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NCSP/Contraception/Title X/Output/"/>
    </mc:Choice>
  </mc:AlternateContent>
  <xr:revisionPtr revIDLastSave="0" documentId="13_ncr:1_{A0CABDB6-5778-EF48-8C79-09D69D4BCA08}" xr6:coauthVersionLast="46" xr6:coauthVersionMax="46" xr10:uidLastSave="{00000000-0000-0000-0000-000000000000}"/>
  <bookViews>
    <workbookView xWindow="33700" yWindow="-460" windowWidth="28800" windowHeight="16560" xr2:uid="{00000000-000D-0000-FFFF-FFFF00000000}"/>
  </bookViews>
  <sheets>
    <sheet name="2018_cleaned" sheetId="1" r:id="rId1"/>
    <sheet name="2020_cleaned" sheetId="2" r:id="rId2"/>
    <sheet name="combined matches" sheetId="5" r:id="rId3"/>
    <sheet name="summary" sheetId="3" r:id="rId4"/>
    <sheet name="annotated 2020" sheetId="8" r:id="rId5"/>
    <sheet name="annotated duplicates" sheetId="10" r:id="rId6"/>
  </sheets>
  <definedNames>
    <definedName name="_xlnm._FilterDatabase" localSheetId="0" hidden="1">'2018_cleaned'!$A$1:$T$4500</definedName>
    <definedName name="_xlnm._FilterDatabase" localSheetId="1" hidden="1">'2020_cleaned'!$A$1:$U$3141</definedName>
    <definedName name="_xlnm._FilterDatabase" localSheetId="5" hidden="1">'annotated duplicates'!$A$1:$T$2779</definedName>
    <definedName name="_xlnm._FilterDatabase" localSheetId="2" hidden="1">'combined matches'!$A$1:$X$2765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539" i="5" l="1"/>
  <c r="U2540" i="5"/>
  <c r="U2541" i="5"/>
  <c r="U2542" i="5"/>
  <c r="S2538" i="5"/>
  <c r="S2539" i="5"/>
  <c r="S2540" i="5"/>
  <c r="S2541" i="5"/>
  <c r="S2542" i="5"/>
  <c r="S2543" i="5"/>
  <c r="S2544" i="5"/>
  <c r="S2545" i="5"/>
  <c r="U2280" i="5"/>
  <c r="U2281" i="5"/>
  <c r="S2279" i="5"/>
  <c r="S2280" i="5"/>
  <c r="S2281" i="5"/>
  <c r="S2282" i="5"/>
  <c r="S2283" i="5"/>
  <c r="S2284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U2" i="5"/>
  <c r="S2" i="5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2" i="2"/>
  <c r="O3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2" i="1"/>
  <c r="W2661" i="5"/>
  <c r="W358" i="5"/>
  <c r="V356" i="5"/>
  <c r="V358" i="5"/>
  <c r="V1255" i="5"/>
  <c r="V2661" i="5"/>
  <c r="V2103" i="5"/>
  <c r="W356" i="5"/>
  <c r="W1255" i="5"/>
  <c r="W2103" i="5"/>
  <c r="V2643" i="5"/>
  <c r="V2578" i="5"/>
  <c r="V2381" i="5"/>
  <c r="W2643" i="5"/>
  <c r="W2578" i="5"/>
  <c r="W2381" i="5"/>
  <c r="F5" i="3"/>
  <c r="C5" i="3"/>
  <c r="F4" i="3"/>
  <c r="C4" i="3"/>
  <c r="V16" i="5"/>
  <c r="V13" i="5"/>
  <c r="V24" i="5"/>
  <c r="V22" i="5"/>
  <c r="V14" i="5"/>
  <c r="V28" i="5"/>
  <c r="V10" i="5"/>
  <c r="V25" i="5"/>
  <c r="V43" i="5"/>
  <c r="V15" i="5"/>
  <c r="V3" i="5"/>
  <c r="V20" i="5"/>
  <c r="V6" i="5"/>
  <c r="V5" i="5"/>
  <c r="V19" i="5"/>
  <c r="V9" i="5"/>
  <c r="V35" i="5"/>
  <c r="V7" i="5"/>
  <c r="V12" i="5"/>
  <c r="V38" i="5"/>
  <c r="V56" i="5"/>
  <c r="V64" i="5"/>
  <c r="V60" i="5"/>
  <c r="V54" i="5"/>
  <c r="V47" i="5"/>
  <c r="V4" i="5"/>
  <c r="V72" i="5"/>
  <c r="V70" i="5"/>
  <c r="V67" i="5"/>
  <c r="V62" i="5"/>
  <c r="V71" i="5"/>
  <c r="V80" i="5"/>
  <c r="V79" i="5"/>
  <c r="V81" i="5"/>
  <c r="V86" i="5"/>
  <c r="V74" i="5"/>
  <c r="V52" i="5"/>
  <c r="V76" i="5"/>
  <c r="V87" i="5"/>
  <c r="V98" i="5"/>
  <c r="V95" i="5"/>
  <c r="V256" i="5"/>
  <c r="V235" i="5"/>
  <c r="V278" i="5"/>
  <c r="V290" i="5"/>
  <c r="V50" i="5"/>
  <c r="V65" i="5"/>
  <c r="V53" i="5"/>
  <c r="V55" i="5"/>
  <c r="V236" i="5"/>
  <c r="V97" i="5"/>
  <c r="V120" i="5"/>
  <c r="V89" i="5"/>
  <c r="V94" i="5"/>
  <c r="V348" i="5"/>
  <c r="V266" i="5"/>
  <c r="V220" i="5"/>
  <c r="V287" i="5"/>
  <c r="V222" i="5"/>
  <c r="V257" i="5"/>
  <c r="V253" i="5"/>
  <c r="V117" i="5"/>
  <c r="V184" i="5"/>
  <c r="V168" i="5"/>
  <c r="V125" i="5"/>
  <c r="V206" i="5"/>
  <c r="V288" i="5"/>
  <c r="V126" i="5"/>
  <c r="V124" i="5"/>
  <c r="V119" i="5"/>
  <c r="V197" i="5"/>
  <c r="V196" i="5"/>
  <c r="V172" i="5"/>
  <c r="V150" i="5"/>
  <c r="V359" i="5"/>
  <c r="V271" i="5"/>
  <c r="V149" i="5"/>
  <c r="V295" i="5"/>
  <c r="V273" i="5"/>
  <c r="V245" i="5"/>
  <c r="V136" i="5"/>
  <c r="V357" i="5"/>
  <c r="V241" i="5"/>
  <c r="V339" i="5"/>
  <c r="V424" i="5"/>
  <c r="V566" i="5"/>
  <c r="V430" i="5"/>
  <c r="V431" i="5"/>
  <c r="V439" i="5"/>
  <c r="V432" i="5"/>
  <c r="V429" i="5"/>
  <c r="V555" i="5"/>
  <c r="V558" i="5"/>
  <c r="V393" i="5"/>
  <c r="V542" i="5"/>
  <c r="V547" i="5"/>
  <c r="V556" i="5"/>
  <c r="V469" i="5"/>
  <c r="V480" i="5"/>
  <c r="V412" i="5"/>
  <c r="V397" i="5"/>
  <c r="V382" i="5"/>
  <c r="V391" i="5"/>
  <c r="V372" i="5"/>
  <c r="V475" i="5"/>
  <c r="V554" i="5"/>
  <c r="V135" i="5"/>
  <c r="V390" i="5"/>
  <c r="V387" i="5"/>
  <c r="V394" i="5"/>
  <c r="V434" i="5"/>
  <c r="V423" i="5"/>
  <c r="V478" i="5"/>
  <c r="V479" i="5"/>
  <c r="V565" i="5"/>
  <c r="V381" i="5"/>
  <c r="V223" i="5"/>
  <c r="V330" i="5"/>
  <c r="V389" i="5"/>
  <c r="V371" i="5"/>
  <c r="V131" i="5"/>
  <c r="V560" i="5"/>
  <c r="V530" i="5"/>
  <c r="V557" i="5"/>
  <c r="V413" i="5"/>
  <c r="V418" i="5"/>
  <c r="V244" i="5"/>
  <c r="V563" i="5"/>
  <c r="V322" i="5"/>
  <c r="V531" i="5"/>
  <c r="V242" i="5"/>
  <c r="V240" i="5"/>
  <c r="V541" i="5"/>
  <c r="V529" i="5"/>
  <c r="V568" i="5"/>
  <c r="V561" i="5"/>
  <c r="V553" i="5"/>
  <c r="V395" i="5"/>
  <c r="V454" i="5"/>
  <c r="V427" i="5"/>
  <c r="V194" i="5"/>
  <c r="V192" i="5"/>
  <c r="V426" i="5"/>
  <c r="V363" i="5"/>
  <c r="V195" i="5"/>
  <c r="V414" i="5"/>
  <c r="V546" i="5"/>
  <c r="V165" i="5"/>
  <c r="V153" i="5"/>
  <c r="V415" i="5"/>
  <c r="V133" i="5"/>
  <c r="V416" i="5"/>
  <c r="V428" i="5"/>
  <c r="V370" i="5"/>
  <c r="V238" i="5"/>
  <c r="V296" i="5"/>
  <c r="V265" i="5"/>
  <c r="V275" i="5"/>
  <c r="V157" i="5"/>
  <c r="V269" i="5"/>
  <c r="V154" i="5"/>
  <c r="V335" i="5"/>
  <c r="V307" i="5"/>
  <c r="V155" i="5"/>
  <c r="V263" i="5"/>
  <c r="V320" i="5"/>
  <c r="V143" i="5"/>
  <c r="V312" i="5"/>
  <c r="V145" i="5"/>
  <c r="V141" i="5"/>
  <c r="V146" i="5"/>
  <c r="V175" i="5"/>
  <c r="V443" i="5"/>
  <c r="V551" i="5"/>
  <c r="V536" i="5"/>
  <c r="V398" i="5"/>
  <c r="V313" i="5"/>
  <c r="V221" i="5"/>
  <c r="V316" i="5"/>
  <c r="V487" i="5"/>
  <c r="V283" i="5"/>
  <c r="V282" i="5"/>
  <c r="V360" i="5"/>
  <c r="V695" i="5"/>
  <c r="V1127" i="5"/>
  <c r="V425" i="5"/>
  <c r="V455" i="5"/>
  <c r="V444" i="5"/>
  <c r="V204" i="5"/>
  <c r="V464" i="5"/>
  <c r="V137" i="5"/>
  <c r="V123" i="5"/>
  <c r="V341" i="5"/>
  <c r="V249" i="5"/>
  <c r="V373" i="5"/>
  <c r="V344" i="5"/>
  <c r="V300" i="5"/>
  <c r="V298" i="5"/>
  <c r="V318" i="5"/>
  <c r="V304" i="5"/>
  <c r="V468" i="5"/>
  <c r="V376" i="5"/>
  <c r="V247" i="5"/>
  <c r="V299" i="5"/>
  <c r="V457" i="5"/>
  <c r="V378" i="5"/>
  <c r="V208" i="5"/>
  <c r="V303" i="5"/>
  <c r="V305" i="5"/>
  <c r="V350" i="5"/>
  <c r="V324" i="5"/>
  <c r="V462" i="5"/>
  <c r="V463" i="5"/>
  <c r="V331" i="5"/>
  <c r="V518" i="5"/>
  <c r="V205" i="5"/>
  <c r="V177" i="5"/>
  <c r="V549" i="5"/>
  <c r="V114" i="5"/>
  <c r="V174" i="5"/>
  <c r="V470" i="5"/>
  <c r="V380" i="5"/>
  <c r="V716" i="5"/>
  <c r="V176" i="5"/>
  <c r="V474" i="5"/>
  <c r="V302" i="5"/>
  <c r="V342" i="5"/>
  <c r="V315" i="5"/>
  <c r="V684" i="5"/>
  <c r="V447" i="5"/>
  <c r="V446" i="5"/>
  <c r="V586" i="5"/>
  <c r="V409" i="5"/>
  <c r="V435" i="5"/>
  <c r="V281" i="5"/>
  <c r="V506" i="5"/>
  <c r="V677" i="5"/>
  <c r="V683" i="5"/>
  <c r="V735" i="5"/>
  <c r="V369" i="5"/>
  <c r="V708" i="5"/>
  <c r="V691" i="5"/>
  <c r="V528" i="5"/>
  <c r="V450" i="5"/>
  <c r="V499" i="5"/>
  <c r="V452" i="5"/>
  <c r="V422" i="5"/>
  <c r="V482" i="5"/>
  <c r="V687" i="5"/>
  <c r="V692" i="5"/>
  <c r="V699" i="5"/>
  <c r="V507" i="5"/>
  <c r="V701" i="5"/>
  <c r="V504" i="5"/>
  <c r="V484" i="5"/>
  <c r="V496" i="5"/>
  <c r="V502" i="5"/>
  <c r="V498" i="5"/>
  <c r="V494" i="5"/>
  <c r="V524" i="5"/>
  <c r="V697" i="5"/>
  <c r="V690" i="5"/>
  <c r="V835" i="5"/>
  <c r="V836" i="5"/>
  <c r="V705" i="5"/>
  <c r="V719" i="5"/>
  <c r="V686" i="5"/>
  <c r="V693" i="5"/>
  <c r="V503" i="5"/>
  <c r="V497" i="5"/>
  <c r="V711" i="5"/>
  <c r="V346" i="5"/>
  <c r="V306" i="5"/>
  <c r="V250" i="5"/>
  <c r="V212" i="5"/>
  <c r="V189" i="5"/>
  <c r="V193" i="5"/>
  <c r="V213" i="5"/>
  <c r="V383" i="5"/>
  <c r="V317" i="5"/>
  <c r="V248" i="5"/>
  <c r="V178" i="5"/>
  <c r="V377" i="5"/>
  <c r="V110" i="5"/>
  <c r="V185" i="5"/>
  <c r="V210" i="5"/>
  <c r="V198" i="5"/>
  <c r="V104" i="5"/>
  <c r="V109" i="5"/>
  <c r="V129" i="5"/>
  <c r="V200" i="5"/>
  <c r="V207" i="5"/>
  <c r="V201" i="5"/>
  <c r="V461" i="5"/>
  <c r="V112" i="5"/>
  <c r="V108" i="5"/>
  <c r="V297" i="5"/>
  <c r="V301" i="5"/>
  <c r="V107" i="5"/>
  <c r="V1091" i="5"/>
  <c r="V753" i="5"/>
  <c r="V731" i="5"/>
  <c r="V509" i="5"/>
  <c r="V746" i="5"/>
  <c r="V406" i="5"/>
  <c r="V564" i="5"/>
  <c r="V403" i="5"/>
  <c r="V405" i="5"/>
  <c r="V408" i="5"/>
  <c r="V535" i="5"/>
  <c r="V407" i="5"/>
  <c r="V410" i="5"/>
  <c r="V1130" i="5"/>
  <c r="V1045" i="5"/>
  <c r="V736" i="5"/>
  <c r="V1033" i="5"/>
  <c r="V1104" i="5"/>
  <c r="V538" i="5"/>
  <c r="V1125" i="5"/>
  <c r="V1023" i="5"/>
  <c r="V1107" i="5"/>
  <c r="V1106" i="5"/>
  <c r="V660" i="5"/>
  <c r="V709" i="5"/>
  <c r="V1105" i="5"/>
  <c r="V1022" i="5"/>
  <c r="V1024" i="5"/>
  <c r="V1043" i="5"/>
  <c r="V1037" i="5"/>
  <c r="V1030" i="5"/>
  <c r="V1049" i="5"/>
  <c r="V1011" i="5"/>
  <c r="V1050" i="5"/>
  <c r="V1047" i="5"/>
  <c r="V1029" i="5"/>
  <c r="V1019" i="5"/>
  <c r="V1027" i="5"/>
  <c r="V1044" i="5"/>
  <c r="V1154" i="5"/>
  <c r="V559" i="5"/>
  <c r="V539" i="5"/>
  <c r="V532" i="5"/>
  <c r="V533" i="5"/>
  <c r="V572" i="5"/>
  <c r="V483" i="5"/>
  <c r="V500" i="5"/>
  <c r="V534" i="5"/>
  <c r="V501" i="5"/>
  <c r="V540" i="5"/>
  <c r="V570" i="5"/>
  <c r="V1129" i="5"/>
  <c r="V537" i="5"/>
  <c r="V585" i="5"/>
  <c r="V1108" i="5"/>
  <c r="V1126" i="5"/>
  <c r="V1040" i="5"/>
  <c r="V1222" i="5"/>
  <c r="V575" i="5"/>
  <c r="V576" i="5"/>
  <c r="V748" i="5"/>
  <c r="V574" i="5"/>
  <c r="V590" i="5"/>
  <c r="V584" i="5"/>
  <c r="V578" i="5"/>
  <c r="V582" i="5"/>
  <c r="V573" i="5"/>
  <c r="V486" i="5"/>
  <c r="V402" i="5"/>
  <c r="V233" i="5"/>
  <c r="V580" i="5"/>
  <c r="V516" i="5"/>
  <c r="V588" i="5"/>
  <c r="V577" i="5"/>
  <c r="V750" i="5"/>
  <c r="V365" i="5"/>
  <c r="V436" i="5"/>
  <c r="V364" i="5"/>
  <c r="V368" i="5"/>
  <c r="V366" i="5"/>
  <c r="V706" i="5"/>
  <c r="V714" i="5"/>
  <c r="V367" i="5"/>
  <c r="V581" i="5"/>
  <c r="V421" i="5"/>
  <c r="V678" i="5"/>
  <c r="V689" i="5"/>
  <c r="V675" i="5"/>
  <c r="V713" i="5"/>
  <c r="V704" i="5"/>
  <c r="V710" i="5"/>
  <c r="V513" i="5"/>
  <c r="V685" i="5"/>
  <c r="V734" i="5"/>
  <c r="V730" i="5"/>
  <c r="V1092" i="5"/>
  <c r="V707" i="5"/>
  <c r="V1061" i="5"/>
  <c r="V1046" i="5"/>
  <c r="V1012" i="5"/>
  <c r="V1038" i="5"/>
  <c r="V1080" i="5"/>
  <c r="V1041" i="5"/>
  <c r="V1034" i="5"/>
  <c r="V745" i="5"/>
  <c r="V737" i="5"/>
  <c r="V1103" i="5"/>
  <c r="V715" i="5"/>
  <c r="V476" i="5"/>
  <c r="V1078" i="5"/>
  <c r="V1042" i="5"/>
  <c r="V703" i="5"/>
  <c r="V523" i="5"/>
  <c r="V702" i="5"/>
  <c r="V505" i="5"/>
  <c r="V738" i="5"/>
  <c r="V688" i="5"/>
  <c r="V583" i="5"/>
  <c r="V740" i="5"/>
  <c r="V449" i="5"/>
  <c r="V1026" i="5"/>
  <c r="V656" i="5"/>
  <c r="V646" i="5"/>
  <c r="V1082" i="5"/>
  <c r="V756" i="5"/>
  <c r="V510" i="5"/>
  <c r="V1447" i="5"/>
  <c r="V1077" i="5"/>
  <c r="V1081" i="5"/>
  <c r="V1079" i="5"/>
  <c r="V1090" i="5"/>
  <c r="V1028" i="5"/>
  <c r="V158" i="5"/>
  <c r="V591" i="5"/>
  <c r="V840" i="5"/>
  <c r="V166" i="5"/>
  <c r="V512" i="5"/>
  <c r="V1504" i="5"/>
  <c r="V608" i="5"/>
  <c r="V642" i="5"/>
  <c r="V597" i="5"/>
  <c r="V672" i="5"/>
  <c r="V654" i="5"/>
  <c r="V644" i="5"/>
  <c r="V611" i="5"/>
  <c r="V649" i="5"/>
  <c r="V606" i="5"/>
  <c r="V639" i="5"/>
  <c r="V1434" i="5"/>
  <c r="V1407" i="5"/>
  <c r="V638" i="5"/>
  <c r="V1408" i="5"/>
  <c r="V1438" i="5"/>
  <c r="V1437" i="5"/>
  <c r="V614" i="5"/>
  <c r="V1468" i="5"/>
  <c r="V662" i="5"/>
  <c r="V620" i="5"/>
  <c r="V617" i="5"/>
  <c r="V1073" i="5"/>
  <c r="V511" i="5"/>
  <c r="V1098" i="5"/>
  <c r="V1101" i="5"/>
  <c r="V508" i="5"/>
  <c r="V514" i="5"/>
  <c r="V515" i="5"/>
  <c r="V1493" i="5"/>
  <c r="V621" i="5"/>
  <c r="V640" i="5"/>
  <c r="V612" i="5"/>
  <c r="V595" i="5"/>
  <c r="V1509" i="5"/>
  <c r="V671" i="5"/>
  <c r="V635" i="5"/>
  <c r="V648" i="5"/>
  <c r="V650" i="5"/>
  <c r="V607" i="5"/>
  <c r="V643" i="5"/>
  <c r="V1506" i="5"/>
  <c r="V1422" i="5"/>
  <c r="V1465" i="5"/>
  <c r="V1514" i="5"/>
  <c r="V520" i="5"/>
  <c r="V1048" i="5"/>
  <c r="V1415" i="5"/>
  <c r="V1405" i="5"/>
  <c r="V602" i="5"/>
  <c r="V625" i="5"/>
  <c r="V636" i="5"/>
  <c r="V1419" i="5"/>
  <c r="V1421" i="5"/>
  <c r="V1431" i="5"/>
  <c r="V519" i="5"/>
  <c r="V593" i="5"/>
  <c r="V522" i="5"/>
  <c r="V592" i="5"/>
  <c r="V760" i="5"/>
  <c r="V491" i="5"/>
  <c r="V488" i="5"/>
  <c r="V761" i="5"/>
  <c r="V493" i="5"/>
  <c r="V757" i="5"/>
  <c r="V1036" i="5"/>
  <c r="V733" i="5"/>
  <c r="V352" i="5"/>
  <c r="V579" i="5"/>
  <c r="V641" i="5"/>
  <c r="V834" i="5"/>
  <c r="V1669" i="5"/>
  <c r="V673" i="5"/>
  <c r="V629" i="5"/>
  <c r="V616" i="5"/>
  <c r="V630" i="5"/>
  <c r="V645" i="5"/>
  <c r="V1510" i="5"/>
  <c r="V492" i="5"/>
  <c r="V1094" i="5"/>
  <c r="V1513" i="5"/>
  <c r="V490" i="5"/>
  <c r="V1035" i="5"/>
  <c r="V1175" i="5"/>
  <c r="V1084" i="5"/>
  <c r="V622" i="5"/>
  <c r="V1075" i="5"/>
  <c r="V550" i="5"/>
  <c r="V404" i="5"/>
  <c r="V615" i="5"/>
  <c r="V1111" i="5"/>
  <c r="V791" i="5"/>
  <c r="V1241" i="5"/>
  <c r="V1657" i="5"/>
  <c r="V1672" i="5"/>
  <c r="V1644" i="5"/>
  <c r="V1240" i="5"/>
  <c r="V1556" i="5"/>
  <c r="V1696" i="5"/>
  <c r="V1595" i="5"/>
  <c r="V1651" i="5"/>
  <c r="V1620" i="5"/>
  <c r="V1211" i="5"/>
  <c r="V1662" i="5"/>
  <c r="V1628" i="5"/>
  <c r="V768" i="5"/>
  <c r="V818" i="5"/>
  <c r="V816" i="5"/>
  <c r="V1016" i="5"/>
  <c r="V815" i="5"/>
  <c r="V1164" i="5"/>
  <c r="V1285" i="5"/>
  <c r="V1238" i="5"/>
  <c r="V1688" i="5"/>
  <c r="V1606" i="5"/>
  <c r="V806" i="5"/>
  <c r="V1712" i="5"/>
  <c r="V1603" i="5"/>
  <c r="V1675" i="5"/>
  <c r="V1666" i="5"/>
  <c r="V1283" i="5"/>
  <c r="V1165" i="5"/>
  <c r="V1680" i="5"/>
  <c r="V1652" i="5"/>
  <c r="V1695" i="5"/>
  <c r="V1565" i="5"/>
  <c r="V1593" i="5"/>
  <c r="V1113" i="5"/>
  <c r="V1174" i="5"/>
  <c r="V1643" i="5"/>
  <c r="V1673" i="5"/>
  <c r="V726" i="5"/>
  <c r="V1710" i="5"/>
  <c r="V1668" i="5"/>
  <c r="V1067" i="5"/>
  <c r="V1719" i="5"/>
  <c r="V1286" i="5"/>
  <c r="V1210" i="5"/>
  <c r="V1195" i="5"/>
  <c r="V1658" i="5"/>
  <c r="V1659" i="5"/>
  <c r="V800" i="5"/>
  <c r="V778" i="5"/>
  <c r="V720" i="5"/>
  <c r="V1013" i="5"/>
  <c r="V763" i="5"/>
  <c r="V1667" i="5"/>
  <c r="V1611" i="5"/>
  <c r="V1201" i="5"/>
  <c r="V764" i="5"/>
  <c r="V727" i="5"/>
  <c r="V1172" i="5"/>
  <c r="V1191" i="5"/>
  <c r="V1121" i="5"/>
  <c r="V1225" i="5"/>
  <c r="V1176" i="5"/>
  <c r="V1074" i="5"/>
  <c r="V1122" i="5"/>
  <c r="V1057" i="5"/>
  <c r="V1158" i="5"/>
  <c r="V1150" i="5"/>
  <c r="V1070" i="5"/>
  <c r="V1116" i="5"/>
  <c r="V1216" i="5"/>
  <c r="V1170" i="5"/>
  <c r="V1151" i="5"/>
  <c r="V1139" i="5"/>
  <c r="V1141" i="5"/>
  <c r="V1180" i="5"/>
  <c r="V637" i="5"/>
  <c r="V1780" i="5"/>
  <c r="V1068" i="5"/>
  <c r="V1112" i="5"/>
  <c r="V1213" i="5"/>
  <c r="V1214" i="5"/>
  <c r="V1168" i="5"/>
  <c r="V1989" i="5"/>
  <c r="V1853" i="5"/>
  <c r="V1849" i="5"/>
  <c r="V1856" i="5"/>
  <c r="V1997" i="5"/>
  <c r="V1086" i="5"/>
  <c r="V1114" i="5"/>
  <c r="V1818" i="5"/>
  <c r="V1828" i="5"/>
  <c r="V1860" i="5"/>
  <c r="V1133" i="5"/>
  <c r="V1142" i="5"/>
  <c r="V1820" i="5"/>
  <c r="V1062" i="5"/>
  <c r="V1163" i="5"/>
  <c r="V1182" i="5"/>
  <c r="V1052" i="5"/>
  <c r="V1132" i="5"/>
  <c r="V1196" i="5"/>
  <c r="V1169" i="5"/>
  <c r="V1212" i="5"/>
  <c r="V1089" i="5"/>
  <c r="V1053" i="5"/>
  <c r="V665" i="5"/>
  <c r="V1055" i="5"/>
  <c r="V657" i="5"/>
  <c r="V1143" i="5"/>
  <c r="V1146" i="5"/>
  <c r="V1205" i="5"/>
  <c r="V1192" i="5"/>
  <c r="V601" i="5"/>
  <c r="V1224" i="5"/>
  <c r="V655" i="5"/>
  <c r="V1217" i="5"/>
  <c r="V1318" i="5"/>
  <c r="V1244" i="5"/>
  <c r="V1741" i="5"/>
  <c r="V1656" i="5"/>
  <c r="V1758" i="5"/>
  <c r="V1646" i="5"/>
  <c r="V1566" i="5"/>
  <c r="V1014" i="5"/>
  <c r="V1115" i="5"/>
  <c r="V1177" i="5"/>
  <c r="V1877" i="5"/>
  <c r="V1843" i="5"/>
  <c r="V1924" i="5"/>
  <c r="V1147" i="5"/>
  <c r="V1015" i="5"/>
  <c r="V788" i="5"/>
  <c r="V1183" i="5"/>
  <c r="V1008" i="5"/>
  <c r="V909" i="5"/>
  <c r="V1007" i="5"/>
  <c r="V907" i="5"/>
  <c r="V1002" i="5"/>
  <c r="V981" i="5"/>
  <c r="V955" i="5"/>
  <c r="V928" i="5"/>
  <c r="V900" i="5"/>
  <c r="V925" i="5"/>
  <c r="V898" i="5"/>
  <c r="V980" i="5"/>
  <c r="V942" i="5"/>
  <c r="V1581" i="5"/>
  <c r="V1583" i="5"/>
  <c r="V1527" i="5"/>
  <c r="V1580" i="5"/>
  <c r="V1576" i="5"/>
  <c r="V919" i="5"/>
  <c r="V944" i="5"/>
  <c r="V945" i="5"/>
  <c r="V922" i="5"/>
  <c r="V921" i="5"/>
  <c r="V915" i="5"/>
  <c r="V948" i="5"/>
  <c r="V1003" i="5"/>
  <c r="V893" i="5"/>
  <c r="V1539" i="5"/>
  <c r="V986" i="5"/>
  <c r="V905" i="5"/>
  <c r="V1577" i="5"/>
  <c r="V1588" i="5"/>
  <c r="V988" i="5"/>
  <c r="V999" i="5"/>
  <c r="V973" i="5"/>
  <c r="V926" i="5"/>
  <c r="V1578" i="5"/>
  <c r="V901" i="5"/>
  <c r="V895" i="5"/>
  <c r="V894" i="5"/>
  <c r="V1945" i="5"/>
  <c r="V2034" i="5"/>
  <c r="V2012" i="5"/>
  <c r="V2019" i="5"/>
  <c r="V2040" i="5"/>
  <c r="V1958" i="5"/>
  <c r="V1973" i="5"/>
  <c r="V1983" i="5"/>
  <c r="V2069" i="5"/>
  <c r="V1968" i="5"/>
  <c r="V1995" i="5"/>
  <c r="V1974" i="5"/>
  <c r="V994" i="5"/>
  <c r="V995" i="5"/>
  <c r="V1535" i="5"/>
  <c r="V1548" i="5"/>
  <c r="V1538" i="5"/>
  <c r="V1545" i="5"/>
  <c r="V1600" i="5"/>
  <c r="V1582" i="5"/>
  <c r="V1573" i="5"/>
  <c r="V1589" i="5"/>
  <c r="V998" i="5"/>
  <c r="V951" i="5"/>
  <c r="V1469" i="5"/>
  <c r="V927" i="5"/>
  <c r="V976" i="5"/>
  <c r="V916" i="5"/>
  <c r="V1004" i="5"/>
  <c r="V914" i="5"/>
  <c r="V897" i="5"/>
  <c r="V1522" i="5"/>
  <c r="V892" i="5"/>
  <c r="V1551" i="5"/>
  <c r="V1575" i="5"/>
  <c r="V1542" i="5"/>
  <c r="V1549" i="5"/>
  <c r="V1553" i="5"/>
  <c r="V1534" i="5"/>
  <c r="V1598" i="5"/>
  <c r="V1000" i="5"/>
  <c r="V1596" i="5"/>
  <c r="V1999" i="5"/>
  <c r="V2000" i="5"/>
  <c r="V1978" i="5"/>
  <c r="V1960" i="5"/>
  <c r="V2014" i="5"/>
  <c r="V1955" i="5"/>
  <c r="V2087" i="5"/>
  <c r="V1940" i="5"/>
  <c r="V1942" i="5"/>
  <c r="V1956" i="5"/>
  <c r="V2009" i="5"/>
  <c r="V1936" i="5"/>
  <c r="V2011" i="5"/>
  <c r="V1977" i="5"/>
  <c r="V2067" i="5"/>
  <c r="V2104" i="5"/>
  <c r="V2013" i="5"/>
  <c r="V2077" i="5"/>
  <c r="V1966" i="5"/>
  <c r="V2008" i="5"/>
  <c r="V1970" i="5"/>
  <c r="V1972" i="5"/>
  <c r="V2006" i="5"/>
  <c r="V1980" i="5"/>
  <c r="V1975" i="5"/>
  <c r="V2097" i="5"/>
  <c r="V2060" i="5"/>
  <c r="V2037" i="5"/>
  <c r="V990" i="5"/>
  <c r="V1523" i="5"/>
  <c r="V987" i="5"/>
  <c r="V989" i="5"/>
  <c r="V1526" i="5"/>
  <c r="V947" i="5"/>
  <c r="V876" i="5"/>
  <c r="V1009" i="5"/>
  <c r="V1546" i="5"/>
  <c r="V1491" i="5"/>
  <c r="V659" i="5"/>
  <c r="V1490" i="5"/>
  <c r="V666" i="5"/>
  <c r="V1987" i="5"/>
  <c r="V889" i="5"/>
  <c r="V850" i="5"/>
  <c r="V653" i="5"/>
  <c r="V664" i="5"/>
  <c r="V1497" i="5"/>
  <c r="V851" i="5"/>
  <c r="V762" i="5"/>
  <c r="V2005" i="5"/>
  <c r="V2010" i="5"/>
  <c r="V1953" i="5"/>
  <c r="V1404" i="5"/>
  <c r="V911" i="5"/>
  <c r="V938" i="5"/>
  <c r="V823" i="5"/>
  <c r="V826" i="5"/>
  <c r="V2007" i="5"/>
  <c r="V651" i="5"/>
  <c r="V1449" i="5"/>
  <c r="V1488" i="5"/>
  <c r="V1400" i="5"/>
  <c r="V1478" i="5"/>
  <c r="V1432" i="5"/>
  <c r="V1472" i="5"/>
  <c r="V1406" i="5"/>
  <c r="V845" i="5"/>
  <c r="V667" i="5"/>
  <c r="V634" i="5"/>
  <c r="V1467" i="5"/>
  <c r="V603" i="5"/>
  <c r="V609" i="5"/>
  <c r="V596" i="5"/>
  <c r="V1430" i="5"/>
  <c r="V1403" i="5"/>
  <c r="V1416" i="5"/>
  <c r="V741" i="5"/>
  <c r="V849" i="5"/>
  <c r="V843" i="5"/>
  <c r="V808" i="5"/>
  <c r="V2004" i="5"/>
  <c r="V1990" i="5"/>
  <c r="V1471" i="5"/>
  <c r="V931" i="5"/>
  <c r="V1441" i="5"/>
  <c r="V821" i="5"/>
  <c r="V1474" i="5"/>
  <c r="V670" i="5"/>
  <c r="V1439" i="5"/>
  <c r="V929" i="5"/>
  <c r="V1448" i="5"/>
  <c r="V1495" i="5"/>
  <c r="V1482" i="5"/>
  <c r="V1476" i="5"/>
  <c r="V618" i="5"/>
  <c r="V781" i="5"/>
  <c r="V912" i="5"/>
  <c r="V1475" i="5"/>
  <c r="V934" i="5"/>
  <c r="V1424" i="5"/>
  <c r="V1487" i="5"/>
  <c r="V1459" i="5"/>
  <c r="V1481" i="5"/>
  <c r="V1483" i="5"/>
  <c r="V633" i="5"/>
  <c r="V937" i="5"/>
  <c r="V842" i="5"/>
  <c r="V661" i="5"/>
  <c r="V2249" i="5"/>
  <c r="V2283" i="5"/>
  <c r="V610" i="5"/>
  <c r="V2286" i="5"/>
  <c r="V2204" i="5"/>
  <c r="V2218" i="5"/>
  <c r="V2254" i="5"/>
  <c r="V2062" i="5"/>
  <c r="V2235" i="5"/>
  <c r="V2119" i="5"/>
  <c r="V2096" i="5"/>
  <c r="V2094" i="5"/>
  <c r="V2114" i="5"/>
  <c r="V2186" i="5"/>
  <c r="V2193" i="5"/>
  <c r="V2190" i="5"/>
  <c r="V2183" i="5"/>
  <c r="V2127" i="5"/>
  <c r="V2140" i="5"/>
  <c r="V2028" i="5"/>
  <c r="V2033" i="5"/>
  <c r="V2029" i="5"/>
  <c r="V2113" i="5"/>
  <c r="V2058" i="5"/>
  <c r="V2163" i="5"/>
  <c r="V2231" i="5"/>
  <c r="V2222" i="5"/>
  <c r="V2155" i="5"/>
  <c r="V2236" i="5"/>
  <c r="V2129" i="5"/>
  <c r="V2149" i="5"/>
  <c r="V2143" i="5"/>
  <c r="V2173" i="5"/>
  <c r="V2197" i="5"/>
  <c r="V2138" i="5"/>
  <c r="V2144" i="5"/>
  <c r="V2117" i="5"/>
  <c r="V2147" i="5"/>
  <c r="V2078" i="5"/>
  <c r="V2073" i="5"/>
  <c r="V2184" i="5"/>
  <c r="V2191" i="5"/>
  <c r="V2176" i="5"/>
  <c r="V2238" i="5"/>
  <c r="V2056" i="5"/>
  <c r="V2066" i="5"/>
  <c r="V2075" i="5"/>
  <c r="V2027" i="5"/>
  <c r="V2059" i="5"/>
  <c r="V2089" i="5"/>
  <c r="V2068" i="5"/>
  <c r="V2076" i="5"/>
  <c r="V2109" i="5"/>
  <c r="V1957" i="5"/>
  <c r="V2032" i="5"/>
  <c r="V2080" i="5"/>
  <c r="V2105" i="5"/>
  <c r="V2093" i="5"/>
  <c r="V2179" i="5"/>
  <c r="V2159" i="5"/>
  <c r="V2137" i="5"/>
  <c r="V2311" i="5"/>
  <c r="V2070" i="5"/>
  <c r="V2044" i="5"/>
  <c r="V2175" i="5"/>
  <c r="V2024" i="5"/>
  <c r="V2303" i="5"/>
  <c r="V2171" i="5"/>
  <c r="V2135" i="5"/>
  <c r="V2237" i="5"/>
  <c r="V2172" i="5"/>
  <c r="V1614" i="5"/>
  <c r="V2225" i="5"/>
  <c r="V2081" i="5"/>
  <c r="V2278" i="5"/>
  <c r="V2304" i="5"/>
  <c r="V2115" i="5"/>
  <c r="V2285" i="5"/>
  <c r="V2228" i="5"/>
  <c r="V2055" i="5"/>
  <c r="V2042" i="5"/>
  <c r="V2139" i="5"/>
  <c r="V2083" i="5"/>
  <c r="V2118" i="5"/>
  <c r="V2221" i="5"/>
  <c r="V2131" i="5"/>
  <c r="V2188" i="5"/>
  <c r="V1938" i="5"/>
  <c r="V1941" i="5"/>
  <c r="V1947" i="5"/>
  <c r="V2088" i="5"/>
  <c r="V1944" i="5"/>
  <c r="V2253" i="5"/>
  <c r="V2095" i="5"/>
  <c r="V2082" i="5"/>
  <c r="V2161" i="5"/>
  <c r="V2192" i="5"/>
  <c r="V2151" i="5"/>
  <c r="V2156" i="5"/>
  <c r="V2181" i="5"/>
  <c r="V2180" i="5"/>
  <c r="V1274" i="5"/>
  <c r="V1676" i="5"/>
  <c r="V1767" i="5"/>
  <c r="V1350" i="5"/>
  <c r="V1367" i="5"/>
  <c r="V1621" i="5"/>
  <c r="V1705" i="5"/>
  <c r="V1800" i="5"/>
  <c r="V1554" i="5"/>
  <c r="V1267" i="5"/>
  <c r="V1271" i="5"/>
  <c r="V1231" i="5"/>
  <c r="V1349" i="5"/>
  <c r="V1391" i="5"/>
  <c r="V1393" i="5"/>
  <c r="V1235" i="5"/>
  <c r="V1372" i="5"/>
  <c r="V1370" i="5"/>
  <c r="V1254" i="5"/>
  <c r="V1380" i="5"/>
  <c r="V1369" i="5"/>
  <c r="V1768" i="5"/>
  <c r="V1371" i="5"/>
  <c r="V1366" i="5"/>
  <c r="V1845" i="5"/>
  <c r="V1152" i="5"/>
  <c r="V1812" i="5"/>
  <c r="V1766" i="5"/>
  <c r="V1776" i="5"/>
  <c r="V1771" i="5"/>
  <c r="V1791" i="5"/>
  <c r="V1783" i="5"/>
  <c r="V1802" i="5"/>
  <c r="V1797" i="5"/>
  <c r="V1792" i="5"/>
  <c r="V1781" i="5"/>
  <c r="V1707" i="5"/>
  <c r="V1270" i="5"/>
  <c r="V1789" i="5"/>
  <c r="V1625" i="5"/>
  <c r="V1392" i="5"/>
  <c r="V1348" i="5"/>
  <c r="V1398" i="5"/>
  <c r="V1638" i="5"/>
  <c r="V1618" i="5"/>
  <c r="V1220" i="5"/>
  <c r="V1236" i="5"/>
  <c r="V1157" i="5"/>
  <c r="V1171" i="5"/>
  <c r="V1359" i="5"/>
  <c r="V1389" i="5"/>
  <c r="V1277" i="5"/>
  <c r="V771" i="5"/>
  <c r="V1166" i="5"/>
  <c r="V811" i="5"/>
  <c r="V1021" i="5"/>
  <c r="V1748" i="5"/>
  <c r="V803" i="5"/>
  <c r="V1605" i="5"/>
  <c r="V765" i="5"/>
  <c r="V1629" i="5"/>
  <c r="V1155" i="5"/>
  <c r="V798" i="5"/>
  <c r="V723" i="5"/>
  <c r="V1608" i="5"/>
  <c r="V809" i="5"/>
  <c r="V825" i="5"/>
  <c r="V1531" i="5"/>
  <c r="V799" i="5"/>
  <c r="V837" i="5"/>
  <c r="V819" i="5"/>
  <c r="V1557" i="5"/>
  <c r="V1678" i="5"/>
  <c r="V725" i="5"/>
  <c r="V830" i="5"/>
  <c r="V729" i="5"/>
  <c r="V1540" i="5"/>
  <c r="V774" i="5"/>
  <c r="V829" i="5"/>
  <c r="V794" i="5"/>
  <c r="V724" i="5"/>
  <c r="V786" i="5"/>
  <c r="V796" i="5"/>
  <c r="V1610" i="5"/>
  <c r="V1689" i="5"/>
  <c r="V831" i="5"/>
  <c r="V1560" i="5"/>
  <c r="V1561" i="5"/>
  <c r="V795" i="5"/>
  <c r="V824" i="5"/>
  <c r="V1018" i="5"/>
  <c r="V1762" i="5"/>
  <c r="V838" i="5"/>
  <c r="V812" i="5"/>
  <c r="V1316" i="5"/>
  <c r="V832" i="5"/>
  <c r="V1633" i="5"/>
  <c r="V1670" i="5"/>
  <c r="V1622" i="5"/>
  <c r="V1760" i="5"/>
  <c r="V1763" i="5"/>
  <c r="V780" i="5"/>
  <c r="V1020" i="5"/>
  <c r="V820" i="5"/>
  <c r="V1756" i="5"/>
  <c r="V1754" i="5"/>
  <c r="V1713" i="5"/>
  <c r="V1626" i="5"/>
  <c r="V802" i="5"/>
  <c r="V813" i="5"/>
  <c r="V833" i="5"/>
  <c r="V1751" i="5"/>
  <c r="V1750" i="5"/>
  <c r="V1744" i="5"/>
  <c r="V1759" i="5"/>
  <c r="V827" i="5"/>
  <c r="V744" i="5"/>
  <c r="V822" i="5"/>
  <c r="V767" i="5"/>
  <c r="V1692" i="5"/>
  <c r="V1591" i="5"/>
  <c r="V1761" i="5"/>
  <c r="V1564" i="5"/>
  <c r="V779" i="5"/>
  <c r="V770" i="5"/>
  <c r="V789" i="5"/>
  <c r="V797" i="5"/>
  <c r="V721" i="5"/>
  <c r="V1717" i="5"/>
  <c r="V807" i="5"/>
  <c r="V792" i="5"/>
  <c r="V783" i="5"/>
  <c r="V627" i="5"/>
  <c r="V1313" i="5"/>
  <c r="V1772" i="5"/>
  <c r="V1334" i="5"/>
  <c r="V1374" i="5"/>
  <c r="V1289" i="5"/>
  <c r="V1385" i="5"/>
  <c r="V1778" i="5"/>
  <c r="V1333" i="5"/>
  <c r="V2305" i="5"/>
  <c r="V2294" i="5"/>
  <c r="V1731" i="5"/>
  <c r="V2281" i="5"/>
  <c r="V1831" i="5"/>
  <c r="V1851" i="5"/>
  <c r="V1375" i="5"/>
  <c r="V1281" i="5"/>
  <c r="V1709" i="5"/>
  <c r="V1314" i="5"/>
  <c r="V1253" i="5"/>
  <c r="V1293" i="5"/>
  <c r="V1300" i="5"/>
  <c r="V1322" i="5"/>
  <c r="V1302" i="5"/>
  <c r="V1328" i="5"/>
  <c r="V1782" i="5"/>
  <c r="V1854" i="5"/>
  <c r="V1264" i="5"/>
  <c r="V1266" i="5"/>
  <c r="V1345" i="5"/>
  <c r="V1378" i="5"/>
  <c r="V1732" i="5"/>
  <c r="V1735" i="5"/>
  <c r="V1329" i="5"/>
  <c r="V1327" i="5"/>
  <c r="V1734" i="5"/>
  <c r="V1388" i="5"/>
  <c r="V1233" i="5"/>
  <c r="V1260" i="5"/>
  <c r="V1730" i="5"/>
  <c r="V1737" i="5"/>
  <c r="V1738" i="5"/>
  <c r="V1323" i="5"/>
  <c r="V1785" i="5"/>
  <c r="V1291" i="5"/>
  <c r="V1700" i="5"/>
  <c r="V1779" i="5"/>
  <c r="V1311" i="5"/>
  <c r="V1383" i="5"/>
  <c r="V1332" i="5"/>
  <c r="V1303" i="5"/>
  <c r="V1377" i="5"/>
  <c r="V1324" i="5"/>
  <c r="V1330" i="5"/>
  <c r="V1335" i="5"/>
  <c r="V1306" i="5"/>
  <c r="V1304" i="5"/>
  <c r="V1381" i="5"/>
  <c r="V1773" i="5"/>
  <c r="V1390" i="5"/>
  <c r="V1373" i="5"/>
  <c r="V1263" i="5"/>
  <c r="V1814" i="5"/>
  <c r="V1351" i="5"/>
  <c r="V1354" i="5"/>
  <c r="V1296" i="5"/>
  <c r="V1376" i="5"/>
  <c r="V1739" i="5"/>
  <c r="V1786" i="5"/>
  <c r="V1798" i="5"/>
  <c r="V1736" i="5"/>
  <c r="V1355" i="5"/>
  <c r="V1256" i="5"/>
  <c r="V1258" i="5"/>
  <c r="V1363" i="5"/>
  <c r="V1265" i="5"/>
  <c r="V1777" i="5"/>
  <c r="V1747" i="5"/>
  <c r="V1770" i="5"/>
  <c r="V1796" i="5"/>
  <c r="V1279" i="5"/>
  <c r="V1229" i="5"/>
  <c r="V1257" i="5"/>
  <c r="V1340" i="5"/>
  <c r="V1280" i="5"/>
  <c r="V1775" i="5"/>
  <c r="V1743" i="5"/>
  <c r="V1339" i="5"/>
  <c r="V1308" i="5"/>
  <c r="V1805" i="5"/>
  <c r="V1227" i="5"/>
  <c r="V1248" i="5"/>
  <c r="V1765" i="5"/>
  <c r="V1353" i="5"/>
  <c r="V1368" i="5"/>
  <c r="V1299" i="5"/>
  <c r="V1790" i="5"/>
  <c r="V1387" i="5"/>
  <c r="V1273" i="5"/>
  <c r="V1228" i="5"/>
  <c r="V1859" i="5"/>
  <c r="V1337" i="5"/>
  <c r="V1362" i="5"/>
  <c r="V1382" i="5"/>
  <c r="V1159" i="5"/>
  <c r="V1976" i="5"/>
  <c r="V1991" i="5"/>
  <c r="V1996" i="5"/>
  <c r="V1914" i="5"/>
  <c r="V1993" i="5"/>
  <c r="V1986" i="5"/>
  <c r="V1806" i="5"/>
  <c r="V1891" i="5"/>
  <c r="V1866" i="5"/>
  <c r="V1981" i="5"/>
  <c r="V1992" i="5"/>
  <c r="V1971" i="5"/>
  <c r="V1967" i="5"/>
  <c r="V1969" i="5"/>
  <c r="V1119" i="5"/>
  <c r="V1436" i="5"/>
  <c r="V966" i="5"/>
  <c r="V1884" i="5"/>
  <c r="V1727" i="5"/>
  <c r="V1862" i="5"/>
  <c r="V1725" i="5"/>
  <c r="V1794" i="5"/>
  <c r="V1722" i="5"/>
  <c r="V1443" i="5"/>
  <c r="V854" i="5"/>
  <c r="V1906" i="5"/>
  <c r="V2001" i="5"/>
  <c r="V1878" i="5"/>
  <c r="V1931" i="5"/>
  <c r="V1835" i="5"/>
  <c r="V1922" i="5"/>
  <c r="V868" i="5"/>
  <c r="V1428" i="5"/>
  <c r="V880" i="5"/>
  <c r="V1934" i="5"/>
  <c r="V1524" i="5"/>
  <c r="V974" i="5"/>
  <c r="V1816" i="5"/>
  <c r="V1858" i="5"/>
  <c r="V1822" i="5"/>
  <c r="V1867" i="5"/>
  <c r="V1925" i="5"/>
  <c r="V1907" i="5"/>
  <c r="V996" i="5"/>
  <c r="V993" i="5"/>
  <c r="V1905" i="5"/>
  <c r="V1908" i="5"/>
  <c r="V1427" i="5"/>
  <c r="V1832" i="5"/>
  <c r="V860" i="5"/>
  <c r="V857" i="5"/>
  <c r="V867" i="5"/>
  <c r="V871" i="5"/>
  <c r="V869" i="5"/>
  <c r="V873" i="5"/>
  <c r="V874" i="5"/>
  <c r="V875" i="5"/>
  <c r="V864" i="5"/>
  <c r="V866" i="5"/>
  <c r="V863" i="5"/>
  <c r="V1902" i="5"/>
  <c r="V1873" i="5"/>
  <c r="V1901" i="5"/>
  <c r="V1839" i="5"/>
  <c r="V1865" i="5"/>
  <c r="V1804" i="5"/>
  <c r="V1921" i="5"/>
  <c r="V1923" i="5"/>
  <c r="V1951" i="5"/>
  <c r="V1872" i="5"/>
  <c r="V1896" i="5"/>
  <c r="V1118" i="5"/>
  <c r="V1209" i="5"/>
  <c r="V1167" i="5"/>
  <c r="V594" i="5"/>
  <c r="V1886" i="5"/>
  <c r="V1204" i="5"/>
  <c r="V1189" i="5"/>
  <c r="V1123" i="5"/>
  <c r="V1840" i="5"/>
  <c r="V1917" i="5"/>
  <c r="V1153" i="5"/>
  <c r="V1893" i="5"/>
  <c r="V1903" i="5"/>
  <c r="V939" i="5"/>
  <c r="V861" i="5"/>
  <c r="V1519" i="5"/>
  <c r="V1871" i="5"/>
  <c r="V1586" i="5"/>
  <c r="V1536" i="5"/>
  <c r="V1550" i="5"/>
  <c r="V956" i="5"/>
  <c r="V1749" i="5"/>
  <c r="V1824" i="5"/>
  <c r="V1723" i="5"/>
  <c r="V1834" i="5"/>
  <c r="V1869" i="5"/>
  <c r="V1892" i="5"/>
  <c r="V1863" i="5"/>
  <c r="V1817" i="5"/>
  <c r="V1911" i="5"/>
  <c r="V991" i="5"/>
  <c r="V1801" i="5"/>
  <c r="V1728" i="5"/>
  <c r="V1879" i="5"/>
  <c r="V858" i="5"/>
  <c r="V1807" i="5"/>
  <c r="V883" i="5"/>
  <c r="V862" i="5"/>
  <c r="V1937" i="5"/>
  <c r="V844" i="5"/>
  <c r="V961" i="5"/>
  <c r="V963" i="5"/>
  <c r="V968" i="5"/>
  <c r="V962" i="5"/>
  <c r="V971" i="5"/>
  <c r="V969" i="5"/>
  <c r="V903" i="5"/>
  <c r="V1876" i="5"/>
  <c r="V1827" i="5"/>
  <c r="V1838" i="5"/>
  <c r="V1895" i="5"/>
  <c r="V983" i="5"/>
  <c r="V958" i="5"/>
  <c r="V1724" i="5"/>
  <c r="V848" i="5"/>
  <c r="V1909" i="5"/>
  <c r="V913" i="5"/>
  <c r="V1825" i="5"/>
  <c r="V975" i="5"/>
  <c r="V1868" i="5"/>
  <c r="V1880" i="5"/>
  <c r="V1847" i="5"/>
  <c r="V1813" i="5"/>
  <c r="V1875" i="5"/>
  <c r="V1570" i="5"/>
  <c r="V1599" i="5"/>
  <c r="V1927" i="5"/>
  <c r="V1939" i="5"/>
  <c r="V923" i="5"/>
  <c r="V1889" i="5"/>
  <c r="V932" i="5"/>
  <c r="V1830" i="5"/>
  <c r="V1521" i="5"/>
  <c r="V1529" i="5"/>
  <c r="V1900" i="5"/>
  <c r="V1464" i="5"/>
  <c r="V1458" i="5"/>
  <c r="V1810" i="5"/>
  <c r="V1585" i="5"/>
  <c r="V2275" i="5"/>
  <c r="V2277" i="5"/>
  <c r="V2300" i="5"/>
  <c r="V2284" i="5"/>
  <c r="V2208" i="5"/>
  <c r="V2310" i="5"/>
  <c r="V2299" i="5"/>
  <c r="V2260" i="5"/>
  <c r="V2302" i="5"/>
  <c r="V2206" i="5"/>
  <c r="V2259" i="5"/>
  <c r="V2306" i="5"/>
  <c r="V2333" i="5"/>
  <c r="V2364" i="5"/>
  <c r="V2359" i="5"/>
  <c r="V2272" i="5"/>
  <c r="V2380" i="5"/>
  <c r="V2207" i="5"/>
  <c r="V2295" i="5"/>
  <c r="V2289" i="5"/>
  <c r="V2298" i="5"/>
  <c r="V2350" i="5"/>
  <c r="V2245" i="5"/>
  <c r="V2273" i="5"/>
  <c r="V2279" i="5"/>
  <c r="V2352" i="5"/>
  <c r="V2354" i="5"/>
  <c r="V2234" i="5"/>
  <c r="V2243" i="5"/>
  <c r="V2246" i="5"/>
  <c r="V2220" i="5"/>
  <c r="V2240" i="5"/>
  <c r="V2419" i="5"/>
  <c r="V2388" i="5"/>
  <c r="V2406" i="5"/>
  <c r="V2266" i="5"/>
  <c r="V2205" i="5"/>
  <c r="V2327" i="5"/>
  <c r="V2339" i="5"/>
  <c r="V2370" i="5"/>
  <c r="V2373" i="5"/>
  <c r="V2432" i="5"/>
  <c r="V2393" i="5"/>
  <c r="V2244" i="5"/>
  <c r="V2329" i="5"/>
  <c r="V2323" i="5"/>
  <c r="V2319" i="5"/>
  <c r="V2413" i="5"/>
  <c r="V2416" i="5"/>
  <c r="V2431" i="5"/>
  <c r="V2407" i="5"/>
  <c r="V2358" i="5"/>
  <c r="V2392" i="5"/>
  <c r="V2349" i="5"/>
  <c r="V2391" i="5"/>
  <c r="V2341" i="5"/>
  <c r="V2335" i="5"/>
  <c r="V2331" i="5"/>
  <c r="V2274" i="5"/>
  <c r="V2338" i="5"/>
  <c r="V2270" i="5"/>
  <c r="V2420" i="5"/>
  <c r="V2347" i="5"/>
  <c r="V2332" i="5"/>
  <c r="V2433" i="5"/>
  <c r="V2401" i="5"/>
  <c r="V2421" i="5"/>
  <c r="V2397" i="5"/>
  <c r="V2348" i="5"/>
  <c r="V2365" i="5"/>
  <c r="V2326" i="5"/>
  <c r="V2394" i="5"/>
  <c r="V2362" i="5"/>
  <c r="V2372" i="5"/>
  <c r="V2271" i="5"/>
  <c r="V2210" i="5"/>
  <c r="V2263" i="5"/>
  <c r="V2314" i="5"/>
  <c r="V2428" i="5"/>
  <c r="V2395" i="5"/>
  <c r="V2714" i="5"/>
  <c r="V2434" i="5"/>
  <c r="V2453" i="5"/>
  <c r="V2312" i="5"/>
  <c r="V2376" i="5"/>
  <c r="V2224" i="5"/>
  <c r="V2217" i="5"/>
  <c r="V2257" i="5"/>
  <c r="V2256" i="5"/>
  <c r="V2200" i="5"/>
  <c r="V2216" i="5"/>
  <c r="V2215" i="5"/>
  <c r="V2219" i="5"/>
  <c r="V2366" i="5"/>
  <c r="V2387" i="5"/>
  <c r="V2261" i="5"/>
  <c r="V2442" i="5"/>
  <c r="V2712" i="5"/>
  <c r="V2435" i="5"/>
  <c r="V2540" i="5"/>
  <c r="V2444" i="5"/>
  <c r="V2440" i="5"/>
  <c r="V2488" i="5"/>
  <c r="V2503" i="5"/>
  <c r="V2601" i="5"/>
  <c r="V2605" i="5"/>
  <c r="V2500" i="5"/>
  <c r="V2424" i="5"/>
  <c r="V2447" i="5"/>
  <c r="V2499" i="5"/>
  <c r="V2536" i="5"/>
  <c r="V2624" i="5"/>
  <c r="V2486" i="5"/>
  <c r="V2463" i="5"/>
  <c r="V2492" i="5"/>
  <c r="V2584" i="5"/>
  <c r="V2585" i="5"/>
  <c r="V2599" i="5"/>
  <c r="V2651" i="5"/>
  <c r="V2475" i="5"/>
  <c r="V2461" i="5"/>
  <c r="V2600" i="5"/>
  <c r="V2621" i="5"/>
  <c r="V2448" i="5"/>
  <c r="V2496" i="5"/>
  <c r="V2481" i="5"/>
  <c r="V2436" i="5"/>
  <c r="V2457" i="5"/>
  <c r="V2597" i="5"/>
  <c r="V2694" i="5"/>
  <c r="V2657" i="5"/>
  <c r="V2713" i="5"/>
  <c r="V2466" i="5"/>
  <c r="V2315" i="5"/>
  <c r="V2583" i="5"/>
  <c r="V2632" i="5"/>
  <c r="V2592" i="5"/>
  <c r="V2483" i="5"/>
  <c r="V2451" i="5"/>
  <c r="V2459" i="5"/>
  <c r="V2671" i="5"/>
  <c r="V2652" i="5"/>
  <c r="V2449" i="5"/>
  <c r="V2494" i="5"/>
  <c r="V2676" i="5"/>
  <c r="V2482" i="5"/>
  <c r="V2541" i="5"/>
  <c r="V2700" i="5"/>
  <c r="V2470" i="5"/>
  <c r="V2484" i="5"/>
  <c r="V2476" i="5"/>
  <c r="V2691" i="5"/>
  <c r="V2545" i="5"/>
  <c r="V2543" i="5"/>
  <c r="V2616" i="5"/>
  <c r="V2617" i="5"/>
  <c r="V2570" i="5"/>
  <c r="V2574" i="5"/>
  <c r="V2581" i="5"/>
  <c r="V2687" i="5"/>
  <c r="V2692" i="5"/>
  <c r="V2688" i="5"/>
  <c r="V2513" i="5"/>
  <c r="V2514" i="5"/>
  <c r="V2531" i="5"/>
  <c r="V2533" i="5"/>
  <c r="V2563" i="5"/>
  <c r="V2572" i="5"/>
  <c r="V2534" i="5"/>
  <c r="V2557" i="5"/>
  <c r="V2566" i="5"/>
  <c r="V2710" i="5"/>
  <c r="V2565" i="5"/>
  <c r="V2582" i="5"/>
  <c r="V2725" i="5"/>
  <c r="V2752" i="5"/>
  <c r="V2723" i="5"/>
  <c r="V2718" i="5"/>
  <c r="V2716" i="5"/>
  <c r="V2730" i="5"/>
  <c r="V2717" i="5"/>
  <c r="V2732" i="5"/>
  <c r="V2737" i="5"/>
  <c r="V2696" i="5"/>
  <c r="V2556" i="5"/>
  <c r="V2558" i="5"/>
  <c r="V2762" i="5"/>
  <c r="V2523" i="5"/>
  <c r="V2633" i="5"/>
  <c r="V2675" i="5"/>
  <c r="V2689" i="5"/>
  <c r="V2693" i="5"/>
  <c r="V2507" i="5"/>
  <c r="V2548" i="5"/>
  <c r="V2626" i="5"/>
  <c r="V2631" i="5"/>
  <c r="V2650" i="5"/>
  <c r="V2660" i="5"/>
  <c r="V2517" i="5"/>
  <c r="V2743" i="5"/>
  <c r="V2622" i="5"/>
  <c r="V2658" i="5"/>
  <c r="V2644" i="5"/>
  <c r="V2636" i="5"/>
  <c r="V2634" i="5"/>
  <c r="V2639" i="5"/>
  <c r="V2568" i="5"/>
  <c r="V2508" i="5"/>
  <c r="V2620" i="5"/>
  <c r="V2739" i="5"/>
  <c r="V2551" i="5"/>
  <c r="V2604" i="5"/>
  <c r="V2727" i="5"/>
  <c r="V2515" i="5"/>
  <c r="V333" i="5"/>
  <c r="V33" i="5"/>
  <c r="V2638" i="5"/>
  <c r="V2637" i="5"/>
  <c r="V2623" i="5"/>
  <c r="V2654" i="5"/>
  <c r="V2518" i="5"/>
  <c r="V2542" i="5"/>
  <c r="V2546" i="5"/>
  <c r="V2529" i="5"/>
  <c r="V2510" i="5"/>
  <c r="V2532" i="5"/>
  <c r="V2559" i="5"/>
  <c r="V2509" i="5"/>
  <c r="V2667" i="5"/>
  <c r="V2544" i="5"/>
  <c r="V2614" i="5"/>
  <c r="V2511" i="5"/>
  <c r="V2662" i="5"/>
  <c r="V2564" i="5"/>
  <c r="V2722" i="5"/>
  <c r="V2526" i="5"/>
  <c r="V2576" i="5"/>
  <c r="V2562" i="5"/>
  <c r="V2744" i="5"/>
  <c r="V2569" i="5"/>
  <c r="V2748" i="5"/>
  <c r="V2668" i="5"/>
  <c r="V2757" i="5"/>
  <c r="V2530" i="5"/>
  <c r="V2571" i="5"/>
  <c r="V1317" i="5"/>
  <c r="V93" i="5"/>
  <c r="V2520" i="5"/>
  <c r="V2719" i="5"/>
  <c r="V817" i="5"/>
  <c r="V2761" i="5"/>
  <c r="V190" i="5"/>
  <c r="V11" i="5"/>
  <c r="V122" i="5"/>
  <c r="V2524" i="5"/>
  <c r="V2686" i="5"/>
  <c r="V311" i="5"/>
  <c r="V314" i="5"/>
  <c r="V2729" i="5"/>
  <c r="V2522" i="5"/>
  <c r="V188" i="5"/>
  <c r="V2528" i="5"/>
  <c r="V2538" i="5"/>
  <c r="V264" i="5"/>
  <c r="V2552" i="5"/>
  <c r="V30" i="5"/>
  <c r="V2678" i="5"/>
  <c r="V310" i="5"/>
  <c r="V2741" i="5"/>
  <c r="V2521" i="5"/>
  <c r="V2498" i="5"/>
  <c r="V2609" i="5"/>
  <c r="V2695" i="5"/>
  <c r="V68" i="5"/>
  <c r="V2698" i="5"/>
  <c r="V29" i="5"/>
  <c r="V2681" i="5"/>
  <c r="V2742" i="5"/>
  <c r="V277" i="5"/>
  <c r="V2537" i="5"/>
  <c r="V758" i="5"/>
  <c r="V130" i="5"/>
  <c r="V57" i="5"/>
  <c r="V700" i="5"/>
  <c r="V75" i="5"/>
  <c r="V2646" i="5"/>
  <c r="V101" i="5"/>
  <c r="V2731" i="5"/>
  <c r="V1451" i="5"/>
  <c r="V329" i="5"/>
  <c r="V63" i="5"/>
  <c r="V2679" i="5"/>
  <c r="V2764" i="5"/>
  <c r="V2549" i="5"/>
  <c r="V2553" i="5"/>
  <c r="V2726" i="5"/>
  <c r="V182" i="5"/>
  <c r="V2550" i="5"/>
  <c r="V102" i="5"/>
  <c r="V2610" i="5"/>
  <c r="V1295" i="5"/>
  <c r="V338" i="5"/>
  <c r="V1714" i="5"/>
  <c r="V1193" i="5"/>
  <c r="V2430" i="5"/>
  <c r="V1188" i="5"/>
  <c r="V839" i="5"/>
  <c r="V920" i="5"/>
  <c r="V589" i="5"/>
  <c r="V2108" i="5"/>
  <c r="V2276" i="5"/>
  <c r="V1456" i="5"/>
  <c r="V904" i="5"/>
  <c r="V1399" i="5"/>
  <c r="V2282" i="5"/>
  <c r="V1500" i="5"/>
  <c r="V777" i="5"/>
  <c r="V1342" i="5"/>
  <c r="V2587" i="5"/>
  <c r="V1282" i="5"/>
  <c r="V924" i="5"/>
  <c r="V1135" i="5"/>
  <c r="V1699" i="5"/>
  <c r="V1489" i="5"/>
  <c r="V984" i="5"/>
  <c r="V950" i="5"/>
  <c r="V552" i="5"/>
  <c r="V2472" i="5"/>
  <c r="V1234" i="5"/>
  <c r="V481" i="5"/>
  <c r="V887" i="5"/>
  <c r="V1457" i="5"/>
  <c r="V1243" i="5"/>
  <c r="V1198" i="5"/>
  <c r="V2462" i="5"/>
  <c r="V1065" i="5"/>
  <c r="V2493" i="5"/>
  <c r="V1137" i="5"/>
  <c r="V1178" i="5"/>
  <c r="V1160" i="5"/>
  <c r="V2429" i="5"/>
  <c r="V2575" i="5"/>
  <c r="V752" i="5"/>
  <c r="V1242" i="5"/>
  <c r="V1190" i="5"/>
  <c r="V739" i="5"/>
  <c r="V228" i="5"/>
  <c r="V2625" i="5"/>
  <c r="V877" i="5"/>
  <c r="V2598" i="5"/>
  <c r="V885" i="5"/>
  <c r="V1162" i="5"/>
  <c r="V2640" i="5"/>
  <c r="V776" i="5"/>
  <c r="V1552" i="5"/>
  <c r="V979" i="5"/>
  <c r="V1249" i="5"/>
  <c r="V1148" i="5"/>
  <c r="V957" i="5"/>
  <c r="V891" i="5"/>
  <c r="V936" i="5"/>
  <c r="V219" i="5"/>
  <c r="V1503" i="5"/>
  <c r="V1547" i="5"/>
  <c r="V1558" i="5"/>
  <c r="V1624" i="5"/>
  <c r="V2659" i="5"/>
  <c r="V2048" i="5"/>
  <c r="V1619" i="5"/>
  <c r="V2061" i="5"/>
  <c r="V181" i="5"/>
  <c r="V2754" i="5"/>
  <c r="V1655" i="5"/>
  <c r="V2750" i="5"/>
  <c r="V782" i="5"/>
  <c r="V1507" i="5"/>
  <c r="V159" i="5"/>
  <c r="V1623" i="5"/>
  <c r="V2758" i="5"/>
  <c r="V1508" i="5"/>
  <c r="V254" i="5"/>
  <c r="V2672" i="5"/>
  <c r="V1511" i="5"/>
  <c r="V199" i="5"/>
  <c r="V1138" i="5"/>
  <c r="V2168" i="5"/>
  <c r="V2703" i="5"/>
  <c r="V1518" i="5"/>
  <c r="V1297" i="5"/>
  <c r="V2426" i="5"/>
  <c r="V676" i="5"/>
  <c r="V1686" i="5"/>
  <c r="V751" i="5"/>
  <c r="V1099" i="5"/>
  <c r="V2021" i="5"/>
  <c r="V2288" i="5"/>
  <c r="V1537" i="5"/>
  <c r="V215" i="5"/>
  <c r="V769" i="5"/>
  <c r="V749" i="5"/>
  <c r="V1559" i="5"/>
  <c r="V2708" i="5"/>
  <c r="V1071" i="5"/>
  <c r="V2351" i="5"/>
  <c r="V2030" i="5"/>
  <c r="V2340" i="5"/>
  <c r="V2353" i="5"/>
  <c r="V2342" i="5"/>
  <c r="V1641" i="5"/>
  <c r="V2664" i="5"/>
  <c r="V1336" i="5"/>
  <c r="V2017" i="5"/>
  <c r="V2322" i="5"/>
  <c r="V2379" i="5"/>
  <c r="V2715" i="5"/>
  <c r="V1627" i="5"/>
  <c r="V2666" i="5"/>
  <c r="V2124" i="5"/>
  <c r="V2316" i="5"/>
  <c r="V2363" i="5"/>
  <c r="V766" i="5"/>
  <c r="V1562" i="5"/>
  <c r="V2051" i="5"/>
  <c r="V2733" i="5"/>
  <c r="V2063" i="5"/>
  <c r="V2054" i="5"/>
  <c r="V2355" i="5"/>
  <c r="V2248" i="5"/>
  <c r="V26" i="5"/>
  <c r="V2324" i="5"/>
  <c r="V2427" i="5"/>
  <c r="V1716" i="5"/>
  <c r="V34" i="5"/>
  <c r="V1571" i="5"/>
  <c r="V1555" i="5"/>
  <c r="V217" i="5"/>
  <c r="V1653" i="5"/>
  <c r="V2091" i="5"/>
  <c r="V230" i="5"/>
  <c r="V2337" i="5"/>
  <c r="V2313" i="5"/>
  <c r="V784" i="5"/>
  <c r="V2209" i="5"/>
  <c r="V2150" i="5"/>
  <c r="V2045" i="5"/>
  <c r="V2160" i="5"/>
  <c r="V2318" i="5"/>
  <c r="V2164" i="5"/>
  <c r="V2685" i="5"/>
  <c r="V2223" i="5"/>
  <c r="V2460" i="5"/>
  <c r="V2704" i="5"/>
  <c r="V2227" i="5"/>
  <c r="V2735" i="5"/>
  <c r="V2456" i="5"/>
  <c r="V2458" i="5"/>
  <c r="V2471" i="5"/>
  <c r="V2099" i="5"/>
  <c r="V21" i="5"/>
  <c r="V2369" i="5"/>
  <c r="V2214" i="5"/>
  <c r="V2065" i="5"/>
  <c r="V2690" i="5"/>
  <c r="V2233" i="5"/>
  <c r="V1597" i="5"/>
  <c r="V1587" i="5"/>
  <c r="V2146" i="5"/>
  <c r="V88" i="5"/>
  <c r="V1919" i="5"/>
  <c r="V2101" i="5"/>
  <c r="V2125" i="5"/>
  <c r="V2307" i="5"/>
  <c r="V2505" i="5"/>
  <c r="V2485" i="5"/>
  <c r="V2265" i="5"/>
  <c r="V2680" i="5"/>
  <c r="V37" i="5"/>
  <c r="V2613" i="5"/>
  <c r="V2" i="5"/>
  <c r="V2443" i="5"/>
  <c r="V2464" i="5"/>
  <c r="V2398" i="5"/>
  <c r="V1637" i="5"/>
  <c r="V2711" i="5"/>
  <c r="V229" i="5"/>
  <c r="V2410" i="5"/>
  <c r="V1569" i="5"/>
  <c r="V1950" i="5"/>
  <c r="V2162" i="5"/>
  <c r="V2211" i="5"/>
  <c r="V732" i="5"/>
  <c r="V36" i="5"/>
  <c r="V1665" i="5"/>
  <c r="V1694" i="5"/>
  <c r="V804" i="5"/>
  <c r="V793" i="5"/>
  <c r="V2682" i="5"/>
  <c r="V2016" i="5"/>
  <c r="V270" i="5"/>
  <c r="V251" i="5"/>
  <c r="V259" i="5"/>
  <c r="V2178" i="5"/>
  <c r="V337" i="5"/>
  <c r="V465" i="5"/>
  <c r="V460" i="5"/>
  <c r="V211" i="5"/>
  <c r="V225" i="5"/>
  <c r="V289" i="5"/>
  <c r="V116" i="5"/>
  <c r="V127" i="5"/>
  <c r="V280" i="5"/>
  <c r="V458" i="5"/>
  <c r="V84" i="5"/>
  <c r="V698" i="5"/>
  <c r="V362" i="5"/>
  <c r="V1017" i="5"/>
  <c r="V754" i="5"/>
  <c r="V489" i="5"/>
  <c r="V1128" i="5"/>
  <c r="V1197" i="5"/>
  <c r="V1247" i="5"/>
  <c r="V1269" i="5"/>
  <c r="V1338" i="5"/>
  <c r="V1245" i="5"/>
  <c r="V375" i="5"/>
  <c r="V902" i="5"/>
  <c r="V1485" i="5"/>
  <c r="V1543" i="5"/>
  <c r="V1096" i="5"/>
  <c r="V1088" i="5"/>
  <c r="V1616" i="5"/>
  <c r="V870" i="5"/>
  <c r="V1401" i="5"/>
  <c r="V856" i="5"/>
  <c r="V933" i="5"/>
  <c r="V1691" i="5"/>
  <c r="V1703" i="5"/>
  <c r="V1498" i="5"/>
  <c r="V1904" i="5"/>
  <c r="V1954" i="5"/>
  <c r="V1915" i="5"/>
  <c r="V2554" i="5"/>
  <c r="V353" i="5"/>
  <c r="V355" i="5"/>
  <c r="V1414" i="5"/>
  <c r="V1341" i="5"/>
  <c r="V1186" i="5"/>
  <c r="V2593" i="5"/>
  <c r="V2738" i="5"/>
  <c r="V2619" i="5"/>
  <c r="V66" i="5"/>
  <c r="V828" i="5"/>
  <c r="V113" i="5"/>
  <c r="V773" i="5"/>
  <c r="V1288" i="5"/>
  <c r="V1310" i="5"/>
  <c r="V1352" i="5"/>
  <c r="V1486" i="5"/>
  <c r="V1278" i="5"/>
  <c r="V1284" i="5"/>
  <c r="V1331" i="5"/>
  <c r="V1418" i="5"/>
  <c r="V884" i="5"/>
  <c r="V1494" i="5"/>
  <c r="V1687" i="5"/>
  <c r="V1093" i="5"/>
  <c r="V1397" i="5"/>
  <c r="V1117" i="5"/>
  <c r="V1409" i="5"/>
  <c r="V1423" i="5"/>
  <c r="V952" i="5"/>
  <c r="V899" i="5"/>
  <c r="V959" i="5"/>
  <c r="V917" i="5"/>
  <c r="V949" i="5"/>
  <c r="V960" i="5"/>
  <c r="V965" i="5"/>
  <c r="V525" i="5"/>
  <c r="V1647" i="5"/>
  <c r="V2402" i="5"/>
  <c r="V2501" i="5"/>
  <c r="V216" i="5"/>
  <c r="V170" i="5"/>
  <c r="V1085" i="5"/>
  <c r="V1083" i="5"/>
  <c r="V173" i="5"/>
  <c r="V164" i="5"/>
  <c r="V1076" i="5"/>
  <c r="V1140" i="5"/>
  <c r="V2344" i="5"/>
  <c r="V41" i="5"/>
  <c r="V2400" i="5"/>
  <c r="V2535" i="5"/>
  <c r="V2377" i="5"/>
  <c r="V2489" i="5"/>
  <c r="V1746" i="5"/>
  <c r="V2368" i="5"/>
  <c r="V2683" i="5"/>
  <c r="V1837" i="5"/>
  <c r="V997" i="5"/>
  <c r="V1861" i="5"/>
  <c r="V1752" i="5"/>
  <c r="V2527" i="5"/>
  <c r="V1809" i="5"/>
  <c r="V1852" i="5"/>
  <c r="V2567" i="5"/>
  <c r="V1913" i="5"/>
  <c r="V1784" i="5"/>
  <c r="V1844" i="5"/>
  <c r="V1757" i="5"/>
  <c r="V1753" i="5"/>
  <c r="V1833" i="5"/>
  <c r="V1059" i="5"/>
  <c r="V2674" i="5"/>
  <c r="V2386" i="5"/>
  <c r="V2586" i="5"/>
  <c r="V262" i="5"/>
  <c r="V2336" i="5"/>
  <c r="V2653" i="5"/>
  <c r="V1821" i="5"/>
  <c r="V1788" i="5"/>
  <c r="V1823" i="5"/>
  <c r="V1742" i="5"/>
  <c r="V1850" i="5"/>
  <c r="V1095" i="5"/>
  <c r="V2635" i="5"/>
  <c r="V1885" i="5"/>
  <c r="V2656" i="5"/>
  <c r="V1764" i="5"/>
  <c r="V326" i="5"/>
  <c r="V169" i="5"/>
  <c r="V347" i="5"/>
  <c r="V163" i="5"/>
  <c r="V69" i="5"/>
  <c r="V2375" i="5"/>
  <c r="V1100" i="5"/>
  <c r="V908" i="5"/>
  <c r="V896" i="5"/>
  <c r="V2697" i="5"/>
  <c r="V336" i="5"/>
  <c r="V1706" i="5"/>
  <c r="V2611" i="5"/>
  <c r="V2720" i="5"/>
  <c r="V1718" i="5"/>
  <c r="V2290" i="5"/>
  <c r="V2478" i="5"/>
  <c r="V2490" i="5"/>
  <c r="V2438" i="5"/>
  <c r="V2491" i="5"/>
  <c r="V1515" i="5"/>
  <c r="V1063" i="5"/>
  <c r="V1206" i="5"/>
  <c r="V2561" i="5"/>
  <c r="V2590" i="5"/>
  <c r="V2293" i="5"/>
  <c r="V2751" i="5"/>
  <c r="V2707" i="5"/>
  <c r="V1072" i="5"/>
  <c r="V1463" i="5"/>
  <c r="V2603" i="5"/>
  <c r="V2608" i="5"/>
  <c r="V2268" i="5"/>
  <c r="V2645" i="5"/>
  <c r="V954" i="5"/>
  <c r="V2346" i="5"/>
  <c r="V1683" i="5"/>
  <c r="V2547" i="5"/>
  <c r="V2437" i="5"/>
  <c r="V2702" i="5"/>
  <c r="V1677" i="5"/>
  <c r="V2649" i="5"/>
  <c r="V1208" i="5"/>
  <c r="V2765" i="5"/>
  <c r="V2504" i="5"/>
  <c r="V2577" i="5"/>
  <c r="V2673" i="5"/>
  <c r="V2519" i="5"/>
  <c r="V2455" i="5"/>
  <c r="V1144" i="5"/>
  <c r="V91" i="5"/>
  <c r="V191" i="5"/>
  <c r="V841" i="5"/>
  <c r="V953" i="5"/>
  <c r="V2512" i="5"/>
  <c r="V977" i="5"/>
  <c r="V18" i="5"/>
  <c r="V45" i="5"/>
  <c r="V44" i="5"/>
  <c r="V78" i="5"/>
  <c r="V179" i="5"/>
  <c r="V115" i="5"/>
  <c r="V180" i="5"/>
  <c r="V1803" i="5"/>
  <c r="V2264" i="5"/>
  <c r="V2292" i="5"/>
  <c r="V1808" i="5"/>
  <c r="V1721" i="5"/>
  <c r="V1928" i="5"/>
  <c r="V1855" i="5"/>
  <c r="V1935" i="5"/>
  <c r="V2417" i="5"/>
  <c r="V1897" i="5"/>
  <c r="V2136" i="5"/>
  <c r="V1916" i="5"/>
  <c r="V1607" i="5"/>
  <c r="V1544" i="5"/>
  <c r="V1755" i="5"/>
  <c r="V1602" i="5"/>
  <c r="V1857" i="5"/>
  <c r="V1574" i="5"/>
  <c r="V1846" i="5"/>
  <c r="V1181" i="5"/>
  <c r="V2630" i="5"/>
  <c r="V1025" i="5"/>
  <c r="V2468" i="5"/>
  <c r="V274" i="5"/>
  <c r="V1199" i="5"/>
  <c r="V545" i="5"/>
  <c r="V121" i="5"/>
  <c r="V548" i="5"/>
  <c r="V2479" i="5"/>
  <c r="V1492" i="5"/>
  <c r="V2495" i="5"/>
  <c r="V2269" i="5"/>
  <c r="V2602" i="5"/>
  <c r="V2396" i="5"/>
  <c r="V1120" i="5"/>
  <c r="V2701" i="5"/>
  <c r="V2745" i="5"/>
  <c r="V2085" i="5"/>
  <c r="V1681" i="5"/>
  <c r="V682" i="5"/>
  <c r="V2647" i="5"/>
  <c r="V2418" i="5"/>
  <c r="V1604" i="5"/>
  <c r="V2423" i="5"/>
  <c r="V1654" i="5"/>
  <c r="V2408" i="5"/>
  <c r="V92" i="5"/>
  <c r="V2389" i="5"/>
  <c r="V252" i="5"/>
  <c r="V171" i="5"/>
  <c r="V293" i="5"/>
  <c r="V111" i="5"/>
  <c r="V567" i="5"/>
  <c r="V209" i="5"/>
  <c r="V437" i="5"/>
  <c r="V717" i="5"/>
  <c r="V1425" i="5"/>
  <c r="V1031" i="5"/>
  <c r="V147" i="5"/>
  <c r="V419" i="5"/>
  <c r="V544" i="5"/>
  <c r="V214" i="5"/>
  <c r="V128" i="5"/>
  <c r="V384" i="5"/>
  <c r="V400" i="5"/>
  <c r="V473" i="5"/>
  <c r="V467" i="5"/>
  <c r="V440" i="5"/>
  <c r="V1039" i="5"/>
  <c r="V442" i="5"/>
  <c r="V1097" i="5"/>
  <c r="V1462" i="5"/>
  <c r="V626" i="5"/>
  <c r="V881" i="5"/>
  <c r="V878" i="5"/>
  <c r="V652" i="5"/>
  <c r="V1698" i="5"/>
  <c r="V1640" i="5"/>
  <c r="V855" i="5"/>
  <c r="V946" i="5"/>
  <c r="V1454" i="5"/>
  <c r="V1429" i="5"/>
  <c r="V872" i="5"/>
  <c r="V985" i="5"/>
  <c r="V742" i="5"/>
  <c r="V1636" i="5"/>
  <c r="V1520" i="5"/>
  <c r="V1649" i="5"/>
  <c r="V1664" i="5"/>
  <c r="V1648" i="5"/>
  <c r="V967" i="5"/>
  <c r="V1010" i="5"/>
  <c r="V859" i="5"/>
  <c r="V1632" i="5"/>
  <c r="V1528" i="5"/>
  <c r="V992" i="5"/>
  <c r="V1663" i="5"/>
  <c r="V1601" i="5"/>
  <c r="V1946" i="5"/>
  <c r="V1563" i="5"/>
  <c r="V1661" i="5"/>
  <c r="V1740" i="5"/>
  <c r="V1645" i="5"/>
  <c r="V1156" i="5"/>
  <c r="V1239" i="5"/>
  <c r="V1890" i="5"/>
  <c r="V1948" i="5"/>
  <c r="V1894" i="5"/>
  <c r="V1985" i="5"/>
  <c r="V1979" i="5"/>
  <c r="V1360" i="5"/>
  <c r="V1252" i="5"/>
  <c r="V2002" i="5"/>
  <c r="V1320" i="5"/>
  <c r="V1315" i="5"/>
  <c r="V1232" i="5"/>
  <c r="V1933" i="5"/>
  <c r="V1826" i="5"/>
  <c r="V1811" i="5"/>
  <c r="V1307" i="5"/>
  <c r="V1774" i="5"/>
  <c r="V1883" i="5"/>
  <c r="V1325" i="5"/>
  <c r="V624" i="5"/>
  <c r="V1364" i="5"/>
  <c r="V1246" i="5"/>
  <c r="V1361" i="5"/>
  <c r="V1287" i="5"/>
  <c r="V1161" i="5"/>
  <c r="V1920" i="5"/>
  <c r="V1396" i="5"/>
  <c r="V1321" i="5"/>
  <c r="V2403" i="5"/>
  <c r="V722" i="5"/>
  <c r="V1660" i="5"/>
  <c r="V1477" i="5"/>
  <c r="V1461" i="5"/>
  <c r="V334" i="5"/>
  <c r="V477" i="5"/>
  <c r="V2241" i="5"/>
  <c r="V2195" i="5"/>
  <c r="V2239" i="5"/>
  <c r="V2128" i="5"/>
  <c r="V2665" i="5"/>
  <c r="V2047" i="5"/>
  <c r="V2230" i="5"/>
  <c r="V1952" i="5"/>
  <c r="V2229" i="5"/>
  <c r="V2145" i="5"/>
  <c r="V2580" i="5"/>
  <c r="V2618" i="5"/>
  <c r="V2655" i="5"/>
  <c r="V183" i="5"/>
  <c r="V2084" i="5"/>
  <c r="V309" i="5"/>
  <c r="V237" i="5"/>
  <c r="V1590" i="5"/>
  <c r="V1435" i="5"/>
  <c r="V569" i="5"/>
  <c r="V1541" i="5"/>
  <c r="V2759" i="5"/>
  <c r="V2724" i="5"/>
  <c r="V2747" i="5"/>
  <c r="V294" i="5"/>
  <c r="V1579" i="5"/>
  <c r="V2022" i="5"/>
  <c r="V1530" i="5"/>
  <c r="V2041" i="5"/>
  <c r="V940" i="5"/>
  <c r="V1365" i="5"/>
  <c r="V2036" i="5"/>
  <c r="V2086" i="5"/>
  <c r="V2684" i="5"/>
  <c r="V2057" i="5"/>
  <c r="V2154" i="5"/>
  <c r="V2699" i="5"/>
  <c r="V2755" i="5"/>
  <c r="V2454" i="5"/>
  <c r="V2753" i="5"/>
  <c r="V374" i="5"/>
  <c r="V2074" i="5"/>
  <c r="V379" i="5"/>
  <c r="V99" i="5"/>
  <c r="V73" i="5"/>
  <c r="V943" i="5"/>
  <c r="V1635" i="5"/>
  <c r="V2165" i="5"/>
  <c r="V631" i="5"/>
  <c r="V2132" i="5"/>
  <c r="V1516" i="5"/>
  <c r="V1496" i="5"/>
  <c r="V2169" i="5"/>
  <c r="V2760" i="5"/>
  <c r="V2102" i="5"/>
  <c r="V2090" i="5"/>
  <c r="V2116" i="5"/>
  <c r="V2122" i="5"/>
  <c r="V2705" i="5"/>
  <c r="V2756" i="5"/>
  <c r="V2628" i="5"/>
  <c r="V1711" i="5"/>
  <c r="V2721" i="5"/>
  <c r="V2023" i="5"/>
  <c r="V2111" i="5"/>
  <c r="V1230" i="5"/>
  <c r="V1615" i="5"/>
  <c r="V2594" i="5"/>
  <c r="V32" i="5"/>
  <c r="V1720" i="5"/>
  <c r="V151" i="5"/>
  <c r="V1056" i="5"/>
  <c r="V2677" i="5"/>
  <c r="V1815" i="5"/>
  <c r="V1819" i="5"/>
  <c r="V1864" i="5"/>
  <c r="V1729" i="5"/>
  <c r="V1882" i="5"/>
  <c r="V658" i="5"/>
  <c r="V105" i="5"/>
  <c r="V1479" i="5"/>
  <c r="V598" i="5"/>
  <c r="V613" i="5"/>
  <c r="V325" i="5"/>
  <c r="V619" i="5"/>
  <c r="V345" i="5"/>
  <c r="V319" i="5"/>
  <c r="V332" i="5"/>
  <c r="V385" i="5"/>
  <c r="V668" i="5"/>
  <c r="V1795" i="5"/>
  <c r="V1733" i="5"/>
  <c r="V258" i="5"/>
  <c r="V2641" i="5"/>
  <c r="V40" i="5"/>
  <c r="V2595" i="5"/>
  <c r="V747" i="5"/>
  <c r="V2267" i="5"/>
  <c r="V755" i="5"/>
  <c r="V600" i="5"/>
  <c r="V663" i="5"/>
  <c r="V669" i="5"/>
  <c r="V1309" i="5"/>
  <c r="V2110" i="5"/>
  <c r="V2123" i="5"/>
  <c r="V2035" i="5"/>
  <c r="V801" i="5"/>
  <c r="V1344" i="5"/>
  <c r="V2121" i="5"/>
  <c r="V1963" i="5"/>
  <c r="V1250" i="5"/>
  <c r="V1613" i="5"/>
  <c r="V1745" i="5"/>
  <c r="V2049" i="5"/>
  <c r="V2064" i="5"/>
  <c r="V2053" i="5"/>
  <c r="V814" i="5"/>
  <c r="V2130" i="5"/>
  <c r="V2232" i="5"/>
  <c r="V2425" i="5"/>
  <c r="V2031" i="5"/>
  <c r="V728" i="5"/>
  <c r="V392" i="5"/>
  <c r="V343" i="5"/>
  <c r="V340" i="5"/>
  <c r="V162" i="5"/>
  <c r="V327" i="5"/>
  <c r="V328" i="5"/>
  <c r="V846" i="5"/>
  <c r="V852" i="5"/>
  <c r="V472" i="5"/>
  <c r="V399" i="5"/>
  <c r="V2250" i="5"/>
  <c r="V2152" i="5"/>
  <c r="V2079" i="5"/>
  <c r="V1881" i="5"/>
  <c r="V1870" i="5"/>
  <c r="V1874" i="5"/>
  <c r="V1131" i="5"/>
  <c r="V2740" i="5"/>
  <c r="V1505" i="5"/>
  <c r="V1501" i="5"/>
  <c r="V2374" i="5"/>
  <c r="V2497" i="5"/>
  <c r="V202" i="5"/>
  <c r="V2480" i="5"/>
  <c r="V1136" i="5"/>
  <c r="V2134" i="5"/>
  <c r="V2141" i="5"/>
  <c r="V2039" i="5"/>
  <c r="V759" i="5"/>
  <c r="V941" i="5"/>
  <c r="V743" i="5"/>
  <c r="V1179" i="5"/>
  <c r="V1631" i="5"/>
  <c r="V2182" i="5"/>
  <c r="V2213" i="5"/>
  <c r="V2734" i="5"/>
  <c r="V2262" i="5"/>
  <c r="V718" i="5"/>
  <c r="V1356" i="5"/>
  <c r="V1261" i="5"/>
  <c r="V1187" i="5"/>
  <c r="V279" i="5"/>
  <c r="V255" i="5"/>
  <c r="V77" i="5"/>
  <c r="V1219" i="5"/>
  <c r="V308" i="5"/>
  <c r="V1930" i="5"/>
  <c r="V2709" i="5"/>
  <c r="V1305" i="5"/>
  <c r="V321" i="5"/>
  <c r="V1726" i="5"/>
  <c r="V2629" i="5"/>
  <c r="V2487" i="5"/>
  <c r="V232" i="5"/>
  <c r="V1639" i="5"/>
  <c r="V1841" i="5"/>
  <c r="V2746" i="5"/>
  <c r="V2390" i="5"/>
  <c r="V1251" i="5"/>
  <c r="V604" i="5"/>
  <c r="V1410" i="5"/>
  <c r="V1202" i="5"/>
  <c r="V1124" i="5"/>
  <c r="V83" i="5"/>
  <c r="V2749" i="5"/>
  <c r="V1301" i="5"/>
  <c r="V2615" i="5"/>
  <c r="V1294" i="5"/>
  <c r="V8" i="5"/>
  <c r="V31" i="5"/>
  <c r="V48" i="5"/>
  <c r="V46" i="5"/>
  <c r="V61" i="5"/>
  <c r="V96" i="5"/>
  <c r="V85" i="5"/>
  <c r="V286" i="5"/>
  <c r="V292" i="5"/>
  <c r="V142" i="5"/>
  <c r="V268" i="5"/>
  <c r="V261" i="5"/>
  <c r="V272" i="5"/>
  <c r="V139" i="5"/>
  <c r="V354" i="5"/>
  <c r="V187" i="5"/>
  <c r="V401" i="5"/>
  <c r="V680" i="5"/>
  <c r="V679" i="5"/>
  <c r="V712" i="5"/>
  <c r="V526" i="5"/>
  <c r="V471" i="5"/>
  <c r="V144" i="5"/>
  <c r="V152" i="5"/>
  <c r="V441" i="5"/>
  <c r="V388" i="5"/>
  <c r="V562" i="5"/>
  <c r="V417" i="5"/>
  <c r="V132" i="5"/>
  <c r="V466" i="5"/>
  <c r="V134" i="5"/>
  <c r="V445" i="5"/>
  <c r="V138" i="5"/>
  <c r="V148" i="5"/>
  <c r="V260" i="5"/>
  <c r="V361" i="5"/>
  <c r="V276" i="5"/>
  <c r="V140" i="5"/>
  <c r="V161" i="5"/>
  <c r="V521" i="5"/>
  <c r="V599" i="5"/>
  <c r="V628" i="5"/>
  <c r="V1102" i="5"/>
  <c r="V1517" i="5"/>
  <c r="V349" i="5"/>
  <c r="V1275" i="5"/>
  <c r="V1568" i="5"/>
  <c r="V787" i="5"/>
  <c r="V772" i="5"/>
  <c r="V1069" i="5"/>
  <c r="V1087" i="5"/>
  <c r="V1221" i="5"/>
  <c r="V1207" i="5"/>
  <c r="V1066" i="5"/>
  <c r="V1064" i="5"/>
  <c r="V1185" i="5"/>
  <c r="V978" i="5"/>
  <c r="V1887" i="5"/>
  <c r="V1929" i="5"/>
  <c r="V1442" i="5"/>
  <c r="V886" i="5"/>
  <c r="V918" i="5"/>
  <c r="V1910" i="5"/>
  <c r="V1440" i="5"/>
  <c r="V1420" i="5"/>
  <c r="V1888" i="5"/>
  <c r="V1584" i="5"/>
  <c r="V888" i="5"/>
  <c r="V879" i="5"/>
  <c r="V1532" i="5"/>
  <c r="V2043" i="5"/>
  <c r="V1965" i="5"/>
  <c r="V2018" i="5"/>
  <c r="V1964" i="5"/>
  <c r="V2100" i="5"/>
  <c r="V1417" i="5"/>
  <c r="V632" i="5"/>
  <c r="V1460" i="5"/>
  <c r="V853" i="5"/>
  <c r="V847" i="5"/>
  <c r="V910" i="5"/>
  <c r="V1470" i="5"/>
  <c r="V1433" i="5"/>
  <c r="V882" i="5"/>
  <c r="V1512" i="5"/>
  <c r="V1412" i="5"/>
  <c r="V1453" i="5"/>
  <c r="V930" i="5"/>
  <c r="V1466" i="5"/>
  <c r="V1480" i="5"/>
  <c r="V2251" i="5"/>
  <c r="V2203" i="5"/>
  <c r="V2287" i="5"/>
  <c r="V2252" i="5"/>
  <c r="V2050" i="5"/>
  <c r="V2120" i="5"/>
  <c r="V2026" i="5"/>
  <c r="V2202" i="5"/>
  <c r="V1984" i="5"/>
  <c r="V2038" i="5"/>
  <c r="V2153" i="5"/>
  <c r="V2148" i="5"/>
  <c r="V2092" i="5"/>
  <c r="V2157" i="5"/>
  <c r="V2126" i="5"/>
  <c r="V1684" i="5"/>
  <c r="V1347" i="5"/>
  <c r="V1237" i="5"/>
  <c r="V1357" i="5"/>
  <c r="V1312" i="5"/>
  <c r="V1395" i="5"/>
  <c r="V1346" i="5"/>
  <c r="V1343" i="5"/>
  <c r="V1290" i="5"/>
  <c r="V1326" i="5"/>
  <c r="V1787" i="5"/>
  <c r="V1386" i="5"/>
  <c r="V1769" i="5"/>
  <c r="V1259" i="5"/>
  <c r="V1272" i="5"/>
  <c r="V1262" i="5"/>
  <c r="V2309" i="5"/>
  <c r="V2361" i="5"/>
  <c r="V2198" i="5"/>
  <c r="V2296" i="5"/>
  <c r="V2367" i="5"/>
  <c r="V2502" i="5"/>
  <c r="V2477" i="5"/>
  <c r="V2560" i="5"/>
  <c r="V2607" i="5"/>
  <c r="V1452" i="5"/>
  <c r="V226" i="5"/>
  <c r="V2142" i="5"/>
  <c r="V2187" i="5"/>
  <c r="V2201" i="5"/>
  <c r="V2384" i="5"/>
  <c r="V2194" i="5"/>
  <c r="V2412" i="5"/>
  <c r="V2579" i="5"/>
  <c r="V1982" i="5"/>
  <c r="V23" i="5"/>
  <c r="V2196" i="5"/>
  <c r="V1702" i="5"/>
  <c r="V1617" i="5"/>
  <c r="V2015" i="5"/>
  <c r="V39" i="5"/>
  <c r="V284" i="5"/>
  <c r="V1051" i="5"/>
  <c r="V118" i="5"/>
  <c r="V2158" i="5"/>
  <c r="V234" i="5"/>
  <c r="V1173" i="5"/>
  <c r="V1109" i="5"/>
  <c r="V1402" i="5"/>
  <c r="V1450" i="5"/>
  <c r="V2589" i="5"/>
  <c r="V527" i="5"/>
  <c r="V167" i="5"/>
  <c r="V1444" i="5"/>
  <c r="V1473" i="5"/>
  <c r="V1799" i="5"/>
  <c r="V1394" i="5"/>
  <c r="V1060" i="5"/>
  <c r="V90" i="5"/>
  <c r="V82" i="5"/>
  <c r="V160" i="5"/>
  <c r="V231" i="5"/>
  <c r="V2371" i="5"/>
  <c r="V2663" i="5"/>
  <c r="V351" i="5"/>
  <c r="V1058" i="5"/>
  <c r="V2409" i="5"/>
  <c r="V2728" i="5"/>
  <c r="V1708" i="5"/>
  <c r="V2422" i="5"/>
  <c r="V2473" i="5"/>
  <c r="V2382" i="5"/>
  <c r="V1943" i="5"/>
  <c r="V2706" i="5"/>
  <c r="V1612" i="5"/>
  <c r="V100" i="5"/>
  <c r="V239" i="5"/>
  <c r="V27" i="5"/>
  <c r="V285" i="5"/>
  <c r="V42" i="5"/>
  <c r="V1848" i="5"/>
  <c r="V1926" i="5"/>
  <c r="V2258" i="5"/>
  <c r="V1592" i="5"/>
  <c r="V411" i="5"/>
  <c r="V485" i="5"/>
  <c r="V623" i="5"/>
  <c r="V1455" i="5"/>
  <c r="V1502" i="5"/>
  <c r="V218" i="5"/>
  <c r="V982" i="5"/>
  <c r="V1715" i="5"/>
  <c r="V1932" i="5"/>
  <c r="V1842" i="5"/>
  <c r="V1994" i="5"/>
  <c r="V1988" i="5"/>
  <c r="V1998" i="5"/>
  <c r="V1358" i="5"/>
  <c r="V2003" i="5"/>
  <c r="V2174" i="5"/>
  <c r="V2106" i="5"/>
  <c r="V2642" i="5"/>
  <c r="V2445" i="5"/>
  <c r="V2177" i="5"/>
  <c r="V2334" i="5"/>
  <c r="V2573" i="5"/>
  <c r="V964" i="5"/>
  <c r="V2648" i="5"/>
  <c r="V1533" i="5"/>
  <c r="V935" i="5"/>
  <c r="V396" i="5"/>
  <c r="V49" i="5"/>
  <c r="V785" i="5"/>
  <c r="V224" i="5"/>
  <c r="V1426" i="5"/>
  <c r="V2167" i="5"/>
  <c r="V2166" i="5"/>
  <c r="V2046" i="5"/>
  <c r="V1446" i="5"/>
  <c r="V2025" i="5"/>
  <c r="V1298" i="5"/>
  <c r="V2736" i="5"/>
  <c r="V2763" i="5"/>
  <c r="V2133" i="5"/>
  <c r="V291" i="5"/>
  <c r="V1829" i="5"/>
  <c r="V1949" i="5"/>
  <c r="V1445" i="5"/>
  <c r="V1671" i="5"/>
  <c r="V865" i="5"/>
  <c r="V58" i="5"/>
  <c r="V59" i="5"/>
  <c r="V51" i="5"/>
  <c r="V267" i="5"/>
  <c r="V203" i="5"/>
  <c r="V433" i="5"/>
  <c r="V456" i="5"/>
  <c r="V227" i="5"/>
  <c r="V243" i="5"/>
  <c r="V696" i="5"/>
  <c r="V453" i="5"/>
  <c r="V448" i="5"/>
  <c r="V438" i="5"/>
  <c r="V587" i="5"/>
  <c r="V681" i="5"/>
  <c r="V451" i="5"/>
  <c r="V694" i="5"/>
  <c r="V495" i="5"/>
  <c r="V517" i="5"/>
  <c r="V186" i="5"/>
  <c r="V1215" i="5"/>
  <c r="V1194" i="5"/>
  <c r="V1642" i="5"/>
  <c r="V1693" i="5"/>
  <c r="V1145" i="5"/>
  <c r="V1149" i="5"/>
  <c r="V1959" i="5"/>
  <c r="V1054" i="5"/>
  <c r="V1685" i="5"/>
  <c r="V775" i="5"/>
  <c r="V1567" i="5"/>
  <c r="V1682" i="5"/>
  <c r="V805" i="5"/>
  <c r="V810" i="5"/>
  <c r="V1200" i="5"/>
  <c r="V1184" i="5"/>
  <c r="V1218" i="5"/>
  <c r="V1203" i="5"/>
  <c r="V1609" i="5"/>
  <c r="V1674" i="5"/>
  <c r="V1499" i="5"/>
  <c r="V2020" i="5"/>
  <c r="V1001" i="5"/>
  <c r="V1630" i="5"/>
  <c r="V2170" i="5"/>
  <c r="V2112" i="5"/>
  <c r="V2189" i="5"/>
  <c r="V2308" i="5"/>
  <c r="V2052" i="5"/>
  <c r="V1918" i="5"/>
  <c r="V1898" i="5"/>
  <c r="V1525" i="5"/>
  <c r="V1572" i="5"/>
  <c r="V970" i="5"/>
  <c r="V2297" i="5"/>
  <c r="V2378" i="5"/>
  <c r="V2301" i="5"/>
  <c r="V2242" i="5"/>
  <c r="V2415" i="5"/>
  <c r="V2255" i="5"/>
  <c r="V2325" i="5"/>
  <c r="V2404" i="5"/>
  <c r="V2356" i="5"/>
  <c r="V2320" i="5"/>
  <c r="V2383" i="5"/>
  <c r="V2343" i="5"/>
  <c r="V2414" i="5"/>
  <c r="V2357" i="5"/>
  <c r="V2385" i="5"/>
  <c r="V2360" i="5"/>
  <c r="V2328" i="5"/>
  <c r="V2321" i="5"/>
  <c r="V2317" i="5"/>
  <c r="V2669" i="5"/>
  <c r="V2212" i="5"/>
  <c r="V2247" i="5"/>
  <c r="V2226" i="5"/>
  <c r="V2405" i="5"/>
  <c r="V2199" i="5"/>
  <c r="V2411" i="5"/>
  <c r="V2452" i="5"/>
  <c r="V2469" i="5"/>
  <c r="V2591" i="5"/>
  <c r="V2506" i="5"/>
  <c r="V2467" i="5"/>
  <c r="V2441" i="5"/>
  <c r="V2588" i="5"/>
  <c r="V2670" i="5"/>
  <c r="V2450" i="5"/>
  <c r="V2439" i="5"/>
  <c r="V2516" i="5"/>
  <c r="V2474" i="5"/>
  <c r="V2606" i="5"/>
  <c r="V2627" i="5"/>
  <c r="V2596" i="5"/>
  <c r="V2330" i="5"/>
  <c r="V2446" i="5"/>
  <c r="V2098" i="5"/>
  <c r="V1704" i="5"/>
  <c r="V1594" i="5"/>
  <c r="V323" i="5"/>
  <c r="V103" i="5"/>
  <c r="V1110" i="5"/>
  <c r="V459" i="5"/>
  <c r="V674" i="5"/>
  <c r="V1679" i="5"/>
  <c r="V1484" i="5"/>
  <c r="V1690" i="5"/>
  <c r="V972" i="5"/>
  <c r="V2555" i="5"/>
  <c r="V2399" i="5"/>
  <c r="V1413" i="5"/>
  <c r="V1134" i="5"/>
  <c r="V1836" i="5"/>
  <c r="V1899" i="5"/>
  <c r="V1032" i="5"/>
  <c r="V1793" i="5"/>
  <c r="V2345" i="5"/>
  <c r="V2465" i="5"/>
  <c r="V106" i="5"/>
  <c r="V1961" i="5"/>
  <c r="V1005" i="5"/>
  <c r="V1292" i="5"/>
  <c r="V1962" i="5"/>
  <c r="V246" i="5"/>
  <c r="V543" i="5"/>
  <c r="V386" i="5"/>
  <c r="V156" i="5"/>
  <c r="V420" i="5"/>
  <c r="V906" i="5"/>
  <c r="V1697" i="5"/>
  <c r="V1650" i="5"/>
  <c r="V1701" i="5"/>
  <c r="V1634" i="5"/>
  <c r="V1912" i="5"/>
  <c r="V1319" i="5"/>
  <c r="V1268" i="5"/>
  <c r="V1226" i="5"/>
  <c r="V1379" i="5"/>
  <c r="V571" i="5"/>
  <c r="V2185" i="5"/>
  <c r="V1411" i="5"/>
  <c r="V2107" i="5"/>
  <c r="V647" i="5"/>
  <c r="V605" i="5"/>
  <c r="V2071" i="5"/>
  <c r="V2072" i="5"/>
  <c r="V2612" i="5"/>
  <c r="V1223" i="5"/>
  <c r="V2291" i="5"/>
  <c r="V2525" i="5"/>
  <c r="V790" i="5"/>
  <c r="V1006" i="5"/>
  <c r="V890" i="5"/>
  <c r="V1276" i="5"/>
  <c r="V1384" i="5"/>
  <c r="V17" i="5"/>
  <c r="W1634" i="5"/>
  <c r="F7" i="3"/>
  <c r="C7" i="3"/>
  <c r="W1223" i="5"/>
  <c r="W2291" i="5"/>
  <c r="W2525" i="5"/>
  <c r="W790" i="5"/>
  <c r="W1006" i="5"/>
  <c r="W890" i="5"/>
  <c r="W1276" i="5"/>
  <c r="W1384" i="5"/>
  <c r="P3" i="2"/>
  <c r="Q3" i="2"/>
  <c r="S3" i="2"/>
  <c r="P4" i="2"/>
  <c r="Q4" i="2"/>
  <c r="S4" i="2"/>
  <c r="P5" i="2"/>
  <c r="Q5" i="2"/>
  <c r="S5" i="2"/>
  <c r="P6" i="2"/>
  <c r="Q6" i="2"/>
  <c r="S6" i="2"/>
  <c r="P7" i="2"/>
  <c r="Q7" i="2"/>
  <c r="S7" i="2"/>
  <c r="P8" i="2"/>
  <c r="Q8" i="2"/>
  <c r="S8" i="2"/>
  <c r="P9" i="2"/>
  <c r="Q9" i="2"/>
  <c r="S9" i="2"/>
  <c r="P10" i="2"/>
  <c r="Q10" i="2"/>
  <c r="S10" i="2"/>
  <c r="P11" i="2"/>
  <c r="Q11" i="2"/>
  <c r="S11" i="2"/>
  <c r="P12" i="2"/>
  <c r="Q12" i="2"/>
  <c r="S12" i="2"/>
  <c r="P13" i="2"/>
  <c r="Q13" i="2"/>
  <c r="S13" i="2"/>
  <c r="P14" i="2"/>
  <c r="Q14" i="2"/>
  <c r="S14" i="2"/>
  <c r="P15" i="2"/>
  <c r="Q15" i="2"/>
  <c r="S15" i="2"/>
  <c r="P16" i="2"/>
  <c r="Q16" i="2"/>
  <c r="S16" i="2"/>
  <c r="P17" i="2"/>
  <c r="Q17" i="2"/>
  <c r="S17" i="2"/>
  <c r="P18" i="2"/>
  <c r="Q18" i="2"/>
  <c r="S18" i="2"/>
  <c r="P19" i="2"/>
  <c r="Q19" i="2"/>
  <c r="S19" i="2"/>
  <c r="P20" i="2"/>
  <c r="Q20" i="2"/>
  <c r="S20" i="2"/>
  <c r="P21" i="2"/>
  <c r="Q21" i="2"/>
  <c r="S21" i="2"/>
  <c r="P22" i="2"/>
  <c r="Q22" i="2"/>
  <c r="S22" i="2"/>
  <c r="P23" i="2"/>
  <c r="Q23" i="2"/>
  <c r="S23" i="2"/>
  <c r="P24" i="2"/>
  <c r="Q24" i="2"/>
  <c r="S24" i="2"/>
  <c r="P25" i="2"/>
  <c r="Q25" i="2"/>
  <c r="S25" i="2"/>
  <c r="P26" i="2"/>
  <c r="Q26" i="2"/>
  <c r="S26" i="2"/>
  <c r="P27" i="2"/>
  <c r="Q27" i="2"/>
  <c r="S27" i="2"/>
  <c r="P28" i="2"/>
  <c r="Q28" i="2"/>
  <c r="S28" i="2"/>
  <c r="P29" i="2"/>
  <c r="Q29" i="2"/>
  <c r="S29" i="2"/>
  <c r="P30" i="2"/>
  <c r="Q30" i="2"/>
  <c r="S30" i="2"/>
  <c r="P31" i="2"/>
  <c r="Q31" i="2"/>
  <c r="S31" i="2"/>
  <c r="P32" i="2"/>
  <c r="Q32" i="2"/>
  <c r="S32" i="2"/>
  <c r="P33" i="2"/>
  <c r="Q33" i="2"/>
  <c r="S33" i="2"/>
  <c r="P34" i="2"/>
  <c r="Q34" i="2"/>
  <c r="S34" i="2"/>
  <c r="P35" i="2"/>
  <c r="Q35" i="2"/>
  <c r="S35" i="2"/>
  <c r="P36" i="2"/>
  <c r="Q36" i="2"/>
  <c r="S36" i="2"/>
  <c r="P37" i="2"/>
  <c r="Q37" i="2"/>
  <c r="S37" i="2"/>
  <c r="P38" i="2"/>
  <c r="Q38" i="2"/>
  <c r="S38" i="2"/>
  <c r="P39" i="2"/>
  <c r="Q39" i="2"/>
  <c r="S39" i="2"/>
  <c r="P40" i="2"/>
  <c r="Q40" i="2"/>
  <c r="S40" i="2"/>
  <c r="P41" i="2"/>
  <c r="Q41" i="2"/>
  <c r="S41" i="2"/>
  <c r="P42" i="2"/>
  <c r="Q42" i="2"/>
  <c r="S42" i="2"/>
  <c r="P43" i="2"/>
  <c r="Q43" i="2"/>
  <c r="S43" i="2"/>
  <c r="P44" i="2"/>
  <c r="Q44" i="2"/>
  <c r="S44" i="2"/>
  <c r="P45" i="2"/>
  <c r="Q45" i="2"/>
  <c r="S45" i="2"/>
  <c r="P46" i="2"/>
  <c r="Q46" i="2"/>
  <c r="S46" i="2"/>
  <c r="P47" i="2"/>
  <c r="Q47" i="2"/>
  <c r="S47" i="2"/>
  <c r="P48" i="2"/>
  <c r="Q48" i="2"/>
  <c r="S48" i="2"/>
  <c r="P49" i="2"/>
  <c r="Q49" i="2"/>
  <c r="S49" i="2"/>
  <c r="P50" i="2"/>
  <c r="Q50" i="2"/>
  <c r="S50" i="2"/>
  <c r="P51" i="2"/>
  <c r="Q51" i="2"/>
  <c r="S51" i="2"/>
  <c r="P52" i="2"/>
  <c r="Q52" i="2"/>
  <c r="S52" i="2"/>
  <c r="P53" i="2"/>
  <c r="Q53" i="2"/>
  <c r="S53" i="2"/>
  <c r="P54" i="2"/>
  <c r="Q54" i="2"/>
  <c r="S54" i="2"/>
  <c r="P55" i="2"/>
  <c r="Q55" i="2"/>
  <c r="S55" i="2"/>
  <c r="P56" i="2"/>
  <c r="Q56" i="2"/>
  <c r="S56" i="2"/>
  <c r="P57" i="2"/>
  <c r="Q57" i="2"/>
  <c r="S57" i="2"/>
  <c r="P58" i="2"/>
  <c r="Q58" i="2"/>
  <c r="S58" i="2"/>
  <c r="P59" i="2"/>
  <c r="Q59" i="2"/>
  <c r="S59" i="2"/>
  <c r="P60" i="2"/>
  <c r="Q60" i="2"/>
  <c r="S60" i="2"/>
  <c r="P61" i="2"/>
  <c r="Q61" i="2"/>
  <c r="S61" i="2"/>
  <c r="P62" i="2"/>
  <c r="Q62" i="2"/>
  <c r="S62" i="2"/>
  <c r="P63" i="2"/>
  <c r="Q63" i="2"/>
  <c r="S63" i="2"/>
  <c r="P64" i="2"/>
  <c r="Q64" i="2"/>
  <c r="S64" i="2"/>
  <c r="P65" i="2"/>
  <c r="Q65" i="2"/>
  <c r="S65" i="2"/>
  <c r="P66" i="2"/>
  <c r="Q66" i="2"/>
  <c r="S66" i="2"/>
  <c r="P67" i="2"/>
  <c r="Q67" i="2"/>
  <c r="S67" i="2"/>
  <c r="P68" i="2"/>
  <c r="Q68" i="2"/>
  <c r="S68" i="2"/>
  <c r="P69" i="2"/>
  <c r="Q69" i="2"/>
  <c r="S69" i="2"/>
  <c r="P70" i="2"/>
  <c r="Q70" i="2"/>
  <c r="S70" i="2"/>
  <c r="P71" i="2"/>
  <c r="Q71" i="2"/>
  <c r="S71" i="2"/>
  <c r="P72" i="2"/>
  <c r="Q72" i="2"/>
  <c r="S72" i="2"/>
  <c r="P73" i="2"/>
  <c r="Q73" i="2"/>
  <c r="S73" i="2"/>
  <c r="P74" i="2"/>
  <c r="Q74" i="2"/>
  <c r="S74" i="2"/>
  <c r="P75" i="2"/>
  <c r="Q75" i="2"/>
  <c r="S75" i="2"/>
  <c r="P76" i="2"/>
  <c r="Q76" i="2"/>
  <c r="S76" i="2"/>
  <c r="P77" i="2"/>
  <c r="Q77" i="2"/>
  <c r="S77" i="2"/>
  <c r="P78" i="2"/>
  <c r="Q78" i="2"/>
  <c r="S78" i="2"/>
  <c r="P79" i="2"/>
  <c r="Q79" i="2"/>
  <c r="S79" i="2"/>
  <c r="P80" i="2"/>
  <c r="Q80" i="2"/>
  <c r="S80" i="2"/>
  <c r="P81" i="2"/>
  <c r="Q81" i="2"/>
  <c r="S81" i="2"/>
  <c r="P82" i="2"/>
  <c r="Q82" i="2"/>
  <c r="S82" i="2"/>
  <c r="P83" i="2"/>
  <c r="Q83" i="2"/>
  <c r="S83" i="2"/>
  <c r="P84" i="2"/>
  <c r="Q84" i="2"/>
  <c r="S84" i="2"/>
  <c r="P85" i="2"/>
  <c r="Q85" i="2"/>
  <c r="S85" i="2"/>
  <c r="P86" i="2"/>
  <c r="Q86" i="2"/>
  <c r="S86" i="2"/>
  <c r="P87" i="2"/>
  <c r="Q87" i="2"/>
  <c r="S87" i="2"/>
  <c r="P88" i="2"/>
  <c r="Q88" i="2"/>
  <c r="S88" i="2"/>
  <c r="P89" i="2"/>
  <c r="Q89" i="2"/>
  <c r="S89" i="2"/>
  <c r="P90" i="2"/>
  <c r="Q90" i="2"/>
  <c r="S90" i="2"/>
  <c r="P91" i="2"/>
  <c r="Q91" i="2"/>
  <c r="S91" i="2"/>
  <c r="P92" i="2"/>
  <c r="Q92" i="2"/>
  <c r="S92" i="2"/>
  <c r="P93" i="2"/>
  <c r="Q93" i="2"/>
  <c r="S93" i="2"/>
  <c r="P94" i="2"/>
  <c r="Q94" i="2"/>
  <c r="S94" i="2"/>
  <c r="P95" i="2"/>
  <c r="Q95" i="2"/>
  <c r="S95" i="2"/>
  <c r="P96" i="2"/>
  <c r="Q96" i="2"/>
  <c r="S96" i="2"/>
  <c r="P97" i="2"/>
  <c r="Q97" i="2"/>
  <c r="S97" i="2"/>
  <c r="P98" i="2"/>
  <c r="Q98" i="2"/>
  <c r="S98" i="2"/>
  <c r="P99" i="2"/>
  <c r="Q99" i="2"/>
  <c r="S99" i="2"/>
  <c r="P100" i="2"/>
  <c r="Q100" i="2"/>
  <c r="S100" i="2"/>
  <c r="P101" i="2"/>
  <c r="Q101" i="2"/>
  <c r="S101" i="2"/>
  <c r="P102" i="2"/>
  <c r="Q102" i="2"/>
  <c r="S102" i="2"/>
  <c r="P103" i="2"/>
  <c r="Q103" i="2"/>
  <c r="S103" i="2"/>
  <c r="P104" i="2"/>
  <c r="Q104" i="2"/>
  <c r="S104" i="2"/>
  <c r="P105" i="2"/>
  <c r="Q105" i="2"/>
  <c r="S105" i="2"/>
  <c r="P106" i="2"/>
  <c r="Q106" i="2"/>
  <c r="S106" i="2"/>
  <c r="P107" i="2"/>
  <c r="Q107" i="2"/>
  <c r="S107" i="2"/>
  <c r="P108" i="2"/>
  <c r="Q108" i="2"/>
  <c r="S108" i="2"/>
  <c r="P109" i="2"/>
  <c r="Q109" i="2"/>
  <c r="S109" i="2"/>
  <c r="P110" i="2"/>
  <c r="Q110" i="2"/>
  <c r="S110" i="2"/>
  <c r="P111" i="2"/>
  <c r="Q111" i="2"/>
  <c r="S111" i="2"/>
  <c r="P112" i="2"/>
  <c r="Q112" i="2"/>
  <c r="S112" i="2"/>
  <c r="P113" i="2"/>
  <c r="Q113" i="2"/>
  <c r="S113" i="2"/>
  <c r="P114" i="2"/>
  <c r="Q114" i="2"/>
  <c r="S114" i="2"/>
  <c r="P115" i="2"/>
  <c r="Q115" i="2"/>
  <c r="S115" i="2"/>
  <c r="P116" i="2"/>
  <c r="Q116" i="2"/>
  <c r="S116" i="2"/>
  <c r="P117" i="2"/>
  <c r="Q117" i="2"/>
  <c r="S117" i="2"/>
  <c r="P118" i="2"/>
  <c r="Q118" i="2"/>
  <c r="S118" i="2"/>
  <c r="P119" i="2"/>
  <c r="Q119" i="2"/>
  <c r="S119" i="2"/>
  <c r="P120" i="2"/>
  <c r="Q120" i="2"/>
  <c r="S120" i="2"/>
  <c r="P121" i="2"/>
  <c r="Q121" i="2"/>
  <c r="S121" i="2"/>
  <c r="P122" i="2"/>
  <c r="Q122" i="2"/>
  <c r="S122" i="2"/>
  <c r="P123" i="2"/>
  <c r="Q123" i="2"/>
  <c r="S123" i="2"/>
  <c r="P124" i="2"/>
  <c r="Q124" i="2"/>
  <c r="S124" i="2"/>
  <c r="P125" i="2"/>
  <c r="Q125" i="2"/>
  <c r="S125" i="2"/>
  <c r="P126" i="2"/>
  <c r="Q126" i="2"/>
  <c r="S126" i="2"/>
  <c r="P127" i="2"/>
  <c r="Q127" i="2"/>
  <c r="S127" i="2"/>
  <c r="P128" i="2"/>
  <c r="Q128" i="2"/>
  <c r="S128" i="2"/>
  <c r="P129" i="2"/>
  <c r="Q129" i="2"/>
  <c r="S129" i="2"/>
  <c r="P130" i="2"/>
  <c r="Q130" i="2"/>
  <c r="S130" i="2"/>
  <c r="P131" i="2"/>
  <c r="Q131" i="2"/>
  <c r="S131" i="2"/>
  <c r="P132" i="2"/>
  <c r="Q132" i="2"/>
  <c r="S132" i="2"/>
  <c r="P133" i="2"/>
  <c r="Q133" i="2"/>
  <c r="S133" i="2"/>
  <c r="P134" i="2"/>
  <c r="Q134" i="2"/>
  <c r="S134" i="2"/>
  <c r="P135" i="2"/>
  <c r="Q135" i="2"/>
  <c r="S135" i="2"/>
  <c r="P136" i="2"/>
  <c r="Q136" i="2"/>
  <c r="S136" i="2"/>
  <c r="P137" i="2"/>
  <c r="Q137" i="2"/>
  <c r="S137" i="2"/>
  <c r="P138" i="2"/>
  <c r="Q138" i="2"/>
  <c r="S138" i="2"/>
  <c r="P139" i="2"/>
  <c r="Q139" i="2"/>
  <c r="S139" i="2"/>
  <c r="P140" i="2"/>
  <c r="Q140" i="2"/>
  <c r="S140" i="2"/>
  <c r="P141" i="2"/>
  <c r="Q141" i="2"/>
  <c r="S141" i="2"/>
  <c r="P142" i="2"/>
  <c r="Q142" i="2"/>
  <c r="S142" i="2"/>
  <c r="P143" i="2"/>
  <c r="Q143" i="2"/>
  <c r="S143" i="2"/>
  <c r="P144" i="2"/>
  <c r="Q144" i="2"/>
  <c r="S144" i="2"/>
  <c r="P145" i="2"/>
  <c r="Q145" i="2"/>
  <c r="S145" i="2"/>
  <c r="P146" i="2"/>
  <c r="Q146" i="2"/>
  <c r="S146" i="2"/>
  <c r="P147" i="2"/>
  <c r="Q147" i="2"/>
  <c r="S147" i="2"/>
  <c r="P148" i="2"/>
  <c r="Q148" i="2"/>
  <c r="S148" i="2"/>
  <c r="P149" i="2"/>
  <c r="Q149" i="2"/>
  <c r="S149" i="2"/>
  <c r="P150" i="2"/>
  <c r="Q150" i="2"/>
  <c r="S150" i="2"/>
  <c r="P151" i="2"/>
  <c r="Q151" i="2"/>
  <c r="S151" i="2"/>
  <c r="P152" i="2"/>
  <c r="Q152" i="2"/>
  <c r="S152" i="2"/>
  <c r="P153" i="2"/>
  <c r="Q153" i="2"/>
  <c r="S153" i="2"/>
  <c r="P154" i="2"/>
  <c r="Q154" i="2"/>
  <c r="S154" i="2"/>
  <c r="P155" i="2"/>
  <c r="Q155" i="2"/>
  <c r="S155" i="2"/>
  <c r="P156" i="2"/>
  <c r="Q156" i="2"/>
  <c r="S156" i="2"/>
  <c r="P157" i="2"/>
  <c r="Q157" i="2"/>
  <c r="S157" i="2"/>
  <c r="P158" i="2"/>
  <c r="Q158" i="2"/>
  <c r="S158" i="2"/>
  <c r="P159" i="2"/>
  <c r="Q159" i="2"/>
  <c r="S159" i="2"/>
  <c r="P160" i="2"/>
  <c r="Q160" i="2"/>
  <c r="S160" i="2"/>
  <c r="P161" i="2"/>
  <c r="Q161" i="2"/>
  <c r="S161" i="2"/>
  <c r="P162" i="2"/>
  <c r="Q162" i="2"/>
  <c r="S162" i="2"/>
  <c r="P163" i="2"/>
  <c r="Q163" i="2"/>
  <c r="S163" i="2"/>
  <c r="P164" i="2"/>
  <c r="Q164" i="2"/>
  <c r="S164" i="2"/>
  <c r="P165" i="2"/>
  <c r="Q165" i="2"/>
  <c r="S165" i="2"/>
  <c r="P166" i="2"/>
  <c r="Q166" i="2"/>
  <c r="S166" i="2"/>
  <c r="P167" i="2"/>
  <c r="Q167" i="2"/>
  <c r="S167" i="2"/>
  <c r="P168" i="2"/>
  <c r="Q168" i="2"/>
  <c r="S168" i="2"/>
  <c r="P169" i="2"/>
  <c r="Q169" i="2"/>
  <c r="S169" i="2"/>
  <c r="P170" i="2"/>
  <c r="Q170" i="2"/>
  <c r="S170" i="2"/>
  <c r="P171" i="2"/>
  <c r="Q171" i="2"/>
  <c r="S171" i="2"/>
  <c r="P172" i="2"/>
  <c r="Q172" i="2"/>
  <c r="S172" i="2"/>
  <c r="P173" i="2"/>
  <c r="Q173" i="2"/>
  <c r="S173" i="2"/>
  <c r="P174" i="2"/>
  <c r="Q174" i="2"/>
  <c r="S174" i="2"/>
  <c r="P175" i="2"/>
  <c r="Q175" i="2"/>
  <c r="S175" i="2"/>
  <c r="P176" i="2"/>
  <c r="Q176" i="2"/>
  <c r="S176" i="2"/>
  <c r="P177" i="2"/>
  <c r="Q177" i="2"/>
  <c r="S177" i="2"/>
  <c r="P178" i="2"/>
  <c r="Q178" i="2"/>
  <c r="S178" i="2"/>
  <c r="P179" i="2"/>
  <c r="Q179" i="2"/>
  <c r="S179" i="2"/>
  <c r="P180" i="2"/>
  <c r="Q180" i="2"/>
  <c r="S180" i="2"/>
  <c r="P181" i="2"/>
  <c r="Q181" i="2"/>
  <c r="S181" i="2"/>
  <c r="P182" i="2"/>
  <c r="Q182" i="2"/>
  <c r="S182" i="2"/>
  <c r="P183" i="2"/>
  <c r="Q183" i="2"/>
  <c r="S183" i="2"/>
  <c r="P184" i="2"/>
  <c r="Q184" i="2"/>
  <c r="S184" i="2"/>
  <c r="P185" i="2"/>
  <c r="Q185" i="2"/>
  <c r="S185" i="2"/>
  <c r="P186" i="2"/>
  <c r="Q186" i="2"/>
  <c r="S186" i="2"/>
  <c r="P187" i="2"/>
  <c r="Q187" i="2"/>
  <c r="S187" i="2"/>
  <c r="P188" i="2"/>
  <c r="Q188" i="2"/>
  <c r="S188" i="2"/>
  <c r="P189" i="2"/>
  <c r="Q189" i="2"/>
  <c r="S189" i="2"/>
  <c r="P190" i="2"/>
  <c r="Q190" i="2"/>
  <c r="S190" i="2"/>
  <c r="P191" i="2"/>
  <c r="Q191" i="2"/>
  <c r="S191" i="2"/>
  <c r="P192" i="2"/>
  <c r="Q192" i="2"/>
  <c r="S192" i="2"/>
  <c r="P193" i="2"/>
  <c r="Q193" i="2"/>
  <c r="S193" i="2"/>
  <c r="P194" i="2"/>
  <c r="Q194" i="2"/>
  <c r="S194" i="2"/>
  <c r="P195" i="2"/>
  <c r="Q195" i="2"/>
  <c r="S195" i="2"/>
  <c r="P196" i="2"/>
  <c r="Q196" i="2"/>
  <c r="S196" i="2"/>
  <c r="P197" i="2"/>
  <c r="Q197" i="2"/>
  <c r="S197" i="2"/>
  <c r="P198" i="2"/>
  <c r="Q198" i="2"/>
  <c r="S198" i="2"/>
  <c r="P199" i="2"/>
  <c r="Q199" i="2"/>
  <c r="S199" i="2"/>
  <c r="P200" i="2"/>
  <c r="Q200" i="2"/>
  <c r="S200" i="2"/>
  <c r="P201" i="2"/>
  <c r="Q201" i="2"/>
  <c r="S201" i="2"/>
  <c r="P202" i="2"/>
  <c r="Q202" i="2"/>
  <c r="S202" i="2"/>
  <c r="P203" i="2"/>
  <c r="Q203" i="2"/>
  <c r="S203" i="2"/>
  <c r="P204" i="2"/>
  <c r="Q204" i="2"/>
  <c r="S204" i="2"/>
  <c r="P205" i="2"/>
  <c r="Q205" i="2"/>
  <c r="S205" i="2"/>
  <c r="P206" i="2"/>
  <c r="Q206" i="2"/>
  <c r="S206" i="2"/>
  <c r="P207" i="2"/>
  <c r="Q207" i="2"/>
  <c r="S207" i="2"/>
  <c r="P208" i="2"/>
  <c r="Q208" i="2"/>
  <c r="S208" i="2"/>
  <c r="P209" i="2"/>
  <c r="Q209" i="2"/>
  <c r="S209" i="2"/>
  <c r="P210" i="2"/>
  <c r="Q210" i="2"/>
  <c r="S210" i="2"/>
  <c r="P211" i="2"/>
  <c r="Q211" i="2"/>
  <c r="S211" i="2"/>
  <c r="P212" i="2"/>
  <c r="Q212" i="2"/>
  <c r="S212" i="2"/>
  <c r="P213" i="2"/>
  <c r="Q213" i="2"/>
  <c r="S213" i="2"/>
  <c r="P214" i="2"/>
  <c r="Q214" i="2"/>
  <c r="S214" i="2"/>
  <c r="P215" i="2"/>
  <c r="Q215" i="2"/>
  <c r="S215" i="2"/>
  <c r="P216" i="2"/>
  <c r="Q216" i="2"/>
  <c r="S216" i="2"/>
  <c r="P217" i="2"/>
  <c r="Q217" i="2"/>
  <c r="S217" i="2"/>
  <c r="P218" i="2"/>
  <c r="Q218" i="2"/>
  <c r="S218" i="2"/>
  <c r="P219" i="2"/>
  <c r="Q219" i="2"/>
  <c r="S219" i="2"/>
  <c r="P220" i="2"/>
  <c r="Q220" i="2"/>
  <c r="S220" i="2"/>
  <c r="P221" i="2"/>
  <c r="Q221" i="2"/>
  <c r="S221" i="2"/>
  <c r="P222" i="2"/>
  <c r="Q222" i="2"/>
  <c r="S222" i="2"/>
  <c r="P223" i="2"/>
  <c r="Q223" i="2"/>
  <c r="S223" i="2"/>
  <c r="P224" i="2"/>
  <c r="Q224" i="2"/>
  <c r="S224" i="2"/>
  <c r="P225" i="2"/>
  <c r="Q225" i="2"/>
  <c r="S225" i="2"/>
  <c r="P226" i="2"/>
  <c r="Q226" i="2"/>
  <c r="S226" i="2"/>
  <c r="P227" i="2"/>
  <c r="Q227" i="2"/>
  <c r="S227" i="2"/>
  <c r="P228" i="2"/>
  <c r="Q228" i="2"/>
  <c r="S228" i="2"/>
  <c r="P229" i="2"/>
  <c r="Q229" i="2"/>
  <c r="S229" i="2"/>
  <c r="P230" i="2"/>
  <c r="Q230" i="2"/>
  <c r="S230" i="2"/>
  <c r="P231" i="2"/>
  <c r="Q231" i="2"/>
  <c r="S231" i="2"/>
  <c r="P232" i="2"/>
  <c r="Q232" i="2"/>
  <c r="S232" i="2"/>
  <c r="P233" i="2"/>
  <c r="Q233" i="2"/>
  <c r="S233" i="2"/>
  <c r="P234" i="2"/>
  <c r="Q234" i="2"/>
  <c r="S234" i="2"/>
  <c r="P235" i="2"/>
  <c r="Q235" i="2"/>
  <c r="S235" i="2"/>
  <c r="P236" i="2"/>
  <c r="Q236" i="2"/>
  <c r="S236" i="2"/>
  <c r="P237" i="2"/>
  <c r="Q237" i="2"/>
  <c r="S237" i="2"/>
  <c r="P238" i="2"/>
  <c r="Q238" i="2"/>
  <c r="S238" i="2"/>
  <c r="P239" i="2"/>
  <c r="Q239" i="2"/>
  <c r="S239" i="2"/>
  <c r="P240" i="2"/>
  <c r="Q240" i="2"/>
  <c r="S240" i="2"/>
  <c r="P241" i="2"/>
  <c r="Q241" i="2"/>
  <c r="S241" i="2"/>
  <c r="P242" i="2"/>
  <c r="Q242" i="2"/>
  <c r="S242" i="2"/>
  <c r="P243" i="2"/>
  <c r="Q243" i="2"/>
  <c r="S243" i="2"/>
  <c r="P244" i="2"/>
  <c r="Q244" i="2"/>
  <c r="S244" i="2"/>
  <c r="P245" i="2"/>
  <c r="Q245" i="2"/>
  <c r="S245" i="2"/>
  <c r="P246" i="2"/>
  <c r="Q246" i="2"/>
  <c r="S246" i="2"/>
  <c r="P247" i="2"/>
  <c r="Q247" i="2"/>
  <c r="S247" i="2"/>
  <c r="P248" i="2"/>
  <c r="Q248" i="2"/>
  <c r="S248" i="2"/>
  <c r="P249" i="2"/>
  <c r="Q249" i="2"/>
  <c r="S249" i="2"/>
  <c r="P250" i="2"/>
  <c r="Q250" i="2"/>
  <c r="S250" i="2"/>
  <c r="P251" i="2"/>
  <c r="Q251" i="2"/>
  <c r="S251" i="2"/>
  <c r="P252" i="2"/>
  <c r="Q252" i="2"/>
  <c r="S252" i="2"/>
  <c r="P253" i="2"/>
  <c r="Q253" i="2"/>
  <c r="S253" i="2"/>
  <c r="P254" i="2"/>
  <c r="Q254" i="2"/>
  <c r="S254" i="2"/>
  <c r="P255" i="2"/>
  <c r="Q255" i="2"/>
  <c r="S255" i="2"/>
  <c r="P256" i="2"/>
  <c r="Q256" i="2"/>
  <c r="S256" i="2"/>
  <c r="P257" i="2"/>
  <c r="Q257" i="2"/>
  <c r="S257" i="2"/>
  <c r="P258" i="2"/>
  <c r="Q258" i="2"/>
  <c r="S258" i="2"/>
  <c r="P259" i="2"/>
  <c r="Q259" i="2"/>
  <c r="S259" i="2"/>
  <c r="P260" i="2"/>
  <c r="Q260" i="2"/>
  <c r="S260" i="2"/>
  <c r="P261" i="2"/>
  <c r="Q261" i="2"/>
  <c r="S261" i="2"/>
  <c r="P262" i="2"/>
  <c r="Q262" i="2"/>
  <c r="S262" i="2"/>
  <c r="P263" i="2"/>
  <c r="Q263" i="2"/>
  <c r="S263" i="2"/>
  <c r="P264" i="2"/>
  <c r="Q264" i="2"/>
  <c r="S264" i="2"/>
  <c r="P265" i="2"/>
  <c r="Q265" i="2"/>
  <c r="S265" i="2"/>
  <c r="P266" i="2"/>
  <c r="Q266" i="2"/>
  <c r="S266" i="2"/>
  <c r="P267" i="2"/>
  <c r="Q267" i="2"/>
  <c r="S267" i="2"/>
  <c r="P268" i="2"/>
  <c r="Q268" i="2"/>
  <c r="S268" i="2"/>
  <c r="P269" i="2"/>
  <c r="Q269" i="2"/>
  <c r="S269" i="2"/>
  <c r="P270" i="2"/>
  <c r="Q270" i="2"/>
  <c r="S270" i="2"/>
  <c r="P271" i="2"/>
  <c r="Q271" i="2"/>
  <c r="S271" i="2"/>
  <c r="P272" i="2"/>
  <c r="Q272" i="2"/>
  <c r="S272" i="2"/>
  <c r="P273" i="2"/>
  <c r="Q273" i="2"/>
  <c r="S273" i="2"/>
  <c r="P274" i="2"/>
  <c r="Q274" i="2"/>
  <c r="S274" i="2"/>
  <c r="P275" i="2"/>
  <c r="Q275" i="2"/>
  <c r="S275" i="2"/>
  <c r="P276" i="2"/>
  <c r="Q276" i="2"/>
  <c r="S276" i="2"/>
  <c r="P277" i="2"/>
  <c r="Q277" i="2"/>
  <c r="S277" i="2"/>
  <c r="P278" i="2"/>
  <c r="Q278" i="2"/>
  <c r="S278" i="2"/>
  <c r="P279" i="2"/>
  <c r="Q279" i="2"/>
  <c r="S279" i="2"/>
  <c r="P280" i="2"/>
  <c r="Q280" i="2"/>
  <c r="S280" i="2"/>
  <c r="P281" i="2"/>
  <c r="Q281" i="2"/>
  <c r="S281" i="2"/>
  <c r="P282" i="2"/>
  <c r="Q282" i="2"/>
  <c r="S282" i="2"/>
  <c r="P283" i="2"/>
  <c r="Q283" i="2"/>
  <c r="S283" i="2"/>
  <c r="P284" i="2"/>
  <c r="Q284" i="2"/>
  <c r="S284" i="2"/>
  <c r="P285" i="2"/>
  <c r="Q285" i="2"/>
  <c r="S285" i="2"/>
  <c r="P286" i="2"/>
  <c r="Q286" i="2"/>
  <c r="P287" i="2"/>
  <c r="Q287" i="2"/>
  <c r="S287" i="2"/>
  <c r="P288" i="2"/>
  <c r="Q288" i="2"/>
  <c r="S288" i="2"/>
  <c r="P289" i="2"/>
  <c r="Q289" i="2"/>
  <c r="S289" i="2"/>
  <c r="P290" i="2"/>
  <c r="Q290" i="2"/>
  <c r="S290" i="2"/>
  <c r="P291" i="2"/>
  <c r="Q291" i="2"/>
  <c r="S291" i="2"/>
  <c r="P292" i="2"/>
  <c r="Q292" i="2"/>
  <c r="S292" i="2"/>
  <c r="P293" i="2"/>
  <c r="Q293" i="2"/>
  <c r="S293" i="2"/>
  <c r="P294" i="2"/>
  <c r="Q294" i="2"/>
  <c r="S294" i="2"/>
  <c r="P295" i="2"/>
  <c r="Q295" i="2"/>
  <c r="S295" i="2"/>
  <c r="P296" i="2"/>
  <c r="Q296" i="2"/>
  <c r="S296" i="2"/>
  <c r="P297" i="2"/>
  <c r="Q297" i="2"/>
  <c r="S297" i="2"/>
  <c r="P298" i="2"/>
  <c r="Q298" i="2"/>
  <c r="S298" i="2"/>
  <c r="P299" i="2"/>
  <c r="Q299" i="2"/>
  <c r="S299" i="2"/>
  <c r="P300" i="2"/>
  <c r="Q300" i="2"/>
  <c r="S300" i="2"/>
  <c r="P301" i="2"/>
  <c r="Q301" i="2"/>
  <c r="S301" i="2"/>
  <c r="P302" i="2"/>
  <c r="Q302" i="2"/>
  <c r="S302" i="2"/>
  <c r="P303" i="2"/>
  <c r="Q303" i="2"/>
  <c r="S303" i="2"/>
  <c r="P304" i="2"/>
  <c r="Q304" i="2"/>
  <c r="S304" i="2"/>
  <c r="P305" i="2"/>
  <c r="Q305" i="2"/>
  <c r="S305" i="2"/>
  <c r="P306" i="2"/>
  <c r="Q306" i="2"/>
  <c r="S306" i="2"/>
  <c r="P307" i="2"/>
  <c r="Q307" i="2"/>
  <c r="S307" i="2"/>
  <c r="P308" i="2"/>
  <c r="Q308" i="2"/>
  <c r="S308" i="2"/>
  <c r="P309" i="2"/>
  <c r="Q309" i="2"/>
  <c r="S309" i="2"/>
  <c r="P310" i="2"/>
  <c r="Q310" i="2"/>
  <c r="S310" i="2"/>
  <c r="P311" i="2"/>
  <c r="Q311" i="2"/>
  <c r="S311" i="2"/>
  <c r="P312" i="2"/>
  <c r="Q312" i="2"/>
  <c r="S312" i="2"/>
  <c r="P313" i="2"/>
  <c r="Q313" i="2"/>
  <c r="S313" i="2"/>
  <c r="P314" i="2"/>
  <c r="Q314" i="2"/>
  <c r="S314" i="2"/>
  <c r="P315" i="2"/>
  <c r="Q315" i="2"/>
  <c r="S315" i="2"/>
  <c r="P316" i="2"/>
  <c r="Q316" i="2"/>
  <c r="S316" i="2"/>
  <c r="P317" i="2"/>
  <c r="Q317" i="2"/>
  <c r="S317" i="2"/>
  <c r="P318" i="2"/>
  <c r="Q318" i="2"/>
  <c r="S318" i="2"/>
  <c r="P319" i="2"/>
  <c r="Q319" i="2"/>
  <c r="S319" i="2"/>
  <c r="P320" i="2"/>
  <c r="Q320" i="2"/>
  <c r="S320" i="2"/>
  <c r="P321" i="2"/>
  <c r="Q321" i="2"/>
  <c r="S321" i="2"/>
  <c r="P322" i="2"/>
  <c r="Q322" i="2"/>
  <c r="S322" i="2"/>
  <c r="P323" i="2"/>
  <c r="Q323" i="2"/>
  <c r="S323" i="2"/>
  <c r="P324" i="2"/>
  <c r="Q324" i="2"/>
  <c r="S324" i="2"/>
  <c r="P325" i="2"/>
  <c r="Q325" i="2"/>
  <c r="S325" i="2"/>
  <c r="P326" i="2"/>
  <c r="Q326" i="2"/>
  <c r="S326" i="2"/>
  <c r="P327" i="2"/>
  <c r="Q327" i="2"/>
  <c r="S327" i="2"/>
  <c r="P328" i="2"/>
  <c r="Q328" i="2"/>
  <c r="P329" i="2"/>
  <c r="Q329" i="2"/>
  <c r="S329" i="2"/>
  <c r="P330" i="2"/>
  <c r="Q330" i="2"/>
  <c r="S330" i="2"/>
  <c r="P331" i="2"/>
  <c r="Q331" i="2"/>
  <c r="S331" i="2"/>
  <c r="P332" i="2"/>
  <c r="Q332" i="2"/>
  <c r="S332" i="2"/>
  <c r="P333" i="2"/>
  <c r="Q333" i="2"/>
  <c r="S333" i="2"/>
  <c r="P334" i="2"/>
  <c r="Q334" i="2"/>
  <c r="S334" i="2"/>
  <c r="P335" i="2"/>
  <c r="Q335" i="2"/>
  <c r="S335" i="2"/>
  <c r="P336" i="2"/>
  <c r="Q336" i="2"/>
  <c r="S336" i="2"/>
  <c r="P337" i="2"/>
  <c r="Q337" i="2"/>
  <c r="S337" i="2"/>
  <c r="P338" i="2"/>
  <c r="Q338" i="2"/>
  <c r="S338" i="2"/>
  <c r="P339" i="2"/>
  <c r="Q339" i="2"/>
  <c r="S339" i="2"/>
  <c r="P340" i="2"/>
  <c r="Q340" i="2"/>
  <c r="S340" i="2"/>
  <c r="P341" i="2"/>
  <c r="Q341" i="2"/>
  <c r="S341" i="2"/>
  <c r="P342" i="2"/>
  <c r="Q342" i="2"/>
  <c r="S342" i="2"/>
  <c r="P343" i="2"/>
  <c r="Q343" i="2"/>
  <c r="S343" i="2"/>
  <c r="P344" i="2"/>
  <c r="Q344" i="2"/>
  <c r="S344" i="2"/>
  <c r="P345" i="2"/>
  <c r="Q345" i="2"/>
  <c r="S345" i="2"/>
  <c r="P346" i="2"/>
  <c r="Q346" i="2"/>
  <c r="S346" i="2"/>
  <c r="P347" i="2"/>
  <c r="Q347" i="2"/>
  <c r="S347" i="2"/>
  <c r="P348" i="2"/>
  <c r="Q348" i="2"/>
  <c r="S348" i="2"/>
  <c r="P349" i="2"/>
  <c r="Q349" i="2"/>
  <c r="S349" i="2"/>
  <c r="P350" i="2"/>
  <c r="Q350" i="2"/>
  <c r="S350" i="2"/>
  <c r="P351" i="2"/>
  <c r="Q351" i="2"/>
  <c r="S351" i="2"/>
  <c r="P352" i="2"/>
  <c r="Q352" i="2"/>
  <c r="S352" i="2"/>
  <c r="P353" i="2"/>
  <c r="Q353" i="2"/>
  <c r="S353" i="2"/>
  <c r="P354" i="2"/>
  <c r="Q354" i="2"/>
  <c r="P355" i="2"/>
  <c r="Q355" i="2"/>
  <c r="S355" i="2"/>
  <c r="P356" i="2"/>
  <c r="Q356" i="2"/>
  <c r="S356" i="2"/>
  <c r="P357" i="2"/>
  <c r="Q357" i="2"/>
  <c r="S357" i="2"/>
  <c r="P358" i="2"/>
  <c r="Q358" i="2"/>
  <c r="S358" i="2"/>
  <c r="P359" i="2"/>
  <c r="Q359" i="2"/>
  <c r="S359" i="2"/>
  <c r="P360" i="2"/>
  <c r="Q360" i="2"/>
  <c r="S360" i="2"/>
  <c r="P361" i="2"/>
  <c r="Q361" i="2"/>
  <c r="S361" i="2"/>
  <c r="P362" i="2"/>
  <c r="Q362" i="2"/>
  <c r="S362" i="2"/>
  <c r="P363" i="2"/>
  <c r="Q363" i="2"/>
  <c r="S363" i="2"/>
  <c r="P364" i="2"/>
  <c r="Q364" i="2"/>
  <c r="S364" i="2"/>
  <c r="P365" i="2"/>
  <c r="Q365" i="2"/>
  <c r="S365" i="2"/>
  <c r="P366" i="2"/>
  <c r="Q366" i="2"/>
  <c r="S366" i="2"/>
  <c r="P367" i="2"/>
  <c r="Q367" i="2"/>
  <c r="S367" i="2"/>
  <c r="P368" i="2"/>
  <c r="Q368" i="2"/>
  <c r="S368" i="2"/>
  <c r="P369" i="2"/>
  <c r="Q369" i="2"/>
  <c r="S369" i="2"/>
  <c r="P370" i="2"/>
  <c r="Q370" i="2"/>
  <c r="S370" i="2"/>
  <c r="P371" i="2"/>
  <c r="Q371" i="2"/>
  <c r="S371" i="2"/>
  <c r="P372" i="2"/>
  <c r="Q372" i="2"/>
  <c r="S372" i="2"/>
  <c r="P373" i="2"/>
  <c r="Q373" i="2"/>
  <c r="S373" i="2"/>
  <c r="P374" i="2"/>
  <c r="Q374" i="2"/>
  <c r="S374" i="2"/>
  <c r="P375" i="2"/>
  <c r="Q375" i="2"/>
  <c r="S375" i="2"/>
  <c r="P376" i="2"/>
  <c r="Q376" i="2"/>
  <c r="S376" i="2"/>
  <c r="P377" i="2"/>
  <c r="Q377" i="2"/>
  <c r="S377" i="2"/>
  <c r="P378" i="2"/>
  <c r="Q378" i="2"/>
  <c r="S378" i="2"/>
  <c r="P379" i="2"/>
  <c r="Q379" i="2"/>
  <c r="S379" i="2"/>
  <c r="P380" i="2"/>
  <c r="Q380" i="2"/>
  <c r="S380" i="2"/>
  <c r="P381" i="2"/>
  <c r="Q381" i="2"/>
  <c r="S381" i="2"/>
  <c r="P382" i="2"/>
  <c r="Q382" i="2"/>
  <c r="S382" i="2"/>
  <c r="P383" i="2"/>
  <c r="Q383" i="2"/>
  <c r="S383" i="2"/>
  <c r="P384" i="2"/>
  <c r="Q384" i="2"/>
  <c r="S384" i="2"/>
  <c r="P385" i="2"/>
  <c r="Q385" i="2"/>
  <c r="S385" i="2"/>
  <c r="P386" i="2"/>
  <c r="Q386" i="2"/>
  <c r="S386" i="2"/>
  <c r="P387" i="2"/>
  <c r="Q387" i="2"/>
  <c r="S387" i="2"/>
  <c r="P388" i="2"/>
  <c r="Q388" i="2"/>
  <c r="S388" i="2"/>
  <c r="P389" i="2"/>
  <c r="Q389" i="2"/>
  <c r="S389" i="2"/>
  <c r="P390" i="2"/>
  <c r="Q390" i="2"/>
  <c r="S390" i="2"/>
  <c r="P391" i="2"/>
  <c r="Q391" i="2"/>
  <c r="S391" i="2"/>
  <c r="P392" i="2"/>
  <c r="Q392" i="2"/>
  <c r="S392" i="2"/>
  <c r="P393" i="2"/>
  <c r="Q393" i="2"/>
  <c r="S393" i="2"/>
  <c r="P394" i="2"/>
  <c r="Q394" i="2"/>
  <c r="S394" i="2"/>
  <c r="P395" i="2"/>
  <c r="Q395" i="2"/>
  <c r="S395" i="2"/>
  <c r="P396" i="2"/>
  <c r="Q396" i="2"/>
  <c r="S396" i="2"/>
  <c r="P397" i="2"/>
  <c r="Q397" i="2"/>
  <c r="S397" i="2"/>
  <c r="P398" i="2"/>
  <c r="Q398" i="2"/>
  <c r="S398" i="2"/>
  <c r="P399" i="2"/>
  <c r="Q399" i="2"/>
  <c r="S399" i="2"/>
  <c r="P400" i="2"/>
  <c r="Q400" i="2"/>
  <c r="S400" i="2"/>
  <c r="P401" i="2"/>
  <c r="Q401" i="2"/>
  <c r="S401" i="2"/>
  <c r="P402" i="2"/>
  <c r="Q402" i="2"/>
  <c r="S402" i="2"/>
  <c r="P403" i="2"/>
  <c r="Q403" i="2"/>
  <c r="S403" i="2"/>
  <c r="P404" i="2"/>
  <c r="Q404" i="2"/>
  <c r="S404" i="2"/>
  <c r="P405" i="2"/>
  <c r="Q405" i="2"/>
  <c r="S405" i="2"/>
  <c r="P406" i="2"/>
  <c r="Q406" i="2"/>
  <c r="S406" i="2"/>
  <c r="P407" i="2"/>
  <c r="Q407" i="2"/>
  <c r="S407" i="2"/>
  <c r="P408" i="2"/>
  <c r="Q408" i="2"/>
  <c r="S408" i="2"/>
  <c r="P409" i="2"/>
  <c r="Q409" i="2"/>
  <c r="S409" i="2"/>
  <c r="P410" i="2"/>
  <c r="Q410" i="2"/>
  <c r="S410" i="2"/>
  <c r="P411" i="2"/>
  <c r="Q411" i="2"/>
  <c r="S411" i="2"/>
  <c r="P412" i="2"/>
  <c r="Q412" i="2"/>
  <c r="S412" i="2"/>
  <c r="P413" i="2"/>
  <c r="Q413" i="2"/>
  <c r="S413" i="2"/>
  <c r="P414" i="2"/>
  <c r="Q414" i="2"/>
  <c r="S414" i="2"/>
  <c r="P415" i="2"/>
  <c r="Q415" i="2"/>
  <c r="S415" i="2"/>
  <c r="P416" i="2"/>
  <c r="Q416" i="2"/>
  <c r="S416" i="2"/>
  <c r="P417" i="2"/>
  <c r="Q417" i="2"/>
  <c r="S417" i="2"/>
  <c r="P418" i="2"/>
  <c r="Q418" i="2"/>
  <c r="S418" i="2"/>
  <c r="P419" i="2"/>
  <c r="Q419" i="2"/>
  <c r="S419" i="2"/>
  <c r="P420" i="2"/>
  <c r="Q420" i="2"/>
  <c r="S420" i="2"/>
  <c r="P421" i="2"/>
  <c r="Q421" i="2"/>
  <c r="S421" i="2"/>
  <c r="P422" i="2"/>
  <c r="Q422" i="2"/>
  <c r="S422" i="2"/>
  <c r="P423" i="2"/>
  <c r="Q423" i="2"/>
  <c r="S423" i="2"/>
  <c r="P424" i="2"/>
  <c r="Q424" i="2"/>
  <c r="S424" i="2"/>
  <c r="P425" i="2"/>
  <c r="Q425" i="2"/>
  <c r="S425" i="2"/>
  <c r="P426" i="2"/>
  <c r="Q426" i="2"/>
  <c r="S426" i="2"/>
  <c r="P427" i="2"/>
  <c r="Q427" i="2"/>
  <c r="S427" i="2"/>
  <c r="P428" i="2"/>
  <c r="Q428" i="2"/>
  <c r="S428" i="2"/>
  <c r="P429" i="2"/>
  <c r="Q429" i="2"/>
  <c r="S429" i="2"/>
  <c r="P430" i="2"/>
  <c r="Q430" i="2"/>
  <c r="S430" i="2"/>
  <c r="P431" i="2"/>
  <c r="Q431" i="2"/>
  <c r="S431" i="2"/>
  <c r="P432" i="2"/>
  <c r="Q432" i="2"/>
  <c r="S432" i="2"/>
  <c r="P433" i="2"/>
  <c r="Q433" i="2"/>
  <c r="S433" i="2"/>
  <c r="P434" i="2"/>
  <c r="Q434" i="2"/>
  <c r="S434" i="2"/>
  <c r="P435" i="2"/>
  <c r="Q435" i="2"/>
  <c r="S435" i="2"/>
  <c r="P436" i="2"/>
  <c r="Q436" i="2"/>
  <c r="S436" i="2"/>
  <c r="P437" i="2"/>
  <c r="Q437" i="2"/>
  <c r="S437" i="2"/>
  <c r="P438" i="2"/>
  <c r="Q438" i="2"/>
  <c r="S438" i="2"/>
  <c r="P439" i="2"/>
  <c r="Q439" i="2"/>
  <c r="S439" i="2"/>
  <c r="P440" i="2"/>
  <c r="Q440" i="2"/>
  <c r="S440" i="2"/>
  <c r="P441" i="2"/>
  <c r="Q441" i="2"/>
  <c r="S441" i="2"/>
  <c r="P442" i="2"/>
  <c r="Q442" i="2"/>
  <c r="S442" i="2"/>
  <c r="P443" i="2"/>
  <c r="Q443" i="2"/>
  <c r="S443" i="2"/>
  <c r="P444" i="2"/>
  <c r="Q444" i="2"/>
  <c r="S444" i="2"/>
  <c r="P445" i="2"/>
  <c r="Q445" i="2"/>
  <c r="S445" i="2"/>
  <c r="P446" i="2"/>
  <c r="Q446" i="2"/>
  <c r="S446" i="2"/>
  <c r="P447" i="2"/>
  <c r="Q447" i="2"/>
  <c r="S447" i="2"/>
  <c r="P448" i="2"/>
  <c r="Q448" i="2"/>
  <c r="S448" i="2"/>
  <c r="P449" i="2"/>
  <c r="Q449" i="2"/>
  <c r="S449" i="2"/>
  <c r="P450" i="2"/>
  <c r="Q450" i="2"/>
  <c r="S450" i="2"/>
  <c r="P451" i="2"/>
  <c r="Q451" i="2"/>
  <c r="S451" i="2"/>
  <c r="P452" i="2"/>
  <c r="Q452" i="2"/>
  <c r="S452" i="2"/>
  <c r="P453" i="2"/>
  <c r="Q453" i="2"/>
  <c r="S453" i="2"/>
  <c r="P454" i="2"/>
  <c r="Q454" i="2"/>
  <c r="S454" i="2"/>
  <c r="P455" i="2"/>
  <c r="Q455" i="2"/>
  <c r="S455" i="2"/>
  <c r="P456" i="2"/>
  <c r="Q456" i="2"/>
  <c r="S456" i="2"/>
  <c r="P457" i="2"/>
  <c r="Q457" i="2"/>
  <c r="S457" i="2"/>
  <c r="P458" i="2"/>
  <c r="Q458" i="2"/>
  <c r="S458" i="2"/>
  <c r="P459" i="2"/>
  <c r="Q459" i="2"/>
  <c r="S459" i="2"/>
  <c r="P460" i="2"/>
  <c r="Q460" i="2"/>
  <c r="S460" i="2"/>
  <c r="P461" i="2"/>
  <c r="Q461" i="2"/>
  <c r="S461" i="2"/>
  <c r="P462" i="2"/>
  <c r="Q462" i="2"/>
  <c r="S462" i="2"/>
  <c r="P463" i="2"/>
  <c r="Q463" i="2"/>
  <c r="S463" i="2"/>
  <c r="P464" i="2"/>
  <c r="Q464" i="2"/>
  <c r="S464" i="2"/>
  <c r="P465" i="2"/>
  <c r="Q465" i="2"/>
  <c r="S465" i="2"/>
  <c r="P466" i="2"/>
  <c r="Q466" i="2"/>
  <c r="S466" i="2"/>
  <c r="P467" i="2"/>
  <c r="Q467" i="2"/>
  <c r="S467" i="2"/>
  <c r="P468" i="2"/>
  <c r="Q468" i="2"/>
  <c r="S468" i="2"/>
  <c r="P469" i="2"/>
  <c r="Q469" i="2"/>
  <c r="S469" i="2"/>
  <c r="P470" i="2"/>
  <c r="Q470" i="2"/>
  <c r="S470" i="2"/>
  <c r="P471" i="2"/>
  <c r="Q471" i="2"/>
  <c r="S471" i="2"/>
  <c r="P472" i="2"/>
  <c r="Q472" i="2"/>
  <c r="S472" i="2"/>
  <c r="P473" i="2"/>
  <c r="Q473" i="2"/>
  <c r="S473" i="2"/>
  <c r="P474" i="2"/>
  <c r="Q474" i="2"/>
  <c r="S474" i="2"/>
  <c r="P475" i="2"/>
  <c r="Q475" i="2"/>
  <c r="S475" i="2"/>
  <c r="P476" i="2"/>
  <c r="Q476" i="2"/>
  <c r="S476" i="2"/>
  <c r="P477" i="2"/>
  <c r="Q477" i="2"/>
  <c r="S477" i="2"/>
  <c r="P478" i="2"/>
  <c r="Q478" i="2"/>
  <c r="S478" i="2"/>
  <c r="P479" i="2"/>
  <c r="Q479" i="2"/>
  <c r="S479" i="2"/>
  <c r="P480" i="2"/>
  <c r="Q480" i="2"/>
  <c r="S480" i="2"/>
  <c r="P481" i="2"/>
  <c r="Q481" i="2"/>
  <c r="S481" i="2"/>
  <c r="P482" i="2"/>
  <c r="Q482" i="2"/>
  <c r="S482" i="2"/>
  <c r="P483" i="2"/>
  <c r="Q483" i="2"/>
  <c r="S483" i="2"/>
  <c r="P484" i="2"/>
  <c r="Q484" i="2"/>
  <c r="S484" i="2"/>
  <c r="P485" i="2"/>
  <c r="Q485" i="2"/>
  <c r="S485" i="2"/>
  <c r="P486" i="2"/>
  <c r="Q486" i="2"/>
  <c r="S486" i="2"/>
  <c r="P487" i="2"/>
  <c r="Q487" i="2"/>
  <c r="S487" i="2"/>
  <c r="P488" i="2"/>
  <c r="Q488" i="2"/>
  <c r="S488" i="2"/>
  <c r="P489" i="2"/>
  <c r="Q489" i="2"/>
  <c r="S489" i="2"/>
  <c r="P490" i="2"/>
  <c r="Q490" i="2"/>
  <c r="S490" i="2"/>
  <c r="P491" i="2"/>
  <c r="Q491" i="2"/>
  <c r="S491" i="2"/>
  <c r="P492" i="2"/>
  <c r="Q492" i="2"/>
  <c r="S492" i="2"/>
  <c r="P493" i="2"/>
  <c r="Q493" i="2"/>
  <c r="S493" i="2"/>
  <c r="P494" i="2"/>
  <c r="Q494" i="2"/>
  <c r="S494" i="2"/>
  <c r="P495" i="2"/>
  <c r="Q495" i="2"/>
  <c r="S495" i="2"/>
  <c r="P496" i="2"/>
  <c r="Q496" i="2"/>
  <c r="S496" i="2"/>
  <c r="P497" i="2"/>
  <c r="Q497" i="2"/>
  <c r="S497" i="2"/>
  <c r="P498" i="2"/>
  <c r="Q498" i="2"/>
  <c r="S498" i="2"/>
  <c r="P499" i="2"/>
  <c r="Q499" i="2"/>
  <c r="S499" i="2"/>
  <c r="P500" i="2"/>
  <c r="Q500" i="2"/>
  <c r="S500" i="2"/>
  <c r="P501" i="2"/>
  <c r="Q501" i="2"/>
  <c r="S501" i="2"/>
  <c r="P502" i="2"/>
  <c r="Q502" i="2"/>
  <c r="S502" i="2"/>
  <c r="P503" i="2"/>
  <c r="Q503" i="2"/>
  <c r="S503" i="2"/>
  <c r="P504" i="2"/>
  <c r="Q504" i="2"/>
  <c r="S504" i="2"/>
  <c r="P505" i="2"/>
  <c r="Q505" i="2"/>
  <c r="S505" i="2"/>
  <c r="P506" i="2"/>
  <c r="Q506" i="2"/>
  <c r="S506" i="2"/>
  <c r="P507" i="2"/>
  <c r="Q507" i="2"/>
  <c r="S507" i="2"/>
  <c r="P508" i="2"/>
  <c r="Q508" i="2"/>
  <c r="S508" i="2"/>
  <c r="P509" i="2"/>
  <c r="Q509" i="2"/>
  <c r="S509" i="2"/>
  <c r="P510" i="2"/>
  <c r="Q510" i="2"/>
  <c r="S510" i="2"/>
  <c r="P511" i="2"/>
  <c r="Q511" i="2"/>
  <c r="S511" i="2"/>
  <c r="P512" i="2"/>
  <c r="Q512" i="2"/>
  <c r="S512" i="2"/>
  <c r="P513" i="2"/>
  <c r="Q513" i="2"/>
  <c r="S513" i="2"/>
  <c r="P514" i="2"/>
  <c r="Q514" i="2"/>
  <c r="S514" i="2"/>
  <c r="P515" i="2"/>
  <c r="Q515" i="2"/>
  <c r="S515" i="2"/>
  <c r="P516" i="2"/>
  <c r="Q516" i="2"/>
  <c r="S516" i="2"/>
  <c r="P517" i="2"/>
  <c r="Q517" i="2"/>
  <c r="S517" i="2"/>
  <c r="P518" i="2"/>
  <c r="Q518" i="2"/>
  <c r="S518" i="2"/>
  <c r="P519" i="2"/>
  <c r="Q519" i="2"/>
  <c r="S519" i="2"/>
  <c r="P520" i="2"/>
  <c r="Q520" i="2"/>
  <c r="S520" i="2"/>
  <c r="P521" i="2"/>
  <c r="Q521" i="2"/>
  <c r="S521" i="2"/>
  <c r="P522" i="2"/>
  <c r="Q522" i="2"/>
  <c r="S522" i="2"/>
  <c r="P523" i="2"/>
  <c r="Q523" i="2"/>
  <c r="S523" i="2"/>
  <c r="P524" i="2"/>
  <c r="Q524" i="2"/>
  <c r="S524" i="2"/>
  <c r="P525" i="2"/>
  <c r="Q525" i="2"/>
  <c r="S525" i="2"/>
  <c r="P526" i="2"/>
  <c r="Q526" i="2"/>
  <c r="S526" i="2"/>
  <c r="P527" i="2"/>
  <c r="Q527" i="2"/>
  <c r="S527" i="2"/>
  <c r="P528" i="2"/>
  <c r="Q528" i="2"/>
  <c r="S528" i="2"/>
  <c r="P529" i="2"/>
  <c r="Q529" i="2"/>
  <c r="S529" i="2"/>
  <c r="P530" i="2"/>
  <c r="Q530" i="2"/>
  <c r="S530" i="2"/>
  <c r="P531" i="2"/>
  <c r="Q531" i="2"/>
  <c r="S531" i="2"/>
  <c r="P532" i="2"/>
  <c r="Q532" i="2"/>
  <c r="S532" i="2"/>
  <c r="P533" i="2"/>
  <c r="Q533" i="2"/>
  <c r="S533" i="2"/>
  <c r="P534" i="2"/>
  <c r="Q534" i="2"/>
  <c r="S534" i="2"/>
  <c r="P535" i="2"/>
  <c r="Q535" i="2"/>
  <c r="S535" i="2"/>
  <c r="P536" i="2"/>
  <c r="Q536" i="2"/>
  <c r="S536" i="2"/>
  <c r="P537" i="2"/>
  <c r="Q537" i="2"/>
  <c r="S537" i="2"/>
  <c r="P538" i="2"/>
  <c r="Q538" i="2"/>
  <c r="S538" i="2"/>
  <c r="P539" i="2"/>
  <c r="Q539" i="2"/>
  <c r="S539" i="2"/>
  <c r="P540" i="2"/>
  <c r="Q540" i="2"/>
  <c r="S540" i="2"/>
  <c r="P541" i="2"/>
  <c r="Q541" i="2"/>
  <c r="S541" i="2"/>
  <c r="P542" i="2"/>
  <c r="Q542" i="2"/>
  <c r="S542" i="2"/>
  <c r="P543" i="2"/>
  <c r="Q543" i="2"/>
  <c r="S543" i="2"/>
  <c r="P544" i="2"/>
  <c r="Q544" i="2"/>
  <c r="S544" i="2"/>
  <c r="P545" i="2"/>
  <c r="Q545" i="2"/>
  <c r="S545" i="2"/>
  <c r="P546" i="2"/>
  <c r="Q546" i="2"/>
  <c r="S546" i="2"/>
  <c r="P547" i="2"/>
  <c r="Q547" i="2"/>
  <c r="S547" i="2"/>
  <c r="P548" i="2"/>
  <c r="Q548" i="2"/>
  <c r="S548" i="2"/>
  <c r="P549" i="2"/>
  <c r="Q549" i="2"/>
  <c r="S549" i="2"/>
  <c r="P550" i="2"/>
  <c r="Q550" i="2"/>
  <c r="S550" i="2"/>
  <c r="P551" i="2"/>
  <c r="Q551" i="2"/>
  <c r="P552" i="2"/>
  <c r="Q552" i="2"/>
  <c r="S552" i="2"/>
  <c r="P553" i="2"/>
  <c r="Q553" i="2"/>
  <c r="S553" i="2"/>
  <c r="P554" i="2"/>
  <c r="Q554" i="2"/>
  <c r="S554" i="2"/>
  <c r="P555" i="2"/>
  <c r="Q555" i="2"/>
  <c r="S555" i="2"/>
  <c r="P556" i="2"/>
  <c r="Q556" i="2"/>
  <c r="S556" i="2"/>
  <c r="P557" i="2"/>
  <c r="Q557" i="2"/>
  <c r="S557" i="2"/>
  <c r="P558" i="2"/>
  <c r="Q558" i="2"/>
  <c r="S558" i="2"/>
  <c r="P559" i="2"/>
  <c r="Q559" i="2"/>
  <c r="S559" i="2"/>
  <c r="P560" i="2"/>
  <c r="Q560" i="2"/>
  <c r="S560" i="2"/>
  <c r="P561" i="2"/>
  <c r="Q561" i="2"/>
  <c r="S561" i="2"/>
  <c r="P562" i="2"/>
  <c r="Q562" i="2"/>
  <c r="S562" i="2"/>
  <c r="P563" i="2"/>
  <c r="Q563" i="2"/>
  <c r="S563" i="2"/>
  <c r="P564" i="2"/>
  <c r="Q564" i="2"/>
  <c r="S564" i="2"/>
  <c r="P565" i="2"/>
  <c r="Q565" i="2"/>
  <c r="S565" i="2"/>
  <c r="P566" i="2"/>
  <c r="Q566" i="2"/>
  <c r="S566" i="2"/>
  <c r="P567" i="2"/>
  <c r="Q567" i="2"/>
  <c r="S567" i="2"/>
  <c r="P568" i="2"/>
  <c r="Q568" i="2"/>
  <c r="S568" i="2"/>
  <c r="P569" i="2"/>
  <c r="Q569" i="2"/>
  <c r="S569" i="2"/>
  <c r="P570" i="2"/>
  <c r="Q570" i="2"/>
  <c r="S570" i="2"/>
  <c r="P571" i="2"/>
  <c r="Q571" i="2"/>
  <c r="S571" i="2"/>
  <c r="P572" i="2"/>
  <c r="Q572" i="2"/>
  <c r="S572" i="2"/>
  <c r="P573" i="2"/>
  <c r="Q573" i="2"/>
  <c r="S573" i="2"/>
  <c r="P574" i="2"/>
  <c r="Q574" i="2"/>
  <c r="S574" i="2"/>
  <c r="P575" i="2"/>
  <c r="Q575" i="2"/>
  <c r="S575" i="2"/>
  <c r="P576" i="2"/>
  <c r="Q576" i="2"/>
  <c r="S576" i="2"/>
  <c r="P577" i="2"/>
  <c r="Q577" i="2"/>
  <c r="S577" i="2"/>
  <c r="P578" i="2"/>
  <c r="Q578" i="2"/>
  <c r="S578" i="2"/>
  <c r="P579" i="2"/>
  <c r="Q579" i="2"/>
  <c r="S579" i="2"/>
  <c r="P580" i="2"/>
  <c r="Q580" i="2"/>
  <c r="S580" i="2"/>
  <c r="P581" i="2"/>
  <c r="Q581" i="2"/>
  <c r="S581" i="2"/>
  <c r="P582" i="2"/>
  <c r="Q582" i="2"/>
  <c r="S582" i="2"/>
  <c r="P583" i="2"/>
  <c r="Q583" i="2"/>
  <c r="S583" i="2"/>
  <c r="P584" i="2"/>
  <c r="Q584" i="2"/>
  <c r="S584" i="2"/>
  <c r="P585" i="2"/>
  <c r="Q585" i="2"/>
  <c r="S585" i="2"/>
  <c r="P586" i="2"/>
  <c r="Q586" i="2"/>
  <c r="S586" i="2"/>
  <c r="P587" i="2"/>
  <c r="Q587" i="2"/>
  <c r="S587" i="2"/>
  <c r="P588" i="2"/>
  <c r="Q588" i="2"/>
  <c r="S588" i="2"/>
  <c r="P589" i="2"/>
  <c r="Q589" i="2"/>
  <c r="S589" i="2"/>
  <c r="P590" i="2"/>
  <c r="Q590" i="2"/>
  <c r="S590" i="2"/>
  <c r="P591" i="2"/>
  <c r="Q591" i="2"/>
  <c r="S591" i="2"/>
  <c r="P592" i="2"/>
  <c r="Q592" i="2"/>
  <c r="S592" i="2"/>
  <c r="P593" i="2"/>
  <c r="Q593" i="2"/>
  <c r="S593" i="2"/>
  <c r="P594" i="2"/>
  <c r="Q594" i="2"/>
  <c r="S594" i="2"/>
  <c r="P595" i="2"/>
  <c r="Q595" i="2"/>
  <c r="S595" i="2"/>
  <c r="P596" i="2"/>
  <c r="Q596" i="2"/>
  <c r="S596" i="2"/>
  <c r="P597" i="2"/>
  <c r="Q597" i="2"/>
  <c r="S597" i="2"/>
  <c r="P598" i="2"/>
  <c r="Q598" i="2"/>
  <c r="S598" i="2"/>
  <c r="P599" i="2"/>
  <c r="Q599" i="2"/>
  <c r="S599" i="2"/>
  <c r="P600" i="2"/>
  <c r="Q600" i="2"/>
  <c r="S600" i="2"/>
  <c r="P601" i="2"/>
  <c r="Q601" i="2"/>
  <c r="S601" i="2"/>
  <c r="P602" i="2"/>
  <c r="Q602" i="2"/>
  <c r="S602" i="2"/>
  <c r="P603" i="2"/>
  <c r="Q603" i="2"/>
  <c r="S603" i="2"/>
  <c r="P604" i="2"/>
  <c r="Q604" i="2"/>
  <c r="S604" i="2"/>
  <c r="P605" i="2"/>
  <c r="Q605" i="2"/>
  <c r="S605" i="2"/>
  <c r="P606" i="2"/>
  <c r="Q606" i="2"/>
  <c r="S606" i="2"/>
  <c r="P607" i="2"/>
  <c r="Q607" i="2"/>
  <c r="S607" i="2"/>
  <c r="P608" i="2"/>
  <c r="Q608" i="2"/>
  <c r="S608" i="2"/>
  <c r="P609" i="2"/>
  <c r="Q609" i="2"/>
  <c r="S609" i="2"/>
  <c r="P610" i="2"/>
  <c r="Q610" i="2"/>
  <c r="S610" i="2"/>
  <c r="P611" i="2"/>
  <c r="Q611" i="2"/>
  <c r="S611" i="2"/>
  <c r="P612" i="2"/>
  <c r="Q612" i="2"/>
  <c r="S612" i="2"/>
  <c r="P613" i="2"/>
  <c r="Q613" i="2"/>
  <c r="S613" i="2"/>
  <c r="P614" i="2"/>
  <c r="Q614" i="2"/>
  <c r="S614" i="2"/>
  <c r="P615" i="2"/>
  <c r="Q615" i="2"/>
  <c r="S615" i="2"/>
  <c r="P616" i="2"/>
  <c r="Q616" i="2"/>
  <c r="S616" i="2"/>
  <c r="P617" i="2"/>
  <c r="Q617" i="2"/>
  <c r="S617" i="2"/>
  <c r="P618" i="2"/>
  <c r="Q618" i="2"/>
  <c r="S618" i="2"/>
  <c r="P619" i="2"/>
  <c r="Q619" i="2"/>
  <c r="S619" i="2"/>
  <c r="P620" i="2"/>
  <c r="Q620" i="2"/>
  <c r="S620" i="2"/>
  <c r="P621" i="2"/>
  <c r="Q621" i="2"/>
  <c r="S621" i="2"/>
  <c r="P622" i="2"/>
  <c r="Q622" i="2"/>
  <c r="S622" i="2"/>
  <c r="P623" i="2"/>
  <c r="Q623" i="2"/>
  <c r="S623" i="2"/>
  <c r="P624" i="2"/>
  <c r="Q624" i="2"/>
  <c r="S624" i="2"/>
  <c r="P625" i="2"/>
  <c r="Q625" i="2"/>
  <c r="S625" i="2"/>
  <c r="P626" i="2"/>
  <c r="Q626" i="2"/>
  <c r="S626" i="2"/>
  <c r="P627" i="2"/>
  <c r="Q627" i="2"/>
  <c r="S627" i="2"/>
  <c r="P628" i="2"/>
  <c r="Q628" i="2"/>
  <c r="S628" i="2"/>
  <c r="P629" i="2"/>
  <c r="Q629" i="2"/>
  <c r="S629" i="2"/>
  <c r="P630" i="2"/>
  <c r="Q630" i="2"/>
  <c r="S630" i="2"/>
  <c r="P631" i="2"/>
  <c r="Q631" i="2"/>
  <c r="S631" i="2"/>
  <c r="P632" i="2"/>
  <c r="Q632" i="2"/>
  <c r="S632" i="2"/>
  <c r="P633" i="2"/>
  <c r="Q633" i="2"/>
  <c r="S633" i="2"/>
  <c r="P634" i="2"/>
  <c r="Q634" i="2"/>
  <c r="S634" i="2"/>
  <c r="P635" i="2"/>
  <c r="Q635" i="2"/>
  <c r="S635" i="2"/>
  <c r="P636" i="2"/>
  <c r="Q636" i="2"/>
  <c r="S636" i="2"/>
  <c r="P637" i="2"/>
  <c r="Q637" i="2"/>
  <c r="S637" i="2"/>
  <c r="P638" i="2"/>
  <c r="Q638" i="2"/>
  <c r="S638" i="2"/>
  <c r="P639" i="2"/>
  <c r="Q639" i="2"/>
  <c r="S639" i="2"/>
  <c r="P640" i="2"/>
  <c r="Q640" i="2"/>
  <c r="S640" i="2"/>
  <c r="P641" i="2"/>
  <c r="Q641" i="2"/>
  <c r="S641" i="2"/>
  <c r="P642" i="2"/>
  <c r="Q642" i="2"/>
  <c r="S642" i="2"/>
  <c r="P643" i="2"/>
  <c r="Q643" i="2"/>
  <c r="S643" i="2"/>
  <c r="P644" i="2"/>
  <c r="Q644" i="2"/>
  <c r="S644" i="2"/>
  <c r="P645" i="2"/>
  <c r="Q645" i="2"/>
  <c r="S645" i="2"/>
  <c r="P646" i="2"/>
  <c r="Q646" i="2"/>
  <c r="S646" i="2"/>
  <c r="P647" i="2"/>
  <c r="Q647" i="2"/>
  <c r="S647" i="2"/>
  <c r="P648" i="2"/>
  <c r="Q648" i="2"/>
  <c r="S648" i="2"/>
  <c r="P649" i="2"/>
  <c r="Q649" i="2"/>
  <c r="S649" i="2"/>
  <c r="P650" i="2"/>
  <c r="Q650" i="2"/>
  <c r="S650" i="2"/>
  <c r="P651" i="2"/>
  <c r="Q651" i="2"/>
  <c r="S651" i="2"/>
  <c r="P652" i="2"/>
  <c r="Q652" i="2"/>
  <c r="S652" i="2"/>
  <c r="P653" i="2"/>
  <c r="Q653" i="2"/>
  <c r="S653" i="2"/>
  <c r="P654" i="2"/>
  <c r="Q654" i="2"/>
  <c r="S654" i="2"/>
  <c r="P655" i="2"/>
  <c r="Q655" i="2"/>
  <c r="S655" i="2"/>
  <c r="P656" i="2"/>
  <c r="Q656" i="2"/>
  <c r="S656" i="2"/>
  <c r="P657" i="2"/>
  <c r="Q657" i="2"/>
  <c r="S657" i="2"/>
  <c r="P658" i="2"/>
  <c r="Q658" i="2"/>
  <c r="S658" i="2"/>
  <c r="P659" i="2"/>
  <c r="Q659" i="2"/>
  <c r="S659" i="2"/>
  <c r="P660" i="2"/>
  <c r="Q660" i="2"/>
  <c r="S660" i="2"/>
  <c r="P661" i="2"/>
  <c r="Q661" i="2"/>
  <c r="S661" i="2"/>
  <c r="P662" i="2"/>
  <c r="Q662" i="2"/>
  <c r="S662" i="2"/>
  <c r="P663" i="2"/>
  <c r="Q663" i="2"/>
  <c r="S663" i="2"/>
  <c r="P664" i="2"/>
  <c r="Q664" i="2"/>
  <c r="S664" i="2"/>
  <c r="P665" i="2"/>
  <c r="Q665" i="2"/>
  <c r="S665" i="2"/>
  <c r="P666" i="2"/>
  <c r="Q666" i="2"/>
  <c r="S666" i="2"/>
  <c r="P667" i="2"/>
  <c r="Q667" i="2"/>
  <c r="S667" i="2"/>
  <c r="P668" i="2"/>
  <c r="Q668" i="2"/>
  <c r="S668" i="2"/>
  <c r="P669" i="2"/>
  <c r="Q669" i="2"/>
  <c r="S669" i="2"/>
  <c r="P670" i="2"/>
  <c r="Q670" i="2"/>
  <c r="S670" i="2"/>
  <c r="P671" i="2"/>
  <c r="Q671" i="2"/>
  <c r="S671" i="2"/>
  <c r="P672" i="2"/>
  <c r="Q672" i="2"/>
  <c r="S672" i="2"/>
  <c r="P673" i="2"/>
  <c r="Q673" i="2"/>
  <c r="S673" i="2"/>
  <c r="P674" i="2"/>
  <c r="Q674" i="2"/>
  <c r="S674" i="2"/>
  <c r="P675" i="2"/>
  <c r="Q675" i="2"/>
  <c r="S675" i="2"/>
  <c r="P676" i="2"/>
  <c r="Q676" i="2"/>
  <c r="S676" i="2"/>
  <c r="P677" i="2"/>
  <c r="Q677" i="2"/>
  <c r="S677" i="2"/>
  <c r="P678" i="2"/>
  <c r="Q678" i="2"/>
  <c r="S678" i="2"/>
  <c r="P679" i="2"/>
  <c r="Q679" i="2"/>
  <c r="S679" i="2"/>
  <c r="P680" i="2"/>
  <c r="Q680" i="2"/>
  <c r="S680" i="2"/>
  <c r="P681" i="2"/>
  <c r="Q681" i="2"/>
  <c r="S681" i="2"/>
  <c r="P682" i="2"/>
  <c r="Q682" i="2"/>
  <c r="S682" i="2"/>
  <c r="P683" i="2"/>
  <c r="Q683" i="2"/>
  <c r="S683" i="2"/>
  <c r="P684" i="2"/>
  <c r="Q684" i="2"/>
  <c r="S684" i="2"/>
  <c r="P685" i="2"/>
  <c r="Q685" i="2"/>
  <c r="S685" i="2"/>
  <c r="P686" i="2"/>
  <c r="Q686" i="2"/>
  <c r="S686" i="2"/>
  <c r="P687" i="2"/>
  <c r="Q687" i="2"/>
  <c r="S687" i="2"/>
  <c r="P688" i="2"/>
  <c r="Q688" i="2"/>
  <c r="S688" i="2"/>
  <c r="P689" i="2"/>
  <c r="Q689" i="2"/>
  <c r="S689" i="2"/>
  <c r="P690" i="2"/>
  <c r="Q690" i="2"/>
  <c r="S690" i="2"/>
  <c r="P691" i="2"/>
  <c r="Q691" i="2"/>
  <c r="S691" i="2"/>
  <c r="P692" i="2"/>
  <c r="Q692" i="2"/>
  <c r="S692" i="2"/>
  <c r="P693" i="2"/>
  <c r="Q693" i="2"/>
  <c r="S693" i="2"/>
  <c r="P694" i="2"/>
  <c r="Q694" i="2"/>
  <c r="S694" i="2"/>
  <c r="P695" i="2"/>
  <c r="Q695" i="2"/>
  <c r="S695" i="2"/>
  <c r="P696" i="2"/>
  <c r="Q696" i="2"/>
  <c r="S696" i="2"/>
  <c r="P697" i="2"/>
  <c r="Q697" i="2"/>
  <c r="S697" i="2"/>
  <c r="P698" i="2"/>
  <c r="Q698" i="2"/>
  <c r="S698" i="2"/>
  <c r="P699" i="2"/>
  <c r="Q699" i="2"/>
  <c r="S699" i="2"/>
  <c r="P700" i="2"/>
  <c r="Q700" i="2"/>
  <c r="S700" i="2"/>
  <c r="P701" i="2"/>
  <c r="Q701" i="2"/>
  <c r="S701" i="2"/>
  <c r="P702" i="2"/>
  <c r="Q702" i="2"/>
  <c r="S702" i="2"/>
  <c r="P703" i="2"/>
  <c r="Q703" i="2"/>
  <c r="S703" i="2"/>
  <c r="P704" i="2"/>
  <c r="Q704" i="2"/>
  <c r="S704" i="2"/>
  <c r="P705" i="2"/>
  <c r="Q705" i="2"/>
  <c r="S705" i="2"/>
  <c r="P706" i="2"/>
  <c r="Q706" i="2"/>
  <c r="S706" i="2"/>
  <c r="P707" i="2"/>
  <c r="Q707" i="2"/>
  <c r="S707" i="2"/>
  <c r="P708" i="2"/>
  <c r="Q708" i="2"/>
  <c r="S708" i="2"/>
  <c r="P709" i="2"/>
  <c r="Q709" i="2"/>
  <c r="S709" i="2"/>
  <c r="P710" i="2"/>
  <c r="Q710" i="2"/>
  <c r="S710" i="2"/>
  <c r="P711" i="2"/>
  <c r="Q711" i="2"/>
  <c r="S711" i="2"/>
  <c r="P712" i="2"/>
  <c r="Q712" i="2"/>
  <c r="S712" i="2"/>
  <c r="P713" i="2"/>
  <c r="Q713" i="2"/>
  <c r="S713" i="2"/>
  <c r="P714" i="2"/>
  <c r="Q714" i="2"/>
  <c r="S714" i="2"/>
  <c r="P715" i="2"/>
  <c r="Q715" i="2"/>
  <c r="S715" i="2"/>
  <c r="P716" i="2"/>
  <c r="Q716" i="2"/>
  <c r="S716" i="2"/>
  <c r="P717" i="2"/>
  <c r="Q717" i="2"/>
  <c r="S717" i="2"/>
  <c r="P718" i="2"/>
  <c r="Q718" i="2"/>
  <c r="S718" i="2"/>
  <c r="P719" i="2"/>
  <c r="Q719" i="2"/>
  <c r="S719" i="2"/>
  <c r="P720" i="2"/>
  <c r="Q720" i="2"/>
  <c r="S720" i="2"/>
  <c r="P721" i="2"/>
  <c r="Q721" i="2"/>
  <c r="S721" i="2"/>
  <c r="P722" i="2"/>
  <c r="Q722" i="2"/>
  <c r="S722" i="2"/>
  <c r="P723" i="2"/>
  <c r="Q723" i="2"/>
  <c r="S723" i="2"/>
  <c r="P724" i="2"/>
  <c r="Q724" i="2"/>
  <c r="S724" i="2"/>
  <c r="P725" i="2"/>
  <c r="Q725" i="2"/>
  <c r="S725" i="2"/>
  <c r="P726" i="2"/>
  <c r="Q726" i="2"/>
  <c r="S726" i="2"/>
  <c r="P727" i="2"/>
  <c r="Q727" i="2"/>
  <c r="S727" i="2"/>
  <c r="P728" i="2"/>
  <c r="Q728" i="2"/>
  <c r="S728" i="2"/>
  <c r="P729" i="2"/>
  <c r="Q729" i="2"/>
  <c r="S729" i="2"/>
  <c r="P730" i="2"/>
  <c r="Q730" i="2"/>
  <c r="S730" i="2"/>
  <c r="P731" i="2"/>
  <c r="Q731" i="2"/>
  <c r="S731" i="2"/>
  <c r="P732" i="2"/>
  <c r="Q732" i="2"/>
  <c r="S732" i="2"/>
  <c r="P733" i="2"/>
  <c r="Q733" i="2"/>
  <c r="S733" i="2"/>
  <c r="P734" i="2"/>
  <c r="Q734" i="2"/>
  <c r="S734" i="2"/>
  <c r="P735" i="2"/>
  <c r="Q735" i="2"/>
  <c r="S735" i="2"/>
  <c r="P736" i="2"/>
  <c r="Q736" i="2"/>
  <c r="S736" i="2"/>
  <c r="P737" i="2"/>
  <c r="Q737" i="2"/>
  <c r="S737" i="2"/>
  <c r="P738" i="2"/>
  <c r="Q738" i="2"/>
  <c r="S738" i="2"/>
  <c r="P739" i="2"/>
  <c r="Q739" i="2"/>
  <c r="S739" i="2"/>
  <c r="P740" i="2"/>
  <c r="Q740" i="2"/>
  <c r="S740" i="2"/>
  <c r="P741" i="2"/>
  <c r="Q741" i="2"/>
  <c r="S741" i="2"/>
  <c r="P742" i="2"/>
  <c r="Q742" i="2"/>
  <c r="S742" i="2"/>
  <c r="P743" i="2"/>
  <c r="Q743" i="2"/>
  <c r="S743" i="2"/>
  <c r="P744" i="2"/>
  <c r="Q744" i="2"/>
  <c r="S744" i="2"/>
  <c r="P745" i="2"/>
  <c r="Q745" i="2"/>
  <c r="S745" i="2"/>
  <c r="P746" i="2"/>
  <c r="Q746" i="2"/>
  <c r="S746" i="2"/>
  <c r="P747" i="2"/>
  <c r="Q747" i="2"/>
  <c r="S747" i="2"/>
  <c r="P748" i="2"/>
  <c r="Q748" i="2"/>
  <c r="S748" i="2"/>
  <c r="P749" i="2"/>
  <c r="Q749" i="2"/>
  <c r="S749" i="2"/>
  <c r="P750" i="2"/>
  <c r="Q750" i="2"/>
  <c r="S750" i="2"/>
  <c r="P751" i="2"/>
  <c r="Q751" i="2"/>
  <c r="S751" i="2"/>
  <c r="P752" i="2"/>
  <c r="Q752" i="2"/>
  <c r="S752" i="2"/>
  <c r="P753" i="2"/>
  <c r="Q753" i="2"/>
  <c r="S753" i="2"/>
  <c r="P754" i="2"/>
  <c r="Q754" i="2"/>
  <c r="S754" i="2"/>
  <c r="P755" i="2"/>
  <c r="Q755" i="2"/>
  <c r="S755" i="2"/>
  <c r="P756" i="2"/>
  <c r="Q756" i="2"/>
  <c r="S756" i="2"/>
  <c r="P757" i="2"/>
  <c r="Q757" i="2"/>
  <c r="S757" i="2"/>
  <c r="P758" i="2"/>
  <c r="Q758" i="2"/>
  <c r="S758" i="2"/>
  <c r="P759" i="2"/>
  <c r="Q759" i="2"/>
  <c r="S759" i="2"/>
  <c r="P760" i="2"/>
  <c r="Q760" i="2"/>
  <c r="S760" i="2"/>
  <c r="P761" i="2"/>
  <c r="Q761" i="2"/>
  <c r="S761" i="2"/>
  <c r="P762" i="2"/>
  <c r="Q762" i="2"/>
  <c r="S762" i="2"/>
  <c r="P763" i="2"/>
  <c r="Q763" i="2"/>
  <c r="S763" i="2"/>
  <c r="P764" i="2"/>
  <c r="Q764" i="2"/>
  <c r="S764" i="2"/>
  <c r="P765" i="2"/>
  <c r="Q765" i="2"/>
  <c r="S765" i="2"/>
  <c r="P766" i="2"/>
  <c r="Q766" i="2"/>
  <c r="S766" i="2"/>
  <c r="P767" i="2"/>
  <c r="Q767" i="2"/>
  <c r="S767" i="2"/>
  <c r="P768" i="2"/>
  <c r="Q768" i="2"/>
  <c r="S768" i="2"/>
  <c r="P769" i="2"/>
  <c r="Q769" i="2"/>
  <c r="S769" i="2"/>
  <c r="P770" i="2"/>
  <c r="Q770" i="2"/>
  <c r="S770" i="2"/>
  <c r="P771" i="2"/>
  <c r="Q771" i="2"/>
  <c r="S771" i="2"/>
  <c r="P772" i="2"/>
  <c r="Q772" i="2"/>
  <c r="S772" i="2"/>
  <c r="P773" i="2"/>
  <c r="Q773" i="2"/>
  <c r="S773" i="2"/>
  <c r="P774" i="2"/>
  <c r="Q774" i="2"/>
  <c r="S774" i="2"/>
  <c r="P775" i="2"/>
  <c r="Q775" i="2"/>
  <c r="S775" i="2"/>
  <c r="P776" i="2"/>
  <c r="Q776" i="2"/>
  <c r="S776" i="2"/>
  <c r="P777" i="2"/>
  <c r="Q777" i="2"/>
  <c r="S777" i="2"/>
  <c r="P778" i="2"/>
  <c r="Q778" i="2"/>
  <c r="S778" i="2"/>
  <c r="P779" i="2"/>
  <c r="Q779" i="2"/>
  <c r="S779" i="2"/>
  <c r="P780" i="2"/>
  <c r="Q780" i="2"/>
  <c r="S780" i="2"/>
  <c r="P781" i="2"/>
  <c r="Q781" i="2"/>
  <c r="S781" i="2"/>
  <c r="P782" i="2"/>
  <c r="Q782" i="2"/>
  <c r="S782" i="2"/>
  <c r="P783" i="2"/>
  <c r="Q783" i="2"/>
  <c r="S783" i="2"/>
  <c r="P784" i="2"/>
  <c r="Q784" i="2"/>
  <c r="S784" i="2"/>
  <c r="P785" i="2"/>
  <c r="Q785" i="2"/>
  <c r="S785" i="2"/>
  <c r="P786" i="2"/>
  <c r="Q786" i="2"/>
  <c r="S786" i="2"/>
  <c r="P787" i="2"/>
  <c r="Q787" i="2"/>
  <c r="S787" i="2"/>
  <c r="P788" i="2"/>
  <c r="Q788" i="2"/>
  <c r="S788" i="2"/>
  <c r="P789" i="2"/>
  <c r="Q789" i="2"/>
  <c r="S789" i="2"/>
  <c r="P790" i="2"/>
  <c r="Q790" i="2"/>
  <c r="S790" i="2"/>
  <c r="P791" i="2"/>
  <c r="Q791" i="2"/>
  <c r="S791" i="2"/>
  <c r="P792" i="2"/>
  <c r="Q792" i="2"/>
  <c r="S792" i="2"/>
  <c r="P793" i="2"/>
  <c r="Q793" i="2"/>
  <c r="S793" i="2"/>
  <c r="P794" i="2"/>
  <c r="Q794" i="2"/>
  <c r="S794" i="2"/>
  <c r="P795" i="2"/>
  <c r="Q795" i="2"/>
  <c r="S795" i="2"/>
  <c r="P796" i="2"/>
  <c r="Q796" i="2"/>
  <c r="S796" i="2"/>
  <c r="P797" i="2"/>
  <c r="Q797" i="2"/>
  <c r="S797" i="2"/>
  <c r="P798" i="2"/>
  <c r="Q798" i="2"/>
  <c r="S798" i="2"/>
  <c r="P799" i="2"/>
  <c r="Q799" i="2"/>
  <c r="S799" i="2"/>
  <c r="P800" i="2"/>
  <c r="Q800" i="2"/>
  <c r="S800" i="2"/>
  <c r="P801" i="2"/>
  <c r="Q801" i="2"/>
  <c r="S801" i="2"/>
  <c r="P802" i="2"/>
  <c r="Q802" i="2"/>
  <c r="S802" i="2"/>
  <c r="P803" i="2"/>
  <c r="Q803" i="2"/>
  <c r="S803" i="2"/>
  <c r="P804" i="2"/>
  <c r="Q804" i="2"/>
  <c r="S804" i="2"/>
  <c r="P805" i="2"/>
  <c r="Q805" i="2"/>
  <c r="S805" i="2"/>
  <c r="P806" i="2"/>
  <c r="Q806" i="2"/>
  <c r="S806" i="2"/>
  <c r="P807" i="2"/>
  <c r="Q807" i="2"/>
  <c r="S807" i="2"/>
  <c r="P808" i="2"/>
  <c r="Q808" i="2"/>
  <c r="S808" i="2"/>
  <c r="P809" i="2"/>
  <c r="Q809" i="2"/>
  <c r="S809" i="2"/>
  <c r="P810" i="2"/>
  <c r="Q810" i="2"/>
  <c r="S810" i="2"/>
  <c r="P811" i="2"/>
  <c r="Q811" i="2"/>
  <c r="S811" i="2"/>
  <c r="P812" i="2"/>
  <c r="Q812" i="2"/>
  <c r="S812" i="2"/>
  <c r="P813" i="2"/>
  <c r="Q813" i="2"/>
  <c r="S813" i="2"/>
  <c r="P814" i="2"/>
  <c r="Q814" i="2"/>
  <c r="S814" i="2"/>
  <c r="P815" i="2"/>
  <c r="Q815" i="2"/>
  <c r="S815" i="2"/>
  <c r="P816" i="2"/>
  <c r="Q816" i="2"/>
  <c r="S816" i="2"/>
  <c r="P817" i="2"/>
  <c r="Q817" i="2"/>
  <c r="S817" i="2"/>
  <c r="P818" i="2"/>
  <c r="Q818" i="2"/>
  <c r="S818" i="2"/>
  <c r="P819" i="2"/>
  <c r="Q819" i="2"/>
  <c r="S819" i="2"/>
  <c r="P820" i="2"/>
  <c r="Q820" i="2"/>
  <c r="S820" i="2"/>
  <c r="P821" i="2"/>
  <c r="Q821" i="2"/>
  <c r="S821" i="2"/>
  <c r="P822" i="2"/>
  <c r="Q822" i="2"/>
  <c r="S822" i="2"/>
  <c r="P823" i="2"/>
  <c r="Q823" i="2"/>
  <c r="S823" i="2"/>
  <c r="P824" i="2"/>
  <c r="Q824" i="2"/>
  <c r="S824" i="2"/>
  <c r="P825" i="2"/>
  <c r="Q825" i="2"/>
  <c r="S825" i="2"/>
  <c r="P826" i="2"/>
  <c r="Q826" i="2"/>
  <c r="S826" i="2"/>
  <c r="P827" i="2"/>
  <c r="Q827" i="2"/>
  <c r="S827" i="2"/>
  <c r="P828" i="2"/>
  <c r="Q828" i="2"/>
  <c r="S828" i="2"/>
  <c r="P829" i="2"/>
  <c r="Q829" i="2"/>
  <c r="S829" i="2"/>
  <c r="P830" i="2"/>
  <c r="Q830" i="2"/>
  <c r="S830" i="2"/>
  <c r="P831" i="2"/>
  <c r="Q831" i="2"/>
  <c r="S831" i="2"/>
  <c r="P832" i="2"/>
  <c r="Q832" i="2"/>
  <c r="S832" i="2"/>
  <c r="P833" i="2"/>
  <c r="Q833" i="2"/>
  <c r="S833" i="2"/>
  <c r="P834" i="2"/>
  <c r="Q834" i="2"/>
  <c r="S834" i="2"/>
  <c r="P835" i="2"/>
  <c r="Q835" i="2"/>
  <c r="S835" i="2"/>
  <c r="P836" i="2"/>
  <c r="Q836" i="2"/>
  <c r="S836" i="2"/>
  <c r="P837" i="2"/>
  <c r="Q837" i="2"/>
  <c r="S837" i="2"/>
  <c r="P838" i="2"/>
  <c r="Q838" i="2"/>
  <c r="S838" i="2"/>
  <c r="P839" i="2"/>
  <c r="Q839" i="2"/>
  <c r="S839" i="2"/>
  <c r="P840" i="2"/>
  <c r="Q840" i="2"/>
  <c r="S840" i="2"/>
  <c r="P841" i="2"/>
  <c r="Q841" i="2"/>
  <c r="S841" i="2"/>
  <c r="P842" i="2"/>
  <c r="Q842" i="2"/>
  <c r="S842" i="2"/>
  <c r="P843" i="2"/>
  <c r="Q843" i="2"/>
  <c r="S843" i="2"/>
  <c r="P844" i="2"/>
  <c r="Q844" i="2"/>
  <c r="S844" i="2"/>
  <c r="P845" i="2"/>
  <c r="Q845" i="2"/>
  <c r="S845" i="2"/>
  <c r="P846" i="2"/>
  <c r="Q846" i="2"/>
  <c r="S846" i="2"/>
  <c r="P847" i="2"/>
  <c r="Q847" i="2"/>
  <c r="S847" i="2"/>
  <c r="P848" i="2"/>
  <c r="Q848" i="2"/>
  <c r="S848" i="2"/>
  <c r="P849" i="2"/>
  <c r="Q849" i="2"/>
  <c r="S849" i="2"/>
  <c r="P850" i="2"/>
  <c r="Q850" i="2"/>
  <c r="S850" i="2"/>
  <c r="P851" i="2"/>
  <c r="Q851" i="2"/>
  <c r="S851" i="2"/>
  <c r="P852" i="2"/>
  <c r="Q852" i="2"/>
  <c r="S852" i="2"/>
  <c r="P853" i="2"/>
  <c r="Q853" i="2"/>
  <c r="S853" i="2"/>
  <c r="P854" i="2"/>
  <c r="Q854" i="2"/>
  <c r="S854" i="2"/>
  <c r="P855" i="2"/>
  <c r="Q855" i="2"/>
  <c r="S855" i="2"/>
  <c r="P856" i="2"/>
  <c r="Q856" i="2"/>
  <c r="S856" i="2"/>
  <c r="P857" i="2"/>
  <c r="Q857" i="2"/>
  <c r="S857" i="2"/>
  <c r="P858" i="2"/>
  <c r="Q858" i="2"/>
  <c r="S858" i="2"/>
  <c r="P859" i="2"/>
  <c r="Q859" i="2"/>
  <c r="S859" i="2"/>
  <c r="P860" i="2"/>
  <c r="Q860" i="2"/>
  <c r="S860" i="2"/>
  <c r="P861" i="2"/>
  <c r="Q861" i="2"/>
  <c r="S861" i="2"/>
  <c r="P862" i="2"/>
  <c r="Q862" i="2"/>
  <c r="S862" i="2"/>
  <c r="P863" i="2"/>
  <c r="Q863" i="2"/>
  <c r="S863" i="2"/>
  <c r="P864" i="2"/>
  <c r="Q864" i="2"/>
  <c r="S864" i="2"/>
  <c r="P865" i="2"/>
  <c r="Q865" i="2"/>
  <c r="S865" i="2"/>
  <c r="P866" i="2"/>
  <c r="Q866" i="2"/>
  <c r="S866" i="2"/>
  <c r="P867" i="2"/>
  <c r="Q867" i="2"/>
  <c r="S867" i="2"/>
  <c r="P868" i="2"/>
  <c r="Q868" i="2"/>
  <c r="S868" i="2"/>
  <c r="P869" i="2"/>
  <c r="Q869" i="2"/>
  <c r="S869" i="2"/>
  <c r="P870" i="2"/>
  <c r="Q870" i="2"/>
  <c r="S870" i="2"/>
  <c r="P871" i="2"/>
  <c r="Q871" i="2"/>
  <c r="S871" i="2"/>
  <c r="P872" i="2"/>
  <c r="Q872" i="2"/>
  <c r="S872" i="2"/>
  <c r="P873" i="2"/>
  <c r="Q873" i="2"/>
  <c r="S873" i="2"/>
  <c r="P874" i="2"/>
  <c r="Q874" i="2"/>
  <c r="S874" i="2"/>
  <c r="P875" i="2"/>
  <c r="Q875" i="2"/>
  <c r="S875" i="2"/>
  <c r="P876" i="2"/>
  <c r="Q876" i="2"/>
  <c r="S876" i="2"/>
  <c r="P877" i="2"/>
  <c r="Q877" i="2"/>
  <c r="S877" i="2"/>
  <c r="P878" i="2"/>
  <c r="Q878" i="2"/>
  <c r="S878" i="2"/>
  <c r="P879" i="2"/>
  <c r="Q879" i="2"/>
  <c r="S879" i="2"/>
  <c r="P880" i="2"/>
  <c r="Q880" i="2"/>
  <c r="S880" i="2"/>
  <c r="P881" i="2"/>
  <c r="Q881" i="2"/>
  <c r="S881" i="2"/>
  <c r="P882" i="2"/>
  <c r="Q882" i="2"/>
  <c r="S882" i="2"/>
  <c r="P883" i="2"/>
  <c r="Q883" i="2"/>
  <c r="S883" i="2"/>
  <c r="P884" i="2"/>
  <c r="Q884" i="2"/>
  <c r="S884" i="2"/>
  <c r="P885" i="2"/>
  <c r="Q885" i="2"/>
  <c r="S885" i="2"/>
  <c r="P886" i="2"/>
  <c r="Q886" i="2"/>
  <c r="S886" i="2"/>
  <c r="P887" i="2"/>
  <c r="Q887" i="2"/>
  <c r="S887" i="2"/>
  <c r="P888" i="2"/>
  <c r="Q888" i="2"/>
  <c r="S888" i="2"/>
  <c r="P889" i="2"/>
  <c r="Q889" i="2"/>
  <c r="S889" i="2"/>
  <c r="P890" i="2"/>
  <c r="Q890" i="2"/>
  <c r="S890" i="2"/>
  <c r="P891" i="2"/>
  <c r="Q891" i="2"/>
  <c r="S891" i="2"/>
  <c r="P892" i="2"/>
  <c r="Q892" i="2"/>
  <c r="S892" i="2"/>
  <c r="P893" i="2"/>
  <c r="Q893" i="2"/>
  <c r="S893" i="2"/>
  <c r="P894" i="2"/>
  <c r="Q894" i="2"/>
  <c r="S894" i="2"/>
  <c r="P895" i="2"/>
  <c r="Q895" i="2"/>
  <c r="S895" i="2"/>
  <c r="P896" i="2"/>
  <c r="Q896" i="2"/>
  <c r="S896" i="2"/>
  <c r="P897" i="2"/>
  <c r="Q897" i="2"/>
  <c r="S897" i="2"/>
  <c r="P898" i="2"/>
  <c r="Q898" i="2"/>
  <c r="S898" i="2"/>
  <c r="P899" i="2"/>
  <c r="Q899" i="2"/>
  <c r="S899" i="2"/>
  <c r="P900" i="2"/>
  <c r="Q900" i="2"/>
  <c r="S900" i="2"/>
  <c r="P901" i="2"/>
  <c r="Q901" i="2"/>
  <c r="S901" i="2"/>
  <c r="P902" i="2"/>
  <c r="Q902" i="2"/>
  <c r="S902" i="2"/>
  <c r="P903" i="2"/>
  <c r="Q903" i="2"/>
  <c r="S903" i="2"/>
  <c r="P904" i="2"/>
  <c r="Q904" i="2"/>
  <c r="S904" i="2"/>
  <c r="P905" i="2"/>
  <c r="Q905" i="2"/>
  <c r="S905" i="2"/>
  <c r="P906" i="2"/>
  <c r="Q906" i="2"/>
  <c r="S906" i="2"/>
  <c r="P907" i="2"/>
  <c r="Q907" i="2"/>
  <c r="S907" i="2"/>
  <c r="P908" i="2"/>
  <c r="Q908" i="2"/>
  <c r="S908" i="2"/>
  <c r="P909" i="2"/>
  <c r="Q909" i="2"/>
  <c r="S909" i="2"/>
  <c r="P910" i="2"/>
  <c r="Q910" i="2"/>
  <c r="S910" i="2"/>
  <c r="P911" i="2"/>
  <c r="Q911" i="2"/>
  <c r="S911" i="2"/>
  <c r="P912" i="2"/>
  <c r="Q912" i="2"/>
  <c r="S912" i="2"/>
  <c r="P913" i="2"/>
  <c r="Q913" i="2"/>
  <c r="S913" i="2"/>
  <c r="P914" i="2"/>
  <c r="Q914" i="2"/>
  <c r="S914" i="2"/>
  <c r="P915" i="2"/>
  <c r="Q915" i="2"/>
  <c r="S915" i="2"/>
  <c r="P916" i="2"/>
  <c r="Q916" i="2"/>
  <c r="S916" i="2"/>
  <c r="P917" i="2"/>
  <c r="Q917" i="2"/>
  <c r="S917" i="2"/>
  <c r="P918" i="2"/>
  <c r="Q918" i="2"/>
  <c r="S918" i="2"/>
  <c r="P919" i="2"/>
  <c r="Q919" i="2"/>
  <c r="S919" i="2"/>
  <c r="P920" i="2"/>
  <c r="Q920" i="2"/>
  <c r="S920" i="2"/>
  <c r="P921" i="2"/>
  <c r="Q921" i="2"/>
  <c r="S921" i="2"/>
  <c r="P922" i="2"/>
  <c r="Q922" i="2"/>
  <c r="S922" i="2"/>
  <c r="P923" i="2"/>
  <c r="Q923" i="2"/>
  <c r="S923" i="2"/>
  <c r="P924" i="2"/>
  <c r="Q924" i="2"/>
  <c r="S924" i="2"/>
  <c r="P925" i="2"/>
  <c r="Q925" i="2"/>
  <c r="S925" i="2"/>
  <c r="P926" i="2"/>
  <c r="Q926" i="2"/>
  <c r="S926" i="2"/>
  <c r="P927" i="2"/>
  <c r="Q927" i="2"/>
  <c r="S927" i="2"/>
  <c r="P928" i="2"/>
  <c r="Q928" i="2"/>
  <c r="S928" i="2"/>
  <c r="P929" i="2"/>
  <c r="Q929" i="2"/>
  <c r="S929" i="2"/>
  <c r="P930" i="2"/>
  <c r="Q930" i="2"/>
  <c r="S930" i="2"/>
  <c r="P931" i="2"/>
  <c r="Q931" i="2"/>
  <c r="P932" i="2"/>
  <c r="Q932" i="2"/>
  <c r="S932" i="2"/>
  <c r="P933" i="2"/>
  <c r="Q933" i="2"/>
  <c r="S933" i="2"/>
  <c r="P934" i="2"/>
  <c r="Q934" i="2"/>
  <c r="S934" i="2"/>
  <c r="P935" i="2"/>
  <c r="Q935" i="2"/>
  <c r="S935" i="2"/>
  <c r="P936" i="2"/>
  <c r="Q936" i="2"/>
  <c r="S936" i="2"/>
  <c r="P937" i="2"/>
  <c r="Q937" i="2"/>
  <c r="S937" i="2"/>
  <c r="P938" i="2"/>
  <c r="Q938" i="2"/>
  <c r="S938" i="2"/>
  <c r="P939" i="2"/>
  <c r="Q939" i="2"/>
  <c r="S939" i="2"/>
  <c r="P940" i="2"/>
  <c r="Q940" i="2"/>
  <c r="S940" i="2"/>
  <c r="P941" i="2"/>
  <c r="Q941" i="2"/>
  <c r="S941" i="2"/>
  <c r="P942" i="2"/>
  <c r="Q942" i="2"/>
  <c r="S942" i="2"/>
  <c r="P943" i="2"/>
  <c r="Q943" i="2"/>
  <c r="S943" i="2"/>
  <c r="P944" i="2"/>
  <c r="Q944" i="2"/>
  <c r="S944" i="2"/>
  <c r="P945" i="2"/>
  <c r="Q945" i="2"/>
  <c r="S945" i="2"/>
  <c r="P946" i="2"/>
  <c r="Q946" i="2"/>
  <c r="S946" i="2"/>
  <c r="P947" i="2"/>
  <c r="Q947" i="2"/>
  <c r="S947" i="2"/>
  <c r="P948" i="2"/>
  <c r="Q948" i="2"/>
  <c r="S948" i="2"/>
  <c r="P949" i="2"/>
  <c r="Q949" i="2"/>
  <c r="S949" i="2"/>
  <c r="P950" i="2"/>
  <c r="Q950" i="2"/>
  <c r="S950" i="2"/>
  <c r="P951" i="2"/>
  <c r="Q951" i="2"/>
  <c r="S951" i="2"/>
  <c r="P952" i="2"/>
  <c r="Q952" i="2"/>
  <c r="S952" i="2"/>
  <c r="P953" i="2"/>
  <c r="Q953" i="2"/>
  <c r="S953" i="2"/>
  <c r="P954" i="2"/>
  <c r="Q954" i="2"/>
  <c r="S954" i="2"/>
  <c r="P955" i="2"/>
  <c r="Q955" i="2"/>
  <c r="S955" i="2"/>
  <c r="P956" i="2"/>
  <c r="Q956" i="2"/>
  <c r="S956" i="2"/>
  <c r="P957" i="2"/>
  <c r="Q957" i="2"/>
  <c r="S957" i="2"/>
  <c r="P958" i="2"/>
  <c r="Q958" i="2"/>
  <c r="S958" i="2"/>
  <c r="P959" i="2"/>
  <c r="Q959" i="2"/>
  <c r="S959" i="2"/>
  <c r="P960" i="2"/>
  <c r="Q960" i="2"/>
  <c r="P961" i="2"/>
  <c r="Q961" i="2"/>
  <c r="S961" i="2"/>
  <c r="P962" i="2"/>
  <c r="Q962" i="2"/>
  <c r="S962" i="2"/>
  <c r="P963" i="2"/>
  <c r="Q963" i="2"/>
  <c r="S963" i="2"/>
  <c r="P964" i="2"/>
  <c r="Q964" i="2"/>
  <c r="S964" i="2"/>
  <c r="P965" i="2"/>
  <c r="Q965" i="2"/>
  <c r="S965" i="2"/>
  <c r="P966" i="2"/>
  <c r="Q966" i="2"/>
  <c r="S966" i="2"/>
  <c r="P967" i="2"/>
  <c r="Q967" i="2"/>
  <c r="S967" i="2"/>
  <c r="P968" i="2"/>
  <c r="Q968" i="2"/>
  <c r="S968" i="2"/>
  <c r="P969" i="2"/>
  <c r="Q969" i="2"/>
  <c r="S969" i="2"/>
  <c r="P970" i="2"/>
  <c r="Q970" i="2"/>
  <c r="S970" i="2"/>
  <c r="P971" i="2"/>
  <c r="Q971" i="2"/>
  <c r="S971" i="2"/>
  <c r="P972" i="2"/>
  <c r="Q972" i="2"/>
  <c r="S972" i="2"/>
  <c r="P973" i="2"/>
  <c r="Q973" i="2"/>
  <c r="S973" i="2"/>
  <c r="P974" i="2"/>
  <c r="Q974" i="2"/>
  <c r="S974" i="2"/>
  <c r="P975" i="2"/>
  <c r="Q975" i="2"/>
  <c r="S975" i="2"/>
  <c r="P976" i="2"/>
  <c r="Q976" i="2"/>
  <c r="S976" i="2"/>
  <c r="P977" i="2"/>
  <c r="Q977" i="2"/>
  <c r="S977" i="2"/>
  <c r="P978" i="2"/>
  <c r="Q978" i="2"/>
  <c r="S978" i="2"/>
  <c r="P979" i="2"/>
  <c r="Q979" i="2"/>
  <c r="S979" i="2"/>
  <c r="P980" i="2"/>
  <c r="Q980" i="2"/>
  <c r="S980" i="2"/>
  <c r="P981" i="2"/>
  <c r="Q981" i="2"/>
  <c r="S981" i="2"/>
  <c r="P982" i="2"/>
  <c r="Q982" i="2"/>
  <c r="S982" i="2"/>
  <c r="P983" i="2"/>
  <c r="Q983" i="2"/>
  <c r="S983" i="2"/>
  <c r="P984" i="2"/>
  <c r="Q984" i="2"/>
  <c r="S984" i="2"/>
  <c r="P985" i="2"/>
  <c r="Q985" i="2"/>
  <c r="S985" i="2"/>
  <c r="P986" i="2"/>
  <c r="Q986" i="2"/>
  <c r="S986" i="2"/>
  <c r="P987" i="2"/>
  <c r="Q987" i="2"/>
  <c r="S987" i="2"/>
  <c r="P988" i="2"/>
  <c r="Q988" i="2"/>
  <c r="S988" i="2"/>
  <c r="P989" i="2"/>
  <c r="Q989" i="2"/>
  <c r="S989" i="2"/>
  <c r="P990" i="2"/>
  <c r="Q990" i="2"/>
  <c r="S990" i="2"/>
  <c r="P991" i="2"/>
  <c r="Q991" i="2"/>
  <c r="S991" i="2"/>
  <c r="P992" i="2"/>
  <c r="Q992" i="2"/>
  <c r="S992" i="2"/>
  <c r="P993" i="2"/>
  <c r="Q993" i="2"/>
  <c r="S993" i="2"/>
  <c r="P994" i="2"/>
  <c r="Q994" i="2"/>
  <c r="S994" i="2"/>
  <c r="P995" i="2"/>
  <c r="Q995" i="2"/>
  <c r="S995" i="2"/>
  <c r="P996" i="2"/>
  <c r="Q996" i="2"/>
  <c r="S996" i="2"/>
  <c r="P997" i="2"/>
  <c r="Q997" i="2"/>
  <c r="S997" i="2"/>
  <c r="P998" i="2"/>
  <c r="Q998" i="2"/>
  <c r="S998" i="2"/>
  <c r="P999" i="2"/>
  <c r="Q999" i="2"/>
  <c r="S999" i="2"/>
  <c r="P1000" i="2"/>
  <c r="Q1000" i="2"/>
  <c r="S1000" i="2"/>
  <c r="P1001" i="2"/>
  <c r="Q1001" i="2"/>
  <c r="S1001" i="2"/>
  <c r="P1002" i="2"/>
  <c r="Q1002" i="2"/>
  <c r="S1002" i="2"/>
  <c r="P1003" i="2"/>
  <c r="Q1003" i="2"/>
  <c r="S1003" i="2"/>
  <c r="P1004" i="2"/>
  <c r="Q1004" i="2"/>
  <c r="S1004" i="2"/>
  <c r="P1005" i="2"/>
  <c r="Q1005" i="2"/>
  <c r="S1005" i="2"/>
  <c r="P1006" i="2"/>
  <c r="Q1006" i="2"/>
  <c r="S1006" i="2"/>
  <c r="P1007" i="2"/>
  <c r="Q1007" i="2"/>
  <c r="S1007" i="2"/>
  <c r="P1008" i="2"/>
  <c r="Q1008" i="2"/>
  <c r="S1008" i="2"/>
  <c r="P1009" i="2"/>
  <c r="Q1009" i="2"/>
  <c r="S1009" i="2"/>
  <c r="P1010" i="2"/>
  <c r="Q1010" i="2"/>
  <c r="S1010" i="2"/>
  <c r="P1011" i="2"/>
  <c r="Q1011" i="2"/>
  <c r="S1011" i="2"/>
  <c r="P1012" i="2"/>
  <c r="Q1012" i="2"/>
  <c r="S1012" i="2"/>
  <c r="P1013" i="2"/>
  <c r="Q1013" i="2"/>
  <c r="S1013" i="2"/>
  <c r="P1014" i="2"/>
  <c r="Q1014" i="2"/>
  <c r="S1014" i="2"/>
  <c r="P1015" i="2"/>
  <c r="Q1015" i="2"/>
  <c r="S1015" i="2"/>
  <c r="P1016" i="2"/>
  <c r="Q1016" i="2"/>
  <c r="S1016" i="2"/>
  <c r="P1017" i="2"/>
  <c r="Q1017" i="2"/>
  <c r="S1017" i="2"/>
  <c r="P1018" i="2"/>
  <c r="Q1018" i="2"/>
  <c r="S1018" i="2"/>
  <c r="P1019" i="2"/>
  <c r="Q1019" i="2"/>
  <c r="S1019" i="2"/>
  <c r="P1020" i="2"/>
  <c r="Q1020" i="2"/>
  <c r="S1020" i="2"/>
  <c r="P1021" i="2"/>
  <c r="Q1021" i="2"/>
  <c r="S1021" i="2"/>
  <c r="P1022" i="2"/>
  <c r="Q1022" i="2"/>
  <c r="S1022" i="2"/>
  <c r="P1023" i="2"/>
  <c r="Q1023" i="2"/>
  <c r="S1023" i="2"/>
  <c r="P1024" i="2"/>
  <c r="Q1024" i="2"/>
  <c r="S1024" i="2"/>
  <c r="P1025" i="2"/>
  <c r="Q1025" i="2"/>
  <c r="S1025" i="2"/>
  <c r="P1026" i="2"/>
  <c r="Q1026" i="2"/>
  <c r="S1026" i="2"/>
  <c r="P1027" i="2"/>
  <c r="Q1027" i="2"/>
  <c r="S1027" i="2"/>
  <c r="P1028" i="2"/>
  <c r="Q1028" i="2"/>
  <c r="S1028" i="2"/>
  <c r="P1029" i="2"/>
  <c r="Q1029" i="2"/>
  <c r="S1029" i="2"/>
  <c r="P1030" i="2"/>
  <c r="Q1030" i="2"/>
  <c r="S1030" i="2"/>
  <c r="P1031" i="2"/>
  <c r="Q1031" i="2"/>
  <c r="S1031" i="2"/>
  <c r="P1032" i="2"/>
  <c r="Q1032" i="2"/>
  <c r="S1032" i="2"/>
  <c r="P1033" i="2"/>
  <c r="Q1033" i="2"/>
  <c r="S1033" i="2"/>
  <c r="P1034" i="2"/>
  <c r="Q1034" i="2"/>
  <c r="S1034" i="2"/>
  <c r="P1035" i="2"/>
  <c r="Q1035" i="2"/>
  <c r="S1035" i="2"/>
  <c r="P1036" i="2"/>
  <c r="Q1036" i="2"/>
  <c r="S1036" i="2"/>
  <c r="P1037" i="2"/>
  <c r="Q1037" i="2"/>
  <c r="S1037" i="2"/>
  <c r="P1038" i="2"/>
  <c r="Q1038" i="2"/>
  <c r="S1038" i="2"/>
  <c r="P1039" i="2"/>
  <c r="Q1039" i="2"/>
  <c r="S1039" i="2"/>
  <c r="P1040" i="2"/>
  <c r="Q1040" i="2"/>
  <c r="S1040" i="2"/>
  <c r="P1041" i="2"/>
  <c r="Q1041" i="2"/>
  <c r="S1041" i="2"/>
  <c r="P1042" i="2"/>
  <c r="Q1042" i="2"/>
  <c r="S1042" i="2"/>
  <c r="P1043" i="2"/>
  <c r="Q1043" i="2"/>
  <c r="S1043" i="2"/>
  <c r="P1044" i="2"/>
  <c r="Q1044" i="2"/>
  <c r="S1044" i="2"/>
  <c r="P1045" i="2"/>
  <c r="Q1045" i="2"/>
  <c r="S1045" i="2"/>
  <c r="P1046" i="2"/>
  <c r="Q1046" i="2"/>
  <c r="S1046" i="2"/>
  <c r="P1047" i="2"/>
  <c r="Q1047" i="2"/>
  <c r="S1047" i="2"/>
  <c r="P1048" i="2"/>
  <c r="Q1048" i="2"/>
  <c r="S1048" i="2"/>
  <c r="P1049" i="2"/>
  <c r="Q1049" i="2"/>
  <c r="S1049" i="2"/>
  <c r="P1050" i="2"/>
  <c r="Q1050" i="2"/>
  <c r="S1050" i="2"/>
  <c r="P1051" i="2"/>
  <c r="Q1051" i="2"/>
  <c r="S1051" i="2"/>
  <c r="P1052" i="2"/>
  <c r="Q1052" i="2"/>
  <c r="S1052" i="2"/>
  <c r="P1053" i="2"/>
  <c r="Q1053" i="2"/>
  <c r="S1053" i="2"/>
  <c r="P1054" i="2"/>
  <c r="Q1054" i="2"/>
  <c r="S1054" i="2"/>
  <c r="P1055" i="2"/>
  <c r="Q1055" i="2"/>
  <c r="S1055" i="2"/>
  <c r="P1056" i="2"/>
  <c r="Q1056" i="2"/>
  <c r="S1056" i="2"/>
  <c r="P1057" i="2"/>
  <c r="Q1057" i="2"/>
  <c r="S1057" i="2"/>
  <c r="P1058" i="2"/>
  <c r="Q1058" i="2"/>
  <c r="S1058" i="2"/>
  <c r="P1059" i="2"/>
  <c r="Q1059" i="2"/>
  <c r="S1059" i="2"/>
  <c r="P1060" i="2"/>
  <c r="Q1060" i="2"/>
  <c r="S1060" i="2"/>
  <c r="P1061" i="2"/>
  <c r="Q1061" i="2"/>
  <c r="S1061" i="2"/>
  <c r="P1062" i="2"/>
  <c r="Q1062" i="2"/>
  <c r="S1062" i="2"/>
  <c r="P1063" i="2"/>
  <c r="Q1063" i="2"/>
  <c r="S1063" i="2"/>
  <c r="P1064" i="2"/>
  <c r="Q1064" i="2"/>
  <c r="S1064" i="2"/>
  <c r="P1065" i="2"/>
  <c r="Q1065" i="2"/>
  <c r="S1065" i="2"/>
  <c r="P1066" i="2"/>
  <c r="Q1066" i="2"/>
  <c r="S1066" i="2"/>
  <c r="P1067" i="2"/>
  <c r="Q1067" i="2"/>
  <c r="S1067" i="2"/>
  <c r="P1068" i="2"/>
  <c r="Q1068" i="2"/>
  <c r="S1068" i="2"/>
  <c r="P1069" i="2"/>
  <c r="Q1069" i="2"/>
  <c r="S1069" i="2"/>
  <c r="P1070" i="2"/>
  <c r="Q1070" i="2"/>
  <c r="S1070" i="2"/>
  <c r="P1071" i="2"/>
  <c r="Q1071" i="2"/>
  <c r="S1071" i="2"/>
  <c r="P1072" i="2"/>
  <c r="Q1072" i="2"/>
  <c r="S1072" i="2"/>
  <c r="P1073" i="2"/>
  <c r="Q1073" i="2"/>
  <c r="S1073" i="2"/>
  <c r="P1074" i="2"/>
  <c r="Q1074" i="2"/>
  <c r="S1074" i="2"/>
  <c r="P1075" i="2"/>
  <c r="Q1075" i="2"/>
  <c r="S1075" i="2"/>
  <c r="P1076" i="2"/>
  <c r="Q1076" i="2"/>
  <c r="S1076" i="2"/>
  <c r="P1077" i="2"/>
  <c r="Q1077" i="2"/>
  <c r="S1077" i="2"/>
  <c r="P1078" i="2"/>
  <c r="Q1078" i="2"/>
  <c r="S1078" i="2"/>
  <c r="P1079" i="2"/>
  <c r="Q1079" i="2"/>
  <c r="S1079" i="2"/>
  <c r="P1080" i="2"/>
  <c r="Q1080" i="2"/>
  <c r="S1080" i="2"/>
  <c r="P1081" i="2"/>
  <c r="Q1081" i="2"/>
  <c r="S1081" i="2"/>
  <c r="P1082" i="2"/>
  <c r="Q1082" i="2"/>
  <c r="S1082" i="2"/>
  <c r="P1083" i="2"/>
  <c r="Q1083" i="2"/>
  <c r="S1083" i="2"/>
  <c r="P1084" i="2"/>
  <c r="Q1084" i="2"/>
  <c r="S1084" i="2"/>
  <c r="P1085" i="2"/>
  <c r="Q1085" i="2"/>
  <c r="S1085" i="2"/>
  <c r="P1086" i="2"/>
  <c r="Q1086" i="2"/>
  <c r="S1086" i="2"/>
  <c r="P1087" i="2"/>
  <c r="Q1087" i="2"/>
  <c r="S1087" i="2"/>
  <c r="P1088" i="2"/>
  <c r="Q1088" i="2"/>
  <c r="S1088" i="2"/>
  <c r="P1089" i="2"/>
  <c r="Q1089" i="2"/>
  <c r="S1089" i="2"/>
  <c r="P1090" i="2"/>
  <c r="Q1090" i="2"/>
  <c r="S1090" i="2"/>
  <c r="P1091" i="2"/>
  <c r="Q1091" i="2"/>
  <c r="S1091" i="2"/>
  <c r="P1092" i="2"/>
  <c r="Q1092" i="2"/>
  <c r="S1092" i="2"/>
  <c r="P1093" i="2"/>
  <c r="Q1093" i="2"/>
  <c r="S1093" i="2"/>
  <c r="P1094" i="2"/>
  <c r="Q1094" i="2"/>
  <c r="S1094" i="2"/>
  <c r="P1095" i="2"/>
  <c r="Q1095" i="2"/>
  <c r="S1095" i="2"/>
  <c r="P1096" i="2"/>
  <c r="Q1096" i="2"/>
  <c r="S1096" i="2"/>
  <c r="P1097" i="2"/>
  <c r="Q1097" i="2"/>
  <c r="S1097" i="2"/>
  <c r="P1098" i="2"/>
  <c r="Q1098" i="2"/>
  <c r="S1098" i="2"/>
  <c r="P1099" i="2"/>
  <c r="Q1099" i="2"/>
  <c r="S1099" i="2"/>
  <c r="P1100" i="2"/>
  <c r="Q1100" i="2"/>
  <c r="S1100" i="2"/>
  <c r="P1101" i="2"/>
  <c r="Q1101" i="2"/>
  <c r="S1101" i="2"/>
  <c r="P1102" i="2"/>
  <c r="Q1102" i="2"/>
  <c r="S1102" i="2"/>
  <c r="P1103" i="2"/>
  <c r="Q1103" i="2"/>
  <c r="S1103" i="2"/>
  <c r="P1104" i="2"/>
  <c r="Q1104" i="2"/>
  <c r="S1104" i="2"/>
  <c r="P1105" i="2"/>
  <c r="Q1105" i="2"/>
  <c r="S1105" i="2"/>
  <c r="P1106" i="2"/>
  <c r="Q1106" i="2"/>
  <c r="S1106" i="2"/>
  <c r="P1107" i="2"/>
  <c r="Q1107" i="2"/>
  <c r="S1107" i="2"/>
  <c r="P1108" i="2"/>
  <c r="Q1108" i="2"/>
  <c r="S1108" i="2"/>
  <c r="P1109" i="2"/>
  <c r="Q1109" i="2"/>
  <c r="S1109" i="2"/>
  <c r="P1110" i="2"/>
  <c r="Q1110" i="2"/>
  <c r="S1110" i="2"/>
  <c r="P1111" i="2"/>
  <c r="Q1111" i="2"/>
  <c r="S1111" i="2"/>
  <c r="P1112" i="2"/>
  <c r="Q1112" i="2"/>
  <c r="S1112" i="2"/>
  <c r="P1113" i="2"/>
  <c r="Q1113" i="2"/>
  <c r="S1113" i="2"/>
  <c r="P1114" i="2"/>
  <c r="Q1114" i="2"/>
  <c r="S1114" i="2"/>
  <c r="P1115" i="2"/>
  <c r="Q1115" i="2"/>
  <c r="S1115" i="2"/>
  <c r="P1116" i="2"/>
  <c r="Q1116" i="2"/>
  <c r="S1116" i="2"/>
  <c r="P1117" i="2"/>
  <c r="Q1117" i="2"/>
  <c r="S1117" i="2"/>
  <c r="P1118" i="2"/>
  <c r="Q1118" i="2"/>
  <c r="S1118" i="2"/>
  <c r="P1119" i="2"/>
  <c r="Q1119" i="2"/>
  <c r="S1119" i="2"/>
  <c r="P1120" i="2"/>
  <c r="Q1120" i="2"/>
  <c r="S1120" i="2"/>
  <c r="P1121" i="2"/>
  <c r="Q1121" i="2"/>
  <c r="S1121" i="2"/>
  <c r="P1122" i="2"/>
  <c r="Q1122" i="2"/>
  <c r="S1122" i="2"/>
  <c r="P1123" i="2"/>
  <c r="Q1123" i="2"/>
  <c r="S1123" i="2"/>
  <c r="P1124" i="2"/>
  <c r="Q1124" i="2"/>
  <c r="S1124" i="2"/>
  <c r="P1125" i="2"/>
  <c r="Q1125" i="2"/>
  <c r="S1125" i="2"/>
  <c r="P1126" i="2"/>
  <c r="Q1126" i="2"/>
  <c r="S1126" i="2"/>
  <c r="P1127" i="2"/>
  <c r="Q1127" i="2"/>
  <c r="S1127" i="2"/>
  <c r="P1128" i="2"/>
  <c r="Q1128" i="2"/>
  <c r="S1128" i="2"/>
  <c r="P1129" i="2"/>
  <c r="Q1129" i="2"/>
  <c r="S1129" i="2"/>
  <c r="P1130" i="2"/>
  <c r="Q1130" i="2"/>
  <c r="S1130" i="2"/>
  <c r="P1131" i="2"/>
  <c r="Q1131" i="2"/>
  <c r="S1131" i="2"/>
  <c r="P1132" i="2"/>
  <c r="Q1132" i="2"/>
  <c r="S1132" i="2"/>
  <c r="P1133" i="2"/>
  <c r="Q1133" i="2"/>
  <c r="S1133" i="2"/>
  <c r="P1134" i="2"/>
  <c r="Q1134" i="2"/>
  <c r="S1134" i="2"/>
  <c r="P1135" i="2"/>
  <c r="Q1135" i="2"/>
  <c r="S1135" i="2"/>
  <c r="P1136" i="2"/>
  <c r="Q1136" i="2"/>
  <c r="S1136" i="2"/>
  <c r="P1137" i="2"/>
  <c r="Q1137" i="2"/>
  <c r="S1137" i="2"/>
  <c r="P1138" i="2"/>
  <c r="Q1138" i="2"/>
  <c r="S1138" i="2"/>
  <c r="P1139" i="2"/>
  <c r="Q1139" i="2"/>
  <c r="S1139" i="2"/>
  <c r="P1140" i="2"/>
  <c r="Q1140" i="2"/>
  <c r="S1140" i="2"/>
  <c r="P1141" i="2"/>
  <c r="Q1141" i="2"/>
  <c r="S1141" i="2"/>
  <c r="P1142" i="2"/>
  <c r="Q1142" i="2"/>
  <c r="S1142" i="2"/>
  <c r="P1143" i="2"/>
  <c r="Q1143" i="2"/>
  <c r="S1143" i="2"/>
  <c r="P1144" i="2"/>
  <c r="Q1144" i="2"/>
  <c r="S1144" i="2"/>
  <c r="P1145" i="2"/>
  <c r="Q1145" i="2"/>
  <c r="S1145" i="2"/>
  <c r="P1146" i="2"/>
  <c r="Q1146" i="2"/>
  <c r="S1146" i="2"/>
  <c r="P1147" i="2"/>
  <c r="Q1147" i="2"/>
  <c r="S1147" i="2"/>
  <c r="P1148" i="2"/>
  <c r="Q1148" i="2"/>
  <c r="S1148" i="2"/>
  <c r="P1149" i="2"/>
  <c r="Q1149" i="2"/>
  <c r="S1149" i="2"/>
  <c r="P1150" i="2"/>
  <c r="Q1150" i="2"/>
  <c r="S1150" i="2"/>
  <c r="P1151" i="2"/>
  <c r="Q1151" i="2"/>
  <c r="S1151" i="2"/>
  <c r="P1152" i="2"/>
  <c r="Q1152" i="2"/>
  <c r="S1152" i="2"/>
  <c r="P1153" i="2"/>
  <c r="Q1153" i="2"/>
  <c r="S1153" i="2"/>
  <c r="P1154" i="2"/>
  <c r="Q1154" i="2"/>
  <c r="S1154" i="2"/>
  <c r="P1155" i="2"/>
  <c r="Q1155" i="2"/>
  <c r="S1155" i="2"/>
  <c r="P1156" i="2"/>
  <c r="Q1156" i="2"/>
  <c r="S1156" i="2"/>
  <c r="P1157" i="2"/>
  <c r="Q1157" i="2"/>
  <c r="S1157" i="2"/>
  <c r="P1158" i="2"/>
  <c r="Q1158" i="2"/>
  <c r="S1158" i="2"/>
  <c r="P1159" i="2"/>
  <c r="Q1159" i="2"/>
  <c r="S1159" i="2"/>
  <c r="P1160" i="2"/>
  <c r="Q1160" i="2"/>
  <c r="S1160" i="2"/>
  <c r="P1161" i="2"/>
  <c r="Q1161" i="2"/>
  <c r="S1161" i="2"/>
  <c r="P1162" i="2"/>
  <c r="Q1162" i="2"/>
  <c r="S1162" i="2"/>
  <c r="P1163" i="2"/>
  <c r="Q1163" i="2"/>
  <c r="S1163" i="2"/>
  <c r="P1164" i="2"/>
  <c r="Q1164" i="2"/>
  <c r="S1164" i="2"/>
  <c r="P1165" i="2"/>
  <c r="Q1165" i="2"/>
  <c r="S1165" i="2"/>
  <c r="P1166" i="2"/>
  <c r="Q1166" i="2"/>
  <c r="S1166" i="2"/>
  <c r="P1167" i="2"/>
  <c r="Q1167" i="2"/>
  <c r="S1167" i="2"/>
  <c r="P1168" i="2"/>
  <c r="Q1168" i="2"/>
  <c r="S1168" i="2"/>
  <c r="P1169" i="2"/>
  <c r="Q1169" i="2"/>
  <c r="S1169" i="2"/>
  <c r="P1170" i="2"/>
  <c r="Q1170" i="2"/>
  <c r="S1170" i="2"/>
  <c r="P1171" i="2"/>
  <c r="Q1171" i="2"/>
  <c r="S1171" i="2"/>
  <c r="P1172" i="2"/>
  <c r="Q1172" i="2"/>
  <c r="S1172" i="2"/>
  <c r="P1173" i="2"/>
  <c r="Q1173" i="2"/>
  <c r="S1173" i="2"/>
  <c r="P1174" i="2"/>
  <c r="Q1174" i="2"/>
  <c r="S1174" i="2"/>
  <c r="P1175" i="2"/>
  <c r="Q1175" i="2"/>
  <c r="S1175" i="2"/>
  <c r="P1176" i="2"/>
  <c r="Q1176" i="2"/>
  <c r="S1176" i="2"/>
  <c r="P1177" i="2"/>
  <c r="Q1177" i="2"/>
  <c r="S1177" i="2"/>
  <c r="P1178" i="2"/>
  <c r="Q1178" i="2"/>
  <c r="S1178" i="2"/>
  <c r="P1179" i="2"/>
  <c r="Q1179" i="2"/>
  <c r="S1179" i="2"/>
  <c r="P1180" i="2"/>
  <c r="Q1180" i="2"/>
  <c r="S1180" i="2"/>
  <c r="P1181" i="2"/>
  <c r="Q1181" i="2"/>
  <c r="S1181" i="2"/>
  <c r="P1182" i="2"/>
  <c r="Q1182" i="2"/>
  <c r="S1182" i="2"/>
  <c r="P1183" i="2"/>
  <c r="Q1183" i="2"/>
  <c r="S1183" i="2"/>
  <c r="P1184" i="2"/>
  <c r="Q1184" i="2"/>
  <c r="S1184" i="2"/>
  <c r="P1185" i="2"/>
  <c r="Q1185" i="2"/>
  <c r="S1185" i="2"/>
  <c r="P1186" i="2"/>
  <c r="Q1186" i="2"/>
  <c r="S1186" i="2"/>
  <c r="P1187" i="2"/>
  <c r="Q1187" i="2"/>
  <c r="S1187" i="2"/>
  <c r="P1188" i="2"/>
  <c r="Q1188" i="2"/>
  <c r="S1188" i="2"/>
  <c r="P1189" i="2"/>
  <c r="Q1189" i="2"/>
  <c r="S1189" i="2"/>
  <c r="P1190" i="2"/>
  <c r="Q1190" i="2"/>
  <c r="S1190" i="2"/>
  <c r="P1191" i="2"/>
  <c r="Q1191" i="2"/>
  <c r="S1191" i="2"/>
  <c r="P1192" i="2"/>
  <c r="Q1192" i="2"/>
  <c r="S1192" i="2"/>
  <c r="P1193" i="2"/>
  <c r="Q1193" i="2"/>
  <c r="S1193" i="2"/>
  <c r="P1194" i="2"/>
  <c r="Q1194" i="2"/>
  <c r="S1194" i="2"/>
  <c r="P1195" i="2"/>
  <c r="Q1195" i="2"/>
  <c r="S1195" i="2"/>
  <c r="P1196" i="2"/>
  <c r="Q1196" i="2"/>
  <c r="S1196" i="2"/>
  <c r="P1197" i="2"/>
  <c r="Q1197" i="2"/>
  <c r="S1197" i="2"/>
  <c r="P1198" i="2"/>
  <c r="Q1198" i="2"/>
  <c r="S1198" i="2"/>
  <c r="P1199" i="2"/>
  <c r="Q1199" i="2"/>
  <c r="S1199" i="2"/>
  <c r="P1200" i="2"/>
  <c r="Q1200" i="2"/>
  <c r="S1200" i="2"/>
  <c r="P1201" i="2"/>
  <c r="Q1201" i="2"/>
  <c r="S1201" i="2"/>
  <c r="P1202" i="2"/>
  <c r="Q1202" i="2"/>
  <c r="S1202" i="2"/>
  <c r="P1203" i="2"/>
  <c r="Q1203" i="2"/>
  <c r="S1203" i="2"/>
  <c r="P1204" i="2"/>
  <c r="Q1204" i="2"/>
  <c r="S1204" i="2"/>
  <c r="P1205" i="2"/>
  <c r="Q1205" i="2"/>
  <c r="S1205" i="2"/>
  <c r="P1206" i="2"/>
  <c r="Q1206" i="2"/>
  <c r="S1206" i="2"/>
  <c r="P1207" i="2"/>
  <c r="Q1207" i="2"/>
  <c r="S1207" i="2"/>
  <c r="P1208" i="2"/>
  <c r="Q1208" i="2"/>
  <c r="S1208" i="2"/>
  <c r="P1209" i="2"/>
  <c r="Q1209" i="2"/>
  <c r="S1209" i="2"/>
  <c r="P1210" i="2"/>
  <c r="Q1210" i="2"/>
  <c r="S1210" i="2"/>
  <c r="P1211" i="2"/>
  <c r="Q1211" i="2"/>
  <c r="S1211" i="2"/>
  <c r="P1212" i="2"/>
  <c r="Q1212" i="2"/>
  <c r="S1212" i="2"/>
  <c r="P1213" i="2"/>
  <c r="Q1213" i="2"/>
  <c r="S1213" i="2"/>
  <c r="P1214" i="2"/>
  <c r="Q1214" i="2"/>
  <c r="S1214" i="2"/>
  <c r="P1215" i="2"/>
  <c r="Q1215" i="2"/>
  <c r="S1215" i="2"/>
  <c r="P1216" i="2"/>
  <c r="Q1216" i="2"/>
  <c r="S1216" i="2"/>
  <c r="P1217" i="2"/>
  <c r="Q1217" i="2"/>
  <c r="S1217" i="2"/>
  <c r="P1218" i="2"/>
  <c r="Q1218" i="2"/>
  <c r="S1218" i="2"/>
  <c r="P1219" i="2"/>
  <c r="Q1219" i="2"/>
  <c r="S1219" i="2"/>
  <c r="P1220" i="2"/>
  <c r="Q1220" i="2"/>
  <c r="S1220" i="2"/>
  <c r="P1221" i="2"/>
  <c r="Q1221" i="2"/>
  <c r="S1221" i="2"/>
  <c r="P1222" i="2"/>
  <c r="Q1222" i="2"/>
  <c r="S1222" i="2"/>
  <c r="P1223" i="2"/>
  <c r="Q1223" i="2"/>
  <c r="S1223" i="2"/>
  <c r="P1224" i="2"/>
  <c r="Q1224" i="2"/>
  <c r="S1224" i="2"/>
  <c r="P1225" i="2"/>
  <c r="Q1225" i="2"/>
  <c r="S1225" i="2"/>
  <c r="P1226" i="2"/>
  <c r="Q1226" i="2"/>
  <c r="S1226" i="2"/>
  <c r="P1227" i="2"/>
  <c r="Q1227" i="2"/>
  <c r="S1227" i="2"/>
  <c r="P1228" i="2"/>
  <c r="Q1228" i="2"/>
  <c r="S1228" i="2"/>
  <c r="P1229" i="2"/>
  <c r="Q1229" i="2"/>
  <c r="S1229" i="2"/>
  <c r="P1230" i="2"/>
  <c r="Q1230" i="2"/>
  <c r="S1230" i="2"/>
  <c r="P1231" i="2"/>
  <c r="Q1231" i="2"/>
  <c r="S1231" i="2"/>
  <c r="P1232" i="2"/>
  <c r="Q1232" i="2"/>
  <c r="S1232" i="2"/>
  <c r="P1233" i="2"/>
  <c r="Q1233" i="2"/>
  <c r="S1233" i="2"/>
  <c r="P1234" i="2"/>
  <c r="Q1234" i="2"/>
  <c r="S1234" i="2"/>
  <c r="P1235" i="2"/>
  <c r="Q1235" i="2"/>
  <c r="S1235" i="2"/>
  <c r="P1236" i="2"/>
  <c r="Q1236" i="2"/>
  <c r="S1236" i="2"/>
  <c r="P1237" i="2"/>
  <c r="Q1237" i="2"/>
  <c r="S1237" i="2"/>
  <c r="P1238" i="2"/>
  <c r="Q1238" i="2"/>
  <c r="S1238" i="2"/>
  <c r="P1239" i="2"/>
  <c r="Q1239" i="2"/>
  <c r="S1239" i="2"/>
  <c r="P1240" i="2"/>
  <c r="Q1240" i="2"/>
  <c r="S1240" i="2"/>
  <c r="P1241" i="2"/>
  <c r="Q1241" i="2"/>
  <c r="S1241" i="2"/>
  <c r="P1242" i="2"/>
  <c r="Q1242" i="2"/>
  <c r="S1242" i="2"/>
  <c r="P1243" i="2"/>
  <c r="Q1243" i="2"/>
  <c r="S1243" i="2"/>
  <c r="P1244" i="2"/>
  <c r="Q1244" i="2"/>
  <c r="S1244" i="2"/>
  <c r="P1245" i="2"/>
  <c r="Q1245" i="2"/>
  <c r="S1245" i="2"/>
  <c r="P1246" i="2"/>
  <c r="Q1246" i="2"/>
  <c r="S1246" i="2"/>
  <c r="P1247" i="2"/>
  <c r="Q1247" i="2"/>
  <c r="S1247" i="2"/>
  <c r="P1248" i="2"/>
  <c r="Q1248" i="2"/>
  <c r="S1248" i="2"/>
  <c r="P1249" i="2"/>
  <c r="Q1249" i="2"/>
  <c r="S1249" i="2"/>
  <c r="P1250" i="2"/>
  <c r="Q1250" i="2"/>
  <c r="S1250" i="2"/>
  <c r="P1251" i="2"/>
  <c r="Q1251" i="2"/>
  <c r="S1251" i="2"/>
  <c r="P1252" i="2"/>
  <c r="Q1252" i="2"/>
  <c r="S1252" i="2"/>
  <c r="P1253" i="2"/>
  <c r="Q1253" i="2"/>
  <c r="S1253" i="2"/>
  <c r="P1254" i="2"/>
  <c r="Q1254" i="2"/>
  <c r="S1254" i="2"/>
  <c r="P1255" i="2"/>
  <c r="Q1255" i="2"/>
  <c r="S1255" i="2"/>
  <c r="P1256" i="2"/>
  <c r="Q1256" i="2"/>
  <c r="S1256" i="2"/>
  <c r="P1257" i="2"/>
  <c r="Q1257" i="2"/>
  <c r="S1257" i="2"/>
  <c r="P1258" i="2"/>
  <c r="Q1258" i="2"/>
  <c r="S1258" i="2"/>
  <c r="P1259" i="2"/>
  <c r="Q1259" i="2"/>
  <c r="S1259" i="2"/>
  <c r="P1260" i="2"/>
  <c r="Q1260" i="2"/>
  <c r="S1260" i="2"/>
  <c r="P1261" i="2"/>
  <c r="Q1261" i="2"/>
  <c r="S1261" i="2"/>
  <c r="P1262" i="2"/>
  <c r="Q1262" i="2"/>
  <c r="S1262" i="2"/>
  <c r="P1263" i="2"/>
  <c r="Q1263" i="2"/>
  <c r="S1263" i="2"/>
  <c r="P1264" i="2"/>
  <c r="Q1264" i="2"/>
  <c r="S1264" i="2"/>
  <c r="P1265" i="2"/>
  <c r="Q1265" i="2"/>
  <c r="S1265" i="2"/>
  <c r="P1266" i="2"/>
  <c r="Q1266" i="2"/>
  <c r="S1266" i="2"/>
  <c r="P1267" i="2"/>
  <c r="Q1267" i="2"/>
  <c r="S1267" i="2"/>
  <c r="P1268" i="2"/>
  <c r="Q1268" i="2"/>
  <c r="S1268" i="2"/>
  <c r="P1269" i="2"/>
  <c r="Q1269" i="2"/>
  <c r="S1269" i="2"/>
  <c r="P1270" i="2"/>
  <c r="Q1270" i="2"/>
  <c r="S1270" i="2"/>
  <c r="P1271" i="2"/>
  <c r="Q1271" i="2"/>
  <c r="S1271" i="2"/>
  <c r="P1272" i="2"/>
  <c r="Q1272" i="2"/>
  <c r="S1272" i="2"/>
  <c r="P1273" i="2"/>
  <c r="Q1273" i="2"/>
  <c r="S1273" i="2"/>
  <c r="P1274" i="2"/>
  <c r="Q1274" i="2"/>
  <c r="S1274" i="2"/>
  <c r="P1275" i="2"/>
  <c r="Q1275" i="2"/>
  <c r="S1275" i="2"/>
  <c r="P1276" i="2"/>
  <c r="Q1276" i="2"/>
  <c r="S1276" i="2"/>
  <c r="P1277" i="2"/>
  <c r="Q1277" i="2"/>
  <c r="S1277" i="2"/>
  <c r="P1278" i="2"/>
  <c r="Q1278" i="2"/>
  <c r="S1278" i="2"/>
  <c r="P1279" i="2"/>
  <c r="Q1279" i="2"/>
  <c r="S1279" i="2"/>
  <c r="P1280" i="2"/>
  <c r="Q1280" i="2"/>
  <c r="S1280" i="2"/>
  <c r="P1281" i="2"/>
  <c r="Q1281" i="2"/>
  <c r="S1281" i="2"/>
  <c r="P1282" i="2"/>
  <c r="Q1282" i="2"/>
  <c r="S1282" i="2"/>
  <c r="P1283" i="2"/>
  <c r="Q1283" i="2"/>
  <c r="S1283" i="2"/>
  <c r="P1284" i="2"/>
  <c r="Q1284" i="2"/>
  <c r="S1284" i="2"/>
  <c r="P1285" i="2"/>
  <c r="Q1285" i="2"/>
  <c r="S1285" i="2"/>
  <c r="P1286" i="2"/>
  <c r="Q1286" i="2"/>
  <c r="S1286" i="2"/>
  <c r="P1287" i="2"/>
  <c r="Q1287" i="2"/>
  <c r="S1287" i="2"/>
  <c r="P1288" i="2"/>
  <c r="Q1288" i="2"/>
  <c r="S1288" i="2"/>
  <c r="P1289" i="2"/>
  <c r="Q1289" i="2"/>
  <c r="S1289" i="2"/>
  <c r="P1290" i="2"/>
  <c r="Q1290" i="2"/>
  <c r="S1290" i="2"/>
  <c r="P1291" i="2"/>
  <c r="Q1291" i="2"/>
  <c r="S1291" i="2"/>
  <c r="P1292" i="2"/>
  <c r="Q1292" i="2"/>
  <c r="S1292" i="2"/>
  <c r="P1293" i="2"/>
  <c r="Q1293" i="2"/>
  <c r="S1293" i="2"/>
  <c r="P1294" i="2"/>
  <c r="Q1294" i="2"/>
  <c r="S1294" i="2"/>
  <c r="P1295" i="2"/>
  <c r="Q1295" i="2"/>
  <c r="S1295" i="2"/>
  <c r="P1296" i="2"/>
  <c r="Q1296" i="2"/>
  <c r="S1296" i="2"/>
  <c r="P1297" i="2"/>
  <c r="Q1297" i="2"/>
  <c r="S1297" i="2"/>
  <c r="P1298" i="2"/>
  <c r="Q1298" i="2"/>
  <c r="S1298" i="2"/>
  <c r="P1299" i="2"/>
  <c r="Q1299" i="2"/>
  <c r="S1299" i="2"/>
  <c r="P1300" i="2"/>
  <c r="Q1300" i="2"/>
  <c r="S1300" i="2"/>
  <c r="P1301" i="2"/>
  <c r="Q1301" i="2"/>
  <c r="S1301" i="2"/>
  <c r="P1302" i="2"/>
  <c r="Q1302" i="2"/>
  <c r="S1302" i="2"/>
  <c r="P1303" i="2"/>
  <c r="Q1303" i="2"/>
  <c r="S1303" i="2"/>
  <c r="P1304" i="2"/>
  <c r="Q1304" i="2"/>
  <c r="S1304" i="2"/>
  <c r="P1305" i="2"/>
  <c r="Q1305" i="2"/>
  <c r="S1305" i="2"/>
  <c r="P1306" i="2"/>
  <c r="Q1306" i="2"/>
  <c r="S1306" i="2"/>
  <c r="P1307" i="2"/>
  <c r="Q1307" i="2"/>
  <c r="S1307" i="2"/>
  <c r="P1308" i="2"/>
  <c r="Q1308" i="2"/>
  <c r="S1308" i="2"/>
  <c r="P1309" i="2"/>
  <c r="Q1309" i="2"/>
  <c r="S1309" i="2"/>
  <c r="P1310" i="2"/>
  <c r="Q1310" i="2"/>
  <c r="S1310" i="2"/>
  <c r="P1311" i="2"/>
  <c r="Q1311" i="2"/>
  <c r="S1311" i="2"/>
  <c r="P1312" i="2"/>
  <c r="Q1312" i="2"/>
  <c r="S1312" i="2"/>
  <c r="P1313" i="2"/>
  <c r="Q1313" i="2"/>
  <c r="S1313" i="2"/>
  <c r="P1314" i="2"/>
  <c r="Q1314" i="2"/>
  <c r="S1314" i="2"/>
  <c r="P1315" i="2"/>
  <c r="Q1315" i="2"/>
  <c r="S1315" i="2"/>
  <c r="P1316" i="2"/>
  <c r="Q1316" i="2"/>
  <c r="S1316" i="2"/>
  <c r="P1317" i="2"/>
  <c r="Q1317" i="2"/>
  <c r="S1317" i="2"/>
  <c r="P1318" i="2"/>
  <c r="Q1318" i="2"/>
  <c r="S1318" i="2"/>
  <c r="P1319" i="2"/>
  <c r="Q1319" i="2"/>
  <c r="S1319" i="2"/>
  <c r="P1320" i="2"/>
  <c r="Q1320" i="2"/>
  <c r="S1320" i="2"/>
  <c r="P1321" i="2"/>
  <c r="Q1321" i="2"/>
  <c r="S1321" i="2"/>
  <c r="P1322" i="2"/>
  <c r="Q1322" i="2"/>
  <c r="S1322" i="2"/>
  <c r="P1323" i="2"/>
  <c r="Q1323" i="2"/>
  <c r="S1323" i="2"/>
  <c r="P1324" i="2"/>
  <c r="Q1324" i="2"/>
  <c r="S1324" i="2"/>
  <c r="P1325" i="2"/>
  <c r="Q1325" i="2"/>
  <c r="S1325" i="2"/>
  <c r="P1326" i="2"/>
  <c r="Q1326" i="2"/>
  <c r="S1326" i="2"/>
  <c r="P1327" i="2"/>
  <c r="Q1327" i="2"/>
  <c r="S1327" i="2"/>
  <c r="P1328" i="2"/>
  <c r="Q1328" i="2"/>
  <c r="S1328" i="2"/>
  <c r="P1329" i="2"/>
  <c r="Q1329" i="2"/>
  <c r="S1329" i="2"/>
  <c r="P1330" i="2"/>
  <c r="Q1330" i="2"/>
  <c r="S1330" i="2"/>
  <c r="P1331" i="2"/>
  <c r="Q1331" i="2"/>
  <c r="S1331" i="2"/>
  <c r="P1332" i="2"/>
  <c r="Q1332" i="2"/>
  <c r="S1332" i="2"/>
  <c r="P1333" i="2"/>
  <c r="Q1333" i="2"/>
  <c r="S1333" i="2"/>
  <c r="P1334" i="2"/>
  <c r="Q1334" i="2"/>
  <c r="S1334" i="2"/>
  <c r="P1335" i="2"/>
  <c r="Q1335" i="2"/>
  <c r="S1335" i="2"/>
  <c r="P1336" i="2"/>
  <c r="Q1336" i="2"/>
  <c r="S1336" i="2"/>
  <c r="P1337" i="2"/>
  <c r="Q1337" i="2"/>
  <c r="S1337" i="2"/>
  <c r="P1338" i="2"/>
  <c r="Q1338" i="2"/>
  <c r="S1338" i="2"/>
  <c r="P1339" i="2"/>
  <c r="Q1339" i="2"/>
  <c r="S1339" i="2"/>
  <c r="P1340" i="2"/>
  <c r="Q1340" i="2"/>
  <c r="S1340" i="2"/>
  <c r="P1341" i="2"/>
  <c r="Q1341" i="2"/>
  <c r="S1341" i="2"/>
  <c r="P1342" i="2"/>
  <c r="Q1342" i="2"/>
  <c r="S1342" i="2"/>
  <c r="P1343" i="2"/>
  <c r="Q1343" i="2"/>
  <c r="S1343" i="2"/>
  <c r="P1344" i="2"/>
  <c r="Q1344" i="2"/>
  <c r="S1344" i="2"/>
  <c r="P1345" i="2"/>
  <c r="Q1345" i="2"/>
  <c r="S1345" i="2"/>
  <c r="P1346" i="2"/>
  <c r="Q1346" i="2"/>
  <c r="S1346" i="2"/>
  <c r="P1347" i="2"/>
  <c r="Q1347" i="2"/>
  <c r="S1347" i="2"/>
  <c r="P1348" i="2"/>
  <c r="Q1348" i="2"/>
  <c r="S1348" i="2"/>
  <c r="P1349" i="2"/>
  <c r="Q1349" i="2"/>
  <c r="S1349" i="2"/>
  <c r="P1350" i="2"/>
  <c r="Q1350" i="2"/>
  <c r="S1350" i="2"/>
  <c r="P1351" i="2"/>
  <c r="Q1351" i="2"/>
  <c r="S1351" i="2"/>
  <c r="P1352" i="2"/>
  <c r="Q1352" i="2"/>
  <c r="S1352" i="2"/>
  <c r="P1353" i="2"/>
  <c r="Q1353" i="2"/>
  <c r="S1353" i="2"/>
  <c r="P1354" i="2"/>
  <c r="Q1354" i="2"/>
  <c r="S1354" i="2"/>
  <c r="P1355" i="2"/>
  <c r="Q1355" i="2"/>
  <c r="S1355" i="2"/>
  <c r="P1356" i="2"/>
  <c r="Q1356" i="2"/>
  <c r="S1356" i="2"/>
  <c r="P1357" i="2"/>
  <c r="Q1357" i="2"/>
  <c r="S1357" i="2"/>
  <c r="P1358" i="2"/>
  <c r="Q1358" i="2"/>
  <c r="S1358" i="2"/>
  <c r="P1359" i="2"/>
  <c r="Q1359" i="2"/>
  <c r="S1359" i="2"/>
  <c r="P1360" i="2"/>
  <c r="Q1360" i="2"/>
  <c r="S1360" i="2"/>
  <c r="P1361" i="2"/>
  <c r="Q1361" i="2"/>
  <c r="S1361" i="2"/>
  <c r="P1362" i="2"/>
  <c r="Q1362" i="2"/>
  <c r="S1362" i="2"/>
  <c r="P1363" i="2"/>
  <c r="Q1363" i="2"/>
  <c r="S1363" i="2"/>
  <c r="P1364" i="2"/>
  <c r="Q1364" i="2"/>
  <c r="S1364" i="2"/>
  <c r="P1365" i="2"/>
  <c r="Q1365" i="2"/>
  <c r="S1365" i="2"/>
  <c r="P1366" i="2"/>
  <c r="Q1366" i="2"/>
  <c r="S1366" i="2"/>
  <c r="P1367" i="2"/>
  <c r="Q1367" i="2"/>
  <c r="S1367" i="2"/>
  <c r="P1368" i="2"/>
  <c r="Q1368" i="2"/>
  <c r="S1368" i="2"/>
  <c r="P1369" i="2"/>
  <c r="Q1369" i="2"/>
  <c r="S1369" i="2"/>
  <c r="P1370" i="2"/>
  <c r="Q1370" i="2"/>
  <c r="S1370" i="2"/>
  <c r="P1371" i="2"/>
  <c r="Q1371" i="2"/>
  <c r="S1371" i="2"/>
  <c r="P1372" i="2"/>
  <c r="Q1372" i="2"/>
  <c r="S1372" i="2"/>
  <c r="P1373" i="2"/>
  <c r="Q1373" i="2"/>
  <c r="S1373" i="2"/>
  <c r="P1374" i="2"/>
  <c r="Q1374" i="2"/>
  <c r="S1374" i="2"/>
  <c r="P1375" i="2"/>
  <c r="Q1375" i="2"/>
  <c r="S1375" i="2"/>
  <c r="P1376" i="2"/>
  <c r="Q1376" i="2"/>
  <c r="S1376" i="2"/>
  <c r="P1377" i="2"/>
  <c r="Q1377" i="2"/>
  <c r="S1377" i="2"/>
  <c r="P1378" i="2"/>
  <c r="Q1378" i="2"/>
  <c r="S1378" i="2"/>
  <c r="P1379" i="2"/>
  <c r="Q1379" i="2"/>
  <c r="S1379" i="2"/>
  <c r="P1380" i="2"/>
  <c r="Q1380" i="2"/>
  <c r="S1380" i="2"/>
  <c r="P1381" i="2"/>
  <c r="Q1381" i="2"/>
  <c r="S1381" i="2"/>
  <c r="P1382" i="2"/>
  <c r="Q1382" i="2"/>
  <c r="S1382" i="2"/>
  <c r="P1383" i="2"/>
  <c r="Q1383" i="2"/>
  <c r="S1383" i="2"/>
  <c r="P1384" i="2"/>
  <c r="Q1384" i="2"/>
  <c r="S1384" i="2"/>
  <c r="P1385" i="2"/>
  <c r="Q1385" i="2"/>
  <c r="S1385" i="2"/>
  <c r="P1386" i="2"/>
  <c r="Q1386" i="2"/>
  <c r="S1386" i="2"/>
  <c r="P1387" i="2"/>
  <c r="Q1387" i="2"/>
  <c r="S1387" i="2"/>
  <c r="P1388" i="2"/>
  <c r="Q1388" i="2"/>
  <c r="S1388" i="2"/>
  <c r="P1389" i="2"/>
  <c r="Q1389" i="2"/>
  <c r="S1389" i="2"/>
  <c r="P1390" i="2"/>
  <c r="Q1390" i="2"/>
  <c r="S1390" i="2"/>
  <c r="P1391" i="2"/>
  <c r="Q1391" i="2"/>
  <c r="S1391" i="2"/>
  <c r="P1392" i="2"/>
  <c r="Q1392" i="2"/>
  <c r="S1392" i="2"/>
  <c r="P1393" i="2"/>
  <c r="Q1393" i="2"/>
  <c r="S1393" i="2"/>
  <c r="P1394" i="2"/>
  <c r="Q1394" i="2"/>
  <c r="S1394" i="2"/>
  <c r="P1395" i="2"/>
  <c r="Q1395" i="2"/>
  <c r="S1395" i="2"/>
  <c r="P1396" i="2"/>
  <c r="Q1396" i="2"/>
  <c r="S1396" i="2"/>
  <c r="P1397" i="2"/>
  <c r="Q1397" i="2"/>
  <c r="S1397" i="2"/>
  <c r="P1398" i="2"/>
  <c r="Q1398" i="2"/>
  <c r="S1398" i="2"/>
  <c r="P1399" i="2"/>
  <c r="Q1399" i="2"/>
  <c r="S1399" i="2"/>
  <c r="P1400" i="2"/>
  <c r="Q1400" i="2"/>
  <c r="S1400" i="2"/>
  <c r="P1401" i="2"/>
  <c r="Q1401" i="2"/>
  <c r="S1401" i="2"/>
  <c r="P1402" i="2"/>
  <c r="Q1402" i="2"/>
  <c r="S1402" i="2"/>
  <c r="P1403" i="2"/>
  <c r="Q1403" i="2"/>
  <c r="S1403" i="2"/>
  <c r="P1404" i="2"/>
  <c r="Q1404" i="2"/>
  <c r="S1404" i="2"/>
  <c r="P1405" i="2"/>
  <c r="Q1405" i="2"/>
  <c r="S1405" i="2"/>
  <c r="P1406" i="2"/>
  <c r="Q1406" i="2"/>
  <c r="S1406" i="2"/>
  <c r="P1407" i="2"/>
  <c r="Q1407" i="2"/>
  <c r="S1407" i="2"/>
  <c r="P1408" i="2"/>
  <c r="Q1408" i="2"/>
  <c r="S1408" i="2"/>
  <c r="P1409" i="2"/>
  <c r="Q1409" i="2"/>
  <c r="S1409" i="2"/>
  <c r="P1410" i="2"/>
  <c r="Q1410" i="2"/>
  <c r="S1410" i="2"/>
  <c r="P1411" i="2"/>
  <c r="Q1411" i="2"/>
  <c r="S1411" i="2"/>
  <c r="P1412" i="2"/>
  <c r="Q1412" i="2"/>
  <c r="S1412" i="2"/>
  <c r="P1413" i="2"/>
  <c r="Q1413" i="2"/>
  <c r="S1413" i="2"/>
  <c r="P1414" i="2"/>
  <c r="Q1414" i="2"/>
  <c r="S1414" i="2"/>
  <c r="P1415" i="2"/>
  <c r="Q1415" i="2"/>
  <c r="S1415" i="2"/>
  <c r="P1416" i="2"/>
  <c r="Q1416" i="2"/>
  <c r="S1416" i="2"/>
  <c r="P1417" i="2"/>
  <c r="Q1417" i="2"/>
  <c r="S1417" i="2"/>
  <c r="P1418" i="2"/>
  <c r="Q1418" i="2"/>
  <c r="S1418" i="2"/>
  <c r="P1419" i="2"/>
  <c r="Q1419" i="2"/>
  <c r="S1419" i="2"/>
  <c r="P1420" i="2"/>
  <c r="Q1420" i="2"/>
  <c r="S1420" i="2"/>
  <c r="P1421" i="2"/>
  <c r="Q1421" i="2"/>
  <c r="S1421" i="2"/>
  <c r="P1422" i="2"/>
  <c r="Q1422" i="2"/>
  <c r="S1422" i="2"/>
  <c r="P1423" i="2"/>
  <c r="Q1423" i="2"/>
  <c r="S1423" i="2"/>
  <c r="P1424" i="2"/>
  <c r="Q1424" i="2"/>
  <c r="S1424" i="2"/>
  <c r="P1425" i="2"/>
  <c r="Q1425" i="2"/>
  <c r="S1425" i="2"/>
  <c r="P1426" i="2"/>
  <c r="Q1426" i="2"/>
  <c r="S1426" i="2"/>
  <c r="P1427" i="2"/>
  <c r="Q1427" i="2"/>
  <c r="S1427" i="2"/>
  <c r="P1428" i="2"/>
  <c r="Q1428" i="2"/>
  <c r="S1428" i="2"/>
  <c r="P1429" i="2"/>
  <c r="Q1429" i="2"/>
  <c r="S1429" i="2"/>
  <c r="P1430" i="2"/>
  <c r="Q1430" i="2"/>
  <c r="S1430" i="2"/>
  <c r="P1431" i="2"/>
  <c r="Q1431" i="2"/>
  <c r="S1431" i="2"/>
  <c r="P1432" i="2"/>
  <c r="Q1432" i="2"/>
  <c r="S1432" i="2"/>
  <c r="P1433" i="2"/>
  <c r="Q1433" i="2"/>
  <c r="S1433" i="2"/>
  <c r="P1434" i="2"/>
  <c r="Q1434" i="2"/>
  <c r="S1434" i="2"/>
  <c r="P1435" i="2"/>
  <c r="Q1435" i="2"/>
  <c r="S1435" i="2"/>
  <c r="P1436" i="2"/>
  <c r="Q1436" i="2"/>
  <c r="S1436" i="2"/>
  <c r="P1437" i="2"/>
  <c r="Q1437" i="2"/>
  <c r="S1437" i="2"/>
  <c r="P1438" i="2"/>
  <c r="Q1438" i="2"/>
  <c r="S1438" i="2"/>
  <c r="P1439" i="2"/>
  <c r="Q1439" i="2"/>
  <c r="S1439" i="2"/>
  <c r="P1440" i="2"/>
  <c r="Q1440" i="2"/>
  <c r="S1440" i="2"/>
  <c r="P1441" i="2"/>
  <c r="Q1441" i="2"/>
  <c r="S1441" i="2"/>
  <c r="P1442" i="2"/>
  <c r="Q1442" i="2"/>
  <c r="S1442" i="2"/>
  <c r="P1443" i="2"/>
  <c r="Q1443" i="2"/>
  <c r="S1443" i="2"/>
  <c r="P1444" i="2"/>
  <c r="Q1444" i="2"/>
  <c r="S1444" i="2"/>
  <c r="P1445" i="2"/>
  <c r="Q1445" i="2"/>
  <c r="S1445" i="2"/>
  <c r="P1446" i="2"/>
  <c r="Q1446" i="2"/>
  <c r="S1446" i="2"/>
  <c r="P1447" i="2"/>
  <c r="Q1447" i="2"/>
  <c r="S1447" i="2"/>
  <c r="P1448" i="2"/>
  <c r="Q1448" i="2"/>
  <c r="S1448" i="2"/>
  <c r="P1449" i="2"/>
  <c r="Q1449" i="2"/>
  <c r="S1449" i="2"/>
  <c r="P1450" i="2"/>
  <c r="Q1450" i="2"/>
  <c r="S1450" i="2"/>
  <c r="P1451" i="2"/>
  <c r="Q1451" i="2"/>
  <c r="S1451" i="2"/>
  <c r="P1452" i="2"/>
  <c r="Q1452" i="2"/>
  <c r="S1452" i="2"/>
  <c r="P1453" i="2"/>
  <c r="Q1453" i="2"/>
  <c r="S1453" i="2"/>
  <c r="P1454" i="2"/>
  <c r="Q1454" i="2"/>
  <c r="S1454" i="2"/>
  <c r="P1455" i="2"/>
  <c r="Q1455" i="2"/>
  <c r="S1455" i="2"/>
  <c r="P1456" i="2"/>
  <c r="Q1456" i="2"/>
  <c r="S1456" i="2"/>
  <c r="P1457" i="2"/>
  <c r="Q1457" i="2"/>
  <c r="S1457" i="2"/>
  <c r="P1458" i="2"/>
  <c r="Q1458" i="2"/>
  <c r="S1458" i="2"/>
  <c r="P1459" i="2"/>
  <c r="Q1459" i="2"/>
  <c r="S1459" i="2"/>
  <c r="P1460" i="2"/>
  <c r="Q1460" i="2"/>
  <c r="S1460" i="2"/>
  <c r="P1461" i="2"/>
  <c r="Q1461" i="2"/>
  <c r="S1461" i="2"/>
  <c r="P1462" i="2"/>
  <c r="Q1462" i="2"/>
  <c r="S1462" i="2"/>
  <c r="P1463" i="2"/>
  <c r="Q1463" i="2"/>
  <c r="S1463" i="2"/>
  <c r="P1464" i="2"/>
  <c r="Q1464" i="2"/>
  <c r="S1464" i="2"/>
  <c r="P1465" i="2"/>
  <c r="Q1465" i="2"/>
  <c r="S1465" i="2"/>
  <c r="P1466" i="2"/>
  <c r="Q1466" i="2"/>
  <c r="S1466" i="2"/>
  <c r="P1467" i="2"/>
  <c r="Q1467" i="2"/>
  <c r="S1467" i="2"/>
  <c r="P1468" i="2"/>
  <c r="Q1468" i="2"/>
  <c r="S1468" i="2"/>
  <c r="P1469" i="2"/>
  <c r="Q1469" i="2"/>
  <c r="S1469" i="2"/>
  <c r="P1470" i="2"/>
  <c r="Q1470" i="2"/>
  <c r="S1470" i="2"/>
  <c r="P1471" i="2"/>
  <c r="Q1471" i="2"/>
  <c r="S1471" i="2"/>
  <c r="P1472" i="2"/>
  <c r="Q1472" i="2"/>
  <c r="S1472" i="2"/>
  <c r="P1473" i="2"/>
  <c r="Q1473" i="2"/>
  <c r="S1473" i="2"/>
  <c r="P1474" i="2"/>
  <c r="Q1474" i="2"/>
  <c r="S1474" i="2"/>
  <c r="P1475" i="2"/>
  <c r="Q1475" i="2"/>
  <c r="S1475" i="2"/>
  <c r="P1476" i="2"/>
  <c r="Q1476" i="2"/>
  <c r="S1476" i="2"/>
  <c r="P1477" i="2"/>
  <c r="Q1477" i="2"/>
  <c r="S1477" i="2"/>
  <c r="P1478" i="2"/>
  <c r="Q1478" i="2"/>
  <c r="S1478" i="2"/>
  <c r="P1479" i="2"/>
  <c r="Q1479" i="2"/>
  <c r="S1479" i="2"/>
  <c r="P1480" i="2"/>
  <c r="Q1480" i="2"/>
  <c r="S1480" i="2"/>
  <c r="P1481" i="2"/>
  <c r="Q1481" i="2"/>
  <c r="S1481" i="2"/>
  <c r="P1482" i="2"/>
  <c r="Q1482" i="2"/>
  <c r="S1482" i="2"/>
  <c r="P1483" i="2"/>
  <c r="Q1483" i="2"/>
  <c r="S1483" i="2"/>
  <c r="P1484" i="2"/>
  <c r="Q1484" i="2"/>
  <c r="S1484" i="2"/>
  <c r="P1485" i="2"/>
  <c r="Q1485" i="2"/>
  <c r="S1485" i="2"/>
  <c r="P1486" i="2"/>
  <c r="Q1486" i="2"/>
  <c r="S1486" i="2"/>
  <c r="P1487" i="2"/>
  <c r="Q1487" i="2"/>
  <c r="S1487" i="2"/>
  <c r="P1488" i="2"/>
  <c r="Q1488" i="2"/>
  <c r="S1488" i="2"/>
  <c r="P1489" i="2"/>
  <c r="Q1489" i="2"/>
  <c r="S1489" i="2"/>
  <c r="P1490" i="2"/>
  <c r="Q1490" i="2"/>
  <c r="S1490" i="2"/>
  <c r="P1491" i="2"/>
  <c r="Q1491" i="2"/>
  <c r="S1491" i="2"/>
  <c r="P1492" i="2"/>
  <c r="Q1492" i="2"/>
  <c r="S1492" i="2"/>
  <c r="P1493" i="2"/>
  <c r="Q1493" i="2"/>
  <c r="S1493" i="2"/>
  <c r="P1494" i="2"/>
  <c r="Q1494" i="2"/>
  <c r="S1494" i="2"/>
  <c r="P1495" i="2"/>
  <c r="Q1495" i="2"/>
  <c r="S1495" i="2"/>
  <c r="P1496" i="2"/>
  <c r="Q1496" i="2"/>
  <c r="S1496" i="2"/>
  <c r="P1497" i="2"/>
  <c r="Q1497" i="2"/>
  <c r="S1497" i="2"/>
  <c r="P1498" i="2"/>
  <c r="Q1498" i="2"/>
  <c r="S1498" i="2"/>
  <c r="P1499" i="2"/>
  <c r="Q1499" i="2"/>
  <c r="S1499" i="2"/>
  <c r="P1500" i="2"/>
  <c r="Q1500" i="2"/>
  <c r="S1500" i="2"/>
  <c r="P1501" i="2"/>
  <c r="Q1501" i="2"/>
  <c r="S1501" i="2"/>
  <c r="P1502" i="2"/>
  <c r="Q1502" i="2"/>
  <c r="S1502" i="2"/>
  <c r="P1503" i="2"/>
  <c r="Q1503" i="2"/>
  <c r="S1503" i="2"/>
  <c r="P1504" i="2"/>
  <c r="Q1504" i="2"/>
  <c r="S1504" i="2"/>
  <c r="P1505" i="2"/>
  <c r="Q1505" i="2"/>
  <c r="S1505" i="2"/>
  <c r="P1506" i="2"/>
  <c r="Q1506" i="2"/>
  <c r="S1506" i="2"/>
  <c r="P1507" i="2"/>
  <c r="Q1507" i="2"/>
  <c r="S1507" i="2"/>
  <c r="P1508" i="2"/>
  <c r="Q1508" i="2"/>
  <c r="S1508" i="2"/>
  <c r="P1509" i="2"/>
  <c r="Q1509" i="2"/>
  <c r="S1509" i="2"/>
  <c r="P1510" i="2"/>
  <c r="Q1510" i="2"/>
  <c r="S1510" i="2"/>
  <c r="P1511" i="2"/>
  <c r="Q1511" i="2"/>
  <c r="S1511" i="2"/>
  <c r="P1512" i="2"/>
  <c r="Q1512" i="2"/>
  <c r="S1512" i="2"/>
  <c r="P1513" i="2"/>
  <c r="Q1513" i="2"/>
  <c r="S1513" i="2"/>
  <c r="P1514" i="2"/>
  <c r="Q1514" i="2"/>
  <c r="S1514" i="2"/>
  <c r="P1515" i="2"/>
  <c r="Q1515" i="2"/>
  <c r="S1515" i="2"/>
  <c r="P1516" i="2"/>
  <c r="Q1516" i="2"/>
  <c r="S1516" i="2"/>
  <c r="P1517" i="2"/>
  <c r="Q1517" i="2"/>
  <c r="S1517" i="2"/>
  <c r="P1518" i="2"/>
  <c r="Q1518" i="2"/>
  <c r="S1518" i="2"/>
  <c r="P1519" i="2"/>
  <c r="Q1519" i="2"/>
  <c r="S1519" i="2"/>
  <c r="P1520" i="2"/>
  <c r="Q1520" i="2"/>
  <c r="S1520" i="2"/>
  <c r="P1521" i="2"/>
  <c r="Q1521" i="2"/>
  <c r="S1521" i="2"/>
  <c r="P1522" i="2"/>
  <c r="Q1522" i="2"/>
  <c r="S1522" i="2"/>
  <c r="P1523" i="2"/>
  <c r="Q1523" i="2"/>
  <c r="S1523" i="2"/>
  <c r="P1524" i="2"/>
  <c r="Q1524" i="2"/>
  <c r="S1524" i="2"/>
  <c r="P1525" i="2"/>
  <c r="Q1525" i="2"/>
  <c r="S1525" i="2"/>
  <c r="P1526" i="2"/>
  <c r="Q1526" i="2"/>
  <c r="S1526" i="2"/>
  <c r="P1527" i="2"/>
  <c r="Q1527" i="2"/>
  <c r="S1527" i="2"/>
  <c r="P1528" i="2"/>
  <c r="Q1528" i="2"/>
  <c r="S1528" i="2"/>
  <c r="P1529" i="2"/>
  <c r="Q1529" i="2"/>
  <c r="S1529" i="2"/>
  <c r="P1530" i="2"/>
  <c r="Q1530" i="2"/>
  <c r="S1530" i="2"/>
  <c r="P1531" i="2"/>
  <c r="Q1531" i="2"/>
  <c r="S1531" i="2"/>
  <c r="P1532" i="2"/>
  <c r="Q1532" i="2"/>
  <c r="S1532" i="2"/>
  <c r="P1533" i="2"/>
  <c r="Q1533" i="2"/>
  <c r="S1533" i="2"/>
  <c r="P1534" i="2"/>
  <c r="Q1534" i="2"/>
  <c r="S1534" i="2"/>
  <c r="P1535" i="2"/>
  <c r="Q1535" i="2"/>
  <c r="S1535" i="2"/>
  <c r="P1536" i="2"/>
  <c r="Q1536" i="2"/>
  <c r="S1536" i="2"/>
  <c r="P1537" i="2"/>
  <c r="Q1537" i="2"/>
  <c r="S1537" i="2"/>
  <c r="P1538" i="2"/>
  <c r="Q1538" i="2"/>
  <c r="S1538" i="2"/>
  <c r="P1539" i="2"/>
  <c r="Q1539" i="2"/>
  <c r="S1539" i="2"/>
  <c r="P1540" i="2"/>
  <c r="Q1540" i="2"/>
  <c r="S1540" i="2"/>
  <c r="P1541" i="2"/>
  <c r="Q1541" i="2"/>
  <c r="S1541" i="2"/>
  <c r="P1542" i="2"/>
  <c r="Q1542" i="2"/>
  <c r="S1542" i="2"/>
  <c r="P1543" i="2"/>
  <c r="Q1543" i="2"/>
  <c r="S1543" i="2"/>
  <c r="P1544" i="2"/>
  <c r="Q1544" i="2"/>
  <c r="S1544" i="2"/>
  <c r="P1545" i="2"/>
  <c r="Q1545" i="2"/>
  <c r="S1545" i="2"/>
  <c r="P1546" i="2"/>
  <c r="Q1546" i="2"/>
  <c r="S1546" i="2"/>
  <c r="P1547" i="2"/>
  <c r="Q1547" i="2"/>
  <c r="S1547" i="2"/>
  <c r="P1548" i="2"/>
  <c r="Q1548" i="2"/>
  <c r="S1548" i="2"/>
  <c r="P1549" i="2"/>
  <c r="Q1549" i="2"/>
  <c r="S1549" i="2"/>
  <c r="P1550" i="2"/>
  <c r="Q1550" i="2"/>
  <c r="S1550" i="2"/>
  <c r="P1551" i="2"/>
  <c r="Q1551" i="2"/>
  <c r="S1551" i="2"/>
  <c r="P1552" i="2"/>
  <c r="Q1552" i="2"/>
  <c r="S1552" i="2"/>
  <c r="P1553" i="2"/>
  <c r="Q1553" i="2"/>
  <c r="S1553" i="2"/>
  <c r="P1554" i="2"/>
  <c r="Q1554" i="2"/>
  <c r="S1554" i="2"/>
  <c r="P1555" i="2"/>
  <c r="Q1555" i="2"/>
  <c r="S1555" i="2"/>
  <c r="P1556" i="2"/>
  <c r="Q1556" i="2"/>
  <c r="S1556" i="2"/>
  <c r="P1557" i="2"/>
  <c r="Q1557" i="2"/>
  <c r="S1557" i="2"/>
  <c r="P1558" i="2"/>
  <c r="Q1558" i="2"/>
  <c r="S1558" i="2"/>
  <c r="P1559" i="2"/>
  <c r="Q1559" i="2"/>
  <c r="S1559" i="2"/>
  <c r="P1560" i="2"/>
  <c r="Q1560" i="2"/>
  <c r="S1560" i="2"/>
  <c r="P1561" i="2"/>
  <c r="Q1561" i="2"/>
  <c r="S1561" i="2"/>
  <c r="P1562" i="2"/>
  <c r="Q1562" i="2"/>
  <c r="S1562" i="2"/>
  <c r="P1563" i="2"/>
  <c r="Q1563" i="2"/>
  <c r="S1563" i="2"/>
  <c r="P1564" i="2"/>
  <c r="Q1564" i="2"/>
  <c r="S1564" i="2"/>
  <c r="P1565" i="2"/>
  <c r="Q1565" i="2"/>
  <c r="S1565" i="2"/>
  <c r="P1566" i="2"/>
  <c r="Q1566" i="2"/>
  <c r="S1566" i="2"/>
  <c r="P1567" i="2"/>
  <c r="Q1567" i="2"/>
  <c r="S1567" i="2"/>
  <c r="P1568" i="2"/>
  <c r="Q1568" i="2"/>
  <c r="S1568" i="2"/>
  <c r="P1569" i="2"/>
  <c r="Q1569" i="2"/>
  <c r="S1569" i="2"/>
  <c r="P1570" i="2"/>
  <c r="Q1570" i="2"/>
  <c r="S1570" i="2"/>
  <c r="P1571" i="2"/>
  <c r="Q1571" i="2"/>
  <c r="S1571" i="2"/>
  <c r="P1572" i="2"/>
  <c r="Q1572" i="2"/>
  <c r="S1572" i="2"/>
  <c r="P1573" i="2"/>
  <c r="Q1573" i="2"/>
  <c r="S1573" i="2"/>
  <c r="P1574" i="2"/>
  <c r="Q1574" i="2"/>
  <c r="S1574" i="2"/>
  <c r="P1575" i="2"/>
  <c r="Q1575" i="2"/>
  <c r="S1575" i="2"/>
  <c r="P1576" i="2"/>
  <c r="Q1576" i="2"/>
  <c r="S1576" i="2"/>
  <c r="P1577" i="2"/>
  <c r="Q1577" i="2"/>
  <c r="S1577" i="2"/>
  <c r="P1578" i="2"/>
  <c r="Q1578" i="2"/>
  <c r="S1578" i="2"/>
  <c r="P1579" i="2"/>
  <c r="Q1579" i="2"/>
  <c r="S1579" i="2"/>
  <c r="P1580" i="2"/>
  <c r="Q1580" i="2"/>
  <c r="S1580" i="2"/>
  <c r="P1581" i="2"/>
  <c r="Q1581" i="2"/>
  <c r="S1581" i="2"/>
  <c r="P1582" i="2"/>
  <c r="Q1582" i="2"/>
  <c r="S1582" i="2"/>
  <c r="P1583" i="2"/>
  <c r="Q1583" i="2"/>
  <c r="S1583" i="2"/>
  <c r="P1584" i="2"/>
  <c r="Q1584" i="2"/>
  <c r="S1584" i="2"/>
  <c r="P1585" i="2"/>
  <c r="Q1585" i="2"/>
  <c r="S1585" i="2"/>
  <c r="P1586" i="2"/>
  <c r="Q1586" i="2"/>
  <c r="S1586" i="2"/>
  <c r="P1587" i="2"/>
  <c r="Q1587" i="2"/>
  <c r="S1587" i="2"/>
  <c r="P1588" i="2"/>
  <c r="Q1588" i="2"/>
  <c r="S1588" i="2"/>
  <c r="P1589" i="2"/>
  <c r="Q1589" i="2"/>
  <c r="S1589" i="2"/>
  <c r="P1590" i="2"/>
  <c r="Q1590" i="2"/>
  <c r="S1590" i="2"/>
  <c r="P1591" i="2"/>
  <c r="Q1591" i="2"/>
  <c r="S1591" i="2"/>
  <c r="P1592" i="2"/>
  <c r="Q1592" i="2"/>
  <c r="S1592" i="2"/>
  <c r="P1593" i="2"/>
  <c r="Q1593" i="2"/>
  <c r="S1593" i="2"/>
  <c r="P1594" i="2"/>
  <c r="Q1594" i="2"/>
  <c r="S1594" i="2"/>
  <c r="P1595" i="2"/>
  <c r="Q1595" i="2"/>
  <c r="S1595" i="2"/>
  <c r="P1596" i="2"/>
  <c r="Q1596" i="2"/>
  <c r="S1596" i="2"/>
  <c r="P1597" i="2"/>
  <c r="Q1597" i="2"/>
  <c r="S1597" i="2"/>
  <c r="P1598" i="2"/>
  <c r="Q1598" i="2"/>
  <c r="S1598" i="2"/>
  <c r="P1599" i="2"/>
  <c r="Q1599" i="2"/>
  <c r="S1599" i="2"/>
  <c r="P1600" i="2"/>
  <c r="Q1600" i="2"/>
  <c r="S1600" i="2"/>
  <c r="P1601" i="2"/>
  <c r="Q1601" i="2"/>
  <c r="S1601" i="2"/>
  <c r="P1602" i="2"/>
  <c r="Q1602" i="2"/>
  <c r="S1602" i="2"/>
  <c r="P1603" i="2"/>
  <c r="Q1603" i="2"/>
  <c r="S1603" i="2"/>
  <c r="P1604" i="2"/>
  <c r="Q1604" i="2"/>
  <c r="S1604" i="2"/>
  <c r="P1605" i="2"/>
  <c r="Q1605" i="2"/>
  <c r="S1605" i="2"/>
  <c r="P1606" i="2"/>
  <c r="Q1606" i="2"/>
  <c r="S1606" i="2"/>
  <c r="P1607" i="2"/>
  <c r="Q1607" i="2"/>
  <c r="S1607" i="2"/>
  <c r="P1608" i="2"/>
  <c r="Q1608" i="2"/>
  <c r="S1608" i="2"/>
  <c r="P1609" i="2"/>
  <c r="Q1609" i="2"/>
  <c r="S1609" i="2"/>
  <c r="P1610" i="2"/>
  <c r="Q1610" i="2"/>
  <c r="S1610" i="2"/>
  <c r="P1611" i="2"/>
  <c r="Q1611" i="2"/>
  <c r="S1611" i="2"/>
  <c r="P1612" i="2"/>
  <c r="Q1612" i="2"/>
  <c r="S1612" i="2"/>
  <c r="P1613" i="2"/>
  <c r="Q1613" i="2"/>
  <c r="S1613" i="2"/>
  <c r="P1614" i="2"/>
  <c r="Q1614" i="2"/>
  <c r="S1614" i="2"/>
  <c r="P1615" i="2"/>
  <c r="Q1615" i="2"/>
  <c r="S1615" i="2"/>
  <c r="P1616" i="2"/>
  <c r="Q1616" i="2"/>
  <c r="S1616" i="2"/>
  <c r="P1617" i="2"/>
  <c r="Q1617" i="2"/>
  <c r="S1617" i="2"/>
  <c r="P1618" i="2"/>
  <c r="Q1618" i="2"/>
  <c r="S1618" i="2"/>
  <c r="P1619" i="2"/>
  <c r="Q1619" i="2"/>
  <c r="S1619" i="2"/>
  <c r="P1620" i="2"/>
  <c r="Q1620" i="2"/>
  <c r="S1620" i="2"/>
  <c r="P1621" i="2"/>
  <c r="Q1621" i="2"/>
  <c r="S1621" i="2"/>
  <c r="P1622" i="2"/>
  <c r="Q1622" i="2"/>
  <c r="S1622" i="2"/>
  <c r="P1623" i="2"/>
  <c r="Q1623" i="2"/>
  <c r="S1623" i="2"/>
  <c r="P1624" i="2"/>
  <c r="Q1624" i="2"/>
  <c r="S1624" i="2"/>
  <c r="P1625" i="2"/>
  <c r="Q1625" i="2"/>
  <c r="S1625" i="2"/>
  <c r="P1626" i="2"/>
  <c r="Q1626" i="2"/>
  <c r="S1626" i="2"/>
  <c r="P1627" i="2"/>
  <c r="Q1627" i="2"/>
  <c r="S1627" i="2"/>
  <c r="P1628" i="2"/>
  <c r="Q1628" i="2"/>
  <c r="S1628" i="2"/>
  <c r="P1629" i="2"/>
  <c r="Q1629" i="2"/>
  <c r="S1629" i="2"/>
  <c r="P1630" i="2"/>
  <c r="Q1630" i="2"/>
  <c r="S1630" i="2"/>
  <c r="P1631" i="2"/>
  <c r="Q1631" i="2"/>
  <c r="S1631" i="2"/>
  <c r="P1632" i="2"/>
  <c r="Q1632" i="2"/>
  <c r="S1632" i="2"/>
  <c r="P1633" i="2"/>
  <c r="Q1633" i="2"/>
  <c r="S1633" i="2"/>
  <c r="P1634" i="2"/>
  <c r="Q1634" i="2"/>
  <c r="S1634" i="2"/>
  <c r="P1635" i="2"/>
  <c r="Q1635" i="2"/>
  <c r="S1635" i="2"/>
  <c r="P1636" i="2"/>
  <c r="Q1636" i="2"/>
  <c r="S1636" i="2"/>
  <c r="P1637" i="2"/>
  <c r="Q1637" i="2"/>
  <c r="S1637" i="2"/>
  <c r="P1638" i="2"/>
  <c r="Q1638" i="2"/>
  <c r="S1638" i="2"/>
  <c r="P1639" i="2"/>
  <c r="Q1639" i="2"/>
  <c r="S1639" i="2"/>
  <c r="P1640" i="2"/>
  <c r="Q1640" i="2"/>
  <c r="S1640" i="2"/>
  <c r="P1641" i="2"/>
  <c r="Q1641" i="2"/>
  <c r="S1641" i="2"/>
  <c r="P1642" i="2"/>
  <c r="Q1642" i="2"/>
  <c r="S1642" i="2"/>
  <c r="P1643" i="2"/>
  <c r="Q1643" i="2"/>
  <c r="S1643" i="2"/>
  <c r="P1644" i="2"/>
  <c r="Q1644" i="2"/>
  <c r="S1644" i="2"/>
  <c r="P1645" i="2"/>
  <c r="Q1645" i="2"/>
  <c r="S1645" i="2"/>
  <c r="P1646" i="2"/>
  <c r="Q1646" i="2"/>
  <c r="S1646" i="2"/>
  <c r="P1647" i="2"/>
  <c r="Q1647" i="2"/>
  <c r="S1647" i="2"/>
  <c r="P1648" i="2"/>
  <c r="Q1648" i="2"/>
  <c r="S1648" i="2"/>
  <c r="P1649" i="2"/>
  <c r="Q1649" i="2"/>
  <c r="S1649" i="2"/>
  <c r="P1650" i="2"/>
  <c r="Q1650" i="2"/>
  <c r="S1650" i="2"/>
  <c r="P1651" i="2"/>
  <c r="Q1651" i="2"/>
  <c r="S1651" i="2"/>
  <c r="P1652" i="2"/>
  <c r="Q1652" i="2"/>
  <c r="S1652" i="2"/>
  <c r="P1653" i="2"/>
  <c r="Q1653" i="2"/>
  <c r="S1653" i="2"/>
  <c r="P1654" i="2"/>
  <c r="Q1654" i="2"/>
  <c r="S1654" i="2"/>
  <c r="P1655" i="2"/>
  <c r="Q1655" i="2"/>
  <c r="S1655" i="2"/>
  <c r="P1656" i="2"/>
  <c r="Q1656" i="2"/>
  <c r="S1656" i="2"/>
  <c r="P1657" i="2"/>
  <c r="Q1657" i="2"/>
  <c r="S1657" i="2"/>
  <c r="P1658" i="2"/>
  <c r="Q1658" i="2"/>
  <c r="S1658" i="2"/>
  <c r="P1659" i="2"/>
  <c r="Q1659" i="2"/>
  <c r="S1659" i="2"/>
  <c r="P1660" i="2"/>
  <c r="Q1660" i="2"/>
  <c r="S1660" i="2"/>
  <c r="P1661" i="2"/>
  <c r="Q1661" i="2"/>
  <c r="S1661" i="2"/>
  <c r="P1662" i="2"/>
  <c r="Q1662" i="2"/>
  <c r="S1662" i="2"/>
  <c r="P1663" i="2"/>
  <c r="Q1663" i="2"/>
  <c r="S1663" i="2"/>
  <c r="P1664" i="2"/>
  <c r="Q1664" i="2"/>
  <c r="S1664" i="2"/>
  <c r="P1665" i="2"/>
  <c r="Q1665" i="2"/>
  <c r="S1665" i="2"/>
  <c r="P1666" i="2"/>
  <c r="Q1666" i="2"/>
  <c r="S1666" i="2"/>
  <c r="P1667" i="2"/>
  <c r="Q1667" i="2"/>
  <c r="S1667" i="2"/>
  <c r="P1668" i="2"/>
  <c r="Q1668" i="2"/>
  <c r="P1669" i="2"/>
  <c r="Q1669" i="2"/>
  <c r="S1669" i="2"/>
  <c r="P1670" i="2"/>
  <c r="Q1670" i="2"/>
  <c r="S1670" i="2"/>
  <c r="P1671" i="2"/>
  <c r="Q1671" i="2"/>
  <c r="S1671" i="2"/>
  <c r="P1672" i="2"/>
  <c r="Q1672" i="2"/>
  <c r="S1672" i="2"/>
  <c r="P1673" i="2"/>
  <c r="Q1673" i="2"/>
  <c r="S1673" i="2"/>
  <c r="P1674" i="2"/>
  <c r="Q1674" i="2"/>
  <c r="S1674" i="2"/>
  <c r="P1675" i="2"/>
  <c r="Q1675" i="2"/>
  <c r="S1675" i="2"/>
  <c r="P1676" i="2"/>
  <c r="Q1676" i="2"/>
  <c r="S1676" i="2"/>
  <c r="P1677" i="2"/>
  <c r="Q1677" i="2"/>
  <c r="S1677" i="2"/>
  <c r="P1678" i="2"/>
  <c r="Q1678" i="2"/>
  <c r="S1678" i="2"/>
  <c r="P1679" i="2"/>
  <c r="Q1679" i="2"/>
  <c r="S1679" i="2"/>
  <c r="P1680" i="2"/>
  <c r="Q1680" i="2"/>
  <c r="S1680" i="2"/>
  <c r="P1681" i="2"/>
  <c r="Q1681" i="2"/>
  <c r="P1682" i="2"/>
  <c r="Q1682" i="2"/>
  <c r="S1682" i="2"/>
  <c r="P1683" i="2"/>
  <c r="Q1683" i="2"/>
  <c r="S1683" i="2"/>
  <c r="P1684" i="2"/>
  <c r="Q1684" i="2"/>
  <c r="S1684" i="2"/>
  <c r="P1685" i="2"/>
  <c r="Q1685" i="2"/>
  <c r="S1685" i="2"/>
  <c r="P1686" i="2"/>
  <c r="Q1686" i="2"/>
  <c r="S1686" i="2"/>
  <c r="P1687" i="2"/>
  <c r="Q1687" i="2"/>
  <c r="S1687" i="2"/>
  <c r="P1688" i="2"/>
  <c r="Q1688" i="2"/>
  <c r="S1688" i="2"/>
  <c r="P1689" i="2"/>
  <c r="Q1689" i="2"/>
  <c r="S1689" i="2"/>
  <c r="P1690" i="2"/>
  <c r="Q1690" i="2"/>
  <c r="S1690" i="2"/>
  <c r="P1691" i="2"/>
  <c r="Q1691" i="2"/>
  <c r="S1691" i="2"/>
  <c r="P1692" i="2"/>
  <c r="Q1692" i="2"/>
  <c r="S1692" i="2"/>
  <c r="P1693" i="2"/>
  <c r="Q1693" i="2"/>
  <c r="S1693" i="2"/>
  <c r="P1694" i="2"/>
  <c r="Q1694" i="2"/>
  <c r="S1694" i="2"/>
  <c r="P1695" i="2"/>
  <c r="Q1695" i="2"/>
  <c r="S1695" i="2"/>
  <c r="P1696" i="2"/>
  <c r="Q1696" i="2"/>
  <c r="S1696" i="2"/>
  <c r="P1697" i="2"/>
  <c r="Q1697" i="2"/>
  <c r="S1697" i="2"/>
  <c r="P1698" i="2"/>
  <c r="Q1698" i="2"/>
  <c r="S1698" i="2"/>
  <c r="P1699" i="2"/>
  <c r="Q1699" i="2"/>
  <c r="S1699" i="2"/>
  <c r="P1700" i="2"/>
  <c r="Q1700" i="2"/>
  <c r="S1700" i="2"/>
  <c r="P1701" i="2"/>
  <c r="Q1701" i="2"/>
  <c r="S1701" i="2"/>
  <c r="P1702" i="2"/>
  <c r="Q1702" i="2"/>
  <c r="S1702" i="2"/>
  <c r="P1703" i="2"/>
  <c r="Q1703" i="2"/>
  <c r="S1703" i="2"/>
  <c r="P1704" i="2"/>
  <c r="Q1704" i="2"/>
  <c r="S1704" i="2"/>
  <c r="P1705" i="2"/>
  <c r="Q1705" i="2"/>
  <c r="S1705" i="2"/>
  <c r="P1706" i="2"/>
  <c r="Q1706" i="2"/>
  <c r="S1706" i="2"/>
  <c r="P1707" i="2"/>
  <c r="Q1707" i="2"/>
  <c r="S1707" i="2"/>
  <c r="P1708" i="2"/>
  <c r="Q1708" i="2"/>
  <c r="S1708" i="2"/>
  <c r="P1709" i="2"/>
  <c r="Q1709" i="2"/>
  <c r="S1709" i="2"/>
  <c r="P1710" i="2"/>
  <c r="Q1710" i="2"/>
  <c r="S1710" i="2"/>
  <c r="P1711" i="2"/>
  <c r="Q1711" i="2"/>
  <c r="S1711" i="2"/>
  <c r="P1712" i="2"/>
  <c r="Q1712" i="2"/>
  <c r="S1712" i="2"/>
  <c r="P1713" i="2"/>
  <c r="Q1713" i="2"/>
  <c r="S1713" i="2"/>
  <c r="P1714" i="2"/>
  <c r="Q1714" i="2"/>
  <c r="S1714" i="2"/>
  <c r="P1715" i="2"/>
  <c r="Q1715" i="2"/>
  <c r="S1715" i="2"/>
  <c r="P1716" i="2"/>
  <c r="Q1716" i="2"/>
  <c r="S1716" i="2"/>
  <c r="P1717" i="2"/>
  <c r="Q1717" i="2"/>
  <c r="S1717" i="2"/>
  <c r="P1718" i="2"/>
  <c r="Q1718" i="2"/>
  <c r="S1718" i="2"/>
  <c r="P1719" i="2"/>
  <c r="Q1719" i="2"/>
  <c r="S1719" i="2"/>
  <c r="P1720" i="2"/>
  <c r="Q1720" i="2"/>
  <c r="S1720" i="2"/>
  <c r="P1721" i="2"/>
  <c r="Q1721" i="2"/>
  <c r="S1721" i="2"/>
  <c r="P1722" i="2"/>
  <c r="Q1722" i="2"/>
  <c r="S1722" i="2"/>
  <c r="P1723" i="2"/>
  <c r="Q1723" i="2"/>
  <c r="S1723" i="2"/>
  <c r="P1724" i="2"/>
  <c r="Q1724" i="2"/>
  <c r="S1724" i="2"/>
  <c r="P1725" i="2"/>
  <c r="Q1725" i="2"/>
  <c r="S1725" i="2"/>
  <c r="P1726" i="2"/>
  <c r="Q1726" i="2"/>
  <c r="S1726" i="2"/>
  <c r="P1727" i="2"/>
  <c r="Q1727" i="2"/>
  <c r="S1727" i="2"/>
  <c r="P1728" i="2"/>
  <c r="Q1728" i="2"/>
  <c r="S1728" i="2"/>
  <c r="P1729" i="2"/>
  <c r="Q1729" i="2"/>
  <c r="S1729" i="2"/>
  <c r="P1730" i="2"/>
  <c r="Q1730" i="2"/>
  <c r="S1730" i="2"/>
  <c r="P1731" i="2"/>
  <c r="Q1731" i="2"/>
  <c r="S1731" i="2"/>
  <c r="P1732" i="2"/>
  <c r="Q1732" i="2"/>
  <c r="S1732" i="2"/>
  <c r="P1733" i="2"/>
  <c r="Q1733" i="2"/>
  <c r="S1733" i="2"/>
  <c r="P1734" i="2"/>
  <c r="Q1734" i="2"/>
  <c r="S1734" i="2"/>
  <c r="P1735" i="2"/>
  <c r="Q1735" i="2"/>
  <c r="S1735" i="2"/>
  <c r="P1736" i="2"/>
  <c r="Q1736" i="2"/>
  <c r="S1736" i="2"/>
  <c r="P1737" i="2"/>
  <c r="Q1737" i="2"/>
  <c r="S1737" i="2"/>
  <c r="P1738" i="2"/>
  <c r="Q1738" i="2"/>
  <c r="S1738" i="2"/>
  <c r="P1739" i="2"/>
  <c r="Q1739" i="2"/>
  <c r="S1739" i="2"/>
  <c r="P1740" i="2"/>
  <c r="Q1740" i="2"/>
  <c r="S1740" i="2"/>
  <c r="P1741" i="2"/>
  <c r="Q1741" i="2"/>
  <c r="S1741" i="2"/>
  <c r="P1742" i="2"/>
  <c r="Q1742" i="2"/>
  <c r="S1742" i="2"/>
  <c r="P1743" i="2"/>
  <c r="Q1743" i="2"/>
  <c r="S1743" i="2"/>
  <c r="P1744" i="2"/>
  <c r="Q1744" i="2"/>
  <c r="S1744" i="2"/>
  <c r="P1745" i="2"/>
  <c r="Q1745" i="2"/>
  <c r="S1745" i="2"/>
  <c r="P1746" i="2"/>
  <c r="Q1746" i="2"/>
  <c r="S1746" i="2"/>
  <c r="P1747" i="2"/>
  <c r="Q1747" i="2"/>
  <c r="S1747" i="2"/>
  <c r="P1748" i="2"/>
  <c r="Q1748" i="2"/>
  <c r="S1748" i="2"/>
  <c r="P1749" i="2"/>
  <c r="Q1749" i="2"/>
  <c r="S1749" i="2"/>
  <c r="P1750" i="2"/>
  <c r="Q1750" i="2"/>
  <c r="S1750" i="2"/>
  <c r="P1751" i="2"/>
  <c r="Q1751" i="2"/>
  <c r="S1751" i="2"/>
  <c r="P1752" i="2"/>
  <c r="Q1752" i="2"/>
  <c r="S1752" i="2"/>
  <c r="P1753" i="2"/>
  <c r="Q1753" i="2"/>
  <c r="S1753" i="2"/>
  <c r="P1754" i="2"/>
  <c r="Q1754" i="2"/>
  <c r="S1754" i="2"/>
  <c r="P1755" i="2"/>
  <c r="Q1755" i="2"/>
  <c r="S1755" i="2"/>
  <c r="P1756" i="2"/>
  <c r="Q1756" i="2"/>
  <c r="S1756" i="2"/>
  <c r="P1757" i="2"/>
  <c r="Q1757" i="2"/>
  <c r="S1757" i="2"/>
  <c r="P1758" i="2"/>
  <c r="Q1758" i="2"/>
  <c r="S1758" i="2"/>
  <c r="P1759" i="2"/>
  <c r="Q1759" i="2"/>
  <c r="S1759" i="2"/>
  <c r="P1760" i="2"/>
  <c r="Q1760" i="2"/>
  <c r="S1760" i="2"/>
  <c r="P1761" i="2"/>
  <c r="Q1761" i="2"/>
  <c r="S1761" i="2"/>
  <c r="P1762" i="2"/>
  <c r="Q1762" i="2"/>
  <c r="S1762" i="2"/>
  <c r="P1763" i="2"/>
  <c r="Q1763" i="2"/>
  <c r="S1763" i="2"/>
  <c r="P1764" i="2"/>
  <c r="Q1764" i="2"/>
  <c r="S1764" i="2"/>
  <c r="P1765" i="2"/>
  <c r="Q1765" i="2"/>
  <c r="S1765" i="2"/>
  <c r="P1766" i="2"/>
  <c r="Q1766" i="2"/>
  <c r="S1766" i="2"/>
  <c r="P1767" i="2"/>
  <c r="Q1767" i="2"/>
  <c r="S1767" i="2"/>
  <c r="P1768" i="2"/>
  <c r="Q1768" i="2"/>
  <c r="S1768" i="2"/>
  <c r="P1769" i="2"/>
  <c r="Q1769" i="2"/>
  <c r="S1769" i="2"/>
  <c r="P1770" i="2"/>
  <c r="Q1770" i="2"/>
  <c r="S1770" i="2"/>
  <c r="P1771" i="2"/>
  <c r="Q1771" i="2"/>
  <c r="S1771" i="2"/>
  <c r="P1772" i="2"/>
  <c r="Q1772" i="2"/>
  <c r="S1772" i="2"/>
  <c r="P1773" i="2"/>
  <c r="Q1773" i="2"/>
  <c r="S1773" i="2"/>
  <c r="P1774" i="2"/>
  <c r="Q1774" i="2"/>
  <c r="S1774" i="2"/>
  <c r="P1775" i="2"/>
  <c r="Q1775" i="2"/>
  <c r="S1775" i="2"/>
  <c r="P1776" i="2"/>
  <c r="Q1776" i="2"/>
  <c r="S1776" i="2"/>
  <c r="P1777" i="2"/>
  <c r="Q1777" i="2"/>
  <c r="S1777" i="2"/>
  <c r="P1778" i="2"/>
  <c r="Q1778" i="2"/>
  <c r="S1778" i="2"/>
  <c r="P1779" i="2"/>
  <c r="Q1779" i="2"/>
  <c r="S1779" i="2"/>
  <c r="P1780" i="2"/>
  <c r="Q1780" i="2"/>
  <c r="S1780" i="2"/>
  <c r="P1781" i="2"/>
  <c r="Q1781" i="2"/>
  <c r="S1781" i="2"/>
  <c r="P1782" i="2"/>
  <c r="Q1782" i="2"/>
  <c r="S1782" i="2"/>
  <c r="P1783" i="2"/>
  <c r="Q1783" i="2"/>
  <c r="S1783" i="2"/>
  <c r="P1784" i="2"/>
  <c r="Q1784" i="2"/>
  <c r="S1784" i="2"/>
  <c r="P1785" i="2"/>
  <c r="Q1785" i="2"/>
  <c r="S1785" i="2"/>
  <c r="P1786" i="2"/>
  <c r="Q1786" i="2"/>
  <c r="S1786" i="2"/>
  <c r="P1787" i="2"/>
  <c r="Q1787" i="2"/>
  <c r="S1787" i="2"/>
  <c r="P1788" i="2"/>
  <c r="Q1788" i="2"/>
  <c r="S1788" i="2"/>
  <c r="P1789" i="2"/>
  <c r="Q1789" i="2"/>
  <c r="S1789" i="2"/>
  <c r="P1790" i="2"/>
  <c r="Q1790" i="2"/>
  <c r="S1790" i="2"/>
  <c r="P1791" i="2"/>
  <c r="Q1791" i="2"/>
  <c r="S1791" i="2"/>
  <c r="P1792" i="2"/>
  <c r="Q1792" i="2"/>
  <c r="S1792" i="2"/>
  <c r="P1793" i="2"/>
  <c r="Q1793" i="2"/>
  <c r="S1793" i="2"/>
  <c r="P1794" i="2"/>
  <c r="Q1794" i="2"/>
  <c r="S1794" i="2"/>
  <c r="P1795" i="2"/>
  <c r="Q1795" i="2"/>
  <c r="S1795" i="2"/>
  <c r="P1796" i="2"/>
  <c r="Q1796" i="2"/>
  <c r="S1796" i="2"/>
  <c r="P1797" i="2"/>
  <c r="Q1797" i="2"/>
  <c r="S1797" i="2"/>
  <c r="P1798" i="2"/>
  <c r="Q1798" i="2"/>
  <c r="S1798" i="2"/>
  <c r="P1799" i="2"/>
  <c r="Q1799" i="2"/>
  <c r="S1799" i="2"/>
  <c r="P1800" i="2"/>
  <c r="Q1800" i="2"/>
  <c r="S1800" i="2"/>
  <c r="P1801" i="2"/>
  <c r="Q1801" i="2"/>
  <c r="S1801" i="2"/>
  <c r="P1802" i="2"/>
  <c r="Q1802" i="2"/>
  <c r="S1802" i="2"/>
  <c r="P1803" i="2"/>
  <c r="Q1803" i="2"/>
  <c r="S1803" i="2"/>
  <c r="P1804" i="2"/>
  <c r="Q1804" i="2"/>
  <c r="S1804" i="2"/>
  <c r="P1805" i="2"/>
  <c r="Q1805" i="2"/>
  <c r="S1805" i="2"/>
  <c r="P1806" i="2"/>
  <c r="Q1806" i="2"/>
  <c r="S1806" i="2"/>
  <c r="P1807" i="2"/>
  <c r="Q1807" i="2"/>
  <c r="S1807" i="2"/>
  <c r="P1808" i="2"/>
  <c r="Q1808" i="2"/>
  <c r="S1808" i="2"/>
  <c r="P1809" i="2"/>
  <c r="Q1809" i="2"/>
  <c r="S1809" i="2"/>
  <c r="P1810" i="2"/>
  <c r="Q1810" i="2"/>
  <c r="S1810" i="2"/>
  <c r="P1811" i="2"/>
  <c r="Q1811" i="2"/>
  <c r="S1811" i="2"/>
  <c r="P1812" i="2"/>
  <c r="Q1812" i="2"/>
  <c r="S1812" i="2"/>
  <c r="P1813" i="2"/>
  <c r="Q1813" i="2"/>
  <c r="S1813" i="2"/>
  <c r="P1814" i="2"/>
  <c r="Q1814" i="2"/>
  <c r="S1814" i="2"/>
  <c r="P1815" i="2"/>
  <c r="Q1815" i="2"/>
  <c r="S1815" i="2"/>
  <c r="P1816" i="2"/>
  <c r="Q1816" i="2"/>
  <c r="S1816" i="2"/>
  <c r="P1817" i="2"/>
  <c r="Q1817" i="2"/>
  <c r="S1817" i="2"/>
  <c r="P1818" i="2"/>
  <c r="Q1818" i="2"/>
  <c r="S1818" i="2"/>
  <c r="P1819" i="2"/>
  <c r="Q1819" i="2"/>
  <c r="S1819" i="2"/>
  <c r="P1820" i="2"/>
  <c r="Q1820" i="2"/>
  <c r="S1820" i="2"/>
  <c r="P1821" i="2"/>
  <c r="Q1821" i="2"/>
  <c r="S1821" i="2"/>
  <c r="P1822" i="2"/>
  <c r="Q1822" i="2"/>
  <c r="S1822" i="2"/>
  <c r="P1823" i="2"/>
  <c r="Q1823" i="2"/>
  <c r="S1823" i="2"/>
  <c r="P1824" i="2"/>
  <c r="Q1824" i="2"/>
  <c r="S1824" i="2"/>
  <c r="P1825" i="2"/>
  <c r="Q1825" i="2"/>
  <c r="S1825" i="2"/>
  <c r="P1826" i="2"/>
  <c r="Q1826" i="2"/>
  <c r="S1826" i="2"/>
  <c r="P1827" i="2"/>
  <c r="Q1827" i="2"/>
  <c r="S1827" i="2"/>
  <c r="P1828" i="2"/>
  <c r="Q1828" i="2"/>
  <c r="S1828" i="2"/>
  <c r="P1829" i="2"/>
  <c r="Q1829" i="2"/>
  <c r="S1829" i="2"/>
  <c r="P1830" i="2"/>
  <c r="Q1830" i="2"/>
  <c r="S1830" i="2"/>
  <c r="P1831" i="2"/>
  <c r="Q1831" i="2"/>
  <c r="S1831" i="2"/>
  <c r="P1832" i="2"/>
  <c r="Q1832" i="2"/>
  <c r="S1832" i="2"/>
  <c r="P1833" i="2"/>
  <c r="Q1833" i="2"/>
  <c r="P1834" i="2"/>
  <c r="Q1834" i="2"/>
  <c r="S1834" i="2"/>
  <c r="P1835" i="2"/>
  <c r="Q1835" i="2"/>
  <c r="S1835" i="2"/>
  <c r="P1836" i="2"/>
  <c r="Q1836" i="2"/>
  <c r="P1837" i="2"/>
  <c r="Q1837" i="2"/>
  <c r="S1837" i="2"/>
  <c r="P1838" i="2"/>
  <c r="Q1838" i="2"/>
  <c r="S1838" i="2"/>
  <c r="P1839" i="2"/>
  <c r="Q1839" i="2"/>
  <c r="S1839" i="2"/>
  <c r="P1840" i="2"/>
  <c r="Q1840" i="2"/>
  <c r="S1840" i="2"/>
  <c r="P1841" i="2"/>
  <c r="Q1841" i="2"/>
  <c r="S1841" i="2"/>
  <c r="P1842" i="2"/>
  <c r="Q1842" i="2"/>
  <c r="S1842" i="2"/>
  <c r="P1843" i="2"/>
  <c r="Q1843" i="2"/>
  <c r="S1843" i="2"/>
  <c r="P1844" i="2"/>
  <c r="Q1844" i="2"/>
  <c r="S1844" i="2"/>
  <c r="P1845" i="2"/>
  <c r="Q1845" i="2"/>
  <c r="S1845" i="2"/>
  <c r="P1846" i="2"/>
  <c r="Q1846" i="2"/>
  <c r="S1846" i="2"/>
  <c r="P1847" i="2"/>
  <c r="Q1847" i="2"/>
  <c r="S1847" i="2"/>
  <c r="P1848" i="2"/>
  <c r="Q1848" i="2"/>
  <c r="P1849" i="2"/>
  <c r="Q1849" i="2"/>
  <c r="S1849" i="2"/>
  <c r="P1850" i="2"/>
  <c r="Q1850" i="2"/>
  <c r="S1850" i="2"/>
  <c r="P1851" i="2"/>
  <c r="Q1851" i="2"/>
  <c r="S1851" i="2"/>
  <c r="P1852" i="2"/>
  <c r="Q1852" i="2"/>
  <c r="S1852" i="2"/>
  <c r="P1853" i="2"/>
  <c r="Q1853" i="2"/>
  <c r="P1854" i="2"/>
  <c r="Q1854" i="2"/>
  <c r="S1854" i="2"/>
  <c r="P1855" i="2"/>
  <c r="Q1855" i="2"/>
  <c r="S1855" i="2"/>
  <c r="P1856" i="2"/>
  <c r="Q1856" i="2"/>
  <c r="S1856" i="2"/>
  <c r="P1857" i="2"/>
  <c r="Q1857" i="2"/>
  <c r="S1857" i="2"/>
  <c r="P1858" i="2"/>
  <c r="Q1858" i="2"/>
  <c r="S1858" i="2"/>
  <c r="P1859" i="2"/>
  <c r="Q1859" i="2"/>
  <c r="S1859" i="2"/>
  <c r="P1860" i="2"/>
  <c r="Q1860" i="2"/>
  <c r="P1861" i="2"/>
  <c r="Q1861" i="2"/>
  <c r="S1861" i="2"/>
  <c r="P1862" i="2"/>
  <c r="Q1862" i="2"/>
  <c r="S1862" i="2"/>
  <c r="P1863" i="2"/>
  <c r="Q1863" i="2"/>
  <c r="S1863" i="2"/>
  <c r="P1864" i="2"/>
  <c r="Q1864" i="2"/>
  <c r="S1864" i="2"/>
  <c r="P1865" i="2"/>
  <c r="Q1865" i="2"/>
  <c r="S1865" i="2"/>
  <c r="P1866" i="2"/>
  <c r="Q1866" i="2"/>
  <c r="S1866" i="2"/>
  <c r="P1867" i="2"/>
  <c r="Q1867" i="2"/>
  <c r="S1867" i="2"/>
  <c r="P1868" i="2"/>
  <c r="Q1868" i="2"/>
  <c r="S1868" i="2"/>
  <c r="P1869" i="2"/>
  <c r="Q1869" i="2"/>
  <c r="S1869" i="2"/>
  <c r="P1870" i="2"/>
  <c r="Q1870" i="2"/>
  <c r="S1870" i="2"/>
  <c r="P1871" i="2"/>
  <c r="Q1871" i="2"/>
  <c r="S1871" i="2"/>
  <c r="P1872" i="2"/>
  <c r="Q1872" i="2"/>
  <c r="S1872" i="2"/>
  <c r="P1873" i="2"/>
  <c r="Q1873" i="2"/>
  <c r="S1873" i="2"/>
  <c r="P1874" i="2"/>
  <c r="Q1874" i="2"/>
  <c r="S1874" i="2"/>
  <c r="P1875" i="2"/>
  <c r="Q1875" i="2"/>
  <c r="S1875" i="2"/>
  <c r="P1876" i="2"/>
  <c r="Q1876" i="2"/>
  <c r="S1876" i="2"/>
  <c r="P1877" i="2"/>
  <c r="Q1877" i="2"/>
  <c r="S1877" i="2"/>
  <c r="P1878" i="2"/>
  <c r="Q1878" i="2"/>
  <c r="S1878" i="2"/>
  <c r="P1879" i="2"/>
  <c r="Q1879" i="2"/>
  <c r="S1879" i="2"/>
  <c r="P1880" i="2"/>
  <c r="Q1880" i="2"/>
  <c r="S1880" i="2"/>
  <c r="P1881" i="2"/>
  <c r="Q1881" i="2"/>
  <c r="S1881" i="2"/>
  <c r="P1882" i="2"/>
  <c r="Q1882" i="2"/>
  <c r="S1882" i="2"/>
  <c r="P1883" i="2"/>
  <c r="Q1883" i="2"/>
  <c r="S1883" i="2"/>
  <c r="P1884" i="2"/>
  <c r="Q1884" i="2"/>
  <c r="S1884" i="2"/>
  <c r="P1885" i="2"/>
  <c r="Q1885" i="2"/>
  <c r="S1885" i="2"/>
  <c r="P1886" i="2"/>
  <c r="Q1886" i="2"/>
  <c r="S1886" i="2"/>
  <c r="P1887" i="2"/>
  <c r="Q1887" i="2"/>
  <c r="S1887" i="2"/>
  <c r="P1888" i="2"/>
  <c r="Q1888" i="2"/>
  <c r="S1888" i="2"/>
  <c r="P1889" i="2"/>
  <c r="Q1889" i="2"/>
  <c r="S1889" i="2"/>
  <c r="P1890" i="2"/>
  <c r="Q1890" i="2"/>
  <c r="S1890" i="2"/>
  <c r="P1891" i="2"/>
  <c r="Q1891" i="2"/>
  <c r="S1891" i="2"/>
  <c r="P1892" i="2"/>
  <c r="Q1892" i="2"/>
  <c r="S1892" i="2"/>
  <c r="P1893" i="2"/>
  <c r="Q1893" i="2"/>
  <c r="S1893" i="2"/>
  <c r="P1894" i="2"/>
  <c r="Q1894" i="2"/>
  <c r="S1894" i="2"/>
  <c r="P1895" i="2"/>
  <c r="Q1895" i="2"/>
  <c r="S1895" i="2"/>
  <c r="P1896" i="2"/>
  <c r="Q1896" i="2"/>
  <c r="S1896" i="2"/>
  <c r="P1897" i="2"/>
  <c r="Q1897" i="2"/>
  <c r="S1897" i="2"/>
  <c r="P1898" i="2"/>
  <c r="Q1898" i="2"/>
  <c r="S1898" i="2"/>
  <c r="P1899" i="2"/>
  <c r="Q1899" i="2"/>
  <c r="S1899" i="2"/>
  <c r="P1900" i="2"/>
  <c r="Q1900" i="2"/>
  <c r="S1900" i="2"/>
  <c r="P1901" i="2"/>
  <c r="Q1901" i="2"/>
  <c r="S1901" i="2"/>
  <c r="P1902" i="2"/>
  <c r="Q1902" i="2"/>
  <c r="S1902" i="2"/>
  <c r="P1903" i="2"/>
  <c r="Q1903" i="2"/>
  <c r="S1903" i="2"/>
  <c r="P1904" i="2"/>
  <c r="Q1904" i="2"/>
  <c r="S1904" i="2"/>
  <c r="P1905" i="2"/>
  <c r="Q1905" i="2"/>
  <c r="S1905" i="2"/>
  <c r="P1906" i="2"/>
  <c r="Q1906" i="2"/>
  <c r="S1906" i="2"/>
  <c r="P1907" i="2"/>
  <c r="Q1907" i="2"/>
  <c r="S1907" i="2"/>
  <c r="P1908" i="2"/>
  <c r="Q1908" i="2"/>
  <c r="S1908" i="2"/>
  <c r="P1909" i="2"/>
  <c r="Q1909" i="2"/>
  <c r="S1909" i="2"/>
  <c r="P1910" i="2"/>
  <c r="Q1910" i="2"/>
  <c r="S1910" i="2"/>
  <c r="P1911" i="2"/>
  <c r="Q1911" i="2"/>
  <c r="S1911" i="2"/>
  <c r="P1912" i="2"/>
  <c r="Q1912" i="2"/>
  <c r="S1912" i="2"/>
  <c r="P1913" i="2"/>
  <c r="Q1913" i="2"/>
  <c r="S1913" i="2"/>
  <c r="P1914" i="2"/>
  <c r="Q1914" i="2"/>
  <c r="S1914" i="2"/>
  <c r="P1915" i="2"/>
  <c r="Q1915" i="2"/>
  <c r="S1915" i="2"/>
  <c r="P1916" i="2"/>
  <c r="Q1916" i="2"/>
  <c r="S1916" i="2"/>
  <c r="P1917" i="2"/>
  <c r="Q1917" i="2"/>
  <c r="S1917" i="2"/>
  <c r="P1918" i="2"/>
  <c r="Q1918" i="2"/>
  <c r="S1918" i="2"/>
  <c r="P1919" i="2"/>
  <c r="Q1919" i="2"/>
  <c r="S1919" i="2"/>
  <c r="P1920" i="2"/>
  <c r="Q1920" i="2"/>
  <c r="S1920" i="2"/>
  <c r="P1921" i="2"/>
  <c r="Q1921" i="2"/>
  <c r="S1921" i="2"/>
  <c r="P1922" i="2"/>
  <c r="Q1922" i="2"/>
  <c r="S1922" i="2"/>
  <c r="P1923" i="2"/>
  <c r="Q1923" i="2"/>
  <c r="S1923" i="2"/>
  <c r="P1924" i="2"/>
  <c r="Q1924" i="2"/>
  <c r="S1924" i="2"/>
  <c r="P1925" i="2"/>
  <c r="Q1925" i="2"/>
  <c r="S1925" i="2"/>
  <c r="P1926" i="2"/>
  <c r="Q1926" i="2"/>
  <c r="S1926" i="2"/>
  <c r="P1927" i="2"/>
  <c r="Q1927" i="2"/>
  <c r="S1927" i="2"/>
  <c r="P1928" i="2"/>
  <c r="Q1928" i="2"/>
  <c r="S1928" i="2"/>
  <c r="P1929" i="2"/>
  <c r="Q1929" i="2"/>
  <c r="S1929" i="2"/>
  <c r="P1930" i="2"/>
  <c r="Q1930" i="2"/>
  <c r="S1930" i="2"/>
  <c r="P1931" i="2"/>
  <c r="Q1931" i="2"/>
  <c r="S1931" i="2"/>
  <c r="P1932" i="2"/>
  <c r="Q1932" i="2"/>
  <c r="S1932" i="2"/>
  <c r="P1933" i="2"/>
  <c r="Q1933" i="2"/>
  <c r="S1933" i="2"/>
  <c r="P1934" i="2"/>
  <c r="Q1934" i="2"/>
  <c r="S1934" i="2"/>
  <c r="P1935" i="2"/>
  <c r="Q1935" i="2"/>
  <c r="S1935" i="2"/>
  <c r="P1936" i="2"/>
  <c r="Q1936" i="2"/>
  <c r="S1936" i="2"/>
  <c r="P1937" i="2"/>
  <c r="Q1937" i="2"/>
  <c r="S1937" i="2"/>
  <c r="P1938" i="2"/>
  <c r="Q1938" i="2"/>
  <c r="S1938" i="2"/>
  <c r="P1939" i="2"/>
  <c r="Q1939" i="2"/>
  <c r="S1939" i="2"/>
  <c r="P1940" i="2"/>
  <c r="Q1940" i="2"/>
  <c r="S1940" i="2"/>
  <c r="P1941" i="2"/>
  <c r="Q1941" i="2"/>
  <c r="S1941" i="2"/>
  <c r="P1942" i="2"/>
  <c r="Q1942" i="2"/>
  <c r="S1942" i="2"/>
  <c r="P1943" i="2"/>
  <c r="Q1943" i="2"/>
  <c r="S1943" i="2"/>
  <c r="P1944" i="2"/>
  <c r="Q1944" i="2"/>
  <c r="S1944" i="2"/>
  <c r="P1945" i="2"/>
  <c r="Q1945" i="2"/>
  <c r="S1945" i="2"/>
  <c r="P1946" i="2"/>
  <c r="Q1946" i="2"/>
  <c r="S1946" i="2"/>
  <c r="P1947" i="2"/>
  <c r="Q1947" i="2"/>
  <c r="S1947" i="2"/>
  <c r="P1948" i="2"/>
  <c r="Q1948" i="2"/>
  <c r="S1948" i="2"/>
  <c r="P1949" i="2"/>
  <c r="Q1949" i="2"/>
  <c r="S1949" i="2"/>
  <c r="P1950" i="2"/>
  <c r="Q1950" i="2"/>
  <c r="S1950" i="2"/>
  <c r="P1951" i="2"/>
  <c r="Q1951" i="2"/>
  <c r="S1951" i="2"/>
  <c r="P1952" i="2"/>
  <c r="Q1952" i="2"/>
  <c r="S1952" i="2"/>
  <c r="P1953" i="2"/>
  <c r="Q1953" i="2"/>
  <c r="S1953" i="2"/>
  <c r="P1954" i="2"/>
  <c r="Q1954" i="2"/>
  <c r="S1954" i="2"/>
  <c r="P1955" i="2"/>
  <c r="Q1955" i="2"/>
  <c r="S1955" i="2"/>
  <c r="P1956" i="2"/>
  <c r="Q1956" i="2"/>
  <c r="S1956" i="2"/>
  <c r="P1957" i="2"/>
  <c r="Q1957" i="2"/>
  <c r="S1957" i="2"/>
  <c r="P1958" i="2"/>
  <c r="Q1958" i="2"/>
  <c r="S1958" i="2"/>
  <c r="P1959" i="2"/>
  <c r="Q1959" i="2"/>
  <c r="S1959" i="2"/>
  <c r="P1960" i="2"/>
  <c r="Q1960" i="2"/>
  <c r="S1960" i="2"/>
  <c r="P1961" i="2"/>
  <c r="Q1961" i="2"/>
  <c r="S1961" i="2"/>
  <c r="P1962" i="2"/>
  <c r="Q1962" i="2"/>
  <c r="S1962" i="2"/>
  <c r="P1963" i="2"/>
  <c r="Q1963" i="2"/>
  <c r="S1963" i="2"/>
  <c r="P1964" i="2"/>
  <c r="Q1964" i="2"/>
  <c r="S1964" i="2"/>
  <c r="P1965" i="2"/>
  <c r="Q1965" i="2"/>
  <c r="S1965" i="2"/>
  <c r="P1966" i="2"/>
  <c r="Q1966" i="2"/>
  <c r="S1966" i="2"/>
  <c r="P1967" i="2"/>
  <c r="Q1967" i="2"/>
  <c r="S1967" i="2"/>
  <c r="P1968" i="2"/>
  <c r="Q1968" i="2"/>
  <c r="S1968" i="2"/>
  <c r="P1969" i="2"/>
  <c r="Q1969" i="2"/>
  <c r="S1969" i="2"/>
  <c r="P1970" i="2"/>
  <c r="Q1970" i="2"/>
  <c r="S1970" i="2"/>
  <c r="P1971" i="2"/>
  <c r="Q1971" i="2"/>
  <c r="S1971" i="2"/>
  <c r="P1972" i="2"/>
  <c r="Q1972" i="2"/>
  <c r="S1972" i="2"/>
  <c r="P1973" i="2"/>
  <c r="Q1973" i="2"/>
  <c r="S1973" i="2"/>
  <c r="P1974" i="2"/>
  <c r="Q1974" i="2"/>
  <c r="S1974" i="2"/>
  <c r="P1975" i="2"/>
  <c r="Q1975" i="2"/>
  <c r="S1975" i="2"/>
  <c r="P1976" i="2"/>
  <c r="Q1976" i="2"/>
  <c r="S1976" i="2"/>
  <c r="P1977" i="2"/>
  <c r="Q1977" i="2"/>
  <c r="S1977" i="2"/>
  <c r="P1978" i="2"/>
  <c r="Q1978" i="2"/>
  <c r="S1978" i="2"/>
  <c r="P1979" i="2"/>
  <c r="Q1979" i="2"/>
  <c r="S1979" i="2"/>
  <c r="P1980" i="2"/>
  <c r="Q1980" i="2"/>
  <c r="S1980" i="2"/>
  <c r="P1981" i="2"/>
  <c r="Q1981" i="2"/>
  <c r="S1981" i="2"/>
  <c r="P1982" i="2"/>
  <c r="Q1982" i="2"/>
  <c r="S1982" i="2"/>
  <c r="P1983" i="2"/>
  <c r="Q1983" i="2"/>
  <c r="S1983" i="2"/>
  <c r="P1984" i="2"/>
  <c r="Q1984" i="2"/>
  <c r="S1984" i="2"/>
  <c r="P1985" i="2"/>
  <c r="Q1985" i="2"/>
  <c r="S1985" i="2"/>
  <c r="P1986" i="2"/>
  <c r="Q1986" i="2"/>
  <c r="S1986" i="2"/>
  <c r="P1987" i="2"/>
  <c r="Q1987" i="2"/>
  <c r="S1987" i="2"/>
  <c r="P1988" i="2"/>
  <c r="Q1988" i="2"/>
  <c r="S1988" i="2"/>
  <c r="P1989" i="2"/>
  <c r="Q1989" i="2"/>
  <c r="S1989" i="2"/>
  <c r="P1990" i="2"/>
  <c r="Q1990" i="2"/>
  <c r="S1990" i="2"/>
  <c r="P1991" i="2"/>
  <c r="Q1991" i="2"/>
  <c r="S1991" i="2"/>
  <c r="P1992" i="2"/>
  <c r="Q1992" i="2"/>
  <c r="S1992" i="2"/>
  <c r="P1993" i="2"/>
  <c r="Q1993" i="2"/>
  <c r="S1993" i="2"/>
  <c r="P1994" i="2"/>
  <c r="Q1994" i="2"/>
  <c r="S1994" i="2"/>
  <c r="P1995" i="2"/>
  <c r="Q1995" i="2"/>
  <c r="S1995" i="2"/>
  <c r="P1996" i="2"/>
  <c r="Q1996" i="2"/>
  <c r="S1996" i="2"/>
  <c r="P1997" i="2"/>
  <c r="Q1997" i="2"/>
  <c r="S1997" i="2"/>
  <c r="P1998" i="2"/>
  <c r="Q1998" i="2"/>
  <c r="S1998" i="2"/>
  <c r="P1999" i="2"/>
  <c r="Q1999" i="2"/>
  <c r="S1999" i="2"/>
  <c r="P2000" i="2"/>
  <c r="Q2000" i="2"/>
  <c r="S2000" i="2"/>
  <c r="P2001" i="2"/>
  <c r="Q2001" i="2"/>
  <c r="S2001" i="2"/>
  <c r="P2002" i="2"/>
  <c r="Q2002" i="2"/>
  <c r="S2002" i="2"/>
  <c r="P2003" i="2"/>
  <c r="Q2003" i="2"/>
  <c r="S2003" i="2"/>
  <c r="P2004" i="2"/>
  <c r="Q2004" i="2"/>
  <c r="S2004" i="2"/>
  <c r="P2005" i="2"/>
  <c r="Q2005" i="2"/>
  <c r="S2005" i="2"/>
  <c r="P2006" i="2"/>
  <c r="Q2006" i="2"/>
  <c r="S2006" i="2"/>
  <c r="P2007" i="2"/>
  <c r="Q2007" i="2"/>
  <c r="S2007" i="2"/>
  <c r="P2008" i="2"/>
  <c r="Q2008" i="2"/>
  <c r="S2008" i="2"/>
  <c r="P2009" i="2"/>
  <c r="Q2009" i="2"/>
  <c r="S2009" i="2"/>
  <c r="P2010" i="2"/>
  <c r="Q2010" i="2"/>
  <c r="S2010" i="2"/>
  <c r="P2011" i="2"/>
  <c r="Q2011" i="2"/>
  <c r="S2011" i="2"/>
  <c r="P2012" i="2"/>
  <c r="Q2012" i="2"/>
  <c r="S2012" i="2"/>
  <c r="P2013" i="2"/>
  <c r="Q2013" i="2"/>
  <c r="S2013" i="2"/>
  <c r="P2014" i="2"/>
  <c r="Q2014" i="2"/>
  <c r="S2014" i="2"/>
  <c r="P2015" i="2"/>
  <c r="Q2015" i="2"/>
  <c r="S2015" i="2"/>
  <c r="P2016" i="2"/>
  <c r="Q2016" i="2"/>
  <c r="S2016" i="2"/>
  <c r="P2017" i="2"/>
  <c r="Q2017" i="2"/>
  <c r="S2017" i="2"/>
  <c r="P2018" i="2"/>
  <c r="Q2018" i="2"/>
  <c r="S2018" i="2"/>
  <c r="P2019" i="2"/>
  <c r="Q2019" i="2"/>
  <c r="S2019" i="2"/>
  <c r="P2020" i="2"/>
  <c r="Q2020" i="2"/>
  <c r="S2020" i="2"/>
  <c r="P2021" i="2"/>
  <c r="Q2021" i="2"/>
  <c r="S2021" i="2"/>
  <c r="P2022" i="2"/>
  <c r="Q2022" i="2"/>
  <c r="S2022" i="2"/>
  <c r="P2023" i="2"/>
  <c r="Q2023" i="2"/>
  <c r="S2023" i="2"/>
  <c r="P2024" i="2"/>
  <c r="Q2024" i="2"/>
  <c r="S2024" i="2"/>
  <c r="P2025" i="2"/>
  <c r="Q2025" i="2"/>
  <c r="S2025" i="2"/>
  <c r="P2026" i="2"/>
  <c r="Q2026" i="2"/>
  <c r="S2026" i="2"/>
  <c r="P2027" i="2"/>
  <c r="Q2027" i="2"/>
  <c r="S2027" i="2"/>
  <c r="P2028" i="2"/>
  <c r="Q2028" i="2"/>
  <c r="S2028" i="2"/>
  <c r="P2029" i="2"/>
  <c r="Q2029" i="2"/>
  <c r="S2029" i="2"/>
  <c r="P2030" i="2"/>
  <c r="Q2030" i="2"/>
  <c r="S2030" i="2"/>
  <c r="P2031" i="2"/>
  <c r="Q2031" i="2"/>
  <c r="S2031" i="2"/>
  <c r="P2032" i="2"/>
  <c r="Q2032" i="2"/>
  <c r="S2032" i="2"/>
  <c r="P2033" i="2"/>
  <c r="Q2033" i="2"/>
  <c r="S2033" i="2"/>
  <c r="P2034" i="2"/>
  <c r="Q2034" i="2"/>
  <c r="S2034" i="2"/>
  <c r="P2035" i="2"/>
  <c r="Q2035" i="2"/>
  <c r="S2035" i="2"/>
  <c r="P2036" i="2"/>
  <c r="Q2036" i="2"/>
  <c r="S2036" i="2"/>
  <c r="P2037" i="2"/>
  <c r="Q2037" i="2"/>
  <c r="S2037" i="2"/>
  <c r="P2038" i="2"/>
  <c r="Q2038" i="2"/>
  <c r="S2038" i="2"/>
  <c r="P2039" i="2"/>
  <c r="Q2039" i="2"/>
  <c r="S2039" i="2"/>
  <c r="P2040" i="2"/>
  <c r="Q2040" i="2"/>
  <c r="S2040" i="2"/>
  <c r="P2041" i="2"/>
  <c r="Q2041" i="2"/>
  <c r="S2041" i="2"/>
  <c r="P2042" i="2"/>
  <c r="Q2042" i="2"/>
  <c r="S2042" i="2"/>
  <c r="P2043" i="2"/>
  <c r="Q2043" i="2"/>
  <c r="S2043" i="2"/>
  <c r="P2044" i="2"/>
  <c r="Q2044" i="2"/>
  <c r="S2044" i="2"/>
  <c r="P2045" i="2"/>
  <c r="Q2045" i="2"/>
  <c r="S2045" i="2"/>
  <c r="P2046" i="2"/>
  <c r="Q2046" i="2"/>
  <c r="S2046" i="2"/>
  <c r="P2047" i="2"/>
  <c r="Q2047" i="2"/>
  <c r="S2047" i="2"/>
  <c r="P2048" i="2"/>
  <c r="Q2048" i="2"/>
  <c r="S2048" i="2"/>
  <c r="P2049" i="2"/>
  <c r="Q2049" i="2"/>
  <c r="S2049" i="2"/>
  <c r="P2050" i="2"/>
  <c r="Q2050" i="2"/>
  <c r="S2050" i="2"/>
  <c r="P2051" i="2"/>
  <c r="Q2051" i="2"/>
  <c r="S2051" i="2"/>
  <c r="P2052" i="2"/>
  <c r="Q2052" i="2"/>
  <c r="S2052" i="2"/>
  <c r="P2053" i="2"/>
  <c r="Q2053" i="2"/>
  <c r="S2053" i="2"/>
  <c r="P2054" i="2"/>
  <c r="Q2054" i="2"/>
  <c r="S2054" i="2"/>
  <c r="P2055" i="2"/>
  <c r="Q2055" i="2"/>
  <c r="S2055" i="2"/>
  <c r="P2056" i="2"/>
  <c r="Q2056" i="2"/>
  <c r="S2056" i="2"/>
  <c r="P2057" i="2"/>
  <c r="Q2057" i="2"/>
  <c r="S2057" i="2"/>
  <c r="P2058" i="2"/>
  <c r="Q2058" i="2"/>
  <c r="S2058" i="2"/>
  <c r="P2059" i="2"/>
  <c r="Q2059" i="2"/>
  <c r="S2059" i="2"/>
  <c r="P2060" i="2"/>
  <c r="Q2060" i="2"/>
  <c r="S2060" i="2"/>
  <c r="P2061" i="2"/>
  <c r="Q2061" i="2"/>
  <c r="S2061" i="2"/>
  <c r="P2062" i="2"/>
  <c r="Q2062" i="2"/>
  <c r="S2062" i="2"/>
  <c r="P2063" i="2"/>
  <c r="Q2063" i="2"/>
  <c r="S2063" i="2"/>
  <c r="P2064" i="2"/>
  <c r="Q2064" i="2"/>
  <c r="S2064" i="2"/>
  <c r="P2065" i="2"/>
  <c r="Q2065" i="2"/>
  <c r="S2065" i="2"/>
  <c r="P2066" i="2"/>
  <c r="Q2066" i="2"/>
  <c r="S2066" i="2"/>
  <c r="P2067" i="2"/>
  <c r="Q2067" i="2"/>
  <c r="S2067" i="2"/>
  <c r="P2068" i="2"/>
  <c r="Q2068" i="2"/>
  <c r="S2068" i="2"/>
  <c r="P2069" i="2"/>
  <c r="Q2069" i="2"/>
  <c r="S2069" i="2"/>
  <c r="P2070" i="2"/>
  <c r="Q2070" i="2"/>
  <c r="S2070" i="2"/>
  <c r="P2071" i="2"/>
  <c r="Q2071" i="2"/>
  <c r="S2071" i="2"/>
  <c r="P2072" i="2"/>
  <c r="Q2072" i="2"/>
  <c r="S2072" i="2"/>
  <c r="P2073" i="2"/>
  <c r="Q2073" i="2"/>
  <c r="S2073" i="2"/>
  <c r="P2074" i="2"/>
  <c r="Q2074" i="2"/>
  <c r="S2074" i="2"/>
  <c r="P2075" i="2"/>
  <c r="Q2075" i="2"/>
  <c r="S2075" i="2"/>
  <c r="P2076" i="2"/>
  <c r="Q2076" i="2"/>
  <c r="S2076" i="2"/>
  <c r="P2077" i="2"/>
  <c r="Q2077" i="2"/>
  <c r="S2077" i="2"/>
  <c r="P2078" i="2"/>
  <c r="Q2078" i="2"/>
  <c r="S2078" i="2"/>
  <c r="P2079" i="2"/>
  <c r="Q2079" i="2"/>
  <c r="S2079" i="2"/>
  <c r="P2080" i="2"/>
  <c r="Q2080" i="2"/>
  <c r="S2080" i="2"/>
  <c r="P2081" i="2"/>
  <c r="Q2081" i="2"/>
  <c r="S2081" i="2"/>
  <c r="P2082" i="2"/>
  <c r="Q2082" i="2"/>
  <c r="S2082" i="2"/>
  <c r="P2083" i="2"/>
  <c r="Q2083" i="2"/>
  <c r="S2083" i="2"/>
  <c r="P2084" i="2"/>
  <c r="Q2084" i="2"/>
  <c r="S2084" i="2"/>
  <c r="P2085" i="2"/>
  <c r="Q2085" i="2"/>
  <c r="S2085" i="2"/>
  <c r="P2086" i="2"/>
  <c r="Q2086" i="2"/>
  <c r="S2086" i="2"/>
  <c r="P2087" i="2"/>
  <c r="Q2087" i="2"/>
  <c r="S2087" i="2"/>
  <c r="P2088" i="2"/>
  <c r="Q2088" i="2"/>
  <c r="S2088" i="2"/>
  <c r="P2089" i="2"/>
  <c r="Q2089" i="2"/>
  <c r="S2089" i="2"/>
  <c r="P2090" i="2"/>
  <c r="Q2090" i="2"/>
  <c r="S2090" i="2"/>
  <c r="P2091" i="2"/>
  <c r="Q2091" i="2"/>
  <c r="S2091" i="2"/>
  <c r="P2092" i="2"/>
  <c r="Q2092" i="2"/>
  <c r="S2092" i="2"/>
  <c r="P2093" i="2"/>
  <c r="Q2093" i="2"/>
  <c r="S2093" i="2"/>
  <c r="P2094" i="2"/>
  <c r="Q2094" i="2"/>
  <c r="S2094" i="2"/>
  <c r="P2095" i="2"/>
  <c r="Q2095" i="2"/>
  <c r="S2095" i="2"/>
  <c r="P2096" i="2"/>
  <c r="Q2096" i="2"/>
  <c r="S2096" i="2"/>
  <c r="P2097" i="2"/>
  <c r="Q2097" i="2"/>
  <c r="S2097" i="2"/>
  <c r="P2098" i="2"/>
  <c r="Q2098" i="2"/>
  <c r="S2098" i="2"/>
  <c r="P2099" i="2"/>
  <c r="Q2099" i="2"/>
  <c r="S2099" i="2"/>
  <c r="P2100" i="2"/>
  <c r="Q2100" i="2"/>
  <c r="S2100" i="2"/>
  <c r="P2101" i="2"/>
  <c r="Q2101" i="2"/>
  <c r="S2101" i="2"/>
  <c r="P2102" i="2"/>
  <c r="Q2102" i="2"/>
  <c r="S2102" i="2"/>
  <c r="P2103" i="2"/>
  <c r="Q2103" i="2"/>
  <c r="S2103" i="2"/>
  <c r="P2104" i="2"/>
  <c r="Q2104" i="2"/>
  <c r="S2104" i="2"/>
  <c r="P2105" i="2"/>
  <c r="Q2105" i="2"/>
  <c r="S2105" i="2"/>
  <c r="P2106" i="2"/>
  <c r="Q2106" i="2"/>
  <c r="S2106" i="2"/>
  <c r="P2107" i="2"/>
  <c r="Q2107" i="2"/>
  <c r="S2107" i="2"/>
  <c r="P2108" i="2"/>
  <c r="Q2108" i="2"/>
  <c r="S2108" i="2"/>
  <c r="P2109" i="2"/>
  <c r="Q2109" i="2"/>
  <c r="S2109" i="2"/>
  <c r="P2110" i="2"/>
  <c r="Q2110" i="2"/>
  <c r="S2110" i="2"/>
  <c r="P2111" i="2"/>
  <c r="Q2111" i="2"/>
  <c r="S2111" i="2"/>
  <c r="P2112" i="2"/>
  <c r="Q2112" i="2"/>
  <c r="S2112" i="2"/>
  <c r="P2113" i="2"/>
  <c r="Q2113" i="2"/>
  <c r="S2113" i="2"/>
  <c r="P2114" i="2"/>
  <c r="Q2114" i="2"/>
  <c r="S2114" i="2"/>
  <c r="P2115" i="2"/>
  <c r="Q2115" i="2"/>
  <c r="S2115" i="2"/>
  <c r="P2116" i="2"/>
  <c r="Q2116" i="2"/>
  <c r="S2116" i="2"/>
  <c r="P2117" i="2"/>
  <c r="Q2117" i="2"/>
  <c r="S2117" i="2"/>
  <c r="P2118" i="2"/>
  <c r="Q2118" i="2"/>
  <c r="S2118" i="2"/>
  <c r="P2119" i="2"/>
  <c r="Q2119" i="2"/>
  <c r="S2119" i="2"/>
  <c r="P2120" i="2"/>
  <c r="Q2120" i="2"/>
  <c r="S2120" i="2"/>
  <c r="P2121" i="2"/>
  <c r="Q2121" i="2"/>
  <c r="S2121" i="2"/>
  <c r="P2122" i="2"/>
  <c r="Q2122" i="2"/>
  <c r="S2122" i="2"/>
  <c r="P2123" i="2"/>
  <c r="Q2123" i="2"/>
  <c r="S2123" i="2"/>
  <c r="P2124" i="2"/>
  <c r="Q2124" i="2"/>
  <c r="S2124" i="2"/>
  <c r="P2125" i="2"/>
  <c r="Q2125" i="2"/>
  <c r="S2125" i="2"/>
  <c r="P2126" i="2"/>
  <c r="Q2126" i="2"/>
  <c r="S2126" i="2"/>
  <c r="P2127" i="2"/>
  <c r="Q2127" i="2"/>
  <c r="S2127" i="2"/>
  <c r="P2128" i="2"/>
  <c r="Q2128" i="2"/>
  <c r="S2128" i="2"/>
  <c r="P2129" i="2"/>
  <c r="Q2129" i="2"/>
  <c r="S2129" i="2"/>
  <c r="P2130" i="2"/>
  <c r="Q2130" i="2"/>
  <c r="S2130" i="2"/>
  <c r="P2131" i="2"/>
  <c r="Q2131" i="2"/>
  <c r="S2131" i="2"/>
  <c r="P2132" i="2"/>
  <c r="Q2132" i="2"/>
  <c r="S2132" i="2"/>
  <c r="P2133" i="2"/>
  <c r="Q2133" i="2"/>
  <c r="S2133" i="2"/>
  <c r="P2134" i="2"/>
  <c r="Q2134" i="2"/>
  <c r="S2134" i="2"/>
  <c r="P2135" i="2"/>
  <c r="Q2135" i="2"/>
  <c r="S2135" i="2"/>
  <c r="P2136" i="2"/>
  <c r="Q2136" i="2"/>
  <c r="S2136" i="2"/>
  <c r="P2137" i="2"/>
  <c r="Q2137" i="2"/>
  <c r="S2137" i="2"/>
  <c r="P2138" i="2"/>
  <c r="Q2138" i="2"/>
  <c r="S2138" i="2"/>
  <c r="P2139" i="2"/>
  <c r="Q2139" i="2"/>
  <c r="S2139" i="2"/>
  <c r="P2140" i="2"/>
  <c r="Q2140" i="2"/>
  <c r="S2140" i="2"/>
  <c r="P2141" i="2"/>
  <c r="Q2141" i="2"/>
  <c r="S2141" i="2"/>
  <c r="P2142" i="2"/>
  <c r="Q2142" i="2"/>
  <c r="S2142" i="2"/>
  <c r="P2143" i="2"/>
  <c r="Q2143" i="2"/>
  <c r="S2143" i="2"/>
  <c r="P2144" i="2"/>
  <c r="Q2144" i="2"/>
  <c r="S2144" i="2"/>
  <c r="P2145" i="2"/>
  <c r="Q2145" i="2"/>
  <c r="S2145" i="2"/>
  <c r="P2146" i="2"/>
  <c r="Q2146" i="2"/>
  <c r="S2146" i="2"/>
  <c r="P2147" i="2"/>
  <c r="Q2147" i="2"/>
  <c r="S2147" i="2"/>
  <c r="P2148" i="2"/>
  <c r="Q2148" i="2"/>
  <c r="S2148" i="2"/>
  <c r="P2149" i="2"/>
  <c r="Q2149" i="2"/>
  <c r="S2149" i="2"/>
  <c r="P2150" i="2"/>
  <c r="Q2150" i="2"/>
  <c r="S2150" i="2"/>
  <c r="P2151" i="2"/>
  <c r="Q2151" i="2"/>
  <c r="S2151" i="2"/>
  <c r="P2152" i="2"/>
  <c r="Q2152" i="2"/>
  <c r="S2152" i="2"/>
  <c r="P2153" i="2"/>
  <c r="Q2153" i="2"/>
  <c r="S2153" i="2"/>
  <c r="P2154" i="2"/>
  <c r="Q2154" i="2"/>
  <c r="S2154" i="2"/>
  <c r="P2155" i="2"/>
  <c r="Q2155" i="2"/>
  <c r="S2155" i="2"/>
  <c r="P2156" i="2"/>
  <c r="Q2156" i="2"/>
  <c r="S2156" i="2"/>
  <c r="P2157" i="2"/>
  <c r="Q2157" i="2"/>
  <c r="S2157" i="2"/>
  <c r="P2158" i="2"/>
  <c r="Q2158" i="2"/>
  <c r="S2158" i="2"/>
  <c r="P2159" i="2"/>
  <c r="Q2159" i="2"/>
  <c r="S2159" i="2"/>
  <c r="P2160" i="2"/>
  <c r="Q2160" i="2"/>
  <c r="S2160" i="2"/>
  <c r="P2161" i="2"/>
  <c r="Q2161" i="2"/>
  <c r="S2161" i="2"/>
  <c r="P2162" i="2"/>
  <c r="Q2162" i="2"/>
  <c r="S2162" i="2"/>
  <c r="P2163" i="2"/>
  <c r="Q2163" i="2"/>
  <c r="S2163" i="2"/>
  <c r="P2164" i="2"/>
  <c r="Q2164" i="2"/>
  <c r="S2164" i="2"/>
  <c r="P2165" i="2"/>
  <c r="Q2165" i="2"/>
  <c r="S2165" i="2"/>
  <c r="P2166" i="2"/>
  <c r="Q2166" i="2"/>
  <c r="S2166" i="2"/>
  <c r="P2167" i="2"/>
  <c r="Q2167" i="2"/>
  <c r="S2167" i="2"/>
  <c r="P2168" i="2"/>
  <c r="Q2168" i="2"/>
  <c r="S2168" i="2"/>
  <c r="P2169" i="2"/>
  <c r="Q2169" i="2"/>
  <c r="S2169" i="2"/>
  <c r="P2170" i="2"/>
  <c r="Q2170" i="2"/>
  <c r="S2170" i="2"/>
  <c r="P2171" i="2"/>
  <c r="Q2171" i="2"/>
  <c r="S2171" i="2"/>
  <c r="P2172" i="2"/>
  <c r="Q2172" i="2"/>
  <c r="S2172" i="2"/>
  <c r="P2173" i="2"/>
  <c r="Q2173" i="2"/>
  <c r="S2173" i="2"/>
  <c r="P2174" i="2"/>
  <c r="Q2174" i="2"/>
  <c r="S2174" i="2"/>
  <c r="P2175" i="2"/>
  <c r="Q2175" i="2"/>
  <c r="S2175" i="2"/>
  <c r="P2176" i="2"/>
  <c r="Q2176" i="2"/>
  <c r="S2176" i="2"/>
  <c r="P2177" i="2"/>
  <c r="Q2177" i="2"/>
  <c r="S2177" i="2"/>
  <c r="P2178" i="2"/>
  <c r="Q2178" i="2"/>
  <c r="S2178" i="2"/>
  <c r="P2179" i="2"/>
  <c r="Q2179" i="2"/>
  <c r="S2179" i="2"/>
  <c r="P2180" i="2"/>
  <c r="Q2180" i="2"/>
  <c r="S2180" i="2"/>
  <c r="P2181" i="2"/>
  <c r="Q2181" i="2"/>
  <c r="S2181" i="2"/>
  <c r="P2182" i="2"/>
  <c r="Q2182" i="2"/>
  <c r="S2182" i="2"/>
  <c r="P2183" i="2"/>
  <c r="Q2183" i="2"/>
  <c r="S2183" i="2"/>
  <c r="P2184" i="2"/>
  <c r="Q2184" i="2"/>
  <c r="S2184" i="2"/>
  <c r="P2185" i="2"/>
  <c r="Q2185" i="2"/>
  <c r="S2185" i="2"/>
  <c r="P2186" i="2"/>
  <c r="Q2186" i="2"/>
  <c r="S2186" i="2"/>
  <c r="P2187" i="2"/>
  <c r="Q2187" i="2"/>
  <c r="S2187" i="2"/>
  <c r="P2188" i="2"/>
  <c r="Q2188" i="2"/>
  <c r="S2188" i="2"/>
  <c r="P2189" i="2"/>
  <c r="Q2189" i="2"/>
  <c r="S2189" i="2"/>
  <c r="P2190" i="2"/>
  <c r="Q2190" i="2"/>
  <c r="S2190" i="2"/>
  <c r="P2191" i="2"/>
  <c r="Q2191" i="2"/>
  <c r="S2191" i="2"/>
  <c r="P2192" i="2"/>
  <c r="Q2192" i="2"/>
  <c r="S2192" i="2"/>
  <c r="P2193" i="2"/>
  <c r="Q2193" i="2"/>
  <c r="S2193" i="2"/>
  <c r="P2194" i="2"/>
  <c r="Q2194" i="2"/>
  <c r="S2194" i="2"/>
  <c r="P2195" i="2"/>
  <c r="Q2195" i="2"/>
  <c r="S2195" i="2"/>
  <c r="P2196" i="2"/>
  <c r="Q2196" i="2"/>
  <c r="S2196" i="2"/>
  <c r="P2197" i="2"/>
  <c r="Q2197" i="2"/>
  <c r="S2197" i="2"/>
  <c r="P2198" i="2"/>
  <c r="Q2198" i="2"/>
  <c r="S2198" i="2"/>
  <c r="P2199" i="2"/>
  <c r="Q2199" i="2"/>
  <c r="S2199" i="2"/>
  <c r="P2200" i="2"/>
  <c r="Q2200" i="2"/>
  <c r="S2200" i="2"/>
  <c r="P2201" i="2"/>
  <c r="Q2201" i="2"/>
  <c r="S2201" i="2"/>
  <c r="P2202" i="2"/>
  <c r="Q2202" i="2"/>
  <c r="S2202" i="2"/>
  <c r="P2203" i="2"/>
  <c r="Q2203" i="2"/>
  <c r="S2203" i="2"/>
  <c r="P2204" i="2"/>
  <c r="Q2204" i="2"/>
  <c r="S2204" i="2"/>
  <c r="P2205" i="2"/>
  <c r="Q2205" i="2"/>
  <c r="S2205" i="2"/>
  <c r="P2206" i="2"/>
  <c r="Q2206" i="2"/>
  <c r="S2206" i="2"/>
  <c r="P2207" i="2"/>
  <c r="Q2207" i="2"/>
  <c r="S2207" i="2"/>
  <c r="P2208" i="2"/>
  <c r="Q2208" i="2"/>
  <c r="S2208" i="2"/>
  <c r="P2209" i="2"/>
  <c r="Q2209" i="2"/>
  <c r="S2209" i="2"/>
  <c r="P2210" i="2"/>
  <c r="Q2210" i="2"/>
  <c r="S2210" i="2"/>
  <c r="P2211" i="2"/>
  <c r="Q2211" i="2"/>
  <c r="S2211" i="2"/>
  <c r="P2212" i="2"/>
  <c r="Q2212" i="2"/>
  <c r="S2212" i="2"/>
  <c r="P2213" i="2"/>
  <c r="Q2213" i="2"/>
  <c r="S2213" i="2"/>
  <c r="P2214" i="2"/>
  <c r="Q2214" i="2"/>
  <c r="S2214" i="2"/>
  <c r="P2215" i="2"/>
  <c r="Q2215" i="2"/>
  <c r="S2215" i="2"/>
  <c r="P2216" i="2"/>
  <c r="Q2216" i="2"/>
  <c r="S2216" i="2"/>
  <c r="P2217" i="2"/>
  <c r="Q2217" i="2"/>
  <c r="S2217" i="2"/>
  <c r="P2218" i="2"/>
  <c r="Q2218" i="2"/>
  <c r="S2218" i="2"/>
  <c r="P2219" i="2"/>
  <c r="Q2219" i="2"/>
  <c r="S2219" i="2"/>
  <c r="P2220" i="2"/>
  <c r="Q2220" i="2"/>
  <c r="S2220" i="2"/>
  <c r="P2221" i="2"/>
  <c r="Q2221" i="2"/>
  <c r="S2221" i="2"/>
  <c r="P2222" i="2"/>
  <c r="Q2222" i="2"/>
  <c r="S2222" i="2"/>
  <c r="P2223" i="2"/>
  <c r="Q2223" i="2"/>
  <c r="S2223" i="2"/>
  <c r="P2224" i="2"/>
  <c r="Q2224" i="2"/>
  <c r="S2224" i="2"/>
  <c r="P2225" i="2"/>
  <c r="Q2225" i="2"/>
  <c r="S2225" i="2"/>
  <c r="P2226" i="2"/>
  <c r="Q2226" i="2"/>
  <c r="S2226" i="2"/>
  <c r="P2227" i="2"/>
  <c r="Q2227" i="2"/>
  <c r="S2227" i="2"/>
  <c r="P2228" i="2"/>
  <c r="Q2228" i="2"/>
  <c r="S2228" i="2"/>
  <c r="P2229" i="2"/>
  <c r="Q2229" i="2"/>
  <c r="S2229" i="2"/>
  <c r="P2230" i="2"/>
  <c r="Q2230" i="2"/>
  <c r="S2230" i="2"/>
  <c r="P2231" i="2"/>
  <c r="Q2231" i="2"/>
  <c r="S2231" i="2"/>
  <c r="P2232" i="2"/>
  <c r="Q2232" i="2"/>
  <c r="S2232" i="2"/>
  <c r="P2233" i="2"/>
  <c r="Q2233" i="2"/>
  <c r="S2233" i="2"/>
  <c r="P2234" i="2"/>
  <c r="Q2234" i="2"/>
  <c r="S2234" i="2"/>
  <c r="P2235" i="2"/>
  <c r="Q2235" i="2"/>
  <c r="S2235" i="2"/>
  <c r="P2236" i="2"/>
  <c r="Q2236" i="2"/>
  <c r="S2236" i="2"/>
  <c r="P2237" i="2"/>
  <c r="Q2237" i="2"/>
  <c r="S2237" i="2"/>
  <c r="P2238" i="2"/>
  <c r="Q2238" i="2"/>
  <c r="S2238" i="2"/>
  <c r="P2239" i="2"/>
  <c r="Q2239" i="2"/>
  <c r="S2239" i="2"/>
  <c r="P2240" i="2"/>
  <c r="Q2240" i="2"/>
  <c r="S2240" i="2"/>
  <c r="P2241" i="2"/>
  <c r="Q2241" i="2"/>
  <c r="S2241" i="2"/>
  <c r="P2242" i="2"/>
  <c r="Q2242" i="2"/>
  <c r="S2242" i="2"/>
  <c r="P2243" i="2"/>
  <c r="Q2243" i="2"/>
  <c r="S2243" i="2"/>
  <c r="P2244" i="2"/>
  <c r="Q2244" i="2"/>
  <c r="S2244" i="2"/>
  <c r="P2245" i="2"/>
  <c r="Q2245" i="2"/>
  <c r="S2245" i="2"/>
  <c r="P2246" i="2"/>
  <c r="Q2246" i="2"/>
  <c r="S2246" i="2"/>
  <c r="P2247" i="2"/>
  <c r="Q2247" i="2"/>
  <c r="S2247" i="2"/>
  <c r="P2248" i="2"/>
  <c r="Q2248" i="2"/>
  <c r="S2248" i="2"/>
  <c r="P2249" i="2"/>
  <c r="Q2249" i="2"/>
  <c r="S2249" i="2"/>
  <c r="P2250" i="2"/>
  <c r="Q2250" i="2"/>
  <c r="S2250" i="2"/>
  <c r="P2251" i="2"/>
  <c r="Q2251" i="2"/>
  <c r="S2251" i="2"/>
  <c r="P2252" i="2"/>
  <c r="Q2252" i="2"/>
  <c r="S2252" i="2"/>
  <c r="P2253" i="2"/>
  <c r="Q2253" i="2"/>
  <c r="S2253" i="2"/>
  <c r="P2254" i="2"/>
  <c r="Q2254" i="2"/>
  <c r="S2254" i="2"/>
  <c r="P2255" i="2"/>
  <c r="Q2255" i="2"/>
  <c r="S2255" i="2"/>
  <c r="P2256" i="2"/>
  <c r="Q2256" i="2"/>
  <c r="S2256" i="2"/>
  <c r="P2257" i="2"/>
  <c r="Q2257" i="2"/>
  <c r="S2257" i="2"/>
  <c r="P2258" i="2"/>
  <c r="Q2258" i="2"/>
  <c r="S2258" i="2"/>
  <c r="P2259" i="2"/>
  <c r="Q2259" i="2"/>
  <c r="S2259" i="2"/>
  <c r="P2260" i="2"/>
  <c r="Q2260" i="2"/>
  <c r="S2260" i="2"/>
  <c r="P2261" i="2"/>
  <c r="Q2261" i="2"/>
  <c r="S2261" i="2"/>
  <c r="P2262" i="2"/>
  <c r="Q2262" i="2"/>
  <c r="S2262" i="2"/>
  <c r="P2263" i="2"/>
  <c r="Q2263" i="2"/>
  <c r="S2263" i="2"/>
  <c r="P2264" i="2"/>
  <c r="Q2264" i="2"/>
  <c r="S2264" i="2"/>
  <c r="P2265" i="2"/>
  <c r="Q2265" i="2"/>
  <c r="S2265" i="2"/>
  <c r="P2266" i="2"/>
  <c r="Q2266" i="2"/>
  <c r="S2266" i="2"/>
  <c r="P2267" i="2"/>
  <c r="Q2267" i="2"/>
  <c r="S2267" i="2"/>
  <c r="P2268" i="2"/>
  <c r="Q2268" i="2"/>
  <c r="P2269" i="2"/>
  <c r="Q2269" i="2"/>
  <c r="S2269" i="2"/>
  <c r="P2270" i="2"/>
  <c r="Q2270" i="2"/>
  <c r="S2270" i="2"/>
  <c r="P2271" i="2"/>
  <c r="Q2271" i="2"/>
  <c r="S2271" i="2"/>
  <c r="P2272" i="2"/>
  <c r="Q2272" i="2"/>
  <c r="S2272" i="2"/>
  <c r="P2273" i="2"/>
  <c r="Q2273" i="2"/>
  <c r="S2273" i="2"/>
  <c r="P2274" i="2"/>
  <c r="Q2274" i="2"/>
  <c r="S2274" i="2"/>
  <c r="P2275" i="2"/>
  <c r="Q2275" i="2"/>
  <c r="S2275" i="2"/>
  <c r="P2276" i="2"/>
  <c r="Q2276" i="2"/>
  <c r="S2276" i="2"/>
  <c r="P2277" i="2"/>
  <c r="Q2277" i="2"/>
  <c r="S2277" i="2"/>
  <c r="P2278" i="2"/>
  <c r="Q2278" i="2"/>
  <c r="S2278" i="2"/>
  <c r="P2279" i="2"/>
  <c r="Q2279" i="2"/>
  <c r="S2279" i="2"/>
  <c r="P2280" i="2"/>
  <c r="Q2280" i="2"/>
  <c r="S2280" i="2"/>
  <c r="P2281" i="2"/>
  <c r="Q2281" i="2"/>
  <c r="S2281" i="2"/>
  <c r="P2282" i="2"/>
  <c r="Q2282" i="2"/>
  <c r="S2282" i="2"/>
  <c r="P2283" i="2"/>
  <c r="Q2283" i="2"/>
  <c r="S2283" i="2"/>
  <c r="P2284" i="2"/>
  <c r="Q2284" i="2"/>
  <c r="S2284" i="2"/>
  <c r="P2285" i="2"/>
  <c r="Q2285" i="2"/>
  <c r="S2285" i="2"/>
  <c r="P2286" i="2"/>
  <c r="Q2286" i="2"/>
  <c r="S2286" i="2"/>
  <c r="P2287" i="2"/>
  <c r="Q2287" i="2"/>
  <c r="S2287" i="2"/>
  <c r="P2288" i="2"/>
  <c r="Q2288" i="2"/>
  <c r="S2288" i="2"/>
  <c r="P2289" i="2"/>
  <c r="Q2289" i="2"/>
  <c r="S2289" i="2"/>
  <c r="P2290" i="2"/>
  <c r="Q2290" i="2"/>
  <c r="S2290" i="2"/>
  <c r="P2291" i="2"/>
  <c r="Q2291" i="2"/>
  <c r="S2291" i="2"/>
  <c r="P2292" i="2"/>
  <c r="Q2292" i="2"/>
  <c r="S2292" i="2"/>
  <c r="P2293" i="2"/>
  <c r="Q2293" i="2"/>
  <c r="S2293" i="2"/>
  <c r="P2294" i="2"/>
  <c r="Q2294" i="2"/>
  <c r="S2294" i="2"/>
  <c r="P2295" i="2"/>
  <c r="Q2295" i="2"/>
  <c r="S2295" i="2"/>
  <c r="P2296" i="2"/>
  <c r="Q2296" i="2"/>
  <c r="S2296" i="2"/>
  <c r="P2297" i="2"/>
  <c r="Q2297" i="2"/>
  <c r="S2297" i="2"/>
  <c r="P2298" i="2"/>
  <c r="Q2298" i="2"/>
  <c r="S2298" i="2"/>
  <c r="P2299" i="2"/>
  <c r="Q2299" i="2"/>
  <c r="S2299" i="2"/>
  <c r="P2300" i="2"/>
  <c r="Q2300" i="2"/>
  <c r="S2300" i="2"/>
  <c r="P2301" i="2"/>
  <c r="Q2301" i="2"/>
  <c r="S2301" i="2"/>
  <c r="P2302" i="2"/>
  <c r="Q2302" i="2"/>
  <c r="S2302" i="2"/>
  <c r="P2303" i="2"/>
  <c r="Q2303" i="2"/>
  <c r="S2303" i="2"/>
  <c r="P2304" i="2"/>
  <c r="Q2304" i="2"/>
  <c r="S2304" i="2"/>
  <c r="P2305" i="2"/>
  <c r="Q2305" i="2"/>
  <c r="S2305" i="2"/>
  <c r="P2306" i="2"/>
  <c r="Q2306" i="2"/>
  <c r="S2306" i="2"/>
  <c r="P2307" i="2"/>
  <c r="Q2307" i="2"/>
  <c r="S2307" i="2"/>
  <c r="P2308" i="2"/>
  <c r="Q2308" i="2"/>
  <c r="S2308" i="2"/>
  <c r="P2309" i="2"/>
  <c r="Q2309" i="2"/>
  <c r="P2310" i="2"/>
  <c r="Q2310" i="2"/>
  <c r="S2310" i="2"/>
  <c r="P2311" i="2"/>
  <c r="Q2311" i="2"/>
  <c r="S2311" i="2"/>
  <c r="P2312" i="2"/>
  <c r="Q2312" i="2"/>
  <c r="S2312" i="2"/>
  <c r="P2313" i="2"/>
  <c r="Q2313" i="2"/>
  <c r="S2313" i="2"/>
  <c r="P2314" i="2"/>
  <c r="Q2314" i="2"/>
  <c r="S2314" i="2"/>
  <c r="P2315" i="2"/>
  <c r="Q2315" i="2"/>
  <c r="S2315" i="2"/>
  <c r="P2316" i="2"/>
  <c r="Q2316" i="2"/>
  <c r="S2316" i="2"/>
  <c r="P2317" i="2"/>
  <c r="Q2317" i="2"/>
  <c r="S2317" i="2"/>
  <c r="P2318" i="2"/>
  <c r="Q2318" i="2"/>
  <c r="S2318" i="2"/>
  <c r="P2319" i="2"/>
  <c r="Q2319" i="2"/>
  <c r="S2319" i="2"/>
  <c r="P2320" i="2"/>
  <c r="Q2320" i="2"/>
  <c r="S2320" i="2"/>
  <c r="P2321" i="2"/>
  <c r="Q2321" i="2"/>
  <c r="S2321" i="2"/>
  <c r="P2322" i="2"/>
  <c r="Q2322" i="2"/>
  <c r="S2322" i="2"/>
  <c r="P2323" i="2"/>
  <c r="Q2323" i="2"/>
  <c r="S2323" i="2"/>
  <c r="P2324" i="2"/>
  <c r="Q2324" i="2"/>
  <c r="S2324" i="2"/>
  <c r="P2325" i="2"/>
  <c r="Q2325" i="2"/>
  <c r="S2325" i="2"/>
  <c r="P2326" i="2"/>
  <c r="Q2326" i="2"/>
  <c r="S2326" i="2"/>
  <c r="P2327" i="2"/>
  <c r="Q2327" i="2"/>
  <c r="S2327" i="2"/>
  <c r="P2328" i="2"/>
  <c r="Q2328" i="2"/>
  <c r="S2328" i="2"/>
  <c r="P2329" i="2"/>
  <c r="Q2329" i="2"/>
  <c r="S2329" i="2"/>
  <c r="P2330" i="2"/>
  <c r="Q2330" i="2"/>
  <c r="S2330" i="2"/>
  <c r="P2331" i="2"/>
  <c r="Q2331" i="2"/>
  <c r="S2331" i="2"/>
  <c r="P2332" i="2"/>
  <c r="Q2332" i="2"/>
  <c r="S2332" i="2"/>
  <c r="P2333" i="2"/>
  <c r="Q2333" i="2"/>
  <c r="S2333" i="2"/>
  <c r="P2334" i="2"/>
  <c r="Q2334" i="2"/>
  <c r="S2334" i="2"/>
  <c r="P2335" i="2"/>
  <c r="Q2335" i="2"/>
  <c r="S2335" i="2"/>
  <c r="P2336" i="2"/>
  <c r="Q2336" i="2"/>
  <c r="S2336" i="2"/>
  <c r="P2337" i="2"/>
  <c r="Q2337" i="2"/>
  <c r="S2337" i="2"/>
  <c r="P2338" i="2"/>
  <c r="Q2338" i="2"/>
  <c r="S2338" i="2"/>
  <c r="P2339" i="2"/>
  <c r="Q2339" i="2"/>
  <c r="S2339" i="2"/>
  <c r="P2340" i="2"/>
  <c r="Q2340" i="2"/>
  <c r="S2340" i="2"/>
  <c r="P2341" i="2"/>
  <c r="Q2341" i="2"/>
  <c r="S2341" i="2"/>
  <c r="P2342" i="2"/>
  <c r="Q2342" i="2"/>
  <c r="S2342" i="2"/>
  <c r="P2343" i="2"/>
  <c r="Q2343" i="2"/>
  <c r="S2343" i="2"/>
  <c r="P2344" i="2"/>
  <c r="Q2344" i="2"/>
  <c r="S2344" i="2"/>
  <c r="P2345" i="2"/>
  <c r="Q2345" i="2"/>
  <c r="S2345" i="2"/>
  <c r="P2346" i="2"/>
  <c r="Q2346" i="2"/>
  <c r="S2346" i="2"/>
  <c r="P2347" i="2"/>
  <c r="Q2347" i="2"/>
  <c r="S2347" i="2"/>
  <c r="P2348" i="2"/>
  <c r="Q2348" i="2"/>
  <c r="S2348" i="2"/>
  <c r="P2349" i="2"/>
  <c r="Q2349" i="2"/>
  <c r="S2349" i="2"/>
  <c r="P2350" i="2"/>
  <c r="Q2350" i="2"/>
  <c r="S2350" i="2"/>
  <c r="P2351" i="2"/>
  <c r="Q2351" i="2"/>
  <c r="S2351" i="2"/>
  <c r="P2352" i="2"/>
  <c r="Q2352" i="2"/>
  <c r="S2352" i="2"/>
  <c r="P2353" i="2"/>
  <c r="Q2353" i="2"/>
  <c r="S2353" i="2"/>
  <c r="P2354" i="2"/>
  <c r="Q2354" i="2"/>
  <c r="S2354" i="2"/>
  <c r="P2355" i="2"/>
  <c r="Q2355" i="2"/>
  <c r="S2355" i="2"/>
  <c r="P2356" i="2"/>
  <c r="Q2356" i="2"/>
  <c r="S2356" i="2"/>
  <c r="P2357" i="2"/>
  <c r="Q2357" i="2"/>
  <c r="S2357" i="2"/>
  <c r="P2358" i="2"/>
  <c r="Q2358" i="2"/>
  <c r="S2358" i="2"/>
  <c r="P2359" i="2"/>
  <c r="Q2359" i="2"/>
  <c r="S2359" i="2"/>
  <c r="P2360" i="2"/>
  <c r="Q2360" i="2"/>
  <c r="S2360" i="2"/>
  <c r="P2361" i="2"/>
  <c r="Q2361" i="2"/>
  <c r="S2361" i="2"/>
  <c r="P2362" i="2"/>
  <c r="Q2362" i="2"/>
  <c r="S2362" i="2"/>
  <c r="P2363" i="2"/>
  <c r="Q2363" i="2"/>
  <c r="S2363" i="2"/>
  <c r="P2364" i="2"/>
  <c r="Q2364" i="2"/>
  <c r="S2364" i="2"/>
  <c r="P2365" i="2"/>
  <c r="Q2365" i="2"/>
  <c r="S2365" i="2"/>
  <c r="P2366" i="2"/>
  <c r="Q2366" i="2"/>
  <c r="S2366" i="2"/>
  <c r="P2367" i="2"/>
  <c r="Q2367" i="2"/>
  <c r="S2367" i="2"/>
  <c r="P2368" i="2"/>
  <c r="Q2368" i="2"/>
  <c r="S2368" i="2"/>
  <c r="P2369" i="2"/>
  <c r="Q2369" i="2"/>
  <c r="S2369" i="2"/>
  <c r="P2370" i="2"/>
  <c r="Q2370" i="2"/>
  <c r="S2370" i="2"/>
  <c r="P2371" i="2"/>
  <c r="Q2371" i="2"/>
  <c r="S2371" i="2"/>
  <c r="P2372" i="2"/>
  <c r="Q2372" i="2"/>
  <c r="S2372" i="2"/>
  <c r="P2373" i="2"/>
  <c r="Q2373" i="2"/>
  <c r="S2373" i="2"/>
  <c r="P2374" i="2"/>
  <c r="Q2374" i="2"/>
  <c r="S2374" i="2"/>
  <c r="P2375" i="2"/>
  <c r="Q2375" i="2"/>
  <c r="S2375" i="2"/>
  <c r="P2376" i="2"/>
  <c r="Q2376" i="2"/>
  <c r="S2376" i="2"/>
  <c r="P2377" i="2"/>
  <c r="Q2377" i="2"/>
  <c r="S2377" i="2"/>
  <c r="P2378" i="2"/>
  <c r="Q2378" i="2"/>
  <c r="S2378" i="2"/>
  <c r="P2379" i="2"/>
  <c r="Q2379" i="2"/>
  <c r="S2379" i="2"/>
  <c r="P2380" i="2"/>
  <c r="Q2380" i="2"/>
  <c r="S2380" i="2"/>
  <c r="P2381" i="2"/>
  <c r="Q2381" i="2"/>
  <c r="S2381" i="2"/>
  <c r="P2382" i="2"/>
  <c r="Q2382" i="2"/>
  <c r="S2382" i="2"/>
  <c r="P2383" i="2"/>
  <c r="Q2383" i="2"/>
  <c r="S2383" i="2"/>
  <c r="P2384" i="2"/>
  <c r="Q2384" i="2"/>
  <c r="S2384" i="2"/>
  <c r="P2385" i="2"/>
  <c r="Q2385" i="2"/>
  <c r="S2385" i="2"/>
  <c r="P2386" i="2"/>
  <c r="Q2386" i="2"/>
  <c r="S2386" i="2"/>
  <c r="P2387" i="2"/>
  <c r="Q2387" i="2"/>
  <c r="S2387" i="2"/>
  <c r="P2388" i="2"/>
  <c r="Q2388" i="2"/>
  <c r="S2388" i="2"/>
  <c r="P2389" i="2"/>
  <c r="Q2389" i="2"/>
  <c r="S2389" i="2"/>
  <c r="P2390" i="2"/>
  <c r="Q2390" i="2"/>
  <c r="S2390" i="2"/>
  <c r="P2391" i="2"/>
  <c r="Q2391" i="2"/>
  <c r="S2391" i="2"/>
  <c r="P2392" i="2"/>
  <c r="Q2392" i="2"/>
  <c r="S2392" i="2"/>
  <c r="P2393" i="2"/>
  <c r="Q2393" i="2"/>
  <c r="S2393" i="2"/>
  <c r="P2394" i="2"/>
  <c r="Q2394" i="2"/>
  <c r="S2394" i="2"/>
  <c r="P2395" i="2"/>
  <c r="Q2395" i="2"/>
  <c r="S2395" i="2"/>
  <c r="P2396" i="2"/>
  <c r="Q2396" i="2"/>
  <c r="S2396" i="2"/>
  <c r="P2397" i="2"/>
  <c r="Q2397" i="2"/>
  <c r="S2397" i="2"/>
  <c r="P2398" i="2"/>
  <c r="Q2398" i="2"/>
  <c r="S2398" i="2"/>
  <c r="P2399" i="2"/>
  <c r="Q2399" i="2"/>
  <c r="S2399" i="2"/>
  <c r="P2400" i="2"/>
  <c r="Q2400" i="2"/>
  <c r="S2400" i="2"/>
  <c r="P2401" i="2"/>
  <c r="Q2401" i="2"/>
  <c r="S2401" i="2"/>
  <c r="P2402" i="2"/>
  <c r="Q2402" i="2"/>
  <c r="S2402" i="2"/>
  <c r="P2403" i="2"/>
  <c r="Q2403" i="2"/>
  <c r="S2403" i="2"/>
  <c r="P2404" i="2"/>
  <c r="Q2404" i="2"/>
  <c r="S2404" i="2"/>
  <c r="P2405" i="2"/>
  <c r="Q2405" i="2"/>
  <c r="S2405" i="2"/>
  <c r="P2406" i="2"/>
  <c r="Q2406" i="2"/>
  <c r="S2406" i="2"/>
  <c r="P2407" i="2"/>
  <c r="Q2407" i="2"/>
  <c r="S2407" i="2"/>
  <c r="P2408" i="2"/>
  <c r="Q2408" i="2"/>
  <c r="S2408" i="2"/>
  <c r="P2409" i="2"/>
  <c r="Q2409" i="2"/>
  <c r="S2409" i="2"/>
  <c r="P2410" i="2"/>
  <c r="Q2410" i="2"/>
  <c r="S2410" i="2"/>
  <c r="P2411" i="2"/>
  <c r="Q2411" i="2"/>
  <c r="S2411" i="2"/>
  <c r="P2412" i="2"/>
  <c r="Q2412" i="2"/>
  <c r="S2412" i="2"/>
  <c r="P2413" i="2"/>
  <c r="Q2413" i="2"/>
  <c r="S2413" i="2"/>
  <c r="P2414" i="2"/>
  <c r="Q2414" i="2"/>
  <c r="S2414" i="2"/>
  <c r="P2415" i="2"/>
  <c r="Q2415" i="2"/>
  <c r="S2415" i="2"/>
  <c r="P2416" i="2"/>
  <c r="Q2416" i="2"/>
  <c r="S2416" i="2"/>
  <c r="P2417" i="2"/>
  <c r="Q2417" i="2"/>
  <c r="S2417" i="2"/>
  <c r="P2418" i="2"/>
  <c r="Q2418" i="2"/>
  <c r="S2418" i="2"/>
  <c r="P2419" i="2"/>
  <c r="Q2419" i="2"/>
  <c r="S2419" i="2"/>
  <c r="P2420" i="2"/>
  <c r="Q2420" i="2"/>
  <c r="S2420" i="2"/>
  <c r="P2421" i="2"/>
  <c r="Q2421" i="2"/>
  <c r="S2421" i="2"/>
  <c r="P2422" i="2"/>
  <c r="Q2422" i="2"/>
  <c r="S2422" i="2"/>
  <c r="P2423" i="2"/>
  <c r="Q2423" i="2"/>
  <c r="S2423" i="2"/>
  <c r="P2424" i="2"/>
  <c r="Q2424" i="2"/>
  <c r="S2424" i="2"/>
  <c r="P2425" i="2"/>
  <c r="Q2425" i="2"/>
  <c r="S2425" i="2"/>
  <c r="P2426" i="2"/>
  <c r="Q2426" i="2"/>
  <c r="S2426" i="2"/>
  <c r="P2427" i="2"/>
  <c r="Q2427" i="2"/>
  <c r="S2427" i="2"/>
  <c r="P2428" i="2"/>
  <c r="Q2428" i="2"/>
  <c r="S2428" i="2"/>
  <c r="P2429" i="2"/>
  <c r="Q2429" i="2"/>
  <c r="S2429" i="2"/>
  <c r="P2430" i="2"/>
  <c r="Q2430" i="2"/>
  <c r="S2430" i="2"/>
  <c r="P2431" i="2"/>
  <c r="Q2431" i="2"/>
  <c r="S2431" i="2"/>
  <c r="P2432" i="2"/>
  <c r="Q2432" i="2"/>
  <c r="S2432" i="2"/>
  <c r="P2433" i="2"/>
  <c r="Q2433" i="2"/>
  <c r="S2433" i="2"/>
  <c r="P2434" i="2"/>
  <c r="Q2434" i="2"/>
  <c r="S2434" i="2"/>
  <c r="P2435" i="2"/>
  <c r="Q2435" i="2"/>
  <c r="S2435" i="2"/>
  <c r="P2436" i="2"/>
  <c r="Q2436" i="2"/>
  <c r="S2436" i="2"/>
  <c r="P2437" i="2"/>
  <c r="Q2437" i="2"/>
  <c r="S2437" i="2"/>
  <c r="P2438" i="2"/>
  <c r="Q2438" i="2"/>
  <c r="S2438" i="2"/>
  <c r="P2439" i="2"/>
  <c r="Q2439" i="2"/>
  <c r="S2439" i="2"/>
  <c r="P2440" i="2"/>
  <c r="Q2440" i="2"/>
  <c r="S2440" i="2"/>
  <c r="P2441" i="2"/>
  <c r="Q2441" i="2"/>
  <c r="S2441" i="2"/>
  <c r="P2442" i="2"/>
  <c r="Q2442" i="2"/>
  <c r="S2442" i="2"/>
  <c r="P2443" i="2"/>
  <c r="Q2443" i="2"/>
  <c r="S2443" i="2"/>
  <c r="P2444" i="2"/>
  <c r="Q2444" i="2"/>
  <c r="S2444" i="2"/>
  <c r="P2445" i="2"/>
  <c r="Q2445" i="2"/>
  <c r="S2445" i="2"/>
  <c r="P2446" i="2"/>
  <c r="Q2446" i="2"/>
  <c r="S2446" i="2"/>
  <c r="P2447" i="2"/>
  <c r="Q2447" i="2"/>
  <c r="S2447" i="2"/>
  <c r="P2448" i="2"/>
  <c r="Q2448" i="2"/>
  <c r="S2448" i="2"/>
  <c r="P2449" i="2"/>
  <c r="Q2449" i="2"/>
  <c r="S2449" i="2"/>
  <c r="P2450" i="2"/>
  <c r="Q2450" i="2"/>
  <c r="S2450" i="2"/>
  <c r="P2451" i="2"/>
  <c r="Q2451" i="2"/>
  <c r="S2451" i="2"/>
  <c r="P2452" i="2"/>
  <c r="Q2452" i="2"/>
  <c r="S2452" i="2"/>
  <c r="P2453" i="2"/>
  <c r="Q2453" i="2"/>
  <c r="S2453" i="2"/>
  <c r="P2454" i="2"/>
  <c r="Q2454" i="2"/>
  <c r="S2454" i="2"/>
  <c r="P2455" i="2"/>
  <c r="Q2455" i="2"/>
  <c r="S2455" i="2"/>
  <c r="P2456" i="2"/>
  <c r="Q2456" i="2"/>
  <c r="S2456" i="2"/>
  <c r="P2457" i="2"/>
  <c r="Q2457" i="2"/>
  <c r="S2457" i="2"/>
  <c r="P2458" i="2"/>
  <c r="Q2458" i="2"/>
  <c r="S2458" i="2"/>
  <c r="P2459" i="2"/>
  <c r="Q2459" i="2"/>
  <c r="S2459" i="2"/>
  <c r="P2460" i="2"/>
  <c r="Q2460" i="2"/>
  <c r="S2460" i="2"/>
  <c r="P2461" i="2"/>
  <c r="Q2461" i="2"/>
  <c r="S2461" i="2"/>
  <c r="P2462" i="2"/>
  <c r="Q2462" i="2"/>
  <c r="S2462" i="2"/>
  <c r="P2463" i="2"/>
  <c r="Q2463" i="2"/>
  <c r="S2463" i="2"/>
  <c r="P2464" i="2"/>
  <c r="Q2464" i="2"/>
  <c r="S2464" i="2"/>
  <c r="P2465" i="2"/>
  <c r="Q2465" i="2"/>
  <c r="S2465" i="2"/>
  <c r="P2466" i="2"/>
  <c r="Q2466" i="2"/>
  <c r="S2466" i="2"/>
  <c r="P2467" i="2"/>
  <c r="Q2467" i="2"/>
  <c r="S2467" i="2"/>
  <c r="P2468" i="2"/>
  <c r="Q2468" i="2"/>
  <c r="S2468" i="2"/>
  <c r="P2469" i="2"/>
  <c r="Q2469" i="2"/>
  <c r="S2469" i="2"/>
  <c r="P2470" i="2"/>
  <c r="Q2470" i="2"/>
  <c r="S2470" i="2"/>
  <c r="P2471" i="2"/>
  <c r="Q2471" i="2"/>
  <c r="S2471" i="2"/>
  <c r="P2472" i="2"/>
  <c r="Q2472" i="2"/>
  <c r="S2472" i="2"/>
  <c r="P2473" i="2"/>
  <c r="Q2473" i="2"/>
  <c r="S2473" i="2"/>
  <c r="P2474" i="2"/>
  <c r="Q2474" i="2"/>
  <c r="S2474" i="2"/>
  <c r="P2475" i="2"/>
  <c r="Q2475" i="2"/>
  <c r="S2475" i="2"/>
  <c r="P2476" i="2"/>
  <c r="Q2476" i="2"/>
  <c r="S2476" i="2"/>
  <c r="P2477" i="2"/>
  <c r="Q2477" i="2"/>
  <c r="S2477" i="2"/>
  <c r="P2478" i="2"/>
  <c r="Q2478" i="2"/>
  <c r="S2478" i="2"/>
  <c r="P2479" i="2"/>
  <c r="Q2479" i="2"/>
  <c r="S2479" i="2"/>
  <c r="P2480" i="2"/>
  <c r="Q2480" i="2"/>
  <c r="S2480" i="2"/>
  <c r="P2481" i="2"/>
  <c r="Q2481" i="2"/>
  <c r="S2481" i="2"/>
  <c r="P2482" i="2"/>
  <c r="Q2482" i="2"/>
  <c r="S2482" i="2"/>
  <c r="P2483" i="2"/>
  <c r="Q2483" i="2"/>
  <c r="S2483" i="2"/>
  <c r="P2484" i="2"/>
  <c r="Q2484" i="2"/>
  <c r="S2484" i="2"/>
  <c r="P2485" i="2"/>
  <c r="Q2485" i="2"/>
  <c r="S2485" i="2"/>
  <c r="P2486" i="2"/>
  <c r="Q2486" i="2"/>
  <c r="S2486" i="2"/>
  <c r="P2487" i="2"/>
  <c r="Q2487" i="2"/>
  <c r="S2487" i="2"/>
  <c r="P2488" i="2"/>
  <c r="Q2488" i="2"/>
  <c r="S2488" i="2"/>
  <c r="P2489" i="2"/>
  <c r="Q2489" i="2"/>
  <c r="S2489" i="2"/>
  <c r="P2490" i="2"/>
  <c r="Q2490" i="2"/>
  <c r="S2490" i="2"/>
  <c r="P2491" i="2"/>
  <c r="Q2491" i="2"/>
  <c r="S2491" i="2"/>
  <c r="P2492" i="2"/>
  <c r="Q2492" i="2"/>
  <c r="S2492" i="2"/>
  <c r="P2493" i="2"/>
  <c r="Q2493" i="2"/>
  <c r="S2493" i="2"/>
  <c r="P2494" i="2"/>
  <c r="Q2494" i="2"/>
  <c r="S2494" i="2"/>
  <c r="P2495" i="2"/>
  <c r="Q2495" i="2"/>
  <c r="S2495" i="2"/>
  <c r="P2496" i="2"/>
  <c r="Q2496" i="2"/>
  <c r="S2496" i="2"/>
  <c r="P2497" i="2"/>
  <c r="Q2497" i="2"/>
  <c r="S2497" i="2"/>
  <c r="P2498" i="2"/>
  <c r="Q2498" i="2"/>
  <c r="S2498" i="2"/>
  <c r="P2499" i="2"/>
  <c r="Q2499" i="2"/>
  <c r="S2499" i="2"/>
  <c r="P2500" i="2"/>
  <c r="Q2500" i="2"/>
  <c r="S2500" i="2"/>
  <c r="P2501" i="2"/>
  <c r="Q2501" i="2"/>
  <c r="S2501" i="2"/>
  <c r="P2502" i="2"/>
  <c r="Q2502" i="2"/>
  <c r="S2502" i="2"/>
  <c r="P2503" i="2"/>
  <c r="Q2503" i="2"/>
  <c r="S2503" i="2"/>
  <c r="P2504" i="2"/>
  <c r="Q2504" i="2"/>
  <c r="S2504" i="2"/>
  <c r="P2505" i="2"/>
  <c r="Q2505" i="2"/>
  <c r="S2505" i="2"/>
  <c r="P2506" i="2"/>
  <c r="Q2506" i="2"/>
  <c r="S2506" i="2"/>
  <c r="P2507" i="2"/>
  <c r="Q2507" i="2"/>
  <c r="S2507" i="2"/>
  <c r="P2508" i="2"/>
  <c r="Q2508" i="2"/>
  <c r="S2508" i="2"/>
  <c r="P2509" i="2"/>
  <c r="Q2509" i="2"/>
  <c r="S2509" i="2"/>
  <c r="P2510" i="2"/>
  <c r="Q2510" i="2"/>
  <c r="S2510" i="2"/>
  <c r="P2511" i="2"/>
  <c r="Q2511" i="2"/>
  <c r="S2511" i="2"/>
  <c r="P2512" i="2"/>
  <c r="Q2512" i="2"/>
  <c r="S2512" i="2"/>
  <c r="P2513" i="2"/>
  <c r="Q2513" i="2"/>
  <c r="S2513" i="2"/>
  <c r="P2514" i="2"/>
  <c r="Q2514" i="2"/>
  <c r="S2514" i="2"/>
  <c r="P2515" i="2"/>
  <c r="Q2515" i="2"/>
  <c r="S2515" i="2"/>
  <c r="P2516" i="2"/>
  <c r="Q2516" i="2"/>
  <c r="S2516" i="2"/>
  <c r="P2517" i="2"/>
  <c r="Q2517" i="2"/>
  <c r="S2517" i="2"/>
  <c r="P2518" i="2"/>
  <c r="Q2518" i="2"/>
  <c r="S2518" i="2"/>
  <c r="P2519" i="2"/>
  <c r="Q2519" i="2"/>
  <c r="S2519" i="2"/>
  <c r="P2520" i="2"/>
  <c r="Q2520" i="2"/>
  <c r="S2520" i="2"/>
  <c r="P2521" i="2"/>
  <c r="Q2521" i="2"/>
  <c r="S2521" i="2"/>
  <c r="P2522" i="2"/>
  <c r="Q2522" i="2"/>
  <c r="S2522" i="2"/>
  <c r="P2523" i="2"/>
  <c r="Q2523" i="2"/>
  <c r="S2523" i="2"/>
  <c r="P2524" i="2"/>
  <c r="Q2524" i="2"/>
  <c r="S2524" i="2"/>
  <c r="P2525" i="2"/>
  <c r="Q2525" i="2"/>
  <c r="S2525" i="2"/>
  <c r="P2526" i="2"/>
  <c r="Q2526" i="2"/>
  <c r="S2526" i="2"/>
  <c r="P2527" i="2"/>
  <c r="Q2527" i="2"/>
  <c r="S2527" i="2"/>
  <c r="P2528" i="2"/>
  <c r="Q2528" i="2"/>
  <c r="S2528" i="2"/>
  <c r="P2529" i="2"/>
  <c r="Q2529" i="2"/>
  <c r="S2529" i="2"/>
  <c r="P2530" i="2"/>
  <c r="Q2530" i="2"/>
  <c r="S2530" i="2"/>
  <c r="P2531" i="2"/>
  <c r="Q2531" i="2"/>
  <c r="S2531" i="2"/>
  <c r="P2532" i="2"/>
  <c r="Q2532" i="2"/>
  <c r="S2532" i="2"/>
  <c r="P2533" i="2"/>
  <c r="Q2533" i="2"/>
  <c r="S2533" i="2"/>
  <c r="P2534" i="2"/>
  <c r="Q2534" i="2"/>
  <c r="S2534" i="2"/>
  <c r="P2535" i="2"/>
  <c r="Q2535" i="2"/>
  <c r="S2535" i="2"/>
  <c r="P2536" i="2"/>
  <c r="Q2536" i="2"/>
  <c r="S2536" i="2"/>
  <c r="P2537" i="2"/>
  <c r="Q2537" i="2"/>
  <c r="S2537" i="2"/>
  <c r="P2538" i="2"/>
  <c r="Q2538" i="2"/>
  <c r="S2538" i="2"/>
  <c r="P2539" i="2"/>
  <c r="Q2539" i="2"/>
  <c r="S2539" i="2"/>
  <c r="P2540" i="2"/>
  <c r="Q2540" i="2"/>
  <c r="S2540" i="2"/>
  <c r="P2541" i="2"/>
  <c r="Q2541" i="2"/>
  <c r="S2541" i="2"/>
  <c r="P2542" i="2"/>
  <c r="Q2542" i="2"/>
  <c r="S2542" i="2"/>
  <c r="P2543" i="2"/>
  <c r="Q2543" i="2"/>
  <c r="S2543" i="2"/>
  <c r="P2544" i="2"/>
  <c r="Q2544" i="2"/>
  <c r="S2544" i="2"/>
  <c r="P2545" i="2"/>
  <c r="Q2545" i="2"/>
  <c r="S2545" i="2"/>
  <c r="P2546" i="2"/>
  <c r="Q2546" i="2"/>
  <c r="S2546" i="2"/>
  <c r="P2547" i="2"/>
  <c r="Q2547" i="2"/>
  <c r="S2547" i="2"/>
  <c r="P2548" i="2"/>
  <c r="Q2548" i="2"/>
  <c r="S2548" i="2"/>
  <c r="P2549" i="2"/>
  <c r="Q2549" i="2"/>
  <c r="S2549" i="2"/>
  <c r="P2550" i="2"/>
  <c r="Q2550" i="2"/>
  <c r="S2550" i="2"/>
  <c r="P2551" i="2"/>
  <c r="Q2551" i="2"/>
  <c r="S2551" i="2"/>
  <c r="P2552" i="2"/>
  <c r="Q2552" i="2"/>
  <c r="S2552" i="2"/>
  <c r="P2553" i="2"/>
  <c r="Q2553" i="2"/>
  <c r="S2553" i="2"/>
  <c r="P2554" i="2"/>
  <c r="Q2554" i="2"/>
  <c r="S2554" i="2"/>
  <c r="P2555" i="2"/>
  <c r="Q2555" i="2"/>
  <c r="S2555" i="2"/>
  <c r="P2556" i="2"/>
  <c r="Q2556" i="2"/>
  <c r="S2556" i="2"/>
  <c r="P2557" i="2"/>
  <c r="Q2557" i="2"/>
  <c r="S2557" i="2"/>
  <c r="P2558" i="2"/>
  <c r="Q2558" i="2"/>
  <c r="S2558" i="2"/>
  <c r="P2559" i="2"/>
  <c r="Q2559" i="2"/>
  <c r="S2559" i="2"/>
  <c r="P2560" i="2"/>
  <c r="Q2560" i="2"/>
  <c r="S2560" i="2"/>
  <c r="P2561" i="2"/>
  <c r="Q2561" i="2"/>
  <c r="S2561" i="2"/>
  <c r="P2562" i="2"/>
  <c r="Q2562" i="2"/>
  <c r="S2562" i="2"/>
  <c r="P2563" i="2"/>
  <c r="Q2563" i="2"/>
  <c r="S2563" i="2"/>
  <c r="P2564" i="2"/>
  <c r="Q2564" i="2"/>
  <c r="S2564" i="2"/>
  <c r="P2565" i="2"/>
  <c r="Q2565" i="2"/>
  <c r="S2565" i="2"/>
  <c r="P2566" i="2"/>
  <c r="Q2566" i="2"/>
  <c r="S2566" i="2"/>
  <c r="P2567" i="2"/>
  <c r="Q2567" i="2"/>
  <c r="S2567" i="2"/>
  <c r="P2568" i="2"/>
  <c r="Q2568" i="2"/>
  <c r="S2568" i="2"/>
  <c r="P2569" i="2"/>
  <c r="Q2569" i="2"/>
  <c r="S2569" i="2"/>
  <c r="P2570" i="2"/>
  <c r="Q2570" i="2"/>
  <c r="S2570" i="2"/>
  <c r="P2571" i="2"/>
  <c r="Q2571" i="2"/>
  <c r="S2571" i="2"/>
  <c r="P2572" i="2"/>
  <c r="Q2572" i="2"/>
  <c r="S2572" i="2"/>
  <c r="P2573" i="2"/>
  <c r="Q2573" i="2"/>
  <c r="S2573" i="2"/>
  <c r="P2574" i="2"/>
  <c r="Q2574" i="2"/>
  <c r="S2574" i="2"/>
  <c r="P2575" i="2"/>
  <c r="Q2575" i="2"/>
  <c r="S2575" i="2"/>
  <c r="P2576" i="2"/>
  <c r="Q2576" i="2"/>
  <c r="S2576" i="2"/>
  <c r="P2577" i="2"/>
  <c r="Q2577" i="2"/>
  <c r="S2577" i="2"/>
  <c r="P2578" i="2"/>
  <c r="Q2578" i="2"/>
  <c r="S2578" i="2"/>
  <c r="P2579" i="2"/>
  <c r="Q2579" i="2"/>
  <c r="S2579" i="2"/>
  <c r="P2580" i="2"/>
  <c r="Q2580" i="2"/>
  <c r="S2580" i="2"/>
  <c r="P2581" i="2"/>
  <c r="Q2581" i="2"/>
  <c r="S2581" i="2"/>
  <c r="P2582" i="2"/>
  <c r="Q2582" i="2"/>
  <c r="S2582" i="2"/>
  <c r="P2583" i="2"/>
  <c r="Q2583" i="2"/>
  <c r="S2583" i="2"/>
  <c r="P2584" i="2"/>
  <c r="Q2584" i="2"/>
  <c r="S2584" i="2"/>
  <c r="P2585" i="2"/>
  <c r="Q2585" i="2"/>
  <c r="S2585" i="2"/>
  <c r="P2586" i="2"/>
  <c r="Q2586" i="2"/>
  <c r="S2586" i="2"/>
  <c r="P2587" i="2"/>
  <c r="Q2587" i="2"/>
  <c r="S2587" i="2"/>
  <c r="P2588" i="2"/>
  <c r="Q2588" i="2"/>
  <c r="S2588" i="2"/>
  <c r="P2589" i="2"/>
  <c r="Q2589" i="2"/>
  <c r="S2589" i="2"/>
  <c r="P2590" i="2"/>
  <c r="Q2590" i="2"/>
  <c r="S2590" i="2"/>
  <c r="P2591" i="2"/>
  <c r="Q2591" i="2"/>
  <c r="S2591" i="2"/>
  <c r="P2592" i="2"/>
  <c r="Q2592" i="2"/>
  <c r="S2592" i="2"/>
  <c r="P2593" i="2"/>
  <c r="Q2593" i="2"/>
  <c r="S2593" i="2"/>
  <c r="P2594" i="2"/>
  <c r="Q2594" i="2"/>
  <c r="S2594" i="2"/>
  <c r="P2595" i="2"/>
  <c r="Q2595" i="2"/>
  <c r="S2595" i="2"/>
  <c r="P2596" i="2"/>
  <c r="Q2596" i="2"/>
  <c r="S2596" i="2"/>
  <c r="P2597" i="2"/>
  <c r="Q2597" i="2"/>
  <c r="S2597" i="2"/>
  <c r="P2598" i="2"/>
  <c r="Q2598" i="2"/>
  <c r="S2598" i="2"/>
  <c r="P2599" i="2"/>
  <c r="Q2599" i="2"/>
  <c r="S2599" i="2"/>
  <c r="P2600" i="2"/>
  <c r="Q2600" i="2"/>
  <c r="S2600" i="2"/>
  <c r="P2601" i="2"/>
  <c r="Q2601" i="2"/>
  <c r="S2601" i="2"/>
  <c r="P2602" i="2"/>
  <c r="Q2602" i="2"/>
  <c r="S2602" i="2"/>
  <c r="P2603" i="2"/>
  <c r="Q2603" i="2"/>
  <c r="S2603" i="2"/>
  <c r="P2604" i="2"/>
  <c r="Q2604" i="2"/>
  <c r="S2604" i="2"/>
  <c r="P2605" i="2"/>
  <c r="Q2605" i="2"/>
  <c r="S2605" i="2"/>
  <c r="P2606" i="2"/>
  <c r="Q2606" i="2"/>
  <c r="S2606" i="2"/>
  <c r="P2607" i="2"/>
  <c r="Q2607" i="2"/>
  <c r="S2607" i="2"/>
  <c r="P2608" i="2"/>
  <c r="Q2608" i="2"/>
  <c r="S2608" i="2"/>
  <c r="P2609" i="2"/>
  <c r="Q2609" i="2"/>
  <c r="S2609" i="2"/>
  <c r="P2610" i="2"/>
  <c r="Q2610" i="2"/>
  <c r="S2610" i="2"/>
  <c r="P2611" i="2"/>
  <c r="Q2611" i="2"/>
  <c r="S2611" i="2"/>
  <c r="P2612" i="2"/>
  <c r="Q2612" i="2"/>
  <c r="S2612" i="2"/>
  <c r="P2613" i="2"/>
  <c r="Q2613" i="2"/>
  <c r="S2613" i="2"/>
  <c r="P2614" i="2"/>
  <c r="Q2614" i="2"/>
  <c r="S2614" i="2"/>
  <c r="P2615" i="2"/>
  <c r="Q2615" i="2"/>
  <c r="S2615" i="2"/>
  <c r="P2616" i="2"/>
  <c r="Q2616" i="2"/>
  <c r="S2616" i="2"/>
  <c r="P2617" i="2"/>
  <c r="Q2617" i="2"/>
  <c r="S2617" i="2"/>
  <c r="P2618" i="2"/>
  <c r="Q2618" i="2"/>
  <c r="S2618" i="2"/>
  <c r="P2619" i="2"/>
  <c r="Q2619" i="2"/>
  <c r="S2619" i="2"/>
  <c r="P2620" i="2"/>
  <c r="Q2620" i="2"/>
  <c r="S2620" i="2"/>
  <c r="P2621" i="2"/>
  <c r="Q2621" i="2"/>
  <c r="S2621" i="2"/>
  <c r="P2622" i="2"/>
  <c r="Q2622" i="2"/>
  <c r="S2622" i="2"/>
  <c r="P2623" i="2"/>
  <c r="Q2623" i="2"/>
  <c r="S2623" i="2"/>
  <c r="P2624" i="2"/>
  <c r="Q2624" i="2"/>
  <c r="S2624" i="2"/>
  <c r="P2625" i="2"/>
  <c r="Q2625" i="2"/>
  <c r="S2625" i="2"/>
  <c r="P2626" i="2"/>
  <c r="Q2626" i="2"/>
  <c r="S2626" i="2"/>
  <c r="P2627" i="2"/>
  <c r="Q2627" i="2"/>
  <c r="S2627" i="2"/>
  <c r="P2628" i="2"/>
  <c r="Q2628" i="2"/>
  <c r="S2628" i="2"/>
  <c r="P2629" i="2"/>
  <c r="Q2629" i="2"/>
  <c r="S2629" i="2"/>
  <c r="P2630" i="2"/>
  <c r="Q2630" i="2"/>
  <c r="S2630" i="2"/>
  <c r="P2631" i="2"/>
  <c r="Q2631" i="2"/>
  <c r="S2631" i="2"/>
  <c r="P2632" i="2"/>
  <c r="Q2632" i="2"/>
  <c r="S2632" i="2"/>
  <c r="P2633" i="2"/>
  <c r="Q2633" i="2"/>
  <c r="S2633" i="2"/>
  <c r="P2634" i="2"/>
  <c r="Q2634" i="2"/>
  <c r="S2634" i="2"/>
  <c r="P2635" i="2"/>
  <c r="Q2635" i="2"/>
  <c r="S2635" i="2"/>
  <c r="P2636" i="2"/>
  <c r="Q2636" i="2"/>
  <c r="S2636" i="2"/>
  <c r="P2637" i="2"/>
  <c r="Q2637" i="2"/>
  <c r="S2637" i="2"/>
  <c r="P2638" i="2"/>
  <c r="Q2638" i="2"/>
  <c r="S2638" i="2"/>
  <c r="P2639" i="2"/>
  <c r="Q2639" i="2"/>
  <c r="S2639" i="2"/>
  <c r="P2640" i="2"/>
  <c r="Q2640" i="2"/>
  <c r="S2640" i="2"/>
  <c r="P2641" i="2"/>
  <c r="Q2641" i="2"/>
  <c r="S2641" i="2"/>
  <c r="P2642" i="2"/>
  <c r="Q2642" i="2"/>
  <c r="S2642" i="2"/>
  <c r="P2643" i="2"/>
  <c r="Q2643" i="2"/>
  <c r="S2643" i="2"/>
  <c r="P2644" i="2"/>
  <c r="Q2644" i="2"/>
  <c r="S2644" i="2"/>
  <c r="P2645" i="2"/>
  <c r="Q2645" i="2"/>
  <c r="S2645" i="2"/>
  <c r="P2646" i="2"/>
  <c r="Q2646" i="2"/>
  <c r="S2646" i="2"/>
  <c r="P2647" i="2"/>
  <c r="Q2647" i="2"/>
  <c r="S2647" i="2"/>
  <c r="P2648" i="2"/>
  <c r="Q2648" i="2"/>
  <c r="S2648" i="2"/>
  <c r="P2649" i="2"/>
  <c r="Q2649" i="2"/>
  <c r="S2649" i="2"/>
  <c r="P2650" i="2"/>
  <c r="Q2650" i="2"/>
  <c r="S2650" i="2"/>
  <c r="P2651" i="2"/>
  <c r="Q2651" i="2"/>
  <c r="S2651" i="2"/>
  <c r="P2652" i="2"/>
  <c r="Q2652" i="2"/>
  <c r="S2652" i="2"/>
  <c r="P2653" i="2"/>
  <c r="Q2653" i="2"/>
  <c r="S2653" i="2"/>
  <c r="P2654" i="2"/>
  <c r="Q2654" i="2"/>
  <c r="S2654" i="2"/>
  <c r="P2655" i="2"/>
  <c r="Q2655" i="2"/>
  <c r="S2655" i="2"/>
  <c r="P2656" i="2"/>
  <c r="Q2656" i="2"/>
  <c r="S2656" i="2"/>
  <c r="P2657" i="2"/>
  <c r="Q2657" i="2"/>
  <c r="S2657" i="2"/>
  <c r="P2658" i="2"/>
  <c r="Q2658" i="2"/>
  <c r="S2658" i="2"/>
  <c r="P2659" i="2"/>
  <c r="Q2659" i="2"/>
  <c r="S2659" i="2"/>
  <c r="P2660" i="2"/>
  <c r="Q2660" i="2"/>
  <c r="S2660" i="2"/>
  <c r="P2661" i="2"/>
  <c r="Q2661" i="2"/>
  <c r="S2661" i="2"/>
  <c r="P2662" i="2"/>
  <c r="Q2662" i="2"/>
  <c r="S2662" i="2"/>
  <c r="P2663" i="2"/>
  <c r="Q2663" i="2"/>
  <c r="S2663" i="2"/>
  <c r="P2664" i="2"/>
  <c r="Q2664" i="2"/>
  <c r="S2664" i="2"/>
  <c r="P2665" i="2"/>
  <c r="Q2665" i="2"/>
  <c r="S2665" i="2"/>
  <c r="P2666" i="2"/>
  <c r="Q2666" i="2"/>
  <c r="S2666" i="2"/>
  <c r="P2667" i="2"/>
  <c r="Q2667" i="2"/>
  <c r="S2667" i="2"/>
  <c r="P2668" i="2"/>
  <c r="Q2668" i="2"/>
  <c r="S2668" i="2"/>
  <c r="P2669" i="2"/>
  <c r="Q2669" i="2"/>
  <c r="S2669" i="2"/>
  <c r="P2670" i="2"/>
  <c r="Q2670" i="2"/>
  <c r="S2670" i="2"/>
  <c r="P2671" i="2"/>
  <c r="Q2671" i="2"/>
  <c r="S2671" i="2"/>
  <c r="P2672" i="2"/>
  <c r="Q2672" i="2"/>
  <c r="S2672" i="2"/>
  <c r="P2673" i="2"/>
  <c r="Q2673" i="2"/>
  <c r="S2673" i="2"/>
  <c r="P2674" i="2"/>
  <c r="Q2674" i="2"/>
  <c r="S2674" i="2"/>
  <c r="P2675" i="2"/>
  <c r="Q2675" i="2"/>
  <c r="S2675" i="2"/>
  <c r="P2676" i="2"/>
  <c r="Q2676" i="2"/>
  <c r="S2676" i="2"/>
  <c r="P2677" i="2"/>
  <c r="Q2677" i="2"/>
  <c r="S2677" i="2"/>
  <c r="P2678" i="2"/>
  <c r="Q2678" i="2"/>
  <c r="S2678" i="2"/>
  <c r="P2679" i="2"/>
  <c r="Q2679" i="2"/>
  <c r="S2679" i="2"/>
  <c r="P2680" i="2"/>
  <c r="Q2680" i="2"/>
  <c r="S2680" i="2"/>
  <c r="P2681" i="2"/>
  <c r="Q2681" i="2"/>
  <c r="S2681" i="2"/>
  <c r="P2682" i="2"/>
  <c r="Q2682" i="2"/>
  <c r="S2682" i="2"/>
  <c r="P2683" i="2"/>
  <c r="Q2683" i="2"/>
  <c r="S2683" i="2"/>
  <c r="P2684" i="2"/>
  <c r="Q2684" i="2"/>
  <c r="S2684" i="2"/>
  <c r="P2685" i="2"/>
  <c r="Q2685" i="2"/>
  <c r="S2685" i="2"/>
  <c r="P2686" i="2"/>
  <c r="Q2686" i="2"/>
  <c r="S2686" i="2"/>
  <c r="P2687" i="2"/>
  <c r="Q2687" i="2"/>
  <c r="S2687" i="2"/>
  <c r="P2688" i="2"/>
  <c r="Q2688" i="2"/>
  <c r="S2688" i="2"/>
  <c r="P2689" i="2"/>
  <c r="Q2689" i="2"/>
  <c r="S2689" i="2"/>
  <c r="P2690" i="2"/>
  <c r="Q2690" i="2"/>
  <c r="S2690" i="2"/>
  <c r="P2691" i="2"/>
  <c r="Q2691" i="2"/>
  <c r="P2692" i="2"/>
  <c r="Q2692" i="2"/>
  <c r="S2692" i="2"/>
  <c r="P2693" i="2"/>
  <c r="Q2693" i="2"/>
  <c r="S2693" i="2"/>
  <c r="P2694" i="2"/>
  <c r="Q2694" i="2"/>
  <c r="S2694" i="2"/>
  <c r="P2695" i="2"/>
  <c r="Q2695" i="2"/>
  <c r="S2695" i="2"/>
  <c r="P2696" i="2"/>
  <c r="Q2696" i="2"/>
  <c r="S2696" i="2"/>
  <c r="P2697" i="2"/>
  <c r="Q2697" i="2"/>
  <c r="S2697" i="2"/>
  <c r="P2698" i="2"/>
  <c r="Q2698" i="2"/>
  <c r="S2698" i="2"/>
  <c r="P2699" i="2"/>
  <c r="Q2699" i="2"/>
  <c r="S2699" i="2"/>
  <c r="P2700" i="2"/>
  <c r="Q2700" i="2"/>
  <c r="S2700" i="2"/>
  <c r="P2701" i="2"/>
  <c r="Q2701" i="2"/>
  <c r="S2701" i="2"/>
  <c r="P2702" i="2"/>
  <c r="Q2702" i="2"/>
  <c r="S2702" i="2"/>
  <c r="P2703" i="2"/>
  <c r="Q2703" i="2"/>
  <c r="S2703" i="2"/>
  <c r="P2704" i="2"/>
  <c r="Q2704" i="2"/>
  <c r="S2704" i="2"/>
  <c r="P2705" i="2"/>
  <c r="Q2705" i="2"/>
  <c r="S2705" i="2"/>
  <c r="P2706" i="2"/>
  <c r="Q2706" i="2"/>
  <c r="S2706" i="2"/>
  <c r="P2707" i="2"/>
  <c r="Q2707" i="2"/>
  <c r="S2707" i="2"/>
  <c r="P2708" i="2"/>
  <c r="Q2708" i="2"/>
  <c r="S2708" i="2"/>
  <c r="P2709" i="2"/>
  <c r="Q2709" i="2"/>
  <c r="S2709" i="2"/>
  <c r="P2710" i="2"/>
  <c r="Q2710" i="2"/>
  <c r="S2710" i="2"/>
  <c r="P2711" i="2"/>
  <c r="Q2711" i="2"/>
  <c r="S2711" i="2"/>
  <c r="P2712" i="2"/>
  <c r="Q2712" i="2"/>
  <c r="S2712" i="2"/>
  <c r="P2713" i="2"/>
  <c r="Q2713" i="2"/>
  <c r="S2713" i="2"/>
  <c r="P2714" i="2"/>
  <c r="Q2714" i="2"/>
  <c r="S2714" i="2"/>
  <c r="P2715" i="2"/>
  <c r="Q2715" i="2"/>
  <c r="S2715" i="2"/>
  <c r="P2716" i="2"/>
  <c r="Q2716" i="2"/>
  <c r="S2716" i="2"/>
  <c r="P2717" i="2"/>
  <c r="Q2717" i="2"/>
  <c r="S2717" i="2"/>
  <c r="P2718" i="2"/>
  <c r="Q2718" i="2"/>
  <c r="S2718" i="2"/>
  <c r="P2719" i="2"/>
  <c r="Q2719" i="2"/>
  <c r="S2719" i="2"/>
  <c r="P2720" i="2"/>
  <c r="Q2720" i="2"/>
  <c r="S2720" i="2"/>
  <c r="P2721" i="2"/>
  <c r="Q2721" i="2"/>
  <c r="S2721" i="2"/>
  <c r="P2722" i="2"/>
  <c r="Q2722" i="2"/>
  <c r="S2722" i="2"/>
  <c r="P2723" i="2"/>
  <c r="Q2723" i="2"/>
  <c r="S2723" i="2"/>
  <c r="P2724" i="2"/>
  <c r="Q2724" i="2"/>
  <c r="S2724" i="2"/>
  <c r="P2725" i="2"/>
  <c r="Q2725" i="2"/>
  <c r="S2725" i="2"/>
  <c r="P2726" i="2"/>
  <c r="Q2726" i="2"/>
  <c r="S2726" i="2"/>
  <c r="P2727" i="2"/>
  <c r="Q2727" i="2"/>
  <c r="S2727" i="2"/>
  <c r="P2728" i="2"/>
  <c r="Q2728" i="2"/>
  <c r="S2728" i="2"/>
  <c r="P2729" i="2"/>
  <c r="Q2729" i="2"/>
  <c r="S2729" i="2"/>
  <c r="P2730" i="2"/>
  <c r="Q2730" i="2"/>
  <c r="S2730" i="2"/>
  <c r="P2731" i="2"/>
  <c r="Q2731" i="2"/>
  <c r="S2731" i="2"/>
  <c r="P2732" i="2"/>
  <c r="Q2732" i="2"/>
  <c r="S2732" i="2"/>
  <c r="P2733" i="2"/>
  <c r="Q2733" i="2"/>
  <c r="S2733" i="2"/>
  <c r="P2734" i="2"/>
  <c r="Q2734" i="2"/>
  <c r="S2734" i="2"/>
  <c r="P2735" i="2"/>
  <c r="Q2735" i="2"/>
  <c r="S2735" i="2"/>
  <c r="P2736" i="2"/>
  <c r="Q2736" i="2"/>
  <c r="S2736" i="2"/>
  <c r="P2737" i="2"/>
  <c r="Q2737" i="2"/>
  <c r="S2737" i="2"/>
  <c r="P2738" i="2"/>
  <c r="Q2738" i="2"/>
  <c r="S2738" i="2"/>
  <c r="P2739" i="2"/>
  <c r="Q2739" i="2"/>
  <c r="S2739" i="2"/>
  <c r="P2740" i="2"/>
  <c r="Q2740" i="2"/>
  <c r="S2740" i="2"/>
  <c r="P2741" i="2"/>
  <c r="Q2741" i="2"/>
  <c r="S2741" i="2"/>
  <c r="P2742" i="2"/>
  <c r="Q2742" i="2"/>
  <c r="S2742" i="2"/>
  <c r="P2743" i="2"/>
  <c r="Q2743" i="2"/>
  <c r="S2743" i="2"/>
  <c r="P2744" i="2"/>
  <c r="Q2744" i="2"/>
  <c r="S2744" i="2"/>
  <c r="P2745" i="2"/>
  <c r="Q2745" i="2"/>
  <c r="S2745" i="2"/>
  <c r="P2746" i="2"/>
  <c r="Q2746" i="2"/>
  <c r="S2746" i="2"/>
  <c r="P2747" i="2"/>
  <c r="Q2747" i="2"/>
  <c r="S2747" i="2"/>
  <c r="P2748" i="2"/>
  <c r="Q2748" i="2"/>
  <c r="S2748" i="2"/>
  <c r="P2749" i="2"/>
  <c r="Q2749" i="2"/>
  <c r="S2749" i="2"/>
  <c r="P2750" i="2"/>
  <c r="Q2750" i="2"/>
  <c r="S2750" i="2"/>
  <c r="P2751" i="2"/>
  <c r="Q2751" i="2"/>
  <c r="S2751" i="2"/>
  <c r="P2752" i="2"/>
  <c r="Q2752" i="2"/>
  <c r="P2753" i="2"/>
  <c r="Q2753" i="2"/>
  <c r="S2753" i="2"/>
  <c r="P2754" i="2"/>
  <c r="Q2754" i="2"/>
  <c r="S2754" i="2"/>
  <c r="P2755" i="2"/>
  <c r="Q2755" i="2"/>
  <c r="S2755" i="2"/>
  <c r="P2756" i="2"/>
  <c r="Q2756" i="2"/>
  <c r="S2756" i="2"/>
  <c r="P2757" i="2"/>
  <c r="Q2757" i="2"/>
  <c r="S2757" i="2"/>
  <c r="P2758" i="2"/>
  <c r="Q2758" i="2"/>
  <c r="S2758" i="2"/>
  <c r="P2759" i="2"/>
  <c r="Q2759" i="2"/>
  <c r="S2759" i="2"/>
  <c r="P2760" i="2"/>
  <c r="Q2760" i="2"/>
  <c r="S2760" i="2"/>
  <c r="P2761" i="2"/>
  <c r="Q2761" i="2"/>
  <c r="S2761" i="2"/>
  <c r="P2762" i="2"/>
  <c r="Q2762" i="2"/>
  <c r="S2762" i="2"/>
  <c r="P2763" i="2"/>
  <c r="Q2763" i="2"/>
  <c r="S2763" i="2"/>
  <c r="P2764" i="2"/>
  <c r="Q2764" i="2"/>
  <c r="S2764" i="2"/>
  <c r="P2765" i="2"/>
  <c r="Q2765" i="2"/>
  <c r="S2765" i="2"/>
  <c r="P2766" i="2"/>
  <c r="Q2766" i="2"/>
  <c r="S2766" i="2"/>
  <c r="P2767" i="2"/>
  <c r="Q2767" i="2"/>
  <c r="S2767" i="2"/>
  <c r="P2768" i="2"/>
  <c r="Q2768" i="2"/>
  <c r="S2768" i="2"/>
  <c r="P2769" i="2"/>
  <c r="Q2769" i="2"/>
  <c r="S2769" i="2"/>
  <c r="P2770" i="2"/>
  <c r="Q2770" i="2"/>
  <c r="S2770" i="2"/>
  <c r="P2771" i="2"/>
  <c r="Q2771" i="2"/>
  <c r="S2771" i="2"/>
  <c r="P2772" i="2"/>
  <c r="Q2772" i="2"/>
  <c r="S2772" i="2"/>
  <c r="P2773" i="2"/>
  <c r="Q2773" i="2"/>
  <c r="S2773" i="2"/>
  <c r="P2774" i="2"/>
  <c r="Q2774" i="2"/>
  <c r="S2774" i="2"/>
  <c r="P2775" i="2"/>
  <c r="Q2775" i="2"/>
  <c r="S2775" i="2"/>
  <c r="P2776" i="2"/>
  <c r="Q2776" i="2"/>
  <c r="S2776" i="2"/>
  <c r="P2777" i="2"/>
  <c r="Q2777" i="2"/>
  <c r="S2777" i="2"/>
  <c r="P2778" i="2"/>
  <c r="Q2778" i="2"/>
  <c r="S2778" i="2"/>
  <c r="P2779" i="2"/>
  <c r="Q2779" i="2"/>
  <c r="S2779" i="2"/>
  <c r="P2780" i="2"/>
  <c r="Q2780" i="2"/>
  <c r="S2780" i="2"/>
  <c r="P2781" i="2"/>
  <c r="Q2781" i="2"/>
  <c r="S2781" i="2"/>
  <c r="P2782" i="2"/>
  <c r="Q2782" i="2"/>
  <c r="S2782" i="2"/>
  <c r="P2783" i="2"/>
  <c r="Q2783" i="2"/>
  <c r="S2783" i="2"/>
  <c r="P2784" i="2"/>
  <c r="Q2784" i="2"/>
  <c r="S2784" i="2"/>
  <c r="P2785" i="2"/>
  <c r="Q2785" i="2"/>
  <c r="S2785" i="2"/>
  <c r="P2786" i="2"/>
  <c r="Q2786" i="2"/>
  <c r="S2786" i="2"/>
  <c r="P2787" i="2"/>
  <c r="Q2787" i="2"/>
  <c r="S2787" i="2"/>
  <c r="P2788" i="2"/>
  <c r="Q2788" i="2"/>
  <c r="S2788" i="2"/>
  <c r="P2789" i="2"/>
  <c r="Q2789" i="2"/>
  <c r="S2789" i="2"/>
  <c r="P2790" i="2"/>
  <c r="Q2790" i="2"/>
  <c r="S2790" i="2"/>
  <c r="P2791" i="2"/>
  <c r="Q2791" i="2"/>
  <c r="S2791" i="2"/>
  <c r="P2792" i="2"/>
  <c r="Q2792" i="2"/>
  <c r="S2792" i="2"/>
  <c r="P2793" i="2"/>
  <c r="Q2793" i="2"/>
  <c r="S2793" i="2"/>
  <c r="P2794" i="2"/>
  <c r="Q2794" i="2"/>
  <c r="S2794" i="2"/>
  <c r="P2795" i="2"/>
  <c r="Q2795" i="2"/>
  <c r="S2795" i="2"/>
  <c r="P2796" i="2"/>
  <c r="Q2796" i="2"/>
  <c r="S2796" i="2"/>
  <c r="P2797" i="2"/>
  <c r="Q2797" i="2"/>
  <c r="S2797" i="2"/>
  <c r="P2798" i="2"/>
  <c r="Q2798" i="2"/>
  <c r="S2798" i="2"/>
  <c r="P2799" i="2"/>
  <c r="Q2799" i="2"/>
  <c r="S2799" i="2"/>
  <c r="P2800" i="2"/>
  <c r="Q2800" i="2"/>
  <c r="S2800" i="2"/>
  <c r="P2801" i="2"/>
  <c r="Q2801" i="2"/>
  <c r="S2801" i="2"/>
  <c r="P2802" i="2"/>
  <c r="Q2802" i="2"/>
  <c r="S2802" i="2"/>
  <c r="P2803" i="2"/>
  <c r="Q2803" i="2"/>
  <c r="S2803" i="2"/>
  <c r="P2804" i="2"/>
  <c r="Q2804" i="2"/>
  <c r="S2804" i="2"/>
  <c r="P2805" i="2"/>
  <c r="Q2805" i="2"/>
  <c r="S2805" i="2"/>
  <c r="P2806" i="2"/>
  <c r="Q2806" i="2"/>
  <c r="S2806" i="2"/>
  <c r="P2807" i="2"/>
  <c r="Q2807" i="2"/>
  <c r="S2807" i="2"/>
  <c r="P2808" i="2"/>
  <c r="Q2808" i="2"/>
  <c r="S2808" i="2"/>
  <c r="P2809" i="2"/>
  <c r="Q2809" i="2"/>
  <c r="S2809" i="2"/>
  <c r="P2810" i="2"/>
  <c r="Q2810" i="2"/>
  <c r="S2810" i="2"/>
  <c r="P2811" i="2"/>
  <c r="Q2811" i="2"/>
  <c r="S2811" i="2"/>
  <c r="P2812" i="2"/>
  <c r="Q2812" i="2"/>
  <c r="S2812" i="2"/>
  <c r="P2813" i="2"/>
  <c r="Q2813" i="2"/>
  <c r="S2813" i="2"/>
  <c r="P2814" i="2"/>
  <c r="Q2814" i="2"/>
  <c r="S2814" i="2"/>
  <c r="P2815" i="2"/>
  <c r="Q2815" i="2"/>
  <c r="S2815" i="2"/>
  <c r="P2816" i="2"/>
  <c r="Q2816" i="2"/>
  <c r="S2816" i="2"/>
  <c r="P2817" i="2"/>
  <c r="Q2817" i="2"/>
  <c r="S2817" i="2"/>
  <c r="P2818" i="2"/>
  <c r="Q2818" i="2"/>
  <c r="S2818" i="2"/>
  <c r="P2819" i="2"/>
  <c r="Q2819" i="2"/>
  <c r="S2819" i="2"/>
  <c r="P2820" i="2"/>
  <c r="Q2820" i="2"/>
  <c r="S2820" i="2"/>
  <c r="P2821" i="2"/>
  <c r="Q2821" i="2"/>
  <c r="P2822" i="2"/>
  <c r="Q2822" i="2"/>
  <c r="S2822" i="2"/>
  <c r="P2823" i="2"/>
  <c r="Q2823" i="2"/>
  <c r="S2823" i="2"/>
  <c r="P2824" i="2"/>
  <c r="Q2824" i="2"/>
  <c r="S2824" i="2"/>
  <c r="P2825" i="2"/>
  <c r="Q2825" i="2"/>
  <c r="S2825" i="2"/>
  <c r="P2826" i="2"/>
  <c r="Q2826" i="2"/>
  <c r="S2826" i="2"/>
  <c r="P2827" i="2"/>
  <c r="Q2827" i="2"/>
  <c r="S2827" i="2"/>
  <c r="P2828" i="2"/>
  <c r="Q2828" i="2"/>
  <c r="P2829" i="2"/>
  <c r="Q2829" i="2"/>
  <c r="S2829" i="2"/>
  <c r="P2830" i="2"/>
  <c r="Q2830" i="2"/>
  <c r="S2830" i="2"/>
  <c r="P2831" i="2"/>
  <c r="Q2831" i="2"/>
  <c r="S2831" i="2"/>
  <c r="P2832" i="2"/>
  <c r="Q2832" i="2"/>
  <c r="S2832" i="2"/>
  <c r="P2833" i="2"/>
  <c r="Q2833" i="2"/>
  <c r="S2833" i="2"/>
  <c r="P2834" i="2"/>
  <c r="Q2834" i="2"/>
  <c r="S2834" i="2"/>
  <c r="P2835" i="2"/>
  <c r="Q2835" i="2"/>
  <c r="S2835" i="2"/>
  <c r="P2836" i="2"/>
  <c r="Q2836" i="2"/>
  <c r="S2836" i="2"/>
  <c r="P2837" i="2"/>
  <c r="Q2837" i="2"/>
  <c r="S2837" i="2"/>
  <c r="P2838" i="2"/>
  <c r="Q2838" i="2"/>
  <c r="S2838" i="2"/>
  <c r="P2839" i="2"/>
  <c r="Q2839" i="2"/>
  <c r="S2839" i="2"/>
  <c r="P2840" i="2"/>
  <c r="Q2840" i="2"/>
  <c r="S2840" i="2"/>
  <c r="P2841" i="2"/>
  <c r="Q2841" i="2"/>
  <c r="S2841" i="2"/>
  <c r="P2842" i="2"/>
  <c r="Q2842" i="2"/>
  <c r="S2842" i="2"/>
  <c r="P2843" i="2"/>
  <c r="Q2843" i="2"/>
  <c r="S2843" i="2"/>
  <c r="P2844" i="2"/>
  <c r="Q2844" i="2"/>
  <c r="S2844" i="2"/>
  <c r="P2845" i="2"/>
  <c r="Q2845" i="2"/>
  <c r="S2845" i="2"/>
  <c r="P2846" i="2"/>
  <c r="Q2846" i="2"/>
  <c r="S2846" i="2"/>
  <c r="P2847" i="2"/>
  <c r="Q2847" i="2"/>
  <c r="S2847" i="2"/>
  <c r="P2848" i="2"/>
  <c r="Q2848" i="2"/>
  <c r="S2848" i="2"/>
  <c r="P2849" i="2"/>
  <c r="Q2849" i="2"/>
  <c r="S2849" i="2"/>
  <c r="P2850" i="2"/>
  <c r="Q2850" i="2"/>
  <c r="S2850" i="2"/>
  <c r="P2851" i="2"/>
  <c r="Q2851" i="2"/>
  <c r="S2851" i="2"/>
  <c r="P2852" i="2"/>
  <c r="Q2852" i="2"/>
  <c r="S2852" i="2"/>
  <c r="P2853" i="2"/>
  <c r="Q2853" i="2"/>
  <c r="S2853" i="2"/>
  <c r="P2854" i="2"/>
  <c r="Q2854" i="2"/>
  <c r="S2854" i="2"/>
  <c r="P2855" i="2"/>
  <c r="Q2855" i="2"/>
  <c r="S2855" i="2"/>
  <c r="P2856" i="2"/>
  <c r="Q2856" i="2"/>
  <c r="S2856" i="2"/>
  <c r="P2857" i="2"/>
  <c r="Q2857" i="2"/>
  <c r="S2857" i="2"/>
  <c r="P2858" i="2"/>
  <c r="Q2858" i="2"/>
  <c r="S2858" i="2"/>
  <c r="P2859" i="2"/>
  <c r="Q2859" i="2"/>
  <c r="S2859" i="2"/>
  <c r="P2860" i="2"/>
  <c r="Q2860" i="2"/>
  <c r="S2860" i="2"/>
  <c r="P2861" i="2"/>
  <c r="Q2861" i="2"/>
  <c r="S2861" i="2"/>
  <c r="P2862" i="2"/>
  <c r="Q2862" i="2"/>
  <c r="S2862" i="2"/>
  <c r="P2863" i="2"/>
  <c r="Q2863" i="2"/>
  <c r="S2863" i="2"/>
  <c r="P2864" i="2"/>
  <c r="Q2864" i="2"/>
  <c r="S2864" i="2"/>
  <c r="P2865" i="2"/>
  <c r="Q2865" i="2"/>
  <c r="S2865" i="2"/>
  <c r="P2866" i="2"/>
  <c r="Q2866" i="2"/>
  <c r="S2866" i="2"/>
  <c r="P2867" i="2"/>
  <c r="Q2867" i="2"/>
  <c r="S2867" i="2"/>
  <c r="P2868" i="2"/>
  <c r="Q2868" i="2"/>
  <c r="P2869" i="2"/>
  <c r="Q2869" i="2"/>
  <c r="S2869" i="2"/>
  <c r="P2870" i="2"/>
  <c r="Q2870" i="2"/>
  <c r="S2870" i="2"/>
  <c r="P2871" i="2"/>
  <c r="Q2871" i="2"/>
  <c r="S2871" i="2"/>
  <c r="P2872" i="2"/>
  <c r="Q2872" i="2"/>
  <c r="S2872" i="2"/>
  <c r="P2873" i="2"/>
  <c r="Q2873" i="2"/>
  <c r="S2873" i="2"/>
  <c r="P2874" i="2"/>
  <c r="Q2874" i="2"/>
  <c r="S2874" i="2"/>
  <c r="P2875" i="2"/>
  <c r="Q2875" i="2"/>
  <c r="S2875" i="2"/>
  <c r="P2876" i="2"/>
  <c r="Q2876" i="2"/>
  <c r="S2876" i="2"/>
  <c r="P2877" i="2"/>
  <c r="Q2877" i="2"/>
  <c r="S2877" i="2"/>
  <c r="P2878" i="2"/>
  <c r="Q2878" i="2"/>
  <c r="S2878" i="2"/>
  <c r="P2879" i="2"/>
  <c r="Q2879" i="2"/>
  <c r="S2879" i="2"/>
  <c r="P2880" i="2"/>
  <c r="Q2880" i="2"/>
  <c r="S2880" i="2"/>
  <c r="P2881" i="2"/>
  <c r="Q2881" i="2"/>
  <c r="S2881" i="2"/>
  <c r="P2882" i="2"/>
  <c r="Q2882" i="2"/>
  <c r="S2882" i="2"/>
  <c r="P2883" i="2"/>
  <c r="Q2883" i="2"/>
  <c r="S2883" i="2"/>
  <c r="P2884" i="2"/>
  <c r="Q2884" i="2"/>
  <c r="S2884" i="2"/>
  <c r="P2885" i="2"/>
  <c r="Q2885" i="2"/>
  <c r="S2885" i="2"/>
  <c r="P2886" i="2"/>
  <c r="Q2886" i="2"/>
  <c r="S2886" i="2"/>
  <c r="P2887" i="2"/>
  <c r="Q2887" i="2"/>
  <c r="S2887" i="2"/>
  <c r="P2888" i="2"/>
  <c r="Q2888" i="2"/>
  <c r="S2888" i="2"/>
  <c r="P2889" i="2"/>
  <c r="Q2889" i="2"/>
  <c r="S2889" i="2"/>
  <c r="P2890" i="2"/>
  <c r="Q2890" i="2"/>
  <c r="S2890" i="2"/>
  <c r="P2891" i="2"/>
  <c r="Q2891" i="2"/>
  <c r="S2891" i="2"/>
  <c r="P2892" i="2"/>
  <c r="Q2892" i="2"/>
  <c r="S2892" i="2"/>
  <c r="P2893" i="2"/>
  <c r="Q2893" i="2"/>
  <c r="S2893" i="2"/>
  <c r="P2894" i="2"/>
  <c r="Q2894" i="2"/>
  <c r="S2894" i="2"/>
  <c r="P2895" i="2"/>
  <c r="Q2895" i="2"/>
  <c r="S2895" i="2"/>
  <c r="P2896" i="2"/>
  <c r="Q2896" i="2"/>
  <c r="S2896" i="2"/>
  <c r="P2897" i="2"/>
  <c r="Q2897" i="2"/>
  <c r="S2897" i="2"/>
  <c r="P2898" i="2"/>
  <c r="Q2898" i="2"/>
  <c r="S2898" i="2"/>
  <c r="P2899" i="2"/>
  <c r="Q2899" i="2"/>
  <c r="S2899" i="2"/>
  <c r="P2900" i="2"/>
  <c r="Q2900" i="2"/>
  <c r="S2900" i="2"/>
  <c r="P2901" i="2"/>
  <c r="Q2901" i="2"/>
  <c r="S2901" i="2"/>
  <c r="P2902" i="2"/>
  <c r="Q2902" i="2"/>
  <c r="S2902" i="2"/>
  <c r="P2903" i="2"/>
  <c r="Q2903" i="2"/>
  <c r="S2903" i="2"/>
  <c r="P2904" i="2"/>
  <c r="Q2904" i="2"/>
  <c r="S2904" i="2"/>
  <c r="P2905" i="2"/>
  <c r="Q2905" i="2"/>
  <c r="S2905" i="2"/>
  <c r="P2906" i="2"/>
  <c r="Q2906" i="2"/>
  <c r="S2906" i="2"/>
  <c r="P2907" i="2"/>
  <c r="Q2907" i="2"/>
  <c r="S2907" i="2"/>
  <c r="P2908" i="2"/>
  <c r="Q2908" i="2"/>
  <c r="S2908" i="2"/>
  <c r="P2909" i="2"/>
  <c r="Q2909" i="2"/>
  <c r="S2909" i="2"/>
  <c r="P2910" i="2"/>
  <c r="Q2910" i="2"/>
  <c r="S2910" i="2"/>
  <c r="P2911" i="2"/>
  <c r="Q2911" i="2"/>
  <c r="S2911" i="2"/>
  <c r="P2912" i="2"/>
  <c r="Q2912" i="2"/>
  <c r="S2912" i="2"/>
  <c r="P2913" i="2"/>
  <c r="Q2913" i="2"/>
  <c r="S2913" i="2"/>
  <c r="P2914" i="2"/>
  <c r="Q2914" i="2"/>
  <c r="S2914" i="2"/>
  <c r="P2915" i="2"/>
  <c r="Q2915" i="2"/>
  <c r="S2915" i="2"/>
  <c r="P2916" i="2"/>
  <c r="Q2916" i="2"/>
  <c r="S2916" i="2"/>
  <c r="P2917" i="2"/>
  <c r="Q2917" i="2"/>
  <c r="S2917" i="2"/>
  <c r="P2918" i="2"/>
  <c r="Q2918" i="2"/>
  <c r="S2918" i="2"/>
  <c r="P2919" i="2"/>
  <c r="Q2919" i="2"/>
  <c r="S2919" i="2"/>
  <c r="P2920" i="2"/>
  <c r="Q2920" i="2"/>
  <c r="S2920" i="2"/>
  <c r="P2921" i="2"/>
  <c r="Q2921" i="2"/>
  <c r="S2921" i="2"/>
  <c r="P2922" i="2"/>
  <c r="Q2922" i="2"/>
  <c r="S2922" i="2"/>
  <c r="P2923" i="2"/>
  <c r="Q2923" i="2"/>
  <c r="S2923" i="2"/>
  <c r="P2924" i="2"/>
  <c r="Q2924" i="2"/>
  <c r="S2924" i="2"/>
  <c r="P2925" i="2"/>
  <c r="Q2925" i="2"/>
  <c r="S2925" i="2"/>
  <c r="P2926" i="2"/>
  <c r="Q2926" i="2"/>
  <c r="S2926" i="2"/>
  <c r="P2927" i="2"/>
  <c r="Q2927" i="2"/>
  <c r="S2927" i="2"/>
  <c r="P2928" i="2"/>
  <c r="Q2928" i="2"/>
  <c r="S2928" i="2"/>
  <c r="P2929" i="2"/>
  <c r="Q2929" i="2"/>
  <c r="S2929" i="2"/>
  <c r="P2930" i="2"/>
  <c r="Q2930" i="2"/>
  <c r="S2930" i="2"/>
  <c r="P2931" i="2"/>
  <c r="Q2931" i="2"/>
  <c r="S2931" i="2"/>
  <c r="P2932" i="2"/>
  <c r="Q2932" i="2"/>
  <c r="S2932" i="2"/>
  <c r="P2933" i="2"/>
  <c r="Q2933" i="2"/>
  <c r="S2933" i="2"/>
  <c r="P2934" i="2"/>
  <c r="Q2934" i="2"/>
  <c r="S2934" i="2"/>
  <c r="P2935" i="2"/>
  <c r="Q2935" i="2"/>
  <c r="S2935" i="2"/>
  <c r="P2936" i="2"/>
  <c r="Q2936" i="2"/>
  <c r="S2936" i="2"/>
  <c r="P2937" i="2"/>
  <c r="Q2937" i="2"/>
  <c r="S2937" i="2"/>
  <c r="P2938" i="2"/>
  <c r="Q2938" i="2"/>
  <c r="S2938" i="2"/>
  <c r="P2939" i="2"/>
  <c r="Q2939" i="2"/>
  <c r="S2939" i="2"/>
  <c r="P2940" i="2"/>
  <c r="Q2940" i="2"/>
  <c r="S2940" i="2"/>
  <c r="P2941" i="2"/>
  <c r="Q2941" i="2"/>
  <c r="S2941" i="2"/>
  <c r="P2942" i="2"/>
  <c r="Q2942" i="2"/>
  <c r="S2942" i="2"/>
  <c r="P2943" i="2"/>
  <c r="Q2943" i="2"/>
  <c r="S2943" i="2"/>
  <c r="P2944" i="2"/>
  <c r="Q2944" i="2"/>
  <c r="S2944" i="2"/>
  <c r="P2945" i="2"/>
  <c r="Q2945" i="2"/>
  <c r="S2945" i="2"/>
  <c r="P2946" i="2"/>
  <c r="Q2946" i="2"/>
  <c r="S2946" i="2"/>
  <c r="P2947" i="2"/>
  <c r="Q2947" i="2"/>
  <c r="S2947" i="2"/>
  <c r="P2948" i="2"/>
  <c r="Q2948" i="2"/>
  <c r="S2948" i="2"/>
  <c r="P2949" i="2"/>
  <c r="Q2949" i="2"/>
  <c r="P2950" i="2"/>
  <c r="Q2950" i="2"/>
  <c r="S2950" i="2"/>
  <c r="P2951" i="2"/>
  <c r="Q2951" i="2"/>
  <c r="S2951" i="2"/>
  <c r="P2952" i="2"/>
  <c r="Q2952" i="2"/>
  <c r="S2952" i="2"/>
  <c r="P2953" i="2"/>
  <c r="Q2953" i="2"/>
  <c r="S2953" i="2"/>
  <c r="P2954" i="2"/>
  <c r="Q2954" i="2"/>
  <c r="S2954" i="2"/>
  <c r="P2955" i="2"/>
  <c r="Q2955" i="2"/>
  <c r="S2955" i="2"/>
  <c r="P2956" i="2"/>
  <c r="Q2956" i="2"/>
  <c r="S2956" i="2"/>
  <c r="P2957" i="2"/>
  <c r="Q2957" i="2"/>
  <c r="S2957" i="2"/>
  <c r="P2958" i="2"/>
  <c r="Q2958" i="2"/>
  <c r="S2958" i="2"/>
  <c r="P2959" i="2"/>
  <c r="Q2959" i="2"/>
  <c r="S2959" i="2"/>
  <c r="P2960" i="2"/>
  <c r="Q2960" i="2"/>
  <c r="S2960" i="2"/>
  <c r="P2961" i="2"/>
  <c r="Q2961" i="2"/>
  <c r="S2961" i="2"/>
  <c r="P2962" i="2"/>
  <c r="Q2962" i="2"/>
  <c r="S2962" i="2"/>
  <c r="P2963" i="2"/>
  <c r="Q2963" i="2"/>
  <c r="P2964" i="2"/>
  <c r="Q2964" i="2"/>
  <c r="S2964" i="2"/>
  <c r="P2965" i="2"/>
  <c r="Q2965" i="2"/>
  <c r="S2965" i="2"/>
  <c r="P2966" i="2"/>
  <c r="Q2966" i="2"/>
  <c r="S2966" i="2"/>
  <c r="P2967" i="2"/>
  <c r="Q2967" i="2"/>
  <c r="S2967" i="2"/>
  <c r="P2968" i="2"/>
  <c r="Q2968" i="2"/>
  <c r="S2968" i="2"/>
  <c r="P2969" i="2"/>
  <c r="Q2969" i="2"/>
  <c r="S2969" i="2"/>
  <c r="P2970" i="2"/>
  <c r="Q2970" i="2"/>
  <c r="S2970" i="2"/>
  <c r="P2971" i="2"/>
  <c r="Q2971" i="2"/>
  <c r="S2971" i="2"/>
  <c r="P2972" i="2"/>
  <c r="Q2972" i="2"/>
  <c r="S2972" i="2"/>
  <c r="P2973" i="2"/>
  <c r="Q2973" i="2"/>
  <c r="S2973" i="2"/>
  <c r="P2974" i="2"/>
  <c r="Q2974" i="2"/>
  <c r="S2974" i="2"/>
  <c r="P2975" i="2"/>
  <c r="Q2975" i="2"/>
  <c r="S2975" i="2"/>
  <c r="P2976" i="2"/>
  <c r="Q2976" i="2"/>
  <c r="S2976" i="2"/>
  <c r="P2977" i="2"/>
  <c r="Q2977" i="2"/>
  <c r="S2977" i="2"/>
  <c r="P2978" i="2"/>
  <c r="Q2978" i="2"/>
  <c r="P2979" i="2"/>
  <c r="Q2979" i="2"/>
  <c r="S2979" i="2"/>
  <c r="P2980" i="2"/>
  <c r="Q2980" i="2"/>
  <c r="S2980" i="2"/>
  <c r="P2981" i="2"/>
  <c r="Q2981" i="2"/>
  <c r="S2981" i="2"/>
  <c r="P2982" i="2"/>
  <c r="Q2982" i="2"/>
  <c r="S2982" i="2"/>
  <c r="P2983" i="2"/>
  <c r="Q2983" i="2"/>
  <c r="S2983" i="2"/>
  <c r="P2984" i="2"/>
  <c r="Q2984" i="2"/>
  <c r="S2984" i="2"/>
  <c r="P2985" i="2"/>
  <c r="Q2985" i="2"/>
  <c r="S2985" i="2"/>
  <c r="P2986" i="2"/>
  <c r="Q2986" i="2"/>
  <c r="P2987" i="2"/>
  <c r="Q2987" i="2"/>
  <c r="S2987" i="2"/>
  <c r="P2988" i="2"/>
  <c r="Q2988" i="2"/>
  <c r="S2988" i="2"/>
  <c r="P2989" i="2"/>
  <c r="Q2989" i="2"/>
  <c r="S2989" i="2"/>
  <c r="P2990" i="2"/>
  <c r="Q2990" i="2"/>
  <c r="S2990" i="2"/>
  <c r="P2991" i="2"/>
  <c r="Q2991" i="2"/>
  <c r="S2991" i="2"/>
  <c r="P2992" i="2"/>
  <c r="Q2992" i="2"/>
  <c r="S2992" i="2"/>
  <c r="P2993" i="2"/>
  <c r="Q2993" i="2"/>
  <c r="S2993" i="2"/>
  <c r="P2994" i="2"/>
  <c r="Q2994" i="2"/>
  <c r="S2994" i="2"/>
  <c r="P2995" i="2"/>
  <c r="Q2995" i="2"/>
  <c r="S2995" i="2"/>
  <c r="P2996" i="2"/>
  <c r="Q2996" i="2"/>
  <c r="S2996" i="2"/>
  <c r="P2997" i="2"/>
  <c r="Q2997" i="2"/>
  <c r="S2997" i="2"/>
  <c r="P2998" i="2"/>
  <c r="Q2998" i="2"/>
  <c r="S2998" i="2"/>
  <c r="P2999" i="2"/>
  <c r="Q2999" i="2"/>
  <c r="S2999" i="2"/>
  <c r="P3000" i="2"/>
  <c r="Q3000" i="2"/>
  <c r="S3000" i="2"/>
  <c r="P3001" i="2"/>
  <c r="Q3001" i="2"/>
  <c r="S3001" i="2"/>
  <c r="P3002" i="2"/>
  <c r="Q3002" i="2"/>
  <c r="S3002" i="2"/>
  <c r="P3003" i="2"/>
  <c r="Q3003" i="2"/>
  <c r="S3003" i="2"/>
  <c r="P3004" i="2"/>
  <c r="Q3004" i="2"/>
  <c r="S3004" i="2"/>
  <c r="P3005" i="2"/>
  <c r="Q3005" i="2"/>
  <c r="S3005" i="2"/>
  <c r="P3006" i="2"/>
  <c r="Q3006" i="2"/>
  <c r="S3006" i="2"/>
  <c r="P3007" i="2"/>
  <c r="Q3007" i="2"/>
  <c r="S3007" i="2"/>
  <c r="P3008" i="2"/>
  <c r="Q3008" i="2"/>
  <c r="S3008" i="2"/>
  <c r="P3009" i="2"/>
  <c r="Q3009" i="2"/>
  <c r="S3009" i="2"/>
  <c r="P3010" i="2"/>
  <c r="Q3010" i="2"/>
  <c r="S3010" i="2"/>
  <c r="P3011" i="2"/>
  <c r="Q3011" i="2"/>
  <c r="S3011" i="2"/>
  <c r="P3012" i="2"/>
  <c r="Q3012" i="2"/>
  <c r="S3012" i="2"/>
  <c r="P3013" i="2"/>
  <c r="Q3013" i="2"/>
  <c r="S3013" i="2"/>
  <c r="P3014" i="2"/>
  <c r="Q3014" i="2"/>
  <c r="S3014" i="2"/>
  <c r="P3015" i="2"/>
  <c r="Q3015" i="2"/>
  <c r="P3016" i="2"/>
  <c r="Q3016" i="2"/>
  <c r="S3016" i="2"/>
  <c r="P3017" i="2"/>
  <c r="Q3017" i="2"/>
  <c r="S3017" i="2"/>
  <c r="P3018" i="2"/>
  <c r="Q3018" i="2"/>
  <c r="S3018" i="2"/>
  <c r="P3019" i="2"/>
  <c r="Q3019" i="2"/>
  <c r="S3019" i="2"/>
  <c r="P3020" i="2"/>
  <c r="Q3020" i="2"/>
  <c r="S3020" i="2"/>
  <c r="P3021" i="2"/>
  <c r="Q3021" i="2"/>
  <c r="S3021" i="2"/>
  <c r="P3022" i="2"/>
  <c r="Q3022" i="2"/>
  <c r="S3022" i="2"/>
  <c r="P3023" i="2"/>
  <c r="Q3023" i="2"/>
  <c r="S3023" i="2"/>
  <c r="P3024" i="2"/>
  <c r="Q3024" i="2"/>
  <c r="S3024" i="2"/>
  <c r="P3025" i="2"/>
  <c r="Q3025" i="2"/>
  <c r="S3025" i="2"/>
  <c r="P3026" i="2"/>
  <c r="Q3026" i="2"/>
  <c r="S3026" i="2"/>
  <c r="P3027" i="2"/>
  <c r="Q3027" i="2"/>
  <c r="S3027" i="2"/>
  <c r="P3028" i="2"/>
  <c r="Q3028" i="2"/>
  <c r="S3028" i="2"/>
  <c r="P3029" i="2"/>
  <c r="Q3029" i="2"/>
  <c r="S3029" i="2"/>
  <c r="P3030" i="2"/>
  <c r="Q3030" i="2"/>
  <c r="S3030" i="2"/>
  <c r="P3031" i="2"/>
  <c r="Q3031" i="2"/>
  <c r="S3031" i="2"/>
  <c r="P3032" i="2"/>
  <c r="Q3032" i="2"/>
  <c r="S3032" i="2"/>
  <c r="P3033" i="2"/>
  <c r="Q3033" i="2"/>
  <c r="S3033" i="2"/>
  <c r="P3034" i="2"/>
  <c r="Q3034" i="2"/>
  <c r="S3034" i="2"/>
  <c r="P3035" i="2"/>
  <c r="Q3035" i="2"/>
  <c r="S3035" i="2"/>
  <c r="P3036" i="2"/>
  <c r="Q3036" i="2"/>
  <c r="S3036" i="2"/>
  <c r="P3037" i="2"/>
  <c r="Q3037" i="2"/>
  <c r="S3037" i="2"/>
  <c r="P3038" i="2"/>
  <c r="Q3038" i="2"/>
  <c r="S3038" i="2"/>
  <c r="P3039" i="2"/>
  <c r="Q3039" i="2"/>
  <c r="S3039" i="2"/>
  <c r="P3040" i="2"/>
  <c r="Q3040" i="2"/>
  <c r="S3040" i="2"/>
  <c r="P3041" i="2"/>
  <c r="Q3041" i="2"/>
  <c r="S3041" i="2"/>
  <c r="P3042" i="2"/>
  <c r="Q3042" i="2"/>
  <c r="S3042" i="2"/>
  <c r="P3043" i="2"/>
  <c r="Q3043" i="2"/>
  <c r="S3043" i="2"/>
  <c r="P3044" i="2"/>
  <c r="Q3044" i="2"/>
  <c r="S3044" i="2"/>
  <c r="P3045" i="2"/>
  <c r="Q3045" i="2"/>
  <c r="S3045" i="2"/>
  <c r="P3046" i="2"/>
  <c r="Q3046" i="2"/>
  <c r="S3046" i="2"/>
  <c r="P3047" i="2"/>
  <c r="Q3047" i="2"/>
  <c r="S3047" i="2"/>
  <c r="P3048" i="2"/>
  <c r="Q3048" i="2"/>
  <c r="S3048" i="2"/>
  <c r="P3049" i="2"/>
  <c r="Q3049" i="2"/>
  <c r="S3049" i="2"/>
  <c r="P3050" i="2"/>
  <c r="Q3050" i="2"/>
  <c r="S3050" i="2"/>
  <c r="P3051" i="2"/>
  <c r="Q3051" i="2"/>
  <c r="S3051" i="2"/>
  <c r="P3052" i="2"/>
  <c r="Q3052" i="2"/>
  <c r="S3052" i="2"/>
  <c r="P3053" i="2"/>
  <c r="Q3053" i="2"/>
  <c r="S3053" i="2"/>
  <c r="P3054" i="2"/>
  <c r="Q3054" i="2"/>
  <c r="S3054" i="2"/>
  <c r="P3055" i="2"/>
  <c r="Q3055" i="2"/>
  <c r="S3055" i="2"/>
  <c r="P3056" i="2"/>
  <c r="Q3056" i="2"/>
  <c r="S3056" i="2"/>
  <c r="P3057" i="2"/>
  <c r="Q3057" i="2"/>
  <c r="S3057" i="2"/>
  <c r="P3058" i="2"/>
  <c r="Q3058" i="2"/>
  <c r="S3058" i="2"/>
  <c r="P3059" i="2"/>
  <c r="Q3059" i="2"/>
  <c r="S3059" i="2"/>
  <c r="P3060" i="2"/>
  <c r="Q3060" i="2"/>
  <c r="S3060" i="2"/>
  <c r="P3061" i="2"/>
  <c r="Q3061" i="2"/>
  <c r="S3061" i="2"/>
  <c r="P3062" i="2"/>
  <c r="Q3062" i="2"/>
  <c r="S3062" i="2"/>
  <c r="P3063" i="2"/>
  <c r="Q3063" i="2"/>
  <c r="S3063" i="2"/>
  <c r="P3064" i="2"/>
  <c r="Q3064" i="2"/>
  <c r="S3064" i="2"/>
  <c r="P3065" i="2"/>
  <c r="Q3065" i="2"/>
  <c r="S3065" i="2"/>
  <c r="P3066" i="2"/>
  <c r="Q3066" i="2"/>
  <c r="S3066" i="2"/>
  <c r="P3067" i="2"/>
  <c r="Q3067" i="2"/>
  <c r="S3067" i="2"/>
  <c r="P3068" i="2"/>
  <c r="Q3068" i="2"/>
  <c r="S3068" i="2"/>
  <c r="P3069" i="2"/>
  <c r="Q3069" i="2"/>
  <c r="P3070" i="2"/>
  <c r="Q3070" i="2"/>
  <c r="S3070" i="2"/>
  <c r="P3071" i="2"/>
  <c r="Q3071" i="2"/>
  <c r="S3071" i="2"/>
  <c r="P3072" i="2"/>
  <c r="Q3072" i="2"/>
  <c r="S3072" i="2"/>
  <c r="P3073" i="2"/>
  <c r="Q3073" i="2"/>
  <c r="S3073" i="2"/>
  <c r="P3074" i="2"/>
  <c r="Q3074" i="2"/>
  <c r="S3074" i="2"/>
  <c r="P3075" i="2"/>
  <c r="Q3075" i="2"/>
  <c r="S3075" i="2"/>
  <c r="P3076" i="2"/>
  <c r="Q3076" i="2"/>
  <c r="S3076" i="2"/>
  <c r="P3077" i="2"/>
  <c r="Q3077" i="2"/>
  <c r="S3077" i="2"/>
  <c r="P3078" i="2"/>
  <c r="Q3078" i="2"/>
  <c r="P3079" i="2"/>
  <c r="Q3079" i="2"/>
  <c r="S3079" i="2"/>
  <c r="P3080" i="2"/>
  <c r="Q3080" i="2"/>
  <c r="S3080" i="2"/>
  <c r="P3081" i="2"/>
  <c r="Q3081" i="2"/>
  <c r="S3081" i="2"/>
  <c r="P3082" i="2"/>
  <c r="Q3082" i="2"/>
  <c r="S3082" i="2"/>
  <c r="P3083" i="2"/>
  <c r="Q3083" i="2"/>
  <c r="S3083" i="2"/>
  <c r="P3084" i="2"/>
  <c r="Q3084" i="2"/>
  <c r="S3084" i="2"/>
  <c r="P3085" i="2"/>
  <c r="Q3085" i="2"/>
  <c r="S3085" i="2"/>
  <c r="P3086" i="2"/>
  <c r="Q3086" i="2"/>
  <c r="S3086" i="2"/>
  <c r="P3087" i="2"/>
  <c r="Q3087" i="2"/>
  <c r="S3087" i="2"/>
  <c r="P3088" i="2"/>
  <c r="Q3088" i="2"/>
  <c r="S3088" i="2"/>
  <c r="P3089" i="2"/>
  <c r="Q3089" i="2"/>
  <c r="S3089" i="2"/>
  <c r="P3090" i="2"/>
  <c r="Q3090" i="2"/>
  <c r="S3090" i="2"/>
  <c r="P3091" i="2"/>
  <c r="Q3091" i="2"/>
  <c r="S3091" i="2"/>
  <c r="P3092" i="2"/>
  <c r="Q3092" i="2"/>
  <c r="S3092" i="2"/>
  <c r="P3093" i="2"/>
  <c r="Q3093" i="2"/>
  <c r="S3093" i="2"/>
  <c r="P3094" i="2"/>
  <c r="Q3094" i="2"/>
  <c r="S3094" i="2"/>
  <c r="P3095" i="2"/>
  <c r="Q3095" i="2"/>
  <c r="S3095" i="2"/>
  <c r="P3096" i="2"/>
  <c r="Q3096" i="2"/>
  <c r="S3096" i="2"/>
  <c r="P3097" i="2"/>
  <c r="Q3097" i="2"/>
  <c r="S3097" i="2"/>
  <c r="P3098" i="2"/>
  <c r="Q3098" i="2"/>
  <c r="S3098" i="2"/>
  <c r="P3099" i="2"/>
  <c r="Q3099" i="2"/>
  <c r="S3099" i="2"/>
  <c r="P3100" i="2"/>
  <c r="Q3100" i="2"/>
  <c r="S3100" i="2"/>
  <c r="P3101" i="2"/>
  <c r="Q3101" i="2"/>
  <c r="S3101" i="2"/>
  <c r="P3102" i="2"/>
  <c r="Q3102" i="2"/>
  <c r="S3102" i="2"/>
  <c r="P3103" i="2"/>
  <c r="Q3103" i="2"/>
  <c r="S3103" i="2"/>
  <c r="P3104" i="2"/>
  <c r="Q3104" i="2"/>
  <c r="S3104" i="2"/>
  <c r="P3105" i="2"/>
  <c r="Q3105" i="2"/>
  <c r="S3105" i="2"/>
  <c r="P3106" i="2"/>
  <c r="Q3106" i="2"/>
  <c r="S3106" i="2"/>
  <c r="P3107" i="2"/>
  <c r="Q3107" i="2"/>
  <c r="S3107" i="2"/>
  <c r="P3108" i="2"/>
  <c r="Q3108" i="2"/>
  <c r="S3108" i="2"/>
  <c r="P3109" i="2"/>
  <c r="Q3109" i="2"/>
  <c r="S3109" i="2"/>
  <c r="P3110" i="2"/>
  <c r="Q3110" i="2"/>
  <c r="S3110" i="2"/>
  <c r="P3111" i="2"/>
  <c r="Q3111" i="2"/>
  <c r="S3111" i="2"/>
  <c r="P3112" i="2"/>
  <c r="Q3112" i="2"/>
  <c r="P3113" i="2"/>
  <c r="Q3113" i="2"/>
  <c r="S3113" i="2"/>
  <c r="P3114" i="2"/>
  <c r="Q3114" i="2"/>
  <c r="S3114" i="2"/>
  <c r="P3115" i="2"/>
  <c r="Q3115" i="2"/>
  <c r="S3115" i="2"/>
  <c r="P3116" i="2"/>
  <c r="Q3116" i="2"/>
  <c r="S3116" i="2"/>
  <c r="P3117" i="2"/>
  <c r="Q3117" i="2"/>
  <c r="S3117" i="2"/>
  <c r="P3118" i="2"/>
  <c r="Q3118" i="2"/>
  <c r="S3118" i="2"/>
  <c r="P3119" i="2"/>
  <c r="Q3119" i="2"/>
  <c r="S3119" i="2"/>
  <c r="P3120" i="2"/>
  <c r="Q3120" i="2"/>
  <c r="S3120" i="2"/>
  <c r="P3121" i="2"/>
  <c r="Q3121" i="2"/>
  <c r="S3121" i="2"/>
  <c r="P3122" i="2"/>
  <c r="Q3122" i="2"/>
  <c r="S3122" i="2"/>
  <c r="P3123" i="2"/>
  <c r="Q3123" i="2"/>
  <c r="S3123" i="2"/>
  <c r="P3124" i="2"/>
  <c r="Q3124" i="2"/>
  <c r="S3124" i="2"/>
  <c r="P3125" i="2"/>
  <c r="Q3125" i="2"/>
  <c r="S3125" i="2"/>
  <c r="P3126" i="2"/>
  <c r="Q3126" i="2"/>
  <c r="S3126" i="2"/>
  <c r="P3127" i="2"/>
  <c r="Q3127" i="2"/>
  <c r="S3127" i="2"/>
  <c r="P3128" i="2"/>
  <c r="Q3128" i="2"/>
  <c r="S3128" i="2"/>
  <c r="P3129" i="2"/>
  <c r="Q3129" i="2"/>
  <c r="S3129" i="2"/>
  <c r="P3130" i="2"/>
  <c r="Q3130" i="2"/>
  <c r="S3130" i="2"/>
  <c r="P3131" i="2"/>
  <c r="Q3131" i="2"/>
  <c r="S3131" i="2"/>
  <c r="P3132" i="2"/>
  <c r="Q3132" i="2"/>
  <c r="S3132" i="2"/>
  <c r="P3133" i="2"/>
  <c r="Q3133" i="2"/>
  <c r="S3133" i="2"/>
  <c r="P3134" i="2"/>
  <c r="Q3134" i="2"/>
  <c r="S3134" i="2"/>
  <c r="P3135" i="2"/>
  <c r="Q3135" i="2"/>
  <c r="P3136" i="2"/>
  <c r="Q3136" i="2"/>
  <c r="S3136" i="2"/>
  <c r="P3137" i="2"/>
  <c r="Q3137" i="2"/>
  <c r="S3137" i="2"/>
  <c r="P3138" i="2"/>
  <c r="Q3138" i="2"/>
  <c r="S3138" i="2"/>
  <c r="P3139" i="2"/>
  <c r="Q3139" i="2"/>
  <c r="S3139" i="2"/>
  <c r="P3140" i="2"/>
  <c r="Q3140" i="2"/>
  <c r="S3140" i="2"/>
  <c r="P3141" i="2"/>
  <c r="Q3141" i="2"/>
  <c r="S3141" i="2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4116" i="1"/>
  <c r="Q4116" i="1"/>
  <c r="R4116" i="1"/>
  <c r="P4117" i="1"/>
  <c r="Q4117" i="1"/>
  <c r="R4117" i="1"/>
  <c r="P4118" i="1"/>
  <c r="Q4118" i="1"/>
  <c r="R4118" i="1"/>
  <c r="P4119" i="1"/>
  <c r="Q4119" i="1"/>
  <c r="R4119" i="1"/>
  <c r="P4120" i="1"/>
  <c r="Q4120" i="1"/>
  <c r="R4120" i="1"/>
  <c r="P4121" i="1"/>
  <c r="Q4121" i="1"/>
  <c r="R4121" i="1"/>
  <c r="P4122" i="1"/>
  <c r="Q4122" i="1"/>
  <c r="R4122" i="1"/>
  <c r="P4123" i="1"/>
  <c r="Q4123" i="1"/>
  <c r="R4123" i="1"/>
  <c r="P4124" i="1"/>
  <c r="Q4124" i="1"/>
  <c r="R4124" i="1"/>
  <c r="P4125" i="1"/>
  <c r="Q4125" i="1"/>
  <c r="R4125" i="1"/>
  <c r="P4126" i="1"/>
  <c r="Q4126" i="1"/>
  <c r="R4126" i="1"/>
  <c r="P4127" i="1"/>
  <c r="Q4127" i="1"/>
  <c r="R4127" i="1"/>
  <c r="P4128" i="1"/>
  <c r="Q4128" i="1"/>
  <c r="R4128" i="1"/>
  <c r="P4129" i="1"/>
  <c r="Q4129" i="1"/>
  <c r="R4129" i="1"/>
  <c r="P4130" i="1"/>
  <c r="Q4130" i="1"/>
  <c r="R4130" i="1"/>
  <c r="P4131" i="1"/>
  <c r="Q4131" i="1"/>
  <c r="R4131" i="1"/>
  <c r="P4132" i="1"/>
  <c r="Q4132" i="1"/>
  <c r="R4132" i="1"/>
  <c r="P4133" i="1"/>
  <c r="Q4133" i="1"/>
  <c r="R4133" i="1"/>
  <c r="P4134" i="1"/>
  <c r="Q4134" i="1"/>
  <c r="R4134" i="1"/>
  <c r="P4135" i="1"/>
  <c r="Q4135" i="1"/>
  <c r="R4135" i="1"/>
  <c r="P4136" i="1"/>
  <c r="Q4136" i="1"/>
  <c r="R4136" i="1"/>
  <c r="P4137" i="1"/>
  <c r="Q4137" i="1"/>
  <c r="R4137" i="1"/>
  <c r="P4138" i="1"/>
  <c r="Q4138" i="1"/>
  <c r="R4138" i="1"/>
  <c r="P4139" i="1"/>
  <c r="Q4139" i="1"/>
  <c r="R4139" i="1"/>
  <c r="P4140" i="1"/>
  <c r="Q4140" i="1"/>
  <c r="R4140" i="1"/>
  <c r="P4141" i="1"/>
  <c r="Q4141" i="1"/>
  <c r="R4141" i="1"/>
  <c r="P4142" i="1"/>
  <c r="Q4142" i="1"/>
  <c r="R4142" i="1"/>
  <c r="P4143" i="1"/>
  <c r="Q4143" i="1"/>
  <c r="R4143" i="1"/>
  <c r="P4144" i="1"/>
  <c r="Q4144" i="1"/>
  <c r="R4144" i="1"/>
  <c r="P4145" i="1"/>
  <c r="Q4145" i="1"/>
  <c r="R4145" i="1"/>
  <c r="P4146" i="1"/>
  <c r="Q4146" i="1"/>
  <c r="R4146" i="1"/>
  <c r="P4147" i="1"/>
  <c r="Q4147" i="1"/>
  <c r="R4147" i="1"/>
  <c r="P4148" i="1"/>
  <c r="Q4148" i="1"/>
  <c r="R4148" i="1"/>
  <c r="P4149" i="1"/>
  <c r="Q4149" i="1"/>
  <c r="R4149" i="1"/>
  <c r="P4150" i="1"/>
  <c r="Q4150" i="1"/>
  <c r="R4150" i="1"/>
  <c r="P4151" i="1"/>
  <c r="Q4151" i="1"/>
  <c r="R4151" i="1"/>
  <c r="P4152" i="1"/>
  <c r="Q4152" i="1"/>
  <c r="R4152" i="1"/>
  <c r="P4153" i="1"/>
  <c r="Q4153" i="1"/>
  <c r="R4153" i="1"/>
  <c r="P4154" i="1"/>
  <c r="Q4154" i="1"/>
  <c r="R4154" i="1"/>
  <c r="P4155" i="1"/>
  <c r="Q4155" i="1"/>
  <c r="R4155" i="1"/>
  <c r="P4156" i="1"/>
  <c r="Q4156" i="1"/>
  <c r="R4156" i="1"/>
  <c r="P4157" i="1"/>
  <c r="Q4157" i="1"/>
  <c r="R4157" i="1"/>
  <c r="P4158" i="1"/>
  <c r="Q4158" i="1"/>
  <c r="R4158" i="1"/>
  <c r="P4159" i="1"/>
  <c r="Q4159" i="1"/>
  <c r="R4159" i="1"/>
  <c r="P4160" i="1"/>
  <c r="Q4160" i="1"/>
  <c r="R4160" i="1"/>
  <c r="P4161" i="1"/>
  <c r="Q4161" i="1"/>
  <c r="R4161" i="1"/>
  <c r="P4162" i="1"/>
  <c r="Q4162" i="1"/>
  <c r="R4162" i="1"/>
  <c r="P4163" i="1"/>
  <c r="Q4163" i="1"/>
  <c r="R4163" i="1"/>
  <c r="P4164" i="1"/>
  <c r="Q4164" i="1"/>
  <c r="R4164" i="1"/>
  <c r="P4165" i="1"/>
  <c r="Q4165" i="1"/>
  <c r="R4165" i="1"/>
  <c r="P4166" i="1"/>
  <c r="Q4166" i="1"/>
  <c r="R4166" i="1"/>
  <c r="P4167" i="1"/>
  <c r="Q4167" i="1"/>
  <c r="R4167" i="1"/>
  <c r="P4168" i="1"/>
  <c r="Q4168" i="1"/>
  <c r="R4168" i="1"/>
  <c r="P4169" i="1"/>
  <c r="Q4169" i="1"/>
  <c r="R4169" i="1"/>
  <c r="P4170" i="1"/>
  <c r="Q4170" i="1"/>
  <c r="R4170" i="1"/>
  <c r="P4171" i="1"/>
  <c r="Q4171" i="1"/>
  <c r="R4171" i="1"/>
  <c r="P4172" i="1"/>
  <c r="Q4172" i="1"/>
  <c r="R4172" i="1"/>
  <c r="P4173" i="1"/>
  <c r="Q4173" i="1"/>
  <c r="R4173" i="1"/>
  <c r="P4174" i="1"/>
  <c r="Q4174" i="1"/>
  <c r="R4174" i="1"/>
  <c r="P4175" i="1"/>
  <c r="Q4175" i="1"/>
  <c r="R4175" i="1"/>
  <c r="P4176" i="1"/>
  <c r="Q4176" i="1"/>
  <c r="R4176" i="1"/>
  <c r="P4177" i="1"/>
  <c r="Q4177" i="1"/>
  <c r="R4177" i="1"/>
  <c r="P4178" i="1"/>
  <c r="Q4178" i="1"/>
  <c r="R4178" i="1"/>
  <c r="P4179" i="1"/>
  <c r="Q4179" i="1"/>
  <c r="R4179" i="1"/>
  <c r="P4180" i="1"/>
  <c r="Q4180" i="1"/>
  <c r="R4180" i="1"/>
  <c r="P4181" i="1"/>
  <c r="Q4181" i="1"/>
  <c r="R4181" i="1"/>
  <c r="P4182" i="1"/>
  <c r="Q4182" i="1"/>
  <c r="R4182" i="1"/>
  <c r="P4183" i="1"/>
  <c r="Q4183" i="1"/>
  <c r="R4183" i="1"/>
  <c r="P4184" i="1"/>
  <c r="Q4184" i="1"/>
  <c r="R4184" i="1"/>
  <c r="P4185" i="1"/>
  <c r="Q4185" i="1"/>
  <c r="R4185" i="1"/>
  <c r="P4186" i="1"/>
  <c r="Q4186" i="1"/>
  <c r="R4186" i="1"/>
  <c r="P4187" i="1"/>
  <c r="Q4187" i="1"/>
  <c r="R4187" i="1"/>
  <c r="P4188" i="1"/>
  <c r="Q4188" i="1"/>
  <c r="R4188" i="1"/>
  <c r="P4189" i="1"/>
  <c r="Q4189" i="1"/>
  <c r="R4189" i="1"/>
  <c r="P4190" i="1"/>
  <c r="Q4190" i="1"/>
  <c r="R4190" i="1"/>
  <c r="P4191" i="1"/>
  <c r="Q4191" i="1"/>
  <c r="R4191" i="1"/>
  <c r="P4192" i="1"/>
  <c r="Q4192" i="1"/>
  <c r="R4192" i="1"/>
  <c r="P4193" i="1"/>
  <c r="Q4193" i="1"/>
  <c r="R4193" i="1"/>
  <c r="P4194" i="1"/>
  <c r="Q4194" i="1"/>
  <c r="R4194" i="1"/>
  <c r="P4195" i="1"/>
  <c r="Q4195" i="1"/>
  <c r="R4195" i="1"/>
  <c r="P4196" i="1"/>
  <c r="Q4196" i="1"/>
  <c r="R4196" i="1"/>
  <c r="P4197" i="1"/>
  <c r="Q4197" i="1"/>
  <c r="R4197" i="1"/>
  <c r="P4198" i="1"/>
  <c r="Q4198" i="1"/>
  <c r="R4198" i="1"/>
  <c r="P4199" i="1"/>
  <c r="Q4199" i="1"/>
  <c r="R4199" i="1"/>
  <c r="P4200" i="1"/>
  <c r="Q4200" i="1"/>
  <c r="R4200" i="1"/>
  <c r="P4201" i="1"/>
  <c r="Q4201" i="1"/>
  <c r="R4201" i="1"/>
  <c r="P4202" i="1"/>
  <c r="Q4202" i="1"/>
  <c r="R4202" i="1"/>
  <c r="P4203" i="1"/>
  <c r="Q4203" i="1"/>
  <c r="R4203" i="1"/>
  <c r="P4204" i="1"/>
  <c r="Q4204" i="1"/>
  <c r="R4204" i="1"/>
  <c r="P4205" i="1"/>
  <c r="Q4205" i="1"/>
  <c r="R4205" i="1"/>
  <c r="P4206" i="1"/>
  <c r="Q4206" i="1"/>
  <c r="R4206" i="1"/>
  <c r="P4207" i="1"/>
  <c r="Q4207" i="1"/>
  <c r="R4207" i="1"/>
  <c r="P4208" i="1"/>
  <c r="Q4208" i="1"/>
  <c r="R4208" i="1"/>
  <c r="P4209" i="1"/>
  <c r="Q4209" i="1"/>
  <c r="R4209" i="1"/>
  <c r="P4210" i="1"/>
  <c r="Q4210" i="1"/>
  <c r="R4210" i="1"/>
  <c r="P4211" i="1"/>
  <c r="Q4211" i="1"/>
  <c r="R4211" i="1"/>
  <c r="P4212" i="1"/>
  <c r="Q4212" i="1"/>
  <c r="R4212" i="1"/>
  <c r="P4213" i="1"/>
  <c r="Q4213" i="1"/>
  <c r="R4213" i="1"/>
  <c r="P4214" i="1"/>
  <c r="Q4214" i="1"/>
  <c r="R4214" i="1"/>
  <c r="P4215" i="1"/>
  <c r="Q4215" i="1"/>
  <c r="R4215" i="1"/>
  <c r="P4216" i="1"/>
  <c r="Q4216" i="1"/>
  <c r="R4216" i="1"/>
  <c r="P4217" i="1"/>
  <c r="Q4217" i="1"/>
  <c r="R4217" i="1"/>
  <c r="P4218" i="1"/>
  <c r="Q4218" i="1"/>
  <c r="R4218" i="1"/>
  <c r="P4219" i="1"/>
  <c r="Q4219" i="1"/>
  <c r="R4219" i="1"/>
  <c r="P4220" i="1"/>
  <c r="Q4220" i="1"/>
  <c r="R4220" i="1"/>
  <c r="P4221" i="1"/>
  <c r="Q4221" i="1"/>
  <c r="R4221" i="1"/>
  <c r="P4222" i="1"/>
  <c r="Q4222" i="1"/>
  <c r="R4222" i="1"/>
  <c r="P4223" i="1"/>
  <c r="Q4223" i="1"/>
  <c r="R4223" i="1"/>
  <c r="P4224" i="1"/>
  <c r="Q4224" i="1"/>
  <c r="R4224" i="1"/>
  <c r="P4225" i="1"/>
  <c r="Q4225" i="1"/>
  <c r="R4225" i="1"/>
  <c r="P4226" i="1"/>
  <c r="Q4226" i="1"/>
  <c r="R4226" i="1"/>
  <c r="P4227" i="1"/>
  <c r="Q4227" i="1"/>
  <c r="R4227" i="1"/>
  <c r="P4228" i="1"/>
  <c r="Q4228" i="1"/>
  <c r="R4228" i="1"/>
  <c r="P4229" i="1"/>
  <c r="Q4229" i="1"/>
  <c r="R4229" i="1"/>
  <c r="P4230" i="1"/>
  <c r="Q4230" i="1"/>
  <c r="R4230" i="1"/>
  <c r="P4231" i="1"/>
  <c r="Q4231" i="1"/>
  <c r="R4231" i="1"/>
  <c r="P4232" i="1"/>
  <c r="Q4232" i="1"/>
  <c r="R4232" i="1"/>
  <c r="P4233" i="1"/>
  <c r="Q4233" i="1"/>
  <c r="R4233" i="1"/>
  <c r="P4234" i="1"/>
  <c r="Q4234" i="1"/>
  <c r="R4234" i="1"/>
  <c r="P4235" i="1"/>
  <c r="Q4235" i="1"/>
  <c r="R4235" i="1"/>
  <c r="P4236" i="1"/>
  <c r="Q4236" i="1"/>
  <c r="R4236" i="1"/>
  <c r="P4237" i="1"/>
  <c r="Q4237" i="1"/>
  <c r="R4237" i="1"/>
  <c r="P4238" i="1"/>
  <c r="Q4238" i="1"/>
  <c r="R4238" i="1"/>
  <c r="P4239" i="1"/>
  <c r="Q4239" i="1"/>
  <c r="R4239" i="1"/>
  <c r="P4240" i="1"/>
  <c r="Q4240" i="1"/>
  <c r="R4240" i="1"/>
  <c r="P4241" i="1"/>
  <c r="Q4241" i="1"/>
  <c r="R4241" i="1"/>
  <c r="P4242" i="1"/>
  <c r="Q4242" i="1"/>
  <c r="R4242" i="1"/>
  <c r="P4243" i="1"/>
  <c r="Q4243" i="1"/>
  <c r="R4243" i="1"/>
  <c r="P4244" i="1"/>
  <c r="Q4244" i="1"/>
  <c r="R4244" i="1"/>
  <c r="P4245" i="1"/>
  <c r="Q4245" i="1"/>
  <c r="R4245" i="1"/>
  <c r="P4246" i="1"/>
  <c r="Q4246" i="1"/>
  <c r="R4246" i="1"/>
  <c r="P4247" i="1"/>
  <c r="Q4247" i="1"/>
  <c r="R4247" i="1"/>
  <c r="P4248" i="1"/>
  <c r="Q4248" i="1"/>
  <c r="R4248" i="1"/>
  <c r="P4249" i="1"/>
  <c r="Q4249" i="1"/>
  <c r="R4249" i="1"/>
  <c r="P4250" i="1"/>
  <c r="Q4250" i="1"/>
  <c r="R4250" i="1"/>
  <c r="P4251" i="1"/>
  <c r="Q4251" i="1"/>
  <c r="R4251" i="1"/>
  <c r="P4252" i="1"/>
  <c r="Q4252" i="1"/>
  <c r="R4252" i="1"/>
  <c r="P4253" i="1"/>
  <c r="Q4253" i="1"/>
  <c r="R4253" i="1"/>
  <c r="P4254" i="1"/>
  <c r="Q4254" i="1"/>
  <c r="R4254" i="1"/>
  <c r="P4255" i="1"/>
  <c r="Q4255" i="1"/>
  <c r="R4255" i="1"/>
  <c r="P4256" i="1"/>
  <c r="Q4256" i="1"/>
  <c r="R4256" i="1"/>
  <c r="P4257" i="1"/>
  <c r="Q4257" i="1"/>
  <c r="R4257" i="1"/>
  <c r="P4258" i="1"/>
  <c r="Q4258" i="1"/>
  <c r="R4258" i="1"/>
  <c r="P4259" i="1"/>
  <c r="Q4259" i="1"/>
  <c r="R4259" i="1"/>
  <c r="P4260" i="1"/>
  <c r="Q4260" i="1"/>
  <c r="R4260" i="1"/>
  <c r="P4261" i="1"/>
  <c r="Q4261" i="1"/>
  <c r="R4261" i="1"/>
  <c r="P4262" i="1"/>
  <c r="Q4262" i="1"/>
  <c r="R4262" i="1"/>
  <c r="P4263" i="1"/>
  <c r="Q4263" i="1"/>
  <c r="R4263" i="1"/>
  <c r="P4264" i="1"/>
  <c r="Q4264" i="1"/>
  <c r="R4264" i="1"/>
  <c r="P4265" i="1"/>
  <c r="Q4265" i="1"/>
  <c r="R4265" i="1"/>
  <c r="P4266" i="1"/>
  <c r="Q4266" i="1"/>
  <c r="R4266" i="1"/>
  <c r="P4267" i="1"/>
  <c r="Q4267" i="1"/>
  <c r="R4267" i="1"/>
  <c r="P4268" i="1"/>
  <c r="Q4268" i="1"/>
  <c r="R4268" i="1"/>
  <c r="P4269" i="1"/>
  <c r="Q4269" i="1"/>
  <c r="R4269" i="1"/>
  <c r="P4270" i="1"/>
  <c r="Q4270" i="1"/>
  <c r="R4270" i="1"/>
  <c r="P4271" i="1"/>
  <c r="Q4271" i="1"/>
  <c r="R4271" i="1"/>
  <c r="P4272" i="1"/>
  <c r="Q4272" i="1"/>
  <c r="R4272" i="1"/>
  <c r="P4273" i="1"/>
  <c r="Q4273" i="1"/>
  <c r="R4273" i="1"/>
  <c r="P4274" i="1"/>
  <c r="Q4274" i="1"/>
  <c r="R4274" i="1"/>
  <c r="P4275" i="1"/>
  <c r="Q4275" i="1"/>
  <c r="R4275" i="1"/>
  <c r="P4276" i="1"/>
  <c r="Q4276" i="1"/>
  <c r="R4276" i="1"/>
  <c r="P4277" i="1"/>
  <c r="Q4277" i="1"/>
  <c r="R4277" i="1"/>
  <c r="P4278" i="1"/>
  <c r="Q4278" i="1"/>
  <c r="R4278" i="1"/>
  <c r="P4279" i="1"/>
  <c r="Q4279" i="1"/>
  <c r="R4279" i="1"/>
  <c r="P4280" i="1"/>
  <c r="Q4280" i="1"/>
  <c r="R4280" i="1"/>
  <c r="P4281" i="1"/>
  <c r="Q4281" i="1"/>
  <c r="R4281" i="1"/>
  <c r="P4282" i="1"/>
  <c r="Q4282" i="1"/>
  <c r="R4282" i="1"/>
  <c r="P4283" i="1"/>
  <c r="Q4283" i="1"/>
  <c r="R4283" i="1"/>
  <c r="P4284" i="1"/>
  <c r="Q4284" i="1"/>
  <c r="R4284" i="1"/>
  <c r="P4285" i="1"/>
  <c r="Q4285" i="1"/>
  <c r="R4285" i="1"/>
  <c r="P4286" i="1"/>
  <c r="Q4286" i="1"/>
  <c r="R4286" i="1"/>
  <c r="P4287" i="1"/>
  <c r="Q4287" i="1"/>
  <c r="R4287" i="1"/>
  <c r="P4288" i="1"/>
  <c r="Q4288" i="1"/>
  <c r="R4288" i="1"/>
  <c r="P4289" i="1"/>
  <c r="Q4289" i="1"/>
  <c r="R4289" i="1"/>
  <c r="P4290" i="1"/>
  <c r="Q4290" i="1"/>
  <c r="R4290" i="1"/>
  <c r="P4291" i="1"/>
  <c r="Q4291" i="1"/>
  <c r="R4291" i="1"/>
  <c r="P4292" i="1"/>
  <c r="Q4292" i="1"/>
  <c r="R4292" i="1"/>
  <c r="P4293" i="1"/>
  <c r="Q4293" i="1"/>
  <c r="R4293" i="1"/>
  <c r="P4294" i="1"/>
  <c r="Q4294" i="1"/>
  <c r="R4294" i="1"/>
  <c r="P4295" i="1"/>
  <c r="Q4295" i="1"/>
  <c r="R4295" i="1"/>
  <c r="P4296" i="1"/>
  <c r="Q4296" i="1"/>
  <c r="R4296" i="1"/>
  <c r="P4297" i="1"/>
  <c r="Q4297" i="1"/>
  <c r="R4297" i="1"/>
  <c r="P4298" i="1"/>
  <c r="Q4298" i="1"/>
  <c r="R4298" i="1"/>
  <c r="P4299" i="1"/>
  <c r="Q4299" i="1"/>
  <c r="R4299" i="1"/>
  <c r="P4300" i="1"/>
  <c r="Q4300" i="1"/>
  <c r="R4300" i="1"/>
  <c r="P4301" i="1"/>
  <c r="Q4301" i="1"/>
  <c r="R4301" i="1"/>
  <c r="P4302" i="1"/>
  <c r="Q4302" i="1"/>
  <c r="R4302" i="1"/>
  <c r="P4303" i="1"/>
  <c r="Q4303" i="1"/>
  <c r="R4303" i="1"/>
  <c r="P4304" i="1"/>
  <c r="Q4304" i="1"/>
  <c r="R4304" i="1"/>
  <c r="P4305" i="1"/>
  <c r="Q4305" i="1"/>
  <c r="R4305" i="1"/>
  <c r="P4306" i="1"/>
  <c r="Q4306" i="1"/>
  <c r="R4306" i="1"/>
  <c r="P4307" i="1"/>
  <c r="Q4307" i="1"/>
  <c r="R4307" i="1"/>
  <c r="P4308" i="1"/>
  <c r="Q4308" i="1"/>
  <c r="R4308" i="1"/>
  <c r="P4309" i="1"/>
  <c r="Q4309" i="1"/>
  <c r="R4309" i="1"/>
  <c r="P4310" i="1"/>
  <c r="Q4310" i="1"/>
  <c r="R4310" i="1"/>
  <c r="P4311" i="1"/>
  <c r="Q4311" i="1"/>
  <c r="R4311" i="1"/>
  <c r="P4312" i="1"/>
  <c r="Q4312" i="1"/>
  <c r="R4312" i="1"/>
  <c r="P4313" i="1"/>
  <c r="Q4313" i="1"/>
  <c r="R4313" i="1"/>
  <c r="P4314" i="1"/>
  <c r="Q4314" i="1"/>
  <c r="R4314" i="1"/>
  <c r="P4315" i="1"/>
  <c r="Q4315" i="1"/>
  <c r="R4315" i="1"/>
  <c r="P4316" i="1"/>
  <c r="Q4316" i="1"/>
  <c r="R4316" i="1"/>
  <c r="P4317" i="1"/>
  <c r="Q4317" i="1"/>
  <c r="R4317" i="1"/>
  <c r="P4318" i="1"/>
  <c r="Q4318" i="1"/>
  <c r="R4318" i="1"/>
  <c r="P4319" i="1"/>
  <c r="Q4319" i="1"/>
  <c r="R4319" i="1"/>
  <c r="P4320" i="1"/>
  <c r="Q4320" i="1"/>
  <c r="R4320" i="1"/>
  <c r="P4321" i="1"/>
  <c r="Q4321" i="1"/>
  <c r="R4321" i="1"/>
  <c r="P4322" i="1"/>
  <c r="Q4322" i="1"/>
  <c r="R4322" i="1"/>
  <c r="P4323" i="1"/>
  <c r="Q4323" i="1"/>
  <c r="R4323" i="1"/>
  <c r="P4324" i="1"/>
  <c r="Q4324" i="1"/>
  <c r="R4324" i="1"/>
  <c r="P4325" i="1"/>
  <c r="Q4325" i="1"/>
  <c r="R4325" i="1"/>
  <c r="P4326" i="1"/>
  <c r="Q4326" i="1"/>
  <c r="R4326" i="1"/>
  <c r="P4327" i="1"/>
  <c r="Q4327" i="1"/>
  <c r="R4327" i="1"/>
  <c r="P4328" i="1"/>
  <c r="Q4328" i="1"/>
  <c r="R4328" i="1"/>
  <c r="P4329" i="1"/>
  <c r="Q4329" i="1"/>
  <c r="R4329" i="1"/>
  <c r="P4330" i="1"/>
  <c r="Q4330" i="1"/>
  <c r="R4330" i="1"/>
  <c r="P4331" i="1"/>
  <c r="Q4331" i="1"/>
  <c r="R4331" i="1"/>
  <c r="P4332" i="1"/>
  <c r="Q4332" i="1"/>
  <c r="R4332" i="1"/>
  <c r="P4333" i="1"/>
  <c r="Q4333" i="1"/>
  <c r="R4333" i="1"/>
  <c r="P4334" i="1"/>
  <c r="Q4334" i="1"/>
  <c r="R4334" i="1"/>
  <c r="P4335" i="1"/>
  <c r="Q4335" i="1"/>
  <c r="R4335" i="1"/>
  <c r="P4336" i="1"/>
  <c r="Q4336" i="1"/>
  <c r="R4336" i="1"/>
  <c r="P4337" i="1"/>
  <c r="Q4337" i="1"/>
  <c r="R4337" i="1"/>
  <c r="P4338" i="1"/>
  <c r="Q4338" i="1"/>
  <c r="R4338" i="1"/>
  <c r="P4339" i="1"/>
  <c r="Q4339" i="1"/>
  <c r="R4339" i="1"/>
  <c r="P4340" i="1"/>
  <c r="Q4340" i="1"/>
  <c r="R4340" i="1"/>
  <c r="P4341" i="1"/>
  <c r="Q4341" i="1"/>
  <c r="R4341" i="1"/>
  <c r="P4342" i="1"/>
  <c r="Q4342" i="1"/>
  <c r="R4342" i="1"/>
  <c r="P4343" i="1"/>
  <c r="Q4343" i="1"/>
  <c r="R4343" i="1"/>
  <c r="P4344" i="1"/>
  <c r="Q4344" i="1"/>
  <c r="R4344" i="1"/>
  <c r="P4345" i="1"/>
  <c r="Q4345" i="1"/>
  <c r="R4345" i="1"/>
  <c r="P4346" i="1"/>
  <c r="Q4346" i="1"/>
  <c r="R4346" i="1"/>
  <c r="P4347" i="1"/>
  <c r="Q4347" i="1"/>
  <c r="R4347" i="1"/>
  <c r="P4348" i="1"/>
  <c r="Q4348" i="1"/>
  <c r="R4348" i="1"/>
  <c r="P4349" i="1"/>
  <c r="Q4349" i="1"/>
  <c r="R4349" i="1"/>
  <c r="P4350" i="1"/>
  <c r="Q4350" i="1"/>
  <c r="R4350" i="1"/>
  <c r="P4351" i="1"/>
  <c r="Q4351" i="1"/>
  <c r="R4351" i="1"/>
  <c r="P4352" i="1"/>
  <c r="Q4352" i="1"/>
  <c r="R4352" i="1"/>
  <c r="P4353" i="1"/>
  <c r="Q4353" i="1"/>
  <c r="R4353" i="1"/>
  <c r="P4354" i="1"/>
  <c r="Q4354" i="1"/>
  <c r="R4354" i="1"/>
  <c r="P4355" i="1"/>
  <c r="Q4355" i="1"/>
  <c r="R4355" i="1"/>
  <c r="P4356" i="1"/>
  <c r="Q4356" i="1"/>
  <c r="R4356" i="1"/>
  <c r="P4357" i="1"/>
  <c r="Q4357" i="1"/>
  <c r="R4357" i="1"/>
  <c r="P4358" i="1"/>
  <c r="Q4358" i="1"/>
  <c r="R4358" i="1"/>
  <c r="P4359" i="1"/>
  <c r="Q4359" i="1"/>
  <c r="R4359" i="1"/>
  <c r="P4360" i="1"/>
  <c r="Q4360" i="1"/>
  <c r="R4360" i="1"/>
  <c r="P4361" i="1"/>
  <c r="Q4361" i="1"/>
  <c r="R4361" i="1"/>
  <c r="P4362" i="1"/>
  <c r="Q4362" i="1"/>
  <c r="R4362" i="1"/>
  <c r="P4363" i="1"/>
  <c r="Q4363" i="1"/>
  <c r="R4363" i="1"/>
  <c r="P4364" i="1"/>
  <c r="Q4364" i="1"/>
  <c r="R4364" i="1"/>
  <c r="P4365" i="1"/>
  <c r="Q4365" i="1"/>
  <c r="R4365" i="1"/>
  <c r="P4366" i="1"/>
  <c r="Q4366" i="1"/>
  <c r="R4366" i="1"/>
  <c r="P4367" i="1"/>
  <c r="Q4367" i="1"/>
  <c r="R4367" i="1"/>
  <c r="P4368" i="1"/>
  <c r="Q4368" i="1"/>
  <c r="R4368" i="1"/>
  <c r="P4369" i="1"/>
  <c r="Q4369" i="1"/>
  <c r="R4369" i="1"/>
  <c r="P4370" i="1"/>
  <c r="Q4370" i="1"/>
  <c r="R4370" i="1"/>
  <c r="P4371" i="1"/>
  <c r="Q4371" i="1"/>
  <c r="R4371" i="1"/>
  <c r="P4372" i="1"/>
  <c r="Q4372" i="1"/>
  <c r="R4372" i="1"/>
  <c r="P4373" i="1"/>
  <c r="Q4373" i="1"/>
  <c r="R4373" i="1"/>
  <c r="P4374" i="1"/>
  <c r="Q4374" i="1"/>
  <c r="R4374" i="1"/>
  <c r="P4375" i="1"/>
  <c r="Q4375" i="1"/>
  <c r="R4375" i="1"/>
  <c r="P4376" i="1"/>
  <c r="Q4376" i="1"/>
  <c r="R4376" i="1"/>
  <c r="P4377" i="1"/>
  <c r="Q4377" i="1"/>
  <c r="R4377" i="1"/>
  <c r="P4378" i="1"/>
  <c r="Q4378" i="1"/>
  <c r="R4378" i="1"/>
  <c r="P4379" i="1"/>
  <c r="Q4379" i="1"/>
  <c r="R4379" i="1"/>
  <c r="P4380" i="1"/>
  <c r="Q4380" i="1"/>
  <c r="R4380" i="1"/>
  <c r="P4381" i="1"/>
  <c r="Q4381" i="1"/>
  <c r="R4381" i="1"/>
  <c r="P4382" i="1"/>
  <c r="Q4382" i="1"/>
  <c r="R4382" i="1"/>
  <c r="P4383" i="1"/>
  <c r="Q4383" i="1"/>
  <c r="R4383" i="1"/>
  <c r="P4384" i="1"/>
  <c r="Q4384" i="1"/>
  <c r="R4384" i="1"/>
  <c r="P4385" i="1"/>
  <c r="Q4385" i="1"/>
  <c r="R4385" i="1"/>
  <c r="P4386" i="1"/>
  <c r="Q4386" i="1"/>
  <c r="R4386" i="1"/>
  <c r="P4387" i="1"/>
  <c r="Q4387" i="1"/>
  <c r="R4387" i="1"/>
  <c r="P4388" i="1"/>
  <c r="Q4388" i="1"/>
  <c r="R4388" i="1"/>
  <c r="P4389" i="1"/>
  <c r="Q4389" i="1"/>
  <c r="R4389" i="1"/>
  <c r="P4390" i="1"/>
  <c r="Q4390" i="1"/>
  <c r="R4390" i="1"/>
  <c r="P4391" i="1"/>
  <c r="Q4391" i="1"/>
  <c r="R4391" i="1"/>
  <c r="P4392" i="1"/>
  <c r="Q4392" i="1"/>
  <c r="R4392" i="1"/>
  <c r="P4393" i="1"/>
  <c r="Q4393" i="1"/>
  <c r="R4393" i="1"/>
  <c r="P4394" i="1"/>
  <c r="Q4394" i="1"/>
  <c r="R4394" i="1"/>
  <c r="P4395" i="1"/>
  <c r="Q4395" i="1"/>
  <c r="R4395" i="1"/>
  <c r="P4396" i="1"/>
  <c r="Q4396" i="1"/>
  <c r="R4396" i="1"/>
  <c r="P4397" i="1"/>
  <c r="Q4397" i="1"/>
  <c r="R4397" i="1"/>
  <c r="P4398" i="1"/>
  <c r="Q4398" i="1"/>
  <c r="R4398" i="1"/>
  <c r="P4399" i="1"/>
  <c r="Q4399" i="1"/>
  <c r="R4399" i="1"/>
  <c r="P4400" i="1"/>
  <c r="Q4400" i="1"/>
  <c r="R4400" i="1"/>
  <c r="P4401" i="1"/>
  <c r="Q4401" i="1"/>
  <c r="R4401" i="1"/>
  <c r="P4402" i="1"/>
  <c r="Q4402" i="1"/>
  <c r="R4402" i="1"/>
  <c r="P4403" i="1"/>
  <c r="Q4403" i="1"/>
  <c r="R4403" i="1"/>
  <c r="P4404" i="1"/>
  <c r="Q4404" i="1"/>
  <c r="R4404" i="1"/>
  <c r="P4405" i="1"/>
  <c r="Q4405" i="1"/>
  <c r="R4405" i="1"/>
  <c r="P4406" i="1"/>
  <c r="Q4406" i="1"/>
  <c r="R4406" i="1"/>
  <c r="P4407" i="1"/>
  <c r="Q4407" i="1"/>
  <c r="R4407" i="1"/>
  <c r="P4408" i="1"/>
  <c r="Q4408" i="1"/>
  <c r="R4408" i="1"/>
  <c r="P4409" i="1"/>
  <c r="Q4409" i="1"/>
  <c r="R4409" i="1"/>
  <c r="P4410" i="1"/>
  <c r="Q4410" i="1"/>
  <c r="R4410" i="1"/>
  <c r="P4411" i="1"/>
  <c r="Q4411" i="1"/>
  <c r="R4411" i="1"/>
  <c r="P4412" i="1"/>
  <c r="Q4412" i="1"/>
  <c r="R4412" i="1"/>
  <c r="P4413" i="1"/>
  <c r="Q4413" i="1"/>
  <c r="R4413" i="1"/>
  <c r="P4414" i="1"/>
  <c r="Q4414" i="1"/>
  <c r="R4414" i="1"/>
  <c r="P4415" i="1"/>
  <c r="Q4415" i="1"/>
  <c r="R4415" i="1"/>
  <c r="P4416" i="1"/>
  <c r="Q4416" i="1"/>
  <c r="R4416" i="1"/>
  <c r="P4417" i="1"/>
  <c r="Q4417" i="1"/>
  <c r="R4417" i="1"/>
  <c r="P4418" i="1"/>
  <c r="Q4418" i="1"/>
  <c r="R4418" i="1"/>
  <c r="P4419" i="1"/>
  <c r="Q4419" i="1"/>
  <c r="R4419" i="1"/>
  <c r="P4420" i="1"/>
  <c r="Q4420" i="1"/>
  <c r="R4420" i="1"/>
  <c r="P4421" i="1"/>
  <c r="Q4421" i="1"/>
  <c r="R4421" i="1"/>
  <c r="P4422" i="1"/>
  <c r="Q4422" i="1"/>
  <c r="R4422" i="1"/>
  <c r="P4423" i="1"/>
  <c r="Q4423" i="1"/>
  <c r="R4423" i="1"/>
  <c r="P4424" i="1"/>
  <c r="Q4424" i="1"/>
  <c r="R4424" i="1"/>
  <c r="P4425" i="1"/>
  <c r="Q4425" i="1"/>
  <c r="R4425" i="1"/>
  <c r="P4426" i="1"/>
  <c r="Q4426" i="1"/>
  <c r="R4426" i="1"/>
  <c r="P4427" i="1"/>
  <c r="Q4427" i="1"/>
  <c r="R4427" i="1"/>
  <c r="P4428" i="1"/>
  <c r="Q4428" i="1"/>
  <c r="R4428" i="1"/>
  <c r="P4429" i="1"/>
  <c r="Q4429" i="1"/>
  <c r="R4429" i="1"/>
  <c r="P4430" i="1"/>
  <c r="Q4430" i="1"/>
  <c r="R4430" i="1"/>
  <c r="P4431" i="1"/>
  <c r="Q4431" i="1"/>
  <c r="R4431" i="1"/>
  <c r="P4432" i="1"/>
  <c r="Q4432" i="1"/>
  <c r="R4432" i="1"/>
  <c r="P4433" i="1"/>
  <c r="Q4433" i="1"/>
  <c r="R4433" i="1"/>
  <c r="P4434" i="1"/>
  <c r="Q4434" i="1"/>
  <c r="R4434" i="1"/>
  <c r="P4435" i="1"/>
  <c r="Q4435" i="1"/>
  <c r="R4435" i="1"/>
  <c r="P4436" i="1"/>
  <c r="Q4436" i="1"/>
  <c r="R4436" i="1"/>
  <c r="P4437" i="1"/>
  <c r="Q4437" i="1"/>
  <c r="R4437" i="1"/>
  <c r="P4438" i="1"/>
  <c r="Q4438" i="1"/>
  <c r="R4438" i="1"/>
  <c r="P4439" i="1"/>
  <c r="Q4439" i="1"/>
  <c r="R4439" i="1"/>
  <c r="P4440" i="1"/>
  <c r="Q4440" i="1"/>
  <c r="R4440" i="1"/>
  <c r="P4441" i="1"/>
  <c r="Q4441" i="1"/>
  <c r="R4441" i="1"/>
  <c r="P4442" i="1"/>
  <c r="Q4442" i="1"/>
  <c r="R4442" i="1"/>
  <c r="P4443" i="1"/>
  <c r="Q4443" i="1"/>
  <c r="R4443" i="1"/>
  <c r="P4444" i="1"/>
  <c r="Q4444" i="1"/>
  <c r="R4444" i="1"/>
  <c r="P4445" i="1"/>
  <c r="Q4445" i="1"/>
  <c r="R4445" i="1"/>
  <c r="P4446" i="1"/>
  <c r="Q4446" i="1"/>
  <c r="R4446" i="1"/>
  <c r="P4447" i="1"/>
  <c r="Q4447" i="1"/>
  <c r="R4447" i="1"/>
  <c r="P4448" i="1"/>
  <c r="Q4448" i="1"/>
  <c r="R4448" i="1"/>
  <c r="P4449" i="1"/>
  <c r="Q4449" i="1"/>
  <c r="R4449" i="1"/>
  <c r="P4450" i="1"/>
  <c r="Q4450" i="1"/>
  <c r="R4450" i="1"/>
  <c r="P4451" i="1"/>
  <c r="Q4451" i="1"/>
  <c r="R4451" i="1"/>
  <c r="P4452" i="1"/>
  <c r="Q4452" i="1"/>
  <c r="R4452" i="1"/>
  <c r="P4453" i="1"/>
  <c r="Q4453" i="1"/>
  <c r="R4453" i="1"/>
  <c r="P4454" i="1"/>
  <c r="Q4454" i="1"/>
  <c r="R4454" i="1"/>
  <c r="P4455" i="1"/>
  <c r="Q4455" i="1"/>
  <c r="R4455" i="1"/>
  <c r="P4456" i="1"/>
  <c r="Q4456" i="1"/>
  <c r="R4456" i="1"/>
  <c r="P4457" i="1"/>
  <c r="Q4457" i="1"/>
  <c r="R4457" i="1"/>
  <c r="P4458" i="1"/>
  <c r="Q4458" i="1"/>
  <c r="R4458" i="1"/>
  <c r="P4459" i="1"/>
  <c r="Q4459" i="1"/>
  <c r="R4459" i="1"/>
  <c r="P4460" i="1"/>
  <c r="Q4460" i="1"/>
  <c r="R4460" i="1"/>
  <c r="P4461" i="1"/>
  <c r="Q4461" i="1"/>
  <c r="R4461" i="1"/>
  <c r="P4462" i="1"/>
  <c r="Q4462" i="1"/>
  <c r="R4462" i="1"/>
  <c r="P4463" i="1"/>
  <c r="Q4463" i="1"/>
  <c r="R4463" i="1"/>
  <c r="P4464" i="1"/>
  <c r="Q4464" i="1"/>
  <c r="R4464" i="1"/>
  <c r="P4465" i="1"/>
  <c r="Q4465" i="1"/>
  <c r="R4465" i="1"/>
  <c r="P4466" i="1"/>
  <c r="Q4466" i="1"/>
  <c r="R4466" i="1"/>
  <c r="P4467" i="1"/>
  <c r="Q4467" i="1"/>
  <c r="R4467" i="1"/>
  <c r="P4468" i="1"/>
  <c r="Q4468" i="1"/>
  <c r="R4468" i="1"/>
  <c r="P4469" i="1"/>
  <c r="Q4469" i="1"/>
  <c r="R4469" i="1"/>
  <c r="P4470" i="1"/>
  <c r="Q4470" i="1"/>
  <c r="R4470" i="1"/>
  <c r="P4471" i="1"/>
  <c r="Q4471" i="1"/>
  <c r="R4471" i="1"/>
  <c r="P4472" i="1"/>
  <c r="Q4472" i="1"/>
  <c r="R4472" i="1"/>
  <c r="P4473" i="1"/>
  <c r="Q4473" i="1"/>
  <c r="R4473" i="1"/>
  <c r="P4474" i="1"/>
  <c r="Q4474" i="1"/>
  <c r="R4474" i="1"/>
  <c r="P4475" i="1"/>
  <c r="Q4475" i="1"/>
  <c r="R4475" i="1"/>
  <c r="P4476" i="1"/>
  <c r="Q4476" i="1"/>
  <c r="R4476" i="1"/>
  <c r="P4477" i="1"/>
  <c r="Q4477" i="1"/>
  <c r="R4477" i="1"/>
  <c r="P4478" i="1"/>
  <c r="Q4478" i="1"/>
  <c r="R4478" i="1"/>
  <c r="P4479" i="1"/>
  <c r="Q4479" i="1"/>
  <c r="R4479" i="1"/>
  <c r="P4480" i="1"/>
  <c r="Q4480" i="1"/>
  <c r="R4480" i="1"/>
  <c r="P4481" i="1"/>
  <c r="Q4481" i="1"/>
  <c r="R4481" i="1"/>
  <c r="P4482" i="1"/>
  <c r="Q4482" i="1"/>
  <c r="R4482" i="1"/>
  <c r="P4483" i="1"/>
  <c r="Q4483" i="1"/>
  <c r="R4483" i="1"/>
  <c r="P4484" i="1"/>
  <c r="Q4484" i="1"/>
  <c r="R4484" i="1"/>
  <c r="P4485" i="1"/>
  <c r="Q4485" i="1"/>
  <c r="R4485" i="1"/>
  <c r="P4486" i="1"/>
  <c r="Q4486" i="1"/>
  <c r="R4486" i="1"/>
  <c r="P4487" i="1"/>
  <c r="Q4487" i="1"/>
  <c r="R4487" i="1"/>
  <c r="P4488" i="1"/>
  <c r="Q4488" i="1"/>
  <c r="R4488" i="1"/>
  <c r="P4489" i="1"/>
  <c r="Q4489" i="1"/>
  <c r="R4489" i="1"/>
  <c r="P4490" i="1"/>
  <c r="Q4490" i="1"/>
  <c r="R4490" i="1"/>
  <c r="P4491" i="1"/>
  <c r="Q4491" i="1"/>
  <c r="R4491" i="1"/>
  <c r="P4492" i="1"/>
  <c r="Q4492" i="1"/>
  <c r="R4492" i="1"/>
  <c r="P4493" i="1"/>
  <c r="Q4493" i="1"/>
  <c r="R4493" i="1"/>
  <c r="P4494" i="1"/>
  <c r="Q4494" i="1"/>
  <c r="R4494" i="1"/>
  <c r="P4495" i="1"/>
  <c r="Q4495" i="1"/>
  <c r="R4495" i="1"/>
  <c r="P4496" i="1"/>
  <c r="Q4496" i="1"/>
  <c r="R4496" i="1"/>
  <c r="T809" i="10"/>
  <c r="T2785" i="10"/>
  <c r="R2785" i="10"/>
  <c r="T2784" i="10"/>
  <c r="R2784" i="10"/>
  <c r="T2783" i="10"/>
  <c r="R2783" i="10"/>
  <c r="T2782" i="10"/>
  <c r="R2782" i="10"/>
  <c r="T2781" i="10"/>
  <c r="R2781" i="10"/>
  <c r="T2780" i="10"/>
  <c r="R2780" i="10"/>
  <c r="T2779" i="10"/>
  <c r="R2779" i="10"/>
  <c r="T2778" i="10"/>
  <c r="R2778" i="10"/>
  <c r="T2777" i="10"/>
  <c r="R2777" i="10"/>
  <c r="T2776" i="10"/>
  <c r="R2776" i="10"/>
  <c r="T2775" i="10"/>
  <c r="R2775" i="10"/>
  <c r="T2774" i="10"/>
  <c r="R2774" i="10"/>
  <c r="T2773" i="10"/>
  <c r="R2773" i="10"/>
  <c r="T2772" i="10"/>
  <c r="R2772" i="10"/>
  <c r="T2771" i="10"/>
  <c r="R2771" i="10"/>
  <c r="T2770" i="10"/>
  <c r="R2770" i="10"/>
  <c r="T2769" i="10"/>
  <c r="R2769" i="10"/>
  <c r="T2768" i="10"/>
  <c r="R2768" i="10"/>
  <c r="T2767" i="10"/>
  <c r="R2767" i="10"/>
  <c r="T2766" i="10"/>
  <c r="R2766" i="10"/>
  <c r="T2765" i="10"/>
  <c r="R2765" i="10"/>
  <c r="T2764" i="10"/>
  <c r="R2764" i="10"/>
  <c r="T2763" i="10"/>
  <c r="R2763" i="10"/>
  <c r="T2762" i="10"/>
  <c r="R2762" i="10"/>
  <c r="T2761" i="10"/>
  <c r="R2761" i="10"/>
  <c r="T2760" i="10"/>
  <c r="R2760" i="10"/>
  <c r="T2759" i="10"/>
  <c r="R2759" i="10"/>
  <c r="T2758" i="10"/>
  <c r="R2758" i="10"/>
  <c r="T2757" i="10"/>
  <c r="R2757" i="10"/>
  <c r="T2756" i="10"/>
  <c r="R2756" i="10"/>
  <c r="T2755" i="10"/>
  <c r="R2755" i="10"/>
  <c r="T2754" i="10"/>
  <c r="R2754" i="10"/>
  <c r="T2753" i="10"/>
  <c r="R2753" i="10"/>
  <c r="T2752" i="10"/>
  <c r="R2752" i="10"/>
  <c r="T2751" i="10"/>
  <c r="R2751" i="10"/>
  <c r="T2750" i="10"/>
  <c r="R2750" i="10"/>
  <c r="T2749" i="10"/>
  <c r="R2749" i="10"/>
  <c r="T2748" i="10"/>
  <c r="R2748" i="10"/>
  <c r="T2747" i="10"/>
  <c r="R2747" i="10"/>
  <c r="T2746" i="10"/>
  <c r="R2746" i="10"/>
  <c r="T2745" i="10"/>
  <c r="R2745" i="10"/>
  <c r="T2744" i="10"/>
  <c r="R2744" i="10"/>
  <c r="T2743" i="10"/>
  <c r="R2743" i="10"/>
  <c r="T2742" i="10"/>
  <c r="R2742" i="10"/>
  <c r="T2741" i="10"/>
  <c r="R2741" i="10"/>
  <c r="T2740" i="10"/>
  <c r="R2740" i="10"/>
  <c r="T2739" i="10"/>
  <c r="R2739" i="10"/>
  <c r="T2738" i="10"/>
  <c r="R2738" i="10"/>
  <c r="T2737" i="10"/>
  <c r="R2737" i="10"/>
  <c r="T2736" i="10"/>
  <c r="R2736" i="10"/>
  <c r="T2735" i="10"/>
  <c r="R2735" i="10"/>
  <c r="T2734" i="10"/>
  <c r="R2734" i="10"/>
  <c r="T2733" i="10"/>
  <c r="R2733" i="10"/>
  <c r="T2732" i="10"/>
  <c r="R2732" i="10"/>
  <c r="T2731" i="10"/>
  <c r="R2731" i="10"/>
  <c r="T2730" i="10"/>
  <c r="R2730" i="10"/>
  <c r="T2729" i="10"/>
  <c r="R2729" i="10"/>
  <c r="T2728" i="10"/>
  <c r="R2728" i="10"/>
  <c r="T2727" i="10"/>
  <c r="R2727" i="10"/>
  <c r="T2726" i="10"/>
  <c r="R2726" i="10"/>
  <c r="T2725" i="10"/>
  <c r="R2725" i="10"/>
  <c r="T2724" i="10"/>
  <c r="R2724" i="10"/>
  <c r="T2723" i="10"/>
  <c r="R2723" i="10"/>
  <c r="T2722" i="10"/>
  <c r="R2722" i="10"/>
  <c r="T2721" i="10"/>
  <c r="R2721" i="10"/>
  <c r="T2720" i="10"/>
  <c r="R2720" i="10"/>
  <c r="T2719" i="10"/>
  <c r="R2719" i="10"/>
  <c r="T2718" i="10"/>
  <c r="R2718" i="10"/>
  <c r="T2717" i="10"/>
  <c r="R2717" i="10"/>
  <c r="T2716" i="10"/>
  <c r="R2716" i="10"/>
  <c r="T2715" i="10"/>
  <c r="R2715" i="10"/>
  <c r="T2714" i="10"/>
  <c r="R2714" i="10"/>
  <c r="T2713" i="10"/>
  <c r="R2713" i="10"/>
  <c r="T2712" i="10"/>
  <c r="R2712" i="10"/>
  <c r="T2711" i="10"/>
  <c r="R2711" i="10"/>
  <c r="T2710" i="10"/>
  <c r="R2710" i="10"/>
  <c r="T2709" i="10"/>
  <c r="R2709" i="10"/>
  <c r="T2708" i="10"/>
  <c r="R2708" i="10"/>
  <c r="T2707" i="10"/>
  <c r="R2707" i="10"/>
  <c r="T2706" i="10"/>
  <c r="R2706" i="10"/>
  <c r="T2705" i="10"/>
  <c r="R2705" i="10"/>
  <c r="T2704" i="10"/>
  <c r="R2704" i="10"/>
  <c r="T2703" i="10"/>
  <c r="R2703" i="10"/>
  <c r="T2702" i="10"/>
  <c r="R2702" i="10"/>
  <c r="T2701" i="10"/>
  <c r="R2701" i="10"/>
  <c r="T2700" i="10"/>
  <c r="R2700" i="10"/>
  <c r="T2699" i="10"/>
  <c r="R2699" i="10"/>
  <c r="T2698" i="10"/>
  <c r="R2698" i="10"/>
  <c r="T2697" i="10"/>
  <c r="R2697" i="10"/>
  <c r="T2696" i="10"/>
  <c r="R2696" i="10"/>
  <c r="T2695" i="10"/>
  <c r="R2695" i="10"/>
  <c r="T2694" i="10"/>
  <c r="R2694" i="10"/>
  <c r="T2693" i="10"/>
  <c r="R2693" i="10"/>
  <c r="T2692" i="10"/>
  <c r="R2692" i="10"/>
  <c r="T2691" i="10"/>
  <c r="R2691" i="10"/>
  <c r="T2690" i="10"/>
  <c r="R2690" i="10"/>
  <c r="T2689" i="10"/>
  <c r="R2689" i="10"/>
  <c r="T2688" i="10"/>
  <c r="R2688" i="10"/>
  <c r="T2687" i="10"/>
  <c r="R2687" i="10"/>
  <c r="T2686" i="10"/>
  <c r="R2686" i="10"/>
  <c r="T2685" i="10"/>
  <c r="R2685" i="10"/>
  <c r="T2684" i="10"/>
  <c r="R2684" i="10"/>
  <c r="T2683" i="10"/>
  <c r="R2683" i="10"/>
  <c r="T2682" i="10"/>
  <c r="R2682" i="10"/>
  <c r="T2681" i="10"/>
  <c r="R2681" i="10"/>
  <c r="T2680" i="10"/>
  <c r="R2680" i="10"/>
  <c r="T2679" i="10"/>
  <c r="R2679" i="10"/>
  <c r="T2678" i="10"/>
  <c r="R2678" i="10"/>
  <c r="T2677" i="10"/>
  <c r="R2677" i="10"/>
  <c r="T2676" i="10"/>
  <c r="R2676" i="10"/>
  <c r="T2675" i="10"/>
  <c r="R2675" i="10"/>
  <c r="T2674" i="10"/>
  <c r="R2674" i="10"/>
  <c r="T2673" i="10"/>
  <c r="R2673" i="10"/>
  <c r="T2672" i="10"/>
  <c r="R2672" i="10"/>
  <c r="T2671" i="10"/>
  <c r="R2671" i="10"/>
  <c r="T2670" i="10"/>
  <c r="R2670" i="10"/>
  <c r="T2669" i="10"/>
  <c r="R2669" i="10"/>
  <c r="T2668" i="10"/>
  <c r="R2668" i="10"/>
  <c r="T2667" i="10"/>
  <c r="R2667" i="10"/>
  <c r="T2666" i="10"/>
  <c r="R2666" i="10"/>
  <c r="T2665" i="10"/>
  <c r="R2665" i="10"/>
  <c r="T2664" i="10"/>
  <c r="R2664" i="10"/>
  <c r="T2663" i="10"/>
  <c r="R2663" i="10"/>
  <c r="T2662" i="10"/>
  <c r="R2662" i="10"/>
  <c r="T2661" i="10"/>
  <c r="R2661" i="10"/>
  <c r="T2660" i="10"/>
  <c r="R2660" i="10"/>
  <c r="T2659" i="10"/>
  <c r="R2659" i="10"/>
  <c r="T2658" i="10"/>
  <c r="R2658" i="10"/>
  <c r="T2657" i="10"/>
  <c r="R2657" i="10"/>
  <c r="T2656" i="10"/>
  <c r="R2656" i="10"/>
  <c r="T2655" i="10"/>
  <c r="R2655" i="10"/>
  <c r="T2654" i="10"/>
  <c r="R2654" i="10"/>
  <c r="T2653" i="10"/>
  <c r="R2653" i="10"/>
  <c r="T2652" i="10"/>
  <c r="R2652" i="10"/>
  <c r="T2651" i="10"/>
  <c r="R2651" i="10"/>
  <c r="T2650" i="10"/>
  <c r="R2650" i="10"/>
  <c r="T2649" i="10"/>
  <c r="R2649" i="10"/>
  <c r="T2648" i="10"/>
  <c r="R2648" i="10"/>
  <c r="T2647" i="10"/>
  <c r="R2647" i="10"/>
  <c r="T2646" i="10"/>
  <c r="R2646" i="10"/>
  <c r="T2645" i="10"/>
  <c r="R2645" i="10"/>
  <c r="T2644" i="10"/>
  <c r="R2644" i="10"/>
  <c r="T2643" i="10"/>
  <c r="R2643" i="10"/>
  <c r="T2642" i="10"/>
  <c r="R2642" i="10"/>
  <c r="T2641" i="10"/>
  <c r="R2641" i="10"/>
  <c r="T2640" i="10"/>
  <c r="R2640" i="10"/>
  <c r="T2639" i="10"/>
  <c r="R2639" i="10"/>
  <c r="T2638" i="10"/>
  <c r="R2638" i="10"/>
  <c r="T2637" i="10"/>
  <c r="R2637" i="10"/>
  <c r="T2636" i="10"/>
  <c r="R2636" i="10"/>
  <c r="T2635" i="10"/>
  <c r="R2635" i="10"/>
  <c r="T2634" i="10"/>
  <c r="R2634" i="10"/>
  <c r="T2633" i="10"/>
  <c r="R2633" i="10"/>
  <c r="T2632" i="10"/>
  <c r="R2632" i="10"/>
  <c r="T2631" i="10"/>
  <c r="R2631" i="10"/>
  <c r="T2630" i="10"/>
  <c r="R2630" i="10"/>
  <c r="T2629" i="10"/>
  <c r="R2629" i="10"/>
  <c r="T2628" i="10"/>
  <c r="R2628" i="10"/>
  <c r="T2627" i="10"/>
  <c r="R2627" i="10"/>
  <c r="T2626" i="10"/>
  <c r="R2626" i="10"/>
  <c r="T2625" i="10"/>
  <c r="R2625" i="10"/>
  <c r="T2624" i="10"/>
  <c r="R2624" i="10"/>
  <c r="T2623" i="10"/>
  <c r="R2623" i="10"/>
  <c r="T2622" i="10"/>
  <c r="R2622" i="10"/>
  <c r="T2621" i="10"/>
  <c r="R2621" i="10"/>
  <c r="T2620" i="10"/>
  <c r="R2620" i="10"/>
  <c r="T2619" i="10"/>
  <c r="R2619" i="10"/>
  <c r="T2618" i="10"/>
  <c r="R2618" i="10"/>
  <c r="T2617" i="10"/>
  <c r="R2617" i="10"/>
  <c r="T2616" i="10"/>
  <c r="R2616" i="10"/>
  <c r="T2615" i="10"/>
  <c r="R2615" i="10"/>
  <c r="T2614" i="10"/>
  <c r="R2614" i="10"/>
  <c r="T2613" i="10"/>
  <c r="R2613" i="10"/>
  <c r="T2612" i="10"/>
  <c r="R2612" i="10"/>
  <c r="T2611" i="10"/>
  <c r="R2611" i="10"/>
  <c r="T2610" i="10"/>
  <c r="R2610" i="10"/>
  <c r="T2609" i="10"/>
  <c r="R2609" i="10"/>
  <c r="T2608" i="10"/>
  <c r="R2608" i="10"/>
  <c r="T2607" i="10"/>
  <c r="R2607" i="10"/>
  <c r="T2606" i="10"/>
  <c r="R2606" i="10"/>
  <c r="T2605" i="10"/>
  <c r="R2605" i="10"/>
  <c r="T2604" i="10"/>
  <c r="R2604" i="10"/>
  <c r="T2603" i="10"/>
  <c r="R2603" i="10"/>
  <c r="T2602" i="10"/>
  <c r="R2602" i="10"/>
  <c r="T2601" i="10"/>
  <c r="R2601" i="10"/>
  <c r="T2600" i="10"/>
  <c r="R2600" i="10"/>
  <c r="T2599" i="10"/>
  <c r="R2599" i="10"/>
  <c r="T2598" i="10"/>
  <c r="R2598" i="10"/>
  <c r="T2597" i="10"/>
  <c r="R2597" i="10"/>
  <c r="T2596" i="10"/>
  <c r="R2596" i="10"/>
  <c r="T2595" i="10"/>
  <c r="R2595" i="10"/>
  <c r="T2594" i="10"/>
  <c r="R2594" i="10"/>
  <c r="T2593" i="10"/>
  <c r="R2593" i="10"/>
  <c r="T2592" i="10"/>
  <c r="R2592" i="10"/>
  <c r="T2591" i="10"/>
  <c r="R2591" i="10"/>
  <c r="T2590" i="10"/>
  <c r="R2590" i="10"/>
  <c r="T2589" i="10"/>
  <c r="R2589" i="10"/>
  <c r="T2588" i="10"/>
  <c r="R2588" i="10"/>
  <c r="T2587" i="10"/>
  <c r="R2587" i="10"/>
  <c r="T2586" i="10"/>
  <c r="R2586" i="10"/>
  <c r="T2585" i="10"/>
  <c r="R2585" i="10"/>
  <c r="T2584" i="10"/>
  <c r="R2584" i="10"/>
  <c r="T2583" i="10"/>
  <c r="R2583" i="10"/>
  <c r="T2582" i="10"/>
  <c r="R2582" i="10"/>
  <c r="T2581" i="10"/>
  <c r="R2581" i="10"/>
  <c r="T2580" i="10"/>
  <c r="R2580" i="10"/>
  <c r="T2579" i="10"/>
  <c r="R2579" i="10"/>
  <c r="T2578" i="10"/>
  <c r="R2578" i="10"/>
  <c r="T2577" i="10"/>
  <c r="R2577" i="10"/>
  <c r="T2576" i="10"/>
  <c r="R2576" i="10"/>
  <c r="T2575" i="10"/>
  <c r="R2575" i="10"/>
  <c r="T2574" i="10"/>
  <c r="R2574" i="10"/>
  <c r="T2573" i="10"/>
  <c r="R2573" i="10"/>
  <c r="T2572" i="10"/>
  <c r="R2572" i="10"/>
  <c r="T2571" i="10"/>
  <c r="R2571" i="10"/>
  <c r="T2570" i="10"/>
  <c r="R2570" i="10"/>
  <c r="T2569" i="10"/>
  <c r="R2569" i="10"/>
  <c r="T2568" i="10"/>
  <c r="R2568" i="10"/>
  <c r="T2567" i="10"/>
  <c r="R2567" i="10"/>
  <c r="T2566" i="10"/>
  <c r="R2566" i="10"/>
  <c r="T2565" i="10"/>
  <c r="R2565" i="10"/>
  <c r="T2564" i="10"/>
  <c r="R2564" i="10"/>
  <c r="T2563" i="10"/>
  <c r="R2563" i="10"/>
  <c r="T2562" i="10"/>
  <c r="R2562" i="10"/>
  <c r="T2561" i="10"/>
  <c r="R2561" i="10"/>
  <c r="T2560" i="10"/>
  <c r="R2560" i="10"/>
  <c r="T2559" i="10"/>
  <c r="R2559" i="10"/>
  <c r="T2558" i="10"/>
  <c r="R2558" i="10"/>
  <c r="T2557" i="10"/>
  <c r="R2557" i="10"/>
  <c r="T2556" i="10"/>
  <c r="R2556" i="10"/>
  <c r="T2555" i="10"/>
  <c r="R2555" i="10"/>
  <c r="T2554" i="10"/>
  <c r="R2554" i="10"/>
  <c r="T2553" i="10"/>
  <c r="R2553" i="10"/>
  <c r="T2552" i="10"/>
  <c r="R2552" i="10"/>
  <c r="T2551" i="10"/>
  <c r="R2551" i="10"/>
  <c r="T2550" i="10"/>
  <c r="R2550" i="10"/>
  <c r="T2549" i="10"/>
  <c r="R2549" i="10"/>
  <c r="T2548" i="10"/>
  <c r="R2548" i="10"/>
  <c r="T2547" i="10"/>
  <c r="R2547" i="10"/>
  <c r="T2546" i="10"/>
  <c r="R2546" i="10"/>
  <c r="T2545" i="10"/>
  <c r="R2545" i="10"/>
  <c r="T2544" i="10"/>
  <c r="R2544" i="10"/>
  <c r="T2543" i="10"/>
  <c r="R2543" i="10"/>
  <c r="T2542" i="10"/>
  <c r="R2542" i="10"/>
  <c r="T2541" i="10"/>
  <c r="R2541" i="10"/>
  <c r="T2540" i="10"/>
  <c r="R2540" i="10"/>
  <c r="T2539" i="10"/>
  <c r="R2539" i="10"/>
  <c r="T2538" i="10"/>
  <c r="R2538" i="10"/>
  <c r="T2537" i="10"/>
  <c r="R2537" i="10"/>
  <c r="T2536" i="10"/>
  <c r="R2536" i="10"/>
  <c r="T2535" i="10"/>
  <c r="R2535" i="10"/>
  <c r="T2534" i="10"/>
  <c r="R2534" i="10"/>
  <c r="T2533" i="10"/>
  <c r="R2533" i="10"/>
  <c r="T2532" i="10"/>
  <c r="R2532" i="10"/>
  <c r="T2531" i="10"/>
  <c r="R2531" i="10"/>
  <c r="T2530" i="10"/>
  <c r="R2530" i="10"/>
  <c r="T2529" i="10"/>
  <c r="R2529" i="10"/>
  <c r="T2528" i="10"/>
  <c r="R2528" i="10"/>
  <c r="T2527" i="10"/>
  <c r="R2527" i="10"/>
  <c r="T2526" i="10"/>
  <c r="R2526" i="10"/>
  <c r="T2525" i="10"/>
  <c r="R2525" i="10"/>
  <c r="T2524" i="10"/>
  <c r="R2524" i="10"/>
  <c r="T2523" i="10"/>
  <c r="R2523" i="10"/>
  <c r="T2522" i="10"/>
  <c r="R2522" i="10"/>
  <c r="T2521" i="10"/>
  <c r="R2521" i="10"/>
  <c r="T2520" i="10"/>
  <c r="R2520" i="10"/>
  <c r="T2519" i="10"/>
  <c r="R2519" i="10"/>
  <c r="T2518" i="10"/>
  <c r="R2518" i="10"/>
  <c r="T2517" i="10"/>
  <c r="R2517" i="10"/>
  <c r="T2516" i="10"/>
  <c r="R2516" i="10"/>
  <c r="T2515" i="10"/>
  <c r="R2515" i="10"/>
  <c r="T2514" i="10"/>
  <c r="R2514" i="10"/>
  <c r="T2513" i="10"/>
  <c r="R2513" i="10"/>
  <c r="T2512" i="10"/>
  <c r="R2512" i="10"/>
  <c r="T2511" i="10"/>
  <c r="R2511" i="10"/>
  <c r="T2510" i="10"/>
  <c r="R2510" i="10"/>
  <c r="T2509" i="10"/>
  <c r="R2509" i="10"/>
  <c r="T2508" i="10"/>
  <c r="R2508" i="10"/>
  <c r="T2507" i="10"/>
  <c r="R2507" i="10"/>
  <c r="T2506" i="10"/>
  <c r="R2506" i="10"/>
  <c r="T2505" i="10"/>
  <c r="R2505" i="10"/>
  <c r="T2504" i="10"/>
  <c r="R2504" i="10"/>
  <c r="T2503" i="10"/>
  <c r="R2503" i="10"/>
  <c r="T2502" i="10"/>
  <c r="R2502" i="10"/>
  <c r="T2501" i="10"/>
  <c r="R2501" i="10"/>
  <c r="T2500" i="10"/>
  <c r="R2500" i="10"/>
  <c r="T2499" i="10"/>
  <c r="R2499" i="10"/>
  <c r="T2498" i="10"/>
  <c r="R2498" i="10"/>
  <c r="T2497" i="10"/>
  <c r="R2497" i="10"/>
  <c r="T2496" i="10"/>
  <c r="R2496" i="10"/>
  <c r="T2495" i="10"/>
  <c r="R2495" i="10"/>
  <c r="T2494" i="10"/>
  <c r="R2494" i="10"/>
  <c r="T2493" i="10"/>
  <c r="R2493" i="10"/>
  <c r="T2492" i="10"/>
  <c r="R2492" i="10"/>
  <c r="T2491" i="10"/>
  <c r="R2491" i="10"/>
  <c r="T2490" i="10"/>
  <c r="R2490" i="10"/>
  <c r="T2489" i="10"/>
  <c r="R2489" i="10"/>
  <c r="T2488" i="10"/>
  <c r="R2488" i="10"/>
  <c r="T2487" i="10"/>
  <c r="R2487" i="10"/>
  <c r="T2486" i="10"/>
  <c r="R2486" i="10"/>
  <c r="T2485" i="10"/>
  <c r="R2485" i="10"/>
  <c r="T2484" i="10"/>
  <c r="R2484" i="10"/>
  <c r="T2483" i="10"/>
  <c r="R2483" i="10"/>
  <c r="T2482" i="10"/>
  <c r="R2482" i="10"/>
  <c r="T2481" i="10"/>
  <c r="R2481" i="10"/>
  <c r="T2480" i="10"/>
  <c r="R2480" i="10"/>
  <c r="T2479" i="10"/>
  <c r="R2479" i="10"/>
  <c r="T2478" i="10"/>
  <c r="R2478" i="10"/>
  <c r="T2477" i="10"/>
  <c r="R2477" i="10"/>
  <c r="T2476" i="10"/>
  <c r="R2476" i="10"/>
  <c r="T2475" i="10"/>
  <c r="R2475" i="10"/>
  <c r="T2474" i="10"/>
  <c r="R2474" i="10"/>
  <c r="T2473" i="10"/>
  <c r="R2473" i="10"/>
  <c r="T2472" i="10"/>
  <c r="R2472" i="10"/>
  <c r="T2471" i="10"/>
  <c r="R2471" i="10"/>
  <c r="T2470" i="10"/>
  <c r="R2470" i="10"/>
  <c r="T2469" i="10"/>
  <c r="R2469" i="10"/>
  <c r="T2468" i="10"/>
  <c r="R2468" i="10"/>
  <c r="T2467" i="10"/>
  <c r="R2467" i="10"/>
  <c r="T2466" i="10"/>
  <c r="R2466" i="10"/>
  <c r="T2465" i="10"/>
  <c r="R2465" i="10"/>
  <c r="T2464" i="10"/>
  <c r="R2464" i="10"/>
  <c r="T2463" i="10"/>
  <c r="R2463" i="10"/>
  <c r="T2462" i="10"/>
  <c r="R2462" i="10"/>
  <c r="T2461" i="10"/>
  <c r="R2461" i="10"/>
  <c r="T2460" i="10"/>
  <c r="R2460" i="10"/>
  <c r="T2459" i="10"/>
  <c r="R2459" i="10"/>
  <c r="T2458" i="10"/>
  <c r="R2458" i="10"/>
  <c r="T2457" i="10"/>
  <c r="R2457" i="10"/>
  <c r="T2456" i="10"/>
  <c r="R2456" i="10"/>
  <c r="T2455" i="10"/>
  <c r="R2455" i="10"/>
  <c r="T2454" i="10"/>
  <c r="R2454" i="10"/>
  <c r="T2453" i="10"/>
  <c r="R2453" i="10"/>
  <c r="T2452" i="10"/>
  <c r="R2452" i="10"/>
  <c r="T2451" i="10"/>
  <c r="R2451" i="10"/>
  <c r="T2450" i="10"/>
  <c r="R2450" i="10"/>
  <c r="T2449" i="10"/>
  <c r="R2449" i="10"/>
  <c r="T2448" i="10"/>
  <c r="R2448" i="10"/>
  <c r="T2447" i="10"/>
  <c r="R2447" i="10"/>
  <c r="T2446" i="10"/>
  <c r="R2446" i="10"/>
  <c r="T2445" i="10"/>
  <c r="R2445" i="10"/>
  <c r="T2444" i="10"/>
  <c r="R2444" i="10"/>
  <c r="T2443" i="10"/>
  <c r="R2443" i="10"/>
  <c r="T2442" i="10"/>
  <c r="R2442" i="10"/>
  <c r="T2441" i="10"/>
  <c r="R2441" i="10"/>
  <c r="T2440" i="10"/>
  <c r="R2440" i="10"/>
  <c r="T2439" i="10"/>
  <c r="R2439" i="10"/>
  <c r="T2438" i="10"/>
  <c r="R2438" i="10"/>
  <c r="T2437" i="10"/>
  <c r="R2437" i="10"/>
  <c r="T2436" i="10"/>
  <c r="R2436" i="10"/>
  <c r="T2435" i="10"/>
  <c r="R2435" i="10"/>
  <c r="T2434" i="10"/>
  <c r="R2434" i="10"/>
  <c r="T2433" i="10"/>
  <c r="R2433" i="10"/>
  <c r="T2432" i="10"/>
  <c r="R2432" i="10"/>
  <c r="T2431" i="10"/>
  <c r="R2431" i="10"/>
  <c r="T2430" i="10"/>
  <c r="R2430" i="10"/>
  <c r="T2429" i="10"/>
  <c r="R2429" i="10"/>
  <c r="T2428" i="10"/>
  <c r="R2428" i="10"/>
  <c r="T2427" i="10"/>
  <c r="R2427" i="10"/>
  <c r="T2426" i="10"/>
  <c r="R2426" i="10"/>
  <c r="T2425" i="10"/>
  <c r="R2425" i="10"/>
  <c r="T2424" i="10"/>
  <c r="R2424" i="10"/>
  <c r="T2423" i="10"/>
  <c r="R2423" i="10"/>
  <c r="T2422" i="10"/>
  <c r="R2422" i="10"/>
  <c r="T2421" i="10"/>
  <c r="R2421" i="10"/>
  <c r="T2420" i="10"/>
  <c r="R2420" i="10"/>
  <c r="T2419" i="10"/>
  <c r="R2419" i="10"/>
  <c r="T2418" i="10"/>
  <c r="R2418" i="10"/>
  <c r="T2417" i="10"/>
  <c r="R2417" i="10"/>
  <c r="T2416" i="10"/>
  <c r="R2416" i="10"/>
  <c r="T2415" i="10"/>
  <c r="R2415" i="10"/>
  <c r="T2414" i="10"/>
  <c r="R2414" i="10"/>
  <c r="T2413" i="10"/>
  <c r="R2413" i="10"/>
  <c r="T2412" i="10"/>
  <c r="R2412" i="10"/>
  <c r="T2411" i="10"/>
  <c r="R2411" i="10"/>
  <c r="T2410" i="10"/>
  <c r="R2410" i="10"/>
  <c r="T2409" i="10"/>
  <c r="R2409" i="10"/>
  <c r="T2408" i="10"/>
  <c r="R2408" i="10"/>
  <c r="T2407" i="10"/>
  <c r="R2407" i="10"/>
  <c r="T2406" i="10"/>
  <c r="R2406" i="10"/>
  <c r="T2405" i="10"/>
  <c r="R2405" i="10"/>
  <c r="T2404" i="10"/>
  <c r="R2404" i="10"/>
  <c r="T2403" i="10"/>
  <c r="R2403" i="10"/>
  <c r="T2402" i="10"/>
  <c r="R2402" i="10"/>
  <c r="T2401" i="10"/>
  <c r="R2401" i="10"/>
  <c r="T2400" i="10"/>
  <c r="R2400" i="10"/>
  <c r="T2399" i="10"/>
  <c r="R2399" i="10"/>
  <c r="T2398" i="10"/>
  <c r="R2398" i="10"/>
  <c r="T2397" i="10"/>
  <c r="R2397" i="10"/>
  <c r="T2396" i="10"/>
  <c r="R2396" i="10"/>
  <c r="T2395" i="10"/>
  <c r="R2395" i="10"/>
  <c r="T2394" i="10"/>
  <c r="R2394" i="10"/>
  <c r="T2393" i="10"/>
  <c r="R2393" i="10"/>
  <c r="T2392" i="10"/>
  <c r="R2392" i="10"/>
  <c r="T2391" i="10"/>
  <c r="R2391" i="10"/>
  <c r="T2390" i="10"/>
  <c r="R2390" i="10"/>
  <c r="T2389" i="10"/>
  <c r="R2389" i="10"/>
  <c r="T2388" i="10"/>
  <c r="R2388" i="10"/>
  <c r="T2387" i="10"/>
  <c r="R2387" i="10"/>
  <c r="T2386" i="10"/>
  <c r="R2386" i="10"/>
  <c r="T2385" i="10"/>
  <c r="R2385" i="10"/>
  <c r="T2384" i="10"/>
  <c r="R2384" i="10"/>
  <c r="T2383" i="10"/>
  <c r="R2383" i="10"/>
  <c r="T2382" i="10"/>
  <c r="R2382" i="10"/>
  <c r="T2381" i="10"/>
  <c r="R2381" i="10"/>
  <c r="T2380" i="10"/>
  <c r="R2380" i="10"/>
  <c r="T2379" i="10"/>
  <c r="R2379" i="10"/>
  <c r="T2378" i="10"/>
  <c r="R2378" i="10"/>
  <c r="T2377" i="10"/>
  <c r="R2377" i="10"/>
  <c r="T2376" i="10"/>
  <c r="R2376" i="10"/>
  <c r="T2375" i="10"/>
  <c r="R2375" i="10"/>
  <c r="T2374" i="10"/>
  <c r="R2374" i="10"/>
  <c r="T2373" i="10"/>
  <c r="R2373" i="10"/>
  <c r="T2372" i="10"/>
  <c r="R2372" i="10"/>
  <c r="T2371" i="10"/>
  <c r="R2371" i="10"/>
  <c r="T2370" i="10"/>
  <c r="R2370" i="10"/>
  <c r="T2369" i="10"/>
  <c r="R2369" i="10"/>
  <c r="T2368" i="10"/>
  <c r="R2368" i="10"/>
  <c r="T2367" i="10"/>
  <c r="R2367" i="10"/>
  <c r="T2366" i="10"/>
  <c r="R2366" i="10"/>
  <c r="T2365" i="10"/>
  <c r="R2365" i="10"/>
  <c r="T2364" i="10"/>
  <c r="R2364" i="10"/>
  <c r="T2363" i="10"/>
  <c r="R2363" i="10"/>
  <c r="T2362" i="10"/>
  <c r="R2362" i="10"/>
  <c r="T2361" i="10"/>
  <c r="R2361" i="10"/>
  <c r="T2360" i="10"/>
  <c r="R2360" i="10"/>
  <c r="T2359" i="10"/>
  <c r="R2359" i="10"/>
  <c r="T2358" i="10"/>
  <c r="R2358" i="10"/>
  <c r="T2357" i="10"/>
  <c r="R2357" i="10"/>
  <c r="T2356" i="10"/>
  <c r="R2356" i="10"/>
  <c r="T2355" i="10"/>
  <c r="R2355" i="10"/>
  <c r="T2354" i="10"/>
  <c r="R2354" i="10"/>
  <c r="T2353" i="10"/>
  <c r="R2353" i="10"/>
  <c r="T2352" i="10"/>
  <c r="R2352" i="10"/>
  <c r="T2351" i="10"/>
  <c r="R2351" i="10"/>
  <c r="T2350" i="10"/>
  <c r="R2350" i="10"/>
  <c r="T2349" i="10"/>
  <c r="R2349" i="10"/>
  <c r="T2348" i="10"/>
  <c r="R2348" i="10"/>
  <c r="T2347" i="10"/>
  <c r="R2347" i="10"/>
  <c r="T2346" i="10"/>
  <c r="R2346" i="10"/>
  <c r="T2345" i="10"/>
  <c r="R2345" i="10"/>
  <c r="T2344" i="10"/>
  <c r="R2344" i="10"/>
  <c r="T2343" i="10"/>
  <c r="R2343" i="10"/>
  <c r="T2342" i="10"/>
  <c r="R2342" i="10"/>
  <c r="T2341" i="10"/>
  <c r="R2341" i="10"/>
  <c r="T2340" i="10"/>
  <c r="R2340" i="10"/>
  <c r="T2339" i="10"/>
  <c r="R2339" i="10"/>
  <c r="T2338" i="10"/>
  <c r="R2338" i="10"/>
  <c r="T2337" i="10"/>
  <c r="R2337" i="10"/>
  <c r="T2336" i="10"/>
  <c r="R2336" i="10"/>
  <c r="T2335" i="10"/>
  <c r="R2335" i="10"/>
  <c r="T2334" i="10"/>
  <c r="R2334" i="10"/>
  <c r="T2333" i="10"/>
  <c r="R2333" i="10"/>
  <c r="T2332" i="10"/>
  <c r="R2332" i="10"/>
  <c r="T2331" i="10"/>
  <c r="R2331" i="10"/>
  <c r="T2330" i="10"/>
  <c r="R2330" i="10"/>
  <c r="T2329" i="10"/>
  <c r="R2329" i="10"/>
  <c r="T2328" i="10"/>
  <c r="R2328" i="10"/>
  <c r="T2327" i="10"/>
  <c r="R2327" i="10"/>
  <c r="T2326" i="10"/>
  <c r="R2326" i="10"/>
  <c r="T2325" i="10"/>
  <c r="R2325" i="10"/>
  <c r="T2324" i="10"/>
  <c r="R2324" i="10"/>
  <c r="T2323" i="10"/>
  <c r="R2323" i="10"/>
  <c r="T2322" i="10"/>
  <c r="R2322" i="10"/>
  <c r="T2321" i="10"/>
  <c r="R2321" i="10"/>
  <c r="T2320" i="10"/>
  <c r="R2320" i="10"/>
  <c r="T2319" i="10"/>
  <c r="R2319" i="10"/>
  <c r="T2318" i="10"/>
  <c r="R2318" i="10"/>
  <c r="T2317" i="10"/>
  <c r="R2317" i="10"/>
  <c r="T2316" i="10"/>
  <c r="R2316" i="10"/>
  <c r="T2315" i="10"/>
  <c r="R2315" i="10"/>
  <c r="T2314" i="10"/>
  <c r="R2314" i="10"/>
  <c r="T2313" i="10"/>
  <c r="R2313" i="10"/>
  <c r="T2312" i="10"/>
  <c r="R2312" i="10"/>
  <c r="T2311" i="10"/>
  <c r="R2311" i="10"/>
  <c r="T2310" i="10"/>
  <c r="R2310" i="10"/>
  <c r="T2309" i="10"/>
  <c r="R2309" i="10"/>
  <c r="T2308" i="10"/>
  <c r="R2308" i="10"/>
  <c r="T2307" i="10"/>
  <c r="R2307" i="10"/>
  <c r="T2306" i="10"/>
  <c r="R2306" i="10"/>
  <c r="T2305" i="10"/>
  <c r="R2305" i="10"/>
  <c r="T2304" i="10"/>
  <c r="R2304" i="10"/>
  <c r="T2303" i="10"/>
  <c r="R2303" i="10"/>
  <c r="T2302" i="10"/>
  <c r="R2302" i="10"/>
  <c r="T2301" i="10"/>
  <c r="R2301" i="10"/>
  <c r="T2300" i="10"/>
  <c r="R2300" i="10"/>
  <c r="T2299" i="10"/>
  <c r="R2299" i="10"/>
  <c r="T2298" i="10"/>
  <c r="R2298" i="10"/>
  <c r="T2297" i="10"/>
  <c r="R2297" i="10"/>
  <c r="T2296" i="10"/>
  <c r="R2296" i="10"/>
  <c r="T2295" i="10"/>
  <c r="R2295" i="10"/>
  <c r="T2294" i="10"/>
  <c r="R2294" i="10"/>
  <c r="T2293" i="10"/>
  <c r="R2293" i="10"/>
  <c r="T2292" i="10"/>
  <c r="R2292" i="10"/>
  <c r="T2291" i="10"/>
  <c r="R2291" i="10"/>
  <c r="T2290" i="10"/>
  <c r="R2290" i="10"/>
  <c r="T2289" i="10"/>
  <c r="R2289" i="10"/>
  <c r="T2288" i="10"/>
  <c r="R2288" i="10"/>
  <c r="T2287" i="10"/>
  <c r="R2287" i="10"/>
  <c r="T2286" i="10"/>
  <c r="R2286" i="10"/>
  <c r="T2285" i="10"/>
  <c r="R2285" i="10"/>
  <c r="T2284" i="10"/>
  <c r="R2284" i="10"/>
  <c r="T2283" i="10"/>
  <c r="R2283" i="10"/>
  <c r="T2282" i="10"/>
  <c r="R2282" i="10"/>
  <c r="T2281" i="10"/>
  <c r="R2281" i="10"/>
  <c r="T2280" i="10"/>
  <c r="R2280" i="10"/>
  <c r="T2279" i="10"/>
  <c r="R2279" i="10"/>
  <c r="T2278" i="10"/>
  <c r="R2278" i="10"/>
  <c r="T2277" i="10"/>
  <c r="R2277" i="10"/>
  <c r="T2276" i="10"/>
  <c r="R2276" i="10"/>
  <c r="T2275" i="10"/>
  <c r="R2275" i="10"/>
  <c r="T2274" i="10"/>
  <c r="R2274" i="10"/>
  <c r="T2273" i="10"/>
  <c r="R2273" i="10"/>
  <c r="T2272" i="10"/>
  <c r="R2272" i="10"/>
  <c r="T2271" i="10"/>
  <c r="R2271" i="10"/>
  <c r="T2270" i="10"/>
  <c r="R2270" i="10"/>
  <c r="T2269" i="10"/>
  <c r="R2269" i="10"/>
  <c r="T2268" i="10"/>
  <c r="R2268" i="10"/>
  <c r="T2267" i="10"/>
  <c r="R2267" i="10"/>
  <c r="T2266" i="10"/>
  <c r="R2266" i="10"/>
  <c r="T2265" i="10"/>
  <c r="R2265" i="10"/>
  <c r="T2264" i="10"/>
  <c r="R2264" i="10"/>
  <c r="T2263" i="10"/>
  <c r="R2263" i="10"/>
  <c r="T2262" i="10"/>
  <c r="R2262" i="10"/>
  <c r="T2261" i="10"/>
  <c r="R2261" i="10"/>
  <c r="T2260" i="10"/>
  <c r="R2260" i="10"/>
  <c r="T2259" i="10"/>
  <c r="R2259" i="10"/>
  <c r="T2258" i="10"/>
  <c r="R2258" i="10"/>
  <c r="T2257" i="10"/>
  <c r="R2257" i="10"/>
  <c r="T2256" i="10"/>
  <c r="R2256" i="10"/>
  <c r="T2255" i="10"/>
  <c r="R2255" i="10"/>
  <c r="T2254" i="10"/>
  <c r="R2254" i="10"/>
  <c r="T2253" i="10"/>
  <c r="R2253" i="10"/>
  <c r="T2252" i="10"/>
  <c r="R2252" i="10"/>
  <c r="T2251" i="10"/>
  <c r="R2251" i="10"/>
  <c r="T2250" i="10"/>
  <c r="R2250" i="10"/>
  <c r="T2249" i="10"/>
  <c r="R2249" i="10"/>
  <c r="T2248" i="10"/>
  <c r="R2248" i="10"/>
  <c r="T2247" i="10"/>
  <c r="R2247" i="10"/>
  <c r="T2246" i="10"/>
  <c r="R2246" i="10"/>
  <c r="T2245" i="10"/>
  <c r="R2245" i="10"/>
  <c r="T2244" i="10"/>
  <c r="R2244" i="10"/>
  <c r="T2243" i="10"/>
  <c r="R2243" i="10"/>
  <c r="T2242" i="10"/>
  <c r="R2242" i="10"/>
  <c r="T2241" i="10"/>
  <c r="R2241" i="10"/>
  <c r="T2240" i="10"/>
  <c r="R2240" i="10"/>
  <c r="T2239" i="10"/>
  <c r="R2239" i="10"/>
  <c r="T2238" i="10"/>
  <c r="R2238" i="10"/>
  <c r="T2237" i="10"/>
  <c r="R2237" i="10"/>
  <c r="T2236" i="10"/>
  <c r="R2236" i="10"/>
  <c r="T2235" i="10"/>
  <c r="R2235" i="10"/>
  <c r="T2234" i="10"/>
  <c r="R2234" i="10"/>
  <c r="T2233" i="10"/>
  <c r="R2233" i="10"/>
  <c r="T2232" i="10"/>
  <c r="R2232" i="10"/>
  <c r="T2231" i="10"/>
  <c r="R2231" i="10"/>
  <c r="T2230" i="10"/>
  <c r="R2230" i="10"/>
  <c r="T2229" i="10"/>
  <c r="R2229" i="10"/>
  <c r="T2228" i="10"/>
  <c r="R2228" i="10"/>
  <c r="T2227" i="10"/>
  <c r="R2227" i="10"/>
  <c r="T2226" i="10"/>
  <c r="R2226" i="10"/>
  <c r="T2225" i="10"/>
  <c r="R2225" i="10"/>
  <c r="T2224" i="10"/>
  <c r="R2224" i="10"/>
  <c r="T2223" i="10"/>
  <c r="R2223" i="10"/>
  <c r="T2222" i="10"/>
  <c r="R2222" i="10"/>
  <c r="T2221" i="10"/>
  <c r="R2221" i="10"/>
  <c r="T2220" i="10"/>
  <c r="R2220" i="10"/>
  <c r="T2219" i="10"/>
  <c r="R2219" i="10"/>
  <c r="T2218" i="10"/>
  <c r="R2218" i="10"/>
  <c r="T2217" i="10"/>
  <c r="R2217" i="10"/>
  <c r="T2216" i="10"/>
  <c r="R2216" i="10"/>
  <c r="T2215" i="10"/>
  <c r="R2215" i="10"/>
  <c r="T2214" i="10"/>
  <c r="R2214" i="10"/>
  <c r="T2213" i="10"/>
  <c r="R2213" i="10"/>
  <c r="T2212" i="10"/>
  <c r="R2212" i="10"/>
  <c r="T2211" i="10"/>
  <c r="R2211" i="10"/>
  <c r="T2210" i="10"/>
  <c r="R2210" i="10"/>
  <c r="T2209" i="10"/>
  <c r="R2209" i="10"/>
  <c r="T2208" i="10"/>
  <c r="R2208" i="10"/>
  <c r="T2207" i="10"/>
  <c r="R2207" i="10"/>
  <c r="T2206" i="10"/>
  <c r="R2206" i="10"/>
  <c r="T2205" i="10"/>
  <c r="R2205" i="10"/>
  <c r="T2204" i="10"/>
  <c r="R2204" i="10"/>
  <c r="T2203" i="10"/>
  <c r="R2203" i="10"/>
  <c r="T2202" i="10"/>
  <c r="R2202" i="10"/>
  <c r="T2201" i="10"/>
  <c r="R2201" i="10"/>
  <c r="T2200" i="10"/>
  <c r="R2200" i="10"/>
  <c r="T2199" i="10"/>
  <c r="R2199" i="10"/>
  <c r="T2198" i="10"/>
  <c r="R2198" i="10"/>
  <c r="T2197" i="10"/>
  <c r="R2197" i="10"/>
  <c r="T2196" i="10"/>
  <c r="R2196" i="10"/>
  <c r="T2195" i="10"/>
  <c r="R2195" i="10"/>
  <c r="T2194" i="10"/>
  <c r="R2194" i="10"/>
  <c r="T2193" i="10"/>
  <c r="R2193" i="10"/>
  <c r="T2192" i="10"/>
  <c r="R2192" i="10"/>
  <c r="T2191" i="10"/>
  <c r="R2191" i="10"/>
  <c r="T2190" i="10"/>
  <c r="R2190" i="10"/>
  <c r="T2189" i="10"/>
  <c r="R2189" i="10"/>
  <c r="T2188" i="10"/>
  <c r="R2188" i="10"/>
  <c r="T2187" i="10"/>
  <c r="R2187" i="10"/>
  <c r="T2186" i="10"/>
  <c r="R2186" i="10"/>
  <c r="T2185" i="10"/>
  <c r="R2185" i="10"/>
  <c r="T2184" i="10"/>
  <c r="R2184" i="10"/>
  <c r="T2183" i="10"/>
  <c r="R2183" i="10"/>
  <c r="T2182" i="10"/>
  <c r="R2182" i="10"/>
  <c r="T2181" i="10"/>
  <c r="R2181" i="10"/>
  <c r="T2180" i="10"/>
  <c r="R2180" i="10"/>
  <c r="T2179" i="10"/>
  <c r="R2179" i="10"/>
  <c r="T2178" i="10"/>
  <c r="R2178" i="10"/>
  <c r="T2177" i="10"/>
  <c r="R2177" i="10"/>
  <c r="T2176" i="10"/>
  <c r="R2176" i="10"/>
  <c r="T2175" i="10"/>
  <c r="R2175" i="10"/>
  <c r="T2174" i="10"/>
  <c r="R2174" i="10"/>
  <c r="T2173" i="10"/>
  <c r="R2173" i="10"/>
  <c r="T2172" i="10"/>
  <c r="R2172" i="10"/>
  <c r="T2171" i="10"/>
  <c r="R2171" i="10"/>
  <c r="T2170" i="10"/>
  <c r="R2170" i="10"/>
  <c r="T2169" i="10"/>
  <c r="R2169" i="10"/>
  <c r="T2168" i="10"/>
  <c r="R2168" i="10"/>
  <c r="T2167" i="10"/>
  <c r="R2167" i="10"/>
  <c r="T2166" i="10"/>
  <c r="R2166" i="10"/>
  <c r="T2165" i="10"/>
  <c r="R2165" i="10"/>
  <c r="T2164" i="10"/>
  <c r="R2164" i="10"/>
  <c r="T2163" i="10"/>
  <c r="R2163" i="10"/>
  <c r="T2162" i="10"/>
  <c r="R2162" i="10"/>
  <c r="T2161" i="10"/>
  <c r="R2161" i="10"/>
  <c r="T2160" i="10"/>
  <c r="R2160" i="10"/>
  <c r="T2159" i="10"/>
  <c r="R2159" i="10"/>
  <c r="T2158" i="10"/>
  <c r="R2158" i="10"/>
  <c r="T2157" i="10"/>
  <c r="R2157" i="10"/>
  <c r="T2156" i="10"/>
  <c r="R2156" i="10"/>
  <c r="T2155" i="10"/>
  <c r="R2155" i="10"/>
  <c r="T2154" i="10"/>
  <c r="R2154" i="10"/>
  <c r="T2153" i="10"/>
  <c r="R2153" i="10"/>
  <c r="T2152" i="10"/>
  <c r="R2152" i="10"/>
  <c r="T2151" i="10"/>
  <c r="R2151" i="10"/>
  <c r="T2150" i="10"/>
  <c r="R2150" i="10"/>
  <c r="T2149" i="10"/>
  <c r="R2149" i="10"/>
  <c r="T2148" i="10"/>
  <c r="R2148" i="10"/>
  <c r="T2147" i="10"/>
  <c r="R2147" i="10"/>
  <c r="T2146" i="10"/>
  <c r="R2146" i="10"/>
  <c r="T2145" i="10"/>
  <c r="R2145" i="10"/>
  <c r="T2144" i="10"/>
  <c r="R2144" i="10"/>
  <c r="T2143" i="10"/>
  <c r="R2143" i="10"/>
  <c r="T2142" i="10"/>
  <c r="R2142" i="10"/>
  <c r="T2141" i="10"/>
  <c r="R2141" i="10"/>
  <c r="T2140" i="10"/>
  <c r="R2140" i="10"/>
  <c r="T2139" i="10"/>
  <c r="R2139" i="10"/>
  <c r="T2138" i="10"/>
  <c r="R2138" i="10"/>
  <c r="T2137" i="10"/>
  <c r="R2137" i="10"/>
  <c r="T2136" i="10"/>
  <c r="R2136" i="10"/>
  <c r="T2135" i="10"/>
  <c r="R2135" i="10"/>
  <c r="T2134" i="10"/>
  <c r="R2134" i="10"/>
  <c r="T2133" i="10"/>
  <c r="R2133" i="10"/>
  <c r="T2132" i="10"/>
  <c r="R2132" i="10"/>
  <c r="T2131" i="10"/>
  <c r="R2131" i="10"/>
  <c r="T2130" i="10"/>
  <c r="R2130" i="10"/>
  <c r="T2129" i="10"/>
  <c r="R2129" i="10"/>
  <c r="T2128" i="10"/>
  <c r="R2128" i="10"/>
  <c r="T2127" i="10"/>
  <c r="R2127" i="10"/>
  <c r="T2126" i="10"/>
  <c r="R2126" i="10"/>
  <c r="T2125" i="10"/>
  <c r="R2125" i="10"/>
  <c r="T2124" i="10"/>
  <c r="R2124" i="10"/>
  <c r="T2123" i="10"/>
  <c r="R2123" i="10"/>
  <c r="T2122" i="10"/>
  <c r="R2122" i="10"/>
  <c r="T2121" i="10"/>
  <c r="R2121" i="10"/>
  <c r="T2120" i="10"/>
  <c r="R2120" i="10"/>
  <c r="T2119" i="10"/>
  <c r="R2119" i="10"/>
  <c r="T2118" i="10"/>
  <c r="R2118" i="10"/>
  <c r="T2117" i="10"/>
  <c r="R2117" i="10"/>
  <c r="T2116" i="10"/>
  <c r="R2116" i="10"/>
  <c r="T2115" i="10"/>
  <c r="R2115" i="10"/>
  <c r="T2114" i="10"/>
  <c r="R2114" i="10"/>
  <c r="T2113" i="10"/>
  <c r="R2113" i="10"/>
  <c r="T2112" i="10"/>
  <c r="R2112" i="10"/>
  <c r="T2111" i="10"/>
  <c r="R2111" i="10"/>
  <c r="T2110" i="10"/>
  <c r="R2110" i="10"/>
  <c r="T2109" i="10"/>
  <c r="R2109" i="10"/>
  <c r="T2108" i="10"/>
  <c r="R2108" i="10"/>
  <c r="T2107" i="10"/>
  <c r="R2107" i="10"/>
  <c r="T2106" i="10"/>
  <c r="R2106" i="10"/>
  <c r="T2105" i="10"/>
  <c r="R2105" i="10"/>
  <c r="T2104" i="10"/>
  <c r="R2104" i="10"/>
  <c r="T2103" i="10"/>
  <c r="R2103" i="10"/>
  <c r="T2102" i="10"/>
  <c r="R2102" i="10"/>
  <c r="T2101" i="10"/>
  <c r="R2101" i="10"/>
  <c r="T2100" i="10"/>
  <c r="R2100" i="10"/>
  <c r="T2099" i="10"/>
  <c r="R2099" i="10"/>
  <c r="T2098" i="10"/>
  <c r="R2098" i="10"/>
  <c r="T2097" i="10"/>
  <c r="R2097" i="10"/>
  <c r="T2096" i="10"/>
  <c r="R2096" i="10"/>
  <c r="T2095" i="10"/>
  <c r="R2095" i="10"/>
  <c r="T2094" i="10"/>
  <c r="R2094" i="10"/>
  <c r="T2093" i="10"/>
  <c r="R2093" i="10"/>
  <c r="T2092" i="10"/>
  <c r="R2092" i="10"/>
  <c r="T2091" i="10"/>
  <c r="R2091" i="10"/>
  <c r="T2090" i="10"/>
  <c r="R2090" i="10"/>
  <c r="T2089" i="10"/>
  <c r="R2089" i="10"/>
  <c r="T2088" i="10"/>
  <c r="R2088" i="10"/>
  <c r="T2087" i="10"/>
  <c r="R2087" i="10"/>
  <c r="T2086" i="10"/>
  <c r="R2086" i="10"/>
  <c r="T2085" i="10"/>
  <c r="R2085" i="10"/>
  <c r="T2084" i="10"/>
  <c r="R2084" i="10"/>
  <c r="T2083" i="10"/>
  <c r="R2083" i="10"/>
  <c r="T2082" i="10"/>
  <c r="R2082" i="10"/>
  <c r="T2081" i="10"/>
  <c r="R2081" i="10"/>
  <c r="T2080" i="10"/>
  <c r="R2080" i="10"/>
  <c r="T2079" i="10"/>
  <c r="R2079" i="10"/>
  <c r="T2078" i="10"/>
  <c r="R2078" i="10"/>
  <c r="T2077" i="10"/>
  <c r="R2077" i="10"/>
  <c r="T2076" i="10"/>
  <c r="R2076" i="10"/>
  <c r="T2075" i="10"/>
  <c r="R2075" i="10"/>
  <c r="T2074" i="10"/>
  <c r="R2074" i="10"/>
  <c r="T2073" i="10"/>
  <c r="R2073" i="10"/>
  <c r="T2072" i="10"/>
  <c r="R2072" i="10"/>
  <c r="T2071" i="10"/>
  <c r="R2071" i="10"/>
  <c r="T2070" i="10"/>
  <c r="R2070" i="10"/>
  <c r="T2069" i="10"/>
  <c r="R2069" i="10"/>
  <c r="T2068" i="10"/>
  <c r="R2068" i="10"/>
  <c r="T2067" i="10"/>
  <c r="R2067" i="10"/>
  <c r="T2066" i="10"/>
  <c r="R2066" i="10"/>
  <c r="T2065" i="10"/>
  <c r="R2065" i="10"/>
  <c r="T2064" i="10"/>
  <c r="R2064" i="10"/>
  <c r="T2063" i="10"/>
  <c r="R2063" i="10"/>
  <c r="T2062" i="10"/>
  <c r="R2062" i="10"/>
  <c r="T2061" i="10"/>
  <c r="R2061" i="10"/>
  <c r="T2060" i="10"/>
  <c r="R2060" i="10"/>
  <c r="T2059" i="10"/>
  <c r="R2059" i="10"/>
  <c r="T2058" i="10"/>
  <c r="R2058" i="10"/>
  <c r="T2057" i="10"/>
  <c r="R2057" i="10"/>
  <c r="T2056" i="10"/>
  <c r="R2056" i="10"/>
  <c r="T2055" i="10"/>
  <c r="R2055" i="10"/>
  <c r="T2054" i="10"/>
  <c r="R2054" i="10"/>
  <c r="T2053" i="10"/>
  <c r="R2053" i="10"/>
  <c r="T2052" i="10"/>
  <c r="R2052" i="10"/>
  <c r="T2051" i="10"/>
  <c r="R2051" i="10"/>
  <c r="T2050" i="10"/>
  <c r="R2050" i="10"/>
  <c r="T2049" i="10"/>
  <c r="R2049" i="10"/>
  <c r="T2048" i="10"/>
  <c r="R2048" i="10"/>
  <c r="T2047" i="10"/>
  <c r="R2047" i="10"/>
  <c r="T2046" i="10"/>
  <c r="R2046" i="10"/>
  <c r="T2045" i="10"/>
  <c r="R2045" i="10"/>
  <c r="T2044" i="10"/>
  <c r="R2044" i="10"/>
  <c r="T2043" i="10"/>
  <c r="R2043" i="10"/>
  <c r="T2042" i="10"/>
  <c r="R2042" i="10"/>
  <c r="T2041" i="10"/>
  <c r="R2041" i="10"/>
  <c r="T2040" i="10"/>
  <c r="R2040" i="10"/>
  <c r="T2039" i="10"/>
  <c r="R2039" i="10"/>
  <c r="T2038" i="10"/>
  <c r="R2038" i="10"/>
  <c r="T2037" i="10"/>
  <c r="R2037" i="10"/>
  <c r="T2036" i="10"/>
  <c r="R2036" i="10"/>
  <c r="T2035" i="10"/>
  <c r="R2035" i="10"/>
  <c r="T2034" i="10"/>
  <c r="R2034" i="10"/>
  <c r="T2033" i="10"/>
  <c r="R2033" i="10"/>
  <c r="T2032" i="10"/>
  <c r="R2032" i="10"/>
  <c r="T2031" i="10"/>
  <c r="R2031" i="10"/>
  <c r="T2030" i="10"/>
  <c r="R2030" i="10"/>
  <c r="T2029" i="10"/>
  <c r="R2029" i="10"/>
  <c r="T2028" i="10"/>
  <c r="R2028" i="10"/>
  <c r="T2027" i="10"/>
  <c r="R2027" i="10"/>
  <c r="T2026" i="10"/>
  <c r="R2026" i="10"/>
  <c r="T2025" i="10"/>
  <c r="R2025" i="10"/>
  <c r="T2024" i="10"/>
  <c r="R2024" i="10"/>
  <c r="T2023" i="10"/>
  <c r="R2023" i="10"/>
  <c r="T2022" i="10"/>
  <c r="R2022" i="10"/>
  <c r="T2021" i="10"/>
  <c r="R2021" i="10"/>
  <c r="T2020" i="10"/>
  <c r="R2020" i="10"/>
  <c r="T2019" i="10"/>
  <c r="R2019" i="10"/>
  <c r="T2018" i="10"/>
  <c r="R2018" i="10"/>
  <c r="T2017" i="10"/>
  <c r="R2017" i="10"/>
  <c r="T2016" i="10"/>
  <c r="R2016" i="10"/>
  <c r="T2015" i="10"/>
  <c r="R2015" i="10"/>
  <c r="T2014" i="10"/>
  <c r="R2014" i="10"/>
  <c r="T2013" i="10"/>
  <c r="R2013" i="10"/>
  <c r="T2012" i="10"/>
  <c r="R2012" i="10"/>
  <c r="T2011" i="10"/>
  <c r="R2011" i="10"/>
  <c r="T2010" i="10"/>
  <c r="R2010" i="10"/>
  <c r="T2009" i="10"/>
  <c r="R2009" i="10"/>
  <c r="T2008" i="10"/>
  <c r="R2008" i="10"/>
  <c r="T2007" i="10"/>
  <c r="R2007" i="10"/>
  <c r="T2006" i="10"/>
  <c r="R2006" i="10"/>
  <c r="T2005" i="10"/>
  <c r="R2005" i="10"/>
  <c r="T2004" i="10"/>
  <c r="R2004" i="10"/>
  <c r="T2003" i="10"/>
  <c r="R2003" i="10"/>
  <c r="T2002" i="10"/>
  <c r="R2002" i="10"/>
  <c r="T2001" i="10"/>
  <c r="R2001" i="10"/>
  <c r="T2000" i="10"/>
  <c r="R2000" i="10"/>
  <c r="T1999" i="10"/>
  <c r="R1999" i="10"/>
  <c r="T1998" i="10"/>
  <c r="R1998" i="10"/>
  <c r="T1997" i="10"/>
  <c r="R1997" i="10"/>
  <c r="T1996" i="10"/>
  <c r="R1996" i="10"/>
  <c r="T1995" i="10"/>
  <c r="R1995" i="10"/>
  <c r="T1994" i="10"/>
  <c r="R1994" i="10"/>
  <c r="T1993" i="10"/>
  <c r="R1993" i="10"/>
  <c r="T1992" i="10"/>
  <c r="R1992" i="10"/>
  <c r="T1991" i="10"/>
  <c r="R1991" i="10"/>
  <c r="T1990" i="10"/>
  <c r="R1990" i="10"/>
  <c r="T1989" i="10"/>
  <c r="R1989" i="10"/>
  <c r="T1988" i="10"/>
  <c r="R1988" i="10"/>
  <c r="T1987" i="10"/>
  <c r="R1987" i="10"/>
  <c r="T1986" i="10"/>
  <c r="R1986" i="10"/>
  <c r="T1985" i="10"/>
  <c r="R1985" i="10"/>
  <c r="T1984" i="10"/>
  <c r="R1984" i="10"/>
  <c r="T1983" i="10"/>
  <c r="R1983" i="10"/>
  <c r="T1982" i="10"/>
  <c r="R1982" i="10"/>
  <c r="T1981" i="10"/>
  <c r="R1981" i="10"/>
  <c r="T1980" i="10"/>
  <c r="R1980" i="10"/>
  <c r="T1979" i="10"/>
  <c r="R1979" i="10"/>
  <c r="T1978" i="10"/>
  <c r="R1978" i="10"/>
  <c r="T1977" i="10"/>
  <c r="R1977" i="10"/>
  <c r="T1976" i="10"/>
  <c r="R1976" i="10"/>
  <c r="T1975" i="10"/>
  <c r="R1975" i="10"/>
  <c r="T1974" i="10"/>
  <c r="R1974" i="10"/>
  <c r="T1973" i="10"/>
  <c r="R1973" i="10"/>
  <c r="T1972" i="10"/>
  <c r="R1972" i="10"/>
  <c r="T1971" i="10"/>
  <c r="R1971" i="10"/>
  <c r="T1970" i="10"/>
  <c r="R1970" i="10"/>
  <c r="T1969" i="10"/>
  <c r="R1969" i="10"/>
  <c r="T1968" i="10"/>
  <c r="R1968" i="10"/>
  <c r="T1967" i="10"/>
  <c r="R1967" i="10"/>
  <c r="T1966" i="10"/>
  <c r="R1966" i="10"/>
  <c r="T1965" i="10"/>
  <c r="R1965" i="10"/>
  <c r="T1964" i="10"/>
  <c r="R1964" i="10"/>
  <c r="T1963" i="10"/>
  <c r="R1963" i="10"/>
  <c r="T1962" i="10"/>
  <c r="R1962" i="10"/>
  <c r="T1961" i="10"/>
  <c r="R1961" i="10"/>
  <c r="T1960" i="10"/>
  <c r="R1960" i="10"/>
  <c r="T1959" i="10"/>
  <c r="R1959" i="10"/>
  <c r="T1958" i="10"/>
  <c r="R1958" i="10"/>
  <c r="T1957" i="10"/>
  <c r="R1957" i="10"/>
  <c r="T1956" i="10"/>
  <c r="R1956" i="10"/>
  <c r="T1955" i="10"/>
  <c r="R1955" i="10"/>
  <c r="T1954" i="10"/>
  <c r="R1954" i="10"/>
  <c r="T1953" i="10"/>
  <c r="R1953" i="10"/>
  <c r="T1952" i="10"/>
  <c r="R1952" i="10"/>
  <c r="T1951" i="10"/>
  <c r="R1951" i="10"/>
  <c r="T1950" i="10"/>
  <c r="R1950" i="10"/>
  <c r="T1949" i="10"/>
  <c r="R1949" i="10"/>
  <c r="T1948" i="10"/>
  <c r="R1948" i="10"/>
  <c r="T1947" i="10"/>
  <c r="R1947" i="10"/>
  <c r="T1946" i="10"/>
  <c r="R1946" i="10"/>
  <c r="T1945" i="10"/>
  <c r="R1945" i="10"/>
  <c r="T1944" i="10"/>
  <c r="R1944" i="10"/>
  <c r="T1943" i="10"/>
  <c r="R1943" i="10"/>
  <c r="T1942" i="10"/>
  <c r="R1942" i="10"/>
  <c r="T1941" i="10"/>
  <c r="R1941" i="10"/>
  <c r="T1940" i="10"/>
  <c r="R1940" i="10"/>
  <c r="T1939" i="10"/>
  <c r="R1939" i="10"/>
  <c r="T1938" i="10"/>
  <c r="R1938" i="10"/>
  <c r="T1937" i="10"/>
  <c r="R1937" i="10"/>
  <c r="T1936" i="10"/>
  <c r="R1936" i="10"/>
  <c r="T1935" i="10"/>
  <c r="R1935" i="10"/>
  <c r="T1934" i="10"/>
  <c r="R1934" i="10"/>
  <c r="T1933" i="10"/>
  <c r="R1933" i="10"/>
  <c r="T1932" i="10"/>
  <c r="R1932" i="10"/>
  <c r="T1931" i="10"/>
  <c r="R1931" i="10"/>
  <c r="T1930" i="10"/>
  <c r="R1930" i="10"/>
  <c r="T1929" i="10"/>
  <c r="R1929" i="10"/>
  <c r="T1928" i="10"/>
  <c r="R1928" i="10"/>
  <c r="T1927" i="10"/>
  <c r="R1927" i="10"/>
  <c r="T1926" i="10"/>
  <c r="R1926" i="10"/>
  <c r="T1925" i="10"/>
  <c r="R1925" i="10"/>
  <c r="T1924" i="10"/>
  <c r="R1924" i="10"/>
  <c r="T1923" i="10"/>
  <c r="R1923" i="10"/>
  <c r="T1922" i="10"/>
  <c r="R1922" i="10"/>
  <c r="T1921" i="10"/>
  <c r="R1921" i="10"/>
  <c r="T1920" i="10"/>
  <c r="R1920" i="10"/>
  <c r="T1919" i="10"/>
  <c r="R1919" i="10"/>
  <c r="T1918" i="10"/>
  <c r="R1918" i="10"/>
  <c r="T1917" i="10"/>
  <c r="R1917" i="10"/>
  <c r="T1916" i="10"/>
  <c r="R1916" i="10"/>
  <c r="T1915" i="10"/>
  <c r="R1915" i="10"/>
  <c r="T1914" i="10"/>
  <c r="R1914" i="10"/>
  <c r="T1913" i="10"/>
  <c r="R1913" i="10"/>
  <c r="T1912" i="10"/>
  <c r="R1912" i="10"/>
  <c r="T1911" i="10"/>
  <c r="R1911" i="10"/>
  <c r="T1910" i="10"/>
  <c r="R1910" i="10"/>
  <c r="T1909" i="10"/>
  <c r="R1909" i="10"/>
  <c r="T1908" i="10"/>
  <c r="R1908" i="10"/>
  <c r="T1907" i="10"/>
  <c r="R1907" i="10"/>
  <c r="T1906" i="10"/>
  <c r="R1906" i="10"/>
  <c r="T1905" i="10"/>
  <c r="R1905" i="10"/>
  <c r="T1904" i="10"/>
  <c r="R1904" i="10"/>
  <c r="T1903" i="10"/>
  <c r="R1903" i="10"/>
  <c r="T1902" i="10"/>
  <c r="R1902" i="10"/>
  <c r="T1901" i="10"/>
  <c r="R1901" i="10"/>
  <c r="T1900" i="10"/>
  <c r="R1900" i="10"/>
  <c r="T1899" i="10"/>
  <c r="R1899" i="10"/>
  <c r="T1898" i="10"/>
  <c r="R1898" i="10"/>
  <c r="T1897" i="10"/>
  <c r="R1897" i="10"/>
  <c r="T1896" i="10"/>
  <c r="R1896" i="10"/>
  <c r="T1895" i="10"/>
  <c r="R1895" i="10"/>
  <c r="T1894" i="10"/>
  <c r="R1894" i="10"/>
  <c r="T1893" i="10"/>
  <c r="R1893" i="10"/>
  <c r="T1892" i="10"/>
  <c r="R1892" i="10"/>
  <c r="T1891" i="10"/>
  <c r="R1891" i="10"/>
  <c r="T1890" i="10"/>
  <c r="R1890" i="10"/>
  <c r="T1889" i="10"/>
  <c r="R1889" i="10"/>
  <c r="T1888" i="10"/>
  <c r="R1888" i="10"/>
  <c r="T1887" i="10"/>
  <c r="R1887" i="10"/>
  <c r="T1886" i="10"/>
  <c r="R1886" i="10"/>
  <c r="T1885" i="10"/>
  <c r="R1885" i="10"/>
  <c r="T1884" i="10"/>
  <c r="R1884" i="10"/>
  <c r="T1883" i="10"/>
  <c r="R1883" i="10"/>
  <c r="T1882" i="10"/>
  <c r="R1882" i="10"/>
  <c r="T1881" i="10"/>
  <c r="R1881" i="10"/>
  <c r="T1880" i="10"/>
  <c r="R1880" i="10"/>
  <c r="T1879" i="10"/>
  <c r="R1879" i="10"/>
  <c r="T1878" i="10"/>
  <c r="R1878" i="10"/>
  <c r="T1877" i="10"/>
  <c r="R1877" i="10"/>
  <c r="T1876" i="10"/>
  <c r="R1876" i="10"/>
  <c r="T1875" i="10"/>
  <c r="R1875" i="10"/>
  <c r="T1874" i="10"/>
  <c r="R1874" i="10"/>
  <c r="T1873" i="10"/>
  <c r="R1873" i="10"/>
  <c r="T1872" i="10"/>
  <c r="R1872" i="10"/>
  <c r="T1871" i="10"/>
  <c r="R1871" i="10"/>
  <c r="T1870" i="10"/>
  <c r="R1870" i="10"/>
  <c r="T1869" i="10"/>
  <c r="R1869" i="10"/>
  <c r="T1868" i="10"/>
  <c r="R1868" i="10"/>
  <c r="T1867" i="10"/>
  <c r="R1867" i="10"/>
  <c r="T1866" i="10"/>
  <c r="R1866" i="10"/>
  <c r="T1865" i="10"/>
  <c r="R1865" i="10"/>
  <c r="T1864" i="10"/>
  <c r="R1864" i="10"/>
  <c r="T1863" i="10"/>
  <c r="R1863" i="10"/>
  <c r="T1862" i="10"/>
  <c r="R1862" i="10"/>
  <c r="T1861" i="10"/>
  <c r="R1861" i="10"/>
  <c r="T1860" i="10"/>
  <c r="R1860" i="10"/>
  <c r="T1859" i="10"/>
  <c r="R1859" i="10"/>
  <c r="T1858" i="10"/>
  <c r="R1858" i="10"/>
  <c r="T1857" i="10"/>
  <c r="R1857" i="10"/>
  <c r="T1856" i="10"/>
  <c r="R1856" i="10"/>
  <c r="T1855" i="10"/>
  <c r="R1855" i="10"/>
  <c r="T1854" i="10"/>
  <c r="R1854" i="10"/>
  <c r="T1853" i="10"/>
  <c r="R1853" i="10"/>
  <c r="T1852" i="10"/>
  <c r="R1852" i="10"/>
  <c r="T1851" i="10"/>
  <c r="R1851" i="10"/>
  <c r="T1850" i="10"/>
  <c r="R1850" i="10"/>
  <c r="T1849" i="10"/>
  <c r="R1849" i="10"/>
  <c r="T1848" i="10"/>
  <c r="R1848" i="10"/>
  <c r="T1847" i="10"/>
  <c r="R1847" i="10"/>
  <c r="T1846" i="10"/>
  <c r="R1846" i="10"/>
  <c r="T1845" i="10"/>
  <c r="R1845" i="10"/>
  <c r="T1844" i="10"/>
  <c r="R1844" i="10"/>
  <c r="T1843" i="10"/>
  <c r="R1843" i="10"/>
  <c r="T1842" i="10"/>
  <c r="R1842" i="10"/>
  <c r="T1841" i="10"/>
  <c r="R1841" i="10"/>
  <c r="T1840" i="10"/>
  <c r="R1840" i="10"/>
  <c r="T1839" i="10"/>
  <c r="R1839" i="10"/>
  <c r="T1838" i="10"/>
  <c r="R1838" i="10"/>
  <c r="T1837" i="10"/>
  <c r="R1837" i="10"/>
  <c r="T1836" i="10"/>
  <c r="R1836" i="10"/>
  <c r="T1835" i="10"/>
  <c r="R1835" i="10"/>
  <c r="T1834" i="10"/>
  <c r="R1834" i="10"/>
  <c r="T1833" i="10"/>
  <c r="R1833" i="10"/>
  <c r="T1832" i="10"/>
  <c r="R1832" i="10"/>
  <c r="T1831" i="10"/>
  <c r="R1831" i="10"/>
  <c r="T1830" i="10"/>
  <c r="R1830" i="10"/>
  <c r="T1829" i="10"/>
  <c r="R1829" i="10"/>
  <c r="T1828" i="10"/>
  <c r="R1828" i="10"/>
  <c r="T1827" i="10"/>
  <c r="R1827" i="10"/>
  <c r="T1826" i="10"/>
  <c r="R1826" i="10"/>
  <c r="T1825" i="10"/>
  <c r="R1825" i="10"/>
  <c r="T1824" i="10"/>
  <c r="R1824" i="10"/>
  <c r="T1823" i="10"/>
  <c r="R1823" i="10"/>
  <c r="T1822" i="10"/>
  <c r="R1822" i="10"/>
  <c r="T1821" i="10"/>
  <c r="R1821" i="10"/>
  <c r="T1820" i="10"/>
  <c r="R1820" i="10"/>
  <c r="T1819" i="10"/>
  <c r="R1819" i="10"/>
  <c r="T1818" i="10"/>
  <c r="R1818" i="10"/>
  <c r="T1817" i="10"/>
  <c r="R1817" i="10"/>
  <c r="T1816" i="10"/>
  <c r="R1816" i="10"/>
  <c r="T1815" i="10"/>
  <c r="R1815" i="10"/>
  <c r="T1814" i="10"/>
  <c r="R1814" i="10"/>
  <c r="T1813" i="10"/>
  <c r="R1813" i="10"/>
  <c r="T1812" i="10"/>
  <c r="R1812" i="10"/>
  <c r="T1811" i="10"/>
  <c r="R1811" i="10"/>
  <c r="T1810" i="10"/>
  <c r="R1810" i="10"/>
  <c r="T1809" i="10"/>
  <c r="R1809" i="10"/>
  <c r="T1808" i="10"/>
  <c r="R1808" i="10"/>
  <c r="T1807" i="10"/>
  <c r="R1807" i="10"/>
  <c r="T1806" i="10"/>
  <c r="R1806" i="10"/>
  <c r="T1805" i="10"/>
  <c r="R1805" i="10"/>
  <c r="T1804" i="10"/>
  <c r="R1804" i="10"/>
  <c r="T1803" i="10"/>
  <c r="R1803" i="10"/>
  <c r="T1802" i="10"/>
  <c r="R1802" i="10"/>
  <c r="T1801" i="10"/>
  <c r="R1801" i="10"/>
  <c r="T1800" i="10"/>
  <c r="R1800" i="10"/>
  <c r="T1799" i="10"/>
  <c r="R1799" i="10"/>
  <c r="T1798" i="10"/>
  <c r="R1798" i="10"/>
  <c r="T1797" i="10"/>
  <c r="R1797" i="10"/>
  <c r="T1796" i="10"/>
  <c r="R1796" i="10"/>
  <c r="T1795" i="10"/>
  <c r="R1795" i="10"/>
  <c r="T1794" i="10"/>
  <c r="R1794" i="10"/>
  <c r="T1793" i="10"/>
  <c r="R1793" i="10"/>
  <c r="T1792" i="10"/>
  <c r="R1792" i="10"/>
  <c r="T1791" i="10"/>
  <c r="R1791" i="10"/>
  <c r="T1790" i="10"/>
  <c r="R1790" i="10"/>
  <c r="T1789" i="10"/>
  <c r="R1789" i="10"/>
  <c r="T1788" i="10"/>
  <c r="R1788" i="10"/>
  <c r="T1787" i="10"/>
  <c r="R1787" i="10"/>
  <c r="T1786" i="10"/>
  <c r="R1786" i="10"/>
  <c r="T1785" i="10"/>
  <c r="R1785" i="10"/>
  <c r="T1784" i="10"/>
  <c r="R1784" i="10"/>
  <c r="T1783" i="10"/>
  <c r="R1783" i="10"/>
  <c r="T1782" i="10"/>
  <c r="R1782" i="10"/>
  <c r="T1781" i="10"/>
  <c r="R1781" i="10"/>
  <c r="T1780" i="10"/>
  <c r="R1780" i="10"/>
  <c r="T1779" i="10"/>
  <c r="R1779" i="10"/>
  <c r="T1778" i="10"/>
  <c r="R1778" i="10"/>
  <c r="T1777" i="10"/>
  <c r="R1777" i="10"/>
  <c r="T1776" i="10"/>
  <c r="R1776" i="10"/>
  <c r="T1775" i="10"/>
  <c r="R1775" i="10"/>
  <c r="T1774" i="10"/>
  <c r="R1774" i="10"/>
  <c r="T1773" i="10"/>
  <c r="R1773" i="10"/>
  <c r="T1772" i="10"/>
  <c r="R1772" i="10"/>
  <c r="T1771" i="10"/>
  <c r="R1771" i="10"/>
  <c r="T1770" i="10"/>
  <c r="R1770" i="10"/>
  <c r="T1769" i="10"/>
  <c r="R1769" i="10"/>
  <c r="T1768" i="10"/>
  <c r="R1768" i="10"/>
  <c r="T1767" i="10"/>
  <c r="R1767" i="10"/>
  <c r="T1766" i="10"/>
  <c r="R1766" i="10"/>
  <c r="T1765" i="10"/>
  <c r="R1765" i="10"/>
  <c r="T1764" i="10"/>
  <c r="R1764" i="10"/>
  <c r="T1763" i="10"/>
  <c r="R1763" i="10"/>
  <c r="T1762" i="10"/>
  <c r="R1762" i="10"/>
  <c r="T1761" i="10"/>
  <c r="R1761" i="10"/>
  <c r="T1760" i="10"/>
  <c r="R1760" i="10"/>
  <c r="T1759" i="10"/>
  <c r="R1759" i="10"/>
  <c r="T1758" i="10"/>
  <c r="R1758" i="10"/>
  <c r="T1757" i="10"/>
  <c r="R1757" i="10"/>
  <c r="T1756" i="10"/>
  <c r="R1756" i="10"/>
  <c r="T1755" i="10"/>
  <c r="R1755" i="10"/>
  <c r="T1754" i="10"/>
  <c r="R1754" i="10"/>
  <c r="T1753" i="10"/>
  <c r="R1753" i="10"/>
  <c r="T1752" i="10"/>
  <c r="R1752" i="10"/>
  <c r="T1751" i="10"/>
  <c r="R1751" i="10"/>
  <c r="T1750" i="10"/>
  <c r="R1750" i="10"/>
  <c r="T1749" i="10"/>
  <c r="R1749" i="10"/>
  <c r="T1748" i="10"/>
  <c r="R1748" i="10"/>
  <c r="T1747" i="10"/>
  <c r="R1747" i="10"/>
  <c r="T1746" i="10"/>
  <c r="R1746" i="10"/>
  <c r="T1745" i="10"/>
  <c r="R1745" i="10"/>
  <c r="T1744" i="10"/>
  <c r="R1744" i="10"/>
  <c r="T1743" i="10"/>
  <c r="R1743" i="10"/>
  <c r="T1742" i="10"/>
  <c r="R1742" i="10"/>
  <c r="T1741" i="10"/>
  <c r="R1741" i="10"/>
  <c r="T1740" i="10"/>
  <c r="R1740" i="10"/>
  <c r="T1739" i="10"/>
  <c r="R1739" i="10"/>
  <c r="T1738" i="10"/>
  <c r="R1738" i="10"/>
  <c r="T1737" i="10"/>
  <c r="R1737" i="10"/>
  <c r="T1736" i="10"/>
  <c r="R1736" i="10"/>
  <c r="T1735" i="10"/>
  <c r="R1735" i="10"/>
  <c r="T1734" i="10"/>
  <c r="R1734" i="10"/>
  <c r="T1733" i="10"/>
  <c r="R1733" i="10"/>
  <c r="T1732" i="10"/>
  <c r="R1732" i="10"/>
  <c r="T1731" i="10"/>
  <c r="R1731" i="10"/>
  <c r="T1730" i="10"/>
  <c r="R1730" i="10"/>
  <c r="T1729" i="10"/>
  <c r="R1729" i="10"/>
  <c r="T1728" i="10"/>
  <c r="R1728" i="10"/>
  <c r="T1727" i="10"/>
  <c r="R1727" i="10"/>
  <c r="T1726" i="10"/>
  <c r="R1726" i="10"/>
  <c r="T1725" i="10"/>
  <c r="R1725" i="10"/>
  <c r="T1724" i="10"/>
  <c r="R1724" i="10"/>
  <c r="T1723" i="10"/>
  <c r="R1723" i="10"/>
  <c r="T1722" i="10"/>
  <c r="R1722" i="10"/>
  <c r="T1721" i="10"/>
  <c r="R1721" i="10"/>
  <c r="T1720" i="10"/>
  <c r="R1720" i="10"/>
  <c r="T1719" i="10"/>
  <c r="R1719" i="10"/>
  <c r="T1718" i="10"/>
  <c r="R1718" i="10"/>
  <c r="T1717" i="10"/>
  <c r="R1717" i="10"/>
  <c r="T1716" i="10"/>
  <c r="R1716" i="10"/>
  <c r="T1715" i="10"/>
  <c r="R1715" i="10"/>
  <c r="T1714" i="10"/>
  <c r="R1714" i="10"/>
  <c r="T1713" i="10"/>
  <c r="R1713" i="10"/>
  <c r="T1712" i="10"/>
  <c r="R1712" i="10"/>
  <c r="T1711" i="10"/>
  <c r="R1711" i="10"/>
  <c r="T1710" i="10"/>
  <c r="R1710" i="10"/>
  <c r="T1709" i="10"/>
  <c r="R1709" i="10"/>
  <c r="T1708" i="10"/>
  <c r="R1708" i="10"/>
  <c r="T1707" i="10"/>
  <c r="R1707" i="10"/>
  <c r="T1706" i="10"/>
  <c r="R1706" i="10"/>
  <c r="T1705" i="10"/>
  <c r="R1705" i="10"/>
  <c r="T1704" i="10"/>
  <c r="R1704" i="10"/>
  <c r="T1703" i="10"/>
  <c r="R1703" i="10"/>
  <c r="T1702" i="10"/>
  <c r="R1702" i="10"/>
  <c r="T1701" i="10"/>
  <c r="R1701" i="10"/>
  <c r="T1700" i="10"/>
  <c r="R1700" i="10"/>
  <c r="T1699" i="10"/>
  <c r="R1699" i="10"/>
  <c r="T1698" i="10"/>
  <c r="R1698" i="10"/>
  <c r="T1697" i="10"/>
  <c r="R1697" i="10"/>
  <c r="T1696" i="10"/>
  <c r="R1696" i="10"/>
  <c r="T1695" i="10"/>
  <c r="R1695" i="10"/>
  <c r="T1694" i="10"/>
  <c r="R1694" i="10"/>
  <c r="T1693" i="10"/>
  <c r="R1693" i="10"/>
  <c r="T1692" i="10"/>
  <c r="R1692" i="10"/>
  <c r="T1691" i="10"/>
  <c r="R1691" i="10"/>
  <c r="T1690" i="10"/>
  <c r="R1690" i="10"/>
  <c r="T1689" i="10"/>
  <c r="R1689" i="10"/>
  <c r="T1688" i="10"/>
  <c r="R1688" i="10"/>
  <c r="T1687" i="10"/>
  <c r="R1687" i="10"/>
  <c r="T1686" i="10"/>
  <c r="R1686" i="10"/>
  <c r="T1685" i="10"/>
  <c r="R1685" i="10"/>
  <c r="T1684" i="10"/>
  <c r="R1684" i="10"/>
  <c r="T1683" i="10"/>
  <c r="R1683" i="10"/>
  <c r="T1682" i="10"/>
  <c r="R1682" i="10"/>
  <c r="T1681" i="10"/>
  <c r="R1681" i="10"/>
  <c r="T1680" i="10"/>
  <c r="R1680" i="10"/>
  <c r="T1679" i="10"/>
  <c r="R1679" i="10"/>
  <c r="T1678" i="10"/>
  <c r="R1678" i="10"/>
  <c r="T1677" i="10"/>
  <c r="R1677" i="10"/>
  <c r="T1676" i="10"/>
  <c r="R1676" i="10"/>
  <c r="T1675" i="10"/>
  <c r="R1675" i="10"/>
  <c r="T1674" i="10"/>
  <c r="R1674" i="10"/>
  <c r="T1673" i="10"/>
  <c r="R1673" i="10"/>
  <c r="T1672" i="10"/>
  <c r="R1672" i="10"/>
  <c r="T1671" i="10"/>
  <c r="R1671" i="10"/>
  <c r="T1670" i="10"/>
  <c r="R1670" i="10"/>
  <c r="T1669" i="10"/>
  <c r="R1669" i="10"/>
  <c r="T1668" i="10"/>
  <c r="R1668" i="10"/>
  <c r="T1667" i="10"/>
  <c r="R1667" i="10"/>
  <c r="T1666" i="10"/>
  <c r="R1666" i="10"/>
  <c r="T1665" i="10"/>
  <c r="R1665" i="10"/>
  <c r="T1664" i="10"/>
  <c r="R1664" i="10"/>
  <c r="T1663" i="10"/>
  <c r="R1663" i="10"/>
  <c r="T1662" i="10"/>
  <c r="R1662" i="10"/>
  <c r="T1661" i="10"/>
  <c r="R1661" i="10"/>
  <c r="T1660" i="10"/>
  <c r="R1660" i="10"/>
  <c r="T1659" i="10"/>
  <c r="R1659" i="10"/>
  <c r="T1658" i="10"/>
  <c r="R1658" i="10"/>
  <c r="T1657" i="10"/>
  <c r="R1657" i="10"/>
  <c r="T1656" i="10"/>
  <c r="R1656" i="10"/>
  <c r="T1655" i="10"/>
  <c r="R1655" i="10"/>
  <c r="T1654" i="10"/>
  <c r="R1654" i="10"/>
  <c r="T1653" i="10"/>
  <c r="R1653" i="10"/>
  <c r="T1652" i="10"/>
  <c r="R1652" i="10"/>
  <c r="T1651" i="10"/>
  <c r="R1651" i="10"/>
  <c r="T1650" i="10"/>
  <c r="R1650" i="10"/>
  <c r="T1649" i="10"/>
  <c r="R1649" i="10"/>
  <c r="T1648" i="10"/>
  <c r="R1648" i="10"/>
  <c r="T1647" i="10"/>
  <c r="R1647" i="10"/>
  <c r="T1646" i="10"/>
  <c r="R1646" i="10"/>
  <c r="T1645" i="10"/>
  <c r="R1645" i="10"/>
  <c r="T1644" i="10"/>
  <c r="R1644" i="10"/>
  <c r="T1643" i="10"/>
  <c r="R1643" i="10"/>
  <c r="T1642" i="10"/>
  <c r="R1642" i="10"/>
  <c r="T1641" i="10"/>
  <c r="R1641" i="10"/>
  <c r="T1640" i="10"/>
  <c r="R1640" i="10"/>
  <c r="T1639" i="10"/>
  <c r="R1639" i="10"/>
  <c r="T1638" i="10"/>
  <c r="R1638" i="10"/>
  <c r="T1637" i="10"/>
  <c r="R1637" i="10"/>
  <c r="T1636" i="10"/>
  <c r="R1636" i="10"/>
  <c r="T1635" i="10"/>
  <c r="R1635" i="10"/>
  <c r="T1634" i="10"/>
  <c r="R1634" i="10"/>
  <c r="T1633" i="10"/>
  <c r="R1633" i="10"/>
  <c r="T1632" i="10"/>
  <c r="R1632" i="10"/>
  <c r="T1631" i="10"/>
  <c r="R1631" i="10"/>
  <c r="T1630" i="10"/>
  <c r="R1630" i="10"/>
  <c r="T1629" i="10"/>
  <c r="R1629" i="10"/>
  <c r="T1628" i="10"/>
  <c r="R1628" i="10"/>
  <c r="T1627" i="10"/>
  <c r="R1627" i="10"/>
  <c r="T1626" i="10"/>
  <c r="R1626" i="10"/>
  <c r="T1625" i="10"/>
  <c r="R1625" i="10"/>
  <c r="T1624" i="10"/>
  <c r="R1624" i="10"/>
  <c r="T1623" i="10"/>
  <c r="R1623" i="10"/>
  <c r="T1622" i="10"/>
  <c r="R1622" i="10"/>
  <c r="T1621" i="10"/>
  <c r="R1621" i="10"/>
  <c r="T1620" i="10"/>
  <c r="R1620" i="10"/>
  <c r="T1619" i="10"/>
  <c r="R1619" i="10"/>
  <c r="T1618" i="10"/>
  <c r="R1618" i="10"/>
  <c r="T1617" i="10"/>
  <c r="R1617" i="10"/>
  <c r="T1616" i="10"/>
  <c r="R1616" i="10"/>
  <c r="T1615" i="10"/>
  <c r="R1615" i="10"/>
  <c r="T1614" i="10"/>
  <c r="R1614" i="10"/>
  <c r="T1613" i="10"/>
  <c r="R1613" i="10"/>
  <c r="T1612" i="10"/>
  <c r="R1612" i="10"/>
  <c r="T1611" i="10"/>
  <c r="R1611" i="10"/>
  <c r="T1610" i="10"/>
  <c r="R1610" i="10"/>
  <c r="T1609" i="10"/>
  <c r="R1609" i="10"/>
  <c r="T1608" i="10"/>
  <c r="R1608" i="10"/>
  <c r="T1607" i="10"/>
  <c r="R1607" i="10"/>
  <c r="T1606" i="10"/>
  <c r="R1606" i="10"/>
  <c r="T1605" i="10"/>
  <c r="R1605" i="10"/>
  <c r="T1604" i="10"/>
  <c r="R1604" i="10"/>
  <c r="T1603" i="10"/>
  <c r="R1603" i="10"/>
  <c r="T1602" i="10"/>
  <c r="R1602" i="10"/>
  <c r="T1601" i="10"/>
  <c r="R1601" i="10"/>
  <c r="T1600" i="10"/>
  <c r="R1600" i="10"/>
  <c r="T1599" i="10"/>
  <c r="R1599" i="10"/>
  <c r="T1598" i="10"/>
  <c r="R1598" i="10"/>
  <c r="T1597" i="10"/>
  <c r="R1597" i="10"/>
  <c r="T1596" i="10"/>
  <c r="R1596" i="10"/>
  <c r="T1595" i="10"/>
  <c r="R1595" i="10"/>
  <c r="T1594" i="10"/>
  <c r="R1594" i="10"/>
  <c r="T1593" i="10"/>
  <c r="R1593" i="10"/>
  <c r="T1592" i="10"/>
  <c r="R1592" i="10"/>
  <c r="T1591" i="10"/>
  <c r="R1591" i="10"/>
  <c r="T1590" i="10"/>
  <c r="R1590" i="10"/>
  <c r="T1589" i="10"/>
  <c r="R1589" i="10"/>
  <c r="T1588" i="10"/>
  <c r="R1588" i="10"/>
  <c r="T1587" i="10"/>
  <c r="R1587" i="10"/>
  <c r="T1586" i="10"/>
  <c r="R1586" i="10"/>
  <c r="T1585" i="10"/>
  <c r="R1585" i="10"/>
  <c r="T1584" i="10"/>
  <c r="R1584" i="10"/>
  <c r="T1583" i="10"/>
  <c r="R1583" i="10"/>
  <c r="T1582" i="10"/>
  <c r="R1582" i="10"/>
  <c r="T1581" i="10"/>
  <c r="R1581" i="10"/>
  <c r="T1580" i="10"/>
  <c r="R1580" i="10"/>
  <c r="T1579" i="10"/>
  <c r="R1579" i="10"/>
  <c r="T1578" i="10"/>
  <c r="R1578" i="10"/>
  <c r="T1577" i="10"/>
  <c r="R1577" i="10"/>
  <c r="T1576" i="10"/>
  <c r="R1576" i="10"/>
  <c r="T1575" i="10"/>
  <c r="R1575" i="10"/>
  <c r="T1574" i="10"/>
  <c r="R1574" i="10"/>
  <c r="T1573" i="10"/>
  <c r="R1573" i="10"/>
  <c r="T1572" i="10"/>
  <c r="R1572" i="10"/>
  <c r="T1571" i="10"/>
  <c r="R1571" i="10"/>
  <c r="T1570" i="10"/>
  <c r="R1570" i="10"/>
  <c r="T1569" i="10"/>
  <c r="R1569" i="10"/>
  <c r="T1568" i="10"/>
  <c r="R1568" i="10"/>
  <c r="T1567" i="10"/>
  <c r="R1567" i="10"/>
  <c r="T1566" i="10"/>
  <c r="R1566" i="10"/>
  <c r="T1565" i="10"/>
  <c r="R1565" i="10"/>
  <c r="T1564" i="10"/>
  <c r="R1564" i="10"/>
  <c r="T1563" i="10"/>
  <c r="R1563" i="10"/>
  <c r="T1562" i="10"/>
  <c r="R1562" i="10"/>
  <c r="T1561" i="10"/>
  <c r="R1561" i="10"/>
  <c r="T1560" i="10"/>
  <c r="R1560" i="10"/>
  <c r="T1559" i="10"/>
  <c r="R1559" i="10"/>
  <c r="T1558" i="10"/>
  <c r="R1558" i="10"/>
  <c r="T1557" i="10"/>
  <c r="R1557" i="10"/>
  <c r="T1556" i="10"/>
  <c r="R1556" i="10"/>
  <c r="T1555" i="10"/>
  <c r="R1555" i="10"/>
  <c r="T1554" i="10"/>
  <c r="R1554" i="10"/>
  <c r="T1553" i="10"/>
  <c r="R1553" i="10"/>
  <c r="T1552" i="10"/>
  <c r="R1552" i="10"/>
  <c r="T1551" i="10"/>
  <c r="R1551" i="10"/>
  <c r="T1550" i="10"/>
  <c r="R1550" i="10"/>
  <c r="T1549" i="10"/>
  <c r="R1549" i="10"/>
  <c r="T1548" i="10"/>
  <c r="R1548" i="10"/>
  <c r="T1547" i="10"/>
  <c r="R1547" i="10"/>
  <c r="T1546" i="10"/>
  <c r="R1546" i="10"/>
  <c r="T1545" i="10"/>
  <c r="R1545" i="10"/>
  <c r="T1544" i="10"/>
  <c r="R1544" i="10"/>
  <c r="T1543" i="10"/>
  <c r="R1543" i="10"/>
  <c r="T1542" i="10"/>
  <c r="R1542" i="10"/>
  <c r="T1541" i="10"/>
  <c r="R1541" i="10"/>
  <c r="T1540" i="10"/>
  <c r="R1540" i="10"/>
  <c r="T1539" i="10"/>
  <c r="R1539" i="10"/>
  <c r="T1538" i="10"/>
  <c r="R1538" i="10"/>
  <c r="T1537" i="10"/>
  <c r="R1537" i="10"/>
  <c r="T1536" i="10"/>
  <c r="R1536" i="10"/>
  <c r="T1535" i="10"/>
  <c r="R1535" i="10"/>
  <c r="T1534" i="10"/>
  <c r="R1534" i="10"/>
  <c r="T1533" i="10"/>
  <c r="R1533" i="10"/>
  <c r="T1532" i="10"/>
  <c r="R1532" i="10"/>
  <c r="T1531" i="10"/>
  <c r="R1531" i="10"/>
  <c r="T1530" i="10"/>
  <c r="R1530" i="10"/>
  <c r="T1529" i="10"/>
  <c r="R1529" i="10"/>
  <c r="T1528" i="10"/>
  <c r="R1528" i="10"/>
  <c r="T1527" i="10"/>
  <c r="R1527" i="10"/>
  <c r="T1526" i="10"/>
  <c r="R1526" i="10"/>
  <c r="T1525" i="10"/>
  <c r="R1525" i="10"/>
  <c r="T1524" i="10"/>
  <c r="R1524" i="10"/>
  <c r="T1523" i="10"/>
  <c r="R1523" i="10"/>
  <c r="T1522" i="10"/>
  <c r="R1522" i="10"/>
  <c r="T1521" i="10"/>
  <c r="R1521" i="10"/>
  <c r="T1520" i="10"/>
  <c r="R1520" i="10"/>
  <c r="T1519" i="10"/>
  <c r="R1519" i="10"/>
  <c r="T1518" i="10"/>
  <c r="R1518" i="10"/>
  <c r="T1517" i="10"/>
  <c r="R1517" i="10"/>
  <c r="T1516" i="10"/>
  <c r="R1516" i="10"/>
  <c r="T1515" i="10"/>
  <c r="R1515" i="10"/>
  <c r="T1514" i="10"/>
  <c r="R1514" i="10"/>
  <c r="T1513" i="10"/>
  <c r="R1513" i="10"/>
  <c r="T1512" i="10"/>
  <c r="R1512" i="10"/>
  <c r="T1511" i="10"/>
  <c r="R1511" i="10"/>
  <c r="T1510" i="10"/>
  <c r="R1510" i="10"/>
  <c r="T1509" i="10"/>
  <c r="R1509" i="10"/>
  <c r="T1508" i="10"/>
  <c r="R1508" i="10"/>
  <c r="T1507" i="10"/>
  <c r="R1507" i="10"/>
  <c r="T1506" i="10"/>
  <c r="R1506" i="10"/>
  <c r="T1505" i="10"/>
  <c r="R1505" i="10"/>
  <c r="T1504" i="10"/>
  <c r="R1504" i="10"/>
  <c r="T1503" i="10"/>
  <c r="R1503" i="10"/>
  <c r="T1502" i="10"/>
  <c r="R1502" i="10"/>
  <c r="T1501" i="10"/>
  <c r="R1501" i="10"/>
  <c r="T1500" i="10"/>
  <c r="R1500" i="10"/>
  <c r="T1499" i="10"/>
  <c r="R1499" i="10"/>
  <c r="T1498" i="10"/>
  <c r="R1498" i="10"/>
  <c r="T1497" i="10"/>
  <c r="R1497" i="10"/>
  <c r="T1496" i="10"/>
  <c r="R1496" i="10"/>
  <c r="T1495" i="10"/>
  <c r="R1495" i="10"/>
  <c r="T1494" i="10"/>
  <c r="R1494" i="10"/>
  <c r="T1493" i="10"/>
  <c r="R1493" i="10"/>
  <c r="T1492" i="10"/>
  <c r="R1492" i="10"/>
  <c r="T1491" i="10"/>
  <c r="R1491" i="10"/>
  <c r="T1490" i="10"/>
  <c r="R1490" i="10"/>
  <c r="T1489" i="10"/>
  <c r="R1489" i="10"/>
  <c r="T1488" i="10"/>
  <c r="R1488" i="10"/>
  <c r="T1487" i="10"/>
  <c r="R1487" i="10"/>
  <c r="T1486" i="10"/>
  <c r="R1486" i="10"/>
  <c r="T1485" i="10"/>
  <c r="R1485" i="10"/>
  <c r="T1484" i="10"/>
  <c r="R1484" i="10"/>
  <c r="T1483" i="10"/>
  <c r="R1483" i="10"/>
  <c r="T1482" i="10"/>
  <c r="R1482" i="10"/>
  <c r="T1481" i="10"/>
  <c r="R1481" i="10"/>
  <c r="T1480" i="10"/>
  <c r="R1480" i="10"/>
  <c r="T1479" i="10"/>
  <c r="R1479" i="10"/>
  <c r="T1478" i="10"/>
  <c r="R1478" i="10"/>
  <c r="T1477" i="10"/>
  <c r="R1477" i="10"/>
  <c r="T1476" i="10"/>
  <c r="R1476" i="10"/>
  <c r="T1475" i="10"/>
  <c r="R1475" i="10"/>
  <c r="T1474" i="10"/>
  <c r="R1474" i="10"/>
  <c r="T1473" i="10"/>
  <c r="R1473" i="10"/>
  <c r="T1472" i="10"/>
  <c r="R1472" i="10"/>
  <c r="T1471" i="10"/>
  <c r="R1471" i="10"/>
  <c r="T1470" i="10"/>
  <c r="R1470" i="10"/>
  <c r="T1469" i="10"/>
  <c r="R1469" i="10"/>
  <c r="T1468" i="10"/>
  <c r="R1468" i="10"/>
  <c r="T1467" i="10"/>
  <c r="R1467" i="10"/>
  <c r="T1466" i="10"/>
  <c r="R1466" i="10"/>
  <c r="T1465" i="10"/>
  <c r="R1465" i="10"/>
  <c r="T1464" i="10"/>
  <c r="R1464" i="10"/>
  <c r="T1463" i="10"/>
  <c r="R1463" i="10"/>
  <c r="T1462" i="10"/>
  <c r="R1462" i="10"/>
  <c r="T1461" i="10"/>
  <c r="R1461" i="10"/>
  <c r="T1460" i="10"/>
  <c r="R1460" i="10"/>
  <c r="T1459" i="10"/>
  <c r="R1459" i="10"/>
  <c r="T1458" i="10"/>
  <c r="R1458" i="10"/>
  <c r="T1457" i="10"/>
  <c r="R1457" i="10"/>
  <c r="T1456" i="10"/>
  <c r="R1456" i="10"/>
  <c r="T1455" i="10"/>
  <c r="R1455" i="10"/>
  <c r="T1454" i="10"/>
  <c r="R1454" i="10"/>
  <c r="T1453" i="10"/>
  <c r="R1453" i="10"/>
  <c r="T1452" i="10"/>
  <c r="R1452" i="10"/>
  <c r="T1451" i="10"/>
  <c r="R1451" i="10"/>
  <c r="T1450" i="10"/>
  <c r="R1450" i="10"/>
  <c r="T1449" i="10"/>
  <c r="R1449" i="10"/>
  <c r="T1448" i="10"/>
  <c r="R1448" i="10"/>
  <c r="T1447" i="10"/>
  <c r="R1447" i="10"/>
  <c r="T1446" i="10"/>
  <c r="R1446" i="10"/>
  <c r="T1445" i="10"/>
  <c r="R1445" i="10"/>
  <c r="T1444" i="10"/>
  <c r="R1444" i="10"/>
  <c r="T1443" i="10"/>
  <c r="R1443" i="10"/>
  <c r="T1442" i="10"/>
  <c r="R1442" i="10"/>
  <c r="T1441" i="10"/>
  <c r="R1441" i="10"/>
  <c r="T1440" i="10"/>
  <c r="R1440" i="10"/>
  <c r="T1439" i="10"/>
  <c r="R1439" i="10"/>
  <c r="T1438" i="10"/>
  <c r="R1438" i="10"/>
  <c r="T1437" i="10"/>
  <c r="R1437" i="10"/>
  <c r="T1436" i="10"/>
  <c r="R1436" i="10"/>
  <c r="T1435" i="10"/>
  <c r="R1435" i="10"/>
  <c r="T1434" i="10"/>
  <c r="R1434" i="10"/>
  <c r="T1433" i="10"/>
  <c r="R1433" i="10"/>
  <c r="T1432" i="10"/>
  <c r="R1432" i="10"/>
  <c r="T1431" i="10"/>
  <c r="R1431" i="10"/>
  <c r="T1430" i="10"/>
  <c r="R1430" i="10"/>
  <c r="T1429" i="10"/>
  <c r="R1429" i="10"/>
  <c r="T1428" i="10"/>
  <c r="R1428" i="10"/>
  <c r="T1427" i="10"/>
  <c r="R1427" i="10"/>
  <c r="T1426" i="10"/>
  <c r="R1426" i="10"/>
  <c r="T1425" i="10"/>
  <c r="R1425" i="10"/>
  <c r="T1424" i="10"/>
  <c r="R1424" i="10"/>
  <c r="T1423" i="10"/>
  <c r="R1423" i="10"/>
  <c r="T1422" i="10"/>
  <c r="R1422" i="10"/>
  <c r="T1421" i="10"/>
  <c r="R1421" i="10"/>
  <c r="T1420" i="10"/>
  <c r="R1420" i="10"/>
  <c r="T1419" i="10"/>
  <c r="R1419" i="10"/>
  <c r="T1418" i="10"/>
  <c r="R1418" i="10"/>
  <c r="T1417" i="10"/>
  <c r="R1417" i="10"/>
  <c r="T1416" i="10"/>
  <c r="R1416" i="10"/>
  <c r="T1415" i="10"/>
  <c r="R1415" i="10"/>
  <c r="T1414" i="10"/>
  <c r="R1414" i="10"/>
  <c r="T1413" i="10"/>
  <c r="R1413" i="10"/>
  <c r="T1412" i="10"/>
  <c r="R1412" i="10"/>
  <c r="T1411" i="10"/>
  <c r="R1411" i="10"/>
  <c r="T1410" i="10"/>
  <c r="R1410" i="10"/>
  <c r="T1409" i="10"/>
  <c r="R1409" i="10"/>
  <c r="T1408" i="10"/>
  <c r="R1408" i="10"/>
  <c r="T1407" i="10"/>
  <c r="R1407" i="10"/>
  <c r="T1406" i="10"/>
  <c r="R1406" i="10"/>
  <c r="T1405" i="10"/>
  <c r="R1405" i="10"/>
  <c r="T1404" i="10"/>
  <c r="R1404" i="10"/>
  <c r="T1403" i="10"/>
  <c r="R1403" i="10"/>
  <c r="T1402" i="10"/>
  <c r="R1402" i="10"/>
  <c r="T1401" i="10"/>
  <c r="R1401" i="10"/>
  <c r="T1400" i="10"/>
  <c r="R1400" i="10"/>
  <c r="T1399" i="10"/>
  <c r="R1399" i="10"/>
  <c r="T1398" i="10"/>
  <c r="R1398" i="10"/>
  <c r="T1397" i="10"/>
  <c r="R1397" i="10"/>
  <c r="T1396" i="10"/>
  <c r="R1396" i="10"/>
  <c r="T1395" i="10"/>
  <c r="R1395" i="10"/>
  <c r="T1394" i="10"/>
  <c r="R1394" i="10"/>
  <c r="T1393" i="10"/>
  <c r="R1393" i="10"/>
  <c r="T1392" i="10"/>
  <c r="R1392" i="10"/>
  <c r="T1391" i="10"/>
  <c r="R1391" i="10"/>
  <c r="T1390" i="10"/>
  <c r="R1390" i="10"/>
  <c r="T1389" i="10"/>
  <c r="R1389" i="10"/>
  <c r="T1388" i="10"/>
  <c r="R1388" i="10"/>
  <c r="T1387" i="10"/>
  <c r="R1387" i="10"/>
  <c r="T1386" i="10"/>
  <c r="R1386" i="10"/>
  <c r="T1385" i="10"/>
  <c r="R1385" i="10"/>
  <c r="T1384" i="10"/>
  <c r="R1384" i="10"/>
  <c r="T1383" i="10"/>
  <c r="R1383" i="10"/>
  <c r="T1382" i="10"/>
  <c r="R1382" i="10"/>
  <c r="T1381" i="10"/>
  <c r="R1381" i="10"/>
  <c r="T1380" i="10"/>
  <c r="R1380" i="10"/>
  <c r="T1379" i="10"/>
  <c r="R1379" i="10"/>
  <c r="T1378" i="10"/>
  <c r="R1378" i="10"/>
  <c r="T1377" i="10"/>
  <c r="R1377" i="10"/>
  <c r="T1376" i="10"/>
  <c r="R1376" i="10"/>
  <c r="T1375" i="10"/>
  <c r="R1375" i="10"/>
  <c r="T1374" i="10"/>
  <c r="R1374" i="10"/>
  <c r="T1373" i="10"/>
  <c r="R1373" i="10"/>
  <c r="T1372" i="10"/>
  <c r="R1372" i="10"/>
  <c r="T1371" i="10"/>
  <c r="R1371" i="10"/>
  <c r="T1370" i="10"/>
  <c r="R1370" i="10"/>
  <c r="T1369" i="10"/>
  <c r="R1369" i="10"/>
  <c r="T1368" i="10"/>
  <c r="R1368" i="10"/>
  <c r="T1367" i="10"/>
  <c r="R1367" i="10"/>
  <c r="T1366" i="10"/>
  <c r="R1366" i="10"/>
  <c r="T1365" i="10"/>
  <c r="R1365" i="10"/>
  <c r="T1364" i="10"/>
  <c r="R1364" i="10"/>
  <c r="T1363" i="10"/>
  <c r="R1363" i="10"/>
  <c r="T1362" i="10"/>
  <c r="R1362" i="10"/>
  <c r="T1361" i="10"/>
  <c r="R1361" i="10"/>
  <c r="T1360" i="10"/>
  <c r="R1360" i="10"/>
  <c r="T1359" i="10"/>
  <c r="R1359" i="10"/>
  <c r="T1358" i="10"/>
  <c r="R1358" i="10"/>
  <c r="T1357" i="10"/>
  <c r="R1357" i="10"/>
  <c r="T1356" i="10"/>
  <c r="R1356" i="10"/>
  <c r="T1355" i="10"/>
  <c r="R1355" i="10"/>
  <c r="T1354" i="10"/>
  <c r="R1354" i="10"/>
  <c r="T1353" i="10"/>
  <c r="R1353" i="10"/>
  <c r="T1352" i="10"/>
  <c r="R1352" i="10"/>
  <c r="T1351" i="10"/>
  <c r="R1351" i="10"/>
  <c r="T1350" i="10"/>
  <c r="R1350" i="10"/>
  <c r="T1349" i="10"/>
  <c r="R1349" i="10"/>
  <c r="T1348" i="10"/>
  <c r="R1348" i="10"/>
  <c r="T1347" i="10"/>
  <c r="R1347" i="10"/>
  <c r="T1346" i="10"/>
  <c r="R1346" i="10"/>
  <c r="T1345" i="10"/>
  <c r="R1345" i="10"/>
  <c r="T1344" i="10"/>
  <c r="R1344" i="10"/>
  <c r="T1343" i="10"/>
  <c r="R1343" i="10"/>
  <c r="T1342" i="10"/>
  <c r="R1342" i="10"/>
  <c r="T1341" i="10"/>
  <c r="R1341" i="10"/>
  <c r="T1340" i="10"/>
  <c r="R1340" i="10"/>
  <c r="T1339" i="10"/>
  <c r="R1339" i="10"/>
  <c r="T1338" i="10"/>
  <c r="R1338" i="10"/>
  <c r="T1337" i="10"/>
  <c r="R1337" i="10"/>
  <c r="T1336" i="10"/>
  <c r="R1336" i="10"/>
  <c r="T1335" i="10"/>
  <c r="R1335" i="10"/>
  <c r="T1334" i="10"/>
  <c r="R1334" i="10"/>
  <c r="T1333" i="10"/>
  <c r="R1333" i="10"/>
  <c r="T1332" i="10"/>
  <c r="R1332" i="10"/>
  <c r="T1331" i="10"/>
  <c r="R1331" i="10"/>
  <c r="T1330" i="10"/>
  <c r="R1330" i="10"/>
  <c r="T1329" i="10"/>
  <c r="R1329" i="10"/>
  <c r="T1328" i="10"/>
  <c r="R1328" i="10"/>
  <c r="T1327" i="10"/>
  <c r="R1327" i="10"/>
  <c r="T1326" i="10"/>
  <c r="R1326" i="10"/>
  <c r="T1325" i="10"/>
  <c r="R1325" i="10"/>
  <c r="T1324" i="10"/>
  <c r="R1324" i="10"/>
  <c r="T1323" i="10"/>
  <c r="R1323" i="10"/>
  <c r="T1322" i="10"/>
  <c r="R1322" i="10"/>
  <c r="T1321" i="10"/>
  <c r="R1321" i="10"/>
  <c r="T1320" i="10"/>
  <c r="R1320" i="10"/>
  <c r="T1319" i="10"/>
  <c r="R1319" i="10"/>
  <c r="T1318" i="10"/>
  <c r="R1318" i="10"/>
  <c r="T1317" i="10"/>
  <c r="R1317" i="10"/>
  <c r="T1316" i="10"/>
  <c r="R1316" i="10"/>
  <c r="T1315" i="10"/>
  <c r="R1315" i="10"/>
  <c r="T1314" i="10"/>
  <c r="R1314" i="10"/>
  <c r="T1313" i="10"/>
  <c r="R1313" i="10"/>
  <c r="T1312" i="10"/>
  <c r="R1312" i="10"/>
  <c r="T1311" i="10"/>
  <c r="R1311" i="10"/>
  <c r="T1310" i="10"/>
  <c r="R1310" i="10"/>
  <c r="T1309" i="10"/>
  <c r="R1309" i="10"/>
  <c r="T1308" i="10"/>
  <c r="R1308" i="10"/>
  <c r="T1307" i="10"/>
  <c r="R1307" i="10"/>
  <c r="T1306" i="10"/>
  <c r="R1306" i="10"/>
  <c r="T1305" i="10"/>
  <c r="R1305" i="10"/>
  <c r="T1304" i="10"/>
  <c r="R1304" i="10"/>
  <c r="T1303" i="10"/>
  <c r="R1303" i="10"/>
  <c r="T1302" i="10"/>
  <c r="R1302" i="10"/>
  <c r="T1301" i="10"/>
  <c r="R1301" i="10"/>
  <c r="T1300" i="10"/>
  <c r="R1300" i="10"/>
  <c r="T1299" i="10"/>
  <c r="R1299" i="10"/>
  <c r="T1298" i="10"/>
  <c r="R1298" i="10"/>
  <c r="T1297" i="10"/>
  <c r="R1297" i="10"/>
  <c r="T1296" i="10"/>
  <c r="R1296" i="10"/>
  <c r="T1295" i="10"/>
  <c r="R1295" i="10"/>
  <c r="T1294" i="10"/>
  <c r="R1294" i="10"/>
  <c r="T1293" i="10"/>
  <c r="R1293" i="10"/>
  <c r="T1292" i="10"/>
  <c r="R1292" i="10"/>
  <c r="T1291" i="10"/>
  <c r="R1291" i="10"/>
  <c r="T1290" i="10"/>
  <c r="R1290" i="10"/>
  <c r="T1289" i="10"/>
  <c r="R1289" i="10"/>
  <c r="T1288" i="10"/>
  <c r="R1288" i="10"/>
  <c r="T1287" i="10"/>
  <c r="R1287" i="10"/>
  <c r="T1286" i="10"/>
  <c r="R1286" i="10"/>
  <c r="T1285" i="10"/>
  <c r="R1285" i="10"/>
  <c r="T1284" i="10"/>
  <c r="R1284" i="10"/>
  <c r="T1283" i="10"/>
  <c r="R1283" i="10"/>
  <c r="T1282" i="10"/>
  <c r="R1282" i="10"/>
  <c r="T1281" i="10"/>
  <c r="R1281" i="10"/>
  <c r="T1280" i="10"/>
  <c r="R1280" i="10"/>
  <c r="T1279" i="10"/>
  <c r="R1279" i="10"/>
  <c r="T1278" i="10"/>
  <c r="R1278" i="10"/>
  <c r="T1277" i="10"/>
  <c r="R1277" i="10"/>
  <c r="T1276" i="10"/>
  <c r="R1276" i="10"/>
  <c r="T1275" i="10"/>
  <c r="R1275" i="10"/>
  <c r="T1274" i="10"/>
  <c r="R1274" i="10"/>
  <c r="T1273" i="10"/>
  <c r="R1273" i="10"/>
  <c r="T1272" i="10"/>
  <c r="R1272" i="10"/>
  <c r="T1271" i="10"/>
  <c r="R1271" i="10"/>
  <c r="T1270" i="10"/>
  <c r="R1270" i="10"/>
  <c r="T1269" i="10"/>
  <c r="R1269" i="10"/>
  <c r="T1268" i="10"/>
  <c r="R1268" i="10"/>
  <c r="T1267" i="10"/>
  <c r="R1267" i="10"/>
  <c r="T1266" i="10"/>
  <c r="R1266" i="10"/>
  <c r="T1265" i="10"/>
  <c r="R1265" i="10"/>
  <c r="T1264" i="10"/>
  <c r="R1264" i="10"/>
  <c r="T1263" i="10"/>
  <c r="R1263" i="10"/>
  <c r="T1262" i="10"/>
  <c r="R1262" i="10"/>
  <c r="T1261" i="10"/>
  <c r="R1261" i="10"/>
  <c r="T1260" i="10"/>
  <c r="R1260" i="10"/>
  <c r="T1259" i="10"/>
  <c r="R1259" i="10"/>
  <c r="T1258" i="10"/>
  <c r="R1258" i="10"/>
  <c r="T1257" i="10"/>
  <c r="R1257" i="10"/>
  <c r="T1256" i="10"/>
  <c r="R1256" i="10"/>
  <c r="T1255" i="10"/>
  <c r="R1255" i="10"/>
  <c r="T1254" i="10"/>
  <c r="R1254" i="10"/>
  <c r="T1253" i="10"/>
  <c r="R1253" i="10"/>
  <c r="T1252" i="10"/>
  <c r="R1252" i="10"/>
  <c r="T1251" i="10"/>
  <c r="R1251" i="10"/>
  <c r="T1250" i="10"/>
  <c r="R1250" i="10"/>
  <c r="T1249" i="10"/>
  <c r="R1249" i="10"/>
  <c r="T1248" i="10"/>
  <c r="R1248" i="10"/>
  <c r="T1247" i="10"/>
  <c r="R1247" i="10"/>
  <c r="T1246" i="10"/>
  <c r="R1246" i="10"/>
  <c r="T1245" i="10"/>
  <c r="R1245" i="10"/>
  <c r="T1244" i="10"/>
  <c r="R1244" i="10"/>
  <c r="T1243" i="10"/>
  <c r="R1243" i="10"/>
  <c r="T1242" i="10"/>
  <c r="R1242" i="10"/>
  <c r="T1241" i="10"/>
  <c r="R1241" i="10"/>
  <c r="T1240" i="10"/>
  <c r="R1240" i="10"/>
  <c r="T1239" i="10"/>
  <c r="R1239" i="10"/>
  <c r="T1238" i="10"/>
  <c r="R1238" i="10"/>
  <c r="T1237" i="10"/>
  <c r="R1237" i="10"/>
  <c r="T1236" i="10"/>
  <c r="R1236" i="10"/>
  <c r="T1235" i="10"/>
  <c r="R1235" i="10"/>
  <c r="T1234" i="10"/>
  <c r="R1234" i="10"/>
  <c r="T1233" i="10"/>
  <c r="R1233" i="10"/>
  <c r="T1232" i="10"/>
  <c r="R1232" i="10"/>
  <c r="T1231" i="10"/>
  <c r="R1231" i="10"/>
  <c r="T1230" i="10"/>
  <c r="R1230" i="10"/>
  <c r="T1229" i="10"/>
  <c r="R1229" i="10"/>
  <c r="T1228" i="10"/>
  <c r="R1228" i="10"/>
  <c r="T1227" i="10"/>
  <c r="R1227" i="10"/>
  <c r="T1226" i="10"/>
  <c r="R1226" i="10"/>
  <c r="T1225" i="10"/>
  <c r="R1225" i="10"/>
  <c r="T1224" i="10"/>
  <c r="R1224" i="10"/>
  <c r="T1223" i="10"/>
  <c r="R1223" i="10"/>
  <c r="T1222" i="10"/>
  <c r="R1222" i="10"/>
  <c r="T1221" i="10"/>
  <c r="R1221" i="10"/>
  <c r="T1220" i="10"/>
  <c r="R1220" i="10"/>
  <c r="T1219" i="10"/>
  <c r="R1219" i="10"/>
  <c r="T1218" i="10"/>
  <c r="R1218" i="10"/>
  <c r="T1217" i="10"/>
  <c r="R1217" i="10"/>
  <c r="T1216" i="10"/>
  <c r="R1216" i="10"/>
  <c r="T1215" i="10"/>
  <c r="R1215" i="10"/>
  <c r="T1214" i="10"/>
  <c r="R1214" i="10"/>
  <c r="T1213" i="10"/>
  <c r="R1213" i="10"/>
  <c r="T1212" i="10"/>
  <c r="R1212" i="10"/>
  <c r="T1211" i="10"/>
  <c r="R1211" i="10"/>
  <c r="T1210" i="10"/>
  <c r="R1210" i="10"/>
  <c r="T1209" i="10"/>
  <c r="R1209" i="10"/>
  <c r="T1208" i="10"/>
  <c r="R1208" i="10"/>
  <c r="T1207" i="10"/>
  <c r="R1207" i="10"/>
  <c r="T1206" i="10"/>
  <c r="R1206" i="10"/>
  <c r="T1205" i="10"/>
  <c r="R1205" i="10"/>
  <c r="T1204" i="10"/>
  <c r="R1204" i="10"/>
  <c r="T1203" i="10"/>
  <c r="R1203" i="10"/>
  <c r="T1202" i="10"/>
  <c r="R1202" i="10"/>
  <c r="T1201" i="10"/>
  <c r="R1201" i="10"/>
  <c r="T1200" i="10"/>
  <c r="R1200" i="10"/>
  <c r="T1199" i="10"/>
  <c r="R1199" i="10"/>
  <c r="T1198" i="10"/>
  <c r="R1198" i="10"/>
  <c r="T1197" i="10"/>
  <c r="R1197" i="10"/>
  <c r="T1196" i="10"/>
  <c r="R1196" i="10"/>
  <c r="T1195" i="10"/>
  <c r="R1195" i="10"/>
  <c r="T1194" i="10"/>
  <c r="R1194" i="10"/>
  <c r="T1193" i="10"/>
  <c r="R1193" i="10"/>
  <c r="T1192" i="10"/>
  <c r="R1192" i="10"/>
  <c r="T1191" i="10"/>
  <c r="R1191" i="10"/>
  <c r="T1190" i="10"/>
  <c r="R1190" i="10"/>
  <c r="T1189" i="10"/>
  <c r="R1189" i="10"/>
  <c r="T1188" i="10"/>
  <c r="R1188" i="10"/>
  <c r="T1187" i="10"/>
  <c r="R1187" i="10"/>
  <c r="T1186" i="10"/>
  <c r="R1186" i="10"/>
  <c r="T1185" i="10"/>
  <c r="R1185" i="10"/>
  <c r="T1184" i="10"/>
  <c r="R1184" i="10"/>
  <c r="T1183" i="10"/>
  <c r="R1183" i="10"/>
  <c r="T1182" i="10"/>
  <c r="R1182" i="10"/>
  <c r="T1181" i="10"/>
  <c r="R1181" i="10"/>
  <c r="T1180" i="10"/>
  <c r="R1180" i="10"/>
  <c r="T1179" i="10"/>
  <c r="R1179" i="10"/>
  <c r="T1178" i="10"/>
  <c r="R1178" i="10"/>
  <c r="T1177" i="10"/>
  <c r="R1177" i="10"/>
  <c r="T1176" i="10"/>
  <c r="R1176" i="10"/>
  <c r="T1175" i="10"/>
  <c r="R1175" i="10"/>
  <c r="T1174" i="10"/>
  <c r="R1174" i="10"/>
  <c r="T1173" i="10"/>
  <c r="R1173" i="10"/>
  <c r="T1172" i="10"/>
  <c r="R1172" i="10"/>
  <c r="T1171" i="10"/>
  <c r="R1171" i="10"/>
  <c r="T1170" i="10"/>
  <c r="R1170" i="10"/>
  <c r="T1169" i="10"/>
  <c r="R1169" i="10"/>
  <c r="T1168" i="10"/>
  <c r="R1168" i="10"/>
  <c r="T1167" i="10"/>
  <c r="R1167" i="10"/>
  <c r="T1166" i="10"/>
  <c r="R1166" i="10"/>
  <c r="T1165" i="10"/>
  <c r="R1165" i="10"/>
  <c r="T1164" i="10"/>
  <c r="R1164" i="10"/>
  <c r="T1163" i="10"/>
  <c r="R1163" i="10"/>
  <c r="T1162" i="10"/>
  <c r="R1162" i="10"/>
  <c r="T1161" i="10"/>
  <c r="R1161" i="10"/>
  <c r="T1160" i="10"/>
  <c r="R1160" i="10"/>
  <c r="T1159" i="10"/>
  <c r="R1159" i="10"/>
  <c r="T1158" i="10"/>
  <c r="R1158" i="10"/>
  <c r="T1157" i="10"/>
  <c r="R1157" i="10"/>
  <c r="T1156" i="10"/>
  <c r="R1156" i="10"/>
  <c r="T1155" i="10"/>
  <c r="R1155" i="10"/>
  <c r="T1154" i="10"/>
  <c r="R1154" i="10"/>
  <c r="T1153" i="10"/>
  <c r="R1153" i="10"/>
  <c r="T1152" i="10"/>
  <c r="R1152" i="10"/>
  <c r="T1151" i="10"/>
  <c r="R1151" i="10"/>
  <c r="T1150" i="10"/>
  <c r="R1150" i="10"/>
  <c r="T1149" i="10"/>
  <c r="R1149" i="10"/>
  <c r="T1148" i="10"/>
  <c r="R1148" i="10"/>
  <c r="T1147" i="10"/>
  <c r="R1147" i="10"/>
  <c r="T1146" i="10"/>
  <c r="R1146" i="10"/>
  <c r="T1145" i="10"/>
  <c r="R1145" i="10"/>
  <c r="T1144" i="10"/>
  <c r="R1144" i="10"/>
  <c r="T1143" i="10"/>
  <c r="R1143" i="10"/>
  <c r="T1142" i="10"/>
  <c r="R1142" i="10"/>
  <c r="T1141" i="10"/>
  <c r="R1141" i="10"/>
  <c r="T1140" i="10"/>
  <c r="R1140" i="10"/>
  <c r="T1139" i="10"/>
  <c r="R1139" i="10"/>
  <c r="T1138" i="10"/>
  <c r="R1138" i="10"/>
  <c r="T1137" i="10"/>
  <c r="R1137" i="10"/>
  <c r="T1136" i="10"/>
  <c r="R1136" i="10"/>
  <c r="T1135" i="10"/>
  <c r="R1135" i="10"/>
  <c r="T1134" i="10"/>
  <c r="R1134" i="10"/>
  <c r="T1133" i="10"/>
  <c r="R1133" i="10"/>
  <c r="T1132" i="10"/>
  <c r="R1132" i="10"/>
  <c r="T1131" i="10"/>
  <c r="R1131" i="10"/>
  <c r="T1130" i="10"/>
  <c r="R1130" i="10"/>
  <c r="T1129" i="10"/>
  <c r="R1129" i="10"/>
  <c r="T1128" i="10"/>
  <c r="R1128" i="10"/>
  <c r="T1127" i="10"/>
  <c r="R1127" i="10"/>
  <c r="T1126" i="10"/>
  <c r="R1126" i="10"/>
  <c r="T1125" i="10"/>
  <c r="R1125" i="10"/>
  <c r="T1124" i="10"/>
  <c r="R1124" i="10"/>
  <c r="T1123" i="10"/>
  <c r="R1123" i="10"/>
  <c r="T1122" i="10"/>
  <c r="R1122" i="10"/>
  <c r="T1121" i="10"/>
  <c r="R1121" i="10"/>
  <c r="T1120" i="10"/>
  <c r="R1120" i="10"/>
  <c r="T1119" i="10"/>
  <c r="R1119" i="10"/>
  <c r="T1118" i="10"/>
  <c r="R1118" i="10"/>
  <c r="T1117" i="10"/>
  <c r="R1117" i="10"/>
  <c r="T1116" i="10"/>
  <c r="R1116" i="10"/>
  <c r="T1115" i="10"/>
  <c r="R1115" i="10"/>
  <c r="T1114" i="10"/>
  <c r="R1114" i="10"/>
  <c r="T1113" i="10"/>
  <c r="R1113" i="10"/>
  <c r="T1112" i="10"/>
  <c r="R1112" i="10"/>
  <c r="T1111" i="10"/>
  <c r="R1111" i="10"/>
  <c r="T1110" i="10"/>
  <c r="R1110" i="10"/>
  <c r="T1109" i="10"/>
  <c r="R1109" i="10"/>
  <c r="T1108" i="10"/>
  <c r="R1108" i="10"/>
  <c r="T1107" i="10"/>
  <c r="R1107" i="10"/>
  <c r="T1106" i="10"/>
  <c r="R1106" i="10"/>
  <c r="T1105" i="10"/>
  <c r="R1105" i="10"/>
  <c r="T1104" i="10"/>
  <c r="R1104" i="10"/>
  <c r="T1103" i="10"/>
  <c r="R1103" i="10"/>
  <c r="T1102" i="10"/>
  <c r="R1102" i="10"/>
  <c r="T1101" i="10"/>
  <c r="R1101" i="10"/>
  <c r="T1100" i="10"/>
  <c r="R1100" i="10"/>
  <c r="T1099" i="10"/>
  <c r="R1099" i="10"/>
  <c r="T1098" i="10"/>
  <c r="R1098" i="10"/>
  <c r="T1097" i="10"/>
  <c r="R1097" i="10"/>
  <c r="T1096" i="10"/>
  <c r="R1096" i="10"/>
  <c r="T1095" i="10"/>
  <c r="R1095" i="10"/>
  <c r="T1094" i="10"/>
  <c r="R1094" i="10"/>
  <c r="T1093" i="10"/>
  <c r="R1093" i="10"/>
  <c r="T1092" i="10"/>
  <c r="R1092" i="10"/>
  <c r="T1091" i="10"/>
  <c r="R1091" i="10"/>
  <c r="T1090" i="10"/>
  <c r="R1090" i="10"/>
  <c r="T1089" i="10"/>
  <c r="R1089" i="10"/>
  <c r="T1088" i="10"/>
  <c r="R1088" i="10"/>
  <c r="T1087" i="10"/>
  <c r="R1087" i="10"/>
  <c r="T1086" i="10"/>
  <c r="R1086" i="10"/>
  <c r="T1085" i="10"/>
  <c r="R1085" i="10"/>
  <c r="T1084" i="10"/>
  <c r="R1084" i="10"/>
  <c r="T1083" i="10"/>
  <c r="R1083" i="10"/>
  <c r="T1082" i="10"/>
  <c r="R1082" i="10"/>
  <c r="T1081" i="10"/>
  <c r="R1081" i="10"/>
  <c r="T1080" i="10"/>
  <c r="R1080" i="10"/>
  <c r="T1079" i="10"/>
  <c r="R1079" i="10"/>
  <c r="T1078" i="10"/>
  <c r="R1078" i="10"/>
  <c r="T1077" i="10"/>
  <c r="R1077" i="10"/>
  <c r="T1076" i="10"/>
  <c r="R1076" i="10"/>
  <c r="T1075" i="10"/>
  <c r="R1075" i="10"/>
  <c r="T1074" i="10"/>
  <c r="R1074" i="10"/>
  <c r="T1073" i="10"/>
  <c r="R1073" i="10"/>
  <c r="T1072" i="10"/>
  <c r="R1072" i="10"/>
  <c r="T1071" i="10"/>
  <c r="R1071" i="10"/>
  <c r="T1070" i="10"/>
  <c r="R1070" i="10"/>
  <c r="T1069" i="10"/>
  <c r="R1069" i="10"/>
  <c r="T1068" i="10"/>
  <c r="R1068" i="10"/>
  <c r="T1067" i="10"/>
  <c r="R1067" i="10"/>
  <c r="T1066" i="10"/>
  <c r="R1066" i="10"/>
  <c r="T1065" i="10"/>
  <c r="R1065" i="10"/>
  <c r="T1064" i="10"/>
  <c r="R1064" i="10"/>
  <c r="T1063" i="10"/>
  <c r="R1063" i="10"/>
  <c r="T1062" i="10"/>
  <c r="R1062" i="10"/>
  <c r="T1061" i="10"/>
  <c r="R1061" i="10"/>
  <c r="T1060" i="10"/>
  <c r="R1060" i="10"/>
  <c r="T1059" i="10"/>
  <c r="R1059" i="10"/>
  <c r="T1058" i="10"/>
  <c r="R1058" i="10"/>
  <c r="T1057" i="10"/>
  <c r="R1057" i="10"/>
  <c r="T1056" i="10"/>
  <c r="R1056" i="10"/>
  <c r="T1055" i="10"/>
  <c r="R1055" i="10"/>
  <c r="T1054" i="10"/>
  <c r="R1054" i="10"/>
  <c r="T1053" i="10"/>
  <c r="R1053" i="10"/>
  <c r="T1052" i="10"/>
  <c r="R1052" i="10"/>
  <c r="T1051" i="10"/>
  <c r="R1051" i="10"/>
  <c r="T1050" i="10"/>
  <c r="R1050" i="10"/>
  <c r="T1049" i="10"/>
  <c r="R1049" i="10"/>
  <c r="T1048" i="10"/>
  <c r="R1048" i="10"/>
  <c r="T1047" i="10"/>
  <c r="R1047" i="10"/>
  <c r="T1046" i="10"/>
  <c r="R1046" i="10"/>
  <c r="T1045" i="10"/>
  <c r="R1045" i="10"/>
  <c r="T1044" i="10"/>
  <c r="R1044" i="10"/>
  <c r="T1043" i="10"/>
  <c r="R1043" i="10"/>
  <c r="T1042" i="10"/>
  <c r="R1042" i="10"/>
  <c r="T1041" i="10"/>
  <c r="R1041" i="10"/>
  <c r="T1040" i="10"/>
  <c r="R1040" i="10"/>
  <c r="T1039" i="10"/>
  <c r="R1039" i="10"/>
  <c r="T1038" i="10"/>
  <c r="R1038" i="10"/>
  <c r="T1037" i="10"/>
  <c r="R1037" i="10"/>
  <c r="T1036" i="10"/>
  <c r="R1036" i="10"/>
  <c r="T1035" i="10"/>
  <c r="R1035" i="10"/>
  <c r="T1034" i="10"/>
  <c r="R1034" i="10"/>
  <c r="T1033" i="10"/>
  <c r="R1033" i="10"/>
  <c r="T1032" i="10"/>
  <c r="R1032" i="10"/>
  <c r="T1031" i="10"/>
  <c r="R1031" i="10"/>
  <c r="T1030" i="10"/>
  <c r="R1030" i="10"/>
  <c r="T1029" i="10"/>
  <c r="R1029" i="10"/>
  <c r="T1028" i="10"/>
  <c r="R1028" i="10"/>
  <c r="T1027" i="10"/>
  <c r="R1027" i="10"/>
  <c r="T1026" i="10"/>
  <c r="R1026" i="10"/>
  <c r="T1025" i="10"/>
  <c r="R1025" i="10"/>
  <c r="T1024" i="10"/>
  <c r="R1024" i="10"/>
  <c r="T1023" i="10"/>
  <c r="R1023" i="10"/>
  <c r="T1022" i="10"/>
  <c r="R1022" i="10"/>
  <c r="T1021" i="10"/>
  <c r="R1021" i="10"/>
  <c r="T1020" i="10"/>
  <c r="R1020" i="10"/>
  <c r="T1019" i="10"/>
  <c r="R1019" i="10"/>
  <c r="T1018" i="10"/>
  <c r="R1018" i="10"/>
  <c r="T1017" i="10"/>
  <c r="R1017" i="10"/>
  <c r="T1016" i="10"/>
  <c r="R1016" i="10"/>
  <c r="T1015" i="10"/>
  <c r="R1015" i="10"/>
  <c r="T1014" i="10"/>
  <c r="R1014" i="10"/>
  <c r="T1013" i="10"/>
  <c r="R1013" i="10"/>
  <c r="T1012" i="10"/>
  <c r="R1012" i="10"/>
  <c r="T1011" i="10"/>
  <c r="R1011" i="10"/>
  <c r="T1010" i="10"/>
  <c r="R1010" i="10"/>
  <c r="T1009" i="10"/>
  <c r="R1009" i="10"/>
  <c r="T1008" i="10"/>
  <c r="R1008" i="10"/>
  <c r="T1007" i="10"/>
  <c r="R1007" i="10"/>
  <c r="T1006" i="10"/>
  <c r="R1006" i="10"/>
  <c r="T1005" i="10"/>
  <c r="R1005" i="10"/>
  <c r="T1004" i="10"/>
  <c r="R1004" i="10"/>
  <c r="T1003" i="10"/>
  <c r="R1003" i="10"/>
  <c r="T1002" i="10"/>
  <c r="R1002" i="10"/>
  <c r="T1001" i="10"/>
  <c r="R1001" i="10"/>
  <c r="T1000" i="10"/>
  <c r="R1000" i="10"/>
  <c r="T999" i="10"/>
  <c r="R999" i="10"/>
  <c r="T998" i="10"/>
  <c r="R998" i="10"/>
  <c r="T997" i="10"/>
  <c r="R997" i="10"/>
  <c r="T996" i="10"/>
  <c r="R996" i="10"/>
  <c r="T995" i="10"/>
  <c r="R995" i="10"/>
  <c r="T994" i="10"/>
  <c r="R994" i="10"/>
  <c r="T993" i="10"/>
  <c r="R993" i="10"/>
  <c r="T992" i="10"/>
  <c r="R992" i="10"/>
  <c r="T991" i="10"/>
  <c r="R991" i="10"/>
  <c r="T990" i="10"/>
  <c r="R990" i="10"/>
  <c r="T989" i="10"/>
  <c r="R989" i="10"/>
  <c r="T988" i="10"/>
  <c r="R988" i="10"/>
  <c r="T987" i="10"/>
  <c r="R987" i="10"/>
  <c r="T986" i="10"/>
  <c r="R986" i="10"/>
  <c r="T985" i="10"/>
  <c r="R985" i="10"/>
  <c r="T984" i="10"/>
  <c r="R984" i="10"/>
  <c r="T983" i="10"/>
  <c r="R983" i="10"/>
  <c r="T982" i="10"/>
  <c r="R982" i="10"/>
  <c r="T981" i="10"/>
  <c r="R981" i="10"/>
  <c r="T980" i="10"/>
  <c r="R980" i="10"/>
  <c r="T979" i="10"/>
  <c r="R979" i="10"/>
  <c r="T978" i="10"/>
  <c r="R978" i="10"/>
  <c r="T977" i="10"/>
  <c r="R977" i="10"/>
  <c r="T976" i="10"/>
  <c r="R976" i="10"/>
  <c r="T975" i="10"/>
  <c r="R975" i="10"/>
  <c r="T974" i="10"/>
  <c r="R974" i="10"/>
  <c r="T973" i="10"/>
  <c r="R973" i="10"/>
  <c r="T972" i="10"/>
  <c r="R972" i="10"/>
  <c r="T971" i="10"/>
  <c r="R971" i="10"/>
  <c r="T970" i="10"/>
  <c r="R970" i="10"/>
  <c r="T969" i="10"/>
  <c r="R969" i="10"/>
  <c r="T968" i="10"/>
  <c r="R968" i="10"/>
  <c r="T967" i="10"/>
  <c r="R967" i="10"/>
  <c r="T966" i="10"/>
  <c r="R966" i="10"/>
  <c r="T965" i="10"/>
  <c r="R965" i="10"/>
  <c r="T964" i="10"/>
  <c r="R964" i="10"/>
  <c r="T963" i="10"/>
  <c r="R963" i="10"/>
  <c r="T962" i="10"/>
  <c r="R962" i="10"/>
  <c r="T961" i="10"/>
  <c r="R961" i="10"/>
  <c r="T960" i="10"/>
  <c r="R960" i="10"/>
  <c r="T959" i="10"/>
  <c r="R959" i="10"/>
  <c r="T958" i="10"/>
  <c r="R958" i="10"/>
  <c r="T957" i="10"/>
  <c r="R957" i="10"/>
  <c r="T956" i="10"/>
  <c r="R956" i="10"/>
  <c r="T955" i="10"/>
  <c r="R955" i="10"/>
  <c r="T954" i="10"/>
  <c r="R954" i="10"/>
  <c r="T953" i="10"/>
  <c r="R953" i="10"/>
  <c r="T952" i="10"/>
  <c r="R952" i="10"/>
  <c r="T951" i="10"/>
  <c r="R951" i="10"/>
  <c r="T950" i="10"/>
  <c r="R950" i="10"/>
  <c r="T949" i="10"/>
  <c r="R949" i="10"/>
  <c r="T948" i="10"/>
  <c r="R948" i="10"/>
  <c r="T947" i="10"/>
  <c r="R947" i="10"/>
  <c r="T946" i="10"/>
  <c r="R946" i="10"/>
  <c r="T945" i="10"/>
  <c r="R945" i="10"/>
  <c r="T944" i="10"/>
  <c r="R944" i="10"/>
  <c r="T943" i="10"/>
  <c r="R943" i="10"/>
  <c r="T942" i="10"/>
  <c r="R942" i="10"/>
  <c r="T941" i="10"/>
  <c r="R941" i="10"/>
  <c r="T940" i="10"/>
  <c r="R940" i="10"/>
  <c r="T939" i="10"/>
  <c r="R939" i="10"/>
  <c r="T938" i="10"/>
  <c r="R938" i="10"/>
  <c r="T937" i="10"/>
  <c r="R937" i="10"/>
  <c r="T936" i="10"/>
  <c r="R936" i="10"/>
  <c r="T935" i="10"/>
  <c r="R935" i="10"/>
  <c r="T934" i="10"/>
  <c r="R934" i="10"/>
  <c r="T933" i="10"/>
  <c r="R933" i="10"/>
  <c r="T932" i="10"/>
  <c r="R932" i="10"/>
  <c r="T931" i="10"/>
  <c r="R931" i="10"/>
  <c r="T930" i="10"/>
  <c r="R930" i="10"/>
  <c r="T929" i="10"/>
  <c r="R929" i="10"/>
  <c r="T928" i="10"/>
  <c r="R928" i="10"/>
  <c r="T927" i="10"/>
  <c r="R927" i="10"/>
  <c r="T926" i="10"/>
  <c r="R926" i="10"/>
  <c r="T925" i="10"/>
  <c r="R925" i="10"/>
  <c r="T924" i="10"/>
  <c r="R924" i="10"/>
  <c r="T923" i="10"/>
  <c r="R923" i="10"/>
  <c r="T922" i="10"/>
  <c r="R922" i="10"/>
  <c r="T921" i="10"/>
  <c r="R921" i="10"/>
  <c r="T920" i="10"/>
  <c r="R920" i="10"/>
  <c r="T919" i="10"/>
  <c r="R919" i="10"/>
  <c r="T918" i="10"/>
  <c r="R918" i="10"/>
  <c r="T917" i="10"/>
  <c r="R917" i="10"/>
  <c r="T916" i="10"/>
  <c r="R916" i="10"/>
  <c r="T915" i="10"/>
  <c r="R915" i="10"/>
  <c r="T914" i="10"/>
  <c r="R914" i="10"/>
  <c r="T913" i="10"/>
  <c r="R913" i="10"/>
  <c r="T912" i="10"/>
  <c r="R912" i="10"/>
  <c r="T911" i="10"/>
  <c r="R911" i="10"/>
  <c r="T910" i="10"/>
  <c r="R910" i="10"/>
  <c r="T909" i="10"/>
  <c r="R909" i="10"/>
  <c r="T908" i="10"/>
  <c r="R908" i="10"/>
  <c r="T907" i="10"/>
  <c r="R907" i="10"/>
  <c r="T906" i="10"/>
  <c r="R906" i="10"/>
  <c r="T905" i="10"/>
  <c r="R905" i="10"/>
  <c r="T904" i="10"/>
  <c r="R904" i="10"/>
  <c r="T903" i="10"/>
  <c r="R903" i="10"/>
  <c r="T902" i="10"/>
  <c r="R902" i="10"/>
  <c r="T901" i="10"/>
  <c r="R901" i="10"/>
  <c r="T900" i="10"/>
  <c r="R900" i="10"/>
  <c r="T899" i="10"/>
  <c r="R899" i="10"/>
  <c r="T898" i="10"/>
  <c r="R898" i="10"/>
  <c r="T897" i="10"/>
  <c r="R897" i="10"/>
  <c r="T896" i="10"/>
  <c r="R896" i="10"/>
  <c r="T895" i="10"/>
  <c r="R895" i="10"/>
  <c r="T894" i="10"/>
  <c r="R894" i="10"/>
  <c r="T893" i="10"/>
  <c r="R893" i="10"/>
  <c r="T892" i="10"/>
  <c r="R892" i="10"/>
  <c r="T891" i="10"/>
  <c r="R891" i="10"/>
  <c r="T890" i="10"/>
  <c r="R890" i="10"/>
  <c r="T889" i="10"/>
  <c r="R889" i="10"/>
  <c r="T888" i="10"/>
  <c r="R888" i="10"/>
  <c r="T887" i="10"/>
  <c r="R887" i="10"/>
  <c r="T886" i="10"/>
  <c r="R886" i="10"/>
  <c r="T885" i="10"/>
  <c r="R885" i="10"/>
  <c r="T884" i="10"/>
  <c r="R884" i="10"/>
  <c r="T883" i="10"/>
  <c r="R883" i="10"/>
  <c r="T882" i="10"/>
  <c r="R882" i="10"/>
  <c r="T881" i="10"/>
  <c r="R881" i="10"/>
  <c r="T880" i="10"/>
  <c r="R880" i="10"/>
  <c r="T879" i="10"/>
  <c r="R879" i="10"/>
  <c r="T878" i="10"/>
  <c r="R878" i="10"/>
  <c r="T877" i="10"/>
  <c r="R877" i="10"/>
  <c r="T876" i="10"/>
  <c r="R876" i="10"/>
  <c r="T875" i="10"/>
  <c r="R875" i="10"/>
  <c r="T874" i="10"/>
  <c r="R874" i="10"/>
  <c r="T873" i="10"/>
  <c r="R873" i="10"/>
  <c r="T872" i="10"/>
  <c r="R872" i="10"/>
  <c r="T871" i="10"/>
  <c r="R871" i="10"/>
  <c r="T870" i="10"/>
  <c r="R870" i="10"/>
  <c r="T869" i="10"/>
  <c r="R869" i="10"/>
  <c r="T868" i="10"/>
  <c r="R868" i="10"/>
  <c r="T867" i="10"/>
  <c r="R867" i="10"/>
  <c r="T866" i="10"/>
  <c r="R866" i="10"/>
  <c r="T865" i="10"/>
  <c r="R865" i="10"/>
  <c r="T864" i="10"/>
  <c r="R864" i="10"/>
  <c r="T863" i="10"/>
  <c r="R863" i="10"/>
  <c r="T862" i="10"/>
  <c r="R862" i="10"/>
  <c r="T861" i="10"/>
  <c r="R861" i="10"/>
  <c r="T860" i="10"/>
  <c r="R860" i="10"/>
  <c r="T859" i="10"/>
  <c r="R859" i="10"/>
  <c r="T858" i="10"/>
  <c r="R858" i="10"/>
  <c r="T857" i="10"/>
  <c r="R857" i="10"/>
  <c r="T856" i="10"/>
  <c r="R856" i="10"/>
  <c r="T855" i="10"/>
  <c r="R855" i="10"/>
  <c r="T854" i="10"/>
  <c r="R854" i="10"/>
  <c r="T853" i="10"/>
  <c r="R853" i="10"/>
  <c r="T852" i="10"/>
  <c r="R852" i="10"/>
  <c r="T851" i="10"/>
  <c r="R851" i="10"/>
  <c r="T850" i="10"/>
  <c r="R850" i="10"/>
  <c r="T849" i="10"/>
  <c r="R849" i="10"/>
  <c r="T848" i="10"/>
  <c r="R848" i="10"/>
  <c r="T847" i="10"/>
  <c r="R847" i="10"/>
  <c r="T846" i="10"/>
  <c r="R846" i="10"/>
  <c r="T845" i="10"/>
  <c r="R845" i="10"/>
  <c r="T844" i="10"/>
  <c r="R844" i="10"/>
  <c r="T843" i="10"/>
  <c r="R843" i="10"/>
  <c r="T842" i="10"/>
  <c r="R842" i="10"/>
  <c r="T841" i="10"/>
  <c r="R841" i="10"/>
  <c r="T840" i="10"/>
  <c r="R840" i="10"/>
  <c r="T839" i="10"/>
  <c r="R839" i="10"/>
  <c r="T838" i="10"/>
  <c r="R838" i="10"/>
  <c r="T837" i="10"/>
  <c r="R837" i="10"/>
  <c r="T836" i="10"/>
  <c r="R836" i="10"/>
  <c r="T835" i="10"/>
  <c r="R835" i="10"/>
  <c r="T834" i="10"/>
  <c r="R834" i="10"/>
  <c r="T833" i="10"/>
  <c r="R833" i="10"/>
  <c r="T832" i="10"/>
  <c r="R832" i="10"/>
  <c r="T831" i="10"/>
  <c r="R831" i="10"/>
  <c r="T830" i="10"/>
  <c r="R830" i="10"/>
  <c r="T829" i="10"/>
  <c r="R829" i="10"/>
  <c r="T828" i="10"/>
  <c r="R828" i="10"/>
  <c r="T827" i="10"/>
  <c r="R827" i="10"/>
  <c r="T826" i="10"/>
  <c r="R826" i="10"/>
  <c r="T825" i="10"/>
  <c r="R825" i="10"/>
  <c r="T824" i="10"/>
  <c r="R824" i="10"/>
  <c r="T823" i="10"/>
  <c r="R823" i="10"/>
  <c r="T822" i="10"/>
  <c r="R822" i="10"/>
  <c r="T821" i="10"/>
  <c r="R821" i="10"/>
  <c r="T820" i="10"/>
  <c r="R820" i="10"/>
  <c r="T819" i="10"/>
  <c r="R819" i="10"/>
  <c r="T818" i="10"/>
  <c r="R818" i="10"/>
  <c r="T817" i="10"/>
  <c r="R817" i="10"/>
  <c r="T816" i="10"/>
  <c r="R816" i="10"/>
  <c r="T815" i="10"/>
  <c r="R815" i="10"/>
  <c r="T814" i="10"/>
  <c r="R814" i="10"/>
  <c r="T813" i="10"/>
  <c r="R813" i="10"/>
  <c r="T812" i="10"/>
  <c r="R812" i="10"/>
  <c r="T811" i="10"/>
  <c r="R811" i="10"/>
  <c r="T810" i="10"/>
  <c r="R810" i="10"/>
  <c r="R809" i="10"/>
  <c r="T808" i="10"/>
  <c r="R808" i="10"/>
  <c r="T807" i="10"/>
  <c r="R807" i="10"/>
  <c r="T806" i="10"/>
  <c r="R806" i="10"/>
  <c r="T805" i="10"/>
  <c r="R805" i="10"/>
  <c r="T804" i="10"/>
  <c r="R804" i="10"/>
  <c r="T803" i="10"/>
  <c r="R803" i="10"/>
  <c r="T802" i="10"/>
  <c r="R802" i="10"/>
  <c r="T801" i="10"/>
  <c r="R801" i="10"/>
  <c r="T800" i="10"/>
  <c r="R800" i="10"/>
  <c r="T799" i="10"/>
  <c r="R799" i="10"/>
  <c r="T798" i="10"/>
  <c r="R798" i="10"/>
  <c r="T797" i="10"/>
  <c r="R797" i="10"/>
  <c r="T796" i="10"/>
  <c r="R796" i="10"/>
  <c r="T795" i="10"/>
  <c r="R795" i="10"/>
  <c r="T794" i="10"/>
  <c r="R794" i="10"/>
  <c r="T793" i="10"/>
  <c r="R793" i="10"/>
  <c r="T792" i="10"/>
  <c r="R792" i="10"/>
  <c r="T791" i="10"/>
  <c r="R791" i="10"/>
  <c r="T790" i="10"/>
  <c r="R790" i="10"/>
  <c r="T789" i="10"/>
  <c r="R789" i="10"/>
  <c r="T788" i="10"/>
  <c r="R788" i="10"/>
  <c r="T787" i="10"/>
  <c r="R787" i="10"/>
  <c r="T786" i="10"/>
  <c r="R786" i="10"/>
  <c r="T785" i="10"/>
  <c r="R785" i="10"/>
  <c r="T784" i="10"/>
  <c r="R784" i="10"/>
  <c r="T783" i="10"/>
  <c r="R783" i="10"/>
  <c r="T782" i="10"/>
  <c r="R782" i="10"/>
  <c r="T781" i="10"/>
  <c r="R781" i="10"/>
  <c r="T780" i="10"/>
  <c r="R780" i="10"/>
  <c r="T779" i="10"/>
  <c r="R779" i="10"/>
  <c r="T778" i="10"/>
  <c r="R778" i="10"/>
  <c r="T777" i="10"/>
  <c r="R777" i="10"/>
  <c r="T776" i="10"/>
  <c r="R776" i="10"/>
  <c r="T775" i="10"/>
  <c r="R775" i="10"/>
  <c r="T774" i="10"/>
  <c r="R774" i="10"/>
  <c r="T773" i="10"/>
  <c r="R773" i="10"/>
  <c r="T772" i="10"/>
  <c r="R772" i="10"/>
  <c r="T771" i="10"/>
  <c r="R771" i="10"/>
  <c r="T770" i="10"/>
  <c r="R770" i="10"/>
  <c r="T769" i="10"/>
  <c r="R769" i="10"/>
  <c r="T768" i="10"/>
  <c r="R768" i="10"/>
  <c r="T767" i="10"/>
  <c r="R767" i="10"/>
  <c r="T766" i="10"/>
  <c r="R766" i="10"/>
  <c r="T765" i="10"/>
  <c r="R765" i="10"/>
  <c r="T764" i="10"/>
  <c r="R764" i="10"/>
  <c r="T763" i="10"/>
  <c r="R763" i="10"/>
  <c r="T762" i="10"/>
  <c r="R762" i="10"/>
  <c r="T761" i="10"/>
  <c r="R761" i="10"/>
  <c r="T760" i="10"/>
  <c r="R760" i="10"/>
  <c r="T759" i="10"/>
  <c r="R759" i="10"/>
  <c r="T758" i="10"/>
  <c r="R758" i="10"/>
  <c r="T757" i="10"/>
  <c r="R757" i="10"/>
  <c r="T756" i="10"/>
  <c r="R756" i="10"/>
  <c r="T755" i="10"/>
  <c r="R755" i="10"/>
  <c r="T754" i="10"/>
  <c r="R754" i="10"/>
  <c r="T753" i="10"/>
  <c r="R753" i="10"/>
  <c r="T752" i="10"/>
  <c r="R752" i="10"/>
  <c r="T751" i="10"/>
  <c r="R751" i="10"/>
  <c r="T750" i="10"/>
  <c r="R750" i="10"/>
  <c r="T749" i="10"/>
  <c r="R749" i="10"/>
  <c r="T748" i="10"/>
  <c r="R748" i="10"/>
  <c r="T747" i="10"/>
  <c r="R747" i="10"/>
  <c r="T746" i="10"/>
  <c r="R746" i="10"/>
  <c r="T745" i="10"/>
  <c r="R745" i="10"/>
  <c r="T744" i="10"/>
  <c r="R744" i="10"/>
  <c r="T743" i="10"/>
  <c r="R743" i="10"/>
  <c r="T742" i="10"/>
  <c r="R742" i="10"/>
  <c r="T741" i="10"/>
  <c r="R741" i="10"/>
  <c r="T740" i="10"/>
  <c r="R740" i="10"/>
  <c r="T739" i="10"/>
  <c r="R739" i="10"/>
  <c r="T738" i="10"/>
  <c r="R738" i="10"/>
  <c r="T737" i="10"/>
  <c r="R737" i="10"/>
  <c r="T736" i="10"/>
  <c r="R736" i="10"/>
  <c r="T735" i="10"/>
  <c r="R735" i="10"/>
  <c r="T734" i="10"/>
  <c r="R734" i="10"/>
  <c r="T733" i="10"/>
  <c r="R733" i="10"/>
  <c r="T732" i="10"/>
  <c r="R732" i="10"/>
  <c r="T731" i="10"/>
  <c r="R731" i="10"/>
  <c r="T730" i="10"/>
  <c r="R730" i="10"/>
  <c r="T729" i="10"/>
  <c r="R729" i="10"/>
  <c r="T728" i="10"/>
  <c r="R728" i="10"/>
  <c r="T727" i="10"/>
  <c r="R727" i="10"/>
  <c r="T726" i="10"/>
  <c r="R726" i="10"/>
  <c r="T725" i="10"/>
  <c r="R725" i="10"/>
  <c r="T724" i="10"/>
  <c r="R724" i="10"/>
  <c r="T723" i="10"/>
  <c r="R723" i="10"/>
  <c r="T722" i="10"/>
  <c r="R722" i="10"/>
  <c r="T721" i="10"/>
  <c r="R721" i="10"/>
  <c r="T720" i="10"/>
  <c r="R720" i="10"/>
  <c r="T719" i="10"/>
  <c r="R719" i="10"/>
  <c r="T718" i="10"/>
  <c r="R718" i="10"/>
  <c r="T717" i="10"/>
  <c r="R717" i="10"/>
  <c r="T716" i="10"/>
  <c r="R716" i="10"/>
  <c r="T715" i="10"/>
  <c r="R715" i="10"/>
  <c r="T714" i="10"/>
  <c r="R714" i="10"/>
  <c r="T713" i="10"/>
  <c r="R713" i="10"/>
  <c r="T712" i="10"/>
  <c r="R712" i="10"/>
  <c r="T711" i="10"/>
  <c r="R711" i="10"/>
  <c r="T710" i="10"/>
  <c r="R710" i="10"/>
  <c r="T709" i="10"/>
  <c r="R709" i="10"/>
  <c r="T708" i="10"/>
  <c r="R708" i="10"/>
  <c r="T707" i="10"/>
  <c r="R707" i="10"/>
  <c r="T706" i="10"/>
  <c r="R706" i="10"/>
  <c r="T705" i="10"/>
  <c r="R705" i="10"/>
  <c r="T704" i="10"/>
  <c r="R704" i="10"/>
  <c r="T703" i="10"/>
  <c r="R703" i="10"/>
  <c r="T702" i="10"/>
  <c r="R702" i="10"/>
  <c r="T701" i="10"/>
  <c r="R701" i="10"/>
  <c r="T700" i="10"/>
  <c r="R700" i="10"/>
  <c r="T699" i="10"/>
  <c r="R699" i="10"/>
  <c r="T698" i="10"/>
  <c r="R698" i="10"/>
  <c r="T697" i="10"/>
  <c r="R697" i="10"/>
  <c r="T696" i="10"/>
  <c r="R696" i="10"/>
  <c r="T695" i="10"/>
  <c r="R695" i="10"/>
  <c r="T694" i="10"/>
  <c r="R694" i="10"/>
  <c r="T693" i="10"/>
  <c r="R693" i="10"/>
  <c r="T692" i="10"/>
  <c r="R692" i="10"/>
  <c r="T691" i="10"/>
  <c r="R691" i="10"/>
  <c r="T690" i="10"/>
  <c r="R690" i="10"/>
  <c r="T689" i="10"/>
  <c r="R689" i="10"/>
  <c r="T688" i="10"/>
  <c r="R688" i="10"/>
  <c r="T687" i="10"/>
  <c r="R687" i="10"/>
  <c r="T686" i="10"/>
  <c r="R686" i="10"/>
  <c r="T685" i="10"/>
  <c r="R685" i="10"/>
  <c r="T684" i="10"/>
  <c r="R684" i="10"/>
  <c r="T683" i="10"/>
  <c r="R683" i="10"/>
  <c r="T682" i="10"/>
  <c r="R682" i="10"/>
  <c r="T681" i="10"/>
  <c r="R681" i="10"/>
  <c r="T680" i="10"/>
  <c r="R680" i="10"/>
  <c r="T679" i="10"/>
  <c r="R679" i="10"/>
  <c r="T678" i="10"/>
  <c r="R678" i="10"/>
  <c r="T677" i="10"/>
  <c r="R677" i="10"/>
  <c r="T676" i="10"/>
  <c r="R676" i="10"/>
  <c r="T675" i="10"/>
  <c r="R675" i="10"/>
  <c r="T674" i="10"/>
  <c r="R674" i="10"/>
  <c r="T673" i="10"/>
  <c r="R673" i="10"/>
  <c r="T672" i="10"/>
  <c r="R672" i="10"/>
  <c r="T671" i="10"/>
  <c r="R671" i="10"/>
  <c r="T670" i="10"/>
  <c r="R670" i="10"/>
  <c r="T669" i="10"/>
  <c r="R669" i="10"/>
  <c r="T668" i="10"/>
  <c r="R668" i="10"/>
  <c r="T667" i="10"/>
  <c r="R667" i="10"/>
  <c r="T666" i="10"/>
  <c r="R666" i="10"/>
  <c r="T665" i="10"/>
  <c r="R665" i="10"/>
  <c r="T664" i="10"/>
  <c r="R664" i="10"/>
  <c r="T663" i="10"/>
  <c r="R663" i="10"/>
  <c r="T662" i="10"/>
  <c r="R662" i="10"/>
  <c r="T661" i="10"/>
  <c r="R661" i="10"/>
  <c r="T660" i="10"/>
  <c r="R660" i="10"/>
  <c r="T659" i="10"/>
  <c r="R659" i="10"/>
  <c r="T658" i="10"/>
  <c r="R658" i="10"/>
  <c r="T657" i="10"/>
  <c r="R657" i="10"/>
  <c r="T656" i="10"/>
  <c r="R656" i="10"/>
  <c r="T655" i="10"/>
  <c r="R655" i="10"/>
  <c r="T654" i="10"/>
  <c r="R654" i="10"/>
  <c r="T653" i="10"/>
  <c r="R653" i="10"/>
  <c r="T652" i="10"/>
  <c r="R652" i="10"/>
  <c r="T651" i="10"/>
  <c r="R651" i="10"/>
  <c r="T650" i="10"/>
  <c r="R650" i="10"/>
  <c r="T649" i="10"/>
  <c r="R649" i="10"/>
  <c r="T648" i="10"/>
  <c r="R648" i="10"/>
  <c r="T647" i="10"/>
  <c r="R647" i="10"/>
  <c r="T646" i="10"/>
  <c r="R646" i="10"/>
  <c r="T645" i="10"/>
  <c r="R645" i="10"/>
  <c r="T644" i="10"/>
  <c r="R644" i="10"/>
  <c r="T643" i="10"/>
  <c r="R643" i="10"/>
  <c r="T642" i="10"/>
  <c r="R642" i="10"/>
  <c r="T641" i="10"/>
  <c r="R641" i="10"/>
  <c r="T640" i="10"/>
  <c r="R640" i="10"/>
  <c r="T639" i="10"/>
  <c r="R639" i="10"/>
  <c r="T638" i="10"/>
  <c r="R638" i="10"/>
  <c r="T637" i="10"/>
  <c r="R637" i="10"/>
  <c r="T636" i="10"/>
  <c r="R636" i="10"/>
  <c r="T635" i="10"/>
  <c r="R635" i="10"/>
  <c r="T634" i="10"/>
  <c r="R634" i="10"/>
  <c r="T633" i="10"/>
  <c r="R633" i="10"/>
  <c r="T632" i="10"/>
  <c r="R632" i="10"/>
  <c r="T631" i="10"/>
  <c r="R631" i="10"/>
  <c r="T630" i="10"/>
  <c r="R630" i="10"/>
  <c r="T629" i="10"/>
  <c r="R629" i="10"/>
  <c r="T628" i="10"/>
  <c r="R628" i="10"/>
  <c r="T627" i="10"/>
  <c r="R627" i="10"/>
  <c r="T626" i="10"/>
  <c r="R626" i="10"/>
  <c r="T625" i="10"/>
  <c r="R625" i="10"/>
  <c r="T624" i="10"/>
  <c r="R624" i="10"/>
  <c r="T623" i="10"/>
  <c r="R623" i="10"/>
  <c r="T622" i="10"/>
  <c r="R622" i="10"/>
  <c r="T621" i="10"/>
  <c r="R621" i="10"/>
  <c r="T620" i="10"/>
  <c r="R620" i="10"/>
  <c r="T619" i="10"/>
  <c r="R619" i="10"/>
  <c r="T618" i="10"/>
  <c r="R618" i="10"/>
  <c r="T617" i="10"/>
  <c r="R617" i="10"/>
  <c r="T616" i="10"/>
  <c r="R616" i="10"/>
  <c r="T615" i="10"/>
  <c r="R615" i="10"/>
  <c r="T614" i="10"/>
  <c r="R614" i="10"/>
  <c r="T613" i="10"/>
  <c r="R613" i="10"/>
  <c r="T612" i="10"/>
  <c r="R612" i="10"/>
  <c r="T611" i="10"/>
  <c r="R611" i="10"/>
  <c r="T610" i="10"/>
  <c r="R610" i="10"/>
  <c r="T609" i="10"/>
  <c r="R609" i="10"/>
  <c r="T608" i="10"/>
  <c r="R608" i="10"/>
  <c r="T607" i="10"/>
  <c r="R607" i="10"/>
  <c r="T606" i="10"/>
  <c r="R606" i="10"/>
  <c r="T605" i="10"/>
  <c r="R605" i="10"/>
  <c r="T604" i="10"/>
  <c r="R604" i="10"/>
  <c r="T603" i="10"/>
  <c r="R603" i="10"/>
  <c r="T602" i="10"/>
  <c r="R602" i="10"/>
  <c r="T601" i="10"/>
  <c r="R601" i="10"/>
  <c r="T600" i="10"/>
  <c r="R600" i="10"/>
  <c r="T599" i="10"/>
  <c r="R599" i="10"/>
  <c r="T598" i="10"/>
  <c r="R598" i="10"/>
  <c r="T597" i="10"/>
  <c r="R597" i="10"/>
  <c r="T596" i="10"/>
  <c r="R596" i="10"/>
  <c r="T595" i="10"/>
  <c r="R595" i="10"/>
  <c r="T594" i="10"/>
  <c r="R594" i="10"/>
  <c r="T593" i="10"/>
  <c r="R593" i="10"/>
  <c r="T592" i="10"/>
  <c r="R592" i="10"/>
  <c r="T591" i="10"/>
  <c r="R591" i="10"/>
  <c r="T590" i="10"/>
  <c r="R590" i="10"/>
  <c r="T589" i="10"/>
  <c r="R589" i="10"/>
  <c r="T588" i="10"/>
  <c r="R588" i="10"/>
  <c r="T587" i="10"/>
  <c r="R587" i="10"/>
  <c r="T586" i="10"/>
  <c r="R586" i="10"/>
  <c r="T585" i="10"/>
  <c r="R585" i="10"/>
  <c r="T584" i="10"/>
  <c r="R584" i="10"/>
  <c r="T583" i="10"/>
  <c r="R583" i="10"/>
  <c r="T582" i="10"/>
  <c r="R582" i="10"/>
  <c r="T581" i="10"/>
  <c r="R581" i="10"/>
  <c r="T580" i="10"/>
  <c r="R580" i="10"/>
  <c r="T579" i="10"/>
  <c r="R579" i="10"/>
  <c r="T578" i="10"/>
  <c r="R578" i="10"/>
  <c r="T577" i="10"/>
  <c r="R577" i="10"/>
  <c r="T576" i="10"/>
  <c r="R576" i="10"/>
  <c r="T575" i="10"/>
  <c r="R575" i="10"/>
  <c r="T574" i="10"/>
  <c r="R574" i="10"/>
  <c r="T573" i="10"/>
  <c r="R573" i="10"/>
  <c r="T572" i="10"/>
  <c r="R572" i="10"/>
  <c r="T571" i="10"/>
  <c r="R571" i="10"/>
  <c r="T570" i="10"/>
  <c r="R570" i="10"/>
  <c r="T569" i="10"/>
  <c r="R569" i="10"/>
  <c r="T568" i="10"/>
  <c r="R568" i="10"/>
  <c r="T567" i="10"/>
  <c r="R567" i="10"/>
  <c r="T566" i="10"/>
  <c r="R566" i="10"/>
  <c r="T565" i="10"/>
  <c r="R565" i="10"/>
  <c r="T564" i="10"/>
  <c r="R564" i="10"/>
  <c r="T563" i="10"/>
  <c r="R563" i="10"/>
  <c r="T562" i="10"/>
  <c r="R562" i="10"/>
  <c r="T561" i="10"/>
  <c r="R561" i="10"/>
  <c r="T560" i="10"/>
  <c r="R560" i="10"/>
  <c r="T559" i="10"/>
  <c r="R559" i="10"/>
  <c r="T558" i="10"/>
  <c r="R558" i="10"/>
  <c r="T557" i="10"/>
  <c r="R557" i="10"/>
  <c r="T556" i="10"/>
  <c r="R556" i="10"/>
  <c r="T555" i="10"/>
  <c r="R555" i="10"/>
  <c r="T554" i="10"/>
  <c r="R554" i="10"/>
  <c r="T553" i="10"/>
  <c r="R553" i="10"/>
  <c r="T552" i="10"/>
  <c r="R552" i="10"/>
  <c r="T551" i="10"/>
  <c r="R551" i="10"/>
  <c r="T550" i="10"/>
  <c r="R550" i="10"/>
  <c r="T549" i="10"/>
  <c r="R549" i="10"/>
  <c r="T548" i="10"/>
  <c r="R548" i="10"/>
  <c r="T547" i="10"/>
  <c r="R547" i="10"/>
  <c r="T546" i="10"/>
  <c r="R546" i="10"/>
  <c r="T545" i="10"/>
  <c r="R545" i="10"/>
  <c r="T544" i="10"/>
  <c r="R544" i="10"/>
  <c r="T543" i="10"/>
  <c r="R543" i="10"/>
  <c r="T542" i="10"/>
  <c r="R542" i="10"/>
  <c r="T541" i="10"/>
  <c r="R541" i="10"/>
  <c r="T540" i="10"/>
  <c r="R540" i="10"/>
  <c r="T539" i="10"/>
  <c r="R539" i="10"/>
  <c r="T538" i="10"/>
  <c r="R538" i="10"/>
  <c r="T537" i="10"/>
  <c r="R537" i="10"/>
  <c r="T536" i="10"/>
  <c r="R536" i="10"/>
  <c r="T535" i="10"/>
  <c r="R535" i="10"/>
  <c r="T534" i="10"/>
  <c r="R534" i="10"/>
  <c r="T533" i="10"/>
  <c r="R533" i="10"/>
  <c r="T532" i="10"/>
  <c r="R532" i="10"/>
  <c r="T531" i="10"/>
  <c r="R531" i="10"/>
  <c r="T530" i="10"/>
  <c r="R530" i="10"/>
  <c r="T529" i="10"/>
  <c r="R529" i="10"/>
  <c r="T528" i="10"/>
  <c r="R528" i="10"/>
  <c r="T527" i="10"/>
  <c r="R527" i="10"/>
  <c r="T526" i="10"/>
  <c r="R526" i="10"/>
  <c r="T525" i="10"/>
  <c r="R525" i="10"/>
  <c r="T524" i="10"/>
  <c r="R524" i="10"/>
  <c r="T523" i="10"/>
  <c r="R523" i="10"/>
  <c r="T522" i="10"/>
  <c r="R522" i="10"/>
  <c r="T521" i="10"/>
  <c r="R521" i="10"/>
  <c r="T520" i="10"/>
  <c r="R520" i="10"/>
  <c r="T519" i="10"/>
  <c r="R519" i="10"/>
  <c r="T518" i="10"/>
  <c r="R518" i="10"/>
  <c r="T517" i="10"/>
  <c r="R517" i="10"/>
  <c r="T516" i="10"/>
  <c r="R516" i="10"/>
  <c r="T515" i="10"/>
  <c r="R515" i="10"/>
  <c r="T514" i="10"/>
  <c r="R514" i="10"/>
  <c r="T513" i="10"/>
  <c r="R513" i="10"/>
  <c r="T512" i="10"/>
  <c r="R512" i="10"/>
  <c r="T511" i="10"/>
  <c r="R511" i="10"/>
  <c r="T510" i="10"/>
  <c r="R510" i="10"/>
  <c r="T509" i="10"/>
  <c r="R509" i="10"/>
  <c r="T508" i="10"/>
  <c r="R508" i="10"/>
  <c r="T507" i="10"/>
  <c r="R507" i="10"/>
  <c r="T506" i="10"/>
  <c r="R506" i="10"/>
  <c r="T505" i="10"/>
  <c r="R505" i="10"/>
  <c r="T504" i="10"/>
  <c r="R504" i="10"/>
  <c r="T503" i="10"/>
  <c r="R503" i="10"/>
  <c r="T502" i="10"/>
  <c r="R502" i="10"/>
  <c r="T501" i="10"/>
  <c r="R501" i="10"/>
  <c r="T500" i="10"/>
  <c r="R500" i="10"/>
  <c r="T499" i="10"/>
  <c r="R499" i="10"/>
  <c r="T498" i="10"/>
  <c r="R498" i="10"/>
  <c r="T497" i="10"/>
  <c r="R497" i="10"/>
  <c r="T496" i="10"/>
  <c r="R496" i="10"/>
  <c r="T495" i="10"/>
  <c r="R495" i="10"/>
  <c r="T494" i="10"/>
  <c r="R494" i="10"/>
  <c r="T493" i="10"/>
  <c r="R493" i="10"/>
  <c r="T492" i="10"/>
  <c r="R492" i="10"/>
  <c r="T491" i="10"/>
  <c r="R491" i="10"/>
  <c r="T490" i="10"/>
  <c r="R490" i="10"/>
  <c r="T489" i="10"/>
  <c r="R489" i="10"/>
  <c r="T488" i="10"/>
  <c r="R488" i="10"/>
  <c r="T487" i="10"/>
  <c r="R487" i="10"/>
  <c r="T486" i="10"/>
  <c r="R486" i="10"/>
  <c r="T485" i="10"/>
  <c r="R485" i="10"/>
  <c r="T484" i="10"/>
  <c r="R484" i="10"/>
  <c r="T483" i="10"/>
  <c r="R483" i="10"/>
  <c r="T482" i="10"/>
  <c r="R482" i="10"/>
  <c r="T481" i="10"/>
  <c r="R481" i="10"/>
  <c r="T480" i="10"/>
  <c r="R480" i="10"/>
  <c r="T479" i="10"/>
  <c r="R479" i="10"/>
  <c r="T478" i="10"/>
  <c r="R478" i="10"/>
  <c r="T477" i="10"/>
  <c r="R477" i="10"/>
  <c r="T476" i="10"/>
  <c r="R476" i="10"/>
  <c r="T475" i="10"/>
  <c r="R475" i="10"/>
  <c r="T474" i="10"/>
  <c r="R474" i="10"/>
  <c r="T473" i="10"/>
  <c r="R473" i="10"/>
  <c r="T472" i="10"/>
  <c r="R472" i="10"/>
  <c r="T471" i="10"/>
  <c r="R471" i="10"/>
  <c r="T470" i="10"/>
  <c r="R470" i="10"/>
  <c r="T469" i="10"/>
  <c r="R469" i="10"/>
  <c r="T468" i="10"/>
  <c r="R468" i="10"/>
  <c r="T467" i="10"/>
  <c r="R467" i="10"/>
  <c r="T466" i="10"/>
  <c r="R466" i="10"/>
  <c r="T465" i="10"/>
  <c r="R465" i="10"/>
  <c r="T464" i="10"/>
  <c r="R464" i="10"/>
  <c r="T463" i="10"/>
  <c r="R463" i="10"/>
  <c r="T462" i="10"/>
  <c r="R462" i="10"/>
  <c r="T461" i="10"/>
  <c r="R461" i="10"/>
  <c r="T460" i="10"/>
  <c r="R460" i="10"/>
  <c r="T459" i="10"/>
  <c r="R459" i="10"/>
  <c r="T458" i="10"/>
  <c r="R458" i="10"/>
  <c r="T457" i="10"/>
  <c r="R457" i="10"/>
  <c r="T456" i="10"/>
  <c r="R456" i="10"/>
  <c r="T455" i="10"/>
  <c r="R455" i="10"/>
  <c r="T454" i="10"/>
  <c r="R454" i="10"/>
  <c r="T453" i="10"/>
  <c r="R453" i="10"/>
  <c r="T452" i="10"/>
  <c r="R452" i="10"/>
  <c r="T451" i="10"/>
  <c r="R451" i="10"/>
  <c r="T450" i="10"/>
  <c r="R450" i="10"/>
  <c r="T449" i="10"/>
  <c r="R449" i="10"/>
  <c r="T448" i="10"/>
  <c r="R448" i="10"/>
  <c r="T447" i="10"/>
  <c r="R447" i="10"/>
  <c r="T446" i="10"/>
  <c r="R446" i="10"/>
  <c r="T445" i="10"/>
  <c r="R445" i="10"/>
  <c r="T444" i="10"/>
  <c r="R444" i="10"/>
  <c r="T443" i="10"/>
  <c r="R443" i="10"/>
  <c r="T442" i="10"/>
  <c r="R442" i="10"/>
  <c r="T441" i="10"/>
  <c r="R441" i="10"/>
  <c r="T440" i="10"/>
  <c r="R440" i="10"/>
  <c r="T439" i="10"/>
  <c r="R439" i="10"/>
  <c r="T438" i="10"/>
  <c r="R438" i="10"/>
  <c r="T437" i="10"/>
  <c r="R437" i="10"/>
  <c r="T436" i="10"/>
  <c r="R436" i="10"/>
  <c r="T435" i="10"/>
  <c r="R435" i="10"/>
  <c r="T434" i="10"/>
  <c r="R434" i="10"/>
  <c r="T433" i="10"/>
  <c r="R433" i="10"/>
  <c r="T432" i="10"/>
  <c r="R432" i="10"/>
  <c r="T431" i="10"/>
  <c r="R431" i="10"/>
  <c r="T430" i="10"/>
  <c r="R430" i="10"/>
  <c r="T429" i="10"/>
  <c r="R429" i="10"/>
  <c r="T428" i="10"/>
  <c r="R428" i="10"/>
  <c r="T427" i="10"/>
  <c r="R427" i="10"/>
  <c r="T426" i="10"/>
  <c r="R426" i="10"/>
  <c r="T425" i="10"/>
  <c r="R425" i="10"/>
  <c r="T424" i="10"/>
  <c r="R424" i="10"/>
  <c r="T423" i="10"/>
  <c r="R423" i="10"/>
  <c r="T422" i="10"/>
  <c r="R422" i="10"/>
  <c r="T421" i="10"/>
  <c r="R421" i="10"/>
  <c r="T420" i="10"/>
  <c r="R420" i="10"/>
  <c r="T419" i="10"/>
  <c r="R419" i="10"/>
  <c r="T418" i="10"/>
  <c r="R418" i="10"/>
  <c r="T417" i="10"/>
  <c r="R417" i="10"/>
  <c r="T416" i="10"/>
  <c r="R416" i="10"/>
  <c r="T415" i="10"/>
  <c r="R415" i="10"/>
  <c r="T414" i="10"/>
  <c r="R414" i="10"/>
  <c r="T413" i="10"/>
  <c r="R413" i="10"/>
  <c r="T412" i="10"/>
  <c r="R412" i="10"/>
  <c r="T411" i="10"/>
  <c r="R411" i="10"/>
  <c r="T410" i="10"/>
  <c r="R410" i="10"/>
  <c r="T409" i="10"/>
  <c r="R409" i="10"/>
  <c r="T408" i="10"/>
  <c r="R408" i="10"/>
  <c r="T407" i="10"/>
  <c r="R407" i="10"/>
  <c r="T406" i="10"/>
  <c r="R406" i="10"/>
  <c r="T405" i="10"/>
  <c r="R405" i="10"/>
  <c r="T404" i="10"/>
  <c r="R404" i="10"/>
  <c r="T403" i="10"/>
  <c r="R403" i="10"/>
  <c r="T402" i="10"/>
  <c r="R402" i="10"/>
  <c r="T401" i="10"/>
  <c r="R401" i="10"/>
  <c r="T400" i="10"/>
  <c r="R400" i="10"/>
  <c r="T399" i="10"/>
  <c r="R399" i="10"/>
  <c r="T398" i="10"/>
  <c r="R398" i="10"/>
  <c r="T397" i="10"/>
  <c r="R397" i="10"/>
  <c r="T396" i="10"/>
  <c r="R396" i="10"/>
  <c r="T395" i="10"/>
  <c r="R395" i="10"/>
  <c r="T394" i="10"/>
  <c r="R394" i="10"/>
  <c r="T393" i="10"/>
  <c r="R393" i="10"/>
  <c r="T392" i="10"/>
  <c r="R392" i="10"/>
  <c r="T391" i="10"/>
  <c r="R391" i="10"/>
  <c r="T390" i="10"/>
  <c r="R390" i="10"/>
  <c r="T389" i="10"/>
  <c r="R389" i="10"/>
  <c r="T388" i="10"/>
  <c r="R388" i="10"/>
  <c r="T387" i="10"/>
  <c r="R387" i="10"/>
  <c r="T386" i="10"/>
  <c r="R386" i="10"/>
  <c r="T385" i="10"/>
  <c r="R385" i="10"/>
  <c r="T384" i="10"/>
  <c r="R384" i="10"/>
  <c r="T383" i="10"/>
  <c r="R383" i="10"/>
  <c r="T382" i="10"/>
  <c r="R382" i="10"/>
  <c r="T381" i="10"/>
  <c r="R381" i="10"/>
  <c r="T380" i="10"/>
  <c r="R380" i="10"/>
  <c r="T379" i="10"/>
  <c r="R379" i="10"/>
  <c r="T378" i="10"/>
  <c r="R378" i="10"/>
  <c r="T377" i="10"/>
  <c r="R377" i="10"/>
  <c r="T376" i="10"/>
  <c r="R376" i="10"/>
  <c r="T375" i="10"/>
  <c r="R375" i="10"/>
  <c r="T374" i="10"/>
  <c r="R374" i="10"/>
  <c r="T373" i="10"/>
  <c r="R373" i="10"/>
  <c r="T372" i="10"/>
  <c r="R372" i="10"/>
  <c r="T371" i="10"/>
  <c r="R371" i="10"/>
  <c r="T370" i="10"/>
  <c r="R370" i="10"/>
  <c r="T369" i="10"/>
  <c r="R369" i="10"/>
  <c r="T368" i="10"/>
  <c r="R368" i="10"/>
  <c r="T367" i="10"/>
  <c r="R367" i="10"/>
  <c r="T366" i="10"/>
  <c r="R366" i="10"/>
  <c r="T365" i="10"/>
  <c r="R365" i="10"/>
  <c r="T364" i="10"/>
  <c r="R364" i="10"/>
  <c r="T363" i="10"/>
  <c r="R363" i="10"/>
  <c r="T362" i="10"/>
  <c r="R362" i="10"/>
  <c r="T361" i="10"/>
  <c r="R361" i="10"/>
  <c r="T360" i="10"/>
  <c r="R360" i="10"/>
  <c r="T359" i="10"/>
  <c r="R359" i="10"/>
  <c r="T358" i="10"/>
  <c r="R358" i="10"/>
  <c r="T357" i="10"/>
  <c r="R357" i="10"/>
  <c r="T356" i="10"/>
  <c r="R356" i="10"/>
  <c r="T355" i="10"/>
  <c r="R355" i="10"/>
  <c r="T354" i="10"/>
  <c r="R354" i="10"/>
  <c r="T353" i="10"/>
  <c r="R353" i="10"/>
  <c r="T352" i="10"/>
  <c r="R352" i="10"/>
  <c r="T351" i="10"/>
  <c r="R351" i="10"/>
  <c r="T350" i="10"/>
  <c r="R350" i="10"/>
  <c r="T349" i="10"/>
  <c r="R349" i="10"/>
  <c r="T348" i="10"/>
  <c r="R348" i="10"/>
  <c r="T347" i="10"/>
  <c r="R347" i="10"/>
  <c r="T346" i="10"/>
  <c r="R346" i="10"/>
  <c r="T345" i="10"/>
  <c r="R345" i="10"/>
  <c r="T344" i="10"/>
  <c r="R344" i="10"/>
  <c r="T343" i="10"/>
  <c r="R343" i="10"/>
  <c r="T342" i="10"/>
  <c r="R342" i="10"/>
  <c r="T341" i="10"/>
  <c r="R341" i="10"/>
  <c r="T340" i="10"/>
  <c r="R340" i="10"/>
  <c r="T339" i="10"/>
  <c r="R339" i="10"/>
  <c r="T338" i="10"/>
  <c r="R338" i="10"/>
  <c r="T337" i="10"/>
  <c r="R337" i="10"/>
  <c r="T336" i="10"/>
  <c r="R336" i="10"/>
  <c r="T335" i="10"/>
  <c r="R335" i="10"/>
  <c r="T334" i="10"/>
  <c r="R334" i="10"/>
  <c r="T333" i="10"/>
  <c r="R333" i="10"/>
  <c r="T332" i="10"/>
  <c r="R332" i="10"/>
  <c r="T331" i="10"/>
  <c r="R331" i="10"/>
  <c r="T330" i="10"/>
  <c r="R330" i="10"/>
  <c r="T329" i="10"/>
  <c r="R329" i="10"/>
  <c r="T328" i="10"/>
  <c r="R328" i="10"/>
  <c r="T327" i="10"/>
  <c r="R327" i="10"/>
  <c r="T326" i="10"/>
  <c r="R326" i="10"/>
  <c r="T325" i="10"/>
  <c r="R325" i="10"/>
  <c r="T324" i="10"/>
  <c r="R324" i="10"/>
  <c r="T323" i="10"/>
  <c r="R323" i="10"/>
  <c r="T322" i="10"/>
  <c r="R322" i="10"/>
  <c r="T321" i="10"/>
  <c r="R321" i="10"/>
  <c r="T320" i="10"/>
  <c r="R320" i="10"/>
  <c r="T319" i="10"/>
  <c r="R319" i="10"/>
  <c r="T318" i="10"/>
  <c r="R318" i="10"/>
  <c r="T317" i="10"/>
  <c r="R317" i="10"/>
  <c r="T316" i="10"/>
  <c r="R316" i="10"/>
  <c r="T315" i="10"/>
  <c r="R315" i="10"/>
  <c r="T314" i="10"/>
  <c r="R314" i="10"/>
  <c r="T313" i="10"/>
  <c r="R313" i="10"/>
  <c r="T312" i="10"/>
  <c r="R312" i="10"/>
  <c r="T311" i="10"/>
  <c r="R311" i="10"/>
  <c r="T310" i="10"/>
  <c r="R310" i="10"/>
  <c r="T309" i="10"/>
  <c r="R309" i="10"/>
  <c r="T308" i="10"/>
  <c r="R308" i="10"/>
  <c r="T307" i="10"/>
  <c r="R307" i="10"/>
  <c r="T306" i="10"/>
  <c r="R306" i="10"/>
  <c r="T305" i="10"/>
  <c r="R305" i="10"/>
  <c r="T304" i="10"/>
  <c r="R304" i="10"/>
  <c r="T303" i="10"/>
  <c r="R303" i="10"/>
  <c r="T302" i="10"/>
  <c r="R302" i="10"/>
  <c r="T301" i="10"/>
  <c r="R301" i="10"/>
  <c r="T300" i="10"/>
  <c r="R300" i="10"/>
  <c r="T299" i="10"/>
  <c r="R299" i="10"/>
  <c r="T298" i="10"/>
  <c r="R298" i="10"/>
  <c r="T297" i="10"/>
  <c r="R297" i="10"/>
  <c r="T296" i="10"/>
  <c r="R296" i="10"/>
  <c r="T295" i="10"/>
  <c r="R295" i="10"/>
  <c r="T294" i="10"/>
  <c r="R294" i="10"/>
  <c r="T293" i="10"/>
  <c r="R293" i="10"/>
  <c r="T292" i="10"/>
  <c r="R292" i="10"/>
  <c r="T291" i="10"/>
  <c r="R291" i="10"/>
  <c r="T290" i="10"/>
  <c r="R290" i="10"/>
  <c r="T289" i="10"/>
  <c r="R289" i="10"/>
  <c r="T288" i="10"/>
  <c r="R288" i="10"/>
  <c r="T287" i="10"/>
  <c r="R287" i="10"/>
  <c r="T286" i="10"/>
  <c r="R286" i="10"/>
  <c r="T285" i="10"/>
  <c r="R285" i="10"/>
  <c r="T284" i="10"/>
  <c r="R284" i="10"/>
  <c r="T283" i="10"/>
  <c r="R283" i="10"/>
  <c r="T282" i="10"/>
  <c r="R282" i="10"/>
  <c r="T281" i="10"/>
  <c r="R281" i="10"/>
  <c r="T280" i="10"/>
  <c r="R280" i="10"/>
  <c r="T279" i="10"/>
  <c r="R279" i="10"/>
  <c r="T278" i="10"/>
  <c r="R278" i="10"/>
  <c r="T277" i="10"/>
  <c r="R277" i="10"/>
  <c r="T276" i="10"/>
  <c r="R276" i="10"/>
  <c r="T275" i="10"/>
  <c r="R275" i="10"/>
  <c r="T274" i="10"/>
  <c r="R274" i="10"/>
  <c r="T273" i="10"/>
  <c r="R273" i="10"/>
  <c r="T272" i="10"/>
  <c r="R272" i="10"/>
  <c r="T271" i="10"/>
  <c r="R271" i="10"/>
  <c r="T270" i="10"/>
  <c r="R270" i="10"/>
  <c r="T269" i="10"/>
  <c r="R269" i="10"/>
  <c r="T268" i="10"/>
  <c r="R268" i="10"/>
  <c r="T267" i="10"/>
  <c r="R267" i="10"/>
  <c r="T266" i="10"/>
  <c r="R266" i="10"/>
  <c r="T265" i="10"/>
  <c r="R265" i="10"/>
  <c r="T264" i="10"/>
  <c r="R264" i="10"/>
  <c r="T263" i="10"/>
  <c r="R263" i="10"/>
  <c r="T262" i="10"/>
  <c r="R262" i="10"/>
  <c r="T261" i="10"/>
  <c r="R261" i="10"/>
  <c r="T260" i="10"/>
  <c r="R260" i="10"/>
  <c r="T259" i="10"/>
  <c r="R259" i="10"/>
  <c r="T258" i="10"/>
  <c r="R258" i="10"/>
  <c r="T257" i="10"/>
  <c r="R257" i="10"/>
  <c r="T256" i="10"/>
  <c r="R256" i="10"/>
  <c r="T255" i="10"/>
  <c r="R255" i="10"/>
  <c r="T254" i="10"/>
  <c r="R254" i="10"/>
  <c r="T253" i="10"/>
  <c r="R253" i="10"/>
  <c r="T252" i="10"/>
  <c r="R252" i="10"/>
  <c r="T251" i="10"/>
  <c r="R251" i="10"/>
  <c r="T250" i="10"/>
  <c r="R250" i="10"/>
  <c r="T249" i="10"/>
  <c r="R249" i="10"/>
  <c r="T248" i="10"/>
  <c r="R248" i="10"/>
  <c r="T247" i="10"/>
  <c r="R247" i="10"/>
  <c r="T246" i="10"/>
  <c r="R246" i="10"/>
  <c r="T245" i="10"/>
  <c r="R245" i="10"/>
  <c r="T244" i="10"/>
  <c r="R244" i="10"/>
  <c r="T243" i="10"/>
  <c r="R243" i="10"/>
  <c r="T242" i="10"/>
  <c r="R242" i="10"/>
  <c r="T241" i="10"/>
  <c r="R241" i="10"/>
  <c r="T240" i="10"/>
  <c r="R240" i="10"/>
  <c r="T239" i="10"/>
  <c r="R239" i="10"/>
  <c r="T238" i="10"/>
  <c r="R238" i="10"/>
  <c r="T237" i="10"/>
  <c r="R237" i="10"/>
  <c r="T236" i="10"/>
  <c r="R236" i="10"/>
  <c r="T235" i="10"/>
  <c r="R235" i="10"/>
  <c r="T234" i="10"/>
  <c r="R234" i="10"/>
  <c r="T233" i="10"/>
  <c r="R233" i="10"/>
  <c r="T232" i="10"/>
  <c r="R232" i="10"/>
  <c r="T231" i="10"/>
  <c r="R231" i="10"/>
  <c r="T230" i="10"/>
  <c r="R230" i="10"/>
  <c r="T229" i="10"/>
  <c r="R229" i="10"/>
  <c r="T228" i="10"/>
  <c r="R228" i="10"/>
  <c r="T227" i="10"/>
  <c r="R227" i="10"/>
  <c r="T226" i="10"/>
  <c r="R226" i="10"/>
  <c r="T225" i="10"/>
  <c r="R225" i="10"/>
  <c r="T224" i="10"/>
  <c r="R224" i="10"/>
  <c r="T223" i="10"/>
  <c r="R223" i="10"/>
  <c r="T222" i="10"/>
  <c r="R222" i="10"/>
  <c r="T221" i="10"/>
  <c r="R221" i="10"/>
  <c r="T220" i="10"/>
  <c r="R220" i="10"/>
  <c r="T219" i="10"/>
  <c r="R219" i="10"/>
  <c r="T218" i="10"/>
  <c r="R218" i="10"/>
  <c r="T217" i="10"/>
  <c r="R217" i="10"/>
  <c r="T216" i="10"/>
  <c r="R216" i="10"/>
  <c r="T215" i="10"/>
  <c r="R215" i="10"/>
  <c r="T214" i="10"/>
  <c r="R214" i="10"/>
  <c r="T213" i="10"/>
  <c r="R213" i="10"/>
  <c r="T212" i="10"/>
  <c r="R212" i="10"/>
  <c r="T211" i="10"/>
  <c r="R211" i="10"/>
  <c r="T210" i="10"/>
  <c r="R210" i="10"/>
  <c r="T209" i="10"/>
  <c r="R209" i="10"/>
  <c r="T208" i="10"/>
  <c r="R208" i="10"/>
  <c r="T207" i="10"/>
  <c r="R207" i="10"/>
  <c r="T206" i="10"/>
  <c r="R206" i="10"/>
  <c r="T205" i="10"/>
  <c r="R205" i="10"/>
  <c r="T204" i="10"/>
  <c r="R204" i="10"/>
  <c r="T203" i="10"/>
  <c r="R203" i="10"/>
  <c r="T202" i="10"/>
  <c r="R202" i="10"/>
  <c r="T201" i="10"/>
  <c r="R201" i="10"/>
  <c r="T200" i="10"/>
  <c r="R200" i="10"/>
  <c r="T199" i="10"/>
  <c r="R199" i="10"/>
  <c r="T198" i="10"/>
  <c r="R198" i="10"/>
  <c r="T197" i="10"/>
  <c r="R197" i="10"/>
  <c r="T196" i="10"/>
  <c r="R196" i="10"/>
  <c r="T195" i="10"/>
  <c r="R195" i="10"/>
  <c r="T194" i="10"/>
  <c r="R194" i="10"/>
  <c r="T193" i="10"/>
  <c r="R193" i="10"/>
  <c r="T192" i="10"/>
  <c r="R192" i="10"/>
  <c r="T191" i="10"/>
  <c r="R191" i="10"/>
  <c r="T190" i="10"/>
  <c r="R190" i="10"/>
  <c r="T189" i="10"/>
  <c r="R189" i="10"/>
  <c r="T188" i="10"/>
  <c r="R188" i="10"/>
  <c r="T187" i="10"/>
  <c r="R187" i="10"/>
  <c r="T186" i="10"/>
  <c r="R186" i="10"/>
  <c r="T185" i="10"/>
  <c r="R185" i="10"/>
  <c r="T184" i="10"/>
  <c r="R184" i="10"/>
  <c r="T183" i="10"/>
  <c r="R183" i="10"/>
  <c r="T182" i="10"/>
  <c r="R182" i="10"/>
  <c r="T181" i="10"/>
  <c r="R181" i="10"/>
  <c r="T180" i="10"/>
  <c r="R180" i="10"/>
  <c r="T179" i="10"/>
  <c r="R179" i="10"/>
  <c r="T178" i="10"/>
  <c r="R178" i="10"/>
  <c r="T177" i="10"/>
  <c r="R177" i="10"/>
  <c r="T176" i="10"/>
  <c r="R176" i="10"/>
  <c r="T175" i="10"/>
  <c r="R175" i="10"/>
  <c r="T174" i="10"/>
  <c r="R174" i="10"/>
  <c r="T173" i="10"/>
  <c r="R173" i="10"/>
  <c r="T172" i="10"/>
  <c r="R172" i="10"/>
  <c r="T171" i="10"/>
  <c r="R171" i="10"/>
  <c r="T170" i="10"/>
  <c r="R170" i="10"/>
  <c r="T169" i="10"/>
  <c r="R169" i="10"/>
  <c r="T168" i="10"/>
  <c r="R168" i="10"/>
  <c r="T167" i="10"/>
  <c r="R167" i="10"/>
  <c r="T166" i="10"/>
  <c r="R166" i="10"/>
  <c r="T165" i="10"/>
  <c r="R165" i="10"/>
  <c r="T164" i="10"/>
  <c r="R164" i="10"/>
  <c r="T163" i="10"/>
  <c r="R163" i="10"/>
  <c r="T162" i="10"/>
  <c r="R162" i="10"/>
  <c r="T161" i="10"/>
  <c r="R161" i="10"/>
  <c r="T160" i="10"/>
  <c r="R160" i="10"/>
  <c r="T159" i="10"/>
  <c r="R159" i="10"/>
  <c r="T158" i="10"/>
  <c r="R158" i="10"/>
  <c r="T157" i="10"/>
  <c r="R157" i="10"/>
  <c r="T156" i="10"/>
  <c r="R156" i="10"/>
  <c r="T155" i="10"/>
  <c r="R155" i="10"/>
  <c r="T154" i="10"/>
  <c r="R154" i="10"/>
  <c r="T153" i="10"/>
  <c r="R153" i="10"/>
  <c r="T152" i="10"/>
  <c r="R152" i="10"/>
  <c r="T151" i="10"/>
  <c r="R151" i="10"/>
  <c r="T150" i="10"/>
  <c r="R150" i="10"/>
  <c r="T149" i="10"/>
  <c r="R149" i="10"/>
  <c r="T148" i="10"/>
  <c r="R148" i="10"/>
  <c r="T147" i="10"/>
  <c r="R147" i="10"/>
  <c r="T146" i="10"/>
  <c r="R146" i="10"/>
  <c r="T145" i="10"/>
  <c r="R145" i="10"/>
  <c r="T144" i="10"/>
  <c r="R144" i="10"/>
  <c r="T143" i="10"/>
  <c r="R143" i="10"/>
  <c r="T142" i="10"/>
  <c r="R142" i="10"/>
  <c r="T141" i="10"/>
  <c r="R141" i="10"/>
  <c r="T140" i="10"/>
  <c r="R140" i="10"/>
  <c r="T139" i="10"/>
  <c r="R139" i="10"/>
  <c r="T138" i="10"/>
  <c r="R138" i="10"/>
  <c r="T137" i="10"/>
  <c r="R137" i="10"/>
  <c r="T136" i="10"/>
  <c r="R136" i="10"/>
  <c r="T135" i="10"/>
  <c r="R135" i="10"/>
  <c r="T134" i="10"/>
  <c r="R134" i="10"/>
  <c r="T133" i="10"/>
  <c r="R133" i="10"/>
  <c r="T132" i="10"/>
  <c r="R132" i="10"/>
  <c r="T131" i="10"/>
  <c r="R131" i="10"/>
  <c r="T130" i="10"/>
  <c r="R130" i="10"/>
  <c r="T129" i="10"/>
  <c r="R129" i="10"/>
  <c r="T128" i="10"/>
  <c r="R128" i="10"/>
  <c r="T127" i="10"/>
  <c r="R127" i="10"/>
  <c r="T126" i="10"/>
  <c r="R126" i="10"/>
  <c r="T125" i="10"/>
  <c r="R125" i="10"/>
  <c r="T124" i="10"/>
  <c r="R124" i="10"/>
  <c r="T123" i="10"/>
  <c r="R123" i="10"/>
  <c r="T122" i="10"/>
  <c r="R122" i="10"/>
  <c r="T121" i="10"/>
  <c r="R121" i="10"/>
  <c r="T120" i="10"/>
  <c r="R120" i="10"/>
  <c r="T119" i="10"/>
  <c r="R119" i="10"/>
  <c r="T118" i="10"/>
  <c r="R118" i="10"/>
  <c r="T117" i="10"/>
  <c r="R117" i="10"/>
  <c r="T116" i="10"/>
  <c r="R116" i="10"/>
  <c r="T115" i="10"/>
  <c r="R115" i="10"/>
  <c r="T114" i="10"/>
  <c r="R114" i="10"/>
  <c r="T113" i="10"/>
  <c r="R113" i="10"/>
  <c r="T112" i="10"/>
  <c r="R112" i="10"/>
  <c r="T111" i="10"/>
  <c r="R111" i="10"/>
  <c r="T110" i="10"/>
  <c r="R110" i="10"/>
  <c r="T109" i="10"/>
  <c r="R109" i="10"/>
  <c r="T108" i="10"/>
  <c r="R108" i="10"/>
  <c r="T107" i="10"/>
  <c r="R107" i="10"/>
  <c r="T106" i="10"/>
  <c r="R106" i="10"/>
  <c r="T105" i="10"/>
  <c r="R105" i="10"/>
  <c r="T104" i="10"/>
  <c r="R104" i="10"/>
  <c r="T103" i="10"/>
  <c r="R103" i="10"/>
  <c r="T102" i="10"/>
  <c r="R102" i="10"/>
  <c r="T101" i="10"/>
  <c r="R101" i="10"/>
  <c r="T100" i="10"/>
  <c r="R100" i="10"/>
  <c r="T99" i="10"/>
  <c r="R99" i="10"/>
  <c r="T98" i="10"/>
  <c r="R98" i="10"/>
  <c r="T97" i="10"/>
  <c r="R97" i="10"/>
  <c r="T96" i="10"/>
  <c r="R96" i="10"/>
  <c r="T95" i="10"/>
  <c r="R95" i="10"/>
  <c r="T94" i="10"/>
  <c r="R94" i="10"/>
  <c r="T93" i="10"/>
  <c r="R93" i="10"/>
  <c r="T92" i="10"/>
  <c r="R92" i="10"/>
  <c r="T91" i="10"/>
  <c r="R91" i="10"/>
  <c r="T90" i="10"/>
  <c r="R90" i="10"/>
  <c r="T89" i="10"/>
  <c r="R89" i="10"/>
  <c r="T88" i="10"/>
  <c r="R88" i="10"/>
  <c r="T87" i="10"/>
  <c r="R87" i="10"/>
  <c r="T86" i="10"/>
  <c r="R86" i="10"/>
  <c r="T85" i="10"/>
  <c r="R85" i="10"/>
  <c r="T84" i="10"/>
  <c r="R84" i="10"/>
  <c r="T83" i="10"/>
  <c r="R83" i="10"/>
  <c r="T82" i="10"/>
  <c r="R82" i="10"/>
  <c r="T81" i="10"/>
  <c r="R81" i="10"/>
  <c r="T80" i="10"/>
  <c r="R80" i="10"/>
  <c r="T79" i="10"/>
  <c r="R79" i="10"/>
  <c r="T78" i="10"/>
  <c r="R78" i="10"/>
  <c r="T77" i="10"/>
  <c r="R77" i="10"/>
  <c r="T76" i="10"/>
  <c r="R76" i="10"/>
  <c r="T75" i="10"/>
  <c r="R75" i="10"/>
  <c r="T74" i="10"/>
  <c r="R74" i="10"/>
  <c r="T73" i="10"/>
  <c r="R73" i="10"/>
  <c r="T72" i="10"/>
  <c r="R72" i="10"/>
  <c r="T71" i="10"/>
  <c r="R71" i="10"/>
  <c r="T70" i="10"/>
  <c r="R70" i="10"/>
  <c r="T69" i="10"/>
  <c r="R69" i="10"/>
  <c r="T68" i="10"/>
  <c r="R68" i="10"/>
  <c r="T67" i="10"/>
  <c r="R67" i="10"/>
  <c r="T66" i="10"/>
  <c r="R66" i="10"/>
  <c r="T65" i="10"/>
  <c r="R65" i="10"/>
  <c r="T64" i="10"/>
  <c r="R64" i="10"/>
  <c r="T63" i="10"/>
  <c r="R63" i="10"/>
  <c r="T62" i="10"/>
  <c r="R62" i="10"/>
  <c r="T61" i="10"/>
  <c r="R61" i="10"/>
  <c r="T60" i="10"/>
  <c r="R60" i="10"/>
  <c r="T59" i="10"/>
  <c r="R59" i="10"/>
  <c r="T58" i="10"/>
  <c r="R58" i="10"/>
  <c r="T57" i="10"/>
  <c r="R57" i="10"/>
  <c r="T56" i="10"/>
  <c r="R56" i="10"/>
  <c r="T55" i="10"/>
  <c r="R55" i="10"/>
  <c r="T54" i="10"/>
  <c r="R54" i="10"/>
  <c r="T53" i="10"/>
  <c r="R53" i="10"/>
  <c r="T52" i="10"/>
  <c r="R52" i="10"/>
  <c r="T51" i="10"/>
  <c r="R51" i="10"/>
  <c r="T50" i="10"/>
  <c r="R50" i="10"/>
  <c r="T49" i="10"/>
  <c r="R49" i="10"/>
  <c r="T48" i="10"/>
  <c r="R48" i="10"/>
  <c r="T47" i="10"/>
  <c r="R47" i="10"/>
  <c r="T46" i="10"/>
  <c r="R46" i="10"/>
  <c r="T45" i="10"/>
  <c r="R45" i="10"/>
  <c r="T44" i="10"/>
  <c r="R44" i="10"/>
  <c r="T43" i="10"/>
  <c r="R43" i="10"/>
  <c r="T42" i="10"/>
  <c r="R42" i="10"/>
  <c r="T41" i="10"/>
  <c r="R41" i="10"/>
  <c r="T40" i="10"/>
  <c r="R40" i="10"/>
  <c r="T39" i="10"/>
  <c r="R39" i="10"/>
  <c r="T38" i="10"/>
  <c r="R38" i="10"/>
  <c r="T37" i="10"/>
  <c r="R37" i="10"/>
  <c r="T36" i="10"/>
  <c r="R36" i="10"/>
  <c r="T35" i="10"/>
  <c r="R35" i="10"/>
  <c r="T34" i="10"/>
  <c r="R34" i="10"/>
  <c r="T33" i="10"/>
  <c r="R33" i="10"/>
  <c r="T32" i="10"/>
  <c r="R32" i="10"/>
  <c r="T31" i="10"/>
  <c r="R31" i="10"/>
  <c r="T30" i="10"/>
  <c r="R30" i="10"/>
  <c r="T29" i="10"/>
  <c r="R29" i="10"/>
  <c r="T28" i="10"/>
  <c r="R28" i="10"/>
  <c r="T27" i="10"/>
  <c r="R27" i="10"/>
  <c r="T26" i="10"/>
  <c r="R26" i="10"/>
  <c r="T25" i="10"/>
  <c r="R25" i="10"/>
  <c r="T24" i="10"/>
  <c r="R24" i="10"/>
  <c r="T23" i="10"/>
  <c r="R23" i="10"/>
  <c r="T22" i="10"/>
  <c r="R22" i="10"/>
  <c r="T21" i="10"/>
  <c r="R21" i="10"/>
  <c r="T20" i="10"/>
  <c r="R20" i="10"/>
  <c r="T19" i="10"/>
  <c r="R19" i="10"/>
  <c r="T18" i="10"/>
  <c r="R18" i="10"/>
  <c r="T17" i="10"/>
  <c r="R17" i="10"/>
  <c r="T16" i="10"/>
  <c r="R16" i="10"/>
  <c r="T15" i="10"/>
  <c r="R15" i="10"/>
  <c r="T14" i="10"/>
  <c r="R14" i="10"/>
  <c r="T13" i="10"/>
  <c r="R13" i="10"/>
  <c r="T12" i="10"/>
  <c r="R12" i="10"/>
  <c r="T11" i="10"/>
  <c r="R11" i="10"/>
  <c r="T10" i="10"/>
  <c r="R10" i="10"/>
  <c r="T9" i="10"/>
  <c r="R9" i="10"/>
  <c r="T8" i="10"/>
  <c r="R8" i="10"/>
  <c r="T7" i="10"/>
  <c r="R7" i="10"/>
  <c r="T6" i="10"/>
  <c r="R6" i="10"/>
  <c r="T5" i="10"/>
  <c r="R5" i="10"/>
  <c r="T4" i="10"/>
  <c r="R4" i="10"/>
  <c r="T3" i="10"/>
  <c r="R3" i="10"/>
  <c r="T2" i="10"/>
  <c r="R2" i="10"/>
  <c r="R2338" i="2"/>
  <c r="R2374" i="2"/>
  <c r="R3138" i="2"/>
  <c r="R3134" i="2"/>
  <c r="R3126" i="2"/>
  <c r="R3118" i="2"/>
  <c r="R3110" i="2"/>
  <c r="R3102" i="2"/>
  <c r="R3094" i="2"/>
  <c r="R3086" i="2"/>
  <c r="R3082" i="2"/>
  <c r="R3074" i="2"/>
  <c r="R3066" i="2"/>
  <c r="R3058" i="2"/>
  <c r="R3050" i="2"/>
  <c r="R3042" i="2"/>
  <c r="R3034" i="2"/>
  <c r="R3026" i="2"/>
  <c r="R3018" i="2"/>
  <c r="R3010" i="2"/>
  <c r="R3002" i="2"/>
  <c r="R2994" i="2"/>
  <c r="R2986" i="2"/>
  <c r="R2978" i="2"/>
  <c r="R2970" i="2"/>
  <c r="R2962" i="2"/>
  <c r="R2954" i="2"/>
  <c r="R2946" i="2"/>
  <c r="R2938" i="2"/>
  <c r="R2926" i="2"/>
  <c r="R2918" i="2"/>
  <c r="R2910" i="2"/>
  <c r="R2902" i="2"/>
  <c r="R2894" i="2"/>
  <c r="R2886" i="2"/>
  <c r="R2878" i="2"/>
  <c r="R2870" i="2"/>
  <c r="R2862" i="2"/>
  <c r="R2854" i="2"/>
  <c r="R2846" i="2"/>
  <c r="R2838" i="2"/>
  <c r="R2830" i="2"/>
  <c r="R2822" i="2"/>
  <c r="S2821" i="2"/>
  <c r="R2814" i="2"/>
  <c r="R2806" i="2"/>
  <c r="R2798" i="2"/>
  <c r="R2790" i="2"/>
  <c r="R2782" i="2"/>
  <c r="R2774" i="2"/>
  <c r="R2766" i="2"/>
  <c r="R2758" i="2"/>
  <c r="R2750" i="2"/>
  <c r="R2742" i="2"/>
  <c r="R2734" i="2"/>
  <c r="R2726" i="2"/>
  <c r="R2718" i="2"/>
  <c r="R2710" i="2"/>
  <c r="R2702" i="2"/>
  <c r="R2690" i="2"/>
  <c r="R2682" i="2"/>
  <c r="R2674" i="2"/>
  <c r="R2666" i="2"/>
  <c r="R2658" i="2"/>
  <c r="R2650" i="2"/>
  <c r="R2642" i="2"/>
  <c r="R2634" i="2"/>
  <c r="R2626" i="2"/>
  <c r="R2618" i="2"/>
  <c r="R2610" i="2"/>
  <c r="R2602" i="2"/>
  <c r="R2594" i="2"/>
  <c r="R2586" i="2"/>
  <c r="R2578" i="2"/>
  <c r="R2570" i="2"/>
  <c r="R2562" i="2"/>
  <c r="R2554" i="2"/>
  <c r="R2546" i="2"/>
  <c r="R2538" i="2"/>
  <c r="R2530" i="2"/>
  <c r="R2522" i="2"/>
  <c r="R2510" i="2"/>
  <c r="R2502" i="2"/>
  <c r="R2494" i="2"/>
  <c r="R2490" i="2"/>
  <c r="R2482" i="2"/>
  <c r="R2474" i="2"/>
  <c r="R2466" i="2"/>
  <c r="R2458" i="2"/>
  <c r="R2450" i="2"/>
  <c r="R2442" i="2"/>
  <c r="R2426" i="2"/>
  <c r="R2366" i="2"/>
  <c r="R3130" i="2"/>
  <c r="R3122" i="2"/>
  <c r="R3114" i="2"/>
  <c r="R3106" i="2"/>
  <c r="R3098" i="2"/>
  <c r="R3090" i="2"/>
  <c r="R3078" i="2"/>
  <c r="R3070" i="2"/>
  <c r="S3069" i="2"/>
  <c r="R3062" i="2"/>
  <c r="R3054" i="2"/>
  <c r="R3046" i="2"/>
  <c r="R3038" i="2"/>
  <c r="R3030" i="2"/>
  <c r="R3022" i="2"/>
  <c r="R3014" i="2"/>
  <c r="R3006" i="2"/>
  <c r="R2998" i="2"/>
  <c r="R2990" i="2"/>
  <c r="R2982" i="2"/>
  <c r="R2974" i="2"/>
  <c r="R2966" i="2"/>
  <c r="R2958" i="2"/>
  <c r="R2950" i="2"/>
  <c r="S2949" i="2"/>
  <c r="R2942" i="2"/>
  <c r="R2934" i="2"/>
  <c r="R2930" i="2"/>
  <c r="R2922" i="2"/>
  <c r="R2914" i="2"/>
  <c r="R2906" i="2"/>
  <c r="R2898" i="2"/>
  <c r="R2890" i="2"/>
  <c r="R2882" i="2"/>
  <c r="R2874" i="2"/>
  <c r="R2866" i="2"/>
  <c r="R2858" i="2"/>
  <c r="R2850" i="2"/>
  <c r="R2842" i="2"/>
  <c r="R2834" i="2"/>
  <c r="R2826" i="2"/>
  <c r="R2818" i="2"/>
  <c r="R2810" i="2"/>
  <c r="R2802" i="2"/>
  <c r="R2794" i="2"/>
  <c r="R2786" i="2"/>
  <c r="R2778" i="2"/>
  <c r="R2770" i="2"/>
  <c r="R2762" i="2"/>
  <c r="R2754" i="2"/>
  <c r="R2746" i="2"/>
  <c r="R2738" i="2"/>
  <c r="R2730" i="2"/>
  <c r="R2722" i="2"/>
  <c r="R2714" i="2"/>
  <c r="R2706" i="2"/>
  <c r="R2698" i="2"/>
  <c r="R2694" i="2"/>
  <c r="R2686" i="2"/>
  <c r="R2678" i="2"/>
  <c r="R2670" i="2"/>
  <c r="R2662" i="2"/>
  <c r="R2654" i="2"/>
  <c r="R2646" i="2"/>
  <c r="R2638" i="2"/>
  <c r="R2630" i="2"/>
  <c r="R2622" i="2"/>
  <c r="R2614" i="2"/>
  <c r="R2606" i="2"/>
  <c r="R2598" i="2"/>
  <c r="R2590" i="2"/>
  <c r="R2582" i="2"/>
  <c r="R2574" i="2"/>
  <c r="R2566" i="2"/>
  <c r="R2558" i="2"/>
  <c r="R2550" i="2"/>
  <c r="R2542" i="2"/>
  <c r="R2534" i="2"/>
  <c r="R2526" i="2"/>
  <c r="R2518" i="2"/>
  <c r="R2514" i="2"/>
  <c r="R2506" i="2"/>
  <c r="R2498" i="2"/>
  <c r="R2486" i="2"/>
  <c r="R2478" i="2"/>
  <c r="R2470" i="2"/>
  <c r="R2462" i="2"/>
  <c r="R2454" i="2"/>
  <c r="R2446" i="2"/>
  <c r="R2438" i="2"/>
  <c r="R2434" i="2"/>
  <c r="R2430" i="2"/>
  <c r="R2422" i="2"/>
  <c r="R2418" i="2"/>
  <c r="R2414" i="2"/>
  <c r="R2410" i="2"/>
  <c r="R2406" i="2"/>
  <c r="R2402" i="2"/>
  <c r="R2398" i="2"/>
  <c r="R2394" i="2"/>
  <c r="R2390" i="2"/>
  <c r="R2386" i="2"/>
  <c r="R2382" i="2"/>
  <c r="R2378" i="2"/>
  <c r="R2370" i="2"/>
  <c r="R726" i="2"/>
  <c r="R722" i="2"/>
  <c r="R718" i="2"/>
  <c r="R714" i="2"/>
  <c r="R710" i="2"/>
  <c r="R706" i="2"/>
  <c r="R702" i="2"/>
  <c r="R698" i="2"/>
  <c r="R694" i="2"/>
  <c r="R690" i="2"/>
  <c r="R686" i="2"/>
  <c r="R682" i="2"/>
  <c r="R678" i="2"/>
  <c r="R674" i="2"/>
  <c r="R670" i="2"/>
  <c r="R666" i="2"/>
  <c r="R662" i="2"/>
  <c r="R658" i="2"/>
  <c r="R654" i="2"/>
  <c r="R650" i="2"/>
  <c r="R646" i="2"/>
  <c r="R642" i="2"/>
  <c r="R638" i="2"/>
  <c r="R634" i="2"/>
  <c r="R630" i="2"/>
  <c r="R626" i="2"/>
  <c r="R622" i="2"/>
  <c r="R618" i="2"/>
  <c r="R614" i="2"/>
  <c r="R610" i="2"/>
  <c r="R606" i="2"/>
  <c r="R602" i="2"/>
  <c r="R598" i="2"/>
  <c r="R594" i="2"/>
  <c r="R590" i="2"/>
  <c r="R586" i="2"/>
  <c r="R582" i="2"/>
  <c r="R578" i="2"/>
  <c r="R574" i="2"/>
  <c r="R570" i="2"/>
  <c r="R566" i="2"/>
  <c r="R562" i="2"/>
  <c r="R558" i="2"/>
  <c r="R554" i="2"/>
  <c r="R550" i="2"/>
  <c r="R546" i="2"/>
  <c r="R542" i="2"/>
  <c r="R538" i="2"/>
  <c r="R534" i="2"/>
  <c r="R530" i="2"/>
  <c r="R526" i="2"/>
  <c r="R522" i="2"/>
  <c r="R518" i="2"/>
  <c r="R514" i="2"/>
  <c r="R510" i="2"/>
  <c r="R506" i="2"/>
  <c r="R502" i="2"/>
  <c r="R498" i="2"/>
  <c r="R494" i="2"/>
  <c r="R490" i="2"/>
  <c r="R486" i="2"/>
  <c r="R482" i="2"/>
  <c r="R478" i="2"/>
  <c r="R474" i="2"/>
  <c r="R470" i="2"/>
  <c r="R466" i="2"/>
  <c r="R462" i="2"/>
  <c r="R458" i="2"/>
  <c r="R454" i="2"/>
  <c r="R450" i="2"/>
  <c r="R446" i="2"/>
  <c r="R442" i="2"/>
  <c r="R438" i="2"/>
  <c r="R434" i="2"/>
  <c r="R430" i="2"/>
  <c r="R426" i="2"/>
  <c r="R422" i="2"/>
  <c r="R418" i="2"/>
  <c r="R414" i="2"/>
  <c r="R410" i="2"/>
  <c r="R406" i="2"/>
  <c r="R402" i="2"/>
  <c r="R398" i="2"/>
  <c r="R394" i="2"/>
  <c r="R390" i="2"/>
  <c r="R386" i="2"/>
  <c r="R382" i="2"/>
  <c r="R378" i="2"/>
  <c r="R374" i="2"/>
  <c r="R370" i="2"/>
  <c r="R366" i="2"/>
  <c r="R362" i="2"/>
  <c r="R358" i="2"/>
  <c r="R354" i="2"/>
  <c r="R350" i="2"/>
  <c r="R346" i="2"/>
  <c r="R342" i="2"/>
  <c r="R338" i="2"/>
  <c r="R334" i="2"/>
  <c r="R330" i="2"/>
  <c r="R326" i="2"/>
  <c r="R322" i="2"/>
  <c r="R318" i="2"/>
  <c r="R314" i="2"/>
  <c r="R310" i="2"/>
  <c r="R306" i="2"/>
  <c r="R302" i="2"/>
  <c r="R298" i="2"/>
  <c r="R294" i="2"/>
  <c r="R290" i="2"/>
  <c r="R286" i="2"/>
  <c r="R282" i="2"/>
  <c r="R278" i="2"/>
  <c r="R274" i="2"/>
  <c r="R270" i="2"/>
  <c r="R266" i="2"/>
  <c r="R262" i="2"/>
  <c r="R258" i="2"/>
  <c r="R254" i="2"/>
  <c r="R250" i="2"/>
  <c r="R246" i="2"/>
  <c r="R242" i="2"/>
  <c r="R238" i="2"/>
  <c r="R234" i="2"/>
  <c r="R230" i="2"/>
  <c r="R226" i="2"/>
  <c r="R222" i="2"/>
  <c r="R218" i="2"/>
  <c r="R214" i="2"/>
  <c r="R210" i="2"/>
  <c r="R206" i="2"/>
  <c r="R202" i="2"/>
  <c r="R198" i="2"/>
  <c r="R194" i="2"/>
  <c r="R190" i="2"/>
  <c r="R186" i="2"/>
  <c r="R182" i="2"/>
  <c r="R178" i="2"/>
  <c r="R174" i="2"/>
  <c r="R170" i="2"/>
  <c r="R166" i="2"/>
  <c r="R162" i="2"/>
  <c r="R158" i="2"/>
  <c r="R154" i="2"/>
  <c r="R150" i="2"/>
  <c r="R146" i="2"/>
  <c r="R142" i="2"/>
  <c r="R138" i="2"/>
  <c r="R134" i="2"/>
  <c r="R130" i="2"/>
  <c r="R126" i="2"/>
  <c r="R122" i="2"/>
  <c r="R118" i="2"/>
  <c r="R114" i="2"/>
  <c r="R110" i="2"/>
  <c r="R106" i="2"/>
  <c r="R102" i="2"/>
  <c r="R98" i="2"/>
  <c r="R94" i="2"/>
  <c r="R90" i="2"/>
  <c r="R86" i="2"/>
  <c r="R82" i="2"/>
  <c r="R78" i="2"/>
  <c r="R74" i="2"/>
  <c r="R70" i="2"/>
  <c r="R66" i="2"/>
  <c r="R62" i="2"/>
  <c r="R58" i="2"/>
  <c r="R54" i="2"/>
  <c r="R50" i="2"/>
  <c r="R46" i="2"/>
  <c r="R42" i="2"/>
  <c r="R38" i="2"/>
  <c r="R34" i="2"/>
  <c r="R30" i="2"/>
  <c r="R26" i="2"/>
  <c r="R22" i="2"/>
  <c r="R18" i="2"/>
  <c r="R14" i="2"/>
  <c r="R10" i="2"/>
  <c r="R6" i="2"/>
  <c r="R2334" i="2"/>
  <c r="R2326" i="2"/>
  <c r="R2318" i="2"/>
  <c r="R2310" i="2"/>
  <c r="S2309" i="2"/>
  <c r="R2302" i="2"/>
  <c r="R2290" i="2"/>
  <c r="R2282" i="2"/>
  <c r="R2274" i="2"/>
  <c r="R2266" i="2"/>
  <c r="R2258" i="2"/>
  <c r="R2250" i="2"/>
  <c r="R2242" i="2"/>
  <c r="R2234" i="2"/>
  <c r="R2226" i="2"/>
  <c r="R2218" i="2"/>
  <c r="R2214" i="2"/>
  <c r="R2206" i="2"/>
  <c r="R2198" i="2"/>
  <c r="R2190" i="2"/>
  <c r="R2182" i="2"/>
  <c r="R2174" i="2"/>
  <c r="R2166" i="2"/>
  <c r="R2158" i="2"/>
  <c r="R2146" i="2"/>
  <c r="R2134" i="2"/>
  <c r="R2122" i="2"/>
  <c r="R2110" i="2"/>
  <c r="R2098" i="2"/>
  <c r="R2086" i="2"/>
  <c r="R2074" i="2"/>
  <c r="R2066" i="2"/>
  <c r="R2054" i="2"/>
  <c r="R2042" i="2"/>
  <c r="R2030" i="2"/>
  <c r="R2018" i="2"/>
  <c r="R2002" i="2"/>
  <c r="R1990" i="2"/>
  <c r="R1978" i="2"/>
  <c r="R1958" i="2"/>
  <c r="R1946" i="2"/>
  <c r="R1934" i="2"/>
  <c r="R1922" i="2"/>
  <c r="R1910" i="2"/>
  <c r="R1898" i="2"/>
  <c r="R1886" i="2"/>
  <c r="R1874" i="2"/>
  <c r="R1866" i="2"/>
  <c r="R1850" i="2"/>
  <c r="R1838" i="2"/>
  <c r="R1826" i="2"/>
  <c r="R1814" i="2"/>
  <c r="R1802" i="2"/>
  <c r="R1786" i="2"/>
  <c r="R1770" i="2"/>
  <c r="R1758" i="2"/>
  <c r="R1746" i="2"/>
  <c r="R1734" i="2"/>
  <c r="R1718" i="2"/>
  <c r="R1706" i="2"/>
  <c r="R1694" i="2"/>
  <c r="R1682" i="2"/>
  <c r="S1681" i="2"/>
  <c r="R1670" i="2"/>
  <c r="R1658" i="2"/>
  <c r="R1646" i="2"/>
  <c r="R1634" i="2"/>
  <c r="R1614" i="2"/>
  <c r="R1602" i="2"/>
  <c r="R1590" i="2"/>
  <c r="R1578" i="2"/>
  <c r="R1566" i="2"/>
  <c r="R1554" i="2"/>
  <c r="R1542" i="2"/>
  <c r="R1530" i="2"/>
  <c r="R1514" i="2"/>
  <c r="R1502" i="2"/>
  <c r="R1490" i="2"/>
  <c r="R1482" i="2"/>
  <c r="R1470" i="2"/>
  <c r="R1458" i="2"/>
  <c r="R1446" i="2"/>
  <c r="R1434" i="2"/>
  <c r="R1422" i="2"/>
  <c r="R1410" i="2"/>
  <c r="R1398" i="2"/>
  <c r="R1386" i="2"/>
  <c r="R1374" i="2"/>
  <c r="R1362" i="2"/>
  <c r="R1350" i="2"/>
  <c r="R1338" i="2"/>
  <c r="R1326" i="2"/>
  <c r="R1310" i="2"/>
  <c r="R1298" i="2"/>
  <c r="R1286" i="2"/>
  <c r="R1274" i="2"/>
  <c r="R1262" i="2"/>
  <c r="R1246" i="2"/>
  <c r="R1230" i="2"/>
  <c r="R1218" i="2"/>
  <c r="R1206" i="2"/>
  <c r="R1194" i="2"/>
  <c r="R1182" i="2"/>
  <c r="R1170" i="2"/>
  <c r="R1158" i="2"/>
  <c r="R1142" i="2"/>
  <c r="R1130" i="2"/>
  <c r="R1114" i="2"/>
  <c r="R1102" i="2"/>
  <c r="R1090" i="2"/>
  <c r="R1078" i="2"/>
  <c r="R1066" i="2"/>
  <c r="R1054" i="2"/>
  <c r="R1042" i="2"/>
  <c r="R1030" i="2"/>
  <c r="R1018" i="2"/>
  <c r="R1006" i="2"/>
  <c r="R994" i="2"/>
  <c r="R982" i="2"/>
  <c r="R970" i="2"/>
  <c r="R958" i="2"/>
  <c r="R946" i="2"/>
  <c r="R930" i="2"/>
  <c r="R914" i="2"/>
  <c r="R902" i="2"/>
  <c r="R890" i="2"/>
  <c r="R874" i="2"/>
  <c r="R862" i="2"/>
  <c r="R850" i="2"/>
  <c r="R838" i="2"/>
  <c r="R826" i="2"/>
  <c r="R814" i="2"/>
  <c r="R798" i="2"/>
  <c r="R786" i="2"/>
  <c r="R774" i="2"/>
  <c r="R758" i="2"/>
  <c r="R742" i="2"/>
  <c r="R738" i="2"/>
  <c r="R3141" i="2"/>
  <c r="R3129" i="2"/>
  <c r="R3117" i="2"/>
  <c r="R3105" i="2"/>
  <c r="R3093" i="2"/>
  <c r="R3081" i="2"/>
  <c r="R3069" i="2"/>
  <c r="R3057" i="2"/>
  <c r="R3037" i="2"/>
  <c r="R3025" i="2"/>
  <c r="R3013" i="2"/>
  <c r="R3001" i="2"/>
  <c r="R2989" i="2"/>
  <c r="R2977" i="2"/>
  <c r="R2965" i="2"/>
  <c r="R2953" i="2"/>
  <c r="R2941" i="2"/>
  <c r="R2929" i="2"/>
  <c r="R2917" i="2"/>
  <c r="R2905" i="2"/>
  <c r="R2893" i="2"/>
  <c r="R2881" i="2"/>
  <c r="R2869" i="2"/>
  <c r="S2868" i="2"/>
  <c r="R2857" i="2"/>
  <c r="R2845" i="2"/>
  <c r="R2841" i="2"/>
  <c r="R2837" i="2"/>
  <c r="R2833" i="2"/>
  <c r="R2829" i="2"/>
  <c r="S2828" i="2"/>
  <c r="R2825" i="2"/>
  <c r="R2821" i="2"/>
  <c r="R2817" i="2"/>
  <c r="R2813" i="2"/>
  <c r="R2809" i="2"/>
  <c r="R2805" i="2"/>
  <c r="R2801" i="2"/>
  <c r="R2797" i="2"/>
  <c r="R2793" i="2"/>
  <c r="R2789" i="2"/>
  <c r="R2785" i="2"/>
  <c r="R2781" i="2"/>
  <c r="R2777" i="2"/>
  <c r="R2773" i="2"/>
  <c r="R2769" i="2"/>
  <c r="R2765" i="2"/>
  <c r="R2761" i="2"/>
  <c r="R2749" i="2"/>
  <c r="R2745" i="2"/>
  <c r="R2741" i="2"/>
  <c r="R2737" i="2"/>
  <c r="R2733" i="2"/>
  <c r="R2729" i="2"/>
  <c r="R2725" i="2"/>
  <c r="R2721" i="2"/>
  <c r="R2717" i="2"/>
  <c r="R2713" i="2"/>
  <c r="R2709" i="2"/>
  <c r="R2705" i="2"/>
  <c r="R2701" i="2"/>
  <c r="R2697" i="2"/>
  <c r="R2693" i="2"/>
  <c r="R2689" i="2"/>
  <c r="R2685" i="2"/>
  <c r="R2681" i="2"/>
  <c r="R2677" i="2"/>
  <c r="R2673" i="2"/>
  <c r="R2669" i="2"/>
  <c r="R2665" i="2"/>
  <c r="R2661" i="2"/>
  <c r="R2657" i="2"/>
  <c r="R2653" i="2"/>
  <c r="R2649" i="2"/>
  <c r="R2645" i="2"/>
  <c r="R2641" i="2"/>
  <c r="R2637" i="2"/>
  <c r="R2633" i="2"/>
  <c r="R2629" i="2"/>
  <c r="R2625" i="2"/>
  <c r="R2621" i="2"/>
  <c r="R2617" i="2"/>
  <c r="R2613" i="2"/>
  <c r="R2609" i="2"/>
  <c r="R2605" i="2"/>
  <c r="R2601" i="2"/>
  <c r="R2597" i="2"/>
  <c r="R2593" i="2"/>
  <c r="R2589" i="2"/>
  <c r="R2585" i="2"/>
  <c r="R2581" i="2"/>
  <c r="R2577" i="2"/>
  <c r="R2573" i="2"/>
  <c r="R2569" i="2"/>
  <c r="R2565" i="2"/>
  <c r="R2561" i="2"/>
  <c r="R2557" i="2"/>
  <c r="R2553" i="2"/>
  <c r="R2549" i="2"/>
  <c r="R2545" i="2"/>
  <c r="R2541" i="2"/>
  <c r="R2537" i="2"/>
  <c r="R2533" i="2"/>
  <c r="R2529" i="2"/>
  <c r="R2525" i="2"/>
  <c r="R2521" i="2"/>
  <c r="R2517" i="2"/>
  <c r="R2513" i="2"/>
  <c r="R2509" i="2"/>
  <c r="R2505" i="2"/>
  <c r="R2501" i="2"/>
  <c r="R2497" i="2"/>
  <c r="R2493" i="2"/>
  <c r="R2489" i="2"/>
  <c r="R2485" i="2"/>
  <c r="R2481" i="2"/>
  <c r="R2477" i="2"/>
  <c r="R2473" i="2"/>
  <c r="R2469" i="2"/>
  <c r="R2465" i="2"/>
  <c r="R2461" i="2"/>
  <c r="R2457" i="2"/>
  <c r="R2453" i="2"/>
  <c r="R2449" i="2"/>
  <c r="R2445" i="2"/>
  <c r="R2441" i="2"/>
  <c r="R2437" i="2"/>
  <c r="R2433" i="2"/>
  <c r="R2429" i="2"/>
  <c r="R2425" i="2"/>
  <c r="R2421" i="2"/>
  <c r="R2417" i="2"/>
  <c r="R2413" i="2"/>
  <c r="R2409" i="2"/>
  <c r="R2405" i="2"/>
  <c r="R2401" i="2"/>
  <c r="R2397" i="2"/>
  <c r="R2393" i="2"/>
  <c r="R2389" i="2"/>
  <c r="R2385" i="2"/>
  <c r="R2381" i="2"/>
  <c r="R2377" i="2"/>
  <c r="R2373" i="2"/>
  <c r="R2369" i="2"/>
  <c r="R2365" i="2"/>
  <c r="R2361" i="2"/>
  <c r="R2357" i="2"/>
  <c r="R2353" i="2"/>
  <c r="R2349" i="2"/>
  <c r="R2345" i="2"/>
  <c r="R2341" i="2"/>
  <c r="R2337" i="2"/>
  <c r="R2333" i="2"/>
  <c r="R2329" i="2"/>
  <c r="R2325" i="2"/>
  <c r="R2321" i="2"/>
  <c r="R2317" i="2"/>
  <c r="R2313" i="2"/>
  <c r="R2309" i="2"/>
  <c r="R2305" i="2"/>
  <c r="R2301" i="2"/>
  <c r="R2297" i="2"/>
  <c r="R2293" i="2"/>
  <c r="R2289" i="2"/>
  <c r="R2285" i="2"/>
  <c r="R2281" i="2"/>
  <c r="R2277" i="2"/>
  <c r="R2273" i="2"/>
  <c r="R2269" i="2"/>
  <c r="S2268" i="2"/>
  <c r="R2265" i="2"/>
  <c r="R2261" i="2"/>
  <c r="R2257" i="2"/>
  <c r="R2253" i="2"/>
  <c r="R2249" i="2"/>
  <c r="R2245" i="2"/>
  <c r="R2241" i="2"/>
  <c r="R2237" i="2"/>
  <c r="R2233" i="2"/>
  <c r="R2229" i="2"/>
  <c r="R2225" i="2"/>
  <c r="R2221" i="2"/>
  <c r="R2217" i="2"/>
  <c r="R2213" i="2"/>
  <c r="R2209" i="2"/>
  <c r="R2205" i="2"/>
  <c r="R2201" i="2"/>
  <c r="R2197" i="2"/>
  <c r="R2193" i="2"/>
  <c r="R2189" i="2"/>
  <c r="R2185" i="2"/>
  <c r="R2181" i="2"/>
  <c r="R2177" i="2"/>
  <c r="R2173" i="2"/>
  <c r="R2169" i="2"/>
  <c r="R2165" i="2"/>
  <c r="R2161" i="2"/>
  <c r="R2157" i="2"/>
  <c r="R2153" i="2"/>
  <c r="R2149" i="2"/>
  <c r="R2145" i="2"/>
  <c r="R2141" i="2"/>
  <c r="R2137" i="2"/>
  <c r="R2133" i="2"/>
  <c r="R2129" i="2"/>
  <c r="R2125" i="2"/>
  <c r="R2121" i="2"/>
  <c r="R2117" i="2"/>
  <c r="R2113" i="2"/>
  <c r="R2109" i="2"/>
  <c r="R2105" i="2"/>
  <c r="R2101" i="2"/>
  <c r="R2097" i="2"/>
  <c r="R2093" i="2"/>
  <c r="R2089" i="2"/>
  <c r="R2085" i="2"/>
  <c r="R2081" i="2"/>
  <c r="R2077" i="2"/>
  <c r="R2073" i="2"/>
  <c r="R2069" i="2"/>
  <c r="R2065" i="2"/>
  <c r="R2061" i="2"/>
  <c r="R2057" i="2"/>
  <c r="R2053" i="2"/>
  <c r="R2049" i="2"/>
  <c r="R2045" i="2"/>
  <c r="R2041" i="2"/>
  <c r="R2037" i="2"/>
  <c r="R2033" i="2"/>
  <c r="R2029" i="2"/>
  <c r="R2025" i="2"/>
  <c r="R2021" i="2"/>
  <c r="R2017" i="2"/>
  <c r="R2013" i="2"/>
  <c r="R2009" i="2"/>
  <c r="R2005" i="2"/>
  <c r="R2001" i="2"/>
  <c r="R1997" i="2"/>
  <c r="R1993" i="2"/>
  <c r="R1989" i="2"/>
  <c r="R1985" i="2"/>
  <c r="R1981" i="2"/>
  <c r="R1977" i="2"/>
  <c r="R1973" i="2"/>
  <c r="R1969" i="2"/>
  <c r="R1965" i="2"/>
  <c r="R1961" i="2"/>
  <c r="R1957" i="2"/>
  <c r="R1953" i="2"/>
  <c r="R1949" i="2"/>
  <c r="R1945" i="2"/>
  <c r="R1941" i="2"/>
  <c r="R1937" i="2"/>
  <c r="R1933" i="2"/>
  <c r="R1929" i="2"/>
  <c r="R1925" i="2"/>
  <c r="R1921" i="2"/>
  <c r="R1917" i="2"/>
  <c r="R1913" i="2"/>
  <c r="R1909" i="2"/>
  <c r="R1905" i="2"/>
  <c r="R1901" i="2"/>
  <c r="R1897" i="2"/>
  <c r="R1893" i="2"/>
  <c r="R1889" i="2"/>
  <c r="R1885" i="2"/>
  <c r="R1881" i="2"/>
  <c r="R1877" i="2"/>
  <c r="R1873" i="2"/>
  <c r="R1869" i="2"/>
  <c r="R1865" i="2"/>
  <c r="R1861" i="2"/>
  <c r="S1860" i="2"/>
  <c r="R1857" i="2"/>
  <c r="R1853" i="2"/>
  <c r="R1849" i="2"/>
  <c r="S1848" i="2"/>
  <c r="R1845" i="2"/>
  <c r="R1841" i="2"/>
  <c r="R1837" i="2"/>
  <c r="R1833" i="2"/>
  <c r="R1829" i="2"/>
  <c r="R1825" i="2"/>
  <c r="R1821" i="2"/>
  <c r="R1817" i="2"/>
  <c r="R1813" i="2"/>
  <c r="R1809" i="2"/>
  <c r="R1805" i="2"/>
  <c r="R1801" i="2"/>
  <c r="R1797" i="2"/>
  <c r="R1793" i="2"/>
  <c r="R1789" i="2"/>
  <c r="R1785" i="2"/>
  <c r="R1781" i="2"/>
  <c r="R1777" i="2"/>
  <c r="R1773" i="2"/>
  <c r="R1769" i="2"/>
  <c r="R1765" i="2"/>
  <c r="R1761" i="2"/>
  <c r="R1757" i="2"/>
  <c r="R1753" i="2"/>
  <c r="R1749" i="2"/>
  <c r="R1745" i="2"/>
  <c r="R1741" i="2"/>
  <c r="R1737" i="2"/>
  <c r="R1733" i="2"/>
  <c r="R1729" i="2"/>
  <c r="R1725" i="2"/>
  <c r="R1721" i="2"/>
  <c r="R1717" i="2"/>
  <c r="R1713" i="2"/>
  <c r="R1709" i="2"/>
  <c r="R1705" i="2"/>
  <c r="R1701" i="2"/>
  <c r="R1697" i="2"/>
  <c r="R1693" i="2"/>
  <c r="R1689" i="2"/>
  <c r="R1685" i="2"/>
  <c r="R1681" i="2"/>
  <c r="R1677" i="2"/>
  <c r="R1673" i="2"/>
  <c r="R1669" i="2"/>
  <c r="S1668" i="2"/>
  <c r="R1665" i="2"/>
  <c r="R1661" i="2"/>
  <c r="R1657" i="2"/>
  <c r="R1653" i="2"/>
  <c r="R1649" i="2"/>
  <c r="R1645" i="2"/>
  <c r="R1641" i="2"/>
  <c r="R1637" i="2"/>
  <c r="R1633" i="2"/>
  <c r="R1629" i="2"/>
  <c r="R1625" i="2"/>
  <c r="R1621" i="2"/>
  <c r="R1617" i="2"/>
  <c r="R1613" i="2"/>
  <c r="R1609" i="2"/>
  <c r="R1605" i="2"/>
  <c r="R1601" i="2"/>
  <c r="R1597" i="2"/>
  <c r="R1593" i="2"/>
  <c r="R1589" i="2"/>
  <c r="R1585" i="2"/>
  <c r="R1581" i="2"/>
  <c r="R1577" i="2"/>
  <c r="R1573" i="2"/>
  <c r="R1569" i="2"/>
  <c r="R1565" i="2"/>
  <c r="R1561" i="2"/>
  <c r="R1557" i="2"/>
  <c r="R1553" i="2"/>
  <c r="R1549" i="2"/>
  <c r="R1545" i="2"/>
  <c r="R1541" i="2"/>
  <c r="R1537" i="2"/>
  <c r="R1533" i="2"/>
  <c r="R1529" i="2"/>
  <c r="R1525" i="2"/>
  <c r="R1521" i="2"/>
  <c r="R1517" i="2"/>
  <c r="R1513" i="2"/>
  <c r="R1509" i="2"/>
  <c r="R1505" i="2"/>
  <c r="R1501" i="2"/>
  <c r="R1497" i="2"/>
  <c r="R1493" i="2"/>
  <c r="R1489" i="2"/>
  <c r="R1485" i="2"/>
  <c r="R1481" i="2"/>
  <c r="R1477" i="2"/>
  <c r="R1473" i="2"/>
  <c r="R1469" i="2"/>
  <c r="R1465" i="2"/>
  <c r="R1461" i="2"/>
  <c r="R1457" i="2"/>
  <c r="R1453" i="2"/>
  <c r="R1449" i="2"/>
  <c r="R1445" i="2"/>
  <c r="R1441" i="2"/>
  <c r="R1437" i="2"/>
  <c r="R1433" i="2"/>
  <c r="R1429" i="2"/>
  <c r="R1425" i="2"/>
  <c r="R1421" i="2"/>
  <c r="R1417" i="2"/>
  <c r="R1413" i="2"/>
  <c r="R1409" i="2"/>
  <c r="R1405" i="2"/>
  <c r="R1401" i="2"/>
  <c r="R1397" i="2"/>
  <c r="R1393" i="2"/>
  <c r="R1389" i="2"/>
  <c r="R1385" i="2"/>
  <c r="R1381" i="2"/>
  <c r="R1377" i="2"/>
  <c r="R1373" i="2"/>
  <c r="R1369" i="2"/>
  <c r="R1365" i="2"/>
  <c r="R1361" i="2"/>
  <c r="R1357" i="2"/>
  <c r="R1353" i="2"/>
  <c r="R1349" i="2"/>
  <c r="R1345" i="2"/>
  <c r="R1341" i="2"/>
  <c r="R1337" i="2"/>
  <c r="R1333" i="2"/>
  <c r="R1329" i="2"/>
  <c r="R1325" i="2"/>
  <c r="R1321" i="2"/>
  <c r="R1317" i="2"/>
  <c r="R1313" i="2"/>
  <c r="R1309" i="2"/>
  <c r="R1305" i="2"/>
  <c r="R1301" i="2"/>
  <c r="R1297" i="2"/>
  <c r="R1293" i="2"/>
  <c r="R1289" i="2"/>
  <c r="R1285" i="2"/>
  <c r="R1281" i="2"/>
  <c r="R1277" i="2"/>
  <c r="R1273" i="2"/>
  <c r="R1269" i="2"/>
  <c r="R1265" i="2"/>
  <c r="R1261" i="2"/>
  <c r="R1257" i="2"/>
  <c r="R1253" i="2"/>
  <c r="R1249" i="2"/>
  <c r="R1245" i="2"/>
  <c r="R1241" i="2"/>
  <c r="R1237" i="2"/>
  <c r="R1233" i="2"/>
  <c r="R1229" i="2"/>
  <c r="R1225" i="2"/>
  <c r="R1221" i="2"/>
  <c r="R1217" i="2"/>
  <c r="R1213" i="2"/>
  <c r="R1209" i="2"/>
  <c r="R1205" i="2"/>
  <c r="R1201" i="2"/>
  <c r="R1197" i="2"/>
  <c r="R1193" i="2"/>
  <c r="R1189" i="2"/>
  <c r="R1185" i="2"/>
  <c r="R1181" i="2"/>
  <c r="R1177" i="2"/>
  <c r="R1173" i="2"/>
  <c r="R1169" i="2"/>
  <c r="R1165" i="2"/>
  <c r="R1161" i="2"/>
  <c r="R1157" i="2"/>
  <c r="R1153" i="2"/>
  <c r="R1149" i="2"/>
  <c r="R1145" i="2"/>
  <c r="R1141" i="2"/>
  <c r="R1137" i="2"/>
  <c r="R1133" i="2"/>
  <c r="R1129" i="2"/>
  <c r="R1125" i="2"/>
  <c r="R1121" i="2"/>
  <c r="R1117" i="2"/>
  <c r="R1113" i="2"/>
  <c r="R1109" i="2"/>
  <c r="R1105" i="2"/>
  <c r="R1101" i="2"/>
  <c r="R1097" i="2"/>
  <c r="R1093" i="2"/>
  <c r="R1089" i="2"/>
  <c r="R1085" i="2"/>
  <c r="R1081" i="2"/>
  <c r="R1077" i="2"/>
  <c r="R1073" i="2"/>
  <c r="R1069" i="2"/>
  <c r="R1065" i="2"/>
  <c r="R1061" i="2"/>
  <c r="R1057" i="2"/>
  <c r="R1053" i="2"/>
  <c r="R1049" i="2"/>
  <c r="R1045" i="2"/>
  <c r="R1041" i="2"/>
  <c r="R1037" i="2"/>
  <c r="R1033" i="2"/>
  <c r="R1029" i="2"/>
  <c r="R1025" i="2"/>
  <c r="R1021" i="2"/>
  <c r="R1017" i="2"/>
  <c r="R1013" i="2"/>
  <c r="R1009" i="2"/>
  <c r="R1005" i="2"/>
  <c r="R1001" i="2"/>
  <c r="R997" i="2"/>
  <c r="R993" i="2"/>
  <c r="R989" i="2"/>
  <c r="R985" i="2"/>
  <c r="R981" i="2"/>
  <c r="R977" i="2"/>
  <c r="R973" i="2"/>
  <c r="R969" i="2"/>
  <c r="R965" i="2"/>
  <c r="R961" i="2"/>
  <c r="S960" i="2"/>
  <c r="R957" i="2"/>
  <c r="R953" i="2"/>
  <c r="R949" i="2"/>
  <c r="R945" i="2"/>
  <c r="R941" i="2"/>
  <c r="R937" i="2"/>
  <c r="R933" i="2"/>
  <c r="R929" i="2"/>
  <c r="R925" i="2"/>
  <c r="R921" i="2"/>
  <c r="R917" i="2"/>
  <c r="R913" i="2"/>
  <c r="R909" i="2"/>
  <c r="R905" i="2"/>
  <c r="R901" i="2"/>
  <c r="R897" i="2"/>
  <c r="R893" i="2"/>
  <c r="R889" i="2"/>
  <c r="R885" i="2"/>
  <c r="R881" i="2"/>
  <c r="R877" i="2"/>
  <c r="R873" i="2"/>
  <c r="R869" i="2"/>
  <c r="R865" i="2"/>
  <c r="R861" i="2"/>
  <c r="R857" i="2"/>
  <c r="R853" i="2"/>
  <c r="R849" i="2"/>
  <c r="R845" i="2"/>
  <c r="R841" i="2"/>
  <c r="R837" i="2"/>
  <c r="R833" i="2"/>
  <c r="R829" i="2"/>
  <c r="R825" i="2"/>
  <c r="R821" i="2"/>
  <c r="R817" i="2"/>
  <c r="R813" i="2"/>
  <c r="R809" i="2"/>
  <c r="R805" i="2"/>
  <c r="R801" i="2"/>
  <c r="R797" i="2"/>
  <c r="R793" i="2"/>
  <c r="R789" i="2"/>
  <c r="R785" i="2"/>
  <c r="R781" i="2"/>
  <c r="R777" i="2"/>
  <c r="R773" i="2"/>
  <c r="R769" i="2"/>
  <c r="R765" i="2"/>
  <c r="R761" i="2"/>
  <c r="R757" i="2"/>
  <c r="R753" i="2"/>
  <c r="R749" i="2"/>
  <c r="R745" i="2"/>
  <c r="R741" i="2"/>
  <c r="R737" i="2"/>
  <c r="R733" i="2"/>
  <c r="R729" i="2"/>
  <c r="R725" i="2"/>
  <c r="R721" i="2"/>
  <c r="R717" i="2"/>
  <c r="R713" i="2"/>
  <c r="R709" i="2"/>
  <c r="R705" i="2"/>
  <c r="R701" i="2"/>
  <c r="R697" i="2"/>
  <c r="R693" i="2"/>
  <c r="R689" i="2"/>
  <c r="R685" i="2"/>
  <c r="R681" i="2"/>
  <c r="R677" i="2"/>
  <c r="R673" i="2"/>
  <c r="R669" i="2"/>
  <c r="R665" i="2"/>
  <c r="R661" i="2"/>
  <c r="R657" i="2"/>
  <c r="R653" i="2"/>
  <c r="R649" i="2"/>
  <c r="R645" i="2"/>
  <c r="R641" i="2"/>
  <c r="R637" i="2"/>
  <c r="R633" i="2"/>
  <c r="R629" i="2"/>
  <c r="R625" i="2"/>
  <c r="R621" i="2"/>
  <c r="R617" i="2"/>
  <c r="R613" i="2"/>
  <c r="R609" i="2"/>
  <c r="R605" i="2"/>
  <c r="R601" i="2"/>
  <c r="R597" i="2"/>
  <c r="R593" i="2"/>
  <c r="R589" i="2"/>
  <c r="R585" i="2"/>
  <c r="R581" i="2"/>
  <c r="R577" i="2"/>
  <c r="R573" i="2"/>
  <c r="R569" i="2"/>
  <c r="R565" i="2"/>
  <c r="R561" i="2"/>
  <c r="R557" i="2"/>
  <c r="R553" i="2"/>
  <c r="R549" i="2"/>
  <c r="R545" i="2"/>
  <c r="R541" i="2"/>
  <c r="R537" i="2"/>
  <c r="R533" i="2"/>
  <c r="R529" i="2"/>
  <c r="R525" i="2"/>
  <c r="R521" i="2"/>
  <c r="R517" i="2"/>
  <c r="R513" i="2"/>
  <c r="R509" i="2"/>
  <c r="R505" i="2"/>
  <c r="R501" i="2"/>
  <c r="R497" i="2"/>
  <c r="R493" i="2"/>
  <c r="R489" i="2"/>
  <c r="R485" i="2"/>
  <c r="R481" i="2"/>
  <c r="R477" i="2"/>
  <c r="R473" i="2"/>
  <c r="R469" i="2"/>
  <c r="R465" i="2"/>
  <c r="R461" i="2"/>
  <c r="R457" i="2"/>
  <c r="R453" i="2"/>
  <c r="R449" i="2"/>
  <c r="R445" i="2"/>
  <c r="R441" i="2"/>
  <c r="R437" i="2"/>
  <c r="R433" i="2"/>
  <c r="R429" i="2"/>
  <c r="R425" i="2"/>
  <c r="R421" i="2"/>
  <c r="R417" i="2"/>
  <c r="R413" i="2"/>
  <c r="R409" i="2"/>
  <c r="R405" i="2"/>
  <c r="R401" i="2"/>
  <c r="R397" i="2"/>
  <c r="R393" i="2"/>
  <c r="R389" i="2"/>
  <c r="R385" i="2"/>
  <c r="R381" i="2"/>
  <c r="R377" i="2"/>
  <c r="R373" i="2"/>
  <c r="R369" i="2"/>
  <c r="R365" i="2"/>
  <c r="R361" i="2"/>
  <c r="R357" i="2"/>
  <c r="R353" i="2"/>
  <c r="R349" i="2"/>
  <c r="R345" i="2"/>
  <c r="R341" i="2"/>
  <c r="R337" i="2"/>
  <c r="R333" i="2"/>
  <c r="R329" i="2"/>
  <c r="S328" i="2"/>
  <c r="R325" i="2"/>
  <c r="R321" i="2"/>
  <c r="R317" i="2"/>
  <c r="R313" i="2"/>
  <c r="R309" i="2"/>
  <c r="R305" i="2"/>
  <c r="R301" i="2"/>
  <c r="R297" i="2"/>
  <c r="R293" i="2"/>
  <c r="R289" i="2"/>
  <c r="R285" i="2"/>
  <c r="R281" i="2"/>
  <c r="R277" i="2"/>
  <c r="R273" i="2"/>
  <c r="R269" i="2"/>
  <c r="R265" i="2"/>
  <c r="R261" i="2"/>
  <c r="R257" i="2"/>
  <c r="R253" i="2"/>
  <c r="R249" i="2"/>
  <c r="R245" i="2"/>
  <c r="R241" i="2"/>
  <c r="R237" i="2"/>
  <c r="R233" i="2"/>
  <c r="R229" i="2"/>
  <c r="R225" i="2"/>
  <c r="R221" i="2"/>
  <c r="R217" i="2"/>
  <c r="R213" i="2"/>
  <c r="R209" i="2"/>
  <c r="R205" i="2"/>
  <c r="R201" i="2"/>
  <c r="R197" i="2"/>
  <c r="R193" i="2"/>
  <c r="R189" i="2"/>
  <c r="R185" i="2"/>
  <c r="R181" i="2"/>
  <c r="R177" i="2"/>
  <c r="R173" i="2"/>
  <c r="R169" i="2"/>
  <c r="R165" i="2"/>
  <c r="R161" i="2"/>
  <c r="R157" i="2"/>
  <c r="R153" i="2"/>
  <c r="R149" i="2"/>
  <c r="R145" i="2"/>
  <c r="R141" i="2"/>
  <c r="R137" i="2"/>
  <c r="R133" i="2"/>
  <c r="R129" i="2"/>
  <c r="R125" i="2"/>
  <c r="R121" i="2"/>
  <c r="R117" i="2"/>
  <c r="R113" i="2"/>
  <c r="R109" i="2"/>
  <c r="R105" i="2"/>
  <c r="R101" i="2"/>
  <c r="R97" i="2"/>
  <c r="R93" i="2"/>
  <c r="R89" i="2"/>
  <c r="R85" i="2"/>
  <c r="R81" i="2"/>
  <c r="R77" i="2"/>
  <c r="R73" i="2"/>
  <c r="R69" i="2"/>
  <c r="R65" i="2"/>
  <c r="R61" i="2"/>
  <c r="R57" i="2"/>
  <c r="R53" i="2"/>
  <c r="R49" i="2"/>
  <c r="R45" i="2"/>
  <c r="R41" i="2"/>
  <c r="R37" i="2"/>
  <c r="R33" i="2"/>
  <c r="R29" i="2"/>
  <c r="R25" i="2"/>
  <c r="R21" i="2"/>
  <c r="R17" i="2"/>
  <c r="R13" i="2"/>
  <c r="R9" i="2"/>
  <c r="R5" i="2"/>
  <c r="R2358" i="2"/>
  <c r="R2350" i="2"/>
  <c r="R2342" i="2"/>
  <c r="R2154" i="2"/>
  <c r="R2142" i="2"/>
  <c r="R2130" i="2"/>
  <c r="R2118" i="2"/>
  <c r="R2106" i="2"/>
  <c r="R2094" i="2"/>
  <c r="R2082" i="2"/>
  <c r="R2070" i="2"/>
  <c r="R2058" i="2"/>
  <c r="R2046" i="2"/>
  <c r="R2034" i="2"/>
  <c r="R2022" i="2"/>
  <c r="R2010" i="2"/>
  <c r="R1998" i="2"/>
  <c r="R1986" i="2"/>
  <c r="R1974" i="2"/>
  <c r="R1966" i="2"/>
  <c r="R1950" i="2"/>
  <c r="R1938" i="2"/>
  <c r="R1926" i="2"/>
  <c r="R1914" i="2"/>
  <c r="R1902" i="2"/>
  <c r="R1894" i="2"/>
  <c r="R1882" i="2"/>
  <c r="R1870" i="2"/>
  <c r="R1858" i="2"/>
  <c r="R1846" i="2"/>
  <c r="R1834" i="2"/>
  <c r="S1833" i="2"/>
  <c r="R1822" i="2"/>
  <c r="R1810" i="2"/>
  <c r="R1798" i="2"/>
  <c r="R1790" i="2"/>
  <c r="R1778" i="2"/>
  <c r="R1766" i="2"/>
  <c r="R1754" i="2"/>
  <c r="R1742" i="2"/>
  <c r="R1730" i="2"/>
  <c r="R1722" i="2"/>
  <c r="R1710" i="2"/>
  <c r="R1698" i="2"/>
  <c r="R1686" i="2"/>
  <c r="R1678" i="2"/>
  <c r="R1666" i="2"/>
  <c r="R1654" i="2"/>
  <c r="R1642" i="2"/>
  <c r="R1626" i="2"/>
  <c r="R1618" i="2"/>
  <c r="R1606" i="2"/>
  <c r="R1594" i="2"/>
  <c r="R1582" i="2"/>
  <c r="R1570" i="2"/>
  <c r="R1558" i="2"/>
  <c r="R1546" i="2"/>
  <c r="R1534" i="2"/>
  <c r="R1522" i="2"/>
  <c r="R1510" i="2"/>
  <c r="R1498" i="2"/>
  <c r="R1486" i="2"/>
  <c r="R1474" i="2"/>
  <c r="R1466" i="2"/>
  <c r="R1454" i="2"/>
  <c r="R1442" i="2"/>
  <c r="R1426" i="2"/>
  <c r="R1418" i="2"/>
  <c r="R1406" i="2"/>
  <c r="R1394" i="2"/>
  <c r="R1378" i="2"/>
  <c r="R1366" i="2"/>
  <c r="R1354" i="2"/>
  <c r="R1342" i="2"/>
  <c r="R1330" i="2"/>
  <c r="R1318" i="2"/>
  <c r="R1306" i="2"/>
  <c r="R1294" i="2"/>
  <c r="R1282" i="2"/>
  <c r="R1270" i="2"/>
  <c r="R1258" i="2"/>
  <c r="R1250" i="2"/>
  <c r="R1238" i="2"/>
  <c r="R1222" i="2"/>
  <c r="R1210" i="2"/>
  <c r="R1202" i="2"/>
  <c r="R1190" i="2"/>
  <c r="R1178" i="2"/>
  <c r="R1162" i="2"/>
  <c r="R1154" i="2"/>
  <c r="R1138" i="2"/>
  <c r="R1126" i="2"/>
  <c r="R1122" i="2"/>
  <c r="R1110" i="2"/>
  <c r="R1098" i="2"/>
  <c r="R1086" i="2"/>
  <c r="R1074" i="2"/>
  <c r="R1062" i="2"/>
  <c r="R1050" i="2"/>
  <c r="R1034" i="2"/>
  <c r="R1022" i="2"/>
  <c r="R1010" i="2"/>
  <c r="R998" i="2"/>
  <c r="R986" i="2"/>
  <c r="R974" i="2"/>
  <c r="R962" i="2"/>
  <c r="R950" i="2"/>
  <c r="R938" i="2"/>
  <c r="R926" i="2"/>
  <c r="R918" i="2"/>
  <c r="R906" i="2"/>
  <c r="R894" i="2"/>
  <c r="R882" i="2"/>
  <c r="R870" i="2"/>
  <c r="R858" i="2"/>
  <c r="R846" i="2"/>
  <c r="R830" i="2"/>
  <c r="R818" i="2"/>
  <c r="R806" i="2"/>
  <c r="R794" i="2"/>
  <c r="R782" i="2"/>
  <c r="R770" i="2"/>
  <c r="R754" i="2"/>
  <c r="R750" i="2"/>
  <c r="R730" i="2"/>
  <c r="R3137" i="2"/>
  <c r="R3125" i="2"/>
  <c r="R3113" i="2"/>
  <c r="S3112" i="2"/>
  <c r="R3101" i="2"/>
  <c r="R3089" i="2"/>
  <c r="R3077" i="2"/>
  <c r="R3065" i="2"/>
  <c r="R3053" i="2"/>
  <c r="R3041" i="2"/>
  <c r="R3033" i="2"/>
  <c r="R3021" i="2"/>
  <c r="R3009" i="2"/>
  <c r="R2997" i="2"/>
  <c r="R2985" i="2"/>
  <c r="R2973" i="2"/>
  <c r="R2961" i="2"/>
  <c r="R2949" i="2"/>
  <c r="R2937" i="2"/>
  <c r="R2921" i="2"/>
  <c r="R2913" i="2"/>
  <c r="R2901" i="2"/>
  <c r="R2889" i="2"/>
  <c r="R2873" i="2"/>
  <c r="R2861" i="2"/>
  <c r="R2853" i="2"/>
  <c r="R2753" i="2"/>
  <c r="S2752" i="2"/>
  <c r="R3140" i="2"/>
  <c r="R3132" i="2"/>
  <c r="R3124" i="2"/>
  <c r="R3116" i="2"/>
  <c r="R3108" i="2"/>
  <c r="R3100" i="2"/>
  <c r="R3092" i="2"/>
  <c r="R3084" i="2"/>
  <c r="R3080" i="2"/>
  <c r="R3072" i="2"/>
  <c r="R3064" i="2"/>
  <c r="R3056" i="2"/>
  <c r="R3048" i="2"/>
  <c r="R3040" i="2"/>
  <c r="R3028" i="2"/>
  <c r="R3020" i="2"/>
  <c r="R3012" i="2"/>
  <c r="R3004" i="2"/>
  <c r="R2996" i="2"/>
  <c r="R2988" i="2"/>
  <c r="R2980" i="2"/>
  <c r="R2972" i="2"/>
  <c r="R2964" i="2"/>
  <c r="S2963" i="2"/>
  <c r="R2956" i="2"/>
  <c r="R2948" i="2"/>
  <c r="R2940" i="2"/>
  <c r="R2932" i="2"/>
  <c r="R2924" i="2"/>
  <c r="R2916" i="2"/>
  <c r="R2908" i="2"/>
  <c r="R2900" i="2"/>
  <c r="R2892" i="2"/>
  <c r="R2884" i="2"/>
  <c r="R2876" i="2"/>
  <c r="R2868" i="2"/>
  <c r="R2860" i="2"/>
  <c r="R2852" i="2"/>
  <c r="R2844" i="2"/>
  <c r="R2836" i="2"/>
  <c r="R2828" i="2"/>
  <c r="R2820" i="2"/>
  <c r="R2812" i="2"/>
  <c r="R2804" i="2"/>
  <c r="R2796" i="2"/>
  <c r="R2788" i="2"/>
  <c r="R2780" i="2"/>
  <c r="R2772" i="2"/>
  <c r="R2764" i="2"/>
  <c r="R2756" i="2"/>
  <c r="R2748" i="2"/>
  <c r="R2732" i="2"/>
  <c r="R2684" i="2"/>
  <c r="R2680" i="2"/>
  <c r="R2676" i="2"/>
  <c r="R2672" i="2"/>
  <c r="R2668" i="2"/>
  <c r="R2664" i="2"/>
  <c r="R2660" i="2"/>
  <c r="R2656" i="2"/>
  <c r="R2652" i="2"/>
  <c r="R2648" i="2"/>
  <c r="R2644" i="2"/>
  <c r="R2640" i="2"/>
  <c r="R2636" i="2"/>
  <c r="R2632" i="2"/>
  <c r="R2628" i="2"/>
  <c r="R2624" i="2"/>
  <c r="R2620" i="2"/>
  <c r="R2616" i="2"/>
  <c r="R2612" i="2"/>
  <c r="R2608" i="2"/>
  <c r="R2604" i="2"/>
  <c r="R2600" i="2"/>
  <c r="R2596" i="2"/>
  <c r="R2592" i="2"/>
  <c r="R2588" i="2"/>
  <c r="R2584" i="2"/>
  <c r="R2580" i="2"/>
  <c r="R2576" i="2"/>
  <c r="R2572" i="2"/>
  <c r="R2568" i="2"/>
  <c r="R2564" i="2"/>
  <c r="R2560" i="2"/>
  <c r="R2556" i="2"/>
  <c r="R2552" i="2"/>
  <c r="R2548" i="2"/>
  <c r="R2544" i="2"/>
  <c r="R2540" i="2"/>
  <c r="R2536" i="2"/>
  <c r="R2532" i="2"/>
  <c r="R2528" i="2"/>
  <c r="R2524" i="2"/>
  <c r="R2520" i="2"/>
  <c r="R2516" i="2"/>
  <c r="R2512" i="2"/>
  <c r="R2508" i="2"/>
  <c r="R2504" i="2"/>
  <c r="R2500" i="2"/>
  <c r="R2496" i="2"/>
  <c r="R2492" i="2"/>
  <c r="R2488" i="2"/>
  <c r="R2484" i="2"/>
  <c r="R2480" i="2"/>
  <c r="R2476" i="2"/>
  <c r="R2472" i="2"/>
  <c r="R2468" i="2"/>
  <c r="R2464" i="2"/>
  <c r="R2460" i="2"/>
  <c r="R2456" i="2"/>
  <c r="R2452" i="2"/>
  <c r="R2448" i="2"/>
  <c r="R2444" i="2"/>
  <c r="R2440" i="2"/>
  <c r="R2436" i="2"/>
  <c r="R2432" i="2"/>
  <c r="R2428" i="2"/>
  <c r="R2424" i="2"/>
  <c r="R2420" i="2"/>
  <c r="R2416" i="2"/>
  <c r="R2412" i="2"/>
  <c r="R2408" i="2"/>
  <c r="R2404" i="2"/>
  <c r="R2400" i="2"/>
  <c r="R2396" i="2"/>
  <c r="R2392" i="2"/>
  <c r="R2388" i="2"/>
  <c r="R2384" i="2"/>
  <c r="R2380" i="2"/>
  <c r="R2376" i="2"/>
  <c r="R2372" i="2"/>
  <c r="R2368" i="2"/>
  <c r="R2364" i="2"/>
  <c r="R2360" i="2"/>
  <c r="R2356" i="2"/>
  <c r="R2352" i="2"/>
  <c r="R2348" i="2"/>
  <c r="R2344" i="2"/>
  <c r="R2340" i="2"/>
  <c r="R2336" i="2"/>
  <c r="R2332" i="2"/>
  <c r="R2328" i="2"/>
  <c r="R2324" i="2"/>
  <c r="R2320" i="2"/>
  <c r="R2316" i="2"/>
  <c r="R2312" i="2"/>
  <c r="R2308" i="2"/>
  <c r="R2304" i="2"/>
  <c r="R2300" i="2"/>
  <c r="R2296" i="2"/>
  <c r="R2292" i="2"/>
  <c r="R2288" i="2"/>
  <c r="R2284" i="2"/>
  <c r="R2280" i="2"/>
  <c r="R2276" i="2"/>
  <c r="R2272" i="2"/>
  <c r="R2268" i="2"/>
  <c r="R2264" i="2"/>
  <c r="R2260" i="2"/>
  <c r="R2256" i="2"/>
  <c r="R2252" i="2"/>
  <c r="R2248" i="2"/>
  <c r="R2244" i="2"/>
  <c r="R2240" i="2"/>
  <c r="R2236" i="2"/>
  <c r="R2232" i="2"/>
  <c r="R2228" i="2"/>
  <c r="R2224" i="2"/>
  <c r="R2220" i="2"/>
  <c r="R2216" i="2"/>
  <c r="R2212" i="2"/>
  <c r="R2208" i="2"/>
  <c r="R2204" i="2"/>
  <c r="R2200" i="2"/>
  <c r="R2196" i="2"/>
  <c r="R2192" i="2"/>
  <c r="R2188" i="2"/>
  <c r="R2184" i="2"/>
  <c r="R2180" i="2"/>
  <c r="R2176" i="2"/>
  <c r="R2172" i="2"/>
  <c r="R2168" i="2"/>
  <c r="R2164" i="2"/>
  <c r="R2160" i="2"/>
  <c r="R2156" i="2"/>
  <c r="R2152" i="2"/>
  <c r="R2148" i="2"/>
  <c r="R2144" i="2"/>
  <c r="R2140" i="2"/>
  <c r="R2136" i="2"/>
  <c r="R2132" i="2"/>
  <c r="R2128" i="2"/>
  <c r="R2124" i="2"/>
  <c r="R2120" i="2"/>
  <c r="R2116" i="2"/>
  <c r="R2112" i="2"/>
  <c r="R2108" i="2"/>
  <c r="R2104" i="2"/>
  <c r="R2100" i="2"/>
  <c r="R2096" i="2"/>
  <c r="R2092" i="2"/>
  <c r="R2088" i="2"/>
  <c r="R2084" i="2"/>
  <c r="R2080" i="2"/>
  <c r="R2076" i="2"/>
  <c r="R2072" i="2"/>
  <c r="R2068" i="2"/>
  <c r="R2064" i="2"/>
  <c r="R2060" i="2"/>
  <c r="R2056" i="2"/>
  <c r="R2052" i="2"/>
  <c r="R2048" i="2"/>
  <c r="R2044" i="2"/>
  <c r="R2040" i="2"/>
  <c r="R2036" i="2"/>
  <c r="R2032" i="2"/>
  <c r="R2028" i="2"/>
  <c r="R2024" i="2"/>
  <c r="R2020" i="2"/>
  <c r="R2016" i="2"/>
  <c r="R2012" i="2"/>
  <c r="R2008" i="2"/>
  <c r="R2004" i="2"/>
  <c r="R2000" i="2"/>
  <c r="R1996" i="2"/>
  <c r="R1992" i="2"/>
  <c r="R1988" i="2"/>
  <c r="R1984" i="2"/>
  <c r="R1980" i="2"/>
  <c r="R1976" i="2"/>
  <c r="R1972" i="2"/>
  <c r="R1968" i="2"/>
  <c r="R1964" i="2"/>
  <c r="R1960" i="2"/>
  <c r="R1956" i="2"/>
  <c r="R1952" i="2"/>
  <c r="R1948" i="2"/>
  <c r="R1944" i="2"/>
  <c r="R1940" i="2"/>
  <c r="R1936" i="2"/>
  <c r="R1932" i="2"/>
  <c r="R1928" i="2"/>
  <c r="R1924" i="2"/>
  <c r="R1920" i="2"/>
  <c r="R1916" i="2"/>
  <c r="R1912" i="2"/>
  <c r="R1908" i="2"/>
  <c r="R1904" i="2"/>
  <c r="R1900" i="2"/>
  <c r="R1896" i="2"/>
  <c r="R1892" i="2"/>
  <c r="R1888" i="2"/>
  <c r="R1884" i="2"/>
  <c r="R1880" i="2"/>
  <c r="R1876" i="2"/>
  <c r="R1872" i="2"/>
  <c r="R1868" i="2"/>
  <c r="R1864" i="2"/>
  <c r="R1860" i="2"/>
  <c r="R1856" i="2"/>
  <c r="R1852" i="2"/>
  <c r="R1848" i="2"/>
  <c r="R1844" i="2"/>
  <c r="R1840" i="2"/>
  <c r="R1836" i="2"/>
  <c r="R1832" i="2"/>
  <c r="R1828" i="2"/>
  <c r="R1824" i="2"/>
  <c r="R1820" i="2"/>
  <c r="R1816" i="2"/>
  <c r="R1812" i="2"/>
  <c r="R1808" i="2"/>
  <c r="R1804" i="2"/>
  <c r="R1800" i="2"/>
  <c r="R1796" i="2"/>
  <c r="R1792" i="2"/>
  <c r="R1788" i="2"/>
  <c r="R1784" i="2"/>
  <c r="R1780" i="2"/>
  <c r="R1776" i="2"/>
  <c r="R1772" i="2"/>
  <c r="R1768" i="2"/>
  <c r="R1764" i="2"/>
  <c r="R1760" i="2"/>
  <c r="R1756" i="2"/>
  <c r="R1752" i="2"/>
  <c r="R1748" i="2"/>
  <c r="R1744" i="2"/>
  <c r="R1740" i="2"/>
  <c r="R1736" i="2"/>
  <c r="R1732" i="2"/>
  <c r="R1728" i="2"/>
  <c r="R1724" i="2"/>
  <c r="R1720" i="2"/>
  <c r="R1716" i="2"/>
  <c r="R1712" i="2"/>
  <c r="R1708" i="2"/>
  <c r="R1704" i="2"/>
  <c r="R1700" i="2"/>
  <c r="R1696" i="2"/>
  <c r="R1692" i="2"/>
  <c r="R1688" i="2"/>
  <c r="R1684" i="2"/>
  <c r="R1680" i="2"/>
  <c r="R1676" i="2"/>
  <c r="R1672" i="2"/>
  <c r="R1668" i="2"/>
  <c r="R1664" i="2"/>
  <c r="R1660" i="2"/>
  <c r="R1656" i="2"/>
  <c r="R1652" i="2"/>
  <c r="R1648" i="2"/>
  <c r="R1644" i="2"/>
  <c r="R1640" i="2"/>
  <c r="R1636" i="2"/>
  <c r="R1632" i="2"/>
  <c r="R1628" i="2"/>
  <c r="R1624" i="2"/>
  <c r="R1620" i="2"/>
  <c r="R1616" i="2"/>
  <c r="R1612" i="2"/>
  <c r="R1608" i="2"/>
  <c r="R1604" i="2"/>
  <c r="R1600" i="2"/>
  <c r="R1596" i="2"/>
  <c r="R1592" i="2"/>
  <c r="R1588" i="2"/>
  <c r="R1584" i="2"/>
  <c r="R1580" i="2"/>
  <c r="R1576" i="2"/>
  <c r="R1572" i="2"/>
  <c r="R1568" i="2"/>
  <c r="R1564" i="2"/>
  <c r="R1560" i="2"/>
  <c r="R1556" i="2"/>
  <c r="R1552" i="2"/>
  <c r="R1548" i="2"/>
  <c r="R1544" i="2"/>
  <c r="R1540" i="2"/>
  <c r="R1536" i="2"/>
  <c r="R1532" i="2"/>
  <c r="R1528" i="2"/>
  <c r="R1524" i="2"/>
  <c r="R1520" i="2"/>
  <c r="R1516" i="2"/>
  <c r="R1512" i="2"/>
  <c r="R1508" i="2"/>
  <c r="R1504" i="2"/>
  <c r="R1500" i="2"/>
  <c r="R1496" i="2"/>
  <c r="R1492" i="2"/>
  <c r="R1488" i="2"/>
  <c r="R1484" i="2"/>
  <c r="R1480" i="2"/>
  <c r="R1476" i="2"/>
  <c r="R1472" i="2"/>
  <c r="R1468" i="2"/>
  <c r="R1464" i="2"/>
  <c r="R1460" i="2"/>
  <c r="R1456" i="2"/>
  <c r="R1452" i="2"/>
  <c r="R1448" i="2"/>
  <c r="R1444" i="2"/>
  <c r="R1440" i="2"/>
  <c r="R1436" i="2"/>
  <c r="R1432" i="2"/>
  <c r="R1428" i="2"/>
  <c r="R1424" i="2"/>
  <c r="R1420" i="2"/>
  <c r="R1416" i="2"/>
  <c r="R1412" i="2"/>
  <c r="R1408" i="2"/>
  <c r="R1404" i="2"/>
  <c r="R1400" i="2"/>
  <c r="R1396" i="2"/>
  <c r="R1392" i="2"/>
  <c r="R1388" i="2"/>
  <c r="R1384" i="2"/>
  <c r="R1380" i="2"/>
  <c r="R1376" i="2"/>
  <c r="R1372" i="2"/>
  <c r="R1368" i="2"/>
  <c r="R1364" i="2"/>
  <c r="R1360" i="2"/>
  <c r="R1356" i="2"/>
  <c r="R1352" i="2"/>
  <c r="R1348" i="2"/>
  <c r="R1344" i="2"/>
  <c r="R1340" i="2"/>
  <c r="R1336" i="2"/>
  <c r="R1332" i="2"/>
  <c r="R1328" i="2"/>
  <c r="R1324" i="2"/>
  <c r="R1320" i="2"/>
  <c r="R1316" i="2"/>
  <c r="R1312" i="2"/>
  <c r="R1308" i="2"/>
  <c r="R1304" i="2"/>
  <c r="R1300" i="2"/>
  <c r="R1296" i="2"/>
  <c r="R1292" i="2"/>
  <c r="R1288" i="2"/>
  <c r="R1284" i="2"/>
  <c r="R1280" i="2"/>
  <c r="R1276" i="2"/>
  <c r="R1272" i="2"/>
  <c r="R1268" i="2"/>
  <c r="R1264" i="2"/>
  <c r="R1260" i="2"/>
  <c r="R1256" i="2"/>
  <c r="R1252" i="2"/>
  <c r="R1248" i="2"/>
  <c r="R1244" i="2"/>
  <c r="R1240" i="2"/>
  <c r="R1236" i="2"/>
  <c r="R1232" i="2"/>
  <c r="R1228" i="2"/>
  <c r="R1224" i="2"/>
  <c r="R1220" i="2"/>
  <c r="R1216" i="2"/>
  <c r="R1212" i="2"/>
  <c r="R1208" i="2"/>
  <c r="R1204" i="2"/>
  <c r="R1200" i="2"/>
  <c r="R1196" i="2"/>
  <c r="R1192" i="2"/>
  <c r="R1188" i="2"/>
  <c r="R1184" i="2"/>
  <c r="R1180" i="2"/>
  <c r="R1176" i="2"/>
  <c r="R1172" i="2"/>
  <c r="R1168" i="2"/>
  <c r="R1164" i="2"/>
  <c r="R1160" i="2"/>
  <c r="R1156" i="2"/>
  <c r="R1152" i="2"/>
  <c r="R1148" i="2"/>
  <c r="R1144" i="2"/>
  <c r="R1140" i="2"/>
  <c r="R1136" i="2"/>
  <c r="R1132" i="2"/>
  <c r="R1128" i="2"/>
  <c r="R1124" i="2"/>
  <c r="R1120" i="2"/>
  <c r="R1116" i="2"/>
  <c r="R1112" i="2"/>
  <c r="R1108" i="2"/>
  <c r="R1104" i="2"/>
  <c r="R1100" i="2"/>
  <c r="R1096" i="2"/>
  <c r="R1092" i="2"/>
  <c r="R1088" i="2"/>
  <c r="R1084" i="2"/>
  <c r="R1080" i="2"/>
  <c r="R1076" i="2"/>
  <c r="R1072" i="2"/>
  <c r="R1068" i="2"/>
  <c r="R1064" i="2"/>
  <c r="R1060" i="2"/>
  <c r="R1056" i="2"/>
  <c r="R1052" i="2"/>
  <c r="R1048" i="2"/>
  <c r="R1044" i="2"/>
  <c r="R1040" i="2"/>
  <c r="R1036" i="2"/>
  <c r="R1032" i="2"/>
  <c r="R1028" i="2"/>
  <c r="R1024" i="2"/>
  <c r="R1020" i="2"/>
  <c r="R1016" i="2"/>
  <c r="R1012" i="2"/>
  <c r="R1008" i="2"/>
  <c r="R1004" i="2"/>
  <c r="R1000" i="2"/>
  <c r="R996" i="2"/>
  <c r="R992" i="2"/>
  <c r="R988" i="2"/>
  <c r="R984" i="2"/>
  <c r="R980" i="2"/>
  <c r="R976" i="2"/>
  <c r="R972" i="2"/>
  <c r="R968" i="2"/>
  <c r="R964" i="2"/>
  <c r="R960" i="2"/>
  <c r="R956" i="2"/>
  <c r="R952" i="2"/>
  <c r="R948" i="2"/>
  <c r="R944" i="2"/>
  <c r="R940" i="2"/>
  <c r="R936" i="2"/>
  <c r="R932" i="2"/>
  <c r="S931" i="2"/>
  <c r="R928" i="2"/>
  <c r="R924" i="2"/>
  <c r="R920" i="2"/>
  <c r="R916" i="2"/>
  <c r="R912" i="2"/>
  <c r="R908" i="2"/>
  <c r="R904" i="2"/>
  <c r="R900" i="2"/>
  <c r="R896" i="2"/>
  <c r="R892" i="2"/>
  <c r="R888" i="2"/>
  <c r="R884" i="2"/>
  <c r="R880" i="2"/>
  <c r="R876" i="2"/>
  <c r="R872" i="2"/>
  <c r="R868" i="2"/>
  <c r="R864" i="2"/>
  <c r="R860" i="2"/>
  <c r="R856" i="2"/>
  <c r="R852" i="2"/>
  <c r="R848" i="2"/>
  <c r="R844" i="2"/>
  <c r="R840" i="2"/>
  <c r="R836" i="2"/>
  <c r="R832" i="2"/>
  <c r="R828" i="2"/>
  <c r="R824" i="2"/>
  <c r="R820" i="2"/>
  <c r="R816" i="2"/>
  <c r="R812" i="2"/>
  <c r="R808" i="2"/>
  <c r="R804" i="2"/>
  <c r="R800" i="2"/>
  <c r="R796" i="2"/>
  <c r="R792" i="2"/>
  <c r="R788" i="2"/>
  <c r="R784" i="2"/>
  <c r="R780" i="2"/>
  <c r="R776" i="2"/>
  <c r="R772" i="2"/>
  <c r="R768" i="2"/>
  <c r="R764" i="2"/>
  <c r="R760" i="2"/>
  <c r="R756" i="2"/>
  <c r="R752" i="2"/>
  <c r="R748" i="2"/>
  <c r="R744" i="2"/>
  <c r="R740" i="2"/>
  <c r="R736" i="2"/>
  <c r="R732" i="2"/>
  <c r="R728" i="2"/>
  <c r="R724" i="2"/>
  <c r="R720" i="2"/>
  <c r="R716" i="2"/>
  <c r="R712" i="2"/>
  <c r="R708" i="2"/>
  <c r="R704" i="2"/>
  <c r="R700" i="2"/>
  <c r="R696" i="2"/>
  <c r="R692" i="2"/>
  <c r="R688" i="2"/>
  <c r="R684" i="2"/>
  <c r="R680" i="2"/>
  <c r="R676" i="2"/>
  <c r="R672" i="2"/>
  <c r="R668" i="2"/>
  <c r="R664" i="2"/>
  <c r="R660" i="2"/>
  <c r="R656" i="2"/>
  <c r="R652" i="2"/>
  <c r="R648" i="2"/>
  <c r="R644" i="2"/>
  <c r="R640" i="2"/>
  <c r="R636" i="2"/>
  <c r="R632" i="2"/>
  <c r="R628" i="2"/>
  <c r="R624" i="2"/>
  <c r="R620" i="2"/>
  <c r="R616" i="2"/>
  <c r="R612" i="2"/>
  <c r="R608" i="2"/>
  <c r="R604" i="2"/>
  <c r="R600" i="2"/>
  <c r="R596" i="2"/>
  <c r="R592" i="2"/>
  <c r="R588" i="2"/>
  <c r="R584" i="2"/>
  <c r="R580" i="2"/>
  <c r="R576" i="2"/>
  <c r="R572" i="2"/>
  <c r="R568" i="2"/>
  <c r="R564" i="2"/>
  <c r="R560" i="2"/>
  <c r="R556" i="2"/>
  <c r="R552" i="2"/>
  <c r="S551" i="2"/>
  <c r="R548" i="2"/>
  <c r="R544" i="2"/>
  <c r="R540" i="2"/>
  <c r="R536" i="2"/>
  <c r="R532" i="2"/>
  <c r="R528" i="2"/>
  <c r="R524" i="2"/>
  <c r="R520" i="2"/>
  <c r="R516" i="2"/>
  <c r="R512" i="2"/>
  <c r="R508" i="2"/>
  <c r="R504" i="2"/>
  <c r="R500" i="2"/>
  <c r="R496" i="2"/>
  <c r="R492" i="2"/>
  <c r="R488" i="2"/>
  <c r="R484" i="2"/>
  <c r="R480" i="2"/>
  <c r="R476" i="2"/>
  <c r="R472" i="2"/>
  <c r="R468" i="2"/>
  <c r="R464" i="2"/>
  <c r="R460" i="2"/>
  <c r="R456" i="2"/>
  <c r="R452" i="2"/>
  <c r="R448" i="2"/>
  <c r="R444" i="2"/>
  <c r="R440" i="2"/>
  <c r="R436" i="2"/>
  <c r="R432" i="2"/>
  <c r="R428" i="2"/>
  <c r="R424" i="2"/>
  <c r="R420" i="2"/>
  <c r="R416" i="2"/>
  <c r="R412" i="2"/>
  <c r="R408" i="2"/>
  <c r="R404" i="2"/>
  <c r="R400" i="2"/>
  <c r="R396" i="2"/>
  <c r="R392" i="2"/>
  <c r="R388" i="2"/>
  <c r="R384" i="2"/>
  <c r="R380" i="2"/>
  <c r="R376" i="2"/>
  <c r="R372" i="2"/>
  <c r="R368" i="2"/>
  <c r="R364" i="2"/>
  <c r="R360" i="2"/>
  <c r="R356" i="2"/>
  <c r="R352" i="2"/>
  <c r="R348" i="2"/>
  <c r="R344" i="2"/>
  <c r="R340" i="2"/>
  <c r="R336" i="2"/>
  <c r="R332" i="2"/>
  <c r="R328" i="2"/>
  <c r="R324" i="2"/>
  <c r="R320" i="2"/>
  <c r="R316" i="2"/>
  <c r="R312" i="2"/>
  <c r="R308" i="2"/>
  <c r="R304" i="2"/>
  <c r="R300" i="2"/>
  <c r="R296" i="2"/>
  <c r="R292" i="2"/>
  <c r="R288" i="2"/>
  <c r="R284" i="2"/>
  <c r="R280" i="2"/>
  <c r="R276" i="2"/>
  <c r="R272" i="2"/>
  <c r="R268" i="2"/>
  <c r="R264" i="2"/>
  <c r="R260" i="2"/>
  <c r="R256" i="2"/>
  <c r="R252" i="2"/>
  <c r="R248" i="2"/>
  <c r="R244" i="2"/>
  <c r="R240" i="2"/>
  <c r="R236" i="2"/>
  <c r="R232" i="2"/>
  <c r="R228" i="2"/>
  <c r="R224" i="2"/>
  <c r="R220" i="2"/>
  <c r="R216" i="2"/>
  <c r="R212" i="2"/>
  <c r="R208" i="2"/>
  <c r="R204" i="2"/>
  <c r="R200" i="2"/>
  <c r="R196" i="2"/>
  <c r="R192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R2362" i="2"/>
  <c r="R2354" i="2"/>
  <c r="R2346" i="2"/>
  <c r="R2330" i="2"/>
  <c r="R2322" i="2"/>
  <c r="R2314" i="2"/>
  <c r="R2306" i="2"/>
  <c r="R2298" i="2"/>
  <c r="R2294" i="2"/>
  <c r="R2286" i="2"/>
  <c r="R2278" i="2"/>
  <c r="R2270" i="2"/>
  <c r="R2262" i="2"/>
  <c r="R2254" i="2"/>
  <c r="R2246" i="2"/>
  <c r="R2238" i="2"/>
  <c r="R2230" i="2"/>
  <c r="R2222" i="2"/>
  <c r="R2210" i="2"/>
  <c r="R2202" i="2"/>
  <c r="R2194" i="2"/>
  <c r="R2186" i="2"/>
  <c r="R2178" i="2"/>
  <c r="R2170" i="2"/>
  <c r="R2162" i="2"/>
  <c r="R2150" i="2"/>
  <c r="R2138" i="2"/>
  <c r="R2126" i="2"/>
  <c r="R2114" i="2"/>
  <c r="R2102" i="2"/>
  <c r="R2090" i="2"/>
  <c r="R2078" i="2"/>
  <c r="R2062" i="2"/>
  <c r="R2050" i="2"/>
  <c r="R2038" i="2"/>
  <c r="R2026" i="2"/>
  <c r="R2014" i="2"/>
  <c r="R2006" i="2"/>
  <c r="R1994" i="2"/>
  <c r="R1982" i="2"/>
  <c r="R1970" i="2"/>
  <c r="R1962" i="2"/>
  <c r="R1954" i="2"/>
  <c r="R1942" i="2"/>
  <c r="R1930" i="2"/>
  <c r="R1918" i="2"/>
  <c r="R1906" i="2"/>
  <c r="R1890" i="2"/>
  <c r="R1878" i="2"/>
  <c r="R1862" i="2"/>
  <c r="R1854" i="2"/>
  <c r="S1853" i="2"/>
  <c r="R1842" i="2"/>
  <c r="R1830" i="2"/>
  <c r="R1818" i="2"/>
  <c r="R1806" i="2"/>
  <c r="R1794" i="2"/>
  <c r="R1782" i="2"/>
  <c r="R1774" i="2"/>
  <c r="R1762" i="2"/>
  <c r="R1750" i="2"/>
  <c r="R1738" i="2"/>
  <c r="R1726" i="2"/>
  <c r="R1714" i="2"/>
  <c r="R1702" i="2"/>
  <c r="R1690" i="2"/>
  <c r="R1674" i="2"/>
  <c r="R1662" i="2"/>
  <c r="R1650" i="2"/>
  <c r="R1638" i="2"/>
  <c r="R1630" i="2"/>
  <c r="R1622" i="2"/>
  <c r="R1610" i="2"/>
  <c r="R1598" i="2"/>
  <c r="R1586" i="2"/>
  <c r="R1574" i="2"/>
  <c r="R1562" i="2"/>
  <c r="R1550" i="2"/>
  <c r="R1538" i="2"/>
  <c r="R1526" i="2"/>
  <c r="R1518" i="2"/>
  <c r="R1506" i="2"/>
  <c r="R1494" i="2"/>
  <c r="R1478" i="2"/>
  <c r="R1462" i="2"/>
  <c r="R1450" i="2"/>
  <c r="R1438" i="2"/>
  <c r="R1430" i="2"/>
  <c r="R1414" i="2"/>
  <c r="R1402" i="2"/>
  <c r="R1390" i="2"/>
  <c r="R1382" i="2"/>
  <c r="R1370" i="2"/>
  <c r="R1358" i="2"/>
  <c r="R1346" i="2"/>
  <c r="R1334" i="2"/>
  <c r="R1322" i="2"/>
  <c r="R1314" i="2"/>
  <c r="R1302" i="2"/>
  <c r="R1290" i="2"/>
  <c r="R1278" i="2"/>
  <c r="R1266" i="2"/>
  <c r="R1254" i="2"/>
  <c r="R1242" i="2"/>
  <c r="R1234" i="2"/>
  <c r="R1226" i="2"/>
  <c r="R1214" i="2"/>
  <c r="R1198" i="2"/>
  <c r="R1186" i="2"/>
  <c r="R1174" i="2"/>
  <c r="R1166" i="2"/>
  <c r="R1150" i="2"/>
  <c r="R1146" i="2"/>
  <c r="R1134" i="2"/>
  <c r="R1118" i="2"/>
  <c r="R1106" i="2"/>
  <c r="R1094" i="2"/>
  <c r="R1082" i="2"/>
  <c r="R1070" i="2"/>
  <c r="R1058" i="2"/>
  <c r="R1046" i="2"/>
  <c r="R1038" i="2"/>
  <c r="R1026" i="2"/>
  <c r="R1014" i="2"/>
  <c r="R1002" i="2"/>
  <c r="R990" i="2"/>
  <c r="R978" i="2"/>
  <c r="R966" i="2"/>
  <c r="R954" i="2"/>
  <c r="R942" i="2"/>
  <c r="R934" i="2"/>
  <c r="R922" i="2"/>
  <c r="R910" i="2"/>
  <c r="R898" i="2"/>
  <c r="R886" i="2"/>
  <c r="R878" i="2"/>
  <c r="R866" i="2"/>
  <c r="R854" i="2"/>
  <c r="R842" i="2"/>
  <c r="R834" i="2"/>
  <c r="R822" i="2"/>
  <c r="R810" i="2"/>
  <c r="R802" i="2"/>
  <c r="R790" i="2"/>
  <c r="R778" i="2"/>
  <c r="R766" i="2"/>
  <c r="R762" i="2"/>
  <c r="R746" i="2"/>
  <c r="R734" i="2"/>
  <c r="R3133" i="2"/>
  <c r="R3121" i="2"/>
  <c r="R3109" i="2"/>
  <c r="R3097" i="2"/>
  <c r="R3085" i="2"/>
  <c r="R3073" i="2"/>
  <c r="R3061" i="2"/>
  <c r="R3049" i="2"/>
  <c r="R3045" i="2"/>
  <c r="R3029" i="2"/>
  <c r="R3017" i="2"/>
  <c r="R3005" i="2"/>
  <c r="R2993" i="2"/>
  <c r="R2981" i="2"/>
  <c r="R2969" i="2"/>
  <c r="R2957" i="2"/>
  <c r="R2945" i="2"/>
  <c r="R2933" i="2"/>
  <c r="R2925" i="2"/>
  <c r="R2909" i="2"/>
  <c r="R2897" i="2"/>
  <c r="R2885" i="2"/>
  <c r="R2877" i="2"/>
  <c r="R2865" i="2"/>
  <c r="R2849" i="2"/>
  <c r="R2757" i="2"/>
  <c r="R3136" i="2"/>
  <c r="S3135" i="2"/>
  <c r="R3128" i="2"/>
  <c r="R3120" i="2"/>
  <c r="R3112" i="2"/>
  <c r="R3104" i="2"/>
  <c r="R3096" i="2"/>
  <c r="R3088" i="2"/>
  <c r="R3076" i="2"/>
  <c r="R3068" i="2"/>
  <c r="R3060" i="2"/>
  <c r="R3052" i="2"/>
  <c r="R3044" i="2"/>
  <c r="R3036" i="2"/>
  <c r="R3032" i="2"/>
  <c r="R3024" i="2"/>
  <c r="R3016" i="2"/>
  <c r="S3015" i="2"/>
  <c r="R3008" i="2"/>
  <c r="R3000" i="2"/>
  <c r="R2992" i="2"/>
  <c r="R2984" i="2"/>
  <c r="R2976" i="2"/>
  <c r="R2968" i="2"/>
  <c r="R2960" i="2"/>
  <c r="R2952" i="2"/>
  <c r="R2944" i="2"/>
  <c r="R2936" i="2"/>
  <c r="R2928" i="2"/>
  <c r="R2920" i="2"/>
  <c r="R2912" i="2"/>
  <c r="R2904" i="2"/>
  <c r="R2896" i="2"/>
  <c r="R2888" i="2"/>
  <c r="R2880" i="2"/>
  <c r="R2872" i="2"/>
  <c r="R2864" i="2"/>
  <c r="R2856" i="2"/>
  <c r="R2848" i="2"/>
  <c r="R2840" i="2"/>
  <c r="R2832" i="2"/>
  <c r="R2824" i="2"/>
  <c r="R2816" i="2"/>
  <c r="R2808" i="2"/>
  <c r="R2800" i="2"/>
  <c r="R2792" i="2"/>
  <c r="R2784" i="2"/>
  <c r="R2776" i="2"/>
  <c r="R2768" i="2"/>
  <c r="R2760" i="2"/>
  <c r="R2752" i="2"/>
  <c r="R2744" i="2"/>
  <c r="R2740" i="2"/>
  <c r="R2736" i="2"/>
  <c r="R2728" i="2"/>
  <c r="R2724" i="2"/>
  <c r="R2720" i="2"/>
  <c r="R2716" i="2"/>
  <c r="R2712" i="2"/>
  <c r="R2708" i="2"/>
  <c r="R2704" i="2"/>
  <c r="R2700" i="2"/>
  <c r="R2696" i="2"/>
  <c r="R2692" i="2"/>
  <c r="S2691" i="2"/>
  <c r="R2688" i="2"/>
  <c r="R3139" i="2"/>
  <c r="R3135" i="2"/>
  <c r="R3131" i="2"/>
  <c r="R3127" i="2"/>
  <c r="R3123" i="2"/>
  <c r="R3119" i="2"/>
  <c r="R3115" i="2"/>
  <c r="R3111" i="2"/>
  <c r="R3107" i="2"/>
  <c r="R3103" i="2"/>
  <c r="R3099" i="2"/>
  <c r="R3095" i="2"/>
  <c r="R3091" i="2"/>
  <c r="R3087" i="2"/>
  <c r="R3083" i="2"/>
  <c r="R3079" i="2"/>
  <c r="S3078" i="2"/>
  <c r="R3075" i="2"/>
  <c r="R3071" i="2"/>
  <c r="R3067" i="2"/>
  <c r="R3063" i="2"/>
  <c r="R3059" i="2"/>
  <c r="R3055" i="2"/>
  <c r="R3051" i="2"/>
  <c r="R3047" i="2"/>
  <c r="R3043" i="2"/>
  <c r="R3039" i="2"/>
  <c r="R3035" i="2"/>
  <c r="R3031" i="2"/>
  <c r="R3027" i="2"/>
  <c r="R3023" i="2"/>
  <c r="R3019" i="2"/>
  <c r="R3015" i="2"/>
  <c r="R3011" i="2"/>
  <c r="R3007" i="2"/>
  <c r="R3003" i="2"/>
  <c r="R2999" i="2"/>
  <c r="R2995" i="2"/>
  <c r="R2991" i="2"/>
  <c r="R2987" i="2"/>
  <c r="S2986" i="2"/>
  <c r="R2983" i="2"/>
  <c r="R2979" i="2"/>
  <c r="S2978" i="2"/>
  <c r="R2975" i="2"/>
  <c r="R2971" i="2"/>
  <c r="R2967" i="2"/>
  <c r="R2963" i="2"/>
  <c r="R2959" i="2"/>
  <c r="R2955" i="2"/>
  <c r="R2951" i="2"/>
  <c r="R2947" i="2"/>
  <c r="R2943" i="2"/>
  <c r="R2939" i="2"/>
  <c r="R2935" i="2"/>
  <c r="R2931" i="2"/>
  <c r="R2927" i="2"/>
  <c r="R2923" i="2"/>
  <c r="R2919" i="2"/>
  <c r="R2915" i="2"/>
  <c r="R2911" i="2"/>
  <c r="R2907" i="2"/>
  <c r="R2903" i="2"/>
  <c r="R2899" i="2"/>
  <c r="R2895" i="2"/>
  <c r="R2891" i="2"/>
  <c r="R2887" i="2"/>
  <c r="R2883" i="2"/>
  <c r="R2879" i="2"/>
  <c r="R2875" i="2"/>
  <c r="R2871" i="2"/>
  <c r="R2867" i="2"/>
  <c r="R2863" i="2"/>
  <c r="R2859" i="2"/>
  <c r="R2855" i="2"/>
  <c r="R2851" i="2"/>
  <c r="R2847" i="2"/>
  <c r="R2843" i="2"/>
  <c r="R2839" i="2"/>
  <c r="R2835" i="2"/>
  <c r="R2831" i="2"/>
  <c r="R2827" i="2"/>
  <c r="R2823" i="2"/>
  <c r="R2819" i="2"/>
  <c r="R2815" i="2"/>
  <c r="R2811" i="2"/>
  <c r="R2807" i="2"/>
  <c r="R2803" i="2"/>
  <c r="R2799" i="2"/>
  <c r="R2795" i="2"/>
  <c r="R2791" i="2"/>
  <c r="R2787" i="2"/>
  <c r="R2783" i="2"/>
  <c r="R2779" i="2"/>
  <c r="R2775" i="2"/>
  <c r="R2771" i="2"/>
  <c r="R2767" i="2"/>
  <c r="R2763" i="2"/>
  <c r="R2759" i="2"/>
  <c r="R2755" i="2"/>
  <c r="R2751" i="2"/>
  <c r="R2747" i="2"/>
  <c r="R2743" i="2"/>
  <c r="R2739" i="2"/>
  <c r="R2735" i="2"/>
  <c r="R2731" i="2"/>
  <c r="R2727" i="2"/>
  <c r="R2723" i="2"/>
  <c r="R2719" i="2"/>
  <c r="R2715" i="2"/>
  <c r="R2711" i="2"/>
  <c r="R2707" i="2"/>
  <c r="R2703" i="2"/>
  <c r="R2699" i="2"/>
  <c r="R2695" i="2"/>
  <c r="R2691" i="2"/>
  <c r="R2687" i="2"/>
  <c r="R2683" i="2"/>
  <c r="R2679" i="2"/>
  <c r="R2675" i="2"/>
  <c r="R2671" i="2"/>
  <c r="R2667" i="2"/>
  <c r="R2663" i="2"/>
  <c r="R2659" i="2"/>
  <c r="R2655" i="2"/>
  <c r="R2651" i="2"/>
  <c r="R2647" i="2"/>
  <c r="R2643" i="2"/>
  <c r="R2639" i="2"/>
  <c r="R2635" i="2"/>
  <c r="R2631" i="2"/>
  <c r="R2627" i="2"/>
  <c r="R2623" i="2"/>
  <c r="R2619" i="2"/>
  <c r="R2615" i="2"/>
  <c r="R2611" i="2"/>
  <c r="R2607" i="2"/>
  <c r="R2603" i="2"/>
  <c r="R2599" i="2"/>
  <c r="R2595" i="2"/>
  <c r="R2591" i="2"/>
  <c r="R2587" i="2"/>
  <c r="R2583" i="2"/>
  <c r="R2579" i="2"/>
  <c r="R2575" i="2"/>
  <c r="R2571" i="2"/>
  <c r="R2567" i="2"/>
  <c r="R2563" i="2"/>
  <c r="R2559" i="2"/>
  <c r="R2555" i="2"/>
  <c r="R2551" i="2"/>
  <c r="R2547" i="2"/>
  <c r="R2543" i="2"/>
  <c r="R2539" i="2"/>
  <c r="R2535" i="2"/>
  <c r="R2531" i="2"/>
  <c r="R2527" i="2"/>
  <c r="R2523" i="2"/>
  <c r="R2519" i="2"/>
  <c r="R2515" i="2"/>
  <c r="R2511" i="2"/>
  <c r="R2507" i="2"/>
  <c r="R2503" i="2"/>
  <c r="R2499" i="2"/>
  <c r="R2495" i="2"/>
  <c r="R2491" i="2"/>
  <c r="R2487" i="2"/>
  <c r="R2483" i="2"/>
  <c r="R2479" i="2"/>
  <c r="R2475" i="2"/>
  <c r="R2471" i="2"/>
  <c r="R2467" i="2"/>
  <c r="R2463" i="2"/>
  <c r="R2459" i="2"/>
  <c r="R2455" i="2"/>
  <c r="R2451" i="2"/>
  <c r="R2447" i="2"/>
  <c r="R2443" i="2"/>
  <c r="R2439" i="2"/>
  <c r="R2435" i="2"/>
  <c r="R2431" i="2"/>
  <c r="R2427" i="2"/>
  <c r="R2423" i="2"/>
  <c r="R2419" i="2"/>
  <c r="R2415" i="2"/>
  <c r="R2411" i="2"/>
  <c r="R2407" i="2"/>
  <c r="R2403" i="2"/>
  <c r="R2399" i="2"/>
  <c r="R2395" i="2"/>
  <c r="R2391" i="2"/>
  <c r="R2387" i="2"/>
  <c r="R2383" i="2"/>
  <c r="R2379" i="2"/>
  <c r="R2375" i="2"/>
  <c r="R2371" i="2"/>
  <c r="R2367" i="2"/>
  <c r="R2363" i="2"/>
  <c r="R2359" i="2"/>
  <c r="R2355" i="2"/>
  <c r="R2351" i="2"/>
  <c r="R2347" i="2"/>
  <c r="R2343" i="2"/>
  <c r="R2339" i="2"/>
  <c r="R2335" i="2"/>
  <c r="R2331" i="2"/>
  <c r="R2327" i="2"/>
  <c r="R2323" i="2"/>
  <c r="R2319" i="2"/>
  <c r="R2315" i="2"/>
  <c r="R2311" i="2"/>
  <c r="R2307" i="2"/>
  <c r="R2303" i="2"/>
  <c r="R2299" i="2"/>
  <c r="R2295" i="2"/>
  <c r="R2291" i="2"/>
  <c r="R2287" i="2"/>
  <c r="R2283" i="2"/>
  <c r="R2279" i="2"/>
  <c r="R2275" i="2"/>
  <c r="R2271" i="2"/>
  <c r="R2267" i="2"/>
  <c r="R2263" i="2"/>
  <c r="R2259" i="2"/>
  <c r="R2255" i="2"/>
  <c r="R2251" i="2"/>
  <c r="R2247" i="2"/>
  <c r="R2243" i="2"/>
  <c r="R2239" i="2"/>
  <c r="R2235" i="2"/>
  <c r="R2231" i="2"/>
  <c r="R2227" i="2"/>
  <c r="R2223" i="2"/>
  <c r="R2219" i="2"/>
  <c r="R2215" i="2"/>
  <c r="R2211" i="2"/>
  <c r="R2207" i="2"/>
  <c r="R2203" i="2"/>
  <c r="R2199" i="2"/>
  <c r="R2195" i="2"/>
  <c r="R2191" i="2"/>
  <c r="R2187" i="2"/>
  <c r="R2183" i="2"/>
  <c r="R2179" i="2"/>
  <c r="R2175" i="2"/>
  <c r="R2171" i="2"/>
  <c r="R2167" i="2"/>
  <c r="R2163" i="2"/>
  <c r="R2159" i="2"/>
  <c r="R2155" i="2"/>
  <c r="R2151" i="2"/>
  <c r="R2147" i="2"/>
  <c r="R2143" i="2"/>
  <c r="R2139" i="2"/>
  <c r="R2135" i="2"/>
  <c r="R2131" i="2"/>
  <c r="R2127" i="2"/>
  <c r="R2123" i="2"/>
  <c r="R2119" i="2"/>
  <c r="R2115" i="2"/>
  <c r="R2111" i="2"/>
  <c r="R2107" i="2"/>
  <c r="R2103" i="2"/>
  <c r="R2099" i="2"/>
  <c r="R2095" i="2"/>
  <c r="R2091" i="2"/>
  <c r="R2087" i="2"/>
  <c r="R2083" i="2"/>
  <c r="R2079" i="2"/>
  <c r="R2075" i="2"/>
  <c r="R2071" i="2"/>
  <c r="R2067" i="2"/>
  <c r="R2063" i="2"/>
  <c r="R2059" i="2"/>
  <c r="R2055" i="2"/>
  <c r="R2051" i="2"/>
  <c r="R2047" i="2"/>
  <c r="R2043" i="2"/>
  <c r="R2039" i="2"/>
  <c r="R2035" i="2"/>
  <c r="R2031" i="2"/>
  <c r="R2027" i="2"/>
  <c r="R2023" i="2"/>
  <c r="R2019" i="2"/>
  <c r="R2015" i="2"/>
  <c r="R2011" i="2"/>
  <c r="R2007" i="2"/>
  <c r="R2003" i="2"/>
  <c r="R1999" i="2"/>
  <c r="R1995" i="2"/>
  <c r="R1991" i="2"/>
  <c r="R1987" i="2"/>
  <c r="R1983" i="2"/>
  <c r="R1979" i="2"/>
  <c r="R1975" i="2"/>
  <c r="R1971" i="2"/>
  <c r="R1967" i="2"/>
  <c r="R1963" i="2"/>
  <c r="R1959" i="2"/>
  <c r="R1955" i="2"/>
  <c r="R1951" i="2"/>
  <c r="R1947" i="2"/>
  <c r="R1943" i="2"/>
  <c r="R1939" i="2"/>
  <c r="R1935" i="2"/>
  <c r="R1931" i="2"/>
  <c r="R1927" i="2"/>
  <c r="R1923" i="2"/>
  <c r="R1919" i="2"/>
  <c r="R1915" i="2"/>
  <c r="R1911" i="2"/>
  <c r="R1907" i="2"/>
  <c r="R1903" i="2"/>
  <c r="R1899" i="2"/>
  <c r="R1895" i="2"/>
  <c r="R1891" i="2"/>
  <c r="R1887" i="2"/>
  <c r="R1883" i="2"/>
  <c r="R1879" i="2"/>
  <c r="R1875" i="2"/>
  <c r="R1871" i="2"/>
  <c r="R1867" i="2"/>
  <c r="R1863" i="2"/>
  <c r="R1859" i="2"/>
  <c r="R1855" i="2"/>
  <c r="R1851" i="2"/>
  <c r="R1847" i="2"/>
  <c r="R1843" i="2"/>
  <c r="R1839" i="2"/>
  <c r="R1835" i="2"/>
  <c r="R1831" i="2"/>
  <c r="R1827" i="2"/>
  <c r="R1823" i="2"/>
  <c r="R1819" i="2"/>
  <c r="R1815" i="2"/>
  <c r="R1811" i="2"/>
  <c r="R1807" i="2"/>
  <c r="R1803" i="2"/>
  <c r="R1799" i="2"/>
  <c r="R1795" i="2"/>
  <c r="R1791" i="2"/>
  <c r="R1787" i="2"/>
  <c r="R1783" i="2"/>
  <c r="R1779" i="2"/>
  <c r="R1775" i="2"/>
  <c r="R1771" i="2"/>
  <c r="R1767" i="2"/>
  <c r="R1763" i="2"/>
  <c r="R1759" i="2"/>
  <c r="R1755" i="2"/>
  <c r="R1751" i="2"/>
  <c r="R1747" i="2"/>
  <c r="R1743" i="2"/>
  <c r="R1739" i="2"/>
  <c r="R1735" i="2"/>
  <c r="R1731" i="2"/>
  <c r="R1727" i="2"/>
  <c r="R1723" i="2"/>
  <c r="R1719" i="2"/>
  <c r="R1715" i="2"/>
  <c r="R1711" i="2"/>
  <c r="R1707" i="2"/>
  <c r="R1703" i="2"/>
  <c r="R1699" i="2"/>
  <c r="R1695" i="2"/>
  <c r="R1691" i="2"/>
  <c r="R1687" i="2"/>
  <c r="R1683" i="2"/>
  <c r="R1679" i="2"/>
  <c r="R1675" i="2"/>
  <c r="R1671" i="2"/>
  <c r="R1667" i="2"/>
  <c r="R1663" i="2"/>
  <c r="R1659" i="2"/>
  <c r="R1655" i="2"/>
  <c r="R1651" i="2"/>
  <c r="R1647" i="2"/>
  <c r="R1643" i="2"/>
  <c r="R1639" i="2"/>
  <c r="R1635" i="2"/>
  <c r="R1631" i="2"/>
  <c r="R1627" i="2"/>
  <c r="R1623" i="2"/>
  <c r="R1619" i="2"/>
  <c r="R1615" i="2"/>
  <c r="R1611" i="2"/>
  <c r="R1607" i="2"/>
  <c r="R1603" i="2"/>
  <c r="R1599" i="2"/>
  <c r="R1595" i="2"/>
  <c r="R1591" i="2"/>
  <c r="R1587" i="2"/>
  <c r="R1583" i="2"/>
  <c r="R1579" i="2"/>
  <c r="R1575" i="2"/>
  <c r="R1571" i="2"/>
  <c r="R1567" i="2"/>
  <c r="R1563" i="2"/>
  <c r="R1559" i="2"/>
  <c r="R1555" i="2"/>
  <c r="R1551" i="2"/>
  <c r="R1547" i="2"/>
  <c r="R1543" i="2"/>
  <c r="R1539" i="2"/>
  <c r="R1535" i="2"/>
  <c r="R1531" i="2"/>
  <c r="R1527" i="2"/>
  <c r="R1523" i="2"/>
  <c r="R1519" i="2"/>
  <c r="R1515" i="2"/>
  <c r="R1511" i="2"/>
  <c r="R1507" i="2"/>
  <c r="R1503" i="2"/>
  <c r="R1499" i="2"/>
  <c r="R1495" i="2"/>
  <c r="R1491" i="2"/>
  <c r="R1487" i="2"/>
  <c r="R1483" i="2"/>
  <c r="R1479" i="2"/>
  <c r="R1475" i="2"/>
  <c r="R1471" i="2"/>
  <c r="R1467" i="2"/>
  <c r="R1463" i="2"/>
  <c r="R1459" i="2"/>
  <c r="R1455" i="2"/>
  <c r="R1451" i="2"/>
  <c r="R1447" i="2"/>
  <c r="R1443" i="2"/>
  <c r="R1439" i="2"/>
  <c r="R1435" i="2"/>
  <c r="R1431" i="2"/>
  <c r="R1427" i="2"/>
  <c r="R1423" i="2"/>
  <c r="R1419" i="2"/>
  <c r="R1415" i="2"/>
  <c r="R1411" i="2"/>
  <c r="R1407" i="2"/>
  <c r="R1403" i="2"/>
  <c r="R1399" i="2"/>
  <c r="R1395" i="2"/>
  <c r="R1391" i="2"/>
  <c r="R1387" i="2"/>
  <c r="R1383" i="2"/>
  <c r="R1379" i="2"/>
  <c r="R1375" i="2"/>
  <c r="R1371" i="2"/>
  <c r="R1367" i="2"/>
  <c r="R1363" i="2"/>
  <c r="R1359" i="2"/>
  <c r="R1355" i="2"/>
  <c r="R1351" i="2"/>
  <c r="R1347" i="2"/>
  <c r="R1343" i="2"/>
  <c r="R1339" i="2"/>
  <c r="R1335" i="2"/>
  <c r="R1331" i="2"/>
  <c r="R1327" i="2"/>
  <c r="R1323" i="2"/>
  <c r="R1319" i="2"/>
  <c r="R1315" i="2"/>
  <c r="R1311" i="2"/>
  <c r="R1307" i="2"/>
  <c r="R1303" i="2"/>
  <c r="R1299" i="2"/>
  <c r="R1295" i="2"/>
  <c r="R1291" i="2"/>
  <c r="R1287" i="2"/>
  <c r="R1283" i="2"/>
  <c r="R1279" i="2"/>
  <c r="R1275" i="2"/>
  <c r="R1271" i="2"/>
  <c r="R1267" i="2"/>
  <c r="R1263" i="2"/>
  <c r="R1259" i="2"/>
  <c r="R1255" i="2"/>
  <c r="R1251" i="2"/>
  <c r="R1247" i="2"/>
  <c r="R1243" i="2"/>
  <c r="R1239" i="2"/>
  <c r="R1235" i="2"/>
  <c r="R1231" i="2"/>
  <c r="R1227" i="2"/>
  <c r="R1223" i="2"/>
  <c r="R1219" i="2"/>
  <c r="R1215" i="2"/>
  <c r="R1211" i="2"/>
  <c r="R1207" i="2"/>
  <c r="R1203" i="2"/>
  <c r="R1199" i="2"/>
  <c r="R1195" i="2"/>
  <c r="R1191" i="2"/>
  <c r="R1187" i="2"/>
  <c r="R1183" i="2"/>
  <c r="R1179" i="2"/>
  <c r="R1175" i="2"/>
  <c r="R1171" i="2"/>
  <c r="R1167" i="2"/>
  <c r="R1163" i="2"/>
  <c r="R1159" i="2"/>
  <c r="R1155" i="2"/>
  <c r="R1151" i="2"/>
  <c r="R1147" i="2"/>
  <c r="R1143" i="2"/>
  <c r="R1139" i="2"/>
  <c r="R1135" i="2"/>
  <c r="R1131" i="2"/>
  <c r="R1127" i="2"/>
  <c r="R1123" i="2"/>
  <c r="R1119" i="2"/>
  <c r="R1115" i="2"/>
  <c r="R1111" i="2"/>
  <c r="R1107" i="2"/>
  <c r="R1103" i="2"/>
  <c r="R1099" i="2"/>
  <c r="R1095" i="2"/>
  <c r="R1091" i="2"/>
  <c r="R1087" i="2"/>
  <c r="R1083" i="2"/>
  <c r="R1079" i="2"/>
  <c r="R1075" i="2"/>
  <c r="R1071" i="2"/>
  <c r="R1067" i="2"/>
  <c r="R1063" i="2"/>
  <c r="R1059" i="2"/>
  <c r="R1055" i="2"/>
  <c r="R1051" i="2"/>
  <c r="R1047" i="2"/>
  <c r="R1043" i="2"/>
  <c r="R1039" i="2"/>
  <c r="R1035" i="2"/>
  <c r="R1031" i="2"/>
  <c r="R1027" i="2"/>
  <c r="R1023" i="2"/>
  <c r="R1019" i="2"/>
  <c r="R1015" i="2"/>
  <c r="R1011" i="2"/>
  <c r="R1007" i="2"/>
  <c r="R1003" i="2"/>
  <c r="R999" i="2"/>
  <c r="R995" i="2"/>
  <c r="R991" i="2"/>
  <c r="R987" i="2"/>
  <c r="R983" i="2"/>
  <c r="R979" i="2"/>
  <c r="R975" i="2"/>
  <c r="R971" i="2"/>
  <c r="R967" i="2"/>
  <c r="R963" i="2"/>
  <c r="R959" i="2"/>
  <c r="R955" i="2"/>
  <c r="R951" i="2"/>
  <c r="R947" i="2"/>
  <c r="R943" i="2"/>
  <c r="R939" i="2"/>
  <c r="R935" i="2"/>
  <c r="R931" i="2"/>
  <c r="R927" i="2"/>
  <c r="R923" i="2"/>
  <c r="R919" i="2"/>
  <c r="R915" i="2"/>
  <c r="R911" i="2"/>
  <c r="R907" i="2"/>
  <c r="R903" i="2"/>
  <c r="R899" i="2"/>
  <c r="R895" i="2"/>
  <c r="R891" i="2"/>
  <c r="R887" i="2"/>
  <c r="R883" i="2"/>
  <c r="R879" i="2"/>
  <c r="R875" i="2"/>
  <c r="R871" i="2"/>
  <c r="R867" i="2"/>
  <c r="R863" i="2"/>
  <c r="R859" i="2"/>
  <c r="R855" i="2"/>
  <c r="R851" i="2"/>
  <c r="R847" i="2"/>
  <c r="R843" i="2"/>
  <c r="R839" i="2"/>
  <c r="R835" i="2"/>
  <c r="R831" i="2"/>
  <c r="R827" i="2"/>
  <c r="R823" i="2"/>
  <c r="R819" i="2"/>
  <c r="R815" i="2"/>
  <c r="R811" i="2"/>
  <c r="R807" i="2"/>
  <c r="R803" i="2"/>
  <c r="R799" i="2"/>
  <c r="R795" i="2"/>
  <c r="R791" i="2"/>
  <c r="R787" i="2"/>
  <c r="R783" i="2"/>
  <c r="R779" i="2"/>
  <c r="R775" i="2"/>
  <c r="R771" i="2"/>
  <c r="R767" i="2"/>
  <c r="R763" i="2"/>
  <c r="R759" i="2"/>
  <c r="R755" i="2"/>
  <c r="R751" i="2"/>
  <c r="R747" i="2"/>
  <c r="R743" i="2"/>
  <c r="R739" i="2"/>
  <c r="R735" i="2"/>
  <c r="R731" i="2"/>
  <c r="R727" i="2"/>
  <c r="R723" i="2"/>
  <c r="R719" i="2"/>
  <c r="R715" i="2"/>
  <c r="R711" i="2"/>
  <c r="R707" i="2"/>
  <c r="R703" i="2"/>
  <c r="R699" i="2"/>
  <c r="R695" i="2"/>
  <c r="R691" i="2"/>
  <c r="R687" i="2"/>
  <c r="R683" i="2"/>
  <c r="R679" i="2"/>
  <c r="R675" i="2"/>
  <c r="R671" i="2"/>
  <c r="R667" i="2"/>
  <c r="R663" i="2"/>
  <c r="R659" i="2"/>
  <c r="R655" i="2"/>
  <c r="R651" i="2"/>
  <c r="R647" i="2"/>
  <c r="R643" i="2"/>
  <c r="R639" i="2"/>
  <c r="R635" i="2"/>
  <c r="R631" i="2"/>
  <c r="R627" i="2"/>
  <c r="R623" i="2"/>
  <c r="R619" i="2"/>
  <c r="R615" i="2"/>
  <c r="R611" i="2"/>
  <c r="R607" i="2"/>
  <c r="R603" i="2"/>
  <c r="R599" i="2"/>
  <c r="R595" i="2"/>
  <c r="R591" i="2"/>
  <c r="R587" i="2"/>
  <c r="R583" i="2"/>
  <c r="R579" i="2"/>
  <c r="R575" i="2"/>
  <c r="R571" i="2"/>
  <c r="R567" i="2"/>
  <c r="R563" i="2"/>
  <c r="R559" i="2"/>
  <c r="R555" i="2"/>
  <c r="R551" i="2"/>
  <c r="R547" i="2"/>
  <c r="R543" i="2"/>
  <c r="R539" i="2"/>
  <c r="R535" i="2"/>
  <c r="R531" i="2"/>
  <c r="R527" i="2"/>
  <c r="R523" i="2"/>
  <c r="R519" i="2"/>
  <c r="R515" i="2"/>
  <c r="R511" i="2"/>
  <c r="R507" i="2"/>
  <c r="R503" i="2"/>
  <c r="R499" i="2"/>
  <c r="R495" i="2"/>
  <c r="R491" i="2"/>
  <c r="R487" i="2"/>
  <c r="R483" i="2"/>
  <c r="R479" i="2"/>
  <c r="R475" i="2"/>
  <c r="R471" i="2"/>
  <c r="R467" i="2"/>
  <c r="R463" i="2"/>
  <c r="R459" i="2"/>
  <c r="R455" i="2"/>
  <c r="R451" i="2"/>
  <c r="R447" i="2"/>
  <c r="R443" i="2"/>
  <c r="R439" i="2"/>
  <c r="R435" i="2"/>
  <c r="R431" i="2"/>
  <c r="R427" i="2"/>
  <c r="R423" i="2"/>
  <c r="R419" i="2"/>
  <c r="R415" i="2"/>
  <c r="R411" i="2"/>
  <c r="R407" i="2"/>
  <c r="R403" i="2"/>
  <c r="R399" i="2"/>
  <c r="R395" i="2"/>
  <c r="R391" i="2"/>
  <c r="R387" i="2"/>
  <c r="R383" i="2"/>
  <c r="R379" i="2"/>
  <c r="R375" i="2"/>
  <c r="R371" i="2"/>
  <c r="R367" i="2"/>
  <c r="R363" i="2"/>
  <c r="R359" i="2"/>
  <c r="R355" i="2"/>
  <c r="S354" i="2"/>
  <c r="R351" i="2"/>
  <c r="R347" i="2"/>
  <c r="R343" i="2"/>
  <c r="R339" i="2"/>
  <c r="R335" i="2"/>
  <c r="R331" i="2"/>
  <c r="R327" i="2"/>
  <c r="R323" i="2"/>
  <c r="R319" i="2"/>
  <c r="R315" i="2"/>
  <c r="R311" i="2"/>
  <c r="R307" i="2"/>
  <c r="R303" i="2"/>
  <c r="R299" i="2"/>
  <c r="R295" i="2"/>
  <c r="R291" i="2"/>
  <c r="R287" i="2"/>
  <c r="S286" i="2"/>
  <c r="R283" i="2"/>
  <c r="R279" i="2"/>
  <c r="R275" i="2"/>
  <c r="R271" i="2"/>
  <c r="R267" i="2"/>
  <c r="R263" i="2"/>
  <c r="R259" i="2"/>
  <c r="R255" i="2"/>
  <c r="R251" i="2"/>
  <c r="R247" i="2"/>
  <c r="R243" i="2"/>
  <c r="R239" i="2"/>
  <c r="R235" i="2"/>
  <c r="R231" i="2"/>
  <c r="R227" i="2"/>
  <c r="R223" i="2"/>
  <c r="R219" i="2"/>
  <c r="R215" i="2"/>
  <c r="R211" i="2"/>
  <c r="R207" i="2"/>
  <c r="R203" i="2"/>
  <c r="R199" i="2"/>
  <c r="R195" i="2"/>
  <c r="R19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W2455" i="5"/>
  <c r="W2390" i="5"/>
  <c r="W1788" i="5"/>
  <c r="W526" i="5"/>
  <c r="W1615" i="5"/>
  <c r="W964" i="5"/>
  <c r="W24" i="5"/>
  <c r="W10" i="5"/>
  <c r="W5" i="5"/>
  <c r="W20" i="5"/>
  <c r="W35" i="5"/>
  <c r="W3" i="5"/>
  <c r="W22" i="5"/>
  <c r="W38" i="5"/>
  <c r="W67" i="5"/>
  <c r="W60" i="5"/>
  <c r="W25" i="5"/>
  <c r="W79" i="5"/>
  <c r="W14" i="5"/>
  <c r="W16" i="5"/>
  <c r="W15" i="5"/>
  <c r="W6" i="5"/>
  <c r="W4" i="5"/>
  <c r="W19" i="5"/>
  <c r="W7" i="5"/>
  <c r="W95" i="5"/>
  <c r="W74" i="5"/>
  <c r="W266" i="5"/>
  <c r="W94" i="5"/>
  <c r="W287" i="5"/>
  <c r="W278" i="5"/>
  <c r="W120" i="5"/>
  <c r="W119" i="5"/>
  <c r="W126" i="5"/>
  <c r="W206" i="5"/>
  <c r="W124" i="5"/>
  <c r="W257" i="5"/>
  <c r="W241" i="5"/>
  <c r="W236" i="5"/>
  <c r="W149" i="5"/>
  <c r="W339" i="5"/>
  <c r="W357" i="5"/>
  <c r="W196" i="5"/>
  <c r="W150" i="5"/>
  <c r="W547" i="5"/>
  <c r="W424" i="5"/>
  <c r="W89" i="5"/>
  <c r="W542" i="5"/>
  <c r="W430" i="5"/>
  <c r="W555" i="5"/>
  <c r="W281" i="5"/>
  <c r="W558" i="5"/>
  <c r="W193" i="5"/>
  <c r="W484" i="5"/>
  <c r="W435" i="5"/>
  <c r="W53" i="5"/>
  <c r="W245" i="5"/>
  <c r="W55" i="5"/>
  <c r="W168" i="5"/>
  <c r="W97" i="5"/>
  <c r="W686" i="5"/>
  <c r="W185" i="5"/>
  <c r="W210" i="5"/>
  <c r="W470" i="5"/>
  <c r="W507" i="5"/>
  <c r="W496" i="5"/>
  <c r="W200" i="5"/>
  <c r="W418" i="5"/>
  <c r="W330" i="5"/>
  <c r="W131" i="5"/>
  <c r="W478" i="5"/>
  <c r="W300" i="5"/>
  <c r="W221" i="5"/>
  <c r="W282" i="5"/>
  <c r="W381" i="5"/>
  <c r="W344" i="5"/>
  <c r="W320" i="5"/>
  <c r="W145" i="5"/>
  <c r="W141" i="5"/>
  <c r="W238" i="5"/>
  <c r="W1126" i="5"/>
  <c r="W529" i="5"/>
  <c r="W690" i="5"/>
  <c r="W414" i="5"/>
  <c r="W494" i="5"/>
  <c r="W568" i="5"/>
  <c r="W546" i="5"/>
  <c r="W643" i="5"/>
  <c r="W1037" i="5"/>
  <c r="W380" i="5"/>
  <c r="W1129" i="5"/>
  <c r="W635" i="5"/>
  <c r="W746" i="5"/>
  <c r="W422" i="5"/>
  <c r="W687" i="5"/>
  <c r="W585" i="5"/>
  <c r="W1012" i="5"/>
  <c r="W1038" i="5"/>
  <c r="W360" i="5"/>
  <c r="W378" i="5"/>
  <c r="W387" i="5"/>
  <c r="W394" i="5"/>
  <c r="W391" i="5"/>
  <c r="W305" i="5"/>
  <c r="W462" i="5"/>
  <c r="W322" i="5"/>
  <c r="W350" i="5"/>
  <c r="W479" i="5"/>
  <c r="W304" i="5"/>
  <c r="W303" i="5"/>
  <c r="W475" i="5"/>
  <c r="W1127" i="5"/>
  <c r="W413" i="5"/>
  <c r="W324" i="5"/>
  <c r="W1104" i="5"/>
  <c r="W577" i="5"/>
  <c r="W509" i="5"/>
  <c r="W452" i="5"/>
  <c r="W540" i="5"/>
  <c r="W301" i="5"/>
  <c r="W297" i="5"/>
  <c r="W731" i="5"/>
  <c r="W482" i="5"/>
  <c r="W1091" i="5"/>
  <c r="W620" i="5"/>
  <c r="W368" i="5"/>
  <c r="W364" i="5"/>
  <c r="W123" i="5"/>
  <c r="W107" i="5"/>
  <c r="W514" i="5"/>
  <c r="W580" i="5"/>
  <c r="W421" i="5"/>
  <c r="W1033" i="5"/>
  <c r="W534" i="5"/>
  <c r="W706" i="5"/>
  <c r="W660" i="5"/>
  <c r="W559" i="5"/>
  <c r="W539" i="5"/>
  <c r="W533" i="5"/>
  <c r="W662" i="5"/>
  <c r="W1030" i="5"/>
  <c r="W588" i="5"/>
  <c r="W753" i="5"/>
  <c r="W671" i="5"/>
  <c r="W515" i="5"/>
  <c r="W2012" i="5"/>
  <c r="W318" i="5"/>
  <c r="W554" i="5"/>
  <c r="W249" i="5"/>
  <c r="W536" i="5"/>
  <c r="W398" i="5"/>
  <c r="W443" i="5"/>
  <c r="W551" i="5"/>
  <c r="W457" i="5"/>
  <c r="W2034" i="5"/>
  <c r="W1042" i="5"/>
  <c r="W761" i="5"/>
  <c r="W948" i="5"/>
  <c r="W1583" i="5"/>
  <c r="W942" i="5"/>
  <c r="W1983" i="5"/>
  <c r="W1968" i="5"/>
  <c r="W945" i="5"/>
  <c r="W994" i="5"/>
  <c r="W670" i="5"/>
  <c r="W1048" i="5"/>
  <c r="W1474" i="5"/>
  <c r="W764" i="5"/>
  <c r="W491" i="5"/>
  <c r="W791" i="5"/>
  <c r="W1111" i="5"/>
  <c r="W641" i="5"/>
  <c r="W404" i="5"/>
  <c r="W1094" i="5"/>
  <c r="W1201" i="5"/>
  <c r="W757" i="5"/>
  <c r="W493" i="5"/>
  <c r="W915" i="5"/>
  <c r="W895" i="5"/>
  <c r="W2019" i="5"/>
  <c r="W1588" i="5"/>
  <c r="W919" i="5"/>
  <c r="W1580" i="5"/>
  <c r="W1577" i="5"/>
  <c r="W703" i="5"/>
  <c r="W593" i="5"/>
  <c r="W476" i="5"/>
  <c r="W522" i="5"/>
  <c r="W840" i="5"/>
  <c r="W1408" i="5"/>
  <c r="W592" i="5"/>
  <c r="W488" i="5"/>
  <c r="W1003" i="5"/>
  <c r="W1578" i="5"/>
  <c r="W973" i="5"/>
  <c r="W1945" i="5"/>
  <c r="W1527" i="5"/>
  <c r="W638" i="5"/>
  <c r="W395" i="5"/>
  <c r="W1672" i="5"/>
  <c r="W736" i="5"/>
  <c r="W528" i="5"/>
  <c r="W1657" i="5"/>
  <c r="W768" i="5"/>
  <c r="W165" i="5"/>
  <c r="W564" i="5"/>
  <c r="W1044" i="5"/>
  <c r="W1644" i="5"/>
  <c r="W407" i="5"/>
  <c r="W1696" i="5"/>
  <c r="W427" i="5"/>
  <c r="W1045" i="5"/>
  <c r="W1107" i="5"/>
  <c r="W816" i="5"/>
  <c r="W735" i="5"/>
  <c r="W818" i="5"/>
  <c r="W691" i="5"/>
  <c r="W1077" i="5"/>
  <c r="W1041" i="5"/>
  <c r="W1673" i="5"/>
  <c r="W1680" i="5"/>
  <c r="W1090" i="5"/>
  <c r="W449" i="5"/>
  <c r="W591" i="5"/>
  <c r="W158" i="5"/>
  <c r="W1504" i="5"/>
  <c r="W1028" i="5"/>
  <c r="W702" i="5"/>
  <c r="W1695" i="5"/>
  <c r="W233" i="5"/>
  <c r="W672" i="5"/>
  <c r="W1643" i="5"/>
  <c r="W726" i="5"/>
  <c r="W806" i="5"/>
  <c r="W675" i="5"/>
  <c r="W713" i="5"/>
  <c r="W1437" i="5"/>
  <c r="W611" i="5"/>
  <c r="W607" i="5"/>
  <c r="W1509" i="5"/>
  <c r="W1422" i="5"/>
  <c r="W750" i="5"/>
  <c r="W1468" i="5"/>
  <c r="W734" i="5"/>
  <c r="W704" i="5"/>
  <c r="W590" i="5"/>
  <c r="W512" i="5"/>
  <c r="W608" i="5"/>
  <c r="W597" i="5"/>
  <c r="W523" i="5"/>
  <c r="W815" i="5"/>
  <c r="W1067" i="5"/>
  <c r="W1593" i="5"/>
  <c r="W578" i="5"/>
  <c r="W367" i="5"/>
  <c r="W541" i="5"/>
  <c r="W341" i="5"/>
  <c r="W654" i="5"/>
  <c r="W640" i="5"/>
  <c r="W1165" i="5"/>
  <c r="W1283" i="5"/>
  <c r="W1113" i="5"/>
  <c r="W1565" i="5"/>
  <c r="W642" i="5"/>
  <c r="W175" i="5"/>
  <c r="W707" i="5"/>
  <c r="W137" i="5"/>
  <c r="W614" i="5"/>
  <c r="W1082" i="5"/>
  <c r="W1712" i="5"/>
  <c r="W1079" i="5"/>
  <c r="W531" i="5"/>
  <c r="W247" i="5"/>
  <c r="W240" i="5"/>
  <c r="W299" i="5"/>
  <c r="W573" i="5"/>
  <c r="W250" i="5"/>
  <c r="W112" i="5"/>
  <c r="W450" i="5"/>
  <c r="W711" i="5"/>
  <c r="W416" i="5"/>
  <c r="W1125" i="5"/>
  <c r="W561" i="5"/>
  <c r="W461" i="5"/>
  <c r="W708" i="5"/>
  <c r="W212" i="5"/>
  <c r="W306" i="5"/>
  <c r="W836" i="5"/>
  <c r="W363" i="5"/>
  <c r="W705" i="5"/>
  <c r="W748" i="5"/>
  <c r="W248" i="5"/>
  <c r="W428" i="5"/>
  <c r="W576" i="5"/>
  <c r="W454" i="5"/>
  <c r="W426" i="5"/>
  <c r="W677" i="5"/>
  <c r="W415" i="5"/>
  <c r="W497" i="5"/>
  <c r="W194" i="5"/>
  <c r="W307" i="5"/>
  <c r="W1050" i="5"/>
  <c r="W410" i="5"/>
  <c r="W195" i="5"/>
  <c r="W988" i="5"/>
  <c r="W1785" i="5"/>
  <c r="W830" i="5"/>
  <c r="W1689" i="5"/>
  <c r="W807" i="5"/>
  <c r="W1561" i="5"/>
  <c r="W838" i="5"/>
  <c r="W1323" i="5"/>
  <c r="W1605" i="5"/>
  <c r="W832" i="5"/>
  <c r="W774" i="5"/>
  <c r="W803" i="5"/>
  <c r="W724" i="5"/>
  <c r="W794" i="5"/>
  <c r="W1633" i="5"/>
  <c r="W1560" i="5"/>
  <c r="W1610" i="5"/>
  <c r="W723" i="5"/>
  <c r="W824" i="5"/>
  <c r="W1762" i="5"/>
  <c r="W1738" i="5"/>
  <c r="W1253" i="5"/>
  <c r="W1737" i="5"/>
  <c r="W1540" i="5"/>
  <c r="W1786" i="5"/>
  <c r="W802" i="5"/>
  <c r="W1256" i="5"/>
  <c r="W729" i="5"/>
  <c r="W1556" i="5"/>
  <c r="W1240" i="5"/>
  <c r="W1652" i="5"/>
  <c r="W1628" i="5"/>
  <c r="W1620" i="5"/>
  <c r="W1036" i="5"/>
  <c r="W1595" i="5"/>
  <c r="W1662" i="5"/>
  <c r="W352" i="5"/>
  <c r="W586" i="5"/>
  <c r="W1075" i="5"/>
  <c r="W1211" i="5"/>
  <c r="W763" i="5"/>
  <c r="W1013" i="5"/>
  <c r="W1659" i="5"/>
  <c r="W720" i="5"/>
  <c r="W1658" i="5"/>
  <c r="W1195" i="5"/>
  <c r="W1667" i="5"/>
  <c r="W800" i="5"/>
  <c r="W893" i="5"/>
  <c r="W1513" i="5"/>
  <c r="W2069" i="5"/>
  <c r="W1078" i="5"/>
  <c r="W898" i="5"/>
  <c r="W894" i="5"/>
  <c r="W1942" i="5"/>
  <c r="W1940" i="5"/>
  <c r="W1225" i="5"/>
  <c r="W778" i="5"/>
  <c r="W584" i="5"/>
  <c r="W625" i="5"/>
  <c r="W595" i="5"/>
  <c r="W649" i="5"/>
  <c r="W639" i="5"/>
  <c r="W1514" i="5"/>
  <c r="W606" i="5"/>
  <c r="W656" i="5"/>
  <c r="W1548" i="5"/>
  <c r="W1581" i="5"/>
  <c r="W166" i="5"/>
  <c r="W616" i="5"/>
  <c r="W1611" i="5"/>
  <c r="W1191" i="5"/>
  <c r="W1973" i="5"/>
  <c r="W1995" i="5"/>
  <c r="W2040" i="5"/>
  <c r="W944" i="5"/>
  <c r="W921" i="5"/>
  <c r="W1974" i="5"/>
  <c r="W1958" i="5"/>
  <c r="W1121" i="5"/>
  <c r="W1084" i="5"/>
  <c r="W174" i="5"/>
  <c r="W2013" i="5"/>
  <c r="W1575" i="5"/>
  <c r="W1782" i="5"/>
  <c r="W1302" i="5"/>
  <c r="W2077" i="5"/>
  <c r="W1549" i="5"/>
  <c r="W897" i="5"/>
  <c r="W1978" i="5"/>
  <c r="W2014" i="5"/>
  <c r="W2009" i="5"/>
  <c r="W1596" i="5"/>
  <c r="W2067" i="5"/>
  <c r="W622" i="5"/>
  <c r="W1510" i="5"/>
  <c r="W892" i="5"/>
  <c r="W715" i="5"/>
  <c r="W579" i="5"/>
  <c r="W1719" i="5"/>
  <c r="W737" i="5"/>
  <c r="W1651" i="5"/>
  <c r="W733" i="5"/>
  <c r="W1103" i="5"/>
  <c r="W1314" i="5"/>
  <c r="W1291" i="5"/>
  <c r="W1174" i="5"/>
  <c r="W1551" i="5"/>
  <c r="W1522" i="5"/>
  <c r="W725" i="5"/>
  <c r="W1678" i="5"/>
  <c r="W1293" i="5"/>
  <c r="W1709" i="5"/>
  <c r="W1300" i="5"/>
  <c r="W1744" i="5"/>
  <c r="W1322" i="5"/>
  <c r="W1626" i="5"/>
  <c r="W1999" i="5"/>
  <c r="W1730" i="5"/>
  <c r="W727" i="5"/>
  <c r="W831" i="5"/>
  <c r="W976" i="5"/>
  <c r="W627" i="5"/>
  <c r="W779" i="5"/>
  <c r="W2723" i="5"/>
  <c r="W2312" i="5"/>
  <c r="W1313" i="5"/>
  <c r="W1717" i="5"/>
  <c r="W1669" i="5"/>
  <c r="W629" i="5"/>
  <c r="W797" i="5"/>
  <c r="W792" i="5"/>
  <c r="W1334" i="5"/>
  <c r="W1281" i="5"/>
  <c r="W2281" i="5"/>
  <c r="W1778" i="5"/>
  <c r="W2294" i="5"/>
  <c r="W1018" i="5"/>
  <c r="W602" i="5"/>
  <c r="W673" i="5"/>
  <c r="W296" i="5"/>
  <c r="W155" i="5"/>
  <c r="W1286" i="5"/>
  <c r="W809" i="5"/>
  <c r="W1843" i="5"/>
  <c r="W2574" i="5"/>
  <c r="W1820" i="5"/>
  <c r="W2585" i="5"/>
  <c r="W2447" i="5"/>
  <c r="W2592" i="5"/>
  <c r="W2694" i="5"/>
  <c r="W2713" i="5"/>
  <c r="W1139" i="5"/>
  <c r="W1068" i="5"/>
  <c r="W2436" i="5"/>
  <c r="W909" i="5"/>
  <c r="W1052" i="5"/>
  <c r="W1758" i="5"/>
  <c r="W1146" i="5"/>
  <c r="W1212" i="5"/>
  <c r="W1142" i="5"/>
  <c r="W1074" i="5"/>
  <c r="W981" i="5"/>
  <c r="W1224" i="5"/>
  <c r="W1780" i="5"/>
  <c r="W1150" i="5"/>
  <c r="W1055" i="5"/>
  <c r="W1182" i="5"/>
  <c r="W1924" i="5"/>
  <c r="W1849" i="5"/>
  <c r="W1860" i="5"/>
  <c r="W1115" i="5"/>
  <c r="W1244" i="5"/>
  <c r="W2545" i="5"/>
  <c r="W2448" i="5"/>
  <c r="W1856" i="5"/>
  <c r="W2583" i="5"/>
  <c r="W2449" i="5"/>
  <c r="W2420" i="5"/>
  <c r="W2376" i="5"/>
  <c r="W601" i="5"/>
  <c r="W1147" i="5"/>
  <c r="W1213" i="5"/>
  <c r="W1333" i="5"/>
  <c r="W1329" i="5"/>
  <c r="W1735" i="5"/>
  <c r="W1854" i="5"/>
  <c r="W1378" i="5"/>
  <c r="W1732" i="5"/>
  <c r="W1210" i="5"/>
  <c r="W177" i="5"/>
  <c r="W630" i="5"/>
  <c r="W1053" i="5"/>
  <c r="W2221" i="5"/>
  <c r="W2261" i="5"/>
  <c r="W1114" i="5"/>
  <c r="W2533" i="5"/>
  <c r="W2572" i="5"/>
  <c r="W1057" i="5"/>
  <c r="W1646" i="5"/>
  <c r="W2710" i="5"/>
  <c r="W2566" i="5"/>
  <c r="W1122" i="5"/>
  <c r="W1877" i="5"/>
  <c r="W2752" i="5"/>
  <c r="W2459" i="5"/>
  <c r="W2652" i="5"/>
  <c r="W2397" i="5"/>
  <c r="W2257" i="5"/>
  <c r="W490" i="5"/>
  <c r="W1035" i="5"/>
  <c r="W916" i="5"/>
  <c r="W1175" i="5"/>
  <c r="W1415" i="5"/>
  <c r="W1806" i="5"/>
  <c r="W789" i="5"/>
  <c r="W2104" i="5"/>
  <c r="W519" i="5"/>
  <c r="W1431" i="5"/>
  <c r="W636" i="5"/>
  <c r="W1421" i="5"/>
  <c r="W834" i="5"/>
  <c r="W645" i="5"/>
  <c r="W492" i="5"/>
  <c r="W1061" i="5"/>
  <c r="W710" i="5"/>
  <c r="W1176" i="5"/>
  <c r="W1216" i="5"/>
  <c r="W2004" i="5"/>
  <c r="W1148" i="5"/>
  <c r="W1449" i="5"/>
  <c r="W1441" i="5"/>
  <c r="W2097" i="5"/>
  <c r="W1553" i="5"/>
  <c r="W2659" i="5"/>
  <c r="W1619" i="5"/>
  <c r="W481" i="5"/>
  <c r="W2462" i="5"/>
  <c r="W936" i="5"/>
  <c r="W850" i="5"/>
  <c r="W1538" i="5"/>
  <c r="W823" i="5"/>
  <c r="W1404" i="5"/>
  <c r="W849" i="5"/>
  <c r="W664" i="5"/>
  <c r="W931" i="5"/>
  <c r="W1406" i="5"/>
  <c r="W2007" i="5"/>
  <c r="W1531" i="5"/>
  <c r="W666" i="5"/>
  <c r="W667" i="5"/>
  <c r="W938" i="5"/>
  <c r="W821" i="5"/>
  <c r="W911" i="5"/>
  <c r="W1430" i="5"/>
  <c r="W634" i="5"/>
  <c r="W1416" i="5"/>
  <c r="W1523" i="5"/>
  <c r="W1526" i="5"/>
  <c r="W1975" i="5"/>
  <c r="W1432" i="5"/>
  <c r="W1342" i="5"/>
  <c r="W1507" i="5"/>
  <c r="W2575" i="5"/>
  <c r="W1243" i="5"/>
  <c r="W700" i="5"/>
  <c r="W2342" i="5"/>
  <c r="W762" i="5"/>
  <c r="W1467" i="5"/>
  <c r="W1488" i="5"/>
  <c r="W1573" i="5"/>
  <c r="W2532" i="5"/>
  <c r="W2006" i="5"/>
  <c r="W2010" i="5"/>
  <c r="W1557" i="5"/>
  <c r="W1471" i="5"/>
  <c r="W1545" i="5"/>
  <c r="W2008" i="5"/>
  <c r="W1972" i="5"/>
  <c r="W1582" i="5"/>
  <c r="W998" i="5"/>
  <c r="W927" i="5"/>
  <c r="W2715" i="5"/>
  <c r="W1627" i="5"/>
  <c r="W2248" i="5"/>
  <c r="W2324" i="5"/>
  <c r="W1716" i="5"/>
  <c r="W2695" i="5"/>
  <c r="W2509" i="5"/>
  <c r="W2544" i="5"/>
  <c r="W2609" i="5"/>
  <c r="W2698" i="5"/>
  <c r="W2623" i="5"/>
  <c r="W2510" i="5"/>
  <c r="W924" i="5"/>
  <c r="W1558" i="5"/>
  <c r="W1511" i="5"/>
  <c r="W159" i="5"/>
  <c r="W2681" i="5"/>
  <c r="W2610" i="5"/>
  <c r="W2472" i="5"/>
  <c r="W596" i="5"/>
  <c r="W1160" i="5"/>
  <c r="W1491" i="5"/>
  <c r="W929" i="5"/>
  <c r="W765" i="5"/>
  <c r="W1263" i="5"/>
  <c r="W1863" i="5"/>
  <c r="W864" i="5"/>
  <c r="W2273" i="5"/>
  <c r="W228" i="5"/>
  <c r="W1725" i="5"/>
  <c r="W1536" i="5"/>
  <c r="W866" i="5"/>
  <c r="W857" i="5"/>
  <c r="W2521" i="5"/>
  <c r="W2017" i="5"/>
  <c r="W2553" i="5"/>
  <c r="W956" i="5"/>
  <c r="W2358" i="5"/>
  <c r="W1880" i="5"/>
  <c r="W2559" i="5"/>
  <c r="W950" i="5"/>
  <c r="W1796" i="5"/>
  <c r="W1862" i="5"/>
  <c r="W2355" i="5"/>
  <c r="W2289" i="5"/>
  <c r="W2493" i="5"/>
  <c r="W2351" i="5"/>
  <c r="W33" i="5"/>
  <c r="W861" i="5"/>
  <c r="W2030" i="5"/>
  <c r="W1871" i="5"/>
  <c r="W2537" i="5"/>
  <c r="W961" i="5"/>
  <c r="W2220" i="5"/>
  <c r="W1282" i="5"/>
  <c r="W979" i="5"/>
  <c r="W2726" i="5"/>
  <c r="W1456" i="5"/>
  <c r="W1279" i="5"/>
  <c r="W1775" i="5"/>
  <c r="W1798" i="5"/>
  <c r="W1834" i="5"/>
  <c r="W957" i="5"/>
  <c r="W1641" i="5"/>
  <c r="W2542" i="5"/>
  <c r="W798" i="5"/>
  <c r="W825" i="5"/>
  <c r="W1608" i="5"/>
  <c r="W2005" i="5"/>
  <c r="W799" i="5"/>
  <c r="W1987" i="5"/>
  <c r="W1439" i="5"/>
  <c r="W2063" i="5"/>
  <c r="W1193" i="5"/>
  <c r="W885" i="5"/>
  <c r="W1242" i="5"/>
  <c r="W2550" i="5"/>
  <c r="W2664" i="5"/>
  <c r="W1497" i="5"/>
  <c r="W2124" i="5"/>
  <c r="W766" i="5"/>
  <c r="W990" i="5"/>
  <c r="W1727" i="5"/>
  <c r="W1143" i="5"/>
  <c r="W1327" i="5"/>
  <c r="W1760" i="5"/>
  <c r="W1967" i="5"/>
  <c r="W1722" i="5"/>
  <c r="W820" i="5"/>
  <c r="W1756" i="5"/>
  <c r="W1257" i="5"/>
  <c r="W1790" i="5"/>
  <c r="W1914" i="5"/>
  <c r="W1383" i="5"/>
  <c r="W2001" i="5"/>
  <c r="W928" i="5"/>
  <c r="W1311" i="5"/>
  <c r="W1381" i="5"/>
  <c r="W1340" i="5"/>
  <c r="W1747" i="5"/>
  <c r="W1119" i="5"/>
  <c r="W1878" i="5"/>
  <c r="W1289" i="5"/>
  <c r="W1692" i="5"/>
  <c r="W868" i="5"/>
  <c r="W1759" i="5"/>
  <c r="W1884" i="5"/>
  <c r="W1934" i="5"/>
  <c r="W1258" i="5"/>
  <c r="W1373" i="5"/>
  <c r="W1622" i="5"/>
  <c r="W1308" i="5"/>
  <c r="W1779" i="5"/>
  <c r="W1330" i="5"/>
  <c r="W1229" i="5"/>
  <c r="W1280" i="5"/>
  <c r="W1306" i="5"/>
  <c r="W1922" i="5"/>
  <c r="W1969" i="5"/>
  <c r="W1436" i="5"/>
  <c r="W1991" i="5"/>
  <c r="W1866" i="5"/>
  <c r="W1088" i="5"/>
  <c r="W2265" i="5"/>
  <c r="W270" i="5"/>
  <c r="W1569" i="5"/>
  <c r="W1809" i="5"/>
  <c r="W2211" i="5"/>
  <c r="W36" i="5"/>
  <c r="W1352" i="5"/>
  <c r="W1494" i="5"/>
  <c r="W2336" i="5"/>
  <c r="W1138" i="5"/>
  <c r="W1739" i="5"/>
  <c r="W665" i="5"/>
  <c r="W1713" i="5"/>
  <c r="W1180" i="5"/>
  <c r="W1304" i="5"/>
  <c r="W1443" i="5"/>
  <c r="W1385" i="5"/>
  <c r="W1170" i="5"/>
  <c r="W1014" i="5"/>
  <c r="W1989" i="5"/>
  <c r="W1339" i="5"/>
  <c r="W1390" i="5"/>
  <c r="W1248" i="5"/>
  <c r="W1351" i="5"/>
  <c r="W1387" i="5"/>
  <c r="W1566" i="5"/>
  <c r="W1158" i="5"/>
  <c r="W770" i="5"/>
  <c r="W1976" i="5"/>
  <c r="W767" i="5"/>
  <c r="W744" i="5"/>
  <c r="W1388" i="5"/>
  <c r="W1233" i="5"/>
  <c r="W1374" i="5"/>
  <c r="W1761" i="5"/>
  <c r="W1591" i="5"/>
  <c r="W1683" i="5"/>
  <c r="W2702" i="5"/>
  <c r="W1296" i="5"/>
  <c r="W2438" i="5"/>
  <c r="W1063" i="5"/>
  <c r="W2751" i="5"/>
  <c r="W2590" i="5"/>
  <c r="W1072" i="5"/>
  <c r="W1677" i="5"/>
  <c r="W1117" i="5"/>
  <c r="W2577" i="5"/>
  <c r="W1208" i="5"/>
  <c r="W2504" i="5"/>
  <c r="W1687" i="5"/>
  <c r="W1784" i="5"/>
  <c r="W1284" i="5"/>
  <c r="W525" i="5"/>
  <c r="W1397" i="5"/>
  <c r="W965" i="5"/>
  <c r="W1616" i="5"/>
  <c r="W1637" i="5"/>
  <c r="W1518" i="5"/>
  <c r="W2021" i="5"/>
  <c r="W1140" i="5"/>
  <c r="W2683" i="5"/>
  <c r="W773" i="5"/>
  <c r="W1288" i="5"/>
  <c r="W1821" i="5"/>
  <c r="W2535" i="5"/>
  <c r="W952" i="5"/>
  <c r="W2738" i="5"/>
  <c r="W2707" i="5"/>
  <c r="W1228" i="5"/>
  <c r="W1368" i="5"/>
  <c r="W1750" i="5"/>
  <c r="W1818" i="5"/>
  <c r="W1227" i="5"/>
  <c r="W1743" i="5"/>
  <c r="W833" i="5"/>
  <c r="W1020" i="5"/>
  <c r="W1382" i="5"/>
  <c r="W2440" i="5"/>
  <c r="W2433" i="5"/>
  <c r="W1748" i="5"/>
  <c r="W1797" i="5"/>
  <c r="W2400" i="5"/>
  <c r="W1543" i="5"/>
  <c r="W1746" i="5"/>
  <c r="W2093" i="5"/>
  <c r="W2215" i="5"/>
  <c r="W2144" i="5"/>
  <c r="W1021" i="5"/>
  <c r="W2059" i="5"/>
  <c r="W856" i="5"/>
  <c r="W959" i="5"/>
  <c r="W1186" i="5"/>
  <c r="W1414" i="5"/>
  <c r="W1206" i="5"/>
  <c r="W164" i="5"/>
  <c r="W2326" i="5"/>
  <c r="W771" i="5"/>
  <c r="W1463" i="5"/>
  <c r="W2316" i="5"/>
  <c r="W1757" i="5"/>
  <c r="W2547" i="5"/>
  <c r="W2372" i="5"/>
  <c r="W1367" i="5"/>
  <c r="W375" i="5"/>
  <c r="W933" i="5"/>
  <c r="W1950" i="5"/>
  <c r="W1481" i="5"/>
  <c r="W1409" i="5"/>
  <c r="W1391" i="5"/>
  <c r="W2080" i="5"/>
  <c r="W1812" i="5"/>
  <c r="W1944" i="5"/>
  <c r="W225" i="5"/>
  <c r="W2680" i="5"/>
  <c r="W173" i="5"/>
  <c r="W1686" i="5"/>
  <c r="W917" i="5"/>
  <c r="W1833" i="5"/>
  <c r="W2105" i="5"/>
  <c r="W2597" i="5"/>
  <c r="W1278" i="5"/>
  <c r="W66" i="5"/>
  <c r="W1245" i="5"/>
  <c r="W216" i="5"/>
  <c r="W1220" i="5"/>
  <c r="W1776" i="5"/>
  <c r="W1401" i="5"/>
  <c r="W336" i="5"/>
  <c r="W1099" i="5"/>
  <c r="W1423" i="5"/>
  <c r="W1083" i="5"/>
  <c r="W2481" i="5"/>
  <c r="W1392" i="5"/>
  <c r="W751" i="5"/>
  <c r="W1752" i="5"/>
  <c r="W2619" i="5"/>
  <c r="W1691" i="5"/>
  <c r="W2593" i="5"/>
  <c r="W1486" i="5"/>
  <c r="W1297" i="5"/>
  <c r="W1483" i="5"/>
  <c r="W2395" i="5"/>
  <c r="W2156" i="5"/>
  <c r="W1845" i="5"/>
  <c r="W2181" i="5"/>
  <c r="W1515" i="5"/>
  <c r="W113" i="5"/>
  <c r="W2551" i="5"/>
  <c r="W2739" i="5"/>
  <c r="W2528" i="5"/>
  <c r="W2622" i="5"/>
  <c r="W2549" i="5"/>
  <c r="W2507" i="5"/>
  <c r="W2511" i="5"/>
  <c r="W2095" i="5"/>
  <c r="W1369" i="5"/>
  <c r="W1235" i="5"/>
  <c r="W2235" i="5"/>
  <c r="W2119" i="5"/>
  <c r="W2096" i="5"/>
  <c r="W2193" i="5"/>
  <c r="W2127" i="5"/>
  <c r="W2113" i="5"/>
  <c r="W2094" i="5"/>
  <c r="W2058" i="5"/>
  <c r="W2028" i="5"/>
  <c r="W2029" i="5"/>
  <c r="W2283" i="5"/>
  <c r="W2183" i="5"/>
  <c r="W610" i="5"/>
  <c r="W2218" i="5"/>
  <c r="W2163" i="5"/>
  <c r="W2032" i="5"/>
  <c r="W2140" i="5"/>
  <c r="W1370" i="5"/>
  <c r="W1380" i="5"/>
  <c r="W1317" i="5"/>
  <c r="W314" i="5"/>
  <c r="W2569" i="5"/>
  <c r="W1638" i="5"/>
  <c r="W1621" i="5"/>
  <c r="W1350" i="5"/>
  <c r="W1789" i="5"/>
  <c r="W2254" i="5"/>
  <c r="W2634" i="5"/>
  <c r="W2062" i="5"/>
  <c r="W1781" i="5"/>
  <c r="W1270" i="5"/>
  <c r="W1707" i="5"/>
  <c r="W2044" i="5"/>
  <c r="W2520" i="5"/>
  <c r="W817" i="5"/>
  <c r="W2522" i="5"/>
  <c r="W2761" i="5"/>
  <c r="W2658" i="5"/>
  <c r="W2650" i="5"/>
  <c r="W11" i="5"/>
  <c r="W2109" i="5"/>
  <c r="W1771" i="5"/>
  <c r="W2237" i="5"/>
  <c r="W2155" i="5"/>
  <c r="W1957" i="5"/>
  <c r="W2737" i="5"/>
  <c r="W2556" i="5"/>
  <c r="W2076" i="5"/>
  <c r="W1171" i="5"/>
  <c r="W1618" i="5"/>
  <c r="W2249" i="5"/>
  <c r="W2744" i="5"/>
  <c r="W1629" i="5"/>
  <c r="W1966" i="5"/>
  <c r="W1947" i="5"/>
  <c r="W2088" i="5"/>
  <c r="W2286" i="5"/>
  <c r="W1990" i="5"/>
  <c r="W826" i="5"/>
  <c r="W2253" i="5"/>
  <c r="W93" i="5"/>
  <c r="W2527" i="5"/>
  <c r="W2757" i="5"/>
  <c r="W2508" i="5"/>
  <c r="W2626" i="5"/>
  <c r="W2689" i="5"/>
  <c r="W2571" i="5"/>
  <c r="W2727" i="5"/>
  <c r="W2679" i="5"/>
  <c r="W2631" i="5"/>
  <c r="W2523" i="5"/>
  <c r="W2693" i="5"/>
  <c r="W843" i="5"/>
  <c r="W2564" i="5"/>
  <c r="W2070" i="5"/>
  <c r="W2056" i="5"/>
  <c r="W1792" i="5"/>
  <c r="W2068" i="5"/>
  <c r="W1625" i="5"/>
  <c r="W1166" i="5"/>
  <c r="W2137" i="5"/>
  <c r="W1941" i="5"/>
  <c r="W190" i="5"/>
  <c r="W2696" i="5"/>
  <c r="W2762" i="5"/>
  <c r="W2633" i="5"/>
  <c r="W2568" i="5"/>
  <c r="W2675" i="5"/>
  <c r="W2538" i="5"/>
  <c r="W2562" i="5"/>
  <c r="W1393" i="5"/>
  <c r="W2293" i="5"/>
  <c r="W2765" i="5"/>
  <c r="W2396" i="5"/>
  <c r="W2268" i="5"/>
  <c r="W967" i="5"/>
  <c r="W2269" i="5"/>
  <c r="W1721" i="5"/>
  <c r="W544" i="5"/>
  <c r="W1928" i="5"/>
  <c r="W2479" i="5"/>
  <c r="W2701" i="5"/>
  <c r="W2630" i="5"/>
  <c r="W2417" i="5"/>
  <c r="W1855" i="5"/>
  <c r="W2292" i="5"/>
  <c r="W953" i="5"/>
  <c r="W191" i="5"/>
  <c r="W1144" i="5"/>
  <c r="W91" i="5"/>
  <c r="W1640" i="5"/>
  <c r="W326" i="5"/>
  <c r="W1661" i="5"/>
  <c r="W2611" i="5"/>
  <c r="W2656" i="5"/>
  <c r="W2478" i="5"/>
  <c r="W2674" i="5"/>
  <c r="W69" i="5"/>
  <c r="W78" i="5"/>
  <c r="W2491" i="5"/>
  <c r="W1861" i="5"/>
  <c r="W2697" i="5"/>
  <c r="W2490" i="5"/>
  <c r="W1636" i="5"/>
  <c r="W2389" i="5"/>
  <c r="W1632" i="5"/>
  <c r="W1607" i="5"/>
  <c r="W1025" i="5"/>
  <c r="W1574" i="5"/>
  <c r="W214" i="5"/>
  <c r="W1808" i="5"/>
  <c r="W717" i="5"/>
  <c r="W977" i="5"/>
  <c r="W946" i="5"/>
  <c r="W2567" i="5"/>
  <c r="W1844" i="5"/>
  <c r="W262" i="5"/>
  <c r="W2653" i="5"/>
  <c r="W2586" i="5"/>
  <c r="W1916" i="5"/>
  <c r="W1031" i="5"/>
  <c r="W2136" i="5"/>
  <c r="W652" i="5"/>
  <c r="W2434" i="5"/>
  <c r="W1424" i="5"/>
  <c r="W2222" i="5"/>
  <c r="W1089" i="5"/>
  <c r="W1656" i="5"/>
  <c r="W2461" i="5"/>
  <c r="W2453" i="5"/>
  <c r="W1196" i="5"/>
  <c r="W1112" i="5"/>
  <c r="W618" i="5"/>
  <c r="W1217" i="5"/>
  <c r="W2428" i="5"/>
  <c r="W2605" i="5"/>
  <c r="W633" i="5"/>
  <c r="W1487" i="5"/>
  <c r="W2228" i="5"/>
  <c r="W2138" i="5"/>
  <c r="W2347" i="5"/>
  <c r="W900" i="5"/>
  <c r="W889" i="5"/>
  <c r="W2632" i="5"/>
  <c r="W2466" i="5"/>
  <c r="W2442" i="5"/>
  <c r="W2692" i="5"/>
  <c r="W2224" i="5"/>
  <c r="W2131" i="5"/>
  <c r="W1475" i="5"/>
  <c r="W2657" i="5"/>
  <c r="W2042" i="5"/>
  <c r="W1705" i="5"/>
  <c r="W2216" i="5"/>
  <c r="W2700" i="5"/>
  <c r="W2314" i="5"/>
  <c r="W2582" i="5"/>
  <c r="W2366" i="5"/>
  <c r="W2499" i="5"/>
  <c r="W912" i="5"/>
  <c r="W2470" i="5"/>
  <c r="W955" i="5"/>
  <c r="W2671" i="5"/>
  <c r="W2394" i="5"/>
  <c r="W2492" i="5"/>
  <c r="W1271" i="5"/>
  <c r="W2496" i="5"/>
  <c r="W2060" i="5"/>
  <c r="W2139" i="5"/>
  <c r="W934" i="5"/>
  <c r="W2231" i="5"/>
  <c r="W2714" i="5"/>
  <c r="W1828" i="5"/>
  <c r="W2197" i="5"/>
  <c r="W2600" i="5"/>
  <c r="W1002" i="5"/>
  <c r="W2482" i="5"/>
  <c r="W2500" i="5"/>
  <c r="W1132" i="5"/>
  <c r="W2055" i="5"/>
  <c r="W2435" i="5"/>
  <c r="W2475" i="5"/>
  <c r="W1183" i="5"/>
  <c r="W2725" i="5"/>
  <c r="W741" i="5"/>
  <c r="W808" i="5"/>
  <c r="W1151" i="5"/>
  <c r="W2712" i="5"/>
  <c r="W1459" i="5"/>
  <c r="W661" i="5"/>
  <c r="W2584" i="5"/>
  <c r="W2676" i="5"/>
  <c r="W1000" i="5"/>
  <c r="W1953" i="5"/>
  <c r="W2616" i="5"/>
  <c r="W2285" i="5"/>
  <c r="W2687" i="5"/>
  <c r="W2621" i="5"/>
  <c r="W2513" i="5"/>
  <c r="W2315" i="5"/>
  <c r="W1192" i="5"/>
  <c r="W1133" i="5"/>
  <c r="W637" i="5"/>
  <c r="W1501" i="5"/>
  <c r="W1963" i="5"/>
  <c r="W2497" i="5"/>
  <c r="W2121" i="5"/>
  <c r="W1881" i="5"/>
  <c r="W852" i="5"/>
  <c r="W2152" i="5"/>
  <c r="W2250" i="5"/>
  <c r="W1803" i="5"/>
  <c r="W392" i="5"/>
  <c r="W1250" i="5"/>
  <c r="W1131" i="5"/>
  <c r="W728" i="5"/>
  <c r="W1097" i="5"/>
  <c r="W859" i="5"/>
  <c r="W1601" i="5"/>
  <c r="W896" i="5"/>
  <c r="W2346" i="5"/>
  <c r="W1315" i="5"/>
  <c r="W2721" i="5"/>
  <c r="W2594" i="5"/>
  <c r="W2041" i="5"/>
  <c r="W1952" i="5"/>
  <c r="W1360" i="5"/>
  <c r="W1815" i="5"/>
  <c r="W2264" i="5"/>
  <c r="W384" i="5"/>
  <c r="W294" i="5"/>
  <c r="W1764" i="5"/>
  <c r="W1287" i="5"/>
  <c r="W477" i="5"/>
  <c r="W2230" i="5"/>
  <c r="W1541" i="5"/>
  <c r="W2229" i="5"/>
  <c r="W309" i="5"/>
  <c r="W1664" i="5"/>
  <c r="W1946" i="5"/>
  <c r="W1698" i="5"/>
  <c r="W2618" i="5"/>
  <c r="W237" i="5"/>
  <c r="W2403" i="5"/>
  <c r="W2724" i="5"/>
  <c r="W2022" i="5"/>
  <c r="W2628" i="5"/>
  <c r="W437" i="5"/>
  <c r="W2023" i="5"/>
  <c r="W1720" i="5"/>
  <c r="W1056" i="5"/>
  <c r="W2169" i="5"/>
  <c r="W2074" i="5"/>
  <c r="W1325" i="5"/>
  <c r="W1864" i="5"/>
  <c r="W1948" i="5"/>
  <c r="W1252" i="5"/>
  <c r="W1819" i="5"/>
  <c r="W2595" i="5"/>
  <c r="W202" i="5"/>
  <c r="W252" i="5"/>
  <c r="W1563" i="5"/>
  <c r="W881" i="5"/>
  <c r="W1100" i="5"/>
  <c r="W32" i="5"/>
  <c r="W1232" i="5"/>
  <c r="W1461" i="5"/>
  <c r="W1882" i="5"/>
  <c r="W2665" i="5"/>
  <c r="W1985" i="5"/>
  <c r="W171" i="5"/>
  <c r="W111" i="5"/>
  <c r="W1010" i="5"/>
  <c r="W2085" i="5"/>
  <c r="W1850" i="5"/>
  <c r="W18" i="5"/>
  <c r="W179" i="5"/>
  <c r="W2760" i="5"/>
  <c r="W2408" i="5"/>
  <c r="W183" i="5"/>
  <c r="W385" i="5"/>
  <c r="W2745" i="5"/>
  <c r="W1648" i="5"/>
  <c r="W2128" i="5"/>
  <c r="W1718" i="5"/>
  <c r="W169" i="5"/>
  <c r="W1645" i="5"/>
  <c r="W2747" i="5"/>
  <c r="W1933" i="5"/>
  <c r="W1894" i="5"/>
  <c r="W567" i="5"/>
  <c r="W1885" i="5"/>
  <c r="W44" i="5"/>
  <c r="W128" i="5"/>
  <c r="W121" i="5"/>
  <c r="W1396" i="5"/>
  <c r="W1161" i="5"/>
  <c r="W209" i="5"/>
  <c r="W2425" i="5"/>
  <c r="W1156" i="5"/>
  <c r="W472" i="5"/>
  <c r="W2195" i="5"/>
  <c r="W334" i="5"/>
  <c r="W2047" i="5"/>
  <c r="W658" i="5"/>
  <c r="W2276" i="5"/>
  <c r="W2598" i="5"/>
  <c r="W2667" i="5"/>
  <c r="W1355" i="5"/>
  <c r="W1927" i="5"/>
  <c r="W2340" i="5"/>
  <c r="W1794" i="5"/>
  <c r="W1736" i="5"/>
  <c r="W1939" i="5"/>
  <c r="W2742" i="5"/>
  <c r="W1457" i="5"/>
  <c r="W101" i="5"/>
  <c r="W338" i="5"/>
  <c r="W968" i="5"/>
  <c r="W130" i="5"/>
  <c r="W939" i="5"/>
  <c r="W1524" i="5"/>
  <c r="W2329" i="5"/>
  <c r="W1832" i="5"/>
  <c r="W1839" i="5"/>
  <c r="W1889" i="5"/>
  <c r="W875" i="5"/>
  <c r="W1521" i="5"/>
  <c r="W2205" i="5"/>
  <c r="W2338" i="5"/>
  <c r="W2206" i="5"/>
  <c r="W2335" i="5"/>
  <c r="W2272" i="5"/>
  <c r="W2295" i="5"/>
  <c r="W2354" i="5"/>
  <c r="W2319" i="5"/>
  <c r="W1905" i="5"/>
  <c r="W2426" i="5"/>
  <c r="W769" i="5"/>
  <c r="W1336" i="5"/>
  <c r="W2065" i="5"/>
  <c r="W2456" i="5"/>
  <c r="W2735" i="5"/>
  <c r="W2045" i="5"/>
  <c r="W2160" i="5"/>
  <c r="W2164" i="5"/>
  <c r="W902" i="5"/>
  <c r="W211" i="5"/>
  <c r="W2150" i="5"/>
  <c r="W1096" i="5"/>
  <c r="W2233" i="5"/>
  <c r="W1921" i="5"/>
  <c r="W1587" i="5"/>
  <c r="W2214" i="5"/>
  <c r="W1923" i="5"/>
  <c r="W337" i="5"/>
  <c r="W2685" i="5"/>
  <c r="W1247" i="5"/>
  <c r="W784" i="5"/>
  <c r="W1597" i="5"/>
  <c r="W2209" i="5"/>
  <c r="W2288" i="5"/>
  <c r="W2443" i="5"/>
  <c r="W2704" i="5"/>
  <c r="W2471" i="5"/>
  <c r="W1338" i="5"/>
  <c r="W860" i="5"/>
  <c r="W2419" i="5"/>
  <c r="W2388" i="5"/>
  <c r="W2406" i="5"/>
  <c r="W2240" i="5"/>
  <c r="W2274" i="5"/>
  <c r="W2352" i="5"/>
  <c r="W657" i="5"/>
  <c r="W1872" i="5"/>
  <c r="W594" i="5"/>
  <c r="W1886" i="5"/>
  <c r="W1189" i="5"/>
  <c r="W1123" i="5"/>
  <c r="W1893" i="5"/>
  <c r="W1153" i="5"/>
  <c r="W1951" i="5"/>
  <c r="W1907" i="5"/>
  <c r="W1896" i="5"/>
  <c r="W1840" i="5"/>
  <c r="W2243" i="5"/>
  <c r="W1209" i="5"/>
  <c r="W1167" i="5"/>
  <c r="W2758" i="5"/>
  <c r="W1188" i="5"/>
  <c r="W2091" i="5"/>
  <c r="W21" i="5"/>
  <c r="W2460" i="5"/>
  <c r="W2125" i="5"/>
  <c r="W2485" i="5"/>
  <c r="W1555" i="5"/>
  <c r="W1919" i="5"/>
  <c r="W2416" i="5"/>
  <c r="W230" i="5"/>
  <c r="W2337" i="5"/>
  <c r="W2313" i="5"/>
  <c r="W2259" i="5"/>
  <c r="W1867" i="5"/>
  <c r="W1529" i="5"/>
  <c r="W1816" i="5"/>
  <c r="W2306" i="5"/>
  <c r="W1807" i="5"/>
  <c r="W1895" i="5"/>
  <c r="W923" i="5"/>
  <c r="W2431" i="5"/>
  <c r="W1827" i="5"/>
  <c r="W1838" i="5"/>
  <c r="W2279" i="5"/>
  <c r="W1876" i="5"/>
  <c r="W969" i="5"/>
  <c r="W2392" i="5"/>
  <c r="W1911" i="5"/>
  <c r="W2353" i="5"/>
  <c r="W489" i="5"/>
  <c r="W259" i="5"/>
  <c r="W2322" i="5"/>
  <c r="W2178" i="5"/>
  <c r="W2464" i="5"/>
  <c r="W362" i="5"/>
  <c r="W1900" i="5"/>
  <c r="W1909" i="5"/>
  <c r="W975" i="5"/>
  <c r="W1825" i="5"/>
  <c r="W958" i="5"/>
  <c r="W1008" i="5"/>
  <c r="W1873" i="5"/>
  <c r="W2310" i="5"/>
  <c r="W993" i="5"/>
  <c r="W2391" i="5"/>
  <c r="W1868" i="5"/>
  <c r="W2349" i="5"/>
  <c r="W874" i="5"/>
  <c r="W1902" i="5"/>
  <c r="W2341" i="5"/>
  <c r="W1205" i="5"/>
  <c r="W215" i="5"/>
  <c r="W2708" i="5"/>
  <c r="W1971" i="5"/>
  <c r="W1810" i="5"/>
  <c r="W932" i="5"/>
  <c r="W1830" i="5"/>
  <c r="W2275" i="5"/>
  <c r="W1464" i="5"/>
  <c r="W2208" i="5"/>
  <c r="W1665" i="5"/>
  <c r="W2318" i="5"/>
  <c r="W2244" i="5"/>
  <c r="W1858" i="5"/>
  <c r="W1571" i="5"/>
  <c r="W2323" i="5"/>
  <c r="W2223" i="5"/>
  <c r="W2267" i="5"/>
  <c r="W340" i="5"/>
  <c r="W2110" i="5"/>
  <c r="W940" i="5"/>
  <c r="W1795" i="5"/>
  <c r="W1733" i="5"/>
  <c r="W2755" i="5"/>
  <c r="W73" i="5"/>
  <c r="W1729" i="5"/>
  <c r="W1631" i="5"/>
  <c r="W46" i="5"/>
  <c r="W142" i="5"/>
  <c r="W1251" i="5"/>
  <c r="W1841" i="5"/>
  <c r="W669" i="5"/>
  <c r="W139" i="5"/>
  <c r="W712" i="5"/>
  <c r="W1410" i="5"/>
  <c r="W292" i="5"/>
  <c r="W85" i="5"/>
  <c r="W631" i="5"/>
  <c r="W1516" i="5"/>
  <c r="W1496" i="5"/>
  <c r="W1874" i="5"/>
  <c r="W2123" i="5"/>
  <c r="W1440" i="5"/>
  <c r="W361" i="5"/>
  <c r="W846" i="5"/>
  <c r="W319" i="5"/>
  <c r="W2116" i="5"/>
  <c r="W2036" i="5"/>
  <c r="W600" i="5"/>
  <c r="W327" i="5"/>
  <c r="W759" i="5"/>
  <c r="W1505" i="5"/>
  <c r="W668" i="5"/>
  <c r="W598" i="5"/>
  <c r="W332" i="5"/>
  <c r="W2130" i="5"/>
  <c r="W2049" i="5"/>
  <c r="W1202" i="5"/>
  <c r="W276" i="5"/>
  <c r="W1584" i="5"/>
  <c r="W77" i="5"/>
  <c r="W105" i="5"/>
  <c r="W31" i="5"/>
  <c r="W328" i="5"/>
  <c r="W1433" i="5"/>
  <c r="W388" i="5"/>
  <c r="W1069" i="5"/>
  <c r="W152" i="5"/>
  <c r="W2018" i="5"/>
  <c r="W308" i="5"/>
  <c r="W349" i="5"/>
  <c r="W279" i="5"/>
  <c r="W1930" i="5"/>
  <c r="W562" i="5"/>
  <c r="W138" i="5"/>
  <c r="W140" i="5"/>
  <c r="W1453" i="5"/>
  <c r="W2148" i="5"/>
  <c r="W1420" i="5"/>
  <c r="W1261" i="5"/>
  <c r="W1417" i="5"/>
  <c r="W718" i="5"/>
  <c r="W2709" i="5"/>
  <c r="W2043" i="5"/>
  <c r="W882" i="5"/>
  <c r="W910" i="5"/>
  <c r="W144" i="5"/>
  <c r="W1356" i="5"/>
  <c r="W1568" i="5"/>
  <c r="W772" i="5"/>
  <c r="W680" i="5"/>
  <c r="W1087" i="5"/>
  <c r="W1179" i="5"/>
  <c r="W2165" i="5"/>
  <c r="W345" i="5"/>
  <c r="W2705" i="5"/>
  <c r="W325" i="5"/>
  <c r="W619" i="5"/>
  <c r="W2699" i="5"/>
  <c r="W2053" i="5"/>
  <c r="W2251" i="5"/>
  <c r="W879" i="5"/>
  <c r="W2126" i="5"/>
  <c r="W1446" i="5"/>
  <c r="W2025" i="5"/>
  <c r="W1194" i="5"/>
  <c r="W59" i="5"/>
  <c r="W1357" i="5"/>
  <c r="W1473" i="5"/>
  <c r="W2202" i="5"/>
  <c r="W785" i="5"/>
  <c r="W517" i="5"/>
  <c r="W1466" i="5"/>
  <c r="W284" i="5"/>
  <c r="W1060" i="5"/>
  <c r="W2399" i="5"/>
  <c r="W2360" i="5"/>
  <c r="W2212" i="5"/>
  <c r="W51" i="5"/>
  <c r="W623" i="5"/>
  <c r="W2384" i="5"/>
  <c r="W291" i="5"/>
  <c r="W2026" i="5"/>
  <c r="W2201" i="5"/>
  <c r="W2579" i="5"/>
  <c r="W2153" i="5"/>
  <c r="W1982" i="5"/>
  <c r="W1184" i="5"/>
  <c r="W1134" i="5"/>
  <c r="W1532" i="5"/>
  <c r="W1787" i="5"/>
  <c r="W203" i="5"/>
  <c r="W1215" i="5"/>
  <c r="W1395" i="5"/>
  <c r="W1312" i="5"/>
  <c r="W970" i="5"/>
  <c r="W1445" i="5"/>
  <c r="W2166" i="5"/>
  <c r="W90" i="5"/>
  <c r="W23" i="5"/>
  <c r="W1704" i="5"/>
  <c r="W2728" i="5"/>
  <c r="W2038" i="5"/>
  <c r="W865" i="5"/>
  <c r="W234" i="5"/>
  <c r="W1702" i="5"/>
  <c r="W1512" i="5"/>
  <c r="W2309" i="5"/>
  <c r="W2142" i="5"/>
  <c r="W49" i="5"/>
  <c r="W1630" i="5"/>
  <c r="W1455" i="5"/>
  <c r="W186" i="5"/>
  <c r="W2629" i="5"/>
  <c r="W2361" i="5"/>
  <c r="W1426" i="5"/>
  <c r="W1298" i="5"/>
  <c r="W2320" i="5"/>
  <c r="W1994" i="5"/>
  <c r="W451" i="5"/>
  <c r="W1848" i="5"/>
  <c r="W100" i="5"/>
  <c r="W42" i="5"/>
  <c r="W1926" i="5"/>
  <c r="W1173" i="5"/>
  <c r="W1450" i="5"/>
  <c r="W2446" i="5"/>
  <c r="W2382" i="5"/>
  <c r="W2308" i="5"/>
  <c r="W681" i="5"/>
  <c r="W1058" i="5"/>
  <c r="W2445" i="5"/>
  <c r="W2177" i="5"/>
  <c r="W2330" i="5"/>
  <c r="W2112" i="5"/>
  <c r="W2627" i="5"/>
  <c r="W351" i="5"/>
  <c r="W2589" i="5"/>
  <c r="W2596" i="5"/>
  <c r="W411" i="5"/>
  <c r="W485" i="5"/>
  <c r="W2170" i="5"/>
  <c r="W587" i="5"/>
  <c r="W1708" i="5"/>
  <c r="W2473" i="5"/>
  <c r="W2422" i="5"/>
  <c r="W323" i="5"/>
  <c r="W1533" i="5"/>
  <c r="W2325" i="5"/>
  <c r="W160" i="5"/>
  <c r="W1051" i="5"/>
  <c r="W1682" i="5"/>
  <c r="W1394" i="5"/>
  <c r="W2415" i="5"/>
  <c r="W1898" i="5"/>
  <c r="W2321" i="5"/>
  <c r="W2385" i="5"/>
  <c r="W1932" i="5"/>
  <c r="W2003" i="5"/>
  <c r="W1572" i="5"/>
  <c r="W218" i="5"/>
  <c r="W982" i="5"/>
  <c r="W605" i="5"/>
  <c r="W396" i="5"/>
  <c r="W647" i="5"/>
  <c r="W2107" i="5"/>
  <c r="W1402" i="5"/>
  <c r="W43" i="5"/>
  <c r="W696" i="5"/>
  <c r="W2072" i="5"/>
  <c r="W1701" i="5"/>
  <c r="W72" i="5"/>
  <c r="W70" i="5"/>
  <c r="W71" i="5"/>
  <c r="W288" i="5"/>
  <c r="W469" i="5"/>
  <c r="W372" i="5"/>
  <c r="W563" i="5"/>
  <c r="W2405" i="5"/>
  <c r="W1598" i="5"/>
  <c r="W82" i="5"/>
  <c r="W1959" i="5"/>
  <c r="W239" i="5"/>
  <c r="W527" i="5"/>
  <c r="W2052" i="5"/>
  <c r="W2317" i="5"/>
  <c r="W1200" i="5"/>
  <c r="W1203" i="5"/>
  <c r="W2516" i="5"/>
  <c r="W2706" i="5"/>
  <c r="W1535" i="5"/>
  <c r="W2439" i="5"/>
  <c r="W1612" i="5"/>
  <c r="W1592" i="5"/>
  <c r="W775" i="5"/>
  <c r="W2258" i="5"/>
  <c r="W285" i="5"/>
  <c r="W2588" i="5"/>
  <c r="W2189" i="5"/>
  <c r="W438" i="5"/>
  <c r="W2606" i="5"/>
  <c r="W231" i="5"/>
  <c r="W439" i="5"/>
  <c r="W805" i="5"/>
  <c r="W683" i="5"/>
  <c r="W2357" i="5"/>
  <c r="W1319" i="5"/>
  <c r="W2071" i="5"/>
  <c r="W1358" i="5"/>
  <c r="W1814" i="5"/>
  <c r="W243" i="5"/>
  <c r="W1899" i="5"/>
  <c r="W106" i="5"/>
  <c r="W989" i="5"/>
  <c r="W570" i="5"/>
  <c r="W550" i="5"/>
  <c r="W1027" i="5"/>
  <c r="W433" i="5"/>
  <c r="W2226" i="5"/>
  <c r="W2465" i="5"/>
  <c r="W1043" i="5"/>
  <c r="W1011" i="5"/>
  <c r="W2033" i="5"/>
  <c r="W1005" i="5"/>
  <c r="W972" i="5"/>
  <c r="W1379" i="5"/>
  <c r="W2185" i="5"/>
  <c r="W487" i="5"/>
  <c r="W609" i="5"/>
  <c r="W1332" i="5"/>
  <c r="W1996" i="5"/>
  <c r="W1912" i="5"/>
  <c r="W1962" i="5"/>
  <c r="W246" i="5"/>
  <c r="W1172" i="5"/>
  <c r="W535" i="5"/>
  <c r="W2089" i="5"/>
  <c r="W2083" i="5"/>
  <c r="W2180" i="5"/>
  <c r="W1371" i="5"/>
  <c r="W1961" i="5"/>
  <c r="W129" i="5"/>
  <c r="W1292" i="5"/>
  <c r="W204" i="5"/>
  <c r="W1606" i="5"/>
  <c r="W1938" i="5"/>
  <c r="W2192" i="5"/>
  <c r="W1363" i="5"/>
  <c r="W506" i="5"/>
  <c r="W2087" i="5"/>
  <c r="W1700" i="5"/>
  <c r="W1791" i="5"/>
  <c r="W906" i="5"/>
  <c r="W543" i="5"/>
  <c r="W1977" i="5"/>
  <c r="W2612" i="5"/>
  <c r="W1465" i="5"/>
  <c r="W283" i="5"/>
  <c r="W386" i="5"/>
  <c r="W1377" i="5"/>
  <c r="W2402" i="5"/>
  <c r="W495" i="5"/>
  <c r="W2098" i="5"/>
  <c r="W1268" i="5"/>
  <c r="W1344" i="5"/>
  <c r="W1609" i="5"/>
  <c r="W316" i="5"/>
  <c r="W2557" i="5"/>
  <c r="W2270" i="5"/>
  <c r="W732" i="5"/>
  <c r="W1064" i="5"/>
  <c r="W1600" i="5"/>
  <c r="W2599" i="5"/>
  <c r="W1362" i="5"/>
  <c r="W1337" i="5"/>
  <c r="W777" i="5"/>
  <c r="W1859" i="5"/>
  <c r="W841" i="5"/>
  <c r="W1650" i="5"/>
  <c r="W987" i="5"/>
  <c r="W103" i="5"/>
  <c r="W1299" i="5"/>
  <c r="W1277" i="5"/>
  <c r="W2282" i="5"/>
  <c r="W2531" i="5"/>
  <c r="W2720" i="5"/>
  <c r="W2383" i="5"/>
  <c r="W1693" i="5"/>
  <c r="W1054" i="5"/>
  <c r="W474" i="5"/>
  <c r="W2328" i="5"/>
  <c r="W545" i="5"/>
  <c r="W1118" i="5"/>
  <c r="W1822" i="5"/>
  <c r="W2210" i="5"/>
  <c r="W2476" i="5"/>
  <c r="W2207" i="5"/>
  <c r="W2651" i="5"/>
  <c r="W659" i="5"/>
  <c r="W2247" i="5"/>
  <c r="W1931" i="5"/>
  <c r="W2646" i="5"/>
  <c r="W2517" i="5"/>
  <c r="W1745" i="5"/>
  <c r="W626" i="5"/>
  <c r="W2284" i="5"/>
  <c r="W862" i="5"/>
  <c r="W858" i="5"/>
  <c r="W2686" i="5"/>
  <c r="W122" i="5"/>
  <c r="W1190" i="5"/>
  <c r="W1462" i="5"/>
  <c r="W2614" i="5"/>
  <c r="W331" i="5"/>
  <c r="W1749" i="5"/>
  <c r="W1879" i="5"/>
  <c r="W867" i="5"/>
  <c r="W1857" i="5"/>
  <c r="W1181" i="5"/>
  <c r="W2529" i="5"/>
  <c r="W1492" i="5"/>
  <c r="W1599" i="5"/>
  <c r="W419" i="5"/>
  <c r="W1544" i="5"/>
  <c r="W2086" i="5"/>
  <c r="W851" i="5"/>
  <c r="W569" i="5"/>
  <c r="W321" i="5"/>
  <c r="W1542" i="5"/>
  <c r="W1458" i="5"/>
  <c r="W2662" i="5"/>
  <c r="W2423" i="5"/>
  <c r="W2468" i="5"/>
  <c r="W442" i="5"/>
  <c r="W434" i="5"/>
  <c r="W2084" i="5"/>
  <c r="W1324" i="5"/>
  <c r="W2526" i="5"/>
  <c r="W2115" i="5"/>
  <c r="W863" i="5"/>
  <c r="W268" i="5"/>
  <c r="W96" i="5"/>
  <c r="W1508" i="5"/>
  <c r="W782" i="5"/>
  <c r="W1530" i="5"/>
  <c r="W2262" i="5"/>
  <c r="W1980" i="5"/>
  <c r="W2037" i="5"/>
  <c r="W651" i="5"/>
  <c r="W83" i="5"/>
  <c r="W30" i="5"/>
  <c r="W1635" i="5"/>
  <c r="W2296" i="5"/>
  <c r="W264" i="5"/>
  <c r="W1004" i="5"/>
  <c r="W653" i="5"/>
  <c r="W2749" i="5"/>
  <c r="W2654" i="5"/>
  <c r="W1639" i="5"/>
  <c r="W2334" i="5"/>
  <c r="W2672" i="5"/>
  <c r="W918" i="5"/>
  <c r="W2046" i="5"/>
  <c r="W1178" i="5"/>
  <c r="W2480" i="5"/>
  <c r="W2642" i="5"/>
  <c r="W2607" i="5"/>
  <c r="W747" i="5"/>
  <c r="W2638" i="5"/>
  <c r="W2133" i="5"/>
  <c r="W343" i="5"/>
  <c r="W2182" i="5"/>
  <c r="W1949" i="5"/>
  <c r="W263" i="5"/>
  <c r="W755" i="5"/>
  <c r="W1469" i="5"/>
  <c r="W2048" i="5"/>
  <c r="W187" i="5"/>
  <c r="W822" i="5"/>
  <c r="W417" i="5"/>
  <c r="W1754" i="5"/>
  <c r="W1831" i="5"/>
  <c r="W2754" i="5"/>
  <c r="W2031" i="5"/>
  <c r="W549" i="5"/>
  <c r="W2064" i="5"/>
  <c r="W440" i="5"/>
  <c r="W2090" i="5"/>
  <c r="W180" i="5"/>
  <c r="W980" i="5"/>
  <c r="W2487" i="5"/>
  <c r="W1960" i="5"/>
  <c r="W883" i="5"/>
  <c r="W1454" i="5"/>
  <c r="W716" i="5"/>
  <c r="W1955" i="5"/>
  <c r="W1887" i="5"/>
  <c r="W1929" i="5"/>
  <c r="W886" i="5"/>
  <c r="W2151" i="5"/>
  <c r="W2506" i="5"/>
  <c r="W2469" i="5"/>
  <c r="W2648" i="5"/>
  <c r="W1110" i="5"/>
  <c r="W2100" i="5"/>
  <c r="W930" i="5"/>
  <c r="W628" i="5"/>
  <c r="W466" i="5"/>
  <c r="W2203" i="5"/>
  <c r="W117" i="5"/>
  <c r="W2120" i="5"/>
  <c r="W8" i="5"/>
  <c r="W1320" i="5"/>
  <c r="W86" i="5"/>
  <c r="W56" i="5"/>
  <c r="W2620" i="5"/>
  <c r="W136" i="5"/>
  <c r="W504" i="5"/>
  <c r="W315" i="5"/>
  <c r="W1106" i="5"/>
  <c r="W1495" i="5"/>
  <c r="W1936" i="5"/>
  <c r="W176" i="5"/>
  <c r="W359" i="5"/>
  <c r="W2740" i="5"/>
  <c r="W1883" i="5"/>
  <c r="W1386" i="5"/>
  <c r="W2194" i="5"/>
  <c r="W1613" i="5"/>
  <c r="W1623" i="5"/>
  <c r="W2495" i="5"/>
  <c r="W624" i="5"/>
  <c r="W374" i="5"/>
  <c r="W943" i="5"/>
  <c r="W2625" i="5"/>
  <c r="W2555" i="5"/>
  <c r="W1528" i="5"/>
  <c r="W1230" i="5"/>
  <c r="W1321" i="5"/>
  <c r="W581" i="5"/>
  <c r="W272" i="5"/>
  <c r="W445" i="5"/>
  <c r="W277" i="5"/>
  <c r="W379" i="5"/>
  <c r="W54" i="5"/>
  <c r="W199" i="5"/>
  <c r="W722" i="5"/>
  <c r="W80" i="5"/>
  <c r="W1246" i="5"/>
  <c r="W213" i="5"/>
  <c r="W377" i="5"/>
  <c r="W503" i="5"/>
  <c r="W692" i="5"/>
  <c r="W1375" i="5"/>
  <c r="W813" i="5"/>
  <c r="W565" i="5"/>
  <c r="W1046" i="5"/>
  <c r="W1266" i="5"/>
  <c r="W1763" i="5"/>
  <c r="W1264" i="5"/>
  <c r="W244" i="5"/>
  <c r="W621" i="5"/>
  <c r="W783" i="5"/>
  <c r="W1285" i="5"/>
  <c r="W366" i="5"/>
  <c r="W796" i="5"/>
  <c r="W1073" i="5"/>
  <c r="W1723" i="5"/>
  <c r="W1585" i="5"/>
  <c r="W2299" i="5"/>
  <c r="W1908" i="5"/>
  <c r="W2413" i="5"/>
  <c r="W1354" i="5"/>
  <c r="W2359" i="5"/>
  <c r="W2266" i="5"/>
  <c r="W2444" i="5"/>
  <c r="W2540" i="5"/>
  <c r="W1901" i="5"/>
  <c r="W1804" i="5"/>
  <c r="W2457" i="5"/>
  <c r="W2200" i="5"/>
  <c r="W2601" i="5"/>
  <c r="W2332" i="5"/>
  <c r="W1813" i="5"/>
  <c r="W2327" i="5"/>
  <c r="W1489" i="5"/>
  <c r="W1614" i="5"/>
  <c r="W2051" i="5"/>
  <c r="W2227" i="5"/>
  <c r="W2666" i="5"/>
  <c r="W1562" i="5"/>
  <c r="W1802" i="5"/>
  <c r="W2660" i="5"/>
  <c r="W2552" i="5"/>
  <c r="W1768" i="5"/>
  <c r="W682" i="5"/>
  <c r="W899" i="5"/>
  <c r="W170" i="5"/>
  <c r="W949" i="5"/>
  <c r="W2429" i="5"/>
  <c r="W632" i="5"/>
  <c r="W161" i="5"/>
  <c r="W348" i="5"/>
  <c r="W2196" i="5"/>
  <c r="W2663" i="5"/>
  <c r="W2591" i="5"/>
  <c r="W1956" i="5"/>
  <c r="W1970" i="5"/>
  <c r="W1594" i="5"/>
  <c r="W1546" i="5"/>
  <c r="W444" i="5"/>
  <c r="W75" i="5"/>
  <c r="W1295" i="5"/>
  <c r="W265" i="5"/>
  <c r="W2061" i="5"/>
  <c r="W992" i="5"/>
  <c r="W2512" i="5"/>
  <c r="W1503" i="5"/>
  <c r="W2746" i="5"/>
  <c r="W1731" i="5"/>
  <c r="W1105" i="5"/>
  <c r="W1772" i="5"/>
  <c r="W1254" i="5"/>
  <c r="W781" i="5"/>
  <c r="W2066" i="5"/>
  <c r="W1157" i="5"/>
  <c r="W2190" i="5"/>
  <c r="W2536" i="5"/>
  <c r="W2118" i="5"/>
  <c r="W1398" i="5"/>
  <c r="W1389" i="5"/>
  <c r="W2458" i="5"/>
  <c r="W2640" i="5"/>
  <c r="W2717" i="5"/>
  <c r="W1071" i="5"/>
  <c r="W2" i="5"/>
  <c r="W1418" i="5"/>
  <c r="W1954" i="5"/>
  <c r="W286" i="5"/>
  <c r="W814" i="5"/>
  <c r="W2386" i="5"/>
  <c r="W997" i="5"/>
  <c r="W2615" i="5"/>
  <c r="W743" i="5"/>
  <c r="W1309" i="5"/>
  <c r="W604" i="5"/>
  <c r="W401" i="5"/>
  <c r="W2035" i="5"/>
  <c r="W679" i="5"/>
  <c r="W2141" i="5"/>
  <c r="W255" i="5"/>
  <c r="W312" i="5"/>
  <c r="W154" i="5"/>
  <c r="W518" i="5"/>
  <c r="W1793" i="5"/>
  <c r="W1109" i="5"/>
  <c r="W2345" i="5"/>
  <c r="W2411" i="5"/>
  <c r="W674" i="5"/>
  <c r="W275" i="5"/>
  <c r="W880" i="5"/>
  <c r="W1670" i="5"/>
  <c r="W1273" i="5"/>
  <c r="W1260" i="5"/>
  <c r="W827" i="5"/>
  <c r="W788" i="5"/>
  <c r="W2191" i="5"/>
  <c r="W2075" i="5"/>
  <c r="W1214" i="5"/>
  <c r="W2494" i="5"/>
  <c r="W2421" i="5"/>
  <c r="W1040" i="5"/>
  <c r="W146" i="5"/>
  <c r="W697" i="5"/>
  <c r="W575" i="5"/>
  <c r="W447" i="5"/>
  <c r="W2441" i="5"/>
  <c r="W1943" i="5"/>
  <c r="W453" i="5"/>
  <c r="W1697" i="5"/>
  <c r="W2016" i="5"/>
  <c r="W676" i="5"/>
  <c r="W2613" i="5"/>
  <c r="W37" i="5"/>
  <c r="W853" i="5"/>
  <c r="W663" i="5"/>
  <c r="W1499" i="5"/>
  <c r="W1567" i="5"/>
  <c r="W1149" i="5"/>
  <c r="W2129" i="5"/>
  <c r="W2024" i="5"/>
  <c r="W2117" i="5"/>
  <c r="W2172" i="5"/>
  <c r="W2463" i="5"/>
  <c r="W2565" i="5"/>
  <c r="W1913" i="5"/>
  <c r="W1093" i="5"/>
  <c r="W1341" i="5"/>
  <c r="W2168" i="5"/>
  <c r="W1915" i="5"/>
  <c r="W2356" i="5"/>
  <c r="W371" i="5"/>
  <c r="W2173" i="5"/>
  <c r="W854" i="5"/>
  <c r="W1734" i="5"/>
  <c r="W1986" i="5"/>
  <c r="W273" i="5"/>
  <c r="W2174" i="5"/>
  <c r="W1715" i="5"/>
  <c r="W2404" i="5"/>
  <c r="W694" i="5"/>
  <c r="W2255" i="5"/>
  <c r="W1411" i="5"/>
  <c r="W1998" i="5"/>
  <c r="W1328" i="5"/>
  <c r="W871" i="5"/>
  <c r="W431" i="5"/>
  <c r="W295" i="5"/>
  <c r="W302" i="5"/>
  <c r="W2452" i="5"/>
  <c r="W1272" i="5"/>
  <c r="W1197" i="5"/>
  <c r="W2101" i="5"/>
  <c r="W749" i="5"/>
  <c r="W1728" i="5"/>
  <c r="W1824" i="5"/>
  <c r="W429" i="5"/>
  <c r="W2339" i="5"/>
  <c r="W1684" i="5"/>
  <c r="W2412" i="5"/>
  <c r="W1769" i="5"/>
  <c r="W1347" i="5"/>
  <c r="W1343" i="5"/>
  <c r="W2414" i="5"/>
  <c r="W1484" i="5"/>
  <c r="W2719" i="5"/>
  <c r="W1668" i="5"/>
  <c r="W615" i="5"/>
  <c r="W1262" i="5"/>
  <c r="W1120" i="5"/>
  <c r="W408" i="5"/>
  <c r="W2534" i="5"/>
  <c r="W1773" i="5"/>
  <c r="W1519" i="5"/>
  <c r="W84" i="5"/>
  <c r="W1570" i="5"/>
  <c r="W996" i="5"/>
  <c r="W39" i="5"/>
  <c r="W1891" i="5"/>
  <c r="W9" i="5"/>
  <c r="W1428" i="5"/>
  <c r="W47" i="5"/>
  <c r="W98" i="5"/>
  <c r="W271" i="5"/>
  <c r="W699" i="5"/>
  <c r="W373" i="5"/>
  <c r="W223" i="5"/>
  <c r="W423" i="5"/>
  <c r="W135" i="5"/>
  <c r="W389" i="5"/>
  <c r="W463" i="5"/>
  <c r="W678" i="5"/>
  <c r="W208" i="5"/>
  <c r="W1080" i="5"/>
  <c r="W648" i="5"/>
  <c r="W612" i="5"/>
  <c r="W1221" i="5"/>
  <c r="W1517" i="5"/>
  <c r="W599" i="5"/>
  <c r="W116" i="5"/>
  <c r="W1694" i="5"/>
  <c r="W1642" i="5"/>
  <c r="W1290" i="5"/>
  <c r="W27" i="5"/>
  <c r="W2020" i="5"/>
  <c r="W2301" i="5"/>
  <c r="W1305" i="5"/>
  <c r="W1307" i="5"/>
  <c r="W2573" i="5"/>
  <c r="W1918" i="5"/>
  <c r="W960" i="5"/>
  <c r="W1837" i="5"/>
  <c r="W2106" i="5"/>
  <c r="W1525" i="5"/>
  <c r="W62" i="5"/>
  <c r="W1714" i="5"/>
  <c r="W1102" i="5"/>
  <c r="W402" i="5"/>
  <c r="W1316" i="5"/>
  <c r="W829" i="5"/>
  <c r="W370" i="5"/>
  <c r="W837" i="5"/>
  <c r="W1345" i="5"/>
  <c r="W907" i="5"/>
  <c r="W655" i="5"/>
  <c r="W1070" i="5"/>
  <c r="W901" i="5"/>
  <c r="W317" i="5"/>
  <c r="W1238" i="5"/>
  <c r="W1688" i="5"/>
  <c r="W505" i="5"/>
  <c r="W583" i="5"/>
  <c r="W688" i="5"/>
  <c r="W510" i="5"/>
  <c r="W1447" i="5"/>
  <c r="W524" i="5"/>
  <c r="W2219" i="5"/>
  <c r="W2387" i="5"/>
  <c r="W2514" i="5"/>
  <c r="W2186" i="5"/>
  <c r="W2171" i="5"/>
  <c r="W2027" i="5"/>
  <c r="W2188" i="5"/>
  <c r="W1086" i="5"/>
  <c r="W2576" i="5"/>
  <c r="W2748" i="5"/>
  <c r="W1767" i="5"/>
  <c r="W2636" i="5"/>
  <c r="W1236" i="5"/>
  <c r="W2147" i="5"/>
  <c r="W2082" i="5"/>
  <c r="W2204" i="5"/>
  <c r="W188" i="5"/>
  <c r="W739" i="5"/>
  <c r="W2678" i="5"/>
  <c r="W1137" i="5"/>
  <c r="W310" i="5"/>
  <c r="W1198" i="5"/>
  <c r="W887" i="5"/>
  <c r="W1552" i="5"/>
  <c r="W1699" i="5"/>
  <c r="W2546" i="5"/>
  <c r="W63" i="5"/>
  <c r="W1162" i="5"/>
  <c r="W2350" i="5"/>
  <c r="W1770" i="5"/>
  <c r="W873" i="5"/>
  <c r="W1992" i="5"/>
  <c r="W2234" i="5"/>
  <c r="W2364" i="5"/>
  <c r="W2260" i="5"/>
  <c r="W1655" i="5"/>
  <c r="W1204" i="5"/>
  <c r="W1062" i="5"/>
  <c r="W2603" i="5"/>
  <c r="W2649" i="5"/>
  <c r="W2368" i="5"/>
  <c r="W1897" i="5"/>
  <c r="W2561" i="5"/>
  <c r="W1310" i="5"/>
  <c r="W2645" i="5"/>
  <c r="W2489" i="5"/>
  <c r="W1076" i="5"/>
  <c r="W2554" i="5"/>
  <c r="W844" i="5"/>
  <c r="W217" i="5"/>
  <c r="W1653" i="5"/>
  <c r="W289" i="5"/>
  <c r="W88" i="5"/>
  <c r="W1875" i="5"/>
  <c r="W1979" i="5"/>
  <c r="W2502" i="5"/>
  <c r="W274" i="5"/>
  <c r="W1239" i="5"/>
  <c r="W1520" i="5"/>
  <c r="W2102" i="5"/>
  <c r="W1711" i="5"/>
  <c r="W2380" i="5"/>
  <c r="W1177" i="5"/>
  <c r="W1269" i="5"/>
  <c r="W227" i="5"/>
  <c r="W189" i="5"/>
  <c r="W1226" i="5"/>
  <c r="W1480" i="5"/>
  <c r="W1412" i="5"/>
  <c r="W1624" i="5"/>
  <c r="W2602" i="5"/>
  <c r="W1576" i="5"/>
  <c r="W714" i="5"/>
  <c r="W143" i="5"/>
  <c r="W1267" i="5"/>
  <c r="W2161" i="5"/>
  <c r="W335" i="5"/>
  <c r="W2515" i="5"/>
  <c r="W1135" i="5"/>
  <c r="W2236" i="5"/>
  <c r="W2369" i="5"/>
  <c r="W2398" i="5"/>
  <c r="W1498" i="5"/>
  <c r="W793" i="5"/>
  <c r="W1331" i="5"/>
  <c r="W2344" i="5"/>
  <c r="W1059" i="5"/>
  <c r="W261" i="5"/>
  <c r="W2624" i="5"/>
  <c r="W1741" i="5"/>
  <c r="W2563" i="5"/>
  <c r="W157" i="5"/>
  <c r="W756" i="5"/>
  <c r="W646" i="5"/>
  <c r="W1506" i="5"/>
  <c r="W269" i="5"/>
  <c r="W1022" i="5"/>
  <c r="W1101" i="5"/>
  <c r="W572" i="5"/>
  <c r="W1098" i="5"/>
  <c r="W1024" i="5"/>
  <c r="W1049" i="5"/>
  <c r="W532" i="5"/>
  <c r="W1034" i="5"/>
  <c r="W538" i="5"/>
  <c r="W390" i="5"/>
  <c r="W1853" i="5"/>
  <c r="W2541" i="5"/>
  <c r="W1169" i="5"/>
  <c r="W2365" i="5"/>
  <c r="W1141" i="5"/>
  <c r="W2149" i="5"/>
  <c r="W1155" i="5"/>
  <c r="W1554" i="5"/>
  <c r="W1472" i="5"/>
  <c r="W1318" i="5"/>
  <c r="W1997" i="5"/>
  <c r="W1755" i="5"/>
  <c r="W1429" i="5"/>
  <c r="W1425" i="5"/>
  <c r="W347" i="5"/>
  <c r="W1095" i="5"/>
  <c r="W1846" i="5"/>
  <c r="W1654" i="5"/>
  <c r="W147" i="5"/>
  <c r="W1706" i="5"/>
  <c r="W2635" i="5"/>
  <c r="W548" i="5"/>
  <c r="W908" i="5"/>
  <c r="W878" i="5"/>
  <c r="W1811" i="5"/>
  <c r="W1660" i="5"/>
  <c r="W1218" i="5"/>
  <c r="W571" i="5"/>
  <c r="W1842" i="5"/>
  <c r="W459" i="5"/>
  <c r="W1502" i="5"/>
  <c r="W1032" i="5"/>
  <c r="W835" i="5"/>
  <c r="W2343" i="5"/>
  <c r="W412" i="5"/>
  <c r="W425" i="5"/>
  <c r="W253" i="5"/>
  <c r="W935" i="5"/>
  <c r="W978" i="5"/>
  <c r="W1836" i="5"/>
  <c r="W2242" i="5"/>
  <c r="W298" i="5"/>
  <c r="W869" i="5"/>
  <c r="W205" i="5"/>
  <c r="W68" i="5"/>
  <c r="W1826" i="5"/>
  <c r="W260" i="5"/>
  <c r="W613" i="5"/>
  <c r="W855" i="5"/>
  <c r="W125" i="5"/>
  <c r="W701" i="5"/>
  <c r="W446" i="5"/>
  <c r="W1740" i="5"/>
  <c r="W1303" i="5"/>
  <c r="W2730" i="5"/>
  <c r="W913" i="5"/>
  <c r="W467" i="5"/>
  <c r="W876" i="5"/>
  <c r="W2743" i="5"/>
  <c r="W1937" i="5"/>
  <c r="W1586" i="5"/>
  <c r="W2298" i="5"/>
  <c r="W2081" i="5"/>
  <c r="W2530" i="5"/>
  <c r="W81" i="5"/>
  <c r="W397" i="5"/>
  <c r="W566" i="5"/>
  <c r="W780" i="5"/>
  <c r="W2736" i="5"/>
  <c r="W684" i="5"/>
  <c r="W2703" i="5"/>
  <c r="W104" i="5"/>
  <c r="W560" i="5"/>
  <c r="W2054" i="5"/>
  <c r="W991" i="5"/>
  <c r="W1835" i="5"/>
  <c r="W1917" i="5"/>
  <c r="W1805" i="5"/>
  <c r="W1800" i="5"/>
  <c r="W2078" i="5"/>
  <c r="W2763" i="5"/>
  <c r="W1892" i="5"/>
  <c r="W752" i="5"/>
  <c r="W556" i="5"/>
  <c r="W65" i="5"/>
  <c r="W502" i="5"/>
  <c r="W76" i="5"/>
  <c r="W2756" i="5"/>
  <c r="W2167" i="5"/>
  <c r="W2303" i="5"/>
  <c r="W1152" i="5"/>
  <c r="W1671" i="5"/>
  <c r="W1346" i="5"/>
  <c r="W167" i="5"/>
  <c r="W448" i="5"/>
  <c r="W2401" i="5"/>
  <c r="W2263" i="5"/>
  <c r="W2716" i="5"/>
  <c r="W2718" i="5"/>
  <c r="W2647" i="5"/>
  <c r="W2454" i="5"/>
  <c r="W1590" i="5"/>
  <c r="W151" i="5"/>
  <c r="W400" i="5"/>
  <c r="W2729" i="5"/>
  <c r="W102" i="5"/>
  <c r="W156" i="5"/>
  <c r="W405" i="5"/>
  <c r="W1448" i="5"/>
  <c r="W2011" i="5"/>
  <c r="W1108" i="5"/>
  <c r="W1604" i="5"/>
  <c r="W1199" i="5"/>
  <c r="W1681" i="5"/>
  <c r="W2734" i="5"/>
  <c r="W1964" i="5"/>
  <c r="W480" i="5"/>
  <c r="W1130" i="5"/>
  <c r="W2688" i="5"/>
  <c r="W2655" i="5"/>
  <c r="W258" i="5"/>
  <c r="W1361" i="5"/>
  <c r="W1326" i="5"/>
  <c r="W115" i="5"/>
  <c r="W2673" i="5"/>
  <c r="W1753" i="5"/>
  <c r="W2271" i="5"/>
  <c r="W2486" i="5"/>
  <c r="W1751" i="5"/>
  <c r="W2543" i="5"/>
  <c r="W342" i="5"/>
  <c r="W2000" i="5"/>
  <c r="W2424" i="5"/>
  <c r="W2519" i="5"/>
  <c r="W1765" i="5"/>
  <c r="W1801" i="5"/>
  <c r="W464" i="5"/>
  <c r="W1353" i="5"/>
  <c r="W537" i="5"/>
  <c r="W2143" i="5"/>
  <c r="W2176" i="5"/>
  <c r="W1476" i="5"/>
  <c r="W182" i="5"/>
  <c r="W1366" i="5"/>
  <c r="W197" i="5"/>
  <c r="W498" i="5"/>
  <c r="W1444" i="5"/>
  <c r="W1128" i="5"/>
  <c r="W1869" i="5"/>
  <c r="W2518" i="5"/>
  <c r="W2377" i="5"/>
  <c r="W847" i="5"/>
  <c r="W2245" i="5"/>
  <c r="W1674" i="5"/>
  <c r="W758" i="5"/>
  <c r="W2691" i="5"/>
  <c r="W922" i="5"/>
  <c r="W409" i="5"/>
  <c r="W511" i="5"/>
  <c r="W2362" i="5"/>
  <c r="W617" i="5"/>
  <c r="W365" i="5"/>
  <c r="W2484" i="5"/>
  <c r="W2560" i="5"/>
  <c r="W13" i="5"/>
  <c r="W64" i="5"/>
  <c r="W222" i="5"/>
  <c r="W220" i="5"/>
  <c r="W50" i="5"/>
  <c r="W557" i="5"/>
  <c r="W393" i="5"/>
  <c r="W198" i="5"/>
  <c r="W114" i="5"/>
  <c r="W553" i="5"/>
  <c r="W133" i="5"/>
  <c r="W693" i="5"/>
  <c r="W499" i="5"/>
  <c r="W719" i="5"/>
  <c r="W346" i="5"/>
  <c r="W178" i="5"/>
  <c r="W192" i="5"/>
  <c r="W1675" i="5"/>
  <c r="W1434" i="5"/>
  <c r="W738" i="5"/>
  <c r="W486" i="5"/>
  <c r="W501" i="5"/>
  <c r="W108" i="5"/>
  <c r="W530" i="5"/>
  <c r="W382" i="5"/>
  <c r="W695" i="5"/>
  <c r="W986" i="5"/>
  <c r="W1539" i="5"/>
  <c r="W905" i="5"/>
  <c r="W999" i="5"/>
  <c r="W925" i="5"/>
  <c r="W1407" i="5"/>
  <c r="W1438" i="5"/>
  <c r="W760" i="5"/>
  <c r="W1241" i="5"/>
  <c r="W745" i="5"/>
  <c r="W650" i="5"/>
  <c r="W795" i="5"/>
  <c r="W914" i="5"/>
  <c r="W1405" i="5"/>
  <c r="W1015" i="5"/>
  <c r="W1163" i="5"/>
  <c r="W2348" i="5"/>
  <c r="W1478" i="5"/>
  <c r="W995" i="5"/>
  <c r="W2108" i="5"/>
  <c r="W2363" i="5"/>
  <c r="W26" i="5"/>
  <c r="W1547" i="5"/>
  <c r="W254" i="5"/>
  <c r="W603" i="5"/>
  <c r="W1376" i="5"/>
  <c r="W2498" i="5"/>
  <c r="W1234" i="5"/>
  <c r="W1903" i="5"/>
  <c r="W2246" i="5"/>
  <c r="W2393" i="5"/>
  <c r="W2333" i="5"/>
  <c r="W2277" i="5"/>
  <c r="W848" i="5"/>
  <c r="W1847" i="5"/>
  <c r="W2373" i="5"/>
  <c r="W2432" i="5"/>
  <c r="W2407" i="5"/>
  <c r="W2302" i="5"/>
  <c r="W1925" i="5"/>
  <c r="W1559" i="5"/>
  <c r="W1017" i="5"/>
  <c r="W2099" i="5"/>
  <c r="W2146" i="5"/>
  <c r="W1742" i="5"/>
  <c r="W1485" i="5"/>
  <c r="W355" i="5"/>
  <c r="W828" i="5"/>
  <c r="W353" i="5"/>
  <c r="W280" i="5"/>
  <c r="W229" i="5"/>
  <c r="W2162" i="5"/>
  <c r="W2505" i="5"/>
  <c r="W884" i="5"/>
  <c r="W458" i="5"/>
  <c r="W127" i="5"/>
  <c r="W465" i="5"/>
  <c r="W954" i="5"/>
  <c r="W41" i="5"/>
  <c r="W2290" i="5"/>
  <c r="W1647" i="5"/>
  <c r="W1372" i="5"/>
  <c r="W1766" i="5"/>
  <c r="W1783" i="5"/>
  <c r="W2548" i="5"/>
  <c r="W311" i="5"/>
  <c r="W333" i="5"/>
  <c r="W2722" i="5"/>
  <c r="W2114" i="5"/>
  <c r="W1359" i="5"/>
  <c r="W2604" i="5"/>
  <c r="W2238" i="5"/>
  <c r="W2179" i="5"/>
  <c r="W2175" i="5"/>
  <c r="W2073" i="5"/>
  <c r="W811" i="5"/>
  <c r="W1349" i="5"/>
  <c r="W2225" i="5"/>
  <c r="W2558" i="5"/>
  <c r="W1602" i="5"/>
  <c r="W742" i="5"/>
  <c r="W92" i="5"/>
  <c r="W1039" i="5"/>
  <c r="W2057" i="5"/>
  <c r="W2641" i="5"/>
  <c r="W40" i="5"/>
  <c r="W2002" i="5"/>
  <c r="W1774" i="5"/>
  <c r="W1435" i="5"/>
  <c r="W2145" i="5"/>
  <c r="W801" i="5"/>
  <c r="W2374" i="5"/>
  <c r="W2079" i="5"/>
  <c r="W399" i="5"/>
  <c r="W1870" i="5"/>
  <c r="W162" i="5"/>
  <c r="W232" i="5"/>
  <c r="W1294" i="5"/>
  <c r="W1136" i="5"/>
  <c r="W2684" i="5"/>
  <c r="W1301" i="5"/>
  <c r="W132" i="5"/>
  <c r="W1984" i="5"/>
  <c r="W1237" i="5"/>
  <c r="W267" i="5"/>
  <c r="W1145" i="5"/>
  <c r="W1617" i="5"/>
  <c r="W926" i="5"/>
  <c r="W971" i="5"/>
  <c r="W1477" i="5"/>
  <c r="W2111" i="5"/>
  <c r="W2039" i="5"/>
  <c r="W2252" i="5"/>
  <c r="W2639" i="5"/>
  <c r="W2764" i="5"/>
  <c r="W2371" i="5"/>
  <c r="W941" i="5"/>
  <c r="W2092" i="5"/>
  <c r="W52" i="5"/>
  <c r="W383" i="5"/>
  <c r="W403" i="5"/>
  <c r="W455" i="5"/>
  <c r="W1920" i="5"/>
  <c r="W786" i="5"/>
  <c r="W436" i="5"/>
  <c r="W574" i="5"/>
  <c r="W1710" i="5"/>
  <c r="W1724" i="5"/>
  <c r="W2483" i="5"/>
  <c r="W2451" i="5"/>
  <c r="W2503" i="5"/>
  <c r="W34" i="5"/>
  <c r="W2159" i="5"/>
  <c r="W1470" i="5"/>
  <c r="W2741" i="5"/>
  <c r="W1690" i="5"/>
  <c r="W552" i="5"/>
  <c r="W500" i="5"/>
  <c r="W153" i="5"/>
  <c r="W1007" i="5"/>
  <c r="W754" i="5"/>
  <c r="W804" i="5"/>
  <c r="W1852" i="5"/>
  <c r="W251" i="5"/>
  <c r="W224" i="5"/>
  <c r="W1413" i="5"/>
  <c r="W2409" i="5"/>
  <c r="W201" i="5"/>
  <c r="W2580" i="5"/>
  <c r="W2300" i="5"/>
  <c r="W2199" i="5"/>
  <c r="W376" i="5"/>
  <c r="W2474" i="5"/>
  <c r="W1965" i="5"/>
  <c r="W2213" i="5"/>
  <c r="W1259" i="5"/>
  <c r="W2187" i="5"/>
  <c r="W2467" i="5"/>
  <c r="W2015" i="5"/>
  <c r="W1249" i="5"/>
  <c r="W1029" i="5"/>
  <c r="W456" i="5"/>
  <c r="W2450" i="5"/>
  <c r="W1159" i="5"/>
  <c r="W1679" i="5"/>
  <c r="W235" i="5"/>
  <c r="W110" i="5"/>
  <c r="W313" i="5"/>
  <c r="W1047" i="5"/>
  <c r="W1116" i="5"/>
  <c r="W2488" i="5"/>
  <c r="W937" i="5"/>
  <c r="W2570" i="5"/>
  <c r="W2278" i="5"/>
  <c r="W1274" i="5"/>
  <c r="W963" i="5"/>
  <c r="W962" i="5"/>
  <c r="W2410" i="5"/>
  <c r="W2375" i="5"/>
  <c r="W2608" i="5"/>
  <c r="W1935" i="5"/>
  <c r="W163" i="5"/>
  <c r="W1777" i="5"/>
  <c r="W2379" i="5"/>
  <c r="W2682" i="5"/>
  <c r="W2287" i="5"/>
  <c r="W1451" i="5"/>
  <c r="W87" i="5"/>
  <c r="W1981" i="5"/>
  <c r="W721" i="5"/>
  <c r="W2305" i="5"/>
  <c r="W2690" i="5"/>
  <c r="W460" i="5"/>
  <c r="W2241" i="5"/>
  <c r="W1222" i="5"/>
  <c r="W1154" i="5"/>
  <c r="W709" i="5"/>
  <c r="W2217" i="5"/>
  <c r="W2581" i="5"/>
  <c r="W2304" i="5"/>
  <c r="W29" i="5"/>
  <c r="W1676" i="5"/>
  <c r="W2184" i="5"/>
  <c r="W985" i="5"/>
  <c r="W293" i="5"/>
  <c r="W473" i="5"/>
  <c r="W45" i="5"/>
  <c r="W1364" i="5"/>
  <c r="W2759" i="5"/>
  <c r="W2677" i="5"/>
  <c r="W99" i="5"/>
  <c r="W1890" i="5"/>
  <c r="W420" i="5"/>
  <c r="W1479" i="5"/>
  <c r="W1500" i="5"/>
  <c r="W1649" i="5"/>
  <c r="W1231" i="5"/>
  <c r="W776" i="5"/>
  <c r="W2297" i="5"/>
  <c r="W290" i="5"/>
  <c r="W184" i="5"/>
  <c r="W109" i="5"/>
  <c r="W468" i="5"/>
  <c r="W406" i="5"/>
  <c r="W483" i="5"/>
  <c r="W1026" i="5"/>
  <c r="W520" i="5"/>
  <c r="W1666" i="5"/>
  <c r="W730" i="5"/>
  <c r="W689" i="5"/>
  <c r="W1493" i="5"/>
  <c r="W508" i="5"/>
  <c r="W685" i="5"/>
  <c r="W644" i="5"/>
  <c r="W513" i="5"/>
  <c r="W1092" i="5"/>
  <c r="W740" i="5"/>
  <c r="W1016" i="5"/>
  <c r="W242" i="5"/>
  <c r="W582" i="5"/>
  <c r="W369" i="5"/>
  <c r="W2637" i="5"/>
  <c r="W1009" i="5"/>
  <c r="W819" i="5"/>
  <c r="W1065" i="5"/>
  <c r="W1993" i="5"/>
  <c r="W1817" i="5"/>
  <c r="W589" i="5"/>
  <c r="W951" i="5"/>
  <c r="W1589" i="5"/>
  <c r="W2733" i="5"/>
  <c r="W2430" i="5"/>
  <c r="W2427" i="5"/>
  <c r="W329" i="5"/>
  <c r="W1399" i="5"/>
  <c r="W219" i="5"/>
  <c r="W1400" i="5"/>
  <c r="W947" i="5"/>
  <c r="W1534" i="5"/>
  <c r="W1403" i="5"/>
  <c r="W966" i="5"/>
  <c r="W1168" i="5"/>
  <c r="W2437" i="5"/>
  <c r="W1335" i="5"/>
  <c r="W1904" i="5"/>
  <c r="W2668" i="5"/>
  <c r="W2311" i="5"/>
  <c r="W2135" i="5"/>
  <c r="W2524" i="5"/>
  <c r="W1427" i="5"/>
  <c r="W2307" i="5"/>
  <c r="W1865" i="5"/>
  <c r="W2711" i="5"/>
  <c r="W2331" i="5"/>
  <c r="W48" i="5"/>
  <c r="W354" i="5"/>
  <c r="W61" i="5"/>
  <c r="W1910" i="5"/>
  <c r="W1124" i="5"/>
  <c r="W2122" i="5"/>
  <c r="W1888" i="5"/>
  <c r="W787" i="5"/>
  <c r="W134" i="5"/>
  <c r="W1185" i="5"/>
  <c r="W888" i="5"/>
  <c r="W1187" i="5"/>
  <c r="W1219" i="5"/>
  <c r="W2134" i="5"/>
  <c r="W148" i="5"/>
  <c r="W521" i="5"/>
  <c r="W1275" i="5"/>
  <c r="W471" i="5"/>
  <c r="W1442" i="5"/>
  <c r="W441" i="5"/>
  <c r="W1726" i="5"/>
  <c r="W2232" i="5"/>
  <c r="W1066" i="5"/>
  <c r="W1460" i="5"/>
  <c r="W2669" i="5"/>
  <c r="W226" i="5"/>
  <c r="W1799" i="5"/>
  <c r="W1829" i="5"/>
  <c r="W2198" i="5"/>
  <c r="W1452" i="5"/>
  <c r="W2050" i="5"/>
  <c r="W2670" i="5"/>
  <c r="W2367" i="5"/>
  <c r="W118" i="5"/>
  <c r="W2378" i="5"/>
  <c r="W1001" i="5"/>
  <c r="W2477" i="5"/>
  <c r="W810" i="5"/>
  <c r="W1685" i="5"/>
  <c r="W2158" i="5"/>
  <c r="W2644" i="5"/>
  <c r="W12" i="5"/>
  <c r="W2157" i="5"/>
  <c r="W1023" i="5"/>
  <c r="W1663" i="5"/>
  <c r="W1579" i="5"/>
  <c r="W1019" i="5"/>
  <c r="W516" i="5"/>
  <c r="W2617" i="5"/>
  <c r="W2256" i="5"/>
  <c r="W1550" i="5"/>
  <c r="W2587" i="5"/>
  <c r="W904" i="5"/>
  <c r="W2732" i="5"/>
  <c r="W2731" i="5"/>
  <c r="W2753" i="5"/>
  <c r="W870" i="5"/>
  <c r="W1085" i="5"/>
  <c r="W1851" i="5"/>
  <c r="W1537" i="5"/>
  <c r="W812" i="5"/>
  <c r="W1906" i="5"/>
  <c r="W1564" i="5"/>
  <c r="W58" i="5"/>
  <c r="W891" i="5"/>
  <c r="W1823" i="5"/>
  <c r="W1482" i="5"/>
  <c r="W1348" i="5"/>
  <c r="W1988" i="5"/>
  <c r="W256" i="5"/>
  <c r="W432" i="5"/>
  <c r="W1207" i="5"/>
  <c r="W1419" i="5"/>
  <c r="W1164" i="5"/>
  <c r="W1603" i="5"/>
  <c r="W1081" i="5"/>
  <c r="W207" i="5"/>
  <c r="W845" i="5"/>
  <c r="W181" i="5"/>
  <c r="W920" i="5"/>
  <c r="W2370" i="5"/>
  <c r="W974" i="5"/>
  <c r="W903" i="5"/>
  <c r="W2750" i="5"/>
  <c r="W1703" i="5"/>
  <c r="W2501" i="5"/>
  <c r="W698" i="5"/>
  <c r="W872" i="5"/>
  <c r="W1490" i="5"/>
  <c r="W1265" i="5"/>
  <c r="W984" i="5"/>
  <c r="W983" i="5"/>
  <c r="W57" i="5"/>
  <c r="W877" i="5"/>
  <c r="W2154" i="5"/>
  <c r="W2418" i="5"/>
  <c r="W2132" i="5"/>
  <c r="W1365" i="5"/>
  <c r="W172" i="5"/>
  <c r="W839" i="5"/>
  <c r="W2239" i="5"/>
  <c r="W842" i="5"/>
  <c r="W28" i="5"/>
  <c r="P2" i="1"/>
  <c r="Q2" i="1"/>
  <c r="R2" i="1"/>
  <c r="F8" i="3"/>
  <c r="F6" i="3"/>
  <c r="W17" i="5"/>
  <c r="S2" i="1"/>
  <c r="S4482" i="1"/>
  <c r="S4466" i="1"/>
  <c r="S4450" i="1"/>
  <c r="S4434" i="1"/>
  <c r="S4418" i="1"/>
  <c r="S4402" i="1"/>
  <c r="S4386" i="1"/>
  <c r="S4370" i="1"/>
  <c r="S4354" i="1"/>
  <c r="S4338" i="1"/>
  <c r="S4322" i="1"/>
  <c r="S4306" i="1"/>
  <c r="S4290" i="1"/>
  <c r="S4274" i="1"/>
  <c r="S4258" i="1"/>
  <c r="S4242" i="1"/>
  <c r="S4226" i="1"/>
  <c r="S4210" i="1"/>
  <c r="S4194" i="1"/>
  <c r="S4178" i="1"/>
  <c r="S4162" i="1"/>
  <c r="S4146" i="1"/>
  <c r="S4130" i="1"/>
  <c r="S4114" i="1"/>
  <c r="S4098" i="1"/>
  <c r="S4082" i="1"/>
  <c r="S4066" i="1"/>
  <c r="S4050" i="1"/>
  <c r="S4034" i="1"/>
  <c r="S4018" i="1"/>
  <c r="S4002" i="1"/>
  <c r="S3986" i="1"/>
  <c r="S3970" i="1"/>
  <c r="S3954" i="1"/>
  <c r="S3938" i="1"/>
  <c r="S3922" i="1"/>
  <c r="S3906" i="1"/>
  <c r="S3890" i="1"/>
  <c r="S3874" i="1"/>
  <c r="S3858" i="1"/>
  <c r="S3842" i="1"/>
  <c r="S3826" i="1"/>
  <c r="S3810" i="1"/>
  <c r="S3794" i="1"/>
  <c r="S3778" i="1"/>
  <c r="S3762" i="1"/>
  <c r="S3746" i="1"/>
  <c r="S3730" i="1"/>
  <c r="S3714" i="1"/>
  <c r="S3698" i="1"/>
  <c r="S3682" i="1"/>
  <c r="S3666" i="1"/>
  <c r="S3650" i="1"/>
  <c r="S3634" i="1"/>
  <c r="S3618" i="1"/>
  <c r="S3602" i="1"/>
  <c r="S3586" i="1"/>
  <c r="S3570" i="1"/>
  <c r="S3554" i="1"/>
  <c r="S3538" i="1"/>
  <c r="S3522" i="1"/>
  <c r="S3506" i="1"/>
  <c r="S3490" i="1"/>
  <c r="S3474" i="1"/>
  <c r="S3458" i="1"/>
  <c r="S3442" i="1"/>
  <c r="S3426" i="1"/>
  <c r="S3410" i="1"/>
  <c r="S3394" i="1"/>
  <c r="S3378" i="1"/>
  <c r="S3362" i="1"/>
  <c r="S3346" i="1"/>
  <c r="S3330" i="1"/>
  <c r="S3314" i="1"/>
  <c r="S3298" i="1"/>
  <c r="S3282" i="1"/>
  <c r="S3266" i="1"/>
  <c r="S3250" i="1"/>
  <c r="S3234" i="1"/>
  <c r="S3218" i="1"/>
  <c r="S3202" i="1"/>
  <c r="S3186" i="1"/>
  <c r="S3170" i="1"/>
  <c r="S3154" i="1"/>
  <c r="S3138" i="1"/>
  <c r="S3122" i="1"/>
  <c r="S3106" i="1"/>
  <c r="S3090" i="1"/>
  <c r="S3074" i="1"/>
  <c r="S3058" i="1"/>
  <c r="S3042" i="1"/>
  <c r="S3026" i="1"/>
  <c r="S3010" i="1"/>
  <c r="S2994" i="1"/>
  <c r="S2978" i="1"/>
  <c r="S2962" i="1"/>
  <c r="S2946" i="1"/>
  <c r="S2930" i="1"/>
  <c r="S2914" i="1"/>
  <c r="S2898" i="1"/>
  <c r="S2882" i="1"/>
  <c r="S2866" i="1"/>
  <c r="S2850" i="1"/>
  <c r="S2834" i="1"/>
  <c r="S2818" i="1"/>
  <c r="S2802" i="1"/>
  <c r="S2786" i="1"/>
  <c r="S2770" i="1"/>
  <c r="S2754" i="1"/>
  <c r="S2738" i="1"/>
  <c r="S2722" i="1"/>
  <c r="S2706" i="1"/>
  <c r="S2690" i="1"/>
  <c r="S2674" i="1"/>
  <c r="S2658" i="1"/>
  <c r="S2642" i="1"/>
  <c r="S2626" i="1"/>
  <c r="S2610" i="1"/>
  <c r="S2594" i="1"/>
  <c r="S2578" i="1"/>
  <c r="S2562" i="1"/>
  <c r="S2546" i="1"/>
  <c r="S2530" i="1"/>
  <c r="S2514" i="1"/>
  <c r="S2498" i="1"/>
  <c r="S2482" i="1"/>
  <c r="S2466" i="1"/>
  <c r="S2450" i="1"/>
  <c r="S2434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2226" i="1"/>
  <c r="S2210" i="1"/>
  <c r="S2194" i="1"/>
  <c r="S2178" i="1"/>
  <c r="S2162" i="1"/>
  <c r="S2146" i="1"/>
  <c r="S2130" i="1"/>
  <c r="S2114" i="1"/>
  <c r="S2098" i="1"/>
  <c r="S2082" i="1"/>
  <c r="S2066" i="1"/>
  <c r="S2050" i="1"/>
  <c r="S2034" i="1"/>
  <c r="S2018" i="1"/>
  <c r="S2002" i="1"/>
  <c r="S1986" i="1"/>
  <c r="S1970" i="1"/>
  <c r="S1954" i="1"/>
  <c r="S1938" i="1"/>
  <c r="S1922" i="1"/>
  <c r="S1906" i="1"/>
  <c r="S1890" i="1"/>
  <c r="S1874" i="1"/>
  <c r="S1858" i="1"/>
  <c r="S1842" i="1"/>
  <c r="S1826" i="1"/>
  <c r="S1810" i="1"/>
  <c r="S1794" i="1"/>
  <c r="S1778" i="1"/>
  <c r="S1762" i="1"/>
  <c r="S1746" i="1"/>
  <c r="S1730" i="1"/>
  <c r="S1714" i="1"/>
  <c r="S1698" i="1"/>
  <c r="S1682" i="1"/>
  <c r="S1666" i="1"/>
  <c r="S1650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4493" i="1"/>
  <c r="S4477" i="1"/>
  <c r="S4461" i="1"/>
  <c r="S4445" i="1"/>
  <c r="S4429" i="1"/>
  <c r="S4413" i="1"/>
  <c r="S4397" i="1"/>
  <c r="S4381" i="1"/>
  <c r="S4365" i="1"/>
  <c r="S4349" i="1"/>
  <c r="S4333" i="1"/>
  <c r="S4317" i="1"/>
  <c r="S4301" i="1"/>
  <c r="S4285" i="1"/>
  <c r="S4269" i="1"/>
  <c r="S4253" i="1"/>
  <c r="S4237" i="1"/>
  <c r="S4221" i="1"/>
  <c r="S4205" i="1"/>
  <c r="S4189" i="1"/>
  <c r="S4173" i="1"/>
  <c r="S4157" i="1"/>
  <c r="S4141" i="1"/>
  <c r="S4125" i="1"/>
  <c r="S4109" i="1"/>
  <c r="S4093" i="1"/>
  <c r="S4077" i="1"/>
  <c r="S4061" i="1"/>
  <c r="S4045" i="1"/>
  <c r="S4029" i="1"/>
  <c r="S4013" i="1"/>
  <c r="S3997" i="1"/>
  <c r="S3981" i="1"/>
  <c r="S3965" i="1"/>
  <c r="S3949" i="1"/>
  <c r="S3933" i="1"/>
  <c r="S3917" i="1"/>
  <c r="S3901" i="1"/>
  <c r="S3885" i="1"/>
  <c r="S3869" i="1"/>
  <c r="S3853" i="1"/>
  <c r="S3837" i="1"/>
  <c r="S3821" i="1"/>
  <c r="S3805" i="1"/>
  <c r="S3789" i="1"/>
  <c r="S3773" i="1"/>
  <c r="S3757" i="1"/>
  <c r="S3741" i="1"/>
  <c r="S3725" i="1"/>
  <c r="S3709" i="1"/>
  <c r="S3693" i="1"/>
  <c r="S3677" i="1"/>
  <c r="S3661" i="1"/>
  <c r="S3645" i="1"/>
  <c r="S3629" i="1"/>
  <c r="S3613" i="1"/>
  <c r="S3597" i="1"/>
  <c r="S3581" i="1"/>
  <c r="S3565" i="1"/>
  <c r="S3549" i="1"/>
  <c r="S3533" i="1"/>
  <c r="S3517" i="1"/>
  <c r="S3501" i="1"/>
  <c r="S3485" i="1"/>
  <c r="S3469" i="1"/>
  <c r="S3453" i="1"/>
  <c r="S3437" i="1"/>
  <c r="S3421" i="1"/>
  <c r="S3405" i="1"/>
  <c r="S3389" i="1"/>
  <c r="S3373" i="1"/>
  <c r="S3357" i="1"/>
  <c r="S3341" i="1"/>
  <c r="S3325" i="1"/>
  <c r="S3309" i="1"/>
  <c r="S3293" i="1"/>
  <c r="S3277" i="1"/>
  <c r="S3261" i="1"/>
  <c r="S3245" i="1"/>
  <c r="S3229" i="1"/>
  <c r="S3213" i="1"/>
  <c r="S3197" i="1"/>
  <c r="S3181" i="1"/>
  <c r="S3165" i="1"/>
  <c r="S3149" i="1"/>
  <c r="S3133" i="1"/>
  <c r="S3117" i="1"/>
  <c r="S3101" i="1"/>
  <c r="S3085" i="1"/>
  <c r="S3069" i="1"/>
  <c r="S3053" i="1"/>
  <c r="S3037" i="1"/>
  <c r="S3021" i="1"/>
  <c r="S3005" i="1"/>
  <c r="S2989" i="1"/>
  <c r="S2973" i="1"/>
  <c r="S2957" i="1"/>
  <c r="S2941" i="1"/>
  <c r="S2925" i="1"/>
  <c r="S2909" i="1"/>
  <c r="S2893" i="1"/>
  <c r="S2877" i="1"/>
  <c r="S2861" i="1"/>
  <c r="S2845" i="1"/>
  <c r="S2829" i="1"/>
  <c r="S2813" i="1"/>
  <c r="S2797" i="1"/>
  <c r="S2781" i="1"/>
  <c r="S2765" i="1"/>
  <c r="S2749" i="1"/>
  <c r="S2733" i="1"/>
  <c r="S2717" i="1"/>
  <c r="S2701" i="1"/>
  <c r="S2685" i="1"/>
  <c r="S2669" i="1"/>
  <c r="S2653" i="1"/>
  <c r="S2637" i="1"/>
  <c r="S2621" i="1"/>
  <c r="S2605" i="1"/>
  <c r="S2589" i="1"/>
  <c r="S2573" i="1"/>
  <c r="S2557" i="1"/>
  <c r="S2541" i="1"/>
  <c r="S2525" i="1"/>
  <c r="S2509" i="1"/>
  <c r="S2493" i="1"/>
  <c r="S2477" i="1"/>
  <c r="S2461" i="1"/>
  <c r="S2445" i="1"/>
  <c r="S2429" i="1"/>
  <c r="S2413" i="1"/>
  <c r="S2397" i="1"/>
  <c r="S2381" i="1"/>
  <c r="S2365" i="1"/>
  <c r="S2349" i="1"/>
  <c r="S2333" i="1"/>
  <c r="S2317" i="1"/>
  <c r="S2301" i="1"/>
  <c r="S2285" i="1"/>
  <c r="S2269" i="1"/>
  <c r="S2253" i="1"/>
  <c r="S2237" i="1"/>
  <c r="S2221" i="1"/>
  <c r="S2205" i="1"/>
  <c r="S2189" i="1"/>
  <c r="S2173" i="1"/>
  <c r="S2157" i="1"/>
  <c r="S2141" i="1"/>
  <c r="S2125" i="1"/>
  <c r="S2109" i="1"/>
  <c r="S2093" i="1"/>
  <c r="S2077" i="1"/>
  <c r="S2061" i="1"/>
  <c r="S2045" i="1"/>
  <c r="S2029" i="1"/>
  <c r="S2013" i="1"/>
  <c r="S1997" i="1"/>
  <c r="S1981" i="1"/>
  <c r="S1965" i="1"/>
  <c r="S1949" i="1"/>
  <c r="S1933" i="1"/>
  <c r="S1917" i="1"/>
  <c r="S1901" i="1"/>
  <c r="S1885" i="1"/>
  <c r="S1869" i="1"/>
  <c r="S1853" i="1"/>
  <c r="S1837" i="1"/>
  <c r="S1821" i="1"/>
  <c r="S1805" i="1"/>
  <c r="S1789" i="1"/>
  <c r="S1773" i="1"/>
  <c r="S1757" i="1"/>
  <c r="S1741" i="1"/>
  <c r="S1725" i="1"/>
  <c r="S1709" i="1"/>
  <c r="S1693" i="1"/>
  <c r="S1677" i="1"/>
  <c r="S1661" i="1"/>
  <c r="S1645" i="1"/>
  <c r="S1629" i="1"/>
  <c r="S1613" i="1"/>
  <c r="S1597" i="1"/>
  <c r="S1581" i="1"/>
  <c r="S1565" i="1"/>
  <c r="S1549" i="1"/>
  <c r="S1533" i="1"/>
  <c r="S1517" i="1"/>
  <c r="S1501" i="1"/>
  <c r="S1485" i="1"/>
  <c r="S1469" i="1"/>
  <c r="S1453" i="1"/>
  <c r="S1437" i="1"/>
  <c r="S1421" i="1"/>
  <c r="S4492" i="1"/>
  <c r="S4476" i="1"/>
  <c r="S4460" i="1"/>
  <c r="S4444" i="1"/>
  <c r="S4428" i="1"/>
  <c r="S4412" i="1"/>
  <c r="S4396" i="1"/>
  <c r="S4380" i="1"/>
  <c r="S4364" i="1"/>
  <c r="S4348" i="1"/>
  <c r="S4332" i="1"/>
  <c r="S4316" i="1"/>
  <c r="S4300" i="1"/>
  <c r="S4284" i="1"/>
  <c r="S4268" i="1"/>
  <c r="S4252" i="1"/>
  <c r="S4236" i="1"/>
  <c r="S4220" i="1"/>
  <c r="S4204" i="1"/>
  <c r="S4188" i="1"/>
  <c r="S4172" i="1"/>
  <c r="S4156" i="1"/>
  <c r="S4140" i="1"/>
  <c r="S4124" i="1"/>
  <c r="S4108" i="1"/>
  <c r="S4092" i="1"/>
  <c r="S4076" i="1"/>
  <c r="S4060" i="1"/>
  <c r="S4044" i="1"/>
  <c r="S4028" i="1"/>
  <c r="S4012" i="1"/>
  <c r="S3996" i="1"/>
  <c r="S3980" i="1"/>
  <c r="S3964" i="1"/>
  <c r="S3948" i="1"/>
  <c r="S3932" i="1"/>
  <c r="S3916" i="1"/>
  <c r="S3900" i="1"/>
  <c r="S3884" i="1"/>
  <c r="S3868" i="1"/>
  <c r="S3852" i="1"/>
  <c r="S3836" i="1"/>
  <c r="S3820" i="1"/>
  <c r="S3804" i="1"/>
  <c r="S3788" i="1"/>
  <c r="S3772" i="1"/>
  <c r="S3756" i="1"/>
  <c r="S3740" i="1"/>
  <c r="S3724" i="1"/>
  <c r="S3708" i="1"/>
  <c r="S3692" i="1"/>
  <c r="S3676" i="1"/>
  <c r="S3660" i="1"/>
  <c r="S3644" i="1"/>
  <c r="S3628" i="1"/>
  <c r="S3612" i="1"/>
  <c r="S3596" i="1"/>
  <c r="S3580" i="1"/>
  <c r="S3564" i="1"/>
  <c r="S3548" i="1"/>
  <c r="S3532" i="1"/>
  <c r="S3516" i="1"/>
  <c r="S3500" i="1"/>
  <c r="S3484" i="1"/>
  <c r="S3468" i="1"/>
  <c r="S3452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212" i="1"/>
  <c r="S3196" i="1"/>
  <c r="S3180" i="1"/>
  <c r="S3164" i="1"/>
  <c r="S3148" i="1"/>
  <c r="S3132" i="1"/>
  <c r="S3116" i="1"/>
  <c r="S3100" i="1"/>
  <c r="S3084" i="1"/>
  <c r="S3068" i="1"/>
  <c r="S3052" i="1"/>
  <c r="S3036" i="1"/>
  <c r="S3020" i="1"/>
  <c r="S3004" i="1"/>
  <c r="S2988" i="1"/>
  <c r="S2972" i="1"/>
  <c r="S2956" i="1"/>
  <c r="S2940" i="1"/>
  <c r="S2924" i="1"/>
  <c r="S2908" i="1"/>
  <c r="S2892" i="1"/>
  <c r="S2876" i="1"/>
  <c r="S2860" i="1"/>
  <c r="S2844" i="1"/>
  <c r="S2828" i="1"/>
  <c r="S2812" i="1"/>
  <c r="S2796" i="1"/>
  <c r="S2780" i="1"/>
  <c r="S2764" i="1"/>
  <c r="S2748" i="1"/>
  <c r="S2732" i="1"/>
  <c r="S2716" i="1"/>
  <c r="S2700" i="1"/>
  <c r="S2684" i="1"/>
  <c r="S2668" i="1"/>
  <c r="S2652" i="1"/>
  <c r="S2636" i="1"/>
  <c r="S2620" i="1"/>
  <c r="S2604" i="1"/>
  <c r="S2588" i="1"/>
  <c r="S2572" i="1"/>
  <c r="S2556" i="1"/>
  <c r="S2540" i="1"/>
  <c r="S2524" i="1"/>
  <c r="S2508" i="1"/>
  <c r="S2492" i="1"/>
  <c r="S2476" i="1"/>
  <c r="S2460" i="1"/>
  <c r="S2444" i="1"/>
  <c r="S2428" i="1"/>
  <c r="S2412" i="1"/>
  <c r="S2396" i="1"/>
  <c r="S2380" i="1"/>
  <c r="S2364" i="1"/>
  <c r="S2348" i="1"/>
  <c r="S2332" i="1"/>
  <c r="S2316" i="1"/>
  <c r="S2300" i="1"/>
  <c r="S2284" i="1"/>
  <c r="S2268" i="1"/>
  <c r="S2252" i="1"/>
  <c r="S2236" i="1"/>
  <c r="S2220" i="1"/>
  <c r="S2204" i="1"/>
  <c r="S2188" i="1"/>
  <c r="S2172" i="1"/>
  <c r="S2156" i="1"/>
  <c r="S2140" i="1"/>
  <c r="S2124" i="1"/>
  <c r="S2108" i="1"/>
  <c r="S2092" i="1"/>
  <c r="S2076" i="1"/>
  <c r="S2060" i="1"/>
  <c r="S2044" i="1"/>
  <c r="S2028" i="1"/>
  <c r="S2012" i="1"/>
  <c r="S1996" i="1"/>
  <c r="S1980" i="1"/>
  <c r="S1964" i="1"/>
  <c r="S1948" i="1"/>
  <c r="S1932" i="1"/>
  <c r="S1916" i="1"/>
  <c r="S1900" i="1"/>
  <c r="S1884" i="1"/>
  <c r="S1868" i="1"/>
  <c r="S1852" i="1"/>
  <c r="S1836" i="1"/>
  <c r="S1820" i="1"/>
  <c r="S1804" i="1"/>
  <c r="S1788" i="1"/>
  <c r="S1772" i="1"/>
  <c r="S1756" i="1"/>
  <c r="S1740" i="1"/>
  <c r="S1724" i="1"/>
  <c r="S1708" i="1"/>
  <c r="S1692" i="1"/>
  <c r="S1676" i="1"/>
  <c r="S1660" i="1"/>
  <c r="S1644" i="1"/>
  <c r="S1628" i="1"/>
  <c r="S1612" i="1"/>
  <c r="S1596" i="1"/>
  <c r="S1580" i="1"/>
  <c r="S1564" i="1"/>
  <c r="S1548" i="1"/>
  <c r="S1532" i="1"/>
  <c r="S1516" i="1"/>
  <c r="S1500" i="1"/>
  <c r="S1484" i="1"/>
  <c r="S1468" i="1"/>
  <c r="S1452" i="1"/>
  <c r="S1436" i="1"/>
  <c r="S1420" i="1"/>
  <c r="S1404" i="1"/>
  <c r="S4495" i="1"/>
  <c r="S4479" i="1"/>
  <c r="S4463" i="1"/>
  <c r="S4447" i="1"/>
  <c r="S4431" i="1"/>
  <c r="S4415" i="1"/>
  <c r="S4399" i="1"/>
  <c r="S4383" i="1"/>
  <c r="S4367" i="1"/>
  <c r="S4351" i="1"/>
  <c r="S4335" i="1"/>
  <c r="S4319" i="1"/>
  <c r="S4303" i="1"/>
  <c r="S4287" i="1"/>
  <c r="S4271" i="1"/>
  <c r="S4255" i="1"/>
  <c r="S4239" i="1"/>
  <c r="S4223" i="1"/>
  <c r="S4207" i="1"/>
  <c r="S4191" i="1"/>
  <c r="S4175" i="1"/>
  <c r="S4159" i="1"/>
  <c r="S4143" i="1"/>
  <c r="S4127" i="1"/>
  <c r="S4111" i="1"/>
  <c r="S4095" i="1"/>
  <c r="S4079" i="1"/>
  <c r="S4063" i="1"/>
  <c r="S4047" i="1"/>
  <c r="S4031" i="1"/>
  <c r="S4015" i="1"/>
  <c r="S3999" i="1"/>
  <c r="S3983" i="1"/>
  <c r="S3967" i="1"/>
  <c r="S3951" i="1"/>
  <c r="S3935" i="1"/>
  <c r="S3919" i="1"/>
  <c r="S3903" i="1"/>
  <c r="S3887" i="1"/>
  <c r="S3871" i="1"/>
  <c r="S3855" i="1"/>
  <c r="S3839" i="1"/>
  <c r="S3823" i="1"/>
  <c r="S3807" i="1"/>
  <c r="S3791" i="1"/>
  <c r="S3775" i="1"/>
  <c r="S3759" i="1"/>
  <c r="S3743" i="1"/>
  <c r="S3727" i="1"/>
  <c r="S3711" i="1"/>
  <c r="S3695" i="1"/>
  <c r="S3679" i="1"/>
  <c r="S3663" i="1"/>
  <c r="S3647" i="1"/>
  <c r="S3631" i="1"/>
  <c r="S3615" i="1"/>
  <c r="S3599" i="1"/>
  <c r="S3583" i="1"/>
  <c r="S3567" i="1"/>
  <c r="S3551" i="1"/>
  <c r="S3535" i="1"/>
  <c r="S3519" i="1"/>
  <c r="S3503" i="1"/>
  <c r="S3487" i="1"/>
  <c r="S3471" i="1"/>
  <c r="S3455" i="1"/>
  <c r="S3439" i="1"/>
  <c r="S3423" i="1"/>
  <c r="S3407" i="1"/>
  <c r="S3391" i="1"/>
  <c r="S3375" i="1"/>
  <c r="S3359" i="1"/>
  <c r="S3343" i="1"/>
  <c r="S3327" i="1"/>
  <c r="S3311" i="1"/>
  <c r="S3295" i="1"/>
  <c r="S3279" i="1"/>
  <c r="S3263" i="1"/>
  <c r="S3247" i="1"/>
  <c r="S3231" i="1"/>
  <c r="S3215" i="1"/>
  <c r="S3199" i="1"/>
  <c r="S3183" i="1"/>
  <c r="S3167" i="1"/>
  <c r="S3151" i="1"/>
  <c r="S3135" i="1"/>
  <c r="S3119" i="1"/>
  <c r="S3103" i="1"/>
  <c r="S3087" i="1"/>
  <c r="S3071" i="1"/>
  <c r="S3055" i="1"/>
  <c r="S3039" i="1"/>
  <c r="S3023" i="1"/>
  <c r="S3007" i="1"/>
  <c r="S2991" i="1"/>
  <c r="S2975" i="1"/>
  <c r="S2959" i="1"/>
  <c r="S2943" i="1"/>
  <c r="S2927" i="1"/>
  <c r="S2911" i="1"/>
  <c r="S2895" i="1"/>
  <c r="S2879" i="1"/>
  <c r="S2863" i="1"/>
  <c r="S2847" i="1"/>
  <c r="S2831" i="1"/>
  <c r="S2815" i="1"/>
  <c r="S2799" i="1"/>
  <c r="S2783" i="1"/>
  <c r="S2767" i="1"/>
  <c r="S2751" i="1"/>
  <c r="S2735" i="1"/>
  <c r="S2719" i="1"/>
  <c r="S2703" i="1"/>
  <c r="S2687" i="1"/>
  <c r="S2671" i="1"/>
  <c r="S2655" i="1"/>
  <c r="S2639" i="1"/>
  <c r="S2623" i="1"/>
  <c r="S2607" i="1"/>
  <c r="S2591" i="1"/>
  <c r="S2575" i="1"/>
  <c r="S2559" i="1"/>
  <c r="S2543" i="1"/>
  <c r="S2527" i="1"/>
  <c r="S2511" i="1"/>
  <c r="S2495" i="1"/>
  <c r="S2479" i="1"/>
  <c r="S2463" i="1"/>
  <c r="S2447" i="1"/>
  <c r="S2431" i="1"/>
  <c r="S2415" i="1"/>
  <c r="S2399" i="1"/>
  <c r="S2383" i="1"/>
  <c r="S2367" i="1"/>
  <c r="S2351" i="1"/>
  <c r="S2335" i="1"/>
  <c r="S2319" i="1"/>
  <c r="S2303" i="1"/>
  <c r="S2287" i="1"/>
  <c r="S2271" i="1"/>
  <c r="S2255" i="1"/>
  <c r="S2239" i="1"/>
  <c r="S2223" i="1"/>
  <c r="S2207" i="1"/>
  <c r="S2191" i="1"/>
  <c r="S2175" i="1"/>
  <c r="S2159" i="1"/>
  <c r="S2143" i="1"/>
  <c r="S2127" i="1"/>
  <c r="S2111" i="1"/>
  <c r="S2095" i="1"/>
  <c r="S2079" i="1"/>
  <c r="S2063" i="1"/>
  <c r="S2047" i="1"/>
  <c r="S2031" i="1"/>
  <c r="S2015" i="1"/>
  <c r="S1999" i="1"/>
  <c r="S1983" i="1"/>
  <c r="S1967" i="1"/>
  <c r="S1951" i="1"/>
  <c r="S1935" i="1"/>
  <c r="S1919" i="1"/>
  <c r="S1903" i="1"/>
  <c r="S1887" i="1"/>
  <c r="S1871" i="1"/>
  <c r="S1855" i="1"/>
  <c r="S1839" i="1"/>
  <c r="S1823" i="1"/>
  <c r="S1807" i="1"/>
  <c r="S1791" i="1"/>
  <c r="S1775" i="1"/>
  <c r="S1759" i="1"/>
  <c r="S1743" i="1"/>
  <c r="S1727" i="1"/>
  <c r="S1711" i="1"/>
  <c r="S1695" i="1"/>
  <c r="S1679" i="1"/>
  <c r="S1663" i="1"/>
  <c r="S1647" i="1"/>
  <c r="S1631" i="1"/>
  <c r="S1615" i="1"/>
  <c r="S1599" i="1"/>
  <c r="S1583" i="1"/>
  <c r="S1567" i="1"/>
  <c r="S1551" i="1"/>
  <c r="S1535" i="1"/>
  <c r="S1519" i="1"/>
  <c r="S1503" i="1"/>
  <c r="S1487" i="1"/>
  <c r="S1471" i="1"/>
  <c r="S1455" i="1"/>
  <c r="S1439" i="1"/>
  <c r="S1423" i="1"/>
  <c r="S1409" i="1"/>
  <c r="S1393" i="1"/>
  <c r="S1377" i="1"/>
  <c r="S1361" i="1"/>
  <c r="S1345" i="1"/>
  <c r="S1329" i="1"/>
  <c r="S1313" i="1"/>
  <c r="S1297" i="1"/>
  <c r="S1281" i="1"/>
  <c r="S1265" i="1"/>
  <c r="S1249" i="1"/>
  <c r="S1233" i="1"/>
  <c r="S1217" i="1"/>
  <c r="S1201" i="1"/>
  <c r="S1185" i="1"/>
  <c r="S1169" i="1"/>
  <c r="S1153" i="1"/>
  <c r="S1137" i="1"/>
  <c r="S1121" i="1"/>
  <c r="S1105" i="1"/>
  <c r="S1089" i="1"/>
  <c r="S1073" i="1"/>
  <c r="S1057" i="1"/>
  <c r="S1041" i="1"/>
  <c r="S1025" i="1"/>
  <c r="S1009" i="1"/>
  <c r="S993" i="1"/>
  <c r="S977" i="1"/>
  <c r="S961" i="1"/>
  <c r="S945" i="1"/>
  <c r="S929" i="1"/>
  <c r="S913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305" i="1"/>
  <c r="S289" i="1"/>
  <c r="S273" i="1"/>
  <c r="S257" i="1"/>
  <c r="S241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S1392" i="1"/>
  <c r="S1376" i="1"/>
  <c r="S1360" i="1"/>
  <c r="S1344" i="1"/>
  <c r="S1328" i="1"/>
  <c r="S1312" i="1"/>
  <c r="S1296" i="1"/>
  <c r="S1280" i="1"/>
  <c r="S1264" i="1"/>
  <c r="S1248" i="1"/>
  <c r="S1232" i="1"/>
  <c r="S1216" i="1"/>
  <c r="S1200" i="1"/>
  <c r="S1184" i="1"/>
  <c r="S1168" i="1"/>
  <c r="S1152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88" i="1"/>
  <c r="S272" i="1"/>
  <c r="S256" i="1"/>
  <c r="S240" i="1"/>
  <c r="S224" i="1"/>
  <c r="S208" i="1"/>
  <c r="S192" i="1"/>
  <c r="S176" i="1"/>
  <c r="S160" i="1"/>
  <c r="S144" i="1"/>
  <c r="S128" i="1"/>
  <c r="S112" i="1"/>
  <c r="S96" i="1"/>
  <c r="S80" i="1"/>
  <c r="S64" i="1"/>
  <c r="S48" i="1"/>
  <c r="S32" i="1"/>
  <c r="S16" i="1"/>
  <c r="S1411" i="1"/>
  <c r="S1395" i="1"/>
  <c r="S1379" i="1"/>
  <c r="S1363" i="1"/>
  <c r="S1347" i="1"/>
  <c r="S1331" i="1"/>
  <c r="S1315" i="1"/>
  <c r="S1299" i="1"/>
  <c r="S1283" i="1"/>
  <c r="S1267" i="1"/>
  <c r="S1251" i="1"/>
  <c r="S1235" i="1"/>
  <c r="S1219" i="1"/>
  <c r="S1203" i="1"/>
  <c r="S1187" i="1"/>
  <c r="S1171" i="1"/>
  <c r="S1155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S3" i="1"/>
  <c r="S1386" i="1"/>
  <c r="S1370" i="1"/>
  <c r="S1354" i="1"/>
  <c r="S1338" i="1"/>
  <c r="S1322" i="1"/>
  <c r="S1306" i="1"/>
  <c r="S1290" i="1"/>
  <c r="S1274" i="1"/>
  <c r="S1258" i="1"/>
  <c r="S1242" i="1"/>
  <c r="S1226" i="1"/>
  <c r="S1210" i="1"/>
  <c r="S1194" i="1"/>
  <c r="S1178" i="1"/>
  <c r="S1162" i="1"/>
  <c r="S1146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0" i="1"/>
  <c r="S4494" i="1"/>
  <c r="S4478" i="1"/>
  <c r="S4462" i="1"/>
  <c r="S4446" i="1"/>
  <c r="S4430" i="1"/>
  <c r="S4414" i="1"/>
  <c r="S4398" i="1"/>
  <c r="S4382" i="1"/>
  <c r="S4366" i="1"/>
  <c r="S4350" i="1"/>
  <c r="S4334" i="1"/>
  <c r="S4318" i="1"/>
  <c r="S4302" i="1"/>
  <c r="S4286" i="1"/>
  <c r="S4270" i="1"/>
  <c r="S4254" i="1"/>
  <c r="S4238" i="1"/>
  <c r="S4222" i="1"/>
  <c r="S4206" i="1"/>
  <c r="S4190" i="1"/>
  <c r="S4174" i="1"/>
  <c r="S4158" i="1"/>
  <c r="S4142" i="1"/>
  <c r="S4126" i="1"/>
  <c r="S4110" i="1"/>
  <c r="S4094" i="1"/>
  <c r="S4078" i="1"/>
  <c r="S4062" i="1"/>
  <c r="S4046" i="1"/>
  <c r="S4030" i="1"/>
  <c r="S4014" i="1"/>
  <c r="S3998" i="1"/>
  <c r="S3982" i="1"/>
  <c r="S3966" i="1"/>
  <c r="S3950" i="1"/>
  <c r="S3934" i="1"/>
  <c r="S3918" i="1"/>
  <c r="S3902" i="1"/>
  <c r="S3886" i="1"/>
  <c r="S3870" i="1"/>
  <c r="S3854" i="1"/>
  <c r="S3838" i="1"/>
  <c r="S3822" i="1"/>
  <c r="S3806" i="1"/>
  <c r="S3790" i="1"/>
  <c r="S3774" i="1"/>
  <c r="S3758" i="1"/>
  <c r="S3742" i="1"/>
  <c r="S3726" i="1"/>
  <c r="S3710" i="1"/>
  <c r="S3694" i="1"/>
  <c r="S3678" i="1"/>
  <c r="S3662" i="1"/>
  <c r="S3646" i="1"/>
  <c r="S3630" i="1"/>
  <c r="S3614" i="1"/>
  <c r="S3598" i="1"/>
  <c r="S3582" i="1"/>
  <c r="S3566" i="1"/>
  <c r="S3550" i="1"/>
  <c r="S3534" i="1"/>
  <c r="S3518" i="1"/>
  <c r="S3502" i="1"/>
  <c r="S3486" i="1"/>
  <c r="S3470" i="1"/>
  <c r="S3454" i="1"/>
  <c r="S3438" i="1"/>
  <c r="S3422" i="1"/>
  <c r="S3406" i="1"/>
  <c r="S3390" i="1"/>
  <c r="S3374" i="1"/>
  <c r="S3358" i="1"/>
  <c r="S3342" i="1"/>
  <c r="S3326" i="1"/>
  <c r="S3310" i="1"/>
  <c r="S3294" i="1"/>
  <c r="S3278" i="1"/>
  <c r="S3262" i="1"/>
  <c r="S3246" i="1"/>
  <c r="S3230" i="1"/>
  <c r="S3214" i="1"/>
  <c r="S3198" i="1"/>
  <c r="S3182" i="1"/>
  <c r="S3166" i="1"/>
  <c r="S3150" i="1"/>
  <c r="S3134" i="1"/>
  <c r="S3118" i="1"/>
  <c r="S3102" i="1"/>
  <c r="S3086" i="1"/>
  <c r="S3070" i="1"/>
  <c r="S3054" i="1"/>
  <c r="S3038" i="1"/>
  <c r="S3022" i="1"/>
  <c r="S3006" i="1"/>
  <c r="S2990" i="1"/>
  <c r="S2974" i="1"/>
  <c r="S2958" i="1"/>
  <c r="S2942" i="1"/>
  <c r="S2926" i="1"/>
  <c r="S2910" i="1"/>
  <c r="S2894" i="1"/>
  <c r="S2878" i="1"/>
  <c r="S2862" i="1"/>
  <c r="S2846" i="1"/>
  <c r="S2830" i="1"/>
  <c r="S2814" i="1"/>
  <c r="S2798" i="1"/>
  <c r="S2782" i="1"/>
  <c r="S2766" i="1"/>
  <c r="S2750" i="1"/>
  <c r="S2734" i="1"/>
  <c r="S2718" i="1"/>
  <c r="S2702" i="1"/>
  <c r="S2686" i="1"/>
  <c r="S2670" i="1"/>
  <c r="S2654" i="1"/>
  <c r="S2638" i="1"/>
  <c r="S2622" i="1"/>
  <c r="S2606" i="1"/>
  <c r="S2590" i="1"/>
  <c r="S2574" i="1"/>
  <c r="S2558" i="1"/>
  <c r="S2542" i="1"/>
  <c r="S2526" i="1"/>
  <c r="S2510" i="1"/>
  <c r="S2494" i="1"/>
  <c r="S2478" i="1"/>
  <c r="S2462" i="1"/>
  <c r="S2446" i="1"/>
  <c r="S2430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26" i="1"/>
  <c r="S2110" i="1"/>
  <c r="S2094" i="1"/>
  <c r="S2078" i="1"/>
  <c r="S2062" i="1"/>
  <c r="S2046" i="1"/>
  <c r="S2030" i="1"/>
  <c r="S2014" i="1"/>
  <c r="S1998" i="1"/>
  <c r="S1982" i="1"/>
  <c r="S1966" i="1"/>
  <c r="S1950" i="1"/>
  <c r="S1934" i="1"/>
  <c r="S1918" i="1"/>
  <c r="S1902" i="1"/>
  <c r="S1886" i="1"/>
  <c r="S1870" i="1"/>
  <c r="S1854" i="1"/>
  <c r="S1838" i="1"/>
  <c r="S1822" i="1"/>
  <c r="S1806" i="1"/>
  <c r="S1790" i="1"/>
  <c r="S1774" i="1"/>
  <c r="S1758" i="1"/>
  <c r="S1742" i="1"/>
  <c r="S1726" i="1"/>
  <c r="S1710" i="1"/>
  <c r="S1694" i="1"/>
  <c r="S1678" i="1"/>
  <c r="S1662" i="1"/>
  <c r="S1646" i="1"/>
  <c r="S1630" i="1"/>
  <c r="S1614" i="1"/>
  <c r="S1598" i="1"/>
  <c r="S1582" i="1"/>
  <c r="S1566" i="1"/>
  <c r="S1550" i="1"/>
  <c r="S1534" i="1"/>
  <c r="S1518" i="1"/>
  <c r="S1502" i="1"/>
  <c r="S1486" i="1"/>
  <c r="S1470" i="1"/>
  <c r="S1454" i="1"/>
  <c r="S1438" i="1"/>
  <c r="S1422" i="1"/>
  <c r="S1406" i="1"/>
  <c r="S4489" i="1"/>
  <c r="S4473" i="1"/>
  <c r="S4457" i="1"/>
  <c r="S4441" i="1"/>
  <c r="S4425" i="1"/>
  <c r="S4409" i="1"/>
  <c r="S4393" i="1"/>
  <c r="S4377" i="1"/>
  <c r="S4361" i="1"/>
  <c r="S4345" i="1"/>
  <c r="S4329" i="1"/>
  <c r="S4313" i="1"/>
  <c r="S4297" i="1"/>
  <c r="S4281" i="1"/>
  <c r="S4265" i="1"/>
  <c r="S4249" i="1"/>
  <c r="S4233" i="1"/>
  <c r="S4217" i="1"/>
  <c r="S4201" i="1"/>
  <c r="S4185" i="1"/>
  <c r="S4169" i="1"/>
  <c r="S4153" i="1"/>
  <c r="S4137" i="1"/>
  <c r="S4121" i="1"/>
  <c r="S4105" i="1"/>
  <c r="S4089" i="1"/>
  <c r="S4073" i="1"/>
  <c r="S4057" i="1"/>
  <c r="S4041" i="1"/>
  <c r="S4025" i="1"/>
  <c r="S4009" i="1"/>
  <c r="S3993" i="1"/>
  <c r="S3977" i="1"/>
  <c r="S3961" i="1"/>
  <c r="S3945" i="1"/>
  <c r="S3929" i="1"/>
  <c r="S3913" i="1"/>
  <c r="S3897" i="1"/>
  <c r="S3881" i="1"/>
  <c r="S3865" i="1"/>
  <c r="S3849" i="1"/>
  <c r="S3833" i="1"/>
  <c r="S3817" i="1"/>
  <c r="S3801" i="1"/>
  <c r="S3785" i="1"/>
  <c r="S3769" i="1"/>
  <c r="S3753" i="1"/>
  <c r="S3737" i="1"/>
  <c r="S3721" i="1"/>
  <c r="S3705" i="1"/>
  <c r="S3689" i="1"/>
  <c r="S3673" i="1"/>
  <c r="S3657" i="1"/>
  <c r="S3641" i="1"/>
  <c r="S3625" i="1"/>
  <c r="S3609" i="1"/>
  <c r="S3593" i="1"/>
  <c r="S3577" i="1"/>
  <c r="S3561" i="1"/>
  <c r="S3545" i="1"/>
  <c r="S3529" i="1"/>
  <c r="S3513" i="1"/>
  <c r="S3497" i="1"/>
  <c r="S3481" i="1"/>
  <c r="S3465" i="1"/>
  <c r="S3449" i="1"/>
  <c r="S3433" i="1"/>
  <c r="S3417" i="1"/>
  <c r="S3401" i="1"/>
  <c r="S3385" i="1"/>
  <c r="S3369" i="1"/>
  <c r="S3353" i="1"/>
  <c r="S3337" i="1"/>
  <c r="S3321" i="1"/>
  <c r="S3305" i="1"/>
  <c r="S3289" i="1"/>
  <c r="S3273" i="1"/>
  <c r="S3257" i="1"/>
  <c r="S3241" i="1"/>
  <c r="S3225" i="1"/>
  <c r="S3209" i="1"/>
  <c r="S3193" i="1"/>
  <c r="S3177" i="1"/>
  <c r="S3161" i="1"/>
  <c r="S3145" i="1"/>
  <c r="S3129" i="1"/>
  <c r="S3113" i="1"/>
  <c r="S3097" i="1"/>
  <c r="S3081" i="1"/>
  <c r="S3065" i="1"/>
  <c r="S3049" i="1"/>
  <c r="S3033" i="1"/>
  <c r="S3017" i="1"/>
  <c r="S3001" i="1"/>
  <c r="S2985" i="1"/>
  <c r="S2969" i="1"/>
  <c r="S2953" i="1"/>
  <c r="S2937" i="1"/>
  <c r="S2921" i="1"/>
  <c r="S2905" i="1"/>
  <c r="S2889" i="1"/>
  <c r="S2873" i="1"/>
  <c r="S2857" i="1"/>
  <c r="S2841" i="1"/>
  <c r="S2825" i="1"/>
  <c r="S2809" i="1"/>
  <c r="S2793" i="1"/>
  <c r="S2777" i="1"/>
  <c r="S2761" i="1"/>
  <c r="S2745" i="1"/>
  <c r="S2729" i="1"/>
  <c r="S2713" i="1"/>
  <c r="S2697" i="1"/>
  <c r="S2681" i="1"/>
  <c r="S2665" i="1"/>
  <c r="S2649" i="1"/>
  <c r="S2633" i="1"/>
  <c r="S2617" i="1"/>
  <c r="S2601" i="1"/>
  <c r="S2585" i="1"/>
  <c r="S2569" i="1"/>
  <c r="S2553" i="1"/>
  <c r="S2537" i="1"/>
  <c r="S2521" i="1"/>
  <c r="S2505" i="1"/>
  <c r="S2489" i="1"/>
  <c r="S2473" i="1"/>
  <c r="S2457" i="1"/>
  <c r="S2441" i="1"/>
  <c r="S2425" i="1"/>
  <c r="S2409" i="1"/>
  <c r="S2393" i="1"/>
  <c r="S2377" i="1"/>
  <c r="S2361" i="1"/>
  <c r="S2345" i="1"/>
  <c r="S2329" i="1"/>
  <c r="S2313" i="1"/>
  <c r="S2297" i="1"/>
  <c r="S2281" i="1"/>
  <c r="S2265" i="1"/>
  <c r="S2249" i="1"/>
  <c r="S2233" i="1"/>
  <c r="S2217" i="1"/>
  <c r="S2201" i="1"/>
  <c r="S2185" i="1"/>
  <c r="S2169" i="1"/>
  <c r="S2153" i="1"/>
  <c r="S2137" i="1"/>
  <c r="S2121" i="1"/>
  <c r="S2105" i="1"/>
  <c r="S2089" i="1"/>
  <c r="S2073" i="1"/>
  <c r="S2057" i="1"/>
  <c r="S2041" i="1"/>
  <c r="S2025" i="1"/>
  <c r="S2009" i="1"/>
  <c r="S1993" i="1"/>
  <c r="S1977" i="1"/>
  <c r="S1961" i="1"/>
  <c r="S1945" i="1"/>
  <c r="S1929" i="1"/>
  <c r="S1913" i="1"/>
  <c r="S1897" i="1"/>
  <c r="S1881" i="1"/>
  <c r="S1865" i="1"/>
  <c r="S1849" i="1"/>
  <c r="S1833" i="1"/>
  <c r="S1817" i="1"/>
  <c r="S1801" i="1"/>
  <c r="S1785" i="1"/>
  <c r="S1769" i="1"/>
  <c r="S1753" i="1"/>
  <c r="S1737" i="1"/>
  <c r="S1721" i="1"/>
  <c r="S1705" i="1"/>
  <c r="S1689" i="1"/>
  <c r="S1673" i="1"/>
  <c r="S1657" i="1"/>
  <c r="S1641" i="1"/>
  <c r="S1625" i="1"/>
  <c r="S1609" i="1"/>
  <c r="S1593" i="1"/>
  <c r="S1577" i="1"/>
  <c r="S1561" i="1"/>
  <c r="S1545" i="1"/>
  <c r="S1529" i="1"/>
  <c r="S1513" i="1"/>
  <c r="S1497" i="1"/>
  <c r="S1481" i="1"/>
  <c r="S1465" i="1"/>
  <c r="S1449" i="1"/>
  <c r="S1433" i="1"/>
  <c r="S1417" i="1"/>
  <c r="S4488" i="1"/>
  <c r="S4472" i="1"/>
  <c r="S4456" i="1"/>
  <c r="S4440" i="1"/>
  <c r="S4424" i="1"/>
  <c r="S4408" i="1"/>
  <c r="S4392" i="1"/>
  <c r="S4376" i="1"/>
  <c r="S4360" i="1"/>
  <c r="S4344" i="1"/>
  <c r="S4328" i="1"/>
  <c r="S4312" i="1"/>
  <c r="S4296" i="1"/>
  <c r="S4280" i="1"/>
  <c r="S4264" i="1"/>
  <c r="S4248" i="1"/>
  <c r="S4232" i="1"/>
  <c r="S4216" i="1"/>
  <c r="S4200" i="1"/>
  <c r="S4184" i="1"/>
  <c r="S4168" i="1"/>
  <c r="S4152" i="1"/>
  <c r="S4136" i="1"/>
  <c r="S4120" i="1"/>
  <c r="S4104" i="1"/>
  <c r="S4088" i="1"/>
  <c r="S4072" i="1"/>
  <c r="S4056" i="1"/>
  <c r="S4040" i="1"/>
  <c r="S4024" i="1"/>
  <c r="S4008" i="1"/>
  <c r="S3992" i="1"/>
  <c r="S3976" i="1"/>
  <c r="S3960" i="1"/>
  <c r="S3944" i="1"/>
  <c r="S3928" i="1"/>
  <c r="S3912" i="1"/>
  <c r="S3896" i="1"/>
  <c r="S3880" i="1"/>
  <c r="S3864" i="1"/>
  <c r="S3848" i="1"/>
  <c r="S3832" i="1"/>
  <c r="S3816" i="1"/>
  <c r="S3800" i="1"/>
  <c r="S3784" i="1"/>
  <c r="S3768" i="1"/>
  <c r="S3752" i="1"/>
  <c r="S3736" i="1"/>
  <c r="S3720" i="1"/>
  <c r="S3704" i="1"/>
  <c r="S3688" i="1"/>
  <c r="S3672" i="1"/>
  <c r="S3656" i="1"/>
  <c r="S3640" i="1"/>
  <c r="S3624" i="1"/>
  <c r="S3608" i="1"/>
  <c r="S3592" i="1"/>
  <c r="S3576" i="1"/>
  <c r="S3560" i="1"/>
  <c r="S3544" i="1"/>
  <c r="S3528" i="1"/>
  <c r="S3512" i="1"/>
  <c r="S3496" i="1"/>
  <c r="S3480" i="1"/>
  <c r="S3464" i="1"/>
  <c r="S3448" i="1"/>
  <c r="S3432" i="1"/>
  <c r="S3416" i="1"/>
  <c r="S3400" i="1"/>
  <c r="S3384" i="1"/>
  <c r="S3368" i="1"/>
  <c r="S3352" i="1"/>
  <c r="S3336" i="1"/>
  <c r="S3320" i="1"/>
  <c r="S3304" i="1"/>
  <c r="S3288" i="1"/>
  <c r="S3272" i="1"/>
  <c r="S3256" i="1"/>
  <c r="S3240" i="1"/>
  <c r="S3224" i="1"/>
  <c r="S3208" i="1"/>
  <c r="S3192" i="1"/>
  <c r="S3176" i="1"/>
  <c r="S3160" i="1"/>
  <c r="S3144" i="1"/>
  <c r="S3128" i="1"/>
  <c r="S3112" i="1"/>
  <c r="S3096" i="1"/>
  <c r="S3080" i="1"/>
  <c r="S3064" i="1"/>
  <c r="S3048" i="1"/>
  <c r="S3032" i="1"/>
  <c r="S3016" i="1"/>
  <c r="S3000" i="1"/>
  <c r="S2984" i="1"/>
  <c r="S2968" i="1"/>
  <c r="S2952" i="1"/>
  <c r="S2936" i="1"/>
  <c r="S2920" i="1"/>
  <c r="S2904" i="1"/>
  <c r="S2888" i="1"/>
  <c r="S2872" i="1"/>
  <c r="S2856" i="1"/>
  <c r="S2840" i="1"/>
  <c r="S2824" i="1"/>
  <c r="S2808" i="1"/>
  <c r="S2792" i="1"/>
  <c r="S2776" i="1"/>
  <c r="S2760" i="1"/>
  <c r="S2744" i="1"/>
  <c r="S2728" i="1"/>
  <c r="S2712" i="1"/>
  <c r="S2696" i="1"/>
  <c r="S2680" i="1"/>
  <c r="S2664" i="1"/>
  <c r="S2648" i="1"/>
  <c r="S2632" i="1"/>
  <c r="S2616" i="1"/>
  <c r="S2600" i="1"/>
  <c r="S2584" i="1"/>
  <c r="S2568" i="1"/>
  <c r="S2552" i="1"/>
  <c r="S2536" i="1"/>
  <c r="S2520" i="1"/>
  <c r="S2504" i="1"/>
  <c r="S2488" i="1"/>
  <c r="S2472" i="1"/>
  <c r="S2456" i="1"/>
  <c r="S2440" i="1"/>
  <c r="S2424" i="1"/>
  <c r="S2408" i="1"/>
  <c r="S2392" i="1"/>
  <c r="S2376" i="1"/>
  <c r="S2360" i="1"/>
  <c r="S2344" i="1"/>
  <c r="S2328" i="1"/>
  <c r="S2312" i="1"/>
  <c r="S2296" i="1"/>
  <c r="S2280" i="1"/>
  <c r="S2264" i="1"/>
  <c r="S2248" i="1"/>
  <c r="S2232" i="1"/>
  <c r="S2216" i="1"/>
  <c r="S2200" i="1"/>
  <c r="S2184" i="1"/>
  <c r="S2168" i="1"/>
  <c r="S2152" i="1"/>
  <c r="S2136" i="1"/>
  <c r="S2120" i="1"/>
  <c r="S2104" i="1"/>
  <c r="S2088" i="1"/>
  <c r="S2072" i="1"/>
  <c r="S2056" i="1"/>
  <c r="S2040" i="1"/>
  <c r="S2024" i="1"/>
  <c r="S2008" i="1"/>
  <c r="S1992" i="1"/>
  <c r="S1976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8" i="1"/>
  <c r="S1752" i="1"/>
  <c r="S1736" i="1"/>
  <c r="S1720" i="1"/>
  <c r="S1704" i="1"/>
  <c r="S1688" i="1"/>
  <c r="S1672" i="1"/>
  <c r="S1656" i="1"/>
  <c r="S1640" i="1"/>
  <c r="S1624" i="1"/>
  <c r="S1608" i="1"/>
  <c r="S1592" i="1"/>
  <c r="S1576" i="1"/>
  <c r="S1560" i="1"/>
  <c r="S1544" i="1"/>
  <c r="S1528" i="1"/>
  <c r="S1512" i="1"/>
  <c r="S1496" i="1"/>
  <c r="S1480" i="1"/>
  <c r="S1464" i="1"/>
  <c r="S1448" i="1"/>
  <c r="S1432" i="1"/>
  <c r="S1416" i="1"/>
  <c r="S1400" i="1"/>
  <c r="S4491" i="1"/>
  <c r="S4475" i="1"/>
  <c r="S4459" i="1"/>
  <c r="S4443" i="1"/>
  <c r="S4427" i="1"/>
  <c r="S4411" i="1"/>
  <c r="S4395" i="1"/>
  <c r="S4379" i="1"/>
  <c r="S4363" i="1"/>
  <c r="S4347" i="1"/>
  <c r="S4331" i="1"/>
  <c r="S4315" i="1"/>
  <c r="S4299" i="1"/>
  <c r="S4283" i="1"/>
  <c r="S4267" i="1"/>
  <c r="S4251" i="1"/>
  <c r="S4235" i="1"/>
  <c r="S4219" i="1"/>
  <c r="S4203" i="1"/>
  <c r="S4187" i="1"/>
  <c r="S4171" i="1"/>
  <c r="S4155" i="1"/>
  <c r="S4139" i="1"/>
  <c r="S4123" i="1"/>
  <c r="S4107" i="1"/>
  <c r="S4091" i="1"/>
  <c r="S4075" i="1"/>
  <c r="S4059" i="1"/>
  <c r="S4043" i="1"/>
  <c r="S4027" i="1"/>
  <c r="S4011" i="1"/>
  <c r="S3995" i="1"/>
  <c r="S3979" i="1"/>
  <c r="S3963" i="1"/>
  <c r="S3947" i="1"/>
  <c r="S3931" i="1"/>
  <c r="S3915" i="1"/>
  <c r="S3899" i="1"/>
  <c r="S3883" i="1"/>
  <c r="S3867" i="1"/>
  <c r="S3851" i="1"/>
  <c r="S3835" i="1"/>
  <c r="S3819" i="1"/>
  <c r="S3803" i="1"/>
  <c r="S3787" i="1"/>
  <c r="S3771" i="1"/>
  <c r="S3755" i="1"/>
  <c r="S3739" i="1"/>
  <c r="S3723" i="1"/>
  <c r="S3707" i="1"/>
  <c r="S3691" i="1"/>
  <c r="S3675" i="1"/>
  <c r="S3659" i="1"/>
  <c r="S3643" i="1"/>
  <c r="S3627" i="1"/>
  <c r="S3611" i="1"/>
  <c r="S3595" i="1"/>
  <c r="S3579" i="1"/>
  <c r="S3563" i="1"/>
  <c r="S3547" i="1"/>
  <c r="S3531" i="1"/>
  <c r="S3515" i="1"/>
  <c r="S3499" i="1"/>
  <c r="S3483" i="1"/>
  <c r="S3467" i="1"/>
  <c r="S3451" i="1"/>
  <c r="S3435" i="1"/>
  <c r="S3419" i="1"/>
  <c r="S3403" i="1"/>
  <c r="S3387" i="1"/>
  <c r="S3371" i="1"/>
  <c r="S3355" i="1"/>
  <c r="S3339" i="1"/>
  <c r="S3323" i="1"/>
  <c r="S3307" i="1"/>
  <c r="S3291" i="1"/>
  <c r="S3275" i="1"/>
  <c r="S3259" i="1"/>
  <c r="S3243" i="1"/>
  <c r="S3227" i="1"/>
  <c r="S3211" i="1"/>
  <c r="S3195" i="1"/>
  <c r="S3179" i="1"/>
  <c r="S3163" i="1"/>
  <c r="S3147" i="1"/>
  <c r="S3131" i="1"/>
  <c r="S3115" i="1"/>
  <c r="S3099" i="1"/>
  <c r="S3083" i="1"/>
  <c r="S3067" i="1"/>
  <c r="S3051" i="1"/>
  <c r="S3035" i="1"/>
  <c r="S3019" i="1"/>
  <c r="S3003" i="1"/>
  <c r="S2987" i="1"/>
  <c r="S2971" i="1"/>
  <c r="S2955" i="1"/>
  <c r="S2939" i="1"/>
  <c r="S2923" i="1"/>
  <c r="S2907" i="1"/>
  <c r="S2891" i="1"/>
  <c r="S2875" i="1"/>
  <c r="S2859" i="1"/>
  <c r="S2843" i="1"/>
  <c r="S2827" i="1"/>
  <c r="S2811" i="1"/>
  <c r="S2795" i="1"/>
  <c r="S2779" i="1"/>
  <c r="S2763" i="1"/>
  <c r="S2747" i="1"/>
  <c r="S2731" i="1"/>
  <c r="S2715" i="1"/>
  <c r="S2699" i="1"/>
  <c r="S2683" i="1"/>
  <c r="S2667" i="1"/>
  <c r="S2651" i="1"/>
  <c r="S2635" i="1"/>
  <c r="S2619" i="1"/>
  <c r="S2603" i="1"/>
  <c r="S2587" i="1"/>
  <c r="S2571" i="1"/>
  <c r="S2555" i="1"/>
  <c r="S2539" i="1"/>
  <c r="S2523" i="1"/>
  <c r="S2507" i="1"/>
  <c r="S2491" i="1"/>
  <c r="S2475" i="1"/>
  <c r="S2459" i="1"/>
  <c r="S2443" i="1"/>
  <c r="S2427" i="1"/>
  <c r="S2411" i="1"/>
  <c r="S2395" i="1"/>
  <c r="S2379" i="1"/>
  <c r="S2363" i="1"/>
  <c r="S2347" i="1"/>
  <c r="S2331" i="1"/>
  <c r="S2315" i="1"/>
  <c r="S2299" i="1"/>
  <c r="S2283" i="1"/>
  <c r="S2267" i="1"/>
  <c r="S2251" i="1"/>
  <c r="S2235" i="1"/>
  <c r="S2219" i="1"/>
  <c r="S2203" i="1"/>
  <c r="S2187" i="1"/>
  <c r="S2171" i="1"/>
  <c r="S2155" i="1"/>
  <c r="S2139" i="1"/>
  <c r="S2123" i="1"/>
  <c r="S2107" i="1"/>
  <c r="S2091" i="1"/>
  <c r="S2075" i="1"/>
  <c r="S2059" i="1"/>
  <c r="S2043" i="1"/>
  <c r="S2027" i="1"/>
  <c r="S2011" i="1"/>
  <c r="S1995" i="1"/>
  <c r="S1979" i="1"/>
  <c r="S1963" i="1"/>
  <c r="S1947" i="1"/>
  <c r="S1931" i="1"/>
  <c r="S1915" i="1"/>
  <c r="S1899" i="1"/>
  <c r="S1883" i="1"/>
  <c r="S1867" i="1"/>
  <c r="S1851" i="1"/>
  <c r="S1835" i="1"/>
  <c r="S1819" i="1"/>
  <c r="S1803" i="1"/>
  <c r="S1787" i="1"/>
  <c r="S1771" i="1"/>
  <c r="S1755" i="1"/>
  <c r="S1739" i="1"/>
  <c r="S1723" i="1"/>
  <c r="S1707" i="1"/>
  <c r="S1691" i="1"/>
  <c r="S1675" i="1"/>
  <c r="S1659" i="1"/>
  <c r="S1643" i="1"/>
  <c r="S1627" i="1"/>
  <c r="S1611" i="1"/>
  <c r="S1595" i="1"/>
  <c r="S1579" i="1"/>
  <c r="S1563" i="1"/>
  <c r="S1547" i="1"/>
  <c r="S1531" i="1"/>
  <c r="S1515" i="1"/>
  <c r="S1499" i="1"/>
  <c r="S1483" i="1"/>
  <c r="S1467" i="1"/>
  <c r="S1451" i="1"/>
  <c r="S1435" i="1"/>
  <c r="S1419" i="1"/>
  <c r="S1405" i="1"/>
  <c r="S1389" i="1"/>
  <c r="S1373" i="1"/>
  <c r="S1357" i="1"/>
  <c r="S1341" i="1"/>
  <c r="S1325" i="1"/>
  <c r="S1309" i="1"/>
  <c r="S1293" i="1"/>
  <c r="S1277" i="1"/>
  <c r="S1261" i="1"/>
  <c r="S1245" i="1"/>
  <c r="S1229" i="1"/>
  <c r="S1213" i="1"/>
  <c r="S1197" i="1"/>
  <c r="S1181" i="1"/>
  <c r="S1165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3" i="1"/>
  <c r="S1388" i="1"/>
  <c r="S1372" i="1"/>
  <c r="S1356" i="1"/>
  <c r="S1340" i="1"/>
  <c r="S1324" i="1"/>
  <c r="S1308" i="1"/>
  <c r="S1292" i="1"/>
  <c r="S1276" i="1"/>
  <c r="S1260" i="1"/>
  <c r="S1244" i="1"/>
  <c r="S1228" i="1"/>
  <c r="S1212" i="1"/>
  <c r="S1196" i="1"/>
  <c r="S1180" i="1"/>
  <c r="S1164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2" i="1"/>
  <c r="S1407" i="1"/>
  <c r="S1391" i="1"/>
  <c r="S1375" i="1"/>
  <c r="S1359" i="1"/>
  <c r="S1343" i="1"/>
  <c r="S1327" i="1"/>
  <c r="S1311" i="1"/>
  <c r="S1295" i="1"/>
  <c r="S1279" i="1"/>
  <c r="S1263" i="1"/>
  <c r="S1247" i="1"/>
  <c r="S1231" i="1"/>
  <c r="S1215" i="1"/>
  <c r="S1199" i="1"/>
  <c r="S1183" i="1"/>
  <c r="S1167" i="1"/>
  <c r="S1151" i="1"/>
  <c r="S1135" i="1"/>
  <c r="S1119" i="1"/>
  <c r="S1103" i="1"/>
  <c r="S1087" i="1"/>
  <c r="S1071" i="1"/>
  <c r="S1055" i="1"/>
  <c r="S1039" i="1"/>
  <c r="S1023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191" i="1"/>
  <c r="S175" i="1"/>
  <c r="S159" i="1"/>
  <c r="S143" i="1"/>
  <c r="S127" i="1"/>
  <c r="S111" i="1"/>
  <c r="S95" i="1"/>
  <c r="S79" i="1"/>
  <c r="S63" i="1"/>
  <c r="S47" i="1"/>
  <c r="S31" i="1"/>
  <c r="S15" i="1"/>
  <c r="S1398" i="1"/>
  <c r="S1382" i="1"/>
  <c r="S1366" i="1"/>
  <c r="S1350" i="1"/>
  <c r="S1334" i="1"/>
  <c r="S1318" i="1"/>
  <c r="S1302" i="1"/>
  <c r="S1286" i="1"/>
  <c r="S1270" i="1"/>
  <c r="S1254" i="1"/>
  <c r="S1238" i="1"/>
  <c r="S1222" i="1"/>
  <c r="S1206" i="1"/>
  <c r="S1190" i="1"/>
  <c r="S1174" i="1"/>
  <c r="S1158" i="1"/>
  <c r="S1142" i="1"/>
  <c r="S1126" i="1"/>
  <c r="S1110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54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98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42" i="1"/>
  <c r="S326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6" i="1"/>
  <c r="S4490" i="1"/>
  <c r="S4474" i="1"/>
  <c r="S4458" i="1"/>
  <c r="S4442" i="1"/>
  <c r="S4426" i="1"/>
  <c r="S4410" i="1"/>
  <c r="S4394" i="1"/>
  <c r="S4378" i="1"/>
  <c r="S4362" i="1"/>
  <c r="S4346" i="1"/>
  <c r="S4330" i="1"/>
  <c r="S4314" i="1"/>
  <c r="S4298" i="1"/>
  <c r="S4282" i="1"/>
  <c r="S4266" i="1"/>
  <c r="S4250" i="1"/>
  <c r="S4234" i="1"/>
  <c r="S4218" i="1"/>
  <c r="S4202" i="1"/>
  <c r="S4186" i="1"/>
  <c r="S4170" i="1"/>
  <c r="S4154" i="1"/>
  <c r="S4138" i="1"/>
  <c r="S4122" i="1"/>
  <c r="S4106" i="1"/>
  <c r="S4090" i="1"/>
  <c r="S4074" i="1"/>
  <c r="S4058" i="1"/>
  <c r="S4042" i="1"/>
  <c r="S4026" i="1"/>
  <c r="S4010" i="1"/>
  <c r="S3994" i="1"/>
  <c r="S3978" i="1"/>
  <c r="S3962" i="1"/>
  <c r="S3946" i="1"/>
  <c r="S3930" i="1"/>
  <c r="S3914" i="1"/>
  <c r="S3898" i="1"/>
  <c r="S3882" i="1"/>
  <c r="S3866" i="1"/>
  <c r="S3850" i="1"/>
  <c r="S3834" i="1"/>
  <c r="S3818" i="1"/>
  <c r="S3802" i="1"/>
  <c r="S3786" i="1"/>
  <c r="S3770" i="1"/>
  <c r="S3754" i="1"/>
  <c r="S3738" i="1"/>
  <c r="S3722" i="1"/>
  <c r="S3706" i="1"/>
  <c r="S3690" i="1"/>
  <c r="S3674" i="1"/>
  <c r="S3658" i="1"/>
  <c r="S3642" i="1"/>
  <c r="S3626" i="1"/>
  <c r="S3610" i="1"/>
  <c r="S3594" i="1"/>
  <c r="S3578" i="1"/>
  <c r="S3562" i="1"/>
  <c r="S3546" i="1"/>
  <c r="S3530" i="1"/>
  <c r="S3514" i="1"/>
  <c r="S3498" i="1"/>
  <c r="S3482" i="1"/>
  <c r="S3466" i="1"/>
  <c r="S3450" i="1"/>
  <c r="S3434" i="1"/>
  <c r="S3418" i="1"/>
  <c r="S3402" i="1"/>
  <c r="S3386" i="1"/>
  <c r="S3370" i="1"/>
  <c r="S3354" i="1"/>
  <c r="S3338" i="1"/>
  <c r="S3322" i="1"/>
  <c r="S3306" i="1"/>
  <c r="S3290" i="1"/>
  <c r="S3274" i="1"/>
  <c r="S3258" i="1"/>
  <c r="S3242" i="1"/>
  <c r="S3226" i="1"/>
  <c r="S3210" i="1"/>
  <c r="S3194" i="1"/>
  <c r="S3178" i="1"/>
  <c r="S3162" i="1"/>
  <c r="S3146" i="1"/>
  <c r="S3130" i="1"/>
  <c r="S3114" i="1"/>
  <c r="S3098" i="1"/>
  <c r="S3082" i="1"/>
  <c r="S3066" i="1"/>
  <c r="S3050" i="1"/>
  <c r="S3034" i="1"/>
  <c r="S3018" i="1"/>
  <c r="S3002" i="1"/>
  <c r="S2986" i="1"/>
  <c r="S2970" i="1"/>
  <c r="S2954" i="1"/>
  <c r="S2938" i="1"/>
  <c r="S2922" i="1"/>
  <c r="S2906" i="1"/>
  <c r="S2890" i="1"/>
  <c r="S2874" i="1"/>
  <c r="S2858" i="1"/>
  <c r="S2842" i="1"/>
  <c r="S2826" i="1"/>
  <c r="S2810" i="1"/>
  <c r="S2794" i="1"/>
  <c r="S2778" i="1"/>
  <c r="S2762" i="1"/>
  <c r="S2746" i="1"/>
  <c r="S2730" i="1"/>
  <c r="S2714" i="1"/>
  <c r="S2698" i="1"/>
  <c r="S2682" i="1"/>
  <c r="S2666" i="1"/>
  <c r="S2650" i="1"/>
  <c r="S2634" i="1"/>
  <c r="S2618" i="1"/>
  <c r="S2602" i="1"/>
  <c r="S2586" i="1"/>
  <c r="S2570" i="1"/>
  <c r="S2554" i="1"/>
  <c r="S2538" i="1"/>
  <c r="S2522" i="1"/>
  <c r="S2506" i="1"/>
  <c r="S2490" i="1"/>
  <c r="S2474" i="1"/>
  <c r="S2458" i="1"/>
  <c r="S2442" i="1"/>
  <c r="S2426" i="1"/>
  <c r="S2410" i="1"/>
  <c r="S2394" i="1"/>
  <c r="S2378" i="1"/>
  <c r="S2362" i="1"/>
  <c r="S2346" i="1"/>
  <c r="S2330" i="1"/>
  <c r="S2314" i="1"/>
  <c r="S2298" i="1"/>
  <c r="S2282" i="1"/>
  <c r="S2266" i="1"/>
  <c r="S2250" i="1"/>
  <c r="S2234" i="1"/>
  <c r="S2218" i="1"/>
  <c r="S2202" i="1"/>
  <c r="S2186" i="1"/>
  <c r="S2170" i="1"/>
  <c r="S2154" i="1"/>
  <c r="S2138" i="1"/>
  <c r="S2122" i="1"/>
  <c r="S2106" i="1"/>
  <c r="S2090" i="1"/>
  <c r="S2074" i="1"/>
  <c r="S2058" i="1"/>
  <c r="S2042" i="1"/>
  <c r="S2026" i="1"/>
  <c r="S2010" i="1"/>
  <c r="S1994" i="1"/>
  <c r="S1978" i="1"/>
  <c r="S1962" i="1"/>
  <c r="S1946" i="1"/>
  <c r="S1930" i="1"/>
  <c r="S1914" i="1"/>
  <c r="S1898" i="1"/>
  <c r="S1882" i="1"/>
  <c r="S1866" i="1"/>
  <c r="S1850" i="1"/>
  <c r="S1834" i="1"/>
  <c r="S1818" i="1"/>
  <c r="S1802" i="1"/>
  <c r="S1786" i="1"/>
  <c r="S1770" i="1"/>
  <c r="S1754" i="1"/>
  <c r="S1738" i="1"/>
  <c r="S1722" i="1"/>
  <c r="S1706" i="1"/>
  <c r="S1690" i="1"/>
  <c r="S1674" i="1"/>
  <c r="S1658" i="1"/>
  <c r="S1642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4485" i="1"/>
  <c r="S4469" i="1"/>
  <c r="S4453" i="1"/>
  <c r="S4437" i="1"/>
  <c r="S4421" i="1"/>
  <c r="S4405" i="1"/>
  <c r="S4389" i="1"/>
  <c r="S4373" i="1"/>
  <c r="S4357" i="1"/>
  <c r="S4341" i="1"/>
  <c r="S4325" i="1"/>
  <c r="S4309" i="1"/>
  <c r="S4293" i="1"/>
  <c r="S4277" i="1"/>
  <c r="S4261" i="1"/>
  <c r="S4245" i="1"/>
  <c r="S4229" i="1"/>
  <c r="S4213" i="1"/>
  <c r="S4197" i="1"/>
  <c r="S4181" i="1"/>
  <c r="S4165" i="1"/>
  <c r="S4149" i="1"/>
  <c r="S4133" i="1"/>
  <c r="S4117" i="1"/>
  <c r="S4101" i="1"/>
  <c r="S4085" i="1"/>
  <c r="S4069" i="1"/>
  <c r="S4053" i="1"/>
  <c r="S4037" i="1"/>
  <c r="S4021" i="1"/>
  <c r="S4005" i="1"/>
  <c r="S3989" i="1"/>
  <c r="S3973" i="1"/>
  <c r="S3957" i="1"/>
  <c r="S3941" i="1"/>
  <c r="S3925" i="1"/>
  <c r="S3909" i="1"/>
  <c r="S3893" i="1"/>
  <c r="S3877" i="1"/>
  <c r="S3861" i="1"/>
  <c r="S3845" i="1"/>
  <c r="S3829" i="1"/>
  <c r="S3813" i="1"/>
  <c r="S3797" i="1"/>
  <c r="S3781" i="1"/>
  <c r="S3765" i="1"/>
  <c r="S3749" i="1"/>
  <c r="S3733" i="1"/>
  <c r="S3717" i="1"/>
  <c r="S3701" i="1"/>
  <c r="S3685" i="1"/>
  <c r="S3669" i="1"/>
  <c r="S3653" i="1"/>
  <c r="S3637" i="1"/>
  <c r="S3621" i="1"/>
  <c r="S3605" i="1"/>
  <c r="S3589" i="1"/>
  <c r="S3573" i="1"/>
  <c r="S3557" i="1"/>
  <c r="S3541" i="1"/>
  <c r="S3525" i="1"/>
  <c r="S3509" i="1"/>
  <c r="S3493" i="1"/>
  <c r="S3477" i="1"/>
  <c r="S3461" i="1"/>
  <c r="S3445" i="1"/>
  <c r="S3429" i="1"/>
  <c r="S3413" i="1"/>
  <c r="S3397" i="1"/>
  <c r="S3381" i="1"/>
  <c r="S3365" i="1"/>
  <c r="S3349" i="1"/>
  <c r="S3333" i="1"/>
  <c r="S3317" i="1"/>
  <c r="S3301" i="1"/>
  <c r="S3285" i="1"/>
  <c r="S3269" i="1"/>
  <c r="S3253" i="1"/>
  <c r="S3237" i="1"/>
  <c r="S3221" i="1"/>
  <c r="S3205" i="1"/>
  <c r="S3189" i="1"/>
  <c r="S3173" i="1"/>
  <c r="S3157" i="1"/>
  <c r="S3141" i="1"/>
  <c r="S3125" i="1"/>
  <c r="S3109" i="1"/>
  <c r="S3093" i="1"/>
  <c r="S3077" i="1"/>
  <c r="S3061" i="1"/>
  <c r="S3045" i="1"/>
  <c r="S3029" i="1"/>
  <c r="S3013" i="1"/>
  <c r="S2997" i="1"/>
  <c r="S2981" i="1"/>
  <c r="S2965" i="1"/>
  <c r="S2949" i="1"/>
  <c r="S2933" i="1"/>
  <c r="S2917" i="1"/>
  <c r="S2901" i="1"/>
  <c r="S2885" i="1"/>
  <c r="S2869" i="1"/>
  <c r="S2853" i="1"/>
  <c r="S2837" i="1"/>
  <c r="S2821" i="1"/>
  <c r="S2805" i="1"/>
  <c r="S2789" i="1"/>
  <c r="S2773" i="1"/>
  <c r="S2757" i="1"/>
  <c r="S2741" i="1"/>
  <c r="S2725" i="1"/>
  <c r="S2709" i="1"/>
  <c r="S2693" i="1"/>
  <c r="S2677" i="1"/>
  <c r="S2661" i="1"/>
  <c r="S2645" i="1"/>
  <c r="S2629" i="1"/>
  <c r="S2613" i="1"/>
  <c r="S2597" i="1"/>
  <c r="S2581" i="1"/>
  <c r="S2565" i="1"/>
  <c r="S2549" i="1"/>
  <c r="S2533" i="1"/>
  <c r="S2517" i="1"/>
  <c r="S2501" i="1"/>
  <c r="S2485" i="1"/>
  <c r="S2469" i="1"/>
  <c r="S2453" i="1"/>
  <c r="S2437" i="1"/>
  <c r="S2421" i="1"/>
  <c r="S2405" i="1"/>
  <c r="S2389" i="1"/>
  <c r="S2373" i="1"/>
  <c r="S2357" i="1"/>
  <c r="S2341" i="1"/>
  <c r="S2325" i="1"/>
  <c r="S2309" i="1"/>
  <c r="S2293" i="1"/>
  <c r="S2277" i="1"/>
  <c r="S2261" i="1"/>
  <c r="S2245" i="1"/>
  <c r="S2229" i="1"/>
  <c r="S2213" i="1"/>
  <c r="S2197" i="1"/>
  <c r="S2181" i="1"/>
  <c r="S2165" i="1"/>
  <c r="S2149" i="1"/>
  <c r="S2133" i="1"/>
  <c r="S2117" i="1"/>
  <c r="S2101" i="1"/>
  <c r="S2085" i="1"/>
  <c r="S2069" i="1"/>
  <c r="S2053" i="1"/>
  <c r="S2037" i="1"/>
  <c r="S2021" i="1"/>
  <c r="S2005" i="1"/>
  <c r="S1989" i="1"/>
  <c r="S1973" i="1"/>
  <c r="S1957" i="1"/>
  <c r="S1941" i="1"/>
  <c r="S1925" i="1"/>
  <c r="S1909" i="1"/>
  <c r="S1893" i="1"/>
  <c r="S1877" i="1"/>
  <c r="S1861" i="1"/>
  <c r="S1845" i="1"/>
  <c r="S1829" i="1"/>
  <c r="S1813" i="1"/>
  <c r="S1797" i="1"/>
  <c r="S1781" i="1"/>
  <c r="S1765" i="1"/>
  <c r="S1749" i="1"/>
  <c r="S1733" i="1"/>
  <c r="S1717" i="1"/>
  <c r="S1701" i="1"/>
  <c r="S1685" i="1"/>
  <c r="S1669" i="1"/>
  <c r="S1653" i="1"/>
  <c r="S1637" i="1"/>
  <c r="S1621" i="1"/>
  <c r="S1605" i="1"/>
  <c r="S1589" i="1"/>
  <c r="S1573" i="1"/>
  <c r="S1557" i="1"/>
  <c r="S1541" i="1"/>
  <c r="S1525" i="1"/>
  <c r="S1509" i="1"/>
  <c r="S1493" i="1"/>
  <c r="S1477" i="1"/>
  <c r="S1461" i="1"/>
  <c r="S1445" i="1"/>
  <c r="S1429" i="1"/>
  <c r="S4484" i="1"/>
  <c r="S4468" i="1"/>
  <c r="S4452" i="1"/>
  <c r="S4436" i="1"/>
  <c r="S4420" i="1"/>
  <c r="S4404" i="1"/>
  <c r="S4388" i="1"/>
  <c r="S4372" i="1"/>
  <c r="S4356" i="1"/>
  <c r="S4340" i="1"/>
  <c r="S4324" i="1"/>
  <c r="S4308" i="1"/>
  <c r="S4292" i="1"/>
  <c r="S4276" i="1"/>
  <c r="S4260" i="1"/>
  <c r="S4244" i="1"/>
  <c r="S4228" i="1"/>
  <c r="S4212" i="1"/>
  <c r="S4196" i="1"/>
  <c r="S4180" i="1"/>
  <c r="S4164" i="1"/>
  <c r="S4148" i="1"/>
  <c r="S4132" i="1"/>
  <c r="S4116" i="1"/>
  <c r="S4100" i="1"/>
  <c r="S4084" i="1"/>
  <c r="S4068" i="1"/>
  <c r="S4052" i="1"/>
  <c r="S4036" i="1"/>
  <c r="S4020" i="1"/>
  <c r="S4004" i="1"/>
  <c r="S3988" i="1"/>
  <c r="S3972" i="1"/>
  <c r="S3956" i="1"/>
  <c r="S3940" i="1"/>
  <c r="S3924" i="1"/>
  <c r="S3908" i="1"/>
  <c r="S3892" i="1"/>
  <c r="S3876" i="1"/>
  <c r="S3860" i="1"/>
  <c r="S3844" i="1"/>
  <c r="S3828" i="1"/>
  <c r="S3812" i="1"/>
  <c r="S3796" i="1"/>
  <c r="S3780" i="1"/>
  <c r="S3764" i="1"/>
  <c r="S3748" i="1"/>
  <c r="S3732" i="1"/>
  <c r="S3716" i="1"/>
  <c r="S3700" i="1"/>
  <c r="S3684" i="1"/>
  <c r="S3668" i="1"/>
  <c r="S3652" i="1"/>
  <c r="S3636" i="1"/>
  <c r="S3620" i="1"/>
  <c r="S3604" i="1"/>
  <c r="S3588" i="1"/>
  <c r="S3572" i="1"/>
  <c r="S3556" i="1"/>
  <c r="S3540" i="1"/>
  <c r="S3524" i="1"/>
  <c r="S3508" i="1"/>
  <c r="S3492" i="1"/>
  <c r="S3476" i="1"/>
  <c r="S3460" i="1"/>
  <c r="S3444" i="1"/>
  <c r="S3428" i="1"/>
  <c r="S3412" i="1"/>
  <c r="S3396" i="1"/>
  <c r="S3380" i="1"/>
  <c r="S3364" i="1"/>
  <c r="S3348" i="1"/>
  <c r="S3332" i="1"/>
  <c r="S3316" i="1"/>
  <c r="S3300" i="1"/>
  <c r="S3284" i="1"/>
  <c r="S3268" i="1"/>
  <c r="S3252" i="1"/>
  <c r="S3236" i="1"/>
  <c r="S3220" i="1"/>
  <c r="S3204" i="1"/>
  <c r="S3188" i="1"/>
  <c r="S3172" i="1"/>
  <c r="S3156" i="1"/>
  <c r="S3140" i="1"/>
  <c r="S3124" i="1"/>
  <c r="S3108" i="1"/>
  <c r="S3092" i="1"/>
  <c r="S3076" i="1"/>
  <c r="S3060" i="1"/>
  <c r="S3044" i="1"/>
  <c r="S3028" i="1"/>
  <c r="S3012" i="1"/>
  <c r="S2996" i="1"/>
  <c r="S2980" i="1"/>
  <c r="S2964" i="1"/>
  <c r="S2948" i="1"/>
  <c r="S2932" i="1"/>
  <c r="S2916" i="1"/>
  <c r="S2900" i="1"/>
  <c r="S2884" i="1"/>
  <c r="S2868" i="1"/>
  <c r="S2852" i="1"/>
  <c r="S2836" i="1"/>
  <c r="S2820" i="1"/>
  <c r="S2804" i="1"/>
  <c r="S2788" i="1"/>
  <c r="S2772" i="1"/>
  <c r="S2756" i="1"/>
  <c r="S2740" i="1"/>
  <c r="S2724" i="1"/>
  <c r="S2708" i="1"/>
  <c r="S2692" i="1"/>
  <c r="S2676" i="1"/>
  <c r="S2660" i="1"/>
  <c r="S2644" i="1"/>
  <c r="S2628" i="1"/>
  <c r="S2612" i="1"/>
  <c r="S2596" i="1"/>
  <c r="S2580" i="1"/>
  <c r="S2564" i="1"/>
  <c r="S2548" i="1"/>
  <c r="S2532" i="1"/>
  <c r="S2516" i="1"/>
  <c r="S2500" i="1"/>
  <c r="S2484" i="1"/>
  <c r="S2468" i="1"/>
  <c r="S2452" i="1"/>
  <c r="S2436" i="1"/>
  <c r="S2420" i="1"/>
  <c r="S2404" i="1"/>
  <c r="S2388" i="1"/>
  <c r="S2372" i="1"/>
  <c r="S2356" i="1"/>
  <c r="S2340" i="1"/>
  <c r="S2324" i="1"/>
  <c r="S2308" i="1"/>
  <c r="S2292" i="1"/>
  <c r="S2276" i="1"/>
  <c r="S2260" i="1"/>
  <c r="S2244" i="1"/>
  <c r="S2228" i="1"/>
  <c r="S2212" i="1"/>
  <c r="S2196" i="1"/>
  <c r="S2180" i="1"/>
  <c r="S2164" i="1"/>
  <c r="S2148" i="1"/>
  <c r="S2132" i="1"/>
  <c r="S2116" i="1"/>
  <c r="S2100" i="1"/>
  <c r="S2084" i="1"/>
  <c r="S2068" i="1"/>
  <c r="S2052" i="1"/>
  <c r="S2036" i="1"/>
  <c r="S2020" i="1"/>
  <c r="S2004" i="1"/>
  <c r="S1988" i="1"/>
  <c r="S1972" i="1"/>
  <c r="S1956" i="1"/>
  <c r="S1940" i="1"/>
  <c r="S1924" i="1"/>
  <c r="S1908" i="1"/>
  <c r="S1892" i="1"/>
  <c r="S1876" i="1"/>
  <c r="S1860" i="1"/>
  <c r="S1844" i="1"/>
  <c r="S1828" i="1"/>
  <c r="S1812" i="1"/>
  <c r="S1796" i="1"/>
  <c r="S1780" i="1"/>
  <c r="S1764" i="1"/>
  <c r="S1748" i="1"/>
  <c r="S1732" i="1"/>
  <c r="S1716" i="1"/>
  <c r="S1700" i="1"/>
  <c r="S1684" i="1"/>
  <c r="S1668" i="1"/>
  <c r="S1652" i="1"/>
  <c r="S1636" i="1"/>
  <c r="S1620" i="1"/>
  <c r="S1604" i="1"/>
  <c r="S1588" i="1"/>
  <c r="S1572" i="1"/>
  <c r="S1556" i="1"/>
  <c r="S1540" i="1"/>
  <c r="S1524" i="1"/>
  <c r="S1508" i="1"/>
  <c r="S1492" i="1"/>
  <c r="S1476" i="1"/>
  <c r="S1460" i="1"/>
  <c r="S1444" i="1"/>
  <c r="S1428" i="1"/>
  <c r="S1412" i="1"/>
  <c r="S1396" i="1"/>
  <c r="S4487" i="1"/>
  <c r="S4471" i="1"/>
  <c r="S4455" i="1"/>
  <c r="S4439" i="1"/>
  <c r="S4423" i="1"/>
  <c r="S4407" i="1"/>
  <c r="S4391" i="1"/>
  <c r="S4375" i="1"/>
  <c r="S4359" i="1"/>
  <c r="S4343" i="1"/>
  <c r="S4327" i="1"/>
  <c r="S4311" i="1"/>
  <c r="S4295" i="1"/>
  <c r="S4279" i="1"/>
  <c r="S4263" i="1"/>
  <c r="S4247" i="1"/>
  <c r="S4231" i="1"/>
  <c r="S4215" i="1"/>
  <c r="S4199" i="1"/>
  <c r="S4183" i="1"/>
  <c r="S4167" i="1"/>
  <c r="S4151" i="1"/>
  <c r="S4135" i="1"/>
  <c r="S4119" i="1"/>
  <c r="S4103" i="1"/>
  <c r="S4087" i="1"/>
  <c r="S4071" i="1"/>
  <c r="S4055" i="1"/>
  <c r="S4039" i="1"/>
  <c r="S4023" i="1"/>
  <c r="S4007" i="1"/>
  <c r="S3991" i="1"/>
  <c r="S3975" i="1"/>
  <c r="S3959" i="1"/>
  <c r="S3943" i="1"/>
  <c r="S3927" i="1"/>
  <c r="S3911" i="1"/>
  <c r="S3895" i="1"/>
  <c r="S3879" i="1"/>
  <c r="S3863" i="1"/>
  <c r="S3847" i="1"/>
  <c r="S3831" i="1"/>
  <c r="S3815" i="1"/>
  <c r="S3799" i="1"/>
  <c r="S3783" i="1"/>
  <c r="S3767" i="1"/>
  <c r="S3751" i="1"/>
  <c r="S3735" i="1"/>
  <c r="S3719" i="1"/>
  <c r="S3703" i="1"/>
  <c r="S3687" i="1"/>
  <c r="S3671" i="1"/>
  <c r="S3655" i="1"/>
  <c r="S3639" i="1"/>
  <c r="S3623" i="1"/>
  <c r="S3607" i="1"/>
  <c r="S3591" i="1"/>
  <c r="S3575" i="1"/>
  <c r="S3559" i="1"/>
  <c r="S3543" i="1"/>
  <c r="S3527" i="1"/>
  <c r="S3511" i="1"/>
  <c r="S3495" i="1"/>
  <c r="S3479" i="1"/>
  <c r="S3463" i="1"/>
  <c r="S3447" i="1"/>
  <c r="S3431" i="1"/>
  <c r="S3415" i="1"/>
  <c r="S3399" i="1"/>
  <c r="S3383" i="1"/>
  <c r="S3367" i="1"/>
  <c r="S3351" i="1"/>
  <c r="S3335" i="1"/>
  <c r="S3319" i="1"/>
  <c r="S3303" i="1"/>
  <c r="S3287" i="1"/>
  <c r="S3271" i="1"/>
  <c r="S3255" i="1"/>
  <c r="S3239" i="1"/>
  <c r="S3223" i="1"/>
  <c r="S3207" i="1"/>
  <c r="S3191" i="1"/>
  <c r="S3175" i="1"/>
  <c r="S3159" i="1"/>
  <c r="S3143" i="1"/>
  <c r="S3127" i="1"/>
  <c r="S3111" i="1"/>
  <c r="S3095" i="1"/>
  <c r="S3079" i="1"/>
  <c r="S3063" i="1"/>
  <c r="S3047" i="1"/>
  <c r="S3031" i="1"/>
  <c r="S3015" i="1"/>
  <c r="S2999" i="1"/>
  <c r="S2983" i="1"/>
  <c r="S2967" i="1"/>
  <c r="S2951" i="1"/>
  <c r="S2935" i="1"/>
  <c r="S2919" i="1"/>
  <c r="S2903" i="1"/>
  <c r="S2887" i="1"/>
  <c r="S2871" i="1"/>
  <c r="S2855" i="1"/>
  <c r="S2839" i="1"/>
  <c r="S2823" i="1"/>
  <c r="S2807" i="1"/>
  <c r="S2791" i="1"/>
  <c r="S2775" i="1"/>
  <c r="S2759" i="1"/>
  <c r="S2743" i="1"/>
  <c r="S2727" i="1"/>
  <c r="S2711" i="1"/>
  <c r="S2695" i="1"/>
  <c r="S2679" i="1"/>
  <c r="S2663" i="1"/>
  <c r="S2647" i="1"/>
  <c r="S2631" i="1"/>
  <c r="S2615" i="1"/>
  <c r="S2599" i="1"/>
  <c r="S2583" i="1"/>
  <c r="S2567" i="1"/>
  <c r="S2551" i="1"/>
  <c r="S2535" i="1"/>
  <c r="S2519" i="1"/>
  <c r="S2503" i="1"/>
  <c r="S2487" i="1"/>
  <c r="S2471" i="1"/>
  <c r="S2455" i="1"/>
  <c r="S2439" i="1"/>
  <c r="S2423" i="1"/>
  <c r="S2407" i="1"/>
  <c r="S2391" i="1"/>
  <c r="S2375" i="1"/>
  <c r="S2359" i="1"/>
  <c r="S2343" i="1"/>
  <c r="S2327" i="1"/>
  <c r="S2311" i="1"/>
  <c r="S2295" i="1"/>
  <c r="S2279" i="1"/>
  <c r="S2263" i="1"/>
  <c r="S2247" i="1"/>
  <c r="S2231" i="1"/>
  <c r="S2215" i="1"/>
  <c r="S2199" i="1"/>
  <c r="S2183" i="1"/>
  <c r="S2167" i="1"/>
  <c r="S2151" i="1"/>
  <c r="S2135" i="1"/>
  <c r="S2119" i="1"/>
  <c r="S2103" i="1"/>
  <c r="S2087" i="1"/>
  <c r="S2071" i="1"/>
  <c r="S2055" i="1"/>
  <c r="S2039" i="1"/>
  <c r="S2023" i="1"/>
  <c r="S2007" i="1"/>
  <c r="S1991" i="1"/>
  <c r="S1975" i="1"/>
  <c r="S1959" i="1"/>
  <c r="S1943" i="1"/>
  <c r="S1927" i="1"/>
  <c r="S1911" i="1"/>
  <c r="S1895" i="1"/>
  <c r="S1879" i="1"/>
  <c r="S1863" i="1"/>
  <c r="S1847" i="1"/>
  <c r="S1831" i="1"/>
  <c r="S1815" i="1"/>
  <c r="S1799" i="1"/>
  <c r="S1783" i="1"/>
  <c r="S1767" i="1"/>
  <c r="S1751" i="1"/>
  <c r="S1735" i="1"/>
  <c r="S1719" i="1"/>
  <c r="S1703" i="1"/>
  <c r="S1687" i="1"/>
  <c r="S1671" i="1"/>
  <c r="S1655" i="1"/>
  <c r="S1639" i="1"/>
  <c r="S1623" i="1"/>
  <c r="S1607" i="1"/>
  <c r="S1591" i="1"/>
  <c r="S1575" i="1"/>
  <c r="S1559" i="1"/>
  <c r="S1543" i="1"/>
  <c r="S1527" i="1"/>
  <c r="S1511" i="1"/>
  <c r="S1495" i="1"/>
  <c r="S1479" i="1"/>
  <c r="S1463" i="1"/>
  <c r="S1447" i="1"/>
  <c r="S1431" i="1"/>
  <c r="S1415" i="1"/>
  <c r="S1401" i="1"/>
  <c r="S1385" i="1"/>
  <c r="S1369" i="1"/>
  <c r="S1353" i="1"/>
  <c r="S1337" i="1"/>
  <c r="S1321" i="1"/>
  <c r="S1305" i="1"/>
  <c r="S1289" i="1"/>
  <c r="S1273" i="1"/>
  <c r="S1257" i="1"/>
  <c r="S1241" i="1"/>
  <c r="S1225" i="1"/>
  <c r="S1209" i="1"/>
  <c r="S1193" i="1"/>
  <c r="S1177" i="1"/>
  <c r="S1161" i="1"/>
  <c r="S1145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9" i="1"/>
  <c r="S1384" i="1"/>
  <c r="S1368" i="1"/>
  <c r="S1352" i="1"/>
  <c r="S1336" i="1"/>
  <c r="S1320" i="1"/>
  <c r="S1304" i="1"/>
  <c r="S1288" i="1"/>
  <c r="S1272" i="1"/>
  <c r="S1256" i="1"/>
  <c r="S1240" i="1"/>
  <c r="S1224" i="1"/>
  <c r="S1208" i="1"/>
  <c r="S1192" i="1"/>
  <c r="S1176" i="1"/>
  <c r="S1160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8" i="1"/>
  <c r="S1403" i="1"/>
  <c r="S1387" i="1"/>
  <c r="S1371" i="1"/>
  <c r="S1355" i="1"/>
  <c r="S1339" i="1"/>
  <c r="S1323" i="1"/>
  <c r="S1307" i="1"/>
  <c r="S1291" i="1"/>
  <c r="S1275" i="1"/>
  <c r="S1259" i="1"/>
  <c r="S1243" i="1"/>
  <c r="S1227" i="1"/>
  <c r="S1211" i="1"/>
  <c r="S1195" i="1"/>
  <c r="S1179" i="1"/>
  <c r="S1163" i="1"/>
  <c r="S1147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" i="1"/>
  <c r="S1394" i="1"/>
  <c r="S1378" i="1"/>
  <c r="S1362" i="1"/>
  <c r="S1346" i="1"/>
  <c r="S1330" i="1"/>
  <c r="S1314" i="1"/>
  <c r="S1298" i="1"/>
  <c r="S1282" i="1"/>
  <c r="S1266" i="1"/>
  <c r="S1250" i="1"/>
  <c r="S1234" i="1"/>
  <c r="S1218" i="1"/>
  <c r="S1202" i="1"/>
  <c r="S1186" i="1"/>
  <c r="S1170" i="1"/>
  <c r="S1154" i="1"/>
  <c r="S1138" i="1"/>
  <c r="S1122" i="1"/>
  <c r="S1106" i="1"/>
  <c r="S1090" i="1"/>
  <c r="S1074" i="1"/>
  <c r="S1058" i="1"/>
  <c r="S1042" i="1"/>
  <c r="S1026" i="1"/>
  <c r="S1010" i="1"/>
  <c r="S994" i="1"/>
  <c r="S978" i="1"/>
  <c r="S962" i="1"/>
  <c r="S946" i="1"/>
  <c r="S930" i="1"/>
  <c r="S914" i="1"/>
  <c r="S898" i="1"/>
  <c r="S882" i="1"/>
  <c r="S866" i="1"/>
  <c r="S850" i="1"/>
  <c r="S834" i="1"/>
  <c r="S818" i="1"/>
  <c r="S802" i="1"/>
  <c r="S786" i="1"/>
  <c r="S770" i="1"/>
  <c r="S754" i="1"/>
  <c r="S738" i="1"/>
  <c r="S722" i="1"/>
  <c r="S706" i="1"/>
  <c r="S690" i="1"/>
  <c r="S674" i="1"/>
  <c r="S658" i="1"/>
  <c r="S642" i="1"/>
  <c r="S626" i="1"/>
  <c r="S610" i="1"/>
  <c r="S594" i="1"/>
  <c r="S578" i="1"/>
  <c r="S562" i="1"/>
  <c r="S546" i="1"/>
  <c r="S530" i="1"/>
  <c r="S514" i="1"/>
  <c r="S498" i="1"/>
  <c r="S482" i="1"/>
  <c r="S466" i="1"/>
  <c r="S450" i="1"/>
  <c r="S434" i="1"/>
  <c r="S418" i="1"/>
  <c r="S402" i="1"/>
  <c r="S386" i="1"/>
  <c r="S370" i="1"/>
  <c r="S354" i="1"/>
  <c r="S338" i="1"/>
  <c r="S322" i="1"/>
  <c r="S306" i="1"/>
  <c r="S290" i="1"/>
  <c r="S274" i="1"/>
  <c r="S258" i="1"/>
  <c r="S242" i="1"/>
  <c r="S226" i="1"/>
  <c r="S210" i="1"/>
  <c r="S194" i="1"/>
  <c r="S178" i="1"/>
  <c r="S162" i="1"/>
  <c r="S146" i="1"/>
  <c r="S130" i="1"/>
  <c r="S114" i="1"/>
  <c r="S98" i="1"/>
  <c r="S82" i="1"/>
  <c r="S66" i="1"/>
  <c r="S50" i="1"/>
  <c r="S34" i="1"/>
  <c r="S18" i="1"/>
  <c r="S4486" i="1"/>
  <c r="S4470" i="1"/>
  <c r="S4454" i="1"/>
  <c r="S4438" i="1"/>
  <c r="S4422" i="1"/>
  <c r="S4406" i="1"/>
  <c r="S4390" i="1"/>
  <c r="S4374" i="1"/>
  <c r="S4358" i="1"/>
  <c r="S4342" i="1"/>
  <c r="S4326" i="1"/>
  <c r="S4310" i="1"/>
  <c r="S4294" i="1"/>
  <c r="S4278" i="1"/>
  <c r="S4262" i="1"/>
  <c r="S4246" i="1"/>
  <c r="S4230" i="1"/>
  <c r="S4214" i="1"/>
  <c r="S4198" i="1"/>
  <c r="S4182" i="1"/>
  <c r="S4166" i="1"/>
  <c r="S4150" i="1"/>
  <c r="S4134" i="1"/>
  <c r="S4118" i="1"/>
  <c r="S4102" i="1"/>
  <c r="S4086" i="1"/>
  <c r="S4070" i="1"/>
  <c r="S4054" i="1"/>
  <c r="S4038" i="1"/>
  <c r="S4022" i="1"/>
  <c r="S4006" i="1"/>
  <c r="S3990" i="1"/>
  <c r="S3974" i="1"/>
  <c r="S3958" i="1"/>
  <c r="S3942" i="1"/>
  <c r="S3926" i="1"/>
  <c r="S3910" i="1"/>
  <c r="S3894" i="1"/>
  <c r="S3878" i="1"/>
  <c r="S3862" i="1"/>
  <c r="S3846" i="1"/>
  <c r="S3830" i="1"/>
  <c r="S3814" i="1"/>
  <c r="S3798" i="1"/>
  <c r="S3782" i="1"/>
  <c r="S3766" i="1"/>
  <c r="S3750" i="1"/>
  <c r="S3734" i="1"/>
  <c r="S3718" i="1"/>
  <c r="S3702" i="1"/>
  <c r="S3686" i="1"/>
  <c r="S3670" i="1"/>
  <c r="S3654" i="1"/>
  <c r="S3638" i="1"/>
  <c r="S3622" i="1"/>
  <c r="S3606" i="1"/>
  <c r="S3590" i="1"/>
  <c r="S3574" i="1"/>
  <c r="S3558" i="1"/>
  <c r="S3542" i="1"/>
  <c r="S3526" i="1"/>
  <c r="S3510" i="1"/>
  <c r="S3494" i="1"/>
  <c r="S3478" i="1"/>
  <c r="S3462" i="1"/>
  <c r="S3446" i="1"/>
  <c r="S3430" i="1"/>
  <c r="S3414" i="1"/>
  <c r="S3398" i="1"/>
  <c r="S3382" i="1"/>
  <c r="S3366" i="1"/>
  <c r="S3350" i="1"/>
  <c r="S3334" i="1"/>
  <c r="S3318" i="1"/>
  <c r="S3302" i="1"/>
  <c r="S3286" i="1"/>
  <c r="S3270" i="1"/>
  <c r="S3254" i="1"/>
  <c r="S3238" i="1"/>
  <c r="S3222" i="1"/>
  <c r="S3206" i="1"/>
  <c r="S3190" i="1"/>
  <c r="S3174" i="1"/>
  <c r="S3158" i="1"/>
  <c r="S3142" i="1"/>
  <c r="S3126" i="1"/>
  <c r="S3110" i="1"/>
  <c r="S3094" i="1"/>
  <c r="S3078" i="1"/>
  <c r="S3062" i="1"/>
  <c r="S3046" i="1"/>
  <c r="S3030" i="1"/>
  <c r="S3014" i="1"/>
  <c r="S2998" i="1"/>
  <c r="S2982" i="1"/>
  <c r="S2966" i="1"/>
  <c r="S2950" i="1"/>
  <c r="S2934" i="1"/>
  <c r="S2918" i="1"/>
  <c r="S2902" i="1"/>
  <c r="S2886" i="1"/>
  <c r="S2870" i="1"/>
  <c r="S2854" i="1"/>
  <c r="S2838" i="1"/>
  <c r="S2822" i="1"/>
  <c r="S2806" i="1"/>
  <c r="S2790" i="1"/>
  <c r="S2774" i="1"/>
  <c r="S2758" i="1"/>
  <c r="S2742" i="1"/>
  <c r="S2726" i="1"/>
  <c r="S2710" i="1"/>
  <c r="S2694" i="1"/>
  <c r="S2678" i="1"/>
  <c r="S2662" i="1"/>
  <c r="S2646" i="1"/>
  <c r="S2630" i="1"/>
  <c r="S2614" i="1"/>
  <c r="S2598" i="1"/>
  <c r="S2582" i="1"/>
  <c r="S2566" i="1"/>
  <c r="S2550" i="1"/>
  <c r="S2534" i="1"/>
  <c r="S2518" i="1"/>
  <c r="S2502" i="1"/>
  <c r="S2486" i="1"/>
  <c r="S2470" i="1"/>
  <c r="S2454" i="1"/>
  <c r="S2438" i="1"/>
  <c r="S2422" i="1"/>
  <c r="S2406" i="1"/>
  <c r="S2390" i="1"/>
  <c r="S2374" i="1"/>
  <c r="S2358" i="1"/>
  <c r="S2342" i="1"/>
  <c r="S2326" i="1"/>
  <c r="S2310" i="1"/>
  <c r="S2294" i="1"/>
  <c r="S2278" i="1"/>
  <c r="S2262" i="1"/>
  <c r="S2246" i="1"/>
  <c r="S2230" i="1"/>
  <c r="S2214" i="1"/>
  <c r="S2198" i="1"/>
  <c r="S2182" i="1"/>
  <c r="S2166" i="1"/>
  <c r="S2150" i="1"/>
  <c r="S2134" i="1"/>
  <c r="S2118" i="1"/>
  <c r="S2102" i="1"/>
  <c r="S2086" i="1"/>
  <c r="S2070" i="1"/>
  <c r="S2054" i="1"/>
  <c r="S2038" i="1"/>
  <c r="S2022" i="1"/>
  <c r="S2006" i="1"/>
  <c r="S1990" i="1"/>
  <c r="S1974" i="1"/>
  <c r="S1958" i="1"/>
  <c r="S1942" i="1"/>
  <c r="S1926" i="1"/>
  <c r="S1910" i="1"/>
  <c r="S1894" i="1"/>
  <c r="S1878" i="1"/>
  <c r="S1862" i="1"/>
  <c r="S1846" i="1"/>
  <c r="S1830" i="1"/>
  <c r="S1814" i="1"/>
  <c r="S1798" i="1"/>
  <c r="S1782" i="1"/>
  <c r="S1766" i="1"/>
  <c r="S1750" i="1"/>
  <c r="S1734" i="1"/>
  <c r="S1718" i="1"/>
  <c r="S1702" i="1"/>
  <c r="S1686" i="1"/>
  <c r="S1670" i="1"/>
  <c r="S1654" i="1"/>
  <c r="S1638" i="1"/>
  <c r="S1622" i="1"/>
  <c r="S1606" i="1"/>
  <c r="S1590" i="1"/>
  <c r="S1574" i="1"/>
  <c r="S1558" i="1"/>
  <c r="S1542" i="1"/>
  <c r="S1526" i="1"/>
  <c r="S1510" i="1"/>
  <c r="S1494" i="1"/>
  <c r="S1478" i="1"/>
  <c r="S1462" i="1"/>
  <c r="S1446" i="1"/>
  <c r="S1430" i="1"/>
  <c r="S1414" i="1"/>
  <c r="S4481" i="1"/>
  <c r="S4465" i="1"/>
  <c r="S4449" i="1"/>
  <c r="S4433" i="1"/>
  <c r="S4417" i="1"/>
  <c r="S4401" i="1"/>
  <c r="S4385" i="1"/>
  <c r="S4369" i="1"/>
  <c r="S4353" i="1"/>
  <c r="S4337" i="1"/>
  <c r="S4321" i="1"/>
  <c r="S4305" i="1"/>
  <c r="S4289" i="1"/>
  <c r="S4273" i="1"/>
  <c r="S4257" i="1"/>
  <c r="S4241" i="1"/>
  <c r="S4225" i="1"/>
  <c r="S4209" i="1"/>
  <c r="S4193" i="1"/>
  <c r="S4177" i="1"/>
  <c r="S4161" i="1"/>
  <c r="S4145" i="1"/>
  <c r="S4129" i="1"/>
  <c r="S4113" i="1"/>
  <c r="S4097" i="1"/>
  <c r="S4081" i="1"/>
  <c r="S4065" i="1"/>
  <c r="S4049" i="1"/>
  <c r="S4033" i="1"/>
  <c r="S4017" i="1"/>
  <c r="S4001" i="1"/>
  <c r="S3985" i="1"/>
  <c r="S3969" i="1"/>
  <c r="S3953" i="1"/>
  <c r="S3937" i="1"/>
  <c r="S3921" i="1"/>
  <c r="S3905" i="1"/>
  <c r="S3889" i="1"/>
  <c r="S3873" i="1"/>
  <c r="S3857" i="1"/>
  <c r="S3841" i="1"/>
  <c r="S3825" i="1"/>
  <c r="S3809" i="1"/>
  <c r="S3793" i="1"/>
  <c r="S3777" i="1"/>
  <c r="S3761" i="1"/>
  <c r="S3745" i="1"/>
  <c r="S3729" i="1"/>
  <c r="S3713" i="1"/>
  <c r="S3697" i="1"/>
  <c r="S3681" i="1"/>
  <c r="S3665" i="1"/>
  <c r="S3649" i="1"/>
  <c r="S3633" i="1"/>
  <c r="S3617" i="1"/>
  <c r="S3601" i="1"/>
  <c r="S3585" i="1"/>
  <c r="S3569" i="1"/>
  <c r="S3553" i="1"/>
  <c r="S3537" i="1"/>
  <c r="S3521" i="1"/>
  <c r="S3505" i="1"/>
  <c r="S3489" i="1"/>
  <c r="S3473" i="1"/>
  <c r="S3457" i="1"/>
  <c r="S3441" i="1"/>
  <c r="S3425" i="1"/>
  <c r="S3409" i="1"/>
  <c r="S3393" i="1"/>
  <c r="S3377" i="1"/>
  <c r="S3361" i="1"/>
  <c r="S3345" i="1"/>
  <c r="S3329" i="1"/>
  <c r="S3313" i="1"/>
  <c r="S3297" i="1"/>
  <c r="S3281" i="1"/>
  <c r="S3265" i="1"/>
  <c r="S3249" i="1"/>
  <c r="S3233" i="1"/>
  <c r="S3217" i="1"/>
  <c r="S3201" i="1"/>
  <c r="S3185" i="1"/>
  <c r="S3169" i="1"/>
  <c r="S3153" i="1"/>
  <c r="S3137" i="1"/>
  <c r="S3121" i="1"/>
  <c r="S3105" i="1"/>
  <c r="S3089" i="1"/>
  <c r="S3073" i="1"/>
  <c r="S3057" i="1"/>
  <c r="S3041" i="1"/>
  <c r="S3025" i="1"/>
  <c r="S3009" i="1"/>
  <c r="S2993" i="1"/>
  <c r="S2977" i="1"/>
  <c r="S2961" i="1"/>
  <c r="S2945" i="1"/>
  <c r="S2929" i="1"/>
  <c r="S2913" i="1"/>
  <c r="S2897" i="1"/>
  <c r="S2881" i="1"/>
  <c r="S2865" i="1"/>
  <c r="S2849" i="1"/>
  <c r="S2833" i="1"/>
  <c r="S2817" i="1"/>
  <c r="S2801" i="1"/>
  <c r="S2785" i="1"/>
  <c r="S2769" i="1"/>
  <c r="S2753" i="1"/>
  <c r="S2737" i="1"/>
  <c r="S2721" i="1"/>
  <c r="S2705" i="1"/>
  <c r="S2689" i="1"/>
  <c r="S2673" i="1"/>
  <c r="S2657" i="1"/>
  <c r="S2641" i="1"/>
  <c r="S2625" i="1"/>
  <c r="S2609" i="1"/>
  <c r="S2593" i="1"/>
  <c r="S2577" i="1"/>
  <c r="S2561" i="1"/>
  <c r="S2545" i="1"/>
  <c r="S2529" i="1"/>
  <c r="S2513" i="1"/>
  <c r="S2497" i="1"/>
  <c r="S2481" i="1"/>
  <c r="S2465" i="1"/>
  <c r="S2449" i="1"/>
  <c r="S2433" i="1"/>
  <c r="S2417" i="1"/>
  <c r="S2401" i="1"/>
  <c r="S2385" i="1"/>
  <c r="S2369" i="1"/>
  <c r="S2353" i="1"/>
  <c r="S2337" i="1"/>
  <c r="S2321" i="1"/>
  <c r="S2305" i="1"/>
  <c r="S2289" i="1"/>
  <c r="S2273" i="1"/>
  <c r="S2257" i="1"/>
  <c r="S2241" i="1"/>
  <c r="S2225" i="1"/>
  <c r="S2209" i="1"/>
  <c r="S2193" i="1"/>
  <c r="S2177" i="1"/>
  <c r="S2161" i="1"/>
  <c r="S2145" i="1"/>
  <c r="S2129" i="1"/>
  <c r="S2113" i="1"/>
  <c r="S2097" i="1"/>
  <c r="S2081" i="1"/>
  <c r="S2065" i="1"/>
  <c r="S2049" i="1"/>
  <c r="S2033" i="1"/>
  <c r="S2017" i="1"/>
  <c r="S2001" i="1"/>
  <c r="S1985" i="1"/>
  <c r="S1969" i="1"/>
  <c r="S1953" i="1"/>
  <c r="S1937" i="1"/>
  <c r="S1921" i="1"/>
  <c r="S1905" i="1"/>
  <c r="S1889" i="1"/>
  <c r="S1873" i="1"/>
  <c r="S1857" i="1"/>
  <c r="S1841" i="1"/>
  <c r="S1825" i="1"/>
  <c r="S1809" i="1"/>
  <c r="S1793" i="1"/>
  <c r="S1777" i="1"/>
  <c r="S1761" i="1"/>
  <c r="S1745" i="1"/>
  <c r="S1729" i="1"/>
  <c r="S1713" i="1"/>
  <c r="S1697" i="1"/>
  <c r="S1681" i="1"/>
  <c r="S1665" i="1"/>
  <c r="S1649" i="1"/>
  <c r="S1633" i="1"/>
  <c r="S1617" i="1"/>
  <c r="S1601" i="1"/>
  <c r="S1585" i="1"/>
  <c r="S1569" i="1"/>
  <c r="S1553" i="1"/>
  <c r="S1537" i="1"/>
  <c r="S1521" i="1"/>
  <c r="S1505" i="1"/>
  <c r="S1489" i="1"/>
  <c r="S1473" i="1"/>
  <c r="S1457" i="1"/>
  <c r="S1441" i="1"/>
  <c r="S1425" i="1"/>
  <c r="S4496" i="1"/>
  <c r="S4480" i="1"/>
  <c r="S4464" i="1"/>
  <c r="S4448" i="1"/>
  <c r="S4432" i="1"/>
  <c r="S4416" i="1"/>
  <c r="S4400" i="1"/>
  <c r="S4384" i="1"/>
  <c r="S4368" i="1"/>
  <c r="S4352" i="1"/>
  <c r="S4336" i="1"/>
  <c r="S4320" i="1"/>
  <c r="S4304" i="1"/>
  <c r="S4288" i="1"/>
  <c r="S4272" i="1"/>
  <c r="S4256" i="1"/>
  <c r="S4240" i="1"/>
  <c r="S4224" i="1"/>
  <c r="S4208" i="1"/>
  <c r="S4192" i="1"/>
  <c r="S4176" i="1"/>
  <c r="S4160" i="1"/>
  <c r="S4144" i="1"/>
  <c r="S4128" i="1"/>
  <c r="S4112" i="1"/>
  <c r="S4096" i="1"/>
  <c r="S4080" i="1"/>
  <c r="S4064" i="1"/>
  <c r="S4048" i="1"/>
  <c r="S4032" i="1"/>
  <c r="S4016" i="1"/>
  <c r="S4000" i="1"/>
  <c r="S3984" i="1"/>
  <c r="S3968" i="1"/>
  <c r="S3952" i="1"/>
  <c r="S3936" i="1"/>
  <c r="S3920" i="1"/>
  <c r="S3904" i="1"/>
  <c r="S3888" i="1"/>
  <c r="S3872" i="1"/>
  <c r="S3856" i="1"/>
  <c r="S3840" i="1"/>
  <c r="S3824" i="1"/>
  <c r="S3808" i="1"/>
  <c r="S3792" i="1"/>
  <c r="S3776" i="1"/>
  <c r="S3760" i="1"/>
  <c r="S3744" i="1"/>
  <c r="S3728" i="1"/>
  <c r="S3712" i="1"/>
  <c r="S3696" i="1"/>
  <c r="S3680" i="1"/>
  <c r="S3664" i="1"/>
  <c r="S3648" i="1"/>
  <c r="S3632" i="1"/>
  <c r="S3616" i="1"/>
  <c r="S3600" i="1"/>
  <c r="S3584" i="1"/>
  <c r="S3568" i="1"/>
  <c r="S3552" i="1"/>
  <c r="S3536" i="1"/>
  <c r="S3520" i="1"/>
  <c r="S3504" i="1"/>
  <c r="S3488" i="1"/>
  <c r="S3472" i="1"/>
  <c r="S3456" i="1"/>
  <c r="S3440" i="1"/>
  <c r="S3424" i="1"/>
  <c r="S3408" i="1"/>
  <c r="S3392" i="1"/>
  <c r="S3376" i="1"/>
  <c r="S3360" i="1"/>
  <c r="S3344" i="1"/>
  <c r="S3328" i="1"/>
  <c r="S3312" i="1"/>
  <c r="S3296" i="1"/>
  <c r="S3280" i="1"/>
  <c r="S3264" i="1"/>
  <c r="S3248" i="1"/>
  <c r="S3232" i="1"/>
  <c r="S3216" i="1"/>
  <c r="S3200" i="1"/>
  <c r="S3184" i="1"/>
  <c r="S3168" i="1"/>
  <c r="S3152" i="1"/>
  <c r="S3136" i="1"/>
  <c r="S3120" i="1"/>
  <c r="S3104" i="1"/>
  <c r="S3088" i="1"/>
  <c r="S3072" i="1"/>
  <c r="S3056" i="1"/>
  <c r="S3040" i="1"/>
  <c r="S3024" i="1"/>
  <c r="S3008" i="1"/>
  <c r="S2992" i="1"/>
  <c r="S2976" i="1"/>
  <c r="S2960" i="1"/>
  <c r="S2944" i="1"/>
  <c r="S2928" i="1"/>
  <c r="S2912" i="1"/>
  <c r="S2896" i="1"/>
  <c r="S2880" i="1"/>
  <c r="S2864" i="1"/>
  <c r="S2848" i="1"/>
  <c r="S2832" i="1"/>
  <c r="S2816" i="1"/>
  <c r="S2800" i="1"/>
  <c r="S2784" i="1"/>
  <c r="S2768" i="1"/>
  <c r="S2752" i="1"/>
  <c r="S2736" i="1"/>
  <c r="S2720" i="1"/>
  <c r="S2704" i="1"/>
  <c r="S2688" i="1"/>
  <c r="S2672" i="1"/>
  <c r="S2656" i="1"/>
  <c r="S2640" i="1"/>
  <c r="S2624" i="1"/>
  <c r="S2608" i="1"/>
  <c r="S2592" i="1"/>
  <c r="S2576" i="1"/>
  <c r="S2560" i="1"/>
  <c r="S2544" i="1"/>
  <c r="S2528" i="1"/>
  <c r="S2512" i="1"/>
  <c r="S2496" i="1"/>
  <c r="S2480" i="1"/>
  <c r="S2464" i="1"/>
  <c r="S2448" i="1"/>
  <c r="S2432" i="1"/>
  <c r="S2416" i="1"/>
  <c r="S2400" i="1"/>
  <c r="S2384" i="1"/>
  <c r="S2368" i="1"/>
  <c r="S2352" i="1"/>
  <c r="S2336" i="1"/>
  <c r="S2320" i="1"/>
  <c r="S2304" i="1"/>
  <c r="S2288" i="1"/>
  <c r="S2272" i="1"/>
  <c r="S2256" i="1"/>
  <c r="S2240" i="1"/>
  <c r="S2224" i="1"/>
  <c r="S2208" i="1"/>
  <c r="S2192" i="1"/>
  <c r="S2176" i="1"/>
  <c r="S2160" i="1"/>
  <c r="S2144" i="1"/>
  <c r="S2128" i="1"/>
  <c r="S2112" i="1"/>
  <c r="S2096" i="1"/>
  <c r="S2080" i="1"/>
  <c r="S2064" i="1"/>
  <c r="S2048" i="1"/>
  <c r="S2032" i="1"/>
  <c r="S2016" i="1"/>
  <c r="S2000" i="1"/>
  <c r="S1984" i="1"/>
  <c r="S1968" i="1"/>
  <c r="S1952" i="1"/>
  <c r="S1936" i="1"/>
  <c r="S1920" i="1"/>
  <c r="S1904" i="1"/>
  <c r="S1888" i="1"/>
  <c r="S1872" i="1"/>
  <c r="S1856" i="1"/>
  <c r="S1840" i="1"/>
  <c r="S1824" i="1"/>
  <c r="S1808" i="1"/>
  <c r="S1792" i="1"/>
  <c r="S1776" i="1"/>
  <c r="S1760" i="1"/>
  <c r="S1744" i="1"/>
  <c r="S1728" i="1"/>
  <c r="S1712" i="1"/>
  <c r="S1696" i="1"/>
  <c r="S1680" i="1"/>
  <c r="S1664" i="1"/>
  <c r="S1648" i="1"/>
  <c r="S1632" i="1"/>
  <c r="S1616" i="1"/>
  <c r="S1600" i="1"/>
  <c r="S1584" i="1"/>
  <c r="S1568" i="1"/>
  <c r="S1552" i="1"/>
  <c r="S1536" i="1"/>
  <c r="S1520" i="1"/>
  <c r="S1504" i="1"/>
  <c r="S1488" i="1"/>
  <c r="S1472" i="1"/>
  <c r="S1456" i="1"/>
  <c r="S1440" i="1"/>
  <c r="S1424" i="1"/>
  <c r="S1408" i="1"/>
  <c r="S4483" i="1"/>
  <c r="S4467" i="1"/>
  <c r="S4451" i="1"/>
  <c r="S4435" i="1"/>
  <c r="S4419" i="1"/>
  <c r="S4403" i="1"/>
  <c r="S4387" i="1"/>
  <c r="S4371" i="1"/>
  <c r="S4355" i="1"/>
  <c r="S4339" i="1"/>
  <c r="S4323" i="1"/>
  <c r="S4307" i="1"/>
  <c r="S4291" i="1"/>
  <c r="S4275" i="1"/>
  <c r="S4259" i="1"/>
  <c r="S4243" i="1"/>
  <c r="S4227" i="1"/>
  <c r="S4211" i="1"/>
  <c r="S4195" i="1"/>
  <c r="S4179" i="1"/>
  <c r="S4163" i="1"/>
  <c r="S4147" i="1"/>
  <c r="S4131" i="1"/>
  <c r="S4115" i="1"/>
  <c r="S4099" i="1"/>
  <c r="S4083" i="1"/>
  <c r="S4067" i="1"/>
  <c r="S4051" i="1"/>
  <c r="S4035" i="1"/>
  <c r="S4019" i="1"/>
  <c r="S4003" i="1"/>
  <c r="S3987" i="1"/>
  <c r="S3971" i="1"/>
  <c r="S3955" i="1"/>
  <c r="S3939" i="1"/>
  <c r="S3923" i="1"/>
  <c r="S3907" i="1"/>
  <c r="S3891" i="1"/>
  <c r="S3875" i="1"/>
  <c r="S3859" i="1"/>
  <c r="S3843" i="1"/>
  <c r="S3827" i="1"/>
  <c r="S3811" i="1"/>
  <c r="S3795" i="1"/>
  <c r="S3779" i="1"/>
  <c r="S3763" i="1"/>
  <c r="S3747" i="1"/>
  <c r="S3731" i="1"/>
  <c r="S3715" i="1"/>
  <c r="S3699" i="1"/>
  <c r="S3683" i="1"/>
  <c r="S3667" i="1"/>
  <c r="S3651" i="1"/>
  <c r="S3635" i="1"/>
  <c r="S3619" i="1"/>
  <c r="S3603" i="1"/>
  <c r="S3587" i="1"/>
  <c r="S3571" i="1"/>
  <c r="S3555" i="1"/>
  <c r="S3539" i="1"/>
  <c r="S3523" i="1"/>
  <c r="S3507" i="1"/>
  <c r="S3491" i="1"/>
  <c r="S3475" i="1"/>
  <c r="S3459" i="1"/>
  <c r="S3443" i="1"/>
  <c r="S3427" i="1"/>
  <c r="S3411" i="1"/>
  <c r="S3395" i="1"/>
  <c r="S3379" i="1"/>
  <c r="S3363" i="1"/>
  <c r="S3347" i="1"/>
  <c r="S3331" i="1"/>
  <c r="S3315" i="1"/>
  <c r="S3299" i="1"/>
  <c r="S3283" i="1"/>
  <c r="S3267" i="1"/>
  <c r="S3251" i="1"/>
  <c r="S3235" i="1"/>
  <c r="S3219" i="1"/>
  <c r="S3203" i="1"/>
  <c r="S3187" i="1"/>
  <c r="S3171" i="1"/>
  <c r="S3155" i="1"/>
  <c r="S3139" i="1"/>
  <c r="S3123" i="1"/>
  <c r="S3107" i="1"/>
  <c r="S3091" i="1"/>
  <c r="S3075" i="1"/>
  <c r="S3059" i="1"/>
  <c r="S3043" i="1"/>
  <c r="S3027" i="1"/>
  <c r="S3011" i="1"/>
  <c r="S2995" i="1"/>
  <c r="S2979" i="1"/>
  <c r="S2963" i="1"/>
  <c r="S2947" i="1"/>
  <c r="S2931" i="1"/>
  <c r="S2915" i="1"/>
  <c r="S2899" i="1"/>
  <c r="S2883" i="1"/>
  <c r="S2867" i="1"/>
  <c r="S2851" i="1"/>
  <c r="S2835" i="1"/>
  <c r="S2819" i="1"/>
  <c r="S2803" i="1"/>
  <c r="S2787" i="1"/>
  <c r="S2771" i="1"/>
  <c r="S2755" i="1"/>
  <c r="S2739" i="1"/>
  <c r="S2723" i="1"/>
  <c r="S2707" i="1"/>
  <c r="S2691" i="1"/>
  <c r="S2675" i="1"/>
  <c r="S2659" i="1"/>
  <c r="S2643" i="1"/>
  <c r="S2627" i="1"/>
  <c r="S2611" i="1"/>
  <c r="S2595" i="1"/>
  <c r="S2579" i="1"/>
  <c r="S2563" i="1"/>
  <c r="S2547" i="1"/>
  <c r="S2531" i="1"/>
  <c r="S2515" i="1"/>
  <c r="S2499" i="1"/>
  <c r="S2483" i="1"/>
  <c r="S2467" i="1"/>
  <c r="S2451" i="1"/>
  <c r="S2435" i="1"/>
  <c r="S2419" i="1"/>
  <c r="S2403" i="1"/>
  <c r="S2387" i="1"/>
  <c r="S2371" i="1"/>
  <c r="S2355" i="1"/>
  <c r="S2339" i="1"/>
  <c r="S2323" i="1"/>
  <c r="S2307" i="1"/>
  <c r="S2291" i="1"/>
  <c r="S2275" i="1"/>
  <c r="S2259" i="1"/>
  <c r="S2243" i="1"/>
  <c r="S2227" i="1"/>
  <c r="S2211" i="1"/>
  <c r="S2195" i="1"/>
  <c r="S2179" i="1"/>
  <c r="S2163" i="1"/>
  <c r="S2147" i="1"/>
  <c r="S2131" i="1"/>
  <c r="S2115" i="1"/>
  <c r="S2099" i="1"/>
  <c r="S2083" i="1"/>
  <c r="S2067" i="1"/>
  <c r="S2051" i="1"/>
  <c r="S2035" i="1"/>
  <c r="S2019" i="1"/>
  <c r="S2003" i="1"/>
  <c r="S1987" i="1"/>
  <c r="S1971" i="1"/>
  <c r="S1955" i="1"/>
  <c r="S1939" i="1"/>
  <c r="S1923" i="1"/>
  <c r="S1907" i="1"/>
  <c r="S1891" i="1"/>
  <c r="S1875" i="1"/>
  <c r="S1859" i="1"/>
  <c r="S1843" i="1"/>
  <c r="S1827" i="1"/>
  <c r="S1811" i="1"/>
  <c r="S1795" i="1"/>
  <c r="S1779" i="1"/>
  <c r="S1763" i="1"/>
  <c r="S1747" i="1"/>
  <c r="S1731" i="1"/>
  <c r="S1715" i="1"/>
  <c r="S1699" i="1"/>
  <c r="S1683" i="1"/>
  <c r="S1667" i="1"/>
  <c r="S1651" i="1"/>
  <c r="S1635" i="1"/>
  <c r="S1619" i="1"/>
  <c r="S1603" i="1"/>
  <c r="S1587" i="1"/>
  <c r="S1571" i="1"/>
  <c r="S1555" i="1"/>
  <c r="S1539" i="1"/>
  <c r="S1523" i="1"/>
  <c r="S1507" i="1"/>
  <c r="S1491" i="1"/>
  <c r="S1475" i="1"/>
  <c r="S1459" i="1"/>
  <c r="S1443" i="1"/>
  <c r="S1427" i="1"/>
  <c r="S1413" i="1"/>
  <c r="S1397" i="1"/>
  <c r="S1381" i="1"/>
  <c r="S1365" i="1"/>
  <c r="S1349" i="1"/>
  <c r="S1333" i="1"/>
  <c r="S1317" i="1"/>
  <c r="S1301" i="1"/>
  <c r="S1285" i="1"/>
  <c r="S1269" i="1"/>
  <c r="S1253" i="1"/>
  <c r="S1237" i="1"/>
  <c r="S1221" i="1"/>
  <c r="S1205" i="1"/>
  <c r="S1189" i="1"/>
  <c r="S1173" i="1"/>
  <c r="S1157" i="1"/>
  <c r="S1141" i="1"/>
  <c r="S1125" i="1"/>
  <c r="S1109" i="1"/>
  <c r="S1093" i="1"/>
  <c r="S1077" i="1"/>
  <c r="S1061" i="1"/>
  <c r="S1045" i="1"/>
  <c r="S1029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5" i="1"/>
  <c r="S789" i="1"/>
  <c r="S773" i="1"/>
  <c r="S757" i="1"/>
  <c r="S741" i="1"/>
  <c r="S725" i="1"/>
  <c r="S709" i="1"/>
  <c r="S693" i="1"/>
  <c r="S677" i="1"/>
  <c r="S661" i="1"/>
  <c r="S645" i="1"/>
  <c r="S629" i="1"/>
  <c r="S613" i="1"/>
  <c r="S597" i="1"/>
  <c r="S581" i="1"/>
  <c r="S565" i="1"/>
  <c r="S549" i="1"/>
  <c r="S533" i="1"/>
  <c r="S517" i="1"/>
  <c r="S501" i="1"/>
  <c r="S485" i="1"/>
  <c r="S469" i="1"/>
  <c r="S453" i="1"/>
  <c r="S437" i="1"/>
  <c r="S421" i="1"/>
  <c r="S405" i="1"/>
  <c r="S389" i="1"/>
  <c r="S373" i="1"/>
  <c r="S357" i="1"/>
  <c r="S341" i="1"/>
  <c r="S325" i="1"/>
  <c r="S309" i="1"/>
  <c r="S293" i="1"/>
  <c r="S277" i="1"/>
  <c r="S261" i="1"/>
  <c r="S245" i="1"/>
  <c r="S229" i="1"/>
  <c r="S213" i="1"/>
  <c r="S197" i="1"/>
  <c r="S181" i="1"/>
  <c r="S165" i="1"/>
  <c r="S149" i="1"/>
  <c r="S133" i="1"/>
  <c r="S117" i="1"/>
  <c r="S101" i="1"/>
  <c r="S85" i="1"/>
  <c r="S69" i="1"/>
  <c r="S53" i="1"/>
  <c r="S37" i="1"/>
  <c r="S21" i="1"/>
  <c r="S5" i="1"/>
  <c r="S1380" i="1"/>
  <c r="S1364" i="1"/>
  <c r="S1348" i="1"/>
  <c r="S1332" i="1"/>
  <c r="S1316" i="1"/>
  <c r="S1300" i="1"/>
  <c r="S1284" i="1"/>
  <c r="S1268" i="1"/>
  <c r="S1252" i="1"/>
  <c r="S1236" i="1"/>
  <c r="S1220" i="1"/>
  <c r="S1204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48" i="1"/>
  <c r="S932" i="1"/>
  <c r="S916" i="1"/>
  <c r="S900" i="1"/>
  <c r="S884" i="1"/>
  <c r="S868" i="1"/>
  <c r="S852" i="1"/>
  <c r="S836" i="1"/>
  <c r="S820" i="1"/>
  <c r="S804" i="1"/>
  <c r="S788" i="1"/>
  <c r="S772" i="1"/>
  <c r="S756" i="1"/>
  <c r="S740" i="1"/>
  <c r="S724" i="1"/>
  <c r="S708" i="1"/>
  <c r="S692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36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80" i="1"/>
  <c r="S164" i="1"/>
  <c r="S148" i="1"/>
  <c r="S132" i="1"/>
  <c r="S116" i="1"/>
  <c r="S100" i="1"/>
  <c r="S84" i="1"/>
  <c r="S68" i="1"/>
  <c r="S52" i="1"/>
  <c r="S36" i="1"/>
  <c r="S20" i="1"/>
  <c r="S4" i="1"/>
  <c r="S1399" i="1"/>
  <c r="S1383" i="1"/>
  <c r="S1367" i="1"/>
  <c r="S1351" i="1"/>
  <c r="S1335" i="1"/>
  <c r="S1319" i="1"/>
  <c r="S1303" i="1"/>
  <c r="S1287" i="1"/>
  <c r="S1271" i="1"/>
  <c r="S1255" i="1"/>
  <c r="S1239" i="1"/>
  <c r="S1223" i="1"/>
  <c r="S1207" i="1"/>
  <c r="S1191" i="1"/>
  <c r="S1175" i="1"/>
  <c r="S1159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7" i="1"/>
  <c r="S1390" i="1"/>
  <c r="S1374" i="1"/>
  <c r="S1358" i="1"/>
  <c r="S1342" i="1"/>
  <c r="S1326" i="1"/>
  <c r="S1310" i="1"/>
  <c r="S1294" i="1"/>
  <c r="S1278" i="1"/>
  <c r="S1262" i="1"/>
  <c r="S1246" i="1"/>
  <c r="S1230" i="1"/>
  <c r="S1214" i="1"/>
  <c r="S1198" i="1"/>
  <c r="S1182" i="1"/>
  <c r="S1166" i="1"/>
  <c r="S1150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4" i="1"/>
  <c r="L2422" i="8"/>
  <c r="M2422" i="8"/>
  <c r="J2422" i="8"/>
  <c r="I2422" i="8"/>
  <c r="L2421" i="8"/>
  <c r="M2421" i="8"/>
  <c r="J2421" i="8"/>
  <c r="I2421" i="8"/>
  <c r="L2420" i="8"/>
  <c r="M2420" i="8"/>
  <c r="J2420" i="8"/>
  <c r="I2420" i="8"/>
  <c r="L2419" i="8"/>
  <c r="M2419" i="8"/>
  <c r="J2419" i="8"/>
  <c r="I2419" i="8"/>
  <c r="L2418" i="8"/>
  <c r="M2418" i="8"/>
  <c r="J2418" i="8"/>
  <c r="I2418" i="8"/>
  <c r="L2417" i="8"/>
  <c r="M2417" i="8"/>
  <c r="J2417" i="8"/>
  <c r="I2417" i="8"/>
  <c r="L2416" i="8"/>
  <c r="M2416" i="8"/>
  <c r="J2416" i="8"/>
  <c r="I2416" i="8"/>
  <c r="L2415" i="8"/>
  <c r="M2415" i="8"/>
  <c r="J2415" i="8"/>
  <c r="I2415" i="8"/>
  <c r="L2414" i="8"/>
  <c r="M2414" i="8"/>
  <c r="J2414" i="8"/>
  <c r="I2414" i="8"/>
  <c r="L2413" i="8"/>
  <c r="M2413" i="8"/>
  <c r="J2413" i="8"/>
  <c r="I2413" i="8"/>
  <c r="L2412" i="8"/>
  <c r="M2412" i="8"/>
  <c r="J2412" i="8"/>
  <c r="I2412" i="8"/>
  <c r="L2411" i="8"/>
  <c r="M2411" i="8"/>
  <c r="J2411" i="8"/>
  <c r="I2411" i="8"/>
  <c r="L2410" i="8"/>
  <c r="M2410" i="8"/>
  <c r="J2410" i="8"/>
  <c r="I2410" i="8"/>
  <c r="L2409" i="8"/>
  <c r="M2409" i="8"/>
  <c r="J2409" i="8"/>
  <c r="I2409" i="8"/>
  <c r="L2408" i="8"/>
  <c r="M2408" i="8"/>
  <c r="J2408" i="8"/>
  <c r="I2408" i="8"/>
  <c r="L2407" i="8"/>
  <c r="M2407" i="8"/>
  <c r="J2407" i="8"/>
  <c r="I2407" i="8"/>
  <c r="L2406" i="8"/>
  <c r="M2406" i="8"/>
  <c r="J2406" i="8"/>
  <c r="I2406" i="8"/>
  <c r="L2405" i="8"/>
  <c r="M2405" i="8"/>
  <c r="J2405" i="8"/>
  <c r="I2405" i="8"/>
  <c r="L2404" i="8"/>
  <c r="M2404" i="8"/>
  <c r="J2404" i="8"/>
  <c r="I2404" i="8"/>
  <c r="L2403" i="8"/>
  <c r="M2403" i="8"/>
  <c r="J2403" i="8"/>
  <c r="I2403" i="8"/>
  <c r="L2402" i="8"/>
  <c r="M2402" i="8"/>
  <c r="J2402" i="8"/>
  <c r="I2402" i="8"/>
  <c r="L2401" i="8"/>
  <c r="M2401" i="8"/>
  <c r="J2401" i="8"/>
  <c r="I2401" i="8"/>
  <c r="L2400" i="8"/>
  <c r="M2400" i="8"/>
  <c r="J2400" i="8"/>
  <c r="I2400" i="8"/>
  <c r="L2399" i="8"/>
  <c r="M2399" i="8"/>
  <c r="J2399" i="8"/>
  <c r="I2399" i="8"/>
  <c r="L2398" i="8"/>
  <c r="M2398" i="8"/>
  <c r="J2398" i="8"/>
  <c r="I2398" i="8"/>
  <c r="L2397" i="8"/>
  <c r="M2397" i="8"/>
  <c r="J2397" i="8"/>
  <c r="I2397" i="8"/>
  <c r="L2396" i="8"/>
  <c r="M2396" i="8"/>
  <c r="J2396" i="8"/>
  <c r="I2396" i="8"/>
  <c r="L2395" i="8"/>
  <c r="M2395" i="8"/>
  <c r="J2395" i="8"/>
  <c r="I2395" i="8"/>
  <c r="L2394" i="8"/>
  <c r="M2394" i="8"/>
  <c r="J2394" i="8"/>
  <c r="I2394" i="8"/>
  <c r="L2393" i="8"/>
  <c r="M2393" i="8"/>
  <c r="J2393" i="8"/>
  <c r="I2393" i="8"/>
  <c r="L2392" i="8"/>
  <c r="M2392" i="8"/>
  <c r="J2392" i="8"/>
  <c r="I2392" i="8"/>
  <c r="L2391" i="8"/>
  <c r="M2391" i="8"/>
  <c r="J2391" i="8"/>
  <c r="I2391" i="8"/>
  <c r="L2390" i="8"/>
  <c r="M2390" i="8"/>
  <c r="J2390" i="8"/>
  <c r="I2390" i="8"/>
  <c r="L2389" i="8"/>
  <c r="M2389" i="8"/>
  <c r="J2389" i="8"/>
  <c r="I2389" i="8"/>
  <c r="L2388" i="8"/>
  <c r="M2388" i="8"/>
  <c r="J2388" i="8"/>
  <c r="I2388" i="8"/>
  <c r="L2387" i="8"/>
  <c r="M2387" i="8"/>
  <c r="J2387" i="8"/>
  <c r="I2387" i="8"/>
  <c r="L2386" i="8"/>
  <c r="M2386" i="8"/>
  <c r="J2386" i="8"/>
  <c r="I2386" i="8"/>
  <c r="L2385" i="8"/>
  <c r="M2385" i="8"/>
  <c r="J2385" i="8"/>
  <c r="I2385" i="8"/>
  <c r="L2384" i="8"/>
  <c r="M2384" i="8"/>
  <c r="J2384" i="8"/>
  <c r="I2384" i="8"/>
  <c r="L2383" i="8"/>
  <c r="M2383" i="8"/>
  <c r="J2383" i="8"/>
  <c r="I2383" i="8"/>
  <c r="L2382" i="8"/>
  <c r="M2382" i="8"/>
  <c r="J2382" i="8"/>
  <c r="I2382" i="8"/>
  <c r="L2381" i="8"/>
  <c r="M2381" i="8"/>
  <c r="J2381" i="8"/>
  <c r="I2381" i="8"/>
  <c r="L2380" i="8"/>
  <c r="M2380" i="8"/>
  <c r="J2380" i="8"/>
  <c r="I2380" i="8"/>
  <c r="L2379" i="8"/>
  <c r="M2379" i="8"/>
  <c r="J2379" i="8"/>
  <c r="I2379" i="8"/>
  <c r="L2378" i="8"/>
  <c r="M2378" i="8"/>
  <c r="J2378" i="8"/>
  <c r="I2378" i="8"/>
  <c r="L2377" i="8"/>
  <c r="M2377" i="8"/>
  <c r="J2377" i="8"/>
  <c r="I2377" i="8"/>
  <c r="L2376" i="8"/>
  <c r="M2376" i="8"/>
  <c r="J2376" i="8"/>
  <c r="I2376" i="8"/>
  <c r="L2375" i="8"/>
  <c r="M2375" i="8"/>
  <c r="J2375" i="8"/>
  <c r="I2375" i="8"/>
  <c r="L2374" i="8"/>
  <c r="M2374" i="8"/>
  <c r="J2374" i="8"/>
  <c r="I2374" i="8"/>
  <c r="L2373" i="8"/>
  <c r="M2373" i="8"/>
  <c r="J2373" i="8"/>
  <c r="I2373" i="8"/>
  <c r="L2372" i="8"/>
  <c r="M2372" i="8"/>
  <c r="J2372" i="8"/>
  <c r="I2372" i="8"/>
  <c r="L2371" i="8"/>
  <c r="M2371" i="8"/>
  <c r="J2371" i="8"/>
  <c r="I2371" i="8"/>
  <c r="L2370" i="8"/>
  <c r="M2370" i="8"/>
  <c r="J2370" i="8"/>
  <c r="I2370" i="8"/>
  <c r="L2369" i="8"/>
  <c r="M2369" i="8"/>
  <c r="J2369" i="8"/>
  <c r="I2369" i="8"/>
  <c r="L2368" i="8"/>
  <c r="M2368" i="8"/>
  <c r="J2368" i="8"/>
  <c r="I2368" i="8"/>
  <c r="L2367" i="8"/>
  <c r="M2367" i="8"/>
  <c r="J2367" i="8"/>
  <c r="I2367" i="8"/>
  <c r="L2366" i="8"/>
  <c r="M2366" i="8"/>
  <c r="J2366" i="8"/>
  <c r="I2366" i="8"/>
  <c r="L2365" i="8"/>
  <c r="M2365" i="8"/>
  <c r="J2365" i="8"/>
  <c r="I2365" i="8"/>
  <c r="L2364" i="8"/>
  <c r="M2364" i="8"/>
  <c r="J2364" i="8"/>
  <c r="I2364" i="8"/>
  <c r="L2363" i="8"/>
  <c r="M2363" i="8"/>
  <c r="J2363" i="8"/>
  <c r="I2363" i="8"/>
  <c r="L2362" i="8"/>
  <c r="M2362" i="8"/>
  <c r="J2362" i="8"/>
  <c r="I2362" i="8"/>
  <c r="L2361" i="8"/>
  <c r="M2361" i="8"/>
  <c r="J2361" i="8"/>
  <c r="I2361" i="8"/>
  <c r="L2360" i="8"/>
  <c r="M2360" i="8"/>
  <c r="J2360" i="8"/>
  <c r="I2360" i="8"/>
  <c r="L2359" i="8"/>
  <c r="M2359" i="8"/>
  <c r="J2359" i="8"/>
  <c r="I2359" i="8"/>
  <c r="L2358" i="8"/>
  <c r="M2358" i="8"/>
  <c r="J2358" i="8"/>
  <c r="I2358" i="8"/>
  <c r="L2357" i="8"/>
  <c r="M2357" i="8"/>
  <c r="J2357" i="8"/>
  <c r="I2357" i="8"/>
  <c r="L2356" i="8"/>
  <c r="M2356" i="8"/>
  <c r="J2356" i="8"/>
  <c r="I2356" i="8"/>
  <c r="L2355" i="8"/>
  <c r="M2355" i="8"/>
  <c r="J2355" i="8"/>
  <c r="I2355" i="8"/>
  <c r="L2354" i="8"/>
  <c r="M2354" i="8"/>
  <c r="J2354" i="8"/>
  <c r="I2354" i="8"/>
  <c r="L2353" i="8"/>
  <c r="M2353" i="8"/>
  <c r="J2353" i="8"/>
  <c r="I2353" i="8"/>
  <c r="L2352" i="8"/>
  <c r="M2352" i="8"/>
  <c r="J2352" i="8"/>
  <c r="I2352" i="8"/>
  <c r="L2351" i="8"/>
  <c r="M2351" i="8"/>
  <c r="J2351" i="8"/>
  <c r="I2351" i="8"/>
  <c r="L2350" i="8"/>
  <c r="M2350" i="8"/>
  <c r="J2350" i="8"/>
  <c r="I2350" i="8"/>
  <c r="L2349" i="8"/>
  <c r="M2349" i="8"/>
  <c r="J2349" i="8"/>
  <c r="I2349" i="8"/>
  <c r="L2348" i="8"/>
  <c r="M2348" i="8"/>
  <c r="J2348" i="8"/>
  <c r="I2348" i="8"/>
  <c r="L2347" i="8"/>
  <c r="M2347" i="8"/>
  <c r="J2347" i="8"/>
  <c r="I2347" i="8"/>
  <c r="L2346" i="8"/>
  <c r="M2346" i="8"/>
  <c r="J2346" i="8"/>
  <c r="I2346" i="8"/>
  <c r="L2345" i="8"/>
  <c r="M2345" i="8"/>
  <c r="J2345" i="8"/>
  <c r="I2345" i="8"/>
  <c r="L2344" i="8"/>
  <c r="M2344" i="8"/>
  <c r="J2344" i="8"/>
  <c r="I2344" i="8"/>
  <c r="L2343" i="8"/>
  <c r="M2343" i="8"/>
  <c r="J2343" i="8"/>
  <c r="I2343" i="8"/>
  <c r="L2342" i="8"/>
  <c r="M2342" i="8"/>
  <c r="J2342" i="8"/>
  <c r="I2342" i="8"/>
  <c r="L2341" i="8"/>
  <c r="M2341" i="8"/>
  <c r="J2341" i="8"/>
  <c r="I2341" i="8"/>
  <c r="L2340" i="8"/>
  <c r="M2340" i="8"/>
  <c r="J2340" i="8"/>
  <c r="I2340" i="8"/>
  <c r="L2339" i="8"/>
  <c r="M2339" i="8"/>
  <c r="J2339" i="8"/>
  <c r="I2339" i="8"/>
  <c r="L2338" i="8"/>
  <c r="M2338" i="8"/>
  <c r="J2338" i="8"/>
  <c r="I2338" i="8"/>
  <c r="L2337" i="8"/>
  <c r="M2337" i="8"/>
  <c r="J2337" i="8"/>
  <c r="I2337" i="8"/>
  <c r="L2336" i="8"/>
  <c r="M2336" i="8"/>
  <c r="J2336" i="8"/>
  <c r="I2336" i="8"/>
  <c r="L2335" i="8"/>
  <c r="M2335" i="8"/>
  <c r="J2335" i="8"/>
  <c r="I2335" i="8"/>
  <c r="L2334" i="8"/>
  <c r="M2334" i="8"/>
  <c r="J2334" i="8"/>
  <c r="I2334" i="8"/>
  <c r="L2333" i="8"/>
  <c r="M2333" i="8"/>
  <c r="J2333" i="8"/>
  <c r="I2333" i="8"/>
  <c r="L2332" i="8"/>
  <c r="M2332" i="8"/>
  <c r="J2332" i="8"/>
  <c r="I2332" i="8"/>
  <c r="L2331" i="8"/>
  <c r="M2331" i="8"/>
  <c r="J2331" i="8"/>
  <c r="I2331" i="8"/>
  <c r="L2330" i="8"/>
  <c r="M2330" i="8"/>
  <c r="J2330" i="8"/>
  <c r="I2330" i="8"/>
  <c r="L2329" i="8"/>
  <c r="M2329" i="8"/>
  <c r="J2329" i="8"/>
  <c r="I2329" i="8"/>
  <c r="L2328" i="8"/>
  <c r="M2328" i="8"/>
  <c r="J2328" i="8"/>
  <c r="I2328" i="8"/>
  <c r="L2327" i="8"/>
  <c r="M2327" i="8"/>
  <c r="J2327" i="8"/>
  <c r="I2327" i="8"/>
  <c r="L2326" i="8"/>
  <c r="M2326" i="8"/>
  <c r="J2326" i="8"/>
  <c r="I2326" i="8"/>
  <c r="L2325" i="8"/>
  <c r="M2325" i="8"/>
  <c r="J2325" i="8"/>
  <c r="I2325" i="8"/>
  <c r="L2324" i="8"/>
  <c r="M2324" i="8"/>
  <c r="J2324" i="8"/>
  <c r="I2324" i="8"/>
  <c r="L2323" i="8"/>
  <c r="M2323" i="8"/>
  <c r="J2323" i="8"/>
  <c r="I2323" i="8"/>
  <c r="L2322" i="8"/>
  <c r="M2322" i="8"/>
  <c r="J2322" i="8"/>
  <c r="I2322" i="8"/>
  <c r="L2321" i="8"/>
  <c r="M2321" i="8"/>
  <c r="J2321" i="8"/>
  <c r="I2321" i="8"/>
  <c r="L2320" i="8"/>
  <c r="M2320" i="8"/>
  <c r="J2320" i="8"/>
  <c r="I2320" i="8"/>
  <c r="L2319" i="8"/>
  <c r="M2319" i="8"/>
  <c r="J2319" i="8"/>
  <c r="I2319" i="8"/>
  <c r="L2318" i="8"/>
  <c r="M2318" i="8"/>
  <c r="J2318" i="8"/>
  <c r="I2318" i="8"/>
  <c r="L2317" i="8"/>
  <c r="M2317" i="8"/>
  <c r="J2317" i="8"/>
  <c r="I2317" i="8"/>
  <c r="L2316" i="8"/>
  <c r="M2316" i="8"/>
  <c r="J2316" i="8"/>
  <c r="I2316" i="8"/>
  <c r="L2315" i="8"/>
  <c r="M2315" i="8"/>
  <c r="J2315" i="8"/>
  <c r="I2315" i="8"/>
  <c r="L2314" i="8"/>
  <c r="M2314" i="8"/>
  <c r="J2314" i="8"/>
  <c r="I2314" i="8"/>
  <c r="L2313" i="8"/>
  <c r="M2313" i="8"/>
  <c r="J2313" i="8"/>
  <c r="I2313" i="8"/>
  <c r="L2312" i="8"/>
  <c r="M2312" i="8"/>
  <c r="J2312" i="8"/>
  <c r="I2312" i="8"/>
  <c r="L2311" i="8"/>
  <c r="M2311" i="8"/>
  <c r="J2311" i="8"/>
  <c r="I2311" i="8"/>
  <c r="L2310" i="8"/>
  <c r="M2310" i="8"/>
  <c r="J2310" i="8"/>
  <c r="I2310" i="8"/>
  <c r="L2309" i="8"/>
  <c r="M2309" i="8"/>
  <c r="J2309" i="8"/>
  <c r="I2309" i="8"/>
  <c r="L2308" i="8"/>
  <c r="M2308" i="8"/>
  <c r="J2308" i="8"/>
  <c r="I2308" i="8"/>
  <c r="L2307" i="8"/>
  <c r="M2307" i="8"/>
  <c r="J2307" i="8"/>
  <c r="I2307" i="8"/>
  <c r="L2306" i="8"/>
  <c r="M2306" i="8"/>
  <c r="J2306" i="8"/>
  <c r="I2306" i="8"/>
  <c r="L2305" i="8"/>
  <c r="M2305" i="8"/>
  <c r="J2305" i="8"/>
  <c r="I2305" i="8"/>
  <c r="L2304" i="8"/>
  <c r="M2304" i="8"/>
  <c r="J2304" i="8"/>
  <c r="I2304" i="8"/>
  <c r="L2303" i="8"/>
  <c r="M2303" i="8"/>
  <c r="J2303" i="8"/>
  <c r="I2303" i="8"/>
  <c r="L2302" i="8"/>
  <c r="M2302" i="8"/>
  <c r="J2302" i="8"/>
  <c r="I2302" i="8"/>
  <c r="L2301" i="8"/>
  <c r="M2301" i="8"/>
  <c r="J2301" i="8"/>
  <c r="I2301" i="8"/>
  <c r="L2300" i="8"/>
  <c r="M2300" i="8"/>
  <c r="J2300" i="8"/>
  <c r="I2300" i="8"/>
  <c r="L2299" i="8"/>
  <c r="M2299" i="8"/>
  <c r="J2299" i="8"/>
  <c r="I2299" i="8"/>
  <c r="L2298" i="8"/>
  <c r="M2298" i="8"/>
  <c r="J2298" i="8"/>
  <c r="I2298" i="8"/>
  <c r="L2297" i="8"/>
  <c r="M2297" i="8"/>
  <c r="J2297" i="8"/>
  <c r="I2297" i="8"/>
  <c r="L2296" i="8"/>
  <c r="M2296" i="8"/>
  <c r="J2296" i="8"/>
  <c r="I2296" i="8"/>
  <c r="L2295" i="8"/>
  <c r="M2295" i="8"/>
  <c r="J2295" i="8"/>
  <c r="I2295" i="8"/>
  <c r="L2294" i="8"/>
  <c r="M2294" i="8"/>
  <c r="J2294" i="8"/>
  <c r="I2294" i="8"/>
  <c r="L2293" i="8"/>
  <c r="M2293" i="8"/>
  <c r="J2293" i="8"/>
  <c r="I2293" i="8"/>
  <c r="L2292" i="8"/>
  <c r="M2292" i="8"/>
  <c r="J2292" i="8"/>
  <c r="I2292" i="8"/>
  <c r="L2291" i="8"/>
  <c r="M2291" i="8"/>
  <c r="J2291" i="8"/>
  <c r="I2291" i="8"/>
  <c r="L2290" i="8"/>
  <c r="M2290" i="8"/>
  <c r="J2290" i="8"/>
  <c r="I2290" i="8"/>
  <c r="L2289" i="8"/>
  <c r="M2289" i="8"/>
  <c r="J2289" i="8"/>
  <c r="I2289" i="8"/>
  <c r="L2288" i="8"/>
  <c r="M2288" i="8"/>
  <c r="J2288" i="8"/>
  <c r="I2288" i="8"/>
  <c r="L2287" i="8"/>
  <c r="M2287" i="8"/>
  <c r="J2287" i="8"/>
  <c r="I2287" i="8"/>
  <c r="L2286" i="8"/>
  <c r="M2286" i="8"/>
  <c r="J2286" i="8"/>
  <c r="I2286" i="8"/>
  <c r="L2285" i="8"/>
  <c r="M2285" i="8"/>
  <c r="J2285" i="8"/>
  <c r="I2285" i="8"/>
  <c r="L2284" i="8"/>
  <c r="M2284" i="8"/>
  <c r="J2284" i="8"/>
  <c r="I2284" i="8"/>
  <c r="L2283" i="8"/>
  <c r="M2283" i="8"/>
  <c r="J2283" i="8"/>
  <c r="I2283" i="8"/>
  <c r="L2282" i="8"/>
  <c r="M2282" i="8"/>
  <c r="J2282" i="8"/>
  <c r="I2282" i="8"/>
  <c r="L2281" i="8"/>
  <c r="M2281" i="8"/>
  <c r="J2281" i="8"/>
  <c r="I2281" i="8"/>
  <c r="L2280" i="8"/>
  <c r="M2280" i="8"/>
  <c r="J2280" i="8"/>
  <c r="I2280" i="8"/>
  <c r="L2279" i="8"/>
  <c r="M2279" i="8"/>
  <c r="J2279" i="8"/>
  <c r="I2279" i="8"/>
  <c r="L2278" i="8"/>
  <c r="M2278" i="8"/>
  <c r="J2278" i="8"/>
  <c r="I2278" i="8"/>
  <c r="L2277" i="8"/>
  <c r="M2277" i="8"/>
  <c r="J2277" i="8"/>
  <c r="I2277" i="8"/>
  <c r="L2276" i="8"/>
  <c r="M2276" i="8"/>
  <c r="J2276" i="8"/>
  <c r="I2276" i="8"/>
  <c r="L2275" i="8"/>
  <c r="M2275" i="8"/>
  <c r="J2275" i="8"/>
  <c r="I2275" i="8"/>
  <c r="L2274" i="8"/>
  <c r="M2274" i="8"/>
  <c r="J2274" i="8"/>
  <c r="I2274" i="8"/>
  <c r="L2273" i="8"/>
  <c r="M2273" i="8"/>
  <c r="J2273" i="8"/>
  <c r="I2273" i="8"/>
  <c r="L2272" i="8"/>
  <c r="M2272" i="8"/>
  <c r="J2272" i="8"/>
  <c r="I2272" i="8"/>
  <c r="L2271" i="8"/>
  <c r="M2271" i="8"/>
  <c r="J2271" i="8"/>
  <c r="I2271" i="8"/>
  <c r="L2270" i="8"/>
  <c r="M2270" i="8"/>
  <c r="J2270" i="8"/>
  <c r="I2270" i="8"/>
  <c r="L2269" i="8"/>
  <c r="M2269" i="8"/>
  <c r="J2269" i="8"/>
  <c r="I2269" i="8"/>
  <c r="L2268" i="8"/>
  <c r="M2268" i="8"/>
  <c r="J2268" i="8"/>
  <c r="I2268" i="8"/>
  <c r="L2267" i="8"/>
  <c r="M2267" i="8"/>
  <c r="J2267" i="8"/>
  <c r="I2267" i="8"/>
  <c r="L2266" i="8"/>
  <c r="M2266" i="8"/>
  <c r="J2266" i="8"/>
  <c r="I2266" i="8"/>
  <c r="L2265" i="8"/>
  <c r="M2265" i="8"/>
  <c r="J2265" i="8"/>
  <c r="I2265" i="8"/>
  <c r="L2264" i="8"/>
  <c r="M2264" i="8"/>
  <c r="J2264" i="8"/>
  <c r="I2264" i="8"/>
  <c r="L2263" i="8"/>
  <c r="M2263" i="8"/>
  <c r="J2263" i="8"/>
  <c r="I2263" i="8"/>
  <c r="L2262" i="8"/>
  <c r="M2262" i="8"/>
  <c r="J2262" i="8"/>
  <c r="I2262" i="8"/>
  <c r="L2261" i="8"/>
  <c r="M2261" i="8"/>
  <c r="J2261" i="8"/>
  <c r="I2261" i="8"/>
  <c r="L2260" i="8"/>
  <c r="M2260" i="8"/>
  <c r="J2260" i="8"/>
  <c r="I2260" i="8"/>
  <c r="L2259" i="8"/>
  <c r="M2259" i="8"/>
  <c r="J2259" i="8"/>
  <c r="I2259" i="8"/>
  <c r="L2258" i="8"/>
  <c r="M2258" i="8"/>
  <c r="J2258" i="8"/>
  <c r="I2258" i="8"/>
  <c r="L2257" i="8"/>
  <c r="M2257" i="8"/>
  <c r="J2257" i="8"/>
  <c r="I2257" i="8"/>
  <c r="L2256" i="8"/>
  <c r="M2256" i="8"/>
  <c r="J2256" i="8"/>
  <c r="I2256" i="8"/>
  <c r="L2255" i="8"/>
  <c r="M2255" i="8"/>
  <c r="J2255" i="8"/>
  <c r="I2255" i="8"/>
  <c r="L2254" i="8"/>
  <c r="M2254" i="8"/>
  <c r="J2254" i="8"/>
  <c r="I2254" i="8"/>
  <c r="L2253" i="8"/>
  <c r="M2253" i="8"/>
  <c r="J2253" i="8"/>
  <c r="I2253" i="8"/>
  <c r="L2252" i="8"/>
  <c r="M2252" i="8"/>
  <c r="J2252" i="8"/>
  <c r="I2252" i="8"/>
  <c r="L2251" i="8"/>
  <c r="M2251" i="8"/>
  <c r="J2251" i="8"/>
  <c r="I2251" i="8"/>
  <c r="L2250" i="8"/>
  <c r="M2250" i="8"/>
  <c r="J2250" i="8"/>
  <c r="I2250" i="8"/>
  <c r="L2249" i="8"/>
  <c r="M2249" i="8"/>
  <c r="J2249" i="8"/>
  <c r="I2249" i="8"/>
  <c r="L2248" i="8"/>
  <c r="M2248" i="8"/>
  <c r="J2248" i="8"/>
  <c r="I2248" i="8"/>
  <c r="L2247" i="8"/>
  <c r="M2247" i="8"/>
  <c r="J2247" i="8"/>
  <c r="I2247" i="8"/>
  <c r="L2246" i="8"/>
  <c r="M2246" i="8"/>
  <c r="J2246" i="8"/>
  <c r="I2246" i="8"/>
  <c r="L2245" i="8"/>
  <c r="M2245" i="8"/>
  <c r="J2245" i="8"/>
  <c r="I2245" i="8"/>
  <c r="L2244" i="8"/>
  <c r="M2244" i="8"/>
  <c r="J2244" i="8"/>
  <c r="I2244" i="8"/>
  <c r="L2243" i="8"/>
  <c r="M2243" i="8"/>
  <c r="J2243" i="8"/>
  <c r="I2243" i="8"/>
  <c r="L2242" i="8"/>
  <c r="M2242" i="8"/>
  <c r="J2242" i="8"/>
  <c r="I2242" i="8"/>
  <c r="L2241" i="8"/>
  <c r="M2241" i="8"/>
  <c r="J2241" i="8"/>
  <c r="I2241" i="8"/>
  <c r="L2240" i="8"/>
  <c r="M2240" i="8"/>
  <c r="J2240" i="8"/>
  <c r="I2240" i="8"/>
  <c r="L2239" i="8"/>
  <c r="M2239" i="8"/>
  <c r="J2239" i="8"/>
  <c r="I2239" i="8"/>
  <c r="L2238" i="8"/>
  <c r="M2238" i="8"/>
  <c r="J2238" i="8"/>
  <c r="I2238" i="8"/>
  <c r="L2237" i="8"/>
  <c r="M2237" i="8"/>
  <c r="J2237" i="8"/>
  <c r="I2237" i="8"/>
  <c r="L2236" i="8"/>
  <c r="M2236" i="8"/>
  <c r="J2236" i="8"/>
  <c r="I2236" i="8"/>
  <c r="L2235" i="8"/>
  <c r="M2235" i="8"/>
  <c r="J2235" i="8"/>
  <c r="I2235" i="8"/>
  <c r="L2234" i="8"/>
  <c r="M2234" i="8"/>
  <c r="J2234" i="8"/>
  <c r="I2234" i="8"/>
  <c r="L2233" i="8"/>
  <c r="M2233" i="8"/>
  <c r="J2233" i="8"/>
  <c r="I2233" i="8"/>
  <c r="L2232" i="8"/>
  <c r="M2232" i="8"/>
  <c r="J2232" i="8"/>
  <c r="I2232" i="8"/>
  <c r="L2231" i="8"/>
  <c r="M2231" i="8"/>
  <c r="J2231" i="8"/>
  <c r="I2231" i="8"/>
  <c r="L2230" i="8"/>
  <c r="M2230" i="8"/>
  <c r="J2230" i="8"/>
  <c r="I2230" i="8"/>
  <c r="L2229" i="8"/>
  <c r="M2229" i="8"/>
  <c r="J2229" i="8"/>
  <c r="I2229" i="8"/>
  <c r="L2228" i="8"/>
  <c r="M2228" i="8"/>
  <c r="J2228" i="8"/>
  <c r="I2228" i="8"/>
  <c r="L2227" i="8"/>
  <c r="M2227" i="8"/>
  <c r="J2227" i="8"/>
  <c r="I2227" i="8"/>
  <c r="L2226" i="8"/>
  <c r="M2226" i="8"/>
  <c r="J2226" i="8"/>
  <c r="I2226" i="8"/>
  <c r="L2225" i="8"/>
  <c r="M2225" i="8"/>
  <c r="J2225" i="8"/>
  <c r="I2225" i="8"/>
  <c r="L2224" i="8"/>
  <c r="M2224" i="8"/>
  <c r="J2224" i="8"/>
  <c r="I2224" i="8"/>
  <c r="L2223" i="8"/>
  <c r="M2223" i="8"/>
  <c r="J2223" i="8"/>
  <c r="I2223" i="8"/>
  <c r="L2222" i="8"/>
  <c r="M2222" i="8"/>
  <c r="J2222" i="8"/>
  <c r="I2222" i="8"/>
  <c r="L2221" i="8"/>
  <c r="M2221" i="8"/>
  <c r="J2221" i="8"/>
  <c r="I2221" i="8"/>
  <c r="L2220" i="8"/>
  <c r="M2220" i="8"/>
  <c r="J2220" i="8"/>
  <c r="I2220" i="8"/>
  <c r="L2219" i="8"/>
  <c r="M2219" i="8"/>
  <c r="J2219" i="8"/>
  <c r="I2219" i="8"/>
  <c r="L2218" i="8"/>
  <c r="M2218" i="8"/>
  <c r="J2218" i="8"/>
  <c r="I2218" i="8"/>
  <c r="L2217" i="8"/>
  <c r="M2217" i="8"/>
  <c r="J2217" i="8"/>
  <c r="I2217" i="8"/>
  <c r="L2216" i="8"/>
  <c r="M2216" i="8"/>
  <c r="J2216" i="8"/>
  <c r="I2216" i="8"/>
  <c r="L2215" i="8"/>
  <c r="M2215" i="8"/>
  <c r="J2215" i="8"/>
  <c r="I2215" i="8"/>
  <c r="L2214" i="8"/>
  <c r="M2214" i="8"/>
  <c r="J2214" i="8"/>
  <c r="I2214" i="8"/>
  <c r="L2213" i="8"/>
  <c r="M2213" i="8"/>
  <c r="J2213" i="8"/>
  <c r="I2213" i="8"/>
  <c r="L2212" i="8"/>
  <c r="M2212" i="8"/>
  <c r="J2212" i="8"/>
  <c r="I2212" i="8"/>
  <c r="L2211" i="8"/>
  <c r="M2211" i="8"/>
  <c r="J2211" i="8"/>
  <c r="I2211" i="8"/>
  <c r="L2210" i="8"/>
  <c r="M2210" i="8"/>
  <c r="J2210" i="8"/>
  <c r="I2210" i="8"/>
  <c r="L2209" i="8"/>
  <c r="M2209" i="8"/>
  <c r="J2209" i="8"/>
  <c r="I2209" i="8"/>
  <c r="L2208" i="8"/>
  <c r="M2208" i="8"/>
  <c r="J2208" i="8"/>
  <c r="I2208" i="8"/>
  <c r="L2207" i="8"/>
  <c r="M2207" i="8"/>
  <c r="J2207" i="8"/>
  <c r="I2207" i="8"/>
  <c r="L2206" i="8"/>
  <c r="M2206" i="8"/>
  <c r="J2206" i="8"/>
  <c r="I2206" i="8"/>
  <c r="L2205" i="8"/>
  <c r="M2205" i="8"/>
  <c r="J2205" i="8"/>
  <c r="I2205" i="8"/>
  <c r="L2204" i="8"/>
  <c r="M2204" i="8"/>
  <c r="J2204" i="8"/>
  <c r="I2204" i="8"/>
  <c r="L2203" i="8"/>
  <c r="M2203" i="8"/>
  <c r="J2203" i="8"/>
  <c r="I2203" i="8"/>
  <c r="L2202" i="8"/>
  <c r="M2202" i="8"/>
  <c r="J2202" i="8"/>
  <c r="I2202" i="8"/>
  <c r="L2201" i="8"/>
  <c r="M2201" i="8"/>
  <c r="J2201" i="8"/>
  <c r="I2201" i="8"/>
  <c r="L2200" i="8"/>
  <c r="M2200" i="8"/>
  <c r="J2200" i="8"/>
  <c r="I2200" i="8"/>
  <c r="L2199" i="8"/>
  <c r="M2199" i="8"/>
  <c r="J2199" i="8"/>
  <c r="I2199" i="8"/>
  <c r="L2198" i="8"/>
  <c r="M2198" i="8"/>
  <c r="J2198" i="8"/>
  <c r="I2198" i="8"/>
  <c r="L2197" i="8"/>
  <c r="M2197" i="8"/>
  <c r="J2197" i="8"/>
  <c r="I2197" i="8"/>
  <c r="L2196" i="8"/>
  <c r="M2196" i="8"/>
  <c r="J2196" i="8"/>
  <c r="I2196" i="8"/>
  <c r="L2195" i="8"/>
  <c r="M2195" i="8"/>
  <c r="J2195" i="8"/>
  <c r="I2195" i="8"/>
  <c r="L2194" i="8"/>
  <c r="M2194" i="8"/>
  <c r="J2194" i="8"/>
  <c r="I2194" i="8"/>
  <c r="L2193" i="8"/>
  <c r="M2193" i="8"/>
  <c r="J2193" i="8"/>
  <c r="I2193" i="8"/>
  <c r="L2192" i="8"/>
  <c r="M2192" i="8"/>
  <c r="J2192" i="8"/>
  <c r="I2192" i="8"/>
  <c r="L2191" i="8"/>
  <c r="M2191" i="8"/>
  <c r="J2191" i="8"/>
  <c r="I2191" i="8"/>
  <c r="L2190" i="8"/>
  <c r="M2190" i="8"/>
  <c r="J2190" i="8"/>
  <c r="I2190" i="8"/>
  <c r="L2189" i="8"/>
  <c r="M2189" i="8"/>
  <c r="J2189" i="8"/>
  <c r="I2189" i="8"/>
  <c r="L2188" i="8"/>
  <c r="M2188" i="8"/>
  <c r="J2188" i="8"/>
  <c r="I2188" i="8"/>
  <c r="L2187" i="8"/>
  <c r="M2187" i="8"/>
  <c r="J2187" i="8"/>
  <c r="I2187" i="8"/>
  <c r="L2186" i="8"/>
  <c r="M2186" i="8"/>
  <c r="J2186" i="8"/>
  <c r="I2186" i="8"/>
  <c r="L2185" i="8"/>
  <c r="M2185" i="8"/>
  <c r="J2185" i="8"/>
  <c r="I2185" i="8"/>
  <c r="L2184" i="8"/>
  <c r="M2184" i="8"/>
  <c r="J2184" i="8"/>
  <c r="I2184" i="8"/>
  <c r="L2183" i="8"/>
  <c r="M2183" i="8"/>
  <c r="J2183" i="8"/>
  <c r="I2183" i="8"/>
  <c r="L2182" i="8"/>
  <c r="M2182" i="8"/>
  <c r="J2182" i="8"/>
  <c r="I2182" i="8"/>
  <c r="L2181" i="8"/>
  <c r="M2181" i="8"/>
  <c r="J2181" i="8"/>
  <c r="I2181" i="8"/>
  <c r="L2180" i="8"/>
  <c r="M2180" i="8"/>
  <c r="J2180" i="8"/>
  <c r="I2180" i="8"/>
  <c r="L2179" i="8"/>
  <c r="M2179" i="8"/>
  <c r="J2179" i="8"/>
  <c r="I2179" i="8"/>
  <c r="L2178" i="8"/>
  <c r="M2178" i="8"/>
  <c r="J2178" i="8"/>
  <c r="I2178" i="8"/>
  <c r="L2177" i="8"/>
  <c r="M2177" i="8"/>
  <c r="J2177" i="8"/>
  <c r="I2177" i="8"/>
  <c r="L2176" i="8"/>
  <c r="M2176" i="8"/>
  <c r="J2176" i="8"/>
  <c r="I2176" i="8"/>
  <c r="L2175" i="8"/>
  <c r="M2175" i="8"/>
  <c r="J2175" i="8"/>
  <c r="I2175" i="8"/>
  <c r="L2174" i="8"/>
  <c r="M2174" i="8"/>
  <c r="J2174" i="8"/>
  <c r="I2174" i="8"/>
  <c r="L2173" i="8"/>
  <c r="M2173" i="8"/>
  <c r="J2173" i="8"/>
  <c r="I2173" i="8"/>
  <c r="L2172" i="8"/>
  <c r="M2172" i="8"/>
  <c r="J2172" i="8"/>
  <c r="I2172" i="8"/>
  <c r="L2171" i="8"/>
  <c r="M2171" i="8"/>
  <c r="J2171" i="8"/>
  <c r="I2171" i="8"/>
  <c r="L2170" i="8"/>
  <c r="M2170" i="8"/>
  <c r="J2170" i="8"/>
  <c r="I2170" i="8"/>
  <c r="L2169" i="8"/>
  <c r="M2169" i="8"/>
  <c r="J2169" i="8"/>
  <c r="I2169" i="8"/>
  <c r="L2168" i="8"/>
  <c r="M2168" i="8"/>
  <c r="J2168" i="8"/>
  <c r="I2168" i="8"/>
  <c r="L2167" i="8"/>
  <c r="M2167" i="8"/>
  <c r="J2167" i="8"/>
  <c r="I2167" i="8"/>
  <c r="L2166" i="8"/>
  <c r="M2166" i="8"/>
  <c r="J2166" i="8"/>
  <c r="I2166" i="8"/>
  <c r="L2165" i="8"/>
  <c r="M2165" i="8"/>
  <c r="J2165" i="8"/>
  <c r="I2165" i="8"/>
  <c r="L2164" i="8"/>
  <c r="M2164" i="8"/>
  <c r="J2164" i="8"/>
  <c r="I2164" i="8"/>
  <c r="L2163" i="8"/>
  <c r="M2163" i="8"/>
  <c r="J2163" i="8"/>
  <c r="I2163" i="8"/>
  <c r="L2162" i="8"/>
  <c r="M2162" i="8"/>
  <c r="J2162" i="8"/>
  <c r="I2162" i="8"/>
  <c r="L2161" i="8"/>
  <c r="M2161" i="8"/>
  <c r="J2161" i="8"/>
  <c r="I2161" i="8"/>
  <c r="L2160" i="8"/>
  <c r="M2160" i="8"/>
  <c r="J2160" i="8"/>
  <c r="I2160" i="8"/>
  <c r="L2159" i="8"/>
  <c r="M2159" i="8"/>
  <c r="J2159" i="8"/>
  <c r="I2159" i="8"/>
  <c r="L2158" i="8"/>
  <c r="M2158" i="8"/>
  <c r="J2158" i="8"/>
  <c r="I2158" i="8"/>
  <c r="L2157" i="8"/>
  <c r="M2157" i="8"/>
  <c r="J2157" i="8"/>
  <c r="I2157" i="8"/>
  <c r="L2156" i="8"/>
  <c r="M2156" i="8"/>
  <c r="J2156" i="8"/>
  <c r="I2156" i="8"/>
  <c r="L2155" i="8"/>
  <c r="M2155" i="8"/>
  <c r="J2155" i="8"/>
  <c r="I2155" i="8"/>
  <c r="L2154" i="8"/>
  <c r="M2154" i="8"/>
  <c r="J2154" i="8"/>
  <c r="I2154" i="8"/>
  <c r="L2153" i="8"/>
  <c r="M2153" i="8"/>
  <c r="J2153" i="8"/>
  <c r="I2153" i="8"/>
  <c r="L2152" i="8"/>
  <c r="M2152" i="8"/>
  <c r="J2152" i="8"/>
  <c r="I2152" i="8"/>
  <c r="L2151" i="8"/>
  <c r="M2151" i="8"/>
  <c r="J2151" i="8"/>
  <c r="I2151" i="8"/>
  <c r="L2150" i="8"/>
  <c r="M2150" i="8"/>
  <c r="J2150" i="8"/>
  <c r="I2150" i="8"/>
  <c r="L2149" i="8"/>
  <c r="M2149" i="8"/>
  <c r="J2149" i="8"/>
  <c r="I2149" i="8"/>
  <c r="L2148" i="8"/>
  <c r="M2148" i="8"/>
  <c r="J2148" i="8"/>
  <c r="I2148" i="8"/>
  <c r="L2147" i="8"/>
  <c r="M2147" i="8"/>
  <c r="J2147" i="8"/>
  <c r="I2147" i="8"/>
  <c r="L2146" i="8"/>
  <c r="M2146" i="8"/>
  <c r="J2146" i="8"/>
  <c r="I2146" i="8"/>
  <c r="L2145" i="8"/>
  <c r="M2145" i="8"/>
  <c r="J2145" i="8"/>
  <c r="I2145" i="8"/>
  <c r="L2144" i="8"/>
  <c r="M2144" i="8"/>
  <c r="J2144" i="8"/>
  <c r="I2144" i="8"/>
  <c r="L2143" i="8"/>
  <c r="M2143" i="8"/>
  <c r="J2143" i="8"/>
  <c r="I2143" i="8"/>
  <c r="L2142" i="8"/>
  <c r="M2142" i="8"/>
  <c r="J2142" i="8"/>
  <c r="I2142" i="8"/>
  <c r="L2141" i="8"/>
  <c r="M2141" i="8"/>
  <c r="J2141" i="8"/>
  <c r="I2141" i="8"/>
  <c r="L2140" i="8"/>
  <c r="M2140" i="8"/>
  <c r="J2140" i="8"/>
  <c r="I2140" i="8"/>
  <c r="L2139" i="8"/>
  <c r="M2139" i="8"/>
  <c r="J2139" i="8"/>
  <c r="I2139" i="8"/>
  <c r="L2138" i="8"/>
  <c r="M2138" i="8"/>
  <c r="J2138" i="8"/>
  <c r="I2138" i="8"/>
  <c r="L2137" i="8"/>
  <c r="M2137" i="8"/>
  <c r="J2137" i="8"/>
  <c r="I2137" i="8"/>
  <c r="L2136" i="8"/>
  <c r="M2136" i="8"/>
  <c r="J2136" i="8"/>
  <c r="I2136" i="8"/>
  <c r="L2135" i="8"/>
  <c r="M2135" i="8"/>
  <c r="J2135" i="8"/>
  <c r="I2135" i="8"/>
  <c r="L2134" i="8"/>
  <c r="M2134" i="8"/>
  <c r="J2134" i="8"/>
  <c r="I2134" i="8"/>
  <c r="L2133" i="8"/>
  <c r="M2133" i="8"/>
  <c r="J2133" i="8"/>
  <c r="I2133" i="8"/>
  <c r="L2132" i="8"/>
  <c r="M2132" i="8"/>
  <c r="J2132" i="8"/>
  <c r="I2132" i="8"/>
  <c r="L2131" i="8"/>
  <c r="M2131" i="8"/>
  <c r="J2131" i="8"/>
  <c r="I2131" i="8"/>
  <c r="L2130" i="8"/>
  <c r="M2130" i="8"/>
  <c r="J2130" i="8"/>
  <c r="I2130" i="8"/>
  <c r="L2129" i="8"/>
  <c r="M2129" i="8"/>
  <c r="J2129" i="8"/>
  <c r="I2129" i="8"/>
  <c r="L2128" i="8"/>
  <c r="M2128" i="8"/>
  <c r="J2128" i="8"/>
  <c r="I2128" i="8"/>
  <c r="L2127" i="8"/>
  <c r="M2127" i="8"/>
  <c r="J2127" i="8"/>
  <c r="I2127" i="8"/>
  <c r="L2126" i="8"/>
  <c r="M2126" i="8"/>
  <c r="J2126" i="8"/>
  <c r="I2126" i="8"/>
  <c r="L2125" i="8"/>
  <c r="M2125" i="8"/>
  <c r="J2125" i="8"/>
  <c r="I2125" i="8"/>
  <c r="L2124" i="8"/>
  <c r="M2124" i="8"/>
  <c r="J2124" i="8"/>
  <c r="I2124" i="8"/>
  <c r="L2123" i="8"/>
  <c r="M2123" i="8"/>
  <c r="J2123" i="8"/>
  <c r="I2123" i="8"/>
  <c r="L2122" i="8"/>
  <c r="M2122" i="8"/>
  <c r="J2122" i="8"/>
  <c r="I2122" i="8"/>
  <c r="L2121" i="8"/>
  <c r="M2121" i="8"/>
  <c r="J2121" i="8"/>
  <c r="I2121" i="8"/>
  <c r="L2120" i="8"/>
  <c r="M2120" i="8"/>
  <c r="J2120" i="8"/>
  <c r="I2120" i="8"/>
  <c r="L2119" i="8"/>
  <c r="M2119" i="8"/>
  <c r="J2119" i="8"/>
  <c r="I2119" i="8"/>
  <c r="L2118" i="8"/>
  <c r="M2118" i="8"/>
  <c r="J2118" i="8"/>
  <c r="I2118" i="8"/>
  <c r="L2117" i="8"/>
  <c r="M2117" i="8"/>
  <c r="J2117" i="8"/>
  <c r="I2117" i="8"/>
  <c r="L2116" i="8"/>
  <c r="M2116" i="8"/>
  <c r="J2116" i="8"/>
  <c r="I2116" i="8"/>
  <c r="L2115" i="8"/>
  <c r="M2115" i="8"/>
  <c r="J2115" i="8"/>
  <c r="I2115" i="8"/>
  <c r="L2114" i="8"/>
  <c r="M2114" i="8"/>
  <c r="J2114" i="8"/>
  <c r="I2114" i="8"/>
  <c r="L2113" i="8"/>
  <c r="M2113" i="8"/>
  <c r="J2113" i="8"/>
  <c r="I2113" i="8"/>
  <c r="L2112" i="8"/>
  <c r="M2112" i="8"/>
  <c r="J2112" i="8"/>
  <c r="I2112" i="8"/>
  <c r="L2111" i="8"/>
  <c r="M2111" i="8"/>
  <c r="J2111" i="8"/>
  <c r="I2111" i="8"/>
  <c r="L2110" i="8"/>
  <c r="M2110" i="8"/>
  <c r="J2110" i="8"/>
  <c r="I2110" i="8"/>
  <c r="L2109" i="8"/>
  <c r="M2109" i="8"/>
  <c r="J2109" i="8"/>
  <c r="I2109" i="8"/>
  <c r="L2108" i="8"/>
  <c r="M2108" i="8"/>
  <c r="J2108" i="8"/>
  <c r="I2108" i="8"/>
  <c r="L2107" i="8"/>
  <c r="M2107" i="8"/>
  <c r="J2107" i="8"/>
  <c r="I2107" i="8"/>
  <c r="L2106" i="8"/>
  <c r="M2106" i="8"/>
  <c r="J2106" i="8"/>
  <c r="I2106" i="8"/>
  <c r="L2105" i="8"/>
  <c r="M2105" i="8"/>
  <c r="J2105" i="8"/>
  <c r="I2105" i="8"/>
  <c r="L2104" i="8"/>
  <c r="M2104" i="8"/>
  <c r="J2104" i="8"/>
  <c r="I2104" i="8"/>
  <c r="L2103" i="8"/>
  <c r="M2103" i="8"/>
  <c r="J2103" i="8"/>
  <c r="I2103" i="8"/>
  <c r="L2102" i="8"/>
  <c r="M2102" i="8"/>
  <c r="J2102" i="8"/>
  <c r="I2102" i="8"/>
  <c r="L2101" i="8"/>
  <c r="M2101" i="8"/>
  <c r="J2101" i="8"/>
  <c r="I2101" i="8"/>
  <c r="L2100" i="8"/>
  <c r="M2100" i="8"/>
  <c r="J2100" i="8"/>
  <c r="I2100" i="8"/>
  <c r="L2099" i="8"/>
  <c r="M2099" i="8"/>
  <c r="J2099" i="8"/>
  <c r="I2099" i="8"/>
  <c r="L2098" i="8"/>
  <c r="M2098" i="8"/>
  <c r="J2098" i="8"/>
  <c r="I2098" i="8"/>
  <c r="L2097" i="8"/>
  <c r="M2097" i="8"/>
  <c r="J2097" i="8"/>
  <c r="I2097" i="8"/>
  <c r="L2096" i="8"/>
  <c r="M2096" i="8"/>
  <c r="J2096" i="8"/>
  <c r="I2096" i="8"/>
  <c r="L2095" i="8"/>
  <c r="M2095" i="8"/>
  <c r="J2095" i="8"/>
  <c r="I2095" i="8"/>
  <c r="L2094" i="8"/>
  <c r="M2094" i="8"/>
  <c r="J2094" i="8"/>
  <c r="I2094" i="8"/>
  <c r="L2093" i="8"/>
  <c r="M2093" i="8"/>
  <c r="J2093" i="8"/>
  <c r="I2093" i="8"/>
  <c r="L2092" i="8"/>
  <c r="M2092" i="8"/>
  <c r="J2092" i="8"/>
  <c r="I2092" i="8"/>
  <c r="L2091" i="8"/>
  <c r="M2091" i="8"/>
  <c r="J2091" i="8"/>
  <c r="I2091" i="8"/>
  <c r="L2090" i="8"/>
  <c r="M2090" i="8"/>
  <c r="J2090" i="8"/>
  <c r="I2090" i="8"/>
  <c r="L2089" i="8"/>
  <c r="M2089" i="8"/>
  <c r="J2089" i="8"/>
  <c r="I2089" i="8"/>
  <c r="L2088" i="8"/>
  <c r="M2088" i="8"/>
  <c r="J2088" i="8"/>
  <c r="I2088" i="8"/>
  <c r="L2087" i="8"/>
  <c r="M2087" i="8"/>
  <c r="J2087" i="8"/>
  <c r="I2087" i="8"/>
  <c r="L2086" i="8"/>
  <c r="M2086" i="8"/>
  <c r="J2086" i="8"/>
  <c r="I2086" i="8"/>
  <c r="L2085" i="8"/>
  <c r="M2085" i="8"/>
  <c r="J2085" i="8"/>
  <c r="I2085" i="8"/>
  <c r="L2084" i="8"/>
  <c r="M2084" i="8"/>
  <c r="J2084" i="8"/>
  <c r="I2084" i="8"/>
  <c r="L2083" i="8"/>
  <c r="M2083" i="8"/>
  <c r="J2083" i="8"/>
  <c r="I2083" i="8"/>
  <c r="L2082" i="8"/>
  <c r="M2082" i="8"/>
  <c r="J2082" i="8"/>
  <c r="I2082" i="8"/>
  <c r="L2081" i="8"/>
  <c r="M2081" i="8"/>
  <c r="J2081" i="8"/>
  <c r="I2081" i="8"/>
  <c r="L2080" i="8"/>
  <c r="M2080" i="8"/>
  <c r="J2080" i="8"/>
  <c r="I2080" i="8"/>
  <c r="L2079" i="8"/>
  <c r="M2079" i="8"/>
  <c r="J2079" i="8"/>
  <c r="I2079" i="8"/>
  <c r="L2078" i="8"/>
  <c r="M2078" i="8"/>
  <c r="J2078" i="8"/>
  <c r="I2078" i="8"/>
  <c r="L2077" i="8"/>
  <c r="M2077" i="8"/>
  <c r="J2077" i="8"/>
  <c r="I2077" i="8"/>
  <c r="L2076" i="8"/>
  <c r="M2076" i="8"/>
  <c r="J2076" i="8"/>
  <c r="I2076" i="8"/>
  <c r="L2075" i="8"/>
  <c r="M2075" i="8"/>
  <c r="J2075" i="8"/>
  <c r="I2075" i="8"/>
  <c r="L2074" i="8"/>
  <c r="M2074" i="8"/>
  <c r="J2074" i="8"/>
  <c r="I2074" i="8"/>
  <c r="L2073" i="8"/>
  <c r="M2073" i="8"/>
  <c r="J2073" i="8"/>
  <c r="I2073" i="8"/>
  <c r="L2072" i="8"/>
  <c r="M2072" i="8"/>
  <c r="J2072" i="8"/>
  <c r="I2072" i="8"/>
  <c r="L2071" i="8"/>
  <c r="M2071" i="8"/>
  <c r="J2071" i="8"/>
  <c r="I2071" i="8"/>
  <c r="L2070" i="8"/>
  <c r="M2070" i="8"/>
  <c r="J2070" i="8"/>
  <c r="I2070" i="8"/>
  <c r="L2069" i="8"/>
  <c r="M2069" i="8"/>
  <c r="J2069" i="8"/>
  <c r="I2069" i="8"/>
  <c r="L2068" i="8"/>
  <c r="M2068" i="8"/>
  <c r="J2068" i="8"/>
  <c r="I2068" i="8"/>
  <c r="L2067" i="8"/>
  <c r="M2067" i="8"/>
  <c r="J2067" i="8"/>
  <c r="I2067" i="8"/>
  <c r="L2066" i="8"/>
  <c r="M2066" i="8"/>
  <c r="J2066" i="8"/>
  <c r="I2066" i="8"/>
  <c r="L2065" i="8"/>
  <c r="M2065" i="8"/>
  <c r="J2065" i="8"/>
  <c r="I2065" i="8"/>
  <c r="L2064" i="8"/>
  <c r="M2064" i="8"/>
  <c r="J2064" i="8"/>
  <c r="I2064" i="8"/>
  <c r="L2063" i="8"/>
  <c r="M2063" i="8"/>
  <c r="J2063" i="8"/>
  <c r="I2063" i="8"/>
  <c r="L2062" i="8"/>
  <c r="M2062" i="8"/>
  <c r="J2062" i="8"/>
  <c r="I2062" i="8"/>
  <c r="L2061" i="8"/>
  <c r="M2061" i="8"/>
  <c r="J2061" i="8"/>
  <c r="I2061" i="8"/>
  <c r="L2060" i="8"/>
  <c r="M2060" i="8"/>
  <c r="J2060" i="8"/>
  <c r="I2060" i="8"/>
  <c r="L2059" i="8"/>
  <c r="M2059" i="8"/>
  <c r="J2059" i="8"/>
  <c r="I2059" i="8"/>
  <c r="L2058" i="8"/>
  <c r="M2058" i="8"/>
  <c r="J2058" i="8"/>
  <c r="I2058" i="8"/>
  <c r="L2057" i="8"/>
  <c r="M2057" i="8"/>
  <c r="J2057" i="8"/>
  <c r="I2057" i="8"/>
  <c r="L2056" i="8"/>
  <c r="M2056" i="8"/>
  <c r="J2056" i="8"/>
  <c r="I2056" i="8"/>
  <c r="L2055" i="8"/>
  <c r="M2055" i="8"/>
  <c r="J2055" i="8"/>
  <c r="I2055" i="8"/>
  <c r="L2054" i="8"/>
  <c r="M2054" i="8"/>
  <c r="J2054" i="8"/>
  <c r="I2054" i="8"/>
  <c r="L2053" i="8"/>
  <c r="M2053" i="8"/>
  <c r="J2053" i="8"/>
  <c r="I2053" i="8"/>
  <c r="L2052" i="8"/>
  <c r="M2052" i="8"/>
  <c r="J2052" i="8"/>
  <c r="I2052" i="8"/>
  <c r="L2051" i="8"/>
  <c r="M2051" i="8"/>
  <c r="J2051" i="8"/>
  <c r="I2051" i="8"/>
  <c r="L2050" i="8"/>
  <c r="M2050" i="8"/>
  <c r="J2050" i="8"/>
  <c r="I2050" i="8"/>
  <c r="L2049" i="8"/>
  <c r="M2049" i="8"/>
  <c r="J2049" i="8"/>
  <c r="I2049" i="8"/>
  <c r="L2048" i="8"/>
  <c r="M2048" i="8"/>
  <c r="J2048" i="8"/>
  <c r="I2048" i="8"/>
  <c r="L2047" i="8"/>
  <c r="M2047" i="8"/>
  <c r="J2047" i="8"/>
  <c r="I2047" i="8"/>
  <c r="L2046" i="8"/>
  <c r="M2046" i="8"/>
  <c r="J2046" i="8"/>
  <c r="I2046" i="8"/>
  <c r="L2045" i="8"/>
  <c r="M2045" i="8"/>
  <c r="J2045" i="8"/>
  <c r="I2045" i="8"/>
  <c r="L2044" i="8"/>
  <c r="M2044" i="8"/>
  <c r="J2044" i="8"/>
  <c r="I2044" i="8"/>
  <c r="L2043" i="8"/>
  <c r="M2043" i="8"/>
  <c r="J2043" i="8"/>
  <c r="I2043" i="8"/>
  <c r="L2042" i="8"/>
  <c r="M2042" i="8"/>
  <c r="J2042" i="8"/>
  <c r="I2042" i="8"/>
  <c r="L2041" i="8"/>
  <c r="M2041" i="8"/>
  <c r="J2041" i="8"/>
  <c r="I2041" i="8"/>
  <c r="L2040" i="8"/>
  <c r="M2040" i="8"/>
  <c r="J2040" i="8"/>
  <c r="I2040" i="8"/>
  <c r="L2039" i="8"/>
  <c r="M2039" i="8"/>
  <c r="J2039" i="8"/>
  <c r="I2039" i="8"/>
  <c r="L2038" i="8"/>
  <c r="M2038" i="8"/>
  <c r="J2038" i="8"/>
  <c r="I2038" i="8"/>
  <c r="L2037" i="8"/>
  <c r="M2037" i="8"/>
  <c r="J2037" i="8"/>
  <c r="I2037" i="8"/>
  <c r="L2036" i="8"/>
  <c r="M2036" i="8"/>
  <c r="J2036" i="8"/>
  <c r="I2036" i="8"/>
  <c r="L2035" i="8"/>
  <c r="M2035" i="8"/>
  <c r="J2035" i="8"/>
  <c r="I2035" i="8"/>
  <c r="L2034" i="8"/>
  <c r="M2034" i="8"/>
  <c r="J2034" i="8"/>
  <c r="I2034" i="8"/>
  <c r="L2033" i="8"/>
  <c r="M2033" i="8"/>
  <c r="J2033" i="8"/>
  <c r="I2033" i="8"/>
  <c r="L2032" i="8"/>
  <c r="M2032" i="8"/>
  <c r="J2032" i="8"/>
  <c r="I2032" i="8"/>
  <c r="L2031" i="8"/>
  <c r="M2031" i="8"/>
  <c r="J2031" i="8"/>
  <c r="I2031" i="8"/>
  <c r="L2030" i="8"/>
  <c r="M2030" i="8"/>
  <c r="J2030" i="8"/>
  <c r="I2030" i="8"/>
  <c r="L2029" i="8"/>
  <c r="M2029" i="8"/>
  <c r="J2029" i="8"/>
  <c r="I2029" i="8"/>
  <c r="L2028" i="8"/>
  <c r="M2028" i="8"/>
  <c r="J2028" i="8"/>
  <c r="I2028" i="8"/>
  <c r="L2027" i="8"/>
  <c r="M2027" i="8"/>
  <c r="J2027" i="8"/>
  <c r="I2027" i="8"/>
  <c r="L2026" i="8"/>
  <c r="M2026" i="8"/>
  <c r="J2026" i="8"/>
  <c r="I2026" i="8"/>
  <c r="L2025" i="8"/>
  <c r="M2025" i="8"/>
  <c r="J2025" i="8"/>
  <c r="I2025" i="8"/>
  <c r="L2024" i="8"/>
  <c r="M2024" i="8"/>
  <c r="J2024" i="8"/>
  <c r="I2024" i="8"/>
  <c r="L2023" i="8"/>
  <c r="M2023" i="8"/>
  <c r="J2023" i="8"/>
  <c r="I2023" i="8"/>
  <c r="L2022" i="8"/>
  <c r="M2022" i="8"/>
  <c r="J2022" i="8"/>
  <c r="I2022" i="8"/>
  <c r="L2021" i="8"/>
  <c r="M2021" i="8"/>
  <c r="J2021" i="8"/>
  <c r="I2021" i="8"/>
  <c r="L2020" i="8"/>
  <c r="M2020" i="8"/>
  <c r="J2020" i="8"/>
  <c r="I2020" i="8"/>
  <c r="L2019" i="8"/>
  <c r="M2019" i="8"/>
  <c r="J2019" i="8"/>
  <c r="I2019" i="8"/>
  <c r="L2018" i="8"/>
  <c r="M2018" i="8"/>
  <c r="J2018" i="8"/>
  <c r="I2018" i="8"/>
  <c r="L2017" i="8"/>
  <c r="M2017" i="8"/>
  <c r="J2017" i="8"/>
  <c r="I2017" i="8"/>
  <c r="L2016" i="8"/>
  <c r="M2016" i="8"/>
  <c r="J2016" i="8"/>
  <c r="I2016" i="8"/>
  <c r="L2015" i="8"/>
  <c r="M2015" i="8"/>
  <c r="J2015" i="8"/>
  <c r="I2015" i="8"/>
  <c r="L2014" i="8"/>
  <c r="M2014" i="8"/>
  <c r="J2014" i="8"/>
  <c r="I2014" i="8"/>
  <c r="L2013" i="8"/>
  <c r="M2013" i="8"/>
  <c r="J2013" i="8"/>
  <c r="I2013" i="8"/>
  <c r="L2012" i="8"/>
  <c r="M2012" i="8"/>
  <c r="J2012" i="8"/>
  <c r="I2012" i="8"/>
  <c r="L2011" i="8"/>
  <c r="M2011" i="8"/>
  <c r="J2011" i="8"/>
  <c r="I2011" i="8"/>
  <c r="L2010" i="8"/>
  <c r="M2010" i="8"/>
  <c r="J2010" i="8"/>
  <c r="I2010" i="8"/>
  <c r="L2009" i="8"/>
  <c r="M2009" i="8"/>
  <c r="J2009" i="8"/>
  <c r="I2009" i="8"/>
  <c r="L2008" i="8"/>
  <c r="M2008" i="8"/>
  <c r="J2008" i="8"/>
  <c r="I2008" i="8"/>
  <c r="L2007" i="8"/>
  <c r="M2007" i="8"/>
  <c r="J2007" i="8"/>
  <c r="I2007" i="8"/>
  <c r="L2006" i="8"/>
  <c r="M2006" i="8"/>
  <c r="J2006" i="8"/>
  <c r="I2006" i="8"/>
  <c r="L2005" i="8"/>
  <c r="M2005" i="8"/>
  <c r="J2005" i="8"/>
  <c r="I2005" i="8"/>
  <c r="L2004" i="8"/>
  <c r="M2004" i="8"/>
  <c r="J2004" i="8"/>
  <c r="I2004" i="8"/>
  <c r="L2003" i="8"/>
  <c r="M2003" i="8"/>
  <c r="J2003" i="8"/>
  <c r="I2003" i="8"/>
  <c r="L2002" i="8"/>
  <c r="M2002" i="8"/>
  <c r="J2002" i="8"/>
  <c r="I2002" i="8"/>
  <c r="L2001" i="8"/>
  <c r="M2001" i="8"/>
  <c r="J2001" i="8"/>
  <c r="I2001" i="8"/>
  <c r="L2000" i="8"/>
  <c r="M2000" i="8"/>
  <c r="J2000" i="8"/>
  <c r="I2000" i="8"/>
  <c r="L1999" i="8"/>
  <c r="M1999" i="8"/>
  <c r="J1999" i="8"/>
  <c r="I1999" i="8"/>
  <c r="L1998" i="8"/>
  <c r="M1998" i="8"/>
  <c r="J1998" i="8"/>
  <c r="I1998" i="8"/>
  <c r="L1997" i="8"/>
  <c r="M1997" i="8"/>
  <c r="J1997" i="8"/>
  <c r="I1997" i="8"/>
  <c r="L1996" i="8"/>
  <c r="M1996" i="8"/>
  <c r="J1996" i="8"/>
  <c r="I1996" i="8"/>
  <c r="L1995" i="8"/>
  <c r="M1995" i="8"/>
  <c r="J1995" i="8"/>
  <c r="I1995" i="8"/>
  <c r="L1994" i="8"/>
  <c r="M1994" i="8"/>
  <c r="J1994" i="8"/>
  <c r="I1994" i="8"/>
  <c r="L1993" i="8"/>
  <c r="M1993" i="8"/>
  <c r="J1993" i="8"/>
  <c r="I1993" i="8"/>
  <c r="L1992" i="8"/>
  <c r="M1992" i="8"/>
  <c r="J1992" i="8"/>
  <c r="I1992" i="8"/>
  <c r="L1991" i="8"/>
  <c r="M1991" i="8"/>
  <c r="J1991" i="8"/>
  <c r="I1991" i="8"/>
  <c r="L1990" i="8"/>
  <c r="M1990" i="8"/>
  <c r="J1990" i="8"/>
  <c r="I1990" i="8"/>
  <c r="L1989" i="8"/>
  <c r="M1989" i="8"/>
  <c r="J1989" i="8"/>
  <c r="I1989" i="8"/>
  <c r="L1988" i="8"/>
  <c r="M1988" i="8"/>
  <c r="J1988" i="8"/>
  <c r="I1988" i="8"/>
  <c r="L1987" i="8"/>
  <c r="M1987" i="8"/>
  <c r="J1987" i="8"/>
  <c r="I1987" i="8"/>
  <c r="L1986" i="8"/>
  <c r="M1986" i="8"/>
  <c r="J1986" i="8"/>
  <c r="I1986" i="8"/>
  <c r="L1985" i="8"/>
  <c r="M1985" i="8"/>
  <c r="J1985" i="8"/>
  <c r="I1985" i="8"/>
  <c r="L1984" i="8"/>
  <c r="M1984" i="8"/>
  <c r="J1984" i="8"/>
  <c r="I1984" i="8"/>
  <c r="L1983" i="8"/>
  <c r="M1983" i="8"/>
  <c r="J1983" i="8"/>
  <c r="I1983" i="8"/>
  <c r="L1982" i="8"/>
  <c r="M1982" i="8"/>
  <c r="J1982" i="8"/>
  <c r="I1982" i="8"/>
  <c r="L1981" i="8"/>
  <c r="M1981" i="8"/>
  <c r="J1981" i="8"/>
  <c r="I1981" i="8"/>
  <c r="L1980" i="8"/>
  <c r="M1980" i="8"/>
  <c r="J1980" i="8"/>
  <c r="I1980" i="8"/>
  <c r="L1979" i="8"/>
  <c r="M1979" i="8"/>
  <c r="J1979" i="8"/>
  <c r="I1979" i="8"/>
  <c r="L1978" i="8"/>
  <c r="M1978" i="8"/>
  <c r="J1978" i="8"/>
  <c r="I1978" i="8"/>
  <c r="L1977" i="8"/>
  <c r="M1977" i="8"/>
  <c r="J1977" i="8"/>
  <c r="I1977" i="8"/>
  <c r="L1976" i="8"/>
  <c r="M1976" i="8"/>
  <c r="J1976" i="8"/>
  <c r="I1976" i="8"/>
  <c r="L1975" i="8"/>
  <c r="M1975" i="8"/>
  <c r="J1975" i="8"/>
  <c r="I1975" i="8"/>
  <c r="L1974" i="8"/>
  <c r="M1974" i="8"/>
  <c r="J1974" i="8"/>
  <c r="I1974" i="8"/>
  <c r="L1973" i="8"/>
  <c r="M1973" i="8"/>
  <c r="J1973" i="8"/>
  <c r="I1973" i="8"/>
  <c r="L1972" i="8"/>
  <c r="M1972" i="8"/>
  <c r="J1972" i="8"/>
  <c r="I1972" i="8"/>
  <c r="L1971" i="8"/>
  <c r="M1971" i="8"/>
  <c r="J1971" i="8"/>
  <c r="I1971" i="8"/>
  <c r="L1970" i="8"/>
  <c r="M1970" i="8"/>
  <c r="J1970" i="8"/>
  <c r="I1970" i="8"/>
  <c r="L1969" i="8"/>
  <c r="M1969" i="8"/>
  <c r="J1969" i="8"/>
  <c r="I1969" i="8"/>
  <c r="L1968" i="8"/>
  <c r="M1968" i="8"/>
  <c r="J1968" i="8"/>
  <c r="I1968" i="8"/>
  <c r="L1967" i="8"/>
  <c r="M1967" i="8"/>
  <c r="J1967" i="8"/>
  <c r="I1967" i="8"/>
  <c r="L1966" i="8"/>
  <c r="M1966" i="8"/>
  <c r="J1966" i="8"/>
  <c r="I1966" i="8"/>
  <c r="L1965" i="8"/>
  <c r="M1965" i="8"/>
  <c r="J1965" i="8"/>
  <c r="I1965" i="8"/>
  <c r="L1964" i="8"/>
  <c r="M1964" i="8"/>
  <c r="J1964" i="8"/>
  <c r="I1964" i="8"/>
  <c r="L1963" i="8"/>
  <c r="M1963" i="8"/>
  <c r="J1963" i="8"/>
  <c r="I1963" i="8"/>
  <c r="L1962" i="8"/>
  <c r="M1962" i="8"/>
  <c r="J1962" i="8"/>
  <c r="I1962" i="8"/>
  <c r="L1961" i="8"/>
  <c r="M1961" i="8"/>
  <c r="J1961" i="8"/>
  <c r="I1961" i="8"/>
  <c r="L1960" i="8"/>
  <c r="M1960" i="8"/>
  <c r="J1960" i="8"/>
  <c r="I1960" i="8"/>
  <c r="L1959" i="8"/>
  <c r="M1959" i="8"/>
  <c r="J1959" i="8"/>
  <c r="I1959" i="8"/>
  <c r="L1958" i="8"/>
  <c r="M1958" i="8"/>
  <c r="J1958" i="8"/>
  <c r="I1958" i="8"/>
  <c r="L1957" i="8"/>
  <c r="M1957" i="8"/>
  <c r="J1957" i="8"/>
  <c r="I1957" i="8"/>
  <c r="L1956" i="8"/>
  <c r="M1956" i="8"/>
  <c r="J1956" i="8"/>
  <c r="I1956" i="8"/>
  <c r="L1955" i="8"/>
  <c r="M1955" i="8"/>
  <c r="J1955" i="8"/>
  <c r="I1955" i="8"/>
  <c r="L1954" i="8"/>
  <c r="M1954" i="8"/>
  <c r="J1954" i="8"/>
  <c r="I1954" i="8"/>
  <c r="L1953" i="8"/>
  <c r="M1953" i="8"/>
  <c r="J1953" i="8"/>
  <c r="I1953" i="8"/>
  <c r="L1952" i="8"/>
  <c r="M1952" i="8"/>
  <c r="J1952" i="8"/>
  <c r="I1952" i="8"/>
  <c r="L1951" i="8"/>
  <c r="M1951" i="8"/>
  <c r="J1951" i="8"/>
  <c r="I1951" i="8"/>
  <c r="L1950" i="8"/>
  <c r="M1950" i="8"/>
  <c r="J1950" i="8"/>
  <c r="I1950" i="8"/>
  <c r="L1949" i="8"/>
  <c r="M1949" i="8"/>
  <c r="J1949" i="8"/>
  <c r="I1949" i="8"/>
  <c r="L1948" i="8"/>
  <c r="M1948" i="8"/>
  <c r="J1948" i="8"/>
  <c r="I1948" i="8"/>
  <c r="L1947" i="8"/>
  <c r="M1947" i="8"/>
  <c r="J1947" i="8"/>
  <c r="I1947" i="8"/>
  <c r="L1946" i="8"/>
  <c r="M1946" i="8"/>
  <c r="J1946" i="8"/>
  <c r="I1946" i="8"/>
  <c r="L1945" i="8"/>
  <c r="M1945" i="8"/>
  <c r="J1945" i="8"/>
  <c r="I1945" i="8"/>
  <c r="L1944" i="8"/>
  <c r="M1944" i="8"/>
  <c r="J1944" i="8"/>
  <c r="I1944" i="8"/>
  <c r="L1943" i="8"/>
  <c r="M1943" i="8"/>
  <c r="J1943" i="8"/>
  <c r="I1943" i="8"/>
  <c r="L1942" i="8"/>
  <c r="M1942" i="8"/>
  <c r="J1942" i="8"/>
  <c r="I1942" i="8"/>
  <c r="L1941" i="8"/>
  <c r="M1941" i="8"/>
  <c r="J1941" i="8"/>
  <c r="I1941" i="8"/>
  <c r="L1940" i="8"/>
  <c r="M1940" i="8"/>
  <c r="J1940" i="8"/>
  <c r="I1940" i="8"/>
  <c r="L1939" i="8"/>
  <c r="M1939" i="8"/>
  <c r="J1939" i="8"/>
  <c r="I1939" i="8"/>
  <c r="L1938" i="8"/>
  <c r="M1938" i="8"/>
  <c r="J1938" i="8"/>
  <c r="I1938" i="8"/>
  <c r="L1937" i="8"/>
  <c r="M1937" i="8"/>
  <c r="J1937" i="8"/>
  <c r="I1937" i="8"/>
  <c r="L1936" i="8"/>
  <c r="M1936" i="8"/>
  <c r="J1936" i="8"/>
  <c r="I1936" i="8"/>
  <c r="L1935" i="8"/>
  <c r="M1935" i="8"/>
  <c r="J1935" i="8"/>
  <c r="I1935" i="8"/>
  <c r="L1934" i="8"/>
  <c r="M1934" i="8"/>
  <c r="J1934" i="8"/>
  <c r="I1934" i="8"/>
  <c r="L1933" i="8"/>
  <c r="M1933" i="8"/>
  <c r="J1933" i="8"/>
  <c r="I1933" i="8"/>
  <c r="L1932" i="8"/>
  <c r="M1932" i="8"/>
  <c r="J1932" i="8"/>
  <c r="I1932" i="8"/>
  <c r="L1931" i="8"/>
  <c r="M1931" i="8"/>
  <c r="J1931" i="8"/>
  <c r="I1931" i="8"/>
  <c r="L1930" i="8"/>
  <c r="M1930" i="8"/>
  <c r="J1930" i="8"/>
  <c r="I1930" i="8"/>
  <c r="L1929" i="8"/>
  <c r="M1929" i="8"/>
  <c r="J1929" i="8"/>
  <c r="I1929" i="8"/>
  <c r="L1928" i="8"/>
  <c r="M1928" i="8"/>
  <c r="J1928" i="8"/>
  <c r="I1928" i="8"/>
  <c r="L1927" i="8"/>
  <c r="M1927" i="8"/>
  <c r="J1927" i="8"/>
  <c r="I1927" i="8"/>
  <c r="L1926" i="8"/>
  <c r="M1926" i="8"/>
  <c r="J1926" i="8"/>
  <c r="I1926" i="8"/>
  <c r="L1925" i="8"/>
  <c r="M1925" i="8"/>
  <c r="J1925" i="8"/>
  <c r="I1925" i="8"/>
  <c r="L1924" i="8"/>
  <c r="M1924" i="8"/>
  <c r="J1924" i="8"/>
  <c r="I1924" i="8"/>
  <c r="L1923" i="8"/>
  <c r="M1923" i="8"/>
  <c r="J1923" i="8"/>
  <c r="I1923" i="8"/>
  <c r="L1922" i="8"/>
  <c r="M1922" i="8"/>
  <c r="J1922" i="8"/>
  <c r="I1922" i="8"/>
  <c r="L1921" i="8"/>
  <c r="M1921" i="8"/>
  <c r="J1921" i="8"/>
  <c r="I1921" i="8"/>
  <c r="L1920" i="8"/>
  <c r="M1920" i="8"/>
  <c r="J1920" i="8"/>
  <c r="I1920" i="8"/>
  <c r="L1919" i="8"/>
  <c r="M1919" i="8"/>
  <c r="J1919" i="8"/>
  <c r="I1919" i="8"/>
  <c r="L1918" i="8"/>
  <c r="M1918" i="8"/>
  <c r="J1918" i="8"/>
  <c r="I1918" i="8"/>
  <c r="L1917" i="8"/>
  <c r="M1917" i="8"/>
  <c r="J1917" i="8"/>
  <c r="I1917" i="8"/>
  <c r="L1916" i="8"/>
  <c r="M1916" i="8"/>
  <c r="J1916" i="8"/>
  <c r="I1916" i="8"/>
  <c r="L1915" i="8"/>
  <c r="M1915" i="8"/>
  <c r="J1915" i="8"/>
  <c r="I1915" i="8"/>
  <c r="L1914" i="8"/>
  <c r="M1914" i="8"/>
  <c r="J1914" i="8"/>
  <c r="I1914" i="8"/>
  <c r="L1913" i="8"/>
  <c r="M1913" i="8"/>
  <c r="J1913" i="8"/>
  <c r="I1913" i="8"/>
  <c r="L1912" i="8"/>
  <c r="M1912" i="8"/>
  <c r="J1912" i="8"/>
  <c r="I1912" i="8"/>
  <c r="L1911" i="8"/>
  <c r="M1911" i="8"/>
  <c r="J1911" i="8"/>
  <c r="I1911" i="8"/>
  <c r="L1910" i="8"/>
  <c r="M1910" i="8"/>
  <c r="J1910" i="8"/>
  <c r="I1910" i="8"/>
  <c r="L1909" i="8"/>
  <c r="M1909" i="8"/>
  <c r="J1909" i="8"/>
  <c r="I1909" i="8"/>
  <c r="L1908" i="8"/>
  <c r="M1908" i="8"/>
  <c r="J1908" i="8"/>
  <c r="I1908" i="8"/>
  <c r="L1907" i="8"/>
  <c r="M1907" i="8"/>
  <c r="J1907" i="8"/>
  <c r="I1907" i="8"/>
  <c r="L1906" i="8"/>
  <c r="M1906" i="8"/>
  <c r="J1906" i="8"/>
  <c r="I1906" i="8"/>
  <c r="L1905" i="8"/>
  <c r="M1905" i="8"/>
  <c r="J1905" i="8"/>
  <c r="I1905" i="8"/>
  <c r="L1904" i="8"/>
  <c r="M1904" i="8"/>
  <c r="J1904" i="8"/>
  <c r="I1904" i="8"/>
  <c r="L1903" i="8"/>
  <c r="M1903" i="8"/>
  <c r="J1903" i="8"/>
  <c r="I1903" i="8"/>
  <c r="L1902" i="8"/>
  <c r="M1902" i="8"/>
  <c r="J1902" i="8"/>
  <c r="I1902" i="8"/>
  <c r="L1901" i="8"/>
  <c r="M1901" i="8"/>
  <c r="J1901" i="8"/>
  <c r="I1901" i="8"/>
  <c r="L1900" i="8"/>
  <c r="M1900" i="8"/>
  <c r="J1900" i="8"/>
  <c r="I1900" i="8"/>
  <c r="L1899" i="8"/>
  <c r="M1899" i="8"/>
  <c r="J1899" i="8"/>
  <c r="I1899" i="8"/>
  <c r="L1898" i="8"/>
  <c r="M1898" i="8"/>
  <c r="J1898" i="8"/>
  <c r="I1898" i="8"/>
  <c r="L1897" i="8"/>
  <c r="M1897" i="8"/>
  <c r="J1897" i="8"/>
  <c r="I1897" i="8"/>
  <c r="L1896" i="8"/>
  <c r="M1896" i="8"/>
  <c r="J1896" i="8"/>
  <c r="I1896" i="8"/>
  <c r="L1895" i="8"/>
  <c r="M1895" i="8"/>
  <c r="J1895" i="8"/>
  <c r="I1895" i="8"/>
  <c r="L1894" i="8"/>
  <c r="M1894" i="8"/>
  <c r="J1894" i="8"/>
  <c r="I1894" i="8"/>
  <c r="L1893" i="8"/>
  <c r="M1893" i="8"/>
  <c r="J1893" i="8"/>
  <c r="I1893" i="8"/>
  <c r="L1892" i="8"/>
  <c r="M1892" i="8"/>
  <c r="J1892" i="8"/>
  <c r="I1892" i="8"/>
  <c r="L1891" i="8"/>
  <c r="M1891" i="8"/>
  <c r="J1891" i="8"/>
  <c r="I1891" i="8"/>
  <c r="L1890" i="8"/>
  <c r="M1890" i="8"/>
  <c r="J1890" i="8"/>
  <c r="I1890" i="8"/>
  <c r="L1889" i="8"/>
  <c r="M1889" i="8"/>
  <c r="J1889" i="8"/>
  <c r="I1889" i="8"/>
  <c r="L1888" i="8"/>
  <c r="M1888" i="8"/>
  <c r="J1888" i="8"/>
  <c r="I1888" i="8"/>
  <c r="L1887" i="8"/>
  <c r="M1887" i="8"/>
  <c r="J1887" i="8"/>
  <c r="I1887" i="8"/>
  <c r="L1886" i="8"/>
  <c r="M1886" i="8"/>
  <c r="J1886" i="8"/>
  <c r="I1886" i="8"/>
  <c r="L1885" i="8"/>
  <c r="M1885" i="8"/>
  <c r="J1885" i="8"/>
  <c r="I1885" i="8"/>
  <c r="L1884" i="8"/>
  <c r="M1884" i="8"/>
  <c r="J1884" i="8"/>
  <c r="I1884" i="8"/>
  <c r="L1883" i="8"/>
  <c r="M1883" i="8"/>
  <c r="J1883" i="8"/>
  <c r="I1883" i="8"/>
  <c r="L1882" i="8"/>
  <c r="M1882" i="8"/>
  <c r="J1882" i="8"/>
  <c r="I1882" i="8"/>
  <c r="L1881" i="8"/>
  <c r="M1881" i="8"/>
  <c r="J1881" i="8"/>
  <c r="I1881" i="8"/>
  <c r="L1880" i="8"/>
  <c r="M1880" i="8"/>
  <c r="J1880" i="8"/>
  <c r="I1880" i="8"/>
  <c r="L1879" i="8"/>
  <c r="M1879" i="8"/>
  <c r="J1879" i="8"/>
  <c r="I1879" i="8"/>
  <c r="L1878" i="8"/>
  <c r="M1878" i="8"/>
  <c r="J1878" i="8"/>
  <c r="I1878" i="8"/>
  <c r="L1877" i="8"/>
  <c r="M1877" i="8"/>
  <c r="J1877" i="8"/>
  <c r="I1877" i="8"/>
  <c r="L1876" i="8"/>
  <c r="M1876" i="8"/>
  <c r="J1876" i="8"/>
  <c r="I1876" i="8"/>
  <c r="L1875" i="8"/>
  <c r="M1875" i="8"/>
  <c r="J1875" i="8"/>
  <c r="I1875" i="8"/>
  <c r="L1874" i="8"/>
  <c r="M1874" i="8"/>
  <c r="J1874" i="8"/>
  <c r="I1874" i="8"/>
  <c r="L1873" i="8"/>
  <c r="M1873" i="8"/>
  <c r="J1873" i="8"/>
  <c r="I1873" i="8"/>
  <c r="L1872" i="8"/>
  <c r="M1872" i="8"/>
  <c r="J1872" i="8"/>
  <c r="I1872" i="8"/>
  <c r="L1871" i="8"/>
  <c r="M1871" i="8"/>
  <c r="J1871" i="8"/>
  <c r="I1871" i="8"/>
  <c r="L1870" i="8"/>
  <c r="M1870" i="8"/>
  <c r="J1870" i="8"/>
  <c r="I1870" i="8"/>
  <c r="L1869" i="8"/>
  <c r="M1869" i="8"/>
  <c r="J1869" i="8"/>
  <c r="I1869" i="8"/>
  <c r="L1868" i="8"/>
  <c r="M1868" i="8"/>
  <c r="J1868" i="8"/>
  <c r="I1868" i="8"/>
  <c r="L1867" i="8"/>
  <c r="M1867" i="8"/>
  <c r="J1867" i="8"/>
  <c r="I1867" i="8"/>
  <c r="L1866" i="8"/>
  <c r="M1866" i="8"/>
  <c r="J1866" i="8"/>
  <c r="I1866" i="8"/>
  <c r="L1865" i="8"/>
  <c r="M1865" i="8"/>
  <c r="J1865" i="8"/>
  <c r="I1865" i="8"/>
  <c r="L1864" i="8"/>
  <c r="M1864" i="8"/>
  <c r="J1864" i="8"/>
  <c r="I1864" i="8"/>
  <c r="L1863" i="8"/>
  <c r="M1863" i="8"/>
  <c r="J1863" i="8"/>
  <c r="I1863" i="8"/>
  <c r="L1862" i="8"/>
  <c r="M1862" i="8"/>
  <c r="J1862" i="8"/>
  <c r="I1862" i="8"/>
  <c r="L1861" i="8"/>
  <c r="M1861" i="8"/>
  <c r="J1861" i="8"/>
  <c r="I1861" i="8"/>
  <c r="L1860" i="8"/>
  <c r="M1860" i="8"/>
  <c r="J1860" i="8"/>
  <c r="I1860" i="8"/>
  <c r="L1859" i="8"/>
  <c r="M1859" i="8"/>
  <c r="J1859" i="8"/>
  <c r="I1859" i="8"/>
  <c r="L1858" i="8"/>
  <c r="M1858" i="8"/>
  <c r="J1858" i="8"/>
  <c r="I1858" i="8"/>
  <c r="L1857" i="8"/>
  <c r="M1857" i="8"/>
  <c r="J1857" i="8"/>
  <c r="I1857" i="8"/>
  <c r="L1856" i="8"/>
  <c r="M1856" i="8"/>
  <c r="J1856" i="8"/>
  <c r="I1856" i="8"/>
  <c r="L1855" i="8"/>
  <c r="M1855" i="8"/>
  <c r="J1855" i="8"/>
  <c r="I1855" i="8"/>
  <c r="L1854" i="8"/>
  <c r="M1854" i="8"/>
  <c r="J1854" i="8"/>
  <c r="I1854" i="8"/>
  <c r="L1853" i="8"/>
  <c r="M1853" i="8"/>
  <c r="J1853" i="8"/>
  <c r="I1853" i="8"/>
  <c r="L1852" i="8"/>
  <c r="M1852" i="8"/>
  <c r="J1852" i="8"/>
  <c r="I1852" i="8"/>
  <c r="L1851" i="8"/>
  <c r="M1851" i="8"/>
  <c r="J1851" i="8"/>
  <c r="I1851" i="8"/>
  <c r="L1850" i="8"/>
  <c r="M1850" i="8"/>
  <c r="J1850" i="8"/>
  <c r="I1850" i="8"/>
  <c r="L1849" i="8"/>
  <c r="M1849" i="8"/>
  <c r="J1849" i="8"/>
  <c r="I1849" i="8"/>
  <c r="L1848" i="8"/>
  <c r="M1848" i="8"/>
  <c r="J1848" i="8"/>
  <c r="I1848" i="8"/>
  <c r="L1847" i="8"/>
  <c r="M1847" i="8"/>
  <c r="J1847" i="8"/>
  <c r="I1847" i="8"/>
  <c r="L1846" i="8"/>
  <c r="M1846" i="8"/>
  <c r="J1846" i="8"/>
  <c r="I1846" i="8"/>
  <c r="L1845" i="8"/>
  <c r="M1845" i="8"/>
  <c r="J1845" i="8"/>
  <c r="I1845" i="8"/>
  <c r="L1844" i="8"/>
  <c r="M1844" i="8"/>
  <c r="J1844" i="8"/>
  <c r="I1844" i="8"/>
  <c r="L1843" i="8"/>
  <c r="M1843" i="8"/>
  <c r="J1843" i="8"/>
  <c r="I1843" i="8"/>
  <c r="L1842" i="8"/>
  <c r="M1842" i="8"/>
  <c r="J1842" i="8"/>
  <c r="I1842" i="8"/>
  <c r="L1841" i="8"/>
  <c r="M1841" i="8"/>
  <c r="J1841" i="8"/>
  <c r="I1841" i="8"/>
  <c r="L1840" i="8"/>
  <c r="M1840" i="8"/>
  <c r="J1840" i="8"/>
  <c r="I1840" i="8"/>
  <c r="L1839" i="8"/>
  <c r="M1839" i="8"/>
  <c r="J1839" i="8"/>
  <c r="I1839" i="8"/>
  <c r="L1838" i="8"/>
  <c r="M1838" i="8"/>
  <c r="J1838" i="8"/>
  <c r="I1838" i="8"/>
  <c r="L1837" i="8"/>
  <c r="M1837" i="8"/>
  <c r="J1837" i="8"/>
  <c r="I1837" i="8"/>
  <c r="L1836" i="8"/>
  <c r="M1836" i="8"/>
  <c r="J1836" i="8"/>
  <c r="I1836" i="8"/>
  <c r="L1835" i="8"/>
  <c r="M1835" i="8"/>
  <c r="J1835" i="8"/>
  <c r="I1835" i="8"/>
  <c r="L1834" i="8"/>
  <c r="M1834" i="8"/>
  <c r="J1834" i="8"/>
  <c r="I1834" i="8"/>
  <c r="L1833" i="8"/>
  <c r="M1833" i="8"/>
  <c r="J1833" i="8"/>
  <c r="I1833" i="8"/>
  <c r="L1832" i="8"/>
  <c r="M1832" i="8"/>
  <c r="J1832" i="8"/>
  <c r="I1832" i="8"/>
  <c r="L1831" i="8"/>
  <c r="M1831" i="8"/>
  <c r="J1831" i="8"/>
  <c r="I1831" i="8"/>
  <c r="L1830" i="8"/>
  <c r="M1830" i="8"/>
  <c r="J1830" i="8"/>
  <c r="I1830" i="8"/>
  <c r="L1829" i="8"/>
  <c r="M1829" i="8"/>
  <c r="J1829" i="8"/>
  <c r="I1829" i="8"/>
  <c r="L1828" i="8"/>
  <c r="M1828" i="8"/>
  <c r="J1828" i="8"/>
  <c r="I1828" i="8"/>
  <c r="L1827" i="8"/>
  <c r="M1827" i="8"/>
  <c r="J1827" i="8"/>
  <c r="I1827" i="8"/>
  <c r="L1826" i="8"/>
  <c r="M1826" i="8"/>
  <c r="J1826" i="8"/>
  <c r="I1826" i="8"/>
  <c r="L1825" i="8"/>
  <c r="M1825" i="8"/>
  <c r="J1825" i="8"/>
  <c r="I1825" i="8"/>
  <c r="L1824" i="8"/>
  <c r="M1824" i="8"/>
  <c r="J1824" i="8"/>
  <c r="I1824" i="8"/>
  <c r="L1823" i="8"/>
  <c r="M1823" i="8"/>
  <c r="J1823" i="8"/>
  <c r="I1823" i="8"/>
  <c r="L1822" i="8"/>
  <c r="M1822" i="8"/>
  <c r="J1822" i="8"/>
  <c r="I1822" i="8"/>
  <c r="L1821" i="8"/>
  <c r="M1821" i="8"/>
  <c r="J1821" i="8"/>
  <c r="I1821" i="8"/>
  <c r="L1820" i="8"/>
  <c r="M1820" i="8"/>
  <c r="J1820" i="8"/>
  <c r="I1820" i="8"/>
  <c r="L1819" i="8"/>
  <c r="M1819" i="8"/>
  <c r="J1819" i="8"/>
  <c r="I1819" i="8"/>
  <c r="L1818" i="8"/>
  <c r="M1818" i="8"/>
  <c r="J1818" i="8"/>
  <c r="I1818" i="8"/>
  <c r="L1817" i="8"/>
  <c r="M1817" i="8"/>
  <c r="J1817" i="8"/>
  <c r="I1817" i="8"/>
  <c r="L1816" i="8"/>
  <c r="M1816" i="8"/>
  <c r="J1816" i="8"/>
  <c r="I1816" i="8"/>
  <c r="L1815" i="8"/>
  <c r="M1815" i="8"/>
  <c r="J1815" i="8"/>
  <c r="I1815" i="8"/>
  <c r="L1814" i="8"/>
  <c r="M1814" i="8"/>
  <c r="J1814" i="8"/>
  <c r="I1814" i="8"/>
  <c r="L1813" i="8"/>
  <c r="M1813" i="8"/>
  <c r="J1813" i="8"/>
  <c r="I1813" i="8"/>
  <c r="L1812" i="8"/>
  <c r="M1812" i="8"/>
  <c r="J1812" i="8"/>
  <c r="I1812" i="8"/>
  <c r="L1811" i="8"/>
  <c r="M1811" i="8"/>
  <c r="J1811" i="8"/>
  <c r="I1811" i="8"/>
  <c r="L1810" i="8"/>
  <c r="M1810" i="8"/>
  <c r="J1810" i="8"/>
  <c r="I1810" i="8"/>
  <c r="L1809" i="8"/>
  <c r="M1809" i="8"/>
  <c r="J1809" i="8"/>
  <c r="I1809" i="8"/>
  <c r="L1808" i="8"/>
  <c r="M1808" i="8"/>
  <c r="J1808" i="8"/>
  <c r="I1808" i="8"/>
  <c r="L1807" i="8"/>
  <c r="M1807" i="8"/>
  <c r="J1807" i="8"/>
  <c r="I1807" i="8"/>
  <c r="L1806" i="8"/>
  <c r="M1806" i="8"/>
  <c r="J1806" i="8"/>
  <c r="I1806" i="8"/>
  <c r="L1805" i="8"/>
  <c r="M1805" i="8"/>
  <c r="J1805" i="8"/>
  <c r="I1805" i="8"/>
  <c r="L1804" i="8"/>
  <c r="M1804" i="8"/>
  <c r="J1804" i="8"/>
  <c r="I1804" i="8"/>
  <c r="L1803" i="8"/>
  <c r="M1803" i="8"/>
  <c r="J1803" i="8"/>
  <c r="I1803" i="8"/>
  <c r="L1802" i="8"/>
  <c r="M1802" i="8"/>
  <c r="J1802" i="8"/>
  <c r="I1802" i="8"/>
  <c r="L1801" i="8"/>
  <c r="M1801" i="8"/>
  <c r="J1801" i="8"/>
  <c r="I1801" i="8"/>
  <c r="L1800" i="8"/>
  <c r="M1800" i="8"/>
  <c r="J1800" i="8"/>
  <c r="I1800" i="8"/>
  <c r="L1799" i="8"/>
  <c r="M1799" i="8"/>
  <c r="J1799" i="8"/>
  <c r="I1799" i="8"/>
  <c r="L1798" i="8"/>
  <c r="M1798" i="8"/>
  <c r="J1798" i="8"/>
  <c r="I1798" i="8"/>
  <c r="L1797" i="8"/>
  <c r="M1797" i="8"/>
  <c r="J1797" i="8"/>
  <c r="I1797" i="8"/>
  <c r="L1796" i="8"/>
  <c r="M1796" i="8"/>
  <c r="J1796" i="8"/>
  <c r="I1796" i="8"/>
  <c r="L1795" i="8"/>
  <c r="M1795" i="8"/>
  <c r="J1795" i="8"/>
  <c r="I1795" i="8"/>
  <c r="L1794" i="8"/>
  <c r="M1794" i="8"/>
  <c r="J1794" i="8"/>
  <c r="I1794" i="8"/>
  <c r="L1793" i="8"/>
  <c r="M1793" i="8"/>
  <c r="J1793" i="8"/>
  <c r="I1793" i="8"/>
  <c r="L1792" i="8"/>
  <c r="M1792" i="8"/>
  <c r="J1792" i="8"/>
  <c r="I1792" i="8"/>
  <c r="L1791" i="8"/>
  <c r="M1791" i="8"/>
  <c r="J1791" i="8"/>
  <c r="I1791" i="8"/>
  <c r="L1790" i="8"/>
  <c r="M1790" i="8"/>
  <c r="J1790" i="8"/>
  <c r="I1790" i="8"/>
  <c r="L1789" i="8"/>
  <c r="M1789" i="8"/>
  <c r="J1789" i="8"/>
  <c r="I1789" i="8"/>
  <c r="L1788" i="8"/>
  <c r="M1788" i="8"/>
  <c r="J1788" i="8"/>
  <c r="I1788" i="8"/>
  <c r="L1787" i="8"/>
  <c r="M1787" i="8"/>
  <c r="J1787" i="8"/>
  <c r="I1787" i="8"/>
  <c r="L1786" i="8"/>
  <c r="M1786" i="8"/>
  <c r="J1786" i="8"/>
  <c r="I1786" i="8"/>
  <c r="L1785" i="8"/>
  <c r="M1785" i="8"/>
  <c r="J1785" i="8"/>
  <c r="I1785" i="8"/>
  <c r="L1784" i="8"/>
  <c r="M1784" i="8"/>
  <c r="J1784" i="8"/>
  <c r="I1784" i="8"/>
  <c r="L1783" i="8"/>
  <c r="M1783" i="8"/>
  <c r="J1783" i="8"/>
  <c r="I1783" i="8"/>
  <c r="L1782" i="8"/>
  <c r="M1782" i="8"/>
  <c r="J1782" i="8"/>
  <c r="I1782" i="8"/>
  <c r="L1781" i="8"/>
  <c r="M1781" i="8"/>
  <c r="J1781" i="8"/>
  <c r="I1781" i="8"/>
  <c r="L1780" i="8"/>
  <c r="M1780" i="8"/>
  <c r="J1780" i="8"/>
  <c r="I1780" i="8"/>
  <c r="L1779" i="8"/>
  <c r="M1779" i="8"/>
  <c r="J1779" i="8"/>
  <c r="I1779" i="8"/>
  <c r="L1778" i="8"/>
  <c r="M1778" i="8"/>
  <c r="J1778" i="8"/>
  <c r="I1778" i="8"/>
  <c r="L1777" i="8"/>
  <c r="M1777" i="8"/>
  <c r="J1777" i="8"/>
  <c r="I1777" i="8"/>
  <c r="L1776" i="8"/>
  <c r="M1776" i="8"/>
  <c r="J1776" i="8"/>
  <c r="I1776" i="8"/>
  <c r="L1775" i="8"/>
  <c r="M1775" i="8"/>
  <c r="J1775" i="8"/>
  <c r="I1775" i="8"/>
  <c r="L1774" i="8"/>
  <c r="M1774" i="8"/>
  <c r="J1774" i="8"/>
  <c r="I1774" i="8"/>
  <c r="L1773" i="8"/>
  <c r="M1773" i="8"/>
  <c r="J1773" i="8"/>
  <c r="I1773" i="8"/>
  <c r="L1772" i="8"/>
  <c r="M1772" i="8"/>
  <c r="J1772" i="8"/>
  <c r="I1772" i="8"/>
  <c r="L1771" i="8"/>
  <c r="M1771" i="8"/>
  <c r="J1771" i="8"/>
  <c r="I1771" i="8"/>
  <c r="L1770" i="8"/>
  <c r="M1770" i="8"/>
  <c r="J1770" i="8"/>
  <c r="I1770" i="8"/>
  <c r="L1769" i="8"/>
  <c r="M1769" i="8"/>
  <c r="J1769" i="8"/>
  <c r="I1769" i="8"/>
  <c r="L1768" i="8"/>
  <c r="M1768" i="8"/>
  <c r="J1768" i="8"/>
  <c r="I1768" i="8"/>
  <c r="L1767" i="8"/>
  <c r="M1767" i="8"/>
  <c r="J1767" i="8"/>
  <c r="I1767" i="8"/>
  <c r="L1766" i="8"/>
  <c r="M1766" i="8"/>
  <c r="J1766" i="8"/>
  <c r="I1766" i="8"/>
  <c r="L1765" i="8"/>
  <c r="M1765" i="8"/>
  <c r="J1765" i="8"/>
  <c r="I1765" i="8"/>
  <c r="L1764" i="8"/>
  <c r="M1764" i="8"/>
  <c r="J1764" i="8"/>
  <c r="I1764" i="8"/>
  <c r="L1763" i="8"/>
  <c r="M1763" i="8"/>
  <c r="J1763" i="8"/>
  <c r="I1763" i="8"/>
  <c r="L1762" i="8"/>
  <c r="M1762" i="8"/>
  <c r="J1762" i="8"/>
  <c r="I1762" i="8"/>
  <c r="L1761" i="8"/>
  <c r="M1761" i="8"/>
  <c r="J1761" i="8"/>
  <c r="I1761" i="8"/>
  <c r="L1760" i="8"/>
  <c r="M1760" i="8"/>
  <c r="J1760" i="8"/>
  <c r="I1760" i="8"/>
  <c r="L1759" i="8"/>
  <c r="M1759" i="8"/>
  <c r="J1759" i="8"/>
  <c r="I1759" i="8"/>
  <c r="L1758" i="8"/>
  <c r="M1758" i="8"/>
  <c r="J1758" i="8"/>
  <c r="I1758" i="8"/>
  <c r="L1757" i="8"/>
  <c r="M1757" i="8"/>
  <c r="J1757" i="8"/>
  <c r="I1757" i="8"/>
  <c r="L1756" i="8"/>
  <c r="M1756" i="8"/>
  <c r="J1756" i="8"/>
  <c r="I1756" i="8"/>
  <c r="L1755" i="8"/>
  <c r="M1755" i="8"/>
  <c r="J1755" i="8"/>
  <c r="I1755" i="8"/>
  <c r="L1754" i="8"/>
  <c r="M1754" i="8"/>
  <c r="J1754" i="8"/>
  <c r="I1754" i="8"/>
  <c r="L1753" i="8"/>
  <c r="M1753" i="8"/>
  <c r="J1753" i="8"/>
  <c r="I1753" i="8"/>
  <c r="L1752" i="8"/>
  <c r="M1752" i="8"/>
  <c r="J1752" i="8"/>
  <c r="I1752" i="8"/>
  <c r="L1751" i="8"/>
  <c r="M1751" i="8"/>
  <c r="J1751" i="8"/>
  <c r="I1751" i="8"/>
  <c r="L1750" i="8"/>
  <c r="M1750" i="8"/>
  <c r="J1750" i="8"/>
  <c r="I1750" i="8"/>
  <c r="L1749" i="8"/>
  <c r="M1749" i="8"/>
  <c r="J1749" i="8"/>
  <c r="I1749" i="8"/>
  <c r="L1748" i="8"/>
  <c r="M1748" i="8"/>
  <c r="J1748" i="8"/>
  <c r="I1748" i="8"/>
  <c r="L1747" i="8"/>
  <c r="M1747" i="8"/>
  <c r="J1747" i="8"/>
  <c r="I1747" i="8"/>
  <c r="L1746" i="8"/>
  <c r="M1746" i="8"/>
  <c r="J1746" i="8"/>
  <c r="I1746" i="8"/>
  <c r="L1745" i="8"/>
  <c r="M1745" i="8"/>
  <c r="J1745" i="8"/>
  <c r="I1745" i="8"/>
  <c r="L1744" i="8"/>
  <c r="M1744" i="8"/>
  <c r="J1744" i="8"/>
  <c r="I1744" i="8"/>
  <c r="L1743" i="8"/>
  <c r="M1743" i="8"/>
  <c r="J1743" i="8"/>
  <c r="I1743" i="8"/>
  <c r="L1742" i="8"/>
  <c r="M1742" i="8"/>
  <c r="J1742" i="8"/>
  <c r="I1742" i="8"/>
  <c r="L1741" i="8"/>
  <c r="M1741" i="8"/>
  <c r="J1741" i="8"/>
  <c r="I1741" i="8"/>
  <c r="L1740" i="8"/>
  <c r="M1740" i="8"/>
  <c r="J1740" i="8"/>
  <c r="I1740" i="8"/>
  <c r="L1739" i="8"/>
  <c r="M1739" i="8"/>
  <c r="J1739" i="8"/>
  <c r="I1739" i="8"/>
  <c r="L1738" i="8"/>
  <c r="M1738" i="8"/>
  <c r="J1738" i="8"/>
  <c r="I1738" i="8"/>
  <c r="L1737" i="8"/>
  <c r="M1737" i="8"/>
  <c r="J1737" i="8"/>
  <c r="I1737" i="8"/>
  <c r="L1736" i="8"/>
  <c r="M1736" i="8"/>
  <c r="J1736" i="8"/>
  <c r="I1736" i="8"/>
  <c r="L1735" i="8"/>
  <c r="M1735" i="8"/>
  <c r="J1735" i="8"/>
  <c r="I1735" i="8"/>
  <c r="L1734" i="8"/>
  <c r="M1734" i="8"/>
  <c r="J1734" i="8"/>
  <c r="I1734" i="8"/>
  <c r="L1733" i="8"/>
  <c r="M1733" i="8"/>
  <c r="J1733" i="8"/>
  <c r="I1733" i="8"/>
  <c r="L1732" i="8"/>
  <c r="M1732" i="8"/>
  <c r="J1732" i="8"/>
  <c r="I1732" i="8"/>
  <c r="L1731" i="8"/>
  <c r="M1731" i="8"/>
  <c r="J1731" i="8"/>
  <c r="I1731" i="8"/>
  <c r="L1730" i="8"/>
  <c r="M1730" i="8"/>
  <c r="J1730" i="8"/>
  <c r="I1730" i="8"/>
  <c r="L1729" i="8"/>
  <c r="M1729" i="8"/>
  <c r="J1729" i="8"/>
  <c r="I1729" i="8"/>
  <c r="L1728" i="8"/>
  <c r="M1728" i="8"/>
  <c r="J1728" i="8"/>
  <c r="I1728" i="8"/>
  <c r="L1727" i="8"/>
  <c r="M1727" i="8"/>
  <c r="J1727" i="8"/>
  <c r="I1727" i="8"/>
  <c r="L1726" i="8"/>
  <c r="M1726" i="8"/>
  <c r="J1726" i="8"/>
  <c r="I1726" i="8"/>
  <c r="L1725" i="8"/>
  <c r="M1725" i="8"/>
  <c r="J1725" i="8"/>
  <c r="I1725" i="8"/>
  <c r="L1724" i="8"/>
  <c r="M1724" i="8"/>
  <c r="J1724" i="8"/>
  <c r="I1724" i="8"/>
  <c r="L1723" i="8"/>
  <c r="M1723" i="8"/>
  <c r="J1723" i="8"/>
  <c r="I1723" i="8"/>
  <c r="L1722" i="8"/>
  <c r="M1722" i="8"/>
  <c r="J1722" i="8"/>
  <c r="I1722" i="8"/>
  <c r="L1721" i="8"/>
  <c r="M1721" i="8"/>
  <c r="J1721" i="8"/>
  <c r="I1721" i="8"/>
  <c r="L1720" i="8"/>
  <c r="M1720" i="8"/>
  <c r="J1720" i="8"/>
  <c r="I1720" i="8"/>
  <c r="L1719" i="8"/>
  <c r="M1719" i="8"/>
  <c r="J1719" i="8"/>
  <c r="I1719" i="8"/>
  <c r="L1718" i="8"/>
  <c r="M1718" i="8"/>
  <c r="J1718" i="8"/>
  <c r="I1718" i="8"/>
  <c r="L1717" i="8"/>
  <c r="M1717" i="8"/>
  <c r="J1717" i="8"/>
  <c r="I1717" i="8"/>
  <c r="L1716" i="8"/>
  <c r="M1716" i="8"/>
  <c r="J1716" i="8"/>
  <c r="I1716" i="8"/>
  <c r="L1715" i="8"/>
  <c r="M1715" i="8"/>
  <c r="J1715" i="8"/>
  <c r="I1715" i="8"/>
  <c r="L1714" i="8"/>
  <c r="M1714" i="8"/>
  <c r="J1714" i="8"/>
  <c r="I1714" i="8"/>
  <c r="L1713" i="8"/>
  <c r="M1713" i="8"/>
  <c r="J1713" i="8"/>
  <c r="I1713" i="8"/>
  <c r="L1712" i="8"/>
  <c r="M1712" i="8"/>
  <c r="J1712" i="8"/>
  <c r="I1712" i="8"/>
  <c r="L1711" i="8"/>
  <c r="M1711" i="8"/>
  <c r="J1711" i="8"/>
  <c r="I1711" i="8"/>
  <c r="L1710" i="8"/>
  <c r="M1710" i="8"/>
  <c r="J1710" i="8"/>
  <c r="I1710" i="8"/>
  <c r="L1709" i="8"/>
  <c r="M1709" i="8"/>
  <c r="J1709" i="8"/>
  <c r="I1709" i="8"/>
  <c r="L1708" i="8"/>
  <c r="M1708" i="8"/>
  <c r="J1708" i="8"/>
  <c r="I1708" i="8"/>
  <c r="L1707" i="8"/>
  <c r="M1707" i="8"/>
  <c r="J1707" i="8"/>
  <c r="I1707" i="8"/>
  <c r="L1706" i="8"/>
  <c r="M1706" i="8"/>
  <c r="J1706" i="8"/>
  <c r="I1706" i="8"/>
  <c r="L1705" i="8"/>
  <c r="M1705" i="8"/>
  <c r="J1705" i="8"/>
  <c r="I1705" i="8"/>
  <c r="L1704" i="8"/>
  <c r="M1704" i="8"/>
  <c r="J1704" i="8"/>
  <c r="I1704" i="8"/>
  <c r="L1703" i="8"/>
  <c r="M1703" i="8"/>
  <c r="J1703" i="8"/>
  <c r="I1703" i="8"/>
  <c r="L1702" i="8"/>
  <c r="M1702" i="8"/>
  <c r="J1702" i="8"/>
  <c r="I1702" i="8"/>
  <c r="L1701" i="8"/>
  <c r="M1701" i="8"/>
  <c r="J1701" i="8"/>
  <c r="I1701" i="8"/>
  <c r="L1700" i="8"/>
  <c r="M1700" i="8"/>
  <c r="J1700" i="8"/>
  <c r="I1700" i="8"/>
  <c r="L1699" i="8"/>
  <c r="M1699" i="8"/>
  <c r="J1699" i="8"/>
  <c r="I1699" i="8"/>
  <c r="L1698" i="8"/>
  <c r="M1698" i="8"/>
  <c r="J1698" i="8"/>
  <c r="I1698" i="8"/>
  <c r="L1697" i="8"/>
  <c r="M1697" i="8"/>
  <c r="J1697" i="8"/>
  <c r="I1697" i="8"/>
  <c r="L1696" i="8"/>
  <c r="M1696" i="8"/>
  <c r="J1696" i="8"/>
  <c r="I1696" i="8"/>
  <c r="L1695" i="8"/>
  <c r="M1695" i="8"/>
  <c r="J1695" i="8"/>
  <c r="I1695" i="8"/>
  <c r="L1694" i="8"/>
  <c r="M1694" i="8"/>
  <c r="J1694" i="8"/>
  <c r="I1694" i="8"/>
  <c r="L1693" i="8"/>
  <c r="M1693" i="8"/>
  <c r="J1693" i="8"/>
  <c r="I1693" i="8"/>
  <c r="L1692" i="8"/>
  <c r="M1692" i="8"/>
  <c r="J1692" i="8"/>
  <c r="I1692" i="8"/>
  <c r="L1691" i="8"/>
  <c r="M1691" i="8"/>
  <c r="J1691" i="8"/>
  <c r="I1691" i="8"/>
  <c r="L1690" i="8"/>
  <c r="M1690" i="8"/>
  <c r="J1690" i="8"/>
  <c r="I1690" i="8"/>
  <c r="L1689" i="8"/>
  <c r="M1689" i="8"/>
  <c r="J1689" i="8"/>
  <c r="I1689" i="8"/>
  <c r="L1688" i="8"/>
  <c r="M1688" i="8"/>
  <c r="J1688" i="8"/>
  <c r="I1688" i="8"/>
  <c r="L1687" i="8"/>
  <c r="M1687" i="8"/>
  <c r="J1687" i="8"/>
  <c r="I1687" i="8"/>
  <c r="L1686" i="8"/>
  <c r="M1686" i="8"/>
  <c r="J1686" i="8"/>
  <c r="I1686" i="8"/>
  <c r="L1685" i="8"/>
  <c r="M1685" i="8"/>
  <c r="J1685" i="8"/>
  <c r="I1685" i="8"/>
  <c r="L1684" i="8"/>
  <c r="M1684" i="8"/>
  <c r="J1684" i="8"/>
  <c r="I1684" i="8"/>
  <c r="L1683" i="8"/>
  <c r="M1683" i="8"/>
  <c r="J1683" i="8"/>
  <c r="I1683" i="8"/>
  <c r="L1682" i="8"/>
  <c r="M1682" i="8"/>
  <c r="J1682" i="8"/>
  <c r="I1682" i="8"/>
  <c r="L1681" i="8"/>
  <c r="M1681" i="8"/>
  <c r="J1681" i="8"/>
  <c r="I1681" i="8"/>
  <c r="L1680" i="8"/>
  <c r="M1680" i="8"/>
  <c r="J1680" i="8"/>
  <c r="I1680" i="8"/>
  <c r="L1679" i="8"/>
  <c r="M1679" i="8"/>
  <c r="J1679" i="8"/>
  <c r="I1679" i="8"/>
  <c r="L1678" i="8"/>
  <c r="M1678" i="8"/>
  <c r="J1678" i="8"/>
  <c r="I1678" i="8"/>
  <c r="L1677" i="8"/>
  <c r="M1677" i="8"/>
  <c r="J1677" i="8"/>
  <c r="I1677" i="8"/>
  <c r="L1676" i="8"/>
  <c r="M1676" i="8"/>
  <c r="J1676" i="8"/>
  <c r="I1676" i="8"/>
  <c r="L1675" i="8"/>
  <c r="M1675" i="8"/>
  <c r="J1675" i="8"/>
  <c r="I1675" i="8"/>
  <c r="L1674" i="8"/>
  <c r="M1674" i="8"/>
  <c r="J1674" i="8"/>
  <c r="I1674" i="8"/>
  <c r="L1673" i="8"/>
  <c r="M1673" i="8"/>
  <c r="J1673" i="8"/>
  <c r="I1673" i="8"/>
  <c r="L1672" i="8"/>
  <c r="M1672" i="8"/>
  <c r="J1672" i="8"/>
  <c r="I1672" i="8"/>
  <c r="L1671" i="8"/>
  <c r="M1671" i="8"/>
  <c r="J1671" i="8"/>
  <c r="I1671" i="8"/>
  <c r="L1670" i="8"/>
  <c r="M1670" i="8"/>
  <c r="J1670" i="8"/>
  <c r="I1670" i="8"/>
  <c r="L1669" i="8"/>
  <c r="M1669" i="8"/>
  <c r="J1669" i="8"/>
  <c r="I1669" i="8"/>
  <c r="L1668" i="8"/>
  <c r="M1668" i="8"/>
  <c r="J1668" i="8"/>
  <c r="I1668" i="8"/>
  <c r="L1667" i="8"/>
  <c r="M1667" i="8"/>
  <c r="J1667" i="8"/>
  <c r="I1667" i="8"/>
  <c r="L1666" i="8"/>
  <c r="M1666" i="8"/>
  <c r="J1666" i="8"/>
  <c r="I1666" i="8"/>
  <c r="L1665" i="8"/>
  <c r="M1665" i="8"/>
  <c r="J1665" i="8"/>
  <c r="I1665" i="8"/>
  <c r="L1664" i="8"/>
  <c r="M1664" i="8"/>
  <c r="J1664" i="8"/>
  <c r="I1664" i="8"/>
  <c r="L1663" i="8"/>
  <c r="M1663" i="8"/>
  <c r="J1663" i="8"/>
  <c r="I1663" i="8"/>
  <c r="L1662" i="8"/>
  <c r="M1662" i="8"/>
  <c r="J1662" i="8"/>
  <c r="I1662" i="8"/>
  <c r="L1661" i="8"/>
  <c r="M1661" i="8"/>
  <c r="J1661" i="8"/>
  <c r="I1661" i="8"/>
  <c r="L1660" i="8"/>
  <c r="M1660" i="8"/>
  <c r="J1660" i="8"/>
  <c r="I1660" i="8"/>
  <c r="L1659" i="8"/>
  <c r="M1659" i="8"/>
  <c r="J1659" i="8"/>
  <c r="I1659" i="8"/>
  <c r="L1658" i="8"/>
  <c r="M1658" i="8"/>
  <c r="J1658" i="8"/>
  <c r="I1658" i="8"/>
  <c r="L1657" i="8"/>
  <c r="M1657" i="8"/>
  <c r="J1657" i="8"/>
  <c r="I1657" i="8"/>
  <c r="L1656" i="8"/>
  <c r="M1656" i="8"/>
  <c r="J1656" i="8"/>
  <c r="I1656" i="8"/>
  <c r="L1655" i="8"/>
  <c r="M1655" i="8"/>
  <c r="J1655" i="8"/>
  <c r="I1655" i="8"/>
  <c r="L1654" i="8"/>
  <c r="M1654" i="8"/>
  <c r="J1654" i="8"/>
  <c r="I1654" i="8"/>
  <c r="L1653" i="8"/>
  <c r="M1653" i="8"/>
  <c r="J1653" i="8"/>
  <c r="I1653" i="8"/>
  <c r="L1652" i="8"/>
  <c r="M1652" i="8"/>
  <c r="J1652" i="8"/>
  <c r="I1652" i="8"/>
  <c r="L1651" i="8"/>
  <c r="M1651" i="8"/>
  <c r="J1651" i="8"/>
  <c r="I1651" i="8"/>
  <c r="L1650" i="8"/>
  <c r="M1650" i="8"/>
  <c r="J1650" i="8"/>
  <c r="I1650" i="8"/>
  <c r="L1649" i="8"/>
  <c r="M1649" i="8"/>
  <c r="J1649" i="8"/>
  <c r="I1649" i="8"/>
  <c r="L1648" i="8"/>
  <c r="M1648" i="8"/>
  <c r="J1648" i="8"/>
  <c r="I1648" i="8"/>
  <c r="L1647" i="8"/>
  <c r="M1647" i="8"/>
  <c r="J1647" i="8"/>
  <c r="I1647" i="8"/>
  <c r="L1646" i="8"/>
  <c r="M1646" i="8"/>
  <c r="J1646" i="8"/>
  <c r="I1646" i="8"/>
  <c r="L1645" i="8"/>
  <c r="M1645" i="8"/>
  <c r="J1645" i="8"/>
  <c r="I1645" i="8"/>
  <c r="L1644" i="8"/>
  <c r="M1644" i="8"/>
  <c r="J1644" i="8"/>
  <c r="I1644" i="8"/>
  <c r="L1643" i="8"/>
  <c r="M1643" i="8"/>
  <c r="J1643" i="8"/>
  <c r="I1643" i="8"/>
  <c r="L1642" i="8"/>
  <c r="M1642" i="8"/>
  <c r="J1642" i="8"/>
  <c r="I1642" i="8"/>
  <c r="L1641" i="8"/>
  <c r="M1641" i="8"/>
  <c r="J1641" i="8"/>
  <c r="I1641" i="8"/>
  <c r="L1640" i="8"/>
  <c r="M1640" i="8"/>
  <c r="J1640" i="8"/>
  <c r="I1640" i="8"/>
  <c r="L1639" i="8"/>
  <c r="M1639" i="8"/>
  <c r="J1639" i="8"/>
  <c r="I1639" i="8"/>
  <c r="L1638" i="8"/>
  <c r="M1638" i="8"/>
  <c r="J1638" i="8"/>
  <c r="I1638" i="8"/>
  <c r="L1637" i="8"/>
  <c r="M1637" i="8"/>
  <c r="J1637" i="8"/>
  <c r="I1637" i="8"/>
  <c r="L1636" i="8"/>
  <c r="M1636" i="8"/>
  <c r="J1636" i="8"/>
  <c r="I1636" i="8"/>
  <c r="L1635" i="8"/>
  <c r="M1635" i="8"/>
  <c r="J1635" i="8"/>
  <c r="I1635" i="8"/>
  <c r="L1634" i="8"/>
  <c r="M1634" i="8"/>
  <c r="J1634" i="8"/>
  <c r="I1634" i="8"/>
  <c r="L1633" i="8"/>
  <c r="M1633" i="8"/>
  <c r="J1633" i="8"/>
  <c r="I1633" i="8"/>
  <c r="L1632" i="8"/>
  <c r="M1632" i="8"/>
  <c r="J1632" i="8"/>
  <c r="I1632" i="8"/>
  <c r="L1631" i="8"/>
  <c r="M1631" i="8"/>
  <c r="J1631" i="8"/>
  <c r="I1631" i="8"/>
  <c r="L1630" i="8"/>
  <c r="M1630" i="8"/>
  <c r="J1630" i="8"/>
  <c r="I1630" i="8"/>
  <c r="L1629" i="8"/>
  <c r="M1629" i="8"/>
  <c r="J1629" i="8"/>
  <c r="I1629" i="8"/>
  <c r="L1628" i="8"/>
  <c r="M1628" i="8"/>
  <c r="J1628" i="8"/>
  <c r="I1628" i="8"/>
  <c r="L1627" i="8"/>
  <c r="M1627" i="8"/>
  <c r="J1627" i="8"/>
  <c r="I1627" i="8"/>
  <c r="L1626" i="8"/>
  <c r="M1626" i="8"/>
  <c r="J1626" i="8"/>
  <c r="I1626" i="8"/>
  <c r="L1625" i="8"/>
  <c r="M1625" i="8"/>
  <c r="J1625" i="8"/>
  <c r="I1625" i="8"/>
  <c r="L1624" i="8"/>
  <c r="M1624" i="8"/>
  <c r="J1624" i="8"/>
  <c r="I1624" i="8"/>
  <c r="L1623" i="8"/>
  <c r="M1623" i="8"/>
  <c r="J1623" i="8"/>
  <c r="I1623" i="8"/>
  <c r="L1622" i="8"/>
  <c r="M1622" i="8"/>
  <c r="J1622" i="8"/>
  <c r="I1622" i="8"/>
  <c r="L1621" i="8"/>
  <c r="M1621" i="8"/>
  <c r="J1621" i="8"/>
  <c r="I1621" i="8"/>
  <c r="L1620" i="8"/>
  <c r="M1620" i="8"/>
  <c r="J1620" i="8"/>
  <c r="I1620" i="8"/>
  <c r="L1619" i="8"/>
  <c r="M1619" i="8"/>
  <c r="J1619" i="8"/>
  <c r="I1619" i="8"/>
  <c r="L1618" i="8"/>
  <c r="M1618" i="8"/>
  <c r="J1618" i="8"/>
  <c r="I1618" i="8"/>
  <c r="L1617" i="8"/>
  <c r="M1617" i="8"/>
  <c r="J1617" i="8"/>
  <c r="I1617" i="8"/>
  <c r="L1616" i="8"/>
  <c r="M1616" i="8"/>
  <c r="J1616" i="8"/>
  <c r="I1616" i="8"/>
  <c r="L1615" i="8"/>
  <c r="M1615" i="8"/>
  <c r="J1615" i="8"/>
  <c r="I1615" i="8"/>
  <c r="L1614" i="8"/>
  <c r="M1614" i="8"/>
  <c r="J1614" i="8"/>
  <c r="I1614" i="8"/>
  <c r="L1613" i="8"/>
  <c r="M1613" i="8"/>
  <c r="J1613" i="8"/>
  <c r="I1613" i="8"/>
  <c r="L1612" i="8"/>
  <c r="M1612" i="8"/>
  <c r="J1612" i="8"/>
  <c r="I1612" i="8"/>
  <c r="L1611" i="8"/>
  <c r="M1611" i="8"/>
  <c r="J1611" i="8"/>
  <c r="I1611" i="8"/>
  <c r="L1610" i="8"/>
  <c r="M1610" i="8"/>
  <c r="J1610" i="8"/>
  <c r="I1610" i="8"/>
  <c r="L1609" i="8"/>
  <c r="M1609" i="8"/>
  <c r="J1609" i="8"/>
  <c r="I1609" i="8"/>
  <c r="L1608" i="8"/>
  <c r="M1608" i="8"/>
  <c r="J1608" i="8"/>
  <c r="I1608" i="8"/>
  <c r="L1607" i="8"/>
  <c r="M1607" i="8"/>
  <c r="J1607" i="8"/>
  <c r="I1607" i="8"/>
  <c r="L1606" i="8"/>
  <c r="M1606" i="8"/>
  <c r="J1606" i="8"/>
  <c r="I1606" i="8"/>
  <c r="L1605" i="8"/>
  <c r="M1605" i="8"/>
  <c r="J1605" i="8"/>
  <c r="I1605" i="8"/>
  <c r="L1604" i="8"/>
  <c r="M1604" i="8"/>
  <c r="J1604" i="8"/>
  <c r="I1604" i="8"/>
  <c r="L1603" i="8"/>
  <c r="M1603" i="8"/>
  <c r="J1603" i="8"/>
  <c r="I1603" i="8"/>
  <c r="L1602" i="8"/>
  <c r="M1602" i="8"/>
  <c r="J1602" i="8"/>
  <c r="I1602" i="8"/>
  <c r="L1601" i="8"/>
  <c r="M1601" i="8"/>
  <c r="J1601" i="8"/>
  <c r="I1601" i="8"/>
  <c r="L1600" i="8"/>
  <c r="M1600" i="8"/>
  <c r="J1600" i="8"/>
  <c r="I1600" i="8"/>
  <c r="L1599" i="8"/>
  <c r="M1599" i="8"/>
  <c r="J1599" i="8"/>
  <c r="I1599" i="8"/>
  <c r="L1598" i="8"/>
  <c r="M1598" i="8"/>
  <c r="J1598" i="8"/>
  <c r="I1598" i="8"/>
  <c r="L1597" i="8"/>
  <c r="M1597" i="8"/>
  <c r="J1597" i="8"/>
  <c r="I1597" i="8"/>
  <c r="L1596" i="8"/>
  <c r="M1596" i="8"/>
  <c r="J1596" i="8"/>
  <c r="I1596" i="8"/>
  <c r="L1595" i="8"/>
  <c r="M1595" i="8"/>
  <c r="J1595" i="8"/>
  <c r="I1595" i="8"/>
  <c r="L1594" i="8"/>
  <c r="M1594" i="8"/>
  <c r="J1594" i="8"/>
  <c r="I1594" i="8"/>
  <c r="L1593" i="8"/>
  <c r="M1593" i="8"/>
  <c r="J1593" i="8"/>
  <c r="I1593" i="8"/>
  <c r="L1592" i="8"/>
  <c r="M1592" i="8"/>
  <c r="J1592" i="8"/>
  <c r="I1592" i="8"/>
  <c r="L1591" i="8"/>
  <c r="M1591" i="8"/>
  <c r="J1591" i="8"/>
  <c r="I1591" i="8"/>
  <c r="L1590" i="8"/>
  <c r="M1590" i="8"/>
  <c r="J1590" i="8"/>
  <c r="I1590" i="8"/>
  <c r="L1589" i="8"/>
  <c r="M1589" i="8"/>
  <c r="J1589" i="8"/>
  <c r="I1589" i="8"/>
  <c r="L1588" i="8"/>
  <c r="M1588" i="8"/>
  <c r="J1588" i="8"/>
  <c r="I1588" i="8"/>
  <c r="L1587" i="8"/>
  <c r="M1587" i="8"/>
  <c r="J1587" i="8"/>
  <c r="I1587" i="8"/>
  <c r="L1586" i="8"/>
  <c r="M1586" i="8"/>
  <c r="J1586" i="8"/>
  <c r="I1586" i="8"/>
  <c r="L1585" i="8"/>
  <c r="M1585" i="8"/>
  <c r="J1585" i="8"/>
  <c r="I1585" i="8"/>
  <c r="L1584" i="8"/>
  <c r="M1584" i="8"/>
  <c r="J1584" i="8"/>
  <c r="I1584" i="8"/>
  <c r="L1583" i="8"/>
  <c r="M1583" i="8"/>
  <c r="J1583" i="8"/>
  <c r="I1583" i="8"/>
  <c r="L1582" i="8"/>
  <c r="M1582" i="8"/>
  <c r="J1582" i="8"/>
  <c r="I1582" i="8"/>
  <c r="L1581" i="8"/>
  <c r="M1581" i="8"/>
  <c r="J1581" i="8"/>
  <c r="I1581" i="8"/>
  <c r="L1580" i="8"/>
  <c r="M1580" i="8"/>
  <c r="J1580" i="8"/>
  <c r="I1580" i="8"/>
  <c r="L1579" i="8"/>
  <c r="M1579" i="8"/>
  <c r="J1579" i="8"/>
  <c r="I1579" i="8"/>
  <c r="L1578" i="8"/>
  <c r="M1578" i="8"/>
  <c r="J1578" i="8"/>
  <c r="I1578" i="8"/>
  <c r="L1577" i="8"/>
  <c r="M1577" i="8"/>
  <c r="J1577" i="8"/>
  <c r="I1577" i="8"/>
  <c r="L1576" i="8"/>
  <c r="M1576" i="8"/>
  <c r="J1576" i="8"/>
  <c r="I1576" i="8"/>
  <c r="L1575" i="8"/>
  <c r="M1575" i="8"/>
  <c r="J1575" i="8"/>
  <c r="I1575" i="8"/>
  <c r="L1574" i="8"/>
  <c r="M1574" i="8"/>
  <c r="J1574" i="8"/>
  <c r="I1574" i="8"/>
  <c r="L1573" i="8"/>
  <c r="M1573" i="8"/>
  <c r="J1573" i="8"/>
  <c r="I1573" i="8"/>
  <c r="L1572" i="8"/>
  <c r="M1572" i="8"/>
  <c r="J1572" i="8"/>
  <c r="I1572" i="8"/>
  <c r="L1571" i="8"/>
  <c r="M1571" i="8"/>
  <c r="J1571" i="8"/>
  <c r="I1571" i="8"/>
  <c r="L1570" i="8"/>
  <c r="M1570" i="8"/>
  <c r="J1570" i="8"/>
  <c r="I1570" i="8"/>
  <c r="L1569" i="8"/>
  <c r="M1569" i="8"/>
  <c r="J1569" i="8"/>
  <c r="I1569" i="8"/>
  <c r="L1568" i="8"/>
  <c r="M1568" i="8"/>
  <c r="J1568" i="8"/>
  <c r="I1568" i="8"/>
  <c r="L1567" i="8"/>
  <c r="M1567" i="8"/>
  <c r="J1567" i="8"/>
  <c r="I1567" i="8"/>
  <c r="L1566" i="8"/>
  <c r="M1566" i="8"/>
  <c r="J1566" i="8"/>
  <c r="I1566" i="8"/>
  <c r="L1565" i="8"/>
  <c r="M1565" i="8"/>
  <c r="J1565" i="8"/>
  <c r="I1565" i="8"/>
  <c r="L1564" i="8"/>
  <c r="M1564" i="8"/>
  <c r="J1564" i="8"/>
  <c r="I1564" i="8"/>
  <c r="L1563" i="8"/>
  <c r="M1563" i="8"/>
  <c r="J1563" i="8"/>
  <c r="I1563" i="8"/>
  <c r="L1562" i="8"/>
  <c r="M1562" i="8"/>
  <c r="J1562" i="8"/>
  <c r="I1562" i="8"/>
  <c r="L1561" i="8"/>
  <c r="M1561" i="8"/>
  <c r="J1561" i="8"/>
  <c r="I1561" i="8"/>
  <c r="L1560" i="8"/>
  <c r="M1560" i="8"/>
  <c r="J1560" i="8"/>
  <c r="I1560" i="8"/>
  <c r="L1559" i="8"/>
  <c r="M1559" i="8"/>
  <c r="J1559" i="8"/>
  <c r="I1559" i="8"/>
  <c r="L1558" i="8"/>
  <c r="M1558" i="8"/>
  <c r="J1558" i="8"/>
  <c r="I1558" i="8"/>
  <c r="L1557" i="8"/>
  <c r="M1557" i="8"/>
  <c r="J1557" i="8"/>
  <c r="I1557" i="8"/>
  <c r="L1556" i="8"/>
  <c r="M1556" i="8"/>
  <c r="J1556" i="8"/>
  <c r="I1556" i="8"/>
  <c r="L1555" i="8"/>
  <c r="M1555" i="8"/>
  <c r="J1555" i="8"/>
  <c r="I1555" i="8"/>
  <c r="L1554" i="8"/>
  <c r="M1554" i="8"/>
  <c r="J1554" i="8"/>
  <c r="I1554" i="8"/>
  <c r="L1553" i="8"/>
  <c r="M1553" i="8"/>
  <c r="J1553" i="8"/>
  <c r="I1553" i="8"/>
  <c r="L1552" i="8"/>
  <c r="M1552" i="8"/>
  <c r="J1552" i="8"/>
  <c r="I1552" i="8"/>
  <c r="L1551" i="8"/>
  <c r="M1551" i="8"/>
  <c r="J1551" i="8"/>
  <c r="I1551" i="8"/>
  <c r="L1550" i="8"/>
  <c r="M1550" i="8"/>
  <c r="J1550" i="8"/>
  <c r="I1550" i="8"/>
  <c r="L1549" i="8"/>
  <c r="M1549" i="8"/>
  <c r="J1549" i="8"/>
  <c r="I1549" i="8"/>
  <c r="L1548" i="8"/>
  <c r="M1548" i="8"/>
  <c r="J1548" i="8"/>
  <c r="I1548" i="8"/>
  <c r="L1547" i="8"/>
  <c r="M1547" i="8"/>
  <c r="J1547" i="8"/>
  <c r="I1547" i="8"/>
  <c r="L1546" i="8"/>
  <c r="M1546" i="8"/>
  <c r="J1546" i="8"/>
  <c r="I1546" i="8"/>
  <c r="L1545" i="8"/>
  <c r="M1545" i="8"/>
  <c r="J1545" i="8"/>
  <c r="I1545" i="8"/>
  <c r="L1544" i="8"/>
  <c r="M1544" i="8"/>
  <c r="J1544" i="8"/>
  <c r="I1544" i="8"/>
  <c r="L1543" i="8"/>
  <c r="M1543" i="8"/>
  <c r="J1543" i="8"/>
  <c r="I1543" i="8"/>
  <c r="L1542" i="8"/>
  <c r="M1542" i="8"/>
  <c r="J1542" i="8"/>
  <c r="I1542" i="8"/>
  <c r="L1541" i="8"/>
  <c r="M1541" i="8"/>
  <c r="J1541" i="8"/>
  <c r="I1541" i="8"/>
  <c r="L1540" i="8"/>
  <c r="M1540" i="8"/>
  <c r="J1540" i="8"/>
  <c r="I1540" i="8"/>
  <c r="L1539" i="8"/>
  <c r="M1539" i="8"/>
  <c r="J1539" i="8"/>
  <c r="I1539" i="8"/>
  <c r="L1538" i="8"/>
  <c r="M1538" i="8"/>
  <c r="J1538" i="8"/>
  <c r="I1538" i="8"/>
  <c r="L1537" i="8"/>
  <c r="M1537" i="8"/>
  <c r="J1537" i="8"/>
  <c r="I1537" i="8"/>
  <c r="L1536" i="8"/>
  <c r="M1536" i="8"/>
  <c r="J1536" i="8"/>
  <c r="I1536" i="8"/>
  <c r="L1535" i="8"/>
  <c r="M1535" i="8"/>
  <c r="J1535" i="8"/>
  <c r="I1535" i="8"/>
  <c r="L1534" i="8"/>
  <c r="M1534" i="8"/>
  <c r="J1534" i="8"/>
  <c r="I1534" i="8"/>
  <c r="L1533" i="8"/>
  <c r="M1533" i="8"/>
  <c r="J1533" i="8"/>
  <c r="I1533" i="8"/>
  <c r="L1532" i="8"/>
  <c r="M1532" i="8"/>
  <c r="J1532" i="8"/>
  <c r="I1532" i="8"/>
  <c r="L1531" i="8"/>
  <c r="M1531" i="8"/>
  <c r="J1531" i="8"/>
  <c r="I1531" i="8"/>
  <c r="L1530" i="8"/>
  <c r="M1530" i="8"/>
  <c r="J1530" i="8"/>
  <c r="I1530" i="8"/>
  <c r="L1529" i="8"/>
  <c r="M1529" i="8"/>
  <c r="J1529" i="8"/>
  <c r="I1529" i="8"/>
  <c r="L1528" i="8"/>
  <c r="M1528" i="8"/>
  <c r="J1528" i="8"/>
  <c r="I1528" i="8"/>
  <c r="L1527" i="8"/>
  <c r="M1527" i="8"/>
  <c r="J1527" i="8"/>
  <c r="I1527" i="8"/>
  <c r="L1526" i="8"/>
  <c r="M1526" i="8"/>
  <c r="J1526" i="8"/>
  <c r="I1526" i="8"/>
  <c r="L1525" i="8"/>
  <c r="M1525" i="8"/>
  <c r="J1525" i="8"/>
  <c r="I1525" i="8"/>
  <c r="L1524" i="8"/>
  <c r="M1524" i="8"/>
  <c r="J1524" i="8"/>
  <c r="I1524" i="8"/>
  <c r="L1523" i="8"/>
  <c r="M1523" i="8"/>
  <c r="J1523" i="8"/>
  <c r="I1523" i="8"/>
  <c r="L1522" i="8"/>
  <c r="M1522" i="8"/>
  <c r="J1522" i="8"/>
  <c r="I1522" i="8"/>
  <c r="L1521" i="8"/>
  <c r="M1521" i="8"/>
  <c r="J1521" i="8"/>
  <c r="I1521" i="8"/>
  <c r="L1520" i="8"/>
  <c r="M1520" i="8"/>
  <c r="J1520" i="8"/>
  <c r="I1520" i="8"/>
  <c r="L1519" i="8"/>
  <c r="M1519" i="8"/>
  <c r="J1519" i="8"/>
  <c r="I1519" i="8"/>
  <c r="L1518" i="8"/>
  <c r="M1518" i="8"/>
  <c r="J1518" i="8"/>
  <c r="I1518" i="8"/>
  <c r="L1517" i="8"/>
  <c r="M1517" i="8"/>
  <c r="J1517" i="8"/>
  <c r="I1517" i="8"/>
  <c r="L1516" i="8"/>
  <c r="M1516" i="8"/>
  <c r="J1516" i="8"/>
  <c r="I1516" i="8"/>
  <c r="L1515" i="8"/>
  <c r="M1515" i="8"/>
  <c r="J1515" i="8"/>
  <c r="I1515" i="8"/>
  <c r="L1514" i="8"/>
  <c r="M1514" i="8"/>
  <c r="J1514" i="8"/>
  <c r="I1514" i="8"/>
  <c r="L1513" i="8"/>
  <c r="M1513" i="8"/>
  <c r="J1513" i="8"/>
  <c r="I1513" i="8"/>
  <c r="L1512" i="8"/>
  <c r="M1512" i="8"/>
  <c r="J1512" i="8"/>
  <c r="I1512" i="8"/>
  <c r="L1511" i="8"/>
  <c r="M1511" i="8"/>
  <c r="J1511" i="8"/>
  <c r="I1511" i="8"/>
  <c r="L1510" i="8"/>
  <c r="M1510" i="8"/>
  <c r="J1510" i="8"/>
  <c r="I1510" i="8"/>
  <c r="L1509" i="8"/>
  <c r="M1509" i="8"/>
  <c r="J1509" i="8"/>
  <c r="I1509" i="8"/>
  <c r="L1508" i="8"/>
  <c r="M1508" i="8"/>
  <c r="J1508" i="8"/>
  <c r="I1508" i="8"/>
  <c r="L1507" i="8"/>
  <c r="M1507" i="8"/>
  <c r="J1507" i="8"/>
  <c r="I1507" i="8"/>
  <c r="L1506" i="8"/>
  <c r="M1506" i="8"/>
  <c r="J1506" i="8"/>
  <c r="I1506" i="8"/>
  <c r="L1505" i="8"/>
  <c r="M1505" i="8"/>
  <c r="J1505" i="8"/>
  <c r="I1505" i="8"/>
  <c r="L1504" i="8"/>
  <c r="M1504" i="8"/>
  <c r="J1504" i="8"/>
  <c r="I1504" i="8"/>
  <c r="L1503" i="8"/>
  <c r="M1503" i="8"/>
  <c r="J1503" i="8"/>
  <c r="I1503" i="8"/>
  <c r="L1502" i="8"/>
  <c r="M1502" i="8"/>
  <c r="J1502" i="8"/>
  <c r="I1502" i="8"/>
  <c r="L1501" i="8"/>
  <c r="M1501" i="8"/>
  <c r="J1501" i="8"/>
  <c r="I1501" i="8"/>
  <c r="L1500" i="8"/>
  <c r="M1500" i="8"/>
  <c r="J1500" i="8"/>
  <c r="I1500" i="8"/>
  <c r="L1499" i="8"/>
  <c r="M1499" i="8"/>
  <c r="J1499" i="8"/>
  <c r="I1499" i="8"/>
  <c r="L1498" i="8"/>
  <c r="M1498" i="8"/>
  <c r="J1498" i="8"/>
  <c r="I1498" i="8"/>
  <c r="L1497" i="8"/>
  <c r="M1497" i="8"/>
  <c r="J1497" i="8"/>
  <c r="I1497" i="8"/>
  <c r="L1496" i="8"/>
  <c r="M1496" i="8"/>
  <c r="J1496" i="8"/>
  <c r="I1496" i="8"/>
  <c r="L1495" i="8"/>
  <c r="M1495" i="8"/>
  <c r="J1495" i="8"/>
  <c r="I1495" i="8"/>
  <c r="L1494" i="8"/>
  <c r="M1494" i="8"/>
  <c r="J1494" i="8"/>
  <c r="I1494" i="8"/>
  <c r="L1493" i="8"/>
  <c r="M1493" i="8"/>
  <c r="J1493" i="8"/>
  <c r="I1493" i="8"/>
  <c r="L1492" i="8"/>
  <c r="M1492" i="8"/>
  <c r="J1492" i="8"/>
  <c r="I1492" i="8"/>
  <c r="L1491" i="8"/>
  <c r="M1491" i="8"/>
  <c r="J1491" i="8"/>
  <c r="I1491" i="8"/>
  <c r="L1490" i="8"/>
  <c r="M1490" i="8"/>
  <c r="J1490" i="8"/>
  <c r="I1490" i="8"/>
  <c r="L1489" i="8"/>
  <c r="M1489" i="8"/>
  <c r="J1489" i="8"/>
  <c r="I1489" i="8"/>
  <c r="L1488" i="8"/>
  <c r="M1488" i="8"/>
  <c r="J1488" i="8"/>
  <c r="I1488" i="8"/>
  <c r="L1487" i="8"/>
  <c r="M1487" i="8"/>
  <c r="J1487" i="8"/>
  <c r="I1487" i="8"/>
  <c r="L1486" i="8"/>
  <c r="M1486" i="8"/>
  <c r="J1486" i="8"/>
  <c r="I1486" i="8"/>
  <c r="L1485" i="8"/>
  <c r="M1485" i="8"/>
  <c r="J1485" i="8"/>
  <c r="I1485" i="8"/>
  <c r="L1484" i="8"/>
  <c r="M1484" i="8"/>
  <c r="J1484" i="8"/>
  <c r="I1484" i="8"/>
  <c r="L1483" i="8"/>
  <c r="M1483" i="8"/>
  <c r="J1483" i="8"/>
  <c r="I1483" i="8"/>
  <c r="L1482" i="8"/>
  <c r="M1482" i="8"/>
  <c r="J1482" i="8"/>
  <c r="I1482" i="8"/>
  <c r="L1481" i="8"/>
  <c r="M1481" i="8"/>
  <c r="J1481" i="8"/>
  <c r="I1481" i="8"/>
  <c r="L1480" i="8"/>
  <c r="M1480" i="8"/>
  <c r="J1480" i="8"/>
  <c r="I1480" i="8"/>
  <c r="L1479" i="8"/>
  <c r="M1479" i="8"/>
  <c r="J1479" i="8"/>
  <c r="I1479" i="8"/>
  <c r="L1478" i="8"/>
  <c r="M1478" i="8"/>
  <c r="J1478" i="8"/>
  <c r="I1478" i="8"/>
  <c r="L1477" i="8"/>
  <c r="M1477" i="8"/>
  <c r="J1477" i="8"/>
  <c r="I1477" i="8"/>
  <c r="L1476" i="8"/>
  <c r="M1476" i="8"/>
  <c r="J1476" i="8"/>
  <c r="I1476" i="8"/>
  <c r="L1475" i="8"/>
  <c r="M1475" i="8"/>
  <c r="J1475" i="8"/>
  <c r="I1475" i="8"/>
  <c r="L1474" i="8"/>
  <c r="M1474" i="8"/>
  <c r="J1474" i="8"/>
  <c r="I1474" i="8"/>
  <c r="L1473" i="8"/>
  <c r="M1473" i="8"/>
  <c r="J1473" i="8"/>
  <c r="I1473" i="8"/>
  <c r="L1472" i="8"/>
  <c r="M1472" i="8"/>
  <c r="J1472" i="8"/>
  <c r="I1472" i="8"/>
  <c r="L1471" i="8"/>
  <c r="M1471" i="8"/>
  <c r="J1471" i="8"/>
  <c r="I1471" i="8"/>
  <c r="L1470" i="8"/>
  <c r="M1470" i="8"/>
  <c r="J1470" i="8"/>
  <c r="I1470" i="8"/>
  <c r="L1469" i="8"/>
  <c r="M1469" i="8"/>
  <c r="J1469" i="8"/>
  <c r="I1469" i="8"/>
  <c r="L1468" i="8"/>
  <c r="M1468" i="8"/>
  <c r="J1468" i="8"/>
  <c r="I1468" i="8"/>
  <c r="L1467" i="8"/>
  <c r="M1467" i="8"/>
  <c r="J1467" i="8"/>
  <c r="I1467" i="8"/>
  <c r="L1466" i="8"/>
  <c r="M1466" i="8"/>
  <c r="J1466" i="8"/>
  <c r="I1466" i="8"/>
  <c r="L1465" i="8"/>
  <c r="M1465" i="8"/>
  <c r="J1465" i="8"/>
  <c r="I1465" i="8"/>
  <c r="L1464" i="8"/>
  <c r="M1464" i="8"/>
  <c r="J1464" i="8"/>
  <c r="I1464" i="8"/>
  <c r="L1463" i="8"/>
  <c r="M1463" i="8"/>
  <c r="J1463" i="8"/>
  <c r="I1463" i="8"/>
  <c r="L1462" i="8"/>
  <c r="M1462" i="8"/>
  <c r="J1462" i="8"/>
  <c r="I1462" i="8"/>
  <c r="L1461" i="8"/>
  <c r="M1461" i="8"/>
  <c r="J1461" i="8"/>
  <c r="I1461" i="8"/>
  <c r="L1460" i="8"/>
  <c r="M1460" i="8"/>
  <c r="J1460" i="8"/>
  <c r="I1460" i="8"/>
  <c r="L1459" i="8"/>
  <c r="M1459" i="8"/>
  <c r="J1459" i="8"/>
  <c r="I1459" i="8"/>
  <c r="L1458" i="8"/>
  <c r="M1458" i="8"/>
  <c r="J1458" i="8"/>
  <c r="I1458" i="8"/>
  <c r="L1457" i="8"/>
  <c r="M1457" i="8"/>
  <c r="J1457" i="8"/>
  <c r="I1457" i="8"/>
  <c r="L1456" i="8"/>
  <c r="M1456" i="8"/>
  <c r="J1456" i="8"/>
  <c r="I1456" i="8"/>
  <c r="L1455" i="8"/>
  <c r="M1455" i="8"/>
  <c r="J1455" i="8"/>
  <c r="I1455" i="8"/>
  <c r="L1454" i="8"/>
  <c r="M1454" i="8"/>
  <c r="J1454" i="8"/>
  <c r="I1454" i="8"/>
  <c r="L1453" i="8"/>
  <c r="M1453" i="8"/>
  <c r="J1453" i="8"/>
  <c r="I1453" i="8"/>
  <c r="L1452" i="8"/>
  <c r="M1452" i="8"/>
  <c r="J1452" i="8"/>
  <c r="I1452" i="8"/>
  <c r="L1451" i="8"/>
  <c r="M1451" i="8"/>
  <c r="J1451" i="8"/>
  <c r="I1451" i="8"/>
  <c r="L1450" i="8"/>
  <c r="M1450" i="8"/>
  <c r="J1450" i="8"/>
  <c r="I1450" i="8"/>
  <c r="L1449" i="8"/>
  <c r="M1449" i="8"/>
  <c r="J1449" i="8"/>
  <c r="I1449" i="8"/>
  <c r="L1448" i="8"/>
  <c r="M1448" i="8"/>
  <c r="J1448" i="8"/>
  <c r="I1448" i="8"/>
  <c r="L1447" i="8"/>
  <c r="M1447" i="8"/>
  <c r="J1447" i="8"/>
  <c r="I1447" i="8"/>
  <c r="L1446" i="8"/>
  <c r="M1446" i="8"/>
  <c r="J1446" i="8"/>
  <c r="I1446" i="8"/>
  <c r="L1445" i="8"/>
  <c r="M1445" i="8"/>
  <c r="J1445" i="8"/>
  <c r="I1445" i="8"/>
  <c r="L1444" i="8"/>
  <c r="M1444" i="8"/>
  <c r="J1444" i="8"/>
  <c r="I1444" i="8"/>
  <c r="L1443" i="8"/>
  <c r="M1443" i="8"/>
  <c r="J1443" i="8"/>
  <c r="I1443" i="8"/>
  <c r="L1442" i="8"/>
  <c r="M1442" i="8"/>
  <c r="J1442" i="8"/>
  <c r="I1442" i="8"/>
  <c r="L1441" i="8"/>
  <c r="M1441" i="8"/>
  <c r="J1441" i="8"/>
  <c r="I1441" i="8"/>
  <c r="L1440" i="8"/>
  <c r="M1440" i="8"/>
  <c r="J1440" i="8"/>
  <c r="I1440" i="8"/>
  <c r="L1439" i="8"/>
  <c r="M1439" i="8"/>
  <c r="J1439" i="8"/>
  <c r="I1439" i="8"/>
  <c r="L1438" i="8"/>
  <c r="M1438" i="8"/>
  <c r="J1438" i="8"/>
  <c r="I1438" i="8"/>
  <c r="L1437" i="8"/>
  <c r="M1437" i="8"/>
  <c r="J1437" i="8"/>
  <c r="I1437" i="8"/>
  <c r="L1436" i="8"/>
  <c r="M1436" i="8"/>
  <c r="J1436" i="8"/>
  <c r="I1436" i="8"/>
  <c r="L1435" i="8"/>
  <c r="M1435" i="8"/>
  <c r="J1435" i="8"/>
  <c r="I1435" i="8"/>
  <c r="L1434" i="8"/>
  <c r="M1434" i="8"/>
  <c r="J1434" i="8"/>
  <c r="I1434" i="8"/>
  <c r="L1433" i="8"/>
  <c r="M1433" i="8"/>
  <c r="J1433" i="8"/>
  <c r="I1433" i="8"/>
  <c r="L1432" i="8"/>
  <c r="M1432" i="8"/>
  <c r="J1432" i="8"/>
  <c r="I1432" i="8"/>
  <c r="L1431" i="8"/>
  <c r="M1431" i="8"/>
  <c r="J1431" i="8"/>
  <c r="I1431" i="8"/>
  <c r="L1430" i="8"/>
  <c r="M1430" i="8"/>
  <c r="J1430" i="8"/>
  <c r="I1430" i="8"/>
  <c r="L1429" i="8"/>
  <c r="M1429" i="8"/>
  <c r="J1429" i="8"/>
  <c r="I1429" i="8"/>
  <c r="L1428" i="8"/>
  <c r="M1428" i="8"/>
  <c r="J1428" i="8"/>
  <c r="I1428" i="8"/>
  <c r="L1427" i="8"/>
  <c r="M1427" i="8"/>
  <c r="J1427" i="8"/>
  <c r="I1427" i="8"/>
  <c r="L1426" i="8"/>
  <c r="M1426" i="8"/>
  <c r="J1426" i="8"/>
  <c r="I1426" i="8"/>
  <c r="L1425" i="8"/>
  <c r="M1425" i="8"/>
  <c r="J1425" i="8"/>
  <c r="I1425" i="8"/>
  <c r="L1424" i="8"/>
  <c r="M1424" i="8"/>
  <c r="J1424" i="8"/>
  <c r="I1424" i="8"/>
  <c r="L1423" i="8"/>
  <c r="M1423" i="8"/>
  <c r="J1423" i="8"/>
  <c r="I1423" i="8"/>
  <c r="L1422" i="8"/>
  <c r="M1422" i="8"/>
  <c r="J1422" i="8"/>
  <c r="I1422" i="8"/>
  <c r="L1421" i="8"/>
  <c r="M1421" i="8"/>
  <c r="J1421" i="8"/>
  <c r="I1421" i="8"/>
  <c r="L1420" i="8"/>
  <c r="M1420" i="8"/>
  <c r="J1420" i="8"/>
  <c r="I1420" i="8"/>
  <c r="L1419" i="8"/>
  <c r="M1419" i="8"/>
  <c r="J1419" i="8"/>
  <c r="I1419" i="8"/>
  <c r="L1418" i="8"/>
  <c r="M1418" i="8"/>
  <c r="J1418" i="8"/>
  <c r="I1418" i="8"/>
  <c r="L1417" i="8"/>
  <c r="M1417" i="8"/>
  <c r="J1417" i="8"/>
  <c r="I1417" i="8"/>
  <c r="L1416" i="8"/>
  <c r="M1416" i="8"/>
  <c r="J1416" i="8"/>
  <c r="I1416" i="8"/>
  <c r="L1415" i="8"/>
  <c r="M1415" i="8"/>
  <c r="J1415" i="8"/>
  <c r="I1415" i="8"/>
  <c r="L1414" i="8"/>
  <c r="M1414" i="8"/>
  <c r="J1414" i="8"/>
  <c r="I1414" i="8"/>
  <c r="L1413" i="8"/>
  <c r="M1413" i="8"/>
  <c r="J1413" i="8"/>
  <c r="I1413" i="8"/>
  <c r="L1412" i="8"/>
  <c r="M1412" i="8"/>
  <c r="J1412" i="8"/>
  <c r="I1412" i="8"/>
  <c r="L1411" i="8"/>
  <c r="M1411" i="8"/>
  <c r="J1411" i="8"/>
  <c r="I1411" i="8"/>
  <c r="L1410" i="8"/>
  <c r="M1410" i="8"/>
  <c r="J1410" i="8"/>
  <c r="I1410" i="8"/>
  <c r="L1409" i="8"/>
  <c r="M1409" i="8"/>
  <c r="J1409" i="8"/>
  <c r="I1409" i="8"/>
  <c r="L1408" i="8"/>
  <c r="M1408" i="8"/>
  <c r="J1408" i="8"/>
  <c r="I1408" i="8"/>
  <c r="L1407" i="8"/>
  <c r="M1407" i="8"/>
  <c r="J1407" i="8"/>
  <c r="I1407" i="8"/>
  <c r="L1406" i="8"/>
  <c r="M1406" i="8"/>
  <c r="J1406" i="8"/>
  <c r="I1406" i="8"/>
  <c r="L1405" i="8"/>
  <c r="M1405" i="8"/>
  <c r="J1405" i="8"/>
  <c r="I1405" i="8"/>
  <c r="L1404" i="8"/>
  <c r="M1404" i="8"/>
  <c r="J1404" i="8"/>
  <c r="I1404" i="8"/>
  <c r="L1403" i="8"/>
  <c r="M1403" i="8"/>
  <c r="J1403" i="8"/>
  <c r="I1403" i="8"/>
  <c r="L1402" i="8"/>
  <c r="M1402" i="8"/>
  <c r="J1402" i="8"/>
  <c r="I1402" i="8"/>
  <c r="L1401" i="8"/>
  <c r="M1401" i="8"/>
  <c r="J1401" i="8"/>
  <c r="I1401" i="8"/>
  <c r="L1400" i="8"/>
  <c r="M1400" i="8"/>
  <c r="J1400" i="8"/>
  <c r="I1400" i="8"/>
  <c r="L1399" i="8"/>
  <c r="M1399" i="8"/>
  <c r="J1399" i="8"/>
  <c r="I1399" i="8"/>
  <c r="L1398" i="8"/>
  <c r="M1398" i="8"/>
  <c r="J1398" i="8"/>
  <c r="I1398" i="8"/>
  <c r="L1397" i="8"/>
  <c r="M1397" i="8"/>
  <c r="J1397" i="8"/>
  <c r="I1397" i="8"/>
  <c r="L1396" i="8"/>
  <c r="M1396" i="8"/>
  <c r="J1396" i="8"/>
  <c r="I1396" i="8"/>
  <c r="L1395" i="8"/>
  <c r="M1395" i="8"/>
  <c r="J1395" i="8"/>
  <c r="I1395" i="8"/>
  <c r="L1394" i="8"/>
  <c r="M1394" i="8"/>
  <c r="J1394" i="8"/>
  <c r="I1394" i="8"/>
  <c r="L1393" i="8"/>
  <c r="M1393" i="8"/>
  <c r="J1393" i="8"/>
  <c r="I1393" i="8"/>
  <c r="L1392" i="8"/>
  <c r="M1392" i="8"/>
  <c r="J1392" i="8"/>
  <c r="I1392" i="8"/>
  <c r="L1391" i="8"/>
  <c r="M1391" i="8"/>
  <c r="J1391" i="8"/>
  <c r="I1391" i="8"/>
  <c r="L1390" i="8"/>
  <c r="M1390" i="8"/>
  <c r="J1390" i="8"/>
  <c r="I1390" i="8"/>
  <c r="L1389" i="8"/>
  <c r="M1389" i="8"/>
  <c r="J1389" i="8"/>
  <c r="I1389" i="8"/>
  <c r="L1388" i="8"/>
  <c r="M1388" i="8"/>
  <c r="J1388" i="8"/>
  <c r="I1388" i="8"/>
  <c r="L1387" i="8"/>
  <c r="M1387" i="8"/>
  <c r="J1387" i="8"/>
  <c r="I1387" i="8"/>
  <c r="L1386" i="8"/>
  <c r="M1386" i="8"/>
  <c r="J1386" i="8"/>
  <c r="I1386" i="8"/>
  <c r="L1385" i="8"/>
  <c r="M1385" i="8"/>
  <c r="J1385" i="8"/>
  <c r="I1385" i="8"/>
  <c r="L1384" i="8"/>
  <c r="M1384" i="8"/>
  <c r="J1384" i="8"/>
  <c r="I1384" i="8"/>
  <c r="L1383" i="8"/>
  <c r="M1383" i="8"/>
  <c r="J1383" i="8"/>
  <c r="I1383" i="8"/>
  <c r="L1382" i="8"/>
  <c r="M1382" i="8"/>
  <c r="J1382" i="8"/>
  <c r="I1382" i="8"/>
  <c r="L1381" i="8"/>
  <c r="M1381" i="8"/>
  <c r="J1381" i="8"/>
  <c r="I1381" i="8"/>
  <c r="L1380" i="8"/>
  <c r="M1380" i="8"/>
  <c r="J1380" i="8"/>
  <c r="I1380" i="8"/>
  <c r="L1379" i="8"/>
  <c r="M1379" i="8"/>
  <c r="J1379" i="8"/>
  <c r="I1379" i="8"/>
  <c r="L1378" i="8"/>
  <c r="M1378" i="8"/>
  <c r="J1378" i="8"/>
  <c r="I1378" i="8"/>
  <c r="L1377" i="8"/>
  <c r="M1377" i="8"/>
  <c r="J1377" i="8"/>
  <c r="I1377" i="8"/>
  <c r="L1376" i="8"/>
  <c r="M1376" i="8"/>
  <c r="J1376" i="8"/>
  <c r="I1376" i="8"/>
  <c r="L1375" i="8"/>
  <c r="M1375" i="8"/>
  <c r="J1375" i="8"/>
  <c r="I1375" i="8"/>
  <c r="L1374" i="8"/>
  <c r="M1374" i="8"/>
  <c r="J1374" i="8"/>
  <c r="I1374" i="8"/>
  <c r="L1373" i="8"/>
  <c r="M1373" i="8"/>
  <c r="J1373" i="8"/>
  <c r="I1373" i="8"/>
  <c r="L1372" i="8"/>
  <c r="M1372" i="8"/>
  <c r="J1372" i="8"/>
  <c r="I1372" i="8"/>
  <c r="L1371" i="8"/>
  <c r="M1371" i="8"/>
  <c r="J1371" i="8"/>
  <c r="I1371" i="8"/>
  <c r="L1370" i="8"/>
  <c r="M1370" i="8"/>
  <c r="J1370" i="8"/>
  <c r="I1370" i="8"/>
  <c r="L1369" i="8"/>
  <c r="M1369" i="8"/>
  <c r="J1369" i="8"/>
  <c r="I1369" i="8"/>
  <c r="L1368" i="8"/>
  <c r="M1368" i="8"/>
  <c r="J1368" i="8"/>
  <c r="I1368" i="8"/>
  <c r="L1367" i="8"/>
  <c r="M1367" i="8"/>
  <c r="J1367" i="8"/>
  <c r="I1367" i="8"/>
  <c r="L1366" i="8"/>
  <c r="M1366" i="8"/>
  <c r="J1366" i="8"/>
  <c r="I1366" i="8"/>
  <c r="L1365" i="8"/>
  <c r="M1365" i="8"/>
  <c r="J1365" i="8"/>
  <c r="I1365" i="8"/>
  <c r="L1364" i="8"/>
  <c r="M1364" i="8"/>
  <c r="J1364" i="8"/>
  <c r="I1364" i="8"/>
  <c r="L1363" i="8"/>
  <c r="M1363" i="8"/>
  <c r="J1363" i="8"/>
  <c r="I1363" i="8"/>
  <c r="L1362" i="8"/>
  <c r="M1362" i="8"/>
  <c r="J1362" i="8"/>
  <c r="I1362" i="8"/>
  <c r="L1361" i="8"/>
  <c r="M1361" i="8"/>
  <c r="J1361" i="8"/>
  <c r="I1361" i="8"/>
  <c r="L1360" i="8"/>
  <c r="M1360" i="8"/>
  <c r="J1360" i="8"/>
  <c r="I1360" i="8"/>
  <c r="L1359" i="8"/>
  <c r="M1359" i="8"/>
  <c r="J1359" i="8"/>
  <c r="I1359" i="8"/>
  <c r="L1358" i="8"/>
  <c r="M1358" i="8"/>
  <c r="J1358" i="8"/>
  <c r="I1358" i="8"/>
  <c r="L1357" i="8"/>
  <c r="M1357" i="8"/>
  <c r="J1357" i="8"/>
  <c r="I1357" i="8"/>
  <c r="L1356" i="8"/>
  <c r="M1356" i="8"/>
  <c r="J1356" i="8"/>
  <c r="I1356" i="8"/>
  <c r="L1355" i="8"/>
  <c r="M1355" i="8"/>
  <c r="J1355" i="8"/>
  <c r="I1355" i="8"/>
  <c r="L1354" i="8"/>
  <c r="M1354" i="8"/>
  <c r="J1354" i="8"/>
  <c r="I1354" i="8"/>
  <c r="L1353" i="8"/>
  <c r="M1353" i="8"/>
  <c r="J1353" i="8"/>
  <c r="I1353" i="8"/>
  <c r="L1352" i="8"/>
  <c r="M1352" i="8"/>
  <c r="J1352" i="8"/>
  <c r="I1352" i="8"/>
  <c r="L1351" i="8"/>
  <c r="M1351" i="8"/>
  <c r="J1351" i="8"/>
  <c r="I1351" i="8"/>
  <c r="L1350" i="8"/>
  <c r="M1350" i="8"/>
  <c r="J1350" i="8"/>
  <c r="I1350" i="8"/>
  <c r="L1349" i="8"/>
  <c r="M1349" i="8"/>
  <c r="J1349" i="8"/>
  <c r="I1349" i="8"/>
  <c r="L1348" i="8"/>
  <c r="M1348" i="8"/>
  <c r="J1348" i="8"/>
  <c r="I1348" i="8"/>
  <c r="L1347" i="8"/>
  <c r="M1347" i="8"/>
  <c r="J1347" i="8"/>
  <c r="I1347" i="8"/>
  <c r="L1346" i="8"/>
  <c r="M1346" i="8"/>
  <c r="J1346" i="8"/>
  <c r="I1346" i="8"/>
  <c r="L1345" i="8"/>
  <c r="M1345" i="8"/>
  <c r="J1345" i="8"/>
  <c r="I1345" i="8"/>
  <c r="L1344" i="8"/>
  <c r="M1344" i="8"/>
  <c r="J1344" i="8"/>
  <c r="I1344" i="8"/>
  <c r="L1343" i="8"/>
  <c r="M1343" i="8"/>
  <c r="J1343" i="8"/>
  <c r="I1343" i="8"/>
  <c r="L1342" i="8"/>
  <c r="M1342" i="8"/>
  <c r="J1342" i="8"/>
  <c r="I1342" i="8"/>
  <c r="L1341" i="8"/>
  <c r="M1341" i="8"/>
  <c r="J1341" i="8"/>
  <c r="I1341" i="8"/>
  <c r="L1340" i="8"/>
  <c r="M1340" i="8"/>
  <c r="J1340" i="8"/>
  <c r="I1340" i="8"/>
  <c r="L1339" i="8"/>
  <c r="M1339" i="8"/>
  <c r="J1339" i="8"/>
  <c r="I1339" i="8"/>
  <c r="L1338" i="8"/>
  <c r="M1338" i="8"/>
  <c r="J1338" i="8"/>
  <c r="I1338" i="8"/>
  <c r="L1337" i="8"/>
  <c r="M1337" i="8"/>
  <c r="J1337" i="8"/>
  <c r="I1337" i="8"/>
  <c r="L1336" i="8"/>
  <c r="M1336" i="8"/>
  <c r="J1336" i="8"/>
  <c r="I1336" i="8"/>
  <c r="L1335" i="8"/>
  <c r="M1335" i="8"/>
  <c r="J1335" i="8"/>
  <c r="I1335" i="8"/>
  <c r="L1334" i="8"/>
  <c r="M1334" i="8"/>
  <c r="J1334" i="8"/>
  <c r="I1334" i="8"/>
  <c r="L1333" i="8"/>
  <c r="M1333" i="8"/>
  <c r="J1333" i="8"/>
  <c r="I1333" i="8"/>
  <c r="L1332" i="8"/>
  <c r="M1332" i="8"/>
  <c r="J1332" i="8"/>
  <c r="I1332" i="8"/>
  <c r="L1331" i="8"/>
  <c r="M1331" i="8"/>
  <c r="J1331" i="8"/>
  <c r="I1331" i="8"/>
  <c r="L1330" i="8"/>
  <c r="M1330" i="8"/>
  <c r="J1330" i="8"/>
  <c r="I1330" i="8"/>
  <c r="L1329" i="8"/>
  <c r="M1329" i="8"/>
  <c r="J1329" i="8"/>
  <c r="I1329" i="8"/>
  <c r="L1328" i="8"/>
  <c r="M1328" i="8"/>
  <c r="J1328" i="8"/>
  <c r="I1328" i="8"/>
  <c r="L1327" i="8"/>
  <c r="M1327" i="8"/>
  <c r="J1327" i="8"/>
  <c r="I1327" i="8"/>
  <c r="L1326" i="8"/>
  <c r="M1326" i="8"/>
  <c r="J1326" i="8"/>
  <c r="I1326" i="8"/>
  <c r="L1325" i="8"/>
  <c r="M1325" i="8"/>
  <c r="J1325" i="8"/>
  <c r="I1325" i="8"/>
  <c r="L1324" i="8"/>
  <c r="M1324" i="8"/>
  <c r="J1324" i="8"/>
  <c r="I1324" i="8"/>
  <c r="L1323" i="8"/>
  <c r="M1323" i="8"/>
  <c r="J1323" i="8"/>
  <c r="I1323" i="8"/>
  <c r="L1322" i="8"/>
  <c r="M1322" i="8"/>
  <c r="J1322" i="8"/>
  <c r="I1322" i="8"/>
  <c r="L1321" i="8"/>
  <c r="M1321" i="8"/>
  <c r="J1321" i="8"/>
  <c r="I1321" i="8"/>
  <c r="L1320" i="8"/>
  <c r="M1320" i="8"/>
  <c r="J1320" i="8"/>
  <c r="I1320" i="8"/>
  <c r="L1319" i="8"/>
  <c r="M1319" i="8"/>
  <c r="J1319" i="8"/>
  <c r="I1319" i="8"/>
  <c r="L1318" i="8"/>
  <c r="M1318" i="8"/>
  <c r="J1318" i="8"/>
  <c r="I1318" i="8"/>
  <c r="L1317" i="8"/>
  <c r="M1317" i="8"/>
  <c r="J1317" i="8"/>
  <c r="I1317" i="8"/>
  <c r="L1316" i="8"/>
  <c r="M1316" i="8"/>
  <c r="J1316" i="8"/>
  <c r="I1316" i="8"/>
  <c r="L1315" i="8"/>
  <c r="M1315" i="8"/>
  <c r="J1315" i="8"/>
  <c r="I1315" i="8"/>
  <c r="L1314" i="8"/>
  <c r="M1314" i="8"/>
  <c r="J1314" i="8"/>
  <c r="I1314" i="8"/>
  <c r="L1313" i="8"/>
  <c r="M1313" i="8"/>
  <c r="J1313" i="8"/>
  <c r="I1313" i="8"/>
  <c r="L1312" i="8"/>
  <c r="M1312" i="8"/>
  <c r="J1312" i="8"/>
  <c r="I1312" i="8"/>
  <c r="L1311" i="8"/>
  <c r="M1311" i="8"/>
  <c r="J1311" i="8"/>
  <c r="I1311" i="8"/>
  <c r="L1310" i="8"/>
  <c r="M1310" i="8"/>
  <c r="J1310" i="8"/>
  <c r="I1310" i="8"/>
  <c r="L1309" i="8"/>
  <c r="M1309" i="8"/>
  <c r="J1309" i="8"/>
  <c r="I1309" i="8"/>
  <c r="L1308" i="8"/>
  <c r="M1308" i="8"/>
  <c r="J1308" i="8"/>
  <c r="I1308" i="8"/>
  <c r="L1307" i="8"/>
  <c r="M1307" i="8"/>
  <c r="J1307" i="8"/>
  <c r="I1307" i="8"/>
  <c r="L1306" i="8"/>
  <c r="M1306" i="8"/>
  <c r="J1306" i="8"/>
  <c r="I1306" i="8"/>
  <c r="L1305" i="8"/>
  <c r="M1305" i="8"/>
  <c r="J1305" i="8"/>
  <c r="I1305" i="8"/>
  <c r="L1304" i="8"/>
  <c r="M1304" i="8"/>
  <c r="J1304" i="8"/>
  <c r="I1304" i="8"/>
  <c r="L1303" i="8"/>
  <c r="M1303" i="8"/>
  <c r="J1303" i="8"/>
  <c r="I1303" i="8"/>
  <c r="L1302" i="8"/>
  <c r="M1302" i="8"/>
  <c r="J1302" i="8"/>
  <c r="I1302" i="8"/>
  <c r="L1301" i="8"/>
  <c r="M1301" i="8"/>
  <c r="J1301" i="8"/>
  <c r="I1301" i="8"/>
  <c r="L1300" i="8"/>
  <c r="M1300" i="8"/>
  <c r="J1300" i="8"/>
  <c r="I1300" i="8"/>
  <c r="L1299" i="8"/>
  <c r="M1299" i="8"/>
  <c r="J1299" i="8"/>
  <c r="I1299" i="8"/>
  <c r="L1298" i="8"/>
  <c r="M1298" i="8"/>
  <c r="J1298" i="8"/>
  <c r="I1298" i="8"/>
  <c r="L1297" i="8"/>
  <c r="M1297" i="8"/>
  <c r="J1297" i="8"/>
  <c r="I1297" i="8"/>
  <c r="L1296" i="8"/>
  <c r="M1296" i="8"/>
  <c r="J1296" i="8"/>
  <c r="I1296" i="8"/>
  <c r="L1295" i="8"/>
  <c r="M1295" i="8"/>
  <c r="J1295" i="8"/>
  <c r="I1295" i="8"/>
  <c r="L1294" i="8"/>
  <c r="M1294" i="8"/>
  <c r="J1294" i="8"/>
  <c r="I1294" i="8"/>
  <c r="L1293" i="8"/>
  <c r="M1293" i="8"/>
  <c r="J1293" i="8"/>
  <c r="I1293" i="8"/>
  <c r="L1292" i="8"/>
  <c r="M1292" i="8"/>
  <c r="J1292" i="8"/>
  <c r="I1292" i="8"/>
  <c r="L1291" i="8"/>
  <c r="M1291" i="8"/>
  <c r="J1291" i="8"/>
  <c r="I1291" i="8"/>
  <c r="L1290" i="8"/>
  <c r="M1290" i="8"/>
  <c r="J1290" i="8"/>
  <c r="I1290" i="8"/>
  <c r="L1289" i="8"/>
  <c r="M1289" i="8"/>
  <c r="J1289" i="8"/>
  <c r="I1289" i="8"/>
  <c r="L1288" i="8"/>
  <c r="M1288" i="8"/>
  <c r="J1288" i="8"/>
  <c r="I1288" i="8"/>
  <c r="L1287" i="8"/>
  <c r="M1287" i="8"/>
  <c r="J1287" i="8"/>
  <c r="I1287" i="8"/>
  <c r="L1286" i="8"/>
  <c r="M1286" i="8"/>
  <c r="J1286" i="8"/>
  <c r="I1286" i="8"/>
  <c r="L1285" i="8"/>
  <c r="M1285" i="8"/>
  <c r="J1285" i="8"/>
  <c r="I1285" i="8"/>
  <c r="L1284" i="8"/>
  <c r="M1284" i="8"/>
  <c r="J1284" i="8"/>
  <c r="I1284" i="8"/>
  <c r="L1283" i="8"/>
  <c r="M1283" i="8"/>
  <c r="J1283" i="8"/>
  <c r="I1283" i="8"/>
  <c r="L1282" i="8"/>
  <c r="M1282" i="8"/>
  <c r="J1282" i="8"/>
  <c r="I1282" i="8"/>
  <c r="L1281" i="8"/>
  <c r="M1281" i="8"/>
  <c r="J1281" i="8"/>
  <c r="I1281" i="8"/>
  <c r="L1280" i="8"/>
  <c r="M1280" i="8"/>
  <c r="J1280" i="8"/>
  <c r="I1280" i="8"/>
  <c r="L1279" i="8"/>
  <c r="M1279" i="8"/>
  <c r="J1279" i="8"/>
  <c r="I1279" i="8"/>
  <c r="L1278" i="8"/>
  <c r="M1278" i="8"/>
  <c r="J1278" i="8"/>
  <c r="I1278" i="8"/>
  <c r="L1277" i="8"/>
  <c r="M1277" i="8"/>
  <c r="J1277" i="8"/>
  <c r="I1277" i="8"/>
  <c r="L1276" i="8"/>
  <c r="M1276" i="8"/>
  <c r="J1276" i="8"/>
  <c r="I1276" i="8"/>
  <c r="L1275" i="8"/>
  <c r="M1275" i="8"/>
  <c r="J1275" i="8"/>
  <c r="I1275" i="8"/>
  <c r="L1274" i="8"/>
  <c r="M1274" i="8"/>
  <c r="J1274" i="8"/>
  <c r="I1274" i="8"/>
  <c r="L1273" i="8"/>
  <c r="M1273" i="8"/>
  <c r="J1273" i="8"/>
  <c r="I1273" i="8"/>
  <c r="L1272" i="8"/>
  <c r="M1272" i="8"/>
  <c r="J1272" i="8"/>
  <c r="I1272" i="8"/>
  <c r="L1271" i="8"/>
  <c r="M1271" i="8"/>
  <c r="J1271" i="8"/>
  <c r="I1271" i="8"/>
  <c r="L1270" i="8"/>
  <c r="M1270" i="8"/>
  <c r="J1270" i="8"/>
  <c r="I1270" i="8"/>
  <c r="L1269" i="8"/>
  <c r="M1269" i="8"/>
  <c r="J1269" i="8"/>
  <c r="I1269" i="8"/>
  <c r="L1268" i="8"/>
  <c r="M1268" i="8"/>
  <c r="J1268" i="8"/>
  <c r="I1268" i="8"/>
  <c r="L1267" i="8"/>
  <c r="M1267" i="8"/>
  <c r="J1267" i="8"/>
  <c r="I1267" i="8"/>
  <c r="L1266" i="8"/>
  <c r="M1266" i="8"/>
  <c r="J1266" i="8"/>
  <c r="I1266" i="8"/>
  <c r="L1265" i="8"/>
  <c r="M1265" i="8"/>
  <c r="J1265" i="8"/>
  <c r="I1265" i="8"/>
  <c r="L1264" i="8"/>
  <c r="M1264" i="8"/>
  <c r="J1264" i="8"/>
  <c r="I1264" i="8"/>
  <c r="L1263" i="8"/>
  <c r="M1263" i="8"/>
  <c r="J1263" i="8"/>
  <c r="I1263" i="8"/>
  <c r="L1262" i="8"/>
  <c r="M1262" i="8"/>
  <c r="J1262" i="8"/>
  <c r="I1262" i="8"/>
  <c r="L1261" i="8"/>
  <c r="M1261" i="8"/>
  <c r="J1261" i="8"/>
  <c r="I1261" i="8"/>
  <c r="L1260" i="8"/>
  <c r="M1260" i="8"/>
  <c r="J1260" i="8"/>
  <c r="I1260" i="8"/>
  <c r="L1259" i="8"/>
  <c r="M1259" i="8"/>
  <c r="J1259" i="8"/>
  <c r="I1259" i="8"/>
  <c r="L1258" i="8"/>
  <c r="M1258" i="8"/>
  <c r="J1258" i="8"/>
  <c r="I1258" i="8"/>
  <c r="L1257" i="8"/>
  <c r="M1257" i="8"/>
  <c r="J1257" i="8"/>
  <c r="I1257" i="8"/>
  <c r="L1256" i="8"/>
  <c r="M1256" i="8"/>
  <c r="J1256" i="8"/>
  <c r="I1256" i="8"/>
  <c r="L1255" i="8"/>
  <c r="M1255" i="8"/>
  <c r="J1255" i="8"/>
  <c r="I1255" i="8"/>
  <c r="L1254" i="8"/>
  <c r="M1254" i="8"/>
  <c r="J1254" i="8"/>
  <c r="I1254" i="8"/>
  <c r="L1253" i="8"/>
  <c r="M1253" i="8"/>
  <c r="J1253" i="8"/>
  <c r="I1253" i="8"/>
  <c r="L1252" i="8"/>
  <c r="M1252" i="8"/>
  <c r="J1252" i="8"/>
  <c r="I1252" i="8"/>
  <c r="L1251" i="8"/>
  <c r="M1251" i="8"/>
  <c r="J1251" i="8"/>
  <c r="I1251" i="8"/>
  <c r="L1250" i="8"/>
  <c r="M1250" i="8"/>
  <c r="J1250" i="8"/>
  <c r="I1250" i="8"/>
  <c r="L1249" i="8"/>
  <c r="M1249" i="8"/>
  <c r="J1249" i="8"/>
  <c r="I1249" i="8"/>
  <c r="L1248" i="8"/>
  <c r="M1248" i="8"/>
  <c r="J1248" i="8"/>
  <c r="I1248" i="8"/>
  <c r="L1247" i="8"/>
  <c r="M1247" i="8"/>
  <c r="J1247" i="8"/>
  <c r="I1247" i="8"/>
  <c r="L1246" i="8"/>
  <c r="M1246" i="8"/>
  <c r="J1246" i="8"/>
  <c r="I1246" i="8"/>
  <c r="L1245" i="8"/>
  <c r="M1245" i="8"/>
  <c r="J1245" i="8"/>
  <c r="I1245" i="8"/>
  <c r="L1244" i="8"/>
  <c r="M1244" i="8"/>
  <c r="J1244" i="8"/>
  <c r="I1244" i="8"/>
  <c r="L1243" i="8"/>
  <c r="M1243" i="8"/>
  <c r="J1243" i="8"/>
  <c r="I1243" i="8"/>
  <c r="L1242" i="8"/>
  <c r="M1242" i="8"/>
  <c r="J1242" i="8"/>
  <c r="I1242" i="8"/>
  <c r="L1241" i="8"/>
  <c r="M1241" i="8"/>
  <c r="J1241" i="8"/>
  <c r="I1241" i="8"/>
  <c r="L1240" i="8"/>
  <c r="M1240" i="8"/>
  <c r="J1240" i="8"/>
  <c r="I1240" i="8"/>
  <c r="L1239" i="8"/>
  <c r="M1239" i="8"/>
  <c r="J1239" i="8"/>
  <c r="I1239" i="8"/>
  <c r="L1238" i="8"/>
  <c r="M1238" i="8"/>
  <c r="J1238" i="8"/>
  <c r="I1238" i="8"/>
  <c r="L1237" i="8"/>
  <c r="M1237" i="8"/>
  <c r="J1237" i="8"/>
  <c r="I1237" i="8"/>
  <c r="L1236" i="8"/>
  <c r="M1236" i="8"/>
  <c r="J1236" i="8"/>
  <c r="I1236" i="8"/>
  <c r="L1235" i="8"/>
  <c r="M1235" i="8"/>
  <c r="J1235" i="8"/>
  <c r="I1235" i="8"/>
  <c r="L1234" i="8"/>
  <c r="M1234" i="8"/>
  <c r="J1234" i="8"/>
  <c r="I1234" i="8"/>
  <c r="L1233" i="8"/>
  <c r="M1233" i="8"/>
  <c r="J1233" i="8"/>
  <c r="I1233" i="8"/>
  <c r="L1232" i="8"/>
  <c r="M1232" i="8"/>
  <c r="J1232" i="8"/>
  <c r="I1232" i="8"/>
  <c r="L1231" i="8"/>
  <c r="M1231" i="8"/>
  <c r="J1231" i="8"/>
  <c r="I1231" i="8"/>
  <c r="L1230" i="8"/>
  <c r="M1230" i="8"/>
  <c r="J1230" i="8"/>
  <c r="I1230" i="8"/>
  <c r="L1229" i="8"/>
  <c r="M1229" i="8"/>
  <c r="J1229" i="8"/>
  <c r="I1229" i="8"/>
  <c r="L1228" i="8"/>
  <c r="M1228" i="8"/>
  <c r="J1228" i="8"/>
  <c r="I1228" i="8"/>
  <c r="L1227" i="8"/>
  <c r="M1227" i="8"/>
  <c r="J1227" i="8"/>
  <c r="I1227" i="8"/>
  <c r="L1226" i="8"/>
  <c r="M1226" i="8"/>
  <c r="J1226" i="8"/>
  <c r="I1226" i="8"/>
  <c r="L1225" i="8"/>
  <c r="M1225" i="8"/>
  <c r="J1225" i="8"/>
  <c r="I1225" i="8"/>
  <c r="L1224" i="8"/>
  <c r="M1224" i="8"/>
  <c r="J1224" i="8"/>
  <c r="I1224" i="8"/>
  <c r="L1223" i="8"/>
  <c r="M1223" i="8"/>
  <c r="J1223" i="8"/>
  <c r="I1223" i="8"/>
  <c r="L1222" i="8"/>
  <c r="M1222" i="8"/>
  <c r="J1222" i="8"/>
  <c r="I1222" i="8"/>
  <c r="L1221" i="8"/>
  <c r="M1221" i="8"/>
  <c r="J1221" i="8"/>
  <c r="I1221" i="8"/>
  <c r="L1220" i="8"/>
  <c r="M1220" i="8"/>
  <c r="J1220" i="8"/>
  <c r="I1220" i="8"/>
  <c r="L1219" i="8"/>
  <c r="M1219" i="8"/>
  <c r="J1219" i="8"/>
  <c r="I1219" i="8"/>
  <c r="L1218" i="8"/>
  <c r="M1218" i="8"/>
  <c r="J1218" i="8"/>
  <c r="I1218" i="8"/>
  <c r="L1217" i="8"/>
  <c r="M1217" i="8"/>
  <c r="J1217" i="8"/>
  <c r="I1217" i="8"/>
  <c r="L1216" i="8"/>
  <c r="M1216" i="8"/>
  <c r="J1216" i="8"/>
  <c r="I1216" i="8"/>
  <c r="L1215" i="8"/>
  <c r="M1215" i="8"/>
  <c r="J1215" i="8"/>
  <c r="I1215" i="8"/>
  <c r="L1214" i="8"/>
  <c r="M1214" i="8"/>
  <c r="J1214" i="8"/>
  <c r="I1214" i="8"/>
  <c r="L1213" i="8"/>
  <c r="M1213" i="8"/>
  <c r="J1213" i="8"/>
  <c r="I1213" i="8"/>
  <c r="L1212" i="8"/>
  <c r="M1212" i="8"/>
  <c r="J1212" i="8"/>
  <c r="I1212" i="8"/>
  <c r="L1211" i="8"/>
  <c r="M1211" i="8"/>
  <c r="J1211" i="8"/>
  <c r="I1211" i="8"/>
  <c r="L1210" i="8"/>
  <c r="M1210" i="8"/>
  <c r="J1210" i="8"/>
  <c r="I1210" i="8"/>
  <c r="L1209" i="8"/>
  <c r="M1209" i="8"/>
  <c r="J1209" i="8"/>
  <c r="I1209" i="8"/>
  <c r="L1208" i="8"/>
  <c r="M1208" i="8"/>
  <c r="J1208" i="8"/>
  <c r="I1208" i="8"/>
  <c r="L1207" i="8"/>
  <c r="M1207" i="8"/>
  <c r="J1207" i="8"/>
  <c r="I1207" i="8"/>
  <c r="L1206" i="8"/>
  <c r="M1206" i="8"/>
  <c r="J1206" i="8"/>
  <c r="I1206" i="8"/>
  <c r="L1205" i="8"/>
  <c r="M1205" i="8"/>
  <c r="J1205" i="8"/>
  <c r="I1205" i="8"/>
  <c r="L1204" i="8"/>
  <c r="M1204" i="8"/>
  <c r="J1204" i="8"/>
  <c r="I1204" i="8"/>
  <c r="L1203" i="8"/>
  <c r="M1203" i="8"/>
  <c r="J1203" i="8"/>
  <c r="I1203" i="8"/>
  <c r="L1202" i="8"/>
  <c r="M1202" i="8"/>
  <c r="J1202" i="8"/>
  <c r="I1202" i="8"/>
  <c r="L1201" i="8"/>
  <c r="M1201" i="8"/>
  <c r="J1201" i="8"/>
  <c r="I1201" i="8"/>
  <c r="L1200" i="8"/>
  <c r="M1200" i="8"/>
  <c r="J1200" i="8"/>
  <c r="I1200" i="8"/>
  <c r="L1199" i="8"/>
  <c r="M1199" i="8"/>
  <c r="J1199" i="8"/>
  <c r="I1199" i="8"/>
  <c r="L1198" i="8"/>
  <c r="M1198" i="8"/>
  <c r="J1198" i="8"/>
  <c r="I1198" i="8"/>
  <c r="L1197" i="8"/>
  <c r="M1197" i="8"/>
  <c r="J1197" i="8"/>
  <c r="I1197" i="8"/>
  <c r="L1196" i="8"/>
  <c r="M1196" i="8"/>
  <c r="J1196" i="8"/>
  <c r="I1196" i="8"/>
  <c r="L1195" i="8"/>
  <c r="M1195" i="8"/>
  <c r="J1195" i="8"/>
  <c r="I1195" i="8"/>
  <c r="L1194" i="8"/>
  <c r="M1194" i="8"/>
  <c r="J1194" i="8"/>
  <c r="I1194" i="8"/>
  <c r="L1193" i="8"/>
  <c r="M1193" i="8"/>
  <c r="J1193" i="8"/>
  <c r="I1193" i="8"/>
  <c r="L1192" i="8"/>
  <c r="M1192" i="8"/>
  <c r="J1192" i="8"/>
  <c r="I1192" i="8"/>
  <c r="L1191" i="8"/>
  <c r="M1191" i="8"/>
  <c r="J1191" i="8"/>
  <c r="I1191" i="8"/>
  <c r="L1190" i="8"/>
  <c r="M1190" i="8"/>
  <c r="J1190" i="8"/>
  <c r="I1190" i="8"/>
  <c r="L1189" i="8"/>
  <c r="M1189" i="8"/>
  <c r="J1189" i="8"/>
  <c r="I1189" i="8"/>
  <c r="L1188" i="8"/>
  <c r="M1188" i="8"/>
  <c r="J1188" i="8"/>
  <c r="I1188" i="8"/>
  <c r="L1187" i="8"/>
  <c r="M1187" i="8"/>
  <c r="J1187" i="8"/>
  <c r="I1187" i="8"/>
  <c r="L1186" i="8"/>
  <c r="M1186" i="8"/>
  <c r="J1186" i="8"/>
  <c r="I1186" i="8"/>
  <c r="L1185" i="8"/>
  <c r="M1185" i="8"/>
  <c r="J1185" i="8"/>
  <c r="I1185" i="8"/>
  <c r="L1184" i="8"/>
  <c r="M1184" i="8"/>
  <c r="J1184" i="8"/>
  <c r="I1184" i="8"/>
  <c r="L1183" i="8"/>
  <c r="M1183" i="8"/>
  <c r="J1183" i="8"/>
  <c r="I1183" i="8"/>
  <c r="L1182" i="8"/>
  <c r="M1182" i="8"/>
  <c r="J1182" i="8"/>
  <c r="I1182" i="8"/>
  <c r="L1181" i="8"/>
  <c r="M1181" i="8"/>
  <c r="J1181" i="8"/>
  <c r="I1181" i="8"/>
  <c r="L1180" i="8"/>
  <c r="M1180" i="8"/>
  <c r="J1180" i="8"/>
  <c r="I1180" i="8"/>
  <c r="L1179" i="8"/>
  <c r="M1179" i="8"/>
  <c r="J1179" i="8"/>
  <c r="I1179" i="8"/>
  <c r="L1178" i="8"/>
  <c r="M1178" i="8"/>
  <c r="J1178" i="8"/>
  <c r="I1178" i="8"/>
  <c r="L1177" i="8"/>
  <c r="M1177" i="8"/>
  <c r="J1177" i="8"/>
  <c r="I1177" i="8"/>
  <c r="L1176" i="8"/>
  <c r="M1176" i="8"/>
  <c r="J1176" i="8"/>
  <c r="I1176" i="8"/>
  <c r="L1175" i="8"/>
  <c r="M1175" i="8"/>
  <c r="J1175" i="8"/>
  <c r="I1175" i="8"/>
  <c r="L1174" i="8"/>
  <c r="M1174" i="8"/>
  <c r="J1174" i="8"/>
  <c r="I1174" i="8"/>
  <c r="L1173" i="8"/>
  <c r="M1173" i="8"/>
  <c r="J1173" i="8"/>
  <c r="I1173" i="8"/>
  <c r="L1172" i="8"/>
  <c r="M1172" i="8"/>
  <c r="J1172" i="8"/>
  <c r="I1172" i="8"/>
  <c r="L1171" i="8"/>
  <c r="M1171" i="8"/>
  <c r="J1171" i="8"/>
  <c r="I1171" i="8"/>
  <c r="L1170" i="8"/>
  <c r="M1170" i="8"/>
  <c r="J1170" i="8"/>
  <c r="I1170" i="8"/>
  <c r="L1169" i="8"/>
  <c r="M1169" i="8"/>
  <c r="J1169" i="8"/>
  <c r="I1169" i="8"/>
  <c r="L1168" i="8"/>
  <c r="M1168" i="8"/>
  <c r="J1168" i="8"/>
  <c r="I1168" i="8"/>
  <c r="L1167" i="8"/>
  <c r="M1167" i="8"/>
  <c r="J1167" i="8"/>
  <c r="I1167" i="8"/>
  <c r="L1166" i="8"/>
  <c r="M1166" i="8"/>
  <c r="J1166" i="8"/>
  <c r="I1166" i="8"/>
  <c r="L1165" i="8"/>
  <c r="M1165" i="8"/>
  <c r="J1165" i="8"/>
  <c r="I1165" i="8"/>
  <c r="L1164" i="8"/>
  <c r="M1164" i="8"/>
  <c r="J1164" i="8"/>
  <c r="I1164" i="8"/>
  <c r="L1163" i="8"/>
  <c r="M1163" i="8"/>
  <c r="J1163" i="8"/>
  <c r="I1163" i="8"/>
  <c r="L1162" i="8"/>
  <c r="M1162" i="8"/>
  <c r="J1162" i="8"/>
  <c r="I1162" i="8"/>
  <c r="L1161" i="8"/>
  <c r="M1161" i="8"/>
  <c r="J1161" i="8"/>
  <c r="I1161" i="8"/>
  <c r="L1160" i="8"/>
  <c r="M1160" i="8"/>
  <c r="J1160" i="8"/>
  <c r="I1160" i="8"/>
  <c r="L1159" i="8"/>
  <c r="M1159" i="8"/>
  <c r="J1159" i="8"/>
  <c r="I1159" i="8"/>
  <c r="L1158" i="8"/>
  <c r="M1158" i="8"/>
  <c r="J1158" i="8"/>
  <c r="I1158" i="8"/>
  <c r="L1157" i="8"/>
  <c r="M1157" i="8"/>
  <c r="J1157" i="8"/>
  <c r="I1157" i="8"/>
  <c r="L1156" i="8"/>
  <c r="M1156" i="8"/>
  <c r="J1156" i="8"/>
  <c r="I1156" i="8"/>
  <c r="L1155" i="8"/>
  <c r="M1155" i="8"/>
  <c r="J1155" i="8"/>
  <c r="I1155" i="8"/>
  <c r="L1154" i="8"/>
  <c r="M1154" i="8"/>
  <c r="J1154" i="8"/>
  <c r="I1154" i="8"/>
  <c r="L1153" i="8"/>
  <c r="M1153" i="8"/>
  <c r="J1153" i="8"/>
  <c r="I1153" i="8"/>
  <c r="L1152" i="8"/>
  <c r="M1152" i="8"/>
  <c r="J1152" i="8"/>
  <c r="I1152" i="8"/>
  <c r="L1151" i="8"/>
  <c r="M1151" i="8"/>
  <c r="J1151" i="8"/>
  <c r="I1151" i="8"/>
  <c r="L1150" i="8"/>
  <c r="M1150" i="8"/>
  <c r="J1150" i="8"/>
  <c r="I1150" i="8"/>
  <c r="L1149" i="8"/>
  <c r="M1149" i="8"/>
  <c r="J1149" i="8"/>
  <c r="I1149" i="8"/>
  <c r="L1148" i="8"/>
  <c r="M1148" i="8"/>
  <c r="J1148" i="8"/>
  <c r="I1148" i="8"/>
  <c r="L1147" i="8"/>
  <c r="M1147" i="8"/>
  <c r="J1147" i="8"/>
  <c r="I1147" i="8"/>
  <c r="L1146" i="8"/>
  <c r="M1146" i="8"/>
  <c r="J1146" i="8"/>
  <c r="I1146" i="8"/>
  <c r="L1145" i="8"/>
  <c r="M1145" i="8"/>
  <c r="J1145" i="8"/>
  <c r="I1145" i="8"/>
  <c r="L1144" i="8"/>
  <c r="M1144" i="8"/>
  <c r="J1144" i="8"/>
  <c r="I1144" i="8"/>
  <c r="L1143" i="8"/>
  <c r="M1143" i="8"/>
  <c r="J1143" i="8"/>
  <c r="I1143" i="8"/>
  <c r="L1142" i="8"/>
  <c r="M1142" i="8"/>
  <c r="J1142" i="8"/>
  <c r="I1142" i="8"/>
  <c r="L1141" i="8"/>
  <c r="M1141" i="8"/>
  <c r="J1141" i="8"/>
  <c r="I1141" i="8"/>
  <c r="L1140" i="8"/>
  <c r="M1140" i="8"/>
  <c r="J1140" i="8"/>
  <c r="I1140" i="8"/>
  <c r="L1139" i="8"/>
  <c r="M1139" i="8"/>
  <c r="J1139" i="8"/>
  <c r="I1139" i="8"/>
  <c r="L1138" i="8"/>
  <c r="M1138" i="8"/>
  <c r="J1138" i="8"/>
  <c r="I1138" i="8"/>
  <c r="L1137" i="8"/>
  <c r="M1137" i="8"/>
  <c r="J1137" i="8"/>
  <c r="I1137" i="8"/>
  <c r="L1136" i="8"/>
  <c r="M1136" i="8"/>
  <c r="J1136" i="8"/>
  <c r="I1136" i="8"/>
  <c r="L1135" i="8"/>
  <c r="M1135" i="8"/>
  <c r="J1135" i="8"/>
  <c r="I1135" i="8"/>
  <c r="L1134" i="8"/>
  <c r="M1134" i="8"/>
  <c r="J1134" i="8"/>
  <c r="I1134" i="8"/>
  <c r="L1133" i="8"/>
  <c r="M1133" i="8"/>
  <c r="J1133" i="8"/>
  <c r="I1133" i="8"/>
  <c r="L1132" i="8"/>
  <c r="M1132" i="8"/>
  <c r="J1132" i="8"/>
  <c r="I1132" i="8"/>
  <c r="L1131" i="8"/>
  <c r="M1131" i="8"/>
  <c r="J1131" i="8"/>
  <c r="I1131" i="8"/>
  <c r="L1130" i="8"/>
  <c r="M1130" i="8"/>
  <c r="J1130" i="8"/>
  <c r="I1130" i="8"/>
  <c r="L1129" i="8"/>
  <c r="M1129" i="8"/>
  <c r="J1129" i="8"/>
  <c r="I1129" i="8"/>
  <c r="L1128" i="8"/>
  <c r="M1128" i="8"/>
  <c r="J1128" i="8"/>
  <c r="I1128" i="8"/>
  <c r="L1127" i="8"/>
  <c r="M1127" i="8"/>
  <c r="J1127" i="8"/>
  <c r="I1127" i="8"/>
  <c r="L1126" i="8"/>
  <c r="M1126" i="8"/>
  <c r="J1126" i="8"/>
  <c r="I1126" i="8"/>
  <c r="L1125" i="8"/>
  <c r="M1125" i="8"/>
  <c r="J1125" i="8"/>
  <c r="I1125" i="8"/>
  <c r="L1124" i="8"/>
  <c r="M1124" i="8"/>
  <c r="J1124" i="8"/>
  <c r="I1124" i="8"/>
  <c r="L1123" i="8"/>
  <c r="M1123" i="8"/>
  <c r="J1123" i="8"/>
  <c r="I1123" i="8"/>
  <c r="L1122" i="8"/>
  <c r="M1122" i="8"/>
  <c r="J1122" i="8"/>
  <c r="I1122" i="8"/>
  <c r="L1121" i="8"/>
  <c r="M1121" i="8"/>
  <c r="J1121" i="8"/>
  <c r="I1121" i="8"/>
  <c r="L1120" i="8"/>
  <c r="M1120" i="8"/>
  <c r="J1120" i="8"/>
  <c r="I1120" i="8"/>
  <c r="L1119" i="8"/>
  <c r="M1119" i="8"/>
  <c r="J1119" i="8"/>
  <c r="I1119" i="8"/>
  <c r="L1118" i="8"/>
  <c r="M1118" i="8"/>
  <c r="J1118" i="8"/>
  <c r="I1118" i="8"/>
  <c r="L1117" i="8"/>
  <c r="M1117" i="8"/>
  <c r="J1117" i="8"/>
  <c r="I1117" i="8"/>
  <c r="L1116" i="8"/>
  <c r="M1116" i="8"/>
  <c r="J1116" i="8"/>
  <c r="I1116" i="8"/>
  <c r="L1115" i="8"/>
  <c r="M1115" i="8"/>
  <c r="J1115" i="8"/>
  <c r="I1115" i="8"/>
  <c r="L1114" i="8"/>
  <c r="M1114" i="8"/>
  <c r="J1114" i="8"/>
  <c r="I1114" i="8"/>
  <c r="L1113" i="8"/>
  <c r="M1113" i="8"/>
  <c r="J1113" i="8"/>
  <c r="I1113" i="8"/>
  <c r="L1112" i="8"/>
  <c r="M1112" i="8"/>
  <c r="J1112" i="8"/>
  <c r="I1112" i="8"/>
  <c r="L1111" i="8"/>
  <c r="M1111" i="8"/>
  <c r="J1111" i="8"/>
  <c r="I1111" i="8"/>
  <c r="L1110" i="8"/>
  <c r="M1110" i="8"/>
  <c r="J1110" i="8"/>
  <c r="I1110" i="8"/>
  <c r="L1109" i="8"/>
  <c r="M1109" i="8"/>
  <c r="J1109" i="8"/>
  <c r="I1109" i="8"/>
  <c r="L1108" i="8"/>
  <c r="M1108" i="8"/>
  <c r="J1108" i="8"/>
  <c r="I1108" i="8"/>
  <c r="L1107" i="8"/>
  <c r="M1107" i="8"/>
  <c r="J1107" i="8"/>
  <c r="I1107" i="8"/>
  <c r="L1106" i="8"/>
  <c r="M1106" i="8"/>
  <c r="J1106" i="8"/>
  <c r="I1106" i="8"/>
  <c r="L1105" i="8"/>
  <c r="M1105" i="8"/>
  <c r="J1105" i="8"/>
  <c r="I1105" i="8"/>
  <c r="L1104" i="8"/>
  <c r="M1104" i="8"/>
  <c r="J1104" i="8"/>
  <c r="I1104" i="8"/>
  <c r="L1103" i="8"/>
  <c r="M1103" i="8"/>
  <c r="J1103" i="8"/>
  <c r="I1103" i="8"/>
  <c r="L1102" i="8"/>
  <c r="M1102" i="8"/>
  <c r="J1102" i="8"/>
  <c r="I1102" i="8"/>
  <c r="L1101" i="8"/>
  <c r="M1101" i="8"/>
  <c r="J1101" i="8"/>
  <c r="I1101" i="8"/>
  <c r="L1100" i="8"/>
  <c r="M1100" i="8"/>
  <c r="J1100" i="8"/>
  <c r="I1100" i="8"/>
  <c r="L1099" i="8"/>
  <c r="M1099" i="8"/>
  <c r="J1099" i="8"/>
  <c r="I1099" i="8"/>
  <c r="L1098" i="8"/>
  <c r="M1098" i="8"/>
  <c r="J1098" i="8"/>
  <c r="I1098" i="8"/>
  <c r="L1097" i="8"/>
  <c r="M1097" i="8"/>
  <c r="J1097" i="8"/>
  <c r="I1097" i="8"/>
  <c r="L1096" i="8"/>
  <c r="M1096" i="8"/>
  <c r="J1096" i="8"/>
  <c r="I1096" i="8"/>
  <c r="L1095" i="8"/>
  <c r="M1095" i="8"/>
  <c r="J1095" i="8"/>
  <c r="I1095" i="8"/>
  <c r="L1094" i="8"/>
  <c r="M1094" i="8"/>
  <c r="J1094" i="8"/>
  <c r="I1094" i="8"/>
  <c r="L1093" i="8"/>
  <c r="M1093" i="8"/>
  <c r="J1093" i="8"/>
  <c r="I1093" i="8"/>
  <c r="L1092" i="8"/>
  <c r="M1092" i="8"/>
  <c r="J1092" i="8"/>
  <c r="I1092" i="8"/>
  <c r="L1091" i="8"/>
  <c r="M1091" i="8"/>
  <c r="J1091" i="8"/>
  <c r="I1091" i="8"/>
  <c r="L1090" i="8"/>
  <c r="M1090" i="8"/>
  <c r="J1090" i="8"/>
  <c r="I1090" i="8"/>
  <c r="L1089" i="8"/>
  <c r="M1089" i="8"/>
  <c r="J1089" i="8"/>
  <c r="I1089" i="8"/>
  <c r="L1088" i="8"/>
  <c r="M1088" i="8"/>
  <c r="J1088" i="8"/>
  <c r="I1088" i="8"/>
  <c r="L1087" i="8"/>
  <c r="M1087" i="8"/>
  <c r="J1087" i="8"/>
  <c r="I1087" i="8"/>
  <c r="L1086" i="8"/>
  <c r="M1086" i="8"/>
  <c r="J1086" i="8"/>
  <c r="I1086" i="8"/>
  <c r="L1085" i="8"/>
  <c r="M1085" i="8"/>
  <c r="J1085" i="8"/>
  <c r="I1085" i="8"/>
  <c r="L1084" i="8"/>
  <c r="M1084" i="8"/>
  <c r="J1084" i="8"/>
  <c r="I1084" i="8"/>
  <c r="L1083" i="8"/>
  <c r="M1083" i="8"/>
  <c r="J1083" i="8"/>
  <c r="I1083" i="8"/>
  <c r="L1082" i="8"/>
  <c r="M1082" i="8"/>
  <c r="J1082" i="8"/>
  <c r="I1082" i="8"/>
  <c r="L1081" i="8"/>
  <c r="M1081" i="8"/>
  <c r="J1081" i="8"/>
  <c r="I1081" i="8"/>
  <c r="L1080" i="8"/>
  <c r="M1080" i="8"/>
  <c r="J1080" i="8"/>
  <c r="I1080" i="8"/>
  <c r="L1079" i="8"/>
  <c r="M1079" i="8"/>
  <c r="J1079" i="8"/>
  <c r="I1079" i="8"/>
  <c r="L1078" i="8"/>
  <c r="M1078" i="8"/>
  <c r="J1078" i="8"/>
  <c r="I1078" i="8"/>
  <c r="L1077" i="8"/>
  <c r="M1077" i="8"/>
  <c r="J1077" i="8"/>
  <c r="I1077" i="8"/>
  <c r="L1076" i="8"/>
  <c r="M1076" i="8"/>
  <c r="J1076" i="8"/>
  <c r="I1076" i="8"/>
  <c r="L1075" i="8"/>
  <c r="M1075" i="8"/>
  <c r="J1075" i="8"/>
  <c r="I1075" i="8"/>
  <c r="L1074" i="8"/>
  <c r="M1074" i="8"/>
  <c r="J1074" i="8"/>
  <c r="I1074" i="8"/>
  <c r="L1073" i="8"/>
  <c r="M1073" i="8"/>
  <c r="J1073" i="8"/>
  <c r="I1073" i="8"/>
  <c r="L1072" i="8"/>
  <c r="M1072" i="8"/>
  <c r="J1072" i="8"/>
  <c r="I1072" i="8"/>
  <c r="L1071" i="8"/>
  <c r="M1071" i="8"/>
  <c r="J1071" i="8"/>
  <c r="I1071" i="8"/>
  <c r="L1070" i="8"/>
  <c r="M1070" i="8"/>
  <c r="J1070" i="8"/>
  <c r="I1070" i="8"/>
  <c r="L1069" i="8"/>
  <c r="M1069" i="8"/>
  <c r="J1069" i="8"/>
  <c r="I1069" i="8"/>
  <c r="L1068" i="8"/>
  <c r="M1068" i="8"/>
  <c r="J1068" i="8"/>
  <c r="I1068" i="8"/>
  <c r="L1067" i="8"/>
  <c r="M1067" i="8"/>
  <c r="J1067" i="8"/>
  <c r="I1067" i="8"/>
  <c r="L1066" i="8"/>
  <c r="M1066" i="8"/>
  <c r="J1066" i="8"/>
  <c r="I1066" i="8"/>
  <c r="L1065" i="8"/>
  <c r="M1065" i="8"/>
  <c r="J1065" i="8"/>
  <c r="I1065" i="8"/>
  <c r="L1064" i="8"/>
  <c r="M1064" i="8"/>
  <c r="J1064" i="8"/>
  <c r="I1064" i="8"/>
  <c r="L1063" i="8"/>
  <c r="M1063" i="8"/>
  <c r="J1063" i="8"/>
  <c r="I1063" i="8"/>
  <c r="L1062" i="8"/>
  <c r="M1062" i="8"/>
  <c r="J1062" i="8"/>
  <c r="I1062" i="8"/>
  <c r="L1061" i="8"/>
  <c r="M1061" i="8"/>
  <c r="J1061" i="8"/>
  <c r="I1061" i="8"/>
  <c r="L1060" i="8"/>
  <c r="M1060" i="8"/>
  <c r="J1060" i="8"/>
  <c r="I1060" i="8"/>
  <c r="L1059" i="8"/>
  <c r="M1059" i="8"/>
  <c r="J1059" i="8"/>
  <c r="I1059" i="8"/>
  <c r="L1058" i="8"/>
  <c r="M1058" i="8"/>
  <c r="J1058" i="8"/>
  <c r="I1058" i="8"/>
  <c r="L1057" i="8"/>
  <c r="M1057" i="8"/>
  <c r="J1057" i="8"/>
  <c r="I1057" i="8"/>
  <c r="L1056" i="8"/>
  <c r="M1056" i="8"/>
  <c r="J1056" i="8"/>
  <c r="I1056" i="8"/>
  <c r="L1055" i="8"/>
  <c r="M1055" i="8"/>
  <c r="J1055" i="8"/>
  <c r="I1055" i="8"/>
  <c r="L1054" i="8"/>
  <c r="M1054" i="8"/>
  <c r="J1054" i="8"/>
  <c r="I1054" i="8"/>
  <c r="L1053" i="8"/>
  <c r="M1053" i="8"/>
  <c r="J1053" i="8"/>
  <c r="I1053" i="8"/>
  <c r="L1052" i="8"/>
  <c r="M1052" i="8"/>
  <c r="J1052" i="8"/>
  <c r="I1052" i="8"/>
  <c r="L1051" i="8"/>
  <c r="M1051" i="8"/>
  <c r="J1051" i="8"/>
  <c r="I1051" i="8"/>
  <c r="L1050" i="8"/>
  <c r="M1050" i="8"/>
  <c r="J1050" i="8"/>
  <c r="I1050" i="8"/>
  <c r="L1049" i="8"/>
  <c r="M1049" i="8"/>
  <c r="J1049" i="8"/>
  <c r="I1049" i="8"/>
  <c r="L1048" i="8"/>
  <c r="M1048" i="8"/>
  <c r="J1048" i="8"/>
  <c r="I1048" i="8"/>
  <c r="L1047" i="8"/>
  <c r="M1047" i="8"/>
  <c r="J1047" i="8"/>
  <c r="I1047" i="8"/>
  <c r="L1046" i="8"/>
  <c r="M1046" i="8"/>
  <c r="J1046" i="8"/>
  <c r="I1046" i="8"/>
  <c r="L1045" i="8"/>
  <c r="M1045" i="8"/>
  <c r="J1045" i="8"/>
  <c r="I1045" i="8"/>
  <c r="L1044" i="8"/>
  <c r="M1044" i="8"/>
  <c r="J1044" i="8"/>
  <c r="I1044" i="8"/>
  <c r="L1043" i="8"/>
  <c r="M1043" i="8"/>
  <c r="J1043" i="8"/>
  <c r="I1043" i="8"/>
  <c r="L1042" i="8"/>
  <c r="M1042" i="8"/>
  <c r="J1042" i="8"/>
  <c r="I1042" i="8"/>
  <c r="L1041" i="8"/>
  <c r="M1041" i="8"/>
  <c r="J1041" i="8"/>
  <c r="I1041" i="8"/>
  <c r="L1040" i="8"/>
  <c r="M1040" i="8"/>
  <c r="J1040" i="8"/>
  <c r="I1040" i="8"/>
  <c r="L1039" i="8"/>
  <c r="M1039" i="8"/>
  <c r="J1039" i="8"/>
  <c r="I1039" i="8"/>
  <c r="L1038" i="8"/>
  <c r="M1038" i="8"/>
  <c r="J1038" i="8"/>
  <c r="I1038" i="8"/>
  <c r="L1037" i="8"/>
  <c r="M1037" i="8"/>
  <c r="J1037" i="8"/>
  <c r="I1037" i="8"/>
  <c r="L1036" i="8"/>
  <c r="M1036" i="8"/>
  <c r="J1036" i="8"/>
  <c r="I1036" i="8"/>
  <c r="L1035" i="8"/>
  <c r="M1035" i="8"/>
  <c r="J1035" i="8"/>
  <c r="I1035" i="8"/>
  <c r="L1034" i="8"/>
  <c r="M1034" i="8"/>
  <c r="J1034" i="8"/>
  <c r="I1034" i="8"/>
  <c r="L1033" i="8"/>
  <c r="M1033" i="8"/>
  <c r="J1033" i="8"/>
  <c r="I1033" i="8"/>
  <c r="L1032" i="8"/>
  <c r="M1032" i="8"/>
  <c r="J1032" i="8"/>
  <c r="I1032" i="8"/>
  <c r="L1031" i="8"/>
  <c r="M1031" i="8"/>
  <c r="J1031" i="8"/>
  <c r="I1031" i="8"/>
  <c r="L1030" i="8"/>
  <c r="M1030" i="8"/>
  <c r="J1030" i="8"/>
  <c r="I1030" i="8"/>
  <c r="L1029" i="8"/>
  <c r="M1029" i="8"/>
  <c r="J1029" i="8"/>
  <c r="I1029" i="8"/>
  <c r="L1028" i="8"/>
  <c r="M1028" i="8"/>
  <c r="J1028" i="8"/>
  <c r="I1028" i="8"/>
  <c r="L1027" i="8"/>
  <c r="M1027" i="8"/>
  <c r="J1027" i="8"/>
  <c r="I1027" i="8"/>
  <c r="L1026" i="8"/>
  <c r="M1026" i="8"/>
  <c r="J1026" i="8"/>
  <c r="I1026" i="8"/>
  <c r="L1025" i="8"/>
  <c r="M1025" i="8"/>
  <c r="J1025" i="8"/>
  <c r="I1025" i="8"/>
  <c r="L1024" i="8"/>
  <c r="M1024" i="8"/>
  <c r="J1024" i="8"/>
  <c r="I1024" i="8"/>
  <c r="L1023" i="8"/>
  <c r="M1023" i="8"/>
  <c r="J1023" i="8"/>
  <c r="I1023" i="8"/>
  <c r="L1022" i="8"/>
  <c r="M1022" i="8"/>
  <c r="J1022" i="8"/>
  <c r="I1022" i="8"/>
  <c r="L1021" i="8"/>
  <c r="M1021" i="8"/>
  <c r="J1021" i="8"/>
  <c r="I1021" i="8"/>
  <c r="L1020" i="8"/>
  <c r="M1020" i="8"/>
  <c r="J1020" i="8"/>
  <c r="I1020" i="8"/>
  <c r="L1019" i="8"/>
  <c r="M1019" i="8"/>
  <c r="J1019" i="8"/>
  <c r="I1019" i="8"/>
  <c r="L1018" i="8"/>
  <c r="M1018" i="8"/>
  <c r="J1018" i="8"/>
  <c r="I1018" i="8"/>
  <c r="L1017" i="8"/>
  <c r="M1017" i="8"/>
  <c r="J1017" i="8"/>
  <c r="I1017" i="8"/>
  <c r="L1016" i="8"/>
  <c r="M1016" i="8"/>
  <c r="J1016" i="8"/>
  <c r="I1016" i="8"/>
  <c r="L1015" i="8"/>
  <c r="M1015" i="8"/>
  <c r="J1015" i="8"/>
  <c r="I1015" i="8"/>
  <c r="L1014" i="8"/>
  <c r="M1014" i="8"/>
  <c r="J1014" i="8"/>
  <c r="I1014" i="8"/>
  <c r="L1013" i="8"/>
  <c r="M1013" i="8"/>
  <c r="J1013" i="8"/>
  <c r="I1013" i="8"/>
  <c r="L1012" i="8"/>
  <c r="M1012" i="8"/>
  <c r="J1012" i="8"/>
  <c r="I1012" i="8"/>
  <c r="L1011" i="8"/>
  <c r="M1011" i="8"/>
  <c r="J1011" i="8"/>
  <c r="I1011" i="8"/>
  <c r="L1010" i="8"/>
  <c r="M1010" i="8"/>
  <c r="J1010" i="8"/>
  <c r="I1010" i="8"/>
  <c r="L1009" i="8"/>
  <c r="M1009" i="8"/>
  <c r="J1009" i="8"/>
  <c r="I1009" i="8"/>
  <c r="L1008" i="8"/>
  <c r="M1008" i="8"/>
  <c r="J1008" i="8"/>
  <c r="I1008" i="8"/>
  <c r="L1007" i="8"/>
  <c r="M1007" i="8"/>
  <c r="J1007" i="8"/>
  <c r="I1007" i="8"/>
  <c r="L1006" i="8"/>
  <c r="M1006" i="8"/>
  <c r="J1006" i="8"/>
  <c r="I1006" i="8"/>
  <c r="L1005" i="8"/>
  <c r="M1005" i="8"/>
  <c r="J1005" i="8"/>
  <c r="I1005" i="8"/>
  <c r="L1004" i="8"/>
  <c r="M1004" i="8"/>
  <c r="J1004" i="8"/>
  <c r="I1004" i="8"/>
  <c r="L1003" i="8"/>
  <c r="M1003" i="8"/>
  <c r="J1003" i="8"/>
  <c r="I1003" i="8"/>
  <c r="L1002" i="8"/>
  <c r="M1002" i="8"/>
  <c r="J1002" i="8"/>
  <c r="I1002" i="8"/>
  <c r="L1001" i="8"/>
  <c r="M1001" i="8"/>
  <c r="J1001" i="8"/>
  <c r="I1001" i="8"/>
  <c r="L1000" i="8"/>
  <c r="M1000" i="8"/>
  <c r="J1000" i="8"/>
  <c r="I1000" i="8"/>
  <c r="L999" i="8"/>
  <c r="M999" i="8"/>
  <c r="J999" i="8"/>
  <c r="I999" i="8"/>
  <c r="L998" i="8"/>
  <c r="M998" i="8"/>
  <c r="J998" i="8"/>
  <c r="I998" i="8"/>
  <c r="L997" i="8"/>
  <c r="M997" i="8"/>
  <c r="J997" i="8"/>
  <c r="I997" i="8"/>
  <c r="L996" i="8"/>
  <c r="M996" i="8"/>
  <c r="J996" i="8"/>
  <c r="I996" i="8"/>
  <c r="L995" i="8"/>
  <c r="M995" i="8"/>
  <c r="J995" i="8"/>
  <c r="I995" i="8"/>
  <c r="L994" i="8"/>
  <c r="M994" i="8"/>
  <c r="J994" i="8"/>
  <c r="I994" i="8"/>
  <c r="L993" i="8"/>
  <c r="M993" i="8"/>
  <c r="J993" i="8"/>
  <c r="I993" i="8"/>
  <c r="L992" i="8"/>
  <c r="M992" i="8"/>
  <c r="J992" i="8"/>
  <c r="I992" i="8"/>
  <c r="L991" i="8"/>
  <c r="M991" i="8"/>
  <c r="J991" i="8"/>
  <c r="I991" i="8"/>
  <c r="L990" i="8"/>
  <c r="M990" i="8"/>
  <c r="J990" i="8"/>
  <c r="I990" i="8"/>
  <c r="L989" i="8"/>
  <c r="M989" i="8"/>
  <c r="J989" i="8"/>
  <c r="I989" i="8"/>
  <c r="L988" i="8"/>
  <c r="M988" i="8"/>
  <c r="J988" i="8"/>
  <c r="I988" i="8"/>
  <c r="L987" i="8"/>
  <c r="M987" i="8"/>
  <c r="J987" i="8"/>
  <c r="I987" i="8"/>
  <c r="L986" i="8"/>
  <c r="M986" i="8"/>
  <c r="J986" i="8"/>
  <c r="I986" i="8"/>
  <c r="L985" i="8"/>
  <c r="M985" i="8"/>
  <c r="J985" i="8"/>
  <c r="I985" i="8"/>
  <c r="L984" i="8"/>
  <c r="M984" i="8"/>
  <c r="J984" i="8"/>
  <c r="I984" i="8"/>
  <c r="L983" i="8"/>
  <c r="M983" i="8"/>
  <c r="J983" i="8"/>
  <c r="I983" i="8"/>
  <c r="L982" i="8"/>
  <c r="M982" i="8"/>
  <c r="J982" i="8"/>
  <c r="I982" i="8"/>
  <c r="L981" i="8"/>
  <c r="M981" i="8"/>
  <c r="J981" i="8"/>
  <c r="I981" i="8"/>
  <c r="L980" i="8"/>
  <c r="M980" i="8"/>
  <c r="J980" i="8"/>
  <c r="I980" i="8"/>
  <c r="L979" i="8"/>
  <c r="M979" i="8"/>
  <c r="J979" i="8"/>
  <c r="I979" i="8"/>
  <c r="L978" i="8"/>
  <c r="M978" i="8"/>
  <c r="J978" i="8"/>
  <c r="I978" i="8"/>
  <c r="L977" i="8"/>
  <c r="M977" i="8"/>
  <c r="J977" i="8"/>
  <c r="I977" i="8"/>
  <c r="L976" i="8"/>
  <c r="M976" i="8"/>
  <c r="J976" i="8"/>
  <c r="I976" i="8"/>
  <c r="L975" i="8"/>
  <c r="M975" i="8"/>
  <c r="J975" i="8"/>
  <c r="I975" i="8"/>
  <c r="L974" i="8"/>
  <c r="M974" i="8"/>
  <c r="J974" i="8"/>
  <c r="I974" i="8"/>
  <c r="L973" i="8"/>
  <c r="M973" i="8"/>
  <c r="J973" i="8"/>
  <c r="I973" i="8"/>
  <c r="L972" i="8"/>
  <c r="M972" i="8"/>
  <c r="J972" i="8"/>
  <c r="I972" i="8"/>
  <c r="L971" i="8"/>
  <c r="M971" i="8"/>
  <c r="J971" i="8"/>
  <c r="I971" i="8"/>
  <c r="L970" i="8"/>
  <c r="M970" i="8"/>
  <c r="J970" i="8"/>
  <c r="I970" i="8"/>
  <c r="L969" i="8"/>
  <c r="M969" i="8"/>
  <c r="J969" i="8"/>
  <c r="I969" i="8"/>
  <c r="L968" i="8"/>
  <c r="M968" i="8"/>
  <c r="J968" i="8"/>
  <c r="I968" i="8"/>
  <c r="L967" i="8"/>
  <c r="M967" i="8"/>
  <c r="J967" i="8"/>
  <c r="I967" i="8"/>
  <c r="L966" i="8"/>
  <c r="M966" i="8"/>
  <c r="J966" i="8"/>
  <c r="I966" i="8"/>
  <c r="L965" i="8"/>
  <c r="M965" i="8"/>
  <c r="J965" i="8"/>
  <c r="I965" i="8"/>
  <c r="L964" i="8"/>
  <c r="M964" i="8"/>
  <c r="J964" i="8"/>
  <c r="I964" i="8"/>
  <c r="L963" i="8"/>
  <c r="M963" i="8"/>
  <c r="J963" i="8"/>
  <c r="I963" i="8"/>
  <c r="L962" i="8"/>
  <c r="M962" i="8"/>
  <c r="J962" i="8"/>
  <c r="I962" i="8"/>
  <c r="L961" i="8"/>
  <c r="M961" i="8"/>
  <c r="J961" i="8"/>
  <c r="I961" i="8"/>
  <c r="L960" i="8"/>
  <c r="M960" i="8"/>
  <c r="J960" i="8"/>
  <c r="I960" i="8"/>
  <c r="L959" i="8"/>
  <c r="M959" i="8"/>
  <c r="J959" i="8"/>
  <c r="I959" i="8"/>
  <c r="L958" i="8"/>
  <c r="M958" i="8"/>
  <c r="J958" i="8"/>
  <c r="I958" i="8"/>
  <c r="L957" i="8"/>
  <c r="M957" i="8"/>
  <c r="J957" i="8"/>
  <c r="I957" i="8"/>
  <c r="L956" i="8"/>
  <c r="M956" i="8"/>
  <c r="J956" i="8"/>
  <c r="I956" i="8"/>
  <c r="L955" i="8"/>
  <c r="M955" i="8"/>
  <c r="J955" i="8"/>
  <c r="I955" i="8"/>
  <c r="L954" i="8"/>
  <c r="M954" i="8"/>
  <c r="J954" i="8"/>
  <c r="I954" i="8"/>
  <c r="L953" i="8"/>
  <c r="M953" i="8"/>
  <c r="J953" i="8"/>
  <c r="I953" i="8"/>
  <c r="L952" i="8"/>
  <c r="M952" i="8"/>
  <c r="J952" i="8"/>
  <c r="I952" i="8"/>
  <c r="L951" i="8"/>
  <c r="M951" i="8"/>
  <c r="J951" i="8"/>
  <c r="I951" i="8"/>
  <c r="L950" i="8"/>
  <c r="M950" i="8"/>
  <c r="J950" i="8"/>
  <c r="I950" i="8"/>
  <c r="L949" i="8"/>
  <c r="M949" i="8"/>
  <c r="J949" i="8"/>
  <c r="I949" i="8"/>
  <c r="L948" i="8"/>
  <c r="M948" i="8"/>
  <c r="J948" i="8"/>
  <c r="I948" i="8"/>
  <c r="L947" i="8"/>
  <c r="M947" i="8"/>
  <c r="J947" i="8"/>
  <c r="I947" i="8"/>
  <c r="L946" i="8"/>
  <c r="M946" i="8"/>
  <c r="J946" i="8"/>
  <c r="I946" i="8"/>
  <c r="L945" i="8"/>
  <c r="M945" i="8"/>
  <c r="J945" i="8"/>
  <c r="I945" i="8"/>
  <c r="L944" i="8"/>
  <c r="M944" i="8"/>
  <c r="J944" i="8"/>
  <c r="I944" i="8"/>
  <c r="L943" i="8"/>
  <c r="M943" i="8"/>
  <c r="J943" i="8"/>
  <c r="I943" i="8"/>
  <c r="L942" i="8"/>
  <c r="M942" i="8"/>
  <c r="J942" i="8"/>
  <c r="I942" i="8"/>
  <c r="L941" i="8"/>
  <c r="M941" i="8"/>
  <c r="J941" i="8"/>
  <c r="I941" i="8"/>
  <c r="L940" i="8"/>
  <c r="M940" i="8"/>
  <c r="J940" i="8"/>
  <c r="I940" i="8"/>
  <c r="L939" i="8"/>
  <c r="M939" i="8"/>
  <c r="J939" i="8"/>
  <c r="I939" i="8"/>
  <c r="L938" i="8"/>
  <c r="M938" i="8"/>
  <c r="J938" i="8"/>
  <c r="I938" i="8"/>
  <c r="L937" i="8"/>
  <c r="M937" i="8"/>
  <c r="J937" i="8"/>
  <c r="I937" i="8"/>
  <c r="L936" i="8"/>
  <c r="M936" i="8"/>
  <c r="J936" i="8"/>
  <c r="I936" i="8"/>
  <c r="L935" i="8"/>
  <c r="M935" i="8"/>
  <c r="J935" i="8"/>
  <c r="I935" i="8"/>
  <c r="L934" i="8"/>
  <c r="M934" i="8"/>
  <c r="J934" i="8"/>
  <c r="I934" i="8"/>
  <c r="L933" i="8"/>
  <c r="M933" i="8"/>
  <c r="J933" i="8"/>
  <c r="I933" i="8"/>
  <c r="L932" i="8"/>
  <c r="M932" i="8"/>
  <c r="J932" i="8"/>
  <c r="I932" i="8"/>
  <c r="L931" i="8"/>
  <c r="M931" i="8"/>
  <c r="J931" i="8"/>
  <c r="I931" i="8"/>
  <c r="L930" i="8"/>
  <c r="M930" i="8"/>
  <c r="J930" i="8"/>
  <c r="I930" i="8"/>
  <c r="L929" i="8"/>
  <c r="M929" i="8"/>
  <c r="J929" i="8"/>
  <c r="I929" i="8"/>
  <c r="L928" i="8"/>
  <c r="M928" i="8"/>
  <c r="J928" i="8"/>
  <c r="I928" i="8"/>
  <c r="L927" i="8"/>
  <c r="M927" i="8"/>
  <c r="J927" i="8"/>
  <c r="I927" i="8"/>
  <c r="L926" i="8"/>
  <c r="M926" i="8"/>
  <c r="J926" i="8"/>
  <c r="I926" i="8"/>
  <c r="L925" i="8"/>
  <c r="M925" i="8"/>
  <c r="J925" i="8"/>
  <c r="I925" i="8"/>
  <c r="L924" i="8"/>
  <c r="M924" i="8"/>
  <c r="J924" i="8"/>
  <c r="I924" i="8"/>
  <c r="L923" i="8"/>
  <c r="M923" i="8"/>
  <c r="J923" i="8"/>
  <c r="I923" i="8"/>
  <c r="L922" i="8"/>
  <c r="M922" i="8"/>
  <c r="J922" i="8"/>
  <c r="I922" i="8"/>
  <c r="L921" i="8"/>
  <c r="M921" i="8"/>
  <c r="J921" i="8"/>
  <c r="I921" i="8"/>
  <c r="L920" i="8"/>
  <c r="M920" i="8"/>
  <c r="J920" i="8"/>
  <c r="I920" i="8"/>
  <c r="L919" i="8"/>
  <c r="M919" i="8"/>
  <c r="J919" i="8"/>
  <c r="I919" i="8"/>
  <c r="L918" i="8"/>
  <c r="M918" i="8"/>
  <c r="J918" i="8"/>
  <c r="I918" i="8"/>
  <c r="L917" i="8"/>
  <c r="M917" i="8"/>
  <c r="J917" i="8"/>
  <c r="I917" i="8"/>
  <c r="L916" i="8"/>
  <c r="M916" i="8"/>
  <c r="J916" i="8"/>
  <c r="I916" i="8"/>
  <c r="L915" i="8"/>
  <c r="M915" i="8"/>
  <c r="J915" i="8"/>
  <c r="I915" i="8"/>
  <c r="L914" i="8"/>
  <c r="M914" i="8"/>
  <c r="J914" i="8"/>
  <c r="I914" i="8"/>
  <c r="L913" i="8"/>
  <c r="M913" i="8"/>
  <c r="J913" i="8"/>
  <c r="I913" i="8"/>
  <c r="L912" i="8"/>
  <c r="M912" i="8"/>
  <c r="J912" i="8"/>
  <c r="I912" i="8"/>
  <c r="L911" i="8"/>
  <c r="M911" i="8"/>
  <c r="J911" i="8"/>
  <c r="I911" i="8"/>
  <c r="L910" i="8"/>
  <c r="M910" i="8"/>
  <c r="J910" i="8"/>
  <c r="I910" i="8"/>
  <c r="L909" i="8"/>
  <c r="M909" i="8"/>
  <c r="J909" i="8"/>
  <c r="I909" i="8"/>
  <c r="L908" i="8"/>
  <c r="M908" i="8"/>
  <c r="J908" i="8"/>
  <c r="I908" i="8"/>
  <c r="L907" i="8"/>
  <c r="M907" i="8"/>
  <c r="J907" i="8"/>
  <c r="I907" i="8"/>
  <c r="L906" i="8"/>
  <c r="M906" i="8"/>
  <c r="J906" i="8"/>
  <c r="I906" i="8"/>
  <c r="L905" i="8"/>
  <c r="M905" i="8"/>
  <c r="J905" i="8"/>
  <c r="I905" i="8"/>
  <c r="L904" i="8"/>
  <c r="M904" i="8"/>
  <c r="J904" i="8"/>
  <c r="I904" i="8"/>
  <c r="L903" i="8"/>
  <c r="M903" i="8"/>
  <c r="J903" i="8"/>
  <c r="I903" i="8"/>
  <c r="L902" i="8"/>
  <c r="M902" i="8"/>
  <c r="J902" i="8"/>
  <c r="I902" i="8"/>
  <c r="L901" i="8"/>
  <c r="M901" i="8"/>
  <c r="J901" i="8"/>
  <c r="I901" i="8"/>
  <c r="L900" i="8"/>
  <c r="M900" i="8"/>
  <c r="J900" i="8"/>
  <c r="I900" i="8"/>
  <c r="L899" i="8"/>
  <c r="M899" i="8"/>
  <c r="J899" i="8"/>
  <c r="I899" i="8"/>
  <c r="L898" i="8"/>
  <c r="M898" i="8"/>
  <c r="J898" i="8"/>
  <c r="I898" i="8"/>
  <c r="L897" i="8"/>
  <c r="M897" i="8"/>
  <c r="J897" i="8"/>
  <c r="I897" i="8"/>
  <c r="L896" i="8"/>
  <c r="M896" i="8"/>
  <c r="J896" i="8"/>
  <c r="I896" i="8"/>
  <c r="L895" i="8"/>
  <c r="M895" i="8"/>
  <c r="J895" i="8"/>
  <c r="I895" i="8"/>
  <c r="L894" i="8"/>
  <c r="M894" i="8"/>
  <c r="J894" i="8"/>
  <c r="I894" i="8"/>
  <c r="L893" i="8"/>
  <c r="M893" i="8"/>
  <c r="J893" i="8"/>
  <c r="I893" i="8"/>
  <c r="L892" i="8"/>
  <c r="M892" i="8"/>
  <c r="J892" i="8"/>
  <c r="I892" i="8"/>
  <c r="L891" i="8"/>
  <c r="M891" i="8"/>
  <c r="J891" i="8"/>
  <c r="I891" i="8"/>
  <c r="L890" i="8"/>
  <c r="M890" i="8"/>
  <c r="J890" i="8"/>
  <c r="I890" i="8"/>
  <c r="L889" i="8"/>
  <c r="M889" i="8"/>
  <c r="J889" i="8"/>
  <c r="I889" i="8"/>
  <c r="L888" i="8"/>
  <c r="M888" i="8"/>
  <c r="J888" i="8"/>
  <c r="I888" i="8"/>
  <c r="L887" i="8"/>
  <c r="M887" i="8"/>
  <c r="J887" i="8"/>
  <c r="I887" i="8"/>
  <c r="L886" i="8"/>
  <c r="M886" i="8"/>
  <c r="J886" i="8"/>
  <c r="I886" i="8"/>
  <c r="L885" i="8"/>
  <c r="M885" i="8"/>
  <c r="J885" i="8"/>
  <c r="I885" i="8"/>
  <c r="L884" i="8"/>
  <c r="M884" i="8"/>
  <c r="J884" i="8"/>
  <c r="I884" i="8"/>
  <c r="L883" i="8"/>
  <c r="M883" i="8"/>
  <c r="J883" i="8"/>
  <c r="I883" i="8"/>
  <c r="L882" i="8"/>
  <c r="M882" i="8"/>
  <c r="J882" i="8"/>
  <c r="I882" i="8"/>
  <c r="L881" i="8"/>
  <c r="M881" i="8"/>
  <c r="J881" i="8"/>
  <c r="I881" i="8"/>
  <c r="L880" i="8"/>
  <c r="M880" i="8"/>
  <c r="J880" i="8"/>
  <c r="I880" i="8"/>
  <c r="L879" i="8"/>
  <c r="M879" i="8"/>
  <c r="J879" i="8"/>
  <c r="I879" i="8"/>
  <c r="L878" i="8"/>
  <c r="M878" i="8"/>
  <c r="J878" i="8"/>
  <c r="I878" i="8"/>
  <c r="L877" i="8"/>
  <c r="M877" i="8"/>
  <c r="J877" i="8"/>
  <c r="I877" i="8"/>
  <c r="L876" i="8"/>
  <c r="M876" i="8"/>
  <c r="J876" i="8"/>
  <c r="I876" i="8"/>
  <c r="L875" i="8"/>
  <c r="M875" i="8"/>
  <c r="J875" i="8"/>
  <c r="I875" i="8"/>
  <c r="L874" i="8"/>
  <c r="M874" i="8"/>
  <c r="J874" i="8"/>
  <c r="I874" i="8"/>
  <c r="L873" i="8"/>
  <c r="M873" i="8"/>
  <c r="J873" i="8"/>
  <c r="I873" i="8"/>
  <c r="L872" i="8"/>
  <c r="M872" i="8"/>
  <c r="J872" i="8"/>
  <c r="I872" i="8"/>
  <c r="L871" i="8"/>
  <c r="M871" i="8"/>
  <c r="J871" i="8"/>
  <c r="I871" i="8"/>
  <c r="L870" i="8"/>
  <c r="M870" i="8"/>
  <c r="J870" i="8"/>
  <c r="I870" i="8"/>
  <c r="L869" i="8"/>
  <c r="M869" i="8"/>
  <c r="J869" i="8"/>
  <c r="I869" i="8"/>
  <c r="L868" i="8"/>
  <c r="M868" i="8"/>
  <c r="J868" i="8"/>
  <c r="I868" i="8"/>
  <c r="L867" i="8"/>
  <c r="M867" i="8"/>
  <c r="J867" i="8"/>
  <c r="I867" i="8"/>
  <c r="L866" i="8"/>
  <c r="M866" i="8"/>
  <c r="J866" i="8"/>
  <c r="I866" i="8"/>
  <c r="L865" i="8"/>
  <c r="M865" i="8"/>
  <c r="J865" i="8"/>
  <c r="I865" i="8"/>
  <c r="L864" i="8"/>
  <c r="M864" i="8"/>
  <c r="J864" i="8"/>
  <c r="I864" i="8"/>
  <c r="L863" i="8"/>
  <c r="M863" i="8"/>
  <c r="J863" i="8"/>
  <c r="I863" i="8"/>
  <c r="L862" i="8"/>
  <c r="M862" i="8"/>
  <c r="J862" i="8"/>
  <c r="I862" i="8"/>
  <c r="L861" i="8"/>
  <c r="M861" i="8"/>
  <c r="J861" i="8"/>
  <c r="I861" i="8"/>
  <c r="L860" i="8"/>
  <c r="M860" i="8"/>
  <c r="J860" i="8"/>
  <c r="I860" i="8"/>
  <c r="L859" i="8"/>
  <c r="M859" i="8"/>
  <c r="J859" i="8"/>
  <c r="I859" i="8"/>
  <c r="L858" i="8"/>
  <c r="M858" i="8"/>
  <c r="J858" i="8"/>
  <c r="I858" i="8"/>
  <c r="L857" i="8"/>
  <c r="M857" i="8"/>
  <c r="J857" i="8"/>
  <c r="I857" i="8"/>
  <c r="L856" i="8"/>
  <c r="M856" i="8"/>
  <c r="J856" i="8"/>
  <c r="I856" i="8"/>
  <c r="L855" i="8"/>
  <c r="M855" i="8"/>
  <c r="J855" i="8"/>
  <c r="I855" i="8"/>
  <c r="L854" i="8"/>
  <c r="M854" i="8"/>
  <c r="J854" i="8"/>
  <c r="I854" i="8"/>
  <c r="L853" i="8"/>
  <c r="M853" i="8"/>
  <c r="J853" i="8"/>
  <c r="I853" i="8"/>
  <c r="L852" i="8"/>
  <c r="M852" i="8"/>
  <c r="J852" i="8"/>
  <c r="I852" i="8"/>
  <c r="L851" i="8"/>
  <c r="M851" i="8"/>
  <c r="J851" i="8"/>
  <c r="I851" i="8"/>
  <c r="L850" i="8"/>
  <c r="M850" i="8"/>
  <c r="J850" i="8"/>
  <c r="I850" i="8"/>
  <c r="L849" i="8"/>
  <c r="M849" i="8"/>
  <c r="J849" i="8"/>
  <c r="I849" i="8"/>
  <c r="L848" i="8"/>
  <c r="M848" i="8"/>
  <c r="J848" i="8"/>
  <c r="I848" i="8"/>
  <c r="L847" i="8"/>
  <c r="M847" i="8"/>
  <c r="J847" i="8"/>
  <c r="I847" i="8"/>
  <c r="L846" i="8"/>
  <c r="M846" i="8"/>
  <c r="J846" i="8"/>
  <c r="I846" i="8"/>
  <c r="L845" i="8"/>
  <c r="M845" i="8"/>
  <c r="J845" i="8"/>
  <c r="I845" i="8"/>
  <c r="L844" i="8"/>
  <c r="M844" i="8"/>
  <c r="J844" i="8"/>
  <c r="I844" i="8"/>
  <c r="L843" i="8"/>
  <c r="M843" i="8"/>
  <c r="J843" i="8"/>
  <c r="I843" i="8"/>
  <c r="L842" i="8"/>
  <c r="M842" i="8"/>
  <c r="J842" i="8"/>
  <c r="I842" i="8"/>
  <c r="L841" i="8"/>
  <c r="M841" i="8"/>
  <c r="J841" i="8"/>
  <c r="I841" i="8"/>
  <c r="L840" i="8"/>
  <c r="M840" i="8"/>
  <c r="J840" i="8"/>
  <c r="I840" i="8"/>
  <c r="L839" i="8"/>
  <c r="M839" i="8"/>
  <c r="J839" i="8"/>
  <c r="I839" i="8"/>
  <c r="L838" i="8"/>
  <c r="M838" i="8"/>
  <c r="J838" i="8"/>
  <c r="I838" i="8"/>
  <c r="L837" i="8"/>
  <c r="M837" i="8"/>
  <c r="J837" i="8"/>
  <c r="I837" i="8"/>
  <c r="L836" i="8"/>
  <c r="M836" i="8"/>
  <c r="J836" i="8"/>
  <c r="I836" i="8"/>
  <c r="L835" i="8"/>
  <c r="M835" i="8"/>
  <c r="J835" i="8"/>
  <c r="I835" i="8"/>
  <c r="L834" i="8"/>
  <c r="M834" i="8"/>
  <c r="J834" i="8"/>
  <c r="I834" i="8"/>
  <c r="L833" i="8"/>
  <c r="M833" i="8"/>
  <c r="J833" i="8"/>
  <c r="I833" i="8"/>
  <c r="L832" i="8"/>
  <c r="M832" i="8"/>
  <c r="J832" i="8"/>
  <c r="I832" i="8"/>
  <c r="L831" i="8"/>
  <c r="M831" i="8"/>
  <c r="J831" i="8"/>
  <c r="I831" i="8"/>
  <c r="L830" i="8"/>
  <c r="M830" i="8"/>
  <c r="J830" i="8"/>
  <c r="I830" i="8"/>
  <c r="L829" i="8"/>
  <c r="M829" i="8"/>
  <c r="J829" i="8"/>
  <c r="I829" i="8"/>
  <c r="L828" i="8"/>
  <c r="M828" i="8"/>
  <c r="J828" i="8"/>
  <c r="I828" i="8"/>
  <c r="L827" i="8"/>
  <c r="M827" i="8"/>
  <c r="J827" i="8"/>
  <c r="I827" i="8"/>
  <c r="L826" i="8"/>
  <c r="M826" i="8"/>
  <c r="J826" i="8"/>
  <c r="I826" i="8"/>
  <c r="L825" i="8"/>
  <c r="M825" i="8"/>
  <c r="J825" i="8"/>
  <c r="I825" i="8"/>
  <c r="L824" i="8"/>
  <c r="M824" i="8"/>
  <c r="J824" i="8"/>
  <c r="I824" i="8"/>
  <c r="L823" i="8"/>
  <c r="M823" i="8"/>
  <c r="J823" i="8"/>
  <c r="I823" i="8"/>
  <c r="L822" i="8"/>
  <c r="M822" i="8"/>
  <c r="J822" i="8"/>
  <c r="I822" i="8"/>
  <c r="L821" i="8"/>
  <c r="M821" i="8"/>
  <c r="J821" i="8"/>
  <c r="I821" i="8"/>
  <c r="L820" i="8"/>
  <c r="M820" i="8"/>
  <c r="J820" i="8"/>
  <c r="I820" i="8"/>
  <c r="L819" i="8"/>
  <c r="M819" i="8"/>
  <c r="J819" i="8"/>
  <c r="I819" i="8"/>
  <c r="L818" i="8"/>
  <c r="M818" i="8"/>
  <c r="J818" i="8"/>
  <c r="I818" i="8"/>
  <c r="L817" i="8"/>
  <c r="M817" i="8"/>
  <c r="J817" i="8"/>
  <c r="I817" i="8"/>
  <c r="L816" i="8"/>
  <c r="M816" i="8"/>
  <c r="J816" i="8"/>
  <c r="I816" i="8"/>
  <c r="L815" i="8"/>
  <c r="M815" i="8"/>
  <c r="J815" i="8"/>
  <c r="I815" i="8"/>
  <c r="L814" i="8"/>
  <c r="M814" i="8"/>
  <c r="J814" i="8"/>
  <c r="I814" i="8"/>
  <c r="L813" i="8"/>
  <c r="M813" i="8"/>
  <c r="J813" i="8"/>
  <c r="I813" i="8"/>
  <c r="L812" i="8"/>
  <c r="M812" i="8"/>
  <c r="J812" i="8"/>
  <c r="I812" i="8"/>
  <c r="L811" i="8"/>
  <c r="M811" i="8"/>
  <c r="J811" i="8"/>
  <c r="I811" i="8"/>
  <c r="L810" i="8"/>
  <c r="M810" i="8"/>
  <c r="J810" i="8"/>
  <c r="I810" i="8"/>
  <c r="L809" i="8"/>
  <c r="M809" i="8"/>
  <c r="J809" i="8"/>
  <c r="I809" i="8"/>
  <c r="L808" i="8"/>
  <c r="M808" i="8"/>
  <c r="J808" i="8"/>
  <c r="I808" i="8"/>
  <c r="L807" i="8"/>
  <c r="M807" i="8"/>
  <c r="J807" i="8"/>
  <c r="I807" i="8"/>
  <c r="L806" i="8"/>
  <c r="M806" i="8"/>
  <c r="J806" i="8"/>
  <c r="I806" i="8"/>
  <c r="L805" i="8"/>
  <c r="M805" i="8"/>
  <c r="J805" i="8"/>
  <c r="I805" i="8"/>
  <c r="L804" i="8"/>
  <c r="M804" i="8"/>
  <c r="J804" i="8"/>
  <c r="I804" i="8"/>
  <c r="L803" i="8"/>
  <c r="M803" i="8"/>
  <c r="J803" i="8"/>
  <c r="I803" i="8"/>
  <c r="L802" i="8"/>
  <c r="M802" i="8"/>
  <c r="J802" i="8"/>
  <c r="I802" i="8"/>
  <c r="L801" i="8"/>
  <c r="M801" i="8"/>
  <c r="J801" i="8"/>
  <c r="I801" i="8"/>
  <c r="L800" i="8"/>
  <c r="M800" i="8"/>
  <c r="J800" i="8"/>
  <c r="I800" i="8"/>
  <c r="L799" i="8"/>
  <c r="M799" i="8"/>
  <c r="J799" i="8"/>
  <c r="I799" i="8"/>
  <c r="L798" i="8"/>
  <c r="M798" i="8"/>
  <c r="J798" i="8"/>
  <c r="I798" i="8"/>
  <c r="L797" i="8"/>
  <c r="M797" i="8"/>
  <c r="J797" i="8"/>
  <c r="I797" i="8"/>
  <c r="L796" i="8"/>
  <c r="M796" i="8"/>
  <c r="J796" i="8"/>
  <c r="I796" i="8"/>
  <c r="L795" i="8"/>
  <c r="M795" i="8"/>
  <c r="J795" i="8"/>
  <c r="I795" i="8"/>
  <c r="L794" i="8"/>
  <c r="M794" i="8"/>
  <c r="J794" i="8"/>
  <c r="I794" i="8"/>
  <c r="L793" i="8"/>
  <c r="M793" i="8"/>
  <c r="J793" i="8"/>
  <c r="I793" i="8"/>
  <c r="L792" i="8"/>
  <c r="M792" i="8"/>
  <c r="J792" i="8"/>
  <c r="I792" i="8"/>
  <c r="L791" i="8"/>
  <c r="M791" i="8"/>
  <c r="J791" i="8"/>
  <c r="I791" i="8"/>
  <c r="L790" i="8"/>
  <c r="M790" i="8"/>
  <c r="J790" i="8"/>
  <c r="I790" i="8"/>
  <c r="L789" i="8"/>
  <c r="M789" i="8"/>
  <c r="J789" i="8"/>
  <c r="I789" i="8"/>
  <c r="L788" i="8"/>
  <c r="M788" i="8"/>
  <c r="J788" i="8"/>
  <c r="I788" i="8"/>
  <c r="L787" i="8"/>
  <c r="M787" i="8"/>
  <c r="J787" i="8"/>
  <c r="I787" i="8"/>
  <c r="L786" i="8"/>
  <c r="M786" i="8"/>
  <c r="J786" i="8"/>
  <c r="I786" i="8"/>
  <c r="L785" i="8"/>
  <c r="M785" i="8"/>
  <c r="J785" i="8"/>
  <c r="I785" i="8"/>
  <c r="L784" i="8"/>
  <c r="M784" i="8"/>
  <c r="J784" i="8"/>
  <c r="I784" i="8"/>
  <c r="L783" i="8"/>
  <c r="M783" i="8"/>
  <c r="J783" i="8"/>
  <c r="I783" i="8"/>
  <c r="L782" i="8"/>
  <c r="M782" i="8"/>
  <c r="J782" i="8"/>
  <c r="I782" i="8"/>
  <c r="L781" i="8"/>
  <c r="M781" i="8"/>
  <c r="J781" i="8"/>
  <c r="I781" i="8"/>
  <c r="L780" i="8"/>
  <c r="M780" i="8"/>
  <c r="J780" i="8"/>
  <c r="I780" i="8"/>
  <c r="L779" i="8"/>
  <c r="M779" i="8"/>
  <c r="J779" i="8"/>
  <c r="I779" i="8"/>
  <c r="L778" i="8"/>
  <c r="M778" i="8"/>
  <c r="J778" i="8"/>
  <c r="I778" i="8"/>
  <c r="L777" i="8"/>
  <c r="M777" i="8"/>
  <c r="J777" i="8"/>
  <c r="I777" i="8"/>
  <c r="L776" i="8"/>
  <c r="M776" i="8"/>
  <c r="J776" i="8"/>
  <c r="I776" i="8"/>
  <c r="L775" i="8"/>
  <c r="M775" i="8"/>
  <c r="J775" i="8"/>
  <c r="I775" i="8"/>
  <c r="L774" i="8"/>
  <c r="M774" i="8"/>
  <c r="J774" i="8"/>
  <c r="I774" i="8"/>
  <c r="L773" i="8"/>
  <c r="M773" i="8"/>
  <c r="J773" i="8"/>
  <c r="I773" i="8"/>
  <c r="L772" i="8"/>
  <c r="M772" i="8"/>
  <c r="J772" i="8"/>
  <c r="I772" i="8"/>
  <c r="L771" i="8"/>
  <c r="M771" i="8"/>
  <c r="J771" i="8"/>
  <c r="I771" i="8"/>
  <c r="L770" i="8"/>
  <c r="M770" i="8"/>
  <c r="J770" i="8"/>
  <c r="I770" i="8"/>
  <c r="L769" i="8"/>
  <c r="M769" i="8"/>
  <c r="J769" i="8"/>
  <c r="I769" i="8"/>
  <c r="L768" i="8"/>
  <c r="M768" i="8"/>
  <c r="J768" i="8"/>
  <c r="I768" i="8"/>
  <c r="L767" i="8"/>
  <c r="M767" i="8"/>
  <c r="J767" i="8"/>
  <c r="I767" i="8"/>
  <c r="L766" i="8"/>
  <c r="M766" i="8"/>
  <c r="J766" i="8"/>
  <c r="I766" i="8"/>
  <c r="L765" i="8"/>
  <c r="M765" i="8"/>
  <c r="J765" i="8"/>
  <c r="I765" i="8"/>
  <c r="L764" i="8"/>
  <c r="M764" i="8"/>
  <c r="J764" i="8"/>
  <c r="I764" i="8"/>
  <c r="L763" i="8"/>
  <c r="M763" i="8"/>
  <c r="J763" i="8"/>
  <c r="I763" i="8"/>
  <c r="L762" i="8"/>
  <c r="M762" i="8"/>
  <c r="J762" i="8"/>
  <c r="I762" i="8"/>
  <c r="L761" i="8"/>
  <c r="M761" i="8"/>
  <c r="J761" i="8"/>
  <c r="I761" i="8"/>
  <c r="L760" i="8"/>
  <c r="M760" i="8"/>
  <c r="J760" i="8"/>
  <c r="I760" i="8"/>
  <c r="L759" i="8"/>
  <c r="M759" i="8"/>
  <c r="J759" i="8"/>
  <c r="I759" i="8"/>
  <c r="L758" i="8"/>
  <c r="M758" i="8"/>
  <c r="J758" i="8"/>
  <c r="I758" i="8"/>
  <c r="L757" i="8"/>
  <c r="M757" i="8"/>
  <c r="J757" i="8"/>
  <c r="I757" i="8"/>
  <c r="L756" i="8"/>
  <c r="M756" i="8"/>
  <c r="J756" i="8"/>
  <c r="I756" i="8"/>
  <c r="L755" i="8"/>
  <c r="M755" i="8"/>
  <c r="J755" i="8"/>
  <c r="I755" i="8"/>
  <c r="L754" i="8"/>
  <c r="M754" i="8"/>
  <c r="J754" i="8"/>
  <c r="I754" i="8"/>
  <c r="L753" i="8"/>
  <c r="M753" i="8"/>
  <c r="J753" i="8"/>
  <c r="I753" i="8"/>
  <c r="L752" i="8"/>
  <c r="M752" i="8"/>
  <c r="J752" i="8"/>
  <c r="I752" i="8"/>
  <c r="L751" i="8"/>
  <c r="M751" i="8"/>
  <c r="J751" i="8"/>
  <c r="I751" i="8"/>
  <c r="L750" i="8"/>
  <c r="M750" i="8"/>
  <c r="J750" i="8"/>
  <c r="I750" i="8"/>
  <c r="L749" i="8"/>
  <c r="M749" i="8"/>
  <c r="J749" i="8"/>
  <c r="I749" i="8"/>
  <c r="L748" i="8"/>
  <c r="M748" i="8"/>
  <c r="J748" i="8"/>
  <c r="I748" i="8"/>
  <c r="L747" i="8"/>
  <c r="M747" i="8"/>
  <c r="J747" i="8"/>
  <c r="I747" i="8"/>
  <c r="L746" i="8"/>
  <c r="M746" i="8"/>
  <c r="J746" i="8"/>
  <c r="I746" i="8"/>
  <c r="L745" i="8"/>
  <c r="M745" i="8"/>
  <c r="J745" i="8"/>
  <c r="I745" i="8"/>
  <c r="L744" i="8"/>
  <c r="M744" i="8"/>
  <c r="J744" i="8"/>
  <c r="I744" i="8"/>
  <c r="L743" i="8"/>
  <c r="M743" i="8"/>
  <c r="J743" i="8"/>
  <c r="I743" i="8"/>
  <c r="L742" i="8"/>
  <c r="M742" i="8"/>
  <c r="J742" i="8"/>
  <c r="I742" i="8"/>
  <c r="L741" i="8"/>
  <c r="M741" i="8"/>
  <c r="J741" i="8"/>
  <c r="I741" i="8"/>
  <c r="L740" i="8"/>
  <c r="M740" i="8"/>
  <c r="J740" i="8"/>
  <c r="I740" i="8"/>
  <c r="L739" i="8"/>
  <c r="M739" i="8"/>
  <c r="J739" i="8"/>
  <c r="I739" i="8"/>
  <c r="L738" i="8"/>
  <c r="M738" i="8"/>
  <c r="J738" i="8"/>
  <c r="I738" i="8"/>
  <c r="L737" i="8"/>
  <c r="M737" i="8"/>
  <c r="J737" i="8"/>
  <c r="I737" i="8"/>
  <c r="L736" i="8"/>
  <c r="M736" i="8"/>
  <c r="J736" i="8"/>
  <c r="I736" i="8"/>
  <c r="L735" i="8"/>
  <c r="M735" i="8"/>
  <c r="J735" i="8"/>
  <c r="I735" i="8"/>
  <c r="L734" i="8"/>
  <c r="M734" i="8"/>
  <c r="J734" i="8"/>
  <c r="I734" i="8"/>
  <c r="L733" i="8"/>
  <c r="M733" i="8"/>
  <c r="J733" i="8"/>
  <c r="I733" i="8"/>
  <c r="L732" i="8"/>
  <c r="M732" i="8"/>
  <c r="J732" i="8"/>
  <c r="I732" i="8"/>
  <c r="L731" i="8"/>
  <c r="M731" i="8"/>
  <c r="J731" i="8"/>
  <c r="I731" i="8"/>
  <c r="L730" i="8"/>
  <c r="M730" i="8"/>
  <c r="J730" i="8"/>
  <c r="I730" i="8"/>
  <c r="L729" i="8"/>
  <c r="M729" i="8"/>
  <c r="J729" i="8"/>
  <c r="I729" i="8"/>
  <c r="L728" i="8"/>
  <c r="M728" i="8"/>
  <c r="J728" i="8"/>
  <c r="I728" i="8"/>
  <c r="L727" i="8"/>
  <c r="M727" i="8"/>
  <c r="J727" i="8"/>
  <c r="I727" i="8"/>
  <c r="L726" i="8"/>
  <c r="M726" i="8"/>
  <c r="J726" i="8"/>
  <c r="I726" i="8"/>
  <c r="L725" i="8"/>
  <c r="M725" i="8"/>
  <c r="J725" i="8"/>
  <c r="I725" i="8"/>
  <c r="L724" i="8"/>
  <c r="M724" i="8"/>
  <c r="J724" i="8"/>
  <c r="I724" i="8"/>
  <c r="L723" i="8"/>
  <c r="M723" i="8"/>
  <c r="J723" i="8"/>
  <c r="I723" i="8"/>
  <c r="L722" i="8"/>
  <c r="M722" i="8"/>
  <c r="J722" i="8"/>
  <c r="I722" i="8"/>
  <c r="L721" i="8"/>
  <c r="M721" i="8"/>
  <c r="J721" i="8"/>
  <c r="I721" i="8"/>
  <c r="L720" i="8"/>
  <c r="M720" i="8"/>
  <c r="J720" i="8"/>
  <c r="I720" i="8"/>
  <c r="L719" i="8"/>
  <c r="M719" i="8"/>
  <c r="J719" i="8"/>
  <c r="I719" i="8"/>
  <c r="L718" i="8"/>
  <c r="M718" i="8"/>
  <c r="J718" i="8"/>
  <c r="I718" i="8"/>
  <c r="L717" i="8"/>
  <c r="M717" i="8"/>
  <c r="J717" i="8"/>
  <c r="I717" i="8"/>
  <c r="L716" i="8"/>
  <c r="M716" i="8"/>
  <c r="J716" i="8"/>
  <c r="I716" i="8"/>
  <c r="L715" i="8"/>
  <c r="M715" i="8"/>
  <c r="J715" i="8"/>
  <c r="I715" i="8"/>
  <c r="L714" i="8"/>
  <c r="M714" i="8"/>
  <c r="J714" i="8"/>
  <c r="I714" i="8"/>
  <c r="L713" i="8"/>
  <c r="M713" i="8"/>
  <c r="J713" i="8"/>
  <c r="I713" i="8"/>
  <c r="L712" i="8"/>
  <c r="M712" i="8"/>
  <c r="J712" i="8"/>
  <c r="I712" i="8"/>
  <c r="L711" i="8"/>
  <c r="M711" i="8"/>
  <c r="J711" i="8"/>
  <c r="I711" i="8"/>
  <c r="L710" i="8"/>
  <c r="M710" i="8"/>
  <c r="J710" i="8"/>
  <c r="I710" i="8"/>
  <c r="L709" i="8"/>
  <c r="M709" i="8"/>
  <c r="J709" i="8"/>
  <c r="I709" i="8"/>
  <c r="L708" i="8"/>
  <c r="M708" i="8"/>
  <c r="J708" i="8"/>
  <c r="I708" i="8"/>
  <c r="L707" i="8"/>
  <c r="M707" i="8"/>
  <c r="J707" i="8"/>
  <c r="I707" i="8"/>
  <c r="L706" i="8"/>
  <c r="M706" i="8"/>
  <c r="J706" i="8"/>
  <c r="I706" i="8"/>
  <c r="L705" i="8"/>
  <c r="M705" i="8"/>
  <c r="J705" i="8"/>
  <c r="I705" i="8"/>
  <c r="L704" i="8"/>
  <c r="M704" i="8"/>
  <c r="J704" i="8"/>
  <c r="I704" i="8"/>
  <c r="L703" i="8"/>
  <c r="M703" i="8"/>
  <c r="J703" i="8"/>
  <c r="I703" i="8"/>
  <c r="L702" i="8"/>
  <c r="M702" i="8"/>
  <c r="J702" i="8"/>
  <c r="I702" i="8"/>
  <c r="L701" i="8"/>
  <c r="M701" i="8"/>
  <c r="J701" i="8"/>
  <c r="I701" i="8"/>
  <c r="L700" i="8"/>
  <c r="M700" i="8"/>
  <c r="J700" i="8"/>
  <c r="I700" i="8"/>
  <c r="L699" i="8"/>
  <c r="M699" i="8"/>
  <c r="J699" i="8"/>
  <c r="I699" i="8"/>
  <c r="L698" i="8"/>
  <c r="M698" i="8"/>
  <c r="J698" i="8"/>
  <c r="I698" i="8"/>
  <c r="L697" i="8"/>
  <c r="M697" i="8"/>
  <c r="J697" i="8"/>
  <c r="I697" i="8"/>
  <c r="L696" i="8"/>
  <c r="M696" i="8"/>
  <c r="J696" i="8"/>
  <c r="I696" i="8"/>
  <c r="L695" i="8"/>
  <c r="M695" i="8"/>
  <c r="J695" i="8"/>
  <c r="I695" i="8"/>
  <c r="L694" i="8"/>
  <c r="M694" i="8"/>
  <c r="J694" i="8"/>
  <c r="I694" i="8"/>
  <c r="L693" i="8"/>
  <c r="M693" i="8"/>
  <c r="J693" i="8"/>
  <c r="I693" i="8"/>
  <c r="L692" i="8"/>
  <c r="M692" i="8"/>
  <c r="J692" i="8"/>
  <c r="I692" i="8"/>
  <c r="L691" i="8"/>
  <c r="M691" i="8"/>
  <c r="J691" i="8"/>
  <c r="I691" i="8"/>
  <c r="L690" i="8"/>
  <c r="M690" i="8"/>
  <c r="J690" i="8"/>
  <c r="I690" i="8"/>
  <c r="L689" i="8"/>
  <c r="M689" i="8"/>
  <c r="J689" i="8"/>
  <c r="I689" i="8"/>
  <c r="L688" i="8"/>
  <c r="M688" i="8"/>
  <c r="J688" i="8"/>
  <c r="I688" i="8"/>
  <c r="L687" i="8"/>
  <c r="M687" i="8"/>
  <c r="J687" i="8"/>
  <c r="I687" i="8"/>
  <c r="L686" i="8"/>
  <c r="M686" i="8"/>
  <c r="J686" i="8"/>
  <c r="I686" i="8"/>
  <c r="L685" i="8"/>
  <c r="M685" i="8"/>
  <c r="J685" i="8"/>
  <c r="I685" i="8"/>
  <c r="L684" i="8"/>
  <c r="M684" i="8"/>
  <c r="J684" i="8"/>
  <c r="I684" i="8"/>
  <c r="L683" i="8"/>
  <c r="M683" i="8"/>
  <c r="J683" i="8"/>
  <c r="I683" i="8"/>
  <c r="L682" i="8"/>
  <c r="M682" i="8"/>
  <c r="J682" i="8"/>
  <c r="I682" i="8"/>
  <c r="L681" i="8"/>
  <c r="M681" i="8"/>
  <c r="J681" i="8"/>
  <c r="I681" i="8"/>
  <c r="L680" i="8"/>
  <c r="M680" i="8"/>
  <c r="J680" i="8"/>
  <c r="I680" i="8"/>
  <c r="L679" i="8"/>
  <c r="M679" i="8"/>
  <c r="J679" i="8"/>
  <c r="I679" i="8"/>
  <c r="L678" i="8"/>
  <c r="M678" i="8"/>
  <c r="J678" i="8"/>
  <c r="I678" i="8"/>
  <c r="L677" i="8"/>
  <c r="M677" i="8"/>
  <c r="J677" i="8"/>
  <c r="I677" i="8"/>
  <c r="L676" i="8"/>
  <c r="M676" i="8"/>
  <c r="J676" i="8"/>
  <c r="I676" i="8"/>
  <c r="L675" i="8"/>
  <c r="M675" i="8"/>
  <c r="J675" i="8"/>
  <c r="I675" i="8"/>
  <c r="L674" i="8"/>
  <c r="M674" i="8"/>
  <c r="J674" i="8"/>
  <c r="I674" i="8"/>
  <c r="L673" i="8"/>
  <c r="M673" i="8"/>
  <c r="J673" i="8"/>
  <c r="I673" i="8"/>
  <c r="L672" i="8"/>
  <c r="M672" i="8"/>
  <c r="J672" i="8"/>
  <c r="I672" i="8"/>
  <c r="L671" i="8"/>
  <c r="M671" i="8"/>
  <c r="J671" i="8"/>
  <c r="I671" i="8"/>
  <c r="L670" i="8"/>
  <c r="M670" i="8"/>
  <c r="J670" i="8"/>
  <c r="I670" i="8"/>
  <c r="L669" i="8"/>
  <c r="M669" i="8"/>
  <c r="J669" i="8"/>
  <c r="I669" i="8"/>
  <c r="L668" i="8"/>
  <c r="M668" i="8"/>
  <c r="J668" i="8"/>
  <c r="I668" i="8"/>
  <c r="L667" i="8"/>
  <c r="M667" i="8"/>
  <c r="J667" i="8"/>
  <c r="I667" i="8"/>
  <c r="L666" i="8"/>
  <c r="M666" i="8"/>
  <c r="J666" i="8"/>
  <c r="I666" i="8"/>
  <c r="L665" i="8"/>
  <c r="M665" i="8"/>
  <c r="J665" i="8"/>
  <c r="I665" i="8"/>
  <c r="L664" i="8"/>
  <c r="M664" i="8"/>
  <c r="J664" i="8"/>
  <c r="I664" i="8"/>
  <c r="L663" i="8"/>
  <c r="M663" i="8"/>
  <c r="J663" i="8"/>
  <c r="I663" i="8"/>
  <c r="L662" i="8"/>
  <c r="M662" i="8"/>
  <c r="J662" i="8"/>
  <c r="I662" i="8"/>
  <c r="L661" i="8"/>
  <c r="M661" i="8"/>
  <c r="J661" i="8"/>
  <c r="I661" i="8"/>
  <c r="L660" i="8"/>
  <c r="M660" i="8"/>
  <c r="J660" i="8"/>
  <c r="I660" i="8"/>
  <c r="L659" i="8"/>
  <c r="M659" i="8"/>
  <c r="J659" i="8"/>
  <c r="I659" i="8"/>
  <c r="L658" i="8"/>
  <c r="M658" i="8"/>
  <c r="J658" i="8"/>
  <c r="I658" i="8"/>
  <c r="L657" i="8"/>
  <c r="M657" i="8"/>
  <c r="J657" i="8"/>
  <c r="I657" i="8"/>
  <c r="L656" i="8"/>
  <c r="M656" i="8"/>
  <c r="J656" i="8"/>
  <c r="I656" i="8"/>
  <c r="L655" i="8"/>
  <c r="M655" i="8"/>
  <c r="J655" i="8"/>
  <c r="I655" i="8"/>
  <c r="L654" i="8"/>
  <c r="M654" i="8"/>
  <c r="J654" i="8"/>
  <c r="I654" i="8"/>
  <c r="L653" i="8"/>
  <c r="M653" i="8"/>
  <c r="J653" i="8"/>
  <c r="I653" i="8"/>
  <c r="L652" i="8"/>
  <c r="M652" i="8"/>
  <c r="J652" i="8"/>
  <c r="I652" i="8"/>
  <c r="L651" i="8"/>
  <c r="M651" i="8"/>
  <c r="J651" i="8"/>
  <c r="I651" i="8"/>
  <c r="L650" i="8"/>
  <c r="M650" i="8"/>
  <c r="J650" i="8"/>
  <c r="I650" i="8"/>
  <c r="L649" i="8"/>
  <c r="M649" i="8"/>
  <c r="J649" i="8"/>
  <c r="I649" i="8"/>
  <c r="L648" i="8"/>
  <c r="M648" i="8"/>
  <c r="J648" i="8"/>
  <c r="I648" i="8"/>
  <c r="L647" i="8"/>
  <c r="M647" i="8"/>
  <c r="J647" i="8"/>
  <c r="I647" i="8"/>
  <c r="L646" i="8"/>
  <c r="M646" i="8"/>
  <c r="J646" i="8"/>
  <c r="I646" i="8"/>
  <c r="L645" i="8"/>
  <c r="M645" i="8"/>
  <c r="J645" i="8"/>
  <c r="I645" i="8"/>
  <c r="L644" i="8"/>
  <c r="M644" i="8"/>
  <c r="J644" i="8"/>
  <c r="I644" i="8"/>
  <c r="L643" i="8"/>
  <c r="M643" i="8"/>
  <c r="J643" i="8"/>
  <c r="I643" i="8"/>
  <c r="L642" i="8"/>
  <c r="M642" i="8"/>
  <c r="J642" i="8"/>
  <c r="I642" i="8"/>
  <c r="L641" i="8"/>
  <c r="M641" i="8"/>
  <c r="J641" i="8"/>
  <c r="I641" i="8"/>
  <c r="L640" i="8"/>
  <c r="M640" i="8"/>
  <c r="J640" i="8"/>
  <c r="I640" i="8"/>
  <c r="L639" i="8"/>
  <c r="M639" i="8"/>
  <c r="J639" i="8"/>
  <c r="I639" i="8"/>
  <c r="L638" i="8"/>
  <c r="M638" i="8"/>
  <c r="J638" i="8"/>
  <c r="I638" i="8"/>
  <c r="L637" i="8"/>
  <c r="M637" i="8"/>
  <c r="J637" i="8"/>
  <c r="I637" i="8"/>
  <c r="L636" i="8"/>
  <c r="M636" i="8"/>
  <c r="J636" i="8"/>
  <c r="I636" i="8"/>
  <c r="L635" i="8"/>
  <c r="M635" i="8"/>
  <c r="J635" i="8"/>
  <c r="I635" i="8"/>
  <c r="L634" i="8"/>
  <c r="M634" i="8"/>
  <c r="J634" i="8"/>
  <c r="I634" i="8"/>
  <c r="L633" i="8"/>
  <c r="M633" i="8"/>
  <c r="J633" i="8"/>
  <c r="I633" i="8"/>
  <c r="L632" i="8"/>
  <c r="M632" i="8"/>
  <c r="J632" i="8"/>
  <c r="I632" i="8"/>
  <c r="L631" i="8"/>
  <c r="M631" i="8"/>
  <c r="J631" i="8"/>
  <c r="I631" i="8"/>
  <c r="L630" i="8"/>
  <c r="M630" i="8"/>
  <c r="J630" i="8"/>
  <c r="I630" i="8"/>
  <c r="L629" i="8"/>
  <c r="M629" i="8"/>
  <c r="J629" i="8"/>
  <c r="I629" i="8"/>
  <c r="L628" i="8"/>
  <c r="M628" i="8"/>
  <c r="J628" i="8"/>
  <c r="I628" i="8"/>
  <c r="L627" i="8"/>
  <c r="M627" i="8"/>
  <c r="J627" i="8"/>
  <c r="I627" i="8"/>
  <c r="L626" i="8"/>
  <c r="M626" i="8"/>
  <c r="J626" i="8"/>
  <c r="I626" i="8"/>
  <c r="L625" i="8"/>
  <c r="M625" i="8"/>
  <c r="J625" i="8"/>
  <c r="I625" i="8"/>
  <c r="L624" i="8"/>
  <c r="M624" i="8"/>
  <c r="J624" i="8"/>
  <c r="I624" i="8"/>
  <c r="L623" i="8"/>
  <c r="M623" i="8"/>
  <c r="J623" i="8"/>
  <c r="I623" i="8"/>
  <c r="L622" i="8"/>
  <c r="M622" i="8"/>
  <c r="J622" i="8"/>
  <c r="I622" i="8"/>
  <c r="L621" i="8"/>
  <c r="M621" i="8"/>
  <c r="J621" i="8"/>
  <c r="I621" i="8"/>
  <c r="L620" i="8"/>
  <c r="M620" i="8"/>
  <c r="J620" i="8"/>
  <c r="I620" i="8"/>
  <c r="L619" i="8"/>
  <c r="M619" i="8"/>
  <c r="J619" i="8"/>
  <c r="I619" i="8"/>
  <c r="L618" i="8"/>
  <c r="M618" i="8"/>
  <c r="J618" i="8"/>
  <c r="I618" i="8"/>
  <c r="L617" i="8"/>
  <c r="M617" i="8"/>
  <c r="J617" i="8"/>
  <c r="I617" i="8"/>
  <c r="L616" i="8"/>
  <c r="M616" i="8"/>
  <c r="J616" i="8"/>
  <c r="I616" i="8"/>
  <c r="L615" i="8"/>
  <c r="M615" i="8"/>
  <c r="J615" i="8"/>
  <c r="I615" i="8"/>
  <c r="L614" i="8"/>
  <c r="M614" i="8"/>
  <c r="J614" i="8"/>
  <c r="I614" i="8"/>
  <c r="L613" i="8"/>
  <c r="M613" i="8"/>
  <c r="J613" i="8"/>
  <c r="I613" i="8"/>
  <c r="L612" i="8"/>
  <c r="M612" i="8"/>
  <c r="J612" i="8"/>
  <c r="I612" i="8"/>
  <c r="L611" i="8"/>
  <c r="M611" i="8"/>
  <c r="J611" i="8"/>
  <c r="I611" i="8"/>
  <c r="L610" i="8"/>
  <c r="M610" i="8"/>
  <c r="J610" i="8"/>
  <c r="I610" i="8"/>
  <c r="L609" i="8"/>
  <c r="M609" i="8"/>
  <c r="J609" i="8"/>
  <c r="I609" i="8"/>
  <c r="L608" i="8"/>
  <c r="M608" i="8"/>
  <c r="J608" i="8"/>
  <c r="I608" i="8"/>
  <c r="L607" i="8"/>
  <c r="M607" i="8"/>
  <c r="J607" i="8"/>
  <c r="I607" i="8"/>
  <c r="L606" i="8"/>
  <c r="M606" i="8"/>
  <c r="J606" i="8"/>
  <c r="I606" i="8"/>
  <c r="L605" i="8"/>
  <c r="M605" i="8"/>
  <c r="J605" i="8"/>
  <c r="I605" i="8"/>
  <c r="L604" i="8"/>
  <c r="M604" i="8"/>
  <c r="J604" i="8"/>
  <c r="I604" i="8"/>
  <c r="L603" i="8"/>
  <c r="M603" i="8"/>
  <c r="J603" i="8"/>
  <c r="I603" i="8"/>
  <c r="L602" i="8"/>
  <c r="M602" i="8"/>
  <c r="J602" i="8"/>
  <c r="I602" i="8"/>
  <c r="L601" i="8"/>
  <c r="M601" i="8"/>
  <c r="J601" i="8"/>
  <c r="I601" i="8"/>
  <c r="L600" i="8"/>
  <c r="M600" i="8"/>
  <c r="J600" i="8"/>
  <c r="I600" i="8"/>
  <c r="L599" i="8"/>
  <c r="M599" i="8"/>
  <c r="J599" i="8"/>
  <c r="I599" i="8"/>
  <c r="L598" i="8"/>
  <c r="M598" i="8"/>
  <c r="J598" i="8"/>
  <c r="I598" i="8"/>
  <c r="L597" i="8"/>
  <c r="M597" i="8"/>
  <c r="J597" i="8"/>
  <c r="I597" i="8"/>
  <c r="L596" i="8"/>
  <c r="M596" i="8"/>
  <c r="J596" i="8"/>
  <c r="I596" i="8"/>
  <c r="L595" i="8"/>
  <c r="M595" i="8"/>
  <c r="J595" i="8"/>
  <c r="I595" i="8"/>
  <c r="L594" i="8"/>
  <c r="M594" i="8"/>
  <c r="J594" i="8"/>
  <c r="I594" i="8"/>
  <c r="L593" i="8"/>
  <c r="M593" i="8"/>
  <c r="J593" i="8"/>
  <c r="I593" i="8"/>
  <c r="L592" i="8"/>
  <c r="M592" i="8"/>
  <c r="J592" i="8"/>
  <c r="I592" i="8"/>
  <c r="L591" i="8"/>
  <c r="M591" i="8"/>
  <c r="J591" i="8"/>
  <c r="I591" i="8"/>
  <c r="L590" i="8"/>
  <c r="M590" i="8"/>
  <c r="J590" i="8"/>
  <c r="I590" i="8"/>
  <c r="L589" i="8"/>
  <c r="M589" i="8"/>
  <c r="J589" i="8"/>
  <c r="I589" i="8"/>
  <c r="L588" i="8"/>
  <c r="M588" i="8"/>
  <c r="J588" i="8"/>
  <c r="I588" i="8"/>
  <c r="L587" i="8"/>
  <c r="M587" i="8"/>
  <c r="J587" i="8"/>
  <c r="I587" i="8"/>
  <c r="L586" i="8"/>
  <c r="M586" i="8"/>
  <c r="J586" i="8"/>
  <c r="I586" i="8"/>
  <c r="L585" i="8"/>
  <c r="M585" i="8"/>
  <c r="J585" i="8"/>
  <c r="I585" i="8"/>
  <c r="L584" i="8"/>
  <c r="M584" i="8"/>
  <c r="J584" i="8"/>
  <c r="I584" i="8"/>
  <c r="L583" i="8"/>
  <c r="M583" i="8"/>
  <c r="J583" i="8"/>
  <c r="I583" i="8"/>
  <c r="L582" i="8"/>
  <c r="M582" i="8"/>
  <c r="J582" i="8"/>
  <c r="I582" i="8"/>
  <c r="L581" i="8"/>
  <c r="M581" i="8"/>
  <c r="J581" i="8"/>
  <c r="I581" i="8"/>
  <c r="L580" i="8"/>
  <c r="M580" i="8"/>
  <c r="J580" i="8"/>
  <c r="I580" i="8"/>
  <c r="L579" i="8"/>
  <c r="M579" i="8"/>
  <c r="J579" i="8"/>
  <c r="I579" i="8"/>
  <c r="L578" i="8"/>
  <c r="M578" i="8"/>
  <c r="J578" i="8"/>
  <c r="I578" i="8"/>
  <c r="L577" i="8"/>
  <c r="M577" i="8"/>
  <c r="J577" i="8"/>
  <c r="I577" i="8"/>
  <c r="L576" i="8"/>
  <c r="M576" i="8"/>
  <c r="J576" i="8"/>
  <c r="I576" i="8"/>
  <c r="L575" i="8"/>
  <c r="M575" i="8"/>
  <c r="J575" i="8"/>
  <c r="I575" i="8"/>
  <c r="L574" i="8"/>
  <c r="M574" i="8"/>
  <c r="J574" i="8"/>
  <c r="I574" i="8"/>
  <c r="L573" i="8"/>
  <c r="M573" i="8"/>
  <c r="J573" i="8"/>
  <c r="I573" i="8"/>
  <c r="L572" i="8"/>
  <c r="M572" i="8"/>
  <c r="J572" i="8"/>
  <c r="I572" i="8"/>
  <c r="L571" i="8"/>
  <c r="M571" i="8"/>
  <c r="J571" i="8"/>
  <c r="I571" i="8"/>
  <c r="L570" i="8"/>
  <c r="M570" i="8"/>
  <c r="J570" i="8"/>
  <c r="I570" i="8"/>
  <c r="L569" i="8"/>
  <c r="M569" i="8"/>
  <c r="J569" i="8"/>
  <c r="I569" i="8"/>
  <c r="L568" i="8"/>
  <c r="M568" i="8"/>
  <c r="J568" i="8"/>
  <c r="I568" i="8"/>
  <c r="L567" i="8"/>
  <c r="M567" i="8"/>
  <c r="J567" i="8"/>
  <c r="I567" i="8"/>
  <c r="L566" i="8"/>
  <c r="M566" i="8"/>
  <c r="J566" i="8"/>
  <c r="I566" i="8"/>
  <c r="L565" i="8"/>
  <c r="M565" i="8"/>
  <c r="J565" i="8"/>
  <c r="I565" i="8"/>
  <c r="L564" i="8"/>
  <c r="M564" i="8"/>
  <c r="J564" i="8"/>
  <c r="I564" i="8"/>
  <c r="L563" i="8"/>
  <c r="M563" i="8"/>
  <c r="J563" i="8"/>
  <c r="I563" i="8"/>
  <c r="L562" i="8"/>
  <c r="M562" i="8"/>
  <c r="J562" i="8"/>
  <c r="I562" i="8"/>
  <c r="L561" i="8"/>
  <c r="M561" i="8"/>
  <c r="J561" i="8"/>
  <c r="I561" i="8"/>
  <c r="L560" i="8"/>
  <c r="M560" i="8"/>
  <c r="J560" i="8"/>
  <c r="I560" i="8"/>
  <c r="L559" i="8"/>
  <c r="M559" i="8"/>
  <c r="J559" i="8"/>
  <c r="I559" i="8"/>
  <c r="L558" i="8"/>
  <c r="M558" i="8"/>
  <c r="J558" i="8"/>
  <c r="I558" i="8"/>
  <c r="L557" i="8"/>
  <c r="M557" i="8"/>
  <c r="J557" i="8"/>
  <c r="I557" i="8"/>
  <c r="L556" i="8"/>
  <c r="M556" i="8"/>
  <c r="J556" i="8"/>
  <c r="I556" i="8"/>
  <c r="L555" i="8"/>
  <c r="M555" i="8"/>
  <c r="J555" i="8"/>
  <c r="I555" i="8"/>
  <c r="L554" i="8"/>
  <c r="M554" i="8"/>
  <c r="J554" i="8"/>
  <c r="I554" i="8"/>
  <c r="L553" i="8"/>
  <c r="M553" i="8"/>
  <c r="J553" i="8"/>
  <c r="I553" i="8"/>
  <c r="L552" i="8"/>
  <c r="M552" i="8"/>
  <c r="J552" i="8"/>
  <c r="I552" i="8"/>
  <c r="L551" i="8"/>
  <c r="M551" i="8"/>
  <c r="J551" i="8"/>
  <c r="I551" i="8"/>
  <c r="L550" i="8"/>
  <c r="M550" i="8"/>
  <c r="J550" i="8"/>
  <c r="I550" i="8"/>
  <c r="L549" i="8"/>
  <c r="M549" i="8"/>
  <c r="J549" i="8"/>
  <c r="I549" i="8"/>
  <c r="L548" i="8"/>
  <c r="M548" i="8"/>
  <c r="J548" i="8"/>
  <c r="I548" i="8"/>
  <c r="L547" i="8"/>
  <c r="M547" i="8"/>
  <c r="J547" i="8"/>
  <c r="I547" i="8"/>
  <c r="L546" i="8"/>
  <c r="M546" i="8"/>
  <c r="J546" i="8"/>
  <c r="I546" i="8"/>
  <c r="L545" i="8"/>
  <c r="M545" i="8"/>
  <c r="J545" i="8"/>
  <c r="I545" i="8"/>
  <c r="L544" i="8"/>
  <c r="M544" i="8"/>
  <c r="J544" i="8"/>
  <c r="I544" i="8"/>
  <c r="L543" i="8"/>
  <c r="M543" i="8"/>
  <c r="J543" i="8"/>
  <c r="I543" i="8"/>
  <c r="L542" i="8"/>
  <c r="M542" i="8"/>
  <c r="J542" i="8"/>
  <c r="I542" i="8"/>
  <c r="L541" i="8"/>
  <c r="M541" i="8"/>
  <c r="J541" i="8"/>
  <c r="I541" i="8"/>
  <c r="L540" i="8"/>
  <c r="M540" i="8"/>
  <c r="J540" i="8"/>
  <c r="I540" i="8"/>
  <c r="L539" i="8"/>
  <c r="M539" i="8"/>
  <c r="J539" i="8"/>
  <c r="I539" i="8"/>
  <c r="L538" i="8"/>
  <c r="M538" i="8"/>
  <c r="J538" i="8"/>
  <c r="I538" i="8"/>
  <c r="L537" i="8"/>
  <c r="M537" i="8"/>
  <c r="J537" i="8"/>
  <c r="I537" i="8"/>
  <c r="L536" i="8"/>
  <c r="M536" i="8"/>
  <c r="J536" i="8"/>
  <c r="I536" i="8"/>
  <c r="L535" i="8"/>
  <c r="M535" i="8"/>
  <c r="J535" i="8"/>
  <c r="I535" i="8"/>
  <c r="L534" i="8"/>
  <c r="M534" i="8"/>
  <c r="J534" i="8"/>
  <c r="I534" i="8"/>
  <c r="L533" i="8"/>
  <c r="M533" i="8"/>
  <c r="J533" i="8"/>
  <c r="I533" i="8"/>
  <c r="L532" i="8"/>
  <c r="M532" i="8"/>
  <c r="J532" i="8"/>
  <c r="I532" i="8"/>
  <c r="L531" i="8"/>
  <c r="M531" i="8"/>
  <c r="J531" i="8"/>
  <c r="I531" i="8"/>
  <c r="L530" i="8"/>
  <c r="M530" i="8"/>
  <c r="J530" i="8"/>
  <c r="I530" i="8"/>
  <c r="L529" i="8"/>
  <c r="M529" i="8"/>
  <c r="J529" i="8"/>
  <c r="I529" i="8"/>
  <c r="L528" i="8"/>
  <c r="M528" i="8"/>
  <c r="J528" i="8"/>
  <c r="I528" i="8"/>
  <c r="L527" i="8"/>
  <c r="M527" i="8"/>
  <c r="J527" i="8"/>
  <c r="I527" i="8"/>
  <c r="L526" i="8"/>
  <c r="M526" i="8"/>
  <c r="J526" i="8"/>
  <c r="I526" i="8"/>
  <c r="L525" i="8"/>
  <c r="M525" i="8"/>
  <c r="J525" i="8"/>
  <c r="I525" i="8"/>
  <c r="L524" i="8"/>
  <c r="M524" i="8"/>
  <c r="J524" i="8"/>
  <c r="I524" i="8"/>
  <c r="L523" i="8"/>
  <c r="M523" i="8"/>
  <c r="J523" i="8"/>
  <c r="I523" i="8"/>
  <c r="L522" i="8"/>
  <c r="M522" i="8"/>
  <c r="J522" i="8"/>
  <c r="I522" i="8"/>
  <c r="L521" i="8"/>
  <c r="M521" i="8"/>
  <c r="J521" i="8"/>
  <c r="I521" i="8"/>
  <c r="L520" i="8"/>
  <c r="M520" i="8"/>
  <c r="J520" i="8"/>
  <c r="I520" i="8"/>
  <c r="L519" i="8"/>
  <c r="M519" i="8"/>
  <c r="J519" i="8"/>
  <c r="I519" i="8"/>
  <c r="L518" i="8"/>
  <c r="M518" i="8"/>
  <c r="J518" i="8"/>
  <c r="I518" i="8"/>
  <c r="L517" i="8"/>
  <c r="M517" i="8"/>
  <c r="J517" i="8"/>
  <c r="I517" i="8"/>
  <c r="L516" i="8"/>
  <c r="M516" i="8"/>
  <c r="J516" i="8"/>
  <c r="I516" i="8"/>
  <c r="L515" i="8"/>
  <c r="M515" i="8"/>
  <c r="J515" i="8"/>
  <c r="I515" i="8"/>
  <c r="L514" i="8"/>
  <c r="M514" i="8"/>
  <c r="J514" i="8"/>
  <c r="I514" i="8"/>
  <c r="L513" i="8"/>
  <c r="M513" i="8"/>
  <c r="J513" i="8"/>
  <c r="I513" i="8"/>
  <c r="L512" i="8"/>
  <c r="M512" i="8"/>
  <c r="J512" i="8"/>
  <c r="I512" i="8"/>
  <c r="L511" i="8"/>
  <c r="M511" i="8"/>
  <c r="J511" i="8"/>
  <c r="I511" i="8"/>
  <c r="L510" i="8"/>
  <c r="M510" i="8"/>
  <c r="J510" i="8"/>
  <c r="I510" i="8"/>
  <c r="L509" i="8"/>
  <c r="M509" i="8"/>
  <c r="J509" i="8"/>
  <c r="I509" i="8"/>
  <c r="L508" i="8"/>
  <c r="M508" i="8"/>
  <c r="J508" i="8"/>
  <c r="I508" i="8"/>
  <c r="L507" i="8"/>
  <c r="M507" i="8"/>
  <c r="J507" i="8"/>
  <c r="I507" i="8"/>
  <c r="L506" i="8"/>
  <c r="M506" i="8"/>
  <c r="J506" i="8"/>
  <c r="I506" i="8"/>
  <c r="L505" i="8"/>
  <c r="M505" i="8"/>
  <c r="J505" i="8"/>
  <c r="I505" i="8"/>
  <c r="L504" i="8"/>
  <c r="M504" i="8"/>
  <c r="J504" i="8"/>
  <c r="I504" i="8"/>
  <c r="L503" i="8"/>
  <c r="M503" i="8"/>
  <c r="J503" i="8"/>
  <c r="I503" i="8"/>
  <c r="L502" i="8"/>
  <c r="M502" i="8"/>
  <c r="J502" i="8"/>
  <c r="I502" i="8"/>
  <c r="L501" i="8"/>
  <c r="M501" i="8"/>
  <c r="J501" i="8"/>
  <c r="I501" i="8"/>
  <c r="L500" i="8"/>
  <c r="M500" i="8"/>
  <c r="J500" i="8"/>
  <c r="I500" i="8"/>
  <c r="L499" i="8"/>
  <c r="M499" i="8"/>
  <c r="J499" i="8"/>
  <c r="I499" i="8"/>
  <c r="L498" i="8"/>
  <c r="M498" i="8"/>
  <c r="J498" i="8"/>
  <c r="I498" i="8"/>
  <c r="L497" i="8"/>
  <c r="M497" i="8"/>
  <c r="J497" i="8"/>
  <c r="I497" i="8"/>
  <c r="L496" i="8"/>
  <c r="M496" i="8"/>
  <c r="J496" i="8"/>
  <c r="I496" i="8"/>
  <c r="L495" i="8"/>
  <c r="M495" i="8"/>
  <c r="J495" i="8"/>
  <c r="I495" i="8"/>
  <c r="L494" i="8"/>
  <c r="M494" i="8"/>
  <c r="J494" i="8"/>
  <c r="I494" i="8"/>
  <c r="L493" i="8"/>
  <c r="M493" i="8"/>
  <c r="J493" i="8"/>
  <c r="I493" i="8"/>
  <c r="L492" i="8"/>
  <c r="M492" i="8"/>
  <c r="J492" i="8"/>
  <c r="I492" i="8"/>
  <c r="L491" i="8"/>
  <c r="M491" i="8"/>
  <c r="J491" i="8"/>
  <c r="I491" i="8"/>
  <c r="L490" i="8"/>
  <c r="M490" i="8"/>
  <c r="J490" i="8"/>
  <c r="I490" i="8"/>
  <c r="L489" i="8"/>
  <c r="M489" i="8"/>
  <c r="J489" i="8"/>
  <c r="I489" i="8"/>
  <c r="L488" i="8"/>
  <c r="M488" i="8"/>
  <c r="J488" i="8"/>
  <c r="I488" i="8"/>
  <c r="L487" i="8"/>
  <c r="M487" i="8"/>
  <c r="J487" i="8"/>
  <c r="I487" i="8"/>
  <c r="L486" i="8"/>
  <c r="M486" i="8"/>
  <c r="J486" i="8"/>
  <c r="I486" i="8"/>
  <c r="L485" i="8"/>
  <c r="M485" i="8"/>
  <c r="J485" i="8"/>
  <c r="I485" i="8"/>
  <c r="L484" i="8"/>
  <c r="M484" i="8"/>
  <c r="J484" i="8"/>
  <c r="I484" i="8"/>
  <c r="L483" i="8"/>
  <c r="M483" i="8"/>
  <c r="J483" i="8"/>
  <c r="I483" i="8"/>
  <c r="L482" i="8"/>
  <c r="M482" i="8"/>
  <c r="J482" i="8"/>
  <c r="I482" i="8"/>
  <c r="L481" i="8"/>
  <c r="M481" i="8"/>
  <c r="J481" i="8"/>
  <c r="I481" i="8"/>
  <c r="L480" i="8"/>
  <c r="M480" i="8"/>
  <c r="J480" i="8"/>
  <c r="I480" i="8"/>
  <c r="L479" i="8"/>
  <c r="M479" i="8"/>
  <c r="J479" i="8"/>
  <c r="I479" i="8"/>
  <c r="L478" i="8"/>
  <c r="M478" i="8"/>
  <c r="J478" i="8"/>
  <c r="I478" i="8"/>
  <c r="L477" i="8"/>
  <c r="M477" i="8"/>
  <c r="J477" i="8"/>
  <c r="I477" i="8"/>
  <c r="L476" i="8"/>
  <c r="M476" i="8"/>
  <c r="J476" i="8"/>
  <c r="I476" i="8"/>
  <c r="L475" i="8"/>
  <c r="M475" i="8"/>
  <c r="J475" i="8"/>
  <c r="I475" i="8"/>
  <c r="L474" i="8"/>
  <c r="M474" i="8"/>
  <c r="J474" i="8"/>
  <c r="I474" i="8"/>
  <c r="L473" i="8"/>
  <c r="M473" i="8"/>
  <c r="J473" i="8"/>
  <c r="I473" i="8"/>
  <c r="L472" i="8"/>
  <c r="M472" i="8"/>
  <c r="J472" i="8"/>
  <c r="I472" i="8"/>
  <c r="L471" i="8"/>
  <c r="M471" i="8"/>
  <c r="J471" i="8"/>
  <c r="I471" i="8"/>
  <c r="L470" i="8"/>
  <c r="M470" i="8"/>
  <c r="J470" i="8"/>
  <c r="I470" i="8"/>
  <c r="L469" i="8"/>
  <c r="M469" i="8"/>
  <c r="J469" i="8"/>
  <c r="I469" i="8"/>
  <c r="L468" i="8"/>
  <c r="M468" i="8"/>
  <c r="J468" i="8"/>
  <c r="I468" i="8"/>
  <c r="L467" i="8"/>
  <c r="M467" i="8"/>
  <c r="J467" i="8"/>
  <c r="I467" i="8"/>
  <c r="L466" i="8"/>
  <c r="M466" i="8"/>
  <c r="J466" i="8"/>
  <c r="I466" i="8"/>
  <c r="L465" i="8"/>
  <c r="M465" i="8"/>
  <c r="J465" i="8"/>
  <c r="I465" i="8"/>
  <c r="L464" i="8"/>
  <c r="M464" i="8"/>
  <c r="J464" i="8"/>
  <c r="I464" i="8"/>
  <c r="L463" i="8"/>
  <c r="M463" i="8"/>
  <c r="J463" i="8"/>
  <c r="I463" i="8"/>
  <c r="L462" i="8"/>
  <c r="M462" i="8"/>
  <c r="J462" i="8"/>
  <c r="I462" i="8"/>
  <c r="L461" i="8"/>
  <c r="M461" i="8"/>
  <c r="J461" i="8"/>
  <c r="I461" i="8"/>
  <c r="L460" i="8"/>
  <c r="M460" i="8"/>
  <c r="J460" i="8"/>
  <c r="I460" i="8"/>
  <c r="L459" i="8"/>
  <c r="M459" i="8"/>
  <c r="J459" i="8"/>
  <c r="I459" i="8"/>
  <c r="L458" i="8"/>
  <c r="M458" i="8"/>
  <c r="J458" i="8"/>
  <c r="I458" i="8"/>
  <c r="L457" i="8"/>
  <c r="M457" i="8"/>
  <c r="J457" i="8"/>
  <c r="I457" i="8"/>
  <c r="L456" i="8"/>
  <c r="M456" i="8"/>
  <c r="J456" i="8"/>
  <c r="I456" i="8"/>
  <c r="L455" i="8"/>
  <c r="M455" i="8"/>
  <c r="J455" i="8"/>
  <c r="I455" i="8"/>
  <c r="L454" i="8"/>
  <c r="M454" i="8"/>
  <c r="J454" i="8"/>
  <c r="I454" i="8"/>
  <c r="L453" i="8"/>
  <c r="M453" i="8"/>
  <c r="J453" i="8"/>
  <c r="I453" i="8"/>
  <c r="L452" i="8"/>
  <c r="M452" i="8"/>
  <c r="J452" i="8"/>
  <c r="I452" i="8"/>
  <c r="L451" i="8"/>
  <c r="M451" i="8"/>
  <c r="J451" i="8"/>
  <c r="I451" i="8"/>
  <c r="L450" i="8"/>
  <c r="M450" i="8"/>
  <c r="J450" i="8"/>
  <c r="I450" i="8"/>
  <c r="L449" i="8"/>
  <c r="M449" i="8"/>
  <c r="J449" i="8"/>
  <c r="I449" i="8"/>
  <c r="L448" i="8"/>
  <c r="M448" i="8"/>
  <c r="J448" i="8"/>
  <c r="I448" i="8"/>
  <c r="L447" i="8"/>
  <c r="M447" i="8"/>
  <c r="J447" i="8"/>
  <c r="I447" i="8"/>
  <c r="L446" i="8"/>
  <c r="M446" i="8"/>
  <c r="J446" i="8"/>
  <c r="I446" i="8"/>
  <c r="L445" i="8"/>
  <c r="M445" i="8"/>
  <c r="J445" i="8"/>
  <c r="I445" i="8"/>
  <c r="L444" i="8"/>
  <c r="M444" i="8"/>
  <c r="J444" i="8"/>
  <c r="I444" i="8"/>
  <c r="L443" i="8"/>
  <c r="M443" i="8"/>
  <c r="J443" i="8"/>
  <c r="I443" i="8"/>
  <c r="L442" i="8"/>
  <c r="M442" i="8"/>
  <c r="J442" i="8"/>
  <c r="I442" i="8"/>
  <c r="L441" i="8"/>
  <c r="M441" i="8"/>
  <c r="J441" i="8"/>
  <c r="I441" i="8"/>
  <c r="L440" i="8"/>
  <c r="M440" i="8"/>
  <c r="J440" i="8"/>
  <c r="I440" i="8"/>
  <c r="L439" i="8"/>
  <c r="M439" i="8"/>
  <c r="J439" i="8"/>
  <c r="I439" i="8"/>
  <c r="L438" i="8"/>
  <c r="M438" i="8"/>
  <c r="J438" i="8"/>
  <c r="I438" i="8"/>
  <c r="L437" i="8"/>
  <c r="M437" i="8"/>
  <c r="J437" i="8"/>
  <c r="I437" i="8"/>
  <c r="L436" i="8"/>
  <c r="M436" i="8"/>
  <c r="J436" i="8"/>
  <c r="I436" i="8"/>
  <c r="L435" i="8"/>
  <c r="M435" i="8"/>
  <c r="J435" i="8"/>
  <c r="I435" i="8"/>
  <c r="L434" i="8"/>
  <c r="M434" i="8"/>
  <c r="J434" i="8"/>
  <c r="I434" i="8"/>
  <c r="L433" i="8"/>
  <c r="M433" i="8"/>
  <c r="J433" i="8"/>
  <c r="I433" i="8"/>
  <c r="L432" i="8"/>
  <c r="M432" i="8"/>
  <c r="J432" i="8"/>
  <c r="I432" i="8"/>
  <c r="L431" i="8"/>
  <c r="M431" i="8"/>
  <c r="J431" i="8"/>
  <c r="I431" i="8"/>
  <c r="L430" i="8"/>
  <c r="M430" i="8"/>
  <c r="J430" i="8"/>
  <c r="I430" i="8"/>
  <c r="L429" i="8"/>
  <c r="M429" i="8"/>
  <c r="J429" i="8"/>
  <c r="I429" i="8"/>
  <c r="L428" i="8"/>
  <c r="M428" i="8"/>
  <c r="J428" i="8"/>
  <c r="I428" i="8"/>
  <c r="L427" i="8"/>
  <c r="M427" i="8"/>
  <c r="J427" i="8"/>
  <c r="I427" i="8"/>
  <c r="L426" i="8"/>
  <c r="M426" i="8"/>
  <c r="J426" i="8"/>
  <c r="I426" i="8"/>
  <c r="L425" i="8"/>
  <c r="M425" i="8"/>
  <c r="J425" i="8"/>
  <c r="I425" i="8"/>
  <c r="L424" i="8"/>
  <c r="M424" i="8"/>
  <c r="J424" i="8"/>
  <c r="I424" i="8"/>
  <c r="L423" i="8"/>
  <c r="M423" i="8"/>
  <c r="J423" i="8"/>
  <c r="I423" i="8"/>
  <c r="L422" i="8"/>
  <c r="M422" i="8"/>
  <c r="J422" i="8"/>
  <c r="I422" i="8"/>
  <c r="L421" i="8"/>
  <c r="M421" i="8"/>
  <c r="J421" i="8"/>
  <c r="I421" i="8"/>
  <c r="L420" i="8"/>
  <c r="M420" i="8"/>
  <c r="J420" i="8"/>
  <c r="I420" i="8"/>
  <c r="L419" i="8"/>
  <c r="M419" i="8"/>
  <c r="J419" i="8"/>
  <c r="I419" i="8"/>
  <c r="L418" i="8"/>
  <c r="M418" i="8"/>
  <c r="J418" i="8"/>
  <c r="I418" i="8"/>
  <c r="L417" i="8"/>
  <c r="M417" i="8"/>
  <c r="J417" i="8"/>
  <c r="I417" i="8"/>
  <c r="L416" i="8"/>
  <c r="M416" i="8"/>
  <c r="J416" i="8"/>
  <c r="I416" i="8"/>
  <c r="L415" i="8"/>
  <c r="M415" i="8"/>
  <c r="J415" i="8"/>
  <c r="I415" i="8"/>
  <c r="L414" i="8"/>
  <c r="M414" i="8"/>
  <c r="J414" i="8"/>
  <c r="I414" i="8"/>
  <c r="L413" i="8"/>
  <c r="M413" i="8"/>
  <c r="J413" i="8"/>
  <c r="I413" i="8"/>
  <c r="L412" i="8"/>
  <c r="M412" i="8"/>
  <c r="J412" i="8"/>
  <c r="I412" i="8"/>
  <c r="L411" i="8"/>
  <c r="M411" i="8"/>
  <c r="J411" i="8"/>
  <c r="I411" i="8"/>
  <c r="L410" i="8"/>
  <c r="M410" i="8"/>
  <c r="J410" i="8"/>
  <c r="I410" i="8"/>
  <c r="L409" i="8"/>
  <c r="M409" i="8"/>
  <c r="J409" i="8"/>
  <c r="I409" i="8"/>
  <c r="L408" i="8"/>
  <c r="M408" i="8"/>
  <c r="J408" i="8"/>
  <c r="I408" i="8"/>
  <c r="L407" i="8"/>
  <c r="M407" i="8"/>
  <c r="J407" i="8"/>
  <c r="I407" i="8"/>
  <c r="L406" i="8"/>
  <c r="M406" i="8"/>
  <c r="J406" i="8"/>
  <c r="I406" i="8"/>
  <c r="L405" i="8"/>
  <c r="M405" i="8"/>
  <c r="J405" i="8"/>
  <c r="I405" i="8"/>
  <c r="L404" i="8"/>
  <c r="M404" i="8"/>
  <c r="J404" i="8"/>
  <c r="I404" i="8"/>
  <c r="L403" i="8"/>
  <c r="M403" i="8"/>
  <c r="J403" i="8"/>
  <c r="I403" i="8"/>
  <c r="L402" i="8"/>
  <c r="M402" i="8"/>
  <c r="J402" i="8"/>
  <c r="I402" i="8"/>
  <c r="L401" i="8"/>
  <c r="M401" i="8"/>
  <c r="J401" i="8"/>
  <c r="I401" i="8"/>
  <c r="L400" i="8"/>
  <c r="M400" i="8"/>
  <c r="J400" i="8"/>
  <c r="I400" i="8"/>
  <c r="L399" i="8"/>
  <c r="M399" i="8"/>
  <c r="J399" i="8"/>
  <c r="I399" i="8"/>
  <c r="L398" i="8"/>
  <c r="M398" i="8"/>
  <c r="J398" i="8"/>
  <c r="I398" i="8"/>
  <c r="L397" i="8"/>
  <c r="M397" i="8"/>
  <c r="J397" i="8"/>
  <c r="I397" i="8"/>
  <c r="L396" i="8"/>
  <c r="M396" i="8"/>
  <c r="J396" i="8"/>
  <c r="I396" i="8"/>
  <c r="L395" i="8"/>
  <c r="M395" i="8"/>
  <c r="J395" i="8"/>
  <c r="I395" i="8"/>
  <c r="L394" i="8"/>
  <c r="M394" i="8"/>
  <c r="J394" i="8"/>
  <c r="I394" i="8"/>
  <c r="L393" i="8"/>
  <c r="M393" i="8"/>
  <c r="J393" i="8"/>
  <c r="I393" i="8"/>
  <c r="L392" i="8"/>
  <c r="M392" i="8"/>
  <c r="J392" i="8"/>
  <c r="I392" i="8"/>
  <c r="L391" i="8"/>
  <c r="M391" i="8"/>
  <c r="J391" i="8"/>
  <c r="I391" i="8"/>
  <c r="L390" i="8"/>
  <c r="M390" i="8"/>
  <c r="J390" i="8"/>
  <c r="I390" i="8"/>
  <c r="L389" i="8"/>
  <c r="M389" i="8"/>
  <c r="J389" i="8"/>
  <c r="I389" i="8"/>
  <c r="L388" i="8"/>
  <c r="M388" i="8"/>
  <c r="J388" i="8"/>
  <c r="I388" i="8"/>
  <c r="L387" i="8"/>
  <c r="M387" i="8"/>
  <c r="J387" i="8"/>
  <c r="I387" i="8"/>
  <c r="L386" i="8"/>
  <c r="M386" i="8"/>
  <c r="J386" i="8"/>
  <c r="I386" i="8"/>
  <c r="L385" i="8"/>
  <c r="M385" i="8"/>
  <c r="J385" i="8"/>
  <c r="I385" i="8"/>
  <c r="L384" i="8"/>
  <c r="M384" i="8"/>
  <c r="J384" i="8"/>
  <c r="I384" i="8"/>
  <c r="L383" i="8"/>
  <c r="M383" i="8"/>
  <c r="J383" i="8"/>
  <c r="I383" i="8"/>
  <c r="L382" i="8"/>
  <c r="M382" i="8"/>
  <c r="J382" i="8"/>
  <c r="I382" i="8"/>
  <c r="L381" i="8"/>
  <c r="M381" i="8"/>
  <c r="J381" i="8"/>
  <c r="I381" i="8"/>
  <c r="L380" i="8"/>
  <c r="M380" i="8"/>
  <c r="J380" i="8"/>
  <c r="I380" i="8"/>
  <c r="L379" i="8"/>
  <c r="M379" i="8"/>
  <c r="J379" i="8"/>
  <c r="I379" i="8"/>
  <c r="L378" i="8"/>
  <c r="M378" i="8"/>
  <c r="J378" i="8"/>
  <c r="I378" i="8"/>
  <c r="L377" i="8"/>
  <c r="M377" i="8"/>
  <c r="J377" i="8"/>
  <c r="I377" i="8"/>
  <c r="L376" i="8"/>
  <c r="M376" i="8"/>
  <c r="J376" i="8"/>
  <c r="I376" i="8"/>
  <c r="L375" i="8"/>
  <c r="M375" i="8"/>
  <c r="J375" i="8"/>
  <c r="I375" i="8"/>
  <c r="L374" i="8"/>
  <c r="M374" i="8"/>
  <c r="J374" i="8"/>
  <c r="I374" i="8"/>
  <c r="L373" i="8"/>
  <c r="M373" i="8"/>
  <c r="J373" i="8"/>
  <c r="I373" i="8"/>
  <c r="L372" i="8"/>
  <c r="M372" i="8"/>
  <c r="J372" i="8"/>
  <c r="I372" i="8"/>
  <c r="L371" i="8"/>
  <c r="M371" i="8"/>
  <c r="J371" i="8"/>
  <c r="I371" i="8"/>
  <c r="L370" i="8"/>
  <c r="M370" i="8"/>
  <c r="J370" i="8"/>
  <c r="I370" i="8"/>
  <c r="L369" i="8"/>
  <c r="M369" i="8"/>
  <c r="J369" i="8"/>
  <c r="I369" i="8"/>
  <c r="L368" i="8"/>
  <c r="M368" i="8"/>
  <c r="J368" i="8"/>
  <c r="I368" i="8"/>
  <c r="L367" i="8"/>
  <c r="M367" i="8"/>
  <c r="J367" i="8"/>
  <c r="I367" i="8"/>
  <c r="L366" i="8"/>
  <c r="M366" i="8"/>
  <c r="J366" i="8"/>
  <c r="I366" i="8"/>
  <c r="L365" i="8"/>
  <c r="M365" i="8"/>
  <c r="J365" i="8"/>
  <c r="I365" i="8"/>
  <c r="L364" i="8"/>
  <c r="M364" i="8"/>
  <c r="J364" i="8"/>
  <c r="I364" i="8"/>
  <c r="L363" i="8"/>
  <c r="M363" i="8"/>
  <c r="J363" i="8"/>
  <c r="I363" i="8"/>
  <c r="L362" i="8"/>
  <c r="M362" i="8"/>
  <c r="J362" i="8"/>
  <c r="I362" i="8"/>
  <c r="L361" i="8"/>
  <c r="M361" i="8"/>
  <c r="J361" i="8"/>
  <c r="I361" i="8"/>
  <c r="L360" i="8"/>
  <c r="M360" i="8"/>
  <c r="J360" i="8"/>
  <c r="I360" i="8"/>
  <c r="L359" i="8"/>
  <c r="M359" i="8"/>
  <c r="J359" i="8"/>
  <c r="I359" i="8"/>
  <c r="L358" i="8"/>
  <c r="M358" i="8"/>
  <c r="J358" i="8"/>
  <c r="I358" i="8"/>
  <c r="L357" i="8"/>
  <c r="M357" i="8"/>
  <c r="J357" i="8"/>
  <c r="I357" i="8"/>
  <c r="L356" i="8"/>
  <c r="M356" i="8"/>
  <c r="J356" i="8"/>
  <c r="I356" i="8"/>
  <c r="L355" i="8"/>
  <c r="M355" i="8"/>
  <c r="J355" i="8"/>
  <c r="I355" i="8"/>
  <c r="L354" i="8"/>
  <c r="M354" i="8"/>
  <c r="J354" i="8"/>
  <c r="I354" i="8"/>
  <c r="L353" i="8"/>
  <c r="M353" i="8"/>
  <c r="J353" i="8"/>
  <c r="I353" i="8"/>
  <c r="L352" i="8"/>
  <c r="M352" i="8"/>
  <c r="J352" i="8"/>
  <c r="I352" i="8"/>
  <c r="L351" i="8"/>
  <c r="M351" i="8"/>
  <c r="J351" i="8"/>
  <c r="I351" i="8"/>
  <c r="L350" i="8"/>
  <c r="M350" i="8"/>
  <c r="J350" i="8"/>
  <c r="I350" i="8"/>
  <c r="L349" i="8"/>
  <c r="M349" i="8"/>
  <c r="J349" i="8"/>
  <c r="I349" i="8"/>
  <c r="L348" i="8"/>
  <c r="M348" i="8"/>
  <c r="J348" i="8"/>
  <c r="I348" i="8"/>
  <c r="L347" i="8"/>
  <c r="M347" i="8"/>
  <c r="J347" i="8"/>
  <c r="I347" i="8"/>
  <c r="L346" i="8"/>
  <c r="M346" i="8"/>
  <c r="J346" i="8"/>
  <c r="I346" i="8"/>
  <c r="L345" i="8"/>
  <c r="M345" i="8"/>
  <c r="J345" i="8"/>
  <c r="I345" i="8"/>
  <c r="L344" i="8"/>
  <c r="M344" i="8"/>
  <c r="J344" i="8"/>
  <c r="I344" i="8"/>
  <c r="L343" i="8"/>
  <c r="M343" i="8"/>
  <c r="J343" i="8"/>
  <c r="I343" i="8"/>
  <c r="L342" i="8"/>
  <c r="M342" i="8"/>
  <c r="J342" i="8"/>
  <c r="I342" i="8"/>
  <c r="L341" i="8"/>
  <c r="M341" i="8"/>
  <c r="J341" i="8"/>
  <c r="I341" i="8"/>
  <c r="L340" i="8"/>
  <c r="M340" i="8"/>
  <c r="J340" i="8"/>
  <c r="I340" i="8"/>
  <c r="L339" i="8"/>
  <c r="M339" i="8"/>
  <c r="J339" i="8"/>
  <c r="I339" i="8"/>
  <c r="L338" i="8"/>
  <c r="M338" i="8"/>
  <c r="J338" i="8"/>
  <c r="I338" i="8"/>
  <c r="L337" i="8"/>
  <c r="M337" i="8"/>
  <c r="J337" i="8"/>
  <c r="I337" i="8"/>
  <c r="L336" i="8"/>
  <c r="M336" i="8"/>
  <c r="J336" i="8"/>
  <c r="I336" i="8"/>
  <c r="L335" i="8"/>
  <c r="M335" i="8"/>
  <c r="J335" i="8"/>
  <c r="I335" i="8"/>
  <c r="L334" i="8"/>
  <c r="M334" i="8"/>
  <c r="J334" i="8"/>
  <c r="I334" i="8"/>
  <c r="L333" i="8"/>
  <c r="M333" i="8"/>
  <c r="J333" i="8"/>
  <c r="I333" i="8"/>
  <c r="L332" i="8"/>
  <c r="M332" i="8"/>
  <c r="J332" i="8"/>
  <c r="I332" i="8"/>
  <c r="L331" i="8"/>
  <c r="M331" i="8"/>
  <c r="J331" i="8"/>
  <c r="I331" i="8"/>
  <c r="L330" i="8"/>
  <c r="M330" i="8"/>
  <c r="J330" i="8"/>
  <c r="I330" i="8"/>
  <c r="L329" i="8"/>
  <c r="M329" i="8"/>
  <c r="J329" i="8"/>
  <c r="I329" i="8"/>
  <c r="L328" i="8"/>
  <c r="M328" i="8"/>
  <c r="J328" i="8"/>
  <c r="I328" i="8"/>
  <c r="L327" i="8"/>
  <c r="M327" i="8"/>
  <c r="J327" i="8"/>
  <c r="I327" i="8"/>
  <c r="L326" i="8"/>
  <c r="M326" i="8"/>
  <c r="J326" i="8"/>
  <c r="I326" i="8"/>
  <c r="L325" i="8"/>
  <c r="M325" i="8"/>
  <c r="J325" i="8"/>
  <c r="I325" i="8"/>
  <c r="L324" i="8"/>
  <c r="M324" i="8"/>
  <c r="J324" i="8"/>
  <c r="I324" i="8"/>
  <c r="L323" i="8"/>
  <c r="M323" i="8"/>
  <c r="J323" i="8"/>
  <c r="I323" i="8"/>
  <c r="L322" i="8"/>
  <c r="M322" i="8"/>
  <c r="J322" i="8"/>
  <c r="I322" i="8"/>
  <c r="L321" i="8"/>
  <c r="M321" i="8"/>
  <c r="J321" i="8"/>
  <c r="I321" i="8"/>
  <c r="L320" i="8"/>
  <c r="M320" i="8"/>
  <c r="J320" i="8"/>
  <c r="I320" i="8"/>
  <c r="L319" i="8"/>
  <c r="M319" i="8"/>
  <c r="J319" i="8"/>
  <c r="I319" i="8"/>
  <c r="L318" i="8"/>
  <c r="M318" i="8"/>
  <c r="J318" i="8"/>
  <c r="I318" i="8"/>
  <c r="L317" i="8"/>
  <c r="M317" i="8"/>
  <c r="J317" i="8"/>
  <c r="I317" i="8"/>
  <c r="L316" i="8"/>
  <c r="M316" i="8"/>
  <c r="J316" i="8"/>
  <c r="I316" i="8"/>
  <c r="L315" i="8"/>
  <c r="M315" i="8"/>
  <c r="J315" i="8"/>
  <c r="I315" i="8"/>
  <c r="L314" i="8"/>
  <c r="M314" i="8"/>
  <c r="J314" i="8"/>
  <c r="I314" i="8"/>
  <c r="L313" i="8"/>
  <c r="M313" i="8"/>
  <c r="J313" i="8"/>
  <c r="I313" i="8"/>
  <c r="L312" i="8"/>
  <c r="M312" i="8"/>
  <c r="J312" i="8"/>
  <c r="I312" i="8"/>
  <c r="L311" i="8"/>
  <c r="M311" i="8"/>
  <c r="J311" i="8"/>
  <c r="I311" i="8"/>
  <c r="L310" i="8"/>
  <c r="M310" i="8"/>
  <c r="J310" i="8"/>
  <c r="I310" i="8"/>
  <c r="L309" i="8"/>
  <c r="M309" i="8"/>
  <c r="J309" i="8"/>
  <c r="I309" i="8"/>
  <c r="L308" i="8"/>
  <c r="M308" i="8"/>
  <c r="J308" i="8"/>
  <c r="I308" i="8"/>
  <c r="L307" i="8"/>
  <c r="M307" i="8"/>
  <c r="J307" i="8"/>
  <c r="I307" i="8"/>
  <c r="L306" i="8"/>
  <c r="M306" i="8"/>
  <c r="J306" i="8"/>
  <c r="I306" i="8"/>
  <c r="L305" i="8"/>
  <c r="M305" i="8"/>
  <c r="J305" i="8"/>
  <c r="I305" i="8"/>
  <c r="L304" i="8"/>
  <c r="M304" i="8"/>
  <c r="J304" i="8"/>
  <c r="I304" i="8"/>
  <c r="L303" i="8"/>
  <c r="M303" i="8"/>
  <c r="J303" i="8"/>
  <c r="I303" i="8"/>
  <c r="L302" i="8"/>
  <c r="M302" i="8"/>
  <c r="J302" i="8"/>
  <c r="I302" i="8"/>
  <c r="L301" i="8"/>
  <c r="M301" i="8"/>
  <c r="J301" i="8"/>
  <c r="I301" i="8"/>
  <c r="L300" i="8"/>
  <c r="M300" i="8"/>
  <c r="J300" i="8"/>
  <c r="I300" i="8"/>
  <c r="L299" i="8"/>
  <c r="M299" i="8"/>
  <c r="J299" i="8"/>
  <c r="I299" i="8"/>
  <c r="L298" i="8"/>
  <c r="M298" i="8"/>
  <c r="J298" i="8"/>
  <c r="I298" i="8"/>
  <c r="L297" i="8"/>
  <c r="M297" i="8"/>
  <c r="J297" i="8"/>
  <c r="I297" i="8"/>
  <c r="L296" i="8"/>
  <c r="M296" i="8"/>
  <c r="J296" i="8"/>
  <c r="I296" i="8"/>
  <c r="L295" i="8"/>
  <c r="M295" i="8"/>
  <c r="J295" i="8"/>
  <c r="I295" i="8"/>
  <c r="L294" i="8"/>
  <c r="M294" i="8"/>
  <c r="J294" i="8"/>
  <c r="I294" i="8"/>
  <c r="L293" i="8"/>
  <c r="M293" i="8"/>
  <c r="J293" i="8"/>
  <c r="I293" i="8"/>
  <c r="L292" i="8"/>
  <c r="M292" i="8"/>
  <c r="J292" i="8"/>
  <c r="I292" i="8"/>
  <c r="L291" i="8"/>
  <c r="M291" i="8"/>
  <c r="J291" i="8"/>
  <c r="I291" i="8"/>
  <c r="L290" i="8"/>
  <c r="M290" i="8"/>
  <c r="J290" i="8"/>
  <c r="I290" i="8"/>
  <c r="L289" i="8"/>
  <c r="M289" i="8"/>
  <c r="J289" i="8"/>
  <c r="I289" i="8"/>
  <c r="L288" i="8"/>
  <c r="M288" i="8"/>
  <c r="J288" i="8"/>
  <c r="I288" i="8"/>
  <c r="L287" i="8"/>
  <c r="M287" i="8"/>
  <c r="J287" i="8"/>
  <c r="I287" i="8"/>
  <c r="L286" i="8"/>
  <c r="M286" i="8"/>
  <c r="J286" i="8"/>
  <c r="I286" i="8"/>
  <c r="L285" i="8"/>
  <c r="M285" i="8"/>
  <c r="J285" i="8"/>
  <c r="I285" i="8"/>
  <c r="L284" i="8"/>
  <c r="M284" i="8"/>
  <c r="J284" i="8"/>
  <c r="I284" i="8"/>
  <c r="L283" i="8"/>
  <c r="M283" i="8"/>
  <c r="J283" i="8"/>
  <c r="I283" i="8"/>
  <c r="L282" i="8"/>
  <c r="M282" i="8"/>
  <c r="J282" i="8"/>
  <c r="I282" i="8"/>
  <c r="L281" i="8"/>
  <c r="M281" i="8"/>
  <c r="J281" i="8"/>
  <c r="I281" i="8"/>
  <c r="L280" i="8"/>
  <c r="M280" i="8"/>
  <c r="J280" i="8"/>
  <c r="I280" i="8"/>
  <c r="L279" i="8"/>
  <c r="M279" i="8"/>
  <c r="J279" i="8"/>
  <c r="I279" i="8"/>
  <c r="L278" i="8"/>
  <c r="M278" i="8"/>
  <c r="J278" i="8"/>
  <c r="I278" i="8"/>
  <c r="L277" i="8"/>
  <c r="M277" i="8"/>
  <c r="J277" i="8"/>
  <c r="I277" i="8"/>
  <c r="L276" i="8"/>
  <c r="M276" i="8"/>
  <c r="J276" i="8"/>
  <c r="I276" i="8"/>
  <c r="L275" i="8"/>
  <c r="M275" i="8"/>
  <c r="J275" i="8"/>
  <c r="I275" i="8"/>
  <c r="L274" i="8"/>
  <c r="M274" i="8"/>
  <c r="J274" i="8"/>
  <c r="I274" i="8"/>
  <c r="L273" i="8"/>
  <c r="M273" i="8"/>
  <c r="J273" i="8"/>
  <c r="I273" i="8"/>
  <c r="L272" i="8"/>
  <c r="M272" i="8"/>
  <c r="J272" i="8"/>
  <c r="I272" i="8"/>
  <c r="L271" i="8"/>
  <c r="M271" i="8"/>
  <c r="J271" i="8"/>
  <c r="I271" i="8"/>
  <c r="L270" i="8"/>
  <c r="M270" i="8"/>
  <c r="J270" i="8"/>
  <c r="I270" i="8"/>
  <c r="L269" i="8"/>
  <c r="M269" i="8"/>
  <c r="J269" i="8"/>
  <c r="I269" i="8"/>
  <c r="L268" i="8"/>
  <c r="M268" i="8"/>
  <c r="J268" i="8"/>
  <c r="I268" i="8"/>
  <c r="L267" i="8"/>
  <c r="M267" i="8"/>
  <c r="J267" i="8"/>
  <c r="I267" i="8"/>
  <c r="L266" i="8"/>
  <c r="M266" i="8"/>
  <c r="J266" i="8"/>
  <c r="I266" i="8"/>
  <c r="L265" i="8"/>
  <c r="M265" i="8"/>
  <c r="J265" i="8"/>
  <c r="I265" i="8"/>
  <c r="L264" i="8"/>
  <c r="M264" i="8"/>
  <c r="J264" i="8"/>
  <c r="I264" i="8"/>
  <c r="L263" i="8"/>
  <c r="M263" i="8"/>
  <c r="J263" i="8"/>
  <c r="I263" i="8"/>
  <c r="L262" i="8"/>
  <c r="M262" i="8"/>
  <c r="J262" i="8"/>
  <c r="I262" i="8"/>
  <c r="L261" i="8"/>
  <c r="M261" i="8"/>
  <c r="J261" i="8"/>
  <c r="I261" i="8"/>
  <c r="L260" i="8"/>
  <c r="M260" i="8"/>
  <c r="J260" i="8"/>
  <c r="I260" i="8"/>
  <c r="L259" i="8"/>
  <c r="M259" i="8"/>
  <c r="J259" i="8"/>
  <c r="I259" i="8"/>
  <c r="L258" i="8"/>
  <c r="M258" i="8"/>
  <c r="J258" i="8"/>
  <c r="I258" i="8"/>
  <c r="L257" i="8"/>
  <c r="M257" i="8"/>
  <c r="J257" i="8"/>
  <c r="I257" i="8"/>
  <c r="L256" i="8"/>
  <c r="M256" i="8"/>
  <c r="J256" i="8"/>
  <c r="I256" i="8"/>
  <c r="L255" i="8"/>
  <c r="M255" i="8"/>
  <c r="J255" i="8"/>
  <c r="I255" i="8"/>
  <c r="L254" i="8"/>
  <c r="M254" i="8"/>
  <c r="J254" i="8"/>
  <c r="I254" i="8"/>
  <c r="L253" i="8"/>
  <c r="M253" i="8"/>
  <c r="J253" i="8"/>
  <c r="I253" i="8"/>
  <c r="L252" i="8"/>
  <c r="M252" i="8"/>
  <c r="J252" i="8"/>
  <c r="I252" i="8"/>
  <c r="L251" i="8"/>
  <c r="M251" i="8"/>
  <c r="J251" i="8"/>
  <c r="I251" i="8"/>
  <c r="L250" i="8"/>
  <c r="M250" i="8"/>
  <c r="J250" i="8"/>
  <c r="I250" i="8"/>
  <c r="L249" i="8"/>
  <c r="M249" i="8"/>
  <c r="J249" i="8"/>
  <c r="I249" i="8"/>
  <c r="L248" i="8"/>
  <c r="M248" i="8"/>
  <c r="J248" i="8"/>
  <c r="I248" i="8"/>
  <c r="L247" i="8"/>
  <c r="M247" i="8"/>
  <c r="J247" i="8"/>
  <c r="I247" i="8"/>
  <c r="L246" i="8"/>
  <c r="M246" i="8"/>
  <c r="J246" i="8"/>
  <c r="I246" i="8"/>
  <c r="L245" i="8"/>
  <c r="M245" i="8"/>
  <c r="J245" i="8"/>
  <c r="I245" i="8"/>
  <c r="L244" i="8"/>
  <c r="M244" i="8"/>
  <c r="J244" i="8"/>
  <c r="I244" i="8"/>
  <c r="L243" i="8"/>
  <c r="M243" i="8"/>
  <c r="J243" i="8"/>
  <c r="I243" i="8"/>
  <c r="L242" i="8"/>
  <c r="M242" i="8"/>
  <c r="J242" i="8"/>
  <c r="I242" i="8"/>
  <c r="L241" i="8"/>
  <c r="M241" i="8"/>
  <c r="J241" i="8"/>
  <c r="I241" i="8"/>
  <c r="L240" i="8"/>
  <c r="M240" i="8"/>
  <c r="J240" i="8"/>
  <c r="I240" i="8"/>
  <c r="L239" i="8"/>
  <c r="M239" i="8"/>
  <c r="J239" i="8"/>
  <c r="I239" i="8"/>
  <c r="L238" i="8"/>
  <c r="M238" i="8"/>
  <c r="J238" i="8"/>
  <c r="I238" i="8"/>
  <c r="L237" i="8"/>
  <c r="M237" i="8"/>
  <c r="J237" i="8"/>
  <c r="I237" i="8"/>
  <c r="L236" i="8"/>
  <c r="M236" i="8"/>
  <c r="J236" i="8"/>
  <c r="I236" i="8"/>
  <c r="L235" i="8"/>
  <c r="M235" i="8"/>
  <c r="J235" i="8"/>
  <c r="I235" i="8"/>
  <c r="L234" i="8"/>
  <c r="M234" i="8"/>
  <c r="J234" i="8"/>
  <c r="I234" i="8"/>
  <c r="L233" i="8"/>
  <c r="M233" i="8"/>
  <c r="J233" i="8"/>
  <c r="I233" i="8"/>
  <c r="L232" i="8"/>
  <c r="M232" i="8"/>
  <c r="J232" i="8"/>
  <c r="I232" i="8"/>
  <c r="L231" i="8"/>
  <c r="M231" i="8"/>
  <c r="J231" i="8"/>
  <c r="I231" i="8"/>
  <c r="L230" i="8"/>
  <c r="M230" i="8"/>
  <c r="J230" i="8"/>
  <c r="I230" i="8"/>
  <c r="L229" i="8"/>
  <c r="M229" i="8"/>
  <c r="J229" i="8"/>
  <c r="I229" i="8"/>
  <c r="L228" i="8"/>
  <c r="M228" i="8"/>
  <c r="J228" i="8"/>
  <c r="I228" i="8"/>
  <c r="L227" i="8"/>
  <c r="M227" i="8"/>
  <c r="J227" i="8"/>
  <c r="I227" i="8"/>
  <c r="L226" i="8"/>
  <c r="M226" i="8"/>
  <c r="J226" i="8"/>
  <c r="I226" i="8"/>
  <c r="L225" i="8"/>
  <c r="M225" i="8"/>
  <c r="J225" i="8"/>
  <c r="I225" i="8"/>
  <c r="L224" i="8"/>
  <c r="M224" i="8"/>
  <c r="J224" i="8"/>
  <c r="I224" i="8"/>
  <c r="L223" i="8"/>
  <c r="M223" i="8"/>
  <c r="J223" i="8"/>
  <c r="I223" i="8"/>
  <c r="L222" i="8"/>
  <c r="M222" i="8"/>
  <c r="J222" i="8"/>
  <c r="I222" i="8"/>
  <c r="L221" i="8"/>
  <c r="M221" i="8"/>
  <c r="J221" i="8"/>
  <c r="I221" i="8"/>
  <c r="L220" i="8"/>
  <c r="M220" i="8"/>
  <c r="J220" i="8"/>
  <c r="I220" i="8"/>
  <c r="L219" i="8"/>
  <c r="M219" i="8"/>
  <c r="J219" i="8"/>
  <c r="I219" i="8"/>
  <c r="L218" i="8"/>
  <c r="M218" i="8"/>
  <c r="J218" i="8"/>
  <c r="I218" i="8"/>
  <c r="L217" i="8"/>
  <c r="M217" i="8"/>
  <c r="J217" i="8"/>
  <c r="I217" i="8"/>
  <c r="L216" i="8"/>
  <c r="M216" i="8"/>
  <c r="J216" i="8"/>
  <c r="I216" i="8"/>
  <c r="L215" i="8"/>
  <c r="M215" i="8"/>
  <c r="J215" i="8"/>
  <c r="I215" i="8"/>
  <c r="L214" i="8"/>
  <c r="M214" i="8"/>
  <c r="J214" i="8"/>
  <c r="I214" i="8"/>
  <c r="L213" i="8"/>
  <c r="M213" i="8"/>
  <c r="J213" i="8"/>
  <c r="I213" i="8"/>
  <c r="L212" i="8"/>
  <c r="M212" i="8"/>
  <c r="J212" i="8"/>
  <c r="I212" i="8"/>
  <c r="L211" i="8"/>
  <c r="M211" i="8"/>
  <c r="J211" i="8"/>
  <c r="I211" i="8"/>
  <c r="L210" i="8"/>
  <c r="M210" i="8"/>
  <c r="J210" i="8"/>
  <c r="I210" i="8"/>
  <c r="L209" i="8"/>
  <c r="M209" i="8"/>
  <c r="J209" i="8"/>
  <c r="I209" i="8"/>
  <c r="L208" i="8"/>
  <c r="M208" i="8"/>
  <c r="J208" i="8"/>
  <c r="I208" i="8"/>
  <c r="L207" i="8"/>
  <c r="M207" i="8"/>
  <c r="J207" i="8"/>
  <c r="I207" i="8"/>
  <c r="L206" i="8"/>
  <c r="M206" i="8"/>
  <c r="J206" i="8"/>
  <c r="I206" i="8"/>
  <c r="L205" i="8"/>
  <c r="M205" i="8"/>
  <c r="J205" i="8"/>
  <c r="I205" i="8"/>
  <c r="L204" i="8"/>
  <c r="M204" i="8"/>
  <c r="J204" i="8"/>
  <c r="I204" i="8"/>
  <c r="L203" i="8"/>
  <c r="M203" i="8"/>
  <c r="J203" i="8"/>
  <c r="I203" i="8"/>
  <c r="L202" i="8"/>
  <c r="M202" i="8"/>
  <c r="J202" i="8"/>
  <c r="I202" i="8"/>
  <c r="L201" i="8"/>
  <c r="M201" i="8"/>
  <c r="J201" i="8"/>
  <c r="I201" i="8"/>
  <c r="L200" i="8"/>
  <c r="M200" i="8"/>
  <c r="J200" i="8"/>
  <c r="I200" i="8"/>
  <c r="L199" i="8"/>
  <c r="M199" i="8"/>
  <c r="J199" i="8"/>
  <c r="I199" i="8"/>
  <c r="L198" i="8"/>
  <c r="M198" i="8"/>
  <c r="J198" i="8"/>
  <c r="I198" i="8"/>
  <c r="L197" i="8"/>
  <c r="M197" i="8"/>
  <c r="J197" i="8"/>
  <c r="I197" i="8"/>
  <c r="L196" i="8"/>
  <c r="M196" i="8"/>
  <c r="J196" i="8"/>
  <c r="I196" i="8"/>
  <c r="L195" i="8"/>
  <c r="M195" i="8"/>
  <c r="J195" i="8"/>
  <c r="I195" i="8"/>
  <c r="L194" i="8"/>
  <c r="M194" i="8"/>
  <c r="J194" i="8"/>
  <c r="I194" i="8"/>
  <c r="L193" i="8"/>
  <c r="M193" i="8"/>
  <c r="J193" i="8"/>
  <c r="I193" i="8"/>
  <c r="L192" i="8"/>
  <c r="M192" i="8"/>
  <c r="J192" i="8"/>
  <c r="I192" i="8"/>
  <c r="L191" i="8"/>
  <c r="M191" i="8"/>
  <c r="J191" i="8"/>
  <c r="I191" i="8"/>
  <c r="L190" i="8"/>
  <c r="M190" i="8"/>
  <c r="J190" i="8"/>
  <c r="I190" i="8"/>
  <c r="L189" i="8"/>
  <c r="M189" i="8"/>
  <c r="J189" i="8"/>
  <c r="I189" i="8"/>
  <c r="L188" i="8"/>
  <c r="M188" i="8"/>
  <c r="J188" i="8"/>
  <c r="I188" i="8"/>
  <c r="L187" i="8"/>
  <c r="M187" i="8"/>
  <c r="J187" i="8"/>
  <c r="I187" i="8"/>
  <c r="L186" i="8"/>
  <c r="M186" i="8"/>
  <c r="J186" i="8"/>
  <c r="I186" i="8"/>
  <c r="L185" i="8"/>
  <c r="M185" i="8"/>
  <c r="J185" i="8"/>
  <c r="I185" i="8"/>
  <c r="L184" i="8"/>
  <c r="M184" i="8"/>
  <c r="J184" i="8"/>
  <c r="I184" i="8"/>
  <c r="L183" i="8"/>
  <c r="M183" i="8"/>
  <c r="J183" i="8"/>
  <c r="I183" i="8"/>
  <c r="L182" i="8"/>
  <c r="M182" i="8"/>
  <c r="J182" i="8"/>
  <c r="I182" i="8"/>
  <c r="L181" i="8"/>
  <c r="M181" i="8"/>
  <c r="J181" i="8"/>
  <c r="I181" i="8"/>
  <c r="L180" i="8"/>
  <c r="M180" i="8"/>
  <c r="J180" i="8"/>
  <c r="I180" i="8"/>
  <c r="L179" i="8"/>
  <c r="M179" i="8"/>
  <c r="J179" i="8"/>
  <c r="I179" i="8"/>
  <c r="L178" i="8"/>
  <c r="M178" i="8"/>
  <c r="J178" i="8"/>
  <c r="I178" i="8"/>
  <c r="L177" i="8"/>
  <c r="M177" i="8"/>
  <c r="J177" i="8"/>
  <c r="I177" i="8"/>
  <c r="L176" i="8"/>
  <c r="M176" i="8"/>
  <c r="J176" i="8"/>
  <c r="I176" i="8"/>
  <c r="L175" i="8"/>
  <c r="M175" i="8"/>
  <c r="J175" i="8"/>
  <c r="I175" i="8"/>
  <c r="L174" i="8"/>
  <c r="M174" i="8"/>
  <c r="J174" i="8"/>
  <c r="I174" i="8"/>
  <c r="L173" i="8"/>
  <c r="M173" i="8"/>
  <c r="J173" i="8"/>
  <c r="I173" i="8"/>
  <c r="L172" i="8"/>
  <c r="M172" i="8"/>
  <c r="J172" i="8"/>
  <c r="I172" i="8"/>
  <c r="L171" i="8"/>
  <c r="M171" i="8"/>
  <c r="J171" i="8"/>
  <c r="I171" i="8"/>
  <c r="L170" i="8"/>
  <c r="M170" i="8"/>
  <c r="J170" i="8"/>
  <c r="I170" i="8"/>
  <c r="L169" i="8"/>
  <c r="M169" i="8"/>
  <c r="J169" i="8"/>
  <c r="I169" i="8"/>
  <c r="L168" i="8"/>
  <c r="M168" i="8"/>
  <c r="J168" i="8"/>
  <c r="I168" i="8"/>
  <c r="L167" i="8"/>
  <c r="M167" i="8"/>
  <c r="J167" i="8"/>
  <c r="I167" i="8"/>
  <c r="L166" i="8"/>
  <c r="M166" i="8"/>
  <c r="J166" i="8"/>
  <c r="I166" i="8"/>
  <c r="L165" i="8"/>
  <c r="M165" i="8"/>
  <c r="J165" i="8"/>
  <c r="I165" i="8"/>
  <c r="L164" i="8"/>
  <c r="M164" i="8"/>
  <c r="J164" i="8"/>
  <c r="I164" i="8"/>
  <c r="L163" i="8"/>
  <c r="M163" i="8"/>
  <c r="J163" i="8"/>
  <c r="I163" i="8"/>
  <c r="L162" i="8"/>
  <c r="M162" i="8"/>
  <c r="J162" i="8"/>
  <c r="I162" i="8"/>
  <c r="L161" i="8"/>
  <c r="M161" i="8"/>
  <c r="J161" i="8"/>
  <c r="I161" i="8"/>
  <c r="L160" i="8"/>
  <c r="M160" i="8"/>
  <c r="J160" i="8"/>
  <c r="I160" i="8"/>
  <c r="L159" i="8"/>
  <c r="M159" i="8"/>
  <c r="J159" i="8"/>
  <c r="I159" i="8"/>
  <c r="L158" i="8"/>
  <c r="M158" i="8"/>
  <c r="J158" i="8"/>
  <c r="I158" i="8"/>
  <c r="L157" i="8"/>
  <c r="M157" i="8"/>
  <c r="J157" i="8"/>
  <c r="I157" i="8"/>
  <c r="L156" i="8"/>
  <c r="M156" i="8"/>
  <c r="J156" i="8"/>
  <c r="I156" i="8"/>
  <c r="L155" i="8"/>
  <c r="M155" i="8"/>
  <c r="J155" i="8"/>
  <c r="I155" i="8"/>
  <c r="L154" i="8"/>
  <c r="M154" i="8"/>
  <c r="J154" i="8"/>
  <c r="I154" i="8"/>
  <c r="L153" i="8"/>
  <c r="M153" i="8"/>
  <c r="J153" i="8"/>
  <c r="I153" i="8"/>
  <c r="L152" i="8"/>
  <c r="M152" i="8"/>
  <c r="J152" i="8"/>
  <c r="I152" i="8"/>
  <c r="L151" i="8"/>
  <c r="M151" i="8"/>
  <c r="J151" i="8"/>
  <c r="I151" i="8"/>
  <c r="L150" i="8"/>
  <c r="M150" i="8"/>
  <c r="J150" i="8"/>
  <c r="I150" i="8"/>
  <c r="L149" i="8"/>
  <c r="M149" i="8"/>
  <c r="J149" i="8"/>
  <c r="I149" i="8"/>
  <c r="L148" i="8"/>
  <c r="M148" i="8"/>
  <c r="J148" i="8"/>
  <c r="I148" i="8"/>
  <c r="L147" i="8"/>
  <c r="M147" i="8"/>
  <c r="J147" i="8"/>
  <c r="I147" i="8"/>
  <c r="L146" i="8"/>
  <c r="M146" i="8"/>
  <c r="J146" i="8"/>
  <c r="I146" i="8"/>
  <c r="L145" i="8"/>
  <c r="M145" i="8"/>
  <c r="J145" i="8"/>
  <c r="I145" i="8"/>
  <c r="L144" i="8"/>
  <c r="M144" i="8"/>
  <c r="J144" i="8"/>
  <c r="I144" i="8"/>
  <c r="L143" i="8"/>
  <c r="M143" i="8"/>
  <c r="J143" i="8"/>
  <c r="I143" i="8"/>
  <c r="L142" i="8"/>
  <c r="M142" i="8"/>
  <c r="J142" i="8"/>
  <c r="I142" i="8"/>
  <c r="L141" i="8"/>
  <c r="M141" i="8"/>
  <c r="J141" i="8"/>
  <c r="I141" i="8"/>
  <c r="L140" i="8"/>
  <c r="M140" i="8"/>
  <c r="J140" i="8"/>
  <c r="I140" i="8"/>
  <c r="L139" i="8"/>
  <c r="M139" i="8"/>
  <c r="J139" i="8"/>
  <c r="I139" i="8"/>
  <c r="L138" i="8"/>
  <c r="M138" i="8"/>
  <c r="J138" i="8"/>
  <c r="I138" i="8"/>
  <c r="L137" i="8"/>
  <c r="M137" i="8"/>
  <c r="J137" i="8"/>
  <c r="I137" i="8"/>
  <c r="L136" i="8"/>
  <c r="M136" i="8"/>
  <c r="J136" i="8"/>
  <c r="I136" i="8"/>
  <c r="L135" i="8"/>
  <c r="M135" i="8"/>
  <c r="J135" i="8"/>
  <c r="I135" i="8"/>
  <c r="L134" i="8"/>
  <c r="M134" i="8"/>
  <c r="J134" i="8"/>
  <c r="I134" i="8"/>
  <c r="L133" i="8"/>
  <c r="M133" i="8"/>
  <c r="J133" i="8"/>
  <c r="I133" i="8"/>
  <c r="L132" i="8"/>
  <c r="M132" i="8"/>
  <c r="J132" i="8"/>
  <c r="I132" i="8"/>
  <c r="L131" i="8"/>
  <c r="M131" i="8"/>
  <c r="J131" i="8"/>
  <c r="I131" i="8"/>
  <c r="L130" i="8"/>
  <c r="M130" i="8"/>
  <c r="J130" i="8"/>
  <c r="I130" i="8"/>
  <c r="L129" i="8"/>
  <c r="M129" i="8"/>
  <c r="J129" i="8"/>
  <c r="I129" i="8"/>
  <c r="L128" i="8"/>
  <c r="M128" i="8"/>
  <c r="J128" i="8"/>
  <c r="I128" i="8"/>
  <c r="L127" i="8"/>
  <c r="M127" i="8"/>
  <c r="J127" i="8"/>
  <c r="I127" i="8"/>
  <c r="L126" i="8"/>
  <c r="M126" i="8"/>
  <c r="J126" i="8"/>
  <c r="I126" i="8"/>
  <c r="L125" i="8"/>
  <c r="M125" i="8"/>
  <c r="J125" i="8"/>
  <c r="I125" i="8"/>
  <c r="L124" i="8"/>
  <c r="M124" i="8"/>
  <c r="J124" i="8"/>
  <c r="I124" i="8"/>
  <c r="L123" i="8"/>
  <c r="M123" i="8"/>
  <c r="J123" i="8"/>
  <c r="I123" i="8"/>
  <c r="L122" i="8"/>
  <c r="M122" i="8"/>
  <c r="J122" i="8"/>
  <c r="I122" i="8"/>
  <c r="L121" i="8"/>
  <c r="M121" i="8"/>
  <c r="J121" i="8"/>
  <c r="I121" i="8"/>
  <c r="L120" i="8"/>
  <c r="M120" i="8"/>
  <c r="J120" i="8"/>
  <c r="I120" i="8"/>
  <c r="L119" i="8"/>
  <c r="M119" i="8"/>
  <c r="J119" i="8"/>
  <c r="I119" i="8"/>
  <c r="L118" i="8"/>
  <c r="M118" i="8"/>
  <c r="J118" i="8"/>
  <c r="I118" i="8"/>
  <c r="L117" i="8"/>
  <c r="M117" i="8"/>
  <c r="J117" i="8"/>
  <c r="I117" i="8"/>
  <c r="L116" i="8"/>
  <c r="M116" i="8"/>
  <c r="J116" i="8"/>
  <c r="I116" i="8"/>
  <c r="L115" i="8"/>
  <c r="M115" i="8"/>
  <c r="J115" i="8"/>
  <c r="I115" i="8"/>
  <c r="L114" i="8"/>
  <c r="M114" i="8"/>
  <c r="J114" i="8"/>
  <c r="I114" i="8"/>
  <c r="L113" i="8"/>
  <c r="M113" i="8"/>
  <c r="J113" i="8"/>
  <c r="I113" i="8"/>
  <c r="L112" i="8"/>
  <c r="M112" i="8"/>
  <c r="J112" i="8"/>
  <c r="I112" i="8"/>
  <c r="L111" i="8"/>
  <c r="M111" i="8"/>
  <c r="J111" i="8"/>
  <c r="I111" i="8"/>
  <c r="L110" i="8"/>
  <c r="M110" i="8"/>
  <c r="J110" i="8"/>
  <c r="I110" i="8"/>
  <c r="L109" i="8"/>
  <c r="M109" i="8"/>
  <c r="J109" i="8"/>
  <c r="I109" i="8"/>
  <c r="L108" i="8"/>
  <c r="M108" i="8"/>
  <c r="J108" i="8"/>
  <c r="I108" i="8"/>
  <c r="L107" i="8"/>
  <c r="M107" i="8"/>
  <c r="J107" i="8"/>
  <c r="I107" i="8"/>
  <c r="L106" i="8"/>
  <c r="M106" i="8"/>
  <c r="J106" i="8"/>
  <c r="I106" i="8"/>
  <c r="L105" i="8"/>
  <c r="M105" i="8"/>
  <c r="J105" i="8"/>
  <c r="I105" i="8"/>
  <c r="L104" i="8"/>
  <c r="M104" i="8"/>
  <c r="J104" i="8"/>
  <c r="I104" i="8"/>
  <c r="L103" i="8"/>
  <c r="M103" i="8"/>
  <c r="J103" i="8"/>
  <c r="I103" i="8"/>
  <c r="L102" i="8"/>
  <c r="M102" i="8"/>
  <c r="J102" i="8"/>
  <c r="I102" i="8"/>
  <c r="L101" i="8"/>
  <c r="M101" i="8"/>
  <c r="J101" i="8"/>
  <c r="I101" i="8"/>
  <c r="L100" i="8"/>
  <c r="M100" i="8"/>
  <c r="J100" i="8"/>
  <c r="I100" i="8"/>
  <c r="L99" i="8"/>
  <c r="M99" i="8"/>
  <c r="J99" i="8"/>
  <c r="I99" i="8"/>
  <c r="L98" i="8"/>
  <c r="M98" i="8"/>
  <c r="J98" i="8"/>
  <c r="I98" i="8"/>
  <c r="L97" i="8"/>
  <c r="M97" i="8"/>
  <c r="J97" i="8"/>
  <c r="I97" i="8"/>
  <c r="L96" i="8"/>
  <c r="M96" i="8"/>
  <c r="J96" i="8"/>
  <c r="I96" i="8"/>
  <c r="L95" i="8"/>
  <c r="M95" i="8"/>
  <c r="J95" i="8"/>
  <c r="I95" i="8"/>
  <c r="L94" i="8"/>
  <c r="M94" i="8"/>
  <c r="J94" i="8"/>
  <c r="I94" i="8"/>
  <c r="L93" i="8"/>
  <c r="M93" i="8"/>
  <c r="J93" i="8"/>
  <c r="I93" i="8"/>
  <c r="L92" i="8"/>
  <c r="M92" i="8"/>
  <c r="J92" i="8"/>
  <c r="I92" i="8"/>
  <c r="L91" i="8"/>
  <c r="M91" i="8"/>
  <c r="J91" i="8"/>
  <c r="I91" i="8"/>
  <c r="L90" i="8"/>
  <c r="M90" i="8"/>
  <c r="J90" i="8"/>
  <c r="I90" i="8"/>
  <c r="L89" i="8"/>
  <c r="M89" i="8"/>
  <c r="J89" i="8"/>
  <c r="I89" i="8"/>
  <c r="L88" i="8"/>
  <c r="M88" i="8"/>
  <c r="J88" i="8"/>
  <c r="I88" i="8"/>
  <c r="L87" i="8"/>
  <c r="M87" i="8"/>
  <c r="J87" i="8"/>
  <c r="I87" i="8"/>
  <c r="L86" i="8"/>
  <c r="M86" i="8"/>
  <c r="J86" i="8"/>
  <c r="I86" i="8"/>
  <c r="L85" i="8"/>
  <c r="M85" i="8"/>
  <c r="J85" i="8"/>
  <c r="I85" i="8"/>
  <c r="L84" i="8"/>
  <c r="M84" i="8"/>
  <c r="J84" i="8"/>
  <c r="I84" i="8"/>
  <c r="L83" i="8"/>
  <c r="M83" i="8"/>
  <c r="J83" i="8"/>
  <c r="I83" i="8"/>
  <c r="L82" i="8"/>
  <c r="M82" i="8"/>
  <c r="J82" i="8"/>
  <c r="I82" i="8"/>
  <c r="L81" i="8"/>
  <c r="M81" i="8"/>
  <c r="J81" i="8"/>
  <c r="I81" i="8"/>
  <c r="L80" i="8"/>
  <c r="M80" i="8"/>
  <c r="J80" i="8"/>
  <c r="I80" i="8"/>
  <c r="L79" i="8"/>
  <c r="M79" i="8"/>
  <c r="J79" i="8"/>
  <c r="I79" i="8"/>
  <c r="L78" i="8"/>
  <c r="M78" i="8"/>
  <c r="J78" i="8"/>
  <c r="I78" i="8"/>
  <c r="L77" i="8"/>
  <c r="M77" i="8"/>
  <c r="J77" i="8"/>
  <c r="I77" i="8"/>
  <c r="L76" i="8"/>
  <c r="M76" i="8"/>
  <c r="J76" i="8"/>
  <c r="I76" i="8"/>
  <c r="L75" i="8"/>
  <c r="M75" i="8"/>
  <c r="J75" i="8"/>
  <c r="I75" i="8"/>
  <c r="L74" i="8"/>
  <c r="M74" i="8"/>
  <c r="J74" i="8"/>
  <c r="I74" i="8"/>
  <c r="L73" i="8"/>
  <c r="M73" i="8"/>
  <c r="J73" i="8"/>
  <c r="I73" i="8"/>
  <c r="L72" i="8"/>
  <c r="M72" i="8"/>
  <c r="J72" i="8"/>
  <c r="I72" i="8"/>
  <c r="L71" i="8"/>
  <c r="M71" i="8"/>
  <c r="J71" i="8"/>
  <c r="I71" i="8"/>
  <c r="L70" i="8"/>
  <c r="M70" i="8"/>
  <c r="J70" i="8"/>
  <c r="I70" i="8"/>
  <c r="L69" i="8"/>
  <c r="M69" i="8"/>
  <c r="J69" i="8"/>
  <c r="I69" i="8"/>
  <c r="L68" i="8"/>
  <c r="M68" i="8"/>
  <c r="J68" i="8"/>
  <c r="I68" i="8"/>
  <c r="L67" i="8"/>
  <c r="M67" i="8"/>
  <c r="J67" i="8"/>
  <c r="I67" i="8"/>
  <c r="L66" i="8"/>
  <c r="M66" i="8"/>
  <c r="J66" i="8"/>
  <c r="I66" i="8"/>
  <c r="L65" i="8"/>
  <c r="M65" i="8"/>
  <c r="J65" i="8"/>
  <c r="I65" i="8"/>
  <c r="L64" i="8"/>
  <c r="M64" i="8"/>
  <c r="J64" i="8"/>
  <c r="I64" i="8"/>
  <c r="L63" i="8"/>
  <c r="M63" i="8"/>
  <c r="J63" i="8"/>
  <c r="I63" i="8"/>
  <c r="L62" i="8"/>
  <c r="M62" i="8"/>
  <c r="J62" i="8"/>
  <c r="I62" i="8"/>
  <c r="L61" i="8"/>
  <c r="M61" i="8"/>
  <c r="J61" i="8"/>
  <c r="I61" i="8"/>
  <c r="L60" i="8"/>
  <c r="M60" i="8"/>
  <c r="J60" i="8"/>
  <c r="I60" i="8"/>
  <c r="L59" i="8"/>
  <c r="M59" i="8"/>
  <c r="J59" i="8"/>
  <c r="I59" i="8"/>
  <c r="L58" i="8"/>
  <c r="M58" i="8"/>
  <c r="J58" i="8"/>
  <c r="I58" i="8"/>
  <c r="L57" i="8"/>
  <c r="M57" i="8"/>
  <c r="J57" i="8"/>
  <c r="I57" i="8"/>
  <c r="L56" i="8"/>
  <c r="M56" i="8"/>
  <c r="J56" i="8"/>
  <c r="I56" i="8"/>
  <c r="L55" i="8"/>
  <c r="M55" i="8"/>
  <c r="J55" i="8"/>
  <c r="I55" i="8"/>
  <c r="L54" i="8"/>
  <c r="M54" i="8"/>
  <c r="J54" i="8"/>
  <c r="I54" i="8"/>
  <c r="L53" i="8"/>
  <c r="M53" i="8"/>
  <c r="J53" i="8"/>
  <c r="I53" i="8"/>
  <c r="L52" i="8"/>
  <c r="M52" i="8"/>
  <c r="J52" i="8"/>
  <c r="I52" i="8"/>
  <c r="L51" i="8"/>
  <c r="M51" i="8"/>
  <c r="J51" i="8"/>
  <c r="I51" i="8"/>
  <c r="L50" i="8"/>
  <c r="M50" i="8"/>
  <c r="J50" i="8"/>
  <c r="I50" i="8"/>
  <c r="L49" i="8"/>
  <c r="M49" i="8"/>
  <c r="J49" i="8"/>
  <c r="I49" i="8"/>
  <c r="L48" i="8"/>
  <c r="M48" i="8"/>
  <c r="J48" i="8"/>
  <c r="I48" i="8"/>
  <c r="L47" i="8"/>
  <c r="M47" i="8"/>
  <c r="J47" i="8"/>
  <c r="I47" i="8"/>
  <c r="L46" i="8"/>
  <c r="M46" i="8"/>
  <c r="J46" i="8"/>
  <c r="I46" i="8"/>
  <c r="L45" i="8"/>
  <c r="M45" i="8"/>
  <c r="J45" i="8"/>
  <c r="I45" i="8"/>
  <c r="L44" i="8"/>
  <c r="M44" i="8"/>
  <c r="J44" i="8"/>
  <c r="I44" i="8"/>
  <c r="L43" i="8"/>
  <c r="M43" i="8"/>
  <c r="J43" i="8"/>
  <c r="I43" i="8"/>
  <c r="L42" i="8"/>
  <c r="M42" i="8"/>
  <c r="J42" i="8"/>
  <c r="I42" i="8"/>
  <c r="L41" i="8"/>
  <c r="M41" i="8"/>
  <c r="J41" i="8"/>
  <c r="I41" i="8"/>
  <c r="L40" i="8"/>
  <c r="M40" i="8"/>
  <c r="J40" i="8"/>
  <c r="I40" i="8"/>
  <c r="L39" i="8"/>
  <c r="M39" i="8"/>
  <c r="J39" i="8"/>
  <c r="I39" i="8"/>
  <c r="L38" i="8"/>
  <c r="M38" i="8"/>
  <c r="J38" i="8"/>
  <c r="I38" i="8"/>
  <c r="L37" i="8"/>
  <c r="M37" i="8"/>
  <c r="J37" i="8"/>
  <c r="I37" i="8"/>
  <c r="L36" i="8"/>
  <c r="M36" i="8"/>
  <c r="J36" i="8"/>
  <c r="I36" i="8"/>
  <c r="L35" i="8"/>
  <c r="M35" i="8"/>
  <c r="J35" i="8"/>
  <c r="I35" i="8"/>
  <c r="L34" i="8"/>
  <c r="M34" i="8"/>
  <c r="J34" i="8"/>
  <c r="I34" i="8"/>
  <c r="L33" i="8"/>
  <c r="M33" i="8"/>
  <c r="J33" i="8"/>
  <c r="I33" i="8"/>
  <c r="L32" i="8"/>
  <c r="M32" i="8"/>
  <c r="J32" i="8"/>
  <c r="I32" i="8"/>
  <c r="L31" i="8"/>
  <c r="M31" i="8"/>
  <c r="J31" i="8"/>
  <c r="I31" i="8"/>
  <c r="L30" i="8"/>
  <c r="M30" i="8"/>
  <c r="J30" i="8"/>
  <c r="I30" i="8"/>
  <c r="L29" i="8"/>
  <c r="M29" i="8"/>
  <c r="J29" i="8"/>
  <c r="I29" i="8"/>
  <c r="L28" i="8"/>
  <c r="M28" i="8"/>
  <c r="J28" i="8"/>
  <c r="I28" i="8"/>
  <c r="L27" i="8"/>
  <c r="M27" i="8"/>
  <c r="J27" i="8"/>
  <c r="I27" i="8"/>
  <c r="L26" i="8"/>
  <c r="M26" i="8"/>
  <c r="J26" i="8"/>
  <c r="I26" i="8"/>
  <c r="L25" i="8"/>
  <c r="M25" i="8"/>
  <c r="J25" i="8"/>
  <c r="I25" i="8"/>
  <c r="L24" i="8"/>
  <c r="M24" i="8"/>
  <c r="J24" i="8"/>
  <c r="I24" i="8"/>
  <c r="L23" i="8"/>
  <c r="M23" i="8"/>
  <c r="J23" i="8"/>
  <c r="I23" i="8"/>
  <c r="L22" i="8"/>
  <c r="M22" i="8"/>
  <c r="J22" i="8"/>
  <c r="I22" i="8"/>
  <c r="L21" i="8"/>
  <c r="M21" i="8"/>
  <c r="J21" i="8"/>
  <c r="I21" i="8"/>
  <c r="L20" i="8"/>
  <c r="M20" i="8"/>
  <c r="J20" i="8"/>
  <c r="I20" i="8"/>
  <c r="L19" i="8"/>
  <c r="M19" i="8"/>
  <c r="J19" i="8"/>
  <c r="I19" i="8"/>
  <c r="L18" i="8"/>
  <c r="M18" i="8"/>
  <c r="J18" i="8"/>
  <c r="I18" i="8"/>
  <c r="L17" i="8"/>
  <c r="M17" i="8"/>
  <c r="J17" i="8"/>
  <c r="I17" i="8"/>
  <c r="L16" i="8"/>
  <c r="M16" i="8"/>
  <c r="J16" i="8"/>
  <c r="I16" i="8"/>
  <c r="L15" i="8"/>
  <c r="M15" i="8"/>
  <c r="J15" i="8"/>
  <c r="I15" i="8"/>
  <c r="L14" i="8"/>
  <c r="M14" i="8"/>
  <c r="J14" i="8"/>
  <c r="I14" i="8"/>
  <c r="L13" i="8"/>
  <c r="M13" i="8"/>
  <c r="J13" i="8"/>
  <c r="I13" i="8"/>
  <c r="L12" i="8"/>
  <c r="M12" i="8"/>
  <c r="J12" i="8"/>
  <c r="I12" i="8"/>
  <c r="L11" i="8"/>
  <c r="M11" i="8"/>
  <c r="J11" i="8"/>
  <c r="I11" i="8"/>
  <c r="L10" i="8"/>
  <c r="M10" i="8"/>
  <c r="J10" i="8"/>
  <c r="I10" i="8"/>
  <c r="L9" i="8"/>
  <c r="M9" i="8"/>
  <c r="J9" i="8"/>
  <c r="I9" i="8"/>
  <c r="L8" i="8"/>
  <c r="M8" i="8"/>
  <c r="J8" i="8"/>
  <c r="I8" i="8"/>
  <c r="L7" i="8"/>
  <c r="M7" i="8"/>
  <c r="J7" i="8"/>
  <c r="I7" i="8"/>
  <c r="L6" i="8"/>
  <c r="M6" i="8"/>
  <c r="J6" i="8"/>
  <c r="I6" i="8"/>
  <c r="L5" i="8"/>
  <c r="M5" i="8"/>
  <c r="J5" i="8"/>
  <c r="I5" i="8"/>
  <c r="L4" i="8"/>
  <c r="M4" i="8"/>
  <c r="J4" i="8"/>
  <c r="I4" i="8"/>
  <c r="L3" i="8"/>
  <c r="M3" i="8"/>
  <c r="J3" i="8"/>
  <c r="I3" i="8"/>
  <c r="L2" i="8"/>
  <c r="M2" i="8"/>
  <c r="J2" i="8"/>
  <c r="I2" i="8"/>
  <c r="F9" i="3"/>
  <c r="C8" i="3"/>
  <c r="I5" i="3"/>
  <c r="K10" i="8"/>
  <c r="K26" i="8"/>
  <c r="K198" i="8"/>
  <c r="K310" i="8"/>
  <c r="K2408" i="8"/>
  <c r="K2420" i="8"/>
  <c r="K326" i="8"/>
  <c r="K474" i="8"/>
  <c r="K482" i="8"/>
  <c r="K498" i="8"/>
  <c r="K526" i="8"/>
  <c r="K534" i="8"/>
  <c r="K546" i="8"/>
  <c r="K574" i="8"/>
  <c r="K606" i="8"/>
  <c r="K618" i="8"/>
  <c r="K642" i="8"/>
  <c r="K1542" i="8"/>
  <c r="K1550" i="8"/>
  <c r="K1558" i="8"/>
  <c r="K1566" i="8"/>
  <c r="K1634" i="8"/>
  <c r="K1646" i="8"/>
  <c r="K1654" i="8"/>
  <c r="K1662" i="8"/>
  <c r="K1670" i="8"/>
  <c r="K1678" i="8"/>
  <c r="K1902" i="8"/>
  <c r="K1910" i="8"/>
  <c r="K658" i="8"/>
  <c r="K686" i="8"/>
  <c r="K894" i="8"/>
  <c r="K974" i="8"/>
  <c r="K1086" i="8"/>
  <c r="K1098" i="8"/>
  <c r="K1106" i="8"/>
  <c r="K1122" i="8"/>
  <c r="K1130" i="8"/>
  <c r="K1138" i="8"/>
  <c r="K1146" i="8"/>
  <c r="K1154" i="8"/>
  <c r="K1162" i="8"/>
  <c r="K1170" i="8"/>
  <c r="K1182" i="8"/>
  <c r="K1198" i="8"/>
  <c r="K1214" i="8"/>
  <c r="K1230" i="8"/>
  <c r="K1254" i="8"/>
  <c r="K1282" i="8"/>
  <c r="K1298" i="8"/>
  <c r="K1314" i="8"/>
  <c r="K1330" i="8"/>
  <c r="K1342" i="8"/>
  <c r="K1366" i="8"/>
  <c r="K1406" i="8"/>
  <c r="K1414" i="8"/>
  <c r="K1422" i="8"/>
  <c r="K1430" i="8"/>
  <c r="K1438" i="8"/>
  <c r="K1446" i="8"/>
  <c r="K1454" i="8"/>
  <c r="K1462" i="8"/>
  <c r="K1470" i="8"/>
  <c r="K1478" i="8"/>
  <c r="K1486" i="8"/>
  <c r="K1502" i="8"/>
  <c r="K1510" i="8"/>
  <c r="K1518" i="8"/>
  <c r="K1526" i="8"/>
  <c r="K1582" i="8"/>
  <c r="K1686" i="8"/>
  <c r="K1694" i="8"/>
  <c r="K1702" i="8"/>
  <c r="K1810" i="8"/>
  <c r="K2182" i="8"/>
  <c r="K2190" i="8"/>
  <c r="K2198" i="8"/>
  <c r="K2206" i="8"/>
  <c r="K2246" i="8"/>
  <c r="K2254" i="8"/>
  <c r="K2326" i="8"/>
  <c r="K2342" i="8"/>
  <c r="K2362" i="8"/>
  <c r="K23" i="8"/>
  <c r="K99" i="8"/>
  <c r="K199" i="8"/>
  <c r="K227" i="8"/>
  <c r="K283" i="8"/>
  <c r="K299" i="8"/>
  <c r="K331" i="8"/>
  <c r="K379" i="8"/>
  <c r="K411" i="8"/>
  <c r="K487" i="8"/>
  <c r="K503" i="8"/>
  <c r="K511" i="8"/>
  <c r="K519" i="8"/>
  <c r="K2385" i="8"/>
  <c r="K539" i="8"/>
  <c r="K551" i="8"/>
  <c r="K559" i="8"/>
  <c r="K571" i="8"/>
  <c r="K587" i="8"/>
  <c r="K591" i="8"/>
  <c r="K875" i="8"/>
  <c r="K915" i="8"/>
  <c r="K923" i="8"/>
  <c r="K931" i="8"/>
  <c r="K963" i="8"/>
  <c r="K1059" i="8"/>
  <c r="K1087" i="8"/>
  <c r="K1099" i="8"/>
  <c r="K1107" i="8"/>
  <c r="K1115" i="8"/>
  <c r="K1123" i="8"/>
  <c r="K1131" i="8"/>
  <c r="K1139" i="8"/>
  <c r="K1147" i="8"/>
  <c r="K1155" i="8"/>
  <c r="K1163" i="8"/>
  <c r="K1171" i="8"/>
  <c r="K1183" i="8"/>
  <c r="K1199" i="8"/>
  <c r="K1215" i="8"/>
  <c r="K1231" i="8"/>
  <c r="K1255" i="8"/>
  <c r="K1283" i="8"/>
  <c r="K1299" i="8"/>
  <c r="K1315" i="8"/>
  <c r="K1331" i="8"/>
  <c r="K1343" i="8"/>
  <c r="K1367" i="8"/>
  <c r="K1399" i="8"/>
  <c r="K1407" i="8"/>
  <c r="K1415" i="8"/>
  <c r="K1423" i="8"/>
  <c r="K1431" i="8"/>
  <c r="K1439" i="8"/>
  <c r="K1447" i="8"/>
  <c r="K1455" i="8"/>
  <c r="K1463" i="8"/>
  <c r="K1471" i="8"/>
  <c r="K1479" i="8"/>
  <c r="K1487" i="8"/>
  <c r="K1503" i="8"/>
  <c r="K1519" i="8"/>
  <c r="K1527" i="8"/>
  <c r="K1535" i="8"/>
  <c r="K1543" i="8"/>
  <c r="K1551" i="8"/>
  <c r="K1559" i="8"/>
  <c r="K1567" i="8"/>
  <c r="K1603" i="8"/>
  <c r="K1635" i="8"/>
  <c r="K1647" i="8"/>
  <c r="K1655" i="8"/>
  <c r="K1663" i="8"/>
  <c r="K1671" i="8"/>
  <c r="K1679" i="8"/>
  <c r="K1687" i="8"/>
  <c r="K1695" i="8"/>
  <c r="K1703" i="8"/>
  <c r="K1811" i="8"/>
  <c r="K1847" i="8"/>
  <c r="K1903" i="8"/>
  <c r="K1911" i="8"/>
  <c r="K2087" i="8"/>
  <c r="K2095" i="8"/>
  <c r="K2119" i="8"/>
  <c r="K2127" i="8"/>
  <c r="K2135" i="8"/>
  <c r="K2175" i="8"/>
  <c r="K2183" i="8"/>
  <c r="K2199" i="8"/>
  <c r="K2215" i="8"/>
  <c r="K2231" i="8"/>
  <c r="K2255" i="8"/>
  <c r="K2271" i="8"/>
  <c r="K2311" i="8"/>
  <c r="K2327" i="8"/>
  <c r="K2367" i="8"/>
  <c r="K2375" i="8"/>
  <c r="K2399" i="8"/>
  <c r="K2407" i="8"/>
  <c r="K2386" i="8"/>
  <c r="K9" i="8"/>
  <c r="K25" i="8"/>
  <c r="K213" i="8"/>
  <c r="K273" i="8"/>
  <c r="K289" i="8"/>
  <c r="K305" i="8"/>
  <c r="K321" i="8"/>
  <c r="K337" i="8"/>
  <c r="K469" i="8"/>
  <c r="K493" i="8"/>
  <c r="K505" i="8"/>
  <c r="K513" i="8"/>
  <c r="K541" i="8"/>
  <c r="K553" i="8"/>
  <c r="K561" i="8"/>
  <c r="K573" i="8"/>
  <c r="K605" i="8"/>
  <c r="K641" i="8"/>
  <c r="K657" i="8"/>
  <c r="K709" i="8"/>
  <c r="K717" i="8"/>
  <c r="K733" i="8"/>
  <c r="K749" i="8"/>
  <c r="K757" i="8"/>
  <c r="K773" i="8"/>
  <c r="K781" i="8"/>
  <c r="K797" i="8"/>
  <c r="K805" i="8"/>
  <c r="K813" i="8"/>
  <c r="K821" i="8"/>
  <c r="K829" i="8"/>
  <c r="K837" i="8"/>
  <c r="K845" i="8"/>
  <c r="K901" i="8"/>
  <c r="K973" i="8"/>
  <c r="K1029" i="8"/>
  <c r="K1073" i="8"/>
  <c r="K1105" i="8"/>
  <c r="K1121" i="8"/>
  <c r="K1129" i="8"/>
  <c r="K1137" i="8"/>
  <c r="K1145" i="8"/>
  <c r="K1153" i="8"/>
  <c r="K1161" i="8"/>
  <c r="K1169" i="8"/>
  <c r="K1177" i="8"/>
  <c r="K1193" i="8"/>
  <c r="K1209" i="8"/>
  <c r="K1225" i="8"/>
  <c r="K1241" i="8"/>
  <c r="K1257" i="8"/>
  <c r="K1269" i="8"/>
  <c r="K1285" i="8"/>
  <c r="K1301" i="8"/>
  <c r="K1317" i="8"/>
  <c r="K1333" i="8"/>
  <c r="K1593" i="8"/>
  <c r="K1605" i="8"/>
  <c r="K1637" i="8"/>
  <c r="K1809" i="8"/>
  <c r="K1841" i="8"/>
  <c r="K1901" i="8"/>
  <c r="K1909" i="8"/>
  <c r="K8" i="8"/>
  <c r="K24" i="8"/>
  <c r="K212" i="8"/>
  <c r="K272" i="8"/>
  <c r="K288" i="8"/>
  <c r="K304" i="8"/>
  <c r="K320" i="8"/>
  <c r="K336" i="8"/>
  <c r="K468" i="8"/>
  <c r="K492" i="8"/>
  <c r="K512" i="8"/>
  <c r="K540" i="8"/>
  <c r="K552" i="8"/>
  <c r="K560" i="8"/>
  <c r="K572" i="8"/>
  <c r="K596" i="8"/>
  <c r="K604" i="8"/>
  <c r="K624" i="8"/>
  <c r="K632" i="8"/>
  <c r="K648" i="8"/>
  <c r="K656" i="8"/>
  <c r="K668" i="8"/>
  <c r="K708" i="8"/>
  <c r="K716" i="8"/>
  <c r="K724" i="8"/>
  <c r="K732" i="8"/>
  <c r="K748" i="8"/>
  <c r="K756" i="8"/>
  <c r="K764" i="8"/>
  <c r="K780" i="8"/>
  <c r="K796" i="8"/>
  <c r="K804" i="8"/>
  <c r="K812" i="8"/>
  <c r="K828" i="8"/>
  <c r="K836" i="8"/>
  <c r="K844" i="8"/>
  <c r="K852" i="8"/>
  <c r="K860" i="8"/>
  <c r="K892" i="8"/>
  <c r="K900" i="8"/>
  <c r="K908" i="8"/>
  <c r="K936" i="8"/>
  <c r="K948" i="8"/>
  <c r="K956" i="8"/>
  <c r="K980" i="8"/>
  <c r="K1016" i="8"/>
  <c r="K1024" i="8"/>
  <c r="K1072" i="8"/>
  <c r="K1188" i="8"/>
  <c r="K1204" i="8"/>
  <c r="K1220" i="8"/>
  <c r="K1236" i="8"/>
  <c r="K1256" i="8"/>
  <c r="K1284" i="8"/>
  <c r="K1316" i="8"/>
  <c r="K1332" i="8"/>
  <c r="K1344" i="8"/>
  <c r="K1584" i="8"/>
  <c r="K1604" i="8"/>
  <c r="K1636" i="8"/>
  <c r="K1816" i="8"/>
  <c r="K2080" i="8"/>
  <c r="K2088" i="8"/>
  <c r="K2096" i="8"/>
  <c r="K2120" i="8"/>
  <c r="K2128" i="8"/>
  <c r="K2136" i="8"/>
  <c r="K2368" i="8"/>
  <c r="K2421" i="8"/>
  <c r="K598" i="8"/>
  <c r="K615" i="8"/>
  <c r="K616" i="8"/>
  <c r="K617" i="8"/>
  <c r="K625" i="8"/>
  <c r="K626" i="8"/>
  <c r="K633" i="8"/>
  <c r="K634" i="8"/>
  <c r="K640" i="8"/>
  <c r="K649" i="8"/>
  <c r="K650" i="8"/>
  <c r="K1494" i="8"/>
  <c r="K1495" i="8"/>
  <c r="K1511" i="8"/>
  <c r="K1534" i="8"/>
  <c r="K1575" i="8"/>
  <c r="K1602" i="8"/>
  <c r="K2143" i="8"/>
  <c r="K2150" i="8"/>
  <c r="K2294" i="8"/>
  <c r="K2302" i="8"/>
  <c r="K11" i="8"/>
  <c r="K12" i="8"/>
  <c r="K13" i="8"/>
  <c r="K14" i="8"/>
  <c r="K28" i="8"/>
  <c r="K30" i="8"/>
  <c r="K39" i="8"/>
  <c r="K40" i="8"/>
  <c r="K41" i="8"/>
  <c r="K42" i="8"/>
  <c r="K51" i="8"/>
  <c r="K52" i="8"/>
  <c r="K53" i="8"/>
  <c r="K54" i="8"/>
  <c r="K68" i="8"/>
  <c r="K69" i="8"/>
  <c r="K70" i="8"/>
  <c r="K76" i="8"/>
  <c r="K77" i="8"/>
  <c r="K78" i="8"/>
  <c r="K84" i="8"/>
  <c r="K147" i="8"/>
  <c r="K155" i="8"/>
  <c r="K160" i="8"/>
  <c r="K161" i="8"/>
  <c r="K174" i="8"/>
  <c r="K179" i="8"/>
  <c r="K184" i="8"/>
  <c r="K185" i="8"/>
  <c r="K190" i="8"/>
  <c r="K236" i="8"/>
  <c r="K237" i="8"/>
  <c r="K258" i="8"/>
  <c r="K263" i="8"/>
  <c r="K279" i="8"/>
  <c r="K284" i="8"/>
  <c r="K285" i="8"/>
  <c r="K290" i="8"/>
  <c r="K300" i="8"/>
  <c r="K301" i="8"/>
  <c r="K306" i="8"/>
  <c r="K317" i="8"/>
  <c r="K322" i="8"/>
  <c r="K327" i="8"/>
  <c r="K332" i="8"/>
  <c r="K333" i="8"/>
  <c r="K338" i="8"/>
  <c r="K343" i="8"/>
  <c r="K348" i="8"/>
  <c r="K349" i="8"/>
  <c r="K354" i="8"/>
  <c r="K590" i="8"/>
  <c r="K19" i="8"/>
  <c r="K20" i="8"/>
  <c r="K21" i="8"/>
  <c r="K22" i="8"/>
  <c r="K35" i="8"/>
  <c r="K47" i="8"/>
  <c r="K56" i="8"/>
  <c r="K57" i="8"/>
  <c r="K58" i="8"/>
  <c r="K64" i="8"/>
  <c r="K65" i="8"/>
  <c r="K66" i="8"/>
  <c r="K72" i="8"/>
  <c r="K73" i="8"/>
  <c r="K74" i="8"/>
  <c r="K88" i="8"/>
  <c r="K89" i="8"/>
  <c r="K90" i="8"/>
  <c r="K96" i="8"/>
  <c r="K98" i="8"/>
  <c r="K104" i="8"/>
  <c r="K109" i="8"/>
  <c r="K135" i="8"/>
  <c r="K143" i="8"/>
  <c r="K151" i="8"/>
  <c r="K158" i="8"/>
  <c r="K163" i="8"/>
  <c r="K168" i="8"/>
  <c r="K176" i="8"/>
  <c r="K182" i="8"/>
  <c r="K187" i="8"/>
  <c r="K200" i="8"/>
  <c r="K211" i="8"/>
  <c r="K586" i="8"/>
  <c r="K1234" i="8"/>
  <c r="K1235" i="8"/>
  <c r="K1240" i="8"/>
  <c r="K1250" i="8"/>
  <c r="K1251" i="8"/>
  <c r="K1252" i="8"/>
  <c r="K1253" i="8"/>
  <c r="K1281" i="8"/>
  <c r="K1297" i="8"/>
  <c r="K1310" i="8"/>
  <c r="K1311" i="8"/>
  <c r="K1312" i="8"/>
  <c r="K1313" i="8"/>
  <c r="K1328" i="8"/>
  <c r="K1329" i="8"/>
  <c r="K1341" i="8"/>
  <c r="K1364" i="8"/>
  <c r="K1365" i="8"/>
  <c r="K1380" i="8"/>
  <c r="K1404" i="8"/>
  <c r="K1405" i="8"/>
  <c r="K1412" i="8"/>
  <c r="K1413" i="8"/>
  <c r="K1420" i="8"/>
  <c r="K1421" i="8"/>
  <c r="K1428" i="8"/>
  <c r="K1429" i="8"/>
  <c r="K1436" i="8"/>
  <c r="K1437" i="8"/>
  <c r="K1444" i="8"/>
  <c r="K643" i="8"/>
  <c r="K659" i="8"/>
  <c r="K660" i="8"/>
  <c r="K671" i="8"/>
  <c r="K687" i="8"/>
  <c r="K702" i="8"/>
  <c r="K711" i="8"/>
  <c r="K718" i="8"/>
  <c r="K719" i="8"/>
  <c r="K726" i="8"/>
  <c r="K727" i="8"/>
  <c r="K734" i="8"/>
  <c r="K742" i="8"/>
  <c r="K743" i="8"/>
  <c r="K750" i="8"/>
  <c r="K751" i="8"/>
  <c r="K758" i="8"/>
  <c r="K759" i="8"/>
  <c r="K766" i="8"/>
  <c r="K767" i="8"/>
  <c r="K775" i="8"/>
  <c r="K782" i="8"/>
  <c r="K783" i="8"/>
  <c r="K791" i="8"/>
  <c r="K798" i="8"/>
  <c r="K806" i="8"/>
  <c r="K807" i="8"/>
  <c r="K822" i="8"/>
  <c r="K823" i="8"/>
  <c r="K830" i="8"/>
  <c r="K831" i="8"/>
  <c r="K839" i="8"/>
  <c r="K846" i="8"/>
  <c r="K847" i="8"/>
  <c r="K854" i="8"/>
  <c r="K855" i="8"/>
  <c r="K861" i="8"/>
  <c r="K862" i="8"/>
  <c r="K863" i="8"/>
  <c r="K868" i="8"/>
  <c r="K870" i="8"/>
  <c r="K877" i="8"/>
  <c r="K878" i="8"/>
  <c r="K895" i="8"/>
  <c r="K911" i="8"/>
  <c r="K916" i="8"/>
  <c r="K917" i="8"/>
  <c r="K918" i="8"/>
  <c r="K924" i="8"/>
  <c r="K925" i="8"/>
  <c r="K926" i="8"/>
  <c r="K932" i="8"/>
  <c r="K937" i="8"/>
  <c r="K938" i="8"/>
  <c r="K943" i="8"/>
  <c r="K949" i="8"/>
  <c r="K950" i="8"/>
  <c r="K951" i="8"/>
  <c r="K957" i="8"/>
  <c r="K958" i="8"/>
  <c r="K959" i="8"/>
  <c r="K964" i="8"/>
  <c r="K970" i="8"/>
  <c r="K975" i="8"/>
  <c r="K983" i="8"/>
  <c r="K991" i="8"/>
  <c r="K996" i="8"/>
  <c r="K1001" i="8"/>
  <c r="K1002" i="8"/>
  <c r="K1008" i="8"/>
  <c r="K1017" i="8"/>
  <c r="K1018" i="8"/>
  <c r="K1019" i="8"/>
  <c r="K1032" i="8"/>
  <c r="K1040" i="8"/>
  <c r="K1047" i="8"/>
  <c r="K1052" i="8"/>
  <c r="K1068" i="8"/>
  <c r="K1075" i="8"/>
  <c r="K1080" i="8"/>
  <c r="K1100" i="8"/>
  <c r="K1108" i="8"/>
  <c r="K1109" i="8"/>
  <c r="K1110" i="8"/>
  <c r="K1116" i="8"/>
  <c r="K1124" i="8"/>
  <c r="K1132" i="8"/>
  <c r="K1140" i="8"/>
  <c r="K1148" i="8"/>
  <c r="K1156" i="8"/>
  <c r="K1164" i="8"/>
  <c r="K1172" i="8"/>
  <c r="K1178" i="8"/>
  <c r="K1179" i="8"/>
  <c r="K1184" i="8"/>
  <c r="K1189" i="8"/>
  <c r="K1194" i="8"/>
  <c r="K1195" i="8"/>
  <c r="K1200" i="8"/>
  <c r="K1205" i="8"/>
  <c r="K1210" i="8"/>
  <c r="K1211" i="8"/>
  <c r="K1216" i="8"/>
  <c r="K1221" i="8"/>
  <c r="K1226" i="8"/>
  <c r="K1227" i="8"/>
  <c r="K1232" i="8"/>
  <c r="K1258" i="8"/>
  <c r="K1259" i="8"/>
  <c r="K1260" i="8"/>
  <c r="K1261" i="8"/>
  <c r="K1270" i="8"/>
  <c r="K1271" i="8"/>
  <c r="K1273" i="8"/>
  <c r="K1286" i="8"/>
  <c r="K1289" i="8"/>
  <c r="K1302" i="8"/>
  <c r="K1303" i="8"/>
  <c r="K1304" i="8"/>
  <c r="K1305" i="8"/>
  <c r="K1318" i="8"/>
  <c r="K1319" i="8"/>
  <c r="K1320" i="8"/>
  <c r="K1334" i="8"/>
  <c r="K1335" i="8"/>
  <c r="K1345" i="8"/>
  <c r="K1369" i="8"/>
  <c r="K1440" i="8"/>
  <c r="K1441" i="8"/>
  <c r="K1448" i="8"/>
  <c r="K1449" i="8"/>
  <c r="K1456" i="8"/>
  <c r="K1457" i="8"/>
  <c r="K1464" i="8"/>
  <c r="K1465" i="8"/>
  <c r="K1472" i="8"/>
  <c r="K1473" i="8"/>
  <c r="K1480" i="8"/>
  <c r="K1481" i="8"/>
  <c r="K1488" i="8"/>
  <c r="K1489" i="8"/>
  <c r="K1496" i="8"/>
  <c r="K1497" i="8"/>
  <c r="K1505" i="8"/>
  <c r="K1512" i="8"/>
  <c r="K1513" i="8"/>
  <c r="K1520" i="8"/>
  <c r="K1521" i="8"/>
  <c r="K1528" i="8"/>
  <c r="K1445" i="8"/>
  <c r="K1452" i="8"/>
  <c r="K1453" i="8"/>
  <c r="K1460" i="8"/>
  <c r="K1461" i="8"/>
  <c r="K1468" i="8"/>
  <c r="K1469" i="8"/>
  <c r="K1476" i="8"/>
  <c r="K1477" i="8"/>
  <c r="K1484" i="8"/>
  <c r="K1485" i="8"/>
  <c r="K1492" i="8"/>
  <c r="K1500" i="8"/>
  <c r="K1501" i="8"/>
  <c r="K1508" i="8"/>
  <c r="K1509" i="8"/>
  <c r="K1516" i="8"/>
  <c r="K1517" i="8"/>
  <c r="K1524" i="8"/>
  <c r="K1525" i="8"/>
  <c r="K1532" i="8"/>
  <c r="K1533" i="8"/>
  <c r="K1540" i="8"/>
  <c r="K1541" i="8"/>
  <c r="K1548" i="8"/>
  <c r="K1549" i="8"/>
  <c r="K1556" i="8"/>
  <c r="K1557" i="8"/>
  <c r="K1564" i="8"/>
  <c r="K1580" i="8"/>
  <c r="K1590" i="8"/>
  <c r="K1591" i="8"/>
  <c r="K1592" i="8"/>
  <c r="K1630" i="8"/>
  <c r="K1631" i="8"/>
  <c r="K1632" i="8"/>
  <c r="K1633" i="8"/>
  <c r="K1644" i="8"/>
  <c r="K1645" i="8"/>
  <c r="K1652" i="8"/>
  <c r="K1653" i="8"/>
  <c r="K1660" i="8"/>
  <c r="K1661" i="8"/>
  <c r="K1668" i="8"/>
  <c r="K1669" i="8"/>
  <c r="K1676" i="8"/>
  <c r="K1677" i="8"/>
  <c r="K1684" i="8"/>
  <c r="K1685" i="8"/>
  <c r="K1692" i="8"/>
  <c r="K1693" i="8"/>
  <c r="K1700" i="8"/>
  <c r="K1701" i="8"/>
  <c r="K1808" i="8"/>
  <c r="K1840" i="8"/>
  <c r="K1851" i="8"/>
  <c r="K1857" i="8"/>
  <c r="K1858" i="8"/>
  <c r="K1868" i="8"/>
  <c r="K1876" i="8"/>
  <c r="K1890" i="8"/>
  <c r="K1891" i="8"/>
  <c r="K1900" i="8"/>
  <c r="K1908" i="8"/>
  <c r="K1921" i="8"/>
  <c r="K1922" i="8"/>
  <c r="K1923" i="8"/>
  <c r="K1954" i="8"/>
  <c r="K1955" i="8"/>
  <c r="K1956" i="8"/>
  <c r="K1965" i="8"/>
  <c r="K1966" i="8"/>
  <c r="K1967" i="8"/>
  <c r="K1968" i="8"/>
  <c r="K1976" i="8"/>
  <c r="K1992" i="8"/>
  <c r="K1999" i="8"/>
  <c r="K2000" i="8"/>
  <c r="K2007" i="8"/>
  <c r="K2013" i="8"/>
  <c r="K2021" i="8"/>
  <c r="K2022" i="8"/>
  <c r="K2029" i="8"/>
  <c r="K2030" i="8"/>
  <c r="K2046" i="8"/>
  <c r="K1529" i="8"/>
  <c r="K1544" i="8"/>
  <c r="K1552" i="8"/>
  <c r="K1553" i="8"/>
  <c r="K1560" i="8"/>
  <c r="K1561" i="8"/>
  <c r="K1568" i="8"/>
  <c r="K1576" i="8"/>
  <c r="K1577" i="8"/>
  <c r="K1585" i="8"/>
  <c r="K1594" i="8"/>
  <c r="K1609" i="8"/>
  <c r="K1638" i="8"/>
  <c r="K1639" i="8"/>
  <c r="K1640" i="8"/>
  <c r="K1641" i="8"/>
  <c r="K1648" i="8"/>
  <c r="K1649" i="8"/>
  <c r="K1656" i="8"/>
  <c r="K1657" i="8"/>
  <c r="K1664" i="8"/>
  <c r="K1672" i="8"/>
  <c r="K1926" i="8"/>
  <c r="K1927" i="8"/>
  <c r="K1928" i="8"/>
  <c r="K1941" i="8"/>
  <c r="K1942" i="8"/>
  <c r="K1943" i="8"/>
  <c r="K1950" i="8"/>
  <c r="K1951" i="8"/>
  <c r="K2017" i="8"/>
  <c r="K2033" i="8"/>
  <c r="K2034" i="8"/>
  <c r="K2049" i="8"/>
  <c r="K2057" i="8"/>
  <c r="K2058" i="8"/>
  <c r="K2081" i="8"/>
  <c r="K2082" i="8"/>
  <c r="K2097" i="8"/>
  <c r="K2098" i="8"/>
  <c r="K2113" i="8"/>
  <c r="K2114" i="8"/>
  <c r="K2121" i="8"/>
  <c r="K2129" i="8"/>
  <c r="K2137" i="8"/>
  <c r="K2138" i="8"/>
  <c r="K2176" i="8"/>
  <c r="K2177" i="8"/>
  <c r="K2184" i="8"/>
  <c r="K2185" i="8"/>
  <c r="K2193" i="8"/>
  <c r="K2200" i="8"/>
  <c r="K2201" i="8"/>
  <c r="K2208" i="8"/>
  <c r="K2209" i="8"/>
  <c r="K2216" i="8"/>
  <c r="K2232" i="8"/>
  <c r="K2240" i="8"/>
  <c r="K2241" i="8"/>
  <c r="K2248" i="8"/>
  <c r="K2249" i="8"/>
  <c r="K2256" i="8"/>
  <c r="K2257" i="8"/>
  <c r="K2281" i="8"/>
  <c r="K2296" i="8"/>
  <c r="K2297" i="8"/>
  <c r="K2304" i="8"/>
  <c r="K2305" i="8"/>
  <c r="K2313" i="8"/>
  <c r="K2320" i="8"/>
  <c r="K2321" i="8"/>
  <c r="K2328" i="8"/>
  <c r="K2329" i="8"/>
  <c r="K2369" i="8"/>
  <c r="K2370" i="8"/>
  <c r="K2376" i="8"/>
  <c r="K2382" i="8"/>
  <c r="K2387" i="8"/>
  <c r="K2394" i="8"/>
  <c r="K2401" i="8"/>
  <c r="K2402" i="8"/>
  <c r="K2409" i="8"/>
  <c r="K2410" i="8"/>
  <c r="K2415" i="8"/>
  <c r="K2419" i="8"/>
  <c r="K2397" i="8"/>
  <c r="K2398" i="8"/>
  <c r="K2405" i="8"/>
  <c r="K2406" i="8"/>
  <c r="K2422" i="8"/>
  <c r="K37" i="8"/>
  <c r="K38" i="8"/>
  <c r="K48" i="8"/>
  <c r="K49" i="8"/>
  <c r="K59" i="8"/>
  <c r="K75" i="8"/>
  <c r="K91" i="8"/>
  <c r="K105" i="8"/>
  <c r="K106" i="8"/>
  <c r="K111" i="8"/>
  <c r="K122" i="8"/>
  <c r="K129" i="8"/>
  <c r="K130" i="8"/>
  <c r="K136" i="8"/>
  <c r="K145" i="8"/>
  <c r="K146" i="8"/>
  <c r="K152" i="8"/>
  <c r="K153" i="8"/>
  <c r="K159" i="8"/>
  <c r="K164" i="8"/>
  <c r="K178" i="8"/>
  <c r="K183" i="8"/>
  <c r="K188" i="8"/>
  <c r="K239" i="8"/>
  <c r="K250" i="8"/>
  <c r="K266" i="8"/>
  <c r="K277" i="8"/>
  <c r="K282" i="8"/>
  <c r="K298" i="8"/>
  <c r="K303" i="8"/>
  <c r="K308" i="8"/>
  <c r="K309" i="8"/>
  <c r="K324" i="8"/>
  <c r="K325" i="8"/>
  <c r="K330" i="8"/>
  <c r="K335" i="8"/>
  <c r="K351" i="8"/>
  <c r="K378" i="8"/>
  <c r="K399" i="8"/>
  <c r="K567" i="8"/>
  <c r="K595" i="8"/>
  <c r="K611" i="8"/>
  <c r="K639" i="8"/>
  <c r="K679" i="8"/>
  <c r="K682" i="8"/>
  <c r="K254" i="8"/>
  <c r="K286" i="8"/>
  <c r="K291" i="8"/>
  <c r="K302" i="8"/>
  <c r="K307" i="8"/>
  <c r="K376" i="8"/>
  <c r="K382" i="8"/>
  <c r="K398" i="8"/>
  <c r="K458" i="8"/>
  <c r="K466" i="8"/>
  <c r="K471" i="8"/>
  <c r="K478" i="8"/>
  <c r="K484" i="8"/>
  <c r="K485" i="8"/>
  <c r="K490" i="8"/>
  <c r="K500" i="8"/>
  <c r="K501" i="8"/>
  <c r="K509" i="8"/>
  <c r="K515" i="8"/>
  <c r="K516" i="8"/>
  <c r="K517" i="8"/>
  <c r="K530" i="8"/>
  <c r="K536" i="8"/>
  <c r="K537" i="8"/>
  <c r="K543" i="8"/>
  <c r="K548" i="8"/>
  <c r="K549" i="8"/>
  <c r="K556" i="8"/>
  <c r="K557" i="8"/>
  <c r="K563" i="8"/>
  <c r="K564" i="8"/>
  <c r="K565" i="8"/>
  <c r="K566" i="8"/>
  <c r="K579" i="8"/>
  <c r="K580" i="8"/>
  <c r="K582" i="8"/>
  <c r="K688" i="8"/>
  <c r="K689" i="8"/>
  <c r="K712" i="8"/>
  <c r="K720" i="8"/>
  <c r="K721" i="8"/>
  <c r="K728" i="8"/>
  <c r="K729" i="8"/>
  <c r="K736" i="8"/>
  <c r="K752" i="8"/>
  <c r="K753" i="8"/>
  <c r="K760" i="8"/>
  <c r="K761" i="8"/>
  <c r="K768" i="8"/>
  <c r="K776" i="8"/>
  <c r="K784" i="8"/>
  <c r="K785" i="8"/>
  <c r="K792" i="8"/>
  <c r="K793" i="8"/>
  <c r="K800" i="8"/>
  <c r="K801" i="8"/>
  <c r="K808" i="8"/>
  <c r="K809" i="8"/>
  <c r="K816" i="8"/>
  <c r="K824" i="8"/>
  <c r="K825" i="8"/>
  <c r="K832" i="8"/>
  <c r="K833" i="8"/>
  <c r="K840" i="8"/>
  <c r="K841" i="8"/>
  <c r="K848" i="8"/>
  <c r="K856" i="8"/>
  <c r="K864" i="8"/>
  <c r="K871" i="8"/>
  <c r="K896" i="8"/>
  <c r="K897" i="8"/>
  <c r="K898" i="8"/>
  <c r="K904" i="8"/>
  <c r="K905" i="8"/>
  <c r="K919" i="8"/>
  <c r="K927" i="8"/>
  <c r="K933" i="8"/>
  <c r="K934" i="8"/>
  <c r="K939" i="8"/>
  <c r="K944" i="8"/>
  <c r="K952" i="8"/>
  <c r="K960" i="8"/>
  <c r="K971" i="8"/>
  <c r="K976" i="8"/>
  <c r="K977" i="8"/>
  <c r="K978" i="8"/>
  <c r="K984" i="8"/>
  <c r="K985" i="8"/>
  <c r="K986" i="8"/>
  <c r="K997" i="8"/>
  <c r="K998" i="8"/>
  <c r="K1003" i="8"/>
  <c r="K1009" i="8"/>
  <c r="K1010" i="8"/>
  <c r="K1011" i="8"/>
  <c r="K1020" i="8"/>
  <c r="K1027" i="8"/>
  <c r="K1033" i="8"/>
  <c r="K1034" i="8"/>
  <c r="K1035" i="8"/>
  <c r="K1041" i="8"/>
  <c r="K1042" i="8"/>
  <c r="K1043" i="8"/>
  <c r="K1048" i="8"/>
  <c r="K1053" i="8"/>
  <c r="K1054" i="8"/>
  <c r="K1055" i="8"/>
  <c r="K1061" i="8"/>
  <c r="K1729" i="8"/>
  <c r="K1785" i="8"/>
  <c r="K1912" i="8"/>
  <c r="K1937" i="8"/>
  <c r="K1938" i="8"/>
  <c r="K1939" i="8"/>
  <c r="K1948" i="8"/>
  <c r="K2413" i="8"/>
  <c r="K2414" i="8"/>
  <c r="K2053" i="8"/>
  <c r="K2069" i="8"/>
  <c r="K2070" i="8"/>
  <c r="K2077" i="8"/>
  <c r="K2078" i="8"/>
  <c r="K2085" i="8"/>
  <c r="K2086" i="8"/>
  <c r="K1062" i="8"/>
  <c r="K1063" i="8"/>
  <c r="K1069" i="8"/>
  <c r="K1070" i="8"/>
  <c r="K1076" i="8"/>
  <c r="K1082" i="8"/>
  <c r="K1090" i="8"/>
  <c r="K1091" i="8"/>
  <c r="K1101" i="8"/>
  <c r="K1102" i="8"/>
  <c r="K1103" i="8"/>
  <c r="K1111" i="8"/>
  <c r="K1117" i="8"/>
  <c r="K1118" i="8"/>
  <c r="K1119" i="8"/>
  <c r="K1125" i="8"/>
  <c r="K1126" i="8"/>
  <c r="K1127" i="8"/>
  <c r="K1133" i="8"/>
  <c r="K1134" i="8"/>
  <c r="K1135" i="8"/>
  <c r="K1141" i="8"/>
  <c r="K1142" i="8"/>
  <c r="K1143" i="8"/>
  <c r="K1149" i="8"/>
  <c r="K1150" i="8"/>
  <c r="K1151" i="8"/>
  <c r="K1157" i="8"/>
  <c r="K1158" i="8"/>
  <c r="K1233" i="8"/>
  <c r="K1246" i="8"/>
  <c r="K1247" i="8"/>
  <c r="K1248" i="8"/>
  <c r="K1249" i="8"/>
  <c r="K1849" i="8"/>
  <c r="K1856" i="8"/>
  <c r="K1865" i="8"/>
  <c r="K1866" i="8"/>
  <c r="K1867" i="8"/>
  <c r="K1873" i="8"/>
  <c r="K1874" i="8"/>
  <c r="K1875" i="8"/>
  <c r="K1885" i="8"/>
  <c r="K1953" i="8"/>
  <c r="K1964" i="8"/>
  <c r="K1983" i="8"/>
  <c r="K1990" i="8"/>
  <c r="K1991" i="8"/>
  <c r="K1998" i="8"/>
  <c r="K2005" i="8"/>
  <c r="K2006" i="8"/>
  <c r="K2011" i="8"/>
  <c r="K2019" i="8"/>
  <c r="K2035" i="8"/>
  <c r="K2043" i="8"/>
  <c r="K2051" i="8"/>
  <c r="K2052" i="8"/>
  <c r="K2067" i="8"/>
  <c r="K2068" i="8"/>
  <c r="K2083" i="8"/>
  <c r="K2084" i="8"/>
  <c r="K2099" i="8"/>
  <c r="K2107" i="8"/>
  <c r="K2108" i="8"/>
  <c r="K2115" i="8"/>
  <c r="K2123" i="8"/>
  <c r="K2124" i="8"/>
  <c r="K2131" i="8"/>
  <c r="K2132" i="8"/>
  <c r="K2139" i="8"/>
  <c r="K2146" i="8"/>
  <c r="K2154" i="8"/>
  <c r="K2162" i="8"/>
  <c r="K2170" i="8"/>
  <c r="K2178" i="8"/>
  <c r="K2179" i="8"/>
  <c r="K2186" i="8"/>
  <c r="K2187" i="8"/>
  <c r="K2194" i="8"/>
  <c r="K2202" i="8"/>
  <c r="K2395" i="8"/>
  <c r="K2396" i="8"/>
  <c r="K2403" i="8"/>
  <c r="K2404" i="8"/>
  <c r="K2411" i="8"/>
  <c r="K2" i="8"/>
  <c r="K165" i="8"/>
  <c r="K189" i="8"/>
  <c r="K194" i="8"/>
  <c r="K202" i="8"/>
  <c r="K230" i="8"/>
  <c r="K1801" i="8"/>
  <c r="K1884" i="8"/>
  <c r="K1925" i="8"/>
  <c r="K2418" i="8"/>
  <c r="K6" i="8"/>
  <c r="K260" i="8"/>
  <c r="K261" i="8"/>
  <c r="K314" i="8"/>
  <c r="K340" i="8"/>
  <c r="K341" i="8"/>
  <c r="K394" i="8"/>
  <c r="K404" i="8"/>
  <c r="K405" i="8"/>
  <c r="K410" i="8"/>
  <c r="K1266" i="8"/>
  <c r="K1278" i="8"/>
  <c r="K1279" i="8"/>
  <c r="K1280" i="8"/>
  <c r="K1294" i="8"/>
  <c r="K1295" i="8"/>
  <c r="K1296" i="8"/>
  <c r="K1326" i="8"/>
  <c r="K1327" i="8"/>
  <c r="K1349" i="8"/>
  <c r="K1952" i="8"/>
  <c r="K2312" i="8"/>
  <c r="K2344" i="8"/>
  <c r="K2345" i="8"/>
  <c r="K2352" i="8"/>
  <c r="K2353" i="8"/>
  <c r="K2354" i="8"/>
  <c r="K120" i="8"/>
  <c r="K177" i="8"/>
  <c r="K15" i="8"/>
  <c r="K16" i="8"/>
  <c r="K17" i="8"/>
  <c r="K18" i="8"/>
  <c r="K31" i="8"/>
  <c r="K32" i="8"/>
  <c r="K44" i="8"/>
  <c r="K45" i="8"/>
  <c r="K46" i="8"/>
  <c r="K55" i="8"/>
  <c r="K63" i="8"/>
  <c r="K71" i="8"/>
  <c r="K79" i="8"/>
  <c r="K87" i="8"/>
  <c r="K95" i="8"/>
  <c r="K103" i="8"/>
  <c r="K108" i="8"/>
  <c r="K124" i="8"/>
  <c r="K125" i="8"/>
  <c r="K126" i="8"/>
  <c r="K140" i="8"/>
  <c r="K148" i="8"/>
  <c r="K150" i="8"/>
  <c r="K156" i="8"/>
  <c r="K157" i="8"/>
  <c r="K162" i="8"/>
  <c r="K175" i="8"/>
  <c r="K180" i="8"/>
  <c r="K181" i="8"/>
  <c r="K186" i="8"/>
  <c r="K197" i="8"/>
  <c r="K232" i="8"/>
  <c r="K233" i="8"/>
  <c r="K248" i="8"/>
  <c r="K86" i="8"/>
  <c r="K92" i="8"/>
  <c r="K102" i="8"/>
  <c r="K107" i="8"/>
  <c r="K131" i="8"/>
  <c r="K347" i="8"/>
  <c r="K374" i="8"/>
  <c r="K461" i="8"/>
  <c r="K472" i="8"/>
  <c r="K473" i="8"/>
  <c r="K479" i="8"/>
  <c r="K480" i="8"/>
  <c r="K481" i="8"/>
  <c r="K486" i="8"/>
  <c r="K491" i="8"/>
  <c r="K502" i="8"/>
  <c r="K510" i="8"/>
  <c r="K518" i="8"/>
  <c r="K523" i="8"/>
  <c r="K524" i="8"/>
  <c r="K525" i="8"/>
  <c r="K531" i="8"/>
  <c r="K532" i="8"/>
  <c r="K533" i="8"/>
  <c r="K538" i="8"/>
  <c r="K550" i="8"/>
  <c r="K558" i="8"/>
  <c r="K568" i="8"/>
  <c r="K569" i="8"/>
  <c r="K570" i="8"/>
  <c r="K583" i="8"/>
  <c r="K584" i="8"/>
  <c r="K585" i="8"/>
  <c r="K588" i="8"/>
  <c r="K589" i="8"/>
  <c r="K603" i="8"/>
  <c r="K876" i="8"/>
  <c r="K888" i="8"/>
  <c r="K909" i="8"/>
  <c r="K910" i="8"/>
  <c r="K941" i="8"/>
  <c r="K942" i="8"/>
  <c r="K981" i="8"/>
  <c r="K982" i="8"/>
  <c r="K988" i="8"/>
  <c r="K989" i="8"/>
  <c r="K990" i="8"/>
  <c r="K995" i="8"/>
  <c r="K1000" i="8"/>
  <c r="K1005" i="8"/>
  <c r="K1006" i="8"/>
  <c r="K1007" i="8"/>
  <c r="K1030" i="8"/>
  <c r="K1031" i="8"/>
  <c r="K1037" i="8"/>
  <c r="K1038" i="8"/>
  <c r="K1039" i="8"/>
  <c r="K1045" i="8"/>
  <c r="K1046" i="8"/>
  <c r="K1051" i="8"/>
  <c r="K1238" i="8"/>
  <c r="K1239" i="8"/>
  <c r="K1381" i="8"/>
  <c r="K1390" i="8"/>
  <c r="K1396" i="8"/>
  <c r="K264" i="8"/>
  <c r="K270" i="8"/>
  <c r="K281" i="8"/>
  <c r="K296" i="8"/>
  <c r="K297" i="8"/>
  <c r="K312" i="8"/>
  <c r="K313" i="8"/>
  <c r="K318" i="8"/>
  <c r="K323" i="8"/>
  <c r="K328" i="8"/>
  <c r="K329" i="8"/>
  <c r="K377" i="8"/>
  <c r="K592" i="8"/>
  <c r="K593" i="8"/>
  <c r="K594" i="8"/>
  <c r="K602" i="8"/>
  <c r="K608" i="8"/>
  <c r="K609" i="8"/>
  <c r="K628" i="8"/>
  <c r="K629" i="8"/>
  <c r="K636" i="8"/>
  <c r="K644" i="8"/>
  <c r="K645" i="8"/>
  <c r="K646" i="8"/>
  <c r="K666" i="8"/>
  <c r="K675" i="8"/>
  <c r="K676" i="8"/>
  <c r="K677" i="8"/>
  <c r="K678" i="8"/>
  <c r="K690" i="8"/>
  <c r="K706" i="8"/>
  <c r="K707" i="8"/>
  <c r="K714" i="8"/>
  <c r="K715" i="8"/>
  <c r="K722" i="8"/>
  <c r="K730" i="8"/>
  <c r="K754" i="8"/>
  <c r="K755" i="8"/>
  <c r="K762" i="8"/>
  <c r="K763" i="8"/>
  <c r="K778" i="8"/>
  <c r="K779" i="8"/>
  <c r="K786" i="8"/>
  <c r="K787" i="8"/>
  <c r="K794" i="8"/>
  <c r="K795" i="8"/>
  <c r="K802" i="8"/>
  <c r="K803" i="8"/>
  <c r="K810" i="8"/>
  <c r="K811" i="8"/>
  <c r="K826" i="8"/>
  <c r="K827" i="8"/>
  <c r="K834" i="8"/>
  <c r="K842" i="8"/>
  <c r="K843" i="8"/>
  <c r="K857" i="8"/>
  <c r="K865" i="8"/>
  <c r="K866" i="8"/>
  <c r="K872" i="8"/>
  <c r="K873" i="8"/>
  <c r="K874" i="8"/>
  <c r="K885" i="8"/>
  <c r="K886" i="8"/>
  <c r="K891" i="8"/>
  <c r="K899" i="8"/>
  <c r="K907" i="8"/>
  <c r="K913" i="8"/>
  <c r="K914" i="8"/>
  <c r="K920" i="8"/>
  <c r="K921" i="8"/>
  <c r="K922" i="8"/>
  <c r="K928" i="8"/>
  <c r="K929" i="8"/>
  <c r="K930" i="8"/>
  <c r="K935" i="8"/>
  <c r="K940" i="8"/>
  <c r="K945" i="8"/>
  <c r="K946" i="8"/>
  <c r="K947" i="8"/>
  <c r="K953" i="8"/>
  <c r="K954" i="8"/>
  <c r="K955" i="8"/>
  <c r="K961" i="8"/>
  <c r="K962" i="8"/>
  <c r="K972" i="8"/>
  <c r="K979" i="8"/>
  <c r="K987" i="8"/>
  <c r="K999" i="8"/>
  <c r="K1004" i="8"/>
  <c r="K1012" i="8"/>
  <c r="K1013" i="8"/>
  <c r="K1014" i="8"/>
  <c r="K1015" i="8"/>
  <c r="K1021" i="8"/>
  <c r="K1022" i="8"/>
  <c r="K1023" i="8"/>
  <c r="K1028" i="8"/>
  <c r="K1036" i="8"/>
  <c r="K1044" i="8"/>
  <c r="K1050" i="8"/>
  <c r="K1056" i="8"/>
  <c r="K1057" i="8"/>
  <c r="K1058" i="8"/>
  <c r="K1071" i="8"/>
  <c r="K1077" i="8"/>
  <c r="K1078" i="8"/>
  <c r="K1092" i="8"/>
  <c r="K1093" i="8"/>
  <c r="K1094" i="8"/>
  <c r="K1104" i="8"/>
  <c r="K1112" i="8"/>
  <c r="K1113" i="8"/>
  <c r="K1114" i="8"/>
  <c r="K1120" i="8"/>
  <c r="K1128" i="8"/>
  <c r="K1136" i="8"/>
  <c r="K1144" i="8"/>
  <c r="K1152" i="8"/>
  <c r="K1160" i="8"/>
  <c r="K1168" i="8"/>
  <c r="K1176" i="8"/>
  <c r="K1181" i="8"/>
  <c r="K1186" i="8"/>
  <c r="K1187" i="8"/>
  <c r="K1192" i="8"/>
  <c r="K1197" i="8"/>
  <c r="K1202" i="8"/>
  <c r="K1203" i="8"/>
  <c r="K1208" i="8"/>
  <c r="K1213" i="8"/>
  <c r="K1218" i="8"/>
  <c r="K1219" i="8"/>
  <c r="K1224" i="8"/>
  <c r="K1229" i="8"/>
  <c r="K1237" i="8"/>
  <c r="K1242" i="8"/>
  <c r="K1243" i="8"/>
  <c r="K1244" i="8"/>
  <c r="K1245" i="8"/>
  <c r="K1262" i="8"/>
  <c r="K1263" i="8"/>
  <c r="K1264" i="8"/>
  <c r="K1265" i="8"/>
  <c r="K1274" i="8"/>
  <c r="K1275" i="8"/>
  <c r="K1276" i="8"/>
  <c r="K1290" i="8"/>
  <c r="K1292" i="8"/>
  <c r="K1306" i="8"/>
  <c r="K1307" i="8"/>
  <c r="K1308" i="8"/>
  <c r="K1309" i="8"/>
  <c r="K1322" i="8"/>
  <c r="K1323" i="8"/>
  <c r="K1324" i="8"/>
  <c r="K1339" i="8"/>
  <c r="K1340" i="8"/>
  <c r="K1348" i="8"/>
  <c r="K1362" i="8"/>
  <c r="K1363" i="8"/>
  <c r="K1378" i="8"/>
  <c r="K1379" i="8"/>
  <c r="K1386" i="8"/>
  <c r="K1387" i="8"/>
  <c r="K1402" i="8"/>
  <c r="K380" i="8"/>
  <c r="K381" i="8"/>
  <c r="K397" i="8"/>
  <c r="K470" i="8"/>
  <c r="K475" i="8"/>
  <c r="K476" i="8"/>
  <c r="K477" i="8"/>
  <c r="K483" i="8"/>
  <c r="K488" i="8"/>
  <c r="K489" i="8"/>
  <c r="K494" i="8"/>
  <c r="K499" i="8"/>
  <c r="K506" i="8"/>
  <c r="K514" i="8"/>
  <c r="K521" i="8"/>
  <c r="K527" i="8"/>
  <c r="K528" i="8"/>
  <c r="K529" i="8"/>
  <c r="K535" i="8"/>
  <c r="K542" i="8"/>
  <c r="K547" i="8"/>
  <c r="K554" i="8"/>
  <c r="K562" i="8"/>
  <c r="K575" i="8"/>
  <c r="K576" i="8"/>
  <c r="K577" i="8"/>
  <c r="K578" i="8"/>
  <c r="K601" i="8"/>
  <c r="K607" i="8"/>
  <c r="K1159" i="8"/>
  <c r="K1165" i="8"/>
  <c r="K1166" i="8"/>
  <c r="K1167" i="8"/>
  <c r="K1173" i="8"/>
  <c r="K1175" i="8"/>
  <c r="K1180" i="8"/>
  <c r="K1185" i="8"/>
  <c r="K1190" i="8"/>
  <c r="K1191" i="8"/>
  <c r="K1196" i="8"/>
  <c r="K1206" i="8"/>
  <c r="K1207" i="8"/>
  <c r="K1212" i="8"/>
  <c r="K1217" i="8"/>
  <c r="K1222" i="8"/>
  <c r="K1223" i="8"/>
  <c r="K1228" i="8"/>
  <c r="K1321" i="8"/>
  <c r="K1385" i="8"/>
  <c r="K1400" i="8"/>
  <c r="K1401" i="8"/>
  <c r="K1408" i="8"/>
  <c r="K1409" i="8"/>
  <c r="K1416" i="8"/>
  <c r="K1417" i="8"/>
  <c r="K1424" i="8"/>
  <c r="K1425" i="8"/>
  <c r="K1432" i="8"/>
  <c r="K1433" i="8"/>
  <c r="K1581" i="8"/>
  <c r="K1403" i="8"/>
  <c r="K1410" i="8"/>
  <c r="K1411" i="8"/>
  <c r="K1418" i="8"/>
  <c r="K1419" i="8"/>
  <c r="K1426" i="8"/>
  <c r="K1427" i="8"/>
  <c r="K1434" i="8"/>
  <c r="K1435" i="8"/>
  <c r="K1442" i="8"/>
  <c r="K1443" i="8"/>
  <c r="K1450" i="8"/>
  <c r="K1451" i="8"/>
  <c r="K1458" i="8"/>
  <c r="K1459" i="8"/>
  <c r="K1466" i="8"/>
  <c r="K1467" i="8"/>
  <c r="K1474" i="8"/>
  <c r="K1475" i="8"/>
  <c r="K1482" i="8"/>
  <c r="K1483" i="8"/>
  <c r="K1490" i="8"/>
  <c r="K1491" i="8"/>
  <c r="K1498" i="8"/>
  <c r="K1499" i="8"/>
  <c r="K1506" i="8"/>
  <c r="K1507" i="8"/>
  <c r="K1514" i="8"/>
  <c r="K1515" i="8"/>
  <c r="K1522" i="8"/>
  <c r="K1523" i="8"/>
  <c r="K1530" i="8"/>
  <c r="K1531" i="8"/>
  <c r="K1538" i="8"/>
  <c r="K1539" i="8"/>
  <c r="K1546" i="8"/>
  <c r="K1547" i="8"/>
  <c r="K1554" i="8"/>
  <c r="K1555" i="8"/>
  <c r="K1563" i="8"/>
  <c r="K1578" i="8"/>
  <c r="K1579" i="8"/>
  <c r="K1586" i="8"/>
  <c r="K1587" i="8"/>
  <c r="K1588" i="8"/>
  <c r="K1589" i="8"/>
  <c r="K1598" i="8"/>
  <c r="K1599" i="8"/>
  <c r="K1600" i="8"/>
  <c r="K1610" i="8"/>
  <c r="K1611" i="8"/>
  <c r="K1612" i="8"/>
  <c r="K1626" i="8"/>
  <c r="K1627" i="8"/>
  <c r="K1628" i="8"/>
  <c r="K1629" i="8"/>
  <c r="K1642" i="8"/>
  <c r="K1643" i="8"/>
  <c r="K1650" i="8"/>
  <c r="K1651" i="8"/>
  <c r="K1659" i="8"/>
  <c r="K1666" i="8"/>
  <c r="K1667" i="8"/>
  <c r="K1674" i="8"/>
  <c r="K1675" i="8"/>
  <c r="K1682" i="8"/>
  <c r="K1683" i="8"/>
  <c r="K1690" i="8"/>
  <c r="K1691" i="8"/>
  <c r="K1698" i="8"/>
  <c r="K1699" i="8"/>
  <c r="K1722" i="8"/>
  <c r="K1723" i="8"/>
  <c r="K1757" i="8"/>
  <c r="K1762" i="8"/>
  <c r="K1763" i="8"/>
  <c r="K1768" i="8"/>
  <c r="K1780" i="8"/>
  <c r="K1793" i="8"/>
  <c r="K1805" i="8"/>
  <c r="K1818" i="8"/>
  <c r="K1819" i="8"/>
  <c r="K1838" i="8"/>
  <c r="K1839" i="8"/>
  <c r="K1844" i="8"/>
  <c r="K1595" i="8"/>
  <c r="K1596" i="8"/>
  <c r="K1597" i="8"/>
  <c r="K1665" i="8"/>
  <c r="K1673" i="8"/>
  <c r="K1680" i="8"/>
  <c r="K1681" i="8"/>
  <c r="K1688" i="8"/>
  <c r="K1689" i="8"/>
  <c r="K1696" i="8"/>
  <c r="K1697" i="8"/>
  <c r="K1704" i="8"/>
  <c r="K1792" i="8"/>
  <c r="K1804" i="8"/>
  <c r="K1812" i="8"/>
  <c r="K1817" i="8"/>
  <c r="K1842" i="8"/>
  <c r="K1843" i="8"/>
  <c r="K1848" i="8"/>
  <c r="K1854" i="8"/>
  <c r="K1855" i="8"/>
  <c r="K1861" i="8"/>
  <c r="K1862" i="8"/>
  <c r="K1863" i="8"/>
  <c r="K1864" i="8"/>
  <c r="K1872" i="8"/>
  <c r="K1882" i="8"/>
  <c r="K1897" i="8"/>
  <c r="K1898" i="8"/>
  <c r="K1899" i="8"/>
  <c r="K1905" i="8"/>
  <c r="K1906" i="8"/>
  <c r="K1907" i="8"/>
  <c r="K1917" i="8"/>
  <c r="K1918" i="8"/>
  <c r="K1919" i="8"/>
  <c r="K1920" i="8"/>
  <c r="K1933" i="8"/>
  <c r="K1934" i="8"/>
  <c r="K1935" i="8"/>
  <c r="K1936" i="8"/>
  <c r="K1945" i="8"/>
  <c r="K1946" i="8"/>
  <c r="K1947" i="8"/>
  <c r="K1961" i="8"/>
  <c r="K1962" i="8"/>
  <c r="K1963" i="8"/>
  <c r="K1972" i="8"/>
  <c r="K1988" i="8"/>
  <c r="K1996" i="8"/>
  <c r="K2101" i="8"/>
  <c r="K2102" i="8"/>
  <c r="K2109" i="8"/>
  <c r="K2110" i="8"/>
  <c r="K2117" i="8"/>
  <c r="K2118" i="8"/>
  <c r="K2125" i="8"/>
  <c r="K2126" i="8"/>
  <c r="K2133" i="8"/>
  <c r="K2134" i="8"/>
  <c r="K2180" i="8"/>
  <c r="K2181" i="8"/>
  <c r="K2188" i="8"/>
  <c r="K2196" i="8"/>
  <c r="K2197" i="8"/>
  <c r="K2204" i="8"/>
  <c r="K2205" i="8"/>
  <c r="K2212" i="8"/>
  <c r="K2213" i="8"/>
  <c r="K2220" i="8"/>
  <c r="K2221" i="8"/>
  <c r="K2245" i="8"/>
  <c r="K2252" i="8"/>
  <c r="K2253" i="8"/>
  <c r="K2260" i="8"/>
  <c r="K2268" i="8"/>
  <c r="K2269" i="8"/>
  <c r="K2270" i="8"/>
  <c r="K2300" i="8"/>
  <c r="K2301" i="8"/>
  <c r="K2303" i="8"/>
  <c r="K2309" i="8"/>
  <c r="K2316" i="8"/>
  <c r="K2317" i="8"/>
  <c r="K2324" i="8"/>
  <c r="K2325" i="8"/>
  <c r="K2332" i="8"/>
  <c r="K2333" i="8"/>
  <c r="K2340" i="8"/>
  <c r="K2341" i="8"/>
  <c r="K2348" i="8"/>
  <c r="K2349" i="8"/>
  <c r="K2373" i="8"/>
  <c r="K2374" i="8"/>
  <c r="K2379" i="8"/>
  <c r="K2384" i="8"/>
  <c r="K2412" i="8"/>
  <c r="K1860" i="8"/>
  <c r="K1869" i="8"/>
  <c r="K1870" i="8"/>
  <c r="K1871" i="8"/>
  <c r="K1913" i="8"/>
  <c r="K1914" i="8"/>
  <c r="K1915" i="8"/>
  <c r="K1916" i="8"/>
  <c r="K1929" i="8"/>
  <c r="K1944" i="8"/>
  <c r="K1957" i="8"/>
  <c r="K1958" i="8"/>
  <c r="K1959" i="8"/>
  <c r="K1960" i="8"/>
  <c r="K1969" i="8"/>
  <c r="K1993" i="8"/>
  <c r="K1994" i="8"/>
  <c r="K2002" i="8"/>
  <c r="K2003" i="8"/>
  <c r="K2015" i="8"/>
  <c r="K2016" i="8"/>
  <c r="K2031" i="8"/>
  <c r="K2032" i="8"/>
  <c r="K2047" i="8"/>
  <c r="K2048" i="8"/>
  <c r="K2056" i="8"/>
  <c r="K2064" i="8"/>
  <c r="K2071" i="8"/>
  <c r="K2195" i="8"/>
  <c r="K2203" i="8"/>
  <c r="K2211" i="8"/>
  <c r="K2226" i="8"/>
  <c r="K2227" i="8"/>
  <c r="K2234" i="8"/>
  <c r="K2235" i="8"/>
  <c r="K2242" i="8"/>
  <c r="K2243" i="8"/>
  <c r="K2250" i="8"/>
  <c r="K2258" i="8"/>
  <c r="K2259" i="8"/>
  <c r="K2298" i="8"/>
  <c r="K2299" i="8"/>
  <c r="K2306" i="8"/>
  <c r="K2314" i="8"/>
  <c r="K2315" i="8"/>
  <c r="K2323" i="8"/>
  <c r="K2330" i="8"/>
  <c r="K2331" i="8"/>
  <c r="K2338" i="8"/>
  <c r="K2371" i="8"/>
  <c r="K2372" i="8"/>
  <c r="K2377" i="8"/>
  <c r="K2378" i="8"/>
  <c r="K2383" i="8"/>
  <c r="K2207" i="8"/>
  <c r="K3" i="8"/>
  <c r="K62" i="8"/>
  <c r="K94" i="8"/>
  <c r="K117" i="8"/>
  <c r="K118" i="8"/>
  <c r="K123" i="8"/>
  <c r="K416" i="8"/>
  <c r="K417" i="8"/>
  <c r="K422" i="8"/>
  <c r="K432" i="8"/>
  <c r="K433" i="8"/>
  <c r="K438" i="8"/>
  <c r="K448" i="8"/>
  <c r="K449" i="8"/>
  <c r="K454" i="8"/>
  <c r="K462" i="8"/>
  <c r="K969" i="8"/>
  <c r="K992" i="8"/>
  <c r="K1201" i="8"/>
  <c r="K1393" i="8"/>
  <c r="K1562" i="8"/>
  <c r="K1606" i="8"/>
  <c r="K2090" i="8"/>
  <c r="K2122" i="8"/>
  <c r="K2130" i="8"/>
  <c r="K2192" i="8"/>
  <c r="K2217" i="8"/>
  <c r="K2225" i="8"/>
  <c r="K2277" i="8"/>
  <c r="K2285" i="8"/>
  <c r="K191" i="8"/>
  <c r="K226" i="8"/>
  <c r="K265" i="8"/>
  <c r="K280" i="8"/>
  <c r="K344" i="8"/>
  <c r="K345" i="8"/>
  <c r="K350" i="8"/>
  <c r="K360" i="8"/>
  <c r="K361" i="8"/>
  <c r="K366" i="8"/>
  <c r="K599" i="8"/>
  <c r="K663" i="8"/>
  <c r="K698" i="8"/>
  <c r="K770" i="8"/>
  <c r="K818" i="8"/>
  <c r="K819" i="8"/>
  <c r="K835" i="8"/>
  <c r="K850" i="8"/>
  <c r="K858" i="8"/>
  <c r="K859" i="8"/>
  <c r="K1079" i="8"/>
  <c r="K1084" i="8"/>
  <c r="K1095" i="8"/>
  <c r="K1277" i="8"/>
  <c r="K1293" i="8"/>
  <c r="K1338" i="8"/>
  <c r="K1370" i="8"/>
  <c r="K1614" i="8"/>
  <c r="K1615" i="8"/>
  <c r="K1616" i="8"/>
  <c r="K1617" i="8"/>
  <c r="K1708" i="8"/>
  <c r="K1740" i="8"/>
  <c r="K1748" i="8"/>
  <c r="K1760" i="8"/>
  <c r="K1794" i="8"/>
  <c r="K1795" i="8"/>
  <c r="K1796" i="8"/>
  <c r="K1800" i="8"/>
  <c r="K1828" i="8"/>
  <c r="K1850" i="8"/>
  <c r="K1859" i="8"/>
  <c r="K1888" i="8"/>
  <c r="K1896" i="8"/>
  <c r="K1904" i="8"/>
  <c r="K1924" i="8"/>
  <c r="K1984" i="8"/>
  <c r="K2014" i="8"/>
  <c r="K2065" i="8"/>
  <c r="K2073" i="8"/>
  <c r="K2074" i="8"/>
  <c r="K2093" i="8"/>
  <c r="K50" i="8"/>
  <c r="K67" i="8"/>
  <c r="K83" i="8"/>
  <c r="K116" i="8"/>
  <c r="K139" i="8"/>
  <c r="K192" i="8"/>
  <c r="K193" i="8"/>
  <c r="K216" i="8"/>
  <c r="K217" i="8"/>
  <c r="K222" i="8"/>
  <c r="K110" i="8"/>
  <c r="K204" i="8"/>
  <c r="K205" i="8"/>
  <c r="K210" i="8"/>
  <c r="K219" i="8"/>
  <c r="K243" i="8"/>
  <c r="K240" i="8"/>
  <c r="K241" i="8"/>
  <c r="K246" i="8"/>
  <c r="K252" i="8"/>
  <c r="K253" i="8"/>
  <c r="K614" i="8"/>
  <c r="K623" i="8"/>
  <c r="K631" i="8"/>
  <c r="K647" i="8"/>
  <c r="K655" i="8"/>
  <c r="K670" i="8"/>
  <c r="K683" i="8"/>
  <c r="K692" i="8"/>
  <c r="K701" i="8"/>
  <c r="K723" i="8"/>
  <c r="K879" i="8"/>
  <c r="K967" i="8"/>
  <c r="K1088" i="8"/>
  <c r="K1337" i="8"/>
  <c r="K1376" i="8"/>
  <c r="K1394" i="8"/>
  <c r="K1395" i="8"/>
  <c r="K1601" i="8"/>
  <c r="K1714" i="8"/>
  <c r="K1736" i="8"/>
  <c r="K1756" i="8"/>
  <c r="K1772" i="8"/>
  <c r="K1773" i="8"/>
  <c r="K1790" i="8"/>
  <c r="K1791" i="8"/>
  <c r="K1824" i="8"/>
  <c r="K1825" i="8"/>
  <c r="K1883" i="8"/>
  <c r="K1892" i="8"/>
  <c r="K1980" i="8"/>
  <c r="K1981" i="8"/>
  <c r="K1989" i="8"/>
  <c r="K2004" i="8"/>
  <c r="K2018" i="8"/>
  <c r="K2020" i="8"/>
  <c r="K2028" i="8"/>
  <c r="K2061" i="8"/>
  <c r="K2092" i="8"/>
  <c r="K2158" i="8"/>
  <c r="K2166" i="8"/>
  <c r="K2174" i="8"/>
  <c r="K2229" i="8"/>
  <c r="K2238" i="8"/>
  <c r="K2262" i="8"/>
  <c r="K2343" i="8"/>
  <c r="K2366" i="8"/>
  <c r="K278" i="8"/>
  <c r="K294" i="8"/>
  <c r="K352" i="8"/>
  <c r="K353" i="8"/>
  <c r="K358" i="8"/>
  <c r="K375" i="8"/>
  <c r="K386" i="8"/>
  <c r="K390" i="8"/>
  <c r="K396" i="8"/>
  <c r="K402" i="8"/>
  <c r="K418" i="8"/>
  <c r="K419" i="8"/>
  <c r="K434" i="8"/>
  <c r="K435" i="8"/>
  <c r="K450" i="8"/>
  <c r="K451" i="8"/>
  <c r="K456" i="8"/>
  <c r="K457" i="8"/>
  <c r="K467" i="8"/>
  <c r="K581" i="8"/>
  <c r="K610" i="8"/>
  <c r="K738" i="8"/>
  <c r="K1096" i="8"/>
  <c r="K1097" i="8"/>
  <c r="K1300" i="8"/>
  <c r="K1351" i="8"/>
  <c r="K1358" i="8"/>
  <c r="K1583" i="8"/>
  <c r="K1618" i="8"/>
  <c r="K1621" i="8"/>
  <c r="K1710" i="8"/>
  <c r="K1711" i="8"/>
  <c r="K1718" i="8"/>
  <c r="K1726" i="8"/>
  <c r="K1727" i="8"/>
  <c r="K1734" i="8"/>
  <c r="K1776" i="8"/>
  <c r="K1784" i="8"/>
  <c r="K1830" i="8"/>
  <c r="K1831" i="8"/>
  <c r="K1836" i="8"/>
  <c r="K2039" i="8"/>
  <c r="K2103" i="8"/>
  <c r="K2111" i="8"/>
  <c r="K2141" i="8"/>
  <c r="K2280" i="8"/>
  <c r="K2283" i="8"/>
  <c r="K2288" i="8"/>
  <c r="K2289" i="8"/>
  <c r="K2336" i="8"/>
  <c r="K2337" i="8"/>
  <c r="K662" i="8"/>
  <c r="K737" i="8"/>
  <c r="K1389" i="8"/>
  <c r="K1733" i="8"/>
  <c r="K1788" i="8"/>
  <c r="K1940" i="8"/>
  <c r="K1973" i="8"/>
  <c r="K2045" i="8"/>
  <c r="K2140" i="8"/>
  <c r="K34" i="8"/>
  <c r="K82" i="8"/>
  <c r="K138" i="8"/>
  <c r="K119" i="8"/>
  <c r="K112" i="8"/>
  <c r="K132" i="8"/>
  <c r="K134" i="8"/>
  <c r="K154" i="8"/>
  <c r="K170" i="8"/>
  <c r="K220" i="8"/>
  <c r="K221" i="8"/>
  <c r="K228" i="8"/>
  <c r="K229" i="8"/>
  <c r="K235" i="8"/>
  <c r="K244" i="8"/>
  <c r="K245" i="8"/>
  <c r="K259" i="8"/>
  <c r="K339" i="8"/>
  <c r="K359" i="8"/>
  <c r="K370" i="8"/>
  <c r="K383" i="8"/>
  <c r="K388" i="8"/>
  <c r="K389" i="8"/>
  <c r="K403" i="8"/>
  <c r="K426" i="8"/>
  <c r="K427" i="8"/>
  <c r="K442" i="8"/>
  <c r="K443" i="8"/>
  <c r="K460" i="8"/>
  <c r="K508" i="8"/>
  <c r="K522" i="8"/>
  <c r="K620" i="8"/>
  <c r="K621" i="8"/>
  <c r="K622" i="8"/>
  <c r="K630" i="8"/>
  <c r="K637" i="8"/>
  <c r="K638" i="8"/>
  <c r="K652" i="8"/>
  <c r="K653" i="8"/>
  <c r="K654" i="8"/>
  <c r="K694" i="8"/>
  <c r="K705" i="8"/>
  <c r="K710" i="8"/>
  <c r="K741" i="8"/>
  <c r="K746" i="8"/>
  <c r="K747" i="8"/>
  <c r="K765" i="8"/>
  <c r="K771" i="8"/>
  <c r="K774" i="8"/>
  <c r="K799" i="8"/>
  <c r="K815" i="8"/>
  <c r="K838" i="8"/>
  <c r="K849" i="8"/>
  <c r="K880" i="8"/>
  <c r="K968" i="8"/>
  <c r="K1025" i="8"/>
  <c r="K1026" i="8"/>
  <c r="K1065" i="8"/>
  <c r="K1066" i="8"/>
  <c r="K1067" i="8"/>
  <c r="K1074" i="8"/>
  <c r="K1083" i="8"/>
  <c r="K1174" i="8"/>
  <c r="K1352" i="8"/>
  <c r="K1368" i="8"/>
  <c r="K1372" i="8"/>
  <c r="K1398" i="8"/>
  <c r="K1504" i="8"/>
  <c r="K1536" i="8"/>
  <c r="K1570" i="8"/>
  <c r="K1622" i="8"/>
  <c r="K1712" i="8"/>
  <c r="K1720" i="8"/>
  <c r="K1730" i="8"/>
  <c r="K1738" i="8"/>
  <c r="K1739" i="8"/>
  <c r="K1746" i="8"/>
  <c r="K27" i="8"/>
  <c r="K43" i="8"/>
  <c r="K115" i="8"/>
  <c r="K127" i="8"/>
  <c r="K142" i="8"/>
  <c r="K166" i="8"/>
  <c r="K196" i="8"/>
  <c r="K206" i="8"/>
  <c r="K214" i="8"/>
  <c r="K234" i="8"/>
  <c r="K238" i="8"/>
  <c r="K249" i="8"/>
  <c r="K251" i="8"/>
  <c r="K262" i="8"/>
  <c r="K274" i="8"/>
  <c r="K316" i="8"/>
  <c r="K342" i="8"/>
  <c r="K362" i="8"/>
  <c r="K368" i="8"/>
  <c r="K369" i="8"/>
  <c r="K406" i="8"/>
  <c r="K414" i="8"/>
  <c r="K424" i="8"/>
  <c r="K425" i="8"/>
  <c r="K430" i="8"/>
  <c r="K440" i="8"/>
  <c r="K441" i="8"/>
  <c r="K446" i="8"/>
  <c r="K520" i="8"/>
  <c r="K619" i="8"/>
  <c r="K627" i="8"/>
  <c r="K635" i="8"/>
  <c r="K651" i="8"/>
  <c r="K672" i="8"/>
  <c r="K673" i="8"/>
  <c r="K674" i="8"/>
  <c r="K699" i="8"/>
  <c r="K731" i="8"/>
  <c r="K735" i="8"/>
  <c r="K744" i="8"/>
  <c r="K788" i="8"/>
  <c r="K820" i="8"/>
  <c r="K869" i="8"/>
  <c r="K883" i="8"/>
  <c r="K903" i="8"/>
  <c r="K1064" i="8"/>
  <c r="K1268" i="8"/>
  <c r="K1750" i="8"/>
  <c r="K1751" i="8"/>
  <c r="K1361" i="8"/>
  <c r="K1569" i="8"/>
  <c r="K1658" i="8"/>
  <c r="K171" i="8"/>
  <c r="K218" i="8"/>
  <c r="K242" i="8"/>
  <c r="K315" i="8"/>
  <c r="K367" i="8"/>
  <c r="K391" i="8"/>
  <c r="K463" i="8"/>
  <c r="K667" i="8"/>
  <c r="K696" i="8"/>
  <c r="K777" i="8"/>
  <c r="K853" i="8"/>
  <c r="K887" i="8"/>
  <c r="K1325" i="8"/>
  <c r="K1346" i="8"/>
  <c r="K1354" i="8"/>
  <c r="K1355" i="8"/>
  <c r="K1357" i="8"/>
  <c r="K1374" i="8"/>
  <c r="K1375" i="8"/>
  <c r="K1382" i="8"/>
  <c r="K1383" i="8"/>
  <c r="K1565" i="8"/>
  <c r="K1572" i="8"/>
  <c r="K1613" i="8"/>
  <c r="K1749" i="8"/>
  <c r="K1625" i="8"/>
  <c r="K1706" i="8"/>
  <c r="K1707" i="8"/>
  <c r="K1717" i="8"/>
  <c r="K1724" i="8"/>
  <c r="K1742" i="8"/>
  <c r="K1743" i="8"/>
  <c r="K1745" i="8"/>
  <c r="K1752" i="8"/>
  <c r="K1782" i="8"/>
  <c r="K1783" i="8"/>
  <c r="K1797" i="8"/>
  <c r="K1798" i="8"/>
  <c r="K1799" i="8"/>
  <c r="K1814" i="8"/>
  <c r="K1815" i="8"/>
  <c r="K1820" i="8"/>
  <c r="K1821" i="8"/>
  <c r="K1832" i="8"/>
  <c r="K1845" i="8"/>
  <c r="K1852" i="8"/>
  <c r="K1878" i="8"/>
  <c r="K1879" i="8"/>
  <c r="K1880" i="8"/>
  <c r="K1889" i="8"/>
  <c r="K1977" i="8"/>
  <c r="K1986" i="8"/>
  <c r="K1987" i="8"/>
  <c r="K2001" i="8"/>
  <c r="K2023" i="8"/>
  <c r="K2025" i="8"/>
  <c r="K2038" i="8"/>
  <c r="K2050" i="8"/>
  <c r="K2054" i="8"/>
  <c r="K2060" i="8"/>
  <c r="K2075" i="8"/>
  <c r="K2089" i="8"/>
  <c r="K2214" i="8"/>
  <c r="K2222" i="8"/>
  <c r="K2223" i="8"/>
  <c r="K2224" i="8"/>
  <c r="K2230" i="8"/>
  <c r="K2233" i="8"/>
  <c r="K2244" i="8"/>
  <c r="K2247" i="8"/>
  <c r="K2261" i="8"/>
  <c r="K2274" i="8"/>
  <c r="K2290" i="8"/>
  <c r="K2292" i="8"/>
  <c r="K2295" i="8"/>
  <c r="K2322" i="8"/>
  <c r="K2334" i="8"/>
  <c r="K2346" i="8"/>
  <c r="K2355" i="8"/>
  <c r="K2361" i="8"/>
  <c r="K2380" i="8"/>
  <c r="K2392" i="8"/>
  <c r="K2359" i="8"/>
  <c r="K2363" i="8"/>
  <c r="K2389" i="8"/>
  <c r="K2390" i="8"/>
  <c r="K1764" i="8"/>
  <c r="K1765" i="8"/>
  <c r="K1770" i="8"/>
  <c r="K1771" i="8"/>
  <c r="K1778" i="8"/>
  <c r="K1779" i="8"/>
  <c r="K1813" i="8"/>
  <c r="K1837" i="8"/>
  <c r="K1893" i="8"/>
  <c r="K1930" i="8"/>
  <c r="K1931" i="8"/>
  <c r="K1932" i="8"/>
  <c r="K1949" i="8"/>
  <c r="K1970" i="8"/>
  <c r="K1971" i="8"/>
  <c r="K1997" i="8"/>
  <c r="K2041" i="8"/>
  <c r="K2042" i="8"/>
  <c r="K2063" i="8"/>
  <c r="K2100" i="8"/>
  <c r="K2105" i="8"/>
  <c r="K2106" i="8"/>
  <c r="K2144" i="8"/>
  <c r="K2152" i="8"/>
  <c r="K2160" i="8"/>
  <c r="K2168" i="8"/>
  <c r="K2210" i="8"/>
  <c r="K2218" i="8"/>
  <c r="K2219" i="8"/>
  <c r="K2237" i="8"/>
  <c r="K2267" i="8"/>
  <c r="K2286" i="8"/>
  <c r="K2318" i="8"/>
  <c r="K2350" i="8"/>
  <c r="K2356" i="8"/>
  <c r="K2357" i="8"/>
  <c r="K2358" i="8"/>
  <c r="K2416" i="8"/>
  <c r="K2365" i="8"/>
  <c r="K167" i="8"/>
  <c r="K223" i="8"/>
  <c r="K255" i="8"/>
  <c r="K4" i="8"/>
  <c r="K5" i="8"/>
  <c r="K7" i="8"/>
  <c r="K29" i="8"/>
  <c r="K60" i="8"/>
  <c r="K61" i="8"/>
  <c r="K80" i="8"/>
  <c r="K81" i="8"/>
  <c r="K85" i="8"/>
  <c r="K93" i="8"/>
  <c r="K97" i="8"/>
  <c r="K100" i="8"/>
  <c r="K101" i="8"/>
  <c r="K113" i="8"/>
  <c r="K114" i="8"/>
  <c r="K121" i="8"/>
  <c r="K195" i="8"/>
  <c r="K215" i="8"/>
  <c r="K231" i="8"/>
  <c r="K247" i="8"/>
  <c r="K267" i="8"/>
  <c r="K275" i="8"/>
  <c r="K128" i="8"/>
  <c r="K207" i="8"/>
  <c r="K33" i="8"/>
  <c r="K36" i="8"/>
  <c r="K133" i="8"/>
  <c r="K137" i="8"/>
  <c r="K141" i="8"/>
  <c r="K144" i="8"/>
  <c r="K149" i="8"/>
  <c r="K169" i="8"/>
  <c r="K172" i="8"/>
  <c r="K173" i="8"/>
  <c r="K201" i="8"/>
  <c r="K203" i="8"/>
  <c r="K208" i="8"/>
  <c r="K209" i="8"/>
  <c r="K224" i="8"/>
  <c r="K225" i="8"/>
  <c r="K256" i="8"/>
  <c r="K257" i="8"/>
  <c r="K334" i="8"/>
  <c r="K346" i="8"/>
  <c r="K356" i="8"/>
  <c r="K357" i="8"/>
  <c r="K364" i="8"/>
  <c r="K365" i="8"/>
  <c r="K372" i="8"/>
  <c r="K373" i="8"/>
  <c r="K400" i="8"/>
  <c r="K401" i="8"/>
  <c r="K408" i="8"/>
  <c r="K409" i="8"/>
  <c r="K464" i="8"/>
  <c r="K465" i="8"/>
  <c r="K496" i="8"/>
  <c r="K497" i="8"/>
  <c r="K600" i="8"/>
  <c r="K612" i="8"/>
  <c r="K613" i="8"/>
  <c r="K693" i="8"/>
  <c r="K697" i="8"/>
  <c r="K725" i="8"/>
  <c r="K287" i="8"/>
  <c r="K311" i="8"/>
  <c r="K319" i="8"/>
  <c r="K355" i="8"/>
  <c r="K363" i="8"/>
  <c r="K371" i="8"/>
  <c r="K407" i="8"/>
  <c r="K459" i="8"/>
  <c r="K495" i="8"/>
  <c r="K555" i="8"/>
  <c r="K661" i="8"/>
  <c r="K680" i="8"/>
  <c r="K681" i="8"/>
  <c r="K704" i="8"/>
  <c r="K713" i="8"/>
  <c r="K740" i="8"/>
  <c r="K745" i="8"/>
  <c r="K769" i="8"/>
  <c r="K790" i="8"/>
  <c r="K814" i="8"/>
  <c r="K817" i="8"/>
  <c r="K268" i="8"/>
  <c r="K269" i="8"/>
  <c r="K271" i="8"/>
  <c r="K276" i="8"/>
  <c r="K292" i="8"/>
  <c r="K293" i="8"/>
  <c r="K295" i="8"/>
  <c r="K384" i="8"/>
  <c r="K385" i="8"/>
  <c r="K387" i="8"/>
  <c r="K392" i="8"/>
  <c r="K393" i="8"/>
  <c r="K395" i="8"/>
  <c r="K412" i="8"/>
  <c r="K413" i="8"/>
  <c r="K415" i="8"/>
  <c r="K420" i="8"/>
  <c r="K421" i="8"/>
  <c r="K423" i="8"/>
  <c r="K428" i="8"/>
  <c r="K429" i="8"/>
  <c r="K431" i="8"/>
  <c r="K436" i="8"/>
  <c r="K437" i="8"/>
  <c r="K439" i="8"/>
  <c r="K444" i="8"/>
  <c r="K445" i="8"/>
  <c r="K447" i="8"/>
  <c r="K452" i="8"/>
  <c r="K453" i="8"/>
  <c r="K455" i="8"/>
  <c r="K504" i="8"/>
  <c r="K507" i="8"/>
  <c r="K544" i="8"/>
  <c r="K545" i="8"/>
  <c r="K597" i="8"/>
  <c r="K664" i="8"/>
  <c r="K665" i="8"/>
  <c r="K669" i="8"/>
  <c r="K684" i="8"/>
  <c r="K685" i="8"/>
  <c r="K700" i="8"/>
  <c r="K703" i="8"/>
  <c r="K739" i="8"/>
  <c r="K867" i="8"/>
  <c r="K1267" i="8"/>
  <c r="K1272" i="8"/>
  <c r="K1287" i="8"/>
  <c r="K1288" i="8"/>
  <c r="K1336" i="8"/>
  <c r="K1347" i="8"/>
  <c r="K1350" i="8"/>
  <c r="K1360" i="8"/>
  <c r="K1371" i="8"/>
  <c r="K1373" i="8"/>
  <c r="K1392" i="8"/>
  <c r="K772" i="8"/>
  <c r="K789" i="8"/>
  <c r="K881" i="8"/>
  <c r="K882" i="8"/>
  <c r="K884" i="8"/>
  <c r="K889" i="8"/>
  <c r="K890" i="8"/>
  <c r="K893" i="8"/>
  <c r="K902" i="8"/>
  <c r="K906" i="8"/>
  <c r="K912" i="8"/>
  <c r="K993" i="8"/>
  <c r="K994" i="8"/>
  <c r="K1049" i="8"/>
  <c r="K1060" i="8"/>
  <c r="K1081" i="8"/>
  <c r="K1085" i="8"/>
  <c r="K1089" i="8"/>
  <c r="K1291" i="8"/>
  <c r="K1356" i="8"/>
  <c r="K1359" i="8"/>
  <c r="K1384" i="8"/>
  <c r="K1388" i="8"/>
  <c r="K1391" i="8"/>
  <c r="K851" i="8"/>
  <c r="K965" i="8"/>
  <c r="K966" i="8"/>
  <c r="K1353" i="8"/>
  <c r="K1377" i="8"/>
  <c r="K1397" i="8"/>
  <c r="K1545" i="8"/>
  <c r="K1574" i="8"/>
  <c r="K1715" i="8"/>
  <c r="K1728" i="8"/>
  <c r="K1731" i="8"/>
  <c r="K1744" i="8"/>
  <c r="K1747" i="8"/>
  <c r="K1754" i="8"/>
  <c r="K1755" i="8"/>
  <c r="K1806" i="8"/>
  <c r="K1807" i="8"/>
  <c r="K1822" i="8"/>
  <c r="K1823" i="8"/>
  <c r="K1834" i="8"/>
  <c r="K1835" i="8"/>
  <c r="K2339" i="8"/>
  <c r="K1537" i="8"/>
  <c r="K1571" i="8"/>
  <c r="K1573" i="8"/>
  <c r="K1620" i="8"/>
  <c r="K1713" i="8"/>
  <c r="K1877" i="8"/>
  <c r="K2008" i="8"/>
  <c r="K2044" i="8"/>
  <c r="K2076" i="8"/>
  <c r="K2116" i="8"/>
  <c r="K2147" i="8"/>
  <c r="K2155" i="8"/>
  <c r="K2163" i="8"/>
  <c r="K2171" i="8"/>
  <c r="K2291" i="8"/>
  <c r="K1493" i="8"/>
  <c r="K1607" i="8"/>
  <c r="K1608" i="8"/>
  <c r="K1623" i="8"/>
  <c r="K1624" i="8"/>
  <c r="K1709" i="8"/>
  <c r="K1725" i="8"/>
  <c r="K1741" i="8"/>
  <c r="K1753" i="8"/>
  <c r="K1781" i="8"/>
  <c r="K1833" i="8"/>
  <c r="K1853" i="8"/>
  <c r="K1894" i="8"/>
  <c r="K1895" i="8"/>
  <c r="K1978" i="8"/>
  <c r="K1979" i="8"/>
  <c r="K1995" i="8"/>
  <c r="K2024" i="8"/>
  <c r="K2037" i="8"/>
  <c r="K2040" i="8"/>
  <c r="K2112" i="8"/>
  <c r="K2264" i="8"/>
  <c r="K2265" i="8"/>
  <c r="K2278" i="8"/>
  <c r="K2310" i="8"/>
  <c r="K1705" i="8"/>
  <c r="K1716" i="8"/>
  <c r="K1719" i="8"/>
  <c r="K1721" i="8"/>
  <c r="K1732" i="8"/>
  <c r="K1735" i="8"/>
  <c r="K1737" i="8"/>
  <c r="K1758" i="8"/>
  <c r="K1759" i="8"/>
  <c r="K1761" i="8"/>
  <c r="K1766" i="8"/>
  <c r="K1767" i="8"/>
  <c r="K1769" i="8"/>
  <c r="K1774" i="8"/>
  <c r="K1775" i="8"/>
  <c r="K1777" i="8"/>
  <c r="K1786" i="8"/>
  <c r="K1787" i="8"/>
  <c r="K1789" i="8"/>
  <c r="K1802" i="8"/>
  <c r="K1803" i="8"/>
  <c r="K1826" i="8"/>
  <c r="K1827" i="8"/>
  <c r="K1829" i="8"/>
  <c r="K1846" i="8"/>
  <c r="K1881" i="8"/>
  <c r="K1974" i="8"/>
  <c r="K1975" i="8"/>
  <c r="K2079" i="8"/>
  <c r="K2091" i="8"/>
  <c r="K2094" i="8"/>
  <c r="K2236" i="8"/>
  <c r="K2239" i="8"/>
  <c r="K2251" i="8"/>
  <c r="K2263" i="8"/>
  <c r="K2276" i="8"/>
  <c r="K2279" i="8"/>
  <c r="K2308" i="8"/>
  <c r="K2335" i="8"/>
  <c r="K2351" i="8"/>
  <c r="K2360" i="8"/>
  <c r="K2381" i="8"/>
  <c r="K2388" i="8"/>
  <c r="K2393" i="8"/>
  <c r="K1886" i="8"/>
  <c r="K1887" i="8"/>
  <c r="K1982" i="8"/>
  <c r="K1985" i="8"/>
  <c r="K2009" i="8"/>
  <c r="K2010" i="8"/>
  <c r="K2012" i="8"/>
  <c r="K2027" i="8"/>
  <c r="K2036" i="8"/>
  <c r="K2055" i="8"/>
  <c r="K2059" i="8"/>
  <c r="K2062" i="8"/>
  <c r="K2066" i="8"/>
  <c r="K2072" i="8"/>
  <c r="K2104" i="8"/>
  <c r="K2142" i="8"/>
  <c r="K2148" i="8"/>
  <c r="K2151" i="8"/>
  <c r="K2156" i="8"/>
  <c r="K2159" i="8"/>
  <c r="K2164" i="8"/>
  <c r="K2167" i="8"/>
  <c r="K2172" i="8"/>
  <c r="K2191" i="8"/>
  <c r="K2228" i="8"/>
  <c r="K2266" i="8"/>
  <c r="K2272" i="8"/>
  <c r="K2273" i="8"/>
  <c r="K2275" i="8"/>
  <c r="K2282" i="8"/>
  <c r="K2284" i="8"/>
  <c r="K2287" i="8"/>
  <c r="K2293" i="8"/>
  <c r="K2307" i="8"/>
  <c r="K2319" i="8"/>
  <c r="K2347" i="8"/>
  <c r="K2364" i="8"/>
  <c r="K2391" i="8"/>
  <c r="K2400" i="8"/>
  <c r="K2417" i="8"/>
  <c r="K691" i="8"/>
  <c r="K695" i="8"/>
  <c r="K1619" i="8"/>
  <c r="K2026" i="8"/>
  <c r="K2145" i="8"/>
  <c r="K2149" i="8"/>
  <c r="K2153" i="8"/>
  <c r="K2157" i="8"/>
  <c r="K2161" i="8"/>
  <c r="K2165" i="8"/>
  <c r="K2169" i="8"/>
  <c r="K2173" i="8"/>
  <c r="K2189" i="8"/>
  <c r="P2" i="2"/>
  <c r="T2" i="2"/>
  <c r="T3138" i="2"/>
  <c r="T3130" i="2"/>
  <c r="T3122" i="2"/>
  <c r="T3114" i="2"/>
  <c r="T3106" i="2"/>
  <c r="T3098" i="2"/>
  <c r="T3090" i="2"/>
  <c r="T3082" i="2"/>
  <c r="T3074" i="2"/>
  <c r="T3066" i="2"/>
  <c r="T3058" i="2"/>
  <c r="T3050" i="2"/>
  <c r="T3042" i="2"/>
  <c r="T3034" i="2"/>
  <c r="T3026" i="2"/>
  <c r="T3018" i="2"/>
  <c r="T3010" i="2"/>
  <c r="T3002" i="2"/>
  <c r="T2994" i="2"/>
  <c r="T2986" i="2"/>
  <c r="T2978" i="2"/>
  <c r="T2970" i="2"/>
  <c r="T2962" i="2"/>
  <c r="T2954" i="2"/>
  <c r="T2946" i="2"/>
  <c r="T2938" i="2"/>
  <c r="T2930" i="2"/>
  <c r="T2922" i="2"/>
  <c r="T2914" i="2"/>
  <c r="T2906" i="2"/>
  <c r="T2898" i="2"/>
  <c r="T2890" i="2"/>
  <c r="T2882" i="2"/>
  <c r="T2874" i="2"/>
  <c r="T2866" i="2"/>
  <c r="T2858" i="2"/>
  <c r="T2850" i="2"/>
  <c r="T2842" i="2"/>
  <c r="T2834" i="2"/>
  <c r="T2826" i="2"/>
  <c r="T2818" i="2"/>
  <c r="T2810" i="2"/>
  <c r="T2802" i="2"/>
  <c r="T2794" i="2"/>
  <c r="T2786" i="2"/>
  <c r="T2778" i="2"/>
  <c r="T2770" i="2"/>
  <c r="T2762" i="2"/>
  <c r="T2754" i="2"/>
  <c r="T2746" i="2"/>
  <c r="T2738" i="2"/>
  <c r="T2730" i="2"/>
  <c r="T2722" i="2"/>
  <c r="T2714" i="2"/>
  <c r="T2706" i="2"/>
  <c r="T2698" i="2"/>
  <c r="T2690" i="2"/>
  <c r="T2682" i="2"/>
  <c r="T2674" i="2"/>
  <c r="T2666" i="2"/>
  <c r="T2658" i="2"/>
  <c r="T2650" i="2"/>
  <c r="T2642" i="2"/>
  <c r="T2634" i="2"/>
  <c r="T2626" i="2"/>
  <c r="T2618" i="2"/>
  <c r="T2610" i="2"/>
  <c r="T2602" i="2"/>
  <c r="T2594" i="2"/>
  <c r="T2586" i="2"/>
  <c r="T2578" i="2"/>
  <c r="T2570" i="2"/>
  <c r="T2562" i="2"/>
  <c r="T2554" i="2"/>
  <c r="T2546" i="2"/>
  <c r="T2538" i="2"/>
  <c r="T2530" i="2"/>
  <c r="T2522" i="2"/>
  <c r="T2514" i="2"/>
  <c r="T2506" i="2"/>
  <c r="T2498" i="2"/>
  <c r="T2490" i="2"/>
  <c r="T2482" i="2"/>
  <c r="T2474" i="2"/>
  <c r="T2466" i="2"/>
  <c r="T2458" i="2"/>
  <c r="T2450" i="2"/>
  <c r="T2442" i="2"/>
  <c r="T2434" i="2"/>
  <c r="T2426" i="2"/>
  <c r="T2418" i="2"/>
  <c r="T2410" i="2"/>
  <c r="T2402" i="2"/>
  <c r="T2394" i="2"/>
  <c r="T2386" i="2"/>
  <c r="T2378" i="2"/>
  <c r="T2370" i="2"/>
  <c r="T2362" i="2"/>
  <c r="T2354" i="2"/>
  <c r="T2346" i="2"/>
  <c r="T2338" i="2"/>
  <c r="T2330" i="2"/>
  <c r="T2322" i="2"/>
  <c r="T2314" i="2"/>
  <c r="T2306" i="2"/>
  <c r="T2298" i="2"/>
  <c r="T2290" i="2"/>
  <c r="T2282" i="2"/>
  <c r="T2274" i="2"/>
  <c r="T2266" i="2"/>
  <c r="T2258" i="2"/>
  <c r="T2250" i="2"/>
  <c r="T2242" i="2"/>
  <c r="T2234" i="2"/>
  <c r="T2226" i="2"/>
  <c r="T2218" i="2"/>
  <c r="T2210" i="2"/>
  <c r="T2202" i="2"/>
  <c r="T2194" i="2"/>
  <c r="T2186" i="2"/>
  <c r="T2178" i="2"/>
  <c r="T2170" i="2"/>
  <c r="T2162" i="2"/>
  <c r="T2154" i="2"/>
  <c r="T2146" i="2"/>
  <c r="T2138" i="2"/>
  <c r="T2130" i="2"/>
  <c r="T2122" i="2"/>
  <c r="T2114" i="2"/>
  <c r="T2106" i="2"/>
  <c r="T2098" i="2"/>
  <c r="T2090" i="2"/>
  <c r="T2082" i="2"/>
  <c r="T2074" i="2"/>
  <c r="T2066" i="2"/>
  <c r="T2058" i="2"/>
  <c r="T2050" i="2"/>
  <c r="T3141" i="2"/>
  <c r="T3133" i="2"/>
  <c r="T3125" i="2"/>
  <c r="T3117" i="2"/>
  <c r="T3109" i="2"/>
  <c r="T3101" i="2"/>
  <c r="T3093" i="2"/>
  <c r="T3085" i="2"/>
  <c r="T3077" i="2"/>
  <c r="T3069" i="2"/>
  <c r="T3061" i="2"/>
  <c r="T3053" i="2"/>
  <c r="T3045" i="2"/>
  <c r="T3037" i="2"/>
  <c r="T3029" i="2"/>
  <c r="T3021" i="2"/>
  <c r="T3013" i="2"/>
  <c r="T3005" i="2"/>
  <c r="T2997" i="2"/>
  <c r="T2989" i="2"/>
  <c r="T2981" i="2"/>
  <c r="T2973" i="2"/>
  <c r="T2965" i="2"/>
  <c r="T2957" i="2"/>
  <c r="T2949" i="2"/>
  <c r="T2941" i="2"/>
  <c r="T2933" i="2"/>
  <c r="T2925" i="2"/>
  <c r="T2917" i="2"/>
  <c r="T2909" i="2"/>
  <c r="T2901" i="2"/>
  <c r="T2893" i="2"/>
  <c r="T2885" i="2"/>
  <c r="T2877" i="2"/>
  <c r="T2869" i="2"/>
  <c r="T2861" i="2"/>
  <c r="T2853" i="2"/>
  <c r="T2845" i="2"/>
  <c r="T2837" i="2"/>
  <c r="T2829" i="2"/>
  <c r="T2821" i="2"/>
  <c r="T2813" i="2"/>
  <c r="T2805" i="2"/>
  <c r="T2797" i="2"/>
  <c r="T2789" i="2"/>
  <c r="T2781" i="2"/>
  <c r="T2773" i="2"/>
  <c r="T2765" i="2"/>
  <c r="T2757" i="2"/>
  <c r="T2749" i="2"/>
  <c r="T2741" i="2"/>
  <c r="T2733" i="2"/>
  <c r="T2725" i="2"/>
  <c r="T2717" i="2"/>
  <c r="T2709" i="2"/>
  <c r="T2701" i="2"/>
  <c r="T2693" i="2"/>
  <c r="T2685" i="2"/>
  <c r="T2677" i="2"/>
  <c r="T2669" i="2"/>
  <c r="T2661" i="2"/>
  <c r="T2653" i="2"/>
  <c r="T2645" i="2"/>
  <c r="T2637" i="2"/>
  <c r="T2629" i="2"/>
  <c r="T2621" i="2"/>
  <c r="T2613" i="2"/>
  <c r="T2605" i="2"/>
  <c r="T2597" i="2"/>
  <c r="T2589" i="2"/>
  <c r="T2581" i="2"/>
  <c r="T2573" i="2"/>
  <c r="T2565" i="2"/>
  <c r="T2557" i="2"/>
  <c r="T2549" i="2"/>
  <c r="T2541" i="2"/>
  <c r="T2533" i="2"/>
  <c r="T2525" i="2"/>
  <c r="T2517" i="2"/>
  <c r="T2509" i="2"/>
  <c r="T2501" i="2"/>
  <c r="T2493" i="2"/>
  <c r="T3134" i="2"/>
  <c r="T3126" i="2"/>
  <c r="T3118" i="2"/>
  <c r="T3110" i="2"/>
  <c r="T3102" i="2"/>
  <c r="T3094" i="2"/>
  <c r="T3086" i="2"/>
  <c r="T3078" i="2"/>
  <c r="T3070" i="2"/>
  <c r="T3062" i="2"/>
  <c r="T3054" i="2"/>
  <c r="T3046" i="2"/>
  <c r="T3038" i="2"/>
  <c r="T3030" i="2"/>
  <c r="T3022" i="2"/>
  <c r="T3014" i="2"/>
  <c r="T3006" i="2"/>
  <c r="T2998" i="2"/>
  <c r="T2990" i="2"/>
  <c r="T2982" i="2"/>
  <c r="T2974" i="2"/>
  <c r="T2966" i="2"/>
  <c r="T2958" i="2"/>
  <c r="T2950" i="2"/>
  <c r="T2942" i="2"/>
  <c r="T2934" i="2"/>
  <c r="T2926" i="2"/>
  <c r="T2918" i="2"/>
  <c r="T2910" i="2"/>
  <c r="T2902" i="2"/>
  <c r="T2894" i="2"/>
  <c r="T2886" i="2"/>
  <c r="T2878" i="2"/>
  <c r="T2870" i="2"/>
  <c r="T2862" i="2"/>
  <c r="T2854" i="2"/>
  <c r="T2846" i="2"/>
  <c r="T2838" i="2"/>
  <c r="T2830" i="2"/>
  <c r="T2822" i="2"/>
  <c r="T2814" i="2"/>
  <c r="T2806" i="2"/>
  <c r="T2798" i="2"/>
  <c r="T2790" i="2"/>
  <c r="T2782" i="2"/>
  <c r="T2774" i="2"/>
  <c r="T2766" i="2"/>
  <c r="T2758" i="2"/>
  <c r="T2750" i="2"/>
  <c r="T2742" i="2"/>
  <c r="T2734" i="2"/>
  <c r="T2726" i="2"/>
  <c r="T2718" i="2"/>
  <c r="T2710" i="2"/>
  <c r="T2702" i="2"/>
  <c r="T2694" i="2"/>
  <c r="T2686" i="2"/>
  <c r="T2678" i="2"/>
  <c r="T2670" i="2"/>
  <c r="T2662" i="2"/>
  <c r="T2654" i="2"/>
  <c r="T2646" i="2"/>
  <c r="T2638" i="2"/>
  <c r="T2630" i="2"/>
  <c r="T2622" i="2"/>
  <c r="T2614" i="2"/>
  <c r="T2606" i="2"/>
  <c r="T2598" i="2"/>
  <c r="T2590" i="2"/>
  <c r="T2582" i="2"/>
  <c r="T2574" i="2"/>
  <c r="T2566" i="2"/>
  <c r="T2558" i="2"/>
  <c r="T2550" i="2"/>
  <c r="T2542" i="2"/>
  <c r="T2534" i="2"/>
  <c r="T2526" i="2"/>
  <c r="T2518" i="2"/>
  <c r="T2510" i="2"/>
  <c r="T2502" i="2"/>
  <c r="T2494" i="2"/>
  <c r="T2486" i="2"/>
  <c r="T2478" i="2"/>
  <c r="T2470" i="2"/>
  <c r="T2462" i="2"/>
  <c r="T2454" i="2"/>
  <c r="T2446" i="2"/>
  <c r="T2438" i="2"/>
  <c r="T2430" i="2"/>
  <c r="T2422" i="2"/>
  <c r="T2414" i="2"/>
  <c r="T2406" i="2"/>
  <c r="T2398" i="2"/>
  <c r="T2390" i="2"/>
  <c r="T2382" i="2"/>
  <c r="T2374" i="2"/>
  <c r="T2366" i="2"/>
  <c r="T2358" i="2"/>
  <c r="T2350" i="2"/>
  <c r="T2342" i="2"/>
  <c r="T2334" i="2"/>
  <c r="T2326" i="2"/>
  <c r="T2318" i="2"/>
  <c r="T2310" i="2"/>
  <c r="T2302" i="2"/>
  <c r="T2294" i="2"/>
  <c r="T2286" i="2"/>
  <c r="T2278" i="2"/>
  <c r="T2270" i="2"/>
  <c r="T2262" i="2"/>
  <c r="T2254" i="2"/>
  <c r="T2246" i="2"/>
  <c r="T2238" i="2"/>
  <c r="T2230" i="2"/>
  <c r="T2222" i="2"/>
  <c r="T2214" i="2"/>
  <c r="T2206" i="2"/>
  <c r="T2198" i="2"/>
  <c r="T2190" i="2"/>
  <c r="T2182" i="2"/>
  <c r="T2174" i="2"/>
  <c r="T2166" i="2"/>
  <c r="T2158" i="2"/>
  <c r="T2150" i="2"/>
  <c r="T2142" i="2"/>
  <c r="T2134" i="2"/>
  <c r="T2126" i="2"/>
  <c r="T2118" i="2"/>
  <c r="T2110" i="2"/>
  <c r="T2102" i="2"/>
  <c r="T2094" i="2"/>
  <c r="T2086" i="2"/>
  <c r="T2078" i="2"/>
  <c r="T2070" i="2"/>
  <c r="T2062" i="2"/>
  <c r="T2054" i="2"/>
  <c r="T2046" i="2"/>
  <c r="T3137" i="2"/>
  <c r="T3129" i="2"/>
  <c r="T3121" i="2"/>
  <c r="T3113" i="2"/>
  <c r="T3105" i="2"/>
  <c r="T3097" i="2"/>
  <c r="T3089" i="2"/>
  <c r="T3081" i="2"/>
  <c r="T3073" i="2"/>
  <c r="T3065" i="2"/>
  <c r="T3057" i="2"/>
  <c r="T3049" i="2"/>
  <c r="T3041" i="2"/>
  <c r="T3033" i="2"/>
  <c r="T3025" i="2"/>
  <c r="T3017" i="2"/>
  <c r="T3009" i="2"/>
  <c r="T3001" i="2"/>
  <c r="T2993" i="2"/>
  <c r="T2985" i="2"/>
  <c r="T2977" i="2"/>
  <c r="T2969" i="2"/>
  <c r="T2961" i="2"/>
  <c r="T2953" i="2"/>
  <c r="T2945" i="2"/>
  <c r="T2937" i="2"/>
  <c r="T2929" i="2"/>
  <c r="T2921" i="2"/>
  <c r="T2913" i="2"/>
  <c r="T2905" i="2"/>
  <c r="T2897" i="2"/>
  <c r="T2889" i="2"/>
  <c r="T2881" i="2"/>
  <c r="T2857" i="2"/>
  <c r="T2825" i="2"/>
  <c r="T2793" i="2"/>
  <c r="T2761" i="2"/>
  <c r="T2729" i="2"/>
  <c r="T2697" i="2"/>
  <c r="T2665" i="2"/>
  <c r="T2633" i="2"/>
  <c r="T2601" i="2"/>
  <c r="T2569" i="2"/>
  <c r="T2537" i="2"/>
  <c r="T2505" i="2"/>
  <c r="T2485" i="2"/>
  <c r="T2477" i="2"/>
  <c r="T2469" i="2"/>
  <c r="T2461" i="2"/>
  <c r="T2453" i="2"/>
  <c r="T2445" i="2"/>
  <c r="T2437" i="2"/>
  <c r="T2429" i="2"/>
  <c r="T2421" i="2"/>
  <c r="T2413" i="2"/>
  <c r="T2405" i="2"/>
  <c r="T2397" i="2"/>
  <c r="T2389" i="2"/>
  <c r="T2381" i="2"/>
  <c r="T2373" i="2"/>
  <c r="T2365" i="2"/>
  <c r="T2357" i="2"/>
  <c r="T2349" i="2"/>
  <c r="T2341" i="2"/>
  <c r="T2333" i="2"/>
  <c r="T2325" i="2"/>
  <c r="T2317" i="2"/>
  <c r="T2309" i="2"/>
  <c r="T2301" i="2"/>
  <c r="T2293" i="2"/>
  <c r="T2285" i="2"/>
  <c r="T2277" i="2"/>
  <c r="T2269" i="2"/>
  <c r="T2261" i="2"/>
  <c r="T2253" i="2"/>
  <c r="T2245" i="2"/>
  <c r="T2237" i="2"/>
  <c r="T2229" i="2"/>
  <c r="T2221" i="2"/>
  <c r="T2213" i="2"/>
  <c r="T2205" i="2"/>
  <c r="T2197" i="2"/>
  <c r="T2189" i="2"/>
  <c r="T2181" i="2"/>
  <c r="T2173" i="2"/>
  <c r="T2165" i="2"/>
  <c r="T2157" i="2"/>
  <c r="T2149" i="2"/>
  <c r="T2141" i="2"/>
  <c r="T2133" i="2"/>
  <c r="T2125" i="2"/>
  <c r="T2117" i="2"/>
  <c r="T2109" i="2"/>
  <c r="T2101" i="2"/>
  <c r="T2093" i="2"/>
  <c r="T2085" i="2"/>
  <c r="T2077" i="2"/>
  <c r="T2069" i="2"/>
  <c r="T2061" i="2"/>
  <c r="T2053" i="2"/>
  <c r="T2045" i="2"/>
  <c r="T3136" i="2"/>
  <c r="T3128" i="2"/>
  <c r="T3120" i="2"/>
  <c r="T3112" i="2"/>
  <c r="T3104" i="2"/>
  <c r="T3096" i="2"/>
  <c r="T3088" i="2"/>
  <c r="T3080" i="2"/>
  <c r="T3072" i="2"/>
  <c r="T3064" i="2"/>
  <c r="T3056" i="2"/>
  <c r="T3048" i="2"/>
  <c r="T3040" i="2"/>
  <c r="T3032" i="2"/>
  <c r="T3024" i="2"/>
  <c r="T3016" i="2"/>
  <c r="T3008" i="2"/>
  <c r="T3000" i="2"/>
  <c r="T2992" i="2"/>
  <c r="T2984" i="2"/>
  <c r="T2976" i="2"/>
  <c r="T2968" i="2"/>
  <c r="T2960" i="2"/>
  <c r="T2952" i="2"/>
  <c r="T2944" i="2"/>
  <c r="T2936" i="2"/>
  <c r="T2928" i="2"/>
  <c r="T2920" i="2"/>
  <c r="T2912" i="2"/>
  <c r="T2904" i="2"/>
  <c r="T2896" i="2"/>
  <c r="T2888" i="2"/>
  <c r="T2880" i="2"/>
  <c r="T2872" i="2"/>
  <c r="T2864" i="2"/>
  <c r="T2856" i="2"/>
  <c r="T2848" i="2"/>
  <c r="T2840" i="2"/>
  <c r="T2832" i="2"/>
  <c r="T2824" i="2"/>
  <c r="T2816" i="2"/>
  <c r="T2808" i="2"/>
  <c r="T2800" i="2"/>
  <c r="T2792" i="2"/>
  <c r="T2784" i="2"/>
  <c r="T2776" i="2"/>
  <c r="T2768" i="2"/>
  <c r="T2760" i="2"/>
  <c r="T2752" i="2"/>
  <c r="T2744" i="2"/>
  <c r="T2736" i="2"/>
  <c r="T2728" i="2"/>
  <c r="T2720" i="2"/>
  <c r="T2712" i="2"/>
  <c r="T2704" i="2"/>
  <c r="T2696" i="2"/>
  <c r="T2688" i="2"/>
  <c r="T2680" i="2"/>
  <c r="T2672" i="2"/>
  <c r="T2664" i="2"/>
  <c r="T2656" i="2"/>
  <c r="T2648" i="2"/>
  <c r="T2640" i="2"/>
  <c r="T2632" i="2"/>
  <c r="T2624" i="2"/>
  <c r="T2616" i="2"/>
  <c r="T2608" i="2"/>
  <c r="T2600" i="2"/>
  <c r="T2592" i="2"/>
  <c r="T2584" i="2"/>
  <c r="T2576" i="2"/>
  <c r="T2568" i="2"/>
  <c r="T2560" i="2"/>
  <c r="T2552" i="2"/>
  <c r="T2544" i="2"/>
  <c r="T2536" i="2"/>
  <c r="T2528" i="2"/>
  <c r="T2520" i="2"/>
  <c r="T2512" i="2"/>
  <c r="T2504" i="2"/>
  <c r="T2496" i="2"/>
  <c r="T2488" i="2"/>
  <c r="T2480" i="2"/>
  <c r="T2472" i="2"/>
  <c r="T2464" i="2"/>
  <c r="T2456" i="2"/>
  <c r="T2448" i="2"/>
  <c r="T2440" i="2"/>
  <c r="T2432" i="2"/>
  <c r="T2424" i="2"/>
  <c r="T2416" i="2"/>
  <c r="T2408" i="2"/>
  <c r="T2400" i="2"/>
  <c r="T2392" i="2"/>
  <c r="T2384" i="2"/>
  <c r="T2376" i="2"/>
  <c r="T2368" i="2"/>
  <c r="T2360" i="2"/>
  <c r="T2352" i="2"/>
  <c r="T2344" i="2"/>
  <c r="T2336" i="2"/>
  <c r="T2328" i="2"/>
  <c r="T2320" i="2"/>
  <c r="T2312" i="2"/>
  <c r="T2304" i="2"/>
  <c r="T2296" i="2"/>
  <c r="T2288" i="2"/>
  <c r="T2280" i="2"/>
  <c r="T2272" i="2"/>
  <c r="T2264" i="2"/>
  <c r="T2256" i="2"/>
  <c r="T2248" i="2"/>
  <c r="T2240" i="2"/>
  <c r="T2232" i="2"/>
  <c r="T2224" i="2"/>
  <c r="T2216" i="2"/>
  <c r="T2208" i="2"/>
  <c r="T2200" i="2"/>
  <c r="T2192" i="2"/>
  <c r="T2184" i="2"/>
  <c r="T2176" i="2"/>
  <c r="T2168" i="2"/>
  <c r="T2160" i="2"/>
  <c r="T2152" i="2"/>
  <c r="T2144" i="2"/>
  <c r="T2136" i="2"/>
  <c r="T2128" i="2"/>
  <c r="T2120" i="2"/>
  <c r="T2112" i="2"/>
  <c r="T2104" i="2"/>
  <c r="T2096" i="2"/>
  <c r="T2088" i="2"/>
  <c r="T2080" i="2"/>
  <c r="T2072" i="2"/>
  <c r="T2064" i="2"/>
  <c r="T2056" i="2"/>
  <c r="T2048" i="2"/>
  <c r="T3135" i="2"/>
  <c r="T3127" i="2"/>
  <c r="T3119" i="2"/>
  <c r="T3111" i="2"/>
  <c r="T3103" i="2"/>
  <c r="T3095" i="2"/>
  <c r="T3087" i="2"/>
  <c r="T3079" i="2"/>
  <c r="T3071" i="2"/>
  <c r="T3063" i="2"/>
  <c r="T3055" i="2"/>
  <c r="T3047" i="2"/>
  <c r="T3039" i="2"/>
  <c r="T3031" i="2"/>
  <c r="T3023" i="2"/>
  <c r="T3015" i="2"/>
  <c r="T3007" i="2"/>
  <c r="T2999" i="2"/>
  <c r="T2991" i="2"/>
  <c r="T2983" i="2"/>
  <c r="T2975" i="2"/>
  <c r="T2967" i="2"/>
  <c r="T2959" i="2"/>
  <c r="T2951" i="2"/>
  <c r="T2943" i="2"/>
  <c r="T2935" i="2"/>
  <c r="T2927" i="2"/>
  <c r="T2919" i="2"/>
  <c r="T2911" i="2"/>
  <c r="T2903" i="2"/>
  <c r="T2895" i="2"/>
  <c r="T2887" i="2"/>
  <c r="T2879" i="2"/>
  <c r="T2871" i="2"/>
  <c r="T2863" i="2"/>
  <c r="T2855" i="2"/>
  <c r="T2847" i="2"/>
  <c r="T2839" i="2"/>
  <c r="T2831" i="2"/>
  <c r="T2823" i="2"/>
  <c r="T2815" i="2"/>
  <c r="T2807" i="2"/>
  <c r="T2799" i="2"/>
  <c r="T2791" i="2"/>
  <c r="T2783" i="2"/>
  <c r="T2775" i="2"/>
  <c r="T2767" i="2"/>
  <c r="T2759" i="2"/>
  <c r="T2751" i="2"/>
  <c r="T2743" i="2"/>
  <c r="T2735" i="2"/>
  <c r="T2727" i="2"/>
  <c r="T2719" i="2"/>
  <c r="T2711" i="2"/>
  <c r="T2703" i="2"/>
  <c r="T2695" i="2"/>
  <c r="T2687" i="2"/>
  <c r="T2679" i="2"/>
  <c r="T2671" i="2"/>
  <c r="T2663" i="2"/>
  <c r="T2655" i="2"/>
  <c r="T2647" i="2"/>
  <c r="T2639" i="2"/>
  <c r="T2631" i="2"/>
  <c r="T2623" i="2"/>
  <c r="T2615" i="2"/>
  <c r="T2607" i="2"/>
  <c r="T2599" i="2"/>
  <c r="T2591" i="2"/>
  <c r="T2583" i="2"/>
  <c r="T2575" i="2"/>
  <c r="T2567" i="2"/>
  <c r="T2559" i="2"/>
  <c r="T2551" i="2"/>
  <c r="T2543" i="2"/>
  <c r="T2535" i="2"/>
  <c r="T2527" i="2"/>
  <c r="T2519" i="2"/>
  <c r="T2511" i="2"/>
  <c r="T2503" i="2"/>
  <c r="T2495" i="2"/>
  <c r="T2487" i="2"/>
  <c r="T2479" i="2"/>
  <c r="T2471" i="2"/>
  <c r="T2463" i="2"/>
  <c r="T2455" i="2"/>
  <c r="T2865" i="2"/>
  <c r="T2833" i="2"/>
  <c r="T2801" i="2"/>
  <c r="T2769" i="2"/>
  <c r="T2737" i="2"/>
  <c r="T2705" i="2"/>
  <c r="T2673" i="2"/>
  <c r="T2641" i="2"/>
  <c r="T2609" i="2"/>
  <c r="T2577" i="2"/>
  <c r="T2545" i="2"/>
  <c r="T2513" i="2"/>
  <c r="T2873" i="2"/>
  <c r="T2841" i="2"/>
  <c r="T2809" i="2"/>
  <c r="T2777" i="2"/>
  <c r="T2745" i="2"/>
  <c r="T2713" i="2"/>
  <c r="T2681" i="2"/>
  <c r="T2649" i="2"/>
  <c r="T2617" i="2"/>
  <c r="T2585" i="2"/>
  <c r="T2553" i="2"/>
  <c r="T2521" i="2"/>
  <c r="T2489" i="2"/>
  <c r="T2481" i="2"/>
  <c r="T2473" i="2"/>
  <c r="T2465" i="2"/>
  <c r="T2457" i="2"/>
  <c r="T2449" i="2"/>
  <c r="T2441" i="2"/>
  <c r="T2433" i="2"/>
  <c r="T2425" i="2"/>
  <c r="T2417" i="2"/>
  <c r="T2409" i="2"/>
  <c r="T2401" i="2"/>
  <c r="T2393" i="2"/>
  <c r="T2385" i="2"/>
  <c r="T2377" i="2"/>
  <c r="T2369" i="2"/>
  <c r="T2361" i="2"/>
  <c r="T2353" i="2"/>
  <c r="T2345" i="2"/>
  <c r="T2337" i="2"/>
  <c r="T2329" i="2"/>
  <c r="T2321" i="2"/>
  <c r="T2313" i="2"/>
  <c r="T2305" i="2"/>
  <c r="T2297" i="2"/>
  <c r="T2289" i="2"/>
  <c r="T2281" i="2"/>
  <c r="T2273" i="2"/>
  <c r="T2265" i="2"/>
  <c r="T2257" i="2"/>
  <c r="T2249" i="2"/>
  <c r="T2241" i="2"/>
  <c r="T2233" i="2"/>
  <c r="T2225" i="2"/>
  <c r="T2217" i="2"/>
  <c r="T2209" i="2"/>
  <c r="T2201" i="2"/>
  <c r="T2193" i="2"/>
  <c r="T2185" i="2"/>
  <c r="T2177" i="2"/>
  <c r="T2169" i="2"/>
  <c r="T2161" i="2"/>
  <c r="T2153" i="2"/>
  <c r="T2145" i="2"/>
  <c r="T2137" i="2"/>
  <c r="T2129" i="2"/>
  <c r="T2121" i="2"/>
  <c r="T2113" i="2"/>
  <c r="T2105" i="2"/>
  <c r="T2097" i="2"/>
  <c r="T2089" i="2"/>
  <c r="T2081" i="2"/>
  <c r="T2073" i="2"/>
  <c r="T2065" i="2"/>
  <c r="T2057" i="2"/>
  <c r="T2049" i="2"/>
  <c r="T3140" i="2"/>
  <c r="T3132" i="2"/>
  <c r="T3124" i="2"/>
  <c r="T3116" i="2"/>
  <c r="T3108" i="2"/>
  <c r="T3100" i="2"/>
  <c r="T3092" i="2"/>
  <c r="T3084" i="2"/>
  <c r="T3076" i="2"/>
  <c r="T3068" i="2"/>
  <c r="T3060" i="2"/>
  <c r="T3052" i="2"/>
  <c r="T3044" i="2"/>
  <c r="T3036" i="2"/>
  <c r="T3028" i="2"/>
  <c r="T3020" i="2"/>
  <c r="T3012" i="2"/>
  <c r="T3004" i="2"/>
  <c r="T2996" i="2"/>
  <c r="T2988" i="2"/>
  <c r="T2980" i="2"/>
  <c r="T2972" i="2"/>
  <c r="T2964" i="2"/>
  <c r="T2956" i="2"/>
  <c r="T2948" i="2"/>
  <c r="T2940" i="2"/>
  <c r="T2932" i="2"/>
  <c r="T2924" i="2"/>
  <c r="T2916" i="2"/>
  <c r="T2908" i="2"/>
  <c r="T2900" i="2"/>
  <c r="T2892" i="2"/>
  <c r="T2884" i="2"/>
  <c r="T2876" i="2"/>
  <c r="T2868" i="2"/>
  <c r="T2860" i="2"/>
  <c r="T2852" i="2"/>
  <c r="T2844" i="2"/>
  <c r="T2836" i="2"/>
  <c r="T2828" i="2"/>
  <c r="T2820" i="2"/>
  <c r="T2812" i="2"/>
  <c r="T2804" i="2"/>
  <c r="T2796" i="2"/>
  <c r="T2788" i="2"/>
  <c r="T2780" i="2"/>
  <c r="T2772" i="2"/>
  <c r="T2764" i="2"/>
  <c r="T2756" i="2"/>
  <c r="T2748" i="2"/>
  <c r="T2740" i="2"/>
  <c r="T2732" i="2"/>
  <c r="T2724" i="2"/>
  <c r="T2716" i="2"/>
  <c r="T2708" i="2"/>
  <c r="T2700" i="2"/>
  <c r="T2692" i="2"/>
  <c r="T2684" i="2"/>
  <c r="T2676" i="2"/>
  <c r="T2668" i="2"/>
  <c r="T2660" i="2"/>
  <c r="T2652" i="2"/>
  <c r="T2644" i="2"/>
  <c r="T2636" i="2"/>
  <c r="T2628" i="2"/>
  <c r="T2620" i="2"/>
  <c r="T2612" i="2"/>
  <c r="T2604" i="2"/>
  <c r="T2596" i="2"/>
  <c r="T2588" i="2"/>
  <c r="T2580" i="2"/>
  <c r="T2572" i="2"/>
  <c r="T2564" i="2"/>
  <c r="T2556" i="2"/>
  <c r="T2548" i="2"/>
  <c r="T2540" i="2"/>
  <c r="T2532" i="2"/>
  <c r="T2524" i="2"/>
  <c r="T2516" i="2"/>
  <c r="T2508" i="2"/>
  <c r="T2500" i="2"/>
  <c r="T2492" i="2"/>
  <c r="T2484" i="2"/>
  <c r="T2476" i="2"/>
  <c r="T2468" i="2"/>
  <c r="T2460" i="2"/>
  <c r="T2452" i="2"/>
  <c r="T2444" i="2"/>
  <c r="T2436" i="2"/>
  <c r="T2428" i="2"/>
  <c r="T2420" i="2"/>
  <c r="T2412" i="2"/>
  <c r="T2404" i="2"/>
  <c r="T2396" i="2"/>
  <c r="T2388" i="2"/>
  <c r="T2380" i="2"/>
  <c r="T2372" i="2"/>
  <c r="T2364" i="2"/>
  <c r="T2356" i="2"/>
  <c r="T2348" i="2"/>
  <c r="T2340" i="2"/>
  <c r="T2332" i="2"/>
  <c r="T2324" i="2"/>
  <c r="T2316" i="2"/>
  <c r="T2308" i="2"/>
  <c r="T2300" i="2"/>
  <c r="T2292" i="2"/>
  <c r="T2284" i="2"/>
  <c r="T2276" i="2"/>
  <c r="T2268" i="2"/>
  <c r="T2260" i="2"/>
  <c r="T2252" i="2"/>
  <c r="T2244" i="2"/>
  <c r="T2236" i="2"/>
  <c r="T2228" i="2"/>
  <c r="T2220" i="2"/>
  <c r="T2212" i="2"/>
  <c r="T2204" i="2"/>
  <c r="T2196" i="2"/>
  <c r="T2188" i="2"/>
  <c r="T2180" i="2"/>
  <c r="T2172" i="2"/>
  <c r="T2164" i="2"/>
  <c r="T2156" i="2"/>
  <c r="T2148" i="2"/>
  <c r="T2140" i="2"/>
  <c r="T2132" i="2"/>
  <c r="T2124" i="2"/>
  <c r="T2116" i="2"/>
  <c r="T2108" i="2"/>
  <c r="T2100" i="2"/>
  <c r="T2092" i="2"/>
  <c r="T2084" i="2"/>
  <c r="T2076" i="2"/>
  <c r="T2068" i="2"/>
  <c r="T2060" i="2"/>
  <c r="T2052" i="2"/>
  <c r="T3139" i="2"/>
  <c r="T3131" i="2"/>
  <c r="T3123" i="2"/>
  <c r="T3115" i="2"/>
  <c r="T3107" i="2"/>
  <c r="T3099" i="2"/>
  <c r="T3091" i="2"/>
  <c r="T3083" i="2"/>
  <c r="T3075" i="2"/>
  <c r="T3067" i="2"/>
  <c r="T3059" i="2"/>
  <c r="T3051" i="2"/>
  <c r="T3043" i="2"/>
  <c r="T3035" i="2"/>
  <c r="T3027" i="2"/>
  <c r="T3019" i="2"/>
  <c r="T3011" i="2"/>
  <c r="T3003" i="2"/>
  <c r="T2995" i="2"/>
  <c r="T2987" i="2"/>
  <c r="T2979" i="2"/>
  <c r="T2971" i="2"/>
  <c r="T2963" i="2"/>
  <c r="T2955" i="2"/>
  <c r="T2947" i="2"/>
  <c r="T2939" i="2"/>
  <c r="T2931" i="2"/>
  <c r="T2923" i="2"/>
  <c r="T2915" i="2"/>
  <c r="T2907" i="2"/>
  <c r="T2899" i="2"/>
  <c r="T2891" i="2"/>
  <c r="T2883" i="2"/>
  <c r="T2875" i="2"/>
  <c r="T2867" i="2"/>
  <c r="T2859" i="2"/>
  <c r="T2851" i="2"/>
  <c r="T2843" i="2"/>
  <c r="T2835" i="2"/>
  <c r="T2827" i="2"/>
  <c r="T2819" i="2"/>
  <c r="T2811" i="2"/>
  <c r="T2803" i="2"/>
  <c r="T2795" i="2"/>
  <c r="T2787" i="2"/>
  <c r="T2779" i="2"/>
  <c r="T2771" i="2"/>
  <c r="T2763" i="2"/>
  <c r="T2755" i="2"/>
  <c r="T2747" i="2"/>
  <c r="T2739" i="2"/>
  <c r="T2731" i="2"/>
  <c r="T2723" i="2"/>
  <c r="T2715" i="2"/>
  <c r="T2707" i="2"/>
  <c r="T2699" i="2"/>
  <c r="T2691" i="2"/>
  <c r="T2683" i="2"/>
  <c r="T2675" i="2"/>
  <c r="T2667" i="2"/>
  <c r="T2659" i="2"/>
  <c r="T2651" i="2"/>
  <c r="T2643" i="2"/>
  <c r="T2635" i="2"/>
  <c r="T2627" i="2"/>
  <c r="T2619" i="2"/>
  <c r="T2611" i="2"/>
  <c r="T2603" i="2"/>
  <c r="T2595" i="2"/>
  <c r="T2587" i="2"/>
  <c r="T2579" i="2"/>
  <c r="T2571" i="2"/>
  <c r="T2563" i="2"/>
  <c r="T2555" i="2"/>
  <c r="T2547" i="2"/>
  <c r="T2539" i="2"/>
  <c r="T2531" i="2"/>
  <c r="T2523" i="2"/>
  <c r="T2515" i="2"/>
  <c r="T2507" i="2"/>
  <c r="T2499" i="2"/>
  <c r="T2491" i="2"/>
  <c r="T2483" i="2"/>
  <c r="T2475" i="2"/>
  <c r="T2467" i="2"/>
  <c r="T2459" i="2"/>
  <c r="T2451" i="2"/>
  <c r="T2443" i="2"/>
  <c r="T2435" i="2"/>
  <c r="T2427" i="2"/>
  <c r="T2419" i="2"/>
  <c r="T2411" i="2"/>
  <c r="T2403" i="2"/>
  <c r="T2395" i="2"/>
  <c r="T2387" i="2"/>
  <c r="T2379" i="2"/>
  <c r="T2371" i="2"/>
  <c r="T2363" i="2"/>
  <c r="T2355" i="2"/>
  <c r="T2347" i="2"/>
  <c r="T2339" i="2"/>
  <c r="T2331" i="2"/>
  <c r="T2323" i="2"/>
  <c r="T2315" i="2"/>
  <c r="T2307" i="2"/>
  <c r="T2299" i="2"/>
  <c r="T2291" i="2"/>
  <c r="T2283" i="2"/>
  <c r="T2275" i="2"/>
  <c r="T2267" i="2"/>
  <c r="T2259" i="2"/>
  <c r="T2251" i="2"/>
  <c r="T2243" i="2"/>
  <c r="T2235" i="2"/>
  <c r="T2227" i="2"/>
  <c r="T2219" i="2"/>
  <c r="T2211" i="2"/>
  <c r="T2203" i="2"/>
  <c r="T2195" i="2"/>
  <c r="T2187" i="2"/>
  <c r="T2179" i="2"/>
  <c r="T2171" i="2"/>
  <c r="T2163" i="2"/>
  <c r="T2155" i="2"/>
  <c r="T2147" i="2"/>
  <c r="T2139" i="2"/>
  <c r="T2131" i="2"/>
  <c r="T2123" i="2"/>
  <c r="T2115" i="2"/>
  <c r="T2107" i="2"/>
  <c r="T2099" i="2"/>
  <c r="T2091" i="2"/>
  <c r="T2083" i="2"/>
  <c r="T2075" i="2"/>
  <c r="T2067" i="2"/>
  <c r="T2059" i="2"/>
  <c r="T2849" i="2"/>
  <c r="T2817" i="2"/>
  <c r="T2785" i="2"/>
  <c r="T2753" i="2"/>
  <c r="T2721" i="2"/>
  <c r="T2689" i="2"/>
  <c r="T2657" i="2"/>
  <c r="T2625" i="2"/>
  <c r="T2593" i="2"/>
  <c r="T2561" i="2"/>
  <c r="T2529" i="2"/>
  <c r="T2497" i="2"/>
  <c r="T2439" i="2"/>
  <c r="T2407" i="2"/>
  <c r="T2375" i="2"/>
  <c r="T2343" i="2"/>
  <c r="T2311" i="2"/>
  <c r="T2279" i="2"/>
  <c r="T2247" i="2"/>
  <c r="T2215" i="2"/>
  <c r="T2183" i="2"/>
  <c r="T2151" i="2"/>
  <c r="T2119" i="2"/>
  <c r="T2087" i="2"/>
  <c r="T2055" i="2"/>
  <c r="T2047" i="2"/>
  <c r="T2038" i="2"/>
  <c r="T2030" i="2"/>
  <c r="T2022" i="2"/>
  <c r="T2014" i="2"/>
  <c r="T2006" i="2"/>
  <c r="T1998" i="2"/>
  <c r="T1990" i="2"/>
  <c r="T1982" i="2"/>
  <c r="T1974" i="2"/>
  <c r="T1966" i="2"/>
  <c r="T1958" i="2"/>
  <c r="T1950" i="2"/>
  <c r="T1942" i="2"/>
  <c r="T1934" i="2"/>
  <c r="T1926" i="2"/>
  <c r="T1918" i="2"/>
  <c r="T1910" i="2"/>
  <c r="T1902" i="2"/>
  <c r="T1894" i="2"/>
  <c r="T1886" i="2"/>
  <c r="T1878" i="2"/>
  <c r="T1870" i="2"/>
  <c r="T1862" i="2"/>
  <c r="T1854" i="2"/>
  <c r="T1846" i="2"/>
  <c r="T1838" i="2"/>
  <c r="T1830" i="2"/>
  <c r="T1822" i="2"/>
  <c r="T1814" i="2"/>
  <c r="T1806" i="2"/>
  <c r="T1798" i="2"/>
  <c r="T1790" i="2"/>
  <c r="T1782" i="2"/>
  <c r="T1774" i="2"/>
  <c r="T1766" i="2"/>
  <c r="T1758" i="2"/>
  <c r="T1750" i="2"/>
  <c r="T1742" i="2"/>
  <c r="T1734" i="2"/>
  <c r="T1726" i="2"/>
  <c r="T1718" i="2"/>
  <c r="T1710" i="2"/>
  <c r="T1702" i="2"/>
  <c r="T1694" i="2"/>
  <c r="T1686" i="2"/>
  <c r="T1678" i="2"/>
  <c r="T1670" i="2"/>
  <c r="T1662" i="2"/>
  <c r="T1654" i="2"/>
  <c r="T1646" i="2"/>
  <c r="T1638" i="2"/>
  <c r="T1630" i="2"/>
  <c r="T1622" i="2"/>
  <c r="T1614" i="2"/>
  <c r="T1606" i="2"/>
  <c r="T1598" i="2"/>
  <c r="T1590" i="2"/>
  <c r="T1582" i="2"/>
  <c r="T1574" i="2"/>
  <c r="T1566" i="2"/>
  <c r="T1558" i="2"/>
  <c r="T1550" i="2"/>
  <c r="T1542" i="2"/>
  <c r="T1534" i="2"/>
  <c r="T1526" i="2"/>
  <c r="T1518" i="2"/>
  <c r="T1510" i="2"/>
  <c r="T1502" i="2"/>
  <c r="T1494" i="2"/>
  <c r="T1486" i="2"/>
  <c r="T1478" i="2"/>
  <c r="T1470" i="2"/>
  <c r="T1462" i="2"/>
  <c r="T1454" i="2"/>
  <c r="T1446" i="2"/>
  <c r="T1438" i="2"/>
  <c r="T1430" i="2"/>
  <c r="T1422" i="2"/>
  <c r="T1414" i="2"/>
  <c r="T1406" i="2"/>
  <c r="T1398" i="2"/>
  <c r="T1390" i="2"/>
  <c r="T1382" i="2"/>
  <c r="T1374" i="2"/>
  <c r="T1366" i="2"/>
  <c r="T1358" i="2"/>
  <c r="T1350" i="2"/>
  <c r="T1342" i="2"/>
  <c r="T1334" i="2"/>
  <c r="T1326" i="2"/>
  <c r="T1318" i="2"/>
  <c r="T1310" i="2"/>
  <c r="T1302" i="2"/>
  <c r="T1294" i="2"/>
  <c r="T1286" i="2"/>
  <c r="T1278" i="2"/>
  <c r="T1270" i="2"/>
  <c r="T1262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830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694" i="2"/>
  <c r="T686" i="2"/>
  <c r="T678" i="2"/>
  <c r="T670" i="2"/>
  <c r="T662" i="2"/>
  <c r="T654" i="2"/>
  <c r="T646" i="2"/>
  <c r="T638" i="2"/>
  <c r="T630" i="2"/>
  <c r="T622" i="2"/>
  <c r="T614" i="2"/>
  <c r="T606" i="2"/>
  <c r="T598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T430" i="2"/>
  <c r="T422" i="2"/>
  <c r="T414" i="2"/>
  <c r="T406" i="2"/>
  <c r="T398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62" i="2"/>
  <c r="T254" i="2"/>
  <c r="T246" i="2"/>
  <c r="T238" i="2"/>
  <c r="T230" i="2"/>
  <c r="T222" i="2"/>
  <c r="T214" i="2"/>
  <c r="T206" i="2"/>
  <c r="T198" i="2"/>
  <c r="T190" i="2"/>
  <c r="T182" i="2"/>
  <c r="T174" i="2"/>
  <c r="T166" i="2"/>
  <c r="T158" i="2"/>
  <c r="T150" i="2"/>
  <c r="T142" i="2"/>
  <c r="T134" i="2"/>
  <c r="T126" i="2"/>
  <c r="T118" i="2"/>
  <c r="T110" i="2"/>
  <c r="T102" i="2"/>
  <c r="T94" i="2"/>
  <c r="T86" i="2"/>
  <c r="T78" i="2"/>
  <c r="T70" i="2"/>
  <c r="T62" i="2"/>
  <c r="T54" i="2"/>
  <c r="T46" i="2"/>
  <c r="T38" i="2"/>
  <c r="T30" i="2"/>
  <c r="T22" i="2"/>
  <c r="T14" i="2"/>
  <c r="T6" i="2"/>
  <c r="T2037" i="2"/>
  <c r="T2029" i="2"/>
  <c r="T2021" i="2"/>
  <c r="T2013" i="2"/>
  <c r="T2005" i="2"/>
  <c r="T1997" i="2"/>
  <c r="T1989" i="2"/>
  <c r="T1981" i="2"/>
  <c r="T1973" i="2"/>
  <c r="T1965" i="2"/>
  <c r="T1957" i="2"/>
  <c r="T1949" i="2"/>
  <c r="T1941" i="2"/>
  <c r="T1933" i="2"/>
  <c r="T1925" i="2"/>
  <c r="T1917" i="2"/>
  <c r="T1909" i="2"/>
  <c r="T1901" i="2"/>
  <c r="T1893" i="2"/>
  <c r="T1885" i="2"/>
  <c r="T1877" i="2"/>
  <c r="T1869" i="2"/>
  <c r="T1861" i="2"/>
  <c r="T1853" i="2"/>
  <c r="T1845" i="2"/>
  <c r="T1837" i="2"/>
  <c r="T1829" i="2"/>
  <c r="T1821" i="2"/>
  <c r="T1813" i="2"/>
  <c r="T1805" i="2"/>
  <c r="T1797" i="2"/>
  <c r="T1789" i="2"/>
  <c r="T1781" i="2"/>
  <c r="T1773" i="2"/>
  <c r="T1765" i="2"/>
  <c r="T1757" i="2"/>
  <c r="T1749" i="2"/>
  <c r="T1741" i="2"/>
  <c r="T1733" i="2"/>
  <c r="T1725" i="2"/>
  <c r="T1717" i="2"/>
  <c r="T1709" i="2"/>
  <c r="T1701" i="2"/>
  <c r="T1693" i="2"/>
  <c r="T1685" i="2"/>
  <c r="T1677" i="2"/>
  <c r="T1669" i="2"/>
  <c r="T1661" i="2"/>
  <c r="T1653" i="2"/>
  <c r="T1645" i="2"/>
  <c r="T1637" i="2"/>
  <c r="T1629" i="2"/>
  <c r="T1621" i="2"/>
  <c r="T1613" i="2"/>
  <c r="T1605" i="2"/>
  <c r="T1597" i="2"/>
  <c r="T1589" i="2"/>
  <c r="T1581" i="2"/>
  <c r="T1573" i="2"/>
  <c r="T1565" i="2"/>
  <c r="T1557" i="2"/>
  <c r="T1549" i="2"/>
  <c r="T1541" i="2"/>
  <c r="T1533" i="2"/>
  <c r="T1525" i="2"/>
  <c r="T1517" i="2"/>
  <c r="T1509" i="2"/>
  <c r="T1501" i="2"/>
  <c r="T1493" i="2"/>
  <c r="T1485" i="2"/>
  <c r="T1477" i="2"/>
  <c r="T1469" i="2"/>
  <c r="T2447" i="2"/>
  <c r="T2415" i="2"/>
  <c r="T2383" i="2"/>
  <c r="T2351" i="2"/>
  <c r="T2319" i="2"/>
  <c r="T2287" i="2"/>
  <c r="T2255" i="2"/>
  <c r="T2223" i="2"/>
  <c r="T2191" i="2"/>
  <c r="T2159" i="2"/>
  <c r="T2127" i="2"/>
  <c r="T2095" i="2"/>
  <c r="T2063" i="2"/>
  <c r="T2423" i="2"/>
  <c r="T2391" i="2"/>
  <c r="T2359" i="2"/>
  <c r="T2327" i="2"/>
  <c r="T2295" i="2"/>
  <c r="T2263" i="2"/>
  <c r="T2231" i="2"/>
  <c r="T2199" i="2"/>
  <c r="T2167" i="2"/>
  <c r="T2135" i="2"/>
  <c r="T2103" i="2"/>
  <c r="T2071" i="2"/>
  <c r="T2051" i="2"/>
  <c r="T2042" i="2"/>
  <c r="T2034" i="2"/>
  <c r="T2026" i="2"/>
  <c r="T2018" i="2"/>
  <c r="T2010" i="2"/>
  <c r="T2002" i="2"/>
  <c r="T1994" i="2"/>
  <c r="T1986" i="2"/>
  <c r="T1978" i="2"/>
  <c r="T1970" i="2"/>
  <c r="T1962" i="2"/>
  <c r="T1954" i="2"/>
  <c r="T1946" i="2"/>
  <c r="T1938" i="2"/>
  <c r="T1930" i="2"/>
  <c r="T1922" i="2"/>
  <c r="T1914" i="2"/>
  <c r="T1906" i="2"/>
  <c r="T1898" i="2"/>
  <c r="T1890" i="2"/>
  <c r="T1882" i="2"/>
  <c r="T1874" i="2"/>
  <c r="T1866" i="2"/>
  <c r="T1858" i="2"/>
  <c r="T1850" i="2"/>
  <c r="T1842" i="2"/>
  <c r="T1834" i="2"/>
  <c r="T1826" i="2"/>
  <c r="T1818" i="2"/>
  <c r="T1810" i="2"/>
  <c r="T1802" i="2"/>
  <c r="T1794" i="2"/>
  <c r="T1786" i="2"/>
  <c r="T1778" i="2"/>
  <c r="T1770" i="2"/>
  <c r="T1762" i="2"/>
  <c r="T1754" i="2"/>
  <c r="T1746" i="2"/>
  <c r="T1738" i="2"/>
  <c r="T1730" i="2"/>
  <c r="T1722" i="2"/>
  <c r="T1714" i="2"/>
  <c r="T1706" i="2"/>
  <c r="T1698" i="2"/>
  <c r="T1690" i="2"/>
  <c r="T1682" i="2"/>
  <c r="T1674" i="2"/>
  <c r="T1666" i="2"/>
  <c r="T1658" i="2"/>
  <c r="T1650" i="2"/>
  <c r="T1642" i="2"/>
  <c r="T1634" i="2"/>
  <c r="T1626" i="2"/>
  <c r="T1618" i="2"/>
  <c r="T1610" i="2"/>
  <c r="T1602" i="2"/>
  <c r="T1594" i="2"/>
  <c r="T1586" i="2"/>
  <c r="T1578" i="2"/>
  <c r="T1570" i="2"/>
  <c r="T1562" i="2"/>
  <c r="T1554" i="2"/>
  <c r="T1546" i="2"/>
  <c r="T1538" i="2"/>
  <c r="T1530" i="2"/>
  <c r="T1522" i="2"/>
  <c r="T1514" i="2"/>
  <c r="T1506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1322" i="2"/>
  <c r="T1314" i="2"/>
  <c r="T1306" i="2"/>
  <c r="T1298" i="2"/>
  <c r="T1290" i="2"/>
  <c r="T1282" i="2"/>
  <c r="T1274" i="2"/>
  <c r="T1266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9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754" i="2"/>
  <c r="T746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2041" i="2"/>
  <c r="T2033" i="2"/>
  <c r="T2025" i="2"/>
  <c r="T2017" i="2"/>
  <c r="T2009" i="2"/>
  <c r="T2001" i="2"/>
  <c r="T1993" i="2"/>
  <c r="T1985" i="2"/>
  <c r="T1977" i="2"/>
  <c r="T1969" i="2"/>
  <c r="T1961" i="2"/>
  <c r="T1953" i="2"/>
  <c r="T1945" i="2"/>
  <c r="T1937" i="2"/>
  <c r="T1929" i="2"/>
  <c r="T1921" i="2"/>
  <c r="T1913" i="2"/>
  <c r="T1905" i="2"/>
  <c r="T1897" i="2"/>
  <c r="T1889" i="2"/>
  <c r="T1881" i="2"/>
  <c r="T1873" i="2"/>
  <c r="T1865" i="2"/>
  <c r="T1857" i="2"/>
  <c r="T1849" i="2"/>
  <c r="T1841" i="2"/>
  <c r="T1833" i="2"/>
  <c r="T1825" i="2"/>
  <c r="T1817" i="2"/>
  <c r="T1809" i="2"/>
  <c r="T1801" i="2"/>
  <c r="T1793" i="2"/>
  <c r="T1785" i="2"/>
  <c r="T1777" i="2"/>
  <c r="T1769" i="2"/>
  <c r="T1761" i="2"/>
  <c r="T1753" i="2"/>
  <c r="T1745" i="2"/>
  <c r="T1737" i="2"/>
  <c r="T1729" i="2"/>
  <c r="T1721" i="2"/>
  <c r="T1713" i="2"/>
  <c r="T1705" i="2"/>
  <c r="T1697" i="2"/>
  <c r="T1689" i="2"/>
  <c r="T1681" i="2"/>
  <c r="T1673" i="2"/>
  <c r="T1665" i="2"/>
  <c r="T1657" i="2"/>
  <c r="T1649" i="2"/>
  <c r="T1641" i="2"/>
  <c r="T1633" i="2"/>
  <c r="T1625" i="2"/>
  <c r="T1617" i="2"/>
  <c r="T1609" i="2"/>
  <c r="T1601" i="2"/>
  <c r="T1593" i="2"/>
  <c r="T1585" i="2"/>
  <c r="T1577" i="2"/>
  <c r="T1569" i="2"/>
  <c r="T1561" i="2"/>
  <c r="T1553" i="2"/>
  <c r="T1545" i="2"/>
  <c r="T1537" i="2"/>
  <c r="T1529" i="2"/>
  <c r="T1521" i="2"/>
  <c r="T1513" i="2"/>
  <c r="T1505" i="2"/>
  <c r="T1497" i="2"/>
  <c r="T1489" i="2"/>
  <c r="T1481" i="2"/>
  <c r="T1473" i="2"/>
  <c r="T1465" i="2"/>
  <c r="T2431" i="2"/>
  <c r="T2399" i="2"/>
  <c r="T2367" i="2"/>
  <c r="T2335" i="2"/>
  <c r="T2303" i="2"/>
  <c r="T2271" i="2"/>
  <c r="T2239" i="2"/>
  <c r="T2207" i="2"/>
  <c r="T2175" i="2"/>
  <c r="T2143" i="2"/>
  <c r="T2111" i="2"/>
  <c r="T2079" i="2"/>
  <c r="T1461" i="2"/>
  <c r="T1453" i="2"/>
  <c r="T1445" i="2"/>
  <c r="T1437" i="2"/>
  <c r="T1429" i="2"/>
  <c r="T1421" i="2"/>
  <c r="T1413" i="2"/>
  <c r="T1405" i="2"/>
  <c r="T1397" i="2"/>
  <c r="T1389" i="2"/>
  <c r="T1381" i="2"/>
  <c r="T1373" i="2"/>
  <c r="T1365" i="2"/>
  <c r="T1357" i="2"/>
  <c r="T1349" i="2"/>
  <c r="T1341" i="2"/>
  <c r="T1333" i="2"/>
  <c r="T1325" i="2"/>
  <c r="T1317" i="2"/>
  <c r="T1309" i="2"/>
  <c r="T1301" i="2"/>
  <c r="T1293" i="2"/>
  <c r="T1285" i="2"/>
  <c r="T1277" i="2"/>
  <c r="T1269" i="2"/>
  <c r="T1261" i="2"/>
  <c r="T1253" i="2"/>
  <c r="T1245" i="2"/>
  <c r="T1237" i="2"/>
  <c r="T1229" i="2"/>
  <c r="T1221" i="2"/>
  <c r="T1213" i="2"/>
  <c r="T1205" i="2"/>
  <c r="T1197" i="2"/>
  <c r="T1189" i="2"/>
  <c r="T1181" i="2"/>
  <c r="T1173" i="2"/>
  <c r="T1165" i="2"/>
  <c r="T1157" i="2"/>
  <c r="T1149" i="2"/>
  <c r="T1141" i="2"/>
  <c r="T1133" i="2"/>
  <c r="T1125" i="2"/>
  <c r="T1117" i="2"/>
  <c r="T1109" i="2"/>
  <c r="T1101" i="2"/>
  <c r="T1093" i="2"/>
  <c r="T1085" i="2"/>
  <c r="T1077" i="2"/>
  <c r="T1069" i="2"/>
  <c r="T1061" i="2"/>
  <c r="T1053" i="2"/>
  <c r="T1045" i="2"/>
  <c r="T1037" i="2"/>
  <c r="T1029" i="2"/>
  <c r="T1021" i="2"/>
  <c r="T1013" i="2"/>
  <c r="T1005" i="2"/>
  <c r="T997" i="2"/>
  <c r="T989" i="2"/>
  <c r="T981" i="2"/>
  <c r="T973" i="2"/>
  <c r="T965" i="2"/>
  <c r="T957" i="2"/>
  <c r="T949" i="2"/>
  <c r="T941" i="2"/>
  <c r="T933" i="2"/>
  <c r="T925" i="2"/>
  <c r="T917" i="2"/>
  <c r="T909" i="2"/>
  <c r="T901" i="2"/>
  <c r="T893" i="2"/>
  <c r="T885" i="2"/>
  <c r="T877" i="2"/>
  <c r="T869" i="2"/>
  <c r="T861" i="2"/>
  <c r="T853" i="2"/>
  <c r="T845" i="2"/>
  <c r="T837" i="2"/>
  <c r="T829" i="2"/>
  <c r="T821" i="2"/>
  <c r="T813" i="2"/>
  <c r="T805" i="2"/>
  <c r="T797" i="2"/>
  <c r="T789" i="2"/>
  <c r="T781" i="2"/>
  <c r="T773" i="2"/>
  <c r="T765" i="2"/>
  <c r="T757" i="2"/>
  <c r="T749" i="2"/>
  <c r="T741" i="2"/>
  <c r="T733" i="2"/>
  <c r="T725" i="2"/>
  <c r="T717" i="2"/>
  <c r="T709" i="2"/>
  <c r="T701" i="2"/>
  <c r="T693" i="2"/>
  <c r="T685" i="2"/>
  <c r="T677" i="2"/>
  <c r="T669" i="2"/>
  <c r="T661" i="2"/>
  <c r="T653" i="2"/>
  <c r="T645" i="2"/>
  <c r="T637" i="2"/>
  <c r="T629" i="2"/>
  <c r="T621" i="2"/>
  <c r="T613" i="2"/>
  <c r="T605" i="2"/>
  <c r="T597" i="2"/>
  <c r="T589" i="2"/>
  <c r="T581" i="2"/>
  <c r="T573" i="2"/>
  <c r="T565" i="2"/>
  <c r="T557" i="2"/>
  <c r="T549" i="2"/>
  <c r="T541" i="2"/>
  <c r="T533" i="2"/>
  <c r="T525" i="2"/>
  <c r="T517" i="2"/>
  <c r="T509" i="2"/>
  <c r="T501" i="2"/>
  <c r="T493" i="2"/>
  <c r="T485" i="2"/>
  <c r="T477" i="2"/>
  <c r="T469" i="2"/>
  <c r="T461" i="2"/>
  <c r="T453" i="2"/>
  <c r="T445" i="2"/>
  <c r="T437" i="2"/>
  <c r="T429" i="2"/>
  <c r="T421" i="2"/>
  <c r="T413" i="2"/>
  <c r="T405" i="2"/>
  <c r="T397" i="2"/>
  <c r="T389" i="2"/>
  <c r="T381" i="2"/>
  <c r="T373" i="2"/>
  <c r="T365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5" i="2"/>
  <c r="T2040" i="2"/>
  <c r="T2032" i="2"/>
  <c r="T2024" i="2"/>
  <c r="T2016" i="2"/>
  <c r="T2008" i="2"/>
  <c r="T2000" i="2"/>
  <c r="T1992" i="2"/>
  <c r="T1984" i="2"/>
  <c r="T1976" i="2"/>
  <c r="T1968" i="2"/>
  <c r="T1960" i="2"/>
  <c r="T1952" i="2"/>
  <c r="T1944" i="2"/>
  <c r="T1936" i="2"/>
  <c r="T1928" i="2"/>
  <c r="T1920" i="2"/>
  <c r="T1912" i="2"/>
  <c r="T1904" i="2"/>
  <c r="T1896" i="2"/>
  <c r="T1888" i="2"/>
  <c r="T1880" i="2"/>
  <c r="T1872" i="2"/>
  <c r="T1864" i="2"/>
  <c r="T1856" i="2"/>
  <c r="T1848" i="2"/>
  <c r="T1840" i="2"/>
  <c r="T1832" i="2"/>
  <c r="T1824" i="2"/>
  <c r="T1816" i="2"/>
  <c r="T1808" i="2"/>
  <c r="T1800" i="2"/>
  <c r="T1792" i="2"/>
  <c r="T1784" i="2"/>
  <c r="T1776" i="2"/>
  <c r="T1768" i="2"/>
  <c r="T1760" i="2"/>
  <c r="T1752" i="2"/>
  <c r="T1744" i="2"/>
  <c r="T1736" i="2"/>
  <c r="T1728" i="2"/>
  <c r="T1720" i="2"/>
  <c r="T1712" i="2"/>
  <c r="T1704" i="2"/>
  <c r="T1696" i="2"/>
  <c r="T1688" i="2"/>
  <c r="T1680" i="2"/>
  <c r="T1672" i="2"/>
  <c r="T1664" i="2"/>
  <c r="T1656" i="2"/>
  <c r="T1648" i="2"/>
  <c r="T1640" i="2"/>
  <c r="T1632" i="2"/>
  <c r="T1624" i="2"/>
  <c r="T1616" i="2"/>
  <c r="T1608" i="2"/>
  <c r="T1600" i="2"/>
  <c r="T1592" i="2"/>
  <c r="T1584" i="2"/>
  <c r="T1576" i="2"/>
  <c r="T1568" i="2"/>
  <c r="T1560" i="2"/>
  <c r="T1552" i="2"/>
  <c r="T1544" i="2"/>
  <c r="T1536" i="2"/>
  <c r="T1528" i="2"/>
  <c r="T1520" i="2"/>
  <c r="T1512" i="2"/>
  <c r="T1504" i="2"/>
  <c r="T1496" i="2"/>
  <c r="T1488" i="2"/>
  <c r="T1480" i="2"/>
  <c r="T1472" i="2"/>
  <c r="T1464" i="2"/>
  <c r="T1456" i="2"/>
  <c r="T1448" i="2"/>
  <c r="T1440" i="2"/>
  <c r="T1432" i="2"/>
  <c r="T1424" i="2"/>
  <c r="T1416" i="2"/>
  <c r="T1408" i="2"/>
  <c r="T1400" i="2"/>
  <c r="T1392" i="2"/>
  <c r="T1384" i="2"/>
  <c r="T1376" i="2"/>
  <c r="T1368" i="2"/>
  <c r="T1360" i="2"/>
  <c r="T1352" i="2"/>
  <c r="T1344" i="2"/>
  <c r="T1336" i="2"/>
  <c r="T1328" i="2"/>
  <c r="T1320" i="2"/>
  <c r="T1312" i="2"/>
  <c r="T1304" i="2"/>
  <c r="T1296" i="2"/>
  <c r="T1288" i="2"/>
  <c r="T1280" i="2"/>
  <c r="T1272" i="2"/>
  <c r="T1264" i="2"/>
  <c r="T125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48" i="2"/>
  <c r="T1040" i="2"/>
  <c r="T1032" i="2"/>
  <c r="T1024" i="2"/>
  <c r="T1016" i="2"/>
  <c r="T1008" i="2"/>
  <c r="T1000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784" i="2"/>
  <c r="T1457" i="2"/>
  <c r="T1449" i="2"/>
  <c r="T1441" i="2"/>
  <c r="T1433" i="2"/>
  <c r="T1425" i="2"/>
  <c r="T1417" i="2"/>
  <c r="T1409" i="2"/>
  <c r="T1401" i="2"/>
  <c r="T1393" i="2"/>
  <c r="T1385" i="2"/>
  <c r="T1377" i="2"/>
  <c r="T1369" i="2"/>
  <c r="T1361" i="2"/>
  <c r="T1353" i="2"/>
  <c r="T1345" i="2"/>
  <c r="T1337" i="2"/>
  <c r="T1329" i="2"/>
  <c r="T1321" i="2"/>
  <c r="T1313" i="2"/>
  <c r="T1305" i="2"/>
  <c r="T1297" i="2"/>
  <c r="T1289" i="2"/>
  <c r="T1281" i="2"/>
  <c r="T1273" i="2"/>
  <c r="T1265" i="2"/>
  <c r="T1257" i="2"/>
  <c r="T1249" i="2"/>
  <c r="T1241" i="2"/>
  <c r="T1233" i="2"/>
  <c r="T1225" i="2"/>
  <c r="T1217" i="2"/>
  <c r="T1209" i="2"/>
  <c r="T1201" i="2"/>
  <c r="T1193" i="2"/>
  <c r="T1185" i="2"/>
  <c r="T1177" i="2"/>
  <c r="T1169" i="2"/>
  <c r="T1161" i="2"/>
  <c r="T1153" i="2"/>
  <c r="T1145" i="2"/>
  <c r="T1137" i="2"/>
  <c r="T1129" i="2"/>
  <c r="T1121" i="2"/>
  <c r="T1113" i="2"/>
  <c r="T1105" i="2"/>
  <c r="T1097" i="2"/>
  <c r="T1089" i="2"/>
  <c r="T1081" i="2"/>
  <c r="T1073" i="2"/>
  <c r="T1065" i="2"/>
  <c r="T1057" i="2"/>
  <c r="T1049" i="2"/>
  <c r="T1041" i="2"/>
  <c r="T1033" i="2"/>
  <c r="T1025" i="2"/>
  <c r="T1017" i="2"/>
  <c r="T1009" i="2"/>
  <c r="T1001" i="2"/>
  <c r="T993" i="2"/>
  <c r="T985" i="2"/>
  <c r="T977" i="2"/>
  <c r="T969" i="2"/>
  <c r="T961" i="2"/>
  <c r="T953" i="2"/>
  <c r="T945" i="2"/>
  <c r="T937" i="2"/>
  <c r="T929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T825" i="2"/>
  <c r="T817" i="2"/>
  <c r="T809" i="2"/>
  <c r="T801" i="2"/>
  <c r="T793" i="2"/>
  <c r="T785" i="2"/>
  <c r="T777" i="2"/>
  <c r="T769" i="2"/>
  <c r="T761" i="2"/>
  <c r="T753" i="2"/>
  <c r="T745" i="2"/>
  <c r="T737" i="2"/>
  <c r="T729" i="2"/>
  <c r="T721" i="2"/>
  <c r="T713" i="2"/>
  <c r="T705" i="2"/>
  <c r="T697" i="2"/>
  <c r="T689" i="2"/>
  <c r="T681" i="2"/>
  <c r="T673" i="2"/>
  <c r="T665" i="2"/>
  <c r="T657" i="2"/>
  <c r="T649" i="2"/>
  <c r="T641" i="2"/>
  <c r="T633" i="2"/>
  <c r="T625" i="2"/>
  <c r="T617" i="2"/>
  <c r="T609" i="2"/>
  <c r="T601" i="2"/>
  <c r="T593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T393" i="2"/>
  <c r="T385" i="2"/>
  <c r="T377" i="2"/>
  <c r="T369" i="2"/>
  <c r="T361" i="2"/>
  <c r="T353" i="2"/>
  <c r="T345" i="2"/>
  <c r="T337" i="2"/>
  <c r="T329" i="2"/>
  <c r="T321" i="2"/>
  <c r="T313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2044" i="2"/>
  <c r="T2036" i="2"/>
  <c r="T2028" i="2"/>
  <c r="T2020" i="2"/>
  <c r="T2012" i="2"/>
  <c r="T2004" i="2"/>
  <c r="T1996" i="2"/>
  <c r="T1988" i="2"/>
  <c r="T1980" i="2"/>
  <c r="T1972" i="2"/>
  <c r="T1964" i="2"/>
  <c r="T1956" i="2"/>
  <c r="T1948" i="2"/>
  <c r="T1940" i="2"/>
  <c r="T1932" i="2"/>
  <c r="T1924" i="2"/>
  <c r="T1916" i="2"/>
  <c r="T1908" i="2"/>
  <c r="T1900" i="2"/>
  <c r="T1892" i="2"/>
  <c r="T1884" i="2"/>
  <c r="T1876" i="2"/>
  <c r="T1868" i="2"/>
  <c r="T1860" i="2"/>
  <c r="T1852" i="2"/>
  <c r="T1844" i="2"/>
  <c r="T1836" i="2"/>
  <c r="T1828" i="2"/>
  <c r="T1820" i="2"/>
  <c r="T1812" i="2"/>
  <c r="T1804" i="2"/>
  <c r="T1796" i="2"/>
  <c r="T1788" i="2"/>
  <c r="T1780" i="2"/>
  <c r="T1772" i="2"/>
  <c r="T1764" i="2"/>
  <c r="T1756" i="2"/>
  <c r="T1748" i="2"/>
  <c r="T1740" i="2"/>
  <c r="T1732" i="2"/>
  <c r="T1724" i="2"/>
  <c r="T1716" i="2"/>
  <c r="T1708" i="2"/>
  <c r="T1700" i="2"/>
  <c r="T1692" i="2"/>
  <c r="T1684" i="2"/>
  <c r="T1676" i="2"/>
  <c r="T1668" i="2"/>
  <c r="T1660" i="2"/>
  <c r="T1652" i="2"/>
  <c r="T1644" i="2"/>
  <c r="T1636" i="2"/>
  <c r="T1628" i="2"/>
  <c r="T1620" i="2"/>
  <c r="T1612" i="2"/>
  <c r="T1604" i="2"/>
  <c r="T1596" i="2"/>
  <c r="T1588" i="2"/>
  <c r="T1580" i="2"/>
  <c r="T1572" i="2"/>
  <c r="T1564" i="2"/>
  <c r="T1556" i="2"/>
  <c r="T1548" i="2"/>
  <c r="T1540" i="2"/>
  <c r="T1532" i="2"/>
  <c r="T1524" i="2"/>
  <c r="T1516" i="2"/>
  <c r="T1508" i="2"/>
  <c r="T1500" i="2"/>
  <c r="T1492" i="2"/>
  <c r="T1484" i="2"/>
  <c r="T1476" i="2"/>
  <c r="T1468" i="2"/>
  <c r="T1460" i="2"/>
  <c r="T1452" i="2"/>
  <c r="T1444" i="2"/>
  <c r="T1436" i="2"/>
  <c r="T1428" i="2"/>
  <c r="T1420" i="2"/>
  <c r="T1412" i="2"/>
  <c r="T1404" i="2"/>
  <c r="T1396" i="2"/>
  <c r="T1388" i="2"/>
  <c r="T1380" i="2"/>
  <c r="T1372" i="2"/>
  <c r="T1364" i="2"/>
  <c r="T1356" i="2"/>
  <c r="T1348" i="2"/>
  <c r="T1340" i="2"/>
  <c r="T1332" i="2"/>
  <c r="T1324" i="2"/>
  <c r="T1316" i="2"/>
  <c r="T1308" i="2"/>
  <c r="T1300" i="2"/>
  <c r="T1292" i="2"/>
  <c r="T1284" i="2"/>
  <c r="T1276" i="2"/>
  <c r="T1268" i="2"/>
  <c r="T1260" i="2"/>
  <c r="T1252" i="2"/>
  <c r="T1244" i="2"/>
  <c r="T1236" i="2"/>
  <c r="T1228" i="2"/>
  <c r="T1220" i="2"/>
  <c r="T1212" i="2"/>
  <c r="T1204" i="2"/>
  <c r="T1196" i="2"/>
  <c r="T1188" i="2"/>
  <c r="T1180" i="2"/>
  <c r="T1172" i="2"/>
  <c r="T1164" i="2"/>
  <c r="T1156" i="2"/>
  <c r="T1148" i="2"/>
  <c r="T1140" i="2"/>
  <c r="T1132" i="2"/>
  <c r="T1124" i="2"/>
  <c r="T1116" i="2"/>
  <c r="T1108" i="2"/>
  <c r="T1100" i="2"/>
  <c r="T1092" i="2"/>
  <c r="T1084" i="2"/>
  <c r="T1076" i="2"/>
  <c r="T1068" i="2"/>
  <c r="T1060" i="2"/>
  <c r="T1052" i="2"/>
  <c r="T1044" i="2"/>
  <c r="T1036" i="2"/>
  <c r="T1028" i="2"/>
  <c r="T1020" i="2"/>
  <c r="T1012" i="2"/>
  <c r="T1004" i="2"/>
  <c r="T996" i="2"/>
  <c r="T988" i="2"/>
  <c r="T980" i="2"/>
  <c r="T956" i="2"/>
  <c r="T924" i="2"/>
  <c r="T892" i="2"/>
  <c r="T860" i="2"/>
  <c r="T828" i="2"/>
  <c r="T796" i="2"/>
  <c r="T776" i="2"/>
  <c r="T768" i="2"/>
  <c r="T760" i="2"/>
  <c r="T752" i="2"/>
  <c r="T744" i="2"/>
  <c r="T736" i="2"/>
  <c r="T728" i="2"/>
  <c r="T720" i="2"/>
  <c r="T712" i="2"/>
  <c r="T704" i="2"/>
  <c r="T696" i="2"/>
  <c r="T688" i="2"/>
  <c r="T680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44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224" i="2"/>
  <c r="T21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2043" i="2"/>
  <c r="T2035" i="2"/>
  <c r="T2027" i="2"/>
  <c r="T2019" i="2"/>
  <c r="T2011" i="2"/>
  <c r="T2003" i="2"/>
  <c r="T1995" i="2"/>
  <c r="T1987" i="2"/>
  <c r="T1979" i="2"/>
  <c r="T1971" i="2"/>
  <c r="T1963" i="2"/>
  <c r="T1955" i="2"/>
  <c r="T1947" i="2"/>
  <c r="T1939" i="2"/>
  <c r="T1931" i="2"/>
  <c r="T1923" i="2"/>
  <c r="T1915" i="2"/>
  <c r="T1907" i="2"/>
  <c r="T1899" i="2"/>
  <c r="T1891" i="2"/>
  <c r="T1883" i="2"/>
  <c r="T1875" i="2"/>
  <c r="T1867" i="2"/>
  <c r="T1859" i="2"/>
  <c r="T1851" i="2"/>
  <c r="T1843" i="2"/>
  <c r="T1835" i="2"/>
  <c r="T1827" i="2"/>
  <c r="T1819" i="2"/>
  <c r="T1811" i="2"/>
  <c r="T1803" i="2"/>
  <c r="T1795" i="2"/>
  <c r="T1787" i="2"/>
  <c r="T1779" i="2"/>
  <c r="T1771" i="2"/>
  <c r="T1763" i="2"/>
  <c r="T1755" i="2"/>
  <c r="T1747" i="2"/>
  <c r="T1739" i="2"/>
  <c r="T1731" i="2"/>
  <c r="T1723" i="2"/>
  <c r="T1715" i="2"/>
  <c r="T1707" i="2"/>
  <c r="T1699" i="2"/>
  <c r="T1691" i="2"/>
  <c r="T1683" i="2"/>
  <c r="T1675" i="2"/>
  <c r="T1667" i="2"/>
  <c r="T1659" i="2"/>
  <c r="T1651" i="2"/>
  <c r="T1643" i="2"/>
  <c r="T1635" i="2"/>
  <c r="T1627" i="2"/>
  <c r="T1619" i="2"/>
  <c r="T1611" i="2"/>
  <c r="T1603" i="2"/>
  <c r="T1595" i="2"/>
  <c r="T1587" i="2"/>
  <c r="T1579" i="2"/>
  <c r="T1571" i="2"/>
  <c r="T1563" i="2"/>
  <c r="T1555" i="2"/>
  <c r="T1547" i="2"/>
  <c r="T1539" i="2"/>
  <c r="T1531" i="2"/>
  <c r="T1523" i="2"/>
  <c r="T1515" i="2"/>
  <c r="T1507" i="2"/>
  <c r="T1499" i="2"/>
  <c r="T1491" i="2"/>
  <c r="T1483" i="2"/>
  <c r="T1475" i="2"/>
  <c r="T1467" i="2"/>
  <c r="T1459" i="2"/>
  <c r="T1451" i="2"/>
  <c r="T1443" i="2"/>
  <c r="T1435" i="2"/>
  <c r="T1427" i="2"/>
  <c r="T1419" i="2"/>
  <c r="T1411" i="2"/>
  <c r="T1403" i="2"/>
  <c r="T1395" i="2"/>
  <c r="T1387" i="2"/>
  <c r="T1379" i="2"/>
  <c r="T137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9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699" i="2"/>
  <c r="T691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" i="2"/>
  <c r="T964" i="2"/>
  <c r="T932" i="2"/>
  <c r="T900" i="2"/>
  <c r="T868" i="2"/>
  <c r="T836" i="2"/>
  <c r="T804" i="2"/>
  <c r="T972" i="2"/>
  <c r="T940" i="2"/>
  <c r="T908" i="2"/>
  <c r="T876" i="2"/>
  <c r="T844" i="2"/>
  <c r="T812" i="2"/>
  <c r="T780" i="2"/>
  <c r="T772" i="2"/>
  <c r="T764" i="2"/>
  <c r="T756" i="2"/>
  <c r="T748" i="2"/>
  <c r="T740" i="2"/>
  <c r="T732" i="2"/>
  <c r="T724" i="2"/>
  <c r="T716" i="2"/>
  <c r="T708" i="2"/>
  <c r="T700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20" i="2"/>
  <c r="T412" i="2"/>
  <c r="T404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0" i="2"/>
  <c r="T252" i="2"/>
  <c r="T244" i="2"/>
  <c r="T236" i="2"/>
  <c r="T228" i="2"/>
  <c r="T220" i="2"/>
  <c r="T212" i="2"/>
  <c r="T204" i="2"/>
  <c r="T196" i="2"/>
  <c r="T188" i="2"/>
  <c r="T180" i="2"/>
  <c r="T172" i="2"/>
  <c r="T164" i="2"/>
  <c r="T156" i="2"/>
  <c r="T148" i="2"/>
  <c r="T140" i="2"/>
  <c r="T132" i="2"/>
  <c r="T124" i="2"/>
  <c r="T116" i="2"/>
  <c r="T108" i="2"/>
  <c r="T100" i="2"/>
  <c r="T92" i="2"/>
  <c r="T84" i="2"/>
  <c r="T76" i="2"/>
  <c r="T68" i="2"/>
  <c r="T60" i="2"/>
  <c r="T52" i="2"/>
  <c r="T44" i="2"/>
  <c r="T36" i="2"/>
  <c r="T28" i="2"/>
  <c r="T20" i="2"/>
  <c r="T12" i="2"/>
  <c r="T4" i="2"/>
  <c r="T2039" i="2"/>
  <c r="T2031" i="2"/>
  <c r="T2023" i="2"/>
  <c r="T2015" i="2"/>
  <c r="T2007" i="2"/>
  <c r="T1999" i="2"/>
  <c r="T1991" i="2"/>
  <c r="T1983" i="2"/>
  <c r="T1975" i="2"/>
  <c r="T1967" i="2"/>
  <c r="T1959" i="2"/>
  <c r="T1951" i="2"/>
  <c r="T1943" i="2"/>
  <c r="T1935" i="2"/>
  <c r="T1927" i="2"/>
  <c r="T1919" i="2"/>
  <c r="T1911" i="2"/>
  <c r="T1903" i="2"/>
  <c r="T1895" i="2"/>
  <c r="T1887" i="2"/>
  <c r="T1879" i="2"/>
  <c r="T1871" i="2"/>
  <c r="T1863" i="2"/>
  <c r="T1855" i="2"/>
  <c r="T1847" i="2"/>
  <c r="T1839" i="2"/>
  <c r="T1831" i="2"/>
  <c r="T1823" i="2"/>
  <c r="T1815" i="2"/>
  <c r="T1807" i="2"/>
  <c r="T1799" i="2"/>
  <c r="T1791" i="2"/>
  <c r="T1783" i="2"/>
  <c r="T1775" i="2"/>
  <c r="T1767" i="2"/>
  <c r="T1759" i="2"/>
  <c r="T1751" i="2"/>
  <c r="T1743" i="2"/>
  <c r="T1735" i="2"/>
  <c r="T1727" i="2"/>
  <c r="T1719" i="2"/>
  <c r="T1711" i="2"/>
  <c r="T1703" i="2"/>
  <c r="T1695" i="2"/>
  <c r="T1687" i="2"/>
  <c r="T1679" i="2"/>
  <c r="T1671" i="2"/>
  <c r="T1663" i="2"/>
  <c r="T1655" i="2"/>
  <c r="T1647" i="2"/>
  <c r="T1639" i="2"/>
  <c r="T1631" i="2"/>
  <c r="T1623" i="2"/>
  <c r="T1615" i="2"/>
  <c r="T1607" i="2"/>
  <c r="T1599" i="2"/>
  <c r="T1591" i="2"/>
  <c r="T1583" i="2"/>
  <c r="T1575" i="2"/>
  <c r="T1567" i="2"/>
  <c r="T1559" i="2"/>
  <c r="T1551" i="2"/>
  <c r="T1543" i="2"/>
  <c r="T1535" i="2"/>
  <c r="T1527" i="2"/>
  <c r="T1519" i="2"/>
  <c r="T1511" i="2"/>
  <c r="T1503" i="2"/>
  <c r="T1495" i="2"/>
  <c r="T1487" i="2"/>
  <c r="T1479" i="2"/>
  <c r="T1471" i="2"/>
  <c r="T1463" i="2"/>
  <c r="T1455" i="2"/>
  <c r="T1447" i="2"/>
  <c r="T1439" i="2"/>
  <c r="T1431" i="2"/>
  <c r="T1423" i="2"/>
  <c r="T1415" i="2"/>
  <c r="T1407" i="2"/>
  <c r="T1399" i="2"/>
  <c r="T1391" i="2"/>
  <c r="T1383" i="2"/>
  <c r="T1375" i="2"/>
  <c r="T1367" i="2"/>
  <c r="T1359" i="2"/>
  <c r="T1351" i="2"/>
  <c r="T1343" i="2"/>
  <c r="T1335" i="2"/>
  <c r="T1327" i="2"/>
  <c r="T1319" i="2"/>
  <c r="T1311" i="2"/>
  <c r="T1303" i="2"/>
  <c r="T1295" i="2"/>
  <c r="T1287" i="2"/>
  <c r="T1279" i="2"/>
  <c r="T1271" i="2"/>
  <c r="T1263" i="2"/>
  <c r="T1255" i="2"/>
  <c r="T1247" i="2"/>
  <c r="T1239" i="2"/>
  <c r="T1231" i="2"/>
  <c r="T1223" i="2"/>
  <c r="T1215" i="2"/>
  <c r="T1207" i="2"/>
  <c r="T1199" i="2"/>
  <c r="T1191" i="2"/>
  <c r="T1183" i="2"/>
  <c r="T1175" i="2"/>
  <c r="T1167" i="2"/>
  <c r="T1159" i="2"/>
  <c r="T1151" i="2"/>
  <c r="T1143" i="2"/>
  <c r="T1135" i="2"/>
  <c r="T1127" i="2"/>
  <c r="T1119" i="2"/>
  <c r="T1111" i="2"/>
  <c r="T1103" i="2"/>
  <c r="T1095" i="2"/>
  <c r="T1087" i="2"/>
  <c r="T1079" i="2"/>
  <c r="T1071" i="2"/>
  <c r="T1063" i="2"/>
  <c r="T1055" i="2"/>
  <c r="T1047" i="2"/>
  <c r="T1039" i="2"/>
  <c r="T1031" i="2"/>
  <c r="T1023" i="2"/>
  <c r="T1015" i="2"/>
  <c r="T1007" i="2"/>
  <c r="T999" i="2"/>
  <c r="T991" i="2"/>
  <c r="T983" i="2"/>
  <c r="T975" i="2"/>
  <c r="T967" i="2"/>
  <c r="T959" i="2"/>
  <c r="T951" i="2"/>
  <c r="T943" i="2"/>
  <c r="T935" i="2"/>
  <c r="T927" i="2"/>
  <c r="T919" i="2"/>
  <c r="T911" i="2"/>
  <c r="T903" i="2"/>
  <c r="T895" i="2"/>
  <c r="T887" i="2"/>
  <c r="T879" i="2"/>
  <c r="T871" i="2"/>
  <c r="T863" i="2"/>
  <c r="T855" i="2"/>
  <c r="T847" i="2"/>
  <c r="T839" i="2"/>
  <c r="T831" i="2"/>
  <c r="T823" i="2"/>
  <c r="T815" i="2"/>
  <c r="T807" i="2"/>
  <c r="T799" i="2"/>
  <c r="T791" i="2"/>
  <c r="T783" i="2"/>
  <c r="T775" i="2"/>
  <c r="T767" i="2"/>
  <c r="T759" i="2"/>
  <c r="T751" i="2"/>
  <c r="T743" i="2"/>
  <c r="T735" i="2"/>
  <c r="T727" i="2"/>
  <c r="T719" i="2"/>
  <c r="T711" i="2"/>
  <c r="T703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83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948" i="2"/>
  <c r="T916" i="2"/>
  <c r="T884" i="2"/>
  <c r="T852" i="2"/>
  <c r="T820" i="2"/>
  <c r="T788" i="2"/>
  <c r="Q2" i="2"/>
  <c r="S2" i="2"/>
  <c r="F11" i="3"/>
  <c r="F13" i="3"/>
  <c r="F10" i="3"/>
  <c r="R2" i="2"/>
  <c r="I6" i="3"/>
</calcChain>
</file>

<file path=xl/sharedStrings.xml><?xml version="1.0" encoding="utf-8"?>
<sst xmlns="http://schemas.openxmlformats.org/spreadsheetml/2006/main" count="153214" uniqueCount="21480">
  <si>
    <t>id_2018</t>
  </si>
  <si>
    <t>name_2018</t>
  </si>
  <si>
    <t>address_2018</t>
  </si>
  <si>
    <t>city</t>
  </si>
  <si>
    <t>state</t>
  </si>
  <si>
    <t>boston</t>
  </si>
  <si>
    <t>ma</t>
  </si>
  <si>
    <t>uphams corner health ctr</t>
  </si>
  <si>
    <t>415 columbia rd</t>
  </si>
  <si>
    <t>dorchester</t>
  </si>
  <si>
    <t>boston medical ctr adolescent ctr</t>
  </si>
  <si>
    <t>1 boston medical pl</t>
  </si>
  <si>
    <t>codman square health ctr</t>
  </si>
  <si>
    <t>637 washington st</t>
  </si>
  <si>
    <t>martha eliot health ctr</t>
  </si>
  <si>
    <t>75 bickford st</t>
  </si>
  <si>
    <t>jamaica plain</t>
  </si>
  <si>
    <t>dimock community health ctr womens health dept</t>
  </si>
  <si>
    <t>55 dimock st</t>
  </si>
  <si>
    <t>roxbury</t>
  </si>
  <si>
    <t>bowdoin street health ctr</t>
  </si>
  <si>
    <t>230 bowdoin st</t>
  </si>
  <si>
    <t>s end community health ctr</t>
  </si>
  <si>
    <t>1601 washington st</t>
  </si>
  <si>
    <t>harvard street neighborhood health ctr</t>
  </si>
  <si>
    <t>632 blue hill ave</t>
  </si>
  <si>
    <t>dothouse health</t>
  </si>
  <si>
    <t>1353 dorchester ave</t>
  </si>
  <si>
    <t>whittier street health ctr</t>
  </si>
  <si>
    <t>1290 tremont st</t>
  </si>
  <si>
    <t>s boston community health ctr</t>
  </si>
  <si>
    <t>409 w brwy</t>
  </si>
  <si>
    <t>mattapan community health ctr</t>
  </si>
  <si>
    <t>1575 blue hill ave</t>
  </si>
  <si>
    <t>mattapan</t>
  </si>
  <si>
    <t>codman square tech boston academy</t>
  </si>
  <si>
    <t>9 peacevale rd</t>
  </si>
  <si>
    <t>dimock community health ctr pediatric adolescent dept</t>
  </si>
  <si>
    <t>boston community leadership academy hs new mission high school sbhc</t>
  </si>
  <si>
    <t>655 metropolitan ave</t>
  </si>
  <si>
    <t>hyde park</t>
  </si>
  <si>
    <t>brighton high school sbhc</t>
  </si>
  <si>
    <t>25 warren st</t>
  </si>
  <si>
    <t>brighton</t>
  </si>
  <si>
    <t>boston latin academy</t>
  </si>
  <si>
    <t>205 townsend st</t>
  </si>
  <si>
    <t>jeremiah e burke high school sbhc</t>
  </si>
  <si>
    <t>60 washington st</t>
  </si>
  <si>
    <t>madison park high school sbhc</t>
  </si>
  <si>
    <t>snowden intl school at copley sbhc</t>
  </si>
  <si>
    <t>150 newbury st</t>
  </si>
  <si>
    <t>somerville</t>
  </si>
  <si>
    <t>farmington</t>
  </si>
  <si>
    <t>augusta</t>
  </si>
  <si>
    <t>portland</t>
  </si>
  <si>
    <t>albion</t>
  </si>
  <si>
    <t>richmond</t>
  </si>
  <si>
    <t>madison</t>
  </si>
  <si>
    <t>106 main st</t>
  </si>
  <si>
    <t>plymouth</t>
  </si>
  <si>
    <t>320 main st</t>
  </si>
  <si>
    <t>salem</t>
  </si>
  <si>
    <t>greenfield</t>
  </si>
  <si>
    <t>springfield</t>
  </si>
  <si>
    <t>cap belknap merrimack</t>
  </si>
  <si>
    <t>nh</t>
  </si>
  <si>
    <t>121 belmont rd</t>
  </si>
  <si>
    <t>laconia</t>
  </si>
  <si>
    <t>concord hosp family health ctr</t>
  </si>
  <si>
    <t>250 pleasant st</t>
  </si>
  <si>
    <t>concord</t>
  </si>
  <si>
    <t>hillsboro family health</t>
  </si>
  <si>
    <t>462 w main st</t>
  </si>
  <si>
    <t>hillsboro</t>
  </si>
  <si>
    <t>coos co family health svc</t>
  </si>
  <si>
    <t>133 pleasant st</t>
  </si>
  <si>
    <t>berlin</t>
  </si>
  <si>
    <t>lamprey healthcare nashua</t>
  </si>
  <si>
    <t>22 prospect st</t>
  </si>
  <si>
    <t>nashua</t>
  </si>
  <si>
    <t>manchester community health ctr teen health clinic</t>
  </si>
  <si>
    <t>1245 elm st</t>
  </si>
  <si>
    <t>manchester</t>
  </si>
  <si>
    <t>white mtn community health ctr</t>
  </si>
  <si>
    <t>conway</t>
  </si>
  <si>
    <t>ct</t>
  </si>
  <si>
    <t>hartford</t>
  </si>
  <si>
    <t>new haven</t>
  </si>
  <si>
    <t>cornell scott hill health ctr</t>
  </si>
  <si>
    <t>428 columbus ave</t>
  </si>
  <si>
    <t>providence</t>
  </si>
  <si>
    <t>ri</t>
  </si>
  <si>
    <t>blackstone valley community health care</t>
  </si>
  <si>
    <t>9 chestnut st</t>
  </si>
  <si>
    <t>central falls</t>
  </si>
  <si>
    <t>39 e ave</t>
  </si>
  <si>
    <t>pawtucket</t>
  </si>
  <si>
    <t>blackstone valley school based health ctr</t>
  </si>
  <si>
    <t>blackstone val high school</t>
  </si>
  <si>
    <t>1145 main st</t>
  </si>
  <si>
    <t>everett c wilcox health ctr</t>
  </si>
  <si>
    <t>226 buttonwoods ave</t>
  </si>
  <si>
    <t>warwick</t>
  </si>
  <si>
    <t>family health svc of cranston</t>
  </si>
  <si>
    <t>1090 cranston st</t>
  </si>
  <si>
    <t>cranston</t>
  </si>
  <si>
    <t>family health svc of coventry</t>
  </si>
  <si>
    <t>191 macarthur blvd</t>
  </si>
  <si>
    <t>coventry</t>
  </si>
  <si>
    <t>womens adult correctional facility</t>
  </si>
  <si>
    <t>ccap primary care partners</t>
  </si>
  <si>
    <t>2756 post rd</t>
  </si>
  <si>
    <t>e bay family health care</t>
  </si>
  <si>
    <t>east providence</t>
  </si>
  <si>
    <t>6 john h chafee blvd</t>
  </si>
  <si>
    <t>newport</t>
  </si>
  <si>
    <t>thundermist of s cnty</t>
  </si>
  <si>
    <t>1 riv st</t>
  </si>
  <si>
    <t>wakefield</t>
  </si>
  <si>
    <t>thundermist health ctr</t>
  </si>
  <si>
    <t>450 clinton st</t>
  </si>
  <si>
    <t>woonsocket</t>
  </si>
  <si>
    <t>woonsocket health hut</t>
  </si>
  <si>
    <t>777 cass ave</t>
  </si>
  <si>
    <t>thundermist health ctr of w warwick</t>
  </si>
  <si>
    <t>186 providence st</t>
  </si>
  <si>
    <t>west warwick</t>
  </si>
  <si>
    <t>w warwick health hut</t>
  </si>
  <si>
    <t>2 webster knight dr</t>
  </si>
  <si>
    <t>tri town health ctr</t>
  </si>
  <si>
    <t>1126 hartford ave</t>
  </si>
  <si>
    <t>johnston</t>
  </si>
  <si>
    <t>tri town</t>
  </si>
  <si>
    <t>33 maple ave</t>
  </si>
  <si>
    <t>north providence</t>
  </si>
  <si>
    <t>prairie ave health ctr</t>
  </si>
  <si>
    <t>355 prairie ave</t>
  </si>
  <si>
    <t>capitol hill health ctr</t>
  </si>
  <si>
    <t>40 candace st</t>
  </si>
  <si>
    <t>ctrl health ctr</t>
  </si>
  <si>
    <t>239 cranston st</t>
  </si>
  <si>
    <t>chafee health ctr</t>
  </si>
  <si>
    <t>1 warren way</t>
  </si>
  <si>
    <t>olneyville health ctr</t>
  </si>
  <si>
    <t>100 curtis st</t>
  </si>
  <si>
    <t>st. albans</t>
  </si>
  <si>
    <t>family planning assc of puerto rico profamilia</t>
  </si>
  <si>
    <t>117 padre las casas st</t>
  </si>
  <si>
    <t>san juan</t>
  </si>
  <si>
    <t>pr</t>
  </si>
  <si>
    <t>n hudson community action corp passaic</t>
  </si>
  <si>
    <t>220 passaic st</t>
  </si>
  <si>
    <t xml:space="preserve">passaic </t>
  </si>
  <si>
    <t>lakewood</t>
  </si>
  <si>
    <t>famcare inc bridgeton</t>
  </si>
  <si>
    <t>30 magnolia ave</t>
  </si>
  <si>
    <t>bridgeton</t>
  </si>
  <si>
    <t>glassboro</t>
  </si>
  <si>
    <t>famcare inc pennsville</t>
  </si>
  <si>
    <t>pennsville</t>
  </si>
  <si>
    <t>famcare inc vineland</t>
  </si>
  <si>
    <t>vineland</t>
  </si>
  <si>
    <t>famcare inc rowan univ</t>
  </si>
  <si>
    <t>201 mullica hill rd</t>
  </si>
  <si>
    <t>n hudson cac jersey city clinic</t>
  </si>
  <si>
    <t>324 palisade ave</t>
  </si>
  <si>
    <t>jersey city</t>
  </si>
  <si>
    <t>n hudson cac n bergen clinic</t>
  </si>
  <si>
    <t>1116 43rd st</t>
  </si>
  <si>
    <t>north bergen</t>
  </si>
  <si>
    <t>n hudson cac garfield clinic</t>
  </si>
  <si>
    <t>535 midland ave</t>
  </si>
  <si>
    <t>garfield</t>
  </si>
  <si>
    <t>n hudson cac w new york clinic</t>
  </si>
  <si>
    <t>5301 brwy</t>
  </si>
  <si>
    <t>west new york</t>
  </si>
  <si>
    <t>n hudson cac union city clinic</t>
  </si>
  <si>
    <t>714 31st st</t>
  </si>
  <si>
    <t>union city</t>
  </si>
  <si>
    <t>n hudson cac hackensack clinic</t>
  </si>
  <si>
    <t>25 e salem st</t>
  </si>
  <si>
    <t>hackensack</t>
  </si>
  <si>
    <t>nj</t>
  </si>
  <si>
    <t>horizon health ctr christopher columbus drive alliance community healthcare</t>
  </si>
  <si>
    <t>115 christopher columbus dr</t>
  </si>
  <si>
    <t>hoboken family planning w new york clinic</t>
  </si>
  <si>
    <t>5305 hudson ave</t>
  </si>
  <si>
    <t>hoboken family planning union city clinic</t>
  </si>
  <si>
    <t>1206 summit ave</t>
  </si>
  <si>
    <t>newark</t>
  </si>
  <si>
    <t>camden</t>
  </si>
  <si>
    <t>trenton</t>
  </si>
  <si>
    <t>newton</t>
  </si>
  <si>
    <t>englewood</t>
  </si>
  <si>
    <t>morristown</t>
  </si>
  <si>
    <t>washington</t>
  </si>
  <si>
    <t>zufall health ctr somerville</t>
  </si>
  <si>
    <t>71 4th st</t>
  </si>
  <si>
    <t>monticello</t>
  </si>
  <si>
    <t>rome</t>
  </si>
  <si>
    <t>oneonta</t>
  </si>
  <si>
    <t>sidney</t>
  </si>
  <si>
    <t>corning</t>
  </si>
  <si>
    <t>ithaca</t>
  </si>
  <si>
    <t>spring valley</t>
  </si>
  <si>
    <t>troy</t>
  </si>
  <si>
    <t>albany</t>
  </si>
  <si>
    <t>silver springs</t>
  </si>
  <si>
    <t>waterloo</t>
  </si>
  <si>
    <t>pulaski</t>
  </si>
  <si>
    <t>fulton</t>
  </si>
  <si>
    <t>huntington</t>
  </si>
  <si>
    <t>mount vernon</t>
  </si>
  <si>
    <t>canton</t>
  </si>
  <si>
    <t>watertown</t>
  </si>
  <si>
    <t>mayaguez</t>
  </si>
  <si>
    <t>upr planificacion familiar preven</t>
  </si>
  <si>
    <t>ponce</t>
  </si>
  <si>
    <t>yauco galr mall</t>
  </si>
  <si>
    <t>yauco</t>
  </si>
  <si>
    <t>omega preven</t>
  </si>
  <si>
    <t>calle munoz rivera 33</t>
  </si>
  <si>
    <t>cabo rojo</t>
  </si>
  <si>
    <t>health alliance corp haa preven</t>
  </si>
  <si>
    <t>bayamon</t>
  </si>
  <si>
    <t>wri health initiative preven</t>
  </si>
  <si>
    <t>aguadilla</t>
  </si>
  <si>
    <t>calle antonio r barcelo</t>
  </si>
  <si>
    <t>fajardo</t>
  </si>
  <si>
    <t>frankford high school hrc</t>
  </si>
  <si>
    <t>5000 oxford ave</t>
  </si>
  <si>
    <t>philadelphia</t>
  </si>
  <si>
    <t>pa</t>
  </si>
  <si>
    <t>s philadelphia high school hrc</t>
  </si>
  <si>
    <t>2101 s broad st</t>
  </si>
  <si>
    <t>11th street family health svc at drexel univ</t>
  </si>
  <si>
    <t>850 n 11th st</t>
  </si>
  <si>
    <t>health annex</t>
  </si>
  <si>
    <t>6120 b woodland ave</t>
  </si>
  <si>
    <t>abbottsford falls family practice</t>
  </si>
  <si>
    <t>4700 wissahickon ave</t>
  </si>
  <si>
    <t>fast family care</t>
  </si>
  <si>
    <t>2800 fox st</t>
  </si>
  <si>
    <t>bartram high school hrc</t>
  </si>
  <si>
    <t>2401 s 67th st</t>
  </si>
  <si>
    <t>ctrl high school hrc</t>
  </si>
  <si>
    <t>1700 w olney ave</t>
  </si>
  <si>
    <t>philadelphia learning academy s hrc</t>
  </si>
  <si>
    <t>4300 westminster ave</t>
  </si>
  <si>
    <t>temple univ family planning svc</t>
  </si>
  <si>
    <t>3401 n broad st</t>
  </si>
  <si>
    <t>temple student health</t>
  </si>
  <si>
    <t>1700 n broad st</t>
  </si>
  <si>
    <t>upper darby</t>
  </si>
  <si>
    <t>coatesville</t>
  </si>
  <si>
    <t>rising sun health ctr</t>
  </si>
  <si>
    <t>5675 n front st</t>
  </si>
  <si>
    <t>phmc health connections</t>
  </si>
  <si>
    <t>mary howard health ctr</t>
  </si>
  <si>
    <t>acts ii woodstock</t>
  </si>
  <si>
    <t>1981 n woodstock st</t>
  </si>
  <si>
    <t>peoples emergency ctr phmc nursing office</t>
  </si>
  <si>
    <t>3939 warren st</t>
  </si>
  <si>
    <t>stenton manor phmc nursing office</t>
  </si>
  <si>
    <t>1300 tulpehocken st</t>
  </si>
  <si>
    <t>phmc care clinic</t>
  </si>
  <si>
    <t>interim house w</t>
  </si>
  <si>
    <t>4108 parkside ave</t>
  </si>
  <si>
    <t>6901 woodland ave</t>
  </si>
  <si>
    <t>sheila dennis shelter</t>
  </si>
  <si>
    <t>2601 n broad st</t>
  </si>
  <si>
    <t>public health mgt corp carson valley</t>
  </si>
  <si>
    <t>71 w wissahickon ave</t>
  </si>
  <si>
    <t>flourtown</t>
  </si>
  <si>
    <t>urban solutions</t>
  </si>
  <si>
    <t>1408 s broad st</t>
  </si>
  <si>
    <t>lima detention ctr</t>
  </si>
  <si>
    <t>370 n middletown rd</t>
  </si>
  <si>
    <t>lima</t>
  </si>
  <si>
    <t>crozer chester medical ctr</t>
  </si>
  <si>
    <t>1 medical ctr blvd</t>
  </si>
  <si>
    <t>upland</t>
  </si>
  <si>
    <t>chester high school hrc</t>
  </si>
  <si>
    <t>200 w 9th st</t>
  </si>
  <si>
    <t>chester</t>
  </si>
  <si>
    <t>district health ctr 6</t>
  </si>
  <si>
    <t>301-321 w girard ave</t>
  </si>
  <si>
    <t>district health ctr 9</t>
  </si>
  <si>
    <t>131 e chelten ave</t>
  </si>
  <si>
    <t>district health ctr 10</t>
  </si>
  <si>
    <t>2230 cottman ave</t>
  </si>
  <si>
    <t>strawberry mansion health ctr</t>
  </si>
  <si>
    <t>2840 w dauphin st</t>
  </si>
  <si>
    <t>district health ctr 2</t>
  </si>
  <si>
    <t>1720 s broad st</t>
  </si>
  <si>
    <t>district health ctr 3</t>
  </si>
  <si>
    <t>555 s 43rd st</t>
  </si>
  <si>
    <t>district health ctr 4</t>
  </si>
  <si>
    <t>4400 haverford ave</t>
  </si>
  <si>
    <t>district health ctr 5</t>
  </si>
  <si>
    <t>1900 n 20th st</t>
  </si>
  <si>
    <t>thomas jefferson univ hosp jefferson ob gyn assc</t>
  </si>
  <si>
    <t>mazzoni ctr community health ctr</t>
  </si>
  <si>
    <t>1348 bainbridge st</t>
  </si>
  <si>
    <t>congreso de latinos unidos health ctr</t>
  </si>
  <si>
    <t>412 w lehigh ave</t>
  </si>
  <si>
    <t>la comunidad hispana health ctr</t>
  </si>
  <si>
    <t>731 w cypress st</t>
  </si>
  <si>
    <t>kennett square</t>
  </si>
  <si>
    <t>african family health organization</t>
  </si>
  <si>
    <t>4415 chestnut st</t>
  </si>
  <si>
    <t>chop connection covenant house pennsylvania</t>
  </si>
  <si>
    <t>31 e armat st</t>
  </si>
  <si>
    <t>childrens hosp of philadelphia chop nicholas &amp; athena karabots pediatric care ctr</t>
  </si>
  <si>
    <t>4865 market st</t>
  </si>
  <si>
    <t>childrens hosp of philadelphia at cobbs creek</t>
  </si>
  <si>
    <t>225 cobbs crk pkwy</t>
  </si>
  <si>
    <t>w philadelphia high school hrc</t>
  </si>
  <si>
    <t>4700 walnut st</t>
  </si>
  <si>
    <t>juvenile justice svc ctr school hrc</t>
  </si>
  <si>
    <t>91 n 48th st</t>
  </si>
  <si>
    <t>st christophers hosp for children adolescent medicine</t>
  </si>
  <si>
    <t>160 e erie ave</t>
  </si>
  <si>
    <t>mastbaum high school hrc</t>
  </si>
  <si>
    <t>3116 frankford ave</t>
  </si>
  <si>
    <t>edison high school hrc</t>
  </si>
  <si>
    <t>151 w luzerne st</t>
  </si>
  <si>
    <t>adagio health uniontown</t>
  </si>
  <si>
    <t>uniontown</t>
  </si>
  <si>
    <t>adagio health erie</t>
  </si>
  <si>
    <t>240 w 11th st</t>
  </si>
  <si>
    <t>erie</t>
  </si>
  <si>
    <t>adagio health indiana</t>
  </si>
  <si>
    <t>1097 oak st</t>
  </si>
  <si>
    <t>indiana</t>
  </si>
  <si>
    <t>adagio health edinboro</t>
  </si>
  <si>
    <t>118 e plum st</t>
  </si>
  <si>
    <t>edinboro</t>
  </si>
  <si>
    <t>adagio health aliquippa</t>
  </si>
  <si>
    <t>99 autumn st</t>
  </si>
  <si>
    <t>aliquippa</t>
  </si>
  <si>
    <t>adagio health new castle</t>
  </si>
  <si>
    <t>new castle</t>
  </si>
  <si>
    <t>adagio health seneca</t>
  </si>
  <si>
    <t>3292 st rt 257</t>
  </si>
  <si>
    <t>seneca</t>
  </si>
  <si>
    <t>adagio health butler</t>
  </si>
  <si>
    <t>323 sunset dr</t>
  </si>
  <si>
    <t>butler</t>
  </si>
  <si>
    <t>adagio health at renewal</t>
  </si>
  <si>
    <t>704 2nd ave</t>
  </si>
  <si>
    <t>pittsburgh</t>
  </si>
  <si>
    <t>adagio health turtle creek</t>
  </si>
  <si>
    <t>turtle creek</t>
  </si>
  <si>
    <t>allies for health &amp; wellbeing</t>
  </si>
  <si>
    <t>5913 penn ave</t>
  </si>
  <si>
    <t>bridgeville</t>
  </si>
  <si>
    <t>greensburg</t>
  </si>
  <si>
    <t>matilda theiss health ctr</t>
  </si>
  <si>
    <t>373 burrows st</t>
  </si>
  <si>
    <t>latterman family health ctr</t>
  </si>
  <si>
    <t>2347 5th ave</t>
  </si>
  <si>
    <t>mckeesport</t>
  </si>
  <si>
    <t>excela health ob gyn gyno assc</t>
  </si>
  <si>
    <t>excela sqr latrobe</t>
  </si>
  <si>
    <t>latrobe</t>
  </si>
  <si>
    <t>excela health ob gyn</t>
  </si>
  <si>
    <t>109 crossroads rd</t>
  </si>
  <si>
    <t>scottdale</t>
  </si>
  <si>
    <t>magee womens hosp</t>
  </si>
  <si>
    <t>300 halket st</t>
  </si>
  <si>
    <t>magee clairton</t>
  </si>
  <si>
    <t>559 miller ave</t>
  </si>
  <si>
    <t>clairton</t>
  </si>
  <si>
    <t>magee wilkinsburg</t>
  </si>
  <si>
    <t>720 penn ave</t>
  </si>
  <si>
    <t>wilkinsburg</t>
  </si>
  <si>
    <t>magee mt oliver</t>
  </si>
  <si>
    <t>1630 arlington ave</t>
  </si>
  <si>
    <t>magee monroeville</t>
  </si>
  <si>
    <t>4075 monroeville blvd</t>
  </si>
  <si>
    <t>monroeville</t>
  </si>
  <si>
    <t>upmc mercy health ctr</t>
  </si>
  <si>
    <t>1515 locust st</t>
  </si>
  <si>
    <t>midwife ctr</t>
  </si>
  <si>
    <t>fredericktown</t>
  </si>
  <si>
    <t>childrens hosp adolescent clinic</t>
  </si>
  <si>
    <t>childrens hosp of pittsburgh n</t>
  </si>
  <si>
    <t>11279 perry hwy</t>
  </si>
  <si>
    <t>wexford</t>
  </si>
  <si>
    <t>childrens hosp of pittsburgh s</t>
  </si>
  <si>
    <t>205 millers run rd</t>
  </si>
  <si>
    <t>childrens hosp of pittsburgh lawrenceville</t>
  </si>
  <si>
    <t>4401 penn ave</t>
  </si>
  <si>
    <t>childrens community pediatrics squirrel hill</t>
  </si>
  <si>
    <t>5608 wilkins ave</t>
  </si>
  <si>
    <t>childrens community pediatrics moon</t>
  </si>
  <si>
    <t>1600 coraopolis hts rd</t>
  </si>
  <si>
    <t>coraopolis</t>
  </si>
  <si>
    <t>412 youth zone</t>
  </si>
  <si>
    <t>304 wood st</t>
  </si>
  <si>
    <t>s hills pediatric assc brentwood</t>
  </si>
  <si>
    <t>4411 stilley rd</t>
  </si>
  <si>
    <t>childrens community pediatrics white oak</t>
  </si>
  <si>
    <t>white oak</t>
  </si>
  <si>
    <t>meadville community health ctr</t>
  </si>
  <si>
    <t>747 ter st</t>
  </si>
  <si>
    <t>meadville</t>
  </si>
  <si>
    <t>cornerstone care greensboro</t>
  </si>
  <si>
    <t>7 glassworks rd</t>
  </si>
  <si>
    <t>greensboro</t>
  </si>
  <si>
    <t>cornerstone care burgettstown</t>
  </si>
  <si>
    <t>burgettstown</t>
  </si>
  <si>
    <t>cornerstone care rogersville</t>
  </si>
  <si>
    <t>140 church st</t>
  </si>
  <si>
    <t>rogersville</t>
  </si>
  <si>
    <t>cornerstone care mt morris</t>
  </si>
  <si>
    <t>120 locust ave ext</t>
  </si>
  <si>
    <t>mt morris</t>
  </si>
  <si>
    <t>cornerstone care washington</t>
  </si>
  <si>
    <t>400 jefferson ave</t>
  </si>
  <si>
    <t>lawrenceville family health ctr</t>
  </si>
  <si>
    <t>3937 butler st</t>
  </si>
  <si>
    <t>bloomfield garfield family health ctr</t>
  </si>
  <si>
    <t>5475 penn ave</t>
  </si>
  <si>
    <t>upmc st margaret new kensington</t>
  </si>
  <si>
    <t>301 11th st</t>
  </si>
  <si>
    <t>new kensington</t>
  </si>
  <si>
    <t>punxsy ob gyn</t>
  </si>
  <si>
    <t>81 hillcrest dr</t>
  </si>
  <si>
    <t>punxsutawney</t>
  </si>
  <si>
    <t>lifes journey ob gyn</t>
  </si>
  <si>
    <t>190 w pk ave</t>
  </si>
  <si>
    <t>dubois</t>
  </si>
  <si>
    <t>womens healthcare of clarion</t>
  </si>
  <si>
    <t>24 doctors ln</t>
  </si>
  <si>
    <t>clarion</t>
  </si>
  <si>
    <t>irmc physician grp iasa ob gyn</t>
  </si>
  <si>
    <t>841 hosp rd</t>
  </si>
  <si>
    <t>irmc physician grp 119 ob gyn</t>
  </si>
  <si>
    <t>1265 wayne ave</t>
  </si>
  <si>
    <t>irmc physician grp ben franklin ob gyn</t>
  </si>
  <si>
    <t>warren</t>
  </si>
  <si>
    <t>wilmington</t>
  </si>
  <si>
    <t>de</t>
  </si>
  <si>
    <t>kent co health unit fp clinic williams state svc ctr</t>
  </si>
  <si>
    <t>805 riv rd</t>
  </si>
  <si>
    <t>dover</t>
  </si>
  <si>
    <t>pyle state svc ctr fp clinic</t>
  </si>
  <si>
    <t>34314 pyle ctr rd</t>
  </si>
  <si>
    <t>frankford</t>
  </si>
  <si>
    <t>adams state svc ctr</t>
  </si>
  <si>
    <t>546 s bedford st</t>
  </si>
  <si>
    <t>georgetown</t>
  </si>
  <si>
    <t>milford state svc ctr fp clinic</t>
  </si>
  <si>
    <t>milford</t>
  </si>
  <si>
    <t>shipley state svc ctr family planning</t>
  </si>
  <si>
    <t>350 virginia ave</t>
  </si>
  <si>
    <t>seaford</t>
  </si>
  <si>
    <t>porter state svc ctr</t>
  </si>
  <si>
    <t>511 w 8th st</t>
  </si>
  <si>
    <t>hudson state svc ctr</t>
  </si>
  <si>
    <t>501 ogletown rd</t>
  </si>
  <si>
    <t>brandywine high school wellness clinic</t>
  </si>
  <si>
    <t>1400 foulk rd</t>
  </si>
  <si>
    <t>concord high school wellness ctr</t>
  </si>
  <si>
    <t>2501 ebright rd</t>
  </si>
  <si>
    <t>mt pleasant high school wellness ctr</t>
  </si>
  <si>
    <t>delcastle high school wellness ctr</t>
  </si>
  <si>
    <t>1417 newport rd</t>
  </si>
  <si>
    <t>paul m hodgson vo technical school wellness ctr</t>
  </si>
  <si>
    <t>2575 glasgow ave</t>
  </si>
  <si>
    <t>howard high school of technology wellness ctr</t>
  </si>
  <si>
    <t>401 e 12th st</t>
  </si>
  <si>
    <t>caesar rodney high school wellness ctr</t>
  </si>
  <si>
    <t>239 old n rd</t>
  </si>
  <si>
    <t>dover high school wellness ctr</t>
  </si>
  <si>
    <t>1 dover high dr</t>
  </si>
  <si>
    <t>lake forest high school wellness ctr</t>
  </si>
  <si>
    <t>5407 killens pond rd</t>
  </si>
  <si>
    <t>felton</t>
  </si>
  <si>
    <t>milford high school wellness ctr</t>
  </si>
  <si>
    <t>1019 n walnut st</t>
  </si>
  <si>
    <t>smyrna high school wellness ctr</t>
  </si>
  <si>
    <t>500 duck crk pkwy</t>
  </si>
  <si>
    <t>smyrna</t>
  </si>
  <si>
    <t>laurel high school wellness ctr</t>
  </si>
  <si>
    <t>laurel</t>
  </si>
  <si>
    <t>sussex tech wellness ctr</t>
  </si>
  <si>
    <t>17099 cnty seat hwy</t>
  </si>
  <si>
    <t>woodbridge high school wellness ctr</t>
  </si>
  <si>
    <t>14712 woodbridge rd</t>
  </si>
  <si>
    <t>greenwood</t>
  </si>
  <si>
    <t>children &amp; families 1st a resource ctr for youth</t>
  </si>
  <si>
    <t>27 marrows rd</t>
  </si>
  <si>
    <t>westside family healthcare</t>
  </si>
  <si>
    <t>404 fox hunt dr</t>
  </si>
  <si>
    <t>bear</t>
  </si>
  <si>
    <t>1020 forest ave</t>
  </si>
  <si>
    <t>la red health ctr</t>
  </si>
  <si>
    <t>300 high st</t>
  </si>
  <si>
    <t>somerset</t>
  </si>
  <si>
    <t>york</t>
  </si>
  <si>
    <t>williamsport</t>
  </si>
  <si>
    <t>harrisburg</t>
  </si>
  <si>
    <t>carlisle</t>
  </si>
  <si>
    <t>lewisburg</t>
  </si>
  <si>
    <t>family planning plus selinsgrove</t>
  </si>
  <si>
    <t>713 brg st</t>
  </si>
  <si>
    <t>selinsgrove</t>
  </si>
  <si>
    <t>family planning plus shamokin</t>
  </si>
  <si>
    <t>717 race st</t>
  </si>
  <si>
    <t>shamokin</t>
  </si>
  <si>
    <t>family planning plus lewistown</t>
  </si>
  <si>
    <t>516 w 4th st</t>
  </si>
  <si>
    <t>lewistown</t>
  </si>
  <si>
    <t>lebanon</t>
  </si>
  <si>
    <t>lancaster</t>
  </si>
  <si>
    <t>md</t>
  </si>
  <si>
    <t>columbia</t>
  </si>
  <si>
    <t>centreville</t>
  </si>
  <si>
    <t>frederick</t>
  </si>
  <si>
    <t>denton</t>
  </si>
  <si>
    <t>westminster</t>
  </si>
  <si>
    <t>gaithersburg</t>
  </si>
  <si>
    <t>cci greenbelt</t>
  </si>
  <si>
    <t>greenbelt</t>
  </si>
  <si>
    <t>cci franklin park</t>
  </si>
  <si>
    <t>9220 springhill ln</t>
  </si>
  <si>
    <t>cci gaithersburg</t>
  </si>
  <si>
    <t>220 girard st</t>
  </si>
  <si>
    <t>cci silver spring</t>
  </si>
  <si>
    <t>8630 fenton st</t>
  </si>
  <si>
    <t>silver spring</t>
  </si>
  <si>
    <t>cci takoma park</t>
  </si>
  <si>
    <t>7676 new hampshire ave</t>
  </si>
  <si>
    <t>takoma park</t>
  </si>
  <si>
    <t>mfhs a circle of care</t>
  </si>
  <si>
    <t>640 madison ave</t>
  </si>
  <si>
    <t>scranton</t>
  </si>
  <si>
    <t>mfhs pottsville ctr</t>
  </si>
  <si>
    <t>2510 w market st</t>
  </si>
  <si>
    <t>pottsville</t>
  </si>
  <si>
    <t>mfhs hazleton ctr</t>
  </si>
  <si>
    <t>10 w chestnut st</t>
  </si>
  <si>
    <t>hazleton</t>
  </si>
  <si>
    <t>circle of care</t>
  </si>
  <si>
    <t>8 silk mill dr</t>
  </si>
  <si>
    <t>hawley</t>
  </si>
  <si>
    <t>rhc exeter township med ctr</t>
  </si>
  <si>
    <t>2795 sullivan trl</t>
  </si>
  <si>
    <t>falls</t>
  </si>
  <si>
    <t>rhc monroe noxen med ctr</t>
  </si>
  <si>
    <t>2888 st rt 29s</t>
  </si>
  <si>
    <t>monroe township</t>
  </si>
  <si>
    <t>bethlehem hlth bureau fp clinic</t>
  </si>
  <si>
    <t>bethlehem</t>
  </si>
  <si>
    <t>red rock job corps ctr red rock fp clinic</t>
  </si>
  <si>
    <t>rt 487 n</t>
  </si>
  <si>
    <t>lopez</t>
  </si>
  <si>
    <t>family health clinic of barnes kasson susquehanna ctr</t>
  </si>
  <si>
    <t>2872 tpke st</t>
  </si>
  <si>
    <t>susquehanna</t>
  </si>
  <si>
    <t>family health clinic of barnes kasson new milford ctr</t>
  </si>
  <si>
    <t>137 delaware st</t>
  </si>
  <si>
    <t>new milford</t>
  </si>
  <si>
    <t>reading</t>
  </si>
  <si>
    <t>allentown</t>
  </si>
  <si>
    <t>wilkes barre</t>
  </si>
  <si>
    <t>vida nueva at casa guadalupe</t>
  </si>
  <si>
    <t>218 n 2nd st</t>
  </si>
  <si>
    <t>nepa community healthcare hallstead</t>
  </si>
  <si>
    <t>25066 st rt 11</t>
  </si>
  <si>
    <t>hallstead</t>
  </si>
  <si>
    <t>nepa community healthcare montrose</t>
  </si>
  <si>
    <t>montrose</t>
  </si>
  <si>
    <t>volunteers in medicine</t>
  </si>
  <si>
    <t>190 n pennsylvania ave</t>
  </si>
  <si>
    <t>kutztown univ</t>
  </si>
  <si>
    <t>15200 kutztown rd</t>
  </si>
  <si>
    <t>kutztown</t>
  </si>
  <si>
    <t>e stroudsburg univ health svc</t>
  </si>
  <si>
    <t>east stroudsburg</t>
  </si>
  <si>
    <t>wright ctr student health svc</t>
  </si>
  <si>
    <t>1401 fellows st</t>
  </si>
  <si>
    <t>wright ctr mid valley practice</t>
  </si>
  <si>
    <t>5 washington ave</t>
  </si>
  <si>
    <t>jermyn</t>
  </si>
  <si>
    <t>pike co family health ctr womens health</t>
  </si>
  <si>
    <t>750 rt 739 lords val</t>
  </si>
  <si>
    <t>keystone job corps ctr keystone fp clinic</t>
  </si>
  <si>
    <t>235 w foothills dr</t>
  </si>
  <si>
    <t>drums</t>
  </si>
  <si>
    <t>charlottesville</t>
  </si>
  <si>
    <t>va</t>
  </si>
  <si>
    <t>roanoke</t>
  </si>
  <si>
    <t>anacostia health ctr</t>
  </si>
  <si>
    <t>dc</t>
  </si>
  <si>
    <t>brentwood square health ctr</t>
  </si>
  <si>
    <t>e of riv health ctr</t>
  </si>
  <si>
    <t>federal city ccnv health ctr</t>
  </si>
  <si>
    <t>sw health ctr</t>
  </si>
  <si>
    <t>stanton road health ctr</t>
  </si>
  <si>
    <t>upper cardozo health ctr</t>
  </si>
  <si>
    <t>unity health care inc homeless outreach van</t>
  </si>
  <si>
    <t>marys ctr for maternal &amp; child care inc ontario road nw</t>
  </si>
  <si>
    <t>unity health care inc columbia road health svc</t>
  </si>
  <si>
    <t>community of hope inc family health &amp; birth ctr</t>
  </si>
  <si>
    <t>marys ctr for maternal &amp; child care inc georgia avenue nw</t>
  </si>
  <si>
    <t>hd woodson student health ctr</t>
  </si>
  <si>
    <t>minnesota avenue health ctr</t>
  </si>
  <si>
    <t>community of hope inc conway health &amp; resource ctr</t>
  </si>
  <si>
    <t>n street village</t>
  </si>
  <si>
    <t>parkside health ctr</t>
  </si>
  <si>
    <t>christ house</t>
  </si>
  <si>
    <t>new york avenue homeless shelter health ctr</t>
  </si>
  <si>
    <t>801 e building shelter</t>
  </si>
  <si>
    <t>hbr light</t>
  </si>
  <si>
    <t>friendship place</t>
  </si>
  <si>
    <t>pathways to housing health ctr</t>
  </si>
  <si>
    <t>cardozo school based health ctr</t>
  </si>
  <si>
    <t>childrens natl health system anacostia</t>
  </si>
  <si>
    <t>2101 mlk jr ave</t>
  </si>
  <si>
    <t>marys ctr for maternal &amp; child health</t>
  </si>
  <si>
    <t>rappahannock rapidan health district madison cnty health dept</t>
  </si>
  <si>
    <t>rappahannock rapidan health district orange cnty health dept</t>
  </si>
  <si>
    <t>450 n madison rd</t>
  </si>
  <si>
    <t>orange</t>
  </si>
  <si>
    <t>rappahannock rapidan health district rappahannock cnty health dept</t>
  </si>
  <si>
    <t>roanoke city health district roanoke city health dept</t>
  </si>
  <si>
    <t>southside health district brunswick cnty health dept</t>
  </si>
  <si>
    <t>1632 lawrenceville plank rd</t>
  </si>
  <si>
    <t>lawrenceville</t>
  </si>
  <si>
    <t>southside health district halifax cnty health dept</t>
  </si>
  <si>
    <t>1030 cowford rd</t>
  </si>
  <si>
    <t>halifax</t>
  </si>
  <si>
    <t>southside health district mecklenburg cnty health dept</t>
  </si>
  <si>
    <t>969 madison st</t>
  </si>
  <si>
    <t>boydton</t>
  </si>
  <si>
    <t>thomas jefferson health district charlottesville albemarle health dept</t>
  </si>
  <si>
    <t>1138 rose hill dr</t>
  </si>
  <si>
    <t>thomas jefferson health district fluvanna cnty health dept</t>
  </si>
  <si>
    <t>palmyra</t>
  </si>
  <si>
    <t>thomas jefferson health district greene cnty health dept</t>
  </si>
  <si>
    <t>50 stanard st</t>
  </si>
  <si>
    <t>standardsville</t>
  </si>
  <si>
    <t>thomas jefferson health district louisa cnty health dept</t>
  </si>
  <si>
    <t>louisa</t>
  </si>
  <si>
    <t>thomas jefferson health district nelson cnty health dept</t>
  </si>
  <si>
    <t>4038 thomas nelson hwy</t>
  </si>
  <si>
    <t>arrington</t>
  </si>
  <si>
    <t>king &amp; queen co health dept</t>
  </si>
  <si>
    <t>167 cths lndg rd</t>
  </si>
  <si>
    <t>king &amp; queen</t>
  </si>
  <si>
    <t>3 rivers health district mathews cnty health dept</t>
  </si>
  <si>
    <t>536 church st</t>
  </si>
  <si>
    <t>mathews</t>
  </si>
  <si>
    <t>warsaw</t>
  </si>
  <si>
    <t>3 rivers health district essex cnty health dept</t>
  </si>
  <si>
    <t>423 n church ln</t>
  </si>
  <si>
    <t>tappahannock</t>
  </si>
  <si>
    <t>3 rivers health district king william cnty health dept</t>
  </si>
  <si>
    <t>172 cths ln</t>
  </si>
  <si>
    <t>3 rivers health district middlesex cnty health dept</t>
  </si>
  <si>
    <t>2780 general puller hwy</t>
  </si>
  <si>
    <t>saluda</t>
  </si>
  <si>
    <t>3 rivers health district gloucester cnty health dept</t>
  </si>
  <si>
    <t>6882 main st</t>
  </si>
  <si>
    <t>gloucester</t>
  </si>
  <si>
    <t>3 rivers health district lancaster co health dept</t>
  </si>
  <si>
    <t>9049 mary ball rd</t>
  </si>
  <si>
    <t>3 rivers health district northumberland cnty health dept</t>
  </si>
  <si>
    <t>6373 northumberland hwy</t>
  </si>
  <si>
    <t>heathsville</t>
  </si>
  <si>
    <t>w piedmont health district henry martinsville health dept</t>
  </si>
  <si>
    <t>295 commonwealth blvd</t>
  </si>
  <si>
    <t>martinsville</t>
  </si>
  <si>
    <t>w piedmont health district franklin cnty health dept</t>
  </si>
  <si>
    <t>365 pell ave</t>
  </si>
  <si>
    <t>rocky mount</t>
  </si>
  <si>
    <t>w piedmont health district patrick cnty health dept</t>
  </si>
  <si>
    <t>106 rucker st</t>
  </si>
  <si>
    <t>stuart</t>
  </si>
  <si>
    <t>western tidewater health district suffolk city health dept</t>
  </si>
  <si>
    <t>135 hall ave</t>
  </si>
  <si>
    <t>suffolk</t>
  </si>
  <si>
    <t>western tidewater health district isle of wight health dept</t>
  </si>
  <si>
    <t>919 s church st</t>
  </si>
  <si>
    <t>smithfield</t>
  </si>
  <si>
    <t>western tidewater health district franklin city health dept</t>
  </si>
  <si>
    <t>200 fairview dr</t>
  </si>
  <si>
    <t>franklin</t>
  </si>
  <si>
    <t>western tidewater health district southampton cnty health dept</t>
  </si>
  <si>
    <t>26022 administration ctr</t>
  </si>
  <si>
    <t>courtland</t>
  </si>
  <si>
    <t>virginia beach health district virginia beach health dept</t>
  </si>
  <si>
    <t>4452 corporation ln</t>
  </si>
  <si>
    <t>virginia beach</t>
  </si>
  <si>
    <t>arlington</t>
  </si>
  <si>
    <t>ctrl shenandoah health district harrisonburg rockingham health dept</t>
  </si>
  <si>
    <t>110 n mason st</t>
  </si>
  <si>
    <t>harrisonburg</t>
  </si>
  <si>
    <t>ctrl shenandoah health district waynesboro city health dept</t>
  </si>
  <si>
    <t>211 w 12th st</t>
  </si>
  <si>
    <t>waynesboro</t>
  </si>
  <si>
    <t>ctrl shenandoah health district bath cnty health dept</t>
  </si>
  <si>
    <t>51 ct hill</t>
  </si>
  <si>
    <t>ctrl virginia health district appomattox co health dept</t>
  </si>
  <si>
    <t>475 ct st</t>
  </si>
  <si>
    <t>appomattox</t>
  </si>
  <si>
    <t>ctrl virginia health district bedford co health dept</t>
  </si>
  <si>
    <t>600 bedford ave</t>
  </si>
  <si>
    <t>bedford</t>
  </si>
  <si>
    <t>ctrl virginia health district lynchburg health dept</t>
  </si>
  <si>
    <t>307 alleghany ave</t>
  </si>
  <si>
    <t>lynchburg</t>
  </si>
  <si>
    <t>ctrl virginia health district amherst co health dept</t>
  </si>
  <si>
    <t>224 2nd st</t>
  </si>
  <si>
    <t>amherst</t>
  </si>
  <si>
    <t>ctrl virginia health district campbell co health dept</t>
  </si>
  <si>
    <t>116 kabler st</t>
  </si>
  <si>
    <t>rustburg</t>
  </si>
  <si>
    <t>chesapeake health district chesapeake health dept</t>
  </si>
  <si>
    <t>748 battlefield blvd n</t>
  </si>
  <si>
    <t>chesapeake</t>
  </si>
  <si>
    <t>chesterfield health district chesterfield health dept</t>
  </si>
  <si>
    <t>9501 lucy corr cir</t>
  </si>
  <si>
    <t>chesterfield</t>
  </si>
  <si>
    <t>chesterfield health district powhatan health dept</t>
  </si>
  <si>
    <t>3908 old buckingham rd</t>
  </si>
  <si>
    <t>powhatan</t>
  </si>
  <si>
    <t>chesterfield health district colonial hts health dept</t>
  </si>
  <si>
    <t>200 highland ave</t>
  </si>
  <si>
    <t>colonial heights</t>
  </si>
  <si>
    <t>crater heath district hopewell health dept</t>
  </si>
  <si>
    <t>1501 w city pt rd</t>
  </si>
  <si>
    <t>hopewell</t>
  </si>
  <si>
    <t>crater health district sussex cnty health dept</t>
  </si>
  <si>
    <t>20103 princeton rd</t>
  </si>
  <si>
    <t>sussex</t>
  </si>
  <si>
    <t>crater health district surry cnty health dept</t>
  </si>
  <si>
    <t>474 colonial trl w</t>
  </si>
  <si>
    <t>dendron</t>
  </si>
  <si>
    <t>crater health district prince george cnty health dept</t>
  </si>
  <si>
    <t>crater health district greensville emporia health dept</t>
  </si>
  <si>
    <t>140 uriah br way</t>
  </si>
  <si>
    <t>emporia</t>
  </si>
  <si>
    <t>crater health district dinwiddie cnty health dept</t>
  </si>
  <si>
    <t>dinwiddie</t>
  </si>
  <si>
    <t>crater health district petersburg city health dept</t>
  </si>
  <si>
    <t>301 halifax st</t>
  </si>
  <si>
    <t>petersburg</t>
  </si>
  <si>
    <t>cumberland plateau health district buchanan cnty health dept</t>
  </si>
  <si>
    <t>1051 rosebud rd</t>
  </si>
  <si>
    <t>grundy</t>
  </si>
  <si>
    <t>cumberland plateau health district dickenson cnty health dept</t>
  </si>
  <si>
    <t>334 brush crk rd</t>
  </si>
  <si>
    <t>clintwood</t>
  </si>
  <si>
    <t>cumberland plateau health district russell cnty health dept</t>
  </si>
  <si>
    <t>75 rogers st</t>
  </si>
  <si>
    <t>cumberland plateau health district tazewell cnty health dept</t>
  </si>
  <si>
    <t>253 chamber dr</t>
  </si>
  <si>
    <t>tazewell</t>
  </si>
  <si>
    <t>accomack cnty health dept</t>
  </si>
  <si>
    <t>23191 front st</t>
  </si>
  <si>
    <t>accomac</t>
  </si>
  <si>
    <t>eastern shore health district northampton cnty health dept</t>
  </si>
  <si>
    <t>7114 lankford hwy</t>
  </si>
  <si>
    <t>nassawadox</t>
  </si>
  <si>
    <t>hampton health district hampton health dept</t>
  </si>
  <si>
    <t>3130 victoria blvd</t>
  </si>
  <si>
    <t>hampton</t>
  </si>
  <si>
    <t>chickahominy health district charles city health dept</t>
  </si>
  <si>
    <t>7501 adkins rd</t>
  </si>
  <si>
    <t>charles city</t>
  </si>
  <si>
    <t>chickahominy health district goochland cnty health dept</t>
  </si>
  <si>
    <t>1800 sandy hook rd</t>
  </si>
  <si>
    <t>goochland</t>
  </si>
  <si>
    <t>chickahominy health district hanover health dept</t>
  </si>
  <si>
    <t>12312 washington hwy</t>
  </si>
  <si>
    <t>ashland</t>
  </si>
  <si>
    <t>chickahominy health district new kent cnty health dept</t>
  </si>
  <si>
    <t>7911 cths way</t>
  </si>
  <si>
    <t>new kent</t>
  </si>
  <si>
    <t>henrico health district henrico health dept w</t>
  </si>
  <si>
    <t>8600 dixon powers dr</t>
  </si>
  <si>
    <t>henrico</t>
  </si>
  <si>
    <t>henrico health district henrico health dept e</t>
  </si>
  <si>
    <t>1400 n laburnum ave</t>
  </si>
  <si>
    <t>lenowisco health district wise cnty health dept</t>
  </si>
  <si>
    <t>wise</t>
  </si>
  <si>
    <t>lenowisco health district lee cnty health dept</t>
  </si>
  <si>
    <t>134 hill st</t>
  </si>
  <si>
    <t>jonesville</t>
  </si>
  <si>
    <t>lenowisco health district scott cnty health dept</t>
  </si>
  <si>
    <t>190 beech st</t>
  </si>
  <si>
    <t>gate city</t>
  </si>
  <si>
    <t>berryville</t>
  </si>
  <si>
    <t>lord fairfax health district frederick winchester health dept</t>
  </si>
  <si>
    <t>winchester</t>
  </si>
  <si>
    <t>lord fairfax health district page cnty health dept</t>
  </si>
  <si>
    <t>75 ct ln</t>
  </si>
  <si>
    <t>luray</t>
  </si>
  <si>
    <t>lord fairfax health district shenandoah cnty health dept</t>
  </si>
  <si>
    <t>494 n main st</t>
  </si>
  <si>
    <t>woodstock</t>
  </si>
  <si>
    <t>lord fairfax health district warren co health dept</t>
  </si>
  <si>
    <t>134 peyton st</t>
  </si>
  <si>
    <t>front royal</t>
  </si>
  <si>
    <t>mt rogers health district bland cnty health dept</t>
  </si>
  <si>
    <t>209 jackson st</t>
  </si>
  <si>
    <t>bland</t>
  </si>
  <si>
    <t>mt rogers health district bristol city health dept</t>
  </si>
  <si>
    <t>205 piedmont ave</t>
  </si>
  <si>
    <t>bristol</t>
  </si>
  <si>
    <t>mt rogers health district carroll cnty health dept</t>
  </si>
  <si>
    <t>605-15 pine st</t>
  </si>
  <si>
    <t>hillsville</t>
  </si>
  <si>
    <t>mt rogers health district galax city health dept</t>
  </si>
  <si>
    <t>502 s main st</t>
  </si>
  <si>
    <t>galax</t>
  </si>
  <si>
    <t>mt rogers health district grayson cnty health dept</t>
  </si>
  <si>
    <t>186 w main st</t>
  </si>
  <si>
    <t>independence</t>
  </si>
  <si>
    <t>mt rogers health district smyth cnty health dept</t>
  </si>
  <si>
    <t>201 francis marion ln</t>
  </si>
  <si>
    <t>marion</t>
  </si>
  <si>
    <t>mt rogers health district washington cnty health dept</t>
  </si>
  <si>
    <t>15068 lee hwy</t>
  </si>
  <si>
    <t>mt rogers health district wythe cnty health dept</t>
  </si>
  <si>
    <t>wytheville</t>
  </si>
  <si>
    <t>new riv health district montgomery cnty health dept</t>
  </si>
  <si>
    <t>210 s pepper st</t>
  </si>
  <si>
    <t>christiansburg</t>
  </si>
  <si>
    <t>new riv health district pulaski cnty health dept</t>
  </si>
  <si>
    <t>new riv health district floyd cnty health dept</t>
  </si>
  <si>
    <t>floyd</t>
  </si>
  <si>
    <t>new riv health district giles cnty health dept</t>
  </si>
  <si>
    <t>pearisburg</t>
  </si>
  <si>
    <t>norfolk health district little creek clinic</t>
  </si>
  <si>
    <t>207 e little crk rd</t>
  </si>
  <si>
    <t>norfolk</t>
  </si>
  <si>
    <t>peninsula health district peninsula health ctr</t>
  </si>
  <si>
    <t>416 j clyde morris blvd</t>
  </si>
  <si>
    <t>newport news</t>
  </si>
  <si>
    <t>piedmont health district amelia cnty health dept</t>
  </si>
  <si>
    <t>16320 church st</t>
  </si>
  <si>
    <t>amelia</t>
  </si>
  <si>
    <t>piedmont health district buckingham cnty health dept</t>
  </si>
  <si>
    <t>buckingham</t>
  </si>
  <si>
    <t>piedmont health district charlotte cnty health dept</t>
  </si>
  <si>
    <t>270 david bruce ave</t>
  </si>
  <si>
    <t>piedmont health district cumberland cnty health dept</t>
  </si>
  <si>
    <t>15 foster rd</t>
  </si>
  <si>
    <t>cumberland</t>
  </si>
  <si>
    <t>piedmont health district lunenburg cnty health dept</t>
  </si>
  <si>
    <t>11387 cths rd</t>
  </si>
  <si>
    <t>lunenburg</t>
  </si>
  <si>
    <t>piedmont health district nottoway co health dept</t>
  </si>
  <si>
    <t>207 w cths rd</t>
  </si>
  <si>
    <t>nottoway</t>
  </si>
  <si>
    <t>piedmont health district prince edward cnty health dept</t>
  </si>
  <si>
    <t>111 s st</t>
  </si>
  <si>
    <t>farmville</t>
  </si>
  <si>
    <t>pittsylvania danville health district danville health dept</t>
  </si>
  <si>
    <t>326 taylor dr</t>
  </si>
  <si>
    <t>danville</t>
  </si>
  <si>
    <t>pittsylvania danville health district pittsylvania cnty health dept</t>
  </si>
  <si>
    <t>200 h g mcghee dr</t>
  </si>
  <si>
    <t>chatham</t>
  </si>
  <si>
    <t>portsmouth health district portsmouth health dept</t>
  </si>
  <si>
    <t>1701 high st</t>
  </si>
  <si>
    <t>portsmouth</t>
  </si>
  <si>
    <t>rappahannock health district fredericksburg city health dept</t>
  </si>
  <si>
    <t>608 jackson st</t>
  </si>
  <si>
    <t>fredericksburg</t>
  </si>
  <si>
    <t>rappahannock health district caroline cnty health dept</t>
  </si>
  <si>
    <t>17202 richmond tpke</t>
  </si>
  <si>
    <t>rappahannock health district king george cnty health dept</t>
  </si>
  <si>
    <t>8097 kings hwy</t>
  </si>
  <si>
    <t>king george</t>
  </si>
  <si>
    <t>rappahannock health district spotsylvania cnty health dept</t>
  </si>
  <si>
    <t>9104 cths rd</t>
  </si>
  <si>
    <t>spotsylvania</t>
  </si>
  <si>
    <t>rappahannock health district stafford cnty health dept</t>
  </si>
  <si>
    <t>1300 cths rd</t>
  </si>
  <si>
    <t>stafford</t>
  </si>
  <si>
    <t>rapahannock rapidan health district culpeper cnty health dept</t>
  </si>
  <si>
    <t>640 laurel st</t>
  </si>
  <si>
    <t>culpeper</t>
  </si>
  <si>
    <t>warrenton</t>
  </si>
  <si>
    <t>alexandria health dept</t>
  </si>
  <si>
    <t>4480 king st</t>
  </si>
  <si>
    <t>alexandria</t>
  </si>
  <si>
    <t>alleghany health district roanoke cnty health dept salem</t>
  </si>
  <si>
    <t>105 e calhoun st</t>
  </si>
  <si>
    <t>alleghany health district roanoke cnty health dept vinton</t>
  </si>
  <si>
    <t>227 s pollard st</t>
  </si>
  <si>
    <t>vinton</t>
  </si>
  <si>
    <t>alleghany health district covington cnty health dept</t>
  </si>
  <si>
    <t>321 beech st</t>
  </si>
  <si>
    <t>covington</t>
  </si>
  <si>
    <t>alleghany health district clifton forge health dept</t>
  </si>
  <si>
    <t>322 jefferson ave</t>
  </si>
  <si>
    <t>clifton forge</t>
  </si>
  <si>
    <t>alleghany health district craig cnty health dept</t>
  </si>
  <si>
    <t>161 main st</t>
  </si>
  <si>
    <t>alleghany health district botetourt cnty health dept</t>
  </si>
  <si>
    <t>21 academy st</t>
  </si>
  <si>
    <t>fincastle</t>
  </si>
  <si>
    <t>richmond city health district fairfield community resource ctr</t>
  </si>
  <si>
    <t>2311 n 25th st</t>
  </si>
  <si>
    <t>w piedomont health district martinsville high school teen health ctr</t>
  </si>
  <si>
    <t>351 commonwealth blvd</t>
  </si>
  <si>
    <t>alexandria health dept teen wellness ctr</t>
  </si>
  <si>
    <t>3330 king st</t>
  </si>
  <si>
    <t>prince william health district woodbridge office</t>
  </si>
  <si>
    <t>4001 prince william pkwy</t>
  </si>
  <si>
    <t>woodbridge</t>
  </si>
  <si>
    <t>norfolk city health dept southhampton</t>
  </si>
  <si>
    <t>830 southampton ave</t>
  </si>
  <si>
    <t>1200 n howard st</t>
  </si>
  <si>
    <t>3 rivers health district westmoreland cnty health dept</t>
  </si>
  <si>
    <t>18849 kings hwy</t>
  </si>
  <si>
    <t>montross</t>
  </si>
  <si>
    <t>richmond city health district broad rock community ctr</t>
  </si>
  <si>
    <t>4615 ferguson ln</t>
  </si>
  <si>
    <t>creighton community resource ctr richmond city health district</t>
  </si>
  <si>
    <t>richmond city health district gilpin community ctr</t>
  </si>
  <si>
    <t>436 calhoun st</t>
  </si>
  <si>
    <t>richmond city health district hillside resource ctr</t>
  </si>
  <si>
    <t>richmond city health district mosby resource ctr</t>
  </si>
  <si>
    <t>1536 coalter st</t>
  </si>
  <si>
    <t>richmond city health district whitcomb resource ctr</t>
  </si>
  <si>
    <t>2106 deforrest st</t>
  </si>
  <si>
    <t>prince william health district manassas health dept</t>
  </si>
  <si>
    <t>9301 lee ave</t>
  </si>
  <si>
    <t>manassas</t>
  </si>
  <si>
    <t>richmond city health district southwood resource ctr</t>
  </si>
  <si>
    <t>1742 clarkson rd</t>
  </si>
  <si>
    <t>new riv health district new riv valley reg jail</t>
  </si>
  <si>
    <t>108 baker rd</t>
  </si>
  <si>
    <t>dublin</t>
  </si>
  <si>
    <t>wv</t>
  </si>
  <si>
    <t>w virginia state univ student health ctr</t>
  </si>
  <si>
    <t>institute</t>
  </si>
  <si>
    <t>braxton cnty high school wellness ctr</t>
  </si>
  <si>
    <t>200 jerry burton dr</t>
  </si>
  <si>
    <t>sutton</t>
  </si>
  <si>
    <t>cabin creek health ctr inc at kchd</t>
  </si>
  <si>
    <t>108 lee st e</t>
  </si>
  <si>
    <t>charleston</t>
  </si>
  <si>
    <t>valley health wayne high</t>
  </si>
  <si>
    <t>100 pioneer rd</t>
  </si>
  <si>
    <t>wayne</t>
  </si>
  <si>
    <t>valley health spring valley</t>
  </si>
  <si>
    <t>1 timberwolfe dr</t>
  </si>
  <si>
    <t>fayette cnty health dept</t>
  </si>
  <si>
    <t>fayetteville</t>
  </si>
  <si>
    <t>buckhannon upshur high school wellness ctr</t>
  </si>
  <si>
    <t>50 bu dr</t>
  </si>
  <si>
    <t>buckhannon</t>
  </si>
  <si>
    <t>cabin creek health ctr at kanawha charleston health dept</t>
  </si>
  <si>
    <t>bethany</t>
  </si>
  <si>
    <t>clendenin health ctr</t>
  </si>
  <si>
    <t>107 koontz ave</t>
  </si>
  <si>
    <t>clendenin</t>
  </si>
  <si>
    <t>sissonville health ctr</t>
  </si>
  <si>
    <t>539 kanawha 2 mile rd</t>
  </si>
  <si>
    <t>sissonville</t>
  </si>
  <si>
    <t>riverside health ctr</t>
  </si>
  <si>
    <t>1 warrior way</t>
  </si>
  <si>
    <t>belle</t>
  </si>
  <si>
    <t>kanawha city health ctr</t>
  </si>
  <si>
    <t>summersville</t>
  </si>
  <si>
    <t>webster cnty school based ctr</t>
  </si>
  <si>
    <t>1 highlander dr</t>
  </si>
  <si>
    <t>upper glade</t>
  </si>
  <si>
    <t>glenville</t>
  </si>
  <si>
    <t>southern wv health sys gilbert</t>
  </si>
  <si>
    <t>202 larry joe harless dr</t>
  </si>
  <si>
    <t>gilbert</t>
  </si>
  <si>
    <t>southern wv health sys logan</t>
  </si>
  <si>
    <t>122 nick savas dr</t>
  </si>
  <si>
    <t>logan</t>
  </si>
  <si>
    <t>mid ohio valley health dept movhd pleasants cnty health dept</t>
  </si>
  <si>
    <t>605 cherry st</t>
  </si>
  <si>
    <t>st marys</t>
  </si>
  <si>
    <t>minnie hamilton health care ctr grantsville clinic</t>
  </si>
  <si>
    <t>186 hosp dr</t>
  </si>
  <si>
    <t>grantsville</t>
  </si>
  <si>
    <t>calhoun cnty high school student health ctr</t>
  </si>
  <si>
    <t>50 underwood cir</t>
  </si>
  <si>
    <t>gilmer cnty high school student health ctr</t>
  </si>
  <si>
    <t>300 pine st</t>
  </si>
  <si>
    <t>james monroe health ctr</t>
  </si>
  <si>
    <t>peterstown clinic</t>
  </si>
  <si>
    <t>peterstown</t>
  </si>
  <si>
    <t>meadow bridge</t>
  </si>
  <si>
    <t>meadow bridge wellness ctr</t>
  </si>
  <si>
    <t>874 meadow brg rd</t>
  </si>
  <si>
    <t>greenbrier w wellness ctr</t>
  </si>
  <si>
    <t>1 cavalier dr</t>
  </si>
  <si>
    <t>charmco</t>
  </si>
  <si>
    <t>eastern greenbrier wellness ctr</t>
  </si>
  <si>
    <t>1 spartan ln</t>
  </si>
  <si>
    <t>parkersburg s health &amp; wellness</t>
  </si>
  <si>
    <t>1513 blizzard dr</t>
  </si>
  <si>
    <t>parkersburg</t>
  </si>
  <si>
    <t>community care of marlinton</t>
  </si>
  <si>
    <t>821 3rd ave</t>
  </si>
  <si>
    <t>marlinton</t>
  </si>
  <si>
    <t>clay</t>
  </si>
  <si>
    <t>community care of green bank</t>
  </si>
  <si>
    <t>4498 potomac highland trl</t>
  </si>
  <si>
    <t>green bank</t>
  </si>
  <si>
    <t>carexpress &amp; obgyn</t>
  </si>
  <si>
    <t>4 northridge dr</t>
  </si>
  <si>
    <t>clay cnty high school wellness ctr</t>
  </si>
  <si>
    <t>1 panther dr</t>
  </si>
  <si>
    <t>community care of clarksburg</t>
  </si>
  <si>
    <t>700 oakmound rd</t>
  </si>
  <si>
    <t>clarksburg</t>
  </si>
  <si>
    <t>little meadow health ctr</t>
  </si>
  <si>
    <t>100 pickens rd</t>
  </si>
  <si>
    <t>helvetia</t>
  </si>
  <si>
    <t>pocahontas cnty high school wellness ctr</t>
  </si>
  <si>
    <t>271 warrior way</t>
  </si>
  <si>
    <t>dunmore</t>
  </si>
  <si>
    <t>community care of weston</t>
  </si>
  <si>
    <t>149 staunton dr</t>
  </si>
  <si>
    <t>weston</t>
  </si>
  <si>
    <t>mt view wellness ctr</t>
  </si>
  <si>
    <t>950 mt view rd</t>
  </si>
  <si>
    <t>welch</t>
  </si>
  <si>
    <t>riv view health ctr</t>
  </si>
  <si>
    <t>512 mountaineer hwy</t>
  </si>
  <si>
    <t>bradshaw</t>
  </si>
  <si>
    <t>valley health e huntington</t>
  </si>
  <si>
    <t>3377 rt 60 e</t>
  </si>
  <si>
    <t>valley health ft gay</t>
  </si>
  <si>
    <t>71 wayne st</t>
  </si>
  <si>
    <t>fort gay</t>
  </si>
  <si>
    <t>valley health milton</t>
  </si>
  <si>
    <t>1 harbour way</t>
  </si>
  <si>
    <t>milton</t>
  </si>
  <si>
    <t>valley health wayne</t>
  </si>
  <si>
    <t>23 mcginnis dr</t>
  </si>
  <si>
    <t>valley health a womans place</t>
  </si>
  <si>
    <t>1630 13th ave</t>
  </si>
  <si>
    <t>valley health westmoreland</t>
  </si>
  <si>
    <t>2908 auburn rd</t>
  </si>
  <si>
    <t>valley health cabell midland high school student health</t>
  </si>
  <si>
    <t>2300 us rt 60 e</t>
  </si>
  <si>
    <t>ona</t>
  </si>
  <si>
    <t>valley health huntington high school student health ctr</t>
  </si>
  <si>
    <t>1 highlander way</t>
  </si>
  <si>
    <t>riv valley health &amp; wellness ctr</t>
  </si>
  <si>
    <t>606 washington st</t>
  </si>
  <si>
    <t>ravenswood</t>
  </si>
  <si>
    <t>ripley</t>
  </si>
  <si>
    <t>familycare hills plz</t>
  </si>
  <si>
    <t>116 hills plz</t>
  </si>
  <si>
    <t>familycare madison</t>
  </si>
  <si>
    <t>515 main st</t>
  </si>
  <si>
    <t>familycare eleanor</t>
  </si>
  <si>
    <t>503 roosevelt blvd</t>
  </si>
  <si>
    <t>eleanor</t>
  </si>
  <si>
    <t>familycare birth ctr</t>
  </si>
  <si>
    <t>familycare st albans</t>
  </si>
  <si>
    <t>12 kanawha ter</t>
  </si>
  <si>
    <t>prudich medical ctr</t>
  </si>
  <si>
    <t>simmons riv rd</t>
  </si>
  <si>
    <t>montcalm</t>
  </si>
  <si>
    <t>bluestone family practice</t>
  </si>
  <si>
    <t>3016 e cumberland rd</t>
  </si>
  <si>
    <t>bluefield</t>
  </si>
  <si>
    <t>community health ctr of ne wetzel</t>
  </si>
  <si>
    <t>burton</t>
  </si>
  <si>
    <t>duval cnty health dept ctr for women &amp; children</t>
  </si>
  <si>
    <t>515 w 6th st</t>
  </si>
  <si>
    <t>jacksonville</t>
  </si>
  <si>
    <t>fl</t>
  </si>
  <si>
    <t>palm beach cnty health dept w palm beach health ctr</t>
  </si>
  <si>
    <t>1150 45th st</t>
  </si>
  <si>
    <t>west palm beach</t>
  </si>
  <si>
    <t>alachua cnty health dept gainesville family planning clinic</t>
  </si>
  <si>
    <t>gainesville</t>
  </si>
  <si>
    <t>lake cnty health dept leesburgh womens wellness health ctr</t>
  </si>
  <si>
    <t>2113 w griffin rd</t>
  </si>
  <si>
    <t>leesburg</t>
  </si>
  <si>
    <t>3920 michigan ave</t>
  </si>
  <si>
    <t>leon cnty health dept robertsand stevens family planning clinic</t>
  </si>
  <si>
    <t>1515 old bainbridge rd</t>
  </si>
  <si>
    <t>tallahassee</t>
  </si>
  <si>
    <t>monroe cnty health dept roth building tavernier family planning clinic</t>
  </si>
  <si>
    <t>50 high pt rd</t>
  </si>
  <si>
    <t>tavernier</t>
  </si>
  <si>
    <t>monroe cnty health dept ruth ivins ctr marathon family planning clinic</t>
  </si>
  <si>
    <t>3333 overseas hwy</t>
  </si>
  <si>
    <t>marathon</t>
  </si>
  <si>
    <t>key west</t>
  </si>
  <si>
    <t>monroe cnty health dept womankind contract</t>
  </si>
  <si>
    <t>1511 truman ave</t>
  </si>
  <si>
    <t>nassau cnty health dept yulee family planning clinic</t>
  </si>
  <si>
    <t>86014 pages dairy rd</t>
  </si>
  <si>
    <t>yulee</t>
  </si>
  <si>
    <t>putnam cnty health dept crescent city full svc school</t>
  </si>
  <si>
    <t>101 s prospect st</t>
  </si>
  <si>
    <t>crescent city</t>
  </si>
  <si>
    <t>santa rosa cnty health dept midway family planning clinic</t>
  </si>
  <si>
    <t>5840 gulf breeze pkwy</t>
  </si>
  <si>
    <t>gulf breeze</t>
  </si>
  <si>
    <t>daytona beach</t>
  </si>
  <si>
    <t>volusia cnty health dept new smyrna beach health ctr</t>
  </si>
  <si>
    <t>717 w canal st</t>
  </si>
  <si>
    <t>new smyrna</t>
  </si>
  <si>
    <t>broward cnty health dept edgar p mills health ctr</t>
  </si>
  <si>
    <t>900 nw 31 ave</t>
  </si>
  <si>
    <t>columbia cnty health dept lake city family planning clinic</t>
  </si>
  <si>
    <t>lake city</t>
  </si>
  <si>
    <t>miami</t>
  </si>
  <si>
    <t>dade miami dade cnty health dept w dade family planning clinic</t>
  </si>
  <si>
    <t>11865 sw 26th st</t>
  </si>
  <si>
    <t>duval cnty health dept boulevard comprehensive care ctr</t>
  </si>
  <si>
    <t>duval cnty health dept shands jacksonville sterlization program</t>
  </si>
  <si>
    <t>655 w 8th st</t>
  </si>
  <si>
    <t>duval cnty health dept magnolia project</t>
  </si>
  <si>
    <t>5300 n pearl st</t>
  </si>
  <si>
    <t>franklin cnty health dept carrabelle family planning clinic</t>
  </si>
  <si>
    <t>carrabelle</t>
  </si>
  <si>
    <t>gadsden cnty health dept e gadsden high school health ctr</t>
  </si>
  <si>
    <t>27001 blue star hwy</t>
  </si>
  <si>
    <t>havana</t>
  </si>
  <si>
    <t>gulf cnty health dept wewahitchka family planning clinic</t>
  </si>
  <si>
    <t>807 w hwy 22</t>
  </si>
  <si>
    <t>wewahitchka</t>
  </si>
  <si>
    <t>hernando cnty health dept spring hill family planning clinic</t>
  </si>
  <si>
    <t>7551 forest oaks blvd</t>
  </si>
  <si>
    <t>spring hill</t>
  </si>
  <si>
    <t>highlands cnty health dept lake placid family planning clinic</t>
  </si>
  <si>
    <t>106 n main st</t>
  </si>
  <si>
    <t>lake placid</t>
  </si>
  <si>
    <t>hillsborough cnty health dept ruskin health ctr suncoast</t>
  </si>
  <si>
    <t>ruskin</t>
  </si>
  <si>
    <t>brevard cnty health dept titusville family planning clinic</t>
  </si>
  <si>
    <t>611 singleton ave</t>
  </si>
  <si>
    <t>titusville</t>
  </si>
  <si>
    <t>brevard cnty health dept melbourne family planning clinic</t>
  </si>
  <si>
    <t>2275 s babcock st</t>
  </si>
  <si>
    <t>melbourne</t>
  </si>
  <si>
    <t>dade miami dade cnty health dept florida city family planning clinic</t>
  </si>
  <si>
    <t>florida city</t>
  </si>
  <si>
    <t>brevard cnty health dept viera family planning clinic</t>
  </si>
  <si>
    <t>alachua co health dept mobile outreach unit</t>
  </si>
  <si>
    <t>duval cnty health depart pace ctr for girls</t>
  </si>
  <si>
    <t>2933 univ blvd n</t>
  </si>
  <si>
    <t>hillsborough cnty health dept doh hillsborough tfchc</t>
  </si>
  <si>
    <t>3901 s westshore blvd</t>
  </si>
  <si>
    <t>tampa</t>
  </si>
  <si>
    <t>hillsborough cnty health depart tampa family health ctr</t>
  </si>
  <si>
    <t>8108 n nebraska ave</t>
  </si>
  <si>
    <t>alachua cnty health depart alachua family planning clinic</t>
  </si>
  <si>
    <t>alachua</t>
  </si>
  <si>
    <t>lake cnty health dept umatilla health ctr</t>
  </si>
  <si>
    <t>249 e collins st</t>
  </si>
  <si>
    <t>umatilla</t>
  </si>
  <si>
    <t>palm beach cnty health dept ne health ctr</t>
  </si>
  <si>
    <t>851 ave p</t>
  </si>
  <si>
    <t>riviera beach</t>
  </si>
  <si>
    <t>palm beach cnty health dept jupiter auxiliary health ctr</t>
  </si>
  <si>
    <t>6405 indiantown rd</t>
  </si>
  <si>
    <t>jupiter</t>
  </si>
  <si>
    <t>polk cnty health dept haines city family planning clinic</t>
  </si>
  <si>
    <t>1700 baker ave e</t>
  </si>
  <si>
    <t>haines city</t>
  </si>
  <si>
    <t>jay</t>
  </si>
  <si>
    <t>osceola cnty health dept community health svc at intercession city campbell city</t>
  </si>
  <si>
    <t>1703 business ctr ln</t>
  </si>
  <si>
    <t>kissimmee</t>
  </si>
  <si>
    <t>1501 bill beck blvd</t>
  </si>
  <si>
    <t>osceola cnty health dept bvl health ctr</t>
  </si>
  <si>
    <t>2622 simpson rd</t>
  </si>
  <si>
    <t>sarasota cnty health dept william l little health &amp; human svc ctr mobile medical unit health in motion</t>
  </si>
  <si>
    <t>2200 ringling blvd</t>
  </si>
  <si>
    <t>sarasota</t>
  </si>
  <si>
    <t>jefferson cnty health dept</t>
  </si>
  <si>
    <t>alachua cnty health dept alachua sw clinic</t>
  </si>
  <si>
    <t>w perrine health ctr</t>
  </si>
  <si>
    <t>18255 homestead ave</t>
  </si>
  <si>
    <t>alachua at fearnside family svc ctr</t>
  </si>
  <si>
    <t>collier cnty health dept immokalee</t>
  </si>
  <si>
    <t>419 1st st n</t>
  </si>
  <si>
    <t>immokalee</t>
  </si>
  <si>
    <t>osceola cnty ctr for women &amp; family health at stadium place clinic</t>
  </si>
  <si>
    <t>hillsborough tampa family health ctr fletcher</t>
  </si>
  <si>
    <t>302 w fletcher ave</t>
  </si>
  <si>
    <t>volusia cnty health dept orange city clinic</t>
  </si>
  <si>
    <t>775 harley strickland blvd</t>
  </si>
  <si>
    <t>orange city</t>
  </si>
  <si>
    <t>hillsborough suncoast community health ctr brandon</t>
  </si>
  <si>
    <t>brandon</t>
  </si>
  <si>
    <t>dade miami dade cnty health dept little haiti ctr</t>
  </si>
  <si>
    <t>300 ne 80th ter</t>
  </si>
  <si>
    <t>arcadia</t>
  </si>
  <si>
    <t>jasper</t>
  </si>
  <si>
    <t>hamilton cnty health dept white springs satellite clinic</t>
  </si>
  <si>
    <t>16811 spr st</t>
  </si>
  <si>
    <t>white springs</t>
  </si>
  <si>
    <t>hendry cnty health dept clewiston family planning clinic</t>
  </si>
  <si>
    <t>1100 s olympia st</t>
  </si>
  <si>
    <t>clewiston</t>
  </si>
  <si>
    <t>brooksville</t>
  </si>
  <si>
    <t>hillsborough cnty health dept plant city family care suncoast</t>
  </si>
  <si>
    <t>508 n maryland ave</t>
  </si>
  <si>
    <t>plant city</t>
  </si>
  <si>
    <t>hillsborough cnty health dept hillsborough suncoast community health ctr palm riv</t>
  </si>
  <si>
    <t>7728 palm riv rd</t>
  </si>
  <si>
    <t>hillsborough tampa family health ctr dale mabry</t>
  </si>
  <si>
    <t>7814 n dale mabry</t>
  </si>
  <si>
    <t>hillsborough tom lee community health ctr</t>
  </si>
  <si>
    <t>14254 dr mlk</t>
  </si>
  <si>
    <t>jackson cnty health dept</t>
  </si>
  <si>
    <t>marianna</t>
  </si>
  <si>
    <t>lee cnty health dept lee cnty n annex</t>
  </si>
  <si>
    <t>83 pondella rd</t>
  </si>
  <si>
    <t>lee cnty health dept lee teen wellness clinic</t>
  </si>
  <si>
    <t>3650 michigan ave</t>
  </si>
  <si>
    <t>fort myers</t>
  </si>
  <si>
    <t>lee cnty health dept lee mobile health unit</t>
  </si>
  <si>
    <t>lee cnty health dept lee lamp clinic</t>
  </si>
  <si>
    <t>martin cnty health dept indiantown family planning clinic</t>
  </si>
  <si>
    <t>16401 sw farm rd</t>
  </si>
  <si>
    <t>indiantown</t>
  </si>
  <si>
    <t>nassau cnty health dept callahan family planning clinic</t>
  </si>
  <si>
    <t>45377 mickler st</t>
  </si>
  <si>
    <t>callahan</t>
  </si>
  <si>
    <t>okaloosa cnty health dept crestview family planning clinic</t>
  </si>
  <si>
    <t>810 e james lee blvd</t>
  </si>
  <si>
    <t>crestview</t>
  </si>
  <si>
    <t>orlando</t>
  </si>
  <si>
    <t>orange cnty health dept lake elleanor family planning clinic</t>
  </si>
  <si>
    <t>6101 lk ellenor dr</t>
  </si>
  <si>
    <t>orange cnty health dept eastside health ctr</t>
  </si>
  <si>
    <t>12050 e colonial dr</t>
  </si>
  <si>
    <t>109 n doverplum ave</t>
  </si>
  <si>
    <t>poinciana</t>
  </si>
  <si>
    <t>1050 grape ave</t>
  </si>
  <si>
    <t>pasco cnty health dept dade city family planning clinic</t>
  </si>
  <si>
    <t>13941 15th st</t>
  </si>
  <si>
    <t>dade city</t>
  </si>
  <si>
    <t>pinellas park</t>
  </si>
  <si>
    <t>pinellas cnty health dept clearwater health ctr</t>
  </si>
  <si>
    <t>310 n myrtle ave</t>
  </si>
  <si>
    <t>clearwater</t>
  </si>
  <si>
    <t>pinellas cnty health dept tarpon springs health ctr</t>
  </si>
  <si>
    <t>301 s disston ave</t>
  </si>
  <si>
    <t>tarpon springs</t>
  </si>
  <si>
    <t>pinellas cnty health dept doh pinellas mid cnty svc ctr</t>
  </si>
  <si>
    <t>8751 ulmerton rd</t>
  </si>
  <si>
    <t>largo</t>
  </si>
  <si>
    <t>polk cnty health dept auburndale family planning clinic</t>
  </si>
  <si>
    <t>1805 hobbs rd</t>
  </si>
  <si>
    <t>auburndale</t>
  </si>
  <si>
    <t>polk cnty health dept lake wales family planning clinic</t>
  </si>
  <si>
    <t>835 w ctrl ave</t>
  </si>
  <si>
    <t>lake wales</t>
  </si>
  <si>
    <t>polk cnty health dept lakeland family planning clinic</t>
  </si>
  <si>
    <t>3241 lakeland hills blvd</t>
  </si>
  <si>
    <t>lakeland</t>
  </si>
  <si>
    <t>sarasota cnty health dept northport family health ctr</t>
  </si>
  <si>
    <t>6950 outreach way</t>
  </si>
  <si>
    <t>northport</t>
  </si>
  <si>
    <t>sarasota cnty health dept william l little health &amp; human svc womens health</t>
  </si>
  <si>
    <t>st johns cnty health dept</t>
  </si>
  <si>
    <t>st augustine</t>
  </si>
  <si>
    <t>sumter cnty health dept wildwood family planning clinic</t>
  </si>
  <si>
    <t>104 rutland st</t>
  </si>
  <si>
    <t>wildwood</t>
  </si>
  <si>
    <t>taylor cnty health dept</t>
  </si>
  <si>
    <t>perry</t>
  </si>
  <si>
    <t>crawfordville</t>
  </si>
  <si>
    <t>wakulla high school student health ctr</t>
  </si>
  <si>
    <t>3237 coastal hwy</t>
  </si>
  <si>
    <t>walton cnty health dept santa rosa beach coastal branch</t>
  </si>
  <si>
    <t>361 green way trl</t>
  </si>
  <si>
    <t>santa rosa beach</t>
  </si>
  <si>
    <t>palm beach cnty health dept delray beach health ctr</t>
  </si>
  <si>
    <t>225 s congress ave</t>
  </si>
  <si>
    <t>delray beach</t>
  </si>
  <si>
    <t>palm beach cl brumback health ctr</t>
  </si>
  <si>
    <t>38754 st rd 80</t>
  </si>
  <si>
    <t>belle glade</t>
  </si>
  <si>
    <t>palm beach lantana lake worth health ctr</t>
  </si>
  <si>
    <t>1250 southwinds dr</t>
  </si>
  <si>
    <t>lantana</t>
  </si>
  <si>
    <t>bourbon cnty health dept</t>
  </si>
  <si>
    <t>341 e main st</t>
  </si>
  <si>
    <t>paris</t>
  </si>
  <si>
    <t>ky</t>
  </si>
  <si>
    <t>boyle cnty health deptartment</t>
  </si>
  <si>
    <t>bracken cnty health dept</t>
  </si>
  <si>
    <t>429 frankfort st</t>
  </si>
  <si>
    <t>breathitt cnty health dept</t>
  </si>
  <si>
    <t>955 hwy 30 w</t>
  </si>
  <si>
    <t>jackson</t>
  </si>
  <si>
    <t>bullitt cnty health dept</t>
  </si>
  <si>
    <t>181 lees val rd</t>
  </si>
  <si>
    <t>shepherdsville</t>
  </si>
  <si>
    <t>christian cnty health dept</t>
  </si>
  <si>
    <t>1700 canton st</t>
  </si>
  <si>
    <t>hopkinsville</t>
  </si>
  <si>
    <t>clark cnty health dept</t>
  </si>
  <si>
    <t>400 prof ave</t>
  </si>
  <si>
    <t>estill cnty health dept</t>
  </si>
  <si>
    <t>365 riv dr</t>
  </si>
  <si>
    <t>irvine</t>
  </si>
  <si>
    <t>lexington</t>
  </si>
  <si>
    <t>flemingsburg</t>
  </si>
  <si>
    <t>floyd cnty health dept</t>
  </si>
  <si>
    <t>283 goble st</t>
  </si>
  <si>
    <t>prestonsburg</t>
  </si>
  <si>
    <t>franklin cnty health dept</t>
  </si>
  <si>
    <t>100 glenns crk rd</t>
  </si>
  <si>
    <t>frankfort</t>
  </si>
  <si>
    <t>greenup cnty health dept greenup clinic</t>
  </si>
  <si>
    <t>806 seaton ave</t>
  </si>
  <si>
    <t>greenup</t>
  </si>
  <si>
    <t>hopkins cnty health dept</t>
  </si>
  <si>
    <t>412 n kentucky ave</t>
  </si>
  <si>
    <t>madisonville</t>
  </si>
  <si>
    <t>jessamine cnty health dept</t>
  </si>
  <si>
    <t>215 e walnut st</t>
  </si>
  <si>
    <t>nicholasville</t>
  </si>
  <si>
    <t>johnson cnty health dept</t>
  </si>
  <si>
    <t>630 james s trimble boulevar</t>
  </si>
  <si>
    <t>paintsville</t>
  </si>
  <si>
    <t>knox cnty health dept</t>
  </si>
  <si>
    <t>261 hosp dr</t>
  </si>
  <si>
    <t>barbourville</t>
  </si>
  <si>
    <t>london</t>
  </si>
  <si>
    <t>lewis cnty health dept</t>
  </si>
  <si>
    <t>185 commercial dr</t>
  </si>
  <si>
    <t>vanceburg</t>
  </si>
  <si>
    <t>lincoln cnty health dept</t>
  </si>
  <si>
    <t>44 health way</t>
  </si>
  <si>
    <t>stanford</t>
  </si>
  <si>
    <t>madison cnty health dept berea clinic</t>
  </si>
  <si>
    <t>1001 ace dr</t>
  </si>
  <si>
    <t>berea</t>
  </si>
  <si>
    <t>salyersville</t>
  </si>
  <si>
    <t>marshall cnty health dept</t>
  </si>
  <si>
    <t>267 slickback rd</t>
  </si>
  <si>
    <t>benton</t>
  </si>
  <si>
    <t>martin cnty health dept</t>
  </si>
  <si>
    <t>136 rockcastle rd</t>
  </si>
  <si>
    <t>inez</t>
  </si>
  <si>
    <t>mercer cnty health dept</t>
  </si>
  <si>
    <t>900 college st</t>
  </si>
  <si>
    <t>harrodsburg</t>
  </si>
  <si>
    <t>monroe cnty health dept</t>
  </si>
  <si>
    <t>452 e 4th st</t>
  </si>
  <si>
    <t>tompkinsville</t>
  </si>
  <si>
    <t>montgomery cnty health dept</t>
  </si>
  <si>
    <t>117 civic ctr</t>
  </si>
  <si>
    <t>muhlenberg cnty health dept</t>
  </si>
  <si>
    <t>105 legion dr</t>
  </si>
  <si>
    <t>central city</t>
  </si>
  <si>
    <t>oldham cnty health dept</t>
  </si>
  <si>
    <t>1786 commerce pkwy</t>
  </si>
  <si>
    <t>lagrange</t>
  </si>
  <si>
    <t>pike cnty health dept</t>
  </si>
  <si>
    <t>119 riv dr</t>
  </si>
  <si>
    <t>pikeville</t>
  </si>
  <si>
    <t>stanton</t>
  </si>
  <si>
    <t>todd cnty health dept</t>
  </si>
  <si>
    <t>205 e mcreynolds dr</t>
  </si>
  <si>
    <t>elkton</t>
  </si>
  <si>
    <t>whitley cnty health dept williamsburg clinic</t>
  </si>
  <si>
    <t>368 penny ln</t>
  </si>
  <si>
    <t>williamsburg</t>
  </si>
  <si>
    <t>woodford cnty health dept</t>
  </si>
  <si>
    <t>229 n main st</t>
  </si>
  <si>
    <t>versailles</t>
  </si>
  <si>
    <t>ashland boyd cnty health dept</t>
  </si>
  <si>
    <t>2924 holt st</t>
  </si>
  <si>
    <t>lawrence cnty health dept</t>
  </si>
  <si>
    <t>1080 meadowbrook ln</t>
  </si>
  <si>
    <t>allen cnty health dept</t>
  </si>
  <si>
    <t>107 n ct st</t>
  </si>
  <si>
    <t>scottsville</t>
  </si>
  <si>
    <t>lawrenceburg</t>
  </si>
  <si>
    <t>young parents program univ of kentucky adolescent medicine</t>
  </si>
  <si>
    <t>breckinridge cnty health dept</t>
  </si>
  <si>
    <t>hardinsburg</t>
  </si>
  <si>
    <t>calloway cnty health dept</t>
  </si>
  <si>
    <t>602 memory ln</t>
  </si>
  <si>
    <t>murray</t>
  </si>
  <si>
    <t>graves cnty health dept</t>
  </si>
  <si>
    <t>416 ctrl ave</t>
  </si>
  <si>
    <t>mayfield</t>
  </si>
  <si>
    <t>madison cnty health dept richmond clinic</t>
  </si>
  <si>
    <t>214 boggs ln</t>
  </si>
  <si>
    <t>sterling health care</t>
  </si>
  <si>
    <t>209 n maysville st</t>
  </si>
  <si>
    <t>25320 us 119</t>
  </si>
  <si>
    <t>belfry</t>
  </si>
  <si>
    <t>family health ctr w market</t>
  </si>
  <si>
    <t>2500 w market st</t>
  </si>
  <si>
    <t>louisville</t>
  </si>
  <si>
    <t>family health ctr fairdale</t>
  </si>
  <si>
    <t>1000 neighborhood pl</t>
  </si>
  <si>
    <t>fairdale</t>
  </si>
  <si>
    <t>family health ctr iroquois</t>
  </si>
  <si>
    <t>4100 taylor blvd</t>
  </si>
  <si>
    <t>family health ctr portland</t>
  </si>
  <si>
    <t>2215 portland ave</t>
  </si>
  <si>
    <t>family health ctr americana</t>
  </si>
  <si>
    <t>4805 southside dr</t>
  </si>
  <si>
    <t>family health ctr sw</t>
  </si>
  <si>
    <t>9702 stonestreet rd</t>
  </si>
  <si>
    <t>mccracken cnty health dept</t>
  </si>
  <si>
    <t>916 kentucky ave</t>
  </si>
  <si>
    <t>paducah</t>
  </si>
  <si>
    <t>ballard cnty health dept</t>
  </si>
  <si>
    <t>198 bluegrass dr</t>
  </si>
  <si>
    <t>lacenter</t>
  </si>
  <si>
    <t>carlisle cnty health dept</t>
  </si>
  <si>
    <t>75 e ct st</t>
  </si>
  <si>
    <t>bardwell</t>
  </si>
  <si>
    <t>fulton cnty health dept w clinic</t>
  </si>
  <si>
    <t>402 troy ave</t>
  </si>
  <si>
    <t>hickman</t>
  </si>
  <si>
    <t>hickman cnty health dept</t>
  </si>
  <si>
    <t>clinton</t>
  </si>
  <si>
    <t>fulton cnty health dept e clinic</t>
  </si>
  <si>
    <t>350 browder st</t>
  </si>
  <si>
    <t>maysville</t>
  </si>
  <si>
    <t>bell cnty health dept pineville clinic</t>
  </si>
  <si>
    <t>pineville</t>
  </si>
  <si>
    <t>bell cnty health dept middlesboro clinic</t>
  </si>
  <si>
    <t>111 n 21st st</t>
  </si>
  <si>
    <t>middlesboro</t>
  </si>
  <si>
    <t>clay cnty health dept</t>
  </si>
  <si>
    <t>330 shamrock rd</t>
  </si>
  <si>
    <t>harlan cnty health dept harlan clinic</t>
  </si>
  <si>
    <t>402 e clover st</t>
  </si>
  <si>
    <t>harlan</t>
  </si>
  <si>
    <t>harlan cnty health dept cumberland clinic</t>
  </si>
  <si>
    <t>35 black bear plz</t>
  </si>
  <si>
    <t>mckee</t>
  </si>
  <si>
    <t>rockcastle cnty health dept</t>
  </si>
  <si>
    <t>120 richmond st</t>
  </si>
  <si>
    <t>elliott cnty health dept</t>
  </si>
  <si>
    <t>109 david blair blvd</t>
  </si>
  <si>
    <t>sandy hook</t>
  </si>
  <si>
    <t>bath cnty health dept</t>
  </si>
  <si>
    <t>68 oberline st</t>
  </si>
  <si>
    <t>owingsville</t>
  </si>
  <si>
    <t>morgan cnty health dept</t>
  </si>
  <si>
    <t>493 riverside dr</t>
  </si>
  <si>
    <t>west liberty</t>
  </si>
  <si>
    <t>rowan cnty health dept</t>
  </si>
  <si>
    <t>730 w main st</t>
  </si>
  <si>
    <t>morehead</t>
  </si>
  <si>
    <t>morehead state univ counseling &amp; health svc</t>
  </si>
  <si>
    <t>112 allie young hall</t>
  </si>
  <si>
    <t>hancock cnty health dept</t>
  </si>
  <si>
    <t>175 harrison st</t>
  </si>
  <si>
    <t>hawesville</t>
  </si>
  <si>
    <t>henderson cnty health dept</t>
  </si>
  <si>
    <t>472 klutey pk plz</t>
  </si>
  <si>
    <t>henderson</t>
  </si>
  <si>
    <t>mclean cnty health dept</t>
  </si>
  <si>
    <t>200 hwy 81 n</t>
  </si>
  <si>
    <t>calhoun</t>
  </si>
  <si>
    <t>ohio cnty health dept</t>
  </si>
  <si>
    <t>1336 clay st</t>
  </si>
  <si>
    <t>daviess cnty health dept</t>
  </si>
  <si>
    <t>1600 breckenridge</t>
  </si>
  <si>
    <t>owensboro</t>
  </si>
  <si>
    <t>union cnty health dept</t>
  </si>
  <si>
    <t>218 w mcelroy</t>
  </si>
  <si>
    <t>morganfield</t>
  </si>
  <si>
    <t>webster cnty health dept</t>
  </si>
  <si>
    <t>80 clayton ave</t>
  </si>
  <si>
    <t>dixon</t>
  </si>
  <si>
    <t>lee cnty health dept</t>
  </si>
  <si>
    <t>48 ctr st</t>
  </si>
  <si>
    <t>beattyville</t>
  </si>
  <si>
    <t>leslie cnty health dept</t>
  </si>
  <si>
    <t>78 maple st</t>
  </si>
  <si>
    <t>hyden</t>
  </si>
  <si>
    <t>letcher cnty health dept</t>
  </si>
  <si>
    <t>125 e main st</t>
  </si>
  <si>
    <t>whitesburg</t>
  </si>
  <si>
    <t>owsley cnty health dept</t>
  </si>
  <si>
    <t>282 hwy 28</t>
  </si>
  <si>
    <t>booneville</t>
  </si>
  <si>
    <t>perry cnty health dept</t>
  </si>
  <si>
    <t>239 lovern st</t>
  </si>
  <si>
    <t>hazard</t>
  </si>
  <si>
    <t>wolfe cnty health dept</t>
  </si>
  <si>
    <t>151 hwy 15 n</t>
  </si>
  <si>
    <t>campton</t>
  </si>
  <si>
    <t>knott cnty health dept</t>
  </si>
  <si>
    <t>880 w main st</t>
  </si>
  <si>
    <t>hindman</t>
  </si>
  <si>
    <t>adair cnty health dept</t>
  </si>
  <si>
    <t>801 westlake dr</t>
  </si>
  <si>
    <t>casey cnty health dept</t>
  </si>
  <si>
    <t>199 adams st</t>
  </si>
  <si>
    <t>liberty</t>
  </si>
  <si>
    <t>clinton cnty health dept</t>
  </si>
  <si>
    <t>131 foothills ave</t>
  </si>
  <si>
    <t>cumberland cnty health dept</t>
  </si>
  <si>
    <t>226 copper ln</t>
  </si>
  <si>
    <t>burkesville</t>
  </si>
  <si>
    <t>green cnty health dept</t>
  </si>
  <si>
    <t>220 ind pk</t>
  </si>
  <si>
    <t>mccreary cnty health dept</t>
  </si>
  <si>
    <t>119 medical ln</t>
  </si>
  <si>
    <t>whitley city</t>
  </si>
  <si>
    <t>russell cnty health dept</t>
  </si>
  <si>
    <t>211 fruit of loom dr</t>
  </si>
  <si>
    <t>jamestown</t>
  </si>
  <si>
    <t>1880 n bypass rd</t>
  </si>
  <si>
    <t>campbellsville</t>
  </si>
  <si>
    <t>wayne cnty health dept</t>
  </si>
  <si>
    <t>31 jim hill svc rd</t>
  </si>
  <si>
    <t>pulaski cnty health dept</t>
  </si>
  <si>
    <t>45 roberts st</t>
  </si>
  <si>
    <t>henry cnty health dept</t>
  </si>
  <si>
    <t>75 pk rd</t>
  </si>
  <si>
    <t>shelby cnty health dept</t>
  </si>
  <si>
    <t>615 11th st</t>
  </si>
  <si>
    <t>shelbyville</t>
  </si>
  <si>
    <t>spencer cnty health dept</t>
  </si>
  <si>
    <t>88 spears dr</t>
  </si>
  <si>
    <t>taylorsville</t>
  </si>
  <si>
    <t>trimble cnty health dept</t>
  </si>
  <si>
    <t>138 miller ln</t>
  </si>
  <si>
    <t>boone cnty health dept</t>
  </si>
  <si>
    <t>7505 burlington pke</t>
  </si>
  <si>
    <t>florence</t>
  </si>
  <si>
    <t>campbell cnty health dept</t>
  </si>
  <si>
    <t>1098 monmouth st</t>
  </si>
  <si>
    <t>grant cnty health dept</t>
  </si>
  <si>
    <t>234 barnes rd</t>
  </si>
  <si>
    <t>williamstown</t>
  </si>
  <si>
    <t>kenton cnty health dept</t>
  </si>
  <si>
    <t>2002 madison ave</t>
  </si>
  <si>
    <t>caldwell cnty health dept</t>
  </si>
  <si>
    <t>600 s jefferson st</t>
  </si>
  <si>
    <t>princeton</t>
  </si>
  <si>
    <t>crittenden cnty health dept</t>
  </si>
  <si>
    <t>190 ind dr</t>
  </si>
  <si>
    <t>livingston cnty health dept</t>
  </si>
  <si>
    <t>124 state st</t>
  </si>
  <si>
    <t>smithland</t>
  </si>
  <si>
    <t>lyon cnty health dept</t>
  </si>
  <si>
    <t>211 w fairview ave</t>
  </si>
  <si>
    <t>eddyville</t>
  </si>
  <si>
    <t>trigg cnty health dept</t>
  </si>
  <si>
    <t>196 main st</t>
  </si>
  <si>
    <t>cadiz</t>
  </si>
  <si>
    <t>harrison cnty health dept</t>
  </si>
  <si>
    <t>364 oddville ave</t>
  </si>
  <si>
    <t>cynthiana</t>
  </si>
  <si>
    <t>nicholas cnty health dept</t>
  </si>
  <si>
    <t>2320 concrete rd</t>
  </si>
  <si>
    <t>scott cnty health dept</t>
  </si>
  <si>
    <t>barren cnty health dept</t>
  </si>
  <si>
    <t>318 w washington st</t>
  </si>
  <si>
    <t>glasgow</t>
  </si>
  <si>
    <t>warren cnty health dept</t>
  </si>
  <si>
    <t>1109 state st</t>
  </si>
  <si>
    <t>bowling green</t>
  </si>
  <si>
    <t>butler cnty health dept</t>
  </si>
  <si>
    <t>104 n warren st</t>
  </si>
  <si>
    <t>morgantown</t>
  </si>
  <si>
    <t>edmonson cnty health dept</t>
  </si>
  <si>
    <t>221 mammoth cave rd</t>
  </si>
  <si>
    <t>brownsville</t>
  </si>
  <si>
    <t>hart cnty health dept</t>
  </si>
  <si>
    <t>500 aa whitman ln</t>
  </si>
  <si>
    <t>munfordville</t>
  </si>
  <si>
    <t>logan cnty health dept</t>
  </si>
  <si>
    <t>russellville</t>
  </si>
  <si>
    <t>metcalfe cnty health dept</t>
  </si>
  <si>
    <t>615 w stockton st</t>
  </si>
  <si>
    <t>edmonton</t>
  </si>
  <si>
    <t>simpson cnty health dept</t>
  </si>
  <si>
    <t>washington cnty health dept</t>
  </si>
  <si>
    <t>carrollton</t>
  </si>
  <si>
    <t>pearl riv co health dept</t>
  </si>
  <si>
    <t>7547 hwy 11 n</t>
  </si>
  <si>
    <t>carriere</t>
  </si>
  <si>
    <t>ms</t>
  </si>
  <si>
    <t>stone co health dept</t>
  </si>
  <si>
    <t>1510 ctrl ave e</t>
  </si>
  <si>
    <t>wiggins</t>
  </si>
  <si>
    <t>tunica co health dept</t>
  </si>
  <si>
    <t>2073 old hwy 16 n</t>
  </si>
  <si>
    <t>tunica</t>
  </si>
  <si>
    <t>yalobusha co health dept</t>
  </si>
  <si>
    <t>645 s main st</t>
  </si>
  <si>
    <t>water valley</t>
  </si>
  <si>
    <t>alcorn co health dept</t>
  </si>
  <si>
    <t>3706 jo ann dr</t>
  </si>
  <si>
    <t>corinth</t>
  </si>
  <si>
    <t>itawamba co health dept</t>
  </si>
  <si>
    <t>110 crane st</t>
  </si>
  <si>
    <t>lafayette co health dept</t>
  </si>
  <si>
    <t>101 veterans dr</t>
  </si>
  <si>
    <t>oxford</t>
  </si>
  <si>
    <t>lee co health dept</t>
  </si>
  <si>
    <t>tupelo</t>
  </si>
  <si>
    <t>marshall co health dept</t>
  </si>
  <si>
    <t>holly springs</t>
  </si>
  <si>
    <t>pontotoc co health dept</t>
  </si>
  <si>
    <t>341 rdg rd</t>
  </si>
  <si>
    <t>pontotoc</t>
  </si>
  <si>
    <t>prentiss co health dept</t>
  </si>
  <si>
    <t>615 e parker dr</t>
  </si>
  <si>
    <t>tippah co health dept</t>
  </si>
  <si>
    <t>129 hosp dr</t>
  </si>
  <si>
    <t>tishomingo co health dept</t>
  </si>
  <si>
    <t>1508 bettydale dr</t>
  </si>
  <si>
    <t>iuka</t>
  </si>
  <si>
    <t>union co health dept</t>
  </si>
  <si>
    <t>252 carter ave</t>
  </si>
  <si>
    <t>new albany</t>
  </si>
  <si>
    <t>attala co health dept</t>
  </si>
  <si>
    <t>999 mlk jr dr</t>
  </si>
  <si>
    <t>kosciusko</t>
  </si>
  <si>
    <t>bolivar cnty health dept</t>
  </si>
  <si>
    <t>711 3rd st</t>
  </si>
  <si>
    <t>cleveland</t>
  </si>
  <si>
    <t>carroll co health dept</t>
  </si>
  <si>
    <t>7225 ms hwy 17</t>
  </si>
  <si>
    <t>holmes co health dept</t>
  </si>
  <si>
    <t>22545 depot st</t>
  </si>
  <si>
    <t>humphreys co health dept</t>
  </si>
  <si>
    <t>16463 hwy 49 n</t>
  </si>
  <si>
    <t>belzoni</t>
  </si>
  <si>
    <t>leflore co health dept</t>
  </si>
  <si>
    <t>2600 browning rd</t>
  </si>
  <si>
    <t>montgomery co health dept</t>
  </si>
  <si>
    <t>707 alberta dr</t>
  </si>
  <si>
    <t>winona</t>
  </si>
  <si>
    <t>sunflower co health dept indianola</t>
  </si>
  <si>
    <t>227 mlk dr</t>
  </si>
  <si>
    <t>indianola</t>
  </si>
  <si>
    <t>sunflower co health dept ruleville</t>
  </si>
  <si>
    <t>110 e floyce st</t>
  </si>
  <si>
    <t>ruleville</t>
  </si>
  <si>
    <t>washington co health dept</t>
  </si>
  <si>
    <t>1633 hosp dr</t>
  </si>
  <si>
    <t>greenville</t>
  </si>
  <si>
    <t>calhoun co health dept</t>
  </si>
  <si>
    <t>pittsboro</t>
  </si>
  <si>
    <t>chickasaw co health dept</t>
  </si>
  <si>
    <t>332 n jefferson</t>
  </si>
  <si>
    <t>houston</t>
  </si>
  <si>
    <t>choctaw co health dept</t>
  </si>
  <si>
    <t>123 chester st</t>
  </si>
  <si>
    <t>ackerman</t>
  </si>
  <si>
    <t>clay co health dept</t>
  </si>
  <si>
    <t>west point</t>
  </si>
  <si>
    <t>lowndes co health dept</t>
  </si>
  <si>
    <t>801 lehmberg rd</t>
  </si>
  <si>
    <t>columbus</t>
  </si>
  <si>
    <t>monroe co health dept</t>
  </si>
  <si>
    <t>amory</t>
  </si>
  <si>
    <t>monroe cnty health dept aberdeen</t>
  </si>
  <si>
    <t>aberdeen</t>
  </si>
  <si>
    <t>noxubee co health dept</t>
  </si>
  <si>
    <t>5931 w pearl st</t>
  </si>
  <si>
    <t>macon</t>
  </si>
  <si>
    <t>webster co health dept</t>
  </si>
  <si>
    <t>57 government ave</t>
  </si>
  <si>
    <t>europa</t>
  </si>
  <si>
    <t>winston co health dept</t>
  </si>
  <si>
    <t>260 vance st</t>
  </si>
  <si>
    <t>claiborne co health dept</t>
  </si>
  <si>
    <t>port gibson</t>
  </si>
  <si>
    <t>copiah co health dept</t>
  </si>
  <si>
    <t>640 georgetown st</t>
  </si>
  <si>
    <t>hazlehurst</t>
  </si>
  <si>
    <t>hinds co health dept</t>
  </si>
  <si>
    <t>350 w woodrow wilson</t>
  </si>
  <si>
    <t>sharkey issaquena co health dept</t>
  </si>
  <si>
    <t>297 w race st</t>
  </si>
  <si>
    <t>rolling fork</t>
  </si>
  <si>
    <t>madison co health dept</t>
  </si>
  <si>
    <t>309 pk dr</t>
  </si>
  <si>
    <t>rankin co health dept</t>
  </si>
  <si>
    <t>401 pkwy dr</t>
  </si>
  <si>
    <t>pearl</t>
  </si>
  <si>
    <t>simpson co health dept</t>
  </si>
  <si>
    <t>2789 simpson hwy 49</t>
  </si>
  <si>
    <t>mendenhall</t>
  </si>
  <si>
    <t>warren co health dept</t>
  </si>
  <si>
    <t>807 monroe st</t>
  </si>
  <si>
    <t>vicksburg</t>
  </si>
  <si>
    <t>yazoo co health dept</t>
  </si>
  <si>
    <t>230 e brwy st</t>
  </si>
  <si>
    <t>yazoo city</t>
  </si>
  <si>
    <t>clarke co health dept</t>
  </si>
  <si>
    <t>426 w donald st</t>
  </si>
  <si>
    <t>quitman</t>
  </si>
  <si>
    <t>jasper co health dept</t>
  </si>
  <si>
    <t>bay springs</t>
  </si>
  <si>
    <t>kemper co health dept</t>
  </si>
  <si>
    <t>14431 hwy 16 w</t>
  </si>
  <si>
    <t>dekalb</t>
  </si>
  <si>
    <t>lauderdale co health dept</t>
  </si>
  <si>
    <t>5224 val st</t>
  </si>
  <si>
    <t>meridian</t>
  </si>
  <si>
    <t>leake co health dept</t>
  </si>
  <si>
    <t>204 chipley</t>
  </si>
  <si>
    <t>carthage</t>
  </si>
  <si>
    <t>neshoba co health dept</t>
  </si>
  <si>
    <t>1014 holland ave</t>
  </si>
  <si>
    <t>newton co health dept</t>
  </si>
  <si>
    <t>15776 hwy 15 n</t>
  </si>
  <si>
    <t>decatur</t>
  </si>
  <si>
    <t>scott co health dept forest</t>
  </si>
  <si>
    <t>519 arpt rd</t>
  </si>
  <si>
    <t>forest</t>
  </si>
  <si>
    <t>smith co health dept</t>
  </si>
  <si>
    <t>353a hwy 37</t>
  </si>
  <si>
    <t>raleigh</t>
  </si>
  <si>
    <t>adams co health dept</t>
  </si>
  <si>
    <t>415 hwy 61 n</t>
  </si>
  <si>
    <t>natchez</t>
  </si>
  <si>
    <t>amite co health dept</t>
  </si>
  <si>
    <t>1000 irene st</t>
  </si>
  <si>
    <t>franklin co health dept</t>
  </si>
  <si>
    <t>140 mill rd</t>
  </si>
  <si>
    <t>bude</t>
  </si>
  <si>
    <t>jefferson co health dept</t>
  </si>
  <si>
    <t>700 main st</t>
  </si>
  <si>
    <t>fayette</t>
  </si>
  <si>
    <t>lawrence co health dept</t>
  </si>
  <si>
    <t>1230 nola rd</t>
  </si>
  <si>
    <t>lincoln co health dept</t>
  </si>
  <si>
    <t>brookhaven</t>
  </si>
  <si>
    <t>pike co health dept</t>
  </si>
  <si>
    <t>114 e presley blvd</t>
  </si>
  <si>
    <t>mccomb</t>
  </si>
  <si>
    <t>walthall co health dept</t>
  </si>
  <si>
    <t>903 union rd</t>
  </si>
  <si>
    <t>tylertown</t>
  </si>
  <si>
    <t>wilkinson co health dept</t>
  </si>
  <si>
    <t>991 1st s st</t>
  </si>
  <si>
    <t>woodville</t>
  </si>
  <si>
    <t>covington co health dept</t>
  </si>
  <si>
    <t>collins</t>
  </si>
  <si>
    <t>forrest co health dept</t>
  </si>
  <si>
    <t>5008 hwy 42</t>
  </si>
  <si>
    <t>hattiesburg</t>
  </si>
  <si>
    <t>greene co health dept</t>
  </si>
  <si>
    <t>1799 davis st</t>
  </si>
  <si>
    <t>leakesville</t>
  </si>
  <si>
    <t>jeff davis co health dept</t>
  </si>
  <si>
    <t>1185-a frontage rd</t>
  </si>
  <si>
    <t>prentiss</t>
  </si>
  <si>
    <t>jones co health dept</t>
  </si>
  <si>
    <t>5168 hwy 11 n</t>
  </si>
  <si>
    <t>ellisville</t>
  </si>
  <si>
    <t>lamar co health dept</t>
  </si>
  <si>
    <t>marion co health dept</t>
  </si>
  <si>
    <t>908 sumrall rd</t>
  </si>
  <si>
    <t>perry co health dept</t>
  </si>
  <si>
    <t>102 main st</t>
  </si>
  <si>
    <t>new augusta</t>
  </si>
  <si>
    <t>wayne co health dept</t>
  </si>
  <si>
    <t>1100 -a cedar st</t>
  </si>
  <si>
    <t>hancock co health dept</t>
  </si>
  <si>
    <t>856 hwy 90</t>
  </si>
  <si>
    <t>bay st louis</t>
  </si>
  <si>
    <t>harrison co health dept</t>
  </si>
  <si>
    <t>1102 45th ave</t>
  </si>
  <si>
    <t>gulfport</t>
  </si>
  <si>
    <t>jackson co health dept</t>
  </si>
  <si>
    <t>4600 vega st</t>
  </si>
  <si>
    <t>pascagoula</t>
  </si>
  <si>
    <t>coahoma co health dept</t>
  </si>
  <si>
    <t>1850 cheryl st</t>
  </si>
  <si>
    <t>clarksdale</t>
  </si>
  <si>
    <t>desoto co health dept</t>
  </si>
  <si>
    <t>hernando</t>
  </si>
  <si>
    <t>desoto cnty health dept olive branch</t>
  </si>
  <si>
    <t>6569 cockrum rd</t>
  </si>
  <si>
    <t>olive branch</t>
  </si>
  <si>
    <t>grenada co health dept</t>
  </si>
  <si>
    <t>1240 fairground rd</t>
  </si>
  <si>
    <t>grenada</t>
  </si>
  <si>
    <t>panola co health dept</t>
  </si>
  <si>
    <t>batesville</t>
  </si>
  <si>
    <t>quitman co health dept</t>
  </si>
  <si>
    <t>235 chestnut st</t>
  </si>
  <si>
    <t>marks</t>
  </si>
  <si>
    <t>tallahatchie co health dept charleston</t>
  </si>
  <si>
    <t>tallahatchie co health dept sumner</t>
  </si>
  <si>
    <t>208 jailhouse st</t>
  </si>
  <si>
    <t>sumner</t>
  </si>
  <si>
    <t>tate co health dept</t>
  </si>
  <si>
    <t>100 preston mckay dr</t>
  </si>
  <si>
    <t>senatobia</t>
  </si>
  <si>
    <t>chickasaw cnty health dept okolona</t>
  </si>
  <si>
    <t>325 w main st</t>
  </si>
  <si>
    <t>okolona</t>
  </si>
  <si>
    <t>desoto cnty health dept southhaven</t>
  </si>
  <si>
    <t>8705 nw dr st</t>
  </si>
  <si>
    <t>southaven</t>
  </si>
  <si>
    <t>mecklenburg co health dept nw campus</t>
  </si>
  <si>
    <t>2845 beatties ford rd</t>
  </si>
  <si>
    <t>charlotte</t>
  </si>
  <si>
    <t>nc</t>
  </si>
  <si>
    <t>avery co health dept</t>
  </si>
  <si>
    <t>545 schultz st</t>
  </si>
  <si>
    <t>newland</t>
  </si>
  <si>
    <t>198 hwy 45 n</t>
  </si>
  <si>
    <t>dare cnty health dept frisco site</t>
  </si>
  <si>
    <t>50347 nc hwy 12</t>
  </si>
  <si>
    <t>frisco</t>
  </si>
  <si>
    <t>edgecombe cnty health dept rocky mt location</t>
  </si>
  <si>
    <t>155 atlantic ave</t>
  </si>
  <si>
    <t>guilford cnty health dept high point clinic</t>
  </si>
  <si>
    <t>501 e green dr</t>
  </si>
  <si>
    <t>high point</t>
  </si>
  <si>
    <t>macon cnty health dept highlands site</t>
  </si>
  <si>
    <t>52 aunt dora dr</t>
  </si>
  <si>
    <t>highlands</t>
  </si>
  <si>
    <t>nash cnty health dept rocky mt site</t>
  </si>
  <si>
    <t>322 s franklin st</t>
  </si>
  <si>
    <t>orange cnty health dept chapel hill site</t>
  </si>
  <si>
    <t>2501 homestead rd</t>
  </si>
  <si>
    <t>chapel hill</t>
  </si>
  <si>
    <t>wake cnty human svc southern reg ctr</t>
  </si>
  <si>
    <t>fuquay-varina</t>
  </si>
  <si>
    <t>wake cnty human svc eastern reg ctr</t>
  </si>
  <si>
    <t>1002 dogwood dr</t>
  </si>
  <si>
    <t>zebulon</t>
  </si>
  <si>
    <t>wake cnty human svc northern reg ctr</t>
  </si>
  <si>
    <t>350 e holding ave</t>
  </si>
  <si>
    <t>wake forest</t>
  </si>
  <si>
    <t>pasquotank co health dept</t>
  </si>
  <si>
    <t>711 roanoke ave</t>
  </si>
  <si>
    <t>elizabeth city</t>
  </si>
  <si>
    <t>perquimans co health dept</t>
  </si>
  <si>
    <t>103 arpdc st</t>
  </si>
  <si>
    <t>hertford</t>
  </si>
  <si>
    <t>camden co health dept</t>
  </si>
  <si>
    <t>160 us 158</t>
  </si>
  <si>
    <t>chowan co health dept</t>
  </si>
  <si>
    <t>202 w hicks st</t>
  </si>
  <si>
    <t>edenton</t>
  </si>
  <si>
    <t>currituck co health dept</t>
  </si>
  <si>
    <t>2795 caratoke hwy</t>
  </si>
  <si>
    <t>maple</t>
  </si>
  <si>
    <t>gates co health dept</t>
  </si>
  <si>
    <t>29 medical ctr rd</t>
  </si>
  <si>
    <t>gates</t>
  </si>
  <si>
    <t>bertie co health dept</t>
  </si>
  <si>
    <t>102 rhodes ave</t>
  </si>
  <si>
    <t>windsor</t>
  </si>
  <si>
    <t>sparta</t>
  </si>
  <si>
    <t>apphealthcare ashe co health dept</t>
  </si>
  <si>
    <t>413 mcconnell st</t>
  </si>
  <si>
    <t>jefferson</t>
  </si>
  <si>
    <t>apphealthcare watauga co health dept</t>
  </si>
  <si>
    <t>126 poplar grove connector</t>
  </si>
  <si>
    <t>boone</t>
  </si>
  <si>
    <t>granville vance health district vance co health dept</t>
  </si>
  <si>
    <t>115 charles rollins rd</t>
  </si>
  <si>
    <t>granville co health dept</t>
  </si>
  <si>
    <t>101 hunt dr</t>
  </si>
  <si>
    <t>martin co health dept</t>
  </si>
  <si>
    <t>210 w liberty st</t>
  </si>
  <si>
    <t>williamston</t>
  </si>
  <si>
    <t>tyrrell co health dept</t>
  </si>
  <si>
    <t>408 brg st</t>
  </si>
  <si>
    <t>polk co health dept</t>
  </si>
  <si>
    <t>161 walker st</t>
  </si>
  <si>
    <t>rutherford mcdowell polk district health dept mcdowell co health dept</t>
  </si>
  <si>
    <t>408 spaulding rd</t>
  </si>
  <si>
    <t>rutherford polk mcdowell health district rutherford co health dept</t>
  </si>
  <si>
    <t>221 callahan koon rd</t>
  </si>
  <si>
    <t>spindale</t>
  </si>
  <si>
    <t>toe riv health district yancey co health dept</t>
  </si>
  <si>
    <t>202 medical campus dr</t>
  </si>
  <si>
    <t>burnsville</t>
  </si>
  <si>
    <t>bamberg co health dept</t>
  </si>
  <si>
    <t>370 log br rd</t>
  </si>
  <si>
    <t>bamberg</t>
  </si>
  <si>
    <t>sc</t>
  </si>
  <si>
    <t>barnwell health dept</t>
  </si>
  <si>
    <t>11015 ellenton st</t>
  </si>
  <si>
    <t>barnwell</t>
  </si>
  <si>
    <t>marlboro co health dept</t>
  </si>
  <si>
    <t>711 parsonage st</t>
  </si>
  <si>
    <t>bennettsville</t>
  </si>
  <si>
    <t>810 brown st</t>
  </si>
  <si>
    <t>bishopville</t>
  </si>
  <si>
    <t>kershaw cnty health dept</t>
  </si>
  <si>
    <t>1116 church st</t>
  </si>
  <si>
    <t>chester co health dept</t>
  </si>
  <si>
    <t>129 wylie st</t>
  </si>
  <si>
    <t>chesterfield co health dept</t>
  </si>
  <si>
    <t>203 n page st</t>
  </si>
  <si>
    <t>richland co health dept</t>
  </si>
  <si>
    <t>2000 hampton st</t>
  </si>
  <si>
    <t>conway public health dept</t>
  </si>
  <si>
    <t>1931 ind pk rd</t>
  </si>
  <si>
    <t>darlington co health dept</t>
  </si>
  <si>
    <t>305 russell st</t>
  </si>
  <si>
    <t>darlington</t>
  </si>
  <si>
    <t>dillon co health dept</t>
  </si>
  <si>
    <t>201 w hampton st</t>
  </si>
  <si>
    <t>dillon</t>
  </si>
  <si>
    <t>edgefield co health dept</t>
  </si>
  <si>
    <t>21 star rd</t>
  </si>
  <si>
    <t>edgefield</t>
  </si>
  <si>
    <t>florence co health dept</t>
  </si>
  <si>
    <t>145 e cheves st</t>
  </si>
  <si>
    <t>cherokee co health dept</t>
  </si>
  <si>
    <t>400 s logan st</t>
  </si>
  <si>
    <t>gaffney</t>
  </si>
  <si>
    <t>georgetown co health dept</t>
  </si>
  <si>
    <t>531 lafayette cir</t>
  </si>
  <si>
    <t>greenville co health dept</t>
  </si>
  <si>
    <t>200 univ rdg</t>
  </si>
  <si>
    <t>greenwood co health dept</t>
  </si>
  <si>
    <t>hampton cnty health dept</t>
  </si>
  <si>
    <t>531 carolina ave w</t>
  </si>
  <si>
    <t>varnville</t>
  </si>
  <si>
    <t>hartsville health dept</t>
  </si>
  <si>
    <t>130 camden ave</t>
  </si>
  <si>
    <t>hartsville</t>
  </si>
  <si>
    <t>holly hill health clinic</t>
  </si>
  <si>
    <t>8423-a old st rd</t>
  </si>
  <si>
    <t>holly hill</t>
  </si>
  <si>
    <t>williamsburg cnty health dept</t>
  </si>
  <si>
    <t>520 thurgood marshall</t>
  </si>
  <si>
    <t>kingstree</t>
  </si>
  <si>
    <t>laurens co health dept</t>
  </si>
  <si>
    <t>93 human svc rd</t>
  </si>
  <si>
    <t>stephens crossroads health dept</t>
  </si>
  <si>
    <t>107 hwy 57 n</t>
  </si>
  <si>
    <t>little river</t>
  </si>
  <si>
    <t>lake city health clinic</t>
  </si>
  <si>
    <t>137 n acline st</t>
  </si>
  <si>
    <t>lancaster co health dept</t>
  </si>
  <si>
    <t>1833 pageland hwy</t>
  </si>
  <si>
    <t>mccormick co health dept</t>
  </si>
  <si>
    <t>204 hwy 28</t>
  </si>
  <si>
    <t>mccormick</t>
  </si>
  <si>
    <t>berkeley cnty public health clinic</t>
  </si>
  <si>
    <t>109 w main st</t>
  </si>
  <si>
    <t>moncks corner</t>
  </si>
  <si>
    <t>mt pleasant health clinic</t>
  </si>
  <si>
    <t>1189 sweetgrass basket pk</t>
  </si>
  <si>
    <t>206 arpt ct</t>
  </si>
  <si>
    <t>mullins</t>
  </si>
  <si>
    <t>myrtle beach health dept</t>
  </si>
  <si>
    <t>700 21st ave n</t>
  </si>
  <si>
    <t>myrtle beach</t>
  </si>
  <si>
    <t>northwoods health clinic</t>
  </si>
  <si>
    <t>2070 northbrook blvd</t>
  </si>
  <si>
    <t>north charleston</t>
  </si>
  <si>
    <t>newberry co health dept</t>
  </si>
  <si>
    <t>2111 wilson rd</t>
  </si>
  <si>
    <t>newberry</t>
  </si>
  <si>
    <t>orangeburg co public health dept</t>
  </si>
  <si>
    <t>1550 carolina ave</t>
  </si>
  <si>
    <t>orangeburg</t>
  </si>
  <si>
    <t>rock hill health dept</t>
  </si>
  <si>
    <t>1070 heckle blvd</t>
  </si>
  <si>
    <t>rock hill</t>
  </si>
  <si>
    <t>spartanburg co health dept</t>
  </si>
  <si>
    <t>151 e wood st</t>
  </si>
  <si>
    <t>spartanburg</t>
  </si>
  <si>
    <t>saluda co health dept</t>
  </si>
  <si>
    <t>613 newberry hwy</t>
  </si>
  <si>
    <t>oconee cnty public health office</t>
  </si>
  <si>
    <t>609 n townville st</t>
  </si>
  <si>
    <t>2837 old bellville rd</t>
  </si>
  <si>
    <t>st matthews</t>
  </si>
  <si>
    <t>dorchester cnty public health clinic</t>
  </si>
  <si>
    <t>500 n main st</t>
  </si>
  <si>
    <t>summerville</t>
  </si>
  <si>
    <t>sumter co health dept</t>
  </si>
  <si>
    <t>105 n magnolia st</t>
  </si>
  <si>
    <t>sumter</t>
  </si>
  <si>
    <t>colleton co health dept</t>
  </si>
  <si>
    <t>walterboro</t>
  </si>
  <si>
    <t>lexington count health dept</t>
  </si>
  <si>
    <t>fairfield co health dept</t>
  </si>
  <si>
    <t>1136 kincaid brg rd</t>
  </si>
  <si>
    <t>winnsboro</t>
  </si>
  <si>
    <t>york health dept</t>
  </si>
  <si>
    <t>116 n congress st</t>
  </si>
  <si>
    <t>pickens co health dept</t>
  </si>
  <si>
    <t>abbeville co health dept</t>
  </si>
  <si>
    <t>905 w greenwood st</t>
  </si>
  <si>
    <t>abbeville</t>
  </si>
  <si>
    <t>aiken co health dept</t>
  </si>
  <si>
    <t>222 beaufort st</t>
  </si>
  <si>
    <t>aiken</t>
  </si>
  <si>
    <t>allendale co health dept</t>
  </si>
  <si>
    <t>allendale</t>
  </si>
  <si>
    <t>anderson co health dept</t>
  </si>
  <si>
    <t>220 mcgee rd</t>
  </si>
  <si>
    <t>anderson</t>
  </si>
  <si>
    <t>beaufort co health dept</t>
  </si>
  <si>
    <t>601 wilmington st</t>
  </si>
  <si>
    <t>beaufort</t>
  </si>
  <si>
    <t>bluffton public health clinic</t>
  </si>
  <si>
    <t>4819 bluffton pkwy</t>
  </si>
  <si>
    <t>bluffton</t>
  </si>
  <si>
    <t>point teen health ctr at tobias</t>
  </si>
  <si>
    <t>154 george washington carver</t>
  </si>
  <si>
    <t>goose creek public health clinic</t>
  </si>
  <si>
    <t>106 westview blvd</t>
  </si>
  <si>
    <t>goose creek</t>
  </si>
  <si>
    <t>jasper cnty public health dept</t>
  </si>
  <si>
    <t>651 grays hwy</t>
  </si>
  <si>
    <t>ridgeland</t>
  </si>
  <si>
    <t>hale co health dept</t>
  </si>
  <si>
    <t>670 hall st</t>
  </si>
  <si>
    <t>al</t>
  </si>
  <si>
    <t>507 e tuskeena st</t>
  </si>
  <si>
    <t>hayneville</t>
  </si>
  <si>
    <t>marengo co health dept</t>
  </si>
  <si>
    <t>303 ind dr</t>
  </si>
  <si>
    <t>linden</t>
  </si>
  <si>
    <t>perry co health dept marion branch</t>
  </si>
  <si>
    <t>livingston</t>
  </si>
  <si>
    <t>autauga cnty health dept</t>
  </si>
  <si>
    <t>219 n ct st</t>
  </si>
  <si>
    <t>prattville</t>
  </si>
  <si>
    <t>bullock co health dept</t>
  </si>
  <si>
    <t>union springs</t>
  </si>
  <si>
    <t>chilton co health dept</t>
  </si>
  <si>
    <t>301 health ctr dr</t>
  </si>
  <si>
    <t>clanton</t>
  </si>
  <si>
    <t>1801 corporate dr</t>
  </si>
  <si>
    <t>opelika</t>
  </si>
  <si>
    <t>macon co health dept</t>
  </si>
  <si>
    <t>812 hosp rd</t>
  </si>
  <si>
    <t>tuskegee</t>
  </si>
  <si>
    <t>3060 mobile hwy</t>
  </si>
  <si>
    <t>montgomery</t>
  </si>
  <si>
    <t>russell co health dept</t>
  </si>
  <si>
    <t>1850 crawford rd</t>
  </si>
  <si>
    <t>phenix city</t>
  </si>
  <si>
    <t>350 arpt rd</t>
  </si>
  <si>
    <t>clarke cnty health dept</t>
  </si>
  <si>
    <t>22600 hwy 84 e</t>
  </si>
  <si>
    <t>grove hill</t>
  </si>
  <si>
    <t>conecuh cnty health dept</t>
  </si>
  <si>
    <t>102 wild ave</t>
  </si>
  <si>
    <t>evergreen</t>
  </si>
  <si>
    <t>covington cnty health dept</t>
  </si>
  <si>
    <t>23989 alabama hwy 55</t>
  </si>
  <si>
    <t>andalusia</t>
  </si>
  <si>
    <t>escambia cnty health dept brewton branch</t>
  </si>
  <si>
    <t>1115 azalea pl</t>
  </si>
  <si>
    <t>brewton</t>
  </si>
  <si>
    <t>escambia cnty health dept atmore branch</t>
  </si>
  <si>
    <t>8600 hwy 31 n</t>
  </si>
  <si>
    <t>atmore</t>
  </si>
  <si>
    <t>416 agriculture dr</t>
  </si>
  <si>
    <t>14900 st stephens ave</t>
  </si>
  <si>
    <t>chatom</t>
  </si>
  <si>
    <t>barbour cnty health dept eufaula branch</t>
  </si>
  <si>
    <t>634 school st</t>
  </si>
  <si>
    <t>eufaula</t>
  </si>
  <si>
    <t>barbour co health dept clayton branch</t>
  </si>
  <si>
    <t>39 browder st</t>
  </si>
  <si>
    <t>clayton</t>
  </si>
  <si>
    <t>coffee cnty health dept</t>
  </si>
  <si>
    <t>2841 neal metcalf rd</t>
  </si>
  <si>
    <t>enterprise</t>
  </si>
  <si>
    <t>crenshaw cnty health dept</t>
  </si>
  <si>
    <t>luverne</t>
  </si>
  <si>
    <t>dale co health dept</t>
  </si>
  <si>
    <t>532 w roy parker rd</t>
  </si>
  <si>
    <t>ozark</t>
  </si>
  <si>
    <t>geneva co health dept</t>
  </si>
  <si>
    <t>300 cnty rd 41</t>
  </si>
  <si>
    <t>henry co health dept abbeville branch</t>
  </si>
  <si>
    <t>505 kirkland st</t>
  </si>
  <si>
    <t>houston co health dept</t>
  </si>
  <si>
    <t>1781 e cottonwood rd</t>
  </si>
  <si>
    <t>dothan</t>
  </si>
  <si>
    <t>mobile co health dept womens ctr</t>
  </si>
  <si>
    <t>248 cox st</t>
  </si>
  <si>
    <t>mobile</t>
  </si>
  <si>
    <t>mobile co health dept citronelle clinic</t>
  </si>
  <si>
    <t>19250 n mobile st</t>
  </si>
  <si>
    <t>citronelle</t>
  </si>
  <si>
    <t>mobile co health dept 8 mile clinic</t>
  </si>
  <si>
    <t>4555 st stephens rd</t>
  </si>
  <si>
    <t>eight mile</t>
  </si>
  <si>
    <t>cullman co health dept</t>
  </si>
  <si>
    <t>601 logan ave sw</t>
  </si>
  <si>
    <t>cullman</t>
  </si>
  <si>
    <t>204 liberty ln</t>
  </si>
  <si>
    <t>scottsboro</t>
  </si>
  <si>
    <t>13299 alabama hwy 157</t>
  </si>
  <si>
    <t>moulton</t>
  </si>
  <si>
    <t>limestone co health dept</t>
  </si>
  <si>
    <t>20371 clyde mabry dr</t>
  </si>
  <si>
    <t>athens</t>
  </si>
  <si>
    <t>huntsville</t>
  </si>
  <si>
    <t>guntersville</t>
  </si>
  <si>
    <t>morgan co health dept</t>
  </si>
  <si>
    <t>bibb co health dept</t>
  </si>
  <si>
    <t>281 alexander ave</t>
  </si>
  <si>
    <t>greene cnty health dept</t>
  </si>
  <si>
    <t>412 morrow ave</t>
  </si>
  <si>
    <t>eutaw</t>
  </si>
  <si>
    <t>300 springfield rd</t>
  </si>
  <si>
    <t>vernon</t>
  </si>
  <si>
    <t>80 william e hill dr</t>
  </si>
  <si>
    <t>tuscaloosa co health dept</t>
  </si>
  <si>
    <t>2350 hargrove rd e</t>
  </si>
  <si>
    <t>tuscaloosa</t>
  </si>
  <si>
    <t>jefferson cnty dept of health western health ctr</t>
  </si>
  <si>
    <t>631 bessemer super hwy</t>
  </si>
  <si>
    <t>midfield</t>
  </si>
  <si>
    <t>jefferson cnty dept of health ctrl health ctr</t>
  </si>
  <si>
    <t>birmingham</t>
  </si>
  <si>
    <t>jefferson cnty dept of health eastern health ctr</t>
  </si>
  <si>
    <t>601 w blvd</t>
  </si>
  <si>
    <t>blount co health dept</t>
  </si>
  <si>
    <t>1001 lincoln ave</t>
  </si>
  <si>
    <t>833 cedar blf rd</t>
  </si>
  <si>
    <t>centre</t>
  </si>
  <si>
    <t>dekalb cnty health dept</t>
  </si>
  <si>
    <t>fort payne</t>
  </si>
  <si>
    <t>etowah cnty health dept</t>
  </si>
  <si>
    <t>709 e broad st</t>
  </si>
  <si>
    <t>gadsden</t>
  </si>
  <si>
    <t>st clair co health dept</t>
  </si>
  <si>
    <t>1175 23rd st n</t>
  </si>
  <si>
    <t>pell city</t>
  </si>
  <si>
    <t>shelby co health dept</t>
  </si>
  <si>
    <t>2000 cnty svc dr</t>
  </si>
  <si>
    <t>pelham</t>
  </si>
  <si>
    <t>3400 mcclellan blvd</t>
  </si>
  <si>
    <t>anniston</t>
  </si>
  <si>
    <t>chambers co health dept</t>
  </si>
  <si>
    <t>5 n medical pk dr</t>
  </si>
  <si>
    <t>valley</t>
  </si>
  <si>
    <t>86892 hwy 9</t>
  </si>
  <si>
    <t>lineville</t>
  </si>
  <si>
    <t>cleburne co health dept</t>
  </si>
  <si>
    <t>90 brockford rd</t>
  </si>
  <si>
    <t>heflin</t>
  </si>
  <si>
    <t>randolph co health dept</t>
  </si>
  <si>
    <t>talladega co health dept talladega branch</t>
  </si>
  <si>
    <t>1004 s st e</t>
  </si>
  <si>
    <t>talladega</t>
  </si>
  <si>
    <t>talladega co health dept sylacauga branch</t>
  </si>
  <si>
    <t>311 n elm ave</t>
  </si>
  <si>
    <t>sylacauga</t>
  </si>
  <si>
    <t>tallapoosa co health dept alex city branch</t>
  </si>
  <si>
    <t>2078 sportplex blvd</t>
  </si>
  <si>
    <t>alexander city</t>
  </si>
  <si>
    <t>tallapoosa co health dept dadeville branch</t>
  </si>
  <si>
    <t>220 w lafayette st</t>
  </si>
  <si>
    <t>dadeville</t>
  </si>
  <si>
    <t>dallas co health dept</t>
  </si>
  <si>
    <t>100 sam o moseley dr</t>
  </si>
  <si>
    <t>selma</t>
  </si>
  <si>
    <t>colbert cnty health dept</t>
  </si>
  <si>
    <t>sheffield</t>
  </si>
  <si>
    <t>801 hwy 48</t>
  </si>
  <si>
    <t>4112 chisholm rd</t>
  </si>
  <si>
    <t>hamilton</t>
  </si>
  <si>
    <t>walker co health dept</t>
  </si>
  <si>
    <t>705 20th ave e</t>
  </si>
  <si>
    <t>110 legion rd</t>
  </si>
  <si>
    <t>double springs</t>
  </si>
  <si>
    <t>mobile co health dept semmes clinic</t>
  </si>
  <si>
    <t>3810 wulff rd e</t>
  </si>
  <si>
    <t>semmes</t>
  </si>
  <si>
    <t>mobile co health dept n mobile health ctr</t>
  </si>
  <si>
    <t>950 coy smith hwy</t>
  </si>
  <si>
    <t>baldwin cnty health dept</t>
  </si>
  <si>
    <t>23280 gilbert dr</t>
  </si>
  <si>
    <t>robertsdale</t>
  </si>
  <si>
    <t>perry cnty health dept uniontown satelite</t>
  </si>
  <si>
    <t>54 hamburg-duncan rd</t>
  </si>
  <si>
    <t>baldwin cnty health dept bay minette branch</t>
  </si>
  <si>
    <t>212 cths sqr</t>
  </si>
  <si>
    <t>bay minette</t>
  </si>
  <si>
    <t>mobile cnty health dept sw mobile health ctr</t>
  </si>
  <si>
    <t>5580 inn rd</t>
  </si>
  <si>
    <t>mobile cnty health dept dauphin island parkway health ctr</t>
  </si>
  <si>
    <t>2601 dauphin isle pkwy</t>
  </si>
  <si>
    <t>mobile cnty health dept mobile medical van</t>
  </si>
  <si>
    <t>251 n bayou st</t>
  </si>
  <si>
    <t>knoxville</t>
  </si>
  <si>
    <t>tn</t>
  </si>
  <si>
    <t>knox co ralph teague health clinic</t>
  </si>
  <si>
    <t>405 dante school rd</t>
  </si>
  <si>
    <t>knox co w clinic</t>
  </si>
  <si>
    <t>1028 old cedar blf rd</t>
  </si>
  <si>
    <t>hamilton co birchwood health ctr</t>
  </si>
  <si>
    <t>5625 hwy 60</t>
  </si>
  <si>
    <t>birchwood</t>
  </si>
  <si>
    <t>hamilton co ooltewah health ctr</t>
  </si>
  <si>
    <t>5520 high st</t>
  </si>
  <si>
    <t>ooltewah</t>
  </si>
  <si>
    <t>hamilton co sequoyah ctr</t>
  </si>
  <si>
    <t>9527 w rdg trl rd</t>
  </si>
  <si>
    <t>soddy-daisy</t>
  </si>
  <si>
    <t>nashville</t>
  </si>
  <si>
    <t>davidson co e nashville health ctr</t>
  </si>
  <si>
    <t>1015 e trinity ln</t>
  </si>
  <si>
    <t>davidson co woodbine health ctr</t>
  </si>
  <si>
    <t>224 oriel ave</t>
  </si>
  <si>
    <t>memphis</t>
  </si>
  <si>
    <t>mem shelby co cawthon health clinic</t>
  </si>
  <si>
    <t>1000 haynes st</t>
  </si>
  <si>
    <t>dickson co health dept</t>
  </si>
  <si>
    <t>200 school rd</t>
  </si>
  <si>
    <t>white bluff</t>
  </si>
  <si>
    <t>mem shelby co millington clinic</t>
  </si>
  <si>
    <t>8225 hwy 51 n</t>
  </si>
  <si>
    <t>millington</t>
  </si>
  <si>
    <t>mem shelby co shelby crossing clinic</t>
  </si>
  <si>
    <t>6170 macon rd</t>
  </si>
  <si>
    <t>mem shelby co hickory hill clinic</t>
  </si>
  <si>
    <t>6590 kirby ctr cv</t>
  </si>
  <si>
    <t>mem shelby co univ memphis health ctr</t>
  </si>
  <si>
    <t>200 hudson health ctr</t>
  </si>
  <si>
    <t>301 mcghee st</t>
  </si>
  <si>
    <t>maryville</t>
  </si>
  <si>
    <t>campbell co health dept</t>
  </si>
  <si>
    <t>162 sharp-perkins rd</t>
  </si>
  <si>
    <t>jacksboro</t>
  </si>
  <si>
    <t>620 davis dr</t>
  </si>
  <si>
    <t>new tazewell</t>
  </si>
  <si>
    <t>cocke co health dept</t>
  </si>
  <si>
    <t>430 college st</t>
  </si>
  <si>
    <t>grainger co health dept</t>
  </si>
  <si>
    <t>185 justice ctr dr</t>
  </si>
  <si>
    <t>rutledge</t>
  </si>
  <si>
    <t>hamblen co health dept</t>
  </si>
  <si>
    <t>331 w main</t>
  </si>
  <si>
    <t>931 ind pk rd</t>
  </si>
  <si>
    <t>dandridge</t>
  </si>
  <si>
    <t>loudon co health dept</t>
  </si>
  <si>
    <t>600 rayder ave</t>
  </si>
  <si>
    <t>loudon</t>
  </si>
  <si>
    <t>3469 new hwy 68</t>
  </si>
  <si>
    <t>1103 knoxville hwy</t>
  </si>
  <si>
    <t>wartburg</t>
  </si>
  <si>
    <t>roane co health dept</t>
  </si>
  <si>
    <t>1362 n gateway ave</t>
  </si>
  <si>
    <t>rockwood</t>
  </si>
  <si>
    <t>scott co health dept</t>
  </si>
  <si>
    <t>344 ct st</t>
  </si>
  <si>
    <t>sevier co health dept</t>
  </si>
  <si>
    <t>719 middle crk rd</t>
  </si>
  <si>
    <t>sevierville</t>
  </si>
  <si>
    <t>4335 maynardville hwy</t>
  </si>
  <si>
    <t>maynardville</t>
  </si>
  <si>
    <t>bledsoe co health dept</t>
  </si>
  <si>
    <t>1185 alvin york hwy</t>
  </si>
  <si>
    <t>bradley co health dept</t>
  </si>
  <si>
    <t>338 joyce ln</t>
  </si>
  <si>
    <t>grundy co health dept</t>
  </si>
  <si>
    <t>1372 main st</t>
  </si>
  <si>
    <t>altamont</t>
  </si>
  <si>
    <t>mcminn co health dept</t>
  </si>
  <si>
    <t>393 cnty rd 554</t>
  </si>
  <si>
    <t>meigs co health dept</t>
  </si>
  <si>
    <t>389 riv rd</t>
  </si>
  <si>
    <t>polk co health dept benton ctr</t>
  </si>
  <si>
    <t>2279 parksville rd</t>
  </si>
  <si>
    <t>polk co copper basin health ctr</t>
  </si>
  <si>
    <t>840 cherokee trl</t>
  </si>
  <si>
    <t>copperhill</t>
  </si>
  <si>
    <t>rhea co health dept</t>
  </si>
  <si>
    <t>344 eagle ln</t>
  </si>
  <si>
    <t>evensville</t>
  </si>
  <si>
    <t>sequatchie co health dept</t>
  </si>
  <si>
    <t>16939 rankin ave n</t>
  </si>
  <si>
    <t>dunlap</t>
  </si>
  <si>
    <t>cannon co health dept</t>
  </si>
  <si>
    <t>106 alexander dr</t>
  </si>
  <si>
    <t>woodbury</t>
  </si>
  <si>
    <t>115 guffey st</t>
  </si>
  <si>
    <t>celina</t>
  </si>
  <si>
    <t>cumberland co health dept</t>
  </si>
  <si>
    <t>crossville</t>
  </si>
  <si>
    <t>dekalb co health dept</t>
  </si>
  <si>
    <t>254 tiger dr</t>
  </si>
  <si>
    <t>smithville</t>
  </si>
  <si>
    <t>fentress co health dept</t>
  </si>
  <si>
    <t>240 colonial cir</t>
  </si>
  <si>
    <t>600 n murray st</t>
  </si>
  <si>
    <t>gainesboro</t>
  </si>
  <si>
    <t>601 hwy 52 bypass e</t>
  </si>
  <si>
    <t>lafayette</t>
  </si>
  <si>
    <t>overton co health dept</t>
  </si>
  <si>
    <t>5880 bradford-hicks dr</t>
  </si>
  <si>
    <t>pickett co health dept</t>
  </si>
  <si>
    <t>1013 woodlawn dr</t>
  </si>
  <si>
    <t>byrdstown</t>
  </si>
  <si>
    <t>putnam co health dept</t>
  </si>
  <si>
    <t>701 cnty svc dr</t>
  </si>
  <si>
    <t>cookeville</t>
  </si>
  <si>
    <t>251 joy alford way</t>
  </si>
  <si>
    <t>van buren co health dept</t>
  </si>
  <si>
    <t>907 old mcminville st</t>
  </si>
  <si>
    <t>spencer</t>
  </si>
  <si>
    <t>1401 sparta st</t>
  </si>
  <si>
    <t>mcminnville</t>
  </si>
  <si>
    <t>white co health dept</t>
  </si>
  <si>
    <t>135 walker st</t>
  </si>
  <si>
    <t>cheatham co health dept</t>
  </si>
  <si>
    <t>162 john mayfield dr</t>
  </si>
  <si>
    <t>ashland city</t>
  </si>
  <si>
    <t>60 e ct sqr</t>
  </si>
  <si>
    <t>erin</t>
  </si>
  <si>
    <t>725 holly ln</t>
  </si>
  <si>
    <t>waverly</t>
  </si>
  <si>
    <t>330 pageant ln</t>
  </si>
  <si>
    <t>clarksville</t>
  </si>
  <si>
    <t>robertson co health dept</t>
  </si>
  <si>
    <t>rutherford co health dept</t>
  </si>
  <si>
    <t>100 w burton</t>
  </si>
  <si>
    <t>murfreesboro</t>
  </si>
  <si>
    <t>n rutherford co health dept</t>
  </si>
  <si>
    <t>108 david collins dr</t>
  </si>
  <si>
    <t>stewart co health dept</t>
  </si>
  <si>
    <t>1021 spr st</t>
  </si>
  <si>
    <t>sumner co health dept</t>
  </si>
  <si>
    <t>1005 union school rd</t>
  </si>
  <si>
    <t>gallatin</t>
  </si>
  <si>
    <t>sumner co hendersonville clinic</t>
  </si>
  <si>
    <t>351 new shackle isle rd</t>
  </si>
  <si>
    <t>hendersonville</t>
  </si>
  <si>
    <t>trousdale co health dept</t>
  </si>
  <si>
    <t>541 e main st</t>
  </si>
  <si>
    <t>williamson co health dept</t>
  </si>
  <si>
    <t>1324 w main st</t>
  </si>
  <si>
    <t>wilson co health dept</t>
  </si>
  <si>
    <t>927 e baddour pkwy</t>
  </si>
  <si>
    <t>bedford co health dept</t>
  </si>
  <si>
    <t>140 dover st</t>
  </si>
  <si>
    <t>coffee co health dept</t>
  </si>
  <si>
    <t>800 pk st</t>
  </si>
  <si>
    <t>coffee co tullahoma health ctr</t>
  </si>
  <si>
    <t>615 wilson ave</t>
  </si>
  <si>
    <t>tullahoma</t>
  </si>
  <si>
    <t>giles co health dept</t>
  </si>
  <si>
    <t>209 cedar ln</t>
  </si>
  <si>
    <t>hickman co health dept</t>
  </si>
  <si>
    <t>111 murphree ave</t>
  </si>
  <si>
    <t>centerville</t>
  </si>
  <si>
    <t>2379 buffalo rd</t>
  </si>
  <si>
    <t>lewis co health dept</t>
  </si>
  <si>
    <t>51 smith ave</t>
  </si>
  <si>
    <t>hohenwald</t>
  </si>
  <si>
    <t>1000 washington st w</t>
  </si>
  <si>
    <t>206 legion st</t>
  </si>
  <si>
    <t>maury co health dept</t>
  </si>
  <si>
    <t>1909 hampshire pke</t>
  </si>
  <si>
    <t>moore co health dept</t>
  </si>
  <si>
    <t>251 majors blvd</t>
  </si>
  <si>
    <t>31 medical dr</t>
  </si>
  <si>
    <t>benton co health dept</t>
  </si>
  <si>
    <t>225 hosp dr</t>
  </si>
  <si>
    <t>633 high st</t>
  </si>
  <si>
    <t>huntingdon</t>
  </si>
  <si>
    <t>crockett co health dept</t>
  </si>
  <si>
    <t>209 n bells st</t>
  </si>
  <si>
    <t>alamo</t>
  </si>
  <si>
    <t>dyer co health dept sarah r miller health ctr</t>
  </si>
  <si>
    <t>1755 parr ave</t>
  </si>
  <si>
    <t>dyersburg</t>
  </si>
  <si>
    <t>gibson co trenton health dept</t>
  </si>
  <si>
    <t>1250 manufacturers row</t>
  </si>
  <si>
    <t>gibson co humboldt health dept</t>
  </si>
  <si>
    <t>149 n 12th st</t>
  </si>
  <si>
    <t>humboldt</t>
  </si>
  <si>
    <t>gibson co milan health dept</t>
  </si>
  <si>
    <t>6501 telecom dr</t>
  </si>
  <si>
    <t>milan</t>
  </si>
  <si>
    <t>henry co health dept</t>
  </si>
  <si>
    <t>803 joy st</t>
  </si>
  <si>
    <t>lake co health dept</t>
  </si>
  <si>
    <t>tiptonville</t>
  </si>
  <si>
    <t>obion co health dept</t>
  </si>
  <si>
    <t>1008 mt zion rd</t>
  </si>
  <si>
    <t>weakley co health dept</t>
  </si>
  <si>
    <t>9852 hwy 22</t>
  </si>
  <si>
    <t>dresden</t>
  </si>
  <si>
    <t>301 quinco dr</t>
  </si>
  <si>
    <t>decatur co health dept</t>
  </si>
  <si>
    <t>155 n pleasant st</t>
  </si>
  <si>
    <t>decaturville</t>
  </si>
  <si>
    <t>fayette co health dept</t>
  </si>
  <si>
    <t>90 yum yum rd</t>
  </si>
  <si>
    <t>hardeman co health dept</t>
  </si>
  <si>
    <t>10825 old hwy 64</t>
  </si>
  <si>
    <t>bolivar</t>
  </si>
  <si>
    <t>hardin co health dept</t>
  </si>
  <si>
    <t>1920 pickwick st</t>
  </si>
  <si>
    <t>savannah</t>
  </si>
  <si>
    <t>haywood co health dept</t>
  </si>
  <si>
    <t>950 e main st</t>
  </si>
  <si>
    <t>henderson co health dept</t>
  </si>
  <si>
    <t>90 rush st</t>
  </si>
  <si>
    <t>mcnairy co health dept</t>
  </si>
  <si>
    <t>725 e poplar</t>
  </si>
  <si>
    <t>selmer</t>
  </si>
  <si>
    <t>tipton co health dept</t>
  </si>
  <si>
    <t>4700 mueller brass rd</t>
  </si>
  <si>
    <t>carter co health dept</t>
  </si>
  <si>
    <t>403 e g st</t>
  </si>
  <si>
    <t>elizabethton</t>
  </si>
  <si>
    <t>810 w church st</t>
  </si>
  <si>
    <t>greeneville</t>
  </si>
  <si>
    <t>178 willow st</t>
  </si>
  <si>
    <t>sneedville</t>
  </si>
  <si>
    <t>hawkins co health dept</t>
  </si>
  <si>
    <t>201 pk blvd</t>
  </si>
  <si>
    <t>hawkins co church hill office</t>
  </si>
  <si>
    <t>247 silverlake rd</t>
  </si>
  <si>
    <t>church hill</t>
  </si>
  <si>
    <t>johnson co health dept</t>
  </si>
  <si>
    <t>715 w main st</t>
  </si>
  <si>
    <t>mountain city</t>
  </si>
  <si>
    <t>unicoi co health dept</t>
  </si>
  <si>
    <t>101 okalona dr</t>
  </si>
  <si>
    <t>erwin</t>
  </si>
  <si>
    <t>710 n main st</t>
  </si>
  <si>
    <t>williamson co health dept fairview clinic</t>
  </si>
  <si>
    <t>2629 fairview blvd</t>
  </si>
  <si>
    <t>fairview</t>
  </si>
  <si>
    <t>sumner co health dept portland clinic</t>
  </si>
  <si>
    <t>214 w longview dr</t>
  </si>
  <si>
    <t>mem shelby cnty southland</t>
  </si>
  <si>
    <t>1287 southland mall</t>
  </si>
  <si>
    <t>weakley martin</t>
  </si>
  <si>
    <t>609 lee st</t>
  </si>
  <si>
    <t>martin</t>
  </si>
  <si>
    <t>upper cumberland reg clinic</t>
  </si>
  <si>
    <t>1100 england dr</t>
  </si>
  <si>
    <t>knox cnty bernard clinic</t>
  </si>
  <si>
    <t>626 bernard ave</t>
  </si>
  <si>
    <t>knox cnty citico clinic</t>
  </si>
  <si>
    <t>412 citico st</t>
  </si>
  <si>
    <t>atlanta</t>
  </si>
  <si>
    <t>ga</t>
  </si>
  <si>
    <t>marietta</t>
  </si>
  <si>
    <t>family health ctr at w end</t>
  </si>
  <si>
    <t>albany area primary health care inc baker cnty primary health care</t>
  </si>
  <si>
    <t>albany area primary health care inc e albany medical ctr</t>
  </si>
  <si>
    <t>albany area primary health care inc e albany pediatric &amp; adolescent ctr</t>
  </si>
  <si>
    <t>1217-c e broad ave</t>
  </si>
  <si>
    <t>albany area primaryy health care inc edison medical ctr</t>
  </si>
  <si>
    <t>19519 w hartford st</t>
  </si>
  <si>
    <t>albany area primary health care inc lee medical arts ctr</t>
  </si>
  <si>
    <t>235 walnut ave s</t>
  </si>
  <si>
    <t>albany area primary health care inc marian worthy womens health ctr</t>
  </si>
  <si>
    <t>2100 palmyra</t>
  </si>
  <si>
    <t>albany area primary health care inc rural hiv model clinic</t>
  </si>
  <si>
    <t>2202 e oglethorpe blvd</t>
  </si>
  <si>
    <t>albany area primary health care inc s albany medical ctr</t>
  </si>
  <si>
    <t>1300 newton rd</t>
  </si>
  <si>
    <t>albany area primary health care inc dooly cnty community health ctr</t>
  </si>
  <si>
    <t>1212 e union st</t>
  </si>
  <si>
    <t>vienna</t>
  </si>
  <si>
    <t>albany area primary health care inc dawson medical ctr</t>
  </si>
  <si>
    <t>dawson</t>
  </si>
  <si>
    <t>albany area primary health care inc georgia southwestern state univ</t>
  </si>
  <si>
    <t>americus</t>
  </si>
  <si>
    <t>albany area primary health care inc albany state univ</t>
  </si>
  <si>
    <t>2400 gillionville rd</t>
  </si>
  <si>
    <t>albany area primary health care inc hotz scoggins family ctr</t>
  </si>
  <si>
    <t>4015 s madison st</t>
  </si>
  <si>
    <t>albany area primary health care inc w albany dental &amp; medical ctr</t>
  </si>
  <si>
    <t>1412 w oakridge dr</t>
  </si>
  <si>
    <t>ctr for pan asian community svc inc cosmo health ctr</t>
  </si>
  <si>
    <t>6185 buford hwy</t>
  </si>
  <si>
    <t>norcross</t>
  </si>
  <si>
    <t>coastal community health svc</t>
  </si>
  <si>
    <t>106 shoppers way</t>
  </si>
  <si>
    <t>brunswick</t>
  </si>
  <si>
    <t>coastal community health svc at perry park</t>
  </si>
  <si>
    <t>2211 bartow st</t>
  </si>
  <si>
    <t>coastal community health svc at shellman bluff</t>
  </si>
  <si>
    <t>townsend</t>
  </si>
  <si>
    <t>diversity health ctr inc hinesville</t>
  </si>
  <si>
    <t>303 fraser dr</t>
  </si>
  <si>
    <t>hinesville</t>
  </si>
  <si>
    <t>diversity health ctr inc ludowici</t>
  </si>
  <si>
    <t>ludowici</t>
  </si>
  <si>
    <t>georgia highlands medical svc inc cumming family health ctr</t>
  </si>
  <si>
    <t>260 elm st</t>
  </si>
  <si>
    <t>cumming</t>
  </si>
  <si>
    <t>georgia highlands medical svc inc canton family health ctr</t>
  </si>
  <si>
    <t>220 oakside ln</t>
  </si>
  <si>
    <t>georgia highlands medical svc inc bartow family health ctr</t>
  </si>
  <si>
    <t>775 w ave</t>
  </si>
  <si>
    <t>cartersville</t>
  </si>
  <si>
    <t>georgia highlands medical svc highlands medical ctr</t>
  </si>
  <si>
    <t>475 tribble gap rd</t>
  </si>
  <si>
    <t>georgia highlands medical svc dawson family health ctr</t>
  </si>
  <si>
    <t>5959 hwy 53</t>
  </si>
  <si>
    <t>dawsonville</t>
  </si>
  <si>
    <t>georgia mtn health svc inc blue ridge</t>
  </si>
  <si>
    <t>165 blue rdg overlook</t>
  </si>
  <si>
    <t>blue ridge</t>
  </si>
  <si>
    <t>georgia mtn health svc inc dahlonega</t>
  </si>
  <si>
    <t>134 ansley dr</t>
  </si>
  <si>
    <t>dahlonega</t>
  </si>
  <si>
    <t>georgia mtn health svc inc dalton</t>
  </si>
  <si>
    <t>218 n frederick st</t>
  </si>
  <si>
    <t>dalton</t>
  </si>
  <si>
    <t>georgia mtn health svc inc ellijay health ctr</t>
  </si>
  <si>
    <t>772 maddox dr</t>
  </si>
  <si>
    <t>ellijay</t>
  </si>
  <si>
    <t>medlink banks</t>
  </si>
  <si>
    <t>1244 historic homer hwy</t>
  </si>
  <si>
    <t>homer</t>
  </si>
  <si>
    <t>medlink colbert</t>
  </si>
  <si>
    <t>11 charlie morris rd</t>
  </si>
  <si>
    <t>colbert</t>
  </si>
  <si>
    <t>medlink bowman</t>
  </si>
  <si>
    <t>206 e church st</t>
  </si>
  <si>
    <t>bowman</t>
  </si>
  <si>
    <t>medlink gainsville</t>
  </si>
  <si>
    <t>medlink hartwell</t>
  </si>
  <si>
    <t>63 w gibson st</t>
  </si>
  <si>
    <t>hartwell</t>
  </si>
  <si>
    <t>medlink habersham</t>
  </si>
  <si>
    <t>396 historic hwy 441 n</t>
  </si>
  <si>
    <t>demorest</t>
  </si>
  <si>
    <t>medlink oglethorpe</t>
  </si>
  <si>
    <t>247 union pt st</t>
  </si>
  <si>
    <t>medlink rabun</t>
  </si>
  <si>
    <t>medlink royston</t>
  </si>
  <si>
    <t>625 cook st</t>
  </si>
  <si>
    <t>royston</t>
  </si>
  <si>
    <t>medlink winder winder</t>
  </si>
  <si>
    <t>122 w athens st</t>
  </si>
  <si>
    <t>winder</t>
  </si>
  <si>
    <t>medlink white</t>
  </si>
  <si>
    <t>105 n main st</t>
  </si>
  <si>
    <t>medlink monroe</t>
  </si>
  <si>
    <t>924 spr st</t>
  </si>
  <si>
    <t>monroe</t>
  </si>
  <si>
    <t>medlink georgia medlink jackson</t>
  </si>
  <si>
    <t>613 hosp rd</t>
  </si>
  <si>
    <t>commerce</t>
  </si>
  <si>
    <t>medlink georgia medlink winder womens health</t>
  </si>
  <si>
    <t>137 w athens st</t>
  </si>
  <si>
    <t>mckinney medical ctr inc folkston</t>
  </si>
  <si>
    <t>3919 main st</t>
  </si>
  <si>
    <t>folkston</t>
  </si>
  <si>
    <t>mckinney medical ctr inc nahunta</t>
  </si>
  <si>
    <t>9355 s main st</t>
  </si>
  <si>
    <t>nahunta</t>
  </si>
  <si>
    <t>mckinney medical ctr inc camden</t>
  </si>
  <si>
    <t>711 charles gillman jr ave s</t>
  </si>
  <si>
    <t>kingsland</t>
  </si>
  <si>
    <t>mckinney medical ctr mmc specialty building</t>
  </si>
  <si>
    <t>218 quarterman st</t>
  </si>
  <si>
    <t>waycross</t>
  </si>
  <si>
    <t>southside medical ctr inc gresham</t>
  </si>
  <si>
    <t>2578 gresham rd</t>
  </si>
  <si>
    <t>southside medical ctr inc norcross</t>
  </si>
  <si>
    <t>5127 jimmy carter blvd</t>
  </si>
  <si>
    <t>southside medical ctr inc lovejoy</t>
  </si>
  <si>
    <t>2201 talmadge rd</t>
  </si>
  <si>
    <t>southside medical ctr inc e point</t>
  </si>
  <si>
    <t>1100 cleveland ave</t>
  </si>
  <si>
    <t>southside medical ctr inc riverdale</t>
  </si>
  <si>
    <t>275- d uppr riverdale rd</t>
  </si>
  <si>
    <t>riverdale</t>
  </si>
  <si>
    <t>southside medical ctr inc forest park</t>
  </si>
  <si>
    <t>44945 jonesboro rd</t>
  </si>
  <si>
    <t>forest park</t>
  </si>
  <si>
    <t>southside medical ctr inc jackson</t>
  </si>
  <si>
    <t>176 lyons st</t>
  </si>
  <si>
    <t>southside medical ctr decatur</t>
  </si>
  <si>
    <t>southside medical ctr hope health clinic</t>
  </si>
  <si>
    <t>409 w solomon st</t>
  </si>
  <si>
    <t>griffin</t>
  </si>
  <si>
    <t>southside medical ctr care ctr at dobbs elementary</t>
  </si>
  <si>
    <t>careconnect health butler medical ctr</t>
  </si>
  <si>
    <t>80 w main st</t>
  </si>
  <si>
    <t>careconnect health byron medial ctr</t>
  </si>
  <si>
    <t>byron</t>
  </si>
  <si>
    <t>careconnect health cochran medical ctr</t>
  </si>
  <si>
    <t>148 e peacock st</t>
  </si>
  <si>
    <t>cochran</t>
  </si>
  <si>
    <t>careconnect health cordele medical ctr</t>
  </si>
  <si>
    <t>712 n 7th st</t>
  </si>
  <si>
    <t>cordele</t>
  </si>
  <si>
    <t>careconnect health crisp urgent care &amp; medical ctr</t>
  </si>
  <si>
    <t>careconnect health cusseta medical ctr</t>
  </si>
  <si>
    <t>298 us hwy 520</t>
  </si>
  <si>
    <t>cusseta</t>
  </si>
  <si>
    <t>careconnect health eastman medical ctr</t>
  </si>
  <si>
    <t>eastman</t>
  </si>
  <si>
    <t>careconnect health middle georgia pediatrics</t>
  </si>
  <si>
    <t>817 griffin ave</t>
  </si>
  <si>
    <t>careconnect health plains medical ctr</t>
  </si>
  <si>
    <t>107 main st</t>
  </si>
  <si>
    <t>plains</t>
  </si>
  <si>
    <t>careconnect health quitman medical ctr</t>
  </si>
  <si>
    <t>23 old school rd</t>
  </si>
  <si>
    <t>careconnect health rochelle medical ctr</t>
  </si>
  <si>
    <t>rochelle</t>
  </si>
  <si>
    <t>careconnect health sw family practice</t>
  </si>
  <si>
    <t>300 medical ct</t>
  </si>
  <si>
    <t>oglethorpe</t>
  </si>
  <si>
    <t>careconnect health sw pediatrics americus</t>
  </si>
  <si>
    <t>609 e lamar st</t>
  </si>
  <si>
    <t>careconnect health stewart webster rural health clinic</t>
  </si>
  <si>
    <t>220 alston st</t>
  </si>
  <si>
    <t>richland</t>
  </si>
  <si>
    <t>careconnect health tifton urgent care</t>
  </si>
  <si>
    <t>1401 n tift ave</t>
  </si>
  <si>
    <t>tifton</t>
  </si>
  <si>
    <t>careconnect health ellaville convenient care</t>
  </si>
  <si>
    <t>41 e oglethorpe st</t>
  </si>
  <si>
    <t>ellaville</t>
  </si>
  <si>
    <t>careconnect health americus family practice</t>
  </si>
  <si>
    <t>205 rees st</t>
  </si>
  <si>
    <t>careconnect health sw pediatrics montezuma</t>
  </si>
  <si>
    <t>517 sumter st</t>
  </si>
  <si>
    <t>montezuma</t>
  </si>
  <si>
    <t>careconnect health thomaston convenient care</t>
  </si>
  <si>
    <t>101 deluxe cir</t>
  </si>
  <si>
    <t>thomaston</t>
  </si>
  <si>
    <t>careconnect health chattahoochee education ctr clinic</t>
  </si>
  <si>
    <t>140 merrell st</t>
  </si>
  <si>
    <t>careconnect health moultrie convenient care</t>
  </si>
  <si>
    <t>1401 s main st</t>
  </si>
  <si>
    <t>moultrie</t>
  </si>
  <si>
    <t>careconnect health americus ob gyn</t>
  </si>
  <si>
    <t>603 e lamar st</t>
  </si>
  <si>
    <t>careconnect perry convenient care</t>
  </si>
  <si>
    <t>277 perry pkwy</t>
  </si>
  <si>
    <t>careconnect ashburn family practice &amp; pediatrics</t>
  </si>
  <si>
    <t>317 e washington ave</t>
  </si>
  <si>
    <t>ashburn</t>
  </si>
  <si>
    <t>valley healthcare system</t>
  </si>
  <si>
    <t>1600 ft benning rd</t>
  </si>
  <si>
    <t>341 n washington ave</t>
  </si>
  <si>
    <t>talbotton</t>
  </si>
  <si>
    <t>94 mccrary rd</t>
  </si>
  <si>
    <t>fortson</t>
  </si>
  <si>
    <t>oakhurst medical ctr inc decatur</t>
  </si>
  <si>
    <t>1760 candler rd</t>
  </si>
  <si>
    <t>oakhurst medical ctr inc conyers</t>
  </si>
  <si>
    <t>977 taylor st</t>
  </si>
  <si>
    <t>conyers</t>
  </si>
  <si>
    <t>oakhurst stone mtn</t>
  </si>
  <si>
    <t>5582 memorial dr</t>
  </si>
  <si>
    <t>stone mountain</t>
  </si>
  <si>
    <t>oakhurst medical ctr northlake</t>
  </si>
  <si>
    <t>4 corners primary care ctr lawrenceville</t>
  </si>
  <si>
    <t>4 corners primary care ctr norcross</t>
  </si>
  <si>
    <t>4 corners primary care ctr inc hoschton</t>
  </si>
  <si>
    <t>115 towne ctr pkwy</t>
  </si>
  <si>
    <t>hoschton</t>
  </si>
  <si>
    <t>jc lewis primary care ctr inc main ctr</t>
  </si>
  <si>
    <t>125 fahm st</t>
  </si>
  <si>
    <t>jc lewis primary health care ctr salvation army</t>
  </si>
  <si>
    <t>3100 montgomery st</t>
  </si>
  <si>
    <t>jc lewis primary health care ctr w broad ymca</t>
  </si>
  <si>
    <t>110 may st</t>
  </si>
  <si>
    <t>jc lewis primary health care ctr inc pediatric care ctr</t>
  </si>
  <si>
    <t>3802 waters ave</t>
  </si>
  <si>
    <t>community health care sys inc sandersville</t>
  </si>
  <si>
    <t>616 ferncrest dr</t>
  </si>
  <si>
    <t>sandersville</t>
  </si>
  <si>
    <t>community health care sys inc johnson cnty</t>
  </si>
  <si>
    <t>2251 w elm st</t>
  </si>
  <si>
    <t>wrightsville</t>
  </si>
  <si>
    <t>community health care sys inc wilkinson cnty</t>
  </si>
  <si>
    <t>144 e main st</t>
  </si>
  <si>
    <t>irwinton</t>
  </si>
  <si>
    <t>community health care sys inc twiggs cnty</t>
  </si>
  <si>
    <t>101 watson rd</t>
  </si>
  <si>
    <t>jeffersonville</t>
  </si>
  <si>
    <t>community health care sys inc laurens coumty</t>
  </si>
  <si>
    <t>107 fairview pk dr</t>
  </si>
  <si>
    <t>community health care sys inc jefferson cnty</t>
  </si>
  <si>
    <t>623 n main st</t>
  </si>
  <si>
    <t>wrens</t>
  </si>
  <si>
    <t>community health care system inc tennille</t>
  </si>
  <si>
    <t>116 smith st</t>
  </si>
  <si>
    <t>tennille</t>
  </si>
  <si>
    <t>community health care sys inc warren cnty</t>
  </si>
  <si>
    <t>1008 atlanta hwy</t>
  </si>
  <si>
    <t>community health care sys inc glascock cnty</t>
  </si>
  <si>
    <t>702 w main st</t>
  </si>
  <si>
    <t>gibson</t>
  </si>
  <si>
    <t>community health care sys inc hancock cnty</t>
  </si>
  <si>
    <t>675 hamilton st</t>
  </si>
  <si>
    <t>community health care sys inc telfair cnty</t>
  </si>
  <si>
    <t>280 e willow crk ln</t>
  </si>
  <si>
    <t>mcrae</t>
  </si>
  <si>
    <t>community health care sys inc baldwin cnty</t>
  </si>
  <si>
    <t>milledgeville</t>
  </si>
  <si>
    <t>s ctrl primary care ctr inc douglas kids health</t>
  </si>
  <si>
    <t>303 shirley ave</t>
  </si>
  <si>
    <t>douglas</t>
  </si>
  <si>
    <t>s ctrl primary care ctr inc fitzgerald womens health</t>
  </si>
  <si>
    <t>119 norman dorminy dr</t>
  </si>
  <si>
    <t>fitzgerald</t>
  </si>
  <si>
    <t>s ctrl primary care ctr inc douglas family health</t>
  </si>
  <si>
    <t>1309 ocilla rd</t>
  </si>
  <si>
    <t>s ctrl primary care ctr inc pearson primary care</t>
  </si>
  <si>
    <t>664 n main st</t>
  </si>
  <si>
    <t>pearson</t>
  </si>
  <si>
    <t>s ctrl primary care ctr inc ocilla primary care</t>
  </si>
  <si>
    <t>609 n irwin ave</t>
  </si>
  <si>
    <t>ocilla</t>
  </si>
  <si>
    <t>s ctrl primary health care inc fitzgerald kids health</t>
  </si>
  <si>
    <t>e georgia healthcare ctr inc swainsboro</t>
  </si>
  <si>
    <t>215 n coleman st</t>
  </si>
  <si>
    <t>swainsboro</t>
  </si>
  <si>
    <t>e georgia healthcare ctr inc reidsville</t>
  </si>
  <si>
    <t>117 memorial dr</t>
  </si>
  <si>
    <t>reidsville</t>
  </si>
  <si>
    <t>e georgia healthcare ctr inc soperton</t>
  </si>
  <si>
    <t>452 2nd st</t>
  </si>
  <si>
    <t>soperton</t>
  </si>
  <si>
    <t>e georgia healthcare ctr inc metter</t>
  </si>
  <si>
    <t>154 s leroy st</t>
  </si>
  <si>
    <t>metter</t>
  </si>
  <si>
    <t>e georgia healthcare ctr inc baxley</t>
  </si>
  <si>
    <t>1636 hatch pkwy s</t>
  </si>
  <si>
    <t>baxley</t>
  </si>
  <si>
    <t>e georgia healthcare ctr inc vidalia</t>
  </si>
  <si>
    <t>118 alice coleman dr</t>
  </si>
  <si>
    <t>vidalia</t>
  </si>
  <si>
    <t>e georgia healthcare ctr statesboro</t>
  </si>
  <si>
    <t>1570 brampton ave</t>
  </si>
  <si>
    <t>statesboro</t>
  </si>
  <si>
    <t>e georgia healthcare ctr wadley</t>
  </si>
  <si>
    <t>257 n main st</t>
  </si>
  <si>
    <t>wadley</t>
  </si>
  <si>
    <t>e georgia healthcare ctr millen</t>
  </si>
  <si>
    <t>1075 e winthrope ave</t>
  </si>
  <si>
    <t>millen</t>
  </si>
  <si>
    <t>grady health system family planning clinic</t>
  </si>
  <si>
    <t>80 jessie hill jr dr</t>
  </si>
  <si>
    <t>grady health system asa g yancy health ctr</t>
  </si>
  <si>
    <t>1247 donald lee hollowell pkwy</t>
  </si>
  <si>
    <t>grady health system brookhaven health ctr</t>
  </si>
  <si>
    <t>grady health system n dekalb health ctr</t>
  </si>
  <si>
    <t>grady health system n fulton health ctr</t>
  </si>
  <si>
    <t>7741 roswell rd</t>
  </si>
  <si>
    <t>sandy springs</t>
  </si>
  <si>
    <t>grady health system teen ctr</t>
  </si>
  <si>
    <t>n georgia healthcare ctr</t>
  </si>
  <si>
    <t>6120 alabama hwy</t>
  </si>
  <si>
    <t>ringgold</t>
  </si>
  <si>
    <t>women of worth</t>
  </si>
  <si>
    <t>1513 dean ave</t>
  </si>
  <si>
    <t>curtis v cooper primary health care</t>
  </si>
  <si>
    <t>106 e broad st</t>
  </si>
  <si>
    <t>curtis v cooper primary health care inc roberts street site</t>
  </si>
  <si>
    <t>2 roberts st</t>
  </si>
  <si>
    <t>garden city</t>
  </si>
  <si>
    <t>curtis v cooper primary health care inc womens ctr</t>
  </si>
  <si>
    <t>5354 reynolds st</t>
  </si>
  <si>
    <t>curtis v cooper primary health care inc yamacraw site</t>
  </si>
  <si>
    <t>339 w bryan st</t>
  </si>
  <si>
    <t>curtis v cooper primary health care inc mcdew health ctr</t>
  </si>
  <si>
    <t>3219 college st</t>
  </si>
  <si>
    <t>curtis v cooper primary health ctr gateway</t>
  </si>
  <si>
    <t>800 e 70th st</t>
  </si>
  <si>
    <t>whitefoord family medical ctr</t>
  </si>
  <si>
    <t>healing community ctr</t>
  </si>
  <si>
    <t>2600 mlk jr</t>
  </si>
  <si>
    <t>clay cnty community health ctr</t>
  </si>
  <si>
    <t>fort gaines</t>
  </si>
  <si>
    <t>empowerment resource ctr comprehensive intervention clinic</t>
  </si>
  <si>
    <t>good samaritan health &amp; wellness ctr</t>
  </si>
  <si>
    <t>175 samaritan dr</t>
  </si>
  <si>
    <t>recovery consultants of atlanta</t>
  </si>
  <si>
    <t>4229 snapfinger wood dr</t>
  </si>
  <si>
    <t>aurora community health ctr</t>
  </si>
  <si>
    <t>2124 ogden ave</t>
  </si>
  <si>
    <t>aurora</t>
  </si>
  <si>
    <t>il</t>
  </si>
  <si>
    <t>carpentersville community health ctr</t>
  </si>
  <si>
    <t>3003 wakefield dr</t>
  </si>
  <si>
    <t>carpentersville</t>
  </si>
  <si>
    <t>hazel crest community health ctr</t>
  </si>
  <si>
    <t>17850 kedzie</t>
  </si>
  <si>
    <t>hazel crest</t>
  </si>
  <si>
    <t>kankakee community health ctr</t>
  </si>
  <si>
    <t>1777 ct st</t>
  </si>
  <si>
    <t>kankakee</t>
  </si>
  <si>
    <t>s holland community health ctr</t>
  </si>
  <si>
    <t>52 w 162nd st</t>
  </si>
  <si>
    <t>south holland</t>
  </si>
  <si>
    <t>se side community health ctr</t>
  </si>
  <si>
    <t>3528 e 118th st</t>
  </si>
  <si>
    <t>chicago</t>
  </si>
  <si>
    <t>vermilion area community health ctr</t>
  </si>
  <si>
    <t>614 n gilbert</t>
  </si>
  <si>
    <t>womens health ctr</t>
  </si>
  <si>
    <t>233 w joe orr rd</t>
  </si>
  <si>
    <t>chicago heights</t>
  </si>
  <si>
    <t>joliet e community health ctr</t>
  </si>
  <si>
    <t>1200 eagle st</t>
  </si>
  <si>
    <t>joliet</t>
  </si>
  <si>
    <t>highland park</t>
  </si>
  <si>
    <t>pontiac</t>
  </si>
  <si>
    <t>elgin</t>
  </si>
  <si>
    <t>rockford</t>
  </si>
  <si>
    <t>in</t>
  </si>
  <si>
    <t>warsaw family health ctr</t>
  </si>
  <si>
    <t>2307 e ctr st</t>
  </si>
  <si>
    <t>muncie</t>
  </si>
  <si>
    <t>open door health svc delaware co jail</t>
  </si>
  <si>
    <t>100 w washington</t>
  </si>
  <si>
    <t>peoples health ctr family planning clinic</t>
  </si>
  <si>
    <t>2340 e 10th st</t>
  </si>
  <si>
    <t>indianapolis</t>
  </si>
  <si>
    <t>tech check in clinic</t>
  </si>
  <si>
    <t>1500 e michigan st</t>
  </si>
  <si>
    <t>tri cap family health svc evansville clinic</t>
  </si>
  <si>
    <t>727 john st</t>
  </si>
  <si>
    <t>evansville</t>
  </si>
  <si>
    <t>pace health connection washington</t>
  </si>
  <si>
    <t>pace health connection terre haute</t>
  </si>
  <si>
    <t>501 hosp ln</t>
  </si>
  <si>
    <t>terre haute</t>
  </si>
  <si>
    <t>bloomington</t>
  </si>
  <si>
    <t>new hope svc hopecare clinic</t>
  </si>
  <si>
    <t>1302 wall st</t>
  </si>
  <si>
    <t>new hope svc at kids place scottsburg</t>
  </si>
  <si>
    <t>1642 w mcclain ave</t>
  </si>
  <si>
    <t>scottsburg</t>
  </si>
  <si>
    <t>willowbrook clinic</t>
  </si>
  <si>
    <t>2506 willowbrook pkwy</t>
  </si>
  <si>
    <t>pecar health ctr</t>
  </si>
  <si>
    <t>6940 n michigan rd</t>
  </si>
  <si>
    <t>cottage corner</t>
  </si>
  <si>
    <t>1434 s shelby st</t>
  </si>
  <si>
    <t>w 38th street health ctr</t>
  </si>
  <si>
    <t>5515 w 38th st</t>
  </si>
  <si>
    <t>grassy creek health ctr</t>
  </si>
  <si>
    <t>9443 e 38th st</t>
  </si>
  <si>
    <t>public health delta &amp; menominee counties</t>
  </si>
  <si>
    <t>909 10th ave</t>
  </si>
  <si>
    <t>menominee</t>
  </si>
  <si>
    <t>mi</t>
  </si>
  <si>
    <t>dickinson iron district health dept</t>
  </si>
  <si>
    <t>818 pyle dr</t>
  </si>
  <si>
    <t>kingsford</t>
  </si>
  <si>
    <t>district health dept n 10</t>
  </si>
  <si>
    <t>5681 michigan 37</t>
  </si>
  <si>
    <t>baldwin</t>
  </si>
  <si>
    <t>1049 newell st</t>
  </si>
  <si>
    <t>white cloud</t>
  </si>
  <si>
    <t>3986 n oceana dr</t>
  </si>
  <si>
    <t>hart</t>
  </si>
  <si>
    <t>14485 northland dr</t>
  </si>
  <si>
    <t>big rapids</t>
  </si>
  <si>
    <t>6180 w sanborn rd</t>
  </si>
  <si>
    <t>501 norway st</t>
  </si>
  <si>
    <t>grayling</t>
  </si>
  <si>
    <t>521 cobb st</t>
  </si>
  <si>
    <t>cadillac</t>
  </si>
  <si>
    <t>385 3rd st</t>
  </si>
  <si>
    <t>manistee</t>
  </si>
  <si>
    <t>district health dept n2</t>
  </si>
  <si>
    <t>420 w lk st</t>
  </si>
  <si>
    <t>tawas city</t>
  </si>
  <si>
    <t>mio</t>
  </si>
  <si>
    <t>health dept of nw michigan</t>
  </si>
  <si>
    <t>205 grove st</t>
  </si>
  <si>
    <t>mancelona</t>
  </si>
  <si>
    <t>3434 harbor-petoskey rd</t>
  </si>
  <si>
    <t>harbor springs</t>
  </si>
  <si>
    <t>95 livingston blvd</t>
  </si>
  <si>
    <t>gaylord</t>
  </si>
  <si>
    <t>district health dept n4</t>
  </si>
  <si>
    <t>cheboygan</t>
  </si>
  <si>
    <t>12519 state st</t>
  </si>
  <si>
    <t>grand traverse cnty health dept</t>
  </si>
  <si>
    <t>kingsley</t>
  </si>
  <si>
    <t>luce mackinac alger schoolcraft district health dept</t>
  </si>
  <si>
    <t>749 hombach st</t>
  </si>
  <si>
    <t>saint ignace</t>
  </si>
  <si>
    <t>e9526 prospect st</t>
  </si>
  <si>
    <t>munising</t>
  </si>
  <si>
    <t>300 walnut st</t>
  </si>
  <si>
    <t>manistique</t>
  </si>
  <si>
    <t>macomb cnty health dept</t>
  </si>
  <si>
    <t>27690 van dyke ave</t>
  </si>
  <si>
    <t>25401 harper ave</t>
  </si>
  <si>
    <t>saint clair shores</t>
  </si>
  <si>
    <t>11370 hupp ave</t>
  </si>
  <si>
    <t>mid michigan district health dept</t>
  </si>
  <si>
    <t>615 n state st</t>
  </si>
  <si>
    <t>151 commerce dr</t>
  </si>
  <si>
    <t>ottawa cnty dept of public health</t>
  </si>
  <si>
    <t>grand haven</t>
  </si>
  <si>
    <t>3100 port sheldon st</t>
  </si>
  <si>
    <t>hudsonville</t>
  </si>
  <si>
    <t>detroit</t>
  </si>
  <si>
    <t>western upper peninsula district health dept</t>
  </si>
  <si>
    <t>303 baraga ave</t>
  </si>
  <si>
    <t>l'anse</t>
  </si>
  <si>
    <t>210 n moore st</t>
  </si>
  <si>
    <t>bessemer</t>
  </si>
  <si>
    <t>408 copper st</t>
  </si>
  <si>
    <t>ontonagon</t>
  </si>
  <si>
    <t>benzie leelanau district health dept</t>
  </si>
  <si>
    <t>7401 e duck lk rd</t>
  </si>
  <si>
    <t>lake leelanau</t>
  </si>
  <si>
    <t>berrien cnty health dept</t>
  </si>
  <si>
    <t>1205 front st</t>
  </si>
  <si>
    <t>niles</t>
  </si>
  <si>
    <t>21 n elm st</t>
  </si>
  <si>
    <t>three oaks</t>
  </si>
  <si>
    <t>ctrl michigan district health dept</t>
  </si>
  <si>
    <t>815 n clare ave</t>
  </si>
  <si>
    <t>harrison</t>
  </si>
  <si>
    <t>103 n bowery ave</t>
  </si>
  <si>
    <t>gladwin</t>
  </si>
  <si>
    <t>22054 prof dr</t>
  </si>
  <si>
    <t>reed city</t>
  </si>
  <si>
    <t>200 grand ave</t>
  </si>
  <si>
    <t>prudenville</t>
  </si>
  <si>
    <t>4489 michigan 61</t>
  </si>
  <si>
    <t>standish</t>
  </si>
  <si>
    <t>mount pleasant</t>
  </si>
  <si>
    <t>oh</t>
  </si>
  <si>
    <t>family health svc of e ctrl ohio</t>
  </si>
  <si>
    <t>cleveland dept of public health</t>
  </si>
  <si>
    <t>11100 st clair ave</t>
  </si>
  <si>
    <t>dayton</t>
  </si>
  <si>
    <t>fulton co health dept williams co clinic</t>
  </si>
  <si>
    <t>310 lincoln ave</t>
  </si>
  <si>
    <t>montpelier</t>
  </si>
  <si>
    <t>fulton co health dept bryan site</t>
  </si>
  <si>
    <t>1399 e high st</t>
  </si>
  <si>
    <t>bryan</t>
  </si>
  <si>
    <t>highland cnty greenfield site</t>
  </si>
  <si>
    <t>338 lafayette st</t>
  </si>
  <si>
    <t>clinton cnty family planning</t>
  </si>
  <si>
    <t>62 sugartree st</t>
  </si>
  <si>
    <t>norwalk</t>
  </si>
  <si>
    <t>steubenville</t>
  </si>
  <si>
    <t>new lexington</t>
  </si>
  <si>
    <t>727 market st</t>
  </si>
  <si>
    <t>zanesville</t>
  </si>
  <si>
    <t>ottawa co health dept</t>
  </si>
  <si>
    <t>sandusky cghd seneca co health dept site</t>
  </si>
  <si>
    <t>71 s washington st</t>
  </si>
  <si>
    <t>tiffin</t>
  </si>
  <si>
    <t>kno ho co knox cnty family planning</t>
  </si>
  <si>
    <t>69 sychar rd</t>
  </si>
  <si>
    <t>kno ho co ashland cnty family planning clinic</t>
  </si>
  <si>
    <t>1060 claremont ave</t>
  </si>
  <si>
    <t>538 n main st</t>
  </si>
  <si>
    <t>adams cnty clinic</t>
  </si>
  <si>
    <t>9137 st rt 136</t>
  </si>
  <si>
    <t>west union</t>
  </si>
  <si>
    <t>caldwell</t>
  </si>
  <si>
    <t>cincinnati city health dept clement health ctr</t>
  </si>
  <si>
    <t>cincinnati</t>
  </si>
  <si>
    <t>cincinnati city health dept elm street health ctr</t>
  </si>
  <si>
    <t>1525 elm st</t>
  </si>
  <si>
    <t>cincinnati city health dept millvale at hopple</t>
  </si>
  <si>
    <t>2750 beekman st</t>
  </si>
  <si>
    <t>cincinnati city health dept braxton cann health ctr</t>
  </si>
  <si>
    <t>5818 madison rd</t>
  </si>
  <si>
    <t>cincinnati city health dept northside health ctr</t>
  </si>
  <si>
    <t>3917 spr grove ave</t>
  </si>
  <si>
    <t>cincinnati city health dept price hill health ctr</t>
  </si>
  <si>
    <t>2136 w 8th st</t>
  </si>
  <si>
    <t>hartville</t>
  </si>
  <si>
    <t>gallia cnty general health district</t>
  </si>
  <si>
    <t>499 jackson pke</t>
  </si>
  <si>
    <t>gallipolis</t>
  </si>
  <si>
    <t>carroll cnty health dept harrison cnty site</t>
  </si>
  <si>
    <t>mn</t>
  </si>
  <si>
    <t>st. cloud</t>
  </si>
  <si>
    <t>marshall</t>
  </si>
  <si>
    <t>akron</t>
  </si>
  <si>
    <t>youngstown</t>
  </si>
  <si>
    <t>kent</t>
  </si>
  <si>
    <t>mansfield</t>
  </si>
  <si>
    <t>toledo</t>
  </si>
  <si>
    <t>wooster</t>
  </si>
  <si>
    <t>wi</t>
  </si>
  <si>
    <t>ramsey cnty adult detention ctr</t>
  </si>
  <si>
    <t>425 grove st</t>
  </si>
  <si>
    <t>saint paul</t>
  </si>
  <si>
    <t>juvenile &amp; family justice ctr</t>
  </si>
  <si>
    <t>25 w 7th st</t>
  </si>
  <si>
    <t>ramsey cnty correctional facility</t>
  </si>
  <si>
    <t>297 century ave s</t>
  </si>
  <si>
    <t>maplewood</t>
  </si>
  <si>
    <t>boys totem town</t>
  </si>
  <si>
    <t>398 totem rd</t>
  </si>
  <si>
    <t>hubert h humphrey job corps ctr</t>
  </si>
  <si>
    <t>1480 n snelling ave</t>
  </si>
  <si>
    <t>leap high school</t>
  </si>
  <si>
    <t>st paul ramsey cnty public health clinic 555</t>
  </si>
  <si>
    <t>555 cedar st</t>
  </si>
  <si>
    <t>conway cnty health unit</t>
  </si>
  <si>
    <t>100 hosp dr</t>
  </si>
  <si>
    <t>morrilton</t>
  </si>
  <si>
    <t>ar</t>
  </si>
  <si>
    <t>craighead cnty health unit</t>
  </si>
  <si>
    <t>611 washington ave e</t>
  </si>
  <si>
    <t>jonesboro</t>
  </si>
  <si>
    <t>crawford cnty health unit</t>
  </si>
  <si>
    <t>2040 chestnut</t>
  </si>
  <si>
    <t>van buren</t>
  </si>
  <si>
    <t>crittenden cnty heatlh unit w memphis</t>
  </si>
  <si>
    <t>901 n 7th st</t>
  </si>
  <si>
    <t>west memphis</t>
  </si>
  <si>
    <t>cross cnty health unit</t>
  </si>
  <si>
    <t>701 julia ave e</t>
  </si>
  <si>
    <t>wynne</t>
  </si>
  <si>
    <t>dallas cnty health unit</t>
  </si>
  <si>
    <t>209 n clifton</t>
  </si>
  <si>
    <t>fordyce</t>
  </si>
  <si>
    <t>desha cnty health unit dumas</t>
  </si>
  <si>
    <t>751 hwy 65 hwy s</t>
  </si>
  <si>
    <t>dumas</t>
  </si>
  <si>
    <t>drew cnty health unit</t>
  </si>
  <si>
    <t>940 scogin dr</t>
  </si>
  <si>
    <t>franklin cnty health unit</t>
  </si>
  <si>
    <t>312 n 13th st</t>
  </si>
  <si>
    <t>fulton cnty health unit</t>
  </si>
  <si>
    <t>510 s main st</t>
  </si>
  <si>
    <t>garland cnty health unit</t>
  </si>
  <si>
    <t>1425 malvern ave</t>
  </si>
  <si>
    <t>hot springs</t>
  </si>
  <si>
    <t>grant cnty health unit</t>
  </si>
  <si>
    <t>700 e ctr</t>
  </si>
  <si>
    <t>sheridan</t>
  </si>
  <si>
    <t>hempstead cnty health unit</t>
  </si>
  <si>
    <t>808 w 5th st</t>
  </si>
  <si>
    <t>hope</t>
  </si>
  <si>
    <t>hot springs cnty health unit</t>
  </si>
  <si>
    <t>2204 sullenberger</t>
  </si>
  <si>
    <t>malvern</t>
  </si>
  <si>
    <t>howard cnty health unit</t>
  </si>
  <si>
    <t>201 e hempstead</t>
  </si>
  <si>
    <t>independence cnty health unit</t>
  </si>
  <si>
    <t>120 weaver ave</t>
  </si>
  <si>
    <t>izard cnty health unit</t>
  </si>
  <si>
    <t>149 haley st</t>
  </si>
  <si>
    <t>jackson cnty health unit</t>
  </si>
  <si>
    <t>1505 n pecan</t>
  </si>
  <si>
    <t>jefferson cnty health unit</t>
  </si>
  <si>
    <t>2306 rike dr</t>
  </si>
  <si>
    <t>pine bluff</t>
  </si>
  <si>
    <t>johnson cnty health unit</t>
  </si>
  <si>
    <t>6 prof pk dr</t>
  </si>
  <si>
    <t>lafayette cnty health unit</t>
  </si>
  <si>
    <t>1113 chestnut</t>
  </si>
  <si>
    <t>lewisville</t>
  </si>
  <si>
    <t>lawrence cnty health unit</t>
  </si>
  <si>
    <t>1050 w free st</t>
  </si>
  <si>
    <t>walnut ridge</t>
  </si>
  <si>
    <t>lee cnty health unit</t>
  </si>
  <si>
    <t>141 n hicky rd</t>
  </si>
  <si>
    <t>lincoln cnty health unit</t>
  </si>
  <si>
    <t>214 lincoln st s</t>
  </si>
  <si>
    <t>star city</t>
  </si>
  <si>
    <t>little riv cnty health unit</t>
  </si>
  <si>
    <t>150 keller</t>
  </si>
  <si>
    <t>ashdown</t>
  </si>
  <si>
    <t>logan cnty n health unit booneville</t>
  </si>
  <si>
    <t>721 w 1st st</t>
  </si>
  <si>
    <t>logan cnty s health unit paris</t>
  </si>
  <si>
    <t>lonoke cnty health unit lonoke</t>
  </si>
  <si>
    <t>306 lincoln st n</t>
  </si>
  <si>
    <t>lonoke</t>
  </si>
  <si>
    <t>madison cnty health unit</t>
  </si>
  <si>
    <t>709 college</t>
  </si>
  <si>
    <t>marion cnty health unit</t>
  </si>
  <si>
    <t>707 hwy 202 w hwy</t>
  </si>
  <si>
    <t>yellville</t>
  </si>
  <si>
    <t>miller cnty health unit</t>
  </si>
  <si>
    <t>503 walnut</t>
  </si>
  <si>
    <t>texarkana</t>
  </si>
  <si>
    <t>mississippi co health unit blytheville</t>
  </si>
  <si>
    <t>1299 10th st n</t>
  </si>
  <si>
    <t>blytheville</t>
  </si>
  <si>
    <t>mississippi co health unit osceola</t>
  </si>
  <si>
    <t>720 w lee</t>
  </si>
  <si>
    <t>osceola</t>
  </si>
  <si>
    <t>monroe cnty health unit</t>
  </si>
  <si>
    <t>306 king dr w</t>
  </si>
  <si>
    <t>brinkley</t>
  </si>
  <si>
    <t>montgomery cnty health unit</t>
  </si>
  <si>
    <t>346 luzerne st</t>
  </si>
  <si>
    <t>mt ida</t>
  </si>
  <si>
    <t>nevada co health unit</t>
  </si>
  <si>
    <t>1501 w 1st n</t>
  </si>
  <si>
    <t>prescott</t>
  </si>
  <si>
    <t>newton cnty health unit</t>
  </si>
  <si>
    <t>506 w ct st</t>
  </si>
  <si>
    <t>ouachita co health unit</t>
  </si>
  <si>
    <t>740 california ave sw</t>
  </si>
  <si>
    <t>perry co health unit</t>
  </si>
  <si>
    <t>1039 n fourche</t>
  </si>
  <si>
    <t>perryville</t>
  </si>
  <si>
    <t>phillips co health unit</t>
  </si>
  <si>
    <t>110 shirley hicks dr</t>
  </si>
  <si>
    <t>west helena</t>
  </si>
  <si>
    <t>pike co health unit</t>
  </si>
  <si>
    <t>15 caddo dr</t>
  </si>
  <si>
    <t>poinsett co health unit harrisburg</t>
  </si>
  <si>
    <t>119 n main st</t>
  </si>
  <si>
    <t>poinsett co health unit trumann</t>
  </si>
  <si>
    <t>1204 main st w</t>
  </si>
  <si>
    <t>trumann</t>
  </si>
  <si>
    <t>polk co health unit</t>
  </si>
  <si>
    <t>702 hornbeck</t>
  </si>
  <si>
    <t>mena</t>
  </si>
  <si>
    <t>pope co health unit</t>
  </si>
  <si>
    <t>203 weir rd</t>
  </si>
  <si>
    <t>prairie cnty health unit</t>
  </si>
  <si>
    <t>204 main st</t>
  </si>
  <si>
    <t>des arc</t>
  </si>
  <si>
    <t>pulaski cnty health unit ctrl little rock</t>
  </si>
  <si>
    <t>3915 8th st w</t>
  </si>
  <si>
    <t>little rock</t>
  </si>
  <si>
    <t>pulaski co health unit jacksonville</t>
  </si>
  <si>
    <t>3000 n 1st</t>
  </si>
  <si>
    <t>pulaski co health unit n little rock</t>
  </si>
  <si>
    <t>2800 willow st</t>
  </si>
  <si>
    <t>north little rock</t>
  </si>
  <si>
    <t>randolph cnty health unit</t>
  </si>
  <si>
    <t>1304 pace rd</t>
  </si>
  <si>
    <t>pocahontas</t>
  </si>
  <si>
    <t>st francis cnty health unit forrest city</t>
  </si>
  <si>
    <t>413 n division</t>
  </si>
  <si>
    <t>forrest city</t>
  </si>
  <si>
    <t>saline co health unit</t>
  </si>
  <si>
    <t>1612 edison ave</t>
  </si>
  <si>
    <t>scott co health unit</t>
  </si>
  <si>
    <t>10 s main st</t>
  </si>
  <si>
    <t>waldron</t>
  </si>
  <si>
    <t>searcy cnty health unit</t>
  </si>
  <si>
    <t>742 arpt rd</t>
  </si>
  <si>
    <t>sebastian co health unit</t>
  </si>
  <si>
    <t>3112 s 70th st</t>
  </si>
  <si>
    <t>fort smith</t>
  </si>
  <si>
    <t>sevier cnty health unit</t>
  </si>
  <si>
    <t>304 n 4th st</t>
  </si>
  <si>
    <t>dequeen</t>
  </si>
  <si>
    <t>sharp cnty health unit</t>
  </si>
  <si>
    <t>724 ashflat dr</t>
  </si>
  <si>
    <t>ash flat</t>
  </si>
  <si>
    <t>stone cnty health unit</t>
  </si>
  <si>
    <t>204 whitfield st</t>
  </si>
  <si>
    <t>mountain view</t>
  </si>
  <si>
    <t>union cnty health unit</t>
  </si>
  <si>
    <t>301 american rd</t>
  </si>
  <si>
    <t>el dorado</t>
  </si>
  <si>
    <t>van buren cnty health unit</t>
  </si>
  <si>
    <t>526 quality dr</t>
  </si>
  <si>
    <t>washington cnty health unit</t>
  </si>
  <si>
    <t>3270 wimberly dr</t>
  </si>
  <si>
    <t>white cnty health unit beebe</t>
  </si>
  <si>
    <t>306 gum st n</t>
  </si>
  <si>
    <t>beebe</t>
  </si>
  <si>
    <t>white cnty health unit searcy</t>
  </si>
  <si>
    <t>112 brantly rd</t>
  </si>
  <si>
    <t>searcy</t>
  </si>
  <si>
    <t>yell cnty health unit danville</t>
  </si>
  <si>
    <t>1309 8th st e</t>
  </si>
  <si>
    <t>arkansas cnty health unit dewitt</t>
  </si>
  <si>
    <t>1616 s madison st</t>
  </si>
  <si>
    <t>dewitt</t>
  </si>
  <si>
    <t>arkansas cnty health unit stuttgart</t>
  </si>
  <si>
    <t>1602 n buerkle rd</t>
  </si>
  <si>
    <t>stuttgart</t>
  </si>
  <si>
    <t>ashley cnty health unit crossett</t>
  </si>
  <si>
    <t>1300 w 5th ave</t>
  </si>
  <si>
    <t>crossett</t>
  </si>
  <si>
    <t>ashley cnty health unit hamburg</t>
  </si>
  <si>
    <t>401 n cherry</t>
  </si>
  <si>
    <t>hamburg</t>
  </si>
  <si>
    <t>baxter cnty health unit</t>
  </si>
  <si>
    <t>206 bucher dr</t>
  </si>
  <si>
    <t>mountain home</t>
  </si>
  <si>
    <t>benton cnty health unit rogers</t>
  </si>
  <si>
    <t>1200 w walnut st</t>
  </si>
  <si>
    <t>rogers</t>
  </si>
  <si>
    <t>boone cnty health unit</t>
  </si>
  <si>
    <t>1622 campus dr</t>
  </si>
  <si>
    <t>bradley cnty health unit</t>
  </si>
  <si>
    <t>208 bragg st</t>
  </si>
  <si>
    <t>calhoun cnty health unit</t>
  </si>
  <si>
    <t>1119 prestress dr</t>
  </si>
  <si>
    <t>greene cnty health unit</t>
  </si>
  <si>
    <t>801 goldsmith rd</t>
  </si>
  <si>
    <t>paragould</t>
  </si>
  <si>
    <t>yell cnty health dept dardanelle</t>
  </si>
  <si>
    <t>719 n 5th</t>
  </si>
  <si>
    <t>dardanelle</t>
  </si>
  <si>
    <t>carroll cnty health unit</t>
  </si>
  <si>
    <t>402 hailey rd</t>
  </si>
  <si>
    <t>chicot cnty health unit lake village</t>
  </si>
  <si>
    <t>1742 hwy 65 &amp; 82</t>
  </si>
  <si>
    <t>lake village</t>
  </si>
  <si>
    <t>clark cnty health unit</t>
  </si>
  <si>
    <t>605 10th st s</t>
  </si>
  <si>
    <t>arkadelphia</t>
  </si>
  <si>
    <t>clay cnty health unit piggott</t>
  </si>
  <si>
    <t>1009 s garfield</t>
  </si>
  <si>
    <t>piggott</t>
  </si>
  <si>
    <t>cleburne cnty health unit</t>
  </si>
  <si>
    <t>2319 hwy 110 hwy w</t>
  </si>
  <si>
    <t>heber springs</t>
  </si>
  <si>
    <t>cleveland cnty health unit</t>
  </si>
  <si>
    <t>409 e magnolia</t>
  </si>
  <si>
    <t>rison</t>
  </si>
  <si>
    <t>columbia cnty health unit</t>
  </si>
  <si>
    <t>magnolia</t>
  </si>
  <si>
    <t>lonoke cnty cabot</t>
  </si>
  <si>
    <t>cabot</t>
  </si>
  <si>
    <t>clay cnty health unit corning</t>
  </si>
  <si>
    <t>301 n missouri st n</t>
  </si>
  <si>
    <t>desha cnty health unit</t>
  </si>
  <si>
    <t>200 ash st e</t>
  </si>
  <si>
    <t>mcgehee</t>
  </si>
  <si>
    <t>ctrl high school</t>
  </si>
  <si>
    <t>1500 pk st</t>
  </si>
  <si>
    <t>univ of arkansas pine bluff</t>
  </si>
  <si>
    <t>1200 n univ dr</t>
  </si>
  <si>
    <t>crittenden cnty health clinic</t>
  </si>
  <si>
    <t>841 ruth st</t>
  </si>
  <si>
    <t>earle</t>
  </si>
  <si>
    <t>woodruff cnty health unit</t>
  </si>
  <si>
    <t>623 n 9th st n</t>
  </si>
  <si>
    <t>benton cnty health unit</t>
  </si>
  <si>
    <t>101 w univ</t>
  </si>
  <si>
    <t>siloam springs</t>
  </si>
  <si>
    <t>614 e emma</t>
  </si>
  <si>
    <t>springdale</t>
  </si>
  <si>
    <t>pulaski cnty health unit sw</t>
  </si>
  <si>
    <t>8901 dailey dr</t>
  </si>
  <si>
    <t>dollarway high school</t>
  </si>
  <si>
    <t>4900 dollarway rd</t>
  </si>
  <si>
    <t>w baton rouge parish health unit</t>
  </si>
  <si>
    <t>685 louisiana st</t>
  </si>
  <si>
    <t>port allen</t>
  </si>
  <si>
    <t>la</t>
  </si>
  <si>
    <t>assumption parish health unit</t>
  </si>
  <si>
    <t>158 hwy 1008</t>
  </si>
  <si>
    <t>napoleonville</t>
  </si>
  <si>
    <t>lafourche parish health unit galliano</t>
  </si>
  <si>
    <t>133 w 112th st</t>
  </si>
  <si>
    <t>cut off</t>
  </si>
  <si>
    <t>lafourche parish health unit thibodaux</t>
  </si>
  <si>
    <t>2535 veterans blvd</t>
  </si>
  <si>
    <t>thibodaux</t>
  </si>
  <si>
    <t>st james parish health unit</t>
  </si>
  <si>
    <t>29170 health unit st</t>
  </si>
  <si>
    <t>vacherie</t>
  </si>
  <si>
    <t>st john parish health unit</t>
  </si>
  <si>
    <t>473 ctrl ave</t>
  </si>
  <si>
    <t>reserve</t>
  </si>
  <si>
    <t>st mary parish health unit</t>
  </si>
  <si>
    <t>1200 david dr</t>
  </si>
  <si>
    <t>morgan city</t>
  </si>
  <si>
    <t>terrebonne parish health unit</t>
  </si>
  <si>
    <t>600 polk st</t>
  </si>
  <si>
    <t>houma</t>
  </si>
  <si>
    <t>acadia parish health unit</t>
  </si>
  <si>
    <t>1029 capitol ave</t>
  </si>
  <si>
    <t>crowley</t>
  </si>
  <si>
    <t>evangeline parish health unit</t>
  </si>
  <si>
    <t>1010 w lasalle st</t>
  </si>
  <si>
    <t>ville platte</t>
  </si>
  <si>
    <t>lafayette parish health unit</t>
  </si>
  <si>
    <t>220 w willow st</t>
  </si>
  <si>
    <t>st landry parish health unit</t>
  </si>
  <si>
    <t>308 w bloch st</t>
  </si>
  <si>
    <t>opelousas</t>
  </si>
  <si>
    <t>st martin parish health unit</t>
  </si>
  <si>
    <t>303 w port st</t>
  </si>
  <si>
    <t>st martinville</t>
  </si>
  <si>
    <t>vermilion parish health unit</t>
  </si>
  <si>
    <t>2501 w charity st</t>
  </si>
  <si>
    <t>beauregard parish health unit</t>
  </si>
  <si>
    <t>216 evangeline st</t>
  </si>
  <si>
    <t>deridder</t>
  </si>
  <si>
    <t>calcasieu parish health unit lake charles</t>
  </si>
  <si>
    <t>3236 kirkman st</t>
  </si>
  <si>
    <t>lake charles</t>
  </si>
  <si>
    <t>jefferson davis parish health unit</t>
  </si>
  <si>
    <t>403 baker st</t>
  </si>
  <si>
    <t>jennings</t>
  </si>
  <si>
    <t>avoyelles parish health unit marksville</t>
  </si>
  <si>
    <t>657 government st</t>
  </si>
  <si>
    <t>marksville</t>
  </si>
  <si>
    <t>avoyelles parish health unit bunkie</t>
  </si>
  <si>
    <t>406 walnut st st</t>
  </si>
  <si>
    <t>bunkie</t>
  </si>
  <si>
    <t>catahoula parish health unit</t>
  </si>
  <si>
    <t>200 3rd st</t>
  </si>
  <si>
    <t>concordia parish health unit</t>
  </si>
  <si>
    <t>905 mickey gilley ave</t>
  </si>
  <si>
    <t>ferriday</t>
  </si>
  <si>
    <t>grant parish health unit</t>
  </si>
  <si>
    <t>340-a webb smith dr</t>
  </si>
  <si>
    <t>colfax</t>
  </si>
  <si>
    <t>lasalle parish health unit</t>
  </si>
  <si>
    <t>1673 n 2nd st</t>
  </si>
  <si>
    <t>jena</t>
  </si>
  <si>
    <t>rapides parish health unit</t>
  </si>
  <si>
    <t>5604-a coliseum blvd</t>
  </si>
  <si>
    <t>vernon parish health unit</t>
  </si>
  <si>
    <t>406 w fertitta blvd</t>
  </si>
  <si>
    <t>leesville</t>
  </si>
  <si>
    <t>winn parish health unit</t>
  </si>
  <si>
    <t>301 w main st</t>
  </si>
  <si>
    <t>winnfield</t>
  </si>
  <si>
    <t>bienville parish health unit arcadia</t>
  </si>
  <si>
    <t>1285 pine st</t>
  </si>
  <si>
    <t>bossier parish health unit</t>
  </si>
  <si>
    <t>3022 old minden rd</t>
  </si>
  <si>
    <t>bossier city</t>
  </si>
  <si>
    <t>caddo parish health unit</t>
  </si>
  <si>
    <t>1035 creswell ave</t>
  </si>
  <si>
    <t>shreveport</t>
  </si>
  <si>
    <t>claiborne parish health unit</t>
  </si>
  <si>
    <t>624 w main st</t>
  </si>
  <si>
    <t>desoto parish health unit</t>
  </si>
  <si>
    <t>113 jefferson st</t>
  </si>
  <si>
    <t>natchitoches parish health unit</t>
  </si>
  <si>
    <t>625 bienville st</t>
  </si>
  <si>
    <t>natchitoches</t>
  </si>
  <si>
    <t>red riv parish health unit</t>
  </si>
  <si>
    <t>2015 red oak rd</t>
  </si>
  <si>
    <t>coushatta</t>
  </si>
  <si>
    <t>sabine parish health unit</t>
  </si>
  <si>
    <t>1230 w louisiana</t>
  </si>
  <si>
    <t>many</t>
  </si>
  <si>
    <t>webster parish health unit minden</t>
  </si>
  <si>
    <t>1200 homer rd</t>
  </si>
  <si>
    <t>minden</t>
  </si>
  <si>
    <t>webster parish health unit springhill</t>
  </si>
  <si>
    <t>110 june anthony</t>
  </si>
  <si>
    <t>springhill</t>
  </si>
  <si>
    <t>caldwell parish health unit</t>
  </si>
  <si>
    <t>501 e collins rd</t>
  </si>
  <si>
    <t>franklin parish health unit</t>
  </si>
  <si>
    <t>6614 main st</t>
  </si>
  <si>
    <t>jackson parish health unit</t>
  </si>
  <si>
    <t>228 bond st</t>
  </si>
  <si>
    <t>madison parish health unit</t>
  </si>
  <si>
    <t>123 bailey rd</t>
  </si>
  <si>
    <t>tallulah</t>
  </si>
  <si>
    <t>morehouse parish health unit</t>
  </si>
  <si>
    <t>650 school rd</t>
  </si>
  <si>
    <t>bastrop</t>
  </si>
  <si>
    <t>richland parish health unit</t>
  </si>
  <si>
    <t>21 lynn gayle robertson rd</t>
  </si>
  <si>
    <t>rayville</t>
  </si>
  <si>
    <t>union parish health unit</t>
  </si>
  <si>
    <t>1002 marion hwy</t>
  </si>
  <si>
    <t>farmerville</t>
  </si>
  <si>
    <t>w carroll parish health unit</t>
  </si>
  <si>
    <t>402 beale st</t>
  </si>
  <si>
    <t>oak grove</t>
  </si>
  <si>
    <t>livingston parish health unit</t>
  </si>
  <si>
    <t>20399 government blvd</t>
  </si>
  <si>
    <t>tangipahoa parish health unit hammond</t>
  </si>
  <si>
    <t>15481 w club deluxe rd</t>
  </si>
  <si>
    <t>hammond</t>
  </si>
  <si>
    <t>washington parish health unit franklinton</t>
  </si>
  <si>
    <t>120 11th st</t>
  </si>
  <si>
    <t>franklinton</t>
  </si>
  <si>
    <t>washington parish health unit bogalusa</t>
  </si>
  <si>
    <t>626 carolina ave</t>
  </si>
  <si>
    <t>bogalusa</t>
  </si>
  <si>
    <t>jefferson parish health unit marrero</t>
  </si>
  <si>
    <t>1855 ames blvd</t>
  </si>
  <si>
    <t>marrero</t>
  </si>
  <si>
    <t>jefferson parish health unit metairie</t>
  </si>
  <si>
    <t>111 n cswy blvd</t>
  </si>
  <si>
    <t>metairie</t>
  </si>
  <si>
    <t>ouachita parish health unit</t>
  </si>
  <si>
    <t>1650 desiard st</t>
  </si>
  <si>
    <t>iberia parish health unit</t>
  </si>
  <si>
    <t>715 b weldon st</t>
  </si>
  <si>
    <t>new iberia</t>
  </si>
  <si>
    <t>delgado personal health ctr</t>
  </si>
  <si>
    <t>571 n rampart st</t>
  </si>
  <si>
    <t>new orleans</t>
  </si>
  <si>
    <t>lincoln parish health unit</t>
  </si>
  <si>
    <t>405 e georgia ave</t>
  </si>
  <si>
    <t>ruston</t>
  </si>
  <si>
    <t>e carroll parish health unit</t>
  </si>
  <si>
    <t>403 2nd st</t>
  </si>
  <si>
    <t>lake providence</t>
  </si>
  <si>
    <t>cameron</t>
  </si>
  <si>
    <t>grants public health office</t>
  </si>
  <si>
    <t>700 e roosevelt</t>
  </si>
  <si>
    <t>grants</t>
  </si>
  <si>
    <t>nm</t>
  </si>
  <si>
    <t>los lunas public health office</t>
  </si>
  <si>
    <t>445 camino del rey</t>
  </si>
  <si>
    <t>los lunas</t>
  </si>
  <si>
    <t>nw valley public health office</t>
  </si>
  <si>
    <t>albuquerque</t>
  </si>
  <si>
    <t>se hts public health office</t>
  </si>
  <si>
    <t>sw valley public health office</t>
  </si>
  <si>
    <t>ne hts public health office</t>
  </si>
  <si>
    <t>santa fe public health office</t>
  </si>
  <si>
    <t>605 letrado st</t>
  </si>
  <si>
    <t>santa fe</t>
  </si>
  <si>
    <t>clayton public health office</t>
  </si>
  <si>
    <t>100 ct st</t>
  </si>
  <si>
    <t>espanola public health office</t>
  </si>
  <si>
    <t>2010 ind pk rd</t>
  </si>
  <si>
    <t>espanola</t>
  </si>
  <si>
    <t>las vegas public health office</t>
  </si>
  <si>
    <t>18 gallegos rd</t>
  </si>
  <si>
    <t>las vegas</t>
  </si>
  <si>
    <t>los alamos public health office</t>
  </si>
  <si>
    <t>1183 diamond dr</t>
  </si>
  <si>
    <t>los alamos</t>
  </si>
  <si>
    <t>mora public health office</t>
  </si>
  <si>
    <t>hwy 518 n ranger dr</t>
  </si>
  <si>
    <t>mora</t>
  </si>
  <si>
    <t>taos public health office</t>
  </si>
  <si>
    <t>1400 weimer rd</t>
  </si>
  <si>
    <t>taos</t>
  </si>
  <si>
    <t>las cruces public health office</t>
  </si>
  <si>
    <t>1170 n solano</t>
  </si>
  <si>
    <t>las cruces</t>
  </si>
  <si>
    <t>alamogordo public health office</t>
  </si>
  <si>
    <t>1207 8th st</t>
  </si>
  <si>
    <t>alamogordo</t>
  </si>
  <si>
    <t>anthony public health office</t>
  </si>
  <si>
    <t>865 n main st</t>
  </si>
  <si>
    <t>anthony</t>
  </si>
  <si>
    <t>deming public health office</t>
  </si>
  <si>
    <t>215 s silver st</t>
  </si>
  <si>
    <t>deming</t>
  </si>
  <si>
    <t>chaparral public health office</t>
  </si>
  <si>
    <t>317 mccombs dr</t>
  </si>
  <si>
    <t>chaparral</t>
  </si>
  <si>
    <t>lordsburg public health office</t>
  </si>
  <si>
    <t>530 demoss st</t>
  </si>
  <si>
    <t>lordsburg</t>
  </si>
  <si>
    <t>silver city public health office</t>
  </si>
  <si>
    <t>2610 n silver st</t>
  </si>
  <si>
    <t>silver city</t>
  </si>
  <si>
    <t>sunland park public health office</t>
  </si>
  <si>
    <t>3807 mcnutt rd</t>
  </si>
  <si>
    <t>sunland park</t>
  </si>
  <si>
    <t>sierra public health office truth or consequences</t>
  </si>
  <si>
    <t>201 e 4th</t>
  </si>
  <si>
    <t>truth or consequences</t>
  </si>
  <si>
    <t>artesia public health office</t>
  </si>
  <si>
    <t>1001 memorial dr</t>
  </si>
  <si>
    <t>artesia</t>
  </si>
  <si>
    <t>clovis public health office</t>
  </si>
  <si>
    <t>1216 cameo</t>
  </si>
  <si>
    <t>clovis</t>
  </si>
  <si>
    <t>ft sumner public health office</t>
  </si>
  <si>
    <t>643 n 5th st</t>
  </si>
  <si>
    <t>fort sumner</t>
  </si>
  <si>
    <t>hobbs public health office</t>
  </si>
  <si>
    <t>1923 n dal paso st</t>
  </si>
  <si>
    <t>hobbs</t>
  </si>
  <si>
    <t>lovington public health office</t>
  </si>
  <si>
    <t>302 n 5th st</t>
  </si>
  <si>
    <t>lovington</t>
  </si>
  <si>
    <t>portales public health office</t>
  </si>
  <si>
    <t>1513 w fir</t>
  </si>
  <si>
    <t>portales</t>
  </si>
  <si>
    <t>ruidoso public health office</t>
  </si>
  <si>
    <t>111 kansas city rd</t>
  </si>
  <si>
    <t>ruidoso</t>
  </si>
  <si>
    <t>santa rosa public health office</t>
  </si>
  <si>
    <t>117 camino de vida</t>
  </si>
  <si>
    <t>santa rosa</t>
  </si>
  <si>
    <t>tucumcari public health office</t>
  </si>
  <si>
    <t>310 s 2nd st</t>
  </si>
  <si>
    <t>tucumcari</t>
  </si>
  <si>
    <t>roswell public health office</t>
  </si>
  <si>
    <t>200 e chisum</t>
  </si>
  <si>
    <t>roswell</t>
  </si>
  <si>
    <t>midtown public health office mtpho</t>
  </si>
  <si>
    <t>socorro public health office</t>
  </si>
  <si>
    <t>socorro</t>
  </si>
  <si>
    <t>belen public health office</t>
  </si>
  <si>
    <t>617 becker ave</t>
  </si>
  <si>
    <t>belen</t>
  </si>
  <si>
    <t>bloomfield public health office</t>
  </si>
  <si>
    <t>903 w brwy</t>
  </si>
  <si>
    <t>bloomfield</t>
  </si>
  <si>
    <t>cuba public health office</t>
  </si>
  <si>
    <t>6362 hwy 550</t>
  </si>
  <si>
    <t>cuba</t>
  </si>
  <si>
    <t>farmington public health office</t>
  </si>
  <si>
    <t>355 s miller</t>
  </si>
  <si>
    <t>gallup public health office</t>
  </si>
  <si>
    <t>1919 college dr</t>
  </si>
  <si>
    <t>gallup</t>
  </si>
  <si>
    <t>bernalillo co metropolitan detention ctr public health office</t>
  </si>
  <si>
    <t>100 deputy dean miera dr</t>
  </si>
  <si>
    <t>sandoval public health office</t>
  </si>
  <si>
    <t>1500 idalia rd</t>
  </si>
  <si>
    <t>bernalillo</t>
  </si>
  <si>
    <t>sw valley public health office robert f kennedy school based health ctr</t>
  </si>
  <si>
    <t>sandoval public health office bernalillo sbhc</t>
  </si>
  <si>
    <t>148 spartan alley</t>
  </si>
  <si>
    <t>sw valley public health office ace leadership sbhc</t>
  </si>
  <si>
    <t>las clinicas del norte abiquiu clinic</t>
  </si>
  <si>
    <t>hwy 84</t>
  </si>
  <si>
    <t>abiquiu</t>
  </si>
  <si>
    <t>las clinicas del norte pojoaque school based health clinic</t>
  </si>
  <si>
    <t>1574 st rd 502</t>
  </si>
  <si>
    <t>presbyterian medical svc teen health ctr santa fe high school</t>
  </si>
  <si>
    <t>2100 yucca st</t>
  </si>
  <si>
    <t>presbyterian medical svc teen health ctr capital high school</t>
  </si>
  <si>
    <t>4851 pso del sol</t>
  </si>
  <si>
    <t>la familia medical ctr southside clinic</t>
  </si>
  <si>
    <t>2145 caja del oro grant rd</t>
  </si>
  <si>
    <t>la familia medical ctr alto street clinic</t>
  </si>
  <si>
    <t>1035 alto st</t>
  </si>
  <si>
    <t>unm health science ctr maternal &amp; family planning new futures</t>
  </si>
  <si>
    <t>unm health science ctr maternal &amp; family planning nw valley</t>
  </si>
  <si>
    <t>unm health science ctr maternity &amp; family planning s broadway</t>
  </si>
  <si>
    <t>unm health science ctr maternal &amp; family planning w mesa</t>
  </si>
  <si>
    <t>6900 gonzales rd</t>
  </si>
  <si>
    <t>1st nations community health source truman health ctr</t>
  </si>
  <si>
    <t>1st nations zuni clinic</t>
  </si>
  <si>
    <t>1st nations community health source native american community academy</t>
  </si>
  <si>
    <t>unm school based health ctr albuquerque high school teen health ctr</t>
  </si>
  <si>
    <t>unm school based health ctr highland high school health ctr</t>
  </si>
  <si>
    <t>unm school based health ctr manzano high school</t>
  </si>
  <si>
    <t>garfield co health dept</t>
  </si>
  <si>
    <t>2501 mercer dr</t>
  </si>
  <si>
    <t>enid</t>
  </si>
  <si>
    <t>ok</t>
  </si>
  <si>
    <t>atoka co health dept</t>
  </si>
  <si>
    <t>1006 w 13th st</t>
  </si>
  <si>
    <t>atoka</t>
  </si>
  <si>
    <t>beckham co health dept</t>
  </si>
  <si>
    <t>400 e 3rd</t>
  </si>
  <si>
    <t>elk city</t>
  </si>
  <si>
    <t>caddo co health dept</t>
  </si>
  <si>
    <t>216 w brwy</t>
  </si>
  <si>
    <t>anadarko</t>
  </si>
  <si>
    <t>173 franklin</t>
  </si>
  <si>
    <t>healdton</t>
  </si>
  <si>
    <t>hugo</t>
  </si>
  <si>
    <t>cleveland co health dept moore</t>
  </si>
  <si>
    <t>moore</t>
  </si>
  <si>
    <t>cotton co health dept</t>
  </si>
  <si>
    <t>walters</t>
  </si>
  <si>
    <t>custer co health dept weatherford</t>
  </si>
  <si>
    <t>220 n bradley st</t>
  </si>
  <si>
    <t>weatherford</t>
  </si>
  <si>
    <t>garvin co health dept</t>
  </si>
  <si>
    <t>pauls valley</t>
  </si>
  <si>
    <t>beaver co health dept</t>
  </si>
  <si>
    <t>beaver</t>
  </si>
  <si>
    <t>blaine co health dept</t>
  </si>
  <si>
    <t>521 w 4th st</t>
  </si>
  <si>
    <t>watonga</t>
  </si>
  <si>
    <t>canadian co health dept</t>
  </si>
  <si>
    <t>el reno</t>
  </si>
  <si>
    <t>carter co health dept ardmore</t>
  </si>
  <si>
    <t>405 s washington st</t>
  </si>
  <si>
    <t>ardmore</t>
  </si>
  <si>
    <t>coal co health dept</t>
  </si>
  <si>
    <t>coalgate</t>
  </si>
  <si>
    <t>creek co health dept sapulpa</t>
  </si>
  <si>
    <t>sapulpa</t>
  </si>
  <si>
    <t>delaware co health dept</t>
  </si>
  <si>
    <t>432 s 9th st</t>
  </si>
  <si>
    <t>grady co health dept</t>
  </si>
  <si>
    <t>2116 iowa st</t>
  </si>
  <si>
    <t>chickasha</t>
  </si>
  <si>
    <t>greer co health dept</t>
  </si>
  <si>
    <t>2100 n louis tittle</t>
  </si>
  <si>
    <t>mangum</t>
  </si>
  <si>
    <t>kay co health dept</t>
  </si>
  <si>
    <t>433 fairview</t>
  </si>
  <si>
    <t>ponca city</t>
  </si>
  <si>
    <t>kiowa co health dept</t>
  </si>
  <si>
    <t>431 w elm st</t>
  </si>
  <si>
    <t>hobart</t>
  </si>
  <si>
    <t>1204 dewey ave</t>
  </si>
  <si>
    <t>poteau</t>
  </si>
  <si>
    <t>101 meadow ln</t>
  </si>
  <si>
    <t>chandler</t>
  </si>
  <si>
    <t>love co health dept</t>
  </si>
  <si>
    <t>200 c e colston dr</t>
  </si>
  <si>
    <t>mayes co health dept</t>
  </si>
  <si>
    <t>111 ne 1st st</t>
  </si>
  <si>
    <t>pryor</t>
  </si>
  <si>
    <t>harmon co health dept</t>
  </si>
  <si>
    <t>1104 n 7th st</t>
  </si>
  <si>
    <t>hollis</t>
  </si>
  <si>
    <t>haskell co health dept stigler area health &amp; wellness ctr</t>
  </si>
  <si>
    <t>1407 ne d st</t>
  </si>
  <si>
    <t>stigler</t>
  </si>
  <si>
    <t>107 e anderson ave</t>
  </si>
  <si>
    <t>waurika</t>
  </si>
  <si>
    <t>kay co health dept blackwell</t>
  </si>
  <si>
    <t>blackwell</t>
  </si>
  <si>
    <t>latimer co health dept</t>
  </si>
  <si>
    <t>201 w main st</t>
  </si>
  <si>
    <t>wilburton</t>
  </si>
  <si>
    <t>major co health dept</t>
  </si>
  <si>
    <t>501 e brwy</t>
  </si>
  <si>
    <t>mcclain co health dept blanchard</t>
  </si>
  <si>
    <t>600 n main</t>
  </si>
  <si>
    <t>blanchard</t>
  </si>
  <si>
    <t>grant co health dept</t>
  </si>
  <si>
    <t>115 n main st</t>
  </si>
  <si>
    <t>medford</t>
  </si>
  <si>
    <t>harper co health dept</t>
  </si>
  <si>
    <t>7th &amp; oklahoma</t>
  </si>
  <si>
    <t>laverne</t>
  </si>
  <si>
    <t>hughes co health dept</t>
  </si>
  <si>
    <t>200 mcdougal dr</t>
  </si>
  <si>
    <t>holdenville</t>
  </si>
  <si>
    <t>johnston co health dept</t>
  </si>
  <si>
    <t>tishomingo</t>
  </si>
  <si>
    <t>kingfisher co health dept</t>
  </si>
  <si>
    <t>124 e sheridan ave</t>
  </si>
  <si>
    <t>kingfisher</t>
  </si>
  <si>
    <t>logan co health dept</t>
  </si>
  <si>
    <t>215 fairgrounds rd</t>
  </si>
  <si>
    <t>guthrie</t>
  </si>
  <si>
    <t>310 w lillie blvd</t>
  </si>
  <si>
    <t>madill</t>
  </si>
  <si>
    <t>mcclain co health dept</t>
  </si>
  <si>
    <t>919 n 9th ave</t>
  </si>
  <si>
    <t>purcell</t>
  </si>
  <si>
    <t>mcintosh co health dept checotah</t>
  </si>
  <si>
    <t>211 w gentry ave</t>
  </si>
  <si>
    <t>checotah</t>
  </si>
  <si>
    <t>noble co health dept</t>
  </si>
  <si>
    <t>300 e fir st</t>
  </si>
  <si>
    <t>pawnee co health dept</t>
  </si>
  <si>
    <t>1390 w cherokee st</t>
  </si>
  <si>
    <t>payne co health dept</t>
  </si>
  <si>
    <t>1026 n linwood ave</t>
  </si>
  <si>
    <t>cushing</t>
  </si>
  <si>
    <t>2330 arlington st</t>
  </si>
  <si>
    <t>ada</t>
  </si>
  <si>
    <t>pushmataha co health dept antlers</t>
  </si>
  <si>
    <t>318 w main st</t>
  </si>
  <si>
    <t>antlers</t>
  </si>
  <si>
    <t>mccurtain co health dept</t>
  </si>
  <si>
    <t>1400 s lynn ln</t>
  </si>
  <si>
    <t>idabel</t>
  </si>
  <si>
    <t>murray co health dept</t>
  </si>
  <si>
    <t>730 cambridge dr</t>
  </si>
  <si>
    <t>sulphur</t>
  </si>
  <si>
    <t>okfuskee co health dept</t>
  </si>
  <si>
    <t>125 n 2nd st</t>
  </si>
  <si>
    <t>okemah</t>
  </si>
  <si>
    <t>okmulgee co health dept</t>
  </si>
  <si>
    <t>1304 r d miller dr</t>
  </si>
  <si>
    <t>okmulgee</t>
  </si>
  <si>
    <t>pawnee co health dept pawnee</t>
  </si>
  <si>
    <t>639 7th st</t>
  </si>
  <si>
    <t>pawnee</t>
  </si>
  <si>
    <t>pottawatomie co health dept</t>
  </si>
  <si>
    <t>1904 gordon cooper dr</t>
  </si>
  <si>
    <t>shawnee</t>
  </si>
  <si>
    <t>rogers co health dept</t>
  </si>
  <si>
    <t>2664 n hwy 88</t>
  </si>
  <si>
    <t>claremore</t>
  </si>
  <si>
    <t>mcintosh co health dept</t>
  </si>
  <si>
    <t>29 hosp rd</t>
  </si>
  <si>
    <t>muskogee co health dept</t>
  </si>
  <si>
    <t>muskogee</t>
  </si>
  <si>
    <t>1930 n elm st</t>
  </si>
  <si>
    <t>payne co health dept stillwater</t>
  </si>
  <si>
    <t>1321 w 7th ave</t>
  </si>
  <si>
    <t>stillwater</t>
  </si>
  <si>
    <t>pittsburg co health dept</t>
  </si>
  <si>
    <t>1400 e college ave</t>
  </si>
  <si>
    <t>mcalester</t>
  </si>
  <si>
    <t>seminole co health dept</t>
  </si>
  <si>
    <t>1900 boren blvd</t>
  </si>
  <si>
    <t>seminole</t>
  </si>
  <si>
    <t>texas co health dept</t>
  </si>
  <si>
    <t>1410 ne st</t>
  </si>
  <si>
    <t>guymon</t>
  </si>
  <si>
    <t>wagoner co health dept</t>
  </si>
  <si>
    <t>212 n pierce</t>
  </si>
  <si>
    <t>wagoner</t>
  </si>
  <si>
    <t>sequoyah co health dept</t>
  </si>
  <si>
    <t>612 n oak st</t>
  </si>
  <si>
    <t>sallisaw</t>
  </si>
  <si>
    <t>tillman co health dept</t>
  </si>
  <si>
    <t>1500 n main st</t>
  </si>
  <si>
    <t>wagoner co heath dept coweta</t>
  </si>
  <si>
    <t>coweta</t>
  </si>
  <si>
    <t>stephens co health dept</t>
  </si>
  <si>
    <t>1401 bois darc</t>
  </si>
  <si>
    <t>duncan</t>
  </si>
  <si>
    <t>woodward co health dept</t>
  </si>
  <si>
    <t>1631 texas st</t>
  </si>
  <si>
    <t>woodward</t>
  </si>
  <si>
    <t>woods co health dept</t>
  </si>
  <si>
    <t>511 barnes st</t>
  </si>
  <si>
    <t>alva</t>
  </si>
  <si>
    <t>adair co health dept</t>
  </si>
  <si>
    <t>600 w hickory</t>
  </si>
  <si>
    <t>stilwell</t>
  </si>
  <si>
    <t>beckham co health dept sayre</t>
  </si>
  <si>
    <t>sayre</t>
  </si>
  <si>
    <t>bryan co health dept</t>
  </si>
  <si>
    <t>1524 w chuckwa</t>
  </si>
  <si>
    <t>durant</t>
  </si>
  <si>
    <t>canadian co health dept yukon</t>
  </si>
  <si>
    <t>1023 e vandament ave</t>
  </si>
  <si>
    <t>yukon</t>
  </si>
  <si>
    <t>tahlequah</t>
  </si>
  <si>
    <t>cleveland co health dept</t>
  </si>
  <si>
    <t>250 12th ave ne</t>
  </si>
  <si>
    <t>norman</t>
  </si>
  <si>
    <t>comanche co health dept</t>
  </si>
  <si>
    <t>lawton</t>
  </si>
  <si>
    <t>creek co health dept</t>
  </si>
  <si>
    <t>408 w 4th ave</t>
  </si>
  <si>
    <t>bristow</t>
  </si>
  <si>
    <t>custer co health dept</t>
  </si>
  <si>
    <t>3030 custer ave</t>
  </si>
  <si>
    <t>osage cnty health dept</t>
  </si>
  <si>
    <t>1115 se 15th st</t>
  </si>
  <si>
    <t>pawhuska</t>
  </si>
  <si>
    <t>bartlesville</t>
  </si>
  <si>
    <t>craig cnty health dept</t>
  </si>
  <si>
    <t>115 e delaware</t>
  </si>
  <si>
    <t>vinita</t>
  </si>
  <si>
    <t>tulsa</t>
  </si>
  <si>
    <t>bell cnty public health district temple clinic</t>
  </si>
  <si>
    <t>509 s 9th st</t>
  </si>
  <si>
    <t>temple</t>
  </si>
  <si>
    <t>tx</t>
  </si>
  <si>
    <t>bell cnty public health district killeen clinic</t>
  </si>
  <si>
    <t>309 n 2nd st</t>
  </si>
  <si>
    <t>killeen</t>
  </si>
  <si>
    <t>mary p lucio health ctr</t>
  </si>
  <si>
    <t>1204 jose colunga jr</t>
  </si>
  <si>
    <t>cameron cnty harlingen public health ctr</t>
  </si>
  <si>
    <t>harlingen</t>
  </si>
  <si>
    <t>san benito public health clinic</t>
  </si>
  <si>
    <t>1390 w exwy 83</t>
  </si>
  <si>
    <t>san benito</t>
  </si>
  <si>
    <t>cameron cnty father joseph obrien health clinic</t>
  </si>
  <si>
    <t>142 champion rd</t>
  </si>
  <si>
    <t>port isabel</t>
  </si>
  <si>
    <t>el paso</t>
  </si>
  <si>
    <t>northside health ctr</t>
  </si>
  <si>
    <t>8504 schuller rd</t>
  </si>
  <si>
    <t>la nueva casa de amigos health ctr</t>
  </si>
  <si>
    <t>1809 noth main</t>
  </si>
  <si>
    <t>sunnyside health ctr</t>
  </si>
  <si>
    <t>4605 wilmington st</t>
  </si>
  <si>
    <t>sharpstown health svc</t>
  </si>
  <si>
    <t>6201 bonhomme</t>
  </si>
  <si>
    <t>city of laredo health dept family planning clinic</t>
  </si>
  <si>
    <t>2600 cedar ave</t>
  </si>
  <si>
    <t>laredo</t>
  </si>
  <si>
    <t>collins family planning clinic</t>
  </si>
  <si>
    <t>fort worth</t>
  </si>
  <si>
    <t>collins family planning cinic arlington</t>
  </si>
  <si>
    <t>1115 e pioneer pkwy</t>
  </si>
  <si>
    <t>kingsville</t>
  </si>
  <si>
    <t>weslaco</t>
  </si>
  <si>
    <t>corpus christi</t>
  </si>
  <si>
    <t>san marcos community health svc</t>
  </si>
  <si>
    <t>611 w mlk</t>
  </si>
  <si>
    <t>san marcos</t>
  </si>
  <si>
    <t>health svc of n texas</t>
  </si>
  <si>
    <t>haven health clinics</t>
  </si>
  <si>
    <t>1 medical dr</t>
  </si>
  <si>
    <t>amarillo</t>
  </si>
  <si>
    <t>ft hancock clinic</t>
  </si>
  <si>
    <t>561 s knox ave</t>
  </si>
  <si>
    <t>project vida la clinica guadalupana</t>
  </si>
  <si>
    <t>901 asension</t>
  </si>
  <si>
    <t>jasper newton cnty public health district newton site</t>
  </si>
  <si>
    <t>210 high st</t>
  </si>
  <si>
    <t>access esperanza clinics inc mission health clinic</t>
  </si>
  <si>
    <t>1201 conway</t>
  </si>
  <si>
    <t>mission</t>
  </si>
  <si>
    <t>access esperanza clinics inc edinburg health ctr</t>
  </si>
  <si>
    <t>302 s veterans blvd</t>
  </si>
  <si>
    <t>edinburg</t>
  </si>
  <si>
    <t>access esperanza clinics inc weslaco health ctr</t>
  </si>
  <si>
    <t>901 s james st</t>
  </si>
  <si>
    <t>access esperanza clinics inc mcallen health ctr</t>
  </si>
  <si>
    <t>916 e hackberry ave</t>
  </si>
  <si>
    <t>mcallen</t>
  </si>
  <si>
    <t>austin</t>
  </si>
  <si>
    <t>midway family planning clinic</t>
  </si>
  <si>
    <t>1500 ter</t>
  </si>
  <si>
    <t>brownwood</t>
  </si>
  <si>
    <t>deharo saldivar womens health ctr</t>
  </si>
  <si>
    <t>1400 n westmoreland rd</t>
  </si>
  <si>
    <t>dallas</t>
  </si>
  <si>
    <t>hatcher station womens health ctr</t>
  </si>
  <si>
    <t>4600 scyene rd</t>
  </si>
  <si>
    <t>garland womens health ctr</t>
  </si>
  <si>
    <t>802 hopkins</t>
  </si>
  <si>
    <t>garland</t>
  </si>
  <si>
    <t>lakewest womens health ctr</t>
  </si>
  <si>
    <t>3737 goldman ave</t>
  </si>
  <si>
    <t>maple womens health ctr</t>
  </si>
  <si>
    <t>6300 harry hines blvd</t>
  </si>
  <si>
    <t>oak w womens health ctr</t>
  </si>
  <si>
    <t>4201 brk spr dr</t>
  </si>
  <si>
    <t>se dallas womens health ctr</t>
  </si>
  <si>
    <t>9202 elam rd</t>
  </si>
  <si>
    <t>e carlyle smith jr womens health ctr at grand prairie</t>
  </si>
  <si>
    <t>801 conover dr</t>
  </si>
  <si>
    <t>grand prairie</t>
  </si>
  <si>
    <t>irving womens health ctr</t>
  </si>
  <si>
    <t>1800 n britain rd</t>
  </si>
  <si>
    <t>irving</t>
  </si>
  <si>
    <t>wish tubal clinic</t>
  </si>
  <si>
    <t>5200 harry hines blvd</t>
  </si>
  <si>
    <t>houston area community svc</t>
  </si>
  <si>
    <t>2150 w 18th st</t>
  </si>
  <si>
    <t>hacs spring cypress</t>
  </si>
  <si>
    <t>17010 sugar pine dr</t>
  </si>
  <si>
    <t>hacs bautista pediatric clinic</t>
  </si>
  <si>
    <t>902 frostwood dr</t>
  </si>
  <si>
    <t>longview wellness pointe clinic bldg 1</t>
  </si>
  <si>
    <t>1107 e marshall ave</t>
  </si>
  <si>
    <t>longview</t>
  </si>
  <si>
    <t>kilgore wellness pointe clinic</t>
  </si>
  <si>
    <t>gilmer wellness pointe clinic</t>
  </si>
  <si>
    <t>602 titus st</t>
  </si>
  <si>
    <t>gilmer</t>
  </si>
  <si>
    <t>wellness pointe s longview</t>
  </si>
  <si>
    <t>2430 s high st</t>
  </si>
  <si>
    <t>longview n clinic</t>
  </si>
  <si>
    <t>longview wellness pointe clinic bldg 3</t>
  </si>
  <si>
    <t>san antonio</t>
  </si>
  <si>
    <t>el buen samaritano wallace mallory clinic</t>
  </si>
  <si>
    <t>7000 woodhue dr</t>
  </si>
  <si>
    <t>baytown</t>
  </si>
  <si>
    <t>harris cnty humble health clinic</t>
  </si>
  <si>
    <t>1730 humble pl dr</t>
  </si>
  <si>
    <t>humble</t>
  </si>
  <si>
    <t>harris cnty se health clinic</t>
  </si>
  <si>
    <t>3737 red blf</t>
  </si>
  <si>
    <t>pasadena</t>
  </si>
  <si>
    <t>tyler</t>
  </si>
  <si>
    <t>fort dodge</t>
  </si>
  <si>
    <t>ia</t>
  </si>
  <si>
    <t>primary health care</t>
  </si>
  <si>
    <t>grinnell</t>
  </si>
  <si>
    <t>des moines</t>
  </si>
  <si>
    <t>trinity muscatine public health</t>
  </si>
  <si>
    <t>1609 cedar st</t>
  </si>
  <si>
    <t>muscatine</t>
  </si>
  <si>
    <t>womens health svc</t>
  </si>
  <si>
    <t>2635 lincoln way</t>
  </si>
  <si>
    <t>maquoketa</t>
  </si>
  <si>
    <t>chc edgerton womens health ctr</t>
  </si>
  <si>
    <t>1510 e rusholme st</t>
  </si>
  <si>
    <t>davenport</t>
  </si>
  <si>
    <t>412 e church st</t>
  </si>
  <si>
    <t>marshalltown</t>
  </si>
  <si>
    <t>mobile health van</t>
  </si>
  <si>
    <t>allen womens health buchanan cnty health ctr</t>
  </si>
  <si>
    <t>1600 1st st e</t>
  </si>
  <si>
    <t>allen womens health dept</t>
  </si>
  <si>
    <t>233 vold dr</t>
  </si>
  <si>
    <t>myrtue medical ctr dch</t>
  </si>
  <si>
    <t>2712 12th st</t>
  </si>
  <si>
    <t>cass cnty public health</t>
  </si>
  <si>
    <t>1408 e 10th st</t>
  </si>
  <si>
    <t>atlantic</t>
  </si>
  <si>
    <t>burgess health ctr</t>
  </si>
  <si>
    <t>1600 diamond pl</t>
  </si>
  <si>
    <t>onawa</t>
  </si>
  <si>
    <t>logan clinic harrison cnty home &amp; public health</t>
  </si>
  <si>
    <t>116 n 2nd ave</t>
  </si>
  <si>
    <t>hampton clinic</t>
  </si>
  <si>
    <t>forest city clinic</t>
  </si>
  <si>
    <t>135 school st</t>
  </si>
  <si>
    <t>forest city</t>
  </si>
  <si>
    <t>n iowa community action organization</t>
  </si>
  <si>
    <t>mason city</t>
  </si>
  <si>
    <t>new opportunities</t>
  </si>
  <si>
    <t>23751 hwy 30</t>
  </si>
  <si>
    <t>carroll</t>
  </si>
  <si>
    <t>3509 e 29th st</t>
  </si>
  <si>
    <t>riv hills community health ctr</t>
  </si>
  <si>
    <t>ottumwa</t>
  </si>
  <si>
    <t>1015 n 18th st</t>
  </si>
  <si>
    <t>scavo high school primary health care inc clinic</t>
  </si>
  <si>
    <t>1800 grand ave</t>
  </si>
  <si>
    <t>eastern iowa womens health ctr</t>
  </si>
  <si>
    <t>cedar rapids</t>
  </si>
  <si>
    <t>eastern iowa health ctr jones reg medical ctr</t>
  </si>
  <si>
    <t>1795 hwy 64 e</t>
  </si>
  <si>
    <t>anamosa</t>
  </si>
  <si>
    <t>ks</t>
  </si>
  <si>
    <t>kearny cnty health dept</t>
  </si>
  <si>
    <t>301 n kansas</t>
  </si>
  <si>
    <t>lakin</t>
  </si>
  <si>
    <t>6000 lamar ave</t>
  </si>
  <si>
    <t>gray cnty health dept</t>
  </si>
  <si>
    <t>300 s main</t>
  </si>
  <si>
    <t>cimarron</t>
  </si>
  <si>
    <t>neosho co health dept</t>
  </si>
  <si>
    <t>100 s main st</t>
  </si>
  <si>
    <t>barber co health dept</t>
  </si>
  <si>
    <t>117 e kansas</t>
  </si>
  <si>
    <t>medicine lodge</t>
  </si>
  <si>
    <t>edwards cnty health dept</t>
  </si>
  <si>
    <t>622 w 8th st</t>
  </si>
  <si>
    <t>kinsley</t>
  </si>
  <si>
    <t>123 n jennings</t>
  </si>
  <si>
    <t>kingman co health dept</t>
  </si>
  <si>
    <t>125 n spruce</t>
  </si>
  <si>
    <t>kingman</t>
  </si>
  <si>
    <t>pratt co health dept</t>
  </si>
  <si>
    <t>712 s main st</t>
  </si>
  <si>
    <t>pratt</t>
  </si>
  <si>
    <t>comanche co health depart</t>
  </si>
  <si>
    <t>207 s washington st</t>
  </si>
  <si>
    <t>coldwater</t>
  </si>
  <si>
    <t>216 maple ave</t>
  </si>
  <si>
    <t>oakley</t>
  </si>
  <si>
    <t>decatur cnty health dept</t>
  </si>
  <si>
    <t>902 w columbia</t>
  </si>
  <si>
    <t>oberlin</t>
  </si>
  <si>
    <t>cowley cnty health dept</t>
  </si>
  <si>
    <t>115 e radio ln</t>
  </si>
  <si>
    <t>arkansas city</t>
  </si>
  <si>
    <t>1818 lonedell rd</t>
  </si>
  <si>
    <t>arnold</t>
  </si>
  <si>
    <t>mo</t>
  </si>
  <si>
    <t>405 main st</t>
  </si>
  <si>
    <t>ne community action</t>
  </si>
  <si>
    <t>3518 palmyra rd</t>
  </si>
  <si>
    <t>hannibal</t>
  </si>
  <si>
    <t>805 bus hwy 61 n</t>
  </si>
  <si>
    <t>120 e main st</t>
  </si>
  <si>
    <t>ne community action corp randolph cnty health dept</t>
  </si>
  <si>
    <t>1319 e hwy 24</t>
  </si>
  <si>
    <t>moberly</t>
  </si>
  <si>
    <t>ne community action corp monroe cnty health dept</t>
  </si>
  <si>
    <t>310 n market st</t>
  </si>
  <si>
    <t>ne community action corp adair cnty health dept</t>
  </si>
  <si>
    <t>1001 s jamison st</t>
  </si>
  <si>
    <t>kirksville</t>
  </si>
  <si>
    <t>3400 meadow pointe dr</t>
  </si>
  <si>
    <t>o'fallon</t>
  </si>
  <si>
    <t>ozarks area community action corp wright cnty health dept</t>
  </si>
  <si>
    <t>ozarks area community action corp stone cnty health dept</t>
  </si>
  <si>
    <t>109 e 4th st</t>
  </si>
  <si>
    <t>galena</t>
  </si>
  <si>
    <t>ozarks area community action corp lawrence cnty health dept</t>
  </si>
  <si>
    <t>105 w n st</t>
  </si>
  <si>
    <t>mt vernon</t>
  </si>
  <si>
    <t>16914 hwy 13</t>
  </si>
  <si>
    <t>branson west</t>
  </si>
  <si>
    <t>ozarks area community action</t>
  </si>
  <si>
    <t>ozarks area community action agency polk cnty health dept</t>
  </si>
  <si>
    <t>1317 w brwy st</t>
  </si>
  <si>
    <t>ozarks area community action corp taney cnty health dept</t>
  </si>
  <si>
    <t>15479 us hwy 160</t>
  </si>
  <si>
    <t>forsyth</t>
  </si>
  <si>
    <t>602 e state st</t>
  </si>
  <si>
    <t>mountain grove</t>
  </si>
  <si>
    <t>ozarks area community action agency barry cnty health dept</t>
  </si>
  <si>
    <t>65 main st</t>
  </si>
  <si>
    <t>cassville</t>
  </si>
  <si>
    <t>planned parenthood great plains brous ctr</t>
  </si>
  <si>
    <t>1001 emanuel cleaver ii blvd</t>
  </si>
  <si>
    <t>kansas city</t>
  </si>
  <si>
    <t>planned parenthood great plains independence ctr</t>
  </si>
  <si>
    <t>815 n noland rd</t>
  </si>
  <si>
    <t>planned parenthood great plains columbia clinic</t>
  </si>
  <si>
    <t>711 n providence rd</t>
  </si>
  <si>
    <t>st. louis</t>
  </si>
  <si>
    <t>tri rivers family planning inc clark cnty health dept</t>
  </si>
  <si>
    <t>670 n johnson st</t>
  </si>
  <si>
    <t>kahoka</t>
  </si>
  <si>
    <t>tri rivers family planning inc lewis cnty health dept</t>
  </si>
  <si>
    <t>101 st hwy a</t>
  </si>
  <si>
    <t>tri rivers family planning lake ctr</t>
  </si>
  <si>
    <t>2545 bagnell dam blvd</t>
  </si>
  <si>
    <t>lake ozark</t>
  </si>
  <si>
    <t>tri rivers family planning inc rolla ctr</t>
  </si>
  <si>
    <t>1032 b kingshighway</t>
  </si>
  <si>
    <t>rolla</t>
  </si>
  <si>
    <t>tri rivers family planning inc howell cnty health dept</t>
  </si>
  <si>
    <t>180 kentucky st</t>
  </si>
  <si>
    <t>west plains</t>
  </si>
  <si>
    <t>e missouri action agency womens wellness ctr</t>
  </si>
  <si>
    <t>403 pkwy dr</t>
  </si>
  <si>
    <t>park hills</t>
  </si>
  <si>
    <t>1111 linden st</t>
  </si>
  <si>
    <t>cape girardeau</t>
  </si>
  <si>
    <t>e missouri action agency emaa madison cnty health dept</t>
  </si>
  <si>
    <t>806 w college ave</t>
  </si>
  <si>
    <t>family care health ctr family care health ctr forest park</t>
  </si>
  <si>
    <t>4352 manchester ave</t>
  </si>
  <si>
    <t>green hills community action agency womens health svc</t>
  </si>
  <si>
    <t>511 elm st</t>
  </si>
  <si>
    <t>chillicothe</t>
  </si>
  <si>
    <t>green hills community action agency carroll cnty health dept</t>
  </si>
  <si>
    <t>5 n ely st</t>
  </si>
  <si>
    <t>green hills community action agency</t>
  </si>
  <si>
    <t>1506 oklahoma ave</t>
  </si>
  <si>
    <t>green hills community action agency linn cnty health dept</t>
  </si>
  <si>
    <t>635 s main</t>
  </si>
  <si>
    <t>brookfield</t>
  </si>
  <si>
    <t>green hills community action agency cameron</t>
  </si>
  <si>
    <t>205 n main st</t>
  </si>
  <si>
    <t>green hills community action agency ray cnty health dept</t>
  </si>
  <si>
    <t>820 e lexington ave</t>
  </si>
  <si>
    <t>green hills community action agency harrison cnty health dept</t>
  </si>
  <si>
    <t>1700 bethany ave</t>
  </si>
  <si>
    <t>childrens mercy hospitals &amp; clinics teen clinic</t>
  </si>
  <si>
    <t>3101 brwy blvd</t>
  </si>
  <si>
    <t>childrens mercy hospitals &amp; clinics northland teen clinic</t>
  </si>
  <si>
    <t>synergy youth resiliency ctr</t>
  </si>
  <si>
    <t>1619 n main st</t>
  </si>
  <si>
    <t>poplar bluff</t>
  </si>
  <si>
    <t>mississippi cnty health dept</t>
  </si>
  <si>
    <t>1200 e marshall st</t>
  </si>
  <si>
    <t>stoddard cnty public health ctr</t>
  </si>
  <si>
    <t>1001 n hwy 25</t>
  </si>
  <si>
    <t>pemiscot cnty health dept</t>
  </si>
  <si>
    <t>800 e reed st</t>
  </si>
  <si>
    <t>hayti</t>
  </si>
  <si>
    <t>102 grove estates ct</t>
  </si>
  <si>
    <t>sikeston</t>
  </si>
  <si>
    <t>katy trail community health sedalia</t>
  </si>
  <si>
    <t>821 westwood dr</t>
  </si>
  <si>
    <t>sedalia</t>
  </si>
  <si>
    <t>katy trail community health warsaw</t>
  </si>
  <si>
    <t>17571 n dam access rd</t>
  </si>
  <si>
    <t>katy trail community health prairie hills clinic</t>
  </si>
  <si>
    <t>1109 clay rd</t>
  </si>
  <si>
    <t>katy trail community health marshall</t>
  </si>
  <si>
    <t>1825 atchison ave</t>
  </si>
  <si>
    <t>washington univ school of medicine contraceptive choice ctr</t>
  </si>
  <si>
    <t>social welfare board</t>
  </si>
  <si>
    <t>904 s 10th st</t>
  </si>
  <si>
    <t>st. joseph</t>
  </si>
  <si>
    <t>st louis cnty dept of public health john c murphy health ctr</t>
  </si>
  <si>
    <t>6121 n hanley rd</t>
  </si>
  <si>
    <t>berkeley</t>
  </si>
  <si>
    <t>st louis cnty dept of public health n ctrl community health</t>
  </si>
  <si>
    <t>4000 jennings station rd</t>
  </si>
  <si>
    <t>st louis cnty dept of public health s cnty health ctr</t>
  </si>
  <si>
    <t>4580 s lindbergh blvd</t>
  </si>
  <si>
    <t>omaha</t>
  </si>
  <si>
    <t>ne</t>
  </si>
  <si>
    <t>family health svc beatrice ctr</t>
  </si>
  <si>
    <t>beatrice</t>
  </si>
  <si>
    <t>family health svc peru state college health ctr</t>
  </si>
  <si>
    <t>600 hoyt st</t>
  </si>
  <si>
    <t>peru</t>
  </si>
  <si>
    <t>family health svc</t>
  </si>
  <si>
    <t>509 brwy st</t>
  </si>
  <si>
    <t>tecumseh</t>
  </si>
  <si>
    <t>family health svc lincoln clinic</t>
  </si>
  <si>
    <t>630 cotner blvd n</t>
  </si>
  <si>
    <t>lincoln</t>
  </si>
  <si>
    <t>family health svc inc crete clinic</t>
  </si>
  <si>
    <t>1014 boswell ave</t>
  </si>
  <si>
    <t>crete</t>
  </si>
  <si>
    <t>good neighbor community health ctr</t>
  </si>
  <si>
    <t>4321 41st ave</t>
  </si>
  <si>
    <t>western community health resources alliance ctr</t>
  </si>
  <si>
    <t>619 box butte ave</t>
  </si>
  <si>
    <t>alliance</t>
  </si>
  <si>
    <t>wchr chadron community hosp family planning program</t>
  </si>
  <si>
    <t>300 shelton</t>
  </si>
  <si>
    <t>chadron</t>
  </si>
  <si>
    <t>western community heatlh resources gordon clinic</t>
  </si>
  <si>
    <t>gordon</t>
  </si>
  <si>
    <t>western community health resources crawford clinic</t>
  </si>
  <si>
    <t>11 paddock</t>
  </si>
  <si>
    <t>crawford</t>
  </si>
  <si>
    <t>choice family health care kearney ctr</t>
  </si>
  <si>
    <t>4503 2nd ave</t>
  </si>
  <si>
    <t>kearney</t>
  </si>
  <si>
    <t>choice family health care</t>
  </si>
  <si>
    <t>217 stolley pk rd e</t>
  </si>
  <si>
    <t>grand island</t>
  </si>
  <si>
    <t>peoples family health svc mccook clinic</t>
  </si>
  <si>
    <t>111 w c st</t>
  </si>
  <si>
    <t>mccook</t>
  </si>
  <si>
    <t>peoples family health svc</t>
  </si>
  <si>
    <t>north platte</t>
  </si>
  <si>
    <t>oneworld community health ctr</t>
  </si>
  <si>
    <t>plattsmouth</t>
  </si>
  <si>
    <t>oneworld community health nw</t>
  </si>
  <si>
    <t>4229 n 90th st</t>
  </si>
  <si>
    <t>oneworld community health ctr w</t>
  </si>
  <si>
    <t>2207 georgia ave</t>
  </si>
  <si>
    <t>bellevue</t>
  </si>
  <si>
    <t>midtown health ctr</t>
  </si>
  <si>
    <t>madison medical clinic</t>
  </si>
  <si>
    <t>222 main st</t>
  </si>
  <si>
    <t>1200 providence rd</t>
  </si>
  <si>
    <t>community health ctr</t>
  </si>
  <si>
    <t>606 n minnesota</t>
  </si>
  <si>
    <t>hastings</t>
  </si>
  <si>
    <t>charles drew health ctr</t>
  </si>
  <si>
    <t>2915 grant st</t>
  </si>
  <si>
    <t>charles drew health ctr at st richards</t>
  </si>
  <si>
    <t>4320 ft st</t>
  </si>
  <si>
    <t>charles drew health ctr at campus for hope</t>
  </si>
  <si>
    <t>1490 n 16th st</t>
  </si>
  <si>
    <t>charles drew health ctr at sienna francis house</t>
  </si>
  <si>
    <t>1111 n 17th st</t>
  </si>
  <si>
    <t>charles drew health ctr at crown tower</t>
  </si>
  <si>
    <t>5904 henninger ave</t>
  </si>
  <si>
    <t>charles drew health ctr at jackson tower</t>
  </si>
  <si>
    <t>charles drew health ctr florence tower</t>
  </si>
  <si>
    <t>5100 florence blvd</t>
  </si>
  <si>
    <t>charles drew health ctr at evans tower</t>
  </si>
  <si>
    <t>3600 n 24th st</t>
  </si>
  <si>
    <t>gunnison cnty dept of health &amp; human svc family planning program</t>
  </si>
  <si>
    <t>711 n taylor st</t>
  </si>
  <si>
    <t>gunnison</t>
  </si>
  <si>
    <t>co</t>
  </si>
  <si>
    <t>kit carson cnty health &amp; human svc family planning program</t>
  </si>
  <si>
    <t>burlington</t>
  </si>
  <si>
    <t>kit carson cnty health &amp; human svc gordon clinic lincoln community hosp</t>
  </si>
  <si>
    <t>111 6th st</t>
  </si>
  <si>
    <t>kit carson cnty health &amp; human svc</t>
  </si>
  <si>
    <t>305 pawnee ave</t>
  </si>
  <si>
    <t>flagler</t>
  </si>
  <si>
    <t>lake cnty public health agency family planning program</t>
  </si>
  <si>
    <t>112 w 5th st</t>
  </si>
  <si>
    <t>leadville</t>
  </si>
  <si>
    <t>larimer cnty health dept family planning program</t>
  </si>
  <si>
    <t>1525 blue spruce dr</t>
  </si>
  <si>
    <t>fort collins</t>
  </si>
  <si>
    <t>larimer cnty health dept</t>
  </si>
  <si>
    <t>1601 brodie ave</t>
  </si>
  <si>
    <t>estes park</t>
  </si>
  <si>
    <t>loveland</t>
  </si>
  <si>
    <t>mesa cnty health dept family planning program</t>
  </si>
  <si>
    <t>510 29 1 2 rd</t>
  </si>
  <si>
    <t>grand junction</t>
  </si>
  <si>
    <t>montrose cnty dept of health &amp; human svc</t>
  </si>
  <si>
    <t>851 main st</t>
  </si>
  <si>
    <t>nucla</t>
  </si>
  <si>
    <t>ne colorado health dept akron</t>
  </si>
  <si>
    <t>77 main ave</t>
  </si>
  <si>
    <t>ne colorado health dept ft morgan</t>
  </si>
  <si>
    <t>228 w railroad ave</t>
  </si>
  <si>
    <t>fort morgan</t>
  </si>
  <si>
    <t>ne colorado health dept julesburg</t>
  </si>
  <si>
    <t>118 w 3rd st</t>
  </si>
  <si>
    <t>julesburg</t>
  </si>
  <si>
    <t>ne colorado health dept yuma</t>
  </si>
  <si>
    <t>529 n albany st</t>
  </si>
  <si>
    <t>yuma</t>
  </si>
  <si>
    <t>ne colorado health deptartment family planning program</t>
  </si>
  <si>
    <t>700 columbine st</t>
  </si>
  <si>
    <t>sterling</t>
  </si>
  <si>
    <t>940 ctrl pk dr</t>
  </si>
  <si>
    <t>nw colorado visiting nurse assc family planning program</t>
  </si>
  <si>
    <t>745 russell st</t>
  </si>
  <si>
    <t>craig</t>
  </si>
  <si>
    <t>community health svc inc family planning program</t>
  </si>
  <si>
    <t>405 castle crk rd</t>
  </si>
  <si>
    <t>aspen</t>
  </si>
  <si>
    <t>pueblo city &amp; cnty health dept family planning program</t>
  </si>
  <si>
    <t>101 w 9th st</t>
  </si>
  <si>
    <t>pueblo</t>
  </si>
  <si>
    <t>101 e main st</t>
  </si>
  <si>
    <t>rangely</t>
  </si>
  <si>
    <t>san juan basin health dept</t>
  </si>
  <si>
    <t>pagosa springs</t>
  </si>
  <si>
    <t>281 sawyer dr</t>
  </si>
  <si>
    <t>durango</t>
  </si>
  <si>
    <t>durango high school school based health ctr</t>
  </si>
  <si>
    <t>2390 main ave</t>
  </si>
  <si>
    <t>san miguel cnty dept of health &amp; environment family planning program</t>
  </si>
  <si>
    <t>333 w colorado ave</t>
  </si>
  <si>
    <t>telluride</t>
  </si>
  <si>
    <t>spanish peaks reg health ctr family planning program</t>
  </si>
  <si>
    <t>129 kansas ave</t>
  </si>
  <si>
    <t>summit youth svc ctr</t>
  </si>
  <si>
    <t>16201 hwy 9</t>
  </si>
  <si>
    <t>summit community care clinic family planning program</t>
  </si>
  <si>
    <t>360 peak 1 dr</t>
  </si>
  <si>
    <t>teller cnty public health dept</t>
  </si>
  <si>
    <t>166 e bennett ave</t>
  </si>
  <si>
    <t>cripple creek</t>
  </si>
  <si>
    <t>tricounty health dept</t>
  </si>
  <si>
    <t>15400 e 14th pl</t>
  </si>
  <si>
    <t>4400 castleton ct</t>
  </si>
  <si>
    <t>castle rock</t>
  </si>
  <si>
    <t>7000 n brwy</t>
  </si>
  <si>
    <t>denver</t>
  </si>
  <si>
    <t>tricounty health dept englewood</t>
  </si>
  <si>
    <t>tricounty health dept westminster</t>
  </si>
  <si>
    <t>1401 w 122nd ave</t>
  </si>
  <si>
    <t>9350 heritage hills cir</t>
  </si>
  <si>
    <t>lone tree</t>
  </si>
  <si>
    <t>weld cnty dept of public health &amp; environment</t>
  </si>
  <si>
    <t>4209 weld cnty rd 24 1 2</t>
  </si>
  <si>
    <t>longmont</t>
  </si>
  <si>
    <t>weld cnty dept of public health &amp; environment family planning program</t>
  </si>
  <si>
    <t>1555 n 17th ave</t>
  </si>
  <si>
    <t>greeley</t>
  </si>
  <si>
    <t>broomfield public health &amp; environment division of health &amp; human serivces</t>
  </si>
  <si>
    <t>100 spader way</t>
  </si>
  <si>
    <t>broomfield</t>
  </si>
  <si>
    <t>delta cnty health dept family planning program</t>
  </si>
  <si>
    <t>255 w 6th st</t>
  </si>
  <si>
    <t>delta</t>
  </si>
  <si>
    <t>13123 e 16th ave</t>
  </si>
  <si>
    <t>childrens hosp adolescent clinic care by childrens hosp at lutheran</t>
  </si>
  <si>
    <t>3455 lutheran pkwy</t>
  </si>
  <si>
    <t>wheat ridge</t>
  </si>
  <si>
    <t>childrens hosp colorado outpatient specialty &amp; therapy care littleton</t>
  </si>
  <si>
    <t>1811 plz dr</t>
  </si>
  <si>
    <t>highlands ranch</t>
  </si>
  <si>
    <t>colorado springs</t>
  </si>
  <si>
    <t>denver metro health clinic</t>
  </si>
  <si>
    <t>605 bannock st</t>
  </si>
  <si>
    <t>el paso cnty public health</t>
  </si>
  <si>
    <t>westwood family health ctr</t>
  </si>
  <si>
    <t>4320 w alaska pl</t>
  </si>
  <si>
    <t>park hill family health ctr</t>
  </si>
  <si>
    <t>4995 e 33rd ave</t>
  </si>
  <si>
    <t>la casa family health ctr</t>
  </si>
  <si>
    <t>4545 navajo st</t>
  </si>
  <si>
    <t>eastside family health clinic</t>
  </si>
  <si>
    <t>501 28th st</t>
  </si>
  <si>
    <t>westside community health ctr &amp; teen clinic</t>
  </si>
  <si>
    <t>1100 federal blvd</t>
  </si>
  <si>
    <t>montbello family health ctr</t>
  </si>
  <si>
    <t>12600 e albrook dr</t>
  </si>
  <si>
    <t>lowry family health ctr</t>
  </si>
  <si>
    <t>1001 yosemite st</t>
  </si>
  <si>
    <t>pavilion c for womens care denver health</t>
  </si>
  <si>
    <t>790 delaware st denver</t>
  </si>
  <si>
    <t>webb ctr for primary care denver health</t>
  </si>
  <si>
    <t>301 w 6th ave</t>
  </si>
  <si>
    <t>1339 s federal blvd</t>
  </si>
  <si>
    <t>alameda high school kids &amp; teens health ctr</t>
  </si>
  <si>
    <t>jeffco family health svc ctr</t>
  </si>
  <si>
    <t>7495 w 29th ave</t>
  </si>
  <si>
    <t>mt</t>
  </si>
  <si>
    <t>nw chc troy family planning</t>
  </si>
  <si>
    <t>206 callaghan crk</t>
  </si>
  <si>
    <t>nw chc family planning</t>
  </si>
  <si>
    <t>320 e 2 st</t>
  </si>
  <si>
    <t>libby</t>
  </si>
  <si>
    <t>powder riv family planning</t>
  </si>
  <si>
    <t>507 n lincoln ave</t>
  </si>
  <si>
    <t>broadus</t>
  </si>
  <si>
    <t>rosebud cnty public health dept</t>
  </si>
  <si>
    <t>121 n 11th</t>
  </si>
  <si>
    <t>roosevelt cnty health dept</t>
  </si>
  <si>
    <t>124 custer st</t>
  </si>
  <si>
    <t>wolf point</t>
  </si>
  <si>
    <t>417 willow ave</t>
  </si>
  <si>
    <t>colstrip</t>
  </si>
  <si>
    <t>deer ldge cnty family planning</t>
  </si>
  <si>
    <t>115 w commerical st</t>
  </si>
  <si>
    <t>anaconda</t>
  </si>
  <si>
    <t>butte</t>
  </si>
  <si>
    <t>fallon cnty family planning</t>
  </si>
  <si>
    <t>225 s 3rd st w</t>
  </si>
  <si>
    <t>baker</t>
  </si>
  <si>
    <t>richland cnty family planning co health dept</t>
  </si>
  <si>
    <t>1202 w holly st</t>
  </si>
  <si>
    <t>valley cnty health dept</t>
  </si>
  <si>
    <t>501 ct sqr</t>
  </si>
  <si>
    <t>havre</t>
  </si>
  <si>
    <t>und custer family planning ctr</t>
  </si>
  <si>
    <t>701 e rosser ave</t>
  </si>
  <si>
    <t>bismarck</t>
  </si>
  <si>
    <t>nd</t>
  </si>
  <si>
    <t>fargo</t>
  </si>
  <si>
    <t>valley health</t>
  </si>
  <si>
    <t>360 division ave</t>
  </si>
  <si>
    <t>grand forks</t>
  </si>
  <si>
    <t>community action partnership</t>
  </si>
  <si>
    <t>202 e villard</t>
  </si>
  <si>
    <t>dickinson</t>
  </si>
  <si>
    <t>ransom cnty public health</t>
  </si>
  <si>
    <t>404 forest st</t>
  </si>
  <si>
    <t>lisbon</t>
  </si>
  <si>
    <t>upper missouri district health unit satellite clinic stanley</t>
  </si>
  <si>
    <t>stanley</t>
  </si>
  <si>
    <t>upper missouri district health unit satellite clinic crosby</t>
  </si>
  <si>
    <t>300 main st n</t>
  </si>
  <si>
    <t>crosby</t>
  </si>
  <si>
    <t>upper missouri district health unit satellite clinic watford city</t>
  </si>
  <si>
    <t>109 w 5th st</t>
  </si>
  <si>
    <t>watford city</t>
  </si>
  <si>
    <t>ctrl valley family planning program statellite clinic</t>
  </si>
  <si>
    <t>valley city</t>
  </si>
  <si>
    <t>ut</t>
  </si>
  <si>
    <t>watertown family planning sanford clinic</t>
  </si>
  <si>
    <t>sd</t>
  </si>
  <si>
    <t>huron</t>
  </si>
  <si>
    <t>tripp cnty public health svc</t>
  </si>
  <si>
    <t>245 main st s</t>
  </si>
  <si>
    <t>winner</t>
  </si>
  <si>
    <t>aberdeen family planning</t>
  </si>
  <si>
    <t>s dakota dept of health pierre area family planning</t>
  </si>
  <si>
    <t>740 e sioux ave</t>
  </si>
  <si>
    <t>pierre</t>
  </si>
  <si>
    <t>s dakota dept of health fall riv cnty community health svc</t>
  </si>
  <si>
    <t>709 jensen hwy</t>
  </si>
  <si>
    <t>s dakota dept of health gregory cnty community health svc</t>
  </si>
  <si>
    <t>211 e 8th</t>
  </si>
  <si>
    <t>burke</t>
  </si>
  <si>
    <t>s dakota dept of health lake cnty community health svc</t>
  </si>
  <si>
    <t>200 e ctr</t>
  </si>
  <si>
    <t>s dakota dept of health perkins cnty community health svc</t>
  </si>
  <si>
    <t>11 e 4th st</t>
  </si>
  <si>
    <t>lemmon</t>
  </si>
  <si>
    <t>horizon health svc</t>
  </si>
  <si>
    <t>204 e main st</t>
  </si>
  <si>
    <t>elk point</t>
  </si>
  <si>
    <t>horizon health ft thompson</t>
  </si>
  <si>
    <t>125 sd hwy 249</t>
  </si>
  <si>
    <t>fort thompson</t>
  </si>
  <si>
    <t>horizon healthcare eagle butte</t>
  </si>
  <si>
    <t>24337 u s 212</t>
  </si>
  <si>
    <t>eagle butte</t>
  </si>
  <si>
    <t>horizon health huron</t>
  </si>
  <si>
    <t>horizon yankton clinic</t>
  </si>
  <si>
    <t>409 summit st</t>
  </si>
  <si>
    <t>yankton</t>
  </si>
  <si>
    <t>wy</t>
  </si>
  <si>
    <t>gillette reproductive health</t>
  </si>
  <si>
    <t>1304 w 4th st</t>
  </si>
  <si>
    <t>gillette</t>
  </si>
  <si>
    <t>nw wyoming family planning</t>
  </si>
  <si>
    <t>reproductive healthcare of big horns</t>
  </si>
  <si>
    <t>128 s thurmond</t>
  </si>
  <si>
    <t>american samoa family planning program</t>
  </si>
  <si>
    <t>lbj tropical medical ctr</t>
  </si>
  <si>
    <t>pago pago</t>
  </si>
  <si>
    <t>as</t>
  </si>
  <si>
    <t>pinal cnty division of public health apache junction clinic</t>
  </si>
  <si>
    <t>575 n idaho st</t>
  </si>
  <si>
    <t>apache junction</t>
  </si>
  <si>
    <t>az</t>
  </si>
  <si>
    <t>pinal cnty division of public health casa grande clinic</t>
  </si>
  <si>
    <t>1729 n trekell rd</t>
  </si>
  <si>
    <t>casa grande</t>
  </si>
  <si>
    <t>pinal cnty division of public health eloy clinic</t>
  </si>
  <si>
    <t>302 e 5th st</t>
  </si>
  <si>
    <t>eloy</t>
  </si>
  <si>
    <t>pinal cnty division of public health mammoth</t>
  </si>
  <si>
    <t>110 main st</t>
  </si>
  <si>
    <t>mammoth</t>
  </si>
  <si>
    <t>pinal cnty division of public health maricopa clinic</t>
  </si>
  <si>
    <t>41600 w smith-enke rd</t>
  </si>
  <si>
    <t>maricopa</t>
  </si>
  <si>
    <t>pinal cnty division of public health san tan valley clinic</t>
  </si>
  <si>
    <t>36235 n gantzel rd</t>
  </si>
  <si>
    <t>san tan valley</t>
  </si>
  <si>
    <t>pima cnty health dept northside</t>
  </si>
  <si>
    <t>3550 n 1st ave</t>
  </si>
  <si>
    <t>tucson</t>
  </si>
  <si>
    <t>pima cnty health dept mobile clinic</t>
  </si>
  <si>
    <t>3950 s country club rd</t>
  </si>
  <si>
    <t>pima cnty health dept high school</t>
  </si>
  <si>
    <t>pima cnty health dept theresa lee</t>
  </si>
  <si>
    <t>1493 w commerce ct</t>
  </si>
  <si>
    <t>phoenix</t>
  </si>
  <si>
    <t>community health ctr of yavapai prescott clinic</t>
  </si>
  <si>
    <t>1090 commerce dr</t>
  </si>
  <si>
    <t>community health ctr of yavapai cottonwood clinic</t>
  </si>
  <si>
    <t>51 brian mickelsen pkwy</t>
  </si>
  <si>
    <t>cottonwood</t>
  </si>
  <si>
    <t>community health ctr of yavapai prescott valley clinic</t>
  </si>
  <si>
    <t>3212 n windsong dr</t>
  </si>
  <si>
    <t>prescott valley</t>
  </si>
  <si>
    <t>canyonlands healthcare clifton</t>
  </si>
  <si>
    <t>10 a ward canyon rd</t>
  </si>
  <si>
    <t>clifton</t>
  </si>
  <si>
    <t>canyonlands healthcare duncan</t>
  </si>
  <si>
    <t>227 main st</t>
  </si>
  <si>
    <t>canyonlands healthcare safford</t>
  </si>
  <si>
    <t>2016 w 16 st</t>
  </si>
  <si>
    <t>safford</t>
  </si>
  <si>
    <t>canyonlands healthcare globe</t>
  </si>
  <si>
    <t>5860 s hosp dr</t>
  </si>
  <si>
    <t>globe</t>
  </si>
  <si>
    <t>canyonlands healthcare beaver dam</t>
  </si>
  <si>
    <t>wesley community ctr golden gate</t>
  </si>
  <si>
    <t>1625 n 39th ave</t>
  </si>
  <si>
    <t>utah navajo health system blanding</t>
  </si>
  <si>
    <t>blanding</t>
  </si>
  <si>
    <t>utah navajo health system montezuma creek</t>
  </si>
  <si>
    <t>utah navajo health system monument valley</t>
  </si>
  <si>
    <t>30 w medical dr</t>
  </si>
  <si>
    <t>monument valley</t>
  </si>
  <si>
    <t>utah navajo health system navajo mtn</t>
  </si>
  <si>
    <t>2 rainbow rd</t>
  </si>
  <si>
    <t>navajo mountain</t>
  </si>
  <si>
    <t>canyonlands healthcare lake powell medical ctr</t>
  </si>
  <si>
    <t>467 vista ave</t>
  </si>
  <si>
    <t>page</t>
  </si>
  <si>
    <t>canyonlands healthcare chilchinbeto</t>
  </si>
  <si>
    <t>e hwy 160 to rt 59</t>
  </si>
  <si>
    <t>kayenta</t>
  </si>
  <si>
    <t>canyonlands healthcare urgent care</t>
  </si>
  <si>
    <t>440 n navajo dr</t>
  </si>
  <si>
    <t>nv</t>
  </si>
  <si>
    <t>carson city</t>
  </si>
  <si>
    <t>womens clinic commonwealth healthcare</t>
  </si>
  <si>
    <t>hinemlo st</t>
  </si>
  <si>
    <t>saipan</t>
  </si>
  <si>
    <t>mp</t>
  </si>
  <si>
    <t>tinian health ctr division of public health svc</t>
  </si>
  <si>
    <t>san jose village</t>
  </si>
  <si>
    <t>tinian</t>
  </si>
  <si>
    <t>rota health ctr division of public health svc</t>
  </si>
  <si>
    <t>rota</t>
  </si>
  <si>
    <t>san bernardino cnty dept of public health barstow</t>
  </si>
  <si>
    <t>303 e mtn view</t>
  </si>
  <si>
    <t>barstow</t>
  </si>
  <si>
    <t>ca</t>
  </si>
  <si>
    <t>eisner health eisner pediatric &amp; family medical ctr</t>
  </si>
  <si>
    <t>los angeles</t>
  </si>
  <si>
    <t>community action partnership of san luis obispo cnty ctr for health &amp; prevention ctr</t>
  </si>
  <si>
    <t>705 grand ave</t>
  </si>
  <si>
    <t>san luis obispo</t>
  </si>
  <si>
    <t>family healthcare network oak street clinic</t>
  </si>
  <si>
    <t>visalia</t>
  </si>
  <si>
    <t>family healthcare network porterville</t>
  </si>
  <si>
    <t>1107 w poplar</t>
  </si>
  <si>
    <t>porterville</t>
  </si>
  <si>
    <t>family healthcare network ivanhoe family healthcare network</t>
  </si>
  <si>
    <t>33025 rd 159</t>
  </si>
  <si>
    <t>ivanhoe</t>
  </si>
  <si>
    <t>family healthcare network visalia school health ctr</t>
  </si>
  <si>
    <t>401 e school ave</t>
  </si>
  <si>
    <t>family healthcare network woodlake health ctr</t>
  </si>
  <si>
    <t>201 e lakeview</t>
  </si>
  <si>
    <t>woodlake</t>
  </si>
  <si>
    <t>family healthcare network springville</t>
  </si>
  <si>
    <t>35800 hwy 190</t>
  </si>
  <si>
    <t>springville</t>
  </si>
  <si>
    <t>family healthcare network 3 rivers health ctr</t>
  </si>
  <si>
    <t>41651 sierra dr</t>
  </si>
  <si>
    <t>three rivers</t>
  </si>
  <si>
    <t>family healthcare network cutler orosi</t>
  </si>
  <si>
    <t>12586 ave 408</t>
  </si>
  <si>
    <t>orosi</t>
  </si>
  <si>
    <t>family healthcare network farmersville health ctr</t>
  </si>
  <si>
    <t>730 n farmersville blvd</t>
  </si>
  <si>
    <t>farmersville</t>
  </si>
  <si>
    <t>family health care network goshen health ctr</t>
  </si>
  <si>
    <t>31180 rd 72</t>
  </si>
  <si>
    <t>vasilia</t>
  </si>
  <si>
    <t>family healthcare network terra bella clinic</t>
  </si>
  <si>
    <t>9416 rd 238</t>
  </si>
  <si>
    <t>terra bella</t>
  </si>
  <si>
    <t>family healthcare network hanford health ctr</t>
  </si>
  <si>
    <t>250 w 5th st</t>
  </si>
  <si>
    <t>hanford</t>
  </si>
  <si>
    <t>family healthcare network visalia bridge health ctr</t>
  </si>
  <si>
    <t>501 n brg st</t>
  </si>
  <si>
    <t>fresno cnty eoc health svc</t>
  </si>
  <si>
    <t>1047 r st</t>
  </si>
  <si>
    <t>fresno</t>
  </si>
  <si>
    <t>imperial beach community clinic imperial beach health ctr</t>
  </si>
  <si>
    <t>949 palm ave</t>
  </si>
  <si>
    <t>imperial beach</t>
  </si>
  <si>
    <t>imperial beach community clinic nestor community health ctr</t>
  </si>
  <si>
    <t>1016 outer rd</t>
  </si>
  <si>
    <t>jwch institute inc wesley health ctr norwalk</t>
  </si>
  <si>
    <t>12360 firestone blvd e</t>
  </si>
  <si>
    <t>jwch institute inc wesley health ctr lynwood</t>
  </si>
  <si>
    <t>3591 e imperial hwy</t>
  </si>
  <si>
    <t>lynwood</t>
  </si>
  <si>
    <t>jwch institute inc wesley health ctr bellflower</t>
  </si>
  <si>
    <t>14371 clark ave</t>
  </si>
  <si>
    <t>bellfower</t>
  </si>
  <si>
    <t>jwch institute inc wesley health ctr e hollywood</t>
  </si>
  <si>
    <t>954 n vermont ave</t>
  </si>
  <si>
    <t>san diego family care linda vista health care ctr</t>
  </si>
  <si>
    <t>6973 linda vista rd</t>
  </si>
  <si>
    <t>san diego</t>
  </si>
  <si>
    <t>san diego family care mid city community clinic</t>
  </si>
  <si>
    <t>4290 polk ave</t>
  </si>
  <si>
    <t>san diego family care san diego family care</t>
  </si>
  <si>
    <t>7011 linda vista rd</t>
  </si>
  <si>
    <t>el monte</t>
  </si>
  <si>
    <t>glendale</t>
  </si>
  <si>
    <t>van nuys</t>
  </si>
  <si>
    <t>san fernando</t>
  </si>
  <si>
    <t>neighborhood healthcare temecula family health ctr</t>
  </si>
  <si>
    <t>41715 winchester rd</t>
  </si>
  <si>
    <t>temecula</t>
  </si>
  <si>
    <t>neighborhood healthcare el cajon</t>
  </si>
  <si>
    <t>855 madison ave e</t>
  </si>
  <si>
    <t>el cajon</t>
  </si>
  <si>
    <t>neighborhood healthcare lakeside</t>
  </si>
  <si>
    <t>10039 vine st</t>
  </si>
  <si>
    <t>lakeside</t>
  </si>
  <si>
    <t>neighborhood healthcare pauma valleys</t>
  </si>
  <si>
    <t>16650 hwy 76</t>
  </si>
  <si>
    <t>pauma valley</t>
  </si>
  <si>
    <t>neighborhood healthcare womens ctr</t>
  </si>
  <si>
    <t>728 e val pkwy</t>
  </si>
  <si>
    <t>escondido</t>
  </si>
  <si>
    <t>nevada cnty public health dept truckee clinic</t>
  </si>
  <si>
    <t>10075 levon ave</t>
  </si>
  <si>
    <t>truckee</t>
  </si>
  <si>
    <t>ne valley health corp transitions to wellness health ctr</t>
  </si>
  <si>
    <t>ne valley health corp pacoima health ctr</t>
  </si>
  <si>
    <t>12756 van nuys blvd</t>
  </si>
  <si>
    <t>pacoima</t>
  </si>
  <si>
    <t>ne valley health corp san fernando health ctr</t>
  </si>
  <si>
    <t>1600 san fernando rd</t>
  </si>
  <si>
    <t>valencia health ctr</t>
  </si>
  <si>
    <t>23763 valencia blvd</t>
  </si>
  <si>
    <t>valencia</t>
  </si>
  <si>
    <t>ne valley health corp canoga park health ctr</t>
  </si>
  <si>
    <t>7107 remmet ave</t>
  </si>
  <si>
    <t>canoga park</t>
  </si>
  <si>
    <t>ne valley health corp santa clarita health ctr</t>
  </si>
  <si>
    <t>18533 soledad canyon rd</t>
  </si>
  <si>
    <t>santa clarita</t>
  </si>
  <si>
    <t>ne valley health corp sun valley health ctr</t>
  </si>
  <si>
    <t>7223 n fair ave</t>
  </si>
  <si>
    <t>sun valley</t>
  </si>
  <si>
    <t>ne valley health corp teen health ctr san fernando high school</t>
  </si>
  <si>
    <t>11051 omelveny ave</t>
  </si>
  <si>
    <t>ne valley health corp van nuys health ctr</t>
  </si>
  <si>
    <t>santa monica</t>
  </si>
  <si>
    <t>whittier</t>
  </si>
  <si>
    <t>stockton</t>
  </si>
  <si>
    <t>tracy</t>
  </si>
  <si>
    <t>san joaquin</t>
  </si>
  <si>
    <t>santa ana</t>
  </si>
  <si>
    <t>anaheim</t>
  </si>
  <si>
    <t>san bernardino</t>
  </si>
  <si>
    <t>chula vista</t>
  </si>
  <si>
    <t>moreno valley</t>
  </si>
  <si>
    <t>riverside</t>
  </si>
  <si>
    <t>vista</t>
  </si>
  <si>
    <t>santa barbara</t>
  </si>
  <si>
    <t>fairfield</t>
  </si>
  <si>
    <t>chico</t>
  </si>
  <si>
    <t>san rafael</t>
  </si>
  <si>
    <t>san bernardino cnty dept of public health san bernardino health ctr</t>
  </si>
  <si>
    <t>606 mill st</t>
  </si>
  <si>
    <t>san bernardino cnty dept of public health needles health ctr</t>
  </si>
  <si>
    <t>1406 bally dr</t>
  </si>
  <si>
    <t>needles</t>
  </si>
  <si>
    <t>san bernardino cnty dept of public health w valley public health ctr ontario</t>
  </si>
  <si>
    <t>150 e holt blvd</t>
  </si>
  <si>
    <t>ontario</t>
  </si>
  <si>
    <t>san bernardino cnty dept of public health hesperia clinic</t>
  </si>
  <si>
    <t>16453 bear val rd</t>
  </si>
  <si>
    <t>hesperia</t>
  </si>
  <si>
    <t>s bay family healthcare ctr gardena clinic</t>
  </si>
  <si>
    <t>gardena</t>
  </si>
  <si>
    <t>s bay family healthcare ctr inglewood clinic</t>
  </si>
  <si>
    <t>inglewood</t>
  </si>
  <si>
    <t>s ctrl family health ctr s ctrl family health ctr</t>
  </si>
  <si>
    <t>s ctrl family health ctr huntington park family health ctr</t>
  </si>
  <si>
    <t>2680 saturn ave</t>
  </si>
  <si>
    <t>huntington park</t>
  </si>
  <si>
    <t>s ctrl family health ctr thomas jefferson high school</t>
  </si>
  <si>
    <t>3410 s hooper ave</t>
  </si>
  <si>
    <t>s ctrl family health ctr cudahy family health ctr</t>
  </si>
  <si>
    <t>cudahy</t>
  </si>
  <si>
    <t>s ctrl family health ctr wellness ctr at elizabeth learning ctr</t>
  </si>
  <si>
    <t>the clinic inc western site</t>
  </si>
  <si>
    <t>3834 western ave s</t>
  </si>
  <si>
    <t>the clinic inc lennox site</t>
  </si>
  <si>
    <t>10223 firmona ave</t>
  </si>
  <si>
    <t>lennox</t>
  </si>
  <si>
    <t>the clinic inc crenshaw high school site</t>
  </si>
  <si>
    <t>3206 w 50th st</t>
  </si>
  <si>
    <t>the clinic inc la brea site</t>
  </si>
  <si>
    <t>the clinic inc hawtorne site</t>
  </si>
  <si>
    <t>10321 hawthorne blvd</t>
  </si>
  <si>
    <t>the clinic inc dorsey high school mobile clinic site</t>
  </si>
  <si>
    <t>3537 farmdale ave</t>
  </si>
  <si>
    <t>valley community healthcare</t>
  </si>
  <si>
    <t>6801 coldwater canyon ave</t>
  </si>
  <si>
    <t>north hollywood</t>
  </si>
  <si>
    <t>vista community clinic horne</t>
  </si>
  <si>
    <t>517 n horne st</t>
  </si>
  <si>
    <t>oceanside</t>
  </si>
  <si>
    <t>vista community clinic grapevine</t>
  </si>
  <si>
    <t>134 grapevine rd</t>
  </si>
  <si>
    <t>vista community clinic pier view</t>
  </si>
  <si>
    <t>818 pier view way</t>
  </si>
  <si>
    <t>vista community clinic vale terrace</t>
  </si>
  <si>
    <t>1000 vale ter dr</t>
  </si>
  <si>
    <t>vista community clinic n riv</t>
  </si>
  <si>
    <t>4700 n riv rd</t>
  </si>
  <si>
    <t>vista community clinic lake elsinore</t>
  </si>
  <si>
    <t>30195 fraser dr</t>
  </si>
  <si>
    <t>lake elsinore</t>
  </si>
  <si>
    <t>vista community clinic gary ctr</t>
  </si>
  <si>
    <t>la habra</t>
  </si>
  <si>
    <t>westside family health ctr</t>
  </si>
  <si>
    <t>1711 ocean pk blvd</t>
  </si>
  <si>
    <t>altamed medical grp w</t>
  </si>
  <si>
    <t>3945 whittier blvd</t>
  </si>
  <si>
    <t>altamed medical grp santa ana bristol</t>
  </si>
  <si>
    <t>altamed medical grp e</t>
  </si>
  <si>
    <t>5427 whittier blvd e</t>
  </si>
  <si>
    <t>altamed medical grp huntington beach cc</t>
  </si>
  <si>
    <t>8041 newman ave</t>
  </si>
  <si>
    <t>altamed medical grp el monte</t>
  </si>
  <si>
    <t>10454 e val blvd</t>
  </si>
  <si>
    <t>altamed medical grp pico rivera</t>
  </si>
  <si>
    <t>9436 slauson ave e</t>
  </si>
  <si>
    <t>pico rivera</t>
  </si>
  <si>
    <t>altamed medical grp orange</t>
  </si>
  <si>
    <t>4010 e chapman ave</t>
  </si>
  <si>
    <t>altamed medical &amp; dental grp anaheim lincoln</t>
  </si>
  <si>
    <t>1814 w lincoln ave</t>
  </si>
  <si>
    <t>altamed medical grp garden grove</t>
  </si>
  <si>
    <t>12751 hbr blvd</t>
  </si>
  <si>
    <t>garden grove</t>
  </si>
  <si>
    <t>altamed medical grp santa ana main</t>
  </si>
  <si>
    <t>1400 n main st</t>
  </si>
  <si>
    <t>altamed medical grp e los angeles 1st street</t>
  </si>
  <si>
    <t>2219 e 1st st</t>
  </si>
  <si>
    <t>altamed health svc s gate</t>
  </si>
  <si>
    <t>8627 atlantic ave</t>
  </si>
  <si>
    <t>south gate</t>
  </si>
  <si>
    <t>butte cnty dept of public health butte cnty dph clinic</t>
  </si>
  <si>
    <t>78 table mtn blvd</t>
  </si>
  <si>
    <t>oroville</t>
  </si>
  <si>
    <t>butte cnty dept of public health butte cnty dph oleander</t>
  </si>
  <si>
    <t>695 oleander ave</t>
  </si>
  <si>
    <t>city of berkeley public health clinic</t>
  </si>
  <si>
    <t>830 univ ave</t>
  </si>
  <si>
    <t>city of berkeley dept of health &amp; human svc berkeley high school health ctr</t>
  </si>
  <si>
    <t>1980 allston way</t>
  </si>
  <si>
    <t>berkeley technology academy b tech</t>
  </si>
  <si>
    <t>2701 mlk way</t>
  </si>
  <si>
    <t>cnty of riverside dept of public health banning family care ctr</t>
  </si>
  <si>
    <t>3055 w ramsey</t>
  </si>
  <si>
    <t>banning</t>
  </si>
  <si>
    <t>cnty of riverside dept of public health hemet family care ctr</t>
  </si>
  <si>
    <t>hemet</t>
  </si>
  <si>
    <t>cnty of riverside dept of public health palm springs family care ctr</t>
  </si>
  <si>
    <t>palm springs</t>
  </si>
  <si>
    <t>cnty of riverside dept of public health corona family care ctr</t>
  </si>
  <si>
    <t>505 buena vista s</t>
  </si>
  <si>
    <t>corona</t>
  </si>
  <si>
    <t>cnty of riverside dept of public health indio family care ctr</t>
  </si>
  <si>
    <t>42-923 oasis st</t>
  </si>
  <si>
    <t>indio</t>
  </si>
  <si>
    <t>cnty of riverside dept of public health lake elsinore family care ctr</t>
  </si>
  <si>
    <t>2499 lakeshore dr e</t>
  </si>
  <si>
    <t>cnty of riverside dept of public health perris family care ctr</t>
  </si>
  <si>
    <t>308 san jacinto ave e</t>
  </si>
  <si>
    <t>perris</t>
  </si>
  <si>
    <t>cnty of riverside community health agency riverside neighborhood health ctr</t>
  </si>
  <si>
    <t>7140 indiana ave</t>
  </si>
  <si>
    <t>cnty of riverside community health agency rubidoux family care ctr</t>
  </si>
  <si>
    <t>5256 mission blvd</t>
  </si>
  <si>
    <t>asian pacific health care venture inc john marshall high school health ctr</t>
  </si>
  <si>
    <t>3939 tracy st</t>
  </si>
  <si>
    <t>asian pacific health care venture</t>
  </si>
  <si>
    <t>1530 hillhurst ave</t>
  </si>
  <si>
    <t>asian pacific health care venture belmont health svc</t>
  </si>
  <si>
    <t>180 union pl</t>
  </si>
  <si>
    <t>asian pacific health care venture el monte rosemead health ctr</t>
  </si>
  <si>
    <t>9960 baldwin pl</t>
  </si>
  <si>
    <t>st johns well child &amp; family ctr compton clinic</t>
  </si>
  <si>
    <t>2115 wilmington n</t>
  </si>
  <si>
    <t>compton</t>
  </si>
  <si>
    <t>st johns well child &amp; family ctr</t>
  </si>
  <si>
    <t>5701 hoover st</t>
  </si>
  <si>
    <t>st johns well child &amp; family ctr lincoln high school based clinic</t>
  </si>
  <si>
    <t>2512 alta st</t>
  </si>
  <si>
    <t>st johns well child &amp; family ctr dominguez high school</t>
  </si>
  <si>
    <t>15301 san jose</t>
  </si>
  <si>
    <t>st johns well child &amp; family ctr mark ridley thomas wellness ctr at manual arts</t>
  </si>
  <si>
    <t>4085 s vermont ave</t>
  </si>
  <si>
    <t>st johns well child &amp; family ctr washington preparatory high wellness ctr</t>
  </si>
  <si>
    <t>1555 w 110th st</t>
  </si>
  <si>
    <t>st johns well child &amp; family ctr hyde park school based clinic</t>
  </si>
  <si>
    <t>6505 8th ave</t>
  </si>
  <si>
    <t>st johns well child &amp; family ctr la trade technical college</t>
  </si>
  <si>
    <t>family health ctr of san diego beach area family health ctr</t>
  </si>
  <si>
    <t>3705 mission blvd</t>
  </si>
  <si>
    <t>family health ctr of san diego chase avenue family health ctr</t>
  </si>
  <si>
    <t>family health ctr of san diego downtown family health ctr at connections</t>
  </si>
  <si>
    <t>1250 6th ave</t>
  </si>
  <si>
    <t>family health ctr of san diego n park family health ctr</t>
  </si>
  <si>
    <t>3544 30th st</t>
  </si>
  <si>
    <t>family health ctr of san diego kidcare express iii mobile medical unit</t>
  </si>
  <si>
    <t>823 gateway ctr way</t>
  </si>
  <si>
    <t>family health ctr of san diego sherman hts family health ctr</t>
  </si>
  <si>
    <t>2391 isle ave</t>
  </si>
  <si>
    <t>family health ctr of san diego mobile medical unit 1</t>
  </si>
  <si>
    <t>family health ctr of san diego mobile medical unit 2</t>
  </si>
  <si>
    <t>family health ctr of san diego logan hts family health ctr</t>
  </si>
  <si>
    <t>1809 natl ave</t>
  </si>
  <si>
    <t>family health ctr of san diego chula vista family health ctr</t>
  </si>
  <si>
    <t>251 landis ave</t>
  </si>
  <si>
    <t>family health ctr of san diego city hts family health ctr</t>
  </si>
  <si>
    <t>family health ctr of san diego lemon grove family health ctr</t>
  </si>
  <si>
    <t>7592 brwy ave</t>
  </si>
  <si>
    <t>lemon grove</t>
  </si>
  <si>
    <t>family health ctr of san diego grossmont springs valley family health ctr</t>
  </si>
  <si>
    <t>8788 jamacha rd</t>
  </si>
  <si>
    <t>family health ctr of san diego elm street family health ctr</t>
  </si>
  <si>
    <t>140 elm st</t>
  </si>
  <si>
    <t>family health ctr of san diego el cajon family health ctr</t>
  </si>
  <si>
    <t>525 e main st</t>
  </si>
  <si>
    <t>family health ctr of san diego hillcrest family health ctr</t>
  </si>
  <si>
    <t>4094 4th ave</t>
  </si>
  <si>
    <t>family health ctr of san diego ibarra family health ctr</t>
  </si>
  <si>
    <t>4874 polk ave</t>
  </si>
  <si>
    <t>family health ctr of san diego oak park family health ctr</t>
  </si>
  <si>
    <t>5160 federal blvd</t>
  </si>
  <si>
    <t>marin community clinics novato clinic</t>
  </si>
  <si>
    <t>6100 redwood blvd</t>
  </si>
  <si>
    <t>novato</t>
  </si>
  <si>
    <t>marin community clinics larkspur clinic</t>
  </si>
  <si>
    <t>5 bon air rd</t>
  </si>
  <si>
    <t>larkspur</t>
  </si>
  <si>
    <t>marin community clinics san rafael clinic</t>
  </si>
  <si>
    <t>3110 kerner blvd</t>
  </si>
  <si>
    <t>marin community clinics campus clinic</t>
  </si>
  <si>
    <t>3260 kerner blvd</t>
  </si>
  <si>
    <t>comprehensive community health ctr n hollywood</t>
  </si>
  <si>
    <t>12157 victory blvd</t>
  </si>
  <si>
    <t>comprehensive community health ctr glendale</t>
  </si>
  <si>
    <t>comprehensive community health ctr eagle rock</t>
  </si>
  <si>
    <t>1704 colorado blvd</t>
  </si>
  <si>
    <t>eagle rock</t>
  </si>
  <si>
    <t>comprehensive community health ctr highland park</t>
  </si>
  <si>
    <t>5059 york blvd</t>
  </si>
  <si>
    <t>comprehensive community health ctr sunland</t>
  </si>
  <si>
    <t>8330 foothill blvd</t>
  </si>
  <si>
    <t>sunland</t>
  </si>
  <si>
    <t>cnty of san luis obispo public health dept public health dept paso robles</t>
  </si>
  <si>
    <t>723 walnut dr</t>
  </si>
  <si>
    <t>paso robles</t>
  </si>
  <si>
    <t>san ysidro health maternal &amp; child health ctr</t>
  </si>
  <si>
    <t>4050 beyer blvd</t>
  </si>
  <si>
    <t>san ysidro</t>
  </si>
  <si>
    <t>san ysidro health ctr otay family health ctr</t>
  </si>
  <si>
    <t>1637 3rd ave</t>
  </si>
  <si>
    <t>san ysidro health ctr ocean view clinic</t>
  </si>
  <si>
    <t>3177 ocean view blvd</t>
  </si>
  <si>
    <t>san ysidro health ctr king chavez health ctr</t>
  </si>
  <si>
    <t>watts healthcare corp watts health ctr</t>
  </si>
  <si>
    <t>10300 compton ave</t>
  </si>
  <si>
    <t>watts healthcare corp crenshaw community health ctr</t>
  </si>
  <si>
    <t>3756 santa rosalia dr</t>
  </si>
  <si>
    <t>watts healthcare corp jordan wellness ctr</t>
  </si>
  <si>
    <t>10110 s juniper st</t>
  </si>
  <si>
    <t>watts healthcare corp locke wellness ctr</t>
  </si>
  <si>
    <t>316 e 111th st</t>
  </si>
  <si>
    <t>wilmington community clinic</t>
  </si>
  <si>
    <t>1009 n avalon blvd</t>
  </si>
  <si>
    <t>via care community health ctr inc bchc</t>
  </si>
  <si>
    <t>507 s atlantic blvd</t>
  </si>
  <si>
    <t>2032 marengo st</t>
  </si>
  <si>
    <t>123 s alvarado st</t>
  </si>
  <si>
    <t>tulare</t>
  </si>
  <si>
    <t>altura ctr for health pediatrics</t>
  </si>
  <si>
    <t>1186 e leland</t>
  </si>
  <si>
    <t>altura ctr for health s tulare</t>
  </si>
  <si>
    <t>3035 e bardsley</t>
  </si>
  <si>
    <t>altura ctr for health mobile clinic 1</t>
  </si>
  <si>
    <t>737 e bardsley</t>
  </si>
  <si>
    <t>altura ctr for health mobile clinic 2</t>
  </si>
  <si>
    <t>600 n cherry st</t>
  </si>
  <si>
    <t>valley health team inc san joaquin health ctr</t>
  </si>
  <si>
    <t>21890 w colorado ave</t>
  </si>
  <si>
    <t>valley health team inc kerman health ctr</t>
  </si>
  <si>
    <t>449 s madera ave</t>
  </si>
  <si>
    <t>kerman</t>
  </si>
  <si>
    <t>valley health team inc sablan health ctr</t>
  </si>
  <si>
    <t>927 o st</t>
  </si>
  <si>
    <t>firebaugh</t>
  </si>
  <si>
    <t>clovis community health ctr</t>
  </si>
  <si>
    <t>180 w shaw ave</t>
  </si>
  <si>
    <t>valley health team inc kingsburg community health ctr</t>
  </si>
  <si>
    <t>1250 smith st</t>
  </si>
  <si>
    <t>kingsburg</t>
  </si>
  <si>
    <t>la maestra el cajon medical clinic</t>
  </si>
  <si>
    <t>la maestra el cajon primary care clinic</t>
  </si>
  <si>
    <t>1032 brwy</t>
  </si>
  <si>
    <t>la maestra family clinic inc city lhae imghatesstra family clinic inc la</t>
  </si>
  <si>
    <t>4060 fairmount ave</t>
  </si>
  <si>
    <t>maestra hoover high school medical clinic</t>
  </si>
  <si>
    <t>4474 el cajon blvd</t>
  </si>
  <si>
    <t>la maestra family clinic inc la maestra hope clinic</t>
  </si>
  <si>
    <t>4171 fairmount ave</t>
  </si>
  <si>
    <t>la maestra family clinic inc la maestra natl city clinic</t>
  </si>
  <si>
    <t>217 highland ave</t>
  </si>
  <si>
    <t>national city</t>
  </si>
  <si>
    <t>kosrae state dept of health svc</t>
  </si>
  <si>
    <t>kosrae state hosp</t>
  </si>
  <si>
    <t>tofol, kosrae</t>
  </si>
  <si>
    <t>fm</t>
  </si>
  <si>
    <t>chuuk state dept of health svc</t>
  </si>
  <si>
    <t>weno, chuuk</t>
  </si>
  <si>
    <t>pohnpei state dept of health svc</t>
  </si>
  <si>
    <t>pohnpei state hosp</t>
  </si>
  <si>
    <t>kolonia, pohnpei</t>
  </si>
  <si>
    <t>community health nurses lyon</t>
  </si>
  <si>
    <t>3595 w hwy 50</t>
  </si>
  <si>
    <t>community health nurses nye cnty</t>
  </si>
  <si>
    <t>1 frankie st</t>
  </si>
  <si>
    <t>tonopah</t>
  </si>
  <si>
    <t>community health nurse white pine cnty</t>
  </si>
  <si>
    <t>ely</t>
  </si>
  <si>
    <t>community health nurses humboldt cnty</t>
  </si>
  <si>
    <t>winnemucca</t>
  </si>
  <si>
    <t>community health nurse lyon cnty yerington</t>
  </si>
  <si>
    <t>26 nevin way</t>
  </si>
  <si>
    <t>yerington</t>
  </si>
  <si>
    <t>community health nurse churchill cnty</t>
  </si>
  <si>
    <t>485 w b st</t>
  </si>
  <si>
    <t>fallon</t>
  </si>
  <si>
    <t>community health nurse lyon cnty fernley</t>
  </si>
  <si>
    <t>555 e main st</t>
  </si>
  <si>
    <t>fernley</t>
  </si>
  <si>
    <t>community health nurses lander</t>
  </si>
  <si>
    <t>555 s humboldt st</t>
  </si>
  <si>
    <t>battle mountain</t>
  </si>
  <si>
    <t>community health nurses mineral cnty</t>
  </si>
  <si>
    <t>331 1st st</t>
  </si>
  <si>
    <t>hawthorne</t>
  </si>
  <si>
    <t>community health nurse pershing cnty</t>
  </si>
  <si>
    <t>535 western ave</t>
  </si>
  <si>
    <t>lovelock</t>
  </si>
  <si>
    <t>community health nurse nye co pahrump</t>
  </si>
  <si>
    <t>1981 e calvada blvd</t>
  </si>
  <si>
    <t>pahrump</t>
  </si>
  <si>
    <t>community health clinic lyon co dayton</t>
  </si>
  <si>
    <t>5 pine cone rd</t>
  </si>
  <si>
    <t>lincoln cnty community health</t>
  </si>
  <si>
    <t>1005 main st</t>
  </si>
  <si>
    <t>panaca</t>
  </si>
  <si>
    <t>elko family medical &amp; dental ctr</t>
  </si>
  <si>
    <t>762 14th st</t>
  </si>
  <si>
    <t>elko</t>
  </si>
  <si>
    <t>nevada health ctr wendover community health ctr</t>
  </si>
  <si>
    <t>925 wells ave</t>
  </si>
  <si>
    <t>west wendover</t>
  </si>
  <si>
    <t>jackpot community health ctr</t>
  </si>
  <si>
    <t>950 lady luck dr</t>
  </si>
  <si>
    <t>jackpot</t>
  </si>
  <si>
    <t>southern nevada health district e las vegas public health ctr</t>
  </si>
  <si>
    <t>560 n nellis blvd</t>
  </si>
  <si>
    <t>southern nevada health district w las vegas clinic</t>
  </si>
  <si>
    <t>280 s decatur blvd</t>
  </si>
  <si>
    <t>washoe cnty health districts family planning program</t>
  </si>
  <si>
    <t>1001 e 9th st</t>
  </si>
  <si>
    <t>reno</t>
  </si>
  <si>
    <t>panhandle health district family planning program</t>
  </si>
  <si>
    <t>2101 w pine st</t>
  </si>
  <si>
    <t>sandpoint</t>
  </si>
  <si>
    <t>id</t>
  </si>
  <si>
    <t>137 n 8th st</t>
  </si>
  <si>
    <t>st maries</t>
  </si>
  <si>
    <t>114 w riverside</t>
  </si>
  <si>
    <t>kellogg</t>
  </si>
  <si>
    <t>8500 n atlas rd</t>
  </si>
  <si>
    <t>hayden</t>
  </si>
  <si>
    <t>7402 caribou</t>
  </si>
  <si>
    <t>bonners ferry</t>
  </si>
  <si>
    <t>ctrl district health family planning program</t>
  </si>
  <si>
    <t>707 n armstrong pl</t>
  </si>
  <si>
    <t>boise</t>
  </si>
  <si>
    <t>520 e 8th st n</t>
  </si>
  <si>
    <t>703 n 1st st</t>
  </si>
  <si>
    <t>mccall</t>
  </si>
  <si>
    <t>s boise womens correctional ctr</t>
  </si>
  <si>
    <t>13200 pleasant val rd</t>
  </si>
  <si>
    <t>kuna</t>
  </si>
  <si>
    <t>ada cnty juvenile detention ctr</t>
  </si>
  <si>
    <t>6300 w denton st</t>
  </si>
  <si>
    <t>southeastern idaho public health family planning program</t>
  </si>
  <si>
    <t>1901 alvin ricken dr</t>
  </si>
  <si>
    <t>pocatello</t>
  </si>
  <si>
    <t>145 w idaho st</t>
  </si>
  <si>
    <t>blackfoot</t>
  </si>
  <si>
    <t>soda springs</t>
  </si>
  <si>
    <t>178 sunset dr</t>
  </si>
  <si>
    <t>arco</t>
  </si>
  <si>
    <t>455 washington</t>
  </si>
  <si>
    <t>preston</t>
  </si>
  <si>
    <t>american falls</t>
  </si>
  <si>
    <t>eastern idaho public health district</t>
  </si>
  <si>
    <t>1250 hollipark dr</t>
  </si>
  <si>
    <t>idaho falls</t>
  </si>
  <si>
    <t>eastern idaho public health district terreton</t>
  </si>
  <si>
    <t>1078 e 1500 n</t>
  </si>
  <si>
    <t>terreton</t>
  </si>
  <si>
    <t>1050 n clinic rd</t>
  </si>
  <si>
    <t>challis</t>
  </si>
  <si>
    <t>eastern idaho public health district rexburg</t>
  </si>
  <si>
    <t>314 n 3rd e</t>
  </si>
  <si>
    <t>rexburg</t>
  </si>
  <si>
    <t>eastern idaho public health dist</t>
  </si>
  <si>
    <t>820 val ctr dr</t>
  </si>
  <si>
    <t>driggs</t>
  </si>
  <si>
    <t>801 monroe st</t>
  </si>
  <si>
    <t>salmon</t>
  </si>
  <si>
    <t>380 community ln</t>
  </si>
  <si>
    <t>rigby</t>
  </si>
  <si>
    <t>332 w main st</t>
  </si>
  <si>
    <t>45 s 2nd w</t>
  </si>
  <si>
    <t>st. anthony</t>
  </si>
  <si>
    <t>gladstone</t>
  </si>
  <si>
    <t>twin falls</t>
  </si>
  <si>
    <t>id_2020</t>
  </si>
  <si>
    <t>name_2020</t>
  </si>
  <si>
    <t>address_2020</t>
  </si>
  <si>
    <t>city_2020</t>
  </si>
  <si>
    <t>state_2020</t>
  </si>
  <si>
    <t>zip_2020</t>
  </si>
  <si>
    <t>phone_2020</t>
  </si>
  <si>
    <t>cornell scott hill health ctr dixwell</t>
  </si>
  <si>
    <t>226 dixwell ave</t>
  </si>
  <si>
    <t>cornell scott hill health ctr state st</t>
  </si>
  <si>
    <t>911 state st</t>
  </si>
  <si>
    <t>cornell scott hill health ctr ansonia</t>
  </si>
  <si>
    <t>121 wakelee ave</t>
  </si>
  <si>
    <t>ansonia</t>
  </si>
  <si>
    <t>cornell scott hill health ctr w haven</t>
  </si>
  <si>
    <t>285 main st</t>
  </si>
  <si>
    <t>west haven</t>
  </si>
  <si>
    <t>cornell scott hill health ctr wilmont crossing</t>
  </si>
  <si>
    <t>122 wilmont rd</t>
  </si>
  <si>
    <t>whittier street at quincy commons</t>
  </si>
  <si>
    <t>278 blue hill ave</t>
  </si>
  <si>
    <t>amoskeag health</t>
  </si>
  <si>
    <t>equality health ctr</t>
  </si>
  <si>
    <t>feminist health ctr of portsmouth dba joang lovering health ctr</t>
  </si>
  <si>
    <t>559 portsmouth ave</t>
  </si>
  <si>
    <t>greenland</t>
  </si>
  <si>
    <t>lamprey health care</t>
  </si>
  <si>
    <t>42 pk pl</t>
  </si>
  <si>
    <t>pawrtucket</t>
  </si>
  <si>
    <t>blackstone valley express health</t>
  </si>
  <si>
    <t>1000 broad st</t>
  </si>
  <si>
    <t>e bay family health care newport</t>
  </si>
  <si>
    <t>e bay family health care riverside</t>
  </si>
  <si>
    <t>w warwick health hut school based healthcenter</t>
  </si>
  <si>
    <t>woonsocket health hut school based healthcenter</t>
  </si>
  <si>
    <t>tri cnty health ctr</t>
  </si>
  <si>
    <t>tri cnty health ctr n providence</t>
  </si>
  <si>
    <t>326 harrison ave</t>
  </si>
  <si>
    <t>horizon health ctr christopher columbusdrive alliance community healthcare</t>
  </si>
  <si>
    <t>n hudson community action</t>
  </si>
  <si>
    <t>zufall health ctr</t>
  </si>
  <si>
    <t>117 seber rd</t>
  </si>
  <si>
    <t>hackettstown</t>
  </si>
  <si>
    <t>18 w blackwell st</t>
  </si>
  <si>
    <t>zufall morristown</t>
  </si>
  <si>
    <t>4 atno ave</t>
  </si>
  <si>
    <t>urb mayaguez ter calle jose a arraras</t>
  </si>
  <si>
    <t>family planning assc of puerto rico profamilias</t>
  </si>
  <si>
    <t>117 calle padre las casas</t>
  </si>
  <si>
    <t>family planning assc of puerto ricoprofamilia</t>
  </si>
  <si>
    <t>childrens natl health system</t>
  </si>
  <si>
    <t>community of hope inc family health &amp; birthcenter</t>
  </si>
  <si>
    <t>community of hope inc marie reed healthcenter</t>
  </si>
  <si>
    <t>unity at 801 e building shelter</t>
  </si>
  <si>
    <t>unity at ctrl union mission</t>
  </si>
  <si>
    <t>unity at christ house</t>
  </si>
  <si>
    <t>unity at columbia road health svc</t>
  </si>
  <si>
    <t>unity at federal city ccnv health ctr</t>
  </si>
  <si>
    <t>unity at friendship place</t>
  </si>
  <si>
    <t>unity at hbr light</t>
  </si>
  <si>
    <t>unity at n street village</t>
  </si>
  <si>
    <t>unity at new york avenue homeless shelter</t>
  </si>
  <si>
    <t>unity at pathways to housing dc</t>
  </si>
  <si>
    <t>unity school based health ctr at cardozoeducational campus</t>
  </si>
  <si>
    <t>marys ctr for maternal &amp; child health inc ft totten</t>
  </si>
  <si>
    <t>brandywine counseling &amp; community svc</t>
  </si>
  <si>
    <t>24 brookhill dr</t>
  </si>
  <si>
    <t>769 e masten cir</t>
  </si>
  <si>
    <t>2500 w 4th st</t>
  </si>
  <si>
    <t>2713 lancaster ave</t>
  </si>
  <si>
    <t>connections csp</t>
  </si>
  <si>
    <t>1114 s dupont hwy</t>
  </si>
  <si>
    <t>1 e st</t>
  </si>
  <si>
    <t>harrington</t>
  </si>
  <si>
    <t>315 old lndg rd</t>
  </si>
  <si>
    <t>millsboro</t>
  </si>
  <si>
    <t>henrietta johnson medical ctr</t>
  </si>
  <si>
    <t>601 new castle ave</t>
  </si>
  <si>
    <t>600 n lombard</t>
  </si>
  <si>
    <t>howard high school of technology wellnesscenter</t>
  </si>
  <si>
    <t>indian riv high scool</t>
  </si>
  <si>
    <t>indian riv wellness ctr</t>
  </si>
  <si>
    <t>dagsboro</t>
  </si>
  <si>
    <t>james williams state svc ctr</t>
  </si>
  <si>
    <t>lared health ctr</t>
  </si>
  <si>
    <t>21 w clarke ave</t>
  </si>
  <si>
    <t>paul m hodgson vo technical school wellnesscenter</t>
  </si>
  <si>
    <t>sussex ctrl high school wellness ctr</t>
  </si>
  <si>
    <t>26026 patriots way</t>
  </si>
  <si>
    <t>cci greenway</t>
  </si>
  <si>
    <t>7474 greenway ctr dr</t>
  </si>
  <si>
    <t>cci kemp mill</t>
  </si>
  <si>
    <t>1398 lamberton dr</t>
  </si>
  <si>
    <t>cci rockville</t>
  </si>
  <si>
    <t>2 taft ct</t>
  </si>
  <si>
    <t>rockville</t>
  </si>
  <si>
    <t>berks community health ctr</t>
  </si>
  <si>
    <t>838 penn st</t>
  </si>
  <si>
    <t>caring communities</t>
  </si>
  <si>
    <t>1 elizabeth st</t>
  </si>
  <si>
    <t>towanda</t>
  </si>
  <si>
    <t>mfhs e stroudsburg satellite ctr</t>
  </si>
  <si>
    <t>175 e brown st</t>
  </si>
  <si>
    <t>mfhs hamlin ctr</t>
  </si>
  <si>
    <t>543 easton tpke</t>
  </si>
  <si>
    <t>lake ariel</t>
  </si>
  <si>
    <t>nepa community healthcare greenfield</t>
  </si>
  <si>
    <t>127 pennsylvania 106</t>
  </si>
  <si>
    <t>10 e church st</t>
  </si>
  <si>
    <t>200 e brown st</t>
  </si>
  <si>
    <t>rhc freeland health ctr</t>
  </si>
  <si>
    <t>404 rdg st</t>
  </si>
  <si>
    <t>freeland</t>
  </si>
  <si>
    <t>rhc shickshinny health ctr</t>
  </si>
  <si>
    <t>26 main st</t>
  </si>
  <si>
    <t>shickshinny</t>
  </si>
  <si>
    <t>rural health corp of nepa valleypediatrics</t>
  </si>
  <si>
    <t>75 s wyoming ave</t>
  </si>
  <si>
    <t>edwardsville</t>
  </si>
  <si>
    <t>wright ctr for community health clarks summit practice</t>
  </si>
  <si>
    <t>1145 northern blvd</t>
  </si>
  <si>
    <t>south abington_x000D_township</t>
  </si>
  <si>
    <t>wright ctr for community health kingston practice</t>
  </si>
  <si>
    <t>2 sharpe st</t>
  </si>
  <si>
    <t xml:space="preserve">kingston </t>
  </si>
  <si>
    <t>wright ctr for community health oldriver road practice</t>
  </si>
  <si>
    <t>250 old riv rd</t>
  </si>
  <si>
    <t>wilkes-barre</t>
  </si>
  <si>
    <t>wright ctr for community health southfranklin street practice</t>
  </si>
  <si>
    <t>alder health svc</t>
  </si>
  <si>
    <t>100 n cameron st</t>
  </si>
  <si>
    <t>bethany christian svc</t>
  </si>
  <si>
    <t>1681 crown ave</t>
  </si>
  <si>
    <t>city of york health bureau</t>
  </si>
  <si>
    <t>family 1st health columbia</t>
  </si>
  <si>
    <t>369 locust st</t>
  </si>
  <si>
    <t>family 1st health lebanon ctr</t>
  </si>
  <si>
    <t>300 willow st</t>
  </si>
  <si>
    <t>hyndman</t>
  </si>
  <si>
    <t>144 5th ave</t>
  </si>
  <si>
    <t>hyndman area health ctr</t>
  </si>
  <si>
    <t>104 railroad st</t>
  </si>
  <si>
    <t>lancaster health ctr reynolds middle school</t>
  </si>
  <si>
    <t>605 w walnut st</t>
  </si>
  <si>
    <t>lancaster health ctr water street</t>
  </si>
  <si>
    <t>304 n water st</t>
  </si>
  <si>
    <t>riv valley health &amp; dental ctr</t>
  </si>
  <si>
    <t>471 hepburn st</t>
  </si>
  <si>
    <t>mccaskey high school</t>
  </si>
  <si>
    <t>445 n reservoir st</t>
  </si>
  <si>
    <t>family medical care newell</t>
  </si>
  <si>
    <t>1151 washington st</t>
  </si>
  <si>
    <t>newell</t>
  </si>
  <si>
    <t>family medical care school based health ctr</t>
  </si>
  <si>
    <t>100 red rider rd</t>
  </si>
  <si>
    <t>weirton</t>
  </si>
  <si>
    <t>29 bruin dr</t>
  </si>
  <si>
    <t>wellsburg</t>
  </si>
  <si>
    <t>family medical care weirton</t>
  </si>
  <si>
    <t>3136 w st</t>
  </si>
  <si>
    <t>family medical care wintersville</t>
  </si>
  <si>
    <t>200 luray dr</t>
  </si>
  <si>
    <t>wintersville</t>
  </si>
  <si>
    <t>family medical care school based health ctr steubenville</t>
  </si>
  <si>
    <t>420 n 4th st</t>
  </si>
  <si>
    <t>family medical care school based health ctr toronto</t>
  </si>
  <si>
    <t>1305 dennis way</t>
  </si>
  <si>
    <t>toronto</t>
  </si>
  <si>
    <t>community health ctr of ne wetzel cnty</t>
  </si>
  <si>
    <t>60 may ln</t>
  </si>
  <si>
    <t>drexel adolescent medicine st christopher atnortheast pediatrics</t>
  </si>
  <si>
    <t>9501 roosevelt blvd</t>
  </si>
  <si>
    <t>fpcn annex w</t>
  </si>
  <si>
    <t>3990 filbert st</t>
  </si>
  <si>
    <t>frankford high school health resource ctr</t>
  </si>
  <si>
    <t>s philadelphia high school health resourcecenter</t>
  </si>
  <si>
    <t>chespenn ctr for family health at eastside</t>
  </si>
  <si>
    <t>125 e 9th st</t>
  </si>
  <si>
    <t>chespenn ctr for family health at upperdarby</t>
  </si>
  <si>
    <t>5 s st rd</t>
  </si>
  <si>
    <t>chespenn ctr for family health at coatesville</t>
  </si>
  <si>
    <t>744 e lincoln hwy</t>
  </si>
  <si>
    <t>childrens hosp of philadelphia chop nicholas &amp; athena karabots pediatric carecenter</t>
  </si>
  <si>
    <t>chop juvenile justice svc ctr schoolhealth resource ctr</t>
  </si>
  <si>
    <t>chop w philadelphia high school healthresource ctr</t>
  </si>
  <si>
    <t>phmc congreso de latinos unidos health ctr</t>
  </si>
  <si>
    <t>st chris edison high school health resourcecenter</t>
  </si>
  <si>
    <t>st chris mastbaum high school health resourcecenter</t>
  </si>
  <si>
    <t>education plus martin luther king high schoolhealth resource ctr</t>
  </si>
  <si>
    <t>6100 stenton ave</t>
  </si>
  <si>
    <t>fpcn 11th street family health svc at drexeluniversity</t>
  </si>
  <si>
    <t>fpcn abbottsford falls family practice</t>
  </si>
  <si>
    <t>fpcn bartram high school hrc</t>
  </si>
  <si>
    <t>fpcn ctrl high school health resource ctr</t>
  </si>
  <si>
    <t>fpcn fast family care</t>
  </si>
  <si>
    <t>fpcn health annex</t>
  </si>
  <si>
    <t>fpcn philadelphia learning academy southhealth resource ctr</t>
  </si>
  <si>
    <t>la comunidad hispana womens health ctr</t>
  </si>
  <si>
    <t>105 vineyard way</t>
  </si>
  <si>
    <t>west grove</t>
  </si>
  <si>
    <t>philadelphia dept of public health districthealth ctr 10</t>
  </si>
  <si>
    <t>philadelphia dept of public health districthealth ctr 2</t>
  </si>
  <si>
    <t>philadelphia dept of public health districthealth ctr 3</t>
  </si>
  <si>
    <t>philadelphia dept of public health districthealth ctr 4</t>
  </si>
  <si>
    <t>philadelphia dept of public health districthealth ctr 5</t>
  </si>
  <si>
    <t>philadelphia dept of public health districthealth ctr 6</t>
  </si>
  <si>
    <t>philadelphia dept of public health districthealth ctr 9</t>
  </si>
  <si>
    <t>philadelphia dept of public healthstrawberry mansion health ctr</t>
  </si>
  <si>
    <t>project home healthcare svc at hub of hope</t>
  </si>
  <si>
    <t>1401 arch st</t>
  </si>
  <si>
    <t>project home healthcare svc at pathways tohousing</t>
  </si>
  <si>
    <t>5201 old york rd</t>
  </si>
  <si>
    <t>project home healthcare svc at preventionpoint philadelphia</t>
  </si>
  <si>
    <t>2319 kensington ave</t>
  </si>
  <si>
    <t>project home stephen klein wellness ctr</t>
  </si>
  <si>
    <t>2144 cecil b moore ave</t>
  </si>
  <si>
    <t>smedley wellness ctr</t>
  </si>
  <si>
    <t>phmc acts ii woodstock</t>
  </si>
  <si>
    <t>phmc at carson valley childrens aid</t>
  </si>
  <si>
    <t>phmc at interim house w</t>
  </si>
  <si>
    <t>phmc at outley house mens shelter</t>
  </si>
  <si>
    <t>phmc at station house mens shelter</t>
  </si>
  <si>
    <t>1900 n 9th st</t>
  </si>
  <si>
    <t>phmc mary howard health ctr</t>
  </si>
  <si>
    <t>phmc rising sun health ctr</t>
  </si>
  <si>
    <t>phmc stenton manor nursing office</t>
  </si>
  <si>
    <t>temple univ student health svc</t>
  </si>
  <si>
    <t>833 chestnut st</t>
  </si>
  <si>
    <t>macgregor clinic</t>
  </si>
  <si>
    <t>urban health solutions</t>
  </si>
  <si>
    <t>adagio health ctr township</t>
  </si>
  <si>
    <t>205 easy st</t>
  </si>
  <si>
    <t>cornerstone care mobile unit</t>
  </si>
  <si>
    <t>irmc physician grp chestnut ridge ob gyn</t>
  </si>
  <si>
    <t>25 colony blvd</t>
  </si>
  <si>
    <t>blairsville</t>
  </si>
  <si>
    <t>n side christian health ctr</t>
  </si>
  <si>
    <t>816 middle st</t>
  </si>
  <si>
    <t>n side christian health ctr northviewheights office</t>
  </si>
  <si>
    <t>525 mt pleasant rd</t>
  </si>
  <si>
    <t>family planning svc titusville</t>
  </si>
  <si>
    <t>417 n monroe st</t>
  </si>
  <si>
    <t>penn highlands lifes journey punxsy</t>
  </si>
  <si>
    <t>551 w mahoning st</t>
  </si>
  <si>
    <t>penn highlands lifes journey ob gybn clearfieldsatellite</t>
  </si>
  <si>
    <t>807 tpke ave</t>
  </si>
  <si>
    <t>clearfield</t>
  </si>
  <si>
    <t>penn highlands lifes journey ob gyn</t>
  </si>
  <si>
    <t>childrens community pediatrics mon valley</t>
  </si>
  <si>
    <t>100 stoops dr</t>
  </si>
  <si>
    <t>monongahela</t>
  </si>
  <si>
    <t>120 lytton ave</t>
  </si>
  <si>
    <t>1200 lincoln way</t>
  </si>
  <si>
    <t>womens healthcare of clarion brookvillesatellite</t>
  </si>
  <si>
    <t>367 pennsylvania 28</t>
  </si>
  <si>
    <t>brookville</t>
  </si>
  <si>
    <t>alexandria health dept teen wellnesscenter</t>
  </si>
  <si>
    <t>alleghany health district botetourt cnty healthdepartment</t>
  </si>
  <si>
    <t>alleghany health district clifton forge healthdepartment</t>
  </si>
  <si>
    <t>alleghany health district covington countyhealth dept</t>
  </si>
  <si>
    <t>alleghany health district craig cnty healthdepartment</t>
  </si>
  <si>
    <t>alleghany health district roanoke cnty healthdept vinton</t>
  </si>
  <si>
    <t>ctrl shenandoah health district bath countyhealth dept</t>
  </si>
  <si>
    <t>warm springs</t>
  </si>
  <si>
    <t>ctrl shenandoah health districtharrisonburg rockingham health dept</t>
  </si>
  <si>
    <t>ctrl shenandoah health district waynesborocity health dept</t>
  </si>
  <si>
    <t>ctrl virginia health district bedford co healthdept</t>
  </si>
  <si>
    <t>ctrl virginia health district lynchburg healthdepartment</t>
  </si>
  <si>
    <t>chesapeake health district chesapeake healthdepartment</t>
  </si>
  <si>
    <t>chesterfield health district chesterfield healthdepartment</t>
  </si>
  <si>
    <t>chesterfield health district colonial heightshealth dept</t>
  </si>
  <si>
    <t>chesterfield health district powhatan healthdepartment</t>
  </si>
  <si>
    <t>chickahominy health district charles city healthdepartment</t>
  </si>
  <si>
    <t>chickahominy health district goochland countyhealth dept</t>
  </si>
  <si>
    <t>chickahominy health district hanover healthdepartment</t>
  </si>
  <si>
    <t>chickahominy health district new kent countyhealth dept</t>
  </si>
  <si>
    <t>chickahominy health district dinwiddie cnty health dept</t>
  </si>
  <si>
    <t>crater health district greensville emporia healthdepartment</t>
  </si>
  <si>
    <t>crater health district petersburg city healthdepartment</t>
  </si>
  <si>
    <t>crater health district prince george countyhealth dept</t>
  </si>
  <si>
    <t>prince george</t>
  </si>
  <si>
    <t>crater health district surry cnty healthdepartment</t>
  </si>
  <si>
    <t>crater health district sussex cnty healthdepartment</t>
  </si>
  <si>
    <t>crater heath district hopewell healthdepartment</t>
  </si>
  <si>
    <t>cumberland plateau health district buchanancounty health dept</t>
  </si>
  <si>
    <t>cumberland plateau health district dickensoncounty health dept</t>
  </si>
  <si>
    <t>cumberland plateau health district russellcounty health dept</t>
  </si>
  <si>
    <t>cumberland plateau health district tazewellcounty health dept</t>
  </si>
  <si>
    <t>eastern shore health district northamptoncounty health dept</t>
  </si>
  <si>
    <t>hampton health district hampton healthdepartment</t>
  </si>
  <si>
    <t>henrico health district henrico healthdepartment e</t>
  </si>
  <si>
    <t>henrico health district henrico healthdepartment w</t>
  </si>
  <si>
    <t>10 baker st</t>
  </si>
  <si>
    <t>loudoun cnty health dept</t>
  </si>
  <si>
    <t>mt rogers health district bland cnty healthdepartment</t>
  </si>
  <si>
    <t>mt rogers health district bristol city healthdept</t>
  </si>
  <si>
    <t>mt rogers health district carroll countyhealth dept</t>
  </si>
  <si>
    <t>mt rogers health district galax city healthdepartment</t>
  </si>
  <si>
    <t>mt rogers health district grayson countyhealth dept</t>
  </si>
  <si>
    <t>mt rogers health district smyth countyhealth dept</t>
  </si>
  <si>
    <t>mt rogers health district washington countyhealth dept</t>
  </si>
  <si>
    <t>mt rogers health district wythe countyhealth dept</t>
  </si>
  <si>
    <t>new riv health district floyd cnty healthdepartment</t>
  </si>
  <si>
    <t>new riv health district giles cnty healthdepartment</t>
  </si>
  <si>
    <t>1 taylor ave</t>
  </si>
  <si>
    <t>new riv health district montgomery countyhealth dept</t>
  </si>
  <si>
    <t>new riv health district pulaski cnty healthdepartment</t>
  </si>
  <si>
    <t>new riv health district new riv valleyregional jail</t>
  </si>
  <si>
    <t>piedmont health district amelia cnty healthdepartment</t>
  </si>
  <si>
    <t>piedmont health district buckingham countyhealth dept</t>
  </si>
  <si>
    <t>piedmont health district charlotte cnty healthdepartment</t>
  </si>
  <si>
    <t>piedmont health district cumberland countyhealth dept</t>
  </si>
  <si>
    <t>piedmont health district lunenburg countyhealth dept</t>
  </si>
  <si>
    <t>piedmont health district nottoway co healthdept</t>
  </si>
  <si>
    <t>piedmont health district prince edward countyhealth dept</t>
  </si>
  <si>
    <t>pittsylvania danville health district danvillehealth dept</t>
  </si>
  <si>
    <t>pittsylvania danville health district pittsylvaniacounty health dept</t>
  </si>
  <si>
    <t>portsmouth health district portsmouth healthdepartment</t>
  </si>
  <si>
    <t>prince william health district manassas healthdepartment</t>
  </si>
  <si>
    <t>rapahannock rapidan health district culpepercounty health dept</t>
  </si>
  <si>
    <t>rappahannock health district caroline countyhealth dept</t>
  </si>
  <si>
    <t>rappahannock health district fredericksburg cityhealth dept</t>
  </si>
  <si>
    <t>rappahannock health district king george countyhealth dept</t>
  </si>
  <si>
    <t>rappahannock health district spotsylvaniacounty health dept</t>
  </si>
  <si>
    <t>rappahannock health district stafford countyhealth dept</t>
  </si>
  <si>
    <t>rappahannock rapidan health district madisoncounty health dept</t>
  </si>
  <si>
    <t>1480 n main st</t>
  </si>
  <si>
    <t>rappahannock rapidan health district orangecounty health dept</t>
  </si>
  <si>
    <t>rappahannock rapidan health districtrappahannock cnty health dept</t>
  </si>
  <si>
    <t>richmond city health district richmond cityhealth district creighton community resourcecenter</t>
  </si>
  <si>
    <t>richmond city health district broad rockcommunity resource ctr</t>
  </si>
  <si>
    <t>richmond city health district fairfieldcommunity resource ctr</t>
  </si>
  <si>
    <t>richmond city health district gilpin communityresource ctr</t>
  </si>
  <si>
    <t>richmond city health district mosby communityresource ctr</t>
  </si>
  <si>
    <t>richmond city health district southwoodcommunity resource ctr</t>
  </si>
  <si>
    <t>richmond city health district whitcombcommunity resource ctr</t>
  </si>
  <si>
    <t>richmond city health district hillside resourcecenter</t>
  </si>
  <si>
    <t>roanoke city health district roanoke city healthdepartment</t>
  </si>
  <si>
    <t>southside health district brunswick countyhealth dept</t>
  </si>
  <si>
    <t>southside health district halifax cnty healthdepartment</t>
  </si>
  <si>
    <t>southside health district mecklenburg countyhealth dept</t>
  </si>
  <si>
    <t>thomas jefferson health districtcharlottesville albemarle health dept</t>
  </si>
  <si>
    <t>thomas jefferson health district fluvanna countyhealth dept</t>
  </si>
  <si>
    <t>thomas jefferson health district greene countyhealth dept</t>
  </si>
  <si>
    <t>thomas jefferson health district louisa countyhealth dept</t>
  </si>
  <si>
    <t>540 ind dr</t>
  </si>
  <si>
    <t>thomas jefferson health district nelson countyhealth dept</t>
  </si>
  <si>
    <t>3 rivers health district essex cnty healthdepartment</t>
  </si>
  <si>
    <t>3 rivers health district gloucester countyhealth dept</t>
  </si>
  <si>
    <t>3 rivers health district king &amp; queen cnty health dept</t>
  </si>
  <si>
    <t>3 rivers health district king william countyhealth dept</t>
  </si>
  <si>
    <t>king william</t>
  </si>
  <si>
    <t>3 rivers health district lancaster co healthdept</t>
  </si>
  <si>
    <t>3 rivers health district mathews countyhealth dept</t>
  </si>
  <si>
    <t>3 rivers health district middlesex countyhealth dept</t>
  </si>
  <si>
    <t>3 rivers health district northumberlandcounty health dept</t>
  </si>
  <si>
    <t>3 rivers health district westmorelandcounty health dept</t>
  </si>
  <si>
    <t>virginia beach health district virginia beachhealth dept</t>
  </si>
  <si>
    <t>vmrc community health ctr</t>
  </si>
  <si>
    <t>1491 virginia ave</t>
  </si>
  <si>
    <t>w piedmont health district franklin countyhealth dept</t>
  </si>
  <si>
    <t>w piedmont health district henry martinsvillehealth dept</t>
  </si>
  <si>
    <t>w piedmont health district patrick countyhealth dept</t>
  </si>
  <si>
    <t>w piedomont health district martinsville highschool teen health ctr</t>
  </si>
  <si>
    <t>western tidewater health district franklin cityhealth dept</t>
  </si>
  <si>
    <t>western tidewater health district isle of wighthealth dept</t>
  </si>
  <si>
    <t>western tidewater health district southamptoncounty health dept</t>
  </si>
  <si>
    <t>western tidewater health district suffolk cityhealth dept</t>
  </si>
  <si>
    <t>harrisonburg community health ctr community health ctr of elkton chce</t>
  </si>
  <si>
    <t>neighborhood health at casey clinic</t>
  </si>
  <si>
    <t>concord univ health ctr</t>
  </si>
  <si>
    <t>1000 vermillion st</t>
  </si>
  <si>
    <t>familycare cross lanes</t>
  </si>
  <si>
    <t>5161 washington st</t>
  </si>
  <si>
    <t>cross lanes</t>
  </si>
  <si>
    <t>125 ct ave</t>
  </si>
  <si>
    <t>logan cnty health dept southwesternregional day report ctr</t>
  </si>
  <si>
    <t>420 main st</t>
  </si>
  <si>
    <t>mid ohio valley health dept movhd roane cnty</t>
  </si>
  <si>
    <t>200 e main st</t>
  </si>
  <si>
    <t>mid ohio valley health dept movhd wirt cnty</t>
  </si>
  <si>
    <t>90 senior cir</t>
  </si>
  <si>
    <t>elizabeth</t>
  </si>
  <si>
    <t>midland trail health ctr rainelle medicalcenter</t>
  </si>
  <si>
    <t>26709 midland trl</t>
  </si>
  <si>
    <t>hico</t>
  </si>
  <si>
    <t>1 stevens rd</t>
  </si>
  <si>
    <t>wv health right</t>
  </si>
  <si>
    <t>1520 washington st e</t>
  </si>
  <si>
    <t>108 washington st w</t>
  </si>
  <si>
    <t>calhoun cnty high school student healthcenter</t>
  </si>
  <si>
    <t>gilmer cnty high school student healthcenter</t>
  </si>
  <si>
    <t>minnie hamilton health care ctr grantsvilleclinic</t>
  </si>
  <si>
    <t>142 james monroe dr</t>
  </si>
  <si>
    <t>lindside</t>
  </si>
  <si>
    <t>st george medical clinic inc student healthcenter</t>
  </si>
  <si>
    <t>138 crestview dr</t>
  </si>
  <si>
    <t>hambleton</t>
  </si>
  <si>
    <t>valley health cabell midland high schoolstudent health</t>
  </si>
  <si>
    <t>valley health huntington high school studenthealth ctr</t>
  </si>
  <si>
    <t>baldwin cnty health dept bay minettebranch</t>
  </si>
  <si>
    <t>barbour cnty health dept eufaulabranch</t>
  </si>
  <si>
    <t>escambia cnty health dept atmorebranch</t>
  </si>
  <si>
    <t>escambia cnty health dept brewtonbranch</t>
  </si>
  <si>
    <t>jefferson cnty dept of health centralhealth ctr</t>
  </si>
  <si>
    <t>jefferson cnty dept of health easternhealth ctr</t>
  </si>
  <si>
    <t>jefferson cnty dept of health westernhealth ctr</t>
  </si>
  <si>
    <t>150 judy smith dr</t>
  </si>
  <si>
    <t>perry cnty health dept uniontownsatelite</t>
  </si>
  <si>
    <t>community health ctr of pinellas at bayfront</t>
  </si>
  <si>
    <t>st. petersburg</t>
  </si>
  <si>
    <t>community health ctr of pinellas atclearwater</t>
  </si>
  <si>
    <t>707 e druid rd</t>
  </si>
  <si>
    <t>community health ctr of pinellas at pinellaspark</t>
  </si>
  <si>
    <t>7550 43rd st n</t>
  </si>
  <si>
    <t>community health ctr of pinellas at tarponsprings</t>
  </si>
  <si>
    <t>247 s huey ave</t>
  </si>
  <si>
    <t>601 e univ blvd</t>
  </si>
  <si>
    <t>viera</t>
  </si>
  <si>
    <t>broward cnty health dept edgar p millshealth ctr</t>
  </si>
  <si>
    <t>dade miami dade cnty health dept floridacity family planning clinic</t>
  </si>
  <si>
    <t>dade miami dade cnty health dept westdade family planning clinic</t>
  </si>
  <si>
    <t>dade miami dade cnty health dept w perrine health ctr</t>
  </si>
  <si>
    <t>duval cnty health depart pace ctr forgirls</t>
  </si>
  <si>
    <t>duval cnty health dept boulevardcomprehensive care ctr</t>
  </si>
  <si>
    <t>duval cnty health dept ctr for womenand children</t>
  </si>
  <si>
    <t>duval cnty health dept shands jacksonvillesterlization program</t>
  </si>
  <si>
    <t>franklin cnty health dept carrabelle familyplanning clinic</t>
  </si>
  <si>
    <t>gadsden cnty health dept e gadsden highschool health ctr</t>
  </si>
  <si>
    <t>gulf cnty health dept wewahitchka familyplanning clinic</t>
  </si>
  <si>
    <t>hernando cnty health dept spring hill familyplanning clinic</t>
  </si>
  <si>
    <t>hillsborough cnty health depart tampafamily health ctr</t>
  </si>
  <si>
    <t>hillsborough cnty health dept ruskin healthcenter suncoast</t>
  </si>
  <si>
    <t>hillsborough cnty health dept dohhillsborough tfchc</t>
  </si>
  <si>
    <t>lake cnty health dept clearmont healthcenter</t>
  </si>
  <si>
    <t>875 oakley seaver dr</t>
  </si>
  <si>
    <t>clearmont</t>
  </si>
  <si>
    <t>lake cnty health dept leesburgh womenswellness health ctr</t>
  </si>
  <si>
    <t>leon cnty health dept roberts &amp; stevensfamily planning clinic</t>
  </si>
  <si>
    <t>monroe cnty health dept roth buildingtavernier family planning clinic</t>
  </si>
  <si>
    <t>monroe cnty health dept ruth ivins centermarathon family planning clinic</t>
  </si>
  <si>
    <t>nassau cnty health dept yulee familyplanning clinic</t>
  </si>
  <si>
    <t>palm beach cnty health dept jupiter auxiliaryhealth ctr</t>
  </si>
  <si>
    <t>palm beach cnty health dept w palmbeach health ctr</t>
  </si>
  <si>
    <t>columbia cnty health dept florida gatewaycollege satellite clinic</t>
  </si>
  <si>
    <t>duval cnty health dept gateway familyplanning</t>
  </si>
  <si>
    <t>555 stockton st</t>
  </si>
  <si>
    <t>hamilton cnty health dept whitesprings satellite clinic</t>
  </si>
  <si>
    <t>hendry cnty health dept clewiston familyplanning clinic</t>
  </si>
  <si>
    <t>hillsborough cnty health dept plant cityfamily care suncoast</t>
  </si>
  <si>
    <t>hillsborough cnty health dept hillsboroughsuncoast community health ctr palm riv</t>
  </si>
  <si>
    <t>hillsborough tampa family health ctr dalemabry</t>
  </si>
  <si>
    <t>hillsborough thonotosassa community healthcenter suncoast community health ctr</t>
  </si>
  <si>
    <t>9555 e fowler ave</t>
  </si>
  <si>
    <t>thonotosassa</t>
  </si>
  <si>
    <t>14254 dr martin luther king_x000D_boulevard</t>
  </si>
  <si>
    <t>martin cnty health dept indiantown familyplanning clinic</t>
  </si>
  <si>
    <t>nassau cnty health dept callahan familyplanning clinic</t>
  </si>
  <si>
    <t>okaloosa cnty health dept crestview familyplanning clinic</t>
  </si>
  <si>
    <t>orange cnty health dept eastside healthcenter</t>
  </si>
  <si>
    <t>orange cnty health dept lake elleanor familyplanning clinic</t>
  </si>
  <si>
    <t>palm beach cnty health dept delray beachhealth ctr</t>
  </si>
  <si>
    <t>pasco cnty health dept gulfside communityclinic outreach</t>
  </si>
  <si>
    <t>2329 anclote blvd</t>
  </si>
  <si>
    <t>holiday</t>
  </si>
  <si>
    <t>pasco cnty health dept dade city familyplanning clinic</t>
  </si>
  <si>
    <t>pinellas cnty health dept clearwater healthcenter</t>
  </si>
  <si>
    <t>pinellas cnty health dept tarpon springshealth ctr</t>
  </si>
  <si>
    <t>polk cnty health dept auburndale familyplanning clinic</t>
  </si>
  <si>
    <t>polk cnty health dept lake wales familyplanning clinic</t>
  </si>
  <si>
    <t>polk cnty health dept lakeland familyplanning clinic</t>
  </si>
  <si>
    <t>sarasota cnty health dept northportfamily health ctr</t>
  </si>
  <si>
    <t>sarasota cnty health dept william l littlehealth &amp; human svc womens health</t>
  </si>
  <si>
    <t>200 san sebastian view</t>
  </si>
  <si>
    <t>sumter cnty health dept wildwood familyplanning clinic</t>
  </si>
  <si>
    <t>volusia cnty health dept daytona keech</t>
  </si>
  <si>
    <t>421 s keech st</t>
  </si>
  <si>
    <t>walton cnty health dept santa rosa beachcoastal branch</t>
  </si>
  <si>
    <t>osceola community health svc at bvl</t>
  </si>
  <si>
    <t>osceola community health svc atintercession city</t>
  </si>
  <si>
    <t>osceola community health svc at poinciana</t>
  </si>
  <si>
    <t>osceola community health svc at st cloud</t>
  </si>
  <si>
    <t>albany area primary health care inc e albanymedical ctr</t>
  </si>
  <si>
    <t>albany area primary health care inc hotzscoggins family ctr</t>
  </si>
  <si>
    <t>albany area primary health care inc westalbany dental &amp; medical ctr</t>
  </si>
  <si>
    <t>albany area primary health care inc albanystate univ</t>
  </si>
  <si>
    <t>albany area primary health care inc bakercounty primary health care</t>
  </si>
  <si>
    <t>albany area primary health care inc dawsonmedical ctr</t>
  </si>
  <si>
    <t>albany area primary health care inc doolycounty community health ctr</t>
  </si>
  <si>
    <t>albany area primary health care inc e albanypediatric &amp; adolescent ctr</t>
  </si>
  <si>
    <t>albany area primary health care inc georgiasouthwestern state univ</t>
  </si>
  <si>
    <t>albany area primary health care inc lee medicalarts ctr</t>
  </si>
  <si>
    <t>albany area primary health care inc marianworthy womens health ctr</t>
  </si>
  <si>
    <t>albany area primary health care inc rural hivmodel clinic</t>
  </si>
  <si>
    <t>albany area primary health care inc southalbany medical ctr</t>
  </si>
  <si>
    <t>albany area primaryy health care inc edisonmedical ctr</t>
  </si>
  <si>
    <t>athens neighborhood health ctr e</t>
  </si>
  <si>
    <t>402 mckinley dr</t>
  </si>
  <si>
    <t>careconnect health chattahoochee educationcenter clinic</t>
  </si>
  <si>
    <t>careconnect health crisp urgent care andmedical ctr</t>
  </si>
  <si>
    <t>careconnect health sw pediatricsamericus</t>
  </si>
  <si>
    <t>careconnect health stewart webster ruralhealth clinic</t>
  </si>
  <si>
    <t>christ community health laney walker</t>
  </si>
  <si>
    <t>1226 dantignac st</t>
  </si>
  <si>
    <t>coastal community health svc at shellmanbluff</t>
  </si>
  <si>
    <t>community health care sys inc baldwincounty</t>
  </si>
  <si>
    <t>community health care sys inc glascockcounty</t>
  </si>
  <si>
    <t>community health care sys inc hancockcounty</t>
  </si>
  <si>
    <t>community health care sys inc jeffersoncounty</t>
  </si>
  <si>
    <t>community health care sys inc johnsoncounty</t>
  </si>
  <si>
    <t>community health care sys inc laurenscoumty</t>
  </si>
  <si>
    <t>community health care sys inc telfaircounty</t>
  </si>
  <si>
    <t>community health care sys inc twiggscounty</t>
  </si>
  <si>
    <t>community health care sys inc warrencounty</t>
  </si>
  <si>
    <t>community health care sys inc wilkinsoncounty</t>
  </si>
  <si>
    <t>empowerment resource ctr comprehensiveintervention clinic</t>
  </si>
  <si>
    <t>georgia highlands medical svc dawsonfamily health ctr</t>
  </si>
  <si>
    <t>georgia highlands medical svc highlandsmedical ctr</t>
  </si>
  <si>
    <t>georgia highlands medical svc inc bartowfamily health ctr</t>
  </si>
  <si>
    <t>georgia highlands medical svc inc cantonfamily health ctr</t>
  </si>
  <si>
    <t>georgia mtn health svc inc blueridge</t>
  </si>
  <si>
    <t>georgia mtn health svc inc ellijayhealth ctr</t>
  </si>
  <si>
    <t>jc lewis primary health care ctr salvationarmy</t>
  </si>
  <si>
    <t>jc lewis primary health care ctr westbroad ymca</t>
  </si>
  <si>
    <t>mckinney medical ctr mmc specialtybuilding</t>
  </si>
  <si>
    <t>medlink georgia medlink winder womenshealth</t>
  </si>
  <si>
    <t>s ctrl primary care ctr inc douglasfamily health</t>
  </si>
  <si>
    <t>s ctrl primary care ctr inc douglaskids health</t>
  </si>
  <si>
    <t>s ctrl primary care ctr inc fitzgeraldwomens health</t>
  </si>
  <si>
    <t>s ctrl primary care ctr inc ocillaprimary care</t>
  </si>
  <si>
    <t>s ctrl primary care ctr inc pearsonprimary care</t>
  </si>
  <si>
    <t>s ctrl primary health care inc fitzgeraldkids health</t>
  </si>
  <si>
    <t>southside medical ctr care ctr at dobbselementary</t>
  </si>
  <si>
    <t>medical assc plus walton way</t>
  </si>
  <si>
    <t>2050 walton way</t>
  </si>
  <si>
    <t>big sandy healthcare prestonsburg clinic</t>
  </si>
  <si>
    <t>1709 ky roue 321</t>
  </si>
  <si>
    <t>10220 dixie beeline hwy</t>
  </si>
  <si>
    <t>1497 nashville st</t>
  </si>
  <si>
    <t>russelville</t>
  </si>
  <si>
    <t>community heath ctr western ky greenville</t>
  </si>
  <si>
    <t>480 hopkinsville st</t>
  </si>
  <si>
    <t>dayspring health williamsburg</t>
  </si>
  <si>
    <t>402 cumberland ave</t>
  </si>
  <si>
    <t>eula hall health ctr big sandy hc</t>
  </si>
  <si>
    <t>7629 eula hall hwy</t>
  </si>
  <si>
    <t>grethel</t>
  </si>
  <si>
    <t>greenup cnty health dept greenupclinic</t>
  </si>
  <si>
    <t>hope family medical ctr big sandy hc</t>
  </si>
  <si>
    <t>940 pkwy dr</t>
  </si>
  <si>
    <t>madison cnty health dept richmondclinic</t>
  </si>
  <si>
    <t>martin cnty community health ctr bigsandy hc</t>
  </si>
  <si>
    <t>6500 hwy 645</t>
  </si>
  <si>
    <t>inex</t>
  </si>
  <si>
    <t>physicans for women &amp; families big sandy hc</t>
  </si>
  <si>
    <t>23 willow dr</t>
  </si>
  <si>
    <t>auxier</t>
  </si>
  <si>
    <t>primary plus ashland</t>
  </si>
  <si>
    <t>432 16th st</t>
  </si>
  <si>
    <t>primary plus bracken</t>
  </si>
  <si>
    <t>1551 agusta-chatham rd</t>
  </si>
  <si>
    <t>primary plus flemingsburg</t>
  </si>
  <si>
    <t>520 elizaville ave</t>
  </si>
  <si>
    <t>primary plus vanceburg</t>
  </si>
  <si>
    <t>211 ky 59</t>
  </si>
  <si>
    <t>primary plus maysville</t>
  </si>
  <si>
    <t>927 kenton station dr</t>
  </si>
  <si>
    <t>primay plus tollsboro</t>
  </si>
  <si>
    <t>17521 w ky 9</t>
  </si>
  <si>
    <t>tollsboro</t>
  </si>
  <si>
    <t>uk georgetown obstetrics &amp; gynecology</t>
  </si>
  <si>
    <t>202 bevins ln</t>
  </si>
  <si>
    <t>uk healthcare obstetrics &amp; gynecology</t>
  </si>
  <si>
    <t>125 e maxwell st</t>
  </si>
  <si>
    <t>uk midwife clinic</t>
  </si>
  <si>
    <t>141 n eagle crk dr</t>
  </si>
  <si>
    <t>uk midwife clinic jessamine cnty</t>
  </si>
  <si>
    <t>young parents program univ of kentuckyadolescent medicine</t>
  </si>
  <si>
    <t>bluegrass community health ctr n eaglecreek drive</t>
  </si>
  <si>
    <t>151 n eagle crk dr</t>
  </si>
  <si>
    <t>bell cnty health dept middlesboroclinic</t>
  </si>
  <si>
    <t>harlan cnty health dept cumberlandclinic</t>
  </si>
  <si>
    <t>morehead state univ counseling andhealth svc</t>
  </si>
  <si>
    <t>aaron e henry community health ctr</t>
  </si>
  <si>
    <t>643 w svc dr</t>
  </si>
  <si>
    <t>216 hwy 51 n</t>
  </si>
  <si>
    <t>aaron e henry community health clinic tunica</t>
  </si>
  <si>
    <t>1820 peabody ave</t>
  </si>
  <si>
    <t>aaron e henry school base clinic coahoma</t>
  </si>
  <si>
    <t>1535 lee dr</t>
  </si>
  <si>
    <t>aaron e henry school base clinic quitman</t>
  </si>
  <si>
    <t>1362 martin luther king_x000D_junior dr</t>
  </si>
  <si>
    <t>family health care clinic</t>
  </si>
  <si>
    <t>113 enoch st</t>
  </si>
  <si>
    <t>ga carmichael family health ctr</t>
  </si>
  <si>
    <t>1547 jerry clower blvd</t>
  </si>
  <si>
    <t>yazoo</t>
  </si>
  <si>
    <t>ga carmichael family health ctr 49 junction</t>
  </si>
  <si>
    <t>110 n jerry clower blvd</t>
  </si>
  <si>
    <t>ga carmichael health ctr</t>
  </si>
  <si>
    <t>116 hayden st</t>
  </si>
  <si>
    <t>ne mississippi health care desoto</t>
  </si>
  <si>
    <t>7535 airways blvd</t>
  </si>
  <si>
    <t>southhaven</t>
  </si>
  <si>
    <t>ne mississippi health care mt pleasant</t>
  </si>
  <si>
    <t>154 mt pleasant rd</t>
  </si>
  <si>
    <t>2073 old hwy 61 n</t>
  </si>
  <si>
    <t>ummc lanier teen welness clinic</t>
  </si>
  <si>
    <t>833 maple st</t>
  </si>
  <si>
    <t>215 us hwy 51</t>
  </si>
  <si>
    <t>1307-b arpt rd</t>
  </si>
  <si>
    <t>flowood</t>
  </si>
  <si>
    <t>1732 commerce st</t>
  </si>
  <si>
    <t>family health care clinic brandon</t>
  </si>
  <si>
    <t>family health care clinic tylertown</t>
  </si>
  <si>
    <t>desoto community health ctr</t>
  </si>
  <si>
    <t>mt pleasant family health clinic</t>
  </si>
  <si>
    <t>mecklenburg co health dept northwestcampus</t>
  </si>
  <si>
    <t>hertford co health dept</t>
  </si>
  <si>
    <t>ahoskie</t>
  </si>
  <si>
    <t>dare cnty dept of health &amp; humanservices public health division</t>
  </si>
  <si>
    <t>2514 s croatan hwy</t>
  </si>
  <si>
    <t>nags head</t>
  </si>
  <si>
    <t>edgecombe cnty health dept rockymount location</t>
  </si>
  <si>
    <t>granville vance health district vance co healthdept</t>
  </si>
  <si>
    <t>guilford cnty health dept high pointclinic</t>
  </si>
  <si>
    <t>macon cnty health dept highlandssite</t>
  </si>
  <si>
    <t>nash cnty health dept rocky mountsite</t>
  </si>
  <si>
    <t>orange cnty health dept chapel hillsite</t>
  </si>
  <si>
    <t>wake cnty human svc eastern regionalcenter</t>
  </si>
  <si>
    <t>wake cnty human svc northern regionalcenter</t>
  </si>
  <si>
    <t>wake cnty human svc southern regionalcenter</t>
  </si>
  <si>
    <t>130 e camden ave</t>
  </si>
  <si>
    <t>dyer co health dept sarah r millerhealth ctr</t>
  </si>
  <si>
    <t>knox cnty bhg citico clinic</t>
  </si>
  <si>
    <t>chicago hts pediatric &amp; wellnesscommunity health ctr</t>
  </si>
  <si>
    <t>500 dixie hwy</t>
  </si>
  <si>
    <t>chicago hts vincennes community healthcenter</t>
  </si>
  <si>
    <t>1536 vincennes ave</t>
  </si>
  <si>
    <t>harvey hoc community health ctr</t>
  </si>
  <si>
    <t>15420 dixie hwy</t>
  </si>
  <si>
    <t>harvey</t>
  </si>
  <si>
    <t>rockford community health ctr</t>
  </si>
  <si>
    <t>1401 e state st</t>
  </si>
  <si>
    <t>woodstock community health ctr</t>
  </si>
  <si>
    <t>3703 doty rd</t>
  </si>
  <si>
    <t>indy family planning ctr</t>
  </si>
  <si>
    <t>230 e ohio st</t>
  </si>
  <si>
    <t>eskenazi health family planning w clinic</t>
  </si>
  <si>
    <t>279 n gardner st</t>
  </si>
  <si>
    <t>pace health connection bedford</t>
  </si>
  <si>
    <t>2119 16th st</t>
  </si>
  <si>
    <t>pace health connection sullivan</t>
  </si>
  <si>
    <t>1120 section st</t>
  </si>
  <si>
    <t>sullivan</t>
  </si>
  <si>
    <t>refresh f5 foundations family medicinecenter</t>
  </si>
  <si>
    <t>25 w main st</t>
  </si>
  <si>
    <t>detroit health dept</t>
  </si>
  <si>
    <t>7737 kercheval ave</t>
  </si>
  <si>
    <t>honor community health baldwin familymedicine ctr</t>
  </si>
  <si>
    <t>1701 baldwin ave</t>
  </si>
  <si>
    <t>honor community health family medicinecenter</t>
  </si>
  <si>
    <t>461 w huron st</t>
  </si>
  <si>
    <t>washtenaw cnty health dept</t>
  </si>
  <si>
    <t>555 towner st</t>
  </si>
  <si>
    <t>ypsilanti</t>
  </si>
  <si>
    <t>1205 n front st</t>
  </si>
  <si>
    <t>calhoun cnty public health dept</t>
  </si>
  <si>
    <t>214 e michigan ave</t>
  </si>
  <si>
    <t>4489 w m-61</t>
  </si>
  <si>
    <t>kalkaska</t>
  </si>
  <si>
    <t>luce mackinac alger schoolcraft district healthdepartment</t>
  </si>
  <si>
    <t>1207 s beechtree st</t>
  </si>
  <si>
    <t>western upper peninsula district healthdepartment</t>
  </si>
  <si>
    <t>axesspointe community health ctr</t>
  </si>
  <si>
    <t>143 gougler ave</t>
  </si>
  <si>
    <t>centerpoint health</t>
  </si>
  <si>
    <t>231 n breiel blvd</t>
  </si>
  <si>
    <t>middletown</t>
  </si>
  <si>
    <t>317 s fayette st</t>
  </si>
  <si>
    <t>fayette cnty public health</t>
  </si>
  <si>
    <t>gallia cnty health dept</t>
  </si>
  <si>
    <t>j glen smith reproductive health clinic</t>
  </si>
  <si>
    <t>madison cnty public health</t>
  </si>
  <si>
    <t>306 lafayette st</t>
  </si>
  <si>
    <t>madison cnty london city health dept</t>
  </si>
  <si>
    <t>medina cnty health district wadsworth</t>
  </si>
  <si>
    <t>185 wadsworth rd</t>
  </si>
  <si>
    <t>wadsworth</t>
  </si>
  <si>
    <t>meridian healthcare howland primary carelocation</t>
  </si>
  <si>
    <t>summit cnty general health district</t>
  </si>
  <si>
    <t>1867 w market st</t>
  </si>
  <si>
    <t>3rd street family health svc</t>
  </si>
  <si>
    <t>770 balgreen dr</t>
  </si>
  <si>
    <t>toledo lucas cnty health dept</t>
  </si>
  <si>
    <t>635 n erie st</t>
  </si>
  <si>
    <t>viola startzman clinic</t>
  </si>
  <si>
    <t>1874 cleveland rd</t>
  </si>
  <si>
    <t>youngstown city health dept</t>
  </si>
  <si>
    <t>9 w front st</t>
  </si>
  <si>
    <t>adams cnty economic opportunities</t>
  </si>
  <si>
    <t>9137 ohio 136</t>
  </si>
  <si>
    <t>harrison cnty general health district</t>
  </si>
  <si>
    <t>3559 reading rd</t>
  </si>
  <si>
    <t>alex ctrl health ctr</t>
  </si>
  <si>
    <t>5 alexandersville rd</t>
  </si>
  <si>
    <t>miamisburg</t>
  </si>
  <si>
    <t>1323 w 3rd st</t>
  </si>
  <si>
    <t>corwin nixon health ctr</t>
  </si>
  <si>
    <t>2351 stanley ave</t>
  </si>
  <si>
    <t>e dayton health ctr</t>
  </si>
  <si>
    <t>2132 e 3rd st</t>
  </si>
  <si>
    <t>patterson park health ctr</t>
  </si>
  <si>
    <t>1074 patterson rd</t>
  </si>
  <si>
    <t>sexual health &amp; wellness clinic s gettysburg dayton oh</t>
  </si>
  <si>
    <t>sexual health &amp; wellness clinic sunset ave springfield oh</t>
  </si>
  <si>
    <t>1209-3 sunset ave</t>
  </si>
  <si>
    <t>rocking horse ctr</t>
  </si>
  <si>
    <t>victor cassano health ctr</t>
  </si>
  <si>
    <t>cuyahoga cnty board of health s pointehospital</t>
  </si>
  <si>
    <t>warrensville_x000D_heights</t>
  </si>
  <si>
    <t>hccao clinton cnty family planning</t>
  </si>
  <si>
    <t>62 e sugartree st</t>
  </si>
  <si>
    <t>hccao greenfield outreach</t>
  </si>
  <si>
    <t>kno ho co holmes cnty family planning clinic</t>
  </si>
  <si>
    <t>186 w jackson st</t>
  </si>
  <si>
    <t>millersburg</t>
  </si>
  <si>
    <t>1797 seddon ct</t>
  </si>
  <si>
    <t>marshfield medical</t>
  </si>
  <si>
    <t>216 sunset pl</t>
  </si>
  <si>
    <t>neillsville</t>
  </si>
  <si>
    <t>aspirus ironwood</t>
  </si>
  <si>
    <t>n10565 grandview ln</t>
  </si>
  <si>
    <t>ironwood</t>
  </si>
  <si>
    <t>newcap crandon</t>
  </si>
  <si>
    <t>212 n lk ave</t>
  </si>
  <si>
    <t>crandon</t>
  </si>
  <si>
    <t>newcap eagle riv</t>
  </si>
  <si>
    <t>603 e wall st</t>
  </si>
  <si>
    <t>eagle river</t>
  </si>
  <si>
    <t>newcap green bay</t>
  </si>
  <si>
    <t>1540 capitol dr</t>
  </si>
  <si>
    <t>green bay</t>
  </si>
  <si>
    <t>newcap marinette</t>
  </si>
  <si>
    <t>1939 hall ave</t>
  </si>
  <si>
    <t>marinette</t>
  </si>
  <si>
    <t>price cnty health &amp; human servicesdepartment aspirus phillips clinic</t>
  </si>
  <si>
    <t>625 peterson dr</t>
  </si>
  <si>
    <t>phillips</t>
  </si>
  <si>
    <t>price cnty health &amp; human servicesdepartment aspirus prentice clinic</t>
  </si>
  <si>
    <t>1511 railroad ave</t>
  </si>
  <si>
    <t>prentice</t>
  </si>
  <si>
    <t>price cnty health &amp; human servicesdepartment marshfield clinic park falls ctr</t>
  </si>
  <si>
    <t>50 sherry ave</t>
  </si>
  <si>
    <t>park falls</t>
  </si>
  <si>
    <t>price cnty health &amp; human servicesdepartment marshfield clinic phillips ctr</t>
  </si>
  <si>
    <t>104 trinity dr</t>
  </si>
  <si>
    <t>1740 hwy 65 &amp; 82</t>
  </si>
  <si>
    <t>209 n spr st</t>
  </si>
  <si>
    <t>509 n 29th st</t>
  </si>
  <si>
    <t>204 whitfield ave</t>
  </si>
  <si>
    <t>ahl st bernard</t>
  </si>
  <si>
    <t>8050 w judge perez dr</t>
  </si>
  <si>
    <t>chalmette</t>
  </si>
  <si>
    <t>ahl st charles</t>
  </si>
  <si>
    <t>843 milling ave</t>
  </si>
  <si>
    <t>luling</t>
  </si>
  <si>
    <t>ahl st tammany</t>
  </si>
  <si>
    <t>501 robert blvd</t>
  </si>
  <si>
    <t>slidell</t>
  </si>
  <si>
    <t>calcasieu parish health unit sulphur</t>
  </si>
  <si>
    <t>201 edgar st</t>
  </si>
  <si>
    <t>drop in clinic at covenant house</t>
  </si>
  <si>
    <t>611 n rampart st</t>
  </si>
  <si>
    <t>rkm springfield</t>
  </si>
  <si>
    <t>27124 louisiana 42</t>
  </si>
  <si>
    <t>se community health sys greensburg</t>
  </si>
  <si>
    <t>490 sitman</t>
  </si>
  <si>
    <t>se womens healthcare</t>
  </si>
  <si>
    <t>8595 picardy ave</t>
  </si>
  <si>
    <t>baton rouge</t>
  </si>
  <si>
    <t>tulane doctors adolescent &amp; young adultclinic</t>
  </si>
  <si>
    <t>711 n broad st</t>
  </si>
  <si>
    <t>cibola public health office grants</t>
  </si>
  <si>
    <t>de baca public health office ft sumner</t>
  </si>
  <si>
    <t>hidalgo medical svc bayard high schoolclinic</t>
  </si>
  <si>
    <t>1100 tom foy blvd</t>
  </si>
  <si>
    <t>bayard</t>
  </si>
  <si>
    <t>hidalgo medical svc cliff gila communityhealth ctr</t>
  </si>
  <si>
    <t>415 hwy 211</t>
  </si>
  <si>
    <t>gila</t>
  </si>
  <si>
    <t>hidalgo medical svc community healthcenter</t>
  </si>
  <si>
    <t>1007 n pope st</t>
  </si>
  <si>
    <t>hidalgo medical svc med square</t>
  </si>
  <si>
    <t>114 w 11th st</t>
  </si>
  <si>
    <t>hidalgo medical svc mimbres valley clinic</t>
  </si>
  <si>
    <t>2743 b hwy 35 n</t>
  </si>
  <si>
    <t>mimbres</t>
  </si>
  <si>
    <t>hidalgo medical svc silver high school clinic</t>
  </si>
  <si>
    <t>3200 n silver st</t>
  </si>
  <si>
    <t>hidalgomedical svc lorsdburg clinic</t>
  </si>
  <si>
    <t>430 de moss st</t>
  </si>
  <si>
    <t>mckinley public health office gallup</t>
  </si>
  <si>
    <t>hwy 518 n ranger_x000D_drive</t>
  </si>
  <si>
    <t>214 neel ave</t>
  </si>
  <si>
    <t>sw valley public health office aceleadership sbhc</t>
  </si>
  <si>
    <t>sw valley public health office robert fkennedy school based health ctr</t>
  </si>
  <si>
    <t>union public health office clayton</t>
  </si>
  <si>
    <t>1st nations community health source nativeamerican community academy</t>
  </si>
  <si>
    <t>1st nations community health source trumanhealth ctr</t>
  </si>
  <si>
    <t>las clinicas del norte pojoaque school basedhealth clinic</t>
  </si>
  <si>
    <t>presbyterian medical svc teen healthcenters capital high school</t>
  </si>
  <si>
    <t>presbyterian medical svc teen healthcenters santa fe high school</t>
  </si>
  <si>
    <t>unm health science ctr maternal &amp; familyplanning new futures</t>
  </si>
  <si>
    <t>unm health science ctr maternal &amp; familyplanning nw valley</t>
  </si>
  <si>
    <t>unm health science ctr maternal &amp; familyplanning w mesa</t>
  </si>
  <si>
    <t>unm health science ctr maternity &amp; familyplanning s broadway</t>
  </si>
  <si>
    <t>unm school based health ctr highland highschool health ctr</t>
  </si>
  <si>
    <t>unm school based health ctr manzano highschool</t>
  </si>
  <si>
    <t>unm school based health ctr albuquerquehigh school teen health ctr</t>
  </si>
  <si>
    <t>caring hands healthcare ctr</t>
  </si>
  <si>
    <t>721 george nigh exwy</t>
  </si>
  <si>
    <t>1429 pennsylvania ave</t>
  </si>
  <si>
    <t>hartshorne</t>
  </si>
  <si>
    <t>community health connection</t>
  </si>
  <si>
    <t>9912 e 21st st</t>
  </si>
  <si>
    <t>2501 s mercer dr</t>
  </si>
  <si>
    <t>haskell co health dept</t>
  </si>
  <si>
    <t>1400 lynn ln</t>
  </si>
  <si>
    <t>abilene taylor public health district mercyhealth care ctr</t>
  </si>
  <si>
    <t>1902 shelton st</t>
  </si>
  <si>
    <t>abilene</t>
  </si>
  <si>
    <t>ben white health clinic</t>
  </si>
  <si>
    <t>1221 w ben white blvd</t>
  </si>
  <si>
    <t>community health ctr of bastrop cnty family medicine</t>
  </si>
  <si>
    <t>605 old austin hwy</t>
  </si>
  <si>
    <t>community health ctr of s ctrl texas bastrop clinic</t>
  </si>
  <si>
    <t>275 jackson st</t>
  </si>
  <si>
    <t>community health ctr of s ctrl texas elgin clinic</t>
  </si>
  <si>
    <t>902 w 2nd st</t>
  </si>
  <si>
    <t>community health ctr of s ctrl texas gonzalez clinic</t>
  </si>
  <si>
    <t>228 st george st</t>
  </si>
  <si>
    <t>gonzales</t>
  </si>
  <si>
    <t>community health ctr of s ctrl texas luling clinic</t>
  </si>
  <si>
    <t>111 s laurel ave</t>
  </si>
  <si>
    <t>community health ctr of s ctrl texas seguin clinic</t>
  </si>
  <si>
    <t>1104 jefferson st</t>
  </si>
  <si>
    <t>seguin</t>
  </si>
  <si>
    <t>community health ctr of s ctrl texas victoria clinic</t>
  </si>
  <si>
    <t>4206 retama cir</t>
  </si>
  <si>
    <t>victoria</t>
  </si>
  <si>
    <t>3950 n a w grimes blvd</t>
  </si>
  <si>
    <t>round rock</t>
  </si>
  <si>
    <t>georgetown womens ctr</t>
  </si>
  <si>
    <t>1900 scenic dr</t>
  </si>
  <si>
    <t>holding institute community ctr laredo</t>
  </si>
  <si>
    <t>1102 santa maria ave</t>
  </si>
  <si>
    <t>impact guild san antonio</t>
  </si>
  <si>
    <t>708 w summit ave</t>
  </si>
  <si>
    <t>lake aire medical ctr</t>
  </si>
  <si>
    <t>2423 williams dr</t>
  </si>
  <si>
    <t>legacy community health inc kipp connect</t>
  </si>
  <si>
    <t>6700 bellaire blvd</t>
  </si>
  <si>
    <t>legacy community health inc baytown clinic</t>
  </si>
  <si>
    <t>legacy community health inc bissonnet clinic</t>
  </si>
  <si>
    <t>beaumont</t>
  </si>
  <si>
    <t>legacy community health inc ctrl stagg</t>
  </si>
  <si>
    <t>legacy community health inc deer park clinic</t>
  </si>
  <si>
    <t>3430 ctr st</t>
  </si>
  <si>
    <t>deer park</t>
  </si>
  <si>
    <t>legacy community health inc 5th ward lyonsclinic</t>
  </si>
  <si>
    <t>3811 lyons ave</t>
  </si>
  <si>
    <t>legacy community health inc kipp climb</t>
  </si>
  <si>
    <t>8805 ferndale</t>
  </si>
  <si>
    <t>legacy community health inc kipp e end</t>
  </si>
  <si>
    <t>5402 lawndale st</t>
  </si>
  <si>
    <t>legacy community health inc kipp ne</t>
  </si>
  <si>
    <t>500 tidwell</t>
  </si>
  <si>
    <t>legacy community health inc kipp sharpstown</t>
  </si>
  <si>
    <t>8440 westpark dr</t>
  </si>
  <si>
    <t>legacy community health inc kipp sw</t>
  </si>
  <si>
    <t>10711 kipp way st</t>
  </si>
  <si>
    <t>legacy community health inc kipp sunnyside</t>
  </si>
  <si>
    <t>11000 scott st</t>
  </si>
  <si>
    <t>legacy community health inc kipp 3rd wardcampus</t>
  </si>
  <si>
    <t>5400 mlk blvd</t>
  </si>
  <si>
    <t>legacy community health inc kipp w unity</t>
  </si>
  <si>
    <t>8500 s texas 6</t>
  </si>
  <si>
    <t>legacy community health inc mapleridge clinic</t>
  </si>
  <si>
    <t>6550 mapleridge st</t>
  </si>
  <si>
    <t>legacy community health inc montrose ctr</t>
  </si>
  <si>
    <t>401 branard st</t>
  </si>
  <si>
    <t>legacy community health inc montrose clinic</t>
  </si>
  <si>
    <t>1415 california st</t>
  </si>
  <si>
    <t>legacy community health inc northline clinic</t>
  </si>
  <si>
    <t>legacy community health inc sac clinic</t>
  </si>
  <si>
    <t>legacy community health inc san jacinto clinic</t>
  </si>
  <si>
    <t>4301 garth rd</t>
  </si>
  <si>
    <t>legacy community health inc santa clara clinic</t>
  </si>
  <si>
    <t>5616 lawndale st</t>
  </si>
  <si>
    <t>legacy community health inc sharpstownrookin</t>
  </si>
  <si>
    <t>6677 rookin st</t>
  </si>
  <si>
    <t>legacy community health inc sw clinic</t>
  </si>
  <si>
    <t>6441 high star dr</t>
  </si>
  <si>
    <t>legacy community health inc yes prep braysoaks</t>
  </si>
  <si>
    <t>9000 w bellfort st</t>
  </si>
  <si>
    <t>legacy community health inc yes prep eastend</t>
  </si>
  <si>
    <t>8329 lawndale st</t>
  </si>
  <si>
    <t>legacy community health inc yes prep fifthward</t>
  </si>
  <si>
    <t>1305 benson st</t>
  </si>
  <si>
    <t>legacy community health inc yes prep northforest</t>
  </si>
  <si>
    <t>6602 winfield rd</t>
  </si>
  <si>
    <t>legacy community health inc yes prepsouthside</t>
  </si>
  <si>
    <t>legacy community health inc yes prepsouthwest</t>
  </si>
  <si>
    <t>4411 anderson rd</t>
  </si>
  <si>
    <t>legacy community health inc yes prep whiteoak</t>
  </si>
  <si>
    <t>5620 w tidwell rd</t>
  </si>
  <si>
    <t>lupe rio grande valley</t>
  </si>
  <si>
    <t>1601 us-83 bus</t>
  </si>
  <si>
    <t>project vida health ctr hueco clinic</t>
  </si>
  <si>
    <t>3501 hueco ave</t>
  </si>
  <si>
    <t>seton circle of care family medicine</t>
  </si>
  <si>
    <t>11111 research blvd</t>
  </si>
  <si>
    <t>seton circle of care family medicine at texasa &amp; m health science ctr</t>
  </si>
  <si>
    <t>seton circle of care womens svc</t>
  </si>
  <si>
    <t>seton circle of care womens svc at texasa &amp; m health science ctr</t>
  </si>
  <si>
    <t>se health &amp; wellness</t>
  </si>
  <si>
    <t>2901 montopolis dr</t>
  </si>
  <si>
    <t>special health resources for texas jim meyercomprehensive health clinic</t>
  </si>
  <si>
    <t>410 n 4th st</t>
  </si>
  <si>
    <t>special health resources for texas paris careclinic</t>
  </si>
  <si>
    <t>3150 clarksville st</t>
  </si>
  <si>
    <t>special health resources for texas texarkanacare clinic</t>
  </si>
  <si>
    <t>1102 main st</t>
  </si>
  <si>
    <t>special health resources for texas true northhealth ctr</t>
  </si>
  <si>
    <t>1013 college ave</t>
  </si>
  <si>
    <t>special health resources for texas tyler careclinic</t>
  </si>
  <si>
    <t>4519 troup hwy</t>
  </si>
  <si>
    <t>special health resources for texas woman andchild health ctr</t>
  </si>
  <si>
    <t>402 n 7th st</t>
  </si>
  <si>
    <t>special health resources for texas zeidwomens health ctr</t>
  </si>
  <si>
    <t>825 medical dr</t>
  </si>
  <si>
    <t>special health resources for texas zeidwomens health ctr longview</t>
  </si>
  <si>
    <t>705 e marshall ave</t>
  </si>
  <si>
    <t>univ health system</t>
  </si>
  <si>
    <t>919 locke st</t>
  </si>
  <si>
    <t>302 dora st</t>
  </si>
  <si>
    <t>4020 naco perrin blvd</t>
  </si>
  <si>
    <t>903 w martin st</t>
  </si>
  <si>
    <t>valley aids council westbrook clinic harlingen</t>
  </si>
  <si>
    <t>2306 camelot plz cir</t>
  </si>
  <si>
    <t>valley aids council westbrook clinic mcallen</t>
  </si>
  <si>
    <t>300 s 2nd st</t>
  </si>
  <si>
    <t>4410 dillon ln</t>
  </si>
  <si>
    <t>3536 holly rd</t>
  </si>
  <si>
    <t>2914 s buckner blvd</t>
  </si>
  <si>
    <t>womens health care ctr inc garland clinic</t>
  </si>
  <si>
    <t>womens health care ctr inc terrell clinic</t>
  </si>
  <si>
    <t>terrell</t>
  </si>
  <si>
    <t>access esperanza clinics inc mission healthclinic</t>
  </si>
  <si>
    <t>access esperanza clinics inc weslaco healthcenter</t>
  </si>
  <si>
    <t>access esperanza clinics inc edinburg healthcenter</t>
  </si>
  <si>
    <t>access esperanza clinics inc mcallen healthcenter</t>
  </si>
  <si>
    <t>angelina cnty main clinic</t>
  </si>
  <si>
    <t>503 hill st</t>
  </si>
  <si>
    <t>lufkin</t>
  </si>
  <si>
    <t>avenue 360 main</t>
  </si>
  <si>
    <t>avenue 360 health &amp; wellness bautistapediatric clinic</t>
  </si>
  <si>
    <t>avenue 360 health &amp; wellness humble clinic</t>
  </si>
  <si>
    <t>9816 memorial blvd</t>
  </si>
  <si>
    <t>avenue 360 health &amp; wellness s centralclinic</t>
  </si>
  <si>
    <t>4405 griggs rd</t>
  </si>
  <si>
    <t>avenue 360 health &amp; wellness spring cypress</t>
  </si>
  <si>
    <t>820 n 31st st</t>
  </si>
  <si>
    <t>cameron cnty san benito public health clinic</t>
  </si>
  <si>
    <t>cameron cnty public health father josephobrien health clinic</t>
  </si>
  <si>
    <t>cameron cnty public health harlingen publichealth ctr</t>
  </si>
  <si>
    <t>cameron cnty public health mary p luciohealth ctr</t>
  </si>
  <si>
    <t>city of houston health la nueva casa de amigoshealth ctr</t>
  </si>
  <si>
    <t>city of houston health northside health ctr</t>
  </si>
  <si>
    <t>city of houston health sharpstown healthservices</t>
  </si>
  <si>
    <t>city of houston health sunnyside health ctr</t>
  </si>
  <si>
    <t>city of laredo health dept santo ninoclinic</t>
  </si>
  <si>
    <t>3806 s zapata hwy</t>
  </si>
  <si>
    <t>city of laredo health dept family planningclinic</t>
  </si>
  <si>
    <t>collins family planning clinic main</t>
  </si>
  <si>
    <t>community action san marcos communityhealth svc</t>
  </si>
  <si>
    <t>el buen samaritano</t>
  </si>
  <si>
    <t>legacy community health inc kipp legacypreparatory school</t>
  </si>
  <si>
    <t>9606 mesa dr</t>
  </si>
  <si>
    <t>longview wellness pointe kilgore clinic</t>
  </si>
  <si>
    <t>kilgore</t>
  </si>
  <si>
    <t>longview wellness pointe longview n clinic</t>
  </si>
  <si>
    <t>1761 w lp 281</t>
  </si>
  <si>
    <t>2131 s mobberly ave</t>
  </si>
  <si>
    <t>longview wellness pointe gilmer clinic</t>
  </si>
  <si>
    <t>parkland garland womens health ctr</t>
  </si>
  <si>
    <t>parkland hatcher station womens healthcenter</t>
  </si>
  <si>
    <t>parkland irving womens health ctr</t>
  </si>
  <si>
    <t>parkland lakewest womens health ctr</t>
  </si>
  <si>
    <t>parkland maple womens health ctr</t>
  </si>
  <si>
    <t>parkland oak w womens health ctr</t>
  </si>
  <si>
    <t>parkland se dallas womens healthcenter</t>
  </si>
  <si>
    <t>parkland wish tubal clinic</t>
  </si>
  <si>
    <t>project vida ft hancock clinic</t>
  </si>
  <si>
    <t>7000 5th st</t>
  </si>
  <si>
    <t>canutillo</t>
  </si>
  <si>
    <t>104 s dodson st</t>
  </si>
  <si>
    <t>dell city</t>
  </si>
  <si>
    <t>primary health care specialty clinic</t>
  </si>
  <si>
    <t>704 may st</t>
  </si>
  <si>
    <t>primary health care inc mobile health van</t>
  </si>
  <si>
    <t>siouxland community health ctr</t>
  </si>
  <si>
    <t>1021 nebraska st</t>
  </si>
  <si>
    <t>sioux city</t>
  </si>
  <si>
    <t>primary health care univ</t>
  </si>
  <si>
    <t>1200 univ ave</t>
  </si>
  <si>
    <t>allen womens health buchanan cnty healthcenter</t>
  </si>
  <si>
    <t>harrison cnty home &amp; public health</t>
  </si>
  <si>
    <t>eastern iowa health ctr jones regionalmedical ctr</t>
  </si>
  <si>
    <t>eastern iowa health ctr virginia gay hopsital</t>
  </si>
  <si>
    <t>502 n 9th ave</t>
  </si>
  <si>
    <t>hoover meredith clinic</t>
  </si>
  <si>
    <t>4800 aurora ave</t>
  </si>
  <si>
    <t>402 n main</t>
  </si>
  <si>
    <t>211 e kansas ave</t>
  </si>
  <si>
    <t>807 e 4th st</t>
  </si>
  <si>
    <t>planned parenthood great plains</t>
  </si>
  <si>
    <t>overland park</t>
  </si>
  <si>
    <t>planned parenthood great plains patty broushealth ctr</t>
  </si>
  <si>
    <t>childrens mercy hospitals &amp; clinics northlandteen clinic</t>
  </si>
  <si>
    <t>childrens mercy hospitals &amp; clinics teenclinic</t>
  </si>
  <si>
    <t>e missouri action agency womens wellnesscenter</t>
  </si>
  <si>
    <t>e missouri action agency emaa madisoncounty health dept</t>
  </si>
  <si>
    <t>family care health ctr family care healthcenters forest park</t>
  </si>
  <si>
    <t>green hills community action agency carrollcounty health dept</t>
  </si>
  <si>
    <t>green hills community action agency harrisoncounty health dept</t>
  </si>
  <si>
    <t>green hills community action agency linncounty health dept</t>
  </si>
  <si>
    <t>green hills community action agency raycounty health dept</t>
  </si>
  <si>
    <t>green hills community action agency womenshealth svc</t>
  </si>
  <si>
    <t>5684 missouri pp</t>
  </si>
  <si>
    <t>high ridge</t>
  </si>
  <si>
    <t>ne community action corp adair countyhealth dept</t>
  </si>
  <si>
    <t>dunklin cnty public health ctr</t>
  </si>
  <si>
    <t>410 teaco rd</t>
  </si>
  <si>
    <t>kennett</t>
  </si>
  <si>
    <t>tri rivers family planning inc howell countyhealth dept</t>
  </si>
  <si>
    <t>tri rivers family planning inc lewis countyhealth dept</t>
  </si>
  <si>
    <t>tri rivers family planning inc clark countyhealth dept</t>
  </si>
  <si>
    <t>4901 forest pk ave</t>
  </si>
  <si>
    <t>5904 henninger dr</t>
  </si>
  <si>
    <t>charles drew health ctr at sienna francishouse</t>
  </si>
  <si>
    <t>606 n minnesota ave</t>
  </si>
  <si>
    <t>630 n cotner blvd</t>
  </si>
  <si>
    <t>family health svc peru state college healthcenter</t>
  </si>
  <si>
    <t>900 w norfolk ave</t>
  </si>
  <si>
    <t>oneworld community health ctr teen andyoung adult health ctr</t>
  </si>
  <si>
    <t>300 shelton st</t>
  </si>
  <si>
    <t>childrens hosp colorado n campus</t>
  </si>
  <si>
    <t>469 colorado 7</t>
  </si>
  <si>
    <t>high plains community health ctr hollyclinic</t>
  </si>
  <si>
    <t>410 colorado st</t>
  </si>
  <si>
    <t>holly</t>
  </si>
  <si>
    <t>high plains community health ctr lamarcommunity college campus health ctr</t>
  </si>
  <si>
    <t>lamar</t>
  </si>
  <si>
    <t>high plains community health ctr pediatriccenter</t>
  </si>
  <si>
    <t>201 kendall dr</t>
  </si>
  <si>
    <t>high plains community health ctr wileyclinic</t>
  </si>
  <si>
    <t>302 main st</t>
  </si>
  <si>
    <t>wiley</t>
  </si>
  <si>
    <t>mtn family health ctr</t>
  </si>
  <si>
    <t>320 beard crk rd</t>
  </si>
  <si>
    <t>edwards</t>
  </si>
  <si>
    <t>rio blanco cnty public health rangely</t>
  </si>
  <si>
    <t>riv valley family health ctr montroseclinic</t>
  </si>
  <si>
    <t>1255 s wadsworth_x000D_boulevard</t>
  </si>
  <si>
    <t>stride aurora health &amp; wellness plz</t>
  </si>
  <si>
    <t>10680 del mar pkwy</t>
  </si>
  <si>
    <t>stride helena health ctr</t>
  </si>
  <si>
    <t>15501 e 13th ave</t>
  </si>
  <si>
    <t>stride stein kids health ctr</t>
  </si>
  <si>
    <t>80 s teller st</t>
  </si>
  <si>
    <t>broomfield public health &amp; environmentdivision of health &amp; human serivces</t>
  </si>
  <si>
    <t>childrens hosp adolescent clinic care by thechildrens hosp at lutheran</t>
  </si>
  <si>
    <t>childrens hosp colorado outpatient specialtyand therapy care littleton</t>
  </si>
  <si>
    <t>community health svc inc family planningprogram</t>
  </si>
  <si>
    <t>delta cnty health dept family planningprogram</t>
  </si>
  <si>
    <t>federico f pe‚àö¬±a sw family health ctr</t>
  </si>
  <si>
    <t>rose adom health ctr</t>
  </si>
  <si>
    <t>1330 fox st</t>
  </si>
  <si>
    <t>westside community health ctr &amp; teenclinic</t>
  </si>
  <si>
    <t>gunnison cnty dept of health andhuman svc family planning program</t>
  </si>
  <si>
    <t>kit carson cnty health &amp; human servicesfamily planning program</t>
  </si>
  <si>
    <t>825 w 6th st</t>
  </si>
  <si>
    <t>200 peridot ave</t>
  </si>
  <si>
    <t>larimer cnty health dept familyplanning program</t>
  </si>
  <si>
    <t>mesa cnty health dept family planningprogram</t>
  </si>
  <si>
    <t>alameda high school kids &amp; teens healthcenter</t>
  </si>
  <si>
    <t>montrose cnty dept of health andhuman svc</t>
  </si>
  <si>
    <t>482 adams ave</t>
  </si>
  <si>
    <t>nw colorado health craig clinic</t>
  </si>
  <si>
    <t>pueblo city &amp; cnty health departmentfamily planning program</t>
  </si>
  <si>
    <t>san juan basin health dept pagosasprings</t>
  </si>
  <si>
    <t>san miguel cnty dept of health andenvironment family planning program</t>
  </si>
  <si>
    <t>spanish peaks reg health ctr familyplanning program</t>
  </si>
  <si>
    <t>summit community care clinic family planningprogram</t>
  </si>
  <si>
    <t>teller cnty public health dept cripplecreek victor mtn health ctr</t>
  </si>
  <si>
    <t>weld cnty dept of public health andenvironment family planning program</t>
  </si>
  <si>
    <t>weld cnty dept of public health andenvironment</t>
  </si>
  <si>
    <t>butte family planning montana tech</t>
  </si>
  <si>
    <t>1300 w pk st</t>
  </si>
  <si>
    <t>flathead cnty family planning columbia fallshs</t>
  </si>
  <si>
    <t>610 13th st w</t>
  </si>
  <si>
    <t>columbia falls</t>
  </si>
  <si>
    <t>flathead cnty family planning hungry horse</t>
  </si>
  <si>
    <t>200 n st</t>
  </si>
  <si>
    <t>hungry horse</t>
  </si>
  <si>
    <t>hill cnty family planning blaine countychinook</t>
  </si>
  <si>
    <t>420 a ohio courthouse_x000D_annex</t>
  </si>
  <si>
    <t>chinook</t>
  </si>
  <si>
    <t>hill cnty family planning detention ctr</t>
  </si>
  <si>
    <t>1452 2nd st w</t>
  </si>
  <si>
    <t>hill cnty family planning ft belknap</t>
  </si>
  <si>
    <t>669 agency main st</t>
  </si>
  <si>
    <t>harlem</t>
  </si>
  <si>
    <t>hill cnty family planning msu northern</t>
  </si>
  <si>
    <t>300 11th st w</t>
  </si>
  <si>
    <t>hill cnty family planning rocky boy</t>
  </si>
  <si>
    <t>535 clinic rd</t>
  </si>
  <si>
    <t>box elder</t>
  </si>
  <si>
    <t>nw chc family planning libby hs</t>
  </si>
  <si>
    <t>150 education way</t>
  </si>
  <si>
    <t>118 e 7th st</t>
  </si>
  <si>
    <t>msu extension office ronan</t>
  </si>
  <si>
    <t>ronan</t>
  </si>
  <si>
    <t>102 sandalwood ct</t>
  </si>
  <si>
    <t>rosebud cnty public health dept colstrip</t>
  </si>
  <si>
    <t>rosebud cnty public health dept forsyth</t>
  </si>
  <si>
    <t>281 n 17th</t>
  </si>
  <si>
    <t>ctrl valley satelite clinic foster countypublic health</t>
  </si>
  <si>
    <t>881 main st</t>
  </si>
  <si>
    <t>carrington</t>
  </si>
  <si>
    <t>ctrl valley satelite clinic valley city stateuniversity</t>
  </si>
  <si>
    <t>ctrl valley family planning program statelliteclinic</t>
  </si>
  <si>
    <t>ctrl valley satelite clinic dicky city healthdistrict</t>
  </si>
  <si>
    <t>205 15th st n</t>
  </si>
  <si>
    <t>ellendale</t>
  </si>
  <si>
    <t>cass cnty jail</t>
  </si>
  <si>
    <t>401 3rd ave n</t>
  </si>
  <si>
    <t>richland cnty satelite clinic sargent countydistrict health</t>
  </si>
  <si>
    <t>316 main st s</t>
  </si>
  <si>
    <t>forman</t>
  </si>
  <si>
    <t>spectra health</t>
  </si>
  <si>
    <t>607 towner ave</t>
  </si>
  <si>
    <t>larimore</t>
  </si>
  <si>
    <t>106 s main</t>
  </si>
  <si>
    <t>plankinton</t>
  </si>
  <si>
    <t>s dakota dept of health fall riv countycommunity health svc</t>
  </si>
  <si>
    <t>s dakota dept of health gregory countycommunity health svc</t>
  </si>
  <si>
    <t>s dakota dept of health lake countycommunity health svc</t>
  </si>
  <si>
    <t>s dakota dept of health perkins countycommunity health svc</t>
  </si>
  <si>
    <t>s dakota dept of health pierre area familyplanning</t>
  </si>
  <si>
    <t>woonsocket community health ctr</t>
  </si>
  <si>
    <t>302 s dumont ave</t>
  </si>
  <si>
    <t>109 w 14th st</t>
  </si>
  <si>
    <t>powell</t>
  </si>
  <si>
    <t>canyonlands healthcare safford integrated</t>
  </si>
  <si>
    <t>1615 s 1st ave</t>
  </si>
  <si>
    <t>cfla outreach clinic</t>
  </si>
  <si>
    <t>1648 s 16th st</t>
  </si>
  <si>
    <t>crewsn healthmobile ii</t>
  </si>
  <si>
    <t>1919 e thomas rd</t>
  </si>
  <si>
    <t>crewsn healthmobile iii</t>
  </si>
  <si>
    <t>pinal cnty division of public health coolidgeclinic</t>
  </si>
  <si>
    <t>119 w ctrl ave</t>
  </si>
  <si>
    <t>coolidge</t>
  </si>
  <si>
    <t>umom new day ctr</t>
  </si>
  <si>
    <t>3333 e van buren st</t>
  </si>
  <si>
    <t>littlefield</t>
  </si>
  <si>
    <t>canyonlands healthcare lake powell medicalcenter</t>
  </si>
  <si>
    <t>community health ctr of yavapai cottonwoodclinic</t>
  </si>
  <si>
    <t>community health ctr of yavapai prescottclinic</t>
  </si>
  <si>
    <t>community health ctr of yavapai prescottvalley clinic</t>
  </si>
  <si>
    <t>mtn park health ctr maryvale clinic</t>
  </si>
  <si>
    <t>6601 w thomas rd</t>
  </si>
  <si>
    <t>pinal cnty division of public health apachejunction clinic</t>
  </si>
  <si>
    <t>pinal cnty division of public health casagrande clinic</t>
  </si>
  <si>
    <t>pinal cnty division of public health maricopaclinic</t>
  </si>
  <si>
    <t>pinal cnty division of public health san tanvalley clinic</t>
  </si>
  <si>
    <t>910 s 300 w</t>
  </si>
  <si>
    <t>1478 e hwy 162</t>
  </si>
  <si>
    <t>cnty of riverside dept of public health moreno valley community hc</t>
  </si>
  <si>
    <t>23520 cactus ave</t>
  </si>
  <si>
    <t>5427 e whittier blvd</t>
  </si>
  <si>
    <t>9436 e slauson ave</t>
  </si>
  <si>
    <t>altamed medical grp e los angeles 1ststreet</t>
  </si>
  <si>
    <t>asian pacific health care venture belmonthealth svc</t>
  </si>
  <si>
    <t>asian pacific health care venture inc johnmarshall high school health ctr</t>
  </si>
  <si>
    <t>asian pacific health care venture elmonte rosemead health ctr</t>
  </si>
  <si>
    <t>butte cnty dept of public health buttecounty dph oleander</t>
  </si>
  <si>
    <t>butte cnty dept of public health buttecounty dph clinic</t>
  </si>
  <si>
    <t>city of berkeley dept of health &amp; humanservices berkeley high school health ctr</t>
  </si>
  <si>
    <t>city of berkeley dept of health andhuman svc city of berkeley public healthclinic</t>
  </si>
  <si>
    <t>city of berkeley health dept berkeleytechnology academy b tech</t>
  </si>
  <si>
    <t>cl‚àö‚â†nica msr oscar romero alvarado</t>
  </si>
  <si>
    <t>clinica msr oscar romero marengo</t>
  </si>
  <si>
    <t>community action partnership of san luis obispocounty ctr for health &amp; prevention thecenter</t>
  </si>
  <si>
    <t>community health sys inc bloomingtoncommunity health ctr</t>
  </si>
  <si>
    <t>18601 val blvd</t>
  </si>
  <si>
    <t>community health sys inc bloomingtoncommunity health ctr blm2</t>
  </si>
  <si>
    <t>18651 val blvd</t>
  </si>
  <si>
    <t>community health sys inc fallbrook familyhealth ctr</t>
  </si>
  <si>
    <t>1328 s mission rd</t>
  </si>
  <si>
    <t>fallbrook</t>
  </si>
  <si>
    <t>community health sys inc universitycommunity health ctr</t>
  </si>
  <si>
    <t>2933 univ ave</t>
  </si>
  <si>
    <t>community health sys inc moreno valleyfamily health ctr</t>
  </si>
  <si>
    <t>22675 alessandro blvd</t>
  </si>
  <si>
    <t>community health sys inc magnoliacommunity health ctr</t>
  </si>
  <si>
    <t>9380 magnolia ave</t>
  </si>
  <si>
    <t>community medical ctr cmc californiastreet</t>
  </si>
  <si>
    <t>2349 n california st</t>
  </si>
  <si>
    <t>community medical ctr cmc channel</t>
  </si>
  <si>
    <t>701 e channel st</t>
  </si>
  <si>
    <t>community medical ctr cmc dixon</t>
  </si>
  <si>
    <t>131 w a st</t>
  </si>
  <si>
    <t>solano</t>
  </si>
  <si>
    <t>community medical ctr cmc dorothy jones</t>
  </si>
  <si>
    <t>2044 fair st</t>
  </si>
  <si>
    <t>community medical ctr cmc e marchlane</t>
  </si>
  <si>
    <t>community medical ctr cmc esparto</t>
  </si>
  <si>
    <t>esparto</t>
  </si>
  <si>
    <t>community medical ctr cmc gleason</t>
  </si>
  <si>
    <t>423 s san joaquin st</t>
  </si>
  <si>
    <t>community medical ctr cmc king</t>
  </si>
  <si>
    <t>2640 e lafayette st</t>
  </si>
  <si>
    <t>community medical ctr cmc lawrence</t>
  </si>
  <si>
    <t>721 calaveras st</t>
  </si>
  <si>
    <t>lodi</t>
  </si>
  <si>
    <t>community medical ctr cmc lodi</t>
  </si>
  <si>
    <t>community medical ctr cmc lodi vinefamily care</t>
  </si>
  <si>
    <t>2415 w vine st</t>
  </si>
  <si>
    <t>community medical ctr cmc lodi vinepediatrics</t>
  </si>
  <si>
    <t>community medical ctr cmc mariposa ii</t>
  </si>
  <si>
    <t>2015 s mariposa rd</t>
  </si>
  <si>
    <t>community medical ctr cmc tracy grantline</t>
  </si>
  <si>
    <t>2151 w grant line rd</t>
  </si>
  <si>
    <t>community medical ctr cmc tracy ctrl</t>
  </si>
  <si>
    <t>730 n ctrl ave</t>
  </si>
  <si>
    <t>community medical ctr cmc vacaville</t>
  </si>
  <si>
    <t>600 nut tree rd</t>
  </si>
  <si>
    <t>vacaville</t>
  </si>
  <si>
    <t>community medical ctr cmc waterloo</t>
  </si>
  <si>
    <t>1031 waterloo rd</t>
  </si>
  <si>
    <t>community medical ctr cmc w lane</t>
  </si>
  <si>
    <t>7912 w ln</t>
  </si>
  <si>
    <t>801 s chevy chase dr</t>
  </si>
  <si>
    <t>2499 e lakeshore dr</t>
  </si>
  <si>
    <t>308 e san jacinto ave</t>
  </si>
  <si>
    <t>2813 s main st</t>
  </si>
  <si>
    <t>880 n state st</t>
  </si>
  <si>
    <t>47-923 oasis st</t>
  </si>
  <si>
    <t>1515 n sunrise way</t>
  </si>
  <si>
    <t>cnty of san luis obispo public healthdepartment public health dept paso robles</t>
  </si>
  <si>
    <t>1530 s olive st</t>
  </si>
  <si>
    <t>eisner health sherman oaks</t>
  </si>
  <si>
    <t>sherman oaks</t>
  </si>
  <si>
    <t>families together of orange cnty a</t>
  </si>
  <si>
    <t>661 w 1st</t>
  </si>
  <si>
    <t>tustin</t>
  </si>
  <si>
    <t>5454 el cajon blvd</t>
  </si>
  <si>
    <t>2325 commercial st</t>
  </si>
  <si>
    <t>1000 euclid ave</t>
  </si>
  <si>
    <t>family healthcare network ivanhoe familyhealthcare network</t>
  </si>
  <si>
    <t>family healthcare network farmersville healthcenter</t>
  </si>
  <si>
    <t>family healthcare network goshen healthcenter</t>
  </si>
  <si>
    <t>family healthcare network hanford healthcenter</t>
  </si>
  <si>
    <t>family healthcare network 3 rivers healthcenter</t>
  </si>
  <si>
    <t>family healthcare network visalia bridge healthcenter</t>
  </si>
  <si>
    <t>family healthcare network visalia school healthcenter</t>
  </si>
  <si>
    <t>family healthcare network woodlake healthcenter</t>
  </si>
  <si>
    <t>imperial beach community clinic imperial beachhealth ctr</t>
  </si>
  <si>
    <t>imperial beach community clinic nestorcommunity health ctr</t>
  </si>
  <si>
    <t>jwch institute inc wesley health centerlynwood</t>
  </si>
  <si>
    <t>12360 e firestone blvd</t>
  </si>
  <si>
    <t>jwch institute inc wesley health ctr easthollywood</t>
  </si>
  <si>
    <t>la maestra family clinic inc la maestra hooverhigh school medical clinic</t>
  </si>
  <si>
    <t>la maestra family clinic inc la maestra hopeclinic</t>
  </si>
  <si>
    <t>la maestra family clinic inc la maestranational city clinic</t>
  </si>
  <si>
    <t>la maestra family clinic inc city hts</t>
  </si>
  <si>
    <t>neighborhood healthcare temecula familyhealth ctr</t>
  </si>
  <si>
    <t>41840 enterprise cir n</t>
  </si>
  <si>
    <t>855 e madison ave</t>
  </si>
  <si>
    <t>neighborhood healthcare neighborhoodhealthcare prenatal</t>
  </si>
  <si>
    <t>488 e val pkwy</t>
  </si>
  <si>
    <t>23413 lyons ave</t>
  </si>
  <si>
    <t>radiant health santa ana clinic</t>
  </si>
  <si>
    <t>2708 westminster ave</t>
  </si>
  <si>
    <t>radiant health ctr radiant health ctr</t>
  </si>
  <si>
    <t>17982 sky pk cir</t>
  </si>
  <si>
    <t>2010 e 1st st</t>
  </si>
  <si>
    <t>san bernardino cnty dept of publichealth hesperia clinic</t>
  </si>
  <si>
    <t>san bernardino cnty dept of publichealth needles health ctr</t>
  </si>
  <si>
    <t>san bernardino cnty dept of publichealth san bernardino health ctr</t>
  </si>
  <si>
    <t>san bernardino cnty dept of publichealth w valley public health ctr ontario</t>
  </si>
  <si>
    <t>san diego family care mid city communityclinic</t>
  </si>
  <si>
    <t>san joaquin cnty clinics childrens healthservices</t>
  </si>
  <si>
    <t>1414 n california st</t>
  </si>
  <si>
    <t>san joaquin cnty clinics family practice clinic</t>
  </si>
  <si>
    <t>san joaquin cnty clinics hazelton clinic</t>
  </si>
  <si>
    <t>1601 e hazelton ave</t>
  </si>
  <si>
    <t>san joaquin cnty clinics healthy beginnings</t>
  </si>
  <si>
    <t>san joaquin cnty clinics healthy beginningsfrench camp</t>
  </si>
  <si>
    <t>500 w hosp rd</t>
  </si>
  <si>
    <t>french camp</t>
  </si>
  <si>
    <t>san joaquin cnty clinics manteca clinic</t>
  </si>
  <si>
    <t>283 spreckels ave</t>
  </si>
  <si>
    <t>manteca</t>
  </si>
  <si>
    <t>san joaquin cnty clinics primary medicineclinic french camp c1</t>
  </si>
  <si>
    <t>san joaquin cnty clinics family medicineclinic french camp</t>
  </si>
  <si>
    <t>san ysidro health ctr king chavez healthcenter</t>
  </si>
  <si>
    <t>san ysidro health ctr otay family healthcenter</t>
  </si>
  <si>
    <t>san ysidro health ctr chula vista medicalplaza</t>
  </si>
  <si>
    <t>678 3rd ave</t>
  </si>
  <si>
    <t>san ysidro health ctr maternal &amp; childhealth ctr</t>
  </si>
  <si>
    <t>san ysidro health paradise hills family clinic</t>
  </si>
  <si>
    <t>2400 e 8th st</t>
  </si>
  <si>
    <t>santa barbara neighborhood clinics eastsideneighborhood clinic</t>
  </si>
  <si>
    <t>915 n milpas st</t>
  </si>
  <si>
    <t>santa barbara neighborhood clinics goletaneighborhood clinic</t>
  </si>
  <si>
    <t>5580 calle real</t>
  </si>
  <si>
    <t>goleta</t>
  </si>
  <si>
    <t>santa barbara neighborhood clinics integratedcare clinic intermittent clinic</t>
  </si>
  <si>
    <t>115 w anapamu st</t>
  </si>
  <si>
    <t>santa barbara neighborhood clinics isla vistaneighborhood clinic</t>
  </si>
  <si>
    <t>970 embarcadero del mar</t>
  </si>
  <si>
    <t>isla vista</t>
  </si>
  <si>
    <t>santa barbara neighborhood clinics la cumbrejr high intermittent clinic</t>
  </si>
  <si>
    <t>2255 modoc rd</t>
  </si>
  <si>
    <t>santa barbara neighborhood clinics westsideneighborhood clinic</t>
  </si>
  <si>
    <t>628 w micheltorena st</t>
  </si>
  <si>
    <t>santa barbara neighborhood clinics santabarbara city college intermittent clinic</t>
  </si>
  <si>
    <t>721 cliff dr</t>
  </si>
  <si>
    <t>santa rosa community health brookwoodcampus</t>
  </si>
  <si>
    <t>983 sonoma ave</t>
  </si>
  <si>
    <t>santa rosa community health pediatric campus</t>
  </si>
  <si>
    <t>711 stony pt rd</t>
  </si>
  <si>
    <t>s bay family healthcare ctr gardenaclinic</t>
  </si>
  <si>
    <t>4425 s ctrl ave</t>
  </si>
  <si>
    <t>4415 s ctrl ave</t>
  </si>
  <si>
    <t>st johns well child &amp; family ctr dominguezhigh school</t>
  </si>
  <si>
    <t>st johns well child &amp; family ctr washingtonpreparatory high wellness ctr</t>
  </si>
  <si>
    <t>5701 s hoover st</t>
  </si>
  <si>
    <t>st johns well child &amp; family ctr lincolnhigh school based clinic</t>
  </si>
  <si>
    <t>st johns well child &amp; family ctr comptonclinic</t>
  </si>
  <si>
    <t>2115 n wilmington ave</t>
  </si>
  <si>
    <t>st johns well child &amp; family ctr hyde parkschool based clinic</t>
  </si>
  <si>
    <t>the clinic inc dorsey high school mobileclinic site</t>
  </si>
  <si>
    <t>3834 s western ave</t>
  </si>
  <si>
    <t>tulare cnty health farmersville health carecenter</t>
  </si>
  <si>
    <t>660 e visalia rd</t>
  </si>
  <si>
    <t>tulare cnty health public health annex</t>
  </si>
  <si>
    <t>1150 s k st</t>
  </si>
  <si>
    <t>tulare cnty health visalia health care ctr</t>
  </si>
  <si>
    <t>2611 n dinuba blvd</t>
  </si>
  <si>
    <t>valley health team inc kingsburg communityhealth ctr</t>
  </si>
  <si>
    <t>valley health team inc san joaquin healthcenter</t>
  </si>
  <si>
    <t>valley health team inc clovis communityhealth ctr</t>
  </si>
  <si>
    <t>watts healthcare corp crenshawcommunity health ctr</t>
  </si>
  <si>
    <t>watts healthcare corp jordan wellnesscenter</t>
  </si>
  <si>
    <t>watts healthcare corp locke wellnesscenter</t>
  </si>
  <si>
    <t>watts healthcare corp watts healthcenter</t>
  </si>
  <si>
    <t>wilmington community clinic wilmingtoncommunity clinic</t>
  </si>
  <si>
    <t>northern community reg health centerwomens clinic</t>
  </si>
  <si>
    <t>520 w monica ave</t>
  </si>
  <si>
    <t>dededo</t>
  </si>
  <si>
    <t>gu</t>
  </si>
  <si>
    <t>ebeye community health ctr</t>
  </si>
  <si>
    <t>ebeye community health_x000D_center hosp</t>
  </si>
  <si>
    <t>kwajalein</t>
  </si>
  <si>
    <t>mh</t>
  </si>
  <si>
    <t>laura community clinic</t>
  </si>
  <si>
    <t>laura st</t>
  </si>
  <si>
    <t>majuro</t>
  </si>
  <si>
    <t>majuro family planning clinic</t>
  </si>
  <si>
    <t>delap st</t>
  </si>
  <si>
    <t>majuro hosp reproductive health clinic</t>
  </si>
  <si>
    <t>youth to youth in health</t>
  </si>
  <si>
    <t>uliga st</t>
  </si>
  <si>
    <t>rota health ctr division of public healthservices</t>
  </si>
  <si>
    <t>tinian health ctr division of public healthservices</t>
  </si>
  <si>
    <t>womens clinic commonwealth healthcarecorporation</t>
  </si>
  <si>
    <t>washoe cnty health districts family planningprogram</t>
  </si>
  <si>
    <t>washoe cnty sheriffs office</t>
  </si>
  <si>
    <t>911 e parr blvd</t>
  </si>
  <si>
    <t>cha ctr for complex care</t>
  </si>
  <si>
    <t>330 crampton st</t>
  </si>
  <si>
    <t>cha nell j redfield health ctr</t>
  </si>
  <si>
    <t>3915 neil rd reno nv 89502</t>
  </si>
  <si>
    <t>cha n valleys health ctr</t>
  </si>
  <si>
    <t>280 vista knoll pkwy</t>
  </si>
  <si>
    <t>cha sparks medical dental ctr</t>
  </si>
  <si>
    <t>2244 oddie blvd</t>
  </si>
  <si>
    <t>sparks</t>
  </si>
  <si>
    <t>1st person care clinic</t>
  </si>
  <si>
    <t>1200 s 4th st</t>
  </si>
  <si>
    <t>nell j redfield health ctr sun valley</t>
  </si>
  <si>
    <t>5295 sun val blvd</t>
  </si>
  <si>
    <t>wells avenue medical dental ctr</t>
  </si>
  <si>
    <t>elko family medical &amp; dental</t>
  </si>
  <si>
    <t>martin luther king family health ctr</t>
  </si>
  <si>
    <t>1799 mt mariah dr</t>
  </si>
  <si>
    <t>sierra family health ctr</t>
  </si>
  <si>
    <t>3325 research way</t>
  </si>
  <si>
    <t>wendover community health ctr</t>
  </si>
  <si>
    <t>northern nv hopes</t>
  </si>
  <si>
    <t>580 w 5th st</t>
  </si>
  <si>
    <t>297 nevada northern railway</t>
  </si>
  <si>
    <t>825 n 2nd st</t>
  </si>
  <si>
    <t>southern nevada health district e las vegaspublic health ctr</t>
  </si>
  <si>
    <t>southern nevada health district w las vegasclinic</t>
  </si>
  <si>
    <t>eastern idaho public health challis</t>
  </si>
  <si>
    <t>eastern idaho public health driggs</t>
  </si>
  <si>
    <t>eastern idaho public health dubois</t>
  </si>
  <si>
    <t>eastern idaho public health rexburg</t>
  </si>
  <si>
    <t>eastern idaho public health rigby</t>
  </si>
  <si>
    <t>eastern idaho public health salmon</t>
  </si>
  <si>
    <t>eastern idaho public health st anthony</t>
  </si>
  <si>
    <t>eastern idaho public health terreton</t>
  </si>
  <si>
    <t>725 fair st</t>
  </si>
  <si>
    <t>buhl</t>
  </si>
  <si>
    <t>402 6th st</t>
  </si>
  <si>
    <t>rupert</t>
  </si>
  <si>
    <t>1309 bennett ave</t>
  </si>
  <si>
    <t>burley</t>
  </si>
  <si>
    <t>325 martin st</t>
  </si>
  <si>
    <t>401 w camas</t>
  </si>
  <si>
    <t>388 martin st</t>
  </si>
  <si>
    <t>114 pioneer ct</t>
  </si>
  <si>
    <t>jerome</t>
  </si>
  <si>
    <t>132 main st n</t>
  </si>
  <si>
    <t>kimberly</t>
  </si>
  <si>
    <t>35 wildcat way</t>
  </si>
  <si>
    <t>malad city</t>
  </si>
  <si>
    <t>terry reilly health svc</t>
  </si>
  <si>
    <t>2005 arlington ave</t>
  </si>
  <si>
    <t>108 e idaho ave</t>
  </si>
  <si>
    <t>homedale</t>
  </si>
  <si>
    <t>150 2nd st</t>
  </si>
  <si>
    <t>melba</t>
  </si>
  <si>
    <t>201 main st</t>
  </si>
  <si>
    <t>marsing</t>
  </si>
  <si>
    <t>201 s paradise ave</t>
  </si>
  <si>
    <t>middleton</t>
  </si>
  <si>
    <t>nampa</t>
  </si>
  <si>
    <t>409 w. broadway</t>
  </si>
  <si>
    <t>9 peacevale road</t>
  </si>
  <si>
    <t>655 metropolitan avenue</t>
  </si>
  <si>
    <t>75 malcolm x blvd</t>
  </si>
  <si>
    <t>75 malcolm x blvd.</t>
  </si>
  <si>
    <t>462 w. main st</t>
  </si>
  <si>
    <t>428 columbus avenue</t>
  </si>
  <si>
    <t>39 east avenue</t>
  </si>
  <si>
    <t>blackstone valley high school</t>
  </si>
  <si>
    <t>6 john h. chafee blvd</t>
  </si>
  <si>
    <t>one river st</t>
  </si>
  <si>
    <t>33 maple avenue</t>
  </si>
  <si>
    <t>324 palisade avenue</t>
  </si>
  <si>
    <t>535 midland avenue</t>
  </si>
  <si>
    <t>5301 broadway</t>
  </si>
  <si>
    <t>25 east salem st</t>
  </si>
  <si>
    <t>5305 hudson avenue</t>
  </si>
  <si>
    <t>2101 s. broad st.</t>
  </si>
  <si>
    <t>5000 oxford avenue</t>
  </si>
  <si>
    <t>850 north 11th st.</t>
  </si>
  <si>
    <t>4700 wissahickon avenue</t>
  </si>
  <si>
    <t>2401 s. 67th st.</t>
  </si>
  <si>
    <t>3401 n. broad st.</t>
  </si>
  <si>
    <t>1981 n. woodstock st</t>
  </si>
  <si>
    <t>2601 north broad st</t>
  </si>
  <si>
    <t>71 west wissahickon avenue</t>
  </si>
  <si>
    <t>1408 s. broad st</t>
  </si>
  <si>
    <t>1 medical center blvd</t>
  </si>
  <si>
    <t>301-321 w. girard avenue</t>
  </si>
  <si>
    <t>131 e. chelten avenue</t>
  </si>
  <si>
    <t>2230 cottman avenue</t>
  </si>
  <si>
    <t>2840 w. dauphin st</t>
  </si>
  <si>
    <t>4400 haverford avenue</t>
  </si>
  <si>
    <t>1900 north 20th st</t>
  </si>
  <si>
    <t>412 west lehigh avenue</t>
  </si>
  <si>
    <t>31 east armat st</t>
  </si>
  <si>
    <t>225 cobbs creek pkwy</t>
  </si>
  <si>
    <t>4700 walnut st.</t>
  </si>
  <si>
    <t>91 n. 48th st.</t>
  </si>
  <si>
    <t>3116 frankford avenue</t>
  </si>
  <si>
    <t>151 w. luzerne st.</t>
  </si>
  <si>
    <t>240 west 11th st</t>
  </si>
  <si>
    <t>3292 state route 257</t>
  </si>
  <si>
    <t>704 second avenue</t>
  </si>
  <si>
    <t>5913 penn avenue</t>
  </si>
  <si>
    <t>2347 fifth avenue</t>
  </si>
  <si>
    <t>excela square at latrobe</t>
  </si>
  <si>
    <t>109 crossroads road</t>
  </si>
  <si>
    <t>559 miller avenue</t>
  </si>
  <si>
    <t>1515 locust st.</t>
  </si>
  <si>
    <t>11279 perry highway</t>
  </si>
  <si>
    <t>205 millers run road</t>
  </si>
  <si>
    <t>4401 penn avenue</t>
  </si>
  <si>
    <t>5608 wilkins avenue</t>
  </si>
  <si>
    <t>1600 coraopolis heights road</t>
  </si>
  <si>
    <t>4411 stilley road</t>
  </si>
  <si>
    <t>747 terrace st</t>
  </si>
  <si>
    <t>7 glassworks road</t>
  </si>
  <si>
    <t>120 locust avenue ext</t>
  </si>
  <si>
    <t>400 jefferson avenue</t>
  </si>
  <si>
    <t>301 eleventh st</t>
  </si>
  <si>
    <t>81 hillcrest drive</t>
  </si>
  <si>
    <t>190 west park avenue</t>
  </si>
  <si>
    <t>24 doctors lane</t>
  </si>
  <si>
    <t>841 hospital rd</t>
  </si>
  <si>
    <t>2501 ebright road</t>
  </si>
  <si>
    <t>239 old north road</t>
  </si>
  <si>
    <t>1 dover high drive</t>
  </si>
  <si>
    <t>1019 north walnut st</t>
  </si>
  <si>
    <t>713 bridge st</t>
  </si>
  <si>
    <t>516 west 4th st</t>
  </si>
  <si>
    <t>9220 springhill lane</t>
  </si>
  <si>
    <t>7676 new hampshire avenue</t>
  </si>
  <si>
    <t>10 west chestnut st</t>
  </si>
  <si>
    <t>2795 sullivan trail</t>
  </si>
  <si>
    <t>2888 state route 29s</t>
  </si>
  <si>
    <t>route 487 n</t>
  </si>
  <si>
    <t>218 north 2nd st</t>
  </si>
  <si>
    <t>25066 state route 11</t>
  </si>
  <si>
    <t>190 n pennsylvania avenue</t>
  </si>
  <si>
    <t>5 washington avenue</t>
  </si>
  <si>
    <t>750 rt 739 lords valley</t>
  </si>
  <si>
    <t>235 west foothills drive</t>
  </si>
  <si>
    <t>450 north madison rd</t>
  </si>
  <si>
    <t>475 court st</t>
  </si>
  <si>
    <t>224 second st</t>
  </si>
  <si>
    <t>474 colonial trail west</t>
  </si>
  <si>
    <t>140 uriah branch way</t>
  </si>
  <si>
    <t>7911 courthouse way</t>
  </si>
  <si>
    <t>75 court ln</t>
  </si>
  <si>
    <t>494 north main st</t>
  </si>
  <si>
    <t>186 w. main st</t>
  </si>
  <si>
    <t>207 e. little creek rd</t>
  </si>
  <si>
    <t>111 south st</t>
  </si>
  <si>
    <t>9104 courthouse rd</t>
  </si>
  <si>
    <t>1300 courthouse rd</t>
  </si>
  <si>
    <t>4480 king st.</t>
  </si>
  <si>
    <t>2311 north 25th st</t>
  </si>
  <si>
    <t>18849 king's highway</t>
  </si>
  <si>
    <t>4615 ferguson lane</t>
  </si>
  <si>
    <t>9301 lee avenue</t>
  </si>
  <si>
    <t>1742 clarkson road</t>
  </si>
  <si>
    <t>108 baker road</t>
  </si>
  <si>
    <t>200 jerry burton drive</t>
  </si>
  <si>
    <t>100 pioneer road</t>
  </si>
  <si>
    <t>1 timberwolfe drive</t>
  </si>
  <si>
    <t>50 bu drive</t>
  </si>
  <si>
    <t>539 kanawha two mile road</t>
  </si>
  <si>
    <t>202 larry joe harless drive</t>
  </si>
  <si>
    <t>186 hospital drive</t>
  </si>
  <si>
    <t>50 underwood circle</t>
  </si>
  <si>
    <t>874 meadow bridge road</t>
  </si>
  <si>
    <t>1 cavalier drive</t>
  </si>
  <si>
    <t>1 spartan lane</t>
  </si>
  <si>
    <t>821 third avenue</t>
  </si>
  <si>
    <t>4498 potomac highland trail</t>
  </si>
  <si>
    <t>4 northridge drive</t>
  </si>
  <si>
    <t>1 panther drive</t>
  </si>
  <si>
    <t>700 oakmound road</t>
  </si>
  <si>
    <t>100 pickens road</t>
  </si>
  <si>
    <t>149 staunton drive</t>
  </si>
  <si>
    <t>950 mount view road</t>
  </si>
  <si>
    <t>3377 route 60 e</t>
  </si>
  <si>
    <t>23 mcginnis dr.</t>
  </si>
  <si>
    <t>2300 us route 60 e</t>
  </si>
  <si>
    <t>116 hills plaza</t>
  </si>
  <si>
    <t>12 kanawha terrace</t>
  </si>
  <si>
    <t>simmons river rd</t>
  </si>
  <si>
    <t>3016 e. cumberland road</t>
  </si>
  <si>
    <t>515 w. sixth st</t>
  </si>
  <si>
    <t>50 high point rd</t>
  </si>
  <si>
    <t>3333 overseas hwy.</t>
  </si>
  <si>
    <t>101 s. prospect st</t>
  </si>
  <si>
    <t>5840 gulf breeze pkwy.</t>
  </si>
  <si>
    <t>717 w. canal st.</t>
  </si>
  <si>
    <t>11865 s.w. 26th st</t>
  </si>
  <si>
    <t>515 west 6th st</t>
  </si>
  <si>
    <t>655 west 8th st</t>
  </si>
  <si>
    <t>5300 n. pearl st</t>
  </si>
  <si>
    <t>106 n. main st.</t>
  </si>
  <si>
    <t>2933 university blvd north</t>
  </si>
  <si>
    <t>249 e. collins st</t>
  </si>
  <si>
    <t>1703 business center lane</t>
  </si>
  <si>
    <t>2622 simpson road</t>
  </si>
  <si>
    <t>18255 homestead avenue</t>
  </si>
  <si>
    <t>419 1st st. north</t>
  </si>
  <si>
    <t>775 harley strickland blvd.</t>
  </si>
  <si>
    <t>300 n.e. 80th terrace</t>
  </si>
  <si>
    <t>1100 s. olympia st</t>
  </si>
  <si>
    <t>7728 palm river road</t>
  </si>
  <si>
    <t>7814 north dale mabry</t>
  </si>
  <si>
    <t>3650 michigan avenue</t>
  </si>
  <si>
    <t>16401 s.w. farm rd</t>
  </si>
  <si>
    <t>810 e james lee blvd.</t>
  </si>
  <si>
    <t>6101 lake ellenor dr</t>
  </si>
  <si>
    <t>8751 ulmerton road</t>
  </si>
  <si>
    <t>3237 coastal highway</t>
  </si>
  <si>
    <t>38754 state road 80</t>
  </si>
  <si>
    <t>1250 southwinds drive</t>
  </si>
  <si>
    <t>955 highway 30 west</t>
  </si>
  <si>
    <t>181 lees valley road</t>
  </si>
  <si>
    <t>400 professional avenue</t>
  </si>
  <si>
    <t>365 river drive</t>
  </si>
  <si>
    <t>100 glenns creek road</t>
  </si>
  <si>
    <t>412 north kentucky avenue</t>
  </si>
  <si>
    <t>261 hospital drive</t>
  </si>
  <si>
    <t>185 commercial drive</t>
  </si>
  <si>
    <t>1001 ace drive</t>
  </si>
  <si>
    <t>267 slickback road</t>
  </si>
  <si>
    <t>136 rockcastle road</t>
  </si>
  <si>
    <t>117 civic center</t>
  </si>
  <si>
    <t>105 legion drive</t>
  </si>
  <si>
    <t>1786 commerce parkway</t>
  </si>
  <si>
    <t>119 river drive</t>
  </si>
  <si>
    <t>205 east mcreynolds dr.</t>
  </si>
  <si>
    <t>368 penny lane</t>
  </si>
  <si>
    <t>1080 meadowbrook lane</t>
  </si>
  <si>
    <t>602 memory lane</t>
  </si>
  <si>
    <t>416 central avenue</t>
  </si>
  <si>
    <t>214 boggs lane</t>
  </si>
  <si>
    <t>209 n. maysville st.</t>
  </si>
  <si>
    <t>1000 neighborhood place</t>
  </si>
  <si>
    <t>4100 taylor boulevard</t>
  </si>
  <si>
    <t>2215 portland avenue</t>
  </si>
  <si>
    <t>4805 southside drive</t>
  </si>
  <si>
    <t>9702 stonestreet road</t>
  </si>
  <si>
    <t>916 kentucky avenue</t>
  </si>
  <si>
    <t>198 bluegrass drive</t>
  </si>
  <si>
    <t>330 shamrock road</t>
  </si>
  <si>
    <t>109 david blair boulevard</t>
  </si>
  <si>
    <t>493 riverside drive</t>
  </si>
  <si>
    <t>472 klutey park plaza</t>
  </si>
  <si>
    <t>200 highway 81 north</t>
  </si>
  <si>
    <t>218 west mcelroy</t>
  </si>
  <si>
    <t>80 clayton avenue</t>
  </si>
  <si>
    <t>282 highway 28</t>
  </si>
  <si>
    <t>151 highway 15 north</t>
  </si>
  <si>
    <t>801 westlake drive</t>
  </si>
  <si>
    <t>131 foothills avenue</t>
  </si>
  <si>
    <t>226 copper lane</t>
  </si>
  <si>
    <t>220 industrial park</t>
  </si>
  <si>
    <t>119 medical lane</t>
  </si>
  <si>
    <t>211 fruit of the loom drive</t>
  </si>
  <si>
    <t>1880 north bypass road</t>
  </si>
  <si>
    <t>31 jim hill service road</t>
  </si>
  <si>
    <t>75 park road</t>
  </si>
  <si>
    <t>88 spears drive</t>
  </si>
  <si>
    <t>138 miller lane</t>
  </si>
  <si>
    <t>7505 burlington pike</t>
  </si>
  <si>
    <t>234 barnes road</t>
  </si>
  <si>
    <t>2002 madison avenue</t>
  </si>
  <si>
    <t>190 industrial drive</t>
  </si>
  <si>
    <t>211 west fairview avenue</t>
  </si>
  <si>
    <t>364 oddville avenue</t>
  </si>
  <si>
    <t>2320 concrete road</t>
  </si>
  <si>
    <t>221 mammoth cave road</t>
  </si>
  <si>
    <t>500 aa whitman lane</t>
  </si>
  <si>
    <t>3706 jo ann dr.</t>
  </si>
  <si>
    <t>110 crane st.</t>
  </si>
  <si>
    <t>101 veterans dr.</t>
  </si>
  <si>
    <t>615 east parker dr.</t>
  </si>
  <si>
    <t>129 hospital dr.</t>
  </si>
  <si>
    <t>1508 bettydale dr.</t>
  </si>
  <si>
    <t>999 martin l king jr. dr</t>
  </si>
  <si>
    <t>711 third st.</t>
  </si>
  <si>
    <t>707 alberta dr.</t>
  </si>
  <si>
    <t>227 martin luther king drive</t>
  </si>
  <si>
    <t>110 east floyce st.</t>
  </si>
  <si>
    <t>1633 hospital dr.</t>
  </si>
  <si>
    <t>123 chester st.</t>
  </si>
  <si>
    <t>801 lehmberg road</t>
  </si>
  <si>
    <t>5931 west pearl st.</t>
  </si>
  <si>
    <t>57 government avenue</t>
  </si>
  <si>
    <t>260 vance st.</t>
  </si>
  <si>
    <t>640 georgetown st.</t>
  </si>
  <si>
    <t>350 west woodrow wilson</t>
  </si>
  <si>
    <t>297 west race st.</t>
  </si>
  <si>
    <t>309 park drive</t>
  </si>
  <si>
    <t>401 parkway drive</t>
  </si>
  <si>
    <t>807 monroe st.</t>
  </si>
  <si>
    <t>230 east broadway st.</t>
  </si>
  <si>
    <t>426 west donald st.</t>
  </si>
  <si>
    <t>14431 hwy. 16 west</t>
  </si>
  <si>
    <t>5224 valley st.</t>
  </si>
  <si>
    <t>15776 hwy. 15 north</t>
  </si>
  <si>
    <t>353a highway 37</t>
  </si>
  <si>
    <t>415 hwy. 61 north</t>
  </si>
  <si>
    <t>140 mill road</t>
  </si>
  <si>
    <t>700 main st.</t>
  </si>
  <si>
    <t>114 east presley blvd.</t>
  </si>
  <si>
    <t>5008 hwy. 42</t>
  </si>
  <si>
    <t>1799 davis st.</t>
  </si>
  <si>
    <t>5168 hwy 11 north</t>
  </si>
  <si>
    <t>1240 fairground road</t>
  </si>
  <si>
    <t>235 chestnut st.</t>
  </si>
  <si>
    <t>100 preston mckay drive</t>
  </si>
  <si>
    <t>8705 northwest drive st</t>
  </si>
  <si>
    <t>198 hwy. 45 north</t>
  </si>
  <si>
    <t>501 e. green dr.</t>
  </si>
  <si>
    <t>52 aunt dora drive</t>
  </si>
  <si>
    <t>322 s. franklin st</t>
  </si>
  <si>
    <t>350 e. holding av.</t>
  </si>
  <si>
    <t>160 us 158 bldg. b</t>
  </si>
  <si>
    <t>202 w. hicks st</t>
  </si>
  <si>
    <t>413 mcconnell st.</t>
  </si>
  <si>
    <t>210 west liberty st.</t>
  </si>
  <si>
    <t>161 walker st.</t>
  </si>
  <si>
    <t>202 medical campus dr.</t>
  </si>
  <si>
    <t>370 log branch road</t>
  </si>
  <si>
    <t>1931 industrial park road</t>
  </si>
  <si>
    <t>21 star road</t>
  </si>
  <si>
    <t>531 lafayette circle</t>
  </si>
  <si>
    <t>200 university ridge</t>
  </si>
  <si>
    <t>531 carolina avenue west</t>
  </si>
  <si>
    <t>8423-a old state road</t>
  </si>
  <si>
    <t>93 human services road</t>
  </si>
  <si>
    <t>107 highway 57 north</t>
  </si>
  <si>
    <t>204 highway 28</t>
  </si>
  <si>
    <t>206 airport court</t>
  </si>
  <si>
    <t>700 21st avenue north</t>
  </si>
  <si>
    <t>2111 wilson road</t>
  </si>
  <si>
    <t>1550 carolina avenue</t>
  </si>
  <si>
    <t>1070 heckle blvd.</t>
  </si>
  <si>
    <t>613 newberry highway</t>
  </si>
  <si>
    <t>2837 old bellville road</t>
  </si>
  <si>
    <t>1136 kincaid bridge road</t>
  </si>
  <si>
    <t>220 mcgee road</t>
  </si>
  <si>
    <t>4819 bluffton parkway</t>
  </si>
  <si>
    <t>106 westview blvd.</t>
  </si>
  <si>
    <t>651 grays highway</t>
  </si>
  <si>
    <t>1115 azalea place</t>
  </si>
  <si>
    <t>300 county road 41</t>
  </si>
  <si>
    <t>833 cedar bluff road</t>
  </si>
  <si>
    <t>5 north medical park dr</t>
  </si>
  <si>
    <t>110 legion road</t>
  </si>
  <si>
    <t>23280 gilbert drive</t>
  </si>
  <si>
    <t>54 hamburg-duncan road</t>
  </si>
  <si>
    <t>212 courthouse square</t>
  </si>
  <si>
    <t>5625 hwy. 60</t>
  </si>
  <si>
    <t>1015 east trinity ln</t>
  </si>
  <si>
    <t>1000 haynes st.</t>
  </si>
  <si>
    <t>8225 hwy. 51 north</t>
  </si>
  <si>
    <t>6590 kirby center cove</t>
  </si>
  <si>
    <t>200 hudson health center</t>
  </si>
  <si>
    <t>620 davis dr.</t>
  </si>
  <si>
    <t>331 west main</t>
  </si>
  <si>
    <t>344 court st.</t>
  </si>
  <si>
    <t>4335 maynardville hwy.</t>
  </si>
  <si>
    <t>393 county road 554</t>
  </si>
  <si>
    <t>840 cherokee trail</t>
  </si>
  <si>
    <t>344 eagle lane</t>
  </si>
  <si>
    <t>106 alexander dr.</t>
  </si>
  <si>
    <t>115 guffey st.</t>
  </si>
  <si>
    <t>600 n. murray st</t>
  </si>
  <si>
    <t>601 hwy. 52 bypass east</t>
  </si>
  <si>
    <t>5880 bradford-hicks dr.</t>
  </si>
  <si>
    <t>1013 woodlawn dr.</t>
  </si>
  <si>
    <t>1401 sparta st.</t>
  </si>
  <si>
    <t>135 walker st.</t>
  </si>
  <si>
    <t>162 john mayfield dr.</t>
  </si>
  <si>
    <t>60 east court square</t>
  </si>
  <si>
    <t>330 pageant lane</t>
  </si>
  <si>
    <t>100 west burton</t>
  </si>
  <si>
    <t>108 david collins dr.</t>
  </si>
  <si>
    <t>1021 spring st.</t>
  </si>
  <si>
    <t>541 east main st.</t>
  </si>
  <si>
    <t>1324 west main st.</t>
  </si>
  <si>
    <t>927 east baddour pkwy</t>
  </si>
  <si>
    <t>800 park st</t>
  </si>
  <si>
    <t>51 smith avenue</t>
  </si>
  <si>
    <t>206 legion st.</t>
  </si>
  <si>
    <t>1909 hampshire pike</t>
  </si>
  <si>
    <t>251 majors blvd.</t>
  </si>
  <si>
    <t>31 medical drive</t>
  </si>
  <si>
    <t>149 north 12th st</t>
  </si>
  <si>
    <t>9852 hwy. 22</t>
  </si>
  <si>
    <t>155 north pleasant st</t>
  </si>
  <si>
    <t>10825 old highway 64</t>
  </si>
  <si>
    <t>950 east main st</t>
  </si>
  <si>
    <t>725 east poplar</t>
  </si>
  <si>
    <t>403 east g st</t>
  </si>
  <si>
    <t>810 west church st</t>
  </si>
  <si>
    <t>201 park blvd</t>
  </si>
  <si>
    <t>715 west main st</t>
  </si>
  <si>
    <t>101 okalona dr.</t>
  </si>
  <si>
    <t>710 north main st</t>
  </si>
  <si>
    <t>609 lee st.</t>
  </si>
  <si>
    <t>1100 england dr.</t>
  </si>
  <si>
    <t>2202 e. oglethorpe blvd</t>
  </si>
  <si>
    <t>1212 e. union st</t>
  </si>
  <si>
    <t>303 fraser dr.</t>
  </si>
  <si>
    <t>220 oakside lane</t>
  </si>
  <si>
    <t>165 blue ridge overlook</t>
  </si>
  <si>
    <t>206 east church st</t>
  </si>
  <si>
    <t>63 west gibson st</t>
  </si>
  <si>
    <t>247 union point st.</t>
  </si>
  <si>
    <t>625 cook st.</t>
  </si>
  <si>
    <t>122 west athens st</t>
  </si>
  <si>
    <t>105 n. main st</t>
  </si>
  <si>
    <t>924 spring st</t>
  </si>
  <si>
    <t>613 hospital rd</t>
  </si>
  <si>
    <t>9355 s. main st</t>
  </si>
  <si>
    <t>275- d upper riverdale rd</t>
  </si>
  <si>
    <t>176 lyons st.</t>
  </si>
  <si>
    <t>80 west main st</t>
  </si>
  <si>
    <t>148 east peacock st</t>
  </si>
  <si>
    <t>712 n. 7th st</t>
  </si>
  <si>
    <t>300 medical court</t>
  </si>
  <si>
    <t>609 east lamar st</t>
  </si>
  <si>
    <t>41 east oglethorpe st.</t>
  </si>
  <si>
    <t>1600 fort benning rd</t>
  </si>
  <si>
    <t>3100 montgomery st.</t>
  </si>
  <si>
    <t>616 ferncrest dr.</t>
  </si>
  <si>
    <t>2251 w. elm st</t>
  </si>
  <si>
    <t>144 e. main st</t>
  </si>
  <si>
    <t>107 fairview park dr</t>
  </si>
  <si>
    <t>623 n. main st</t>
  </si>
  <si>
    <t>702 west main st</t>
  </si>
  <si>
    <t>280 east willow creek lane</t>
  </si>
  <si>
    <t>117 memorial dr.</t>
  </si>
  <si>
    <t>452 second st.</t>
  </si>
  <si>
    <t>154 s leroy st.</t>
  </si>
  <si>
    <t>1636 hatch pkwy s.</t>
  </si>
  <si>
    <t>257 n. main st</t>
  </si>
  <si>
    <t>80 jessie hill jr. dr.</t>
  </si>
  <si>
    <t>3003 wakefield drive</t>
  </si>
  <si>
    <t>614 north gilbert</t>
  </si>
  <si>
    <t>233 west joe orr road</t>
  </si>
  <si>
    <t>100 w. washington</t>
  </si>
  <si>
    <t>501 hospital lane</t>
  </si>
  <si>
    <t>2506 willowbrook parkway</t>
  </si>
  <si>
    <t>909 10th avenue</t>
  </si>
  <si>
    <t>818 pyle drive</t>
  </si>
  <si>
    <t>3986 north oceana drive</t>
  </si>
  <si>
    <t>14485 northland drive</t>
  </si>
  <si>
    <t>6180 west sanborn road</t>
  </si>
  <si>
    <t>3434 harbor-petoskey road</t>
  </si>
  <si>
    <t>95 livingston boulevard</t>
  </si>
  <si>
    <t>27690 van dyke avenue</t>
  </si>
  <si>
    <t>25401 harper avenue</t>
  </si>
  <si>
    <t>11370 hupp avenue</t>
  </si>
  <si>
    <t>151 commerce drive</t>
  </si>
  <si>
    <t>303 baraga avenue</t>
  </si>
  <si>
    <t>7401 east duck lake road</t>
  </si>
  <si>
    <t>815 north clare avenue</t>
  </si>
  <si>
    <t>103 north bowery avenue</t>
  </si>
  <si>
    <t>22054 professional drive</t>
  </si>
  <si>
    <t>310 lincoln avenue</t>
  </si>
  <si>
    <t>5818 madison road</t>
  </si>
  <si>
    <t>499 jackson pike</t>
  </si>
  <si>
    <t>297 century avenue s.</t>
  </si>
  <si>
    <t>398 totem road</t>
  </si>
  <si>
    <t>1480 n snelling avenue</t>
  </si>
  <si>
    <t>901 n. 7th st</t>
  </si>
  <si>
    <t>701 julia avenue east</t>
  </si>
  <si>
    <t>510 s. main st</t>
  </si>
  <si>
    <t>1425 malvern avenue</t>
  </si>
  <si>
    <t>700 e. center</t>
  </si>
  <si>
    <t>808 w. 5th st</t>
  </si>
  <si>
    <t>201 e. hempstead</t>
  </si>
  <si>
    <t>120 weaver avenue</t>
  </si>
  <si>
    <t>149 haley st.</t>
  </si>
  <si>
    <t>1505 n. pecan</t>
  </si>
  <si>
    <t>6 professional park dr</t>
  </si>
  <si>
    <t>1050 w. free st</t>
  </si>
  <si>
    <t>141 north hicky rd</t>
  </si>
  <si>
    <t>721 west 1st st</t>
  </si>
  <si>
    <t>720 w. lee</t>
  </si>
  <si>
    <t>1501 west first north</t>
  </si>
  <si>
    <t>506 west court st</t>
  </si>
  <si>
    <t>1039 n. fourche</t>
  </si>
  <si>
    <t>15 caddo drive</t>
  </si>
  <si>
    <t>119 n. main st</t>
  </si>
  <si>
    <t>3000 n. 1st</t>
  </si>
  <si>
    <t>1304 pace road</t>
  </si>
  <si>
    <t>413 n. division</t>
  </si>
  <si>
    <t>3112 s. 70th st</t>
  </si>
  <si>
    <t>304 n. 4th st</t>
  </si>
  <si>
    <t>1309  8th st e</t>
  </si>
  <si>
    <t>1616 s. madison st</t>
  </si>
  <si>
    <t>401 n. cherry</t>
  </si>
  <si>
    <t>1200 west walnut st</t>
  </si>
  <si>
    <t>208  bragg st</t>
  </si>
  <si>
    <t>719 n. 5th</t>
  </si>
  <si>
    <t>1009 s. garfield</t>
  </si>
  <si>
    <t>409 e. magnolia</t>
  </si>
  <si>
    <t>301 north missouri st n</t>
  </si>
  <si>
    <t>200  ash st e</t>
  </si>
  <si>
    <t>1200 n university  drive</t>
  </si>
  <si>
    <t>623 n. 9th st n</t>
  </si>
  <si>
    <t>101 west university</t>
  </si>
  <si>
    <t>614 east emma</t>
  </si>
  <si>
    <t>8901 dailey drive</t>
  </si>
  <si>
    <t>158 hwy. 1008</t>
  </si>
  <si>
    <t>133 w. 112th st</t>
  </si>
  <si>
    <t>1010 w. lasalle st</t>
  </si>
  <si>
    <t>220 w. willow st</t>
  </si>
  <si>
    <t>308 w. bloch st</t>
  </si>
  <si>
    <t>303 w. port st</t>
  </si>
  <si>
    <t>2501 w. charity st</t>
  </si>
  <si>
    <t>200 third st</t>
  </si>
  <si>
    <t>1673 north second st</t>
  </si>
  <si>
    <t>406 w. fertitta blvd</t>
  </si>
  <si>
    <t>301 west main st</t>
  </si>
  <si>
    <t>3022 old minden road</t>
  </si>
  <si>
    <t>624 west main st</t>
  </si>
  <si>
    <t>625 bienville st.</t>
  </si>
  <si>
    <t>2015 red oak road</t>
  </si>
  <si>
    <t>1230 west louisiana</t>
  </si>
  <si>
    <t>1200 homer road</t>
  </si>
  <si>
    <t>123 bailey road</t>
  </si>
  <si>
    <t>650 school road</t>
  </si>
  <si>
    <t>15481 w. club deluxe road</t>
  </si>
  <si>
    <t>111 n. causeway blvd</t>
  </si>
  <si>
    <t>571 n. rampart st</t>
  </si>
  <si>
    <t>2010 industrial park rd</t>
  </si>
  <si>
    <t>1170 n. solano</t>
  </si>
  <si>
    <t>865 n. main st</t>
  </si>
  <si>
    <t>215 s. silver st</t>
  </si>
  <si>
    <t>2610 n. silver st</t>
  </si>
  <si>
    <t>201 e. 4th</t>
  </si>
  <si>
    <t>1923 n. dal paso st.</t>
  </si>
  <si>
    <t>302 n. fifth st</t>
  </si>
  <si>
    <t>1513 w. fir</t>
  </si>
  <si>
    <t>310 s. second street</t>
  </si>
  <si>
    <t>200 e. chisum</t>
  </si>
  <si>
    <t>903 w. broadway</t>
  </si>
  <si>
    <t>6362 highway 550</t>
  </si>
  <si>
    <t>355 s. miller</t>
  </si>
  <si>
    <t>100 deputy dean miera drive</t>
  </si>
  <si>
    <t>highway 84 #21124</t>
  </si>
  <si>
    <t>4851 paseo del sol</t>
  </si>
  <si>
    <t>400 e. 3rd</t>
  </si>
  <si>
    <t>216 west broadway</t>
  </si>
  <si>
    <t>220 north bradley st</t>
  </si>
  <si>
    <t>521 west 4th st</t>
  </si>
  <si>
    <t>405 s. washington st</t>
  </si>
  <si>
    <t>2100 north louis tittle</t>
  </si>
  <si>
    <t>431 west elm st</t>
  </si>
  <si>
    <t>1204 dewey avenue</t>
  </si>
  <si>
    <t>111 n.e. 1st st</t>
  </si>
  <si>
    <t>1104 north 7th st</t>
  </si>
  <si>
    <t>201 west main st</t>
  </si>
  <si>
    <t>501 east broadway</t>
  </si>
  <si>
    <t>600 north main</t>
  </si>
  <si>
    <t>115 north main st</t>
  </si>
  <si>
    <t>310 west lillie blvd.</t>
  </si>
  <si>
    <t>300 east fir st</t>
  </si>
  <si>
    <t>1390 west cherokee st</t>
  </si>
  <si>
    <t>318 w. main st</t>
  </si>
  <si>
    <t>730 cambridge dr.</t>
  </si>
  <si>
    <t>125 north 2nd st</t>
  </si>
  <si>
    <t>2664 n. hwy. 88</t>
  </si>
  <si>
    <t>1930 north elm st</t>
  </si>
  <si>
    <t>1410 north east st</t>
  </si>
  <si>
    <t>212 north pierce</t>
  </si>
  <si>
    <t>612 north oak st</t>
  </si>
  <si>
    <t>1500 north main st</t>
  </si>
  <si>
    <t>1401 bois d'arc</t>
  </si>
  <si>
    <t>600 west hickory</t>
  </si>
  <si>
    <t>1524 w. chuckwa</t>
  </si>
  <si>
    <t>115 east delaware</t>
  </si>
  <si>
    <t>1390 w. expressway 83</t>
  </si>
  <si>
    <t>4605 wilmington st.</t>
  </si>
  <si>
    <t>2600 cedar avenue</t>
  </si>
  <si>
    <t>611 w. mlk</t>
  </si>
  <si>
    <t>1 medical drive</t>
  </si>
  <si>
    <t>561 s. knox avenue</t>
  </si>
  <si>
    <t>1400 n. westmoreland road</t>
  </si>
  <si>
    <t>4600 scyene road</t>
  </si>
  <si>
    <t>4201 brook spring drive</t>
  </si>
  <si>
    <t>9202 elam road</t>
  </si>
  <si>
    <t>801 conover dr.</t>
  </si>
  <si>
    <t>5200 harry hines blvd.</t>
  </si>
  <si>
    <t>17010 sugar pine drive</t>
  </si>
  <si>
    <t>7000 woodhue dr.</t>
  </si>
  <si>
    <t>1730 humble place dr.</t>
  </si>
  <si>
    <t>3737 red bluff</t>
  </si>
  <si>
    <t>1800 grand avenue</t>
  </si>
  <si>
    <t>1795 highway 64 east</t>
  </si>
  <si>
    <t>6000 lamar avenue</t>
  </si>
  <si>
    <t>300 s. main</t>
  </si>
  <si>
    <t>100 s. main st</t>
  </si>
  <si>
    <t>123 n. jennings</t>
  </si>
  <si>
    <t>125 n. spruce</t>
  </si>
  <si>
    <t>712 s. main st</t>
  </si>
  <si>
    <t>902 w. columbia</t>
  </si>
  <si>
    <t>115 e. radio lane</t>
  </si>
  <si>
    <t>1818 lonedell road</t>
  </si>
  <si>
    <t>3518 palmyra road</t>
  </si>
  <si>
    <t>805 bus. hwy. 61 north</t>
  </si>
  <si>
    <t>120 east main st</t>
  </si>
  <si>
    <t>1001 s. jamison st.</t>
  </si>
  <si>
    <t>3400 meadow pointe drive</t>
  </si>
  <si>
    <t>109 east 4th st</t>
  </si>
  <si>
    <t>105 west north st</t>
  </si>
  <si>
    <t>1317 west broadway st</t>
  </si>
  <si>
    <t>15479 us hwy. 160</t>
  </si>
  <si>
    <t>602 east  state st</t>
  </si>
  <si>
    <t>101 state highway a</t>
  </si>
  <si>
    <t>5 n. ely st</t>
  </si>
  <si>
    <t>1700 bethany avenue</t>
  </si>
  <si>
    <t>3101 broadway blvd</t>
  </si>
  <si>
    <t>1001 north highway 25</t>
  </si>
  <si>
    <t>102 grove estates court</t>
  </si>
  <si>
    <t>821 westwood drive</t>
  </si>
  <si>
    <t>17571 n dam access road</t>
  </si>
  <si>
    <t>1109 clay road</t>
  </si>
  <si>
    <t>1825 atchison avenue</t>
  </si>
  <si>
    <t>904 s. 10th st.</t>
  </si>
  <si>
    <t>509 broadway st</t>
  </si>
  <si>
    <t>4321 41st avenue</t>
  </si>
  <si>
    <t>111 west c st</t>
  </si>
  <si>
    <t>2207 georgia avenue</t>
  </si>
  <si>
    <t>1200 providence road</t>
  </si>
  <si>
    <t>1525 blue spruce dr.</t>
  </si>
  <si>
    <t>510 29 1/2 rd</t>
  </si>
  <si>
    <t>118 w. 3rd  st</t>
  </si>
  <si>
    <t>529 n. albany st</t>
  </si>
  <si>
    <t>940 central park dr</t>
  </si>
  <si>
    <t>101 w. 9th st</t>
  </si>
  <si>
    <t>281 sawyer dr.</t>
  </si>
  <si>
    <t>360 peak one dr</t>
  </si>
  <si>
    <t>15400 east 14th pl</t>
  </si>
  <si>
    <t>4209 weld county rd 24 1/2</t>
  </si>
  <si>
    <t>255 w. 6th st.</t>
  </si>
  <si>
    <t>1811 plaza drive</t>
  </si>
  <si>
    <t>4320 west alaska pl</t>
  </si>
  <si>
    <t>12600 east albrook dr.</t>
  </si>
  <si>
    <t>301 w. 6th avenue</t>
  </si>
  <si>
    <t>417 willow avenue</t>
  </si>
  <si>
    <t>360 division avenue</t>
  </si>
  <si>
    <t>109 w 5th st.</t>
  </si>
  <si>
    <t>211 east 8th</t>
  </si>
  <si>
    <t>200 east center</t>
  </si>
  <si>
    <t>204 east main st.</t>
  </si>
  <si>
    <t>24337 u.s. 212</t>
  </si>
  <si>
    <t>lbj tropical medical center</t>
  </si>
  <si>
    <t>575 n. idaho st.</t>
  </si>
  <si>
    <t>302 e. 5th st.</t>
  </si>
  <si>
    <t>110 main st.</t>
  </si>
  <si>
    <t>30 west medical drive</t>
  </si>
  <si>
    <t>2 rainbow road</t>
  </si>
  <si>
    <t>467 vista avenue</t>
  </si>
  <si>
    <t>e hwy 160 to rte 59</t>
  </si>
  <si>
    <t>440 n. navajo dr.</t>
  </si>
  <si>
    <t>303 e. mountain view</t>
  </si>
  <si>
    <t>1107 w. poplar</t>
  </si>
  <si>
    <t>33025 road 159</t>
  </si>
  <si>
    <t>201 e. lakeview</t>
  </si>
  <si>
    <t>35800 hwy. 190</t>
  </si>
  <si>
    <t>12586 avenue 408</t>
  </si>
  <si>
    <t>730 n. farmersville blvd.</t>
  </si>
  <si>
    <t>31180 road 72</t>
  </si>
  <si>
    <t>9416 road 238</t>
  </si>
  <si>
    <t>501 n bridge st.</t>
  </si>
  <si>
    <t>1016 outer road</t>
  </si>
  <si>
    <t>3591 e. imperial highway</t>
  </si>
  <si>
    <t>14371 clark avenue</t>
  </si>
  <si>
    <t>16650 highway 76</t>
  </si>
  <si>
    <t>728 east valley parkway</t>
  </si>
  <si>
    <t>10075 levon avenue</t>
  </si>
  <si>
    <t>12756 van nuys blvd.</t>
  </si>
  <si>
    <t>1600 san fernando road</t>
  </si>
  <si>
    <t>7107 remmet avenue</t>
  </si>
  <si>
    <t>18533 soledad canyon road</t>
  </si>
  <si>
    <t>7223 n. fair avenue</t>
  </si>
  <si>
    <t>11051 o'melveny avenue</t>
  </si>
  <si>
    <t>150 e. holt blvd</t>
  </si>
  <si>
    <t>10223 firmona avenue</t>
  </si>
  <si>
    <t>10321 hawthorne boulevard</t>
  </si>
  <si>
    <t>3537 farmdale avenue</t>
  </si>
  <si>
    <t>134 grapevine road</t>
  </si>
  <si>
    <t>1000 vale terrace drive</t>
  </si>
  <si>
    <t>4700 north river road</t>
  </si>
  <si>
    <t>30195 fraser drive</t>
  </si>
  <si>
    <t>1711 ocean park blvd</t>
  </si>
  <si>
    <t>10454 east valley blvd</t>
  </si>
  <si>
    <t>4010 e. chapman avenue</t>
  </si>
  <si>
    <t>12751 harbor blvd</t>
  </si>
  <si>
    <t>1400 north main st</t>
  </si>
  <si>
    <t>78 table mountain blvd</t>
  </si>
  <si>
    <t>2701 martin luther king way</t>
  </si>
  <si>
    <t>3055 west ramsey</t>
  </si>
  <si>
    <t>180 union place</t>
  </si>
  <si>
    <t>9960 baldwin place</t>
  </si>
  <si>
    <t>1555 west 110th st.</t>
  </si>
  <si>
    <t>6505 8th avenue</t>
  </si>
  <si>
    <t>1250 6th avenue</t>
  </si>
  <si>
    <t>823 gateway center way</t>
  </si>
  <si>
    <t>4094 4th avenue</t>
  </si>
  <si>
    <t>4874 polk avenue</t>
  </si>
  <si>
    <t>5160 federal boulevard</t>
  </si>
  <si>
    <t>5 bon air road</t>
  </si>
  <si>
    <t>8330 foothill boulevard</t>
  </si>
  <si>
    <t>723 walnut drive</t>
  </si>
  <si>
    <t>10110 s. juniper st</t>
  </si>
  <si>
    <t>316 e. 111th st</t>
  </si>
  <si>
    <t>1009 n. avalon blvd</t>
  </si>
  <si>
    <t>507 s. atlantic blvd.</t>
  </si>
  <si>
    <t>123 s. alvarado st.</t>
  </si>
  <si>
    <t>1186 e. leland</t>
  </si>
  <si>
    <t>21890 w. colorado avenue</t>
  </si>
  <si>
    <t>449 s. madera avenue</t>
  </si>
  <si>
    <t>1250 smith st.</t>
  </si>
  <si>
    <t>1032 broadway</t>
  </si>
  <si>
    <t>4060 fairmount avenue</t>
  </si>
  <si>
    <t>4474 el cajon boulevard</t>
  </si>
  <si>
    <t>4171 fairmount avenue</t>
  </si>
  <si>
    <t>217 highland avenue</t>
  </si>
  <si>
    <t>kosrae state hospital</t>
  </si>
  <si>
    <t>po box 400</t>
  </si>
  <si>
    <t>pohnpei state hospital</t>
  </si>
  <si>
    <t>925 wells avenue</t>
  </si>
  <si>
    <t>950 lady luck drive</t>
  </si>
  <si>
    <t>560 n. nellis blvd</t>
  </si>
  <si>
    <t>280 s. decatur blvd</t>
  </si>
  <si>
    <t>520 e 8th st. n</t>
  </si>
  <si>
    <t>13200 pleasant valley road</t>
  </si>
  <si>
    <t>1250 hollipark dr.</t>
  </si>
  <si>
    <t>1078 east 1500 north</t>
  </si>
  <si>
    <t>820 valley centre dr</t>
  </si>
  <si>
    <t>380 community lane</t>
  </si>
  <si>
    <t>45 s 2nd west</t>
  </si>
  <si>
    <t>montezuma creek</t>
  </si>
  <si>
    <t>huntington beach</t>
  </si>
  <si>
    <t>matched name</t>
  </si>
  <si>
    <t>matched address</t>
  </si>
  <si>
    <t>Summary Stats</t>
  </si>
  <si>
    <t>Number of 2020 clinics</t>
  </si>
  <si>
    <t>Number of 2018 clinics</t>
  </si>
  <si>
    <t>phone</t>
  </si>
  <si>
    <t>3272 e rio virgin rd</t>
  </si>
  <si>
    <t>3272 east rio virgin road</t>
  </si>
  <si>
    <t>400 e oak ave</t>
  </si>
  <si>
    <t>14624 sherman way</t>
  </si>
  <si>
    <t>801 chevy chase dr</t>
  </si>
  <si>
    <t>485 west b st</t>
  </si>
  <si>
    <t>55 e 1st</t>
  </si>
  <si>
    <t>address_full2020</t>
  </si>
  <si>
    <t>121 wakelee avenue</t>
  </si>
  <si>
    <t>278 blue hill avenue</t>
  </si>
  <si>
    <t>42 park place</t>
  </si>
  <si>
    <t>326 harrison avenue</t>
  </si>
  <si>
    <t>117 seber road</t>
  </si>
  <si>
    <t>71 fourth st</t>
  </si>
  <si>
    <t>24 brookhill drive</t>
  </si>
  <si>
    <t>769 e masten circle</t>
  </si>
  <si>
    <t>1400 foulk road</t>
  </si>
  <si>
    <t>1 east st</t>
  </si>
  <si>
    <t>315 old landing rd</t>
  </si>
  <si>
    <t>1417 newport road</t>
  </si>
  <si>
    <t>501 ogletown road</t>
  </si>
  <si>
    <t>indian river wellness center</t>
  </si>
  <si>
    <t>5407 killens pond road</t>
  </si>
  <si>
    <t>2575 glasgow avenue</t>
  </si>
  <si>
    <t>500 duck creek parkway</t>
  </si>
  <si>
    <t>17099 county seat highway</t>
  </si>
  <si>
    <t>14712 woodbridge road</t>
  </si>
  <si>
    <t>404 fox hunt drive</t>
  </si>
  <si>
    <t>27 marrows road</t>
  </si>
  <si>
    <t>7474 greenway center dr</t>
  </si>
  <si>
    <t>1398 lamberton drive</t>
  </si>
  <si>
    <t>2 taft court</t>
  </si>
  <si>
    <t>543 easton turnpike</t>
  </si>
  <si>
    <t>75 s wyoming avenue</t>
  </si>
  <si>
    <t>1145 northern boulevard</t>
  </si>
  <si>
    <t>250 old river road</t>
  </si>
  <si>
    <t>1681 crown avenue</t>
  </si>
  <si>
    <t>144 5th avenue</t>
  </si>
  <si>
    <t>100 red rider road</t>
  </si>
  <si>
    <t>29 bruin drive</t>
  </si>
  <si>
    <t>200 luray drive</t>
  </si>
  <si>
    <t>60 may lane</t>
  </si>
  <si>
    <t>9501 roosevelt blvd.</t>
  </si>
  <si>
    <t>5 s. state road</t>
  </si>
  <si>
    <t>5201 old york road</t>
  </si>
  <si>
    <t>2319 kensington avenue</t>
  </si>
  <si>
    <t>2144 cecil b. moore avenue</t>
  </si>
  <si>
    <t>525 mt pleasant road</t>
  </si>
  <si>
    <t>807 turnpike avenue</t>
  </si>
  <si>
    <t>100 stoops drive</t>
  </si>
  <si>
    <t>120 lytton avenue</t>
  </si>
  <si>
    <t>105 e. calhoun st</t>
  </si>
  <si>
    <t>110 n. mason st</t>
  </si>
  <si>
    <t>211 west 12th st</t>
  </si>
  <si>
    <t>1 taylor avenue</t>
  </si>
  <si>
    <t>540 industrial drive</t>
  </si>
  <si>
    <t>423 north church ln</t>
  </si>
  <si>
    <t>172 courthouse ln</t>
  </si>
  <si>
    <t>90 senior circle</t>
  </si>
  <si>
    <t>26709 midland trail</t>
  </si>
  <si>
    <t>1 stevens road</t>
  </si>
  <si>
    <t>1 highlander drive</t>
  </si>
  <si>
    <t>142 james monroe drive</t>
  </si>
  <si>
    <t>138 crestview drive</t>
  </si>
  <si>
    <t>281 alexander avenue</t>
  </si>
  <si>
    <t>1001 lincoln avenue</t>
  </si>
  <si>
    <t>350 airport road</t>
  </si>
  <si>
    <t>3400 mcclellan boulevard</t>
  </si>
  <si>
    <t>301 health center drive</t>
  </si>
  <si>
    <t>22600 highway 84 east</t>
  </si>
  <si>
    <t>86892 highway 9</t>
  </si>
  <si>
    <t>90 brockford road</t>
  </si>
  <si>
    <t>2841 neal metcalf road</t>
  </si>
  <si>
    <t>102 wild avenue</t>
  </si>
  <si>
    <t>23989 alabama highway 55</t>
  </si>
  <si>
    <t>532 west roy parker road</t>
  </si>
  <si>
    <t>100 sam o. moseley drive</t>
  </si>
  <si>
    <t>8600 highway 31 north</t>
  </si>
  <si>
    <t>801 highway 48</t>
  </si>
  <si>
    <t>412 morrow avenue</t>
  </si>
  <si>
    <t>1781 east cottonwood road</t>
  </si>
  <si>
    <t>204 liberty lane</t>
  </si>
  <si>
    <t>601 west boulevard</t>
  </si>
  <si>
    <t>631 bessemer super highway</t>
  </si>
  <si>
    <t>300 springfield road</t>
  </si>
  <si>
    <t>4112 chisholm road</t>
  </si>
  <si>
    <t>13299 alabama highway 157</t>
  </si>
  <si>
    <t>1801 corporate drive</t>
  </si>
  <si>
    <t>20371 clyde mabry drive</t>
  </si>
  <si>
    <t>812 hospital road</t>
  </si>
  <si>
    <t>303 industrial drive</t>
  </si>
  <si>
    <t>150 judy smith drive</t>
  </si>
  <si>
    <t>4555 st. stephens road</t>
  </si>
  <si>
    <t>950 coy smith highway</t>
  </si>
  <si>
    <t>3810 wulff road e.</t>
  </si>
  <si>
    <t>2601 dauphin island parkway</t>
  </si>
  <si>
    <t>5580 inn road</t>
  </si>
  <si>
    <t>416 agriculture drive</t>
  </si>
  <si>
    <t>3060 mobile highway</t>
  </si>
  <si>
    <t>80 william e. hill drive</t>
  </si>
  <si>
    <t>1850 crawford road</t>
  </si>
  <si>
    <t>2000 county services drive</t>
  </si>
  <si>
    <t>311 north elm avenue</t>
  </si>
  <si>
    <t>2078 sportplex boulevard</t>
  </si>
  <si>
    <t>2350 hargrove road east</t>
  </si>
  <si>
    <t>705 20th avenue east</t>
  </si>
  <si>
    <t>14900 st. stephens avenue</t>
  </si>
  <si>
    <t>601 east university boulevard</t>
  </si>
  <si>
    <t>9555 e. fowler avenue</t>
  </si>
  <si>
    <t>14254 dr. martin luther king_x000D_boulevard</t>
  </si>
  <si>
    <t>2329 anclote blvd.</t>
  </si>
  <si>
    <t>106 e. broad st.</t>
  </si>
  <si>
    <t>2 roberts st.</t>
  </si>
  <si>
    <t>339 w. bryan st</t>
  </si>
  <si>
    <t>175 samaritan drive</t>
  </si>
  <si>
    <t>4229 snapfinger woods dr</t>
  </si>
  <si>
    <t>10220 dixie beeline highway</t>
  </si>
  <si>
    <t>940 parkway drive</t>
  </si>
  <si>
    <t>23 willow drive</t>
  </si>
  <si>
    <t>1551 agusta-chatham road</t>
  </si>
  <si>
    <t>927 kenton station drive</t>
  </si>
  <si>
    <t>202 bevins lane</t>
  </si>
  <si>
    <t>125 east maxwell st.</t>
  </si>
  <si>
    <t>141 north eagle creek drive</t>
  </si>
  <si>
    <t>151 north eagle creek drive</t>
  </si>
  <si>
    <t>643  west services drive</t>
  </si>
  <si>
    <t>216 highway 51 north</t>
  </si>
  <si>
    <t>1820 peabody avenue</t>
  </si>
  <si>
    <t>1535 lee drive</t>
  </si>
  <si>
    <t>1362 martin luther king_x000D_junior drive</t>
  </si>
  <si>
    <t>1547 jerry clower blvd.</t>
  </si>
  <si>
    <t>110 north jerry clower blvd</t>
  </si>
  <si>
    <t>154 mount pleasant road</t>
  </si>
  <si>
    <t>2073 old hwy 61 n.</t>
  </si>
  <si>
    <t>2514 s. croatan hwy</t>
  </si>
  <si>
    <t>130 east camden avenue</t>
  </si>
  <si>
    <t>500 dixie highway</t>
  </si>
  <si>
    <t>15420 dixie highway</t>
  </si>
  <si>
    <t>1401 e. state st</t>
  </si>
  <si>
    <t>7737 kercheval avenue</t>
  </si>
  <si>
    <t>1701 baldwin avenue</t>
  </si>
  <si>
    <t>214 east michigan avenue</t>
  </si>
  <si>
    <t>4489 w. m-61</t>
  </si>
  <si>
    <t>143 gougler avenue</t>
  </si>
  <si>
    <t>231 n. breiel blvd</t>
  </si>
  <si>
    <t>washington courthouse</t>
  </si>
  <si>
    <t>185 wadsworth road</t>
  </si>
  <si>
    <t>1867 west market st.</t>
  </si>
  <si>
    <t>635 n. erie st</t>
  </si>
  <si>
    <t>1874 cleveland road</t>
  </si>
  <si>
    <t>5 alexandersville road</t>
  </si>
  <si>
    <t>2351 stanley avenue</t>
  </si>
  <si>
    <t>1074 patterson road</t>
  </si>
  <si>
    <t>1797 seddon court</t>
  </si>
  <si>
    <t>216 sunset place</t>
  </si>
  <si>
    <t>n10565 grandview lane</t>
  </si>
  <si>
    <t>1540 capitol drive</t>
  </si>
  <si>
    <t>625 peterson drive</t>
  </si>
  <si>
    <t>1511 railroad avenue</t>
  </si>
  <si>
    <t>50 sherry avenue</t>
  </si>
  <si>
    <t>104 trinity drive</t>
  </si>
  <si>
    <t>1740 hwy. 65 &amp; 82</t>
  </si>
  <si>
    <t>8050 w. judge perez drive</t>
  </si>
  <si>
    <t>843 milling avenue</t>
  </si>
  <si>
    <t>501 robert boulevard</t>
  </si>
  <si>
    <t>8595 picardy avenue</t>
  </si>
  <si>
    <t>1100 tom foy boulevard</t>
  </si>
  <si>
    <t>415 highway 211</t>
  </si>
  <si>
    <t>2743 b highway 35 north</t>
  </si>
  <si>
    <t>214 neel avenue</t>
  </si>
  <si>
    <t>721 george nigh expressway</t>
  </si>
  <si>
    <t>1429 pennsylvania avenue</t>
  </si>
  <si>
    <t>2501 s. mercer dr.</t>
  </si>
  <si>
    <t>275 jackson st.</t>
  </si>
  <si>
    <t>902 w. 2nd st.</t>
  </si>
  <si>
    <t>228 saint george st.</t>
  </si>
  <si>
    <t>1104 jefferson st.</t>
  </si>
  <si>
    <t>4206 retama circle</t>
  </si>
  <si>
    <t>3950 north a w grimes blvd</t>
  </si>
  <si>
    <t>6700 bellaire blvd.</t>
  </si>
  <si>
    <t>3811 lyons avenue</t>
  </si>
  <si>
    <t>8440 westpark dr.</t>
  </si>
  <si>
    <t>5400 mlk blvd.</t>
  </si>
  <si>
    <t>8500 s. texas 6</t>
  </si>
  <si>
    <t>401 branard st.</t>
  </si>
  <si>
    <t>1415 california st.</t>
  </si>
  <si>
    <t>6677 rookin st.</t>
  </si>
  <si>
    <t>6441 high star drive</t>
  </si>
  <si>
    <t>9000 west bellfort st.</t>
  </si>
  <si>
    <t>1305 benson st.</t>
  </si>
  <si>
    <t>6602 winfield road</t>
  </si>
  <si>
    <t>2901 montopolis drive</t>
  </si>
  <si>
    <t>1013 college avenue</t>
  </si>
  <si>
    <t>4519 troup hwy.</t>
  </si>
  <si>
    <t>825 medical drive</t>
  </si>
  <si>
    <t>705 east marshall avenue</t>
  </si>
  <si>
    <t>4020 naco perrin boulevard</t>
  </si>
  <si>
    <t>2306 camelot plaza circle</t>
  </si>
  <si>
    <t>2914 s. buckner blvd.</t>
  </si>
  <si>
    <t>4405 griggs road</t>
  </si>
  <si>
    <t>9606 mesa dr.</t>
  </si>
  <si>
    <t>7000 5th st.</t>
  </si>
  <si>
    <t>104 s. dodson st.</t>
  </si>
  <si>
    <t>502 north 9th avenue</t>
  </si>
  <si>
    <t>4800 aurora avenue</t>
  </si>
  <si>
    <t>410 teaco road</t>
  </si>
  <si>
    <t>4901 forest park avenue</t>
  </si>
  <si>
    <t>5904 henninger drive</t>
  </si>
  <si>
    <t>5100 florence boulevard</t>
  </si>
  <si>
    <t>4503 2nd avenue</t>
  </si>
  <si>
    <t>606 north minnesota avenue</t>
  </si>
  <si>
    <t>630 north cotner boulevard</t>
  </si>
  <si>
    <t>1014 boswell avenue</t>
  </si>
  <si>
    <t>619 box butte avenue</t>
  </si>
  <si>
    <t>201 kendall drive</t>
  </si>
  <si>
    <t>320 beard creek rd</t>
  </si>
  <si>
    <t>stride alameda high school kids &amp; teens health ctr</t>
  </si>
  <si>
    <t>10680 del mar parkway</t>
  </si>
  <si>
    <t>15501 east 13th avenue</t>
  </si>
  <si>
    <t>1255 s. wadsworth_x000D_boulevard</t>
  </si>
  <si>
    <t>1300 w park st</t>
  </si>
  <si>
    <t>420 a ohio (courthouse_x000D_annex)</t>
  </si>
  <si>
    <t>535 clinic road</t>
  </si>
  <si>
    <t>102 sandalwood court</t>
  </si>
  <si>
    <t>281 n. 17th</t>
  </si>
  <si>
    <t>316 main st s.</t>
  </si>
  <si>
    <t>607 towner avenue</t>
  </si>
  <si>
    <t>106 s. main</t>
  </si>
  <si>
    <t>1648 s. 16th st</t>
  </si>
  <si>
    <t>1919 e. thomas rd</t>
  </si>
  <si>
    <t>3333 e. van buren st</t>
  </si>
  <si>
    <t>6601 w. thomas rd</t>
  </si>
  <si>
    <t>910 s. 300 w.</t>
  </si>
  <si>
    <t>18601 valley boulevard</t>
  </si>
  <si>
    <t>18651 valley blvd.</t>
  </si>
  <si>
    <t>1328 s mission road</t>
  </si>
  <si>
    <t>22675 alessandro boulevard</t>
  </si>
  <si>
    <t>2349 n. california st.</t>
  </si>
  <si>
    <t>701 e. channel st</t>
  </si>
  <si>
    <t>2044 fair st.</t>
  </si>
  <si>
    <t>423 s. san joaquin st</t>
  </si>
  <si>
    <t>2640 e. lafayette st</t>
  </si>
  <si>
    <t>721 calaveras st.</t>
  </si>
  <si>
    <t>2015 s. mariposa road</t>
  </si>
  <si>
    <t>2151 w. grant line road</t>
  </si>
  <si>
    <t>600 nut tree road</t>
  </si>
  <si>
    <t>1031 waterloo road</t>
  </si>
  <si>
    <t>7912 west lane</t>
  </si>
  <si>
    <t>2813 s. main st.</t>
  </si>
  <si>
    <t>661 w. 1st</t>
  </si>
  <si>
    <t>41840 enterprise circle north</t>
  </si>
  <si>
    <t>488 e. valley parkway</t>
  </si>
  <si>
    <t>2708 westminster avenue</t>
  </si>
  <si>
    <t>17982 sky park circle</t>
  </si>
  <si>
    <t>1601 east hazelton avenue</t>
  </si>
  <si>
    <t>500 west hospital road</t>
  </si>
  <si>
    <t>283 spreckels avenue</t>
  </si>
  <si>
    <t>500 w. hospital road</t>
  </si>
  <si>
    <t>2400 e. 8th st</t>
  </si>
  <si>
    <t>2255 modoc road</t>
  </si>
  <si>
    <t>721 cliff drive</t>
  </si>
  <si>
    <t>711 stony point road</t>
  </si>
  <si>
    <t>2611 n. dinuba blvd.</t>
  </si>
  <si>
    <t>520 w. monica avenue</t>
  </si>
  <si>
    <t>ebeye community health_x000D_center/hospital</t>
  </si>
  <si>
    <t>delap street</t>
  </si>
  <si>
    <t>911 east parr boulevard</t>
  </si>
  <si>
    <t>2244 oddie boulevard</t>
  </si>
  <si>
    <t>5295 sun valley blvd</t>
  </si>
  <si>
    <t>1799 mount mariah drive</t>
  </si>
  <si>
    <t>580 w. 5th street</t>
  </si>
  <si>
    <t>5 pine cone road</t>
  </si>
  <si>
    <t>535 western avenue</t>
  </si>
  <si>
    <t>1981 east calvada boulevard</t>
  </si>
  <si>
    <t>1309 bennett avenue</t>
  </si>
  <si>
    <t>401 west camas</t>
  </si>
  <si>
    <t>114 pioneer court</t>
  </si>
  <si>
    <t>55 east 1st</t>
  </si>
  <si>
    <t>2005 arlington avenue</t>
  </si>
  <si>
    <t>108 e. idaho avenue</t>
  </si>
  <si>
    <t>201 s paradise avenue</t>
  </si>
  <si>
    <t>Discrepancy</t>
  </si>
  <si>
    <t>20 fleming rd</t>
  </si>
  <si>
    <t>20 fleming road</t>
  </si>
  <si>
    <t>ln rambla plz ave tito castro 606</t>
  </si>
  <si>
    <t>yauco gallery mall</t>
  </si>
  <si>
    <t>marbella mini mall</t>
  </si>
  <si>
    <t>65 massachussets ave</t>
  </si>
  <si>
    <t>65 massachussets avenue</t>
  </si>
  <si>
    <t>brevard cnty health dept brevard cnty teen connection</t>
  </si>
  <si>
    <t>brevard cnty health dept gateway teen family planning clinic</t>
  </si>
  <si>
    <t>osceola community health svc at stadium place</t>
  </si>
  <si>
    <t>s texas family planning &amp; health</t>
  </si>
  <si>
    <t>1761 w loop 281</t>
  </si>
  <si>
    <t>1125 e st</t>
  </si>
  <si>
    <t>1125 east st</t>
  </si>
  <si>
    <t>6551 van nuys blvd</t>
  </si>
  <si>
    <t>1091 ln brea</t>
  </si>
  <si>
    <t>1091 la brea</t>
  </si>
  <si>
    <t>590 gifford</t>
  </si>
  <si>
    <t>2756 post road</t>
  </si>
  <si>
    <t>744 e. lincoln highway</t>
  </si>
  <si>
    <t>1501 bill beck boulevard</t>
  </si>
  <si>
    <t>80 jesse hill jr dr</t>
  </si>
  <si>
    <t>80 jesse hill jr. drive</t>
  </si>
  <si>
    <t>eskenazi health willowbrook family planning clinic</t>
  </si>
  <si>
    <t>4455 padre isle</t>
  </si>
  <si>
    <t>4455 padre island</t>
  </si>
  <si>
    <t>parkland deharo saldivar womens health ctr</t>
  </si>
  <si>
    <t>parkland e carlyle smith jr womens health ctr at grand prairie</t>
  </si>
  <si>
    <t>project vida health ctr canutillo health ctr</t>
  </si>
  <si>
    <t>project vida health ctr dell city health outreach ctr</t>
  </si>
  <si>
    <t>project vida health ctr la clinica guadalupana</t>
  </si>
  <si>
    <t>900 norfolk ave</t>
  </si>
  <si>
    <t>900 norfolk avenue</t>
  </si>
  <si>
    <t>ne valley health corp newhall health ctr</t>
  </si>
  <si>
    <t>ne valley health corp valencia health ctr</t>
  </si>
  <si>
    <t/>
  </si>
  <si>
    <t>538 north main st</t>
  </si>
  <si>
    <t>uphams corner health ctr teen clinic</t>
  </si>
  <si>
    <t>6450 administration dr</t>
  </si>
  <si>
    <t>218 ga hwy 49</t>
  </si>
  <si>
    <t>602 e 16th ave</t>
  </si>
  <si>
    <t>1111 griffin ave</t>
  </si>
  <si>
    <t>101 deluxe circle</t>
  </si>
  <si>
    <t>213 n mcdonald st</t>
  </si>
  <si>
    <t>175 gwinnett dr</t>
  </si>
  <si>
    <t>5300 oakbrook pkwy</t>
  </si>
  <si>
    <t>5300 oakbrook parkway</t>
  </si>
  <si>
    <t>528 broad st</t>
  </si>
  <si>
    <t>806 seaton avenue</t>
  </si>
  <si>
    <t>35 black bear plaza</t>
  </si>
  <si>
    <t>federico f pe√É¬±a sw family health ctr</t>
  </si>
  <si>
    <t>federico f pe√±a sw family health ctr</t>
  </si>
  <si>
    <t>cl√É nica msr oscar romero alvarado</t>
  </si>
  <si>
    <t>cl√≠nica msr oscar romero alvarado</t>
  </si>
  <si>
    <t>walsenburg</t>
  </si>
  <si>
    <t>298 white mtn hwy</t>
  </si>
  <si>
    <t>100 bullocks pt</t>
  </si>
  <si>
    <t>100 bullocks point</t>
  </si>
  <si>
    <t>908 16th st</t>
  </si>
  <si>
    <t>mount zion</t>
  </si>
  <si>
    <t>fort lauderdale</t>
  </si>
  <si>
    <t>2555 judge fran jamieson</t>
  </si>
  <si>
    <t>north fort myers</t>
  </si>
  <si>
    <t>mount sterling</t>
  </si>
  <si>
    <t>631 n albert st</t>
  </si>
  <si>
    <t>fort hancock</t>
  </si>
  <si>
    <t>302 phillip</t>
  </si>
  <si>
    <t>nw colorado health steamboat springs clinic</t>
  </si>
  <si>
    <t>1478 e highway 162</t>
  </si>
  <si>
    <t>800 shenandoah</t>
  </si>
  <si>
    <t>625 cths</t>
  </si>
  <si>
    <t>625 courthouse</t>
  </si>
  <si>
    <t>9526 prospect st</t>
  </si>
  <si>
    <t>ne colorado health dept fortmorgan</t>
  </si>
  <si>
    <t>steamboat springs</t>
  </si>
  <si>
    <t>38 main st</t>
  </si>
  <si>
    <t>197 van brunt st</t>
  </si>
  <si>
    <t>370 brwy</t>
  </si>
  <si>
    <t>370  broadway</t>
  </si>
  <si>
    <t>80 main rd</t>
  </si>
  <si>
    <t>80  main road</t>
  </si>
  <si>
    <t>197 van bunt st</t>
  </si>
  <si>
    <t>urb mayaguez ter calle josesese a arraras</t>
  </si>
  <si>
    <t>urb mayaguez terrace calle josesese a arraras</t>
  </si>
  <si>
    <t>calle antonio r. barcelo #14</t>
  </si>
  <si>
    <t>1500 galen st</t>
  </si>
  <si>
    <t xml:space="preserve">1500 galen st </t>
  </si>
  <si>
    <t>1251 saratoga ave</t>
  </si>
  <si>
    <t>801 17th st</t>
  </si>
  <si>
    <t xml:space="preserve">801 17th st </t>
  </si>
  <si>
    <t>2155 champlain st</t>
  </si>
  <si>
    <t>4414 benning rd</t>
  </si>
  <si>
    <t xml:space="preserve">4414 benning road </t>
  </si>
  <si>
    <t>540 55th st</t>
  </si>
  <si>
    <t xml:space="preserve">540 55th st </t>
  </si>
  <si>
    <t>3912 georgia ave</t>
  </si>
  <si>
    <t>2333 ontario rd</t>
  </si>
  <si>
    <t>3924 minnesota ave</t>
  </si>
  <si>
    <t>765 kenilworth ter</t>
  </si>
  <si>
    <t xml:space="preserve">765 kenilworth terrace </t>
  </si>
  <si>
    <t>555 l st</t>
  </si>
  <si>
    <t>3240 stanton rd</t>
  </si>
  <si>
    <t xml:space="preserve">3240 stanton rd </t>
  </si>
  <si>
    <t>1717 columbia rd</t>
  </si>
  <si>
    <t xml:space="preserve">1717 columbia road </t>
  </si>
  <si>
    <t>1660 columbia rd</t>
  </si>
  <si>
    <t xml:space="preserve">1660 columbia road </t>
  </si>
  <si>
    <t>425 2nd st</t>
  </si>
  <si>
    <t xml:space="preserve">425 2nd st. </t>
  </si>
  <si>
    <t>4713 wisconsin ave</t>
  </si>
  <si>
    <t xml:space="preserve">4713 wisconsin avenue </t>
  </si>
  <si>
    <t>2100 new york ave</t>
  </si>
  <si>
    <t xml:space="preserve">2100 new york avenue </t>
  </si>
  <si>
    <t>1333 n st</t>
  </si>
  <si>
    <t>1355 new york ave</t>
  </si>
  <si>
    <t xml:space="preserve">1355 new york avenue </t>
  </si>
  <si>
    <t>101 q st</t>
  </si>
  <si>
    <t>1100 new jersey ave</t>
  </si>
  <si>
    <t xml:space="preserve">1100 new jersey avenue </t>
  </si>
  <si>
    <t>1200 clifton</t>
  </si>
  <si>
    <t>3020 14th st</t>
  </si>
  <si>
    <t xml:space="preserve">3020 14th st. </t>
  </si>
  <si>
    <t>100 gallatin st</t>
  </si>
  <si>
    <t>1133 ctrl ave</t>
  </si>
  <si>
    <t>1133  central avenue</t>
  </si>
  <si>
    <t>253 front</t>
  </si>
  <si>
    <t>5201 washington st</t>
  </si>
  <si>
    <t>498 main st</t>
  </si>
  <si>
    <t>335 franklin st</t>
  </si>
  <si>
    <t>101 george st</t>
  </si>
  <si>
    <t>1720 s. broad st unit 201</t>
  </si>
  <si>
    <t>1200 callowhill</t>
  </si>
  <si>
    <t>125 9th st</t>
  </si>
  <si>
    <t>125  9th st</t>
  </si>
  <si>
    <t>4000 civic ctr boulevard_x000D_ pavl</t>
  </si>
  <si>
    <t>4000 civic center boulevard_x000D_ pavilion</t>
  </si>
  <si>
    <t>200 jefferson st</t>
  </si>
  <si>
    <t>413 penn ave</t>
  </si>
  <si>
    <t>413 penn avenue</t>
  </si>
  <si>
    <t>1227 smith township</t>
  </si>
  <si>
    <t>2825 penn</t>
  </si>
  <si>
    <t>51 court hill</t>
  </si>
  <si>
    <t>134 roberts ave</t>
  </si>
  <si>
    <t>102 heritage way</t>
  </si>
  <si>
    <t xml:space="preserve">102 heritage way </t>
  </si>
  <si>
    <t>290 6th st</t>
  </si>
  <si>
    <t>123 parkview rd</t>
  </si>
  <si>
    <t xml:space="preserve">123 parkview road </t>
  </si>
  <si>
    <t>170 4th st</t>
  </si>
  <si>
    <t xml:space="preserve">170 4th st </t>
  </si>
  <si>
    <t>338 gay</t>
  </si>
  <si>
    <t>1502 williamson rd</t>
  </si>
  <si>
    <t xml:space="preserve">1502 williamson rd </t>
  </si>
  <si>
    <t>vp5p+w7 palmyra virginia</t>
  </si>
  <si>
    <t>vp5p+w7 palmyra, virginia</t>
  </si>
  <si>
    <t>4602 maccorkle ave</t>
  </si>
  <si>
    <t>108 washington st. west</t>
  </si>
  <si>
    <t>96hm+h9 institute w virginia</t>
  </si>
  <si>
    <t>96hm+h9 institute, west virginia</t>
  </si>
  <si>
    <t>2869 seneca trl</t>
  </si>
  <si>
    <t xml:space="preserve">2869 seneca trail </t>
  </si>
  <si>
    <t>1001 mulberry ave</t>
  </si>
  <si>
    <t>1001  mulberry avenue</t>
  </si>
  <si>
    <t>1000 jackson hwy</t>
  </si>
  <si>
    <t>1000  jackson highway</t>
  </si>
  <si>
    <t>15 hosp</t>
  </si>
  <si>
    <t>15 hospital</t>
  </si>
  <si>
    <t>601 logan avenue s.w.</t>
  </si>
  <si>
    <t>1400 6th ave</t>
  </si>
  <si>
    <t xml:space="preserve">1400 sixth avenue </t>
  </si>
  <si>
    <t>3821 hwy 31</t>
  </si>
  <si>
    <t xml:space="preserve">3821 highway 31 </t>
  </si>
  <si>
    <t>1748 washington st</t>
  </si>
  <si>
    <t>900 franklin dr</t>
  </si>
  <si>
    <t>900  franklin drive</t>
  </si>
  <si>
    <t>701 6th st</t>
  </si>
  <si>
    <t>3600 15 st</t>
  </si>
  <si>
    <t>224 24th st</t>
  </si>
  <si>
    <t>15530 us 441</t>
  </si>
  <si>
    <t>15530  us 441</t>
  </si>
  <si>
    <t>816 64 ter</t>
  </si>
  <si>
    <t>816  64 terrace</t>
  </si>
  <si>
    <t>1600 6th ct</t>
  </si>
  <si>
    <t>1600  6th ct</t>
  </si>
  <si>
    <t>106 5th st</t>
  </si>
  <si>
    <t>106  5th st</t>
  </si>
  <si>
    <t>2814 14th ave</t>
  </si>
  <si>
    <t>313 lakewood dr</t>
  </si>
  <si>
    <t>313  lakewood drive</t>
  </si>
  <si>
    <t>149 college pl</t>
  </si>
  <si>
    <t>149  college place</t>
  </si>
  <si>
    <t>868 york ave</t>
  </si>
  <si>
    <t>327 sunset ave</t>
  </si>
  <si>
    <t>420 johnson st</t>
  </si>
  <si>
    <t xml:space="preserve">420 johnson st. </t>
  </si>
  <si>
    <t>800 g state univ dr</t>
  </si>
  <si>
    <t>800 g state university dr.</t>
  </si>
  <si>
    <t>636 2nd ave</t>
  </si>
  <si>
    <t>305 washington st</t>
  </si>
  <si>
    <t xml:space="preserve">305 washington st </t>
  </si>
  <si>
    <t>6574 shellman blf rd</t>
  </si>
  <si>
    <t xml:space="preserve">6574 shellman bluff rd </t>
  </si>
  <si>
    <t>102a arpt rd</t>
  </si>
  <si>
    <t>3807 clairmont rd</t>
  </si>
  <si>
    <t xml:space="preserve">3807 clairmont rd </t>
  </si>
  <si>
    <t>896 hwy 441</t>
  </si>
  <si>
    <t xml:space="preserve">896 hwy 441 </t>
  </si>
  <si>
    <t>2295 northlake pkwy</t>
  </si>
  <si>
    <t xml:space="preserve">2295 northlake pkwy </t>
  </si>
  <si>
    <t>2025 jonesboro rd</t>
  </si>
  <si>
    <t xml:space="preserve">2025 jonesboro rd </t>
  </si>
  <si>
    <t>540 fayetteville rd</t>
  </si>
  <si>
    <t xml:space="preserve">540 fayetteville rd </t>
  </si>
  <si>
    <t>30 warren st</t>
  </si>
  <si>
    <t xml:space="preserve">30 warren st </t>
  </si>
  <si>
    <t>448 3rd st</t>
  </si>
  <si>
    <t>220 hardin st</t>
  </si>
  <si>
    <t>740 limestone st</t>
  </si>
  <si>
    <t>151 franklin st</t>
  </si>
  <si>
    <t>1131 college st</t>
  </si>
  <si>
    <t>310 cherry st</t>
  </si>
  <si>
    <t>456 main st</t>
  </si>
  <si>
    <t>370 washington st</t>
  </si>
  <si>
    <t>235 murphree st</t>
  </si>
  <si>
    <t>235  murphree st.</t>
  </si>
  <si>
    <t>902 market st</t>
  </si>
  <si>
    <t>902  market st.</t>
  </si>
  <si>
    <t>138 division</t>
  </si>
  <si>
    <t>138  division</t>
  </si>
  <si>
    <t>600 arrington</t>
  </si>
  <si>
    <t>600  arrington</t>
  </si>
  <si>
    <t>3212 hwy 51</t>
  </si>
  <si>
    <t>2761 hwy 15</t>
  </si>
  <si>
    <t xml:space="preserve">2761 hwy. 15 </t>
  </si>
  <si>
    <t>532 church st</t>
  </si>
  <si>
    <t>532  church st.</t>
  </si>
  <si>
    <t>1212 northpark ln</t>
  </si>
  <si>
    <t xml:space="preserve">1212 northpark lane </t>
  </si>
  <si>
    <t>225 market st</t>
  </si>
  <si>
    <t>225  market st.</t>
  </si>
  <si>
    <t>1300 hwy 25</t>
  </si>
  <si>
    <t xml:space="preserve">1300 hwy. 25 </t>
  </si>
  <si>
    <t>302 chestnut st</t>
  </si>
  <si>
    <t>381 hwy 51</t>
  </si>
  <si>
    <t xml:space="preserve">381 hwy. 51 </t>
  </si>
  <si>
    <t>7547 highway 11 north</t>
  </si>
  <si>
    <t>209 pleasant</t>
  </si>
  <si>
    <t>209  pleasant</t>
  </si>
  <si>
    <t>991 1st st</t>
  </si>
  <si>
    <t>991 first  st</t>
  </si>
  <si>
    <t>828 academy st</t>
  </si>
  <si>
    <t>130 n judd pkwy</t>
  </si>
  <si>
    <t xml:space="preserve">130 n judd parkway </t>
  </si>
  <si>
    <t>219 lemacks st</t>
  </si>
  <si>
    <t>1736 main st</t>
  </si>
  <si>
    <t>400 hwy 78</t>
  </si>
  <si>
    <t xml:space="preserve">400 hwy. 78 </t>
  </si>
  <si>
    <t>201 dooley st</t>
  </si>
  <si>
    <t xml:space="preserve">201 dooley st </t>
  </si>
  <si>
    <t>1503 main st</t>
  </si>
  <si>
    <t>1503  main st</t>
  </si>
  <si>
    <t>500 hwy 51</t>
  </si>
  <si>
    <t xml:space="preserve">500 hwy. 51 </t>
  </si>
  <si>
    <t>800 brown st</t>
  </si>
  <si>
    <t>800  brown st.</t>
  </si>
  <si>
    <t>725 main st</t>
  </si>
  <si>
    <t>2 21st st</t>
  </si>
  <si>
    <t>393 mt tom rd</t>
  </si>
  <si>
    <t>393  mount tom road</t>
  </si>
  <si>
    <t>825 huron st</t>
  </si>
  <si>
    <t>106 huron st</t>
  </si>
  <si>
    <t>112 brownson ave</t>
  </si>
  <si>
    <t>112  brownson avenue</t>
  </si>
  <si>
    <t>1901 gettysburg ave</t>
  </si>
  <si>
    <t>1901 gettysburg avenue</t>
  </si>
  <si>
    <t>651 limestone st</t>
  </si>
  <si>
    <t>450 state st</t>
  </si>
  <si>
    <t>450  state st</t>
  </si>
  <si>
    <t>71 washington st</t>
  </si>
  <si>
    <t>207 jefferson</t>
  </si>
  <si>
    <t>207  jefferson</t>
  </si>
  <si>
    <t>150 lowder</t>
  </si>
  <si>
    <t xml:space="preserve">150 lowder </t>
  </si>
  <si>
    <t>118 1st sts</t>
  </si>
  <si>
    <t>118  first sts</t>
  </si>
  <si>
    <t>2400 wellesley dr</t>
  </si>
  <si>
    <t xml:space="preserve">2400 wellesley dr. </t>
  </si>
  <si>
    <t>highway 518 north ranger_x000D_drive</t>
  </si>
  <si>
    <t>8120 ln mirada pl</t>
  </si>
  <si>
    <t xml:space="preserve">8120 la mirada pl. </t>
  </si>
  <si>
    <t>7704 2nd st</t>
  </si>
  <si>
    <t xml:space="preserve">7704 2nd st. </t>
  </si>
  <si>
    <t>7525 zuni</t>
  </si>
  <si>
    <t xml:space="preserve">7525 zuni </t>
  </si>
  <si>
    <t>1240 bellamah ave</t>
  </si>
  <si>
    <t xml:space="preserve">1240 bellamah avenue </t>
  </si>
  <si>
    <t>4300 blake rd</t>
  </si>
  <si>
    <t xml:space="preserve">4300 blake rd </t>
  </si>
  <si>
    <t>1000 indian school rd</t>
  </si>
  <si>
    <t xml:space="preserve">1000 indian school road </t>
  </si>
  <si>
    <t>625 truman st</t>
  </si>
  <si>
    <t>5608 zuni rd</t>
  </si>
  <si>
    <t xml:space="preserve">5608 zuni road </t>
  </si>
  <si>
    <t>5400 cutler</t>
  </si>
  <si>
    <t xml:space="preserve">5400 cutler </t>
  </si>
  <si>
    <t>1231 candelaria</t>
  </si>
  <si>
    <t xml:space="preserve">1231 candelaria </t>
  </si>
  <si>
    <t>1500 walter st</t>
  </si>
  <si>
    <t>4700 coal</t>
  </si>
  <si>
    <t xml:space="preserve">4700 coal </t>
  </si>
  <si>
    <t>12200 lomas blvd</t>
  </si>
  <si>
    <t xml:space="preserve">12200 lomas blvd </t>
  </si>
  <si>
    <t>800 odelia rd</t>
  </si>
  <si>
    <t>hwy 270</t>
  </si>
  <si>
    <t xml:space="preserve">highway 270 </t>
  </si>
  <si>
    <t>115 4th</t>
  </si>
  <si>
    <t>115  4th</t>
  </si>
  <si>
    <t>100 rock isle ave</t>
  </si>
  <si>
    <t>912 college ave</t>
  </si>
  <si>
    <t>103 4th st</t>
  </si>
  <si>
    <t>103  4th st</t>
  </si>
  <si>
    <t>424 eastern</t>
  </si>
  <si>
    <t>424  eastern</t>
  </si>
  <si>
    <t>1404 brwy</t>
  </si>
  <si>
    <t>1404  broadway</t>
  </si>
  <si>
    <t>1010 sheridan rd</t>
  </si>
  <si>
    <t>1501-a 7th st</t>
  </si>
  <si>
    <t>1501-a  7th st</t>
  </si>
  <si>
    <t>1808 hickory st</t>
  </si>
  <si>
    <t>1808  hickory st</t>
  </si>
  <si>
    <t>1809 chickasaw</t>
  </si>
  <si>
    <t>1809  chickasaw</t>
  </si>
  <si>
    <t>901 6th</t>
  </si>
  <si>
    <t>1080 byrd</t>
  </si>
  <si>
    <t>1080  byrd</t>
  </si>
  <si>
    <t>1706 main st</t>
  </si>
  <si>
    <t>1706  main st</t>
  </si>
  <si>
    <t>530 34th st</t>
  </si>
  <si>
    <t>530  34th st</t>
  </si>
  <si>
    <t>28596 e 141 st</t>
  </si>
  <si>
    <t xml:space="preserve">28596 e 141 st. </t>
  </si>
  <si>
    <t>5121 jacquelyn ln</t>
  </si>
  <si>
    <t>5121  jacquelyn lane</t>
  </si>
  <si>
    <t>5515 lp e</t>
  </si>
  <si>
    <t>5515  loop e.</t>
  </si>
  <si>
    <t>630 general mcmullen</t>
  </si>
  <si>
    <t>630  general mcmullen</t>
  </si>
  <si>
    <t>4503 zarzamora st</t>
  </si>
  <si>
    <t>7902 flores st</t>
  </si>
  <si>
    <t>1022-b 14th st</t>
  </si>
  <si>
    <t>1022-b  14th st.</t>
  </si>
  <si>
    <t>1204 jose colunga jr.</t>
  </si>
  <si>
    <t>2900 e lp 820</t>
  </si>
  <si>
    <t>2900  east loop 820</t>
  </si>
  <si>
    <t>3537 i-35 e</t>
  </si>
  <si>
    <t>310 2nd ave</t>
  </si>
  <si>
    <t xml:space="preserve">310 2nd avenue </t>
  </si>
  <si>
    <t>1316 main st</t>
  </si>
  <si>
    <t>1316  main st</t>
  </si>
  <si>
    <t>229 main st</t>
  </si>
  <si>
    <t>4251 riv ctr ct</t>
  </si>
  <si>
    <t xml:space="preserve">4251 river center court </t>
  </si>
  <si>
    <t>114 1st ave</t>
  </si>
  <si>
    <t>100 1st st</t>
  </si>
  <si>
    <t>201 market st</t>
  </si>
  <si>
    <t>2900 60th st</t>
  </si>
  <si>
    <t>501 barry rd</t>
  </si>
  <si>
    <t>501  barry road</t>
  </si>
  <si>
    <t>2001 parvin rd</t>
  </si>
  <si>
    <t>2001  parvin road</t>
  </si>
  <si>
    <t>215 barnes st</t>
  </si>
  <si>
    <t>215  barnes st</t>
  </si>
  <si>
    <t>600 27th st</t>
  </si>
  <si>
    <t>301 6th st</t>
  </si>
  <si>
    <t>4920 30th st</t>
  </si>
  <si>
    <t>4930 30th st</t>
  </si>
  <si>
    <t>4910 30th st</t>
  </si>
  <si>
    <t>4310 24th st</t>
  </si>
  <si>
    <t>4101 120th st</t>
  </si>
  <si>
    <t>102 elm st</t>
  </si>
  <si>
    <t>2401 main st</t>
  </si>
  <si>
    <t>1010 rio grande_x000D_avenue</t>
  </si>
  <si>
    <t>1010  rio grande_x000D_avenue</t>
  </si>
  <si>
    <t>1255 wadsworth</t>
  </si>
  <si>
    <t>252 14th st</t>
  </si>
  <si>
    <t>252  14th st</t>
  </si>
  <si>
    <t>502 8th st</t>
  </si>
  <si>
    <t>502  8th st</t>
  </si>
  <si>
    <t>410 wilcox st</t>
  </si>
  <si>
    <t>410  wilcox st.</t>
  </si>
  <si>
    <t>4857 brwy</t>
  </si>
  <si>
    <t>500 4th ave _x000D_courthouse annex</t>
  </si>
  <si>
    <t>300 3rd ave</t>
  </si>
  <si>
    <t>230 4th st</t>
  </si>
  <si>
    <t>8 2nd ave</t>
  </si>
  <si>
    <t>402 main st</t>
  </si>
  <si>
    <t>402  main st.</t>
  </si>
  <si>
    <t>703 brwy</t>
  </si>
  <si>
    <t>703  broadway</t>
  </si>
  <si>
    <t>2720 bristol st</t>
  </si>
  <si>
    <t>17050 grafton st</t>
  </si>
  <si>
    <t>165 1st st</t>
  </si>
  <si>
    <t>3721 ln brea ave</t>
  </si>
  <si>
    <t>3721  la brea avenue</t>
  </si>
  <si>
    <t>201 hbr blvd</t>
  </si>
  <si>
    <t>201  harbor boulevard</t>
  </si>
  <si>
    <t>1055 wells ave</t>
  </si>
  <si>
    <t>1055  wells avenue</t>
  </si>
  <si>
    <t>42 w 1st</t>
  </si>
  <si>
    <t xml:space="preserve">42 west 1st </t>
  </si>
  <si>
    <t>207 1st st</t>
  </si>
  <si>
    <t>160 e erie avenue</t>
  </si>
  <si>
    <t>1480 north main st</t>
  </si>
  <si>
    <t>2150 creighton rd</t>
  </si>
  <si>
    <t>1615 glenfield ave</t>
  </si>
  <si>
    <t>217 franklin st</t>
  </si>
  <si>
    <t>1070 lk dr</t>
  </si>
  <si>
    <t>1070  lake drive</t>
  </si>
  <si>
    <t>674 hicks ind</t>
  </si>
  <si>
    <t>674 hicks industrial</t>
  </si>
  <si>
    <t>301 max luther dr</t>
  </si>
  <si>
    <t>215 1st ave</t>
  </si>
  <si>
    <t>2401 calvin dr</t>
  </si>
  <si>
    <t>2695 buford hwy</t>
  </si>
  <si>
    <t>230 peachtree st</t>
  </si>
  <si>
    <t>2001 n centro familiar</t>
  </si>
  <si>
    <t>214 neal ave</t>
  </si>
  <si>
    <t>102  elm st</t>
  </si>
  <si>
    <t>4920  30th st</t>
  </si>
  <si>
    <t>101 east main st</t>
  </si>
  <si>
    <t>500 4th ave</t>
  </si>
  <si>
    <t>18 2nd ave</t>
  </si>
  <si>
    <t>24337 us 212</t>
  </si>
  <si>
    <t>175 300 e</t>
  </si>
  <si>
    <t>Lost</t>
  </si>
  <si>
    <t>415 columbia road</t>
  </si>
  <si>
    <t>632 blue hill avenue</t>
  </si>
  <si>
    <t>1575 blue hill avenue</t>
  </si>
  <si>
    <t>121 belmont road</t>
  </si>
  <si>
    <t>298 white mountain highway</t>
  </si>
  <si>
    <t>226 buttonwoods avenue</t>
  </si>
  <si>
    <t>777 cass avenue</t>
  </si>
  <si>
    <t>2 webster knight drive</t>
  </si>
  <si>
    <t>1126 hartford avenue</t>
  </si>
  <si>
    <t>355 prairie avenue</t>
  </si>
  <si>
    <t>30 magnolia avenue</t>
  </si>
  <si>
    <t>1206 summit avenue</t>
  </si>
  <si>
    <t>santa rosa mall avenuenida aguas buenas</t>
  </si>
  <si>
    <t>5675 north front st</t>
  </si>
  <si>
    <t>6901 woodland avenue</t>
  </si>
  <si>
    <t>200 west 9th st</t>
  </si>
  <si>
    <t>731 west cypress st</t>
  </si>
  <si>
    <t>200  jefferson st</t>
  </si>
  <si>
    <t>323 sunset drive</t>
  </si>
  <si>
    <t>300 halket st level zero</t>
  </si>
  <si>
    <t>720 penn avenue</t>
  </si>
  <si>
    <t>1630 arlington avenue</t>
  </si>
  <si>
    <t>5475 penn avenue</t>
  </si>
  <si>
    <t>805 river road</t>
  </si>
  <si>
    <t>34314 pyle center road</t>
  </si>
  <si>
    <t>350 virginia avenue</t>
  </si>
  <si>
    <t>1020 forest avenue</t>
  </si>
  <si>
    <t>640 madison avenue</t>
  </si>
  <si>
    <t>8 silk mill drive</t>
  </si>
  <si>
    <t>2872 turnpike st</t>
  </si>
  <si>
    <t>498  main st</t>
  </si>
  <si>
    <t>15200 kutztown road</t>
  </si>
  <si>
    <t xml:space="preserve">555 l st </t>
  </si>
  <si>
    <t xml:space="preserve">3912 georgia avenue </t>
  </si>
  <si>
    <t xml:space="preserve">3924 minnesota avenue </t>
  </si>
  <si>
    <t>4 atlantic</t>
  </si>
  <si>
    <t xml:space="preserve">1333 n st </t>
  </si>
  <si>
    <t>2700 mlk jr</t>
  </si>
  <si>
    <t>2700 martin luther king jr</t>
  </si>
  <si>
    <t xml:space="preserve">101 q st </t>
  </si>
  <si>
    <t xml:space="preserve">100 gallatin st </t>
  </si>
  <si>
    <t>1138 rose hill drive</t>
  </si>
  <si>
    <t>167 courthouse landing road</t>
  </si>
  <si>
    <t>365 pell avenue</t>
  </si>
  <si>
    <t>26022 administration center</t>
  </si>
  <si>
    <t>600 bedford avenue</t>
  </si>
  <si>
    <t>307 alleghany avenue</t>
  </si>
  <si>
    <t>3908 old buckingham road</t>
  </si>
  <si>
    <t>200 highland avenue</t>
  </si>
  <si>
    <t>20103 princeton road</t>
  </si>
  <si>
    <t>6450 administration drive</t>
  </si>
  <si>
    <t>14010 boydton plank rd</t>
  </si>
  <si>
    <t>14010 boydton plank road</t>
  </si>
  <si>
    <t>1051 rosebud road</t>
  </si>
  <si>
    <t>334 brush creek road</t>
  </si>
  <si>
    <t>253 chamber drive</t>
  </si>
  <si>
    <t>7114 lankford highway</t>
  </si>
  <si>
    <t>1800 sandy hook road</t>
  </si>
  <si>
    <t>12312 washington highway</t>
  </si>
  <si>
    <t>8600 dixon powers drive</t>
  </si>
  <si>
    <t xml:space="preserve">134 roberts avenue </t>
  </si>
  <si>
    <t>205 piedmont avenue</t>
  </si>
  <si>
    <t>290  sixth st</t>
  </si>
  <si>
    <t>13360 james anderson</t>
  </si>
  <si>
    <t>270 david bruce avenue</t>
  </si>
  <si>
    <t>15 foster road</t>
  </si>
  <si>
    <t>11387 courthouse road</t>
  </si>
  <si>
    <t>207 west courthouse road</t>
  </si>
  <si>
    <t>322 jefferson avenue</t>
  </si>
  <si>
    <t>830 southampton avenue</t>
  </si>
  <si>
    <t>1615 glenfield avenue</t>
  </si>
  <si>
    <t>108 lee st east</t>
  </si>
  <si>
    <t>107 koontz avenue</t>
  </si>
  <si>
    <t>1630 13th avenue</t>
  </si>
  <si>
    <t>2113 w griffin road</t>
  </si>
  <si>
    <t>3920 michigan avenue</t>
  </si>
  <si>
    <t>1515 old bainbridge road</t>
  </si>
  <si>
    <t>1511 truman avenue</t>
  </si>
  <si>
    <t>807 w highway 22</t>
  </si>
  <si>
    <t>611 singleton avenue</t>
  </si>
  <si>
    <t>851 avenue p""</t>
  </si>
  <si>
    <t>1700 baker avenue e</t>
  </si>
  <si>
    <t>3600  15 st</t>
  </si>
  <si>
    <t>16811 spring st</t>
  </si>
  <si>
    <t>508 n maryland avenue</t>
  </si>
  <si>
    <t>83 pondella road</t>
  </si>
  <si>
    <t>109 n doverplum avenue</t>
  </si>
  <si>
    <t>1050 grape avenue</t>
  </si>
  <si>
    <t>310 n myrtle avenue</t>
  </si>
  <si>
    <t>835 west central avenue</t>
  </si>
  <si>
    <t>225 s congress avenue</t>
  </si>
  <si>
    <t>341 east main st</t>
  </si>
  <si>
    <t>448  3rd st</t>
  </si>
  <si>
    <t>452 east 4th st</t>
  </si>
  <si>
    <t>229 north main st</t>
  </si>
  <si>
    <t>107 north court st</t>
  </si>
  <si>
    <t>740  limestone st</t>
  </si>
  <si>
    <t>220  hardin st</t>
  </si>
  <si>
    <t>2500 west market st</t>
  </si>
  <si>
    <t>9702 stonest rd</t>
  </si>
  <si>
    <t>75 east court st</t>
  </si>
  <si>
    <t>370  washington st</t>
  </si>
  <si>
    <t>310  cherry st</t>
  </si>
  <si>
    <t>111 north 21st st</t>
  </si>
  <si>
    <t>402 east clover st</t>
  </si>
  <si>
    <t xml:space="preserve">456 main st </t>
  </si>
  <si>
    <t>730 west main st</t>
  </si>
  <si>
    <t>48 center st</t>
  </si>
  <si>
    <t>125 east main st</t>
  </si>
  <si>
    <t>880 west main st</t>
  </si>
  <si>
    <t>318 west washington st</t>
  </si>
  <si>
    <t>104 north warren st</t>
  </si>
  <si>
    <t>151  franklin st</t>
  </si>
  <si>
    <t>615 west stockton st</t>
  </si>
  <si>
    <t>1131  college st</t>
  </si>
  <si>
    <t>16463 hwy 49 north</t>
  </si>
  <si>
    <t>302  chestnut st</t>
  </si>
  <si>
    <t>325 west main st</t>
  </si>
  <si>
    <t>155 atlantic avenue</t>
  </si>
  <si>
    <t>711 roanoke avenue</t>
  </si>
  <si>
    <t>2795 caratoke highway</t>
  </si>
  <si>
    <t>29 medical center road</t>
  </si>
  <si>
    <t>102 rhodes avenue</t>
  </si>
  <si>
    <t>115 charles rollins road</t>
  </si>
  <si>
    <t>101 hunt drive</t>
  </si>
  <si>
    <t>408 bridge st</t>
  </si>
  <si>
    <t>203 north page st</t>
  </si>
  <si>
    <t>201 west hampton st</t>
  </si>
  <si>
    <t>145 east cheves st</t>
  </si>
  <si>
    <t>1736  main st</t>
  </si>
  <si>
    <t>137 north acline st</t>
  </si>
  <si>
    <t>109 west main st</t>
  </si>
  <si>
    <t>151 east wood st</t>
  </si>
  <si>
    <t>609 north townville st</t>
  </si>
  <si>
    <t>105 north magnolia st</t>
  </si>
  <si>
    <t>219  lemacks st</t>
  </si>
  <si>
    <t>116 north congress st</t>
  </si>
  <si>
    <t>571 memorial ave</t>
  </si>
  <si>
    <t>571 memorial avenue</t>
  </si>
  <si>
    <t>1121 washington</t>
  </si>
  <si>
    <t>220 west lafayette st</t>
  </si>
  <si>
    <t>2448 military st</t>
  </si>
  <si>
    <t>405 dante school road</t>
  </si>
  <si>
    <t>224 oriel avenue</t>
  </si>
  <si>
    <t>200 school road</t>
  </si>
  <si>
    <t>162 sharp-perkins road</t>
  </si>
  <si>
    <t>185 justice center drive</t>
  </si>
  <si>
    <t>931 industrial park road</t>
  </si>
  <si>
    <t>1103 knoxville highway</t>
  </si>
  <si>
    <t>719 middle creek road</t>
  </si>
  <si>
    <t>1185 alvin york highway</t>
  </si>
  <si>
    <t>2279 parksville road</t>
  </si>
  <si>
    <t>16939 rankin avenue n</t>
  </si>
  <si>
    <t>254 tiger drive</t>
  </si>
  <si>
    <t>701 county services drive</t>
  </si>
  <si>
    <t>351 new shackle island road</t>
  </si>
  <si>
    <t>615 wilson avenue</t>
  </si>
  <si>
    <t>111 murphree avenue</t>
  </si>
  <si>
    <t>725  main st</t>
  </si>
  <si>
    <t>225 hospital drive</t>
  </si>
  <si>
    <t>1755 parr avenue</t>
  </si>
  <si>
    <t>6501 telecom drive</t>
  </si>
  <si>
    <t>301 quinco drive</t>
  </si>
  <si>
    <t>90 yum yum road</t>
  </si>
  <si>
    <t>247 silverlake road</t>
  </si>
  <si>
    <t>214 west longview drive</t>
  </si>
  <si>
    <t xml:space="preserve">868 york avenue </t>
  </si>
  <si>
    <t>775 west avenue</t>
  </si>
  <si>
    <t>1100 cleveland avenue</t>
  </si>
  <si>
    <t>602 east 16th avenue</t>
  </si>
  <si>
    <t>1111 griffin avenue</t>
  </si>
  <si>
    <t>817 griffin avenue</t>
  </si>
  <si>
    <t xml:space="preserve">636 2nd avenue </t>
  </si>
  <si>
    <t>317 e washington avenue</t>
  </si>
  <si>
    <t>303 shirley avenue</t>
  </si>
  <si>
    <t>609 n irwin avenue</t>
  </si>
  <si>
    <t>1570 brampton avenue</t>
  </si>
  <si>
    <t>1075 e winthrope avenue</t>
  </si>
  <si>
    <t>1777 court st</t>
  </si>
  <si>
    <t>3528 east 118th st</t>
  </si>
  <si>
    <t>2  21st st</t>
  </si>
  <si>
    <t>420 west lake st</t>
  </si>
  <si>
    <t>825  huron st</t>
  </si>
  <si>
    <t>106  huron st</t>
  </si>
  <si>
    <t>615 north state st</t>
  </si>
  <si>
    <t>210 north moore st</t>
  </si>
  <si>
    <t>21 north elm st</t>
  </si>
  <si>
    <t>200 grand avenue</t>
  </si>
  <si>
    <t>1399 east high st</t>
  </si>
  <si>
    <t>69 sychar road</t>
  </si>
  <si>
    <t>25 west 7th st</t>
  </si>
  <si>
    <t>100 hospital drive</t>
  </si>
  <si>
    <t>611 washington avenue e</t>
  </si>
  <si>
    <t>940 scogin drive</t>
  </si>
  <si>
    <t>707 hwy 202 west highway</t>
  </si>
  <si>
    <t>306 king drive w</t>
  </si>
  <si>
    <t>740 california avenue sw</t>
  </si>
  <si>
    <t>1612 edison avenue</t>
  </si>
  <si>
    <t>742 airport road</t>
  </si>
  <si>
    <t>724 ashflat drive</t>
  </si>
  <si>
    <t>3270 wimberly drive</t>
  </si>
  <si>
    <t>112 brantly road</t>
  </si>
  <si>
    <t>1602  n buerkle road</t>
  </si>
  <si>
    <t>1622 campus drive</t>
  </si>
  <si>
    <t>1119 prestress drive</t>
  </si>
  <si>
    <t>402 hailey road</t>
  </si>
  <si>
    <t>2319 highway 110 highway w</t>
  </si>
  <si>
    <t>1500 park st</t>
  </si>
  <si>
    <t>473 central avenue</t>
  </si>
  <si>
    <t>1029 capitol avenue</t>
  </si>
  <si>
    <t>905 mickey gilley avenue</t>
  </si>
  <si>
    <t>1035 creswell avenue</t>
  </si>
  <si>
    <t>120 eleventh st</t>
  </si>
  <si>
    <t>626 carolina avenue</t>
  </si>
  <si>
    <t>405 east georgia avenue</t>
  </si>
  <si>
    <t>403 second st</t>
  </si>
  <si>
    <t>100 court st</t>
  </si>
  <si>
    <t>1001 memorial drive</t>
  </si>
  <si>
    <t>643 north 5th st</t>
  </si>
  <si>
    <t>617 becker avenue</t>
  </si>
  <si>
    <t xml:space="preserve">625 truman st </t>
  </si>
  <si>
    <t>100  rock island avenue</t>
  </si>
  <si>
    <t>107 east anderson avenue</t>
  </si>
  <si>
    <t>200 mcdougal drive</t>
  </si>
  <si>
    <t>124 east sheridan avenue</t>
  </si>
  <si>
    <t>215 fairgrounds road</t>
  </si>
  <si>
    <t>919 north 9th avenue</t>
  </si>
  <si>
    <t>211 west gentry avenue</t>
  </si>
  <si>
    <t>1904 gordon cooper drive</t>
  </si>
  <si>
    <t>29 hospital road</t>
  </si>
  <si>
    <t>1321 west 7th avenue</t>
  </si>
  <si>
    <t>1400 east college avenue</t>
  </si>
  <si>
    <t>1023 east vandament avenue</t>
  </si>
  <si>
    <t>912  college avenue</t>
  </si>
  <si>
    <t>408 west 4th avenue</t>
  </si>
  <si>
    <t>3030 custer avenue</t>
  </si>
  <si>
    <t>711 l st</t>
  </si>
  <si>
    <t>1115 e pioneer</t>
  </si>
  <si>
    <t>1500 terrace</t>
  </si>
  <si>
    <t>3737 goldman avenue</t>
  </si>
  <si>
    <t>1711 s henderson blvd</t>
  </si>
  <si>
    <t>229  main st</t>
  </si>
  <si>
    <t>1510 east rusholme st</t>
  </si>
  <si>
    <t>412 east church st</t>
  </si>
  <si>
    <t>233 vold drive</t>
  </si>
  <si>
    <t xml:space="preserve">114 1st avenue </t>
  </si>
  <si>
    <t xml:space="preserve">100 1st st </t>
  </si>
  <si>
    <t>23751 highway 30</t>
  </si>
  <si>
    <t>201  market st</t>
  </si>
  <si>
    <t>216 maple avenue</t>
  </si>
  <si>
    <t>403 parkway drive</t>
  </si>
  <si>
    <t>806 west college avenue</t>
  </si>
  <si>
    <t>4352 manchester avenue</t>
  </si>
  <si>
    <t>1506 oklahoma avenue</t>
  </si>
  <si>
    <t>1619 north main st</t>
  </si>
  <si>
    <t>1200 east marshall st</t>
  </si>
  <si>
    <t>800 east reed st</t>
  </si>
  <si>
    <t>301  6th st</t>
  </si>
  <si>
    <t>217 stolley park road e</t>
  </si>
  <si>
    <t>4930  30th st</t>
  </si>
  <si>
    <t>4910  30th st</t>
  </si>
  <si>
    <t>4310  24th st</t>
  </si>
  <si>
    <t>409 main st</t>
  </si>
  <si>
    <t>4229 north 90th st</t>
  </si>
  <si>
    <t>4101  120th st</t>
  </si>
  <si>
    <t>4320 fort st</t>
  </si>
  <si>
    <t>1490 north 16th st</t>
  </si>
  <si>
    <t>1111 north 17th st</t>
  </si>
  <si>
    <t>600  27th st</t>
  </si>
  <si>
    <t>3600 north 24th st</t>
  </si>
  <si>
    <t>711 north taylor st</t>
  </si>
  <si>
    <t>129 kansas avenue</t>
  </si>
  <si>
    <t>7000 n broadway</t>
  </si>
  <si>
    <t>1401 w 122nd avenue</t>
  </si>
  <si>
    <t>1555 n 17th avenue</t>
  </si>
  <si>
    <t>1675 gdn of gods</t>
  </si>
  <si>
    <t>1675 garden of the gods</t>
  </si>
  <si>
    <t>507 n lincoln avenue</t>
  </si>
  <si>
    <t>225 s 3rd st west</t>
  </si>
  <si>
    <t xml:space="preserve">230 4th st </t>
  </si>
  <si>
    <t>740 east sioux avenue</t>
  </si>
  <si>
    <t>1000 18th st</t>
  </si>
  <si>
    <t>5860 s hospital dr</t>
  </si>
  <si>
    <t>1625 n 39th avenue</t>
  </si>
  <si>
    <t>705 grand avenue</t>
  </si>
  <si>
    <t>400 e oak avenue</t>
  </si>
  <si>
    <t>41651 sierra drive</t>
  </si>
  <si>
    <t>949 palm avenue</t>
  </si>
  <si>
    <t>6973 linda vista road</t>
  </si>
  <si>
    <t>4290 polk avenue</t>
  </si>
  <si>
    <t>1406 bally drive</t>
  </si>
  <si>
    <t>16453 bear valley road</t>
  </si>
  <si>
    <t>742 gardena</t>
  </si>
  <si>
    <t>4425 s central avenue</t>
  </si>
  <si>
    <t>2680 saturn avenue</t>
  </si>
  <si>
    <t>3410 s hooper avenue</t>
  </si>
  <si>
    <t>3206 west 50th st</t>
  </si>
  <si>
    <t>6801 coldwater canyon avenue</t>
  </si>
  <si>
    <t>517 north horne st</t>
  </si>
  <si>
    <t>2720  bristol st</t>
  </si>
  <si>
    <t>8041 newman avenue</t>
  </si>
  <si>
    <t>1814 west lincoln avenue</t>
  </si>
  <si>
    <t>2219 east 1st st</t>
  </si>
  <si>
    <t>695 oleander avenue</t>
  </si>
  <si>
    <t>830 university avenue</t>
  </si>
  <si>
    <t>7140 indiana avenue</t>
  </si>
  <si>
    <t>1530 hillhurst avenue</t>
  </si>
  <si>
    <t>400 washington</t>
  </si>
  <si>
    <t>2391 island avenue</t>
  </si>
  <si>
    <t>1809 national avenue</t>
  </si>
  <si>
    <t>251 landis avenue</t>
  </si>
  <si>
    <t>7592 broadway avenue</t>
  </si>
  <si>
    <t>8788 jamacha road</t>
  </si>
  <si>
    <t>family health ctr of san diego family health on commercial</t>
  </si>
  <si>
    <t>1637 3rd avenue</t>
  </si>
  <si>
    <t>950 euclid ave</t>
  </si>
  <si>
    <t>950 euclid avenue</t>
  </si>
  <si>
    <t>10300 compton avenue</t>
  </si>
  <si>
    <t>3756 santa rosalia drive</t>
  </si>
  <si>
    <t>165  1st st</t>
  </si>
  <si>
    <t>297 11st st</t>
  </si>
  <si>
    <t>50 haskell</t>
  </si>
  <si>
    <t>555 east main st</t>
  </si>
  <si>
    <t>1001 east ninth st</t>
  </si>
  <si>
    <t>2101 west pine st</t>
  </si>
  <si>
    <t>226 dixwell avenue</t>
  </si>
  <si>
    <t>1353 dorchester avenue.</t>
  </si>
  <si>
    <t>38  main st</t>
  </si>
  <si>
    <t>559 portsmouth avenue</t>
  </si>
  <si>
    <t>197  van brunt st</t>
  </si>
  <si>
    <t>115 christopher columbus drive</t>
  </si>
  <si>
    <t>197  van bunt st</t>
  </si>
  <si>
    <t>18 west blackwell st</t>
  </si>
  <si>
    <t>4 atno avenue</t>
  </si>
  <si>
    <t>la rambla plaza avenue. tito castro 606</t>
  </si>
  <si>
    <t xml:space="preserve">1251 saratoga avenue. </t>
  </si>
  <si>
    <t xml:space="preserve">2101 martin luther king jr avenue </t>
  </si>
  <si>
    <t>2101 martin luther king jr avenue</t>
  </si>
  <si>
    <t xml:space="preserve">2155 champlain st </t>
  </si>
  <si>
    <t xml:space="preserve">2333 ontario road </t>
  </si>
  <si>
    <t>2713 lancaster avenue</t>
  </si>
  <si>
    <t>601 new castle avenue</t>
  </si>
  <si>
    <t>401 east 12th st</t>
  </si>
  <si>
    <t>21 west clarke avenue</t>
  </si>
  <si>
    <t>175 east brown st</t>
  </si>
  <si>
    <t>200 east brown st</t>
  </si>
  <si>
    <t>404 ridge st</t>
  </si>
  <si>
    <t>335  franklin st</t>
  </si>
  <si>
    <t>100 n. cameron st</t>
  </si>
  <si>
    <t>101  george st</t>
  </si>
  <si>
    <t>445 n. reservoir st</t>
  </si>
  <si>
    <t>3136 west st</t>
  </si>
  <si>
    <t>125 e. 9th st</t>
  </si>
  <si>
    <t>6100 stenton avenue.</t>
  </si>
  <si>
    <t>1700 w. olney avenue</t>
  </si>
  <si>
    <t>6120 b woodland avenue.</t>
  </si>
  <si>
    <t>4300 westminster avenue.</t>
  </si>
  <si>
    <t>555 s. 43rd st</t>
  </si>
  <si>
    <t>370 n. middletown road</t>
  </si>
  <si>
    <t>4108 parkside avenue.</t>
  </si>
  <si>
    <t>1900 n. 9th st</t>
  </si>
  <si>
    <t>1700 n. broad st</t>
  </si>
  <si>
    <t>417 north monroe st</t>
  </si>
  <si>
    <t>551 w. mahoning st</t>
  </si>
  <si>
    <t>1501 w. city point road</t>
  </si>
  <si>
    <t>1400 n. laburnum avenue.</t>
  </si>
  <si>
    <t>210 s. pepper st</t>
  </si>
  <si>
    <t>9049 mary ball road</t>
  </si>
  <si>
    <t>1491 virginia avenue</t>
  </si>
  <si>
    <t>200 fairview drive</t>
  </si>
  <si>
    <t>135 hall avenue</t>
  </si>
  <si>
    <t>1200 n. howard st</t>
  </si>
  <si>
    <t>125 court avenue</t>
  </si>
  <si>
    <t>200 east main st</t>
  </si>
  <si>
    <t>1520 washington st east</t>
  </si>
  <si>
    <t xml:space="preserve">4602 maccorkle avenue. </t>
  </si>
  <si>
    <t>219 n. court st</t>
  </si>
  <si>
    <t>709 e. broad st</t>
  </si>
  <si>
    <t>215 first avenue</t>
  </si>
  <si>
    <t>507 e.tuskeena st</t>
  </si>
  <si>
    <t>301 max luther drive</t>
  </si>
  <si>
    <t>2448 military st_x000D_</t>
  </si>
  <si>
    <t>2448  military st_x000D_</t>
  </si>
  <si>
    <t>19250 north mobile st</t>
  </si>
  <si>
    <t>251 n. bayou st</t>
  </si>
  <si>
    <t>1175 23rd st n.</t>
  </si>
  <si>
    <t>1004 south st east</t>
  </si>
  <si>
    <t xml:space="preserve">701 6th st </t>
  </si>
  <si>
    <t>707 e. druid road</t>
  </si>
  <si>
    <t>7550 43rd st north</t>
  </si>
  <si>
    <t>247 s huey avenue</t>
  </si>
  <si>
    <t>900 n. w. 31 avenue</t>
  </si>
  <si>
    <t>8108 n. nebraska avenue.</t>
  </si>
  <si>
    <t xml:space="preserve">2814 14th avenue. </t>
  </si>
  <si>
    <t>302 west fletcher avenue.</t>
  </si>
  <si>
    <t>301 s. disston avenue</t>
  </si>
  <si>
    <t>421 s. keech st</t>
  </si>
  <si>
    <t>2400 gillionville road</t>
  </si>
  <si>
    <t>327 sunset avenue</t>
  </si>
  <si>
    <t>1217-c e. broad avenue</t>
  </si>
  <si>
    <t>235 walnut avenue. s</t>
  </si>
  <si>
    <t>1401 s. main st</t>
  </si>
  <si>
    <t>1401 n. tift avenue</t>
  </si>
  <si>
    <t>106 shopper's way</t>
  </si>
  <si>
    <t xml:space="preserve">102a airport road </t>
  </si>
  <si>
    <t>213 n. mcdonald st</t>
  </si>
  <si>
    <t>230 peachtree</t>
  </si>
  <si>
    <t>115 towne ctr</t>
  </si>
  <si>
    <t>115 towne center</t>
  </si>
  <si>
    <t>1247 donald lee hollowell</t>
  </si>
  <si>
    <t>2600 martin luther king jr</t>
  </si>
  <si>
    <t>3802 waters avenue.</t>
  </si>
  <si>
    <t>711 charles gillman jr ave</t>
  </si>
  <si>
    <t>711 charles gillman jr. avenue</t>
  </si>
  <si>
    <t>11 charlie morris road</t>
  </si>
  <si>
    <t>341 n. washington avenue</t>
  </si>
  <si>
    <t>1513 dean avenue</t>
  </si>
  <si>
    <t>community health ctr western ky guthrie todd</t>
  </si>
  <si>
    <t>community health ctr western ky russellville</t>
  </si>
  <si>
    <t>402 cumberland avenue.</t>
  </si>
  <si>
    <t>630 james s trimble</t>
  </si>
  <si>
    <t>6500 highway 645</t>
  </si>
  <si>
    <t>520 elizaville avenue</t>
  </si>
  <si>
    <t>210 e walnut</t>
  </si>
  <si>
    <t>600 s. jefferson st</t>
  </si>
  <si>
    <t>402 troy avenue.</t>
  </si>
  <si>
    <t>6569 cockrum road</t>
  </si>
  <si>
    <t>1102 45th avenue.</t>
  </si>
  <si>
    <t>1185-a frontage road</t>
  </si>
  <si>
    <t>1230 nola road</t>
  </si>
  <si>
    <t>2600 browning road</t>
  </si>
  <si>
    <t>908 sumrall road</t>
  </si>
  <si>
    <t>1014 holland avenue.</t>
  </si>
  <si>
    <t>341 ridge road</t>
  </si>
  <si>
    <t>519 airport road</t>
  </si>
  <si>
    <t>1510 central avenue. east</t>
  </si>
  <si>
    <t>252 carter avenue.</t>
  </si>
  <si>
    <t>903 union road</t>
  </si>
  <si>
    <t>645 s. main st</t>
  </si>
  <si>
    <t>215 us highway 51</t>
  </si>
  <si>
    <t>1307-b airport road</t>
  </si>
  <si>
    <t>1551 w government_x000D_st</t>
  </si>
  <si>
    <t>1551 west government_x000D_st</t>
  </si>
  <si>
    <t>2845 beatties ford road</t>
  </si>
  <si>
    <t>828  academy st</t>
  </si>
  <si>
    <t>408 spaulding road</t>
  </si>
  <si>
    <t>221 callahan koon road</t>
  </si>
  <si>
    <t>909 w greenwood st</t>
  </si>
  <si>
    <t>909 w. greenwood st</t>
  </si>
  <si>
    <t xml:space="preserve">222 beaufort st </t>
  </si>
  <si>
    <t>400 s. logan st</t>
  </si>
  <si>
    <t>500 n. main st</t>
  </si>
  <si>
    <t>1228 colonial commons</t>
  </si>
  <si>
    <t>1189 sweetgrass basket</t>
  </si>
  <si>
    <t>520 thurgood marshall hwy</t>
  </si>
  <si>
    <t>520 thurgood marshall highway</t>
  </si>
  <si>
    <t>626 bernard avenue.</t>
  </si>
  <si>
    <t>2379 buffalo road</t>
  </si>
  <si>
    <t>600 rayder avenue.</t>
  </si>
  <si>
    <t>389 river road</t>
  </si>
  <si>
    <t>1008 mount zion road</t>
  </si>
  <si>
    <t>1362 north gateway avenue.</t>
  </si>
  <si>
    <t>1005 union school road</t>
  </si>
  <si>
    <t>4700 mueller brass road</t>
  </si>
  <si>
    <t>9527 w. ridge trail road</t>
  </si>
  <si>
    <t>1028 old cedar bluff road</t>
  </si>
  <si>
    <t>6170 macon road</t>
  </si>
  <si>
    <t>2124 ogden avenue.</t>
  </si>
  <si>
    <t>1536 vincennes avenue.</t>
  </si>
  <si>
    <t>230 e. ohio st</t>
  </si>
  <si>
    <t>6920 parkdale pl</t>
  </si>
  <si>
    <t>6920 parkdale place</t>
  </si>
  <si>
    <t>2340 e. 10th st</t>
  </si>
  <si>
    <t>1500 e. michigan st</t>
  </si>
  <si>
    <t>279 n. gardner st</t>
  </si>
  <si>
    <t>2307 e. center st</t>
  </si>
  <si>
    <t>25 w. main st</t>
  </si>
  <si>
    <t>461 west huron st</t>
  </si>
  <si>
    <t>1207 s. beechtree st</t>
  </si>
  <si>
    <t>317 s. fayette st</t>
  </si>
  <si>
    <t>11100 st. clair avenue</t>
  </si>
  <si>
    <t>1950 niles-cortland rd</t>
  </si>
  <si>
    <t>9 west front st</t>
  </si>
  <si>
    <t>3559 reading road</t>
  </si>
  <si>
    <t>1323 west third st</t>
  </si>
  <si>
    <t>2132 east 3rd st</t>
  </si>
  <si>
    <t>1209-3 sunset avenue.</t>
  </si>
  <si>
    <t>651  limestone st</t>
  </si>
  <si>
    <t>165 edwin c moses</t>
  </si>
  <si>
    <t>20050 harvard ave</t>
  </si>
  <si>
    <t>20050 harvard avenue</t>
  </si>
  <si>
    <t>62 east sugartree st</t>
  </si>
  <si>
    <t>186 west jackson st</t>
  </si>
  <si>
    <t>71  washington st</t>
  </si>
  <si>
    <t>201  main st</t>
  </si>
  <si>
    <t>212 n lake avenue</t>
  </si>
  <si>
    <t>1939 hall avenue</t>
  </si>
  <si>
    <t>1300 w. 5th avenue</t>
  </si>
  <si>
    <t>209 n spring st</t>
  </si>
  <si>
    <t>751 hwy. 65 highway s</t>
  </si>
  <si>
    <t>509 north 29th st</t>
  </si>
  <si>
    <t>801 goldsmith road</t>
  </si>
  <si>
    <t>10 s. main st</t>
  </si>
  <si>
    <t>204 whitfield avenue</t>
  </si>
  <si>
    <t>501 east collins road</t>
  </si>
  <si>
    <t>611 north rampart st</t>
  </si>
  <si>
    <t>711 n. broad st</t>
  </si>
  <si>
    <t>700 e. roosevelt</t>
  </si>
  <si>
    <t>114 w. 11th st</t>
  </si>
  <si>
    <t>3200 n. silver st</t>
  </si>
  <si>
    <t>1500 idalia road</t>
  </si>
  <si>
    <t>2001 el centro familiar blvd</t>
  </si>
  <si>
    <t>2001 el centro familiar boulevard</t>
  </si>
  <si>
    <t>1574 state road 502</t>
  </si>
  <si>
    <t xml:space="preserve">800 odelia road </t>
  </si>
  <si>
    <t>9912 east 21st st</t>
  </si>
  <si>
    <t>1006 w. 13th st</t>
  </si>
  <si>
    <t>250 12th avenue. n.e.</t>
  </si>
  <si>
    <t>1010  sheridan road</t>
  </si>
  <si>
    <t>432 s. 9th st</t>
  </si>
  <si>
    <t>200 c. e. colston drive</t>
  </si>
  <si>
    <t>1304 r. d. miller drive</t>
  </si>
  <si>
    <t>1115 s.e. 15th st</t>
  </si>
  <si>
    <t>1026 n. linwood avenue</t>
  </si>
  <si>
    <t>111 s. laurel avenue.</t>
  </si>
  <si>
    <t>dell childrens circle of care pediatrics at texas a &amp; m health science ctr</t>
  </si>
  <si>
    <t>1102 santa maria avenue.</t>
  </si>
  <si>
    <t>708 w summit avenue</t>
  </si>
  <si>
    <t>legacy community health inc baker ripley clinic</t>
  </si>
  <si>
    <t>6500 rookin st</t>
  </si>
  <si>
    <t>6730 independence</t>
  </si>
  <si>
    <t>12667 bissonnet</t>
  </si>
  <si>
    <t>legacy community health inc ctrl beaumont clinic</t>
  </si>
  <si>
    <t>450 n 11th</t>
  </si>
  <si>
    <t>450 north 11th</t>
  </si>
  <si>
    <t>3455 stagg</t>
  </si>
  <si>
    <t>3430 center st</t>
  </si>
  <si>
    <t>5598 n frwy</t>
  </si>
  <si>
    <t>5598 north freeway</t>
  </si>
  <si>
    <t>9401 sw freewat</t>
  </si>
  <si>
    <t>9401 southwest freewat</t>
  </si>
  <si>
    <t>4301 garth road</t>
  </si>
  <si>
    <t>4411 anderson road</t>
  </si>
  <si>
    <t>5620 w. tidwell road</t>
  </si>
  <si>
    <t>3501 hueco avenue.</t>
  </si>
  <si>
    <t>410 n. fourth st</t>
  </si>
  <si>
    <t>402 north seventh st</t>
  </si>
  <si>
    <t>903 west martin st</t>
  </si>
  <si>
    <t>4503  zarzamora st</t>
  </si>
  <si>
    <t>7902  flores st</t>
  </si>
  <si>
    <t>300 s. 2nd st</t>
  </si>
  <si>
    <t>womens &amp; mens health svc of coastal bend inc dillon clinic</t>
  </si>
  <si>
    <t>4410 dillon lane</t>
  </si>
  <si>
    <t>womens &amp; mens health svc of coastal bend inc holly clinic</t>
  </si>
  <si>
    <t>3536 holly road</t>
  </si>
  <si>
    <t>womens &amp; mens health svc of coastal bend inc kingsville clinic</t>
  </si>
  <si>
    <t>womens health care ctr inc s buckner clinic</t>
  </si>
  <si>
    <t>5505 brwy blvd</t>
  </si>
  <si>
    <t>5505 broadway boulevard</t>
  </si>
  <si>
    <t>617 w moore ave</t>
  </si>
  <si>
    <t>617 west moore avenue</t>
  </si>
  <si>
    <t>901 james</t>
  </si>
  <si>
    <t>302 veterans</t>
  </si>
  <si>
    <t xml:space="preserve">302 veterans </t>
  </si>
  <si>
    <t>916 hackberry</t>
  </si>
  <si>
    <t>2150 w. 18th st</t>
  </si>
  <si>
    <t>309 n. 2nd st</t>
  </si>
  <si>
    <t>820 n. 31st st</t>
  </si>
  <si>
    <t>142 champion road</t>
  </si>
  <si>
    <t>8504 schuller road</t>
  </si>
  <si>
    <t xml:space="preserve">6201 bonhomme </t>
  </si>
  <si>
    <t>3806 s. zapata highway</t>
  </si>
  <si>
    <t>1115 e. pioneer pkwy</t>
  </si>
  <si>
    <t>3537 i-35</t>
  </si>
  <si>
    <t>1711 s. henderson blvd</t>
  </si>
  <si>
    <t>1107 e. marshall avenue</t>
  </si>
  <si>
    <t>2131 s. mobberly avenue.</t>
  </si>
  <si>
    <t>1800 n. britain road</t>
  </si>
  <si>
    <t>1200 university avenue</t>
  </si>
  <si>
    <t>116 n. 2nd avenue</t>
  </si>
  <si>
    <t>3509 e. 29th st</t>
  </si>
  <si>
    <t>1015 n. 18th st</t>
  </si>
  <si>
    <t>211 e kansas avenue</t>
  </si>
  <si>
    <t>2900  60th st</t>
  </si>
  <si>
    <t>4401 w 109th st</t>
  </si>
  <si>
    <t>820 e. lexington avenue</t>
  </si>
  <si>
    <t>670 n. johnson st</t>
  </si>
  <si>
    <t>222  main st</t>
  </si>
  <si>
    <t>2401  main st</t>
  </si>
  <si>
    <t>80 s. teller st</t>
  </si>
  <si>
    <t>13123 e. 16th avenue.</t>
  </si>
  <si>
    <t>405 castle creek road</t>
  </si>
  <si>
    <t>4995 e. 33rd avenue.</t>
  </si>
  <si>
    <t>305 pawnee avenue.</t>
  </si>
  <si>
    <t>825 w. 6th st</t>
  </si>
  <si>
    <t>1601 brodie avenue.</t>
  </si>
  <si>
    <t>200 peridot avenue</t>
  </si>
  <si>
    <t>7495 w. 29th avenue</t>
  </si>
  <si>
    <t>482 adams avenue</t>
  </si>
  <si>
    <t>228 w. railroad avenue</t>
  </si>
  <si>
    <t>2390 main avenue.</t>
  </si>
  <si>
    <t>333 west colorado avenue.</t>
  </si>
  <si>
    <t>166 e. bennett  avenue</t>
  </si>
  <si>
    <t>200 north st</t>
  </si>
  <si>
    <t>500 4th avenue _x000D_courthouse annex</t>
  </si>
  <si>
    <t xml:space="preserve">300 3rd avenue </t>
  </si>
  <si>
    <t>701 e. rosser avenue</t>
  </si>
  <si>
    <t>101 college st</t>
  </si>
  <si>
    <t xml:space="preserve">101 college st </t>
  </si>
  <si>
    <t>401 third avenue. north</t>
  </si>
  <si>
    <t xml:space="preserve">8 2nd avenue </t>
  </si>
  <si>
    <t>11 e. 4th st</t>
  </si>
  <si>
    <t>302 s. dumont avenue.</t>
  </si>
  <si>
    <t xml:space="preserve">1000 18th st </t>
  </si>
  <si>
    <t>109 west 14th st</t>
  </si>
  <si>
    <t>1615 s 1st avenue</t>
  </si>
  <si>
    <t>119 w central avenue</t>
  </si>
  <si>
    <t>3550 n. 1st avenue</t>
  </si>
  <si>
    <t>41600 w. smith-enke road</t>
  </si>
  <si>
    <t>36235 n. gantzel road</t>
  </si>
  <si>
    <t>23520 cactus avenue</t>
  </si>
  <si>
    <t>8627 atlantic avenue.</t>
  </si>
  <si>
    <t>9436 e slauson avenue</t>
  </si>
  <si>
    <t>600 n. cherry st</t>
  </si>
  <si>
    <t>2933 university avenue</t>
  </si>
  <si>
    <t>9380 magnolia avenue</t>
  </si>
  <si>
    <t>131 west a st</t>
  </si>
  <si>
    <t>1801 e march ln</t>
  </si>
  <si>
    <t>1801 e. march lane</t>
  </si>
  <si>
    <t>17050  grafton st</t>
  </si>
  <si>
    <t>2401 w turner rd</t>
  </si>
  <si>
    <t>2401 w. turner road</t>
  </si>
  <si>
    <t>2415 w. vine st</t>
  </si>
  <si>
    <t>730 n. central avenue.</t>
  </si>
  <si>
    <t>2499 e lakeshore drive</t>
  </si>
  <si>
    <t>308 e san jacinto avenue</t>
  </si>
  <si>
    <t>15447 ventura blvd
300</t>
  </si>
  <si>
    <t>family health ctr of san diego family health at city college</t>
  </si>
  <si>
    <t>family health ctr of san diego natl city family health ctr</t>
  </si>
  <si>
    <t>1000 euclid avenue</t>
  </si>
  <si>
    <t>250 w. 5th st</t>
  </si>
  <si>
    <t>401 e. school avenue.</t>
  </si>
  <si>
    <t>954 n. vermont avenue.</t>
  </si>
  <si>
    <t>855 e madison avenue</t>
  </si>
  <si>
    <t>23413 lyons avenue</t>
  </si>
  <si>
    <t>radiant health ctr radiant health ctr e 1st</t>
  </si>
  <si>
    <t>2010 east first st</t>
  </si>
  <si>
    <t>1414 north california st</t>
  </si>
  <si>
    <t>678 3rd avenue</t>
  </si>
  <si>
    <t>915 north milpas st</t>
  </si>
  <si>
    <t>115 west anapamu st</t>
  </si>
  <si>
    <t>628 west micheltorena st</t>
  </si>
  <si>
    <t>983 sonoma avenue.</t>
  </si>
  <si>
    <t>4085 s vermont avenue.</t>
  </si>
  <si>
    <t>2115 n wilmington avenue</t>
  </si>
  <si>
    <t>3834 s western avenue</t>
  </si>
  <si>
    <t>660 e. visalia road</t>
  </si>
  <si>
    <t>1150 s. k st</t>
  </si>
  <si>
    <t>180 west shaw avenue.</t>
  </si>
  <si>
    <t>825 north 2nd st</t>
  </si>
  <si>
    <t>3595 w. highway 50</t>
  </si>
  <si>
    <t>132 main st north</t>
  </si>
  <si>
    <t>8500 n. atlas road</t>
  </si>
  <si>
    <t>in combined match sheet?</t>
  </si>
  <si>
    <t>dup2018</t>
  </si>
  <si>
    <t>dup2020</t>
  </si>
  <si>
    <t>Joined</t>
  </si>
  <si>
    <t>count</t>
  </si>
  <si>
    <t>tricounty health dept castle rock</t>
  </si>
  <si>
    <t>4857 broadway</t>
  </si>
  <si>
    <t>7910 atlantic ave</t>
  </si>
  <si>
    <t>7910 atlantic avenue</t>
  </si>
  <si>
    <t>4811 elizabeth</t>
  </si>
  <si>
    <t>1111 chase</t>
  </si>
  <si>
    <t>1550 brwy</t>
  </si>
  <si>
    <t>1550 broadway</t>
  </si>
  <si>
    <t>175 300 east</t>
  </si>
  <si>
    <t>summit community cares school based clinic</t>
  </si>
  <si>
    <t>s ctrl family health ctr scfhc medical &amp; dental building</t>
  </si>
  <si>
    <t>4415 s central avenue</t>
  </si>
  <si>
    <t>southeastern idaho public health family planning program pocatello</t>
  </si>
  <si>
    <t>southeastern idaho public health family planning program montpelier</t>
  </si>
  <si>
    <t>southeastern idaho public health family planning program blackfoot</t>
  </si>
  <si>
    <t>southeastern idaho public health family planning program arco</t>
  </si>
  <si>
    <t>excelmatch</t>
  </si>
  <si>
    <t>Output</t>
  </si>
  <si>
    <t>New clinics - calculated</t>
  </si>
  <si>
    <t>Combined Matches</t>
  </si>
  <si>
    <t>1712 broad ave</t>
  </si>
  <si>
    <t>1712 broad avenue</t>
  </si>
  <si>
    <t>duplicate</t>
  </si>
  <si>
    <t>2020 clinics not in combined matches</t>
  </si>
  <si>
    <t>checked</t>
  </si>
  <si>
    <t>formerly sub recipient</t>
  </si>
  <si>
    <t>parent</t>
  </si>
  <si>
    <t>Action for Boston Community Development, Inc., Family Planning</t>
  </si>
  <si>
    <t>CAP Belknap Merrimack Co.</t>
  </si>
  <si>
    <t>Concord Hospital</t>
  </si>
  <si>
    <t>Coos Co. Family Health Services Inc.</t>
  </si>
  <si>
    <t>Lamprey Health Care</t>
  </si>
  <si>
    <t>Manchester Community Health Center</t>
  </si>
  <si>
    <t>White Mountain Community Health Center</t>
  </si>
  <si>
    <t>Cornell Scott-Hill Health Center</t>
  </si>
  <si>
    <t>Blackstone Valley Community Health Care</t>
  </si>
  <si>
    <t>Comprehensive Community Action Inc.</t>
  </si>
  <si>
    <t>East Bay Community Action Program</t>
  </si>
  <si>
    <t>Thundermist Health Center</t>
  </si>
  <si>
    <t>Tri Town Health Center</t>
  </si>
  <si>
    <t>Providence Community Health Centers</t>
  </si>
  <si>
    <t>Family Planning Association of Puerto Rico (Profamilias)</t>
  </si>
  <si>
    <t>New Jersey Family Planning League, Inc.</t>
  </si>
  <si>
    <t>Famcare, Inc.</t>
  </si>
  <si>
    <t>North Hudson CAC Family Planning Program</t>
  </si>
  <si>
    <t>Horizon Health Center, Inc. d/b/a Alliance Community Healthcare</t>
  </si>
  <si>
    <t>Hoboken Family Planning</t>
  </si>
  <si>
    <t>Zufall Health Center</t>
  </si>
  <si>
    <t>University of Puerto Rico Medical Sciences Campus UPR-TXFPP</t>
  </si>
  <si>
    <t>OMEGA/PREVEN</t>
  </si>
  <si>
    <t>WRI Health Initiative/PREVEN</t>
  </si>
  <si>
    <t>AccessMatters</t>
  </si>
  <si>
    <t>Family Practice and Counseling Network (A Division of Resources for Human Development)</t>
  </si>
  <si>
    <t>Temple University Family Planning</t>
  </si>
  <si>
    <t>Public Health Management Corporation</t>
  </si>
  <si>
    <t>Urban Solutions, Inc.</t>
  </si>
  <si>
    <t>Prospect Health</t>
  </si>
  <si>
    <t>Philadelphia Department of Public Health</t>
  </si>
  <si>
    <t>Thomas Jefferson University Hospital Jefferson OB/GYN Associates</t>
  </si>
  <si>
    <t>Mazzoni Center Community Health Center</t>
  </si>
  <si>
    <t>Congreso de Latinos Unidos, Inc.</t>
  </si>
  <si>
    <t>La Comunidad Hispana</t>
  </si>
  <si>
    <t>African Family Health Organization</t>
  </si>
  <si>
    <t>Education Plus, Inc</t>
  </si>
  <si>
    <t>Children's Hospital of Philadelphia (CHOP) Nicholas and Athena Karabots Pediatric Care Center</t>
  </si>
  <si>
    <t>Drexel Adolescent Medicine - St. Christopher's Hospital for Children</t>
  </si>
  <si>
    <t>Adagio Health</t>
  </si>
  <si>
    <t>UPMC Matilda Theiss Health Center</t>
  </si>
  <si>
    <t>UPMC Community Medicine-Latterman Family Health Center</t>
  </si>
  <si>
    <t>Excela Health Latrobe Area Hospital Womens Health Care Center</t>
  </si>
  <si>
    <t>Magee Women's Hospital</t>
  </si>
  <si>
    <t>UPMC Mercy Health Center</t>
  </si>
  <si>
    <t>Midwife Center for Birth and Women's Health</t>
  </si>
  <si>
    <t>University of Pittsburgh, Department of Pediatrics</t>
  </si>
  <si>
    <t>Meadville Medical Center</t>
  </si>
  <si>
    <t>Cornerstone Care</t>
  </si>
  <si>
    <t>UPMC St. Margaret Hospital</t>
  </si>
  <si>
    <t>Punxsutawney Medical Services</t>
  </si>
  <si>
    <t>Life's Journey OB/GYN, PC</t>
  </si>
  <si>
    <t>Women's Healthcare of Clarion d.b.a. Health Services of Clarion, Inc.</t>
  </si>
  <si>
    <t>Indiana Healthcare Physician Services, d.b.a. IRMC Physician Group</t>
  </si>
  <si>
    <t>Delaware Dept. of Health and Social Services, Div. of Pub. Health FP Proj.</t>
  </si>
  <si>
    <t>Children and Families First A Resource Center for Youth</t>
  </si>
  <si>
    <t>Westside Health</t>
  </si>
  <si>
    <t>La Red Health Center, Inc</t>
  </si>
  <si>
    <t>Family Planning Plus Lewisburg</t>
  </si>
  <si>
    <t>Lancaster General Health</t>
  </si>
  <si>
    <t>Community Clinic Inc.</t>
  </si>
  <si>
    <t>Maternal and Family Health Services, Inc.</t>
  </si>
  <si>
    <t>Maternal and Family Health Svcs.</t>
  </si>
  <si>
    <t>Rural Health Corp. of NEPA</t>
  </si>
  <si>
    <t>City of Bethlehem Hlth Bureau Beth Hlth Bureau FP Clinic</t>
  </si>
  <si>
    <t>Red Rock Job Corps Ctr. Red Rock FP Clinic</t>
  </si>
  <si>
    <t>Barnes-Kasson Health Care System</t>
  </si>
  <si>
    <t>Neighborhood Health Centers of the Lehigh Valley</t>
  </si>
  <si>
    <t>NEPA Community HealthCare- Susquehanna</t>
  </si>
  <si>
    <t>Volunteers In Medicine</t>
  </si>
  <si>
    <t>Kutztown University</t>
  </si>
  <si>
    <t>East Stroudsburg University Health Services</t>
  </si>
  <si>
    <t>The Wright Center</t>
  </si>
  <si>
    <t>Wayne Memorial Community Health Centers</t>
  </si>
  <si>
    <t>Keystone Job Corps Center Keystone FP Clinic</t>
  </si>
  <si>
    <t>Unity Health Care, Inc.</t>
  </si>
  <si>
    <t>Mary's Center for Maternal and Child Care, Inc.</t>
  </si>
  <si>
    <t>Virginia Department of Health</t>
  </si>
  <si>
    <t>West Virginia Department Health and Human Resources, Family Planning Program</t>
  </si>
  <si>
    <t>Cabin Creek Health Center</t>
  </si>
  <si>
    <t>Camden on Gauley Medical Center</t>
  </si>
  <si>
    <t>Lincoln Primary Care Center</t>
  </si>
  <si>
    <t>Mid Ohio Valley Health Department (MOVHD) - Wood County</t>
  </si>
  <si>
    <t>Mingo County Health Department</t>
  </si>
  <si>
    <t>Monroe Health Center</t>
  </si>
  <si>
    <t>New Hampshire Department of Health &amp; HumanServices, FP Program</t>
  </si>
  <si>
    <t>Tri County Community Action Agency</t>
  </si>
  <si>
    <t>Alliance Community Healthcare</t>
  </si>
  <si>
    <t>University of Puerto Rico Medical SciencesCampus UPR-TXFPP</t>
  </si>
  <si>
    <t>Health Alliance Corporation (HAA)/PREVEN</t>
  </si>
  <si>
    <t>Family Planning Association of Puerto Rico(Profamilias)</t>
  </si>
  <si>
    <t>Delaware Dept. of Health and Social Services,Div. of Pub. Health FP Proj.</t>
  </si>
  <si>
    <t>Westside Family Healthcare</t>
  </si>
  <si>
    <t>CCI Health &amp; Wellness Services</t>
  </si>
  <si>
    <t>Neighborhood Health Centers of the LehighValley</t>
  </si>
  <si>
    <t>NEPA Community HealthCare-Susquehanna</t>
  </si>
  <si>
    <t>Family Health Council of Central Pennsylvania,Inc.</t>
  </si>
  <si>
    <t>Adagio Health, Inc. (West Virginia)</t>
  </si>
  <si>
    <t>Clay-Battelle Health Services Association</t>
  </si>
  <si>
    <t>ChesPenn Health Services</t>
  </si>
  <si>
    <t>Drexel Adolescent Medicine - St. Christopher'sHospital for Children</t>
  </si>
  <si>
    <t>Family Practice and Counseling Network (ADivision of Resources for Human Development)</t>
  </si>
  <si>
    <t>Project HOME</t>
  </si>
  <si>
    <t>Prospect Health Access Network</t>
  </si>
  <si>
    <t>University of Pennsylvania - Office of Research</t>
  </si>
  <si>
    <t>Urban Health Solutions, Inc.</t>
  </si>
  <si>
    <t>Allies for Health + Wellbeing</t>
  </si>
  <si>
    <t>Excela Health Physician Practices</t>
  </si>
  <si>
    <t>Indiana Healthcare Physician Services, d.b.a.IRMC Physician Group</t>
  </si>
  <si>
    <t>Penn Highlands Life's Journey OB/GYN, PC</t>
  </si>
  <si>
    <t>Punxsutawney Physicians Group</t>
  </si>
  <si>
    <t>University of Pittsburgh, Department ofPediatrics</t>
  </si>
  <si>
    <t>UPMC Community Medicine-Latterman FamilyHealth Center</t>
  </si>
  <si>
    <t>UPMC Presbyterian Shadyside as Manager ofMatilda Theiss</t>
  </si>
  <si>
    <t>Women's Healthcare of Clarion d.b.a. HealthServices of Clarion, Inc.</t>
  </si>
  <si>
    <t>Virginia Department of Health, Central Office</t>
  </si>
  <si>
    <t>Harrisonburg Community Health Center</t>
  </si>
  <si>
    <t>Neighborhood Health at Richmond Highway</t>
  </si>
  <si>
    <t>West Virginia Department Health and HumanResources, Family Planning Program</t>
  </si>
  <si>
    <t>Bluestone Health Center</t>
  </si>
  <si>
    <t>Community Care of West Virginia/Tri-CountyHealth Center</t>
  </si>
  <si>
    <t>FamilyCare - Teays Valley</t>
  </si>
  <si>
    <t>Mid Ohio Valley Health Department (MOVHD) -Wood County</t>
  </si>
  <si>
    <t>Minnie Hamilton Health Care Center Inc. -Glenville Clinic</t>
  </si>
  <si>
    <t>Rainelle Medical Center, Inc.</t>
  </si>
  <si>
    <t>Ritchie County Primary Care Association</t>
  </si>
  <si>
    <t>St. George Medical Clinic Inc.</t>
  </si>
  <si>
    <t>Tug River Health Association - Gary HealthCenter</t>
  </si>
  <si>
    <t>Valley Health Systems Inc.</t>
  </si>
  <si>
    <t>Wirt Co. Health Services Assoc. Coplin Clinic</t>
  </si>
  <si>
    <t>State of Alabama Dept. of Public Health, FamilyPlanning Program</t>
  </si>
  <si>
    <t>Community Health Centers of Pinellas, Inc.</t>
  </si>
  <si>
    <t>Florida Department of Health</t>
  </si>
  <si>
    <t>Columbia County Health Dept.-Lake City FamilyPlanning Clinic</t>
  </si>
  <si>
    <t>Dade (Miami-Dade) County Health Dept.-HealthDistrict Family Planning Clinic</t>
  </si>
  <si>
    <t>Duval County Health Dept.-Administrative Office</t>
  </si>
  <si>
    <t>Hamilton County Health Dept.-Family PlanningClinic</t>
  </si>
  <si>
    <t>Hendry County Health Dept.-LaBelle FamilyPlanning Clinic</t>
  </si>
  <si>
    <t>Hillsborough County Health Dept.-AdministrativeOffice</t>
  </si>
  <si>
    <t>Lee County Health Dept.-Michigan Avenue Clinic</t>
  </si>
  <si>
    <t>Martin County Health Department-Stuart FamilyPlanning Clinic</t>
  </si>
  <si>
    <t>Nassau County Health Dept.-Fernandina BeachFamily Planning Clinic</t>
  </si>
  <si>
    <t>Okaloosa County Health Dept.-Fort Walton BeachFamily Planning Clinic</t>
  </si>
  <si>
    <t>Orange County Health Dept.-Central STD/FamilyPlanning Clinic</t>
  </si>
  <si>
    <t>Palm Beach County Health Dept.-AdministrativeOffice</t>
  </si>
  <si>
    <t>Pasco County Health Dept.-New Port RicheyFamily Planning Clinic</t>
  </si>
  <si>
    <t>Pinellas County Health Dept.-St. PetersburgHealth Center</t>
  </si>
  <si>
    <t>Polk County Health Dept.-Administrative Office</t>
  </si>
  <si>
    <t>Sarasota County Health Dept. William L Little Health and Human Services Women's Health</t>
  </si>
  <si>
    <t>St. Johns County Health Dept.-AdministrativeOffice</t>
  </si>
  <si>
    <t>Sumter County Health Dept.-Bushnell FamilyPlanning Clinic</t>
  </si>
  <si>
    <t>Volusia County Health Dept.-Daytona BeachHealth Center</t>
  </si>
  <si>
    <t>Wakulla County Health Dept.-CrawfordvilleFamily Planning Clinic</t>
  </si>
  <si>
    <t>Walton County Health Dept.-Defuniak SpringsFamily Planning Clinic</t>
  </si>
  <si>
    <t>Osceola Community Health Services</t>
  </si>
  <si>
    <t>The Family Health Centers of Georgia, Inc.</t>
  </si>
  <si>
    <t>Albany Area Primary Health Care, Inc</t>
  </si>
  <si>
    <t>Athens Neighborhood Health Center</t>
  </si>
  <si>
    <t>CareConnect Health</t>
  </si>
  <si>
    <t>Center for Pan Asian Community Services, Inc.</t>
  </si>
  <si>
    <t>Christ Community Health</t>
  </si>
  <si>
    <t>Clay County Community Health Center, Inc.</t>
  </si>
  <si>
    <t>Coastal Community Health Services</t>
  </si>
  <si>
    <t>Community Health Care Systems, Inc.- TennileCommuity Health Center</t>
  </si>
  <si>
    <t>Curtis V. Cooper Primary Health Care, Inc</t>
  </si>
  <si>
    <t>Diversity Health Center, Inc</t>
  </si>
  <si>
    <t>East Georgia Healthcare Center, Inc Swainsboro</t>
  </si>
  <si>
    <t>Empowerment Resource Center</t>
  </si>
  <si>
    <t>Four Corners Primary Care Centers, Inc.</t>
  </si>
  <si>
    <t>Georgia Highlands Medical Services, Inc</t>
  </si>
  <si>
    <t>Georgia Mountains Health Services, Inc</t>
  </si>
  <si>
    <t>Good Samaritan Health &amp; Wellness Center</t>
  </si>
  <si>
    <t>Grady Memorial Hospital Corporation dba GradyHealth System</t>
  </si>
  <si>
    <t>HEALING Community Center</t>
  </si>
  <si>
    <t>J.C. Lewis Primary Health Care Center, Inc.</t>
  </si>
  <si>
    <t>McKinney Medical Center, Inc.</t>
  </si>
  <si>
    <t>Medlink Georgia, Inc.</t>
  </si>
  <si>
    <t>North Georgia Healthcare Center</t>
  </si>
  <si>
    <t>Oakhurst Medical Centers, Inc.</t>
  </si>
  <si>
    <t>Recovery Consultants of Atlanta</t>
  </si>
  <si>
    <t>South Central Primary Care Center, Inc</t>
  </si>
  <si>
    <t>Southside Medical Center, Inc.</t>
  </si>
  <si>
    <t>Valley Healthcare System, Inc.</t>
  </si>
  <si>
    <t>Whitefoord, Inc</t>
  </si>
  <si>
    <t>Women of W.O.R.T.H, Inc</t>
  </si>
  <si>
    <t>Neighborhood Improvement Project, Inc.</t>
  </si>
  <si>
    <t>Kentucky Cabinet for Health &amp; Family Services,Department for Public Health</t>
  </si>
  <si>
    <t>Barren River District Health Department</t>
  </si>
  <si>
    <t>Bluegrass Community Health Center</t>
  </si>
  <si>
    <t>Cumberland Valley District Health Department</t>
  </si>
  <si>
    <t>Gateway District Health Department</t>
  </si>
  <si>
    <t>Green River District Health Department</t>
  </si>
  <si>
    <t>Kentucky River District Health Department</t>
  </si>
  <si>
    <t>Lake Cumberland District Health Department</t>
  </si>
  <si>
    <t>Louisville Metro Department of Public Health &amp;Wellness</t>
  </si>
  <si>
    <t>North Central District Health Department</t>
  </si>
  <si>
    <t>Northern Kentucky Independent District HealthDepartment</t>
  </si>
  <si>
    <t>Pennyrile District Health Department</t>
  </si>
  <si>
    <t>Purchase District Health Department</t>
  </si>
  <si>
    <t>WEDCO District Health Department</t>
  </si>
  <si>
    <t>Mississippi State Dept. of Health</t>
  </si>
  <si>
    <t>Dr. Arenia C. Mallory Community Health</t>
  </si>
  <si>
    <t>Northeast Mississippi Health Care, Inc.</t>
  </si>
  <si>
    <t>North Carolina Dept. of Health and HumanServices, FP Program</t>
  </si>
  <si>
    <t>Albemarle Reg. Health Services</t>
  </si>
  <si>
    <t>AppHealthCare</t>
  </si>
  <si>
    <t>Dare Co. Health Dept.</t>
  </si>
  <si>
    <t>Edgecombe Co. Health Dept.</t>
  </si>
  <si>
    <t>Granville Vance Dist. Health Dept.</t>
  </si>
  <si>
    <t>Guilford County Health Department</t>
  </si>
  <si>
    <t>Macon Co. Health Dept.</t>
  </si>
  <si>
    <t>Martin-Tyrrell-Washington District Health Dept.</t>
  </si>
  <si>
    <t>Nash County Health Department- NashvilleLocation</t>
  </si>
  <si>
    <t>Orange Co. Health Dept.</t>
  </si>
  <si>
    <t>Rutherford-Polk-McDowell Dist. Health Dept.</t>
  </si>
  <si>
    <t>Toe River Health District</t>
  </si>
  <si>
    <t>Wake Co. Health Dept</t>
  </si>
  <si>
    <t>South Carolina Dept. of Health andEnvironmental Control</t>
  </si>
  <si>
    <t>Tennessee Dept. of Health Family PlanningProgram</t>
  </si>
  <si>
    <t>Davidson Co. Lentz Health Center</t>
  </si>
  <si>
    <t>Hamilton Co. Health Dept. Family Health Clinic</t>
  </si>
  <si>
    <t>Knox Co. Health Dept.</t>
  </si>
  <si>
    <t>Mem.-Shelby Co. Health Dept.</t>
  </si>
  <si>
    <t>Aunt Martha's Health &amp; Wellness</t>
  </si>
  <si>
    <t>Indiana Family Health Council, Inc.</t>
  </si>
  <si>
    <t>Eskenazi Health/Health &amp; Hospital FamilyPlanning &amp; EAST Clinic</t>
  </si>
  <si>
    <t>HealthNet Inc.</t>
  </si>
  <si>
    <t>New Hope Services, Inc.</t>
  </si>
  <si>
    <t>Northern Indiana Maternal &amp; Child HealthNetwork &amp; Olive Health Center</t>
  </si>
  <si>
    <t>Open Door Health Services, Inc.</t>
  </si>
  <si>
    <t>PACE Health Connection</t>
  </si>
  <si>
    <t>REFRESH (F5) [d/b/a Foundations FamilyMedicine]</t>
  </si>
  <si>
    <t>TRI-CAP Family Health Services</t>
  </si>
  <si>
    <t>Michigan Department of Health and HumanServices</t>
  </si>
  <si>
    <t>Benzie-Leelanau District Health Department</t>
  </si>
  <si>
    <t>Berrien County Health Department</t>
  </si>
  <si>
    <t>Calhoun County Public Health Department</t>
  </si>
  <si>
    <t>Central Michigan District Health Department</t>
  </si>
  <si>
    <t>Dickinson-Iron District Health Department</t>
  </si>
  <si>
    <t>District Health Department No. 10</t>
  </si>
  <si>
    <t>District Health Department No. 4</t>
  </si>
  <si>
    <t>Grand Traverse County Health Department</t>
  </si>
  <si>
    <t>Health Department of Northwest Michigan</t>
  </si>
  <si>
    <t>Luce-Mackinac-Alger-Schoolcraft District HealthDepartment</t>
  </si>
  <si>
    <t>Macomb County Health Department</t>
  </si>
  <si>
    <t>Mid-Michigan District Health Department</t>
  </si>
  <si>
    <t>Ottawa County Department of Public Health</t>
  </si>
  <si>
    <t>Public Health, Delta and Menominee Counties</t>
  </si>
  <si>
    <t>Western Upper Peninsula District HealthDepartment</t>
  </si>
  <si>
    <t>St. Paul -- Ramsey County Public Health</t>
  </si>
  <si>
    <t>Ohio Dept. of Health</t>
  </si>
  <si>
    <t>Brown County Economic Opportunities, Inc.</t>
  </si>
  <si>
    <t>Carroll County General Health Department</t>
  </si>
  <si>
    <t>Cincinnati City Health Department (Admin only)</t>
  </si>
  <si>
    <t>Clark County Combined Health District</t>
  </si>
  <si>
    <t>Cleveland Department of Public Health</t>
  </si>
  <si>
    <t>Family Health Services of East Central Ohio</t>
  </si>
  <si>
    <t>Fulton Co. Health Dept.</t>
  </si>
  <si>
    <t>Highland County CAO Family Health Services</t>
  </si>
  <si>
    <t>Kno-Ho-Co. CAC</t>
  </si>
  <si>
    <t>Sandusky County Public Health</t>
  </si>
  <si>
    <t>Clark County Health Department (Greenwood)</t>
  </si>
  <si>
    <t>Iron County Health Department</t>
  </si>
  <si>
    <t>Newcap (Oconto)</t>
  </si>
  <si>
    <t>Price County Health and Human ServicesDepartment</t>
  </si>
  <si>
    <t>Arkansas Dept. of Health Women's HealthSection</t>
  </si>
  <si>
    <t>Louisiana Dept. of Health and Hospitals - Officeof Public Health - Bureau of Family Health -Reproductive Health Program</t>
  </si>
  <si>
    <t>New Mexico Dept. of Health Family PlanningProgram</t>
  </si>
  <si>
    <t>First Nations Community Health Source</t>
  </si>
  <si>
    <t>La Familia Medical Center Administrative Office</t>
  </si>
  <si>
    <t>Las Clinicas del Norte Administrative Office</t>
  </si>
  <si>
    <t>Presbyterian Medical Services Administration</t>
  </si>
  <si>
    <t>UNM - Health Science Center Maternal &amp; FamilyPlanning</t>
  </si>
  <si>
    <t>UNM School Based Health Center Administrative</t>
  </si>
  <si>
    <t>Caring Hands Healthcare Centers, Inc.</t>
  </si>
  <si>
    <t>Community Health Connection, Inc.</t>
  </si>
  <si>
    <t>Oklahoma State Dept. of Health</t>
  </si>
  <si>
    <t>WHFPT DBA Every Body Texas</t>
  </si>
  <si>
    <t>Access Esperanza Clinics, Inc.</t>
  </si>
  <si>
    <t>Angelina County and Cities Health District</t>
  </si>
  <si>
    <t>Avenue 360 Health and Wellness</t>
  </si>
  <si>
    <t>Bell County Public Health District</t>
  </si>
  <si>
    <t>Cameron County Public Health</t>
  </si>
  <si>
    <t>City of Houston</t>
  </si>
  <si>
    <t>city of laredo health dept santo nino clinic</t>
  </si>
  <si>
    <t>City of Laredo Health Department</t>
  </si>
  <si>
    <t>Collins Family Planning Clinic, Inc.</t>
  </si>
  <si>
    <t>Community Action of Central Texas, Inc.</t>
  </si>
  <si>
    <t>El Buen Samaritano</t>
  </si>
  <si>
    <t>Harris County Public Health</t>
  </si>
  <si>
    <t>Haven Health Clinics</t>
  </si>
  <si>
    <t>Health Services of North Texas</t>
  </si>
  <si>
    <t>Jasper Newton County Public Health District</t>
  </si>
  <si>
    <t>Legacy Community Health, Inc.</t>
  </si>
  <si>
    <t>Longview Wellness Center Inc.</t>
  </si>
  <si>
    <t>Midway Family Planning, Inc.</t>
  </si>
  <si>
    <t>Parkland Health and Hospital System</t>
  </si>
  <si>
    <t>Family Planning Council of Iowa</t>
  </si>
  <si>
    <t>Community Health Care, Inc.</t>
  </si>
  <si>
    <t>Primary Health Care, Inc.</t>
  </si>
  <si>
    <t>Trinity Muscatine Public Health</t>
  </si>
  <si>
    <t>Women's Health Services</t>
  </si>
  <si>
    <t>Iowa Dept. of Public Health</t>
  </si>
  <si>
    <t>Allen Women's Health Dept.</t>
  </si>
  <si>
    <t>Crawford Co. Home Health, Hospice &amp; PublicHealth</t>
  </si>
  <si>
    <t>New Opportunities, Inc.</t>
  </si>
  <si>
    <t>North Iowa Community Action Organization</t>
  </si>
  <si>
    <t>Primary Health Care Inc</t>
  </si>
  <si>
    <t>River Hills Community Health Center</t>
  </si>
  <si>
    <t>City-Cowley County Health Department</t>
  </si>
  <si>
    <t>Franklin County Health Department</t>
  </si>
  <si>
    <t>Johnson County Health Dept</t>
  </si>
  <si>
    <t>Meade County Health Dept</t>
  </si>
  <si>
    <t>Neosho Co. Health Dept.</t>
  </si>
  <si>
    <t>Southcentral Kansas Coalition</t>
  </si>
  <si>
    <t>Thomas County Health Dept</t>
  </si>
  <si>
    <t>Missouri Family Health Council, Inc</t>
  </si>
  <si>
    <t>Butler County Health Department</t>
  </si>
  <si>
    <t>Children's Mercy Hospital (The)</t>
  </si>
  <si>
    <t>East Missouri Action Agency</t>
  </si>
  <si>
    <t>Family Care Health Centers</t>
  </si>
  <si>
    <t>Green Hills Community Action Agency</t>
  </si>
  <si>
    <t>Jefferson County Health Department</t>
  </si>
  <si>
    <t>Katy Trail Community Health</t>
  </si>
  <si>
    <t>North East Community Action Corp.</t>
  </si>
  <si>
    <t>Ozarks Area Community Action Corp.</t>
  </si>
  <si>
    <t>Social Welfare Board</t>
  </si>
  <si>
    <t>St. Louis County Department of Public Health</t>
  </si>
  <si>
    <t>Stoddard County Public Health Center</t>
  </si>
  <si>
    <t>Tri Rivers Family Planning, Inc.</t>
  </si>
  <si>
    <t>Washington University School of Medicine -Contraceptive Choice Center</t>
  </si>
  <si>
    <t>Charles Drew Health Center</t>
  </si>
  <si>
    <t>Choice Family Health Care</t>
  </si>
  <si>
    <t>Community Health Center</t>
  </si>
  <si>
    <t>Family Health Services</t>
  </si>
  <si>
    <t>Good Neighbor Community Health Center</t>
  </si>
  <si>
    <t>Midtown Health Clinic</t>
  </si>
  <si>
    <t>OneWorld Community Health Center</t>
  </si>
  <si>
    <t>Peoples Family Health Services Inc</t>
  </si>
  <si>
    <t>WCHR - Chadron Community Hospital Family Reproductive Health</t>
  </si>
  <si>
    <t>Colorado Dept. of Public Health andEnvironment</t>
  </si>
  <si>
    <t>Broomfield Public Health and EnvironmentDivision of Health and Human ServicesDepartment</t>
  </si>
  <si>
    <t>Children's Hospital</t>
  </si>
  <si>
    <t>Community Health Services Inc.</t>
  </si>
  <si>
    <t>Delta County Health Department</t>
  </si>
  <si>
    <t>Denver Health and Hospital Authority</t>
  </si>
  <si>
    <t>Denver Metro Health Clinic- STD Clinic</t>
  </si>
  <si>
    <t>El Paso County Public Health</t>
  </si>
  <si>
    <t>Gunnison County Department of Health andHuman Services</t>
  </si>
  <si>
    <t>Jefferson County Public Health</t>
  </si>
  <si>
    <t>Lake County Public Health Agency</t>
  </si>
  <si>
    <t>Larimer County Health Department</t>
  </si>
  <si>
    <t>Mesa County Health Dept.</t>
  </si>
  <si>
    <t>Metro Community Provider Network</t>
  </si>
  <si>
    <t>Montrose County Department of Health andHuman Services</t>
  </si>
  <si>
    <t>Northeast Colorado Health Department-Sterling</t>
  </si>
  <si>
    <t>Northwest Colorado Health</t>
  </si>
  <si>
    <t>Pueblo City and County Health Department</t>
  </si>
  <si>
    <t>San Juan Basin Health Department</t>
  </si>
  <si>
    <t>Spanish Peaks Regional Health Center</t>
  </si>
  <si>
    <t>Summit Community Care Clinic</t>
  </si>
  <si>
    <t>Teller County Public Health Department</t>
  </si>
  <si>
    <t>Tricounty Health Department- Greenwood Village</t>
  </si>
  <si>
    <t>Weld County Department of Public Health andEnvironment</t>
  </si>
  <si>
    <t>MT DPHHS Family Planning Program</t>
  </si>
  <si>
    <t>Butte Family Planning</t>
  </si>
  <si>
    <t>Dawson County Family Planning</t>
  </si>
  <si>
    <t>Lake County Family Planning</t>
  </si>
  <si>
    <t>Northwest CHC</t>
  </si>
  <si>
    <t>oneHealth</t>
  </si>
  <si>
    <t>North Dakota Dept. of Health</t>
  </si>
  <si>
    <t>Central Valley District Health Unit</t>
  </si>
  <si>
    <t>Fargo Cass Public Health</t>
  </si>
  <si>
    <t>Richland County Family Planning</t>
  </si>
  <si>
    <t>Spectra Health</t>
  </si>
  <si>
    <t>Upper Missouri District Health Unit</t>
  </si>
  <si>
    <t>South Dakota Dept. of Health Family PlanningProgram</t>
  </si>
  <si>
    <t>Horizon Healthcare, Inc.</t>
  </si>
  <si>
    <t>Gillette Reproductive Health</t>
  </si>
  <si>
    <t>Northwest Wyoming Family Planning</t>
  </si>
  <si>
    <t>Reproductive Healthcare of the Big Horns</t>
  </si>
  <si>
    <t>American Samoa Family Planning Program</t>
  </si>
  <si>
    <t>Arizona Family Health Partnership (AZ)</t>
  </si>
  <si>
    <t>Canyonlands Healthcare</t>
  </si>
  <si>
    <t>Community Health Center of Yavapai</t>
  </si>
  <si>
    <t>El Rio Community Health Center</t>
  </si>
  <si>
    <t>Pima County Health Department</t>
  </si>
  <si>
    <t>Pinal County Public Health Services District</t>
  </si>
  <si>
    <t>Utah Navajo Health System</t>
  </si>
  <si>
    <t>Wesley Community Center</t>
  </si>
  <si>
    <t>Essential Access Health</t>
  </si>
  <si>
    <t>AltaMed Health Services Corporation</t>
  </si>
  <si>
    <t>Altura Centers for Health</t>
  </si>
  <si>
    <t>Asian Pacific Health Care Venture</t>
  </si>
  <si>
    <t>Butte County Dept. of Public Health</t>
  </si>
  <si>
    <t>City of Berkeley Health Dept.</t>
  </si>
  <si>
    <t>Clinica Msr. Oscar A Romero</t>
  </si>
  <si>
    <t>Community Action Partnership of San LuisObispo County, Inc.</t>
  </si>
  <si>
    <t>Community Health Systems, Inc</t>
  </si>
  <si>
    <t>Community Medical Centers</t>
  </si>
  <si>
    <t>Comprehensive Community Health Centers, Inc.</t>
  </si>
  <si>
    <t>County of Riverside Department of Public Health</t>
  </si>
  <si>
    <t>County of San Luis Obispo Public HealthDepartment</t>
  </si>
  <si>
    <t>Eisner Health</t>
  </si>
  <si>
    <t>15447 ventura blvd</t>
  </si>
  <si>
    <t>Families Together of Orange County</t>
  </si>
  <si>
    <t>Family Health Centers of San Diego</t>
  </si>
  <si>
    <t>Family HealthCare Network</t>
  </si>
  <si>
    <t>Fresno County EOC</t>
  </si>
  <si>
    <t>Imperial Beach Community Clinic</t>
  </si>
  <si>
    <t>JWCH Institute Inc.</t>
  </si>
  <si>
    <t>La Maestra Family Clinic, Inc.</t>
  </si>
  <si>
    <t>Marin Community Clinics</t>
  </si>
  <si>
    <t>Neighborhood Healthcare</t>
  </si>
  <si>
    <t>Northeast Valley Health Corporation</t>
  </si>
  <si>
    <t>Radiant Health Centers</t>
  </si>
  <si>
    <t>San Bernardino Co. Dept. of Public Health</t>
  </si>
  <si>
    <t>San Diego Family Care</t>
  </si>
  <si>
    <t>San Joaquin County Clinics</t>
  </si>
  <si>
    <t>Santa Barbara Neighborhood Clinics</t>
  </si>
  <si>
    <t>Santa Rosa Community Health</t>
  </si>
  <si>
    <t>South Bay Family Health Care Center</t>
  </si>
  <si>
    <t>South Central Family Health Center</t>
  </si>
  <si>
    <t>St. John's Well Child &amp; Family Center</t>
  </si>
  <si>
    <t>T.H.E. Clinic, Inc.</t>
  </si>
  <si>
    <t>Tulare County Health &amp; Human Services</t>
  </si>
  <si>
    <t>Valley Community Healthcare</t>
  </si>
  <si>
    <t>Valley Health Team</t>
  </si>
  <si>
    <t>Vista Community Clinic</t>
  </si>
  <si>
    <t>Watts Healthcare Corporation</t>
  </si>
  <si>
    <t>Westside Family Health Center</t>
  </si>
  <si>
    <t>Wilmington Community Clinic</t>
  </si>
  <si>
    <t>Chuuk State Dept. of Health Services</t>
  </si>
  <si>
    <t>Kosrae State Dept. of Health Services</t>
  </si>
  <si>
    <t>Guam DPHSS Division of Public Health-Bureau ofPrimary Care Services</t>
  </si>
  <si>
    <t>Republic of the Marshall Islands Ministry ofHealth</t>
  </si>
  <si>
    <t>Commonwealth Healthcare Corporation</t>
  </si>
  <si>
    <t>Washoe County Health District's Family PlanningProgram</t>
  </si>
  <si>
    <t>Nevada Primary Care Association</t>
  </si>
  <si>
    <t>Community Health Alliance</t>
  </si>
  <si>
    <t>Nevada Health Centers</t>
  </si>
  <si>
    <t>Northern Nevada HOPES</t>
  </si>
  <si>
    <t>Nevada Division of Public &amp; Behavioral Health</t>
  </si>
  <si>
    <t>Southern Nevada Health District</t>
  </si>
  <si>
    <t>Central District Health Dept.</t>
  </si>
  <si>
    <t>Eastern Idaho Public Health</t>
  </si>
  <si>
    <t>Southeastern Idaho Public Health</t>
  </si>
  <si>
    <t>Terry Reilly Health Services</t>
  </si>
  <si>
    <t>category</t>
  </si>
  <si>
    <t>category_2020</t>
  </si>
  <si>
    <t>affiliation</t>
  </si>
  <si>
    <t>service site</t>
  </si>
  <si>
    <t>fqhc</t>
  </si>
  <si>
    <t>hospital</t>
  </si>
  <si>
    <t>publichealth</t>
  </si>
  <si>
    <t>school</t>
  </si>
  <si>
    <t>nonprofit</t>
  </si>
  <si>
    <t>justice</t>
  </si>
  <si>
    <t>university</t>
  </si>
  <si>
    <t>socservices</t>
  </si>
  <si>
    <t>homeless</t>
  </si>
  <si>
    <t>plannedparenthood</t>
  </si>
  <si>
    <t>id_match</t>
  </si>
  <si>
    <t>ID 2018 only</t>
  </si>
  <si>
    <t>ID 2020 only</t>
  </si>
  <si>
    <t>Duplicate 2020 (aka consolidated in 2020)</t>
  </si>
  <si>
    <t>Duplicate 2018 (aka expanded in 2020)</t>
  </si>
  <si>
    <t>uphams corner health center</t>
  </si>
  <si>
    <t>boston medical center adolescent center</t>
  </si>
  <si>
    <t>codman square health center</t>
  </si>
  <si>
    <t>martha eliot health center</t>
  </si>
  <si>
    <t>bowdoin street health center</t>
  </si>
  <si>
    <t>south end community health center</t>
  </si>
  <si>
    <t>harvard street neighborhood health center</t>
  </si>
  <si>
    <t>whittier street health center</t>
  </si>
  <si>
    <t>south boston community health center</t>
  </si>
  <si>
    <t>mattapan community health center</t>
  </si>
  <si>
    <t>codman square-tech boston academy</t>
  </si>
  <si>
    <t>dimock community health center-pediatric/adolescent department</t>
  </si>
  <si>
    <t>boston community leadership academy hs, new mission high school-sbhc</t>
  </si>
  <si>
    <t>brighton high school -sbhc</t>
  </si>
  <si>
    <t>jeremiah e. burke high school - sbhc</t>
  </si>
  <si>
    <t>madison park high school - sbhc</t>
  </si>
  <si>
    <t>snowden international school at copley-sbhc</t>
  </si>
  <si>
    <t>cap belknap merrimack co.</t>
  </si>
  <si>
    <t>concord hospital family health center</t>
  </si>
  <si>
    <t>coos co. family health services inc.</t>
  </si>
  <si>
    <t>manchester community health center - teen health clinic</t>
  </si>
  <si>
    <t>white mountain community health center</t>
  </si>
  <si>
    <t>cornell scott-hill health center</t>
  </si>
  <si>
    <t>blackstone valley school based health center</t>
  </si>
  <si>
    <t>everett c. wilcox health center</t>
  </si>
  <si>
    <t>family health services of cranston</t>
  </si>
  <si>
    <t>family health services of coventry</t>
  </si>
  <si>
    <t>women's adult correctional facility</t>
  </si>
  <si>
    <t>east bay family health care - riverside</t>
  </si>
  <si>
    <t>thundermist of south county</t>
  </si>
  <si>
    <t>thundermist health center</t>
  </si>
  <si>
    <t>thundermist health center of west warwick</t>
  </si>
  <si>
    <t>prairie ave health center</t>
  </si>
  <si>
    <t>capitol hill health center</t>
  </si>
  <si>
    <t>central health center</t>
  </si>
  <si>
    <t>chafee health center</t>
  </si>
  <si>
    <t>olneyville health center</t>
  </si>
  <si>
    <t>famcare inc. bridgeton</t>
  </si>
  <si>
    <t>famcare inc. pennsville</t>
  </si>
  <si>
    <t>famcare inc. vineland</t>
  </si>
  <si>
    <t>famcare inc. rowan university</t>
  </si>
  <si>
    <t>north hudson cac jersey city clinic</t>
  </si>
  <si>
    <t>north hudson cac - north bergen clinic</t>
  </si>
  <si>
    <t>north hudson cac - garfield clinic</t>
  </si>
  <si>
    <t>north hudson cac - west new york clinic</t>
  </si>
  <si>
    <t>north hudson cac - union city clinic</t>
  </si>
  <si>
    <t>north hudson cac-hackensack clinic</t>
  </si>
  <si>
    <t>hoboken family planning west new york clinic</t>
  </si>
  <si>
    <t>zufall health center-somerville</t>
  </si>
  <si>
    <t>upr planificacion familiar/preven</t>
  </si>
  <si>
    <t>omega/preven</t>
  </si>
  <si>
    <t>health alliance corporation (haa)/preven</t>
  </si>
  <si>
    <t>wri health initiative/preven</t>
  </si>
  <si>
    <t>temple university family planning services</t>
  </si>
  <si>
    <t>peoples emergency center phmc nursing office</t>
  </si>
  <si>
    <t>phmc at outley house men's shelter</t>
  </si>
  <si>
    <t>lima detention center</t>
  </si>
  <si>
    <t>thomas jefferson university hospital jefferson ob/gyn associates</t>
  </si>
  <si>
    <t>mazzoni center community health center</t>
  </si>
  <si>
    <t>la comunidad hispana health center</t>
  </si>
  <si>
    <t>children's hospital of philadelphia at cobbs creek</t>
  </si>
  <si>
    <t>st. christopher's hospital for children adolescent medicine</t>
  </si>
  <si>
    <t>allies for health + wellbeing</t>
  </si>
  <si>
    <t>matilda theiss health center</t>
  </si>
  <si>
    <t>latterman family health center</t>
  </si>
  <si>
    <t>excela health ob/gyn - gyno associates</t>
  </si>
  <si>
    <t>excela health ob/gyn</t>
  </si>
  <si>
    <t>magee women's hospital</t>
  </si>
  <si>
    <t>magee mount oliver</t>
  </si>
  <si>
    <t>upmc mercy health center</t>
  </si>
  <si>
    <t>midwife center</t>
  </si>
  <si>
    <t>children's hospital adolescent clinic</t>
  </si>
  <si>
    <t>children's hospital of pittsburgh/north</t>
  </si>
  <si>
    <t>children's hospital of pittsburgh/south</t>
  </si>
  <si>
    <t>children's hospital of pittsburgh/lawrenceville</t>
  </si>
  <si>
    <t>children's community pediatrics - squirrel hill</t>
  </si>
  <si>
    <t>children's community pediatrics - moon</t>
  </si>
  <si>
    <t>meadville community health center</t>
  </si>
  <si>
    <t>cornerstone care mount morris</t>
  </si>
  <si>
    <t>cornerstone care - washington</t>
  </si>
  <si>
    <t>lawrenceville family health center</t>
  </si>
  <si>
    <t>bloomfield garfield family health center</t>
  </si>
  <si>
    <t>punxsy ob-gyn</t>
  </si>
  <si>
    <t>pyle state service center fp clinic</t>
  </si>
  <si>
    <t>adams state service center</t>
  </si>
  <si>
    <t>milford state service center fp clinic</t>
  </si>
  <si>
    <t>shipley state service center family planning</t>
  </si>
  <si>
    <t>porter state service center</t>
  </si>
  <si>
    <t>hudson state service center</t>
  </si>
  <si>
    <t>concord high school wellness center</t>
  </si>
  <si>
    <t>mount pleasant high school wellness center</t>
  </si>
  <si>
    <t>delcastle high school wellness center</t>
  </si>
  <si>
    <t>caesar rodney high school wellness center</t>
  </si>
  <si>
    <t>dover high school wellness center</t>
  </si>
  <si>
    <t>lake forest high school wellness center</t>
  </si>
  <si>
    <t>milford high school wellness center</t>
  </si>
  <si>
    <t>smyrna high school wellness center</t>
  </si>
  <si>
    <t>laurel high school wellness center</t>
  </si>
  <si>
    <t>sussex tech wellness center</t>
  </si>
  <si>
    <t>woodbridge high school wellness center</t>
  </si>
  <si>
    <t>la red health center</t>
  </si>
  <si>
    <t>cci-greenbelt</t>
  </si>
  <si>
    <t>cci-gaithersburg</t>
  </si>
  <si>
    <t>cci-takoma park</t>
  </si>
  <si>
    <t>mfhs pottsville center</t>
  </si>
  <si>
    <t>mfhs hazleton center</t>
  </si>
  <si>
    <t>rhc exeter township med ctr.</t>
  </si>
  <si>
    <t>rhc monroe noxen med ctr.</t>
  </si>
  <si>
    <t>red rock job corps center red rock fp clinic</t>
  </si>
  <si>
    <t>family health clinic of barnes kasson susquehanna center</t>
  </si>
  <si>
    <t>family health clinic of barnes kasson new milford center</t>
  </si>
  <si>
    <t>nepa community healthcare - montrose</t>
  </si>
  <si>
    <t>kutztown university</t>
  </si>
  <si>
    <t>east stroudsburg university health services</t>
  </si>
  <si>
    <t>the wright center student health services</t>
  </si>
  <si>
    <t>the wright center mid valley practice</t>
  </si>
  <si>
    <t>pike co. family health center women's health</t>
  </si>
  <si>
    <t>keystone job corps center keystone fp clinic</t>
  </si>
  <si>
    <t>anacostia health center</t>
  </si>
  <si>
    <t>brentwood square health ctr.</t>
  </si>
  <si>
    <t>east of the river health center</t>
  </si>
  <si>
    <t>stanton road health center</t>
  </si>
  <si>
    <t>unity health care, inc. homeless outreach van</t>
  </si>
  <si>
    <t>h.d. woodson student health center</t>
  </si>
  <si>
    <t>minnesota avenue health center</t>
  </si>
  <si>
    <t>community of hope, inc. conway health and resource center</t>
  </si>
  <si>
    <t>parkside health center</t>
  </si>
  <si>
    <t>unity at central union mission</t>
  </si>
  <si>
    <t>children's national health system anacostia</t>
  </si>
  <si>
    <t>accomack county health dept.</t>
  </si>
  <si>
    <t>lenowisco health district wise county health department</t>
  </si>
  <si>
    <t>lenowisco health district lee county health department</t>
  </si>
  <si>
    <t>lenowisco health district scott county health department</t>
  </si>
  <si>
    <t>lord fairfax health district frederick winchester health department</t>
  </si>
  <si>
    <t>lord fairfax health district page county health department</t>
  </si>
  <si>
    <t>lord fairfax health district shenandoah county health department</t>
  </si>
  <si>
    <t>lord fairfax health district warren co. health dept.</t>
  </si>
  <si>
    <t>peninsula health district peninsula health center</t>
  </si>
  <si>
    <t>alexandria health department</t>
  </si>
  <si>
    <t>alleghany health district roanoke county health dept./salem</t>
  </si>
  <si>
    <t>norfolk city health department southhampton</t>
  </si>
  <si>
    <t>neighborhood health at the casey clinic</t>
  </si>
  <si>
    <t>west virginia state univ. student health center</t>
  </si>
  <si>
    <t>braxton county high school wellness center</t>
  </si>
  <si>
    <t>cabin creek health center, inc. at kchd</t>
  </si>
  <si>
    <t>fayette county health department</t>
  </si>
  <si>
    <t>buckhannon upshur high school wellness center</t>
  </si>
  <si>
    <t>clendenin health center</t>
  </si>
  <si>
    <t>sissonville health center</t>
  </si>
  <si>
    <t>riverside health center</t>
  </si>
  <si>
    <t>kanawha city health center</t>
  </si>
  <si>
    <t>webster county school-based center</t>
  </si>
  <si>
    <t>southern wv health systems- gilbert</t>
  </si>
  <si>
    <t>southern wv health systems-logan</t>
  </si>
  <si>
    <t>james monroe health center</t>
  </si>
  <si>
    <t>meadow bridge wellness center</t>
  </si>
  <si>
    <t>greenbrier west wellness center</t>
  </si>
  <si>
    <t>eastern greenbrier wellness center</t>
  </si>
  <si>
    <t>parkersburg south health and wellness</t>
  </si>
  <si>
    <t>carexpress and obgyn</t>
  </si>
  <si>
    <t>clay county high school wellness center</t>
  </si>
  <si>
    <t>little meadow health center</t>
  </si>
  <si>
    <t>pocahontas county high school wellness center</t>
  </si>
  <si>
    <t>mount view wellness center</t>
  </si>
  <si>
    <t>river view health center</t>
  </si>
  <si>
    <t>valley health east huntington</t>
  </si>
  <si>
    <t>valley health fort gay</t>
  </si>
  <si>
    <t>valley health - milton</t>
  </si>
  <si>
    <t>valley health - wayne</t>
  </si>
  <si>
    <t>valley health a woman's place</t>
  </si>
  <si>
    <t>valley health - westmoreland</t>
  </si>
  <si>
    <t>river valley health &amp; wellness center</t>
  </si>
  <si>
    <t>familycare - hills plaza</t>
  </si>
  <si>
    <t>familycare-madison</t>
  </si>
  <si>
    <t>familycare-eleanor</t>
  </si>
  <si>
    <t>familycare-birth center</t>
  </si>
  <si>
    <t>familycare - st. albans</t>
  </si>
  <si>
    <t>prudich medical center</t>
  </si>
  <si>
    <t>putnam county health dept. crescent city full service school</t>
  </si>
  <si>
    <t>volusia county health dept.-new smyrna beach health center</t>
  </si>
  <si>
    <t>duval county health dept. - magnolia project</t>
  </si>
  <si>
    <t>highlands county health dept.-lake placid family planning clinic</t>
  </si>
  <si>
    <t>brevard county health dept.- titusville family planning clinic</t>
  </si>
  <si>
    <t>brevard county health dept.- melbourne family planning clinic</t>
  </si>
  <si>
    <t>brevard county health dept.- brevard county teen connection</t>
  </si>
  <si>
    <t>brevard county health dept.- gateway teen family planning clinic</t>
  </si>
  <si>
    <t>brevard county health dept.-viera family planning clinic</t>
  </si>
  <si>
    <t>alachua co. health dept. mobile outreach unit</t>
  </si>
  <si>
    <t>lake county health dept.-umatilla health center</t>
  </si>
  <si>
    <t>polk county health dept.-haines city family planning clinic</t>
  </si>
  <si>
    <t>osceola community health services at stadium place</t>
  </si>
  <si>
    <t>sarasota county health dept.- william l. little health &amp; human services center-mobile medical unit- health in motion</t>
  </si>
  <si>
    <t>alachua at fearnside family service center</t>
  </si>
  <si>
    <t>hillsborough-tampa family health center-fletcher</t>
  </si>
  <si>
    <t>hillsborough suncoast community health center-brandon</t>
  </si>
  <si>
    <t>hillsborough-tom lee community health center</t>
  </si>
  <si>
    <t>jackson county health department</t>
  </si>
  <si>
    <t>lee county health dept.-lee county north annex</t>
  </si>
  <si>
    <t>lee county health dept. - lee teen wellness clinic</t>
  </si>
  <si>
    <t>lee county health department - lee mobile health unit</t>
  </si>
  <si>
    <t>lee county health department - lee lamp clinic</t>
  </si>
  <si>
    <t>osceola community health services at poinciana</t>
  </si>
  <si>
    <t>osceola community health services at st. cloud</t>
  </si>
  <si>
    <t>st. johns county health dept.</t>
  </si>
  <si>
    <t>wakulla high school student health center</t>
  </si>
  <si>
    <t>palm beach c.l. brumback health center</t>
  </si>
  <si>
    <t>palm beach lantana lake worth health center</t>
  </si>
  <si>
    <t>bourbon county health department</t>
  </si>
  <si>
    <t>boyle county health deptartment</t>
  </si>
  <si>
    <t>bracken county health department</t>
  </si>
  <si>
    <t>breathitt county health department</t>
  </si>
  <si>
    <t>bullitt county health department</t>
  </si>
  <si>
    <t>christian county health department</t>
  </si>
  <si>
    <t>clark county health department</t>
  </si>
  <si>
    <t>estill county health department</t>
  </si>
  <si>
    <t>floyd county health department</t>
  </si>
  <si>
    <t>franklin county health department</t>
  </si>
  <si>
    <t>hopkins county health department</t>
  </si>
  <si>
    <t>johnson county health department</t>
  </si>
  <si>
    <t>knox county health department</t>
  </si>
  <si>
    <t>lewis county health department</t>
  </si>
  <si>
    <t>lincoln county health department</t>
  </si>
  <si>
    <t>marshall county health department</t>
  </si>
  <si>
    <t>martin county health department</t>
  </si>
  <si>
    <t>mercer county health department</t>
  </si>
  <si>
    <t>monroe county health department</t>
  </si>
  <si>
    <t>montgomery county health department</t>
  </si>
  <si>
    <t>muhlenberg county health department</t>
  </si>
  <si>
    <t>oldham county health department</t>
  </si>
  <si>
    <t>pike county health department</t>
  </si>
  <si>
    <t>todd county health department</t>
  </si>
  <si>
    <t>woodford county health department</t>
  </si>
  <si>
    <t>ashland-boyd county health department</t>
  </si>
  <si>
    <t>lawrence county health department</t>
  </si>
  <si>
    <t>allen county health department</t>
  </si>
  <si>
    <t>breckinridge county health department</t>
  </si>
  <si>
    <t>calloway county health department</t>
  </si>
  <si>
    <t>graves county health department</t>
  </si>
  <si>
    <t>family health centers- west market</t>
  </si>
  <si>
    <t>family health center - fairdale</t>
  </si>
  <si>
    <t>family health center - iroquois</t>
  </si>
  <si>
    <t>family health center - portland</t>
  </si>
  <si>
    <t>family health center - americana</t>
  </si>
  <si>
    <t>family health center - southwest</t>
  </si>
  <si>
    <t>mccracken county health department</t>
  </si>
  <si>
    <t>ballard county health department</t>
  </si>
  <si>
    <t>carlisle county health department</t>
  </si>
  <si>
    <t>fulton county health department - west clinic</t>
  </si>
  <si>
    <t>hickman county health department</t>
  </si>
  <si>
    <t>fulton county health department - east clinic</t>
  </si>
  <si>
    <t>bell county health department - pineville clinic</t>
  </si>
  <si>
    <t>clay county health department</t>
  </si>
  <si>
    <t>harlan county health department - harlan clinic</t>
  </si>
  <si>
    <t>rockcastle county health department</t>
  </si>
  <si>
    <t>elliott county health department</t>
  </si>
  <si>
    <t>bath county health department</t>
  </si>
  <si>
    <t>morgan county health department</t>
  </si>
  <si>
    <t>rowan county health department</t>
  </si>
  <si>
    <t>hancock county health department</t>
  </si>
  <si>
    <t>henderson county health department</t>
  </si>
  <si>
    <t>mclean county health department</t>
  </si>
  <si>
    <t>ohio county health department</t>
  </si>
  <si>
    <t>daviess county health department</t>
  </si>
  <si>
    <t>union county health department</t>
  </si>
  <si>
    <t>webster county health department</t>
  </si>
  <si>
    <t>lee county health department</t>
  </si>
  <si>
    <t>leslie county health department</t>
  </si>
  <si>
    <t>letcher county health department</t>
  </si>
  <si>
    <t>owsley county health department</t>
  </si>
  <si>
    <t>perry county health department</t>
  </si>
  <si>
    <t>wolfe county health department</t>
  </si>
  <si>
    <t>knott county health department</t>
  </si>
  <si>
    <t>adair county health department</t>
  </si>
  <si>
    <t>casey county health department</t>
  </si>
  <si>
    <t>clinton county health department</t>
  </si>
  <si>
    <t>cumberland county health department</t>
  </si>
  <si>
    <t>green county health department</t>
  </si>
  <si>
    <t>mccreary county health department</t>
  </si>
  <si>
    <t>russell county health department</t>
  </si>
  <si>
    <t>taylor county health department</t>
  </si>
  <si>
    <t>wayne county health department</t>
  </si>
  <si>
    <t>pulaski county health department</t>
  </si>
  <si>
    <t>henry county health department</t>
  </si>
  <si>
    <t>shelby county health department</t>
  </si>
  <si>
    <t>spencer county health department</t>
  </si>
  <si>
    <t>trimble county health department</t>
  </si>
  <si>
    <t>boone county health department</t>
  </si>
  <si>
    <t>campbell county health department</t>
  </si>
  <si>
    <t>grant county health department</t>
  </si>
  <si>
    <t>kenton county health department</t>
  </si>
  <si>
    <t>caldwell county health department</t>
  </si>
  <si>
    <t>crittenden county health department</t>
  </si>
  <si>
    <t>livingston county health department</t>
  </si>
  <si>
    <t>lyon county health department</t>
  </si>
  <si>
    <t>trigg county health department</t>
  </si>
  <si>
    <t>harrison county health department</t>
  </si>
  <si>
    <t>nicholas county health department</t>
  </si>
  <si>
    <t>scott county health department</t>
  </si>
  <si>
    <t>barren county health department</t>
  </si>
  <si>
    <t>warren county health department</t>
  </si>
  <si>
    <t>butler county health department</t>
  </si>
  <si>
    <t>edmonson county health department</t>
  </si>
  <si>
    <t>hart county health department</t>
  </si>
  <si>
    <t>logan county health department</t>
  </si>
  <si>
    <t>metcalfe county health department</t>
  </si>
  <si>
    <t>simpson county health department</t>
  </si>
  <si>
    <t>washington county health department</t>
  </si>
  <si>
    <t>pearl river co. health dept.</t>
  </si>
  <si>
    <t>stone co. health dept.</t>
  </si>
  <si>
    <t>tunica co. health dept.</t>
  </si>
  <si>
    <t>yalobusha co. health dept.</t>
  </si>
  <si>
    <t>alcorn co. health dept.</t>
  </si>
  <si>
    <t>itawamba co. health dept.</t>
  </si>
  <si>
    <t>lafayette co. health dept.</t>
  </si>
  <si>
    <t>lee co. health dept.</t>
  </si>
  <si>
    <t>marshall co. health dept.</t>
  </si>
  <si>
    <t>pontotoc co. health dept.</t>
  </si>
  <si>
    <t>prentiss co. health dept.</t>
  </si>
  <si>
    <t>tippah co. health dept.</t>
  </si>
  <si>
    <t>tishomingo co. health dept.</t>
  </si>
  <si>
    <t>union co. health dept.</t>
  </si>
  <si>
    <t>attala co. health dept.</t>
  </si>
  <si>
    <t>bolivar county health department</t>
  </si>
  <si>
    <t>carroll co. health dept.</t>
  </si>
  <si>
    <t>holmes co. health dept.</t>
  </si>
  <si>
    <t>humphreys co. health dept.</t>
  </si>
  <si>
    <t>leflore co. health dept.</t>
  </si>
  <si>
    <t>montgomery co. health dept.</t>
  </si>
  <si>
    <t>sunflower co. health dept. indianola</t>
  </si>
  <si>
    <t>sunflower co. health dept. ruleville</t>
  </si>
  <si>
    <t>washington co. health dept.</t>
  </si>
  <si>
    <t>calhoun co. health dept.</t>
  </si>
  <si>
    <t>chickasaw co. health dept.</t>
  </si>
  <si>
    <t>choctaw co. health dept.</t>
  </si>
  <si>
    <t>clay co. health dept.</t>
  </si>
  <si>
    <t>lowndes co. health dept.</t>
  </si>
  <si>
    <t>monroe co. health dept.</t>
  </si>
  <si>
    <t>monroe county health dept. - aberdeen</t>
  </si>
  <si>
    <t>noxubee co. health dept.</t>
  </si>
  <si>
    <t>webster co. health dept.</t>
  </si>
  <si>
    <t>winston co. health dept.</t>
  </si>
  <si>
    <t>claiborne co. health dept.</t>
  </si>
  <si>
    <t>copiah co. health dept.</t>
  </si>
  <si>
    <t>hinds co. health dept.</t>
  </si>
  <si>
    <t>sharkey issaquena co. health dept.</t>
  </si>
  <si>
    <t>madison co. health dept.</t>
  </si>
  <si>
    <t>rankin co. health dept.</t>
  </si>
  <si>
    <t>simpson co. health dept.</t>
  </si>
  <si>
    <t>warren co. health dept.</t>
  </si>
  <si>
    <t>yazoo co. health dept.</t>
  </si>
  <si>
    <t>clarke co. health dept.</t>
  </si>
  <si>
    <t>jasper co. health dept.</t>
  </si>
  <si>
    <t>kemper co. health dept.</t>
  </si>
  <si>
    <t>lauderdale co. health dept.</t>
  </si>
  <si>
    <t>leake co. health dept.</t>
  </si>
  <si>
    <t>neshoba co. health dept.</t>
  </si>
  <si>
    <t>newton co. health dept.</t>
  </si>
  <si>
    <t>scott co. health dept. forest</t>
  </si>
  <si>
    <t>smith co. health dept.</t>
  </si>
  <si>
    <t>adams co. health dept.</t>
  </si>
  <si>
    <t>amite co. health dept.</t>
  </si>
  <si>
    <t>franklin co. health dept.</t>
  </si>
  <si>
    <t>jefferson co. health dept.</t>
  </si>
  <si>
    <t>lawrence co. health dept.</t>
  </si>
  <si>
    <t>lincoln co. health dept.</t>
  </si>
  <si>
    <t>pike co. health dept.</t>
  </si>
  <si>
    <t>walthall co. health dept.</t>
  </si>
  <si>
    <t>wilkinson co. health dept.</t>
  </si>
  <si>
    <t>covington co. health dept.</t>
  </si>
  <si>
    <t>forrest co. health dept.</t>
  </si>
  <si>
    <t>greene co. health dept.</t>
  </si>
  <si>
    <t>jeff davis co. health dept.</t>
  </si>
  <si>
    <t>jones co. health dept.</t>
  </si>
  <si>
    <t>lamar co. health dept.</t>
  </si>
  <si>
    <t>marion co. health dept.</t>
  </si>
  <si>
    <t>perry co. health dept.</t>
  </si>
  <si>
    <t>wayne co. health dept.</t>
  </si>
  <si>
    <t>hancock co. health dept.</t>
  </si>
  <si>
    <t>harrison co. health dept.</t>
  </si>
  <si>
    <t>jackson co. health dept.</t>
  </si>
  <si>
    <t>coahoma co. health dept.</t>
  </si>
  <si>
    <t>desoto co. health dept.</t>
  </si>
  <si>
    <t>desoto county health dept. olive branch</t>
  </si>
  <si>
    <t>grenada co. health dept.</t>
  </si>
  <si>
    <t>panola co. health dept.</t>
  </si>
  <si>
    <t>quitman co. health dept.</t>
  </si>
  <si>
    <t>tallahatchie co. health dept. charleston</t>
  </si>
  <si>
    <t>tallahatchie co. health dept. sumner</t>
  </si>
  <si>
    <t>tate co. health dept.</t>
  </si>
  <si>
    <t>chickasaw county health dept. okolona</t>
  </si>
  <si>
    <t>desoto county health dept. southhaven</t>
  </si>
  <si>
    <t>avery co. health dept.</t>
  </si>
  <si>
    <t>dare county health department - frisco site</t>
  </si>
  <si>
    <t>pasquotank co. health dept.</t>
  </si>
  <si>
    <t>perquimans co. health dept.</t>
  </si>
  <si>
    <t>camden co. health dept.</t>
  </si>
  <si>
    <t>chowan co. health dept.</t>
  </si>
  <si>
    <t>currituck co. health dept.</t>
  </si>
  <si>
    <t>gates co. health dept.</t>
  </si>
  <si>
    <t>bertie co. health dept.</t>
  </si>
  <si>
    <t>apphealthcare - ashe co. health dept.</t>
  </si>
  <si>
    <t>apphealthcare - watauga co. health dept.</t>
  </si>
  <si>
    <t>granville co. health dept.</t>
  </si>
  <si>
    <t>martin co. health dept.</t>
  </si>
  <si>
    <t>tyrrell co. health dept.</t>
  </si>
  <si>
    <t>polk co. health dept.</t>
  </si>
  <si>
    <t>toe river health district - yancey co. health dept.</t>
  </si>
  <si>
    <t>bamberg co. health dept.</t>
  </si>
  <si>
    <t>barnwell health dept.</t>
  </si>
  <si>
    <t>marlboro co. health dept.</t>
  </si>
  <si>
    <t>kershaw county health dept.</t>
  </si>
  <si>
    <t>chester co. health dept.</t>
  </si>
  <si>
    <t>chesterfield co. health dept.</t>
  </si>
  <si>
    <t>richland co. health dept.</t>
  </si>
  <si>
    <t>conway public health dept.</t>
  </si>
  <si>
    <t>darlington co. health dept.</t>
  </si>
  <si>
    <t>dillon co. health dept.</t>
  </si>
  <si>
    <t>edgefield co. health dept.</t>
  </si>
  <si>
    <t>florence co. health dept.</t>
  </si>
  <si>
    <t>cherokee co. health dept.</t>
  </si>
  <si>
    <t>georgetown co. health dept.</t>
  </si>
  <si>
    <t>greenville co. health dept.</t>
  </si>
  <si>
    <t>greenwood co. health dept.</t>
  </si>
  <si>
    <t>hampton county health dept.</t>
  </si>
  <si>
    <t>hartsville health department</t>
  </si>
  <si>
    <t>williamsburg county health dept.</t>
  </si>
  <si>
    <t>laurens co. health dept.</t>
  </si>
  <si>
    <t>stephen's crossroads health dept.</t>
  </si>
  <si>
    <t>lancaster co. health dept.</t>
  </si>
  <si>
    <t>mccormick co. health dept.</t>
  </si>
  <si>
    <t>berkeley county public health clinic</t>
  </si>
  <si>
    <t>mount pleasant health clinic</t>
  </si>
  <si>
    <t>myrtle beach health dept.</t>
  </si>
  <si>
    <t>newberry co. health dept.</t>
  </si>
  <si>
    <t>orangeburg co. public health dept.</t>
  </si>
  <si>
    <t>rock hill health dept.</t>
  </si>
  <si>
    <t>spartanburg co. health dept.</t>
  </si>
  <si>
    <t>saluda co. health dept.</t>
  </si>
  <si>
    <t>oconee county public health office</t>
  </si>
  <si>
    <t>dorchester county public health clinic</t>
  </si>
  <si>
    <t>sumter co. health dept.</t>
  </si>
  <si>
    <t>colleton co. health dept.</t>
  </si>
  <si>
    <t>lexington count health dept.</t>
  </si>
  <si>
    <t>fairfield co. health dept.</t>
  </si>
  <si>
    <t>york health department</t>
  </si>
  <si>
    <t>pickens co. health dept.</t>
  </si>
  <si>
    <t>abbeville co. health dept.</t>
  </si>
  <si>
    <t>aiken co. health dept.</t>
  </si>
  <si>
    <t>allendale co. health dept.</t>
  </si>
  <si>
    <t>anderson co. health dept.</t>
  </si>
  <si>
    <t>beaufort co. health dept.</t>
  </si>
  <si>
    <t>the point teen health center at tobias</t>
  </si>
  <si>
    <t>jasper county public health department</t>
  </si>
  <si>
    <t>hale co. health dept.</t>
  </si>
  <si>
    <t>marengo co. health dept.</t>
  </si>
  <si>
    <t>perry co. health dept. marion branch</t>
  </si>
  <si>
    <t>autauga county health dept.</t>
  </si>
  <si>
    <t>bullock co. health dept.</t>
  </si>
  <si>
    <t>chilton co. health dept.</t>
  </si>
  <si>
    <t>macon co. health dept.</t>
  </si>
  <si>
    <t>russell co. health dept.</t>
  </si>
  <si>
    <t>butler county health dept.</t>
  </si>
  <si>
    <t>clarke county health dept.</t>
  </si>
  <si>
    <t>conecuh county health department</t>
  </si>
  <si>
    <t>covington county health department</t>
  </si>
  <si>
    <t>barbour co. health dept.- clayton branch</t>
  </si>
  <si>
    <t>coffee county health dept.</t>
  </si>
  <si>
    <t>crenshaw county health department</t>
  </si>
  <si>
    <t>dale co. health dept.</t>
  </si>
  <si>
    <t>geneva co. health dept.</t>
  </si>
  <si>
    <t>henry co. health dept. - abbeville branch</t>
  </si>
  <si>
    <t>houston co. health dept.</t>
  </si>
  <si>
    <t>mobile co. health dept. women's center</t>
  </si>
  <si>
    <t>mobile co. health dept. citronelle clinic</t>
  </si>
  <si>
    <t>mobile co. health dept. eight mile clinic</t>
  </si>
  <si>
    <t>cullman co. health dept.</t>
  </si>
  <si>
    <t>jackson county health dept.</t>
  </si>
  <si>
    <t>limestone co. health dept.</t>
  </si>
  <si>
    <t>morgan co. health dept.</t>
  </si>
  <si>
    <t>bibb co. health dept.</t>
  </si>
  <si>
    <t>fayette county. health dept.</t>
  </si>
  <si>
    <t>greene county health dept.</t>
  </si>
  <si>
    <t>tuscaloosa co. health dept.</t>
  </si>
  <si>
    <t>blount co. health dept.</t>
  </si>
  <si>
    <t>dekalb county health dept.</t>
  </si>
  <si>
    <t>etowah county health dept.</t>
  </si>
  <si>
    <t>st. clair co. health dept.</t>
  </si>
  <si>
    <t>shelby co. health dept.</t>
  </si>
  <si>
    <t>chambers co. health dept.</t>
  </si>
  <si>
    <t>cleburne co. health dept.</t>
  </si>
  <si>
    <t>randolph co. health dept.</t>
  </si>
  <si>
    <t>talladega co. health dept. talladega branch</t>
  </si>
  <si>
    <t>talladega co. health dept. sylacauga branch</t>
  </si>
  <si>
    <t>tallapoosa co. health dept. alex city branch</t>
  </si>
  <si>
    <t>tallapoosa co. health dept. dadeville branch</t>
  </si>
  <si>
    <t>dallas co. health dept.</t>
  </si>
  <si>
    <t>colbert county health dept.</t>
  </si>
  <si>
    <t>walker co. health dept.</t>
  </si>
  <si>
    <t>mobile co. health dept. semmes clinic</t>
  </si>
  <si>
    <t>mobile co. health dept. north mobile health center</t>
  </si>
  <si>
    <t>baldwin county health department</t>
  </si>
  <si>
    <t>mobile county health dept. southwest mobile health center</t>
  </si>
  <si>
    <t>mobile county health dept. dauphin island parkway health center</t>
  </si>
  <si>
    <t>mobile county health department - mobile medical van</t>
  </si>
  <si>
    <t>knox co. ralph teague health clinic</t>
  </si>
  <si>
    <t>knox co. west clinic</t>
  </si>
  <si>
    <t>hamilton co. birchwood health ctr.</t>
  </si>
  <si>
    <t>hamilton co. ooltewah health center</t>
  </si>
  <si>
    <t>hamilton co. sequoyah center</t>
  </si>
  <si>
    <t>davidson co. east nashville health ctr.</t>
  </si>
  <si>
    <t>davidson co. woodbine health center</t>
  </si>
  <si>
    <t>mem.-shelby co. cawthon health clinic</t>
  </si>
  <si>
    <t>dickson co. health dept.</t>
  </si>
  <si>
    <t>mem.-shelby co. millington clinic</t>
  </si>
  <si>
    <t>mem.-shelby co. shelby crossing clinic</t>
  </si>
  <si>
    <t>mem.-shelby co. hickory hill clinic</t>
  </si>
  <si>
    <t>mem.-shelby co. univ. memphis health ctr</t>
  </si>
  <si>
    <t>campbell co. health dept.</t>
  </si>
  <si>
    <t>cocke co. health dept.</t>
  </si>
  <si>
    <t>grainger co. health dept.</t>
  </si>
  <si>
    <t>hamblen co. health dept.</t>
  </si>
  <si>
    <t>loudon co. health dept.</t>
  </si>
  <si>
    <t>roane co. health dept.</t>
  </si>
  <si>
    <t>scott co. health dept.</t>
  </si>
  <si>
    <t>sevier co. health dept.</t>
  </si>
  <si>
    <t>bledsoe co. health dept.</t>
  </si>
  <si>
    <t>bradley co. health dept.</t>
  </si>
  <si>
    <t>grundy co. health dept.</t>
  </si>
  <si>
    <t>mcminn co. health dept.</t>
  </si>
  <si>
    <t>meigs co. health dept.</t>
  </si>
  <si>
    <t>polk co. health dept. - benton center</t>
  </si>
  <si>
    <t>polk co. copper basin health ctr.</t>
  </si>
  <si>
    <t>rhea co. health dept.</t>
  </si>
  <si>
    <t>sequatchie co. health dept.</t>
  </si>
  <si>
    <t>cannon co. health dept.</t>
  </si>
  <si>
    <t>cumberland co. health dept.</t>
  </si>
  <si>
    <t>dekalb co. health dept.</t>
  </si>
  <si>
    <t>fentress co. health dept.</t>
  </si>
  <si>
    <t>overton co. health dept.</t>
  </si>
  <si>
    <t>pickett co. health dept.</t>
  </si>
  <si>
    <t>putnam co. health dept.</t>
  </si>
  <si>
    <t>van buren co. health dept.</t>
  </si>
  <si>
    <t>white co. health dept.</t>
  </si>
  <si>
    <t>cheatham co. health dept.</t>
  </si>
  <si>
    <t>robertson co. health dept.</t>
  </si>
  <si>
    <t>rutherford co. health dept.</t>
  </si>
  <si>
    <t>north rutherford co. health dept.</t>
  </si>
  <si>
    <t>stewart co. health dept.</t>
  </si>
  <si>
    <t>sumner co. health dept.</t>
  </si>
  <si>
    <t>sumner co. hendersonville clinic</t>
  </si>
  <si>
    <t>trousdale co. health dept.</t>
  </si>
  <si>
    <t>williamson co. health dept.</t>
  </si>
  <si>
    <t>wilson co. health dept.</t>
  </si>
  <si>
    <t>bedford co. health dept.</t>
  </si>
  <si>
    <t>coffee co. health dept.</t>
  </si>
  <si>
    <t>coffee co. tullahoma health ctr.</t>
  </si>
  <si>
    <t>giles co. health dept.</t>
  </si>
  <si>
    <t>hickman co. health dept.</t>
  </si>
  <si>
    <t>lewis co. health dept.</t>
  </si>
  <si>
    <t>maury co. health dept.</t>
  </si>
  <si>
    <t>moore co. health dept.</t>
  </si>
  <si>
    <t>benton co. health dept.</t>
  </si>
  <si>
    <t>crockett co. health dept.</t>
  </si>
  <si>
    <t>gibson co. trenton health dept.</t>
  </si>
  <si>
    <t>gibson co. humboldt health dept.</t>
  </si>
  <si>
    <t>gibson co. milan health dept.</t>
  </si>
  <si>
    <t>henry co. health dept.</t>
  </si>
  <si>
    <t>lake co. health dept.</t>
  </si>
  <si>
    <t>obion co. health dept.</t>
  </si>
  <si>
    <t>weakley co. health dept.</t>
  </si>
  <si>
    <t>decatur co. health dept.</t>
  </si>
  <si>
    <t>fayette co. health dept.</t>
  </si>
  <si>
    <t>hardeman co. health dept.</t>
  </si>
  <si>
    <t>hardin co. health dept.</t>
  </si>
  <si>
    <t>haywood co. health dept.</t>
  </si>
  <si>
    <t>henderson co. health dept.</t>
  </si>
  <si>
    <t>mcnairy co. health dept.</t>
  </si>
  <si>
    <t>tipton co. health dept.</t>
  </si>
  <si>
    <t>carter co. health dept.</t>
  </si>
  <si>
    <t>hawkins co. health dept.</t>
  </si>
  <si>
    <t>hawkins co. church hill office</t>
  </si>
  <si>
    <t>johnson co. health dept.</t>
  </si>
  <si>
    <t>unicoi co. health dept.</t>
  </si>
  <si>
    <t>williamson co. health dept. fairview clinic</t>
  </si>
  <si>
    <t>sumner co. health dept. - portland clinic</t>
  </si>
  <si>
    <t>mem. shelby county southland</t>
  </si>
  <si>
    <t>weakley - martin</t>
  </si>
  <si>
    <t>upper cumberland regional clinic</t>
  </si>
  <si>
    <t>knox county bernard clinic</t>
  </si>
  <si>
    <t>the family health center at west end</t>
  </si>
  <si>
    <t>coastal community health services</t>
  </si>
  <si>
    <t>coastal community health services at perry park</t>
  </si>
  <si>
    <t>diversity health center, inc. hinesville</t>
  </si>
  <si>
    <t>diversity health center, inc. ludowici</t>
  </si>
  <si>
    <t>georgia mountains health services, inc. dalton</t>
  </si>
  <si>
    <t>medlink winder - winder</t>
  </si>
  <si>
    <t>medlink georgia - medlink jackson</t>
  </si>
  <si>
    <t>mckinney medical center, inc. folkston</t>
  </si>
  <si>
    <t>mckinney medical center, inc. nahunta</t>
  </si>
  <si>
    <t>mckinney medical center, inc. camden</t>
  </si>
  <si>
    <t>southside medical center, inc. gresham</t>
  </si>
  <si>
    <t>southside medical center, inc. - norcross</t>
  </si>
  <si>
    <t>southside medical center, inc. lovejoy</t>
  </si>
  <si>
    <t>southside medical center, inc. east point</t>
  </si>
  <si>
    <t>southside medical center, inc. riverdale</t>
  </si>
  <si>
    <t>southside medical center, inc. forest park</t>
  </si>
  <si>
    <t>southside medical center, inc. jackson</t>
  </si>
  <si>
    <t>southside medical center - decatur</t>
  </si>
  <si>
    <t>southside medical center - hope health clinic</t>
  </si>
  <si>
    <t>careconnect health - butler medical center</t>
  </si>
  <si>
    <t>careconnect health - byron medial center</t>
  </si>
  <si>
    <t>careconnect health - cochran medical center</t>
  </si>
  <si>
    <t>careconnect health - cordele medical center</t>
  </si>
  <si>
    <t>careconnect health - cusseta medical center</t>
  </si>
  <si>
    <t>careconnect health - eastman medical center</t>
  </si>
  <si>
    <t>careconnect health - middle georgia pediatrics</t>
  </si>
  <si>
    <t>careconnect health - plains medical center</t>
  </si>
  <si>
    <t>careconnect health - quitman medical center</t>
  </si>
  <si>
    <t>careconnect health - rochelle medical center</t>
  </si>
  <si>
    <t>careconnect health - southwest family practice</t>
  </si>
  <si>
    <t>careconnect health -tifton urgent care</t>
  </si>
  <si>
    <t>careconnect health - ellaville convenient care</t>
  </si>
  <si>
    <t>careconnect health- americus family practice</t>
  </si>
  <si>
    <t>careconnect health -thomaston convenient care</t>
  </si>
  <si>
    <t>careconnect health - moultrie convenient care</t>
  </si>
  <si>
    <t>careconnect health- americus ob/gyn</t>
  </si>
  <si>
    <t>careconnect - perry convenient care</t>
  </si>
  <si>
    <t>valley healthcare system, inc</t>
  </si>
  <si>
    <t>valley healthcare system, inc.</t>
  </si>
  <si>
    <t>oakhurst medical centers, inc. decatur</t>
  </si>
  <si>
    <t>oakhurst medical centers, inc.- conyers</t>
  </si>
  <si>
    <t>oakhurst - stone mountain</t>
  </si>
  <si>
    <t>oakhurst medical center - northlake</t>
  </si>
  <si>
    <t>four corners primary care center, lawrenceville</t>
  </si>
  <si>
    <t>four corners primary care center, norcross</t>
  </si>
  <si>
    <t>four corners primary care centers, inc. hoschton</t>
  </si>
  <si>
    <t>j.c. lewis primary care center, inc. main center</t>
  </si>
  <si>
    <t>community health care systems, inc. sandersville</t>
  </si>
  <si>
    <t>community health care system, inc. tennille</t>
  </si>
  <si>
    <t>east georgia healthcare center, inc. swainsboro</t>
  </si>
  <si>
    <t>east georgia healthcare center, inc. reidsville</t>
  </si>
  <si>
    <t>east georgia healthcare center, inc. soperton</t>
  </si>
  <si>
    <t>east georgia healthcare center, inc. metter</t>
  </si>
  <si>
    <t>east georgia healthcare center, inc. baxley</t>
  </si>
  <si>
    <t>east georgia healthcare center, inc, vidalia</t>
  </si>
  <si>
    <t>east georgia healthcare center, statesboro</t>
  </si>
  <si>
    <t>east georgia healthcare center, wadley</t>
  </si>
  <si>
    <t>east georgia healthcare center - millen</t>
  </si>
  <si>
    <t>grady health system, family planning clinic</t>
  </si>
  <si>
    <t>grady health system asa g yancy health center</t>
  </si>
  <si>
    <t>grady health system brookhaven health center</t>
  </si>
  <si>
    <t>grady health system north dekalb health center</t>
  </si>
  <si>
    <t>grady health system north fulton health center</t>
  </si>
  <si>
    <t>grady health system, teen center</t>
  </si>
  <si>
    <t>north georgia healthcare center</t>
  </si>
  <si>
    <t>women of w.o.r.t.h.</t>
  </si>
  <si>
    <t>curtis v. cooper primary health care, inc</t>
  </si>
  <si>
    <t>curtis v. cooper primary health care, inc. roberts street site</t>
  </si>
  <si>
    <t>curtis v. cooper primary health care, inc women's center</t>
  </si>
  <si>
    <t>curtis v. cooper primary health care, inc. yamacraw site</t>
  </si>
  <si>
    <t>curtis v. cooper primary health care, inc mcdew health center</t>
  </si>
  <si>
    <t>curtis v. cooper primary health center- gateway</t>
  </si>
  <si>
    <t>whitefoord family medical center</t>
  </si>
  <si>
    <t>healing community center</t>
  </si>
  <si>
    <t>clay county community health center, inc.</t>
  </si>
  <si>
    <t>good samaritan health &amp; wellness center</t>
  </si>
  <si>
    <t>aurora community health center</t>
  </si>
  <si>
    <t>carpentersville community health center</t>
  </si>
  <si>
    <t>hazel crest community health center</t>
  </si>
  <si>
    <t>kankakee community health center</t>
  </si>
  <si>
    <t>south holland community health center</t>
  </si>
  <si>
    <t>southeast side community health center</t>
  </si>
  <si>
    <t>vermilion area community health center</t>
  </si>
  <si>
    <t>womens health center</t>
  </si>
  <si>
    <t>joliet east community health center</t>
  </si>
  <si>
    <t>warsaw family health center</t>
  </si>
  <si>
    <t>open door health services delaware co. jail</t>
  </si>
  <si>
    <t>people's health center family planning clinic</t>
  </si>
  <si>
    <t>tri-cap family health services evansville clinic</t>
  </si>
  <si>
    <t>pace health connection - washington</t>
  </si>
  <si>
    <t>pace health connection - terre haute</t>
  </si>
  <si>
    <t>new hope services hopecare clinic</t>
  </si>
  <si>
    <t>new hope services at kids place - scottsburg</t>
  </si>
  <si>
    <t>public health, delta and menominee counties</t>
  </si>
  <si>
    <t>dickinson-iron district health department</t>
  </si>
  <si>
    <t>district health department no. 10</t>
  </si>
  <si>
    <t>district health department no. 2</t>
  </si>
  <si>
    <t>health department of northwest michigan</t>
  </si>
  <si>
    <t>district health department no. 4</t>
  </si>
  <si>
    <t>grand traverse county health department</t>
  </si>
  <si>
    <t>macomb county health department</t>
  </si>
  <si>
    <t>mid-michigan district health department</t>
  </si>
  <si>
    <t>ottawa county department of public health</t>
  </si>
  <si>
    <t>berrien county health department</t>
  </si>
  <si>
    <t>central michigan district health department</t>
  </si>
  <si>
    <t>family health services of east central ohio</t>
  </si>
  <si>
    <t>fulton co health department williams co clinic</t>
  </si>
  <si>
    <t>fulton co health dept. bryan site</t>
  </si>
  <si>
    <t>ottawa co. health dept.</t>
  </si>
  <si>
    <t>sandusky cghd -seneca co health dept site</t>
  </si>
  <si>
    <t>kno-ho-co:ashland county family planning clinic</t>
  </si>
  <si>
    <t>harrison county general health district</t>
  </si>
  <si>
    <t>cincinnati city health department: clement health center</t>
  </si>
  <si>
    <t>cincinnati city health department: elm street health center</t>
  </si>
  <si>
    <t>cincinnati city health department: millvale at hopple</t>
  </si>
  <si>
    <t>cincinnati city health department: braxton cann health center</t>
  </si>
  <si>
    <t>cincinnati city health department: price hill health center</t>
  </si>
  <si>
    <t>ramsey county adult detention center</t>
  </si>
  <si>
    <t>juvenile &amp; family justice center</t>
  </si>
  <si>
    <t>ramsey county correctional facility</t>
  </si>
  <si>
    <t>hubert h humphrey job corps center</t>
  </si>
  <si>
    <t>st paul - ramsey county public health, clinic 555</t>
  </si>
  <si>
    <t>conway county health unit</t>
  </si>
  <si>
    <t>craighead county health unit</t>
  </si>
  <si>
    <t>crawford county health unit</t>
  </si>
  <si>
    <t>crittenden county heatlh unit west memphis</t>
  </si>
  <si>
    <t>cross county health unit</t>
  </si>
  <si>
    <t>dallas county health unit</t>
  </si>
  <si>
    <t>desha county health unit dumas</t>
  </si>
  <si>
    <t>drew county health unit</t>
  </si>
  <si>
    <t>franklin county health unit</t>
  </si>
  <si>
    <t>fulton county health unit</t>
  </si>
  <si>
    <t>garland county health unit</t>
  </si>
  <si>
    <t>grant county health unit</t>
  </si>
  <si>
    <t>hempstead county health unit</t>
  </si>
  <si>
    <t>hot springs county health unit</t>
  </si>
  <si>
    <t>howard county health unit</t>
  </si>
  <si>
    <t>independence county health unit</t>
  </si>
  <si>
    <t>izard county health unit</t>
  </si>
  <si>
    <t>jackson county health unit</t>
  </si>
  <si>
    <t>jefferson county health unit</t>
  </si>
  <si>
    <t>johnson county health unit</t>
  </si>
  <si>
    <t>lafayette county health unit</t>
  </si>
  <si>
    <t>lawrence county health unit</t>
  </si>
  <si>
    <t>lee county health unit</t>
  </si>
  <si>
    <t>lincoln county health unit</t>
  </si>
  <si>
    <t>little river county health unit</t>
  </si>
  <si>
    <t>logan county north health unit booneville</t>
  </si>
  <si>
    <t>logan county south health unit paris</t>
  </si>
  <si>
    <t>lonoke county health unit lonoke</t>
  </si>
  <si>
    <t>madison county health unit</t>
  </si>
  <si>
    <t>marion county health unit</t>
  </si>
  <si>
    <t>miller county health unit</t>
  </si>
  <si>
    <t>mississippi co. health unit blytheville</t>
  </si>
  <si>
    <t>mississippi co. health unit osceola</t>
  </si>
  <si>
    <t>monroe county health unit</t>
  </si>
  <si>
    <t>montgomery county health unit</t>
  </si>
  <si>
    <t>nevada co. health unit</t>
  </si>
  <si>
    <t>newton county health unit</t>
  </si>
  <si>
    <t>ouachita co. health unit</t>
  </si>
  <si>
    <t>perry co. health unit</t>
  </si>
  <si>
    <t>phillips co. health unit</t>
  </si>
  <si>
    <t>pike co. health unit</t>
  </si>
  <si>
    <t>poinsett co. health unit harrisburg</t>
  </si>
  <si>
    <t>poinsett co. health unit trumann</t>
  </si>
  <si>
    <t>polk co. health unit</t>
  </si>
  <si>
    <t>pope co. health unit</t>
  </si>
  <si>
    <t>prairie county health unit</t>
  </si>
  <si>
    <t>pulaski co. health unit jacksonville</t>
  </si>
  <si>
    <t>pulaski co. health unit north little rock</t>
  </si>
  <si>
    <t>randolph county health unit</t>
  </si>
  <si>
    <t>st. francis county health unit forrest city</t>
  </si>
  <si>
    <t>saline co. health unit</t>
  </si>
  <si>
    <t>scott co. health unit</t>
  </si>
  <si>
    <t>searcy county health unit</t>
  </si>
  <si>
    <t>sebastian co. health unit</t>
  </si>
  <si>
    <t>sevier county health unit</t>
  </si>
  <si>
    <t>sharp county health unit</t>
  </si>
  <si>
    <t>stone county health unit</t>
  </si>
  <si>
    <t>union county health unit</t>
  </si>
  <si>
    <t>van buren county health unit</t>
  </si>
  <si>
    <t>washington county health unit</t>
  </si>
  <si>
    <t>white county health unit beebe</t>
  </si>
  <si>
    <t>white county health unit searcy</t>
  </si>
  <si>
    <t>yell county health unit danville</t>
  </si>
  <si>
    <t>arkansas county health unit dewitt</t>
  </si>
  <si>
    <t>arkansas county health unit stuttgart</t>
  </si>
  <si>
    <t>ashley county health unit crossett</t>
  </si>
  <si>
    <t>ashley county health unit hamburg</t>
  </si>
  <si>
    <t>baxter county health unit</t>
  </si>
  <si>
    <t>benton county health unit rogers</t>
  </si>
  <si>
    <t>boone county health unit</t>
  </si>
  <si>
    <t>bradley county health unit</t>
  </si>
  <si>
    <t>calhoun county health unit</t>
  </si>
  <si>
    <t>greene county health unit</t>
  </si>
  <si>
    <t>yell county health department dardanelle</t>
  </si>
  <si>
    <t>carroll county health unit</t>
  </si>
  <si>
    <t>chicot county health unit lake village</t>
  </si>
  <si>
    <t>clark county health unit</t>
  </si>
  <si>
    <t>clay county health unit piggott</t>
  </si>
  <si>
    <t>cleburne county health unit</t>
  </si>
  <si>
    <t>cleveland county health unit</t>
  </si>
  <si>
    <t>columbia county health unit</t>
  </si>
  <si>
    <t>lonoke county (cabot)</t>
  </si>
  <si>
    <t>clay county health unit corning</t>
  </si>
  <si>
    <t>desha county health unit</t>
  </si>
  <si>
    <t>central high school</t>
  </si>
  <si>
    <t>university of arkansas pine bluff</t>
  </si>
  <si>
    <t>crittenden county health clinic</t>
  </si>
  <si>
    <t>woodruff county health unit</t>
  </si>
  <si>
    <t>benton county health unit</t>
  </si>
  <si>
    <t>west baton rouge parish health unit</t>
  </si>
  <si>
    <t>lafourche parish health unit - galliano</t>
  </si>
  <si>
    <t>lafourche parish health unit - thibodaux</t>
  </si>
  <si>
    <t>st. james parish health unit</t>
  </si>
  <si>
    <t>st. john parish health unit</t>
  </si>
  <si>
    <t>st. mary parish health unit</t>
  </si>
  <si>
    <t>st. landry parish health unit</t>
  </si>
  <si>
    <t>st. martin parish health unit</t>
  </si>
  <si>
    <t>calcasieu parish health unit- lake charles</t>
  </si>
  <si>
    <t>avoyelles parish health unit - marksville</t>
  </si>
  <si>
    <t>avoyelles parish health unit - bunkie</t>
  </si>
  <si>
    <t>bienville parish health unit- arcadia</t>
  </si>
  <si>
    <t>red river parish health unit</t>
  </si>
  <si>
    <t>webster parish health unit - minden</t>
  </si>
  <si>
    <t>webster parish health unit - springhill</t>
  </si>
  <si>
    <t>west carroll parish health unit</t>
  </si>
  <si>
    <t>tangipahoa parish health unit - hammond</t>
  </si>
  <si>
    <t>washington parish health unit - franklinton</t>
  </si>
  <si>
    <t>washington parish health unit - bogalusa</t>
  </si>
  <si>
    <t>jefferson parish health unit - marrero</t>
  </si>
  <si>
    <t>jefferson parish health unit - metairie</t>
  </si>
  <si>
    <t>delgado personal health center</t>
  </si>
  <si>
    <t>east carroll parish health unit</t>
  </si>
  <si>
    <t>northwest valley public health office</t>
  </si>
  <si>
    <t>southeast heights public health office</t>
  </si>
  <si>
    <t>southwest valley public health office</t>
  </si>
  <si>
    <t>northeast heights public health office</t>
  </si>
  <si>
    <t>sierra public health office - truth or consequences</t>
  </si>
  <si>
    <t>midtown public health office (mtpho)</t>
  </si>
  <si>
    <t>bernalillo co. metropolitan detention center public health office</t>
  </si>
  <si>
    <t>sandoval public health office- bernalillo sbhc</t>
  </si>
  <si>
    <t>las clinicas del norte- abiquiu clinic</t>
  </si>
  <si>
    <t>la familia medical center - southside clinic</t>
  </si>
  <si>
    <t>la familia medical center - alto street clinic</t>
  </si>
  <si>
    <t>first nations zuni clinic</t>
  </si>
  <si>
    <t>garfield co. health dept.</t>
  </si>
  <si>
    <t>atoka co. health dept.</t>
  </si>
  <si>
    <t>beckham co. health dept.</t>
  </si>
  <si>
    <t>caddo co. health dept.</t>
  </si>
  <si>
    <t>cleveland co. health dept.-moore</t>
  </si>
  <si>
    <t>cotton co. health dept.</t>
  </si>
  <si>
    <t>garvin co. health dept.</t>
  </si>
  <si>
    <t>beaver co. health dept.</t>
  </si>
  <si>
    <t>blaine co. health dept.</t>
  </si>
  <si>
    <t>canadian co. health dept.</t>
  </si>
  <si>
    <t>carter co. health dept. ardmore</t>
  </si>
  <si>
    <t>coal co. health dept.</t>
  </si>
  <si>
    <t>creek co. health dept.-sapulpa</t>
  </si>
  <si>
    <t>delaware co. health dept.</t>
  </si>
  <si>
    <t>grady co. health dept.</t>
  </si>
  <si>
    <t>greer co. health dept.</t>
  </si>
  <si>
    <t>kay co. health dept.</t>
  </si>
  <si>
    <t>kiowa co. health dept.</t>
  </si>
  <si>
    <t>love co. health dept.</t>
  </si>
  <si>
    <t>mayes co. health dept.</t>
  </si>
  <si>
    <t>harmon co. health dept.</t>
  </si>
  <si>
    <t>kay co. health dept.-blackwell</t>
  </si>
  <si>
    <t>latimer co. health dept.</t>
  </si>
  <si>
    <t>major co. health dept.</t>
  </si>
  <si>
    <t>mcclain co. health dept.-blanchard</t>
  </si>
  <si>
    <t>grant co. health dept.</t>
  </si>
  <si>
    <t>harper co. health dept.</t>
  </si>
  <si>
    <t>hughes co. health dept.</t>
  </si>
  <si>
    <t>johnston co. health dept.</t>
  </si>
  <si>
    <t>kingfisher co. health dept.</t>
  </si>
  <si>
    <t>logan co. health dept.</t>
  </si>
  <si>
    <t>mcclain co. health dept.</t>
  </si>
  <si>
    <t>mcintosh co. health dept.-checotah</t>
  </si>
  <si>
    <t>noble co. health dept.</t>
  </si>
  <si>
    <t>pawnee co. health dept.</t>
  </si>
  <si>
    <t>payne co. health dept.</t>
  </si>
  <si>
    <t>mccurtain co. health dept.</t>
  </si>
  <si>
    <t>murray co. health dept.</t>
  </si>
  <si>
    <t>okfuskee co. health dept.</t>
  </si>
  <si>
    <t>okmulgee co. health dept.</t>
  </si>
  <si>
    <t>pawnee co. health dept.-pawnee</t>
  </si>
  <si>
    <t>pottawatomie co. health dept.</t>
  </si>
  <si>
    <t>rogers co. health dept.</t>
  </si>
  <si>
    <t>mcintosh co. health dept.</t>
  </si>
  <si>
    <t>muskogee co. health dept.</t>
  </si>
  <si>
    <t>payne co. health dept.-stillwater</t>
  </si>
  <si>
    <t>pittsburg co. health dept.</t>
  </si>
  <si>
    <t>seminole co. health dept.</t>
  </si>
  <si>
    <t>texas co. health dept.</t>
  </si>
  <si>
    <t>wagoner co. health dept.</t>
  </si>
  <si>
    <t>sequoyah co. health dept.</t>
  </si>
  <si>
    <t>tillman co. health dept.</t>
  </si>
  <si>
    <t>wagoner co. heath dept.-coweta</t>
  </si>
  <si>
    <t>stephens co. health dept.</t>
  </si>
  <si>
    <t>woodward co. health dept.</t>
  </si>
  <si>
    <t>woods co. health dept.</t>
  </si>
  <si>
    <t>adair co. health dept.</t>
  </si>
  <si>
    <t>beckham co. health dept. sayre</t>
  </si>
  <si>
    <t>bryan co. health dept.</t>
  </si>
  <si>
    <t>canadian co. health dept. yukon</t>
  </si>
  <si>
    <t>cleveland co. health dept.</t>
  </si>
  <si>
    <t>comanche co. health dept.</t>
  </si>
  <si>
    <t>creek co. health dept.</t>
  </si>
  <si>
    <t>custer co. health dept.</t>
  </si>
  <si>
    <t>osage county health dept.</t>
  </si>
  <si>
    <t>craig county health department</t>
  </si>
  <si>
    <t>bell county public health district temple clinic</t>
  </si>
  <si>
    <t>bell county public health district killeen clinic</t>
  </si>
  <si>
    <t>city of laredo health department family planning clinic</t>
  </si>
  <si>
    <t>collins family planning cinic - arlington</t>
  </si>
  <si>
    <t>south texas family planning and health corporation</t>
  </si>
  <si>
    <t>health services of north texas</t>
  </si>
  <si>
    <t>longview wellness pointe clinic - bldg. 1</t>
  </si>
  <si>
    <t>wellness pointe south longview</t>
  </si>
  <si>
    <t>longview wellness pointe clinic - bldg. 3</t>
  </si>
  <si>
    <t>el buen samaritano - wallace mallory clinic</t>
  </si>
  <si>
    <t>harris county humble health clinic</t>
  </si>
  <si>
    <t>harris county southeast health clinic</t>
  </si>
  <si>
    <t>primary health care, inc.</t>
  </si>
  <si>
    <t>women's health services</t>
  </si>
  <si>
    <t>chc-edgerton women's health center</t>
  </si>
  <si>
    <t>allen women's health dept.</t>
  </si>
  <si>
    <t>myrtue medical center dch</t>
  </si>
  <si>
    <t>cass county public health</t>
  </si>
  <si>
    <t>burgess health center</t>
  </si>
  <si>
    <t>north iowa community action organization</t>
  </si>
  <si>
    <t>new opportunities, inc.</t>
  </si>
  <si>
    <t>river hills community health center</t>
  </si>
  <si>
    <t>primary health care inc</t>
  </si>
  <si>
    <t>scavo high school/ primary health care inc clinic</t>
  </si>
  <si>
    <t>eastern iowa women's health center</t>
  </si>
  <si>
    <t>kearny county health department</t>
  </si>
  <si>
    <t>johnson county health dept.</t>
  </si>
  <si>
    <t>gray county health department</t>
  </si>
  <si>
    <t>neosho co. health dept.</t>
  </si>
  <si>
    <t>barber co. health dept.</t>
  </si>
  <si>
    <t>edwards county health department</t>
  </si>
  <si>
    <t>kingman co. health dept.</t>
  </si>
  <si>
    <t>pratt co. health dept.</t>
  </si>
  <si>
    <t>comanche co. health depart.</t>
  </si>
  <si>
    <t>decatur county health department</t>
  </si>
  <si>
    <t>cowley county health dept.</t>
  </si>
  <si>
    <t>jefferson county health department</t>
  </si>
  <si>
    <t>north east community action corporation</t>
  </si>
  <si>
    <t>ozarks area community action corp. - lawrence county health department</t>
  </si>
  <si>
    <t>ozarks area community action corporation</t>
  </si>
  <si>
    <t>ozarks area community action agency - polk county health department</t>
  </si>
  <si>
    <t>ozarks area community action corp. - taney county health department</t>
  </si>
  <si>
    <t>ozarks area community action corp. - wright county health department</t>
  </si>
  <si>
    <t>ozarks area community action agency barry county health dept</t>
  </si>
  <si>
    <t>tri rivers family planning lake center</t>
  </si>
  <si>
    <t>tri rivers family planning, inc. rolla center</t>
  </si>
  <si>
    <t>green hills community action agency - cameron</t>
  </si>
  <si>
    <t>synergy youth resiliency center</t>
  </si>
  <si>
    <t>mississippi county health department</t>
  </si>
  <si>
    <t>stoddard county public health center</t>
  </si>
  <si>
    <t>pemiscot county health department</t>
  </si>
  <si>
    <t>katy trail community health - sedalia</t>
  </si>
  <si>
    <t>katy trail community health - warsaw</t>
  </si>
  <si>
    <t>katy trail community health - prairie hills clinic</t>
  </si>
  <si>
    <t>katy trail community health - marshall</t>
  </si>
  <si>
    <t>washington university school of medicine - contraceptive choice center</t>
  </si>
  <si>
    <t>family health services beatrice center</t>
  </si>
  <si>
    <t>family health services</t>
  </si>
  <si>
    <t>family health services lincoln clinic</t>
  </si>
  <si>
    <t>family health services, inc. - crete clinic</t>
  </si>
  <si>
    <t>good neighbor community health center</t>
  </si>
  <si>
    <t>western community health resources alliance center</t>
  </si>
  <si>
    <t>wchr - chadron community hospital family planning program</t>
  </si>
  <si>
    <t>choice family health care kearney center</t>
  </si>
  <si>
    <t>peoples family health services mccook clinic</t>
  </si>
  <si>
    <t>peoples family health services</t>
  </si>
  <si>
    <t>oneworld community health center</t>
  </si>
  <si>
    <t>oneworld community health northwest</t>
  </si>
  <si>
    <t>oneworld community health center west</t>
  </si>
  <si>
    <t>midtown health center</t>
  </si>
  <si>
    <t>community health center</t>
  </si>
  <si>
    <t>charles drew health center</t>
  </si>
  <si>
    <t>charles drew health center at st. richards</t>
  </si>
  <si>
    <t>charles drew health center at campus for hope</t>
  </si>
  <si>
    <t>charles drew health center at crown tower</t>
  </si>
  <si>
    <t>charles drew health center at jackson tower</t>
  </si>
  <si>
    <t>charles drew health center florence tower</t>
  </si>
  <si>
    <t>charles drew health center at evans tower</t>
  </si>
  <si>
    <t>kit carson county health and human services</t>
  </si>
  <si>
    <t>lake county public health agency family planning program</t>
  </si>
  <si>
    <t>larimer county health department</t>
  </si>
  <si>
    <t>northeast colorado health department-akron</t>
  </si>
  <si>
    <t>northeast colorado health department-julesburg</t>
  </si>
  <si>
    <t>northeast colorado health department-yuma</t>
  </si>
  <si>
    <t>northeast colorado health deptartment family planning program</t>
  </si>
  <si>
    <t>northwest colorado health - steamboat springs clinic</t>
  </si>
  <si>
    <t>rio blanco county public health rangely</t>
  </si>
  <si>
    <t>san juan basin health department</t>
  </si>
  <si>
    <t>durango high school- school based health center</t>
  </si>
  <si>
    <t>tricounty health department</t>
  </si>
  <si>
    <t>tricounty health department - castle rock</t>
  </si>
  <si>
    <t>tricounty health department- englewood</t>
  </si>
  <si>
    <t>tricounty health department- westminster</t>
  </si>
  <si>
    <t>el paso county public health</t>
  </si>
  <si>
    <t>westwood family health center</t>
  </si>
  <si>
    <t>park hill family health center</t>
  </si>
  <si>
    <t>la casa family health center</t>
  </si>
  <si>
    <t>montbello family health center</t>
  </si>
  <si>
    <t>lowry family health center</t>
  </si>
  <si>
    <t>pavilion c for women's care, denver health</t>
  </si>
  <si>
    <t>webb center for primary care, denver health</t>
  </si>
  <si>
    <t>jeffco family health services center</t>
  </si>
  <si>
    <t>northwest chc troy family planning</t>
  </si>
  <si>
    <t>powder river family planning</t>
  </si>
  <si>
    <t>roosevelt county health department</t>
  </si>
  <si>
    <t>deer lodge county family planning</t>
  </si>
  <si>
    <t>fallon county family planning</t>
  </si>
  <si>
    <t>richland county family planning co. health dept.</t>
  </si>
  <si>
    <t>valley county health department</t>
  </si>
  <si>
    <t>und - custer family planning center</t>
  </si>
  <si>
    <t>community action partnership, inc.</t>
  </si>
  <si>
    <t>ransom county public health</t>
  </si>
  <si>
    <t>upper missouri district health unit - satellite clinic - stanley</t>
  </si>
  <si>
    <t>upper missouri district health unit - satellite clinic - crosby</t>
  </si>
  <si>
    <t>upper missouri district health unit - satellite clinic - watford city</t>
  </si>
  <si>
    <t>tripp county public health services</t>
  </si>
  <si>
    <t>horizon health services</t>
  </si>
  <si>
    <t>horizon health fort thompson</t>
  </si>
  <si>
    <t>northwest wyoming family planning</t>
  </si>
  <si>
    <t>reproductive healthcare of the big horns</t>
  </si>
  <si>
    <t>pinal county division of public health eloy clinic</t>
  </si>
  <si>
    <t>pinal county division of public health mammoth</t>
  </si>
  <si>
    <t>pima county health department northside</t>
  </si>
  <si>
    <t>pima county health department mobile clinic</t>
  </si>
  <si>
    <t>pima county health department high school</t>
  </si>
  <si>
    <t>pima county health department theresa lee</t>
  </si>
  <si>
    <t>canyonlands healthcare - clifton</t>
  </si>
  <si>
    <t>canyonlands healthcare - duncan</t>
  </si>
  <si>
    <t>canyonlands healthcare - safford</t>
  </si>
  <si>
    <t>canyonlands healthcare - globe</t>
  </si>
  <si>
    <t>canyonlands healthcare - beaver dam</t>
  </si>
  <si>
    <t>wesley community center - golden gate</t>
  </si>
  <si>
    <t>utah navajo health system - blanding</t>
  </si>
  <si>
    <t>utah navajo health system - montezuma creek</t>
  </si>
  <si>
    <t>utah navajo health system - monument valley</t>
  </si>
  <si>
    <t>utah navajo health system - navajo mountain</t>
  </si>
  <si>
    <t>canyonlands healthcare - chilchinbeto</t>
  </si>
  <si>
    <t>canyonlands healthcare - urgent care</t>
  </si>
  <si>
    <t>eisner health - eisner pediatric and family medical center</t>
  </si>
  <si>
    <t>family healthcare network - oak street clinic</t>
  </si>
  <si>
    <t>family healthcare network - porterville</t>
  </si>
  <si>
    <t>family healthcare network- springville</t>
  </si>
  <si>
    <t>family healthcare network - cutler/orosi</t>
  </si>
  <si>
    <t>family healthcare network - terra bella clinic</t>
  </si>
  <si>
    <t>fresno county eoc health services</t>
  </si>
  <si>
    <t>san diego family care - linda vista health care center</t>
  </si>
  <si>
    <t>neighborhood healthcare - el cajon</t>
  </si>
  <si>
    <t>neighborhood healthcare - lakeside</t>
  </si>
  <si>
    <t>neighborhood healthcare - pauma valleys</t>
  </si>
  <si>
    <t>neighborhood healthcare - women's center</t>
  </si>
  <si>
    <t>northeast valley health corporation - sun valley health center</t>
  </si>
  <si>
    <t>northeast valley health corporation van nuys health center</t>
  </si>
  <si>
    <t>south bay family healthcare center - inglewood clinic</t>
  </si>
  <si>
    <t>south central family health center - south central family health center</t>
  </si>
  <si>
    <t>south central family health center - huntington park family health center</t>
  </si>
  <si>
    <t>south central family health center - cudahy family health center</t>
  </si>
  <si>
    <t>south central family health center - wellness center at elizabeth learning center</t>
  </si>
  <si>
    <t>t.h.e. clinic, inc. western site</t>
  </si>
  <si>
    <t>t.h.e. clinic, inc.- lennox site</t>
  </si>
  <si>
    <t>t.h.e. clinic, inc. - crenshaw high school site</t>
  </si>
  <si>
    <t>t.h.e. clinic, inc.- la brea site</t>
  </si>
  <si>
    <t>t.h.e. clinic, inc.- hawtorne site</t>
  </si>
  <si>
    <t>vista community clinic: horne</t>
  </si>
  <si>
    <t>vista community clinic: grapevine</t>
  </si>
  <si>
    <t>vista community clinic: pier view</t>
  </si>
  <si>
    <t>vista community clinic - vale terrace</t>
  </si>
  <si>
    <t>vista community clinic: north river</t>
  </si>
  <si>
    <t>vista community clinic - lake elsinore</t>
  </si>
  <si>
    <t>vista community clinic - the gary center</t>
  </si>
  <si>
    <t>westside family health center</t>
  </si>
  <si>
    <t>altamed medical group - west</t>
  </si>
  <si>
    <t>altamed medical group - santa ana, bristol</t>
  </si>
  <si>
    <t>altamed medical group - east</t>
  </si>
  <si>
    <t>altamed medical group/huntington beach cc</t>
  </si>
  <si>
    <t>altamed medical group - el monte</t>
  </si>
  <si>
    <t>altamed medical group - pico rivera</t>
  </si>
  <si>
    <t>altamed medical group/ orange</t>
  </si>
  <si>
    <t>altamed medical group - garden grove</t>
  </si>
  <si>
    <t>altamed medical group - santa ana main</t>
  </si>
  <si>
    <t>altamed health services - south gate</t>
  </si>
  <si>
    <t>st. john's well child &amp; family center</t>
  </si>
  <si>
    <t>st. john's well child and family center - la trade-technical college</t>
  </si>
  <si>
    <t>family health centers of san diego - beach area family health center</t>
  </si>
  <si>
    <t>family health centers of san diego - chase avenue family health center</t>
  </si>
  <si>
    <t>family health centers of san diego - downtown family health center at connections</t>
  </si>
  <si>
    <t>family health centers of san diego - north park family health center</t>
  </si>
  <si>
    <t>family health centers of san diego - kidcare express iii mobile medical unit</t>
  </si>
  <si>
    <t>family health centers of san diego - sherman heights family health center</t>
  </si>
  <si>
    <t>family health centers of san diego - mobile medical unit 1</t>
  </si>
  <si>
    <t>family health centers of san diego - mobile medical unit 2</t>
  </si>
  <si>
    <t>family health centers of san diego - logan heights family health center</t>
  </si>
  <si>
    <t>family health centers of san diego - chula vista family health center</t>
  </si>
  <si>
    <t>family health centers of san diego - city heights family health center</t>
  </si>
  <si>
    <t>family health centers of san diego - lemon grove family health center</t>
  </si>
  <si>
    <t>family health centers of san diego - grossmont springs valley family health center</t>
  </si>
  <si>
    <t>family health centers of san diego - elm street family health center</t>
  </si>
  <si>
    <t>family health centers of san diego - family health at city college</t>
  </si>
  <si>
    <t>family health centers of san diego - el cajon family health center</t>
  </si>
  <si>
    <t>family health centers of san diego - hillcrest family health center</t>
  </si>
  <si>
    <t>family health centers of san diego - ibarra family health center</t>
  </si>
  <si>
    <t>family health centers of san diego - oak park family health center</t>
  </si>
  <si>
    <t>family health centers of san diego - family health on commercial</t>
  </si>
  <si>
    <t>marin community clinics - novato clinic</t>
  </si>
  <si>
    <t>marin community clinics - larkspur clinic</t>
  </si>
  <si>
    <t>marin community clinics - san rafael clinic</t>
  </si>
  <si>
    <t>marin community clinics - campus clinic</t>
  </si>
  <si>
    <t>san ysidro health center - ocean view clinic</t>
  </si>
  <si>
    <t>via care community health center, inc. - bchc</t>
  </si>
  <si>
    <t>altura centers for health pediatrics</t>
  </si>
  <si>
    <t>altura centers for health south tulare</t>
  </si>
  <si>
    <t>altura centers for health mobile clinic 1</t>
  </si>
  <si>
    <t>altura centers for health mobile clinic 2</t>
  </si>
  <si>
    <t>valley health team, inc - kerman health center</t>
  </si>
  <si>
    <t>valley health team, inc - sablan health center</t>
  </si>
  <si>
    <t>la maestra - el cajon medical clinic</t>
  </si>
  <si>
    <t>la maestra - el cajon primary care clinic</t>
  </si>
  <si>
    <t>kosrae state dept. of health services</t>
  </si>
  <si>
    <t>chuuk state department of health services</t>
  </si>
  <si>
    <t>pohnpei state dept. of health services</t>
  </si>
  <si>
    <t>community health nurses - lyon co.</t>
  </si>
  <si>
    <t>community health nurse-white pine county</t>
  </si>
  <si>
    <t>community health nurses - humboldt county</t>
  </si>
  <si>
    <t>community health nurse-lyon county yerington</t>
  </si>
  <si>
    <t>community health nurse churchill county</t>
  </si>
  <si>
    <t>community health nurse-lyon county fernley</t>
  </si>
  <si>
    <t>community health nurses - lander co.</t>
  </si>
  <si>
    <t>community health nurses - mineral county</t>
  </si>
  <si>
    <t>community health nurse pershing county</t>
  </si>
  <si>
    <t>community health nurse-nye co. pahrump</t>
  </si>
  <si>
    <t>community health clinic-lyon co. dayton</t>
  </si>
  <si>
    <t>lincoln county community health</t>
  </si>
  <si>
    <t>jackpot community health center</t>
  </si>
  <si>
    <t>central district health family planning program</t>
  </si>
  <si>
    <t>south boise women's correctional center</t>
  </si>
  <si>
    <t>ada county juvenile detention center</t>
  </si>
  <si>
    <t>namefull_2020</t>
  </si>
  <si>
    <t>cornell scott-hill health center -dixwell</t>
  </si>
  <si>
    <t>cornell scott-hill health center state st</t>
  </si>
  <si>
    <t>cornell scott-hill health center, ansonia</t>
  </si>
  <si>
    <t>cornell scott-hill health center, west haven</t>
  </si>
  <si>
    <t>cornell scott-hill health center- wilmont crossing</t>
  </si>
  <si>
    <t>dimock community health center- women's health department</t>
  </si>
  <si>
    <t>amoskeag health, formerly known as manchester community health center</t>
  </si>
  <si>
    <t>equality health center</t>
  </si>
  <si>
    <t>feminist health center of portsmouth (dba joang. lovering health center)</t>
  </si>
  <si>
    <t>east bay family health care - newport</t>
  </si>
  <si>
    <t>west warwick health hut (school based healthcenter)</t>
  </si>
  <si>
    <t>woonsocket health hut (school based healthcenter)</t>
  </si>
  <si>
    <t>tri county health center</t>
  </si>
  <si>
    <t>tri county health center - north providence</t>
  </si>
  <si>
    <t>north hudson community action corporation @passaic</t>
  </si>
  <si>
    <t>horizon health center- christopher columbusdrive-alliance community healthcare</t>
  </si>
  <si>
    <t>zufall health center</t>
  </si>
  <si>
    <t>zufall health center, inc.</t>
  </si>
  <si>
    <t>zufall-morristown</t>
  </si>
  <si>
    <t>family planning association of puerto rico(profamilias)</t>
  </si>
  <si>
    <t>family planning association of puerto ricoprofamilia</t>
  </si>
  <si>
    <t>children's national health system</t>
  </si>
  <si>
    <t>community of hope, inc. family health and birthcenter</t>
  </si>
  <si>
    <t>community of hope, inc. marie reed healthcenter</t>
  </si>
  <si>
    <t>mary's center for maternal and child care, inc.georgia avenue nw</t>
  </si>
  <si>
    <t>mary's center for maternal and child care, inc.ontario road, nw</t>
  </si>
  <si>
    <t>southwest health center</t>
  </si>
  <si>
    <t>unity at 801 east building shelter</t>
  </si>
  <si>
    <t>unity at columbia road health services</t>
  </si>
  <si>
    <t>unity at federal city (ccnv) health ctr.</t>
  </si>
  <si>
    <t>unity at harbor light</t>
  </si>
  <si>
    <t>unity school-based health center at cardozoeducational campus</t>
  </si>
  <si>
    <t>upper cardozo health center</t>
  </si>
  <si>
    <t>mary's center for maternal &amp; child health, inc.fort totten</t>
  </si>
  <si>
    <t>brandywine counseling &amp; community services</t>
  </si>
  <si>
    <t>henrietta johnson medical center</t>
  </si>
  <si>
    <t>james williams state service center</t>
  </si>
  <si>
    <t>lared health center</t>
  </si>
  <si>
    <t>paul m hodgson vo- technical school wellnesscenter</t>
  </si>
  <si>
    <t>sussex central high school wellness center</t>
  </si>
  <si>
    <t>cci- silver spring</t>
  </si>
  <si>
    <t>cci-greenway</t>
  </si>
  <si>
    <t>cci-kemp mill</t>
  </si>
  <si>
    <t>cci-rockville</t>
  </si>
  <si>
    <t>berks community health center</t>
  </si>
  <si>
    <t>mfhs east stroudsburg satellite center</t>
  </si>
  <si>
    <t>mfhs hamlin center</t>
  </si>
  <si>
    <t>nepa community healthcare - greenfield</t>
  </si>
  <si>
    <t>nepa community healthcare-hallstead</t>
  </si>
  <si>
    <t>rhc freeland health center</t>
  </si>
  <si>
    <t>rhc shickshinny health center</t>
  </si>
  <si>
    <t>rural health corporation of nepa valleypediatrics</t>
  </si>
  <si>
    <t>the wright center for community health clarks summit practice</t>
  </si>
  <si>
    <t>the wright center for community health kingston practice</t>
  </si>
  <si>
    <t>the wright center for community health oldriver road practice</t>
  </si>
  <si>
    <t>the wright center for community health southfranklin street practice</t>
  </si>
  <si>
    <t>alder health services</t>
  </si>
  <si>
    <t>bethany christian services</t>
  </si>
  <si>
    <t>family first health- columbia</t>
  </si>
  <si>
    <t>family first health- lebanon center</t>
  </si>
  <si>
    <t>hyndman area health center</t>
  </si>
  <si>
    <t>lancaster health center- reynolds middle school</t>
  </si>
  <si>
    <t>lancaster health center-water street</t>
  </si>
  <si>
    <t>river valley health and dental center</t>
  </si>
  <si>
    <t>family medical care - newell</t>
  </si>
  <si>
    <t>family medical care - school based health center</t>
  </si>
  <si>
    <t>family medical care - weirton</t>
  </si>
  <si>
    <t>family medical care - wintersville</t>
  </si>
  <si>
    <t>family medical care school based health center,steubenville</t>
  </si>
  <si>
    <t>family medical care school based health center,toronto</t>
  </si>
  <si>
    <t>community health center of ne wetzel county</t>
  </si>
  <si>
    <t>drexel adolescent medicine-st. christopher atnortheast pediatrics</t>
  </si>
  <si>
    <t>fpcn annex west</t>
  </si>
  <si>
    <t>frankford high school health resource center</t>
  </si>
  <si>
    <t>south philadelphia high school health resourcecenter</t>
  </si>
  <si>
    <t>chespenn center for family health at eastside</t>
  </si>
  <si>
    <t>chespenn center for family health at upperdarby</t>
  </si>
  <si>
    <t>chespenn center for family health at coatesville</t>
  </si>
  <si>
    <t>chop juvenile justice services center schoolhealth resource center</t>
  </si>
  <si>
    <t>chop west philadelphia high school healthresource center</t>
  </si>
  <si>
    <t>phmc congreso de latinos unidos health center</t>
  </si>
  <si>
    <t>st. chris edison high school health resourcecenter</t>
  </si>
  <si>
    <t>st. chris mastbaum high school health resourcecenter</t>
  </si>
  <si>
    <t>education plus martin luther king high schoolhealth resource center</t>
  </si>
  <si>
    <t>fpcn 11th street family health services at drexeluniversity</t>
  </si>
  <si>
    <t>fpcn central high school health resource center</t>
  </si>
  <si>
    <t>fpcn philadelphia learning academy southhealth resource center</t>
  </si>
  <si>
    <t>la comunidad hispana women's health center</t>
  </si>
  <si>
    <t>philadelphia department of public health districthealth center 10</t>
  </si>
  <si>
    <t>philadelphia department of public health districthealth center 2</t>
  </si>
  <si>
    <t>philadelphia department of public health districthealth center 3</t>
  </si>
  <si>
    <t>philadelphia department of public health districthealth center 4</t>
  </si>
  <si>
    <t>philadelphia department of public health districthealth center 5</t>
  </si>
  <si>
    <t>philadelphia department of public health districthealth center 6</t>
  </si>
  <si>
    <t>philadelphia department of public health districthealth center 9</t>
  </si>
  <si>
    <t>philadelphia department of public healthstrawberry mansion health center</t>
  </si>
  <si>
    <t>project home healthcare services at hub of hope</t>
  </si>
  <si>
    <t>project home healthcare services at pathways tohousing pa</t>
  </si>
  <si>
    <t>project home healthcare services at preventionpoint philadelphia</t>
  </si>
  <si>
    <t>project home stephen klein wellness center</t>
  </si>
  <si>
    <t>smedley wellness center</t>
  </si>
  <si>
    <t>phmc acts-ii woodstock</t>
  </si>
  <si>
    <t>phmc at carson valley children's aid</t>
  </si>
  <si>
    <t>phmc at interim house west</t>
  </si>
  <si>
    <t>phmc at station house men's shelter</t>
  </si>
  <si>
    <t>phmc mary howard health center</t>
  </si>
  <si>
    <t>phmc rising sun health center</t>
  </si>
  <si>
    <t>temple university student health services</t>
  </si>
  <si>
    <t>the macgregor clinic</t>
  </si>
  <si>
    <t>adagio health center township</t>
  </si>
  <si>
    <t>irmc physician group, chestnut ridge ob/gyn</t>
  </si>
  <si>
    <t>north side christian health center</t>
  </si>
  <si>
    <t>north side christian health center, northviewheights office</t>
  </si>
  <si>
    <t>irmc physician group - ben franklin ob/gyn</t>
  </si>
  <si>
    <t>irmc physician group - iasa ob/gyn</t>
  </si>
  <si>
    <t>family planning services - titusville</t>
  </si>
  <si>
    <t>penn highlands life's journey - punxsy</t>
  </si>
  <si>
    <t>penn highlands life's journey ob/gybn clearfieldsatellite</t>
  </si>
  <si>
    <t>penn highlands life's journey ob/gyn</t>
  </si>
  <si>
    <t>children's community pediatrics, mon valley</t>
  </si>
  <si>
    <t>children's community pediatrics - white oak</t>
  </si>
  <si>
    <t>south hills pediatric associates- brentwood</t>
  </si>
  <si>
    <t>women's healthcare of clarion, brookvillesatellite</t>
  </si>
  <si>
    <t>women's healthcare of clarion d.b.a. healthservices of clarion, inc.</t>
  </si>
  <si>
    <t>alexandria health department teen wellnesscenter</t>
  </si>
  <si>
    <t>alleghany health district botetourt county healthdepartment</t>
  </si>
  <si>
    <t>alleghany health district covington countyhealth department</t>
  </si>
  <si>
    <t>alleghany health district craig county healthdepartment</t>
  </si>
  <si>
    <t>alleghany health district roanoke county healthdept./vinton</t>
  </si>
  <si>
    <t>central shenandoah health district bath countyhealth department</t>
  </si>
  <si>
    <t>central shenandoah health districtharrisonburg/rockingham health dept.</t>
  </si>
  <si>
    <t>central shenandoah health district waynesborocity health department</t>
  </si>
  <si>
    <t>central virginia health district amherst co.health dept.</t>
  </si>
  <si>
    <t>central virginia health district appomattox co.health dept.</t>
  </si>
  <si>
    <t>central virginia health district bedford co. healthdept.</t>
  </si>
  <si>
    <t>central virginia health district campbell co.health department</t>
  </si>
  <si>
    <t>central virginia health district lynchburg healthdepartment</t>
  </si>
  <si>
    <t>chesterfield health district colonial heightshealth department</t>
  </si>
  <si>
    <t>chickahominy health district goochland countyhealth department</t>
  </si>
  <si>
    <t>chickahominy health district new kent countyhealth department</t>
  </si>
  <si>
    <t>chickahominy health district dinwiddie county health department</t>
  </si>
  <si>
    <t>crater health district greensville/emporia healthdepartment</t>
  </si>
  <si>
    <t>crater health district prince george countyhealth department</t>
  </si>
  <si>
    <t>crater health district surry county healthdepartment</t>
  </si>
  <si>
    <t>crater health district sussex county healthdepartment</t>
  </si>
  <si>
    <t>cumberland plateau health district buchanancounty health department</t>
  </si>
  <si>
    <t>cumberland plateau health district dickensoncounty health department</t>
  </si>
  <si>
    <t>cumberland plateau health district russellcounty health department</t>
  </si>
  <si>
    <t>cumberland plateau health district tazewellcounty health department</t>
  </si>
  <si>
    <t>eastern shore health district northamptoncounty health department</t>
  </si>
  <si>
    <t>henrico health district henrico healthdepartment - east</t>
  </si>
  <si>
    <t>henrico health district henrico healthdepartment - west</t>
  </si>
  <si>
    <t>loudoun county health department</t>
  </si>
  <si>
    <t>mount rogers health district bland county healthdepartment</t>
  </si>
  <si>
    <t>mount rogers health district bristol city healthdept.</t>
  </si>
  <si>
    <t>mount rogers health district carroll countyhealth department</t>
  </si>
  <si>
    <t>mount rogers health district galax city healthdepartment</t>
  </si>
  <si>
    <t>mount rogers health district grayson countyhealth department</t>
  </si>
  <si>
    <t>mount rogers health district smyth countyhealth department</t>
  </si>
  <si>
    <t>mount rogers health district washington countyhealth department</t>
  </si>
  <si>
    <t>mount rogers health district wythe countyhealth department</t>
  </si>
  <si>
    <t>new river health district floyd county healthdepartment</t>
  </si>
  <si>
    <t>new river health district giles county healthdepartment</t>
  </si>
  <si>
    <t>new river health district montgomery countyhealth department</t>
  </si>
  <si>
    <t>new river health district pulaski county healthdepartment</t>
  </si>
  <si>
    <t>new river health district- new river valleyregional jail</t>
  </si>
  <si>
    <t>piedmont health district amelia county healthdepartment</t>
  </si>
  <si>
    <t>piedmont health district buckingham countyhealth department</t>
  </si>
  <si>
    <t>piedmont health district charlotte county healthdepartment</t>
  </si>
  <si>
    <t>piedmont health district cumberland countyhealth department</t>
  </si>
  <si>
    <t>piedmont health district lunenburg countyhealth department</t>
  </si>
  <si>
    <t>piedmont health district nottoway co. healthdept.</t>
  </si>
  <si>
    <t>piedmont health district prince edward countyhealth department</t>
  </si>
  <si>
    <t>pittsylvania/danville health district danvillehealth department</t>
  </si>
  <si>
    <t>pittsylvania/danville health district pittsylvaniacounty health department</t>
  </si>
  <si>
    <t>rapahannock/rapidan health district culpepercounty health department</t>
  </si>
  <si>
    <t>rappahannock health district caroline countyhealth department</t>
  </si>
  <si>
    <t>rappahannock health district fredericksburg cityhealth department</t>
  </si>
  <si>
    <t>rappahannock health district king george countyhealth department</t>
  </si>
  <si>
    <t>rappahannock health district spotsylvaniacounty health department</t>
  </si>
  <si>
    <t>rappahannock health district stafford countyhealth department</t>
  </si>
  <si>
    <t>rappahannock/rapidan health district madisoncounty health department</t>
  </si>
  <si>
    <t>rappahannock/rapidan health district orangecounty health department</t>
  </si>
  <si>
    <t>rappahannock/rapidan health districtrappahannock county health department</t>
  </si>
  <si>
    <t>richmond city health district richmond cityhealth district, creighton community resourcecenter</t>
  </si>
  <si>
    <t>richmond city health district, broad rockcommunity resource center</t>
  </si>
  <si>
    <t>richmond city health district, fairfieldcommunity resource center</t>
  </si>
  <si>
    <t>richmond city health district, gilpin communityresource center</t>
  </si>
  <si>
    <t>richmond city health district, mosby communityresource center</t>
  </si>
  <si>
    <t>richmond city health district, southwoodcommunity resource center</t>
  </si>
  <si>
    <t>richmond city health district, whitcombcommunity resource center</t>
  </si>
  <si>
    <t>richmond city health district- hillside resourcecenter</t>
  </si>
  <si>
    <t>southside health district brunswick countyhealth department</t>
  </si>
  <si>
    <t>southside health district halifax county healthdepartment</t>
  </si>
  <si>
    <t>southside health district mecklenburg countyhealth department</t>
  </si>
  <si>
    <t>thomas jefferson health districtcharlottesville/albemarle health dept.</t>
  </si>
  <si>
    <t>thomas jefferson health district fluvanna countyhealth department</t>
  </si>
  <si>
    <t>thomas jefferson health district greene countyhealth department</t>
  </si>
  <si>
    <t>thomas jefferson health district louisa countyhealth dept.</t>
  </si>
  <si>
    <t>thomas jefferson health district nelson countyhealth department</t>
  </si>
  <si>
    <t>three rivers health district essex county healthdepartment</t>
  </si>
  <si>
    <t>three rivers health district gloucester countyhealth department</t>
  </si>
  <si>
    <t>three rivers health district king and queen county health dept.</t>
  </si>
  <si>
    <t>three rivers health district king william countyhealth department</t>
  </si>
  <si>
    <t>three rivers health district lancaster co. healthdept.</t>
  </si>
  <si>
    <t>three rivers health district mathews countyhealth department</t>
  </si>
  <si>
    <t>three rivers health district middlesex countyhealth department</t>
  </si>
  <si>
    <t>three rivers health district northumberlandcounty health dept.</t>
  </si>
  <si>
    <t>three rivers health district westmorelandcounty health department</t>
  </si>
  <si>
    <t>virginia beach health district virginia beachhealth department</t>
  </si>
  <si>
    <t>vmrc community health center</t>
  </si>
  <si>
    <t>west piedmont health district franklin countyhealth department</t>
  </si>
  <si>
    <t>west piedmont health district henry/martinsvillehealth department</t>
  </si>
  <si>
    <t>west piedmont health district patrick countyhealth department</t>
  </si>
  <si>
    <t>west piedomont health district- martinsville highschool teen health center</t>
  </si>
  <si>
    <t>western tidewater health district franklin cityhealth department</t>
  </si>
  <si>
    <t>western tidewater health district isle of wighthealth department</t>
  </si>
  <si>
    <t>western tidewater health district southamptoncounty health department</t>
  </si>
  <si>
    <t>western tidewater health district suffolk cityhealth department</t>
  </si>
  <si>
    <t>harrisonburg community health center:community health center of elkton (chce)</t>
  </si>
  <si>
    <t>concord university health center</t>
  </si>
  <si>
    <t>familycare - cross lanes</t>
  </si>
  <si>
    <t>logan county health department - southwesternregional day report center</t>
  </si>
  <si>
    <t>mid-ohio valley health department (movhd) -roane county</t>
  </si>
  <si>
    <t>mid-ohio valley health department (movhd) -wirt county</t>
  </si>
  <si>
    <t>midland trail health center (rainelle medicalcenter)</t>
  </si>
  <si>
    <t>mid-ohio valley health department (movhd) -pleasants county health department</t>
  </si>
  <si>
    <t>calhoun county high school student healthcenter</t>
  </si>
  <si>
    <t>gilmer county high school - student healthcenter</t>
  </si>
  <si>
    <t>minnie hamilton health care center - grantsvilleclinic</t>
  </si>
  <si>
    <t>st. george medical clinic, inc. - student healthcenter</t>
  </si>
  <si>
    <t>valley health - cabell midland high schoolstudent health</t>
  </si>
  <si>
    <t>valley health - huntington high school studenthealth center</t>
  </si>
  <si>
    <t>baldwin county health department - bay minettebranch</t>
  </si>
  <si>
    <t>barbour county health department - eufaulabranch</t>
  </si>
  <si>
    <t>escambia county health department - atmorebranch</t>
  </si>
  <si>
    <t>escambia county health department - brewtonbranch</t>
  </si>
  <si>
    <t>jefferson county department of health - centralhealth center</t>
  </si>
  <si>
    <t>jefferson county department of health - easternhealth center</t>
  </si>
  <si>
    <t>jefferson county department of health - westernhealth center</t>
  </si>
  <si>
    <t>perry county health department uniontownsatelite</t>
  </si>
  <si>
    <t>community health centers of pinellas at bayfront</t>
  </si>
  <si>
    <t>community health centers of pinellas atclearwater</t>
  </si>
  <si>
    <t>community health centers of pinellas at pinellaspark</t>
  </si>
  <si>
    <t>community health centers of pinellas at tarponsprings</t>
  </si>
  <si>
    <t>alachua county health depart.-alachua family planning clinic</t>
  </si>
  <si>
    <t>alachua county health department-alachua southwest clinic</t>
  </si>
  <si>
    <t>broward county health dept.-edgar p. millshealth center</t>
  </si>
  <si>
    <t>collier county health department-immokalee</t>
  </si>
  <si>
    <t>dade (miami-dade) county health dept.-floridacity family planning clinic</t>
  </si>
  <si>
    <t>dade (miami-dade) county health dept.-westdade family planning clinic</t>
  </si>
  <si>
    <t>dade(miami-dade) county health department -west perrine health center</t>
  </si>
  <si>
    <t>duval county health depart. - pace center forgirls</t>
  </si>
  <si>
    <t>duval county health dept. - boulevardcomprehensive care center</t>
  </si>
  <si>
    <t>duval county health dept. - center for womenand children</t>
  </si>
  <si>
    <t>duval county health dept. - shands jacksonvillesterlization program</t>
  </si>
  <si>
    <t>franklin county health dept. - carrabelle familyplanning clinic</t>
  </si>
  <si>
    <t>gadsden county health dept.-east gadsden highschool health center</t>
  </si>
  <si>
    <t>gulf county health dept.-wewahitchka familyplanning clinic</t>
  </si>
  <si>
    <t>hernando county health dept.-spring hill familyplanning clinic</t>
  </si>
  <si>
    <t>hillsborough county health depart. - tampafamily health center</t>
  </si>
  <si>
    <t>hillsborough county health dept. - ruskin healthcenter (suncoast)</t>
  </si>
  <si>
    <t>hillsborough county health dept.-dohhillsborough (tfchc)</t>
  </si>
  <si>
    <t>lake county health dept.- clearmont healthcenter</t>
  </si>
  <si>
    <t>lake county health dept.-leesburgh (women'swellness) health center</t>
  </si>
  <si>
    <t>leon county health dept.-roberts and stevensfamily planning clinic</t>
  </si>
  <si>
    <t>monroe county health dept.-roth buildingtavernier family planning clinic</t>
  </si>
  <si>
    <t>monroe county health dept.-ruth ivins centermarathon family planning clinic</t>
  </si>
  <si>
    <t>monroe county health dept.-womankind(contract)</t>
  </si>
  <si>
    <t>nassau county health dept.-yulee familyplanning clinic</t>
  </si>
  <si>
    <t>palm beach county health dept.-jupiter auxiliaryhealth center</t>
  </si>
  <si>
    <t>palm beach county health dept.-northeast health center</t>
  </si>
  <si>
    <t>palm beach county health dept.-west palmbeach health center</t>
  </si>
  <si>
    <t>santa rosa county health dept.-midway family planning clinic</t>
  </si>
  <si>
    <t>volusia county health department-orange city clinic</t>
  </si>
  <si>
    <t>columbia county health dept.-florida gatewaycollege satellite clinic</t>
  </si>
  <si>
    <t>dade (miami-dade) county health department -little haiti center</t>
  </si>
  <si>
    <t>duval county health dept.-gateway familyplanning</t>
  </si>
  <si>
    <t>hamilton county health department-whitesprings satellite clinic</t>
  </si>
  <si>
    <t>hendry county health dept. - clewiston familyplanning clinic</t>
  </si>
  <si>
    <t>hillsborough county health dept. - plant cityfamily care (suncoast)</t>
  </si>
  <si>
    <t>hillsborough county health dept.-(hillsboroughsuncoast community health center palm river)</t>
  </si>
  <si>
    <t>hillsborough-tampa family health center-dalemabry</t>
  </si>
  <si>
    <t>hillsborough-thonotosassa community healthcenter - suncoast community health center</t>
  </si>
  <si>
    <t>martin county health dept.-indiantown familyplanning clinic</t>
  </si>
  <si>
    <t>nassau county health dept.-callahan familyplanning clinic</t>
  </si>
  <si>
    <t>okaloosa county health dept.-crestview familyplanning clinic</t>
  </si>
  <si>
    <t>orange county health dept.-eastside healthcenter</t>
  </si>
  <si>
    <t>orange county health dept.-lake elleanor familyplanning clinic</t>
  </si>
  <si>
    <t>palm beach county health dept.-delray beachhealth center</t>
  </si>
  <si>
    <t>pasco county health dept. - gulfside communityclinic outreach</t>
  </si>
  <si>
    <t>pasco county health dept.-dade city familyplanning clinic</t>
  </si>
  <si>
    <t>pinellas county health dept. -doh-pinellas mid-county service center</t>
  </si>
  <si>
    <t>pinellas county health dept.-clearwater healthcenter</t>
  </si>
  <si>
    <t>pinellas county health dept.-tarpon springshealth center</t>
  </si>
  <si>
    <t>polk county health dept. auburndale familyplanning clinic</t>
  </si>
  <si>
    <t>polk county health dept. lake wales familyplanning clinic</t>
  </si>
  <si>
    <t>polk county health dept. lakeland familyplanning clinic</t>
  </si>
  <si>
    <t>sarasota county health department northportfamily health center</t>
  </si>
  <si>
    <t>sumter county health dept.-wildwood familyplanning clinic</t>
  </si>
  <si>
    <t>volusia county health dept.- daytona keech</t>
  </si>
  <si>
    <t>walton county health dept.-santa rosa beachcoastal branch</t>
  </si>
  <si>
    <t>osceola community health services at bvl</t>
  </si>
  <si>
    <t>osceola community health services atintercession city</t>
  </si>
  <si>
    <t>albany area primary health care , inc. east albanymedical center</t>
  </si>
  <si>
    <t>albany area primary health care, inc - hotzscoggins family center</t>
  </si>
  <si>
    <t>albany area primary health care, inc - westalbany dental &amp; medical center</t>
  </si>
  <si>
    <t>albany area primary health care, inc. albanystate university</t>
  </si>
  <si>
    <t>albany area primary health care, inc. bakercounty primary health care</t>
  </si>
  <si>
    <t>albany area primary health care, inc. dawsonmedical center</t>
  </si>
  <si>
    <t>albany area primary health care, inc. doolycounty community health center</t>
  </si>
  <si>
    <t>albany area primary health care, inc. east albanypediatric &amp; adolescent center</t>
  </si>
  <si>
    <t>albany area primary health care, inc. georgiasouthwestern state university</t>
  </si>
  <si>
    <t>albany area primary health care, inc. lee medicalarts center</t>
  </si>
  <si>
    <t>albany area primary health care, inc. marianworthy women's health center</t>
  </si>
  <si>
    <t>albany area primary health care, inc. rural hivmodel clinic</t>
  </si>
  <si>
    <t>albany area primary health care, inc. southalbany medical center</t>
  </si>
  <si>
    <t>albany area primaryy health care, inc. edisonmedical center</t>
  </si>
  <si>
    <t>athens neighborhood health center east</t>
  </si>
  <si>
    <t>careconnect health - chattahoochee educationcenter clinic</t>
  </si>
  <si>
    <t>careconnect health - crisp urgent care andmedical center</t>
  </si>
  <si>
    <t>careconnect health - southwest pediatricsamericus</t>
  </si>
  <si>
    <t>careconnect health - southwest pediatrics,montezuma</t>
  </si>
  <si>
    <t>careconnect health - stewart webster ruralhealth clinic</t>
  </si>
  <si>
    <t>center for pan asian community services inc.cosmo health center</t>
  </si>
  <si>
    <t>christ community health - laney walker</t>
  </si>
  <si>
    <t>coastal community health services at shellmanbluff</t>
  </si>
  <si>
    <t>community health care systems, inc. baldwincounty</t>
  </si>
  <si>
    <t>community health care systems, inc. glascockcounty</t>
  </si>
  <si>
    <t>community health care systems, inc. hancockcounty</t>
  </si>
  <si>
    <t>community health care systems, inc. jeffersoncounty</t>
  </si>
  <si>
    <t>community health care systems, inc. johnsoncounty</t>
  </si>
  <si>
    <t>community health care systems, inc. laurenscoumty</t>
  </si>
  <si>
    <t>community health care systems, inc. telfaircounty</t>
  </si>
  <si>
    <t>community health care systems, inc. twiggscounty</t>
  </si>
  <si>
    <t>community health care systems, inc. warrencounty</t>
  </si>
  <si>
    <t>community health care systems, inc. wilkinsoncounty</t>
  </si>
  <si>
    <t>empowerment resource center comprehensiveintervention clinic</t>
  </si>
  <si>
    <t>georgia highlands medical services - dawsonfamily health center</t>
  </si>
  <si>
    <t>georgia highlands medical services, inc. bartowfamily health center</t>
  </si>
  <si>
    <t>georgia highlands medical services, inc. cantonfamily health center</t>
  </si>
  <si>
    <t>georgia highlands medical services, inc.cumming family health center</t>
  </si>
  <si>
    <t>georgia mountains health services, inc. blueridge</t>
  </si>
  <si>
    <t>georgia mountains health services, inc.dahlonega</t>
  </si>
  <si>
    <t>georgia mountains health services, inc. ellijayhealth center</t>
  </si>
  <si>
    <t>j. c. lewis primary health care center, inc.pediatric care center</t>
  </si>
  <si>
    <t>j.c. lewis primary health care center @ salvationarmy</t>
  </si>
  <si>
    <t>j.c. lewis primary health care center @ westbroad ymca</t>
  </si>
  <si>
    <t>mckinney medical center - mmc specialtybuilding</t>
  </si>
  <si>
    <t>medlink georgia - medlink winder women'shealth</t>
  </si>
  <si>
    <t>south central primary care center, inc. douglasfamily health</t>
  </si>
  <si>
    <t>south central primary care center, inc. douglaskids health</t>
  </si>
  <si>
    <t>south central primary care center, inc. fitzgeraldwomen's health</t>
  </si>
  <si>
    <t>south central primary care center, inc. ocillaprimary care</t>
  </si>
  <si>
    <t>south central primary care center, inc. pearsonprimary care</t>
  </si>
  <si>
    <t>south central primary health care, inc. fitzgeraldkid's health</t>
  </si>
  <si>
    <t>southside medical center - care center at dobbselementary</t>
  </si>
  <si>
    <t>medical associates plus - walton way</t>
  </si>
  <si>
    <t>community health centers western ky guthrie/todd co.</t>
  </si>
  <si>
    <t>community health centers western ky russellville</t>
  </si>
  <si>
    <t>community heath centers western ky greenville</t>
  </si>
  <si>
    <t>eula hall health center (big sandy hc)</t>
  </si>
  <si>
    <t>greenup county health department - greenupclinic</t>
  </si>
  <si>
    <t>hope family medical center (big sandy hc)</t>
  </si>
  <si>
    <t>madison county health department - berea clinic</t>
  </si>
  <si>
    <t>madison county health department - richmondclinic</t>
  </si>
  <si>
    <t>martin county community health center (bigsandy hc)</t>
  </si>
  <si>
    <t>physicans for women and families (big sandy hc)</t>
  </si>
  <si>
    <t>primary plus- ashland</t>
  </si>
  <si>
    <t>primary plus- bracken</t>
  </si>
  <si>
    <t>primary plus- flemingsburg</t>
  </si>
  <si>
    <t>primary plus- vanceburg</t>
  </si>
  <si>
    <t>primary plus-maysville</t>
  </si>
  <si>
    <t>primay plus-tollsboro</t>
  </si>
  <si>
    <t>uk georgetown obstetrics and gynecology</t>
  </si>
  <si>
    <t>uk healthcare obstetrics and gynecology</t>
  </si>
  <si>
    <t>uk midwife clinic- jessamine county</t>
  </si>
  <si>
    <t>whitley county health department -williamsburg clinic</t>
  </si>
  <si>
    <t>young parents program, university of kentuckyadolescent medicine</t>
  </si>
  <si>
    <t>bluegrass community health center - north eaglecreek drive</t>
  </si>
  <si>
    <t>bell county health department - middlesboroclinic</t>
  </si>
  <si>
    <t>harlan county health department - cumberlandclinic</t>
  </si>
  <si>
    <t>morehead state university, counseling andhealth services</t>
  </si>
  <si>
    <t>aaron e. henry community health center</t>
  </si>
  <si>
    <t>aaron e. henry community health clinic - tunica</t>
  </si>
  <si>
    <t>aaron e. henry school base clinic - coahoma</t>
  </si>
  <si>
    <t>aaron e. henry school base clinic - quitman</t>
  </si>
  <si>
    <t>g.a. carmichael family health center</t>
  </si>
  <si>
    <t>g.a. carmichael family health center 49 junction</t>
  </si>
  <si>
    <t>g.a. carmichael health center</t>
  </si>
  <si>
    <t>north east mississippi health care-desoto</t>
  </si>
  <si>
    <t>northeast mississippi health care-mount pleasant</t>
  </si>
  <si>
    <t>ummc-lanier teen welness clinic</t>
  </si>
  <si>
    <t>family health care clinic-brandon</t>
  </si>
  <si>
    <t>family health care clinic-tylertown</t>
  </si>
  <si>
    <t>desoto community health center</t>
  </si>
  <si>
    <t>mecklenburg co. health dept. - northwestcampus</t>
  </si>
  <si>
    <t>hertford co. health dept.</t>
  </si>
  <si>
    <t>dare county department of health and humanservices, public health division</t>
  </si>
  <si>
    <t>edgecombe county health department - rockymount location</t>
  </si>
  <si>
    <t>granville vance health district - vance co. healthdept.</t>
  </si>
  <si>
    <t>guilford county health department - high pointclinic</t>
  </si>
  <si>
    <t>macon county health department - highlandssite</t>
  </si>
  <si>
    <t>nash county health department - rocky mountsite</t>
  </si>
  <si>
    <t>orange county health department - chapel hillsite</t>
  </si>
  <si>
    <t>rutherford mcdowell polk district health dept. -mcdowell co. health dept.</t>
  </si>
  <si>
    <t>rutherford polk mcdowell health district -rutherford co. health dept.</t>
  </si>
  <si>
    <t>wake county human services - eastern regionalcenter</t>
  </si>
  <si>
    <t>wake county human services - northern regionalcenter</t>
  </si>
  <si>
    <t>wake county human services - southern regionalcenter</t>
  </si>
  <si>
    <t>dyer co. health department sarah r. millerhealth center</t>
  </si>
  <si>
    <t>knox county bhg citico clinic</t>
  </si>
  <si>
    <t>chicago heights pediatric and wellnesscommunity health center</t>
  </si>
  <si>
    <t>chicago heights vincennes community healthcenter</t>
  </si>
  <si>
    <t>harvey hoc community health center</t>
  </si>
  <si>
    <t>rockford community health center</t>
  </si>
  <si>
    <t>woodstock community health center</t>
  </si>
  <si>
    <t>indy family planning center</t>
  </si>
  <si>
    <t>eskenazi health family planning west clinic</t>
  </si>
  <si>
    <t>pace health connection - bedford</t>
  </si>
  <si>
    <t>pace health connection - sullivan</t>
  </si>
  <si>
    <t>refresh (f5) - foundations family medicinecenter</t>
  </si>
  <si>
    <t>detroit health department</t>
  </si>
  <si>
    <t>honor community health - baldwin familymedicine center</t>
  </si>
  <si>
    <t>honor community health - family medicinecenter</t>
  </si>
  <si>
    <t>washtenaw county health department</t>
  </si>
  <si>
    <t>benzie-leelanau district health department</t>
  </si>
  <si>
    <t>calhoun county public health department</t>
  </si>
  <si>
    <t>luce-mackinac-alger-schoolcraft district healthdepartment</t>
  </si>
  <si>
    <t>axesspointe community health centers</t>
  </si>
  <si>
    <t>fayette county public health</t>
  </si>
  <si>
    <t>gallia county health department</t>
  </si>
  <si>
    <t>madison county public health</t>
  </si>
  <si>
    <t>madison county-london city health department</t>
  </si>
  <si>
    <t>medina county health district wadsworth</t>
  </si>
  <si>
    <t>meridian healthcare (howland primary carelocation)</t>
  </si>
  <si>
    <t>summit county general health district</t>
  </si>
  <si>
    <t>third street family health services</t>
  </si>
  <si>
    <t>toledo lucas county health department</t>
  </si>
  <si>
    <t>youngstown city health department</t>
  </si>
  <si>
    <t>adams county economic opportunities, inc.</t>
  </si>
  <si>
    <t>alex central health center</t>
  </si>
  <si>
    <t>corwin nixon health center</t>
  </si>
  <si>
    <t>east dayton health center</t>
  </si>
  <si>
    <t>patterson park health center</t>
  </si>
  <si>
    <t>the rocking horse center</t>
  </si>
  <si>
    <t>victor cassano health center</t>
  </si>
  <si>
    <t>cuyahoga county board of health - south pointehospital</t>
  </si>
  <si>
    <t>hccao clinton county family planning</t>
  </si>
  <si>
    <t>kno-ho-co: holmes county family planning clinic</t>
  </si>
  <si>
    <t>kno-ho-co: knox county family planning</t>
  </si>
  <si>
    <t>newcap (crandon)</t>
  </si>
  <si>
    <t>newcap (eagle river)</t>
  </si>
  <si>
    <t>newcap (green bay)</t>
  </si>
  <si>
    <t>newcap (marinette)</t>
  </si>
  <si>
    <t>price county health and human servicesdepartment - aspirus phillips clinic</t>
  </si>
  <si>
    <t>price county health and human servicesdepartment - aspirus prentice clinic</t>
  </si>
  <si>
    <t>price county health and human servicesdepartment - marshfield clinic park falls center</t>
  </si>
  <si>
    <t>price county health and human servicesdepartment - marshfield clinic-phillips center</t>
  </si>
  <si>
    <t>pulaski county health unit central-little rock</t>
  </si>
  <si>
    <t>pulaski county health unit-southwest</t>
  </si>
  <si>
    <t>ahl- st. bernard</t>
  </si>
  <si>
    <t>ahl- st. charles</t>
  </si>
  <si>
    <t>ahl- st. tammany</t>
  </si>
  <si>
    <t>calcasieu parish health unit-sulphur</t>
  </si>
  <si>
    <t>drop-in clinic at covenant house</t>
  </si>
  <si>
    <t>rkm- springfield</t>
  </si>
  <si>
    <t>southeast community health systems-greensburg</t>
  </si>
  <si>
    <t>southeast women's healthcare</t>
  </si>
  <si>
    <t>tulane doctors: adolescent and young adultclinic</t>
  </si>
  <si>
    <t>cibola public health office - grants</t>
  </si>
  <si>
    <t>de baca public health office - fort sumner</t>
  </si>
  <si>
    <t>hidalgo medical services- bayard high schoolclinic</t>
  </si>
  <si>
    <t>hidalgo medical services- cliff-gila communityhealth center</t>
  </si>
  <si>
    <t>hidalgo medical services- community healthcenter</t>
  </si>
  <si>
    <t>hidalgo medical services- med square</t>
  </si>
  <si>
    <t>hidalgo medical services- mimbres valley clinic</t>
  </si>
  <si>
    <t>hidalgo medical services- silver high school clinic</t>
  </si>
  <si>
    <t>hidalgomedical services- lorsdburg clinic</t>
  </si>
  <si>
    <t>mckinley public health office - gallup</t>
  </si>
  <si>
    <t>southwest valley public health office-aceleadership sbhc</t>
  </si>
  <si>
    <t>southwest valley public health office-robert fkennedy school based health center</t>
  </si>
  <si>
    <t>union public health office - clayton</t>
  </si>
  <si>
    <t>first nations community health source - nativeamerican community academy</t>
  </si>
  <si>
    <t>first nations community health source-trumanhealth center</t>
  </si>
  <si>
    <t>las clinicas del norte- pojoaque school basedhealth clinic</t>
  </si>
  <si>
    <t>presbyterian medical services- teen healthcenters capital high school</t>
  </si>
  <si>
    <t>presbyterian medical services- teen healthcenters santa fe high school</t>
  </si>
  <si>
    <t>unm-health science center maternal &amp; familyplanning- new futures</t>
  </si>
  <si>
    <t>unm-health science center maternal &amp; familyplanning- northwest valley</t>
  </si>
  <si>
    <t>unm-health science center maternal &amp; familyplanning- west mesa</t>
  </si>
  <si>
    <t>unm-health science center maternity &amp; familyplanning- south broadway</t>
  </si>
  <si>
    <t>unm school based health center- highland highschool health center</t>
  </si>
  <si>
    <t>unm school based health center- manzano highschool</t>
  </si>
  <si>
    <t>unm school based health center-albuquerquehigh school teen health center</t>
  </si>
  <si>
    <t>caring hands healthcare centers inc</t>
  </si>
  <si>
    <t>caring hands healthcare centers, inc.</t>
  </si>
  <si>
    <t>community health connection, inc.</t>
  </si>
  <si>
    <t>custer co. health dept.-weatherford</t>
  </si>
  <si>
    <t>haskell co. health dept.</t>
  </si>
  <si>
    <t>pushmataha co. health dept.-antlers</t>
  </si>
  <si>
    <t>abilene-taylor public health district - mercyhealth care center</t>
  </si>
  <si>
    <t>community health center of bastrop county(family medicine)</t>
  </si>
  <si>
    <t>community health centers of south central texas- bastrop clinic</t>
  </si>
  <si>
    <t>community health centers of south central texas- elgin clinic</t>
  </si>
  <si>
    <t>community health centers of south central texas- gonzalez clinic</t>
  </si>
  <si>
    <t>community health centers of south central texas- luling clinic</t>
  </si>
  <si>
    <t>community health centers of south central texas- seguin clinic</t>
  </si>
  <si>
    <t>community health centers of south central texas- victoria clinic</t>
  </si>
  <si>
    <t>dell children's circle of care pediatrics at texas a&amp;m health science center</t>
  </si>
  <si>
    <t>georgetown women's center</t>
  </si>
  <si>
    <t>holding institute community center - laredo</t>
  </si>
  <si>
    <t>impact guild - san antonio</t>
  </si>
  <si>
    <t>lake aire medical center</t>
  </si>
  <si>
    <t>legacy community health, inc - kipp connect</t>
  </si>
  <si>
    <t>legacy community health, inc. - baker-ripley clinic</t>
  </si>
  <si>
    <t>legacy community health, inc. - baytown clinic</t>
  </si>
  <si>
    <t>legacy community health, inc. - bissonnet clinic</t>
  </si>
  <si>
    <t>legacy community health, inc. - central beaumont clinic</t>
  </si>
  <si>
    <t>legacy community health, inc. - central stagg</t>
  </si>
  <si>
    <t>legacy community health, inc. - deer park clinic</t>
  </si>
  <si>
    <t>legacy community health, inc. - fifth ward lyonsclinic</t>
  </si>
  <si>
    <t>legacy community health, inc. - kipp climb</t>
  </si>
  <si>
    <t>legacy community health, inc. - kipp east end</t>
  </si>
  <si>
    <t>legacy community health, inc. - kipp northeast</t>
  </si>
  <si>
    <t>legacy community health, inc. - kipp sharpstown</t>
  </si>
  <si>
    <t>legacy community health, inc. - kipp southwest</t>
  </si>
  <si>
    <t>legacy community health, inc. - kipp sunnyside</t>
  </si>
  <si>
    <t>legacy community health, inc. - kipp third wardcampus</t>
  </si>
  <si>
    <t>legacy community health, inc. - kipp west unity</t>
  </si>
  <si>
    <t>legacy community health, inc. - mapleridge clinic</t>
  </si>
  <si>
    <t>legacy community health, inc. - montrose center</t>
  </si>
  <si>
    <t>legacy community health, inc. - montrose clinic</t>
  </si>
  <si>
    <t>legacy community health, inc. - northline clinic</t>
  </si>
  <si>
    <t>legacy community health, inc. - sac clinic</t>
  </si>
  <si>
    <t>legacy community health, inc. - san jacinto clinic</t>
  </si>
  <si>
    <t>legacy community health, inc. - santa clara clinic</t>
  </si>
  <si>
    <t>legacy community health, inc. - sharpstownrookin</t>
  </si>
  <si>
    <t>legacy community health, inc. - southwest clinic</t>
  </si>
  <si>
    <t>legacy community health, inc. - yes prep braysoaks</t>
  </si>
  <si>
    <t>legacy community health, inc. - yes prep eastend</t>
  </si>
  <si>
    <t>legacy community health, inc. - yes prep fifthward</t>
  </si>
  <si>
    <t>legacy community health, inc. - yes prep northforest</t>
  </si>
  <si>
    <t>legacy community health, inc. - yes prepsouthside</t>
  </si>
  <si>
    <t>legacy community health, inc. - yes prepsouthwest</t>
  </si>
  <si>
    <t>legacy community health, inc. - yes prep whiteoak</t>
  </si>
  <si>
    <t>lupe - rio grande valley</t>
  </si>
  <si>
    <t>project vida health center - hueco clinic</t>
  </si>
  <si>
    <t>seton circle of care family medicine at texasa&amp;m health science center</t>
  </si>
  <si>
    <t>seton circle of care women's services</t>
  </si>
  <si>
    <t>seton circle of care women's services at texasa&amp;m health science center</t>
  </si>
  <si>
    <t>southeast health and wellness</t>
  </si>
  <si>
    <t>special health resources for texas - jim meyercomprehensive health clinic</t>
  </si>
  <si>
    <t>special health resources for texas - paris careclinic</t>
  </si>
  <si>
    <t>special health resources for texas - texarkanacare clinic</t>
  </si>
  <si>
    <t>special health resources for texas - true northhealth center</t>
  </si>
  <si>
    <t>special health resources for texas - tyler careclinic</t>
  </si>
  <si>
    <t>special health resources for texas - woman andchild health center</t>
  </si>
  <si>
    <t>special health resources for texas - zeidwomen's health center</t>
  </si>
  <si>
    <t>special health resources for texas - zeidwomen's health center longview</t>
  </si>
  <si>
    <t>university health system dba bexar county - dr.robert l.m. hilliard center</t>
  </si>
  <si>
    <t>university health system dba bexar county -kenwood clinic</t>
  </si>
  <si>
    <t>university health system dba bexar county - nacoperrin clinic</t>
  </si>
  <si>
    <t>university health system dba bexar county -robert b. green campus</t>
  </si>
  <si>
    <t>university health system dba bexar county -salinas clinic</t>
  </si>
  <si>
    <t>university health system dba bexar county -zarzamora</t>
  </si>
  <si>
    <t>university health system dba bexar county-south flores clinic</t>
  </si>
  <si>
    <t>valley aids council - westbrook clinic harlingen</t>
  </si>
  <si>
    <t>valley aids council - westbrook clinic mcallen</t>
  </si>
  <si>
    <t>women's and men's health services of coastal bend, inc. - dillon clinic</t>
  </si>
  <si>
    <t>women's and men's health services of coastal bend, inc. - holly clinic</t>
  </si>
  <si>
    <t>women's and men's health services of coastal bend, inc. - kingsville clinic</t>
  </si>
  <si>
    <t>women's health care center, inc - south buckner clinic</t>
  </si>
  <si>
    <t>women's health care center, inc. - garland clinic</t>
  </si>
  <si>
    <t>women's health care center, inc. - terrell clinic</t>
  </si>
  <si>
    <t>access esperanza clinics inc. - mission healthclinic</t>
  </si>
  <si>
    <t>access esperanza clinics inc. - weslaco healthcenter</t>
  </si>
  <si>
    <t>access esperanza clinics, inc. - edinburg healthcenter</t>
  </si>
  <si>
    <t>access esperanza clinics, inc. - mcallen healthcenter</t>
  </si>
  <si>
    <t>angelina county - main clinic</t>
  </si>
  <si>
    <t>avenue 360 - main</t>
  </si>
  <si>
    <t>avenue 360 health and wellness - bautistapediatric clinic</t>
  </si>
  <si>
    <t>avenue 360 health and wellness - humble clinic</t>
  </si>
  <si>
    <t>avenue 360 health and wellness - south centralclinic</t>
  </si>
  <si>
    <t>avenue 360 health and wellness - spring cypress</t>
  </si>
  <si>
    <t>cameron county - san benito public health clinic</t>
  </si>
  <si>
    <t>cameron county public health - father josepho'brien health clinic</t>
  </si>
  <si>
    <t>cameron county public health - harlingen publichealth center</t>
  </si>
  <si>
    <t>cameron county public health - mary p. luciohealth center</t>
  </si>
  <si>
    <t>city of houston health - la nueva casa de amigoshealth center</t>
  </si>
  <si>
    <t>city of houston health - northside health center</t>
  </si>
  <si>
    <t>city of houston health - sharpstown healthservices</t>
  </si>
  <si>
    <t>city of houston health - sunnyside health center</t>
  </si>
  <si>
    <t>city of laredo health department - santo nino clinic</t>
  </si>
  <si>
    <t>community action - san marcos communityhealth services</t>
  </si>
  <si>
    <t>jasper newton county public health district -newton site</t>
  </si>
  <si>
    <t>legacy community health, inc. - kipp legacypreparatory school</t>
  </si>
  <si>
    <t>longview wellness pointe - kilgore clinic</t>
  </si>
  <si>
    <t>longview wellness pointe - longview north clinic</t>
  </si>
  <si>
    <t>longview wellness pointe - gilmer clinic</t>
  </si>
  <si>
    <t>parkland - deharo saldivar women's health center</t>
  </si>
  <si>
    <t>parkland - e. carlyle smith jr. women's health center at grand prairie</t>
  </si>
  <si>
    <t>parkland - garland women's health center</t>
  </si>
  <si>
    <t>parkland - hatcher station women's healthcenter</t>
  </si>
  <si>
    <t>parkland - irving women's health center</t>
  </si>
  <si>
    <t>parkland - lakewest women's health center</t>
  </si>
  <si>
    <t>parkland - maple women's health center</t>
  </si>
  <si>
    <t>parkland - oak west women's health center</t>
  </si>
  <si>
    <t>parkland - southeast dallas women's healthcenter</t>
  </si>
  <si>
    <t>parkland - wish tubal clinic</t>
  </si>
  <si>
    <t>project vida - fort hancock clinic</t>
  </si>
  <si>
    <t>project vida health center - canutillo health center</t>
  </si>
  <si>
    <t>project vida health center - dell city health outreach center</t>
  </si>
  <si>
    <t>project vida health center - la clinica guadalupana</t>
  </si>
  <si>
    <t>primary health care, inc. mobile health van</t>
  </si>
  <si>
    <t>siouxland community health center</t>
  </si>
  <si>
    <t>primary health care - university</t>
  </si>
  <si>
    <t>allen women's health buchanan county healthcenter</t>
  </si>
  <si>
    <t>harrison county home &amp; public health</t>
  </si>
  <si>
    <t>eastern iowa health center/jones regionalmedical center</t>
  </si>
  <si>
    <t>eastern iowa health center/virginia gay hopsital</t>
  </si>
  <si>
    <t>hoover/meredith clinic</t>
  </si>
  <si>
    <t>planned parenthood great plains - patty broushealth center</t>
  </si>
  <si>
    <t>children's mercy hospitals and clinics - northlandteen clinic</t>
  </si>
  <si>
    <t>children's mercy hospitals and clinics - teenclinic</t>
  </si>
  <si>
    <t>east missouri action agency - women's wellnesscenter</t>
  </si>
  <si>
    <t>east missouri action agency emaa madisoncounty health dept</t>
  </si>
  <si>
    <t>east missouri action agency women's wellnesscenter</t>
  </si>
  <si>
    <t>family care health centers family care healthcenters - forest park</t>
  </si>
  <si>
    <t>green hills community action agency - carrollcounty health department</t>
  </si>
  <si>
    <t>green hills community action agency - harrisoncounty health department</t>
  </si>
  <si>
    <t>green hills community action agency - linncounty health department</t>
  </si>
  <si>
    <t>green hills community action agency - raycounty health department</t>
  </si>
  <si>
    <t>green hills community action agency - women'shealth services</t>
  </si>
  <si>
    <t>north east community action corp - adair countyhealth department</t>
  </si>
  <si>
    <t>north east community action corporation -monroe county health department</t>
  </si>
  <si>
    <t>north east community action corporation -randolph county health department</t>
  </si>
  <si>
    <t>ozarks area community action corp - stone county health department</t>
  </si>
  <si>
    <t>ozarks area community action corp - wright county health department</t>
  </si>
  <si>
    <t>st. louis county department of public health -john c. murphy health center</t>
  </si>
  <si>
    <t>st. louis county department of public health -north central community health</t>
  </si>
  <si>
    <t>st. louis county department of public health -south county health center</t>
  </si>
  <si>
    <t>dunklin county public health center</t>
  </si>
  <si>
    <t>tri rivers family planning, inc. - howell countyhealth department</t>
  </si>
  <si>
    <t>tri rivers family planning, inc. - lewis countyhealth department</t>
  </si>
  <si>
    <t>tri rivers family planning, inc. clark countyhealth department</t>
  </si>
  <si>
    <t>charles drew health center at sienna francishouse</t>
  </si>
  <si>
    <t>family health services peru state college healthcenter</t>
  </si>
  <si>
    <t>oneworld community health center teen andyoung adult health center</t>
  </si>
  <si>
    <t>children's hospital colorado - north campus</t>
  </si>
  <si>
    <t>high plains community health center - hollyclinic</t>
  </si>
  <si>
    <t>high plains community health center - lamarcommunity college campus health center</t>
  </si>
  <si>
    <t>high plains community health center - pediatriccenter</t>
  </si>
  <si>
    <t>high plains community health center - wileyclinic</t>
  </si>
  <si>
    <t>mountain family health center</t>
  </si>
  <si>
    <t>river valley family health center- montroseclinic</t>
  </si>
  <si>
    <t>stride - alameda high school kids and teens health center</t>
  </si>
  <si>
    <t>stride - aurora health and wellness plaza</t>
  </si>
  <si>
    <t>stride - helena health center</t>
  </si>
  <si>
    <t>stride - stein kids health center</t>
  </si>
  <si>
    <t>broomfield public health and environmentdivision of health and human serivces</t>
  </si>
  <si>
    <t>children's hospital adolescent clinic care by thechildren's hospital at lutheran</t>
  </si>
  <si>
    <t>children's hospital colorado outpatient specialtyand therapy care, littleton</t>
  </si>
  <si>
    <t>community health services inc. family planningprogram</t>
  </si>
  <si>
    <t>delta county health department family planningprogram</t>
  </si>
  <si>
    <t>federico f. pe‚àö¬±a southwest family health center</t>
  </si>
  <si>
    <t>rose adom health center</t>
  </si>
  <si>
    <t>westside community health center and teenclinic</t>
  </si>
  <si>
    <t>gunnison county department of health andhuman services family planning program</t>
  </si>
  <si>
    <t>kit carson county health and human services -gordon clinic - lincoln community hospital</t>
  </si>
  <si>
    <t>kit carson county health and human servicesfamily planning program</t>
  </si>
  <si>
    <t>larimer county health department familyplanning program</t>
  </si>
  <si>
    <t>mesa county health department family planningprogram</t>
  </si>
  <si>
    <t>montrose county department of health andhuman services</t>
  </si>
  <si>
    <t>northeast colorado health department-fortmorgan</t>
  </si>
  <si>
    <t>northwest colorado health - craig clinic</t>
  </si>
  <si>
    <t>pueblo city and county health departmentfamily planning program</t>
  </si>
  <si>
    <t>san juan basin health department - pagosasprings</t>
  </si>
  <si>
    <t>spanish peaks regional health center familyplanning program</t>
  </si>
  <si>
    <t>teller county public health department - cripplecreek victor mountain health center</t>
  </si>
  <si>
    <t>weld county department of public health andenvironment family planning program</t>
  </si>
  <si>
    <t>weld county department of public health andenvironment</t>
  </si>
  <si>
    <t>butte family planning: montana tech</t>
  </si>
  <si>
    <t>flathead county family planning: columbia fallshs</t>
  </si>
  <si>
    <t>flathead county family planning: hungry horse</t>
  </si>
  <si>
    <t>hill county family planning: blaine countychinook</t>
  </si>
  <si>
    <t>hill county family planning: detention center</t>
  </si>
  <si>
    <t>hill county family planning: fort belknap</t>
  </si>
  <si>
    <t>hill county family planning: msu northern</t>
  </si>
  <si>
    <t>hill county family planning: rocky boy</t>
  </si>
  <si>
    <t>northwest chc family planning: libby hs</t>
  </si>
  <si>
    <t>msu extension office - ronan</t>
  </si>
  <si>
    <t>rosebud county public health department-colstrip</t>
  </si>
  <si>
    <t>rosebud county public health department-forsyth</t>
  </si>
  <si>
    <t>central valley - satelite clinic - foster countypublic health</t>
  </si>
  <si>
    <t>central valley - satelite clinic - valley city stateuniversity</t>
  </si>
  <si>
    <t>central valley family planning program-statelliteclinic</t>
  </si>
  <si>
    <t>central valley- satelite clinic-dicky city healthdistrict</t>
  </si>
  <si>
    <t>cass county jail</t>
  </si>
  <si>
    <t>richland county-satelite clinic-sargent countydistrict health</t>
  </si>
  <si>
    <t>south dakota dept. of health fall river countycommunity health services</t>
  </si>
  <si>
    <t>south dakota dept. of health gregory countycommunity health services</t>
  </si>
  <si>
    <t>south dakota dept. of health lake countycommunity health services</t>
  </si>
  <si>
    <t>south dakota dept. of health perkins countycommunity health services</t>
  </si>
  <si>
    <t>south dakota dept. of health pierre area familyplanning</t>
  </si>
  <si>
    <t>woonsocket community health center</t>
  </si>
  <si>
    <t>canyonlands healthcare - safford integrated</t>
  </si>
  <si>
    <t>crews'n healthmobile ii</t>
  </si>
  <si>
    <t>crews'n healthmobile iii</t>
  </si>
  <si>
    <t>pinal county division of public health coolidgeclinic</t>
  </si>
  <si>
    <t>umom - new day center</t>
  </si>
  <si>
    <t>canyonlands healthcare - lake powell medicalcenter</t>
  </si>
  <si>
    <t>mountain park health center - maryvale clinic</t>
  </si>
  <si>
    <t>pinal county division of public health apachejunction clinic</t>
  </si>
  <si>
    <t>pinal county division of public health casagrande clinic</t>
  </si>
  <si>
    <t>pinal county division of public health maricopaclinic</t>
  </si>
  <si>
    <t>pinal county division of public health san tanvalley clinic</t>
  </si>
  <si>
    <t>county of riverside department of public health -moreno valley community hc</t>
  </si>
  <si>
    <t>altamed medical &amp; dental group - anaheim,lincoln</t>
  </si>
  <si>
    <t>altamed medical group - east los angeles, 1ststreet</t>
  </si>
  <si>
    <t>asian pacific health care venture - belmonthealth services</t>
  </si>
  <si>
    <t>asian pacific health care venture, inc. - johnmarshall high school health center</t>
  </si>
  <si>
    <t>asian pacific health care venture-elmonte/rosemead health center</t>
  </si>
  <si>
    <t>butte county department of public health - buttecounty dph oleander</t>
  </si>
  <si>
    <t>butte county department of public health - buttecounty dph clinic</t>
  </si>
  <si>
    <t>city of berkeley department of health &amp; humanservices - berkeley high school health center</t>
  </si>
  <si>
    <t>city of berkeley department of health andhuman services - city of berkeley public healthclinic</t>
  </si>
  <si>
    <t>city of berkeley health dept. - berkeleytechnology academy (b-tech)</t>
  </si>
  <si>
    <t>clinica msr. oscar romero - marengo</t>
  </si>
  <si>
    <t>community action partnership of san luis obispocounty - the center for health &amp; prevention (thecenter)</t>
  </si>
  <si>
    <t>community health systems, inc - bloomingtoncommunity health center</t>
  </si>
  <si>
    <t>community health systems, inc - bloomingtoncommunity health center (blm2)</t>
  </si>
  <si>
    <t>community health systems, inc - fallbrook familyhealth center</t>
  </si>
  <si>
    <t>community health systems, inc - universitycommunity health center</t>
  </si>
  <si>
    <t>community health systems, inc- moreno valleyfamily health center</t>
  </si>
  <si>
    <t>community health systems, inc-magnoliacommunity health center</t>
  </si>
  <si>
    <t>community medical centers - cmc californiastreet</t>
  </si>
  <si>
    <t>community medical centers - cmc channel</t>
  </si>
  <si>
    <t>community medical centers - cmc dixon</t>
  </si>
  <si>
    <t>community medical centers - cmc dorothy jones</t>
  </si>
  <si>
    <t>community medical centers - cmc east marchlane</t>
  </si>
  <si>
    <t>community medical centers - cmc esparto</t>
  </si>
  <si>
    <t>community medical centers - cmc gleason</t>
  </si>
  <si>
    <t>community medical centers - cmc king</t>
  </si>
  <si>
    <t>community medical centers - cmc lawrence</t>
  </si>
  <si>
    <t>community medical centers - cmc lodi</t>
  </si>
  <si>
    <t>community medical centers - cmc lodi vinefamily care</t>
  </si>
  <si>
    <t>community medical centers - cmc lodi vinepediatrics</t>
  </si>
  <si>
    <t>community medical centers - cmc mariposa ii</t>
  </si>
  <si>
    <t>community medical centers - cmc tracy - grantline</t>
  </si>
  <si>
    <t>community medical centers - cmc tracy central</t>
  </si>
  <si>
    <t>community medical centers - cmc vacaville</t>
  </si>
  <si>
    <t>community medical centers - cmc waterloo</t>
  </si>
  <si>
    <t>community medical centers - cmc west lane</t>
  </si>
  <si>
    <t>comprehensive community health centers -eagle rock</t>
  </si>
  <si>
    <t>comprehensive community health centers -glendale</t>
  </si>
  <si>
    <t>comprehensive community health centers -highland park</t>
  </si>
  <si>
    <t>comprehensive community health centers -north hollywood</t>
  </si>
  <si>
    <t>comprehensive community health centers -sunland</t>
  </si>
  <si>
    <t>county of riverside community health agency -riverside neighborhood health center</t>
  </si>
  <si>
    <t>county of riverside community health agency -rubidoux family care center</t>
  </si>
  <si>
    <t>county of riverside department of public health -banning family care center</t>
  </si>
  <si>
    <t>county of riverside department of public health -lake elsinore family care center</t>
  </si>
  <si>
    <t>county of riverside department of public health -perris family care center</t>
  </si>
  <si>
    <t>county of riverside department of public health -corona family care center</t>
  </si>
  <si>
    <t>county of riverside department of public health -hemet family care center</t>
  </si>
  <si>
    <t>county of riverside department of public health -indio family care center</t>
  </si>
  <si>
    <t>county of riverside department of public health -palm springs family care center</t>
  </si>
  <si>
    <t>county of san luis obispo public healthdepartment - public health dept. - paso robles</t>
  </si>
  <si>
    <t>eisner health - sherman oaks</t>
  </si>
  <si>
    <t>families together of orange county _ a</t>
  </si>
  <si>
    <t>family health centers of san diego - national city family health center</t>
  </si>
  <si>
    <t>family healthcare network - ivanhoe familyhealthcare network</t>
  </si>
  <si>
    <t>family healthcare network - farmersville healthcenter</t>
  </si>
  <si>
    <t>family healthcare network - goshen healthcenter</t>
  </si>
  <si>
    <t>family healthcare network - hanford healthcenter</t>
  </si>
  <si>
    <t>family healthcare network - three rivers healthcenter</t>
  </si>
  <si>
    <t>family healthcare network - visalia bridge healthcenter</t>
  </si>
  <si>
    <t>family healthcare network - visalia school healthcenter</t>
  </si>
  <si>
    <t>family healthcare network - woodlake healthcenter</t>
  </si>
  <si>
    <t>jwch institute inc. - wesley health centerlynwood</t>
  </si>
  <si>
    <t>jwch institute inc. - wesley health centers -bellflower</t>
  </si>
  <si>
    <t>jwch institute inc. - wesley health centers -norwalk</t>
  </si>
  <si>
    <t>jwch institute inc. - wesley health centers -- easthollywood</t>
  </si>
  <si>
    <t>la maestra family clinic, inc. - la maestra hooverhigh school medical clinic</t>
  </si>
  <si>
    <t>la maestra family clinic, inc. - la maestra hopeclinic</t>
  </si>
  <si>
    <t>la maestra family clinic, inc. - la maestranational city clinic</t>
  </si>
  <si>
    <t>la maestra family clinic, inc. - city heights</t>
  </si>
  <si>
    <t>neighborhood healthcare - temecula familyhealth center</t>
  </si>
  <si>
    <t>neighborhood healthcare - neighborhoodhealthcare-prenatal</t>
  </si>
  <si>
    <t>nevada county public health department -truckee clinic</t>
  </si>
  <si>
    <t>northeast valley health corporation- newhall health center</t>
  </si>
  <si>
    <t>northeast valley health corporation - canoga park health center</t>
  </si>
  <si>
    <t>northeast valley health corporation - pacoima health center</t>
  </si>
  <si>
    <t>northeast valley health corporation - san fernando health center</t>
  </si>
  <si>
    <t>northeast valley health corporation - santa clarita health center</t>
  </si>
  <si>
    <t>northeast valley health corporation - transitions to wellness health center</t>
  </si>
  <si>
    <t>northeast valley health corporation - valencia health center</t>
  </si>
  <si>
    <t>northeast valley health corporation-teen health center-san fernando high school</t>
  </si>
  <si>
    <t>radiant health - santa ana clinic</t>
  </si>
  <si>
    <t>radiant health centers - radiant health centers</t>
  </si>
  <si>
    <t>radiant health centers - radiant health centers east first</t>
  </si>
  <si>
    <t>san bernardino county department of publichealth - hesperia clinic</t>
  </si>
  <si>
    <t>san bernardino county department of publichealth - needles health center</t>
  </si>
  <si>
    <t>san bernardino county department of publichealth - san bernardino health center</t>
  </si>
  <si>
    <t>san bernardino county department of publichealth - west valley public health center-ontario</t>
  </si>
  <si>
    <t>san bernardino county dept. of public health -barstow</t>
  </si>
  <si>
    <t>san diego family care - mid-city communityclinic</t>
  </si>
  <si>
    <t>san joaquin county clinics - children's healthservices</t>
  </si>
  <si>
    <t>san joaquin county clinics - family practice clinic</t>
  </si>
  <si>
    <t>san joaquin county clinics - hazelton clinic</t>
  </si>
  <si>
    <t>san joaquin county clinics - healthy beginnings</t>
  </si>
  <si>
    <t>san joaquin county clinics - healthy beginningsfrench camp</t>
  </si>
  <si>
    <t>san joaquin county clinics - manteca clinic</t>
  </si>
  <si>
    <t>san joaquin county clinics - primary medicineclinic french camp (c1)</t>
  </si>
  <si>
    <t>san joaquin county clinics - family medicineclinic french camp</t>
  </si>
  <si>
    <t>san ysidro health center - king-chavez healthcenter</t>
  </si>
  <si>
    <t>san ysidro health center - otay family healthcenter</t>
  </si>
  <si>
    <t>san ysidro health center-chula vista medicalplaza</t>
  </si>
  <si>
    <t>san ysidro health center-maternal and childhealth center</t>
  </si>
  <si>
    <t>san ysidro health-paradise hills family clinic</t>
  </si>
  <si>
    <t>santa barbara neighborhood clinics - eastsideneighborhood clinic</t>
  </si>
  <si>
    <t>santa barbara neighborhood clinics - goletaneighborhood clinic</t>
  </si>
  <si>
    <t>santa barbara neighborhood clinics - integratedcare clinic intermittent clinic</t>
  </si>
  <si>
    <t>santa barbara neighborhood clinics - isla vistaneighborhood clinic</t>
  </si>
  <si>
    <t>santa barbara neighborhood clinics - la cumbrejr. high intermittent clinic</t>
  </si>
  <si>
    <t>santa barbara neighborhood clinics - westsideneighborhood clinic</t>
  </si>
  <si>
    <t>santa barbara neighborhood clinics -santabarbara city college intermittent clinic</t>
  </si>
  <si>
    <t>santa rosa community health-brookwoodcampus</t>
  </si>
  <si>
    <t>santa rosa community health-pediatric campus</t>
  </si>
  <si>
    <t>south bay family healthcare center - gardenaclinic</t>
  </si>
  <si>
    <t>south central family health center -thomas jefferson high school</t>
  </si>
  <si>
    <t>south central family health center-scfhc medical and dental building</t>
  </si>
  <si>
    <t>st john's well child &amp; family center-dominguezhigh school</t>
  </si>
  <si>
    <t>st john's well child &amp; family center-mark ridley-thomas wellness center at manual arts</t>
  </si>
  <si>
    <t>st john's well child &amp; family center-washingtonpreparatory high wellness center</t>
  </si>
  <si>
    <t>st. john's well child and family center - lincolnhigh school based clinic</t>
  </si>
  <si>
    <t>st. john's well child and family center - comptonclinic</t>
  </si>
  <si>
    <t>st. john's well child and family center hyde parkschool based clinic</t>
  </si>
  <si>
    <t>t.h.e. clinic, inc. - dorsey high school mobileclinic site</t>
  </si>
  <si>
    <t>tulare county health - farmersville health carecenter</t>
  </si>
  <si>
    <t>tulare county health - public health annex</t>
  </si>
  <si>
    <t>tulare county health - visalia health care center</t>
  </si>
  <si>
    <t>valley health team, inc - kingsburg communityhealth center</t>
  </si>
  <si>
    <t>valley health team, inc - san joaquin healthcenter</t>
  </si>
  <si>
    <t>valley health team, inc. - clovis communityhealth center</t>
  </si>
  <si>
    <t>watts healthcare corporation - crenshawcommunity health center</t>
  </si>
  <si>
    <t>watts healthcare corporation - jordan wellnesscenter</t>
  </si>
  <si>
    <t>watts healthcare corporation - locke wellnesscenter</t>
  </si>
  <si>
    <t>watts healthcare corporation - watts healthcenter</t>
  </si>
  <si>
    <t>wilmington community clinic - wilmingtoncommunity clinic</t>
  </si>
  <si>
    <t>northern community regional health centerwomen's clinic</t>
  </si>
  <si>
    <t>ebeye community health center</t>
  </si>
  <si>
    <t>majuro hospital reproductive health clinic</t>
  </si>
  <si>
    <t>youth-to-youth in health</t>
  </si>
  <si>
    <t>rota health center division of public healthservices</t>
  </si>
  <si>
    <t>tinian health center division of public healthservices</t>
  </si>
  <si>
    <t>women's clinic commonwealth healthcarecorporation</t>
  </si>
  <si>
    <t>washoe county health district's family planningprogram</t>
  </si>
  <si>
    <t>washoe county sheriff's office</t>
  </si>
  <si>
    <t>cha center for complex care</t>
  </si>
  <si>
    <t>cha nell j. redfield health center</t>
  </si>
  <si>
    <t>cha north valleys health center</t>
  </si>
  <si>
    <t>cha sparks medical/dental center</t>
  </si>
  <si>
    <t>first person care clinic</t>
  </si>
  <si>
    <t>nell j. redfield health center, sun valley</t>
  </si>
  <si>
    <t>wells avenue medical/dental center</t>
  </si>
  <si>
    <t>martin luther king family health center</t>
  </si>
  <si>
    <t>sierra family health center</t>
  </si>
  <si>
    <t>wendover community health center</t>
  </si>
  <si>
    <t>community health nurses -nye county</t>
  </si>
  <si>
    <t>southern nevada health district east las vegaspublic health center</t>
  </si>
  <si>
    <t>southern nevada health district-west las vegasclinic</t>
  </si>
  <si>
    <t>eastern idaho public health - challis</t>
  </si>
  <si>
    <t>eastern idaho public health - driggs</t>
  </si>
  <si>
    <t>eastern idaho public health - dubois</t>
  </si>
  <si>
    <t>eastern idaho public health - rexburg</t>
  </si>
  <si>
    <t>eastern idaho public health - rigby</t>
  </si>
  <si>
    <t>eastern idaho public health - salmon</t>
  </si>
  <si>
    <t>eastern idaho public health - st. anthony</t>
  </si>
  <si>
    <t>eastern idaho public health -terreton</t>
  </si>
  <si>
    <t>southeastern idaho public health family planning program - pocatello</t>
  </si>
  <si>
    <t>southeastern idaho public health family planning program - montpelier</t>
  </si>
  <si>
    <t>southeastern idaho public health family planning program - blackfoot</t>
  </si>
  <si>
    <t>southeastern idaho public health family planning program - arco</t>
  </si>
  <si>
    <t>terry reilly health services</t>
  </si>
  <si>
    <t>address_full</t>
  </si>
  <si>
    <t>1353 dorchester avenue</t>
  </si>
  <si>
    <t>409 w broadway</t>
  </si>
  <si>
    <t>35 e ave</t>
  </si>
  <si>
    <t>35 east avenue</t>
  </si>
  <si>
    <t>sub-recipient</t>
  </si>
  <si>
    <t>comprehensive community action</t>
  </si>
  <si>
    <t>311 doric ave</t>
  </si>
  <si>
    <t>e bay community action program</t>
  </si>
  <si>
    <t>100 bullocks pt ave</t>
  </si>
  <si>
    <t>100 bullocks point avenue</t>
  </si>
  <si>
    <t>tri cnty community action agency</t>
  </si>
  <si>
    <t>wellone</t>
  </si>
  <si>
    <t>36 brg way</t>
  </si>
  <si>
    <t>36 bridge way</t>
  </si>
  <si>
    <t>pascoag</t>
  </si>
  <si>
    <t>WellOne</t>
  </si>
  <si>
    <t>providence community health ctr</t>
  </si>
  <si>
    <t>375 allens ave</t>
  </si>
  <si>
    <t>375 allens avenue</t>
  </si>
  <si>
    <t>famcare</t>
  </si>
  <si>
    <t>711 n main st</t>
  </si>
  <si>
    <t>711 north main st</t>
  </si>
  <si>
    <t>hoboken family planning</t>
  </si>
  <si>
    <t>124 grand st</t>
  </si>
  <si>
    <t>hoboken</t>
  </si>
  <si>
    <t>la rambla plaza avenue tito castro 606</t>
  </si>
  <si>
    <t>calle oriente</t>
  </si>
  <si>
    <t xml:space="preserve">calle oriente local 1 </t>
  </si>
  <si>
    <t>san german</t>
  </si>
  <si>
    <t>puerta del sol mall</t>
  </si>
  <si>
    <t xml:space="preserve">puerta del sol mall </t>
  </si>
  <si>
    <t>manati</t>
  </si>
  <si>
    <t>preven familiar</t>
  </si>
  <si>
    <t>ave degetau</t>
  </si>
  <si>
    <t>avenue degetau</t>
  </si>
  <si>
    <t>caguas</t>
  </si>
  <si>
    <t>PREVEN Familiar Inc.</t>
  </si>
  <si>
    <t>centro de estudios materno infantil cemi preven</t>
  </si>
  <si>
    <t>rio piedras medical ctr</t>
  </si>
  <si>
    <t>rio piedras medical center_x000D_grounds</t>
  </si>
  <si>
    <t>rio piedras medical center</t>
  </si>
  <si>
    <t>Centro de Estudios Materno Infantil (CEMI)/PREVEN</t>
  </si>
  <si>
    <t>family practice &amp; counseling network a division of resources for human development</t>
  </si>
  <si>
    <t>family practice &amp; counseling network adivision of resources for human development</t>
  </si>
  <si>
    <t>850 north 11th st</t>
  </si>
  <si>
    <t>6120 b woodland avenue</t>
  </si>
  <si>
    <t>1700 w olney avenue</t>
  </si>
  <si>
    <t>4300 westminster avenue</t>
  </si>
  <si>
    <t>temple univ family planning</t>
  </si>
  <si>
    <t>public health mgt</t>
  </si>
  <si>
    <t>ctr sqr e</t>
  </si>
  <si>
    <t>centre square east</t>
  </si>
  <si>
    <t>4108 parkside avenue</t>
  </si>
  <si>
    <t>1408 broad st</t>
  </si>
  <si>
    <t>1408 broad stree</t>
  </si>
  <si>
    <t>1408  broad st</t>
  </si>
  <si>
    <t>prospect health</t>
  </si>
  <si>
    <t>prospect health access network</t>
  </si>
  <si>
    <t>370 n middletown road</t>
  </si>
  <si>
    <t>lankenau hosp family planning svc</t>
  </si>
  <si>
    <t>100 w lancaster ave</t>
  </si>
  <si>
    <t>100 w lancaster avenue</t>
  </si>
  <si>
    <t>wynnewood</t>
  </si>
  <si>
    <t>Lankenau Hospital Family Planning Service</t>
  </si>
  <si>
    <t>philadelphia dept of public health</t>
  </si>
  <si>
    <t>1101 market st</t>
  </si>
  <si>
    <t>301 w girard ave</t>
  </si>
  <si>
    <t>301 w girard avenue</t>
  </si>
  <si>
    <t>131 e chelten avenue</t>
  </si>
  <si>
    <t>809 locust st</t>
  </si>
  <si>
    <t>congreso de latinos unidos</t>
  </si>
  <si>
    <t>216 w somerset st</t>
  </si>
  <si>
    <t>la comunidad hispana</t>
  </si>
  <si>
    <t>731 w cypress st st</t>
  </si>
  <si>
    <t>731 west cypress st st</t>
  </si>
  <si>
    <t>education plus</t>
  </si>
  <si>
    <t>970 sproul rd</t>
  </si>
  <si>
    <t>970 sproul road</t>
  </si>
  <si>
    <t>bryn mawr</t>
  </si>
  <si>
    <t>drexel adolescent medicine st christophers hosp for children</t>
  </si>
  <si>
    <t>drexel adolescent medicine st christophershospital for children</t>
  </si>
  <si>
    <t>3601 a st</t>
  </si>
  <si>
    <t>upmc matilda theiss health ctr</t>
  </si>
  <si>
    <t>upmc presbyterian shadyside as manager ofmatilda theiss</t>
  </si>
  <si>
    <t>upmc community medicine latterman family health ctr</t>
  </si>
  <si>
    <t>upmc community medicine latterman familyhealth ctr</t>
  </si>
  <si>
    <t>excela health latrobe area hosp womens health care ctr</t>
  </si>
  <si>
    <t>excela health physician practices</t>
  </si>
  <si>
    <t>212 w 2nd ave</t>
  </si>
  <si>
    <t>212 w second avenue</t>
  </si>
  <si>
    <t>100 excela health dr</t>
  </si>
  <si>
    <t>midwife ctr for birth &amp; womens health</t>
  </si>
  <si>
    <t>2831 penn ave</t>
  </si>
  <si>
    <t>2831 penn avenue</t>
  </si>
  <si>
    <t>univ of pittsburgh dept of pediatrics</t>
  </si>
  <si>
    <t>univ of pittsburgh dept ofpediatrics</t>
  </si>
  <si>
    <t>3420 5th ave</t>
  </si>
  <si>
    <t>3420 fifth avenue</t>
  </si>
  <si>
    <t>meadville medical ctr</t>
  </si>
  <si>
    <t>751 liberty st</t>
  </si>
  <si>
    <t>upmc st margaret hosp</t>
  </si>
  <si>
    <t>815 freeport rd</t>
  </si>
  <si>
    <t>815 freeport road</t>
  </si>
  <si>
    <t>punxsutawney medical svc</t>
  </si>
  <si>
    <t>punxsutawney physicians grp</t>
  </si>
  <si>
    <t>121 doctors ln</t>
  </si>
  <si>
    <t>121 doctors lane</t>
  </si>
  <si>
    <t>allegheny clinic a part of allegheny health network</t>
  </si>
  <si>
    <t>allegheny clinic a part of allegheny healthnetwork</t>
  </si>
  <si>
    <t>30 isabella st</t>
  </si>
  <si>
    <t>Allegheny Clinic, a part of Allegheny Health Network</t>
  </si>
  <si>
    <t>indiana healthcare physician svc</t>
  </si>
  <si>
    <t>indiana healthcare physician svc dba irmc physician grp</t>
  </si>
  <si>
    <t>640 kolter dr</t>
  </si>
  <si>
    <t>1265 wayne avenue</t>
  </si>
  <si>
    <t>st vincent medical education &amp; research institute</t>
  </si>
  <si>
    <t>st vincent medical education &amp; researchinstitute</t>
  </si>
  <si>
    <t>1910 sassafras st</t>
  </si>
  <si>
    <t>St Vincent Medical Education &amp; Research Institute d.b.a. Saint Vincent Medical Group</t>
  </si>
  <si>
    <t>500 duck creek pkwy</t>
  </si>
  <si>
    <t>1133 central avenue</t>
  </si>
  <si>
    <t>delaware state univ student health svc</t>
  </si>
  <si>
    <t>1200 n dupont hwy</t>
  </si>
  <si>
    <t>1200 north dupont highway</t>
  </si>
  <si>
    <t>Delaware State Univ. Student Health Services</t>
  </si>
  <si>
    <t>2005 baynard blvd</t>
  </si>
  <si>
    <t>westside health</t>
  </si>
  <si>
    <t>1802 w 4th st</t>
  </si>
  <si>
    <t>1802 west 4th st</t>
  </si>
  <si>
    <t>21444 carmean way</t>
  </si>
  <si>
    <t>polytech wellness ctr</t>
  </si>
  <si>
    <t>823 walnut shade rd</t>
  </si>
  <si>
    <t>823 walnut shade road</t>
  </si>
  <si>
    <t>woodside</t>
  </si>
  <si>
    <t>Polytech Wellness Center</t>
  </si>
  <si>
    <t>wilmington cab calloway high school wellness ctr</t>
  </si>
  <si>
    <t>wilmington cab calloway high school wellnesscenter</t>
  </si>
  <si>
    <t>100 n dupont rd</t>
  </si>
  <si>
    <t>100 n dupont road</t>
  </si>
  <si>
    <t>Wilmington/Cab Calloway High School Wellness Center</t>
  </si>
  <si>
    <t>dickinson high school wellness ctr</t>
  </si>
  <si>
    <t>1801 milltown rd</t>
  </si>
  <si>
    <t>1801 milltown road</t>
  </si>
  <si>
    <t>Dickinson High School Wellness Center</t>
  </si>
  <si>
    <t>mckeen wellness ctr</t>
  </si>
  <si>
    <t>mckean wellness ctr</t>
  </si>
  <si>
    <t>301 mckennans church rd</t>
  </si>
  <si>
    <t>301 mckennan's church road</t>
  </si>
  <si>
    <t>McKeen Wellness Center</t>
  </si>
  <si>
    <t>alexis i dupont high school wellness ctr</t>
  </si>
  <si>
    <t>50 hillside rd</t>
  </si>
  <si>
    <t>50 hillside road</t>
  </si>
  <si>
    <t>Alexis I. Dupont High School Wellness Center</t>
  </si>
  <si>
    <t>york hosp community health ctr wellspan</t>
  </si>
  <si>
    <t>1101 edgar st</t>
  </si>
  <si>
    <t>York Hosp. Community Health Center Wellspan</t>
  </si>
  <si>
    <t>hamilton health ctr</t>
  </si>
  <si>
    <t>110 17th st</t>
  </si>
  <si>
    <t>110  17th st</t>
  </si>
  <si>
    <t>Hamilton Health Center</t>
  </si>
  <si>
    <t>dickinson college health svc</t>
  </si>
  <si>
    <t>cherry &amp; louther sts</t>
  </si>
  <si>
    <t>cherry and louther sts</t>
  </si>
  <si>
    <t>Dickinson College Health Services</t>
  </si>
  <si>
    <t>family planning plus lewisburg</t>
  </si>
  <si>
    <t>4612 westbranch hwy</t>
  </si>
  <si>
    <t>4612 westbranch highway</t>
  </si>
  <si>
    <t>lebanon family health svc</t>
  </si>
  <si>
    <t>615 cumberland st</t>
  </si>
  <si>
    <t>Lebanon Family Health Services</t>
  </si>
  <si>
    <t>community check up ctr</t>
  </si>
  <si>
    <t>38c hall manor</t>
  </si>
  <si>
    <t>Community Check-Up Center</t>
  </si>
  <si>
    <t>keystone health</t>
  </si>
  <si>
    <t>820 5th ave</t>
  </si>
  <si>
    <t>111 chambers hill dr</t>
  </si>
  <si>
    <t>820 5th avenue</t>
  </si>
  <si>
    <t>chambersburg</t>
  </si>
  <si>
    <t>Keystone Health</t>
  </si>
  <si>
    <t>lancaster general health</t>
  </si>
  <si>
    <t>531 n lime st</t>
  </si>
  <si>
    <t>531 north lime st</t>
  </si>
  <si>
    <t>rural health corp of nepa</t>
  </si>
  <si>
    <t>1084 rt 315</t>
  </si>
  <si>
    <t>1084 rte 315</t>
  </si>
  <si>
    <t>route 487 north</t>
  </si>
  <si>
    <t>neighborhood health ctr of lehigh valley</t>
  </si>
  <si>
    <t>neighborhood health ctr of lehighvalley</t>
  </si>
  <si>
    <t>931 hamilton st</t>
  </si>
  <si>
    <t>nepa community healthcare susquehanna</t>
  </si>
  <si>
    <t>191 erie blvd</t>
  </si>
  <si>
    <t>190 pennsylvania ave n</t>
  </si>
  <si>
    <t>190 pennsylvania avenue n</t>
  </si>
  <si>
    <t>107 isabelle st</t>
  </si>
  <si>
    <t>wayne memorial community health ctr</t>
  </si>
  <si>
    <t>601 pk st</t>
  </si>
  <si>
    <t>601 park st</t>
  </si>
  <si>
    <t>honesdale</t>
  </si>
  <si>
    <t xml:space="preserve">1251 saratoga avenue </t>
  </si>
  <si>
    <t>1100 new jersey avenue</t>
  </si>
  <si>
    <t>bread for city</t>
  </si>
  <si>
    <t>1525 7th st</t>
  </si>
  <si>
    <t xml:space="preserve">1525 seventh st </t>
  </si>
  <si>
    <t>Bread for the City, Inc.</t>
  </si>
  <si>
    <t>la clinica del pueblo</t>
  </si>
  <si>
    <t>2831 15th st</t>
  </si>
  <si>
    <t xml:space="preserve">2831 15th st </t>
  </si>
  <si>
    <t>La Clinica Del Pueblo</t>
  </si>
  <si>
    <t>marys ctr for maternal &amp; child care</t>
  </si>
  <si>
    <t xml:space="preserve">2333 ontario rd </t>
  </si>
  <si>
    <t>community of hope health svc</t>
  </si>
  <si>
    <t>4 atlantic st</t>
  </si>
  <si>
    <t xml:space="preserve">4 atlantic st </t>
  </si>
  <si>
    <t>Community of Hope Health Services</t>
  </si>
  <si>
    <t>450 north madison road</t>
  </si>
  <si>
    <t xml:space="preserve">1502 williamson road </t>
  </si>
  <si>
    <t>1632 lawrenceville plank road</t>
  </si>
  <si>
    <t>1030 cowford road</t>
  </si>
  <si>
    <t xml:space="preserve">423 north church ln  </t>
  </si>
  <si>
    <t xml:space="preserve">172 courthouse ln </t>
  </si>
  <si>
    <t xml:space="preserve">2780 general puller highway </t>
  </si>
  <si>
    <t xml:space="preserve">6882 main st </t>
  </si>
  <si>
    <t xml:space="preserve">9049 mary ball road </t>
  </si>
  <si>
    <t xml:space="preserve">6373 northumberland highway </t>
  </si>
  <si>
    <t xml:space="preserve">106 rucker st </t>
  </si>
  <si>
    <t xml:space="preserve">135 hall avenue </t>
  </si>
  <si>
    <t xml:space="preserve">200 fairview drive </t>
  </si>
  <si>
    <t xml:space="preserve">110 n mason st </t>
  </si>
  <si>
    <t xml:space="preserve">211 west 12th st </t>
  </si>
  <si>
    <t xml:space="preserve">51 court hill </t>
  </si>
  <si>
    <t>1501 w city point road</t>
  </si>
  <si>
    <t>7501 adkins road</t>
  </si>
  <si>
    <t>1400 n laburnum avenue</t>
  </si>
  <si>
    <t>15068 lee highway</t>
  </si>
  <si>
    <t xml:space="preserve">170 fourth st </t>
  </si>
  <si>
    <t>207 e little creek road</t>
  </si>
  <si>
    <t>326 taylor drive</t>
  </si>
  <si>
    <t>200 h g mcghee drive</t>
  </si>
  <si>
    <t>8097 kings highway</t>
  </si>
  <si>
    <t>9104 courthouse road</t>
  </si>
  <si>
    <t>1300 courthouse road</t>
  </si>
  <si>
    <t>1200 north howard st</t>
  </si>
  <si>
    <t>rockbridge area health ctr</t>
  </si>
  <si>
    <t>rockbridge area health ctr rahc</t>
  </si>
  <si>
    <t>25 northridge ln</t>
  </si>
  <si>
    <t>25 northridge lane</t>
  </si>
  <si>
    <t>Rockbridge Area Health Center</t>
  </si>
  <si>
    <t>brooke cnty health dept</t>
  </si>
  <si>
    <t>204 cths sqr</t>
  </si>
  <si>
    <t>204 courthouse square</t>
  </si>
  <si>
    <t>Brooke County Health Department</t>
  </si>
  <si>
    <t>cabell huntington health dept</t>
  </si>
  <si>
    <t>703 7th ave</t>
  </si>
  <si>
    <t>703 seventh avenue</t>
  </si>
  <si>
    <t>Cabell Huntington Health Department</t>
  </si>
  <si>
    <t>cabin creek health ctr</t>
  </si>
  <si>
    <t>st rt 79</t>
  </si>
  <si>
    <t>state route 79</t>
  </si>
  <si>
    <t>dawes</t>
  </si>
  <si>
    <t xml:space="preserve">4602 maccorkle avenue </t>
  </si>
  <si>
    <t>camden on gauley medical ctr</t>
  </si>
  <si>
    <t>10003 webster rd</t>
  </si>
  <si>
    <t>10003 webster road</t>
  </si>
  <si>
    <t>camden-on-_x000D_gauley</t>
  </si>
  <si>
    <t>access health dept of ob gyn</t>
  </si>
  <si>
    <t>410 carriage dr</t>
  </si>
  <si>
    <t>410 carriage drive</t>
  </si>
  <si>
    <t>beckley</t>
  </si>
  <si>
    <t>Access Health Dept of OB/GYN</t>
  </si>
  <si>
    <t>doddridge cnty health dept</t>
  </si>
  <si>
    <t>60 pennsylvania st</t>
  </si>
  <si>
    <t>Doddridge County Health Department</t>
  </si>
  <si>
    <t>gilmer cnty health dept</t>
  </si>
  <si>
    <t>809 medical dr</t>
  </si>
  <si>
    <t>809 medical drive</t>
  </si>
  <si>
    <t>Gilmer County Health Department</t>
  </si>
  <si>
    <t>739 n fork hwy</t>
  </si>
  <si>
    <t>739 north fork highway</t>
  </si>
  <si>
    <t>Grant County Health Department</t>
  </si>
  <si>
    <t>greenbrier cnty health dept</t>
  </si>
  <si>
    <t>9207 seneca trl</t>
  </si>
  <si>
    <t xml:space="preserve">9207 seneca trails </t>
  </si>
  <si>
    <t>ronceverte</t>
  </si>
  <si>
    <t>Greenbrier County Health Department</t>
  </si>
  <si>
    <t>102 n ct st</t>
  </si>
  <si>
    <t>102 north court st</t>
  </si>
  <si>
    <t>new_x000D_cumberland</t>
  </si>
  <si>
    <t>Hancock County Health Department</t>
  </si>
  <si>
    <t>hardy cnty health dept</t>
  </si>
  <si>
    <t>411 spr ave</t>
  </si>
  <si>
    <t>411 spring avenue</t>
  </si>
  <si>
    <t>moorefield</t>
  </si>
  <si>
    <t>Hardy County Health Department</t>
  </si>
  <si>
    <t>harrison clarksburg health dept</t>
  </si>
  <si>
    <t>330 w main st</t>
  </si>
  <si>
    <t>Harrison-Clarksburg Health Department</t>
  </si>
  <si>
    <t>hygeia facilities foundation inc raleigh boone medical ctr</t>
  </si>
  <si>
    <t>hygeia facilities foundation inc raleigh boonemedical ctr</t>
  </si>
  <si>
    <t>37456 coal riv rd</t>
  </si>
  <si>
    <t>37456 coal river road</t>
  </si>
  <si>
    <t>whitesville</t>
  </si>
  <si>
    <t>Hygeia Facilities Foundation Inc - Raleigh Boone Medical Center</t>
  </si>
  <si>
    <t>504 church st</t>
  </si>
  <si>
    <t>504  church st</t>
  </si>
  <si>
    <t>Jackson County Health Department</t>
  </si>
  <si>
    <t>1948 wiltshire rd</t>
  </si>
  <si>
    <t>1948 wiltshire road</t>
  </si>
  <si>
    <t>kearneysville</t>
  </si>
  <si>
    <t>8008 ct ave</t>
  </si>
  <si>
    <t>8008 court avenue</t>
  </si>
  <si>
    <t>hamlin</t>
  </si>
  <si>
    <t>Lincoln County Health Department</t>
  </si>
  <si>
    <t>lincoln primary care ctr</t>
  </si>
  <si>
    <t>7400 lynn ave</t>
  </si>
  <si>
    <t>7400 lynn avenue</t>
  </si>
  <si>
    <t>300 stratton st</t>
  </si>
  <si>
    <t>Logan County Health Department</t>
  </si>
  <si>
    <t>marion cnty health dept</t>
  </si>
  <si>
    <t>300 2nd st</t>
  </si>
  <si>
    <t>300 second st</t>
  </si>
  <si>
    <t>fairmont</t>
  </si>
  <si>
    <t>Marion County Health Department</t>
  </si>
  <si>
    <t>john manchin sr health care ctr</t>
  </si>
  <si>
    <t>401 guffy st</t>
  </si>
  <si>
    <t>John Manchin Sr Health Care Center</t>
  </si>
  <si>
    <t>513 6th st</t>
  </si>
  <si>
    <t>513 sixth st</t>
  </si>
  <si>
    <t>moundsville</t>
  </si>
  <si>
    <t>Marshall County Health Department</t>
  </si>
  <si>
    <t>mason cnty health dept</t>
  </si>
  <si>
    <t>216 5th st</t>
  </si>
  <si>
    <t>216 fifth st</t>
  </si>
  <si>
    <t>point pleasant</t>
  </si>
  <si>
    <t>Mason County Health Department</t>
  </si>
  <si>
    <t>mcdowell cnty health dept</t>
  </si>
  <si>
    <t>7292 black diamond hwy</t>
  </si>
  <si>
    <t>7292 black diamond highway</t>
  </si>
  <si>
    <t>McDowell County Health Department</t>
  </si>
  <si>
    <t>mercer cnty board of health</t>
  </si>
  <si>
    <t>978 blue prince rd</t>
  </si>
  <si>
    <t>978 blue prince road</t>
  </si>
  <si>
    <t>Mercer County Board of Health</t>
  </si>
  <si>
    <t>mid ohio valley health dept movhd wood cnty</t>
  </si>
  <si>
    <t>211 6th st</t>
  </si>
  <si>
    <t>211 sixth st</t>
  </si>
  <si>
    <t>mineral cnty health dept</t>
  </si>
  <si>
    <t>917 harley o staggers dr</t>
  </si>
  <si>
    <t>917 harley o staggers drive</t>
  </si>
  <si>
    <t>keyser</t>
  </si>
  <si>
    <t>Mineral County Health Department</t>
  </si>
  <si>
    <t>mingo cnty health dept</t>
  </si>
  <si>
    <t>101 logan st</t>
  </si>
  <si>
    <t>williamson</t>
  </si>
  <si>
    <t>monongalia cnty health dept</t>
  </si>
  <si>
    <t>453 van voorhis rd</t>
  </si>
  <si>
    <t>453 van voorhis road</t>
  </si>
  <si>
    <t>Monongalia County Health Dept.</t>
  </si>
  <si>
    <t>monroe health ctr</t>
  </si>
  <si>
    <t>200 health ctr dr</t>
  </si>
  <si>
    <t>200 health center drive</t>
  </si>
  <si>
    <t>union</t>
  </si>
  <si>
    <t>137 war memorial dr</t>
  </si>
  <si>
    <t>137 war memorial drive</t>
  </si>
  <si>
    <t>berkeley springs</t>
  </si>
  <si>
    <t>Morgan County Health Department</t>
  </si>
  <si>
    <t>pendleton cnty health dept</t>
  </si>
  <si>
    <t>273 mill rd</t>
  </si>
  <si>
    <t>Pendleton County Health Department</t>
  </si>
  <si>
    <t>pocahontas cnty health dept</t>
  </si>
  <si>
    <t>900 10th ave</t>
  </si>
  <si>
    <t>900 tenth avenue</t>
  </si>
  <si>
    <t>Pocahontas County Health Department</t>
  </si>
  <si>
    <t>rainelle medical ctr</t>
  </si>
  <si>
    <t>176 medical ctr dr</t>
  </si>
  <si>
    <t>176 medical center drive</t>
  </si>
  <si>
    <t>rainelle</t>
  </si>
  <si>
    <t>randolph elkins health dept</t>
  </si>
  <si>
    <t>32 randolph ave</t>
  </si>
  <si>
    <t>32 randolph avenue</t>
  </si>
  <si>
    <t>elkins</t>
  </si>
  <si>
    <t>Randolph Elkins Health Department</t>
  </si>
  <si>
    <t>ritchie cnty primary care assc</t>
  </si>
  <si>
    <t>135 penn ave</t>
  </si>
  <si>
    <t>135  penn avenue</t>
  </si>
  <si>
    <t>harrisville</t>
  </si>
  <si>
    <t>roane cnty family health care</t>
  </si>
  <si>
    <t>146 williams dr</t>
  </si>
  <si>
    <t>Roane County Family Health Care Inc.</t>
  </si>
  <si>
    <t>st george medical clinic</t>
  </si>
  <si>
    <t>8591 holly mdws rd</t>
  </si>
  <si>
    <t>8591 holly meadows road</t>
  </si>
  <si>
    <t>st george</t>
  </si>
  <si>
    <t>shenandoah valley medical system</t>
  </si>
  <si>
    <t>99 tavern rd</t>
  </si>
  <si>
    <t>martinsburg</t>
  </si>
  <si>
    <t>Shenandoah Valley Medical System</t>
  </si>
  <si>
    <t>summers cnty health dept</t>
  </si>
  <si>
    <t>151 pleasants st</t>
  </si>
  <si>
    <t>hinton</t>
  </si>
  <si>
    <t>Summers County Health Department</t>
  </si>
  <si>
    <t>community care of w virginia tri cnty health ctr</t>
  </si>
  <si>
    <t>community care of w virginia tri countyhealth ctr</t>
  </si>
  <si>
    <t>78 queens alley rd</t>
  </si>
  <si>
    <t>78 queens alley road</t>
  </si>
  <si>
    <t>rock cave</t>
  </si>
  <si>
    <t>Community Care of West Virginia/Tri- County Health Center</t>
  </si>
  <si>
    <t>tug riv health assc gary health ctr</t>
  </si>
  <si>
    <t>tug riv health assc gary healthcenter</t>
  </si>
  <si>
    <t>rt 103 supply st</t>
  </si>
  <si>
    <t>route 103 supply st</t>
  </si>
  <si>
    <t>gary</t>
  </si>
  <si>
    <t>Tug River Health Association - Gary Health Center</t>
  </si>
  <si>
    <t>valley health sys</t>
  </si>
  <si>
    <t>2585 3rd ave</t>
  </si>
  <si>
    <t>2585 third avenue</t>
  </si>
  <si>
    <t>317 kenova ave</t>
  </si>
  <si>
    <t>317 kenova avenue</t>
  </si>
  <si>
    <t>Wayne County Health Department</t>
  </si>
  <si>
    <t>wetzel tyler cnty health dept</t>
  </si>
  <si>
    <t>425 s 4th ave</t>
  </si>
  <si>
    <t>425 s fourth avenue</t>
  </si>
  <si>
    <t>paden city</t>
  </si>
  <si>
    <t>Wetzel Tyler County Health Department</t>
  </si>
  <si>
    <t>wheeling health right</t>
  </si>
  <si>
    <t>61 - 29th st st</t>
  </si>
  <si>
    <t>wheeling</t>
  </si>
  <si>
    <t>Wheeling Health Right Inc.</t>
  </si>
  <si>
    <t>wirt co health svc assc coplin clinic</t>
  </si>
  <si>
    <t>483 ct st</t>
  </si>
  <si>
    <t>483 court st</t>
  </si>
  <si>
    <t>familycare teays valley</t>
  </si>
  <si>
    <t>97-6 great teays blvd</t>
  </si>
  <si>
    <t>97-6 great teays boulevard</t>
  </si>
  <si>
    <t>scott depot</t>
  </si>
  <si>
    <t>barbour cnty health dept</t>
  </si>
  <si>
    <t>109 wabash ave</t>
  </si>
  <si>
    <t>109 wabash avenue</t>
  </si>
  <si>
    <t>philippi</t>
  </si>
  <si>
    <t>Barbour County Health Department</t>
  </si>
  <si>
    <t>beckley raleigh cnty health dept</t>
  </si>
  <si>
    <t>1602 harper rd</t>
  </si>
  <si>
    <t>1602 harper road</t>
  </si>
  <si>
    <t>Beckley Raleigh County Health Department</t>
  </si>
  <si>
    <t>belington community medical svc</t>
  </si>
  <si>
    <t>70 n sturmer</t>
  </si>
  <si>
    <t>belington</t>
  </si>
  <si>
    <t>Belington Community Medical Services</t>
  </si>
  <si>
    <t>berkeley cnty health dept</t>
  </si>
  <si>
    <t>122 waverly ct</t>
  </si>
  <si>
    <t>122 waverly court</t>
  </si>
  <si>
    <t>Berkeley County Health Department</t>
  </si>
  <si>
    <t>bluestone health ctr</t>
  </si>
  <si>
    <t>3997 beckley rd</t>
  </si>
  <si>
    <t>3997 beckley road</t>
  </si>
  <si>
    <t>3016 e cumberland road</t>
  </si>
  <si>
    <t>braxton cnty health dept</t>
  </si>
  <si>
    <t>617 old tpke rd</t>
  </si>
  <si>
    <t>617 old turnpike road</t>
  </si>
  <si>
    <t>Braxton County Health Department</t>
  </si>
  <si>
    <t>davis &amp; elkins college student health svc</t>
  </si>
  <si>
    <t>100 campus dr</t>
  </si>
  <si>
    <t>Davis and Elkins College Student Health Services</t>
  </si>
  <si>
    <t>bluefield state college student health svc</t>
  </si>
  <si>
    <t>210</t>
  </si>
  <si>
    <t>210 pe building</t>
  </si>
  <si>
    <t>Bluefield State College Student Health Services</t>
  </si>
  <si>
    <t>clay battlle community health ctr</t>
  </si>
  <si>
    <t>clay battelle health svc assc</t>
  </si>
  <si>
    <t>5861 mason dixon hwy</t>
  </si>
  <si>
    <t>blacksville</t>
  </si>
  <si>
    <t>Clay-Battlle Community Health Center</t>
  </si>
  <si>
    <t>fairmont state univ student health</t>
  </si>
  <si>
    <t>1201 locust ave</t>
  </si>
  <si>
    <t>1201 locust avenue</t>
  </si>
  <si>
    <t>Fairmont State University Student Health</t>
  </si>
  <si>
    <t>milan puskar health right</t>
  </si>
  <si>
    <t>341 spruce st</t>
  </si>
  <si>
    <t>Milan Puskar Health Right</t>
  </si>
  <si>
    <t>515 w sixth st</t>
  </si>
  <si>
    <t>900 n w 31 avenue</t>
  </si>
  <si>
    <t>217  franklin st</t>
  </si>
  <si>
    <t>8108 n nebraska avenue</t>
  </si>
  <si>
    <t>851 avenue "p"</t>
  </si>
  <si>
    <t>419 1st st north</t>
  </si>
  <si>
    <t>302 west fletcher avenue</t>
  </si>
  <si>
    <t>citrus cnty health dept admin office</t>
  </si>
  <si>
    <t>citrus cnty health dept lecanto familyplanning clinic</t>
  </si>
  <si>
    <t>3700 w sovereign path</t>
  </si>
  <si>
    <t>lecanto</t>
  </si>
  <si>
    <t>Citrus County Health Dept.- Administrative Office</t>
  </si>
  <si>
    <t>clay cnty health dept admin office</t>
  </si>
  <si>
    <t>clay cnty health dept bear run clinic</t>
  </si>
  <si>
    <t>3229 bear run blvd</t>
  </si>
  <si>
    <t>orange park</t>
  </si>
  <si>
    <t>Clay County Health Dept.-Administrative Office</t>
  </si>
  <si>
    <t>collier cnty health dept admin office</t>
  </si>
  <si>
    <t>collier cnty health dept naples site</t>
  </si>
  <si>
    <t>3339 e tamiami trl</t>
  </si>
  <si>
    <t>3339 tamiami</t>
  </si>
  <si>
    <t>3339 east tamiami trail</t>
  </si>
  <si>
    <t>naples</t>
  </si>
  <si>
    <t>Collier County Health Dept.- Administrative Office</t>
  </si>
  <si>
    <t>columbia cnty health dept admin office</t>
  </si>
  <si>
    <t>columbia cnty health dept lake city familyplanning clinic</t>
  </si>
  <si>
    <t>217 ne franklin st</t>
  </si>
  <si>
    <t>217 n e franklin st</t>
  </si>
  <si>
    <t>Columbia County Health Dept.- Administrative Office</t>
  </si>
  <si>
    <t>dade miami dade cnty health dept admin office</t>
  </si>
  <si>
    <t>dade miami dade cnty health dept healthdistrict family planning clinic</t>
  </si>
  <si>
    <t>1350 nw 14th st</t>
  </si>
  <si>
    <t>Dade (Miami-Dade) County Health Dept. Administrative Office</t>
  </si>
  <si>
    <t>300 ne 80th terrace</t>
  </si>
  <si>
    <t>desoto cnty health dept admin office</t>
  </si>
  <si>
    <t>desoto cnty health dept</t>
  </si>
  <si>
    <t>1031 e oak st</t>
  </si>
  <si>
    <t>Desoto County Health Dept.- Administrative Office</t>
  </si>
  <si>
    <t>dixie cnty health dept admin office</t>
  </si>
  <si>
    <t>dixie cnty health dept</t>
  </si>
  <si>
    <t>149 241 st</t>
  </si>
  <si>
    <t>149  241 st</t>
  </si>
  <si>
    <t>cross city</t>
  </si>
  <si>
    <t>Dixie County Health Dept.- Administrative Office</t>
  </si>
  <si>
    <t>gadsden cnty health dept quincy family planning clinic admin office</t>
  </si>
  <si>
    <t>gadsden cnty health dept quincy familyplanning clinic</t>
  </si>
  <si>
    <t>278 lasalle lefall dr</t>
  </si>
  <si>
    <t>quincy</t>
  </si>
  <si>
    <t>Gadsden County Health Dept.-Quincy Family Planning Clinic-Administrative Office</t>
  </si>
  <si>
    <t>gilchrist cnty health dept admin office</t>
  </si>
  <si>
    <t>gilchrist cnty health dept</t>
  </si>
  <si>
    <t>119 ne 1st st</t>
  </si>
  <si>
    <t>Gilchrist County Health Dept.- Administrative Office</t>
  </si>
  <si>
    <t>glades cnty health dept admin office</t>
  </si>
  <si>
    <t>glades cnty health dept</t>
  </si>
  <si>
    <t>1021 health pk dr</t>
  </si>
  <si>
    <t>1021 health park dr</t>
  </si>
  <si>
    <t>moore haven</t>
  </si>
  <si>
    <t>Glades County Health Dept.- Administrative Office</t>
  </si>
  <si>
    <t>gulf cnty health dept admin office</t>
  </si>
  <si>
    <t>gulf cnty health dept port st joe</t>
  </si>
  <si>
    <t>2475 garrison ave</t>
  </si>
  <si>
    <t>2475 garrison avenue</t>
  </si>
  <si>
    <t>port st joe</t>
  </si>
  <si>
    <t>Gulf County Health Dept.-Administrative Office</t>
  </si>
  <si>
    <t>Hamilton County Health Dept.- Administrative Office</t>
  </si>
  <si>
    <t>hardee cnty health dept admin office</t>
  </si>
  <si>
    <t>hardee cnty health dept</t>
  </si>
  <si>
    <t>115 k d revell rd</t>
  </si>
  <si>
    <t>wauchula</t>
  </si>
  <si>
    <t>Hardee County Health Dept.- Administrative Office</t>
  </si>
  <si>
    <t>hendry cnty health dept admin office</t>
  </si>
  <si>
    <t>hendry cnty health dept labelle familyplanning clinic</t>
  </si>
  <si>
    <t>1140 pratt blvd</t>
  </si>
  <si>
    <t>labelle</t>
  </si>
  <si>
    <t>Hendry County Health Dept.- Administrative Office</t>
  </si>
  <si>
    <t>hillsborough cnty health dept admin office</t>
  </si>
  <si>
    <t>hillsborough cnty health dept administrativeoffice</t>
  </si>
  <si>
    <t>1105 e kennedy blvd</t>
  </si>
  <si>
    <t>Hillsborough County Health Dept.- Administrative Office</t>
  </si>
  <si>
    <t>14254 dr martin luther king</t>
  </si>
  <si>
    <t>holmes cnty health dept admin office</t>
  </si>
  <si>
    <t>holmes cnty health dept</t>
  </si>
  <si>
    <t>603 scenic cir</t>
  </si>
  <si>
    <t>bonifay</t>
  </si>
  <si>
    <t>Holmes County Health Dept.- Administrative Office</t>
  </si>
  <si>
    <t>indian riv cnty health dept admin office</t>
  </si>
  <si>
    <t>indian riv cnty health dept</t>
  </si>
  <si>
    <t>1900 27 st</t>
  </si>
  <si>
    <t>vero beach</t>
  </si>
  <si>
    <t>Indian River County Health Dept.- Administrative Office</t>
  </si>
  <si>
    <t>jackson cnty health dept admin office</t>
  </si>
  <si>
    <t>jackson cnty health dept administrativeoffice</t>
  </si>
  <si>
    <t>4979 healthy way</t>
  </si>
  <si>
    <t>Jackson County Health Dept.- Administrative Office</t>
  </si>
  <si>
    <t>jefferson cnty health dept admin office</t>
  </si>
  <si>
    <t>1255 w washington st</t>
  </si>
  <si>
    <t>Jefferson County Health Dept.- Administrative Office</t>
  </si>
  <si>
    <t>lafayette cnty health dept admin office</t>
  </si>
  <si>
    <t>lafayette cnty health dept</t>
  </si>
  <si>
    <t>140 sw virginia cir</t>
  </si>
  <si>
    <t>mayo</t>
  </si>
  <si>
    <t>Lafayette County Health Dept.- Administrative Office</t>
  </si>
  <si>
    <t>lee cnty health dept admin office</t>
  </si>
  <si>
    <t>lee cnty health dept michigan avenue clinic</t>
  </si>
  <si>
    <t>Lee County Health Dept.-Administrative Office</t>
  </si>
  <si>
    <t>levy cnty health dept admin office</t>
  </si>
  <si>
    <t>levy cnty health dept bronson familyplanning clinic</t>
  </si>
  <si>
    <t>66 w main st</t>
  </si>
  <si>
    <t>66 w  main st</t>
  </si>
  <si>
    <t>bronson</t>
  </si>
  <si>
    <t>Levy County Health Department- Administrative Office</t>
  </si>
  <si>
    <t>liberty cnty health dept admin office</t>
  </si>
  <si>
    <t>liberty cnty health dept liberty bristolfamily planning clinic</t>
  </si>
  <si>
    <t>10971 spr st</t>
  </si>
  <si>
    <t>10971  spring st</t>
  </si>
  <si>
    <t>Liberty County Health Department- Administrative Office</t>
  </si>
  <si>
    <t>madison cnty health dept admin office</t>
  </si>
  <si>
    <t>madison cnty health dept</t>
  </si>
  <si>
    <t>218 sw 3rd ave</t>
  </si>
  <si>
    <t>218 sw third avenue</t>
  </si>
  <si>
    <t>Madison County Health Dept.- Administrative Office</t>
  </si>
  <si>
    <t>manatee cnty health dept admin office</t>
  </si>
  <si>
    <t>manatee cnty health dept</t>
  </si>
  <si>
    <t>410 6th ave e</t>
  </si>
  <si>
    <t>410 sixth avenue e</t>
  </si>
  <si>
    <t>bradenton</t>
  </si>
  <si>
    <t>Manatee County Health Dept.- Administrative Office</t>
  </si>
  <si>
    <t>marion cnty health dept admin office</t>
  </si>
  <si>
    <t>marion cnty health dept ocala familyplanning clinic</t>
  </si>
  <si>
    <t>1801 se 32nd ave</t>
  </si>
  <si>
    <t>1801 se 32nd avenue</t>
  </si>
  <si>
    <t>ocala</t>
  </si>
  <si>
    <t>Marion County Health Dept.- Administrative Office</t>
  </si>
  <si>
    <t>martin cnty health dept admin office</t>
  </si>
  <si>
    <t>martin cnty health dept stuart familyplanning clinic</t>
  </si>
  <si>
    <t>3441 se wiloughby blvd</t>
  </si>
  <si>
    <t>Martin County Health Dept.- Administrative Office</t>
  </si>
  <si>
    <t>Nassau County Health Dept.- Administration Office</t>
  </si>
  <si>
    <t>okaloosa cnty health dept admin office</t>
  </si>
  <si>
    <t>okaloosa cnty health dept ft walton beachfamily planning clinic</t>
  </si>
  <si>
    <t>221 hosp dr</t>
  </si>
  <si>
    <t xml:space="preserve">221 hospital dr </t>
  </si>
  <si>
    <t>fort walton beach</t>
  </si>
  <si>
    <t>Okaloosa County Health Dept.- Administration Office</t>
  </si>
  <si>
    <t>okeechobee cnty health dept admin office</t>
  </si>
  <si>
    <t>okeechobee cnty health dept</t>
  </si>
  <si>
    <t>1728 nw 9th ave</t>
  </si>
  <si>
    <t>1728 nw 9th avenue</t>
  </si>
  <si>
    <t>okeechobee</t>
  </si>
  <si>
    <t>Okeechobee County Health Dept.- Administration Office</t>
  </si>
  <si>
    <t>orange cnty health dept admin office</t>
  </si>
  <si>
    <t>orange cnty health dept ctrl std familyplanning clinic</t>
  </si>
  <si>
    <t>832 w ctrl blvd</t>
  </si>
  <si>
    <t>832 w central blvd</t>
  </si>
  <si>
    <t>Orange County Health Dept.- Administration Office</t>
  </si>
  <si>
    <t>osceola cnty health dept admin office</t>
  </si>
  <si>
    <t>osceola cnty health dept</t>
  </si>
  <si>
    <t>1875 fortune rd</t>
  </si>
  <si>
    <t>Osceola County Health Dept.- Administration Office</t>
  </si>
  <si>
    <t>pasco cnty health dept new port richey admin office</t>
  </si>
  <si>
    <t>pasco cnty health dept new port richeyfamily planning clinic</t>
  </si>
  <si>
    <t>10841 little rd</t>
  </si>
  <si>
    <t>new port richey</t>
  </si>
  <si>
    <t>Pasco County Health Dept.-New Port Richey-Administrative Office</t>
  </si>
  <si>
    <t>pinellas cnty health dept st petersburg health ctr admin office</t>
  </si>
  <si>
    <t>pinellas cnty health dept st petersburghealth ctr</t>
  </si>
  <si>
    <t>205 mlk</t>
  </si>
  <si>
    <t>205 martin luther king</t>
  </si>
  <si>
    <t>st petersburg</t>
  </si>
  <si>
    <t>Pinellas County Health Dept.-St. Petersburg Health Center-Administrative Office</t>
  </si>
  <si>
    <t>301 s disston avenue</t>
  </si>
  <si>
    <t>polk cnty health dept admin office</t>
  </si>
  <si>
    <t>1290 gulfview ave</t>
  </si>
  <si>
    <t>1290 gulfview avenue</t>
  </si>
  <si>
    <t>bartow</t>
  </si>
  <si>
    <t>putnam cnty health dept admin office</t>
  </si>
  <si>
    <t>putnam cnty health dept palatka familyplanning clinic</t>
  </si>
  <si>
    <t>2801 kennedy st</t>
  </si>
  <si>
    <t>palatka</t>
  </si>
  <si>
    <t>Putnam County Health Dept.- Administrative Office</t>
  </si>
  <si>
    <t>santa rosa cnty health dept admin office</t>
  </si>
  <si>
    <t>santa rosa cnty health dept milton familyplanning clinic</t>
  </si>
  <si>
    <t>5527 stuart st</t>
  </si>
  <si>
    <t>Santa Rosa County Health Dept.- Administrative Office</t>
  </si>
  <si>
    <t>Sarasota County Health Dept.- Administrative Office</t>
  </si>
  <si>
    <t>seminole cnty health dept admin office</t>
  </si>
  <si>
    <t>seminole cnty health dept sanford familyplanning clinic</t>
  </si>
  <si>
    <t>400 w arpt blvd</t>
  </si>
  <si>
    <t>400 w  airport blvd</t>
  </si>
  <si>
    <t>sanford</t>
  </si>
  <si>
    <t>Seminole County Health Dept.- Administrative Office</t>
  </si>
  <si>
    <t>st johns cnty health dept admin office</t>
  </si>
  <si>
    <t>st johns cnty health dept administrativeoffice</t>
  </si>
  <si>
    <t>1955 us hwy 1</t>
  </si>
  <si>
    <t>St. Johns County Health Dept.- Administrative Office</t>
  </si>
  <si>
    <t>sumter cnty health dept admin office</t>
  </si>
  <si>
    <t>sumter cnty health dept bushnell familyplanning clinic</t>
  </si>
  <si>
    <t>415 e noble ave</t>
  </si>
  <si>
    <t>415 e noble avenue</t>
  </si>
  <si>
    <t>bushnell</t>
  </si>
  <si>
    <t>Sumter County Health Dept.- Administrative Office</t>
  </si>
  <si>
    <t>suwannee cnty health dept admin office</t>
  </si>
  <si>
    <t>suwannee cnty health dept live oak familyplanning clinic</t>
  </si>
  <si>
    <t>915 nobles fry rd</t>
  </si>
  <si>
    <t>915 nobles ferry rd</t>
  </si>
  <si>
    <t>live oak</t>
  </si>
  <si>
    <t>Suwannee County Health Dept.- Administrative Office</t>
  </si>
  <si>
    <t>taylor cnty health dept admin office</t>
  </si>
  <si>
    <t>1215 n peacock ave</t>
  </si>
  <si>
    <t>1215 north peacock avenue</t>
  </si>
  <si>
    <t>Taylor County Health Dept.- Administrative Office</t>
  </si>
  <si>
    <t>volusia cnty health dept admin office</t>
  </si>
  <si>
    <t>volusia cnty health dept daytona beachhealth ctr</t>
  </si>
  <si>
    <t>1845 holsonback dr</t>
  </si>
  <si>
    <t>Volusia County Health Dept.- Administrative Office</t>
  </si>
  <si>
    <t>wakulla cnty health dept admin office</t>
  </si>
  <si>
    <t>wakulla cnty health dept crawfordvillefamily planning clinic</t>
  </si>
  <si>
    <t>48 oak st</t>
  </si>
  <si>
    <t>Wakulla County Health Dept.- Administrative Office</t>
  </si>
  <si>
    <t>walton cnty health dept admin office</t>
  </si>
  <si>
    <t>walton cnty health dept defuniak springsfamily planning clinic</t>
  </si>
  <si>
    <t>362 st hwy 83</t>
  </si>
  <si>
    <t>362 state highway 83</t>
  </si>
  <si>
    <t>defuniak springs</t>
  </si>
  <si>
    <t>Walton County Health Dept.- Administrative Office</t>
  </si>
  <si>
    <t>washington cnty health dept admin office</t>
  </si>
  <si>
    <t>1338 s blvd</t>
  </si>
  <si>
    <t>1338 south blv</t>
  </si>
  <si>
    <t>chipley</t>
  </si>
  <si>
    <t>Washington County Health Dept.- Administrative Office</t>
  </si>
  <si>
    <t>baker cnty health dept admin office</t>
  </si>
  <si>
    <t>baker cnty health dept</t>
  </si>
  <si>
    <t>480 w lowder st</t>
  </si>
  <si>
    <t>macclenny</t>
  </si>
  <si>
    <t>Baker County Health Dept.- Administrative Office</t>
  </si>
  <si>
    <t>bay cnty health dept admin office</t>
  </si>
  <si>
    <t>bay cnty health dept ullman ctr</t>
  </si>
  <si>
    <t>597 w 11th st</t>
  </si>
  <si>
    <t>597 west 11th st</t>
  </si>
  <si>
    <t>panama city</t>
  </si>
  <si>
    <t>Bay County Health Dept.-Administrative Office</t>
  </si>
  <si>
    <t>bradford cnty health dept admin office</t>
  </si>
  <si>
    <t>bradford cnty health dept familyplanning clinic</t>
  </si>
  <si>
    <t>1801 n temple ave</t>
  </si>
  <si>
    <t>1801 n temple avenue</t>
  </si>
  <si>
    <t>starke</t>
  </si>
  <si>
    <t>Bradford County Health Dept.- Administrative Office</t>
  </si>
  <si>
    <t>calhoun cnty health dept admin office</t>
  </si>
  <si>
    <t>calhoun cnty health dept</t>
  </si>
  <si>
    <t>19611 st rt 20 w</t>
  </si>
  <si>
    <t>19611 sr 20 w</t>
  </si>
  <si>
    <t>blountstown</t>
  </si>
  <si>
    <t>Calhoun County Health Dept.- Administrative Office</t>
  </si>
  <si>
    <t>charlotte cnty health dept admin office</t>
  </si>
  <si>
    <t>charlotte cnty health dept port charlottefamily planning clinic</t>
  </si>
  <si>
    <t>1100 loveland blvd</t>
  </si>
  <si>
    <t>1100 loveland boulevard</t>
  </si>
  <si>
    <t>port charlotte</t>
  </si>
  <si>
    <t>Charlotte County Health Dept.- Administrative Office</t>
  </si>
  <si>
    <t>brevard cnty health dept admin office</t>
  </si>
  <si>
    <t>brevard cnty health dept administrativeoffice</t>
  </si>
  <si>
    <t>2575 n courteray pkwy</t>
  </si>
  <si>
    <t>merritt island</t>
  </si>
  <si>
    <t>Brevard County Health Dept.- Administrative Office</t>
  </si>
  <si>
    <t>broward cnty health dept admin office</t>
  </si>
  <si>
    <t>broward cnty health dept administrativeoffice</t>
  </si>
  <si>
    <t>780 2th st</t>
  </si>
  <si>
    <t>780  2th st</t>
  </si>
  <si>
    <t>Broward County Health Dept.- Administrative Office</t>
  </si>
  <si>
    <t>duval cnty health dept admin office</t>
  </si>
  <si>
    <t>900 univ blvd n</t>
  </si>
  <si>
    <t>900 university blvd n</t>
  </si>
  <si>
    <t>Duval County Health Dept.- Administrative Office</t>
  </si>
  <si>
    <t>lake cnty health dept admin office</t>
  </si>
  <si>
    <t>16140 us hwy 441</t>
  </si>
  <si>
    <t>eustis</t>
  </si>
  <si>
    <t>Lake County Health Dept.- Administrative Office</t>
  </si>
  <si>
    <t>monroe cnty health dept gato building admin office</t>
  </si>
  <si>
    <t>monroe cnty health dept gato building</t>
  </si>
  <si>
    <t>1100 simonton st</t>
  </si>
  <si>
    <t>Monroe County Health Dept.-Gato Building-Administration Office</t>
  </si>
  <si>
    <t>Palm Beach County Health Dept.- Administrative Office</t>
  </si>
  <si>
    <t>alachua cnty health dept admin office</t>
  </si>
  <si>
    <t>224  24th st</t>
  </si>
  <si>
    <t>Alachua County Health Dept.- Administrative Office</t>
  </si>
  <si>
    <t>escambia cnty health dept admin office</t>
  </si>
  <si>
    <t>escambia cnty health dept pensacola familyplanning clinic</t>
  </si>
  <si>
    <t>1295 w fairfield dr</t>
  </si>
  <si>
    <t>1295 west fairfield drive</t>
  </si>
  <si>
    <t>pensacola</t>
  </si>
  <si>
    <t>Escambia County Health Dept.- Administrative Office</t>
  </si>
  <si>
    <t>franklin cnty health dept admin office</t>
  </si>
  <si>
    <t>franklin cnty health dept apalachicolafamily planning clinic</t>
  </si>
  <si>
    <t>139 12th st</t>
  </si>
  <si>
    <t>apalachicola</t>
  </si>
  <si>
    <t>Franklin County Health Dept.- Administrative Office</t>
  </si>
  <si>
    <t>leon cnty health dept roberts &amp; stevens family planning clinic admin office</t>
  </si>
  <si>
    <t>leon cnty health dept roberts &amp; stevensfamily planning clinic admin office</t>
  </si>
  <si>
    <t>2965 municipal way</t>
  </si>
  <si>
    <t>2965 municipal  way</t>
  </si>
  <si>
    <t>Leon County Health Dept.-Roberts &amp; Stevens Family Planning Clinic- Administrative Office</t>
  </si>
  <si>
    <t>Kentucky Cabinet for Health &amp; Family Services, Department for Public Health</t>
  </si>
  <si>
    <t>215 east walnut st</t>
  </si>
  <si>
    <t>205 east mcreynolds dr</t>
  </si>
  <si>
    <t>louisville metro dept of public health &amp; wellness</t>
  </si>
  <si>
    <t>400 e gray st</t>
  </si>
  <si>
    <t>914 e brwy</t>
  </si>
  <si>
    <t>400 east gray st</t>
  </si>
  <si>
    <t>Louisville Metro Department of Public Health &amp; Wellness</t>
  </si>
  <si>
    <t>9702 stonest road</t>
  </si>
  <si>
    <t>purchase district health dept</t>
  </si>
  <si>
    <t>402 troy avenue</t>
  </si>
  <si>
    <t>buffalo trace district health deptartment</t>
  </si>
  <si>
    <t>130 e 2nd st</t>
  </si>
  <si>
    <t>130 east 2nd st</t>
  </si>
  <si>
    <t>Buffalo Trace District Health Deptartment</t>
  </si>
  <si>
    <t>cumberland valley district health dept</t>
  </si>
  <si>
    <t>gateway district health dept</t>
  </si>
  <si>
    <t>green riv district health dept</t>
  </si>
  <si>
    <t>1501 breckenridge</t>
  </si>
  <si>
    <t>kentucky riv district health dept</t>
  </si>
  <si>
    <t>441 gorman hllw rd</t>
  </si>
  <si>
    <t>441 gorman hollow road</t>
  </si>
  <si>
    <t>lake cumberland district health dept</t>
  </si>
  <si>
    <t>n ctrl district health dept</t>
  </si>
  <si>
    <t>615 11 st</t>
  </si>
  <si>
    <t>northern kentucky independent district health dept</t>
  </si>
  <si>
    <t>northern kentucky independent district healthdepartment</t>
  </si>
  <si>
    <t>610 medical village dr</t>
  </si>
  <si>
    <t>610 medical village drive</t>
  </si>
  <si>
    <t>edgewood</t>
  </si>
  <si>
    <t>Northern Kentucky Independent District Health Department</t>
  </si>
  <si>
    <t>pennyrile district health dept</t>
  </si>
  <si>
    <t>211 w fairview</t>
  </si>
  <si>
    <t>211 west fairview</t>
  </si>
  <si>
    <t>wedco district health dept</t>
  </si>
  <si>
    <t>302 oddville ave</t>
  </si>
  <si>
    <t>302 oddville avenue</t>
  </si>
  <si>
    <t>barren riv district health dept</t>
  </si>
  <si>
    <t>bluegrass community health ctr</t>
  </si>
  <si>
    <t>1306 versailles rd</t>
  </si>
  <si>
    <t>1306 versailles road</t>
  </si>
  <si>
    <t>1510 central avenue east</t>
  </si>
  <si>
    <t>341 ridge rd</t>
  </si>
  <si>
    <t>615 east parker dr</t>
  </si>
  <si>
    <t>129 hospital dr</t>
  </si>
  <si>
    <t>252 carter avenue</t>
  </si>
  <si>
    <t>999 martin l king jr dr</t>
  </si>
  <si>
    <t>711 third st</t>
  </si>
  <si>
    <t>110 east floyce st</t>
  </si>
  <si>
    <t>5931 west pearl st</t>
  </si>
  <si>
    <t>902  market st</t>
  </si>
  <si>
    <t>297 west race st</t>
  </si>
  <si>
    <t>230 east broadway st</t>
  </si>
  <si>
    <t>426 west donald st</t>
  </si>
  <si>
    <t xml:space="preserve">2761 hwy 15 </t>
  </si>
  <si>
    <t>14431 hwy 16 west</t>
  </si>
  <si>
    <t>1014 holland avenue</t>
  </si>
  <si>
    <t>15776 hwy 15 north</t>
  </si>
  <si>
    <t>519 airport rd</t>
  </si>
  <si>
    <t>415 hwy 61 north</t>
  </si>
  <si>
    <t>991 first south st</t>
  </si>
  <si>
    <t>1102 45th avenue</t>
  </si>
  <si>
    <t xml:space="preserve">3212 hwy 51 </t>
  </si>
  <si>
    <t xml:space="preserve">381 hwy 51 </t>
  </si>
  <si>
    <t>1668 w peace st</t>
  </si>
  <si>
    <t>G. A. Carmichael Health Center</t>
  </si>
  <si>
    <t>jackson state univ student health ctr</t>
  </si>
  <si>
    <t>1400 john r lynch</t>
  </si>
  <si>
    <t>Jackson State University Student Health Center</t>
  </si>
  <si>
    <t>dr arenia c mallory community health</t>
  </si>
  <si>
    <t>17280 hwy 17</t>
  </si>
  <si>
    <t xml:space="preserve">17280 hwy 17 </t>
  </si>
  <si>
    <t>ne mississippi health care</t>
  </si>
  <si>
    <t>12 e brunswick</t>
  </si>
  <si>
    <t>byhalia</t>
  </si>
  <si>
    <t>ummc unacare health ctr</t>
  </si>
  <si>
    <t>ummc univerisity of ms medical ctr</t>
  </si>
  <si>
    <t>2500 n state st</t>
  </si>
  <si>
    <t>2500 north state st</t>
  </si>
  <si>
    <t>UMMC-UNACARE HEALTH CENTER</t>
  </si>
  <si>
    <t>open arms healthcare ctr</t>
  </si>
  <si>
    <t>805 e riv pl</t>
  </si>
  <si>
    <t>805 east river place</t>
  </si>
  <si>
    <t>Open Arms Healthcare Center</t>
  </si>
  <si>
    <t>North Carolina Dept. of Health and Human Services, FP Program</t>
  </si>
  <si>
    <t>caldwell co health dept</t>
  </si>
  <si>
    <t>2345 morganton blvd</t>
  </si>
  <si>
    <t>lenoir</t>
  </si>
  <si>
    <t>Caldwell Co. Health Dept.</t>
  </si>
  <si>
    <t>carteret co health dept</t>
  </si>
  <si>
    <t>3820 brg st</t>
  </si>
  <si>
    <t>3820 bridges st</t>
  </si>
  <si>
    <t>morehead city</t>
  </si>
  <si>
    <t>Carteret Co. Health Dept.</t>
  </si>
  <si>
    <t>caswell co health dept</t>
  </si>
  <si>
    <t>189 cnty pk rd</t>
  </si>
  <si>
    <t>189 county park rd</t>
  </si>
  <si>
    <t>yanceyville</t>
  </si>
  <si>
    <t>Caswell Co. Health Dept.</t>
  </si>
  <si>
    <t>catawba co health dept</t>
  </si>
  <si>
    <t>3070 11th ave dr</t>
  </si>
  <si>
    <t xml:space="preserve">3070 11th avenue dr </t>
  </si>
  <si>
    <t>hickory</t>
  </si>
  <si>
    <t>Catawba Co. Health Dept.</t>
  </si>
  <si>
    <t>chatham co health dept</t>
  </si>
  <si>
    <t>1000 s 10th ave</t>
  </si>
  <si>
    <t>1000 s 10th avenue</t>
  </si>
  <si>
    <t>siler city</t>
  </si>
  <si>
    <t>Chatham Co. Health Dept.</t>
  </si>
  <si>
    <t>345 cths dr</t>
  </si>
  <si>
    <t>345 courthouse drive</t>
  </si>
  <si>
    <t>hayesville</t>
  </si>
  <si>
    <t>Clay Co. Health Dept.</t>
  </si>
  <si>
    <t>200 post rd</t>
  </si>
  <si>
    <t>200  post road</t>
  </si>
  <si>
    <t>shelby</t>
  </si>
  <si>
    <t>Cleveland Co. Health Dept.</t>
  </si>
  <si>
    <t>columbus co health dept</t>
  </si>
  <si>
    <t>304 jefferson st</t>
  </si>
  <si>
    <t>whiteville</t>
  </si>
  <si>
    <t>Columbus Co. Health Dept.</t>
  </si>
  <si>
    <t>craven co health dept</t>
  </si>
  <si>
    <t>2818 neuse blvd</t>
  </si>
  <si>
    <t>new bern</t>
  </si>
  <si>
    <t>Craven Co. Health Dept.</t>
  </si>
  <si>
    <t>1235 ramsey st</t>
  </si>
  <si>
    <t>Cumberland Co. Health Dept.</t>
  </si>
  <si>
    <t>dare co health dept</t>
  </si>
  <si>
    <t>109 exeter st</t>
  </si>
  <si>
    <t>manteo</t>
  </si>
  <si>
    <t>davidson co health dept</t>
  </si>
  <si>
    <t>915 greensboro st</t>
  </si>
  <si>
    <t>Davidson Co. Health Dept.</t>
  </si>
  <si>
    <t>davie cnty health dept</t>
  </si>
  <si>
    <t>210 hosp st</t>
  </si>
  <si>
    <t>210 hospital st</t>
  </si>
  <si>
    <t>mocksville</t>
  </si>
  <si>
    <t>Davie County Health Department</t>
  </si>
  <si>
    <t>duplin co health dept</t>
  </si>
  <si>
    <t>340 seminary st</t>
  </si>
  <si>
    <t>kenansville</t>
  </si>
  <si>
    <t>Duplin Co. Health Dept.</t>
  </si>
  <si>
    <t>durham co health dept</t>
  </si>
  <si>
    <t>414 e main st</t>
  </si>
  <si>
    <t>durham</t>
  </si>
  <si>
    <t>Durham Co. Health Dept.</t>
  </si>
  <si>
    <t>edgecombe co health dept</t>
  </si>
  <si>
    <t>122 e st james st</t>
  </si>
  <si>
    <t>122 east st james st</t>
  </si>
  <si>
    <t>tarboro</t>
  </si>
  <si>
    <t>forsyth co health dept</t>
  </si>
  <si>
    <t>forsyth co dept of public health</t>
  </si>
  <si>
    <t>799 nhighland ave</t>
  </si>
  <si>
    <t>799 n highland ave</t>
  </si>
  <si>
    <t>799 nhighland avenue</t>
  </si>
  <si>
    <t>winston salem</t>
  </si>
  <si>
    <t>Forsyth Co. Health Dept.</t>
  </si>
  <si>
    <t>gaston cnty dhhs public health</t>
  </si>
  <si>
    <t>991 w hudson blvd</t>
  </si>
  <si>
    <t>gastonia</t>
  </si>
  <si>
    <t>Gaston County DHHS - Public Health</t>
  </si>
  <si>
    <t>graham co health dept</t>
  </si>
  <si>
    <t>191 p &amp; j rd</t>
  </si>
  <si>
    <t>191 p and j road</t>
  </si>
  <si>
    <t>robbinsville</t>
  </si>
  <si>
    <t>Graham Co. Health Dept.</t>
  </si>
  <si>
    <t>guilford cnty health dept</t>
  </si>
  <si>
    <t>1100 e wendover ave</t>
  </si>
  <si>
    <t>1100 east wendover avenue</t>
  </si>
  <si>
    <t>halifax co health dept</t>
  </si>
  <si>
    <t>19 dobbs st</t>
  </si>
  <si>
    <t>Halifax Co. Health Dept.</t>
  </si>
  <si>
    <t>harnett co health dept</t>
  </si>
  <si>
    <t>307 w cornelius harnett_x000D_blvd</t>
  </si>
  <si>
    <t>lillington</t>
  </si>
  <si>
    <t>Harnett Co. Health Dept.</t>
  </si>
  <si>
    <t>haywood cnty health &amp; human svc agency</t>
  </si>
  <si>
    <t>haywood cnty health &amp; human servicesagency</t>
  </si>
  <si>
    <t>157 paragon pkwy</t>
  </si>
  <si>
    <t>157 paragon parkway</t>
  </si>
  <si>
    <t>waynesville</t>
  </si>
  <si>
    <t>Haywood County Health and Human Services Agency</t>
  </si>
  <si>
    <t>1200 spartanburg hwy</t>
  </si>
  <si>
    <t>Henderson Co. Health Dept.</t>
  </si>
  <si>
    <t>hoke co health dept</t>
  </si>
  <si>
    <t>683 e palmer rd</t>
  </si>
  <si>
    <t>raeford</t>
  </si>
  <si>
    <t>Hoke Co. Health Dept.</t>
  </si>
  <si>
    <t>hyde co health dept</t>
  </si>
  <si>
    <t>1151 main st</t>
  </si>
  <si>
    <t>swan quarter</t>
  </si>
  <si>
    <t>Hyde Co. Health Dept.</t>
  </si>
  <si>
    <t>iredell co health dept</t>
  </si>
  <si>
    <t>318 turnersburg hwy</t>
  </si>
  <si>
    <t>statesville</t>
  </si>
  <si>
    <t>Iredell Co. Health Dept.</t>
  </si>
  <si>
    <t>517 n bright leaf blvd</t>
  </si>
  <si>
    <t>Johnston Co. Health Dept.</t>
  </si>
  <si>
    <t>lenoir co health dept</t>
  </si>
  <si>
    <t>201 n mclewean st</t>
  </si>
  <si>
    <t>kinston</t>
  </si>
  <si>
    <t>Lenoir Co. Health Dept.</t>
  </si>
  <si>
    <t>493 medical pk dr</t>
  </si>
  <si>
    <t>493 medical park drive</t>
  </si>
  <si>
    <t>Madison Co. Health Dept.</t>
  </si>
  <si>
    <t>mecklenburg co health dept se campus</t>
  </si>
  <si>
    <t>mecklenburg co health dept southeastcampus</t>
  </si>
  <si>
    <t>249 billingsley rd</t>
  </si>
  <si>
    <t>Mecklenburg Co. Health Dept. - Southeast Campus</t>
  </si>
  <si>
    <t>nash cnty health deptartment</t>
  </si>
  <si>
    <t>nash cnty health dept nashvillelocation</t>
  </si>
  <si>
    <t>214 s barnes st</t>
  </si>
  <si>
    <t>Nash County Health Deptartment</t>
  </si>
  <si>
    <t>new hanover co health dept</t>
  </si>
  <si>
    <t>2029 17th st</t>
  </si>
  <si>
    <t>2029  17th st</t>
  </si>
  <si>
    <t>New Hanover Co. Health Dept.</t>
  </si>
  <si>
    <t>northampton co health dept</t>
  </si>
  <si>
    <t>9495 nc hwy 305</t>
  </si>
  <si>
    <t>Northampton Co. Health Dept.</t>
  </si>
  <si>
    <t>onslow co health dept</t>
  </si>
  <si>
    <t>612 college st</t>
  </si>
  <si>
    <t>Onslow Co. Health Dept.</t>
  </si>
  <si>
    <t>orange co health dept</t>
  </si>
  <si>
    <t>300 w tryon st</t>
  </si>
  <si>
    <t>hillsborough</t>
  </si>
  <si>
    <t>pamlico co health dept</t>
  </si>
  <si>
    <t>203 n st</t>
  </si>
  <si>
    <t>203 north st</t>
  </si>
  <si>
    <t>bayboro</t>
  </si>
  <si>
    <t>Pamlico Co. Health Dept.</t>
  </si>
  <si>
    <t>pender co health dept</t>
  </si>
  <si>
    <t>pender cnty health dept</t>
  </si>
  <si>
    <t>803 s walker st</t>
  </si>
  <si>
    <t>burgaw</t>
  </si>
  <si>
    <t>Pender Co. Health Dept.</t>
  </si>
  <si>
    <t>person co health dept</t>
  </si>
  <si>
    <t>355a madison blvd</t>
  </si>
  <si>
    <t>355a  madison blvd</t>
  </si>
  <si>
    <t>roxboro</t>
  </si>
  <si>
    <t>Person Co. Health Dept.</t>
  </si>
  <si>
    <t>pitt co health dept</t>
  </si>
  <si>
    <t>201 government cir</t>
  </si>
  <si>
    <t>Pitt Co. Health Dept.</t>
  </si>
  <si>
    <t>richmond co health dept</t>
  </si>
  <si>
    <t>127 caroline st</t>
  </si>
  <si>
    <t>rockingham</t>
  </si>
  <si>
    <t>Richmond Co. Health Dept.</t>
  </si>
  <si>
    <t>robeson co health dept</t>
  </si>
  <si>
    <t>460 country club rd</t>
  </si>
  <si>
    <t>lumberton</t>
  </si>
  <si>
    <t>Robeson Co. Health Dept.</t>
  </si>
  <si>
    <t>rockingham co health dept</t>
  </si>
  <si>
    <t>371 nc 65</t>
  </si>
  <si>
    <t>wentworth</t>
  </si>
  <si>
    <t>Rockingham Co. Health Dept.</t>
  </si>
  <si>
    <t>1811 e innes st</t>
  </si>
  <si>
    <t>salisbury</t>
  </si>
  <si>
    <t>Rowan County Health Dept.</t>
  </si>
  <si>
    <t>sampson co health dept</t>
  </si>
  <si>
    <t>360 cnty cplx rd</t>
  </si>
  <si>
    <t>360 county complex rd</t>
  </si>
  <si>
    <t>Sampson Co. Health Dept.</t>
  </si>
  <si>
    <t>scotland co health dept</t>
  </si>
  <si>
    <t>1405 w blvd</t>
  </si>
  <si>
    <t>1405 west blvd</t>
  </si>
  <si>
    <t>laurinburg</t>
  </si>
  <si>
    <t>Scotland Co. Health Dept.</t>
  </si>
  <si>
    <t>stanly co health dept</t>
  </si>
  <si>
    <t>1000 n 1st st</t>
  </si>
  <si>
    <t>albemarle</t>
  </si>
  <si>
    <t>Stanly Co. Health Dept.</t>
  </si>
  <si>
    <t>stokes co health dept</t>
  </si>
  <si>
    <t>1009 main st</t>
  </si>
  <si>
    <t>danbury</t>
  </si>
  <si>
    <t>Stokes Co. Health Dept.</t>
  </si>
  <si>
    <t>surry co health dept</t>
  </si>
  <si>
    <t>118 hamby rd</t>
  </si>
  <si>
    <t>dobson</t>
  </si>
  <si>
    <t>Surry Co. Health Dept.</t>
  </si>
  <si>
    <t>swain cnty health dept</t>
  </si>
  <si>
    <t>545 ctr st</t>
  </si>
  <si>
    <t>545 center st</t>
  </si>
  <si>
    <t>bryson city</t>
  </si>
  <si>
    <t>Swain County Health Department</t>
  </si>
  <si>
    <t>transylvania co health dept</t>
  </si>
  <si>
    <t>transylvania public health</t>
  </si>
  <si>
    <t>98 e morgan st</t>
  </si>
  <si>
    <t>106 e morgan st</t>
  </si>
  <si>
    <t>98 east morgan st</t>
  </si>
  <si>
    <t>brevard</t>
  </si>
  <si>
    <t>Transylvania Co. Health Dept.</t>
  </si>
  <si>
    <t>wake co health dept</t>
  </si>
  <si>
    <t>10 sunnybrook rd</t>
  </si>
  <si>
    <t>350 e holding av</t>
  </si>
  <si>
    <t>wilkes co health dept</t>
  </si>
  <si>
    <t>306 college st</t>
  </si>
  <si>
    <t>wilkesboro</t>
  </si>
  <si>
    <t>Wilkes Co. Health Dept.</t>
  </si>
  <si>
    <t>1801 glendale dr</t>
  </si>
  <si>
    <t>wilson</t>
  </si>
  <si>
    <t>Wilson Co. Health Dept.</t>
  </si>
  <si>
    <t>yadkin cnty human svc agency medical clinic</t>
  </si>
  <si>
    <t>yadkin cnty human svc agency medicalclinic</t>
  </si>
  <si>
    <t>638 w main st</t>
  </si>
  <si>
    <t>yadkinville</t>
  </si>
  <si>
    <t>Yadkin County Human Services Agency Medical Clinic</t>
  </si>
  <si>
    <t>albemarle reg health svc</t>
  </si>
  <si>
    <t>160 us 158 bldg b</t>
  </si>
  <si>
    <t>apphealthcare</t>
  </si>
  <si>
    <t>granville vance dist health dept</t>
  </si>
  <si>
    <t>martin tyrrell washington district health dept</t>
  </si>
  <si>
    <t>198 nc hwy 45 n</t>
  </si>
  <si>
    <t>198 nc highway 45 north</t>
  </si>
  <si>
    <t>210 west liberty st</t>
  </si>
  <si>
    <t>rutherford polk mcdowell dist health dept</t>
  </si>
  <si>
    <t>toe riv health district</t>
  </si>
  <si>
    <t>130 forest svc dr</t>
  </si>
  <si>
    <t>130 forest service drive</t>
  </si>
  <si>
    <t>bakersville</t>
  </si>
  <si>
    <t>alamance co health dept</t>
  </si>
  <si>
    <t>319 n graham hopedale rd</t>
  </si>
  <si>
    <t>319 n graham hopedale road</t>
  </si>
  <si>
    <t>Alamance Co. Health Dept.</t>
  </si>
  <si>
    <t>alexander co health dept</t>
  </si>
  <si>
    <t>338 1st ave</t>
  </si>
  <si>
    <t xml:space="preserve">338 first avenue </t>
  </si>
  <si>
    <t>Alexander Co. Health Dept.</t>
  </si>
  <si>
    <t>anson co health dept</t>
  </si>
  <si>
    <t>110 ashe st</t>
  </si>
  <si>
    <t>wadesboro</t>
  </si>
  <si>
    <t>Anson Co. Health Dept.</t>
  </si>
  <si>
    <t>beaufort cnty public health dept</t>
  </si>
  <si>
    <t>1436 highland dr</t>
  </si>
  <si>
    <t>Beaufort County Public Health Dept.</t>
  </si>
  <si>
    <t>bladen co health dept</t>
  </si>
  <si>
    <t>300 mercer mill rd</t>
  </si>
  <si>
    <t>elizabethtown</t>
  </si>
  <si>
    <t>Bladen Co. Health Dept.</t>
  </si>
  <si>
    <t>brunswick co health dept</t>
  </si>
  <si>
    <t>25 cths dr</t>
  </si>
  <si>
    <t>25 courthouse dr</t>
  </si>
  <si>
    <t>bolivia</t>
  </si>
  <si>
    <t>Brunswick Co. Health Dept.</t>
  </si>
  <si>
    <t>buncombe co health dept</t>
  </si>
  <si>
    <t>53 french broad ave</t>
  </si>
  <si>
    <t>53  french broad avenue</t>
  </si>
  <si>
    <t>asheville</t>
  </si>
  <si>
    <t>Buncombe Co. Health Dept.</t>
  </si>
  <si>
    <t>burke co health dept</t>
  </si>
  <si>
    <t>700 e parker rd</t>
  </si>
  <si>
    <t>morganton</t>
  </si>
  <si>
    <t>Burke Co. Health Dept.</t>
  </si>
  <si>
    <t>cabarrus health alliance</t>
  </si>
  <si>
    <t>300 mooresville rd</t>
  </si>
  <si>
    <t>kannapolis</t>
  </si>
  <si>
    <t>Cabarrus Health Alliance</t>
  </si>
  <si>
    <t>South Carolina Dept. of Health and Environmental Control</t>
  </si>
  <si>
    <t>130 camden avenue</t>
  </si>
  <si>
    <t>1833 pageland highway</t>
  </si>
  <si>
    <t>1189 sweetgrass basket park</t>
  </si>
  <si>
    <t>State of Alabama Dept. of Public Health, Family Planning Program</t>
  </si>
  <si>
    <t>303 industrial dr</t>
  </si>
  <si>
    <t>219 n court st</t>
  </si>
  <si>
    <t>301 health center dr</t>
  </si>
  <si>
    <t>812 hospital rd</t>
  </si>
  <si>
    <t>350 airport rd</t>
  </si>
  <si>
    <t>8600 highway 31  n</t>
  </si>
  <si>
    <t>14900 st stephens avenue</t>
  </si>
  <si>
    <t>1781 e cottonwood road</t>
  </si>
  <si>
    <t>601 logan avenue sw</t>
  </si>
  <si>
    <t xml:space="preserve">301 max luther dr </t>
  </si>
  <si>
    <t xml:space="preserve">3821 hwy 31 </t>
  </si>
  <si>
    <t xml:space="preserve">215 first avenue </t>
  </si>
  <si>
    <t>601 west blvd</t>
  </si>
  <si>
    <t xml:space="preserve">2401 calvin dr </t>
  </si>
  <si>
    <t>2000 county services dr</t>
  </si>
  <si>
    <t>1004 south st e</t>
  </si>
  <si>
    <t>311 n elm avenue</t>
  </si>
  <si>
    <t>705 20th avenue e</t>
  </si>
  <si>
    <t>2601 dauphin island pkway</t>
  </si>
  <si>
    <t>Tennessee Dept. of Health Family Planning Program</t>
  </si>
  <si>
    <t>1028 old cedar bluff rd</t>
  </si>
  <si>
    <t>9527 w ridge trail road</t>
  </si>
  <si>
    <t>8225 hwy 51 north</t>
  </si>
  <si>
    <t>600 rayder avenue</t>
  </si>
  <si>
    <t>1362 north gateway avenue</t>
  </si>
  <si>
    <t>344 court st</t>
  </si>
  <si>
    <t>389 river rd</t>
  </si>
  <si>
    <t>800  brown st</t>
  </si>
  <si>
    <t>1021 spring st</t>
  </si>
  <si>
    <t>541 east main st</t>
  </si>
  <si>
    <t>1324 west main st</t>
  </si>
  <si>
    <t xml:space="preserve">400 hwy 78 </t>
  </si>
  <si>
    <t>1008 mount zion rd</t>
  </si>
  <si>
    <t>626 bernard avenue</t>
  </si>
  <si>
    <t>albany area primary health care</t>
  </si>
  <si>
    <t>204 n westover blvd</t>
  </si>
  <si>
    <t xml:space="preserve">327 sunset avenue </t>
  </si>
  <si>
    <t>235 walnut avenue s</t>
  </si>
  <si>
    <t xml:space="preserve">420 johnson st </t>
  </si>
  <si>
    <t>800 g state university dr</t>
  </si>
  <si>
    <t>ctr for pan asian community svc</t>
  </si>
  <si>
    <t>3510 shallowford rd</t>
  </si>
  <si>
    <t xml:space="preserve">3510 shallowford rd </t>
  </si>
  <si>
    <t>6185 buford hwy bldg g</t>
  </si>
  <si>
    <t xml:space="preserve">106 shopper's way </t>
  </si>
  <si>
    <t>diversity health ctr</t>
  </si>
  <si>
    <t>georgia highlands medical svc</t>
  </si>
  <si>
    <t>georgia mtn health svc</t>
  </si>
  <si>
    <t>medlink georgia</t>
  </si>
  <si>
    <t>247 union point st</t>
  </si>
  <si>
    <t>mckinney medical ctr</t>
  </si>
  <si>
    <t>711 charles gillman jr avenue s</t>
  </si>
  <si>
    <t>southside medical ctr</t>
  </si>
  <si>
    <t>1046 rdg ave</t>
  </si>
  <si>
    <t xml:space="preserve">1046 ridge avenue </t>
  </si>
  <si>
    <t>careconnect health</t>
  </si>
  <si>
    <t>1401 n tift avenue</t>
  </si>
  <si>
    <t>41 east oglethorpe st</t>
  </si>
  <si>
    <t>1600 fort benning road</t>
  </si>
  <si>
    <t>oakhurst medical ctr</t>
  </si>
  <si>
    <t>4 corners primary care ctr</t>
  </si>
  <si>
    <t xml:space="preserve">115 towne center pkwy </t>
  </si>
  <si>
    <t>jc lewis primary health care ctr</t>
  </si>
  <si>
    <t>3802 waters avenue</t>
  </si>
  <si>
    <t>community health care sys inc tennile commuity health ctr</t>
  </si>
  <si>
    <t>community health care sys inc tennilecommuity health ctr</t>
  </si>
  <si>
    <t>Community Health Care Systems, Inc.- Tennile Commuity Health Center</t>
  </si>
  <si>
    <t xml:space="preserve">102a airport rd </t>
  </si>
  <si>
    <t>s ctrl primary care ctr</t>
  </si>
  <si>
    <t>406 w 5th</t>
  </si>
  <si>
    <t xml:space="preserve">119 norman dorminy dr </t>
  </si>
  <si>
    <t>452 second st</t>
  </si>
  <si>
    <t>grady memorial hosp</t>
  </si>
  <si>
    <t xml:space="preserve">80 jesse hill jr dr </t>
  </si>
  <si>
    <t>Grady Memorial Hospital Corporation dba Grady Health System</t>
  </si>
  <si>
    <t xml:space="preserve">2695 buford hwy </t>
  </si>
  <si>
    <t xml:space="preserve">80 jesse hill jr drive </t>
  </si>
  <si>
    <t xml:space="preserve">1513 dean avenue </t>
  </si>
  <si>
    <t xml:space="preserve">106 e broad st </t>
  </si>
  <si>
    <t xml:space="preserve">2 roberts st </t>
  </si>
  <si>
    <t xml:space="preserve">5354 reynolds st </t>
  </si>
  <si>
    <t xml:space="preserve">339 w bryan st </t>
  </si>
  <si>
    <t xml:space="preserve">3219 college st </t>
  </si>
  <si>
    <t xml:space="preserve">800 e 70th st </t>
  </si>
  <si>
    <t>whitefoord</t>
  </si>
  <si>
    <t>1353 george brumley way</t>
  </si>
  <si>
    <t xml:space="preserve">1353 george brumley way </t>
  </si>
  <si>
    <t xml:space="preserve">30 warren st  </t>
  </si>
  <si>
    <t xml:space="preserve">2600 martin luther king jr </t>
  </si>
  <si>
    <t xml:space="preserve">305 washington st  </t>
  </si>
  <si>
    <t>empowerment resource ctr</t>
  </si>
  <si>
    <t xml:space="preserve">230 peachtree st  </t>
  </si>
  <si>
    <t xml:space="preserve">175 samaritan drive </t>
  </si>
  <si>
    <t>3423 covington dr</t>
  </si>
  <si>
    <t xml:space="preserve">3423 covington dr </t>
  </si>
  <si>
    <t>2124 ogden avenue</t>
  </si>
  <si>
    <t>Aunt Martha's Youth Service Center</t>
  </si>
  <si>
    <t>2307 e center st</t>
  </si>
  <si>
    <t>Northern Indiana Maternal &amp; Child Health Network</t>
  </si>
  <si>
    <t>putnam cnty hosp</t>
  </si>
  <si>
    <t>putnam cnty hosp &amp; johnson nicholshealth clinic</t>
  </si>
  <si>
    <t>1542 s bloomington st</t>
  </si>
  <si>
    <t>greencastle</t>
  </si>
  <si>
    <t>Putnam County Hospital</t>
  </si>
  <si>
    <t>healthnet</t>
  </si>
  <si>
    <t>3401 raymond st e</t>
  </si>
  <si>
    <t>3401 e raymond st</t>
  </si>
  <si>
    <t>tri cap family health svc</t>
  </si>
  <si>
    <t>607 3rd ave</t>
  </si>
  <si>
    <t>607 third avenue</t>
  </si>
  <si>
    <t>pace health connection</t>
  </si>
  <si>
    <t>525 n 4th st</t>
  </si>
  <si>
    <t>525 north 4th st</t>
  </si>
  <si>
    <t>vincennes</t>
  </si>
  <si>
    <t>new hope svc</t>
  </si>
  <si>
    <t>725 wall st</t>
  </si>
  <si>
    <t>1642 w mcclain avenue</t>
  </si>
  <si>
    <t>Health &amp; Hospital Family Planning</t>
  </si>
  <si>
    <t>6940 n michigan road</t>
  </si>
  <si>
    <t>5515 west 38th st</t>
  </si>
  <si>
    <t>2920 college ave</t>
  </si>
  <si>
    <t>2920 college avenue</t>
  </si>
  <si>
    <t>escanaba</t>
  </si>
  <si>
    <t>601 washington ave</t>
  </si>
  <si>
    <t>601 washington avenue</t>
  </si>
  <si>
    <t>iron river</t>
  </si>
  <si>
    <t>916 diana st</t>
  </si>
  <si>
    <t>ludington</t>
  </si>
  <si>
    <t>District Health Department No. 2</t>
  </si>
  <si>
    <t>220 w garfield ave</t>
  </si>
  <si>
    <t>220 w garfield avenue</t>
  </si>
  <si>
    <t>charlevoix</t>
  </si>
  <si>
    <t>100 wood cir</t>
  </si>
  <si>
    <t>100 woods circle</t>
  </si>
  <si>
    <t>alpena</t>
  </si>
  <si>
    <t>2600 lafranier rd</t>
  </si>
  <si>
    <t>2600 lafranier road</t>
  </si>
  <si>
    <t>traverse city</t>
  </si>
  <si>
    <t>huron cnty health dept</t>
  </si>
  <si>
    <t>1142 s van dyke rd</t>
  </si>
  <si>
    <t>1142 s van dyke road</t>
  </si>
  <si>
    <t>bad axe</t>
  </si>
  <si>
    <t>Huron County Health Department</t>
  </si>
  <si>
    <t>ingham cnty health dept</t>
  </si>
  <si>
    <t>5303 s cedar st</t>
  </si>
  <si>
    <t>lansing</t>
  </si>
  <si>
    <t>Ingham County Health Department</t>
  </si>
  <si>
    <t>lenawee cnty health dept</t>
  </si>
  <si>
    <t>1040 s winter st</t>
  </si>
  <si>
    <t>adrian</t>
  </si>
  <si>
    <t>Lenawee County Health Department</t>
  </si>
  <si>
    <t>14150 hamilton lk rd</t>
  </si>
  <si>
    <t>14150 hamilton lake road</t>
  </si>
  <si>
    <t>Luce-Mackinac-Alger-Schoolcraft District Health Department</t>
  </si>
  <si>
    <t>43525 elizabeth rd</t>
  </si>
  <si>
    <t>43525 elizabeth road</t>
  </si>
  <si>
    <t>mount clemens</t>
  </si>
  <si>
    <t>marquette cnty health dept</t>
  </si>
  <si>
    <t>184 us hwy 41 e</t>
  </si>
  <si>
    <t>184 us highway 41 east</t>
  </si>
  <si>
    <t>negaunee</t>
  </si>
  <si>
    <t>Marquette County Health Department</t>
  </si>
  <si>
    <t>midland cnty health dept</t>
  </si>
  <si>
    <t>220 w ellsworth st</t>
  </si>
  <si>
    <t>midland</t>
  </si>
  <si>
    <t>Midland County Health Department</t>
  </si>
  <si>
    <t>1307 e townsend rd</t>
  </si>
  <si>
    <t>1307 e townsend road</t>
  </si>
  <si>
    <t>st. johns</t>
  </si>
  <si>
    <t>12251 james st</t>
  </si>
  <si>
    <t>holland</t>
  </si>
  <si>
    <t>saginaw cnty health dept</t>
  </si>
  <si>
    <t>saginaw cnty dept of public health</t>
  </si>
  <si>
    <t>1600 n michigan ave</t>
  </si>
  <si>
    <t>1600 n michigan avenue</t>
  </si>
  <si>
    <t>saginaw</t>
  </si>
  <si>
    <t>Saginaw County Health Department</t>
  </si>
  <si>
    <t>beaumont teen health ctr taylor</t>
  </si>
  <si>
    <t>oakwood healthcare</t>
  </si>
  <si>
    <t>26650 eureka rd</t>
  </si>
  <si>
    <t>26650 eureka road</t>
  </si>
  <si>
    <t>taylor</t>
  </si>
  <si>
    <t>Beaumont Teen Health Center - Taylor</t>
  </si>
  <si>
    <t>tuscola cnty health dept</t>
  </si>
  <si>
    <t>1309 cleaver rd</t>
  </si>
  <si>
    <t>1309 cleaver road</t>
  </si>
  <si>
    <t>caro</t>
  </si>
  <si>
    <t>Tuscola County Health Department</t>
  </si>
  <si>
    <t>540 depot st</t>
  </si>
  <si>
    <t>hancock</t>
  </si>
  <si>
    <t>Western Upper Peninsula District Health Department</t>
  </si>
  <si>
    <t>6051 frankfort hwy</t>
  </si>
  <si>
    <t>6051 frankfort highway</t>
  </si>
  <si>
    <t>benzonia</t>
  </si>
  <si>
    <t>Benzie Leelanau District Health Department</t>
  </si>
  <si>
    <t>2149 e napier ave</t>
  </si>
  <si>
    <t>2149 e napier avenue</t>
  </si>
  <si>
    <t>benton harbor</t>
  </si>
  <si>
    <t>chippewa cnty health dept</t>
  </si>
  <si>
    <t>508 ashmun st</t>
  </si>
  <si>
    <t>sault ste. marie</t>
  </si>
  <si>
    <t>Chippewa County Health Department</t>
  </si>
  <si>
    <t>sanilac cnty health dept</t>
  </si>
  <si>
    <t>171 n dawson st</t>
  </si>
  <si>
    <t>sandusky</t>
  </si>
  <si>
    <t>Sanilac County Health Department</t>
  </si>
  <si>
    <t>st clair cnty health dept</t>
  </si>
  <si>
    <t>3415 28th st</t>
  </si>
  <si>
    <t>port huron</t>
  </si>
  <si>
    <t>St. Clair County Health Department</t>
  </si>
  <si>
    <t>fulton co health dept</t>
  </si>
  <si>
    <t>606 shoop ave</t>
  </si>
  <si>
    <t>606  shoop avenue</t>
  </si>
  <si>
    <t>wauseon</t>
  </si>
  <si>
    <t>Highland Co. CAO</t>
  </si>
  <si>
    <t>huron cnty general health district</t>
  </si>
  <si>
    <t>huron cnty public health</t>
  </si>
  <si>
    <t>180 milan ave</t>
  </si>
  <si>
    <t>28 executive dr</t>
  </si>
  <si>
    <t>180 milan avenue</t>
  </si>
  <si>
    <t>Huron County General Health District</t>
  </si>
  <si>
    <t>womens health ctr of jefferson</t>
  </si>
  <si>
    <t>217 washington st</t>
  </si>
  <si>
    <t>Women's Health Center of Jefferson Co. Inc.</t>
  </si>
  <si>
    <t>100 mcmillen dr</t>
  </si>
  <si>
    <t>100 mcmillen drive</t>
  </si>
  <si>
    <t>1856 e perry st</t>
  </si>
  <si>
    <t>port clinton</t>
  </si>
  <si>
    <t>Ottawa Co. Health Dept.</t>
  </si>
  <si>
    <t>Sandusky Co. Gen Health District</t>
  </si>
  <si>
    <t>tuscarawas co general health district</t>
  </si>
  <si>
    <t>897 e iron ave</t>
  </si>
  <si>
    <t>897 e iron avenue</t>
  </si>
  <si>
    <t>Tuscarawas Co. General Health District</t>
  </si>
  <si>
    <t>kno ho co cac</t>
  </si>
  <si>
    <t>120 n 4th st</t>
  </si>
  <si>
    <t>120 north 4th st</t>
  </si>
  <si>
    <t>coshocton</t>
  </si>
  <si>
    <t>1060 claremont avenue</t>
  </si>
  <si>
    <t>erie cnty health dept</t>
  </si>
  <si>
    <t>420 superior st</t>
  </si>
  <si>
    <t>Erie County Health Department</t>
  </si>
  <si>
    <t>belmont co general health district</t>
  </si>
  <si>
    <t>belmont cnty health dept</t>
  </si>
  <si>
    <t>68501 bannock rd</t>
  </si>
  <si>
    <t>68501 bannock road</t>
  </si>
  <si>
    <t>st. clairsville</t>
  </si>
  <si>
    <t>Belmont Co. General Health District</t>
  </si>
  <si>
    <t>adams brown economic opportunities inc economic opportunities</t>
  </si>
  <si>
    <t>brown cnty economic opportunities</t>
  </si>
  <si>
    <t>406 w plum</t>
  </si>
  <si>
    <t>Adams/Brown Economic Opportunities, Inc. Economic Opportunities, Inc.</t>
  </si>
  <si>
    <t>cambridge guernsey cnty hd</t>
  </si>
  <si>
    <t>326 highland ave</t>
  </si>
  <si>
    <t>326 highland avenue</t>
  </si>
  <si>
    <t>cambridge</t>
  </si>
  <si>
    <t>Cambridge-Guernsey County HD</t>
  </si>
  <si>
    <t>2122 8th st</t>
  </si>
  <si>
    <t>2122  8th st</t>
  </si>
  <si>
    <t>ironton</t>
  </si>
  <si>
    <t>Lawrence County Health Department</t>
  </si>
  <si>
    <t>noble cnty health dept</t>
  </si>
  <si>
    <t>44069 marietta rd</t>
  </si>
  <si>
    <t>Noble County Health Department</t>
  </si>
  <si>
    <t>portsmouth city health dept</t>
  </si>
  <si>
    <t>605 washington st</t>
  </si>
  <si>
    <t>Portsmouth City Health Department</t>
  </si>
  <si>
    <t>wood cnty combined health district</t>
  </si>
  <si>
    <t>1840 e gypsy ln rd</t>
  </si>
  <si>
    <t>1840 e gypsy lane road</t>
  </si>
  <si>
    <t>Wood County Combined Health District</t>
  </si>
  <si>
    <t>cincinnati city health dept</t>
  </si>
  <si>
    <t>cincinnati city health dept admin only</t>
  </si>
  <si>
    <t>3101 burnet ave</t>
  </si>
  <si>
    <t>3101 burnet avenue</t>
  </si>
  <si>
    <t>Cincinnati City Health Department</t>
  </si>
  <si>
    <t>3917 spring grove avenue</t>
  </si>
  <si>
    <t>family planning assc of ne ohio</t>
  </si>
  <si>
    <t>family planning assc of ne ohio inc a division of signature health</t>
  </si>
  <si>
    <t>54 s state st</t>
  </si>
  <si>
    <t>painesville</t>
  </si>
  <si>
    <t>Family Planning Association of Northeast Ohio, Inc</t>
  </si>
  <si>
    <t>wyandot cnty general health</t>
  </si>
  <si>
    <t>127-a sandusky ave</t>
  </si>
  <si>
    <t>127-a  sandusky avenue</t>
  </si>
  <si>
    <t>upper sandusky</t>
  </si>
  <si>
    <t>Wyandot County General Health</t>
  </si>
  <si>
    <t>Gallia County General Health District</t>
  </si>
  <si>
    <t>columbus city</t>
  </si>
  <si>
    <t>columbus public health womens health &amp; wellness ctr</t>
  </si>
  <si>
    <t>240 parsons ave</t>
  </si>
  <si>
    <t>240 parsons avenue</t>
  </si>
  <si>
    <t>Columbus City</t>
  </si>
  <si>
    <t>warren cnty combined health district</t>
  </si>
  <si>
    <t>416 se st</t>
  </si>
  <si>
    <t>416 s  east st</t>
  </si>
  <si>
    <t>Warren County Combined Health District</t>
  </si>
  <si>
    <t>940 london ave</t>
  </si>
  <si>
    <t>940 london avenue</t>
  </si>
  <si>
    <t>marysville</t>
  </si>
  <si>
    <t>Union County Health Department</t>
  </si>
  <si>
    <t>miami cnty public health</t>
  </si>
  <si>
    <t>510 w water st</t>
  </si>
  <si>
    <t>Miami County Public Health</t>
  </si>
  <si>
    <t>4242 lorain ave</t>
  </si>
  <si>
    <t>4242 lorain avenue</t>
  </si>
  <si>
    <t>lorian co health dept family planning svc of lorain cnty site</t>
  </si>
  <si>
    <t>lorain cnty general health district</t>
  </si>
  <si>
    <t>602 leona st</t>
  </si>
  <si>
    <t>elyria</t>
  </si>
  <si>
    <t>Lorian Co. Health Dept. - Family Planning Services of Lorain County site</t>
  </si>
  <si>
    <t>cuyahoga cnty board of health</t>
  </si>
  <si>
    <t>cuyahoga cnty board of health parma clinic</t>
  </si>
  <si>
    <t>5550 venture dr</t>
  </si>
  <si>
    <t>5550 venture drive</t>
  </si>
  <si>
    <t>parma</t>
  </si>
  <si>
    <t>Cuyahoga County Board of Health</t>
  </si>
  <si>
    <t>morrow cnty health dept</t>
  </si>
  <si>
    <t>619 w marion rd</t>
  </si>
  <si>
    <t>619 west marion rd</t>
  </si>
  <si>
    <t>mount gilead</t>
  </si>
  <si>
    <t>Morrow County Health Department</t>
  </si>
  <si>
    <t>medina cnty health dept</t>
  </si>
  <si>
    <t>4800 ledgewood dr</t>
  </si>
  <si>
    <t>medina</t>
  </si>
  <si>
    <t>Medina County Health Department</t>
  </si>
  <si>
    <t>carroll cnty general health dept</t>
  </si>
  <si>
    <t>301 moody ave</t>
  </si>
  <si>
    <t xml:space="preserve">301 moody avenue </t>
  </si>
  <si>
    <t>clark cnty combined health district</t>
  </si>
  <si>
    <t>529 e home rd</t>
  </si>
  <si>
    <t>529 east home rd</t>
  </si>
  <si>
    <t>Lorain County General Health District</t>
  </si>
  <si>
    <t>297 century avenue s</t>
  </si>
  <si>
    <t>Arkansas Dept. of Health Women's Health Section</t>
  </si>
  <si>
    <t>751 hwy 65 highway s</t>
  </si>
  <si>
    <t>312 north 13th st</t>
  </si>
  <si>
    <t>700 e center</t>
  </si>
  <si>
    <t>1300 w 5th avenue</t>
  </si>
  <si>
    <t>Louisiana Dept. of Health and Hospitals - Office of Public Health - Bureau of Family Health - Reproductive Health Program</t>
  </si>
  <si>
    <t>501 east collins rd</t>
  </si>
  <si>
    <t>15481 w club deluxe road</t>
  </si>
  <si>
    <t>111 n causeway blvd</t>
  </si>
  <si>
    <t>New Mexico Dept. of Health Family Planning Program</t>
  </si>
  <si>
    <t xml:space="preserve">7704 2nd st </t>
  </si>
  <si>
    <t xml:space="preserve">2001 n centro familiar </t>
  </si>
  <si>
    <t xml:space="preserve">8120 la mirada pl </t>
  </si>
  <si>
    <t>highway 518 north ranger dr</t>
  </si>
  <si>
    <t>302 n fifth st</t>
  </si>
  <si>
    <t>310 s second st</t>
  </si>
  <si>
    <t xml:space="preserve">2400 wellesley dr </t>
  </si>
  <si>
    <t xml:space="preserve">214 neal avenue </t>
  </si>
  <si>
    <t>903 w broadway</t>
  </si>
  <si>
    <t>las clinicas del norte admin office</t>
  </si>
  <si>
    <t>hwy 571</t>
  </si>
  <si>
    <t>hwy 571 building #28</t>
  </si>
  <si>
    <t>el rito</t>
  </si>
  <si>
    <t>1574 state rd 502</t>
  </si>
  <si>
    <t>presbyterian medical svc admin</t>
  </si>
  <si>
    <t>1422 pso de peralta</t>
  </si>
  <si>
    <t>1422 paseo de peralta</t>
  </si>
  <si>
    <t>la familia medical ctr admin office</t>
  </si>
  <si>
    <t>unm health science ctr maternal &amp; family planning</t>
  </si>
  <si>
    <t>unm health science ctr maternal &amp; familyplanning</t>
  </si>
  <si>
    <t>933 bradbury st</t>
  </si>
  <si>
    <t xml:space="preserve">933 bradbury st </t>
  </si>
  <si>
    <t>UNM - Health Science Center Maternal &amp; Family Planning</t>
  </si>
  <si>
    <t>1st nations community health source</t>
  </si>
  <si>
    <t>5608 zuni rd se</t>
  </si>
  <si>
    <t>unm school based health ctr admin</t>
  </si>
  <si>
    <t>2400 tucker</t>
  </si>
  <si>
    <t xml:space="preserve">2400 tucker </t>
  </si>
  <si>
    <t xml:space="preserve">800 odelia rd </t>
  </si>
  <si>
    <t>200 c e colston drive</t>
  </si>
  <si>
    <t>1407 northeast d st</t>
  </si>
  <si>
    <t>1026 n linwood avenue</t>
  </si>
  <si>
    <t>1304 r d miller drive</t>
  </si>
  <si>
    <t xml:space="preserve">28596 e 141 st </t>
  </si>
  <si>
    <t>1010  sheridan rd</t>
  </si>
  <si>
    <t>tulsa health dept james o goodwin health ctr</t>
  </si>
  <si>
    <t>tulsa health dept james o goodwin healthcenter</t>
  </si>
  <si>
    <t>5051 s 129th e ave</t>
  </si>
  <si>
    <t>5051 s 129th e avenue</t>
  </si>
  <si>
    <t>Tulsa Health Dept. James O. Goodwin Health Center</t>
  </si>
  <si>
    <t>oklahoma city cnty health dept occhd</t>
  </si>
  <si>
    <t>2700 63rd st</t>
  </si>
  <si>
    <t>2700  63rd st</t>
  </si>
  <si>
    <t>oklahoma city</t>
  </si>
  <si>
    <t>Oklahoma City-County Health Dept. (OCCHD)</t>
  </si>
  <si>
    <t>oklahoma city cnty health dept s</t>
  </si>
  <si>
    <t>2149 59th st</t>
  </si>
  <si>
    <t>6728 s hudson ave</t>
  </si>
  <si>
    <t>2149  59th st</t>
  </si>
  <si>
    <t>Oklahoma City-County Health Department (South)</t>
  </si>
  <si>
    <t>oklahoma city cnty health dept w</t>
  </si>
  <si>
    <t>4330 10th st</t>
  </si>
  <si>
    <t>4330  10th st</t>
  </si>
  <si>
    <t>Oklahoma City-County Health Department (West)</t>
  </si>
  <si>
    <t>bell cnty public health district</t>
  </si>
  <si>
    <t>cameron cnty public health</t>
  </si>
  <si>
    <t>1390 w expressway 83</t>
  </si>
  <si>
    <t>city of houston</t>
  </si>
  <si>
    <t>8000 n stadium dr</t>
  </si>
  <si>
    <t>8000 north stadium drive</t>
  </si>
  <si>
    <t>city of laredo health dept</t>
  </si>
  <si>
    <t>4455  padre island</t>
  </si>
  <si>
    <t>South Texas Family Planning and Health Corporation</t>
  </si>
  <si>
    <t>community action of ctrl texas</t>
  </si>
  <si>
    <t>101 uhland rd</t>
  </si>
  <si>
    <t>215 s reimer</t>
  </si>
  <si>
    <t>101 uhland road</t>
  </si>
  <si>
    <t>4401 n i-35</t>
  </si>
  <si>
    <t>4401 i-35</t>
  </si>
  <si>
    <t>561 s knox avenue</t>
  </si>
  <si>
    <t>Project Vida Health Center</t>
  </si>
  <si>
    <t>jasper newton cnty public health district</t>
  </si>
  <si>
    <t>139 w lamar st</t>
  </si>
  <si>
    <t>139 west lamar st</t>
  </si>
  <si>
    <t>access esperanza clinics</t>
  </si>
  <si>
    <t>916 east hackberry avenue</t>
  </si>
  <si>
    <t>916 e hackberry avenue</t>
  </si>
  <si>
    <t>midway family planning</t>
  </si>
  <si>
    <t>parkland health &amp; hosp system</t>
  </si>
  <si>
    <t>1400 n westmoreland road</t>
  </si>
  <si>
    <t>Houston Area Community Services, Inc.</t>
  </si>
  <si>
    <t>longview wellness ctr</t>
  </si>
  <si>
    <t>1107 e marshall avenue</t>
  </si>
  <si>
    <t>harris cnty public health &amp; environmental svc</t>
  </si>
  <si>
    <t>harris cnty public health</t>
  </si>
  <si>
    <t>2223 w lp</t>
  </si>
  <si>
    <t xml:space="preserve">2223 west loop </t>
  </si>
  <si>
    <t>Harris County Public Health and Environmental Services</t>
  </si>
  <si>
    <t>1730 humble place dr</t>
  </si>
  <si>
    <t>2635 lincolnway</t>
  </si>
  <si>
    <t>723 1st ave</t>
  </si>
  <si>
    <t xml:space="preserve">723 1st avenue </t>
  </si>
  <si>
    <t>Webster County Health Department</t>
  </si>
  <si>
    <t>greater sioux community health ctr</t>
  </si>
  <si>
    <t>greater sioux community health ctr dbapromise community health ctr</t>
  </si>
  <si>
    <t xml:space="preserve">338 1st avenue </t>
  </si>
  <si>
    <t>sioux center</t>
  </si>
  <si>
    <t>Greater Sioux Community Health Center dba Promise Community Health Center</t>
  </si>
  <si>
    <t>community health care</t>
  </si>
  <si>
    <t>500 w riv dr</t>
  </si>
  <si>
    <t>500 west river drive</t>
  </si>
  <si>
    <t>great riv health system family planning of se iowa</t>
  </si>
  <si>
    <t>great riv health system family planning ofsoutheast iowa</t>
  </si>
  <si>
    <t>801 s roosevelt ave</t>
  </si>
  <si>
    <t>801 s roosevelt avenue</t>
  </si>
  <si>
    <t>Great River Health System - Family Planning of Southeast Iowa</t>
  </si>
  <si>
    <t>crawford co home health hospice &amp; public health</t>
  </si>
  <si>
    <t>crawford co home health hospice &amp; publichealth</t>
  </si>
  <si>
    <t>105 north main st</t>
  </si>
  <si>
    <t>denison</t>
  </si>
  <si>
    <t>Crawford Co. Home Health, Hospice &amp; Public Health</t>
  </si>
  <si>
    <t>116 n 2nd avenue</t>
  </si>
  <si>
    <t>3509 east 29th st</t>
  </si>
  <si>
    <t>201 s market st</t>
  </si>
  <si>
    <t>Primary Health Care</t>
  </si>
  <si>
    <t>Eastern Iowa Health Center</t>
  </si>
  <si>
    <t>lawrence douglas co public health dept</t>
  </si>
  <si>
    <t>200 maine st</t>
  </si>
  <si>
    <t>lawrence</t>
  </si>
  <si>
    <t>Lawrence Douglas Co. Public Health Dept.</t>
  </si>
  <si>
    <t>ellsworth cnty health dept</t>
  </si>
  <si>
    <t>1603 aylward ave</t>
  </si>
  <si>
    <t>1603 aylward avenue</t>
  </si>
  <si>
    <t>ellsworth</t>
  </si>
  <si>
    <t>Ellsworth County Health Department</t>
  </si>
  <si>
    <t>finney cnty health dept</t>
  </si>
  <si>
    <t>919 zerr rd</t>
  </si>
  <si>
    <t>919 zerr road</t>
  </si>
  <si>
    <t>Finney County Health Department</t>
  </si>
  <si>
    <t>Grant Co. Health Dept.</t>
  </si>
  <si>
    <t>11875 s sunset dr</t>
  </si>
  <si>
    <t>11875 s sunset drive</t>
  </si>
  <si>
    <t>olathe</t>
  </si>
  <si>
    <t>leavenworth co health dept</t>
  </si>
  <si>
    <t>500 eisenhower rd</t>
  </si>
  <si>
    <t>500 eisenhower road</t>
  </si>
  <si>
    <t>leavenworth</t>
  </si>
  <si>
    <t>Leavenworth Co. Health Dept.</t>
  </si>
  <si>
    <t>mcpherson cnty health dept</t>
  </si>
  <si>
    <t>1001 n main st</t>
  </si>
  <si>
    <t>mcpherson</t>
  </si>
  <si>
    <t>McPherson County Health Dept</t>
  </si>
  <si>
    <t>meade cnty health dept</t>
  </si>
  <si>
    <t>309 s webb</t>
  </si>
  <si>
    <t>meade</t>
  </si>
  <si>
    <t>mitchell co health dept</t>
  </si>
  <si>
    <t>310 w 8th st</t>
  </si>
  <si>
    <t>310 w eighth st</t>
  </si>
  <si>
    <t>beloit</t>
  </si>
  <si>
    <t>Mitchell Co. Health Dept.</t>
  </si>
  <si>
    <t>morris cnty health dept</t>
  </si>
  <si>
    <t>221 hockaday st</t>
  </si>
  <si>
    <t>council grove</t>
  </si>
  <si>
    <t>Morris County Health Dept</t>
  </si>
  <si>
    <t>morton cnty health dept</t>
  </si>
  <si>
    <t>625 colorado st</t>
  </si>
  <si>
    <t>elkhart</t>
  </si>
  <si>
    <t>Morton County Health Dept</t>
  </si>
  <si>
    <t>320 e main st</t>
  </si>
  <si>
    <t>chanute</t>
  </si>
  <si>
    <t>715 brwy st</t>
  </si>
  <si>
    <t>715 broadway st</t>
  </si>
  <si>
    <t>larned</t>
  </si>
  <si>
    <t>Pawnee Co. Health Dept.</t>
  </si>
  <si>
    <t>phillips co health dept</t>
  </si>
  <si>
    <t>784 6th st</t>
  </si>
  <si>
    <t>phillipsburg</t>
  </si>
  <si>
    <t>Phillips Co. Health Dept.</t>
  </si>
  <si>
    <t>reno cnty health dept</t>
  </si>
  <si>
    <t>209 w 2nd ave</t>
  </si>
  <si>
    <t>209 w 2nd st</t>
  </si>
  <si>
    <t>209 w second avenue</t>
  </si>
  <si>
    <t>hutchinson</t>
  </si>
  <si>
    <t>Reno County Health Dept</t>
  </si>
  <si>
    <t>riley co health dept</t>
  </si>
  <si>
    <t>2030 tecumseh rd</t>
  </si>
  <si>
    <t>2030 tecumseh road</t>
  </si>
  <si>
    <t>manhattan</t>
  </si>
  <si>
    <t>Riley Co. Health Dept.</t>
  </si>
  <si>
    <t>rooks cnty health dept</t>
  </si>
  <si>
    <t>426 main</t>
  </si>
  <si>
    <t>426 main st</t>
  </si>
  <si>
    <t>Rooks County Health Dept</t>
  </si>
  <si>
    <t>189 w luray st</t>
  </si>
  <si>
    <t>russell</t>
  </si>
  <si>
    <t>Russell County Health Dept</t>
  </si>
  <si>
    <t>saline co health dept</t>
  </si>
  <si>
    <t>125 w elm</t>
  </si>
  <si>
    <t>125 west elm</t>
  </si>
  <si>
    <t>salina</t>
  </si>
  <si>
    <t>Saline Co. Health Dept.</t>
  </si>
  <si>
    <t>sedgwick cnty health dept</t>
  </si>
  <si>
    <t>1900 e 9th st</t>
  </si>
  <si>
    <t>2716 w ctrl</t>
  </si>
  <si>
    <t>1900 e ninth st</t>
  </si>
  <si>
    <t>wichita</t>
  </si>
  <si>
    <t>Sedgwick County Health Dept</t>
  </si>
  <si>
    <t>seward co health dept</t>
  </si>
  <si>
    <t>103 w 2nd st</t>
  </si>
  <si>
    <t>103 w second st</t>
  </si>
  <si>
    <t>liberal</t>
  </si>
  <si>
    <t>Seward Co. Health Dept.</t>
  </si>
  <si>
    <t>sherman co health dept</t>
  </si>
  <si>
    <t>1622 brwy</t>
  </si>
  <si>
    <t>1622 broadway</t>
  </si>
  <si>
    <t>goodland</t>
  </si>
  <si>
    <t>Sherman Co. Health Dept.</t>
  </si>
  <si>
    <t>622 w eighth st</t>
  </si>
  <si>
    <t>stafford cnty health dept</t>
  </si>
  <si>
    <t>610 e 1st ave</t>
  </si>
  <si>
    <t>610 e first avenue</t>
  </si>
  <si>
    <t>st john</t>
  </si>
  <si>
    <t>Stafford County Health Dept</t>
  </si>
  <si>
    <t>thomas cnty health dept</t>
  </si>
  <si>
    <t>350 s range ave</t>
  </si>
  <si>
    <t>350 s range avenue</t>
  </si>
  <si>
    <t>colby</t>
  </si>
  <si>
    <t>trego co health dept</t>
  </si>
  <si>
    <t>201 n main</t>
  </si>
  <si>
    <t>wakeeney</t>
  </si>
  <si>
    <t>Trego Co. Health Dept.</t>
  </si>
  <si>
    <t>wabaunsee cnty health dept</t>
  </si>
  <si>
    <t>215 kansas ave</t>
  </si>
  <si>
    <t>215 kansas avenue</t>
  </si>
  <si>
    <t>alma</t>
  </si>
  <si>
    <t>Wabaunsee County Health Dept</t>
  </si>
  <si>
    <t>104 e 2nd st</t>
  </si>
  <si>
    <t>Washington County Health Dept</t>
  </si>
  <si>
    <t>unif govt of wy co kansas city ks wyandotte co health dept</t>
  </si>
  <si>
    <t>unif govt of wy co kansas city ks wyandotteco health dept</t>
  </si>
  <si>
    <t>619 ann ave</t>
  </si>
  <si>
    <t>619 ann avenue</t>
  </si>
  <si>
    <t>Unif Govt of Wy Co. Kansas City KS Wyandotte Co. Health Dept.</t>
  </si>
  <si>
    <t>barton co health dept</t>
  </si>
  <si>
    <t>1300 kansas</t>
  </si>
  <si>
    <t>great bend</t>
  </si>
  <si>
    <t>Barton Co. Health Dept.</t>
  </si>
  <si>
    <t>butler co health dept</t>
  </si>
  <si>
    <t>206 n griffith</t>
  </si>
  <si>
    <t>Butler Co. Health Dept.</t>
  </si>
  <si>
    <t>chautauqua co health dept</t>
  </si>
  <si>
    <t>215 n chautauqua</t>
  </si>
  <si>
    <t>sedan</t>
  </si>
  <si>
    <t>Chautauqua Co. Health Dept.</t>
  </si>
  <si>
    <t>820 spellman cir</t>
  </si>
  <si>
    <t>820 spellman circle</t>
  </si>
  <si>
    <t>clay center</t>
  </si>
  <si>
    <t>Clay County Health Dept</t>
  </si>
  <si>
    <t>cloud cnty health dept</t>
  </si>
  <si>
    <t>910 w 11th st</t>
  </si>
  <si>
    <t>concordia</t>
  </si>
  <si>
    <t>Cloud County Health Department</t>
  </si>
  <si>
    <t>coffey cnty health dept</t>
  </si>
  <si>
    <t>110 s 6th st</t>
  </si>
  <si>
    <t>110 s sixth st</t>
  </si>
  <si>
    <t>Coffey County Health Department</t>
  </si>
  <si>
    <t>city cowley cnty health dept</t>
  </si>
  <si>
    <t>320 e 9th ave</t>
  </si>
  <si>
    <t>320 e 9th st</t>
  </si>
  <si>
    <t>320 e ninth avenue</t>
  </si>
  <si>
    <t>winfield</t>
  </si>
  <si>
    <t>115 e radio lane</t>
  </si>
  <si>
    <t>crawford cnty health dept</t>
  </si>
  <si>
    <t>410 e atkinson</t>
  </si>
  <si>
    <t>pittsburg</t>
  </si>
  <si>
    <t>Crawford County Health Department</t>
  </si>
  <si>
    <t>haskell cnty health dept</t>
  </si>
  <si>
    <t>301 s derby</t>
  </si>
  <si>
    <t>sublette</t>
  </si>
  <si>
    <t>Haskell County Health Dept.</t>
  </si>
  <si>
    <t>rice co health dept</t>
  </si>
  <si>
    <t>1432 w commercial ave</t>
  </si>
  <si>
    <t>1432 w commercial st</t>
  </si>
  <si>
    <t>1432 w commercial avenue</t>
  </si>
  <si>
    <t>lyons</t>
  </si>
  <si>
    <t>Rice Co. Health Dept.</t>
  </si>
  <si>
    <t>konza prairie community health &amp; dental ctr</t>
  </si>
  <si>
    <t>konza prairie community health &amp; dentalcenter</t>
  </si>
  <si>
    <t>361 grant ave</t>
  </si>
  <si>
    <t>361 grant avenue</t>
  </si>
  <si>
    <t>junction city</t>
  </si>
  <si>
    <t>Konza Prairie Community Health and Dental Center</t>
  </si>
  <si>
    <t>ness cnty health dept</t>
  </si>
  <si>
    <t>202 w sycamore st</t>
  </si>
  <si>
    <t>ness city</t>
  </si>
  <si>
    <t>Ness County Health Department</t>
  </si>
  <si>
    <t>215 barnes ave</t>
  </si>
  <si>
    <t>215  barnes avenue</t>
  </si>
  <si>
    <t>602 east state st</t>
  </si>
  <si>
    <t>Planned Parenthood Great Plains</t>
  </si>
  <si>
    <t>tri rivers family planning</t>
  </si>
  <si>
    <t>1032 kingshighway</t>
  </si>
  <si>
    <t>e missouri action agency</t>
  </si>
  <si>
    <t>family care health ctr</t>
  </si>
  <si>
    <t>401 holly hills ave</t>
  </si>
  <si>
    <t>401 holly hills avenue</t>
  </si>
  <si>
    <t>820 e lexington avenue</t>
  </si>
  <si>
    <t>childrens mercy hosp</t>
  </si>
  <si>
    <t>2401 gillham rd</t>
  </si>
  <si>
    <t>2401 gillham road</t>
  </si>
  <si>
    <t>1001 st rt 25</t>
  </si>
  <si>
    <t>1001 state route 25</t>
  </si>
  <si>
    <t>katy trail community health</t>
  </si>
  <si>
    <t>4533 clayton ave cb_x000D_8219</t>
  </si>
  <si>
    <t>4533 clayton avenue cb_x000D_8219</t>
  </si>
  <si>
    <t>Washington University School of Medicine Contraceptive Choice Center</t>
  </si>
  <si>
    <t>st louis cnty dept of public health</t>
  </si>
  <si>
    <t>wchr chadron community hosp family reproductive health</t>
  </si>
  <si>
    <t>821 morehead st</t>
  </si>
  <si>
    <t>community action partnership of western nebraska reproductive health care program</t>
  </si>
  <si>
    <t>community action partnership of westernnebraska reproductive health care program</t>
  </si>
  <si>
    <t>975 cres dr</t>
  </si>
  <si>
    <t>975 crescent drive</t>
  </si>
  <si>
    <t>gering</t>
  </si>
  <si>
    <t>Community Action Partnership of Western Nebraska Reproductive Health Care Program</t>
  </si>
  <si>
    <t>102 elm st s</t>
  </si>
  <si>
    <t>4920 30th st s</t>
  </si>
  <si>
    <t>3 rivers public health dept</t>
  </si>
  <si>
    <t>2400 lincoln n</t>
  </si>
  <si>
    <t>2400 lincoln  n</t>
  </si>
  <si>
    <t>fremont</t>
  </si>
  <si>
    <t>Three Rivers Public Health Department</t>
  </si>
  <si>
    <t>midtown health clinic</t>
  </si>
  <si>
    <t>302 w phillip ave</t>
  </si>
  <si>
    <t>302 west phillip avenue</t>
  </si>
  <si>
    <t>5904 henninger avenue</t>
  </si>
  <si>
    <t>Gunnison County Department of Health and Human Services</t>
  </si>
  <si>
    <t>jefferson cnty public health</t>
  </si>
  <si>
    <t>645 parfet st</t>
  </si>
  <si>
    <t>Kit Carson County Health and Human Services</t>
  </si>
  <si>
    <t>305 pawnee avenue</t>
  </si>
  <si>
    <t>lake cnty public health agency</t>
  </si>
  <si>
    <t>112 west 5th st</t>
  </si>
  <si>
    <t>mesa cnty health dept</t>
  </si>
  <si>
    <t>1845 s townsend ave</t>
  </si>
  <si>
    <t>1845 s townsend avenue</t>
  </si>
  <si>
    <t>Montrose County Department of Health and Human Services</t>
  </si>
  <si>
    <t>ne colorado health dept sterling</t>
  </si>
  <si>
    <t>700 columbine</t>
  </si>
  <si>
    <t>Northeast Colorado Health Department- Sterling</t>
  </si>
  <si>
    <t>77 main avenue</t>
  </si>
  <si>
    <t>118 w 3rd  st</t>
  </si>
  <si>
    <t>nw colorado health</t>
  </si>
  <si>
    <t>community health svc</t>
  </si>
  <si>
    <t>405 castle creek rd</t>
  </si>
  <si>
    <t>pueblo city &amp; cnty health dept</t>
  </si>
  <si>
    <t>Rio Blanco County Department of Public Health &amp; Environment</t>
  </si>
  <si>
    <t>2390 main avenue</t>
  </si>
  <si>
    <t>san miguel cnty dept of health &amp; environment</t>
  </si>
  <si>
    <t>san miguel cnty dept of health andenvironment</t>
  </si>
  <si>
    <t>333 w colorado avenue</t>
  </si>
  <si>
    <t>San Miguel County Department of Health and Environment</t>
  </si>
  <si>
    <t>spanish peaks reg health ctr</t>
  </si>
  <si>
    <t>summit community care clinic</t>
  </si>
  <si>
    <t>11115 w hwy 24</t>
  </si>
  <si>
    <t>divide</t>
  </si>
  <si>
    <t>tricounty health dept greenwood village</t>
  </si>
  <si>
    <t>6162 willow dr</t>
  </si>
  <si>
    <t>6162  willow dr</t>
  </si>
  <si>
    <t>greenwood village</t>
  </si>
  <si>
    <t>4400 castleton crt</t>
  </si>
  <si>
    <t>1555 north 17th avenue</t>
  </si>
  <si>
    <t>Weld County Department of Public Health and Environment</t>
  </si>
  <si>
    <t>broomfield public health &amp; environment division of health &amp; human svc dept</t>
  </si>
  <si>
    <t>broomfield public health &amp; environmentdivision of health &amp; human servicesdepartment</t>
  </si>
  <si>
    <t>Broomfield Public Health and Environment Division of Health and Human Services Department</t>
  </si>
  <si>
    <t>delta cnty health dept</t>
  </si>
  <si>
    <t>255 w  6th st</t>
  </si>
  <si>
    <t>childrens hosp</t>
  </si>
  <si>
    <t>13123 e 16th avenue</t>
  </si>
  <si>
    <t>denver metro health clinic std clinic</t>
  </si>
  <si>
    <t>Denver Metro Health Clinic</t>
  </si>
  <si>
    <t>1675 w gdn of gods rd</t>
  </si>
  <si>
    <t>1675 w gdn of the_x000D_gods rd</t>
  </si>
  <si>
    <t>1675 west garden of the gods rd</t>
  </si>
  <si>
    <t>denver health &amp; hosp authority</t>
  </si>
  <si>
    <t>660 bannock st</t>
  </si>
  <si>
    <t>4995 e 33rd avenue</t>
  </si>
  <si>
    <t>12600 east albrook dr</t>
  </si>
  <si>
    <t>301 w 6th avenue</t>
  </si>
  <si>
    <t>metro community provider network</t>
  </si>
  <si>
    <t>3701 brwy</t>
  </si>
  <si>
    <t>3701  broadway</t>
  </si>
  <si>
    <t>7495 w 29th avenue</t>
  </si>
  <si>
    <t>flathead cnty family planning</t>
  </si>
  <si>
    <t>1035 1st ave w</t>
  </si>
  <si>
    <t>1035 1st avenue w</t>
  </si>
  <si>
    <t>kalispell</t>
  </si>
  <si>
    <t>Flathead County Family Planning</t>
  </si>
  <si>
    <t>nw chc</t>
  </si>
  <si>
    <t>320 e 2nd st</t>
  </si>
  <si>
    <t>206 callaghan creek</t>
  </si>
  <si>
    <t>onehealth</t>
  </si>
  <si>
    <t>210 s winchester</t>
  </si>
  <si>
    <t>305 4th st</t>
  </si>
  <si>
    <t>miles city</t>
  </si>
  <si>
    <t>121 north 11th</t>
  </si>
  <si>
    <t>lake cnty family planning</t>
  </si>
  <si>
    <t>802 main st st</t>
  </si>
  <si>
    <t>polson</t>
  </si>
  <si>
    <t>butte family planning</t>
  </si>
  <si>
    <t>25 w front st</t>
  </si>
  <si>
    <t>dawson cnty family planning</t>
  </si>
  <si>
    <t>207 w bell st</t>
  </si>
  <si>
    <t>glendive</t>
  </si>
  <si>
    <t xml:space="preserve">500 4th avenue </t>
  </si>
  <si>
    <t>501 court square</t>
  </si>
  <si>
    <t>hill cnty family planning</t>
  </si>
  <si>
    <t>302 4th ave</t>
  </si>
  <si>
    <t>302 4th avenue</t>
  </si>
  <si>
    <t>Hill County Family Planning</t>
  </si>
  <si>
    <t>bridgercare</t>
  </si>
  <si>
    <t>300 n willson st</t>
  </si>
  <si>
    <t>1288 n 14th ave</t>
  </si>
  <si>
    <t>bozeman</t>
  </si>
  <si>
    <t>bridgerCare</t>
  </si>
  <si>
    <t>701 e rosser avenue</t>
  </si>
  <si>
    <t xml:space="preserve">18 2nd avenue </t>
  </si>
  <si>
    <t>South Dakota Dept. of Health Family Planning Program</t>
  </si>
  <si>
    <t>402  main st</t>
  </si>
  <si>
    <t>falls community health ctr</t>
  </si>
  <si>
    <t>521 n main</t>
  </si>
  <si>
    <t>521 north main</t>
  </si>
  <si>
    <t>sioux falls</t>
  </si>
  <si>
    <t>Falls Community Health Center</t>
  </si>
  <si>
    <t>sanford health midtown clinic</t>
  </si>
  <si>
    <t>1205 s grange ave</t>
  </si>
  <si>
    <t>1205 s grange avenue</t>
  </si>
  <si>
    <t>Sanford Health Midtown Clinic</t>
  </si>
  <si>
    <t>reg health physicians</t>
  </si>
  <si>
    <t>930 n 10th st</t>
  </si>
  <si>
    <t>930 north 10th st</t>
  </si>
  <si>
    <t>spearfish</t>
  </si>
  <si>
    <t>Regional Health Physicians d/b/a Family Health Education Services</t>
  </si>
  <si>
    <t>hand cnty public health svc</t>
  </si>
  <si>
    <t>318b w 5th</t>
  </si>
  <si>
    <t>318b west 5th</t>
  </si>
  <si>
    <t>miller</t>
  </si>
  <si>
    <t>Hand County Public Health Services</t>
  </si>
  <si>
    <t>walworth cnty public health svc</t>
  </si>
  <si>
    <t>1401 10th ave w</t>
  </si>
  <si>
    <t>1401 10th avenue west</t>
  </si>
  <si>
    <t>mobridge</t>
  </si>
  <si>
    <t>Walworth County Public Health Services</t>
  </si>
  <si>
    <t>horizon alcester medical ctr</t>
  </si>
  <si>
    <t>104 w 2nd st</t>
  </si>
  <si>
    <t>104 w second st</t>
  </si>
  <si>
    <t>alcester</t>
  </si>
  <si>
    <t>Horizon Alcester Medical Center</t>
  </si>
  <si>
    <t>horizon healthcare</t>
  </si>
  <si>
    <t>208 s main st</t>
  </si>
  <si>
    <t>howard</t>
  </si>
  <si>
    <t>204 east main st</t>
  </si>
  <si>
    <t>laramie reproductive health</t>
  </si>
  <si>
    <t>413 s 21st st</t>
  </si>
  <si>
    <t>laramie</t>
  </si>
  <si>
    <t>Laramie Reproductive Health</t>
  </si>
  <si>
    <t>cheyenne laramie cnty health dept</t>
  </si>
  <si>
    <t>100 ctrl ave</t>
  </si>
  <si>
    <t>100 central avenue</t>
  </si>
  <si>
    <t>cheyenne</t>
  </si>
  <si>
    <t>Cheyenne-Laramie County Health Dept</t>
  </si>
  <si>
    <t>washakie family planning svc</t>
  </si>
  <si>
    <t>1007 robertson st</t>
  </si>
  <si>
    <t>worland</t>
  </si>
  <si>
    <t>Washakie Family Planning Services</t>
  </si>
  <si>
    <t>1231 rumsey st</t>
  </si>
  <si>
    <t>cody</t>
  </si>
  <si>
    <t>128 thurmond st</t>
  </si>
  <si>
    <t>128  thurmond st</t>
  </si>
  <si>
    <t>Reproductive Healthcare of the big Horns</t>
  </si>
  <si>
    <t>casper natrona cnty health dept</t>
  </si>
  <si>
    <t>475 s spruce st</t>
  </si>
  <si>
    <t>casper</t>
  </si>
  <si>
    <t>Casper-Natrona County Health Dept</t>
  </si>
  <si>
    <t>pinal cnty division of public health</t>
  </si>
  <si>
    <t>pinal cnty public health svc district</t>
  </si>
  <si>
    <t>971 n jason lopez cir</t>
  </si>
  <si>
    <t>971 n jason lopez circle</t>
  </si>
  <si>
    <t>Pinal County Division of Public Health</t>
  </si>
  <si>
    <t>3550 n 1st avenue</t>
  </si>
  <si>
    <t>community health ctr of yavapai</t>
  </si>
  <si>
    <t>canyonlands healthcare</t>
  </si>
  <si>
    <t>827 vista ave</t>
  </si>
  <si>
    <t>827 vista avenue</t>
  </si>
  <si>
    <t>wesley community ctr</t>
  </si>
  <si>
    <t>1300 s 10th st</t>
  </si>
  <si>
    <t>utah navajo health system</t>
  </si>
  <si>
    <t>e hwy 262</t>
  </si>
  <si>
    <t>east highway 262</t>
  </si>
  <si>
    <t>eisner health</t>
  </si>
  <si>
    <t>1530 olive st</t>
  </si>
  <si>
    <t>community action partnership of san luis obispo cnty</t>
  </si>
  <si>
    <t>community action partnership of san luisobispo cnty</t>
  </si>
  <si>
    <t>1030 southwood dr</t>
  </si>
  <si>
    <t>1030 southwood drive</t>
  </si>
  <si>
    <t>Community Action Partnership of San Luis Obispo County, Inc.</t>
  </si>
  <si>
    <t>family healthcare network</t>
  </si>
  <si>
    <t>305 ctr e</t>
  </si>
  <si>
    <t>305 center  e</t>
  </si>
  <si>
    <t>fresno cnty eoc</t>
  </si>
  <si>
    <t>imperial beach community clinic</t>
  </si>
  <si>
    <t>jwch institute</t>
  </si>
  <si>
    <t>5650 jillson st</t>
  </si>
  <si>
    <t>3591 e imperial highway</t>
  </si>
  <si>
    <t>954 n vermont avenue</t>
  </si>
  <si>
    <t>san diego family care</t>
  </si>
  <si>
    <t>41715 winchester road</t>
  </si>
  <si>
    <t>855 madison avenue e</t>
  </si>
  <si>
    <t>ne valley health</t>
  </si>
  <si>
    <t>1172 maclay ave n</t>
  </si>
  <si>
    <t>1172 maclay avenue n</t>
  </si>
  <si>
    <t>7223 n fair avenue</t>
  </si>
  <si>
    <t>san bernardino co dept of public health</t>
  </si>
  <si>
    <t>351 n mtn view ave</t>
  </si>
  <si>
    <t>351 n mountain view avenue</t>
  </si>
  <si>
    <t>s bay family health care ctr</t>
  </si>
  <si>
    <t>23430 hawthorne blvd</t>
  </si>
  <si>
    <t>torrance</t>
  </si>
  <si>
    <t>the clinic</t>
  </si>
  <si>
    <t>3834 western avenue s</t>
  </si>
  <si>
    <t>vista community clinic</t>
  </si>
  <si>
    <t>201 harbor boulevard</t>
  </si>
  <si>
    <t>altamed health svc</t>
  </si>
  <si>
    <t>2040 camfield ave</t>
  </si>
  <si>
    <t>2040 camfield avenue</t>
  </si>
  <si>
    <t>9436 slauson avenue e</t>
  </si>
  <si>
    <t>4010 e chapman avenue</t>
  </si>
  <si>
    <t>8627 atlantic avenue</t>
  </si>
  <si>
    <t>butte cnty dept of public health</t>
  </si>
  <si>
    <t>202 mira loma dr</t>
  </si>
  <si>
    <t>202 mira loma drive</t>
  </si>
  <si>
    <t>city of berkeley health dept</t>
  </si>
  <si>
    <t>cnty of riverside dept of public health</t>
  </si>
  <si>
    <t>4210 riverwalk pkwy</t>
  </si>
  <si>
    <t>4210 riverwalk parkway</t>
  </si>
  <si>
    <t xml:space="preserve">880 n state st </t>
  </si>
  <si>
    <t>505 buena vista  s</t>
  </si>
  <si>
    <t>2499 lakeshore drive e</t>
  </si>
  <si>
    <t>308 san jacinto avenue e</t>
  </si>
  <si>
    <t>4085 s vermont avenue</t>
  </si>
  <si>
    <t>1555 west 110th st</t>
  </si>
  <si>
    <t>family health ctr of san diego</t>
  </si>
  <si>
    <t>marin community clinics</t>
  </si>
  <si>
    <t>1177 francisco blvd</t>
  </si>
  <si>
    <t>1177 e francisco blvd</t>
  </si>
  <si>
    <t>comprehensive community health ctr</t>
  </si>
  <si>
    <t>801 chevy chase dr s</t>
  </si>
  <si>
    <t>801 chevy chase drive s</t>
  </si>
  <si>
    <t>san luis obispo cnty public health dept</t>
  </si>
  <si>
    <t>cnty of san luis obispo public healthdepartment</t>
  </si>
  <si>
    <t>2191 johnson ave</t>
  </si>
  <si>
    <t>2191 johnson avenue</t>
  </si>
  <si>
    <t>San Luis Obispo County Public Health Department</t>
  </si>
  <si>
    <t>San Ysidro Health</t>
  </si>
  <si>
    <t>watts healthcare</t>
  </si>
  <si>
    <t>wilmington community free clinic</t>
  </si>
  <si>
    <t>1459 n avalon blvd</t>
  </si>
  <si>
    <t>1459 north avalon boulevard</t>
  </si>
  <si>
    <t>Wilmington Community Free Clinic</t>
  </si>
  <si>
    <t>Via Care Community Health Center, Inc.</t>
  </si>
  <si>
    <t>clinica msr oscar a romero</t>
  </si>
  <si>
    <t>altura ctr for health</t>
  </si>
  <si>
    <t>1201 n cherry st</t>
  </si>
  <si>
    <t>valley health team</t>
  </si>
  <si>
    <t>21890 w colorado avenue</t>
  </si>
  <si>
    <t>449 s madera avenue</t>
  </si>
  <si>
    <t>la maestra family clinic</t>
  </si>
  <si>
    <t>yap state dept of health svc</t>
  </si>
  <si>
    <t>po box 148</t>
  </si>
  <si>
    <t>colonia</t>
  </si>
  <si>
    <t>Yap State Dept. of Health Services</t>
  </si>
  <si>
    <t>3595 w highway 50</t>
  </si>
  <si>
    <t>#1 frankie st</t>
  </si>
  <si>
    <t xml:space="preserve">297 11st st </t>
  </si>
  <si>
    <t xml:space="preserve">1981 e calvada blvd </t>
  </si>
  <si>
    <t xml:space="preserve">5 pine cone road </t>
  </si>
  <si>
    <t>Nevada Health Centers, Inc.</t>
  </si>
  <si>
    <t>Panhandle Health District</t>
  </si>
  <si>
    <t>southeastern idaho public health</t>
  </si>
  <si>
    <t>eastern idaho public health</t>
  </si>
  <si>
    <t>kachemak bay family planning clinic</t>
  </si>
  <si>
    <t>3959 ben walters ln</t>
  </si>
  <si>
    <t>3959 ben walters lane</t>
  </si>
  <si>
    <t>ak</t>
  </si>
  <si>
    <t>Kachemak Bay Family Planning Clinic</t>
  </si>
  <si>
    <t>Equality Health Center</t>
  </si>
  <si>
    <t>feminist health ctr of portsmouth dba joan g lovering health ctr</t>
  </si>
  <si>
    <t>Feminist Health Center of Portsmouth (dba Joan G. Lovering Health Center)</t>
  </si>
  <si>
    <t>manchester community health ctr</t>
  </si>
  <si>
    <t>115 christopher columbus dri</t>
  </si>
  <si>
    <t>family planning ctr of ocean co lakewood</t>
  </si>
  <si>
    <t>290 riv ave</t>
  </si>
  <si>
    <t>290 river avenue</t>
  </si>
  <si>
    <t>Family Planning Center of Ocean Co.</t>
  </si>
  <si>
    <t>upr mayaguez campus preven</t>
  </si>
  <si>
    <t>calle post carr 2</t>
  </si>
  <si>
    <t>avenuenida universidad edificio plz universitaria torre norte</t>
  </si>
  <si>
    <t>avenuenida universidad edificio plaza universitaria torre norte</t>
  </si>
  <si>
    <t>urb mayaguez terrace calle jose a arraras</t>
  </si>
  <si>
    <t>calle antonio r barcelo #14</t>
  </si>
  <si>
    <t xml:space="preserve">425 2nd st </t>
  </si>
  <si>
    <t xml:space="preserve">3020 14th st </t>
  </si>
  <si>
    <t>city of bethlehem hlth bureau beth hlth bureau fp clinic</t>
  </si>
  <si>
    <t>maternal &amp; family health svc</t>
  </si>
  <si>
    <t>15 public sq</t>
  </si>
  <si>
    <t>cornerstone care</t>
  </si>
  <si>
    <t>arlington health dept family health</t>
  </si>
  <si>
    <t>arlington health community health svc</t>
  </si>
  <si>
    <t>2100 washington blvd</t>
  </si>
  <si>
    <t>202 church st</t>
  </si>
  <si>
    <t>grafton taylor cnty health dept</t>
  </si>
  <si>
    <t>718 w main st</t>
  </si>
  <si>
    <t>grafton</t>
  </si>
  <si>
    <t>Taylor County Health Department</t>
  </si>
  <si>
    <t>minnie hamilton health care ctr inc glenville clinic</t>
  </si>
  <si>
    <t>921 mineral rd</t>
  </si>
  <si>
    <t>921 mineral road</t>
  </si>
  <si>
    <t>shepherd univ student health svc</t>
  </si>
  <si>
    <t>408 n king st</t>
  </si>
  <si>
    <t>shepherdstown</t>
  </si>
  <si>
    <t>w virginia univ institute of technology beckley campus</t>
  </si>
  <si>
    <t>100 mel hancock way</t>
  </si>
  <si>
    <t xml:space="preserve">2814 14th avenue </t>
  </si>
  <si>
    <t>flagler cnty health dept admin office</t>
  </si>
  <si>
    <t>flagler cnty health dept</t>
  </si>
  <si>
    <t>301 dr carter blvd</t>
  </si>
  <si>
    <t>bunnell</t>
  </si>
  <si>
    <t>Flagler County Health Dept.- Administrative Office</t>
  </si>
  <si>
    <t>hamilton cnty health dept admin office</t>
  </si>
  <si>
    <t>hamilton cnty health dept family planningclinic</t>
  </si>
  <si>
    <t>209 se ctrl ave</t>
  </si>
  <si>
    <t>209 se central avenue</t>
  </si>
  <si>
    <t>hernando cnty health dept admin office</t>
  </si>
  <si>
    <t>hernando cnty health dept brooksvillefamily planning clinic</t>
  </si>
  <si>
    <t>300 s main st</t>
  </si>
  <si>
    <t>Hernando County Health Dept.- Administrative Office</t>
  </si>
  <si>
    <t>sarasota cnty health dept admin office</t>
  </si>
  <si>
    <t xml:space="preserve">230 peachtree st </t>
  </si>
  <si>
    <t xml:space="preserve">4229 snapfinger woods dr </t>
  </si>
  <si>
    <t>341 n washington avenue</t>
  </si>
  <si>
    <t>Aaron E. Henry Community Health Center</t>
  </si>
  <si>
    <t>aaron e henry school base clinic tunica</t>
  </si>
  <si>
    <t>Aaron E. Henry School Base Clinic - Tunica</t>
  </si>
  <si>
    <t>235  murphree st</t>
  </si>
  <si>
    <t>G.A. Carmichael Family Health Center</t>
  </si>
  <si>
    <t>G.A. Carmichael Family Health Center 49 Junction</t>
  </si>
  <si>
    <t>G.A. Carmichael Health Center</t>
  </si>
  <si>
    <t>5224 valley st</t>
  </si>
  <si>
    <t>532  church st</t>
  </si>
  <si>
    <t>225  market st</t>
  </si>
  <si>
    <t xml:space="preserve">1300 hwy 25 </t>
  </si>
  <si>
    <t>Northeast Mississippi Health Care-Mount Pleasant</t>
  </si>
  <si>
    <t>114 east presley blvd</t>
  </si>
  <si>
    <t>1633 hospital dr</t>
  </si>
  <si>
    <t>198 hwy 45 north</t>
  </si>
  <si>
    <t>Hertford Co. Health Dept.</t>
  </si>
  <si>
    <t>228 hilton st</t>
  </si>
  <si>
    <t>murphy</t>
  </si>
  <si>
    <t>Cherokee Co. Health Dept.</t>
  </si>
  <si>
    <t>107 ind dr</t>
  </si>
  <si>
    <t>107 industrial dr</t>
  </si>
  <si>
    <t>louisburg</t>
  </si>
  <si>
    <t>Franklin Co. Health Dept.</t>
  </si>
  <si>
    <t>greene cnty dept of public health</t>
  </si>
  <si>
    <t>227 kingold blvd</t>
  </si>
  <si>
    <t>snow hill</t>
  </si>
  <si>
    <t>Greene Co. Health Dept.</t>
  </si>
  <si>
    <t>418 hwy 58 n</t>
  </si>
  <si>
    <t>418 hwy 58 north unit c</t>
  </si>
  <si>
    <t>Jones Co. Health Dept.</t>
  </si>
  <si>
    <t>106 hillcrest dr</t>
  </si>
  <si>
    <t>Lee Co. Health Dept.</t>
  </si>
  <si>
    <t>1830 lakeside dr</t>
  </si>
  <si>
    <t>217 main st</t>
  </si>
  <si>
    <t>217  main st</t>
  </si>
  <si>
    <t>Montgomery Co. Health Dept.</t>
  </si>
  <si>
    <t>2222 b s fayetteville st</t>
  </si>
  <si>
    <t>asheboro</t>
  </si>
  <si>
    <t>Randolph Co. Health Dept.</t>
  </si>
  <si>
    <t>544 w ridgeway st</t>
  </si>
  <si>
    <t>Warren Co. Health Dept.</t>
  </si>
  <si>
    <t>301 n herman st</t>
  </si>
  <si>
    <t>goldsboro</t>
  </si>
  <si>
    <t>Wayne Co. Health Dept.</t>
  </si>
  <si>
    <t>regenesis health ctr union</t>
  </si>
  <si>
    <t>115 thomas st</t>
  </si>
  <si>
    <t xml:space="preserve">500 hwy 51 </t>
  </si>
  <si>
    <t>601 hwy 52 bypass east</t>
  </si>
  <si>
    <t>davidson co lentz health ctr</t>
  </si>
  <si>
    <t>2500 charlotte ave</t>
  </si>
  <si>
    <t>2500 charlotte avenue</t>
  </si>
  <si>
    <t>hamilton co health dept family health clinic</t>
  </si>
  <si>
    <t>921 e 3rd st</t>
  </si>
  <si>
    <t>921 east third st</t>
  </si>
  <si>
    <t>chattanooga</t>
  </si>
  <si>
    <t>jackson madison co reg health dept</t>
  </si>
  <si>
    <t>804 n pkwy</t>
  </si>
  <si>
    <t>804 north parkway</t>
  </si>
  <si>
    <t>knox co health dept</t>
  </si>
  <si>
    <t>140 dameron ave</t>
  </si>
  <si>
    <t>140 dameron avenue</t>
  </si>
  <si>
    <t>mem shelby co health dept</t>
  </si>
  <si>
    <t>814 jefferson ave</t>
  </si>
  <si>
    <t>814 jefferson avenue</t>
  </si>
  <si>
    <t>sullivan co health dept</t>
  </si>
  <si>
    <t>154 blountville bypass</t>
  </si>
  <si>
    <t>blountville</t>
  </si>
  <si>
    <t>monroe cnty health dept futures family planning clinic</t>
  </si>
  <si>
    <t>monroe cnty health dept &amp; futuresfamily planning clinic</t>
  </si>
  <si>
    <t>119 w 7th st</t>
  </si>
  <si>
    <t>119 west 7th st</t>
  </si>
  <si>
    <t>Monroe County Health Department</t>
  </si>
  <si>
    <t>olive health ctr</t>
  </si>
  <si>
    <t>northern indiana maternal &amp; child healthnetwork &amp; olive health ctr</t>
  </si>
  <si>
    <t>413 w mckinley ave</t>
  </si>
  <si>
    <t>413 w mckinley avenue</t>
  </si>
  <si>
    <t>mishawaka</t>
  </si>
  <si>
    <t>open door health svc</t>
  </si>
  <si>
    <t>333 madison st s</t>
  </si>
  <si>
    <t>333 s madison st</t>
  </si>
  <si>
    <t>2012 e preston</t>
  </si>
  <si>
    <t>2012 east preston</t>
  </si>
  <si>
    <t>genesee cnty health dept</t>
  </si>
  <si>
    <t>3373 saginaw</t>
  </si>
  <si>
    <t>3373 saginaw st</t>
  </si>
  <si>
    <t>Genesee County Health Department</t>
  </si>
  <si>
    <t>2353 s custer rd</t>
  </si>
  <si>
    <t>2353 s custer road</t>
  </si>
  <si>
    <t>11100 st clair avenue</t>
  </si>
  <si>
    <t>219 e market st</t>
  </si>
  <si>
    <t>219 east market st</t>
  </si>
  <si>
    <t>Allen County Health Department</t>
  </si>
  <si>
    <t>highland cnty family planning hillsboro clinic</t>
  </si>
  <si>
    <t>highland cnty cao family health svc</t>
  </si>
  <si>
    <t>1487 n high st</t>
  </si>
  <si>
    <t>lorian co health dept family planningservices of lorain cnty site</t>
  </si>
  <si>
    <t>adolescent drop in clinic</t>
  </si>
  <si>
    <t>Adolescent Drop-in Clinic</t>
  </si>
  <si>
    <t>250 12th avenue ne</t>
  </si>
  <si>
    <t>310 west lillie blvd</t>
  </si>
  <si>
    <t>ctrl reg health ctr</t>
  </si>
  <si>
    <t>315 s utica ave</t>
  </si>
  <si>
    <t>315 s utica avenue</t>
  </si>
  <si>
    <t>collinsville community health ctr</t>
  </si>
  <si>
    <t>1201 w ctr</t>
  </si>
  <si>
    <t>1201 w ctr st</t>
  </si>
  <si>
    <t>1201 west center</t>
  </si>
  <si>
    <t>collinsville</t>
  </si>
  <si>
    <t>n reg health &amp; wellness ctr</t>
  </si>
  <si>
    <t>5635 n mlk jr</t>
  </si>
  <si>
    <t>5635 n martin luther king jr</t>
  </si>
  <si>
    <t>sand springs community health ctr</t>
  </si>
  <si>
    <t>306 e brwy</t>
  </si>
  <si>
    <t>306 e brwy st</t>
  </si>
  <si>
    <t>306 e broadway</t>
  </si>
  <si>
    <t>sand springs</t>
  </si>
  <si>
    <t>avenue 360 health &amp; wellness</t>
  </si>
  <si>
    <t>3537  i-35 e</t>
  </si>
  <si>
    <t>Siouxland Community Health Center</t>
  </si>
  <si>
    <t>1418 s main</t>
  </si>
  <si>
    <t>ottawa</t>
  </si>
  <si>
    <t>pottawatomie cnty health dept</t>
  </si>
  <si>
    <t>westmoreland</t>
  </si>
  <si>
    <t>Pottawatomie County Health Dept</t>
  </si>
  <si>
    <t>southcentral kansas coalition</t>
  </si>
  <si>
    <t>211 e florida ave</t>
  </si>
  <si>
    <t>211 e florida avenue</t>
  </si>
  <si>
    <t>217 w 8th st</t>
  </si>
  <si>
    <t>217 w eighth st</t>
  </si>
  <si>
    <t>wellington</t>
  </si>
  <si>
    <t>Sumner Co. Health Dept.</t>
  </si>
  <si>
    <t>805 bus hwy 61 north</t>
  </si>
  <si>
    <t>900 w norfolk avenue</t>
  </si>
  <si>
    <t>high plains community health ctr</t>
  </si>
  <si>
    <t>High Plains Community Health Center</t>
  </si>
  <si>
    <t>gunnison cnty dept of health andhuman svc</t>
  </si>
  <si>
    <t>1601 brodie avenue</t>
  </si>
  <si>
    <t>228 w railroad avenue</t>
  </si>
  <si>
    <t>166 e bennett  avenue</t>
  </si>
  <si>
    <t>beaverhead family planning</t>
  </si>
  <si>
    <t>41 barrett st</t>
  </si>
  <si>
    <t>ctrl valley district health unit</t>
  </si>
  <si>
    <t>122 2nd ave</t>
  </si>
  <si>
    <t xml:space="preserve">122 2nd avenue </t>
  </si>
  <si>
    <t>fargo cass public health</t>
  </si>
  <si>
    <t>1240 25th st</t>
  </si>
  <si>
    <t xml:space="preserve">1240 25th st </t>
  </si>
  <si>
    <t>lake region family planning program</t>
  </si>
  <si>
    <t>524 4th ave</t>
  </si>
  <si>
    <t xml:space="preserve">524 4th avenue  </t>
  </si>
  <si>
    <t>devils lake</t>
  </si>
  <si>
    <t>richland cnty family planning</t>
  </si>
  <si>
    <t>413 3rd ave n</t>
  </si>
  <si>
    <t>413 3rd avenue north</t>
  </si>
  <si>
    <t>wahpeton</t>
  </si>
  <si>
    <t>upper missouri district health unit</t>
  </si>
  <si>
    <t>110 w brwy</t>
  </si>
  <si>
    <t>110 w broadway</t>
  </si>
  <si>
    <t>williston</t>
  </si>
  <si>
    <t>501 n bridge st</t>
  </si>
  <si>
    <t>401 e school avenue</t>
  </si>
  <si>
    <t>neighborhood healthcare</t>
  </si>
  <si>
    <t>425 date st n</t>
  </si>
  <si>
    <t>Nevada County Health Department</t>
  </si>
  <si>
    <t>303 e mountain view</t>
  </si>
  <si>
    <t>2115 wilmington  n</t>
  </si>
  <si>
    <t>180 west shaw avenue</t>
  </si>
  <si>
    <t>nett pohnpei</t>
  </si>
  <si>
    <t>Pohnpei State Dept. of Health Services</t>
  </si>
  <si>
    <t>Washoe County Health District's Family Planning Program</t>
  </si>
  <si>
    <t>ctrl district health dept</t>
  </si>
  <si>
    <t>panhandle health district</t>
  </si>
  <si>
    <t>8500 n atlas road</t>
  </si>
  <si>
    <t>concord hosp</t>
  </si>
  <si>
    <t>hoboken family planning clinic</t>
  </si>
  <si>
    <t>barnes kasson health care system</t>
  </si>
  <si>
    <t>manatee cnty health dept doh manatee cnty</t>
  </si>
  <si>
    <t>okaloosa cnty health dept ft walton beach family planning clinic</t>
  </si>
  <si>
    <t>pasco cnty health dept new port richey family planning clinic</t>
  </si>
  <si>
    <t>gilchrist cnty health dept doh gilchrist cnty</t>
  </si>
  <si>
    <t>glades cnty health dept doh glades cnty</t>
  </si>
  <si>
    <t>hardee cnty health dept doh hardee cnty</t>
  </si>
  <si>
    <t>liberty cnty health dept liberty bristol family planning clinic</t>
  </si>
  <si>
    <t>madison cnty health dept doh madison cnty</t>
  </si>
  <si>
    <t>218 3rd ave</t>
  </si>
  <si>
    <t>218  3rd avenue</t>
  </si>
  <si>
    <t>calhoun cnty health dept calhoun cnty</t>
  </si>
  <si>
    <t>aaron e henry school base clinic marks</t>
  </si>
  <si>
    <t>1362 martin luther king_x000D_drive</t>
  </si>
  <si>
    <t>Aaron E. Henry School Base Clinic - Marks</t>
  </si>
  <si>
    <t>538 scotts crk rd</t>
  </si>
  <si>
    <t>154 medical pk lp</t>
  </si>
  <si>
    <t>538 scotts creek rd</t>
  </si>
  <si>
    <t>sylva</t>
  </si>
  <si>
    <t>Jackson Co. Health Dept.</t>
  </si>
  <si>
    <t>151 sigmon rd</t>
  </si>
  <si>
    <t>200 gamble dr</t>
  </si>
  <si>
    <t>lincolnton</t>
  </si>
  <si>
    <t>Lincoln Co. Health Dept.</t>
  </si>
  <si>
    <t>1224 w roosevelt blvd</t>
  </si>
  <si>
    <t>2330 concord ave</t>
  </si>
  <si>
    <t>Union Co. Health Dept.</t>
  </si>
  <si>
    <t xml:space="preserve">6120 alabama hwy </t>
  </si>
  <si>
    <t>open door health svc muncie</t>
  </si>
  <si>
    <t>905 s walnut st</t>
  </si>
  <si>
    <t>tri cap family health svc jasper clinic</t>
  </si>
  <si>
    <t>pace health connection vincennes</t>
  </si>
  <si>
    <t>220 west garfield avenue</t>
  </si>
  <si>
    <t>100 woods cir</t>
  </si>
  <si>
    <t>1142 van dyke rd</t>
  </si>
  <si>
    <t>1142  van dyke road</t>
  </si>
  <si>
    <t>5303 cedar st</t>
  </si>
  <si>
    <t>5303  cedar st</t>
  </si>
  <si>
    <t>1307 east townsend road</t>
  </si>
  <si>
    <t>171 north dawson st</t>
  </si>
  <si>
    <t>unknown</t>
  </si>
  <si>
    <t>cambridge guernsey cnty health dept</t>
  </si>
  <si>
    <t>jasper newton cnty public health district jasper site</t>
  </si>
  <si>
    <t>eastern iowa health ctr</t>
  </si>
  <si>
    <t>1201 3rd ave</t>
  </si>
  <si>
    <t xml:space="preserve">1201 3rd avenue </t>
  </si>
  <si>
    <t>310 w 8th</t>
  </si>
  <si>
    <t>family care health ctr carondelet</t>
  </si>
  <si>
    <t>606 north minnesota</t>
  </si>
  <si>
    <t>333 west colorado avenue</t>
  </si>
  <si>
    <t>802 main st</t>
  </si>
  <si>
    <t>1288 north 14th avenue</t>
  </si>
  <si>
    <t>1401 10th avenue w</t>
  </si>
  <si>
    <t>475 s spruce</t>
  </si>
  <si>
    <t>pima cnty health dept</t>
  </si>
  <si>
    <t>st johns well child &amp; family ctr warner traynham health ctr</t>
  </si>
  <si>
    <t>326 w 23rd st</t>
  </si>
  <si>
    <t>via care community health ctr</t>
  </si>
  <si>
    <t>607 s atlantic blvd</t>
  </si>
  <si>
    <t>weno chuuk</t>
  </si>
  <si>
    <t>zip</t>
  </si>
  <si>
    <t>namefull</t>
  </si>
  <si>
    <t>extra</t>
  </si>
  <si>
    <t>s cove community health ctr</t>
  </si>
  <si>
    <t>885 washington st</t>
  </si>
  <si>
    <t>south cove community health center</t>
  </si>
  <si>
    <t>consolidated</t>
  </si>
  <si>
    <t>dimock community health center-women's health department</t>
  </si>
  <si>
    <t>borum</t>
  </si>
  <si>
    <t>75 kneeland st</t>
  </si>
  <si>
    <t>the borum</t>
  </si>
  <si>
    <t>mgh chelsea student health ctr</t>
  </si>
  <si>
    <t>299 everett ave</t>
  </si>
  <si>
    <t>chelsea</t>
  </si>
  <si>
    <t>299 everett avenue</t>
  </si>
  <si>
    <t>mgh chelsea student health center</t>
  </si>
  <si>
    <t>mgh revere healthcare ctr pediatrics</t>
  </si>
  <si>
    <t>300 ocean dr</t>
  </si>
  <si>
    <t>revere</t>
  </si>
  <si>
    <t>300 ocean drive</t>
  </si>
  <si>
    <t>mgh revere healthcare center pediatrics</t>
  </si>
  <si>
    <t>s cove community health ctr n quincy site</t>
  </si>
  <si>
    <t>145 s st</t>
  </si>
  <si>
    <t>145 south st</t>
  </si>
  <si>
    <t>south cove community health center north quincy site</t>
  </si>
  <si>
    <t>charles riv community health</t>
  </si>
  <si>
    <t>495 western ave</t>
  </si>
  <si>
    <t>allston</t>
  </si>
  <si>
    <t>495 western avenue</t>
  </si>
  <si>
    <t>charles river community health</t>
  </si>
  <si>
    <t>neponset health ctr</t>
  </si>
  <si>
    <t>398 neponset ave</t>
  </si>
  <si>
    <t>398 neponset avenue</t>
  </si>
  <si>
    <t>neponset health center</t>
  </si>
  <si>
    <t>mgh adolescent health ctr</t>
  </si>
  <si>
    <t>101 school st</t>
  </si>
  <si>
    <t>mgh adolescent health center</t>
  </si>
  <si>
    <t>southern jamaica plain health ctr</t>
  </si>
  <si>
    <t>640 ctr st</t>
  </si>
  <si>
    <t>640 centre st</t>
  </si>
  <si>
    <t>southern jamaica plain health center</t>
  </si>
  <si>
    <t>564 main st</t>
  </si>
  <si>
    <t>waltham</t>
  </si>
  <si>
    <t>upham's corner health center teen clinic</t>
  </si>
  <si>
    <t>mgh revere school based health ctr</t>
  </si>
  <si>
    <t>mgh revere, school-based health center</t>
  </si>
  <si>
    <t>mgh chelsea pediatric &amp; adolescent medicine</t>
  </si>
  <si>
    <t>151 everett ave</t>
  </si>
  <si>
    <t>151 everett avenue</t>
  </si>
  <si>
    <t>n end waterfront health ctr at charlestown high school</t>
  </si>
  <si>
    <t>240 medford st</t>
  </si>
  <si>
    <t>charlestown</t>
  </si>
  <si>
    <t>north end waterfront health center at charlestown high school</t>
  </si>
  <si>
    <t>greater roslindale medical &amp; dental ctr</t>
  </si>
  <si>
    <t>4199 washington st</t>
  </si>
  <si>
    <t>roslindale</t>
  </si>
  <si>
    <t>greater roslindale medical and dental center</t>
  </si>
  <si>
    <t>s cove community health ctr malden clinic</t>
  </si>
  <si>
    <t>277 commercial st</t>
  </si>
  <si>
    <t>malden</t>
  </si>
  <si>
    <t>south cove community health center-malden clinic</t>
  </si>
  <si>
    <t>cambridge health alliance family planning program</t>
  </si>
  <si>
    <t>230 highland ave</t>
  </si>
  <si>
    <t>230 highland avenue</t>
  </si>
  <si>
    <t>Cambridge Health Alliance Family Planning Program</t>
  </si>
  <si>
    <t>cha womens health ctr somerville hosp</t>
  </si>
  <si>
    <t>cha women's health center, somerville hospital</t>
  </si>
  <si>
    <t>cha teen health ctr</t>
  </si>
  <si>
    <t>459 brwy</t>
  </si>
  <si>
    <t>459 broadway</t>
  </si>
  <si>
    <t>cha teen health center</t>
  </si>
  <si>
    <t>cha teen connection</t>
  </si>
  <si>
    <t>81 highland ave</t>
  </si>
  <si>
    <t>81 highland avenue</t>
  </si>
  <si>
    <t>cha broadway health ctr adult</t>
  </si>
  <si>
    <t>300 brwy</t>
  </si>
  <si>
    <t>300 broadway</t>
  </si>
  <si>
    <t>cha broadway health center (adult)</t>
  </si>
  <si>
    <t>cha broadway health ctr pediatrics</t>
  </si>
  <si>
    <t>cha broadway health center (pediatrics)</t>
  </si>
  <si>
    <t>cha e cambridge health ctr</t>
  </si>
  <si>
    <t>163 gore st</t>
  </si>
  <si>
    <t>cha east cambridge health center</t>
  </si>
  <si>
    <t>cha union square family health</t>
  </si>
  <si>
    <t>26 ctrl st</t>
  </si>
  <si>
    <t>26 central st</t>
  </si>
  <si>
    <t>cha womens health ctr</t>
  </si>
  <si>
    <t>1493 cambridge st</t>
  </si>
  <si>
    <t>cha women's health center</t>
  </si>
  <si>
    <t>cha windsor street health ctr</t>
  </si>
  <si>
    <t>119 windsor st</t>
  </si>
  <si>
    <t>cha windsor street health center</t>
  </si>
  <si>
    <t>cha revere health ctr</t>
  </si>
  <si>
    <t>454 brwy</t>
  </si>
  <si>
    <t>454 broadway</t>
  </si>
  <si>
    <t>cha revere health center</t>
  </si>
  <si>
    <t>cha everett teen health ctr</t>
  </si>
  <si>
    <t>100 elm st</t>
  </si>
  <si>
    <t>everett</t>
  </si>
  <si>
    <t>cha everett teen health center</t>
  </si>
  <si>
    <t>cha cambridge pediatrics</t>
  </si>
  <si>
    <t>cha everett family health ctr</t>
  </si>
  <si>
    <t>391 brwy</t>
  </si>
  <si>
    <t>391 broadway</t>
  </si>
  <si>
    <t>cha everett family health center</t>
  </si>
  <si>
    <t>cha malden family medicine</t>
  </si>
  <si>
    <t>195 canal st</t>
  </si>
  <si>
    <t>cha malden starr ctr</t>
  </si>
  <si>
    <t>77 salem st</t>
  </si>
  <si>
    <t>cha malden starr center</t>
  </si>
  <si>
    <t>n end waterfront new health charlestown</t>
  </si>
  <si>
    <t>15 tufts st</t>
  </si>
  <si>
    <t>north end waterfront -new health charlestown</t>
  </si>
  <si>
    <t>North End Waterfront -New Health Charlestown</t>
  </si>
  <si>
    <t>houlton family planning</t>
  </si>
  <si>
    <t>91 military st</t>
  </si>
  <si>
    <t>houlton</t>
  </si>
  <si>
    <t>me</t>
  </si>
  <si>
    <t>Family Planning Association of Maine</t>
  </si>
  <si>
    <t>waterville family planning</t>
  </si>
  <si>
    <t>18 silver st</t>
  </si>
  <si>
    <t>waterville</t>
  </si>
  <si>
    <t>dexter family planning</t>
  </si>
  <si>
    <t>311a corinna rd</t>
  </si>
  <si>
    <t>dexter</t>
  </si>
  <si>
    <t>lewiston family planning</t>
  </si>
  <si>
    <t>179 lisbon st</t>
  </si>
  <si>
    <t>lewiston</t>
  </si>
  <si>
    <t>farmington family planning</t>
  </si>
  <si>
    <t>193 front st</t>
  </si>
  <si>
    <t>rumford family planning</t>
  </si>
  <si>
    <t>218 penobscot st</t>
  </si>
  <si>
    <t>rumford</t>
  </si>
  <si>
    <t>norway family planning</t>
  </si>
  <si>
    <t>9 marston st</t>
  </si>
  <si>
    <t>norway</t>
  </si>
  <si>
    <t>calais family planning</t>
  </si>
  <si>
    <t>43 union st</t>
  </si>
  <si>
    <t>calais</t>
  </si>
  <si>
    <t>ellsworth family planning</t>
  </si>
  <si>
    <t>248 state st</t>
  </si>
  <si>
    <t>presque isle family planning</t>
  </si>
  <si>
    <t>5 martin st</t>
  </si>
  <si>
    <t>presque isle</t>
  </si>
  <si>
    <t>calais high school blue devil health ctr</t>
  </si>
  <si>
    <t>34 blue devil hill</t>
  </si>
  <si>
    <t>calais high school/blue devil health center</t>
  </si>
  <si>
    <t>ft kent family planning</t>
  </si>
  <si>
    <t>139 market st</t>
  </si>
  <si>
    <t>fort kent</t>
  </si>
  <si>
    <t>fort kent family planning</t>
  </si>
  <si>
    <t>bangor family planning</t>
  </si>
  <si>
    <t>68 mt hope ave</t>
  </si>
  <si>
    <t>bangor</t>
  </si>
  <si>
    <t>68 mount hope avenue</t>
  </si>
  <si>
    <t>machias family planning</t>
  </si>
  <si>
    <t>247 main st</t>
  </si>
  <si>
    <t>machias</t>
  </si>
  <si>
    <t>family planning assc of maine augusta family planning</t>
  </si>
  <si>
    <t>43 gabriel dr</t>
  </si>
  <si>
    <t>43 gabriel drive</t>
  </si>
  <si>
    <t>family planning association of maine augusta family planning</t>
  </si>
  <si>
    <t>belfast family planning</t>
  </si>
  <si>
    <t>147 waldo ave</t>
  </si>
  <si>
    <t>belfast</t>
  </si>
  <si>
    <t>147 waldo avenue</t>
  </si>
  <si>
    <t>damariscotta family planning</t>
  </si>
  <si>
    <t>767 main st pine grove plz</t>
  </si>
  <si>
    <t>damariscotta</t>
  </si>
  <si>
    <t>767 main st pine grove plaza</t>
  </si>
  <si>
    <t>rockland family planning</t>
  </si>
  <si>
    <t>22 white st</t>
  </si>
  <si>
    <t>rockland</t>
  </si>
  <si>
    <t>skowhegan family planning</t>
  </si>
  <si>
    <t>188 madison ave</t>
  </si>
  <si>
    <t>skowhegan</t>
  </si>
  <si>
    <t>188 madison avenue</t>
  </si>
  <si>
    <t>island community medical svc</t>
  </si>
  <si>
    <t>15 medical ctr lp</t>
  </si>
  <si>
    <t>vinalhaven</t>
  </si>
  <si>
    <t>15 medical center loop</t>
  </si>
  <si>
    <t>island community medical services</t>
  </si>
  <si>
    <t>maranacook community school</t>
  </si>
  <si>
    <t>2250 millard harrison dr</t>
  </si>
  <si>
    <t>readfield</t>
  </si>
  <si>
    <t>unity college</t>
  </si>
  <si>
    <t>90 quaker hill rd</t>
  </si>
  <si>
    <t>unity</t>
  </si>
  <si>
    <t>planned parenthood of northern new england</t>
  </si>
  <si>
    <t>128 lakeside ave</t>
  </si>
  <si>
    <t>vt</t>
  </si>
  <si>
    <t>128 lakeside avenue</t>
  </si>
  <si>
    <t>Planned Parenthood of Northern New England</t>
  </si>
  <si>
    <t>planned parenthood of northern new england portland clinic</t>
  </si>
  <si>
    <t>443 congress st</t>
  </si>
  <si>
    <t>planned parenthood of northern new england - portland clinic</t>
  </si>
  <si>
    <t>planned parenthood of northern new england sanford clinic</t>
  </si>
  <si>
    <t>886 main st</t>
  </si>
  <si>
    <t>planned parenthood of northern new england - sanford clinic</t>
  </si>
  <si>
    <t>planned parenthood of northern new england topsham clinic</t>
  </si>
  <si>
    <t>4 bowdoin mill isle</t>
  </si>
  <si>
    <t>topsham</t>
  </si>
  <si>
    <t>4 bowdoin mill island</t>
  </si>
  <si>
    <t>planned parenthood of northern new england - topsham clinic</t>
  </si>
  <si>
    <t>planned parenthood of northern new england biddeford clinic</t>
  </si>
  <si>
    <t>275 main st</t>
  </si>
  <si>
    <t>biddeford</t>
  </si>
  <si>
    <t>planned parenthood of northern new england - biddeford clinic</t>
  </si>
  <si>
    <t>dfd russell medical ctr</t>
  </si>
  <si>
    <t>180 church hill rd</t>
  </si>
  <si>
    <t>leeds</t>
  </si>
  <si>
    <t>180 church hill road</t>
  </si>
  <si>
    <t>dfd russell medical center</t>
  </si>
  <si>
    <t>DFD Russell Medical Center</t>
  </si>
  <si>
    <t>dfd russell medical ctr leeds</t>
  </si>
  <si>
    <t>dfd russell medical center leeds</t>
  </si>
  <si>
    <t>dfd russell medical ctr monmouth</t>
  </si>
  <si>
    <t>11 academy rd</t>
  </si>
  <si>
    <t>monmouth</t>
  </si>
  <si>
    <t>dfd russell medical center monmouth</t>
  </si>
  <si>
    <t>dfd russell medical ctr turner</t>
  </si>
  <si>
    <t>7 main st</t>
  </si>
  <si>
    <t>turner</t>
  </si>
  <si>
    <t>7  main st</t>
  </si>
  <si>
    <t>dfd russell medical center turner</t>
  </si>
  <si>
    <t>Maranacook Community School</t>
  </si>
  <si>
    <t>health reach network</t>
  </si>
  <si>
    <t>10 water st</t>
  </si>
  <si>
    <t>Health Reach Network</t>
  </si>
  <si>
    <t>health reach network bethel family health ctr</t>
  </si>
  <si>
    <t>32 railroad st</t>
  </si>
  <si>
    <t>bethel</t>
  </si>
  <si>
    <t>health reach network bethel family health center</t>
  </si>
  <si>
    <t>health reach network bingham area health ctr</t>
  </si>
  <si>
    <t>237 main st</t>
  </si>
  <si>
    <t>bingham</t>
  </si>
  <si>
    <t>health reach network bingham area health center</t>
  </si>
  <si>
    <t>health reach network rangeley reg health ctr</t>
  </si>
  <si>
    <t>42 dallas hill rd</t>
  </si>
  <si>
    <t>rangeley</t>
  </si>
  <si>
    <t>health reach network rangeley regional health center</t>
  </si>
  <si>
    <t>health reach network lovejoy health ctr</t>
  </si>
  <si>
    <t>7 school st</t>
  </si>
  <si>
    <t>health reach network lovejoy health center</t>
  </si>
  <si>
    <t>health reach network sheepscot valley health ctr</t>
  </si>
  <si>
    <t>47 main st</t>
  </si>
  <si>
    <t>coopers mills</t>
  </si>
  <si>
    <t>health reach network sheepscot valley health center</t>
  </si>
  <si>
    <t>healthreach community health ctr mt abram reg health ctr</t>
  </si>
  <si>
    <t>25 depot st</t>
  </si>
  <si>
    <t>kingfield</t>
  </si>
  <si>
    <t>healthreach community health centers mount abram regional health center</t>
  </si>
  <si>
    <t>healthreach community health ctr western maine family health ctr</t>
  </si>
  <si>
    <t>16 depot st</t>
  </si>
  <si>
    <t>livermore falls</t>
  </si>
  <si>
    <t>healthreach community health centers western maine family health center</t>
  </si>
  <si>
    <t>healthreach community health ctr richmond area health ctr</t>
  </si>
  <si>
    <t>24 gardiner st</t>
  </si>
  <si>
    <t>healthreach community health centers richmond area health center</t>
  </si>
  <si>
    <t>health reach belgrade reg health ctr</t>
  </si>
  <si>
    <t>4 clement way</t>
  </si>
  <si>
    <t>belgrade</t>
  </si>
  <si>
    <t>health reach belgrade regional health center</t>
  </si>
  <si>
    <t>health reach madison area health ctr</t>
  </si>
  <si>
    <t>8 s main st</t>
  </si>
  <si>
    <t>health reach madison area health center</t>
  </si>
  <si>
    <t>health reach strong area health ctr</t>
  </si>
  <si>
    <t>177 n main st</t>
  </si>
  <si>
    <t>strong</t>
  </si>
  <si>
    <t>health reach strong area health center</t>
  </si>
  <si>
    <t>noble high school sbhc</t>
  </si>
  <si>
    <t>388 somersworth rd</t>
  </si>
  <si>
    <t>north berwick</t>
  </si>
  <si>
    <t>388 somersworth road</t>
  </si>
  <si>
    <t>noble high school (sbhc)</t>
  </si>
  <si>
    <t>Noble High School (SBHC)</t>
  </si>
  <si>
    <t>Calais High School/Blue Devil Health Center</t>
  </si>
  <si>
    <t>Island Community Medical Services</t>
  </si>
  <si>
    <t>greater portland health</t>
  </si>
  <si>
    <t>180 pk ave</t>
  </si>
  <si>
    <t>180 park avenue</t>
  </si>
  <si>
    <t>Greater Portland Health</t>
  </si>
  <si>
    <t>portland high school</t>
  </si>
  <si>
    <t>284 cumberland ave</t>
  </si>
  <si>
    <t>284 cumberland avenue</t>
  </si>
  <si>
    <t>deering high school</t>
  </si>
  <si>
    <t>370 stevens ave</t>
  </si>
  <si>
    <t>370 stevens avenue</t>
  </si>
  <si>
    <t>casco bay high school</t>
  </si>
  <si>
    <t>196 allen ave</t>
  </si>
  <si>
    <t>196 allen avenue</t>
  </si>
  <si>
    <t>greater portland health park ave</t>
  </si>
  <si>
    <t>greater portland health riverton dr</t>
  </si>
  <si>
    <t>59 riverton dr</t>
  </si>
  <si>
    <t>greater portland health preble st</t>
  </si>
  <si>
    <t>63 preble st</t>
  </si>
  <si>
    <t>greater portland health cumberland ave</t>
  </si>
  <si>
    <t>211 cumberland ave</t>
  </si>
  <si>
    <t>211 cumberland avenue</t>
  </si>
  <si>
    <t>greater portland health brick hill ave</t>
  </si>
  <si>
    <t>100 brick hill ave</t>
  </si>
  <si>
    <t>s. portland</t>
  </si>
  <si>
    <t>100 brick hill avenue</t>
  </si>
  <si>
    <t>wareham family planning</t>
  </si>
  <si>
    <t>wareham</t>
  </si>
  <si>
    <t>Health Imperatives, Inc Massachusetts</t>
  </si>
  <si>
    <t>new bedford family planning</t>
  </si>
  <si>
    <t>651 orchard st</t>
  </si>
  <si>
    <t>new bedford</t>
  </si>
  <si>
    <t>brockton family planning</t>
  </si>
  <si>
    <t>111 torrey st</t>
  </si>
  <si>
    <t>brockton</t>
  </si>
  <si>
    <t>marthas vineyard family planning</t>
  </si>
  <si>
    <t>517 st rd</t>
  </si>
  <si>
    <t>vineyard haven</t>
  </si>
  <si>
    <t>517 state road</t>
  </si>
  <si>
    <t>martha's vineyard family planning</t>
  </si>
  <si>
    <t>hyannis family planning</t>
  </si>
  <si>
    <t>1019 iyanough rd</t>
  </si>
  <si>
    <t>hyannis</t>
  </si>
  <si>
    <t>1019 iyanough road</t>
  </si>
  <si>
    <t>weymouth teen women &amp; mens health</t>
  </si>
  <si>
    <t>210 winter st</t>
  </si>
  <si>
    <t>weymouth</t>
  </si>
  <si>
    <t>weymouth teen, women and men's health</t>
  </si>
  <si>
    <t>nantucket family planning</t>
  </si>
  <si>
    <t>20 vesper ln</t>
  </si>
  <si>
    <t>nantucket</t>
  </si>
  <si>
    <t>plymouth family planning</t>
  </si>
  <si>
    <t>123-1 camelot dr</t>
  </si>
  <si>
    <t>123-1 camelot drive</t>
  </si>
  <si>
    <t>dys brockton</t>
  </si>
  <si>
    <t>dys taunton</t>
  </si>
  <si>
    <t>60 hodges ave</t>
  </si>
  <si>
    <t>taunton</t>
  </si>
  <si>
    <t>60 hodges avenue</t>
  </si>
  <si>
    <t>dys plymouth</t>
  </si>
  <si>
    <t>1 cutterfield rd</t>
  </si>
  <si>
    <t>1 cutterfield road</t>
  </si>
  <si>
    <t>dss brockton</t>
  </si>
  <si>
    <t>917 montello st</t>
  </si>
  <si>
    <t>citizens for citizens family planning fall riv family planning</t>
  </si>
  <si>
    <t>337 hanover st</t>
  </si>
  <si>
    <t>fall river</t>
  </si>
  <si>
    <t>citizens for citizens family planning fall river family planning</t>
  </si>
  <si>
    <t>Citizens for Citizens Family Planning Fall River Family Planning</t>
  </si>
  <si>
    <t>taunton family planning</t>
  </si>
  <si>
    <t>1 taunton green</t>
  </si>
  <si>
    <t>fall riv family planning</t>
  </si>
  <si>
    <t>fall river family planning</t>
  </si>
  <si>
    <t>community health ctr of cape cod</t>
  </si>
  <si>
    <t>107 commercial st</t>
  </si>
  <si>
    <t>mashpee</t>
  </si>
  <si>
    <t>community health center of cape cod</t>
  </si>
  <si>
    <t>Community Health Center of Cape Cod</t>
  </si>
  <si>
    <t>falmouth family planning</t>
  </si>
  <si>
    <t>210 jones rd</t>
  </si>
  <si>
    <t>falmouth</t>
  </si>
  <si>
    <t>210 jones road</t>
  </si>
  <si>
    <t>health quarters beverly office</t>
  </si>
  <si>
    <t>100 cummings ctr</t>
  </si>
  <si>
    <t>beverly</t>
  </si>
  <si>
    <t>100 cummings center</t>
  </si>
  <si>
    <t>health quarters: beverly office</t>
  </si>
  <si>
    <t>HealthQuarters, Inc.</t>
  </si>
  <si>
    <t>health quarters haverhill office</t>
  </si>
  <si>
    <t>215 summer st</t>
  </si>
  <si>
    <t>haverhill</t>
  </si>
  <si>
    <t>health quarters: haverhill office</t>
  </si>
  <si>
    <t>health quarters lawrence office</t>
  </si>
  <si>
    <t>280 merrimack st</t>
  </si>
  <si>
    <t>health quarters: lawrence office</t>
  </si>
  <si>
    <t>salem family health ctr</t>
  </si>
  <si>
    <t>47 congress st</t>
  </si>
  <si>
    <t>salem family health center</t>
  </si>
  <si>
    <t>salem state univ counseling &amp; health svc</t>
  </si>
  <si>
    <t>352 lafayette</t>
  </si>
  <si>
    <t>salem state university: counseling and health services</t>
  </si>
  <si>
    <t>lowell community health ctr</t>
  </si>
  <si>
    <t>161 jackson st</t>
  </si>
  <si>
    <t>lowell</t>
  </si>
  <si>
    <t>lowell community health center</t>
  </si>
  <si>
    <t>Lowell Community Health Center</t>
  </si>
  <si>
    <t>lowell community health ctr family planning</t>
  </si>
  <si>
    <t>lowell community health center: family planning</t>
  </si>
  <si>
    <t>lowell high school based health ctr</t>
  </si>
  <si>
    <t>50 father morisette blvd roo</t>
  </si>
  <si>
    <t>lowell high school based health center</t>
  </si>
  <si>
    <t>lynn community health ctr</t>
  </si>
  <si>
    <t>269 union st</t>
  </si>
  <si>
    <t>lynn</t>
  </si>
  <si>
    <t>lynn community health center</t>
  </si>
  <si>
    <t>Lynn Community Health Center</t>
  </si>
  <si>
    <t>lynn community health ctr western ave</t>
  </si>
  <si>
    <t>694 western ave</t>
  </si>
  <si>
    <t>694 western avenue</t>
  </si>
  <si>
    <t>lynn community health center: western ave.</t>
  </si>
  <si>
    <t>lynn community health ctr union st</t>
  </si>
  <si>
    <t>lynn community health center: union st.</t>
  </si>
  <si>
    <t>lynn community health ctr market square</t>
  </si>
  <si>
    <t>29 market sqr</t>
  </si>
  <si>
    <t>29 market square</t>
  </si>
  <si>
    <t>lynn community health center: market square</t>
  </si>
  <si>
    <t>salem state univ health svc</t>
  </si>
  <si>
    <t>office of counseling and_x000D_health svc</t>
  </si>
  <si>
    <t>office of counseling and_x000D_health services</t>
  </si>
  <si>
    <t>salem state university health services</t>
  </si>
  <si>
    <t>Salem State University Health Services</t>
  </si>
  <si>
    <t>n shore community health</t>
  </si>
  <si>
    <t>north shore community health inc.</t>
  </si>
  <si>
    <t>North Shore Community Health Inc.</t>
  </si>
  <si>
    <t>salem high school school based health ctr</t>
  </si>
  <si>
    <t>77 wilson st</t>
  </si>
  <si>
    <t>77 wilson st room 127</t>
  </si>
  <si>
    <t>salem high school school based health center</t>
  </si>
  <si>
    <t>peabody veterans memorial high school based health ctr</t>
  </si>
  <si>
    <t>485 lowell st</t>
  </si>
  <si>
    <t>peabody</t>
  </si>
  <si>
    <t>peabody veteran's memorial high school based health center</t>
  </si>
  <si>
    <t>tapestry health greenfield</t>
  </si>
  <si>
    <t>278 main st</t>
  </si>
  <si>
    <t>Massachusetts Department of Public Health</t>
  </si>
  <si>
    <t>tapestry health northampton</t>
  </si>
  <si>
    <t>16 ctr st</t>
  </si>
  <si>
    <t>northampton</t>
  </si>
  <si>
    <t>16 center st</t>
  </si>
  <si>
    <t>tapestry health springfield</t>
  </si>
  <si>
    <t>1985 main st</t>
  </si>
  <si>
    <t>tapestry health holyoke</t>
  </si>
  <si>
    <t>306 race st</t>
  </si>
  <si>
    <t>holyoke</t>
  </si>
  <si>
    <t>tapestry health pittsfield</t>
  </si>
  <si>
    <t>100 wendell ave</t>
  </si>
  <si>
    <t>pittsfield</t>
  </si>
  <si>
    <t>100 wendell avenue</t>
  </si>
  <si>
    <t>tapestry health n adams</t>
  </si>
  <si>
    <t>289 church st</t>
  </si>
  <si>
    <t>north adams</t>
  </si>
  <si>
    <t>tapestry health north adams</t>
  </si>
  <si>
    <t>tapestry health</t>
  </si>
  <si>
    <t>16 center  st</t>
  </si>
  <si>
    <t>Tapestry Health</t>
  </si>
  <si>
    <t>planned parenthood league of massachusetts</t>
  </si>
  <si>
    <t>1055 commonwealth ave</t>
  </si>
  <si>
    <t>1055 commonwealth avenue</t>
  </si>
  <si>
    <t>Planned Parenthood League of Massachusetts</t>
  </si>
  <si>
    <t>holyoke health ctr</t>
  </si>
  <si>
    <t>230 maple st</t>
  </si>
  <si>
    <t>holyoke health center</t>
  </si>
  <si>
    <t>Holyoke Health Center</t>
  </si>
  <si>
    <t>505 front st</t>
  </si>
  <si>
    <t>chicopee</t>
  </si>
  <si>
    <t>2 ind pk dr</t>
  </si>
  <si>
    <t>2 industrial park drive</t>
  </si>
  <si>
    <t>127 nh-28</t>
  </si>
  <si>
    <t>ossipee</t>
  </si>
  <si>
    <t>concord hospital</t>
  </si>
  <si>
    <t>54 willow st</t>
  </si>
  <si>
    <t>207 main st</t>
  </si>
  <si>
    <t>newmarket</t>
  </si>
  <si>
    <t>207  main st</t>
  </si>
  <si>
    <t>lamprey healthcare-nashua</t>
  </si>
  <si>
    <t>manchester community health center</t>
  </si>
  <si>
    <t>expanded</t>
  </si>
  <si>
    <t>feminist health center of portsmouth (dba joan g. lovering health center)</t>
  </si>
  <si>
    <t>mascoma community health ctr</t>
  </si>
  <si>
    <t>18 roberts rd</t>
  </si>
  <si>
    <t>canaan</t>
  </si>
  <si>
    <t>mascoma community health center</t>
  </si>
  <si>
    <t>Mascoma Community Health Center</t>
  </si>
  <si>
    <t>planned parenthood fitchburg health ctr</t>
  </si>
  <si>
    <t>391 main st</t>
  </si>
  <si>
    <t>fitchburg</t>
  </si>
  <si>
    <t>planned parenthood - fitchburg health center</t>
  </si>
  <si>
    <t>planned parenthood marlborough health ctr</t>
  </si>
  <si>
    <t>91 main st</t>
  </si>
  <si>
    <t>marlborough</t>
  </si>
  <si>
    <t>planned parenthood - marlborough health center</t>
  </si>
  <si>
    <t>planned parenthood ctrl ma health ctr</t>
  </si>
  <si>
    <t>470 pleasant st</t>
  </si>
  <si>
    <t>worcester</t>
  </si>
  <si>
    <t>planned parenthood - central ma health center</t>
  </si>
  <si>
    <t>planned parenthood of western massachusetts</t>
  </si>
  <si>
    <t>3550 main st</t>
  </si>
  <si>
    <t>planned parenthood of northern new england keene clinic</t>
  </si>
  <si>
    <t>8 middle st</t>
  </si>
  <si>
    <t>keene</t>
  </si>
  <si>
    <t>planned parenthood of northern new england - keene clinic</t>
  </si>
  <si>
    <t>planned parenthood of northern new england claremont clinic</t>
  </si>
  <si>
    <t>136 pleasant st</t>
  </si>
  <si>
    <t>claremont</t>
  </si>
  <si>
    <t>planned parenthood of northern new england - claremont clinic</t>
  </si>
  <si>
    <t>planned parenthood of northern new england derry clinic</t>
  </si>
  <si>
    <t>4 birch st</t>
  </si>
  <si>
    <t>derry</t>
  </si>
  <si>
    <t>planned parenthood of northern new england - derry clinic</t>
  </si>
  <si>
    <t>planned parenthood of northern new england exeter clinic</t>
  </si>
  <si>
    <t>108 high st</t>
  </si>
  <si>
    <t>exeter</t>
  </si>
  <si>
    <t>planned parenthood of northern new england - exeter clinic</t>
  </si>
  <si>
    <t>planned parenthood of northern new england manchester clinic</t>
  </si>
  <si>
    <t>24 pennacook st</t>
  </si>
  <si>
    <t>planned parenthood of northern new england - manchester clinic</t>
  </si>
  <si>
    <t>planned parenthood waterbury</t>
  </si>
  <si>
    <t>969 w main st</t>
  </si>
  <si>
    <t>waterbury</t>
  </si>
  <si>
    <t>969 west main st</t>
  </si>
  <si>
    <t>Planned Parenthood of Southern New England, Inc.</t>
  </si>
  <si>
    <t>planned parenthood willimantic</t>
  </si>
  <si>
    <t>1548 w main st</t>
  </si>
  <si>
    <t>willimantic</t>
  </si>
  <si>
    <t>1548 west main st</t>
  </si>
  <si>
    <t>planned parenthood manchester</t>
  </si>
  <si>
    <t>319 main st</t>
  </si>
  <si>
    <t>planned parenthood bridgeport</t>
  </si>
  <si>
    <t>4697 main st</t>
  </si>
  <si>
    <t>bridgeport</t>
  </si>
  <si>
    <t>planned parenthood danielson</t>
  </si>
  <si>
    <t>87 westcott rd</t>
  </si>
  <si>
    <t>danielson</t>
  </si>
  <si>
    <t>planned parenthood hartford n</t>
  </si>
  <si>
    <t>1229 albany ave</t>
  </si>
  <si>
    <t>1229 albany avenue</t>
  </si>
  <si>
    <t>planned parenthood hartford north</t>
  </si>
  <si>
    <t>planned parenthood meriden</t>
  </si>
  <si>
    <t>26 womens way</t>
  </si>
  <si>
    <t>meriden</t>
  </si>
  <si>
    <t>26 women's way</t>
  </si>
  <si>
    <t>planned parenthood new london</t>
  </si>
  <si>
    <t>45 franklin st</t>
  </si>
  <si>
    <t>new london</t>
  </si>
  <si>
    <t>planned parenthood old saybrook</t>
  </si>
  <si>
    <t>263 main st</t>
  </si>
  <si>
    <t>old saybrook</t>
  </si>
  <si>
    <t>planned parenthood torrington</t>
  </si>
  <si>
    <t>249 winsted rd</t>
  </si>
  <si>
    <t>torrington</t>
  </si>
  <si>
    <t>249 winsted road</t>
  </si>
  <si>
    <t>planned parenthood new britain at hosp of ctrl connecticut</t>
  </si>
  <si>
    <t>100 grand st</t>
  </si>
  <si>
    <t>new britain</t>
  </si>
  <si>
    <t>planned parenthood new britain (at hospital of central connecticut)</t>
  </si>
  <si>
    <t>planned parenthod enfield</t>
  </si>
  <si>
    <t>111 hazard ave</t>
  </si>
  <si>
    <t>enfield</t>
  </si>
  <si>
    <t>111 hazard avenue</t>
  </si>
  <si>
    <t>fair haven community health ctr</t>
  </si>
  <si>
    <t>374 grand ave</t>
  </si>
  <si>
    <t>374 grand avenue</t>
  </si>
  <si>
    <t>fair haven community health center</t>
  </si>
  <si>
    <t>Fair Haven Community Health Center</t>
  </si>
  <si>
    <t>fair haven community health ctr family planning clinic</t>
  </si>
  <si>
    <t>50 grand ave</t>
  </si>
  <si>
    <t>50 grand  avenue</t>
  </si>
  <si>
    <t>fair haven community health center family planning clinic</t>
  </si>
  <si>
    <t>school based health ctr fair haven middle school</t>
  </si>
  <si>
    <t>164 grand ave</t>
  </si>
  <si>
    <t>164 grand avenue</t>
  </si>
  <si>
    <t>school based health center fair haven middle school</t>
  </si>
  <si>
    <t>fhchc body shop wilbur cross high school</t>
  </si>
  <si>
    <t>181 mitchell dr</t>
  </si>
  <si>
    <t>181 mitchell drive</t>
  </si>
  <si>
    <t>fhchc/the body shop/wilbur cross high school</t>
  </si>
  <si>
    <t>400 columbus ave</t>
  </si>
  <si>
    <t>400 columbus avenue</t>
  </si>
  <si>
    <t>hartford public schools student health ctr</t>
  </si>
  <si>
    <t>960 main st</t>
  </si>
  <si>
    <t>hartford public schools student health centers</t>
  </si>
  <si>
    <t>Hartford Public Schools Student Health Centers</t>
  </si>
  <si>
    <t>hps bulkeley high school wellness ctr</t>
  </si>
  <si>
    <t>300 wethersfield ave</t>
  </si>
  <si>
    <t>300 wethersfield avenue</t>
  </si>
  <si>
    <t>hps bulkeley high school wellness center</t>
  </si>
  <si>
    <t>hps weaver high school sbhc</t>
  </si>
  <si>
    <t>415 granby st</t>
  </si>
  <si>
    <t>hartford public high school body shop</t>
  </si>
  <si>
    <t>55 forest st</t>
  </si>
  <si>
    <t>hartford public high school, the body shop</t>
  </si>
  <si>
    <t>windham high sbhc</t>
  </si>
  <si>
    <t>355 high st</t>
  </si>
  <si>
    <t>Windham High SBHC</t>
  </si>
  <si>
    <t>windham middle school wellness ctr</t>
  </si>
  <si>
    <t>123 quarrry st</t>
  </si>
  <si>
    <t>windham middle school wellness center</t>
  </si>
  <si>
    <t>planned parenthood of southern new england</t>
  </si>
  <si>
    <t>111 pt st</t>
  </si>
  <si>
    <t>111 point st</t>
  </si>
  <si>
    <t>Planned Parenthood of Southern New England</t>
  </si>
  <si>
    <t>175 broad st</t>
  </si>
  <si>
    <t>ctrl falls high school clinic</t>
  </si>
  <si>
    <t>24 summer st</t>
  </si>
  <si>
    <t>central falls high school clinic</t>
  </si>
  <si>
    <t>comprehensive community action inc.</t>
  </si>
  <si>
    <t>east bay community action program</t>
  </si>
  <si>
    <t>east bay family health care</t>
  </si>
  <si>
    <t>west warwick health hut</t>
  </si>
  <si>
    <t>tri town health center</t>
  </si>
  <si>
    <t>tri-town</t>
  </si>
  <si>
    <t>providence community health centers</t>
  </si>
  <si>
    <t>784 hercules dr</t>
  </si>
  <si>
    <t>colchester</t>
  </si>
  <si>
    <t>784 hercules drive</t>
  </si>
  <si>
    <t>planned parenthood of northern new england bennington clinic</t>
  </si>
  <si>
    <t>194 n st</t>
  </si>
  <si>
    <t>bennington</t>
  </si>
  <si>
    <t>194 north st</t>
  </si>
  <si>
    <t>planned parenthood of northern new england - bennington clinic</t>
  </si>
  <si>
    <t>planned parenthood of northern new england brattleboro clinic</t>
  </si>
  <si>
    <t>402 canal st</t>
  </si>
  <si>
    <t>brattleboro</t>
  </si>
  <si>
    <t>planned parenthood of northern new england - brattleboro clinic</t>
  </si>
  <si>
    <t>planned parenthood of northern new england hyde park clinic</t>
  </si>
  <si>
    <t>213 main st</t>
  </si>
  <si>
    <t>planned parenthood of northern new england - hyde park clinic</t>
  </si>
  <si>
    <t>planned parenthood of northern new england middlebury clinic</t>
  </si>
  <si>
    <t>1330 exch st</t>
  </si>
  <si>
    <t>middlebury</t>
  </si>
  <si>
    <t>1330 exchange st</t>
  </si>
  <si>
    <t>planned parenthood of northern new england - middlebury clinic</t>
  </si>
  <si>
    <t>planned parenthood of northern new england newport clinic</t>
  </si>
  <si>
    <t>79 coventry st</t>
  </si>
  <si>
    <t>planned parenthood of northern new england - newport clinic</t>
  </si>
  <si>
    <t>planned parenthood of northern new england st albans clinic</t>
  </si>
  <si>
    <t>80 fairfield st</t>
  </si>
  <si>
    <t>planned parenthood of northern new england - st. albans clinic</t>
  </si>
  <si>
    <t>planned parenthood of northern new england white riv junction</t>
  </si>
  <si>
    <t>79 main st</t>
  </si>
  <si>
    <t>white river junct</t>
  </si>
  <si>
    <t>79  main st</t>
  </si>
  <si>
    <t>planned parenthood of northern new england - white river junction</t>
  </si>
  <si>
    <t>planned parenthood of northern new england barre clinic</t>
  </si>
  <si>
    <t>90 washington st</t>
  </si>
  <si>
    <t>barre</t>
  </si>
  <si>
    <t>planned parenthood of northern new england - barre clinic</t>
  </si>
  <si>
    <t>planned parenthood of northern new england rutland clinic</t>
  </si>
  <si>
    <t>11 burnham ave</t>
  </si>
  <si>
    <t>rutland</t>
  </si>
  <si>
    <t>11 burnham avenue</t>
  </si>
  <si>
    <t>planned parenthood of northern new england - rutland clinic</t>
  </si>
  <si>
    <t>planned parenthood of northern new england st johnsbury clinic</t>
  </si>
  <si>
    <t>501 portland st</t>
  </si>
  <si>
    <t>st. johnsbury</t>
  </si>
  <si>
    <t>planned parenthood of northern new england - st. johnsbury clinic</t>
  </si>
  <si>
    <t>family planning association of puerto rico profamilia</t>
  </si>
  <si>
    <t>north hudson community action corporation @ passaic</t>
  </si>
  <si>
    <t>1173 beacon ave</t>
  </si>
  <si>
    <t>manahawkin</t>
  </si>
  <si>
    <t>1173 beacon avenue</t>
  </si>
  <si>
    <t>family planning center of ocean co. lakewood</t>
  </si>
  <si>
    <t>family planning ctr of ocean cnty manahawkin</t>
  </si>
  <si>
    <t>family planning center of ocean county-manahawkin</t>
  </si>
  <si>
    <t>famcare, inc.</t>
  </si>
  <si>
    <t>famcare inc glassboro</t>
  </si>
  <si>
    <t>famcare inc. glassboro</t>
  </si>
  <si>
    <t>cape may co dept of health family planning program</t>
  </si>
  <si>
    <t>6 moore rd</t>
  </si>
  <si>
    <t>house</t>
  </si>
  <si>
    <t>cape may co department of health family planning program</t>
  </si>
  <si>
    <t>Cape May Co Department of Health Family Planning Program</t>
  </si>
  <si>
    <t>cape may</t>
  </si>
  <si>
    <t>cape may co. dept. of health family planning program</t>
  </si>
  <si>
    <t>n hudson cac family planning program</t>
  </si>
  <si>
    <t>800 31st st</t>
  </si>
  <si>
    <t>north hudson cac family planning program</t>
  </si>
  <si>
    <t>horizon health ctr</t>
  </si>
  <si>
    <t>714 bergen ave</t>
  </si>
  <si>
    <t>714 bergen avenue</t>
  </si>
  <si>
    <t>horizon health center, inc. d/b/a alliance community healthcare</t>
  </si>
  <si>
    <t>horizon health ctr family planning</t>
  </si>
  <si>
    <t>horizon health center family planning d.b.a. alliance community healthcare</t>
  </si>
  <si>
    <t>horizon health center- christopher columbus drive-alliance community healthcare</t>
  </si>
  <si>
    <t>planned parenthood of metropolitan nj</t>
  </si>
  <si>
    <t>240 mulberry st</t>
  </si>
  <si>
    <t>Planned Parenthood of Metropolitan NJ</t>
  </si>
  <si>
    <t>ppmnj e orange clinic</t>
  </si>
  <si>
    <t>560 dr mlk blvd</t>
  </si>
  <si>
    <t>east orange</t>
  </si>
  <si>
    <t>560 dr martin luther king blv</t>
  </si>
  <si>
    <t>ppmnj- east orange clinic</t>
  </si>
  <si>
    <t>ppmnj montclair clinic</t>
  </si>
  <si>
    <t>29 n fullerton ave</t>
  </si>
  <si>
    <t>montclair</t>
  </si>
  <si>
    <t>29 n fullerton avenue</t>
  </si>
  <si>
    <t>ppmnj-montclair clinic</t>
  </si>
  <si>
    <t>ppmnj newark ironbound clinic</t>
  </si>
  <si>
    <t>70 adams st</t>
  </si>
  <si>
    <t>ppmnj-newark-ironbound clinic</t>
  </si>
  <si>
    <t>ppmnj paterson clinic</t>
  </si>
  <si>
    <t>680 brwy</t>
  </si>
  <si>
    <t>paterson</t>
  </si>
  <si>
    <t>680 broadway</t>
  </si>
  <si>
    <t>ppmnj- paterson clinic</t>
  </si>
  <si>
    <t>ppmnj newark mulberry street</t>
  </si>
  <si>
    <t>ppmnj- newark-mulberry street</t>
  </si>
  <si>
    <t>planned parenthood of northern ctrl &amp; southern new jersey</t>
  </si>
  <si>
    <t>196 speedwell ave</t>
  </si>
  <si>
    <t>196 speedwell avenue</t>
  </si>
  <si>
    <t>planned parenthood of northern central and southern new jersey</t>
  </si>
  <si>
    <t>Planned Parenthood of Northern Central and Southern New Jersey</t>
  </si>
  <si>
    <t>ppncsnj bellmawr clinic</t>
  </si>
  <si>
    <t>35 e browning rd</t>
  </si>
  <si>
    <t>bellmawr</t>
  </si>
  <si>
    <t>35 e browning road</t>
  </si>
  <si>
    <t>ppncsnj camden clinic</t>
  </si>
  <si>
    <t>317 s brwy</t>
  </si>
  <si>
    <t>317 s broadway</t>
  </si>
  <si>
    <t>ppncsnj trenton clinic</t>
  </si>
  <si>
    <t>437 e state st</t>
  </si>
  <si>
    <t>437 east state st</t>
  </si>
  <si>
    <t>ppncsnj tcnj clinic</t>
  </si>
  <si>
    <t>2000 pennington rd</t>
  </si>
  <si>
    <t>ewing</t>
  </si>
  <si>
    <t>2000 pennington road</t>
  </si>
  <si>
    <t>ppncsnj newton clinic</t>
  </si>
  <si>
    <t>8 moran st</t>
  </si>
  <si>
    <t>ppncsnj shrewsbury clinic</t>
  </si>
  <si>
    <t>69 e newman spr rd</t>
  </si>
  <si>
    <t>shrewsbury</t>
  </si>
  <si>
    <t>69 east newman springs road</t>
  </si>
  <si>
    <t>ppncsnj freehold clinic</t>
  </si>
  <si>
    <t>800 w main st</t>
  </si>
  <si>
    <t>freehold</t>
  </si>
  <si>
    <t>ppncsnj new brunswick clinic</t>
  </si>
  <si>
    <t>10b ind dr</t>
  </si>
  <si>
    <t>new brunswick</t>
  </si>
  <si>
    <t>10b industrial drive</t>
  </si>
  <si>
    <t>ppncsnj perth amboy clinic</t>
  </si>
  <si>
    <t>450 market st</t>
  </si>
  <si>
    <t>perth amboy</t>
  </si>
  <si>
    <t>ppncsnj elizabeth clinic</t>
  </si>
  <si>
    <t>1171 elizabeth ave elizab</t>
  </si>
  <si>
    <t>1171 elizabeth avenue elizab</t>
  </si>
  <si>
    <t>ppncsnj englewood clinic</t>
  </si>
  <si>
    <t>46 n van brunt st</t>
  </si>
  <si>
    <t>ppncsnj flemington clinic</t>
  </si>
  <si>
    <t>349 rt 31</t>
  </si>
  <si>
    <t>flemington</t>
  </si>
  <si>
    <t xml:space="preserve">349 route 31 </t>
  </si>
  <si>
    <t>ppncsnj hackensack clinic</t>
  </si>
  <si>
    <t>575 main st</t>
  </si>
  <si>
    <t>ppncsnj morristown clinic</t>
  </si>
  <si>
    <t>ppncsnj richard stockton state college clinic</t>
  </si>
  <si>
    <t>101 vera king farris dr</t>
  </si>
  <si>
    <t>galloway</t>
  </si>
  <si>
    <t>ppncsnj-richard stockton state college clinic</t>
  </si>
  <si>
    <t>ppncsnj washington clinic</t>
  </si>
  <si>
    <t>66 e washington ave</t>
  </si>
  <si>
    <t>66 east washington avenue</t>
  </si>
  <si>
    <t>ppncsnj delran clinic site</t>
  </si>
  <si>
    <t>delran prof ctr</t>
  </si>
  <si>
    <t>delran</t>
  </si>
  <si>
    <t>delran professional center</t>
  </si>
  <si>
    <t>ppncsnj hamilton health ctr</t>
  </si>
  <si>
    <t>2279 st hwy 33</t>
  </si>
  <si>
    <t>hamilton square</t>
  </si>
  <si>
    <t>2279 state highway 33</t>
  </si>
  <si>
    <t>ppncsnj hamilton health center</t>
  </si>
  <si>
    <t>planned parenthood mid hudson valley</t>
  </si>
  <si>
    <t>178 church st</t>
  </si>
  <si>
    <t>poughkeepsie</t>
  </si>
  <si>
    <t>ny</t>
  </si>
  <si>
    <t>Planned Parenthood Mid Hudson Valley</t>
  </si>
  <si>
    <t>planned parenthood mid hudson valley monticello</t>
  </si>
  <si>
    <t>14 prince st</t>
  </si>
  <si>
    <t>planned parenthood mid hudson valley - monticello</t>
  </si>
  <si>
    <t>planned parenthood mid hudson valley newburgh</t>
  </si>
  <si>
    <t>136 lk st</t>
  </si>
  <si>
    <t>newburgh</t>
  </si>
  <si>
    <t>136 lake st</t>
  </si>
  <si>
    <t>planned parenthood mid hudson valley - newburgh</t>
  </si>
  <si>
    <t>planned parenthood mid hudson valley poughkeepsie</t>
  </si>
  <si>
    <t>17 noxon st</t>
  </si>
  <si>
    <t>planned parenthood mid-hudson valley - poughkeepsie</t>
  </si>
  <si>
    <t>planned parenthood mid hudson valley goshen</t>
  </si>
  <si>
    <t>7 coates dr</t>
  </si>
  <si>
    <t>goshen</t>
  </si>
  <si>
    <t>planned parenthood mid hudson valley - goshen</t>
  </si>
  <si>
    <t>planned parenthood mid hudson valley kingston</t>
  </si>
  <si>
    <t>21 grand st</t>
  </si>
  <si>
    <t>kingston</t>
  </si>
  <si>
    <t>planned parenthood mid hudson valley - kingston</t>
  </si>
  <si>
    <t>planned parenthood mohawk hudson</t>
  </si>
  <si>
    <t>1040 state st</t>
  </si>
  <si>
    <t>schenectady</t>
  </si>
  <si>
    <t>Planned Parenthood Mohawk Hudson</t>
  </si>
  <si>
    <t>planned parenthood mohawk hudson queensbury</t>
  </si>
  <si>
    <t>543 bay rd</t>
  </si>
  <si>
    <t>queensbury</t>
  </si>
  <si>
    <t>543 bay road</t>
  </si>
  <si>
    <t>planned parenthood mohawk hudson - queensbury</t>
  </si>
  <si>
    <t>planned parenthood mohawk hudson clifton park</t>
  </si>
  <si>
    <t>1673 rt 9</t>
  </si>
  <si>
    <t>clifton park</t>
  </si>
  <si>
    <t>1673 rte 9</t>
  </si>
  <si>
    <t>planned parenthood mohawk hudson - clifton park</t>
  </si>
  <si>
    <t>planned parenthood mohawk hudson saratoga springs</t>
  </si>
  <si>
    <t>236 washington st</t>
  </si>
  <si>
    <t>saratoga springs</t>
  </si>
  <si>
    <t>planned parenthood mohawk hudson - saratoga springs</t>
  </si>
  <si>
    <t>planned parenthood mohawk hudson schenectady</t>
  </si>
  <si>
    <t>planned parenthood mohawk hudson - schenectady</t>
  </si>
  <si>
    <t>planned parenthood mohawk hudson cobleskill</t>
  </si>
  <si>
    <t>109 legion dr</t>
  </si>
  <si>
    <t>cobleskill</t>
  </si>
  <si>
    <t>109 legion drive</t>
  </si>
  <si>
    <t>planned parenthood mohawk hudson - cobleskill</t>
  </si>
  <si>
    <t>planned parenthood mohawk hudson oneida</t>
  </si>
  <si>
    <t>603 seneca st</t>
  </si>
  <si>
    <t>oneida</t>
  </si>
  <si>
    <t>planned parenthood mohawk hudson - oneida</t>
  </si>
  <si>
    <t>planned parenthood mohawk hudson utica</t>
  </si>
  <si>
    <t>1424 genesee st</t>
  </si>
  <si>
    <t>utica</t>
  </si>
  <si>
    <t>planned parenthood mohawk hudson - utica</t>
  </si>
  <si>
    <t>planned parenthood mohawk hudson rome</t>
  </si>
  <si>
    <t>111 e chestnut st</t>
  </si>
  <si>
    <t>111 east chestnut st</t>
  </si>
  <si>
    <t>planned parenthood mohawk hudson - rome</t>
  </si>
  <si>
    <t>planned parenthood mohawk hudson johnstown</t>
  </si>
  <si>
    <t>400 n perry st</t>
  </si>
  <si>
    <t>johnstown</t>
  </si>
  <si>
    <t>400 north perry st</t>
  </si>
  <si>
    <t>planned parenthood mohawk hudson - johnstown</t>
  </si>
  <si>
    <t>planned parenthood mohawk hudson amsterdam</t>
  </si>
  <si>
    <t>4803 rt 30</t>
  </si>
  <si>
    <t>amsterdam</t>
  </si>
  <si>
    <t>4803 rte 30</t>
  </si>
  <si>
    <t>planned parenthood mohawk hudson - amsterdam</t>
  </si>
  <si>
    <t>planned parenthood nassau cnty</t>
  </si>
  <si>
    <t>540 fulton ave</t>
  </si>
  <si>
    <t>hempstead</t>
  </si>
  <si>
    <t>540 fulton avenue</t>
  </si>
  <si>
    <t>planned parenthood nassau county</t>
  </si>
  <si>
    <t>Planned Parenthood Nassau County</t>
  </si>
  <si>
    <t>planned parenthood nassau cnty glen cove</t>
  </si>
  <si>
    <t>110 school st</t>
  </si>
  <si>
    <t>glen cove</t>
  </si>
  <si>
    <t>planned parenthood nassau county - glen cove</t>
  </si>
  <si>
    <t>planned parenthood nassau cnty massapequa</t>
  </si>
  <si>
    <t>35 carmans rd</t>
  </si>
  <si>
    <t>massapequa</t>
  </si>
  <si>
    <t>35 carmans road</t>
  </si>
  <si>
    <t>planned parenthood nassau county - massapequa</t>
  </si>
  <si>
    <t>planned parenthood nassau cnty hempstead</t>
  </si>
  <si>
    <t>planned parenthood nassau county - hempstead</t>
  </si>
  <si>
    <t>planned parenthood nassau cnty plan van mobile van</t>
  </si>
  <si>
    <t>planned parenthood nassau county - plan van (mobile van)</t>
  </si>
  <si>
    <t>family planning of s ctrl ny</t>
  </si>
  <si>
    <t>37 dietz st</t>
  </si>
  <si>
    <t>family planning of south central ny</t>
  </si>
  <si>
    <t>Family Planning of South Central NY</t>
  </si>
  <si>
    <t>family planning of s ctrl ny inc oneonta</t>
  </si>
  <si>
    <t>family planning of south central ny, inc. - oneonta</t>
  </si>
  <si>
    <t>family planning of s ctrl ny inc walton</t>
  </si>
  <si>
    <t>130 n st</t>
  </si>
  <si>
    <t>walton</t>
  </si>
  <si>
    <t>130 north st</t>
  </si>
  <si>
    <t>family planning of south central ny, inc. - walton</t>
  </si>
  <si>
    <t>family planning of s ctrl ny inc sidney</t>
  </si>
  <si>
    <t>37 pleasant st</t>
  </si>
  <si>
    <t>family planning of south central ny inc. - sidney</t>
  </si>
  <si>
    <t>family planning of s ctrl ny inc norwich</t>
  </si>
  <si>
    <t>5 cortland st</t>
  </si>
  <si>
    <t>norwich</t>
  </si>
  <si>
    <t>family planning of south central ny, inc.- norwich</t>
  </si>
  <si>
    <t>family planning of s ctrl ny inc binghamton</t>
  </si>
  <si>
    <t>117 hawley st</t>
  </si>
  <si>
    <t>binghamton</t>
  </si>
  <si>
    <t>family planning of south central ny inc. - binghamton</t>
  </si>
  <si>
    <t>planned parenthood of southern finger lakes</t>
  </si>
  <si>
    <t>620 w seneca st</t>
  </si>
  <si>
    <t>620 west seneca st</t>
  </si>
  <si>
    <t>planned parenthood of the southern finger lakes</t>
  </si>
  <si>
    <t>Planned Parenthood of the Southern Finger Lakes</t>
  </si>
  <si>
    <t>planned parenthood southern finger lakes corning ctr</t>
  </si>
  <si>
    <t>135 walnut st</t>
  </si>
  <si>
    <t>planned parenthood southern finger lakes - corning center</t>
  </si>
  <si>
    <t>planned parenthood southern finger lakes elmira ctr</t>
  </si>
  <si>
    <t>755 e church st</t>
  </si>
  <si>
    <t>elmira</t>
  </si>
  <si>
    <t>755 east church st</t>
  </si>
  <si>
    <t>planned parenthood southern finger lakes - elmira center</t>
  </si>
  <si>
    <t>planned parenthood southern finger lakes hornell ctr</t>
  </si>
  <si>
    <t>111 seneca st</t>
  </si>
  <si>
    <t>hornell</t>
  </si>
  <si>
    <t>planned parenthood southern finger lakes - hornell center</t>
  </si>
  <si>
    <t>planned parenthood southern finger lakes watkins glen ctr</t>
  </si>
  <si>
    <t>106 w 4th st</t>
  </si>
  <si>
    <t>watkins glen</t>
  </si>
  <si>
    <t>planned parenthood southern finger lakes - watkins glen center</t>
  </si>
  <si>
    <t>planned parenthood southern finger lakes ithaca ctr</t>
  </si>
  <si>
    <t>planned parenthood southern finger lakes - ithaca center</t>
  </si>
  <si>
    <t>queens hosp ctr</t>
  </si>
  <si>
    <t>82-68 164th st</t>
  </si>
  <si>
    <t>jamaica</t>
  </si>
  <si>
    <t>queens hospital center</t>
  </si>
  <si>
    <t>Queens Hospital Center</t>
  </si>
  <si>
    <t>queens hosp ctr s queens community health ctr</t>
  </si>
  <si>
    <t>114-02 guy r brewer blvd</t>
  </si>
  <si>
    <t>queens hospital center - s. queens community health ctr</t>
  </si>
  <si>
    <t>rockland co dept of health</t>
  </si>
  <si>
    <t>pomona</t>
  </si>
  <si>
    <t>rockland co. dept. of health</t>
  </si>
  <si>
    <t>Rockland Co. Dept. of Health</t>
  </si>
  <si>
    <t>rockland cnty health dept spring valley</t>
  </si>
  <si>
    <t>14 s main st</t>
  </si>
  <si>
    <t>rockland county health dept. - spring valley</t>
  </si>
  <si>
    <t>rockland cnty health dept pomona</t>
  </si>
  <si>
    <t>50 sanatorium rd</t>
  </si>
  <si>
    <t>rockland county health dept. - pomona</t>
  </si>
  <si>
    <t>staten island univ hosp</t>
  </si>
  <si>
    <t>475 seaview ave</t>
  </si>
  <si>
    <t>staten island</t>
  </si>
  <si>
    <t>475 seaview avenue</t>
  </si>
  <si>
    <t>staten island univ. hospital</t>
  </si>
  <si>
    <t>Staten Island Univ. Hospital</t>
  </si>
  <si>
    <t>staten island univ hosp boody medical arts pavilion</t>
  </si>
  <si>
    <t>242 mason ave</t>
  </si>
  <si>
    <t>242 mason avenue</t>
  </si>
  <si>
    <t>staten island university hospital - boody medical arts pavilion</t>
  </si>
  <si>
    <t>staten island univ hosp s site ambulatory care</t>
  </si>
  <si>
    <t>375 sequine ave</t>
  </si>
  <si>
    <t>375 sequine avenue</t>
  </si>
  <si>
    <t>staten island university hospital - south site ambulatory care</t>
  </si>
  <si>
    <t>staten island univ hosp ctr for womens health</t>
  </si>
  <si>
    <t>440 seaview ave</t>
  </si>
  <si>
    <t>440 seaview avenue</t>
  </si>
  <si>
    <t>staten island university hospital - center for women's health</t>
  </si>
  <si>
    <t>brightpoint health</t>
  </si>
  <si>
    <t>57 bay st</t>
  </si>
  <si>
    <t>staten island univ hosp bay street adolescent</t>
  </si>
  <si>
    <t>staten island university hospital - bay street-adolescent</t>
  </si>
  <si>
    <t>cattaraugus cnty health dept</t>
  </si>
  <si>
    <t>1 leo moss dr</t>
  </si>
  <si>
    <t>olean</t>
  </si>
  <si>
    <t>cattaraugus county health department</t>
  </si>
  <si>
    <t>Cattaraugus County Health Department</t>
  </si>
  <si>
    <t>cattaraugus co hd salamanca clinic</t>
  </si>
  <si>
    <t>69 iroquois dr</t>
  </si>
  <si>
    <t>salamanca</t>
  </si>
  <si>
    <t>cattaraugus co. hd - salamanca clinic</t>
  </si>
  <si>
    <t>cattaraugus co hd olean clinic</t>
  </si>
  <si>
    <t>cattaraugus co. hd - olean clinic</t>
  </si>
  <si>
    <t>cattaraugus cnty health dept machias</t>
  </si>
  <si>
    <t>9824 rt 16</t>
  </si>
  <si>
    <t>9824 rte 16</t>
  </si>
  <si>
    <t>cattaraugus county health dept. - machias</t>
  </si>
  <si>
    <t>anthony l jordan health</t>
  </si>
  <si>
    <t>82 holland st</t>
  </si>
  <si>
    <t>rochester</t>
  </si>
  <si>
    <t>anthony l. jordan health corp.</t>
  </si>
  <si>
    <t>Anthony L. Jordan Health Corp.</t>
  </si>
  <si>
    <t>anthony l jordan health corp jordan at threshold</t>
  </si>
  <si>
    <t>151 parsells ave</t>
  </si>
  <si>
    <t>151 parsells avenue</t>
  </si>
  <si>
    <t>anthony l. jordan health corp - jordan at threshold</t>
  </si>
  <si>
    <t>tioga opportunities</t>
  </si>
  <si>
    <t>110 ctrl ave</t>
  </si>
  <si>
    <t>owego</t>
  </si>
  <si>
    <t>110 central avenue</t>
  </si>
  <si>
    <t>Tioga Opportunities</t>
  </si>
  <si>
    <t>tioga opportunities inc family planning clinic</t>
  </si>
  <si>
    <t>tioga opportunities, inc. - family planning clinic</t>
  </si>
  <si>
    <t>chautauqua co doh mayville</t>
  </si>
  <si>
    <t>7 n st</t>
  </si>
  <si>
    <t>mayville</t>
  </si>
  <si>
    <t>7 north st</t>
  </si>
  <si>
    <t>chautauqua co. doh - mayville</t>
  </si>
  <si>
    <t>Chautauqua Co. DOH - Mayville</t>
  </si>
  <si>
    <t>upper hudson planned parenthood</t>
  </si>
  <si>
    <t>855 ctrl ave</t>
  </si>
  <si>
    <t>855 central avenue</t>
  </si>
  <si>
    <t>Upper Hudson Planned Parenthood</t>
  </si>
  <si>
    <t>upper hudson planned parenthood hudson</t>
  </si>
  <si>
    <t>190 fairview ave</t>
  </si>
  <si>
    <t>hudson</t>
  </si>
  <si>
    <t>190 fairview avenue</t>
  </si>
  <si>
    <t>upper hudson planned parenthood - hudson</t>
  </si>
  <si>
    <t>upper hudson planned parenthood troy</t>
  </si>
  <si>
    <t>200 brwy</t>
  </si>
  <si>
    <t>200 broadway</t>
  </si>
  <si>
    <t>upper hudson planned parenthood - troy</t>
  </si>
  <si>
    <t>upper hudson planned parenthood albany</t>
  </si>
  <si>
    <t>upper hudson planned parenthood - albany</t>
  </si>
  <si>
    <t>new york presbyterian hosp</t>
  </si>
  <si>
    <t>60 haven ave</t>
  </si>
  <si>
    <t>new york</t>
  </si>
  <si>
    <t>60 haven avenue</t>
  </si>
  <si>
    <t>new york presbyterian hospital</t>
  </si>
  <si>
    <t>New York Presbyterian Hospital</t>
  </si>
  <si>
    <t>new york presbyterian hosp family planning ctr</t>
  </si>
  <si>
    <t>21 audubon ave</t>
  </si>
  <si>
    <t>21 audubon avenue</t>
  </si>
  <si>
    <t>new york presbyterian hospital - family planning center</t>
  </si>
  <si>
    <t>new york presbyterian hosp young mens clinic</t>
  </si>
  <si>
    <t>new york presbyterian hospital - young men's clinic</t>
  </si>
  <si>
    <t>wyoming cnty health dept</t>
  </si>
  <si>
    <t>5362 mungers mill rd</t>
  </si>
  <si>
    <t>wyoming county health department</t>
  </si>
  <si>
    <t>Wyoming County Health Department</t>
  </si>
  <si>
    <t>wyoming cnty health dept warsaw clinic</t>
  </si>
  <si>
    <t>wyoming county health department - warsaw clinic</t>
  </si>
  <si>
    <t>wyoming cnty health dept attica clinic</t>
  </si>
  <si>
    <t>3325 e main st</t>
  </si>
  <si>
    <t>attica</t>
  </si>
  <si>
    <t>wyoming county health dept - attica clinic</t>
  </si>
  <si>
    <t>community healthcare network</t>
  </si>
  <si>
    <t>60 madison ave</t>
  </si>
  <si>
    <t>60 madison avenue</t>
  </si>
  <si>
    <t>Community Healthcare Network</t>
  </si>
  <si>
    <t>chn family health ctr</t>
  </si>
  <si>
    <t>90-04 161st st</t>
  </si>
  <si>
    <t>chn family health center</t>
  </si>
  <si>
    <t>community healthcare network bronx health ctr</t>
  </si>
  <si>
    <t>975 westchester ave</t>
  </si>
  <si>
    <t>bronx</t>
  </si>
  <si>
    <t>975 westchester avenue</t>
  </si>
  <si>
    <t>community healthcare network - bronx health center</t>
  </si>
  <si>
    <t>community healthcare network cabs health ctr</t>
  </si>
  <si>
    <t>94-98 manhattan ave</t>
  </si>
  <si>
    <t>brooklyn</t>
  </si>
  <si>
    <t>94-98 manhattan avenue</t>
  </si>
  <si>
    <t>community healthcare network - cabs health center</t>
  </si>
  <si>
    <t>community healthcare network dr betty shabazz health ctr</t>
  </si>
  <si>
    <t>999 blake ave</t>
  </si>
  <si>
    <t>999 blake avenue</t>
  </si>
  <si>
    <t>community healthcare network - dr. betty shabazz health center</t>
  </si>
  <si>
    <t>community healthcare network caribbean house health ctr</t>
  </si>
  <si>
    <t>1167 nostrand ave</t>
  </si>
  <si>
    <t>1167 nostrand avenue</t>
  </si>
  <si>
    <t>community healthcare network - caribbean house health center</t>
  </si>
  <si>
    <t>community healthcare network catherine m abate health ctr</t>
  </si>
  <si>
    <t>150 essex st</t>
  </si>
  <si>
    <t>community healthcare network - catherine m. abate health center</t>
  </si>
  <si>
    <t>community healthcare network helen b atkinson health ctr</t>
  </si>
  <si>
    <t>81 w 115th st</t>
  </si>
  <si>
    <t>community healthcare network - helen b atkinson health center</t>
  </si>
  <si>
    <t>community healthcare network community league health ctr</t>
  </si>
  <si>
    <t>511 w 157th st</t>
  </si>
  <si>
    <t>community healthcare network - community league health center</t>
  </si>
  <si>
    <t>community healthcare network queens health ctr</t>
  </si>
  <si>
    <t>97-04 sutphin blvd</t>
  </si>
  <si>
    <t>community healthcare network - queens health center</t>
  </si>
  <si>
    <t>community healthcare network mobile ctr ii</t>
  </si>
  <si>
    <t>community healthcare network - mobile center ii</t>
  </si>
  <si>
    <t>community healthcare network long island city health ctr</t>
  </si>
  <si>
    <t>36-11 21st st</t>
  </si>
  <si>
    <t>long island city</t>
  </si>
  <si>
    <t>community healthcare network - long island city health center</t>
  </si>
  <si>
    <t>community healthcare network tremont health ctr</t>
  </si>
  <si>
    <t>4215 3rd ave</t>
  </si>
  <si>
    <t>4215 3rd avenue</t>
  </si>
  <si>
    <t>community healthcare network - tremont health center</t>
  </si>
  <si>
    <t>community healthcare network family health ctr</t>
  </si>
  <si>
    <t>community healthcare network - family health center</t>
  </si>
  <si>
    <t>finger lakes migrant health care project</t>
  </si>
  <si>
    <t>160 main st</t>
  </si>
  <si>
    <t>penn yan</t>
  </si>
  <si>
    <t>finger lakes migrant health care project, inc.</t>
  </si>
  <si>
    <t>Finger Lakes Migrant Health Care Project, Inc.</t>
  </si>
  <si>
    <t>finger lakes migrant health care project inc geneva community health</t>
  </si>
  <si>
    <t>601b washington st</t>
  </si>
  <si>
    <t>geneva</t>
  </si>
  <si>
    <t>finger lakes migrant health care project, inc. - geneva community health</t>
  </si>
  <si>
    <t>finger lakes migrant health care project inc penn yan</t>
  </si>
  <si>
    <t>112 kimball ave</t>
  </si>
  <si>
    <t>112 kimball avenue</t>
  </si>
  <si>
    <t>finger lakes migrant health care project, inc. - penn yan</t>
  </si>
  <si>
    <t>finger lakes migrant health care project inc keuka college</t>
  </si>
  <si>
    <t>141 ctrl ave</t>
  </si>
  <si>
    <t>keuka park</t>
  </si>
  <si>
    <t>141 central avenue</t>
  </si>
  <si>
    <t>finger lakes migrant health care project, inc. - keuka college</t>
  </si>
  <si>
    <t>finger lakes migrant health care project inc bath</t>
  </si>
  <si>
    <t>117 e steuben st</t>
  </si>
  <si>
    <t>bath</t>
  </si>
  <si>
    <t>finger lakes migrant health care project, inc - bath</t>
  </si>
  <si>
    <t>finger lakes migrant health care project inc sodus community health</t>
  </si>
  <si>
    <t>6692 middle rd</t>
  </si>
  <si>
    <t>sodus</t>
  </si>
  <si>
    <t>finger lakes migrant health care project, inc. - sodus community health</t>
  </si>
  <si>
    <t>finger lakes migrant health care project inc port byron community health</t>
  </si>
  <si>
    <t>60 main st</t>
  </si>
  <si>
    <t>port byron</t>
  </si>
  <si>
    <t>finger lakes migrant health care project, inc. - port byron community health</t>
  </si>
  <si>
    <t>finger lakes migrant health care project inc king ferry migrant health</t>
  </si>
  <si>
    <t>982 rt 34b</t>
  </si>
  <si>
    <t>king ferry</t>
  </si>
  <si>
    <t>982 rte 34b</t>
  </si>
  <si>
    <t>finger lakes migrant health care project, inc. - king ferry migrant health</t>
  </si>
  <si>
    <t>finger lakes migrant health care project inc mobile migrant health</t>
  </si>
  <si>
    <t>6692 middle road</t>
  </si>
  <si>
    <t>finger lakes migrant health care project, inc. - mobile migrant health</t>
  </si>
  <si>
    <t>finger lakes migrant health care project inc ovid community health ctr</t>
  </si>
  <si>
    <t>7150 main st</t>
  </si>
  <si>
    <t>ovid</t>
  </si>
  <si>
    <t>finger lakes migrant health care project, inc. - ovid community health ctr</t>
  </si>
  <si>
    <t>finger lakes migrant health care project inc newark community health</t>
  </si>
  <si>
    <t>513 w union st</t>
  </si>
  <si>
    <t>finger lakes migrant health care project, inc. - newark community health</t>
  </si>
  <si>
    <t>coney island hosp</t>
  </si>
  <si>
    <t>2601 ocean pkwy</t>
  </si>
  <si>
    <t>coney island hospital</t>
  </si>
  <si>
    <t>Coney Island Hospital</t>
  </si>
  <si>
    <t>coney island hosp mariners hbr family health ctr</t>
  </si>
  <si>
    <t>2040 forest ave</t>
  </si>
  <si>
    <t>2040 forest avenue</t>
  </si>
  <si>
    <t>coney island hospital - mariner's harbor family health center</t>
  </si>
  <si>
    <t>coney island hosp ida g israel chc</t>
  </si>
  <si>
    <t>2925 w 19th st</t>
  </si>
  <si>
    <t>2925 west 19th st</t>
  </si>
  <si>
    <t>coney island hospital - ida g israel chc</t>
  </si>
  <si>
    <t>coney island hosp homecrest ped &amp; adolescent hcc</t>
  </si>
  <si>
    <t>1601 ave s</t>
  </si>
  <si>
    <t>1601 avenue s</t>
  </si>
  <si>
    <t>coney island hospital - homecrest ped &amp; adolescent hcc</t>
  </si>
  <si>
    <t>coney island hosp stapleton family health ctr</t>
  </si>
  <si>
    <t>111 canal st</t>
  </si>
  <si>
    <t>coney island hospital - stapleton family health center</t>
  </si>
  <si>
    <t>e hill family medical</t>
  </si>
  <si>
    <t>144 genesee st</t>
  </si>
  <si>
    <t>auburn</t>
  </si>
  <si>
    <t>east hill family medical</t>
  </si>
  <si>
    <t>East Hill Family Medical</t>
  </si>
  <si>
    <t>e hill family medical auburn clinic</t>
  </si>
  <si>
    <t>east hill family medical - auburn clinic</t>
  </si>
  <si>
    <t>e hill family medical waterloo clinic</t>
  </si>
  <si>
    <t>367 e main st</t>
  </si>
  <si>
    <t>east hill family medical - waterloo clinic</t>
  </si>
  <si>
    <t>greene cnty family planning</t>
  </si>
  <si>
    <t>411 main st</t>
  </si>
  <si>
    <t>catskill</t>
  </si>
  <si>
    <t>greene county family planning</t>
  </si>
  <si>
    <t>Greene County Family Planning</t>
  </si>
  <si>
    <t>greene cnty family planning catskill</t>
  </si>
  <si>
    <t>greene county family planning - catskill</t>
  </si>
  <si>
    <t>harlem hosp ctr</t>
  </si>
  <si>
    <t>506 lenox ave</t>
  </si>
  <si>
    <t>506 lenox avenue</t>
  </si>
  <si>
    <t>harlem hospital center</t>
  </si>
  <si>
    <t>Harlem Hospital Center</t>
  </si>
  <si>
    <t>jacobi medical ctr</t>
  </si>
  <si>
    <t>1400 pelham pkwy</t>
  </si>
  <si>
    <t xml:space="preserve">1400 pelham pkwy  </t>
  </si>
  <si>
    <t>jacobi medical center</t>
  </si>
  <si>
    <t>Jacobi Medical Center</t>
  </si>
  <si>
    <t xml:space="preserve">1400 pelham pkwy </t>
  </si>
  <si>
    <t>jacobus ctr for reproductive health cortland cnty health dept</t>
  </si>
  <si>
    <t>60 ctrl ave</t>
  </si>
  <si>
    <t>cortland</t>
  </si>
  <si>
    <t>60 central avenue</t>
  </si>
  <si>
    <t>jacobus center for reproductive health/cortland county health department</t>
  </si>
  <si>
    <t>Jacobus Center for Reproductive Health/Cortland County Health Department</t>
  </si>
  <si>
    <t>jacobus ctr for reproductive health - cortland county health department</t>
  </si>
  <si>
    <t>kaleida health</t>
  </si>
  <si>
    <t>726 exch st</t>
  </si>
  <si>
    <t>buffalo</t>
  </si>
  <si>
    <t>726 exchange st</t>
  </si>
  <si>
    <t>Kaleida Health</t>
  </si>
  <si>
    <t>kaleida health family planning ctr</t>
  </si>
  <si>
    <t>1313 main st</t>
  </si>
  <si>
    <t>kaleida health family planning center</t>
  </si>
  <si>
    <t>kings cnty hosp ctr</t>
  </si>
  <si>
    <t>451 clarkson ave</t>
  </si>
  <si>
    <t>451 clarkson avenue</t>
  </si>
  <si>
    <t>kings county hospital center</t>
  </si>
  <si>
    <t>Kings County Hospital Center</t>
  </si>
  <si>
    <t>541 clarkson ave</t>
  </si>
  <si>
    <t>541 clarkson avenue</t>
  </si>
  <si>
    <t>livingston cnty dept of health</t>
  </si>
  <si>
    <t>2 murray hill dr</t>
  </si>
  <si>
    <t>mount morris</t>
  </si>
  <si>
    <t>livingston county department of health</t>
  </si>
  <si>
    <t>Livingston County Department of Health</t>
  </si>
  <si>
    <t>livingston cnty dept of health mt morris</t>
  </si>
  <si>
    <t>livingston county department of health - mount morris</t>
  </si>
  <si>
    <t>livingston cnty dept of health dansville</t>
  </si>
  <si>
    <t>3 chestnut ave</t>
  </si>
  <si>
    <t>dansville</t>
  </si>
  <si>
    <t>3 chestnut avenue</t>
  </si>
  <si>
    <t>livingston county department of health - dansville</t>
  </si>
  <si>
    <t>livingston cnty dept of health avon</t>
  </si>
  <si>
    <t>2077 lakeville rd</t>
  </si>
  <si>
    <t>avon</t>
  </si>
  <si>
    <t>2077 lakeville road</t>
  </si>
  <si>
    <t>livingston county department of health - avon</t>
  </si>
  <si>
    <t>livingston cnty dept of health lauderdale ctr for student health &amp; co</t>
  </si>
  <si>
    <t>1 college cir</t>
  </si>
  <si>
    <t>geneseo</t>
  </si>
  <si>
    <t>livingston county department of health - lauderdale center for student health &amp; co.</t>
  </si>
  <si>
    <t>metropolitan hosp ctr</t>
  </si>
  <si>
    <t>1901 1st ave</t>
  </si>
  <si>
    <t>1901 first avenue</t>
  </si>
  <si>
    <t>metropolitan hospital center</t>
  </si>
  <si>
    <t>Metropolitan Hospital Center</t>
  </si>
  <si>
    <t>metropolitan hosp ctr family planning</t>
  </si>
  <si>
    <t>metropolitan hospital center - family planning</t>
  </si>
  <si>
    <t>metropolitan hosp ctr youth health svc</t>
  </si>
  <si>
    <t>metropolitan hospital center - youth health services</t>
  </si>
  <si>
    <t>mt sinai adolescent health ctr</t>
  </si>
  <si>
    <t>312 e 94th st</t>
  </si>
  <si>
    <t>312 east 94th st</t>
  </si>
  <si>
    <t>mount sinai adolescent health center</t>
  </si>
  <si>
    <t>Mount Sinai Adolescent Health Center</t>
  </si>
  <si>
    <t>nassau health care</t>
  </si>
  <si>
    <t>2201 hempstead tpke</t>
  </si>
  <si>
    <t>east meadow</t>
  </si>
  <si>
    <t>2201 hempstead turnpike</t>
  </si>
  <si>
    <t>nassau health care corporation</t>
  </si>
  <si>
    <t>Nassau Health Care Corporation</t>
  </si>
  <si>
    <t>nassau health care corp hempstead family health ctr</t>
  </si>
  <si>
    <t>135 main st</t>
  </si>
  <si>
    <t>nassau health care corporation - hempstead family health ctr</t>
  </si>
  <si>
    <t>nassau health care corp roosevelt freeport family health ctr</t>
  </si>
  <si>
    <t>380 nassau rd</t>
  </si>
  <si>
    <t>roosevelt</t>
  </si>
  <si>
    <t>nassau health care corp - roosevelt- freeport family health ctr</t>
  </si>
  <si>
    <t>nassau health care corp westbury new cassel family hlth ctr</t>
  </si>
  <si>
    <t>682 union ave</t>
  </si>
  <si>
    <t>westbury</t>
  </si>
  <si>
    <t>682 union avenue</t>
  </si>
  <si>
    <t>nassau health care corp. - westbury-new cassel family hlth ctr</t>
  </si>
  <si>
    <t>nassau health care corp elmont health ctr</t>
  </si>
  <si>
    <t>161 hempstead tpke</t>
  </si>
  <si>
    <t>elmont</t>
  </si>
  <si>
    <t>161 hempstead turnpike</t>
  </si>
  <si>
    <t>nassau health care corporation - elmont health center</t>
  </si>
  <si>
    <t>nassau health care corp nassau univ medical ctr</t>
  </si>
  <si>
    <t>nassau health care corp. - nassau university medical center</t>
  </si>
  <si>
    <t>n ctrl bronx hosp</t>
  </si>
  <si>
    <t>3424 kossuth ave</t>
  </si>
  <si>
    <t>3424 kossuth avenue</t>
  </si>
  <si>
    <t>north central bronx hospital</t>
  </si>
  <si>
    <t>North Central Bronx Hospital</t>
  </si>
  <si>
    <t>oswego cnty opportunities</t>
  </si>
  <si>
    <t>239 oneida st</t>
  </si>
  <si>
    <t>oswego county opportunities, inc.</t>
  </si>
  <si>
    <t>Oswego County Opportunities, Inc.</t>
  </si>
  <si>
    <t>oswego cnty opportunities inc ctr for reproductive health at mexico</t>
  </si>
  <si>
    <t>5856 scenic ave</t>
  </si>
  <si>
    <t>mexico</t>
  </si>
  <si>
    <t>5856 scenic avenue</t>
  </si>
  <si>
    <t>oswego county opportunities, inc. - the ctr for reproductive health at mexico</t>
  </si>
  <si>
    <t>oswego cnty opportunities inc ctr for reproductive health at suco mary walker</t>
  </si>
  <si>
    <t>suny oswego</t>
  </si>
  <si>
    <t>oswego</t>
  </si>
  <si>
    <t>oswego county opportunities, inc. - the ctr for reproductive health at suco-mary walker</t>
  </si>
  <si>
    <t>oswego cnty opportunities inc ctr for reproductive health at oswego</t>
  </si>
  <si>
    <t>10 george st</t>
  </si>
  <si>
    <t>oswego county opportunities, inc. - the ctr for reproductive health at oswego</t>
  </si>
  <si>
    <t>oswego cnty opportunities inc ctr for reproductive health at pulaski</t>
  </si>
  <si>
    <t>61 delano st</t>
  </si>
  <si>
    <t>oswego county opportunities, inc. - the ctr for reproductive health at pulaski</t>
  </si>
  <si>
    <t>oswego cnty opportunities inc ctr for reproductive health at fulton</t>
  </si>
  <si>
    <t>522 4th st</t>
  </si>
  <si>
    <t>522  fourth st</t>
  </si>
  <si>
    <t>oswego county opportunities, inc. - the ctr for reproductive health at fulton</t>
  </si>
  <si>
    <t>oswego cnty opportunities inc ctr for reproductive health at ctrl square</t>
  </si>
  <si>
    <t>544 main st</t>
  </si>
  <si>
    <t>central square</t>
  </si>
  <si>
    <t>544  main st</t>
  </si>
  <si>
    <t>oswego county opportunities, inc. - the ctr for reproductive health at central square</t>
  </si>
  <si>
    <t>planned parenthood hudson peconic</t>
  </si>
  <si>
    <t>4 skyline dr</t>
  </si>
  <si>
    <t>4 skyline drive</t>
  </si>
  <si>
    <t>Planned Parenthood Hudson Peconic</t>
  </si>
  <si>
    <t>planned parenthood hudson peconic w islip</t>
  </si>
  <si>
    <t>180 sunrise hwy</t>
  </si>
  <si>
    <t>west islip</t>
  </si>
  <si>
    <t>180 sunrise highway</t>
  </si>
  <si>
    <t>planned parenthood hudson peconic - west islip</t>
  </si>
  <si>
    <t>planned parenthood hudson peconic huntington</t>
  </si>
  <si>
    <t>755 new york ave</t>
  </si>
  <si>
    <t>755 new york avenue</t>
  </si>
  <si>
    <t>planned parenthood hudson peconic - huntington</t>
  </si>
  <si>
    <t>planned parenthood hudson peconic patchogue</t>
  </si>
  <si>
    <t>450 waverly ave</t>
  </si>
  <si>
    <t>patchogue</t>
  </si>
  <si>
    <t>450 waverly avenue</t>
  </si>
  <si>
    <t>planned parenthood hudson peconic - patchogue</t>
  </si>
  <si>
    <t>planned parenthood hudson peconic riverhead</t>
  </si>
  <si>
    <t>877 e main st</t>
  </si>
  <si>
    <t>riverhead</t>
  </si>
  <si>
    <t>877 east main st</t>
  </si>
  <si>
    <t>planned parenthood hudson peconic - riverhead</t>
  </si>
  <si>
    <t>planned parenthood hudson peconic smithtown</t>
  </si>
  <si>
    <t>70 maple ave</t>
  </si>
  <si>
    <t>smithtown</t>
  </si>
  <si>
    <t>70 maple avenue</t>
  </si>
  <si>
    <t>planned parenthood hudson peconic - smithtown</t>
  </si>
  <si>
    <t>planned parenthood hudson peconic white plains</t>
  </si>
  <si>
    <t>175 tarrytown rd</t>
  </si>
  <si>
    <t>white plains</t>
  </si>
  <si>
    <t>175 tarrytown road</t>
  </si>
  <si>
    <t>planned parenthood hudson peconic - white plains</t>
  </si>
  <si>
    <t>planned parenthood hudson peconic yonkers</t>
  </si>
  <si>
    <t>20 brwy</t>
  </si>
  <si>
    <t>yonkers</t>
  </si>
  <si>
    <t>20  broadway</t>
  </si>
  <si>
    <t>planned parenthood hudson peconic - yonkers</t>
  </si>
  <si>
    <t>planned parenthood hudson peconic new rochelle</t>
  </si>
  <si>
    <t>247-249 n ave</t>
  </si>
  <si>
    <t>new rochelle</t>
  </si>
  <si>
    <t>247-249 north avenue</t>
  </si>
  <si>
    <t>planned parenthood hudson peconic - new rochelle</t>
  </si>
  <si>
    <t>planned parenthood hudson peconic mt vernon</t>
  </si>
  <si>
    <t>6 gramatan ave</t>
  </si>
  <si>
    <t>6 gramatan avenue</t>
  </si>
  <si>
    <t>planned parenthood hudson peconic - mount vernon</t>
  </si>
  <si>
    <t>planned parenthood hudson peconic spring valley</t>
  </si>
  <si>
    <t>25 perlman dr</t>
  </si>
  <si>
    <t>25 perlman drive</t>
  </si>
  <si>
    <t>planned parenthood hudson peconic - spring valley</t>
  </si>
  <si>
    <t>planned parenthood hudson peconic smart wheels mobile van smithtown</t>
  </si>
  <si>
    <t>planned parenthood hudson peconic - smart wheels mobile van smithtown</t>
  </si>
  <si>
    <t>planned parenthood hudson peconic smart wheels mobile van white plains</t>
  </si>
  <si>
    <t>planned parenthood hudson peconic - smart wheels mobile van white plains</t>
  </si>
  <si>
    <t>gouverneur healthcare svc</t>
  </si>
  <si>
    <t>227 madison st</t>
  </si>
  <si>
    <t>gouverneur healthcare services</t>
  </si>
  <si>
    <t>Gouverneur Healthcare Services</t>
  </si>
  <si>
    <t>highland hosp</t>
  </si>
  <si>
    <t>757 clinton ave</t>
  </si>
  <si>
    <t>757  clinton avenue</t>
  </si>
  <si>
    <t>highland hospital</t>
  </si>
  <si>
    <t>Highland Hospital</t>
  </si>
  <si>
    <t>highland hosp highland family planning s clinton</t>
  </si>
  <si>
    <t>highland hospital - highland family planning - south clinton</t>
  </si>
  <si>
    <t>long island jewish medical ctr</t>
  </si>
  <si>
    <t>270 76th ave</t>
  </si>
  <si>
    <t>new hyde park</t>
  </si>
  <si>
    <t>270 76th avenue</t>
  </si>
  <si>
    <t>long island jewish medical center</t>
  </si>
  <si>
    <t>Long Island Jewish Medical Center</t>
  </si>
  <si>
    <t>long island jewish medical ctr ambulatory care unit</t>
  </si>
  <si>
    <t>long island jewish medical center ambulatory care unit</t>
  </si>
  <si>
    <t>public health solutions</t>
  </si>
  <si>
    <t>40 worth st</t>
  </si>
  <si>
    <t>Public Health Solutions</t>
  </si>
  <si>
    <t>morris hts health ctr</t>
  </si>
  <si>
    <t>85 w burnside ave</t>
  </si>
  <si>
    <t>85 west burnside avenue</t>
  </si>
  <si>
    <t>morris heights health center</t>
  </si>
  <si>
    <t>Morris Heights Health Center</t>
  </si>
  <si>
    <t>morris hts health ctr 137th street</t>
  </si>
  <si>
    <t>625 e 137th st</t>
  </si>
  <si>
    <t>625 east 137th st</t>
  </si>
  <si>
    <t>morris heights health center @ 137th street</t>
  </si>
  <si>
    <t>morris hts health ctr burnside avenue</t>
  </si>
  <si>
    <t>85 w burnside avenue</t>
  </si>
  <si>
    <t>morris heights health center @ burnside avenue</t>
  </si>
  <si>
    <t>morris hts health ctr womens health &amp; birthing pavillion</t>
  </si>
  <si>
    <t>70 w burnside ave</t>
  </si>
  <si>
    <t>70 west burnside avenue</t>
  </si>
  <si>
    <t>morris heights health center - women's health &amp; birthing pavillion</t>
  </si>
  <si>
    <t>morris hts health ctr at walton ave</t>
  </si>
  <si>
    <t>25 e 183rd st</t>
  </si>
  <si>
    <t>25 east 183rd st</t>
  </si>
  <si>
    <t>morris heights health center at walton ave</t>
  </si>
  <si>
    <t>planned parenthood new york city</t>
  </si>
  <si>
    <t>26 bleecker st</t>
  </si>
  <si>
    <t>Planned Parenthood New York City</t>
  </si>
  <si>
    <t>planned parenthood new york city boro hall health ctr</t>
  </si>
  <si>
    <t>44 ct st</t>
  </si>
  <si>
    <t>44 court st</t>
  </si>
  <si>
    <t>planned parenthood new york city - boro hall health center</t>
  </si>
  <si>
    <t>planned parenthood new york city bronx health ctr</t>
  </si>
  <si>
    <t>349 e 149th st</t>
  </si>
  <si>
    <t>planned parenthood new york city - bronx health center</t>
  </si>
  <si>
    <t>planned parenthood new york city margaret sanger ctr</t>
  </si>
  <si>
    <t>planned parenthood new york city - margaret sanger center</t>
  </si>
  <si>
    <t>planned parenthood new york city staten island ctr</t>
  </si>
  <si>
    <t>23 hyatt st</t>
  </si>
  <si>
    <t>planned parenthood new york city - staten island center</t>
  </si>
  <si>
    <t>planned parenthood new york city diane l max health ctr</t>
  </si>
  <si>
    <t>21-41 45th st</t>
  </si>
  <si>
    <t>planned parenthood new york city - diane l. max health center</t>
  </si>
  <si>
    <t>childrens aid society</t>
  </si>
  <si>
    <t>711 3rd ave</t>
  </si>
  <si>
    <t>711 third avenue</t>
  </si>
  <si>
    <t>the children's aid society</t>
  </si>
  <si>
    <t>The Children's Aid Society</t>
  </si>
  <si>
    <t>childrens aid bronx health svc</t>
  </si>
  <si>
    <t>910 e 172nd st</t>
  </si>
  <si>
    <t>910 east 172nd st</t>
  </si>
  <si>
    <t>children's aid - bronx health services</t>
  </si>
  <si>
    <t>childrens aid milbank medical grp</t>
  </si>
  <si>
    <t>14 w 118th st</t>
  </si>
  <si>
    <t>14 west 118th st</t>
  </si>
  <si>
    <t>children's aid - milbank medical group</t>
  </si>
  <si>
    <t>door adolescent health ctr</t>
  </si>
  <si>
    <t>121 ave of americas</t>
  </si>
  <si>
    <t>121 avenue of americas</t>
  </si>
  <si>
    <t>the door adolescent health center</t>
  </si>
  <si>
    <t>The Door Adolescent Health Center</t>
  </si>
  <si>
    <t>555 broome st</t>
  </si>
  <si>
    <t>the door - adolescent health center</t>
  </si>
  <si>
    <t>planned parenthood of n country ny</t>
  </si>
  <si>
    <t>160 stone st</t>
  </si>
  <si>
    <t>planned parenthood of the north country ny</t>
  </si>
  <si>
    <t>Planned Parenthood of the North Country NY</t>
  </si>
  <si>
    <t>planned parenthood of n country ny plattsburgh</t>
  </si>
  <si>
    <t>66 brinkerhoff st</t>
  </si>
  <si>
    <t>plattsburgh</t>
  </si>
  <si>
    <t>planned parenthood of the north country ny - plattsburgh</t>
  </si>
  <si>
    <t>planned parenthood of n country ny saranac lake</t>
  </si>
  <si>
    <t>41 st bernard st</t>
  </si>
  <si>
    <t>saranac lake</t>
  </si>
  <si>
    <t>planned parenthood of the north country ny - saranac lake</t>
  </si>
  <si>
    <t>planned parenthood of n country ny malone</t>
  </si>
  <si>
    <t>246 w main st</t>
  </si>
  <si>
    <t>malone</t>
  </si>
  <si>
    <t>246 west main st</t>
  </si>
  <si>
    <t>planned parenthood of the north country ny - malone</t>
  </si>
  <si>
    <t>planned parenthood of n country ny lowville</t>
  </si>
  <si>
    <t>7398 turin rd</t>
  </si>
  <si>
    <t>lowville</t>
  </si>
  <si>
    <t>planned parenthood of the north country ny - lowville</t>
  </si>
  <si>
    <t>planned parenthood of n country ny canton</t>
  </si>
  <si>
    <t>9 miner st</t>
  </si>
  <si>
    <t>planned parenthood of the north country ny - canton</t>
  </si>
  <si>
    <t>planned parenthood of n country ny ogdensburg</t>
  </si>
  <si>
    <t>419 ford st</t>
  </si>
  <si>
    <t>ogdensburg</t>
  </si>
  <si>
    <t>planned parenthood of the north country ny - ogdensburg</t>
  </si>
  <si>
    <t>planned parenthood of n country ny watertown</t>
  </si>
  <si>
    <t>planned parenthood of the north country ny - watertown</t>
  </si>
  <si>
    <t>community health ctr of buffalo</t>
  </si>
  <si>
    <t>34 benwood ave</t>
  </si>
  <si>
    <t>34 benwood avenue</t>
  </si>
  <si>
    <t>community health center of buffalo, inc.</t>
  </si>
  <si>
    <t>Community Health Center of Buffalo, Inc.</t>
  </si>
  <si>
    <t>community health ctr of buffalo inc comm health ctr of niagara</t>
  </si>
  <si>
    <t>2715 highland ave</t>
  </si>
  <si>
    <t>niagara falls</t>
  </si>
  <si>
    <t>2715 highland avenue</t>
  </si>
  <si>
    <t>community health ctr of buffalo, inc. - comm health ctr of niagara</t>
  </si>
  <si>
    <t>lincoln medical &amp; mental health ctr</t>
  </si>
  <si>
    <t>234 e 149th st</t>
  </si>
  <si>
    <t>234 east 149th st</t>
  </si>
  <si>
    <t>lincoln medical and mental health center</t>
  </si>
  <si>
    <t>Lincoln Medical and Mental Health Center</t>
  </si>
  <si>
    <t>lincoln medical &amp; mental health center</t>
  </si>
  <si>
    <t>segundo ruiz belvis diagnostic &amp; treatment ctr</t>
  </si>
  <si>
    <t>545 e 142nd st</t>
  </si>
  <si>
    <t>segundo ruiz belvis diagnostic &amp; treatment center</t>
  </si>
  <si>
    <t>Segundo Ruiz Belvis Diagnostic &amp; Treatment Center</t>
  </si>
  <si>
    <t>syracuse model neighborhood facility fp onondaga cnty dept of health</t>
  </si>
  <si>
    <t>428 w onondaga st</t>
  </si>
  <si>
    <t>syracuse</t>
  </si>
  <si>
    <t>428 west onondaga st</t>
  </si>
  <si>
    <t>syracuse model neighborhood facility fp onondaga county department of health</t>
  </si>
  <si>
    <t>Syracuse Model Neighborhood Facility FP Onondaga County Department of Health</t>
  </si>
  <si>
    <t>syracuse model neighborhood facility dr william harris health ctr</t>
  </si>
  <si>
    <t>301 slocum ave</t>
  </si>
  <si>
    <t>301 slocum avenue</t>
  </si>
  <si>
    <t>syracuse model neighborhood facility - dr. william harris health ctr</t>
  </si>
  <si>
    <t>syracuse model neighborhood facility n syracuse</t>
  </si>
  <si>
    <t>113 e taft rd</t>
  </si>
  <si>
    <t>north syracuse</t>
  </si>
  <si>
    <t>syracuse model neighborhood facility - north syracuse</t>
  </si>
  <si>
    <t>allegany cnty health dept</t>
  </si>
  <si>
    <t>7 ct st</t>
  </si>
  <si>
    <t>belmont</t>
  </si>
  <si>
    <t>7 court st</t>
  </si>
  <si>
    <t>allegany county health department</t>
  </si>
  <si>
    <t>Allegany County Health Department</t>
  </si>
  <si>
    <t>allegany cnty health dept alfred family planning</t>
  </si>
  <si>
    <t xml:space="preserve">	10 uppr college dr</t>
  </si>
  <si>
    <t>alfred</t>
  </si>
  <si>
    <t xml:space="preserve">	10 upper college drive</t>
  </si>
  <si>
    <t>allegany county health dept - alfred family planning</t>
  </si>
  <si>
    <t>allegany cnty health dept belmont family planning</t>
  </si>
  <si>
    <t>allegany county health dept. - belmont family planning</t>
  </si>
  <si>
    <t>allegany cnty health dept wellsville family planning</t>
  </si>
  <si>
    <t>21 e state st</t>
  </si>
  <si>
    <t>wellsville</t>
  </si>
  <si>
    <t>21 east state st</t>
  </si>
  <si>
    <t>allegany county health department wellsville family planning</t>
  </si>
  <si>
    <t>hudson riv healthcare</t>
  </si>
  <si>
    <t>1037 main st</t>
  </si>
  <si>
    <t>peekskill</t>
  </si>
  <si>
    <t>hudson river healthcare, inc.</t>
  </si>
  <si>
    <t>Hudson River HealthCare, Inc.</t>
  </si>
  <si>
    <t>hudson riv health care hrhcare health ctr at patchogue</t>
  </si>
  <si>
    <t>365 e main st</t>
  </si>
  <si>
    <t>365 east main st</t>
  </si>
  <si>
    <t>hudson river health care - hrhcare health center at patchogue</t>
  </si>
  <si>
    <t>hudson riv healthcare inc hrhcare martin luther king jr health ctr wyandanch</t>
  </si>
  <si>
    <t>1556 straight path</t>
  </si>
  <si>
    <t>wyandanch</t>
  </si>
  <si>
    <t>hudson river healthcare, inc.- hrhcare martin luther king jr health center wyandanch</t>
  </si>
  <si>
    <t>hudson riv healthcare inc hrhcare maxine s postal at amityville</t>
  </si>
  <si>
    <t>1080 sunrise hwy</t>
  </si>
  <si>
    <t>amityville</t>
  </si>
  <si>
    <t>hudson river healthcare, inc. - hrhcare maxine s. postal at amityville</t>
  </si>
  <si>
    <t>hudson riv health care inc hrhcare shellabarger health ctr at shirley</t>
  </si>
  <si>
    <t>550 montauk hwy</t>
  </si>
  <si>
    <t>shirley</t>
  </si>
  <si>
    <t>hudson river health care inc. - hrhcare shellabarger health center at shirley</t>
  </si>
  <si>
    <t>hudson riv healthcare inc beacon health ctr</t>
  </si>
  <si>
    <t>6 henry st</t>
  </si>
  <si>
    <t>beacon</t>
  </si>
  <si>
    <t>hudson river healthcare, inc. - beacon health center</t>
  </si>
  <si>
    <t>hudson riv healthcare inc peekskill womens health</t>
  </si>
  <si>
    <t>hudson river healthcare, inc. - peekskill women's health</t>
  </si>
  <si>
    <t>hudson riv healthcare inc poughkeepsie family partnership ctr</t>
  </si>
  <si>
    <t>29 n hamilton st</t>
  </si>
  <si>
    <t>29 north hamilton st</t>
  </si>
  <si>
    <t>hudson river healthcare, inc. - poughkeepsie family partnership center</t>
  </si>
  <si>
    <t>hudson riv healthcare inc yonkers valentine lane health ctr</t>
  </si>
  <si>
    <t>503 brwy</t>
  </si>
  <si>
    <t>503  broadway</t>
  </si>
  <si>
    <t>hudson river healthcare, inc. - yonkers - valentine lane health center</t>
  </si>
  <si>
    <t>hudson riv healthcare inc elsie owens health ctr at coram</t>
  </si>
  <si>
    <t>82 middle country rd</t>
  </si>
  <si>
    <t>coram</t>
  </si>
  <si>
    <t>82 middle country road</t>
  </si>
  <si>
    <t>hudson river healthcare, inc. - elsie owens health center at coram</t>
  </si>
  <si>
    <t>hudson riv healthcare inc peekskill adolescent health</t>
  </si>
  <si>
    <t>hudson river healthcare, inc. - peekskill adolescent health</t>
  </si>
  <si>
    <t>hudson riv healthcare inc hrhcare kraus family health ctr at southampton</t>
  </si>
  <si>
    <t>330 meetinghouse ln</t>
  </si>
  <si>
    <t>southampton</t>
  </si>
  <si>
    <t>330 meetinghouse lane</t>
  </si>
  <si>
    <t>hudson river healthcare, inc. - hrhcare kraus family health center at southampton</t>
  </si>
  <si>
    <t>hudson riv healthcare inc brentwood health ctr</t>
  </si>
  <si>
    <t>1869 brentwood rd</t>
  </si>
  <si>
    <t>brentwood</t>
  </si>
  <si>
    <t>1869 brentwood road</t>
  </si>
  <si>
    <t>hudson river healthcare, inc. - brentwood health center</t>
  </si>
  <si>
    <t>hudson riv healthcare inc riverhead health ctr</t>
  </si>
  <si>
    <t>300 ctr dr</t>
  </si>
  <si>
    <t>300 center drive</t>
  </si>
  <si>
    <t>hudson river healthcare, inc. - riverhead health center</t>
  </si>
  <si>
    <t>planned parenthood of ctrl &amp; western new york</t>
  </si>
  <si>
    <t>2697 main st</t>
  </si>
  <si>
    <t>planned parenthood of central and western new york, inc.</t>
  </si>
  <si>
    <t>Planned Parenthood of Central and Western New York, Inc.</t>
  </si>
  <si>
    <t>planned parenthood of ctrl &amp; western new york inc niagara falls</t>
  </si>
  <si>
    <t>750 portage rd</t>
  </si>
  <si>
    <t>planned parenthood of central and western new york, inc. - niagara falls</t>
  </si>
  <si>
    <t>planned parenthood of ctrl &amp; western new york n tonawanda</t>
  </si>
  <si>
    <t>15 webster st</t>
  </si>
  <si>
    <t>n. tonawanda</t>
  </si>
  <si>
    <t>planned parenthood of central and western new york - n. tonawanda</t>
  </si>
  <si>
    <t>planned parenthood of ctrl &amp; western new york inc mobile unit buffalo</t>
  </si>
  <si>
    <t>planned parenthood of central and western new york, inc. - mobile unit-buffalo</t>
  </si>
  <si>
    <t>planned parenthood of ctrl &amp; western new york inc syracuse</t>
  </si>
  <si>
    <t>1120 e genesee st</t>
  </si>
  <si>
    <t>planned parenthood of central and western new york, inc. - syracuse</t>
  </si>
  <si>
    <t>planned parenthood of ctrl &amp; western new york inc rochester</t>
  </si>
  <si>
    <t>114 univ ave</t>
  </si>
  <si>
    <t>114 university avenue</t>
  </si>
  <si>
    <t>planned parenthood of central and western new york, inc. - rochester</t>
  </si>
  <si>
    <t>planned parenthood of ctrl &amp; western new york inc canandaigua</t>
  </si>
  <si>
    <t>15 lafayette ave</t>
  </si>
  <si>
    <t>canandaigua</t>
  </si>
  <si>
    <t>15 lafayette avenue</t>
  </si>
  <si>
    <t>planned parenthood of central and western new york, inc. - canandaigua</t>
  </si>
  <si>
    <t>planned parenthood of ctrl &amp; western new york inc greece ctr</t>
  </si>
  <si>
    <t>2824 w rdg rd</t>
  </si>
  <si>
    <t>2824 west ridge rd</t>
  </si>
  <si>
    <t>planned parenthood of central and western new york, inc. - greece center</t>
  </si>
  <si>
    <t>planned parenthood of ctrl &amp; western new york inc batavia</t>
  </si>
  <si>
    <t>222 w main</t>
  </si>
  <si>
    <t>batavia</t>
  </si>
  <si>
    <t>222 west main</t>
  </si>
  <si>
    <t>planned parenthood of central and western new york, inc. - batavia</t>
  </si>
  <si>
    <t>planned parenthood of ctrl &amp; western ny w seneca health ctr</t>
  </si>
  <si>
    <t>240 ctr rd</t>
  </si>
  <si>
    <t>west seneca</t>
  </si>
  <si>
    <t>240 center rd</t>
  </si>
  <si>
    <t>planned parenthood of central and western ny - west seneca health center</t>
  </si>
  <si>
    <t>planned parenthood of ctrl &amp; western new york main street</t>
  </si>
  <si>
    <t>planned parenthood of central and western new york - main street</t>
  </si>
  <si>
    <t>public health solutions ft greene ctr</t>
  </si>
  <si>
    <t>295 flatbush ave</t>
  </si>
  <si>
    <t>295 flatbush avenue</t>
  </si>
  <si>
    <t>public health solutions fort greene center</t>
  </si>
  <si>
    <t>public health solutions eastern parkway ctr</t>
  </si>
  <si>
    <t>1873 eastern pkwy</t>
  </si>
  <si>
    <t>1873 eastern parkway</t>
  </si>
  <si>
    <t>public health solutions eastern parkway center</t>
  </si>
  <si>
    <t>planned parenthood of new york city</t>
  </si>
  <si>
    <t>Planned Parenthood of New York City</t>
  </si>
  <si>
    <t>bronx ctr ppnyc</t>
  </si>
  <si>
    <t>bronx center ppnyc</t>
  </si>
  <si>
    <t>ppnyc staten island ctr</t>
  </si>
  <si>
    <t>ppnyc staten island center</t>
  </si>
  <si>
    <t>diane l max health ctr ppnyc</t>
  </si>
  <si>
    <t>21-41 45th rd</t>
  </si>
  <si>
    <t>queens</t>
  </si>
  <si>
    <t>diane l. max health center - ppnyc</t>
  </si>
  <si>
    <t>door a ctr of alternatives</t>
  </si>
  <si>
    <t xml:space="preserve">121 avenue of the americas </t>
  </si>
  <si>
    <t>the door a center of alternatives</t>
  </si>
  <si>
    <t>The Door A Center of Alternatives</t>
  </si>
  <si>
    <t>charles b wang community health ctr</t>
  </si>
  <si>
    <t>268 canal st</t>
  </si>
  <si>
    <t>charles b. wang community health center</t>
  </si>
  <si>
    <t>Charles B. Wang Community Health Center</t>
  </si>
  <si>
    <t>charles b wang community health ctr pediatrics dept</t>
  </si>
  <si>
    <t>125 walker st</t>
  </si>
  <si>
    <t>charles b. wang community health center - pediatrics department</t>
  </si>
  <si>
    <t xml:space="preserve">60 madison avenue </t>
  </si>
  <si>
    <t>upr mayaguez campus/preven</t>
  </si>
  <si>
    <t>iniciativa comunitaria ici</t>
  </si>
  <si>
    <t>quisqueya 61 ave</t>
  </si>
  <si>
    <t>hato rey</t>
  </si>
  <si>
    <t xml:space="preserve">quisqueya #61 avenue </t>
  </si>
  <si>
    <t>iniciativa comunitaria (ici)</t>
  </si>
  <si>
    <t>Iniciativa Comunitaria (ICI)</t>
  </si>
  <si>
    <t>preven familiar inc.</t>
  </si>
  <si>
    <t>centro de estudios materno infantil (cemi)/preven</t>
  </si>
  <si>
    <t>usvi dept of health family planning morris de castro clinic</t>
  </si>
  <si>
    <t>b &amp; c strand st i</t>
  </si>
  <si>
    <t>cruz bay, st. john</t>
  </si>
  <si>
    <t>vi</t>
  </si>
  <si>
    <t xml:space="preserve">b &amp; c strand st is </t>
  </si>
  <si>
    <t>usvi dept. of health family planning morris de castro clinic</t>
  </si>
  <si>
    <t>USVI Dept. of Health Family Planning Charles Harwood Medical Complex</t>
  </si>
  <si>
    <t>usvi dept of health family planning elaineco bld</t>
  </si>
  <si>
    <t>elaineco bld</t>
  </si>
  <si>
    <t>st. thomas</t>
  </si>
  <si>
    <t>usvi dept of health family planning elaineco bld.</t>
  </si>
  <si>
    <t>south philadelphia high school hrc</t>
  </si>
  <si>
    <t>family practice and counseling network (a division of resources for human development)</t>
  </si>
  <si>
    <t>11th street family health services at drexel university</t>
  </si>
  <si>
    <t>central high school hrc</t>
  </si>
  <si>
    <t>philadelphia learning academy south hrc</t>
  </si>
  <si>
    <t>covenant house health svc</t>
  </si>
  <si>
    <t>251 e bringhurst st</t>
  </si>
  <si>
    <t>covenant house health services</t>
  </si>
  <si>
    <t>Covenant House Health Services</t>
  </si>
  <si>
    <t>temple university family planning</t>
  </si>
  <si>
    <t>planned parenthood of southeastern pennsylvania</t>
  </si>
  <si>
    <t>1144 locust st</t>
  </si>
  <si>
    <t>Planned Parenthood of Southeastern Pennsylvania</t>
  </si>
  <si>
    <t>planned parenthood castor avenue health ctr</t>
  </si>
  <si>
    <t>8210 castor ave</t>
  </si>
  <si>
    <t>8210 castor avenue</t>
  </si>
  <si>
    <t>planned parenthood castor avenue health center</t>
  </si>
  <si>
    <t>planned parenthood pottstown</t>
  </si>
  <si>
    <t>2081 e high st</t>
  </si>
  <si>
    <t>pottstown</t>
  </si>
  <si>
    <t>2081 east high st</t>
  </si>
  <si>
    <t>planned parenthood norristown health ctr</t>
  </si>
  <si>
    <t>1221 powell st</t>
  </si>
  <si>
    <t>norristown</t>
  </si>
  <si>
    <t>planned parenthood norristown health center</t>
  </si>
  <si>
    <t>planned parenthood upper darby</t>
  </si>
  <si>
    <t>7200 chestnut st</t>
  </si>
  <si>
    <t>planned parenthood media ctr</t>
  </si>
  <si>
    <t>216 w state st</t>
  </si>
  <si>
    <t>media</t>
  </si>
  <si>
    <t>216 west state st</t>
  </si>
  <si>
    <t>planned parenthood media center</t>
  </si>
  <si>
    <t>planned parenthood coatesville</t>
  </si>
  <si>
    <t>1001 e lincoln hwy</t>
  </si>
  <si>
    <t>1001 e lincoln highway</t>
  </si>
  <si>
    <t>planned parenthood w chester</t>
  </si>
  <si>
    <t>8 s wayne st</t>
  </si>
  <si>
    <t>west chester</t>
  </si>
  <si>
    <t>planned parenthood west chester</t>
  </si>
  <si>
    <t>planned parenthood elizabeth blackwell ctr at locust street</t>
  </si>
  <si>
    <t>planned parenthood elizabeth blackwell center at locust street</t>
  </si>
  <si>
    <t>ne high school hrc</t>
  </si>
  <si>
    <t>1601 cottman ave</t>
  </si>
  <si>
    <t>1601 cottman avenue</t>
  </si>
  <si>
    <t>northeast high school hrc</t>
  </si>
  <si>
    <t>dobbins high school hrc</t>
  </si>
  <si>
    <t>2150 w lehigh ave</t>
  </si>
  <si>
    <t>2150 w lehigh avenue</t>
  </si>
  <si>
    <t>public health management corporation</t>
  </si>
  <si>
    <t>rising sun health center</t>
  </si>
  <si>
    <t>moved</t>
  </si>
  <si>
    <t>mary howard health center</t>
  </si>
  <si>
    <t>acts-ii woodstock</t>
  </si>
  <si>
    <t>interim house west</t>
  </si>
  <si>
    <t>public health management corporation-carson valley</t>
  </si>
  <si>
    <t>urban solutions, inc.</t>
  </si>
  <si>
    <t>crozer chester medical center</t>
  </si>
  <si>
    <t>chester cnty youth ctr fp</t>
  </si>
  <si>
    <t>505 s wawaset rd</t>
  </si>
  <si>
    <t>505 s wawaset road</t>
  </si>
  <si>
    <t>chester county youth center fp</t>
  </si>
  <si>
    <t>chester stem high school hrc</t>
  </si>
  <si>
    <t>1701 upland st</t>
  </si>
  <si>
    <t>lankenau hospital family planning service</t>
  </si>
  <si>
    <t>lankenau hospital family planning services</t>
  </si>
  <si>
    <t>spectrum health svc</t>
  </si>
  <si>
    <t>5201 haverford ave</t>
  </si>
  <si>
    <t>5201 haverford avenue</t>
  </si>
  <si>
    <t>spectrum health services</t>
  </si>
  <si>
    <t>Spectrum Health Services</t>
  </si>
  <si>
    <t>spectrum community health ctr</t>
  </si>
  <si>
    <t>spectrum community health center</t>
  </si>
  <si>
    <t>broad street health ctr</t>
  </si>
  <si>
    <t>1415 n broad st</t>
  </si>
  <si>
    <t>broad street health center</t>
  </si>
  <si>
    <t>philadelphia department of public health</t>
  </si>
  <si>
    <t>district health center 6</t>
  </si>
  <si>
    <t>district health center 9</t>
  </si>
  <si>
    <t>district health center 10</t>
  </si>
  <si>
    <t>strawberry mansion health center</t>
  </si>
  <si>
    <t>district health center 2</t>
  </si>
  <si>
    <t>district health center 3</t>
  </si>
  <si>
    <t>district health center 4</t>
  </si>
  <si>
    <t>district health center 5</t>
  </si>
  <si>
    <t>philadelphia fight</t>
  </si>
  <si>
    <t>1233 locust st</t>
  </si>
  <si>
    <t>Philadelphia Fight</t>
  </si>
  <si>
    <t>youth health empowerment project y hep</t>
  </si>
  <si>
    <t>1207 chestnut st</t>
  </si>
  <si>
    <t>youth health empowerment project (y-hep)</t>
  </si>
  <si>
    <t>congreso de latinos unidos, inc.</t>
  </si>
  <si>
    <t>congreso de latinos unidos health center</t>
  </si>
  <si>
    <t>planned parenthood keystone</t>
  </si>
  <si>
    <t>610 louis dr</t>
  </si>
  <si>
    <t>warminster</t>
  </si>
  <si>
    <t>610 louis drive</t>
  </si>
  <si>
    <t>Planned Parenthood Keystone</t>
  </si>
  <si>
    <t>planned parenthood quakertown</t>
  </si>
  <si>
    <t>401 w broad st</t>
  </si>
  <si>
    <t>quakertown</t>
  </si>
  <si>
    <t>planned parenthood warminster</t>
  </si>
  <si>
    <t>planned parenthood bensalem</t>
  </si>
  <si>
    <t>2185 galloway rd</t>
  </si>
  <si>
    <t>bensalem</t>
  </si>
  <si>
    <t>2185 galloway road</t>
  </si>
  <si>
    <t>education plus, inc</t>
  </si>
  <si>
    <t>audenreid high school</t>
  </si>
  <si>
    <t>3301 tasker st</t>
  </si>
  <si>
    <t>children's hospital of philadelphia (chop) nicholas and athena karabots pediatric care center</t>
  </si>
  <si>
    <t>west philadelphia high school hrc</t>
  </si>
  <si>
    <t>juvenile justice services center school hrc</t>
  </si>
  <si>
    <t>drexel adolescent medicine - st. christopher's hospital for children</t>
  </si>
  <si>
    <t>drexel womens care ctr</t>
  </si>
  <si>
    <t>1427 vine st</t>
  </si>
  <si>
    <t>drexel women's care center</t>
  </si>
  <si>
    <t>Drexel Women's Care Center</t>
  </si>
  <si>
    <t>womens care ctr</t>
  </si>
  <si>
    <t>women's care center</t>
  </si>
  <si>
    <t>drexel student health family planning</t>
  </si>
  <si>
    <t>3401 market st</t>
  </si>
  <si>
    <t>adagio health monesson</t>
  </si>
  <si>
    <t>2 eastgate ave</t>
  </si>
  <si>
    <t>monessen</t>
  </si>
  <si>
    <t>2 eastgate avenue</t>
  </si>
  <si>
    <t>planned parenthood of western</t>
  </si>
  <si>
    <t>933 liberty ave</t>
  </si>
  <si>
    <t>933 liberty avenue</t>
  </si>
  <si>
    <t>planned parenthood of western pa</t>
  </si>
  <si>
    <t>Planned Parenthood of Western PA</t>
  </si>
  <si>
    <t>planned parenthood pittsburgh</t>
  </si>
  <si>
    <t>planned parenthood moon</t>
  </si>
  <si>
    <t>935 beaver grade rd</t>
  </si>
  <si>
    <t>moon township</t>
  </si>
  <si>
    <t>planned parenthood bridgeville</t>
  </si>
  <si>
    <t>533 washington pke</t>
  </si>
  <si>
    <t>533 washington pike</t>
  </si>
  <si>
    <t>planned parenthood greensburg</t>
  </si>
  <si>
    <t>125 nature pk rd</t>
  </si>
  <si>
    <t>125 nature park road</t>
  </si>
  <si>
    <t>planned parenthood -greensburg</t>
  </si>
  <si>
    <t>upmc matilda theiss health center</t>
  </si>
  <si>
    <t>upmc community medicine-latterman family health center</t>
  </si>
  <si>
    <t>excela health latrobe area hospital womens health care center</t>
  </si>
  <si>
    <t>excela health ob gyn greensburg</t>
  </si>
  <si>
    <t>870 weatherwood ln</t>
  </si>
  <si>
    <t>870 weatherwood lane</t>
  </si>
  <si>
    <t>excela health ob/gyn, greensburg</t>
  </si>
  <si>
    <t>excela health ob gyn norwin</t>
  </si>
  <si>
    <t>8775 norwin ave</t>
  </si>
  <si>
    <t>irwin</t>
  </si>
  <si>
    <t>8775 norwin avenue</t>
  </si>
  <si>
    <t>excela health ob/gyn, norwin</t>
  </si>
  <si>
    <t>midwife center for birth and women's health</t>
  </si>
  <si>
    <t>centerville clinics</t>
  </si>
  <si>
    <t>1070 old natl pke rd</t>
  </si>
  <si>
    <t>1070 old national pike road</t>
  </si>
  <si>
    <t>centerville clinics inc.</t>
  </si>
  <si>
    <t>Centerville Clinics Inc.</t>
  </si>
  <si>
    <t>centerville clinics charleroi</t>
  </si>
  <si>
    <t>501 mckean ave</t>
  </si>
  <si>
    <t>charleroi</t>
  </si>
  <si>
    <t>501 mckean avenue</t>
  </si>
  <si>
    <t>centerville clinics republic</t>
  </si>
  <si>
    <t>1006 main st</t>
  </si>
  <si>
    <t>republic</t>
  </si>
  <si>
    <t>centerville clinics fredericktown</t>
  </si>
  <si>
    <t>centerville clinics california</t>
  </si>
  <si>
    <t>1152 wood st</t>
  </si>
  <si>
    <t>california</t>
  </si>
  <si>
    <t>centerville clinics carmichaels</t>
  </si>
  <si>
    <t>601 w george st</t>
  </si>
  <si>
    <t>carmichaels</t>
  </si>
  <si>
    <t>university of pittsburgh, department of pediatrics</t>
  </si>
  <si>
    <t>different address, but same clinic - updated to match 2020</t>
  </si>
  <si>
    <t>south hills pediatric associates brentwood</t>
  </si>
  <si>
    <t>children's community pediatrics white oak</t>
  </si>
  <si>
    <t>meadville medical center</t>
  </si>
  <si>
    <t>upmc st. margaret hospital</t>
  </si>
  <si>
    <t>bradford reg medical ctr</t>
  </si>
  <si>
    <t>159 i pkwy</t>
  </si>
  <si>
    <t>bradford</t>
  </si>
  <si>
    <t>159 interstate parkway</t>
  </si>
  <si>
    <t>bradford regional medical center</t>
  </si>
  <si>
    <t>Bradford Regional Medical Center</t>
  </si>
  <si>
    <t>womens health svc of brmc</t>
  </si>
  <si>
    <t>womens health services of brmc</t>
  </si>
  <si>
    <t>punxsutawney medical services</t>
  </si>
  <si>
    <t>life's journey ob/gyn, pc</t>
  </si>
  <si>
    <t>life's journey ob/gyn</t>
  </si>
  <si>
    <t>univ of pittsburgh physicians dept of obstetrics gynecology &amp; womens health upp</t>
  </si>
  <si>
    <t>university of pittsburgh physicians, department of obstetrics, gynecology and womens health (upp)</t>
  </si>
  <si>
    <t>University of Pittsburgh Physicians, Department of Obstetrics, Gynecology and Womens Health (UPP)</t>
  </si>
  <si>
    <t>magee womens specialty svc at upmc horizon farrell</t>
  </si>
  <si>
    <t>350 sharon-new castle rd</t>
  </si>
  <si>
    <t>farrell</t>
  </si>
  <si>
    <t>350 sharon-new castle road</t>
  </si>
  <si>
    <t>magee-womens specialty services at upmc horizon - farrell</t>
  </si>
  <si>
    <t>women's healthcare of clarion d.b.a. health services of clarion, inc.</t>
  </si>
  <si>
    <t>allegheny clinic, a part of allegheny health network</t>
  </si>
  <si>
    <t>w penn ob gyn multispecialty</t>
  </si>
  <si>
    <t>4815 liberty ave</t>
  </si>
  <si>
    <t>4815 liberty avenue</t>
  </si>
  <si>
    <t>west penn ob-gyn multispecialty</t>
  </si>
  <si>
    <t>indiana healthcare physician services, d.b.a. irmc physician group</t>
  </si>
  <si>
    <t>irmc physician group iasa ob/gyn</t>
  </si>
  <si>
    <t>irmc physician group 119 ob/gyn</t>
  </si>
  <si>
    <t>irmc physician group ben franklin ob/gyn</t>
  </si>
  <si>
    <t>st vincent medical education &amp; research institute d.b.a. saint vincent medical group</t>
  </si>
  <si>
    <t>st vincent obstetrics &amp; gynecology</t>
  </si>
  <si>
    <t>2265 market st</t>
  </si>
  <si>
    <t>saint vincent obstetrics and gynecology</t>
  </si>
  <si>
    <t>planned parenthood of delaware</t>
  </si>
  <si>
    <t>625 n shipley st</t>
  </si>
  <si>
    <t>625 north shipley st</t>
  </si>
  <si>
    <t>kent co. health unit fp clinic williams state service center</t>
  </si>
  <si>
    <t>805 governors ave</t>
  </si>
  <si>
    <t>805  governor's avenue</t>
  </si>
  <si>
    <t>140 e delaware ave</t>
  </si>
  <si>
    <t>140 e delaware avenue</t>
  </si>
  <si>
    <t>paul m hodgson vo- technical school wellness center</t>
  </si>
  <si>
    <t>howard high school of technology wellness center</t>
  </si>
  <si>
    <t>delaware state univ. student health services</t>
  </si>
  <si>
    <t>children and families first a resource center for youth</t>
  </si>
  <si>
    <t>children &amp; families 1st arc a resource ctr for youth</t>
  </si>
  <si>
    <t>1602 jessup st¬†</t>
  </si>
  <si>
    <t>children and families first arc a resource center for youth</t>
  </si>
  <si>
    <t>91 wolf crk blvd</t>
  </si>
  <si>
    <t>91 wolf creek blvd</t>
  </si>
  <si>
    <t>la red health center, inc</t>
  </si>
  <si>
    <t>polytech wellness center</t>
  </si>
  <si>
    <t>wilmington/cab calloway high school wellness center</t>
  </si>
  <si>
    <t>dickinson high school wellness center</t>
  </si>
  <si>
    <t>mckeen wellness center</t>
  </si>
  <si>
    <t>alexis i. dupont high school wellness center</t>
  </si>
  <si>
    <t>planned parenthood of western pa johnstown clinic</t>
  </si>
  <si>
    <t>817 franklin st</t>
  </si>
  <si>
    <t>planned parenthood of western pa somerset clinic</t>
  </si>
  <si>
    <t>118 kimberly ave</t>
  </si>
  <si>
    <t>118  kimberly avenue</t>
  </si>
  <si>
    <t>upmc womens health &amp; wellness ctr</t>
  </si>
  <si>
    <t>501 howard ave</t>
  </si>
  <si>
    <t>altoona</t>
  </si>
  <si>
    <t>501 howard avenue</t>
  </si>
  <si>
    <t>upmc- women's health and wellness center</t>
  </si>
  <si>
    <t>UPMC- Women's Health and Wellness Center</t>
  </si>
  <si>
    <t>501 howard avenueynie</t>
  </si>
  <si>
    <t>upmc women's health and wellness center</t>
  </si>
  <si>
    <t>york hosp. community health center wellspan</t>
  </si>
  <si>
    <t>reproductive health ctr</t>
  </si>
  <si>
    <t>699 rr ave</t>
  </si>
  <si>
    <t>699 rural avenue</t>
  </si>
  <si>
    <t>reproductive health center</t>
  </si>
  <si>
    <t>Reproductive Health Center</t>
  </si>
  <si>
    <t>hamilton health center</t>
  </si>
  <si>
    <t>upmc family health svc</t>
  </si>
  <si>
    <t>195 memorial dr</t>
  </si>
  <si>
    <t>195 memorial drive</t>
  </si>
  <si>
    <t>upmc family health services</t>
  </si>
  <si>
    <t>UPMC Family Health Services</t>
  </si>
  <si>
    <t>columbia montour family health</t>
  </si>
  <si>
    <t>2201 5th st hllw rd</t>
  </si>
  <si>
    <t>bloomsburg</t>
  </si>
  <si>
    <t>2201 5th st hollow road</t>
  </si>
  <si>
    <t>columbia montour family health inc.</t>
  </si>
  <si>
    <t>Columbia Montour Family Health Inc.</t>
  </si>
  <si>
    <t>dickinson college health services</t>
  </si>
  <si>
    <t>lebanon family health services</t>
  </si>
  <si>
    <t>community check-up center</t>
  </si>
  <si>
    <t>welsh mtn health ctr</t>
  </si>
  <si>
    <t>584 springville rd</t>
  </si>
  <si>
    <t>new holland</t>
  </si>
  <si>
    <t>584 springville road</t>
  </si>
  <si>
    <t>welsh mountain health centers</t>
  </si>
  <si>
    <t>Welsh Mountain Health Centers</t>
  </si>
  <si>
    <t>meadow creek family health</t>
  </si>
  <si>
    <t>435 kinzer ave</t>
  </si>
  <si>
    <t>435 kinzer avenue</t>
  </si>
  <si>
    <t>se lancaster health svc</t>
  </si>
  <si>
    <t>333 n arch st</t>
  </si>
  <si>
    <t>southeast lancaster health services</t>
  </si>
  <si>
    <t>SouthEast Lancaster Health Services</t>
  </si>
  <si>
    <t>s duke street medical ctr</t>
  </si>
  <si>
    <t>625 duke st</t>
  </si>
  <si>
    <t>625  duke st</t>
  </si>
  <si>
    <t>south duke street medical center</t>
  </si>
  <si>
    <t>n arch street medical ctr</t>
  </si>
  <si>
    <t>333 north arch st</t>
  </si>
  <si>
    <t>north arch street medical center</t>
  </si>
  <si>
    <t>bright side medical ctr</t>
  </si>
  <si>
    <t>515 b hershey ave</t>
  </si>
  <si>
    <t>515 b hershey avenue</t>
  </si>
  <si>
    <t>bright side medical center</t>
  </si>
  <si>
    <t>family 1st health</t>
  </si>
  <si>
    <t>116 george st</t>
  </si>
  <si>
    <t>116  george st</t>
  </si>
  <si>
    <t>family first health</t>
  </si>
  <si>
    <t>Family First Health</t>
  </si>
  <si>
    <t>george street ctr</t>
  </si>
  <si>
    <t>george street center</t>
  </si>
  <si>
    <t>hanna penn ctr</t>
  </si>
  <si>
    <t>415 e boundary ave</t>
  </si>
  <si>
    <t>415 e boundary avenue</t>
  </si>
  <si>
    <t>hanna penn center</t>
  </si>
  <si>
    <t>lewisberry ctr</t>
  </si>
  <si>
    <t>308 market st</t>
  </si>
  <si>
    <t>lewisberry</t>
  </si>
  <si>
    <t>lewisberry center</t>
  </si>
  <si>
    <t>gettysburg ctr</t>
  </si>
  <si>
    <t>1275 york rd</t>
  </si>
  <si>
    <t>gettysburg</t>
  </si>
  <si>
    <t>1275 york road</t>
  </si>
  <si>
    <t>gettysburg center</t>
  </si>
  <si>
    <t>hanover ctr</t>
  </si>
  <si>
    <t>1230 high st</t>
  </si>
  <si>
    <t>hanover</t>
  </si>
  <si>
    <t>hanover center</t>
  </si>
  <si>
    <t>planned parenthood at gaithersburg</t>
  </si>
  <si>
    <t>19650 clubhouse rd</t>
  </si>
  <si>
    <t>montgomery villa</t>
  </si>
  <si>
    <t>19650 clubhouse road</t>
  </si>
  <si>
    <t>Maryland Department of Health</t>
  </si>
  <si>
    <t>charles cnty health dept</t>
  </si>
  <si>
    <t>4545 crain hwy</t>
  </si>
  <si>
    <t>4545 crain highway</t>
  </si>
  <si>
    <t>charles county health dept.</t>
  </si>
  <si>
    <t>Charles County Health Dept.</t>
  </si>
  <si>
    <t>charles cnty dept of health white plains</t>
  </si>
  <si>
    <t>charles county department of health - white plains</t>
  </si>
  <si>
    <t>dorchester cnty health dept</t>
  </si>
  <si>
    <t>3 cedar st</t>
  </si>
  <si>
    <t>dorchester county health dept.</t>
  </si>
  <si>
    <t>Dorchester County Health Dept.</t>
  </si>
  <si>
    <t>cambridge health ctr</t>
  </si>
  <si>
    <t>cambridge health center</t>
  </si>
  <si>
    <t>maces lane middle school</t>
  </si>
  <si>
    <t>1101 maces ln</t>
  </si>
  <si>
    <t>1101 maces lane</t>
  </si>
  <si>
    <t>n dorchester high wellness ctr</t>
  </si>
  <si>
    <t>5875 cloverdale rd</t>
  </si>
  <si>
    <t>hurlock</t>
  </si>
  <si>
    <t>5875 cloverdale road</t>
  </si>
  <si>
    <t>north dorchester high wellness center</t>
  </si>
  <si>
    <t>n dorchester middle wellness ctr</t>
  </si>
  <si>
    <t>5475 cloverdale rd</t>
  </si>
  <si>
    <t>5475 cloverdale road</t>
  </si>
  <si>
    <t>north dorchester middle wellness center</t>
  </si>
  <si>
    <t>cambridge s dorchester high wellness ctr</t>
  </si>
  <si>
    <t>2475 cambridge beltway</t>
  </si>
  <si>
    <t>cambridge south dorchester high wellness center</t>
  </si>
  <si>
    <t>s dorchester high school wellness ctr</t>
  </si>
  <si>
    <t>south dorchester high school wellness center</t>
  </si>
  <si>
    <t>garrett cnty health dept</t>
  </si>
  <si>
    <t>1025 memorial dr</t>
  </si>
  <si>
    <t>oakland</t>
  </si>
  <si>
    <t>1025 memorial drive</t>
  </si>
  <si>
    <t>garrett county health dept.</t>
  </si>
  <si>
    <t>Garrett County Health Dept.</t>
  </si>
  <si>
    <t>garrett cnty health dept family planning clinic</t>
  </si>
  <si>
    <t>garrett county health dept. family planning clinic</t>
  </si>
  <si>
    <t>granstville outreach ctr</t>
  </si>
  <si>
    <t>28 hershberger ln</t>
  </si>
  <si>
    <t>granstville</t>
  </si>
  <si>
    <t>granstville outreach center</t>
  </si>
  <si>
    <t>garrett college of maryland</t>
  </si>
  <si>
    <t>687 mosser rd</t>
  </si>
  <si>
    <t>mchenry</t>
  </si>
  <si>
    <t>687 mosser road</t>
  </si>
  <si>
    <t>brady health ctr</t>
  </si>
  <si>
    <t>101 braddock rd</t>
  </si>
  <si>
    <t>frostburg</t>
  </si>
  <si>
    <t>101 braddock road</t>
  </si>
  <si>
    <t>brady health center</t>
  </si>
  <si>
    <t>harford cnty health dept</t>
  </si>
  <si>
    <t>119 s hays st</t>
  </si>
  <si>
    <t>bel air</t>
  </si>
  <si>
    <t>harford county health dept.</t>
  </si>
  <si>
    <t>Harford County Health Dept.</t>
  </si>
  <si>
    <t>woodbridge clinic</t>
  </si>
  <si>
    <t>1321 woodbridge station wa</t>
  </si>
  <si>
    <t>bel air clinic</t>
  </si>
  <si>
    <t>1 n main st</t>
  </si>
  <si>
    <t>1 north main st</t>
  </si>
  <si>
    <t>howard cnty health dept</t>
  </si>
  <si>
    <t>7180 columbia gateway dr</t>
  </si>
  <si>
    <t>7180 columbia gateway drive</t>
  </si>
  <si>
    <t>howard county health dept.</t>
  </si>
  <si>
    <t>Howard County Health Dept.</t>
  </si>
  <si>
    <t>columbia health ctr</t>
  </si>
  <si>
    <t>8930 stanford blvd</t>
  </si>
  <si>
    <t>columbia health center</t>
  </si>
  <si>
    <t>kent cnty health dept</t>
  </si>
  <si>
    <t>125 s lynchburg st</t>
  </si>
  <si>
    <t>chestertown</t>
  </si>
  <si>
    <t>kent county health dept.</t>
  </si>
  <si>
    <t>Kent County Health Dept.</t>
  </si>
  <si>
    <t>kent cnty family planning clinic</t>
  </si>
  <si>
    <t>kent county family planning clinic</t>
  </si>
  <si>
    <t>prince georges cnty health dept</t>
  </si>
  <si>
    <t>1701 mccormick dr</t>
  </si>
  <si>
    <t>1701 mccormick drive</t>
  </si>
  <si>
    <t>prince george's county health dept.</t>
  </si>
  <si>
    <t>Prince George's County Health Dept.</t>
  </si>
  <si>
    <t>cheverly health ctr</t>
  </si>
  <si>
    <t>3003 hosp dr</t>
  </si>
  <si>
    <t>cheverly</t>
  </si>
  <si>
    <t>3003 hospital drive</t>
  </si>
  <si>
    <t>cheverly health center</t>
  </si>
  <si>
    <t>healthy teens &amp; young adults</t>
  </si>
  <si>
    <t>7824 ctrl ave</t>
  </si>
  <si>
    <t>landover</t>
  </si>
  <si>
    <t>7824 central avenue</t>
  </si>
  <si>
    <t>healthy teens and young adults</t>
  </si>
  <si>
    <t>weinberg womens health ctr</t>
  </si>
  <si>
    <t>4700 erie st</t>
  </si>
  <si>
    <t>college park</t>
  </si>
  <si>
    <t>weinberg women's health center</t>
  </si>
  <si>
    <t>queen annes cnty health dept</t>
  </si>
  <si>
    <t>206 n commerce st</t>
  </si>
  <si>
    <t>queen anne's county health dept.</t>
  </si>
  <si>
    <t>Queen Anne's County Health Dept.</t>
  </si>
  <si>
    <t>queen annes cnty family planning svc</t>
  </si>
  <si>
    <t>queen anne's county family planning services</t>
  </si>
  <si>
    <t>st marys cnty health dept</t>
  </si>
  <si>
    <t>21580 peabody st</t>
  </si>
  <si>
    <t>leonardtown</t>
  </si>
  <si>
    <t>st. mary's county health dept.</t>
  </si>
  <si>
    <t>St. Mary's County Health Dept.</t>
  </si>
  <si>
    <t>st marys cnty hd family planning</t>
  </si>
  <si>
    <t>st. mary's county hd family planning</t>
  </si>
  <si>
    <t>somerset cnty health dept</t>
  </si>
  <si>
    <t>7920 crisfield hwy</t>
  </si>
  <si>
    <t>westover</t>
  </si>
  <si>
    <t>7920 crisfield highway</t>
  </si>
  <si>
    <t>somerset county health dept.</t>
  </si>
  <si>
    <t>Somerset County Health Dept.</t>
  </si>
  <si>
    <t>somerset cnty reproductive health program</t>
  </si>
  <si>
    <t>8928 sign post rd</t>
  </si>
  <si>
    <t>8928 sign post road</t>
  </si>
  <si>
    <t>somerset county reproductive health program</t>
  </si>
  <si>
    <t>talbot cnty health dept</t>
  </si>
  <si>
    <t>100 s hanson st</t>
  </si>
  <si>
    <t>easton</t>
  </si>
  <si>
    <t>talbot county health dept.</t>
  </si>
  <si>
    <t>Talbot County Health Dept.</t>
  </si>
  <si>
    <t>planned parenthood at easton</t>
  </si>
  <si>
    <t>8579 commerce dr</t>
  </si>
  <si>
    <t>8579 commerce drive</t>
  </si>
  <si>
    <t>1302 pennsylvania ave</t>
  </si>
  <si>
    <t>hagerstown</t>
  </si>
  <si>
    <t>1302 pennsylvania avenue</t>
  </si>
  <si>
    <t>washington county health dept.</t>
  </si>
  <si>
    <t>Washington County Health Dept.</t>
  </si>
  <si>
    <t>washington cnty family planning</t>
  </si>
  <si>
    <t>washington county family planning</t>
  </si>
  <si>
    <t>wicomico cnty health dept</t>
  </si>
  <si>
    <t>108 e main st</t>
  </si>
  <si>
    <t>wicomico county health dept.</t>
  </si>
  <si>
    <t>Wicomico County Health Dept.</t>
  </si>
  <si>
    <t>wicomico family planning sti</t>
  </si>
  <si>
    <t>300 w carroll st</t>
  </si>
  <si>
    <t>wicomico family planning/sti</t>
  </si>
  <si>
    <t>worcester cnty health dept</t>
  </si>
  <si>
    <t>6040 public lndg rd</t>
  </si>
  <si>
    <t>6040 public landing road</t>
  </si>
  <si>
    <t>worcester county health dept.</t>
  </si>
  <si>
    <t>Worcester County Health Dept.</t>
  </si>
  <si>
    <t>berlin health ctr</t>
  </si>
  <si>
    <t>9730 health way dr</t>
  </si>
  <si>
    <t>9730 health way drive</t>
  </si>
  <si>
    <t>berlin health center</t>
  </si>
  <si>
    <t>pocomoke health ctr</t>
  </si>
  <si>
    <t>400a walnut st</t>
  </si>
  <si>
    <t>pocomoke city</t>
  </si>
  <si>
    <t>400a  walnut st</t>
  </si>
  <si>
    <t>pocomoke health center</t>
  </si>
  <si>
    <t>planned parenthood of maryland</t>
  </si>
  <si>
    <t>330 n howard st</t>
  </si>
  <si>
    <t>baltimore</t>
  </si>
  <si>
    <t>Planned Parenthood of Maryland</t>
  </si>
  <si>
    <t>planned parenthood at annapolis</t>
  </si>
  <si>
    <t>929 w st</t>
  </si>
  <si>
    <t>annapolis</t>
  </si>
  <si>
    <t>929 west st</t>
  </si>
  <si>
    <t>planned parenthood at frederick</t>
  </si>
  <si>
    <t>170 thomas johnson dr</t>
  </si>
  <si>
    <t>170 thomas johnson drive</t>
  </si>
  <si>
    <t>planned parenthood at baltimore city</t>
  </si>
  <si>
    <t>planned parenthood at owings mills</t>
  </si>
  <si>
    <t>9129 reisterstown rd</t>
  </si>
  <si>
    <t>owings mills</t>
  </si>
  <si>
    <t>9129 reisterstown road</t>
  </si>
  <si>
    <t>planned parenthood at towson loch raven</t>
  </si>
  <si>
    <t>1714 joan ave</t>
  </si>
  <si>
    <t>1714 joan avenue</t>
  </si>
  <si>
    <t>planned parenthood at waldorf gateway plz</t>
  </si>
  <si>
    <t>3975 st charles pkwy</t>
  </si>
  <si>
    <t>waldorf</t>
  </si>
  <si>
    <t>planned parenthood at waldorf gateway plaza</t>
  </si>
  <si>
    <t>baltimore city health dept</t>
  </si>
  <si>
    <t>1001 e fayette st</t>
  </si>
  <si>
    <t>baltimore city health dept.</t>
  </si>
  <si>
    <t>Baltimore City Health Dept.</t>
  </si>
  <si>
    <t>druid family health ctr adult reproductive health</t>
  </si>
  <si>
    <t>1515 w n ave</t>
  </si>
  <si>
    <t>1515 w north avenue</t>
  </si>
  <si>
    <t>druid family health center adult reproductive health</t>
  </si>
  <si>
    <t>harriett lane clinic johns hopkins univ school of medicine</t>
  </si>
  <si>
    <t>200 n wolfe st</t>
  </si>
  <si>
    <t>harriett lane clinic johns hopkins university school of medicine</t>
  </si>
  <si>
    <t>eastern health district</t>
  </si>
  <si>
    <t>620 n caroline st</t>
  </si>
  <si>
    <t>healthy teens &amp; young adults htya ctr</t>
  </si>
  <si>
    <t>healthy teens and young adults (htya) center</t>
  </si>
  <si>
    <t>baltimore city block</t>
  </si>
  <si>
    <t>baltimore city - the block</t>
  </si>
  <si>
    <t>univ of maryland adolescent &amp; young adult ctr</t>
  </si>
  <si>
    <t>120 penn st</t>
  </si>
  <si>
    <t>university of maryland, adolescent and young adult center</t>
  </si>
  <si>
    <t>bms belair edison family health ctr</t>
  </si>
  <si>
    <t>3120 erdman ave</t>
  </si>
  <si>
    <t>3120 erdman avenue</t>
  </si>
  <si>
    <t>bms belair-edison family health center</t>
  </si>
  <si>
    <t>bms highlandtown healthy living ctr</t>
  </si>
  <si>
    <t>3700 fleet st</t>
  </si>
  <si>
    <t>bms highlandtown healthy living center</t>
  </si>
  <si>
    <t>bms forest park high school</t>
  </si>
  <si>
    <t>6900 pk hts avneue</t>
  </si>
  <si>
    <t>6900 park heights avneue</t>
  </si>
  <si>
    <t>bms - forest park high school</t>
  </si>
  <si>
    <t>baltimore medical system</t>
  </si>
  <si>
    <t>5001 sinclair ln</t>
  </si>
  <si>
    <t>5001 sinclair lane</t>
  </si>
  <si>
    <t>reach middle high school</t>
  </si>
  <si>
    <t>2801 st lo dr</t>
  </si>
  <si>
    <t>2801 st lo drive</t>
  </si>
  <si>
    <t>reach middle / high school</t>
  </si>
  <si>
    <t>bms at orleans square</t>
  </si>
  <si>
    <t>2323 orleans st</t>
  </si>
  <si>
    <t>bms paul l dunbar high school</t>
  </si>
  <si>
    <t>1400 orleans st</t>
  </si>
  <si>
    <t>bms - paul l. dunbar high school</t>
  </si>
  <si>
    <t>bms mergenthaler hs</t>
  </si>
  <si>
    <t>3500 hillen rd</t>
  </si>
  <si>
    <t>bms - mergenthaler hs</t>
  </si>
  <si>
    <t>balto city school based health ctr</t>
  </si>
  <si>
    <t>balto. city school based health centers</t>
  </si>
  <si>
    <t>Balto. City School Based Health Centers</t>
  </si>
  <si>
    <t>august fells savage institute</t>
  </si>
  <si>
    <t>1500 harlem ave</t>
  </si>
  <si>
    <t>1500 harlem avenue</t>
  </si>
  <si>
    <t>bms patterson senior high school</t>
  </si>
  <si>
    <t>100 kane st</t>
  </si>
  <si>
    <t>bms - patterson senior high school</t>
  </si>
  <si>
    <t>city springs school</t>
  </si>
  <si>
    <t>100 s caroline st</t>
  </si>
  <si>
    <t>carter woodson elementary school</t>
  </si>
  <si>
    <t>2501 seabury rd</t>
  </si>
  <si>
    <t>2501 seabury road</t>
  </si>
  <si>
    <t>digital hbr high school</t>
  </si>
  <si>
    <t>1100 covington st</t>
  </si>
  <si>
    <t>digital harbor high school</t>
  </si>
  <si>
    <t>new era academy</t>
  </si>
  <si>
    <t>2700 seamon ave</t>
  </si>
  <si>
    <t>2700 seamon avenue</t>
  </si>
  <si>
    <t>family health ctr of baltimore cherry hill</t>
  </si>
  <si>
    <t>631 cherry hill rd</t>
  </si>
  <si>
    <t>631 cherry hill road</t>
  </si>
  <si>
    <t>family health centers of baltimore - cherry hill</t>
  </si>
  <si>
    <t>baltimore cnty health dept</t>
  </si>
  <si>
    <t>6401 york rd</t>
  </si>
  <si>
    <t>6401 york road</t>
  </si>
  <si>
    <t>baltimore county health dept.</t>
  </si>
  <si>
    <t>Baltimore County Health Dept.</t>
  </si>
  <si>
    <t>essex health ctr</t>
  </si>
  <si>
    <t>201 back riv neck rd</t>
  </si>
  <si>
    <t>201 back river neck road</t>
  </si>
  <si>
    <t>essex health center</t>
  </si>
  <si>
    <t>hannah more academy ctr</t>
  </si>
  <si>
    <t>12035 reisterstown rd</t>
  </si>
  <si>
    <t>reisterstown</t>
  </si>
  <si>
    <t>12035 reisterstown road</t>
  </si>
  <si>
    <t>hannah more academy center</t>
  </si>
  <si>
    <t>dundalk health ctr</t>
  </si>
  <si>
    <t>7700 dunmanway</t>
  </si>
  <si>
    <t>dundalk health center</t>
  </si>
  <si>
    <t>liberty family resource ctr</t>
  </si>
  <si>
    <t>3523 resource dr</t>
  </si>
  <si>
    <t>randallstown</t>
  </si>
  <si>
    <t>3523 resource drive</t>
  </si>
  <si>
    <t>liberty family resource center</t>
  </si>
  <si>
    <t>baltimore highlands lansdowne health ctr</t>
  </si>
  <si>
    <t>3902 annapolis rd</t>
  </si>
  <si>
    <t>3902 annapolis road</t>
  </si>
  <si>
    <t>baltimore highlands - lansdowne health center</t>
  </si>
  <si>
    <t>eastern family resource ctr</t>
  </si>
  <si>
    <t>9100 franklin sqr dr</t>
  </si>
  <si>
    <t>9100 franklin square drive</t>
  </si>
  <si>
    <t>eastern family resource center</t>
  </si>
  <si>
    <t>woodlawn health ctr</t>
  </si>
  <si>
    <t>1811 woodlawn dr</t>
  </si>
  <si>
    <t>1811 woodlawn drive</t>
  </si>
  <si>
    <t>woodlawn health center</t>
  </si>
  <si>
    <t>calvert cnty health dept</t>
  </si>
  <si>
    <t>975 solomons isle rd</t>
  </si>
  <si>
    <t>prince frederick</t>
  </si>
  <si>
    <t>975 solomons island road</t>
  </si>
  <si>
    <t>calvert county health dept.</t>
  </si>
  <si>
    <t>Calvert County Health Dept.</t>
  </si>
  <si>
    <t>calvert cnty reproductive health ctr</t>
  </si>
  <si>
    <t>calvert county reproductive health center</t>
  </si>
  <si>
    <t>caroline cnty health dept</t>
  </si>
  <si>
    <t>403 s 7th st</t>
  </si>
  <si>
    <t>caroline county health dept.</t>
  </si>
  <si>
    <t>Caroline County Health Dept.</t>
  </si>
  <si>
    <t>denton health ctr</t>
  </si>
  <si>
    <t>denton health center</t>
  </si>
  <si>
    <t>carroll cnty health dept</t>
  </si>
  <si>
    <t>290 s ctr st</t>
  </si>
  <si>
    <t>290 s center st</t>
  </si>
  <si>
    <t>carroll county health dept.</t>
  </si>
  <si>
    <t>Carroll County Health Dept.</t>
  </si>
  <si>
    <t>carroll cnty reproductive health clinic</t>
  </si>
  <si>
    <t>290 ctr st</t>
  </si>
  <si>
    <t>290  center st</t>
  </si>
  <si>
    <t>carroll county reproductive health clinic</t>
  </si>
  <si>
    <t>greater baden medical svc</t>
  </si>
  <si>
    <t>1442 addison rd</t>
  </si>
  <si>
    <t>capitol heights</t>
  </si>
  <si>
    <t xml:space="preserve">1442 addison road </t>
  </si>
  <si>
    <t>greater baden medical services</t>
  </si>
  <si>
    <t>Greater Baden Medical Services</t>
  </si>
  <si>
    <t>community clinic</t>
  </si>
  <si>
    <t>community clinic inc.</t>
  </si>
  <si>
    <t>cci family svc inc fsi</t>
  </si>
  <si>
    <t>602 e diamond ave</t>
  </si>
  <si>
    <t>602 east diamond avenue</t>
  </si>
  <si>
    <t>cci-family services inc (fsi)</t>
  </si>
  <si>
    <t>cci-franklin park</t>
  </si>
  <si>
    <t>cci-silver spring</t>
  </si>
  <si>
    <t>cci washington adventist health wah</t>
  </si>
  <si>
    <t>7620 carroll ave</t>
  </si>
  <si>
    <t>7620 carroll avenue</t>
  </si>
  <si>
    <t>cci-washington adventist health (wah)</t>
  </si>
  <si>
    <t>marys ctr</t>
  </si>
  <si>
    <t>8709 flower ave</t>
  </si>
  <si>
    <t>8709 flower avenue</t>
  </si>
  <si>
    <t>mary's center</t>
  </si>
  <si>
    <t>Mary's Center</t>
  </si>
  <si>
    <t>keystone college</t>
  </si>
  <si>
    <t>1 college green</t>
  </si>
  <si>
    <t>laplume</t>
  </si>
  <si>
    <t>maternal and family health svcs.</t>
  </si>
  <si>
    <t>penn state univ schuylkill campus</t>
  </si>
  <si>
    <t>200 univ dr</t>
  </si>
  <si>
    <t>schuylkill haven</t>
  </si>
  <si>
    <t>200 university drive</t>
  </si>
  <si>
    <t>penn state university schuylkill campus</t>
  </si>
  <si>
    <t>rural health corp. of nepa</t>
  </si>
  <si>
    <t>rural health corp of nepa valley pediatrics</t>
  </si>
  <si>
    <t>468 northampton st</t>
  </si>
  <si>
    <t>rural health corporation of nepa valley pediatrics</t>
  </si>
  <si>
    <t>physician care pc family planning admin</t>
  </si>
  <si>
    <t>rr 1 box 3j</t>
  </si>
  <si>
    <t>physician care pc family planning administration</t>
  </si>
  <si>
    <t>Physician Care PC Family Planning Administration</t>
  </si>
  <si>
    <t>physician care pc laceyville family planning</t>
  </si>
  <si>
    <t>104 main st</t>
  </si>
  <si>
    <t>laceyville</t>
  </si>
  <si>
    <t>1210 e 4th st</t>
  </si>
  <si>
    <t>1210 east 4th st</t>
  </si>
  <si>
    <t>red rock job corps ctr. red rock fp clinic</t>
  </si>
  <si>
    <t>barnes-kasson health care system</t>
  </si>
  <si>
    <t>5920 hamilton blvd</t>
  </si>
  <si>
    <t>48 4th st</t>
  </si>
  <si>
    <t>48  4th st</t>
  </si>
  <si>
    <t>29 n 9th st</t>
  </si>
  <si>
    <t>63 n franklin st</t>
  </si>
  <si>
    <t>28 n 7th st</t>
  </si>
  <si>
    <t>stroudsburg</t>
  </si>
  <si>
    <t>28 north 7th st</t>
  </si>
  <si>
    <t>laurel health sys n penn comp hlth svc</t>
  </si>
  <si>
    <t>22 walnut st</t>
  </si>
  <si>
    <t>wellsboro</t>
  </si>
  <si>
    <t>laurel health systems north penn comp hlth svcs.</t>
  </si>
  <si>
    <t>Laurel Health Systems North Penn Comp Hlth Svcs.</t>
  </si>
  <si>
    <t>neighborhood health centers of the lehigh valley</t>
  </si>
  <si>
    <t>nepa community healthcare- susquehanna</t>
  </si>
  <si>
    <t>nepa community healthcare- hallstead</t>
  </si>
  <si>
    <t>wright ctr</t>
  </si>
  <si>
    <t>406 washington ave</t>
  </si>
  <si>
    <t>406 washington avenue</t>
  </si>
  <si>
    <t>the wright center</t>
  </si>
  <si>
    <t>wayne memorial community health centers</t>
  </si>
  <si>
    <t>planned parenthood s atlantic</t>
  </si>
  <si>
    <t>2964 hydraulic rd</t>
  </si>
  <si>
    <t>planned parenthood south atlantic</t>
  </si>
  <si>
    <t>Planned Parenthood South Atlantic Headquarters - Raleigh Health Center (VA)</t>
  </si>
  <si>
    <t>2207 peters crk rd</t>
  </si>
  <si>
    <t xml:space="preserve">2207 peters creek rd </t>
  </si>
  <si>
    <t>federal city (ccnv) health ctr.</t>
  </si>
  <si>
    <t>southwest health ctr.</t>
  </si>
  <si>
    <t>upper cardozo health ctr.</t>
  </si>
  <si>
    <t>mary's center for maternal and child care, inc. ontario road, nw</t>
  </si>
  <si>
    <t>unity health care, inc. columbia road health services</t>
  </si>
  <si>
    <t>community of hope, inc. family health and birth center</t>
  </si>
  <si>
    <t>mary's center for maternal and child care, inc. georgia avenue nw</t>
  </si>
  <si>
    <t>new york avenue homeless shelter health center</t>
  </si>
  <si>
    <t>801 east building shelter</t>
  </si>
  <si>
    <t>harbor light</t>
  </si>
  <si>
    <t>pathways to housing health center</t>
  </si>
  <si>
    <t>cardozo school-based health center</t>
  </si>
  <si>
    <t>bread for the city, inc.</t>
  </si>
  <si>
    <t>mary's center for maternal and child care, inc.</t>
  </si>
  <si>
    <t>mary's center for maternal &amp; child health, inc.</t>
  </si>
  <si>
    <t>community of hope health services</t>
  </si>
  <si>
    <t>rappahannock/rapidan health district madison county health department</t>
  </si>
  <si>
    <t>rappahannock/rapidan health district orange county health department</t>
  </si>
  <si>
    <t>rappahannock/rapidan health district rappahannock county health department</t>
  </si>
  <si>
    <t>richmond city health district richmond city health dept</t>
  </si>
  <si>
    <t>400 e cary st</t>
  </si>
  <si>
    <t>400 east cary st</t>
  </si>
  <si>
    <t>richmond city health district- richmond city health department</t>
  </si>
  <si>
    <t>roanoke city health district roanoke city health department</t>
  </si>
  <si>
    <t>southside health district brunswick county health department</t>
  </si>
  <si>
    <t>southside health district halifax county health department</t>
  </si>
  <si>
    <t>southside health district mecklenburg county health department</t>
  </si>
  <si>
    <t>thomas jefferson health district charlottesville/albemarle health dept.</t>
  </si>
  <si>
    <t>thomas jefferson health district fluvanna county health department</t>
  </si>
  <si>
    <t>thomas jefferson health district greene county health department</t>
  </si>
  <si>
    <t>thomas jefferson health district louisa county health dept.</t>
  </si>
  <si>
    <t>thomas jefferson health district nelson county health department</t>
  </si>
  <si>
    <t>king and queen co. health dept.</t>
  </si>
  <si>
    <t>three rivers health district mathews county health department</t>
  </si>
  <si>
    <t>3 rivers health district richmond cnty health dept</t>
  </si>
  <si>
    <t>5591 richmond rd</t>
  </si>
  <si>
    <t xml:space="preserve">5591 richmond road </t>
  </si>
  <si>
    <t>three rivers health district richmond county health department</t>
  </si>
  <si>
    <t>three rivers health district essex county health department</t>
  </si>
  <si>
    <t>three rivers health district king william county health department</t>
  </si>
  <si>
    <t>three rivers health district middlesex county health department</t>
  </si>
  <si>
    <t>three rivers health district gloucester county health department</t>
  </si>
  <si>
    <t>three rivers health district lancaster co. health dept.</t>
  </si>
  <si>
    <t>three rivers health district northumberland county health dept.</t>
  </si>
  <si>
    <t>west piedmont health district henry/martinsville health department</t>
  </si>
  <si>
    <t>west piedmont health district franklin county health department</t>
  </si>
  <si>
    <t>west piedmont health district patrick county health department</t>
  </si>
  <si>
    <t>western tidewater health district suffolk city health department</t>
  </si>
  <si>
    <t>western tidewater health district isle of wight health department</t>
  </si>
  <si>
    <t>western tidewater health district franklin city health department</t>
  </si>
  <si>
    <t>western tidewater health district southampton county health department</t>
  </si>
  <si>
    <t>virginia beach health district virginia beach health department</t>
  </si>
  <si>
    <t>arlington health department family health</t>
  </si>
  <si>
    <t>central shenandoah health district harrisonburg/rockingham health dept.</t>
  </si>
  <si>
    <t>central shenandoah health district waynesboro city health department</t>
  </si>
  <si>
    <t>central shenandoah health district bath county health department</t>
  </si>
  <si>
    <t>central virginia health district appomattox co. health dept.</t>
  </si>
  <si>
    <t>central virginia health district bedford co. health dept.</t>
  </si>
  <si>
    <t>central virginia health district lynchburg health department</t>
  </si>
  <si>
    <t>central virginia health district amherst co. health dept.</t>
  </si>
  <si>
    <t>central virginia health district campbell co. health department</t>
  </si>
  <si>
    <t>chesapeake health district chesapeake health department</t>
  </si>
  <si>
    <t>chesterfield health district chesterfield health department</t>
  </si>
  <si>
    <t>chesterfield health district powhatan health department</t>
  </si>
  <si>
    <t>chesterfield health district colonial heights health department</t>
  </si>
  <si>
    <t>crater heath district hopewell health department</t>
  </si>
  <si>
    <t>crater health district sussex county health department</t>
  </si>
  <si>
    <t>crater health district surry county health department</t>
  </si>
  <si>
    <t>crater health district prince george county health department</t>
  </si>
  <si>
    <t>crater health district greensville/emporia health department</t>
  </si>
  <si>
    <t>crater health district dinwiddie county health department</t>
  </si>
  <si>
    <t>crater health district petersburg city health department</t>
  </si>
  <si>
    <t>cumberland plateau health district buchanan county health department</t>
  </si>
  <si>
    <t>cumberland plateau health district dickenson county health department</t>
  </si>
  <si>
    <t>cumberland plateau health district russell county health department</t>
  </si>
  <si>
    <t>cumberland plateau health district tazewell county health department</t>
  </si>
  <si>
    <t>eastern shore health district northampton county health department</t>
  </si>
  <si>
    <t>hampton health district hampton health department</t>
  </si>
  <si>
    <t>chickahominy health district charles city health department</t>
  </si>
  <si>
    <t>chickahominy health district goochland county health department</t>
  </si>
  <si>
    <t>chickahominy health district hanover health department</t>
  </si>
  <si>
    <t>chickahominy health district new kent county health department</t>
  </si>
  <si>
    <t>henrico health district henrico health department - west</t>
  </si>
  <si>
    <t>henrico health district henrico health department - east</t>
  </si>
  <si>
    <t>lord fairfax health district clarke co health dept</t>
  </si>
  <si>
    <t>100 n buckmarsh st</t>
  </si>
  <si>
    <t>100 north buckmarsh st</t>
  </si>
  <si>
    <t>lord fairfax health district clarke co. health department</t>
  </si>
  <si>
    <t>mount rogers health district bland county health department</t>
  </si>
  <si>
    <t>mount rogers health district bristol city health dept.</t>
  </si>
  <si>
    <t>mount rogers health district carroll county health department</t>
  </si>
  <si>
    <t>mount rogers health district galax city health department</t>
  </si>
  <si>
    <t>mount rogers health district grayson county health department</t>
  </si>
  <si>
    <t>mount rogers health district smyth county health department</t>
  </si>
  <si>
    <t>mount rogers health district washington county health department</t>
  </si>
  <si>
    <t>mount rogers health district wythe county health department</t>
  </si>
  <si>
    <t>new river health district montgomery county health department</t>
  </si>
  <si>
    <t>new river health district pulaski county health department</t>
  </si>
  <si>
    <t>new riv health district radford city health dept</t>
  </si>
  <si>
    <t>220 e main st</t>
  </si>
  <si>
    <t>radford</t>
  </si>
  <si>
    <t>220 east main st</t>
  </si>
  <si>
    <t>new river health district radford city health department</t>
  </si>
  <si>
    <t>new river health district floyd county health department</t>
  </si>
  <si>
    <t>new river health district giles county health department</t>
  </si>
  <si>
    <t>Moved</t>
  </si>
  <si>
    <t>piedmont health district amelia county health department</t>
  </si>
  <si>
    <t>piedmont health district buckingham county health department</t>
  </si>
  <si>
    <t>piedmont health district charlotte county health department</t>
  </si>
  <si>
    <t>piedmont health district cumberland county health department</t>
  </si>
  <si>
    <t>piedmont health district lunenburg county health department</t>
  </si>
  <si>
    <t>piedmont health district nottoway co. health dept.</t>
  </si>
  <si>
    <t>piedmont health district prince edward county health department</t>
  </si>
  <si>
    <t>pittsylvania/danville health district danville health department</t>
  </si>
  <si>
    <t>pittsylvania/danville health district pittsylvania county health department</t>
  </si>
  <si>
    <t>portsmouth health district portsmouth health department</t>
  </si>
  <si>
    <t>rappahannock health district fredericksburg city health department</t>
  </si>
  <si>
    <t>rappahannock health district caroline county health department</t>
  </si>
  <si>
    <t>rappahannock health district king george county health department</t>
  </si>
  <si>
    <t>rappahannock health district spotsylvania county health department</t>
  </si>
  <si>
    <t>rappahannock health district stafford county health department</t>
  </si>
  <si>
    <t>rapahannock/rapidan health district culpeper county health department</t>
  </si>
  <si>
    <t>rapahannock rapidan health district fauquier cnty health dept</t>
  </si>
  <si>
    <t>330 hosp dr</t>
  </si>
  <si>
    <t>330 hospital drive</t>
  </si>
  <si>
    <t>rapahannock/rapidan health district fauquier county health department</t>
  </si>
  <si>
    <t>alleghany health district roanoke county health dept./vinton</t>
  </si>
  <si>
    <t>alleghany health district covington county health department</t>
  </si>
  <si>
    <t>alleghany health district clifton forge health department</t>
  </si>
  <si>
    <t>alleghany health district craig county health department</t>
  </si>
  <si>
    <t>alleghany health district botetourt county health department</t>
  </si>
  <si>
    <t>richmond city health district- fairfield community resource center</t>
  </si>
  <si>
    <t>west piedomont health district- martinsville high school teen health center</t>
  </si>
  <si>
    <t>alexandria health department teen wellness center</t>
  </si>
  <si>
    <t>three rivers health district westmoreland county health department</t>
  </si>
  <si>
    <t>richmond city health district- broad rock community center</t>
  </si>
  <si>
    <t>creighton community resource center richmond city health district</t>
  </si>
  <si>
    <t>richmond city health district- gilpin community center</t>
  </si>
  <si>
    <t>richmond city health district- hillside resource center</t>
  </si>
  <si>
    <t>richmond city health district- mosby resource center</t>
  </si>
  <si>
    <t>richmond city health district- whitcomb resource center</t>
  </si>
  <si>
    <t>prince william health district manassas health department</t>
  </si>
  <si>
    <t>richmond city health district- southwood resource center</t>
  </si>
  <si>
    <t>new river health district- new river valley regional jail</t>
  </si>
  <si>
    <t>rockbridge area health center</t>
  </si>
  <si>
    <t>capital area health network vernon j harris health ctr</t>
  </si>
  <si>
    <t>719 n 25th st</t>
  </si>
  <si>
    <t>capital area health network: vernon j harris health center</t>
  </si>
  <si>
    <t>Capital Area Health Network: Vernon J Harris Health Center</t>
  </si>
  <si>
    <t>capital area health network bermuda medical ctr</t>
  </si>
  <si>
    <t>2740 bensley commons blvd</t>
  </si>
  <si>
    <t>capital area health network: bermuda medical center</t>
  </si>
  <si>
    <t>Capital Area Health Network: Bermuda Medical Center</t>
  </si>
  <si>
    <t>shepherd university student health services</t>
  </si>
  <si>
    <t>potomac state college</t>
  </si>
  <si>
    <t>101 ft ave</t>
  </si>
  <si>
    <t>101 fort avenue</t>
  </si>
  <si>
    <t>lakin correctional ctr</t>
  </si>
  <si>
    <t>11264 ohio riv rd</t>
  </si>
  <si>
    <t>west columbia</t>
  </si>
  <si>
    <t>11264 ohio river road</t>
  </si>
  <si>
    <t>lakin correctional center</t>
  </si>
  <si>
    <t>west virginia university institute of technology, beckley campus</t>
  </si>
  <si>
    <t>cabin creek health center at kanawha-charleston health department</t>
  </si>
  <si>
    <t>wyoming co health dept</t>
  </si>
  <si>
    <t>44 cedar st</t>
  </si>
  <si>
    <t>wyoming co. health dept.</t>
  </si>
  <si>
    <t>Wyoming Co. Health Dept.</t>
  </si>
  <si>
    <t>brooke county health department</t>
  </si>
  <si>
    <t>robert c byrd health &amp; wellness ctr bethany college</t>
  </si>
  <si>
    <t>31 s lp campus dr</t>
  </si>
  <si>
    <t>31 s loop campus dr</t>
  </si>
  <si>
    <t>robert c byrd health &amp; wellness center, bethany college</t>
  </si>
  <si>
    <t>cabell huntington health department</t>
  </si>
  <si>
    <t>cabin creek health center</t>
  </si>
  <si>
    <t>camden on gauley medical center</t>
  </si>
  <si>
    <t>ctrl wv community health ctr</t>
  </si>
  <si>
    <t>55 friends r fun dr</t>
  </si>
  <si>
    <t>55 friends r fun drive</t>
  </si>
  <si>
    <t>central wv community health center</t>
  </si>
  <si>
    <t>452 main st</t>
  </si>
  <si>
    <t>Clay County Health Department</t>
  </si>
  <si>
    <t>access health dept of ob/gyn</t>
  </si>
  <si>
    <t>doddridge county health department</t>
  </si>
  <si>
    <t>family medical clinic of jane lew</t>
  </si>
  <si>
    <t>134 ind pk rd</t>
  </si>
  <si>
    <t>jane lew</t>
  </si>
  <si>
    <t>134 industrial park road</t>
  </si>
  <si>
    <t>Family Medical Clinic of Jane Lew</t>
  </si>
  <si>
    <t>gilmer county health department</t>
  </si>
  <si>
    <t>glenville state college student health</t>
  </si>
  <si>
    <t>200 high st</t>
  </si>
  <si>
    <t>greenbrier county health department</t>
  </si>
  <si>
    <t>hampshire cnty health dept</t>
  </si>
  <si>
    <t>16189 northwestern pke</t>
  </si>
  <si>
    <t>16189 northwestern pike</t>
  </si>
  <si>
    <t>hampshire county health department</t>
  </si>
  <si>
    <t>Hampshire County Health Department</t>
  </si>
  <si>
    <t>hardy county health department</t>
  </si>
  <si>
    <t>harrison-clarksburg health department</t>
  </si>
  <si>
    <t>hygeia facilities foundation inc - raleigh boone medical center</t>
  </si>
  <si>
    <t>oceana medical ctr</t>
  </si>
  <si>
    <t>26 trinity ln</t>
  </si>
  <si>
    <t>oceana</t>
  </si>
  <si>
    <t>26 trinity lane</t>
  </si>
  <si>
    <t>oceana medical center</t>
  </si>
  <si>
    <t>kanawha charleston health dept</t>
  </si>
  <si>
    <t>kanawha charleston health department</t>
  </si>
  <si>
    <t>Kanawha Charleston Health Department</t>
  </si>
  <si>
    <t>putnam cnty health dept</t>
  </si>
  <si>
    <t>11878 winfield rd</t>
  </si>
  <si>
    <t>putnam county health department</t>
  </si>
  <si>
    <t>lincoln primary care center</t>
  </si>
  <si>
    <t>southern wv health sys man</t>
  </si>
  <si>
    <t>650 e mcdonald ave</t>
  </si>
  <si>
    <t>man</t>
  </si>
  <si>
    <t>650 east mcdonald avenue</t>
  </si>
  <si>
    <t>southern wv health systems-man</t>
  </si>
  <si>
    <t>chapmanville reg high school tiger ctr for health</t>
  </si>
  <si>
    <t>200 vance st</t>
  </si>
  <si>
    <t>chapmanville</t>
  </si>
  <si>
    <t>chapmanville regional high school - tiger center for health</t>
  </si>
  <si>
    <t>duval middle school yellowjacket ctr for health</t>
  </si>
  <si>
    <t>5304 straight fork rd</t>
  </si>
  <si>
    <t>griffithsville</t>
  </si>
  <si>
    <t>5304 straight fork road</t>
  </si>
  <si>
    <t>duval middle school - yellowjacket center for health</t>
  </si>
  <si>
    <t>guyan valley wildcat ctr for health</t>
  </si>
  <si>
    <t>5322 mcclellan ave</t>
  </si>
  <si>
    <t>branchland</t>
  </si>
  <si>
    <t>5322 mcclellan avenue</t>
  </si>
  <si>
    <t>guyan valley wildcat center for health</t>
  </si>
  <si>
    <t>lincoln cnty high school panther ctr for health</t>
  </si>
  <si>
    <t>81 lincoln panther way</t>
  </si>
  <si>
    <t>lincoln county high school - panther center for health</t>
  </si>
  <si>
    <t>logan high school wildcat ctr for health</t>
  </si>
  <si>
    <t>1 wildcat way</t>
  </si>
  <si>
    <t>logan high school - wildcat center for health</t>
  </si>
  <si>
    <t>salt rock medical ctr</t>
  </si>
  <si>
    <t>5490 st rt 10</t>
  </si>
  <si>
    <t>salt rock</t>
  </si>
  <si>
    <t>5490 state route 10</t>
  </si>
  <si>
    <t>salt rock medical center</t>
  </si>
  <si>
    <t>sand plant health ctr</t>
  </si>
  <si>
    <t>1563 sand plant rd</t>
  </si>
  <si>
    <t>1563 sand plant road</t>
  </si>
  <si>
    <t>sand plant health center</t>
  </si>
  <si>
    <t>southern wv health system delbarton</t>
  </si>
  <si>
    <t>5027 helena ave</t>
  </si>
  <si>
    <t>delbarton</t>
  </si>
  <si>
    <t>5027 helena avenue</t>
  </si>
  <si>
    <t>southern wv health system - delbarton</t>
  </si>
  <si>
    <t>marion county health department</t>
  </si>
  <si>
    <t>john manchin sr health care center</t>
  </si>
  <si>
    <t>mason county health department</t>
  </si>
  <si>
    <t>mcdowell county health department</t>
  </si>
  <si>
    <t>mercer county board of health</t>
  </si>
  <si>
    <t>mid ohio valley health department (movhd) - wood county</t>
  </si>
  <si>
    <t>mid-ohio valley health department (movhd) - pleasants county health department</t>
  </si>
  <si>
    <t>mineral county health department</t>
  </si>
  <si>
    <t>mingo county health department</t>
  </si>
  <si>
    <t>minnie hamilton health care center inc. - glenville clinic</t>
  </si>
  <si>
    <t>minnie hamilton health care center grantsville clinic</t>
  </si>
  <si>
    <t>calhoun county high school student health center</t>
  </si>
  <si>
    <t>gilmer county high school - student health center</t>
  </si>
  <si>
    <t>monongalia county health dept.</t>
  </si>
  <si>
    <t>monroe health center</t>
  </si>
  <si>
    <t>montgomery general hosp wvu tech student health ctr</t>
  </si>
  <si>
    <t>401 6th ave</t>
  </si>
  <si>
    <t>401 6th avenue</t>
  </si>
  <si>
    <t>montgomery general hospital - wvu tech student health center</t>
  </si>
  <si>
    <t>Montgomery General Hospital - WVU Tech Student Health Center</t>
  </si>
  <si>
    <t>mountaineer community health ctr</t>
  </si>
  <si>
    <t>783 winchester st</t>
  </si>
  <si>
    <t>paw paw</t>
  </si>
  <si>
    <t>mountaineer community health center</t>
  </si>
  <si>
    <t>Mountaineer Community Health Center</t>
  </si>
  <si>
    <t>new riv health assc scarbro</t>
  </si>
  <si>
    <t>98 scarbro rd</t>
  </si>
  <si>
    <t>scarbro</t>
  </si>
  <si>
    <t>new river health association - scarbro</t>
  </si>
  <si>
    <t>New River Health Association - Scarbro</t>
  </si>
  <si>
    <t>new riv health whipple</t>
  </si>
  <si>
    <t>57 sutphin ln</t>
  </si>
  <si>
    <t>new river health - whipple</t>
  </si>
  <si>
    <t>new riv health n fayette</t>
  </si>
  <si>
    <t>221 w maple ave</t>
  </si>
  <si>
    <t>221 w maple avenue</t>
  </si>
  <si>
    <t>new river health - north fayette</t>
  </si>
  <si>
    <t>gulf family practice</t>
  </si>
  <si>
    <t>410 w main st</t>
  </si>
  <si>
    <t>sophia</t>
  </si>
  <si>
    <t>410 west main st</t>
  </si>
  <si>
    <t>wheeling ohio health dept</t>
  </si>
  <si>
    <t>1500 chapline st</t>
  </si>
  <si>
    <t>wheeling-ohio health department</t>
  </si>
  <si>
    <t>Wheeling-Ohio Health Department</t>
  </si>
  <si>
    <t>pendleton county health department</t>
  </si>
  <si>
    <t>pocahontas county health department</t>
  </si>
  <si>
    <t>preston taylor community health ctr medical ctr of taylor cnty</t>
  </si>
  <si>
    <t>725 n pke st</t>
  </si>
  <si>
    <t>725 north pike st</t>
  </si>
  <si>
    <t>preston taylor community health center (medical center of taylor county)</t>
  </si>
  <si>
    <t>Preston Taylor Community Health Center (Medical Center of Taylor County)</t>
  </si>
  <si>
    <t>eglon clinic</t>
  </si>
  <si>
    <t>2604 grane hall rd</t>
  </si>
  <si>
    <t>eglon</t>
  </si>
  <si>
    <t>2604 grane hall road</t>
  </si>
  <si>
    <t>mountaintop health clinic</t>
  </si>
  <si>
    <t>30 cortland acres ln</t>
  </si>
  <si>
    <t>thomas</t>
  </si>
  <si>
    <t>30 cortland acres lane</t>
  </si>
  <si>
    <t>newburg clinic</t>
  </si>
  <si>
    <t>2060 n mountaineer high</t>
  </si>
  <si>
    <t>newburg</t>
  </si>
  <si>
    <t>2060 north mountaineer high</t>
  </si>
  <si>
    <t>rowlesburg clinic</t>
  </si>
  <si>
    <t>1 renaissance sq</t>
  </si>
  <si>
    <t>rowlesburg</t>
  </si>
  <si>
    <t>mt storm health ctr</t>
  </si>
  <si>
    <t>14311 george washington hwy</t>
  </si>
  <si>
    <t>mount storm</t>
  </si>
  <si>
    <t>14311 george washington hi</t>
  </si>
  <si>
    <t>mount storm health center</t>
  </si>
  <si>
    <t>rainelle medical center, inc.</t>
  </si>
  <si>
    <t>meadow bridge clinic</t>
  </si>
  <si>
    <t>8971 sewell crk rd</t>
  </si>
  <si>
    <t>8971 sewell creek road</t>
  </si>
  <si>
    <t>alderson medical ctr</t>
  </si>
  <si>
    <t>101 railroad ave</t>
  </si>
  <si>
    <t>alderson</t>
  </si>
  <si>
    <t>101 railroad avenue</t>
  </si>
  <si>
    <t>alderson medical center</t>
  </si>
  <si>
    <t>randolph elkins health department</t>
  </si>
  <si>
    <t>ritchie county primary care association</t>
  </si>
  <si>
    <t>roane county family health care inc.</t>
  </si>
  <si>
    <t>st. george medical clinic inc.</t>
  </si>
  <si>
    <t>summers county health department</t>
  </si>
  <si>
    <t>community care of west virginia/tri- county health center</t>
  </si>
  <si>
    <t>clay health ctr primary care sys</t>
  </si>
  <si>
    <t>122 ctr st</t>
  </si>
  <si>
    <t>122 center st</t>
  </si>
  <si>
    <t>clay health center/primary care systems inc.</t>
  </si>
  <si>
    <t>clay middle school wellness ctr</t>
  </si>
  <si>
    <t>419 church st</t>
  </si>
  <si>
    <t>clay middle school wellness center</t>
  </si>
  <si>
    <t>community care of flatwoods</t>
  </si>
  <si>
    <t>266 skidmore ln</t>
  </si>
  <si>
    <t>266 skidmore lane</t>
  </si>
  <si>
    <t>green bank middle school wellness ctr</t>
  </si>
  <si>
    <t>5917 potomac highlands trl</t>
  </si>
  <si>
    <t>5917 potomac highlands trail</t>
  </si>
  <si>
    <t>green bank middle school wellness center</t>
  </si>
  <si>
    <t>marlinton middle school wellness ctr</t>
  </si>
  <si>
    <t>1 copperhead way</t>
  </si>
  <si>
    <t>marlinton middle school wellness center</t>
  </si>
  <si>
    <t>w milford health ctr</t>
  </si>
  <si>
    <t>597 liberty st</t>
  </si>
  <si>
    <t>west milford</t>
  </si>
  <si>
    <t>west milford health center</t>
  </si>
  <si>
    <t>tug river health association - gary health center</t>
  </si>
  <si>
    <t>northfork health ctr</t>
  </si>
  <si>
    <t>us 52 main st</t>
  </si>
  <si>
    <t>northfork</t>
  </si>
  <si>
    <t>northfork health center</t>
  </si>
  <si>
    <t>valley health systems inc.</t>
  </si>
  <si>
    <t>valley health stepptown</t>
  </si>
  <si>
    <t>3 adena dr</t>
  </si>
  <si>
    <t>kermit</t>
  </si>
  <si>
    <t>valley health - stepptown</t>
  </si>
  <si>
    <t>valley health harts</t>
  </si>
  <si>
    <t>22 fleming dr</t>
  </si>
  <si>
    <t>harts</t>
  </si>
  <si>
    <t>valley health - harts</t>
  </si>
  <si>
    <t>valley health coal grove oh</t>
  </si>
  <si>
    <t>205 marion pke</t>
  </si>
  <si>
    <t>coal grove</t>
  </si>
  <si>
    <t>205 marion pike</t>
  </si>
  <si>
    <t>valley health - coal grove, oh</t>
  </si>
  <si>
    <t>valley health upper kanawha</t>
  </si>
  <si>
    <t>408 alexander st</t>
  </si>
  <si>
    <t>cedar grove</t>
  </si>
  <si>
    <t>valley health - upper kanawha</t>
  </si>
  <si>
    <t>valley health huntington</t>
  </si>
  <si>
    <t>1301 hal greer blvd</t>
  </si>
  <si>
    <t>valley health - huntington</t>
  </si>
  <si>
    <t>valley health southside</t>
  </si>
  <si>
    <t>723 9th ave</t>
  </si>
  <si>
    <t>723 9th avenue</t>
  </si>
  <si>
    <t>valley health - southside</t>
  </si>
  <si>
    <t>valley health hurricane</t>
  </si>
  <si>
    <t>3729 teays val rd</t>
  </si>
  <si>
    <t>hurricane</t>
  </si>
  <si>
    <t>3729 teays valley rd</t>
  </si>
  <si>
    <t>valley health - hurricane</t>
  </si>
  <si>
    <t>valley health - cabell midland high school student health</t>
  </si>
  <si>
    <t>valley health - huntington high school student health center</t>
  </si>
  <si>
    <t>valley health sys gallipolis ferry</t>
  </si>
  <si>
    <t>15167 huntington rd</t>
  </si>
  <si>
    <t>gallipolis ferry</t>
  </si>
  <si>
    <t>15167 huntington road</t>
  </si>
  <si>
    <t>valley health systems - gallipolis ferry</t>
  </si>
  <si>
    <t>welch community hosp</t>
  </si>
  <si>
    <t>454 mcdowell st</t>
  </si>
  <si>
    <t>welch community hospital</t>
  </si>
  <si>
    <t>Welch Community Hospital</t>
  </si>
  <si>
    <t>wetzel tyler county health department</t>
  </si>
  <si>
    <t>wheeling health right inc.</t>
  </si>
  <si>
    <t>wirt co. health services assoc. coplin clinic</t>
  </si>
  <si>
    <t>ripley family medicine</t>
  </si>
  <si>
    <t>512 church st</t>
  </si>
  <si>
    <t>familycare - teays valley</t>
  </si>
  <si>
    <t>3911 teays val rd</t>
  </si>
  <si>
    <t>3911 teays valley road</t>
  </si>
  <si>
    <t>familycare childrens medicine ctr</t>
  </si>
  <si>
    <t>800 pennsylvania ave</t>
  </si>
  <si>
    <t>800 pennsylvania avenue</t>
  </si>
  <si>
    <t>familycare - children's medicine center</t>
  </si>
  <si>
    <t>womens healthcare at davis medical ctr</t>
  </si>
  <si>
    <t>812 gorman ave</t>
  </si>
  <si>
    <t>812 gorman avenue</t>
  </si>
  <si>
    <t>women's healthcare at davis medical center</t>
  </si>
  <si>
    <t>Women's Healthcare at Davis Medical Center</t>
  </si>
  <si>
    <t>womens health ctr of wv</t>
  </si>
  <si>
    <t>510 washington st w</t>
  </si>
  <si>
    <t>510 washington st west</t>
  </si>
  <si>
    <t>women's health center of wv inc.</t>
  </si>
  <si>
    <t>Women's Health Center of WV Inc.</t>
  </si>
  <si>
    <t>barbour county health department</t>
  </si>
  <si>
    <t>beckley raleigh county health department</t>
  </si>
  <si>
    <t>belington community medical services</t>
  </si>
  <si>
    <t>berkeley county health department</t>
  </si>
  <si>
    <t>bluestone health center</t>
  </si>
  <si>
    <t>braxton county health department</t>
  </si>
  <si>
    <t>davis and elkins college student health services</t>
  </si>
  <si>
    <t>bluefield state college student health services</t>
  </si>
  <si>
    <t>clay-battlle community health center</t>
  </si>
  <si>
    <t>community health center of ne wetzel co</t>
  </si>
  <si>
    <t>fairmont state university student health</t>
  </si>
  <si>
    <t>planned parenthood of s atlantic</t>
  </si>
  <si>
    <t>522 grand ctrl ave</t>
  </si>
  <si>
    <t>522 grand central avenue</t>
  </si>
  <si>
    <t>planned parenthood of the south atlantic</t>
  </si>
  <si>
    <t>Planned Parenthood of the South Atlantic</t>
  </si>
  <si>
    <t>rural health access</t>
  </si>
  <si>
    <t>386 arpt rd</t>
  </si>
  <si>
    <t>386 airport road</t>
  </si>
  <si>
    <t>rural health access corp dba coalfield health center</t>
  </si>
  <si>
    <t>Rural Health Access Corp DBA Coalfield Health Center</t>
  </si>
  <si>
    <t>univ physicians &amp; surgeons dept ob gyn</t>
  </si>
  <si>
    <t>1600 medical ctr dr</t>
  </si>
  <si>
    <t>1600 medical center drive</t>
  </si>
  <si>
    <t>university physicians &amp; surgeons dept ob/gyn</t>
  </si>
  <si>
    <t>University Physicians &amp; Surgeons Dept OB/GYN</t>
  </si>
  <si>
    <t>braxton community health ctr</t>
  </si>
  <si>
    <t>100 hoylman dr</t>
  </si>
  <si>
    <t>gassaway</t>
  </si>
  <si>
    <t>100 hoylman drive</t>
  </si>
  <si>
    <t>braxton community health center</t>
  </si>
  <si>
    <t>Braxton Community Health Center</t>
  </si>
  <si>
    <t>wv wesleyan college</t>
  </si>
  <si>
    <t>59 college ave</t>
  </si>
  <si>
    <t>59 college avenue</t>
  </si>
  <si>
    <t>WV Wesleyan College</t>
  </si>
  <si>
    <t>duval county health dept. - center for women and children</t>
  </si>
  <si>
    <t>palm beach county health dept.- west palm beach health center</t>
  </si>
  <si>
    <t>alachua county health department gainesville family planning clinic</t>
  </si>
  <si>
    <t>lake county health dept.-leesburgh (women's wellness) health center</t>
  </si>
  <si>
    <t>lee county health dept.-michigan avenue clinic</t>
  </si>
  <si>
    <t>leon county health dept.-robertsand stevens family planning clinic</t>
  </si>
  <si>
    <t>manatee county health dept.- doh manatee county</t>
  </si>
  <si>
    <t>monroe county health dept.-roth building tavernier family planning clinic</t>
  </si>
  <si>
    <t>monroe county health dept.-ruth ivins center marathon family planning clinic</t>
  </si>
  <si>
    <t>monroe cnty health dept roosevelt sands ctr</t>
  </si>
  <si>
    <t>105 olivia st</t>
  </si>
  <si>
    <t>monroe county health dept.- roosevelt sands center</t>
  </si>
  <si>
    <t>monroe county health dept.- womankind (contract)</t>
  </si>
  <si>
    <t>nassau cnty health dept fernandina beach family planning clinic</t>
  </si>
  <si>
    <t>1620 nectarine st</t>
  </si>
  <si>
    <t>fernandina beach</t>
  </si>
  <si>
    <t>nassau county health dept.- fernandina beach family planning clinic</t>
  </si>
  <si>
    <t>nassau county health dept.-yulee family planning clinic</t>
  </si>
  <si>
    <t>santa rosa cnty health dept milton family planning clinic</t>
  </si>
  <si>
    <t>santa rosa county health dept.- milton family planning clinic</t>
  </si>
  <si>
    <t>santa rosa county health dept.- midway family planning clinic</t>
  </si>
  <si>
    <t>volusia cnty health dept daytona beach health ctr</t>
  </si>
  <si>
    <t>volusia county health dept.- daytona beach health center</t>
  </si>
  <si>
    <t>broward county health dept.-edgar p. mills health center</t>
  </si>
  <si>
    <t>columbia county health dept.-lake city family planning clinic</t>
  </si>
  <si>
    <t>columbia cnty health dept ft white family planning clinic</t>
  </si>
  <si>
    <t>535 dortch st</t>
  </si>
  <si>
    <t>fort white</t>
  </si>
  <si>
    <t>535  dortch st</t>
  </si>
  <si>
    <t>columbia county health dept.-fort white family planning clinic</t>
  </si>
  <si>
    <t>dade miami dade cnty health dept health district family planning clinic</t>
  </si>
  <si>
    <t>dade (miami-dade) county health dept.- health district family planning clinic</t>
  </si>
  <si>
    <t>dade (miami-dade) county health dept.-west dade family planning clinic</t>
  </si>
  <si>
    <t>duval county health dept. - boulevard comprehensive care center</t>
  </si>
  <si>
    <t>duval cnty health depart wesconnett family health ctr</t>
  </si>
  <si>
    <t>5150-9 timuquanna rd</t>
  </si>
  <si>
    <t>duval county health depart. - wesconnett family health center</t>
  </si>
  <si>
    <t>duval county health dept. - shands jacksonville sterlization program</t>
  </si>
  <si>
    <t>escambia co health dept pensacola family planning clinic</t>
  </si>
  <si>
    <t>escambia co. health dept. pensacola family planning clinic</t>
  </si>
  <si>
    <t>flagler cnty health dept doh flagler cnty</t>
  </si>
  <si>
    <t>301 dr carter blvd blvd</t>
  </si>
  <si>
    <t>flagler county health dept.-doh flagler county</t>
  </si>
  <si>
    <t>franklin cnty health dept apalachicola family planning clinic</t>
  </si>
  <si>
    <t>franklin county health dept.- apalachicola family planning clinic</t>
  </si>
  <si>
    <t>franklin county health dept. - carrabelle family planning clinic</t>
  </si>
  <si>
    <t>gadsden cnty health dept quincy family planning clinic</t>
  </si>
  <si>
    <t>gadsden county health dept.- quincy family planning clinic</t>
  </si>
  <si>
    <t>gadsden county health dept.-east gadsden high school health center</t>
  </si>
  <si>
    <t>gulf county health dept.- wewahitchka family planning clinic</t>
  </si>
  <si>
    <t>hernando county health dept.- spring hill family planning clinic</t>
  </si>
  <si>
    <t>highlands cnty health dept sebring family planning clinic</t>
  </si>
  <si>
    <t>7205 s george blvd</t>
  </si>
  <si>
    <t>sebring</t>
  </si>
  <si>
    <t>highlands county health dept.- sebring family planning clinic</t>
  </si>
  <si>
    <t>hillsborough county health dept. - ruskin health center (suncoast)</t>
  </si>
  <si>
    <t>charlotte cnty health dept port charlotte family planning clinic</t>
  </si>
  <si>
    <t>charlotte county health dept.-port charlotte family planning clinic</t>
  </si>
  <si>
    <t>dade (miami-dade) county health dept.-florida city family planning clinic</t>
  </si>
  <si>
    <t>duval county health depart. - pace center for girls</t>
  </si>
  <si>
    <t>hillsborough county health dept.- doh hillsborough (tfchc)</t>
  </si>
  <si>
    <t>hillsborough county health depart. - tampa family health center</t>
  </si>
  <si>
    <t>alachua county health depart.- alachua family planning clinic</t>
  </si>
  <si>
    <t>palm beach county health dept.- northeast health center</t>
  </si>
  <si>
    <t>palm beach county health dept.- jupiter auxiliary health center</t>
  </si>
  <si>
    <t>palm beach cnty health depart wellington planned parenthood contract</t>
  </si>
  <si>
    <t>10111 forest hill blvd</t>
  </si>
  <si>
    <t>palm beach county health depart.- wellington planned parenthood (contract)</t>
  </si>
  <si>
    <t>santa rose cnty health dept jay family planning clinic</t>
  </si>
  <si>
    <t>14122 alabama st</t>
  </si>
  <si>
    <t>santa rose county health dept.-jay family planning clinic</t>
  </si>
  <si>
    <t>osceola county health dept.- community health services at intercession city/campbell city</t>
  </si>
  <si>
    <t>osceola county health dept.-b.v.l. health center</t>
  </si>
  <si>
    <t>citrus cnty health dept lecanto family planning clinic</t>
  </si>
  <si>
    <t>citrus county health dept.-lecanto family planning clinic</t>
  </si>
  <si>
    <t>duval cnty health dept beaches family health ctr</t>
  </si>
  <si>
    <t>2344 s 3rd st</t>
  </si>
  <si>
    <t>duval county health dept.-beaches family health center</t>
  </si>
  <si>
    <t>jefferson county health dept.</t>
  </si>
  <si>
    <t>okaloosa county health dept.-fort walton beach family planning clinic</t>
  </si>
  <si>
    <t>osceola cnty health dept dept of health</t>
  </si>
  <si>
    <t>osceola county health dept.-dept. of health</t>
  </si>
  <si>
    <t>pasco county health dept.-new port richey family planning clinic</t>
  </si>
  <si>
    <t>alachua county health department- alachua southwest clinic</t>
  </si>
  <si>
    <t>sarasota dept of health sally &amp; sam shapiro babies &amp; childrens medical ctr</t>
  </si>
  <si>
    <t>1750 17th st</t>
  </si>
  <si>
    <t>sarasota dept. of health-sally &amp; sam shapiro babies and children's medical center</t>
  </si>
  <si>
    <t>west perrine health center</t>
  </si>
  <si>
    <t>monroe county health dept.-gato building</t>
  </si>
  <si>
    <t>st lucie cnty health dept ft pierce clinic</t>
  </si>
  <si>
    <t>714 ave c</t>
  </si>
  <si>
    <t>fort pierce</t>
  </si>
  <si>
    <t>714 avenue c</t>
  </si>
  <si>
    <t>st. lucie county health dept.-fort pierce clinic</t>
  </si>
  <si>
    <t>collier county health department- immokalee</t>
  </si>
  <si>
    <t>3339 e tamiami trail</t>
  </si>
  <si>
    <t>collier county health department- naples site</t>
  </si>
  <si>
    <t>osceola county-center for women &amp; family health at stadium place clinic</t>
  </si>
  <si>
    <t>hillsborough tampa family health ctr s sheldon</t>
  </si>
  <si>
    <t>5611 sheldon rd</t>
  </si>
  <si>
    <t>hillsborough tampa family health center-south sheldon</t>
  </si>
  <si>
    <t>volusia county health department- orange city clinic</t>
  </si>
  <si>
    <t>citrus county health dept.- administrative office</t>
  </si>
  <si>
    <t>clay county health dept.-administrative office</t>
  </si>
  <si>
    <t>clay county health dept. bear run clinic</t>
  </si>
  <si>
    <t>collier county health dept.- administrative office</t>
  </si>
  <si>
    <t>columbia county health dept.- administrative office</t>
  </si>
  <si>
    <t>dade (miami-dade) county health dept. administrative office</t>
  </si>
  <si>
    <t>dade (miami-dade) county health department - little haiti center</t>
  </si>
  <si>
    <t>desoto county health dept.- administrative office</t>
  </si>
  <si>
    <t>desoto county health department</t>
  </si>
  <si>
    <t>dixie county health dept.- administrative office</t>
  </si>
  <si>
    <t>dixie cnty health dept doh dixie cnty</t>
  </si>
  <si>
    <t>149 ne 241 st</t>
  </si>
  <si>
    <t>dixie county health dept.-doh dixie county</t>
  </si>
  <si>
    <t>gadsden county health dept.-quincy family planning clinic-administrative office</t>
  </si>
  <si>
    <t>gilchrist county health dept.- administrative office</t>
  </si>
  <si>
    <t>gilchrist county health dept. doh- gilchrist county</t>
  </si>
  <si>
    <t>glades county health dept.- administrative office</t>
  </si>
  <si>
    <t>glades county health dept. doh- glades county</t>
  </si>
  <si>
    <t>gulf county health dept.-administrative office</t>
  </si>
  <si>
    <t>gulf county health dept.- port st. joe</t>
  </si>
  <si>
    <t>hamilton county health dept.- administrative office</t>
  </si>
  <si>
    <t>hamilton cnty health dept family planning clinic</t>
  </si>
  <si>
    <t>209 ctrl ave</t>
  </si>
  <si>
    <t>209  central avenue</t>
  </si>
  <si>
    <t>hamilton county health dept. family planning clinic</t>
  </si>
  <si>
    <t>hamilton county health department white springs satellite clinic</t>
  </si>
  <si>
    <t>hardee county health dept.- administrative office</t>
  </si>
  <si>
    <t>hardee county health dept. doh hardee county</t>
  </si>
  <si>
    <t>hendry county health dept.- administrative office</t>
  </si>
  <si>
    <t>hendry cnty health dept labelle family planning clinic</t>
  </si>
  <si>
    <t>hendry county health dept.- labelle family planning clinic</t>
  </si>
  <si>
    <t>hendry county health dept. - clewiston family planning clinic</t>
  </si>
  <si>
    <t>hernando county health dept.- administrative office</t>
  </si>
  <si>
    <t>hernando cnty health dept brooksville family planning clinic</t>
  </si>
  <si>
    <t>hernando county health dept.- brooksville family planning clinic</t>
  </si>
  <si>
    <t>highlands cnty health dept admin office</t>
  </si>
  <si>
    <t>highlands county health dept.- administrative office</t>
  </si>
  <si>
    <t>Highlands County Health Dept.- Administrative Office</t>
  </si>
  <si>
    <t>hillsborough county health dept.- administrative office</t>
  </si>
  <si>
    <t>hillsborough county health dept. - plant city family care (suncoast)</t>
  </si>
  <si>
    <t>hillsborough county health dept.- (hillsborough suncoast community health center palm river)</t>
  </si>
  <si>
    <t>hillsborough-tampa family health center - dale mabry</t>
  </si>
  <si>
    <t>hillsborough tampa family health ctr osborne</t>
  </si>
  <si>
    <t>4620 n 22nd st</t>
  </si>
  <si>
    <t>hillsborough-tampa family health center - osborne</t>
  </si>
  <si>
    <t>holmes county health dept.- administrative office</t>
  </si>
  <si>
    <t>holmes county health dept.</t>
  </si>
  <si>
    <t>indian river county health dept.- administrative office</t>
  </si>
  <si>
    <t>1900 27th st</t>
  </si>
  <si>
    <t>indian river county health dept.</t>
  </si>
  <si>
    <t>jackson county health dept.- administrative office</t>
  </si>
  <si>
    <t>jefferson county health dept.- administrative office</t>
  </si>
  <si>
    <t>lafayette county health dept.- administrative office</t>
  </si>
  <si>
    <t>lafayette county health dept.</t>
  </si>
  <si>
    <t>lee county health dept.-administrative office</t>
  </si>
  <si>
    <t>levy county health department- administrative office</t>
  </si>
  <si>
    <t>levy cnty health depart bronson family planning clinic</t>
  </si>
  <si>
    <t>66 west main st</t>
  </si>
  <si>
    <t>levy county health depart.-bronson family planning clinic</t>
  </si>
  <si>
    <t>liberty county health department- administrative office</t>
  </si>
  <si>
    <t>liberty county health dept.-liberty bristol family planning clinic</t>
  </si>
  <si>
    <t>madison county health dept.- administrative office</t>
  </si>
  <si>
    <t>madison county health dept.-doh madison county</t>
  </si>
  <si>
    <t>manatee county health dept.- administrative office</t>
  </si>
  <si>
    <t>marion county health dept.- administrative office</t>
  </si>
  <si>
    <t>marion cnty health dept ocala family planning clinic</t>
  </si>
  <si>
    <t>marion county health dept.-ocala family planning clinic</t>
  </si>
  <si>
    <t>marion cnty health dept marion cnty mobile health unit</t>
  </si>
  <si>
    <t>1801 southeast 32nd avenue</t>
  </si>
  <si>
    <t>marion county health dept. marion county mobile health unit</t>
  </si>
  <si>
    <t>martin county health dept.- administrative office</t>
  </si>
  <si>
    <t>martin cnty health dept stuart family planning clinic</t>
  </si>
  <si>
    <t>martin county health dept-stuart family planning clinic</t>
  </si>
  <si>
    <t>martin county health dept.- indiantown family planning clinic</t>
  </si>
  <si>
    <t>nassau cnty health dept admin office</t>
  </si>
  <si>
    <t>nassau county health dept.- administration office</t>
  </si>
  <si>
    <t>nassau county health dept.- callahan family planning clinic</t>
  </si>
  <si>
    <t>okaloosa county health dept.- administration office</t>
  </si>
  <si>
    <t>okaloosa county health dept.- crestview family planning clinic</t>
  </si>
  <si>
    <t>okeechobee county health dept.- administration office</t>
  </si>
  <si>
    <t>1728 9th ave</t>
  </si>
  <si>
    <t>1728  9th avenue</t>
  </si>
  <si>
    <t>okeechobee county health dept.</t>
  </si>
  <si>
    <t>orange county health dept.- administration office</t>
  </si>
  <si>
    <t>orange cnty health dept lila mitchell clinic</t>
  </si>
  <si>
    <t>5151 raleigh st</t>
  </si>
  <si>
    <t>orange county health dept.-lila mitchell clinic</t>
  </si>
  <si>
    <t>orange county health dept.-lake elleanor family planning clinic</t>
  </si>
  <si>
    <t>orange county health dept.- eastside health center</t>
  </si>
  <si>
    <t>orange cnty health dept ctrl std family planning clinic</t>
  </si>
  <si>
    <t>orange county health dept.-central std/family planning clinic</t>
  </si>
  <si>
    <t>osceola county health dept.- administration office</t>
  </si>
  <si>
    <t>pasco county health dept.-new port richey-administrative office</t>
  </si>
  <si>
    <t>pasco county health dept.-dade city family planning clinic</t>
  </si>
  <si>
    <t>pasco cnty health dept wesley chapel family planning clinic</t>
  </si>
  <si>
    <t>33845 st rd 54</t>
  </si>
  <si>
    <t>wesley chapel</t>
  </si>
  <si>
    <t>33845 state road 54</t>
  </si>
  <si>
    <t>pasco county health dept.-wesley chapel family planning clinic</t>
  </si>
  <si>
    <t>pinellas county health dept.-st. petersburg health center-administrative office</t>
  </si>
  <si>
    <t>pinellas cnty health dept st petersburg health ctr</t>
  </si>
  <si>
    <t>pinellas county health dept. st. petersburg health center</t>
  </si>
  <si>
    <t>pinellas cnty health dept pinellas park health ctr</t>
  </si>
  <si>
    <t>6350 76th ave n</t>
  </si>
  <si>
    <t>6350 76th avenue north</t>
  </si>
  <si>
    <t>pinellas county health dept.-pinellas park health center</t>
  </si>
  <si>
    <t>pinellas county health dept.- clearwater health center</t>
  </si>
  <si>
    <t>pinellas county health dept.-tarpon springs health center</t>
  </si>
  <si>
    <t>pinellas county health dept. -doh- pinellas mid-county service center</t>
  </si>
  <si>
    <t>polk county health dept.-administrative office</t>
  </si>
  <si>
    <t>polk county health dept. auburndale family planning clinic</t>
  </si>
  <si>
    <t>polk county health dept. lake wales family planning clinic</t>
  </si>
  <si>
    <t>polk county health dept. lakeland family planning clinic</t>
  </si>
  <si>
    <t>putnam county health dept.- administrative office</t>
  </si>
  <si>
    <t>putnam cnty health dept palatka family planning clinic</t>
  </si>
  <si>
    <t>putnam county health dept. palatka family planning clinic</t>
  </si>
  <si>
    <t>santa rosa county health dept.- administrative office</t>
  </si>
  <si>
    <t>sarasota county health dept.- administrative office</t>
  </si>
  <si>
    <t>sarasota county health department northport family health center</t>
  </si>
  <si>
    <t>sarasota county health dept. william l little health and human services women's health</t>
  </si>
  <si>
    <t>seminole county health dept.- administrative office</t>
  </si>
  <si>
    <t>seminole cnty health dept sanford family planning clinic</t>
  </si>
  <si>
    <t>400 w airport blvd</t>
  </si>
  <si>
    <t>seminole county health dept. sanford family planning clinic</t>
  </si>
  <si>
    <t>st. johns county health dept.- administrative office</t>
  </si>
  <si>
    <t>st lucie cnty health dept admin office</t>
  </si>
  <si>
    <t>5150 milr dr</t>
  </si>
  <si>
    <t>port st lucie</t>
  </si>
  <si>
    <t>5150  milr drive</t>
  </si>
  <si>
    <t>st. lucie county health dept.- administrative office</t>
  </si>
  <si>
    <t>St. Lucie County Health Dept.- Administrative Office</t>
  </si>
  <si>
    <t>st lucie cnty health dept port st lucie family planning clinic</t>
  </si>
  <si>
    <t>5150 milner dr</t>
  </si>
  <si>
    <t>5150  milner dr</t>
  </si>
  <si>
    <t>st. lucie county health dept.-port st. lucie family planning clinic</t>
  </si>
  <si>
    <t>sumter county health dept.- administrative office</t>
  </si>
  <si>
    <t>sumter cnty health dept bushnell family planning clinic</t>
  </si>
  <si>
    <t>sumter county health dept.- bushnell family planning clinic</t>
  </si>
  <si>
    <t>sumter county health dept.- wildwood family planning clinic</t>
  </si>
  <si>
    <t>suwannee county health dept.- administrative office</t>
  </si>
  <si>
    <t>suwannee cnty health dept live oak family planning clinic</t>
  </si>
  <si>
    <t>suwannee county health dept.-live oak family planning clinic</t>
  </si>
  <si>
    <t>taylor county health dept.- administrative office</t>
  </si>
  <si>
    <t>1215 n peacock avenue</t>
  </si>
  <si>
    <t>taylor county health dept.</t>
  </si>
  <si>
    <t>union cnty health dept admin office</t>
  </si>
  <si>
    <t>495 e main st</t>
  </si>
  <si>
    <t>lake butler</t>
  </si>
  <si>
    <t>union county health dept.- administrative office</t>
  </si>
  <si>
    <t>Union County Health Dept.- Administrative Office</t>
  </si>
  <si>
    <t>union cnty health dept doh union cnty</t>
  </si>
  <si>
    <t>union county health dept.-doh union county</t>
  </si>
  <si>
    <t>volusia county health dept.- administrative office</t>
  </si>
  <si>
    <t>wakulla county health dept.- administrative office</t>
  </si>
  <si>
    <t>wakulla cnty health dept crawfordville family planning clinic</t>
  </si>
  <si>
    <t>wakulla county health dept.- crawfordville family planning clinic</t>
  </si>
  <si>
    <t>walton county health dept.- administrative office</t>
  </si>
  <si>
    <t>walton cnty health dept defuniak springs family planning clinic</t>
  </si>
  <si>
    <t>walton county health dept.- defuniak springs family planning clinic</t>
  </si>
  <si>
    <t>walton county health dept.-santa rosa beach coastal branch</t>
  </si>
  <si>
    <t>washington county health dept.- administrative office</t>
  </si>
  <si>
    <t>washington cnty health dept doh washington cnty</t>
  </si>
  <si>
    <t>1338 south blvd</t>
  </si>
  <si>
    <t>washington county health dept.- doh washington county</t>
  </si>
  <si>
    <t>baker county health dept.- administrative office</t>
  </si>
  <si>
    <t>baker county health department</t>
  </si>
  <si>
    <t>bay county health dept.-administrative office</t>
  </si>
  <si>
    <t>bay county health dept. ullman center</t>
  </si>
  <si>
    <t>bradford county health dept.- administrative office</t>
  </si>
  <si>
    <t>bradford cnty health dept family planning clinic</t>
  </si>
  <si>
    <t>bradford county health dept. family planning clinic</t>
  </si>
  <si>
    <t>calhoun county health dept.- administrative office</t>
  </si>
  <si>
    <t>calhoun county health dept.- calhoun county</t>
  </si>
  <si>
    <t>charlotte county health dept.- administrative office</t>
  </si>
  <si>
    <t>brevard county health dept.- administrative office</t>
  </si>
  <si>
    <t>broward county health dept.- administrative office</t>
  </si>
  <si>
    <t>duval county health dept.- administrative office</t>
  </si>
  <si>
    <t>lake county health dept.- administrative office</t>
  </si>
  <si>
    <t>monroe county health dept.-gato building-administration office</t>
  </si>
  <si>
    <t>palm beach cnty health dept admin office</t>
  </si>
  <si>
    <t>800 clematis st</t>
  </si>
  <si>
    <t>palm beach county health dept.- administrative office</t>
  </si>
  <si>
    <t>palm beach county health dept.- delray beach health center</t>
  </si>
  <si>
    <t>palm beach cnty health dept w palm beach planned parenthood clinic teen time contract</t>
  </si>
  <si>
    <t>931 village blvd</t>
  </si>
  <si>
    <t>palm beach county health dept.- west palm beach planned parenthood clinic (teen time) (contract)</t>
  </si>
  <si>
    <t>palm beach cnty health dept boca raton contract planned parenthood</t>
  </si>
  <si>
    <t>8177 glades rd</t>
  </si>
  <si>
    <t>boca raton</t>
  </si>
  <si>
    <t>palm beach county health dept. - boca raton (contract) planned parenthood</t>
  </si>
  <si>
    <t>alachua county health dept.- administrative office</t>
  </si>
  <si>
    <t>escambia county health dept.- administrative office</t>
  </si>
  <si>
    <t>flagler county health dept.- administrative office</t>
  </si>
  <si>
    <t>franklin county health dept.- administrative office</t>
  </si>
  <si>
    <t>leon county health dept.-roberts &amp; stevens family planning clinic- administrative office</t>
  </si>
  <si>
    <t>lexington fayette cnty health dept</t>
  </si>
  <si>
    <t>650 newtown pke</t>
  </si>
  <si>
    <t>650 newtown pike</t>
  </si>
  <si>
    <t>lexington - fayette county health department</t>
  </si>
  <si>
    <t>fleming cnty health dept</t>
  </si>
  <si>
    <t>194 windsor dr</t>
  </si>
  <si>
    <t>194 windsor drive</t>
  </si>
  <si>
    <t>fleming county health department</t>
  </si>
  <si>
    <t>garrard cnty health dept</t>
  </si>
  <si>
    <t>89 farra dr</t>
  </si>
  <si>
    <t>89 farra drive</t>
  </si>
  <si>
    <t>garrard county health department</t>
  </si>
  <si>
    <t>greenup county health department greenup clinic</t>
  </si>
  <si>
    <t>jessamine county health department</t>
  </si>
  <si>
    <t>laurel cnty health dept</t>
  </si>
  <si>
    <t>525 whitley st</t>
  </si>
  <si>
    <t>laurel county health department</t>
  </si>
  <si>
    <t>madison county health department berea clinic</t>
  </si>
  <si>
    <t>magoffin cnty health dept</t>
  </si>
  <si>
    <t>132 e mtn pkwy</t>
  </si>
  <si>
    <t>132 east mountain parkway</t>
  </si>
  <si>
    <t>magoffin county health department</t>
  </si>
  <si>
    <t>powell cnty health dept</t>
  </si>
  <si>
    <t>376 n main st</t>
  </si>
  <si>
    <t>376 north main st</t>
  </si>
  <si>
    <t>powell county health department</t>
  </si>
  <si>
    <t>whitley county health department - williamsburg clinic</t>
  </si>
  <si>
    <t>anderson cnty health dept</t>
  </si>
  <si>
    <t>1180 glensboro rd</t>
  </si>
  <si>
    <t>1180 glensboro road</t>
  </si>
  <si>
    <t>anderson county health department</t>
  </si>
  <si>
    <t>young parents program, university of kentucky adolescent medicine</t>
  </si>
  <si>
    <t>carter cnty health dept</t>
  </si>
  <si>
    <t>300 w main st</t>
  </si>
  <si>
    <t>grayson</t>
  </si>
  <si>
    <t>300 west main st</t>
  </si>
  <si>
    <t>carter county health department</t>
  </si>
  <si>
    <t>whitley cnty health dept corbin clinic</t>
  </si>
  <si>
    <t>3750 cumberland falls hwy</t>
  </si>
  <si>
    <t>corbin</t>
  </si>
  <si>
    <t>3750 cumberland falls highway</t>
  </si>
  <si>
    <t>whitley county health department - corbin clinic</t>
  </si>
  <si>
    <t>madison county health department richmond clinic</t>
  </si>
  <si>
    <t>louisville metro department of public health &amp; wellness</t>
  </si>
  <si>
    <t>family health ctr e broadway</t>
  </si>
  <si>
    <t>834 e brwy</t>
  </si>
  <si>
    <t>834 east broadway</t>
  </si>
  <si>
    <t>family health center - east broadway</t>
  </si>
  <si>
    <t>purchase district health department</t>
  </si>
  <si>
    <t>robertson cnty health dept</t>
  </si>
  <si>
    <t>45 mcdowell st</t>
  </si>
  <si>
    <t>mount olivet</t>
  </si>
  <si>
    <t>robertson county health department</t>
  </si>
  <si>
    <t>cumberland valley district health department</t>
  </si>
  <si>
    <t>bell county health department - middlesboro clinic</t>
  </si>
  <si>
    <t>harlan county health department - cumberland clinic</t>
  </si>
  <si>
    <t>gateway district health department</t>
  </si>
  <si>
    <t>menifee cnty health dept</t>
  </si>
  <si>
    <t>1919 main st</t>
  </si>
  <si>
    <t>frenchburg</t>
  </si>
  <si>
    <t>menifee county health department</t>
  </si>
  <si>
    <t>morehead state university, counseling and health services</t>
  </si>
  <si>
    <t>green river district health department</t>
  </si>
  <si>
    <t>kentucky river district health department</t>
  </si>
  <si>
    <t>lake cumberland district health department</t>
  </si>
  <si>
    <t>north central district health department</t>
  </si>
  <si>
    <t>northern kentucky independent district health department</t>
  </si>
  <si>
    <t>pennyrile district health department</t>
  </si>
  <si>
    <t>wedco district health department</t>
  </si>
  <si>
    <t>300 e washington st</t>
  </si>
  <si>
    <t>300 east washington st</t>
  </si>
  <si>
    <t>barren river district health department</t>
  </si>
  <si>
    <t>lincoln trail district health dept</t>
  </si>
  <si>
    <t>108 new glendale rd</t>
  </si>
  <si>
    <t>108 new glendale road</t>
  </si>
  <si>
    <t>lincoln trail district health department</t>
  </si>
  <si>
    <t>Lincoln Trail District Health Department</t>
  </si>
  <si>
    <t>hardin cnty health dept</t>
  </si>
  <si>
    <t>580 westport rd</t>
  </si>
  <si>
    <t>580 westport road</t>
  </si>
  <si>
    <t>hardin county health department</t>
  </si>
  <si>
    <t>larue cnty health dept</t>
  </si>
  <si>
    <t>215 e main st</t>
  </si>
  <si>
    <t>hodgenville</t>
  </si>
  <si>
    <t>215 east main st</t>
  </si>
  <si>
    <t>larue county health department</t>
  </si>
  <si>
    <t>516 n spalding</t>
  </si>
  <si>
    <t>516 north spalding</t>
  </si>
  <si>
    <t>520 hillcrest dr</t>
  </si>
  <si>
    <t>brandenburg</t>
  </si>
  <si>
    <t>520 hillcrest drive</t>
  </si>
  <si>
    <t>meade county health department</t>
  </si>
  <si>
    <t>nelson cnty health dept</t>
  </si>
  <si>
    <t>325 3rd st</t>
  </si>
  <si>
    <t>bardstown</t>
  </si>
  <si>
    <t>325  third st</t>
  </si>
  <si>
    <t>nelson county health department</t>
  </si>
  <si>
    <t>302 e main st</t>
  </si>
  <si>
    <t>302 east main st</t>
  </si>
  <si>
    <t>grayson cnty health dept</t>
  </si>
  <si>
    <t>124 e white oak st</t>
  </si>
  <si>
    <t>leitchfield</t>
  </si>
  <si>
    <t>124 east white oak st</t>
  </si>
  <si>
    <t>grayson county health department</t>
  </si>
  <si>
    <t>3 rivers district health dept</t>
  </si>
  <si>
    <t>1005 hwy 22 e</t>
  </si>
  <si>
    <t>owenton</t>
  </si>
  <si>
    <t>1005 highway 22 east</t>
  </si>
  <si>
    <t>three rivers district health department</t>
  </si>
  <si>
    <t>Three Rivers District Health Department</t>
  </si>
  <si>
    <t>401 11th st</t>
  </si>
  <si>
    <t>carroll county health department</t>
  </si>
  <si>
    <t>329 hwy 330 w</t>
  </si>
  <si>
    <t>329 highway 330 west</t>
  </si>
  <si>
    <t>owen cnty health dept</t>
  </si>
  <si>
    <t>owen county health department</t>
  </si>
  <si>
    <t>gallatin cnty health dept</t>
  </si>
  <si>
    <t>102 w pearl st</t>
  </si>
  <si>
    <t>102 west pearl st</t>
  </si>
  <si>
    <t>gallatin county health department</t>
  </si>
  <si>
    <t>bluegrass community health center</t>
  </si>
  <si>
    <t>oktibbeha co health dept</t>
  </si>
  <si>
    <t>203 yeates st</t>
  </si>
  <si>
    <t>starkville</t>
  </si>
  <si>
    <t>oktibbeha co. health dept.</t>
  </si>
  <si>
    <t>purvis</t>
  </si>
  <si>
    <t>george co health dept</t>
  </si>
  <si>
    <t>166 w ratliff st</t>
  </si>
  <si>
    <t>lucedale</t>
  </si>
  <si>
    <t>166 west ratliff st</t>
  </si>
  <si>
    <t>george co. health dept.</t>
  </si>
  <si>
    <t>800 ohio st</t>
  </si>
  <si>
    <t>finch henry job corps ctr batesville</t>
  </si>
  <si>
    <t>821 hwy 51</t>
  </si>
  <si>
    <t xml:space="preserve">821 hwy 51 </t>
  </si>
  <si>
    <t>finch henry job corps center batesville</t>
  </si>
  <si>
    <t>Finch Henry Job Corps Center Batesville</t>
  </si>
  <si>
    <t>g. a. carmichael health center</t>
  </si>
  <si>
    <t>jackson state university student health center</t>
  </si>
  <si>
    <t>dr. arenia c. mallory community health</t>
  </si>
  <si>
    <t>northeast mississippi health care, inc.</t>
  </si>
  <si>
    <t>access family health svc tremont clinic</t>
  </si>
  <si>
    <t>10103 hwy 178 e</t>
  </si>
  <si>
    <t>tremont</t>
  </si>
  <si>
    <t>10103 highway 178 east</t>
  </si>
  <si>
    <t>access family health services tremont clinic</t>
  </si>
  <si>
    <t>Access Family Health Services Tremont Clinic</t>
  </si>
  <si>
    <t>aaron e. henry school base clinic - tunica</t>
  </si>
  <si>
    <t>aaron e. henry school base clinic - marks</t>
  </si>
  <si>
    <t>dr arenia c mallory community health ctr</t>
  </si>
  <si>
    <t>33795 hwy 12 e po box_x000D_32</t>
  </si>
  <si>
    <t>33795 hwy 12 east/ po box_x000D_32</t>
  </si>
  <si>
    <t>dr. arenia c. mallory community health center</t>
  </si>
  <si>
    <t>Dr. Arenia C. Mallory Community Health Center</t>
  </si>
  <si>
    <t>276 nissan pkwy</t>
  </si>
  <si>
    <t>276 nissan parkway</t>
  </si>
  <si>
    <t>aaron e henry chc school base clinic</t>
  </si>
  <si>
    <t>1100 rosa ft dr</t>
  </si>
  <si>
    <t>1100 rosa fort drive</t>
  </si>
  <si>
    <t>aaron e. henry chc school base clinic</t>
  </si>
  <si>
    <t>Aaron E. Henry CHC School Base Clinic</t>
  </si>
  <si>
    <t>7535 airways_x000D_blvd</t>
  </si>
  <si>
    <t>north east mississippi health care- desoto</t>
  </si>
  <si>
    <t>North East Mississippi Health Care- Desoto</t>
  </si>
  <si>
    <t>ummc-unacare health center</t>
  </si>
  <si>
    <t>open arms healthcare center</t>
  </si>
  <si>
    <t>mecklenburg co. health dept. - northwest campus</t>
  </si>
  <si>
    <t>caldwell co. health dept.</t>
  </si>
  <si>
    <t>carteret co. health dept.</t>
  </si>
  <si>
    <t>caswell co. health dept.</t>
  </si>
  <si>
    <t>catawba co. health dept.</t>
  </si>
  <si>
    <t>chatham co. health dept.</t>
  </si>
  <si>
    <t>columbus co. health dept.</t>
  </si>
  <si>
    <t>craven co. health dept.</t>
  </si>
  <si>
    <t>dare co. health dept.</t>
  </si>
  <si>
    <t>davidson co. health dept.</t>
  </si>
  <si>
    <t>davie county health department</t>
  </si>
  <si>
    <t>duplin co. health dept.</t>
  </si>
  <si>
    <t>durham co. health dept.</t>
  </si>
  <si>
    <t>edgecombe co. health dept.</t>
  </si>
  <si>
    <t>edgecombe county health department - rocky mount location</t>
  </si>
  <si>
    <t>forsyth co. health dept.</t>
  </si>
  <si>
    <t>gaston county dhhs - public health</t>
  </si>
  <si>
    <t>gaston cnty dhhs public health highland health ctr</t>
  </si>
  <si>
    <t>609 n highland st</t>
  </si>
  <si>
    <t>gaston county dhhs-public health - highland health center</t>
  </si>
  <si>
    <t>graham co. health dept.</t>
  </si>
  <si>
    <t>guilford county health department</t>
  </si>
  <si>
    <t>guilford county health department - high point clinic</t>
  </si>
  <si>
    <t>halifax co. health dept.</t>
  </si>
  <si>
    <t>harnett co. health dept.</t>
  </si>
  <si>
    <t>haywood county health and human services agency</t>
  </si>
  <si>
    <t>hoke co. health dept.</t>
  </si>
  <si>
    <t>hyde co. health dept.</t>
  </si>
  <si>
    <t>iredell co. health dept.</t>
  </si>
  <si>
    <t>lenoir co. health dept.</t>
  </si>
  <si>
    <t>macon county health department - highlands site</t>
  </si>
  <si>
    <t>mecklenburg co. health dept. - southeast campus</t>
  </si>
  <si>
    <t>705 pinehurst ave</t>
  </si>
  <si>
    <t>705 pinehurst avenue</t>
  </si>
  <si>
    <t>Moore Co. Health Dept.</t>
  </si>
  <si>
    <t>nash county health deptartment</t>
  </si>
  <si>
    <t>nash county health department - rocky mount site</t>
  </si>
  <si>
    <t>new hanover co. health dept.</t>
  </si>
  <si>
    <t>northampton co. health dept.</t>
  </si>
  <si>
    <t>onslow co. health dept.</t>
  </si>
  <si>
    <t>orange co. health dept.</t>
  </si>
  <si>
    <t>orange county health department - chapel hill site</t>
  </si>
  <si>
    <t>pamlico co. health dept.</t>
  </si>
  <si>
    <t>pender co. health dept.</t>
  </si>
  <si>
    <t>person co. health dept.</t>
  </si>
  <si>
    <t>pitt co. health dept.</t>
  </si>
  <si>
    <t>richmond co. health dept.</t>
  </si>
  <si>
    <t>robeson co. health dept.</t>
  </si>
  <si>
    <t>rockingham co. health dept.</t>
  </si>
  <si>
    <t>rowan county health dept.</t>
  </si>
  <si>
    <t>sampson co. health dept.</t>
  </si>
  <si>
    <t>scotland co. health dept.</t>
  </si>
  <si>
    <t>stanly co. health dept.</t>
  </si>
  <si>
    <t>stokes co. health dept.</t>
  </si>
  <si>
    <t>surry co. health dept.</t>
  </si>
  <si>
    <t>swain county health department</t>
  </si>
  <si>
    <t>transylvania co. health dept.</t>
  </si>
  <si>
    <t>wake co. health dept</t>
  </si>
  <si>
    <t>wake county human services - southern regional center</t>
  </si>
  <si>
    <t>wake county human services - eastern regional center</t>
  </si>
  <si>
    <t>wake county human services - northern regional center</t>
  </si>
  <si>
    <t>wilkes co. health dept.</t>
  </si>
  <si>
    <t>yadkin county human services agency medical clinic</t>
  </si>
  <si>
    <t>albemarle reg. health services</t>
  </si>
  <si>
    <t>apphealthcare alleghany co health dept</t>
  </si>
  <si>
    <t>157 health svc rd</t>
  </si>
  <si>
    <t>157 health services road</t>
  </si>
  <si>
    <t>apphealthcare - alleghany co. health dept.</t>
  </si>
  <si>
    <t>granville vance dist. health dept.</t>
  </si>
  <si>
    <t>granville vance health district - vance co. health dept.</t>
  </si>
  <si>
    <t>martin-tyrrell-washington district health dept.</t>
  </si>
  <si>
    <t>rutherford-polk-mcdowell dist. health dept.</t>
  </si>
  <si>
    <t>rutherford mcdowell polk district health dept. - mcdowell co. health dept.</t>
  </si>
  <si>
    <t>rutherford polk mcdowell health district - rutherford co. health dept.</t>
  </si>
  <si>
    <t>toe river health district</t>
  </si>
  <si>
    <t>toe riv health district mitchell co health dept</t>
  </si>
  <si>
    <t>130 forest service dr</t>
  </si>
  <si>
    <t>toe river health district - mitchell co. health dept.</t>
  </si>
  <si>
    <t>alamance co. health dept.</t>
  </si>
  <si>
    <t>alexander co. health dept.</t>
  </si>
  <si>
    <t>anson co. health dept.</t>
  </si>
  <si>
    <t>beaufort county public health dept.</t>
  </si>
  <si>
    <t>bladen co. health dept.</t>
  </si>
  <si>
    <t>brunswick co. health dept.</t>
  </si>
  <si>
    <t>buncombe co. health dept.</t>
  </si>
  <si>
    <t>burke co. health dept.</t>
  </si>
  <si>
    <t>105 newsom st</t>
  </si>
  <si>
    <t>Planned Parenthood South Atlantic Headquarters - Raleigh Health Center (NC)</t>
  </si>
  <si>
    <t>68 mcdowell st</t>
  </si>
  <si>
    <t>1704 battleground ave</t>
  </si>
  <si>
    <t>1704 battleground avenue</t>
  </si>
  <si>
    <t>1925 tradd ct</t>
  </si>
  <si>
    <t>3000 maplewood ave</t>
  </si>
  <si>
    <t>winston-salem</t>
  </si>
  <si>
    <t>3000 maplewood avenue</t>
  </si>
  <si>
    <t>clarendon cnty health dept</t>
  </si>
  <si>
    <t>110 e boyce st</t>
  </si>
  <si>
    <t>manning</t>
  </si>
  <si>
    <t>clarendon county health dept.</t>
  </si>
  <si>
    <t>200 mcdaniel ave</t>
  </si>
  <si>
    <t>pickens</t>
  </si>
  <si>
    <t>200 mcdaniel avenue</t>
  </si>
  <si>
    <t>point johns island</t>
  </si>
  <si>
    <t>3574 maybank hwy</t>
  </si>
  <si>
    <t>johns island</t>
  </si>
  <si>
    <t>3574 maybank highway</t>
  </si>
  <si>
    <t>the point - johns island</t>
  </si>
  <si>
    <t>n area health clinic</t>
  </si>
  <si>
    <t>3963 whipper barony ln</t>
  </si>
  <si>
    <t>3963 whipper barony lane</t>
  </si>
  <si>
    <t>north area health clinic</t>
  </si>
  <si>
    <t>wilcox co health dept</t>
  </si>
  <si>
    <t>107 union st</t>
  </si>
  <si>
    <t>wilcox co. health dept.</t>
  </si>
  <si>
    <t>elmore co health dept</t>
  </si>
  <si>
    <t>6501 us hwy 231</t>
  </si>
  <si>
    <t>wetumpka</t>
  </si>
  <si>
    <t>6501 u s hwy 231</t>
  </si>
  <si>
    <t>elmore co. health dept.</t>
  </si>
  <si>
    <t>escambia county health department - brewton branch</t>
  </si>
  <si>
    <t>escambia county health department - atmore branch</t>
  </si>
  <si>
    <t>barbour county health department - eufaula branch</t>
  </si>
  <si>
    <t>henry co health dept headland branch</t>
  </si>
  <si>
    <t>2 cable st</t>
  </si>
  <si>
    <t>headland</t>
  </si>
  <si>
    <t>henry co. health dept.- headland branch</t>
  </si>
  <si>
    <t>jefferson county department of health - western health center</t>
  </si>
  <si>
    <t>jefferson county department of health - central health center</t>
  </si>
  <si>
    <t>jefferson county department of health - eastern health center</t>
  </si>
  <si>
    <t>perry county health department uniontown satelite</t>
  </si>
  <si>
    <t>baldwin county health department - bay minette branch</t>
  </si>
  <si>
    <t>knox co. health dept.</t>
  </si>
  <si>
    <t>hamilton co. health dept. family health clinic</t>
  </si>
  <si>
    <t>davidson co. lentz health center</t>
  </si>
  <si>
    <t>jackson-madison co. regional health dept.</t>
  </si>
  <si>
    <t>mem.-shelby co. health dept.</t>
  </si>
  <si>
    <t>24 e 7th st</t>
  </si>
  <si>
    <t>24 east 7th st</t>
  </si>
  <si>
    <t>301 w end ave</t>
  </si>
  <si>
    <t>dickson</t>
  </si>
  <si>
    <t>301 west end avenue</t>
  </si>
  <si>
    <t>dyer co. health department sarah r. miller health center</t>
  </si>
  <si>
    <t>sullivan co. health dept.</t>
  </si>
  <si>
    <t>sullivan co kingsport ofc</t>
  </si>
  <si>
    <t>1041 e sullivan st</t>
  </si>
  <si>
    <t>kingsport</t>
  </si>
  <si>
    <t>1041 east sullivan st</t>
  </si>
  <si>
    <t>sullivan co. kingsport ofc</t>
  </si>
  <si>
    <t>219 princeton rd</t>
  </si>
  <si>
    <t>johnson city</t>
  </si>
  <si>
    <t>219 princeton road</t>
  </si>
  <si>
    <t>knox county citico clinic</t>
  </si>
  <si>
    <t>southside medical ctr inc main ctr</t>
  </si>
  <si>
    <t>southside medical center, inc. main center</t>
  </si>
  <si>
    <t>family health ctr at adamsville reg health ctr</t>
  </si>
  <si>
    <t>3700 mlk jr dr</t>
  </si>
  <si>
    <t>3700 martin luther king jr dr</t>
  </si>
  <si>
    <t>the family health center at adamsville regional health center</t>
  </si>
  <si>
    <t>family health ctr of georgia inc at cobb</t>
  </si>
  <si>
    <t>805 campbell hill st</t>
  </si>
  <si>
    <t>the family health centers of georgia, inc. at cobb</t>
  </si>
  <si>
    <t>albany area primary health care, inc</t>
  </si>
  <si>
    <t>albany area primary health care, inc. baker county primary health care</t>
  </si>
  <si>
    <t>albany area primary health care , inc. east albany medical center</t>
  </si>
  <si>
    <t>albany area primary health care, inc. east albany pediatric &amp; adolescent center</t>
  </si>
  <si>
    <t>albany area primaryy health care, inc. edison medical center</t>
  </si>
  <si>
    <t>albany area primary health care, inc. lee medical arts center</t>
  </si>
  <si>
    <t>albany area primary health care, inc. marian worthy women's health center</t>
  </si>
  <si>
    <t>albany area primary health care, inc. rural hiv model clinic</t>
  </si>
  <si>
    <t>albany area primary health care, inc. south albany medical center</t>
  </si>
  <si>
    <t>albany area primary health care, inc. dooly county community health center</t>
  </si>
  <si>
    <t>albany area primary health care, inc. dawson medical center</t>
  </si>
  <si>
    <t>albany area primary health care, inc. georgia southwestern state university</t>
  </si>
  <si>
    <t>albany area primary health care, inc. albany state university</t>
  </si>
  <si>
    <t>albany area primary health care, inc - hotz scoggins family center</t>
  </si>
  <si>
    <t>albany area primary health care, inc - west albany dental &amp; medical center</t>
  </si>
  <si>
    <t>center for pan asian community services, inc.</t>
  </si>
  <si>
    <t>center for pan asian community services inc. cosmo health center</t>
  </si>
  <si>
    <t>coastal community health services at shellman bluff</t>
  </si>
  <si>
    <t>diversity health center, inc</t>
  </si>
  <si>
    <t>georgia highlands medical services, inc</t>
  </si>
  <si>
    <t>georgia highlands medical services, inc. cumming family health center</t>
  </si>
  <si>
    <t>georgia highlands medical services, inc. canton family health center</t>
  </si>
  <si>
    <t>georgia highlands medical services, inc. bartow family health center</t>
  </si>
  <si>
    <t>georgia highlands medical services - highlands medical center</t>
  </si>
  <si>
    <t>georgia highlands medical services - dawson family health center</t>
  </si>
  <si>
    <t>georgia mountains health services, inc</t>
  </si>
  <si>
    <t>georgia mountains health services, inc. blue ridge</t>
  </si>
  <si>
    <t>georgia mtn health svc inc chatsworth</t>
  </si>
  <si>
    <t>1008 n 3rd ave</t>
  </si>
  <si>
    <t>chatsworth</t>
  </si>
  <si>
    <t>1008 north 3rd avenue</t>
  </si>
  <si>
    <t>georgia mountains health services, inc. chatsworth</t>
  </si>
  <si>
    <t>georgia mountains health services, inc. dahlonega</t>
  </si>
  <si>
    <t>georgia mountains health services, inc. ellijay health center</t>
  </si>
  <si>
    <t>medlink georgia, inc.</t>
  </si>
  <si>
    <t>medlink georgia - medlink winder women's health</t>
  </si>
  <si>
    <t>mckinney medical center, inc.</t>
  </si>
  <si>
    <t>mckinney medical center - mmc specialty building</t>
  </si>
  <si>
    <t>southside medical center, inc.</t>
  </si>
  <si>
    <t>southside medical center - care center at dobbs elementary</t>
  </si>
  <si>
    <t>careconnect health americus urgent care</t>
  </si>
  <si>
    <t>618 e lamar st</t>
  </si>
  <si>
    <t>careconnect health - americus urgent care</t>
  </si>
  <si>
    <t>careconnect health - crisp urgent care and medical center</t>
  </si>
  <si>
    <t>careconnect health - southwest pediatrics americus</t>
  </si>
  <si>
    <t>careconnect health - stewart webster rural health clinic</t>
  </si>
  <si>
    <t>careconnect health - southwest pediatrics, montezuma</t>
  </si>
  <si>
    <t>careconnect health - chattahoochee education center clinic</t>
  </si>
  <si>
    <t>careconnect health taylor ob gyn</t>
  </si>
  <si>
    <t>222 perry hwy</t>
  </si>
  <si>
    <t>hawkinsville</t>
  </si>
  <si>
    <t>careconnect health -taylor ob/gyn</t>
  </si>
  <si>
    <t>oakhurst medical centers, inc.</t>
  </si>
  <si>
    <t>four corners primary care centers, inc.</t>
  </si>
  <si>
    <t>j.c. lewis primary health care center, inc.</t>
  </si>
  <si>
    <t>j.c. lewis primary health care center @ salvation army</t>
  </si>
  <si>
    <t>jc primary health care ctr old savannah city mission</t>
  </si>
  <si>
    <t>2414 bull st</t>
  </si>
  <si>
    <t>j.c. primary health care center @old savannah city mission</t>
  </si>
  <si>
    <t>j.c. lewis primary health care center @ west broad ymca</t>
  </si>
  <si>
    <t>j. c. lewis primary health care center, inc. pediatric care center</t>
  </si>
  <si>
    <t>community health care systems, inc.- tennile commuity health center</t>
  </si>
  <si>
    <t>community health care systems, inc. johnson county</t>
  </si>
  <si>
    <t>community health care systems, inc. wilkinson county</t>
  </si>
  <si>
    <t>community health care systems, inc. twiggs county</t>
  </si>
  <si>
    <t>community health care systems, inc. laurens coumty</t>
  </si>
  <si>
    <t>community health care sys inc jones cnty</t>
  </si>
  <si>
    <t>4292 gray hwy</t>
  </si>
  <si>
    <t>gray</t>
  </si>
  <si>
    <t>4292 gray highway</t>
  </si>
  <si>
    <t>community health care systems, inc. jones county</t>
  </si>
  <si>
    <t>community health care systems, inc. jefferson county</t>
  </si>
  <si>
    <t>community health care systems, inc. warren county</t>
  </si>
  <si>
    <t>community health care systems, inc. glascock county</t>
  </si>
  <si>
    <t>community health care systems, inc. hancock county</t>
  </si>
  <si>
    <t>community health care systems, inc. telfair county</t>
  </si>
  <si>
    <t>community health care systems, inc. baldwin county</t>
  </si>
  <si>
    <t>south central primary care center, inc</t>
  </si>
  <si>
    <t>south central primary care center, inc. douglas kids health</t>
  </si>
  <si>
    <t>south central primary care center, inc. fitzgerald women's health</t>
  </si>
  <si>
    <t>south central primary care center, inc. douglas family health</t>
  </si>
  <si>
    <t>south central primary care center, inc. pearson primary care</t>
  </si>
  <si>
    <t>south central primary care center, inc. ocilla primary care</t>
  </si>
  <si>
    <t>south central primary health care, inc. fitzgerald kid's health</t>
  </si>
  <si>
    <t>s ctrl primary care ctr inc betty dupree health care ctr</t>
  </si>
  <si>
    <t>201 n bartow st</t>
  </si>
  <si>
    <t>south central primary care center, inc. betty dupree health care center</t>
  </si>
  <si>
    <t>east georgia healthcare center, inc swainsboro</t>
  </si>
  <si>
    <t>e georgia healthcare ctr inc mt vernon</t>
  </si>
  <si>
    <t>118 e broad st</t>
  </si>
  <si>
    <t>118 east broad st</t>
  </si>
  <si>
    <t>east georgia healthcare center, inc. mount vernon</t>
  </si>
  <si>
    <t>grady memorial hospital corporation dba grady health system</t>
  </si>
  <si>
    <t>women of w.o.r.t.h, inc</t>
  </si>
  <si>
    <t>whitefoord, inc</t>
  </si>
  <si>
    <t>empowerment resource center</t>
  </si>
  <si>
    <t>empowerment resource center comprehensive intervention clinic</t>
  </si>
  <si>
    <t>roseland community health ctr</t>
  </si>
  <si>
    <t>45 w 111th st</t>
  </si>
  <si>
    <t>roseland community health center</t>
  </si>
  <si>
    <t>alivio medical ctr morgan location</t>
  </si>
  <si>
    <t>966 w 21 st</t>
  </si>
  <si>
    <t>alivio medical center morgan location</t>
  </si>
  <si>
    <t>Illinois Dept. of Public Health Family Planning Program</t>
  </si>
  <si>
    <t>alivio medical ctr western location</t>
  </si>
  <si>
    <t>2355 s western ave</t>
  </si>
  <si>
    <t>2355 s western avenue</t>
  </si>
  <si>
    <t>alivio medical center western location</t>
  </si>
  <si>
    <t>alivio medical ctr little village lawndale high school</t>
  </si>
  <si>
    <t>3120 s kostner ave</t>
  </si>
  <si>
    <t>3120 s kostner avenue</t>
  </si>
  <si>
    <t>alivio medical center little village lawndale high school</t>
  </si>
  <si>
    <t>alivio medical ceneter benito juarez high school</t>
  </si>
  <si>
    <t>1450-1510 w cermak rd</t>
  </si>
  <si>
    <t>1450-1510 west cermak road</t>
  </si>
  <si>
    <t>alivio medical ceneter/benito juarez high school</t>
  </si>
  <si>
    <t>erie evanston skokie clinic</t>
  </si>
  <si>
    <t>1285 hartrey ave</t>
  </si>
  <si>
    <t>evanston, il</t>
  </si>
  <si>
    <t>1285 hartrey avenue</t>
  </si>
  <si>
    <t>2550 annie glidden rd n</t>
  </si>
  <si>
    <t>2550 annie glidden road n</t>
  </si>
  <si>
    <t>DeKalb Co. Health Dept.</t>
  </si>
  <si>
    <t>2550 annie glidden rd north</t>
  </si>
  <si>
    <t>erie family health ctr</t>
  </si>
  <si>
    <t>1701 superior w</t>
  </si>
  <si>
    <t>1701 superior  w 3rd fl</t>
  </si>
  <si>
    <t>erie family health center</t>
  </si>
  <si>
    <t>Erie Family Health Center</t>
  </si>
  <si>
    <t>erie teen health ctr</t>
  </si>
  <si>
    <t>5200 n california</t>
  </si>
  <si>
    <t>5200 north california</t>
  </si>
  <si>
    <t>erie teen health center</t>
  </si>
  <si>
    <t>erie family healthcenter erie division street clinic</t>
  </si>
  <si>
    <t>2418 w division st</t>
  </si>
  <si>
    <t>erie family healthcenter/erie division street clinic</t>
  </si>
  <si>
    <t>family planning inc quincy</t>
  </si>
  <si>
    <t>636 hampshire</t>
  </si>
  <si>
    <t>family planning, inc. - quincy</t>
  </si>
  <si>
    <t>Family Planning, Inc. - Quincy</t>
  </si>
  <si>
    <t>family planning, inc. quincy</t>
  </si>
  <si>
    <t>family planning svc of western il</t>
  </si>
  <si>
    <t>311 main st e</t>
  </si>
  <si>
    <t>galesburg</t>
  </si>
  <si>
    <t>family planning service of western il, inc.</t>
  </si>
  <si>
    <t>Family Planning Service of Western IL, Inc.</t>
  </si>
  <si>
    <t>311 main st s</t>
  </si>
  <si>
    <t>700 e oak st</t>
  </si>
  <si>
    <t>700 east oak st</t>
  </si>
  <si>
    <t>fulton co. health dept.</t>
  </si>
  <si>
    <t>fulton co health dept canton clinic</t>
  </si>
  <si>
    <t>fulton co. health dept./canton clinic</t>
  </si>
  <si>
    <t>fulton co health dept astoria clinic</t>
  </si>
  <si>
    <t>131 w brwy</t>
  </si>
  <si>
    <t>astoria</t>
  </si>
  <si>
    <t>131  west broadway</t>
  </si>
  <si>
    <t>fulton co. health dept./astoria clinic</t>
  </si>
  <si>
    <t>4424 us hwy 34</t>
  </si>
  <si>
    <t>kewanee</t>
  </si>
  <si>
    <t>Henry County Health Department</t>
  </si>
  <si>
    <t>henry cnty health dept kewanee clinic</t>
  </si>
  <si>
    <t>henry county health department kewanee clinic</t>
  </si>
  <si>
    <t>henry cnty health dept colona clinic</t>
  </si>
  <si>
    <t>103 1st st</t>
  </si>
  <si>
    <t>colona</t>
  </si>
  <si>
    <t>henry county health department colona clinic</t>
  </si>
  <si>
    <t>henry cnty health dept rock island</t>
  </si>
  <si>
    <t>2112 25th ave</t>
  </si>
  <si>
    <t>rock island</t>
  </si>
  <si>
    <t>2112 25th avenue</t>
  </si>
  <si>
    <t>henry county health department rock island</t>
  </si>
  <si>
    <t>infant welfare society of chicago</t>
  </si>
  <si>
    <t>3600 fullerton ave w</t>
  </si>
  <si>
    <t>3600 fullerton avenue west</t>
  </si>
  <si>
    <t>Infant Welfare Society of Chicago</t>
  </si>
  <si>
    <t>jersey cnty health dept</t>
  </si>
  <si>
    <t>1307 st hwy 109</t>
  </si>
  <si>
    <t>jerseyville</t>
  </si>
  <si>
    <t>1307 state hwy 109</t>
  </si>
  <si>
    <t>jersey county health dept.</t>
  </si>
  <si>
    <t>Jersey County Health Dept.</t>
  </si>
  <si>
    <t>jersey cnty health departmen agency clinic</t>
  </si>
  <si>
    <t>jersey county health departmen agency/clinic</t>
  </si>
  <si>
    <t>3010 grand ave</t>
  </si>
  <si>
    <t>waukegan</t>
  </si>
  <si>
    <t>3010 grand avenue</t>
  </si>
  <si>
    <t>Lake Co. Health Dept.</t>
  </si>
  <si>
    <t>lake co health dept lchd waukegan clinic belvidere medical bldg</t>
  </si>
  <si>
    <t>2400 belvidere rd</t>
  </si>
  <si>
    <t>lake co. health dept. lchd/waukegan clinic/belvidere medical bldg.</t>
  </si>
  <si>
    <t>lake co health dept lchd n chicago health ctr clinic</t>
  </si>
  <si>
    <t>2215 14th st</t>
  </si>
  <si>
    <t>north chicago</t>
  </si>
  <si>
    <t>lake co. health dept. lchd/north chicago health center clinic</t>
  </si>
  <si>
    <t>lake co health dept lchd midlakes clinic</t>
  </si>
  <si>
    <t>224 w clarendon</t>
  </si>
  <si>
    <t>round lake beac</t>
  </si>
  <si>
    <t>lake co. health dept. lchd/midlakes clinic</t>
  </si>
  <si>
    <t>lake co health dept lchd ne satellite zion clinic</t>
  </si>
  <si>
    <t>1819 27th st</t>
  </si>
  <si>
    <t>zion</t>
  </si>
  <si>
    <t>lake co. health dept. lchd/north east satellite - zion clinic</t>
  </si>
  <si>
    <t>lake cnty health dept rl school based health ctr</t>
  </si>
  <si>
    <t>800 n school dr</t>
  </si>
  <si>
    <t>round lake</t>
  </si>
  <si>
    <t>lake county health department/rl school based health center</t>
  </si>
  <si>
    <t>lake cnty health dept northshore health ctr clinic</t>
  </si>
  <si>
    <t>1840 greenbay rd</t>
  </si>
  <si>
    <t>lake county health department/northshore health center clinic</t>
  </si>
  <si>
    <t>309 galena ave</t>
  </si>
  <si>
    <t>309 galena avenue</t>
  </si>
  <si>
    <t>309 s galena ave</t>
  </si>
  <si>
    <t>309 s galena avenue</t>
  </si>
  <si>
    <t>livingston co health dept</t>
  </si>
  <si>
    <t>310 e torrance</t>
  </si>
  <si>
    <t>310 east torrance</t>
  </si>
  <si>
    <t>livingston co. health dept.</t>
  </si>
  <si>
    <t>Livingston Co. Health Dept.</t>
  </si>
  <si>
    <t>livingston co health dept clinic</t>
  </si>
  <si>
    <t>livingston co. health dept./clinic</t>
  </si>
  <si>
    <t>mason co health dept</t>
  </si>
  <si>
    <t>1002 e laurel ave</t>
  </si>
  <si>
    <t>1002 east laurel avenue</t>
  </si>
  <si>
    <t>mason co. health dept.</t>
  </si>
  <si>
    <t>Mason Co. Health Dept.</t>
  </si>
  <si>
    <t>mason co health dept clinic</t>
  </si>
  <si>
    <t>mason co. health dept./clinic</t>
  </si>
  <si>
    <t>345 w state st</t>
  </si>
  <si>
    <t>345  west state st</t>
  </si>
  <si>
    <t>Morgan Co. Health Dept.</t>
  </si>
  <si>
    <t>morgan co health dept clinic</t>
  </si>
  <si>
    <t>morgan co. health dept./clinic</t>
  </si>
  <si>
    <t>606 w adams</t>
  </si>
  <si>
    <t>606 west adams</t>
  </si>
  <si>
    <t>Pike Co. Health Dept.</t>
  </si>
  <si>
    <t>pike co health dept clinic</t>
  </si>
  <si>
    <t>pike co. health dept./clinic</t>
  </si>
  <si>
    <t>rush univ medical ctr</t>
  </si>
  <si>
    <t>1645 w jackson</t>
  </si>
  <si>
    <t>1645  west jackson</t>
  </si>
  <si>
    <t>rush university medical center</t>
  </si>
  <si>
    <t>Rush University Medical Center</t>
  </si>
  <si>
    <t>rush univ family planning adolescent family ctr</t>
  </si>
  <si>
    <t>1645 jackson w</t>
  </si>
  <si>
    <t>1645 jackson west</t>
  </si>
  <si>
    <t>rush university family planning/ adolescent family center</t>
  </si>
  <si>
    <t>rush univ family planning simpson</t>
  </si>
  <si>
    <t>1321 paulina</t>
  </si>
  <si>
    <t>1321  paulina</t>
  </si>
  <si>
    <t>rush university family planning/simpson</t>
  </si>
  <si>
    <t>rush univ family planning orr</t>
  </si>
  <si>
    <t>730 n pulaski rd</t>
  </si>
  <si>
    <t>730 north pulaski road</t>
  </si>
  <si>
    <t>rush university family planning/orr</t>
  </si>
  <si>
    <t>rush family planning program crane</t>
  </si>
  <si>
    <t>2245 w jackson blvd</t>
  </si>
  <si>
    <t>rush family planning program/crane</t>
  </si>
  <si>
    <t>stephenson co health dept</t>
  </si>
  <si>
    <t>10 w linden st</t>
  </si>
  <si>
    <t>freeport</t>
  </si>
  <si>
    <t>10 west linden st</t>
  </si>
  <si>
    <t>stephenson co. health dept.</t>
  </si>
  <si>
    <t>Stephenson Co. Health Dept.</t>
  </si>
  <si>
    <t>stephenson co health dept clinic</t>
  </si>
  <si>
    <t>10 linden st w</t>
  </si>
  <si>
    <t>10 linden st west</t>
  </si>
  <si>
    <t>stephenson co health dept./clinic</t>
  </si>
  <si>
    <t>univ of illinois at chicago uic</t>
  </si>
  <si>
    <t>809 s marshfield ave</t>
  </si>
  <si>
    <t>809 s marshfield avenue</t>
  </si>
  <si>
    <t>university of illinois at chicago (uic)</t>
  </si>
  <si>
    <t>University of Illinois at Chicago (UIC)</t>
  </si>
  <si>
    <t>uic s shore mile square clinic</t>
  </si>
  <si>
    <t>7131 s jeffery blvd</t>
  </si>
  <si>
    <t>uic/south shore mile square clinic</t>
  </si>
  <si>
    <t>uic ctr for womens health clinic</t>
  </si>
  <si>
    <t>1801 w taylor st</t>
  </si>
  <si>
    <t>uic/center for women's health clinic</t>
  </si>
  <si>
    <t>univ of illinois at chicago mile square health ctr at englewood clinic</t>
  </si>
  <si>
    <t>641 w 63rd st</t>
  </si>
  <si>
    <t>university of illinois at chicago/mile square health center at englewood clinic</t>
  </si>
  <si>
    <t>univ of illinois at chicago mile square health ctr clinic main site</t>
  </si>
  <si>
    <t>1220 s wood st</t>
  </si>
  <si>
    <t>university of illinois at chicago/mile square health center clinic-main site</t>
  </si>
  <si>
    <t>uic mile square back of yards clinic</t>
  </si>
  <si>
    <t>4630 s bishop st</t>
  </si>
  <si>
    <t>uic-mile square back of yards clinic</t>
  </si>
  <si>
    <t>uic mile square cicero clinic</t>
  </si>
  <si>
    <t>4745-51 w cermak rd</t>
  </si>
  <si>
    <t>cicero</t>
  </si>
  <si>
    <t>uic-mile square cicero clinic</t>
  </si>
  <si>
    <t>visiting nurse assc of fox valley</t>
  </si>
  <si>
    <t>400 n highland ave</t>
  </si>
  <si>
    <t>400 n highland avenue</t>
  </si>
  <si>
    <t>visiting nurse assoc. of fox valley</t>
  </si>
  <si>
    <t>Visiting Nurse Assoc. of Fox Valley</t>
  </si>
  <si>
    <t>visiting nurse assc of fox valley clinic</t>
  </si>
  <si>
    <t>400 highland ave n</t>
  </si>
  <si>
    <t>400 highland avenue north</t>
  </si>
  <si>
    <t>visiting nurse assoc. of fox valley / clinic</t>
  </si>
  <si>
    <t>visiting nurse assc of fox valley elgin clinic</t>
  </si>
  <si>
    <t>620 wing st</t>
  </si>
  <si>
    <t>visiting nurse assoc. of fox valley/elgin clinic</t>
  </si>
  <si>
    <t>vna of elgin villa street</t>
  </si>
  <si>
    <t>801 villa st</t>
  </si>
  <si>
    <t>vna healthcare carol stream il</t>
  </si>
  <si>
    <t>350 schmale rd</t>
  </si>
  <si>
    <t>carol stream</t>
  </si>
  <si>
    <t>350 schmale road</t>
  </si>
  <si>
    <t>vna healthcare: carol stream,il.</t>
  </si>
  <si>
    <t>vna healthcare bensenville il</t>
  </si>
  <si>
    <t>28 n york rd</t>
  </si>
  <si>
    <t>bensenville</t>
  </si>
  <si>
    <t>vna healthcare: bensenville, il.</t>
  </si>
  <si>
    <t>vna healthcare indian ave aurora</t>
  </si>
  <si>
    <t>1400 indian ave</t>
  </si>
  <si>
    <t>1400 indian avenue</t>
  </si>
  <si>
    <t>vna healthcare: indian ave. aurora</t>
  </si>
  <si>
    <t>vna healthcare bolingbrook il</t>
  </si>
  <si>
    <t>396 remington dr</t>
  </si>
  <si>
    <t>bolingbrook</t>
  </si>
  <si>
    <t>vna healthcare: bolingbrook,il.</t>
  </si>
  <si>
    <t>vna healthcare romeoville il</t>
  </si>
  <si>
    <t>160 n independence blvd</t>
  </si>
  <si>
    <t>romeoville</t>
  </si>
  <si>
    <t>vna healthcare: romeoville,il.</t>
  </si>
  <si>
    <t>whiteside co health dept</t>
  </si>
  <si>
    <t>18929 lincoln rd</t>
  </si>
  <si>
    <t>morrison</t>
  </si>
  <si>
    <t>whiteside co. health dept.</t>
  </si>
  <si>
    <t>Whiteside Co. Health Dept.</t>
  </si>
  <si>
    <t>whiteside co health dept clinic</t>
  </si>
  <si>
    <t>1300 w 2nd st</t>
  </si>
  <si>
    <t>rock falls</t>
  </si>
  <si>
    <t>whiteside co. health dept./clinic</t>
  </si>
  <si>
    <t>will co health dept</t>
  </si>
  <si>
    <t>1106 neal ave</t>
  </si>
  <si>
    <t>1106 neal avenue</t>
  </si>
  <si>
    <t>will co. health dept.</t>
  </si>
  <si>
    <t>Will Co. Health Dept.</t>
  </si>
  <si>
    <t>will co health dept community health clinic</t>
  </si>
  <si>
    <t>will co. health dept./community health clinic</t>
  </si>
  <si>
    <t>will cnty community health ctr northern branch</t>
  </si>
  <si>
    <t>323 quadrangle dr</t>
  </si>
  <si>
    <t>will county community health center northern branch</t>
  </si>
  <si>
    <t>winnebago co health dept</t>
  </si>
  <si>
    <t>401 division st</t>
  </si>
  <si>
    <t>winnebago co. health dept.</t>
  </si>
  <si>
    <t>Winnebago Co. Health Dept.</t>
  </si>
  <si>
    <t>winnebago co health dept clinic</t>
  </si>
  <si>
    <t>555 ct n</t>
  </si>
  <si>
    <t>555 court  n</t>
  </si>
  <si>
    <t>winnebago co. health dept./clinic</t>
  </si>
  <si>
    <t>access community health network admin</t>
  </si>
  <si>
    <t>222 canal st n</t>
  </si>
  <si>
    <t>access community health network/administration</t>
  </si>
  <si>
    <t>Access Community Health Network/Administration</t>
  </si>
  <si>
    <t>access community health network agency des plaines valley clinic</t>
  </si>
  <si>
    <t>7450 w 63rd st</t>
  </si>
  <si>
    <t>summit</t>
  </si>
  <si>
    <t>7450 w 63rd  st</t>
  </si>
  <si>
    <t>access community health network agency /des plaines valley clinic</t>
  </si>
  <si>
    <t>access community health network agency addison family health ctr clinic</t>
  </si>
  <si>
    <t>1111 w lk st</t>
  </si>
  <si>
    <t>addison</t>
  </si>
  <si>
    <t xml:space="preserve">1111  west lake st </t>
  </si>
  <si>
    <t>access community health network agency/addison family health center clinic</t>
  </si>
  <si>
    <t>access community health network agency access martin t russo family healthcare ctr clinic</t>
  </si>
  <si>
    <t>245 gary ave</t>
  </si>
  <si>
    <t>bloomingdale</t>
  </si>
  <si>
    <t>245  gary avenue</t>
  </si>
  <si>
    <t>access community health network agency access/martin t. russo family healthcare center clinic</t>
  </si>
  <si>
    <t>access community health network agency access w chicago family healthcare ctr clinic</t>
  </si>
  <si>
    <t>245 w roosevelt rd</t>
  </si>
  <si>
    <t>west chicago</t>
  </si>
  <si>
    <t>245 west roosevelt rd</t>
  </si>
  <si>
    <t>access community health network agency access/west chicago family healthcare center clinic</t>
  </si>
  <si>
    <t>bond co health dept</t>
  </si>
  <si>
    <t>1520 4th st s</t>
  </si>
  <si>
    <t>1520 fourth st s</t>
  </si>
  <si>
    <t>bond co. health dept.</t>
  </si>
  <si>
    <t>Bond Co. Health Dept.</t>
  </si>
  <si>
    <t>1520 4th st</t>
  </si>
  <si>
    <t xml:space="preserve">1520 fourth st </t>
  </si>
  <si>
    <t>coles co health dept</t>
  </si>
  <si>
    <t>825 18th st</t>
  </si>
  <si>
    <t>coles co. health department</t>
  </si>
  <si>
    <t>Coles Co. Health Department</t>
  </si>
  <si>
    <t>coles co health dept clinic</t>
  </si>
  <si>
    <t>coles co. health dept. /clinic</t>
  </si>
  <si>
    <t>hekton institute stroger hosp agency</t>
  </si>
  <si>
    <t>1969 w ogden ave</t>
  </si>
  <si>
    <t>1969 west ogden avenue</t>
  </si>
  <si>
    <t>hekton institute/stroger hospital agency</t>
  </si>
  <si>
    <t>Hekton Institute/Stroger Hospital Agency</t>
  </si>
  <si>
    <t>hektoen institute fantus health ctr</t>
  </si>
  <si>
    <t>1901 w harrison</t>
  </si>
  <si>
    <t>hektoen institute/fantus health center</t>
  </si>
  <si>
    <t>hektoen institute cicero health ctr</t>
  </si>
  <si>
    <t>5912 w cermak rd</t>
  </si>
  <si>
    <t>hektoen institute/cicero health center</t>
  </si>
  <si>
    <t>hektoen institute achn ayac adolescent &amp; young adult clinic</t>
  </si>
  <si>
    <t>1901 w harrison st</t>
  </si>
  <si>
    <t>hektoen institute/achn ayac (adolescent &amp; young adult clinic)</t>
  </si>
  <si>
    <t>hektoen institute cermak</t>
  </si>
  <si>
    <t>2800 s california ave</t>
  </si>
  <si>
    <t>2800 s california avenue</t>
  </si>
  <si>
    <t>hektoen institute/cermak</t>
  </si>
  <si>
    <t>alivio medical ctr</t>
  </si>
  <si>
    <t>966 w 21st</t>
  </si>
  <si>
    <t>966 west 21st</t>
  </si>
  <si>
    <t>alivio medical center</t>
  </si>
  <si>
    <t>Alivio Medical Center</t>
  </si>
  <si>
    <t>alivio medical ctr berwyn</t>
  </si>
  <si>
    <t>6447 w cermak rd</t>
  </si>
  <si>
    <t>berwyn</t>
  </si>
  <si>
    <t>6447 west cermak road</t>
  </si>
  <si>
    <t>alivio medical center/berwyn</t>
  </si>
  <si>
    <t>champaign urbana public health dept</t>
  </si>
  <si>
    <t>201 w kenyon</t>
  </si>
  <si>
    <t>champaign</t>
  </si>
  <si>
    <t>champaign-urbana public health department</t>
  </si>
  <si>
    <t>Champaign-Urbana Public Health Department</t>
  </si>
  <si>
    <t>champaign urbana public health dept clinic</t>
  </si>
  <si>
    <t>champaign-urbana public health department/clinic</t>
  </si>
  <si>
    <t>champaign urbana public health dept rantoul</t>
  </si>
  <si>
    <t>520 e wabash</t>
  </si>
  <si>
    <t>rantoul</t>
  </si>
  <si>
    <t>520 east wabash</t>
  </si>
  <si>
    <t>champaign-urbana public health dept. - rantoul</t>
  </si>
  <si>
    <t>heartland intl health ctr</t>
  </si>
  <si>
    <t>845 w devon</t>
  </si>
  <si>
    <t>845 west devon</t>
  </si>
  <si>
    <t>heartland international health centers</t>
  </si>
  <si>
    <t>Heartland International Health Centers</t>
  </si>
  <si>
    <t>heartland internationl health ctr hhc wilson</t>
  </si>
  <si>
    <t>845 w wilson ave</t>
  </si>
  <si>
    <t>845 west wilson avenue</t>
  </si>
  <si>
    <t>heartland internationl health centers/ hhc-wilson</t>
  </si>
  <si>
    <t>northern indiana maternal &amp; child health network</t>
  </si>
  <si>
    <t>244 olive st s</t>
  </si>
  <si>
    <t>south bend</t>
  </si>
  <si>
    <t>olive health center</t>
  </si>
  <si>
    <t>open door health services, inc.</t>
  </si>
  <si>
    <t>open door health services - muncie</t>
  </si>
  <si>
    <t>open door health svc anderson</t>
  </si>
  <si>
    <t>2525 e 10th st</t>
  </si>
  <si>
    <t>open door health services - anderson</t>
  </si>
  <si>
    <t>open door health svc madison co jail</t>
  </si>
  <si>
    <t>720 ctrl ave</t>
  </si>
  <si>
    <t>720 central avenue</t>
  </si>
  <si>
    <t>open door health services madison co. jail</t>
  </si>
  <si>
    <t>putnam county hospital</t>
  </si>
  <si>
    <t>johnson nichols health clinic</t>
  </si>
  <si>
    <t>healthnet inc.</t>
  </si>
  <si>
    <t>tri-cap family health services</t>
  </si>
  <si>
    <t>tri cap family health svc boonville clinic</t>
  </si>
  <si>
    <t>499 w st rd 62</t>
  </si>
  <si>
    <t>boonville</t>
  </si>
  <si>
    <t>499 w state road 62</t>
  </si>
  <si>
    <t>tri-cap family health services boonville clinic</t>
  </si>
  <si>
    <t>tri-cap family health services jasper clinic</t>
  </si>
  <si>
    <t>planned parenthood of in &amp; ky</t>
  </si>
  <si>
    <t>200 meridian st s</t>
  </si>
  <si>
    <t>Planned Parenthood of IN &amp; KY</t>
  </si>
  <si>
    <t>elkhart planned parenthood</t>
  </si>
  <si>
    <t>505 s 3rd st</t>
  </si>
  <si>
    <t>seymour planned parenthood</t>
  </si>
  <si>
    <t>357 tangier blvd</t>
  </si>
  <si>
    <t>seymour</t>
  </si>
  <si>
    <t>gary health ctr</t>
  </si>
  <si>
    <t>1124 brwy</t>
  </si>
  <si>
    <t>1124 broadway</t>
  </si>
  <si>
    <t>gary health center</t>
  </si>
  <si>
    <t>michigan city ctr planned parenthood</t>
  </si>
  <si>
    <t>2424 franklin st</t>
  </si>
  <si>
    <t>michigan city</t>
  </si>
  <si>
    <t>michigan city center - planned parenthood</t>
  </si>
  <si>
    <t>new albany health ctr</t>
  </si>
  <si>
    <t>2708 paoli pke</t>
  </si>
  <si>
    <t>2708 paoli pike</t>
  </si>
  <si>
    <t>new albany health center</t>
  </si>
  <si>
    <t>pace health connection - vincennes</t>
  </si>
  <si>
    <t>lafayette street clinic</t>
  </si>
  <si>
    <t>2700 lafayette st s</t>
  </si>
  <si>
    <t>fort wayne</t>
  </si>
  <si>
    <t>Lafayette Street Clinic</t>
  </si>
  <si>
    <t>lafayette street family health clinic</t>
  </si>
  <si>
    <t>2700 s lafayette st</t>
  </si>
  <si>
    <t>119 w 7th st w</t>
  </si>
  <si>
    <t>monroe county health dept. futures family planning clinic</t>
  </si>
  <si>
    <t>new hope services, inc.</t>
  </si>
  <si>
    <t>health &amp; hosp family planning</t>
  </si>
  <si>
    <t>health &amp; hospital family planning</t>
  </si>
  <si>
    <t>pecar health center</t>
  </si>
  <si>
    <t>west 38th street health center</t>
  </si>
  <si>
    <t>grassy creek health center</t>
  </si>
  <si>
    <t>630 progress st</t>
  </si>
  <si>
    <t>west branch</t>
  </si>
  <si>
    <t>genesee county health department</t>
  </si>
  <si>
    <t>630 s saginaw st</t>
  </si>
  <si>
    <t>flint</t>
  </si>
  <si>
    <t>huron county health department</t>
  </si>
  <si>
    <t>ingham county health department</t>
  </si>
  <si>
    <t>lenawee county health department</t>
  </si>
  <si>
    <t>1040 winter st</t>
  </si>
  <si>
    <t>1040  winter st</t>
  </si>
  <si>
    <t>luce-mackinac-alger-schoolcraft district health department</t>
  </si>
  <si>
    <t>marquette county health department</t>
  </si>
  <si>
    <t>midland county health department</t>
  </si>
  <si>
    <t>shiawassee cnty health dept</t>
  </si>
  <si>
    <t>110 e mack st</t>
  </si>
  <si>
    <t>corunna</t>
  </si>
  <si>
    <t>shiawassee county health department</t>
  </si>
  <si>
    <t>2353 custer rd</t>
  </si>
  <si>
    <t>2353  custer road</t>
  </si>
  <si>
    <t>planned parenthood of michigan</t>
  </si>
  <si>
    <t>3100 prof dr</t>
  </si>
  <si>
    <t>ann arbor</t>
  </si>
  <si>
    <t>3100 professional drive</t>
  </si>
  <si>
    <t>Planned Parenthood of Michigan</t>
  </si>
  <si>
    <t>3371 beecher rd</t>
  </si>
  <si>
    <t>3371 beecher road</t>
  </si>
  <si>
    <t>425 cherry st se</t>
  </si>
  <si>
    <t>grand rapids</t>
  </si>
  <si>
    <t>425 cherry st southeast</t>
  </si>
  <si>
    <t>4201 w michigan ave</t>
  </si>
  <si>
    <t>kalamazoo</t>
  </si>
  <si>
    <t>4201 west michigan avenue</t>
  </si>
  <si>
    <t>1135 e 8th st</t>
  </si>
  <si>
    <t>1135 east eighth st</t>
  </si>
  <si>
    <t>1219 n 3rd st</t>
  </si>
  <si>
    <t>marquette</t>
  </si>
  <si>
    <t>1219 north 3rd st</t>
  </si>
  <si>
    <t>1003 spr st</t>
  </si>
  <si>
    <t>petoskey</t>
  </si>
  <si>
    <t>1003 spring st</t>
  </si>
  <si>
    <t>29350 van dyke</t>
  </si>
  <si>
    <t>37625 ann arbor rd</t>
  </si>
  <si>
    <t>livonia</t>
  </si>
  <si>
    <t>37625 ann arbor road</t>
  </si>
  <si>
    <t>1235 ctr rd</t>
  </si>
  <si>
    <t>1235 center road</t>
  </si>
  <si>
    <t>110 sanborn ave</t>
  </si>
  <si>
    <t>110 sanborn avenue</t>
  </si>
  <si>
    <t>300 n clippert st</t>
  </si>
  <si>
    <t>300 north clippert st</t>
  </si>
  <si>
    <t>2009 w michigan ave</t>
  </si>
  <si>
    <t>2009 west michigan avenue</t>
  </si>
  <si>
    <t>1161 e napier ave</t>
  </si>
  <si>
    <t>1161 east napier avenue</t>
  </si>
  <si>
    <t>2650 mcleod dr n</t>
  </si>
  <si>
    <t>2650 mcleod drive north</t>
  </si>
  <si>
    <t>2370 w stadium blvd</t>
  </si>
  <si>
    <t>2370 w stadium boulevard</t>
  </si>
  <si>
    <t>4229 cass ave</t>
  </si>
  <si>
    <t>4229 cass avenue</t>
  </si>
  <si>
    <t>209 e apple ave</t>
  </si>
  <si>
    <t>muskegon</t>
  </si>
  <si>
    <t>209 east apple avenue</t>
  </si>
  <si>
    <t>23338 woodward ave</t>
  </si>
  <si>
    <t>ferndale</t>
  </si>
  <si>
    <t>23338 woodward avenue</t>
  </si>
  <si>
    <t>corktown health ctr satellite site</t>
  </si>
  <si>
    <t>1726 howard st</t>
  </si>
  <si>
    <t>corktown health center satellite site</t>
  </si>
  <si>
    <t>saginaw county health department</t>
  </si>
  <si>
    <t>147 saginaw st</t>
  </si>
  <si>
    <t>chesaning</t>
  </si>
  <si>
    <t>147  saginaw st</t>
  </si>
  <si>
    <t>1600 north michigan avenue</t>
  </si>
  <si>
    <t>beaumont teen health center - taylor</t>
  </si>
  <si>
    <t>tuscola county health department</t>
  </si>
  <si>
    <t>western upper peninsula district health department</t>
  </si>
  <si>
    <t>bay cnty health dept</t>
  </si>
  <si>
    <t>1200 washington ave</t>
  </si>
  <si>
    <t>bay city</t>
  </si>
  <si>
    <t>1200 washington avenue</t>
  </si>
  <si>
    <t>bay county health department</t>
  </si>
  <si>
    <t>Bay County Health Department</t>
  </si>
  <si>
    <t>benzie leelanau district health department</t>
  </si>
  <si>
    <t>2012 e preston ave</t>
  </si>
  <si>
    <t>2012 e preston avenue</t>
  </si>
  <si>
    <t>chippewa county health department</t>
  </si>
  <si>
    <t>sanilac county health department</t>
  </si>
  <si>
    <t>st. clair county health department</t>
  </si>
  <si>
    <t>preble cnty general health district</t>
  </si>
  <si>
    <t>615 hillcrest dr</t>
  </si>
  <si>
    <t>eaton</t>
  </si>
  <si>
    <t>615 hillcrest drive</t>
  </si>
  <si>
    <t>preble county general health district</t>
  </si>
  <si>
    <t>922 e main st</t>
  </si>
  <si>
    <t>cleveland department of public health</t>
  </si>
  <si>
    <t>5 rivers ctr for womens health</t>
  </si>
  <si>
    <t>1 wyoming ave</t>
  </si>
  <si>
    <t>1 wyoming avenue</t>
  </si>
  <si>
    <t>five rivers center for women's health</t>
  </si>
  <si>
    <t>5 rivers medical surgical health ctr</t>
  </si>
  <si>
    <t>725 s ludlow</t>
  </si>
  <si>
    <t>five rivers medical surgical health center</t>
  </si>
  <si>
    <t>fiver rivers samaritan homeless clinic</t>
  </si>
  <si>
    <t>921 edwin c moses blvd</t>
  </si>
  <si>
    <t>highland co cao</t>
  </si>
  <si>
    <t>highland co. cao</t>
  </si>
  <si>
    <t>highland county: family planning hillsboro clinic</t>
  </si>
  <si>
    <t>highland county:greenfield site</t>
  </si>
  <si>
    <t>clinton county family planning</t>
  </si>
  <si>
    <t>huron county general health district</t>
  </si>
  <si>
    <t>huron co general health district</t>
  </si>
  <si>
    <t>huron co. general health district</t>
  </si>
  <si>
    <t>women's health center of jefferson co. inc.</t>
  </si>
  <si>
    <t>2000 countryside dr</t>
  </si>
  <si>
    <t>tuscarawas co. general health district</t>
  </si>
  <si>
    <t>tuscarawas co family planning clinic</t>
  </si>
  <si>
    <t>897 east iron avenue</t>
  </si>
  <si>
    <t>tuscarawas co. family planning clinic</t>
  </si>
  <si>
    <t>kno-ho-co. cac</t>
  </si>
  <si>
    <t>kno-ho-co:knox county family planning</t>
  </si>
  <si>
    <t>kno ho co coshocton cnty family planning clinic</t>
  </si>
  <si>
    <t>kno-ho-co: coshocton county family planning clinic</t>
  </si>
  <si>
    <t>erie county health department</t>
  </si>
  <si>
    <t>erie co family planning</t>
  </si>
  <si>
    <t>erie co. family planning</t>
  </si>
  <si>
    <t>belmont co. general health district</t>
  </si>
  <si>
    <t>belmont co general health district family planning program</t>
  </si>
  <si>
    <t>belmont co. general health district family planning program</t>
  </si>
  <si>
    <t>adams/brown economic opportunities, inc. economic opportunities, inc.</t>
  </si>
  <si>
    <t>adams county clinic</t>
  </si>
  <si>
    <t>brown cnty clinic</t>
  </si>
  <si>
    <t>brown county clinic</t>
  </si>
  <si>
    <t>cambridge-guernsey county hd</t>
  </si>
  <si>
    <t>cambridge-guernsey county health department</t>
  </si>
  <si>
    <t>noble county health department</t>
  </si>
  <si>
    <t>noble county health dept.</t>
  </si>
  <si>
    <t>portsmouth city health department</t>
  </si>
  <si>
    <t>portsmouth city health department.</t>
  </si>
  <si>
    <t>wood county combined health district</t>
  </si>
  <si>
    <t>615 hillcrest st</t>
  </si>
  <si>
    <t>Preble County General Health District</t>
  </si>
  <si>
    <t>cincinnati city health department</t>
  </si>
  <si>
    <t>cincinnati city health department: northside health center</t>
  </si>
  <si>
    <t>family planning association of northeast ohio, inc</t>
  </si>
  <si>
    <t>5192 chillicothe rd</t>
  </si>
  <si>
    <t>south russell</t>
  </si>
  <si>
    <t>5192 chillicothe road</t>
  </si>
  <si>
    <t>family planning association of northeast ohio, inc.</t>
  </si>
  <si>
    <t>stark cnty health dept</t>
  </si>
  <si>
    <t>3951 convenience cir</t>
  </si>
  <si>
    <t xml:space="preserve">3951 convenience circle </t>
  </si>
  <si>
    <t>stark county health department</t>
  </si>
  <si>
    <t>Stark County Health Department</t>
  </si>
  <si>
    <t>stark cnty hd canton clinic</t>
  </si>
  <si>
    <t>3969 convenience cir</t>
  </si>
  <si>
    <t xml:space="preserve">3969 convenience circle </t>
  </si>
  <si>
    <t>stark county hd canton clinic</t>
  </si>
  <si>
    <t>stark co hd hartville clinic</t>
  </si>
  <si>
    <t>3980 swamp st</t>
  </si>
  <si>
    <t xml:space="preserve">3980 swamp st </t>
  </si>
  <si>
    <t>wyandot county general health</t>
  </si>
  <si>
    <t>gallia county general health district</t>
  </si>
  <si>
    <t>columbus city health dept</t>
  </si>
  <si>
    <t>columbus city health department</t>
  </si>
  <si>
    <t>greene cnty combined health district</t>
  </si>
  <si>
    <t>360 wilson dr</t>
  </si>
  <si>
    <t>xenia</t>
  </si>
  <si>
    <t>360 wilson drive</t>
  </si>
  <si>
    <t>greene county combined health district</t>
  </si>
  <si>
    <t>Greene County Combined Health DIstrict</t>
  </si>
  <si>
    <t>warren county combined health district</t>
  </si>
  <si>
    <t>union co health dept crawford cnty site</t>
  </si>
  <si>
    <t>1520 isaac beal rd</t>
  </si>
  <si>
    <t>buycyrus</t>
  </si>
  <si>
    <t>1520 isaac beal road</t>
  </si>
  <si>
    <t>union co. health dept. - crawford county site</t>
  </si>
  <si>
    <t>union cnty health dept logan cnty site</t>
  </si>
  <si>
    <t>2527 us hwy 68</t>
  </si>
  <si>
    <t>bellefontaine</t>
  </si>
  <si>
    <t xml:space="preserve">2527 us highway 68 </t>
  </si>
  <si>
    <t>union county health dept. - logan county site</t>
  </si>
  <si>
    <t>union cnty health dept marion</t>
  </si>
  <si>
    <t>181 main st</t>
  </si>
  <si>
    <t>181  main st</t>
  </si>
  <si>
    <t>union county health department (marion)</t>
  </si>
  <si>
    <t>union cnty health dept bucyrus</t>
  </si>
  <si>
    <t>1520 issaac beal rd</t>
  </si>
  <si>
    <t>bucyrus</t>
  </si>
  <si>
    <t>1520 issaac beal road</t>
  </si>
  <si>
    <t>union county health dept (bucyrus)</t>
  </si>
  <si>
    <t>miami county public health</t>
  </si>
  <si>
    <t>cleveland city health dept</t>
  </si>
  <si>
    <t>cleveland city health department</t>
  </si>
  <si>
    <t>cuyahoga county board of health</t>
  </si>
  <si>
    <t>5 rivers health ctr</t>
  </si>
  <si>
    <t>2261 philadelphia dr</t>
  </si>
  <si>
    <t>five rivers health centers</t>
  </si>
  <si>
    <t>Five Rivers Health Centers</t>
  </si>
  <si>
    <t>morrow county health department</t>
  </si>
  <si>
    <t>medina county health department</t>
  </si>
  <si>
    <t>carroll county general health department</t>
  </si>
  <si>
    <t>carroll county health dept. - harrison county site</t>
  </si>
  <si>
    <t>clark county combined health district</t>
  </si>
  <si>
    <t>lorain county general health district</t>
  </si>
  <si>
    <t>ashtabula cnty health dept</t>
  </si>
  <si>
    <t>12 w jefferson st</t>
  </si>
  <si>
    <t>12 west jefferson st</t>
  </si>
  <si>
    <t>ashtabula county health department</t>
  </si>
  <si>
    <t>Ashtabula County Health Department</t>
  </si>
  <si>
    <t>510 w 44th st</t>
  </si>
  <si>
    <t>ashtabula</t>
  </si>
  <si>
    <t>planned parenthood minnesota n dakota s dakota rochester clinic</t>
  </si>
  <si>
    <t>1212 7th st</t>
  </si>
  <si>
    <t xml:space="preserve">1212 seventh st </t>
  </si>
  <si>
    <t>planned parenthood minnesota, north dakota, south dakota- rochester clinic</t>
  </si>
  <si>
    <t>Planned Parenthood Minnesota, North Dakota, South Dakota-Administrative Headquarters</t>
  </si>
  <si>
    <t>planned parenthood minnesota n dakota s dakota st cloud clinic</t>
  </si>
  <si>
    <t>451 e st germain st</t>
  </si>
  <si>
    <t>planned parenthood minnesota, north dakota, south dakota-st. cloud clinic</t>
  </si>
  <si>
    <t>planned parenthood minnesota n dakota s dakota virginia clinic</t>
  </si>
  <si>
    <t>505 12th ave w</t>
  </si>
  <si>
    <t>virginia</t>
  </si>
  <si>
    <t>505 12th avenue west</t>
  </si>
  <si>
    <t>planned parenthood minnesota, north dakota, south dakota-virginia clinic</t>
  </si>
  <si>
    <t>planned parenthood minnesota n dakota s dakota willmar clinic</t>
  </si>
  <si>
    <t>2320 e hwy 12</t>
  </si>
  <si>
    <t>willmar</t>
  </si>
  <si>
    <t>2320 east highway 12</t>
  </si>
  <si>
    <t>planned parenthood minnesota, north dakota, south dakota-willmar clinic</t>
  </si>
  <si>
    <t>planned parenthood minnesota n dakota s dakota richfield clinic</t>
  </si>
  <si>
    <t>6527 lyndale ave</t>
  </si>
  <si>
    <t>richfield</t>
  </si>
  <si>
    <t xml:space="preserve">6527 lyndale avenue </t>
  </si>
  <si>
    <t>planned parenthood minnesota, north dakota, south dakota- richfield clinic</t>
  </si>
  <si>
    <t>planned parenthood minnesota n dakota s dakota alexandria clinic</t>
  </si>
  <si>
    <t>700 cedar st</t>
  </si>
  <si>
    <t>planned parenthood minnesota, north dakota, south dakota - alexandria clinic</t>
  </si>
  <si>
    <t>planned parenthood minnesota n dakota s dakota bemidji clinic</t>
  </si>
  <si>
    <t>2504 hannah ave</t>
  </si>
  <si>
    <t>bemidji</t>
  </si>
  <si>
    <t xml:space="preserve">2504 hannah avenue </t>
  </si>
  <si>
    <t>planned parenthood minnesota, north dakota, south dakota-bemidji clinic</t>
  </si>
  <si>
    <t>planned parenthood minnesota n dakota s dakota duluth clinic</t>
  </si>
  <si>
    <t>1001 e ctrl entrance</t>
  </si>
  <si>
    <t>duluth</t>
  </si>
  <si>
    <t>1001 e central entrance</t>
  </si>
  <si>
    <t>planned parenthood minnesota, north dakota, south dakota-duluth clinic</t>
  </si>
  <si>
    <t>planned parenthood minnesota n dakota s dakota grand rapids clinic</t>
  </si>
  <si>
    <t>1404 4th st</t>
  </si>
  <si>
    <t xml:space="preserve">1404 fourth st </t>
  </si>
  <si>
    <t>planned parenthood minnesota, north dakota, south dakota-grand rapids clinic</t>
  </si>
  <si>
    <t>planned parenthood minnesota n dakota s dakota mankato clinic</t>
  </si>
  <si>
    <t>201 n victory dr</t>
  </si>
  <si>
    <t>mankato</t>
  </si>
  <si>
    <t>201 north victory drive</t>
  </si>
  <si>
    <t>planned parenthood minnesota, north dakota, south dakota- mankato clinic</t>
  </si>
  <si>
    <t>planned parenthood minnesota n dakota s dakota moorhead clinic</t>
  </si>
  <si>
    <t>803 belsly blvd</t>
  </si>
  <si>
    <t>moorhead</t>
  </si>
  <si>
    <t>planned parenthood minnesota, north dakota, south dakota- moorhead clinic</t>
  </si>
  <si>
    <t>planned parenthood minnesota n dakota s dakota brooklyn park clinic</t>
  </si>
  <si>
    <t>6900 78th ave n</t>
  </si>
  <si>
    <t>brooklyn park</t>
  </si>
  <si>
    <t>6900 78th avenue north</t>
  </si>
  <si>
    <t>planned parenthood minnesota, north dakota, south dakota- brooklyn park clinic</t>
  </si>
  <si>
    <t>planned parenthood minnesota n dakota s dakota apple valley clinic</t>
  </si>
  <si>
    <t>15322 galaxie ave</t>
  </si>
  <si>
    <t>apple valley</t>
  </si>
  <si>
    <t>15322 galaxie avenue</t>
  </si>
  <si>
    <t>planned parenthood minnesota, north dakota, south dakota-apple valley clinic</t>
  </si>
  <si>
    <t>planned parenthood minnesota n dakota s dakota minneapolis clinic</t>
  </si>
  <si>
    <t>1200 lagoon ave</t>
  </si>
  <si>
    <t>minneapolis</t>
  </si>
  <si>
    <t>1200 lagoon avenue</t>
  </si>
  <si>
    <t>planned parenthood minnesota, north dakota, south dakota- minneapolis clinic</t>
  </si>
  <si>
    <t>planned parenthood minnesota n dakota s dakota rice street clinic</t>
  </si>
  <si>
    <t>91 viking dr w</t>
  </si>
  <si>
    <t>little canada</t>
  </si>
  <si>
    <t>91 viking drive west</t>
  </si>
  <si>
    <t>planned parenthood minnesota, north dakota, south dakota-rice street clinic</t>
  </si>
  <si>
    <t>smoc family planning clinic milan</t>
  </si>
  <si>
    <t>237 n 2nd st</t>
  </si>
  <si>
    <t>smoc family planning clinic - milan</t>
  </si>
  <si>
    <t>planned parenthood minnesota n dakota s dakota eden prairie clinic</t>
  </si>
  <si>
    <t>582 prairie ctr dr</t>
  </si>
  <si>
    <t>eden prairie</t>
  </si>
  <si>
    <t>582 prairie center drive</t>
  </si>
  <si>
    <t>planned parenthood minnesota, north dakota, south dakota - eden prairie clinic</t>
  </si>
  <si>
    <t>planned parenthood minnesota n dakota s dakota woodbury clinic</t>
  </si>
  <si>
    <t>1795 radio dr</t>
  </si>
  <si>
    <t>1795 radio drive</t>
  </si>
  <si>
    <t>planned parenthood minnesota, north dakota, south dakota - woodbury clinic</t>
  </si>
  <si>
    <t>semcac admin headquarters</t>
  </si>
  <si>
    <t>rushford</t>
  </si>
  <si>
    <t>po box 549</t>
  </si>
  <si>
    <t>semcac-administrative headquarters</t>
  </si>
  <si>
    <t>Semcac-Administrative Headquarters</t>
  </si>
  <si>
    <t>semcac family planning clinic</t>
  </si>
  <si>
    <t>76 3rd st w</t>
  </si>
  <si>
    <t>76 third st w</t>
  </si>
  <si>
    <t>mahube otwa community action partnership headquarters</t>
  </si>
  <si>
    <t>1125 w riv rd</t>
  </si>
  <si>
    <t>detroit lakes</t>
  </si>
  <si>
    <t>1125 west river road</t>
  </si>
  <si>
    <t>mahube-otwa community action partnership-headquarters</t>
  </si>
  <si>
    <t>Mahube-Otwa Community Action Partnership-Headquarters</t>
  </si>
  <si>
    <t>mahube otwa community action council perham</t>
  </si>
  <si>
    <t>200 1st ave s</t>
  </si>
  <si>
    <t>perham</t>
  </si>
  <si>
    <t>200 first avenue s</t>
  </si>
  <si>
    <t>mahube-otwa community action council-perham</t>
  </si>
  <si>
    <t>mahube otwa community action council fergus falls</t>
  </si>
  <si>
    <t>128 w cavour ave</t>
  </si>
  <si>
    <t>fergus falls</t>
  </si>
  <si>
    <t>128 west cavour avenue</t>
  </si>
  <si>
    <t>mahube-otwa community action council-fergus falls</t>
  </si>
  <si>
    <t>mahube otwa community action council wadena</t>
  </si>
  <si>
    <t>311 jefferson st</t>
  </si>
  <si>
    <t>wadena</t>
  </si>
  <si>
    <t xml:space="preserve">311 jefferson st </t>
  </si>
  <si>
    <t>mahube-otwa community action council-wadena</t>
  </si>
  <si>
    <t>mahube otwa community action council long prairie</t>
  </si>
  <si>
    <t>50 centracare dr</t>
  </si>
  <si>
    <t>long prairie</t>
  </si>
  <si>
    <t>50 centracare drive</t>
  </si>
  <si>
    <t>mahube-otwa community action council-long prairie</t>
  </si>
  <si>
    <t>mahube otwa community action council pine riv</t>
  </si>
  <si>
    <t>245 barckay ave</t>
  </si>
  <si>
    <t>pine river</t>
  </si>
  <si>
    <t>245 barckay avenue</t>
  </si>
  <si>
    <t>mahube-otwa community action council-pine river</t>
  </si>
  <si>
    <t>mahube otwa community action council detroit lakes</t>
  </si>
  <si>
    <t>119 graystone plz</t>
  </si>
  <si>
    <t>119 graystone plaza</t>
  </si>
  <si>
    <t>mahube-otwa community action council-detroit lakes</t>
  </si>
  <si>
    <t>mahube otwa community action council morris</t>
  </si>
  <si>
    <t>10 e hwy 28</t>
  </si>
  <si>
    <t>morris</t>
  </si>
  <si>
    <t>10 e highway 28</t>
  </si>
  <si>
    <t>mahube-otwa community action council-morris</t>
  </si>
  <si>
    <t>mahube otwa community action council morris u of mn</t>
  </si>
  <si>
    <t>univ of minnesota-morri</t>
  </si>
  <si>
    <t>university of minnesota-morri</t>
  </si>
  <si>
    <t>mahube-otwa community action council-morris (u of mn)</t>
  </si>
  <si>
    <t>southwestern minnesota opportunity council admin headquarters</t>
  </si>
  <si>
    <t>1106 3rd ave</t>
  </si>
  <si>
    <t>worthington</t>
  </si>
  <si>
    <t>1106 3rd avenue</t>
  </si>
  <si>
    <t>southwestern minnesota opportunity council-administrative headquarters</t>
  </si>
  <si>
    <t>Southwestern Minnesota Opportunity Council-Administrative Headquarters</t>
  </si>
  <si>
    <t>smoc family planning clinic worthington</t>
  </si>
  <si>
    <t>909 4th ave</t>
  </si>
  <si>
    <t>909 4th avenue</t>
  </si>
  <si>
    <t>smoc family planning clinic- worthington</t>
  </si>
  <si>
    <t>smoc family planning clinic redwood falls</t>
  </si>
  <si>
    <t>redwood falls public health</t>
  </si>
  <si>
    <t>redwood falls</t>
  </si>
  <si>
    <t>smoc family planning clinic- redwood falls</t>
  </si>
  <si>
    <t>smoc family planning clinic marshall</t>
  </si>
  <si>
    <t>109 5th st</t>
  </si>
  <si>
    <t>109  fifth st</t>
  </si>
  <si>
    <t>smoc family planning clinic- marshall</t>
  </si>
  <si>
    <t>smoc family planning clinic marshall smsu</t>
  </si>
  <si>
    <t>smsu 1501 state st</t>
  </si>
  <si>
    <t>smoc family planning clinic- marshall (smsu)</t>
  </si>
  <si>
    <t>planned parenthood greater ohio akron health ctr</t>
  </si>
  <si>
    <t>444 w exch st</t>
  </si>
  <si>
    <t>444 west exchange st</t>
  </si>
  <si>
    <t>planned parenthood greater ohio- akron health center</t>
  </si>
  <si>
    <t>Planned Parenthood of Greater Ohio (1 of 2)</t>
  </si>
  <si>
    <t>planned parenthood greater ohio youngstown health ctr</t>
  </si>
  <si>
    <t>77 e midlothian blvd</t>
  </si>
  <si>
    <t>planned parenthood greater ohio- youngstown health center</t>
  </si>
  <si>
    <t>planned parenthood greater ohio warren health ctr</t>
  </si>
  <si>
    <t>375 n pk ave</t>
  </si>
  <si>
    <t>375 north park avenue</t>
  </si>
  <si>
    <t>planned parenthood greater ohio- warren health center</t>
  </si>
  <si>
    <t>planned parenthood of greater ohio canton health ctr</t>
  </si>
  <si>
    <t>2663 cleveland avenuen</t>
  </si>
  <si>
    <t xml:space="preserve">2663 cleveland avenuen </t>
  </si>
  <si>
    <t>planned parenthood of greater ohio canton health center</t>
  </si>
  <si>
    <t>planned parenthood of greater ohio athens health ctr</t>
  </si>
  <si>
    <t>1005 e state st</t>
  </si>
  <si>
    <t>planned parenthood of greater ohio athens health center</t>
  </si>
  <si>
    <t>planned parenthood of greater ohio kent health ctr</t>
  </si>
  <si>
    <t>138 e main st</t>
  </si>
  <si>
    <t>planned parenthood of greater ohio kent health center</t>
  </si>
  <si>
    <t>planned parenthood greater ohio mansfield health ctr</t>
  </si>
  <si>
    <t>384 parke ave w</t>
  </si>
  <si>
    <t>384 parke avenue w</t>
  </si>
  <si>
    <t>planned parenthood greater ohio- mansfield health center</t>
  </si>
  <si>
    <t>planned parenthood greater ohio medina health ctr</t>
  </si>
  <si>
    <t>4018 medina rd</t>
  </si>
  <si>
    <t>planned parenthood greater ohio- medina health center</t>
  </si>
  <si>
    <t>planned parenthood greater ohio toledo health ctr</t>
  </si>
  <si>
    <t>1301 jefferson ave</t>
  </si>
  <si>
    <t>1301 jefferson avenue</t>
  </si>
  <si>
    <t>planned parenthood greater ohio- toledo health center</t>
  </si>
  <si>
    <t>planned parenthood of greater ohio wooster health ctr</t>
  </si>
  <si>
    <t>334 e milltown rd</t>
  </si>
  <si>
    <t>planned parenthood of greater ohio wooster health center</t>
  </si>
  <si>
    <t>planned parenthood of greater ohio cleveland health ctr</t>
  </si>
  <si>
    <t>7997 euclid ave</t>
  </si>
  <si>
    <t>7997 euclid avenue</t>
  </si>
  <si>
    <t>planned parenthood of greater ohio cleveland health center</t>
  </si>
  <si>
    <t>planned parenthood of greater ohio rocky riv health ctr</t>
  </si>
  <si>
    <t>20800 ctr rdg rd</t>
  </si>
  <si>
    <t>rocky river</t>
  </si>
  <si>
    <t>20800 center ridge rd</t>
  </si>
  <si>
    <t>planned parenthood of greater ohio rocky river health center</t>
  </si>
  <si>
    <t>planned parenthood of greater ohio old brooklyn health ctr</t>
  </si>
  <si>
    <t>3311 broadview rd</t>
  </si>
  <si>
    <t>3311 broadview road</t>
  </si>
  <si>
    <t>planned parenthood of greater ohio old brooklyn health center</t>
  </si>
  <si>
    <t>planned parenthood of greater ohio lorain health ctr</t>
  </si>
  <si>
    <t>lorain</t>
  </si>
  <si>
    <t>planned parenthood of greater ohio lorain health center</t>
  </si>
  <si>
    <t>planned parenthood of greater ohio bedford hts health ctr</t>
  </si>
  <si>
    <t>25350 rockside rd</t>
  </si>
  <si>
    <t>bedford heights</t>
  </si>
  <si>
    <t>25350 rockside road</t>
  </si>
  <si>
    <t>planned parenthood of greater ohio bedford heights health center</t>
  </si>
  <si>
    <t>planned parenthood of greater ohio n columbus health ctr</t>
  </si>
  <si>
    <t>18 e 17th ave</t>
  </si>
  <si>
    <t>18 e 17th avenue</t>
  </si>
  <si>
    <t>planned parenthood of greater ohio north columbus health center</t>
  </si>
  <si>
    <t>planned parenthood of ne ohio summit portage medina counties</t>
  </si>
  <si>
    <t>planned parenthood of northeast ohio (summit, portage, medina counties)</t>
  </si>
  <si>
    <t>Planned Parenthood of Northeast Ohio (Summit, Portage, Medina Counties)</t>
  </si>
  <si>
    <t>planned parenthood of greater ohio medina health ctr</t>
  </si>
  <si>
    <t>planned parenthood of greater ohio- medina health center</t>
  </si>
  <si>
    <t>planned parenthood of ctrl ohio</t>
  </si>
  <si>
    <t>206 e state st</t>
  </si>
  <si>
    <t>206 east state st</t>
  </si>
  <si>
    <t>planned parenthood of central ohio, inc.</t>
  </si>
  <si>
    <t>Planned Parenthood of Central Ohio, Inc.</t>
  </si>
  <si>
    <t>planned parenthood greater ohio franklinton health ctr</t>
  </si>
  <si>
    <t>1511 w broad st</t>
  </si>
  <si>
    <t>planned parenthood greater ohio-. franklinton health center</t>
  </si>
  <si>
    <t>planned parenthood of ne ohio crawford mahoning richland stark trumbull wayne</t>
  </si>
  <si>
    <t>planned parenthood of northeast ohio (crawford, mahoning, richland, stark, trumbull, wayne)</t>
  </si>
  <si>
    <t>Planned Parenthood of Northeast Ohio (Crawford, Mahoning, Richland, Stark, Trumbull, Wayne)</t>
  </si>
  <si>
    <t>planned parenthood of illinois peoria</t>
  </si>
  <si>
    <t>2709 n knoxville ave</t>
  </si>
  <si>
    <t>peoria</t>
  </si>
  <si>
    <t>2709 n knoxville avenue</t>
  </si>
  <si>
    <t>Planned Parenthood of Illinois</t>
  </si>
  <si>
    <t>planned parenthood of illinois springfield</t>
  </si>
  <si>
    <t>601 n bruns ln</t>
  </si>
  <si>
    <t>601 n bruns lane</t>
  </si>
  <si>
    <t>planned parenthood of illinois austin</t>
  </si>
  <si>
    <t>5937 chicago ave w</t>
  </si>
  <si>
    <t>5937 chicago avenue w</t>
  </si>
  <si>
    <t>planned parenthood of illinois bloomington</t>
  </si>
  <si>
    <t>1319 n veterans pkwy</t>
  </si>
  <si>
    <t>planned parenthood of illinois englewood</t>
  </si>
  <si>
    <t>6059 ashland s</t>
  </si>
  <si>
    <t>6059 ashland  s</t>
  </si>
  <si>
    <t>planned parenthood of illinois pekin</t>
  </si>
  <si>
    <t>328 4th st s</t>
  </si>
  <si>
    <t>pekin</t>
  </si>
  <si>
    <t>328 fourth st s</t>
  </si>
  <si>
    <t>planned parenthood of illinois roseland</t>
  </si>
  <si>
    <t>11250 halsted s</t>
  </si>
  <si>
    <t>11250 halsted  s</t>
  </si>
  <si>
    <t>planned parenthood of illinois near n health ctr</t>
  </si>
  <si>
    <t>1200 n lasalle ave</t>
  </si>
  <si>
    <t>1200 n lasalle avenue</t>
  </si>
  <si>
    <t>planned parenthood of illinois- near north health center</t>
  </si>
  <si>
    <t>planned parenthood of illinois wicker park health ctr</t>
  </si>
  <si>
    <t>1152 n milwaukee ave</t>
  </si>
  <si>
    <t>1152 n milwaukee avenue</t>
  </si>
  <si>
    <t>planned parenthood of illinois- wicker park health center</t>
  </si>
  <si>
    <t>planned parenthood of illinois rogers park health ctr</t>
  </si>
  <si>
    <t>5725 n brwy</t>
  </si>
  <si>
    <t>5725 north broadway</t>
  </si>
  <si>
    <t>planned parenthood of illinois- rogers park health center</t>
  </si>
  <si>
    <t>planned parenthood of illinois ottawa health ctr</t>
  </si>
  <si>
    <t>612 ct st</t>
  </si>
  <si>
    <t>612 court st</t>
  </si>
  <si>
    <t>planned parenthood of illinois- ottawa health center</t>
  </si>
  <si>
    <t>planned parenthood of illinois orland park health ctr</t>
  </si>
  <si>
    <t>14470 s lagrange rd</t>
  </si>
  <si>
    <t>orland park</t>
  </si>
  <si>
    <t>planned parenthood of illinois- orland park health center</t>
  </si>
  <si>
    <t>planned parnethood of illinois aurora health ctr</t>
  </si>
  <si>
    <t>051 e new york st</t>
  </si>
  <si>
    <t>planned parnethood of illinois- aurora health center</t>
  </si>
  <si>
    <t>planned parnethood of illinois decatur health ctr</t>
  </si>
  <si>
    <t>3021 n oakland ave</t>
  </si>
  <si>
    <t>3021 n oakland avenue</t>
  </si>
  <si>
    <t>planned parnethood of illinois- decatur health center</t>
  </si>
  <si>
    <t>planned parenthood of illinois champaign health ctr</t>
  </si>
  <si>
    <t>302 e stoughton st</t>
  </si>
  <si>
    <t>planned parenthood of illinois- champaign health center</t>
  </si>
  <si>
    <t>planned parenthood of illinois peoria health ctr</t>
  </si>
  <si>
    <t>705 jefferson st</t>
  </si>
  <si>
    <t>705  jefferson st</t>
  </si>
  <si>
    <t>planned parenthood of illinois- peoria health center</t>
  </si>
  <si>
    <t>planned parenthood of illinois loop health ctr</t>
  </si>
  <si>
    <t>18 s michigan ave</t>
  </si>
  <si>
    <t>18 s michigan avenue</t>
  </si>
  <si>
    <t>planned parenthood of illinois- loop health center</t>
  </si>
  <si>
    <t>planned parenthood of illinois flossmoor health ctr</t>
  </si>
  <si>
    <t>19831 governors hwy</t>
  </si>
  <si>
    <t>flossmoor</t>
  </si>
  <si>
    <t>planned parenthood of illinois flossmoor health center</t>
  </si>
  <si>
    <t>planned parenthood of wisconsin inc nw health ctr</t>
  </si>
  <si>
    <t>5380 fond du lac ave w</t>
  </si>
  <si>
    <t>milwaukee</t>
  </si>
  <si>
    <t>5380 fond du lac avenue w</t>
  </si>
  <si>
    <t>planned parenthood of wisconsin inc. northwest health center</t>
  </si>
  <si>
    <t>Planned Parenthood of Wisconsin, Inc.</t>
  </si>
  <si>
    <t>planned parenthood of wisconsin inc portage health ctr</t>
  </si>
  <si>
    <t>132 cook st w</t>
  </si>
  <si>
    <t>portage</t>
  </si>
  <si>
    <t>planned parenthood of wisconsin inc. portage health center</t>
  </si>
  <si>
    <t>planned parenthood of wisconsin inc racine health ctr</t>
  </si>
  <si>
    <t>834 s main st</t>
  </si>
  <si>
    <t>racine</t>
  </si>
  <si>
    <t>planned parenthood of wisconsin inc. racine health center</t>
  </si>
  <si>
    <t>planned parenthood of wisconsin inc waukesha health ctr</t>
  </si>
  <si>
    <t>426 w main st</t>
  </si>
  <si>
    <t>waukesha</t>
  </si>
  <si>
    <t>planned parenthood of wisconsin inc. waukesha health center</t>
  </si>
  <si>
    <t>planned parenthood of wisconsin inc w bend health ctr</t>
  </si>
  <si>
    <t>532 shepherds dr</t>
  </si>
  <si>
    <t>west bend</t>
  </si>
  <si>
    <t>532 shepherds drive</t>
  </si>
  <si>
    <t>planned parenthood of wisconsin inc. west bend health center</t>
  </si>
  <si>
    <t>planned parenthood of wisconsin inc wisconsin avenue health ctr</t>
  </si>
  <si>
    <t>2207 wisconsin ave w</t>
  </si>
  <si>
    <t>2207 wisconsin avenue w</t>
  </si>
  <si>
    <t>planned parenthood of wisconsin inc. wisconsin avenue health center</t>
  </si>
  <si>
    <t>planned parenthood of wisconsin inc mitchell street health ctr</t>
  </si>
  <si>
    <t>1710 7th st s</t>
  </si>
  <si>
    <t>planned parenthood of wisconsin inc. mitchell street health center</t>
  </si>
  <si>
    <t>planned parenthood of wisconsin inc delavan health ctr</t>
  </si>
  <si>
    <t>312 7th st s</t>
  </si>
  <si>
    <t>delavan</t>
  </si>
  <si>
    <t>planned parenthood of wisconsin, inc. delavan health center</t>
  </si>
  <si>
    <t>planned parenthood of wisconsin inc madison s health ctr</t>
  </si>
  <si>
    <t>2222 pk st s</t>
  </si>
  <si>
    <t>2222 park st s</t>
  </si>
  <si>
    <t>planned parenthood of wisconsin inc. madison south health center</t>
  </si>
  <si>
    <t>essential health clinic</t>
  </si>
  <si>
    <t>1201 caledonia st</t>
  </si>
  <si>
    <t>la crosse</t>
  </si>
  <si>
    <t>Essential Health Clinic</t>
  </si>
  <si>
    <t>essential health clinic black riv falls</t>
  </si>
  <si>
    <t>25 2nd st</t>
  </si>
  <si>
    <t>black river falls</t>
  </si>
  <si>
    <t>25  2nd st</t>
  </si>
  <si>
    <t>essential health clinic - black river falls</t>
  </si>
  <si>
    <t>essential health clinic whitehall</t>
  </si>
  <si>
    <t>18520 scranton st</t>
  </si>
  <si>
    <t>whitehall</t>
  </si>
  <si>
    <t>essential health clinic - whitehall</t>
  </si>
  <si>
    <t>essential health clinic richland ctr</t>
  </si>
  <si>
    <t>175 e mill st</t>
  </si>
  <si>
    <t>richland center</t>
  </si>
  <si>
    <t>essential health clinic - richland center</t>
  </si>
  <si>
    <t>essential health clinic sparta</t>
  </si>
  <si>
    <t>1111 w wisconsin st</t>
  </si>
  <si>
    <t>1111 west wisconsin st</t>
  </si>
  <si>
    <t>essential health clinic - sparta</t>
  </si>
  <si>
    <t>essential health clinic prairie du chien</t>
  </si>
  <si>
    <t>103 n wacouta ave</t>
  </si>
  <si>
    <t>prairie du chien</t>
  </si>
  <si>
    <t>103 north wacouta avenue</t>
  </si>
  <si>
    <t>essential health clinic - prairie du chien</t>
  </si>
  <si>
    <t>essential health clinic viroqua</t>
  </si>
  <si>
    <t>210 s main st</t>
  </si>
  <si>
    <t>viroqua</t>
  </si>
  <si>
    <t>210 s main st unit c</t>
  </si>
  <si>
    <t>essential health clinic - viroqua</t>
  </si>
  <si>
    <t>community action</t>
  </si>
  <si>
    <t>2300 kellogg ave</t>
  </si>
  <si>
    <t>janesville</t>
  </si>
  <si>
    <t>2300  kellogg avenue</t>
  </si>
  <si>
    <t>community action inc.</t>
  </si>
  <si>
    <t>Community Action Inc.</t>
  </si>
  <si>
    <t>1st choice womens health ctr janesville clinic</t>
  </si>
  <si>
    <t>1015 burbank ave</t>
  </si>
  <si>
    <t>1015 burbank avenue</t>
  </si>
  <si>
    <t>first choice women's health center janesville clinic</t>
  </si>
  <si>
    <t>1st choice womens health ctr beloit clinic</t>
  </si>
  <si>
    <t>600 henry ave</t>
  </si>
  <si>
    <t>600 henry avenue</t>
  </si>
  <si>
    <t>first choice women's health center beloit clinic</t>
  </si>
  <si>
    <t>faulkner cnty health unit</t>
  </si>
  <si>
    <t>811 n crk dr</t>
  </si>
  <si>
    <t>811 n creek drive</t>
  </si>
  <si>
    <t>faulkner county health unit</t>
  </si>
  <si>
    <t>poinsett co health unit marked tree</t>
  </si>
  <si>
    <t>102 liberty st</t>
  </si>
  <si>
    <t>marked tree</t>
  </si>
  <si>
    <t>poinsett co. health unit marked tree</t>
  </si>
  <si>
    <t>pulaski county health unit central- little rock</t>
  </si>
  <si>
    <t>pulaski county health unit- southwest</t>
  </si>
  <si>
    <t>tangipahoa parish health unit amite</t>
  </si>
  <si>
    <t>330 w oak st</t>
  </si>
  <si>
    <t>amite</t>
  </si>
  <si>
    <t>tangipahoa parish health unit - amite</t>
  </si>
  <si>
    <t>e feliciana parish health unit</t>
  </si>
  <si>
    <t>12080 marston st</t>
  </si>
  <si>
    <t>east feliciana parish health unit</t>
  </si>
  <si>
    <t>iberville parish health unit</t>
  </si>
  <si>
    <t>24705 plz dr</t>
  </si>
  <si>
    <t>plaquemine</t>
  </si>
  <si>
    <t>24705 plaza drive</t>
  </si>
  <si>
    <t>pointe coupee parish health unit</t>
  </si>
  <si>
    <t>282-b hosp rd</t>
  </si>
  <si>
    <t>new roads</t>
  </si>
  <si>
    <t>282-b hospital road</t>
  </si>
  <si>
    <t>bienville parish health unit ringgold</t>
  </si>
  <si>
    <t>2145 mill st</t>
  </si>
  <si>
    <t>bienville parish health unit - ringgold</t>
  </si>
  <si>
    <t>allen parish health unit</t>
  </si>
  <si>
    <t>145 hosp dr</t>
  </si>
  <si>
    <t>oakdale</t>
  </si>
  <si>
    <t>145 hospital drive</t>
  </si>
  <si>
    <t>cameron parish health unit</t>
  </si>
  <si>
    <t>107 recreation ctr ln</t>
  </si>
  <si>
    <t>107 recreation center lane</t>
  </si>
  <si>
    <t>adolescent drop-in clinic</t>
  </si>
  <si>
    <t>moriarty public health office</t>
  </si>
  <si>
    <t>1110 rt 66</t>
  </si>
  <si>
    <t>moriarty</t>
  </si>
  <si>
    <t>1110 rte 66</t>
  </si>
  <si>
    <t>raton public health office</t>
  </si>
  <si>
    <t>226 e 4th ave</t>
  </si>
  <si>
    <t>raton</t>
  </si>
  <si>
    <t>226 e 4th avenue</t>
  </si>
  <si>
    <t>carlsbad public health office</t>
  </si>
  <si>
    <t>1306 w stevens</t>
  </si>
  <si>
    <t>carlsbad</t>
  </si>
  <si>
    <t>fort sumner public health office</t>
  </si>
  <si>
    <t>southwest valley public health office-robert f kennedy school based health center</t>
  </si>
  <si>
    <t>sw valley public health office school on wheels</t>
  </si>
  <si>
    <t>129 hartline rd</t>
  </si>
  <si>
    <t xml:space="preserve">129 hartline rd </t>
  </si>
  <si>
    <t>southwest valley public health office-school on wheels</t>
  </si>
  <si>
    <t>southwest valley public health office-ace leadership sbhc</t>
  </si>
  <si>
    <t>las clinicas del norte administrative office</t>
  </si>
  <si>
    <t>las clinicas del norte mesa vista high school</t>
  </si>
  <si>
    <t>hwy 285 st rd 11</t>
  </si>
  <si>
    <t>ojo caliente</t>
  </si>
  <si>
    <t>hwy 285 state road 11</t>
  </si>
  <si>
    <t>las clinicas del norte- mesa vista high school</t>
  </si>
  <si>
    <t>las clinicas del norte- pojoaque school based health clinic</t>
  </si>
  <si>
    <t>presbyterian medical services administration</t>
  </si>
  <si>
    <t>presbyterian medical services- teen health centers santa fe high school</t>
  </si>
  <si>
    <t>presbyterian medical services- teen health centers capital high school</t>
  </si>
  <si>
    <t>la familia medical center administrative office</t>
  </si>
  <si>
    <t>la familia medical ctr healthcare for homeless</t>
  </si>
  <si>
    <t>1532 b cerrillos rd</t>
  </si>
  <si>
    <t>la familia medical center- healthcare for the homeless</t>
  </si>
  <si>
    <t>unm - health science center maternal &amp; family planning</t>
  </si>
  <si>
    <t>unm-health science center maternal &amp; family planning- new futures</t>
  </si>
  <si>
    <t>unm-health science center maternal &amp; family planning- northwest valley</t>
  </si>
  <si>
    <t>unm-health science center maternity &amp; family planning- south broadway</t>
  </si>
  <si>
    <t>unm-health science center maternal &amp; family planning- west mesa</t>
  </si>
  <si>
    <t>western nm univ student health svc</t>
  </si>
  <si>
    <t>100 w college ave</t>
  </si>
  <si>
    <t>100 w college avenue</t>
  </si>
  <si>
    <t>western nm university-student health services</t>
  </si>
  <si>
    <t>Western NM University-Student Health Services</t>
  </si>
  <si>
    <t>western nm univ student health</t>
  </si>
  <si>
    <t>1001 w college ave</t>
  </si>
  <si>
    <t>1001 w college avenue</t>
  </si>
  <si>
    <t>western nm university-student health</t>
  </si>
  <si>
    <t>first nations community health source</t>
  </si>
  <si>
    <t>first nations community health source-truman health center</t>
  </si>
  <si>
    <t>first nations community health source - native american community academy</t>
  </si>
  <si>
    <t>unm school based health center administrative</t>
  </si>
  <si>
    <t>unm school based health center- albuquerque high school teen health center</t>
  </si>
  <si>
    <t>unm school based health center- highland high school health center</t>
  </si>
  <si>
    <t>unm school based health center- manzano high school</t>
  </si>
  <si>
    <t>custer co. health dept.- weatherford</t>
  </si>
  <si>
    <t>401 w tamarack rd</t>
  </si>
  <si>
    <t>altus</t>
  </si>
  <si>
    <t>401 west tamarack road</t>
  </si>
  <si>
    <t>haskell co. health dept. stigler area health and wellness center</t>
  </si>
  <si>
    <t>pushmataha co. health dept.- antlers</t>
  </si>
  <si>
    <t>pushmataha co health dept</t>
  </si>
  <si>
    <t>hwy 2 &amp; cherokee st</t>
  </si>
  <si>
    <t>hwy 2 and cherokee st</t>
  </si>
  <si>
    <t>pushmataha co. health dept.</t>
  </si>
  <si>
    <t>seminole co health dept wewoka</t>
  </si>
  <si>
    <t>200 brown</t>
  </si>
  <si>
    <t>wewoka</t>
  </si>
  <si>
    <t>200  brown</t>
  </si>
  <si>
    <t>seminole co. health dept.-wewoka</t>
  </si>
  <si>
    <t>tulsa health dept. james o. goodwin health center</t>
  </si>
  <si>
    <t>central regional health center</t>
  </si>
  <si>
    <t>collinsville community health center</t>
  </si>
  <si>
    <t>north regional health and wellness center</t>
  </si>
  <si>
    <t>sand springs community health center</t>
  </si>
  <si>
    <t>oklahoma city-county health dept. (occhd)</t>
  </si>
  <si>
    <t>oklahoma city-county health department (south)</t>
  </si>
  <si>
    <t>oklahoma city-county health department (west)</t>
  </si>
  <si>
    <t>bell county public health district</t>
  </si>
  <si>
    <t>cameron county public health</t>
  </si>
  <si>
    <t>mary p. lucio health center</t>
  </si>
  <si>
    <t>cameron county - harlingen public health center</t>
  </si>
  <si>
    <t>cameron county - father joseph o'brien health clinic</t>
  </si>
  <si>
    <t>univ medical ctr of el paso womens health ctr</t>
  </si>
  <si>
    <t>4824 alberta</t>
  </si>
  <si>
    <t>university medical center of el paso women's health centers</t>
  </si>
  <si>
    <t>University Medical Center of El Paso Women's Health Centers</t>
  </si>
  <si>
    <t>umc lower valley ysleta</t>
  </si>
  <si>
    <t>300 s zaragoza</t>
  </si>
  <si>
    <t>umc - lower valley (ysleta)</t>
  </si>
  <si>
    <t>umc ctrl annex</t>
  </si>
  <si>
    <t>4824 alberta st</t>
  </si>
  <si>
    <t>umc - central (annex)</t>
  </si>
  <si>
    <t>umc fabens</t>
  </si>
  <si>
    <t>101 potasio</t>
  </si>
  <si>
    <t>fabens</t>
  </si>
  <si>
    <t>umc - fabens</t>
  </si>
  <si>
    <t>umc el paso e</t>
  </si>
  <si>
    <t>1521 joe battle blvd</t>
  </si>
  <si>
    <t>1521 joe battle boulevard</t>
  </si>
  <si>
    <t>umc el paso - east</t>
  </si>
  <si>
    <t>northside health center</t>
  </si>
  <si>
    <t>la nueva casa de amigos health center</t>
  </si>
  <si>
    <t>sunnyside health center</t>
  </si>
  <si>
    <t>sharpstown health services</t>
  </si>
  <si>
    <t>texas tech univ health sciences</t>
  </si>
  <si>
    <t>701 w 5th st</t>
  </si>
  <si>
    <t>odessa</t>
  </si>
  <si>
    <t>701 west 5th st</t>
  </si>
  <si>
    <t>texas tech university health sciences</t>
  </si>
  <si>
    <t>Texas Tech University Health Sciences</t>
  </si>
  <si>
    <t>texas tech health ctr</t>
  </si>
  <si>
    <t>texas tech health center</t>
  </si>
  <si>
    <t>city of laredo health department</t>
  </si>
  <si>
    <t>texarkana bowie cnty family health ctr</t>
  </si>
  <si>
    <t>902 w 12th st</t>
  </si>
  <si>
    <t>902 west 12th st</t>
  </si>
  <si>
    <t>texarkana bowie county family health center</t>
  </si>
  <si>
    <t>Texarkana Bowie County Family Health Center</t>
  </si>
  <si>
    <t>collins family planning clinic, inc.</t>
  </si>
  <si>
    <t>sweetwater nolan cnty health dept</t>
  </si>
  <si>
    <t>301 e 12th st</t>
  </si>
  <si>
    <t>sweetwater</t>
  </si>
  <si>
    <t>301 east 12th st</t>
  </si>
  <si>
    <t>sweetwater-nolan county health department</t>
  </si>
  <si>
    <t>Sweetwater-Nolan County Health Department</t>
  </si>
  <si>
    <t>family planning clinic</t>
  </si>
  <si>
    <t>family planning clinic &amp; mens health ctr beeville</t>
  </si>
  <si>
    <t>1400 w corpus christi st</t>
  </si>
  <si>
    <t>beeville</t>
  </si>
  <si>
    <t>family planning clinic and men's health center - beeville</t>
  </si>
  <si>
    <t>family planning clinic &amp; mens health ctr rockport</t>
  </si>
  <si>
    <t>2871 hwy 35 n</t>
  </si>
  <si>
    <t>rockport</t>
  </si>
  <si>
    <t>family planning clinic and men's health center - rockport</t>
  </si>
  <si>
    <t>family planning clinic &amp; mens health ctr kingsville</t>
  </si>
  <si>
    <t>1218 n armstong</t>
  </si>
  <si>
    <t>family planning clinic and men's health center - kingsville</t>
  </si>
  <si>
    <t>family planning clinic &amp; mens health ctr sinton</t>
  </si>
  <si>
    <t>301 s san patricio st</t>
  </si>
  <si>
    <t>sinton</t>
  </si>
  <si>
    <t>family planning clinic and men's health center - sinton</t>
  </si>
  <si>
    <t>family planning clinic &amp; mens health ctr robstown</t>
  </si>
  <si>
    <t>515 pat shutter</t>
  </si>
  <si>
    <t>robstown</t>
  </si>
  <si>
    <t>family planning clinic and men's health center - robstown</t>
  </si>
  <si>
    <t>natural family planning &amp; fertility ctr corpus christi s padre site</t>
  </si>
  <si>
    <t>natural family planning &amp; fertility center - corpus christi s. padre site</t>
  </si>
  <si>
    <t>natural family planning &amp; fertility ctr laredo</t>
  </si>
  <si>
    <t>1407 calle del norte</t>
  </si>
  <si>
    <t>natural family planning &amp; fertility center - laredo</t>
  </si>
  <si>
    <t>natural family planning &amp; fertility ctr weslaco</t>
  </si>
  <si>
    <t>511 w 6th st</t>
  </si>
  <si>
    <t>natural family planning &amp; fertility center - weslaco</t>
  </si>
  <si>
    <t>natural family planning &amp; fertility ctr corpus christi</t>
  </si>
  <si>
    <t>1919 leopard st</t>
  </si>
  <si>
    <t>natural family planning &amp; fertility center - corpus christi</t>
  </si>
  <si>
    <t>community action of central texas, inc.</t>
  </si>
  <si>
    <t>san marcos community health services</t>
  </si>
  <si>
    <t>project vida health ctr</t>
  </si>
  <si>
    <t>3607 rivera ave</t>
  </si>
  <si>
    <t>3607 rivera avenue</t>
  </si>
  <si>
    <t>project vida health center</t>
  </si>
  <si>
    <t>naftzger clinic</t>
  </si>
  <si>
    <t>3612 pera</t>
  </si>
  <si>
    <t>ne family practice</t>
  </si>
  <si>
    <t>4875 maxwell</t>
  </si>
  <si>
    <t>north east family practice</t>
  </si>
  <si>
    <t>montana vista clinic</t>
  </si>
  <si>
    <t>14900 greg dr</t>
  </si>
  <si>
    <t>14900 greg drive</t>
  </si>
  <si>
    <t>fort hancock clinic</t>
  </si>
  <si>
    <t>project vida - la clinica guadalupana</t>
  </si>
  <si>
    <t>jasper newton county public health district</t>
  </si>
  <si>
    <t>jasper newton county public health district - jasper site</t>
  </si>
  <si>
    <t>jasper newton county public health district - newton site</t>
  </si>
  <si>
    <t>jasper newton cnty public health district kirbyville site</t>
  </si>
  <si>
    <t>1503 w margaret ave</t>
  </si>
  <si>
    <t>kirbyville</t>
  </si>
  <si>
    <t>1503 west margaret avenue</t>
  </si>
  <si>
    <t>jasper newton county public health district - kirbyville site</t>
  </si>
  <si>
    <t>planned parenthood of greater texas</t>
  </si>
  <si>
    <t>7424 greenville ave</t>
  </si>
  <si>
    <t>7424 greenville avenue</t>
  </si>
  <si>
    <t>Planned Parenthood of Greater Texas</t>
  </si>
  <si>
    <t>planned parenthood of greater texas inc waco health ctr</t>
  </si>
  <si>
    <t>700 w hwy 6</t>
  </si>
  <si>
    <t>waco</t>
  </si>
  <si>
    <t>700 west highway 6</t>
  </si>
  <si>
    <t>planned parenthood of greater texas, inc - waco health center</t>
  </si>
  <si>
    <t>planned parenthood of greater texas inc paris health ctr</t>
  </si>
  <si>
    <t>1735 17th st</t>
  </si>
  <si>
    <t xml:space="preserve">1735 17th st </t>
  </si>
  <si>
    <t>planned parenthood of greater texas, inc - paris health center</t>
  </si>
  <si>
    <t>access esperanza clinics, inc.</t>
  </si>
  <si>
    <t>access esperanza clinics inc. - mission health clinic</t>
  </si>
  <si>
    <t>access esperanza clinics, inc. - edinburg health center</t>
  </si>
  <si>
    <t>access esperanza clinics inc san juan health ctr</t>
  </si>
  <si>
    <t>509 e earling rd</t>
  </si>
  <si>
    <t>access esperanza clinics, inc. - san juan health center</t>
  </si>
  <si>
    <t>access esperanza clinics inc. - weslaco health center</t>
  </si>
  <si>
    <t>access esperanza clinics, inc. - mcallen health center</t>
  </si>
  <si>
    <t>peoples community clinic</t>
  </si>
  <si>
    <t>2909 n i 35</t>
  </si>
  <si>
    <t>2909 n ih 35</t>
  </si>
  <si>
    <t>people's community clinic</t>
  </si>
  <si>
    <t>People's Community Clinic</t>
  </si>
  <si>
    <t>peoples ctr for womens health</t>
  </si>
  <si>
    <t>people's center for women's health</t>
  </si>
  <si>
    <t>peoples community clinic offsite clinic at austin childrens shelter</t>
  </si>
  <si>
    <t>4800 manor rd</t>
  </si>
  <si>
    <t>people's community clinic - offsite clinic at austin children's shelter</t>
  </si>
  <si>
    <t>peoples community clinic n camino</t>
  </si>
  <si>
    <t>1101 camino ln costa</t>
  </si>
  <si>
    <t>1101 camino la costa</t>
  </si>
  <si>
    <t>people's community clinic north - camino</t>
  </si>
  <si>
    <t>peoples community clinic at manor mustang health ctr</t>
  </si>
  <si>
    <t>10323 us hwy 290</t>
  </si>
  <si>
    <t>manor</t>
  </si>
  <si>
    <t>people's community clinic at manor mustang health center</t>
  </si>
  <si>
    <t>midway family planning, inc.</t>
  </si>
  <si>
    <t>parkland health and hospital system</t>
  </si>
  <si>
    <t>deharo saldivar women's health center</t>
  </si>
  <si>
    <t>hatcher station women's health center</t>
  </si>
  <si>
    <t>garland women's health center</t>
  </si>
  <si>
    <t>lakewest women's health center</t>
  </si>
  <si>
    <t>maple women's health center</t>
  </si>
  <si>
    <t>oak west women's health center</t>
  </si>
  <si>
    <t>southeast dallas women's health center</t>
  </si>
  <si>
    <t>e. carlyle smith jr. women's health center at grand prairie</t>
  </si>
  <si>
    <t>irving women's health center</t>
  </si>
  <si>
    <t>n ctrl texas medical foundation</t>
  </si>
  <si>
    <t>1301 3rd st</t>
  </si>
  <si>
    <t>wichita falls</t>
  </si>
  <si>
    <t>1301 third st</t>
  </si>
  <si>
    <t>north central texas medical foundation dba wilson family planning</t>
  </si>
  <si>
    <t>North Central Texas Medical Foundation dba Wilson Family Planning</t>
  </si>
  <si>
    <t>wilson family planning clinic</t>
  </si>
  <si>
    <t>houston area community services, inc.</t>
  </si>
  <si>
    <t>houston area community services</t>
  </si>
  <si>
    <t>hacs - spring cypress</t>
  </si>
  <si>
    <t>longview wellness center inc.</t>
  </si>
  <si>
    <t>longview north clinic</t>
  </si>
  <si>
    <t>s plains public health district</t>
  </si>
  <si>
    <t>919 e main</t>
  </si>
  <si>
    <t>brownfield</t>
  </si>
  <si>
    <t>south plains public health district</t>
  </si>
  <si>
    <t>South Plains Public Health District</t>
  </si>
  <si>
    <t>s plains public health district denver city</t>
  </si>
  <si>
    <t>415 mustang ave</t>
  </si>
  <si>
    <t>denver city</t>
  </si>
  <si>
    <t>415 mustang avenue</t>
  </si>
  <si>
    <t>south plains public health district - denver city</t>
  </si>
  <si>
    <t>s plains public health district terry cnty</t>
  </si>
  <si>
    <t>south plains public health district - terry county</t>
  </si>
  <si>
    <t>s plains public health district dawson cnty</t>
  </si>
  <si>
    <t>503 1st</t>
  </si>
  <si>
    <t>lamesa</t>
  </si>
  <si>
    <t>503  1st</t>
  </si>
  <si>
    <t>south plains public health district - dawson county</t>
  </si>
  <si>
    <t>s plains public health district gaines cnty</t>
  </si>
  <si>
    <t>704 hobbs hwy</t>
  </si>
  <si>
    <t>704 hobbs highway</t>
  </si>
  <si>
    <t>south plains public health district - gaines county</t>
  </si>
  <si>
    <t>planned parenthood san antonio</t>
  </si>
  <si>
    <t>2140 babcock rd</t>
  </si>
  <si>
    <t>2140 babcock road</t>
  </si>
  <si>
    <t>Planned Parenthood San Antonio</t>
  </si>
  <si>
    <t>planned parenthood san pedro</t>
  </si>
  <si>
    <t>920 san pedro</t>
  </si>
  <si>
    <t>planned parenthood - san pedro</t>
  </si>
  <si>
    <t>planned parenthood marbach rd</t>
  </si>
  <si>
    <t>8725 marbach rd</t>
  </si>
  <si>
    <t>planned parenthood - marbach rd.</t>
  </si>
  <si>
    <t>planned parenthood perrin beitel rd</t>
  </si>
  <si>
    <t>11514 perrin beitel rd</t>
  </si>
  <si>
    <t>planned parenthood - perrin beitel rd</t>
  </si>
  <si>
    <t>planned parenthood e southcross blvd</t>
  </si>
  <si>
    <t>2346 e southcross blvd</t>
  </si>
  <si>
    <t>2346 east southcross blvd</t>
  </si>
  <si>
    <t>planned parenthood - e. southcross blvd.</t>
  </si>
  <si>
    <t>harris county public health and environmental services</t>
  </si>
  <si>
    <t>harris cnty antoine health clinic</t>
  </si>
  <si>
    <t>5818 antoine dr</t>
  </si>
  <si>
    <t>harris county antoine health clinic</t>
  </si>
  <si>
    <t>harris cnty baytown health clinic</t>
  </si>
  <si>
    <t>1000 lee dr</t>
  </si>
  <si>
    <t>1000 lee drive</t>
  </si>
  <si>
    <t>harris county baytown health clinic</t>
  </si>
  <si>
    <t>harris county public health</t>
  </si>
  <si>
    <t>tyler family circle of care</t>
  </si>
  <si>
    <t>523 s fannin</t>
  </si>
  <si>
    <t>Tyler Family Circle of Care</t>
  </si>
  <si>
    <t>928 n glenwood</t>
  </si>
  <si>
    <t>jacksonville family circle of care</t>
  </si>
  <si>
    <t>510 e commerce st</t>
  </si>
  <si>
    <t>510 east commerce st</t>
  </si>
  <si>
    <t>family circle of care athens</t>
  </si>
  <si>
    <t>1001 n palestine st</t>
  </si>
  <si>
    <t>family circle of care - athens</t>
  </si>
  <si>
    <t>family circle of care broadway ave</t>
  </si>
  <si>
    <t>2990 n brwy ave</t>
  </si>
  <si>
    <t>2990 north broadway avenue</t>
  </si>
  <si>
    <t>family circle of care - broadway ave.</t>
  </si>
  <si>
    <t>family circle of care houston st</t>
  </si>
  <si>
    <t>214 e houston st</t>
  </si>
  <si>
    <t>214 east houston st</t>
  </si>
  <si>
    <t>family circle of care - houston st.</t>
  </si>
  <si>
    <t>820 james st</t>
  </si>
  <si>
    <t>webster city</t>
  </si>
  <si>
    <t>1000 n 15th st</t>
  </si>
  <si>
    <t>hillcrest family svc</t>
  </si>
  <si>
    <t>2005 asbury rd</t>
  </si>
  <si>
    <t>dubuque</t>
  </si>
  <si>
    <t>2005 asbury road</t>
  </si>
  <si>
    <t>hillcrest family services</t>
  </si>
  <si>
    <t>Hillcrest Family Services</t>
  </si>
  <si>
    <t>hillcrest family svc clinic</t>
  </si>
  <si>
    <t>220 w 7th st</t>
  </si>
  <si>
    <t>220 west seventh st</t>
  </si>
  <si>
    <t>hillcrest family services clinic</t>
  </si>
  <si>
    <t>planned parenthood of heartland louise rosenfield noun ctr</t>
  </si>
  <si>
    <t>818 5th ave</t>
  </si>
  <si>
    <t>818 5th avenue</t>
  </si>
  <si>
    <t>planned parenthood of the heartland louise rosenfield noun center</t>
  </si>
  <si>
    <t>Planned Parenthood of the Heartland Louise Rosenfield Noun Center</t>
  </si>
  <si>
    <t>planned parenthood of heartland iowa city ctr</t>
  </si>
  <si>
    <t>850 orchard st</t>
  </si>
  <si>
    <t>iowa city</t>
  </si>
  <si>
    <t>planned parenthood of the heartland iowa city center</t>
  </si>
  <si>
    <t>planned parenthood of heartland ames ctr</t>
  </si>
  <si>
    <t>2530 chamberlain st</t>
  </si>
  <si>
    <t>ames</t>
  </si>
  <si>
    <t>planned parenthood of the heartland ames center</t>
  </si>
  <si>
    <t>planned parenthood of heartland susan knapp health ctr</t>
  </si>
  <si>
    <t>2304 univ ave</t>
  </si>
  <si>
    <t>2304 university avenue</t>
  </si>
  <si>
    <t>planned parenthood of the heartland susan knapp health center</t>
  </si>
  <si>
    <t>planned parenthood of heartland rosenfield ctr</t>
  </si>
  <si>
    <t>1000 e army post rd</t>
  </si>
  <si>
    <t>1000 e army post road</t>
  </si>
  <si>
    <t>planned parenthood of the heartland rosenfield center</t>
  </si>
  <si>
    <t>planned parenthood of heartland w ctr</t>
  </si>
  <si>
    <t>3303 109th st</t>
  </si>
  <si>
    <t>urbandale</t>
  </si>
  <si>
    <t>planned parenthood of the heartland west center</t>
  </si>
  <si>
    <t>planned parenthood of heartland council bluffs ctr</t>
  </si>
  <si>
    <t>1604 2nd ave</t>
  </si>
  <si>
    <t>council bluffs</t>
  </si>
  <si>
    <t>1604 second avenue</t>
  </si>
  <si>
    <t>planned parenthood of the heartland council bluffs center</t>
  </si>
  <si>
    <t>greater sioux community health center dba promise community health center</t>
  </si>
  <si>
    <t>community health care, inc.</t>
  </si>
  <si>
    <t>great river health system - family planning of southeast iowa</t>
  </si>
  <si>
    <t>allen women's health buchanan county health center</t>
  </si>
  <si>
    <t>crawford co. home health, hospice &amp; public health</t>
  </si>
  <si>
    <t>monona cnty public health</t>
  </si>
  <si>
    <t>610 iowa ave</t>
  </si>
  <si>
    <t>610 iowa avenue</t>
  </si>
  <si>
    <t>monona county public health</t>
  </si>
  <si>
    <t>logan clinic harrison county home and public health</t>
  </si>
  <si>
    <t>100 e main st</t>
  </si>
  <si>
    <t>eastern iowa health center</t>
  </si>
  <si>
    <t>eastern iowa health ctr cornell college health svc</t>
  </si>
  <si>
    <t>600 1st st</t>
  </si>
  <si>
    <t xml:space="preserve">600 1st st </t>
  </si>
  <si>
    <t>eastern iowa health center/cornell college health services</t>
  </si>
  <si>
    <t>eastern iowa health ctr coe college</t>
  </si>
  <si>
    <t>1220 1st ave</t>
  </si>
  <si>
    <t xml:space="preserve">1220 1st avenue </t>
  </si>
  <si>
    <t>eastern iowa health center/coe college</t>
  </si>
  <si>
    <t>eastern iowa health center/jones regional medical center</t>
  </si>
  <si>
    <t>lawrence douglas co. public health dept.</t>
  </si>
  <si>
    <t>ellsworth county health department</t>
  </si>
  <si>
    <t>finney county health department</t>
  </si>
  <si>
    <t>105 s glenn</t>
  </si>
  <si>
    <t>ulysses</t>
  </si>
  <si>
    <t>johnson county health dept</t>
  </si>
  <si>
    <t>leavenworth co. health dept.</t>
  </si>
  <si>
    <t>mcpherson county health dept</t>
  </si>
  <si>
    <t>mcpherson county health dept.</t>
  </si>
  <si>
    <t>meade county health dept</t>
  </si>
  <si>
    <t>mitchell co. health dept.</t>
  </si>
  <si>
    <t>morris county health dept</t>
  </si>
  <si>
    <t>morris county health dept.</t>
  </si>
  <si>
    <t>morton county health dept</t>
  </si>
  <si>
    <t>morton county health dept.</t>
  </si>
  <si>
    <t>phillips co. health dept.</t>
  </si>
  <si>
    <t>pottawatomie county health dept</t>
  </si>
  <si>
    <t>reno county health dept</t>
  </si>
  <si>
    <t>riley co. health dept.</t>
  </si>
  <si>
    <t>rooks county health dept</t>
  </si>
  <si>
    <t>russell county health dept</t>
  </si>
  <si>
    <t>saline co. health dept.</t>
  </si>
  <si>
    <t>sedgwick county health dept</t>
  </si>
  <si>
    <t>seward co. health dept.</t>
  </si>
  <si>
    <t>sherman co. health dept.</t>
  </si>
  <si>
    <t>stafford county health dept</t>
  </si>
  <si>
    <t>stanton cnty health dept</t>
  </si>
  <si>
    <t>stanton county health dept</t>
  </si>
  <si>
    <t>Stanton County Health Dept</t>
  </si>
  <si>
    <t>thomas county health dept</t>
  </si>
  <si>
    <t>trego co. health dept.</t>
  </si>
  <si>
    <t>wabaunsee county health dept</t>
  </si>
  <si>
    <t>wabaunsee county health dept.</t>
  </si>
  <si>
    <t>washington county health dept</t>
  </si>
  <si>
    <t>unif govt of wy co. kansas city ks wyandotte co. health dept.</t>
  </si>
  <si>
    <t>barton co. health dept.</t>
  </si>
  <si>
    <t>butler co. health dept.</t>
  </si>
  <si>
    <t>chautauqua co. health dept.</t>
  </si>
  <si>
    <t>clay county health dept</t>
  </si>
  <si>
    <t>cloud county health department</t>
  </si>
  <si>
    <t>coffey county health department</t>
  </si>
  <si>
    <t>city-cowley county health department</t>
  </si>
  <si>
    <t>crawford county health department</t>
  </si>
  <si>
    <t>haskell county health dept.</t>
  </si>
  <si>
    <t>rice co. health dept.</t>
  </si>
  <si>
    <t>konza prairie community health and dental center</t>
  </si>
  <si>
    <t>ness county health department</t>
  </si>
  <si>
    <t>north east community action corp.</t>
  </si>
  <si>
    <t>ne community action corp columbia boone cnty public health &amp; human svc</t>
  </si>
  <si>
    <t>1005 w worley st</t>
  </si>
  <si>
    <t>1005 west worley st</t>
  </si>
  <si>
    <t>north east community action corporation - columbia/boone county public health and human services</t>
  </si>
  <si>
    <t>north east community action corporation - randolph county health department</t>
  </si>
  <si>
    <t>north east community action corporation - monroe county health department</t>
  </si>
  <si>
    <t>north east community action corp - adair county health department</t>
  </si>
  <si>
    <t>ozarks area community action corp.</t>
  </si>
  <si>
    <t>ozarks area community action corp wright county health department</t>
  </si>
  <si>
    <t>ozarks area community action corp stone county health department</t>
  </si>
  <si>
    <t>ozarks area community action corp dade cnty health dept</t>
  </si>
  <si>
    <t>413 w water st</t>
  </si>
  <si>
    <t>413 west water st</t>
  </si>
  <si>
    <t>ozarks area community action corp. - dade county health department</t>
  </si>
  <si>
    <t>oacac barry cnty health dept</t>
  </si>
  <si>
    <t>1000 s lincoln</t>
  </si>
  <si>
    <t>monett</t>
  </si>
  <si>
    <t>oacac - barry county health department</t>
  </si>
  <si>
    <t>planned parenthood great plains - brous center</t>
  </si>
  <si>
    <t>planned parenthood great plains - independence center</t>
  </si>
  <si>
    <t>planned parenthood great plains - columbia clinic</t>
  </si>
  <si>
    <t>planned parenthood of st louis region &amp; sw missouri</t>
  </si>
  <si>
    <t>4251 forest pk ave</t>
  </si>
  <si>
    <t>4251 forest park avenue</t>
  </si>
  <si>
    <t>planned parenthood of the st. louis region and southwest missouri</t>
  </si>
  <si>
    <t>Planned Parenthood of the St. Louis Region and Southwest Missouri</t>
  </si>
  <si>
    <t>planned parenthood of st louis region &amp; sw missouri ctrl w end health ctr</t>
  </si>
  <si>
    <t>planned parenthood of the st. louis region and southwest missouri - central west end health center</t>
  </si>
  <si>
    <t>planned parenthood of st louis region &amp; sw missouri s grand health ctr</t>
  </si>
  <si>
    <t>3401 grand ave</t>
  </si>
  <si>
    <t>3401  grand avenue</t>
  </si>
  <si>
    <t>planned parenthood of the st. louis region and southwest missouri - south grand health center</t>
  </si>
  <si>
    <t>tri rivers family planning, inc.</t>
  </si>
  <si>
    <t>tri rivers family planning, inc. clark county health department</t>
  </si>
  <si>
    <t>tri rivers family planning, inc. - lewis county health department</t>
  </si>
  <si>
    <t>tri rivers family planning, inc. - howell county health department</t>
  </si>
  <si>
    <t>east missouri action agency</t>
  </si>
  <si>
    <t>east missouri action agency women's wellness center</t>
  </si>
  <si>
    <t>east missouri action agency - women's wellness center</t>
  </si>
  <si>
    <t>east missouri action agency emaa madison county health dept</t>
  </si>
  <si>
    <t>family care health centers</t>
  </si>
  <si>
    <t>family care health centers carondelet</t>
  </si>
  <si>
    <t>family care health centers family care health centers - forest park</t>
  </si>
  <si>
    <t>family planning clinic of franklin cnty</t>
  </si>
  <si>
    <t>920 l st clair plz dr</t>
  </si>
  <si>
    <t>st. clair</t>
  </si>
  <si>
    <t>920 l st clair plaza drive</t>
  </si>
  <si>
    <t>family planning clinic of franklin county</t>
  </si>
  <si>
    <t>Family Planning Clinic of Franklin County</t>
  </si>
  <si>
    <t>st clair</t>
  </si>
  <si>
    <t>green hills community action agency - women's health services</t>
  </si>
  <si>
    <t>green hills community action agency putnam cnty health dept</t>
  </si>
  <si>
    <t>103 n 18th st</t>
  </si>
  <si>
    <t>unionville</t>
  </si>
  <si>
    <t>green hills community action agency - putnam county health department</t>
  </si>
  <si>
    <t>green hills community action agency - carroll county health department</t>
  </si>
  <si>
    <t>green hills community action agency - linn county health department</t>
  </si>
  <si>
    <t>green hills community action agency - ray county health department</t>
  </si>
  <si>
    <t>green hills community action agency - harrison county health department</t>
  </si>
  <si>
    <t>children's mercy hospital (the)</t>
  </si>
  <si>
    <t>children's mercy hospitals and clinics - teen clinic</t>
  </si>
  <si>
    <t>children's mercy hospitals and clinics - northland teen clinic</t>
  </si>
  <si>
    <t>economic security corp of sw area ctrl office</t>
  </si>
  <si>
    <t>302 s joplin st</t>
  </si>
  <si>
    <t>joplin</t>
  </si>
  <si>
    <t>economic security corporation of southwest area - central office</t>
  </si>
  <si>
    <t>Economic Security Corporation of Southwest Area - Central Office</t>
  </si>
  <si>
    <t>economic security corp of sw area neosho</t>
  </si>
  <si>
    <t>116 n jefferson st</t>
  </si>
  <si>
    <t>neosho</t>
  </si>
  <si>
    <t>economic security corporation of southwest area - neosho</t>
  </si>
  <si>
    <t>economic security corp of sw area pineville womens health &amp; family planning</t>
  </si>
  <si>
    <t>500 olin st</t>
  </si>
  <si>
    <t>economic security corporation of southwest area - pineville women's health and family planning</t>
  </si>
  <si>
    <t>economic security corp of sw area</t>
  </si>
  <si>
    <t>economic security corporation of southwest area</t>
  </si>
  <si>
    <t>new madrid cnty health dept</t>
  </si>
  <si>
    <t>406 us hwy 61</t>
  </si>
  <si>
    <t>new madrid</t>
  </si>
  <si>
    <t>406 us highway 61</t>
  </si>
  <si>
    <t>new madrid county health department</t>
  </si>
  <si>
    <t>washington university school of medicine contraceptive choice center</t>
  </si>
  <si>
    <t xml:space="preserve">moved </t>
  </si>
  <si>
    <t>access family care</t>
  </si>
  <si>
    <t>475 nelson ave</t>
  </si>
  <si>
    <t>475 nelson avenue</t>
  </si>
  <si>
    <t>ACCESS Family Care</t>
  </si>
  <si>
    <t>access family care anderson</t>
  </si>
  <si>
    <t>927 us-71 bus</t>
  </si>
  <si>
    <t>access family care - anderson</t>
  </si>
  <si>
    <t>access family care joplin</t>
  </si>
  <si>
    <t>530 s maiden ln</t>
  </si>
  <si>
    <t>access family care - joplin</t>
  </si>
  <si>
    <t>access family care neosho</t>
  </si>
  <si>
    <t>114 s jefferson st</t>
  </si>
  <si>
    <t>access family care - neosho</t>
  </si>
  <si>
    <t>st. louis county department of public health</t>
  </si>
  <si>
    <t>st. louis county department of public health - john c. murphy health center</t>
  </si>
  <si>
    <t>st. louis county department of public health - north central community health</t>
  </si>
  <si>
    <t>st. louis county department of public health - south county health center</t>
  </si>
  <si>
    <t>fred leroy health &amp; wellness ctr</t>
  </si>
  <si>
    <t>2602 j st</t>
  </si>
  <si>
    <t>fred leroy health and wellness center</t>
  </si>
  <si>
    <t>Fred Leroy Health and Wellness Center</t>
  </si>
  <si>
    <t>family health services peru state college health center</t>
  </si>
  <si>
    <t>wchr - chadron community hospital family reproductive health</t>
  </si>
  <si>
    <t>western community health resources</t>
  </si>
  <si>
    <t>502 n cherry st</t>
  </si>
  <si>
    <t>valentine</t>
  </si>
  <si>
    <t>community action partnership of western nebraska family planning program</t>
  </si>
  <si>
    <t>peoples family health services inc</t>
  </si>
  <si>
    <t>planned parenthood of heartland</t>
  </si>
  <si>
    <t>1171 7th st</t>
  </si>
  <si>
    <t>planned parenthood of the heartland</t>
  </si>
  <si>
    <t>Planned Parenthood of the Heartland</t>
  </si>
  <si>
    <t>5631 48th st</t>
  </si>
  <si>
    <t>5631  48th st</t>
  </si>
  <si>
    <t>3105 93rd st n</t>
  </si>
  <si>
    <t>three rivers public health department</t>
  </si>
  <si>
    <t>charles drew health center at sienna francis house</t>
  </si>
  <si>
    <t>gunnison cnty dept of health &amp; human svc</t>
  </si>
  <si>
    <t>225 n pine st</t>
  </si>
  <si>
    <t>gunnison county department of health and human services</t>
  </si>
  <si>
    <t>gunnison county department of health and human services family planning program</t>
  </si>
  <si>
    <t>jefferson county public health</t>
  </si>
  <si>
    <t>kit carson county health and human services family planning program</t>
  </si>
  <si>
    <t>kit carson county health and human services - gordon clinic - lincoln community hospital</t>
  </si>
  <si>
    <t>lake county public health agency</t>
  </si>
  <si>
    <t>larimer county health department family planning program</t>
  </si>
  <si>
    <t>mesa county health dept.</t>
  </si>
  <si>
    <t>mesa county health department family planning program</t>
  </si>
  <si>
    <t>montrose county department of health and human services</t>
  </si>
  <si>
    <t>montrose cnty dept of health &amp; human svc family planning program</t>
  </si>
  <si>
    <t>1845 townsend ave</t>
  </si>
  <si>
    <t>1845  townsend avenue</t>
  </si>
  <si>
    <t>montrose county department of health and human services family planning program</t>
  </si>
  <si>
    <t>northeast colorado health department- sterling</t>
  </si>
  <si>
    <t>northeast colorado health department-fort morgan</t>
  </si>
  <si>
    <t>ne colorado health dept holyoke</t>
  </si>
  <si>
    <t>127 e denver st</t>
  </si>
  <si>
    <t>northeast colorado health department-holyoke</t>
  </si>
  <si>
    <t>northwest colorado health</t>
  </si>
  <si>
    <t>northwest colorado visiting nurse association family planning program</t>
  </si>
  <si>
    <t>community health services inc.</t>
  </si>
  <si>
    <t>community health services inc. family planning program</t>
  </si>
  <si>
    <t>pueblo city and county health department</t>
  </si>
  <si>
    <t>pueblo city and county health department family planning program</t>
  </si>
  <si>
    <t>rio blanco cnty dept of public health &amp; environment</t>
  </si>
  <si>
    <t>rio blanco county department of public health &amp; environment</t>
  </si>
  <si>
    <t>345 market st</t>
  </si>
  <si>
    <t>meeker</t>
  </si>
  <si>
    <t>san miguel county department of health and environment</t>
  </si>
  <si>
    <t>san miguel county department of health and environment family planning program</t>
  </si>
  <si>
    <t>spanish peaks regional health center</t>
  </si>
  <si>
    <t>spanish peaks regional health center family planning program</t>
  </si>
  <si>
    <t>summit youth services center</t>
  </si>
  <si>
    <t>teller county public health department</t>
  </si>
  <si>
    <t>teller cnty public health dept family planning program</t>
  </si>
  <si>
    <t>teller county public health department family planning program</t>
  </si>
  <si>
    <t>tricounty health department- greenwood village</t>
  </si>
  <si>
    <t>weld county department of public health and environment</t>
  </si>
  <si>
    <t>weld county department of public health and environment family planning program</t>
  </si>
  <si>
    <t>boulder valley womens health ctr</t>
  </si>
  <si>
    <t>2855 valmont rd</t>
  </si>
  <si>
    <t>boulder</t>
  </si>
  <si>
    <t>boulder valley women's health center</t>
  </si>
  <si>
    <t>Boulder Valley Women's Health Center</t>
  </si>
  <si>
    <t>boulder valley womens health ctr longmont teen clinic</t>
  </si>
  <si>
    <t>82 21st ave</t>
  </si>
  <si>
    <t>82 21st avenue</t>
  </si>
  <si>
    <t>boulder valley women's health center - longmont teen clinic</t>
  </si>
  <si>
    <t>broomfield public health and environment division of health and human services department</t>
  </si>
  <si>
    <t>broomfield public health and environment division of health and human serivces</t>
  </si>
  <si>
    <t>colorado coalition for homeless</t>
  </si>
  <si>
    <t>2130 stout st</t>
  </si>
  <si>
    <t>colorado coalition for the homeless</t>
  </si>
  <si>
    <t>Colorado Coalition for the Homeless</t>
  </si>
  <si>
    <t>stout street health ctr</t>
  </si>
  <si>
    <t>stout street health center</t>
  </si>
  <si>
    <t>w end health ctr</t>
  </si>
  <si>
    <t>5050 w colfax</t>
  </si>
  <si>
    <t>west end health center</t>
  </si>
  <si>
    <t>ft lyons health ctr</t>
  </si>
  <si>
    <t>30999 cnty rd 15</t>
  </si>
  <si>
    <t>las animas</t>
  </si>
  <si>
    <t>30999 county road 15</t>
  </si>
  <si>
    <t>fort lyons health center</t>
  </si>
  <si>
    <t>delta county health department</t>
  </si>
  <si>
    <t>delta county health department family planning program</t>
  </si>
  <si>
    <t>children's hospital</t>
  </si>
  <si>
    <t>children's hospital adolescent clinic care by the children's hospital at lutheran</t>
  </si>
  <si>
    <t>children's hospital colorado outpatient specialty and therapy care, littleton</t>
  </si>
  <si>
    <t>childrens hosp colorado outpatient specialty care</t>
  </si>
  <si>
    <t>4125 briargate pkwy</t>
  </si>
  <si>
    <t>children's hospital colorado outpatient specialty care</t>
  </si>
  <si>
    <t>denver health and hospital authority</t>
  </si>
  <si>
    <t>westside community health center and teen clinic</t>
  </si>
  <si>
    <t>federico f pe‚àö√â¬¨¬±a sw family health ctr</t>
  </si>
  <si>
    <t>federico f. pe‚àö√â¬¨¬±a southwest family health center</t>
  </si>
  <si>
    <t>eagle cnty health &amp; human svc</t>
  </si>
  <si>
    <t>551 brwy</t>
  </si>
  <si>
    <t>eagle</t>
  </si>
  <si>
    <t>551 broadway</t>
  </si>
  <si>
    <t>eagle county health and human services</t>
  </si>
  <si>
    <t>Eagle County Health and Human Services</t>
  </si>
  <si>
    <t>alameda high school kids and teens health center</t>
  </si>
  <si>
    <t>jefferson high school kids &amp; teens ctr</t>
  </si>
  <si>
    <t>2305 pierce st</t>
  </si>
  <si>
    <t>edgewater</t>
  </si>
  <si>
    <t>jefferson high school kids and teens center</t>
  </si>
  <si>
    <t>high plains community health center</t>
  </si>
  <si>
    <t>2700 gilstrap ct</t>
  </si>
  <si>
    <t>glenwood springs</t>
  </si>
  <si>
    <t>2700 gilstrap court</t>
  </si>
  <si>
    <t>Mountain Family Health Center</t>
  </si>
  <si>
    <t>eagle cnty public health agency</t>
  </si>
  <si>
    <t>eagle county public health agency</t>
  </si>
  <si>
    <t>eagle cnty public health family planning program</t>
  </si>
  <si>
    <t>100 w beaver crk blvd</t>
  </si>
  <si>
    <t>100 west beaver creek blvd</t>
  </si>
  <si>
    <t>eagle county public health family planning program</t>
  </si>
  <si>
    <t>planned parenthood of montana billings hts clinic</t>
  </si>
  <si>
    <t>100 w wicks ln</t>
  </si>
  <si>
    <t>billings</t>
  </si>
  <si>
    <t>100 w wicks lane</t>
  </si>
  <si>
    <t>planned parenthood of montana billings heights clinic</t>
  </si>
  <si>
    <t>MT DPHHS Women's and Men's Health</t>
  </si>
  <si>
    <t>planned parenthood of montana billings w clinic</t>
  </si>
  <si>
    <t>1844 broadwater ave</t>
  </si>
  <si>
    <t>1844 broadwater avenue</t>
  </si>
  <si>
    <t>planned parenthood of montana billings west clinic</t>
  </si>
  <si>
    <t>planned parenthood of montana helena</t>
  </si>
  <si>
    <t>1500 cannon st</t>
  </si>
  <si>
    <t>helena</t>
  </si>
  <si>
    <t>Planned Parenthood of Montana Helena</t>
  </si>
  <si>
    <t>planned parenthood of montana helena clinic</t>
  </si>
  <si>
    <t>flathead county family planning</t>
  </si>
  <si>
    <t>1035 1 ave w</t>
  </si>
  <si>
    <t>1035 1 avenue w</t>
  </si>
  <si>
    <t>ctrl montana family planning</t>
  </si>
  <si>
    <t>505 w main st</t>
  </si>
  <si>
    <t>central montana family planning</t>
  </si>
  <si>
    <t>Central Montana Family Planning</t>
  </si>
  <si>
    <t>300 1st ave n</t>
  </si>
  <si>
    <t>300 1st avenue north</t>
  </si>
  <si>
    <t>musselshell cnty public health dept</t>
  </si>
  <si>
    <t>25 1st ave w</t>
  </si>
  <si>
    <t>roundup</t>
  </si>
  <si>
    <t>25 1st avenue west</t>
  </si>
  <si>
    <t>musselshell county public health department</t>
  </si>
  <si>
    <t>northwest chc</t>
  </si>
  <si>
    <t>northwest chc family planning</t>
  </si>
  <si>
    <t>rosebud county public health department</t>
  </si>
  <si>
    <t>planned parenthood of montana missoula</t>
  </si>
  <si>
    <t>219 e main st</t>
  </si>
  <si>
    <t>missoula</t>
  </si>
  <si>
    <t>Planned Parenthood of Montana Missoula</t>
  </si>
  <si>
    <t>planned parenthood of montana missoula clinic</t>
  </si>
  <si>
    <t>lake county family planning</t>
  </si>
  <si>
    <t>dawson county family planning</t>
  </si>
  <si>
    <t>planned parenthood of montana great falls</t>
  </si>
  <si>
    <t>211 9th st s</t>
  </si>
  <si>
    <t>great falls</t>
  </si>
  <si>
    <t>Planned Parenthood of Montana Great Falls</t>
  </si>
  <si>
    <t>planned parenthood of montana great falls clinic</t>
  </si>
  <si>
    <t>211 9th st</t>
  </si>
  <si>
    <t xml:space="preserve">211 9th st </t>
  </si>
  <si>
    <t>hill county family planning</t>
  </si>
  <si>
    <t>planned parenthood of montana billings w</t>
  </si>
  <si>
    <t>planned parenthood of montana billings west</t>
  </si>
  <si>
    <t>Planned Parenthood of Montana Billings West</t>
  </si>
  <si>
    <t>1st district health unit</t>
  </si>
  <si>
    <t>801 11th ave</t>
  </si>
  <si>
    <t>minot</t>
  </si>
  <si>
    <t xml:space="preserve">801 11th avenue </t>
  </si>
  <si>
    <t>first district health unit</t>
  </si>
  <si>
    <t>richland county family planning</t>
  </si>
  <si>
    <t>central valley district health unit</t>
  </si>
  <si>
    <t>central valley family planning program-statellite clinic</t>
  </si>
  <si>
    <t>planned parenthood st george</t>
  </si>
  <si>
    <t>595 s blf st</t>
  </si>
  <si>
    <t>595 s bluff st</t>
  </si>
  <si>
    <t>planned parenthood-st. george</t>
  </si>
  <si>
    <t>Planned Parenthood Assoc. of Utah</t>
  </si>
  <si>
    <t>planned parenthood logan</t>
  </si>
  <si>
    <t>550 n main 117</t>
  </si>
  <si>
    <t>550 north main 117</t>
  </si>
  <si>
    <t>planned parenthood ogden</t>
  </si>
  <si>
    <t>4387 harrison blvd</t>
  </si>
  <si>
    <t>ogden</t>
  </si>
  <si>
    <t>planned parenthood salt lake</t>
  </si>
  <si>
    <t>654 900 e</t>
  </si>
  <si>
    <t>salt lake city</t>
  </si>
  <si>
    <t>654  900 east</t>
  </si>
  <si>
    <t>planned parenthood utah valley</t>
  </si>
  <si>
    <t>1086 n 1200 w</t>
  </si>
  <si>
    <t>orem</t>
  </si>
  <si>
    <t>1086 north 1200 west</t>
  </si>
  <si>
    <t>planned parenthood w valley</t>
  </si>
  <si>
    <t>1906 w 3600 s</t>
  </si>
  <si>
    <t>west valley city</t>
  </si>
  <si>
    <t>1906 west 3600 south</t>
  </si>
  <si>
    <t>planned parenthood west valley</t>
  </si>
  <si>
    <t>planned parenthood s jordan</t>
  </si>
  <si>
    <t>1091 w jordan pkwy</t>
  </si>
  <si>
    <t>south jordan</t>
  </si>
  <si>
    <t>1091 w  jordan pkwy</t>
  </si>
  <si>
    <t>planned parenthood-south jordan</t>
  </si>
  <si>
    <t>beadle cnty community health office</t>
  </si>
  <si>
    <t>1110 3rd st</t>
  </si>
  <si>
    <t xml:space="preserve">1110 3rd st </t>
  </si>
  <si>
    <t>beadle county community health office</t>
  </si>
  <si>
    <t>south dakota dept. of health pierre area family planning</t>
  </si>
  <si>
    <t>s dakota dept of health mitchell family planning</t>
  </si>
  <si>
    <t>1420 n main</t>
  </si>
  <si>
    <t>mitchell</t>
  </si>
  <si>
    <t>south dakota dept. of health mitchell family planning</t>
  </si>
  <si>
    <t>south dakota dept. of health fall river county community health services</t>
  </si>
  <si>
    <t>south dakota dept. of health gregory county community health services</t>
  </si>
  <si>
    <t>south dakota dept. of health lake county community health services</t>
  </si>
  <si>
    <t>south dakota dept. of health perkins county community health services</t>
  </si>
  <si>
    <t>falls community health center</t>
  </si>
  <si>
    <t>community health ctr of black hills</t>
  </si>
  <si>
    <t>350 pine st</t>
  </si>
  <si>
    <t>rapid city</t>
  </si>
  <si>
    <t>community health center of the black hills</t>
  </si>
  <si>
    <t>Community Health Center of the Black Hills</t>
  </si>
  <si>
    <t>regional health physicians d/b/a family health education services</t>
  </si>
  <si>
    <t>family health education svc</t>
  </si>
  <si>
    <t>family health education services</t>
  </si>
  <si>
    <t>hand county public health services</t>
  </si>
  <si>
    <t>318b w 5th st</t>
  </si>
  <si>
    <t>318b west 5th st</t>
  </si>
  <si>
    <t>walworth county public health services</t>
  </si>
  <si>
    <t>brookings family planning</t>
  </si>
  <si>
    <t>1440 n campus dr</t>
  </si>
  <si>
    <t>brookings</t>
  </si>
  <si>
    <t>Brookings Family Planning</t>
  </si>
  <si>
    <t>horizon alcester medical center</t>
  </si>
  <si>
    <t>horizon healthcare, inc.</t>
  </si>
  <si>
    <t>cheyenne-laramie county health dept</t>
  </si>
  <si>
    <t>washakie family planning services</t>
  </si>
  <si>
    <t>117 n 4th st</t>
  </si>
  <si>
    <t>thermopolis</t>
  </si>
  <si>
    <t>washakie family planning</t>
  </si>
  <si>
    <t>417 2nd st</t>
  </si>
  <si>
    <t>greybull</t>
  </si>
  <si>
    <t>417  2nd st</t>
  </si>
  <si>
    <t>same facility diff location - changed city and add</t>
  </si>
  <si>
    <t>western wyoming family health</t>
  </si>
  <si>
    <t>333 brwy</t>
  </si>
  <si>
    <t>rock springs</t>
  </si>
  <si>
    <t>333 broadway</t>
  </si>
  <si>
    <t>Western Wyoming Family Health</t>
  </si>
  <si>
    <t>casper-natrona county health dept</t>
  </si>
  <si>
    <t>casper college</t>
  </si>
  <si>
    <t>125 college dr</t>
  </si>
  <si>
    <t>teton cnty public health</t>
  </si>
  <si>
    <t>460 e pearl ave</t>
  </si>
  <si>
    <t>460 e pearl avenue</t>
  </si>
  <si>
    <t>teton county public health</t>
  </si>
  <si>
    <t>Teton County Public Health</t>
  </si>
  <si>
    <t>teton cnty family planning</t>
  </si>
  <si>
    <t>teton county family planning</t>
  </si>
  <si>
    <t>pinal county division of public health</t>
  </si>
  <si>
    <t>pinal county division of public health apache junction clinic</t>
  </si>
  <si>
    <t>pinal county division of public health casa grande clinic</t>
  </si>
  <si>
    <t>pinal county division of public health maricopa clinic</t>
  </si>
  <si>
    <t>pinal county division of public health san tan valley clinic</t>
  </si>
  <si>
    <t>pima county health department</t>
  </si>
  <si>
    <t>pima cnty health dept eastside</t>
  </si>
  <si>
    <t>6920 e brwy blvd</t>
  </si>
  <si>
    <t>6920 e broadway blvd</t>
  </si>
  <si>
    <t>pima county health department eastside</t>
  </si>
  <si>
    <t>planned parenthood of arizona</t>
  </si>
  <si>
    <t>4751 n 15th st</t>
  </si>
  <si>
    <t>Planned Parenthood of Arizona</t>
  </si>
  <si>
    <t>planned parenthood arizona maryvale health ctr</t>
  </si>
  <si>
    <t>4616 n 51st ave</t>
  </si>
  <si>
    <t>4616 n 51st avenue</t>
  </si>
  <si>
    <t>planned parenthood arizona maryvale health center</t>
  </si>
  <si>
    <t>planned parenthood arizona mesa health ctr</t>
  </si>
  <si>
    <t>1235 s gilbert rd</t>
  </si>
  <si>
    <t>planned parenthood arizona mesa health center</t>
  </si>
  <si>
    <t>planned parenthood arizona sanger health ctr</t>
  </si>
  <si>
    <t>2255 n wyatt dr</t>
  </si>
  <si>
    <t>planned parenthood arizona sanger health center</t>
  </si>
  <si>
    <t>planned parenthood arizona flagstaff health ctr</t>
  </si>
  <si>
    <t>2500 s woodlands village blvd</t>
  </si>
  <si>
    <t>.flagstaff</t>
  </si>
  <si>
    <t>2500 s woodlands village blv</t>
  </si>
  <si>
    <t>planned parenthood arizona flagstaff health center</t>
  </si>
  <si>
    <t>planned parenthood arizona ctrl phoenix health ctr</t>
  </si>
  <si>
    <t>4751 north 15th st</t>
  </si>
  <si>
    <t>planned parenthood arizona central phoenix health center</t>
  </si>
  <si>
    <t>community health center of yavapai</t>
  </si>
  <si>
    <t>community health center of yavapai prescott clinic</t>
  </si>
  <si>
    <t>community health center of yavapai cottonwood clinic</t>
  </si>
  <si>
    <t>community health center of yavapai prescott valley clinic</t>
  </si>
  <si>
    <t>wesley community center</t>
  </si>
  <si>
    <t>canyonlands healthcare - lake powell medical center</t>
  </si>
  <si>
    <t>douglas cnty community health</t>
  </si>
  <si>
    <t>1329 waterloo ln</t>
  </si>
  <si>
    <t>gardnerville</t>
  </si>
  <si>
    <t>1329 waterloo lane</t>
  </si>
  <si>
    <t>douglas county community health</t>
  </si>
  <si>
    <t>Carson City Health and Human Services</t>
  </si>
  <si>
    <t>carson city health &amp; human svc</t>
  </si>
  <si>
    <t>900 e long st</t>
  </si>
  <si>
    <t>carson city health and human services</t>
  </si>
  <si>
    <t>women's clinic commonwealth healthcare corporation</t>
  </si>
  <si>
    <t>tinian health center division of public health services</t>
  </si>
  <si>
    <t>rota health center division of public health services</t>
  </si>
  <si>
    <t>san bernardino county dept. of public health - barstow</t>
  </si>
  <si>
    <t>san bernardino cnty dept of public health big bear</t>
  </si>
  <si>
    <t>477 summit blvd</t>
  </si>
  <si>
    <t>big bear</t>
  </si>
  <si>
    <t>san bernardino county department of public health - big bear</t>
  </si>
  <si>
    <t>e valley community clinic</t>
  </si>
  <si>
    <t>2470 alvin ave</t>
  </si>
  <si>
    <t>san jose</t>
  </si>
  <si>
    <t>2470 alvin avenue</t>
  </si>
  <si>
    <t>east valley community clinic inc.</t>
  </si>
  <si>
    <t>East Valley Community Clinic Inc.</t>
  </si>
  <si>
    <t>e valley community clinic inc e valley community clinic</t>
  </si>
  <si>
    <t>east valley community clinic, inc. - east valley community clinic</t>
  </si>
  <si>
    <t>e valley community health ctr</t>
  </si>
  <si>
    <t>420 glendora ave s</t>
  </si>
  <si>
    <t>west covina</t>
  </si>
  <si>
    <t>420 glendora avenue s</t>
  </si>
  <si>
    <t>east valley community health center inc.</t>
  </si>
  <si>
    <t>East Valley Community Health Center Inc.</t>
  </si>
  <si>
    <t>e valley community health ctr pomona clinic</t>
  </si>
  <si>
    <t>1555 s garvey ave</t>
  </si>
  <si>
    <t>1555 s garvey avenue</t>
  </si>
  <si>
    <t>east valley community health center - pomona clinic</t>
  </si>
  <si>
    <t>e valley community health ctr inc e valley community health ctr</t>
  </si>
  <si>
    <t>420 s glendora ave</t>
  </si>
  <si>
    <t>420 s glendora avenue</t>
  </si>
  <si>
    <t>east valley community health center, inc. - east valley community health center</t>
  </si>
  <si>
    <t>e valley community health ctr inc villacorta school based clinic</t>
  </si>
  <si>
    <t>17840 villa corta st</t>
  </si>
  <si>
    <t>la puente</t>
  </si>
  <si>
    <t>east valley community health center, inc. - villacorta school based clinic</t>
  </si>
  <si>
    <t>e valley community health ctr covina clinic</t>
  </si>
  <si>
    <t>276 w college st</t>
  </si>
  <si>
    <t>covina</t>
  </si>
  <si>
    <t>east valley community health center - covina clinic</t>
  </si>
  <si>
    <t>community action partnership of san luis obispo county, inc.</t>
  </si>
  <si>
    <t>community action partnership of san luis obispo county - the center for health &amp; prevention (the center)</t>
  </si>
  <si>
    <t>1152 grand ave e</t>
  </si>
  <si>
    <t>arroyo grande</t>
  </si>
  <si>
    <t>1152 grand avenue e</t>
  </si>
  <si>
    <t>family healthcare network - ivanhoe family healthcare network</t>
  </si>
  <si>
    <t>family healthcare network - visalia school health center</t>
  </si>
  <si>
    <t>family healthcare network - woodlake health center</t>
  </si>
  <si>
    <t>family healthcare network - three rivers health center</t>
  </si>
  <si>
    <t>family healthcare network - farmersville health center</t>
  </si>
  <si>
    <t>family health care network - goshen health center</t>
  </si>
  <si>
    <t>family healthcare network - hanford health center</t>
  </si>
  <si>
    <t>family healthcare network - visalia bridge health center</t>
  </si>
  <si>
    <t>fresno county eoc</t>
  </si>
  <si>
    <t>imperial beach community clinic - imperial beach health center</t>
  </si>
  <si>
    <t>imperial beach community clinic nestor community health center</t>
  </si>
  <si>
    <t>jwch institute inc.</t>
  </si>
  <si>
    <t>jwch institute wesley health ctr bell gardens</t>
  </si>
  <si>
    <t>6912 ajax ave</t>
  </si>
  <si>
    <t>bell gardens</t>
  </si>
  <si>
    <t>6912 ajax avenue</t>
  </si>
  <si>
    <t>jwch institute - wesley health centers -bell gardens</t>
  </si>
  <si>
    <t>jwch institute inc. - wesley health centers - norwalk</t>
  </si>
  <si>
    <t>jwch institute inc. - wesley health center lynwood</t>
  </si>
  <si>
    <t>jwch institute inc. - wesley health centers - bellflower</t>
  </si>
  <si>
    <t>jwch institute inc. - wesley health centers -- east hollywood</t>
  </si>
  <si>
    <t>la clinica de la raza</t>
  </si>
  <si>
    <t>1515 fruitvale ave</t>
  </si>
  <si>
    <t>1515 fruitvale avenue</t>
  </si>
  <si>
    <t>La Clinica De La Raza</t>
  </si>
  <si>
    <t>la clinica de la raza san lorenzo high school based health ctr</t>
  </si>
  <si>
    <t>50 lewelling blvd e</t>
  </si>
  <si>
    <t>san lorenzo</t>
  </si>
  <si>
    <t>la clinica de la raza - san lorenzo high school based health center</t>
  </si>
  <si>
    <t>la clinica de la raza la clinica monument</t>
  </si>
  <si>
    <t>2100 monument blvd</t>
  </si>
  <si>
    <t>pleasant hill</t>
  </si>
  <si>
    <t>la clinica de la raza - la clinica monument</t>
  </si>
  <si>
    <t>la clinica de la raza vallejo clinic</t>
  </si>
  <si>
    <t>243 georgia st</t>
  </si>
  <si>
    <t>vallejo</t>
  </si>
  <si>
    <t>la clinica de la raza - vallejo clinic</t>
  </si>
  <si>
    <t>la clinica de la raza la clinica de la raza</t>
  </si>
  <si>
    <t>3451 12th st e</t>
  </si>
  <si>
    <t>la clinica de la raza - la clinica de la raza</t>
  </si>
  <si>
    <t>la clinica de la raza clinica alta vista teen clinic</t>
  </si>
  <si>
    <t>la clinica de la raza - clinica alta vista teen clinic</t>
  </si>
  <si>
    <t>la clinica de la raza fremont high school tiger clinic</t>
  </si>
  <si>
    <t>4610 foothill blvd</t>
  </si>
  <si>
    <t>la clinica de la raza - fremont high school tiger clinic</t>
  </si>
  <si>
    <t>la clinica de la raza oakland techniclinic oakland technical</t>
  </si>
  <si>
    <t>4351 brwy</t>
  </si>
  <si>
    <t>4351 broadway</t>
  </si>
  <si>
    <t>la clinica de la raza - oakland techniclinic / oakland technical</t>
  </si>
  <si>
    <t>la clinica de la raza san antonio neighborhood health ctr</t>
  </si>
  <si>
    <t>1030 intl blvd</t>
  </si>
  <si>
    <t>1030 international blvd</t>
  </si>
  <si>
    <t>la clinica de la raza - san antonio neighborhood health center</t>
  </si>
  <si>
    <t>la clinica de la raza pittsburg clinic</t>
  </si>
  <si>
    <t>2240 gladstone dr</t>
  </si>
  <si>
    <t>2240 gladstone drive</t>
  </si>
  <si>
    <t>la clinica de la raza - pittsburg clinic</t>
  </si>
  <si>
    <t>la clinica de la raza n vallejo clinic</t>
  </si>
  <si>
    <t>220 hosp dr</t>
  </si>
  <si>
    <t>220 hospital drive</t>
  </si>
  <si>
    <t>la clinica de la raza - north vallejo clinic</t>
  </si>
  <si>
    <t>la clinica de la raza havenscourt health ctr</t>
  </si>
  <si>
    <t>1390 66th ave</t>
  </si>
  <si>
    <t>1390 66th avenue</t>
  </si>
  <si>
    <t>la clinica de la raza - havenscourt health center</t>
  </si>
  <si>
    <t>la clinica de la raza rooselvet health ctr</t>
  </si>
  <si>
    <t>1926 e 19th st</t>
  </si>
  <si>
    <t>la clinica de la raza - rooselvet health center</t>
  </si>
  <si>
    <t>la clinica de la raza hawthorne elementary school based clinic</t>
  </si>
  <si>
    <t>1700 28th ave</t>
  </si>
  <si>
    <t>1700 28th avenue</t>
  </si>
  <si>
    <t>la clinica de la raza - hawthorne elementary school-based clinic</t>
  </si>
  <si>
    <t>san diego family care - mid-city community clinic</t>
  </si>
  <si>
    <t>los angeles co dept of health svc</t>
  </si>
  <si>
    <t>5555 ferguson dr</t>
  </si>
  <si>
    <t>los angeles co. dept. of health services</t>
  </si>
  <si>
    <t>Los Angeles Co. Dept. of Health Services</t>
  </si>
  <si>
    <t>los angeles cnty dept of health svc los angeles cnty 
department of health svc el
monte comprehensive health
center</t>
  </si>
  <si>
    <t>10953 ramona blvd</t>
  </si>
  <si>
    <t>los angeles county, department of health services los angeles county,
department of health services - el
monte comprehensive health
center</t>
  </si>
  <si>
    <t>los angeles cnty dept of health svc edward r roybal
comprehensive health ctr</t>
  </si>
  <si>
    <t>245 fetterly st</t>
  </si>
  <si>
    <t>245   fetterly st</t>
  </si>
  <si>
    <t>los angeles county, department of health services - edward r. roybal
comprehensive health ctr.</t>
  </si>
  <si>
    <t>los angeles cnty dept of health svc bellflower health
center</t>
  </si>
  <si>
    <t>10005 flower st ave e</t>
  </si>
  <si>
    <t>bellflower</t>
  </si>
  <si>
    <t>10005 flower st avenue e</t>
  </si>
  <si>
    <t>los angeles county, department of health services - bellflower health
center</t>
  </si>
  <si>
    <t>los angeles cnty dept of health svc glendale health
center</t>
  </si>
  <si>
    <t>501 n glendale ave</t>
  </si>
  <si>
    <t>501 n glendale avenue</t>
  </si>
  <si>
    <t>los angeles county, department of health services - glendale health
center</t>
  </si>
  <si>
    <t>los angeles cnty dept of health svc hbr ucla medical ctr</t>
  </si>
  <si>
    <t>1000 w carson st</t>
  </si>
  <si>
    <t>1000 west carson st</t>
  </si>
  <si>
    <t>los angeles county, department of health services - harbor ucla medical center</t>
  </si>
  <si>
    <t>los angeles cnty dept of health svc long beach comprehensive health ctr</t>
  </si>
  <si>
    <t>1333 chestnut ave</t>
  </si>
  <si>
    <t>long beach</t>
  </si>
  <si>
    <t>1333 chestnut avenue</t>
  </si>
  <si>
    <t>los angeles county, department of health services - long beach comprehensive health center</t>
  </si>
  <si>
    <t>los angeles cnty dept of health svc mid valley comprehensive health ctr</t>
  </si>
  <si>
    <t>7515 van nuys blvd</t>
  </si>
  <si>
    <t>los angeles county, department of health services - mid valley comprehensive health center</t>
  </si>
  <si>
    <t>los angeles cnty dept of health svc san fernando health ctr</t>
  </si>
  <si>
    <t>1212 pico st</t>
  </si>
  <si>
    <t>los angeles county, department of health services - san fernando health center</t>
  </si>
  <si>
    <t>los angeles cnty dept of health svc h claude hudson comprehensive health ctr</t>
  </si>
  <si>
    <t>2829 grand ave</t>
  </si>
  <si>
    <t>2829  grand avenue</t>
  </si>
  <si>
    <t>los angeles county, department of health services - h. claude hudson comprehensive health ctr.</t>
  </si>
  <si>
    <t>los angeles cnty dept of health svc hubert h humphrey comprehensive health ctr</t>
  </si>
  <si>
    <t>5850 s main st</t>
  </si>
  <si>
    <t>los angeles county, department of health services - hubert h. humphrey comprehensive health ctr.</t>
  </si>
  <si>
    <t>los angeles cnty dept of health svc wilmington family health ctr</t>
  </si>
  <si>
    <t>1325 broad ave</t>
  </si>
  <si>
    <t>1325 broad avenue</t>
  </si>
  <si>
    <t>los angeles county, department of health services - wilmington family health center</t>
  </si>
  <si>
    <t>los angeles cnty dept of health svc high desert health svc macc</t>
  </si>
  <si>
    <t>335 e ave i</t>
  </si>
  <si>
    <t>335 east avenue i</t>
  </si>
  <si>
    <t>los angeles county, department of health services - high desert health services macc</t>
  </si>
  <si>
    <t>los angeles cnty dept of health svc la puente health ctr</t>
  </si>
  <si>
    <t>15930 ctrl ave</t>
  </si>
  <si>
    <t>15930 central avenue</t>
  </si>
  <si>
    <t>los angeles county, department of health services - la puente health center</t>
  </si>
  <si>
    <t>los angeles cnty dept of health svc martin luther king jr outpatient ctr</t>
  </si>
  <si>
    <t>1670 e 120th st</t>
  </si>
  <si>
    <t>1670 east 120th st</t>
  </si>
  <si>
    <t>los angeles county, department of health services - martin luther king, jr. outpatient center</t>
  </si>
  <si>
    <t>los angeles cnty dept of health svc lac usc medical ctr womens clinic</t>
  </si>
  <si>
    <t>1200 n state st</t>
  </si>
  <si>
    <t>los angeles county, department of health services - lac usc/medical center-women's clinic</t>
  </si>
  <si>
    <t>los angeles cnty dept of health svc olive view medical ctr</t>
  </si>
  <si>
    <t>14445 olive view dr</t>
  </si>
  <si>
    <t>sylmar</t>
  </si>
  <si>
    <t>14445 olive view drive</t>
  </si>
  <si>
    <t>los angeles county, department of health services - olive-view medical center</t>
  </si>
  <si>
    <t>neighborhood healthcare - temecula family health center</t>
  </si>
  <si>
    <t>nevada cnty health dept</t>
  </si>
  <si>
    <t>500 crown pt cir</t>
  </si>
  <si>
    <t>grass valley</t>
  </si>
  <si>
    <t>500 crown point cir</t>
  </si>
  <si>
    <t>nevada county health department</t>
  </si>
  <si>
    <t>nevada county public health department - truckee clinic</t>
  </si>
  <si>
    <t>northeast valley health corporation</t>
  </si>
  <si>
    <t>northeast valley health corporation transitions to wellness health center</t>
  </si>
  <si>
    <t>northeast valley health corporation pacoima health center</t>
  </si>
  <si>
    <t>northeast valley health corporation san fernando health center</t>
  </si>
  <si>
    <t>valencia health center</t>
  </si>
  <si>
    <t>northeast valley health corporation canoga park health center</t>
  </si>
  <si>
    <t>northeast valley health corporation santa clarita health center</t>
  </si>
  <si>
    <t>northeast valley health corporation- teen health center-san fernando high school</t>
  </si>
  <si>
    <t>planned parenthood of los angeles</t>
  </si>
  <si>
    <t>400 30th st w</t>
  </si>
  <si>
    <t>Planned Parenthood of Los Angeles</t>
  </si>
  <si>
    <t>planned parenthood los angeles burbank clinic</t>
  </si>
  <si>
    <t>916 burbank blvd w</t>
  </si>
  <si>
    <t>burbank</t>
  </si>
  <si>
    <t>planned parenthood los angeles- burbank clinic</t>
  </si>
  <si>
    <t>planned parenthood los angeles canoga park clinic</t>
  </si>
  <si>
    <t>21001 sherman way</t>
  </si>
  <si>
    <t>planned parenthood los angeles- canoga park clinic</t>
  </si>
  <si>
    <t>planned parenthood los angeles hollywood clinic</t>
  </si>
  <si>
    <t>1014 1 2 vermont ave n</t>
  </si>
  <si>
    <t>1014 1/2 vermont avenue n</t>
  </si>
  <si>
    <t>planned parenthood los angeles- hollywood clinic</t>
  </si>
  <si>
    <t>planned parenthood los angeles el monte clinic</t>
  </si>
  <si>
    <t>4786 b n peck rd</t>
  </si>
  <si>
    <t>4786 b north peck road</t>
  </si>
  <si>
    <t>planned parenthood los angeles-el monte clinic</t>
  </si>
  <si>
    <t>planned parenthood los angeles lakewood clinic</t>
  </si>
  <si>
    <t>5525 del amo blvd e</t>
  </si>
  <si>
    <t>planned parenthood los angeles- lakewood clinic</t>
  </si>
  <si>
    <t>planned parenthood los angeles pomona clinic</t>
  </si>
  <si>
    <t>1550 n garey ave</t>
  </si>
  <si>
    <t>1550 n garey avenue</t>
  </si>
  <si>
    <t>planned parenthood los angeles- pomona clinic</t>
  </si>
  <si>
    <t>planned parenthood los angeles santa monica clinic</t>
  </si>
  <si>
    <t>1316 3rd st promenade</t>
  </si>
  <si>
    <t>planned parenthood los angeles- santa monica clinic</t>
  </si>
  <si>
    <t>planned parenthood los angeles s bay clinic</t>
  </si>
  <si>
    <t>14623 hawthorne blvd</t>
  </si>
  <si>
    <t>lawndale</t>
  </si>
  <si>
    <t>planned parenthood los angeles- south bay clinic</t>
  </si>
  <si>
    <t>planned parenthood of los angeles whittier ctr</t>
  </si>
  <si>
    <t>7655 greenleaf ave</t>
  </si>
  <si>
    <t>7655 greenleaf avenue</t>
  </si>
  <si>
    <t>planned parenthood of los angeles - whittier center</t>
  </si>
  <si>
    <t>planned parenthood of los angeles s los angeles ctr dorothy health ctr</t>
  </si>
  <si>
    <t>8520 brwy s</t>
  </si>
  <si>
    <t>8520 broadway  s</t>
  </si>
  <si>
    <t>planned parenthood of los angeles- south los angeles center dorothy health center</t>
  </si>
  <si>
    <t>planned parenthood of los angeles van nuys ctr</t>
  </si>
  <si>
    <t>7100 van nuys blvd</t>
  </si>
  <si>
    <t>planned parenthood of los angeles - van nuys center</t>
  </si>
  <si>
    <t>planned parenthood los angeles e la clinic</t>
  </si>
  <si>
    <t>5068 whittier blvd e</t>
  </si>
  <si>
    <t>planned parenthood los angeles- east la clinic</t>
  </si>
  <si>
    <t>planned parenthood los angeles ctr for medical training</t>
  </si>
  <si>
    <t>planned parenthood los angeles- center for medical training</t>
  </si>
  <si>
    <t>planned parenthood los angeles baldwin hills crenshaw basics</t>
  </si>
  <si>
    <t>3637 ln brea ave s</t>
  </si>
  <si>
    <t>3637 la brea avenue s</t>
  </si>
  <si>
    <t>planned parenthood los angeles- baldwin hills/crenshaw basics</t>
  </si>
  <si>
    <t>planned parenthood los angeles long beach ctr</t>
  </si>
  <si>
    <t>2690 pacific ave</t>
  </si>
  <si>
    <t>2690 pacific avenue</t>
  </si>
  <si>
    <t>planned parenthood los angeles- long beach center</t>
  </si>
  <si>
    <t>planned parenthood of los angeles lakewood basics</t>
  </si>
  <si>
    <t>5519 e del amo blvd</t>
  </si>
  <si>
    <t>5519 east del amo blvd</t>
  </si>
  <si>
    <t>planned parenthood of los angeles- lakewood basics</t>
  </si>
  <si>
    <t>planned parenthood of los angeles antelope valley health ctr</t>
  </si>
  <si>
    <t>533 e palmdale blvd</t>
  </si>
  <si>
    <t>palmdale</t>
  </si>
  <si>
    <t>planned parenthood of los angeles - antelope valley health center</t>
  </si>
  <si>
    <t>planned parenthood los angeles w hollywood ctr</t>
  </si>
  <si>
    <t>825 n san vicente blvd</t>
  </si>
  <si>
    <t>west hollywood</t>
  </si>
  <si>
    <t>planned parenthood los angeles west-hollywood center</t>
  </si>
  <si>
    <t>planned parenthood of los angeles roosevelt high school</t>
  </si>
  <si>
    <t>456 mathews st</t>
  </si>
  <si>
    <t>456  mathews st</t>
  </si>
  <si>
    <t>planned parenthood of los angeles- roosevelt high school</t>
  </si>
  <si>
    <t>planned parenthood of los angeles hollywood high school</t>
  </si>
  <si>
    <t>1530 n orange dr</t>
  </si>
  <si>
    <t>1530 north orange drive</t>
  </si>
  <si>
    <t>planned parenthood of los angeles - hollywood high school</t>
  </si>
  <si>
    <t>planned parenthood of los angeles bixby ctr</t>
  </si>
  <si>
    <t>1057 kingston ave</t>
  </si>
  <si>
    <t>1057 kingston avenue</t>
  </si>
  <si>
    <t>planned parenthood of los angeles - bixby center</t>
  </si>
  <si>
    <t>planned parenthood mar monte</t>
  </si>
  <si>
    <t>1691 alameda</t>
  </si>
  <si>
    <t>1691 the alameda</t>
  </si>
  <si>
    <t>Planned Parenthood Mar Monte</t>
  </si>
  <si>
    <t>planned parenthood mar monte b street health ctr</t>
  </si>
  <si>
    <t>201 29th st</t>
  </si>
  <si>
    <t>sacramento</t>
  </si>
  <si>
    <t>planned parenthood mar monte - b street health center</t>
  </si>
  <si>
    <t>planned parenthood mar monte san jose clinic</t>
  </si>
  <si>
    <t>planned parenthood mar monte - san jose clinic</t>
  </si>
  <si>
    <t>planned parenthood mar monte blossom hill clinic</t>
  </si>
  <si>
    <t>5440 thornwood dr</t>
  </si>
  <si>
    <t>5440 thornwood drive</t>
  </si>
  <si>
    <t>planned parenthood mar monte - blossom hill clinic</t>
  </si>
  <si>
    <t>planned parenthood mar monte westside clinic</t>
  </si>
  <si>
    <t>1119 pacific ave</t>
  </si>
  <si>
    <t>santa cruz</t>
  </si>
  <si>
    <t>1119 pacific avenue</t>
  </si>
  <si>
    <t>planned parenthood mar monte - westside clinic</t>
  </si>
  <si>
    <t>planned parenthood mar monte e side clinic</t>
  </si>
  <si>
    <t>3131 alum rock ave</t>
  </si>
  <si>
    <t>3131 alum rock avenue</t>
  </si>
  <si>
    <t>planned parenthood mar monte - east side clinic</t>
  </si>
  <si>
    <t>planned parenthood mar monte mtn view clinic</t>
  </si>
  <si>
    <t>225 san antonio rd</t>
  </si>
  <si>
    <t>225 san antonio road</t>
  </si>
  <si>
    <t>planned parenthood mar monte - mountain view clinic</t>
  </si>
  <si>
    <t>planned parenthood mar monte salinas clinic</t>
  </si>
  <si>
    <t>316 main st n</t>
  </si>
  <si>
    <t>salinas</t>
  </si>
  <si>
    <t>planned parenthood mar monte - salinas clinic</t>
  </si>
  <si>
    <t>seaside clinic</t>
  </si>
  <si>
    <t>625 hilby ave</t>
  </si>
  <si>
    <t>seaside</t>
  </si>
  <si>
    <t>625 hilby avenue</t>
  </si>
  <si>
    <t>planned parenthood mar monte hayward</t>
  </si>
  <si>
    <t>1032 a st</t>
  </si>
  <si>
    <t>hayward</t>
  </si>
  <si>
    <t>planned parenthood mar monte - hayward</t>
  </si>
  <si>
    <t>planned parenthood mar monte watsonville clinic</t>
  </si>
  <si>
    <t>398 s green val rd</t>
  </si>
  <si>
    <t>watsonville</t>
  </si>
  <si>
    <t>398 s green valley rd</t>
  </si>
  <si>
    <t>planned parenthood mar monte - watsonville clinic</t>
  </si>
  <si>
    <t>planned parenthood mar monte bakersfield ctr</t>
  </si>
  <si>
    <t>2633 16th st</t>
  </si>
  <si>
    <t>bakersfield</t>
  </si>
  <si>
    <t>planned parenthood mar monte - bakersfield center</t>
  </si>
  <si>
    <t>planned parenthood mar monte roseville health ctr</t>
  </si>
  <si>
    <t>729 sunrise ave</t>
  </si>
  <si>
    <t>roseville</t>
  </si>
  <si>
    <t>729 sunrise avenue</t>
  </si>
  <si>
    <t>planned parenthood mar monte - roseville health center</t>
  </si>
  <si>
    <t>planned parenthood mar monte woodland health ctr</t>
  </si>
  <si>
    <t>520 cottonwood st</t>
  </si>
  <si>
    <t>woodland</t>
  </si>
  <si>
    <t>planned parenthood mar monte - woodland health center</t>
  </si>
  <si>
    <t>planned parenthood mar monte eastland plz ctr</t>
  </si>
  <si>
    <t>678 wilson way n</t>
  </si>
  <si>
    <t>planned parenthood mar monte - eastland plaza center</t>
  </si>
  <si>
    <t>planned parenthood mar monte madera clinic</t>
  </si>
  <si>
    <t>500 almond e</t>
  </si>
  <si>
    <t>madera</t>
  </si>
  <si>
    <t>500 almond  e</t>
  </si>
  <si>
    <t>planned parenthood mar monte - madera clinic</t>
  </si>
  <si>
    <t>planned parenthood mar monte modesto clinic</t>
  </si>
  <si>
    <t>1431 mchenry ave</t>
  </si>
  <si>
    <t>modesto</t>
  </si>
  <si>
    <t>1431 mchenry avenue</t>
  </si>
  <si>
    <t>planned parenthood mar monte - modesto clinic</t>
  </si>
  <si>
    <t>planned parenthood mar monte tracy clinic</t>
  </si>
  <si>
    <t>1441 n tracy blvd</t>
  </si>
  <si>
    <t>planned parenthood mar monte - tracy clinic</t>
  </si>
  <si>
    <t>planned parenthood mar monte capital plz clinic</t>
  </si>
  <si>
    <t>1125 10th st</t>
  </si>
  <si>
    <t>planned parenthood mar monte - capital plaza clinic</t>
  </si>
  <si>
    <t>planned parenthood mar monte fruitridge clinic</t>
  </si>
  <si>
    <t>5385 franklin blvd</t>
  </si>
  <si>
    <t>planned parenthood mar monte - fruitridge clinic</t>
  </si>
  <si>
    <t>planned parenthood mar monte n highland clinic</t>
  </si>
  <si>
    <t>5700 watt ave</t>
  </si>
  <si>
    <t>north highland</t>
  </si>
  <si>
    <t>5700 watt avenue</t>
  </si>
  <si>
    <t>planned parenthood mar monte - north highland clinic</t>
  </si>
  <si>
    <t>planned parenthood mar monte family 1st clinic</t>
  </si>
  <si>
    <t>6095 1st st n</t>
  </si>
  <si>
    <t>6095 first st n</t>
  </si>
  <si>
    <t>planned parenthood mar monte - family first clinic</t>
  </si>
  <si>
    <t>planned parenthood mar monte fulton street health ctr ctr</t>
  </si>
  <si>
    <t>650 fulton n</t>
  </si>
  <si>
    <t>650 fulton  n</t>
  </si>
  <si>
    <t>planned parenthood mar monte - fulton street health center center</t>
  </si>
  <si>
    <t>planned parenthood mar monte gilroy</t>
  </si>
  <si>
    <t>760 renz ln</t>
  </si>
  <si>
    <t>gilroy</t>
  </si>
  <si>
    <t>760 renz lane</t>
  </si>
  <si>
    <t>planned parenthood mar monte - gilroy</t>
  </si>
  <si>
    <t>planned parenthood mar monte manteca</t>
  </si>
  <si>
    <t>965 e yosemite ave</t>
  </si>
  <si>
    <t>965 e yosemite avenue</t>
  </si>
  <si>
    <t>planned parenthood mar monte - manteca</t>
  </si>
  <si>
    <t>planned parenthood mar monte merced ctr</t>
  </si>
  <si>
    <t>3166 collins dr</t>
  </si>
  <si>
    <t>merced</t>
  </si>
  <si>
    <t>3166 collins drive</t>
  </si>
  <si>
    <t>planned parenthood mar monte - merced center</t>
  </si>
  <si>
    <t>planned parenthood mar monte n clinic</t>
  </si>
  <si>
    <t>4555 precissi ln</t>
  </si>
  <si>
    <t>4555 precissi lane</t>
  </si>
  <si>
    <t>planned parenthood mar monte - north clinic</t>
  </si>
  <si>
    <t>planned parenthood mar monte san mateo</t>
  </si>
  <si>
    <t>29 baywood ave</t>
  </si>
  <si>
    <t>san mateo</t>
  </si>
  <si>
    <t>29 baywood avenue</t>
  </si>
  <si>
    <t>planned parenthood mar monte-san mateo</t>
  </si>
  <si>
    <t>planned parenthood mar monte w oakland</t>
  </si>
  <si>
    <t>1682 7th st</t>
  </si>
  <si>
    <t>planned parenthood mar monte- west oakland</t>
  </si>
  <si>
    <t>planned parenthood mar monte yuba city health ctr</t>
  </si>
  <si>
    <t>430 palora ave</t>
  </si>
  <si>
    <t>yuba city</t>
  </si>
  <si>
    <t>430 palora avenue</t>
  </si>
  <si>
    <t>planned parenthood mar monte - yuba city health center</t>
  </si>
  <si>
    <t>planned parenthood mar monte redwood</t>
  </si>
  <si>
    <t>2907 el camino real</t>
  </si>
  <si>
    <t>redwood city</t>
  </si>
  <si>
    <t>planned parenthood mar monte- redwood</t>
  </si>
  <si>
    <t>planned parenthood mar monte coliseum</t>
  </si>
  <si>
    <t>8480 enterprise way</t>
  </si>
  <si>
    <t>planned parenthood mar monte - coliseum</t>
  </si>
  <si>
    <t>planned parenthood mar monte visalia</t>
  </si>
  <si>
    <t>211 n stevenson st</t>
  </si>
  <si>
    <t>planned parenthood mar monte - visalia</t>
  </si>
  <si>
    <t>planned parenthood mar monte s san francisco</t>
  </si>
  <si>
    <t>435 grand ave</t>
  </si>
  <si>
    <t>south san francis</t>
  </si>
  <si>
    <t>435 grand avenue</t>
  </si>
  <si>
    <t>planned parenthood mar monte - south san francisco</t>
  </si>
  <si>
    <t>planned parenthood of orange &amp; san bernardino cos</t>
  </si>
  <si>
    <t>700 tustin st</t>
  </si>
  <si>
    <t>planned parenthood of orange and san bernardino cos.</t>
  </si>
  <si>
    <t>Planned Parenthood of Orange and San Bernardino Cos.</t>
  </si>
  <si>
    <t>planned parenthood of orange &amp; san bernardino counties costa mesa health ctr</t>
  </si>
  <si>
    <t>601w 19th st</t>
  </si>
  <si>
    <t>costa mesa</t>
  </si>
  <si>
    <t>planned parenthood of orange and san bernardino counties - costa mesa health center</t>
  </si>
  <si>
    <t>planned parenthood of orange &amp; san bernardino counties mission viejo health ctr</t>
  </si>
  <si>
    <t>26137 ln paz rd</t>
  </si>
  <si>
    <t>mission viejo</t>
  </si>
  <si>
    <t>26137 la paz rd</t>
  </si>
  <si>
    <t>planned parenthood of orange and san bernardino counties - mission viejo health center</t>
  </si>
  <si>
    <t>santa ana health ctr</t>
  </si>
  <si>
    <t>1421 e 17th st</t>
  </si>
  <si>
    <t>santa ana health center</t>
  </si>
  <si>
    <t>planned parenthood of orange &amp; san bernardino counties anaheim health ctr</t>
  </si>
  <si>
    <t>303 w lincoln</t>
  </si>
  <si>
    <t>planned parenthood of orange and san bernardino counties - anaheim health center</t>
  </si>
  <si>
    <t>upland health ctr</t>
  </si>
  <si>
    <t>918 w foothill blvd</t>
  </si>
  <si>
    <t>upland health center</t>
  </si>
  <si>
    <t>planned parenthood of orange &amp; san bernardino counties westminster health ctr</t>
  </si>
  <si>
    <t>14372 bch blvd</t>
  </si>
  <si>
    <t>14372 beach blvd</t>
  </si>
  <si>
    <t>planned parenthood of orange and san bernardino counties - westminster health center</t>
  </si>
  <si>
    <t>planned parenthood of orange &amp; san bernardino counties orange health ctr</t>
  </si>
  <si>
    <t>700 s tustin st</t>
  </si>
  <si>
    <t>planned parenthood of orange and san bernardino counties - orange health center</t>
  </si>
  <si>
    <t>planned parenthood of orange &amp; san bernardino counties san bernardino health ctr</t>
  </si>
  <si>
    <t>1873 commercenter w</t>
  </si>
  <si>
    <t>1873 commercenter west</t>
  </si>
  <si>
    <t>planned parenthood of orange &amp; san bernardino counties - san bernardino health center</t>
  </si>
  <si>
    <t>planned parenthood of orange &amp; san bernardino counties victorville health ctr</t>
  </si>
  <si>
    <t>15403 pk ave e</t>
  </si>
  <si>
    <t>victorville</t>
  </si>
  <si>
    <t>15403 park avenue east</t>
  </si>
  <si>
    <t>planned parenthood of orange and san bernardino counties - victorville health center</t>
  </si>
  <si>
    <t>planned parenthood of pasadena</t>
  </si>
  <si>
    <t>2333 lk ave</t>
  </si>
  <si>
    <t>altadena</t>
  </si>
  <si>
    <t>2333 lake avenue</t>
  </si>
  <si>
    <t>Planned Parenthood of Pasadena</t>
  </si>
  <si>
    <t>planned parenthood eagle rock health ctr</t>
  </si>
  <si>
    <t>1578 w colorado blvd</t>
  </si>
  <si>
    <t>planned parenthood eagle rock health center</t>
  </si>
  <si>
    <t>planned parenthood alhambra health ctr</t>
  </si>
  <si>
    <t>330 s garfield ave</t>
  </si>
  <si>
    <t>alhambra</t>
  </si>
  <si>
    <t>330 s garfield avenue</t>
  </si>
  <si>
    <t>planned parenthood alhambra health center</t>
  </si>
  <si>
    <t>planned parenthood pasadena health ctr</t>
  </si>
  <si>
    <t>1045 n lk ave</t>
  </si>
  <si>
    <t>1045 n lake avenue</t>
  </si>
  <si>
    <t>planned parenthood pasadena health center</t>
  </si>
  <si>
    <t>planned parenthood glendora health ctr</t>
  </si>
  <si>
    <t>130 w rt 66</t>
  </si>
  <si>
    <t>glendora</t>
  </si>
  <si>
    <t>130 w route 66</t>
  </si>
  <si>
    <t>planned parenthood glendora health center</t>
  </si>
  <si>
    <t>planned parenthood of pacific sw</t>
  </si>
  <si>
    <t>1075 camino del rio</t>
  </si>
  <si>
    <t xml:space="preserve">1075 camino del rio </t>
  </si>
  <si>
    <t>planned parenthood of the pacific southwest</t>
  </si>
  <si>
    <t>Planned Parenthood of the Pacific Southwest</t>
  </si>
  <si>
    <t>planned parenthood of pacific sw city hts</t>
  </si>
  <si>
    <t>4305 univ ave</t>
  </si>
  <si>
    <t>4305 university avenue</t>
  </si>
  <si>
    <t>planned parenthood of the pacific southwest - city heights</t>
  </si>
  <si>
    <t>planned parenthood of pacific sw chula vista clinic</t>
  </si>
  <si>
    <t>1295 brwy</t>
  </si>
  <si>
    <t>1295 broadway</t>
  </si>
  <si>
    <t>planned parenthood of the pacific southwest - chula vista clinic</t>
  </si>
  <si>
    <t>planned parenthood of pacific sw college avenue clinic</t>
  </si>
  <si>
    <t>4575 college ave</t>
  </si>
  <si>
    <t>4575 college avenue</t>
  </si>
  <si>
    <t>planned parenthood of the pacific southwest - college avenue clinic</t>
  </si>
  <si>
    <t>planned parenthood of pacific sw el cajon clinic</t>
  </si>
  <si>
    <t>1685 e main st</t>
  </si>
  <si>
    <t>planned parenthood of the pacific southwest - el cajon clinic</t>
  </si>
  <si>
    <t>planned parenthood of pacific sw escondido clinic</t>
  </si>
  <si>
    <t>347 w mission ave</t>
  </si>
  <si>
    <t>347 w mission avenue</t>
  </si>
  <si>
    <t>planned parenthood of the pacific southwest - escondido clinic</t>
  </si>
  <si>
    <t>planned parenthood of pacific sw euclid avenue clinic</t>
  </si>
  <si>
    <t>220 euclid ave</t>
  </si>
  <si>
    <t>220 euclid avenue</t>
  </si>
  <si>
    <t>planned parenthood of the pacific southwest - euclid avenue clinic</t>
  </si>
  <si>
    <t>planned parenthood of pacific sw 1st avenue clinic</t>
  </si>
  <si>
    <t>2017 1st ave</t>
  </si>
  <si>
    <t>2017 first avenue</t>
  </si>
  <si>
    <t>planned parenthood of the pacific southwest - first avenue clinic</t>
  </si>
  <si>
    <t>planned parenthood of pacific sw kearny mesa clinic</t>
  </si>
  <si>
    <t>7526 clairemont mesa blvd</t>
  </si>
  <si>
    <t>planned parenthood of the pacific southwest - kearny mesa clinic</t>
  </si>
  <si>
    <t>planned parenthood of pacific sw mira mesa clinic</t>
  </si>
  <si>
    <t>10737 camino ruiz</t>
  </si>
  <si>
    <t>planned parenthood of the pacific southwest - mira mesa clinic</t>
  </si>
  <si>
    <t>planned parenthood of pacific sw moreno valley clinic</t>
  </si>
  <si>
    <t>12900 frederick st</t>
  </si>
  <si>
    <t>planned parenthood of the pacific southwest - moreno valley clinic</t>
  </si>
  <si>
    <t>planned parenthood of pacific sw mission bay clinic</t>
  </si>
  <si>
    <t>4501 mission bay dr</t>
  </si>
  <si>
    <t>4501 mission bay drive</t>
  </si>
  <si>
    <t>planned parenthood of the pacific southwest - mission bay clinic</t>
  </si>
  <si>
    <t>planned parenthood of pacific sw riverside clinic</t>
  </si>
  <si>
    <t>3772 tibbetts st</t>
  </si>
  <si>
    <t>planned parenthood of the pacific southwest - riverside clinic</t>
  </si>
  <si>
    <t>planned parenthood of pacific sw rancho mirage clinic</t>
  </si>
  <si>
    <t>71777 san jacinto dr</t>
  </si>
  <si>
    <t>rancho mirage</t>
  </si>
  <si>
    <t>71777 san jacinto drive</t>
  </si>
  <si>
    <t>planned parenthood of the pacific southwest - rancho mirage clinic</t>
  </si>
  <si>
    <t>vista clinic</t>
  </si>
  <si>
    <t>1964 via ctr dr</t>
  </si>
  <si>
    <t>1964 via centre drive</t>
  </si>
  <si>
    <t>planned parenthood of pacific sw coachella valley clinic</t>
  </si>
  <si>
    <t>49111 hwy 111</t>
  </si>
  <si>
    <t>coachella</t>
  </si>
  <si>
    <t>49111 highway 111</t>
  </si>
  <si>
    <t>planned parenthood of the pacific southwest - coachella valley clinic</t>
  </si>
  <si>
    <t>planned parenthood of pacific sw imperial valley health ctr el centro</t>
  </si>
  <si>
    <t>1463 4th st</t>
  </si>
  <si>
    <t>el centro</t>
  </si>
  <si>
    <t>1463  4th st</t>
  </si>
  <si>
    <t>planned parenthood of the pacific southwest - imperial valley health center-el centro</t>
  </si>
  <si>
    <t>planned parenthood california ctrl coast</t>
  </si>
  <si>
    <t>518 gdn st</t>
  </si>
  <si>
    <t>518 garden st</t>
  </si>
  <si>
    <t>planned parenthood california central coast</t>
  </si>
  <si>
    <t>Planned Parenthood California Central Coast</t>
  </si>
  <si>
    <t>planned parenthood california ctrl coast thousand oaks clinic</t>
  </si>
  <si>
    <t>1200 hillcrest dr w</t>
  </si>
  <si>
    <t>thousand oaks</t>
  </si>
  <si>
    <t>1200 hillcrest drive w</t>
  </si>
  <si>
    <t>planned parenthood california central coast - thousand oaks clinic</t>
  </si>
  <si>
    <t>santa barbara clinic</t>
  </si>
  <si>
    <t>santa maria ctr</t>
  </si>
  <si>
    <t>415 chapel st e</t>
  </si>
  <si>
    <t>santa maria</t>
  </si>
  <si>
    <t>santa maria center</t>
  </si>
  <si>
    <t>san luis obispo clinic</t>
  </si>
  <si>
    <t>743 pismo st</t>
  </si>
  <si>
    <t>planned parenthood california ctrl coast ventura clinic</t>
  </si>
  <si>
    <t>5400 ralston st</t>
  </si>
  <si>
    <t>ventura</t>
  </si>
  <si>
    <t>planned parenthood california central coast - ventura clinic</t>
  </si>
  <si>
    <t>planned parenthood of shasta pacific dba planned parenthood northern california</t>
  </si>
  <si>
    <t>2185 pacheco st</t>
  </si>
  <si>
    <t>planned parenthood of shasta pacific/dba planned parenthood northern california</t>
  </si>
  <si>
    <t>Planned Parenthood of Shasta Pacific/dba Planned Parenthood Northern California</t>
  </si>
  <si>
    <t>planned parenthood northern california vallejo health ctr</t>
  </si>
  <si>
    <t>303 sacramento st</t>
  </si>
  <si>
    <t>planned parenthood northern california - vallejo health center</t>
  </si>
  <si>
    <t>planned parenthood northern california fairfield ctr</t>
  </si>
  <si>
    <t>1325 travis blvd</t>
  </si>
  <si>
    <t>planned parenthood northern california - fairfield center</t>
  </si>
  <si>
    <t>planned parenthood northern california chico ctr</t>
  </si>
  <si>
    <t>3100 cohasset rd</t>
  </si>
  <si>
    <t>planned parenthood northern california - chico center</t>
  </si>
  <si>
    <t>san ramon ctr</t>
  </si>
  <si>
    <t>200 porter dr</t>
  </si>
  <si>
    <t>san ramon</t>
  </si>
  <si>
    <t>200 porter drive</t>
  </si>
  <si>
    <t>san ramon center</t>
  </si>
  <si>
    <t>planned parenthood northern california hilltop richmond health ctr</t>
  </si>
  <si>
    <t>2970 hilltop mall rd</t>
  </si>
  <si>
    <t>planned parenthood northern california - hilltop - richmond health center</t>
  </si>
  <si>
    <t>planned parenthood northern california concord ctr</t>
  </si>
  <si>
    <t>planned parenthood northern california - concord center</t>
  </si>
  <si>
    <t>planned parenthood northern california antioch ctr</t>
  </si>
  <si>
    <t>1104 buchanan rd</t>
  </si>
  <si>
    <t>antioch</t>
  </si>
  <si>
    <t>planned parenthood northern california - antioch center</t>
  </si>
  <si>
    <t>planned parenthood northern california walnut creek ctr</t>
  </si>
  <si>
    <t>1357 oakland blvd</t>
  </si>
  <si>
    <t>walnut creek</t>
  </si>
  <si>
    <t>planned parenthood northern california - walnut creek center</t>
  </si>
  <si>
    <t>planned parenthood northern california redding ctr</t>
  </si>
  <si>
    <t>2935 bechelli ln</t>
  </si>
  <si>
    <t>redding</t>
  </si>
  <si>
    <t>2935 bechelli lane</t>
  </si>
  <si>
    <t>planned parenthood northern california - redding center</t>
  </si>
  <si>
    <t>planned parenthood northern california el cerrito health ctr</t>
  </si>
  <si>
    <t>320 el cerrito plz</t>
  </si>
  <si>
    <t>el cerrito</t>
  </si>
  <si>
    <t>320 el cerrito plaza</t>
  </si>
  <si>
    <t>planned parenthood northern california - el cerrito health center</t>
  </si>
  <si>
    <t>santa rosa ctr</t>
  </si>
  <si>
    <t>1140 sonoma ave</t>
  </si>
  <si>
    <t>1140 sonoma avenue</t>
  </si>
  <si>
    <t>santa rosa center</t>
  </si>
  <si>
    <t>planned parenthood northern california san rafael health ctr</t>
  </si>
  <si>
    <t>2 h st</t>
  </si>
  <si>
    <t>planned parenthood northern california - san rafael health center</t>
  </si>
  <si>
    <t>planned parenthood northern california san francisco ctr</t>
  </si>
  <si>
    <t>1650 valencia st</t>
  </si>
  <si>
    <t>san francisco</t>
  </si>
  <si>
    <t>planned parenthood northern california - san francisco center</t>
  </si>
  <si>
    <t>ukiah ctr</t>
  </si>
  <si>
    <t>242-a hosp dr</t>
  </si>
  <si>
    <t>ukiah</t>
  </si>
  <si>
    <t>242-a hospital drive</t>
  </si>
  <si>
    <t>ukiah center</t>
  </si>
  <si>
    <t>planned parenthood northern california clearlake health ctr</t>
  </si>
  <si>
    <t>14671olympic dr</t>
  </si>
  <si>
    <t>clearlake</t>
  </si>
  <si>
    <t>14671olympic drive</t>
  </si>
  <si>
    <t>planned parenthood northern california - clearlake health center</t>
  </si>
  <si>
    <t>planned parenthood northern california napa health ctr</t>
  </si>
  <si>
    <t>1735 jefferson st</t>
  </si>
  <si>
    <t>napa</t>
  </si>
  <si>
    <t>planned parenthood northern california - napa health center</t>
  </si>
  <si>
    <t>planned parenthood northern california eureka ctr</t>
  </si>
  <si>
    <t>3225 timber fall ct</t>
  </si>
  <si>
    <t>eureka</t>
  </si>
  <si>
    <t>3225 timber fall court</t>
  </si>
  <si>
    <t>planned parenthood northern california - eureka center</t>
  </si>
  <si>
    <t>san bernardino co. dept. of public health</t>
  </si>
  <si>
    <t>san bernardino county department of public health - san bernardino health center</t>
  </si>
  <si>
    <t>san bernardino county department of public health - needles health center</t>
  </si>
  <si>
    <t>san bernardino county department of public health - west valley public health center- ontario</t>
  </si>
  <si>
    <t>san bernardino county department of public health - hesperia clinic</t>
  </si>
  <si>
    <t>south bay family health care center</t>
  </si>
  <si>
    <t>s bay family healthcare ctr redondo beach clinic</t>
  </si>
  <si>
    <t>2114 artesia blvd</t>
  </si>
  <si>
    <t>redondo beach</t>
  </si>
  <si>
    <t>south bay family healthcare center redondo beach clinic</t>
  </si>
  <si>
    <t>south bay family healthcare center - gardena clinic</t>
  </si>
  <si>
    <t>s ctrl family health ctr</t>
  </si>
  <si>
    <t>4425 ctrl s</t>
  </si>
  <si>
    <t>4425 central  s</t>
  </si>
  <si>
    <t>south central family health center</t>
  </si>
  <si>
    <t>s ctrl family health ctr accelerated school based clinic</t>
  </si>
  <si>
    <t>4000 s main st</t>
  </si>
  <si>
    <t>south central family health center- the accelerated school based clinic</t>
  </si>
  <si>
    <t>south central family health center - thomas jefferson high school</t>
  </si>
  <si>
    <t>santa rosa community health lombardi campus</t>
  </si>
  <si>
    <t>751 lombardi ct</t>
  </si>
  <si>
    <t>santa rosa community health, lombardi campus</t>
  </si>
  <si>
    <t>Santa Rosa Community Health, Lombardi Campus</t>
  </si>
  <si>
    <t>santa rosa community health elsie allen campus</t>
  </si>
  <si>
    <t>599 bellevue rd</t>
  </si>
  <si>
    <t>599 bellevue road</t>
  </si>
  <si>
    <t>santa rosa community health, elsie allen campus</t>
  </si>
  <si>
    <t>t.h.e. clinic, inc.</t>
  </si>
  <si>
    <t>t.h.e. clinic, inc. - dorsey high school mobile clinic site</t>
  </si>
  <si>
    <t>tri city health ctr</t>
  </si>
  <si>
    <t>39500 liberty st</t>
  </si>
  <si>
    <t>tri-city health center</t>
  </si>
  <si>
    <t>Tri-City Health Center</t>
  </si>
  <si>
    <t>tri city health ctr mowry ii</t>
  </si>
  <si>
    <t>1999 mowry ave</t>
  </si>
  <si>
    <t>1999 mowry avenue</t>
  </si>
  <si>
    <t>tri-city health center - mowry ii</t>
  </si>
  <si>
    <t>tri city health ctr liberty</t>
  </si>
  <si>
    <t>tri-city health center - liberty</t>
  </si>
  <si>
    <t>regents of ucla sexual &amp; reproductive health svc</t>
  </si>
  <si>
    <t>1010 veteran ave</t>
  </si>
  <si>
    <t>1010 veteran avenue</t>
  </si>
  <si>
    <t>regents of ucla sexual and reproductive health services</t>
  </si>
  <si>
    <t>Regents of UCLA Sexual and Reproductive Health Services</t>
  </si>
  <si>
    <t>venice family clinic</t>
  </si>
  <si>
    <t>604 rose ave</t>
  </si>
  <si>
    <t>venice</t>
  </si>
  <si>
    <t>604 rose avenue</t>
  </si>
  <si>
    <t>Venice Family Clinic</t>
  </si>
  <si>
    <t>venice family clinic robert levine health ctr</t>
  </si>
  <si>
    <t>905 venice blvd</t>
  </si>
  <si>
    <t>venice family clinic - robert levine health center</t>
  </si>
  <si>
    <t>simms mann health &amp; wellness ctr</t>
  </si>
  <si>
    <t>2509 pico blvd</t>
  </si>
  <si>
    <t>simms/mann health and wellness center</t>
  </si>
  <si>
    <t>altamed health services corporation</t>
  </si>
  <si>
    <t>altamed medical grp bell</t>
  </si>
  <si>
    <t>6901 atlantic blvd s</t>
  </si>
  <si>
    <t>bell</t>
  </si>
  <si>
    <t>altamed medical group - bell</t>
  </si>
  <si>
    <t>altamed medical &amp; dental group - anaheim, lincoln</t>
  </si>
  <si>
    <t>altamed medical group - east los angeles, 1st street</t>
  </si>
  <si>
    <t>butte county dept. of public health</t>
  </si>
  <si>
    <t>butte county department of public health - butte county dph clinic</t>
  </si>
  <si>
    <t>butte county department of public health - butte county dph oleander</t>
  </si>
  <si>
    <t>city &amp; co of san francisco dept of public health</t>
  </si>
  <si>
    <t>30 van ness ave</t>
  </si>
  <si>
    <t>30 van ness avenue</t>
  </si>
  <si>
    <t>city and co. of san francisco dept. of public health</t>
  </si>
  <si>
    <t>City and Co. of San Francisco Dept. of Public Health</t>
  </si>
  <si>
    <t>city &amp; co of san francisco dept of public health balboa teen health ctr</t>
  </si>
  <si>
    <t>1000 cayuga ave</t>
  </si>
  <si>
    <t>1000 cayuga avenue</t>
  </si>
  <si>
    <t>city and co. of san francisco dept. of public health - balboa teen health center</t>
  </si>
  <si>
    <t>city &amp; co of san francisco dept of public health cole street youth clinic</t>
  </si>
  <si>
    <t>555 cole st</t>
  </si>
  <si>
    <t>city and co. of san francisco dept. of public health - cole street youth clinic</t>
  </si>
  <si>
    <t>city &amp; co of san francisco dept of public health larkin street youth clinic michael baxter youth clinic</t>
  </si>
  <si>
    <t>134 golden gate ave</t>
  </si>
  <si>
    <t>134 golden gate avenue</t>
  </si>
  <si>
    <t>city and co. of san francisco dept. of public health - larkin street youth clinic / michael baxter youth clinic</t>
  </si>
  <si>
    <t>city &amp; co of san francisco dept of public health maxine hall health ctr 2</t>
  </si>
  <si>
    <t>1301 pierce st</t>
  </si>
  <si>
    <t>city and co. of san francisco dept. of public health - maxine hall health center #2</t>
  </si>
  <si>
    <t>city &amp; co of san francisco dept of public health silver avenue health ctr 3</t>
  </si>
  <si>
    <t>1525 silver ave</t>
  </si>
  <si>
    <t>1525 silver avenue</t>
  </si>
  <si>
    <t>city and co. of san francisco dept. of public health - silver avenue health center #3</t>
  </si>
  <si>
    <t>city &amp; co of san francisco dept of public health sfgh womens health ctr</t>
  </si>
  <si>
    <t>1001 potrero</t>
  </si>
  <si>
    <t>city and co. of san francisco dept. of public health - sfgh women's health center</t>
  </si>
  <si>
    <t>se health ctr</t>
  </si>
  <si>
    <t>2401 keith st</t>
  </si>
  <si>
    <t>southeast health center</t>
  </si>
  <si>
    <t>city &amp; co of san francisco dept of public health castro mission health ctr</t>
  </si>
  <si>
    <t>3850 17th st</t>
  </si>
  <si>
    <t>city and co. of san francisco dept. of public health - castro mission health center</t>
  </si>
  <si>
    <t>city &amp; cnty of san francisco family health ctr</t>
  </si>
  <si>
    <t>995 potrero ave</t>
  </si>
  <si>
    <t>995 potrero avenue</t>
  </si>
  <si>
    <t>city and county of san francisco - family health center</t>
  </si>
  <si>
    <t>city of berkeley health dept.</t>
  </si>
  <si>
    <t>city of berkeley department of health &amp; human services - berkeley high school health center</t>
  </si>
  <si>
    <t>berkeley technology academy (b- tech)</t>
  </si>
  <si>
    <t>communicare health ctr</t>
  </si>
  <si>
    <t>davis</t>
  </si>
  <si>
    <t>po box 1260</t>
  </si>
  <si>
    <t>communicare health centers</t>
  </si>
  <si>
    <t>CommuniCare Health Centers</t>
  </si>
  <si>
    <t>communicare health ctr davis community clinic</t>
  </si>
  <si>
    <t>2051 john jones rd</t>
  </si>
  <si>
    <t>communicare health centers - davis community clinic</t>
  </si>
  <si>
    <t>communicare health ctr hansen family clinic</t>
  </si>
  <si>
    <t>215 w beamer st</t>
  </si>
  <si>
    <t>215 west beamer st</t>
  </si>
  <si>
    <t>communicare health centers - hansen family clinic</t>
  </si>
  <si>
    <t>communicare health ctr salud clinic</t>
  </si>
  <si>
    <t>500 b jefferson blvd</t>
  </si>
  <si>
    <t>west sacramento</t>
  </si>
  <si>
    <t>communicare health centers - salud clinic</t>
  </si>
  <si>
    <t>county of riverside department of public health</t>
  </si>
  <si>
    <t>county of riverside department of public health - banning family care center</t>
  </si>
  <si>
    <t>county of riverside department of public health - hemet family care center</t>
  </si>
  <si>
    <t>cnty of riverside dept of public health jurupa family care ctr</t>
  </si>
  <si>
    <t>9415 mission blvd</t>
  </si>
  <si>
    <t>county of riverside department of public health - jurupa family care center</t>
  </si>
  <si>
    <t>county of riverside department of public health - palm springs family care center</t>
  </si>
  <si>
    <t>county of riverside department of public health - corona family care center</t>
  </si>
  <si>
    <t>county of riverside department of public health - indio family care center</t>
  </si>
  <si>
    <t>county of riverside department of public health - lake elsinore family care center</t>
  </si>
  <si>
    <t>county of riverside department of public health - perris family care center</t>
  </si>
  <si>
    <t>county of riverside community health agency - riverside neighborhood health center</t>
  </si>
  <si>
    <t>county of riverside community health agency - rubidoux family care center</t>
  </si>
  <si>
    <t>asian pacific health care venture, inc. - john marshall high school health center</t>
  </si>
  <si>
    <t>asian pacific health care venture - belmont health services</t>
  </si>
  <si>
    <t>asian pacific health care venture-el monte/rosemead health center</t>
  </si>
  <si>
    <t>st. john's well child and family center - compton clinic</t>
  </si>
  <si>
    <t>st. john's well child and family center - lincoln high school based clinic</t>
  </si>
  <si>
    <t>st john's well child &amp; family center- dominguez high school</t>
  </si>
  <si>
    <t>st john's well child &amp; family center- mark ridley-thomas wellness center at manual arts</t>
  </si>
  <si>
    <t>st john's well child &amp; family center- washington preparatory high wellness center</t>
  </si>
  <si>
    <t>st. john's well child and family center hyde park school based clinic</t>
  </si>
  <si>
    <t>st. john's well child and family center - warner traynham health center</t>
  </si>
  <si>
    <t>family health centers of san diego</t>
  </si>
  <si>
    <t>family health ctr of san diego diamond neighborhoods family health ctr</t>
  </si>
  <si>
    <t>4725 market st</t>
  </si>
  <si>
    <t>family health centers of san diego - diamond neighborhoods family health center</t>
  </si>
  <si>
    <t>family health ctr of san diego rice family health ctr</t>
  </si>
  <si>
    <t>352 l st</t>
  </si>
  <si>
    <t>family health centers of san diego - rice family health center</t>
  </si>
  <si>
    <t>womens health specialists</t>
  </si>
  <si>
    <t>1750 wright st</t>
  </si>
  <si>
    <t>women's health specialists</t>
  </si>
  <si>
    <t>Women's Health Specialists</t>
  </si>
  <si>
    <t>womens health specialists redding clinic</t>
  </si>
  <si>
    <t>1901 victor ave</t>
  </si>
  <si>
    <t>1901 victor avenue</t>
  </si>
  <si>
    <t>women's health specialists - redding clinic</t>
  </si>
  <si>
    <t>womens health specialists chico clinic</t>
  </si>
  <si>
    <t>1469 humboldt rd</t>
  </si>
  <si>
    <t>1469 humboldt road</t>
  </si>
  <si>
    <t>women's health specialists - chico clinic</t>
  </si>
  <si>
    <t>axis community health</t>
  </si>
  <si>
    <t>4361 railroad ave</t>
  </si>
  <si>
    <t>pleasanton</t>
  </si>
  <si>
    <t>4361 railroad avenue</t>
  </si>
  <si>
    <t>Axis Community Health</t>
  </si>
  <si>
    <t>axis community health pleasanton</t>
  </si>
  <si>
    <t>axis community health - pleasanton</t>
  </si>
  <si>
    <t>axis community health livermore</t>
  </si>
  <si>
    <t>3311 pacific ave</t>
  </si>
  <si>
    <t>livermore</t>
  </si>
  <si>
    <t>3311 pacific avenue</t>
  </si>
  <si>
    <t>axis community health - livermore</t>
  </si>
  <si>
    <t>axis community health hacienda</t>
  </si>
  <si>
    <t>5925 w las positas blvd</t>
  </si>
  <si>
    <t>axis community health - hacienda</t>
  </si>
  <si>
    <t>comprehensive community health centers, inc.</t>
  </si>
  <si>
    <t>comprehensive community health centers - north hollywood</t>
  </si>
  <si>
    <t>comprehensive community health centers - glendale</t>
  </si>
  <si>
    <t>comprehensive community health centers - eagle rock</t>
  </si>
  <si>
    <t>comprehensive community health centers - highland park</t>
  </si>
  <si>
    <t>comprehensive community health centers - sunland</t>
  </si>
  <si>
    <t>mtn health &amp; community svc</t>
  </si>
  <si>
    <t>1620 alpine blvd</t>
  </si>
  <si>
    <t>alpine</t>
  </si>
  <si>
    <t>mountain health &amp; community services, inc.</t>
  </si>
  <si>
    <t>Mountain Health &amp; Community Services, Inc.</t>
  </si>
  <si>
    <t>mtn health &amp; community svc inc alpine family medicine</t>
  </si>
  <si>
    <t>mountain health &amp; community services, inc. - alpine family medicine</t>
  </si>
  <si>
    <t>mtn health &amp; community svc inc mtn empire family medicine</t>
  </si>
  <si>
    <t>31115 94 hwy</t>
  </si>
  <si>
    <t>campo</t>
  </si>
  <si>
    <t>31115  94 hwy</t>
  </si>
  <si>
    <t>mountain health &amp; community services, inc. - mountain empire family medicine</t>
  </si>
  <si>
    <t>mtn health &amp; community svc inc 25th street family medicine</t>
  </si>
  <si>
    <t>316 25th st</t>
  </si>
  <si>
    <t>mountain health &amp; community services, inc. - 25th street family medicine</t>
  </si>
  <si>
    <t>mtn health &amp; community svc inc escondido family medicine</t>
  </si>
  <si>
    <t>255 ash st n</t>
  </si>
  <si>
    <t>mountain health &amp; community services, inc. - escondido family medicine</t>
  </si>
  <si>
    <t>mtn health &amp; community svc santee family medicine</t>
  </si>
  <si>
    <t>120 town ctr pkwy</t>
  </si>
  <si>
    <t>santee</t>
  </si>
  <si>
    <t>120 town center pkwy</t>
  </si>
  <si>
    <t>mountain health &amp; community services - santee family medicine</t>
  </si>
  <si>
    <t>mtn health &amp; community svc mtn health family medicine</t>
  </si>
  <si>
    <t>1388 buckman spr rd</t>
  </si>
  <si>
    <t>1388 buckman springs road</t>
  </si>
  <si>
    <t>mountain health &amp; community services - mountain health family medicine</t>
  </si>
  <si>
    <t>san luis obispo county public health department</t>
  </si>
  <si>
    <t>county of san luis obispo public health department - public health dept. - paso robles</t>
  </si>
  <si>
    <t>san ysidro health</t>
  </si>
  <si>
    <t>4050 beyer ave</t>
  </si>
  <si>
    <t>4050 beyer avenue</t>
  </si>
  <si>
    <t>san ysidro health-maternal and child health center</t>
  </si>
  <si>
    <t>san ysidro health center - otay family health center</t>
  </si>
  <si>
    <t>san ysidro health center - king- chavez health center</t>
  </si>
  <si>
    <t>womens community clinic</t>
  </si>
  <si>
    <t>1833 fillmore</t>
  </si>
  <si>
    <t>women's community clinic</t>
  </si>
  <si>
    <t>Women's Community Clinic</t>
  </si>
  <si>
    <t>1833 fillmore st</t>
  </si>
  <si>
    <t>watts healthcare corporation</t>
  </si>
  <si>
    <t>watts healthcare corporation - watts health center</t>
  </si>
  <si>
    <t>watts healthcare corporation - crenshaw community health center</t>
  </si>
  <si>
    <t>watts healthcare corporation - jordan wellness center</t>
  </si>
  <si>
    <t>watts healthcare corporation - locke wellness center</t>
  </si>
  <si>
    <t>salud para la gente</t>
  </si>
  <si>
    <t>195 aviation way</t>
  </si>
  <si>
    <t>Salud Para La Gente</t>
  </si>
  <si>
    <t>salud para la gente e beach clinic</t>
  </si>
  <si>
    <t>204 e bch st</t>
  </si>
  <si>
    <t>204 east beach st</t>
  </si>
  <si>
    <t>salud para la gente - east beach clinic</t>
  </si>
  <si>
    <t>salud para la gente clinica del valle de pajaro</t>
  </si>
  <si>
    <t>45 nielson st</t>
  </si>
  <si>
    <t>salud para la gente - clinica del valle de pajaro</t>
  </si>
  <si>
    <t>via care community health center, inc.</t>
  </si>
  <si>
    <t>clinica msr. oscar a romero</t>
  </si>
  <si>
    <t>altura centers for health</t>
  </si>
  <si>
    <t>altura ctr for health main clinic</t>
  </si>
  <si>
    <t>1101 n cherry st</t>
  </si>
  <si>
    <t>altura centers for health main clinic</t>
  </si>
  <si>
    <t>valley health team, inc - san joaquin health center</t>
  </si>
  <si>
    <t>clovis community health center</t>
  </si>
  <si>
    <t>valley health team, inc - kingsburg community health center</t>
  </si>
  <si>
    <t>asian &amp; pacific islander wellness ctr</t>
  </si>
  <si>
    <t>726 polk st</t>
  </si>
  <si>
    <t>asian and pacific islander wellness center</t>
  </si>
  <si>
    <t>Asian and Pacific Islander Wellness Center</t>
  </si>
  <si>
    <t>asian &amp; pacific islander wellness ctr san francisco lgbt ctr</t>
  </si>
  <si>
    <t>1800 market st</t>
  </si>
  <si>
    <t>asian and pacific islander wellness center - san francisco lgbt center</t>
  </si>
  <si>
    <t>sacramento native american health ctr</t>
  </si>
  <si>
    <t>2020 j st</t>
  </si>
  <si>
    <t>sacramento native american health center</t>
  </si>
  <si>
    <t>Sacramento Native American Health Center</t>
  </si>
  <si>
    <t>la maestra family clinic, inc.</t>
  </si>
  <si>
    <t>la maestra family clinic, inc. - city lhae imghatesstra family clinic, inc. - la</t>
  </si>
  <si>
    <t>la maestra family clinic, inc. - la maestra hope clinic</t>
  </si>
  <si>
    <t>la maestra family clinic, inc. - la maestra national city clinic</t>
  </si>
  <si>
    <t>chuuk state dept. of health services</t>
  </si>
  <si>
    <t>yap state dept. of health services</t>
  </si>
  <si>
    <t>community health nurses - nye county</t>
  </si>
  <si>
    <t>elko family medical and dental center</t>
  </si>
  <si>
    <t>nevada health centers, wendover community health center</t>
  </si>
  <si>
    <t>carlin community health ctr</t>
  </si>
  <si>
    <t>310 memory ln</t>
  </si>
  <si>
    <t>carlin</t>
  </si>
  <si>
    <t>310 memory lane</t>
  </si>
  <si>
    <t>carlin community health center</t>
  </si>
  <si>
    <t>planned parenthood of great nw &amp; hawaiian islands honolulu health ctr</t>
  </si>
  <si>
    <t>1350 king st</t>
  </si>
  <si>
    <t>honolulu</t>
  </si>
  <si>
    <t>hi</t>
  </si>
  <si>
    <t>1350  king st</t>
  </si>
  <si>
    <t>planned parenthood of the great northwest and hawaiian islands - honolulu health center</t>
  </si>
  <si>
    <t>Planned Parenthood of the Great Northwest and the Hawaiian Islands (PPGNHI - HI)</t>
  </si>
  <si>
    <t>planned parenthood of great nw &amp; hawaiian islands kahului health ctr</t>
  </si>
  <si>
    <t>140 hoohana st</t>
  </si>
  <si>
    <t>kahului</t>
  </si>
  <si>
    <t>planned parenthood of the great northwest and the hawaiian islands kahului health center</t>
  </si>
  <si>
    <t>southern nevada health district east las vegas public health center</t>
  </si>
  <si>
    <t>southern nevada health district- west las vegas clinic</t>
  </si>
  <si>
    <t>molokai general hosp womens health ctr</t>
  </si>
  <si>
    <t>280 homeolu pl</t>
  </si>
  <si>
    <t>kaunakakai</t>
  </si>
  <si>
    <t>molokai general hospital women's health center</t>
  </si>
  <si>
    <t>Molokai General Hospital Women's Health Center</t>
  </si>
  <si>
    <t>univ of hawaii at hilo student medical svc</t>
  </si>
  <si>
    <t>200 w kƒÅwili st</t>
  </si>
  <si>
    <t>hilo</t>
  </si>
  <si>
    <t>university of hawaii at hilo student medical services</t>
  </si>
  <si>
    <t>University of Hawaii at Hilo Student Medical Services</t>
  </si>
  <si>
    <t>univ of hawaii hilo student health svc</t>
  </si>
  <si>
    <t>university of hawaii - hilo student health service</t>
  </si>
  <si>
    <t>koolauloa health ctr</t>
  </si>
  <si>
    <t>54-316 kamehameha hwy</t>
  </si>
  <si>
    <t>kahuku</t>
  </si>
  <si>
    <t>54-316 kamehameha highway</t>
  </si>
  <si>
    <t>koolauloa health center</t>
  </si>
  <si>
    <t>Koolauloa Health Center</t>
  </si>
  <si>
    <t>hauula clinic</t>
  </si>
  <si>
    <t>hauula</t>
  </si>
  <si>
    <t>kahuku clinic</t>
  </si>
  <si>
    <t>56-119 pualalea st</t>
  </si>
  <si>
    <t>bay clinic</t>
  </si>
  <si>
    <t>450 kilauea ave</t>
  </si>
  <si>
    <t>450 kilauea avenue</t>
  </si>
  <si>
    <t>bay clinic inc.</t>
  </si>
  <si>
    <t>Bay Clinic Inc.</t>
  </si>
  <si>
    <t>pahoa family health ctr</t>
  </si>
  <si>
    <t>15-2866 pahoa village rd</t>
  </si>
  <si>
    <t>pahoa</t>
  </si>
  <si>
    <t>pahoa family health center</t>
  </si>
  <si>
    <t>keaau family health ctr</t>
  </si>
  <si>
    <t>16-192 pili mua st</t>
  </si>
  <si>
    <t>keaau</t>
  </si>
  <si>
    <t>keaau family health center</t>
  </si>
  <si>
    <t>pahoa women &amp; childrens health ctr</t>
  </si>
  <si>
    <t>pahoa women and children's health center</t>
  </si>
  <si>
    <t>hilo family health ctr</t>
  </si>
  <si>
    <t>1178 kinoole st</t>
  </si>
  <si>
    <t>1178 kino'ole st</t>
  </si>
  <si>
    <t>hilo family health center</t>
  </si>
  <si>
    <t>kau family health ctr</t>
  </si>
  <si>
    <t>95-5583 mamalahoa hwy</t>
  </si>
  <si>
    <t>na'alehu</t>
  </si>
  <si>
    <t>kau family health center</t>
  </si>
  <si>
    <t>hilo womens health ctr</t>
  </si>
  <si>
    <t>73 puuhonu st</t>
  </si>
  <si>
    <t>73 pu'uhonu st</t>
  </si>
  <si>
    <t>hilo women's health center</t>
  </si>
  <si>
    <t>malama i ke ola health ctr</t>
  </si>
  <si>
    <t>1881 nani st</t>
  </si>
  <si>
    <t>wailuku</t>
  </si>
  <si>
    <t>malama i ke ola health center</t>
  </si>
  <si>
    <t>Malama I Ke Ola Health Center</t>
  </si>
  <si>
    <t>wailuku clinic</t>
  </si>
  <si>
    <t>670-a waiale dr</t>
  </si>
  <si>
    <t>670-a waiale drive</t>
  </si>
  <si>
    <t>lahaina clinic</t>
  </si>
  <si>
    <t>15 ipu amakua ln</t>
  </si>
  <si>
    <t>lahaina</t>
  </si>
  <si>
    <t>15 ipu amakua lane</t>
  </si>
  <si>
    <t>community clinic of maui inc malama i ke ola</t>
  </si>
  <si>
    <t>community clinic of maui, inc. malama i ke ola</t>
  </si>
  <si>
    <t>hamakua health ctr</t>
  </si>
  <si>
    <t>45 549 plumeria st</t>
  </si>
  <si>
    <t>honokaa</t>
  </si>
  <si>
    <t>hamakua health center</t>
  </si>
  <si>
    <t>Hamakua Health Center</t>
  </si>
  <si>
    <t>kohala family health ctr</t>
  </si>
  <si>
    <t>53-3925 akoni pule hwy</t>
  </si>
  <si>
    <t>kapa`au</t>
  </si>
  <si>
    <t>kohala family health center</t>
  </si>
  <si>
    <t>45-549 plumeria st</t>
  </si>
  <si>
    <t>kalihi palama health ctr hale ho ola hou</t>
  </si>
  <si>
    <t>915 n king st</t>
  </si>
  <si>
    <t>915 north king st</t>
  </si>
  <si>
    <t>kalihi palama health center hale ho ola hou</t>
  </si>
  <si>
    <t>Kalihi Palama Health Center Hale Ho Ola Hou</t>
  </si>
  <si>
    <t>kaaahi clinic</t>
  </si>
  <si>
    <t>546 kaaahi st</t>
  </si>
  <si>
    <t>kphc downtown</t>
  </si>
  <si>
    <t>89 s king st</t>
  </si>
  <si>
    <t>kalihi palama health ctr</t>
  </si>
  <si>
    <t>710 n king st</t>
  </si>
  <si>
    <t>710 north king st</t>
  </si>
  <si>
    <t>kalihi palama health center</t>
  </si>
  <si>
    <t>kokua kalihi valley comp family svc</t>
  </si>
  <si>
    <t>2239 n school st</t>
  </si>
  <si>
    <t>2239 north school st</t>
  </si>
  <si>
    <t>kokua kalihi valley comp. family svcs.</t>
  </si>
  <si>
    <t>Kokua Kalihi Valley Comp. Family Svcs.</t>
  </si>
  <si>
    <t>kkv wellness ctr</t>
  </si>
  <si>
    <t>2238 n school st</t>
  </si>
  <si>
    <t>2238 north school st</t>
  </si>
  <si>
    <t>kkv wellness center</t>
  </si>
  <si>
    <t>waianae district comprehensive health &amp; hosp board</t>
  </si>
  <si>
    <t>86-260 farrington hwy</t>
  </si>
  <si>
    <t>waianae</t>
  </si>
  <si>
    <t>86-260 farrington highway</t>
  </si>
  <si>
    <t>waianae district comprehensive health and hospital board, inc. dba waianae coast comprehensive health center</t>
  </si>
  <si>
    <t>Waianae District Comprehensive Health and Hospital Board, Inc. dba Waianae Coast Comprehensive Health Center</t>
  </si>
  <si>
    <t>waipahu family health ctr</t>
  </si>
  <si>
    <t>94-428 mokuoa st</t>
  </si>
  <si>
    <t>waipahu</t>
  </si>
  <si>
    <t>waipahu family health center</t>
  </si>
  <si>
    <t>kapolei health care ctr</t>
  </si>
  <si>
    <t>599 farrington hwy</t>
  </si>
  <si>
    <t>kapolei</t>
  </si>
  <si>
    <t>kapolei health care center</t>
  </si>
  <si>
    <t>nanakuli james &amp; abigail campbell clinic</t>
  </si>
  <si>
    <t>87-2070 farrington hwy</t>
  </si>
  <si>
    <t>nanakuli</t>
  </si>
  <si>
    <t>nanakuli - james &amp; abigail campbell clinic</t>
  </si>
  <si>
    <t>waianae coast comprehensive health ctr</t>
  </si>
  <si>
    <t>waianae coast comprehensive health center</t>
  </si>
  <si>
    <t>waiola kwic clinic</t>
  </si>
  <si>
    <t>86-120 farrington hwy</t>
  </si>
  <si>
    <t>86-120 farrington highway</t>
  </si>
  <si>
    <t>univ of hawaii kauai community college wellness ctr</t>
  </si>
  <si>
    <t>3-1901 kaumualii hwy</t>
  </si>
  <si>
    <t>lihue</t>
  </si>
  <si>
    <t>3-1901 kaumualii highway</t>
  </si>
  <si>
    <t>university of hawaii kauai community college wellness center</t>
  </si>
  <si>
    <t>University of Hawaii Kauai Community College Wellness Center</t>
  </si>
  <si>
    <t>kauai community college wellness ctr waimea clinic</t>
  </si>
  <si>
    <t>3-4456 makeke rd</t>
  </si>
  <si>
    <t>waimea</t>
  </si>
  <si>
    <t>3-4456 makeke road</t>
  </si>
  <si>
    <t>kauai community college wellness center, waimea clinic</t>
  </si>
  <si>
    <t>kauai community college wellness ctr</t>
  </si>
  <si>
    <t>kauai community college wellness center</t>
  </si>
  <si>
    <t>lanai community health ctr</t>
  </si>
  <si>
    <t>333 6th st</t>
  </si>
  <si>
    <t>lanai city</t>
  </si>
  <si>
    <t>333 sixth st</t>
  </si>
  <si>
    <t>lanai community health center</t>
  </si>
  <si>
    <t>Lanai Community Health Center</t>
  </si>
  <si>
    <t>univ of hawaii maui college campus health ctr</t>
  </si>
  <si>
    <t>310 w kaahumanu ave</t>
  </si>
  <si>
    <t>310 w kaahumanu avenue</t>
  </si>
  <si>
    <t>university of hawaii - maui college campus health center</t>
  </si>
  <si>
    <t>University of Hawaii - Maui College Campus Health Center</t>
  </si>
  <si>
    <t>uh maui college campus health ctr</t>
  </si>
  <si>
    <t>uh maui college campus health center</t>
  </si>
  <si>
    <t>washoe county health district's family planning program</t>
  </si>
  <si>
    <t>public health idaho n ctrl district</t>
  </si>
  <si>
    <t>215 10th st</t>
  </si>
  <si>
    <t>public health-idaho north central district</t>
  </si>
  <si>
    <t>Public Health-Idaho North Central District</t>
  </si>
  <si>
    <t>sw district health</t>
  </si>
  <si>
    <t>13307 miami ln</t>
  </si>
  <si>
    <t>13307 miami lane</t>
  </si>
  <si>
    <t>southwest district health</t>
  </si>
  <si>
    <t>Southwest District Health</t>
  </si>
  <si>
    <t>central district health dept.</t>
  </si>
  <si>
    <t>s ctrl public health district</t>
  </si>
  <si>
    <t>1020 washington st n</t>
  </si>
  <si>
    <t>south central public health district</t>
  </si>
  <si>
    <t>South Central Public Health District</t>
  </si>
  <si>
    <t>eastern idaho public health district - terreton</t>
  </si>
  <si>
    <t>eastern idaho public health district- rexburg</t>
  </si>
  <si>
    <t>eastern idaho public health dist.</t>
  </si>
  <si>
    <t>douglas co health &amp; social svc</t>
  </si>
  <si>
    <t>621 w madrone</t>
  </si>
  <si>
    <t>roseburg</t>
  </si>
  <si>
    <t>or</t>
  </si>
  <si>
    <t>douglas co. health and social services</t>
  </si>
  <si>
    <t>Douglas Co. Health and Social Services</t>
  </si>
  <si>
    <t>umpqua community health ctr roseburg</t>
  </si>
  <si>
    <t>150 kenneth ford dr</t>
  </si>
  <si>
    <t>umpqua community health center - roseburg</t>
  </si>
  <si>
    <t>umpqua community health ctr sutherlin</t>
  </si>
  <si>
    <t>123 ponderosa dr</t>
  </si>
  <si>
    <t>southerlin</t>
  </si>
  <si>
    <t>umpqua community health center - sutherlin</t>
  </si>
  <si>
    <t>umpqua community health ctr myrtle creek</t>
  </si>
  <si>
    <t>790 s main st</t>
  </si>
  <si>
    <t>myrtle creek</t>
  </si>
  <si>
    <t>umpqua community health center - myrtle creek</t>
  </si>
  <si>
    <t>528 e main st</t>
  </si>
  <si>
    <t>john day</t>
  </si>
  <si>
    <t>grant co health dept grant cnty clinic</t>
  </si>
  <si>
    <t>grant co. health dept. grant county clinic</t>
  </si>
  <si>
    <t>grant cnty sbhc</t>
  </si>
  <si>
    <t>911 s canyon blvd</t>
  </si>
  <si>
    <t>grant county sbhc</t>
  </si>
  <si>
    <t>harney co health dept</t>
  </si>
  <si>
    <t>420 n fairview</t>
  </si>
  <si>
    <t>burns</t>
  </si>
  <si>
    <t>harney co. health dept.</t>
  </si>
  <si>
    <t>Harney Co. Health Dept.</t>
  </si>
  <si>
    <t>harney co health dept harney cnty clinic</t>
  </si>
  <si>
    <t>harney co. health dept. harney county clinic</t>
  </si>
  <si>
    <t>hood riv co health dept</t>
  </si>
  <si>
    <t>1109 june st</t>
  </si>
  <si>
    <t>hood river</t>
  </si>
  <si>
    <t>hood river co. health dept.</t>
  </si>
  <si>
    <t>Hood River Co. Health Dept.</t>
  </si>
  <si>
    <t>jackson co public health</t>
  </si>
  <si>
    <t>140 s holly st</t>
  </si>
  <si>
    <t>jackson co. public health</t>
  </si>
  <si>
    <t>Jackson Co. Public Health</t>
  </si>
  <si>
    <t>jackson co public health medford clinic</t>
  </si>
  <si>
    <t>jackson co. public health medford clinic</t>
  </si>
  <si>
    <t>715 sw 4th st</t>
  </si>
  <si>
    <t>madras</t>
  </si>
  <si>
    <t>Jefferson Co. Health Dept.</t>
  </si>
  <si>
    <t>jefferson co health dept madras clinic</t>
  </si>
  <si>
    <t>715 4th st</t>
  </si>
  <si>
    <t>715  4th st</t>
  </si>
  <si>
    <t>jefferson co. health dept. madras clinic</t>
  </si>
  <si>
    <t>josephine co health dept</t>
  </si>
  <si>
    <t>715 nw dimmock st</t>
  </si>
  <si>
    <t>grants pass</t>
  </si>
  <si>
    <t>josephine co. health dept.</t>
  </si>
  <si>
    <t>Josephine Co. Health Dept.</t>
  </si>
  <si>
    <t>josephine co health dept grants pass clinic</t>
  </si>
  <si>
    <t>715 dimmick st</t>
  </si>
  <si>
    <t>715  dimmick st</t>
  </si>
  <si>
    <t>josephine co. health dept. grants pass clinic</t>
  </si>
  <si>
    <t>klamath co dept of public health</t>
  </si>
  <si>
    <t>3314 vandenberg rd</t>
  </si>
  <si>
    <t>klamath falls</t>
  </si>
  <si>
    <t>klamath co. dept. of public health</t>
  </si>
  <si>
    <t>Klamath Co. Dept. of Public Health</t>
  </si>
  <si>
    <t>klamath co dept of public health klamath falls clinic</t>
  </si>
  <si>
    <t>403 pine st</t>
  </si>
  <si>
    <t>klamath co. dept. of public health klamath falls clinic</t>
  </si>
  <si>
    <t>lake co public health office</t>
  </si>
  <si>
    <t>100 n d st</t>
  </si>
  <si>
    <t>lakeview</t>
  </si>
  <si>
    <t>100 north d st</t>
  </si>
  <si>
    <t>lake co. public health office</t>
  </si>
  <si>
    <t>Lake Co. Public Health Office</t>
  </si>
  <si>
    <t>lake co public health office lakeview clinic</t>
  </si>
  <si>
    <t>100 north d" st"</t>
  </si>
  <si>
    <t>lake co. public health office lakeview clinic</t>
  </si>
  <si>
    <t>lake cnty public health n lake clinic</t>
  </si>
  <si>
    <t>87127 christmas val rd</t>
  </si>
  <si>
    <t>christmas valley</t>
  </si>
  <si>
    <t>87127 christmas valley rd</t>
  </si>
  <si>
    <t>lake county public health - n. lake clinic</t>
  </si>
  <si>
    <t>lincoln co human svc dept</t>
  </si>
  <si>
    <t>1010 coast hwy</t>
  </si>
  <si>
    <t>1010  coast hwy</t>
  </si>
  <si>
    <t>lincoln co. human services dept.</t>
  </si>
  <si>
    <t>Lincoln Co. Human Services Dept.</t>
  </si>
  <si>
    <t>lincoln co human svc dept taft high sbhc</t>
  </si>
  <si>
    <t>3780 spyglass rdg rd</t>
  </si>
  <si>
    <t>lincoln city</t>
  </si>
  <si>
    <t>3780  spyglass ridge road</t>
  </si>
  <si>
    <t>lincoln co. human services dept. taft high sbhc</t>
  </si>
  <si>
    <t>lincoln co human svc dept newport clinic</t>
  </si>
  <si>
    <t>lincoln co. human services dept. newport clinic</t>
  </si>
  <si>
    <t>lincoln co human svc dept waldport sbhc</t>
  </si>
  <si>
    <t>320 lwr crestline dr</t>
  </si>
  <si>
    <t>waldport</t>
  </si>
  <si>
    <t>320 lower crestline drive</t>
  </si>
  <si>
    <t>lincoln co. human services dept. waldport sbhc</t>
  </si>
  <si>
    <t>lincoln co human svc dept lincoln city clinic</t>
  </si>
  <si>
    <t>4422 devils lk blvd</t>
  </si>
  <si>
    <t>4422  devils lake blvd</t>
  </si>
  <si>
    <t>lincoln co. human services dept. lincoln city clinic</t>
  </si>
  <si>
    <t>lincoln co human svc dept newport high sbhc</t>
  </si>
  <si>
    <t>322 eads st</t>
  </si>
  <si>
    <t>322  eads st</t>
  </si>
  <si>
    <t>lincoln co. human services dept. newport high sbhc</t>
  </si>
  <si>
    <t>lincoln co human svc dept toledo high sbhc</t>
  </si>
  <si>
    <t>1800 sturdevant rd</t>
  </si>
  <si>
    <t>1800  sturdevant road</t>
  </si>
  <si>
    <t>lincoln co. human services dept. toledo high sbhc</t>
  </si>
  <si>
    <t>linn co dhs</t>
  </si>
  <si>
    <t>2730 pacific blvd</t>
  </si>
  <si>
    <t>linn co. dhs</t>
  </si>
  <si>
    <t>Linn Co. DHS</t>
  </si>
  <si>
    <t>linn co dhs lebanon clinic</t>
  </si>
  <si>
    <t>1600 n main</t>
  </si>
  <si>
    <t>linn co. dhs lebanon clinic</t>
  </si>
  <si>
    <t>linn co dhs albany clinic</t>
  </si>
  <si>
    <t>linn co. dhs albany clinic</t>
  </si>
  <si>
    <t>malheur cnty health dept</t>
  </si>
  <si>
    <t>1108 sw 4th st</t>
  </si>
  <si>
    <t>malheur county health dept.</t>
  </si>
  <si>
    <t>Malheur County Health Dept.</t>
  </si>
  <si>
    <t>malheur cnty health dept ontario clinic</t>
  </si>
  <si>
    <t>malheur county health dept. ontario clinic</t>
  </si>
  <si>
    <t>1660 oak st</t>
  </si>
  <si>
    <t xml:space="preserve">1660 oak st </t>
  </si>
  <si>
    <t>Marion Co. Health Dept.</t>
  </si>
  <si>
    <t>marion co health dept salem clinic</t>
  </si>
  <si>
    <t>marion co. health dept. salem clinic</t>
  </si>
  <si>
    <t>marion co health dept woodburn clinic</t>
  </si>
  <si>
    <t>976 n pacific hwy</t>
  </si>
  <si>
    <t>woodburn</t>
  </si>
  <si>
    <t>976 n pacific highway</t>
  </si>
  <si>
    <t>marion co. health dept. woodburn clinic</t>
  </si>
  <si>
    <t>110 n ct st</t>
  </si>
  <si>
    <t>heppner</t>
  </si>
  <si>
    <t>110 n court st</t>
  </si>
  <si>
    <t>morrow cnty health dept heppner clinic</t>
  </si>
  <si>
    <t>morrow county health dept. heppner clinic</t>
  </si>
  <si>
    <t>morrow cnty health dept boardman clinic</t>
  </si>
  <si>
    <t>101 boardman ave</t>
  </si>
  <si>
    <t>boardman</t>
  </si>
  <si>
    <t>101 boardman avenue</t>
  </si>
  <si>
    <t>morrow county health dept.- boardman clinic</t>
  </si>
  <si>
    <t>multnomah co health dept</t>
  </si>
  <si>
    <t>426 sw stark st</t>
  </si>
  <si>
    <t>multnomah co. health dept.</t>
  </si>
  <si>
    <t>Multnomah Co. Health Dept.</t>
  </si>
  <si>
    <t>multnomah co health dept ne health clinic</t>
  </si>
  <si>
    <t>5329 mlk blvd</t>
  </si>
  <si>
    <t>5329  mlk blvd</t>
  </si>
  <si>
    <t>multnomah co. health dept. northeast health clinic</t>
  </si>
  <si>
    <t>multnmoah co health dept mid cnty health clinic</t>
  </si>
  <si>
    <t>12710 se division st</t>
  </si>
  <si>
    <t>multnmoah co. health dept. mid- county health clinic</t>
  </si>
  <si>
    <t>multnomah co health dept madison high sbhc</t>
  </si>
  <si>
    <t>2735 ne 82nd ave</t>
  </si>
  <si>
    <t>2735 ne 82nd avenue</t>
  </si>
  <si>
    <t>multnomah co. health dept. madison high sbhc</t>
  </si>
  <si>
    <t>multnomah co health dept e cnty health clinic</t>
  </si>
  <si>
    <t>600 8th</t>
  </si>
  <si>
    <t>gresham</t>
  </si>
  <si>
    <t>600  8th</t>
  </si>
  <si>
    <t>multnomah co. health dept. east county health clinic</t>
  </si>
  <si>
    <t>multnomah co health dept cleveland high sbhc</t>
  </si>
  <si>
    <t>3400 se 26th ave</t>
  </si>
  <si>
    <t>3400 se 26th avenue</t>
  </si>
  <si>
    <t>multnomah co. health dept. cleveland high sbhc</t>
  </si>
  <si>
    <t>multnomah co health dept n portland health clinic</t>
  </si>
  <si>
    <t>9000 n lombard</t>
  </si>
  <si>
    <t>multnomah co. health dept. north portland health clinic</t>
  </si>
  <si>
    <t>multnomah co health dept laclinica de buena salud</t>
  </si>
  <si>
    <t>6736 ne killingsworth st</t>
  </si>
  <si>
    <t>multnomah co. health dept. laclinica de buena salud</t>
  </si>
  <si>
    <t>multnomah co health dept jefferson high sbhc</t>
  </si>
  <si>
    <t>5210 n kerby</t>
  </si>
  <si>
    <t>multnomah co. health dept. jefferson high sbhc</t>
  </si>
  <si>
    <t>multnomah co health dept westside health clinic</t>
  </si>
  <si>
    <t>426 sw stark</t>
  </si>
  <si>
    <t>multnomah co. health dept. westside health clinic</t>
  </si>
  <si>
    <t>multnomah co health dept rockwood nghbrhd hlth clinic</t>
  </si>
  <si>
    <t>2020 182nd ave</t>
  </si>
  <si>
    <t>2020  182nd avenue</t>
  </si>
  <si>
    <t>multnomah co. health dept. rockwood nghbrhd hlth clinic</t>
  </si>
  <si>
    <t>multnomah co health dept parkrose high sbhc</t>
  </si>
  <si>
    <t>12003 ne shaver st</t>
  </si>
  <si>
    <t>multnomah co. health dept. parkrose high sbhc</t>
  </si>
  <si>
    <t>multnomah co health dept lane middle school health ctr</t>
  </si>
  <si>
    <t>7200 se 60th ave</t>
  </si>
  <si>
    <t>7200 se 60th avenue</t>
  </si>
  <si>
    <t>multnomah co. health dept. lane middle school health center</t>
  </si>
  <si>
    <t>multnomah co health dept roosevelt high sbhc</t>
  </si>
  <si>
    <t>6941 n ctrl</t>
  </si>
  <si>
    <t>6941 n central</t>
  </si>
  <si>
    <t>multnomah co. health dept. roosevelt high sbhc</t>
  </si>
  <si>
    <t>multnomah co health dept george middle sbhc</t>
  </si>
  <si>
    <t>10000 n burr ave</t>
  </si>
  <si>
    <t>10000 n burr avenue</t>
  </si>
  <si>
    <t>multnomah co. health dept. george middle sbhc</t>
  </si>
  <si>
    <t>multnomah cnty health dept david douglas sbhc</t>
  </si>
  <si>
    <t>1034 130th ave</t>
  </si>
  <si>
    <t>1034  130th avenue</t>
  </si>
  <si>
    <t>multnomah county health dept. david douglas sbhc</t>
  </si>
  <si>
    <t>multnomah cnty health dept centennial high school sbhc</t>
  </si>
  <si>
    <t>3505 182nd ave</t>
  </si>
  <si>
    <t>greshan</t>
  </si>
  <si>
    <t>3505  182nd avenue</t>
  </si>
  <si>
    <t>multnomah county health dept. centennial high school sbhc</t>
  </si>
  <si>
    <t>multnomah co health dept se clinic</t>
  </si>
  <si>
    <t>3653 34th ave</t>
  </si>
  <si>
    <t>3653  34th avenue</t>
  </si>
  <si>
    <t>multnomah co. health dept. - southeast clinic</t>
  </si>
  <si>
    <t>multnomah co health dept harrison park clinic</t>
  </si>
  <si>
    <t>2225 87th ave</t>
  </si>
  <si>
    <t>2225  87th avenue</t>
  </si>
  <si>
    <t>multnomah co. health dept. - harrison park clinic</t>
  </si>
  <si>
    <t>multnomahco health dept franklin high school</t>
  </si>
  <si>
    <t>3905 91st ave</t>
  </si>
  <si>
    <t>3905  91st avenue</t>
  </si>
  <si>
    <t>multnomahco. health dept. - franklin high school</t>
  </si>
  <si>
    <t>multnomah co health dept cesar chavez k8</t>
  </si>
  <si>
    <t>5103 n willis blvd</t>
  </si>
  <si>
    <t>multnomah co. health dept. - cesar chavez k-8</t>
  </si>
  <si>
    <t>planned parenthood of southwestern oregon</t>
  </si>
  <si>
    <t>3579 franklin blvd</t>
  </si>
  <si>
    <t>eugene</t>
  </si>
  <si>
    <t>Planned Parenthood of Southwestern Oregon</t>
  </si>
  <si>
    <t>160 nw franklin blvd</t>
  </si>
  <si>
    <t>125 s ctrl</t>
  </si>
  <si>
    <t>125 s central</t>
  </si>
  <si>
    <t>182 sw academy st</t>
  </si>
  <si>
    <t>Polk Co. Health Dept.</t>
  </si>
  <si>
    <t>polk co health dept dallas clinic</t>
  </si>
  <si>
    <t>polk co. health dept. dallas clinic</t>
  </si>
  <si>
    <t>tillamook co health office</t>
  </si>
  <si>
    <t>801 pacific ave</t>
  </si>
  <si>
    <t>tillamook</t>
  </si>
  <si>
    <t>801 pacific avenue</t>
  </si>
  <si>
    <t>tillamook co. health office</t>
  </si>
  <si>
    <t>Tillamook Co. Health Office</t>
  </si>
  <si>
    <t>tillamook co health office tillamook clinic</t>
  </si>
  <si>
    <t>tillamook co. health office tillamook clinic</t>
  </si>
  <si>
    <t>tillamook co health office rockaway beach clinic</t>
  </si>
  <si>
    <t>276 hwy 101</t>
  </si>
  <si>
    <t>rockaway beach</t>
  </si>
  <si>
    <t xml:space="preserve">276 highway 101 </t>
  </si>
  <si>
    <t>tillamook co. health office rockaway beach clinic</t>
  </si>
  <si>
    <t>umatilla co public health division</t>
  </si>
  <si>
    <t>200 se 3rd st</t>
  </si>
  <si>
    <t>pendleton</t>
  </si>
  <si>
    <t>200 se third st</t>
  </si>
  <si>
    <t>umatilla co. public health division</t>
  </si>
  <si>
    <t>Umatilla Co. Public Health Division</t>
  </si>
  <si>
    <t>umatilla co public health division hermiston clinic</t>
  </si>
  <si>
    <t>435 e newport</t>
  </si>
  <si>
    <t>hermiston</t>
  </si>
  <si>
    <t>435 east newport</t>
  </si>
  <si>
    <t>umatilla co. public health division hermiston clinic</t>
  </si>
  <si>
    <t>umatilla co public health division pendleton clinic</t>
  </si>
  <si>
    <t>200 se 3rd</t>
  </si>
  <si>
    <t>umatilla co. public health division pendleton clinic</t>
  </si>
  <si>
    <t>union co ctr for human development</t>
  </si>
  <si>
    <t>2301 cv ave</t>
  </si>
  <si>
    <t>la grande</t>
  </si>
  <si>
    <t>2301 cove avenue</t>
  </si>
  <si>
    <t>union co. center for human development</t>
  </si>
  <si>
    <t>Union Co. Center for Human Development</t>
  </si>
  <si>
    <t>union co ctr for human development la grande clinic</t>
  </si>
  <si>
    <t>union co. center for human development la grande clinic</t>
  </si>
  <si>
    <t>wallowa co health dept</t>
  </si>
  <si>
    <t>758 nw 1st</t>
  </si>
  <si>
    <t>wallowa co. health dept.</t>
  </si>
  <si>
    <t>Wallowa Co. Health Dept.</t>
  </si>
  <si>
    <t>wallowa co health dept wallowa clinic</t>
  </si>
  <si>
    <t>wallowa co. health dept. wallowa clinic</t>
  </si>
  <si>
    <t>n ctrl public health dist</t>
  </si>
  <si>
    <t>419 e 7th st</t>
  </si>
  <si>
    <t>the dalles</t>
  </si>
  <si>
    <t>n. central public health dist.</t>
  </si>
  <si>
    <t>N. Central Public Health Dist.</t>
  </si>
  <si>
    <t>n ctrl public health district</t>
  </si>
  <si>
    <t>n. central public health district</t>
  </si>
  <si>
    <t>washington co health &amp; human svc</t>
  </si>
  <si>
    <t>155 n 1st ave</t>
  </si>
  <si>
    <t>155 n 1st avenue</t>
  </si>
  <si>
    <t>washington co. health and human svcs.</t>
  </si>
  <si>
    <t>Washington Co. Health and Human Svcs.</t>
  </si>
  <si>
    <t>neighborhood health ctr beaverton clinic</t>
  </si>
  <si>
    <t>17175 tualatin val hwy s</t>
  </si>
  <si>
    <t>beaverton</t>
  </si>
  <si>
    <t>17175 tualatin valley hwy s</t>
  </si>
  <si>
    <t>neighborhood health center - beaverton clinic</t>
  </si>
  <si>
    <t>neighborhood health ctr hillsboro clinic</t>
  </si>
  <si>
    <t>18650 cornell rd</t>
  </si>
  <si>
    <t>18650  cornell rd</t>
  </si>
  <si>
    <t>neighborhood health center - hillsboro clinic</t>
  </si>
  <si>
    <t>wheeler co health dept asher clinic</t>
  </si>
  <si>
    <t>fossil</t>
  </si>
  <si>
    <t>wheeler co. health dept. asher clinic</t>
  </si>
  <si>
    <t>Wheeler Co. Health Dept. Asher Clinic</t>
  </si>
  <si>
    <t>wheeler co asher clinic</t>
  </si>
  <si>
    <t>712 j st</t>
  </si>
  <si>
    <t>wheeler co. asher clinic</t>
  </si>
  <si>
    <t>baker co health dept</t>
  </si>
  <si>
    <t>3330 pocahontas rd</t>
  </si>
  <si>
    <t>baker city</t>
  </si>
  <si>
    <t>3330 pocahontas road</t>
  </si>
  <si>
    <t>baker co. health dept.</t>
  </si>
  <si>
    <t>Baker Co. Health Dept.</t>
  </si>
  <si>
    <t>baker co health dept baker cnty clinic</t>
  </si>
  <si>
    <t>baker co. health dept. baker county clinic</t>
  </si>
  <si>
    <t>benton co heath dept</t>
  </si>
  <si>
    <t>530 nw 27th st</t>
  </si>
  <si>
    <t>corvallis</t>
  </si>
  <si>
    <t>benton co. heath dept.</t>
  </si>
  <si>
    <t>Benton Co. Heath Dept.</t>
  </si>
  <si>
    <t>benton co heath dept lincoln clinic</t>
  </si>
  <si>
    <t>121 se viewmont</t>
  </si>
  <si>
    <t>benton co. heath dept. lincoln clinic</t>
  </si>
  <si>
    <t>benton co health dept benton hd corvallis clinic</t>
  </si>
  <si>
    <t>benton co. health dept. benton hd (corvallis clinic)</t>
  </si>
  <si>
    <t>benton co heath dept monroe clinic</t>
  </si>
  <si>
    <t>600 dragon dr</t>
  </si>
  <si>
    <t>600 dragon drive</t>
  </si>
  <si>
    <t>benton co. heath dept. monroe clinic</t>
  </si>
  <si>
    <t>clackamas co health dept</t>
  </si>
  <si>
    <t>1425 beavercreek rd</t>
  </si>
  <si>
    <t>oregon city</t>
  </si>
  <si>
    <t>1425 beavercreek road</t>
  </si>
  <si>
    <t>clackamas co. health dept.</t>
  </si>
  <si>
    <t>Clackamas Co. Health Dept.</t>
  </si>
  <si>
    <t>clackamas co health dept oregon city clinic</t>
  </si>
  <si>
    <t>1425 s beavercreek rd</t>
  </si>
  <si>
    <t>1425 s beavercreek road</t>
  </si>
  <si>
    <t>clackamas co. health dept. oregon city clinic</t>
  </si>
  <si>
    <t>clackamas co sunnyside health &amp; wellness ctr</t>
  </si>
  <si>
    <t>9775 sunnyside rd</t>
  </si>
  <si>
    <t>clackamas</t>
  </si>
  <si>
    <t>9775  sunnyside rd</t>
  </si>
  <si>
    <t>clackamas co. - sunnyside health and wellness center</t>
  </si>
  <si>
    <t>clackamas co health dept sandy health &amp; wellness ctr</t>
  </si>
  <si>
    <t>37400 bell st</t>
  </si>
  <si>
    <t>clackamas co. health dept. - sandy health and wellness center</t>
  </si>
  <si>
    <t>clackamas co public health gladstone clinic</t>
  </si>
  <si>
    <t>18911 portland ave</t>
  </si>
  <si>
    <t>18911 portland avenue</t>
  </si>
  <si>
    <t>clackamas co. public health - gladstone clinic</t>
  </si>
  <si>
    <t>clatsop co health &amp; human svc</t>
  </si>
  <si>
    <t>820 exch st</t>
  </si>
  <si>
    <t>820 exchange st</t>
  </si>
  <si>
    <t>clatsop co. health and human services</t>
  </si>
  <si>
    <t>Clatsop Co. Health and Human Services</t>
  </si>
  <si>
    <t>clatsop co hhs astoria clinic</t>
  </si>
  <si>
    <t>clatsop co. hhs astoria clinic</t>
  </si>
  <si>
    <t>public health foundation of columbia</t>
  </si>
  <si>
    <t>2370 gable rd</t>
  </si>
  <si>
    <t>st helens</t>
  </si>
  <si>
    <t>2370 gable road</t>
  </si>
  <si>
    <t>the public health foundation of columbia co.</t>
  </si>
  <si>
    <t>The Public Health Foundation of Columbia Co.</t>
  </si>
  <si>
    <t>st. helens</t>
  </si>
  <si>
    <t>public health foundation of columbia co rainer ctr</t>
  </si>
  <si>
    <t>28168 old rainer rd</t>
  </si>
  <si>
    <t>rainer</t>
  </si>
  <si>
    <t>the public health foundation of columbia co. - rainer center</t>
  </si>
  <si>
    <t>coos co public health</t>
  </si>
  <si>
    <t>1975 mcphearson rd</t>
  </si>
  <si>
    <t>north bend</t>
  </si>
  <si>
    <t>1975 mcphearson road</t>
  </si>
  <si>
    <t>coos co. public health</t>
  </si>
  <si>
    <t>Coos Co. Public Health</t>
  </si>
  <si>
    <t>coos co public health n bend clinic</t>
  </si>
  <si>
    <t>1975 mcpherson rd</t>
  </si>
  <si>
    <t>1975 mcpherson road</t>
  </si>
  <si>
    <t>coos co. public health north bend clinic</t>
  </si>
  <si>
    <t>crook co health dept</t>
  </si>
  <si>
    <t>375 beaver st</t>
  </si>
  <si>
    <t>prineville</t>
  </si>
  <si>
    <t>375  beaver st</t>
  </si>
  <si>
    <t>crook co. health dept.</t>
  </si>
  <si>
    <t>Crook Co. Health Dept.</t>
  </si>
  <si>
    <t>curry co health dept</t>
  </si>
  <si>
    <t>94235 moore st</t>
  </si>
  <si>
    <t>gold beach</t>
  </si>
  <si>
    <t>curry co. health dept.</t>
  </si>
  <si>
    <t>Curry Co. Health Dept.</t>
  </si>
  <si>
    <t>curry co health dept gold beach clinic</t>
  </si>
  <si>
    <t>curry co. health dept. gold beach clinic</t>
  </si>
  <si>
    <t>curry community health brookings clinic</t>
  </si>
  <si>
    <t>412 alder st</t>
  </si>
  <si>
    <t>curry community health - brookings clinic</t>
  </si>
  <si>
    <t>curry community health port orford clinic</t>
  </si>
  <si>
    <t>1403 oregon st</t>
  </si>
  <si>
    <t>port orford</t>
  </si>
  <si>
    <t>curry community health - port orford clinic</t>
  </si>
  <si>
    <t>downtown health ctr bend</t>
  </si>
  <si>
    <t>1340 wall</t>
  </si>
  <si>
    <t>bend</t>
  </si>
  <si>
    <t>1340  wall at</t>
  </si>
  <si>
    <t>downtown health center - bend</t>
  </si>
  <si>
    <t>Downtown Health Center - Bend</t>
  </si>
  <si>
    <t>1340 wall st</t>
  </si>
  <si>
    <t>1340  wall st</t>
  </si>
  <si>
    <t>downtown health ctr redmond</t>
  </si>
  <si>
    <t>412 sw 8th st</t>
  </si>
  <si>
    <t>redmond</t>
  </si>
  <si>
    <t>downtown health center - redmond</t>
  </si>
  <si>
    <t>375 beaver st suiote 100</t>
  </si>
  <si>
    <t>375  beaver st suiote 100</t>
  </si>
  <si>
    <t>yamhill co health dept</t>
  </si>
  <si>
    <t>412 ford</t>
  </si>
  <si>
    <t>412  ford</t>
  </si>
  <si>
    <t>yamhill co. health dept.</t>
  </si>
  <si>
    <t>Yamhill Co. Health Dept.</t>
  </si>
  <si>
    <t>yamhill cnty health dept</t>
  </si>
  <si>
    <t>2251 e hancock st</t>
  </si>
  <si>
    <t>newberg</t>
  </si>
  <si>
    <t>yamhill county health dept.</t>
  </si>
  <si>
    <t>chcs of laneco riverstone clinic</t>
  </si>
  <si>
    <t>2073 olympic st</t>
  </si>
  <si>
    <t>chcs of laneco. - riverstone clinic</t>
  </si>
  <si>
    <t>CHCs of LaneCo. - Riverstone Clinic</t>
  </si>
  <si>
    <t>chcs of lane co lcbh primary care</t>
  </si>
  <si>
    <t>2411 mlk jr blvd</t>
  </si>
  <si>
    <t>chcs of lane co. - lcbh primary care</t>
  </si>
  <si>
    <t>chcs of land co brookdate clinic</t>
  </si>
  <si>
    <t>1680 chambers st</t>
  </si>
  <si>
    <t>chcs of land co. - brookdate clinic</t>
  </si>
  <si>
    <t>chc of lane co charnelton clinic</t>
  </si>
  <si>
    <t>151 w 7th ave</t>
  </si>
  <si>
    <t>151 w 7th avenue</t>
  </si>
  <si>
    <t>chc of lane co. - charnelton clinic</t>
  </si>
  <si>
    <t>chcs of lane co delta oaks clinic</t>
  </si>
  <si>
    <t>1022 green acres rd</t>
  </si>
  <si>
    <t>chcs of lane co. - delta oaks clinic</t>
  </si>
  <si>
    <t>chc of lane co springfield sbhc</t>
  </si>
  <si>
    <t>705010th st</t>
  </si>
  <si>
    <t>chc of lane co - springfield sbhc</t>
  </si>
  <si>
    <t>planned parenthood of great nw &amp; hawaiian islands soldotna health ctr</t>
  </si>
  <si>
    <t>130 e redoubt ave</t>
  </si>
  <si>
    <t>soldotna</t>
  </si>
  <si>
    <t>130 east redoubt avenue</t>
  </si>
  <si>
    <t>planned parenthood of the great northwest and the hawaiian islands soldotna health center</t>
  </si>
  <si>
    <t>Planned Parenthood of the Great Northwest and the Hawaiian Islands (PPGNHI-AK)</t>
  </si>
  <si>
    <t>planned parenthood of great nw &amp; hawaiian islands juneau health ctr</t>
  </si>
  <si>
    <t>3231 glacier hwy</t>
  </si>
  <si>
    <t>juneau</t>
  </si>
  <si>
    <t>3231 glacier highway</t>
  </si>
  <si>
    <t>planned parenthood of the great northwest and the hawaiian islands juneau health center</t>
  </si>
  <si>
    <t>planned parenthood of great nw &amp; hawaiian islands fairbanks health ctr</t>
  </si>
  <si>
    <t>1867 arpt way</t>
  </si>
  <si>
    <t>fairbanks</t>
  </si>
  <si>
    <t>1867 airport way</t>
  </si>
  <si>
    <t>planned parenthood of the great northwest and the hawaiian islands fairbanks health center</t>
  </si>
  <si>
    <t>planned parenthood of great nw &amp; hawaiian islands anchorage health ctr</t>
  </si>
  <si>
    <t>4001 lk otis pkwy</t>
  </si>
  <si>
    <t>anchorage</t>
  </si>
  <si>
    <t>4001 lake otis parkway</t>
  </si>
  <si>
    <t>planned parenthood of the great northwest and the hawaiian islands anchorage health center</t>
  </si>
  <si>
    <t>planned parenthood of great nw &amp; hawaiian islands twin falls health ctr</t>
  </si>
  <si>
    <t>200 2nd ave n</t>
  </si>
  <si>
    <t>200 2nd avenue north</t>
  </si>
  <si>
    <t>planned parenthood of the great northwest and the hawaiian islands twin falls health center</t>
  </si>
  <si>
    <t>Planned Parenthood of the Great Northwest and the Hawaiian Islands (PPGNHI-ID)</t>
  </si>
  <si>
    <t>planned parenthood columbia willamette ne portland health ctr</t>
  </si>
  <si>
    <t>3727 mlk jr blvd</t>
  </si>
  <si>
    <t>3727 martin luther king jr bl</t>
  </si>
  <si>
    <t>planned parenthood columbia willamette, northeast portland health center</t>
  </si>
  <si>
    <t>PP of the Columbia/Willamette</t>
  </si>
  <si>
    <t>planned parenthood columbia willamette se portland health ctr</t>
  </si>
  <si>
    <t>3231 50th ave</t>
  </si>
  <si>
    <t xml:space="preserve">3231 50th avenue </t>
  </si>
  <si>
    <t>planned parenthood columbia willamette, southeast portland health center</t>
  </si>
  <si>
    <t>municipality of anchorage dept of health &amp; human svc dhhs title x program</t>
  </si>
  <si>
    <t>825 l st</t>
  </si>
  <si>
    <t>municipality of anchorage, dept. of health and human services (dhhs), title x program</t>
  </si>
  <si>
    <t>Municipality of Anchorage, Dept. of Health and Human Services (DHHS), Title X Program</t>
  </si>
  <si>
    <t>public health seattle &amp; king cnty admin</t>
  </si>
  <si>
    <t>401 5th ave</t>
  </si>
  <si>
    <t>seattle</t>
  </si>
  <si>
    <t>wa</t>
  </si>
  <si>
    <t>401 fifth avenue</t>
  </si>
  <si>
    <t>public health-seattle &amp; king county - administration</t>
  </si>
  <si>
    <t>Public Health-Seattle &amp; King County - Administration</t>
  </si>
  <si>
    <t>public health seattle &amp; king cnty kent</t>
  </si>
  <si>
    <t>25741 104th ave</t>
  </si>
  <si>
    <t xml:space="preserve">25741 104th avenue </t>
  </si>
  <si>
    <t>public health-seattle &amp; king county - kent</t>
  </si>
  <si>
    <t>public health seattle &amp; king cnty auburn</t>
  </si>
  <si>
    <t>901 auburn way n</t>
  </si>
  <si>
    <t>901 auburn way north</t>
  </si>
  <si>
    <t>public health-seattle &amp; king county - auburn</t>
  </si>
  <si>
    <t>public health seattle &amp; king cnty federal way</t>
  </si>
  <si>
    <t>33431 13th pl</t>
  </si>
  <si>
    <t>federal way</t>
  </si>
  <si>
    <t xml:space="preserve">33431 13th place </t>
  </si>
  <si>
    <t>public health-seattle &amp; king county - federal way</t>
  </si>
  <si>
    <t>public health seattle &amp; king cnty eastgate</t>
  </si>
  <si>
    <t>14350 eastgate way</t>
  </si>
  <si>
    <t>14350  eastgate way</t>
  </si>
  <si>
    <t>public health-seattle &amp; king county - eastgate</t>
  </si>
  <si>
    <t>public health seattle &amp; king cnty cleveland high school</t>
  </si>
  <si>
    <t>5511 15th ave</t>
  </si>
  <si>
    <t xml:space="preserve">5511 15th avenue </t>
  </si>
  <si>
    <t>public health-seattle &amp; king county - cleveland high school</t>
  </si>
  <si>
    <t>public health seattle &amp; king cnty ingraham high school</t>
  </si>
  <si>
    <t>1819 n 135th st</t>
  </si>
  <si>
    <t>1819 north 135th st</t>
  </si>
  <si>
    <t>public health-seattle &amp; king county - ingraham high school</t>
  </si>
  <si>
    <t>public health seattle &amp; king cnty rainier beach high school</t>
  </si>
  <si>
    <t>8815 seward pk ave</t>
  </si>
  <si>
    <t>public health-seattle &amp; king county -rainier beach high school</t>
  </si>
  <si>
    <t>public health seattle &amp; king cnty s lake high school</t>
  </si>
  <si>
    <t>8601 rainier ave</t>
  </si>
  <si>
    <t xml:space="preserve">8601 rainier avenue </t>
  </si>
  <si>
    <t>public health-seattle &amp; king county -south lake high school</t>
  </si>
  <si>
    <t>public health seattle &amp; king cnty downtown</t>
  </si>
  <si>
    <t>2124 4th ave</t>
  </si>
  <si>
    <t>2124 fourth avenue</t>
  </si>
  <si>
    <t>public health-seattle &amp; king county -downtown</t>
  </si>
  <si>
    <t>public health seattle &amp; king cnty kent phoenix academy</t>
  </si>
  <si>
    <t>11000 264th st</t>
  </si>
  <si>
    <t xml:space="preserve"> 11000  264th st</t>
  </si>
  <si>
    <t>public health-seattle &amp; king county -kent phoenix academy</t>
  </si>
  <si>
    <t>planned parenthood of great nw &amp; hawaiian islands</t>
  </si>
  <si>
    <t>2001 e madison ave</t>
  </si>
  <si>
    <t>2001 east madison avenue</t>
  </si>
  <si>
    <t>planned parenthood of the great northwest and the hawaiian islands</t>
  </si>
  <si>
    <t>Planned Parenthood of the Great Northwest and the Hawaiian Islands</t>
  </si>
  <si>
    <t>planned parenthood of great nw &amp; hawaiian islands port angeles health ctr</t>
  </si>
  <si>
    <t>426 e 8th st</t>
  </si>
  <si>
    <t>port angeles</t>
  </si>
  <si>
    <t>426 east 8th st</t>
  </si>
  <si>
    <t>planned parenthood of the great northwest and the hawaiian islands port angeles health center</t>
  </si>
  <si>
    <t>planned parenthood of great nw &amp; hawaiian islands lynnwood health ctr</t>
  </si>
  <si>
    <t>19505 76th ave w</t>
  </si>
  <si>
    <t>lynnwood</t>
  </si>
  <si>
    <t>19505 76th avenue west</t>
  </si>
  <si>
    <t>planned parenthood of the great northwest and the hawaiian islands lynnwood health center</t>
  </si>
  <si>
    <t>planned parenthood of great nw &amp; hawaiian islands olympia health ctr</t>
  </si>
  <si>
    <t>402 legion way se</t>
  </si>
  <si>
    <t>olympia</t>
  </si>
  <si>
    <t>402 legion way southeast</t>
  </si>
  <si>
    <t>planned parenthood of the great northwest and the hawaiian islands -olympia health center</t>
  </si>
  <si>
    <t>planned parenthood of great nw &amp; hawaiian islands bellevue health ctr</t>
  </si>
  <si>
    <t>14730 ne 8th st</t>
  </si>
  <si>
    <t>14730 northeast 8th st</t>
  </si>
  <si>
    <t>planned parenthood of the great northwest and the hawaiian islands bellevue health center</t>
  </si>
  <si>
    <t>planned parenthood of great nw &amp; hawaiian islands shelton health ctr</t>
  </si>
  <si>
    <t>2505 olympic hwy n</t>
  </si>
  <si>
    <t>shelton</t>
  </si>
  <si>
    <t>2505 olympic highway north</t>
  </si>
  <si>
    <t>planned parenthood of the great northwest and the hawaiian islands shelton health center</t>
  </si>
  <si>
    <t>planned parenthood of great nw &amp; hawaiian islands kent valley health ctr</t>
  </si>
  <si>
    <t>10056 se 240th st</t>
  </si>
  <si>
    <t>10056 southeast 240th st</t>
  </si>
  <si>
    <t>planned parenthood of the great northwest and the hawaiian islands kent valley health center</t>
  </si>
  <si>
    <t>planned parenthood of great nw &amp; hawaiian islands centralia health ctr</t>
  </si>
  <si>
    <t>1020 w main st</t>
  </si>
  <si>
    <t>centralia</t>
  </si>
  <si>
    <t>1020 west main st</t>
  </si>
  <si>
    <t>planned parenthood of the great northwest and the hawaiian islands centralia health center</t>
  </si>
  <si>
    <t>planned parenthood of great nw &amp; hawaiian islands federal way health ctr</t>
  </si>
  <si>
    <t>1105 348th st</t>
  </si>
  <si>
    <t>1105  348th st</t>
  </si>
  <si>
    <t>planned parenthood of the great northwest and the hawaiian islands federal way health center</t>
  </si>
  <si>
    <t>planned parenthood of great nw &amp; hawaiian islands marysville health ctr</t>
  </si>
  <si>
    <t>10210 state ave</t>
  </si>
  <si>
    <t>10210 state avenue</t>
  </si>
  <si>
    <t>planned parenthood of the great northwest and the hawaiian islands marysville health center</t>
  </si>
  <si>
    <t>planned parenthood of great nw &amp; hawaiian islands tacoma health ctr</t>
  </si>
  <si>
    <t>1515 mlk junior</t>
  </si>
  <si>
    <t>tacoma</t>
  </si>
  <si>
    <t xml:space="preserve">1515 martin luther king junior </t>
  </si>
  <si>
    <t>planned parenthood of the great northwest and the hawaiian islands tacoma health center</t>
  </si>
  <si>
    <t>planned parenthood of great nw &amp; hawaiian islands northgate health ctr</t>
  </si>
  <si>
    <t>1200 n northgate way</t>
  </si>
  <si>
    <t>planned parenthood of the great northwest and the hawaiian islands northgate health center</t>
  </si>
  <si>
    <t>planned parenthood of great nw &amp; hawaiian islands white ctr health ctr</t>
  </si>
  <si>
    <t>9942 8th ave sw</t>
  </si>
  <si>
    <t>9942 8th avenue southwest</t>
  </si>
  <si>
    <t>planned parenthood of the great northwest and the hawaiian islands white center health center</t>
  </si>
  <si>
    <t>planned parenthood of great nw &amp; hawaiian islands everett health ctr</t>
  </si>
  <si>
    <t>1509 32nd st</t>
  </si>
  <si>
    <t>planned parenthood of the great northwest and the hawaiian islands everett health center</t>
  </si>
  <si>
    <t>planned parenthood of great nw &amp; hawaiian islands univ district health ctr seattle</t>
  </si>
  <si>
    <t>5020 roosevelt way</t>
  </si>
  <si>
    <t xml:space="preserve">5020 roosevelt way </t>
  </si>
  <si>
    <t>planned parenthood of the great northwest and the hawaiian islands university district health center seattle</t>
  </si>
  <si>
    <t>planned parenthood of great nw &amp; hawaiian islands puyallup health ctr</t>
  </si>
  <si>
    <t>702 30th ave sw</t>
  </si>
  <si>
    <t>puyallup</t>
  </si>
  <si>
    <t>702 30th avenue southwest</t>
  </si>
  <si>
    <t>planned parenthood of the great northwest and the hawaiian islands puyallup health center</t>
  </si>
  <si>
    <t>planned parenthood of great nw &amp; hawaiian islands bremerton health ctr</t>
  </si>
  <si>
    <t>723 ne riddell rd</t>
  </si>
  <si>
    <t>bremerton</t>
  </si>
  <si>
    <t>723 northeast riddell road</t>
  </si>
  <si>
    <t>planned parenthood of the great northwest and the hawaiian islands bremerton health center</t>
  </si>
  <si>
    <t>planned parenthood of great nw &amp; hawaiian islands ctrl district health ctr</t>
  </si>
  <si>
    <t>2001 e madison st</t>
  </si>
  <si>
    <t xml:space="preserve"> 2001 east madison st</t>
  </si>
  <si>
    <t>planned parenthood of the great northwest and the hawaiian islands central district health center</t>
  </si>
  <si>
    <t>skamania cnty community health admin</t>
  </si>
  <si>
    <t>710 rock crk dr</t>
  </si>
  <si>
    <t>stevenson</t>
  </si>
  <si>
    <t>710  rock creek drive</t>
  </si>
  <si>
    <t>skamania county community health - administration</t>
  </si>
  <si>
    <t>Skamania County Community Health - Administration</t>
  </si>
  <si>
    <t>skamania cnty community health 710 sw rock creek drive</t>
  </si>
  <si>
    <t>skamania county community health 710 sw rock creek drive</t>
  </si>
  <si>
    <t>mt baker planned parenthood admin</t>
  </si>
  <si>
    <t>1509 cornwall ave st</t>
  </si>
  <si>
    <t>bellingham</t>
  </si>
  <si>
    <t>1509 cornwall avenue st</t>
  </si>
  <si>
    <t>mount baker planned parenthood -administration</t>
  </si>
  <si>
    <t>mt baker planned parenthood friday hbr</t>
  </si>
  <si>
    <t>470 reed st</t>
  </si>
  <si>
    <t>friday harbor</t>
  </si>
  <si>
    <t>mount baker planned parenthood -friday harbor</t>
  </si>
  <si>
    <t>mt baker planned parenthood mountvernon</t>
  </si>
  <si>
    <t>1805 e division st</t>
  </si>
  <si>
    <t>mount baker planned parenthood - mountvernon</t>
  </si>
  <si>
    <t>mt baker planned parenthood bellingham</t>
  </si>
  <si>
    <t>1530 ellis st</t>
  </si>
  <si>
    <t>mount baker planned parenthood -bellingham</t>
  </si>
  <si>
    <t>planned parenthood of greater washington &amp; n idaho admin</t>
  </si>
  <si>
    <t>1117 tieton dr</t>
  </si>
  <si>
    <t>yakima</t>
  </si>
  <si>
    <t>1117 tieton drive</t>
  </si>
  <si>
    <t>planned parenthood of greater washington and north idaho - administration</t>
  </si>
  <si>
    <t>planned parenthood of greater washington &amp; n idaho spokane</t>
  </si>
  <si>
    <t>123 e indiana ave</t>
  </si>
  <si>
    <t>spokane</t>
  </si>
  <si>
    <t>123 east indiana avenue</t>
  </si>
  <si>
    <t>planned parenthood of greater washington and north idaho - spokane</t>
  </si>
  <si>
    <t>planned parenthood of greater washington &amp; n idaho wenatchee</t>
  </si>
  <si>
    <t>900 fry st</t>
  </si>
  <si>
    <t>wenatchee</t>
  </si>
  <si>
    <t xml:space="preserve">900 ferry st </t>
  </si>
  <si>
    <t>planned parenthood of greater washington and north idaho -wenatchee</t>
  </si>
  <si>
    <t>planned parenthood of greater washington &amp; n idaho moses lake</t>
  </si>
  <si>
    <t>607 e riviera ave</t>
  </si>
  <si>
    <t>moses lake</t>
  </si>
  <si>
    <t xml:space="preserve">607 east riviera avenue </t>
  </si>
  <si>
    <t>planned parenthood of greater washington and north idaho - moses lake</t>
  </si>
  <si>
    <t>planned parenthood of greater washington &amp; n idaho kennewick</t>
  </si>
  <si>
    <t>7426 w bonnie pl</t>
  </si>
  <si>
    <t>kennewick</t>
  </si>
  <si>
    <t xml:space="preserve">7426 west bonnie place </t>
  </si>
  <si>
    <t>planned parenthood of greater washington and north idaho -kennewick</t>
  </si>
  <si>
    <t>planned parenthood of greater washington &amp; n idaho walla walla</t>
  </si>
  <si>
    <t>828 1st ave</t>
  </si>
  <si>
    <t>walla walla</t>
  </si>
  <si>
    <t>828  1st avenue</t>
  </si>
  <si>
    <t>planned parenthood of greater washington and north idaho - walla walla</t>
  </si>
  <si>
    <t>planned parenthood of greater washington &amp; n idaho sunnyside</t>
  </si>
  <si>
    <t>2934 covey ln</t>
  </si>
  <si>
    <t>sunnyside</t>
  </si>
  <si>
    <t xml:space="preserve">2934 covey lane  </t>
  </si>
  <si>
    <t>planned parenthood of greater washington and north idaho - sunnyside</t>
  </si>
  <si>
    <t>planned parenthood of greater washington &amp; n idaho spokane valley</t>
  </si>
  <si>
    <t>12104 e main st</t>
  </si>
  <si>
    <t>12104 east main st</t>
  </si>
  <si>
    <t>planned parenthood of greater washington and north idaho -spokane valley</t>
  </si>
  <si>
    <t>planned parenthood of greater washington &amp; n idaho ellensburg</t>
  </si>
  <si>
    <t>613 n pine st</t>
  </si>
  <si>
    <t>ellensburg</t>
  </si>
  <si>
    <t xml:space="preserve">613 north pine st </t>
  </si>
  <si>
    <t>planned parenthood of greater washington and north idaho -ellensburg</t>
  </si>
  <si>
    <t>planned parenthood of greater washington &amp; n idaho pasco</t>
  </si>
  <si>
    <t>3901 w ct st</t>
  </si>
  <si>
    <t>pasco</t>
  </si>
  <si>
    <t xml:space="preserve">3901 west court st </t>
  </si>
  <si>
    <t>planned parenthood of greater washington and north idaho - pasco</t>
  </si>
  <si>
    <t>planned parenthood of greater washington &amp; n idaho pullman</t>
  </si>
  <si>
    <t>1525 se king dr</t>
  </si>
  <si>
    <t>pullman</t>
  </si>
  <si>
    <t xml:space="preserve">1525 southeast king drive </t>
  </si>
  <si>
    <t>planned parenthood of greater washington and north idaho -pullman</t>
  </si>
  <si>
    <t>planned parenthood of greater washington &amp; n idaho yakima</t>
  </si>
  <si>
    <t xml:space="preserve">1117 tieton drive </t>
  </si>
  <si>
    <t>planned parenthood of greater washington and north idaho - yakima</t>
  </si>
  <si>
    <t>cowlitz family health ctr admin</t>
  </si>
  <si>
    <t>1057 12th ave</t>
  </si>
  <si>
    <t xml:space="preserve">1057 12th avenue </t>
  </si>
  <si>
    <t>cowlitz family health center -administration</t>
  </si>
  <si>
    <t>Cowlitz Family Health Center -Administration</t>
  </si>
  <si>
    <t>cowlitz family health ctr longview</t>
  </si>
  <si>
    <t>cowlitz family health center -longview</t>
  </si>
  <si>
    <t>cowlitz family health ctr kelso</t>
  </si>
  <si>
    <t>300 oak st</t>
  </si>
  <si>
    <t>kelso</t>
  </si>
  <si>
    <t xml:space="preserve">300 oak st </t>
  </si>
  <si>
    <t>cowlitz family health center - kelso</t>
  </si>
  <si>
    <t>cowlitz family health ctr woodland</t>
  </si>
  <si>
    <t>1251 lewis riv rd</t>
  </si>
  <si>
    <t>1251 lewis river road</t>
  </si>
  <si>
    <t>cowlitz family health center -woodland</t>
  </si>
  <si>
    <t>cowlitz family health ctr wahkiakum</t>
  </si>
  <si>
    <t>335 una ave</t>
  </si>
  <si>
    <t>cathlamet</t>
  </si>
  <si>
    <t xml:space="preserve">335 una avenue </t>
  </si>
  <si>
    <t>cowlitz family health center - wahkiakum</t>
  </si>
  <si>
    <t>cowlitz family health ctr castle rock</t>
  </si>
  <si>
    <t>139 1st ave</t>
  </si>
  <si>
    <t xml:space="preserve">139 1st avenue  </t>
  </si>
  <si>
    <t>cowlitz family health center - castle rock</t>
  </si>
  <si>
    <t>cowlitz family health ctr n beach</t>
  </si>
  <si>
    <t>21610 pacific hwy</t>
  </si>
  <si>
    <t>ocean park</t>
  </si>
  <si>
    <t xml:space="preserve">21610 pacific highway </t>
  </si>
  <si>
    <t>cowlitz family health center - north beach</t>
  </si>
  <si>
    <t>cowlitz family health ctr 14th avenue</t>
  </si>
  <si>
    <t>784 14th ave</t>
  </si>
  <si>
    <t>784 14th avenue</t>
  </si>
  <si>
    <t>cowlitz family health center - 14th avenue</t>
  </si>
  <si>
    <t>planned parenthood of columbia willamette admin</t>
  </si>
  <si>
    <t>3727  martin luther king jr boulevard</t>
  </si>
  <si>
    <t>planned parenthood of the columbia/ willamette - administration</t>
  </si>
  <si>
    <t>Planned Parenthood of the Columbia/ Willamette - Administration</t>
  </si>
  <si>
    <t>planned parenthood of columbia willamette vancouver</t>
  </si>
  <si>
    <t>11516 se mill pln</t>
  </si>
  <si>
    <t>vleavnacroduver</t>
  </si>
  <si>
    <t>11516 southeast mill plain</t>
  </si>
  <si>
    <t>planned parenthood of the columbia/willamette - vancouver</t>
  </si>
  <si>
    <t>grays hbr cnty public health &amp; social svc dept admin</t>
  </si>
  <si>
    <t>2109 sumner ave</t>
  </si>
  <si>
    <t>2109 sumner avenue</t>
  </si>
  <si>
    <t>grays harbor county public health &amp; social services department - administration</t>
  </si>
  <si>
    <t>Grays Harbor County Public Health &amp; Social Services Department - Administration</t>
  </si>
  <si>
    <t>grays hbr cnty public health &amp; social svc dept aberdeen</t>
  </si>
  <si>
    <t>grays harbor county public health &amp; social services department - aberdeen</t>
  </si>
  <si>
    <t>jefferson cnty public health admin</t>
  </si>
  <si>
    <t>615 sheridan</t>
  </si>
  <si>
    <t>port townsend</t>
  </si>
  <si>
    <t>jefferson county public health - administration</t>
  </si>
  <si>
    <t>Jefferson County Public Health - Administration</t>
  </si>
  <si>
    <t>jefferson cnty public health s cnty</t>
  </si>
  <si>
    <t>294843 hwy 101</t>
  </si>
  <si>
    <t>quilcene</t>
  </si>
  <si>
    <t>294843 highway 101</t>
  </si>
  <si>
    <t>jefferson county public health - south county</t>
  </si>
  <si>
    <t>jefferson cnty public health port townsend high school</t>
  </si>
  <si>
    <t>1500 van ness st</t>
  </si>
  <si>
    <t>jefferson county public health - port townsend high school</t>
  </si>
  <si>
    <t>jefferson cnty public health chimacum high school</t>
  </si>
  <si>
    <t>91 w val rd</t>
  </si>
  <si>
    <t>chimacum</t>
  </si>
  <si>
    <t>91 west valley road</t>
  </si>
  <si>
    <t>jefferson county public health - chimacum high school</t>
  </si>
  <si>
    <t>jefferson cnty public health port townsend</t>
  </si>
  <si>
    <t>jefferson county public health - port townsend</t>
  </si>
  <si>
    <t>ne washington health programs admin</t>
  </si>
  <si>
    <t>509 e main ave</t>
  </si>
  <si>
    <t>chewelah</t>
  </si>
  <si>
    <t>509 east main avenue</t>
  </si>
  <si>
    <t>ne washington health programs - administration</t>
  </si>
  <si>
    <t>NE Washington Health Programs - Administration</t>
  </si>
  <si>
    <t>ne washington health programs selkirk</t>
  </si>
  <si>
    <t>208 cedar crk ter</t>
  </si>
  <si>
    <t>ione</t>
  </si>
  <si>
    <t>208 cedar creek terrace</t>
  </si>
  <si>
    <t>ne washington health programs - selkirk</t>
  </si>
  <si>
    <t>ne washington health programs springdale</t>
  </si>
  <si>
    <t>114 main st</t>
  </si>
  <si>
    <t>114  main st</t>
  </si>
  <si>
    <t>ne washington health programs - springdale</t>
  </si>
  <si>
    <t>ne washington health programs chewelah</t>
  </si>
  <si>
    <t>518 e clay st</t>
  </si>
  <si>
    <t>518 east clay st</t>
  </si>
  <si>
    <t>ne washington health programs - chewelah</t>
  </si>
  <si>
    <t>ne washington health programs colville</t>
  </si>
  <si>
    <t>358 n main st</t>
  </si>
  <si>
    <t>colville</t>
  </si>
  <si>
    <t>358 north main st</t>
  </si>
  <si>
    <t>ne washington health programs - colville</t>
  </si>
  <si>
    <t>ne washington health programs kettle riv</t>
  </si>
  <si>
    <t>141 3rd ave</t>
  </si>
  <si>
    <t>orient</t>
  </si>
  <si>
    <t>141 third avenue</t>
  </si>
  <si>
    <t>ne washington health programs - kettle river</t>
  </si>
  <si>
    <t>ne washington health programs lake spokane</t>
  </si>
  <si>
    <t>5952 blackstone way</t>
  </si>
  <si>
    <t>nine mile falls</t>
  </si>
  <si>
    <t>ne washington health programs - lake spokane</t>
  </si>
  <si>
    <t>ne washington health programs loon lake</t>
  </si>
  <si>
    <t>3994 colville rd</t>
  </si>
  <si>
    <t>loon lake</t>
  </si>
  <si>
    <t>3994 colville road</t>
  </si>
  <si>
    <t>ne washington health programs - loon lake</t>
  </si>
  <si>
    <t>ne washington health programs northport</t>
  </si>
  <si>
    <t>411 summit</t>
  </si>
  <si>
    <t>ne washington health programs - northport</t>
  </si>
  <si>
    <t>cedar riv clinics admin</t>
  </si>
  <si>
    <t>106 e e st</t>
  </si>
  <si>
    <t>106 east e st</t>
  </si>
  <si>
    <t>cedar river clinics - administration</t>
  </si>
  <si>
    <t>Cedar River Clinics - Administration</t>
  </si>
  <si>
    <t>cedar riv clinics renton</t>
  </si>
  <si>
    <t>263 rainier ave</t>
  </si>
  <si>
    <t>renton</t>
  </si>
  <si>
    <t>263 rainier avenue</t>
  </si>
  <si>
    <t>cedar river clinics - renton</t>
  </si>
  <si>
    <t>cedar riv clinics seattle</t>
  </si>
  <si>
    <t>509 olive way</t>
  </si>
  <si>
    <t>cedar river clinics - seattle</t>
  </si>
  <si>
    <t>cedar riv clinics tacoma</t>
  </si>
  <si>
    <t>1401-a mlk jr</t>
  </si>
  <si>
    <t>taycoma</t>
  </si>
  <si>
    <t>1401-a martin luther king jr</t>
  </si>
  <si>
    <t>cedar river clinics - tacoma</t>
  </si>
  <si>
    <t>family health ctr admin</t>
  </si>
  <si>
    <t>716 1st ave</t>
  </si>
  <si>
    <t>okanogan</t>
  </si>
  <si>
    <t xml:space="preserve">716 first avenue </t>
  </si>
  <si>
    <t>family health centers - administration</t>
  </si>
  <si>
    <t>Family Health Centers - Administration</t>
  </si>
  <si>
    <t>family health ctr omak</t>
  </si>
  <si>
    <t>1003 koala dr</t>
  </si>
  <si>
    <t>omak</t>
  </si>
  <si>
    <t>1003 koala drive</t>
  </si>
  <si>
    <t>family health centers - omak</t>
  </si>
  <si>
    <t>family health ctr tonasket</t>
  </si>
  <si>
    <t>106 whitcomb ave</t>
  </si>
  <si>
    <t>tonasket</t>
  </si>
  <si>
    <t>106  whitcomb avenue</t>
  </si>
  <si>
    <t>family health centers - tonasket</t>
  </si>
  <si>
    <t>family health ctr brewster jay avenue</t>
  </si>
  <si>
    <t>525 w jay ave</t>
  </si>
  <si>
    <t>brewster</t>
  </si>
  <si>
    <t>525 west jay avenue</t>
  </si>
  <si>
    <t>family health centers - brewster (jay avenue)</t>
  </si>
  <si>
    <t>family health ctr brewster indian avenue</t>
  </si>
  <si>
    <t>520 indian ave</t>
  </si>
  <si>
    <t>520 indian avenue</t>
  </si>
  <si>
    <t>family health centers - brewster (indian avenue)</t>
  </si>
  <si>
    <t>family health ctr bridgeport</t>
  </si>
  <si>
    <t>1015 columbia ave</t>
  </si>
  <si>
    <t>1015 columbia avenue</t>
  </si>
  <si>
    <t>family health centers - bridgeport</t>
  </si>
  <si>
    <t>family health ctr twisp</t>
  </si>
  <si>
    <t>541 w 2nd ave</t>
  </si>
  <si>
    <t>twisp</t>
  </si>
  <si>
    <t>541 west 2nd avenue</t>
  </si>
  <si>
    <t>family health centers - twisp</t>
  </si>
  <si>
    <t>id_2018o</t>
  </si>
  <si>
    <t>tri county community action agency</t>
  </si>
  <si>
    <t>alliance community healthcare</t>
  </si>
  <si>
    <t>atlanticare</t>
  </si>
  <si>
    <t>1401 atlantic avenue
2300</t>
  </si>
  <si>
    <t>atlantic city</t>
  </si>
  <si>
    <t>Atlanticare</t>
  </si>
  <si>
    <t>cape may co dept of health familyplanning program</t>
  </si>
  <si>
    <t>cape may court_x000D_house</t>
  </si>
  <si>
    <t>cape may co department of health familyplanning program</t>
  </si>
  <si>
    <t>Cape May Co Department of Health FamilyPlanning Program</t>
  </si>
  <si>
    <t>Family Planning Center of Ocean Co. Lakewood</t>
  </si>
  <si>
    <t>714 31st street</t>
  </si>
  <si>
    <t>rutgers njms dept of pediatrics division of adolescent &amp; young adult medicine dayam</t>
  </si>
  <si>
    <t>90 bergen st</t>
  </si>
  <si>
    <t>rutgers-njms, department of pediatrics,division of adolescent &amp; young adult medicine(dayam)</t>
  </si>
  <si>
    <t>Rutgers-NJMS, Department of Pediatrics,Division of Adolescent &amp; Young Adult Medicine(DAYAM)</t>
  </si>
  <si>
    <t>UPR MAYAGUEZ CAMPUS/PREVEN</t>
  </si>
  <si>
    <t>centro de estudios materno infantil(cemi)/preven</t>
  </si>
  <si>
    <t>Centro de Estudios Materno Infantil(CEMI)/PREVEN</t>
  </si>
  <si>
    <t>calle oriente local 1</t>
  </si>
  <si>
    <t>avenue. degetau</t>
  </si>
  <si>
    <t>mckean wellness center</t>
  </si>
  <si>
    <t>McKean Wellness Center</t>
  </si>
  <si>
    <t>wilmington/cab calloway high school wellnesscenter</t>
  </si>
  <si>
    <t>Wilmington/Cab Calloway High School WellnessCenter</t>
  </si>
  <si>
    <t>2872 turnpike street</t>
  </si>
  <si>
    <t>10 e. church st</t>
  </si>
  <si>
    <t>neighborhood health centers of the lehighvalley</t>
  </si>
  <si>
    <t>nepa community healthcare-susquehanna</t>
  </si>
  <si>
    <t>1084 rte. 315</t>
  </si>
  <si>
    <t>111 n washington ave</t>
  </si>
  <si>
    <t>111 north washington avenue</t>
  </si>
  <si>
    <t>111 chambers hill drive</t>
  </si>
  <si>
    <t>clay-battelle health services association</t>
  </si>
  <si>
    <t>4415 chestnut st.</t>
  </si>
  <si>
    <t>bebashi</t>
  </si>
  <si>
    <t>1235 spr gdn st</t>
  </si>
  <si>
    <t>1235 spring garden st</t>
  </si>
  <si>
    <t>Bebashi</t>
  </si>
  <si>
    <t>chespenn health svc</t>
  </si>
  <si>
    <t>1510 chester pke</t>
  </si>
  <si>
    <t>eddystone</t>
  </si>
  <si>
    <t>1510 chester pike</t>
  </si>
  <si>
    <t>chespenn health services</t>
  </si>
  <si>
    <t>4865 market st.</t>
  </si>
  <si>
    <t>216 w. somerset st</t>
  </si>
  <si>
    <t>drexel adolescent medicine - st. christopher'shospital for children</t>
  </si>
  <si>
    <t>family practice and counseling network (adivision of resources for human development)</t>
  </si>
  <si>
    <t>100 w. lancaster avenue</t>
  </si>
  <si>
    <t>newlands health</t>
  </si>
  <si>
    <t>9625 frankford ave</t>
  </si>
  <si>
    <t>9625 frankford avenue</t>
  </si>
  <si>
    <t>Newlands Health</t>
  </si>
  <si>
    <t>project home</t>
  </si>
  <si>
    <t>1515 fairmount ave</t>
  </si>
  <si>
    <t>1515 fairmount avenue</t>
  </si>
  <si>
    <t>univ of pennsylvania office of research</t>
  </si>
  <si>
    <t>3451 walnut st</t>
  </si>
  <si>
    <t>university of pennsylvania - office of research</t>
  </si>
  <si>
    <t>1408  broad stree</t>
  </si>
  <si>
    <t>urban health solutions, inc.</t>
  </si>
  <si>
    <t>allegheny clinic, a part of allegheny healthnetwork</t>
  </si>
  <si>
    <t>Allegheny Clinic, a part of Allegheny HealthNetwork</t>
  </si>
  <si>
    <t>212 w. second avenue</t>
  </si>
  <si>
    <t>indiana healthcare physician services, d.b.a.irmc physician group</t>
  </si>
  <si>
    <t>penn highlands life's journey ob/gyn, pc</t>
  </si>
  <si>
    <t>punxsutawney physicians group</t>
  </si>
  <si>
    <t>st vincent medical education &amp; researchinstitute d.b.a. saint vincent medical group</t>
  </si>
  <si>
    <t>St Vincent Medical Education &amp; ResearchInstitute d.b.a. Saint Vincent Medical Group</t>
  </si>
  <si>
    <t>university of pittsburgh, department ofpediatrics</t>
  </si>
  <si>
    <t>upmc community medicine-latterman familyhealth center</t>
  </si>
  <si>
    <t>arlington health community health services</t>
  </si>
  <si>
    <t>Arlington Health Community Health Services</t>
  </si>
  <si>
    <t>harrisonburg community health ctr</t>
  </si>
  <si>
    <t>1380 little sorrell dr</t>
  </si>
  <si>
    <t>1380 little sorrell drive</t>
  </si>
  <si>
    <t>harrisonburg community health center</t>
  </si>
  <si>
    <t>neighborhood health at richmond highway</t>
  </si>
  <si>
    <t>6677 richmond hwy</t>
  </si>
  <si>
    <t>6677 richmond highway</t>
  </si>
  <si>
    <t>rockbridge area health center (rahc)</t>
  </si>
  <si>
    <t>Rockbridge Area Health Center (RAHC)</t>
  </si>
  <si>
    <t>community care of west virginia/tri-countyhealth center</t>
  </si>
  <si>
    <t>Fayette County Health Department</t>
  </si>
  <si>
    <t>718 w. main st</t>
  </si>
  <si>
    <t>grafton-taylor county health department</t>
  </si>
  <si>
    <t>Grafton-Taylor County Health Department</t>
  </si>
  <si>
    <t>330 w. main st</t>
  </si>
  <si>
    <t>hygeia facilities foundation inc - raleigh-boonemedical center</t>
  </si>
  <si>
    <t>Hygeia Facilities Foundation Inc - Raleigh-BooneMedical Center</t>
  </si>
  <si>
    <t>mid ohio valley health department (movhd) -wood county</t>
  </si>
  <si>
    <t>917 harley o. staggers drive</t>
  </si>
  <si>
    <t>minnie hamilton health care center inc. -glenville clinic</t>
  </si>
  <si>
    <t>408 n. king st.</t>
  </si>
  <si>
    <t>Shepherd University Student Health Services</t>
  </si>
  <si>
    <t>tug river health association - gary healthcenter</t>
  </si>
  <si>
    <t>west virginia university institute of technology,beckley campus</t>
  </si>
  <si>
    <t>West Virginia University Institute of Technology,Beckley Campus</t>
  </si>
  <si>
    <t>425 s. fourth avenue</t>
  </si>
  <si>
    <t>alachua county health department-gainesville family planning clinic</t>
  </si>
  <si>
    <t>Alachua County Health Department-Gainesville Family Planning Clinic</t>
  </si>
  <si>
    <t>480 w. lowder st</t>
  </si>
  <si>
    <t>Baker County Health Department</t>
  </si>
  <si>
    <t>597 west 11th st.</t>
  </si>
  <si>
    <t>bay county health dept.-ullman center</t>
  </si>
  <si>
    <t>Bay County Health Dept.-Ullman Center</t>
  </si>
  <si>
    <t>1801 n. temple avenue</t>
  </si>
  <si>
    <t>bradford county health department-familyplanning clinic</t>
  </si>
  <si>
    <t>Bradford County Health Department-FamilyPlanning Clinic</t>
  </si>
  <si>
    <t>brevard county health dept.-administrativeoffice</t>
  </si>
  <si>
    <t>Brevard County Health Dept.-AdministrativeOffice</t>
  </si>
  <si>
    <t>broward county health dept.-administrativeoffice</t>
  </si>
  <si>
    <t>Broward County Health Dept.-AdministrativeOffice</t>
  </si>
  <si>
    <t>calhoun county health department</t>
  </si>
  <si>
    <t>Calhoun County Health Department</t>
  </si>
  <si>
    <t>charlotte county health dept.-port charlottefamily planning clinic</t>
  </si>
  <si>
    <t>Charlotte County Health Dept.-Port CharlotteFamily Planning Clinic</t>
  </si>
  <si>
    <t>3700 w. sovereign path</t>
  </si>
  <si>
    <t>citrus county health dept.-lecanto familyplanning clinic</t>
  </si>
  <si>
    <t>Citrus County Health Dept.-Lecanto FamilyPlanning Clinic</t>
  </si>
  <si>
    <t>clay county health dept.-bear run clinic</t>
  </si>
  <si>
    <t>Clay County Health Dept.-Bear Run Clinic</t>
  </si>
  <si>
    <t>collier county health dept.-naples site</t>
  </si>
  <si>
    <t>Collier County Health Dept.-Naples Site</t>
  </si>
  <si>
    <t>217 n. e. franklin st</t>
  </si>
  <si>
    <t>columbia county health dept.-lake city familyplanning clinic</t>
  </si>
  <si>
    <t>1350 n.w. 14th st</t>
  </si>
  <si>
    <t>dade (miami-dade) county health dept.-healthdistrict family planning clinic</t>
  </si>
  <si>
    <t>Desoto County Health Department</t>
  </si>
  <si>
    <t>dixie county health department</t>
  </si>
  <si>
    <t>Dixie County Health Department</t>
  </si>
  <si>
    <t>duval county health dept.-administrative office</t>
  </si>
  <si>
    <t>escambia county health dept.-pensacola familyplanning clinic</t>
  </si>
  <si>
    <t>Escambia County Health Dept.-Pensacola FamilyPlanning Clinic</t>
  </si>
  <si>
    <t>301 dr. carter blvd</t>
  </si>
  <si>
    <t>flagler county health department</t>
  </si>
  <si>
    <t>Flagler County Health Department</t>
  </si>
  <si>
    <t>franklin county health dept.-apalachicolafamily planning clinic</t>
  </si>
  <si>
    <t>Franklin County Health Dept.-ApalachicolaFamily Planning Clinic</t>
  </si>
  <si>
    <t>gadsden county health dept.-quincy familyplanning clinic</t>
  </si>
  <si>
    <t>Gadsden County Health Dept.-Quincy FamilyPlanning Clinic</t>
  </si>
  <si>
    <t>119 n.e. 1st st</t>
  </si>
  <si>
    <t>gilchrist county health department</t>
  </si>
  <si>
    <t>Gilchrist County Health Department</t>
  </si>
  <si>
    <t>glades county health department</t>
  </si>
  <si>
    <t>Glades County Health Department</t>
  </si>
  <si>
    <t>gulf county health dept.-port st. joe</t>
  </si>
  <si>
    <t>Gulf County Health Dept.-Port St. Joe</t>
  </si>
  <si>
    <t>209 s.e. central avenue</t>
  </si>
  <si>
    <t>hamilton county health dept.-family planningclinic</t>
  </si>
  <si>
    <t>hardee county health department</t>
  </si>
  <si>
    <t>Hardee County Health Department</t>
  </si>
  <si>
    <t>hendry county health dept.-labelle familyplanning clinic</t>
  </si>
  <si>
    <t>300 s. main st</t>
  </si>
  <si>
    <t>hernando county health dept.-brooksvillefamily planning clinic</t>
  </si>
  <si>
    <t>Hernando County Health Dept.-BrooksvilleFamily Planning Clinic</t>
  </si>
  <si>
    <t>7205 s. george blvd.</t>
  </si>
  <si>
    <t>1105 e. kennedy blvd.</t>
  </si>
  <si>
    <t>hillsborough county health dept.-administrativeoffice</t>
  </si>
  <si>
    <t>holmes county health department</t>
  </si>
  <si>
    <t>Holmes County Health Department</t>
  </si>
  <si>
    <t>indian river county health department</t>
  </si>
  <si>
    <t>Indian River County Health Department</t>
  </si>
  <si>
    <t>jackson county health dept.-administrativeoffice</t>
  </si>
  <si>
    <t>Jackson County Health Dept.-AdministrativeOffice</t>
  </si>
  <si>
    <t>1255 w. washington st</t>
  </si>
  <si>
    <t>140 s.w. virginia cir</t>
  </si>
  <si>
    <t>lafayette county health department</t>
  </si>
  <si>
    <t>Lafayette County Health Department</t>
  </si>
  <si>
    <t>lake county health dept.-administrative office</t>
  </si>
  <si>
    <t>Lake County Health Dept.-Administrative Office</t>
  </si>
  <si>
    <t>leon county health dept.-roberts &amp; stevensfamily planning clinic-administrative office</t>
  </si>
  <si>
    <t>Leon County Health Dept.-Roberts &amp; StevensFamily Planning Clinic-Administrative Office</t>
  </si>
  <si>
    <t>66 w.  main st.</t>
  </si>
  <si>
    <t>levy county health dept.-bronson familyplanning clinic</t>
  </si>
  <si>
    <t>Levy County Health Dept.-Bronson FamilyPlanning Clinic</t>
  </si>
  <si>
    <t>liberty county health department-liberty bristolfamily planning clinic</t>
  </si>
  <si>
    <t>Liberty County Health Department-Liberty BristolFamily Planning Clinic</t>
  </si>
  <si>
    <t>218 s.w. third avenue</t>
  </si>
  <si>
    <t>madison county health department</t>
  </si>
  <si>
    <t>Madison County Health Department</t>
  </si>
  <si>
    <t>manatee county health department</t>
  </si>
  <si>
    <t>Manatee County Health Department</t>
  </si>
  <si>
    <t>1801 s.e. 32nd avenue.</t>
  </si>
  <si>
    <t>marion county health department-ocala familyplanning clinic</t>
  </si>
  <si>
    <t>Marion County Health Department-Ocala FamilyPlanning Clinic</t>
  </si>
  <si>
    <t>3441 s.e. wiloughby blvd</t>
  </si>
  <si>
    <t>martin county health department-stuart familyplanning clinic</t>
  </si>
  <si>
    <t>Monroe County Health Dept.-Gato Building</t>
  </si>
  <si>
    <t>nassau cnty health dept fernandina beachfamily planning clinic</t>
  </si>
  <si>
    <t>fernandina_x000D_beach</t>
  </si>
  <si>
    <t>nassau county health dept.-fernandina beachfamily planning clinic</t>
  </si>
  <si>
    <t>okaloosa county health dept.-fort walton beachfamily planning clinic</t>
  </si>
  <si>
    <t>1728 n.w. 9th avenue</t>
  </si>
  <si>
    <t>okeechobee county health department</t>
  </si>
  <si>
    <t>Okeechobee County Health Department</t>
  </si>
  <si>
    <t>832 w. central blvd</t>
  </si>
  <si>
    <t>orange county health dept.-central std/familyplanning clinic</t>
  </si>
  <si>
    <t>osceola county health department</t>
  </si>
  <si>
    <t>Osceola County Health Department</t>
  </si>
  <si>
    <t>palm beach cnty health dept administrativeoffice</t>
  </si>
  <si>
    <t>west palm_x000D_beach</t>
  </si>
  <si>
    <t>palm beach county health dept.-administrativeoffice</t>
  </si>
  <si>
    <t>pasco county health dept.-new port richeyfamily planning clinic</t>
  </si>
  <si>
    <t>pinellas county health dept.-st. petersburghealth center</t>
  </si>
  <si>
    <t>putnam county health dept.-palatka familyplanning clinic</t>
  </si>
  <si>
    <t>Putnam County Health Dept.-Palatka FamilyPlanning Clinic</t>
  </si>
  <si>
    <t>5527 stuart st.</t>
  </si>
  <si>
    <t>santa rosa county health dept.-milton familyplanning clinic</t>
  </si>
  <si>
    <t>Santa Rosa County Health Dept.-Milton FamilyPlanning Clinic</t>
  </si>
  <si>
    <t>400 w.  airport blvd</t>
  </si>
  <si>
    <t>seminole county health dept.-sanford familyplanning clinic</t>
  </si>
  <si>
    <t>Seminole County Health Dept.-Sanford FamilyPlanning Clinic</t>
  </si>
  <si>
    <t>1955 us hwy. 1</t>
  </si>
  <si>
    <t>st. johns county health dept.-administrativeoffice</t>
  </si>
  <si>
    <t>415 e. noble avenue</t>
  </si>
  <si>
    <t>sumter county health dept.-bushnell familyplanning clinic</t>
  </si>
  <si>
    <t>suwannee county health dept.-live oak familyplanning clinic</t>
  </si>
  <si>
    <t>Suwannee County Health Dept.-Live Oak FamilyPlanning Clinic</t>
  </si>
  <si>
    <t>495 e. main st</t>
  </si>
  <si>
    <t>volusia county health dept.-daytona beachhealth center</t>
  </si>
  <si>
    <t>wakulla county health dept.-crawfordvillefamily planning clinic</t>
  </si>
  <si>
    <t>walton county health dept.-defuniak springsfamily planning clinic</t>
  </si>
  <si>
    <t>Washington County Health Department</t>
  </si>
  <si>
    <t>athens neighborhood health ctr</t>
  </si>
  <si>
    <t>675 college ave</t>
  </si>
  <si>
    <t>675 college avenue</t>
  </si>
  <si>
    <t>athens neighborhood health center</t>
  </si>
  <si>
    <t>christ community health</t>
  </si>
  <si>
    <t>127 telfair st</t>
  </si>
  <si>
    <t>community health care systems, inc.- tennilecommuity health center</t>
  </si>
  <si>
    <t>213 n mcdonald st.</t>
  </si>
  <si>
    <t xml:space="preserve">80 jesse hill jr. dr </t>
  </si>
  <si>
    <t>grady memorial hospital corporation dba gradyhealth system</t>
  </si>
  <si>
    <t xml:space="preserve">1046 ridge avenue. </t>
  </si>
  <si>
    <t>914 e. broadway</t>
  </si>
  <si>
    <t>louisville metro department of public health &amp;wellness</t>
  </si>
  <si>
    <t>aaron e henry community health ctr clarksdale</t>
  </si>
  <si>
    <t>510 hwy 322</t>
  </si>
  <si>
    <t>510 highway 322</t>
  </si>
  <si>
    <t>aaron e. henry community health center-clarksdale</t>
  </si>
  <si>
    <t>Aaron E. Henry Community Health Center-Clarksdale</t>
  </si>
  <si>
    <t xml:space="preserve">17280 hwy. 17 </t>
  </si>
  <si>
    <t>1668 w. peace st</t>
  </si>
  <si>
    <t>jackson hinds school based clinic jim hill highschool</t>
  </si>
  <si>
    <t>2185 fortune st</t>
  </si>
  <si>
    <t>jackson hinds school based clinic- jim hill highschool</t>
  </si>
  <si>
    <t>Jackson Hinds School Based Clinic- Jim Hill HighSchool</t>
  </si>
  <si>
    <t>1400 john r. lynch</t>
  </si>
  <si>
    <t>12 e. brunswick</t>
  </si>
  <si>
    <t>ummc-univerisity of ms medical center</t>
  </si>
  <si>
    <t>UMMC-Univerisity of MS Medical Center</t>
  </si>
  <si>
    <t>319 n. graham hopedale road</t>
  </si>
  <si>
    <t>110 ashe st.</t>
  </si>
  <si>
    <t>1436 highland dr.</t>
  </si>
  <si>
    <t>300 mercer mill road</t>
  </si>
  <si>
    <t>25 courthouse dr.</t>
  </si>
  <si>
    <t>53  french broad avenue.</t>
  </si>
  <si>
    <t>700 e. parker road unit a.</t>
  </si>
  <si>
    <t>3820 bridges st.</t>
  </si>
  <si>
    <t>189 county park road</t>
  </si>
  <si>
    <t xml:space="preserve">3070 11th avenue. dr. </t>
  </si>
  <si>
    <t>1000 s. 10th avenue.</t>
  </si>
  <si>
    <t>228 hilton st.</t>
  </si>
  <si>
    <t>414 e. main st</t>
  </si>
  <si>
    <t>799 n.highland avenue.</t>
  </si>
  <si>
    <t>forsyth co. department of public health</t>
  </si>
  <si>
    <t>Forsyth Co. Department of Public Health</t>
  </si>
  <si>
    <t>107 industrial dr.</t>
  </si>
  <si>
    <t>991 w. hudson blvd.</t>
  </si>
  <si>
    <t>101 hunt dr.</t>
  </si>
  <si>
    <t>227 kingold blvd.</t>
  </si>
  <si>
    <t>greene county department of public health</t>
  </si>
  <si>
    <t>Greene County Department of Public Health</t>
  </si>
  <si>
    <t>19 dobbs st.</t>
  </si>
  <si>
    <t>haywood county health and human servicesagency</t>
  </si>
  <si>
    <t>Haywood County Health and Human ServicesAgency</t>
  </si>
  <si>
    <t>683 e. palmer road</t>
  </si>
  <si>
    <t>1151 main st.</t>
  </si>
  <si>
    <t>318 turnersburg hwy.</t>
  </si>
  <si>
    <t>154 medical park loop</t>
  </si>
  <si>
    <t>517 n. bright leaf blvd.</t>
  </si>
  <si>
    <t>418 hwy 58 north</t>
  </si>
  <si>
    <t>106 hillcrest dr.</t>
  </si>
  <si>
    <t>201 n. mclewean st.</t>
  </si>
  <si>
    <t>200 gamble drive</t>
  </si>
  <si>
    <t>1830 lakeside dr.</t>
  </si>
  <si>
    <t>249 billingsley road</t>
  </si>
  <si>
    <t>mecklenburg co. health dept. - southeastcampus</t>
  </si>
  <si>
    <t>Mecklenburg Co. Health Dept. - SoutheastCampus</t>
  </si>
  <si>
    <t>217  main st.</t>
  </si>
  <si>
    <t>214 s. barnes st.</t>
  </si>
  <si>
    <t>nash county health department- nashvillelocation</t>
  </si>
  <si>
    <t>2029  17th st.</t>
  </si>
  <si>
    <t>9495 nc hwy. 305</t>
  </si>
  <si>
    <t>612 college st.</t>
  </si>
  <si>
    <t>300 w. tryon st.</t>
  </si>
  <si>
    <t>203 north st.</t>
  </si>
  <si>
    <t>803 s. walker st.</t>
  </si>
  <si>
    <t>pender county health department</t>
  </si>
  <si>
    <t>Pender County Health Department</t>
  </si>
  <si>
    <t>355a  madison blvd.</t>
  </si>
  <si>
    <t>201 government cir.</t>
  </si>
  <si>
    <t>2222 b s. fayetteville st</t>
  </si>
  <si>
    <t>460 country club road</t>
  </si>
  <si>
    <t>1811 e. innes st.</t>
  </si>
  <si>
    <t>360 county complex road</t>
  </si>
  <si>
    <t>1405 west blvd.</t>
  </si>
  <si>
    <t>1000 n. 1st st.</t>
  </si>
  <si>
    <t>118 hamby road</t>
  </si>
  <si>
    <t>106 east morgan street</t>
  </si>
  <si>
    <t>Transylvania Public Health</t>
  </si>
  <si>
    <t>2330 concord avenue</t>
  </si>
  <si>
    <t>10 sunnybrook road</t>
  </si>
  <si>
    <t>544 w ridgeway st.</t>
  </si>
  <si>
    <t>301 n. herman st.</t>
  </si>
  <si>
    <t>306 college st.</t>
  </si>
  <si>
    <t>1801 glendale dr.</t>
  </si>
  <si>
    <t>638 w. main st</t>
  </si>
  <si>
    <t>yadkin county human services agency medicalclinic</t>
  </si>
  <si>
    <t>Yadkin County Human Services Agency MedicalClinic</t>
  </si>
  <si>
    <t>regenesis health center - union</t>
  </si>
  <si>
    <t>ReGenesis Health Center - Union</t>
  </si>
  <si>
    <t>2500 charlotte avenue.</t>
  </si>
  <si>
    <t>etsu dept of pediatrics quillen college ofmedicine</t>
  </si>
  <si>
    <t>325 n state of franklin rd</t>
  </si>
  <si>
    <t>325 n. state of franklin rd</t>
  </si>
  <si>
    <t>ETSU Dept of Pediatrics Quillen College ofMedicine</t>
  </si>
  <si>
    <t>Jackson-Madison Co. Regional Health Dept.</t>
  </si>
  <si>
    <t>814 jefferson avenue.</t>
  </si>
  <si>
    <t>Sullivan Co. Health Dept.</t>
  </si>
  <si>
    <t>eskenazi health health &amp; hosp familyplanning &amp; e clinic</t>
  </si>
  <si>
    <t>9165 otis ave</t>
  </si>
  <si>
    <t>9165 otis avenue</t>
  </si>
  <si>
    <t>eskenazi health/health &amp; hospital familyplanning &amp; east clinic</t>
  </si>
  <si>
    <t>3401 e. raymond st</t>
  </si>
  <si>
    <t>healthy communities of clinton cnty coalition &amp; clinton cnty fp &amp; reproductive health clinic</t>
  </si>
  <si>
    <t>1458 oak st</t>
  </si>
  <si>
    <t>healthy communities of clinton county coalition&amp; clinton county fp &amp; reproductive health clinic</t>
  </si>
  <si>
    <t>Healthy Communities of Clinton County Coalition&amp; Clinton County FP &amp; Reproductive Health Clinic</t>
  </si>
  <si>
    <t>119 w. 7th st</t>
  </si>
  <si>
    <t>monroe county health department &amp; futuresfamily planning clinic</t>
  </si>
  <si>
    <t>Monroe County Health Department &amp; FuturesFamily Planning Clinic</t>
  </si>
  <si>
    <t>neighborhood health ctr</t>
  </si>
  <si>
    <t>101 s 10th st</t>
  </si>
  <si>
    <t>101 s. 10th st</t>
  </si>
  <si>
    <t>neighborhood health center</t>
  </si>
  <si>
    <t>Neighborhood Health Center</t>
  </si>
  <si>
    <t>413 w. mckinley avenue</t>
  </si>
  <si>
    <t>northern indiana maternal &amp; child healthnetwork &amp; olive health center</t>
  </si>
  <si>
    <t>333 s. madison st</t>
  </si>
  <si>
    <t>525 n. 4th st</t>
  </si>
  <si>
    <t>1542 s. bloomington st</t>
  </si>
  <si>
    <t>putnam county hospital &amp; johnson nicholshealth clinic</t>
  </si>
  <si>
    <t>Putnam County Hospital &amp; Johnson NicholsHealth Clinic</t>
  </si>
  <si>
    <t>refresh f5 dba foundations familymedicine</t>
  </si>
  <si>
    <t>45 w main st</t>
  </si>
  <si>
    <t>45 w. main st</t>
  </si>
  <si>
    <t>refresh (f5) [d/b/a foundations familymedicine]</t>
  </si>
  <si>
    <t>2149 e. napier avenue</t>
  </si>
  <si>
    <t>190 e michigan ave</t>
  </si>
  <si>
    <t>battle creek</t>
  </si>
  <si>
    <t>190 east michigan avenue</t>
  </si>
  <si>
    <t>220 w. garfield avenue</t>
  </si>
  <si>
    <t>1142 s. van dyke road</t>
  </si>
  <si>
    <t>5303 s. cedar st</t>
  </si>
  <si>
    <t>1040 s. winter st</t>
  </si>
  <si>
    <t>1307 e. townsend road</t>
  </si>
  <si>
    <t>220 w. ellsworth st</t>
  </si>
  <si>
    <t>2353 s. custer road</t>
  </si>
  <si>
    <t>oakwood healthcare, inc.</t>
  </si>
  <si>
    <t>Oakwood Healthcare, Inc.</t>
  </si>
  <si>
    <t>1600 n. michigan avenue</t>
  </si>
  <si>
    <t>saginaw county department of public health</t>
  </si>
  <si>
    <t>Saginaw County Department of Public Health</t>
  </si>
  <si>
    <t>171 n. dawson st</t>
  </si>
  <si>
    <t>219 e. market st.</t>
  </si>
  <si>
    <t>belmont county health department</t>
  </si>
  <si>
    <t>Belmont County Health Department</t>
  </si>
  <si>
    <t>406 w. plum</t>
  </si>
  <si>
    <t>brown county economic opportunities, inc.</t>
  </si>
  <si>
    <t xml:space="preserve">301 moody avenue. </t>
  </si>
  <si>
    <t>cincinnati city health department (admin only)</t>
  </si>
  <si>
    <t>529 east home road</t>
  </si>
  <si>
    <t>columbus public health - women's health &amp;wellness center</t>
  </si>
  <si>
    <t>Columbus Public Health - Women's Health &amp;Wellness Center</t>
  </si>
  <si>
    <t>cuyahoga county board of health - parma clinic</t>
  </si>
  <si>
    <t>Cuyahoga County Board of Health - Parma Clinic</t>
  </si>
  <si>
    <t>54 s. state st</t>
  </si>
  <si>
    <t>family planning association of northeast ohio,inc., a division of signature health, inc.</t>
  </si>
  <si>
    <t>Family Planning Association of Northeast Ohio,Inc., A Division of Signature Health, Inc.</t>
  </si>
  <si>
    <t>1487 n. high st</t>
  </si>
  <si>
    <t>highland county cao family health services</t>
  </si>
  <si>
    <t>28 executive drive</t>
  </si>
  <si>
    <t>huron county public health</t>
  </si>
  <si>
    <t>Huron County Public Health</t>
  </si>
  <si>
    <t>4800 ledgewood dr.</t>
  </si>
  <si>
    <t>619 west marion road</t>
  </si>
  <si>
    <t>44069 marietta road</t>
  </si>
  <si>
    <t>1856 e. perry st</t>
  </si>
  <si>
    <t>605 washington st.</t>
  </si>
  <si>
    <t>sandusky cnty public health</t>
  </si>
  <si>
    <t>sandusky county public health</t>
  </si>
  <si>
    <t>7235 whipple ave</t>
  </si>
  <si>
    <t>north canton</t>
  </si>
  <si>
    <t xml:space="preserve">7235 whipple avenue </t>
  </si>
  <si>
    <t>897 e. iron avenue</t>
  </si>
  <si>
    <t>1840 e. gypsy lane road</t>
  </si>
  <si>
    <t>barron cnty health &amp; human servicesdepartment</t>
  </si>
  <si>
    <t>335 e monroe ave</t>
  </si>
  <si>
    <t>barron</t>
  </si>
  <si>
    <t>335 e monroe avenue</t>
  </si>
  <si>
    <t>barron county health and human servicesdepartment</t>
  </si>
  <si>
    <t>Barron County Health and Human ServicesDepartment</t>
  </si>
  <si>
    <t>chippewa cnty dept of public healthand home care</t>
  </si>
  <si>
    <t>711 n brg st</t>
  </si>
  <si>
    <t>chippewa falls</t>
  </si>
  <si>
    <t>711 n bridge st</t>
  </si>
  <si>
    <t>chippewa county department of public healthand home care</t>
  </si>
  <si>
    <t>Chippewa County Department of Public Healthand Home Care</t>
  </si>
  <si>
    <t>517 ct st</t>
  </si>
  <si>
    <t>517 court st</t>
  </si>
  <si>
    <t>Clark County Health Department</t>
  </si>
  <si>
    <t>clark cnty health dept greenwood</t>
  </si>
  <si>
    <t>201 s main st</t>
  </si>
  <si>
    <t>clark county health department (greenwood)</t>
  </si>
  <si>
    <t>douglas cnty community health clinic inc dba health care clinic</t>
  </si>
  <si>
    <t>69 n 28th st</t>
  </si>
  <si>
    <t>superior</t>
  </si>
  <si>
    <t>douglas county community health clinic, inc.dba health care clinic</t>
  </si>
  <si>
    <t>Douglas County Community Health Clinic, Inc.DBA Health Care Clinic</t>
  </si>
  <si>
    <t>313 3rd st</t>
  </si>
  <si>
    <t>dunn cnty public health</t>
  </si>
  <si>
    <t>30001 us hwy 12</t>
  </si>
  <si>
    <t>menomonie</t>
  </si>
  <si>
    <t>30001 us highway 12</t>
  </si>
  <si>
    <t>dunn county public health</t>
  </si>
  <si>
    <t>Dunn County Public Health</t>
  </si>
  <si>
    <t>eau claire city cnty health dept</t>
  </si>
  <si>
    <t>720 2nd ave</t>
  </si>
  <si>
    <t>eau claire</t>
  </si>
  <si>
    <t>720 2nd avenue</t>
  </si>
  <si>
    <t>eau claire city/county health department</t>
  </si>
  <si>
    <t>Eau Claire City/County Health Department</t>
  </si>
  <si>
    <t>healthfirst</t>
  </si>
  <si>
    <t>719 n 3rd ave</t>
  </si>
  <si>
    <t>wausau</t>
  </si>
  <si>
    <t>719 n 3rd avenue</t>
  </si>
  <si>
    <t>HealthFirst</t>
  </si>
  <si>
    <t>healthfirst antigo</t>
  </si>
  <si>
    <t>2215 progress blvd</t>
  </si>
  <si>
    <t>antigo</t>
  </si>
  <si>
    <t>healthfirst (antigo)</t>
  </si>
  <si>
    <t>HealthFirst (Antigo)</t>
  </si>
  <si>
    <t>healthfirst baraboo</t>
  </si>
  <si>
    <t>509 hitchcock st</t>
  </si>
  <si>
    <t>baraboo</t>
  </si>
  <si>
    <t>healthfirst (baraboo)</t>
  </si>
  <si>
    <t>HealthFirst (Baraboo)</t>
  </si>
  <si>
    <t>healthfirst friendship</t>
  </si>
  <si>
    <t>500 main st</t>
  </si>
  <si>
    <t>friendship</t>
  </si>
  <si>
    <t>healthfirst (friendship)</t>
  </si>
  <si>
    <t>HealthFirst (Friendship)</t>
  </si>
  <si>
    <t>healthfirst mauston</t>
  </si>
  <si>
    <t>522 gateway ave</t>
  </si>
  <si>
    <t>mauston</t>
  </si>
  <si>
    <t>522 gateway avenue</t>
  </si>
  <si>
    <t>healthfirst (mauston)</t>
  </si>
  <si>
    <t>HealthFirst (Mauston)</t>
  </si>
  <si>
    <t>healthfirst medford</t>
  </si>
  <si>
    <t>1257 n 8th st</t>
  </si>
  <si>
    <t>1257 north 8th st</t>
  </si>
  <si>
    <t>healthfirst (medford)</t>
  </si>
  <si>
    <t>HealthFirst (Medford)</t>
  </si>
  <si>
    <t>healthfirst stevens point</t>
  </si>
  <si>
    <t>200 division st</t>
  </si>
  <si>
    <t>stevens point</t>
  </si>
  <si>
    <t>healthfirst (stevens point)</t>
  </si>
  <si>
    <t>HealthFirst (Stevens Point)</t>
  </si>
  <si>
    <t>healthfirst tomahawk</t>
  </si>
  <si>
    <t>318 n 7th st</t>
  </si>
  <si>
    <t>tomahawk</t>
  </si>
  <si>
    <t>healthfirst (tomahawk)</t>
  </si>
  <si>
    <t>HealthFirst (Tomahawk)</t>
  </si>
  <si>
    <t>iron cnty health dept</t>
  </si>
  <si>
    <t>502 copper st</t>
  </si>
  <si>
    <t>hurely</t>
  </si>
  <si>
    <t>iron county health department</t>
  </si>
  <si>
    <t>kenosha cnty division of health</t>
  </si>
  <si>
    <t>2000 63rd st</t>
  </si>
  <si>
    <t>kenosha</t>
  </si>
  <si>
    <t>kenosha county division of health</t>
  </si>
  <si>
    <t>Kenosha County Division of Health</t>
  </si>
  <si>
    <t>kenosha cnty division of health kenoshacounty ctr</t>
  </si>
  <si>
    <t>wi-50 &amp; us-45</t>
  </si>
  <si>
    <t>kenosha county division of health (kenoshacounty center)</t>
  </si>
  <si>
    <t>Kenosha County Division of Health (KenoshaCounty Center)</t>
  </si>
  <si>
    <t>kenosha divison of public health</t>
  </si>
  <si>
    <t>8600 sheridan rd</t>
  </si>
  <si>
    <t>Kenosha Divison of Public Health</t>
  </si>
  <si>
    <t>newcap oconto</t>
  </si>
  <si>
    <t>1201 main st</t>
  </si>
  <si>
    <t>oconto</t>
  </si>
  <si>
    <t>newcap (oconto)</t>
  </si>
  <si>
    <t>oneida cnty health dept</t>
  </si>
  <si>
    <t>100 w keenan st</t>
  </si>
  <si>
    <t>rhinelander</t>
  </si>
  <si>
    <t>oneida county health department</t>
  </si>
  <si>
    <t>Oneida County Health Department</t>
  </si>
  <si>
    <t>pepin cnty health dept</t>
  </si>
  <si>
    <t>740 7th ave</t>
  </si>
  <si>
    <t>durand</t>
  </si>
  <si>
    <t>740 7th avenue</t>
  </si>
  <si>
    <t>pepin county health department</t>
  </si>
  <si>
    <t>Pepin County Health Department</t>
  </si>
  <si>
    <t>price cnty health &amp; human servicesdepartment</t>
  </si>
  <si>
    <t>104 s eyder ave</t>
  </si>
  <si>
    <t>104 s eyder avenue</t>
  </si>
  <si>
    <t>price county health and human servicesdepartment</t>
  </si>
  <si>
    <t>5608 zuni rd se.</t>
  </si>
  <si>
    <t>unm - health science center maternal &amp; familyplanning</t>
  </si>
  <si>
    <t>Central Regional Health Center</t>
  </si>
  <si>
    <t>1201 w center st</t>
  </si>
  <si>
    <t>Collinsville Community Health Center</t>
  </si>
  <si>
    <t>5635 n. martin luther king jr.</t>
  </si>
  <si>
    <t>North Regional Health and Wellness Center</t>
  </si>
  <si>
    <t>6728 s hudson avenue</t>
  </si>
  <si>
    <t>oklahoma city-county health department(south)</t>
  </si>
  <si>
    <t>Oklahoma City-County Health Department(South)</t>
  </si>
  <si>
    <t>oklahoma city-county health department(west)</t>
  </si>
  <si>
    <t>Oklahoma City-County Health Department(West)</t>
  </si>
  <si>
    <t>306 e broadway st</t>
  </si>
  <si>
    <t>Sand Springs Community Health Center</t>
  </si>
  <si>
    <t>5051 s. 129th e avenue</t>
  </si>
  <si>
    <t>tulsa health dept. james o. goodwin healthcenter</t>
  </si>
  <si>
    <t>Tulsa Health Dept. James O. Goodwin HealthCenter</t>
  </si>
  <si>
    <t>abilene taylor cnty public health district</t>
  </si>
  <si>
    <t>850 n 6th st</t>
  </si>
  <si>
    <t>850 n. 6th st</t>
  </si>
  <si>
    <t>abilene-taylor county public health district</t>
  </si>
  <si>
    <t>Abilene-Taylor County Public Health District</t>
  </si>
  <si>
    <t>angelina cnty &amp; cities health district</t>
  </si>
  <si>
    <t>angelina county and cities health district</t>
  </si>
  <si>
    <t>avenue 360 health and wellness</t>
  </si>
  <si>
    <t>820 north 31st st</t>
  </si>
  <si>
    <t>215 s. reimer</t>
  </si>
  <si>
    <t>community health ctr of s centraltexas</t>
  </si>
  <si>
    <t>229 st george st</t>
  </si>
  <si>
    <t>229 saint george st</t>
  </si>
  <si>
    <t>community health centers of south centraltexas inc.</t>
  </si>
  <si>
    <t>Community Health Centers of South CentralTexas Inc.</t>
  </si>
  <si>
    <t>legacy community health</t>
  </si>
  <si>
    <t>legacy community health, inc.</t>
  </si>
  <si>
    <t>1107 e. marshall avenue.</t>
  </si>
  <si>
    <t>801 s. roosevelt avenue</t>
  </si>
  <si>
    <t>great river health system - family planning ofsoutheast iowa</t>
  </si>
  <si>
    <t>Great River Health System - Family Planning ofSoutheast Iowa</t>
  </si>
  <si>
    <t>greater sioux community health center dbapromise community health center</t>
  </si>
  <si>
    <t>Greater Sioux Community Health Center dbaPromise Community Health Center</t>
  </si>
  <si>
    <t>crawford co. home health, hospice &amp; publichealth</t>
  </si>
  <si>
    <t>eastern iowa health ctr admin site</t>
  </si>
  <si>
    <t>1030 5th ave</t>
  </si>
  <si>
    <t xml:space="preserve">1030 5th avenue </t>
  </si>
  <si>
    <t>eastern iowa health center administrative site</t>
  </si>
  <si>
    <t>Eastern Iowa Health Center Administrative Site</t>
  </si>
  <si>
    <t>206 n. griffith</t>
  </si>
  <si>
    <t>215 n. chautauqua</t>
  </si>
  <si>
    <t>110 s. sixth st</t>
  </si>
  <si>
    <t>410 e. atkinson</t>
  </si>
  <si>
    <t>1418 s. main</t>
  </si>
  <si>
    <t>11875 s. sunset drive</t>
  </si>
  <si>
    <t>361 grant avenue.</t>
  </si>
  <si>
    <t>konza prairie community health and dentalcenter</t>
  </si>
  <si>
    <t>Konza Prairie Community Health and DentalCenter</t>
  </si>
  <si>
    <t>1001 n. main st</t>
  </si>
  <si>
    <t>309 s. webb</t>
  </si>
  <si>
    <t>310 w. 8th st</t>
  </si>
  <si>
    <t>320 e. main st</t>
  </si>
  <si>
    <t>1432 w. commercial st</t>
  </si>
  <si>
    <t>189 w. luray st</t>
  </si>
  <si>
    <t>2716 w central</t>
  </si>
  <si>
    <t>103 w. 2nd st</t>
  </si>
  <si>
    <t>211 e. florida avenue.</t>
  </si>
  <si>
    <t>610 e. 1st avenue</t>
  </si>
  <si>
    <t>114 n main st</t>
  </si>
  <si>
    <t>114 n. main st</t>
  </si>
  <si>
    <t>217 w. 8th st</t>
  </si>
  <si>
    <t>350 s. range avenue</t>
  </si>
  <si>
    <t>unif govt of wy co. kansas city ks wyandotteco. health dept.</t>
  </si>
  <si>
    <t>Unif Govt of Wy Co. Kansas City KS WyandotteCo. Health Dept.</t>
  </si>
  <si>
    <t>104 e. 2nd st.</t>
  </si>
  <si>
    <t>washington university school of medicine -contraceptive choice center</t>
  </si>
  <si>
    <t>Community Action Partnership of WesternNebraska Reproductive Health Care Program</t>
  </si>
  <si>
    <t>broomfield public health and environmentdivision of health and human servicesdepartment</t>
  </si>
  <si>
    <t>255 w.  6th st.</t>
  </si>
  <si>
    <t>660 bannock st.</t>
  </si>
  <si>
    <t>denver metro health clinic- std clinic</t>
  </si>
  <si>
    <t>1675 west garden of the_x000D_gods road</t>
  </si>
  <si>
    <t>711 n. taylor st.</t>
  </si>
  <si>
    <t>gunnison county department of health andhuman services</t>
  </si>
  <si>
    <t>645 parfet st.</t>
  </si>
  <si>
    <t>112 w. 5th st</t>
  </si>
  <si>
    <t>1845 s. townsend avenue</t>
  </si>
  <si>
    <t>glenwood_x000D_springs</t>
  </si>
  <si>
    <t>northeast colorado health department-sterling</t>
  </si>
  <si>
    <t>333 w. colorado avenue</t>
  </si>
  <si>
    <t>11115 w. hwy. 24</t>
  </si>
  <si>
    <t>Beaverhead Family Planning</t>
  </si>
  <si>
    <t>305  4th st</t>
  </si>
  <si>
    <t xml:space="preserve">122 2nd avenue. </t>
  </si>
  <si>
    <t>524 4th avenue</t>
  </si>
  <si>
    <t>Lake Region Family Planning Program</t>
  </si>
  <si>
    <t>myally health</t>
  </si>
  <si>
    <t>4700 washington st</t>
  </si>
  <si>
    <t>MyAlly Health</t>
  </si>
  <si>
    <t>413 3rd avenue. north</t>
  </si>
  <si>
    <t>sanford health</t>
  </si>
  <si>
    <t>2615 fairway st</t>
  </si>
  <si>
    <t>Sanford Health</t>
  </si>
  <si>
    <t>212 4th st</t>
  </si>
  <si>
    <t>212  4th st</t>
  </si>
  <si>
    <t>UND - Custer Family Planning Center</t>
  </si>
  <si>
    <t>104 w. second st.</t>
  </si>
  <si>
    <t>208 s. main st</t>
  </si>
  <si>
    <t>regional health physicians d/b/a family healtheducation services</t>
  </si>
  <si>
    <t>Regional Health Physicians d/b/a Family HealthEducation Services</t>
  </si>
  <si>
    <t>sanford brookings family planning</t>
  </si>
  <si>
    <t>922 22nd ave s</t>
  </si>
  <si>
    <t>922 22nd avenue. s</t>
  </si>
  <si>
    <t>Sanford Brookings Family Planning</t>
  </si>
  <si>
    <t>1205 s. grange avenue</t>
  </si>
  <si>
    <t>1401 10th avenue. west</t>
  </si>
  <si>
    <t>chiricahua community health ctr</t>
  </si>
  <si>
    <t>1205 f ave</t>
  </si>
  <si>
    <t>1205 f avenue</t>
  </si>
  <si>
    <t>chiricahua community health centers, inc.</t>
  </si>
  <si>
    <t>Chiricahua Community Health Centers, Inc.</t>
  </si>
  <si>
    <t>el rio community health ctr</t>
  </si>
  <si>
    <t>839 w congress st</t>
  </si>
  <si>
    <t>839 w congress st.</t>
  </si>
  <si>
    <t>el rio community health center</t>
  </si>
  <si>
    <t>phoenix childrens hosp</t>
  </si>
  <si>
    <t>phoenix children's hospital</t>
  </si>
  <si>
    <t>Phoenix Children's Hospital</t>
  </si>
  <si>
    <t>1493 w. commerce court</t>
  </si>
  <si>
    <t>971 n. jason lopez circle</t>
  </si>
  <si>
    <t>pinal county public health services district</t>
  </si>
  <si>
    <t>obria medical clinic pasadena</t>
  </si>
  <si>
    <t>445 n lk ave</t>
  </si>
  <si>
    <t>445 n lake avenue</t>
  </si>
  <si>
    <t>Obria Medical Clinic Pasadena</t>
  </si>
  <si>
    <t>obria medical clinic santa ana</t>
  </si>
  <si>
    <t>2001 e 1st st</t>
  </si>
  <si>
    <t>2001 e first st</t>
  </si>
  <si>
    <t>Obria Medical Clinic Santa Ana</t>
  </si>
  <si>
    <t>obria medical clinic whittier</t>
  </si>
  <si>
    <t>16147 e whittier blvd</t>
  </si>
  <si>
    <t>16147 e. whittier blvd.</t>
  </si>
  <si>
    <t>Obria Medical clinic Whittier</t>
  </si>
  <si>
    <t>real options ctrl san jose</t>
  </si>
  <si>
    <t>1671 alameda</t>
  </si>
  <si>
    <t>1671 the alameda</t>
  </si>
  <si>
    <t>real options central san jose</t>
  </si>
  <si>
    <t>Real Options Central San Jose</t>
  </si>
  <si>
    <t>real options e san jose</t>
  </si>
  <si>
    <t>12 n white rd</t>
  </si>
  <si>
    <t>real options east san jose</t>
  </si>
  <si>
    <t>Real Options East San Jose</t>
  </si>
  <si>
    <t>real options medical clinic ctrl san jose</t>
  </si>
  <si>
    <t>real options medical clinic central san jose</t>
  </si>
  <si>
    <t>Real Options Medical Clinic Central San Jose</t>
  </si>
  <si>
    <t>real options obria medical clinics of union city</t>
  </si>
  <si>
    <t>33523 western ave</t>
  </si>
  <si>
    <t>33523 western avenue</t>
  </si>
  <si>
    <t>Real Options Obria Medical Clinics of Union City</t>
  </si>
  <si>
    <t>sos children &amp; family health ctr</t>
  </si>
  <si>
    <t>307 placentia ave</t>
  </si>
  <si>
    <t>newport beach</t>
  </si>
  <si>
    <t>307 placentia avenue</t>
  </si>
  <si>
    <t>sos children and family health center</t>
  </si>
  <si>
    <t>SOS Children and Family Health Center</t>
  </si>
  <si>
    <t>sos community health ctr</t>
  </si>
  <si>
    <t>1550 superior ave</t>
  </si>
  <si>
    <t>1550 superior avenue</t>
  </si>
  <si>
    <t>sos community health center</t>
  </si>
  <si>
    <t>SOS Community Health Center</t>
  </si>
  <si>
    <t>sos community health ctr mission viejo</t>
  </si>
  <si>
    <t>27725 santa margarita_x000D_parkway</t>
  </si>
  <si>
    <t>sos community health center - mission viejo</t>
  </si>
  <si>
    <t>SOS Community Health Center - Mission Viejo</t>
  </si>
  <si>
    <t>sos el sol wellness ctr</t>
  </si>
  <si>
    <t>1014 n brwy</t>
  </si>
  <si>
    <t>1014 north broadway</t>
  </si>
  <si>
    <t>sos-el sol wellness center</t>
  </si>
  <si>
    <t>SOS-El Sol Wellness Center</t>
  </si>
  <si>
    <t>community action partnership of san luisobispo county, inc.</t>
  </si>
  <si>
    <t>community health sys</t>
  </si>
  <si>
    <t>22675 alessandro blvd.</t>
  </si>
  <si>
    <t>community health systems, inc</t>
  </si>
  <si>
    <t>community medical ctr</t>
  </si>
  <si>
    <t>7210 murray dr</t>
  </si>
  <si>
    <t>7210 murray drive</t>
  </si>
  <si>
    <t>community medical centers</t>
  </si>
  <si>
    <t>county of san luis obispo public healthdepartment</t>
  </si>
  <si>
    <t>families together of orange cnty</t>
  </si>
  <si>
    <t>families together of orange county</t>
  </si>
  <si>
    <t>laguna beach community clinic</t>
  </si>
  <si>
    <t>362 3rd st</t>
  </si>
  <si>
    <t>laguna beach</t>
  </si>
  <si>
    <t>362 third st</t>
  </si>
  <si>
    <t>Laguna Beach Community Clinic</t>
  </si>
  <si>
    <t>1177 e. francisco blvd</t>
  </si>
  <si>
    <t>n orange co reg health foundation</t>
  </si>
  <si>
    <t>901 w orangethorpe ave</t>
  </si>
  <si>
    <t>fullerton</t>
  </si>
  <si>
    <t>901 w orangethorpe avenue</t>
  </si>
  <si>
    <t>north orange co. regional health foundation</t>
  </si>
  <si>
    <t>North Orange Co. Regional Health Foundation</t>
  </si>
  <si>
    <t>radiant health ctr</t>
  </si>
  <si>
    <t>radiant health centers</t>
  </si>
  <si>
    <t>351 n. mountain view avenue.</t>
  </si>
  <si>
    <t>san joaquin cnty clinics</t>
  </si>
  <si>
    <t>san joaquin county clinics</t>
  </si>
  <si>
    <t>santa barbara neighborhood clinics</t>
  </si>
  <si>
    <t>414 e cota st</t>
  </si>
  <si>
    <t>santa rosa community health</t>
  </si>
  <si>
    <t>3569 round barn cir</t>
  </si>
  <si>
    <t>3569 round barn circle</t>
  </si>
  <si>
    <t>4425 ctrl ave</t>
  </si>
  <si>
    <t>4425  central avenue.</t>
  </si>
  <si>
    <t>tulare cnty health &amp; human svc</t>
  </si>
  <si>
    <t>5957 s mooney blvd</t>
  </si>
  <si>
    <t>5957 s. mooney blvd.</t>
  </si>
  <si>
    <t>tulare county health &amp; human services</t>
  </si>
  <si>
    <t>p.o. box 400</t>
  </si>
  <si>
    <t>p.o. box 148</t>
  </si>
  <si>
    <t>community health alliance</t>
  </si>
  <si>
    <t>680 s rock blvd</t>
  </si>
  <si>
    <t>680 s. rock blvd</t>
  </si>
  <si>
    <t>1200 s. 4th st</t>
  </si>
  <si>
    <t>First Person Care Clinic</t>
  </si>
  <si>
    <t>nevada health ctr</t>
  </si>
  <si>
    <t>nevada health centers</t>
  </si>
  <si>
    <t>northern nevada hopes</t>
  </si>
  <si>
    <t>580 w. fifth st</t>
  </si>
  <si>
    <t>707 n. armstrong pl</t>
  </si>
  <si>
    <t>794 eastland dr</t>
  </si>
  <si>
    <t>211 16th ave n</t>
  </si>
  <si>
    <t>211 16th avenue north</t>
  </si>
  <si>
    <t>sub-R left in 2020</t>
  </si>
  <si>
    <t>fixed</t>
  </si>
  <si>
    <t>SS left</t>
  </si>
  <si>
    <t>lost subR</t>
  </si>
  <si>
    <t>clinic left in 2018</t>
  </si>
  <si>
    <t>checked correct</t>
  </si>
  <si>
    <t>correct</t>
  </si>
  <si>
    <t>Correct</t>
  </si>
  <si>
    <t>lorain co health dept family planning svc of lorain cnty site</t>
  </si>
  <si>
    <t>lorain co. health dept. - family planning services of lorain county site</t>
  </si>
  <si>
    <t>Lorain Co. Health Dept. - Family Planning Services of Lorain County site</t>
  </si>
  <si>
    <t>highlands county health dept.-sebring family planning clinic</t>
  </si>
  <si>
    <t>Highlands County Health Dept.-Sebring Family Planning Clinic</t>
  </si>
  <si>
    <t>sexual health &amp; wellness clinic</t>
  </si>
  <si>
    <t>socservice</t>
  </si>
  <si>
    <t>2020 description</t>
  </si>
  <si>
    <t>2018 description</t>
  </si>
  <si>
    <t>new SS?</t>
  </si>
  <si>
    <t>lost SS?</t>
  </si>
  <si>
    <t>Total that left - calculated</t>
  </si>
  <si>
    <t>SS or standalone SR that left</t>
  </si>
  <si>
    <t>New SS or standalone SR</t>
  </si>
  <si>
    <t>new SS and new parent</t>
  </si>
  <si>
    <t>new SR w/o old SS?</t>
  </si>
  <si>
    <t>indian riv high school</t>
  </si>
  <si>
    <t>indian river high school</t>
  </si>
  <si>
    <t>10565 grandview ln</t>
  </si>
  <si>
    <t>10565 grandview lane</t>
  </si>
  <si>
    <t>imperial beach community clinic - nestor community health center</t>
  </si>
  <si>
    <t>id_2020o</t>
  </si>
  <si>
    <t>lost SR w/o SS?</t>
  </si>
  <si>
    <t>xfbar</t>
  </si>
  <si>
    <t>475 tribble gap rd.</t>
  </si>
  <si>
    <t>602 leona st.</t>
  </si>
  <si>
    <t>1255 s wadsworth</t>
  </si>
  <si>
    <t>1255 s. wadsworth</t>
  </si>
  <si>
    <t>clinica msr oscar romero boyle hts</t>
  </si>
  <si>
    <t>clinica msr. oscar romero - boyle heights</t>
  </si>
  <si>
    <t>clinica msr oscar romero alvarado</t>
  </si>
  <si>
    <t>clinica msr. oscar romero - alvarado</t>
  </si>
  <si>
    <t>union cnty health dept union cnty</t>
  </si>
  <si>
    <t>union county health dept - union county</t>
  </si>
  <si>
    <t>Union County Health Dept - Union County</t>
  </si>
  <si>
    <t>24 summer street</t>
  </si>
  <si>
    <t>1 river st</t>
  </si>
  <si>
    <t>1500 market st</t>
  </si>
  <si>
    <t>1500 market street</t>
  </si>
  <si>
    <t>532 w louther st</t>
  </si>
  <si>
    <t>132 main st</t>
  </si>
  <si>
    <t>5722 cabin crk rd</t>
  </si>
  <si>
    <t>5722 cabin creek road</t>
  </si>
  <si>
    <t>3 adena drive</t>
  </si>
  <si>
    <t>5451 simmons riv rd</t>
  </si>
  <si>
    <t>5451 simmons river rd</t>
  </si>
  <si>
    <t>35 975176 -105 332954</t>
  </si>
  <si>
    <t>35.975176, -105.332954</t>
  </si>
  <si>
    <t>712 jay st</t>
  </si>
  <si>
    <t>712 jay street</t>
  </si>
  <si>
    <t xml:space="preserve">8815 seward park avenue </t>
  </si>
  <si>
    <t>29772 armory rd</t>
  </si>
  <si>
    <t>affiliation_2020</t>
  </si>
  <si>
    <t>fqhc_2020</t>
  </si>
  <si>
    <t>PCC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</si>
</sst>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1" fontId="0" fillId="0" borderId="0" xfId="0" applyNumberFormat="1"/>
    <xf numFmtId="0" fontId="18" fillId="0" borderId="0" xfId="0" applyFont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/>
    <xf numFmtId="0" fontId="18" fillId="33" borderId="0" xfId="0" applyFont="1" applyFill="1"/>
    <xf numFmtId="0" fontId="0" fillId="0" borderId="0" xfId="0" applyAlignment="1">
      <alignment wrapText="1"/>
    </xf>
    <xf numFmtId="0" fontId="4" fillId="0" borderId="2" xfId="3"/>
    <xf numFmtId="0" fontId="1" fillId="11" borderId="0" xfId="20"/>
    <xf numFmtId="0" fontId="16" fillId="11" borderId="0" xfId="20" applyFont="1"/>
    <xf numFmtId="0" fontId="0" fillId="0" borderId="0" xfId="0" applyAlignment="1">
      <alignment horizontal="right"/>
    </xf>
    <xf numFmtId="0" fontId="8" fillId="4" borderId="0" xfId="8" applyAlignment="1">
      <alignment horizontal="right"/>
    </xf>
    <xf numFmtId="0" fontId="8" fillId="4" borderId="0" xfId="8"/>
    <xf numFmtId="0" fontId="0" fillId="34" borderId="0" xfId="0" applyFill="1" applyAlignment="1">
      <alignment horizontal="right"/>
    </xf>
    <xf numFmtId="0" fontId="0" fillId="34" borderId="0" xfId="0" applyFill="1"/>
    <xf numFmtId="0" fontId="0" fillId="0" borderId="0" xfId="0" applyFill="1"/>
    <xf numFmtId="0" fontId="18" fillId="0" borderId="0" xfId="0" applyFont="1" applyFill="1"/>
    <xf numFmtId="1" fontId="0" fillId="33" borderId="0" xfId="0" applyNumberFormat="1" applyFill="1"/>
    <xf numFmtId="1" fontId="0" fillId="0" borderId="0" xfId="0" applyNumberFormat="1" applyFill="1"/>
    <xf numFmtId="1" fontId="16" fillId="0" borderId="0" xfId="0" applyNumberFormat="1" applyFont="1"/>
    <xf numFmtId="0" fontId="4" fillId="0" borderId="0" xfId="3" applyFill="1" applyBorder="1"/>
    <xf numFmtId="0" fontId="16" fillId="33" borderId="0" xfId="0" applyFont="1" applyFill="1" applyAlignment="1">
      <alignment horizontal="right"/>
    </xf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500"/>
  <sheetViews>
    <sheetView tabSelected="1" workbookViewId="0">
      <pane ySplit="1" topLeftCell="A1221" activePane="bottomLeft" state="frozen"/>
      <selection pane="bottomLeft" activeCell="H1244" sqref="H1244"/>
    </sheetView>
  </sheetViews>
  <sheetFormatPr baseColWidth="10" defaultRowHeight="16" x14ac:dyDescent="0.2"/>
  <cols>
    <col min="1" max="14" width="10.83203125" style="6"/>
    <col min="15" max="15" width="14.83203125" customWidth="1"/>
    <col min="16" max="16" width="10.83203125" customWidth="1"/>
    <col min="17" max="18" width="10.83203125" style="6" customWidth="1"/>
  </cols>
  <sheetData>
    <row r="1" spans="1:20" s="3" customFormat="1" ht="18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13375</v>
      </c>
      <c r="G1" s="6" t="s">
        <v>7108</v>
      </c>
      <c r="H1" s="6" t="s">
        <v>11012</v>
      </c>
      <c r="I1" s="6" t="s">
        <v>13376</v>
      </c>
      <c r="J1" s="6" t="s">
        <v>13377</v>
      </c>
      <c r="K1" s="6" t="s">
        <v>8520</v>
      </c>
      <c r="L1" s="6" t="s">
        <v>8971</v>
      </c>
      <c r="M1" s="6" t="s">
        <v>8973</v>
      </c>
      <c r="N1" s="6" t="s">
        <v>8969</v>
      </c>
      <c r="O1" s="3" t="s">
        <v>8983</v>
      </c>
      <c r="P1" s="3" t="s">
        <v>8493</v>
      </c>
      <c r="Q1" s="9" t="s">
        <v>21435</v>
      </c>
      <c r="R1" s="9" t="s">
        <v>21447</v>
      </c>
      <c r="S1" s="3" t="s">
        <v>20666</v>
      </c>
      <c r="T1" s="3" t="s">
        <v>21446</v>
      </c>
    </row>
    <row r="2" spans="1:20" ht="17" thickTop="1" x14ac:dyDescent="0.2">
      <c r="A2" s="6">
        <v>2</v>
      </c>
      <c r="B2" s="6" t="s">
        <v>13378</v>
      </c>
      <c r="C2" s="6" t="s">
        <v>13379</v>
      </c>
      <c r="D2" s="6" t="s">
        <v>5</v>
      </c>
      <c r="E2" s="6" t="s">
        <v>6</v>
      </c>
      <c r="F2" s="6">
        <v>2111</v>
      </c>
      <c r="G2" s="6">
        <v>6175216839</v>
      </c>
      <c r="H2" s="6" t="s">
        <v>13379</v>
      </c>
      <c r="I2" s="6" t="s">
        <v>13380</v>
      </c>
      <c r="J2" s="6">
        <v>0</v>
      </c>
      <c r="K2" s="6" t="s">
        <v>8521</v>
      </c>
      <c r="L2" s="6" t="s">
        <v>8973</v>
      </c>
      <c r="M2" s="6">
        <v>1</v>
      </c>
      <c r="N2" s="6" t="s">
        <v>8972</v>
      </c>
      <c r="O2" s="2" t="e">
        <f>MATCH(A2, 'combined matches'!A$1:A$4986,0)</f>
        <v>#N/A</v>
      </c>
      <c r="P2">
        <f t="shared" ref="P2:P65" si="0">IF(ISNA(O2),1,0)</f>
        <v>1</v>
      </c>
      <c r="Q2" s="6">
        <f>IF(P2=1,IF(N2="service site", 1, 0))</f>
        <v>1</v>
      </c>
      <c r="R2" s="6" t="b">
        <f>IF(Q2=0, IF(K2=K3, 0, 1))</f>
        <v>0</v>
      </c>
      <c r="S2" s="6">
        <f>IF(P2=1, SUM($P$1:P2))</f>
        <v>1</v>
      </c>
    </row>
    <row r="3" spans="1:20" x14ac:dyDescent="0.2">
      <c r="A3" s="6">
        <v>3</v>
      </c>
      <c r="B3" s="6" t="s">
        <v>7</v>
      </c>
      <c r="C3" s="6" t="s">
        <v>8</v>
      </c>
      <c r="D3" s="6" t="s">
        <v>9</v>
      </c>
      <c r="E3" s="6" t="s">
        <v>6</v>
      </c>
      <c r="F3" s="6">
        <v>2125</v>
      </c>
      <c r="G3" s="6">
        <v>6172878000</v>
      </c>
      <c r="H3" s="6" t="s">
        <v>7826</v>
      </c>
      <c r="I3" s="6" t="s">
        <v>8988</v>
      </c>
      <c r="J3" s="6" t="s">
        <v>13381</v>
      </c>
      <c r="K3" s="6" t="s">
        <v>8521</v>
      </c>
      <c r="L3" s="6" t="s">
        <v>8973</v>
      </c>
      <c r="M3" s="6">
        <v>1</v>
      </c>
      <c r="N3" s="6" t="s">
        <v>8972</v>
      </c>
      <c r="O3" s="2">
        <f>MATCH(A3, 'combined matches'!A$1:A$4986,0)</f>
        <v>21</v>
      </c>
      <c r="P3" s="6">
        <f>IF(ISNA(O3),1,0)</f>
        <v>0</v>
      </c>
      <c r="Q3" s="6" t="b">
        <f t="shared" ref="Q3:Q66" si="1">IF(P3=1,IF(N3="service site", 1, 0))</f>
        <v>0</v>
      </c>
      <c r="R3" s="6" t="b">
        <f t="shared" ref="R3:R66" si="2">IF(Q3=0, IF(K3=K4, 0, 1))</f>
        <v>0</v>
      </c>
      <c r="S3" s="6" t="b">
        <f>IF(P3=1, SUM($P$1:P3))</f>
        <v>0</v>
      </c>
    </row>
    <row r="4" spans="1:20" x14ac:dyDescent="0.2">
      <c r="A4" s="6">
        <v>4</v>
      </c>
      <c r="B4" s="6" t="s">
        <v>10</v>
      </c>
      <c r="C4" s="6" t="s">
        <v>11</v>
      </c>
      <c r="D4" s="6" t="s">
        <v>5</v>
      </c>
      <c r="E4" s="6" t="s">
        <v>6</v>
      </c>
      <c r="F4" s="6">
        <v>2118</v>
      </c>
      <c r="G4" s="6">
        <v>6174144086</v>
      </c>
      <c r="H4" s="6" t="s">
        <v>11</v>
      </c>
      <c r="I4" s="6" t="s">
        <v>8989</v>
      </c>
      <c r="J4" s="6">
        <v>0</v>
      </c>
      <c r="K4" s="6" t="s">
        <v>8521</v>
      </c>
      <c r="L4" s="6" t="s">
        <v>8974</v>
      </c>
      <c r="M4" s="6">
        <v>0</v>
      </c>
      <c r="N4" s="6" t="s">
        <v>8972</v>
      </c>
      <c r="O4" s="2">
        <f>MATCH(A4, 'combined matches'!A$1:A$4986,0)</f>
        <v>5</v>
      </c>
      <c r="P4" s="6">
        <f t="shared" si="0"/>
        <v>0</v>
      </c>
      <c r="Q4" s="6" t="b">
        <f t="shared" si="1"/>
        <v>0</v>
      </c>
      <c r="R4" s="6" t="b">
        <f t="shared" si="2"/>
        <v>0</v>
      </c>
      <c r="S4" s="6" t="b">
        <f>IF(P4=1, SUM($P$1:P4))</f>
        <v>0</v>
      </c>
    </row>
    <row r="5" spans="1:20" x14ac:dyDescent="0.2">
      <c r="A5" s="6">
        <v>5</v>
      </c>
      <c r="B5" s="6" t="s">
        <v>12</v>
      </c>
      <c r="C5" s="6" t="s">
        <v>13</v>
      </c>
      <c r="D5" s="6" t="s">
        <v>9</v>
      </c>
      <c r="E5" s="6" t="s">
        <v>6</v>
      </c>
      <c r="F5" s="6">
        <v>2124</v>
      </c>
      <c r="G5" s="6">
        <v>6178259660</v>
      </c>
      <c r="H5" s="6" t="s">
        <v>13</v>
      </c>
      <c r="I5" s="6" t="s">
        <v>8990</v>
      </c>
      <c r="J5" s="6">
        <v>0</v>
      </c>
      <c r="K5" s="6" t="s">
        <v>8521</v>
      </c>
      <c r="L5" s="6" t="s">
        <v>8973</v>
      </c>
      <c r="M5" s="6">
        <v>1</v>
      </c>
      <c r="N5" s="6" t="s">
        <v>8972</v>
      </c>
      <c r="O5" s="2">
        <f>MATCH(A5, 'combined matches'!A$1:A$4986,0)</f>
        <v>8</v>
      </c>
      <c r="P5" s="6">
        <f t="shared" si="0"/>
        <v>0</v>
      </c>
      <c r="Q5" s="6" t="b">
        <f t="shared" si="1"/>
        <v>0</v>
      </c>
      <c r="R5" s="6" t="b">
        <f t="shared" si="2"/>
        <v>0</v>
      </c>
      <c r="S5" s="6" t="b">
        <f>IF(P5=1, SUM($P$1:P5))</f>
        <v>0</v>
      </c>
    </row>
    <row r="6" spans="1:20" x14ac:dyDescent="0.2">
      <c r="A6" s="6">
        <v>6</v>
      </c>
      <c r="B6" s="6" t="s">
        <v>14</v>
      </c>
      <c r="C6" s="6" t="s">
        <v>15</v>
      </c>
      <c r="D6" s="6" t="s">
        <v>16</v>
      </c>
      <c r="E6" s="6" t="s">
        <v>6</v>
      </c>
      <c r="F6" s="6">
        <v>2130</v>
      </c>
      <c r="G6" s="6">
        <v>6179192100</v>
      </c>
      <c r="H6" s="6" t="s">
        <v>15</v>
      </c>
      <c r="I6" s="6" t="s">
        <v>8991</v>
      </c>
      <c r="J6" s="6">
        <v>0</v>
      </c>
      <c r="K6" s="6" t="s">
        <v>8521</v>
      </c>
      <c r="L6" s="6" t="s">
        <v>8974</v>
      </c>
      <c r="M6" s="6">
        <v>0</v>
      </c>
      <c r="N6" s="6" t="s">
        <v>8972</v>
      </c>
      <c r="O6" s="2">
        <f>MATCH(A6, 'combined matches'!A$1:A$4986,0)</f>
        <v>16</v>
      </c>
      <c r="P6" s="6">
        <f t="shared" si="0"/>
        <v>0</v>
      </c>
      <c r="Q6" s="6" t="b">
        <f t="shared" si="1"/>
        <v>0</v>
      </c>
      <c r="R6" s="6" t="b">
        <f t="shared" si="2"/>
        <v>0</v>
      </c>
      <c r="S6" s="6" t="b">
        <f>IF(P6=1, SUM($P$1:P6))</f>
        <v>0</v>
      </c>
    </row>
    <row r="7" spans="1:20" x14ac:dyDescent="0.2">
      <c r="A7" s="6">
        <v>7</v>
      </c>
      <c r="B7" s="6" t="s">
        <v>17</v>
      </c>
      <c r="C7" s="6" t="s">
        <v>18</v>
      </c>
      <c r="D7" s="6" t="s">
        <v>19</v>
      </c>
      <c r="E7" s="6" t="s">
        <v>6</v>
      </c>
      <c r="F7" s="6">
        <v>2119</v>
      </c>
      <c r="G7" s="6">
        <v>6174429650</v>
      </c>
      <c r="H7" s="6" t="s">
        <v>18</v>
      </c>
      <c r="I7" s="6" t="s">
        <v>13382</v>
      </c>
      <c r="J7" s="6">
        <v>0</v>
      </c>
      <c r="K7" s="6" t="s">
        <v>8521</v>
      </c>
      <c r="L7" s="6" t="s">
        <v>8975</v>
      </c>
      <c r="M7" s="6">
        <v>0</v>
      </c>
      <c r="N7" s="6" t="s">
        <v>8972</v>
      </c>
      <c r="O7" s="2">
        <f>MATCH(A7, 'combined matches'!A$1:A$4986,0)</f>
        <v>10</v>
      </c>
      <c r="P7" s="6">
        <f t="shared" si="0"/>
        <v>0</v>
      </c>
      <c r="Q7" s="6" t="b">
        <f t="shared" si="1"/>
        <v>0</v>
      </c>
      <c r="R7" s="6" t="b">
        <f t="shared" si="2"/>
        <v>0</v>
      </c>
      <c r="S7" s="6" t="b">
        <f>IF(P7=1, SUM($P$1:P7))</f>
        <v>0</v>
      </c>
    </row>
    <row r="8" spans="1:20" x14ac:dyDescent="0.2">
      <c r="A8" s="6">
        <v>8</v>
      </c>
      <c r="B8" s="6" t="s">
        <v>13383</v>
      </c>
      <c r="C8" s="6" t="s">
        <v>13384</v>
      </c>
      <c r="D8" s="6" t="s">
        <v>5</v>
      </c>
      <c r="E8" s="6" t="s">
        <v>6</v>
      </c>
      <c r="F8" s="6">
        <v>2111</v>
      </c>
      <c r="G8" s="6">
        <v>6174578140</v>
      </c>
      <c r="H8" s="6" t="s">
        <v>13384</v>
      </c>
      <c r="I8" s="6" t="s">
        <v>13385</v>
      </c>
      <c r="J8" s="6">
        <v>0</v>
      </c>
      <c r="K8" s="6" t="s">
        <v>8521</v>
      </c>
      <c r="L8" s="6" t="s">
        <v>8973</v>
      </c>
      <c r="M8" s="6">
        <v>1</v>
      </c>
      <c r="N8" s="6" t="s">
        <v>8972</v>
      </c>
      <c r="O8" s="2" t="e">
        <f>MATCH(A8, 'combined matches'!A$1:A$4986,0)</f>
        <v>#N/A</v>
      </c>
      <c r="P8" s="6">
        <f t="shared" si="0"/>
        <v>1</v>
      </c>
      <c r="Q8" s="6">
        <f t="shared" si="1"/>
        <v>1</v>
      </c>
      <c r="R8" s="6" t="b">
        <f t="shared" si="2"/>
        <v>0</v>
      </c>
      <c r="S8" s="6">
        <f>IF(P8=1, SUM($P$1:P8))</f>
        <v>2</v>
      </c>
    </row>
    <row r="9" spans="1:20" x14ac:dyDescent="0.2">
      <c r="A9" s="6">
        <v>9</v>
      </c>
      <c r="B9" s="6" t="s">
        <v>20</v>
      </c>
      <c r="C9" s="6" t="s">
        <v>21</v>
      </c>
      <c r="D9" s="6" t="s">
        <v>9</v>
      </c>
      <c r="E9" s="6" t="s">
        <v>6</v>
      </c>
      <c r="F9" s="6">
        <v>2122</v>
      </c>
      <c r="G9" s="6">
        <v>6177540100</v>
      </c>
      <c r="H9" s="6" t="s">
        <v>21</v>
      </c>
      <c r="I9" s="6" t="s">
        <v>8992</v>
      </c>
      <c r="J9" s="6">
        <v>0</v>
      </c>
      <c r="K9" s="6" t="s">
        <v>8521</v>
      </c>
      <c r="L9" s="6" t="s">
        <v>8974</v>
      </c>
      <c r="M9" s="6">
        <v>0</v>
      </c>
      <c r="N9" s="6" t="s">
        <v>8972</v>
      </c>
      <c r="O9" s="2">
        <f>MATCH(A9, 'combined matches'!A$1:A$4986,0)</f>
        <v>6</v>
      </c>
      <c r="P9" s="6">
        <f t="shared" si="0"/>
        <v>0</v>
      </c>
      <c r="Q9" s="6" t="b">
        <f t="shared" si="1"/>
        <v>0</v>
      </c>
      <c r="R9" s="6" t="b">
        <f t="shared" si="2"/>
        <v>0</v>
      </c>
      <c r="S9" s="6" t="b">
        <f>IF(P9=1, SUM($P$1:P9))</f>
        <v>0</v>
      </c>
    </row>
    <row r="10" spans="1:20" x14ac:dyDescent="0.2">
      <c r="A10" s="6">
        <v>10</v>
      </c>
      <c r="B10" s="6" t="s">
        <v>13386</v>
      </c>
      <c r="C10" s="6" t="s">
        <v>13387</v>
      </c>
      <c r="D10" s="6" t="s">
        <v>13388</v>
      </c>
      <c r="E10" s="6" t="s">
        <v>6</v>
      </c>
      <c r="F10" s="6">
        <v>2150</v>
      </c>
      <c r="G10" s="6">
        <v>6174665037</v>
      </c>
      <c r="H10" s="6" t="s">
        <v>13389</v>
      </c>
      <c r="I10" s="6" t="s">
        <v>13390</v>
      </c>
      <c r="J10" s="6">
        <v>0</v>
      </c>
      <c r="K10" s="6" t="s">
        <v>8521</v>
      </c>
      <c r="L10" s="6" t="s">
        <v>8979</v>
      </c>
      <c r="M10" s="6">
        <v>0</v>
      </c>
      <c r="N10" s="6" t="s">
        <v>8972</v>
      </c>
      <c r="O10" s="2" t="e">
        <f>MATCH(A10, 'combined matches'!A$1:A$4986,0)</f>
        <v>#N/A</v>
      </c>
      <c r="P10" s="6">
        <f t="shared" si="0"/>
        <v>1</v>
      </c>
      <c r="Q10" s="6">
        <f t="shared" si="1"/>
        <v>1</v>
      </c>
      <c r="R10" s="6" t="b">
        <f t="shared" si="2"/>
        <v>0</v>
      </c>
      <c r="S10" s="6">
        <f>IF(P10=1, SUM($P$1:P10))</f>
        <v>3</v>
      </c>
    </row>
    <row r="11" spans="1:20" x14ac:dyDescent="0.2">
      <c r="A11" s="6">
        <v>11</v>
      </c>
      <c r="B11" s="6" t="s">
        <v>13391</v>
      </c>
      <c r="C11" s="6" t="s">
        <v>13392</v>
      </c>
      <c r="D11" s="6" t="s">
        <v>13393</v>
      </c>
      <c r="E11" s="6" t="s">
        <v>6</v>
      </c>
      <c r="F11" s="6">
        <v>2151</v>
      </c>
      <c r="G11" s="6">
        <v>7814856024</v>
      </c>
      <c r="H11" s="6" t="s">
        <v>13394</v>
      </c>
      <c r="I11" s="6" t="s">
        <v>13395</v>
      </c>
      <c r="J11" s="6">
        <v>0</v>
      </c>
      <c r="K11" s="6" t="s">
        <v>8521</v>
      </c>
      <c r="L11" s="6" t="s">
        <v>8974</v>
      </c>
      <c r="M11" s="6">
        <v>0</v>
      </c>
      <c r="N11" s="6" t="s">
        <v>8972</v>
      </c>
      <c r="O11" s="2" t="e">
        <f>MATCH(A11, 'combined matches'!A$1:A$4986,0)</f>
        <v>#N/A</v>
      </c>
      <c r="P11" s="6">
        <f t="shared" si="0"/>
        <v>1</v>
      </c>
      <c r="Q11" s="6">
        <f t="shared" si="1"/>
        <v>1</v>
      </c>
      <c r="R11" s="6" t="b">
        <f t="shared" si="2"/>
        <v>0</v>
      </c>
      <c r="S11" s="6">
        <f>IF(P11=1, SUM($P$1:P11))</f>
        <v>4</v>
      </c>
    </row>
    <row r="12" spans="1:20" x14ac:dyDescent="0.2">
      <c r="A12" s="6">
        <v>12</v>
      </c>
      <c r="B12" s="6" t="s">
        <v>22</v>
      </c>
      <c r="C12" s="6" t="s">
        <v>23</v>
      </c>
      <c r="D12" s="6" t="s">
        <v>5</v>
      </c>
      <c r="E12" s="6" t="s">
        <v>6</v>
      </c>
      <c r="F12" s="6">
        <v>2118</v>
      </c>
      <c r="G12" s="6">
        <v>6174252000</v>
      </c>
      <c r="H12" s="6" t="s">
        <v>23</v>
      </c>
      <c r="I12" s="6" t="s">
        <v>8993</v>
      </c>
      <c r="J12" s="6">
        <v>0</v>
      </c>
      <c r="K12" s="6" t="s">
        <v>8521</v>
      </c>
      <c r="L12" s="6" t="s">
        <v>8973</v>
      </c>
      <c r="M12" s="6">
        <v>1</v>
      </c>
      <c r="N12" s="6" t="s">
        <v>8972</v>
      </c>
      <c r="O12" s="2">
        <f>MATCH(A12, 'combined matches'!A$1:A$4986,0)</f>
        <v>20</v>
      </c>
      <c r="P12" s="6">
        <f t="shared" si="0"/>
        <v>0</v>
      </c>
      <c r="Q12" s="6" t="b">
        <f t="shared" si="1"/>
        <v>0</v>
      </c>
      <c r="R12" s="6" t="b">
        <f t="shared" si="2"/>
        <v>0</v>
      </c>
      <c r="S12" s="6" t="b">
        <f>IF(P12=1, SUM($P$1:P12))</f>
        <v>0</v>
      </c>
    </row>
    <row r="13" spans="1:20" x14ac:dyDescent="0.2">
      <c r="A13" s="6">
        <v>13</v>
      </c>
      <c r="B13" s="6" t="s">
        <v>24</v>
      </c>
      <c r="C13" s="6" t="s">
        <v>25</v>
      </c>
      <c r="D13" s="6" t="s">
        <v>9</v>
      </c>
      <c r="E13" s="6" t="s">
        <v>6</v>
      </c>
      <c r="F13" s="6">
        <v>2121</v>
      </c>
      <c r="G13" s="6">
        <v>6178225540</v>
      </c>
      <c r="H13" s="6" t="s">
        <v>7827</v>
      </c>
      <c r="I13" s="6" t="s">
        <v>8994</v>
      </c>
      <c r="J13" s="6">
        <v>0</v>
      </c>
      <c r="K13" s="6" t="s">
        <v>8521</v>
      </c>
      <c r="L13" s="6" t="s">
        <v>8973</v>
      </c>
      <c r="M13" s="6">
        <v>1</v>
      </c>
      <c r="N13" s="6" t="s">
        <v>8972</v>
      </c>
      <c r="O13" s="2">
        <f>MATCH(A13, 'combined matches'!A$1:A$4986,0)</f>
        <v>13</v>
      </c>
      <c r="P13" s="6">
        <f t="shared" si="0"/>
        <v>0</v>
      </c>
      <c r="Q13" s="6" t="b">
        <f t="shared" si="1"/>
        <v>0</v>
      </c>
      <c r="R13" s="6" t="b">
        <f t="shared" si="2"/>
        <v>0</v>
      </c>
      <c r="S13" s="6" t="b">
        <f>IF(P13=1, SUM($P$1:P13))</f>
        <v>0</v>
      </c>
    </row>
    <row r="14" spans="1:20" x14ac:dyDescent="0.2">
      <c r="A14" s="6">
        <v>14</v>
      </c>
      <c r="B14" s="6" t="s">
        <v>13396</v>
      </c>
      <c r="C14" s="6" t="s">
        <v>13397</v>
      </c>
      <c r="D14" s="6" t="s">
        <v>11538</v>
      </c>
      <c r="E14" s="6" t="s">
        <v>6</v>
      </c>
      <c r="F14" s="6">
        <v>2171</v>
      </c>
      <c r="G14" s="6">
        <v>6177450280</v>
      </c>
      <c r="H14" s="6" t="s">
        <v>13398</v>
      </c>
      <c r="I14" s="6" t="s">
        <v>13399</v>
      </c>
      <c r="J14" s="6">
        <v>0</v>
      </c>
      <c r="K14" s="6" t="s">
        <v>8521</v>
      </c>
      <c r="L14" s="6" t="s">
        <v>8973</v>
      </c>
      <c r="M14" s="6">
        <v>1</v>
      </c>
      <c r="N14" s="6" t="s">
        <v>8972</v>
      </c>
      <c r="O14" s="2" t="e">
        <f>MATCH(A14, 'combined matches'!A$1:A$4986,0)</f>
        <v>#N/A</v>
      </c>
      <c r="P14" s="6">
        <f t="shared" si="0"/>
        <v>1</v>
      </c>
      <c r="Q14" s="6">
        <f t="shared" si="1"/>
        <v>1</v>
      </c>
      <c r="R14" s="6" t="b">
        <f t="shared" si="2"/>
        <v>0</v>
      </c>
      <c r="S14" s="6">
        <f>IF(P14=1, SUM($P$1:P14))</f>
        <v>5</v>
      </c>
    </row>
    <row r="15" spans="1:20" x14ac:dyDescent="0.2">
      <c r="A15" s="6">
        <v>15</v>
      </c>
      <c r="B15" s="6" t="s">
        <v>26</v>
      </c>
      <c r="C15" s="6" t="s">
        <v>27</v>
      </c>
      <c r="D15" s="6" t="s">
        <v>9</v>
      </c>
      <c r="E15" s="6" t="s">
        <v>6</v>
      </c>
      <c r="F15" s="6">
        <v>2122</v>
      </c>
      <c r="G15" s="6">
        <v>6172883230</v>
      </c>
      <c r="H15" s="6" t="s">
        <v>11013</v>
      </c>
      <c r="I15" s="6" t="s">
        <v>26</v>
      </c>
      <c r="J15" s="6">
        <v>0</v>
      </c>
      <c r="K15" s="6" t="s">
        <v>8521</v>
      </c>
      <c r="L15" s="6" t="s">
        <v>8973</v>
      </c>
      <c r="M15" s="6">
        <v>1</v>
      </c>
      <c r="N15" s="6" t="s">
        <v>8972</v>
      </c>
      <c r="O15" s="2">
        <f>MATCH(A15, 'combined matches'!A$1:A$4986,0)</f>
        <v>12</v>
      </c>
      <c r="P15" s="6">
        <f t="shared" si="0"/>
        <v>0</v>
      </c>
      <c r="Q15" s="6" t="b">
        <f t="shared" si="1"/>
        <v>0</v>
      </c>
      <c r="R15" s="6" t="b">
        <f t="shared" si="2"/>
        <v>0</v>
      </c>
      <c r="S15" s="6" t="b">
        <f>IF(P15=1, SUM($P$1:P15))</f>
        <v>0</v>
      </c>
    </row>
    <row r="16" spans="1:20" x14ac:dyDescent="0.2">
      <c r="A16" s="6">
        <v>16</v>
      </c>
      <c r="B16" s="6" t="s">
        <v>28</v>
      </c>
      <c r="C16" s="6" t="s">
        <v>29</v>
      </c>
      <c r="D16" s="6" t="s">
        <v>19</v>
      </c>
      <c r="E16" s="6" t="s">
        <v>6</v>
      </c>
      <c r="F16" s="6">
        <v>2120</v>
      </c>
      <c r="G16" s="6">
        <v>6179893000</v>
      </c>
      <c r="H16" s="6" t="s">
        <v>29</v>
      </c>
      <c r="I16" s="6" t="s">
        <v>8995</v>
      </c>
      <c r="J16" s="6">
        <v>0</v>
      </c>
      <c r="K16" s="6" t="s">
        <v>8521</v>
      </c>
      <c r="L16" s="6" t="s">
        <v>8973</v>
      </c>
      <c r="M16" s="6">
        <v>1</v>
      </c>
      <c r="N16" s="6" t="s">
        <v>8972</v>
      </c>
      <c r="O16" s="2">
        <f>MATCH(A16, 'combined matches'!A$1:A$4986,0)</f>
        <v>23</v>
      </c>
      <c r="P16" s="6">
        <f t="shared" si="0"/>
        <v>0</v>
      </c>
      <c r="Q16" s="6" t="b">
        <f t="shared" si="1"/>
        <v>0</v>
      </c>
      <c r="R16" s="6" t="b">
        <f t="shared" si="2"/>
        <v>0</v>
      </c>
      <c r="S16" s="6" t="b">
        <f>IF(P16=1, SUM($P$1:P16))</f>
        <v>0</v>
      </c>
    </row>
    <row r="17" spans="1:19" x14ac:dyDescent="0.2">
      <c r="A17" s="6">
        <v>17</v>
      </c>
      <c r="B17" s="6" t="s">
        <v>30</v>
      </c>
      <c r="C17" s="6" t="s">
        <v>31</v>
      </c>
      <c r="D17" s="6" t="s">
        <v>5</v>
      </c>
      <c r="E17" s="6" t="s">
        <v>6</v>
      </c>
      <c r="F17" s="6">
        <v>2127</v>
      </c>
      <c r="G17" s="6">
        <v>6172697500</v>
      </c>
      <c r="H17" s="6" t="s">
        <v>11014</v>
      </c>
      <c r="I17" s="6" t="s">
        <v>8996</v>
      </c>
      <c r="J17" s="6">
        <v>0</v>
      </c>
      <c r="K17" s="6" t="s">
        <v>8521</v>
      </c>
      <c r="L17" s="6" t="s">
        <v>8974</v>
      </c>
      <c r="M17" s="6">
        <v>0</v>
      </c>
      <c r="N17" s="6" t="s">
        <v>8972</v>
      </c>
      <c r="O17" s="2">
        <f>MATCH(A17, 'combined matches'!A$1:A$4986,0)</f>
        <v>19</v>
      </c>
      <c r="P17" s="6">
        <f t="shared" si="0"/>
        <v>0</v>
      </c>
      <c r="Q17" s="6" t="b">
        <f t="shared" si="1"/>
        <v>0</v>
      </c>
      <c r="R17" s="6" t="b">
        <f t="shared" si="2"/>
        <v>0</v>
      </c>
      <c r="S17" s="6" t="b">
        <f>IF(P17=1, SUM($P$1:P17))</f>
        <v>0</v>
      </c>
    </row>
    <row r="18" spans="1:19" x14ac:dyDescent="0.2">
      <c r="A18" s="6">
        <v>18</v>
      </c>
      <c r="B18" s="6" t="s">
        <v>32</v>
      </c>
      <c r="C18" s="6" t="s">
        <v>33</v>
      </c>
      <c r="D18" s="6" t="s">
        <v>34</v>
      </c>
      <c r="E18" s="6" t="s">
        <v>6</v>
      </c>
      <c r="F18" s="6">
        <v>2126</v>
      </c>
      <c r="G18" s="6">
        <v>6178989055</v>
      </c>
      <c r="H18" s="6" t="s">
        <v>7828</v>
      </c>
      <c r="I18" s="6" t="s">
        <v>8997</v>
      </c>
      <c r="J18" s="6">
        <v>0</v>
      </c>
      <c r="K18" s="6" t="s">
        <v>8521</v>
      </c>
      <c r="L18" s="6" t="s">
        <v>8973</v>
      </c>
      <c r="M18" s="6">
        <v>1</v>
      </c>
      <c r="N18" s="6" t="s">
        <v>8972</v>
      </c>
      <c r="O18" s="2">
        <f>MATCH(A18, 'combined matches'!A$1:A$4986,0)</f>
        <v>17</v>
      </c>
      <c r="P18" s="6">
        <f t="shared" si="0"/>
        <v>0</v>
      </c>
      <c r="Q18" s="6" t="b">
        <f t="shared" si="1"/>
        <v>0</v>
      </c>
      <c r="R18" s="6" t="b">
        <f t="shared" si="2"/>
        <v>0</v>
      </c>
      <c r="S18" s="6" t="b">
        <f>IF(P18=1, SUM($P$1:P18))</f>
        <v>0</v>
      </c>
    </row>
    <row r="19" spans="1:19" x14ac:dyDescent="0.2">
      <c r="A19" s="6">
        <v>19</v>
      </c>
      <c r="B19" s="6" t="s">
        <v>13400</v>
      </c>
      <c r="C19" s="6" t="s">
        <v>13401</v>
      </c>
      <c r="D19" s="6" t="s">
        <v>13402</v>
      </c>
      <c r="E19" s="6" t="s">
        <v>6</v>
      </c>
      <c r="F19" s="6">
        <v>2135</v>
      </c>
      <c r="G19" s="6">
        <v>6177830500</v>
      </c>
      <c r="H19" s="6" t="s">
        <v>13403</v>
      </c>
      <c r="I19" s="6" t="s">
        <v>13404</v>
      </c>
      <c r="J19" s="6">
        <v>0</v>
      </c>
      <c r="K19" s="6" t="s">
        <v>8521</v>
      </c>
      <c r="L19" s="6" t="s">
        <v>8973</v>
      </c>
      <c r="M19" s="6">
        <v>1</v>
      </c>
      <c r="N19" s="6" t="s">
        <v>8972</v>
      </c>
      <c r="O19" s="2" t="e">
        <f>MATCH(A19, 'combined matches'!A$1:A$4986,0)</f>
        <v>#N/A</v>
      </c>
      <c r="P19" s="6">
        <f t="shared" si="0"/>
        <v>1</v>
      </c>
      <c r="Q19" s="6">
        <f t="shared" si="1"/>
        <v>1</v>
      </c>
      <c r="R19" s="6" t="b">
        <f t="shared" si="2"/>
        <v>0</v>
      </c>
      <c r="S19" s="6">
        <f>IF(P19=1, SUM($P$1:P19))</f>
        <v>6</v>
      </c>
    </row>
    <row r="20" spans="1:19" x14ac:dyDescent="0.2">
      <c r="A20" s="6">
        <v>20</v>
      </c>
      <c r="B20" s="6" t="s">
        <v>13405</v>
      </c>
      <c r="C20" s="6" t="s">
        <v>13406</v>
      </c>
      <c r="D20" s="6" t="s">
        <v>9</v>
      </c>
      <c r="E20" s="6" t="s">
        <v>6</v>
      </c>
      <c r="F20" s="6">
        <v>2122</v>
      </c>
      <c r="G20" s="6">
        <v>6172823200</v>
      </c>
      <c r="H20" s="6" t="s">
        <v>13407</v>
      </c>
      <c r="I20" s="6" t="s">
        <v>13408</v>
      </c>
      <c r="J20" s="6">
        <v>0</v>
      </c>
      <c r="K20" s="6" t="s">
        <v>8521</v>
      </c>
      <c r="L20" s="6" t="s">
        <v>8973</v>
      </c>
      <c r="M20" s="6">
        <v>1</v>
      </c>
      <c r="N20" s="6" t="s">
        <v>8972</v>
      </c>
      <c r="O20" s="2" t="e">
        <f>MATCH(A20, 'combined matches'!A$1:A$4986,0)</f>
        <v>#N/A</v>
      </c>
      <c r="P20" s="6">
        <f t="shared" si="0"/>
        <v>1</v>
      </c>
      <c r="Q20" s="6">
        <f t="shared" si="1"/>
        <v>1</v>
      </c>
      <c r="R20" s="6" t="b">
        <f t="shared" si="2"/>
        <v>0</v>
      </c>
      <c r="S20" s="6">
        <f>IF(P20=1, SUM($P$1:P20))</f>
        <v>7</v>
      </c>
    </row>
    <row r="21" spans="1:19" x14ac:dyDescent="0.2">
      <c r="A21" s="6">
        <v>21</v>
      </c>
      <c r="B21" s="6" t="s">
        <v>13409</v>
      </c>
      <c r="C21" s="6" t="s">
        <v>13410</v>
      </c>
      <c r="D21" s="6" t="s">
        <v>13393</v>
      </c>
      <c r="E21" s="6" t="s">
        <v>6</v>
      </c>
      <c r="F21" s="6">
        <v>2151</v>
      </c>
      <c r="G21" s="6">
        <v>7814856429</v>
      </c>
      <c r="H21" s="6" t="s">
        <v>13410</v>
      </c>
      <c r="I21" s="6" t="s">
        <v>13411</v>
      </c>
      <c r="J21" s="6">
        <v>0</v>
      </c>
      <c r="K21" s="6" t="s">
        <v>8521</v>
      </c>
      <c r="L21" s="6" t="s">
        <v>8974</v>
      </c>
      <c r="M21" s="6">
        <v>0</v>
      </c>
      <c r="N21" s="6" t="s">
        <v>8972</v>
      </c>
      <c r="O21" s="2" t="e">
        <f>MATCH(A21, 'combined matches'!A$1:A$4986,0)</f>
        <v>#N/A</v>
      </c>
      <c r="P21" s="6">
        <f t="shared" si="0"/>
        <v>1</v>
      </c>
      <c r="Q21" s="6">
        <f t="shared" si="1"/>
        <v>1</v>
      </c>
      <c r="R21" s="6" t="b">
        <f t="shared" si="2"/>
        <v>0</v>
      </c>
      <c r="S21" s="6">
        <f>IF(P21=1, SUM($P$1:P21))</f>
        <v>8</v>
      </c>
    </row>
    <row r="22" spans="1:19" x14ac:dyDescent="0.2">
      <c r="A22" s="6">
        <v>22</v>
      </c>
      <c r="B22" s="6" t="s">
        <v>13412</v>
      </c>
      <c r="C22" s="6" t="s">
        <v>13413</v>
      </c>
      <c r="D22" s="6" t="s">
        <v>16</v>
      </c>
      <c r="E22" s="6" t="s">
        <v>6</v>
      </c>
      <c r="F22" s="6">
        <v>2130</v>
      </c>
      <c r="G22" s="6">
        <v>6179834100</v>
      </c>
      <c r="H22" s="6" t="s">
        <v>13414</v>
      </c>
      <c r="I22" s="6" t="s">
        <v>13415</v>
      </c>
      <c r="J22" s="6">
        <v>0</v>
      </c>
      <c r="K22" s="6" t="s">
        <v>8521</v>
      </c>
      <c r="L22" s="6" t="s">
        <v>8974</v>
      </c>
      <c r="M22" s="6">
        <v>0</v>
      </c>
      <c r="N22" s="6" t="s">
        <v>8972</v>
      </c>
      <c r="O22" s="2" t="e">
        <f>MATCH(A22, 'combined matches'!A$1:A$4986,0)</f>
        <v>#N/A</v>
      </c>
      <c r="P22" s="6">
        <f t="shared" si="0"/>
        <v>1</v>
      </c>
      <c r="Q22" s="6">
        <f t="shared" si="1"/>
        <v>1</v>
      </c>
      <c r="R22" s="6" t="b">
        <f t="shared" si="2"/>
        <v>0</v>
      </c>
      <c r="S22" s="6">
        <f>IF(P22=1, SUM($P$1:P22))</f>
        <v>9</v>
      </c>
    </row>
    <row r="23" spans="1:19" x14ac:dyDescent="0.2">
      <c r="A23" s="6">
        <v>23</v>
      </c>
      <c r="B23" s="6" t="s">
        <v>13400</v>
      </c>
      <c r="C23" s="6" t="s">
        <v>13416</v>
      </c>
      <c r="D23" s="6" t="s">
        <v>13417</v>
      </c>
      <c r="E23" s="6" t="s">
        <v>6</v>
      </c>
      <c r="F23" s="6">
        <v>2451</v>
      </c>
      <c r="G23" s="6">
        <v>7816933800</v>
      </c>
      <c r="H23" s="6" t="s">
        <v>13416</v>
      </c>
      <c r="I23" s="6" t="s">
        <v>13404</v>
      </c>
      <c r="J23" s="6">
        <v>0</v>
      </c>
      <c r="K23" s="6" t="s">
        <v>8521</v>
      </c>
      <c r="L23" s="6" t="s">
        <v>8973</v>
      </c>
      <c r="M23" s="6">
        <v>1</v>
      </c>
      <c r="N23" s="6" t="s">
        <v>8972</v>
      </c>
      <c r="O23" s="2" t="e">
        <f>MATCH(A23, 'combined matches'!A$1:A$4986,0)</f>
        <v>#N/A</v>
      </c>
      <c r="P23" s="6">
        <f t="shared" si="0"/>
        <v>1</v>
      </c>
      <c r="Q23" s="6">
        <f t="shared" si="1"/>
        <v>1</v>
      </c>
      <c r="R23" s="6" t="b">
        <f t="shared" si="2"/>
        <v>0</v>
      </c>
      <c r="S23" s="6">
        <f>IF(P23=1, SUM($P$1:P23))</f>
        <v>10</v>
      </c>
    </row>
    <row r="24" spans="1:19" x14ac:dyDescent="0.2">
      <c r="A24" s="6">
        <v>24</v>
      </c>
      <c r="B24" s="6" t="s">
        <v>7428</v>
      </c>
      <c r="C24" s="6" t="s">
        <v>8</v>
      </c>
      <c r="D24" s="6" t="s">
        <v>9</v>
      </c>
      <c r="E24" s="6" t="s">
        <v>6</v>
      </c>
      <c r="F24" s="6">
        <v>2125</v>
      </c>
      <c r="G24" s="6">
        <v>6172870786</v>
      </c>
      <c r="H24" s="6" t="s">
        <v>7826</v>
      </c>
      <c r="I24" s="6" t="s">
        <v>13418</v>
      </c>
      <c r="J24" s="6" t="s">
        <v>13381</v>
      </c>
      <c r="K24" s="6" t="s">
        <v>8521</v>
      </c>
      <c r="L24" s="6" t="s">
        <v>8973</v>
      </c>
      <c r="M24" s="6">
        <v>1</v>
      </c>
      <c r="N24" s="6" t="s">
        <v>8972</v>
      </c>
      <c r="O24" s="2">
        <f>MATCH(A24, 'combined matches'!A$1:A$4986,0)</f>
        <v>22</v>
      </c>
      <c r="P24" s="6">
        <f t="shared" si="0"/>
        <v>0</v>
      </c>
      <c r="Q24" s="6" t="b">
        <f t="shared" si="1"/>
        <v>0</v>
      </c>
      <c r="R24" s="6" t="b">
        <f t="shared" si="2"/>
        <v>0</v>
      </c>
      <c r="S24" s="6" t="b">
        <f>IF(P24=1, SUM($P$1:P24))</f>
        <v>0</v>
      </c>
    </row>
    <row r="25" spans="1:19" x14ac:dyDescent="0.2">
      <c r="A25" s="6">
        <v>25</v>
      </c>
      <c r="B25" s="6" t="s">
        <v>13419</v>
      </c>
      <c r="C25" s="6" t="s">
        <v>13410</v>
      </c>
      <c r="D25" s="6" t="s">
        <v>13393</v>
      </c>
      <c r="E25" s="6" t="s">
        <v>6</v>
      </c>
      <c r="F25" s="6">
        <v>2151</v>
      </c>
      <c r="G25" s="6">
        <v>7812841483</v>
      </c>
      <c r="H25" s="6" t="s">
        <v>13410</v>
      </c>
      <c r="I25" s="6" t="s">
        <v>13420</v>
      </c>
      <c r="J25" s="6">
        <v>0</v>
      </c>
      <c r="K25" s="6" t="s">
        <v>8521</v>
      </c>
      <c r="L25" s="6" t="s">
        <v>8975</v>
      </c>
      <c r="M25" s="6">
        <v>0</v>
      </c>
      <c r="N25" s="6" t="s">
        <v>8972</v>
      </c>
      <c r="O25" s="2" t="e">
        <f>MATCH(A25, 'combined matches'!A$1:A$4986,0)</f>
        <v>#N/A</v>
      </c>
      <c r="P25" s="6">
        <f t="shared" si="0"/>
        <v>1</v>
      </c>
      <c r="Q25" s="6">
        <f t="shared" si="1"/>
        <v>1</v>
      </c>
      <c r="R25" s="6" t="b">
        <f t="shared" si="2"/>
        <v>0</v>
      </c>
      <c r="S25" s="6">
        <f>IF(P25=1, SUM($P$1:P25))</f>
        <v>11</v>
      </c>
    </row>
    <row r="26" spans="1:19" x14ac:dyDescent="0.2">
      <c r="A26" s="6">
        <v>26</v>
      </c>
      <c r="B26" s="6" t="s">
        <v>13421</v>
      </c>
      <c r="C26" s="6" t="s">
        <v>13422</v>
      </c>
      <c r="D26" s="6" t="s">
        <v>13388</v>
      </c>
      <c r="E26" s="6" t="s">
        <v>6</v>
      </c>
      <c r="F26" s="6">
        <v>2150</v>
      </c>
      <c r="G26" s="6">
        <v>6178848300</v>
      </c>
      <c r="H26" s="6" t="s">
        <v>13423</v>
      </c>
      <c r="I26" s="6" t="s">
        <v>13421</v>
      </c>
      <c r="J26" s="6">
        <v>0</v>
      </c>
      <c r="K26" s="6" t="s">
        <v>8521</v>
      </c>
      <c r="L26" s="6" t="s">
        <v>8974</v>
      </c>
      <c r="M26" s="6">
        <v>0</v>
      </c>
      <c r="N26" s="6" t="s">
        <v>8972</v>
      </c>
      <c r="O26" s="2" t="e">
        <f>MATCH(A26, 'combined matches'!A$1:A$4986,0)</f>
        <v>#N/A</v>
      </c>
      <c r="P26" s="6">
        <f t="shared" si="0"/>
        <v>1</v>
      </c>
      <c r="Q26" s="6">
        <f t="shared" si="1"/>
        <v>1</v>
      </c>
      <c r="R26" s="6" t="b">
        <f t="shared" si="2"/>
        <v>0</v>
      </c>
      <c r="S26" s="6">
        <f>IF(P26=1, SUM($P$1:P26))</f>
        <v>12</v>
      </c>
    </row>
    <row r="27" spans="1:19" x14ac:dyDescent="0.2">
      <c r="A27" s="6">
        <v>27</v>
      </c>
      <c r="B27" s="6" t="s">
        <v>13424</v>
      </c>
      <c r="C27" s="6" t="s">
        <v>13425</v>
      </c>
      <c r="D27" s="6" t="s">
        <v>13426</v>
      </c>
      <c r="E27" s="6" t="s">
        <v>6</v>
      </c>
      <c r="F27" s="6">
        <v>2129</v>
      </c>
      <c r="G27" s="6">
        <v>6172410236</v>
      </c>
      <c r="H27" s="6" t="s">
        <v>13425</v>
      </c>
      <c r="I27" s="6" t="s">
        <v>13427</v>
      </c>
      <c r="J27" s="6">
        <v>0</v>
      </c>
      <c r="K27" s="6" t="s">
        <v>8521</v>
      </c>
      <c r="L27" s="6" t="s">
        <v>8976</v>
      </c>
      <c r="M27" s="6">
        <v>1</v>
      </c>
      <c r="N27" s="6" t="s">
        <v>8972</v>
      </c>
      <c r="O27" s="2" t="e">
        <f>MATCH(A27, 'combined matches'!A$1:A$4986,0)</f>
        <v>#N/A</v>
      </c>
      <c r="P27" s="6">
        <f t="shared" si="0"/>
        <v>1</v>
      </c>
      <c r="Q27" s="6">
        <f t="shared" si="1"/>
        <v>1</v>
      </c>
      <c r="R27" s="6" t="b">
        <f t="shared" si="2"/>
        <v>0</v>
      </c>
      <c r="S27" s="6">
        <f>IF(P27=1, SUM($P$1:P27))</f>
        <v>13</v>
      </c>
    </row>
    <row r="28" spans="1:19" x14ac:dyDescent="0.2">
      <c r="A28" s="6">
        <v>28</v>
      </c>
      <c r="B28" s="6" t="s">
        <v>35</v>
      </c>
      <c r="C28" s="6" t="s">
        <v>36</v>
      </c>
      <c r="D28" s="6" t="s">
        <v>9</v>
      </c>
      <c r="E28" s="6" t="s">
        <v>6</v>
      </c>
      <c r="F28" s="6">
        <v>2124</v>
      </c>
      <c r="G28" s="6">
        <v>6176351615</v>
      </c>
      <c r="H28" s="6" t="s">
        <v>6418</v>
      </c>
      <c r="I28" s="6" t="s">
        <v>8998</v>
      </c>
      <c r="J28" s="6">
        <v>0</v>
      </c>
      <c r="K28" s="6" t="s">
        <v>8521</v>
      </c>
      <c r="L28" s="6" t="s">
        <v>8976</v>
      </c>
      <c r="M28" s="6">
        <v>1</v>
      </c>
      <c r="N28" s="6" t="s">
        <v>8972</v>
      </c>
      <c r="O28" s="2">
        <f>MATCH(A28, 'combined matches'!A$1:A$4986,0)</f>
        <v>9</v>
      </c>
      <c r="P28" s="6">
        <f t="shared" si="0"/>
        <v>0</v>
      </c>
      <c r="Q28" s="6" t="b">
        <f t="shared" si="1"/>
        <v>0</v>
      </c>
      <c r="R28" s="6" t="b">
        <f t="shared" si="2"/>
        <v>0</v>
      </c>
      <c r="S28" s="6" t="b">
        <f>IF(P28=1, SUM($P$1:P28))</f>
        <v>0</v>
      </c>
    </row>
    <row r="29" spans="1:19" x14ac:dyDescent="0.2">
      <c r="A29" s="6">
        <v>29</v>
      </c>
      <c r="B29" s="6" t="s">
        <v>13428</v>
      </c>
      <c r="C29" s="6" t="s">
        <v>13429</v>
      </c>
      <c r="D29" s="6" t="s">
        <v>13430</v>
      </c>
      <c r="E29" s="6" t="s">
        <v>6</v>
      </c>
      <c r="F29" s="6">
        <v>2131</v>
      </c>
      <c r="G29" s="6">
        <v>6173234440</v>
      </c>
      <c r="H29" s="6" t="s">
        <v>13429</v>
      </c>
      <c r="I29" s="6" t="s">
        <v>13431</v>
      </c>
      <c r="J29" s="6">
        <v>0</v>
      </c>
      <c r="K29" s="6" t="s">
        <v>8521</v>
      </c>
      <c r="L29" s="6" t="s">
        <v>8974</v>
      </c>
      <c r="M29" s="6">
        <v>0</v>
      </c>
      <c r="N29" s="6" t="s">
        <v>8972</v>
      </c>
      <c r="O29" s="2" t="e">
        <f>MATCH(A29, 'combined matches'!A$1:A$4986,0)</f>
        <v>#N/A</v>
      </c>
      <c r="P29" s="6">
        <f t="shared" si="0"/>
        <v>1</v>
      </c>
      <c r="Q29" s="6">
        <f t="shared" si="1"/>
        <v>1</v>
      </c>
      <c r="R29" s="6" t="b">
        <f t="shared" si="2"/>
        <v>0</v>
      </c>
      <c r="S29" s="6">
        <f>IF(P29=1, SUM($P$1:P29))</f>
        <v>14</v>
      </c>
    </row>
    <row r="30" spans="1:19" x14ac:dyDescent="0.2">
      <c r="A30" s="6">
        <v>30</v>
      </c>
      <c r="B30" s="6" t="s">
        <v>37</v>
      </c>
      <c r="C30" s="6" t="s">
        <v>18</v>
      </c>
      <c r="D30" s="6" t="s">
        <v>19</v>
      </c>
      <c r="E30" s="6" t="s">
        <v>6</v>
      </c>
      <c r="F30" s="6">
        <v>2119</v>
      </c>
      <c r="G30" s="6">
        <v>6174428800</v>
      </c>
      <c r="H30" s="6" t="s">
        <v>18</v>
      </c>
      <c r="I30" s="6" t="s">
        <v>8999</v>
      </c>
      <c r="J30" s="6">
        <v>0</v>
      </c>
      <c r="K30" s="6" t="s">
        <v>8521</v>
      </c>
      <c r="L30" s="6" t="s">
        <v>8974</v>
      </c>
      <c r="M30" s="6">
        <v>0</v>
      </c>
      <c r="N30" s="6" t="s">
        <v>8972</v>
      </c>
      <c r="O30" s="2">
        <f>MATCH(A30, 'combined matches'!A$1:A$4986,0)</f>
        <v>11</v>
      </c>
      <c r="P30" s="6">
        <f t="shared" si="0"/>
        <v>0</v>
      </c>
      <c r="Q30" s="6" t="b">
        <f t="shared" si="1"/>
        <v>0</v>
      </c>
      <c r="R30" s="6" t="b">
        <f t="shared" si="2"/>
        <v>0</v>
      </c>
      <c r="S30" s="6" t="b">
        <f>IF(P30=1, SUM($P$1:P30))</f>
        <v>0</v>
      </c>
    </row>
    <row r="31" spans="1:19" x14ac:dyDescent="0.2">
      <c r="A31" s="6">
        <v>31</v>
      </c>
      <c r="B31" s="6" t="s">
        <v>38</v>
      </c>
      <c r="C31" s="6" t="s">
        <v>39</v>
      </c>
      <c r="D31" s="6" t="s">
        <v>40</v>
      </c>
      <c r="E31" s="6" t="s">
        <v>6</v>
      </c>
      <c r="F31" s="6">
        <v>2136</v>
      </c>
      <c r="G31" s="6">
        <v>6175345198</v>
      </c>
      <c r="H31" s="6" t="s">
        <v>6419</v>
      </c>
      <c r="I31" s="6" t="s">
        <v>9000</v>
      </c>
      <c r="J31" s="6">
        <v>0</v>
      </c>
      <c r="K31" s="6" t="s">
        <v>8521</v>
      </c>
      <c r="L31" s="6" t="s">
        <v>8976</v>
      </c>
      <c r="M31" s="6">
        <v>0</v>
      </c>
      <c r="N31" s="6" t="s">
        <v>8972</v>
      </c>
      <c r="O31" s="2">
        <f>MATCH(A31, 'combined matches'!A$1:A$4986,0)</f>
        <v>3</v>
      </c>
      <c r="P31" s="6">
        <f t="shared" si="0"/>
        <v>0</v>
      </c>
      <c r="Q31" s="6" t="b">
        <f t="shared" si="1"/>
        <v>0</v>
      </c>
      <c r="R31" s="6" t="b">
        <f t="shared" si="2"/>
        <v>0</v>
      </c>
      <c r="S31" s="6" t="b">
        <f>IF(P31=1, SUM($P$1:P31))</f>
        <v>0</v>
      </c>
    </row>
    <row r="32" spans="1:19" x14ac:dyDescent="0.2">
      <c r="A32" s="6">
        <v>32</v>
      </c>
      <c r="B32" s="6" t="s">
        <v>41</v>
      </c>
      <c r="C32" s="6" t="s">
        <v>42</v>
      </c>
      <c r="D32" s="6" t="s">
        <v>43</v>
      </c>
      <c r="E32" s="6" t="s">
        <v>6</v>
      </c>
      <c r="F32" s="6">
        <v>2135</v>
      </c>
      <c r="G32" s="6">
        <v>6175345198</v>
      </c>
      <c r="H32" s="6" t="s">
        <v>42</v>
      </c>
      <c r="I32" s="6" t="s">
        <v>9001</v>
      </c>
      <c r="J32" s="6">
        <v>0</v>
      </c>
      <c r="K32" s="6" t="s">
        <v>8521</v>
      </c>
      <c r="L32" s="6" t="s">
        <v>8976</v>
      </c>
      <c r="M32" s="6">
        <v>0</v>
      </c>
      <c r="N32" s="6" t="s">
        <v>8972</v>
      </c>
      <c r="O32" s="2">
        <f>MATCH(A32, 'combined matches'!A$1:A$4986,0)</f>
        <v>7</v>
      </c>
      <c r="P32" s="6">
        <f t="shared" si="0"/>
        <v>0</v>
      </c>
      <c r="Q32" s="6" t="b">
        <f t="shared" si="1"/>
        <v>0</v>
      </c>
      <c r="R32" s="6" t="b">
        <f t="shared" si="2"/>
        <v>0</v>
      </c>
      <c r="S32" s="6" t="b">
        <f>IF(P32=1, SUM($P$1:P32))</f>
        <v>0</v>
      </c>
    </row>
    <row r="33" spans="1:19" x14ac:dyDescent="0.2">
      <c r="A33" s="6">
        <v>33</v>
      </c>
      <c r="B33" s="6" t="s">
        <v>44</v>
      </c>
      <c r="C33" s="6" t="s">
        <v>45</v>
      </c>
      <c r="D33" s="6" t="s">
        <v>9</v>
      </c>
      <c r="E33" s="6" t="s">
        <v>6</v>
      </c>
      <c r="F33" s="6">
        <v>2121</v>
      </c>
      <c r="G33" s="6">
        <v>6176359957</v>
      </c>
      <c r="H33" s="6" t="s">
        <v>45</v>
      </c>
      <c r="I33" s="6" t="s">
        <v>44</v>
      </c>
      <c r="J33" s="6">
        <v>0</v>
      </c>
      <c r="K33" s="6" t="s">
        <v>8521</v>
      </c>
      <c r="L33" s="6" t="s">
        <v>8976</v>
      </c>
      <c r="M33" s="6">
        <v>0</v>
      </c>
      <c r="N33" s="6" t="s">
        <v>8972</v>
      </c>
      <c r="O33" s="2">
        <f>MATCH(A33, 'combined matches'!A$1:A$4986,0)</f>
        <v>4</v>
      </c>
      <c r="P33" s="6">
        <f t="shared" si="0"/>
        <v>0</v>
      </c>
      <c r="Q33" s="6" t="b">
        <f t="shared" si="1"/>
        <v>0</v>
      </c>
      <c r="R33" s="6" t="b">
        <f t="shared" si="2"/>
        <v>0</v>
      </c>
      <c r="S33" s="6" t="b">
        <f>IF(P33=1, SUM($P$1:P33))</f>
        <v>0</v>
      </c>
    </row>
    <row r="34" spans="1:19" x14ac:dyDescent="0.2">
      <c r="A34" s="6">
        <v>34</v>
      </c>
      <c r="B34" s="6" t="s">
        <v>46</v>
      </c>
      <c r="C34" s="6" t="s">
        <v>47</v>
      </c>
      <c r="D34" s="6" t="s">
        <v>9</v>
      </c>
      <c r="E34" s="6" t="s">
        <v>6</v>
      </c>
      <c r="F34" s="6">
        <v>2120</v>
      </c>
      <c r="G34" s="6">
        <v>6175345198</v>
      </c>
      <c r="H34" s="6" t="s">
        <v>47</v>
      </c>
      <c r="I34" s="6" t="s">
        <v>9002</v>
      </c>
      <c r="J34" s="6">
        <v>0</v>
      </c>
      <c r="K34" s="6" t="s">
        <v>8521</v>
      </c>
      <c r="L34" s="6" t="s">
        <v>8976</v>
      </c>
      <c r="M34" s="6">
        <v>0</v>
      </c>
      <c r="N34" s="6" t="s">
        <v>8972</v>
      </c>
      <c r="O34" s="2">
        <f>MATCH(A34, 'combined matches'!A$1:A$4986,0)</f>
        <v>14</v>
      </c>
      <c r="P34" s="6">
        <f t="shared" si="0"/>
        <v>0</v>
      </c>
      <c r="Q34" s="6" t="b">
        <f t="shared" si="1"/>
        <v>0</v>
      </c>
      <c r="R34" s="6" t="b">
        <f t="shared" si="2"/>
        <v>0</v>
      </c>
      <c r="S34" s="6" t="b">
        <f>IF(P34=1, SUM($P$1:P34))</f>
        <v>0</v>
      </c>
    </row>
    <row r="35" spans="1:19" x14ac:dyDescent="0.2">
      <c r="A35" s="6">
        <v>35</v>
      </c>
      <c r="B35" s="6" t="s">
        <v>48</v>
      </c>
      <c r="C35" s="6" t="s">
        <v>6420</v>
      </c>
      <c r="D35" s="6" t="s">
        <v>19</v>
      </c>
      <c r="E35" s="6" t="s">
        <v>6</v>
      </c>
      <c r="F35" s="6">
        <v>2120</v>
      </c>
      <c r="G35" s="6">
        <v>6175345198</v>
      </c>
      <c r="H35" s="6" t="s">
        <v>6420</v>
      </c>
      <c r="I35" s="6" t="s">
        <v>9003</v>
      </c>
      <c r="J35" s="6">
        <v>0</v>
      </c>
      <c r="K35" s="6" t="s">
        <v>8521</v>
      </c>
      <c r="L35" s="6" t="s">
        <v>8975</v>
      </c>
      <c r="M35" s="6">
        <v>0</v>
      </c>
      <c r="N35" s="6" t="s">
        <v>8972</v>
      </c>
      <c r="O35" s="2">
        <f>MATCH(A35, 'combined matches'!A$1:A$4986,0)</f>
        <v>15</v>
      </c>
      <c r="P35" s="6">
        <f t="shared" si="0"/>
        <v>0</v>
      </c>
      <c r="Q35" s="6" t="b">
        <f t="shared" si="1"/>
        <v>0</v>
      </c>
      <c r="R35" s="6" t="b">
        <f t="shared" si="2"/>
        <v>0</v>
      </c>
      <c r="S35" s="6" t="b">
        <f>IF(P35=1, SUM($P$1:P35))</f>
        <v>0</v>
      </c>
    </row>
    <row r="36" spans="1:19" x14ac:dyDescent="0.2">
      <c r="A36" s="6">
        <v>36</v>
      </c>
      <c r="B36" s="6" t="s">
        <v>49</v>
      </c>
      <c r="C36" s="6" t="s">
        <v>50</v>
      </c>
      <c r="D36" s="6" t="s">
        <v>5</v>
      </c>
      <c r="E36" s="6" t="s">
        <v>6</v>
      </c>
      <c r="F36" s="6">
        <v>2116</v>
      </c>
      <c r="G36" s="6">
        <v>6175345198</v>
      </c>
      <c r="H36" s="6" t="s">
        <v>50</v>
      </c>
      <c r="I36" s="6" t="s">
        <v>9004</v>
      </c>
      <c r="J36" s="6">
        <v>0</v>
      </c>
      <c r="K36" s="6" t="s">
        <v>8521</v>
      </c>
      <c r="L36" s="6" t="s">
        <v>8976</v>
      </c>
      <c r="M36" s="6">
        <v>0</v>
      </c>
      <c r="N36" s="6" t="s">
        <v>8972</v>
      </c>
      <c r="O36" s="2">
        <f>MATCH(A36, 'combined matches'!A$1:A$4986,0)</f>
        <v>18</v>
      </c>
      <c r="P36" s="6">
        <f t="shared" si="0"/>
        <v>0</v>
      </c>
      <c r="Q36" s="6" t="b">
        <f t="shared" si="1"/>
        <v>0</v>
      </c>
      <c r="R36" s="6" t="b">
        <f t="shared" si="2"/>
        <v>0</v>
      </c>
      <c r="S36" s="6" t="b">
        <f>IF(P36=1, SUM($P$1:P36))</f>
        <v>0</v>
      </c>
    </row>
    <row r="37" spans="1:19" x14ac:dyDescent="0.2">
      <c r="A37" s="6">
        <v>37</v>
      </c>
      <c r="B37" s="6" t="s">
        <v>13432</v>
      </c>
      <c r="C37" s="6" t="s">
        <v>13433</v>
      </c>
      <c r="D37" s="6" t="s">
        <v>13434</v>
      </c>
      <c r="E37" s="6" t="s">
        <v>6</v>
      </c>
      <c r="F37" s="6">
        <v>2148</v>
      </c>
      <c r="G37" s="6">
        <v>7819122500</v>
      </c>
      <c r="H37" s="6" t="s">
        <v>13433</v>
      </c>
      <c r="I37" s="6" t="s">
        <v>13435</v>
      </c>
      <c r="J37" s="6">
        <v>0</v>
      </c>
      <c r="K37" s="6" t="s">
        <v>8521</v>
      </c>
      <c r="L37" s="6" t="s">
        <v>8973</v>
      </c>
      <c r="M37" s="6">
        <v>1</v>
      </c>
      <c r="N37" s="6" t="s">
        <v>8972</v>
      </c>
      <c r="O37" s="2" t="e">
        <f>MATCH(A37, 'combined matches'!A$1:A$4986,0)</f>
        <v>#N/A</v>
      </c>
      <c r="P37" s="6">
        <f t="shared" si="0"/>
        <v>1</v>
      </c>
      <c r="Q37" s="6">
        <f t="shared" si="1"/>
        <v>1</v>
      </c>
      <c r="R37" s="6" t="b">
        <f t="shared" si="2"/>
        <v>0</v>
      </c>
      <c r="S37" s="6">
        <f>IF(P37=1, SUM($P$1:P37))</f>
        <v>15</v>
      </c>
    </row>
    <row r="38" spans="1:19" x14ac:dyDescent="0.2">
      <c r="A38" s="6">
        <v>38</v>
      </c>
      <c r="B38" s="6" t="s">
        <v>13436</v>
      </c>
      <c r="C38" s="6" t="s">
        <v>13437</v>
      </c>
      <c r="D38" s="6" t="s">
        <v>51</v>
      </c>
      <c r="E38" s="6" t="s">
        <v>6</v>
      </c>
      <c r="F38" s="6">
        <v>2143</v>
      </c>
      <c r="G38" s="6">
        <v>6175916735</v>
      </c>
      <c r="H38" s="6" t="s">
        <v>13438</v>
      </c>
      <c r="I38" s="6" t="s">
        <v>13436</v>
      </c>
      <c r="J38" s="6">
        <v>0</v>
      </c>
      <c r="K38" s="6" t="s">
        <v>13439</v>
      </c>
      <c r="L38" s="6" t="s">
        <v>8976</v>
      </c>
      <c r="M38" s="6">
        <v>0</v>
      </c>
      <c r="N38" s="6" t="s">
        <v>11017</v>
      </c>
      <c r="O38" s="2" t="e">
        <f>MATCH(A38, 'combined matches'!A$1:A$4986,0)</f>
        <v>#N/A</v>
      </c>
      <c r="P38" s="6">
        <f t="shared" si="0"/>
        <v>1</v>
      </c>
      <c r="Q38" s="6">
        <f t="shared" si="1"/>
        <v>0</v>
      </c>
      <c r="R38" s="6">
        <f t="shared" si="2"/>
        <v>0</v>
      </c>
      <c r="S38" s="6">
        <f>IF(P38=1, SUM($P$1:P38))</f>
        <v>16</v>
      </c>
    </row>
    <row r="39" spans="1:19" x14ac:dyDescent="0.2">
      <c r="A39" s="6">
        <v>39</v>
      </c>
      <c r="B39" s="6" t="s">
        <v>13440</v>
      </c>
      <c r="C39" s="6" t="s">
        <v>13437</v>
      </c>
      <c r="D39" s="6" t="s">
        <v>51</v>
      </c>
      <c r="E39" s="6" t="s">
        <v>6</v>
      </c>
      <c r="F39" s="6">
        <v>2143</v>
      </c>
      <c r="G39" s="6">
        <v>6175914800</v>
      </c>
      <c r="H39" s="6" t="s">
        <v>13438</v>
      </c>
      <c r="I39" s="6" t="s">
        <v>13441</v>
      </c>
      <c r="J39" s="6">
        <v>0</v>
      </c>
      <c r="K39" s="6" t="s">
        <v>13439</v>
      </c>
      <c r="L39" s="6" t="s">
        <v>8974</v>
      </c>
      <c r="M39" s="6">
        <v>0</v>
      </c>
      <c r="N39" s="6" t="s">
        <v>8972</v>
      </c>
      <c r="O39" s="2" t="e">
        <f>MATCH(A39, 'combined matches'!A$1:A$4986,0)</f>
        <v>#N/A</v>
      </c>
      <c r="P39" s="6">
        <f t="shared" si="0"/>
        <v>1</v>
      </c>
      <c r="Q39" s="6">
        <f t="shared" si="1"/>
        <v>1</v>
      </c>
      <c r="R39" s="6" t="b">
        <f t="shared" si="2"/>
        <v>0</v>
      </c>
      <c r="S39" s="6">
        <f>IF(P39=1, SUM($P$1:P39))</f>
        <v>17</v>
      </c>
    </row>
    <row r="40" spans="1:19" x14ac:dyDescent="0.2">
      <c r="A40" s="6">
        <v>40</v>
      </c>
      <c r="B40" s="6" t="s">
        <v>13442</v>
      </c>
      <c r="C40" s="6" t="s">
        <v>13443</v>
      </c>
      <c r="D40" s="6" t="s">
        <v>12410</v>
      </c>
      <c r="E40" s="6" t="s">
        <v>6</v>
      </c>
      <c r="F40" s="6">
        <v>2138</v>
      </c>
      <c r="G40" s="6">
        <v>6176651548</v>
      </c>
      <c r="H40" s="6" t="s">
        <v>13444</v>
      </c>
      <c r="I40" s="6" t="s">
        <v>13445</v>
      </c>
      <c r="J40" s="6">
        <v>0</v>
      </c>
      <c r="K40" s="6" t="s">
        <v>13439</v>
      </c>
      <c r="L40" s="6" t="s">
        <v>8973</v>
      </c>
      <c r="M40" s="6">
        <v>1</v>
      </c>
      <c r="N40" s="6" t="s">
        <v>8972</v>
      </c>
      <c r="O40" s="2" t="e">
        <f>MATCH(A40, 'combined matches'!A$1:A$4986,0)</f>
        <v>#N/A</v>
      </c>
      <c r="P40" s="6">
        <f t="shared" si="0"/>
        <v>1</v>
      </c>
      <c r="Q40" s="6">
        <f t="shared" si="1"/>
        <v>1</v>
      </c>
      <c r="R40" s="6" t="b">
        <f t="shared" si="2"/>
        <v>0</v>
      </c>
      <c r="S40" s="6">
        <f>IF(P40=1, SUM($P$1:P40))</f>
        <v>18</v>
      </c>
    </row>
    <row r="41" spans="1:19" x14ac:dyDescent="0.2">
      <c r="A41" s="6">
        <v>41</v>
      </c>
      <c r="B41" s="6" t="s">
        <v>13446</v>
      </c>
      <c r="C41" s="6" t="s">
        <v>13447</v>
      </c>
      <c r="D41" s="6" t="s">
        <v>51</v>
      </c>
      <c r="E41" s="6" t="s">
        <v>6</v>
      </c>
      <c r="F41" s="6">
        <v>2143</v>
      </c>
      <c r="G41" s="6">
        <v>6175755690</v>
      </c>
      <c r="H41" s="6" t="s">
        <v>13448</v>
      </c>
      <c r="I41" s="6" t="s">
        <v>13446</v>
      </c>
      <c r="J41" s="6">
        <v>0</v>
      </c>
      <c r="K41" s="6" t="s">
        <v>13439</v>
      </c>
      <c r="L41" s="6" t="s">
        <v>8973</v>
      </c>
      <c r="M41" s="6">
        <v>1</v>
      </c>
      <c r="N41" s="6" t="s">
        <v>8972</v>
      </c>
      <c r="O41" s="2" t="e">
        <f>MATCH(A41, 'combined matches'!A$1:A$4986,0)</f>
        <v>#N/A</v>
      </c>
      <c r="P41" s="6">
        <f t="shared" si="0"/>
        <v>1</v>
      </c>
      <c r="Q41" s="6">
        <f t="shared" si="1"/>
        <v>1</v>
      </c>
      <c r="R41" s="6" t="b">
        <f t="shared" si="2"/>
        <v>0</v>
      </c>
      <c r="S41" s="6">
        <f>IF(P41=1, SUM($P$1:P41))</f>
        <v>19</v>
      </c>
    </row>
    <row r="42" spans="1:19" x14ac:dyDescent="0.2">
      <c r="A42" s="6">
        <v>42</v>
      </c>
      <c r="B42" s="6" t="s">
        <v>13449</v>
      </c>
      <c r="C42" s="6" t="s">
        <v>13450</v>
      </c>
      <c r="D42" s="6" t="s">
        <v>51</v>
      </c>
      <c r="E42" s="6" t="s">
        <v>6</v>
      </c>
      <c r="F42" s="6">
        <v>2145</v>
      </c>
      <c r="G42" s="6">
        <v>6172847000</v>
      </c>
      <c r="H42" s="6" t="s">
        <v>13451</v>
      </c>
      <c r="I42" s="6" t="s">
        <v>13452</v>
      </c>
      <c r="J42" s="6">
        <v>0</v>
      </c>
      <c r="K42" s="6" t="s">
        <v>13439</v>
      </c>
      <c r="L42" s="6" t="s">
        <v>8973</v>
      </c>
      <c r="M42" s="6">
        <v>1</v>
      </c>
      <c r="N42" s="6" t="s">
        <v>8972</v>
      </c>
      <c r="O42" s="2" t="e">
        <f>MATCH(A42, 'combined matches'!A$1:A$4986,0)</f>
        <v>#N/A</v>
      </c>
      <c r="P42" s="6">
        <f t="shared" si="0"/>
        <v>1</v>
      </c>
      <c r="Q42" s="6">
        <f t="shared" si="1"/>
        <v>1</v>
      </c>
      <c r="R42" s="6" t="b">
        <f t="shared" si="2"/>
        <v>0</v>
      </c>
      <c r="S42" s="6">
        <f>IF(P42=1, SUM($P$1:P42))</f>
        <v>20</v>
      </c>
    </row>
    <row r="43" spans="1:19" x14ac:dyDescent="0.2">
      <c r="A43" s="6">
        <v>43</v>
      </c>
      <c r="B43" s="6" t="s">
        <v>13453</v>
      </c>
      <c r="C43" s="6" t="s">
        <v>13450</v>
      </c>
      <c r="D43" s="6" t="s">
        <v>51</v>
      </c>
      <c r="E43" s="6" t="s">
        <v>6</v>
      </c>
      <c r="F43" s="6">
        <v>2145</v>
      </c>
      <c r="G43" s="6">
        <v>6172847000</v>
      </c>
      <c r="H43" s="6" t="s">
        <v>13451</v>
      </c>
      <c r="I43" s="6" t="s">
        <v>13454</v>
      </c>
      <c r="J43" s="6">
        <v>0</v>
      </c>
      <c r="K43" s="6" t="s">
        <v>13439</v>
      </c>
      <c r="L43" s="6" t="s">
        <v>8973</v>
      </c>
      <c r="M43" s="6">
        <v>1</v>
      </c>
      <c r="N43" s="6" t="s">
        <v>8972</v>
      </c>
      <c r="O43" s="2" t="e">
        <f>MATCH(A43, 'combined matches'!A$1:A$4986,0)</f>
        <v>#N/A</v>
      </c>
      <c r="P43" s="6">
        <f t="shared" si="0"/>
        <v>1</v>
      </c>
      <c r="Q43" s="6">
        <f t="shared" si="1"/>
        <v>1</v>
      </c>
      <c r="R43" s="6" t="b">
        <f t="shared" si="2"/>
        <v>0</v>
      </c>
      <c r="S43" s="6">
        <f>IF(P43=1, SUM($P$1:P43))</f>
        <v>21</v>
      </c>
    </row>
    <row r="44" spans="1:19" x14ac:dyDescent="0.2">
      <c r="A44" s="6">
        <v>44</v>
      </c>
      <c r="B44" s="6" t="s">
        <v>13455</v>
      </c>
      <c r="C44" s="6" t="s">
        <v>13456</v>
      </c>
      <c r="D44" s="6" t="s">
        <v>12410</v>
      </c>
      <c r="E44" s="6" t="s">
        <v>6</v>
      </c>
      <c r="F44" s="6">
        <v>2141</v>
      </c>
      <c r="G44" s="6">
        <v>6176653000</v>
      </c>
      <c r="H44" s="6" t="s">
        <v>13456</v>
      </c>
      <c r="I44" s="6" t="s">
        <v>13457</v>
      </c>
      <c r="J44" s="6">
        <v>0</v>
      </c>
      <c r="K44" s="6" t="s">
        <v>13439</v>
      </c>
      <c r="L44" s="6" t="s">
        <v>8973</v>
      </c>
      <c r="M44" s="6">
        <v>1</v>
      </c>
      <c r="N44" s="6" t="s">
        <v>8972</v>
      </c>
      <c r="O44" s="2" t="e">
        <f>MATCH(A44, 'combined matches'!A$1:A$4986,0)</f>
        <v>#N/A</v>
      </c>
      <c r="P44" s="6">
        <f t="shared" si="0"/>
        <v>1</v>
      </c>
      <c r="Q44" s="6">
        <f t="shared" si="1"/>
        <v>1</v>
      </c>
      <c r="R44" s="6" t="b">
        <f t="shared" si="2"/>
        <v>0</v>
      </c>
      <c r="S44" s="6">
        <f>IF(P44=1, SUM($P$1:P44))</f>
        <v>22</v>
      </c>
    </row>
    <row r="45" spans="1:19" x14ac:dyDescent="0.2">
      <c r="A45" s="6">
        <v>45</v>
      </c>
      <c r="B45" s="6" t="s">
        <v>13458</v>
      </c>
      <c r="C45" s="6" t="s">
        <v>13459</v>
      </c>
      <c r="D45" s="6" t="s">
        <v>51</v>
      </c>
      <c r="E45" s="6" t="s">
        <v>6</v>
      </c>
      <c r="F45" s="6">
        <v>2143</v>
      </c>
      <c r="G45" s="6">
        <v>6176653370</v>
      </c>
      <c r="H45" s="6" t="s">
        <v>13460</v>
      </c>
      <c r="I45" s="6" t="s">
        <v>13458</v>
      </c>
      <c r="J45" s="6">
        <v>0</v>
      </c>
      <c r="K45" s="6" t="s">
        <v>13439</v>
      </c>
      <c r="L45" s="6" t="s">
        <v>8973</v>
      </c>
      <c r="M45" s="6">
        <v>1</v>
      </c>
      <c r="N45" s="6" t="s">
        <v>8972</v>
      </c>
      <c r="O45" s="2" t="e">
        <f>MATCH(A45, 'combined matches'!A$1:A$4986,0)</f>
        <v>#N/A</v>
      </c>
      <c r="P45" s="6">
        <f t="shared" si="0"/>
        <v>1</v>
      </c>
      <c r="Q45" s="6">
        <f t="shared" si="1"/>
        <v>1</v>
      </c>
      <c r="R45" s="6" t="b">
        <f t="shared" si="2"/>
        <v>0</v>
      </c>
      <c r="S45" s="6">
        <f>IF(P45=1, SUM($P$1:P45))</f>
        <v>23</v>
      </c>
    </row>
    <row r="46" spans="1:19" x14ac:dyDescent="0.2">
      <c r="A46" s="6">
        <v>46</v>
      </c>
      <c r="B46" s="6" t="s">
        <v>13461</v>
      </c>
      <c r="C46" s="6" t="s">
        <v>13462</v>
      </c>
      <c r="D46" s="6" t="s">
        <v>12410</v>
      </c>
      <c r="E46" s="6" t="s">
        <v>6</v>
      </c>
      <c r="F46" s="6">
        <v>2139</v>
      </c>
      <c r="G46" s="6">
        <v>6176652821</v>
      </c>
      <c r="H46" s="6" t="s">
        <v>13462</v>
      </c>
      <c r="I46" s="6" t="s">
        <v>13463</v>
      </c>
      <c r="J46" s="6">
        <v>0</v>
      </c>
      <c r="K46" s="6" t="s">
        <v>13439</v>
      </c>
      <c r="L46" s="6" t="s">
        <v>8973</v>
      </c>
      <c r="M46" s="6">
        <v>1</v>
      </c>
      <c r="N46" s="6" t="s">
        <v>8972</v>
      </c>
      <c r="O46" s="2" t="e">
        <f>MATCH(A46, 'combined matches'!A$1:A$4986,0)</f>
        <v>#N/A</v>
      </c>
      <c r="P46" s="6">
        <f t="shared" si="0"/>
        <v>1</v>
      </c>
      <c r="Q46" s="6">
        <f t="shared" si="1"/>
        <v>1</v>
      </c>
      <c r="R46" s="6" t="b">
        <f t="shared" si="2"/>
        <v>0</v>
      </c>
      <c r="S46" s="6">
        <f>IF(P46=1, SUM($P$1:P46))</f>
        <v>24</v>
      </c>
    </row>
    <row r="47" spans="1:19" x14ac:dyDescent="0.2">
      <c r="A47" s="6">
        <v>47</v>
      </c>
      <c r="B47" s="6" t="s">
        <v>13464</v>
      </c>
      <c r="C47" s="6" t="s">
        <v>13465</v>
      </c>
      <c r="D47" s="6" t="s">
        <v>12410</v>
      </c>
      <c r="E47" s="6" t="s">
        <v>6</v>
      </c>
      <c r="F47" s="6">
        <v>2139</v>
      </c>
      <c r="G47" s="6">
        <v>6176653600</v>
      </c>
      <c r="H47" s="6" t="s">
        <v>13465</v>
      </c>
      <c r="I47" s="6" t="s">
        <v>13466</v>
      </c>
      <c r="J47" s="6">
        <v>0</v>
      </c>
      <c r="K47" s="6" t="s">
        <v>13439</v>
      </c>
      <c r="L47" s="6" t="s">
        <v>8973</v>
      </c>
      <c r="M47" s="6">
        <v>1</v>
      </c>
      <c r="N47" s="6" t="s">
        <v>8972</v>
      </c>
      <c r="O47" s="2" t="e">
        <f>MATCH(A47, 'combined matches'!A$1:A$4986,0)</f>
        <v>#N/A</v>
      </c>
      <c r="P47" s="6">
        <f t="shared" si="0"/>
        <v>1</v>
      </c>
      <c r="Q47" s="6">
        <f t="shared" si="1"/>
        <v>1</v>
      </c>
      <c r="R47" s="6" t="b">
        <f t="shared" si="2"/>
        <v>0</v>
      </c>
      <c r="S47" s="6">
        <f>IF(P47=1, SUM($P$1:P47))</f>
        <v>25</v>
      </c>
    </row>
    <row r="48" spans="1:19" x14ac:dyDescent="0.2">
      <c r="A48" s="6">
        <v>48</v>
      </c>
      <c r="B48" s="6" t="s">
        <v>13467</v>
      </c>
      <c r="C48" s="6" t="s">
        <v>13468</v>
      </c>
      <c r="D48" s="6" t="s">
        <v>13393</v>
      </c>
      <c r="E48" s="6" t="s">
        <v>6</v>
      </c>
      <c r="F48" s="6">
        <v>2151</v>
      </c>
      <c r="G48" s="6">
        <v>7814858222</v>
      </c>
      <c r="H48" s="6" t="s">
        <v>13469</v>
      </c>
      <c r="I48" s="6" t="s">
        <v>13470</v>
      </c>
      <c r="J48" s="6">
        <v>0</v>
      </c>
      <c r="K48" s="6" t="s">
        <v>13439</v>
      </c>
      <c r="L48" s="6" t="s">
        <v>8973</v>
      </c>
      <c r="M48" s="6">
        <v>1</v>
      </c>
      <c r="N48" s="6" t="s">
        <v>8972</v>
      </c>
      <c r="O48" s="2" t="e">
        <f>MATCH(A48, 'combined matches'!A$1:A$4986,0)</f>
        <v>#N/A</v>
      </c>
      <c r="P48" s="6">
        <f t="shared" si="0"/>
        <v>1</v>
      </c>
      <c r="Q48" s="6">
        <f t="shared" si="1"/>
        <v>1</v>
      </c>
      <c r="R48" s="6" t="b">
        <f t="shared" si="2"/>
        <v>0</v>
      </c>
      <c r="S48" s="6">
        <f>IF(P48=1, SUM($P$1:P48))</f>
        <v>26</v>
      </c>
    </row>
    <row r="49" spans="1:19" x14ac:dyDescent="0.2">
      <c r="A49" s="6">
        <v>49</v>
      </c>
      <c r="B49" s="6" t="s">
        <v>13471</v>
      </c>
      <c r="C49" s="6" t="s">
        <v>13472</v>
      </c>
      <c r="D49" s="6" t="s">
        <v>13473</v>
      </c>
      <c r="E49" s="6" t="s">
        <v>6</v>
      </c>
      <c r="F49" s="6">
        <v>2149</v>
      </c>
      <c r="G49" s="6">
        <v>6178430700</v>
      </c>
      <c r="H49" s="6" t="s">
        <v>13472</v>
      </c>
      <c r="I49" s="6" t="s">
        <v>13474</v>
      </c>
      <c r="J49" s="6">
        <v>0</v>
      </c>
      <c r="K49" s="6" t="s">
        <v>13439</v>
      </c>
      <c r="L49" s="6" t="s">
        <v>8973</v>
      </c>
      <c r="M49" s="6">
        <v>1</v>
      </c>
      <c r="N49" s="6" t="s">
        <v>8972</v>
      </c>
      <c r="O49" s="2" t="e">
        <f>MATCH(A49, 'combined matches'!A$1:A$4986,0)</f>
        <v>#N/A</v>
      </c>
      <c r="P49" s="6">
        <f t="shared" si="0"/>
        <v>1</v>
      </c>
      <c r="Q49" s="6">
        <f t="shared" si="1"/>
        <v>1</v>
      </c>
      <c r="R49" s="6" t="b">
        <f t="shared" si="2"/>
        <v>0</v>
      </c>
      <c r="S49" s="6">
        <f>IF(P49=1, SUM($P$1:P49))</f>
        <v>27</v>
      </c>
    </row>
    <row r="50" spans="1:19" x14ac:dyDescent="0.2">
      <c r="A50" s="6">
        <v>50</v>
      </c>
      <c r="B50" s="6" t="s">
        <v>13475</v>
      </c>
      <c r="C50" s="6" t="s">
        <v>13462</v>
      </c>
      <c r="D50" s="6" t="s">
        <v>12410</v>
      </c>
      <c r="E50" s="6" t="s">
        <v>6</v>
      </c>
      <c r="F50" s="6">
        <v>2138</v>
      </c>
      <c r="G50" s="6">
        <v>6176651624</v>
      </c>
      <c r="H50" s="6" t="s">
        <v>13462</v>
      </c>
      <c r="I50" s="6" t="s">
        <v>13475</v>
      </c>
      <c r="J50" s="6">
        <v>0</v>
      </c>
      <c r="K50" s="6" t="s">
        <v>13439</v>
      </c>
      <c r="L50" s="6" t="s">
        <v>8973</v>
      </c>
      <c r="M50" s="6">
        <v>1</v>
      </c>
      <c r="N50" s="6" t="s">
        <v>8972</v>
      </c>
      <c r="O50" s="2" t="e">
        <f>MATCH(A50, 'combined matches'!A$1:A$4986,0)</f>
        <v>#N/A</v>
      </c>
      <c r="P50" s="6">
        <f t="shared" si="0"/>
        <v>1</v>
      </c>
      <c r="Q50" s="6">
        <f t="shared" si="1"/>
        <v>1</v>
      </c>
      <c r="R50" s="6" t="b">
        <f t="shared" si="2"/>
        <v>0</v>
      </c>
      <c r="S50" s="6">
        <f>IF(P50=1, SUM($P$1:P50))</f>
        <v>28</v>
      </c>
    </row>
    <row r="51" spans="1:19" x14ac:dyDescent="0.2">
      <c r="A51" s="6">
        <v>51</v>
      </c>
      <c r="B51" s="6" t="s">
        <v>13476</v>
      </c>
      <c r="C51" s="6" t="s">
        <v>13477</v>
      </c>
      <c r="D51" s="6" t="s">
        <v>13473</v>
      </c>
      <c r="E51" s="6" t="s">
        <v>6</v>
      </c>
      <c r="F51" s="6">
        <v>2149</v>
      </c>
      <c r="G51" s="6">
        <v>6173947702</v>
      </c>
      <c r="H51" s="6" t="s">
        <v>13478</v>
      </c>
      <c r="I51" s="6" t="s">
        <v>13479</v>
      </c>
      <c r="J51" s="6">
        <v>0</v>
      </c>
      <c r="K51" s="6" t="s">
        <v>13439</v>
      </c>
      <c r="L51" s="6" t="s">
        <v>8973</v>
      </c>
      <c r="M51" s="6">
        <v>1</v>
      </c>
      <c r="N51" s="6" t="s">
        <v>8972</v>
      </c>
      <c r="O51" s="2" t="e">
        <f>MATCH(A51, 'combined matches'!A$1:A$4986,0)</f>
        <v>#N/A</v>
      </c>
      <c r="P51" s="6">
        <f t="shared" si="0"/>
        <v>1</v>
      </c>
      <c r="Q51" s="6">
        <f t="shared" si="1"/>
        <v>1</v>
      </c>
      <c r="R51" s="6" t="b">
        <f t="shared" si="2"/>
        <v>0</v>
      </c>
      <c r="S51" s="6">
        <f>IF(P51=1, SUM($P$1:P51))</f>
        <v>29</v>
      </c>
    </row>
    <row r="52" spans="1:19" x14ac:dyDescent="0.2">
      <c r="A52" s="6">
        <v>52</v>
      </c>
      <c r="B52" s="6" t="s">
        <v>13480</v>
      </c>
      <c r="C52" s="6" t="s">
        <v>13481</v>
      </c>
      <c r="D52" s="6" t="s">
        <v>13434</v>
      </c>
      <c r="E52" s="6" t="s">
        <v>6</v>
      </c>
      <c r="F52" s="6">
        <v>2148</v>
      </c>
      <c r="G52" s="6">
        <v>7813380500</v>
      </c>
      <c r="H52" s="6" t="s">
        <v>13481</v>
      </c>
      <c r="I52" s="6" t="s">
        <v>13480</v>
      </c>
      <c r="J52" s="6">
        <v>0</v>
      </c>
      <c r="K52" s="6" t="s">
        <v>13439</v>
      </c>
      <c r="L52" s="6" t="s">
        <v>8973</v>
      </c>
      <c r="M52" s="6">
        <v>1</v>
      </c>
      <c r="N52" s="6" t="s">
        <v>8972</v>
      </c>
      <c r="O52" s="2" t="e">
        <f>MATCH(A52, 'combined matches'!A$1:A$4986,0)</f>
        <v>#N/A</v>
      </c>
      <c r="P52" s="6">
        <f t="shared" si="0"/>
        <v>1</v>
      </c>
      <c r="Q52" s="6">
        <f t="shared" si="1"/>
        <v>1</v>
      </c>
      <c r="R52" s="6" t="b">
        <f t="shared" si="2"/>
        <v>0</v>
      </c>
      <c r="S52" s="6">
        <f>IF(P52=1, SUM($P$1:P52))</f>
        <v>30</v>
      </c>
    </row>
    <row r="53" spans="1:19" x14ac:dyDescent="0.2">
      <c r="A53" s="6">
        <v>53</v>
      </c>
      <c r="B53" s="6" t="s">
        <v>13482</v>
      </c>
      <c r="C53" s="6" t="s">
        <v>13483</v>
      </c>
      <c r="D53" s="6" t="s">
        <v>13434</v>
      </c>
      <c r="E53" s="6" t="s">
        <v>6</v>
      </c>
      <c r="F53" s="6">
        <v>2148</v>
      </c>
      <c r="G53" s="6">
        <v>7813976038</v>
      </c>
      <c r="H53" s="6" t="s">
        <v>13483</v>
      </c>
      <c r="I53" s="6" t="s">
        <v>13484</v>
      </c>
      <c r="J53" s="6">
        <v>0</v>
      </c>
      <c r="K53" s="6" t="s">
        <v>13439</v>
      </c>
      <c r="L53" s="6" t="s">
        <v>8973</v>
      </c>
      <c r="M53" s="6">
        <v>1</v>
      </c>
      <c r="N53" s="6" t="s">
        <v>8972</v>
      </c>
      <c r="O53" s="2" t="e">
        <f>MATCH(A53, 'combined matches'!A$1:A$4986,0)</f>
        <v>#N/A</v>
      </c>
      <c r="P53" s="6">
        <f t="shared" si="0"/>
        <v>1</v>
      </c>
      <c r="Q53" s="6">
        <f t="shared" si="1"/>
        <v>1</v>
      </c>
      <c r="R53" s="6" t="b">
        <f t="shared" si="2"/>
        <v>0</v>
      </c>
      <c r="S53" s="6">
        <f>IF(P53=1, SUM($P$1:P53))</f>
        <v>31</v>
      </c>
    </row>
    <row r="54" spans="1:19" x14ac:dyDescent="0.2">
      <c r="A54" s="6">
        <v>54</v>
      </c>
      <c r="B54" s="6" t="s">
        <v>13485</v>
      </c>
      <c r="C54" s="6" t="s">
        <v>13486</v>
      </c>
      <c r="D54" s="6" t="s">
        <v>13426</v>
      </c>
      <c r="E54" s="6" t="s">
        <v>6</v>
      </c>
      <c r="F54" s="6">
        <v>2129</v>
      </c>
      <c r="G54" s="6">
        <v>8572381156</v>
      </c>
      <c r="H54" s="6" t="s">
        <v>13486</v>
      </c>
      <c r="I54" s="6" t="s">
        <v>13487</v>
      </c>
      <c r="J54" s="6">
        <v>0</v>
      </c>
      <c r="K54" s="6" t="s">
        <v>13488</v>
      </c>
      <c r="L54" s="6" t="s">
        <v>8973</v>
      </c>
      <c r="M54" s="6">
        <v>1</v>
      </c>
      <c r="N54" s="6" t="s">
        <v>11017</v>
      </c>
      <c r="O54" s="2" t="e">
        <f>MATCH(A54, 'combined matches'!A$1:A$4986,0)</f>
        <v>#N/A</v>
      </c>
      <c r="P54" s="6">
        <f t="shared" si="0"/>
        <v>1</v>
      </c>
      <c r="Q54" s="6">
        <f t="shared" si="1"/>
        <v>0</v>
      </c>
      <c r="R54" s="6">
        <f t="shared" si="2"/>
        <v>1</v>
      </c>
      <c r="S54" s="6">
        <f>IF(P54=1, SUM($P$1:P54))</f>
        <v>32</v>
      </c>
    </row>
    <row r="55" spans="1:19" x14ac:dyDescent="0.2">
      <c r="A55" s="6">
        <v>56</v>
      </c>
      <c r="B55" s="6" t="s">
        <v>13489</v>
      </c>
      <c r="C55" s="6" t="s">
        <v>13490</v>
      </c>
      <c r="D55" s="6" t="s">
        <v>13491</v>
      </c>
      <c r="E55" s="6" t="s">
        <v>13492</v>
      </c>
      <c r="F55" s="6">
        <v>4730</v>
      </c>
      <c r="G55" s="6">
        <v>2072544050</v>
      </c>
      <c r="H55" s="6" t="s">
        <v>13490</v>
      </c>
      <c r="I55" s="6" t="s">
        <v>13489</v>
      </c>
      <c r="J55" s="6">
        <v>0</v>
      </c>
      <c r="K55" s="6" t="s">
        <v>13493</v>
      </c>
      <c r="L55" s="6" t="s">
        <v>8977</v>
      </c>
      <c r="M55" s="6">
        <v>0</v>
      </c>
      <c r="N55" s="6" t="s">
        <v>8972</v>
      </c>
      <c r="O55" s="2" t="e">
        <f>MATCH(A55, 'combined matches'!A$1:A$4986,0)</f>
        <v>#N/A</v>
      </c>
      <c r="P55" s="6">
        <f t="shared" si="0"/>
        <v>1</v>
      </c>
      <c r="Q55" s="6">
        <f t="shared" si="1"/>
        <v>1</v>
      </c>
      <c r="R55" s="6" t="b">
        <f t="shared" si="2"/>
        <v>0</v>
      </c>
      <c r="S55" s="6">
        <f>IF(P55=1, SUM($P$1:P55))</f>
        <v>33</v>
      </c>
    </row>
    <row r="56" spans="1:19" x14ac:dyDescent="0.2">
      <c r="A56" s="6">
        <v>57</v>
      </c>
      <c r="B56" s="6" t="s">
        <v>13494</v>
      </c>
      <c r="C56" s="6" t="s">
        <v>13495</v>
      </c>
      <c r="D56" s="6" t="s">
        <v>13496</v>
      </c>
      <c r="E56" s="6" t="s">
        <v>13492</v>
      </c>
      <c r="F56" s="6">
        <v>4901</v>
      </c>
      <c r="G56" s="6">
        <v>2075093267</v>
      </c>
      <c r="H56" s="6" t="s">
        <v>13495</v>
      </c>
      <c r="I56" s="6" t="s">
        <v>13494</v>
      </c>
      <c r="J56" s="6">
        <v>0</v>
      </c>
      <c r="K56" s="6" t="s">
        <v>13493</v>
      </c>
      <c r="L56" s="6" t="s">
        <v>8977</v>
      </c>
      <c r="M56" s="6">
        <v>0</v>
      </c>
      <c r="N56" s="6" t="s">
        <v>8972</v>
      </c>
      <c r="O56" s="2" t="e">
        <f>MATCH(A56, 'combined matches'!A$1:A$4986,0)</f>
        <v>#N/A</v>
      </c>
      <c r="P56" s="6">
        <f t="shared" si="0"/>
        <v>1</v>
      </c>
      <c r="Q56" s="6">
        <f t="shared" si="1"/>
        <v>1</v>
      </c>
      <c r="R56" s="6" t="b">
        <f t="shared" si="2"/>
        <v>0</v>
      </c>
      <c r="S56" s="6">
        <f>IF(P56=1, SUM($P$1:P56))</f>
        <v>34</v>
      </c>
    </row>
    <row r="57" spans="1:19" x14ac:dyDescent="0.2">
      <c r="A57" s="6">
        <v>58</v>
      </c>
      <c r="B57" s="6" t="s">
        <v>13497</v>
      </c>
      <c r="C57" s="6" t="s">
        <v>13498</v>
      </c>
      <c r="D57" s="6" t="s">
        <v>13499</v>
      </c>
      <c r="E57" s="6" t="s">
        <v>13492</v>
      </c>
      <c r="F57" s="6">
        <v>4930</v>
      </c>
      <c r="G57" s="6">
        <v>2079247383</v>
      </c>
      <c r="H57" s="6" t="s">
        <v>13498</v>
      </c>
      <c r="I57" s="6" t="s">
        <v>13497</v>
      </c>
      <c r="J57" s="6">
        <v>0</v>
      </c>
      <c r="K57" s="6" t="s">
        <v>13493</v>
      </c>
      <c r="L57" s="6" t="s">
        <v>8977</v>
      </c>
      <c r="M57" s="6">
        <v>0</v>
      </c>
      <c r="N57" s="6" t="s">
        <v>8972</v>
      </c>
      <c r="O57" s="2" t="e">
        <f>MATCH(A57, 'combined matches'!A$1:A$4986,0)</f>
        <v>#N/A</v>
      </c>
      <c r="P57" s="6">
        <f t="shared" si="0"/>
        <v>1</v>
      </c>
      <c r="Q57" s="6">
        <f t="shared" si="1"/>
        <v>1</v>
      </c>
      <c r="R57" s="6" t="b">
        <f t="shared" si="2"/>
        <v>0</v>
      </c>
      <c r="S57" s="6">
        <f>IF(P57=1, SUM($P$1:P57))</f>
        <v>35</v>
      </c>
    </row>
    <row r="58" spans="1:19" x14ac:dyDescent="0.2">
      <c r="A58" s="6">
        <v>59</v>
      </c>
      <c r="B58" s="6" t="s">
        <v>13500</v>
      </c>
      <c r="C58" s="6" t="s">
        <v>13501</v>
      </c>
      <c r="D58" s="6" t="s">
        <v>13502</v>
      </c>
      <c r="E58" s="6" t="s">
        <v>13492</v>
      </c>
      <c r="F58" s="6">
        <v>4240</v>
      </c>
      <c r="G58" s="6">
        <v>2077954007</v>
      </c>
      <c r="H58" s="6" t="s">
        <v>13501</v>
      </c>
      <c r="I58" s="6" t="s">
        <v>13500</v>
      </c>
      <c r="J58" s="6">
        <v>0</v>
      </c>
      <c r="K58" s="6" t="s">
        <v>13493</v>
      </c>
      <c r="L58" s="6" t="s">
        <v>8977</v>
      </c>
      <c r="M58" s="6">
        <v>0</v>
      </c>
      <c r="N58" s="6" t="s">
        <v>8972</v>
      </c>
      <c r="O58" s="2" t="e">
        <f>MATCH(A58, 'combined matches'!A$1:A$4986,0)</f>
        <v>#N/A</v>
      </c>
      <c r="P58" s="6">
        <f t="shared" si="0"/>
        <v>1</v>
      </c>
      <c r="Q58" s="6">
        <f t="shared" si="1"/>
        <v>1</v>
      </c>
      <c r="R58" s="6" t="b">
        <f t="shared" si="2"/>
        <v>0</v>
      </c>
      <c r="S58" s="6">
        <f>IF(P58=1, SUM($P$1:P58))</f>
        <v>36</v>
      </c>
    </row>
    <row r="59" spans="1:19" x14ac:dyDescent="0.2">
      <c r="A59" s="6">
        <v>60</v>
      </c>
      <c r="B59" s="6" t="s">
        <v>13503</v>
      </c>
      <c r="C59" s="6" t="s">
        <v>13504</v>
      </c>
      <c r="D59" s="6" t="s">
        <v>52</v>
      </c>
      <c r="E59" s="6" t="s">
        <v>13492</v>
      </c>
      <c r="F59" s="6">
        <v>4938</v>
      </c>
      <c r="G59" s="6">
        <v>2077784553</v>
      </c>
      <c r="H59" s="6" t="s">
        <v>13504</v>
      </c>
      <c r="I59" s="6" t="s">
        <v>13503</v>
      </c>
      <c r="J59" s="6">
        <v>0</v>
      </c>
      <c r="K59" s="6" t="s">
        <v>13493</v>
      </c>
      <c r="L59" s="6" t="s">
        <v>8977</v>
      </c>
      <c r="M59" s="6">
        <v>0</v>
      </c>
      <c r="N59" s="6" t="s">
        <v>8972</v>
      </c>
      <c r="O59" s="2" t="e">
        <f>MATCH(A59, 'combined matches'!A$1:A$4986,0)</f>
        <v>#N/A</v>
      </c>
      <c r="P59" s="6">
        <f t="shared" si="0"/>
        <v>1</v>
      </c>
      <c r="Q59" s="6">
        <f t="shared" si="1"/>
        <v>1</v>
      </c>
      <c r="R59" s="6" t="b">
        <f t="shared" si="2"/>
        <v>0</v>
      </c>
      <c r="S59" s="6">
        <f>IF(P59=1, SUM($P$1:P59))</f>
        <v>37</v>
      </c>
    </row>
    <row r="60" spans="1:19" x14ac:dyDescent="0.2">
      <c r="A60" s="6">
        <v>61</v>
      </c>
      <c r="B60" s="6" t="s">
        <v>13505</v>
      </c>
      <c r="C60" s="6" t="s">
        <v>13506</v>
      </c>
      <c r="D60" s="6" t="s">
        <v>13507</v>
      </c>
      <c r="E60" s="6" t="s">
        <v>13492</v>
      </c>
      <c r="F60" s="6">
        <v>4276</v>
      </c>
      <c r="G60" s="6">
        <v>2073643960</v>
      </c>
      <c r="H60" s="6" t="s">
        <v>13506</v>
      </c>
      <c r="I60" s="6" t="s">
        <v>13505</v>
      </c>
      <c r="J60" s="6">
        <v>0</v>
      </c>
      <c r="K60" s="6" t="s">
        <v>13493</v>
      </c>
      <c r="L60" s="6" t="s">
        <v>8977</v>
      </c>
      <c r="M60" s="6">
        <v>0</v>
      </c>
      <c r="N60" s="6" t="s">
        <v>8972</v>
      </c>
      <c r="O60" s="2" t="e">
        <f>MATCH(A60, 'combined matches'!A$1:A$4986,0)</f>
        <v>#N/A</v>
      </c>
      <c r="P60" s="6">
        <f t="shared" si="0"/>
        <v>1</v>
      </c>
      <c r="Q60" s="6">
        <f t="shared" si="1"/>
        <v>1</v>
      </c>
      <c r="R60" s="6" t="b">
        <f t="shared" si="2"/>
        <v>0</v>
      </c>
      <c r="S60" s="6">
        <f>IF(P60=1, SUM($P$1:P60))</f>
        <v>38</v>
      </c>
    </row>
    <row r="61" spans="1:19" x14ac:dyDescent="0.2">
      <c r="A61" s="6">
        <v>62</v>
      </c>
      <c r="B61" s="6" t="s">
        <v>13508</v>
      </c>
      <c r="C61" s="6" t="s">
        <v>13509</v>
      </c>
      <c r="D61" s="6" t="s">
        <v>13510</v>
      </c>
      <c r="E61" s="6" t="s">
        <v>13492</v>
      </c>
      <c r="F61" s="6">
        <v>4268</v>
      </c>
      <c r="G61" s="6">
        <v>2077432066</v>
      </c>
      <c r="H61" s="6" t="s">
        <v>13509</v>
      </c>
      <c r="I61" s="6" t="s">
        <v>13508</v>
      </c>
      <c r="J61" s="6">
        <v>0</v>
      </c>
      <c r="K61" s="6" t="s">
        <v>13493</v>
      </c>
      <c r="L61" s="6" t="s">
        <v>8977</v>
      </c>
      <c r="M61" s="6">
        <v>0</v>
      </c>
      <c r="N61" s="6" t="s">
        <v>8972</v>
      </c>
      <c r="O61" s="2" t="e">
        <f>MATCH(A61, 'combined matches'!A$1:A$4986,0)</f>
        <v>#N/A</v>
      </c>
      <c r="P61" s="6">
        <f t="shared" si="0"/>
        <v>1</v>
      </c>
      <c r="Q61" s="6">
        <f t="shared" si="1"/>
        <v>1</v>
      </c>
      <c r="R61" s="6" t="b">
        <f t="shared" si="2"/>
        <v>0</v>
      </c>
      <c r="S61" s="6">
        <f>IF(P61=1, SUM($P$1:P61))</f>
        <v>39</v>
      </c>
    </row>
    <row r="62" spans="1:19" x14ac:dyDescent="0.2">
      <c r="A62" s="6">
        <v>63</v>
      </c>
      <c r="B62" s="6" t="s">
        <v>13511</v>
      </c>
      <c r="C62" s="6" t="s">
        <v>13512</v>
      </c>
      <c r="D62" s="6" t="s">
        <v>13513</v>
      </c>
      <c r="E62" s="6" t="s">
        <v>13492</v>
      </c>
      <c r="F62" s="6">
        <v>4619</v>
      </c>
      <c r="G62" s="6">
        <v>2078538930</v>
      </c>
      <c r="H62" s="6" t="s">
        <v>13512</v>
      </c>
      <c r="I62" s="6" t="s">
        <v>13511</v>
      </c>
      <c r="J62" s="6">
        <v>0</v>
      </c>
      <c r="K62" s="6" t="s">
        <v>13493</v>
      </c>
      <c r="L62" s="6" t="s">
        <v>8977</v>
      </c>
      <c r="M62" s="6">
        <v>0</v>
      </c>
      <c r="N62" s="6" t="s">
        <v>8972</v>
      </c>
      <c r="O62" s="2" t="e">
        <f>MATCH(A62, 'combined matches'!A$1:A$4986,0)</f>
        <v>#N/A</v>
      </c>
      <c r="P62" s="6">
        <f t="shared" si="0"/>
        <v>1</v>
      </c>
      <c r="Q62" s="6">
        <f t="shared" si="1"/>
        <v>1</v>
      </c>
      <c r="R62" s="6" t="b">
        <f t="shared" si="2"/>
        <v>0</v>
      </c>
      <c r="S62" s="6">
        <f>IF(P62=1, SUM($P$1:P62))</f>
        <v>40</v>
      </c>
    </row>
    <row r="63" spans="1:19" x14ac:dyDescent="0.2">
      <c r="A63" s="6">
        <v>64</v>
      </c>
      <c r="B63" s="6" t="s">
        <v>13514</v>
      </c>
      <c r="C63" s="6" t="s">
        <v>13515</v>
      </c>
      <c r="D63" s="6" t="s">
        <v>12622</v>
      </c>
      <c r="E63" s="6" t="s">
        <v>13492</v>
      </c>
      <c r="F63" s="6">
        <v>4605</v>
      </c>
      <c r="G63" s="6">
        <v>2078127030</v>
      </c>
      <c r="H63" s="6" t="s">
        <v>13515</v>
      </c>
      <c r="I63" s="6" t="s">
        <v>13514</v>
      </c>
      <c r="J63" s="6">
        <v>0</v>
      </c>
      <c r="K63" s="6" t="s">
        <v>13493</v>
      </c>
      <c r="L63" s="6" t="s">
        <v>8977</v>
      </c>
      <c r="M63" s="6">
        <v>0</v>
      </c>
      <c r="N63" s="6" t="s">
        <v>8972</v>
      </c>
      <c r="O63" s="2" t="e">
        <f>MATCH(A63, 'combined matches'!A$1:A$4986,0)</f>
        <v>#N/A</v>
      </c>
      <c r="P63" s="6">
        <f t="shared" si="0"/>
        <v>1</v>
      </c>
      <c r="Q63" s="6">
        <f t="shared" si="1"/>
        <v>1</v>
      </c>
      <c r="R63" s="6" t="b">
        <f t="shared" si="2"/>
        <v>0</v>
      </c>
      <c r="S63" s="6">
        <f>IF(P63=1, SUM($P$1:P63))</f>
        <v>41</v>
      </c>
    </row>
    <row r="64" spans="1:19" x14ac:dyDescent="0.2">
      <c r="A64" s="6">
        <v>65</v>
      </c>
      <c r="B64" s="6" t="s">
        <v>13516</v>
      </c>
      <c r="C64" s="6" t="s">
        <v>13517</v>
      </c>
      <c r="D64" s="6" t="s">
        <v>13518</v>
      </c>
      <c r="E64" s="6" t="s">
        <v>13492</v>
      </c>
      <c r="F64" s="6">
        <v>4769</v>
      </c>
      <c r="G64" s="6">
        <v>2077683062</v>
      </c>
      <c r="H64" s="6" t="s">
        <v>13517</v>
      </c>
      <c r="I64" s="6" t="s">
        <v>13516</v>
      </c>
      <c r="J64" s="6">
        <v>0</v>
      </c>
      <c r="K64" s="6" t="s">
        <v>13493</v>
      </c>
      <c r="L64" s="6" t="s">
        <v>8977</v>
      </c>
      <c r="M64" s="6">
        <v>0</v>
      </c>
      <c r="N64" s="6" t="s">
        <v>8972</v>
      </c>
      <c r="O64" s="2" t="e">
        <f>MATCH(A64, 'combined matches'!A$1:A$4986,0)</f>
        <v>#N/A</v>
      </c>
      <c r="P64" s="6">
        <f t="shared" si="0"/>
        <v>1</v>
      </c>
      <c r="Q64" s="6">
        <f t="shared" si="1"/>
        <v>1</v>
      </c>
      <c r="R64" s="6" t="b">
        <f t="shared" si="2"/>
        <v>0</v>
      </c>
      <c r="S64" s="6">
        <f>IF(P64=1, SUM($P$1:P64))</f>
        <v>42</v>
      </c>
    </row>
    <row r="65" spans="1:19" x14ac:dyDescent="0.2">
      <c r="A65" s="6">
        <v>66</v>
      </c>
      <c r="B65" s="6" t="s">
        <v>13519</v>
      </c>
      <c r="C65" s="6" t="s">
        <v>13520</v>
      </c>
      <c r="D65" s="6" t="s">
        <v>13513</v>
      </c>
      <c r="E65" s="6" t="s">
        <v>13492</v>
      </c>
      <c r="F65" s="6">
        <v>4619</v>
      </c>
      <c r="G65" s="6">
        <v>2074542591</v>
      </c>
      <c r="H65" s="6" t="s">
        <v>13520</v>
      </c>
      <c r="I65" s="6" t="s">
        <v>13521</v>
      </c>
      <c r="J65" s="6">
        <v>0</v>
      </c>
      <c r="K65" s="6" t="s">
        <v>13493</v>
      </c>
      <c r="L65" s="6" t="s">
        <v>8976</v>
      </c>
      <c r="M65" s="6">
        <v>0</v>
      </c>
      <c r="N65" s="6" t="s">
        <v>8972</v>
      </c>
      <c r="O65" s="2" t="e">
        <f>MATCH(A65, 'combined matches'!A$1:A$4986,0)</f>
        <v>#N/A</v>
      </c>
      <c r="P65" s="6">
        <f t="shared" si="0"/>
        <v>1</v>
      </c>
      <c r="Q65" s="6">
        <f t="shared" si="1"/>
        <v>1</v>
      </c>
      <c r="R65" s="6" t="b">
        <f t="shared" si="2"/>
        <v>0</v>
      </c>
      <c r="S65" s="6">
        <f>IF(P65=1, SUM($P$1:P65))</f>
        <v>43</v>
      </c>
    </row>
    <row r="66" spans="1:19" x14ac:dyDescent="0.2">
      <c r="A66" s="6">
        <v>67</v>
      </c>
      <c r="B66" s="6" t="s">
        <v>13522</v>
      </c>
      <c r="C66" s="6" t="s">
        <v>13523</v>
      </c>
      <c r="D66" s="6" t="s">
        <v>13524</v>
      </c>
      <c r="E66" s="6" t="s">
        <v>13492</v>
      </c>
      <c r="F66" s="6">
        <v>4743</v>
      </c>
      <c r="G66" s="6">
        <v>2074023220</v>
      </c>
      <c r="H66" s="6" t="s">
        <v>13523</v>
      </c>
      <c r="I66" s="6" t="s">
        <v>13525</v>
      </c>
      <c r="J66" s="6">
        <v>0</v>
      </c>
      <c r="K66" s="6" t="s">
        <v>13493</v>
      </c>
      <c r="L66" s="6" t="s">
        <v>8977</v>
      </c>
      <c r="M66" s="6">
        <v>0</v>
      </c>
      <c r="N66" s="6" t="s">
        <v>8972</v>
      </c>
      <c r="O66" s="2" t="e">
        <f>MATCH(A66, 'combined matches'!A$1:A$4986,0)</f>
        <v>#N/A</v>
      </c>
      <c r="P66" s="6">
        <f t="shared" ref="P66:P129" si="3">IF(ISNA(O66),1,0)</f>
        <v>1</v>
      </c>
      <c r="Q66" s="6">
        <f t="shared" si="1"/>
        <v>1</v>
      </c>
      <c r="R66" s="6" t="b">
        <f t="shared" si="2"/>
        <v>0</v>
      </c>
      <c r="S66" s="6">
        <f>IF(P66=1, SUM($P$1:P66))</f>
        <v>44</v>
      </c>
    </row>
    <row r="67" spans="1:19" x14ac:dyDescent="0.2">
      <c r="A67" s="6">
        <v>68</v>
      </c>
      <c r="B67" s="6" t="s">
        <v>13526</v>
      </c>
      <c r="C67" s="6" t="s">
        <v>13527</v>
      </c>
      <c r="D67" s="6" t="s">
        <v>13528</v>
      </c>
      <c r="E67" s="6" t="s">
        <v>13492</v>
      </c>
      <c r="F67" s="6">
        <v>4401</v>
      </c>
      <c r="G67" s="6">
        <v>2079223440</v>
      </c>
      <c r="H67" s="6" t="s">
        <v>13529</v>
      </c>
      <c r="I67" s="6" t="s">
        <v>13526</v>
      </c>
      <c r="J67" s="6">
        <v>0</v>
      </c>
      <c r="K67" s="6" t="s">
        <v>13493</v>
      </c>
      <c r="L67" s="6" t="s">
        <v>8977</v>
      </c>
      <c r="M67" s="6">
        <v>0</v>
      </c>
      <c r="N67" s="6" t="s">
        <v>8972</v>
      </c>
      <c r="O67" s="2" t="e">
        <f>MATCH(A67, 'combined matches'!A$1:A$4986,0)</f>
        <v>#N/A</v>
      </c>
      <c r="P67" s="6">
        <f t="shared" si="3"/>
        <v>1</v>
      </c>
      <c r="Q67" s="6">
        <f t="shared" ref="Q67:Q130" si="4">IF(P67=1,IF(N67="service site", 1, 0))</f>
        <v>1</v>
      </c>
      <c r="R67" s="6" t="b">
        <f t="shared" ref="R67:R130" si="5">IF(Q67=0, IF(K67=K68, 0, 1))</f>
        <v>0</v>
      </c>
      <c r="S67" s="6">
        <f>IF(P67=1, SUM($P$1:P67))</f>
        <v>45</v>
      </c>
    </row>
    <row r="68" spans="1:19" x14ac:dyDescent="0.2">
      <c r="A68" s="6">
        <v>69</v>
      </c>
      <c r="B68" s="6" t="s">
        <v>13530</v>
      </c>
      <c r="C68" s="6" t="s">
        <v>13531</v>
      </c>
      <c r="D68" s="6" t="s">
        <v>13532</v>
      </c>
      <c r="E68" s="6" t="s">
        <v>13492</v>
      </c>
      <c r="F68" s="6">
        <v>4654</v>
      </c>
      <c r="G68" s="6">
        <v>2074023230</v>
      </c>
      <c r="H68" s="6" t="s">
        <v>13531</v>
      </c>
      <c r="I68" s="6" t="s">
        <v>13530</v>
      </c>
      <c r="J68" s="6">
        <v>0</v>
      </c>
      <c r="K68" s="6" t="s">
        <v>13493</v>
      </c>
      <c r="L68" s="6" t="s">
        <v>8977</v>
      </c>
      <c r="M68" s="6">
        <v>0</v>
      </c>
      <c r="N68" s="6" t="s">
        <v>8972</v>
      </c>
      <c r="O68" s="2" t="e">
        <f>MATCH(A68, 'combined matches'!A$1:A$4986,0)</f>
        <v>#N/A</v>
      </c>
      <c r="P68" s="6">
        <f t="shared" si="3"/>
        <v>1</v>
      </c>
      <c r="Q68" s="6">
        <f t="shared" si="4"/>
        <v>1</v>
      </c>
      <c r="R68" s="6" t="b">
        <f t="shared" si="5"/>
        <v>0</v>
      </c>
      <c r="S68" s="6">
        <f>IF(P68=1, SUM($P$1:P68))</f>
        <v>46</v>
      </c>
    </row>
    <row r="69" spans="1:19" x14ac:dyDescent="0.2">
      <c r="A69" s="6">
        <v>70</v>
      </c>
      <c r="B69" s="6" t="s">
        <v>13533</v>
      </c>
      <c r="C69" s="6" t="s">
        <v>13534</v>
      </c>
      <c r="D69" s="6" t="s">
        <v>53</v>
      </c>
      <c r="E69" s="6" t="s">
        <v>13492</v>
      </c>
      <c r="F69" s="6">
        <v>4330</v>
      </c>
      <c r="G69" s="6">
        <v>2076263426</v>
      </c>
      <c r="H69" s="6" t="s">
        <v>13535</v>
      </c>
      <c r="I69" s="6" t="s">
        <v>13536</v>
      </c>
      <c r="J69" s="6">
        <v>0</v>
      </c>
      <c r="K69" s="6" t="s">
        <v>13493</v>
      </c>
      <c r="L69" s="6" t="s">
        <v>8977</v>
      </c>
      <c r="M69" s="6">
        <v>0</v>
      </c>
      <c r="N69" s="6" t="s">
        <v>8972</v>
      </c>
      <c r="O69" s="2" t="e">
        <f>MATCH(A69, 'combined matches'!A$1:A$4986,0)</f>
        <v>#N/A</v>
      </c>
      <c r="P69" s="6">
        <f t="shared" si="3"/>
        <v>1</v>
      </c>
      <c r="Q69" s="6">
        <f t="shared" si="4"/>
        <v>1</v>
      </c>
      <c r="R69" s="6" t="b">
        <f t="shared" si="5"/>
        <v>0</v>
      </c>
      <c r="S69" s="6">
        <f>IF(P69=1, SUM($P$1:P69))</f>
        <v>47</v>
      </c>
    </row>
    <row r="70" spans="1:19" x14ac:dyDescent="0.2">
      <c r="A70" s="6">
        <v>71</v>
      </c>
      <c r="B70" s="6" t="s">
        <v>13537</v>
      </c>
      <c r="C70" s="6" t="s">
        <v>13538</v>
      </c>
      <c r="D70" s="6" t="s">
        <v>13539</v>
      </c>
      <c r="E70" s="6" t="s">
        <v>13492</v>
      </c>
      <c r="F70" s="6">
        <v>4915</v>
      </c>
      <c r="G70" s="6">
        <v>2073383736</v>
      </c>
      <c r="H70" s="6" t="s">
        <v>13540</v>
      </c>
      <c r="I70" s="6" t="s">
        <v>13537</v>
      </c>
      <c r="J70" s="6">
        <v>0</v>
      </c>
      <c r="K70" s="6" t="s">
        <v>13493</v>
      </c>
      <c r="L70" s="6" t="s">
        <v>8977</v>
      </c>
      <c r="M70" s="6">
        <v>0</v>
      </c>
      <c r="N70" s="6" t="s">
        <v>8972</v>
      </c>
      <c r="O70" s="2" t="e">
        <f>MATCH(A70, 'combined matches'!A$1:A$4986,0)</f>
        <v>#N/A</v>
      </c>
      <c r="P70" s="6">
        <f t="shared" si="3"/>
        <v>1</v>
      </c>
      <c r="Q70" s="6">
        <f t="shared" si="4"/>
        <v>1</v>
      </c>
      <c r="R70" s="6" t="b">
        <f t="shared" si="5"/>
        <v>0</v>
      </c>
      <c r="S70" s="6">
        <f>IF(P70=1, SUM($P$1:P70))</f>
        <v>48</v>
      </c>
    </row>
    <row r="71" spans="1:19" x14ac:dyDescent="0.2">
      <c r="A71" s="6">
        <v>72</v>
      </c>
      <c r="B71" s="6" t="s">
        <v>13541</v>
      </c>
      <c r="C71" s="6" t="s">
        <v>13542</v>
      </c>
      <c r="D71" s="6" t="s">
        <v>13543</v>
      </c>
      <c r="E71" s="6" t="s">
        <v>13492</v>
      </c>
      <c r="F71" s="6">
        <v>4543</v>
      </c>
      <c r="G71" s="6">
        <v>2075631224</v>
      </c>
      <c r="H71" s="6" t="s">
        <v>13544</v>
      </c>
      <c r="I71" s="6" t="s">
        <v>13541</v>
      </c>
      <c r="J71" s="6">
        <v>0</v>
      </c>
      <c r="K71" s="6" t="s">
        <v>13493</v>
      </c>
      <c r="L71" s="6" t="s">
        <v>8977</v>
      </c>
      <c r="M71" s="6">
        <v>0</v>
      </c>
      <c r="N71" s="6" t="s">
        <v>8972</v>
      </c>
      <c r="O71" s="2" t="e">
        <f>MATCH(A71, 'combined matches'!A$1:A$4986,0)</f>
        <v>#N/A</v>
      </c>
      <c r="P71" s="6">
        <f t="shared" si="3"/>
        <v>1</v>
      </c>
      <c r="Q71" s="6">
        <f t="shared" si="4"/>
        <v>1</v>
      </c>
      <c r="R71" s="6" t="b">
        <f t="shared" si="5"/>
        <v>0</v>
      </c>
      <c r="S71" s="6">
        <f>IF(P71=1, SUM($P$1:P71))</f>
        <v>49</v>
      </c>
    </row>
    <row r="72" spans="1:19" x14ac:dyDescent="0.2">
      <c r="A72" s="6">
        <v>73</v>
      </c>
      <c r="B72" s="6" t="s">
        <v>13545</v>
      </c>
      <c r="C72" s="6" t="s">
        <v>13546</v>
      </c>
      <c r="D72" s="6" t="s">
        <v>13547</v>
      </c>
      <c r="E72" s="6" t="s">
        <v>13492</v>
      </c>
      <c r="F72" s="6">
        <v>4841</v>
      </c>
      <c r="G72" s="6">
        <v>2075943114</v>
      </c>
      <c r="H72" s="6" t="s">
        <v>13546</v>
      </c>
      <c r="I72" s="6" t="s">
        <v>13545</v>
      </c>
      <c r="J72" s="6">
        <v>0</v>
      </c>
      <c r="K72" s="6" t="s">
        <v>13493</v>
      </c>
      <c r="L72" s="6" t="s">
        <v>8977</v>
      </c>
      <c r="M72" s="6">
        <v>0</v>
      </c>
      <c r="N72" s="6" t="s">
        <v>8972</v>
      </c>
      <c r="O72" s="2" t="e">
        <f>MATCH(A72, 'combined matches'!A$1:A$4986,0)</f>
        <v>#N/A</v>
      </c>
      <c r="P72" s="6">
        <f t="shared" si="3"/>
        <v>1</v>
      </c>
      <c r="Q72" s="6">
        <f t="shared" si="4"/>
        <v>1</v>
      </c>
      <c r="R72" s="6" t="b">
        <f t="shared" si="5"/>
        <v>0</v>
      </c>
      <c r="S72" s="6">
        <f>IF(P72=1, SUM($P$1:P72))</f>
        <v>50</v>
      </c>
    </row>
    <row r="73" spans="1:19" x14ac:dyDescent="0.2">
      <c r="A73" s="6">
        <v>74</v>
      </c>
      <c r="B73" s="6" t="s">
        <v>13548</v>
      </c>
      <c r="C73" s="6" t="s">
        <v>13549</v>
      </c>
      <c r="D73" s="6" t="s">
        <v>13550</v>
      </c>
      <c r="E73" s="6" t="s">
        <v>13492</v>
      </c>
      <c r="F73" s="6">
        <v>4976</v>
      </c>
      <c r="G73" s="6">
        <v>2076125000</v>
      </c>
      <c r="H73" s="6" t="s">
        <v>13551</v>
      </c>
      <c r="I73" s="6" t="s">
        <v>13548</v>
      </c>
      <c r="J73" s="6">
        <v>0</v>
      </c>
      <c r="K73" s="6" t="s">
        <v>13493</v>
      </c>
      <c r="L73" s="6" t="s">
        <v>8977</v>
      </c>
      <c r="M73" s="6">
        <v>0</v>
      </c>
      <c r="N73" s="6" t="s">
        <v>8972</v>
      </c>
      <c r="O73" s="2" t="e">
        <f>MATCH(A73, 'combined matches'!A$1:A$4986,0)</f>
        <v>#N/A</v>
      </c>
      <c r="P73" s="6">
        <f t="shared" si="3"/>
        <v>1</v>
      </c>
      <c r="Q73" s="6">
        <f t="shared" si="4"/>
        <v>1</v>
      </c>
      <c r="R73" s="6" t="b">
        <f t="shared" si="5"/>
        <v>0</v>
      </c>
      <c r="S73" s="6">
        <f>IF(P73=1, SUM($P$1:P73))</f>
        <v>51</v>
      </c>
    </row>
    <row r="74" spans="1:19" x14ac:dyDescent="0.2">
      <c r="A74" s="6">
        <v>75</v>
      </c>
      <c r="B74" s="6" t="s">
        <v>13552</v>
      </c>
      <c r="C74" s="6" t="s">
        <v>13553</v>
      </c>
      <c r="D74" s="6" t="s">
        <v>13554</v>
      </c>
      <c r="E74" s="6" t="s">
        <v>13492</v>
      </c>
      <c r="F74" s="6">
        <v>4863</v>
      </c>
      <c r="G74" s="6">
        <v>2078634341</v>
      </c>
      <c r="H74" s="6" t="s">
        <v>13555</v>
      </c>
      <c r="I74" s="6" t="s">
        <v>13556</v>
      </c>
      <c r="J74" s="6">
        <v>0</v>
      </c>
      <c r="K74" s="6" t="s">
        <v>13493</v>
      </c>
      <c r="L74" s="6" t="s">
        <v>8973</v>
      </c>
      <c r="M74" s="6">
        <v>1</v>
      </c>
      <c r="N74" s="6" t="s">
        <v>8972</v>
      </c>
      <c r="O74" s="2" t="e">
        <f>MATCH(A74, 'combined matches'!A$1:A$4986,0)</f>
        <v>#N/A</v>
      </c>
      <c r="P74" s="6">
        <f t="shared" si="3"/>
        <v>1</v>
      </c>
      <c r="Q74" s="6">
        <f t="shared" si="4"/>
        <v>1</v>
      </c>
      <c r="R74" s="6" t="b">
        <f t="shared" si="5"/>
        <v>0</v>
      </c>
      <c r="S74" s="6">
        <f>IF(P74=1, SUM($P$1:P74))</f>
        <v>52</v>
      </c>
    </row>
    <row r="75" spans="1:19" x14ac:dyDescent="0.2">
      <c r="A75" s="6">
        <v>76</v>
      </c>
      <c r="B75" s="6" t="s">
        <v>13557</v>
      </c>
      <c r="C75" s="6" t="s">
        <v>13558</v>
      </c>
      <c r="D75" s="6" t="s">
        <v>13559</v>
      </c>
      <c r="E75" s="6" t="s">
        <v>13492</v>
      </c>
      <c r="F75" s="6">
        <v>4355</v>
      </c>
      <c r="G75" s="6">
        <v>2076854923</v>
      </c>
      <c r="H75" s="6" t="s">
        <v>13558</v>
      </c>
      <c r="I75" s="6" t="s">
        <v>13557</v>
      </c>
      <c r="J75" s="6">
        <v>0</v>
      </c>
      <c r="K75" s="6" t="s">
        <v>13493</v>
      </c>
      <c r="L75" s="6" t="s">
        <v>8975</v>
      </c>
      <c r="M75" s="6">
        <v>0</v>
      </c>
      <c r="N75" s="6" t="s">
        <v>8972</v>
      </c>
      <c r="O75" s="2" t="e">
        <f>MATCH(A75, 'combined matches'!A$1:A$4986,0)</f>
        <v>#N/A</v>
      </c>
      <c r="P75" s="6">
        <f t="shared" si="3"/>
        <v>1</v>
      </c>
      <c r="Q75" s="6">
        <f t="shared" si="4"/>
        <v>1</v>
      </c>
      <c r="R75" s="6" t="b">
        <f t="shared" si="5"/>
        <v>0</v>
      </c>
      <c r="S75" s="6">
        <f>IF(P75=1, SUM($P$1:P75))</f>
        <v>53</v>
      </c>
    </row>
    <row r="76" spans="1:19" x14ac:dyDescent="0.2">
      <c r="A76" s="6">
        <v>77</v>
      </c>
      <c r="B76" s="6" t="s">
        <v>13560</v>
      </c>
      <c r="C76" s="6" t="s">
        <v>13561</v>
      </c>
      <c r="D76" s="6" t="s">
        <v>13562</v>
      </c>
      <c r="E76" s="6" t="s">
        <v>13492</v>
      </c>
      <c r="F76" s="6">
        <v>4988</v>
      </c>
      <c r="G76" s="6">
        <v>2075097250</v>
      </c>
      <c r="H76" s="6" t="s">
        <v>13561</v>
      </c>
      <c r="I76" s="6" t="s">
        <v>13560</v>
      </c>
      <c r="J76" s="6">
        <v>0</v>
      </c>
      <c r="K76" s="6" t="s">
        <v>13493</v>
      </c>
      <c r="L76" s="6" t="s">
        <v>8975</v>
      </c>
      <c r="M76" s="6">
        <v>0</v>
      </c>
      <c r="N76" s="6" t="s">
        <v>8972</v>
      </c>
      <c r="O76" s="2" t="e">
        <f>MATCH(A76, 'combined matches'!A$1:A$4986,0)</f>
        <v>#N/A</v>
      </c>
      <c r="P76" s="6">
        <f t="shared" si="3"/>
        <v>1</v>
      </c>
      <c r="Q76" s="6">
        <f t="shared" si="4"/>
        <v>1</v>
      </c>
      <c r="R76" s="6" t="b">
        <f t="shared" si="5"/>
        <v>0</v>
      </c>
      <c r="S76" s="6">
        <f>IF(P76=1, SUM($P$1:P76))</f>
        <v>54</v>
      </c>
    </row>
    <row r="77" spans="1:19" x14ac:dyDescent="0.2">
      <c r="A77" s="6">
        <v>78</v>
      </c>
      <c r="B77" s="6" t="s">
        <v>13563</v>
      </c>
      <c r="C77" s="6" t="s">
        <v>13564</v>
      </c>
      <c r="D77" s="6" t="s">
        <v>4166</v>
      </c>
      <c r="E77" s="6" t="s">
        <v>13565</v>
      </c>
      <c r="F77" s="6">
        <v>5401</v>
      </c>
      <c r="G77" s="6">
        <v>8028787232</v>
      </c>
      <c r="H77" s="6" t="s">
        <v>13566</v>
      </c>
      <c r="I77" s="6" t="s">
        <v>13563</v>
      </c>
      <c r="J77" s="6">
        <v>0</v>
      </c>
      <c r="K77" s="6" t="s">
        <v>13567</v>
      </c>
      <c r="L77" s="6" t="s">
        <v>8982</v>
      </c>
      <c r="M77" s="6">
        <v>0</v>
      </c>
      <c r="N77" s="6" t="s">
        <v>11017</v>
      </c>
      <c r="O77" s="2" t="e">
        <f>MATCH(A77, 'combined matches'!A$1:A$4986,0)</f>
        <v>#N/A</v>
      </c>
      <c r="P77" s="6">
        <f t="shared" si="3"/>
        <v>1</v>
      </c>
      <c r="Q77" s="6">
        <f t="shared" si="4"/>
        <v>0</v>
      </c>
      <c r="R77" s="6">
        <f t="shared" si="5"/>
        <v>0</v>
      </c>
      <c r="S77" s="6">
        <f>IF(P77=1, SUM($P$1:P77))</f>
        <v>55</v>
      </c>
    </row>
    <row r="78" spans="1:19" x14ac:dyDescent="0.2">
      <c r="A78" s="6">
        <v>79</v>
      </c>
      <c r="B78" s="6" t="s">
        <v>13568</v>
      </c>
      <c r="C78" s="6" t="s">
        <v>13569</v>
      </c>
      <c r="D78" s="6" t="s">
        <v>54</v>
      </c>
      <c r="E78" s="6" t="s">
        <v>13492</v>
      </c>
      <c r="F78" s="6">
        <v>4101</v>
      </c>
      <c r="G78" s="6">
        <v>2077978881</v>
      </c>
      <c r="H78" s="6" t="s">
        <v>13569</v>
      </c>
      <c r="I78" s="6" t="s">
        <v>13570</v>
      </c>
      <c r="J78" s="6">
        <v>0</v>
      </c>
      <c r="K78" s="6" t="s">
        <v>13567</v>
      </c>
      <c r="L78" s="6" t="s">
        <v>8982</v>
      </c>
      <c r="M78" s="6">
        <v>0</v>
      </c>
      <c r="N78" s="6" t="s">
        <v>8972</v>
      </c>
      <c r="O78" s="2" t="e">
        <f>MATCH(A78, 'combined matches'!A$1:A$4986,0)</f>
        <v>#N/A</v>
      </c>
      <c r="P78" s="6">
        <f t="shared" si="3"/>
        <v>1</v>
      </c>
      <c r="Q78" s="6">
        <f t="shared" si="4"/>
        <v>1</v>
      </c>
      <c r="R78" s="6" t="b">
        <f t="shared" si="5"/>
        <v>0</v>
      </c>
      <c r="S78" s="6">
        <f>IF(P78=1, SUM($P$1:P78))</f>
        <v>56</v>
      </c>
    </row>
    <row r="79" spans="1:19" x14ac:dyDescent="0.2">
      <c r="A79" s="6">
        <v>80</v>
      </c>
      <c r="B79" s="6" t="s">
        <v>13571</v>
      </c>
      <c r="C79" s="6" t="s">
        <v>13572</v>
      </c>
      <c r="D79" s="6" t="s">
        <v>11681</v>
      </c>
      <c r="E79" s="6" t="s">
        <v>13492</v>
      </c>
      <c r="F79" s="6">
        <v>4073</v>
      </c>
      <c r="G79" s="6">
        <v>2073249385</v>
      </c>
      <c r="H79" s="6" t="s">
        <v>13572</v>
      </c>
      <c r="I79" s="6" t="s">
        <v>13573</v>
      </c>
      <c r="J79" s="6">
        <v>0</v>
      </c>
      <c r="K79" s="6" t="s">
        <v>13567</v>
      </c>
      <c r="L79" s="6" t="s">
        <v>8982</v>
      </c>
      <c r="M79" s="6">
        <v>0</v>
      </c>
      <c r="N79" s="6" t="s">
        <v>8972</v>
      </c>
      <c r="O79" s="2" t="e">
        <f>MATCH(A79, 'combined matches'!A$1:A$4986,0)</f>
        <v>#N/A</v>
      </c>
      <c r="P79" s="6">
        <f t="shared" si="3"/>
        <v>1</v>
      </c>
      <c r="Q79" s="6">
        <f t="shared" si="4"/>
        <v>1</v>
      </c>
      <c r="R79" s="6" t="b">
        <f t="shared" si="5"/>
        <v>0</v>
      </c>
      <c r="S79" s="6">
        <f>IF(P79=1, SUM($P$1:P79))</f>
        <v>57</v>
      </c>
    </row>
    <row r="80" spans="1:19" x14ac:dyDescent="0.2">
      <c r="A80" s="6">
        <v>81</v>
      </c>
      <c r="B80" s="6" t="s">
        <v>13574</v>
      </c>
      <c r="C80" s="6" t="s">
        <v>13575</v>
      </c>
      <c r="D80" s="6" t="s">
        <v>13576</v>
      </c>
      <c r="E80" s="6" t="s">
        <v>13492</v>
      </c>
      <c r="F80" s="6">
        <v>4086</v>
      </c>
      <c r="G80" s="6">
        <v>2077258264</v>
      </c>
      <c r="H80" s="6" t="s">
        <v>13577</v>
      </c>
      <c r="I80" s="6" t="s">
        <v>13578</v>
      </c>
      <c r="J80" s="6">
        <v>0</v>
      </c>
      <c r="K80" s="6" t="s">
        <v>13567</v>
      </c>
      <c r="L80" s="6" t="s">
        <v>8982</v>
      </c>
      <c r="M80" s="6">
        <v>0</v>
      </c>
      <c r="N80" s="6" t="s">
        <v>8972</v>
      </c>
      <c r="O80" s="2" t="e">
        <f>MATCH(A80, 'combined matches'!A$1:A$4986,0)</f>
        <v>#N/A</v>
      </c>
      <c r="P80" s="6">
        <f t="shared" si="3"/>
        <v>1</v>
      </c>
      <c r="Q80" s="6">
        <f t="shared" si="4"/>
        <v>1</v>
      </c>
      <c r="R80" s="6" t="b">
        <f t="shared" si="5"/>
        <v>0</v>
      </c>
      <c r="S80" s="6">
        <f>IF(P80=1, SUM($P$1:P80))</f>
        <v>58</v>
      </c>
    </row>
    <row r="81" spans="1:19" x14ac:dyDescent="0.2">
      <c r="A81" s="6">
        <v>82</v>
      </c>
      <c r="B81" s="6" t="s">
        <v>13579</v>
      </c>
      <c r="C81" s="6" t="s">
        <v>13580</v>
      </c>
      <c r="D81" s="6" t="s">
        <v>13581</v>
      </c>
      <c r="E81" s="6" t="s">
        <v>13492</v>
      </c>
      <c r="F81" s="6">
        <v>4005</v>
      </c>
      <c r="G81" s="6">
        <v>2072826620</v>
      </c>
      <c r="H81" s="6" t="s">
        <v>13580</v>
      </c>
      <c r="I81" s="6" t="s">
        <v>13582</v>
      </c>
      <c r="J81" s="6">
        <v>0</v>
      </c>
      <c r="K81" s="6" t="s">
        <v>13567</v>
      </c>
      <c r="L81" s="6" t="s">
        <v>8982</v>
      </c>
      <c r="M81" s="6">
        <v>0</v>
      </c>
      <c r="N81" s="6" t="s">
        <v>8972</v>
      </c>
      <c r="O81" s="2" t="e">
        <f>MATCH(A81, 'combined matches'!A$1:A$4986,0)</f>
        <v>#N/A</v>
      </c>
      <c r="P81" s="6">
        <f t="shared" si="3"/>
        <v>1</v>
      </c>
      <c r="Q81" s="6">
        <f t="shared" si="4"/>
        <v>1</v>
      </c>
      <c r="R81" s="6" t="b">
        <f t="shared" si="5"/>
        <v>0</v>
      </c>
      <c r="S81" s="6">
        <f>IF(P81=1, SUM($P$1:P81))</f>
        <v>59</v>
      </c>
    </row>
    <row r="82" spans="1:19" x14ac:dyDescent="0.2">
      <c r="A82" s="6">
        <v>83</v>
      </c>
      <c r="B82" s="6" t="s">
        <v>13583</v>
      </c>
      <c r="C82" s="6" t="s">
        <v>13584</v>
      </c>
      <c r="D82" s="6" t="s">
        <v>13585</v>
      </c>
      <c r="E82" s="6" t="s">
        <v>13492</v>
      </c>
      <c r="F82" s="6">
        <v>4263</v>
      </c>
      <c r="G82" s="6">
        <v>2075243501</v>
      </c>
      <c r="H82" s="6" t="s">
        <v>13586</v>
      </c>
      <c r="I82" s="6" t="s">
        <v>13587</v>
      </c>
      <c r="J82" s="6">
        <v>0</v>
      </c>
      <c r="K82" s="6" t="s">
        <v>13588</v>
      </c>
      <c r="L82" s="6" t="s">
        <v>8973</v>
      </c>
      <c r="M82" s="6">
        <v>1</v>
      </c>
      <c r="N82" s="6" t="s">
        <v>11017</v>
      </c>
      <c r="O82" s="2" t="e">
        <f>MATCH(A82, 'combined matches'!A$1:A$4986,0)</f>
        <v>#N/A</v>
      </c>
      <c r="P82" s="6">
        <f t="shared" si="3"/>
        <v>1</v>
      </c>
      <c r="Q82" s="6">
        <f t="shared" si="4"/>
        <v>0</v>
      </c>
      <c r="R82" s="6">
        <f t="shared" si="5"/>
        <v>0</v>
      </c>
      <c r="S82" s="6">
        <f>IF(P82=1, SUM($P$1:P82))</f>
        <v>60</v>
      </c>
    </row>
    <row r="83" spans="1:19" x14ac:dyDescent="0.2">
      <c r="A83" s="6">
        <v>84</v>
      </c>
      <c r="B83" s="6" t="s">
        <v>13589</v>
      </c>
      <c r="C83" s="6" t="s">
        <v>13584</v>
      </c>
      <c r="D83" s="6" t="s">
        <v>13585</v>
      </c>
      <c r="E83" s="6" t="s">
        <v>13492</v>
      </c>
      <c r="F83" s="6">
        <v>4263</v>
      </c>
      <c r="G83" s="6">
        <v>2075243501</v>
      </c>
      <c r="H83" s="6" t="s">
        <v>13586</v>
      </c>
      <c r="I83" s="6" t="s">
        <v>13590</v>
      </c>
      <c r="J83" s="6">
        <v>0</v>
      </c>
      <c r="K83" s="6" t="s">
        <v>13588</v>
      </c>
      <c r="L83" s="6" t="s">
        <v>8973</v>
      </c>
      <c r="M83" s="6">
        <v>1</v>
      </c>
      <c r="N83" s="6" t="s">
        <v>8972</v>
      </c>
      <c r="O83" s="2" t="e">
        <f>MATCH(A83, 'combined matches'!A$1:A$4986,0)</f>
        <v>#N/A</v>
      </c>
      <c r="P83" s="6">
        <f t="shared" si="3"/>
        <v>1</v>
      </c>
      <c r="Q83" s="6">
        <f t="shared" si="4"/>
        <v>1</v>
      </c>
      <c r="R83" s="6" t="b">
        <f t="shared" si="5"/>
        <v>0</v>
      </c>
      <c r="S83" s="6">
        <f>IF(P83=1, SUM($P$1:P83))</f>
        <v>61</v>
      </c>
    </row>
    <row r="84" spans="1:19" x14ac:dyDescent="0.2">
      <c r="A84" s="6">
        <v>85</v>
      </c>
      <c r="B84" s="6" t="s">
        <v>13591</v>
      </c>
      <c r="C84" s="6" t="s">
        <v>13592</v>
      </c>
      <c r="D84" s="6" t="s">
        <v>13593</v>
      </c>
      <c r="E84" s="6" t="s">
        <v>13492</v>
      </c>
      <c r="F84" s="6">
        <v>4259</v>
      </c>
      <c r="G84" s="6">
        <v>2079339646</v>
      </c>
      <c r="H84" s="6" t="s">
        <v>13592</v>
      </c>
      <c r="I84" s="6" t="s">
        <v>13594</v>
      </c>
      <c r="J84" s="6">
        <v>0</v>
      </c>
      <c r="K84" s="6" t="s">
        <v>13588</v>
      </c>
      <c r="L84" s="6" t="s">
        <v>8973</v>
      </c>
      <c r="M84" s="6">
        <v>1</v>
      </c>
      <c r="N84" s="6" t="s">
        <v>8972</v>
      </c>
      <c r="O84" s="2" t="e">
        <f>MATCH(A84, 'combined matches'!A$1:A$4986,0)</f>
        <v>#N/A</v>
      </c>
      <c r="P84" s="6">
        <f t="shared" si="3"/>
        <v>1</v>
      </c>
      <c r="Q84" s="6">
        <f t="shared" si="4"/>
        <v>1</v>
      </c>
      <c r="R84" s="6" t="b">
        <f t="shared" si="5"/>
        <v>0</v>
      </c>
      <c r="S84" s="6">
        <f>IF(P84=1, SUM($P$1:P84))</f>
        <v>62</v>
      </c>
    </row>
    <row r="85" spans="1:19" x14ac:dyDescent="0.2">
      <c r="A85" s="6">
        <v>86</v>
      </c>
      <c r="B85" s="6" t="s">
        <v>13595</v>
      </c>
      <c r="C85" s="6" t="s">
        <v>13596</v>
      </c>
      <c r="D85" s="6" t="s">
        <v>13597</v>
      </c>
      <c r="E85" s="6" t="s">
        <v>13492</v>
      </c>
      <c r="F85" s="6">
        <v>4282</v>
      </c>
      <c r="G85" s="6">
        <v>2072252676</v>
      </c>
      <c r="H85" s="6" t="s">
        <v>13598</v>
      </c>
      <c r="I85" s="6" t="s">
        <v>13599</v>
      </c>
      <c r="J85" s="6">
        <v>0</v>
      </c>
      <c r="K85" s="6" t="s">
        <v>13588</v>
      </c>
      <c r="L85" s="6" t="s">
        <v>8973</v>
      </c>
      <c r="M85" s="6">
        <v>1</v>
      </c>
      <c r="N85" s="6" t="s">
        <v>8972</v>
      </c>
      <c r="O85" s="2" t="e">
        <f>MATCH(A85, 'combined matches'!A$1:A$4986,0)</f>
        <v>#N/A</v>
      </c>
      <c r="P85" s="6">
        <f t="shared" si="3"/>
        <v>1</v>
      </c>
      <c r="Q85" s="6">
        <f t="shared" si="4"/>
        <v>1</v>
      </c>
      <c r="R85" s="6" t="b">
        <f t="shared" si="5"/>
        <v>0</v>
      </c>
      <c r="S85" s="6">
        <f>IF(P85=1, SUM($P$1:P85))</f>
        <v>63</v>
      </c>
    </row>
    <row r="86" spans="1:19" x14ac:dyDescent="0.2">
      <c r="A86" s="6">
        <v>87</v>
      </c>
      <c r="B86" s="6" t="s">
        <v>13557</v>
      </c>
      <c r="C86" s="6" t="s">
        <v>13558</v>
      </c>
      <c r="D86" s="6" t="s">
        <v>13559</v>
      </c>
      <c r="E86" s="6" t="s">
        <v>13492</v>
      </c>
      <c r="F86" s="6">
        <v>4355</v>
      </c>
      <c r="G86" s="6">
        <v>2076854923</v>
      </c>
      <c r="H86" s="6" t="s">
        <v>13558</v>
      </c>
      <c r="I86" s="6" t="s">
        <v>13557</v>
      </c>
      <c r="J86" s="6">
        <v>0</v>
      </c>
      <c r="K86" s="6" t="s">
        <v>13600</v>
      </c>
      <c r="L86" s="6" t="s">
        <v>8975</v>
      </c>
      <c r="M86" s="6">
        <v>0</v>
      </c>
      <c r="N86" s="6" t="s">
        <v>11017</v>
      </c>
      <c r="O86" s="2" t="e">
        <f>MATCH(A86, 'combined matches'!A$1:A$4986,0)</f>
        <v>#N/A</v>
      </c>
      <c r="P86" s="6">
        <f t="shared" si="3"/>
        <v>1</v>
      </c>
      <c r="Q86" s="6">
        <f t="shared" si="4"/>
        <v>0</v>
      </c>
      <c r="R86" s="6">
        <f t="shared" si="5"/>
        <v>1</v>
      </c>
      <c r="S86" s="6">
        <f>IF(P86=1, SUM($P$1:P86))</f>
        <v>64</v>
      </c>
    </row>
    <row r="87" spans="1:19" x14ac:dyDescent="0.2">
      <c r="A87" s="6">
        <v>88</v>
      </c>
      <c r="B87" s="6" t="s">
        <v>13601</v>
      </c>
      <c r="C87" s="6" t="s">
        <v>13602</v>
      </c>
      <c r="D87" s="6" t="s">
        <v>13496</v>
      </c>
      <c r="E87" s="6" t="s">
        <v>13492</v>
      </c>
      <c r="F87" s="6">
        <v>4903</v>
      </c>
      <c r="G87" s="6">
        <v>2078613400</v>
      </c>
      <c r="H87" s="6" t="s">
        <v>13602</v>
      </c>
      <c r="I87" s="6" t="s">
        <v>13601</v>
      </c>
      <c r="J87" s="6">
        <v>0</v>
      </c>
      <c r="K87" s="6" t="s">
        <v>13603</v>
      </c>
      <c r="L87" s="6" t="s">
        <v>8973</v>
      </c>
      <c r="M87" s="6">
        <v>1</v>
      </c>
      <c r="N87" s="6" t="s">
        <v>11017</v>
      </c>
      <c r="O87" s="2" t="e">
        <f>MATCH(A87, 'combined matches'!A$1:A$4986,0)</f>
        <v>#N/A</v>
      </c>
      <c r="P87" s="6">
        <f t="shared" si="3"/>
        <v>1</v>
      </c>
      <c r="Q87" s="6">
        <f t="shared" si="4"/>
        <v>0</v>
      </c>
      <c r="R87" s="6">
        <f t="shared" si="5"/>
        <v>0</v>
      </c>
      <c r="S87" s="6">
        <f>IF(P87=1, SUM($P$1:P87))</f>
        <v>65</v>
      </c>
    </row>
    <row r="88" spans="1:19" x14ac:dyDescent="0.2">
      <c r="A88" s="6">
        <v>89</v>
      </c>
      <c r="B88" s="6" t="s">
        <v>13604</v>
      </c>
      <c r="C88" s="6" t="s">
        <v>13605</v>
      </c>
      <c r="D88" s="6" t="s">
        <v>13606</v>
      </c>
      <c r="E88" s="6" t="s">
        <v>13492</v>
      </c>
      <c r="F88" s="6">
        <v>4217</v>
      </c>
      <c r="G88" s="6">
        <v>2078242193</v>
      </c>
      <c r="H88" s="6" t="s">
        <v>13605</v>
      </c>
      <c r="I88" s="6" t="s">
        <v>13607</v>
      </c>
      <c r="J88" s="6">
        <v>0</v>
      </c>
      <c r="K88" s="6" t="s">
        <v>13603</v>
      </c>
      <c r="L88" s="6" t="s">
        <v>8973</v>
      </c>
      <c r="M88" s="6">
        <v>1</v>
      </c>
      <c r="N88" s="6" t="s">
        <v>8972</v>
      </c>
      <c r="O88" s="2" t="e">
        <f>MATCH(A88, 'combined matches'!A$1:A$4986,0)</f>
        <v>#N/A</v>
      </c>
      <c r="P88" s="6">
        <f t="shared" si="3"/>
        <v>1</v>
      </c>
      <c r="Q88" s="6">
        <f t="shared" si="4"/>
        <v>1</v>
      </c>
      <c r="R88" s="6" t="b">
        <f t="shared" si="5"/>
        <v>0</v>
      </c>
      <c r="S88" s="6">
        <f>IF(P88=1, SUM($P$1:P88))</f>
        <v>66</v>
      </c>
    </row>
    <row r="89" spans="1:19" x14ac:dyDescent="0.2">
      <c r="A89" s="6">
        <v>90</v>
      </c>
      <c r="B89" s="6" t="s">
        <v>13608</v>
      </c>
      <c r="C89" s="6" t="s">
        <v>13609</v>
      </c>
      <c r="D89" s="6" t="s">
        <v>13610</v>
      </c>
      <c r="E89" s="6" t="s">
        <v>13492</v>
      </c>
      <c r="F89" s="6">
        <v>4920</v>
      </c>
      <c r="G89" s="6">
        <v>2076724187</v>
      </c>
      <c r="H89" s="6" t="s">
        <v>13609</v>
      </c>
      <c r="I89" s="6" t="s">
        <v>13611</v>
      </c>
      <c r="J89" s="6">
        <v>0</v>
      </c>
      <c r="K89" s="6" t="s">
        <v>13603</v>
      </c>
      <c r="L89" s="6" t="s">
        <v>8973</v>
      </c>
      <c r="M89" s="6">
        <v>1</v>
      </c>
      <c r="N89" s="6" t="s">
        <v>8972</v>
      </c>
      <c r="O89" s="2" t="e">
        <f>MATCH(A89, 'combined matches'!A$1:A$4986,0)</f>
        <v>#N/A</v>
      </c>
      <c r="P89" s="6">
        <f t="shared" si="3"/>
        <v>1</v>
      </c>
      <c r="Q89" s="6">
        <f t="shared" si="4"/>
        <v>1</v>
      </c>
      <c r="R89" s="6" t="b">
        <f t="shared" si="5"/>
        <v>0</v>
      </c>
      <c r="S89" s="6">
        <f>IF(P89=1, SUM($P$1:P89))</f>
        <v>67</v>
      </c>
    </row>
    <row r="90" spans="1:19" x14ac:dyDescent="0.2">
      <c r="A90" s="6">
        <v>91</v>
      </c>
      <c r="B90" s="6" t="s">
        <v>13612</v>
      </c>
      <c r="C90" s="6" t="s">
        <v>13613</v>
      </c>
      <c r="D90" s="6" t="s">
        <v>13614</v>
      </c>
      <c r="E90" s="6" t="s">
        <v>13492</v>
      </c>
      <c r="F90" s="6">
        <v>4970</v>
      </c>
      <c r="G90" s="6">
        <v>2078643303</v>
      </c>
      <c r="H90" s="6" t="s">
        <v>13613</v>
      </c>
      <c r="I90" s="6" t="s">
        <v>13615</v>
      </c>
      <c r="J90" s="6">
        <v>0</v>
      </c>
      <c r="K90" s="6" t="s">
        <v>13603</v>
      </c>
      <c r="L90" s="6" t="s">
        <v>8973</v>
      </c>
      <c r="M90" s="6">
        <v>1</v>
      </c>
      <c r="N90" s="6" t="s">
        <v>8972</v>
      </c>
      <c r="O90" s="2" t="e">
        <f>MATCH(A90, 'combined matches'!A$1:A$4986,0)</f>
        <v>#N/A</v>
      </c>
      <c r="P90" s="6">
        <f t="shared" si="3"/>
        <v>1</v>
      </c>
      <c r="Q90" s="6">
        <f t="shared" si="4"/>
        <v>1</v>
      </c>
      <c r="R90" s="6" t="b">
        <f t="shared" si="5"/>
        <v>0</v>
      </c>
      <c r="S90" s="6">
        <f>IF(P90=1, SUM($P$1:P90))</f>
        <v>68</v>
      </c>
    </row>
    <row r="91" spans="1:19" x14ac:dyDescent="0.2">
      <c r="A91" s="6">
        <v>92</v>
      </c>
      <c r="B91" s="6" t="s">
        <v>13616</v>
      </c>
      <c r="C91" s="6" t="s">
        <v>13617</v>
      </c>
      <c r="D91" s="6" t="s">
        <v>55</v>
      </c>
      <c r="E91" s="6" t="s">
        <v>13492</v>
      </c>
      <c r="F91" s="6">
        <v>4910</v>
      </c>
      <c r="G91" s="6">
        <v>2074379388</v>
      </c>
      <c r="H91" s="6" t="s">
        <v>13617</v>
      </c>
      <c r="I91" s="6" t="s">
        <v>13618</v>
      </c>
      <c r="J91" s="6">
        <v>0</v>
      </c>
      <c r="K91" s="6" t="s">
        <v>13603</v>
      </c>
      <c r="L91" s="6" t="s">
        <v>8973</v>
      </c>
      <c r="M91" s="6">
        <v>1</v>
      </c>
      <c r="N91" s="6" t="s">
        <v>8972</v>
      </c>
      <c r="O91" s="2" t="e">
        <f>MATCH(A91, 'combined matches'!A$1:A$4986,0)</f>
        <v>#N/A</v>
      </c>
      <c r="P91" s="6">
        <f t="shared" si="3"/>
        <v>1</v>
      </c>
      <c r="Q91" s="6">
        <f t="shared" si="4"/>
        <v>1</v>
      </c>
      <c r="R91" s="6" t="b">
        <f t="shared" si="5"/>
        <v>0</v>
      </c>
      <c r="S91" s="6">
        <f>IF(P91=1, SUM($P$1:P91))</f>
        <v>69</v>
      </c>
    </row>
    <row r="92" spans="1:19" x14ac:dyDescent="0.2">
      <c r="A92" s="6">
        <v>93</v>
      </c>
      <c r="B92" s="6" t="s">
        <v>13619</v>
      </c>
      <c r="C92" s="6" t="s">
        <v>13620</v>
      </c>
      <c r="D92" s="6" t="s">
        <v>13621</v>
      </c>
      <c r="E92" s="6" t="s">
        <v>13492</v>
      </c>
      <c r="F92" s="6">
        <v>4341</v>
      </c>
      <c r="G92" s="6">
        <v>2075497581</v>
      </c>
      <c r="H92" s="6" t="s">
        <v>13620</v>
      </c>
      <c r="I92" s="6" t="s">
        <v>13622</v>
      </c>
      <c r="J92" s="6">
        <v>0</v>
      </c>
      <c r="K92" s="6" t="s">
        <v>13603</v>
      </c>
      <c r="L92" s="6" t="s">
        <v>8973</v>
      </c>
      <c r="M92" s="6">
        <v>1</v>
      </c>
      <c r="N92" s="6" t="s">
        <v>8972</v>
      </c>
      <c r="O92" s="2" t="e">
        <f>MATCH(A92, 'combined matches'!A$1:A$4986,0)</f>
        <v>#N/A</v>
      </c>
      <c r="P92" s="6">
        <f t="shared" si="3"/>
        <v>1</v>
      </c>
      <c r="Q92" s="6">
        <f t="shared" si="4"/>
        <v>1</v>
      </c>
      <c r="R92" s="6" t="b">
        <f t="shared" si="5"/>
        <v>0</v>
      </c>
      <c r="S92" s="6">
        <f>IF(P92=1, SUM($P$1:P92))</f>
        <v>70</v>
      </c>
    </row>
    <row r="93" spans="1:19" x14ac:dyDescent="0.2">
      <c r="A93" s="6">
        <v>94</v>
      </c>
      <c r="B93" s="6" t="s">
        <v>13623</v>
      </c>
      <c r="C93" s="6" t="s">
        <v>13624</v>
      </c>
      <c r="D93" s="6" t="s">
        <v>13625</v>
      </c>
      <c r="E93" s="6" t="s">
        <v>13492</v>
      </c>
      <c r="F93" s="6">
        <v>4947</v>
      </c>
      <c r="G93" s="6">
        <v>2072654555</v>
      </c>
      <c r="H93" s="6" t="s">
        <v>13624</v>
      </c>
      <c r="I93" s="6" t="s">
        <v>13626</v>
      </c>
      <c r="J93" s="6">
        <v>0</v>
      </c>
      <c r="K93" s="6" t="s">
        <v>13603</v>
      </c>
      <c r="L93" s="6" t="s">
        <v>8973</v>
      </c>
      <c r="M93" s="6">
        <v>1</v>
      </c>
      <c r="N93" s="6" t="s">
        <v>8972</v>
      </c>
      <c r="O93" s="2" t="e">
        <f>MATCH(A93, 'combined matches'!A$1:A$4986,0)</f>
        <v>#N/A</v>
      </c>
      <c r="P93" s="6">
        <f t="shared" si="3"/>
        <v>1</v>
      </c>
      <c r="Q93" s="6">
        <f t="shared" si="4"/>
        <v>1</v>
      </c>
      <c r="R93" s="6" t="b">
        <f t="shared" si="5"/>
        <v>0</v>
      </c>
      <c r="S93" s="6">
        <f>IF(P93=1, SUM($P$1:P93))</f>
        <v>71</v>
      </c>
    </row>
    <row r="94" spans="1:19" x14ac:dyDescent="0.2">
      <c r="A94" s="6">
        <v>95</v>
      </c>
      <c r="B94" s="6" t="s">
        <v>13627</v>
      </c>
      <c r="C94" s="6" t="s">
        <v>13628</v>
      </c>
      <c r="D94" s="6" t="s">
        <v>13629</v>
      </c>
      <c r="E94" s="6" t="s">
        <v>13492</v>
      </c>
      <c r="F94" s="6">
        <v>4254</v>
      </c>
      <c r="G94" s="6">
        <v>2078974345</v>
      </c>
      <c r="H94" s="6" t="s">
        <v>13628</v>
      </c>
      <c r="I94" s="6" t="s">
        <v>13630</v>
      </c>
      <c r="J94" s="6">
        <v>0</v>
      </c>
      <c r="K94" s="6" t="s">
        <v>13603</v>
      </c>
      <c r="L94" s="6" t="s">
        <v>8973</v>
      </c>
      <c r="M94" s="6">
        <v>1</v>
      </c>
      <c r="N94" s="6" t="s">
        <v>8972</v>
      </c>
      <c r="O94" s="2" t="e">
        <f>MATCH(A94, 'combined matches'!A$1:A$4986,0)</f>
        <v>#N/A</v>
      </c>
      <c r="P94" s="6">
        <f t="shared" si="3"/>
        <v>1</v>
      </c>
      <c r="Q94" s="6">
        <f t="shared" si="4"/>
        <v>1</v>
      </c>
      <c r="R94" s="6" t="b">
        <f t="shared" si="5"/>
        <v>0</v>
      </c>
      <c r="S94" s="6">
        <f>IF(P94=1, SUM($P$1:P94))</f>
        <v>72</v>
      </c>
    </row>
    <row r="95" spans="1:19" x14ac:dyDescent="0.2">
      <c r="A95" s="6">
        <v>96</v>
      </c>
      <c r="B95" s="6" t="s">
        <v>13631</v>
      </c>
      <c r="C95" s="6" t="s">
        <v>13632</v>
      </c>
      <c r="D95" s="6" t="s">
        <v>56</v>
      </c>
      <c r="E95" s="6" t="s">
        <v>13492</v>
      </c>
      <c r="F95" s="6">
        <v>4357</v>
      </c>
      <c r="G95" s="6">
        <v>2077374359</v>
      </c>
      <c r="H95" s="6" t="s">
        <v>13632</v>
      </c>
      <c r="I95" s="6" t="s">
        <v>13633</v>
      </c>
      <c r="J95" s="6">
        <v>0</v>
      </c>
      <c r="K95" s="6" t="s">
        <v>13603</v>
      </c>
      <c r="L95" s="6" t="s">
        <v>8973</v>
      </c>
      <c r="M95" s="6">
        <v>1</v>
      </c>
      <c r="N95" s="6" t="s">
        <v>8972</v>
      </c>
      <c r="O95" s="2" t="e">
        <f>MATCH(A95, 'combined matches'!A$1:A$4986,0)</f>
        <v>#N/A</v>
      </c>
      <c r="P95" s="6">
        <f t="shared" si="3"/>
        <v>1</v>
      </c>
      <c r="Q95" s="6">
        <f t="shared" si="4"/>
        <v>1</v>
      </c>
      <c r="R95" s="6" t="b">
        <f t="shared" si="5"/>
        <v>0</v>
      </c>
      <c r="S95" s="6">
        <f>IF(P95=1, SUM($P$1:P95))</f>
        <v>73</v>
      </c>
    </row>
    <row r="96" spans="1:19" x14ac:dyDescent="0.2">
      <c r="A96" s="6">
        <v>97</v>
      </c>
      <c r="B96" s="6" t="s">
        <v>13634</v>
      </c>
      <c r="C96" s="6" t="s">
        <v>13635</v>
      </c>
      <c r="D96" s="6" t="s">
        <v>13636</v>
      </c>
      <c r="E96" s="6" t="s">
        <v>13492</v>
      </c>
      <c r="F96" s="6">
        <v>4917</v>
      </c>
      <c r="G96" s="6">
        <v>2074953323</v>
      </c>
      <c r="H96" s="6" t="s">
        <v>13635</v>
      </c>
      <c r="I96" s="6" t="s">
        <v>13637</v>
      </c>
      <c r="J96" s="6">
        <v>0</v>
      </c>
      <c r="K96" s="6" t="s">
        <v>13603</v>
      </c>
      <c r="L96" s="6" t="s">
        <v>8973</v>
      </c>
      <c r="M96" s="6">
        <v>1</v>
      </c>
      <c r="N96" s="6" t="s">
        <v>8972</v>
      </c>
      <c r="O96" s="2" t="e">
        <f>MATCH(A96, 'combined matches'!A$1:A$4986,0)</f>
        <v>#N/A</v>
      </c>
      <c r="P96" s="6">
        <f t="shared" si="3"/>
        <v>1</v>
      </c>
      <c r="Q96" s="6">
        <f t="shared" si="4"/>
        <v>1</v>
      </c>
      <c r="R96" s="6" t="b">
        <f t="shared" si="5"/>
        <v>0</v>
      </c>
      <c r="S96" s="6">
        <f>IF(P96=1, SUM($P$1:P96))</f>
        <v>74</v>
      </c>
    </row>
    <row r="97" spans="1:19" x14ac:dyDescent="0.2">
      <c r="A97" s="6">
        <v>98</v>
      </c>
      <c r="B97" s="6" t="s">
        <v>13638</v>
      </c>
      <c r="C97" s="6" t="s">
        <v>13639</v>
      </c>
      <c r="D97" s="6" t="s">
        <v>57</v>
      </c>
      <c r="E97" s="6" t="s">
        <v>13492</v>
      </c>
      <c r="F97" s="6">
        <v>4950</v>
      </c>
      <c r="G97" s="6">
        <v>2076963992</v>
      </c>
      <c r="H97" s="6" t="s">
        <v>13639</v>
      </c>
      <c r="I97" s="6" t="s">
        <v>13640</v>
      </c>
      <c r="J97" s="6">
        <v>0</v>
      </c>
      <c r="K97" s="6" t="s">
        <v>13603</v>
      </c>
      <c r="L97" s="6" t="s">
        <v>8973</v>
      </c>
      <c r="M97" s="6">
        <v>1</v>
      </c>
      <c r="N97" s="6" t="s">
        <v>8972</v>
      </c>
      <c r="O97" s="2" t="e">
        <f>MATCH(A97, 'combined matches'!A$1:A$4986,0)</f>
        <v>#N/A</v>
      </c>
      <c r="P97" s="6">
        <f t="shared" si="3"/>
        <v>1</v>
      </c>
      <c r="Q97" s="6">
        <f t="shared" si="4"/>
        <v>1</v>
      </c>
      <c r="R97" s="6" t="b">
        <f t="shared" si="5"/>
        <v>0</v>
      </c>
      <c r="S97" s="6">
        <f>IF(P97=1, SUM($P$1:P97))</f>
        <v>75</v>
      </c>
    </row>
    <row r="98" spans="1:19" x14ac:dyDescent="0.2">
      <c r="A98" s="6">
        <v>99</v>
      </c>
      <c r="B98" s="6" t="s">
        <v>13641</v>
      </c>
      <c r="C98" s="6" t="s">
        <v>13642</v>
      </c>
      <c r="D98" s="6" t="s">
        <v>13643</v>
      </c>
      <c r="E98" s="6" t="s">
        <v>13492</v>
      </c>
      <c r="F98" s="6">
        <v>4983</v>
      </c>
      <c r="G98" s="6">
        <v>2076844010</v>
      </c>
      <c r="H98" s="6" t="s">
        <v>13642</v>
      </c>
      <c r="I98" s="6" t="s">
        <v>13644</v>
      </c>
      <c r="J98" s="6">
        <v>0</v>
      </c>
      <c r="K98" s="6" t="s">
        <v>13603</v>
      </c>
      <c r="L98" s="6" t="s">
        <v>8973</v>
      </c>
      <c r="M98" s="6">
        <v>1</v>
      </c>
      <c r="N98" s="6" t="s">
        <v>8972</v>
      </c>
      <c r="O98" s="2" t="e">
        <f>MATCH(A98, 'combined matches'!A$1:A$4986,0)</f>
        <v>#N/A</v>
      </c>
      <c r="P98" s="6">
        <f t="shared" si="3"/>
        <v>1</v>
      </c>
      <c r="Q98" s="6">
        <f t="shared" si="4"/>
        <v>1</v>
      </c>
      <c r="R98" s="6" t="b">
        <f t="shared" si="5"/>
        <v>0</v>
      </c>
      <c r="S98" s="6">
        <f>IF(P98=1, SUM($P$1:P98))</f>
        <v>76</v>
      </c>
    </row>
    <row r="99" spans="1:19" x14ac:dyDescent="0.2">
      <c r="A99" s="6">
        <v>100</v>
      </c>
      <c r="B99" s="6" t="s">
        <v>13645</v>
      </c>
      <c r="C99" s="6" t="s">
        <v>13646</v>
      </c>
      <c r="D99" s="6" t="s">
        <v>13647</v>
      </c>
      <c r="E99" s="6" t="s">
        <v>13492</v>
      </c>
      <c r="F99" s="6">
        <v>3906</v>
      </c>
      <c r="G99" s="6">
        <v>2076227524</v>
      </c>
      <c r="H99" s="6" t="s">
        <v>13648</v>
      </c>
      <c r="I99" s="6" t="s">
        <v>13649</v>
      </c>
      <c r="J99" s="6">
        <v>0</v>
      </c>
      <c r="K99" s="6" t="s">
        <v>13650</v>
      </c>
      <c r="L99" s="6" t="s">
        <v>8976</v>
      </c>
      <c r="M99" s="6">
        <v>1</v>
      </c>
      <c r="N99" s="6" t="s">
        <v>11017</v>
      </c>
      <c r="O99" s="2" t="e">
        <f>MATCH(A99, 'combined matches'!A$1:A$4986,0)</f>
        <v>#N/A</v>
      </c>
      <c r="P99" s="6">
        <f t="shared" si="3"/>
        <v>1</v>
      </c>
      <c r="Q99" s="6">
        <f t="shared" si="4"/>
        <v>0</v>
      </c>
      <c r="R99" s="6">
        <f t="shared" si="5"/>
        <v>1</v>
      </c>
      <c r="S99" s="6">
        <f>IF(P99=1, SUM($P$1:P99))</f>
        <v>77</v>
      </c>
    </row>
    <row r="100" spans="1:19" x14ac:dyDescent="0.2">
      <c r="A100" s="6">
        <v>101</v>
      </c>
      <c r="B100" s="6" t="s">
        <v>13519</v>
      </c>
      <c r="C100" s="6" t="s">
        <v>13520</v>
      </c>
      <c r="D100" s="6" t="s">
        <v>13513</v>
      </c>
      <c r="E100" s="6" t="s">
        <v>13492</v>
      </c>
      <c r="F100" s="6">
        <v>4619</v>
      </c>
      <c r="G100" s="6">
        <v>2074542591</v>
      </c>
      <c r="H100" s="6" t="s">
        <v>13520</v>
      </c>
      <c r="I100" s="6" t="s">
        <v>13521</v>
      </c>
      <c r="J100" s="6">
        <v>0</v>
      </c>
      <c r="K100" s="6" t="s">
        <v>13651</v>
      </c>
      <c r="L100" s="6" t="s">
        <v>8976</v>
      </c>
      <c r="M100" s="6">
        <v>0</v>
      </c>
      <c r="N100" s="6" t="s">
        <v>11017</v>
      </c>
      <c r="O100" s="2" t="e">
        <f>MATCH(A100, 'combined matches'!A$1:A$4986,0)</f>
        <v>#N/A</v>
      </c>
      <c r="P100" s="6">
        <f t="shared" si="3"/>
        <v>1</v>
      </c>
      <c r="Q100" s="6">
        <f t="shared" si="4"/>
        <v>0</v>
      </c>
      <c r="R100" s="6">
        <f t="shared" si="5"/>
        <v>1</v>
      </c>
      <c r="S100" s="6">
        <f>IF(P100=1, SUM($P$1:P100))</f>
        <v>78</v>
      </c>
    </row>
    <row r="101" spans="1:19" x14ac:dyDescent="0.2">
      <c r="A101" s="6">
        <v>102</v>
      </c>
      <c r="B101" s="6" t="s">
        <v>13552</v>
      </c>
      <c r="C101" s="6" t="s">
        <v>13553</v>
      </c>
      <c r="D101" s="6" t="s">
        <v>13554</v>
      </c>
      <c r="E101" s="6" t="s">
        <v>13492</v>
      </c>
      <c r="F101" s="6">
        <v>4863</v>
      </c>
      <c r="G101" s="6">
        <v>2078634341</v>
      </c>
      <c r="H101" s="6" t="s">
        <v>13555</v>
      </c>
      <c r="I101" s="6" t="s">
        <v>13556</v>
      </c>
      <c r="J101" s="6">
        <v>0</v>
      </c>
      <c r="K101" s="6" t="s">
        <v>13652</v>
      </c>
      <c r="L101" s="6" t="s">
        <v>8973</v>
      </c>
      <c r="M101" s="6">
        <v>1</v>
      </c>
      <c r="N101" s="6" t="s">
        <v>11017</v>
      </c>
      <c r="O101" s="2" t="e">
        <f>MATCH(A101, 'combined matches'!A$1:A$4986,0)</f>
        <v>#N/A</v>
      </c>
      <c r="P101" s="6">
        <f t="shared" si="3"/>
        <v>1</v>
      </c>
      <c r="Q101" s="6">
        <f t="shared" si="4"/>
        <v>0</v>
      </c>
      <c r="R101" s="6">
        <f t="shared" si="5"/>
        <v>1</v>
      </c>
      <c r="S101" s="6">
        <f>IF(P101=1, SUM($P$1:P101))</f>
        <v>79</v>
      </c>
    </row>
    <row r="102" spans="1:19" x14ac:dyDescent="0.2">
      <c r="A102" s="6">
        <v>103</v>
      </c>
      <c r="B102" s="6" t="s">
        <v>13653</v>
      </c>
      <c r="C102" s="6" t="s">
        <v>13654</v>
      </c>
      <c r="D102" s="6" t="s">
        <v>54</v>
      </c>
      <c r="E102" s="6" t="s">
        <v>13492</v>
      </c>
      <c r="F102" s="6">
        <v>4102</v>
      </c>
      <c r="G102" s="6">
        <v>2078742141</v>
      </c>
      <c r="H102" s="6" t="s">
        <v>13655</v>
      </c>
      <c r="I102" s="6" t="s">
        <v>13653</v>
      </c>
      <c r="J102" s="6">
        <v>0</v>
      </c>
      <c r="K102" s="6" t="s">
        <v>13656</v>
      </c>
      <c r="L102" s="6" t="s">
        <v>8973</v>
      </c>
      <c r="M102" s="6">
        <v>1</v>
      </c>
      <c r="N102" s="6" t="s">
        <v>11017</v>
      </c>
      <c r="O102" s="2" t="e">
        <f>MATCH(A102, 'combined matches'!A$1:A$4986,0)</f>
        <v>#N/A</v>
      </c>
      <c r="P102" s="6">
        <f t="shared" si="3"/>
        <v>1</v>
      </c>
      <c r="Q102" s="6">
        <f t="shared" si="4"/>
        <v>0</v>
      </c>
      <c r="R102" s="6">
        <f t="shared" si="5"/>
        <v>0</v>
      </c>
      <c r="S102" s="6">
        <f>IF(P102=1, SUM($P$1:P102))</f>
        <v>80</v>
      </c>
    </row>
    <row r="103" spans="1:19" x14ac:dyDescent="0.2">
      <c r="A103" s="6">
        <v>104</v>
      </c>
      <c r="B103" s="6" t="s">
        <v>13657</v>
      </c>
      <c r="C103" s="6" t="s">
        <v>13658</v>
      </c>
      <c r="D103" s="6" t="s">
        <v>54</v>
      </c>
      <c r="E103" s="6" t="s">
        <v>13492</v>
      </c>
      <c r="F103" s="6">
        <v>4101</v>
      </c>
      <c r="G103" s="6">
        <v>2078748250</v>
      </c>
      <c r="H103" s="6" t="s">
        <v>13659</v>
      </c>
      <c r="I103" s="6" t="s">
        <v>13657</v>
      </c>
      <c r="J103" s="6">
        <v>0</v>
      </c>
      <c r="K103" s="6" t="s">
        <v>13656</v>
      </c>
      <c r="L103" s="6" t="s">
        <v>8976</v>
      </c>
      <c r="M103" s="6">
        <v>1</v>
      </c>
      <c r="N103" s="6" t="s">
        <v>8972</v>
      </c>
      <c r="O103" s="2" t="e">
        <f>MATCH(A103, 'combined matches'!A$1:A$4986,0)</f>
        <v>#N/A</v>
      </c>
      <c r="P103" s="6">
        <f t="shared" si="3"/>
        <v>1</v>
      </c>
      <c r="Q103" s="6">
        <f t="shared" si="4"/>
        <v>1</v>
      </c>
      <c r="R103" s="6" t="b">
        <f t="shared" si="5"/>
        <v>0</v>
      </c>
      <c r="S103" s="6">
        <f>IF(P103=1, SUM($P$1:P103))</f>
        <v>81</v>
      </c>
    </row>
    <row r="104" spans="1:19" x14ac:dyDescent="0.2">
      <c r="A104" s="6">
        <v>105</v>
      </c>
      <c r="B104" s="6" t="s">
        <v>13660</v>
      </c>
      <c r="C104" s="6" t="s">
        <v>13661</v>
      </c>
      <c r="D104" s="6" t="s">
        <v>54</v>
      </c>
      <c r="E104" s="6" t="s">
        <v>13492</v>
      </c>
      <c r="F104" s="6">
        <v>4103</v>
      </c>
      <c r="G104" s="6">
        <v>2078748260</v>
      </c>
      <c r="H104" s="6" t="s">
        <v>13662</v>
      </c>
      <c r="I104" s="6" t="s">
        <v>13660</v>
      </c>
      <c r="J104" s="6">
        <v>0</v>
      </c>
      <c r="K104" s="6" t="s">
        <v>13656</v>
      </c>
      <c r="L104" s="6" t="s">
        <v>8976</v>
      </c>
      <c r="M104" s="6">
        <v>1</v>
      </c>
      <c r="N104" s="6" t="s">
        <v>8972</v>
      </c>
      <c r="O104" s="2" t="e">
        <f>MATCH(A104, 'combined matches'!A$1:A$4986,0)</f>
        <v>#N/A</v>
      </c>
      <c r="P104" s="6">
        <f t="shared" si="3"/>
        <v>1</v>
      </c>
      <c r="Q104" s="6">
        <f t="shared" si="4"/>
        <v>1</v>
      </c>
      <c r="R104" s="6" t="b">
        <f t="shared" si="5"/>
        <v>0</v>
      </c>
      <c r="S104" s="6">
        <f>IF(P104=1, SUM($P$1:P104))</f>
        <v>82</v>
      </c>
    </row>
    <row r="105" spans="1:19" x14ac:dyDescent="0.2">
      <c r="A105" s="6">
        <v>106</v>
      </c>
      <c r="B105" s="6" t="s">
        <v>13663</v>
      </c>
      <c r="C105" s="6" t="s">
        <v>13664</v>
      </c>
      <c r="D105" s="6" t="s">
        <v>54</v>
      </c>
      <c r="E105" s="6" t="s">
        <v>13492</v>
      </c>
      <c r="F105" s="6">
        <v>4103</v>
      </c>
      <c r="G105" s="6">
        <v>2078748165</v>
      </c>
      <c r="H105" s="6" t="s">
        <v>13665</v>
      </c>
      <c r="I105" s="6" t="s">
        <v>13663</v>
      </c>
      <c r="J105" s="6">
        <v>0</v>
      </c>
      <c r="K105" s="6" t="s">
        <v>13656</v>
      </c>
      <c r="L105" s="6" t="s">
        <v>8976</v>
      </c>
      <c r="M105" s="6">
        <v>1</v>
      </c>
      <c r="N105" s="6" t="s">
        <v>8972</v>
      </c>
      <c r="O105" s="2" t="e">
        <f>MATCH(A105, 'combined matches'!A$1:A$4986,0)</f>
        <v>#N/A</v>
      </c>
      <c r="P105" s="6">
        <f t="shared" si="3"/>
        <v>1</v>
      </c>
      <c r="Q105" s="6">
        <f t="shared" si="4"/>
        <v>1</v>
      </c>
      <c r="R105" s="6" t="b">
        <f t="shared" si="5"/>
        <v>0</v>
      </c>
      <c r="S105" s="6">
        <f>IF(P105=1, SUM($P$1:P105))</f>
        <v>83</v>
      </c>
    </row>
    <row r="106" spans="1:19" x14ac:dyDescent="0.2">
      <c r="A106" s="6">
        <v>107</v>
      </c>
      <c r="B106" s="6" t="s">
        <v>13666</v>
      </c>
      <c r="C106" s="6" t="s">
        <v>13654</v>
      </c>
      <c r="D106" s="6" t="s">
        <v>54</v>
      </c>
      <c r="E106" s="6" t="s">
        <v>13492</v>
      </c>
      <c r="F106" s="6">
        <v>4102</v>
      </c>
      <c r="G106" s="6">
        <v>2078742141</v>
      </c>
      <c r="H106" s="6" t="s">
        <v>13655</v>
      </c>
      <c r="I106" s="6" t="s">
        <v>13666</v>
      </c>
      <c r="J106" s="6">
        <v>0</v>
      </c>
      <c r="K106" s="6" t="s">
        <v>13656</v>
      </c>
      <c r="L106" s="6" t="s">
        <v>8973</v>
      </c>
      <c r="M106" s="6">
        <v>1</v>
      </c>
      <c r="N106" s="6" t="s">
        <v>8972</v>
      </c>
      <c r="O106" s="2" t="e">
        <f>MATCH(A106, 'combined matches'!A$1:A$4986,0)</f>
        <v>#N/A</v>
      </c>
      <c r="P106" s="6">
        <f t="shared" si="3"/>
        <v>1</v>
      </c>
      <c r="Q106" s="6">
        <f t="shared" si="4"/>
        <v>1</v>
      </c>
      <c r="R106" s="6" t="b">
        <f t="shared" si="5"/>
        <v>0</v>
      </c>
      <c r="S106" s="6">
        <f>IF(P106=1, SUM($P$1:P106))</f>
        <v>84</v>
      </c>
    </row>
    <row r="107" spans="1:19" x14ac:dyDescent="0.2">
      <c r="A107" s="6">
        <v>108</v>
      </c>
      <c r="B107" s="6" t="s">
        <v>13667</v>
      </c>
      <c r="C107" s="6" t="s">
        <v>13668</v>
      </c>
      <c r="D107" s="6" t="s">
        <v>54</v>
      </c>
      <c r="E107" s="6" t="s">
        <v>13492</v>
      </c>
      <c r="F107" s="6">
        <v>4103</v>
      </c>
      <c r="G107" s="6">
        <v>2078742182</v>
      </c>
      <c r="H107" s="6" t="s">
        <v>13668</v>
      </c>
      <c r="I107" s="6" t="s">
        <v>13667</v>
      </c>
      <c r="J107" s="6">
        <v>0</v>
      </c>
      <c r="K107" s="6" t="s">
        <v>13656</v>
      </c>
      <c r="L107" s="6" t="s">
        <v>8973</v>
      </c>
      <c r="M107" s="6">
        <v>1</v>
      </c>
      <c r="N107" s="6" t="s">
        <v>8972</v>
      </c>
      <c r="O107" s="2" t="e">
        <f>MATCH(A107, 'combined matches'!A$1:A$4986,0)</f>
        <v>#N/A</v>
      </c>
      <c r="P107" s="6">
        <f t="shared" si="3"/>
        <v>1</v>
      </c>
      <c r="Q107" s="6">
        <f t="shared" si="4"/>
        <v>1</v>
      </c>
      <c r="R107" s="6" t="b">
        <f t="shared" si="5"/>
        <v>0</v>
      </c>
      <c r="S107" s="6">
        <f>IF(P107=1, SUM($P$1:P107))</f>
        <v>85</v>
      </c>
    </row>
    <row r="108" spans="1:19" x14ac:dyDescent="0.2">
      <c r="A108" s="6">
        <v>109</v>
      </c>
      <c r="B108" s="6" t="s">
        <v>13669</v>
      </c>
      <c r="C108" s="6" t="s">
        <v>13670</v>
      </c>
      <c r="D108" s="6" t="s">
        <v>54</v>
      </c>
      <c r="E108" s="6" t="s">
        <v>13492</v>
      </c>
      <c r="F108" s="6">
        <v>4101</v>
      </c>
      <c r="G108" s="6">
        <v>2078742141</v>
      </c>
      <c r="H108" s="6" t="s">
        <v>13670</v>
      </c>
      <c r="I108" s="6" t="s">
        <v>13669</v>
      </c>
      <c r="J108" s="6">
        <v>0</v>
      </c>
      <c r="K108" s="6" t="s">
        <v>13656</v>
      </c>
      <c r="L108" s="6" t="s">
        <v>8973</v>
      </c>
      <c r="M108" s="6">
        <v>1</v>
      </c>
      <c r="N108" s="6" t="s">
        <v>8972</v>
      </c>
      <c r="O108" s="2" t="e">
        <f>MATCH(A108, 'combined matches'!A$1:A$4986,0)</f>
        <v>#N/A</v>
      </c>
      <c r="P108" s="6">
        <f t="shared" si="3"/>
        <v>1</v>
      </c>
      <c r="Q108" s="6">
        <f t="shared" si="4"/>
        <v>1</v>
      </c>
      <c r="R108" s="6" t="b">
        <f t="shared" si="5"/>
        <v>0</v>
      </c>
      <c r="S108" s="6">
        <f>IF(P108=1, SUM($P$1:P108))</f>
        <v>86</v>
      </c>
    </row>
    <row r="109" spans="1:19" x14ac:dyDescent="0.2">
      <c r="A109" s="6">
        <v>110</v>
      </c>
      <c r="B109" s="6" t="s">
        <v>13671</v>
      </c>
      <c r="C109" s="6" t="s">
        <v>13672</v>
      </c>
      <c r="D109" s="6" t="s">
        <v>54</v>
      </c>
      <c r="E109" s="6" t="s">
        <v>13492</v>
      </c>
      <c r="F109" s="6">
        <v>4101</v>
      </c>
      <c r="G109" s="6">
        <v>2076139056</v>
      </c>
      <c r="H109" s="6" t="s">
        <v>13673</v>
      </c>
      <c r="I109" s="6" t="s">
        <v>13671</v>
      </c>
      <c r="J109" s="6">
        <v>0</v>
      </c>
      <c r="K109" s="6" t="s">
        <v>13656</v>
      </c>
      <c r="L109" s="6" t="s">
        <v>8973</v>
      </c>
      <c r="M109" s="6">
        <v>1</v>
      </c>
      <c r="N109" s="6" t="s">
        <v>8972</v>
      </c>
      <c r="O109" s="2" t="e">
        <f>MATCH(A109, 'combined matches'!A$1:A$4986,0)</f>
        <v>#N/A</v>
      </c>
      <c r="P109" s="6">
        <f t="shared" si="3"/>
        <v>1</v>
      </c>
      <c r="Q109" s="6">
        <f t="shared" si="4"/>
        <v>1</v>
      </c>
      <c r="R109" s="6" t="b">
        <f t="shared" si="5"/>
        <v>0</v>
      </c>
      <c r="S109" s="6">
        <f>IF(P109=1, SUM($P$1:P109))</f>
        <v>87</v>
      </c>
    </row>
    <row r="110" spans="1:19" x14ac:dyDescent="0.2">
      <c r="A110" s="6">
        <v>111</v>
      </c>
      <c r="B110" s="6" t="s">
        <v>13674</v>
      </c>
      <c r="C110" s="6" t="s">
        <v>13675</v>
      </c>
      <c r="D110" s="6" t="s">
        <v>13676</v>
      </c>
      <c r="E110" s="6" t="s">
        <v>13492</v>
      </c>
      <c r="F110" s="6">
        <v>4106</v>
      </c>
      <c r="G110" s="6">
        <v>2078742141</v>
      </c>
      <c r="H110" s="6" t="s">
        <v>13677</v>
      </c>
      <c r="I110" s="6" t="s">
        <v>13674</v>
      </c>
      <c r="J110" s="6">
        <v>0</v>
      </c>
      <c r="K110" s="6" t="s">
        <v>13656</v>
      </c>
      <c r="L110" s="6" t="s">
        <v>8973</v>
      </c>
      <c r="M110" s="6">
        <v>1</v>
      </c>
      <c r="N110" s="6" t="s">
        <v>8972</v>
      </c>
      <c r="O110" s="2" t="e">
        <f>MATCH(A110, 'combined matches'!A$1:A$4986,0)</f>
        <v>#N/A</v>
      </c>
      <c r="P110" s="6">
        <f t="shared" si="3"/>
        <v>1</v>
      </c>
      <c r="Q110" s="6">
        <f t="shared" si="4"/>
        <v>1</v>
      </c>
      <c r="R110" s="6" t="b">
        <f t="shared" si="5"/>
        <v>0</v>
      </c>
      <c r="S110" s="6">
        <f>IF(P110=1, SUM($P$1:P110))</f>
        <v>88</v>
      </c>
    </row>
    <row r="111" spans="1:19" x14ac:dyDescent="0.2">
      <c r="A111" s="6">
        <v>113</v>
      </c>
      <c r="B111" s="6" t="s">
        <v>13678</v>
      </c>
      <c r="C111" s="6" t="s">
        <v>58</v>
      </c>
      <c r="D111" s="6" t="s">
        <v>13679</v>
      </c>
      <c r="E111" s="6" t="s">
        <v>6</v>
      </c>
      <c r="F111" s="6">
        <v>2571</v>
      </c>
      <c r="G111" s="6">
        <v>5082950383</v>
      </c>
      <c r="H111" s="6" t="s">
        <v>58</v>
      </c>
      <c r="I111" s="6" t="s">
        <v>13678</v>
      </c>
      <c r="J111" s="6">
        <v>0</v>
      </c>
      <c r="K111" s="6" t="s">
        <v>13680</v>
      </c>
      <c r="L111" s="6" t="s">
        <v>8977</v>
      </c>
      <c r="M111" s="6">
        <v>0</v>
      </c>
      <c r="N111" s="6" t="s">
        <v>8972</v>
      </c>
      <c r="O111" s="2" t="e">
        <f>MATCH(A111, 'combined matches'!A$1:A$4986,0)</f>
        <v>#N/A</v>
      </c>
      <c r="P111" s="6">
        <f t="shared" si="3"/>
        <v>1</v>
      </c>
      <c r="Q111" s="6">
        <f t="shared" si="4"/>
        <v>1</v>
      </c>
      <c r="R111" s="6" t="b">
        <f t="shared" si="5"/>
        <v>0</v>
      </c>
      <c r="S111" s="6">
        <f>IF(P111=1, SUM($P$1:P111))</f>
        <v>89</v>
      </c>
    </row>
    <row r="112" spans="1:19" x14ac:dyDescent="0.2">
      <c r="A112" s="6">
        <v>114</v>
      </c>
      <c r="B112" s="6" t="s">
        <v>13681</v>
      </c>
      <c r="C112" s="6" t="s">
        <v>13682</v>
      </c>
      <c r="D112" s="6" t="s">
        <v>13683</v>
      </c>
      <c r="E112" s="6" t="s">
        <v>6</v>
      </c>
      <c r="F112" s="6">
        <v>2744</v>
      </c>
      <c r="G112" s="6">
        <v>5089845333</v>
      </c>
      <c r="H112" s="6" t="s">
        <v>13682</v>
      </c>
      <c r="I112" s="6" t="s">
        <v>13681</v>
      </c>
      <c r="J112" s="6">
        <v>0</v>
      </c>
      <c r="K112" s="6" t="s">
        <v>13680</v>
      </c>
      <c r="L112" s="6" t="s">
        <v>8977</v>
      </c>
      <c r="M112" s="6">
        <v>0</v>
      </c>
      <c r="N112" s="6" t="s">
        <v>8972</v>
      </c>
      <c r="O112" s="2" t="e">
        <f>MATCH(A112, 'combined matches'!A$1:A$4986,0)</f>
        <v>#N/A</v>
      </c>
      <c r="P112" s="6">
        <f t="shared" si="3"/>
        <v>1</v>
      </c>
      <c r="Q112" s="6">
        <f t="shared" si="4"/>
        <v>1</v>
      </c>
      <c r="R112" s="6" t="b">
        <f t="shared" si="5"/>
        <v>0</v>
      </c>
      <c r="S112" s="6">
        <f>IF(P112=1, SUM($P$1:P112))</f>
        <v>90</v>
      </c>
    </row>
    <row r="113" spans="1:19" x14ac:dyDescent="0.2">
      <c r="A113" s="6">
        <v>115</v>
      </c>
      <c r="B113" s="6" t="s">
        <v>13684</v>
      </c>
      <c r="C113" s="6" t="s">
        <v>13685</v>
      </c>
      <c r="D113" s="6" t="s">
        <v>13686</v>
      </c>
      <c r="E113" s="6" t="s">
        <v>6</v>
      </c>
      <c r="F113" s="6">
        <v>2301</v>
      </c>
      <c r="G113" s="6">
        <v>5085863800</v>
      </c>
      <c r="H113" s="6" t="s">
        <v>13685</v>
      </c>
      <c r="I113" s="6" t="s">
        <v>13684</v>
      </c>
      <c r="J113" s="6">
        <v>0</v>
      </c>
      <c r="K113" s="6" t="s">
        <v>13680</v>
      </c>
      <c r="L113" s="6" t="s">
        <v>8977</v>
      </c>
      <c r="M113" s="6">
        <v>0</v>
      </c>
      <c r="N113" s="6" t="s">
        <v>8972</v>
      </c>
      <c r="O113" s="2" t="e">
        <f>MATCH(A113, 'combined matches'!A$1:A$4986,0)</f>
        <v>#N/A</v>
      </c>
      <c r="P113" s="6">
        <f t="shared" si="3"/>
        <v>1</v>
      </c>
      <c r="Q113" s="6">
        <f t="shared" si="4"/>
        <v>1</v>
      </c>
      <c r="R113" s="6" t="b">
        <f t="shared" si="5"/>
        <v>0</v>
      </c>
      <c r="S113" s="6">
        <f>IF(P113=1, SUM($P$1:P113))</f>
        <v>91</v>
      </c>
    </row>
    <row r="114" spans="1:19" x14ac:dyDescent="0.2">
      <c r="A114" s="6">
        <v>116</v>
      </c>
      <c r="B114" s="6" t="s">
        <v>13687</v>
      </c>
      <c r="C114" s="6" t="s">
        <v>13688</v>
      </c>
      <c r="D114" s="6" t="s">
        <v>13689</v>
      </c>
      <c r="E114" s="6" t="s">
        <v>6</v>
      </c>
      <c r="F114" s="6">
        <v>2568</v>
      </c>
      <c r="G114" s="6">
        <v>5086931208</v>
      </c>
      <c r="H114" s="6" t="s">
        <v>13690</v>
      </c>
      <c r="I114" s="6" t="s">
        <v>13691</v>
      </c>
      <c r="J114" s="6">
        <v>0</v>
      </c>
      <c r="K114" s="6" t="s">
        <v>13680</v>
      </c>
      <c r="L114" s="6" t="s">
        <v>8977</v>
      </c>
      <c r="M114" s="6">
        <v>0</v>
      </c>
      <c r="N114" s="6" t="s">
        <v>8972</v>
      </c>
      <c r="O114" s="2" t="e">
        <f>MATCH(A114, 'combined matches'!A$1:A$4986,0)</f>
        <v>#N/A</v>
      </c>
      <c r="P114" s="6">
        <f t="shared" si="3"/>
        <v>1</v>
      </c>
      <c r="Q114" s="6">
        <f t="shared" si="4"/>
        <v>1</v>
      </c>
      <c r="R114" s="6" t="b">
        <f t="shared" si="5"/>
        <v>0</v>
      </c>
      <c r="S114" s="6">
        <f>IF(P114=1, SUM($P$1:P114))</f>
        <v>92</v>
      </c>
    </row>
    <row r="115" spans="1:19" x14ac:dyDescent="0.2">
      <c r="A115" s="6">
        <v>117</v>
      </c>
      <c r="B115" s="6" t="s">
        <v>13692</v>
      </c>
      <c r="C115" s="6" t="s">
        <v>13693</v>
      </c>
      <c r="D115" s="6" t="s">
        <v>13694</v>
      </c>
      <c r="E115" s="6" t="s">
        <v>6</v>
      </c>
      <c r="F115" s="6">
        <v>2601</v>
      </c>
      <c r="G115" s="6">
        <v>5087718010</v>
      </c>
      <c r="H115" s="6" t="s">
        <v>13695</v>
      </c>
      <c r="I115" s="6" t="s">
        <v>13692</v>
      </c>
      <c r="J115" s="6">
        <v>0</v>
      </c>
      <c r="K115" s="6" t="s">
        <v>13680</v>
      </c>
      <c r="L115" s="6" t="s">
        <v>8977</v>
      </c>
      <c r="M115" s="6">
        <v>0</v>
      </c>
      <c r="N115" s="6" t="s">
        <v>8972</v>
      </c>
      <c r="O115" s="2" t="e">
        <f>MATCH(A115, 'combined matches'!A$1:A$4986,0)</f>
        <v>#N/A</v>
      </c>
      <c r="P115" s="6">
        <f t="shared" si="3"/>
        <v>1</v>
      </c>
      <c r="Q115" s="6">
        <f t="shared" si="4"/>
        <v>1</v>
      </c>
      <c r="R115" s="6" t="b">
        <f t="shared" si="5"/>
        <v>0</v>
      </c>
      <c r="S115" s="6">
        <f>IF(P115=1, SUM($P$1:P115))</f>
        <v>93</v>
      </c>
    </row>
    <row r="116" spans="1:19" x14ac:dyDescent="0.2">
      <c r="A116" s="6">
        <v>118</v>
      </c>
      <c r="B116" s="6" t="s">
        <v>13696</v>
      </c>
      <c r="C116" s="6" t="s">
        <v>13697</v>
      </c>
      <c r="D116" s="6" t="s">
        <v>13698</v>
      </c>
      <c r="E116" s="6" t="s">
        <v>6</v>
      </c>
      <c r="F116" s="6">
        <v>2188</v>
      </c>
      <c r="G116" s="6">
        <v>7813551404</v>
      </c>
      <c r="H116" s="6" t="s">
        <v>13697</v>
      </c>
      <c r="I116" s="6" t="s">
        <v>13699</v>
      </c>
      <c r="J116" s="6">
        <v>0</v>
      </c>
      <c r="K116" s="6" t="s">
        <v>13680</v>
      </c>
      <c r="L116" s="6" t="s">
        <v>8977</v>
      </c>
      <c r="M116" s="6">
        <v>0</v>
      </c>
      <c r="N116" s="6" t="s">
        <v>8972</v>
      </c>
      <c r="O116" s="2" t="e">
        <f>MATCH(A116, 'combined matches'!A$1:A$4986,0)</f>
        <v>#N/A</v>
      </c>
      <c r="P116" s="6">
        <f t="shared" si="3"/>
        <v>1</v>
      </c>
      <c r="Q116" s="6">
        <f t="shared" si="4"/>
        <v>1</v>
      </c>
      <c r="R116" s="6" t="b">
        <f t="shared" si="5"/>
        <v>0</v>
      </c>
      <c r="S116" s="6">
        <f>IF(P116=1, SUM($P$1:P116))</f>
        <v>94</v>
      </c>
    </row>
    <row r="117" spans="1:19" x14ac:dyDescent="0.2">
      <c r="A117" s="6">
        <v>119</v>
      </c>
      <c r="B117" s="6" t="s">
        <v>13700</v>
      </c>
      <c r="C117" s="6" t="s">
        <v>13701</v>
      </c>
      <c r="D117" s="6" t="s">
        <v>13702</v>
      </c>
      <c r="E117" s="6" t="s">
        <v>6</v>
      </c>
      <c r="F117" s="6">
        <v>2554</v>
      </c>
      <c r="G117" s="6">
        <v>5082289189</v>
      </c>
      <c r="H117" s="6" t="s">
        <v>13701</v>
      </c>
      <c r="I117" s="6" t="s">
        <v>13700</v>
      </c>
      <c r="J117" s="6">
        <v>0</v>
      </c>
      <c r="K117" s="6" t="s">
        <v>13680</v>
      </c>
      <c r="L117" s="6" t="s">
        <v>8977</v>
      </c>
      <c r="M117" s="6">
        <v>0</v>
      </c>
      <c r="N117" s="6" t="s">
        <v>8972</v>
      </c>
      <c r="O117" s="2" t="e">
        <f>MATCH(A117, 'combined matches'!A$1:A$4986,0)</f>
        <v>#N/A</v>
      </c>
      <c r="P117" s="6">
        <f t="shared" si="3"/>
        <v>1</v>
      </c>
      <c r="Q117" s="6">
        <f t="shared" si="4"/>
        <v>1</v>
      </c>
      <c r="R117" s="6" t="b">
        <f t="shared" si="5"/>
        <v>0</v>
      </c>
      <c r="S117" s="6">
        <f>IF(P117=1, SUM($P$1:P117))</f>
        <v>95</v>
      </c>
    </row>
    <row r="118" spans="1:19" x14ac:dyDescent="0.2">
      <c r="A118" s="6">
        <v>120</v>
      </c>
      <c r="B118" s="6" t="s">
        <v>13703</v>
      </c>
      <c r="C118" s="6" t="s">
        <v>13704</v>
      </c>
      <c r="D118" s="6" t="s">
        <v>59</v>
      </c>
      <c r="E118" s="6" t="s">
        <v>6</v>
      </c>
      <c r="F118" s="6">
        <v>2360</v>
      </c>
      <c r="G118" s="6">
        <v>5087468353</v>
      </c>
      <c r="H118" s="6" t="s">
        <v>13705</v>
      </c>
      <c r="I118" s="6" t="s">
        <v>13703</v>
      </c>
      <c r="J118" s="6">
        <v>0</v>
      </c>
      <c r="K118" s="6" t="s">
        <v>13680</v>
      </c>
      <c r="L118" s="6" t="s">
        <v>8977</v>
      </c>
      <c r="M118" s="6">
        <v>0</v>
      </c>
      <c r="N118" s="6" t="s">
        <v>8972</v>
      </c>
      <c r="O118" s="2" t="e">
        <f>MATCH(A118, 'combined matches'!A$1:A$4986,0)</f>
        <v>#N/A</v>
      </c>
      <c r="P118" s="6">
        <f t="shared" si="3"/>
        <v>1</v>
      </c>
      <c r="Q118" s="6">
        <f t="shared" si="4"/>
        <v>1</v>
      </c>
      <c r="R118" s="6" t="b">
        <f t="shared" si="5"/>
        <v>0</v>
      </c>
      <c r="S118" s="6">
        <f>IF(P118=1, SUM($P$1:P118))</f>
        <v>96</v>
      </c>
    </row>
    <row r="119" spans="1:19" x14ac:dyDescent="0.2">
      <c r="A119" s="6">
        <v>121</v>
      </c>
      <c r="B119" s="6" t="s">
        <v>13706</v>
      </c>
      <c r="C119" s="6" t="s">
        <v>60</v>
      </c>
      <c r="D119" s="6" t="s">
        <v>13686</v>
      </c>
      <c r="E119" s="6" t="s">
        <v>6</v>
      </c>
      <c r="F119" s="6">
        <v>2301</v>
      </c>
      <c r="G119" s="6">
        <v>5088971248</v>
      </c>
      <c r="H119" s="6" t="s">
        <v>60</v>
      </c>
      <c r="I119" s="6" t="s">
        <v>13706</v>
      </c>
      <c r="J119" s="6">
        <v>0</v>
      </c>
      <c r="K119" s="6" t="s">
        <v>13680</v>
      </c>
      <c r="L119" s="6" t="s">
        <v>8978</v>
      </c>
      <c r="M119" s="6">
        <v>0</v>
      </c>
      <c r="N119" s="6" t="s">
        <v>8972</v>
      </c>
      <c r="O119" s="2" t="e">
        <f>MATCH(A119, 'combined matches'!A$1:A$4986,0)</f>
        <v>#N/A</v>
      </c>
      <c r="P119" s="6">
        <f t="shared" si="3"/>
        <v>1</v>
      </c>
      <c r="Q119" s="6">
        <f t="shared" si="4"/>
        <v>1</v>
      </c>
      <c r="R119" s="6" t="b">
        <f t="shared" si="5"/>
        <v>0</v>
      </c>
      <c r="S119" s="6">
        <f>IF(P119=1, SUM($P$1:P119))</f>
        <v>97</v>
      </c>
    </row>
    <row r="120" spans="1:19" x14ac:dyDescent="0.2">
      <c r="A120" s="6">
        <v>122</v>
      </c>
      <c r="B120" s="6" t="s">
        <v>13707</v>
      </c>
      <c r="C120" s="6" t="s">
        <v>13708</v>
      </c>
      <c r="D120" s="6" t="s">
        <v>13709</v>
      </c>
      <c r="E120" s="6" t="s">
        <v>6</v>
      </c>
      <c r="F120" s="6">
        <v>2780</v>
      </c>
      <c r="G120" s="6">
        <v>5088283857</v>
      </c>
      <c r="H120" s="6" t="s">
        <v>13710</v>
      </c>
      <c r="I120" s="6" t="s">
        <v>13707</v>
      </c>
      <c r="J120" s="6">
        <v>0</v>
      </c>
      <c r="K120" s="6" t="s">
        <v>13680</v>
      </c>
      <c r="L120" s="6" t="s">
        <v>8975</v>
      </c>
      <c r="M120" s="6">
        <v>0</v>
      </c>
      <c r="N120" s="6" t="s">
        <v>8972</v>
      </c>
      <c r="O120" s="2" t="e">
        <f>MATCH(A120, 'combined matches'!A$1:A$4986,0)</f>
        <v>#N/A</v>
      </c>
      <c r="P120" s="6">
        <f t="shared" si="3"/>
        <v>1</v>
      </c>
      <c r="Q120" s="6">
        <f t="shared" si="4"/>
        <v>1</v>
      </c>
      <c r="R120" s="6" t="b">
        <f t="shared" si="5"/>
        <v>0</v>
      </c>
      <c r="S120" s="6">
        <f>IF(P120=1, SUM($P$1:P120))</f>
        <v>98</v>
      </c>
    </row>
    <row r="121" spans="1:19" x14ac:dyDescent="0.2">
      <c r="A121" s="6">
        <v>123</v>
      </c>
      <c r="B121" s="6" t="s">
        <v>13711</v>
      </c>
      <c r="C121" s="6" t="s">
        <v>13712</v>
      </c>
      <c r="D121" s="6" t="s">
        <v>59</v>
      </c>
      <c r="E121" s="6" t="s">
        <v>6</v>
      </c>
      <c r="F121" s="6">
        <v>2360</v>
      </c>
      <c r="G121" s="6">
        <v>5082246097</v>
      </c>
      <c r="H121" s="6" t="s">
        <v>13713</v>
      </c>
      <c r="I121" s="6" t="s">
        <v>13711</v>
      </c>
      <c r="J121" s="6">
        <v>0</v>
      </c>
      <c r="K121" s="6" t="s">
        <v>13680</v>
      </c>
      <c r="L121" s="6" t="s">
        <v>8978</v>
      </c>
      <c r="M121" s="6">
        <v>0</v>
      </c>
      <c r="N121" s="6" t="s">
        <v>8972</v>
      </c>
      <c r="O121" s="2" t="e">
        <f>MATCH(A121, 'combined matches'!A$1:A$4986,0)</f>
        <v>#N/A</v>
      </c>
      <c r="P121" s="6">
        <f t="shared" si="3"/>
        <v>1</v>
      </c>
      <c r="Q121" s="6">
        <f t="shared" si="4"/>
        <v>1</v>
      </c>
      <c r="R121" s="6" t="b">
        <f t="shared" si="5"/>
        <v>0</v>
      </c>
      <c r="S121" s="6">
        <f>IF(P121=1, SUM($P$1:P121))</f>
        <v>99</v>
      </c>
    </row>
    <row r="122" spans="1:19" x14ac:dyDescent="0.2">
      <c r="A122" s="6">
        <v>124</v>
      </c>
      <c r="B122" s="6" t="s">
        <v>13714</v>
      </c>
      <c r="C122" s="6" t="s">
        <v>13715</v>
      </c>
      <c r="D122" s="6" t="s">
        <v>13686</v>
      </c>
      <c r="E122" s="6" t="s">
        <v>6</v>
      </c>
      <c r="F122" s="6">
        <v>2301</v>
      </c>
      <c r="G122" s="6">
        <v>5085871896</v>
      </c>
      <c r="H122" s="6" t="s">
        <v>13715</v>
      </c>
      <c r="I122" s="6" t="s">
        <v>13714</v>
      </c>
      <c r="J122" s="6">
        <v>0</v>
      </c>
      <c r="K122" s="6" t="s">
        <v>13680</v>
      </c>
      <c r="L122" s="6" t="s">
        <v>8978</v>
      </c>
      <c r="M122" s="6">
        <v>0</v>
      </c>
      <c r="N122" s="6" t="s">
        <v>8972</v>
      </c>
      <c r="O122" s="2" t="e">
        <f>MATCH(A122, 'combined matches'!A$1:A$4986,0)</f>
        <v>#N/A</v>
      </c>
      <c r="P122" s="6">
        <f t="shared" si="3"/>
        <v>1</v>
      </c>
      <c r="Q122" s="6">
        <f t="shared" si="4"/>
        <v>1</v>
      </c>
      <c r="R122" s="6" t="b">
        <f t="shared" si="5"/>
        <v>0</v>
      </c>
      <c r="S122" s="6">
        <f>IF(P122=1, SUM($P$1:P122))</f>
        <v>100</v>
      </c>
    </row>
    <row r="123" spans="1:19" x14ac:dyDescent="0.2">
      <c r="A123" s="6">
        <v>125</v>
      </c>
      <c r="B123" s="6" t="s">
        <v>13716</v>
      </c>
      <c r="C123" s="6" t="s">
        <v>13717</v>
      </c>
      <c r="D123" s="6" t="s">
        <v>13718</v>
      </c>
      <c r="E123" s="6" t="s">
        <v>6</v>
      </c>
      <c r="F123" s="6">
        <v>2720</v>
      </c>
      <c r="G123" s="6">
        <v>5086790198</v>
      </c>
      <c r="H123" s="6" t="s">
        <v>13717</v>
      </c>
      <c r="I123" s="6" t="s">
        <v>13719</v>
      </c>
      <c r="J123" s="6">
        <v>0</v>
      </c>
      <c r="K123" s="6" t="s">
        <v>13720</v>
      </c>
      <c r="L123" s="6" t="s">
        <v>8977</v>
      </c>
      <c r="M123" s="6">
        <v>0</v>
      </c>
      <c r="N123" s="6" t="s">
        <v>11017</v>
      </c>
      <c r="O123" s="2" t="e">
        <f>MATCH(A123, 'combined matches'!A$1:A$4986,0)</f>
        <v>#N/A</v>
      </c>
      <c r="P123" s="6">
        <f t="shared" si="3"/>
        <v>1</v>
      </c>
      <c r="Q123" s="6">
        <f t="shared" si="4"/>
        <v>0</v>
      </c>
      <c r="R123" s="6">
        <f t="shared" si="5"/>
        <v>0</v>
      </c>
      <c r="S123" s="6">
        <f>IF(P123=1, SUM($P$1:P123))</f>
        <v>101</v>
      </c>
    </row>
    <row r="124" spans="1:19" x14ac:dyDescent="0.2">
      <c r="A124" s="6">
        <v>126</v>
      </c>
      <c r="B124" s="6" t="s">
        <v>13721</v>
      </c>
      <c r="C124" s="6" t="s">
        <v>13722</v>
      </c>
      <c r="D124" s="6" t="s">
        <v>13709</v>
      </c>
      <c r="E124" s="6" t="s">
        <v>6</v>
      </c>
      <c r="F124" s="6">
        <v>2747</v>
      </c>
      <c r="G124" s="6">
        <v>5088236924</v>
      </c>
      <c r="H124" s="6" t="s">
        <v>13722</v>
      </c>
      <c r="I124" s="6" t="s">
        <v>13721</v>
      </c>
      <c r="J124" s="6">
        <v>0</v>
      </c>
      <c r="K124" s="6" t="s">
        <v>13720</v>
      </c>
      <c r="L124" s="6" t="s">
        <v>8977</v>
      </c>
      <c r="M124" s="6">
        <v>0</v>
      </c>
      <c r="N124" s="6" t="s">
        <v>8972</v>
      </c>
      <c r="O124" s="2" t="e">
        <f>MATCH(A124, 'combined matches'!A$1:A$4986,0)</f>
        <v>#N/A</v>
      </c>
      <c r="P124" s="6">
        <f t="shared" si="3"/>
        <v>1</v>
      </c>
      <c r="Q124" s="6">
        <f t="shared" si="4"/>
        <v>1</v>
      </c>
      <c r="R124" s="6" t="b">
        <f t="shared" si="5"/>
        <v>0</v>
      </c>
      <c r="S124" s="6">
        <f>IF(P124=1, SUM($P$1:P124))</f>
        <v>102</v>
      </c>
    </row>
    <row r="125" spans="1:19" x14ac:dyDescent="0.2">
      <c r="A125" s="6">
        <v>127</v>
      </c>
      <c r="B125" s="6" t="s">
        <v>13723</v>
      </c>
      <c r="C125" s="6" t="s">
        <v>13717</v>
      </c>
      <c r="D125" s="6" t="s">
        <v>13718</v>
      </c>
      <c r="E125" s="6" t="s">
        <v>6</v>
      </c>
      <c r="F125" s="6">
        <v>2720</v>
      </c>
      <c r="G125" s="6">
        <v>5086752882</v>
      </c>
      <c r="H125" s="6" t="s">
        <v>13717</v>
      </c>
      <c r="I125" s="6" t="s">
        <v>13724</v>
      </c>
      <c r="J125" s="6">
        <v>0</v>
      </c>
      <c r="K125" s="6" t="s">
        <v>13720</v>
      </c>
      <c r="L125" s="6" t="s">
        <v>8977</v>
      </c>
      <c r="M125" s="6">
        <v>0</v>
      </c>
      <c r="N125" s="6" t="s">
        <v>8972</v>
      </c>
      <c r="O125" s="2" t="e">
        <f>MATCH(A125, 'combined matches'!A$1:A$4986,0)</f>
        <v>#N/A</v>
      </c>
      <c r="P125" s="6">
        <f t="shared" si="3"/>
        <v>1</v>
      </c>
      <c r="Q125" s="6">
        <f t="shared" si="4"/>
        <v>1</v>
      </c>
      <c r="R125" s="6" t="b">
        <f t="shared" si="5"/>
        <v>0</v>
      </c>
      <c r="S125" s="6">
        <f>IF(P125=1, SUM($P$1:P125))</f>
        <v>103</v>
      </c>
    </row>
    <row r="126" spans="1:19" x14ac:dyDescent="0.2">
      <c r="A126" s="6">
        <v>128</v>
      </c>
      <c r="B126" s="6" t="s">
        <v>13725</v>
      </c>
      <c r="C126" s="6" t="s">
        <v>13726</v>
      </c>
      <c r="D126" s="6" t="s">
        <v>13727</v>
      </c>
      <c r="E126" s="6" t="s">
        <v>6</v>
      </c>
      <c r="F126" s="6">
        <v>2649</v>
      </c>
      <c r="G126" s="6">
        <v>5085402949</v>
      </c>
      <c r="H126" s="6" t="s">
        <v>13726</v>
      </c>
      <c r="I126" s="6" t="s">
        <v>13728</v>
      </c>
      <c r="J126" s="6">
        <v>0</v>
      </c>
      <c r="K126" s="6" t="s">
        <v>13729</v>
      </c>
      <c r="L126" s="6" t="s">
        <v>8973</v>
      </c>
      <c r="M126" s="6">
        <v>1</v>
      </c>
      <c r="N126" s="6" t="s">
        <v>11017</v>
      </c>
      <c r="O126" s="2" t="e">
        <f>MATCH(A126, 'combined matches'!A$1:A$4986,0)</f>
        <v>#N/A</v>
      </c>
      <c r="P126" s="6">
        <f t="shared" si="3"/>
        <v>1</v>
      </c>
      <c r="Q126" s="6">
        <f t="shared" si="4"/>
        <v>0</v>
      </c>
      <c r="R126" s="6">
        <f t="shared" si="5"/>
        <v>0</v>
      </c>
      <c r="S126" s="6">
        <f>IF(P126=1, SUM($P$1:P126))</f>
        <v>104</v>
      </c>
    </row>
    <row r="127" spans="1:19" x14ac:dyDescent="0.2">
      <c r="A127" s="6">
        <v>129</v>
      </c>
      <c r="B127" s="6" t="s">
        <v>13730</v>
      </c>
      <c r="C127" s="6" t="s">
        <v>13731</v>
      </c>
      <c r="D127" s="6" t="s">
        <v>13732</v>
      </c>
      <c r="E127" s="6" t="s">
        <v>6</v>
      </c>
      <c r="F127" s="6">
        <v>2540</v>
      </c>
      <c r="G127" s="6">
        <v>5085402949</v>
      </c>
      <c r="H127" s="6" t="s">
        <v>13733</v>
      </c>
      <c r="I127" s="6" t="s">
        <v>13730</v>
      </c>
      <c r="J127" s="6">
        <v>0</v>
      </c>
      <c r="K127" s="6" t="s">
        <v>13729</v>
      </c>
      <c r="L127" s="6" t="s">
        <v>8973</v>
      </c>
      <c r="M127" s="6">
        <v>1</v>
      </c>
      <c r="N127" s="6" t="s">
        <v>8972</v>
      </c>
      <c r="O127" s="2" t="e">
        <f>MATCH(A127, 'combined matches'!A$1:A$4986,0)</f>
        <v>#N/A</v>
      </c>
      <c r="P127" s="6">
        <f t="shared" si="3"/>
        <v>1</v>
      </c>
      <c r="Q127" s="6">
        <f t="shared" si="4"/>
        <v>1</v>
      </c>
      <c r="R127" s="6" t="b">
        <f t="shared" si="5"/>
        <v>0</v>
      </c>
      <c r="S127" s="6">
        <f>IF(P127=1, SUM($P$1:P127))</f>
        <v>105</v>
      </c>
    </row>
    <row r="128" spans="1:19" x14ac:dyDescent="0.2">
      <c r="A128" s="6">
        <v>131</v>
      </c>
      <c r="B128" s="6" t="s">
        <v>13734</v>
      </c>
      <c r="C128" s="6" t="s">
        <v>13735</v>
      </c>
      <c r="D128" s="6" t="s">
        <v>13736</v>
      </c>
      <c r="E128" s="6" t="s">
        <v>6</v>
      </c>
      <c r="F128" s="6">
        <v>1915</v>
      </c>
      <c r="G128" s="6">
        <v>9789224490</v>
      </c>
      <c r="H128" s="6" t="s">
        <v>13737</v>
      </c>
      <c r="I128" s="6" t="s">
        <v>13738</v>
      </c>
      <c r="J128" s="6">
        <v>0</v>
      </c>
      <c r="K128" s="6" t="s">
        <v>13739</v>
      </c>
      <c r="L128" s="6" t="s">
        <v>8977</v>
      </c>
      <c r="M128" s="6">
        <v>0</v>
      </c>
      <c r="N128" s="6" t="s">
        <v>8972</v>
      </c>
      <c r="O128" s="2" t="e">
        <f>MATCH(A128, 'combined matches'!A$1:A$4986,0)</f>
        <v>#N/A</v>
      </c>
      <c r="P128" s="6">
        <f t="shared" si="3"/>
        <v>1</v>
      </c>
      <c r="Q128" s="6">
        <f t="shared" si="4"/>
        <v>1</v>
      </c>
      <c r="R128" s="6" t="b">
        <f t="shared" si="5"/>
        <v>0</v>
      </c>
      <c r="S128" s="6">
        <f>IF(P128=1, SUM($P$1:P128))</f>
        <v>106</v>
      </c>
    </row>
    <row r="129" spans="1:19" x14ac:dyDescent="0.2">
      <c r="A129" s="6">
        <v>132</v>
      </c>
      <c r="B129" s="6" t="s">
        <v>13740</v>
      </c>
      <c r="C129" s="6" t="s">
        <v>13741</v>
      </c>
      <c r="D129" s="6" t="s">
        <v>13742</v>
      </c>
      <c r="E129" s="6" t="s">
        <v>6</v>
      </c>
      <c r="F129" s="6">
        <v>1830</v>
      </c>
      <c r="G129" s="6">
        <v>9785214444</v>
      </c>
      <c r="H129" s="6" t="s">
        <v>13741</v>
      </c>
      <c r="I129" s="6" t="s">
        <v>13743</v>
      </c>
      <c r="J129" s="6">
        <v>0</v>
      </c>
      <c r="K129" s="6" t="s">
        <v>13739</v>
      </c>
      <c r="L129" s="6" t="s">
        <v>8977</v>
      </c>
      <c r="M129" s="6">
        <v>0</v>
      </c>
      <c r="N129" s="6" t="s">
        <v>8972</v>
      </c>
      <c r="O129" s="2" t="e">
        <f>MATCH(A129, 'combined matches'!A$1:A$4986,0)</f>
        <v>#N/A</v>
      </c>
      <c r="P129" s="6">
        <f t="shared" si="3"/>
        <v>1</v>
      </c>
      <c r="Q129" s="6">
        <f t="shared" si="4"/>
        <v>1</v>
      </c>
      <c r="R129" s="6" t="b">
        <f t="shared" si="5"/>
        <v>0</v>
      </c>
      <c r="S129" s="6">
        <f>IF(P129=1, SUM($P$1:P129))</f>
        <v>107</v>
      </c>
    </row>
    <row r="130" spans="1:19" x14ac:dyDescent="0.2">
      <c r="A130" s="6">
        <v>133</v>
      </c>
      <c r="B130" s="6" t="s">
        <v>13744</v>
      </c>
      <c r="C130" s="6" t="s">
        <v>13745</v>
      </c>
      <c r="D130" s="6" t="s">
        <v>12617</v>
      </c>
      <c r="E130" s="6" t="s">
        <v>6</v>
      </c>
      <c r="F130" s="6">
        <v>1843</v>
      </c>
      <c r="G130" s="6">
        <v>9786815258</v>
      </c>
      <c r="H130" s="6" t="s">
        <v>13745</v>
      </c>
      <c r="I130" s="6" t="s">
        <v>13746</v>
      </c>
      <c r="J130" s="6">
        <v>0</v>
      </c>
      <c r="K130" s="6" t="s">
        <v>13739</v>
      </c>
      <c r="L130" s="6" t="s">
        <v>8977</v>
      </c>
      <c r="M130" s="6">
        <v>0</v>
      </c>
      <c r="N130" s="6" t="s">
        <v>8972</v>
      </c>
      <c r="O130" s="2" t="e">
        <f>MATCH(A130, 'combined matches'!A$1:A$4986,0)</f>
        <v>#N/A</v>
      </c>
      <c r="P130" s="6">
        <f t="shared" ref="P130:P193" si="6">IF(ISNA(O130),1,0)</f>
        <v>1</v>
      </c>
      <c r="Q130" s="6">
        <f t="shared" si="4"/>
        <v>1</v>
      </c>
      <c r="R130" s="6" t="b">
        <f t="shared" si="5"/>
        <v>0</v>
      </c>
      <c r="S130" s="6">
        <f>IF(P130=1, SUM($P$1:P130))</f>
        <v>108</v>
      </c>
    </row>
    <row r="131" spans="1:19" x14ac:dyDescent="0.2">
      <c r="A131" s="6">
        <v>134</v>
      </c>
      <c r="B131" s="6" t="s">
        <v>13747</v>
      </c>
      <c r="C131" s="6" t="s">
        <v>13748</v>
      </c>
      <c r="D131" s="6" t="s">
        <v>61</v>
      </c>
      <c r="E131" s="6" t="s">
        <v>6</v>
      </c>
      <c r="F131" s="6">
        <v>1970</v>
      </c>
      <c r="G131" s="6">
        <v>9787448388</v>
      </c>
      <c r="H131" s="6" t="s">
        <v>13748</v>
      </c>
      <c r="I131" s="6" t="s">
        <v>13749</v>
      </c>
      <c r="J131" s="6">
        <v>0</v>
      </c>
      <c r="K131" s="6" t="s">
        <v>13739</v>
      </c>
      <c r="L131" s="6" t="s">
        <v>8973</v>
      </c>
      <c r="M131" s="6">
        <v>1</v>
      </c>
      <c r="N131" s="6" t="s">
        <v>8972</v>
      </c>
      <c r="O131" s="2" t="e">
        <f>MATCH(A131, 'combined matches'!A$1:A$4986,0)</f>
        <v>#N/A</v>
      </c>
      <c r="P131" s="6">
        <f t="shared" si="6"/>
        <v>1</v>
      </c>
      <c r="Q131" s="6">
        <f t="shared" ref="Q131:Q194" si="7">IF(P131=1,IF(N131="service site", 1, 0))</f>
        <v>1</v>
      </c>
      <c r="R131" s="6" t="b">
        <f t="shared" ref="R131:R194" si="8">IF(Q131=0, IF(K131=K132, 0, 1))</f>
        <v>0</v>
      </c>
      <c r="S131" s="6">
        <f>IF(P131=1, SUM($P$1:P131))</f>
        <v>109</v>
      </c>
    </row>
    <row r="132" spans="1:19" x14ac:dyDescent="0.2">
      <c r="A132" s="6">
        <v>135</v>
      </c>
      <c r="B132" s="6" t="s">
        <v>13750</v>
      </c>
      <c r="C132" s="6" t="s">
        <v>13751</v>
      </c>
      <c r="D132" s="6" t="s">
        <v>61</v>
      </c>
      <c r="E132" s="6" t="s">
        <v>6</v>
      </c>
      <c r="F132" s="6">
        <v>1970</v>
      </c>
      <c r="G132" s="6">
        <v>9785426413</v>
      </c>
      <c r="H132" s="6" t="s">
        <v>13751</v>
      </c>
      <c r="I132" s="6" t="s">
        <v>13752</v>
      </c>
      <c r="J132" s="6">
        <v>0</v>
      </c>
      <c r="K132" s="6" t="s">
        <v>13739</v>
      </c>
      <c r="L132" s="6" t="s">
        <v>8975</v>
      </c>
      <c r="M132" s="6">
        <v>0</v>
      </c>
      <c r="N132" s="6" t="s">
        <v>8972</v>
      </c>
      <c r="O132" s="2" t="e">
        <f>MATCH(A132, 'combined matches'!A$1:A$4986,0)</f>
        <v>#N/A</v>
      </c>
      <c r="P132" s="6">
        <f t="shared" si="6"/>
        <v>1</v>
      </c>
      <c r="Q132" s="6">
        <f t="shared" si="7"/>
        <v>1</v>
      </c>
      <c r="R132" s="6" t="b">
        <f t="shared" si="8"/>
        <v>0</v>
      </c>
      <c r="S132" s="6">
        <f>IF(P132=1, SUM($P$1:P132))</f>
        <v>110</v>
      </c>
    </row>
    <row r="133" spans="1:19" x14ac:dyDescent="0.2">
      <c r="A133" s="6">
        <v>136</v>
      </c>
      <c r="B133" s="6" t="s">
        <v>13753</v>
      </c>
      <c r="C133" s="6" t="s">
        <v>13754</v>
      </c>
      <c r="D133" s="6" t="s">
        <v>13755</v>
      </c>
      <c r="E133" s="6" t="s">
        <v>6</v>
      </c>
      <c r="F133" s="6">
        <v>1852</v>
      </c>
      <c r="G133" s="6">
        <v>9787467870</v>
      </c>
      <c r="H133" s="6" t="s">
        <v>13754</v>
      </c>
      <c r="I133" s="6" t="s">
        <v>13756</v>
      </c>
      <c r="J133" s="6">
        <v>0</v>
      </c>
      <c r="K133" s="6" t="s">
        <v>13757</v>
      </c>
      <c r="L133" s="6" t="s">
        <v>8973</v>
      </c>
      <c r="M133" s="6">
        <v>1</v>
      </c>
      <c r="N133" s="6" t="s">
        <v>11017</v>
      </c>
      <c r="O133" s="2" t="e">
        <f>MATCH(A133, 'combined matches'!A$1:A$4986,0)</f>
        <v>#N/A</v>
      </c>
      <c r="P133" s="6">
        <f t="shared" si="6"/>
        <v>1</v>
      </c>
      <c r="Q133" s="6">
        <f t="shared" si="7"/>
        <v>0</v>
      </c>
      <c r="R133" s="6">
        <f t="shared" si="8"/>
        <v>0</v>
      </c>
      <c r="S133" s="6">
        <f>IF(P133=1, SUM($P$1:P133))</f>
        <v>111</v>
      </c>
    </row>
    <row r="134" spans="1:19" x14ac:dyDescent="0.2">
      <c r="A134" s="6">
        <v>137</v>
      </c>
      <c r="B134" s="6" t="s">
        <v>13758</v>
      </c>
      <c r="C134" s="6" t="s">
        <v>13754</v>
      </c>
      <c r="D134" s="6" t="s">
        <v>13755</v>
      </c>
      <c r="E134" s="6" t="s">
        <v>6</v>
      </c>
      <c r="F134" s="6">
        <v>1852</v>
      </c>
      <c r="G134" s="6">
        <v>9784460236</v>
      </c>
      <c r="H134" s="6" t="s">
        <v>13754</v>
      </c>
      <c r="I134" s="6" t="s">
        <v>13759</v>
      </c>
      <c r="J134" s="6">
        <v>0</v>
      </c>
      <c r="K134" s="6" t="s">
        <v>13757</v>
      </c>
      <c r="L134" s="6" t="s">
        <v>8973</v>
      </c>
      <c r="M134" s="6">
        <v>1</v>
      </c>
      <c r="N134" s="6" t="s">
        <v>8972</v>
      </c>
      <c r="O134" s="2" t="e">
        <f>MATCH(A134, 'combined matches'!A$1:A$4986,0)</f>
        <v>#N/A</v>
      </c>
      <c r="P134" s="6">
        <f t="shared" si="6"/>
        <v>1</v>
      </c>
      <c r="Q134" s="6">
        <f t="shared" si="7"/>
        <v>1</v>
      </c>
      <c r="R134" s="6" t="b">
        <f t="shared" si="8"/>
        <v>0</v>
      </c>
      <c r="S134" s="6">
        <f>IF(P134=1, SUM($P$1:P134))</f>
        <v>112</v>
      </c>
    </row>
    <row r="135" spans="1:19" x14ac:dyDescent="0.2">
      <c r="A135" s="6">
        <v>138</v>
      </c>
      <c r="B135" s="6" t="s">
        <v>13760</v>
      </c>
      <c r="C135" s="6" t="s">
        <v>13761</v>
      </c>
      <c r="D135" s="6" t="s">
        <v>13755</v>
      </c>
      <c r="E135" s="6" t="s">
        <v>6</v>
      </c>
      <c r="F135" s="6">
        <v>1852</v>
      </c>
      <c r="G135" s="6">
        <v>9784586642</v>
      </c>
      <c r="H135" s="6" t="s">
        <v>13761</v>
      </c>
      <c r="I135" s="6" t="s">
        <v>13762</v>
      </c>
      <c r="J135" s="6">
        <v>0</v>
      </c>
      <c r="K135" s="6" t="s">
        <v>13757</v>
      </c>
      <c r="L135" s="6" t="s">
        <v>8976</v>
      </c>
      <c r="M135" s="6">
        <v>1</v>
      </c>
      <c r="N135" s="6" t="s">
        <v>8972</v>
      </c>
      <c r="O135" s="2" t="e">
        <f>MATCH(A135, 'combined matches'!A$1:A$4986,0)</f>
        <v>#N/A</v>
      </c>
      <c r="P135" s="6">
        <f t="shared" si="6"/>
        <v>1</v>
      </c>
      <c r="Q135" s="6">
        <f t="shared" si="7"/>
        <v>1</v>
      </c>
      <c r="R135" s="6" t="b">
        <f t="shared" si="8"/>
        <v>0</v>
      </c>
      <c r="S135" s="6">
        <f>IF(P135=1, SUM($P$1:P135))</f>
        <v>113</v>
      </c>
    </row>
    <row r="136" spans="1:19" x14ac:dyDescent="0.2">
      <c r="A136" s="6">
        <v>139</v>
      </c>
      <c r="B136" s="6" t="s">
        <v>13763</v>
      </c>
      <c r="C136" s="6" t="s">
        <v>13764</v>
      </c>
      <c r="D136" s="6" t="s">
        <v>13765</v>
      </c>
      <c r="E136" s="6" t="s">
        <v>6</v>
      </c>
      <c r="F136" s="6">
        <v>1901</v>
      </c>
      <c r="G136" s="6">
        <v>7815866534</v>
      </c>
      <c r="H136" s="6" t="s">
        <v>13764</v>
      </c>
      <c r="I136" s="6" t="s">
        <v>13766</v>
      </c>
      <c r="J136" s="6">
        <v>0</v>
      </c>
      <c r="K136" s="6" t="s">
        <v>13767</v>
      </c>
      <c r="L136" s="6" t="s">
        <v>8973</v>
      </c>
      <c r="M136" s="6">
        <v>1</v>
      </c>
      <c r="N136" s="6" t="s">
        <v>11017</v>
      </c>
      <c r="O136" s="2" t="e">
        <f>MATCH(A136, 'combined matches'!A$1:A$4986,0)</f>
        <v>#N/A</v>
      </c>
      <c r="P136" s="6">
        <f t="shared" si="6"/>
        <v>1</v>
      </c>
      <c r="Q136" s="6">
        <f t="shared" si="7"/>
        <v>0</v>
      </c>
      <c r="R136" s="6">
        <f t="shared" si="8"/>
        <v>0</v>
      </c>
      <c r="S136" s="6">
        <f>IF(P136=1, SUM($P$1:P136))</f>
        <v>114</v>
      </c>
    </row>
    <row r="137" spans="1:19" x14ac:dyDescent="0.2">
      <c r="A137" s="6">
        <v>140</v>
      </c>
      <c r="B137" s="6" t="s">
        <v>13768</v>
      </c>
      <c r="C137" s="6" t="s">
        <v>13769</v>
      </c>
      <c r="D137" s="6" t="s">
        <v>13765</v>
      </c>
      <c r="E137" s="6" t="s">
        <v>6</v>
      </c>
      <c r="F137" s="6">
        <v>1905</v>
      </c>
      <c r="G137" s="6">
        <v>7815957348</v>
      </c>
      <c r="H137" s="6" t="s">
        <v>13770</v>
      </c>
      <c r="I137" s="6" t="s">
        <v>13771</v>
      </c>
      <c r="J137" s="6">
        <v>0</v>
      </c>
      <c r="K137" s="6" t="s">
        <v>13767</v>
      </c>
      <c r="L137" s="6" t="s">
        <v>8973</v>
      </c>
      <c r="M137" s="6">
        <v>1</v>
      </c>
      <c r="N137" s="6" t="s">
        <v>8972</v>
      </c>
      <c r="O137" s="2" t="e">
        <f>MATCH(A137, 'combined matches'!A$1:A$4986,0)</f>
        <v>#N/A</v>
      </c>
      <c r="P137" s="6">
        <f t="shared" si="6"/>
        <v>1</v>
      </c>
      <c r="Q137" s="6">
        <f t="shared" si="7"/>
        <v>1</v>
      </c>
      <c r="R137" s="6" t="b">
        <f t="shared" si="8"/>
        <v>0</v>
      </c>
      <c r="S137" s="6">
        <f>IF(P137=1, SUM($P$1:P137))</f>
        <v>115</v>
      </c>
    </row>
    <row r="138" spans="1:19" x14ac:dyDescent="0.2">
      <c r="A138" s="6">
        <v>141</v>
      </c>
      <c r="B138" s="6" t="s">
        <v>13772</v>
      </c>
      <c r="C138" s="6" t="s">
        <v>13764</v>
      </c>
      <c r="D138" s="6" t="s">
        <v>13765</v>
      </c>
      <c r="E138" s="6" t="s">
        <v>6</v>
      </c>
      <c r="F138" s="6">
        <v>1901</v>
      </c>
      <c r="G138" s="6">
        <v>7815813900</v>
      </c>
      <c r="H138" s="6" t="s">
        <v>13764</v>
      </c>
      <c r="I138" s="6" t="s">
        <v>13773</v>
      </c>
      <c r="J138" s="6">
        <v>0</v>
      </c>
      <c r="K138" s="6" t="s">
        <v>13767</v>
      </c>
      <c r="L138" s="6" t="s">
        <v>8973</v>
      </c>
      <c r="M138" s="6">
        <v>1</v>
      </c>
      <c r="N138" s="6" t="s">
        <v>8972</v>
      </c>
      <c r="O138" s="2" t="e">
        <f>MATCH(A138, 'combined matches'!A$1:A$4986,0)</f>
        <v>#N/A</v>
      </c>
      <c r="P138" s="6">
        <f t="shared" si="6"/>
        <v>1</v>
      </c>
      <c r="Q138" s="6">
        <f t="shared" si="7"/>
        <v>1</v>
      </c>
      <c r="R138" s="6" t="b">
        <f t="shared" si="8"/>
        <v>0</v>
      </c>
      <c r="S138" s="6">
        <f>IF(P138=1, SUM($P$1:P138))</f>
        <v>116</v>
      </c>
    </row>
    <row r="139" spans="1:19" x14ac:dyDescent="0.2">
      <c r="A139" s="6">
        <v>142</v>
      </c>
      <c r="B139" s="6" t="s">
        <v>13774</v>
      </c>
      <c r="C139" s="6" t="s">
        <v>13775</v>
      </c>
      <c r="D139" s="6" t="s">
        <v>13765</v>
      </c>
      <c r="E139" s="6" t="s">
        <v>6</v>
      </c>
      <c r="F139" s="6">
        <v>1905</v>
      </c>
      <c r="G139" s="6">
        <v>7815963500</v>
      </c>
      <c r="H139" s="6" t="s">
        <v>13776</v>
      </c>
      <c r="I139" s="6" t="s">
        <v>13777</v>
      </c>
      <c r="J139" s="6">
        <v>0</v>
      </c>
      <c r="K139" s="6" t="s">
        <v>13767</v>
      </c>
      <c r="L139" s="6" t="s">
        <v>8973</v>
      </c>
      <c r="M139" s="6">
        <v>1</v>
      </c>
      <c r="N139" s="6" t="s">
        <v>8972</v>
      </c>
      <c r="O139" s="2" t="e">
        <f>MATCH(A139, 'combined matches'!A$1:A$4986,0)</f>
        <v>#N/A</v>
      </c>
      <c r="P139" s="6">
        <f t="shared" si="6"/>
        <v>1</v>
      </c>
      <c r="Q139" s="6">
        <f t="shared" si="7"/>
        <v>1</v>
      </c>
      <c r="R139" s="6" t="b">
        <f t="shared" si="8"/>
        <v>0</v>
      </c>
      <c r="S139" s="6">
        <f>IF(P139=1, SUM($P$1:P139))</f>
        <v>117</v>
      </c>
    </row>
    <row r="140" spans="1:19" x14ac:dyDescent="0.2">
      <c r="A140" s="6">
        <v>143</v>
      </c>
      <c r="B140" s="6" t="s">
        <v>13778</v>
      </c>
      <c r="C140" s="6" t="s">
        <v>13779</v>
      </c>
      <c r="D140" s="6" t="s">
        <v>61</v>
      </c>
      <c r="E140" s="6" t="s">
        <v>6</v>
      </c>
      <c r="F140" s="6">
        <v>1970</v>
      </c>
      <c r="G140" s="6">
        <v>9785426413</v>
      </c>
      <c r="H140" s="6" t="s">
        <v>13780</v>
      </c>
      <c r="I140" s="6" t="s">
        <v>13781</v>
      </c>
      <c r="J140" s="6">
        <v>0</v>
      </c>
      <c r="K140" s="6" t="s">
        <v>13782</v>
      </c>
      <c r="L140" s="6" t="s">
        <v>8975</v>
      </c>
      <c r="M140" s="6">
        <v>0</v>
      </c>
      <c r="N140" s="6" t="s">
        <v>11017</v>
      </c>
      <c r="O140" s="2" t="e">
        <f>MATCH(A140, 'combined matches'!A$1:A$4986,0)</f>
        <v>#N/A</v>
      </c>
      <c r="P140" s="6">
        <f t="shared" si="6"/>
        <v>1</v>
      </c>
      <c r="Q140" s="6">
        <f t="shared" si="7"/>
        <v>0</v>
      </c>
      <c r="R140" s="6">
        <f t="shared" si="8"/>
        <v>1</v>
      </c>
      <c r="S140" s="6">
        <f>IF(P140=1, SUM($P$1:P140))</f>
        <v>118</v>
      </c>
    </row>
    <row r="141" spans="1:19" x14ac:dyDescent="0.2">
      <c r="A141" s="6">
        <v>144</v>
      </c>
      <c r="B141" s="6" t="s">
        <v>13783</v>
      </c>
      <c r="C141" s="6" t="s">
        <v>13748</v>
      </c>
      <c r="D141" s="6" t="s">
        <v>61</v>
      </c>
      <c r="E141" s="6" t="s">
        <v>6</v>
      </c>
      <c r="F141" s="6">
        <v>1970</v>
      </c>
      <c r="G141" s="6">
        <v>9785364720</v>
      </c>
      <c r="H141" s="6" t="s">
        <v>13748</v>
      </c>
      <c r="I141" s="6" t="s">
        <v>13784</v>
      </c>
      <c r="J141" s="6">
        <v>0</v>
      </c>
      <c r="K141" s="6" t="s">
        <v>13785</v>
      </c>
      <c r="L141" s="6" t="s">
        <v>8973</v>
      </c>
      <c r="M141" s="6">
        <v>1</v>
      </c>
      <c r="N141" s="6" t="s">
        <v>11017</v>
      </c>
      <c r="O141" s="2" t="e">
        <f>MATCH(A141, 'combined matches'!A$1:A$4986,0)</f>
        <v>#N/A</v>
      </c>
      <c r="P141" s="6">
        <f t="shared" si="6"/>
        <v>1</v>
      </c>
      <c r="Q141" s="6">
        <f t="shared" si="7"/>
        <v>0</v>
      </c>
      <c r="R141" s="6">
        <f t="shared" si="8"/>
        <v>0</v>
      </c>
      <c r="S141" s="6">
        <f>IF(P141=1, SUM($P$1:P141))</f>
        <v>119</v>
      </c>
    </row>
    <row r="142" spans="1:19" x14ac:dyDescent="0.2">
      <c r="A142" s="6">
        <v>145</v>
      </c>
      <c r="B142" s="6" t="s">
        <v>13786</v>
      </c>
      <c r="C142" s="6" t="s">
        <v>13787</v>
      </c>
      <c r="D142" s="6" t="s">
        <v>61</v>
      </c>
      <c r="E142" s="6" t="s">
        <v>6</v>
      </c>
      <c r="F142" s="6">
        <v>1970</v>
      </c>
      <c r="G142" s="6">
        <v>9787401220</v>
      </c>
      <c r="H142" s="6" t="s">
        <v>13788</v>
      </c>
      <c r="I142" s="6" t="s">
        <v>13789</v>
      </c>
      <c r="J142" s="6">
        <v>0</v>
      </c>
      <c r="K142" s="6" t="s">
        <v>13785</v>
      </c>
      <c r="L142" s="6" t="s">
        <v>8975</v>
      </c>
      <c r="M142" s="6">
        <v>1</v>
      </c>
      <c r="N142" s="6" t="s">
        <v>8972</v>
      </c>
      <c r="O142" s="2" t="e">
        <f>MATCH(A142, 'combined matches'!A$1:A$4986,0)</f>
        <v>#N/A</v>
      </c>
      <c r="P142" s="6">
        <f t="shared" si="6"/>
        <v>1</v>
      </c>
      <c r="Q142" s="6">
        <f t="shared" si="7"/>
        <v>1</v>
      </c>
      <c r="R142" s="6" t="b">
        <f t="shared" si="8"/>
        <v>0</v>
      </c>
      <c r="S142" s="6">
        <f>IF(P142=1, SUM($P$1:P142))</f>
        <v>120</v>
      </c>
    </row>
    <row r="143" spans="1:19" x14ac:dyDescent="0.2">
      <c r="A143" s="6">
        <v>146</v>
      </c>
      <c r="B143" s="6" t="s">
        <v>13790</v>
      </c>
      <c r="C143" s="6" t="s">
        <v>13791</v>
      </c>
      <c r="D143" s="6" t="s">
        <v>13792</v>
      </c>
      <c r="E143" s="6" t="s">
        <v>6</v>
      </c>
      <c r="F143" s="6">
        <v>1960</v>
      </c>
      <c r="G143" s="6">
        <v>9789364719</v>
      </c>
      <c r="H143" s="6" t="s">
        <v>13791</v>
      </c>
      <c r="I143" s="6" t="s">
        <v>13793</v>
      </c>
      <c r="J143" s="6">
        <v>0</v>
      </c>
      <c r="K143" s="6" t="s">
        <v>13785</v>
      </c>
      <c r="L143" s="6" t="s">
        <v>8976</v>
      </c>
      <c r="M143" s="6">
        <v>1</v>
      </c>
      <c r="N143" s="6" t="s">
        <v>8972</v>
      </c>
      <c r="O143" s="2" t="e">
        <f>MATCH(A143, 'combined matches'!A$1:A$4986,0)</f>
        <v>#N/A</v>
      </c>
      <c r="P143" s="6">
        <f t="shared" si="6"/>
        <v>1</v>
      </c>
      <c r="Q143" s="6">
        <f t="shared" si="7"/>
        <v>1</v>
      </c>
      <c r="R143" s="6" t="b">
        <f t="shared" si="8"/>
        <v>0</v>
      </c>
      <c r="S143" s="6">
        <f>IF(P143=1, SUM($P$1:P143))</f>
        <v>121</v>
      </c>
    </row>
    <row r="144" spans="1:19" x14ac:dyDescent="0.2">
      <c r="A144" s="6">
        <v>148</v>
      </c>
      <c r="B144" s="6" t="s">
        <v>13794</v>
      </c>
      <c r="C144" s="6" t="s">
        <v>13795</v>
      </c>
      <c r="D144" s="6" t="s">
        <v>62</v>
      </c>
      <c r="E144" s="6" t="s">
        <v>6</v>
      </c>
      <c r="F144" s="6">
        <v>1301</v>
      </c>
      <c r="G144" s="6">
        <v>4137735403</v>
      </c>
      <c r="H144" s="6" t="s">
        <v>13795</v>
      </c>
      <c r="I144" s="6" t="s">
        <v>13794</v>
      </c>
      <c r="J144" s="6">
        <v>0</v>
      </c>
      <c r="K144" s="6" t="s">
        <v>13796</v>
      </c>
      <c r="L144" s="6" t="s">
        <v>8977</v>
      </c>
      <c r="M144" s="6">
        <v>0</v>
      </c>
      <c r="N144" s="6" t="s">
        <v>8972</v>
      </c>
      <c r="O144" s="2" t="e">
        <f>MATCH(A144, 'combined matches'!A$1:A$4986,0)</f>
        <v>#N/A</v>
      </c>
      <c r="P144" s="6">
        <f t="shared" si="6"/>
        <v>1</v>
      </c>
      <c r="Q144" s="6">
        <f t="shared" si="7"/>
        <v>1</v>
      </c>
      <c r="R144" s="6" t="b">
        <f t="shared" si="8"/>
        <v>0</v>
      </c>
      <c r="S144" s="6">
        <f>IF(P144=1, SUM($P$1:P144))</f>
        <v>122</v>
      </c>
    </row>
    <row r="145" spans="1:19" x14ac:dyDescent="0.2">
      <c r="A145" s="6">
        <v>149</v>
      </c>
      <c r="B145" s="6" t="s">
        <v>13797</v>
      </c>
      <c r="C145" s="6" t="s">
        <v>13798</v>
      </c>
      <c r="D145" s="6" t="s">
        <v>13799</v>
      </c>
      <c r="E145" s="6" t="s">
        <v>6</v>
      </c>
      <c r="F145" s="6">
        <v>1060</v>
      </c>
      <c r="G145" s="6">
        <v>4135862539</v>
      </c>
      <c r="H145" s="6" t="s">
        <v>13800</v>
      </c>
      <c r="I145" s="6" t="s">
        <v>13797</v>
      </c>
      <c r="J145" s="6">
        <v>0</v>
      </c>
      <c r="K145" s="6" t="s">
        <v>13796</v>
      </c>
      <c r="L145" s="6" t="s">
        <v>8977</v>
      </c>
      <c r="M145" s="6">
        <v>0</v>
      </c>
      <c r="N145" s="6" t="s">
        <v>8972</v>
      </c>
      <c r="O145" s="2" t="e">
        <f>MATCH(A145, 'combined matches'!A$1:A$4986,0)</f>
        <v>#N/A</v>
      </c>
      <c r="P145" s="6">
        <f t="shared" si="6"/>
        <v>1</v>
      </c>
      <c r="Q145" s="6">
        <f t="shared" si="7"/>
        <v>1</v>
      </c>
      <c r="R145" s="6" t="b">
        <f t="shared" si="8"/>
        <v>0</v>
      </c>
      <c r="S145" s="6">
        <f>IF(P145=1, SUM($P$1:P145))</f>
        <v>123</v>
      </c>
    </row>
    <row r="146" spans="1:19" x14ac:dyDescent="0.2">
      <c r="A146" s="6">
        <v>150</v>
      </c>
      <c r="B146" s="6" t="s">
        <v>13801</v>
      </c>
      <c r="C146" s="6" t="s">
        <v>13802</v>
      </c>
      <c r="D146" s="6" t="s">
        <v>63</v>
      </c>
      <c r="E146" s="6" t="s">
        <v>6</v>
      </c>
      <c r="F146" s="6">
        <v>1105</v>
      </c>
      <c r="G146" s="6">
        <v>4137336639</v>
      </c>
      <c r="H146" s="6" t="s">
        <v>13802</v>
      </c>
      <c r="I146" s="6" t="s">
        <v>13801</v>
      </c>
      <c r="J146" s="6">
        <v>0</v>
      </c>
      <c r="K146" s="6" t="s">
        <v>13796</v>
      </c>
      <c r="L146" s="6" t="s">
        <v>8977</v>
      </c>
      <c r="M146" s="6">
        <v>0</v>
      </c>
      <c r="N146" s="6" t="s">
        <v>8972</v>
      </c>
      <c r="O146" s="2" t="e">
        <f>MATCH(A146, 'combined matches'!A$1:A$4986,0)</f>
        <v>#N/A</v>
      </c>
      <c r="P146" s="6">
        <f t="shared" si="6"/>
        <v>1</v>
      </c>
      <c r="Q146" s="6">
        <f t="shared" si="7"/>
        <v>1</v>
      </c>
      <c r="R146" s="6" t="b">
        <f t="shared" si="8"/>
        <v>0</v>
      </c>
      <c r="S146" s="6">
        <f>IF(P146=1, SUM($P$1:P146))</f>
        <v>124</v>
      </c>
    </row>
    <row r="147" spans="1:19" x14ac:dyDescent="0.2">
      <c r="A147" s="6">
        <v>151</v>
      </c>
      <c r="B147" s="6" t="s">
        <v>13803</v>
      </c>
      <c r="C147" s="6" t="s">
        <v>13804</v>
      </c>
      <c r="D147" s="6" t="s">
        <v>13805</v>
      </c>
      <c r="E147" s="6" t="s">
        <v>6</v>
      </c>
      <c r="F147" s="6">
        <v>1040</v>
      </c>
      <c r="G147" s="6">
        <v>4135368777</v>
      </c>
      <c r="H147" s="6" t="s">
        <v>13804</v>
      </c>
      <c r="I147" s="6" t="s">
        <v>13803</v>
      </c>
      <c r="J147" s="6">
        <v>0</v>
      </c>
      <c r="K147" s="6" t="s">
        <v>13796</v>
      </c>
      <c r="L147" s="6" t="s">
        <v>8977</v>
      </c>
      <c r="M147" s="6">
        <v>0</v>
      </c>
      <c r="N147" s="6" t="s">
        <v>8972</v>
      </c>
      <c r="O147" s="2" t="e">
        <f>MATCH(A147, 'combined matches'!A$1:A$4986,0)</f>
        <v>#N/A</v>
      </c>
      <c r="P147" s="6">
        <f t="shared" si="6"/>
        <v>1</v>
      </c>
      <c r="Q147" s="6">
        <f t="shared" si="7"/>
        <v>1</v>
      </c>
      <c r="R147" s="6" t="b">
        <f t="shared" si="8"/>
        <v>0</v>
      </c>
      <c r="S147" s="6">
        <f>IF(P147=1, SUM($P$1:P147))</f>
        <v>125</v>
      </c>
    </row>
    <row r="148" spans="1:19" x14ac:dyDescent="0.2">
      <c r="A148" s="6">
        <v>152</v>
      </c>
      <c r="B148" s="6" t="s">
        <v>13806</v>
      </c>
      <c r="C148" s="6" t="s">
        <v>13807</v>
      </c>
      <c r="D148" s="6" t="s">
        <v>13808</v>
      </c>
      <c r="E148" s="6" t="s">
        <v>6</v>
      </c>
      <c r="F148" s="6">
        <v>1201</v>
      </c>
      <c r="G148" s="6">
        <v>4134432844</v>
      </c>
      <c r="H148" s="6" t="s">
        <v>13809</v>
      </c>
      <c r="I148" s="6" t="s">
        <v>13806</v>
      </c>
      <c r="J148" s="6">
        <v>0</v>
      </c>
      <c r="K148" s="6" t="s">
        <v>13796</v>
      </c>
      <c r="L148" s="6" t="s">
        <v>8977</v>
      </c>
      <c r="M148" s="6">
        <v>0</v>
      </c>
      <c r="N148" s="6" t="s">
        <v>8972</v>
      </c>
      <c r="O148" s="2" t="e">
        <f>MATCH(A148, 'combined matches'!A$1:A$4986,0)</f>
        <v>#N/A</v>
      </c>
      <c r="P148" s="6">
        <f t="shared" si="6"/>
        <v>1</v>
      </c>
      <c r="Q148" s="6">
        <f t="shared" si="7"/>
        <v>1</v>
      </c>
      <c r="R148" s="6" t="b">
        <f t="shared" si="8"/>
        <v>0</v>
      </c>
      <c r="S148" s="6">
        <f>IF(P148=1, SUM($P$1:P148))</f>
        <v>126</v>
      </c>
    </row>
    <row r="149" spans="1:19" x14ac:dyDescent="0.2">
      <c r="A149" s="6">
        <v>153</v>
      </c>
      <c r="B149" s="6" t="s">
        <v>13810</v>
      </c>
      <c r="C149" s="6" t="s">
        <v>13811</v>
      </c>
      <c r="D149" s="6" t="s">
        <v>13812</v>
      </c>
      <c r="E149" s="6" t="s">
        <v>6</v>
      </c>
      <c r="F149" s="6">
        <v>1247</v>
      </c>
      <c r="G149" s="6">
        <v>4136625258</v>
      </c>
      <c r="H149" s="6" t="s">
        <v>13811</v>
      </c>
      <c r="I149" s="6" t="s">
        <v>13813</v>
      </c>
      <c r="J149" s="6">
        <v>0</v>
      </c>
      <c r="K149" s="6" t="s">
        <v>13796</v>
      </c>
      <c r="L149" s="6" t="s">
        <v>8977</v>
      </c>
      <c r="M149" s="6">
        <v>0</v>
      </c>
      <c r="N149" s="6" t="s">
        <v>8972</v>
      </c>
      <c r="O149" s="2" t="e">
        <f>MATCH(A149, 'combined matches'!A$1:A$4986,0)</f>
        <v>#N/A</v>
      </c>
      <c r="P149" s="6">
        <f t="shared" si="6"/>
        <v>1</v>
      </c>
      <c r="Q149" s="6">
        <f t="shared" si="7"/>
        <v>1</v>
      </c>
      <c r="R149" s="6" t="b">
        <f t="shared" si="8"/>
        <v>0</v>
      </c>
      <c r="S149" s="6">
        <f>IF(P149=1, SUM($P$1:P149))</f>
        <v>127</v>
      </c>
    </row>
    <row r="150" spans="1:19" x14ac:dyDescent="0.2">
      <c r="A150" s="6">
        <v>154</v>
      </c>
      <c r="B150" s="6" t="s">
        <v>13814</v>
      </c>
      <c r="C150" s="6" t="s">
        <v>13798</v>
      </c>
      <c r="D150" s="6" t="s">
        <v>13799</v>
      </c>
      <c r="E150" s="6" t="s">
        <v>6</v>
      </c>
      <c r="F150" s="6">
        <v>1060</v>
      </c>
      <c r="G150" s="6">
        <v>4135862539</v>
      </c>
      <c r="H150" s="6" t="s">
        <v>13815</v>
      </c>
      <c r="I150" s="6" t="s">
        <v>13814</v>
      </c>
      <c r="J150" s="6">
        <v>0</v>
      </c>
      <c r="K150" s="6" t="s">
        <v>13816</v>
      </c>
      <c r="L150" s="6" t="s">
        <v>8977</v>
      </c>
      <c r="M150" s="6">
        <v>0</v>
      </c>
      <c r="N150" s="6" t="s">
        <v>11017</v>
      </c>
      <c r="O150" s="2" t="e">
        <f>MATCH(A150, 'combined matches'!A$1:A$4986,0)</f>
        <v>#N/A</v>
      </c>
      <c r="P150" s="6">
        <f t="shared" si="6"/>
        <v>1</v>
      </c>
      <c r="Q150" s="6">
        <f t="shared" si="7"/>
        <v>0</v>
      </c>
      <c r="R150" s="6">
        <f t="shared" si="8"/>
        <v>1</v>
      </c>
      <c r="S150" s="6">
        <f>IF(P150=1, SUM($P$1:P150))</f>
        <v>128</v>
      </c>
    </row>
    <row r="151" spans="1:19" x14ac:dyDescent="0.2">
      <c r="A151" s="6">
        <v>155</v>
      </c>
      <c r="B151" s="6" t="s">
        <v>13817</v>
      </c>
      <c r="C151" s="6" t="s">
        <v>13818</v>
      </c>
      <c r="D151" s="6" t="s">
        <v>5</v>
      </c>
      <c r="E151" s="6" t="s">
        <v>6</v>
      </c>
      <c r="F151" s="6">
        <v>2215</v>
      </c>
      <c r="G151" s="6">
        <v>8002584448</v>
      </c>
      <c r="H151" s="6" t="s">
        <v>13819</v>
      </c>
      <c r="I151" s="6" t="s">
        <v>13817</v>
      </c>
      <c r="J151" s="6">
        <v>0</v>
      </c>
      <c r="K151" s="6" t="s">
        <v>13820</v>
      </c>
      <c r="L151" s="6" t="s">
        <v>8982</v>
      </c>
      <c r="M151" s="6">
        <v>0</v>
      </c>
      <c r="N151" s="6" t="s">
        <v>11017</v>
      </c>
      <c r="O151" s="2" t="e">
        <f>MATCH(A151, 'combined matches'!A$1:A$4986,0)</f>
        <v>#N/A</v>
      </c>
      <c r="P151" s="6">
        <f t="shared" si="6"/>
        <v>1</v>
      </c>
      <c r="Q151" s="6">
        <f t="shared" si="7"/>
        <v>0</v>
      </c>
      <c r="R151" s="6">
        <f t="shared" si="8"/>
        <v>1</v>
      </c>
      <c r="S151" s="6">
        <f>IF(P151=1, SUM($P$1:P151))</f>
        <v>129</v>
      </c>
    </row>
    <row r="152" spans="1:19" x14ac:dyDescent="0.2">
      <c r="A152" s="6">
        <v>156</v>
      </c>
      <c r="B152" s="6" t="s">
        <v>13821</v>
      </c>
      <c r="C152" s="6" t="s">
        <v>13822</v>
      </c>
      <c r="D152" s="6" t="s">
        <v>13805</v>
      </c>
      <c r="E152" s="6" t="s">
        <v>6</v>
      </c>
      <c r="F152" s="6">
        <v>1040</v>
      </c>
      <c r="G152" s="6">
        <v>4134202200</v>
      </c>
      <c r="H152" s="6" t="s">
        <v>13822</v>
      </c>
      <c r="I152" s="6" t="s">
        <v>13823</v>
      </c>
      <c r="J152" s="6">
        <v>0</v>
      </c>
      <c r="K152" s="6" t="s">
        <v>13824</v>
      </c>
      <c r="L152" s="6" t="s">
        <v>8973</v>
      </c>
      <c r="M152" s="6">
        <v>1</v>
      </c>
      <c r="N152" s="6" t="s">
        <v>11017</v>
      </c>
      <c r="O152" s="2" t="e">
        <f>MATCH(A152, 'combined matches'!A$1:A$4986,0)</f>
        <v>#N/A</v>
      </c>
      <c r="P152" s="6">
        <f t="shared" si="6"/>
        <v>1</v>
      </c>
      <c r="Q152" s="6">
        <f t="shared" si="7"/>
        <v>0</v>
      </c>
      <c r="R152" s="6">
        <f t="shared" si="8"/>
        <v>0</v>
      </c>
      <c r="S152" s="6">
        <f>IF(P152=1, SUM($P$1:P152))</f>
        <v>130</v>
      </c>
    </row>
    <row r="153" spans="1:19" x14ac:dyDescent="0.2">
      <c r="A153" s="6">
        <v>157</v>
      </c>
      <c r="B153" s="6" t="s">
        <v>13821</v>
      </c>
      <c r="C153" s="6" t="s">
        <v>13822</v>
      </c>
      <c r="D153" s="6" t="s">
        <v>13805</v>
      </c>
      <c r="E153" s="6" t="s">
        <v>6</v>
      </c>
      <c r="F153" s="6">
        <v>1040</v>
      </c>
      <c r="G153" s="6">
        <v>4134202200</v>
      </c>
      <c r="H153" s="6" t="s">
        <v>13822</v>
      </c>
      <c r="I153" s="6" t="s">
        <v>13823</v>
      </c>
      <c r="J153" s="6">
        <v>0</v>
      </c>
      <c r="K153" s="6" t="s">
        <v>13824</v>
      </c>
      <c r="L153" s="6" t="s">
        <v>8973</v>
      </c>
      <c r="M153" s="6">
        <v>1</v>
      </c>
      <c r="N153" s="6" t="s">
        <v>8972</v>
      </c>
      <c r="O153" s="2" t="e">
        <f>MATCH(A153, 'combined matches'!A$1:A$4986,0)</f>
        <v>#N/A</v>
      </c>
      <c r="P153" s="6">
        <f t="shared" si="6"/>
        <v>1</v>
      </c>
      <c r="Q153" s="6">
        <f t="shared" si="7"/>
        <v>1</v>
      </c>
      <c r="R153" s="6" t="b">
        <f t="shared" si="8"/>
        <v>0</v>
      </c>
      <c r="S153" s="6">
        <f>IF(P153=1, SUM($P$1:P153))</f>
        <v>131</v>
      </c>
    </row>
    <row r="154" spans="1:19" x14ac:dyDescent="0.2">
      <c r="A154" s="6">
        <v>158</v>
      </c>
      <c r="B154" s="6" t="s">
        <v>13821</v>
      </c>
      <c r="C154" s="6" t="s">
        <v>13825</v>
      </c>
      <c r="D154" s="6" t="s">
        <v>13826</v>
      </c>
      <c r="E154" s="6" t="s">
        <v>6</v>
      </c>
      <c r="F154" s="6">
        <v>1013</v>
      </c>
      <c r="G154" s="6">
        <v>4134202222</v>
      </c>
      <c r="H154" s="6" t="s">
        <v>13825</v>
      </c>
      <c r="I154" s="6" t="s">
        <v>13823</v>
      </c>
      <c r="J154" s="6">
        <v>0</v>
      </c>
      <c r="K154" s="6" t="s">
        <v>13824</v>
      </c>
      <c r="L154" s="6" t="s">
        <v>8973</v>
      </c>
      <c r="M154" s="6">
        <v>1</v>
      </c>
      <c r="N154" s="6" t="s">
        <v>8972</v>
      </c>
      <c r="O154" s="2" t="e">
        <f>MATCH(A154, 'combined matches'!A$1:A$4986,0)</f>
        <v>#N/A</v>
      </c>
      <c r="P154" s="6">
        <f t="shared" si="6"/>
        <v>1</v>
      </c>
      <c r="Q154" s="6">
        <f t="shared" si="7"/>
        <v>1</v>
      </c>
      <c r="R154" s="6" t="b">
        <f t="shared" si="8"/>
        <v>0</v>
      </c>
      <c r="S154" s="6">
        <f>IF(P154=1, SUM($P$1:P154))</f>
        <v>132</v>
      </c>
    </row>
    <row r="155" spans="1:19" x14ac:dyDescent="0.2">
      <c r="A155" s="6">
        <v>160</v>
      </c>
      <c r="B155" s="6" t="s">
        <v>64</v>
      </c>
      <c r="C155" s="6" t="s">
        <v>13827</v>
      </c>
      <c r="D155" s="6" t="s">
        <v>70</v>
      </c>
      <c r="E155" s="6" t="s">
        <v>65</v>
      </c>
      <c r="F155" s="6">
        <v>3301</v>
      </c>
      <c r="G155" s="6">
        <v>6032253295</v>
      </c>
      <c r="H155" s="6" t="s">
        <v>13828</v>
      </c>
      <c r="I155" s="6" t="s">
        <v>9005</v>
      </c>
      <c r="J155" s="6">
        <v>0</v>
      </c>
      <c r="K155" s="6" t="s">
        <v>8522</v>
      </c>
      <c r="L155" s="6" t="s">
        <v>8977</v>
      </c>
      <c r="M155" s="6">
        <v>0</v>
      </c>
      <c r="N155" s="6" t="s">
        <v>11017</v>
      </c>
      <c r="O155" s="2" t="e">
        <f>MATCH(A155, 'combined matches'!A$1:A$4986,0)</f>
        <v>#N/A</v>
      </c>
      <c r="P155" s="6">
        <f t="shared" si="6"/>
        <v>1</v>
      </c>
      <c r="Q155" s="6">
        <f t="shared" si="7"/>
        <v>0</v>
      </c>
      <c r="R155" s="6">
        <f t="shared" si="8"/>
        <v>0</v>
      </c>
      <c r="S155" s="6">
        <f>IF(P155=1, SUM($P$1:P155))</f>
        <v>133</v>
      </c>
    </row>
    <row r="156" spans="1:19" x14ac:dyDescent="0.2">
      <c r="A156" s="6">
        <v>161</v>
      </c>
      <c r="B156" s="6" t="s">
        <v>64</v>
      </c>
      <c r="C156" s="6" t="s">
        <v>13829</v>
      </c>
      <c r="D156" s="6" t="s">
        <v>13830</v>
      </c>
      <c r="E156" s="6" t="s">
        <v>65</v>
      </c>
      <c r="F156" s="6">
        <v>3864</v>
      </c>
      <c r="G156" s="6">
        <v>6035397552</v>
      </c>
      <c r="H156" s="6" t="s">
        <v>13829</v>
      </c>
      <c r="I156" s="6" t="s">
        <v>9005</v>
      </c>
      <c r="J156" s="6">
        <v>0</v>
      </c>
      <c r="K156" s="6" t="s">
        <v>8522</v>
      </c>
      <c r="L156" s="6" t="s">
        <v>8977</v>
      </c>
      <c r="M156" s="6">
        <v>0</v>
      </c>
      <c r="N156" s="6" t="s">
        <v>8972</v>
      </c>
      <c r="O156" s="2" t="e">
        <f>MATCH(A156, 'combined matches'!A$1:A$4986,0)</f>
        <v>#N/A</v>
      </c>
      <c r="P156" s="6">
        <f t="shared" si="6"/>
        <v>1</v>
      </c>
      <c r="Q156" s="6">
        <f t="shared" si="7"/>
        <v>1</v>
      </c>
      <c r="R156" s="6" t="b">
        <f t="shared" si="8"/>
        <v>0</v>
      </c>
      <c r="S156" s="6">
        <f>IF(P156=1, SUM($P$1:P156))</f>
        <v>134</v>
      </c>
    </row>
    <row r="157" spans="1:19" x14ac:dyDescent="0.2">
      <c r="A157" s="6">
        <v>162</v>
      </c>
      <c r="B157" s="6" t="s">
        <v>64</v>
      </c>
      <c r="C157" s="6" t="s">
        <v>66</v>
      </c>
      <c r="D157" s="6" t="s">
        <v>67</v>
      </c>
      <c r="E157" s="6" t="s">
        <v>65</v>
      </c>
      <c r="F157" s="6">
        <v>3246</v>
      </c>
      <c r="G157" s="6">
        <v>6035245453</v>
      </c>
      <c r="H157" s="6" t="s">
        <v>7829</v>
      </c>
      <c r="I157" s="6" t="s">
        <v>9005</v>
      </c>
      <c r="J157" s="6">
        <v>0</v>
      </c>
      <c r="K157" s="6" t="s">
        <v>8522</v>
      </c>
      <c r="L157" s="6" t="s">
        <v>8977</v>
      </c>
      <c r="M157" s="6">
        <v>0</v>
      </c>
      <c r="N157" s="6" t="s">
        <v>8972</v>
      </c>
      <c r="O157" s="2">
        <f>MATCH(A157, 'combined matches'!A$1:A$4986,0)</f>
        <v>25</v>
      </c>
      <c r="P157" s="6">
        <f t="shared" si="6"/>
        <v>0</v>
      </c>
      <c r="Q157" s="6" t="b">
        <f t="shared" si="7"/>
        <v>0</v>
      </c>
      <c r="R157" s="6" t="b">
        <f t="shared" si="8"/>
        <v>0</v>
      </c>
      <c r="S157" s="6" t="b">
        <f>IF(P157=1, SUM($P$1:P157))</f>
        <v>0</v>
      </c>
    </row>
    <row r="158" spans="1:19" x14ac:dyDescent="0.2">
      <c r="A158" s="6">
        <v>163</v>
      </c>
      <c r="B158" s="6" t="s">
        <v>13313</v>
      </c>
      <c r="C158" s="6" t="s">
        <v>69</v>
      </c>
      <c r="D158" s="6" t="s">
        <v>70</v>
      </c>
      <c r="E158" s="6" t="s">
        <v>65</v>
      </c>
      <c r="F158" s="6">
        <v>3301</v>
      </c>
      <c r="G158" s="6">
        <v>6032287200</v>
      </c>
      <c r="H158" s="6" t="s">
        <v>69</v>
      </c>
      <c r="I158" s="6" t="s">
        <v>13831</v>
      </c>
      <c r="J158" s="6">
        <v>0</v>
      </c>
      <c r="K158" s="6" t="s">
        <v>8523</v>
      </c>
      <c r="L158" s="6" t="s">
        <v>8974</v>
      </c>
      <c r="M158" s="6">
        <v>0</v>
      </c>
      <c r="N158" s="6" t="s">
        <v>11017</v>
      </c>
      <c r="O158" s="2">
        <f>MATCH(A158, 'combined matches'!A$1:A$4986,0)</f>
        <v>26</v>
      </c>
      <c r="P158" s="6">
        <f t="shared" si="6"/>
        <v>0</v>
      </c>
      <c r="Q158" s="6" t="b">
        <f t="shared" si="7"/>
        <v>0</v>
      </c>
      <c r="R158" s="6" t="b">
        <f t="shared" si="8"/>
        <v>0</v>
      </c>
      <c r="S158" s="6" t="b">
        <f>IF(P158=1, SUM($P$1:P158))</f>
        <v>0</v>
      </c>
    </row>
    <row r="159" spans="1:19" x14ac:dyDescent="0.2">
      <c r="A159" s="6">
        <v>164</v>
      </c>
      <c r="B159" s="6" t="s">
        <v>68</v>
      </c>
      <c r="C159" s="6" t="s">
        <v>69</v>
      </c>
      <c r="D159" s="6" t="s">
        <v>70</v>
      </c>
      <c r="E159" s="6" t="s">
        <v>65</v>
      </c>
      <c r="F159" s="6">
        <v>3301</v>
      </c>
      <c r="G159" s="6">
        <v>6032287200</v>
      </c>
      <c r="H159" s="6" t="s">
        <v>69</v>
      </c>
      <c r="I159" s="6" t="s">
        <v>9006</v>
      </c>
      <c r="J159" s="6">
        <v>0</v>
      </c>
      <c r="K159" s="6" t="s">
        <v>8523</v>
      </c>
      <c r="L159" s="6" t="s">
        <v>8974</v>
      </c>
      <c r="M159" s="6">
        <v>0</v>
      </c>
      <c r="N159" s="6" t="s">
        <v>8972</v>
      </c>
      <c r="O159" s="2">
        <f>MATCH(A159, 'combined matches'!A$1:A$4986,0)</f>
        <v>27</v>
      </c>
      <c r="P159" s="6">
        <f t="shared" si="6"/>
        <v>0</v>
      </c>
      <c r="Q159" s="6" t="b">
        <f t="shared" si="7"/>
        <v>0</v>
      </c>
      <c r="R159" s="6" t="b">
        <f t="shared" si="8"/>
        <v>0</v>
      </c>
      <c r="S159" s="6" t="b">
        <f>IF(P159=1, SUM($P$1:P159))</f>
        <v>0</v>
      </c>
    </row>
    <row r="160" spans="1:19" x14ac:dyDescent="0.2">
      <c r="A160" s="6">
        <v>165</v>
      </c>
      <c r="B160" s="6" t="s">
        <v>71</v>
      </c>
      <c r="C160" s="6" t="s">
        <v>72</v>
      </c>
      <c r="D160" s="6" t="s">
        <v>73</v>
      </c>
      <c r="E160" s="6" t="s">
        <v>65</v>
      </c>
      <c r="F160" s="6">
        <v>3244</v>
      </c>
      <c r="G160" s="6">
        <v>6034643434</v>
      </c>
      <c r="H160" s="6" t="s">
        <v>72</v>
      </c>
      <c r="I160" s="6" t="s">
        <v>71</v>
      </c>
      <c r="J160" s="6">
        <v>0</v>
      </c>
      <c r="K160" s="6" t="s">
        <v>8523</v>
      </c>
      <c r="L160" s="6" t="s">
        <v>8974</v>
      </c>
      <c r="M160" s="6">
        <v>0</v>
      </c>
      <c r="N160" s="6" t="s">
        <v>8972</v>
      </c>
      <c r="O160" s="2">
        <f>MATCH(A160, 'combined matches'!A$1:A$4986,0)</f>
        <v>31</v>
      </c>
      <c r="P160" s="6">
        <f t="shared" si="6"/>
        <v>0</v>
      </c>
      <c r="Q160" s="6" t="b">
        <f t="shared" si="7"/>
        <v>0</v>
      </c>
      <c r="R160" s="6" t="b">
        <f t="shared" si="8"/>
        <v>0</v>
      </c>
      <c r="S160" s="6" t="b">
        <f>IF(P160=1, SUM($P$1:P160))</f>
        <v>0</v>
      </c>
    </row>
    <row r="161" spans="1:19" x14ac:dyDescent="0.2">
      <c r="A161" s="6">
        <v>166</v>
      </c>
      <c r="B161" s="6" t="s">
        <v>74</v>
      </c>
      <c r="C161" s="6" t="s">
        <v>13832</v>
      </c>
      <c r="D161" s="6" t="s">
        <v>76</v>
      </c>
      <c r="E161" s="6" t="s">
        <v>65</v>
      </c>
      <c r="F161" s="6">
        <v>3570</v>
      </c>
      <c r="G161" s="6">
        <v>6037523669</v>
      </c>
      <c r="H161" s="6" t="s">
        <v>13832</v>
      </c>
      <c r="I161" s="6" t="s">
        <v>9007</v>
      </c>
      <c r="J161" s="6">
        <v>0</v>
      </c>
      <c r="K161" s="6" t="s">
        <v>8524</v>
      </c>
      <c r="L161" s="6" t="s">
        <v>8973</v>
      </c>
      <c r="M161" s="6">
        <v>1</v>
      </c>
      <c r="N161" s="6" t="s">
        <v>11017</v>
      </c>
      <c r="O161" s="2" t="e">
        <f>MATCH(A161, 'combined matches'!A$1:A$4986,0)</f>
        <v>#N/A</v>
      </c>
      <c r="P161" s="6">
        <f t="shared" si="6"/>
        <v>1</v>
      </c>
      <c r="Q161" s="6">
        <f t="shared" si="7"/>
        <v>0</v>
      </c>
      <c r="R161" s="6">
        <f t="shared" si="8"/>
        <v>0</v>
      </c>
      <c r="S161" s="6">
        <f>IF(P161=1, SUM($P$1:P161))</f>
        <v>135</v>
      </c>
    </row>
    <row r="162" spans="1:19" x14ac:dyDescent="0.2">
      <c r="A162" s="6">
        <v>167</v>
      </c>
      <c r="B162" s="6" t="s">
        <v>74</v>
      </c>
      <c r="C162" s="6" t="s">
        <v>75</v>
      </c>
      <c r="D162" s="6" t="s">
        <v>76</v>
      </c>
      <c r="E162" s="6" t="s">
        <v>65</v>
      </c>
      <c r="F162" s="6">
        <v>3570</v>
      </c>
      <c r="G162" s="6">
        <v>6037522040</v>
      </c>
      <c r="H162" s="6" t="s">
        <v>75</v>
      </c>
      <c r="I162" s="6" t="s">
        <v>9007</v>
      </c>
      <c r="J162" s="6">
        <v>0</v>
      </c>
      <c r="K162" s="6" t="s">
        <v>8524</v>
      </c>
      <c r="L162" s="6" t="s">
        <v>8973</v>
      </c>
      <c r="M162" s="6">
        <v>1</v>
      </c>
      <c r="N162" s="6" t="s">
        <v>8972</v>
      </c>
      <c r="O162" s="2">
        <f>MATCH(A162, 'combined matches'!A$1:A$4986,0)</f>
        <v>28</v>
      </c>
      <c r="P162" s="6">
        <f t="shared" si="6"/>
        <v>0</v>
      </c>
      <c r="Q162" s="6" t="b">
        <f t="shared" si="7"/>
        <v>0</v>
      </c>
      <c r="R162" s="6" t="b">
        <f t="shared" si="8"/>
        <v>0</v>
      </c>
      <c r="S162" s="6" t="b">
        <f>IF(P162=1, SUM($P$1:P162))</f>
        <v>0</v>
      </c>
    </row>
    <row r="163" spans="1:19" x14ac:dyDescent="0.2">
      <c r="A163" s="6">
        <v>168</v>
      </c>
      <c r="B163" s="6" t="s">
        <v>4988</v>
      </c>
      <c r="C163" s="6" t="s">
        <v>13833</v>
      </c>
      <c r="D163" s="6" t="s">
        <v>13834</v>
      </c>
      <c r="E163" s="6" t="s">
        <v>65</v>
      </c>
      <c r="F163" s="6">
        <v>3857</v>
      </c>
      <c r="G163" s="6">
        <v>6036592494</v>
      </c>
      <c r="H163" s="6" t="s">
        <v>13835</v>
      </c>
      <c r="I163" s="6" t="s">
        <v>4988</v>
      </c>
      <c r="J163" s="6">
        <v>0</v>
      </c>
      <c r="K163" s="6" t="s">
        <v>8525</v>
      </c>
      <c r="L163" s="6" t="s">
        <v>8973</v>
      </c>
      <c r="M163" s="6">
        <v>1</v>
      </c>
      <c r="N163" s="6" t="s">
        <v>11017</v>
      </c>
      <c r="O163" s="2" t="e">
        <f>MATCH(A163, 'combined matches'!A$1:A$4986,0)</f>
        <v>#N/A</v>
      </c>
      <c r="P163" s="6">
        <f t="shared" si="6"/>
        <v>1</v>
      </c>
      <c r="Q163" s="6">
        <f t="shared" si="7"/>
        <v>0</v>
      </c>
      <c r="R163" s="6">
        <f t="shared" si="8"/>
        <v>0</v>
      </c>
      <c r="S163" s="6">
        <f>IF(P163=1, SUM($P$1:P163))</f>
        <v>136</v>
      </c>
    </row>
    <row r="164" spans="1:19" x14ac:dyDescent="0.2">
      <c r="A164" s="6">
        <v>169</v>
      </c>
      <c r="B164" s="6" t="s">
        <v>77</v>
      </c>
      <c r="C164" s="6" t="s">
        <v>78</v>
      </c>
      <c r="D164" s="6" t="s">
        <v>79</v>
      </c>
      <c r="E164" s="6" t="s">
        <v>65</v>
      </c>
      <c r="F164" s="6">
        <v>3060</v>
      </c>
      <c r="G164" s="6">
        <v>6038831626</v>
      </c>
      <c r="H164" s="6" t="s">
        <v>78</v>
      </c>
      <c r="I164" s="6" t="s">
        <v>13836</v>
      </c>
      <c r="J164" s="6">
        <v>0</v>
      </c>
      <c r="K164" s="6" t="s">
        <v>8525</v>
      </c>
      <c r="L164" s="6" t="s">
        <v>8973</v>
      </c>
      <c r="M164" s="6">
        <v>1</v>
      </c>
      <c r="N164" s="6" t="s">
        <v>8972</v>
      </c>
      <c r="O164" s="2">
        <f>MATCH(A164, 'combined matches'!A$1:A$4986,0)</f>
        <v>32</v>
      </c>
      <c r="P164" s="6">
        <f t="shared" si="6"/>
        <v>0</v>
      </c>
      <c r="Q164" s="6" t="b">
        <f t="shared" si="7"/>
        <v>0</v>
      </c>
      <c r="R164" s="6" t="b">
        <f t="shared" si="8"/>
        <v>0</v>
      </c>
      <c r="S164" s="6" t="b">
        <f>IF(P164=1, SUM($P$1:P164))</f>
        <v>0</v>
      </c>
    </row>
    <row r="165" spans="1:19" x14ac:dyDescent="0.2">
      <c r="A165" s="6">
        <v>170</v>
      </c>
      <c r="B165" s="6" t="s">
        <v>13088</v>
      </c>
      <c r="C165" s="6" t="s">
        <v>81</v>
      </c>
      <c r="D165" s="6" t="s">
        <v>82</v>
      </c>
      <c r="E165" s="6" t="s">
        <v>65</v>
      </c>
      <c r="F165" s="6">
        <v>3101</v>
      </c>
      <c r="G165" s="6">
        <v>6036686629</v>
      </c>
      <c r="H165" s="6" t="s">
        <v>81</v>
      </c>
      <c r="I165" s="6" t="s">
        <v>13837</v>
      </c>
      <c r="J165" s="6">
        <v>0</v>
      </c>
      <c r="K165" s="6" t="s">
        <v>8526</v>
      </c>
      <c r="L165" s="6" t="s">
        <v>8973</v>
      </c>
      <c r="M165" s="6">
        <v>1</v>
      </c>
      <c r="N165" s="6" t="s">
        <v>11017</v>
      </c>
      <c r="O165" s="2">
        <f>MATCH(A165, 'combined matches'!A$1:A$4986,0)</f>
        <v>33</v>
      </c>
      <c r="P165" s="6">
        <f t="shared" si="6"/>
        <v>0</v>
      </c>
      <c r="Q165" s="6" t="b">
        <f t="shared" si="7"/>
        <v>0</v>
      </c>
      <c r="R165" s="6" t="b">
        <f t="shared" si="8"/>
        <v>0</v>
      </c>
      <c r="S165" s="6" t="b">
        <f>IF(P165=1, SUM($P$1:P165))</f>
        <v>0</v>
      </c>
    </row>
    <row r="166" spans="1:19" x14ac:dyDescent="0.2">
      <c r="A166" s="6">
        <v>171</v>
      </c>
      <c r="B166" s="6" t="s">
        <v>80</v>
      </c>
      <c r="C166" s="6" t="s">
        <v>81</v>
      </c>
      <c r="D166" s="6" t="s">
        <v>82</v>
      </c>
      <c r="E166" s="6" t="s">
        <v>65</v>
      </c>
      <c r="F166" s="6">
        <v>3101</v>
      </c>
      <c r="G166" s="6">
        <v>6036686629</v>
      </c>
      <c r="H166" s="6" t="s">
        <v>81</v>
      </c>
      <c r="I166" s="6" t="s">
        <v>9008</v>
      </c>
      <c r="J166" s="6" t="s">
        <v>13838</v>
      </c>
      <c r="K166" s="6" t="s">
        <v>8526</v>
      </c>
      <c r="L166" s="6" t="s">
        <v>8973</v>
      </c>
      <c r="M166" s="6">
        <v>1</v>
      </c>
      <c r="N166" s="6" t="s">
        <v>8972</v>
      </c>
      <c r="O166" s="2">
        <f>MATCH(A166, 'combined matches'!A$1:A$4986,0)</f>
        <v>24</v>
      </c>
      <c r="P166" s="6">
        <f t="shared" si="6"/>
        <v>0</v>
      </c>
      <c r="Q166" s="6" t="b">
        <f t="shared" si="7"/>
        <v>0</v>
      </c>
      <c r="R166" s="6" t="b">
        <f t="shared" si="8"/>
        <v>0</v>
      </c>
      <c r="S166" s="6" t="b">
        <f>IF(P166=1, SUM($P$1:P166))</f>
        <v>0</v>
      </c>
    </row>
    <row r="167" spans="1:19" x14ac:dyDescent="0.2">
      <c r="A167" s="6">
        <v>172</v>
      </c>
      <c r="B167" s="6" t="s">
        <v>83</v>
      </c>
      <c r="C167" s="6" t="s">
        <v>7446</v>
      </c>
      <c r="D167" s="6" t="s">
        <v>84</v>
      </c>
      <c r="E167" s="6" t="s">
        <v>65</v>
      </c>
      <c r="F167" s="6">
        <v>3818</v>
      </c>
      <c r="G167" s="6">
        <v>6034478900</v>
      </c>
      <c r="H167" s="6" t="s">
        <v>7830</v>
      </c>
      <c r="I167" s="6" t="s">
        <v>9009</v>
      </c>
      <c r="J167" s="6">
        <v>0</v>
      </c>
      <c r="K167" s="6" t="s">
        <v>8527</v>
      </c>
      <c r="L167" s="6" t="s">
        <v>8973</v>
      </c>
      <c r="M167" s="6">
        <v>1</v>
      </c>
      <c r="N167" s="6" t="s">
        <v>11017</v>
      </c>
      <c r="O167" s="2">
        <f>MATCH(A167, 'combined matches'!A$1:A$4986,0)</f>
        <v>34</v>
      </c>
      <c r="P167" s="6">
        <f t="shared" si="6"/>
        <v>0</v>
      </c>
      <c r="Q167" s="6" t="b">
        <f t="shared" si="7"/>
        <v>0</v>
      </c>
      <c r="R167" s="6" t="b">
        <f t="shared" si="8"/>
        <v>0</v>
      </c>
      <c r="S167" s="6" t="b">
        <f>IF(P167=1, SUM($P$1:P167))</f>
        <v>0</v>
      </c>
    </row>
    <row r="168" spans="1:19" x14ac:dyDescent="0.2">
      <c r="A168" s="6">
        <v>173</v>
      </c>
      <c r="B168" s="6" t="s">
        <v>83</v>
      </c>
      <c r="C168" s="6" t="s">
        <v>7446</v>
      </c>
      <c r="D168" s="6" t="s">
        <v>84</v>
      </c>
      <c r="E168" s="6" t="s">
        <v>65</v>
      </c>
      <c r="F168" s="6">
        <v>3818</v>
      </c>
      <c r="G168" s="6">
        <v>6034478900</v>
      </c>
      <c r="H168" s="6" t="s">
        <v>7830</v>
      </c>
      <c r="I168" s="6" t="s">
        <v>9009</v>
      </c>
      <c r="J168" s="6">
        <v>0</v>
      </c>
      <c r="K168" s="6" t="s">
        <v>8527</v>
      </c>
      <c r="L168" s="6" t="s">
        <v>8973</v>
      </c>
      <c r="M168" s="6">
        <v>1</v>
      </c>
      <c r="N168" s="6" t="s">
        <v>8972</v>
      </c>
      <c r="O168" s="2">
        <f>MATCH(A168, 'combined matches'!A$1:A$4986,0)</f>
        <v>35</v>
      </c>
      <c r="P168" s="6">
        <f t="shared" si="6"/>
        <v>0</v>
      </c>
      <c r="Q168" s="6" t="b">
        <f t="shared" si="7"/>
        <v>0</v>
      </c>
      <c r="R168" s="6" t="b">
        <f t="shared" si="8"/>
        <v>0</v>
      </c>
      <c r="S168" s="6" t="b">
        <f>IF(P168=1, SUM($P$1:P168))</f>
        <v>0</v>
      </c>
    </row>
    <row r="169" spans="1:19" x14ac:dyDescent="0.2">
      <c r="A169" s="6">
        <v>174</v>
      </c>
      <c r="B169" s="6" t="s">
        <v>4984</v>
      </c>
      <c r="C169" s="6" t="s">
        <v>7466</v>
      </c>
      <c r="D169" s="6" t="s">
        <v>70</v>
      </c>
      <c r="E169" s="6" t="s">
        <v>65</v>
      </c>
      <c r="F169" s="6">
        <v>3301</v>
      </c>
      <c r="G169" s="6">
        <v>6032252739</v>
      </c>
      <c r="H169" s="6" t="s">
        <v>8153</v>
      </c>
      <c r="I169" s="6" t="s">
        <v>10133</v>
      </c>
      <c r="J169" s="6">
        <v>0</v>
      </c>
      <c r="K169" s="6" t="s">
        <v>13085</v>
      </c>
      <c r="L169" s="6" t="s">
        <v>8977</v>
      </c>
      <c r="M169" s="6">
        <v>0</v>
      </c>
      <c r="N169" s="6" t="s">
        <v>11017</v>
      </c>
      <c r="O169" s="2">
        <f>MATCH(A169, 'combined matches'!A$1:A$4986,0)</f>
        <v>29</v>
      </c>
      <c r="P169" s="6">
        <f t="shared" si="6"/>
        <v>0</v>
      </c>
      <c r="Q169" s="6" t="b">
        <f t="shared" si="7"/>
        <v>0</v>
      </c>
      <c r="R169" s="6" t="b">
        <f t="shared" si="8"/>
        <v>0</v>
      </c>
      <c r="S169" s="6" t="b">
        <f>IF(P169=1, SUM($P$1:P169))</f>
        <v>0</v>
      </c>
    </row>
    <row r="170" spans="1:19" x14ac:dyDescent="0.2">
      <c r="A170" s="6">
        <v>175</v>
      </c>
      <c r="B170" s="6" t="s">
        <v>13086</v>
      </c>
      <c r="C170" s="6" t="s">
        <v>4986</v>
      </c>
      <c r="D170" s="6" t="s">
        <v>4987</v>
      </c>
      <c r="E170" s="6" t="s">
        <v>65</v>
      </c>
      <c r="F170" s="6">
        <v>3840</v>
      </c>
      <c r="G170" s="6">
        <v>6034367588</v>
      </c>
      <c r="H170" s="6" t="s">
        <v>8154</v>
      </c>
      <c r="I170" s="6" t="s">
        <v>13839</v>
      </c>
      <c r="J170" s="6">
        <v>0</v>
      </c>
      <c r="K170" s="6" t="s">
        <v>13087</v>
      </c>
      <c r="L170" s="6" t="s">
        <v>8977</v>
      </c>
      <c r="M170" s="6">
        <v>0</v>
      </c>
      <c r="N170" s="6" t="s">
        <v>11017</v>
      </c>
      <c r="O170" s="2">
        <f>MATCH(A170, 'combined matches'!A$1:A$4986,0)</f>
        <v>30</v>
      </c>
      <c r="P170" s="6">
        <f t="shared" si="6"/>
        <v>0</v>
      </c>
      <c r="Q170" s="6" t="b">
        <f t="shared" si="7"/>
        <v>0</v>
      </c>
      <c r="R170" s="6" t="b">
        <f t="shared" si="8"/>
        <v>0</v>
      </c>
      <c r="S170" s="6" t="b">
        <f>IF(P170=1, SUM($P$1:P170))</f>
        <v>0</v>
      </c>
    </row>
    <row r="171" spans="1:19" x14ac:dyDescent="0.2">
      <c r="A171" s="6">
        <v>176</v>
      </c>
      <c r="B171" s="6" t="s">
        <v>13840</v>
      </c>
      <c r="C171" s="6" t="s">
        <v>13841</v>
      </c>
      <c r="D171" s="6" t="s">
        <v>13842</v>
      </c>
      <c r="E171" s="6" t="s">
        <v>65</v>
      </c>
      <c r="F171" s="6">
        <v>3741</v>
      </c>
      <c r="G171" s="6">
        <v>6035234343</v>
      </c>
      <c r="H171" s="6" t="s">
        <v>13841</v>
      </c>
      <c r="I171" s="6" t="s">
        <v>13843</v>
      </c>
      <c r="J171" s="6">
        <v>0</v>
      </c>
      <c r="K171" s="6" t="s">
        <v>13844</v>
      </c>
      <c r="L171" s="6" t="s">
        <v>8977</v>
      </c>
      <c r="M171" s="6">
        <v>0</v>
      </c>
      <c r="N171" s="6" t="s">
        <v>11017</v>
      </c>
      <c r="O171" s="2" t="e">
        <f>MATCH(A171, 'combined matches'!A$1:A$4986,0)</f>
        <v>#N/A</v>
      </c>
      <c r="P171" s="6">
        <f t="shared" si="6"/>
        <v>1</v>
      </c>
      <c r="Q171" s="6">
        <f t="shared" si="7"/>
        <v>0</v>
      </c>
      <c r="R171" s="6">
        <f t="shared" si="8"/>
        <v>1</v>
      </c>
      <c r="S171" s="6">
        <f>IF(P171=1, SUM($P$1:P171))</f>
        <v>137</v>
      </c>
    </row>
    <row r="172" spans="1:19" x14ac:dyDescent="0.2">
      <c r="A172" s="6">
        <v>178</v>
      </c>
      <c r="B172" s="6" t="s">
        <v>13845</v>
      </c>
      <c r="C172" s="6" t="s">
        <v>13846</v>
      </c>
      <c r="D172" s="6" t="s">
        <v>13847</v>
      </c>
      <c r="E172" s="6" t="s">
        <v>6</v>
      </c>
      <c r="F172" s="6">
        <v>1420</v>
      </c>
      <c r="G172" s="6">
        <v>9785160900</v>
      </c>
      <c r="H172" s="6" t="s">
        <v>13846</v>
      </c>
      <c r="I172" s="6" t="s">
        <v>13848</v>
      </c>
      <c r="J172" s="6">
        <v>0</v>
      </c>
      <c r="K172" s="6" t="s">
        <v>13820</v>
      </c>
      <c r="L172" s="6" t="s">
        <v>8982</v>
      </c>
      <c r="M172" s="6">
        <v>0</v>
      </c>
      <c r="N172" s="6" t="s">
        <v>8972</v>
      </c>
      <c r="O172" s="2" t="e">
        <f>MATCH(A172, 'combined matches'!A$1:A$4986,0)</f>
        <v>#N/A</v>
      </c>
      <c r="P172" s="6">
        <f t="shared" si="6"/>
        <v>1</v>
      </c>
      <c r="Q172" s="6">
        <f t="shared" si="7"/>
        <v>1</v>
      </c>
      <c r="R172" s="6" t="b">
        <f t="shared" si="8"/>
        <v>0</v>
      </c>
      <c r="S172" s="6">
        <f>IF(P172=1, SUM($P$1:P172))</f>
        <v>138</v>
      </c>
    </row>
    <row r="173" spans="1:19" x14ac:dyDescent="0.2">
      <c r="A173" s="6">
        <v>179</v>
      </c>
      <c r="B173" s="6" t="s">
        <v>13849</v>
      </c>
      <c r="C173" s="6" t="s">
        <v>13850</v>
      </c>
      <c r="D173" s="6" t="s">
        <v>13851</v>
      </c>
      <c r="E173" s="6" t="s">
        <v>6</v>
      </c>
      <c r="F173" s="6">
        <v>1752</v>
      </c>
      <c r="G173" s="6">
        <v>5089701100</v>
      </c>
      <c r="H173" s="6" t="s">
        <v>13850</v>
      </c>
      <c r="I173" s="6" t="s">
        <v>13852</v>
      </c>
      <c r="J173" s="6">
        <v>0</v>
      </c>
      <c r="K173" s="6" t="s">
        <v>13820</v>
      </c>
      <c r="L173" s="6" t="s">
        <v>8982</v>
      </c>
      <c r="M173" s="6">
        <v>0</v>
      </c>
      <c r="N173" s="6" t="s">
        <v>8972</v>
      </c>
      <c r="O173" s="2" t="e">
        <f>MATCH(A173, 'combined matches'!A$1:A$4986,0)</f>
        <v>#N/A</v>
      </c>
      <c r="P173" s="6">
        <f t="shared" si="6"/>
        <v>1</v>
      </c>
      <c r="Q173" s="6">
        <f t="shared" si="7"/>
        <v>1</v>
      </c>
      <c r="R173" s="6" t="b">
        <f t="shared" si="8"/>
        <v>0</v>
      </c>
      <c r="S173" s="6">
        <f>IF(P173=1, SUM($P$1:P173))</f>
        <v>139</v>
      </c>
    </row>
    <row r="174" spans="1:19" x14ac:dyDescent="0.2">
      <c r="A174" s="6">
        <v>180</v>
      </c>
      <c r="B174" s="6" t="s">
        <v>13853</v>
      </c>
      <c r="C174" s="6" t="s">
        <v>13854</v>
      </c>
      <c r="D174" s="6" t="s">
        <v>13855</v>
      </c>
      <c r="E174" s="6" t="s">
        <v>6</v>
      </c>
      <c r="F174" s="6">
        <v>1609</v>
      </c>
      <c r="G174" s="6">
        <v>8002584448</v>
      </c>
      <c r="H174" s="6" t="s">
        <v>13854</v>
      </c>
      <c r="I174" s="6" t="s">
        <v>13856</v>
      </c>
      <c r="J174" s="6">
        <v>0</v>
      </c>
      <c r="K174" s="6" t="s">
        <v>13820</v>
      </c>
      <c r="L174" s="6" t="s">
        <v>8982</v>
      </c>
      <c r="M174" s="6">
        <v>0</v>
      </c>
      <c r="N174" s="6" t="s">
        <v>8972</v>
      </c>
      <c r="O174" s="2" t="e">
        <f>MATCH(A174, 'combined matches'!A$1:A$4986,0)</f>
        <v>#N/A</v>
      </c>
      <c r="P174" s="6">
        <f t="shared" si="6"/>
        <v>1</v>
      </c>
      <c r="Q174" s="6">
        <f t="shared" si="7"/>
        <v>1</v>
      </c>
      <c r="R174" s="6" t="b">
        <f t="shared" si="8"/>
        <v>0</v>
      </c>
      <c r="S174" s="6">
        <f>IF(P174=1, SUM($P$1:P174))</f>
        <v>140</v>
      </c>
    </row>
    <row r="175" spans="1:19" x14ac:dyDescent="0.2">
      <c r="A175" s="6">
        <v>181</v>
      </c>
      <c r="B175" s="6" t="s">
        <v>13857</v>
      </c>
      <c r="C175" s="6" t="s">
        <v>13858</v>
      </c>
      <c r="D175" s="6" t="s">
        <v>63</v>
      </c>
      <c r="E175" s="6" t="s">
        <v>6</v>
      </c>
      <c r="F175" s="6">
        <v>1107</v>
      </c>
      <c r="G175" s="6">
        <v>8002584448</v>
      </c>
      <c r="H175" s="6" t="s">
        <v>13858</v>
      </c>
      <c r="I175" s="6" t="s">
        <v>13857</v>
      </c>
      <c r="J175" s="6">
        <v>0</v>
      </c>
      <c r="K175" s="6" t="s">
        <v>13820</v>
      </c>
      <c r="L175" s="6" t="s">
        <v>8982</v>
      </c>
      <c r="M175" s="6">
        <v>0</v>
      </c>
      <c r="N175" s="6" t="s">
        <v>8972</v>
      </c>
      <c r="O175" s="2" t="e">
        <f>MATCH(A175, 'combined matches'!A$1:A$4986,0)</f>
        <v>#N/A</v>
      </c>
      <c r="P175" s="6">
        <f t="shared" si="6"/>
        <v>1</v>
      </c>
      <c r="Q175" s="6">
        <f t="shared" si="7"/>
        <v>1</v>
      </c>
      <c r="R175" s="6" t="b">
        <f t="shared" si="8"/>
        <v>0</v>
      </c>
      <c r="S175" s="6">
        <f>IF(P175=1, SUM($P$1:P175))</f>
        <v>141</v>
      </c>
    </row>
    <row r="176" spans="1:19" x14ac:dyDescent="0.2">
      <c r="A176" s="6">
        <v>183</v>
      </c>
      <c r="B176" s="6" t="s">
        <v>13859</v>
      </c>
      <c r="C176" s="6" t="s">
        <v>13860</v>
      </c>
      <c r="D176" s="6" t="s">
        <v>13861</v>
      </c>
      <c r="E176" s="6" t="s">
        <v>65</v>
      </c>
      <c r="F176" s="6">
        <v>3431</v>
      </c>
      <c r="G176" s="6">
        <v>6033526898</v>
      </c>
      <c r="H176" s="6" t="s">
        <v>13860</v>
      </c>
      <c r="I176" s="6" t="s">
        <v>13862</v>
      </c>
      <c r="J176" s="6">
        <v>0</v>
      </c>
      <c r="K176" s="6" t="s">
        <v>13567</v>
      </c>
      <c r="L176" s="6" t="s">
        <v>8982</v>
      </c>
      <c r="M176" s="6">
        <v>0</v>
      </c>
      <c r="N176" s="6" t="s">
        <v>8972</v>
      </c>
      <c r="O176" s="2" t="e">
        <f>MATCH(A176, 'combined matches'!A$1:A$4986,0)</f>
        <v>#N/A</v>
      </c>
      <c r="P176" s="6">
        <f t="shared" si="6"/>
        <v>1</v>
      </c>
      <c r="Q176" s="6">
        <f t="shared" si="7"/>
        <v>1</v>
      </c>
      <c r="R176" s="6" t="b">
        <f t="shared" si="8"/>
        <v>0</v>
      </c>
      <c r="S176" s="6">
        <f>IF(P176=1, SUM($P$1:P176))</f>
        <v>142</v>
      </c>
    </row>
    <row r="177" spans="1:19" x14ac:dyDescent="0.2">
      <c r="A177" s="6">
        <v>184</v>
      </c>
      <c r="B177" s="6" t="s">
        <v>13863</v>
      </c>
      <c r="C177" s="6" t="s">
        <v>13864</v>
      </c>
      <c r="D177" s="6" t="s">
        <v>13865</v>
      </c>
      <c r="E177" s="6" t="s">
        <v>65</v>
      </c>
      <c r="F177" s="6">
        <v>3743</v>
      </c>
      <c r="G177" s="6">
        <v>6035424568</v>
      </c>
      <c r="H177" s="6" t="s">
        <v>13864</v>
      </c>
      <c r="I177" s="6" t="s">
        <v>13866</v>
      </c>
      <c r="J177" s="6">
        <v>0</v>
      </c>
      <c r="K177" s="6" t="s">
        <v>13567</v>
      </c>
      <c r="L177" s="6" t="s">
        <v>8982</v>
      </c>
      <c r="M177" s="6">
        <v>0</v>
      </c>
      <c r="N177" s="6" t="s">
        <v>8972</v>
      </c>
      <c r="O177" s="2" t="e">
        <f>MATCH(A177, 'combined matches'!A$1:A$4986,0)</f>
        <v>#N/A</v>
      </c>
      <c r="P177" s="6">
        <f t="shared" si="6"/>
        <v>1</v>
      </c>
      <c r="Q177" s="6">
        <f t="shared" si="7"/>
        <v>1</v>
      </c>
      <c r="R177" s="6" t="b">
        <f t="shared" si="8"/>
        <v>0</v>
      </c>
      <c r="S177" s="6">
        <f>IF(P177=1, SUM($P$1:P177))</f>
        <v>143</v>
      </c>
    </row>
    <row r="178" spans="1:19" x14ac:dyDescent="0.2">
      <c r="A178" s="6">
        <v>185</v>
      </c>
      <c r="B178" s="6" t="s">
        <v>13867</v>
      </c>
      <c r="C178" s="6" t="s">
        <v>13868</v>
      </c>
      <c r="D178" s="6" t="s">
        <v>13869</v>
      </c>
      <c r="E178" s="6" t="s">
        <v>65</v>
      </c>
      <c r="F178" s="6">
        <v>3038</v>
      </c>
      <c r="G178" s="6">
        <v>6034341354</v>
      </c>
      <c r="H178" s="6" t="s">
        <v>13868</v>
      </c>
      <c r="I178" s="6" t="s">
        <v>13870</v>
      </c>
      <c r="J178" s="6">
        <v>0</v>
      </c>
      <c r="K178" s="6" t="s">
        <v>13567</v>
      </c>
      <c r="L178" s="6" t="s">
        <v>8982</v>
      </c>
      <c r="M178" s="6">
        <v>0</v>
      </c>
      <c r="N178" s="6" t="s">
        <v>8972</v>
      </c>
      <c r="O178" s="2" t="e">
        <f>MATCH(A178, 'combined matches'!A$1:A$4986,0)</f>
        <v>#N/A</v>
      </c>
      <c r="P178" s="6">
        <f t="shared" si="6"/>
        <v>1</v>
      </c>
      <c r="Q178" s="6">
        <f t="shared" si="7"/>
        <v>1</v>
      </c>
      <c r="R178" s="6" t="b">
        <f t="shared" si="8"/>
        <v>0</v>
      </c>
      <c r="S178" s="6">
        <f>IF(P178=1, SUM($P$1:P178))</f>
        <v>144</v>
      </c>
    </row>
    <row r="179" spans="1:19" x14ac:dyDescent="0.2">
      <c r="A179" s="6">
        <v>186</v>
      </c>
      <c r="B179" s="6" t="s">
        <v>13871</v>
      </c>
      <c r="C179" s="6" t="s">
        <v>13872</v>
      </c>
      <c r="D179" s="6" t="s">
        <v>13873</v>
      </c>
      <c r="E179" s="6" t="s">
        <v>65</v>
      </c>
      <c r="F179" s="6">
        <v>3833</v>
      </c>
      <c r="G179" s="6">
        <v>6037729315</v>
      </c>
      <c r="H179" s="6" t="s">
        <v>13872</v>
      </c>
      <c r="I179" s="6" t="s">
        <v>13874</v>
      </c>
      <c r="J179" s="6">
        <v>0</v>
      </c>
      <c r="K179" s="6" t="s">
        <v>13567</v>
      </c>
      <c r="L179" s="6" t="s">
        <v>8982</v>
      </c>
      <c r="M179" s="6">
        <v>0</v>
      </c>
      <c r="N179" s="6" t="s">
        <v>8972</v>
      </c>
      <c r="O179" s="2" t="e">
        <f>MATCH(A179, 'combined matches'!A$1:A$4986,0)</f>
        <v>#N/A</v>
      </c>
      <c r="P179" s="6">
        <f t="shared" si="6"/>
        <v>1</v>
      </c>
      <c r="Q179" s="6">
        <f t="shared" si="7"/>
        <v>1</v>
      </c>
      <c r="R179" s="6" t="b">
        <f t="shared" si="8"/>
        <v>0</v>
      </c>
      <c r="S179" s="6">
        <f>IF(P179=1, SUM($P$1:P179))</f>
        <v>145</v>
      </c>
    </row>
    <row r="180" spans="1:19" x14ac:dyDescent="0.2">
      <c r="A180" s="6">
        <v>187</v>
      </c>
      <c r="B180" s="6" t="s">
        <v>13875</v>
      </c>
      <c r="C180" s="6" t="s">
        <v>13876</v>
      </c>
      <c r="D180" s="6" t="s">
        <v>82</v>
      </c>
      <c r="E180" s="6" t="s">
        <v>65</v>
      </c>
      <c r="F180" s="6">
        <v>3104</v>
      </c>
      <c r="G180" s="6">
        <v>6036697321</v>
      </c>
      <c r="H180" s="6" t="s">
        <v>13876</v>
      </c>
      <c r="I180" s="6" t="s">
        <v>13877</v>
      </c>
      <c r="J180" s="6">
        <v>0</v>
      </c>
      <c r="K180" s="6" t="s">
        <v>13567</v>
      </c>
      <c r="L180" s="6" t="s">
        <v>8982</v>
      </c>
      <c r="M180" s="6">
        <v>0</v>
      </c>
      <c r="N180" s="6" t="s">
        <v>8972</v>
      </c>
      <c r="O180" s="2" t="e">
        <f>MATCH(A180, 'combined matches'!A$1:A$4986,0)</f>
        <v>#N/A</v>
      </c>
      <c r="P180" s="6">
        <f t="shared" si="6"/>
        <v>1</v>
      </c>
      <c r="Q180" s="6">
        <f t="shared" si="7"/>
        <v>1</v>
      </c>
      <c r="R180" s="6" t="b">
        <f t="shared" si="8"/>
        <v>0</v>
      </c>
      <c r="S180" s="6">
        <f>IF(P180=1, SUM($P$1:P180))</f>
        <v>146</v>
      </c>
    </row>
    <row r="181" spans="1:19" x14ac:dyDescent="0.2">
      <c r="A181" s="6">
        <v>189</v>
      </c>
      <c r="B181" s="6" t="s">
        <v>13878</v>
      </c>
      <c r="C181" s="6" t="s">
        <v>13879</v>
      </c>
      <c r="D181" s="6" t="s">
        <v>13880</v>
      </c>
      <c r="E181" s="6" t="s">
        <v>85</v>
      </c>
      <c r="F181" s="6">
        <v>6708</v>
      </c>
      <c r="G181" s="6">
        <v>2037532119</v>
      </c>
      <c r="H181" s="6" t="s">
        <v>13881</v>
      </c>
      <c r="I181" s="6" t="s">
        <v>13878</v>
      </c>
      <c r="J181" s="6">
        <v>0</v>
      </c>
      <c r="K181" s="6" t="s">
        <v>13882</v>
      </c>
      <c r="L181" s="6" t="s">
        <v>8982</v>
      </c>
      <c r="M181" s="6">
        <v>0</v>
      </c>
      <c r="N181" s="6" t="s">
        <v>8972</v>
      </c>
      <c r="O181" s="2" t="e">
        <f>MATCH(A181, 'combined matches'!A$1:A$4986,0)</f>
        <v>#N/A</v>
      </c>
      <c r="P181" s="6">
        <f t="shared" si="6"/>
        <v>1</v>
      </c>
      <c r="Q181" s="6">
        <f t="shared" si="7"/>
        <v>1</v>
      </c>
      <c r="R181" s="6" t="b">
        <f t="shared" si="8"/>
        <v>0</v>
      </c>
      <c r="S181" s="6">
        <f>IF(P181=1, SUM($P$1:P181))</f>
        <v>147</v>
      </c>
    </row>
    <row r="182" spans="1:19" x14ac:dyDescent="0.2">
      <c r="A182" s="6">
        <v>190</v>
      </c>
      <c r="B182" s="6" t="s">
        <v>13883</v>
      </c>
      <c r="C182" s="6" t="s">
        <v>13884</v>
      </c>
      <c r="D182" s="6" t="s">
        <v>13885</v>
      </c>
      <c r="E182" s="6" t="s">
        <v>85</v>
      </c>
      <c r="F182" s="6">
        <v>6226</v>
      </c>
      <c r="G182" s="6">
        <v>8604238426</v>
      </c>
      <c r="H182" s="6" t="s">
        <v>13886</v>
      </c>
      <c r="I182" s="6" t="s">
        <v>13883</v>
      </c>
      <c r="J182" s="6">
        <v>0</v>
      </c>
      <c r="K182" s="6" t="s">
        <v>13882</v>
      </c>
      <c r="L182" s="6" t="s">
        <v>8982</v>
      </c>
      <c r="M182" s="6">
        <v>0</v>
      </c>
      <c r="N182" s="6" t="s">
        <v>8972</v>
      </c>
      <c r="O182" s="2" t="e">
        <f>MATCH(A182, 'combined matches'!A$1:A$4986,0)</f>
        <v>#N/A</v>
      </c>
      <c r="P182" s="6">
        <f t="shared" si="6"/>
        <v>1</v>
      </c>
      <c r="Q182" s="6">
        <f t="shared" si="7"/>
        <v>1</v>
      </c>
      <c r="R182" s="6" t="b">
        <f t="shared" si="8"/>
        <v>0</v>
      </c>
      <c r="S182" s="6">
        <f>IF(P182=1, SUM($P$1:P182))</f>
        <v>148</v>
      </c>
    </row>
    <row r="183" spans="1:19" x14ac:dyDescent="0.2">
      <c r="A183" s="6">
        <v>191</v>
      </c>
      <c r="B183" s="6" t="s">
        <v>13887</v>
      </c>
      <c r="C183" s="6" t="s">
        <v>13888</v>
      </c>
      <c r="D183" s="6" t="s">
        <v>82</v>
      </c>
      <c r="E183" s="6" t="s">
        <v>85</v>
      </c>
      <c r="F183" s="6">
        <v>6040</v>
      </c>
      <c r="G183" s="6">
        <v>8606431607</v>
      </c>
      <c r="H183" s="6" t="s">
        <v>13888</v>
      </c>
      <c r="I183" s="6" t="s">
        <v>13887</v>
      </c>
      <c r="J183" s="6">
        <v>0</v>
      </c>
      <c r="K183" s="6" t="s">
        <v>13882</v>
      </c>
      <c r="L183" s="6" t="s">
        <v>8982</v>
      </c>
      <c r="M183" s="6">
        <v>0</v>
      </c>
      <c r="N183" s="6" t="s">
        <v>8972</v>
      </c>
      <c r="O183" s="2" t="e">
        <f>MATCH(A183, 'combined matches'!A$1:A$4986,0)</f>
        <v>#N/A</v>
      </c>
      <c r="P183" s="6">
        <f t="shared" si="6"/>
        <v>1</v>
      </c>
      <c r="Q183" s="6">
        <f t="shared" si="7"/>
        <v>1</v>
      </c>
      <c r="R183" s="6" t="b">
        <f t="shared" si="8"/>
        <v>0</v>
      </c>
      <c r="S183" s="6">
        <f>IF(P183=1, SUM($P$1:P183))</f>
        <v>149</v>
      </c>
    </row>
    <row r="184" spans="1:19" x14ac:dyDescent="0.2">
      <c r="A184" s="6">
        <v>192</v>
      </c>
      <c r="B184" s="6" t="s">
        <v>13889</v>
      </c>
      <c r="C184" s="6" t="s">
        <v>13890</v>
      </c>
      <c r="D184" s="6" t="s">
        <v>13891</v>
      </c>
      <c r="E184" s="6" t="s">
        <v>85</v>
      </c>
      <c r="F184" s="6">
        <v>6606</v>
      </c>
      <c r="G184" s="6">
        <v>2033660664</v>
      </c>
      <c r="H184" s="6" t="s">
        <v>13890</v>
      </c>
      <c r="I184" s="6" t="s">
        <v>13889</v>
      </c>
      <c r="J184" s="6">
        <v>0</v>
      </c>
      <c r="K184" s="6" t="s">
        <v>13882</v>
      </c>
      <c r="L184" s="6" t="s">
        <v>8982</v>
      </c>
      <c r="M184" s="6">
        <v>0</v>
      </c>
      <c r="N184" s="6" t="s">
        <v>8972</v>
      </c>
      <c r="O184" s="2" t="e">
        <f>MATCH(A184, 'combined matches'!A$1:A$4986,0)</f>
        <v>#N/A</v>
      </c>
      <c r="P184" s="6">
        <f t="shared" si="6"/>
        <v>1</v>
      </c>
      <c r="Q184" s="6">
        <f t="shared" si="7"/>
        <v>1</v>
      </c>
      <c r="R184" s="6" t="b">
        <f t="shared" si="8"/>
        <v>0</v>
      </c>
      <c r="S184" s="6">
        <f>IF(P184=1, SUM($P$1:P184))</f>
        <v>150</v>
      </c>
    </row>
    <row r="185" spans="1:19" x14ac:dyDescent="0.2">
      <c r="A185" s="6">
        <v>193</v>
      </c>
      <c r="B185" s="6" t="s">
        <v>13892</v>
      </c>
      <c r="C185" s="6" t="s">
        <v>13893</v>
      </c>
      <c r="D185" s="6" t="s">
        <v>13894</v>
      </c>
      <c r="E185" s="6" t="s">
        <v>85</v>
      </c>
      <c r="F185" s="6">
        <v>6239</v>
      </c>
      <c r="G185" s="6">
        <v>8607740533</v>
      </c>
      <c r="H185" s="6" t="s">
        <v>13893</v>
      </c>
      <c r="I185" s="6" t="s">
        <v>13892</v>
      </c>
      <c r="J185" s="6">
        <v>0</v>
      </c>
      <c r="K185" s="6" t="s">
        <v>13882</v>
      </c>
      <c r="L185" s="6" t="s">
        <v>8982</v>
      </c>
      <c r="M185" s="6">
        <v>0</v>
      </c>
      <c r="N185" s="6" t="s">
        <v>8972</v>
      </c>
      <c r="O185" s="2" t="e">
        <f>MATCH(A185, 'combined matches'!A$1:A$4986,0)</f>
        <v>#N/A</v>
      </c>
      <c r="P185" s="6">
        <f t="shared" si="6"/>
        <v>1</v>
      </c>
      <c r="Q185" s="6">
        <f t="shared" si="7"/>
        <v>1</v>
      </c>
      <c r="R185" s="6" t="b">
        <f t="shared" si="8"/>
        <v>0</v>
      </c>
      <c r="S185" s="6">
        <f>IF(P185=1, SUM($P$1:P185))</f>
        <v>151</v>
      </c>
    </row>
    <row r="186" spans="1:19" x14ac:dyDescent="0.2">
      <c r="A186" s="6">
        <v>194</v>
      </c>
      <c r="B186" s="6" t="s">
        <v>13895</v>
      </c>
      <c r="C186" s="6" t="s">
        <v>13896</v>
      </c>
      <c r="D186" s="6" t="s">
        <v>86</v>
      </c>
      <c r="E186" s="6" t="s">
        <v>85</v>
      </c>
      <c r="F186" s="6">
        <v>6112</v>
      </c>
      <c r="G186" s="6">
        <v>8607280203</v>
      </c>
      <c r="H186" s="6" t="s">
        <v>13897</v>
      </c>
      <c r="I186" s="6" t="s">
        <v>13898</v>
      </c>
      <c r="J186" s="6">
        <v>0</v>
      </c>
      <c r="K186" s="6" t="s">
        <v>13882</v>
      </c>
      <c r="L186" s="6" t="s">
        <v>8982</v>
      </c>
      <c r="M186" s="6">
        <v>0</v>
      </c>
      <c r="N186" s="6" t="s">
        <v>8972</v>
      </c>
      <c r="O186" s="2" t="e">
        <f>MATCH(A186, 'combined matches'!A$1:A$4986,0)</f>
        <v>#N/A</v>
      </c>
      <c r="P186" s="6">
        <f t="shared" si="6"/>
        <v>1</v>
      </c>
      <c r="Q186" s="6">
        <f t="shared" si="7"/>
        <v>1</v>
      </c>
      <c r="R186" s="6" t="b">
        <f t="shared" si="8"/>
        <v>0</v>
      </c>
      <c r="S186" s="6">
        <f>IF(P186=1, SUM($P$1:P186))</f>
        <v>152</v>
      </c>
    </row>
    <row r="187" spans="1:19" x14ac:dyDescent="0.2">
      <c r="A187" s="6">
        <v>195</v>
      </c>
      <c r="B187" s="6" t="s">
        <v>13899</v>
      </c>
      <c r="C187" s="6" t="s">
        <v>13900</v>
      </c>
      <c r="D187" s="6" t="s">
        <v>13901</v>
      </c>
      <c r="E187" s="6" t="s">
        <v>85</v>
      </c>
      <c r="F187" s="6">
        <v>6451</v>
      </c>
      <c r="G187" s="6">
        <v>2032380542</v>
      </c>
      <c r="H187" s="6" t="s">
        <v>13902</v>
      </c>
      <c r="I187" s="6" t="s">
        <v>13899</v>
      </c>
      <c r="J187" s="6">
        <v>0</v>
      </c>
      <c r="K187" s="6" t="s">
        <v>13882</v>
      </c>
      <c r="L187" s="6" t="s">
        <v>8982</v>
      </c>
      <c r="M187" s="6">
        <v>0</v>
      </c>
      <c r="N187" s="6" t="s">
        <v>8972</v>
      </c>
      <c r="O187" s="2" t="e">
        <f>MATCH(A187, 'combined matches'!A$1:A$4986,0)</f>
        <v>#N/A</v>
      </c>
      <c r="P187" s="6">
        <f t="shared" si="6"/>
        <v>1</v>
      </c>
      <c r="Q187" s="6">
        <f t="shared" si="7"/>
        <v>1</v>
      </c>
      <c r="R187" s="6" t="b">
        <f t="shared" si="8"/>
        <v>0</v>
      </c>
      <c r="S187" s="6">
        <f>IF(P187=1, SUM($P$1:P187))</f>
        <v>153</v>
      </c>
    </row>
    <row r="188" spans="1:19" x14ac:dyDescent="0.2">
      <c r="A188" s="6">
        <v>196</v>
      </c>
      <c r="B188" s="6" t="s">
        <v>13903</v>
      </c>
      <c r="C188" s="6" t="s">
        <v>13904</v>
      </c>
      <c r="D188" s="6" t="s">
        <v>13905</v>
      </c>
      <c r="E188" s="6" t="s">
        <v>85</v>
      </c>
      <c r="F188" s="6">
        <v>6320</v>
      </c>
      <c r="G188" s="6">
        <v>8604435820</v>
      </c>
      <c r="H188" s="6" t="s">
        <v>13904</v>
      </c>
      <c r="I188" s="6" t="s">
        <v>13903</v>
      </c>
      <c r="J188" s="6">
        <v>0</v>
      </c>
      <c r="K188" s="6" t="s">
        <v>13882</v>
      </c>
      <c r="L188" s="6" t="s">
        <v>8982</v>
      </c>
      <c r="M188" s="6">
        <v>0</v>
      </c>
      <c r="N188" s="6" t="s">
        <v>8972</v>
      </c>
      <c r="O188" s="2" t="e">
        <f>MATCH(A188, 'combined matches'!A$1:A$4986,0)</f>
        <v>#N/A</v>
      </c>
      <c r="P188" s="6">
        <f t="shared" si="6"/>
        <v>1</v>
      </c>
      <c r="Q188" s="6">
        <f t="shared" si="7"/>
        <v>1</v>
      </c>
      <c r="R188" s="6" t="b">
        <f t="shared" si="8"/>
        <v>0</v>
      </c>
      <c r="S188" s="6">
        <f>IF(P188=1, SUM($P$1:P188))</f>
        <v>154</v>
      </c>
    </row>
    <row r="189" spans="1:19" x14ac:dyDescent="0.2">
      <c r="A189" s="6">
        <v>197</v>
      </c>
      <c r="B189" s="6" t="s">
        <v>13906</v>
      </c>
      <c r="C189" s="6" t="s">
        <v>13907</v>
      </c>
      <c r="D189" s="6" t="s">
        <v>13908</v>
      </c>
      <c r="E189" s="6" t="s">
        <v>85</v>
      </c>
      <c r="F189" s="6">
        <v>6475</v>
      </c>
      <c r="G189" s="6">
        <v>8603884459</v>
      </c>
      <c r="H189" s="6" t="s">
        <v>13907</v>
      </c>
      <c r="I189" s="6" t="s">
        <v>13906</v>
      </c>
      <c r="J189" s="6">
        <v>0</v>
      </c>
      <c r="K189" s="6" t="s">
        <v>13882</v>
      </c>
      <c r="L189" s="6" t="s">
        <v>8982</v>
      </c>
      <c r="M189" s="6">
        <v>0</v>
      </c>
      <c r="N189" s="6" t="s">
        <v>8972</v>
      </c>
      <c r="O189" s="2" t="e">
        <f>MATCH(A189, 'combined matches'!A$1:A$4986,0)</f>
        <v>#N/A</v>
      </c>
      <c r="P189" s="6">
        <f t="shared" si="6"/>
        <v>1</v>
      </c>
      <c r="Q189" s="6">
        <f t="shared" si="7"/>
        <v>1</v>
      </c>
      <c r="R189" s="6" t="b">
        <f t="shared" si="8"/>
        <v>0</v>
      </c>
      <c r="S189" s="6">
        <f>IF(P189=1, SUM($P$1:P189))</f>
        <v>155</v>
      </c>
    </row>
    <row r="190" spans="1:19" x14ac:dyDescent="0.2">
      <c r="A190" s="6">
        <v>198</v>
      </c>
      <c r="B190" s="6" t="s">
        <v>13909</v>
      </c>
      <c r="C190" s="6" t="s">
        <v>13910</v>
      </c>
      <c r="D190" s="6" t="s">
        <v>13911</v>
      </c>
      <c r="E190" s="6" t="s">
        <v>85</v>
      </c>
      <c r="F190" s="6">
        <v>6790</v>
      </c>
      <c r="G190" s="6">
        <v>8604895500</v>
      </c>
      <c r="H190" s="6" t="s">
        <v>13912</v>
      </c>
      <c r="I190" s="6" t="s">
        <v>13909</v>
      </c>
      <c r="J190" s="6">
        <v>0</v>
      </c>
      <c r="K190" s="6" t="s">
        <v>13882</v>
      </c>
      <c r="L190" s="6" t="s">
        <v>8982</v>
      </c>
      <c r="M190" s="6">
        <v>0</v>
      </c>
      <c r="N190" s="6" t="s">
        <v>8972</v>
      </c>
      <c r="O190" s="2" t="e">
        <f>MATCH(A190, 'combined matches'!A$1:A$4986,0)</f>
        <v>#N/A</v>
      </c>
      <c r="P190" s="6">
        <f t="shared" si="6"/>
        <v>1</v>
      </c>
      <c r="Q190" s="6">
        <f t="shared" si="7"/>
        <v>1</v>
      </c>
      <c r="R190" s="6" t="b">
        <f t="shared" si="8"/>
        <v>0</v>
      </c>
      <c r="S190" s="6">
        <f>IF(P190=1, SUM($P$1:P190))</f>
        <v>156</v>
      </c>
    </row>
    <row r="191" spans="1:19" x14ac:dyDescent="0.2">
      <c r="A191" s="6">
        <v>199</v>
      </c>
      <c r="B191" s="6" t="s">
        <v>13913</v>
      </c>
      <c r="C191" s="6" t="s">
        <v>13914</v>
      </c>
      <c r="D191" s="6" t="s">
        <v>13915</v>
      </c>
      <c r="E191" s="6" t="s">
        <v>85</v>
      </c>
      <c r="F191" s="6">
        <v>6052</v>
      </c>
      <c r="G191" s="6">
        <v>2032388097</v>
      </c>
      <c r="H191" s="6" t="s">
        <v>13914</v>
      </c>
      <c r="I191" s="6" t="s">
        <v>13916</v>
      </c>
      <c r="J191" s="6">
        <v>0</v>
      </c>
      <c r="K191" s="6" t="s">
        <v>13882</v>
      </c>
      <c r="L191" s="6" t="s">
        <v>8982</v>
      </c>
      <c r="M191" s="6">
        <v>0</v>
      </c>
      <c r="N191" s="6" t="s">
        <v>8972</v>
      </c>
      <c r="O191" s="2" t="e">
        <f>MATCH(A191, 'combined matches'!A$1:A$4986,0)</f>
        <v>#N/A</v>
      </c>
      <c r="P191" s="6">
        <f t="shared" si="6"/>
        <v>1</v>
      </c>
      <c r="Q191" s="6">
        <f t="shared" si="7"/>
        <v>1</v>
      </c>
      <c r="R191" s="6" t="b">
        <f t="shared" si="8"/>
        <v>0</v>
      </c>
      <c r="S191" s="6">
        <f>IF(P191=1, SUM($P$1:P191))</f>
        <v>157</v>
      </c>
    </row>
    <row r="192" spans="1:19" x14ac:dyDescent="0.2">
      <c r="A192" s="6">
        <v>200</v>
      </c>
      <c r="B192" s="6" t="s">
        <v>13917</v>
      </c>
      <c r="C192" s="6" t="s">
        <v>13918</v>
      </c>
      <c r="D192" s="6" t="s">
        <v>13919</v>
      </c>
      <c r="E192" s="6" t="s">
        <v>85</v>
      </c>
      <c r="F192" s="6">
        <v>6082</v>
      </c>
      <c r="G192" s="6">
        <v>8607412197</v>
      </c>
      <c r="H192" s="6" t="s">
        <v>13920</v>
      </c>
      <c r="I192" s="6" t="s">
        <v>13917</v>
      </c>
      <c r="J192" s="6">
        <v>0</v>
      </c>
      <c r="K192" s="6" t="s">
        <v>13882</v>
      </c>
      <c r="L192" s="6" t="s">
        <v>8982</v>
      </c>
      <c r="M192" s="6">
        <v>0</v>
      </c>
      <c r="N192" s="6" t="s">
        <v>8972</v>
      </c>
      <c r="O192" s="2" t="e">
        <f>MATCH(A192, 'combined matches'!A$1:A$4986,0)</f>
        <v>#N/A</v>
      </c>
      <c r="P192" s="6">
        <f t="shared" si="6"/>
        <v>1</v>
      </c>
      <c r="Q192" s="6">
        <f t="shared" si="7"/>
        <v>1</v>
      </c>
      <c r="R192" s="6" t="b">
        <f t="shared" si="8"/>
        <v>0</v>
      </c>
      <c r="S192" s="6">
        <f>IF(P192=1, SUM($P$1:P192))</f>
        <v>158</v>
      </c>
    </row>
    <row r="193" spans="1:19" x14ac:dyDescent="0.2">
      <c r="A193" s="6">
        <v>201</v>
      </c>
      <c r="B193" s="6" t="s">
        <v>13921</v>
      </c>
      <c r="C193" s="6" t="s">
        <v>13922</v>
      </c>
      <c r="D193" s="6" t="s">
        <v>87</v>
      </c>
      <c r="E193" s="6" t="s">
        <v>85</v>
      </c>
      <c r="F193" s="6">
        <v>6513</v>
      </c>
      <c r="G193" s="6">
        <v>2037777411</v>
      </c>
      <c r="H193" s="6" t="s">
        <v>13923</v>
      </c>
      <c r="I193" s="6" t="s">
        <v>13924</v>
      </c>
      <c r="J193" s="6">
        <v>0</v>
      </c>
      <c r="K193" s="6" t="s">
        <v>13925</v>
      </c>
      <c r="L193" s="6" t="s">
        <v>8973</v>
      </c>
      <c r="M193" s="6">
        <v>1</v>
      </c>
      <c r="N193" s="6" t="s">
        <v>11017</v>
      </c>
      <c r="O193" s="2" t="e">
        <f>MATCH(A193, 'combined matches'!A$1:A$4986,0)</f>
        <v>#N/A</v>
      </c>
      <c r="P193" s="6">
        <f t="shared" si="6"/>
        <v>1</v>
      </c>
      <c r="Q193" s="6">
        <f t="shared" si="7"/>
        <v>0</v>
      </c>
      <c r="R193" s="6">
        <f t="shared" si="8"/>
        <v>0</v>
      </c>
      <c r="S193" s="6">
        <f>IF(P193=1, SUM($P$1:P193))</f>
        <v>159</v>
      </c>
    </row>
    <row r="194" spans="1:19" x14ac:dyDescent="0.2">
      <c r="A194" s="6">
        <v>202</v>
      </c>
      <c r="B194" s="6" t="s">
        <v>13926</v>
      </c>
      <c r="C194" s="6" t="s">
        <v>13927</v>
      </c>
      <c r="D194" s="6" t="s">
        <v>87</v>
      </c>
      <c r="E194" s="6" t="s">
        <v>85</v>
      </c>
      <c r="F194" s="6">
        <v>6513</v>
      </c>
      <c r="G194" s="6">
        <v>2037777411</v>
      </c>
      <c r="H194" s="6" t="s">
        <v>13928</v>
      </c>
      <c r="I194" s="6" t="s">
        <v>13929</v>
      </c>
      <c r="J194" s="6">
        <v>0</v>
      </c>
      <c r="K194" s="6" t="s">
        <v>13925</v>
      </c>
      <c r="L194" s="6" t="s">
        <v>8973</v>
      </c>
      <c r="M194" s="6">
        <v>1</v>
      </c>
      <c r="N194" s="6" t="s">
        <v>8972</v>
      </c>
      <c r="O194" s="2" t="e">
        <f>MATCH(A194, 'combined matches'!A$1:A$4986,0)</f>
        <v>#N/A</v>
      </c>
      <c r="P194" s="6">
        <f t="shared" ref="P194:P257" si="9">IF(ISNA(O194),1,0)</f>
        <v>1</v>
      </c>
      <c r="Q194" s="6">
        <f t="shared" si="7"/>
        <v>1</v>
      </c>
      <c r="R194" s="6" t="b">
        <f t="shared" si="8"/>
        <v>0</v>
      </c>
      <c r="S194" s="6">
        <f>IF(P194=1, SUM($P$1:P194))</f>
        <v>160</v>
      </c>
    </row>
    <row r="195" spans="1:19" x14ac:dyDescent="0.2">
      <c r="A195" s="6">
        <v>203</v>
      </c>
      <c r="B195" s="6" t="s">
        <v>13930</v>
      </c>
      <c r="C195" s="6" t="s">
        <v>13931</v>
      </c>
      <c r="D195" s="6" t="s">
        <v>87</v>
      </c>
      <c r="E195" s="6" t="s">
        <v>85</v>
      </c>
      <c r="F195" s="6">
        <v>6513</v>
      </c>
      <c r="G195" s="6">
        <v>2037777411</v>
      </c>
      <c r="H195" s="6" t="s">
        <v>13932</v>
      </c>
      <c r="I195" s="6" t="s">
        <v>13933</v>
      </c>
      <c r="J195" s="6">
        <v>0</v>
      </c>
      <c r="K195" s="6" t="s">
        <v>13925</v>
      </c>
      <c r="L195" s="6" t="s">
        <v>8976</v>
      </c>
      <c r="M195" s="6">
        <v>1</v>
      </c>
      <c r="N195" s="6" t="s">
        <v>8972</v>
      </c>
      <c r="O195" s="2" t="e">
        <f>MATCH(A195, 'combined matches'!A$1:A$4986,0)</f>
        <v>#N/A</v>
      </c>
      <c r="P195" s="6">
        <f t="shared" si="9"/>
        <v>1</v>
      </c>
      <c r="Q195" s="6">
        <f t="shared" ref="Q195:Q258" si="10">IF(P195=1,IF(N195="service site", 1, 0))</f>
        <v>1</v>
      </c>
      <c r="R195" s="6" t="b">
        <f t="shared" ref="R195:R258" si="11">IF(Q195=0, IF(K195=K196, 0, 1))</f>
        <v>0</v>
      </c>
      <c r="S195" s="6">
        <f>IF(P195=1, SUM($P$1:P195))</f>
        <v>161</v>
      </c>
    </row>
    <row r="196" spans="1:19" x14ac:dyDescent="0.2">
      <c r="A196" s="6">
        <v>204</v>
      </c>
      <c r="B196" s="6" t="s">
        <v>13934</v>
      </c>
      <c r="C196" s="6" t="s">
        <v>13935</v>
      </c>
      <c r="D196" s="6" t="s">
        <v>87</v>
      </c>
      <c r="E196" s="6" t="s">
        <v>85</v>
      </c>
      <c r="F196" s="6">
        <v>6511</v>
      </c>
      <c r="G196" s="6">
        <v>2037525102</v>
      </c>
      <c r="H196" s="6" t="s">
        <v>13936</v>
      </c>
      <c r="I196" s="6" t="s">
        <v>13937</v>
      </c>
      <c r="J196" s="6">
        <v>0</v>
      </c>
      <c r="K196" s="6" t="s">
        <v>13925</v>
      </c>
      <c r="L196" s="6" t="s">
        <v>8976</v>
      </c>
      <c r="M196" s="6">
        <v>1</v>
      </c>
      <c r="N196" s="6" t="s">
        <v>8972</v>
      </c>
      <c r="O196" s="2" t="e">
        <f>MATCH(A196, 'combined matches'!A$1:A$4986,0)</f>
        <v>#N/A</v>
      </c>
      <c r="P196" s="6">
        <f t="shared" si="9"/>
        <v>1</v>
      </c>
      <c r="Q196" s="6">
        <f t="shared" si="10"/>
        <v>1</v>
      </c>
      <c r="R196" s="6" t="b">
        <f t="shared" si="11"/>
        <v>0</v>
      </c>
      <c r="S196" s="6">
        <f>IF(P196=1, SUM($P$1:P196))</f>
        <v>162</v>
      </c>
    </row>
    <row r="197" spans="1:19" x14ac:dyDescent="0.2">
      <c r="A197" s="6">
        <v>205</v>
      </c>
      <c r="B197" s="6" t="s">
        <v>88</v>
      </c>
      <c r="C197" s="6" t="s">
        <v>13938</v>
      </c>
      <c r="D197" s="6" t="s">
        <v>87</v>
      </c>
      <c r="E197" s="6" t="s">
        <v>85</v>
      </c>
      <c r="F197" s="6">
        <v>6519</v>
      </c>
      <c r="G197" s="6">
        <v>2035033000</v>
      </c>
      <c r="H197" s="6" t="s">
        <v>13939</v>
      </c>
      <c r="I197" s="6" t="s">
        <v>9010</v>
      </c>
      <c r="J197" s="6">
        <v>0</v>
      </c>
      <c r="K197" s="6" t="s">
        <v>8528</v>
      </c>
      <c r="L197" s="6" t="s">
        <v>8973</v>
      </c>
      <c r="M197" s="6">
        <v>1</v>
      </c>
      <c r="N197" s="6" t="s">
        <v>11017</v>
      </c>
      <c r="O197" s="2">
        <f>MATCH(A197, 'combined matches'!A$1:A$4986,0)</f>
        <v>2</v>
      </c>
      <c r="P197" s="6">
        <f t="shared" si="9"/>
        <v>0</v>
      </c>
      <c r="Q197" s="6" t="b">
        <f t="shared" si="10"/>
        <v>0</v>
      </c>
      <c r="R197" s="6" t="b">
        <f t="shared" si="11"/>
        <v>0</v>
      </c>
      <c r="S197" s="6" t="b">
        <f>IF(P197=1, SUM($P$1:P197))</f>
        <v>0</v>
      </c>
    </row>
    <row r="198" spans="1:19" x14ac:dyDescent="0.2">
      <c r="A198" s="6">
        <v>206</v>
      </c>
      <c r="B198" s="6" t="s">
        <v>88</v>
      </c>
      <c r="C198" s="6" t="s">
        <v>89</v>
      </c>
      <c r="D198" s="6" t="s">
        <v>87</v>
      </c>
      <c r="E198" s="6" t="s">
        <v>85</v>
      </c>
      <c r="F198" s="6">
        <v>6519</v>
      </c>
      <c r="G198" s="6">
        <v>2035033000</v>
      </c>
      <c r="H198" s="6" t="s">
        <v>6423</v>
      </c>
      <c r="I198" s="6" t="s">
        <v>9010</v>
      </c>
      <c r="J198" s="6">
        <v>0</v>
      </c>
      <c r="K198" s="6" t="s">
        <v>8528</v>
      </c>
      <c r="L198" s="6" t="s">
        <v>8973</v>
      </c>
      <c r="M198" s="6">
        <v>1</v>
      </c>
      <c r="N198" s="6" t="s">
        <v>8972</v>
      </c>
      <c r="O198" s="2" t="e">
        <f>MATCH(A198, 'combined matches'!A$1:A$4986,0)</f>
        <v>#N/A</v>
      </c>
      <c r="P198" s="6">
        <f t="shared" si="9"/>
        <v>1</v>
      </c>
      <c r="Q198" s="6">
        <f t="shared" si="10"/>
        <v>1</v>
      </c>
      <c r="R198" s="6" t="b">
        <f t="shared" si="11"/>
        <v>0</v>
      </c>
      <c r="S198" s="6">
        <f>IF(P198=1, SUM($P$1:P198))</f>
        <v>163</v>
      </c>
    </row>
    <row r="199" spans="1:19" x14ac:dyDescent="0.2">
      <c r="A199" s="6">
        <v>207</v>
      </c>
      <c r="B199" s="6" t="s">
        <v>13940</v>
      </c>
      <c r="C199" s="6" t="s">
        <v>13941</v>
      </c>
      <c r="D199" s="6" t="s">
        <v>86</v>
      </c>
      <c r="E199" s="6" t="s">
        <v>85</v>
      </c>
      <c r="F199" s="6">
        <v>6103</v>
      </c>
      <c r="G199" s="6">
        <v>8606958760</v>
      </c>
      <c r="H199" s="6" t="s">
        <v>13941</v>
      </c>
      <c r="I199" s="6" t="s">
        <v>13942</v>
      </c>
      <c r="J199" s="6">
        <v>0</v>
      </c>
      <c r="K199" s="6" t="s">
        <v>13943</v>
      </c>
      <c r="L199" s="6" t="s">
        <v>8979</v>
      </c>
      <c r="M199" s="6">
        <v>0</v>
      </c>
      <c r="N199" s="6" t="s">
        <v>11017</v>
      </c>
      <c r="O199" s="2" t="e">
        <f>MATCH(A199, 'combined matches'!A$1:A$4986,0)</f>
        <v>#N/A</v>
      </c>
      <c r="P199" s="6">
        <f t="shared" si="9"/>
        <v>1</v>
      </c>
      <c r="Q199" s="6">
        <f t="shared" si="10"/>
        <v>0</v>
      </c>
      <c r="R199" s="6">
        <f t="shared" si="11"/>
        <v>0</v>
      </c>
      <c r="S199" s="6">
        <f>IF(P199=1, SUM($P$1:P199))</f>
        <v>164</v>
      </c>
    </row>
    <row r="200" spans="1:19" x14ac:dyDescent="0.2">
      <c r="A200" s="6">
        <v>208</v>
      </c>
      <c r="B200" s="6" t="s">
        <v>13944</v>
      </c>
      <c r="C200" s="6" t="s">
        <v>13945</v>
      </c>
      <c r="D200" s="6" t="s">
        <v>86</v>
      </c>
      <c r="E200" s="6" t="s">
        <v>85</v>
      </c>
      <c r="F200" s="6">
        <v>6114</v>
      </c>
      <c r="G200" s="6">
        <v>2036951014</v>
      </c>
      <c r="H200" s="6" t="s">
        <v>13946</v>
      </c>
      <c r="I200" s="6" t="s">
        <v>13947</v>
      </c>
      <c r="J200" s="6">
        <v>0</v>
      </c>
      <c r="K200" s="6" t="s">
        <v>13943</v>
      </c>
      <c r="L200" s="6" t="s">
        <v>8976</v>
      </c>
      <c r="M200" s="6">
        <v>0</v>
      </c>
      <c r="N200" s="6" t="s">
        <v>8972</v>
      </c>
      <c r="O200" s="2" t="e">
        <f>MATCH(A200, 'combined matches'!A$1:A$4986,0)</f>
        <v>#N/A</v>
      </c>
      <c r="P200" s="6">
        <f t="shared" si="9"/>
        <v>1</v>
      </c>
      <c r="Q200" s="6">
        <f t="shared" si="10"/>
        <v>1</v>
      </c>
      <c r="R200" s="6" t="b">
        <f t="shared" si="11"/>
        <v>0</v>
      </c>
      <c r="S200" s="6">
        <f>IF(P200=1, SUM($P$1:P200))</f>
        <v>165</v>
      </c>
    </row>
    <row r="201" spans="1:19" x14ac:dyDescent="0.2">
      <c r="A201" s="6">
        <v>209</v>
      </c>
      <c r="B201" s="6" t="s">
        <v>13948</v>
      </c>
      <c r="C201" s="6" t="s">
        <v>13949</v>
      </c>
      <c r="D201" s="6" t="s">
        <v>86</v>
      </c>
      <c r="E201" s="6" t="s">
        <v>85</v>
      </c>
      <c r="F201" s="6">
        <v>6112</v>
      </c>
      <c r="G201" s="6">
        <v>8606958760</v>
      </c>
      <c r="H201" s="6" t="s">
        <v>13949</v>
      </c>
      <c r="I201" s="6" t="s">
        <v>13948</v>
      </c>
      <c r="J201" s="6">
        <v>0</v>
      </c>
      <c r="K201" s="6" t="s">
        <v>13943</v>
      </c>
      <c r="L201" s="6" t="s">
        <v>8976</v>
      </c>
      <c r="M201" s="6">
        <v>0</v>
      </c>
      <c r="N201" s="6" t="s">
        <v>8972</v>
      </c>
      <c r="O201" s="2" t="e">
        <f>MATCH(A201, 'combined matches'!A$1:A$4986,0)</f>
        <v>#N/A</v>
      </c>
      <c r="P201" s="6">
        <f t="shared" si="9"/>
        <v>1</v>
      </c>
      <c r="Q201" s="6">
        <f t="shared" si="10"/>
        <v>1</v>
      </c>
      <c r="R201" s="6" t="b">
        <f t="shared" si="11"/>
        <v>0</v>
      </c>
      <c r="S201" s="6">
        <f>IF(P201=1, SUM($P$1:P201))</f>
        <v>166</v>
      </c>
    </row>
    <row r="202" spans="1:19" x14ac:dyDescent="0.2">
      <c r="A202" s="6">
        <v>210</v>
      </c>
      <c r="B202" s="6" t="s">
        <v>13950</v>
      </c>
      <c r="C202" s="6" t="s">
        <v>13951</v>
      </c>
      <c r="D202" s="6" t="s">
        <v>86</v>
      </c>
      <c r="E202" s="6" t="s">
        <v>85</v>
      </c>
      <c r="F202" s="6">
        <v>6105</v>
      </c>
      <c r="G202" s="6">
        <v>8606958760</v>
      </c>
      <c r="H202" s="6" t="s">
        <v>13951</v>
      </c>
      <c r="I202" s="6" t="s">
        <v>13952</v>
      </c>
      <c r="J202" s="6">
        <v>0</v>
      </c>
      <c r="K202" s="6" t="s">
        <v>13943</v>
      </c>
      <c r="L202" s="6" t="s">
        <v>8976</v>
      </c>
      <c r="M202" s="6">
        <v>0</v>
      </c>
      <c r="N202" s="6" t="s">
        <v>8972</v>
      </c>
      <c r="O202" s="2" t="e">
        <f>MATCH(A202, 'combined matches'!A$1:A$4986,0)</f>
        <v>#N/A</v>
      </c>
      <c r="P202" s="6">
        <f t="shared" si="9"/>
        <v>1</v>
      </c>
      <c r="Q202" s="6">
        <f t="shared" si="10"/>
        <v>1</v>
      </c>
      <c r="R202" s="6" t="b">
        <f t="shared" si="11"/>
        <v>0</v>
      </c>
      <c r="S202" s="6">
        <f>IF(P202=1, SUM($P$1:P202))</f>
        <v>167</v>
      </c>
    </row>
    <row r="203" spans="1:19" x14ac:dyDescent="0.2">
      <c r="A203" s="6">
        <v>211</v>
      </c>
      <c r="B203" s="6" t="s">
        <v>13953</v>
      </c>
      <c r="C203" s="6" t="s">
        <v>13954</v>
      </c>
      <c r="D203" s="6" t="s">
        <v>13885</v>
      </c>
      <c r="E203" s="6" t="s">
        <v>85</v>
      </c>
      <c r="F203" s="6">
        <v>6226</v>
      </c>
      <c r="G203" s="6">
        <v>8604652465</v>
      </c>
      <c r="H203" s="6" t="s">
        <v>13954</v>
      </c>
      <c r="I203" s="6" t="s">
        <v>13953</v>
      </c>
      <c r="J203" s="6">
        <v>0</v>
      </c>
      <c r="K203" s="6" t="s">
        <v>13955</v>
      </c>
      <c r="L203" s="6" t="s">
        <v>8975</v>
      </c>
      <c r="M203" s="6">
        <v>0</v>
      </c>
      <c r="N203" s="6" t="s">
        <v>11017</v>
      </c>
      <c r="O203" s="2" t="e">
        <f>MATCH(A203, 'combined matches'!A$1:A$4986,0)</f>
        <v>#N/A</v>
      </c>
      <c r="P203" s="6">
        <f t="shared" si="9"/>
        <v>1</v>
      </c>
      <c r="Q203" s="6">
        <f t="shared" si="10"/>
        <v>0</v>
      </c>
      <c r="R203" s="6">
        <f t="shared" si="11"/>
        <v>0</v>
      </c>
      <c r="S203" s="6">
        <f>IF(P203=1, SUM($P$1:P203))</f>
        <v>168</v>
      </c>
    </row>
    <row r="204" spans="1:19" x14ac:dyDescent="0.2">
      <c r="A204" s="6">
        <v>212</v>
      </c>
      <c r="B204" s="6" t="s">
        <v>13953</v>
      </c>
      <c r="C204" s="6" t="s">
        <v>13954</v>
      </c>
      <c r="D204" s="6" t="s">
        <v>13885</v>
      </c>
      <c r="E204" s="6" t="s">
        <v>85</v>
      </c>
      <c r="F204" s="6">
        <v>6226</v>
      </c>
      <c r="G204" s="6">
        <v>8604652465</v>
      </c>
      <c r="H204" s="6" t="s">
        <v>13954</v>
      </c>
      <c r="I204" s="6" t="s">
        <v>13953</v>
      </c>
      <c r="J204" s="6">
        <v>0</v>
      </c>
      <c r="K204" s="6" t="s">
        <v>13955</v>
      </c>
      <c r="L204" s="6" t="s">
        <v>8975</v>
      </c>
      <c r="M204" s="6">
        <v>0</v>
      </c>
      <c r="N204" s="6" t="s">
        <v>8972</v>
      </c>
      <c r="O204" s="2" t="e">
        <f>MATCH(A204, 'combined matches'!A$1:A$4986,0)</f>
        <v>#N/A</v>
      </c>
      <c r="P204" s="6">
        <f t="shared" si="9"/>
        <v>1</v>
      </c>
      <c r="Q204" s="6">
        <f t="shared" si="10"/>
        <v>1</v>
      </c>
      <c r="R204" s="6" t="b">
        <f t="shared" si="11"/>
        <v>0</v>
      </c>
      <c r="S204" s="6">
        <f>IF(P204=1, SUM($P$1:P204))</f>
        <v>169</v>
      </c>
    </row>
    <row r="205" spans="1:19" x14ac:dyDescent="0.2">
      <c r="A205" s="6">
        <v>213</v>
      </c>
      <c r="B205" s="6" t="s">
        <v>13956</v>
      </c>
      <c r="C205" s="6" t="s">
        <v>13957</v>
      </c>
      <c r="D205" s="6" t="s">
        <v>13885</v>
      </c>
      <c r="E205" s="6" t="s">
        <v>85</v>
      </c>
      <c r="F205" s="6">
        <v>6226</v>
      </c>
      <c r="G205" s="6">
        <v>8604652464</v>
      </c>
      <c r="H205" s="6" t="s">
        <v>13957</v>
      </c>
      <c r="I205" s="6" t="s">
        <v>13958</v>
      </c>
      <c r="J205" s="6">
        <v>0</v>
      </c>
      <c r="K205" s="6" t="s">
        <v>13955</v>
      </c>
      <c r="L205" s="6" t="s">
        <v>8975</v>
      </c>
      <c r="M205" s="6">
        <v>0</v>
      </c>
      <c r="N205" s="6" t="s">
        <v>8972</v>
      </c>
      <c r="O205" s="2" t="e">
        <f>MATCH(A205, 'combined matches'!A$1:A$4986,0)</f>
        <v>#N/A</v>
      </c>
      <c r="P205" s="6">
        <f t="shared" si="9"/>
        <v>1</v>
      </c>
      <c r="Q205" s="6">
        <f t="shared" si="10"/>
        <v>1</v>
      </c>
      <c r="R205" s="6" t="b">
        <f t="shared" si="11"/>
        <v>0</v>
      </c>
      <c r="S205" s="6">
        <f>IF(P205=1, SUM($P$1:P205))</f>
        <v>170</v>
      </c>
    </row>
    <row r="206" spans="1:19" x14ac:dyDescent="0.2">
      <c r="A206" s="6">
        <v>215</v>
      </c>
      <c r="B206" s="6" t="s">
        <v>13959</v>
      </c>
      <c r="C206" s="6" t="s">
        <v>13960</v>
      </c>
      <c r="D206" s="6" t="s">
        <v>90</v>
      </c>
      <c r="E206" s="6" t="s">
        <v>91</v>
      </c>
      <c r="F206" s="6">
        <v>2903</v>
      </c>
      <c r="G206" s="6">
        <v>4014217820</v>
      </c>
      <c r="H206" s="6" t="s">
        <v>13961</v>
      </c>
      <c r="I206" s="6" t="s">
        <v>13959</v>
      </c>
      <c r="J206" s="6">
        <v>0</v>
      </c>
      <c r="K206" s="6" t="s">
        <v>13962</v>
      </c>
      <c r="L206" s="6" t="s">
        <v>8982</v>
      </c>
      <c r="M206" s="6">
        <v>0</v>
      </c>
      <c r="N206" s="6" t="s">
        <v>11017</v>
      </c>
      <c r="O206" s="2" t="e">
        <f>MATCH(A206, 'combined matches'!A$1:A$4986,0)</f>
        <v>#N/A</v>
      </c>
      <c r="P206" s="6">
        <f t="shared" si="9"/>
        <v>1</v>
      </c>
      <c r="Q206" s="6">
        <f t="shared" si="10"/>
        <v>0</v>
      </c>
      <c r="R206" s="6">
        <f t="shared" si="11"/>
        <v>0</v>
      </c>
      <c r="S206" s="6">
        <f>IF(P206=1, SUM($P$1:P206))</f>
        <v>171</v>
      </c>
    </row>
    <row r="207" spans="1:19" x14ac:dyDescent="0.2">
      <c r="A207" s="6">
        <v>216</v>
      </c>
      <c r="B207" s="6" t="s">
        <v>13959</v>
      </c>
      <c r="C207" s="6" t="s">
        <v>13963</v>
      </c>
      <c r="D207" s="6" t="s">
        <v>90</v>
      </c>
      <c r="E207" s="6" t="s">
        <v>91</v>
      </c>
      <c r="F207" s="6">
        <v>2903</v>
      </c>
      <c r="G207" s="6">
        <v>4014219620</v>
      </c>
      <c r="H207" s="6" t="s">
        <v>13963</v>
      </c>
      <c r="I207" s="6" t="s">
        <v>13959</v>
      </c>
      <c r="J207" s="6">
        <v>0</v>
      </c>
      <c r="K207" s="6" t="s">
        <v>13962</v>
      </c>
      <c r="L207" s="6" t="s">
        <v>8982</v>
      </c>
      <c r="M207" s="6">
        <v>0</v>
      </c>
      <c r="N207" s="6" t="s">
        <v>8972</v>
      </c>
      <c r="O207" s="2" t="e">
        <f>MATCH(A207, 'combined matches'!A$1:A$4986,0)</f>
        <v>#N/A</v>
      </c>
      <c r="P207" s="6">
        <f t="shared" si="9"/>
        <v>1</v>
      </c>
      <c r="Q207" s="6">
        <f t="shared" si="10"/>
        <v>1</v>
      </c>
      <c r="R207" s="6" t="b">
        <f t="shared" si="11"/>
        <v>0</v>
      </c>
      <c r="S207" s="6">
        <f>IF(P207=1, SUM($P$1:P207))</f>
        <v>172</v>
      </c>
    </row>
    <row r="208" spans="1:19" x14ac:dyDescent="0.2">
      <c r="A208" s="6">
        <v>217</v>
      </c>
      <c r="B208" s="6" t="s">
        <v>92</v>
      </c>
      <c r="C208" s="6" t="s">
        <v>11015</v>
      </c>
      <c r="D208" s="6" t="s">
        <v>96</v>
      </c>
      <c r="E208" s="6" t="s">
        <v>91</v>
      </c>
      <c r="F208" s="6">
        <v>2860</v>
      </c>
      <c r="G208" s="6">
        <v>4017290080</v>
      </c>
      <c r="H208" s="6" t="s">
        <v>11016</v>
      </c>
      <c r="I208" s="6" t="s">
        <v>92</v>
      </c>
      <c r="J208" s="6">
        <v>0</v>
      </c>
      <c r="K208" s="6" t="s">
        <v>8529</v>
      </c>
      <c r="L208" s="6" t="s">
        <v>8973</v>
      </c>
      <c r="M208" s="6">
        <v>1</v>
      </c>
      <c r="N208" s="6" t="s">
        <v>11017</v>
      </c>
      <c r="O208" s="2">
        <f>MATCH(A208, 'combined matches'!A$1:A$4986,0)</f>
        <v>36</v>
      </c>
      <c r="P208" s="6">
        <f t="shared" si="9"/>
        <v>0</v>
      </c>
      <c r="Q208" s="6" t="b">
        <f t="shared" si="10"/>
        <v>0</v>
      </c>
      <c r="R208" s="6" t="b">
        <f t="shared" si="11"/>
        <v>0</v>
      </c>
      <c r="S208" s="6" t="b">
        <f>IF(P208=1, SUM($P$1:P208))</f>
        <v>0</v>
      </c>
    </row>
    <row r="209" spans="1:19" x14ac:dyDescent="0.2">
      <c r="A209" s="6">
        <v>218</v>
      </c>
      <c r="B209" s="6" t="s">
        <v>92</v>
      </c>
      <c r="C209" s="6" t="s">
        <v>93</v>
      </c>
      <c r="D209" s="6" t="s">
        <v>94</v>
      </c>
      <c r="E209" s="6" t="s">
        <v>91</v>
      </c>
      <c r="F209" s="6">
        <v>2863</v>
      </c>
      <c r="G209" s="6">
        <v>4017247110</v>
      </c>
      <c r="H209" s="6" t="s">
        <v>93</v>
      </c>
      <c r="I209" s="6" t="s">
        <v>92</v>
      </c>
      <c r="J209" s="6">
        <v>0</v>
      </c>
      <c r="K209" s="6" t="s">
        <v>8529</v>
      </c>
      <c r="L209" s="6" t="s">
        <v>8973</v>
      </c>
      <c r="M209" s="6">
        <v>1</v>
      </c>
      <c r="N209" s="6" t="s">
        <v>8972</v>
      </c>
      <c r="O209" s="2">
        <f>MATCH(A209, 'combined matches'!A$1:A$4986,0)</f>
        <v>37</v>
      </c>
      <c r="P209" s="6">
        <f t="shared" si="9"/>
        <v>0</v>
      </c>
      <c r="Q209" s="6" t="b">
        <f t="shared" si="10"/>
        <v>0</v>
      </c>
      <c r="R209" s="6" t="b">
        <f t="shared" si="11"/>
        <v>0</v>
      </c>
      <c r="S209" s="6" t="b">
        <f>IF(P209=1, SUM($P$1:P209))</f>
        <v>0</v>
      </c>
    </row>
    <row r="210" spans="1:19" x14ac:dyDescent="0.2">
      <c r="A210" s="6">
        <v>219</v>
      </c>
      <c r="B210" s="6" t="s">
        <v>92</v>
      </c>
      <c r="C210" s="6" t="s">
        <v>95</v>
      </c>
      <c r="D210" s="6" t="s">
        <v>96</v>
      </c>
      <c r="E210" s="6" t="s">
        <v>91</v>
      </c>
      <c r="F210" s="6">
        <v>2860</v>
      </c>
      <c r="G210" s="6">
        <v>4017220081</v>
      </c>
      <c r="H210" s="6" t="s">
        <v>6424</v>
      </c>
      <c r="I210" s="6" t="s">
        <v>92</v>
      </c>
      <c r="J210" s="6">
        <v>0</v>
      </c>
      <c r="K210" s="6" t="s">
        <v>8529</v>
      </c>
      <c r="L210" s="6" t="s">
        <v>8973</v>
      </c>
      <c r="M210" s="6">
        <v>1</v>
      </c>
      <c r="N210" s="6" t="s">
        <v>8972</v>
      </c>
      <c r="O210" s="2">
        <f>MATCH(A210, 'combined matches'!A$1:A$4986,0)</f>
        <v>38</v>
      </c>
      <c r="P210" s="6">
        <f t="shared" si="9"/>
        <v>0</v>
      </c>
      <c r="Q210" s="6" t="b">
        <f t="shared" si="10"/>
        <v>0</v>
      </c>
      <c r="R210" s="6" t="b">
        <f t="shared" si="11"/>
        <v>0</v>
      </c>
      <c r="S210" s="6" t="b">
        <f>IF(P210=1, SUM($P$1:P210))</f>
        <v>0</v>
      </c>
    </row>
    <row r="211" spans="1:19" x14ac:dyDescent="0.2">
      <c r="A211" s="6">
        <v>220</v>
      </c>
      <c r="B211" s="6" t="s">
        <v>97</v>
      </c>
      <c r="C211" s="6" t="s">
        <v>13965</v>
      </c>
      <c r="D211" s="6" t="s">
        <v>94</v>
      </c>
      <c r="E211" s="6" t="s">
        <v>91</v>
      </c>
      <c r="F211" s="6">
        <v>2863</v>
      </c>
      <c r="G211" s="6">
        <v>4017277710</v>
      </c>
      <c r="H211" s="6" t="s">
        <v>21460</v>
      </c>
      <c r="I211" s="6" t="s">
        <v>9011</v>
      </c>
      <c r="J211" s="6">
        <v>0</v>
      </c>
      <c r="K211" s="6" t="s">
        <v>8529</v>
      </c>
      <c r="L211" s="6" t="s">
        <v>8976</v>
      </c>
      <c r="M211" s="6">
        <v>1</v>
      </c>
      <c r="N211" s="6" t="s">
        <v>8972</v>
      </c>
      <c r="O211" s="2">
        <f>MATCH(A211, 'combined matches'!A$1:A$4986,0)</f>
        <v>40</v>
      </c>
      <c r="P211" s="6">
        <f t="shared" si="9"/>
        <v>0</v>
      </c>
      <c r="Q211" s="6" t="b">
        <f t="shared" si="10"/>
        <v>0</v>
      </c>
      <c r="R211" s="6" t="b">
        <f t="shared" si="11"/>
        <v>0</v>
      </c>
      <c r="S211" s="6" t="b">
        <f>IF(P211=1, SUM($P$1:P211))</f>
        <v>0</v>
      </c>
    </row>
    <row r="212" spans="1:19" x14ac:dyDescent="0.2">
      <c r="A212" s="6">
        <v>221</v>
      </c>
      <c r="B212" s="6" t="s">
        <v>13964</v>
      </c>
      <c r="C212" s="6" t="s">
        <v>13965</v>
      </c>
      <c r="D212" s="6" t="s">
        <v>94</v>
      </c>
      <c r="E212" s="6" t="s">
        <v>91</v>
      </c>
      <c r="F212" s="6">
        <v>2863</v>
      </c>
      <c r="G212" s="6">
        <v>4017277710</v>
      </c>
      <c r="H212" s="6" t="s">
        <v>13965</v>
      </c>
      <c r="I212" s="6" t="s">
        <v>13966</v>
      </c>
      <c r="J212" s="6">
        <v>0</v>
      </c>
      <c r="K212" s="6" t="s">
        <v>8529</v>
      </c>
      <c r="L212" s="6" t="s">
        <v>8976</v>
      </c>
      <c r="M212" s="6">
        <v>1</v>
      </c>
      <c r="N212" s="6" t="s">
        <v>8972</v>
      </c>
      <c r="O212" s="2" t="e">
        <f>MATCH(A212, 'combined matches'!A$1:A$4986,0)</f>
        <v>#N/A</v>
      </c>
      <c r="P212" s="6">
        <f t="shared" si="9"/>
        <v>1</v>
      </c>
      <c r="Q212" s="6">
        <f t="shared" si="10"/>
        <v>1</v>
      </c>
      <c r="R212" s="6" t="b">
        <f t="shared" si="11"/>
        <v>0</v>
      </c>
      <c r="S212" s="6">
        <f>IF(P212=1, SUM($P$1:P212))</f>
        <v>173</v>
      </c>
    </row>
    <row r="213" spans="1:19" x14ac:dyDescent="0.2">
      <c r="A213" s="6">
        <v>222</v>
      </c>
      <c r="B213" s="6" t="s">
        <v>92</v>
      </c>
      <c r="C213" s="6" t="s">
        <v>99</v>
      </c>
      <c r="D213" s="6" t="s">
        <v>96</v>
      </c>
      <c r="E213" s="6" t="s">
        <v>91</v>
      </c>
      <c r="F213" s="6">
        <v>2860</v>
      </c>
      <c r="G213" s="6">
        <v>4017220081</v>
      </c>
      <c r="H213" s="6" t="s">
        <v>99</v>
      </c>
      <c r="I213" s="6" t="s">
        <v>92</v>
      </c>
      <c r="J213" s="6">
        <v>0</v>
      </c>
      <c r="K213" s="6" t="s">
        <v>8529</v>
      </c>
      <c r="L213" s="6" t="s">
        <v>8973</v>
      </c>
      <c r="M213" s="6">
        <v>1</v>
      </c>
      <c r="N213" s="6" t="s">
        <v>8972</v>
      </c>
      <c r="O213" s="2">
        <f>MATCH(A213, 'combined matches'!A$1:A$4986,0)</f>
        <v>39</v>
      </c>
      <c r="P213" s="6">
        <f t="shared" si="9"/>
        <v>0</v>
      </c>
      <c r="Q213" s="6" t="b">
        <f t="shared" si="10"/>
        <v>0</v>
      </c>
      <c r="R213" s="6" t="b">
        <f t="shared" si="11"/>
        <v>0</v>
      </c>
      <c r="S213" s="6" t="b">
        <f>IF(P213=1, SUM($P$1:P213))</f>
        <v>0</v>
      </c>
    </row>
    <row r="214" spans="1:19" x14ac:dyDescent="0.2">
      <c r="A214" s="6">
        <v>223</v>
      </c>
      <c r="B214" s="6" t="s">
        <v>11018</v>
      </c>
      <c r="C214" s="6" t="s">
        <v>11019</v>
      </c>
      <c r="D214" s="6" t="s">
        <v>105</v>
      </c>
      <c r="E214" s="6" t="s">
        <v>91</v>
      </c>
      <c r="F214" s="6">
        <v>2910</v>
      </c>
      <c r="G214" s="6">
        <v>4014679610</v>
      </c>
      <c r="H214" s="6" t="s">
        <v>11019</v>
      </c>
      <c r="I214" s="6" t="s">
        <v>13967</v>
      </c>
      <c r="J214" s="6">
        <v>0</v>
      </c>
      <c r="K214" s="6" t="s">
        <v>8530</v>
      </c>
      <c r="L214" s="6" t="s">
        <v>8973</v>
      </c>
      <c r="M214" s="6">
        <v>1</v>
      </c>
      <c r="N214" s="6" t="s">
        <v>11017</v>
      </c>
      <c r="O214" s="2">
        <f>MATCH(A214, 'combined matches'!A$1:A$4986,0)</f>
        <v>41</v>
      </c>
      <c r="P214" s="6">
        <f t="shared" si="9"/>
        <v>0</v>
      </c>
      <c r="Q214" s="6" t="b">
        <f t="shared" si="10"/>
        <v>0</v>
      </c>
      <c r="R214" s="6" t="b">
        <f t="shared" si="11"/>
        <v>0</v>
      </c>
      <c r="S214" s="6" t="b">
        <f>IF(P214=1, SUM($P$1:P214))</f>
        <v>0</v>
      </c>
    </row>
    <row r="215" spans="1:19" x14ac:dyDescent="0.2">
      <c r="A215" s="6">
        <v>224</v>
      </c>
      <c r="B215" s="6" t="s">
        <v>100</v>
      </c>
      <c r="C215" s="6" t="s">
        <v>101</v>
      </c>
      <c r="D215" s="6" t="s">
        <v>102</v>
      </c>
      <c r="E215" s="6" t="s">
        <v>91</v>
      </c>
      <c r="F215" s="6">
        <v>2886</v>
      </c>
      <c r="G215" s="6">
        <v>4017329090</v>
      </c>
      <c r="H215" s="6" t="s">
        <v>7831</v>
      </c>
      <c r="I215" s="6" t="s">
        <v>9012</v>
      </c>
      <c r="J215" s="6">
        <v>0</v>
      </c>
      <c r="K215" s="6" t="s">
        <v>8530</v>
      </c>
      <c r="L215" s="6" t="s">
        <v>8977</v>
      </c>
      <c r="M215" s="6">
        <v>0</v>
      </c>
      <c r="N215" s="6" t="s">
        <v>8972</v>
      </c>
      <c r="O215" s="2">
        <f>MATCH(A215, 'combined matches'!A$1:A$4986,0)</f>
        <v>43</v>
      </c>
      <c r="P215" s="6">
        <f t="shared" si="9"/>
        <v>0</v>
      </c>
      <c r="Q215" s="6" t="b">
        <f t="shared" si="10"/>
        <v>0</v>
      </c>
      <c r="R215" s="6" t="b">
        <f t="shared" si="11"/>
        <v>0</v>
      </c>
      <c r="S215" s="6" t="b">
        <f>IF(P215=1, SUM($P$1:P215))</f>
        <v>0</v>
      </c>
    </row>
    <row r="216" spans="1:19" x14ac:dyDescent="0.2">
      <c r="A216" s="6">
        <v>225</v>
      </c>
      <c r="B216" s="6" t="s">
        <v>103</v>
      </c>
      <c r="C216" s="6" t="s">
        <v>104</v>
      </c>
      <c r="D216" s="6" t="s">
        <v>105</v>
      </c>
      <c r="E216" s="6" t="s">
        <v>91</v>
      </c>
      <c r="F216" s="6">
        <v>2920</v>
      </c>
      <c r="G216" s="6">
        <v>4019431981</v>
      </c>
      <c r="H216" s="6" t="s">
        <v>104</v>
      </c>
      <c r="I216" s="6" t="s">
        <v>9013</v>
      </c>
      <c r="J216" s="6">
        <v>0</v>
      </c>
      <c r="K216" s="6" t="s">
        <v>8530</v>
      </c>
      <c r="L216" s="6" t="s">
        <v>8973</v>
      </c>
      <c r="M216" s="6">
        <v>1</v>
      </c>
      <c r="N216" s="6" t="s">
        <v>8972</v>
      </c>
      <c r="O216" s="2">
        <f>MATCH(A216, 'combined matches'!A$1:A$4986,0)</f>
        <v>45</v>
      </c>
      <c r="P216" s="6">
        <f t="shared" si="9"/>
        <v>0</v>
      </c>
      <c r="Q216" s="6" t="b">
        <f t="shared" si="10"/>
        <v>0</v>
      </c>
      <c r="R216" s="6" t="b">
        <f t="shared" si="11"/>
        <v>0</v>
      </c>
      <c r="S216" s="6" t="b">
        <f>IF(P216=1, SUM($P$1:P216))</f>
        <v>0</v>
      </c>
    </row>
    <row r="217" spans="1:19" x14ac:dyDescent="0.2">
      <c r="A217" s="6">
        <v>226</v>
      </c>
      <c r="B217" s="6" t="s">
        <v>106</v>
      </c>
      <c r="C217" s="6" t="s">
        <v>107</v>
      </c>
      <c r="D217" s="6" t="s">
        <v>108</v>
      </c>
      <c r="E217" s="6" t="s">
        <v>91</v>
      </c>
      <c r="F217" s="6">
        <v>2816</v>
      </c>
      <c r="G217" s="6">
        <v>4018285335</v>
      </c>
      <c r="H217" s="6" t="s">
        <v>107</v>
      </c>
      <c r="I217" s="6" t="s">
        <v>9014</v>
      </c>
      <c r="J217" s="6">
        <v>0</v>
      </c>
      <c r="K217" s="6" t="s">
        <v>8530</v>
      </c>
      <c r="L217" s="6" t="s">
        <v>8973</v>
      </c>
      <c r="M217" s="6">
        <v>1</v>
      </c>
      <c r="N217" s="6" t="s">
        <v>8972</v>
      </c>
      <c r="O217" s="2">
        <f>MATCH(A217, 'combined matches'!A$1:A$4986,0)</f>
        <v>44</v>
      </c>
      <c r="P217" s="6">
        <f t="shared" si="9"/>
        <v>0</v>
      </c>
      <c r="Q217" s="6" t="b">
        <f t="shared" si="10"/>
        <v>0</v>
      </c>
      <c r="R217" s="6" t="b">
        <f t="shared" si="11"/>
        <v>0</v>
      </c>
      <c r="S217" s="6" t="b">
        <f>IF(P217=1, SUM($P$1:P217))</f>
        <v>0</v>
      </c>
    </row>
    <row r="218" spans="1:19" x14ac:dyDescent="0.2">
      <c r="A218" s="6">
        <v>227</v>
      </c>
      <c r="B218" s="6" t="s">
        <v>109</v>
      </c>
      <c r="C218" s="6" t="s">
        <v>7391</v>
      </c>
      <c r="D218" s="6" t="s">
        <v>105</v>
      </c>
      <c r="E218" s="6" t="s">
        <v>91</v>
      </c>
      <c r="F218" s="6">
        <v>2920</v>
      </c>
      <c r="G218" s="6">
        <v>4014274087</v>
      </c>
      <c r="H218" s="6" t="s">
        <v>7392</v>
      </c>
      <c r="I218" s="6" t="s">
        <v>9015</v>
      </c>
      <c r="J218" s="6">
        <v>0</v>
      </c>
      <c r="K218" s="6" t="s">
        <v>8530</v>
      </c>
      <c r="L218" s="6" t="s">
        <v>8978</v>
      </c>
      <c r="M218" s="6">
        <v>0</v>
      </c>
      <c r="N218" s="6" t="s">
        <v>8972</v>
      </c>
      <c r="O218" s="2">
        <f>MATCH(A218, 'combined matches'!A$1:A$4986,0)</f>
        <v>46</v>
      </c>
      <c r="P218" s="6">
        <f t="shared" si="9"/>
        <v>0</v>
      </c>
      <c r="Q218" s="6" t="b">
        <f t="shared" si="10"/>
        <v>0</v>
      </c>
      <c r="R218" s="6" t="b">
        <f t="shared" si="11"/>
        <v>0</v>
      </c>
      <c r="S218" s="6" t="b">
        <f>IF(P218=1, SUM($P$1:P218))</f>
        <v>0</v>
      </c>
    </row>
    <row r="219" spans="1:19" x14ac:dyDescent="0.2">
      <c r="A219" s="6">
        <v>228</v>
      </c>
      <c r="B219" s="6" t="s">
        <v>110</v>
      </c>
      <c r="C219" s="6" t="s">
        <v>111</v>
      </c>
      <c r="D219" s="6" t="s">
        <v>102</v>
      </c>
      <c r="E219" s="6" t="s">
        <v>91</v>
      </c>
      <c r="F219" s="6">
        <v>2886</v>
      </c>
      <c r="G219" s="6">
        <v>4017385889</v>
      </c>
      <c r="H219" s="6" t="s">
        <v>7409</v>
      </c>
      <c r="I219" s="6" t="s">
        <v>110</v>
      </c>
      <c r="J219" s="6">
        <v>0</v>
      </c>
      <c r="K219" s="6" t="s">
        <v>8530</v>
      </c>
      <c r="L219" s="6" t="s">
        <v>8973</v>
      </c>
      <c r="M219" s="6">
        <v>1</v>
      </c>
      <c r="N219" s="6" t="s">
        <v>8972</v>
      </c>
      <c r="O219" s="2">
        <f>MATCH(A219, 'combined matches'!A$1:A$4986,0)</f>
        <v>42</v>
      </c>
      <c r="P219" s="6">
        <f t="shared" si="9"/>
        <v>0</v>
      </c>
      <c r="Q219" s="6" t="b">
        <f t="shared" si="10"/>
        <v>0</v>
      </c>
      <c r="R219" s="6" t="b">
        <f t="shared" si="11"/>
        <v>0</v>
      </c>
      <c r="S219" s="6" t="b">
        <f>IF(P219=1, SUM($P$1:P219))</f>
        <v>0</v>
      </c>
    </row>
    <row r="220" spans="1:19" x14ac:dyDescent="0.2">
      <c r="A220" s="6">
        <v>229</v>
      </c>
      <c r="B220" s="6" t="s">
        <v>11020</v>
      </c>
      <c r="C220" s="6" t="s">
        <v>11021</v>
      </c>
      <c r="D220" s="6" t="s">
        <v>113</v>
      </c>
      <c r="E220" s="6" t="s">
        <v>91</v>
      </c>
      <c r="F220" s="6">
        <v>2915</v>
      </c>
      <c r="G220" s="6">
        <v>4014371008</v>
      </c>
      <c r="H220" s="6" t="s">
        <v>11022</v>
      </c>
      <c r="I220" s="6" t="s">
        <v>13968</v>
      </c>
      <c r="J220" s="6">
        <v>0</v>
      </c>
      <c r="K220" s="6" t="s">
        <v>8531</v>
      </c>
      <c r="L220" s="6" t="s">
        <v>8973</v>
      </c>
      <c r="M220" s="6">
        <v>1</v>
      </c>
      <c r="N220" s="6" t="s">
        <v>11017</v>
      </c>
      <c r="O220" s="2">
        <f>MATCH(A220, 'combined matches'!A$1:A$4986,0)</f>
        <v>47</v>
      </c>
      <c r="P220" s="6">
        <f t="shared" si="9"/>
        <v>0</v>
      </c>
      <c r="Q220" s="6" t="b">
        <f t="shared" si="10"/>
        <v>0</v>
      </c>
      <c r="R220" s="6" t="b">
        <f t="shared" si="11"/>
        <v>0</v>
      </c>
      <c r="S220" s="6" t="b">
        <f>IF(P220=1, SUM($P$1:P220))</f>
        <v>0</v>
      </c>
    </row>
    <row r="221" spans="1:19" x14ac:dyDescent="0.2">
      <c r="A221" s="6">
        <v>230</v>
      </c>
      <c r="B221" s="6" t="s">
        <v>4994</v>
      </c>
      <c r="C221" s="6" t="s">
        <v>7447</v>
      </c>
      <c r="D221" s="6" t="s">
        <v>113</v>
      </c>
      <c r="E221" s="6" t="s">
        <v>91</v>
      </c>
      <c r="F221" s="6">
        <v>2915</v>
      </c>
      <c r="G221" s="6">
        <v>4014371008</v>
      </c>
      <c r="H221" s="6" t="s">
        <v>7448</v>
      </c>
      <c r="I221" s="6" t="s">
        <v>9016</v>
      </c>
      <c r="J221" s="6">
        <v>0</v>
      </c>
      <c r="K221" s="6" t="s">
        <v>8531</v>
      </c>
      <c r="L221" s="6" t="s">
        <v>8977</v>
      </c>
      <c r="M221" s="6">
        <v>0</v>
      </c>
      <c r="N221" s="6" t="s">
        <v>8972</v>
      </c>
      <c r="O221" s="2">
        <f>MATCH(A221, 'combined matches'!A$1:A$4986,0)</f>
        <v>49</v>
      </c>
      <c r="P221" s="6">
        <f t="shared" si="9"/>
        <v>0</v>
      </c>
      <c r="Q221" s="6" t="b">
        <f t="shared" si="10"/>
        <v>0</v>
      </c>
      <c r="R221" s="6" t="b">
        <f t="shared" si="11"/>
        <v>0</v>
      </c>
      <c r="S221" s="6" t="b">
        <f>IF(P221=1, SUM($P$1:P221))</f>
        <v>0</v>
      </c>
    </row>
    <row r="222" spans="1:19" x14ac:dyDescent="0.2">
      <c r="A222" s="6">
        <v>231</v>
      </c>
      <c r="B222" s="6" t="s">
        <v>112</v>
      </c>
      <c r="C222" s="6" t="s">
        <v>114</v>
      </c>
      <c r="D222" s="6" t="s">
        <v>115</v>
      </c>
      <c r="E222" s="6" t="s">
        <v>91</v>
      </c>
      <c r="F222" s="6">
        <v>2840</v>
      </c>
      <c r="G222" s="6">
        <v>4018482160</v>
      </c>
      <c r="H222" s="6" t="s">
        <v>114</v>
      </c>
      <c r="I222" s="6" t="s">
        <v>13969</v>
      </c>
      <c r="J222" s="6">
        <v>0</v>
      </c>
      <c r="K222" s="6" t="s">
        <v>8531</v>
      </c>
      <c r="L222" s="6" t="s">
        <v>8977</v>
      </c>
      <c r="M222" s="6">
        <v>0</v>
      </c>
      <c r="N222" s="6" t="s">
        <v>8972</v>
      </c>
      <c r="O222" s="2">
        <f>MATCH(A222, 'combined matches'!A$1:A$4986,0)</f>
        <v>48</v>
      </c>
      <c r="P222" s="6">
        <f t="shared" si="9"/>
        <v>0</v>
      </c>
      <c r="Q222" s="6" t="b">
        <f t="shared" si="10"/>
        <v>0</v>
      </c>
      <c r="R222" s="6" t="b">
        <f t="shared" si="11"/>
        <v>0</v>
      </c>
      <c r="S222" s="6" t="b">
        <f>IF(P222=1, SUM($P$1:P222))</f>
        <v>0</v>
      </c>
    </row>
    <row r="223" spans="1:19" x14ac:dyDescent="0.2">
      <c r="A223" s="6">
        <v>232</v>
      </c>
      <c r="B223" s="6" t="s">
        <v>119</v>
      </c>
      <c r="C223" s="6" t="s">
        <v>120</v>
      </c>
      <c r="D223" s="6" t="s">
        <v>121</v>
      </c>
      <c r="E223" s="6" t="s">
        <v>91</v>
      </c>
      <c r="F223" s="6">
        <v>2895</v>
      </c>
      <c r="G223" s="6">
        <v>4017674100</v>
      </c>
      <c r="H223" s="6" t="s">
        <v>120</v>
      </c>
      <c r="I223" s="6" t="s">
        <v>9018</v>
      </c>
      <c r="J223" s="6">
        <v>0</v>
      </c>
      <c r="K223" s="6" t="s">
        <v>8532</v>
      </c>
      <c r="L223" s="6" t="s">
        <v>8973</v>
      </c>
      <c r="M223" s="6">
        <v>1</v>
      </c>
      <c r="N223" s="6" t="s">
        <v>11017</v>
      </c>
      <c r="O223" s="2">
        <f>MATCH(A223, 'combined matches'!A$1:A$4986,0)</f>
        <v>56</v>
      </c>
      <c r="P223" s="6">
        <f t="shared" si="9"/>
        <v>0</v>
      </c>
      <c r="Q223" s="6" t="b">
        <f t="shared" si="10"/>
        <v>0</v>
      </c>
      <c r="R223" s="6" t="b">
        <f t="shared" si="11"/>
        <v>0</v>
      </c>
      <c r="S223" s="6" t="b">
        <f>IF(P223=1, SUM($P$1:P223))</f>
        <v>0</v>
      </c>
    </row>
    <row r="224" spans="1:19" x14ac:dyDescent="0.2">
      <c r="A224" s="6">
        <v>233</v>
      </c>
      <c r="B224" s="6" t="s">
        <v>116</v>
      </c>
      <c r="C224" s="6" t="s">
        <v>117</v>
      </c>
      <c r="D224" s="6" t="s">
        <v>118</v>
      </c>
      <c r="E224" s="6" t="s">
        <v>91</v>
      </c>
      <c r="F224" s="6">
        <v>2879</v>
      </c>
      <c r="G224" s="6">
        <v>4017830523</v>
      </c>
      <c r="H224" s="6" t="s">
        <v>21461</v>
      </c>
      <c r="I224" s="6" t="s">
        <v>9017</v>
      </c>
      <c r="J224" s="6">
        <v>0</v>
      </c>
      <c r="K224" s="6" t="s">
        <v>8532</v>
      </c>
      <c r="L224" s="6" t="s">
        <v>8975</v>
      </c>
      <c r="M224" s="6">
        <v>1</v>
      </c>
      <c r="N224" s="6" t="s">
        <v>8972</v>
      </c>
      <c r="O224" s="2">
        <f>MATCH(A224, 'combined matches'!A$1:A$4986,0)</f>
        <v>59</v>
      </c>
      <c r="P224" s="6">
        <f t="shared" si="9"/>
        <v>0</v>
      </c>
      <c r="Q224" s="6" t="b">
        <f t="shared" si="10"/>
        <v>0</v>
      </c>
      <c r="R224" s="6" t="b">
        <f t="shared" si="11"/>
        <v>0</v>
      </c>
      <c r="S224" s="6" t="b">
        <f>IF(P224=1, SUM($P$1:P224))</f>
        <v>0</v>
      </c>
    </row>
    <row r="225" spans="1:19" x14ac:dyDescent="0.2">
      <c r="A225" s="6">
        <v>234</v>
      </c>
      <c r="B225" s="6" t="s">
        <v>119</v>
      </c>
      <c r="C225" s="6" t="s">
        <v>120</v>
      </c>
      <c r="D225" s="6" t="s">
        <v>121</v>
      </c>
      <c r="E225" s="6" t="s">
        <v>91</v>
      </c>
      <c r="F225" s="6">
        <v>2895</v>
      </c>
      <c r="G225" s="6">
        <v>4017674100</v>
      </c>
      <c r="H225" s="6" t="s">
        <v>120</v>
      </c>
      <c r="I225" s="6" t="s">
        <v>9018</v>
      </c>
      <c r="J225" s="6">
        <v>0</v>
      </c>
      <c r="K225" s="6" t="s">
        <v>8532</v>
      </c>
      <c r="L225" s="6" t="s">
        <v>8973</v>
      </c>
      <c r="M225" s="6">
        <v>1</v>
      </c>
      <c r="N225" s="6" t="s">
        <v>8972</v>
      </c>
      <c r="O225" s="2">
        <f>MATCH(A225, 'combined matches'!A$1:A$4986,0)</f>
        <v>57</v>
      </c>
      <c r="P225" s="6">
        <f t="shared" si="9"/>
        <v>0</v>
      </c>
      <c r="Q225" s="6" t="b">
        <f t="shared" si="10"/>
        <v>0</v>
      </c>
      <c r="R225" s="6" t="b">
        <f t="shared" si="11"/>
        <v>0</v>
      </c>
      <c r="S225" s="6" t="b">
        <f>IF(P225=1, SUM($P$1:P225))</f>
        <v>0</v>
      </c>
    </row>
    <row r="226" spans="1:19" x14ac:dyDescent="0.2">
      <c r="A226" s="6">
        <v>235</v>
      </c>
      <c r="B226" s="6" t="s">
        <v>122</v>
      </c>
      <c r="C226" s="6" t="s">
        <v>123</v>
      </c>
      <c r="D226" s="6" t="s">
        <v>121</v>
      </c>
      <c r="E226" s="6" t="s">
        <v>91</v>
      </c>
      <c r="F226" s="6">
        <v>2857</v>
      </c>
      <c r="G226" s="6">
        <v>4017674100</v>
      </c>
      <c r="H226" s="6" t="s">
        <v>7832</v>
      </c>
      <c r="I226" s="6" t="s">
        <v>122</v>
      </c>
      <c r="J226" s="6">
        <v>0</v>
      </c>
      <c r="K226" s="6" t="s">
        <v>8532</v>
      </c>
      <c r="L226" s="6" t="s">
        <v>8973</v>
      </c>
      <c r="M226" s="6">
        <v>1</v>
      </c>
      <c r="N226" s="6" t="s">
        <v>8972</v>
      </c>
      <c r="O226" s="2">
        <f>MATCH(A226, 'combined matches'!A$1:A$4986,0)</f>
        <v>61</v>
      </c>
      <c r="P226" s="6">
        <f t="shared" si="9"/>
        <v>0</v>
      </c>
      <c r="Q226" s="6" t="b">
        <f t="shared" si="10"/>
        <v>0</v>
      </c>
      <c r="R226" s="6" t="b">
        <f t="shared" si="11"/>
        <v>0</v>
      </c>
      <c r="S226" s="6" t="b">
        <f>IF(P226=1, SUM($P$1:P226))</f>
        <v>0</v>
      </c>
    </row>
    <row r="227" spans="1:19" x14ac:dyDescent="0.2">
      <c r="A227" s="6">
        <v>236</v>
      </c>
      <c r="B227" s="6" t="s">
        <v>124</v>
      </c>
      <c r="C227" s="6" t="s">
        <v>125</v>
      </c>
      <c r="D227" s="6" t="s">
        <v>126</v>
      </c>
      <c r="E227" s="6" t="s">
        <v>91</v>
      </c>
      <c r="F227" s="6">
        <v>2893</v>
      </c>
      <c r="G227" s="6">
        <v>4016152800</v>
      </c>
      <c r="H227" s="6" t="s">
        <v>125</v>
      </c>
      <c r="I227" s="6" t="s">
        <v>9019</v>
      </c>
      <c r="J227" s="6">
        <v>0</v>
      </c>
      <c r="K227" s="6" t="s">
        <v>8532</v>
      </c>
      <c r="L227" s="6" t="s">
        <v>8973</v>
      </c>
      <c r="M227" s="6">
        <v>1</v>
      </c>
      <c r="N227" s="6" t="s">
        <v>8972</v>
      </c>
      <c r="O227" s="2">
        <f>MATCH(A227, 'combined matches'!A$1:A$4986,0)</f>
        <v>58</v>
      </c>
      <c r="P227" s="6">
        <f t="shared" si="9"/>
        <v>0</v>
      </c>
      <c r="Q227" s="6" t="b">
        <f t="shared" si="10"/>
        <v>0</v>
      </c>
      <c r="R227" s="6" t="b">
        <f t="shared" si="11"/>
        <v>0</v>
      </c>
      <c r="S227" s="6" t="b">
        <f>IF(P227=1, SUM($P$1:P227))</f>
        <v>0</v>
      </c>
    </row>
    <row r="228" spans="1:19" x14ac:dyDescent="0.2">
      <c r="A228" s="6">
        <v>237</v>
      </c>
      <c r="B228" s="6" t="s">
        <v>127</v>
      </c>
      <c r="C228" s="6" t="s">
        <v>128</v>
      </c>
      <c r="D228" s="6" t="s">
        <v>126</v>
      </c>
      <c r="E228" s="6" t="s">
        <v>91</v>
      </c>
      <c r="F228" s="6">
        <v>2893</v>
      </c>
      <c r="G228" s="6">
        <v>4016152901</v>
      </c>
      <c r="H228" s="6" t="s">
        <v>7833</v>
      </c>
      <c r="I228" s="6" t="s">
        <v>13970</v>
      </c>
      <c r="J228" s="6">
        <v>0</v>
      </c>
      <c r="K228" s="6" t="s">
        <v>8532</v>
      </c>
      <c r="L228" s="6" t="s">
        <v>8973</v>
      </c>
      <c r="M228" s="6">
        <v>1</v>
      </c>
      <c r="N228" s="6" t="s">
        <v>8972</v>
      </c>
      <c r="O228" s="2">
        <f>MATCH(A228, 'combined matches'!A$1:A$4986,0)</f>
        <v>60</v>
      </c>
      <c r="P228" s="6">
        <f t="shared" si="9"/>
        <v>0</v>
      </c>
      <c r="Q228" s="6" t="b">
        <f t="shared" si="10"/>
        <v>0</v>
      </c>
      <c r="R228" s="6" t="b">
        <f t="shared" si="11"/>
        <v>0</v>
      </c>
      <c r="S228" s="6" t="b">
        <f>IF(P228=1, SUM($P$1:P228))</f>
        <v>0</v>
      </c>
    </row>
    <row r="229" spans="1:19" x14ac:dyDescent="0.2">
      <c r="A229" s="6">
        <v>238</v>
      </c>
      <c r="B229" s="6" t="s">
        <v>129</v>
      </c>
      <c r="C229" s="6" t="s">
        <v>130</v>
      </c>
      <c r="D229" s="6" t="s">
        <v>131</v>
      </c>
      <c r="E229" s="6" t="s">
        <v>91</v>
      </c>
      <c r="F229" s="6">
        <v>2919</v>
      </c>
      <c r="G229" s="6">
        <v>4013512750</v>
      </c>
      <c r="H229" s="6" t="s">
        <v>7834</v>
      </c>
      <c r="I229" s="6" t="s">
        <v>13971</v>
      </c>
      <c r="J229" s="6">
        <v>0</v>
      </c>
      <c r="K229" s="6" t="s">
        <v>8533</v>
      </c>
      <c r="L229" s="6" t="s">
        <v>8973</v>
      </c>
      <c r="M229" s="6">
        <v>1</v>
      </c>
      <c r="N229" s="6" t="s">
        <v>11017</v>
      </c>
      <c r="O229" s="2">
        <f>MATCH(A229, 'combined matches'!A$1:A$4986,0)</f>
        <v>62</v>
      </c>
      <c r="P229" s="6">
        <f t="shared" si="9"/>
        <v>0</v>
      </c>
      <c r="Q229" s="6" t="b">
        <f t="shared" si="10"/>
        <v>0</v>
      </c>
      <c r="R229" s="6" t="b">
        <f t="shared" si="11"/>
        <v>0</v>
      </c>
      <c r="S229" s="6" t="b">
        <f>IF(P229=1, SUM($P$1:P229))</f>
        <v>0</v>
      </c>
    </row>
    <row r="230" spans="1:19" x14ac:dyDescent="0.2">
      <c r="A230" s="6">
        <v>239</v>
      </c>
      <c r="B230" s="6" t="s">
        <v>129</v>
      </c>
      <c r="C230" s="6" t="s">
        <v>130</v>
      </c>
      <c r="D230" s="6" t="s">
        <v>131</v>
      </c>
      <c r="E230" s="6" t="s">
        <v>91</v>
      </c>
      <c r="F230" s="6">
        <v>2919</v>
      </c>
      <c r="G230" s="6">
        <v>4013512750</v>
      </c>
      <c r="H230" s="6" t="s">
        <v>7834</v>
      </c>
      <c r="I230" s="6" t="s">
        <v>13971</v>
      </c>
      <c r="J230" s="6">
        <v>0</v>
      </c>
      <c r="K230" s="6" t="s">
        <v>8533</v>
      </c>
      <c r="L230" s="6" t="s">
        <v>8973</v>
      </c>
      <c r="M230" s="6">
        <v>1</v>
      </c>
      <c r="N230" s="6" t="s">
        <v>8972</v>
      </c>
      <c r="O230" s="2">
        <f>MATCH(A230, 'combined matches'!A$1:A$4986,0)</f>
        <v>63</v>
      </c>
      <c r="P230" s="6">
        <f t="shared" si="9"/>
        <v>0</v>
      </c>
      <c r="Q230" s="6" t="b">
        <f t="shared" si="10"/>
        <v>0</v>
      </c>
      <c r="R230" s="6" t="b">
        <f t="shared" si="11"/>
        <v>0</v>
      </c>
      <c r="S230" s="6" t="b">
        <f>IF(P230=1, SUM($P$1:P230))</f>
        <v>0</v>
      </c>
    </row>
    <row r="231" spans="1:19" x14ac:dyDescent="0.2">
      <c r="A231" s="6">
        <v>240</v>
      </c>
      <c r="B231" s="6" t="s">
        <v>132</v>
      </c>
      <c r="C231" s="6" t="s">
        <v>133</v>
      </c>
      <c r="D231" s="6" t="s">
        <v>134</v>
      </c>
      <c r="E231" s="6" t="s">
        <v>91</v>
      </c>
      <c r="F231" s="6">
        <v>2904</v>
      </c>
      <c r="G231" s="6">
        <v>4015191977</v>
      </c>
      <c r="H231" s="6" t="s">
        <v>6428</v>
      </c>
      <c r="I231" s="6" t="s">
        <v>13972</v>
      </c>
      <c r="J231" s="6">
        <v>0</v>
      </c>
      <c r="K231" s="6" t="s">
        <v>8533</v>
      </c>
      <c r="L231" s="6" t="s">
        <v>8973</v>
      </c>
      <c r="M231" s="6">
        <v>1</v>
      </c>
      <c r="N231" s="6" t="s">
        <v>8972</v>
      </c>
      <c r="O231" s="2">
        <f>MATCH(A231, 'combined matches'!A$1:A$4986,0)</f>
        <v>64</v>
      </c>
      <c r="P231" s="6">
        <f t="shared" si="9"/>
        <v>0</v>
      </c>
      <c r="Q231" s="6" t="b">
        <f t="shared" si="10"/>
        <v>0</v>
      </c>
      <c r="R231" s="6" t="b">
        <f t="shared" si="11"/>
        <v>0</v>
      </c>
      <c r="S231" s="6" t="b">
        <f>IF(P231=1, SUM($P$1:P231))</f>
        <v>0</v>
      </c>
    </row>
    <row r="232" spans="1:19" x14ac:dyDescent="0.2">
      <c r="A232" s="6">
        <v>241</v>
      </c>
      <c r="B232" s="6" t="s">
        <v>11024</v>
      </c>
      <c r="C232" s="6" t="s">
        <v>11025</v>
      </c>
      <c r="D232" s="6" t="s">
        <v>11027</v>
      </c>
      <c r="E232" s="6" t="s">
        <v>91</v>
      </c>
      <c r="F232" s="6">
        <v>2859</v>
      </c>
      <c r="G232" s="6">
        <v>4015687661</v>
      </c>
      <c r="H232" s="6" t="s">
        <v>11026</v>
      </c>
      <c r="I232" s="6" t="s">
        <v>11024</v>
      </c>
      <c r="J232" s="6">
        <v>0</v>
      </c>
      <c r="K232" s="6" t="s">
        <v>11028</v>
      </c>
      <c r="L232" s="6" t="s">
        <v>8973</v>
      </c>
      <c r="M232" s="6">
        <v>1</v>
      </c>
      <c r="N232" s="6" t="s">
        <v>11017</v>
      </c>
      <c r="O232" s="2">
        <f>MATCH(A232, 'combined matches'!A$1:A$4986,0)</f>
        <v>65</v>
      </c>
      <c r="P232" s="6">
        <f t="shared" si="9"/>
        <v>0</v>
      </c>
      <c r="Q232" s="6" t="b">
        <f t="shared" si="10"/>
        <v>0</v>
      </c>
      <c r="R232" s="6" t="b">
        <f t="shared" si="11"/>
        <v>0</v>
      </c>
      <c r="S232" s="6" t="b">
        <f>IF(P232=1, SUM($P$1:P232))</f>
        <v>0</v>
      </c>
    </row>
    <row r="233" spans="1:19" x14ac:dyDescent="0.2">
      <c r="A233" s="6">
        <v>242</v>
      </c>
      <c r="B233" s="6" t="s">
        <v>11024</v>
      </c>
      <c r="C233" s="6" t="s">
        <v>11025</v>
      </c>
      <c r="D233" s="6" t="s">
        <v>11027</v>
      </c>
      <c r="E233" s="6" t="s">
        <v>91</v>
      </c>
      <c r="F233" s="6">
        <v>2859</v>
      </c>
      <c r="G233" s="6">
        <v>4015687661</v>
      </c>
      <c r="H233" s="6" t="s">
        <v>11026</v>
      </c>
      <c r="I233" s="6" t="s">
        <v>11024</v>
      </c>
      <c r="J233" s="6">
        <v>0</v>
      </c>
      <c r="K233" s="6" t="s">
        <v>11028</v>
      </c>
      <c r="L233" s="6" t="s">
        <v>8973</v>
      </c>
      <c r="M233" s="6">
        <v>1</v>
      </c>
      <c r="N233" s="6" t="s">
        <v>8972</v>
      </c>
      <c r="O233" s="2">
        <f>MATCH(A233, 'combined matches'!A$1:A$4986,0)</f>
        <v>66</v>
      </c>
      <c r="P233" s="6">
        <f t="shared" si="9"/>
        <v>0</v>
      </c>
      <c r="Q233" s="6" t="b">
        <f t="shared" si="10"/>
        <v>0</v>
      </c>
      <c r="R233" s="6" t="b">
        <f t="shared" si="11"/>
        <v>0</v>
      </c>
      <c r="S233" s="6" t="b">
        <f>IF(P233=1, SUM($P$1:P233))</f>
        <v>0</v>
      </c>
    </row>
    <row r="234" spans="1:19" x14ac:dyDescent="0.2">
      <c r="A234" s="6">
        <v>243</v>
      </c>
      <c r="B234" s="6" t="s">
        <v>11029</v>
      </c>
      <c r="C234" s="6" t="s">
        <v>11030</v>
      </c>
      <c r="D234" s="6" t="s">
        <v>90</v>
      </c>
      <c r="E234" s="6" t="s">
        <v>91</v>
      </c>
      <c r="F234" s="6">
        <v>2905</v>
      </c>
      <c r="G234" s="6">
        <v>4014440400</v>
      </c>
      <c r="H234" s="6" t="s">
        <v>11031</v>
      </c>
      <c r="I234" s="6" t="s">
        <v>13973</v>
      </c>
      <c r="J234" s="6">
        <v>0</v>
      </c>
      <c r="K234" s="6" t="s">
        <v>8534</v>
      </c>
      <c r="L234" s="6" t="s">
        <v>8973</v>
      </c>
      <c r="M234" s="6">
        <v>1</v>
      </c>
      <c r="N234" s="6" t="s">
        <v>11017</v>
      </c>
      <c r="O234" s="2">
        <f>MATCH(A234, 'combined matches'!A$1:A$4986,0)</f>
        <v>50</v>
      </c>
      <c r="P234" s="6">
        <f t="shared" si="9"/>
        <v>0</v>
      </c>
      <c r="Q234" s="6" t="b">
        <f t="shared" si="10"/>
        <v>0</v>
      </c>
      <c r="R234" s="6" t="b">
        <f t="shared" si="11"/>
        <v>0</v>
      </c>
      <c r="S234" s="6" t="b">
        <f>IF(P234=1, SUM($P$1:P234))</f>
        <v>0</v>
      </c>
    </row>
    <row r="235" spans="1:19" x14ac:dyDescent="0.2">
      <c r="A235" s="6">
        <v>244</v>
      </c>
      <c r="B235" s="6" t="s">
        <v>135</v>
      </c>
      <c r="C235" s="6" t="s">
        <v>136</v>
      </c>
      <c r="D235" s="6" t="s">
        <v>90</v>
      </c>
      <c r="E235" s="6" t="s">
        <v>91</v>
      </c>
      <c r="F235" s="6">
        <v>2905</v>
      </c>
      <c r="G235" s="6">
        <v>4014440570</v>
      </c>
      <c r="H235" s="6" t="s">
        <v>7835</v>
      </c>
      <c r="I235" s="6" t="s">
        <v>9020</v>
      </c>
      <c r="J235" s="6">
        <v>0</v>
      </c>
      <c r="K235" s="6" t="s">
        <v>8534</v>
      </c>
      <c r="L235" s="6" t="s">
        <v>8973</v>
      </c>
      <c r="M235" s="6">
        <v>1</v>
      </c>
      <c r="N235" s="6" t="s">
        <v>8972</v>
      </c>
      <c r="O235" s="2">
        <f>MATCH(A235, 'combined matches'!A$1:A$4986,0)</f>
        <v>55</v>
      </c>
      <c r="P235" s="6">
        <f t="shared" si="9"/>
        <v>0</v>
      </c>
      <c r="Q235" s="6" t="b">
        <f t="shared" si="10"/>
        <v>0</v>
      </c>
      <c r="R235" s="6" t="b">
        <f t="shared" si="11"/>
        <v>0</v>
      </c>
      <c r="S235" s="6" t="b">
        <f>IF(P235=1, SUM($P$1:P235))</f>
        <v>0</v>
      </c>
    </row>
    <row r="236" spans="1:19" x14ac:dyDescent="0.2">
      <c r="A236" s="6">
        <v>245</v>
      </c>
      <c r="B236" s="6" t="s">
        <v>137</v>
      </c>
      <c r="C236" s="6" t="s">
        <v>138</v>
      </c>
      <c r="D236" s="6" t="s">
        <v>90</v>
      </c>
      <c r="E236" s="6" t="s">
        <v>91</v>
      </c>
      <c r="F236" s="6">
        <v>2908</v>
      </c>
      <c r="G236" s="6">
        <v>4014440550</v>
      </c>
      <c r="H236" s="6" t="s">
        <v>138</v>
      </c>
      <c r="I236" s="6" t="s">
        <v>9021</v>
      </c>
      <c r="J236" s="6">
        <v>0</v>
      </c>
      <c r="K236" s="6" t="s">
        <v>8534</v>
      </c>
      <c r="L236" s="6" t="s">
        <v>8973</v>
      </c>
      <c r="M236" s="6">
        <v>1</v>
      </c>
      <c r="N236" s="6" t="s">
        <v>8972</v>
      </c>
      <c r="O236" s="2">
        <f>MATCH(A236, 'combined matches'!A$1:A$4986,0)</f>
        <v>51</v>
      </c>
      <c r="P236" s="6">
        <f t="shared" si="9"/>
        <v>0</v>
      </c>
      <c r="Q236" s="6" t="b">
        <f t="shared" si="10"/>
        <v>0</v>
      </c>
      <c r="R236" s="6" t="b">
        <f t="shared" si="11"/>
        <v>0</v>
      </c>
      <c r="S236" s="6" t="b">
        <f>IF(P236=1, SUM($P$1:P236))</f>
        <v>0</v>
      </c>
    </row>
    <row r="237" spans="1:19" x14ac:dyDescent="0.2">
      <c r="A237" s="6">
        <v>246</v>
      </c>
      <c r="B237" s="6" t="s">
        <v>139</v>
      </c>
      <c r="C237" s="6" t="s">
        <v>140</v>
      </c>
      <c r="D237" s="6" t="s">
        <v>90</v>
      </c>
      <c r="E237" s="6" t="s">
        <v>91</v>
      </c>
      <c r="F237" s="6">
        <v>2907</v>
      </c>
      <c r="G237" s="6">
        <v>4014440580</v>
      </c>
      <c r="H237" s="6" t="s">
        <v>140</v>
      </c>
      <c r="I237" s="6" t="s">
        <v>9022</v>
      </c>
      <c r="J237" s="6">
        <v>0</v>
      </c>
      <c r="K237" s="6" t="s">
        <v>8534</v>
      </c>
      <c r="L237" s="6" t="s">
        <v>8973</v>
      </c>
      <c r="M237" s="6">
        <v>1</v>
      </c>
      <c r="N237" s="6" t="s">
        <v>8972</v>
      </c>
      <c r="O237" s="2">
        <f>MATCH(A237, 'combined matches'!A$1:A$4986,0)</f>
        <v>52</v>
      </c>
      <c r="P237" s="6">
        <f t="shared" si="9"/>
        <v>0</v>
      </c>
      <c r="Q237" s="6" t="b">
        <f t="shared" si="10"/>
        <v>0</v>
      </c>
      <c r="R237" s="6" t="b">
        <f t="shared" si="11"/>
        <v>0</v>
      </c>
      <c r="S237" s="6" t="b">
        <f>IF(P237=1, SUM($P$1:P237))</f>
        <v>0</v>
      </c>
    </row>
    <row r="238" spans="1:19" x14ac:dyDescent="0.2">
      <c r="A238" s="6">
        <v>247</v>
      </c>
      <c r="B238" s="6" t="s">
        <v>141</v>
      </c>
      <c r="C238" s="6" t="s">
        <v>142</v>
      </c>
      <c r="D238" s="6" t="s">
        <v>90</v>
      </c>
      <c r="E238" s="6" t="s">
        <v>91</v>
      </c>
      <c r="F238" s="6">
        <v>2905</v>
      </c>
      <c r="G238" s="6">
        <v>4014440530</v>
      </c>
      <c r="H238" s="6" t="s">
        <v>142</v>
      </c>
      <c r="I238" s="6" t="s">
        <v>9023</v>
      </c>
      <c r="J238" s="6">
        <v>0</v>
      </c>
      <c r="K238" s="6" t="s">
        <v>8534</v>
      </c>
      <c r="L238" s="6" t="s">
        <v>8973</v>
      </c>
      <c r="M238" s="6">
        <v>1</v>
      </c>
      <c r="N238" s="6" t="s">
        <v>8972</v>
      </c>
      <c r="O238" s="2">
        <f>MATCH(A238, 'combined matches'!A$1:A$4986,0)</f>
        <v>53</v>
      </c>
      <c r="P238" s="6">
        <f t="shared" si="9"/>
        <v>0</v>
      </c>
      <c r="Q238" s="6" t="b">
        <f t="shared" si="10"/>
        <v>0</v>
      </c>
      <c r="R238" s="6" t="b">
        <f t="shared" si="11"/>
        <v>0</v>
      </c>
      <c r="S238" s="6" t="b">
        <f>IF(P238=1, SUM($P$1:P238))</f>
        <v>0</v>
      </c>
    </row>
    <row r="239" spans="1:19" x14ac:dyDescent="0.2">
      <c r="A239" s="6">
        <v>248</v>
      </c>
      <c r="B239" s="6" t="s">
        <v>143</v>
      </c>
      <c r="C239" s="6" t="s">
        <v>144</v>
      </c>
      <c r="D239" s="6" t="s">
        <v>90</v>
      </c>
      <c r="E239" s="6" t="s">
        <v>91</v>
      </c>
      <c r="F239" s="6">
        <v>2909</v>
      </c>
      <c r="G239" s="6">
        <v>4014440540</v>
      </c>
      <c r="H239" s="6" t="s">
        <v>144</v>
      </c>
      <c r="I239" s="6" t="s">
        <v>9024</v>
      </c>
      <c r="J239" s="6">
        <v>0</v>
      </c>
      <c r="K239" s="6" t="s">
        <v>8534</v>
      </c>
      <c r="L239" s="6" t="s">
        <v>8973</v>
      </c>
      <c r="M239" s="6">
        <v>1</v>
      </c>
      <c r="N239" s="6" t="s">
        <v>8972</v>
      </c>
      <c r="O239" s="2">
        <f>MATCH(A239, 'combined matches'!A$1:A$4986,0)</f>
        <v>54</v>
      </c>
      <c r="P239" s="6">
        <f t="shared" si="9"/>
        <v>0</v>
      </c>
      <c r="Q239" s="6" t="b">
        <f t="shared" si="10"/>
        <v>0</v>
      </c>
      <c r="R239" s="6" t="b">
        <f t="shared" si="11"/>
        <v>0</v>
      </c>
      <c r="S239" s="6" t="b">
        <f>IF(P239=1, SUM($P$1:P239))</f>
        <v>0</v>
      </c>
    </row>
    <row r="240" spans="1:19" x14ac:dyDescent="0.2">
      <c r="A240" s="6">
        <v>250</v>
      </c>
      <c r="B240" s="6" t="s">
        <v>13563</v>
      </c>
      <c r="C240" s="6" t="s">
        <v>13974</v>
      </c>
      <c r="D240" s="6" t="s">
        <v>13975</v>
      </c>
      <c r="E240" s="6" t="s">
        <v>13565</v>
      </c>
      <c r="F240" s="6">
        <v>5446</v>
      </c>
      <c r="G240" s="6">
        <v>8664761321</v>
      </c>
      <c r="H240" s="6" t="s">
        <v>13976</v>
      </c>
      <c r="I240" s="6" t="s">
        <v>13563</v>
      </c>
      <c r="J240" s="6">
        <v>0</v>
      </c>
      <c r="K240" s="6" t="s">
        <v>13567</v>
      </c>
      <c r="L240" s="6" t="s">
        <v>8982</v>
      </c>
      <c r="M240" s="6">
        <v>0</v>
      </c>
      <c r="N240" s="6" t="s">
        <v>11017</v>
      </c>
      <c r="O240" s="2" t="e">
        <f>MATCH(A240, 'combined matches'!A$1:A$4986,0)</f>
        <v>#N/A</v>
      </c>
      <c r="P240" s="6">
        <f t="shared" si="9"/>
        <v>1</v>
      </c>
      <c r="Q240" s="6">
        <f t="shared" si="10"/>
        <v>0</v>
      </c>
      <c r="R240" s="6">
        <f t="shared" si="11"/>
        <v>0</v>
      </c>
      <c r="S240" s="6">
        <f>IF(P240=1, SUM($P$1:P240))</f>
        <v>174</v>
      </c>
    </row>
    <row r="241" spans="1:19" x14ac:dyDescent="0.2">
      <c r="A241" s="6">
        <v>251</v>
      </c>
      <c r="B241" s="6" t="s">
        <v>13977</v>
      </c>
      <c r="C241" s="6" t="s">
        <v>13978</v>
      </c>
      <c r="D241" s="6" t="s">
        <v>13979</v>
      </c>
      <c r="E241" s="6" t="s">
        <v>13565</v>
      </c>
      <c r="F241" s="6">
        <v>5201</v>
      </c>
      <c r="G241" s="6">
        <v>8024428166</v>
      </c>
      <c r="H241" s="6" t="s">
        <v>13980</v>
      </c>
      <c r="I241" s="6" t="s">
        <v>13981</v>
      </c>
      <c r="J241" s="6">
        <v>0</v>
      </c>
      <c r="K241" s="6" t="s">
        <v>13567</v>
      </c>
      <c r="L241" s="6" t="s">
        <v>8982</v>
      </c>
      <c r="M241" s="6">
        <v>0</v>
      </c>
      <c r="N241" s="6" t="s">
        <v>8972</v>
      </c>
      <c r="O241" s="2" t="e">
        <f>MATCH(A241, 'combined matches'!A$1:A$4986,0)</f>
        <v>#N/A</v>
      </c>
      <c r="P241" s="6">
        <f t="shared" si="9"/>
        <v>1</v>
      </c>
      <c r="Q241" s="6">
        <f t="shared" si="10"/>
        <v>1</v>
      </c>
      <c r="R241" s="6" t="b">
        <f t="shared" si="11"/>
        <v>0</v>
      </c>
      <c r="S241" s="6">
        <f>IF(P241=1, SUM($P$1:P241))</f>
        <v>175</v>
      </c>
    </row>
    <row r="242" spans="1:19" x14ac:dyDescent="0.2">
      <c r="A242" s="6">
        <v>252</v>
      </c>
      <c r="B242" s="6" t="s">
        <v>13982</v>
      </c>
      <c r="C242" s="6" t="s">
        <v>13983</v>
      </c>
      <c r="D242" s="6" t="s">
        <v>13984</v>
      </c>
      <c r="E242" s="6" t="s">
        <v>13565</v>
      </c>
      <c r="F242" s="6">
        <v>5301</v>
      </c>
      <c r="G242" s="6">
        <v>8022570534</v>
      </c>
      <c r="H242" s="6" t="s">
        <v>13983</v>
      </c>
      <c r="I242" s="6" t="s">
        <v>13985</v>
      </c>
      <c r="J242" s="6">
        <v>0</v>
      </c>
      <c r="K242" s="6" t="s">
        <v>13567</v>
      </c>
      <c r="L242" s="6" t="s">
        <v>8982</v>
      </c>
      <c r="M242" s="6">
        <v>0</v>
      </c>
      <c r="N242" s="6" t="s">
        <v>8972</v>
      </c>
      <c r="O242" s="2" t="e">
        <f>MATCH(A242, 'combined matches'!A$1:A$4986,0)</f>
        <v>#N/A</v>
      </c>
      <c r="P242" s="6">
        <f t="shared" si="9"/>
        <v>1</v>
      </c>
      <c r="Q242" s="6">
        <f t="shared" si="10"/>
        <v>1</v>
      </c>
      <c r="R242" s="6" t="b">
        <f t="shared" si="11"/>
        <v>0</v>
      </c>
      <c r="S242" s="6">
        <f>IF(P242=1, SUM($P$1:P242))</f>
        <v>176</v>
      </c>
    </row>
    <row r="243" spans="1:19" x14ac:dyDescent="0.2">
      <c r="A243" s="6">
        <v>253</v>
      </c>
      <c r="B243" s="6" t="s">
        <v>13986</v>
      </c>
      <c r="C243" s="6" t="s">
        <v>13987</v>
      </c>
      <c r="D243" s="6" t="s">
        <v>40</v>
      </c>
      <c r="E243" s="6" t="s">
        <v>13565</v>
      </c>
      <c r="F243" s="6">
        <v>5655</v>
      </c>
      <c r="G243" s="6">
        <v>8028883077</v>
      </c>
      <c r="H243" s="6" t="s">
        <v>13987</v>
      </c>
      <c r="I243" s="6" t="s">
        <v>13988</v>
      </c>
      <c r="J243" s="6">
        <v>0</v>
      </c>
      <c r="K243" s="6" t="s">
        <v>13567</v>
      </c>
      <c r="L243" s="6" t="s">
        <v>8982</v>
      </c>
      <c r="M243" s="6">
        <v>0</v>
      </c>
      <c r="N243" s="6" t="s">
        <v>8972</v>
      </c>
      <c r="O243" s="2" t="e">
        <f>MATCH(A243, 'combined matches'!A$1:A$4986,0)</f>
        <v>#N/A</v>
      </c>
      <c r="P243" s="6">
        <f t="shared" si="9"/>
        <v>1</v>
      </c>
      <c r="Q243" s="6">
        <f t="shared" si="10"/>
        <v>1</v>
      </c>
      <c r="R243" s="6" t="b">
        <f t="shared" si="11"/>
        <v>0</v>
      </c>
      <c r="S243" s="6">
        <f>IF(P243=1, SUM($P$1:P243))</f>
        <v>177</v>
      </c>
    </row>
    <row r="244" spans="1:19" x14ac:dyDescent="0.2">
      <c r="A244" s="6">
        <v>254</v>
      </c>
      <c r="B244" s="6" t="s">
        <v>13989</v>
      </c>
      <c r="C244" s="6" t="s">
        <v>13990</v>
      </c>
      <c r="D244" s="6" t="s">
        <v>13991</v>
      </c>
      <c r="E244" s="6" t="s">
        <v>13565</v>
      </c>
      <c r="F244" s="6">
        <v>5753</v>
      </c>
      <c r="G244" s="6">
        <v>8023882765</v>
      </c>
      <c r="H244" s="6" t="s">
        <v>13992</v>
      </c>
      <c r="I244" s="6" t="s">
        <v>13993</v>
      </c>
      <c r="J244" s="6">
        <v>0</v>
      </c>
      <c r="K244" s="6" t="s">
        <v>13567</v>
      </c>
      <c r="L244" s="6" t="s">
        <v>8982</v>
      </c>
      <c r="M244" s="6">
        <v>0</v>
      </c>
      <c r="N244" s="6" t="s">
        <v>8972</v>
      </c>
      <c r="O244" s="2" t="e">
        <f>MATCH(A244, 'combined matches'!A$1:A$4986,0)</f>
        <v>#N/A</v>
      </c>
      <c r="P244" s="6">
        <f t="shared" si="9"/>
        <v>1</v>
      </c>
      <c r="Q244" s="6">
        <f t="shared" si="10"/>
        <v>1</v>
      </c>
      <c r="R244" s="6" t="b">
        <f t="shared" si="11"/>
        <v>0</v>
      </c>
      <c r="S244" s="6">
        <f>IF(P244=1, SUM($P$1:P244))</f>
        <v>178</v>
      </c>
    </row>
    <row r="245" spans="1:19" x14ac:dyDescent="0.2">
      <c r="A245" s="6">
        <v>255</v>
      </c>
      <c r="B245" s="6" t="s">
        <v>13994</v>
      </c>
      <c r="C245" s="6" t="s">
        <v>13995</v>
      </c>
      <c r="D245" s="6" t="s">
        <v>115</v>
      </c>
      <c r="E245" s="6" t="s">
        <v>13565</v>
      </c>
      <c r="F245" s="6">
        <v>5855</v>
      </c>
      <c r="G245" s="6">
        <v>8023345822</v>
      </c>
      <c r="H245" s="6" t="s">
        <v>13995</v>
      </c>
      <c r="I245" s="6" t="s">
        <v>13996</v>
      </c>
      <c r="J245" s="6">
        <v>0</v>
      </c>
      <c r="K245" s="6" t="s">
        <v>13567</v>
      </c>
      <c r="L245" s="6" t="s">
        <v>8982</v>
      </c>
      <c r="M245" s="6">
        <v>0</v>
      </c>
      <c r="N245" s="6" t="s">
        <v>8972</v>
      </c>
      <c r="O245" s="2" t="e">
        <f>MATCH(A245, 'combined matches'!A$1:A$4986,0)</f>
        <v>#N/A</v>
      </c>
      <c r="P245" s="6">
        <f t="shared" si="9"/>
        <v>1</v>
      </c>
      <c r="Q245" s="6">
        <f t="shared" si="10"/>
        <v>1</v>
      </c>
      <c r="R245" s="6" t="b">
        <f t="shared" si="11"/>
        <v>0</v>
      </c>
      <c r="S245" s="6">
        <f>IF(P245=1, SUM($P$1:P245))</f>
        <v>179</v>
      </c>
    </row>
    <row r="246" spans="1:19" x14ac:dyDescent="0.2">
      <c r="A246" s="6">
        <v>256</v>
      </c>
      <c r="B246" s="6" t="s">
        <v>13997</v>
      </c>
      <c r="C246" s="6" t="s">
        <v>13998</v>
      </c>
      <c r="D246" s="6" t="s">
        <v>145</v>
      </c>
      <c r="E246" s="6" t="s">
        <v>13565</v>
      </c>
      <c r="F246" s="6">
        <v>5478</v>
      </c>
      <c r="G246" s="6">
        <v>8055271727</v>
      </c>
      <c r="H246" s="6" t="s">
        <v>13998</v>
      </c>
      <c r="I246" s="6" t="s">
        <v>13999</v>
      </c>
      <c r="J246" s="6">
        <v>0</v>
      </c>
      <c r="K246" s="6" t="s">
        <v>13567</v>
      </c>
      <c r="L246" s="6" t="s">
        <v>8982</v>
      </c>
      <c r="M246" s="6">
        <v>0</v>
      </c>
      <c r="N246" s="6" t="s">
        <v>8972</v>
      </c>
      <c r="O246" s="2" t="e">
        <f>MATCH(A246, 'combined matches'!A$1:A$4986,0)</f>
        <v>#N/A</v>
      </c>
      <c r="P246" s="6">
        <f t="shared" si="9"/>
        <v>1</v>
      </c>
      <c r="Q246" s="6">
        <f t="shared" si="10"/>
        <v>1</v>
      </c>
      <c r="R246" s="6" t="b">
        <f t="shared" si="11"/>
        <v>0</v>
      </c>
      <c r="S246" s="6">
        <f>IF(P246=1, SUM($P$1:P246))</f>
        <v>180</v>
      </c>
    </row>
    <row r="247" spans="1:19" x14ac:dyDescent="0.2">
      <c r="A247" s="6">
        <v>257</v>
      </c>
      <c r="B247" s="6" t="s">
        <v>14000</v>
      </c>
      <c r="C247" s="6" t="s">
        <v>14001</v>
      </c>
      <c r="D247" s="6" t="s">
        <v>14002</v>
      </c>
      <c r="E247" s="6" t="s">
        <v>13565</v>
      </c>
      <c r="F247" s="6">
        <v>5001</v>
      </c>
      <c r="G247" s="6">
        <v>8022816056</v>
      </c>
      <c r="H247" s="6" t="s">
        <v>14003</v>
      </c>
      <c r="I247" s="6" t="s">
        <v>14004</v>
      </c>
      <c r="J247" s="6">
        <v>0</v>
      </c>
      <c r="K247" s="6" t="s">
        <v>13567</v>
      </c>
      <c r="L247" s="6" t="s">
        <v>8982</v>
      </c>
      <c r="M247" s="6">
        <v>0</v>
      </c>
      <c r="N247" s="6" t="s">
        <v>8972</v>
      </c>
      <c r="O247" s="2" t="e">
        <f>MATCH(A247, 'combined matches'!A$1:A$4986,0)</f>
        <v>#N/A</v>
      </c>
      <c r="P247" s="6">
        <f t="shared" si="9"/>
        <v>1</v>
      </c>
      <c r="Q247" s="6">
        <f t="shared" si="10"/>
        <v>1</v>
      </c>
      <c r="R247" s="6" t="b">
        <f t="shared" si="11"/>
        <v>0</v>
      </c>
      <c r="S247" s="6">
        <f>IF(P247=1, SUM($P$1:P247))</f>
        <v>181</v>
      </c>
    </row>
    <row r="248" spans="1:19" x14ac:dyDescent="0.2">
      <c r="A248" s="6">
        <v>258</v>
      </c>
      <c r="B248" s="6" t="s">
        <v>14005</v>
      </c>
      <c r="C248" s="6" t="s">
        <v>14006</v>
      </c>
      <c r="D248" s="6" t="s">
        <v>14007</v>
      </c>
      <c r="E248" s="6" t="s">
        <v>13565</v>
      </c>
      <c r="F248" s="6">
        <v>5641</v>
      </c>
      <c r="G248" s="6">
        <v>8024766696</v>
      </c>
      <c r="H248" s="6" t="s">
        <v>14006</v>
      </c>
      <c r="I248" s="6" t="s">
        <v>14008</v>
      </c>
      <c r="J248" s="6">
        <v>0</v>
      </c>
      <c r="K248" s="6" t="s">
        <v>13567</v>
      </c>
      <c r="L248" s="6" t="s">
        <v>8982</v>
      </c>
      <c r="M248" s="6">
        <v>0</v>
      </c>
      <c r="N248" s="6" t="s">
        <v>8972</v>
      </c>
      <c r="O248" s="2" t="e">
        <f>MATCH(A248, 'combined matches'!A$1:A$4986,0)</f>
        <v>#N/A</v>
      </c>
      <c r="P248" s="6">
        <f t="shared" si="9"/>
        <v>1</v>
      </c>
      <c r="Q248" s="6">
        <f t="shared" si="10"/>
        <v>1</v>
      </c>
      <c r="R248" s="6" t="b">
        <f t="shared" si="11"/>
        <v>0</v>
      </c>
      <c r="S248" s="6">
        <f>IF(P248=1, SUM($P$1:P248))</f>
        <v>182</v>
      </c>
    </row>
    <row r="249" spans="1:19" x14ac:dyDescent="0.2">
      <c r="A249" s="6">
        <v>259</v>
      </c>
      <c r="B249" s="6" t="s">
        <v>14009</v>
      </c>
      <c r="C249" s="6" t="s">
        <v>14010</v>
      </c>
      <c r="D249" s="6" t="s">
        <v>14011</v>
      </c>
      <c r="E249" s="6" t="s">
        <v>13565</v>
      </c>
      <c r="F249" s="6">
        <v>5701</v>
      </c>
      <c r="G249" s="6">
        <v>8027752333</v>
      </c>
      <c r="H249" s="6" t="s">
        <v>14012</v>
      </c>
      <c r="I249" s="6" t="s">
        <v>14013</v>
      </c>
      <c r="J249" s="6">
        <v>0</v>
      </c>
      <c r="K249" s="6" t="s">
        <v>13567</v>
      </c>
      <c r="L249" s="6" t="s">
        <v>8982</v>
      </c>
      <c r="M249" s="6">
        <v>0</v>
      </c>
      <c r="N249" s="6" t="s">
        <v>8972</v>
      </c>
      <c r="O249" s="2" t="e">
        <f>MATCH(A249, 'combined matches'!A$1:A$4986,0)</f>
        <v>#N/A</v>
      </c>
      <c r="P249" s="6">
        <f t="shared" si="9"/>
        <v>1</v>
      </c>
      <c r="Q249" s="6">
        <f t="shared" si="10"/>
        <v>1</v>
      </c>
      <c r="R249" s="6" t="b">
        <f t="shared" si="11"/>
        <v>0</v>
      </c>
      <c r="S249" s="6">
        <f>IF(P249=1, SUM($P$1:P249))</f>
        <v>183</v>
      </c>
    </row>
    <row r="250" spans="1:19" x14ac:dyDescent="0.2">
      <c r="A250" s="6">
        <v>260</v>
      </c>
      <c r="B250" s="6" t="s">
        <v>14014</v>
      </c>
      <c r="C250" s="6" t="s">
        <v>14015</v>
      </c>
      <c r="D250" s="6" t="s">
        <v>14016</v>
      </c>
      <c r="E250" s="6" t="s">
        <v>13565</v>
      </c>
      <c r="F250" s="6">
        <v>5819</v>
      </c>
      <c r="G250" s="6">
        <v>8027517821</v>
      </c>
      <c r="H250" s="6" t="s">
        <v>14015</v>
      </c>
      <c r="I250" s="6" t="s">
        <v>14017</v>
      </c>
      <c r="J250" s="6">
        <v>0</v>
      </c>
      <c r="K250" s="6" t="s">
        <v>13567</v>
      </c>
      <c r="L250" s="6" t="s">
        <v>8982</v>
      </c>
      <c r="M250" s="6">
        <v>0</v>
      </c>
      <c r="N250" s="6" t="s">
        <v>8972</v>
      </c>
      <c r="O250" s="2" t="e">
        <f>MATCH(A250, 'combined matches'!A$1:A$4986,0)</f>
        <v>#N/A</v>
      </c>
      <c r="P250" s="6">
        <f t="shared" si="9"/>
        <v>1</v>
      </c>
      <c r="Q250" s="6">
        <f t="shared" si="10"/>
        <v>1</v>
      </c>
      <c r="R250" s="6" t="b">
        <f t="shared" si="11"/>
        <v>0</v>
      </c>
      <c r="S250" s="6">
        <f>IF(P250=1, SUM($P$1:P250))</f>
        <v>184</v>
      </c>
    </row>
    <row r="251" spans="1:19" x14ac:dyDescent="0.2">
      <c r="A251" s="6">
        <v>262</v>
      </c>
      <c r="B251" s="6" t="s">
        <v>146</v>
      </c>
      <c r="C251" s="6" t="s">
        <v>147</v>
      </c>
      <c r="D251" s="6" t="s">
        <v>148</v>
      </c>
      <c r="E251" s="6" t="s">
        <v>149</v>
      </c>
      <c r="F251" s="6">
        <v>919</v>
      </c>
      <c r="G251" s="6">
        <v>7877657373</v>
      </c>
      <c r="H251" s="6" t="s">
        <v>147</v>
      </c>
      <c r="I251" s="6" t="s">
        <v>14018</v>
      </c>
      <c r="J251" s="6" t="s">
        <v>13838</v>
      </c>
      <c r="K251" s="6" t="s">
        <v>8535</v>
      </c>
      <c r="L251" s="6" t="s">
        <v>8977</v>
      </c>
      <c r="M251" s="6">
        <v>0</v>
      </c>
      <c r="N251" s="6" t="s">
        <v>8972</v>
      </c>
      <c r="O251" s="2">
        <f>MATCH(A251, 'combined matches'!A$1:A$4986,0)</f>
        <v>102</v>
      </c>
      <c r="P251" s="6">
        <f t="shared" si="9"/>
        <v>0</v>
      </c>
      <c r="Q251" s="6" t="b">
        <f t="shared" si="10"/>
        <v>0</v>
      </c>
      <c r="R251" s="6" t="b">
        <f t="shared" si="11"/>
        <v>0</v>
      </c>
      <c r="S251" s="6" t="b">
        <f>IF(P251=1, SUM($P$1:P251))</f>
        <v>0</v>
      </c>
    </row>
    <row r="252" spans="1:19" x14ac:dyDescent="0.2">
      <c r="A252" s="6">
        <v>264</v>
      </c>
      <c r="B252" s="6" t="s">
        <v>150</v>
      </c>
      <c r="C252" s="6" t="s">
        <v>151</v>
      </c>
      <c r="D252" s="6" t="s">
        <v>152</v>
      </c>
      <c r="E252" s="6" t="s">
        <v>182</v>
      </c>
      <c r="F252" s="6">
        <v>7055</v>
      </c>
      <c r="G252" s="6">
        <v>2012010200</v>
      </c>
      <c r="H252" s="6" t="s">
        <v>151</v>
      </c>
      <c r="I252" s="6" t="s">
        <v>14019</v>
      </c>
      <c r="J252" s="6">
        <v>0</v>
      </c>
      <c r="K252" s="6" t="s">
        <v>8536</v>
      </c>
      <c r="L252" s="6" t="s">
        <v>8973</v>
      </c>
      <c r="M252" s="6">
        <v>1</v>
      </c>
      <c r="N252" s="6" t="s">
        <v>8972</v>
      </c>
      <c r="O252" s="2">
        <f>MATCH(A252, 'combined matches'!A$1:A$4986,0)</f>
        <v>67</v>
      </c>
      <c r="P252" s="6">
        <f t="shared" si="9"/>
        <v>0</v>
      </c>
      <c r="Q252" s="6" t="b">
        <f t="shared" si="10"/>
        <v>0</v>
      </c>
      <c r="R252" s="6" t="b">
        <f t="shared" si="11"/>
        <v>0</v>
      </c>
      <c r="S252" s="6" t="b">
        <f>IF(P252=1, SUM($P$1:P252))</f>
        <v>0</v>
      </c>
    </row>
    <row r="253" spans="1:19" x14ac:dyDescent="0.2">
      <c r="A253" s="6">
        <v>265</v>
      </c>
      <c r="B253" s="6" t="s">
        <v>21448</v>
      </c>
      <c r="C253" s="6" t="s">
        <v>14020</v>
      </c>
      <c r="D253" s="6" t="s">
        <v>14021</v>
      </c>
      <c r="E253" s="6" t="s">
        <v>182</v>
      </c>
      <c r="F253" s="6">
        <v>8050</v>
      </c>
      <c r="G253" s="6">
        <v>7323649696</v>
      </c>
      <c r="H253" s="6" t="s">
        <v>14022</v>
      </c>
      <c r="I253" s="6" t="s">
        <v>21448</v>
      </c>
      <c r="J253" s="6">
        <v>0</v>
      </c>
      <c r="K253" s="6" t="s">
        <v>21448</v>
      </c>
      <c r="L253" s="6" t="s">
        <v>8977</v>
      </c>
      <c r="M253" s="6">
        <v>0</v>
      </c>
      <c r="N253" s="6" t="s">
        <v>11017</v>
      </c>
      <c r="O253" s="2" t="e">
        <f>MATCH(A253, 'combined matches'!A$1:A$4986,0)</f>
        <v>#N/A</v>
      </c>
      <c r="P253" s="6">
        <f t="shared" si="9"/>
        <v>1</v>
      </c>
      <c r="Q253" s="6">
        <f t="shared" si="10"/>
        <v>0</v>
      </c>
      <c r="R253" s="6">
        <f t="shared" si="11"/>
        <v>0</v>
      </c>
      <c r="S253" s="6">
        <f>IF(P253=1, SUM($P$1:P253))</f>
        <v>185</v>
      </c>
    </row>
    <row r="254" spans="1:19" x14ac:dyDescent="0.2">
      <c r="A254" s="6">
        <v>266</v>
      </c>
      <c r="B254" s="6" t="s">
        <v>13090</v>
      </c>
      <c r="C254" s="6" t="s">
        <v>13091</v>
      </c>
      <c r="D254" s="6" t="s">
        <v>153</v>
      </c>
      <c r="E254" s="6" t="s">
        <v>182</v>
      </c>
      <c r="F254" s="6">
        <v>8701</v>
      </c>
      <c r="G254" s="6">
        <v>7323649696</v>
      </c>
      <c r="H254" s="6" t="s">
        <v>13092</v>
      </c>
      <c r="I254" s="6" t="s">
        <v>14023</v>
      </c>
      <c r="J254" s="6">
        <v>0</v>
      </c>
      <c r="K254" s="6" t="s">
        <v>21448</v>
      </c>
      <c r="L254" s="6" t="s">
        <v>8977</v>
      </c>
      <c r="M254" s="6">
        <v>0</v>
      </c>
      <c r="N254" s="6" t="s">
        <v>8972</v>
      </c>
      <c r="O254" s="2">
        <f>MATCH(A254, 'combined matches'!A$1:A$4986,0)</f>
        <v>75</v>
      </c>
      <c r="P254" s="6">
        <f t="shared" si="9"/>
        <v>0</v>
      </c>
      <c r="Q254" s="6" t="b">
        <f t="shared" si="10"/>
        <v>0</v>
      </c>
      <c r="R254" s="6" t="b">
        <f t="shared" si="11"/>
        <v>0</v>
      </c>
      <c r="S254" s="6" t="b">
        <f>IF(P254=1, SUM($P$1:P254))</f>
        <v>0</v>
      </c>
    </row>
    <row r="255" spans="1:19" x14ac:dyDescent="0.2">
      <c r="A255" s="6">
        <v>267</v>
      </c>
      <c r="B255" s="6" t="s">
        <v>14024</v>
      </c>
      <c r="C255" s="6" t="s">
        <v>14020</v>
      </c>
      <c r="D255" s="6" t="s">
        <v>14021</v>
      </c>
      <c r="E255" s="6" t="s">
        <v>182</v>
      </c>
      <c r="F255" s="6">
        <v>8050</v>
      </c>
      <c r="G255" s="6">
        <v>6095976094</v>
      </c>
      <c r="H255" s="6" t="s">
        <v>14022</v>
      </c>
      <c r="I255" s="6" t="s">
        <v>14025</v>
      </c>
      <c r="J255" s="6">
        <v>0</v>
      </c>
      <c r="K255" s="6" t="s">
        <v>21448</v>
      </c>
      <c r="L255" s="6" t="s">
        <v>8975</v>
      </c>
      <c r="M255" s="6">
        <v>0</v>
      </c>
      <c r="N255" s="6" t="s">
        <v>8972</v>
      </c>
      <c r="O255" s="2" t="e">
        <f>MATCH(A255, 'combined matches'!A$1:A$4986,0)</f>
        <v>#N/A</v>
      </c>
      <c r="P255" s="6">
        <f t="shared" si="9"/>
        <v>1</v>
      </c>
      <c r="Q255" s="6">
        <f t="shared" si="10"/>
        <v>1</v>
      </c>
      <c r="R255" s="6" t="b">
        <f t="shared" si="11"/>
        <v>0</v>
      </c>
      <c r="S255" s="6">
        <f>IF(P255=1, SUM($P$1:P255))</f>
        <v>186</v>
      </c>
    </row>
    <row r="256" spans="1:19" x14ac:dyDescent="0.2">
      <c r="A256" s="6">
        <v>268</v>
      </c>
      <c r="B256" s="6" t="s">
        <v>11032</v>
      </c>
      <c r="C256" s="6" t="s">
        <v>11033</v>
      </c>
      <c r="D256" s="6" t="s">
        <v>157</v>
      </c>
      <c r="E256" s="6" t="s">
        <v>182</v>
      </c>
      <c r="F256" s="6">
        <v>8028</v>
      </c>
      <c r="G256" s="6">
        <v>8563472277</v>
      </c>
      <c r="H256" s="6" t="s">
        <v>11034</v>
      </c>
      <c r="I256" s="6" t="s">
        <v>14026</v>
      </c>
      <c r="J256" s="6">
        <v>0</v>
      </c>
      <c r="K256" s="6" t="s">
        <v>8537</v>
      </c>
      <c r="L256" s="6" t="s">
        <v>8977</v>
      </c>
      <c r="M256" s="6">
        <v>0</v>
      </c>
      <c r="N256" s="6" t="s">
        <v>11017</v>
      </c>
      <c r="O256" s="2">
        <f>MATCH(A256, 'combined matches'!A$1:A$4986,0)</f>
        <v>70</v>
      </c>
      <c r="P256" s="6">
        <f t="shared" si="9"/>
        <v>0</v>
      </c>
      <c r="Q256" s="6" t="b">
        <f t="shared" si="10"/>
        <v>0</v>
      </c>
      <c r="R256" s="6" t="b">
        <f t="shared" si="11"/>
        <v>0</v>
      </c>
      <c r="S256" s="6" t="b">
        <f>IF(P256=1, SUM($P$1:P256))</f>
        <v>0</v>
      </c>
    </row>
    <row r="257" spans="1:19" x14ac:dyDescent="0.2">
      <c r="A257" s="6">
        <v>269</v>
      </c>
      <c r="B257" s="6" t="s">
        <v>154</v>
      </c>
      <c r="C257" s="6" t="s">
        <v>155</v>
      </c>
      <c r="D257" s="6" t="s">
        <v>156</v>
      </c>
      <c r="E257" s="6" t="s">
        <v>182</v>
      </c>
      <c r="F257" s="6">
        <v>8302</v>
      </c>
      <c r="G257" s="6">
        <v>8567941235</v>
      </c>
      <c r="H257" s="6" t="s">
        <v>7836</v>
      </c>
      <c r="I257" s="6" t="s">
        <v>9025</v>
      </c>
      <c r="J257" s="6">
        <v>0</v>
      </c>
      <c r="K257" s="6" t="s">
        <v>8537</v>
      </c>
      <c r="L257" s="6" t="s">
        <v>8977</v>
      </c>
      <c r="M257" s="6">
        <v>0</v>
      </c>
      <c r="N257" s="6" t="s">
        <v>8972</v>
      </c>
      <c r="O257" s="2">
        <f>MATCH(A257, 'combined matches'!A$1:A$4986,0)</f>
        <v>71</v>
      </c>
      <c r="P257" s="6">
        <f t="shared" si="9"/>
        <v>0</v>
      </c>
      <c r="Q257" s="6" t="b">
        <f t="shared" si="10"/>
        <v>0</v>
      </c>
      <c r="R257" s="6" t="b">
        <f t="shared" si="11"/>
        <v>0</v>
      </c>
      <c r="S257" s="6" t="b">
        <f>IF(P257=1, SUM($P$1:P257))</f>
        <v>0</v>
      </c>
    </row>
    <row r="258" spans="1:19" x14ac:dyDescent="0.2">
      <c r="A258" s="6">
        <v>270</v>
      </c>
      <c r="B258" s="6" t="s">
        <v>14027</v>
      </c>
      <c r="C258" s="6" t="s">
        <v>11033</v>
      </c>
      <c r="D258" s="6" t="s">
        <v>157</v>
      </c>
      <c r="E258" s="6" t="s">
        <v>182</v>
      </c>
      <c r="F258" s="6">
        <v>8028</v>
      </c>
      <c r="G258" s="6">
        <v>8567941235</v>
      </c>
      <c r="H258" s="6" t="s">
        <v>11034</v>
      </c>
      <c r="I258" s="6" t="s">
        <v>14028</v>
      </c>
      <c r="J258" s="6">
        <v>0</v>
      </c>
      <c r="K258" s="6" t="s">
        <v>8537</v>
      </c>
      <c r="L258" s="6" t="s">
        <v>8977</v>
      </c>
      <c r="M258" s="6">
        <v>0</v>
      </c>
      <c r="N258" s="6" t="s">
        <v>8972</v>
      </c>
      <c r="O258" s="2" t="e">
        <f>MATCH(A258, 'combined matches'!A$1:A$4986,0)</f>
        <v>#N/A</v>
      </c>
      <c r="P258" s="6">
        <f t="shared" ref="P258:P321" si="12">IF(ISNA(O258),1,0)</f>
        <v>1</v>
      </c>
      <c r="Q258" s="6">
        <f t="shared" si="10"/>
        <v>1</v>
      </c>
      <c r="R258" s="6" t="b">
        <f t="shared" si="11"/>
        <v>0</v>
      </c>
      <c r="S258" s="6">
        <f>IF(P258=1, SUM($P$1:P258))</f>
        <v>187</v>
      </c>
    </row>
    <row r="259" spans="1:19" x14ac:dyDescent="0.2">
      <c r="A259" s="6">
        <v>271</v>
      </c>
      <c r="B259" s="6" t="s">
        <v>158</v>
      </c>
      <c r="C259" s="6" t="s">
        <v>7468</v>
      </c>
      <c r="D259" s="6" t="s">
        <v>159</v>
      </c>
      <c r="E259" s="6" t="s">
        <v>182</v>
      </c>
      <c r="F259" s="6">
        <v>8070</v>
      </c>
      <c r="G259" s="6">
        <v>8565143776</v>
      </c>
      <c r="H259" s="6" t="s">
        <v>7469</v>
      </c>
      <c r="I259" s="6" t="s">
        <v>9026</v>
      </c>
      <c r="J259" s="6">
        <v>0</v>
      </c>
      <c r="K259" s="6" t="s">
        <v>8537</v>
      </c>
      <c r="L259" s="6" t="s">
        <v>8977</v>
      </c>
      <c r="M259" s="6">
        <v>0</v>
      </c>
      <c r="N259" s="6" t="s">
        <v>8972</v>
      </c>
      <c r="O259" s="2">
        <f>MATCH(A259, 'combined matches'!A$1:A$4986,0)</f>
        <v>72</v>
      </c>
      <c r="P259" s="6">
        <f t="shared" si="12"/>
        <v>0</v>
      </c>
      <c r="Q259" s="6" t="b">
        <f t="shared" ref="Q259:Q322" si="13">IF(P259=1,IF(N259="service site", 1, 0))</f>
        <v>0</v>
      </c>
      <c r="R259" s="6" t="b">
        <f t="shared" ref="R259:R322" si="14">IF(Q259=0, IF(K259=K260, 0, 1))</f>
        <v>0</v>
      </c>
      <c r="S259" s="6" t="b">
        <f>IF(P259=1, SUM($P$1:P259))</f>
        <v>0</v>
      </c>
    </row>
    <row r="260" spans="1:19" x14ac:dyDescent="0.2">
      <c r="A260" s="6">
        <v>272</v>
      </c>
      <c r="B260" s="6" t="s">
        <v>160</v>
      </c>
      <c r="C260" s="6" t="s">
        <v>7470</v>
      </c>
      <c r="D260" s="6" t="s">
        <v>161</v>
      </c>
      <c r="E260" s="6" t="s">
        <v>182</v>
      </c>
      <c r="F260" s="6">
        <v>8360</v>
      </c>
      <c r="G260" s="6">
        <v>8567941235</v>
      </c>
      <c r="H260" s="6" t="s">
        <v>7471</v>
      </c>
      <c r="I260" s="6" t="s">
        <v>9027</v>
      </c>
      <c r="J260" s="6">
        <v>0</v>
      </c>
      <c r="K260" s="6" t="s">
        <v>8537</v>
      </c>
      <c r="L260" s="6" t="s">
        <v>8977</v>
      </c>
      <c r="M260" s="6">
        <v>0</v>
      </c>
      <c r="N260" s="6" t="s">
        <v>8972</v>
      </c>
      <c r="O260" s="2">
        <f>MATCH(A260, 'combined matches'!A$1:A$4986,0)</f>
        <v>74</v>
      </c>
      <c r="P260" s="6">
        <f t="shared" si="12"/>
        <v>0</v>
      </c>
      <c r="Q260" s="6" t="b">
        <f t="shared" si="13"/>
        <v>0</v>
      </c>
      <c r="R260" s="6" t="b">
        <f t="shared" si="14"/>
        <v>0</v>
      </c>
      <c r="S260" s="6" t="b">
        <f>IF(P260=1, SUM($P$1:P260))</f>
        <v>0</v>
      </c>
    </row>
    <row r="261" spans="1:19" x14ac:dyDescent="0.2">
      <c r="A261" s="6">
        <v>273</v>
      </c>
      <c r="B261" s="6" t="s">
        <v>162</v>
      </c>
      <c r="C261" s="6" t="s">
        <v>163</v>
      </c>
      <c r="D261" s="6" t="s">
        <v>157</v>
      </c>
      <c r="E261" s="6" t="s">
        <v>182</v>
      </c>
      <c r="F261" s="6">
        <v>8028</v>
      </c>
      <c r="G261" s="6">
        <v>8567941235</v>
      </c>
      <c r="H261" s="6" t="s">
        <v>163</v>
      </c>
      <c r="I261" s="6" t="s">
        <v>9028</v>
      </c>
      <c r="J261" s="6">
        <v>0</v>
      </c>
      <c r="K261" s="6" t="s">
        <v>8537</v>
      </c>
      <c r="L261" s="6" t="s">
        <v>8979</v>
      </c>
      <c r="M261" s="6">
        <v>0</v>
      </c>
      <c r="N261" s="6" t="s">
        <v>8972</v>
      </c>
      <c r="O261" s="2">
        <f>MATCH(A261, 'combined matches'!A$1:A$4986,0)</f>
        <v>73</v>
      </c>
      <c r="P261" s="6">
        <f t="shared" si="12"/>
        <v>0</v>
      </c>
      <c r="Q261" s="6" t="b">
        <f t="shared" si="13"/>
        <v>0</v>
      </c>
      <c r="R261" s="6" t="b">
        <f t="shared" si="14"/>
        <v>0</v>
      </c>
      <c r="S261" s="6" t="b">
        <f>IF(P261=1, SUM($P$1:P261))</f>
        <v>0</v>
      </c>
    </row>
    <row r="262" spans="1:19" x14ac:dyDescent="0.2">
      <c r="A262" s="6">
        <v>274</v>
      </c>
      <c r="B262" s="6" t="s">
        <v>14029</v>
      </c>
      <c r="C262" s="6" t="s">
        <v>14030</v>
      </c>
      <c r="D262" s="6" t="s">
        <v>14031</v>
      </c>
      <c r="E262" s="6" t="s">
        <v>182</v>
      </c>
      <c r="F262" s="6">
        <v>8210</v>
      </c>
      <c r="G262" s="6">
        <v>6094656841</v>
      </c>
      <c r="H262" s="6" t="s">
        <v>14030</v>
      </c>
      <c r="I262" s="6" t="s">
        <v>14032</v>
      </c>
      <c r="J262" s="6">
        <v>0</v>
      </c>
      <c r="K262" s="6" t="s">
        <v>14033</v>
      </c>
      <c r="L262" s="6" t="s">
        <v>8975</v>
      </c>
      <c r="M262" s="6">
        <v>0</v>
      </c>
      <c r="N262" s="6" t="s">
        <v>11017</v>
      </c>
      <c r="O262" s="2" t="e">
        <f>MATCH(A262, 'combined matches'!A$1:A$4986,0)</f>
        <v>#N/A</v>
      </c>
      <c r="P262" s="6">
        <f t="shared" si="12"/>
        <v>1</v>
      </c>
      <c r="Q262" s="6">
        <f t="shared" si="13"/>
        <v>0</v>
      </c>
      <c r="R262" s="6">
        <f t="shared" si="14"/>
        <v>0</v>
      </c>
      <c r="S262" s="6">
        <f>IF(P262=1, SUM($P$1:P262))</f>
        <v>188</v>
      </c>
    </row>
    <row r="263" spans="1:19" x14ac:dyDescent="0.2">
      <c r="A263" s="6">
        <v>275</v>
      </c>
      <c r="B263" s="6" t="s">
        <v>14029</v>
      </c>
      <c r="C263" s="6" t="s">
        <v>14030</v>
      </c>
      <c r="D263" s="6" t="s">
        <v>14034</v>
      </c>
      <c r="E263" s="6" t="s">
        <v>182</v>
      </c>
      <c r="F263" s="6">
        <v>8210</v>
      </c>
      <c r="G263" s="6">
        <v>6094651194</v>
      </c>
      <c r="H263" s="6" t="s">
        <v>14030</v>
      </c>
      <c r="I263" s="6" t="s">
        <v>14035</v>
      </c>
      <c r="J263" s="6">
        <v>0</v>
      </c>
      <c r="K263" s="6" t="s">
        <v>14033</v>
      </c>
      <c r="L263" s="6" t="s">
        <v>8975</v>
      </c>
      <c r="M263" s="6">
        <v>0</v>
      </c>
      <c r="N263" s="6" t="s">
        <v>8972</v>
      </c>
      <c r="O263" s="2" t="e">
        <f>MATCH(A263, 'combined matches'!A$1:A$4986,0)</f>
        <v>#N/A</v>
      </c>
      <c r="P263" s="6">
        <f t="shared" si="12"/>
        <v>1</v>
      </c>
      <c r="Q263" s="6">
        <f t="shared" si="13"/>
        <v>1</v>
      </c>
      <c r="R263" s="6" t="b">
        <f t="shared" si="14"/>
        <v>0</v>
      </c>
      <c r="S263" s="6">
        <f>IF(P263=1, SUM($P$1:P263))</f>
        <v>189</v>
      </c>
    </row>
    <row r="264" spans="1:19" x14ac:dyDescent="0.2">
      <c r="A264" s="6">
        <v>276</v>
      </c>
      <c r="B264" s="6" t="s">
        <v>14036</v>
      </c>
      <c r="C264" s="6" t="s">
        <v>14037</v>
      </c>
      <c r="D264" s="6" t="s">
        <v>178</v>
      </c>
      <c r="E264" s="6" t="s">
        <v>182</v>
      </c>
      <c r="F264" s="6">
        <v>7087</v>
      </c>
      <c r="G264" s="6">
        <v>2014018290</v>
      </c>
      <c r="H264" s="6" t="s">
        <v>14037</v>
      </c>
      <c r="I264" s="6" t="s">
        <v>14038</v>
      </c>
      <c r="J264" s="6">
        <v>0</v>
      </c>
      <c r="K264" s="6" t="s">
        <v>8538</v>
      </c>
      <c r="L264" s="6" t="s">
        <v>8973</v>
      </c>
      <c r="M264" s="6">
        <v>1</v>
      </c>
      <c r="N264" s="6" t="s">
        <v>11017</v>
      </c>
      <c r="O264" s="2">
        <f>MATCH(A264, 'combined matches'!A$1:A$4986,0)</f>
        <v>80</v>
      </c>
      <c r="P264" s="6">
        <f t="shared" si="12"/>
        <v>0</v>
      </c>
      <c r="Q264" s="6" t="b">
        <f t="shared" si="13"/>
        <v>0</v>
      </c>
      <c r="R264" s="6" t="b">
        <f t="shared" si="14"/>
        <v>0</v>
      </c>
      <c r="S264" s="6" t="b">
        <f>IF(P264=1, SUM($P$1:P264))</f>
        <v>0</v>
      </c>
    </row>
    <row r="265" spans="1:19" x14ac:dyDescent="0.2">
      <c r="A265" s="6">
        <v>277</v>
      </c>
      <c r="B265" s="6" t="s">
        <v>164</v>
      </c>
      <c r="C265" s="6" t="s">
        <v>165</v>
      </c>
      <c r="D265" s="6" t="s">
        <v>166</v>
      </c>
      <c r="E265" s="6" t="s">
        <v>182</v>
      </c>
      <c r="F265" s="6">
        <v>7307</v>
      </c>
      <c r="G265" s="6">
        <v>2014598888</v>
      </c>
      <c r="H265" s="6" t="s">
        <v>6429</v>
      </c>
      <c r="I265" s="6" t="s">
        <v>9029</v>
      </c>
      <c r="J265" s="6">
        <v>0</v>
      </c>
      <c r="K265" s="6" t="s">
        <v>8538</v>
      </c>
      <c r="L265" s="6" t="s">
        <v>8973</v>
      </c>
      <c r="M265" s="6">
        <v>1</v>
      </c>
      <c r="N265" s="6" t="s">
        <v>8972</v>
      </c>
      <c r="O265" s="2">
        <f>MATCH(A265, 'combined matches'!A$1:A$4986,0)</f>
        <v>85</v>
      </c>
      <c r="P265" s="6">
        <f t="shared" si="12"/>
        <v>0</v>
      </c>
      <c r="Q265" s="6" t="b">
        <f t="shared" si="13"/>
        <v>0</v>
      </c>
      <c r="R265" s="6" t="b">
        <f t="shared" si="14"/>
        <v>0</v>
      </c>
      <c r="S265" s="6" t="b">
        <f>IF(P265=1, SUM($P$1:P265))</f>
        <v>0</v>
      </c>
    </row>
    <row r="266" spans="1:19" x14ac:dyDescent="0.2">
      <c r="A266" s="6">
        <v>278</v>
      </c>
      <c r="B266" s="6" t="s">
        <v>167</v>
      </c>
      <c r="C266" s="6" t="s">
        <v>168</v>
      </c>
      <c r="D266" s="6" t="s">
        <v>169</v>
      </c>
      <c r="E266" s="6" t="s">
        <v>182</v>
      </c>
      <c r="F266" s="6">
        <v>7047</v>
      </c>
      <c r="G266" s="6">
        <v>2013302632</v>
      </c>
      <c r="H266" s="6" t="s">
        <v>168</v>
      </c>
      <c r="I266" s="6" t="s">
        <v>9030</v>
      </c>
      <c r="J266" s="6">
        <v>0</v>
      </c>
      <c r="K266" s="6" t="s">
        <v>8538</v>
      </c>
      <c r="L266" s="6" t="s">
        <v>8973</v>
      </c>
      <c r="M266" s="6">
        <v>1</v>
      </c>
      <c r="N266" s="6" t="s">
        <v>8972</v>
      </c>
      <c r="O266" s="2">
        <f>MATCH(A266, 'combined matches'!A$1:A$4986,0)</f>
        <v>82</v>
      </c>
      <c r="P266" s="6">
        <f t="shared" si="12"/>
        <v>0</v>
      </c>
      <c r="Q266" s="6" t="b">
        <f t="shared" si="13"/>
        <v>0</v>
      </c>
      <c r="R266" s="6" t="b">
        <f t="shared" si="14"/>
        <v>0</v>
      </c>
      <c r="S266" s="6" t="b">
        <f>IF(P266=1, SUM($P$1:P266))</f>
        <v>0</v>
      </c>
    </row>
    <row r="267" spans="1:19" x14ac:dyDescent="0.2">
      <c r="A267" s="6">
        <v>279</v>
      </c>
      <c r="B267" s="6" t="s">
        <v>170</v>
      </c>
      <c r="C267" s="6" t="s">
        <v>171</v>
      </c>
      <c r="D267" s="6" t="s">
        <v>172</v>
      </c>
      <c r="E267" s="6" t="s">
        <v>182</v>
      </c>
      <c r="F267" s="6">
        <v>7026</v>
      </c>
      <c r="G267" s="6">
        <v>9733401182</v>
      </c>
      <c r="H267" s="6" t="s">
        <v>6430</v>
      </c>
      <c r="I267" s="6" t="s">
        <v>9031</v>
      </c>
      <c r="J267" s="6">
        <v>0</v>
      </c>
      <c r="K267" s="6" t="s">
        <v>8538</v>
      </c>
      <c r="L267" s="6" t="s">
        <v>8973</v>
      </c>
      <c r="M267" s="6">
        <v>1</v>
      </c>
      <c r="N267" s="6" t="s">
        <v>8972</v>
      </c>
      <c r="O267" s="2">
        <f>MATCH(A267, 'combined matches'!A$1:A$4986,0)</f>
        <v>81</v>
      </c>
      <c r="P267" s="6">
        <f t="shared" si="12"/>
        <v>0</v>
      </c>
      <c r="Q267" s="6" t="b">
        <f t="shared" si="13"/>
        <v>0</v>
      </c>
      <c r="R267" s="6" t="b">
        <f t="shared" si="14"/>
        <v>0</v>
      </c>
      <c r="S267" s="6" t="b">
        <f>IF(P267=1, SUM($P$1:P267))</f>
        <v>0</v>
      </c>
    </row>
    <row r="268" spans="1:19" x14ac:dyDescent="0.2">
      <c r="A268" s="6">
        <v>280</v>
      </c>
      <c r="B268" s="6" t="s">
        <v>173</v>
      </c>
      <c r="C268" s="6" t="s">
        <v>174</v>
      </c>
      <c r="D268" s="6" t="s">
        <v>175</v>
      </c>
      <c r="E268" s="6" t="s">
        <v>182</v>
      </c>
      <c r="F268" s="6">
        <v>7093</v>
      </c>
      <c r="G268" s="6">
        <v>2018669320</v>
      </c>
      <c r="H268" s="6" t="s">
        <v>6431</v>
      </c>
      <c r="I268" s="6" t="s">
        <v>9032</v>
      </c>
      <c r="J268" s="6">
        <v>0</v>
      </c>
      <c r="K268" s="6" t="s">
        <v>8538</v>
      </c>
      <c r="L268" s="6" t="s">
        <v>8973</v>
      </c>
      <c r="M268" s="6">
        <v>1</v>
      </c>
      <c r="N268" s="6" t="s">
        <v>8972</v>
      </c>
      <c r="O268" s="2">
        <f>MATCH(A268, 'combined matches'!A$1:A$4986,0)</f>
        <v>84</v>
      </c>
      <c r="P268" s="6">
        <f t="shared" si="12"/>
        <v>0</v>
      </c>
      <c r="Q268" s="6" t="b">
        <f t="shared" si="13"/>
        <v>0</v>
      </c>
      <c r="R268" s="6" t="b">
        <f t="shared" si="14"/>
        <v>0</v>
      </c>
      <c r="S268" s="6" t="b">
        <f>IF(P268=1, SUM($P$1:P268))</f>
        <v>0</v>
      </c>
    </row>
    <row r="269" spans="1:19" x14ac:dyDescent="0.2">
      <c r="A269" s="6">
        <v>281</v>
      </c>
      <c r="B269" s="6" t="s">
        <v>176</v>
      </c>
      <c r="C269" s="6" t="s">
        <v>177</v>
      </c>
      <c r="D269" s="6" t="s">
        <v>178</v>
      </c>
      <c r="E269" s="6" t="s">
        <v>182</v>
      </c>
      <c r="F269" s="6">
        <v>7087</v>
      </c>
      <c r="G269" s="6">
        <v>2018637077</v>
      </c>
      <c r="H269" s="6" t="s">
        <v>177</v>
      </c>
      <c r="I269" s="6" t="s">
        <v>9033</v>
      </c>
      <c r="J269" s="6">
        <v>0</v>
      </c>
      <c r="K269" s="6" t="s">
        <v>8538</v>
      </c>
      <c r="L269" s="6" t="s">
        <v>8973</v>
      </c>
      <c r="M269" s="6">
        <v>1</v>
      </c>
      <c r="N269" s="6" t="s">
        <v>8972</v>
      </c>
      <c r="O269" s="2">
        <f>MATCH(A269, 'combined matches'!A$1:A$4986,0)</f>
        <v>83</v>
      </c>
      <c r="P269" s="6">
        <f t="shared" si="12"/>
        <v>0</v>
      </c>
      <c r="Q269" s="6" t="b">
        <f t="shared" si="13"/>
        <v>0</v>
      </c>
      <c r="R269" s="6" t="b">
        <f t="shared" si="14"/>
        <v>0</v>
      </c>
      <c r="S269" s="6" t="b">
        <f>IF(P269=1, SUM($P$1:P269))</f>
        <v>0</v>
      </c>
    </row>
    <row r="270" spans="1:19" x14ac:dyDescent="0.2">
      <c r="A270" s="6">
        <v>282</v>
      </c>
      <c r="B270" s="6" t="s">
        <v>179</v>
      </c>
      <c r="C270" s="6" t="s">
        <v>180</v>
      </c>
      <c r="D270" s="6" t="s">
        <v>181</v>
      </c>
      <c r="E270" s="6" t="s">
        <v>182</v>
      </c>
      <c r="F270" s="6">
        <v>7601</v>
      </c>
      <c r="G270" s="6">
        <v>2019962121</v>
      </c>
      <c r="H270" s="6" t="s">
        <v>6432</v>
      </c>
      <c r="I270" s="6" t="s">
        <v>9034</v>
      </c>
      <c r="J270" s="6">
        <v>0</v>
      </c>
      <c r="K270" s="6" t="s">
        <v>8538</v>
      </c>
      <c r="L270" s="6" t="s">
        <v>8973</v>
      </c>
      <c r="M270" s="6">
        <v>1</v>
      </c>
      <c r="N270" s="6" t="s">
        <v>8972</v>
      </c>
      <c r="O270" s="2">
        <f>MATCH(A270, 'combined matches'!A$1:A$4986,0)</f>
        <v>86</v>
      </c>
      <c r="P270" s="6">
        <f t="shared" si="12"/>
        <v>0</v>
      </c>
      <c r="Q270" s="6" t="b">
        <f t="shared" si="13"/>
        <v>0</v>
      </c>
      <c r="R270" s="6" t="b">
        <f t="shared" si="14"/>
        <v>0</v>
      </c>
      <c r="S270" s="6" t="b">
        <f>IF(P270=1, SUM($P$1:P270))</f>
        <v>0</v>
      </c>
    </row>
    <row r="271" spans="1:19" x14ac:dyDescent="0.2">
      <c r="A271" s="6">
        <v>283</v>
      </c>
      <c r="B271" s="6" t="s">
        <v>14039</v>
      </c>
      <c r="C271" s="6" t="s">
        <v>14040</v>
      </c>
      <c r="D271" s="6" t="s">
        <v>166</v>
      </c>
      <c r="E271" s="6" t="s">
        <v>182</v>
      </c>
      <c r="F271" s="6">
        <v>7306</v>
      </c>
      <c r="G271" s="6">
        <v>2012092301</v>
      </c>
      <c r="H271" s="6" t="s">
        <v>14041</v>
      </c>
      <c r="I271" s="6" t="s">
        <v>14042</v>
      </c>
      <c r="J271" s="6">
        <v>0</v>
      </c>
      <c r="K271" s="6" t="s">
        <v>8539</v>
      </c>
      <c r="L271" s="6" t="s">
        <v>8973</v>
      </c>
      <c r="M271" s="6">
        <v>1</v>
      </c>
      <c r="N271" s="6" t="s">
        <v>11017</v>
      </c>
      <c r="O271" s="2" t="e">
        <f>MATCH(A271, 'combined matches'!A$1:A$4986,0)</f>
        <v>#N/A</v>
      </c>
      <c r="P271" s="6">
        <f t="shared" si="12"/>
        <v>1</v>
      </c>
      <c r="Q271" s="6">
        <f t="shared" si="13"/>
        <v>0</v>
      </c>
      <c r="R271" s="6">
        <f t="shared" si="14"/>
        <v>0</v>
      </c>
      <c r="S271" s="6">
        <f>IF(P271=1, SUM($P$1:P271))</f>
        <v>190</v>
      </c>
    </row>
    <row r="272" spans="1:19" x14ac:dyDescent="0.2">
      <c r="A272" s="6">
        <v>284</v>
      </c>
      <c r="B272" s="6" t="s">
        <v>14043</v>
      </c>
      <c r="C272" s="6" t="s">
        <v>14040</v>
      </c>
      <c r="D272" s="6" t="s">
        <v>166</v>
      </c>
      <c r="E272" s="6" t="s">
        <v>182</v>
      </c>
      <c r="F272" s="6">
        <v>7306</v>
      </c>
      <c r="G272" s="6">
        <v>2014516300</v>
      </c>
      <c r="H272" s="6" t="s">
        <v>14041</v>
      </c>
      <c r="I272" s="6" t="s">
        <v>14044</v>
      </c>
      <c r="J272" s="6">
        <v>0</v>
      </c>
      <c r="K272" s="6" t="s">
        <v>8539</v>
      </c>
      <c r="L272" s="6" t="s">
        <v>8973</v>
      </c>
      <c r="M272" s="6">
        <v>1</v>
      </c>
      <c r="N272" s="6" t="s">
        <v>8972</v>
      </c>
      <c r="O272" s="2" t="e">
        <f>MATCH(A272, 'combined matches'!A$1:A$4986,0)</f>
        <v>#N/A</v>
      </c>
      <c r="P272" s="6">
        <f t="shared" si="12"/>
        <v>1</v>
      </c>
      <c r="Q272" s="6">
        <f t="shared" si="13"/>
        <v>1</v>
      </c>
      <c r="R272" s="6" t="b">
        <f t="shared" si="14"/>
        <v>0</v>
      </c>
      <c r="S272" s="6">
        <f>IF(P272=1, SUM($P$1:P272))</f>
        <v>191</v>
      </c>
    </row>
    <row r="273" spans="1:19" x14ac:dyDescent="0.2">
      <c r="A273" s="6">
        <v>285</v>
      </c>
      <c r="B273" s="6" t="s">
        <v>183</v>
      </c>
      <c r="C273" s="6" t="s">
        <v>184</v>
      </c>
      <c r="D273" s="6" t="s">
        <v>166</v>
      </c>
      <c r="E273" s="6" t="s">
        <v>182</v>
      </c>
      <c r="F273" s="6">
        <v>7302</v>
      </c>
      <c r="G273" s="6">
        <v>2014516300</v>
      </c>
      <c r="H273" s="6" t="s">
        <v>8156</v>
      </c>
      <c r="I273" s="6" t="s">
        <v>14045</v>
      </c>
      <c r="J273" s="6">
        <v>0</v>
      </c>
      <c r="K273" s="6" t="s">
        <v>8539</v>
      </c>
      <c r="L273" s="6" t="s">
        <v>8973</v>
      </c>
      <c r="M273" s="6">
        <v>1</v>
      </c>
      <c r="N273" s="6" t="s">
        <v>8972</v>
      </c>
      <c r="O273" s="2">
        <f>MATCH(A273, 'combined matches'!A$1:A$4986,0)</f>
        <v>68</v>
      </c>
      <c r="P273" s="6">
        <f t="shared" si="12"/>
        <v>0</v>
      </c>
      <c r="Q273" s="6" t="b">
        <f t="shared" si="13"/>
        <v>0</v>
      </c>
      <c r="R273" s="6" t="b">
        <f t="shared" si="14"/>
        <v>0</v>
      </c>
      <c r="S273" s="6" t="b">
        <f>IF(P273=1, SUM($P$1:P273))</f>
        <v>0</v>
      </c>
    </row>
    <row r="274" spans="1:19" x14ac:dyDescent="0.2">
      <c r="A274" s="6">
        <v>286</v>
      </c>
      <c r="B274" s="6" t="s">
        <v>11035</v>
      </c>
      <c r="C274" s="6" t="s">
        <v>11036</v>
      </c>
      <c r="D274" s="6" t="s">
        <v>11037</v>
      </c>
      <c r="E274" s="6" t="s">
        <v>182</v>
      </c>
      <c r="F274" s="6">
        <v>7030</v>
      </c>
      <c r="G274" s="6">
        <v>2019630300</v>
      </c>
      <c r="H274" s="6" t="s">
        <v>11036</v>
      </c>
      <c r="I274" s="6" t="s">
        <v>11035</v>
      </c>
      <c r="J274" s="6">
        <v>0</v>
      </c>
      <c r="K274" s="6" t="s">
        <v>8540</v>
      </c>
      <c r="L274" s="6" t="s">
        <v>8977</v>
      </c>
      <c r="M274" s="6">
        <v>0</v>
      </c>
      <c r="N274" s="6" t="s">
        <v>11017</v>
      </c>
      <c r="O274" s="2">
        <f>MATCH(A274, 'combined matches'!A$1:A$4986,0)</f>
        <v>76</v>
      </c>
      <c r="P274" s="6">
        <f t="shared" si="12"/>
        <v>0</v>
      </c>
      <c r="Q274" s="6" t="b">
        <f t="shared" si="13"/>
        <v>0</v>
      </c>
      <c r="R274" s="6" t="b">
        <f t="shared" si="14"/>
        <v>0</v>
      </c>
      <c r="S274" s="6" t="b">
        <f>IF(P274=1, SUM($P$1:P274))</f>
        <v>0</v>
      </c>
    </row>
    <row r="275" spans="1:19" x14ac:dyDescent="0.2">
      <c r="A275" s="6">
        <v>287</v>
      </c>
      <c r="B275" s="6" t="s">
        <v>13314</v>
      </c>
      <c r="C275" s="6" t="s">
        <v>11036</v>
      </c>
      <c r="D275" s="6" t="s">
        <v>11037</v>
      </c>
      <c r="E275" s="6" t="s">
        <v>182</v>
      </c>
      <c r="F275" s="6">
        <v>7030</v>
      </c>
      <c r="G275" s="6">
        <v>2019630300</v>
      </c>
      <c r="H275" s="6" t="s">
        <v>11036</v>
      </c>
      <c r="I275" s="6" t="s">
        <v>13314</v>
      </c>
      <c r="J275" s="6">
        <v>0</v>
      </c>
      <c r="K275" s="6" t="s">
        <v>8540</v>
      </c>
      <c r="L275" s="6" t="s">
        <v>8977</v>
      </c>
      <c r="M275" s="6">
        <v>0</v>
      </c>
      <c r="N275" s="6" t="s">
        <v>8972</v>
      </c>
      <c r="O275" s="2">
        <f>MATCH(A275, 'combined matches'!A$1:A$4986,0)</f>
        <v>77</v>
      </c>
      <c r="P275" s="6">
        <f t="shared" si="12"/>
        <v>0</v>
      </c>
      <c r="Q275" s="6" t="b">
        <f t="shared" si="13"/>
        <v>0</v>
      </c>
      <c r="R275" s="6" t="b">
        <f t="shared" si="14"/>
        <v>0</v>
      </c>
      <c r="S275" s="6" t="b">
        <f>IF(P275=1, SUM($P$1:P275))</f>
        <v>0</v>
      </c>
    </row>
    <row r="276" spans="1:19" x14ac:dyDescent="0.2">
      <c r="A276" s="6">
        <v>288</v>
      </c>
      <c r="B276" s="6" t="s">
        <v>185</v>
      </c>
      <c r="C276" s="6" t="s">
        <v>186</v>
      </c>
      <c r="D276" s="6" t="s">
        <v>175</v>
      </c>
      <c r="E276" s="6" t="s">
        <v>182</v>
      </c>
      <c r="F276" s="6">
        <v>7093</v>
      </c>
      <c r="G276" s="6">
        <v>2018668071</v>
      </c>
      <c r="H276" s="6" t="s">
        <v>6433</v>
      </c>
      <c r="I276" s="6" t="s">
        <v>9035</v>
      </c>
      <c r="J276" s="6">
        <v>0</v>
      </c>
      <c r="K276" s="6" t="s">
        <v>8540</v>
      </c>
      <c r="L276" s="6" t="s">
        <v>8977</v>
      </c>
      <c r="M276" s="6">
        <v>0</v>
      </c>
      <c r="N276" s="6" t="s">
        <v>8972</v>
      </c>
      <c r="O276" s="2">
        <f>MATCH(A276, 'combined matches'!A$1:A$4986,0)</f>
        <v>79</v>
      </c>
      <c r="P276" s="6">
        <f t="shared" si="12"/>
        <v>0</v>
      </c>
      <c r="Q276" s="6" t="b">
        <f t="shared" si="13"/>
        <v>0</v>
      </c>
      <c r="R276" s="6" t="b">
        <f t="shared" si="14"/>
        <v>0</v>
      </c>
      <c r="S276" s="6" t="b">
        <f>IF(P276=1, SUM($P$1:P276))</f>
        <v>0</v>
      </c>
    </row>
    <row r="277" spans="1:19" x14ac:dyDescent="0.2">
      <c r="A277" s="6">
        <v>289</v>
      </c>
      <c r="B277" s="6" t="s">
        <v>187</v>
      </c>
      <c r="C277" s="6" t="s">
        <v>188</v>
      </c>
      <c r="D277" s="6" t="s">
        <v>178</v>
      </c>
      <c r="E277" s="6" t="s">
        <v>182</v>
      </c>
      <c r="F277" s="6">
        <v>7087</v>
      </c>
      <c r="G277" s="6">
        <v>2013199200</v>
      </c>
      <c r="H277" s="6" t="s">
        <v>7837</v>
      </c>
      <c r="I277" s="6" t="s">
        <v>187</v>
      </c>
      <c r="J277" s="6">
        <v>0</v>
      </c>
      <c r="K277" s="6" t="s">
        <v>8540</v>
      </c>
      <c r="L277" s="6" t="s">
        <v>8977</v>
      </c>
      <c r="M277" s="6">
        <v>0</v>
      </c>
      <c r="N277" s="6" t="s">
        <v>8972</v>
      </c>
      <c r="O277" s="2">
        <f>MATCH(A277, 'combined matches'!A$1:A$4986,0)</f>
        <v>78</v>
      </c>
      <c r="P277" s="6">
        <f t="shared" si="12"/>
        <v>0</v>
      </c>
      <c r="Q277" s="6" t="b">
        <f t="shared" si="13"/>
        <v>0</v>
      </c>
      <c r="R277" s="6" t="b">
        <f t="shared" si="14"/>
        <v>0</v>
      </c>
      <c r="S277" s="6" t="b">
        <f>IF(P277=1, SUM($P$1:P277))</f>
        <v>0</v>
      </c>
    </row>
    <row r="278" spans="1:19" x14ac:dyDescent="0.2">
      <c r="A278" s="6">
        <v>290</v>
      </c>
      <c r="B278" s="6" t="s">
        <v>14046</v>
      </c>
      <c r="C278" s="6" t="s">
        <v>14047</v>
      </c>
      <c r="D278" s="6" t="s">
        <v>189</v>
      </c>
      <c r="E278" s="6" t="s">
        <v>182</v>
      </c>
      <c r="F278" s="6">
        <v>7102</v>
      </c>
      <c r="G278" s="6">
        <v>9736223900</v>
      </c>
      <c r="H278" s="6" t="s">
        <v>14047</v>
      </c>
      <c r="I278" s="6" t="s">
        <v>14046</v>
      </c>
      <c r="J278" s="6">
        <v>0</v>
      </c>
      <c r="K278" s="6" t="s">
        <v>14048</v>
      </c>
      <c r="L278" s="6" t="s">
        <v>8982</v>
      </c>
      <c r="M278" s="6">
        <v>0</v>
      </c>
      <c r="N278" s="6" t="s">
        <v>11017</v>
      </c>
      <c r="O278" s="2" t="e">
        <f>MATCH(A278, 'combined matches'!A$1:A$4986,0)</f>
        <v>#N/A</v>
      </c>
      <c r="P278" s="6">
        <f t="shared" si="12"/>
        <v>1</v>
      </c>
      <c r="Q278" s="6">
        <f t="shared" si="13"/>
        <v>0</v>
      </c>
      <c r="R278" s="6">
        <f t="shared" si="14"/>
        <v>0</v>
      </c>
      <c r="S278" s="6">
        <f>IF(P278=1, SUM($P$1:P278))</f>
        <v>192</v>
      </c>
    </row>
    <row r="279" spans="1:19" x14ac:dyDescent="0.2">
      <c r="A279" s="6">
        <v>291</v>
      </c>
      <c r="B279" s="6" t="s">
        <v>14049</v>
      </c>
      <c r="C279" s="6" t="s">
        <v>14050</v>
      </c>
      <c r="D279" s="6" t="s">
        <v>14051</v>
      </c>
      <c r="E279" s="6" t="s">
        <v>182</v>
      </c>
      <c r="F279" s="6">
        <v>7018</v>
      </c>
      <c r="G279" s="6">
        <v>9736744343</v>
      </c>
      <c r="H279" s="6" t="s">
        <v>14052</v>
      </c>
      <c r="I279" s="6" t="s">
        <v>14053</v>
      </c>
      <c r="J279" s="6">
        <v>0</v>
      </c>
      <c r="K279" s="6" t="s">
        <v>14048</v>
      </c>
      <c r="L279" s="6" t="s">
        <v>8982</v>
      </c>
      <c r="M279" s="6">
        <v>0</v>
      </c>
      <c r="N279" s="6" t="s">
        <v>8972</v>
      </c>
      <c r="O279" s="2" t="e">
        <f>MATCH(A279, 'combined matches'!A$1:A$4986,0)</f>
        <v>#N/A</v>
      </c>
      <c r="P279" s="6">
        <f t="shared" si="12"/>
        <v>1</v>
      </c>
      <c r="Q279" s="6">
        <f t="shared" si="13"/>
        <v>1</v>
      </c>
      <c r="R279" s="6" t="b">
        <f t="shared" si="14"/>
        <v>0</v>
      </c>
      <c r="S279" s="6">
        <f>IF(P279=1, SUM($P$1:P279))</f>
        <v>193</v>
      </c>
    </row>
    <row r="280" spans="1:19" x14ac:dyDescent="0.2">
      <c r="A280" s="6">
        <v>292</v>
      </c>
      <c r="B280" s="6" t="s">
        <v>14054</v>
      </c>
      <c r="C280" s="6" t="s">
        <v>14055</v>
      </c>
      <c r="D280" s="6" t="s">
        <v>14056</v>
      </c>
      <c r="E280" s="6" t="s">
        <v>182</v>
      </c>
      <c r="F280" s="6">
        <v>7042</v>
      </c>
      <c r="G280" s="6">
        <v>9737467116</v>
      </c>
      <c r="H280" s="6" t="s">
        <v>14057</v>
      </c>
      <c r="I280" s="6" t="s">
        <v>14058</v>
      </c>
      <c r="J280" s="6">
        <v>0</v>
      </c>
      <c r="K280" s="6" t="s">
        <v>14048</v>
      </c>
      <c r="L280" s="6" t="s">
        <v>8982</v>
      </c>
      <c r="M280" s="6">
        <v>0</v>
      </c>
      <c r="N280" s="6" t="s">
        <v>8972</v>
      </c>
      <c r="O280" s="2" t="e">
        <f>MATCH(A280, 'combined matches'!A$1:A$4986,0)</f>
        <v>#N/A</v>
      </c>
      <c r="P280" s="6">
        <f t="shared" si="12"/>
        <v>1</v>
      </c>
      <c r="Q280" s="6">
        <f t="shared" si="13"/>
        <v>1</v>
      </c>
      <c r="R280" s="6" t="b">
        <f t="shared" si="14"/>
        <v>0</v>
      </c>
      <c r="S280" s="6">
        <f>IF(P280=1, SUM($P$1:P280))</f>
        <v>194</v>
      </c>
    </row>
    <row r="281" spans="1:19" x14ac:dyDescent="0.2">
      <c r="A281" s="6">
        <v>293</v>
      </c>
      <c r="B281" s="6" t="s">
        <v>14059</v>
      </c>
      <c r="C281" s="6" t="s">
        <v>14060</v>
      </c>
      <c r="D281" s="6" t="s">
        <v>189</v>
      </c>
      <c r="E281" s="6" t="s">
        <v>182</v>
      </c>
      <c r="F281" s="6">
        <v>7105</v>
      </c>
      <c r="G281" s="6">
        <v>9734657707</v>
      </c>
      <c r="H281" s="6" t="s">
        <v>14060</v>
      </c>
      <c r="I281" s="6" t="s">
        <v>14061</v>
      </c>
      <c r="J281" s="6">
        <v>0</v>
      </c>
      <c r="K281" s="6" t="s">
        <v>14048</v>
      </c>
      <c r="L281" s="6" t="s">
        <v>8982</v>
      </c>
      <c r="M281" s="6">
        <v>0</v>
      </c>
      <c r="N281" s="6" t="s">
        <v>8972</v>
      </c>
      <c r="O281" s="2" t="e">
        <f>MATCH(A281, 'combined matches'!A$1:A$4986,0)</f>
        <v>#N/A</v>
      </c>
      <c r="P281" s="6">
        <f t="shared" si="12"/>
        <v>1</v>
      </c>
      <c r="Q281" s="6">
        <f t="shared" si="13"/>
        <v>1</v>
      </c>
      <c r="R281" s="6" t="b">
        <f t="shared" si="14"/>
        <v>0</v>
      </c>
      <c r="S281" s="6">
        <f>IF(P281=1, SUM($P$1:P281))</f>
        <v>195</v>
      </c>
    </row>
    <row r="282" spans="1:19" x14ac:dyDescent="0.2">
      <c r="A282" s="6">
        <v>294</v>
      </c>
      <c r="B282" s="6" t="s">
        <v>14062</v>
      </c>
      <c r="C282" s="6" t="s">
        <v>14063</v>
      </c>
      <c r="D282" s="6" t="s">
        <v>14064</v>
      </c>
      <c r="E282" s="6" t="s">
        <v>182</v>
      </c>
      <c r="F282" s="6">
        <v>7514</v>
      </c>
      <c r="G282" s="6">
        <v>9733453883</v>
      </c>
      <c r="H282" s="6" t="s">
        <v>14065</v>
      </c>
      <c r="I282" s="6" t="s">
        <v>14066</v>
      </c>
      <c r="J282" s="6">
        <v>0</v>
      </c>
      <c r="K282" s="6" t="s">
        <v>14048</v>
      </c>
      <c r="L282" s="6" t="s">
        <v>8982</v>
      </c>
      <c r="M282" s="6">
        <v>0</v>
      </c>
      <c r="N282" s="6" t="s">
        <v>8972</v>
      </c>
      <c r="O282" s="2" t="e">
        <f>MATCH(A282, 'combined matches'!A$1:A$4986,0)</f>
        <v>#N/A</v>
      </c>
      <c r="P282" s="6">
        <f t="shared" si="12"/>
        <v>1</v>
      </c>
      <c r="Q282" s="6">
        <f t="shared" si="13"/>
        <v>1</v>
      </c>
      <c r="R282" s="6" t="b">
        <f t="shared" si="14"/>
        <v>0</v>
      </c>
      <c r="S282" s="6">
        <f>IF(P282=1, SUM($P$1:P282))</f>
        <v>196</v>
      </c>
    </row>
    <row r="283" spans="1:19" x14ac:dyDescent="0.2">
      <c r="A283" s="6">
        <v>295</v>
      </c>
      <c r="B283" s="6" t="s">
        <v>14067</v>
      </c>
      <c r="C283" s="6" t="s">
        <v>14047</v>
      </c>
      <c r="D283" s="6" t="s">
        <v>189</v>
      </c>
      <c r="E283" s="6" t="s">
        <v>182</v>
      </c>
      <c r="F283" s="6">
        <v>7102</v>
      </c>
      <c r="G283" s="6">
        <v>9736223900</v>
      </c>
      <c r="H283" s="6" t="s">
        <v>14047</v>
      </c>
      <c r="I283" s="6" t="s">
        <v>14068</v>
      </c>
      <c r="J283" s="6">
        <v>0</v>
      </c>
      <c r="K283" s="6" t="s">
        <v>14048</v>
      </c>
      <c r="L283" s="6" t="s">
        <v>8982</v>
      </c>
      <c r="M283" s="6">
        <v>0</v>
      </c>
      <c r="N283" s="6" t="s">
        <v>8972</v>
      </c>
      <c r="O283" s="2" t="e">
        <f>MATCH(A283, 'combined matches'!A$1:A$4986,0)</f>
        <v>#N/A</v>
      </c>
      <c r="P283" s="6">
        <f t="shared" si="12"/>
        <v>1</v>
      </c>
      <c r="Q283" s="6">
        <f t="shared" si="13"/>
        <v>1</v>
      </c>
      <c r="R283" s="6" t="b">
        <f t="shared" si="14"/>
        <v>0</v>
      </c>
      <c r="S283" s="6">
        <f>IF(P283=1, SUM($P$1:P283))</f>
        <v>197</v>
      </c>
    </row>
    <row r="284" spans="1:19" x14ac:dyDescent="0.2">
      <c r="A284" s="6">
        <v>296</v>
      </c>
      <c r="B284" s="6" t="s">
        <v>14069</v>
      </c>
      <c r="C284" s="6" t="s">
        <v>14070</v>
      </c>
      <c r="D284" s="6" t="s">
        <v>194</v>
      </c>
      <c r="E284" s="6" t="s">
        <v>182</v>
      </c>
      <c r="F284" s="6">
        <v>7960</v>
      </c>
      <c r="G284" s="6">
        <v>9735399580</v>
      </c>
      <c r="H284" s="6" t="s">
        <v>14071</v>
      </c>
      <c r="I284" s="6" t="s">
        <v>14072</v>
      </c>
      <c r="J284" s="6">
        <v>0</v>
      </c>
      <c r="K284" s="6" t="s">
        <v>14073</v>
      </c>
      <c r="L284" s="6" t="s">
        <v>8982</v>
      </c>
      <c r="M284" s="6">
        <v>0</v>
      </c>
      <c r="N284" s="6" t="s">
        <v>11017</v>
      </c>
      <c r="O284" s="2" t="e">
        <f>MATCH(A284, 'combined matches'!A$1:A$4986,0)</f>
        <v>#N/A</v>
      </c>
      <c r="P284" s="6">
        <f t="shared" si="12"/>
        <v>1</v>
      </c>
      <c r="Q284" s="6">
        <f t="shared" si="13"/>
        <v>0</v>
      </c>
      <c r="R284" s="6">
        <f t="shared" si="14"/>
        <v>0</v>
      </c>
      <c r="S284" s="6">
        <f>IF(P284=1, SUM($P$1:P284))</f>
        <v>198</v>
      </c>
    </row>
    <row r="285" spans="1:19" x14ac:dyDescent="0.2">
      <c r="A285" s="6">
        <v>297</v>
      </c>
      <c r="B285" s="6" t="s">
        <v>14074</v>
      </c>
      <c r="C285" s="6" t="s">
        <v>14075</v>
      </c>
      <c r="D285" s="6" t="s">
        <v>14076</v>
      </c>
      <c r="E285" s="6" t="s">
        <v>182</v>
      </c>
      <c r="F285" s="6">
        <v>8031</v>
      </c>
      <c r="G285" s="6">
        <v>8563653519</v>
      </c>
      <c r="H285" s="6" t="s">
        <v>14077</v>
      </c>
      <c r="I285" s="6" t="s">
        <v>14074</v>
      </c>
      <c r="J285" s="6">
        <v>0</v>
      </c>
      <c r="K285" s="6" t="s">
        <v>14073</v>
      </c>
      <c r="L285" s="6" t="s">
        <v>8982</v>
      </c>
      <c r="M285" s="6">
        <v>0</v>
      </c>
      <c r="N285" s="6" t="s">
        <v>8972</v>
      </c>
      <c r="O285" s="2" t="e">
        <f>MATCH(A285, 'combined matches'!A$1:A$4986,0)</f>
        <v>#N/A</v>
      </c>
      <c r="P285" s="6">
        <f t="shared" si="12"/>
        <v>1</v>
      </c>
      <c r="Q285" s="6">
        <f t="shared" si="13"/>
        <v>1</v>
      </c>
      <c r="R285" s="6" t="b">
        <f t="shared" si="14"/>
        <v>0</v>
      </c>
      <c r="S285" s="6">
        <f>IF(P285=1, SUM($P$1:P285))</f>
        <v>199</v>
      </c>
    </row>
    <row r="286" spans="1:19" x14ac:dyDescent="0.2">
      <c r="A286" s="6">
        <v>298</v>
      </c>
      <c r="B286" s="6" t="s">
        <v>14078</v>
      </c>
      <c r="C286" s="6" t="s">
        <v>14079</v>
      </c>
      <c r="D286" s="6" t="s">
        <v>190</v>
      </c>
      <c r="E286" s="6" t="s">
        <v>182</v>
      </c>
      <c r="F286" s="6">
        <v>8103</v>
      </c>
      <c r="G286" s="6">
        <v>8563653519</v>
      </c>
      <c r="H286" s="6" t="s">
        <v>14080</v>
      </c>
      <c r="I286" s="6" t="s">
        <v>14078</v>
      </c>
      <c r="J286" s="6">
        <v>0</v>
      </c>
      <c r="K286" s="6" t="s">
        <v>14073</v>
      </c>
      <c r="L286" s="6" t="s">
        <v>8982</v>
      </c>
      <c r="M286" s="6">
        <v>0</v>
      </c>
      <c r="N286" s="6" t="s">
        <v>8972</v>
      </c>
      <c r="O286" s="2" t="e">
        <f>MATCH(A286, 'combined matches'!A$1:A$4986,0)</f>
        <v>#N/A</v>
      </c>
      <c r="P286" s="6">
        <f t="shared" si="12"/>
        <v>1</v>
      </c>
      <c r="Q286" s="6">
        <f t="shared" si="13"/>
        <v>1</v>
      </c>
      <c r="R286" s="6" t="b">
        <f t="shared" si="14"/>
        <v>0</v>
      </c>
      <c r="S286" s="6">
        <f>IF(P286=1, SUM($P$1:P286))</f>
        <v>200</v>
      </c>
    </row>
    <row r="287" spans="1:19" x14ac:dyDescent="0.2">
      <c r="A287" s="6">
        <v>299</v>
      </c>
      <c r="B287" s="6" t="s">
        <v>14081</v>
      </c>
      <c r="C287" s="6" t="s">
        <v>14082</v>
      </c>
      <c r="D287" s="6" t="s">
        <v>191</v>
      </c>
      <c r="E287" s="6" t="s">
        <v>182</v>
      </c>
      <c r="F287" s="6">
        <v>8608</v>
      </c>
      <c r="G287" s="6">
        <v>6095994881</v>
      </c>
      <c r="H287" s="6" t="s">
        <v>14083</v>
      </c>
      <c r="I287" s="6" t="s">
        <v>14081</v>
      </c>
      <c r="J287" s="6">
        <v>0</v>
      </c>
      <c r="K287" s="6" t="s">
        <v>14073</v>
      </c>
      <c r="L287" s="6" t="s">
        <v>8982</v>
      </c>
      <c r="M287" s="6">
        <v>0</v>
      </c>
      <c r="N287" s="6" t="s">
        <v>8972</v>
      </c>
      <c r="O287" s="2" t="e">
        <f>MATCH(A287, 'combined matches'!A$1:A$4986,0)</f>
        <v>#N/A</v>
      </c>
      <c r="P287" s="6">
        <f t="shared" si="12"/>
        <v>1</v>
      </c>
      <c r="Q287" s="6">
        <f t="shared" si="13"/>
        <v>1</v>
      </c>
      <c r="R287" s="6" t="b">
        <f t="shared" si="14"/>
        <v>0</v>
      </c>
      <c r="S287" s="6">
        <f>IF(P287=1, SUM($P$1:P287))</f>
        <v>201</v>
      </c>
    </row>
    <row r="288" spans="1:19" x14ac:dyDescent="0.2">
      <c r="A288" s="6">
        <v>300</v>
      </c>
      <c r="B288" s="6" t="s">
        <v>14084</v>
      </c>
      <c r="C288" s="6" t="s">
        <v>14085</v>
      </c>
      <c r="D288" s="6" t="s">
        <v>14086</v>
      </c>
      <c r="E288" s="6" t="s">
        <v>182</v>
      </c>
      <c r="F288" s="6">
        <v>8628</v>
      </c>
      <c r="G288" s="6">
        <v>6095994881</v>
      </c>
      <c r="H288" s="6" t="s">
        <v>14087</v>
      </c>
      <c r="I288" s="6" t="s">
        <v>14084</v>
      </c>
      <c r="J288" s="6">
        <v>0</v>
      </c>
      <c r="K288" s="6" t="s">
        <v>14073</v>
      </c>
      <c r="L288" s="6" t="s">
        <v>8982</v>
      </c>
      <c r="M288" s="6">
        <v>0</v>
      </c>
      <c r="N288" s="6" t="s">
        <v>8972</v>
      </c>
      <c r="O288" s="2" t="e">
        <f>MATCH(A288, 'combined matches'!A$1:A$4986,0)</f>
        <v>#N/A</v>
      </c>
      <c r="P288" s="6">
        <f t="shared" si="12"/>
        <v>1</v>
      </c>
      <c r="Q288" s="6">
        <f t="shared" si="13"/>
        <v>1</v>
      </c>
      <c r="R288" s="6" t="b">
        <f t="shared" si="14"/>
        <v>0</v>
      </c>
      <c r="S288" s="6">
        <f>IF(P288=1, SUM($P$1:P288))</f>
        <v>202</v>
      </c>
    </row>
    <row r="289" spans="1:19" x14ac:dyDescent="0.2">
      <c r="A289" s="6">
        <v>301</v>
      </c>
      <c r="B289" s="6" t="s">
        <v>14088</v>
      </c>
      <c r="C289" s="6" t="s">
        <v>14089</v>
      </c>
      <c r="D289" s="6" t="s">
        <v>192</v>
      </c>
      <c r="E289" s="6" t="s">
        <v>182</v>
      </c>
      <c r="F289" s="6">
        <v>7860</v>
      </c>
      <c r="G289" s="6">
        <v>9733835218</v>
      </c>
      <c r="H289" s="6" t="s">
        <v>14089</v>
      </c>
      <c r="I289" s="6" t="s">
        <v>14088</v>
      </c>
      <c r="J289" s="6">
        <v>0</v>
      </c>
      <c r="K289" s="6" t="s">
        <v>14073</v>
      </c>
      <c r="L289" s="6" t="s">
        <v>8982</v>
      </c>
      <c r="M289" s="6">
        <v>0</v>
      </c>
      <c r="N289" s="6" t="s">
        <v>8972</v>
      </c>
      <c r="O289" s="2" t="e">
        <f>MATCH(A289, 'combined matches'!A$1:A$4986,0)</f>
        <v>#N/A</v>
      </c>
      <c r="P289" s="6">
        <f t="shared" si="12"/>
        <v>1</v>
      </c>
      <c r="Q289" s="6">
        <f t="shared" si="13"/>
        <v>1</v>
      </c>
      <c r="R289" s="6" t="b">
        <f t="shared" si="14"/>
        <v>0</v>
      </c>
      <c r="S289" s="6">
        <f>IF(P289=1, SUM($P$1:P289))</f>
        <v>203</v>
      </c>
    </row>
    <row r="290" spans="1:19" x14ac:dyDescent="0.2">
      <c r="A290" s="6">
        <v>302</v>
      </c>
      <c r="B290" s="6" t="s">
        <v>14090</v>
      </c>
      <c r="C290" s="6" t="s">
        <v>14091</v>
      </c>
      <c r="D290" s="6" t="s">
        <v>14092</v>
      </c>
      <c r="E290" s="6" t="s">
        <v>182</v>
      </c>
      <c r="F290" s="6">
        <v>7702</v>
      </c>
      <c r="G290" s="6">
        <v>7328429300</v>
      </c>
      <c r="H290" s="6" t="s">
        <v>14093</v>
      </c>
      <c r="I290" s="6" t="s">
        <v>14090</v>
      </c>
      <c r="J290" s="6">
        <v>0</v>
      </c>
      <c r="K290" s="6" t="s">
        <v>14073</v>
      </c>
      <c r="L290" s="6" t="s">
        <v>8982</v>
      </c>
      <c r="M290" s="6">
        <v>0</v>
      </c>
      <c r="N290" s="6" t="s">
        <v>8972</v>
      </c>
      <c r="O290" s="2" t="e">
        <f>MATCH(A290, 'combined matches'!A$1:A$4986,0)</f>
        <v>#N/A</v>
      </c>
      <c r="P290" s="6">
        <f t="shared" si="12"/>
        <v>1</v>
      </c>
      <c r="Q290" s="6">
        <f t="shared" si="13"/>
        <v>1</v>
      </c>
      <c r="R290" s="6" t="b">
        <f t="shared" si="14"/>
        <v>0</v>
      </c>
      <c r="S290" s="6">
        <f>IF(P290=1, SUM($P$1:P290))</f>
        <v>204</v>
      </c>
    </row>
    <row r="291" spans="1:19" x14ac:dyDescent="0.2">
      <c r="A291" s="6">
        <v>303</v>
      </c>
      <c r="B291" s="6" t="s">
        <v>14094</v>
      </c>
      <c r="C291" s="6" t="s">
        <v>14095</v>
      </c>
      <c r="D291" s="6" t="s">
        <v>14096</v>
      </c>
      <c r="E291" s="6" t="s">
        <v>182</v>
      </c>
      <c r="F291" s="6">
        <v>7728</v>
      </c>
      <c r="G291" s="6">
        <v>7324311717</v>
      </c>
      <c r="H291" s="6" t="s">
        <v>14095</v>
      </c>
      <c r="I291" s="6" t="s">
        <v>14094</v>
      </c>
      <c r="J291" s="6">
        <v>0</v>
      </c>
      <c r="K291" s="6" t="s">
        <v>14073</v>
      </c>
      <c r="L291" s="6" t="s">
        <v>8982</v>
      </c>
      <c r="M291" s="6">
        <v>0</v>
      </c>
      <c r="N291" s="6" t="s">
        <v>8972</v>
      </c>
      <c r="O291" s="2" t="e">
        <f>MATCH(A291, 'combined matches'!A$1:A$4986,0)</f>
        <v>#N/A</v>
      </c>
      <c r="P291" s="6">
        <f t="shared" si="12"/>
        <v>1</v>
      </c>
      <c r="Q291" s="6">
        <f t="shared" si="13"/>
        <v>1</v>
      </c>
      <c r="R291" s="6" t="b">
        <f t="shared" si="14"/>
        <v>0</v>
      </c>
      <c r="S291" s="6">
        <f>IF(P291=1, SUM($P$1:P291))</f>
        <v>205</v>
      </c>
    </row>
    <row r="292" spans="1:19" x14ac:dyDescent="0.2">
      <c r="A292" s="6">
        <v>304</v>
      </c>
      <c r="B292" s="6" t="s">
        <v>14097</v>
      </c>
      <c r="C292" s="6" t="s">
        <v>14098</v>
      </c>
      <c r="D292" s="6" t="s">
        <v>14099</v>
      </c>
      <c r="E292" s="6" t="s">
        <v>182</v>
      </c>
      <c r="F292" s="6">
        <v>8901</v>
      </c>
      <c r="G292" s="6">
        <v>7322462411</v>
      </c>
      <c r="H292" s="6" t="s">
        <v>14100</v>
      </c>
      <c r="I292" s="6" t="s">
        <v>14097</v>
      </c>
      <c r="J292" s="6">
        <v>0</v>
      </c>
      <c r="K292" s="6" t="s">
        <v>14073</v>
      </c>
      <c r="L292" s="6" t="s">
        <v>8982</v>
      </c>
      <c r="M292" s="6">
        <v>0</v>
      </c>
      <c r="N292" s="6" t="s">
        <v>8972</v>
      </c>
      <c r="O292" s="2" t="e">
        <f>MATCH(A292, 'combined matches'!A$1:A$4986,0)</f>
        <v>#N/A</v>
      </c>
      <c r="P292" s="6">
        <f t="shared" si="12"/>
        <v>1</v>
      </c>
      <c r="Q292" s="6">
        <f t="shared" si="13"/>
        <v>1</v>
      </c>
      <c r="R292" s="6" t="b">
        <f t="shared" si="14"/>
        <v>0</v>
      </c>
      <c r="S292" s="6">
        <f>IF(P292=1, SUM($P$1:P292))</f>
        <v>206</v>
      </c>
    </row>
    <row r="293" spans="1:19" x14ac:dyDescent="0.2">
      <c r="A293" s="6">
        <v>305</v>
      </c>
      <c r="B293" s="6" t="s">
        <v>14101</v>
      </c>
      <c r="C293" s="6" t="s">
        <v>14102</v>
      </c>
      <c r="D293" s="6" t="s">
        <v>14103</v>
      </c>
      <c r="E293" s="6" t="s">
        <v>182</v>
      </c>
      <c r="F293" s="6">
        <v>8861</v>
      </c>
      <c r="G293" s="6">
        <v>7324424499</v>
      </c>
      <c r="H293" s="6" t="s">
        <v>14102</v>
      </c>
      <c r="I293" s="6" t="s">
        <v>14101</v>
      </c>
      <c r="J293" s="6">
        <v>0</v>
      </c>
      <c r="K293" s="6" t="s">
        <v>14073</v>
      </c>
      <c r="L293" s="6" t="s">
        <v>8982</v>
      </c>
      <c r="M293" s="6">
        <v>0</v>
      </c>
      <c r="N293" s="6" t="s">
        <v>8972</v>
      </c>
      <c r="O293" s="2" t="e">
        <f>MATCH(A293, 'combined matches'!A$1:A$4986,0)</f>
        <v>#N/A</v>
      </c>
      <c r="P293" s="6">
        <f t="shared" si="12"/>
        <v>1</v>
      </c>
      <c r="Q293" s="6">
        <f t="shared" si="13"/>
        <v>1</v>
      </c>
      <c r="R293" s="6" t="b">
        <f t="shared" si="14"/>
        <v>0</v>
      </c>
      <c r="S293" s="6">
        <f>IF(P293=1, SUM($P$1:P293))</f>
        <v>207</v>
      </c>
    </row>
    <row r="294" spans="1:19" x14ac:dyDescent="0.2">
      <c r="A294" s="6">
        <v>306</v>
      </c>
      <c r="B294" s="6" t="s">
        <v>14104</v>
      </c>
      <c r="C294" s="6" t="s">
        <v>14105</v>
      </c>
      <c r="D294" s="6" t="s">
        <v>5344</v>
      </c>
      <c r="E294" s="6" t="s">
        <v>182</v>
      </c>
      <c r="F294" s="6">
        <v>7201</v>
      </c>
      <c r="G294" s="6">
        <v>9083515384</v>
      </c>
      <c r="H294" s="6" t="s">
        <v>14106</v>
      </c>
      <c r="I294" s="6" t="s">
        <v>14104</v>
      </c>
      <c r="J294" s="6">
        <v>0</v>
      </c>
      <c r="K294" s="6" t="s">
        <v>14073</v>
      </c>
      <c r="L294" s="6" t="s">
        <v>8982</v>
      </c>
      <c r="M294" s="6">
        <v>0</v>
      </c>
      <c r="N294" s="6" t="s">
        <v>8972</v>
      </c>
      <c r="O294" s="2" t="e">
        <f>MATCH(A294, 'combined matches'!A$1:A$4986,0)</f>
        <v>#N/A</v>
      </c>
      <c r="P294" s="6">
        <f t="shared" si="12"/>
        <v>1</v>
      </c>
      <c r="Q294" s="6">
        <f t="shared" si="13"/>
        <v>1</v>
      </c>
      <c r="R294" s="6" t="b">
        <f t="shared" si="14"/>
        <v>0</v>
      </c>
      <c r="S294" s="6">
        <f>IF(P294=1, SUM($P$1:P294))</f>
        <v>208</v>
      </c>
    </row>
    <row r="295" spans="1:19" x14ac:dyDescent="0.2">
      <c r="A295" s="6">
        <v>307</v>
      </c>
      <c r="B295" s="6" t="s">
        <v>14107</v>
      </c>
      <c r="C295" s="6" t="s">
        <v>14108</v>
      </c>
      <c r="D295" s="6" t="s">
        <v>193</v>
      </c>
      <c r="E295" s="6" t="s">
        <v>182</v>
      </c>
      <c r="F295" s="6">
        <v>7631</v>
      </c>
      <c r="G295" s="6">
        <v>2018940966</v>
      </c>
      <c r="H295" s="6" t="s">
        <v>14108</v>
      </c>
      <c r="I295" s="6" t="s">
        <v>14107</v>
      </c>
      <c r="J295" s="6">
        <v>0</v>
      </c>
      <c r="K295" s="6" t="s">
        <v>14073</v>
      </c>
      <c r="L295" s="6" t="s">
        <v>8982</v>
      </c>
      <c r="M295" s="6">
        <v>0</v>
      </c>
      <c r="N295" s="6" t="s">
        <v>8972</v>
      </c>
      <c r="O295" s="2" t="e">
        <f>MATCH(A295, 'combined matches'!A$1:A$4986,0)</f>
        <v>#N/A</v>
      </c>
      <c r="P295" s="6">
        <f t="shared" si="12"/>
        <v>1</v>
      </c>
      <c r="Q295" s="6">
        <f t="shared" si="13"/>
        <v>1</v>
      </c>
      <c r="R295" s="6" t="b">
        <f t="shared" si="14"/>
        <v>0</v>
      </c>
      <c r="S295" s="6">
        <f>IF(P295=1, SUM($P$1:P295))</f>
        <v>209</v>
      </c>
    </row>
    <row r="296" spans="1:19" x14ac:dyDescent="0.2">
      <c r="A296" s="6">
        <v>308</v>
      </c>
      <c r="B296" s="6" t="s">
        <v>14109</v>
      </c>
      <c r="C296" s="6" t="s">
        <v>14110</v>
      </c>
      <c r="D296" s="6" t="s">
        <v>14111</v>
      </c>
      <c r="E296" s="6" t="s">
        <v>182</v>
      </c>
      <c r="F296" s="6">
        <v>8822</v>
      </c>
      <c r="G296" s="6">
        <v>9087827727</v>
      </c>
      <c r="H296" s="6" t="s">
        <v>14112</v>
      </c>
      <c r="I296" s="6" t="s">
        <v>14109</v>
      </c>
      <c r="J296" s="6">
        <v>0</v>
      </c>
      <c r="K296" s="6" t="s">
        <v>14073</v>
      </c>
      <c r="L296" s="6" t="s">
        <v>8982</v>
      </c>
      <c r="M296" s="6">
        <v>0</v>
      </c>
      <c r="N296" s="6" t="s">
        <v>8972</v>
      </c>
      <c r="O296" s="2" t="e">
        <f>MATCH(A296, 'combined matches'!A$1:A$4986,0)</f>
        <v>#N/A</v>
      </c>
      <c r="P296" s="6">
        <f t="shared" si="12"/>
        <v>1</v>
      </c>
      <c r="Q296" s="6">
        <f t="shared" si="13"/>
        <v>1</v>
      </c>
      <c r="R296" s="6" t="b">
        <f t="shared" si="14"/>
        <v>0</v>
      </c>
      <c r="S296" s="6">
        <f>IF(P296=1, SUM($P$1:P296))</f>
        <v>210</v>
      </c>
    </row>
    <row r="297" spans="1:19" x14ac:dyDescent="0.2">
      <c r="A297" s="6">
        <v>309</v>
      </c>
      <c r="B297" s="6" t="s">
        <v>14113</v>
      </c>
      <c r="C297" s="6" t="s">
        <v>14114</v>
      </c>
      <c r="D297" s="6" t="s">
        <v>181</v>
      </c>
      <c r="E297" s="6" t="s">
        <v>182</v>
      </c>
      <c r="F297" s="6">
        <v>7601</v>
      </c>
      <c r="G297" s="6">
        <v>2014891140</v>
      </c>
      <c r="H297" s="6" t="s">
        <v>14114</v>
      </c>
      <c r="I297" s="6" t="s">
        <v>14113</v>
      </c>
      <c r="J297" s="6">
        <v>0</v>
      </c>
      <c r="K297" s="6" t="s">
        <v>14073</v>
      </c>
      <c r="L297" s="6" t="s">
        <v>8982</v>
      </c>
      <c r="M297" s="6">
        <v>0</v>
      </c>
      <c r="N297" s="6" t="s">
        <v>8972</v>
      </c>
      <c r="O297" s="2" t="e">
        <f>MATCH(A297, 'combined matches'!A$1:A$4986,0)</f>
        <v>#N/A</v>
      </c>
      <c r="P297" s="6">
        <f t="shared" si="12"/>
        <v>1</v>
      </c>
      <c r="Q297" s="6">
        <f t="shared" si="13"/>
        <v>1</v>
      </c>
      <c r="R297" s="6" t="b">
        <f t="shared" si="14"/>
        <v>0</v>
      </c>
      <c r="S297" s="6">
        <f>IF(P297=1, SUM($P$1:P297))</f>
        <v>211</v>
      </c>
    </row>
    <row r="298" spans="1:19" x14ac:dyDescent="0.2">
      <c r="A298" s="6">
        <v>310</v>
      </c>
      <c r="B298" s="6" t="s">
        <v>14115</v>
      </c>
      <c r="C298" s="6" t="s">
        <v>14070</v>
      </c>
      <c r="D298" s="6" t="s">
        <v>194</v>
      </c>
      <c r="E298" s="6" t="s">
        <v>182</v>
      </c>
      <c r="F298" s="6">
        <v>7960</v>
      </c>
      <c r="G298" s="6">
        <v>9735391364</v>
      </c>
      <c r="H298" s="6" t="s">
        <v>14071</v>
      </c>
      <c r="I298" s="6" t="s">
        <v>14115</v>
      </c>
      <c r="J298" s="6">
        <v>0</v>
      </c>
      <c r="K298" s="6" t="s">
        <v>14073</v>
      </c>
      <c r="L298" s="6" t="s">
        <v>8982</v>
      </c>
      <c r="M298" s="6">
        <v>0</v>
      </c>
      <c r="N298" s="6" t="s">
        <v>8972</v>
      </c>
      <c r="O298" s="2" t="e">
        <f>MATCH(A298, 'combined matches'!A$1:A$4986,0)</f>
        <v>#N/A</v>
      </c>
      <c r="P298" s="6">
        <f t="shared" si="12"/>
        <v>1</v>
      </c>
      <c r="Q298" s="6">
        <f t="shared" si="13"/>
        <v>1</v>
      </c>
      <c r="R298" s="6" t="b">
        <f t="shared" si="14"/>
        <v>0</v>
      </c>
      <c r="S298" s="6">
        <f>IF(P298=1, SUM($P$1:P298))</f>
        <v>212</v>
      </c>
    </row>
    <row r="299" spans="1:19" x14ac:dyDescent="0.2">
      <c r="A299" s="6">
        <v>311</v>
      </c>
      <c r="B299" s="6" t="s">
        <v>14116</v>
      </c>
      <c r="C299" s="6" t="s">
        <v>14117</v>
      </c>
      <c r="D299" s="6" t="s">
        <v>14118</v>
      </c>
      <c r="E299" s="6" t="s">
        <v>182</v>
      </c>
      <c r="F299" s="6">
        <v>8025</v>
      </c>
      <c r="G299" s="6">
        <v>8563653519</v>
      </c>
      <c r="H299" s="6" t="s">
        <v>14117</v>
      </c>
      <c r="I299" s="6" t="s">
        <v>14119</v>
      </c>
      <c r="J299" s="6">
        <v>0</v>
      </c>
      <c r="K299" s="6" t="s">
        <v>14073</v>
      </c>
      <c r="L299" s="6" t="s">
        <v>8982</v>
      </c>
      <c r="M299" s="6">
        <v>0</v>
      </c>
      <c r="N299" s="6" t="s">
        <v>8972</v>
      </c>
      <c r="O299" s="2" t="e">
        <f>MATCH(A299, 'combined matches'!A$1:A$4986,0)</f>
        <v>#N/A</v>
      </c>
      <c r="P299" s="6">
        <f t="shared" si="12"/>
        <v>1</v>
      </c>
      <c r="Q299" s="6">
        <f t="shared" si="13"/>
        <v>1</v>
      </c>
      <c r="R299" s="6" t="b">
        <f t="shared" si="14"/>
        <v>0</v>
      </c>
      <c r="S299" s="6">
        <f>IF(P299=1, SUM($P$1:P299))</f>
        <v>213</v>
      </c>
    </row>
    <row r="300" spans="1:19" x14ac:dyDescent="0.2">
      <c r="A300" s="6">
        <v>312</v>
      </c>
      <c r="B300" s="6" t="s">
        <v>14120</v>
      </c>
      <c r="C300" s="6" t="s">
        <v>14121</v>
      </c>
      <c r="D300" s="6" t="s">
        <v>195</v>
      </c>
      <c r="E300" s="6" t="s">
        <v>182</v>
      </c>
      <c r="F300" s="6">
        <v>7882</v>
      </c>
      <c r="G300" s="6">
        <v>9084543000</v>
      </c>
      <c r="H300" s="6" t="s">
        <v>14122</v>
      </c>
      <c r="I300" s="6" t="s">
        <v>14120</v>
      </c>
      <c r="J300" s="6">
        <v>0</v>
      </c>
      <c r="K300" s="6" t="s">
        <v>14073</v>
      </c>
      <c r="L300" s="6" t="s">
        <v>8982</v>
      </c>
      <c r="M300" s="6">
        <v>0</v>
      </c>
      <c r="N300" s="6" t="s">
        <v>8972</v>
      </c>
      <c r="O300" s="2" t="e">
        <f>MATCH(A300, 'combined matches'!A$1:A$4986,0)</f>
        <v>#N/A</v>
      </c>
      <c r="P300" s="6">
        <f t="shared" si="12"/>
        <v>1</v>
      </c>
      <c r="Q300" s="6">
        <f t="shared" si="13"/>
        <v>1</v>
      </c>
      <c r="R300" s="6" t="b">
        <f t="shared" si="14"/>
        <v>0</v>
      </c>
      <c r="S300" s="6">
        <f>IF(P300=1, SUM($P$1:P300))</f>
        <v>214</v>
      </c>
    </row>
    <row r="301" spans="1:19" x14ac:dyDescent="0.2">
      <c r="A301" s="6">
        <v>313</v>
      </c>
      <c r="B301" s="6" t="s">
        <v>14123</v>
      </c>
      <c r="C301" s="6" t="s">
        <v>14124</v>
      </c>
      <c r="D301" s="6" t="s">
        <v>14125</v>
      </c>
      <c r="E301" s="6" t="s">
        <v>182</v>
      </c>
      <c r="F301" s="6">
        <v>8075</v>
      </c>
      <c r="G301" s="6">
        <v>8563653519</v>
      </c>
      <c r="H301" s="6" t="s">
        <v>14126</v>
      </c>
      <c r="I301" s="6" t="s">
        <v>14123</v>
      </c>
      <c r="J301" s="6">
        <v>0</v>
      </c>
      <c r="K301" s="6" t="s">
        <v>14073</v>
      </c>
      <c r="L301" s="6" t="s">
        <v>8982</v>
      </c>
      <c r="M301" s="6">
        <v>0</v>
      </c>
      <c r="N301" s="6" t="s">
        <v>8972</v>
      </c>
      <c r="O301" s="2" t="e">
        <f>MATCH(A301, 'combined matches'!A$1:A$4986,0)</f>
        <v>#N/A</v>
      </c>
      <c r="P301" s="6">
        <f t="shared" si="12"/>
        <v>1</v>
      </c>
      <c r="Q301" s="6">
        <f t="shared" si="13"/>
        <v>1</v>
      </c>
      <c r="R301" s="6" t="b">
        <f t="shared" si="14"/>
        <v>0</v>
      </c>
      <c r="S301" s="6">
        <f>IF(P301=1, SUM($P$1:P301))</f>
        <v>215</v>
      </c>
    </row>
    <row r="302" spans="1:19" x14ac:dyDescent="0.2">
      <c r="A302" s="6">
        <v>314</v>
      </c>
      <c r="B302" s="6" t="s">
        <v>14127</v>
      </c>
      <c r="C302" s="6" t="s">
        <v>14128</v>
      </c>
      <c r="D302" s="6" t="s">
        <v>14129</v>
      </c>
      <c r="E302" s="6" t="s">
        <v>182</v>
      </c>
      <c r="F302" s="6">
        <v>8690</v>
      </c>
      <c r="G302" s="6">
        <v>6095994881</v>
      </c>
      <c r="H302" s="6" t="s">
        <v>14130</v>
      </c>
      <c r="I302" s="6" t="s">
        <v>14131</v>
      </c>
      <c r="J302" s="6">
        <v>0</v>
      </c>
      <c r="K302" s="6" t="s">
        <v>14073</v>
      </c>
      <c r="L302" s="6" t="s">
        <v>8982</v>
      </c>
      <c r="M302" s="6">
        <v>0</v>
      </c>
      <c r="N302" s="6" t="s">
        <v>8972</v>
      </c>
      <c r="O302" s="2" t="e">
        <f>MATCH(A302, 'combined matches'!A$1:A$4986,0)</f>
        <v>#N/A</v>
      </c>
      <c r="P302" s="6">
        <f t="shared" si="12"/>
        <v>1</v>
      </c>
      <c r="Q302" s="6">
        <f t="shared" si="13"/>
        <v>1</v>
      </c>
      <c r="R302" s="6" t="b">
        <f t="shared" si="14"/>
        <v>0</v>
      </c>
      <c r="S302" s="6">
        <f>IF(P302=1, SUM($P$1:P302))</f>
        <v>216</v>
      </c>
    </row>
    <row r="303" spans="1:19" x14ac:dyDescent="0.2">
      <c r="A303" s="6">
        <v>315</v>
      </c>
      <c r="B303" s="6" t="s">
        <v>5002</v>
      </c>
      <c r="C303" s="6" t="s">
        <v>197</v>
      </c>
      <c r="D303" s="6" t="s">
        <v>51</v>
      </c>
      <c r="E303" s="6" t="s">
        <v>182</v>
      </c>
      <c r="F303" s="6">
        <v>8876</v>
      </c>
      <c r="G303" s="6">
        <v>9733289100</v>
      </c>
      <c r="H303" s="6" t="s">
        <v>7122</v>
      </c>
      <c r="I303" s="6" t="s">
        <v>10142</v>
      </c>
      <c r="J303" s="6">
        <v>0</v>
      </c>
      <c r="K303" s="6" t="s">
        <v>8541</v>
      </c>
      <c r="L303" s="6" t="s">
        <v>8973</v>
      </c>
      <c r="M303" s="6">
        <v>1</v>
      </c>
      <c r="N303" s="6" t="s">
        <v>11017</v>
      </c>
      <c r="O303" s="2">
        <f>MATCH(A303, 'combined matches'!A$1:A$4986,0)</f>
        <v>87</v>
      </c>
      <c r="P303" s="6">
        <f t="shared" si="12"/>
        <v>0</v>
      </c>
      <c r="Q303" s="6" t="b">
        <f t="shared" si="13"/>
        <v>0</v>
      </c>
      <c r="R303" s="6" t="b">
        <f t="shared" si="14"/>
        <v>0</v>
      </c>
      <c r="S303" s="6" t="b">
        <f>IF(P303=1, SUM($P$1:P303))</f>
        <v>0</v>
      </c>
    </row>
    <row r="304" spans="1:19" x14ac:dyDescent="0.2">
      <c r="A304" s="6">
        <v>316</v>
      </c>
      <c r="B304" s="6" t="s">
        <v>196</v>
      </c>
      <c r="C304" s="6" t="s">
        <v>197</v>
      </c>
      <c r="D304" s="6" t="s">
        <v>51</v>
      </c>
      <c r="E304" s="6" t="s">
        <v>182</v>
      </c>
      <c r="F304" s="6">
        <v>8876</v>
      </c>
      <c r="G304" s="6">
        <v>9085262335</v>
      </c>
      <c r="H304" s="6" t="s">
        <v>197</v>
      </c>
      <c r="I304" s="6" t="s">
        <v>9036</v>
      </c>
      <c r="J304" s="6">
        <v>0</v>
      </c>
      <c r="K304" s="6" t="s">
        <v>8541</v>
      </c>
      <c r="L304" s="6" t="s">
        <v>8973</v>
      </c>
      <c r="M304" s="6">
        <v>1</v>
      </c>
      <c r="N304" s="6" t="s">
        <v>8972</v>
      </c>
      <c r="O304" s="2">
        <f>MATCH(A304, 'combined matches'!A$1:A$4986,0)</f>
        <v>88</v>
      </c>
      <c r="P304" s="6">
        <f t="shared" si="12"/>
        <v>0</v>
      </c>
      <c r="Q304" s="6" t="b">
        <f t="shared" si="13"/>
        <v>0</v>
      </c>
      <c r="R304" s="6" t="b">
        <f t="shared" si="14"/>
        <v>0</v>
      </c>
      <c r="S304" s="6" t="b">
        <f>IF(P304=1, SUM($P$1:P304))</f>
        <v>0</v>
      </c>
    </row>
    <row r="305" spans="1:19" x14ac:dyDescent="0.2">
      <c r="A305" s="6">
        <v>318</v>
      </c>
      <c r="B305" s="6" t="s">
        <v>14132</v>
      </c>
      <c r="C305" s="6" t="s">
        <v>14133</v>
      </c>
      <c r="D305" s="6" t="s">
        <v>14134</v>
      </c>
      <c r="E305" s="6" t="s">
        <v>14135</v>
      </c>
      <c r="F305" s="6">
        <v>12601</v>
      </c>
      <c r="G305" s="6">
        <v>8454711530</v>
      </c>
      <c r="H305" s="6" t="s">
        <v>14133</v>
      </c>
      <c r="I305" s="6" t="s">
        <v>14132</v>
      </c>
      <c r="J305" s="6">
        <v>0</v>
      </c>
      <c r="K305" s="6" t="s">
        <v>14136</v>
      </c>
      <c r="L305" s="6" t="s">
        <v>8982</v>
      </c>
      <c r="M305" s="6">
        <v>0</v>
      </c>
      <c r="N305" s="6" t="s">
        <v>11017</v>
      </c>
      <c r="O305" s="2" t="e">
        <f>MATCH(A305, 'combined matches'!A$1:A$4986,0)</f>
        <v>#N/A</v>
      </c>
      <c r="P305" s="6">
        <f t="shared" si="12"/>
        <v>1</v>
      </c>
      <c r="Q305" s="6">
        <f t="shared" si="13"/>
        <v>0</v>
      </c>
      <c r="R305" s="6">
        <f t="shared" si="14"/>
        <v>0</v>
      </c>
      <c r="S305" s="6">
        <f>IF(P305=1, SUM($P$1:P305))</f>
        <v>217</v>
      </c>
    </row>
    <row r="306" spans="1:19" x14ac:dyDescent="0.2">
      <c r="A306" s="6">
        <v>319</v>
      </c>
      <c r="B306" s="6" t="s">
        <v>14137</v>
      </c>
      <c r="C306" s="6" t="s">
        <v>14138</v>
      </c>
      <c r="D306" s="6" t="s">
        <v>198</v>
      </c>
      <c r="E306" s="6" t="s">
        <v>14135</v>
      </c>
      <c r="F306" s="6">
        <v>12701</v>
      </c>
      <c r="G306" s="6">
        <v>8455627800</v>
      </c>
      <c r="H306" s="6" t="s">
        <v>14138</v>
      </c>
      <c r="I306" s="6" t="s">
        <v>14139</v>
      </c>
      <c r="J306" s="6">
        <v>0</v>
      </c>
      <c r="K306" s="6" t="s">
        <v>14136</v>
      </c>
      <c r="L306" s="6" t="s">
        <v>8982</v>
      </c>
      <c r="M306" s="6">
        <v>0</v>
      </c>
      <c r="N306" s="6" t="s">
        <v>8972</v>
      </c>
      <c r="O306" s="2" t="e">
        <f>MATCH(A306, 'combined matches'!A$1:A$4986,0)</f>
        <v>#N/A</v>
      </c>
      <c r="P306" s="6">
        <f t="shared" si="12"/>
        <v>1</v>
      </c>
      <c r="Q306" s="6">
        <f t="shared" si="13"/>
        <v>1</v>
      </c>
      <c r="R306" s="6" t="b">
        <f t="shared" si="14"/>
        <v>0</v>
      </c>
      <c r="S306" s="6">
        <f>IF(P306=1, SUM($P$1:P306))</f>
        <v>218</v>
      </c>
    </row>
    <row r="307" spans="1:19" x14ac:dyDescent="0.2">
      <c r="A307" s="6">
        <v>320</v>
      </c>
      <c r="B307" s="6" t="s">
        <v>14140</v>
      </c>
      <c r="C307" s="6" t="s">
        <v>14141</v>
      </c>
      <c r="D307" s="6" t="s">
        <v>14142</v>
      </c>
      <c r="E307" s="6" t="s">
        <v>14135</v>
      </c>
      <c r="F307" s="6">
        <v>12550</v>
      </c>
      <c r="G307" s="6">
        <v>8455625748</v>
      </c>
      <c r="H307" s="6" t="s">
        <v>14143</v>
      </c>
      <c r="I307" s="6" t="s">
        <v>14144</v>
      </c>
      <c r="J307" s="6">
        <v>0</v>
      </c>
      <c r="K307" s="6" t="s">
        <v>14136</v>
      </c>
      <c r="L307" s="6" t="s">
        <v>8982</v>
      </c>
      <c r="M307" s="6">
        <v>0</v>
      </c>
      <c r="N307" s="6" t="s">
        <v>8972</v>
      </c>
      <c r="O307" s="2" t="e">
        <f>MATCH(A307, 'combined matches'!A$1:A$4986,0)</f>
        <v>#N/A</v>
      </c>
      <c r="P307" s="6">
        <f t="shared" si="12"/>
        <v>1</v>
      </c>
      <c r="Q307" s="6">
        <f t="shared" si="13"/>
        <v>1</v>
      </c>
      <c r="R307" s="6" t="b">
        <f t="shared" si="14"/>
        <v>0</v>
      </c>
      <c r="S307" s="6">
        <f>IF(P307=1, SUM($P$1:P307))</f>
        <v>219</v>
      </c>
    </row>
    <row r="308" spans="1:19" x14ac:dyDescent="0.2">
      <c r="A308" s="6">
        <v>321</v>
      </c>
      <c r="B308" s="6" t="s">
        <v>14145</v>
      </c>
      <c r="C308" s="6" t="s">
        <v>14146</v>
      </c>
      <c r="D308" s="6" t="s">
        <v>14134</v>
      </c>
      <c r="E308" s="6" t="s">
        <v>14135</v>
      </c>
      <c r="F308" s="6">
        <v>12601</v>
      </c>
      <c r="G308" s="6">
        <v>8454711540</v>
      </c>
      <c r="H308" s="6" t="s">
        <v>14146</v>
      </c>
      <c r="I308" s="6" t="s">
        <v>14147</v>
      </c>
      <c r="J308" s="6">
        <v>0</v>
      </c>
      <c r="K308" s="6" t="s">
        <v>14136</v>
      </c>
      <c r="L308" s="6" t="s">
        <v>8982</v>
      </c>
      <c r="M308" s="6">
        <v>0</v>
      </c>
      <c r="N308" s="6" t="s">
        <v>8972</v>
      </c>
      <c r="O308" s="2" t="e">
        <f>MATCH(A308, 'combined matches'!A$1:A$4986,0)</f>
        <v>#N/A</v>
      </c>
      <c r="P308" s="6">
        <f t="shared" si="12"/>
        <v>1</v>
      </c>
      <c r="Q308" s="6">
        <f t="shared" si="13"/>
        <v>1</v>
      </c>
      <c r="R308" s="6" t="b">
        <f t="shared" si="14"/>
        <v>0</v>
      </c>
      <c r="S308" s="6">
        <f>IF(P308=1, SUM($P$1:P308))</f>
        <v>220</v>
      </c>
    </row>
    <row r="309" spans="1:19" x14ac:dyDescent="0.2">
      <c r="A309" s="6">
        <v>322</v>
      </c>
      <c r="B309" s="6" t="s">
        <v>14148</v>
      </c>
      <c r="C309" s="6" t="s">
        <v>14149</v>
      </c>
      <c r="D309" s="6" t="s">
        <v>14150</v>
      </c>
      <c r="E309" s="6" t="s">
        <v>14135</v>
      </c>
      <c r="F309" s="6">
        <v>10924</v>
      </c>
      <c r="G309" s="6">
        <v>8452948831</v>
      </c>
      <c r="H309" s="6" t="s">
        <v>14149</v>
      </c>
      <c r="I309" s="6" t="s">
        <v>14151</v>
      </c>
      <c r="J309" s="6">
        <v>0</v>
      </c>
      <c r="K309" s="6" t="s">
        <v>14136</v>
      </c>
      <c r="L309" s="6" t="s">
        <v>8982</v>
      </c>
      <c r="M309" s="6">
        <v>0</v>
      </c>
      <c r="N309" s="6" t="s">
        <v>8972</v>
      </c>
      <c r="O309" s="2" t="e">
        <f>MATCH(A309, 'combined matches'!A$1:A$4986,0)</f>
        <v>#N/A</v>
      </c>
      <c r="P309" s="6">
        <f t="shared" si="12"/>
        <v>1</v>
      </c>
      <c r="Q309" s="6">
        <f t="shared" si="13"/>
        <v>1</v>
      </c>
      <c r="R309" s="6" t="b">
        <f t="shared" si="14"/>
        <v>0</v>
      </c>
      <c r="S309" s="6">
        <f>IF(P309=1, SUM($P$1:P309))</f>
        <v>221</v>
      </c>
    </row>
    <row r="310" spans="1:19" x14ac:dyDescent="0.2">
      <c r="A310" s="6">
        <v>323</v>
      </c>
      <c r="B310" s="6" t="s">
        <v>14152</v>
      </c>
      <c r="C310" s="6" t="s">
        <v>14153</v>
      </c>
      <c r="D310" s="6" t="s">
        <v>14154</v>
      </c>
      <c r="E310" s="6" t="s">
        <v>14135</v>
      </c>
      <c r="F310" s="6">
        <v>12401</v>
      </c>
      <c r="G310" s="6">
        <v>8453380840</v>
      </c>
      <c r="H310" s="6" t="s">
        <v>14153</v>
      </c>
      <c r="I310" s="6" t="s">
        <v>14155</v>
      </c>
      <c r="J310" s="6">
        <v>0</v>
      </c>
      <c r="K310" s="6" t="s">
        <v>14136</v>
      </c>
      <c r="L310" s="6" t="s">
        <v>8982</v>
      </c>
      <c r="M310" s="6">
        <v>0</v>
      </c>
      <c r="N310" s="6" t="s">
        <v>8972</v>
      </c>
      <c r="O310" s="2" t="e">
        <f>MATCH(A310, 'combined matches'!A$1:A$4986,0)</f>
        <v>#N/A</v>
      </c>
      <c r="P310" s="6">
        <f t="shared" si="12"/>
        <v>1</v>
      </c>
      <c r="Q310" s="6">
        <f t="shared" si="13"/>
        <v>1</v>
      </c>
      <c r="R310" s="6" t="b">
        <f t="shared" si="14"/>
        <v>0</v>
      </c>
      <c r="S310" s="6">
        <f>IF(P310=1, SUM($P$1:P310))</f>
        <v>222</v>
      </c>
    </row>
    <row r="311" spans="1:19" x14ac:dyDescent="0.2">
      <c r="A311" s="6">
        <v>324</v>
      </c>
      <c r="B311" s="6" t="s">
        <v>14156</v>
      </c>
      <c r="C311" s="6" t="s">
        <v>14157</v>
      </c>
      <c r="D311" s="6" t="s">
        <v>14158</v>
      </c>
      <c r="E311" s="6" t="s">
        <v>14135</v>
      </c>
      <c r="F311" s="6">
        <v>12307</v>
      </c>
      <c r="G311" s="6">
        <v>5183745353</v>
      </c>
      <c r="H311" s="6" t="s">
        <v>14157</v>
      </c>
      <c r="I311" s="6" t="s">
        <v>14156</v>
      </c>
      <c r="J311" s="6">
        <v>0</v>
      </c>
      <c r="K311" s="6" t="s">
        <v>14159</v>
      </c>
      <c r="L311" s="6" t="s">
        <v>8982</v>
      </c>
      <c r="M311" s="6">
        <v>0</v>
      </c>
      <c r="N311" s="6" t="s">
        <v>11017</v>
      </c>
      <c r="O311" s="2" t="e">
        <f>MATCH(A311, 'combined matches'!A$1:A$4986,0)</f>
        <v>#N/A</v>
      </c>
      <c r="P311" s="6">
        <f t="shared" si="12"/>
        <v>1</v>
      </c>
      <c r="Q311" s="6">
        <f t="shared" si="13"/>
        <v>0</v>
      </c>
      <c r="R311" s="6">
        <f t="shared" si="14"/>
        <v>0</v>
      </c>
      <c r="S311" s="6">
        <f>IF(P311=1, SUM($P$1:P311))</f>
        <v>223</v>
      </c>
    </row>
    <row r="312" spans="1:19" x14ac:dyDescent="0.2">
      <c r="A312" s="6">
        <v>325</v>
      </c>
      <c r="B312" s="6" t="s">
        <v>14160</v>
      </c>
      <c r="C312" s="6" t="s">
        <v>14161</v>
      </c>
      <c r="D312" s="6" t="s">
        <v>14162</v>
      </c>
      <c r="E312" s="6" t="s">
        <v>14135</v>
      </c>
      <c r="F312" s="6">
        <v>12804</v>
      </c>
      <c r="G312" s="6">
        <v>5187920994</v>
      </c>
      <c r="H312" s="6" t="s">
        <v>14163</v>
      </c>
      <c r="I312" s="6" t="s">
        <v>14164</v>
      </c>
      <c r="J312" s="6">
        <v>0</v>
      </c>
      <c r="K312" s="6" t="s">
        <v>14159</v>
      </c>
      <c r="L312" s="6" t="s">
        <v>8982</v>
      </c>
      <c r="M312" s="6">
        <v>0</v>
      </c>
      <c r="N312" s="6" t="s">
        <v>8972</v>
      </c>
      <c r="O312" s="2" t="e">
        <f>MATCH(A312, 'combined matches'!A$1:A$4986,0)</f>
        <v>#N/A</v>
      </c>
      <c r="P312" s="6">
        <f t="shared" si="12"/>
        <v>1</v>
      </c>
      <c r="Q312" s="6">
        <f t="shared" si="13"/>
        <v>1</v>
      </c>
      <c r="R312" s="6" t="b">
        <f t="shared" si="14"/>
        <v>0</v>
      </c>
      <c r="S312" s="6">
        <f>IF(P312=1, SUM($P$1:P312))</f>
        <v>224</v>
      </c>
    </row>
    <row r="313" spans="1:19" x14ac:dyDescent="0.2">
      <c r="A313" s="6">
        <v>326</v>
      </c>
      <c r="B313" s="6" t="s">
        <v>14165</v>
      </c>
      <c r="C313" s="6" t="s">
        <v>14166</v>
      </c>
      <c r="D313" s="6" t="s">
        <v>14167</v>
      </c>
      <c r="E313" s="6" t="s">
        <v>14135</v>
      </c>
      <c r="F313" s="6">
        <v>12065</v>
      </c>
      <c r="G313" s="6">
        <v>5183831783</v>
      </c>
      <c r="H313" s="6" t="s">
        <v>14168</v>
      </c>
      <c r="I313" s="6" t="s">
        <v>14169</v>
      </c>
      <c r="J313" s="6">
        <v>0</v>
      </c>
      <c r="K313" s="6" t="s">
        <v>14159</v>
      </c>
      <c r="L313" s="6" t="s">
        <v>8982</v>
      </c>
      <c r="M313" s="6">
        <v>0</v>
      </c>
      <c r="N313" s="6" t="s">
        <v>8972</v>
      </c>
      <c r="O313" s="2" t="e">
        <f>MATCH(A313, 'combined matches'!A$1:A$4986,0)</f>
        <v>#N/A</v>
      </c>
      <c r="P313" s="6">
        <f t="shared" si="12"/>
        <v>1</v>
      </c>
      <c r="Q313" s="6">
        <f t="shared" si="13"/>
        <v>1</v>
      </c>
      <c r="R313" s="6" t="b">
        <f t="shared" si="14"/>
        <v>0</v>
      </c>
      <c r="S313" s="6">
        <f>IF(P313=1, SUM($P$1:P313))</f>
        <v>225</v>
      </c>
    </row>
    <row r="314" spans="1:19" x14ac:dyDescent="0.2">
      <c r="A314" s="6">
        <v>327</v>
      </c>
      <c r="B314" s="6" t="s">
        <v>14170</v>
      </c>
      <c r="C314" s="6" t="s">
        <v>14171</v>
      </c>
      <c r="D314" s="6" t="s">
        <v>14172</v>
      </c>
      <c r="E314" s="6" t="s">
        <v>14135</v>
      </c>
      <c r="F314" s="6">
        <v>12866</v>
      </c>
      <c r="G314" s="6">
        <v>5185840041</v>
      </c>
      <c r="H314" s="6" t="s">
        <v>14171</v>
      </c>
      <c r="I314" s="6" t="s">
        <v>14173</v>
      </c>
      <c r="J314" s="6">
        <v>0</v>
      </c>
      <c r="K314" s="6" t="s">
        <v>14159</v>
      </c>
      <c r="L314" s="6" t="s">
        <v>8982</v>
      </c>
      <c r="M314" s="6">
        <v>0</v>
      </c>
      <c r="N314" s="6" t="s">
        <v>8972</v>
      </c>
      <c r="O314" s="2" t="e">
        <f>MATCH(A314, 'combined matches'!A$1:A$4986,0)</f>
        <v>#N/A</v>
      </c>
      <c r="P314" s="6">
        <f t="shared" si="12"/>
        <v>1</v>
      </c>
      <c r="Q314" s="6">
        <f t="shared" si="13"/>
        <v>1</v>
      </c>
      <c r="R314" s="6" t="b">
        <f t="shared" si="14"/>
        <v>0</v>
      </c>
      <c r="S314" s="6">
        <f>IF(P314=1, SUM($P$1:P314))</f>
        <v>226</v>
      </c>
    </row>
    <row r="315" spans="1:19" x14ac:dyDescent="0.2">
      <c r="A315" s="6">
        <v>328</v>
      </c>
      <c r="B315" s="6" t="s">
        <v>14174</v>
      </c>
      <c r="C315" s="6" t="s">
        <v>14157</v>
      </c>
      <c r="D315" s="6" t="s">
        <v>14158</v>
      </c>
      <c r="E315" s="6" t="s">
        <v>14135</v>
      </c>
      <c r="F315" s="6">
        <v>12307</v>
      </c>
      <c r="G315" s="6">
        <v>5183745353</v>
      </c>
      <c r="H315" s="6" t="s">
        <v>14157</v>
      </c>
      <c r="I315" s="6" t="s">
        <v>14175</v>
      </c>
      <c r="J315" s="6">
        <v>0</v>
      </c>
      <c r="K315" s="6" t="s">
        <v>14159</v>
      </c>
      <c r="L315" s="6" t="s">
        <v>8982</v>
      </c>
      <c r="M315" s="6">
        <v>0</v>
      </c>
      <c r="N315" s="6" t="s">
        <v>8972</v>
      </c>
      <c r="O315" s="2" t="e">
        <f>MATCH(A315, 'combined matches'!A$1:A$4986,0)</f>
        <v>#N/A</v>
      </c>
      <c r="P315" s="6">
        <f t="shared" si="12"/>
        <v>1</v>
      </c>
      <c r="Q315" s="6">
        <f t="shared" si="13"/>
        <v>1</v>
      </c>
      <c r="R315" s="6" t="b">
        <f t="shared" si="14"/>
        <v>0</v>
      </c>
      <c r="S315" s="6">
        <f>IF(P315=1, SUM($P$1:P315))</f>
        <v>227</v>
      </c>
    </row>
    <row r="316" spans="1:19" x14ac:dyDescent="0.2">
      <c r="A316" s="6">
        <v>329</v>
      </c>
      <c r="B316" s="6" t="s">
        <v>14176</v>
      </c>
      <c r="C316" s="6" t="s">
        <v>14177</v>
      </c>
      <c r="D316" s="6" t="s">
        <v>14178</v>
      </c>
      <c r="E316" s="6" t="s">
        <v>14135</v>
      </c>
      <c r="F316" s="6">
        <v>12043</v>
      </c>
      <c r="G316" s="6">
        <v>5182343325</v>
      </c>
      <c r="H316" s="6" t="s">
        <v>14179</v>
      </c>
      <c r="I316" s="6" t="s">
        <v>14180</v>
      </c>
      <c r="J316" s="6">
        <v>0</v>
      </c>
      <c r="K316" s="6" t="s">
        <v>14159</v>
      </c>
      <c r="L316" s="6" t="s">
        <v>8982</v>
      </c>
      <c r="M316" s="6">
        <v>0</v>
      </c>
      <c r="N316" s="6" t="s">
        <v>8972</v>
      </c>
      <c r="O316" s="2" t="e">
        <f>MATCH(A316, 'combined matches'!A$1:A$4986,0)</f>
        <v>#N/A</v>
      </c>
      <c r="P316" s="6">
        <f t="shared" si="12"/>
        <v>1</v>
      </c>
      <c r="Q316" s="6">
        <f t="shared" si="13"/>
        <v>1</v>
      </c>
      <c r="R316" s="6" t="b">
        <f t="shared" si="14"/>
        <v>0</v>
      </c>
      <c r="S316" s="6">
        <f>IF(P316=1, SUM($P$1:P316))</f>
        <v>228</v>
      </c>
    </row>
    <row r="317" spans="1:19" x14ac:dyDescent="0.2">
      <c r="A317" s="6">
        <v>330</v>
      </c>
      <c r="B317" s="6" t="s">
        <v>14181</v>
      </c>
      <c r="C317" s="6" t="s">
        <v>14182</v>
      </c>
      <c r="D317" s="6" t="s">
        <v>14183</v>
      </c>
      <c r="E317" s="6" t="s">
        <v>14135</v>
      </c>
      <c r="F317" s="6">
        <v>13421</v>
      </c>
      <c r="G317" s="6">
        <v>3153633950</v>
      </c>
      <c r="H317" s="6" t="s">
        <v>14182</v>
      </c>
      <c r="I317" s="6" t="s">
        <v>14184</v>
      </c>
      <c r="J317" s="6">
        <v>0</v>
      </c>
      <c r="K317" s="6" t="s">
        <v>14159</v>
      </c>
      <c r="L317" s="6" t="s">
        <v>8982</v>
      </c>
      <c r="M317" s="6">
        <v>0</v>
      </c>
      <c r="N317" s="6" t="s">
        <v>8972</v>
      </c>
      <c r="O317" s="2" t="e">
        <f>MATCH(A317, 'combined matches'!A$1:A$4986,0)</f>
        <v>#N/A</v>
      </c>
      <c r="P317" s="6">
        <f t="shared" si="12"/>
        <v>1</v>
      </c>
      <c r="Q317" s="6">
        <f t="shared" si="13"/>
        <v>1</v>
      </c>
      <c r="R317" s="6" t="b">
        <f t="shared" si="14"/>
        <v>0</v>
      </c>
      <c r="S317" s="6">
        <f>IF(P317=1, SUM($P$1:P317))</f>
        <v>229</v>
      </c>
    </row>
    <row r="318" spans="1:19" x14ac:dyDescent="0.2">
      <c r="A318" s="6">
        <v>331</v>
      </c>
      <c r="B318" s="6" t="s">
        <v>14185</v>
      </c>
      <c r="C318" s="6" t="s">
        <v>14186</v>
      </c>
      <c r="D318" s="6" t="s">
        <v>14187</v>
      </c>
      <c r="E318" s="6" t="s">
        <v>14135</v>
      </c>
      <c r="F318" s="6">
        <v>13502</v>
      </c>
      <c r="G318" s="6">
        <v>3157246146</v>
      </c>
      <c r="H318" s="6" t="s">
        <v>14186</v>
      </c>
      <c r="I318" s="6" t="s">
        <v>14188</v>
      </c>
      <c r="J318" s="6">
        <v>0</v>
      </c>
      <c r="K318" s="6" t="s">
        <v>14159</v>
      </c>
      <c r="L318" s="6" t="s">
        <v>8982</v>
      </c>
      <c r="M318" s="6">
        <v>0</v>
      </c>
      <c r="N318" s="6" t="s">
        <v>8972</v>
      </c>
      <c r="O318" s="2" t="e">
        <f>MATCH(A318, 'combined matches'!A$1:A$4986,0)</f>
        <v>#N/A</v>
      </c>
      <c r="P318" s="6">
        <f t="shared" si="12"/>
        <v>1</v>
      </c>
      <c r="Q318" s="6">
        <f t="shared" si="13"/>
        <v>1</v>
      </c>
      <c r="R318" s="6" t="b">
        <f t="shared" si="14"/>
        <v>0</v>
      </c>
      <c r="S318" s="6">
        <f>IF(P318=1, SUM($P$1:P318))</f>
        <v>230</v>
      </c>
    </row>
    <row r="319" spans="1:19" x14ac:dyDescent="0.2">
      <c r="A319" s="6">
        <v>332</v>
      </c>
      <c r="B319" s="6" t="s">
        <v>14189</v>
      </c>
      <c r="C319" s="6" t="s">
        <v>14190</v>
      </c>
      <c r="D319" s="6" t="s">
        <v>199</v>
      </c>
      <c r="E319" s="6" t="s">
        <v>14135</v>
      </c>
      <c r="F319" s="6">
        <v>13440</v>
      </c>
      <c r="G319" s="6">
        <v>3153378584</v>
      </c>
      <c r="H319" s="6" t="s">
        <v>14191</v>
      </c>
      <c r="I319" s="6" t="s">
        <v>14192</v>
      </c>
      <c r="J319" s="6">
        <v>0</v>
      </c>
      <c r="K319" s="6" t="s">
        <v>14159</v>
      </c>
      <c r="L319" s="6" t="s">
        <v>8982</v>
      </c>
      <c r="M319" s="6">
        <v>0</v>
      </c>
      <c r="N319" s="6" t="s">
        <v>8972</v>
      </c>
      <c r="O319" s="2" t="e">
        <f>MATCH(A319, 'combined matches'!A$1:A$4986,0)</f>
        <v>#N/A</v>
      </c>
      <c r="P319" s="6">
        <f t="shared" si="12"/>
        <v>1</v>
      </c>
      <c r="Q319" s="6">
        <f t="shared" si="13"/>
        <v>1</v>
      </c>
      <c r="R319" s="6" t="b">
        <f t="shared" si="14"/>
        <v>0</v>
      </c>
      <c r="S319" s="6">
        <f>IF(P319=1, SUM($P$1:P319))</f>
        <v>231</v>
      </c>
    </row>
    <row r="320" spans="1:19" x14ac:dyDescent="0.2">
      <c r="A320" s="6">
        <v>333</v>
      </c>
      <c r="B320" s="6" t="s">
        <v>14193</v>
      </c>
      <c r="C320" s="6" t="s">
        <v>14194</v>
      </c>
      <c r="D320" s="6" t="s">
        <v>14195</v>
      </c>
      <c r="E320" s="6" t="s">
        <v>14135</v>
      </c>
      <c r="F320" s="6">
        <v>12095</v>
      </c>
      <c r="G320" s="6">
        <v>5187361911</v>
      </c>
      <c r="H320" s="6" t="s">
        <v>14196</v>
      </c>
      <c r="I320" s="6" t="s">
        <v>14197</v>
      </c>
      <c r="J320" s="6">
        <v>0</v>
      </c>
      <c r="K320" s="6" t="s">
        <v>14159</v>
      </c>
      <c r="L320" s="6" t="s">
        <v>8982</v>
      </c>
      <c r="M320" s="6">
        <v>0</v>
      </c>
      <c r="N320" s="6" t="s">
        <v>8972</v>
      </c>
      <c r="O320" s="2" t="e">
        <f>MATCH(A320, 'combined matches'!A$1:A$4986,0)</f>
        <v>#N/A</v>
      </c>
      <c r="P320" s="6">
        <f t="shared" si="12"/>
        <v>1</v>
      </c>
      <c r="Q320" s="6">
        <f t="shared" si="13"/>
        <v>1</v>
      </c>
      <c r="R320" s="6" t="b">
        <f t="shared" si="14"/>
        <v>0</v>
      </c>
      <c r="S320" s="6">
        <f>IF(P320=1, SUM($P$1:P320))</f>
        <v>232</v>
      </c>
    </row>
    <row r="321" spans="1:19" x14ac:dyDescent="0.2">
      <c r="A321" s="6">
        <v>334</v>
      </c>
      <c r="B321" s="6" t="s">
        <v>14198</v>
      </c>
      <c r="C321" s="6" t="s">
        <v>14199</v>
      </c>
      <c r="D321" s="6" t="s">
        <v>14200</v>
      </c>
      <c r="E321" s="6" t="s">
        <v>14135</v>
      </c>
      <c r="F321" s="6">
        <v>12010</v>
      </c>
      <c r="G321" s="6">
        <v>5188420285</v>
      </c>
      <c r="H321" s="6" t="s">
        <v>14201</v>
      </c>
      <c r="I321" s="6" t="s">
        <v>14202</v>
      </c>
      <c r="J321" s="6">
        <v>0</v>
      </c>
      <c r="K321" s="6" t="s">
        <v>14159</v>
      </c>
      <c r="L321" s="6" t="s">
        <v>8982</v>
      </c>
      <c r="M321" s="6">
        <v>0</v>
      </c>
      <c r="N321" s="6" t="s">
        <v>8972</v>
      </c>
      <c r="O321" s="2" t="e">
        <f>MATCH(A321, 'combined matches'!A$1:A$4986,0)</f>
        <v>#N/A</v>
      </c>
      <c r="P321" s="6">
        <f t="shared" si="12"/>
        <v>1</v>
      </c>
      <c r="Q321" s="6">
        <f t="shared" si="13"/>
        <v>1</v>
      </c>
      <c r="R321" s="6" t="b">
        <f t="shared" si="14"/>
        <v>0</v>
      </c>
      <c r="S321" s="6">
        <f>IF(P321=1, SUM($P$1:P321))</f>
        <v>233</v>
      </c>
    </row>
    <row r="322" spans="1:19" x14ac:dyDescent="0.2">
      <c r="A322" s="6">
        <v>335</v>
      </c>
      <c r="B322" s="6" t="s">
        <v>14203</v>
      </c>
      <c r="C322" s="6" t="s">
        <v>14204</v>
      </c>
      <c r="D322" s="6" t="s">
        <v>14205</v>
      </c>
      <c r="E322" s="6" t="s">
        <v>14135</v>
      </c>
      <c r="F322" s="6">
        <v>11550</v>
      </c>
      <c r="G322" s="6">
        <v>5167502501</v>
      </c>
      <c r="H322" s="6" t="s">
        <v>14206</v>
      </c>
      <c r="I322" s="6" t="s">
        <v>14207</v>
      </c>
      <c r="J322" s="6">
        <v>0</v>
      </c>
      <c r="K322" s="6" t="s">
        <v>14208</v>
      </c>
      <c r="L322" s="6" t="s">
        <v>8982</v>
      </c>
      <c r="M322" s="6">
        <v>0</v>
      </c>
      <c r="N322" s="6" t="s">
        <v>11017</v>
      </c>
      <c r="O322" s="2" t="e">
        <f>MATCH(A322, 'combined matches'!A$1:A$4986,0)</f>
        <v>#N/A</v>
      </c>
      <c r="P322" s="6">
        <f t="shared" ref="P322:P385" si="15">IF(ISNA(O322),1,0)</f>
        <v>1</v>
      </c>
      <c r="Q322" s="6">
        <f t="shared" si="13"/>
        <v>0</v>
      </c>
      <c r="R322" s="6">
        <f t="shared" si="14"/>
        <v>0</v>
      </c>
      <c r="S322" s="6">
        <f>IF(P322=1, SUM($P$1:P322))</f>
        <v>234</v>
      </c>
    </row>
    <row r="323" spans="1:19" x14ac:dyDescent="0.2">
      <c r="A323" s="6">
        <v>336</v>
      </c>
      <c r="B323" s="6" t="s">
        <v>14209</v>
      </c>
      <c r="C323" s="6" t="s">
        <v>14210</v>
      </c>
      <c r="D323" s="6" t="s">
        <v>14211</v>
      </c>
      <c r="E323" s="6" t="s">
        <v>14135</v>
      </c>
      <c r="F323" s="6">
        <v>11542</v>
      </c>
      <c r="G323" s="6">
        <v>5167502500</v>
      </c>
      <c r="H323" s="6" t="s">
        <v>14210</v>
      </c>
      <c r="I323" s="6" t="s">
        <v>14212</v>
      </c>
      <c r="J323" s="6">
        <v>0</v>
      </c>
      <c r="K323" s="6" t="s">
        <v>14208</v>
      </c>
      <c r="L323" s="6" t="s">
        <v>8982</v>
      </c>
      <c r="M323" s="6">
        <v>0</v>
      </c>
      <c r="N323" s="6" t="s">
        <v>8972</v>
      </c>
      <c r="O323" s="2" t="e">
        <f>MATCH(A323, 'combined matches'!A$1:A$4986,0)</f>
        <v>#N/A</v>
      </c>
      <c r="P323" s="6">
        <f t="shared" si="15"/>
        <v>1</v>
      </c>
      <c r="Q323" s="6">
        <f t="shared" ref="Q323:Q386" si="16">IF(P323=1,IF(N323="service site", 1, 0))</f>
        <v>1</v>
      </c>
      <c r="R323" s="6" t="b">
        <f t="shared" ref="R323:R386" si="17">IF(Q323=0, IF(K323=K324, 0, 1))</f>
        <v>0</v>
      </c>
      <c r="S323" s="6">
        <f>IF(P323=1, SUM($P$1:P323))</f>
        <v>235</v>
      </c>
    </row>
    <row r="324" spans="1:19" x14ac:dyDescent="0.2">
      <c r="A324" s="6">
        <v>337</v>
      </c>
      <c r="B324" s="6" t="s">
        <v>14213</v>
      </c>
      <c r="C324" s="6" t="s">
        <v>14214</v>
      </c>
      <c r="D324" s="6" t="s">
        <v>14215</v>
      </c>
      <c r="E324" s="6" t="s">
        <v>14135</v>
      </c>
      <c r="F324" s="6">
        <v>11758</v>
      </c>
      <c r="G324" s="6">
        <v>5167502501</v>
      </c>
      <c r="H324" s="6" t="s">
        <v>14216</v>
      </c>
      <c r="I324" s="6" t="s">
        <v>14217</v>
      </c>
      <c r="J324" s="6">
        <v>0</v>
      </c>
      <c r="K324" s="6" t="s">
        <v>14208</v>
      </c>
      <c r="L324" s="6" t="s">
        <v>8982</v>
      </c>
      <c r="M324" s="6">
        <v>0</v>
      </c>
      <c r="N324" s="6" t="s">
        <v>8972</v>
      </c>
      <c r="O324" s="2" t="e">
        <f>MATCH(A324, 'combined matches'!A$1:A$4986,0)</f>
        <v>#N/A</v>
      </c>
      <c r="P324" s="6">
        <f t="shared" si="15"/>
        <v>1</v>
      </c>
      <c r="Q324" s="6">
        <f t="shared" si="16"/>
        <v>1</v>
      </c>
      <c r="R324" s="6" t="b">
        <f t="shared" si="17"/>
        <v>0</v>
      </c>
      <c r="S324" s="6">
        <f>IF(P324=1, SUM($P$1:P324))</f>
        <v>236</v>
      </c>
    </row>
    <row r="325" spans="1:19" x14ac:dyDescent="0.2">
      <c r="A325" s="6">
        <v>338</v>
      </c>
      <c r="B325" s="6" t="s">
        <v>14218</v>
      </c>
      <c r="C325" s="6" t="s">
        <v>14204</v>
      </c>
      <c r="D325" s="6" t="s">
        <v>14205</v>
      </c>
      <c r="E325" s="6" t="s">
        <v>14135</v>
      </c>
      <c r="F325" s="6">
        <v>11550</v>
      </c>
      <c r="G325" s="6">
        <v>5167502500</v>
      </c>
      <c r="H325" s="6" t="s">
        <v>14206</v>
      </c>
      <c r="I325" s="6" t="s">
        <v>14219</v>
      </c>
      <c r="J325" s="6">
        <v>0</v>
      </c>
      <c r="K325" s="6" t="s">
        <v>14208</v>
      </c>
      <c r="L325" s="6" t="s">
        <v>8982</v>
      </c>
      <c r="M325" s="6">
        <v>0</v>
      </c>
      <c r="N325" s="6" t="s">
        <v>8972</v>
      </c>
      <c r="O325" s="2" t="e">
        <f>MATCH(A325, 'combined matches'!A$1:A$4986,0)</f>
        <v>#N/A</v>
      </c>
      <c r="P325" s="6">
        <f t="shared" si="15"/>
        <v>1</v>
      </c>
      <c r="Q325" s="6">
        <f t="shared" si="16"/>
        <v>1</v>
      </c>
      <c r="R325" s="6" t="b">
        <f t="shared" si="17"/>
        <v>0</v>
      </c>
      <c r="S325" s="6">
        <f>IF(P325=1, SUM($P$1:P325))</f>
        <v>237</v>
      </c>
    </row>
    <row r="326" spans="1:19" x14ac:dyDescent="0.2">
      <c r="A326" s="6">
        <v>339</v>
      </c>
      <c r="B326" s="6" t="s">
        <v>14220</v>
      </c>
      <c r="C326" s="6" t="s">
        <v>14204</v>
      </c>
      <c r="D326" s="6" t="s">
        <v>14205</v>
      </c>
      <c r="E326" s="6" t="s">
        <v>14135</v>
      </c>
      <c r="F326" s="6">
        <v>11550</v>
      </c>
      <c r="G326" s="6">
        <v>5167502500</v>
      </c>
      <c r="H326" s="6" t="s">
        <v>14206</v>
      </c>
      <c r="I326" s="6" t="s">
        <v>14221</v>
      </c>
      <c r="J326" s="6">
        <v>0</v>
      </c>
      <c r="K326" s="6" t="s">
        <v>14208</v>
      </c>
      <c r="L326" s="6" t="s">
        <v>8982</v>
      </c>
      <c r="M326" s="6">
        <v>0</v>
      </c>
      <c r="N326" s="6" t="s">
        <v>8972</v>
      </c>
      <c r="O326" s="2" t="e">
        <f>MATCH(A326, 'combined matches'!A$1:A$4986,0)</f>
        <v>#N/A</v>
      </c>
      <c r="P326" s="6">
        <f t="shared" si="15"/>
        <v>1</v>
      </c>
      <c r="Q326" s="6">
        <f t="shared" si="16"/>
        <v>1</v>
      </c>
      <c r="R326" s="6" t="b">
        <f t="shared" si="17"/>
        <v>0</v>
      </c>
      <c r="S326" s="6">
        <f>IF(P326=1, SUM($P$1:P326))</f>
        <v>238</v>
      </c>
    </row>
    <row r="327" spans="1:19" x14ac:dyDescent="0.2">
      <c r="A327" s="6">
        <v>340</v>
      </c>
      <c r="B327" s="6" t="s">
        <v>14222</v>
      </c>
      <c r="C327" s="6" t="s">
        <v>14223</v>
      </c>
      <c r="D327" s="6" t="s">
        <v>200</v>
      </c>
      <c r="E327" s="6" t="s">
        <v>14135</v>
      </c>
      <c r="F327" s="6">
        <v>13820</v>
      </c>
      <c r="G327" s="6">
        <v>6074322250</v>
      </c>
      <c r="H327" s="6" t="s">
        <v>14223</v>
      </c>
      <c r="I327" s="6" t="s">
        <v>14224</v>
      </c>
      <c r="J327" s="6">
        <v>0</v>
      </c>
      <c r="K327" s="6" t="s">
        <v>14225</v>
      </c>
      <c r="L327" s="6" t="s">
        <v>8977</v>
      </c>
      <c r="M327" s="6">
        <v>0</v>
      </c>
      <c r="N327" s="6" t="s">
        <v>11017</v>
      </c>
      <c r="O327" s="2" t="e">
        <f>MATCH(A327, 'combined matches'!A$1:A$4986,0)</f>
        <v>#N/A</v>
      </c>
      <c r="P327" s="6">
        <f t="shared" si="15"/>
        <v>1</v>
      </c>
      <c r="Q327" s="6">
        <f t="shared" si="16"/>
        <v>0</v>
      </c>
      <c r="R327" s="6">
        <f t="shared" si="17"/>
        <v>0</v>
      </c>
      <c r="S327" s="6">
        <f>IF(P327=1, SUM($P$1:P327))</f>
        <v>239</v>
      </c>
    </row>
    <row r="328" spans="1:19" x14ac:dyDescent="0.2">
      <c r="A328" s="6">
        <v>341</v>
      </c>
      <c r="B328" s="6" t="s">
        <v>14226</v>
      </c>
      <c r="C328" s="6" t="s">
        <v>14223</v>
      </c>
      <c r="D328" s="6" t="s">
        <v>200</v>
      </c>
      <c r="E328" s="6" t="s">
        <v>14135</v>
      </c>
      <c r="F328" s="6">
        <v>13820</v>
      </c>
      <c r="G328" s="6">
        <v>6074322250</v>
      </c>
      <c r="H328" s="6" t="s">
        <v>14223</v>
      </c>
      <c r="I328" s="6" t="s">
        <v>14227</v>
      </c>
      <c r="J328" s="6">
        <v>0</v>
      </c>
      <c r="K328" s="6" t="s">
        <v>14225</v>
      </c>
      <c r="L328" s="6" t="s">
        <v>8977</v>
      </c>
      <c r="M328" s="6">
        <v>0</v>
      </c>
      <c r="N328" s="6" t="s">
        <v>8972</v>
      </c>
      <c r="O328" s="2" t="e">
        <f>MATCH(A328, 'combined matches'!A$1:A$4986,0)</f>
        <v>#N/A</v>
      </c>
      <c r="P328" s="6">
        <f t="shared" si="15"/>
        <v>1</v>
      </c>
      <c r="Q328" s="6">
        <f t="shared" si="16"/>
        <v>1</v>
      </c>
      <c r="R328" s="6" t="b">
        <f t="shared" si="17"/>
        <v>0</v>
      </c>
      <c r="S328" s="6">
        <f>IF(P328=1, SUM($P$1:P328))</f>
        <v>240</v>
      </c>
    </row>
    <row r="329" spans="1:19" x14ac:dyDescent="0.2">
      <c r="A329" s="6">
        <v>342</v>
      </c>
      <c r="B329" s="6" t="s">
        <v>14228</v>
      </c>
      <c r="C329" s="6" t="s">
        <v>14229</v>
      </c>
      <c r="D329" s="6" t="s">
        <v>14230</v>
      </c>
      <c r="E329" s="6" t="s">
        <v>14135</v>
      </c>
      <c r="F329" s="6">
        <v>13856</v>
      </c>
      <c r="G329" s="6">
        <v>6074322250</v>
      </c>
      <c r="H329" s="6" t="s">
        <v>14231</v>
      </c>
      <c r="I329" s="6" t="s">
        <v>14232</v>
      </c>
      <c r="J329" s="6">
        <v>0</v>
      </c>
      <c r="K329" s="6" t="s">
        <v>14225</v>
      </c>
      <c r="L329" s="6" t="s">
        <v>8977</v>
      </c>
      <c r="M329" s="6">
        <v>0</v>
      </c>
      <c r="N329" s="6" t="s">
        <v>8972</v>
      </c>
      <c r="O329" s="2" t="e">
        <f>MATCH(A329, 'combined matches'!A$1:A$4986,0)</f>
        <v>#N/A</v>
      </c>
      <c r="P329" s="6">
        <f t="shared" si="15"/>
        <v>1</v>
      </c>
      <c r="Q329" s="6">
        <f t="shared" si="16"/>
        <v>1</v>
      </c>
      <c r="R329" s="6" t="b">
        <f t="shared" si="17"/>
        <v>0</v>
      </c>
      <c r="S329" s="6">
        <f>IF(P329=1, SUM($P$1:P329))</f>
        <v>241</v>
      </c>
    </row>
    <row r="330" spans="1:19" x14ac:dyDescent="0.2">
      <c r="A330" s="6">
        <v>343</v>
      </c>
      <c r="B330" s="6" t="s">
        <v>14233</v>
      </c>
      <c r="C330" s="6" t="s">
        <v>14234</v>
      </c>
      <c r="D330" s="6" t="s">
        <v>201</v>
      </c>
      <c r="E330" s="6" t="s">
        <v>14135</v>
      </c>
      <c r="F330" s="6">
        <v>13838</v>
      </c>
      <c r="G330" s="6">
        <v>6074322250</v>
      </c>
      <c r="H330" s="6" t="s">
        <v>14234</v>
      </c>
      <c r="I330" s="6" t="s">
        <v>14235</v>
      </c>
      <c r="J330" s="6">
        <v>0</v>
      </c>
      <c r="K330" s="6" t="s">
        <v>14225</v>
      </c>
      <c r="L330" s="6" t="s">
        <v>8977</v>
      </c>
      <c r="M330" s="6">
        <v>0</v>
      </c>
      <c r="N330" s="6" t="s">
        <v>8972</v>
      </c>
      <c r="O330" s="2" t="e">
        <f>MATCH(A330, 'combined matches'!A$1:A$4986,0)</f>
        <v>#N/A</v>
      </c>
      <c r="P330" s="6">
        <f t="shared" si="15"/>
        <v>1</v>
      </c>
      <c r="Q330" s="6">
        <f t="shared" si="16"/>
        <v>1</v>
      </c>
      <c r="R330" s="6" t="b">
        <f t="shared" si="17"/>
        <v>0</v>
      </c>
      <c r="S330" s="6">
        <f>IF(P330=1, SUM($P$1:P330))</f>
        <v>242</v>
      </c>
    </row>
    <row r="331" spans="1:19" x14ac:dyDescent="0.2">
      <c r="A331" s="6">
        <v>344</v>
      </c>
      <c r="B331" s="6" t="s">
        <v>14236</v>
      </c>
      <c r="C331" s="6" t="s">
        <v>14237</v>
      </c>
      <c r="D331" s="6" t="s">
        <v>14238</v>
      </c>
      <c r="E331" s="6" t="s">
        <v>14135</v>
      </c>
      <c r="F331" s="6">
        <v>13815</v>
      </c>
      <c r="G331" s="6">
        <v>6073346378</v>
      </c>
      <c r="H331" s="6" t="s">
        <v>14237</v>
      </c>
      <c r="I331" s="6" t="s">
        <v>14239</v>
      </c>
      <c r="J331" s="6">
        <v>0</v>
      </c>
      <c r="K331" s="6" t="s">
        <v>14225</v>
      </c>
      <c r="L331" s="6" t="s">
        <v>8977</v>
      </c>
      <c r="M331" s="6">
        <v>0</v>
      </c>
      <c r="N331" s="6" t="s">
        <v>8972</v>
      </c>
      <c r="O331" s="2" t="e">
        <f>MATCH(A331, 'combined matches'!A$1:A$4986,0)</f>
        <v>#N/A</v>
      </c>
      <c r="P331" s="6">
        <f t="shared" si="15"/>
        <v>1</v>
      </c>
      <c r="Q331" s="6">
        <f t="shared" si="16"/>
        <v>1</v>
      </c>
      <c r="R331" s="6" t="b">
        <f t="shared" si="17"/>
        <v>0</v>
      </c>
      <c r="S331" s="6">
        <f>IF(P331=1, SUM($P$1:P331))</f>
        <v>243</v>
      </c>
    </row>
    <row r="332" spans="1:19" x14ac:dyDescent="0.2">
      <c r="A332" s="6">
        <v>345</v>
      </c>
      <c r="B332" s="6" t="s">
        <v>14240</v>
      </c>
      <c r="C332" s="6" t="s">
        <v>14241</v>
      </c>
      <c r="D332" s="6" t="s">
        <v>14242</v>
      </c>
      <c r="E332" s="6" t="s">
        <v>14135</v>
      </c>
      <c r="F332" s="6">
        <v>13901</v>
      </c>
      <c r="G332" s="6">
        <v>6077238306</v>
      </c>
      <c r="H332" s="6" t="s">
        <v>14241</v>
      </c>
      <c r="I332" s="6" t="s">
        <v>14243</v>
      </c>
      <c r="J332" s="6">
        <v>0</v>
      </c>
      <c r="K332" s="6" t="s">
        <v>14225</v>
      </c>
      <c r="L332" s="6" t="s">
        <v>8977</v>
      </c>
      <c r="M332" s="6">
        <v>0</v>
      </c>
      <c r="N332" s="6" t="s">
        <v>8972</v>
      </c>
      <c r="O332" s="2" t="e">
        <f>MATCH(A332, 'combined matches'!A$1:A$4986,0)</f>
        <v>#N/A</v>
      </c>
      <c r="P332" s="6">
        <f t="shared" si="15"/>
        <v>1</v>
      </c>
      <c r="Q332" s="6">
        <f t="shared" si="16"/>
        <v>1</v>
      </c>
      <c r="R332" s="6" t="b">
        <f t="shared" si="17"/>
        <v>0</v>
      </c>
      <c r="S332" s="6">
        <f>IF(P332=1, SUM($P$1:P332))</f>
        <v>244</v>
      </c>
    </row>
    <row r="333" spans="1:19" x14ac:dyDescent="0.2">
      <c r="A333" s="6">
        <v>346</v>
      </c>
      <c r="B333" s="6" t="s">
        <v>14244</v>
      </c>
      <c r="C333" s="6" t="s">
        <v>14245</v>
      </c>
      <c r="D333" s="6" t="s">
        <v>203</v>
      </c>
      <c r="E333" s="6" t="s">
        <v>14135</v>
      </c>
      <c r="F333" s="6">
        <v>14850</v>
      </c>
      <c r="G333" s="6">
        <v>1607273151</v>
      </c>
      <c r="H333" s="6" t="s">
        <v>14246</v>
      </c>
      <c r="I333" s="6" t="s">
        <v>14247</v>
      </c>
      <c r="J333" s="6">
        <v>0</v>
      </c>
      <c r="K333" s="6" t="s">
        <v>14248</v>
      </c>
      <c r="L333" s="6" t="s">
        <v>8982</v>
      </c>
      <c r="M333" s="6">
        <v>0</v>
      </c>
      <c r="N333" s="6" t="s">
        <v>11017</v>
      </c>
      <c r="O333" s="2" t="e">
        <f>MATCH(A333, 'combined matches'!A$1:A$4986,0)</f>
        <v>#N/A</v>
      </c>
      <c r="P333" s="6">
        <f t="shared" si="15"/>
        <v>1</v>
      </c>
      <c r="Q333" s="6">
        <f t="shared" si="16"/>
        <v>0</v>
      </c>
      <c r="R333" s="6">
        <f t="shared" si="17"/>
        <v>0</v>
      </c>
      <c r="S333" s="6">
        <f>IF(P333=1, SUM($P$1:P333))</f>
        <v>245</v>
      </c>
    </row>
    <row r="334" spans="1:19" x14ac:dyDescent="0.2">
      <c r="A334" s="6">
        <v>347</v>
      </c>
      <c r="B334" s="6" t="s">
        <v>14249</v>
      </c>
      <c r="C334" s="6" t="s">
        <v>14250</v>
      </c>
      <c r="D334" s="6" t="s">
        <v>202</v>
      </c>
      <c r="E334" s="6" t="s">
        <v>14135</v>
      </c>
      <c r="F334" s="6">
        <v>14830</v>
      </c>
      <c r="G334" s="6">
        <v>6079624686</v>
      </c>
      <c r="H334" s="6" t="s">
        <v>14250</v>
      </c>
      <c r="I334" s="6" t="s">
        <v>14251</v>
      </c>
      <c r="J334" s="6">
        <v>0</v>
      </c>
      <c r="K334" s="6" t="s">
        <v>14248</v>
      </c>
      <c r="L334" s="6" t="s">
        <v>8982</v>
      </c>
      <c r="M334" s="6">
        <v>0</v>
      </c>
      <c r="N334" s="6" t="s">
        <v>8972</v>
      </c>
      <c r="O334" s="2" t="e">
        <f>MATCH(A334, 'combined matches'!A$1:A$4986,0)</f>
        <v>#N/A</v>
      </c>
      <c r="P334" s="6">
        <f t="shared" si="15"/>
        <v>1</v>
      </c>
      <c r="Q334" s="6">
        <f t="shared" si="16"/>
        <v>1</v>
      </c>
      <c r="R334" s="6" t="b">
        <f t="shared" si="17"/>
        <v>0</v>
      </c>
      <c r="S334" s="6">
        <f>IF(P334=1, SUM($P$1:P334))</f>
        <v>246</v>
      </c>
    </row>
    <row r="335" spans="1:19" x14ac:dyDescent="0.2">
      <c r="A335" s="6">
        <v>348</v>
      </c>
      <c r="B335" s="6" t="s">
        <v>14252</v>
      </c>
      <c r="C335" s="6" t="s">
        <v>14253</v>
      </c>
      <c r="D335" s="6" t="s">
        <v>14254</v>
      </c>
      <c r="E335" s="6" t="s">
        <v>14135</v>
      </c>
      <c r="F335" s="6">
        <v>14901</v>
      </c>
      <c r="G335" s="6">
        <v>6077343313</v>
      </c>
      <c r="H335" s="6" t="s">
        <v>14255</v>
      </c>
      <c r="I335" s="6" t="s">
        <v>14256</v>
      </c>
      <c r="J335" s="6">
        <v>0</v>
      </c>
      <c r="K335" s="6" t="s">
        <v>14248</v>
      </c>
      <c r="L335" s="6" t="s">
        <v>8982</v>
      </c>
      <c r="M335" s="6">
        <v>0</v>
      </c>
      <c r="N335" s="6" t="s">
        <v>8972</v>
      </c>
      <c r="O335" s="2" t="e">
        <f>MATCH(A335, 'combined matches'!A$1:A$4986,0)</f>
        <v>#N/A</v>
      </c>
      <c r="P335" s="6">
        <f t="shared" si="15"/>
        <v>1</v>
      </c>
      <c r="Q335" s="6">
        <f t="shared" si="16"/>
        <v>1</v>
      </c>
      <c r="R335" s="6" t="b">
        <f t="shared" si="17"/>
        <v>0</v>
      </c>
      <c r="S335" s="6">
        <f>IF(P335=1, SUM($P$1:P335))</f>
        <v>247</v>
      </c>
    </row>
    <row r="336" spans="1:19" x14ac:dyDescent="0.2">
      <c r="A336" s="6">
        <v>349</v>
      </c>
      <c r="B336" s="6" t="s">
        <v>14257</v>
      </c>
      <c r="C336" s="6" t="s">
        <v>14258</v>
      </c>
      <c r="D336" s="6" t="s">
        <v>14259</v>
      </c>
      <c r="E336" s="6" t="s">
        <v>14135</v>
      </c>
      <c r="F336" s="6">
        <v>14843</v>
      </c>
      <c r="G336" s="6">
        <v>6073241124</v>
      </c>
      <c r="H336" s="6" t="s">
        <v>14258</v>
      </c>
      <c r="I336" s="6" t="s">
        <v>14260</v>
      </c>
      <c r="J336" s="6">
        <v>0</v>
      </c>
      <c r="K336" s="6" t="s">
        <v>14248</v>
      </c>
      <c r="L336" s="6" t="s">
        <v>8982</v>
      </c>
      <c r="M336" s="6">
        <v>0</v>
      </c>
      <c r="N336" s="6" t="s">
        <v>8972</v>
      </c>
      <c r="O336" s="2" t="e">
        <f>MATCH(A336, 'combined matches'!A$1:A$4986,0)</f>
        <v>#N/A</v>
      </c>
      <c r="P336" s="6">
        <f t="shared" si="15"/>
        <v>1</v>
      </c>
      <c r="Q336" s="6">
        <f t="shared" si="16"/>
        <v>1</v>
      </c>
      <c r="R336" s="6" t="b">
        <f t="shared" si="17"/>
        <v>0</v>
      </c>
      <c r="S336" s="6">
        <f>IF(P336=1, SUM($P$1:P336))</f>
        <v>248</v>
      </c>
    </row>
    <row r="337" spans="1:19" x14ac:dyDescent="0.2">
      <c r="A337" s="6">
        <v>350</v>
      </c>
      <c r="B337" s="6" t="s">
        <v>14261</v>
      </c>
      <c r="C337" s="6" t="s">
        <v>14262</v>
      </c>
      <c r="D337" s="6" t="s">
        <v>14263</v>
      </c>
      <c r="E337" s="6" t="s">
        <v>14135</v>
      </c>
      <c r="F337" s="6">
        <v>14891</v>
      </c>
      <c r="G337" s="6">
        <v>6075350030</v>
      </c>
      <c r="H337" s="6" t="s">
        <v>14262</v>
      </c>
      <c r="I337" s="6" t="s">
        <v>14264</v>
      </c>
      <c r="J337" s="6">
        <v>0</v>
      </c>
      <c r="K337" s="6" t="s">
        <v>14248</v>
      </c>
      <c r="L337" s="6" t="s">
        <v>8982</v>
      </c>
      <c r="M337" s="6">
        <v>0</v>
      </c>
      <c r="N337" s="6" t="s">
        <v>8972</v>
      </c>
      <c r="O337" s="2" t="e">
        <f>MATCH(A337, 'combined matches'!A$1:A$4986,0)</f>
        <v>#N/A</v>
      </c>
      <c r="P337" s="6">
        <f t="shared" si="15"/>
        <v>1</v>
      </c>
      <c r="Q337" s="6">
        <f t="shared" si="16"/>
        <v>1</v>
      </c>
      <c r="R337" s="6" t="b">
        <f t="shared" si="17"/>
        <v>0</v>
      </c>
      <c r="S337" s="6">
        <f>IF(P337=1, SUM($P$1:P337))</f>
        <v>249</v>
      </c>
    </row>
    <row r="338" spans="1:19" x14ac:dyDescent="0.2">
      <c r="A338" s="6">
        <v>351</v>
      </c>
      <c r="B338" s="6" t="s">
        <v>14265</v>
      </c>
      <c r="C338" s="6" t="s">
        <v>14245</v>
      </c>
      <c r="D338" s="6" t="s">
        <v>203</v>
      </c>
      <c r="E338" s="6" t="s">
        <v>14135</v>
      </c>
      <c r="F338" s="6">
        <v>14850</v>
      </c>
      <c r="G338" s="6">
        <v>6072731513</v>
      </c>
      <c r="H338" s="6" t="s">
        <v>14246</v>
      </c>
      <c r="I338" s="6" t="s">
        <v>14266</v>
      </c>
      <c r="J338" s="6">
        <v>0</v>
      </c>
      <c r="K338" s="6" t="s">
        <v>14248</v>
      </c>
      <c r="L338" s="6" t="s">
        <v>8982</v>
      </c>
      <c r="M338" s="6">
        <v>0</v>
      </c>
      <c r="N338" s="6" t="s">
        <v>8972</v>
      </c>
      <c r="O338" s="2" t="e">
        <f>MATCH(A338, 'combined matches'!A$1:A$4986,0)</f>
        <v>#N/A</v>
      </c>
      <c r="P338" s="6">
        <f t="shared" si="15"/>
        <v>1</v>
      </c>
      <c r="Q338" s="6">
        <f t="shared" si="16"/>
        <v>1</v>
      </c>
      <c r="R338" s="6" t="b">
        <f t="shared" si="17"/>
        <v>0</v>
      </c>
      <c r="S338" s="6">
        <f>IF(P338=1, SUM($P$1:P338))</f>
        <v>250</v>
      </c>
    </row>
    <row r="339" spans="1:19" x14ac:dyDescent="0.2">
      <c r="A339" s="6">
        <v>352</v>
      </c>
      <c r="B339" s="6" t="s">
        <v>14267</v>
      </c>
      <c r="C339" s="6" t="s">
        <v>14268</v>
      </c>
      <c r="D339" s="6" t="s">
        <v>14269</v>
      </c>
      <c r="E339" s="6" t="s">
        <v>14135</v>
      </c>
      <c r="F339" s="6">
        <v>11434</v>
      </c>
      <c r="G339" s="6">
        <v>7188832558</v>
      </c>
      <c r="H339" s="6" t="s">
        <v>14268</v>
      </c>
      <c r="I339" s="6" t="s">
        <v>14270</v>
      </c>
      <c r="J339" s="6">
        <v>0</v>
      </c>
      <c r="K339" s="6" t="s">
        <v>14271</v>
      </c>
      <c r="L339" s="6" t="s">
        <v>8974</v>
      </c>
      <c r="M339" s="6">
        <v>0</v>
      </c>
      <c r="N339" s="6" t="s">
        <v>11017</v>
      </c>
      <c r="O339" s="2" t="e">
        <f>MATCH(A339, 'combined matches'!A$1:A$4986,0)</f>
        <v>#N/A</v>
      </c>
      <c r="P339" s="6">
        <f t="shared" si="15"/>
        <v>1</v>
      </c>
      <c r="Q339" s="6">
        <f t="shared" si="16"/>
        <v>0</v>
      </c>
      <c r="R339" s="6">
        <f t="shared" si="17"/>
        <v>0</v>
      </c>
      <c r="S339" s="6">
        <f>IF(P339=1, SUM($P$1:P339))</f>
        <v>251</v>
      </c>
    </row>
    <row r="340" spans="1:19" x14ac:dyDescent="0.2">
      <c r="A340" s="6">
        <v>353</v>
      </c>
      <c r="B340" s="6" t="s">
        <v>14272</v>
      </c>
      <c r="C340" s="6" t="s">
        <v>14273</v>
      </c>
      <c r="D340" s="6" t="s">
        <v>14269</v>
      </c>
      <c r="E340" s="6" t="s">
        <v>14135</v>
      </c>
      <c r="F340" s="6">
        <v>11434</v>
      </c>
      <c r="G340" s="6">
        <v>7188836676</v>
      </c>
      <c r="H340" s="6" t="s">
        <v>14273</v>
      </c>
      <c r="I340" s="6" t="s">
        <v>14274</v>
      </c>
      <c r="J340" s="6">
        <v>0</v>
      </c>
      <c r="K340" s="6" t="s">
        <v>14271</v>
      </c>
      <c r="L340" s="6" t="s">
        <v>8974</v>
      </c>
      <c r="M340" s="6">
        <v>0</v>
      </c>
      <c r="N340" s="6" t="s">
        <v>8972</v>
      </c>
      <c r="O340" s="2" t="e">
        <f>MATCH(A340, 'combined matches'!A$1:A$4986,0)</f>
        <v>#N/A</v>
      </c>
      <c r="P340" s="6">
        <f t="shared" si="15"/>
        <v>1</v>
      </c>
      <c r="Q340" s="6">
        <f t="shared" si="16"/>
        <v>1</v>
      </c>
      <c r="R340" s="6" t="b">
        <f t="shared" si="17"/>
        <v>0</v>
      </c>
      <c r="S340" s="6">
        <f>IF(P340=1, SUM($P$1:P340))</f>
        <v>252</v>
      </c>
    </row>
    <row r="341" spans="1:19" x14ac:dyDescent="0.2">
      <c r="A341" s="6">
        <v>354</v>
      </c>
      <c r="B341" s="6" t="s">
        <v>14275</v>
      </c>
      <c r="C341" s="6" t="s">
        <v>14283</v>
      </c>
      <c r="D341" s="6" t="s">
        <v>14276</v>
      </c>
      <c r="E341" s="6" t="s">
        <v>14135</v>
      </c>
      <c r="F341" s="6">
        <v>10970</v>
      </c>
      <c r="G341" s="6">
        <v>8453642538</v>
      </c>
      <c r="H341" s="6" t="s">
        <v>14283</v>
      </c>
      <c r="I341" s="6" t="s">
        <v>14277</v>
      </c>
      <c r="J341" s="6">
        <v>0</v>
      </c>
      <c r="K341" s="6" t="s">
        <v>14278</v>
      </c>
      <c r="L341" s="6" t="s">
        <v>8975</v>
      </c>
      <c r="M341" s="6">
        <v>0</v>
      </c>
      <c r="N341" s="6" t="s">
        <v>11017</v>
      </c>
      <c r="O341" s="2" t="e">
        <f>MATCH(A341, 'combined matches'!A$1:A$4986,0)</f>
        <v>#N/A</v>
      </c>
      <c r="P341" s="6">
        <f t="shared" si="15"/>
        <v>1</v>
      </c>
      <c r="Q341" s="6">
        <f t="shared" si="16"/>
        <v>0</v>
      </c>
      <c r="R341" s="6">
        <f t="shared" si="17"/>
        <v>0</v>
      </c>
      <c r="S341" s="6">
        <f>IF(P341=1, SUM($P$1:P341))</f>
        <v>253</v>
      </c>
    </row>
    <row r="342" spans="1:19" x14ac:dyDescent="0.2">
      <c r="A342" s="6">
        <v>355</v>
      </c>
      <c r="B342" s="6" t="s">
        <v>14279</v>
      </c>
      <c r="C342" s="6" t="s">
        <v>14280</v>
      </c>
      <c r="D342" s="6" t="s">
        <v>204</v>
      </c>
      <c r="E342" s="6" t="s">
        <v>14135</v>
      </c>
      <c r="F342" s="6">
        <v>10977</v>
      </c>
      <c r="G342" s="6">
        <v>8453642531</v>
      </c>
      <c r="H342" s="6" t="s">
        <v>14280</v>
      </c>
      <c r="I342" s="6" t="s">
        <v>14281</v>
      </c>
      <c r="J342" s="6">
        <v>0</v>
      </c>
      <c r="K342" s="6" t="s">
        <v>14278</v>
      </c>
      <c r="L342" s="6" t="s">
        <v>8975</v>
      </c>
      <c r="M342" s="6">
        <v>0</v>
      </c>
      <c r="N342" s="6" t="s">
        <v>8972</v>
      </c>
      <c r="O342" s="2" t="e">
        <f>MATCH(A342, 'combined matches'!A$1:A$4986,0)</f>
        <v>#N/A</v>
      </c>
      <c r="P342" s="6">
        <f t="shared" si="15"/>
        <v>1</v>
      </c>
      <c r="Q342" s="6">
        <f t="shared" si="16"/>
        <v>1</v>
      </c>
      <c r="R342" s="6" t="b">
        <f t="shared" si="17"/>
        <v>0</v>
      </c>
      <c r="S342" s="6">
        <f>IF(P342=1, SUM($P$1:P342))</f>
        <v>254</v>
      </c>
    </row>
    <row r="343" spans="1:19" x14ac:dyDescent="0.2">
      <c r="A343" s="6">
        <v>356</v>
      </c>
      <c r="B343" s="6" t="s">
        <v>14282</v>
      </c>
      <c r="C343" s="6" t="s">
        <v>14283</v>
      </c>
      <c r="D343" s="6" t="s">
        <v>14276</v>
      </c>
      <c r="E343" s="6" t="s">
        <v>14135</v>
      </c>
      <c r="F343" s="6">
        <v>10970</v>
      </c>
      <c r="G343" s="6">
        <v>8453642847</v>
      </c>
      <c r="H343" s="6" t="s">
        <v>14283</v>
      </c>
      <c r="I343" s="6" t="s">
        <v>14284</v>
      </c>
      <c r="J343" s="6">
        <v>0</v>
      </c>
      <c r="K343" s="6" t="s">
        <v>14278</v>
      </c>
      <c r="L343" s="6" t="s">
        <v>8975</v>
      </c>
      <c r="M343" s="6">
        <v>0</v>
      </c>
      <c r="N343" s="6" t="s">
        <v>8972</v>
      </c>
      <c r="O343" s="2" t="e">
        <f>MATCH(A343, 'combined matches'!A$1:A$4986,0)</f>
        <v>#N/A</v>
      </c>
      <c r="P343" s="6">
        <f t="shared" si="15"/>
        <v>1</v>
      </c>
      <c r="Q343" s="6">
        <f t="shared" si="16"/>
        <v>1</v>
      </c>
      <c r="R343" s="6" t="b">
        <f t="shared" si="17"/>
        <v>0</v>
      </c>
      <c r="S343" s="6">
        <f>IF(P343=1, SUM($P$1:P343))</f>
        <v>255</v>
      </c>
    </row>
    <row r="344" spans="1:19" x14ac:dyDescent="0.2">
      <c r="A344" s="6">
        <v>357</v>
      </c>
      <c r="B344" s="6" t="s">
        <v>14285</v>
      </c>
      <c r="C344" s="6" t="s">
        <v>14286</v>
      </c>
      <c r="D344" s="6" t="s">
        <v>14287</v>
      </c>
      <c r="E344" s="6" t="s">
        <v>14135</v>
      </c>
      <c r="F344" s="6">
        <v>10305</v>
      </c>
      <c r="G344" s="6">
        <v>7182268031</v>
      </c>
      <c r="H344" s="6" t="s">
        <v>14288</v>
      </c>
      <c r="I344" s="6" t="s">
        <v>14289</v>
      </c>
      <c r="J344" s="6">
        <v>0</v>
      </c>
      <c r="K344" s="6" t="s">
        <v>14290</v>
      </c>
      <c r="L344" s="6" t="s">
        <v>8975</v>
      </c>
      <c r="M344" s="6">
        <v>0</v>
      </c>
      <c r="N344" s="6" t="s">
        <v>11017</v>
      </c>
      <c r="O344" s="2" t="e">
        <f>MATCH(A344, 'combined matches'!A$1:A$4986,0)</f>
        <v>#N/A</v>
      </c>
      <c r="P344" s="6">
        <f t="shared" si="15"/>
        <v>1</v>
      </c>
      <c r="Q344" s="6">
        <f t="shared" si="16"/>
        <v>0</v>
      </c>
      <c r="R344" s="6">
        <f t="shared" si="17"/>
        <v>0</v>
      </c>
      <c r="S344" s="6">
        <f>IF(P344=1, SUM($P$1:P344))</f>
        <v>256</v>
      </c>
    </row>
    <row r="345" spans="1:19" x14ac:dyDescent="0.2">
      <c r="A345" s="6">
        <v>358</v>
      </c>
      <c r="B345" s="6" t="s">
        <v>14291</v>
      </c>
      <c r="C345" s="6" t="s">
        <v>14292</v>
      </c>
      <c r="D345" s="6" t="s">
        <v>14287</v>
      </c>
      <c r="E345" s="6" t="s">
        <v>14135</v>
      </c>
      <c r="F345" s="6">
        <v>10305</v>
      </c>
      <c r="G345" s="6">
        <v>7182266262</v>
      </c>
      <c r="H345" s="6" t="s">
        <v>14293</v>
      </c>
      <c r="I345" s="6" t="s">
        <v>14294</v>
      </c>
      <c r="J345" s="6">
        <v>0</v>
      </c>
      <c r="K345" s="6" t="s">
        <v>14290</v>
      </c>
      <c r="L345" s="6" t="s">
        <v>8975</v>
      </c>
      <c r="M345" s="6">
        <v>0</v>
      </c>
      <c r="N345" s="6" t="s">
        <v>8972</v>
      </c>
      <c r="O345" s="2" t="e">
        <f>MATCH(A345, 'combined matches'!A$1:A$4986,0)</f>
        <v>#N/A</v>
      </c>
      <c r="P345" s="6">
        <f t="shared" si="15"/>
        <v>1</v>
      </c>
      <c r="Q345" s="6">
        <f t="shared" si="16"/>
        <v>1</v>
      </c>
      <c r="R345" s="6" t="b">
        <f t="shared" si="17"/>
        <v>0</v>
      </c>
      <c r="S345" s="6">
        <f>IF(P345=1, SUM($P$1:P345))</f>
        <v>257</v>
      </c>
    </row>
    <row r="346" spans="1:19" x14ac:dyDescent="0.2">
      <c r="A346" s="6">
        <v>359</v>
      </c>
      <c r="B346" s="6" t="s">
        <v>14295</v>
      </c>
      <c r="C346" s="6" t="s">
        <v>14296</v>
      </c>
      <c r="D346" s="6" t="s">
        <v>14287</v>
      </c>
      <c r="E346" s="6" t="s">
        <v>14135</v>
      </c>
      <c r="F346" s="6">
        <v>10309</v>
      </c>
      <c r="G346" s="6">
        <v>7182262051</v>
      </c>
      <c r="H346" s="6" t="s">
        <v>14297</v>
      </c>
      <c r="I346" s="6" t="s">
        <v>14298</v>
      </c>
      <c r="J346" s="6">
        <v>0</v>
      </c>
      <c r="K346" s="6" t="s">
        <v>14290</v>
      </c>
      <c r="L346" s="6" t="s">
        <v>8975</v>
      </c>
      <c r="M346" s="6">
        <v>0</v>
      </c>
      <c r="N346" s="6" t="s">
        <v>8972</v>
      </c>
      <c r="O346" s="2" t="e">
        <f>MATCH(A346, 'combined matches'!A$1:A$4986,0)</f>
        <v>#N/A</v>
      </c>
      <c r="P346" s="6">
        <f t="shared" si="15"/>
        <v>1</v>
      </c>
      <c r="Q346" s="6">
        <f t="shared" si="16"/>
        <v>1</v>
      </c>
      <c r="R346" s="6" t="b">
        <f t="shared" si="17"/>
        <v>0</v>
      </c>
      <c r="S346" s="6">
        <f>IF(P346=1, SUM($P$1:P346))</f>
        <v>258</v>
      </c>
    </row>
    <row r="347" spans="1:19" x14ac:dyDescent="0.2">
      <c r="A347" s="6">
        <v>360</v>
      </c>
      <c r="B347" s="6" t="s">
        <v>14299</v>
      </c>
      <c r="C347" s="6" t="s">
        <v>14300</v>
      </c>
      <c r="D347" s="6" t="s">
        <v>14287</v>
      </c>
      <c r="E347" s="6" t="s">
        <v>14135</v>
      </c>
      <c r="F347" s="6">
        <v>10305</v>
      </c>
      <c r="G347" s="6">
        <v>7182266294</v>
      </c>
      <c r="H347" s="6" t="s">
        <v>14301</v>
      </c>
      <c r="I347" s="6" t="s">
        <v>14302</v>
      </c>
      <c r="J347" s="6">
        <v>0</v>
      </c>
      <c r="K347" s="6" t="s">
        <v>14290</v>
      </c>
      <c r="L347" s="6" t="s">
        <v>8975</v>
      </c>
      <c r="M347" s="6">
        <v>0</v>
      </c>
      <c r="N347" s="6" t="s">
        <v>8972</v>
      </c>
      <c r="O347" s="2" t="e">
        <f>MATCH(A347, 'combined matches'!A$1:A$4986,0)</f>
        <v>#N/A</v>
      </c>
      <c r="P347" s="6">
        <f t="shared" si="15"/>
        <v>1</v>
      </c>
      <c r="Q347" s="6">
        <f t="shared" si="16"/>
        <v>1</v>
      </c>
      <c r="R347" s="6" t="b">
        <f t="shared" si="17"/>
        <v>0</v>
      </c>
      <c r="S347" s="6">
        <f>IF(P347=1, SUM($P$1:P347))</f>
        <v>259</v>
      </c>
    </row>
    <row r="348" spans="1:19" x14ac:dyDescent="0.2">
      <c r="A348" s="6">
        <v>361</v>
      </c>
      <c r="B348" s="6" t="s">
        <v>14303</v>
      </c>
      <c r="C348" s="6" t="s">
        <v>14304</v>
      </c>
      <c r="D348" s="6" t="s">
        <v>14287</v>
      </c>
      <c r="E348" s="6" t="s">
        <v>14135</v>
      </c>
      <c r="F348" s="6">
        <v>10301</v>
      </c>
      <c r="G348" s="6">
        <v>7182266294</v>
      </c>
      <c r="H348" s="6" t="s">
        <v>14304</v>
      </c>
      <c r="I348" s="6" t="s">
        <v>14303</v>
      </c>
      <c r="J348" s="6">
        <v>0</v>
      </c>
      <c r="K348" s="6" t="s">
        <v>14290</v>
      </c>
      <c r="L348" s="6" t="s">
        <v>8973</v>
      </c>
      <c r="M348" s="6">
        <v>1</v>
      </c>
      <c r="N348" s="6" t="s">
        <v>8972</v>
      </c>
      <c r="O348" s="2" t="e">
        <f>MATCH(A348, 'combined matches'!A$1:A$4986,0)</f>
        <v>#N/A</v>
      </c>
      <c r="P348" s="6">
        <f t="shared" si="15"/>
        <v>1</v>
      </c>
      <c r="Q348" s="6">
        <f t="shared" si="16"/>
        <v>1</v>
      </c>
      <c r="R348" s="6" t="b">
        <f t="shared" si="17"/>
        <v>0</v>
      </c>
      <c r="S348" s="6">
        <f>IF(P348=1, SUM($P$1:P348))</f>
        <v>260</v>
      </c>
    </row>
    <row r="349" spans="1:19" x14ac:dyDescent="0.2">
      <c r="A349" s="6">
        <v>362</v>
      </c>
      <c r="B349" s="6" t="s">
        <v>14305</v>
      </c>
      <c r="C349" s="6" t="s">
        <v>14304</v>
      </c>
      <c r="D349" s="6" t="s">
        <v>14287</v>
      </c>
      <c r="E349" s="6" t="s">
        <v>14135</v>
      </c>
      <c r="F349" s="6">
        <v>10301</v>
      </c>
      <c r="G349" s="6">
        <v>7182266262</v>
      </c>
      <c r="H349" s="6" t="s">
        <v>14304</v>
      </c>
      <c r="I349" s="6" t="s">
        <v>14306</v>
      </c>
      <c r="J349" s="6">
        <v>0</v>
      </c>
      <c r="K349" s="6" t="s">
        <v>14290</v>
      </c>
      <c r="L349" s="6" t="s">
        <v>8975</v>
      </c>
      <c r="M349" s="6">
        <v>1</v>
      </c>
      <c r="N349" s="6" t="s">
        <v>8972</v>
      </c>
      <c r="O349" s="2" t="e">
        <f>MATCH(A349, 'combined matches'!A$1:A$4986,0)</f>
        <v>#N/A</v>
      </c>
      <c r="P349" s="6">
        <f t="shared" si="15"/>
        <v>1</v>
      </c>
      <c r="Q349" s="6">
        <f t="shared" si="16"/>
        <v>1</v>
      </c>
      <c r="R349" s="6" t="b">
        <f t="shared" si="17"/>
        <v>0</v>
      </c>
      <c r="S349" s="6">
        <f>IF(P349=1, SUM($P$1:P349))</f>
        <v>261</v>
      </c>
    </row>
    <row r="350" spans="1:19" x14ac:dyDescent="0.2">
      <c r="A350" s="6">
        <v>363</v>
      </c>
      <c r="B350" s="6" t="s">
        <v>14307</v>
      </c>
      <c r="C350" s="6" t="s">
        <v>14308</v>
      </c>
      <c r="D350" s="6" t="s">
        <v>14309</v>
      </c>
      <c r="E350" s="6" t="s">
        <v>14135</v>
      </c>
      <c r="F350" s="6">
        <v>14760</v>
      </c>
      <c r="G350" s="6">
        <v>7163738050</v>
      </c>
      <c r="H350" s="6" t="s">
        <v>14308</v>
      </c>
      <c r="I350" s="6" t="s">
        <v>14310</v>
      </c>
      <c r="J350" s="6">
        <v>0</v>
      </c>
      <c r="K350" s="6" t="s">
        <v>14311</v>
      </c>
      <c r="L350" s="6" t="s">
        <v>8975</v>
      </c>
      <c r="M350" s="6">
        <v>0</v>
      </c>
      <c r="N350" s="6" t="s">
        <v>11017</v>
      </c>
      <c r="O350" s="2" t="e">
        <f>MATCH(A350, 'combined matches'!A$1:A$4986,0)</f>
        <v>#N/A</v>
      </c>
      <c r="P350" s="6">
        <f t="shared" si="15"/>
        <v>1</v>
      </c>
      <c r="Q350" s="6">
        <f t="shared" si="16"/>
        <v>0</v>
      </c>
      <c r="R350" s="6">
        <f t="shared" si="17"/>
        <v>0</v>
      </c>
      <c r="S350" s="6">
        <f>IF(P350=1, SUM($P$1:P350))</f>
        <v>262</v>
      </c>
    </row>
    <row r="351" spans="1:19" x14ac:dyDescent="0.2">
      <c r="A351" s="6">
        <v>364</v>
      </c>
      <c r="B351" s="6" t="s">
        <v>14312</v>
      </c>
      <c r="C351" s="6" t="s">
        <v>14313</v>
      </c>
      <c r="D351" s="6" t="s">
        <v>14314</v>
      </c>
      <c r="E351" s="6" t="s">
        <v>14135</v>
      </c>
      <c r="F351" s="6">
        <v>14779</v>
      </c>
      <c r="G351" s="6">
        <v>7169451246</v>
      </c>
      <c r="H351" s="6" t="s">
        <v>14313</v>
      </c>
      <c r="I351" s="6" t="s">
        <v>14315</v>
      </c>
      <c r="J351" s="6">
        <v>0</v>
      </c>
      <c r="K351" s="6" t="s">
        <v>14311</v>
      </c>
      <c r="L351" s="6" t="s">
        <v>8975</v>
      </c>
      <c r="M351" s="6">
        <v>0</v>
      </c>
      <c r="N351" s="6" t="s">
        <v>8972</v>
      </c>
      <c r="O351" s="2" t="e">
        <f>MATCH(A351, 'combined matches'!A$1:A$4986,0)</f>
        <v>#N/A</v>
      </c>
      <c r="P351" s="6">
        <f t="shared" si="15"/>
        <v>1</v>
      </c>
      <c r="Q351" s="6">
        <f t="shared" si="16"/>
        <v>1</v>
      </c>
      <c r="R351" s="6" t="b">
        <f t="shared" si="17"/>
        <v>0</v>
      </c>
      <c r="S351" s="6">
        <f>IF(P351=1, SUM($P$1:P351))</f>
        <v>263</v>
      </c>
    </row>
    <row r="352" spans="1:19" x14ac:dyDescent="0.2">
      <c r="A352" s="6">
        <v>365</v>
      </c>
      <c r="B352" s="6" t="s">
        <v>14316</v>
      </c>
      <c r="C352" s="6" t="s">
        <v>14308</v>
      </c>
      <c r="D352" s="6" t="s">
        <v>14309</v>
      </c>
      <c r="E352" s="6" t="s">
        <v>14135</v>
      </c>
      <c r="F352" s="6">
        <v>14760</v>
      </c>
      <c r="G352" s="6">
        <v>7163738050</v>
      </c>
      <c r="H352" s="6" t="s">
        <v>14308</v>
      </c>
      <c r="I352" s="6" t="s">
        <v>14317</v>
      </c>
      <c r="J352" s="6">
        <v>0</v>
      </c>
      <c r="K352" s="6" t="s">
        <v>14311</v>
      </c>
      <c r="L352" s="6" t="s">
        <v>8975</v>
      </c>
      <c r="M352" s="6">
        <v>0</v>
      </c>
      <c r="N352" s="6" t="s">
        <v>8972</v>
      </c>
      <c r="O352" s="2" t="e">
        <f>MATCH(A352, 'combined matches'!A$1:A$4986,0)</f>
        <v>#N/A</v>
      </c>
      <c r="P352" s="6">
        <f t="shared" si="15"/>
        <v>1</v>
      </c>
      <c r="Q352" s="6">
        <f t="shared" si="16"/>
        <v>1</v>
      </c>
      <c r="R352" s="6" t="b">
        <f t="shared" si="17"/>
        <v>0</v>
      </c>
      <c r="S352" s="6">
        <f>IF(P352=1, SUM($P$1:P352))</f>
        <v>264</v>
      </c>
    </row>
    <row r="353" spans="1:19" x14ac:dyDescent="0.2">
      <c r="A353" s="6">
        <v>366</v>
      </c>
      <c r="B353" s="6" t="s">
        <v>14318</v>
      </c>
      <c r="C353" s="6" t="s">
        <v>14319</v>
      </c>
      <c r="D353" s="6" t="s">
        <v>13532</v>
      </c>
      <c r="E353" s="6" t="s">
        <v>14135</v>
      </c>
      <c r="F353" s="6">
        <v>14101</v>
      </c>
      <c r="G353" s="6">
        <v>7163538525</v>
      </c>
      <c r="H353" s="6" t="s">
        <v>14320</v>
      </c>
      <c r="I353" s="6" t="s">
        <v>14321</v>
      </c>
      <c r="J353" s="6">
        <v>0</v>
      </c>
      <c r="K353" s="6" t="s">
        <v>14311</v>
      </c>
      <c r="L353" s="6" t="s">
        <v>8975</v>
      </c>
      <c r="M353" s="6">
        <v>0</v>
      </c>
      <c r="N353" s="6" t="s">
        <v>8972</v>
      </c>
      <c r="O353" s="2" t="e">
        <f>MATCH(A353, 'combined matches'!A$1:A$4986,0)</f>
        <v>#N/A</v>
      </c>
      <c r="P353" s="6">
        <f t="shared" si="15"/>
        <v>1</v>
      </c>
      <c r="Q353" s="6">
        <f t="shared" si="16"/>
        <v>1</v>
      </c>
      <c r="R353" s="6" t="b">
        <f t="shared" si="17"/>
        <v>0</v>
      </c>
      <c r="S353" s="6">
        <f>IF(P353=1, SUM($P$1:P353))</f>
        <v>265</v>
      </c>
    </row>
    <row r="354" spans="1:19" x14ac:dyDescent="0.2">
      <c r="A354" s="6">
        <v>367</v>
      </c>
      <c r="B354" s="6" t="s">
        <v>14322</v>
      </c>
      <c r="C354" s="6" t="s">
        <v>14323</v>
      </c>
      <c r="D354" s="6" t="s">
        <v>14324</v>
      </c>
      <c r="E354" s="6" t="s">
        <v>14135</v>
      </c>
      <c r="F354" s="6">
        <v>14605</v>
      </c>
      <c r="G354" s="6">
        <v>5857845937</v>
      </c>
      <c r="H354" s="6" t="s">
        <v>14323</v>
      </c>
      <c r="I354" s="6" t="s">
        <v>14325</v>
      </c>
      <c r="J354" s="6">
        <v>0</v>
      </c>
      <c r="K354" s="6" t="s">
        <v>14326</v>
      </c>
      <c r="L354" s="6" t="s">
        <v>8973</v>
      </c>
      <c r="M354" s="6">
        <v>1</v>
      </c>
      <c r="N354" s="6" t="s">
        <v>11017</v>
      </c>
      <c r="O354" s="2" t="e">
        <f>MATCH(A354, 'combined matches'!A$1:A$4986,0)</f>
        <v>#N/A</v>
      </c>
      <c r="P354" s="6">
        <f t="shared" si="15"/>
        <v>1</v>
      </c>
      <c r="Q354" s="6">
        <f t="shared" si="16"/>
        <v>0</v>
      </c>
      <c r="R354" s="6">
        <f t="shared" si="17"/>
        <v>0</v>
      </c>
      <c r="S354" s="6">
        <f>IF(P354=1, SUM($P$1:P354))</f>
        <v>266</v>
      </c>
    </row>
    <row r="355" spans="1:19" x14ac:dyDescent="0.2">
      <c r="A355" s="6">
        <v>368</v>
      </c>
      <c r="B355" s="6" t="s">
        <v>14327</v>
      </c>
      <c r="C355" s="6" t="s">
        <v>14328</v>
      </c>
      <c r="D355" s="6" t="s">
        <v>14324</v>
      </c>
      <c r="E355" s="6" t="s">
        <v>14135</v>
      </c>
      <c r="F355" s="6">
        <v>14609</v>
      </c>
      <c r="G355" s="6">
        <v>5857845940</v>
      </c>
      <c r="H355" s="6" t="s">
        <v>14329</v>
      </c>
      <c r="I355" s="6" t="s">
        <v>14330</v>
      </c>
      <c r="J355" s="6">
        <v>0</v>
      </c>
      <c r="K355" s="6" t="s">
        <v>14326</v>
      </c>
      <c r="L355" s="6" t="s">
        <v>8973</v>
      </c>
      <c r="M355" s="6">
        <v>1</v>
      </c>
      <c r="N355" s="6" t="s">
        <v>8972</v>
      </c>
      <c r="O355" s="2" t="e">
        <f>MATCH(A355, 'combined matches'!A$1:A$4986,0)</f>
        <v>#N/A</v>
      </c>
      <c r="P355" s="6">
        <f t="shared" si="15"/>
        <v>1</v>
      </c>
      <c r="Q355" s="6">
        <f t="shared" si="16"/>
        <v>1</v>
      </c>
      <c r="R355" s="6" t="b">
        <f t="shared" si="17"/>
        <v>0</v>
      </c>
      <c r="S355" s="6">
        <f>IF(P355=1, SUM($P$1:P355))</f>
        <v>267</v>
      </c>
    </row>
    <row r="356" spans="1:19" x14ac:dyDescent="0.2">
      <c r="A356" s="6">
        <v>369</v>
      </c>
      <c r="B356" s="6" t="s">
        <v>14331</v>
      </c>
      <c r="C356" s="6" t="s">
        <v>14332</v>
      </c>
      <c r="D356" s="6" t="s">
        <v>14333</v>
      </c>
      <c r="E356" s="6" t="s">
        <v>14135</v>
      </c>
      <c r="F356" s="6">
        <v>13827</v>
      </c>
      <c r="G356" s="6">
        <v>6076875333</v>
      </c>
      <c r="H356" s="6" t="s">
        <v>14334</v>
      </c>
      <c r="I356" s="6" t="s">
        <v>14331</v>
      </c>
      <c r="J356" s="6">
        <v>0</v>
      </c>
      <c r="K356" s="6" t="s">
        <v>14335</v>
      </c>
      <c r="L356" s="6" t="s">
        <v>8977</v>
      </c>
      <c r="M356" s="6">
        <v>0</v>
      </c>
      <c r="N356" s="6" t="s">
        <v>11017</v>
      </c>
      <c r="O356" s="2" t="e">
        <f>MATCH(A356, 'combined matches'!A$1:A$4986,0)</f>
        <v>#N/A</v>
      </c>
      <c r="P356" s="6">
        <f t="shared" si="15"/>
        <v>1</v>
      </c>
      <c r="Q356" s="6">
        <f t="shared" si="16"/>
        <v>0</v>
      </c>
      <c r="R356" s="6">
        <f t="shared" si="17"/>
        <v>0</v>
      </c>
      <c r="S356" s="6">
        <f>IF(P356=1, SUM($P$1:P356))</f>
        <v>268</v>
      </c>
    </row>
    <row r="357" spans="1:19" x14ac:dyDescent="0.2">
      <c r="A357" s="6">
        <v>370</v>
      </c>
      <c r="B357" s="6" t="s">
        <v>14336</v>
      </c>
      <c r="C357" s="6" t="s">
        <v>14332</v>
      </c>
      <c r="D357" s="6" t="s">
        <v>14333</v>
      </c>
      <c r="E357" s="6" t="s">
        <v>14135</v>
      </c>
      <c r="F357" s="6">
        <v>13827</v>
      </c>
      <c r="G357" s="6">
        <v>6076875333</v>
      </c>
      <c r="H357" s="6" t="s">
        <v>14334</v>
      </c>
      <c r="I357" s="6" t="s">
        <v>14337</v>
      </c>
      <c r="J357" s="6">
        <v>0</v>
      </c>
      <c r="K357" s="6" t="s">
        <v>14335</v>
      </c>
      <c r="L357" s="6" t="s">
        <v>8977</v>
      </c>
      <c r="M357" s="6">
        <v>0</v>
      </c>
      <c r="N357" s="6" t="s">
        <v>8972</v>
      </c>
      <c r="O357" s="2" t="e">
        <f>MATCH(A357, 'combined matches'!A$1:A$4986,0)</f>
        <v>#N/A</v>
      </c>
      <c r="P357" s="6">
        <f t="shared" si="15"/>
        <v>1</v>
      </c>
      <c r="Q357" s="6">
        <f t="shared" si="16"/>
        <v>1</v>
      </c>
      <c r="R357" s="6" t="b">
        <f t="shared" si="17"/>
        <v>0</v>
      </c>
      <c r="S357" s="6">
        <f>IF(P357=1, SUM($P$1:P357))</f>
        <v>269</v>
      </c>
    </row>
    <row r="358" spans="1:19" x14ac:dyDescent="0.2">
      <c r="A358" s="6">
        <v>371</v>
      </c>
      <c r="B358" s="6" t="s">
        <v>14338</v>
      </c>
      <c r="C358" s="6" t="s">
        <v>14339</v>
      </c>
      <c r="D358" s="6" t="s">
        <v>14340</v>
      </c>
      <c r="E358" s="6" t="s">
        <v>14135</v>
      </c>
      <c r="F358" s="6">
        <v>14757</v>
      </c>
      <c r="G358" s="6">
        <v>7167534819</v>
      </c>
      <c r="H358" s="6" t="s">
        <v>14341</v>
      </c>
      <c r="I358" s="6" t="s">
        <v>14342</v>
      </c>
      <c r="J358" s="6">
        <v>0</v>
      </c>
      <c r="K358" s="6" t="s">
        <v>14343</v>
      </c>
      <c r="L358" s="6" t="s">
        <v>8975</v>
      </c>
      <c r="M358" s="6">
        <v>0</v>
      </c>
      <c r="N358" s="6" t="s">
        <v>11017</v>
      </c>
      <c r="O358" s="2" t="e">
        <f>MATCH(A358, 'combined matches'!A$1:A$4986,0)</f>
        <v>#N/A</v>
      </c>
      <c r="P358" s="6">
        <f t="shared" si="15"/>
        <v>1</v>
      </c>
      <c r="Q358" s="6">
        <f t="shared" si="16"/>
        <v>0</v>
      </c>
      <c r="R358" s="6">
        <f t="shared" si="17"/>
        <v>1</v>
      </c>
      <c r="S358" s="6">
        <f>IF(P358=1, SUM($P$1:P358))</f>
        <v>270</v>
      </c>
    </row>
    <row r="359" spans="1:19" x14ac:dyDescent="0.2">
      <c r="A359" s="6">
        <v>372</v>
      </c>
      <c r="B359" s="6" t="s">
        <v>14344</v>
      </c>
      <c r="C359" s="6" t="s">
        <v>14345</v>
      </c>
      <c r="D359" s="6" t="s">
        <v>206</v>
      </c>
      <c r="E359" s="6" t="s">
        <v>14135</v>
      </c>
      <c r="F359" s="6">
        <v>12206</v>
      </c>
      <c r="G359" s="6">
        <v>5184345678</v>
      </c>
      <c r="H359" s="6" t="s">
        <v>14346</v>
      </c>
      <c r="I359" s="6" t="s">
        <v>14344</v>
      </c>
      <c r="J359" s="6">
        <v>0</v>
      </c>
      <c r="K359" s="6" t="s">
        <v>14347</v>
      </c>
      <c r="L359" s="6" t="s">
        <v>8982</v>
      </c>
      <c r="M359" s="6">
        <v>0</v>
      </c>
      <c r="N359" s="6" t="s">
        <v>11017</v>
      </c>
      <c r="O359" s="2" t="e">
        <f>MATCH(A359, 'combined matches'!A$1:A$4986,0)</f>
        <v>#N/A</v>
      </c>
      <c r="P359" s="6">
        <f t="shared" si="15"/>
        <v>1</v>
      </c>
      <c r="Q359" s="6">
        <f t="shared" si="16"/>
        <v>0</v>
      </c>
      <c r="R359" s="6">
        <f t="shared" si="17"/>
        <v>0</v>
      </c>
      <c r="S359" s="6">
        <f>IF(P359=1, SUM($P$1:P359))</f>
        <v>271</v>
      </c>
    </row>
    <row r="360" spans="1:19" x14ac:dyDescent="0.2">
      <c r="A360" s="6">
        <v>373</v>
      </c>
      <c r="B360" s="6" t="s">
        <v>14348</v>
      </c>
      <c r="C360" s="6" t="s">
        <v>14349</v>
      </c>
      <c r="D360" s="6" t="s">
        <v>14350</v>
      </c>
      <c r="E360" s="6" t="s">
        <v>14135</v>
      </c>
      <c r="F360" s="6">
        <v>12534</v>
      </c>
      <c r="G360" s="6">
        <v>5184345678</v>
      </c>
      <c r="H360" s="6" t="s">
        <v>14351</v>
      </c>
      <c r="I360" s="6" t="s">
        <v>14352</v>
      </c>
      <c r="J360" s="6">
        <v>0</v>
      </c>
      <c r="K360" s="6" t="s">
        <v>14347</v>
      </c>
      <c r="L360" s="6" t="s">
        <v>8982</v>
      </c>
      <c r="M360" s="6">
        <v>0</v>
      </c>
      <c r="N360" s="6" t="s">
        <v>8972</v>
      </c>
      <c r="O360" s="2" t="e">
        <f>MATCH(A360, 'combined matches'!A$1:A$4986,0)</f>
        <v>#N/A</v>
      </c>
      <c r="P360" s="6">
        <f t="shared" si="15"/>
        <v>1</v>
      </c>
      <c r="Q360" s="6">
        <f t="shared" si="16"/>
        <v>1</v>
      </c>
      <c r="R360" s="6" t="b">
        <f t="shared" si="17"/>
        <v>0</v>
      </c>
      <c r="S360" s="6">
        <f>IF(P360=1, SUM($P$1:P360))</f>
        <v>272</v>
      </c>
    </row>
    <row r="361" spans="1:19" x14ac:dyDescent="0.2">
      <c r="A361" s="6">
        <v>374</v>
      </c>
      <c r="B361" s="6" t="s">
        <v>14353</v>
      </c>
      <c r="C361" s="6" t="s">
        <v>14354</v>
      </c>
      <c r="D361" s="6" t="s">
        <v>205</v>
      </c>
      <c r="E361" s="6" t="s">
        <v>14135</v>
      </c>
      <c r="F361" s="6">
        <v>12180</v>
      </c>
      <c r="G361" s="6">
        <v>5184345678</v>
      </c>
      <c r="H361" s="6" t="s">
        <v>14355</v>
      </c>
      <c r="I361" s="6" t="s">
        <v>14356</v>
      </c>
      <c r="J361" s="6">
        <v>0</v>
      </c>
      <c r="K361" s="6" t="s">
        <v>14347</v>
      </c>
      <c r="L361" s="6" t="s">
        <v>8982</v>
      </c>
      <c r="M361" s="6">
        <v>0</v>
      </c>
      <c r="N361" s="6" t="s">
        <v>8972</v>
      </c>
      <c r="O361" s="2" t="e">
        <f>MATCH(A361, 'combined matches'!A$1:A$4986,0)</f>
        <v>#N/A</v>
      </c>
      <c r="P361" s="6">
        <f t="shared" si="15"/>
        <v>1</v>
      </c>
      <c r="Q361" s="6">
        <f t="shared" si="16"/>
        <v>1</v>
      </c>
      <c r="R361" s="6" t="b">
        <f t="shared" si="17"/>
        <v>0</v>
      </c>
      <c r="S361" s="6">
        <f>IF(P361=1, SUM($P$1:P361))</f>
        <v>273</v>
      </c>
    </row>
    <row r="362" spans="1:19" x14ac:dyDescent="0.2">
      <c r="A362" s="6">
        <v>375</v>
      </c>
      <c r="B362" s="6" t="s">
        <v>14357</v>
      </c>
      <c r="C362" s="6" t="s">
        <v>14345</v>
      </c>
      <c r="D362" s="6" t="s">
        <v>206</v>
      </c>
      <c r="E362" s="6" t="s">
        <v>14135</v>
      </c>
      <c r="F362" s="6">
        <v>12206</v>
      </c>
      <c r="G362" s="6">
        <v>5184345678</v>
      </c>
      <c r="H362" s="6" t="s">
        <v>14346</v>
      </c>
      <c r="I362" s="6" t="s">
        <v>14358</v>
      </c>
      <c r="J362" s="6">
        <v>0</v>
      </c>
      <c r="K362" s="6" t="s">
        <v>14347</v>
      </c>
      <c r="L362" s="6" t="s">
        <v>8982</v>
      </c>
      <c r="M362" s="6">
        <v>0</v>
      </c>
      <c r="N362" s="6" t="s">
        <v>8972</v>
      </c>
      <c r="O362" s="2" t="e">
        <f>MATCH(A362, 'combined matches'!A$1:A$4986,0)</f>
        <v>#N/A</v>
      </c>
      <c r="P362" s="6">
        <f t="shared" si="15"/>
        <v>1</v>
      </c>
      <c r="Q362" s="6">
        <f t="shared" si="16"/>
        <v>1</v>
      </c>
      <c r="R362" s="6" t="b">
        <f t="shared" si="17"/>
        <v>0</v>
      </c>
      <c r="S362" s="6">
        <f>IF(P362=1, SUM($P$1:P362))</f>
        <v>274</v>
      </c>
    </row>
    <row r="363" spans="1:19" x14ac:dyDescent="0.2">
      <c r="A363" s="6">
        <v>376</v>
      </c>
      <c r="B363" s="6" t="s">
        <v>14359</v>
      </c>
      <c r="C363" s="6" t="s">
        <v>14360</v>
      </c>
      <c r="D363" s="6" t="s">
        <v>14361</v>
      </c>
      <c r="E363" s="6" t="s">
        <v>14135</v>
      </c>
      <c r="F363" s="6">
        <v>10032</v>
      </c>
      <c r="G363" s="6">
        <v>2123046076</v>
      </c>
      <c r="H363" s="6" t="s">
        <v>14362</v>
      </c>
      <c r="I363" s="6" t="s">
        <v>14363</v>
      </c>
      <c r="J363" s="6">
        <v>0</v>
      </c>
      <c r="K363" s="6" t="s">
        <v>14364</v>
      </c>
      <c r="L363" s="6" t="s">
        <v>8974</v>
      </c>
      <c r="M363" s="6">
        <v>0</v>
      </c>
      <c r="N363" s="6" t="s">
        <v>11017</v>
      </c>
      <c r="O363" s="2" t="e">
        <f>MATCH(A363, 'combined matches'!A$1:A$4986,0)</f>
        <v>#N/A</v>
      </c>
      <c r="P363" s="6">
        <f t="shared" si="15"/>
        <v>1</v>
      </c>
      <c r="Q363" s="6">
        <f t="shared" si="16"/>
        <v>0</v>
      </c>
      <c r="R363" s="6">
        <f t="shared" si="17"/>
        <v>0</v>
      </c>
      <c r="S363" s="6">
        <f>IF(P363=1, SUM($P$1:P363))</f>
        <v>275</v>
      </c>
    </row>
    <row r="364" spans="1:19" x14ac:dyDescent="0.2">
      <c r="A364" s="6">
        <v>377</v>
      </c>
      <c r="B364" s="6" t="s">
        <v>14365</v>
      </c>
      <c r="C364" s="6" t="s">
        <v>14366</v>
      </c>
      <c r="D364" s="6" t="s">
        <v>14361</v>
      </c>
      <c r="E364" s="6" t="s">
        <v>14135</v>
      </c>
      <c r="F364" s="6">
        <v>10032</v>
      </c>
      <c r="G364" s="6">
        <v>2123423202</v>
      </c>
      <c r="H364" s="6" t="s">
        <v>14367</v>
      </c>
      <c r="I364" s="6" t="s">
        <v>14368</v>
      </c>
      <c r="J364" s="6">
        <v>0</v>
      </c>
      <c r="K364" s="6" t="s">
        <v>14364</v>
      </c>
      <c r="L364" s="6" t="s">
        <v>8974</v>
      </c>
      <c r="M364" s="6">
        <v>0</v>
      </c>
      <c r="N364" s="6" t="s">
        <v>8972</v>
      </c>
      <c r="O364" s="2" t="e">
        <f>MATCH(A364, 'combined matches'!A$1:A$4986,0)</f>
        <v>#N/A</v>
      </c>
      <c r="P364" s="6">
        <f t="shared" si="15"/>
        <v>1</v>
      </c>
      <c r="Q364" s="6">
        <f t="shared" si="16"/>
        <v>1</v>
      </c>
      <c r="R364" s="6" t="b">
        <f t="shared" si="17"/>
        <v>0</v>
      </c>
      <c r="S364" s="6">
        <f>IF(P364=1, SUM($P$1:P364))</f>
        <v>276</v>
      </c>
    </row>
    <row r="365" spans="1:19" x14ac:dyDescent="0.2">
      <c r="A365" s="6">
        <v>378</v>
      </c>
      <c r="B365" s="6" t="s">
        <v>14369</v>
      </c>
      <c r="C365" s="6" t="s">
        <v>14366</v>
      </c>
      <c r="D365" s="6" t="s">
        <v>14361</v>
      </c>
      <c r="E365" s="6" t="s">
        <v>14135</v>
      </c>
      <c r="F365" s="6">
        <v>10032</v>
      </c>
      <c r="G365" s="6">
        <v>2123423202</v>
      </c>
      <c r="H365" s="6" t="s">
        <v>14367</v>
      </c>
      <c r="I365" s="6" t="s">
        <v>14370</v>
      </c>
      <c r="J365" s="6">
        <v>0</v>
      </c>
      <c r="K365" s="6" t="s">
        <v>14364</v>
      </c>
      <c r="L365" s="6" t="s">
        <v>8974</v>
      </c>
      <c r="M365" s="6">
        <v>0</v>
      </c>
      <c r="N365" s="6" t="s">
        <v>8972</v>
      </c>
      <c r="O365" s="2" t="e">
        <f>MATCH(A365, 'combined matches'!A$1:A$4986,0)</f>
        <v>#N/A</v>
      </c>
      <c r="P365" s="6">
        <f t="shared" si="15"/>
        <v>1</v>
      </c>
      <c r="Q365" s="6">
        <f t="shared" si="16"/>
        <v>1</v>
      </c>
      <c r="R365" s="6" t="b">
        <f t="shared" si="17"/>
        <v>0</v>
      </c>
      <c r="S365" s="6">
        <f>IF(P365=1, SUM($P$1:P365))</f>
        <v>277</v>
      </c>
    </row>
    <row r="366" spans="1:19" x14ac:dyDescent="0.2">
      <c r="A366" s="6">
        <v>379</v>
      </c>
      <c r="B366" s="6" t="s">
        <v>14371</v>
      </c>
      <c r="C366" s="6" t="s">
        <v>14372</v>
      </c>
      <c r="D366" s="6" t="s">
        <v>207</v>
      </c>
      <c r="E366" s="6" t="s">
        <v>14135</v>
      </c>
      <c r="F366" s="6">
        <v>14550</v>
      </c>
      <c r="G366" s="6">
        <v>5857868890</v>
      </c>
      <c r="H366" s="6" t="s">
        <v>14372</v>
      </c>
      <c r="I366" s="6" t="s">
        <v>14373</v>
      </c>
      <c r="J366" s="6">
        <v>0</v>
      </c>
      <c r="K366" s="6" t="s">
        <v>14374</v>
      </c>
      <c r="L366" s="6" t="s">
        <v>8975</v>
      </c>
      <c r="M366" s="6">
        <v>0</v>
      </c>
      <c r="N366" s="6" t="s">
        <v>11017</v>
      </c>
      <c r="O366" s="2" t="e">
        <f>MATCH(A366, 'combined matches'!A$1:A$4986,0)</f>
        <v>#N/A</v>
      </c>
      <c r="P366" s="6">
        <f t="shared" si="15"/>
        <v>1</v>
      </c>
      <c r="Q366" s="6">
        <f t="shared" si="16"/>
        <v>0</v>
      </c>
      <c r="R366" s="6">
        <f t="shared" si="17"/>
        <v>0</v>
      </c>
      <c r="S366" s="6">
        <f>IF(P366=1, SUM($P$1:P366))</f>
        <v>278</v>
      </c>
    </row>
    <row r="367" spans="1:19" x14ac:dyDescent="0.2">
      <c r="A367" s="6">
        <v>380</v>
      </c>
      <c r="B367" s="6" t="s">
        <v>14375</v>
      </c>
      <c r="C367" s="6" t="s">
        <v>14372</v>
      </c>
      <c r="D367" s="6" t="s">
        <v>207</v>
      </c>
      <c r="E367" s="6" t="s">
        <v>14135</v>
      </c>
      <c r="F367" s="6">
        <v>14550</v>
      </c>
      <c r="G367" s="6">
        <v>5857868881</v>
      </c>
      <c r="H367" s="6" t="s">
        <v>14372</v>
      </c>
      <c r="I367" s="6" t="s">
        <v>14376</v>
      </c>
      <c r="J367" s="6">
        <v>0</v>
      </c>
      <c r="K367" s="6" t="s">
        <v>14374</v>
      </c>
      <c r="L367" s="6" t="s">
        <v>8975</v>
      </c>
      <c r="M367" s="6">
        <v>0</v>
      </c>
      <c r="N367" s="6" t="s">
        <v>8972</v>
      </c>
      <c r="O367" s="2" t="e">
        <f>MATCH(A367, 'combined matches'!A$1:A$4986,0)</f>
        <v>#N/A</v>
      </c>
      <c r="P367" s="6">
        <f t="shared" si="15"/>
        <v>1</v>
      </c>
      <c r="Q367" s="6">
        <f t="shared" si="16"/>
        <v>1</v>
      </c>
      <c r="R367" s="6" t="b">
        <f t="shared" si="17"/>
        <v>0</v>
      </c>
      <c r="S367" s="6">
        <f>IF(P367=1, SUM($P$1:P367))</f>
        <v>279</v>
      </c>
    </row>
    <row r="368" spans="1:19" x14ac:dyDescent="0.2">
      <c r="A368" s="6">
        <v>381</v>
      </c>
      <c r="B368" s="6" t="s">
        <v>14377</v>
      </c>
      <c r="C368" s="6" t="s">
        <v>14378</v>
      </c>
      <c r="D368" s="6" t="s">
        <v>14379</v>
      </c>
      <c r="E368" s="6" t="s">
        <v>14135</v>
      </c>
      <c r="F368" s="6">
        <v>14011</v>
      </c>
      <c r="G368" s="6">
        <v>5857868881</v>
      </c>
      <c r="H368" s="6" t="s">
        <v>14378</v>
      </c>
      <c r="I368" s="6" t="s">
        <v>14380</v>
      </c>
      <c r="J368" s="6">
        <v>0</v>
      </c>
      <c r="K368" s="6" t="s">
        <v>14374</v>
      </c>
      <c r="L368" s="6" t="s">
        <v>8975</v>
      </c>
      <c r="M368" s="6">
        <v>0</v>
      </c>
      <c r="N368" s="6" t="s">
        <v>8972</v>
      </c>
      <c r="O368" s="2" t="e">
        <f>MATCH(A368, 'combined matches'!A$1:A$4986,0)</f>
        <v>#N/A</v>
      </c>
      <c r="P368" s="6">
        <f t="shared" si="15"/>
        <v>1</v>
      </c>
      <c r="Q368" s="6">
        <f t="shared" si="16"/>
        <v>1</v>
      </c>
      <c r="R368" s="6" t="b">
        <f t="shared" si="17"/>
        <v>0</v>
      </c>
      <c r="S368" s="6">
        <f>IF(P368=1, SUM($P$1:P368))</f>
        <v>280</v>
      </c>
    </row>
    <row r="369" spans="1:19" x14ac:dyDescent="0.2">
      <c r="A369" s="6">
        <v>382</v>
      </c>
      <c r="B369" s="6" t="s">
        <v>14381</v>
      </c>
      <c r="C369" s="6" t="s">
        <v>14382</v>
      </c>
      <c r="D369" s="6" t="s">
        <v>14361</v>
      </c>
      <c r="E369" s="6" t="s">
        <v>14135</v>
      </c>
      <c r="F369" s="6">
        <v>10010</v>
      </c>
      <c r="G369" s="6">
        <v>2125452422</v>
      </c>
      <c r="H369" s="6" t="s">
        <v>14383</v>
      </c>
      <c r="I369" s="6" t="s">
        <v>14381</v>
      </c>
      <c r="J369" s="6">
        <v>0</v>
      </c>
      <c r="K369" s="6" t="s">
        <v>14384</v>
      </c>
      <c r="L369" s="6" t="s">
        <v>8973</v>
      </c>
      <c r="M369" s="6">
        <v>1</v>
      </c>
      <c r="N369" s="6" t="s">
        <v>11017</v>
      </c>
      <c r="O369" s="2" t="e">
        <f>MATCH(A369, 'combined matches'!A$1:A$4986,0)</f>
        <v>#N/A</v>
      </c>
      <c r="P369" s="6">
        <f t="shared" si="15"/>
        <v>1</v>
      </c>
      <c r="Q369" s="6">
        <f t="shared" si="16"/>
        <v>0</v>
      </c>
      <c r="R369" s="6">
        <f t="shared" si="17"/>
        <v>0</v>
      </c>
      <c r="S369" s="6">
        <f>IF(P369=1, SUM($P$1:P369))</f>
        <v>281</v>
      </c>
    </row>
    <row r="370" spans="1:19" x14ac:dyDescent="0.2">
      <c r="A370" s="6">
        <v>383</v>
      </c>
      <c r="B370" s="6" t="s">
        <v>14385</v>
      </c>
      <c r="C370" s="6" t="s">
        <v>14386</v>
      </c>
      <c r="D370" s="6" t="s">
        <v>14269</v>
      </c>
      <c r="E370" s="6" t="s">
        <v>14135</v>
      </c>
      <c r="F370" s="6">
        <v>11432</v>
      </c>
      <c r="G370" s="6">
        <v>7185232123</v>
      </c>
      <c r="H370" s="6" t="s">
        <v>14386</v>
      </c>
      <c r="I370" s="6" t="s">
        <v>14387</v>
      </c>
      <c r="J370" s="6">
        <v>0</v>
      </c>
      <c r="K370" s="6" t="s">
        <v>14384</v>
      </c>
      <c r="L370" s="6" t="s">
        <v>8973</v>
      </c>
      <c r="M370" s="6">
        <v>1</v>
      </c>
      <c r="N370" s="6" t="s">
        <v>8972</v>
      </c>
      <c r="O370" s="2" t="e">
        <f>MATCH(A370, 'combined matches'!A$1:A$4986,0)</f>
        <v>#N/A</v>
      </c>
      <c r="P370" s="6">
        <f t="shared" si="15"/>
        <v>1</v>
      </c>
      <c r="Q370" s="6">
        <f t="shared" si="16"/>
        <v>1</v>
      </c>
      <c r="R370" s="6" t="b">
        <f t="shared" si="17"/>
        <v>0</v>
      </c>
      <c r="S370" s="6">
        <f>IF(P370=1, SUM($P$1:P370))</f>
        <v>282</v>
      </c>
    </row>
    <row r="371" spans="1:19" x14ac:dyDescent="0.2">
      <c r="A371" s="6">
        <v>384</v>
      </c>
      <c r="B371" s="6" t="s">
        <v>14388</v>
      </c>
      <c r="C371" s="6" t="s">
        <v>14389</v>
      </c>
      <c r="D371" s="6" t="s">
        <v>14390</v>
      </c>
      <c r="E371" s="6" t="s">
        <v>14135</v>
      </c>
      <c r="F371" s="6">
        <v>10459</v>
      </c>
      <c r="G371" s="6">
        <v>7183204466</v>
      </c>
      <c r="H371" s="6" t="s">
        <v>14391</v>
      </c>
      <c r="I371" s="6" t="s">
        <v>14392</v>
      </c>
      <c r="J371" s="6">
        <v>0</v>
      </c>
      <c r="K371" s="6" t="s">
        <v>14384</v>
      </c>
      <c r="L371" s="6" t="s">
        <v>8973</v>
      </c>
      <c r="M371" s="6">
        <v>1</v>
      </c>
      <c r="N371" s="6" t="s">
        <v>8972</v>
      </c>
      <c r="O371" s="2" t="e">
        <f>MATCH(A371, 'combined matches'!A$1:A$4986,0)</f>
        <v>#N/A</v>
      </c>
      <c r="P371" s="6">
        <f t="shared" si="15"/>
        <v>1</v>
      </c>
      <c r="Q371" s="6">
        <f t="shared" si="16"/>
        <v>1</v>
      </c>
      <c r="R371" s="6" t="b">
        <f t="shared" si="17"/>
        <v>0</v>
      </c>
      <c r="S371" s="6">
        <f>IF(P371=1, SUM($P$1:P371))</f>
        <v>283</v>
      </c>
    </row>
    <row r="372" spans="1:19" x14ac:dyDescent="0.2">
      <c r="A372" s="6">
        <v>385</v>
      </c>
      <c r="B372" s="6" t="s">
        <v>14393</v>
      </c>
      <c r="C372" s="6" t="s">
        <v>14394</v>
      </c>
      <c r="D372" s="6" t="s">
        <v>14395</v>
      </c>
      <c r="E372" s="6" t="s">
        <v>14135</v>
      </c>
      <c r="F372" s="6">
        <v>11206</v>
      </c>
      <c r="G372" s="6">
        <v>7183880390</v>
      </c>
      <c r="H372" s="6" t="s">
        <v>14396</v>
      </c>
      <c r="I372" s="6" t="s">
        <v>14397</v>
      </c>
      <c r="J372" s="6">
        <v>0</v>
      </c>
      <c r="K372" s="6" t="s">
        <v>14384</v>
      </c>
      <c r="L372" s="6" t="s">
        <v>8973</v>
      </c>
      <c r="M372" s="6">
        <v>1</v>
      </c>
      <c r="N372" s="6" t="s">
        <v>8972</v>
      </c>
      <c r="O372" s="2" t="e">
        <f>MATCH(A372, 'combined matches'!A$1:A$4986,0)</f>
        <v>#N/A</v>
      </c>
      <c r="P372" s="6">
        <f t="shared" si="15"/>
        <v>1</v>
      </c>
      <c r="Q372" s="6">
        <f t="shared" si="16"/>
        <v>1</v>
      </c>
      <c r="R372" s="6" t="b">
        <f t="shared" si="17"/>
        <v>0</v>
      </c>
      <c r="S372" s="6">
        <f>IF(P372=1, SUM($P$1:P372))</f>
        <v>284</v>
      </c>
    </row>
    <row r="373" spans="1:19" x14ac:dyDescent="0.2">
      <c r="A373" s="6">
        <v>386</v>
      </c>
      <c r="B373" s="6" t="s">
        <v>14398</v>
      </c>
      <c r="C373" s="6" t="s">
        <v>14399</v>
      </c>
      <c r="D373" s="6" t="s">
        <v>14395</v>
      </c>
      <c r="E373" s="6" t="s">
        <v>14135</v>
      </c>
      <c r="F373" s="6">
        <v>11208</v>
      </c>
      <c r="G373" s="6">
        <v>7182778303</v>
      </c>
      <c r="H373" s="6" t="s">
        <v>14400</v>
      </c>
      <c r="I373" s="6" t="s">
        <v>14401</v>
      </c>
      <c r="J373" s="6">
        <v>0</v>
      </c>
      <c r="K373" s="6" t="s">
        <v>14384</v>
      </c>
      <c r="L373" s="6" t="s">
        <v>8973</v>
      </c>
      <c r="M373" s="6">
        <v>1</v>
      </c>
      <c r="N373" s="6" t="s">
        <v>8972</v>
      </c>
      <c r="O373" s="2" t="e">
        <f>MATCH(A373, 'combined matches'!A$1:A$4986,0)</f>
        <v>#N/A</v>
      </c>
      <c r="P373" s="6">
        <f t="shared" si="15"/>
        <v>1</v>
      </c>
      <c r="Q373" s="6">
        <f t="shared" si="16"/>
        <v>1</v>
      </c>
      <c r="R373" s="6" t="b">
        <f t="shared" si="17"/>
        <v>0</v>
      </c>
      <c r="S373" s="6">
        <f>IF(P373=1, SUM($P$1:P373))</f>
        <v>285</v>
      </c>
    </row>
    <row r="374" spans="1:19" x14ac:dyDescent="0.2">
      <c r="A374" s="6">
        <v>387</v>
      </c>
      <c r="B374" s="6" t="s">
        <v>14402</v>
      </c>
      <c r="C374" s="6" t="s">
        <v>14403</v>
      </c>
      <c r="D374" s="6" t="s">
        <v>14395</v>
      </c>
      <c r="E374" s="6" t="s">
        <v>14135</v>
      </c>
      <c r="F374" s="6">
        <v>11225</v>
      </c>
      <c r="G374" s="6">
        <v>7187780198</v>
      </c>
      <c r="H374" s="6" t="s">
        <v>14404</v>
      </c>
      <c r="I374" s="6" t="s">
        <v>14405</v>
      </c>
      <c r="J374" s="6">
        <v>0</v>
      </c>
      <c r="K374" s="6" t="s">
        <v>14384</v>
      </c>
      <c r="L374" s="6" t="s">
        <v>8973</v>
      </c>
      <c r="M374" s="6">
        <v>1</v>
      </c>
      <c r="N374" s="6" t="s">
        <v>8972</v>
      </c>
      <c r="O374" s="2" t="e">
        <f>MATCH(A374, 'combined matches'!A$1:A$4986,0)</f>
        <v>#N/A</v>
      </c>
      <c r="P374" s="6">
        <f t="shared" si="15"/>
        <v>1</v>
      </c>
      <c r="Q374" s="6">
        <f t="shared" si="16"/>
        <v>1</v>
      </c>
      <c r="R374" s="6" t="b">
        <f t="shared" si="17"/>
        <v>0</v>
      </c>
      <c r="S374" s="6">
        <f>IF(P374=1, SUM($P$1:P374))</f>
        <v>286</v>
      </c>
    </row>
    <row r="375" spans="1:19" x14ac:dyDescent="0.2">
      <c r="A375" s="6">
        <v>388</v>
      </c>
      <c r="B375" s="6" t="s">
        <v>14406</v>
      </c>
      <c r="C375" s="6" t="s">
        <v>14407</v>
      </c>
      <c r="D375" s="6" t="s">
        <v>14361</v>
      </c>
      <c r="E375" s="6" t="s">
        <v>14135</v>
      </c>
      <c r="F375" s="6">
        <v>10002</v>
      </c>
      <c r="G375" s="6">
        <v>2124771120</v>
      </c>
      <c r="H375" s="6" t="s">
        <v>14407</v>
      </c>
      <c r="I375" s="6" t="s">
        <v>14408</v>
      </c>
      <c r="J375" s="6">
        <v>0</v>
      </c>
      <c r="K375" s="6" t="s">
        <v>14384</v>
      </c>
      <c r="L375" s="6" t="s">
        <v>8973</v>
      </c>
      <c r="M375" s="6">
        <v>1</v>
      </c>
      <c r="N375" s="6" t="s">
        <v>8972</v>
      </c>
      <c r="O375" s="2" t="e">
        <f>MATCH(A375, 'combined matches'!A$1:A$4986,0)</f>
        <v>#N/A</v>
      </c>
      <c r="P375" s="6">
        <f t="shared" si="15"/>
        <v>1</v>
      </c>
      <c r="Q375" s="6">
        <f t="shared" si="16"/>
        <v>1</v>
      </c>
      <c r="R375" s="6" t="b">
        <f t="shared" si="17"/>
        <v>0</v>
      </c>
      <c r="S375" s="6">
        <f>IF(P375=1, SUM($P$1:P375))</f>
        <v>287</v>
      </c>
    </row>
    <row r="376" spans="1:19" x14ac:dyDescent="0.2">
      <c r="A376" s="6">
        <v>389</v>
      </c>
      <c r="B376" s="6" t="s">
        <v>14409</v>
      </c>
      <c r="C376" s="6" t="s">
        <v>14410</v>
      </c>
      <c r="D376" s="6" t="s">
        <v>14361</v>
      </c>
      <c r="E376" s="6" t="s">
        <v>14135</v>
      </c>
      <c r="F376" s="6">
        <v>10026</v>
      </c>
      <c r="G376" s="6">
        <v>2124260088</v>
      </c>
      <c r="H376" s="6" t="s">
        <v>14410</v>
      </c>
      <c r="I376" s="6" t="s">
        <v>14411</v>
      </c>
      <c r="J376" s="6">
        <v>0</v>
      </c>
      <c r="K376" s="6" t="s">
        <v>14384</v>
      </c>
      <c r="L376" s="6" t="s">
        <v>8973</v>
      </c>
      <c r="M376" s="6">
        <v>1</v>
      </c>
      <c r="N376" s="6" t="s">
        <v>8972</v>
      </c>
      <c r="O376" s="2" t="e">
        <f>MATCH(A376, 'combined matches'!A$1:A$4986,0)</f>
        <v>#N/A</v>
      </c>
      <c r="P376" s="6">
        <f t="shared" si="15"/>
        <v>1</v>
      </c>
      <c r="Q376" s="6">
        <f t="shared" si="16"/>
        <v>1</v>
      </c>
      <c r="R376" s="6" t="b">
        <f t="shared" si="17"/>
        <v>0</v>
      </c>
      <c r="S376" s="6">
        <f>IF(P376=1, SUM($P$1:P376))</f>
        <v>288</v>
      </c>
    </row>
    <row r="377" spans="1:19" x14ac:dyDescent="0.2">
      <c r="A377" s="6">
        <v>390</v>
      </c>
      <c r="B377" s="6" t="s">
        <v>14412</v>
      </c>
      <c r="C377" s="6" t="s">
        <v>14413</v>
      </c>
      <c r="D377" s="6" t="s">
        <v>14361</v>
      </c>
      <c r="E377" s="6" t="s">
        <v>14135</v>
      </c>
      <c r="F377" s="6">
        <v>10032</v>
      </c>
      <c r="G377" s="6">
        <v>2127817979</v>
      </c>
      <c r="H377" s="6" t="s">
        <v>14413</v>
      </c>
      <c r="I377" s="6" t="s">
        <v>14414</v>
      </c>
      <c r="J377" s="6">
        <v>0</v>
      </c>
      <c r="K377" s="6" t="s">
        <v>14384</v>
      </c>
      <c r="L377" s="6" t="s">
        <v>8973</v>
      </c>
      <c r="M377" s="6">
        <v>1</v>
      </c>
      <c r="N377" s="6" t="s">
        <v>8972</v>
      </c>
      <c r="O377" s="2" t="e">
        <f>MATCH(A377, 'combined matches'!A$1:A$4986,0)</f>
        <v>#N/A</v>
      </c>
      <c r="P377" s="6">
        <f t="shared" si="15"/>
        <v>1</v>
      </c>
      <c r="Q377" s="6">
        <f t="shared" si="16"/>
        <v>1</v>
      </c>
      <c r="R377" s="6" t="b">
        <f t="shared" si="17"/>
        <v>0</v>
      </c>
      <c r="S377" s="6">
        <f>IF(P377=1, SUM($P$1:P377))</f>
        <v>289</v>
      </c>
    </row>
    <row r="378" spans="1:19" x14ac:dyDescent="0.2">
      <c r="A378" s="6">
        <v>391</v>
      </c>
      <c r="B378" s="6" t="s">
        <v>14415</v>
      </c>
      <c r="C378" s="6" t="s">
        <v>14416</v>
      </c>
      <c r="D378" s="6" t="s">
        <v>14269</v>
      </c>
      <c r="E378" s="6" t="s">
        <v>14135</v>
      </c>
      <c r="F378" s="6">
        <v>11435</v>
      </c>
      <c r="G378" s="6">
        <v>7186577088</v>
      </c>
      <c r="H378" s="6" t="s">
        <v>14416</v>
      </c>
      <c r="I378" s="6" t="s">
        <v>14417</v>
      </c>
      <c r="J378" s="6">
        <v>0</v>
      </c>
      <c r="K378" s="6" t="s">
        <v>14384</v>
      </c>
      <c r="L378" s="6" t="s">
        <v>8973</v>
      </c>
      <c r="M378" s="6">
        <v>1</v>
      </c>
      <c r="N378" s="6" t="s">
        <v>8972</v>
      </c>
      <c r="O378" s="2" t="e">
        <f>MATCH(A378, 'combined matches'!A$1:A$4986,0)</f>
        <v>#N/A</v>
      </c>
      <c r="P378" s="6">
        <f t="shared" si="15"/>
        <v>1</v>
      </c>
      <c r="Q378" s="6">
        <f t="shared" si="16"/>
        <v>1</v>
      </c>
      <c r="R378" s="6" t="b">
        <f t="shared" si="17"/>
        <v>0</v>
      </c>
      <c r="S378" s="6">
        <f>IF(P378=1, SUM($P$1:P378))</f>
        <v>290</v>
      </c>
    </row>
    <row r="379" spans="1:19" x14ac:dyDescent="0.2">
      <c r="A379" s="6">
        <v>392</v>
      </c>
      <c r="B379" s="6" t="s">
        <v>14418</v>
      </c>
      <c r="C379" s="6" t="s">
        <v>14416</v>
      </c>
      <c r="D379" s="6" t="s">
        <v>14269</v>
      </c>
      <c r="E379" s="6" t="s">
        <v>14135</v>
      </c>
      <c r="F379" s="6">
        <v>11435</v>
      </c>
      <c r="G379" s="6">
        <v>6467725925</v>
      </c>
      <c r="H379" s="6" t="s">
        <v>14416</v>
      </c>
      <c r="I379" s="6" t="s">
        <v>14419</v>
      </c>
      <c r="J379" s="6">
        <v>0</v>
      </c>
      <c r="K379" s="6" t="s">
        <v>14384</v>
      </c>
      <c r="L379" s="6" t="s">
        <v>8973</v>
      </c>
      <c r="M379" s="6">
        <v>1</v>
      </c>
      <c r="N379" s="6" t="s">
        <v>8972</v>
      </c>
      <c r="O379" s="2" t="e">
        <f>MATCH(A379, 'combined matches'!A$1:A$4986,0)</f>
        <v>#N/A</v>
      </c>
      <c r="P379" s="6">
        <f t="shared" si="15"/>
        <v>1</v>
      </c>
      <c r="Q379" s="6">
        <f t="shared" si="16"/>
        <v>1</v>
      </c>
      <c r="R379" s="6" t="b">
        <f t="shared" si="17"/>
        <v>0</v>
      </c>
      <c r="S379" s="6">
        <f>IF(P379=1, SUM($P$1:P379))</f>
        <v>291</v>
      </c>
    </row>
    <row r="380" spans="1:19" x14ac:dyDescent="0.2">
      <c r="A380" s="6">
        <v>393</v>
      </c>
      <c r="B380" s="6" t="s">
        <v>14420</v>
      </c>
      <c r="C380" s="6" t="s">
        <v>14421</v>
      </c>
      <c r="D380" s="6" t="s">
        <v>14422</v>
      </c>
      <c r="E380" s="6" t="s">
        <v>14135</v>
      </c>
      <c r="F380" s="6">
        <v>11106</v>
      </c>
      <c r="G380" s="6">
        <v>7184827772</v>
      </c>
      <c r="H380" s="6" t="s">
        <v>14421</v>
      </c>
      <c r="I380" s="6" t="s">
        <v>14423</v>
      </c>
      <c r="J380" s="6">
        <v>0</v>
      </c>
      <c r="K380" s="6" t="s">
        <v>14384</v>
      </c>
      <c r="L380" s="6" t="s">
        <v>8973</v>
      </c>
      <c r="M380" s="6">
        <v>1</v>
      </c>
      <c r="N380" s="6" t="s">
        <v>8972</v>
      </c>
      <c r="O380" s="2" t="e">
        <f>MATCH(A380, 'combined matches'!A$1:A$4986,0)</f>
        <v>#N/A</v>
      </c>
      <c r="P380" s="6">
        <f t="shared" si="15"/>
        <v>1</v>
      </c>
      <c r="Q380" s="6">
        <f t="shared" si="16"/>
        <v>1</v>
      </c>
      <c r="R380" s="6" t="b">
        <f t="shared" si="17"/>
        <v>0</v>
      </c>
      <c r="S380" s="6">
        <f>IF(P380=1, SUM($P$1:P380))</f>
        <v>292</v>
      </c>
    </row>
    <row r="381" spans="1:19" x14ac:dyDescent="0.2">
      <c r="A381" s="6">
        <v>394</v>
      </c>
      <c r="B381" s="6" t="s">
        <v>14424</v>
      </c>
      <c r="C381" s="6" t="s">
        <v>14425</v>
      </c>
      <c r="D381" s="6" t="s">
        <v>14390</v>
      </c>
      <c r="E381" s="6" t="s">
        <v>14135</v>
      </c>
      <c r="F381" s="6">
        <v>10457</v>
      </c>
      <c r="G381" s="6">
        <v>7182945891</v>
      </c>
      <c r="H381" s="6" t="s">
        <v>14426</v>
      </c>
      <c r="I381" s="6" t="s">
        <v>14427</v>
      </c>
      <c r="J381" s="6">
        <v>0</v>
      </c>
      <c r="K381" s="6" t="s">
        <v>14384</v>
      </c>
      <c r="L381" s="6" t="s">
        <v>8973</v>
      </c>
      <c r="M381" s="6">
        <v>1</v>
      </c>
      <c r="N381" s="6" t="s">
        <v>8972</v>
      </c>
      <c r="O381" s="2" t="e">
        <f>MATCH(A381, 'combined matches'!A$1:A$4986,0)</f>
        <v>#N/A</v>
      </c>
      <c r="P381" s="6">
        <f t="shared" si="15"/>
        <v>1</v>
      </c>
      <c r="Q381" s="6">
        <f t="shared" si="16"/>
        <v>1</v>
      </c>
      <c r="R381" s="6" t="b">
        <f t="shared" si="17"/>
        <v>0</v>
      </c>
      <c r="S381" s="6">
        <f>IF(P381=1, SUM($P$1:P381))</f>
        <v>293</v>
      </c>
    </row>
    <row r="382" spans="1:19" x14ac:dyDescent="0.2">
      <c r="A382" s="6">
        <v>395</v>
      </c>
      <c r="B382" s="6" t="s">
        <v>14428</v>
      </c>
      <c r="C382" s="6" t="s">
        <v>14386</v>
      </c>
      <c r="D382" s="6" t="s">
        <v>14269</v>
      </c>
      <c r="E382" s="6" t="s">
        <v>14135</v>
      </c>
      <c r="F382" s="6">
        <v>11432</v>
      </c>
      <c r="G382" s="6">
        <v>7185232123</v>
      </c>
      <c r="H382" s="6" t="s">
        <v>14386</v>
      </c>
      <c r="I382" s="6" t="s">
        <v>14429</v>
      </c>
      <c r="J382" s="6">
        <v>0</v>
      </c>
      <c r="K382" s="6" t="s">
        <v>14384</v>
      </c>
      <c r="L382" s="6" t="s">
        <v>8973</v>
      </c>
      <c r="M382" s="6">
        <v>1</v>
      </c>
      <c r="N382" s="6" t="s">
        <v>8972</v>
      </c>
      <c r="O382" s="2" t="e">
        <f>MATCH(A382, 'combined matches'!A$1:A$4986,0)</f>
        <v>#N/A</v>
      </c>
      <c r="P382" s="6">
        <f t="shared" si="15"/>
        <v>1</v>
      </c>
      <c r="Q382" s="6">
        <f t="shared" si="16"/>
        <v>1</v>
      </c>
      <c r="R382" s="6" t="b">
        <f t="shared" si="17"/>
        <v>0</v>
      </c>
      <c r="S382" s="6">
        <f>IF(P382=1, SUM($P$1:P382))</f>
        <v>294</v>
      </c>
    </row>
    <row r="383" spans="1:19" x14ac:dyDescent="0.2">
      <c r="A383" s="6">
        <v>396</v>
      </c>
      <c r="B383" s="6" t="s">
        <v>14430</v>
      </c>
      <c r="C383" s="6" t="s">
        <v>14431</v>
      </c>
      <c r="D383" s="6" t="s">
        <v>14432</v>
      </c>
      <c r="E383" s="6" t="s">
        <v>14135</v>
      </c>
      <c r="F383" s="6">
        <v>14527</v>
      </c>
      <c r="G383" s="6">
        <v>3155319102</v>
      </c>
      <c r="H383" s="6" t="s">
        <v>14431</v>
      </c>
      <c r="I383" s="6" t="s">
        <v>14433</v>
      </c>
      <c r="J383" s="6">
        <v>0</v>
      </c>
      <c r="K383" s="6" t="s">
        <v>14434</v>
      </c>
      <c r="L383" s="6" t="s">
        <v>8973</v>
      </c>
      <c r="M383" s="6">
        <v>1</v>
      </c>
      <c r="N383" s="6" t="s">
        <v>11017</v>
      </c>
      <c r="O383" s="2" t="e">
        <f>MATCH(A383, 'combined matches'!A$1:A$4986,0)</f>
        <v>#N/A</v>
      </c>
      <c r="P383" s="6">
        <f t="shared" si="15"/>
        <v>1</v>
      </c>
      <c r="Q383" s="6">
        <f t="shared" si="16"/>
        <v>0</v>
      </c>
      <c r="R383" s="6">
        <f t="shared" si="17"/>
        <v>0</v>
      </c>
      <c r="S383" s="6">
        <f>IF(P383=1, SUM($P$1:P383))</f>
        <v>295</v>
      </c>
    </row>
    <row r="384" spans="1:19" x14ac:dyDescent="0.2">
      <c r="A384" s="6">
        <v>397</v>
      </c>
      <c r="B384" s="6" t="s">
        <v>14435</v>
      </c>
      <c r="C384" s="6" t="s">
        <v>14436</v>
      </c>
      <c r="D384" s="6" t="s">
        <v>14437</v>
      </c>
      <c r="E384" s="6" t="s">
        <v>14135</v>
      </c>
      <c r="F384" s="6">
        <v>14456</v>
      </c>
      <c r="G384" s="6">
        <v>3155362752</v>
      </c>
      <c r="H384" s="6" t="s">
        <v>14436</v>
      </c>
      <c r="I384" s="6" t="s">
        <v>14438</v>
      </c>
      <c r="J384" s="6">
        <v>0</v>
      </c>
      <c r="K384" s="6" t="s">
        <v>14434</v>
      </c>
      <c r="L384" s="6" t="s">
        <v>8973</v>
      </c>
      <c r="M384" s="6">
        <v>1</v>
      </c>
      <c r="N384" s="6" t="s">
        <v>8972</v>
      </c>
      <c r="O384" s="2" t="e">
        <f>MATCH(A384, 'combined matches'!A$1:A$4986,0)</f>
        <v>#N/A</v>
      </c>
      <c r="P384" s="6">
        <f t="shared" si="15"/>
        <v>1</v>
      </c>
      <c r="Q384" s="6">
        <f t="shared" si="16"/>
        <v>1</v>
      </c>
      <c r="R384" s="6" t="b">
        <f t="shared" si="17"/>
        <v>0</v>
      </c>
      <c r="S384" s="6">
        <f>IF(P384=1, SUM($P$1:P384))</f>
        <v>296</v>
      </c>
    </row>
    <row r="385" spans="1:19" x14ac:dyDescent="0.2">
      <c r="A385" s="6">
        <v>398</v>
      </c>
      <c r="B385" s="6" t="s">
        <v>14439</v>
      </c>
      <c r="C385" s="6" t="s">
        <v>14440</v>
      </c>
      <c r="D385" s="6" t="s">
        <v>14432</v>
      </c>
      <c r="E385" s="6" t="s">
        <v>14135</v>
      </c>
      <c r="F385" s="6">
        <v>14527</v>
      </c>
      <c r="G385" s="6">
        <v>3155362752</v>
      </c>
      <c r="H385" s="6" t="s">
        <v>14441</v>
      </c>
      <c r="I385" s="6" t="s">
        <v>14442</v>
      </c>
      <c r="J385" s="6">
        <v>0</v>
      </c>
      <c r="K385" s="6" t="s">
        <v>14434</v>
      </c>
      <c r="L385" s="6" t="s">
        <v>8973</v>
      </c>
      <c r="M385" s="6">
        <v>1</v>
      </c>
      <c r="N385" s="6" t="s">
        <v>8972</v>
      </c>
      <c r="O385" s="2" t="e">
        <f>MATCH(A385, 'combined matches'!A$1:A$4986,0)</f>
        <v>#N/A</v>
      </c>
      <c r="P385" s="6">
        <f t="shared" si="15"/>
        <v>1</v>
      </c>
      <c r="Q385" s="6">
        <f t="shared" si="16"/>
        <v>1</v>
      </c>
      <c r="R385" s="6" t="b">
        <f t="shared" si="17"/>
        <v>0</v>
      </c>
      <c r="S385" s="6">
        <f>IF(P385=1, SUM($P$1:P385))</f>
        <v>297</v>
      </c>
    </row>
    <row r="386" spans="1:19" x14ac:dyDescent="0.2">
      <c r="A386" s="6">
        <v>399</v>
      </c>
      <c r="B386" s="6" t="s">
        <v>14443</v>
      </c>
      <c r="C386" s="6" t="s">
        <v>14444</v>
      </c>
      <c r="D386" s="6" t="s">
        <v>14445</v>
      </c>
      <c r="E386" s="6" t="s">
        <v>14135</v>
      </c>
      <c r="F386" s="6">
        <v>14478</v>
      </c>
      <c r="G386" s="6">
        <v>3155362752</v>
      </c>
      <c r="H386" s="6" t="s">
        <v>14446</v>
      </c>
      <c r="I386" s="6" t="s">
        <v>14447</v>
      </c>
      <c r="J386" s="6">
        <v>0</v>
      </c>
      <c r="K386" s="6" t="s">
        <v>14434</v>
      </c>
      <c r="L386" s="6" t="s">
        <v>8979</v>
      </c>
      <c r="M386" s="6">
        <v>1</v>
      </c>
      <c r="N386" s="6" t="s">
        <v>8972</v>
      </c>
      <c r="O386" s="2" t="e">
        <f>MATCH(A386, 'combined matches'!A$1:A$4986,0)</f>
        <v>#N/A</v>
      </c>
      <c r="P386" s="6">
        <f t="shared" ref="P386:P449" si="18">IF(ISNA(O386),1,0)</f>
        <v>1</v>
      </c>
      <c r="Q386" s="6">
        <f t="shared" si="16"/>
        <v>1</v>
      </c>
      <c r="R386" s="6" t="b">
        <f t="shared" si="17"/>
        <v>0</v>
      </c>
      <c r="S386" s="6">
        <f>IF(P386=1, SUM($P$1:P386))</f>
        <v>298</v>
      </c>
    </row>
    <row r="387" spans="1:19" x14ac:dyDescent="0.2">
      <c r="A387" s="6">
        <v>400</v>
      </c>
      <c r="B387" s="6" t="s">
        <v>14448</v>
      </c>
      <c r="C387" s="6" t="s">
        <v>14449</v>
      </c>
      <c r="D387" s="6" t="s">
        <v>14450</v>
      </c>
      <c r="E387" s="6" t="s">
        <v>14135</v>
      </c>
      <c r="F387" s="6">
        <v>14810</v>
      </c>
      <c r="G387" s="6">
        <v>6077763063</v>
      </c>
      <c r="H387" s="6" t="s">
        <v>14449</v>
      </c>
      <c r="I387" s="6" t="s">
        <v>14451</v>
      </c>
      <c r="J387" s="6">
        <v>0</v>
      </c>
      <c r="K387" s="6" t="s">
        <v>14434</v>
      </c>
      <c r="L387" s="6" t="s">
        <v>8973</v>
      </c>
      <c r="M387" s="6">
        <v>1</v>
      </c>
      <c r="N387" s="6" t="s">
        <v>8972</v>
      </c>
      <c r="O387" s="2" t="e">
        <f>MATCH(A387, 'combined matches'!A$1:A$4986,0)</f>
        <v>#N/A</v>
      </c>
      <c r="P387" s="6">
        <f t="shared" si="18"/>
        <v>1</v>
      </c>
      <c r="Q387" s="6">
        <f t="shared" ref="Q387:Q450" si="19">IF(P387=1,IF(N387="service site", 1, 0))</f>
        <v>1</v>
      </c>
      <c r="R387" s="6" t="b">
        <f t="shared" ref="R387:R450" si="20">IF(Q387=0, IF(K387=K388, 0, 1))</f>
        <v>0</v>
      </c>
      <c r="S387" s="6">
        <f>IF(P387=1, SUM($P$1:P387))</f>
        <v>299</v>
      </c>
    </row>
    <row r="388" spans="1:19" x14ac:dyDescent="0.2">
      <c r="A388" s="6">
        <v>401</v>
      </c>
      <c r="B388" s="6" t="s">
        <v>14452</v>
      </c>
      <c r="C388" s="6" t="s">
        <v>14453</v>
      </c>
      <c r="D388" s="6" t="s">
        <v>14454</v>
      </c>
      <c r="E388" s="6" t="s">
        <v>14135</v>
      </c>
      <c r="F388" s="6">
        <v>14551</v>
      </c>
      <c r="G388" s="6">
        <v>3154831199</v>
      </c>
      <c r="H388" s="6" t="s">
        <v>14453</v>
      </c>
      <c r="I388" s="6" t="s">
        <v>14455</v>
      </c>
      <c r="J388" s="6">
        <v>0</v>
      </c>
      <c r="K388" s="6" t="s">
        <v>14434</v>
      </c>
      <c r="L388" s="6" t="s">
        <v>8973</v>
      </c>
      <c r="M388" s="6">
        <v>1</v>
      </c>
      <c r="N388" s="6" t="s">
        <v>8972</v>
      </c>
      <c r="O388" s="2" t="e">
        <f>MATCH(A388, 'combined matches'!A$1:A$4986,0)</f>
        <v>#N/A</v>
      </c>
      <c r="P388" s="6">
        <f t="shared" si="18"/>
        <v>1</v>
      </c>
      <c r="Q388" s="6">
        <f t="shared" si="19"/>
        <v>1</v>
      </c>
      <c r="R388" s="6" t="b">
        <f t="shared" si="20"/>
        <v>0</v>
      </c>
      <c r="S388" s="6">
        <f>IF(P388=1, SUM($P$1:P388))</f>
        <v>300</v>
      </c>
    </row>
    <row r="389" spans="1:19" x14ac:dyDescent="0.2">
      <c r="A389" s="6">
        <v>402</v>
      </c>
      <c r="B389" s="6" t="s">
        <v>14456</v>
      </c>
      <c r="C389" s="6" t="s">
        <v>14457</v>
      </c>
      <c r="D389" s="6" t="s">
        <v>14458</v>
      </c>
      <c r="E389" s="6" t="s">
        <v>14135</v>
      </c>
      <c r="F389" s="6">
        <v>13140</v>
      </c>
      <c r="G389" s="6">
        <v>3157769700</v>
      </c>
      <c r="H389" s="6" t="s">
        <v>14457</v>
      </c>
      <c r="I389" s="6" t="s">
        <v>14459</v>
      </c>
      <c r="J389" s="6">
        <v>0</v>
      </c>
      <c r="K389" s="6" t="s">
        <v>14434</v>
      </c>
      <c r="L389" s="6" t="s">
        <v>8973</v>
      </c>
      <c r="M389" s="6">
        <v>1</v>
      </c>
      <c r="N389" s="6" t="s">
        <v>8972</v>
      </c>
      <c r="O389" s="2" t="e">
        <f>MATCH(A389, 'combined matches'!A$1:A$4986,0)</f>
        <v>#N/A</v>
      </c>
      <c r="P389" s="6">
        <f t="shared" si="18"/>
        <v>1</v>
      </c>
      <c r="Q389" s="6">
        <f t="shared" si="19"/>
        <v>1</v>
      </c>
      <c r="R389" s="6" t="b">
        <f t="shared" si="20"/>
        <v>0</v>
      </c>
      <c r="S389" s="6">
        <f>IF(P389=1, SUM($P$1:P389))</f>
        <v>301</v>
      </c>
    </row>
    <row r="390" spans="1:19" x14ac:dyDescent="0.2">
      <c r="A390" s="6">
        <v>403</v>
      </c>
      <c r="B390" s="6" t="s">
        <v>14460</v>
      </c>
      <c r="C390" s="6" t="s">
        <v>14461</v>
      </c>
      <c r="D390" s="6" t="s">
        <v>14462</v>
      </c>
      <c r="E390" s="6" t="s">
        <v>14135</v>
      </c>
      <c r="F390" s="6">
        <v>13081</v>
      </c>
      <c r="G390" s="6">
        <v>5853709721</v>
      </c>
      <c r="H390" s="6" t="s">
        <v>14463</v>
      </c>
      <c r="I390" s="6" t="s">
        <v>14464</v>
      </c>
      <c r="J390" s="6">
        <v>0</v>
      </c>
      <c r="K390" s="6" t="s">
        <v>14434</v>
      </c>
      <c r="L390" s="6" t="s">
        <v>8973</v>
      </c>
      <c r="M390" s="6">
        <v>1</v>
      </c>
      <c r="N390" s="6" t="s">
        <v>8972</v>
      </c>
      <c r="O390" s="2" t="e">
        <f>MATCH(A390, 'combined matches'!A$1:A$4986,0)</f>
        <v>#N/A</v>
      </c>
      <c r="P390" s="6">
        <f t="shared" si="18"/>
        <v>1</v>
      </c>
      <c r="Q390" s="6">
        <f t="shared" si="19"/>
        <v>1</v>
      </c>
      <c r="R390" s="6" t="b">
        <f t="shared" si="20"/>
        <v>0</v>
      </c>
      <c r="S390" s="6">
        <f>IF(P390=1, SUM($P$1:P390))</f>
        <v>302</v>
      </c>
    </row>
    <row r="391" spans="1:19" x14ac:dyDescent="0.2">
      <c r="A391" s="6">
        <v>404</v>
      </c>
      <c r="B391" s="6" t="s">
        <v>14465</v>
      </c>
      <c r="C391" s="6" t="s">
        <v>14453</v>
      </c>
      <c r="D391" s="6" t="s">
        <v>14454</v>
      </c>
      <c r="E391" s="6" t="s">
        <v>14135</v>
      </c>
      <c r="F391" s="6">
        <v>14551</v>
      </c>
      <c r="G391" s="6">
        <v>3154831199</v>
      </c>
      <c r="H391" s="6" t="s">
        <v>14466</v>
      </c>
      <c r="I391" s="6" t="s">
        <v>14467</v>
      </c>
      <c r="J391" s="6">
        <v>0</v>
      </c>
      <c r="K391" s="6" t="s">
        <v>14434</v>
      </c>
      <c r="L391" s="6" t="s">
        <v>8973</v>
      </c>
      <c r="M391" s="6">
        <v>1</v>
      </c>
      <c r="N391" s="6" t="s">
        <v>8972</v>
      </c>
      <c r="O391" s="2" t="e">
        <f>MATCH(A391, 'combined matches'!A$1:A$4986,0)</f>
        <v>#N/A</v>
      </c>
      <c r="P391" s="6">
        <f t="shared" si="18"/>
        <v>1</v>
      </c>
      <c r="Q391" s="6">
        <f t="shared" si="19"/>
        <v>1</v>
      </c>
      <c r="R391" s="6" t="b">
        <f t="shared" si="20"/>
        <v>0</v>
      </c>
      <c r="S391" s="6">
        <f>IF(P391=1, SUM($P$1:P391))</f>
        <v>303</v>
      </c>
    </row>
    <row r="392" spans="1:19" x14ac:dyDescent="0.2">
      <c r="A392" s="6">
        <v>405</v>
      </c>
      <c r="B392" s="6" t="s">
        <v>14468</v>
      </c>
      <c r="C392" s="6" t="s">
        <v>14469</v>
      </c>
      <c r="D392" s="6" t="s">
        <v>14470</v>
      </c>
      <c r="E392" s="6" t="s">
        <v>14135</v>
      </c>
      <c r="F392" s="6">
        <v>14521</v>
      </c>
      <c r="G392" s="6">
        <v>3155319102</v>
      </c>
      <c r="H392" s="6" t="s">
        <v>14469</v>
      </c>
      <c r="I392" s="6" t="s">
        <v>14471</v>
      </c>
      <c r="J392" s="6">
        <v>0</v>
      </c>
      <c r="K392" s="6" t="s">
        <v>14434</v>
      </c>
      <c r="L392" s="6" t="s">
        <v>8973</v>
      </c>
      <c r="M392" s="6">
        <v>1</v>
      </c>
      <c r="N392" s="6" t="s">
        <v>8972</v>
      </c>
      <c r="O392" s="2" t="e">
        <f>MATCH(A392, 'combined matches'!A$1:A$4986,0)</f>
        <v>#N/A</v>
      </c>
      <c r="P392" s="6">
        <f t="shared" si="18"/>
        <v>1</v>
      </c>
      <c r="Q392" s="6">
        <f t="shared" si="19"/>
        <v>1</v>
      </c>
      <c r="R392" s="6" t="b">
        <f t="shared" si="20"/>
        <v>0</v>
      </c>
      <c r="S392" s="6">
        <f>IF(P392=1, SUM($P$1:P392))</f>
        <v>304</v>
      </c>
    </row>
    <row r="393" spans="1:19" x14ac:dyDescent="0.2">
      <c r="A393" s="6">
        <v>406</v>
      </c>
      <c r="B393" s="6" t="s">
        <v>14472</v>
      </c>
      <c r="C393" s="6" t="s">
        <v>14473</v>
      </c>
      <c r="D393" s="6" t="s">
        <v>189</v>
      </c>
      <c r="E393" s="6" t="s">
        <v>14135</v>
      </c>
      <c r="F393" s="6">
        <v>14513</v>
      </c>
      <c r="G393" s="6">
        <v>3155737577</v>
      </c>
      <c r="H393" s="6" t="s">
        <v>14473</v>
      </c>
      <c r="I393" s="6" t="s">
        <v>14474</v>
      </c>
      <c r="J393" s="6">
        <v>0</v>
      </c>
      <c r="K393" s="6" t="s">
        <v>14434</v>
      </c>
      <c r="L393" s="6" t="s">
        <v>8973</v>
      </c>
      <c r="M393" s="6">
        <v>1</v>
      </c>
      <c r="N393" s="6" t="s">
        <v>8972</v>
      </c>
      <c r="O393" s="2" t="e">
        <f>MATCH(A393, 'combined matches'!A$1:A$4986,0)</f>
        <v>#N/A</v>
      </c>
      <c r="P393" s="6">
        <f t="shared" si="18"/>
        <v>1</v>
      </c>
      <c r="Q393" s="6">
        <f t="shared" si="19"/>
        <v>1</v>
      </c>
      <c r="R393" s="6" t="b">
        <f t="shared" si="20"/>
        <v>0</v>
      </c>
      <c r="S393" s="6">
        <f>IF(P393=1, SUM($P$1:P393))</f>
        <v>305</v>
      </c>
    </row>
    <row r="394" spans="1:19" x14ac:dyDescent="0.2">
      <c r="A394" s="6">
        <v>407</v>
      </c>
      <c r="B394" s="6" t="s">
        <v>14475</v>
      </c>
      <c r="C394" s="6" t="s">
        <v>14476</v>
      </c>
      <c r="D394" s="6" t="s">
        <v>14395</v>
      </c>
      <c r="E394" s="6" t="s">
        <v>14135</v>
      </c>
      <c r="F394" s="6">
        <v>11235</v>
      </c>
      <c r="G394" s="6">
        <v>7186163256</v>
      </c>
      <c r="H394" s="6" t="s">
        <v>14476</v>
      </c>
      <c r="I394" s="6" t="s">
        <v>14477</v>
      </c>
      <c r="J394" s="6">
        <v>0</v>
      </c>
      <c r="K394" s="6" t="s">
        <v>14478</v>
      </c>
      <c r="L394" s="6" t="s">
        <v>8974</v>
      </c>
      <c r="M394" s="6">
        <v>0</v>
      </c>
      <c r="N394" s="6" t="s">
        <v>11017</v>
      </c>
      <c r="O394" s="2" t="e">
        <f>MATCH(A394, 'combined matches'!A$1:A$4986,0)</f>
        <v>#N/A</v>
      </c>
      <c r="P394" s="6">
        <f t="shared" si="18"/>
        <v>1</v>
      </c>
      <c r="Q394" s="6">
        <f t="shared" si="19"/>
        <v>0</v>
      </c>
      <c r="R394" s="6">
        <f t="shared" si="20"/>
        <v>0</v>
      </c>
      <c r="S394" s="6">
        <f>IF(P394=1, SUM($P$1:P394))</f>
        <v>306</v>
      </c>
    </row>
    <row r="395" spans="1:19" x14ac:dyDescent="0.2">
      <c r="A395" s="6">
        <v>408</v>
      </c>
      <c r="B395" s="6" t="s">
        <v>14479</v>
      </c>
      <c r="C395" s="6" t="s">
        <v>14480</v>
      </c>
      <c r="D395" s="6" t="s">
        <v>14287</v>
      </c>
      <c r="E395" s="6" t="s">
        <v>14135</v>
      </c>
      <c r="F395" s="6">
        <v>10312</v>
      </c>
      <c r="G395" s="6">
        <v>7167612044</v>
      </c>
      <c r="H395" s="6" t="s">
        <v>14481</v>
      </c>
      <c r="I395" s="6" t="s">
        <v>14482</v>
      </c>
      <c r="J395" s="6">
        <v>0</v>
      </c>
      <c r="K395" s="6" t="s">
        <v>14478</v>
      </c>
      <c r="L395" s="6" t="s">
        <v>8974</v>
      </c>
      <c r="M395" s="6">
        <v>0</v>
      </c>
      <c r="N395" s="6" t="s">
        <v>8972</v>
      </c>
      <c r="O395" s="2" t="e">
        <f>MATCH(A395, 'combined matches'!A$1:A$4986,0)</f>
        <v>#N/A</v>
      </c>
      <c r="P395" s="6">
        <f t="shared" si="18"/>
        <v>1</v>
      </c>
      <c r="Q395" s="6">
        <f t="shared" si="19"/>
        <v>1</v>
      </c>
      <c r="R395" s="6" t="b">
        <f t="shared" si="20"/>
        <v>0</v>
      </c>
      <c r="S395" s="6">
        <f>IF(P395=1, SUM($P$1:P395))</f>
        <v>307</v>
      </c>
    </row>
    <row r="396" spans="1:19" x14ac:dyDescent="0.2">
      <c r="A396" s="6">
        <v>409</v>
      </c>
      <c r="B396" s="6" t="s">
        <v>14475</v>
      </c>
      <c r="C396" s="6" t="s">
        <v>14476</v>
      </c>
      <c r="D396" s="6" t="s">
        <v>14395</v>
      </c>
      <c r="E396" s="6" t="s">
        <v>14135</v>
      </c>
      <c r="F396" s="6">
        <v>11235</v>
      </c>
      <c r="G396" s="6">
        <v>7186164337</v>
      </c>
      <c r="H396" s="6" t="s">
        <v>14476</v>
      </c>
      <c r="I396" s="6" t="s">
        <v>14477</v>
      </c>
      <c r="J396" s="6">
        <v>0</v>
      </c>
      <c r="K396" s="6" t="s">
        <v>14478</v>
      </c>
      <c r="L396" s="6" t="s">
        <v>8974</v>
      </c>
      <c r="M396" s="6">
        <v>0</v>
      </c>
      <c r="N396" s="6" t="s">
        <v>8972</v>
      </c>
      <c r="O396" s="2" t="e">
        <f>MATCH(A396, 'combined matches'!A$1:A$4986,0)</f>
        <v>#N/A</v>
      </c>
      <c r="P396" s="6">
        <f t="shared" si="18"/>
        <v>1</v>
      </c>
      <c r="Q396" s="6">
        <f t="shared" si="19"/>
        <v>1</v>
      </c>
      <c r="R396" s="6" t="b">
        <f t="shared" si="20"/>
        <v>0</v>
      </c>
      <c r="S396" s="6">
        <f>IF(P396=1, SUM($P$1:P396))</f>
        <v>308</v>
      </c>
    </row>
    <row r="397" spans="1:19" x14ac:dyDescent="0.2">
      <c r="A397" s="6">
        <v>410</v>
      </c>
      <c r="B397" s="6" t="s">
        <v>14483</v>
      </c>
      <c r="C397" s="6" t="s">
        <v>14484</v>
      </c>
      <c r="D397" s="6" t="s">
        <v>14395</v>
      </c>
      <c r="E397" s="6" t="s">
        <v>14135</v>
      </c>
      <c r="F397" s="6">
        <v>11224</v>
      </c>
      <c r="G397" s="6">
        <v>7189463400</v>
      </c>
      <c r="H397" s="6" t="s">
        <v>14485</v>
      </c>
      <c r="I397" s="6" t="s">
        <v>14486</v>
      </c>
      <c r="J397" s="6">
        <v>0</v>
      </c>
      <c r="K397" s="6" t="s">
        <v>14478</v>
      </c>
      <c r="L397" s="6" t="s">
        <v>8974</v>
      </c>
      <c r="M397" s="6">
        <v>0</v>
      </c>
      <c r="N397" s="6" t="s">
        <v>8972</v>
      </c>
      <c r="O397" s="2" t="e">
        <f>MATCH(A397, 'combined matches'!A$1:A$4986,0)</f>
        <v>#N/A</v>
      </c>
      <c r="P397" s="6">
        <f t="shared" si="18"/>
        <v>1</v>
      </c>
      <c r="Q397" s="6">
        <f t="shared" si="19"/>
        <v>1</v>
      </c>
      <c r="R397" s="6" t="b">
        <f t="shared" si="20"/>
        <v>0</v>
      </c>
      <c r="S397" s="6">
        <f>IF(P397=1, SUM($P$1:P397))</f>
        <v>309</v>
      </c>
    </row>
    <row r="398" spans="1:19" x14ac:dyDescent="0.2">
      <c r="A398" s="6">
        <v>411</v>
      </c>
      <c r="B398" s="6" t="s">
        <v>14487</v>
      </c>
      <c r="C398" s="6" t="s">
        <v>14488</v>
      </c>
      <c r="D398" s="6" t="s">
        <v>14395</v>
      </c>
      <c r="E398" s="6" t="s">
        <v>14135</v>
      </c>
      <c r="F398" s="6">
        <v>11229</v>
      </c>
      <c r="G398" s="6">
        <v>7183396243</v>
      </c>
      <c r="H398" s="6" t="s">
        <v>14489</v>
      </c>
      <c r="I398" s="6" t="s">
        <v>14490</v>
      </c>
      <c r="J398" s="6">
        <v>0</v>
      </c>
      <c r="K398" s="6" t="s">
        <v>14478</v>
      </c>
      <c r="L398" s="6" t="s">
        <v>8974</v>
      </c>
      <c r="M398" s="6">
        <v>0</v>
      </c>
      <c r="N398" s="6" t="s">
        <v>8972</v>
      </c>
      <c r="O398" s="2" t="e">
        <f>MATCH(A398, 'combined matches'!A$1:A$4986,0)</f>
        <v>#N/A</v>
      </c>
      <c r="P398" s="6">
        <f t="shared" si="18"/>
        <v>1</v>
      </c>
      <c r="Q398" s="6">
        <f t="shared" si="19"/>
        <v>1</v>
      </c>
      <c r="R398" s="6" t="b">
        <f t="shared" si="20"/>
        <v>0</v>
      </c>
      <c r="S398" s="6">
        <f>IF(P398=1, SUM($P$1:P398))</f>
        <v>310</v>
      </c>
    </row>
    <row r="399" spans="1:19" x14ac:dyDescent="0.2">
      <c r="A399" s="6">
        <v>412</v>
      </c>
      <c r="B399" s="6" t="s">
        <v>14491</v>
      </c>
      <c r="C399" s="6" t="s">
        <v>14492</v>
      </c>
      <c r="D399" s="6" t="s">
        <v>14287</v>
      </c>
      <c r="E399" s="6" t="s">
        <v>14135</v>
      </c>
      <c r="F399" s="6">
        <v>10304</v>
      </c>
      <c r="G399" s="6">
        <v>7183906401</v>
      </c>
      <c r="H399" s="6" t="s">
        <v>14492</v>
      </c>
      <c r="I399" s="6" t="s">
        <v>14493</v>
      </c>
      <c r="J399" s="6">
        <v>0</v>
      </c>
      <c r="K399" s="6" t="s">
        <v>14478</v>
      </c>
      <c r="L399" s="6" t="s">
        <v>8974</v>
      </c>
      <c r="M399" s="6">
        <v>0</v>
      </c>
      <c r="N399" s="6" t="s">
        <v>8972</v>
      </c>
      <c r="O399" s="2" t="e">
        <f>MATCH(A399, 'combined matches'!A$1:A$4986,0)</f>
        <v>#N/A</v>
      </c>
      <c r="P399" s="6">
        <f t="shared" si="18"/>
        <v>1</v>
      </c>
      <c r="Q399" s="6">
        <f t="shared" si="19"/>
        <v>1</v>
      </c>
      <c r="R399" s="6" t="b">
        <f t="shared" si="20"/>
        <v>0</v>
      </c>
      <c r="S399" s="6">
        <f>IF(P399=1, SUM($P$1:P399))</f>
        <v>311</v>
      </c>
    </row>
    <row r="400" spans="1:19" x14ac:dyDescent="0.2">
      <c r="A400" s="6">
        <v>413</v>
      </c>
      <c r="B400" s="6" t="s">
        <v>14494</v>
      </c>
      <c r="C400" s="6" t="s">
        <v>14495</v>
      </c>
      <c r="D400" s="6" t="s">
        <v>14496</v>
      </c>
      <c r="E400" s="6" t="s">
        <v>14135</v>
      </c>
      <c r="F400" s="6">
        <v>13021</v>
      </c>
      <c r="G400" s="6">
        <v>3152536796</v>
      </c>
      <c r="H400" s="6" t="s">
        <v>14495</v>
      </c>
      <c r="I400" s="6" t="s">
        <v>14497</v>
      </c>
      <c r="J400" s="6">
        <v>0</v>
      </c>
      <c r="K400" s="6" t="s">
        <v>14498</v>
      </c>
      <c r="L400" s="6" t="s">
        <v>8973</v>
      </c>
      <c r="M400" s="6">
        <v>1</v>
      </c>
      <c r="N400" s="6" t="s">
        <v>11017</v>
      </c>
      <c r="O400" s="2" t="e">
        <f>MATCH(A400, 'combined matches'!A$1:A$4986,0)</f>
        <v>#N/A</v>
      </c>
      <c r="P400" s="6">
        <f t="shared" si="18"/>
        <v>1</v>
      </c>
      <c r="Q400" s="6">
        <f t="shared" si="19"/>
        <v>0</v>
      </c>
      <c r="R400" s="6">
        <f t="shared" si="20"/>
        <v>0</v>
      </c>
      <c r="S400" s="6">
        <f>IF(P400=1, SUM($P$1:P400))</f>
        <v>312</v>
      </c>
    </row>
    <row r="401" spans="1:19" x14ac:dyDescent="0.2">
      <c r="A401" s="6">
        <v>414</v>
      </c>
      <c r="B401" s="6" t="s">
        <v>14499</v>
      </c>
      <c r="C401" s="6" t="s">
        <v>14495</v>
      </c>
      <c r="D401" s="6" t="s">
        <v>14496</v>
      </c>
      <c r="E401" s="6" t="s">
        <v>14135</v>
      </c>
      <c r="F401" s="6">
        <v>13021</v>
      </c>
      <c r="G401" s="6">
        <v>3152538477</v>
      </c>
      <c r="H401" s="6" t="s">
        <v>14495</v>
      </c>
      <c r="I401" s="6" t="s">
        <v>14500</v>
      </c>
      <c r="J401" s="6">
        <v>0</v>
      </c>
      <c r="K401" s="6" t="s">
        <v>14498</v>
      </c>
      <c r="L401" s="6" t="s">
        <v>8973</v>
      </c>
      <c r="M401" s="6">
        <v>1</v>
      </c>
      <c r="N401" s="6" t="s">
        <v>8972</v>
      </c>
      <c r="O401" s="2" t="e">
        <f>MATCH(A401, 'combined matches'!A$1:A$4986,0)</f>
        <v>#N/A</v>
      </c>
      <c r="P401" s="6">
        <f t="shared" si="18"/>
        <v>1</v>
      </c>
      <c r="Q401" s="6">
        <f t="shared" si="19"/>
        <v>1</v>
      </c>
      <c r="R401" s="6" t="b">
        <f t="shared" si="20"/>
        <v>0</v>
      </c>
      <c r="S401" s="6">
        <f>IF(P401=1, SUM($P$1:P401))</f>
        <v>313</v>
      </c>
    </row>
    <row r="402" spans="1:19" x14ac:dyDescent="0.2">
      <c r="A402" s="6">
        <v>415</v>
      </c>
      <c r="B402" s="6" t="s">
        <v>14501</v>
      </c>
      <c r="C402" s="6" t="s">
        <v>14502</v>
      </c>
      <c r="D402" s="6" t="s">
        <v>208</v>
      </c>
      <c r="E402" s="6" t="s">
        <v>14135</v>
      </c>
      <c r="F402" s="6">
        <v>13165</v>
      </c>
      <c r="G402" s="6">
        <v>3155390580</v>
      </c>
      <c r="H402" s="6" t="s">
        <v>14502</v>
      </c>
      <c r="I402" s="6" t="s">
        <v>14503</v>
      </c>
      <c r="J402" s="6">
        <v>0</v>
      </c>
      <c r="K402" s="6" t="s">
        <v>14498</v>
      </c>
      <c r="L402" s="6" t="s">
        <v>8973</v>
      </c>
      <c r="M402" s="6">
        <v>1</v>
      </c>
      <c r="N402" s="6" t="s">
        <v>8972</v>
      </c>
      <c r="O402" s="2" t="e">
        <f>MATCH(A402, 'combined matches'!A$1:A$4986,0)</f>
        <v>#N/A</v>
      </c>
      <c r="P402" s="6">
        <f t="shared" si="18"/>
        <v>1</v>
      </c>
      <c r="Q402" s="6">
        <f t="shared" si="19"/>
        <v>1</v>
      </c>
      <c r="R402" s="6" t="b">
        <f t="shared" si="20"/>
        <v>0</v>
      </c>
      <c r="S402" s="6">
        <f>IF(P402=1, SUM($P$1:P402))</f>
        <v>314</v>
      </c>
    </row>
    <row r="403" spans="1:19" x14ac:dyDescent="0.2">
      <c r="A403" s="6">
        <v>416</v>
      </c>
      <c r="B403" s="6" t="s">
        <v>14504</v>
      </c>
      <c r="C403" s="6" t="s">
        <v>14505</v>
      </c>
      <c r="D403" s="6" t="s">
        <v>14506</v>
      </c>
      <c r="E403" s="6" t="s">
        <v>14135</v>
      </c>
      <c r="F403" s="6">
        <v>12414</v>
      </c>
      <c r="G403" s="6">
        <v>5187193580</v>
      </c>
      <c r="H403" s="6" t="s">
        <v>14505</v>
      </c>
      <c r="I403" s="6" t="s">
        <v>14507</v>
      </c>
      <c r="J403" s="6">
        <v>0</v>
      </c>
      <c r="K403" s="6" t="s">
        <v>14508</v>
      </c>
      <c r="L403" s="6" t="s">
        <v>8975</v>
      </c>
      <c r="M403" s="6">
        <v>0</v>
      </c>
      <c r="N403" s="6" t="s">
        <v>11017</v>
      </c>
      <c r="O403" s="2" t="e">
        <f>MATCH(A403, 'combined matches'!A$1:A$4986,0)</f>
        <v>#N/A</v>
      </c>
      <c r="P403" s="6">
        <f t="shared" si="18"/>
        <v>1</v>
      </c>
      <c r="Q403" s="6">
        <f t="shared" si="19"/>
        <v>0</v>
      </c>
      <c r="R403" s="6">
        <f t="shared" si="20"/>
        <v>0</v>
      </c>
      <c r="S403" s="6">
        <f>IF(P403=1, SUM($P$1:P403))</f>
        <v>315</v>
      </c>
    </row>
    <row r="404" spans="1:19" x14ac:dyDescent="0.2">
      <c r="A404" s="6">
        <v>417</v>
      </c>
      <c r="B404" s="6" t="s">
        <v>14509</v>
      </c>
      <c r="C404" s="6" t="s">
        <v>14505</v>
      </c>
      <c r="D404" s="6" t="s">
        <v>14506</v>
      </c>
      <c r="E404" s="6" t="s">
        <v>14135</v>
      </c>
      <c r="F404" s="6">
        <v>12414</v>
      </c>
      <c r="G404" s="6">
        <v>5187193580</v>
      </c>
      <c r="H404" s="6" t="s">
        <v>14505</v>
      </c>
      <c r="I404" s="6" t="s">
        <v>14510</v>
      </c>
      <c r="J404" s="6">
        <v>0</v>
      </c>
      <c r="K404" s="6" t="s">
        <v>14508</v>
      </c>
      <c r="L404" s="6" t="s">
        <v>8975</v>
      </c>
      <c r="M404" s="6">
        <v>0</v>
      </c>
      <c r="N404" s="6" t="s">
        <v>8972</v>
      </c>
      <c r="O404" s="2" t="e">
        <f>MATCH(A404, 'combined matches'!A$1:A$4986,0)</f>
        <v>#N/A</v>
      </c>
      <c r="P404" s="6">
        <f t="shared" si="18"/>
        <v>1</v>
      </c>
      <c r="Q404" s="6">
        <f t="shared" si="19"/>
        <v>1</v>
      </c>
      <c r="R404" s="6" t="b">
        <f t="shared" si="20"/>
        <v>0</v>
      </c>
      <c r="S404" s="6">
        <f>IF(P404=1, SUM($P$1:P404))</f>
        <v>316</v>
      </c>
    </row>
    <row r="405" spans="1:19" x14ac:dyDescent="0.2">
      <c r="A405" s="6">
        <v>418</v>
      </c>
      <c r="B405" s="6" t="s">
        <v>14511</v>
      </c>
      <c r="C405" s="6" t="s">
        <v>14512</v>
      </c>
      <c r="D405" s="6" t="s">
        <v>14361</v>
      </c>
      <c r="E405" s="6" t="s">
        <v>14135</v>
      </c>
      <c r="F405" s="6">
        <v>10037</v>
      </c>
      <c r="G405" s="6">
        <v>2129398262</v>
      </c>
      <c r="H405" s="6" t="s">
        <v>14513</v>
      </c>
      <c r="I405" s="6" t="s">
        <v>14514</v>
      </c>
      <c r="J405" s="6">
        <v>0</v>
      </c>
      <c r="K405" s="6" t="s">
        <v>14515</v>
      </c>
      <c r="L405" s="6" t="s">
        <v>8974</v>
      </c>
      <c r="M405" s="6">
        <v>0</v>
      </c>
      <c r="N405" s="6" t="s">
        <v>11017</v>
      </c>
      <c r="O405" s="2" t="e">
        <f>MATCH(A405, 'combined matches'!A$1:A$4986,0)</f>
        <v>#N/A</v>
      </c>
      <c r="P405" s="6">
        <f t="shared" si="18"/>
        <v>1</v>
      </c>
      <c r="Q405" s="6">
        <f t="shared" si="19"/>
        <v>0</v>
      </c>
      <c r="R405" s="6">
        <f t="shared" si="20"/>
        <v>0</v>
      </c>
      <c r="S405" s="6">
        <f>IF(P405=1, SUM($P$1:P405))</f>
        <v>317</v>
      </c>
    </row>
    <row r="406" spans="1:19" x14ac:dyDescent="0.2">
      <c r="A406" s="6">
        <v>419</v>
      </c>
      <c r="B406" s="6" t="s">
        <v>14511</v>
      </c>
      <c r="C406" s="6" t="s">
        <v>14512</v>
      </c>
      <c r="D406" s="6" t="s">
        <v>14361</v>
      </c>
      <c r="E406" s="6" t="s">
        <v>14135</v>
      </c>
      <c r="F406" s="6">
        <v>10037</v>
      </c>
      <c r="G406" s="6">
        <v>2129398262</v>
      </c>
      <c r="H406" s="6" t="s">
        <v>14513</v>
      </c>
      <c r="I406" s="6" t="s">
        <v>14514</v>
      </c>
      <c r="J406" s="6">
        <v>0</v>
      </c>
      <c r="K406" s="6" t="s">
        <v>14515</v>
      </c>
      <c r="L406" s="6" t="s">
        <v>8974</v>
      </c>
      <c r="M406" s="6">
        <v>0</v>
      </c>
      <c r="N406" s="6" t="s">
        <v>8972</v>
      </c>
      <c r="O406" s="2" t="e">
        <f>MATCH(A406, 'combined matches'!A$1:A$4986,0)</f>
        <v>#N/A</v>
      </c>
      <c r="P406" s="6">
        <f t="shared" si="18"/>
        <v>1</v>
      </c>
      <c r="Q406" s="6">
        <f t="shared" si="19"/>
        <v>1</v>
      </c>
      <c r="R406" s="6" t="b">
        <f t="shared" si="20"/>
        <v>0</v>
      </c>
      <c r="S406" s="6">
        <f>IF(P406=1, SUM($P$1:P406))</f>
        <v>318</v>
      </c>
    </row>
    <row r="407" spans="1:19" x14ac:dyDescent="0.2">
      <c r="A407" s="6">
        <v>420</v>
      </c>
      <c r="B407" s="6" t="s">
        <v>14516</v>
      </c>
      <c r="C407" s="6" t="s">
        <v>14517</v>
      </c>
      <c r="D407" s="6" t="s">
        <v>14390</v>
      </c>
      <c r="E407" s="6" t="s">
        <v>14135</v>
      </c>
      <c r="F407" s="6">
        <v>10461</v>
      </c>
      <c r="G407" s="6">
        <v>7189185700</v>
      </c>
      <c r="H407" s="6" t="s">
        <v>14518</v>
      </c>
      <c r="I407" s="6" t="s">
        <v>14519</v>
      </c>
      <c r="J407" s="6">
        <v>0</v>
      </c>
      <c r="K407" s="6" t="s">
        <v>14520</v>
      </c>
      <c r="L407" s="6" t="s">
        <v>8974</v>
      </c>
      <c r="M407" s="6">
        <v>0</v>
      </c>
      <c r="N407" s="6" t="s">
        <v>11017</v>
      </c>
      <c r="O407" s="2" t="e">
        <f>MATCH(A407, 'combined matches'!A$1:A$4986,0)</f>
        <v>#N/A</v>
      </c>
      <c r="P407" s="6">
        <f t="shared" si="18"/>
        <v>1</v>
      </c>
      <c r="Q407" s="6">
        <f t="shared" si="19"/>
        <v>0</v>
      </c>
      <c r="R407" s="6">
        <f t="shared" si="20"/>
        <v>0</v>
      </c>
      <c r="S407" s="6">
        <f>IF(P407=1, SUM($P$1:P407))</f>
        <v>319</v>
      </c>
    </row>
    <row r="408" spans="1:19" x14ac:dyDescent="0.2">
      <c r="A408" s="6">
        <v>421</v>
      </c>
      <c r="B408" s="6" t="s">
        <v>14516</v>
      </c>
      <c r="C408" s="6" t="s">
        <v>14517</v>
      </c>
      <c r="D408" s="6" t="s">
        <v>14390</v>
      </c>
      <c r="E408" s="6" t="s">
        <v>14135</v>
      </c>
      <c r="F408" s="6">
        <v>10461</v>
      </c>
      <c r="G408" s="6">
        <v>7189185429</v>
      </c>
      <c r="H408" s="6" t="s">
        <v>14521</v>
      </c>
      <c r="I408" s="6" t="s">
        <v>14519</v>
      </c>
      <c r="J408" s="6">
        <v>0</v>
      </c>
      <c r="K408" s="6" t="s">
        <v>14520</v>
      </c>
      <c r="L408" s="6" t="s">
        <v>8974</v>
      </c>
      <c r="M408" s="6">
        <v>0</v>
      </c>
      <c r="N408" s="6" t="s">
        <v>8972</v>
      </c>
      <c r="O408" s="2" t="e">
        <f>MATCH(A408, 'combined matches'!A$1:A$4986,0)</f>
        <v>#N/A</v>
      </c>
      <c r="P408" s="6">
        <f t="shared" si="18"/>
        <v>1</v>
      </c>
      <c r="Q408" s="6">
        <f t="shared" si="19"/>
        <v>1</v>
      </c>
      <c r="R408" s="6" t="b">
        <f t="shared" si="20"/>
        <v>0</v>
      </c>
      <c r="S408" s="6">
        <f>IF(P408=1, SUM($P$1:P408))</f>
        <v>320</v>
      </c>
    </row>
    <row r="409" spans="1:19" x14ac:dyDescent="0.2">
      <c r="A409" s="6">
        <v>422</v>
      </c>
      <c r="B409" s="6" t="s">
        <v>14522</v>
      </c>
      <c r="C409" s="6" t="s">
        <v>14523</v>
      </c>
      <c r="D409" s="6" t="s">
        <v>14524</v>
      </c>
      <c r="E409" s="6" t="s">
        <v>14135</v>
      </c>
      <c r="F409" s="6">
        <v>13045</v>
      </c>
      <c r="G409" s="6">
        <v>6077535135</v>
      </c>
      <c r="H409" s="6" t="s">
        <v>14525</v>
      </c>
      <c r="I409" s="6" t="s">
        <v>14526</v>
      </c>
      <c r="J409" s="6">
        <v>0</v>
      </c>
      <c r="K409" s="6" t="s">
        <v>14527</v>
      </c>
      <c r="L409" s="6" t="s">
        <v>8975</v>
      </c>
      <c r="M409" s="6">
        <v>0</v>
      </c>
      <c r="N409" s="6" t="s">
        <v>11017</v>
      </c>
      <c r="O409" s="2" t="e">
        <f>MATCH(A409, 'combined matches'!A$1:A$4986,0)</f>
        <v>#N/A</v>
      </c>
      <c r="P409" s="6">
        <f t="shared" si="18"/>
        <v>1</v>
      </c>
      <c r="Q409" s="6">
        <f t="shared" si="19"/>
        <v>0</v>
      </c>
      <c r="R409" s="6">
        <f t="shared" si="20"/>
        <v>0</v>
      </c>
      <c r="S409" s="6">
        <f>IF(P409=1, SUM($P$1:P409))</f>
        <v>321</v>
      </c>
    </row>
    <row r="410" spans="1:19" x14ac:dyDescent="0.2">
      <c r="A410" s="6">
        <v>423</v>
      </c>
      <c r="B410" s="6" t="s">
        <v>14522</v>
      </c>
      <c r="C410" s="6" t="s">
        <v>14523</v>
      </c>
      <c r="D410" s="6" t="s">
        <v>14524</v>
      </c>
      <c r="E410" s="6" t="s">
        <v>14135</v>
      </c>
      <c r="F410" s="6">
        <v>13045</v>
      </c>
      <c r="G410" s="6">
        <v>6077535027</v>
      </c>
      <c r="H410" s="6" t="s">
        <v>14525</v>
      </c>
      <c r="I410" s="6" t="s">
        <v>14528</v>
      </c>
      <c r="J410" s="6">
        <v>0</v>
      </c>
      <c r="K410" s="6" t="s">
        <v>14527</v>
      </c>
      <c r="L410" s="6" t="s">
        <v>8975</v>
      </c>
      <c r="M410" s="6">
        <v>0</v>
      </c>
      <c r="N410" s="6" t="s">
        <v>8972</v>
      </c>
      <c r="O410" s="2" t="e">
        <f>MATCH(A410, 'combined matches'!A$1:A$4986,0)</f>
        <v>#N/A</v>
      </c>
      <c r="P410" s="6">
        <f t="shared" si="18"/>
        <v>1</v>
      </c>
      <c r="Q410" s="6">
        <f t="shared" si="19"/>
        <v>1</v>
      </c>
      <c r="R410" s="6" t="b">
        <f t="shared" si="20"/>
        <v>0</v>
      </c>
      <c r="S410" s="6">
        <f>IF(P410=1, SUM($P$1:P410))</f>
        <v>322</v>
      </c>
    </row>
    <row r="411" spans="1:19" x14ac:dyDescent="0.2">
      <c r="A411" s="6">
        <v>424</v>
      </c>
      <c r="B411" s="6" t="s">
        <v>14529</v>
      </c>
      <c r="C411" s="6" t="s">
        <v>14530</v>
      </c>
      <c r="D411" s="6" t="s">
        <v>14531</v>
      </c>
      <c r="E411" s="6" t="s">
        <v>14135</v>
      </c>
      <c r="F411" s="6">
        <v>14210</v>
      </c>
      <c r="G411" s="6">
        <v>7167484978</v>
      </c>
      <c r="H411" s="6" t="s">
        <v>14532</v>
      </c>
      <c r="I411" s="6" t="s">
        <v>14529</v>
      </c>
      <c r="J411" s="6">
        <v>0</v>
      </c>
      <c r="K411" s="6" t="s">
        <v>14533</v>
      </c>
      <c r="L411" s="6" t="s">
        <v>8974</v>
      </c>
      <c r="M411" s="6">
        <v>0</v>
      </c>
      <c r="N411" s="6" t="s">
        <v>11017</v>
      </c>
      <c r="O411" s="2" t="e">
        <f>MATCH(A411, 'combined matches'!A$1:A$4986,0)</f>
        <v>#N/A</v>
      </c>
      <c r="P411" s="6">
        <f t="shared" si="18"/>
        <v>1</v>
      </c>
      <c r="Q411" s="6">
        <f t="shared" si="19"/>
        <v>0</v>
      </c>
      <c r="R411" s="6">
        <f t="shared" si="20"/>
        <v>0</v>
      </c>
      <c r="S411" s="6">
        <f>IF(P411=1, SUM($P$1:P411))</f>
        <v>323</v>
      </c>
    </row>
    <row r="412" spans="1:19" x14ac:dyDescent="0.2">
      <c r="A412" s="6">
        <v>425</v>
      </c>
      <c r="B412" s="6" t="s">
        <v>14534</v>
      </c>
      <c r="C412" s="6" t="s">
        <v>14535</v>
      </c>
      <c r="D412" s="6" t="s">
        <v>14531</v>
      </c>
      <c r="E412" s="6" t="s">
        <v>14135</v>
      </c>
      <c r="F412" s="6">
        <v>14209</v>
      </c>
      <c r="G412" s="6">
        <v>7167484988</v>
      </c>
      <c r="H412" s="6" t="s">
        <v>14535</v>
      </c>
      <c r="I412" s="6" t="s">
        <v>14536</v>
      </c>
      <c r="J412" s="6">
        <v>0</v>
      </c>
      <c r="K412" s="6" t="s">
        <v>14533</v>
      </c>
      <c r="L412" s="6" t="s">
        <v>8974</v>
      </c>
      <c r="M412" s="6">
        <v>0</v>
      </c>
      <c r="N412" s="6" t="s">
        <v>8972</v>
      </c>
      <c r="O412" s="2" t="e">
        <f>MATCH(A412, 'combined matches'!A$1:A$4986,0)</f>
        <v>#N/A</v>
      </c>
      <c r="P412" s="6">
        <f t="shared" si="18"/>
        <v>1</v>
      </c>
      <c r="Q412" s="6">
        <f t="shared" si="19"/>
        <v>1</v>
      </c>
      <c r="R412" s="6" t="b">
        <f t="shared" si="20"/>
        <v>0</v>
      </c>
      <c r="S412" s="6">
        <f>IF(P412=1, SUM($P$1:P412))</f>
        <v>324</v>
      </c>
    </row>
    <row r="413" spans="1:19" x14ac:dyDescent="0.2">
      <c r="A413" s="6">
        <v>426</v>
      </c>
      <c r="B413" s="6" t="s">
        <v>14537</v>
      </c>
      <c r="C413" s="6" t="s">
        <v>14538</v>
      </c>
      <c r="D413" s="6" t="s">
        <v>14395</v>
      </c>
      <c r="E413" s="6" t="s">
        <v>14135</v>
      </c>
      <c r="F413" s="6">
        <v>11203</v>
      </c>
      <c r="G413" s="6">
        <v>7182455495</v>
      </c>
      <c r="H413" s="6" t="s">
        <v>14539</v>
      </c>
      <c r="I413" s="6" t="s">
        <v>14540</v>
      </c>
      <c r="J413" s="6">
        <v>0</v>
      </c>
      <c r="K413" s="6" t="s">
        <v>14541</v>
      </c>
      <c r="L413" s="6" t="s">
        <v>8975</v>
      </c>
      <c r="M413" s="6">
        <v>0</v>
      </c>
      <c r="N413" s="6" t="s">
        <v>11017</v>
      </c>
      <c r="O413" s="2" t="e">
        <f>MATCH(A413, 'combined matches'!A$1:A$4986,0)</f>
        <v>#N/A</v>
      </c>
      <c r="P413" s="6">
        <f t="shared" si="18"/>
        <v>1</v>
      </c>
      <c r="Q413" s="6">
        <f t="shared" si="19"/>
        <v>0</v>
      </c>
      <c r="R413" s="6">
        <f t="shared" si="20"/>
        <v>0</v>
      </c>
      <c r="S413" s="6">
        <f>IF(P413=1, SUM($P$1:P413))</f>
        <v>325</v>
      </c>
    </row>
    <row r="414" spans="1:19" x14ac:dyDescent="0.2">
      <c r="A414" s="6">
        <v>427</v>
      </c>
      <c r="B414" s="6" t="s">
        <v>14537</v>
      </c>
      <c r="C414" s="6" t="s">
        <v>14542</v>
      </c>
      <c r="D414" s="6" t="s">
        <v>14395</v>
      </c>
      <c r="E414" s="6" t="s">
        <v>14135</v>
      </c>
      <c r="F414" s="6">
        <v>11203</v>
      </c>
      <c r="G414" s="6">
        <v>7182452269</v>
      </c>
      <c r="H414" s="6" t="s">
        <v>14543</v>
      </c>
      <c r="I414" s="6" t="s">
        <v>14540</v>
      </c>
      <c r="J414" s="6">
        <v>0</v>
      </c>
      <c r="K414" s="6" t="s">
        <v>14541</v>
      </c>
      <c r="L414" s="6" t="s">
        <v>8975</v>
      </c>
      <c r="M414" s="6">
        <v>0</v>
      </c>
      <c r="N414" s="6" t="s">
        <v>8972</v>
      </c>
      <c r="O414" s="2" t="e">
        <f>MATCH(A414, 'combined matches'!A$1:A$4986,0)</f>
        <v>#N/A</v>
      </c>
      <c r="P414" s="6">
        <f t="shared" si="18"/>
        <v>1</v>
      </c>
      <c r="Q414" s="6">
        <f t="shared" si="19"/>
        <v>1</v>
      </c>
      <c r="R414" s="6" t="b">
        <f t="shared" si="20"/>
        <v>0</v>
      </c>
      <c r="S414" s="6">
        <f>IF(P414=1, SUM($P$1:P414))</f>
        <v>326</v>
      </c>
    </row>
    <row r="415" spans="1:19" x14ac:dyDescent="0.2">
      <c r="A415" s="6">
        <v>428</v>
      </c>
      <c r="B415" s="6" t="s">
        <v>14544</v>
      </c>
      <c r="C415" s="6" t="s">
        <v>14545</v>
      </c>
      <c r="D415" s="6" t="s">
        <v>14546</v>
      </c>
      <c r="E415" s="6" t="s">
        <v>14135</v>
      </c>
      <c r="F415" s="6">
        <v>14510</v>
      </c>
      <c r="G415" s="6">
        <v>5852437540</v>
      </c>
      <c r="H415" s="6" t="s">
        <v>14545</v>
      </c>
      <c r="I415" s="6" t="s">
        <v>14547</v>
      </c>
      <c r="J415" s="6">
        <v>0</v>
      </c>
      <c r="K415" s="6" t="s">
        <v>14548</v>
      </c>
      <c r="L415" s="6" t="s">
        <v>8975</v>
      </c>
      <c r="M415" s="6">
        <v>0</v>
      </c>
      <c r="N415" s="6" t="s">
        <v>11017</v>
      </c>
      <c r="O415" s="2" t="e">
        <f>MATCH(A415, 'combined matches'!A$1:A$4986,0)</f>
        <v>#N/A</v>
      </c>
      <c r="P415" s="6">
        <f t="shared" si="18"/>
        <v>1</v>
      </c>
      <c r="Q415" s="6">
        <f t="shared" si="19"/>
        <v>0</v>
      </c>
      <c r="R415" s="6">
        <f t="shared" si="20"/>
        <v>0</v>
      </c>
      <c r="S415" s="6">
        <f>IF(P415=1, SUM($P$1:P415))</f>
        <v>327</v>
      </c>
    </row>
    <row r="416" spans="1:19" x14ac:dyDescent="0.2">
      <c r="A416" s="6">
        <v>429</v>
      </c>
      <c r="B416" s="6" t="s">
        <v>14549</v>
      </c>
      <c r="C416" s="6" t="s">
        <v>14545</v>
      </c>
      <c r="D416" s="6" t="s">
        <v>14546</v>
      </c>
      <c r="E416" s="6" t="s">
        <v>14135</v>
      </c>
      <c r="F416" s="6">
        <v>14510</v>
      </c>
      <c r="G416" s="6">
        <v>5852437543</v>
      </c>
      <c r="H416" s="6" t="s">
        <v>14545</v>
      </c>
      <c r="I416" s="6" t="s">
        <v>14550</v>
      </c>
      <c r="J416" s="6">
        <v>0</v>
      </c>
      <c r="K416" s="6" t="s">
        <v>14548</v>
      </c>
      <c r="L416" s="6" t="s">
        <v>8975</v>
      </c>
      <c r="M416" s="6">
        <v>0</v>
      </c>
      <c r="N416" s="6" t="s">
        <v>8972</v>
      </c>
      <c r="O416" s="2" t="e">
        <f>MATCH(A416, 'combined matches'!A$1:A$4986,0)</f>
        <v>#N/A</v>
      </c>
      <c r="P416" s="6">
        <f t="shared" si="18"/>
        <v>1</v>
      </c>
      <c r="Q416" s="6">
        <f t="shared" si="19"/>
        <v>1</v>
      </c>
      <c r="R416" s="6" t="b">
        <f t="shared" si="20"/>
        <v>0</v>
      </c>
      <c r="S416" s="6">
        <f>IF(P416=1, SUM($P$1:P416))</f>
        <v>328</v>
      </c>
    </row>
    <row r="417" spans="1:19" x14ac:dyDescent="0.2">
      <c r="A417" s="6">
        <v>430</v>
      </c>
      <c r="B417" s="6" t="s">
        <v>14551</v>
      </c>
      <c r="C417" s="6" t="s">
        <v>14552</v>
      </c>
      <c r="D417" s="6" t="s">
        <v>14553</v>
      </c>
      <c r="E417" s="6" t="s">
        <v>14135</v>
      </c>
      <c r="F417" s="6">
        <v>14437</v>
      </c>
      <c r="G417" s="6">
        <v>5853358570</v>
      </c>
      <c r="H417" s="6" t="s">
        <v>14554</v>
      </c>
      <c r="I417" s="6" t="s">
        <v>14555</v>
      </c>
      <c r="J417" s="6">
        <v>0</v>
      </c>
      <c r="K417" s="6" t="s">
        <v>14548</v>
      </c>
      <c r="L417" s="6" t="s">
        <v>8975</v>
      </c>
      <c r="M417" s="6">
        <v>0</v>
      </c>
      <c r="N417" s="6" t="s">
        <v>8972</v>
      </c>
      <c r="O417" s="2" t="e">
        <f>MATCH(A417, 'combined matches'!A$1:A$4986,0)</f>
        <v>#N/A</v>
      </c>
      <c r="P417" s="6">
        <f t="shared" si="18"/>
        <v>1</v>
      </c>
      <c r="Q417" s="6">
        <f t="shared" si="19"/>
        <v>1</v>
      </c>
      <c r="R417" s="6" t="b">
        <f t="shared" si="20"/>
        <v>0</v>
      </c>
      <c r="S417" s="6">
        <f>IF(P417=1, SUM($P$1:P417))</f>
        <v>329</v>
      </c>
    </row>
    <row r="418" spans="1:19" x14ac:dyDescent="0.2">
      <c r="A418" s="6">
        <v>431</v>
      </c>
      <c r="B418" s="6" t="s">
        <v>14556</v>
      </c>
      <c r="C418" s="6" t="s">
        <v>14557</v>
      </c>
      <c r="D418" s="6" t="s">
        <v>14558</v>
      </c>
      <c r="E418" s="6" t="s">
        <v>14135</v>
      </c>
      <c r="F418" s="6">
        <v>14414</v>
      </c>
      <c r="G418" s="6">
        <v>5852663888</v>
      </c>
      <c r="H418" s="6" t="s">
        <v>14559</v>
      </c>
      <c r="I418" s="6" t="s">
        <v>14560</v>
      </c>
      <c r="J418" s="6">
        <v>0</v>
      </c>
      <c r="K418" s="6" t="s">
        <v>14548</v>
      </c>
      <c r="L418" s="6" t="s">
        <v>8975</v>
      </c>
      <c r="M418" s="6">
        <v>0</v>
      </c>
      <c r="N418" s="6" t="s">
        <v>8972</v>
      </c>
      <c r="O418" s="2" t="e">
        <f>MATCH(A418, 'combined matches'!A$1:A$4986,0)</f>
        <v>#N/A</v>
      </c>
      <c r="P418" s="6">
        <f t="shared" si="18"/>
        <v>1</v>
      </c>
      <c r="Q418" s="6">
        <f t="shared" si="19"/>
        <v>1</v>
      </c>
      <c r="R418" s="6" t="b">
        <f t="shared" si="20"/>
        <v>0</v>
      </c>
      <c r="S418" s="6">
        <f>IF(P418=1, SUM($P$1:P418))</f>
        <v>330</v>
      </c>
    </row>
    <row r="419" spans="1:19" x14ac:dyDescent="0.2">
      <c r="A419" s="6">
        <v>432</v>
      </c>
      <c r="B419" s="6" t="s">
        <v>14561</v>
      </c>
      <c r="C419" s="6" t="s">
        <v>14562</v>
      </c>
      <c r="D419" s="6" t="s">
        <v>14563</v>
      </c>
      <c r="E419" s="6" t="s">
        <v>14135</v>
      </c>
      <c r="F419" s="6">
        <v>14454</v>
      </c>
      <c r="G419" s="6">
        <v>5852455738</v>
      </c>
      <c r="H419" s="6" t="s">
        <v>14562</v>
      </c>
      <c r="I419" s="6" t="s">
        <v>14564</v>
      </c>
      <c r="J419" s="6">
        <v>0</v>
      </c>
      <c r="K419" s="6" t="s">
        <v>14548</v>
      </c>
      <c r="L419" s="6" t="s">
        <v>8979</v>
      </c>
      <c r="M419" s="6">
        <v>0</v>
      </c>
      <c r="N419" s="6" t="s">
        <v>8972</v>
      </c>
      <c r="O419" s="2" t="e">
        <f>MATCH(A419, 'combined matches'!A$1:A$4986,0)</f>
        <v>#N/A</v>
      </c>
      <c r="P419" s="6">
        <f t="shared" si="18"/>
        <v>1</v>
      </c>
      <c r="Q419" s="6">
        <f t="shared" si="19"/>
        <v>1</v>
      </c>
      <c r="R419" s="6" t="b">
        <f t="shared" si="20"/>
        <v>0</v>
      </c>
      <c r="S419" s="6">
        <f>IF(P419=1, SUM($P$1:P419))</f>
        <v>331</v>
      </c>
    </row>
    <row r="420" spans="1:19" x14ac:dyDescent="0.2">
      <c r="A420" s="6">
        <v>433</v>
      </c>
      <c r="B420" s="6" t="s">
        <v>14565</v>
      </c>
      <c r="C420" s="6" t="s">
        <v>14566</v>
      </c>
      <c r="D420" s="6" t="s">
        <v>14361</v>
      </c>
      <c r="E420" s="6" t="s">
        <v>14135</v>
      </c>
      <c r="F420" s="6">
        <v>10029</v>
      </c>
      <c r="G420" s="6">
        <v>2124237623</v>
      </c>
      <c r="H420" s="6" t="s">
        <v>14567</v>
      </c>
      <c r="I420" s="6" t="s">
        <v>14568</v>
      </c>
      <c r="J420" s="6">
        <v>0</v>
      </c>
      <c r="K420" s="6" t="s">
        <v>14569</v>
      </c>
      <c r="L420" s="6" t="s">
        <v>8974</v>
      </c>
      <c r="M420" s="6">
        <v>0</v>
      </c>
      <c r="N420" s="6" t="s">
        <v>11017</v>
      </c>
      <c r="O420" s="2" t="e">
        <f>MATCH(A420, 'combined matches'!A$1:A$4986,0)</f>
        <v>#N/A</v>
      </c>
      <c r="P420" s="6">
        <f t="shared" si="18"/>
        <v>1</v>
      </c>
      <c r="Q420" s="6">
        <f t="shared" si="19"/>
        <v>0</v>
      </c>
      <c r="R420" s="6">
        <f t="shared" si="20"/>
        <v>0</v>
      </c>
      <c r="S420" s="6">
        <f>IF(P420=1, SUM($P$1:P420))</f>
        <v>332</v>
      </c>
    </row>
    <row r="421" spans="1:19" x14ac:dyDescent="0.2">
      <c r="A421" s="6">
        <v>434</v>
      </c>
      <c r="B421" s="6" t="s">
        <v>14570</v>
      </c>
      <c r="C421" s="6" t="s">
        <v>14566</v>
      </c>
      <c r="D421" s="6" t="s">
        <v>14361</v>
      </c>
      <c r="E421" s="6" t="s">
        <v>14135</v>
      </c>
      <c r="F421" s="6">
        <v>10029</v>
      </c>
      <c r="G421" s="6">
        <v>2124237670</v>
      </c>
      <c r="H421" s="6" t="s">
        <v>14567</v>
      </c>
      <c r="I421" s="6" t="s">
        <v>14571</v>
      </c>
      <c r="J421" s="6">
        <v>0</v>
      </c>
      <c r="K421" s="6" t="s">
        <v>14569</v>
      </c>
      <c r="L421" s="6" t="s">
        <v>8974</v>
      </c>
      <c r="M421" s="6">
        <v>0</v>
      </c>
      <c r="N421" s="6" t="s">
        <v>8972</v>
      </c>
      <c r="O421" s="2" t="e">
        <f>MATCH(A421, 'combined matches'!A$1:A$4986,0)</f>
        <v>#N/A</v>
      </c>
      <c r="P421" s="6">
        <f t="shared" si="18"/>
        <v>1</v>
      </c>
      <c r="Q421" s="6">
        <f t="shared" si="19"/>
        <v>1</v>
      </c>
      <c r="R421" s="6" t="b">
        <f t="shared" si="20"/>
        <v>0</v>
      </c>
      <c r="S421" s="6">
        <f>IF(P421=1, SUM($P$1:P421))</f>
        <v>333</v>
      </c>
    </row>
    <row r="422" spans="1:19" x14ac:dyDescent="0.2">
      <c r="A422" s="6">
        <v>435</v>
      </c>
      <c r="B422" s="6" t="s">
        <v>14572</v>
      </c>
      <c r="C422" s="6" t="s">
        <v>14566</v>
      </c>
      <c r="D422" s="6" t="s">
        <v>14361</v>
      </c>
      <c r="E422" s="6" t="s">
        <v>14135</v>
      </c>
      <c r="F422" s="6">
        <v>10029</v>
      </c>
      <c r="G422" s="6">
        <v>2124236603</v>
      </c>
      <c r="H422" s="6" t="s">
        <v>14567</v>
      </c>
      <c r="I422" s="6" t="s">
        <v>14573</v>
      </c>
      <c r="J422" s="6">
        <v>0</v>
      </c>
      <c r="K422" s="6" t="s">
        <v>14569</v>
      </c>
      <c r="L422" s="6" t="s">
        <v>8974</v>
      </c>
      <c r="M422" s="6">
        <v>0</v>
      </c>
      <c r="N422" s="6" t="s">
        <v>8972</v>
      </c>
      <c r="O422" s="2" t="e">
        <f>MATCH(A422, 'combined matches'!A$1:A$4986,0)</f>
        <v>#N/A</v>
      </c>
      <c r="P422" s="6">
        <f t="shared" si="18"/>
        <v>1</v>
      </c>
      <c r="Q422" s="6">
        <f t="shared" si="19"/>
        <v>1</v>
      </c>
      <c r="R422" s="6" t="b">
        <f t="shared" si="20"/>
        <v>0</v>
      </c>
      <c r="S422" s="6">
        <f>IF(P422=1, SUM($P$1:P422))</f>
        <v>334</v>
      </c>
    </row>
    <row r="423" spans="1:19" x14ac:dyDescent="0.2">
      <c r="A423" s="6">
        <v>436</v>
      </c>
      <c r="B423" s="6" t="s">
        <v>14574</v>
      </c>
      <c r="C423" s="6" t="s">
        <v>14575</v>
      </c>
      <c r="D423" s="6" t="s">
        <v>14361</v>
      </c>
      <c r="E423" s="6" t="s">
        <v>14135</v>
      </c>
      <c r="F423" s="6">
        <v>10128</v>
      </c>
      <c r="G423" s="6">
        <v>2124232075</v>
      </c>
      <c r="H423" s="6" t="s">
        <v>14576</v>
      </c>
      <c r="I423" s="6" t="s">
        <v>14577</v>
      </c>
      <c r="J423" s="6">
        <v>0</v>
      </c>
      <c r="K423" s="6" t="s">
        <v>14578</v>
      </c>
      <c r="L423" s="6" t="s">
        <v>8974</v>
      </c>
      <c r="M423" s="6">
        <v>0</v>
      </c>
      <c r="N423" s="6" t="s">
        <v>11017</v>
      </c>
      <c r="O423" s="2" t="e">
        <f>MATCH(A423, 'combined matches'!A$1:A$4986,0)</f>
        <v>#N/A</v>
      </c>
      <c r="P423" s="6">
        <f t="shared" si="18"/>
        <v>1</v>
      </c>
      <c r="Q423" s="6">
        <f t="shared" si="19"/>
        <v>0</v>
      </c>
      <c r="R423" s="6">
        <f t="shared" si="20"/>
        <v>0</v>
      </c>
      <c r="S423" s="6">
        <f>IF(P423=1, SUM($P$1:P423))</f>
        <v>335</v>
      </c>
    </row>
    <row r="424" spans="1:19" x14ac:dyDescent="0.2">
      <c r="A424" s="6">
        <v>437</v>
      </c>
      <c r="B424" s="6" t="s">
        <v>14574</v>
      </c>
      <c r="C424" s="6" t="s">
        <v>14575</v>
      </c>
      <c r="D424" s="6" t="s">
        <v>14361</v>
      </c>
      <c r="E424" s="6" t="s">
        <v>14135</v>
      </c>
      <c r="F424" s="6">
        <v>10128</v>
      </c>
      <c r="G424" s="6">
        <v>2124232900</v>
      </c>
      <c r="H424" s="6" t="s">
        <v>14576</v>
      </c>
      <c r="I424" s="6" t="s">
        <v>14577</v>
      </c>
      <c r="J424" s="6">
        <v>0</v>
      </c>
      <c r="K424" s="6" t="s">
        <v>14578</v>
      </c>
      <c r="L424" s="6" t="s">
        <v>8974</v>
      </c>
      <c r="M424" s="6">
        <v>0</v>
      </c>
      <c r="N424" s="6" t="s">
        <v>8972</v>
      </c>
      <c r="O424" s="2" t="e">
        <f>MATCH(A424, 'combined matches'!A$1:A$4986,0)</f>
        <v>#N/A</v>
      </c>
      <c r="P424" s="6">
        <f t="shared" si="18"/>
        <v>1</v>
      </c>
      <c r="Q424" s="6">
        <f t="shared" si="19"/>
        <v>1</v>
      </c>
      <c r="R424" s="6" t="b">
        <f t="shared" si="20"/>
        <v>0</v>
      </c>
      <c r="S424" s="6">
        <f>IF(P424=1, SUM($P$1:P424))</f>
        <v>336</v>
      </c>
    </row>
    <row r="425" spans="1:19" x14ac:dyDescent="0.2">
      <c r="A425" s="6">
        <v>438</v>
      </c>
      <c r="B425" s="6" t="s">
        <v>14579</v>
      </c>
      <c r="C425" s="6" t="s">
        <v>14580</v>
      </c>
      <c r="D425" s="6" t="s">
        <v>14581</v>
      </c>
      <c r="E425" s="6" t="s">
        <v>14135</v>
      </c>
      <c r="F425" s="6">
        <v>11554</v>
      </c>
      <c r="G425" s="6">
        <v>5162962534</v>
      </c>
      <c r="H425" s="6" t="s">
        <v>14582</v>
      </c>
      <c r="I425" s="6" t="s">
        <v>14583</v>
      </c>
      <c r="J425" s="6">
        <v>0</v>
      </c>
      <c r="K425" s="6" t="s">
        <v>14584</v>
      </c>
      <c r="L425" s="6" t="s">
        <v>8973</v>
      </c>
      <c r="M425" s="6">
        <v>1</v>
      </c>
      <c r="N425" s="6" t="s">
        <v>11017</v>
      </c>
      <c r="O425" s="2" t="e">
        <f>MATCH(A425, 'combined matches'!A$1:A$4986,0)</f>
        <v>#N/A</v>
      </c>
      <c r="P425" s="6">
        <f t="shared" si="18"/>
        <v>1</v>
      </c>
      <c r="Q425" s="6">
        <f t="shared" si="19"/>
        <v>0</v>
      </c>
      <c r="R425" s="6">
        <f t="shared" si="20"/>
        <v>0</v>
      </c>
      <c r="S425" s="6">
        <f>IF(P425=1, SUM($P$1:P425))</f>
        <v>337</v>
      </c>
    </row>
    <row r="426" spans="1:19" x14ac:dyDescent="0.2">
      <c r="A426" s="6">
        <v>439</v>
      </c>
      <c r="B426" s="6" t="s">
        <v>14585</v>
      </c>
      <c r="C426" s="6" t="s">
        <v>14586</v>
      </c>
      <c r="D426" s="6" t="s">
        <v>14205</v>
      </c>
      <c r="E426" s="6" t="s">
        <v>14135</v>
      </c>
      <c r="F426" s="6">
        <v>11550</v>
      </c>
      <c r="G426" s="6">
        <v>5165721300</v>
      </c>
      <c r="H426" s="6" t="s">
        <v>14586</v>
      </c>
      <c r="I426" s="6" t="s">
        <v>14587</v>
      </c>
      <c r="J426" s="6">
        <v>0</v>
      </c>
      <c r="K426" s="6" t="s">
        <v>14584</v>
      </c>
      <c r="L426" s="6" t="s">
        <v>8973</v>
      </c>
      <c r="M426" s="6">
        <v>1</v>
      </c>
      <c r="N426" s="6" t="s">
        <v>8972</v>
      </c>
      <c r="O426" s="2" t="e">
        <f>MATCH(A426, 'combined matches'!A$1:A$4986,0)</f>
        <v>#N/A</v>
      </c>
      <c r="P426" s="6">
        <f t="shared" si="18"/>
        <v>1</v>
      </c>
      <c r="Q426" s="6">
        <f t="shared" si="19"/>
        <v>1</v>
      </c>
      <c r="R426" s="6" t="b">
        <f t="shared" si="20"/>
        <v>0</v>
      </c>
      <c r="S426" s="6">
        <f>IF(P426=1, SUM($P$1:P426))</f>
        <v>338</v>
      </c>
    </row>
    <row r="427" spans="1:19" x14ac:dyDescent="0.2">
      <c r="A427" s="6">
        <v>440</v>
      </c>
      <c r="B427" s="6" t="s">
        <v>14588</v>
      </c>
      <c r="C427" s="6" t="s">
        <v>14589</v>
      </c>
      <c r="D427" s="6" t="s">
        <v>14590</v>
      </c>
      <c r="E427" s="6" t="s">
        <v>14135</v>
      </c>
      <c r="F427" s="6">
        <v>11575</v>
      </c>
      <c r="G427" s="6">
        <v>5165718600</v>
      </c>
      <c r="H427" s="6" t="s">
        <v>14589</v>
      </c>
      <c r="I427" s="6" t="s">
        <v>14591</v>
      </c>
      <c r="J427" s="6">
        <v>0</v>
      </c>
      <c r="K427" s="6" t="s">
        <v>14584</v>
      </c>
      <c r="L427" s="6" t="s">
        <v>8973</v>
      </c>
      <c r="M427" s="6">
        <v>1</v>
      </c>
      <c r="N427" s="6" t="s">
        <v>8972</v>
      </c>
      <c r="O427" s="2" t="e">
        <f>MATCH(A427, 'combined matches'!A$1:A$4986,0)</f>
        <v>#N/A</v>
      </c>
      <c r="P427" s="6">
        <f t="shared" si="18"/>
        <v>1</v>
      </c>
      <c r="Q427" s="6">
        <f t="shared" si="19"/>
        <v>1</v>
      </c>
      <c r="R427" s="6" t="b">
        <f t="shared" si="20"/>
        <v>0</v>
      </c>
      <c r="S427" s="6">
        <f>IF(P427=1, SUM($P$1:P427))</f>
        <v>339</v>
      </c>
    </row>
    <row r="428" spans="1:19" x14ac:dyDescent="0.2">
      <c r="A428" s="6">
        <v>441</v>
      </c>
      <c r="B428" s="6" t="s">
        <v>14592</v>
      </c>
      <c r="C428" s="6" t="s">
        <v>14593</v>
      </c>
      <c r="D428" s="6" t="s">
        <v>14594</v>
      </c>
      <c r="E428" s="6" t="s">
        <v>14135</v>
      </c>
      <c r="F428" s="6">
        <v>11590</v>
      </c>
      <c r="G428" s="6">
        <v>5165719500</v>
      </c>
      <c r="H428" s="6" t="s">
        <v>14595</v>
      </c>
      <c r="I428" s="6" t="s">
        <v>14596</v>
      </c>
      <c r="J428" s="6">
        <v>0</v>
      </c>
      <c r="K428" s="6" t="s">
        <v>14584</v>
      </c>
      <c r="L428" s="6" t="s">
        <v>8973</v>
      </c>
      <c r="M428" s="6">
        <v>1</v>
      </c>
      <c r="N428" s="6" t="s">
        <v>8972</v>
      </c>
      <c r="O428" s="2" t="e">
        <f>MATCH(A428, 'combined matches'!A$1:A$4986,0)</f>
        <v>#N/A</v>
      </c>
      <c r="P428" s="6">
        <f t="shared" si="18"/>
        <v>1</v>
      </c>
      <c r="Q428" s="6">
        <f t="shared" si="19"/>
        <v>1</v>
      </c>
      <c r="R428" s="6" t="b">
        <f t="shared" si="20"/>
        <v>0</v>
      </c>
      <c r="S428" s="6">
        <f>IF(P428=1, SUM($P$1:P428))</f>
        <v>340</v>
      </c>
    </row>
    <row r="429" spans="1:19" x14ac:dyDescent="0.2">
      <c r="A429" s="6">
        <v>442</v>
      </c>
      <c r="B429" s="6" t="s">
        <v>14597</v>
      </c>
      <c r="C429" s="6" t="s">
        <v>14598</v>
      </c>
      <c r="D429" s="6" t="s">
        <v>14599</v>
      </c>
      <c r="E429" s="6" t="s">
        <v>14135</v>
      </c>
      <c r="F429" s="6">
        <v>11003</v>
      </c>
      <c r="G429" s="6">
        <v>5165718200</v>
      </c>
      <c r="H429" s="6" t="s">
        <v>14600</v>
      </c>
      <c r="I429" s="6" t="s">
        <v>14601</v>
      </c>
      <c r="J429" s="6">
        <v>0</v>
      </c>
      <c r="K429" s="6" t="s">
        <v>14584</v>
      </c>
      <c r="L429" s="6" t="s">
        <v>8973</v>
      </c>
      <c r="M429" s="6">
        <v>1</v>
      </c>
      <c r="N429" s="6" t="s">
        <v>8972</v>
      </c>
      <c r="O429" s="2" t="e">
        <f>MATCH(A429, 'combined matches'!A$1:A$4986,0)</f>
        <v>#N/A</v>
      </c>
      <c r="P429" s="6">
        <f t="shared" si="18"/>
        <v>1</v>
      </c>
      <c r="Q429" s="6">
        <f t="shared" si="19"/>
        <v>1</v>
      </c>
      <c r="R429" s="6" t="b">
        <f t="shared" si="20"/>
        <v>0</v>
      </c>
      <c r="S429" s="6">
        <f>IF(P429=1, SUM($P$1:P429))</f>
        <v>341</v>
      </c>
    </row>
    <row r="430" spans="1:19" x14ac:dyDescent="0.2">
      <c r="A430" s="6">
        <v>443</v>
      </c>
      <c r="B430" s="6" t="s">
        <v>14602</v>
      </c>
      <c r="C430" s="6" t="s">
        <v>14580</v>
      </c>
      <c r="D430" s="6" t="s">
        <v>14581</v>
      </c>
      <c r="E430" s="6" t="s">
        <v>14135</v>
      </c>
      <c r="F430" s="6">
        <v>11554</v>
      </c>
      <c r="G430" s="6">
        <v>5165726566</v>
      </c>
      <c r="H430" s="6" t="s">
        <v>14582</v>
      </c>
      <c r="I430" s="6" t="s">
        <v>14603</v>
      </c>
      <c r="J430" s="6">
        <v>0</v>
      </c>
      <c r="K430" s="6" t="s">
        <v>14584</v>
      </c>
      <c r="L430" s="6" t="s">
        <v>8979</v>
      </c>
      <c r="M430" s="6">
        <v>0</v>
      </c>
      <c r="N430" s="6" t="s">
        <v>8972</v>
      </c>
      <c r="O430" s="2" t="e">
        <f>MATCH(A430, 'combined matches'!A$1:A$4986,0)</f>
        <v>#N/A</v>
      </c>
      <c r="P430" s="6">
        <f t="shared" si="18"/>
        <v>1</v>
      </c>
      <c r="Q430" s="6">
        <f t="shared" si="19"/>
        <v>1</v>
      </c>
      <c r="R430" s="6" t="b">
        <f t="shared" si="20"/>
        <v>0</v>
      </c>
      <c r="S430" s="6">
        <f>IF(P430=1, SUM($P$1:P430))</f>
        <v>342</v>
      </c>
    </row>
    <row r="431" spans="1:19" x14ac:dyDescent="0.2">
      <c r="A431" s="6">
        <v>444</v>
      </c>
      <c r="B431" s="6" t="s">
        <v>14604</v>
      </c>
      <c r="C431" s="6" t="s">
        <v>14605</v>
      </c>
      <c r="D431" s="6" t="s">
        <v>14390</v>
      </c>
      <c r="E431" s="6" t="s">
        <v>14135</v>
      </c>
      <c r="F431" s="6">
        <v>10467</v>
      </c>
      <c r="G431" s="6">
        <v>7185193537</v>
      </c>
      <c r="H431" s="6" t="s">
        <v>14606</v>
      </c>
      <c r="I431" s="6" t="s">
        <v>14607</v>
      </c>
      <c r="J431" s="6">
        <v>0</v>
      </c>
      <c r="K431" s="6" t="s">
        <v>14608</v>
      </c>
      <c r="L431" s="6" t="s">
        <v>8974</v>
      </c>
      <c r="M431" s="6">
        <v>0</v>
      </c>
      <c r="N431" s="6" t="s">
        <v>11017</v>
      </c>
      <c r="O431" s="2" t="e">
        <f>MATCH(A431, 'combined matches'!A$1:A$4986,0)</f>
        <v>#N/A</v>
      </c>
      <c r="P431" s="6">
        <f t="shared" si="18"/>
        <v>1</v>
      </c>
      <c r="Q431" s="6">
        <f t="shared" si="19"/>
        <v>0</v>
      </c>
      <c r="R431" s="6">
        <f t="shared" si="20"/>
        <v>0</v>
      </c>
      <c r="S431" s="6">
        <f>IF(P431=1, SUM($P$1:P431))</f>
        <v>343</v>
      </c>
    </row>
    <row r="432" spans="1:19" x14ac:dyDescent="0.2">
      <c r="A432" s="6">
        <v>445</v>
      </c>
      <c r="B432" s="6" t="s">
        <v>14604</v>
      </c>
      <c r="C432" s="6" t="s">
        <v>14605</v>
      </c>
      <c r="D432" s="6" t="s">
        <v>14390</v>
      </c>
      <c r="E432" s="6" t="s">
        <v>14135</v>
      </c>
      <c r="F432" s="6">
        <v>10467</v>
      </c>
      <c r="G432" s="6">
        <v>7185193537</v>
      </c>
      <c r="H432" s="6" t="s">
        <v>14606</v>
      </c>
      <c r="I432" s="6" t="s">
        <v>14607</v>
      </c>
      <c r="J432" s="6">
        <v>0</v>
      </c>
      <c r="K432" s="6" t="s">
        <v>14608</v>
      </c>
      <c r="L432" s="6" t="s">
        <v>8974</v>
      </c>
      <c r="M432" s="6">
        <v>0</v>
      </c>
      <c r="N432" s="6" t="s">
        <v>8972</v>
      </c>
      <c r="O432" s="2" t="e">
        <f>MATCH(A432, 'combined matches'!A$1:A$4986,0)</f>
        <v>#N/A</v>
      </c>
      <c r="P432" s="6">
        <f t="shared" si="18"/>
        <v>1</v>
      </c>
      <c r="Q432" s="6">
        <f t="shared" si="19"/>
        <v>1</v>
      </c>
      <c r="R432" s="6" t="b">
        <f t="shared" si="20"/>
        <v>0</v>
      </c>
      <c r="S432" s="6">
        <f>IF(P432=1, SUM($P$1:P432))</f>
        <v>344</v>
      </c>
    </row>
    <row r="433" spans="1:19" x14ac:dyDescent="0.2">
      <c r="A433" s="6">
        <v>446</v>
      </c>
      <c r="B433" s="6" t="s">
        <v>14609</v>
      </c>
      <c r="C433" s="6" t="s">
        <v>14610</v>
      </c>
      <c r="D433" s="6" t="s">
        <v>210</v>
      </c>
      <c r="E433" s="6" t="s">
        <v>14135</v>
      </c>
      <c r="F433" s="6">
        <v>13069</v>
      </c>
      <c r="G433" s="6">
        <v>3155920728</v>
      </c>
      <c r="H433" s="6" t="s">
        <v>14610</v>
      </c>
      <c r="I433" s="6" t="s">
        <v>14611</v>
      </c>
      <c r="J433" s="6">
        <v>0</v>
      </c>
      <c r="K433" s="6" t="s">
        <v>14612</v>
      </c>
      <c r="L433" s="6" t="s">
        <v>8975</v>
      </c>
      <c r="M433" s="6">
        <v>0</v>
      </c>
      <c r="N433" s="6" t="s">
        <v>11017</v>
      </c>
      <c r="O433" s="2" t="e">
        <f>MATCH(A433, 'combined matches'!A$1:A$4986,0)</f>
        <v>#N/A</v>
      </c>
      <c r="P433" s="6">
        <f t="shared" si="18"/>
        <v>1</v>
      </c>
      <c r="Q433" s="6">
        <f t="shared" si="19"/>
        <v>0</v>
      </c>
      <c r="R433" s="6">
        <f t="shared" si="20"/>
        <v>0</v>
      </c>
      <c r="S433" s="6">
        <f>IF(P433=1, SUM($P$1:P433))</f>
        <v>345</v>
      </c>
    </row>
    <row r="434" spans="1:19" x14ac:dyDescent="0.2">
      <c r="A434" s="6">
        <v>447</v>
      </c>
      <c r="B434" s="6" t="s">
        <v>14613</v>
      </c>
      <c r="C434" s="6" t="s">
        <v>14614</v>
      </c>
      <c r="D434" s="6" t="s">
        <v>14615</v>
      </c>
      <c r="E434" s="6" t="s">
        <v>14135</v>
      </c>
      <c r="F434" s="6">
        <v>13114</v>
      </c>
      <c r="G434" s="6">
        <v>3155984740</v>
      </c>
      <c r="H434" s="6" t="s">
        <v>14616</v>
      </c>
      <c r="I434" s="6" t="s">
        <v>14617</v>
      </c>
      <c r="J434" s="6">
        <v>0</v>
      </c>
      <c r="K434" s="6" t="s">
        <v>14612</v>
      </c>
      <c r="L434" s="6" t="s">
        <v>8975</v>
      </c>
      <c r="M434" s="6">
        <v>1</v>
      </c>
      <c r="N434" s="6" t="s">
        <v>8972</v>
      </c>
      <c r="O434" s="2" t="e">
        <f>MATCH(A434, 'combined matches'!A$1:A$4986,0)</f>
        <v>#N/A</v>
      </c>
      <c r="P434" s="6">
        <f t="shared" si="18"/>
        <v>1</v>
      </c>
      <c r="Q434" s="6">
        <f t="shared" si="19"/>
        <v>1</v>
      </c>
      <c r="R434" s="6" t="b">
        <f t="shared" si="20"/>
        <v>0</v>
      </c>
      <c r="S434" s="6">
        <f>IF(P434=1, SUM($P$1:P434))</f>
        <v>346</v>
      </c>
    </row>
    <row r="435" spans="1:19" x14ac:dyDescent="0.2">
      <c r="A435" s="6">
        <v>448</v>
      </c>
      <c r="B435" s="6" t="s">
        <v>14618</v>
      </c>
      <c r="C435" s="6" t="s">
        <v>14619</v>
      </c>
      <c r="D435" s="6" t="s">
        <v>14620</v>
      </c>
      <c r="E435" s="6" t="s">
        <v>14135</v>
      </c>
      <c r="F435" s="6">
        <v>13126</v>
      </c>
      <c r="G435" s="6">
        <v>3155984740</v>
      </c>
      <c r="H435" s="6" t="s">
        <v>14619</v>
      </c>
      <c r="I435" s="6" t="s">
        <v>14621</v>
      </c>
      <c r="J435" s="6">
        <v>0</v>
      </c>
      <c r="K435" s="6" t="s">
        <v>14612</v>
      </c>
      <c r="L435" s="6" t="s">
        <v>8975</v>
      </c>
      <c r="M435" s="6">
        <v>0</v>
      </c>
      <c r="N435" s="6" t="s">
        <v>8972</v>
      </c>
      <c r="O435" s="2" t="e">
        <f>MATCH(A435, 'combined matches'!A$1:A$4986,0)</f>
        <v>#N/A</v>
      </c>
      <c r="P435" s="6">
        <f t="shared" si="18"/>
        <v>1</v>
      </c>
      <c r="Q435" s="6">
        <f t="shared" si="19"/>
        <v>1</v>
      </c>
      <c r="R435" s="6" t="b">
        <f t="shared" si="20"/>
        <v>0</v>
      </c>
      <c r="S435" s="6">
        <f>IF(P435=1, SUM($P$1:P435))</f>
        <v>347</v>
      </c>
    </row>
    <row r="436" spans="1:19" x14ac:dyDescent="0.2">
      <c r="A436" s="6">
        <v>449</v>
      </c>
      <c r="B436" s="6" t="s">
        <v>14622</v>
      </c>
      <c r="C436" s="6" t="s">
        <v>14623</v>
      </c>
      <c r="D436" s="6" t="s">
        <v>14620</v>
      </c>
      <c r="E436" s="6" t="s">
        <v>14135</v>
      </c>
      <c r="F436" s="6">
        <v>13126</v>
      </c>
      <c r="G436" s="6">
        <v>3153420888</v>
      </c>
      <c r="H436" s="6" t="s">
        <v>14623</v>
      </c>
      <c r="I436" s="6" t="s">
        <v>14624</v>
      </c>
      <c r="J436" s="6">
        <v>0</v>
      </c>
      <c r="K436" s="6" t="s">
        <v>14612</v>
      </c>
      <c r="L436" s="6" t="s">
        <v>8975</v>
      </c>
      <c r="M436" s="6">
        <v>1</v>
      </c>
      <c r="N436" s="6" t="s">
        <v>8972</v>
      </c>
      <c r="O436" s="2" t="e">
        <f>MATCH(A436, 'combined matches'!A$1:A$4986,0)</f>
        <v>#N/A</v>
      </c>
      <c r="P436" s="6">
        <f t="shared" si="18"/>
        <v>1</v>
      </c>
      <c r="Q436" s="6">
        <f t="shared" si="19"/>
        <v>1</v>
      </c>
      <c r="R436" s="6" t="b">
        <f t="shared" si="20"/>
        <v>0</v>
      </c>
      <c r="S436" s="6">
        <f>IF(P436=1, SUM($P$1:P436))</f>
        <v>348</v>
      </c>
    </row>
    <row r="437" spans="1:19" x14ac:dyDescent="0.2">
      <c r="A437" s="6">
        <v>450</v>
      </c>
      <c r="B437" s="6" t="s">
        <v>14625</v>
      </c>
      <c r="C437" s="6" t="s">
        <v>14626</v>
      </c>
      <c r="D437" s="6" t="s">
        <v>209</v>
      </c>
      <c r="E437" s="6" t="s">
        <v>14135</v>
      </c>
      <c r="F437" s="6">
        <v>13142</v>
      </c>
      <c r="G437" s="6">
        <v>3153420888</v>
      </c>
      <c r="H437" s="6" t="s">
        <v>14626</v>
      </c>
      <c r="I437" s="6" t="s">
        <v>14627</v>
      </c>
      <c r="J437" s="6">
        <v>0</v>
      </c>
      <c r="K437" s="6" t="s">
        <v>14612</v>
      </c>
      <c r="L437" s="6" t="s">
        <v>8975</v>
      </c>
      <c r="M437" s="6">
        <v>1</v>
      </c>
      <c r="N437" s="6" t="s">
        <v>8972</v>
      </c>
      <c r="O437" s="2" t="e">
        <f>MATCH(A437, 'combined matches'!A$1:A$4986,0)</f>
        <v>#N/A</v>
      </c>
      <c r="P437" s="6">
        <f t="shared" si="18"/>
        <v>1</v>
      </c>
      <c r="Q437" s="6">
        <f t="shared" si="19"/>
        <v>1</v>
      </c>
      <c r="R437" s="6" t="b">
        <f t="shared" si="20"/>
        <v>0</v>
      </c>
      <c r="S437" s="6">
        <f>IF(P437=1, SUM($P$1:P437))</f>
        <v>349</v>
      </c>
    </row>
    <row r="438" spans="1:19" x14ac:dyDescent="0.2">
      <c r="A438" s="6">
        <v>451</v>
      </c>
      <c r="B438" s="6" t="s">
        <v>14628</v>
      </c>
      <c r="C438" s="6" t="s">
        <v>14629</v>
      </c>
      <c r="D438" s="6" t="s">
        <v>210</v>
      </c>
      <c r="E438" s="6" t="s">
        <v>14135</v>
      </c>
      <c r="F438" s="6">
        <v>13069</v>
      </c>
      <c r="G438" s="6">
        <v>3155984740</v>
      </c>
      <c r="H438" s="6" t="s">
        <v>14630</v>
      </c>
      <c r="I438" s="6" t="s">
        <v>14631</v>
      </c>
      <c r="J438" s="6">
        <v>0</v>
      </c>
      <c r="K438" s="6" t="s">
        <v>14612</v>
      </c>
      <c r="L438" s="6" t="s">
        <v>8975</v>
      </c>
      <c r="M438" s="6">
        <v>0</v>
      </c>
      <c r="N438" s="6" t="s">
        <v>8972</v>
      </c>
      <c r="O438" s="2" t="e">
        <f>MATCH(A438, 'combined matches'!A$1:A$4986,0)</f>
        <v>#N/A</v>
      </c>
      <c r="P438" s="6">
        <f t="shared" si="18"/>
        <v>1</v>
      </c>
      <c r="Q438" s="6">
        <f t="shared" si="19"/>
        <v>1</v>
      </c>
      <c r="R438" s="6" t="b">
        <f t="shared" si="20"/>
        <v>0</v>
      </c>
      <c r="S438" s="6">
        <f>IF(P438=1, SUM($P$1:P438))</f>
        <v>350</v>
      </c>
    </row>
    <row r="439" spans="1:19" x14ac:dyDescent="0.2">
      <c r="A439" s="6">
        <v>452</v>
      </c>
      <c r="B439" s="6" t="s">
        <v>14632</v>
      </c>
      <c r="C439" s="6" t="s">
        <v>14633</v>
      </c>
      <c r="D439" s="6" t="s">
        <v>14634</v>
      </c>
      <c r="E439" s="6" t="s">
        <v>14135</v>
      </c>
      <c r="F439" s="6">
        <v>13036</v>
      </c>
      <c r="G439" s="6">
        <v>3155984740</v>
      </c>
      <c r="H439" s="6" t="s">
        <v>14635</v>
      </c>
      <c r="I439" s="6" t="s">
        <v>14636</v>
      </c>
      <c r="J439" s="6">
        <v>0</v>
      </c>
      <c r="K439" s="6" t="s">
        <v>14612</v>
      </c>
      <c r="L439" s="6" t="s">
        <v>8975</v>
      </c>
      <c r="M439" s="6">
        <v>0</v>
      </c>
      <c r="N439" s="6" t="s">
        <v>8972</v>
      </c>
      <c r="O439" s="2" t="e">
        <f>MATCH(A439, 'combined matches'!A$1:A$4986,0)</f>
        <v>#N/A</v>
      </c>
      <c r="P439" s="6">
        <f t="shared" si="18"/>
        <v>1</v>
      </c>
      <c r="Q439" s="6">
        <f t="shared" si="19"/>
        <v>1</v>
      </c>
      <c r="R439" s="6" t="b">
        <f t="shared" si="20"/>
        <v>0</v>
      </c>
      <c r="S439" s="6">
        <f>IF(P439=1, SUM($P$1:P439))</f>
        <v>351</v>
      </c>
    </row>
    <row r="440" spans="1:19" x14ac:dyDescent="0.2">
      <c r="A440" s="6">
        <v>453</v>
      </c>
      <c r="B440" s="6" t="s">
        <v>14637</v>
      </c>
      <c r="C440" s="6" t="s">
        <v>14638</v>
      </c>
      <c r="D440" s="6" t="s">
        <v>4877</v>
      </c>
      <c r="E440" s="6" t="s">
        <v>14135</v>
      </c>
      <c r="F440" s="6">
        <v>10532</v>
      </c>
      <c r="G440" s="6">
        <v>9144677315</v>
      </c>
      <c r="H440" s="6" t="s">
        <v>14639</v>
      </c>
      <c r="I440" s="6" t="s">
        <v>14637</v>
      </c>
      <c r="J440" s="6">
        <v>0</v>
      </c>
      <c r="K440" s="6" t="s">
        <v>14640</v>
      </c>
      <c r="L440" s="6" t="s">
        <v>8982</v>
      </c>
      <c r="M440" s="6">
        <v>0</v>
      </c>
      <c r="N440" s="6" t="s">
        <v>11017</v>
      </c>
      <c r="O440" s="2" t="e">
        <f>MATCH(A440, 'combined matches'!A$1:A$4986,0)</f>
        <v>#N/A</v>
      </c>
      <c r="P440" s="6">
        <f t="shared" si="18"/>
        <v>1</v>
      </c>
      <c r="Q440" s="6">
        <f t="shared" si="19"/>
        <v>0</v>
      </c>
      <c r="R440" s="6">
        <f t="shared" si="20"/>
        <v>0</v>
      </c>
      <c r="S440" s="6">
        <f>IF(P440=1, SUM($P$1:P440))</f>
        <v>352</v>
      </c>
    </row>
    <row r="441" spans="1:19" x14ac:dyDescent="0.2">
      <c r="A441" s="6">
        <v>454</v>
      </c>
      <c r="B441" s="6" t="s">
        <v>14641</v>
      </c>
      <c r="C441" s="6" t="s">
        <v>14642</v>
      </c>
      <c r="D441" s="6" t="s">
        <v>14643</v>
      </c>
      <c r="E441" s="6" t="s">
        <v>14135</v>
      </c>
      <c r="F441" s="6">
        <v>11795</v>
      </c>
      <c r="G441" s="6">
        <v>6318930150</v>
      </c>
      <c r="H441" s="6" t="s">
        <v>14644</v>
      </c>
      <c r="I441" s="6" t="s">
        <v>14645</v>
      </c>
      <c r="J441" s="6">
        <v>0</v>
      </c>
      <c r="K441" s="6" t="s">
        <v>14640</v>
      </c>
      <c r="L441" s="6" t="s">
        <v>8982</v>
      </c>
      <c r="M441" s="6">
        <v>0</v>
      </c>
      <c r="N441" s="6" t="s">
        <v>8972</v>
      </c>
      <c r="O441" s="2" t="e">
        <f>MATCH(A441, 'combined matches'!A$1:A$4986,0)</f>
        <v>#N/A</v>
      </c>
      <c r="P441" s="6">
        <f t="shared" si="18"/>
        <v>1</v>
      </c>
      <c r="Q441" s="6">
        <f t="shared" si="19"/>
        <v>1</v>
      </c>
      <c r="R441" s="6" t="b">
        <f t="shared" si="20"/>
        <v>0</v>
      </c>
      <c r="S441" s="6">
        <f>IF(P441=1, SUM($P$1:P441))</f>
        <v>353</v>
      </c>
    </row>
    <row r="442" spans="1:19" x14ac:dyDescent="0.2">
      <c r="A442" s="6">
        <v>455</v>
      </c>
      <c r="B442" s="6" t="s">
        <v>14646</v>
      </c>
      <c r="C442" s="6" t="s">
        <v>14647</v>
      </c>
      <c r="D442" s="6" t="s">
        <v>211</v>
      </c>
      <c r="E442" s="6" t="s">
        <v>14135</v>
      </c>
      <c r="F442" s="6">
        <v>11743</v>
      </c>
      <c r="G442" s="6">
        <v>6314277154</v>
      </c>
      <c r="H442" s="6" t="s">
        <v>14648</v>
      </c>
      <c r="I442" s="6" t="s">
        <v>14649</v>
      </c>
      <c r="J442" s="6">
        <v>0</v>
      </c>
      <c r="K442" s="6" t="s">
        <v>14640</v>
      </c>
      <c r="L442" s="6" t="s">
        <v>8982</v>
      </c>
      <c r="M442" s="6">
        <v>0</v>
      </c>
      <c r="N442" s="6" t="s">
        <v>8972</v>
      </c>
      <c r="O442" s="2" t="e">
        <f>MATCH(A442, 'combined matches'!A$1:A$4986,0)</f>
        <v>#N/A</v>
      </c>
      <c r="P442" s="6">
        <f t="shared" si="18"/>
        <v>1</v>
      </c>
      <c r="Q442" s="6">
        <f t="shared" si="19"/>
        <v>1</v>
      </c>
      <c r="R442" s="6" t="b">
        <f t="shared" si="20"/>
        <v>0</v>
      </c>
      <c r="S442" s="6">
        <f>IF(P442=1, SUM($P$1:P442))</f>
        <v>354</v>
      </c>
    </row>
    <row r="443" spans="1:19" x14ac:dyDescent="0.2">
      <c r="A443" s="6">
        <v>456</v>
      </c>
      <c r="B443" s="6" t="s">
        <v>14650</v>
      </c>
      <c r="C443" s="6" t="s">
        <v>14651</v>
      </c>
      <c r="D443" s="6" t="s">
        <v>14652</v>
      </c>
      <c r="E443" s="6" t="s">
        <v>14135</v>
      </c>
      <c r="F443" s="6">
        <v>11772</v>
      </c>
      <c r="G443" s="6">
        <v>6314755705</v>
      </c>
      <c r="H443" s="6" t="s">
        <v>14653</v>
      </c>
      <c r="I443" s="6" t="s">
        <v>14654</v>
      </c>
      <c r="J443" s="6">
        <v>0</v>
      </c>
      <c r="K443" s="6" t="s">
        <v>14640</v>
      </c>
      <c r="L443" s="6" t="s">
        <v>8982</v>
      </c>
      <c r="M443" s="6">
        <v>0</v>
      </c>
      <c r="N443" s="6" t="s">
        <v>8972</v>
      </c>
      <c r="O443" s="2" t="e">
        <f>MATCH(A443, 'combined matches'!A$1:A$4986,0)</f>
        <v>#N/A</v>
      </c>
      <c r="P443" s="6">
        <f t="shared" si="18"/>
        <v>1</v>
      </c>
      <c r="Q443" s="6">
        <f t="shared" si="19"/>
        <v>1</v>
      </c>
      <c r="R443" s="6" t="b">
        <f t="shared" si="20"/>
        <v>0</v>
      </c>
      <c r="S443" s="6">
        <f>IF(P443=1, SUM($P$1:P443))</f>
        <v>355</v>
      </c>
    </row>
    <row r="444" spans="1:19" x14ac:dyDescent="0.2">
      <c r="A444" s="6">
        <v>457</v>
      </c>
      <c r="B444" s="6" t="s">
        <v>14655</v>
      </c>
      <c r="C444" s="6" t="s">
        <v>14656</v>
      </c>
      <c r="D444" s="6" t="s">
        <v>14657</v>
      </c>
      <c r="E444" s="6" t="s">
        <v>14135</v>
      </c>
      <c r="F444" s="6">
        <v>11901</v>
      </c>
      <c r="G444" s="6">
        <v>6313690230</v>
      </c>
      <c r="H444" s="6" t="s">
        <v>14658</v>
      </c>
      <c r="I444" s="6" t="s">
        <v>14659</v>
      </c>
      <c r="J444" s="6">
        <v>0</v>
      </c>
      <c r="K444" s="6" t="s">
        <v>14640</v>
      </c>
      <c r="L444" s="6" t="s">
        <v>8982</v>
      </c>
      <c r="M444" s="6">
        <v>0</v>
      </c>
      <c r="N444" s="6" t="s">
        <v>8972</v>
      </c>
      <c r="O444" s="2" t="e">
        <f>MATCH(A444, 'combined matches'!A$1:A$4986,0)</f>
        <v>#N/A</v>
      </c>
      <c r="P444" s="6">
        <f t="shared" si="18"/>
        <v>1</v>
      </c>
      <c r="Q444" s="6">
        <f t="shared" si="19"/>
        <v>1</v>
      </c>
      <c r="R444" s="6" t="b">
        <f t="shared" si="20"/>
        <v>0</v>
      </c>
      <c r="S444" s="6">
        <f>IF(P444=1, SUM($P$1:P444))</f>
        <v>356</v>
      </c>
    </row>
    <row r="445" spans="1:19" x14ac:dyDescent="0.2">
      <c r="A445" s="6">
        <v>458</v>
      </c>
      <c r="B445" s="6" t="s">
        <v>14660</v>
      </c>
      <c r="C445" s="6" t="s">
        <v>14661</v>
      </c>
      <c r="D445" s="6" t="s">
        <v>14662</v>
      </c>
      <c r="E445" s="6" t="s">
        <v>14135</v>
      </c>
      <c r="F445" s="6">
        <v>11787</v>
      </c>
      <c r="G445" s="6">
        <v>6313617526</v>
      </c>
      <c r="H445" s="6" t="s">
        <v>14663</v>
      </c>
      <c r="I445" s="6" t="s">
        <v>14664</v>
      </c>
      <c r="J445" s="6">
        <v>0</v>
      </c>
      <c r="K445" s="6" t="s">
        <v>14640</v>
      </c>
      <c r="L445" s="6" t="s">
        <v>8982</v>
      </c>
      <c r="M445" s="6">
        <v>0</v>
      </c>
      <c r="N445" s="6" t="s">
        <v>8972</v>
      </c>
      <c r="O445" s="2" t="e">
        <f>MATCH(A445, 'combined matches'!A$1:A$4986,0)</f>
        <v>#N/A</v>
      </c>
      <c r="P445" s="6">
        <f t="shared" si="18"/>
        <v>1</v>
      </c>
      <c r="Q445" s="6">
        <f t="shared" si="19"/>
        <v>1</v>
      </c>
      <c r="R445" s="6" t="b">
        <f t="shared" si="20"/>
        <v>0</v>
      </c>
      <c r="S445" s="6">
        <f>IF(P445=1, SUM($P$1:P445))</f>
        <v>357</v>
      </c>
    </row>
    <row r="446" spans="1:19" x14ac:dyDescent="0.2">
      <c r="A446" s="6">
        <v>459</v>
      </c>
      <c r="B446" s="6" t="s">
        <v>14665</v>
      </c>
      <c r="C446" s="6" t="s">
        <v>14666</v>
      </c>
      <c r="D446" s="6" t="s">
        <v>14667</v>
      </c>
      <c r="E446" s="6" t="s">
        <v>14135</v>
      </c>
      <c r="F446" s="6">
        <v>10607</v>
      </c>
      <c r="G446" s="6">
        <v>9147616566</v>
      </c>
      <c r="H446" s="6" t="s">
        <v>14668</v>
      </c>
      <c r="I446" s="6" t="s">
        <v>14669</v>
      </c>
      <c r="J446" s="6">
        <v>0</v>
      </c>
      <c r="K446" s="6" t="s">
        <v>14640</v>
      </c>
      <c r="L446" s="6" t="s">
        <v>8982</v>
      </c>
      <c r="M446" s="6">
        <v>0</v>
      </c>
      <c r="N446" s="6" t="s">
        <v>8972</v>
      </c>
      <c r="O446" s="2" t="e">
        <f>MATCH(A446, 'combined matches'!A$1:A$4986,0)</f>
        <v>#N/A</v>
      </c>
      <c r="P446" s="6">
        <f t="shared" si="18"/>
        <v>1</v>
      </c>
      <c r="Q446" s="6">
        <f t="shared" si="19"/>
        <v>1</v>
      </c>
      <c r="R446" s="6" t="b">
        <f t="shared" si="20"/>
        <v>0</v>
      </c>
      <c r="S446" s="6">
        <f>IF(P446=1, SUM($P$1:P446))</f>
        <v>358</v>
      </c>
    </row>
    <row r="447" spans="1:19" x14ac:dyDescent="0.2">
      <c r="A447" s="6">
        <v>460</v>
      </c>
      <c r="B447" s="6" t="s">
        <v>14670</v>
      </c>
      <c r="C447" s="6" t="s">
        <v>14671</v>
      </c>
      <c r="D447" s="6" t="s">
        <v>14672</v>
      </c>
      <c r="E447" s="6" t="s">
        <v>14135</v>
      </c>
      <c r="F447" s="6">
        <v>10701</v>
      </c>
      <c r="G447" s="6">
        <v>9149651912</v>
      </c>
      <c r="H447" s="6" t="s">
        <v>14673</v>
      </c>
      <c r="I447" s="6" t="s">
        <v>14674</v>
      </c>
      <c r="J447" s="6">
        <v>0</v>
      </c>
      <c r="K447" s="6" t="s">
        <v>14640</v>
      </c>
      <c r="L447" s="6" t="s">
        <v>8982</v>
      </c>
      <c r="M447" s="6">
        <v>0</v>
      </c>
      <c r="N447" s="6" t="s">
        <v>8972</v>
      </c>
      <c r="O447" s="2" t="e">
        <f>MATCH(A447, 'combined matches'!A$1:A$4986,0)</f>
        <v>#N/A</v>
      </c>
      <c r="P447" s="6">
        <f t="shared" si="18"/>
        <v>1</v>
      </c>
      <c r="Q447" s="6">
        <f t="shared" si="19"/>
        <v>1</v>
      </c>
      <c r="R447" s="6" t="b">
        <f t="shared" si="20"/>
        <v>0</v>
      </c>
      <c r="S447" s="6">
        <f>IF(P447=1, SUM($P$1:P447))</f>
        <v>359</v>
      </c>
    </row>
    <row r="448" spans="1:19" x14ac:dyDescent="0.2">
      <c r="A448" s="6">
        <v>461</v>
      </c>
      <c r="B448" s="6" t="s">
        <v>14675</v>
      </c>
      <c r="C448" s="6" t="s">
        <v>14676</v>
      </c>
      <c r="D448" s="6" t="s">
        <v>14677</v>
      </c>
      <c r="E448" s="6" t="s">
        <v>14135</v>
      </c>
      <c r="F448" s="6">
        <v>10801</v>
      </c>
      <c r="G448" s="6">
        <v>9146324442</v>
      </c>
      <c r="H448" s="6" t="s">
        <v>14678</v>
      </c>
      <c r="I448" s="6" t="s">
        <v>14679</v>
      </c>
      <c r="J448" s="6">
        <v>0</v>
      </c>
      <c r="K448" s="6" t="s">
        <v>14640</v>
      </c>
      <c r="L448" s="6" t="s">
        <v>8982</v>
      </c>
      <c r="M448" s="6">
        <v>0</v>
      </c>
      <c r="N448" s="6" t="s">
        <v>8972</v>
      </c>
      <c r="O448" s="2" t="e">
        <f>MATCH(A448, 'combined matches'!A$1:A$4986,0)</f>
        <v>#N/A</v>
      </c>
      <c r="P448" s="6">
        <f t="shared" si="18"/>
        <v>1</v>
      </c>
      <c r="Q448" s="6">
        <f t="shared" si="19"/>
        <v>1</v>
      </c>
      <c r="R448" s="6" t="b">
        <f t="shared" si="20"/>
        <v>0</v>
      </c>
      <c r="S448" s="6">
        <f>IF(P448=1, SUM($P$1:P448))</f>
        <v>360</v>
      </c>
    </row>
    <row r="449" spans="1:19" x14ac:dyDescent="0.2">
      <c r="A449" s="6">
        <v>462</v>
      </c>
      <c r="B449" s="6" t="s">
        <v>14680</v>
      </c>
      <c r="C449" s="6" t="s">
        <v>14681</v>
      </c>
      <c r="D449" s="6" t="s">
        <v>212</v>
      </c>
      <c r="E449" s="6" t="s">
        <v>14135</v>
      </c>
      <c r="F449" s="6">
        <v>10550</v>
      </c>
      <c r="G449" s="6">
        <v>9146687927</v>
      </c>
      <c r="H449" s="6" t="s">
        <v>14682</v>
      </c>
      <c r="I449" s="6" t="s">
        <v>14683</v>
      </c>
      <c r="J449" s="6">
        <v>0</v>
      </c>
      <c r="K449" s="6" t="s">
        <v>14640</v>
      </c>
      <c r="L449" s="6" t="s">
        <v>8982</v>
      </c>
      <c r="M449" s="6">
        <v>0</v>
      </c>
      <c r="N449" s="6" t="s">
        <v>8972</v>
      </c>
      <c r="O449" s="2" t="e">
        <f>MATCH(A449, 'combined matches'!A$1:A$4986,0)</f>
        <v>#N/A</v>
      </c>
      <c r="P449" s="6">
        <f t="shared" si="18"/>
        <v>1</v>
      </c>
      <c r="Q449" s="6">
        <f t="shared" si="19"/>
        <v>1</v>
      </c>
      <c r="R449" s="6" t="b">
        <f t="shared" si="20"/>
        <v>0</v>
      </c>
      <c r="S449" s="6">
        <f>IF(P449=1, SUM($P$1:P449))</f>
        <v>361</v>
      </c>
    </row>
    <row r="450" spans="1:19" x14ac:dyDescent="0.2">
      <c r="A450" s="6">
        <v>463</v>
      </c>
      <c r="B450" s="6" t="s">
        <v>14684</v>
      </c>
      <c r="C450" s="6" t="s">
        <v>14685</v>
      </c>
      <c r="D450" s="6" t="s">
        <v>204</v>
      </c>
      <c r="E450" s="6" t="s">
        <v>14135</v>
      </c>
      <c r="F450" s="6">
        <v>10977</v>
      </c>
      <c r="G450" s="6">
        <v>8454267577</v>
      </c>
      <c r="H450" s="6" t="s">
        <v>14686</v>
      </c>
      <c r="I450" s="6" t="s">
        <v>14687</v>
      </c>
      <c r="J450" s="6">
        <v>0</v>
      </c>
      <c r="K450" s="6" t="s">
        <v>14640</v>
      </c>
      <c r="L450" s="6" t="s">
        <v>8982</v>
      </c>
      <c r="M450" s="6">
        <v>0</v>
      </c>
      <c r="N450" s="6" t="s">
        <v>8972</v>
      </c>
      <c r="O450" s="2" t="e">
        <f>MATCH(A450, 'combined matches'!A$1:A$4986,0)</f>
        <v>#N/A</v>
      </c>
      <c r="P450" s="6">
        <f t="shared" ref="P450:P513" si="21">IF(ISNA(O450),1,0)</f>
        <v>1</v>
      </c>
      <c r="Q450" s="6">
        <f t="shared" si="19"/>
        <v>1</v>
      </c>
      <c r="R450" s="6" t="b">
        <f t="shared" si="20"/>
        <v>0</v>
      </c>
      <c r="S450" s="6">
        <f>IF(P450=1, SUM($P$1:P450))</f>
        <v>362</v>
      </c>
    </row>
    <row r="451" spans="1:19" x14ac:dyDescent="0.2">
      <c r="A451" s="6">
        <v>464</v>
      </c>
      <c r="B451" s="6" t="s">
        <v>14688</v>
      </c>
      <c r="C451" s="6" t="s">
        <v>14661</v>
      </c>
      <c r="D451" s="6" t="s">
        <v>14662</v>
      </c>
      <c r="E451" s="6" t="s">
        <v>14135</v>
      </c>
      <c r="F451" s="6">
        <v>11787</v>
      </c>
      <c r="G451" s="6">
        <v>6313617526</v>
      </c>
      <c r="H451" s="6" t="s">
        <v>14663</v>
      </c>
      <c r="I451" s="6" t="s">
        <v>14689</v>
      </c>
      <c r="J451" s="6">
        <v>0</v>
      </c>
      <c r="K451" s="6" t="s">
        <v>14640</v>
      </c>
      <c r="L451" s="6" t="s">
        <v>8982</v>
      </c>
      <c r="M451" s="6">
        <v>0</v>
      </c>
      <c r="N451" s="6" t="s">
        <v>8972</v>
      </c>
      <c r="O451" s="2" t="e">
        <f>MATCH(A451, 'combined matches'!A$1:A$4986,0)</f>
        <v>#N/A</v>
      </c>
      <c r="P451" s="6">
        <f t="shared" si="21"/>
        <v>1</v>
      </c>
      <c r="Q451" s="6">
        <f t="shared" ref="Q451:Q514" si="22">IF(P451=1,IF(N451="service site", 1, 0))</f>
        <v>1</v>
      </c>
      <c r="R451" s="6" t="b">
        <f t="shared" ref="R451:R514" si="23">IF(Q451=0, IF(K451=K452, 0, 1))</f>
        <v>0</v>
      </c>
      <c r="S451" s="6">
        <f>IF(P451=1, SUM($P$1:P451))</f>
        <v>363</v>
      </c>
    </row>
    <row r="452" spans="1:19" x14ac:dyDescent="0.2">
      <c r="A452" s="6">
        <v>465</v>
      </c>
      <c r="B452" s="6" t="s">
        <v>14690</v>
      </c>
      <c r="C452" s="6" t="s">
        <v>14666</v>
      </c>
      <c r="D452" s="6" t="s">
        <v>14667</v>
      </c>
      <c r="E452" s="6" t="s">
        <v>14135</v>
      </c>
      <c r="F452" s="6">
        <v>10607</v>
      </c>
      <c r="G452" s="6">
        <v>9147616566</v>
      </c>
      <c r="H452" s="6" t="s">
        <v>14666</v>
      </c>
      <c r="I452" s="6" t="s">
        <v>14691</v>
      </c>
      <c r="J452" s="6">
        <v>0</v>
      </c>
      <c r="K452" s="6" t="s">
        <v>14640</v>
      </c>
      <c r="L452" s="6" t="s">
        <v>8982</v>
      </c>
      <c r="M452" s="6">
        <v>0</v>
      </c>
      <c r="N452" s="6" t="s">
        <v>8972</v>
      </c>
      <c r="O452" s="2" t="e">
        <f>MATCH(A452, 'combined matches'!A$1:A$4986,0)</f>
        <v>#N/A</v>
      </c>
      <c r="P452" s="6">
        <f t="shared" si="21"/>
        <v>1</v>
      </c>
      <c r="Q452" s="6">
        <f t="shared" si="22"/>
        <v>1</v>
      </c>
      <c r="R452" s="6" t="b">
        <f t="shared" si="23"/>
        <v>0</v>
      </c>
      <c r="S452" s="6">
        <f>IF(P452=1, SUM($P$1:P452))</f>
        <v>364</v>
      </c>
    </row>
    <row r="453" spans="1:19" x14ac:dyDescent="0.2">
      <c r="A453" s="6">
        <v>466</v>
      </c>
      <c r="B453" s="6" t="s">
        <v>14692</v>
      </c>
      <c r="C453" s="6" t="s">
        <v>14693</v>
      </c>
      <c r="D453" s="6" t="s">
        <v>14361</v>
      </c>
      <c r="E453" s="6" t="s">
        <v>14135</v>
      </c>
      <c r="F453" s="6">
        <v>10002</v>
      </c>
      <c r="G453" s="6">
        <v>2122387273</v>
      </c>
      <c r="H453" s="6" t="s">
        <v>14693</v>
      </c>
      <c r="I453" s="6" t="s">
        <v>14694</v>
      </c>
      <c r="J453" s="6">
        <v>0</v>
      </c>
      <c r="K453" s="6" t="s">
        <v>14695</v>
      </c>
      <c r="L453" s="6" t="s">
        <v>8974</v>
      </c>
      <c r="M453" s="6">
        <v>0</v>
      </c>
      <c r="N453" s="6" t="s">
        <v>11017</v>
      </c>
      <c r="O453" s="2" t="e">
        <f>MATCH(A453, 'combined matches'!A$1:A$4986,0)</f>
        <v>#N/A</v>
      </c>
      <c r="P453" s="6">
        <f t="shared" si="21"/>
        <v>1</v>
      </c>
      <c r="Q453" s="6">
        <f t="shared" si="22"/>
        <v>0</v>
      </c>
      <c r="R453" s="6">
        <f t="shared" si="23"/>
        <v>0</v>
      </c>
      <c r="S453" s="6">
        <f>IF(P453=1, SUM($P$1:P453))</f>
        <v>365</v>
      </c>
    </row>
    <row r="454" spans="1:19" x14ac:dyDescent="0.2">
      <c r="A454" s="6">
        <v>467</v>
      </c>
      <c r="B454" s="6" t="s">
        <v>14692</v>
      </c>
      <c r="C454" s="6" t="s">
        <v>14693</v>
      </c>
      <c r="D454" s="6" t="s">
        <v>14361</v>
      </c>
      <c r="E454" s="6" t="s">
        <v>14135</v>
      </c>
      <c r="F454" s="6">
        <v>10002</v>
      </c>
      <c r="G454" s="6">
        <v>2122387273</v>
      </c>
      <c r="H454" s="6" t="s">
        <v>14693</v>
      </c>
      <c r="I454" s="6" t="s">
        <v>14694</v>
      </c>
      <c r="J454" s="6">
        <v>0</v>
      </c>
      <c r="K454" s="6" t="s">
        <v>14695</v>
      </c>
      <c r="L454" s="6" t="s">
        <v>8974</v>
      </c>
      <c r="M454" s="6">
        <v>0</v>
      </c>
      <c r="N454" s="6" t="s">
        <v>8972</v>
      </c>
      <c r="O454" s="2" t="e">
        <f>MATCH(A454, 'combined matches'!A$1:A$4986,0)</f>
        <v>#N/A</v>
      </c>
      <c r="P454" s="6">
        <f t="shared" si="21"/>
        <v>1</v>
      </c>
      <c r="Q454" s="6">
        <f t="shared" si="22"/>
        <v>1</v>
      </c>
      <c r="R454" s="6" t="b">
        <f t="shared" si="23"/>
        <v>0</v>
      </c>
      <c r="S454" s="6">
        <f>IF(P454=1, SUM($P$1:P454))</f>
        <v>366</v>
      </c>
    </row>
    <row r="455" spans="1:19" x14ac:dyDescent="0.2">
      <c r="A455" s="6">
        <v>468</v>
      </c>
      <c r="B455" s="6" t="s">
        <v>14696</v>
      </c>
      <c r="C455" s="6" t="s">
        <v>14697</v>
      </c>
      <c r="D455" s="6" t="s">
        <v>14324</v>
      </c>
      <c r="E455" s="6" t="s">
        <v>14135</v>
      </c>
      <c r="F455" s="6">
        <v>14620</v>
      </c>
      <c r="G455" s="6">
        <v>5852794818</v>
      </c>
      <c r="H455" s="6" t="s">
        <v>14698</v>
      </c>
      <c r="I455" s="6" t="s">
        <v>14699</v>
      </c>
      <c r="J455" s="6">
        <v>0</v>
      </c>
      <c r="K455" s="6" t="s">
        <v>14700</v>
      </c>
      <c r="L455" s="6" t="s">
        <v>8974</v>
      </c>
      <c r="M455" s="6">
        <v>0</v>
      </c>
      <c r="N455" s="6" t="s">
        <v>11017</v>
      </c>
      <c r="O455" s="2" t="e">
        <f>MATCH(A455, 'combined matches'!A$1:A$4986,0)</f>
        <v>#N/A</v>
      </c>
      <c r="P455" s="6">
        <f t="shared" si="21"/>
        <v>1</v>
      </c>
      <c r="Q455" s="6">
        <f t="shared" si="22"/>
        <v>0</v>
      </c>
      <c r="R455" s="6">
        <f t="shared" si="23"/>
        <v>0</v>
      </c>
      <c r="S455" s="6">
        <f>IF(P455=1, SUM($P$1:P455))</f>
        <v>367</v>
      </c>
    </row>
    <row r="456" spans="1:19" x14ac:dyDescent="0.2">
      <c r="A456" s="6">
        <v>469</v>
      </c>
      <c r="B456" s="6" t="s">
        <v>14701</v>
      </c>
      <c r="C456" s="6" t="s">
        <v>14697</v>
      </c>
      <c r="D456" s="6" t="s">
        <v>14324</v>
      </c>
      <c r="E456" s="6" t="s">
        <v>14135</v>
      </c>
      <c r="F456" s="6">
        <v>14620</v>
      </c>
      <c r="G456" s="6">
        <v>5852794890</v>
      </c>
      <c r="H456" s="6" t="s">
        <v>14698</v>
      </c>
      <c r="I456" s="6" t="s">
        <v>14702</v>
      </c>
      <c r="J456" s="6">
        <v>0</v>
      </c>
      <c r="K456" s="6" t="s">
        <v>14700</v>
      </c>
      <c r="L456" s="6" t="s">
        <v>8974</v>
      </c>
      <c r="M456" s="6">
        <v>0</v>
      </c>
      <c r="N456" s="6" t="s">
        <v>8972</v>
      </c>
      <c r="O456" s="2" t="e">
        <f>MATCH(A456, 'combined matches'!A$1:A$4986,0)</f>
        <v>#N/A</v>
      </c>
      <c r="P456" s="6">
        <f t="shared" si="21"/>
        <v>1</v>
      </c>
      <c r="Q456" s="6">
        <f t="shared" si="22"/>
        <v>1</v>
      </c>
      <c r="R456" s="6" t="b">
        <f t="shared" si="23"/>
        <v>0</v>
      </c>
      <c r="S456" s="6">
        <f>IF(P456=1, SUM($P$1:P456))</f>
        <v>368</v>
      </c>
    </row>
    <row r="457" spans="1:19" x14ac:dyDescent="0.2">
      <c r="A457" s="6">
        <v>470</v>
      </c>
      <c r="B457" s="6" t="s">
        <v>14703</v>
      </c>
      <c r="C457" s="6" t="s">
        <v>14704</v>
      </c>
      <c r="D457" s="6" t="s">
        <v>14705</v>
      </c>
      <c r="E457" s="6" t="s">
        <v>14135</v>
      </c>
      <c r="F457" s="6">
        <v>11040</v>
      </c>
      <c r="G457" s="6">
        <v>7184704034</v>
      </c>
      <c r="H457" s="6" t="s">
        <v>14706</v>
      </c>
      <c r="I457" s="6" t="s">
        <v>14707</v>
      </c>
      <c r="J457" s="6">
        <v>0</v>
      </c>
      <c r="K457" s="6" t="s">
        <v>14708</v>
      </c>
      <c r="L457" s="6" t="s">
        <v>8973</v>
      </c>
      <c r="M457" s="6">
        <v>1</v>
      </c>
      <c r="N457" s="6" t="s">
        <v>11017</v>
      </c>
      <c r="O457" s="2" t="e">
        <f>MATCH(A457, 'combined matches'!A$1:A$4986,0)</f>
        <v>#N/A</v>
      </c>
      <c r="P457" s="6">
        <f t="shared" si="21"/>
        <v>1</v>
      </c>
      <c r="Q457" s="6">
        <f t="shared" si="22"/>
        <v>0</v>
      </c>
      <c r="R457" s="6">
        <f t="shared" si="23"/>
        <v>0</v>
      </c>
      <c r="S457" s="6">
        <f>IF(P457=1, SUM($P$1:P457))</f>
        <v>369</v>
      </c>
    </row>
    <row r="458" spans="1:19" x14ac:dyDescent="0.2">
      <c r="A458" s="6">
        <v>471</v>
      </c>
      <c r="B458" s="6" t="s">
        <v>14709</v>
      </c>
      <c r="C458" s="6" t="s">
        <v>14704</v>
      </c>
      <c r="D458" s="6" t="s">
        <v>14705</v>
      </c>
      <c r="E458" s="6" t="s">
        <v>14135</v>
      </c>
      <c r="F458" s="6">
        <v>11040</v>
      </c>
      <c r="G458" s="6">
        <v>7184704400</v>
      </c>
      <c r="H458" s="6" t="s">
        <v>14706</v>
      </c>
      <c r="I458" s="6" t="s">
        <v>14710</v>
      </c>
      <c r="J458" s="6">
        <v>0</v>
      </c>
      <c r="K458" s="6" t="s">
        <v>14708</v>
      </c>
      <c r="L458" s="6" t="s">
        <v>8974</v>
      </c>
      <c r="M458" s="6">
        <v>0</v>
      </c>
      <c r="N458" s="6" t="s">
        <v>8972</v>
      </c>
      <c r="O458" s="2" t="e">
        <f>MATCH(A458, 'combined matches'!A$1:A$4986,0)</f>
        <v>#N/A</v>
      </c>
      <c r="P458" s="6">
        <f t="shared" si="21"/>
        <v>1</v>
      </c>
      <c r="Q458" s="6">
        <f t="shared" si="22"/>
        <v>1</v>
      </c>
      <c r="R458" s="6" t="b">
        <f t="shared" si="23"/>
        <v>0</v>
      </c>
      <c r="S458" s="6">
        <f>IF(P458=1, SUM($P$1:P458))</f>
        <v>370</v>
      </c>
    </row>
    <row r="459" spans="1:19" x14ac:dyDescent="0.2">
      <c r="A459" s="6">
        <v>472</v>
      </c>
      <c r="B459" s="6" t="s">
        <v>14711</v>
      </c>
      <c r="C459" s="6" t="s">
        <v>14712</v>
      </c>
      <c r="D459" s="6" t="s">
        <v>14361</v>
      </c>
      <c r="E459" s="6" t="s">
        <v>14135</v>
      </c>
      <c r="F459" s="6">
        <v>10013</v>
      </c>
      <c r="G459" s="6">
        <v>6466196518</v>
      </c>
      <c r="H459" s="6" t="s">
        <v>14712</v>
      </c>
      <c r="I459" s="6" t="s">
        <v>14711</v>
      </c>
      <c r="J459" s="6">
        <v>0</v>
      </c>
      <c r="K459" s="6" t="s">
        <v>14713</v>
      </c>
      <c r="L459" s="6" t="s">
        <v>8975</v>
      </c>
      <c r="M459" s="6">
        <v>0</v>
      </c>
      <c r="N459" s="6" t="s">
        <v>11017</v>
      </c>
      <c r="O459" s="2" t="e">
        <f>MATCH(A459, 'combined matches'!A$1:A$4986,0)</f>
        <v>#N/A</v>
      </c>
      <c r="P459" s="6">
        <f t="shared" si="21"/>
        <v>1</v>
      </c>
      <c r="Q459" s="6">
        <f t="shared" si="22"/>
        <v>0</v>
      </c>
      <c r="R459" s="6">
        <f t="shared" si="23"/>
        <v>1</v>
      </c>
      <c r="S459" s="6">
        <f>IF(P459=1, SUM($P$1:P459))</f>
        <v>371</v>
      </c>
    </row>
    <row r="460" spans="1:19" x14ac:dyDescent="0.2">
      <c r="A460" s="6">
        <v>473</v>
      </c>
      <c r="B460" s="6" t="s">
        <v>14714</v>
      </c>
      <c r="C460" s="6" t="s">
        <v>14715</v>
      </c>
      <c r="D460" s="6" t="s">
        <v>14390</v>
      </c>
      <c r="E460" s="6" t="s">
        <v>14135</v>
      </c>
      <c r="F460" s="6">
        <v>10453</v>
      </c>
      <c r="G460" s="6">
        <v>7184831270</v>
      </c>
      <c r="H460" s="6" t="s">
        <v>14716</v>
      </c>
      <c r="I460" s="6" t="s">
        <v>14717</v>
      </c>
      <c r="J460" s="6">
        <v>0</v>
      </c>
      <c r="K460" s="6" t="s">
        <v>14718</v>
      </c>
      <c r="L460" s="6" t="s">
        <v>8973</v>
      </c>
      <c r="M460" s="6">
        <v>1</v>
      </c>
      <c r="N460" s="6" t="s">
        <v>11017</v>
      </c>
      <c r="O460" s="2" t="e">
        <f>MATCH(A460, 'combined matches'!A$1:A$4986,0)</f>
        <v>#N/A</v>
      </c>
      <c r="P460" s="6">
        <f t="shared" si="21"/>
        <v>1</v>
      </c>
      <c r="Q460" s="6">
        <f t="shared" si="22"/>
        <v>0</v>
      </c>
      <c r="R460" s="6">
        <f t="shared" si="23"/>
        <v>0</v>
      </c>
      <c r="S460" s="6">
        <f>IF(P460=1, SUM($P$1:P460))</f>
        <v>372</v>
      </c>
    </row>
    <row r="461" spans="1:19" x14ac:dyDescent="0.2">
      <c r="A461" s="6">
        <v>474</v>
      </c>
      <c r="B461" s="6" t="s">
        <v>14719</v>
      </c>
      <c r="C461" s="6" t="s">
        <v>14720</v>
      </c>
      <c r="D461" s="6" t="s">
        <v>14390</v>
      </c>
      <c r="E461" s="6" t="s">
        <v>14135</v>
      </c>
      <c r="F461" s="6">
        <v>10454</v>
      </c>
      <c r="G461" s="6">
        <v>7187164400</v>
      </c>
      <c r="H461" s="6" t="s">
        <v>14721</v>
      </c>
      <c r="I461" s="6" t="s">
        <v>14722</v>
      </c>
      <c r="J461" s="6">
        <v>0</v>
      </c>
      <c r="K461" s="6" t="s">
        <v>14718</v>
      </c>
      <c r="L461" s="6" t="s">
        <v>8973</v>
      </c>
      <c r="M461" s="6">
        <v>1</v>
      </c>
      <c r="N461" s="6" t="s">
        <v>8972</v>
      </c>
      <c r="O461" s="2" t="e">
        <f>MATCH(A461, 'combined matches'!A$1:A$4986,0)</f>
        <v>#N/A</v>
      </c>
      <c r="P461" s="6">
        <f t="shared" si="21"/>
        <v>1</v>
      </c>
      <c r="Q461" s="6">
        <f t="shared" si="22"/>
        <v>1</v>
      </c>
      <c r="R461" s="6" t="b">
        <f t="shared" si="23"/>
        <v>0</v>
      </c>
      <c r="S461" s="6">
        <f>IF(P461=1, SUM($P$1:P461))</f>
        <v>373</v>
      </c>
    </row>
    <row r="462" spans="1:19" x14ac:dyDescent="0.2">
      <c r="A462" s="6">
        <v>475</v>
      </c>
      <c r="B462" s="6" t="s">
        <v>14723</v>
      </c>
      <c r="C462" s="6" t="s">
        <v>14715</v>
      </c>
      <c r="D462" s="6" t="s">
        <v>14390</v>
      </c>
      <c r="E462" s="6" t="s">
        <v>14135</v>
      </c>
      <c r="F462" s="6">
        <v>10453</v>
      </c>
      <c r="G462" s="6">
        <v>7187164400</v>
      </c>
      <c r="H462" s="6" t="s">
        <v>14724</v>
      </c>
      <c r="I462" s="6" t="s">
        <v>14725</v>
      </c>
      <c r="J462" s="6">
        <v>0</v>
      </c>
      <c r="K462" s="6" t="s">
        <v>14718</v>
      </c>
      <c r="L462" s="6" t="s">
        <v>8973</v>
      </c>
      <c r="M462" s="6">
        <v>1</v>
      </c>
      <c r="N462" s="6" t="s">
        <v>8972</v>
      </c>
      <c r="O462" s="2" t="e">
        <f>MATCH(A462, 'combined matches'!A$1:A$4986,0)</f>
        <v>#N/A</v>
      </c>
      <c r="P462" s="6">
        <f t="shared" si="21"/>
        <v>1</v>
      </c>
      <c r="Q462" s="6">
        <f t="shared" si="22"/>
        <v>1</v>
      </c>
      <c r="R462" s="6" t="b">
        <f t="shared" si="23"/>
        <v>0</v>
      </c>
      <c r="S462" s="6">
        <f>IF(P462=1, SUM($P$1:P462))</f>
        <v>374</v>
      </c>
    </row>
    <row r="463" spans="1:19" x14ac:dyDescent="0.2">
      <c r="A463" s="6">
        <v>476</v>
      </c>
      <c r="B463" s="6" t="s">
        <v>14726</v>
      </c>
      <c r="C463" s="6" t="s">
        <v>14727</v>
      </c>
      <c r="D463" s="6" t="s">
        <v>14390</v>
      </c>
      <c r="E463" s="6" t="s">
        <v>14135</v>
      </c>
      <c r="F463" s="6">
        <v>10453</v>
      </c>
      <c r="G463" s="6">
        <v>7187162229</v>
      </c>
      <c r="H463" s="6" t="s">
        <v>14728</v>
      </c>
      <c r="I463" s="6" t="s">
        <v>14729</v>
      </c>
      <c r="J463" s="6">
        <v>0</v>
      </c>
      <c r="K463" s="6" t="s">
        <v>14718</v>
      </c>
      <c r="L463" s="6" t="s">
        <v>8973</v>
      </c>
      <c r="M463" s="6">
        <v>1</v>
      </c>
      <c r="N463" s="6" t="s">
        <v>8972</v>
      </c>
      <c r="O463" s="2" t="e">
        <f>MATCH(A463, 'combined matches'!A$1:A$4986,0)</f>
        <v>#N/A</v>
      </c>
      <c r="P463" s="6">
        <f t="shared" si="21"/>
        <v>1</v>
      </c>
      <c r="Q463" s="6">
        <f t="shared" si="22"/>
        <v>1</v>
      </c>
      <c r="R463" s="6" t="b">
        <f t="shared" si="23"/>
        <v>0</v>
      </c>
      <c r="S463" s="6">
        <f>IF(P463=1, SUM($P$1:P463))</f>
        <v>375</v>
      </c>
    </row>
    <row r="464" spans="1:19" x14ac:dyDescent="0.2">
      <c r="A464" s="6">
        <v>477</v>
      </c>
      <c r="B464" s="6" t="s">
        <v>14730</v>
      </c>
      <c r="C464" s="6" t="s">
        <v>14731</v>
      </c>
      <c r="D464" s="6" t="s">
        <v>14390</v>
      </c>
      <c r="E464" s="6" t="s">
        <v>14135</v>
      </c>
      <c r="F464" s="6">
        <v>10453</v>
      </c>
      <c r="G464" s="6">
        <v>7187164400</v>
      </c>
      <c r="H464" s="6" t="s">
        <v>14732</v>
      </c>
      <c r="I464" s="6" t="s">
        <v>14733</v>
      </c>
      <c r="J464" s="6">
        <v>0</v>
      </c>
      <c r="K464" s="6" t="s">
        <v>14718</v>
      </c>
      <c r="L464" s="6" t="s">
        <v>8973</v>
      </c>
      <c r="M464" s="6">
        <v>1</v>
      </c>
      <c r="N464" s="6" t="s">
        <v>8972</v>
      </c>
      <c r="O464" s="2" t="e">
        <f>MATCH(A464, 'combined matches'!A$1:A$4986,0)</f>
        <v>#N/A</v>
      </c>
      <c r="P464" s="6">
        <f t="shared" si="21"/>
        <v>1</v>
      </c>
      <c r="Q464" s="6">
        <f t="shared" si="22"/>
        <v>1</v>
      </c>
      <c r="R464" s="6" t="b">
        <f t="shared" si="23"/>
        <v>0</v>
      </c>
      <c r="S464" s="6">
        <f>IF(P464=1, SUM($P$1:P464))</f>
        <v>376</v>
      </c>
    </row>
    <row r="465" spans="1:19" x14ac:dyDescent="0.2">
      <c r="A465" s="6">
        <v>478</v>
      </c>
      <c r="B465" s="6" t="s">
        <v>14734</v>
      </c>
      <c r="C465" s="6" t="s">
        <v>14735</v>
      </c>
      <c r="D465" s="6" t="s">
        <v>14361</v>
      </c>
      <c r="E465" s="6" t="s">
        <v>14135</v>
      </c>
      <c r="F465" s="6">
        <v>10012</v>
      </c>
      <c r="G465" s="6">
        <v>2122747220</v>
      </c>
      <c r="H465" s="6" t="s">
        <v>14735</v>
      </c>
      <c r="I465" s="6" t="s">
        <v>14734</v>
      </c>
      <c r="J465" s="6">
        <v>0</v>
      </c>
      <c r="K465" s="6" t="s">
        <v>14736</v>
      </c>
      <c r="L465" s="6" t="s">
        <v>8982</v>
      </c>
      <c r="M465" s="6">
        <v>0</v>
      </c>
      <c r="N465" s="6" t="s">
        <v>11017</v>
      </c>
      <c r="O465" s="2" t="e">
        <f>MATCH(A465, 'combined matches'!A$1:A$4986,0)</f>
        <v>#N/A</v>
      </c>
      <c r="P465" s="6">
        <f t="shared" si="21"/>
        <v>1</v>
      </c>
      <c r="Q465" s="6">
        <f t="shared" si="22"/>
        <v>0</v>
      </c>
      <c r="R465" s="6">
        <f t="shared" si="23"/>
        <v>0</v>
      </c>
      <c r="S465" s="6">
        <f>IF(P465=1, SUM($P$1:P465))</f>
        <v>377</v>
      </c>
    </row>
    <row r="466" spans="1:19" x14ac:dyDescent="0.2">
      <c r="A466" s="6">
        <v>479</v>
      </c>
      <c r="B466" s="6" t="s">
        <v>14737</v>
      </c>
      <c r="C466" s="6" t="s">
        <v>14738</v>
      </c>
      <c r="D466" s="6" t="s">
        <v>14395</v>
      </c>
      <c r="E466" s="6" t="s">
        <v>14135</v>
      </c>
      <c r="F466" s="6">
        <v>11204</v>
      </c>
      <c r="G466" s="6">
        <v>2129657000</v>
      </c>
      <c r="H466" s="6" t="s">
        <v>14739</v>
      </c>
      <c r="I466" s="6" t="s">
        <v>14740</v>
      </c>
      <c r="J466" s="6">
        <v>0</v>
      </c>
      <c r="K466" s="6" t="s">
        <v>14736</v>
      </c>
      <c r="L466" s="6" t="s">
        <v>8982</v>
      </c>
      <c r="M466" s="6">
        <v>0</v>
      </c>
      <c r="N466" s="6" t="s">
        <v>8972</v>
      </c>
      <c r="O466" s="2" t="e">
        <f>MATCH(A466, 'combined matches'!A$1:A$4986,0)</f>
        <v>#N/A</v>
      </c>
      <c r="P466" s="6">
        <f t="shared" si="21"/>
        <v>1</v>
      </c>
      <c r="Q466" s="6">
        <f t="shared" si="22"/>
        <v>1</v>
      </c>
      <c r="R466" s="6" t="b">
        <f t="shared" si="23"/>
        <v>0</v>
      </c>
      <c r="S466" s="6">
        <f>IF(P466=1, SUM($P$1:P466))</f>
        <v>378</v>
      </c>
    </row>
    <row r="467" spans="1:19" x14ac:dyDescent="0.2">
      <c r="A467" s="6">
        <v>480</v>
      </c>
      <c r="B467" s="6" t="s">
        <v>14741</v>
      </c>
      <c r="C467" s="6" t="s">
        <v>14742</v>
      </c>
      <c r="D467" s="6" t="s">
        <v>14390</v>
      </c>
      <c r="E467" s="6" t="s">
        <v>14135</v>
      </c>
      <c r="F467" s="6">
        <v>10451</v>
      </c>
      <c r="G467" s="6">
        <v>2129657000</v>
      </c>
      <c r="H467" s="6" t="s">
        <v>14742</v>
      </c>
      <c r="I467" s="6" t="s">
        <v>14743</v>
      </c>
      <c r="J467" s="6">
        <v>0</v>
      </c>
      <c r="K467" s="6" t="s">
        <v>14736</v>
      </c>
      <c r="L467" s="6" t="s">
        <v>8982</v>
      </c>
      <c r="M467" s="6">
        <v>0</v>
      </c>
      <c r="N467" s="6" t="s">
        <v>8972</v>
      </c>
      <c r="O467" s="2" t="e">
        <f>MATCH(A467, 'combined matches'!A$1:A$4986,0)</f>
        <v>#N/A</v>
      </c>
      <c r="P467" s="6">
        <f t="shared" si="21"/>
        <v>1</v>
      </c>
      <c r="Q467" s="6">
        <f t="shared" si="22"/>
        <v>1</v>
      </c>
      <c r="R467" s="6" t="b">
        <f t="shared" si="23"/>
        <v>0</v>
      </c>
      <c r="S467" s="6">
        <f>IF(P467=1, SUM($P$1:P467))</f>
        <v>379</v>
      </c>
    </row>
    <row r="468" spans="1:19" x14ac:dyDescent="0.2">
      <c r="A468" s="6">
        <v>481</v>
      </c>
      <c r="B468" s="6" t="s">
        <v>14744</v>
      </c>
      <c r="C468" s="6" t="s">
        <v>14735</v>
      </c>
      <c r="D468" s="6" t="s">
        <v>14361</v>
      </c>
      <c r="E468" s="6" t="s">
        <v>14135</v>
      </c>
      <c r="F468" s="6">
        <v>10012</v>
      </c>
      <c r="G468" s="6">
        <v>2129657000</v>
      </c>
      <c r="H468" s="6" t="s">
        <v>14735</v>
      </c>
      <c r="I468" s="6" t="s">
        <v>14745</v>
      </c>
      <c r="J468" s="6">
        <v>0</v>
      </c>
      <c r="K468" s="6" t="s">
        <v>14736</v>
      </c>
      <c r="L468" s="6" t="s">
        <v>8982</v>
      </c>
      <c r="M468" s="6">
        <v>0</v>
      </c>
      <c r="N468" s="6" t="s">
        <v>8972</v>
      </c>
      <c r="O468" s="2" t="e">
        <f>MATCH(A468, 'combined matches'!A$1:A$4986,0)</f>
        <v>#N/A</v>
      </c>
      <c r="P468" s="6">
        <f t="shared" si="21"/>
        <v>1</v>
      </c>
      <c r="Q468" s="6">
        <f t="shared" si="22"/>
        <v>1</v>
      </c>
      <c r="R468" s="6" t="b">
        <f t="shared" si="23"/>
        <v>0</v>
      </c>
      <c r="S468" s="6">
        <f>IF(P468=1, SUM($P$1:P468))</f>
        <v>380</v>
      </c>
    </row>
    <row r="469" spans="1:19" x14ac:dyDescent="0.2">
      <c r="A469" s="6">
        <v>482</v>
      </c>
      <c r="B469" s="6" t="s">
        <v>14746</v>
      </c>
      <c r="C469" s="6" t="s">
        <v>14747</v>
      </c>
      <c r="D469" s="6" t="s">
        <v>14287</v>
      </c>
      <c r="E469" s="6" t="s">
        <v>14135</v>
      </c>
      <c r="F469" s="6">
        <v>10301</v>
      </c>
      <c r="G469" s="6">
        <v>2129657000</v>
      </c>
      <c r="H469" s="6" t="s">
        <v>14747</v>
      </c>
      <c r="I469" s="6" t="s">
        <v>14748</v>
      </c>
      <c r="J469" s="6">
        <v>0</v>
      </c>
      <c r="K469" s="6" t="s">
        <v>14736</v>
      </c>
      <c r="L469" s="6" t="s">
        <v>8982</v>
      </c>
      <c r="M469" s="6">
        <v>0</v>
      </c>
      <c r="N469" s="6" t="s">
        <v>8972</v>
      </c>
      <c r="O469" s="2" t="e">
        <f>MATCH(A469, 'combined matches'!A$1:A$4986,0)</f>
        <v>#N/A</v>
      </c>
      <c r="P469" s="6">
        <f t="shared" si="21"/>
        <v>1</v>
      </c>
      <c r="Q469" s="6">
        <f t="shared" si="22"/>
        <v>1</v>
      </c>
      <c r="R469" s="6" t="b">
        <f t="shared" si="23"/>
        <v>0</v>
      </c>
      <c r="S469" s="6">
        <f>IF(P469=1, SUM($P$1:P469))</f>
        <v>381</v>
      </c>
    </row>
    <row r="470" spans="1:19" x14ac:dyDescent="0.2">
      <c r="A470" s="6">
        <v>483</v>
      </c>
      <c r="B470" s="6" t="s">
        <v>14749</v>
      </c>
      <c r="C470" s="6" t="s">
        <v>14750</v>
      </c>
      <c r="D470" s="6" t="s">
        <v>14422</v>
      </c>
      <c r="E470" s="6" t="s">
        <v>14135</v>
      </c>
      <c r="F470" s="6">
        <v>11101</v>
      </c>
      <c r="G470" s="6">
        <v>2129657000</v>
      </c>
      <c r="H470" s="6" t="s">
        <v>14750</v>
      </c>
      <c r="I470" s="6" t="s">
        <v>14751</v>
      </c>
      <c r="J470" s="6">
        <v>0</v>
      </c>
      <c r="K470" s="6" t="s">
        <v>14736</v>
      </c>
      <c r="L470" s="6" t="s">
        <v>8982</v>
      </c>
      <c r="M470" s="6">
        <v>0</v>
      </c>
      <c r="N470" s="6" t="s">
        <v>8972</v>
      </c>
      <c r="O470" s="2" t="e">
        <f>MATCH(A470, 'combined matches'!A$1:A$4986,0)</f>
        <v>#N/A</v>
      </c>
      <c r="P470" s="6">
        <f t="shared" si="21"/>
        <v>1</v>
      </c>
      <c r="Q470" s="6">
        <f t="shared" si="22"/>
        <v>1</v>
      </c>
      <c r="R470" s="6" t="b">
        <f t="shared" si="23"/>
        <v>0</v>
      </c>
      <c r="S470" s="6">
        <f>IF(P470=1, SUM($P$1:P470))</f>
        <v>382</v>
      </c>
    </row>
    <row r="471" spans="1:19" x14ac:dyDescent="0.2">
      <c r="A471" s="6">
        <v>484</v>
      </c>
      <c r="B471" s="6" t="s">
        <v>14752</v>
      </c>
      <c r="C471" s="6" t="s">
        <v>14753</v>
      </c>
      <c r="D471" s="6" t="s">
        <v>14361</v>
      </c>
      <c r="E471" s="6" t="s">
        <v>14135</v>
      </c>
      <c r="F471" s="6">
        <v>10017</v>
      </c>
      <c r="G471" s="6">
        <v>3474134093</v>
      </c>
      <c r="H471" s="6" t="s">
        <v>14754</v>
      </c>
      <c r="I471" s="6" t="s">
        <v>14755</v>
      </c>
      <c r="J471" s="6">
        <v>0</v>
      </c>
      <c r="K471" s="6" t="s">
        <v>14756</v>
      </c>
      <c r="L471" s="6" t="s">
        <v>8977</v>
      </c>
      <c r="M471" s="6">
        <v>0</v>
      </c>
      <c r="N471" s="6" t="s">
        <v>11017</v>
      </c>
      <c r="O471" s="2" t="e">
        <f>MATCH(A471, 'combined matches'!A$1:A$4986,0)</f>
        <v>#N/A</v>
      </c>
      <c r="P471" s="6">
        <f t="shared" si="21"/>
        <v>1</v>
      </c>
      <c r="Q471" s="6">
        <f t="shared" si="22"/>
        <v>0</v>
      </c>
      <c r="R471" s="6">
        <f t="shared" si="23"/>
        <v>0</v>
      </c>
      <c r="S471" s="6">
        <f>IF(P471=1, SUM($P$1:P471))</f>
        <v>383</v>
      </c>
    </row>
    <row r="472" spans="1:19" x14ac:dyDescent="0.2">
      <c r="A472" s="6">
        <v>485</v>
      </c>
      <c r="B472" s="6" t="s">
        <v>14757</v>
      </c>
      <c r="C472" s="6" t="s">
        <v>14758</v>
      </c>
      <c r="D472" s="6" t="s">
        <v>14390</v>
      </c>
      <c r="E472" s="6" t="s">
        <v>14135</v>
      </c>
      <c r="F472" s="6">
        <v>10460</v>
      </c>
      <c r="G472" s="6">
        <v>3477672200</v>
      </c>
      <c r="H472" s="6" t="s">
        <v>14759</v>
      </c>
      <c r="I472" s="6" t="s">
        <v>14760</v>
      </c>
      <c r="J472" s="6">
        <v>0</v>
      </c>
      <c r="K472" s="6" t="s">
        <v>14756</v>
      </c>
      <c r="L472" s="6" t="s">
        <v>8977</v>
      </c>
      <c r="M472" s="6">
        <v>0</v>
      </c>
      <c r="N472" s="6" t="s">
        <v>8972</v>
      </c>
      <c r="O472" s="2" t="e">
        <f>MATCH(A472, 'combined matches'!A$1:A$4986,0)</f>
        <v>#N/A</v>
      </c>
      <c r="P472" s="6">
        <f t="shared" si="21"/>
        <v>1</v>
      </c>
      <c r="Q472" s="6">
        <f t="shared" si="22"/>
        <v>1</v>
      </c>
      <c r="R472" s="6" t="b">
        <f t="shared" si="23"/>
        <v>0</v>
      </c>
      <c r="S472" s="6">
        <f>IF(P472=1, SUM($P$1:P472))</f>
        <v>384</v>
      </c>
    </row>
    <row r="473" spans="1:19" x14ac:dyDescent="0.2">
      <c r="A473" s="6">
        <v>486</v>
      </c>
      <c r="B473" s="6" t="s">
        <v>14761</v>
      </c>
      <c r="C473" s="6" t="s">
        <v>14762</v>
      </c>
      <c r="D473" s="6" t="s">
        <v>14361</v>
      </c>
      <c r="E473" s="6" t="s">
        <v>14135</v>
      </c>
      <c r="F473" s="6">
        <v>10026</v>
      </c>
      <c r="G473" s="6">
        <v>2123698339</v>
      </c>
      <c r="H473" s="6" t="s">
        <v>14763</v>
      </c>
      <c r="I473" s="6" t="s">
        <v>14764</v>
      </c>
      <c r="J473" s="6">
        <v>0</v>
      </c>
      <c r="K473" s="6" t="s">
        <v>14756</v>
      </c>
      <c r="L473" s="6" t="s">
        <v>8977</v>
      </c>
      <c r="M473" s="6">
        <v>0</v>
      </c>
      <c r="N473" s="6" t="s">
        <v>8972</v>
      </c>
      <c r="O473" s="2" t="e">
        <f>MATCH(A473, 'combined matches'!A$1:A$4986,0)</f>
        <v>#N/A</v>
      </c>
      <c r="P473" s="6">
        <f t="shared" si="21"/>
        <v>1</v>
      </c>
      <c r="Q473" s="6">
        <f t="shared" si="22"/>
        <v>1</v>
      </c>
      <c r="R473" s="6" t="b">
        <f t="shared" si="23"/>
        <v>0</v>
      </c>
      <c r="S473" s="6">
        <f>IF(P473=1, SUM($P$1:P473))</f>
        <v>385</v>
      </c>
    </row>
    <row r="474" spans="1:19" x14ac:dyDescent="0.2">
      <c r="A474" s="6">
        <v>487</v>
      </c>
      <c r="B474" s="6" t="s">
        <v>14765</v>
      </c>
      <c r="C474" s="6" t="s">
        <v>14766</v>
      </c>
      <c r="D474" s="6" t="s">
        <v>14361</v>
      </c>
      <c r="E474" s="6" t="s">
        <v>14135</v>
      </c>
      <c r="F474" s="6">
        <v>10013</v>
      </c>
      <c r="G474" s="6">
        <v>2129419090</v>
      </c>
      <c r="H474" s="6" t="s">
        <v>14767</v>
      </c>
      <c r="I474" s="6" t="s">
        <v>14768</v>
      </c>
      <c r="J474" s="6">
        <v>0</v>
      </c>
      <c r="K474" s="6" t="s">
        <v>14769</v>
      </c>
      <c r="L474" s="6" t="s">
        <v>8977</v>
      </c>
      <c r="M474" s="6">
        <v>0</v>
      </c>
      <c r="N474" s="6" t="s">
        <v>11017</v>
      </c>
      <c r="O474" s="2" t="e">
        <f>MATCH(A474, 'combined matches'!A$1:A$4986,0)</f>
        <v>#N/A</v>
      </c>
      <c r="P474" s="6">
        <f t="shared" si="21"/>
        <v>1</v>
      </c>
      <c r="Q474" s="6">
        <f t="shared" si="22"/>
        <v>0</v>
      </c>
      <c r="R474" s="6">
        <f t="shared" si="23"/>
        <v>0</v>
      </c>
      <c r="S474" s="6">
        <f>IF(P474=1, SUM($P$1:P474))</f>
        <v>386</v>
      </c>
    </row>
    <row r="475" spans="1:19" x14ac:dyDescent="0.2">
      <c r="A475" s="6">
        <v>488</v>
      </c>
      <c r="B475" s="6" t="s">
        <v>14765</v>
      </c>
      <c r="C475" s="6" t="s">
        <v>14770</v>
      </c>
      <c r="D475" s="6" t="s">
        <v>14361</v>
      </c>
      <c r="E475" s="6" t="s">
        <v>14135</v>
      </c>
      <c r="F475" s="6">
        <v>10013</v>
      </c>
      <c r="G475" s="6">
        <v>2129419090</v>
      </c>
      <c r="H475" s="6" t="s">
        <v>14770</v>
      </c>
      <c r="I475" s="6" t="s">
        <v>14771</v>
      </c>
      <c r="J475" s="6">
        <v>0</v>
      </c>
      <c r="K475" s="6" t="s">
        <v>14769</v>
      </c>
      <c r="L475" s="6" t="s">
        <v>8977</v>
      </c>
      <c r="M475" s="6">
        <v>0</v>
      </c>
      <c r="N475" s="6" t="s">
        <v>8972</v>
      </c>
      <c r="O475" s="2" t="e">
        <f>MATCH(A475, 'combined matches'!A$1:A$4986,0)</f>
        <v>#N/A</v>
      </c>
      <c r="P475" s="6">
        <f t="shared" si="21"/>
        <v>1</v>
      </c>
      <c r="Q475" s="6">
        <f t="shared" si="22"/>
        <v>1</v>
      </c>
      <c r="R475" s="6" t="b">
        <f t="shared" si="23"/>
        <v>0</v>
      </c>
      <c r="S475" s="6">
        <f>IF(P475=1, SUM($P$1:P475))</f>
        <v>387</v>
      </c>
    </row>
    <row r="476" spans="1:19" x14ac:dyDescent="0.2">
      <c r="A476" s="6">
        <v>489</v>
      </c>
      <c r="B476" s="6" t="s">
        <v>14772</v>
      </c>
      <c r="C476" s="6" t="s">
        <v>14773</v>
      </c>
      <c r="D476" s="6" t="s">
        <v>214</v>
      </c>
      <c r="E476" s="6" t="s">
        <v>14135</v>
      </c>
      <c r="F476" s="6">
        <v>13601</v>
      </c>
      <c r="G476" s="6">
        <v>3157821818</v>
      </c>
      <c r="H476" s="6" t="s">
        <v>14773</v>
      </c>
      <c r="I476" s="6" t="s">
        <v>14774</v>
      </c>
      <c r="J476" s="6">
        <v>0</v>
      </c>
      <c r="K476" s="6" t="s">
        <v>14775</v>
      </c>
      <c r="L476" s="6" t="s">
        <v>8982</v>
      </c>
      <c r="M476" s="6">
        <v>0</v>
      </c>
      <c r="N476" s="6" t="s">
        <v>11017</v>
      </c>
      <c r="O476" s="2" t="e">
        <f>MATCH(A476, 'combined matches'!A$1:A$4986,0)</f>
        <v>#N/A</v>
      </c>
      <c r="P476" s="6">
        <f t="shared" si="21"/>
        <v>1</v>
      </c>
      <c r="Q476" s="6">
        <f t="shared" si="22"/>
        <v>0</v>
      </c>
      <c r="R476" s="6">
        <f t="shared" si="23"/>
        <v>0</v>
      </c>
      <c r="S476" s="6">
        <f>IF(P476=1, SUM($P$1:P476))</f>
        <v>388</v>
      </c>
    </row>
    <row r="477" spans="1:19" x14ac:dyDescent="0.2">
      <c r="A477" s="6">
        <v>490</v>
      </c>
      <c r="B477" s="6" t="s">
        <v>14776</v>
      </c>
      <c r="C477" s="6" t="s">
        <v>14777</v>
      </c>
      <c r="D477" s="6" t="s">
        <v>14778</v>
      </c>
      <c r="E477" s="6" t="s">
        <v>14135</v>
      </c>
      <c r="F477" s="6">
        <v>12901</v>
      </c>
      <c r="G477" s="6">
        <v>5185614430</v>
      </c>
      <c r="H477" s="6" t="s">
        <v>14777</v>
      </c>
      <c r="I477" s="6" t="s">
        <v>14779</v>
      </c>
      <c r="J477" s="6">
        <v>0</v>
      </c>
      <c r="K477" s="6" t="s">
        <v>14775</v>
      </c>
      <c r="L477" s="6" t="s">
        <v>8982</v>
      </c>
      <c r="M477" s="6">
        <v>0</v>
      </c>
      <c r="N477" s="6" t="s">
        <v>8972</v>
      </c>
      <c r="O477" s="2" t="e">
        <f>MATCH(A477, 'combined matches'!A$1:A$4986,0)</f>
        <v>#N/A</v>
      </c>
      <c r="P477" s="6">
        <f t="shared" si="21"/>
        <v>1</v>
      </c>
      <c r="Q477" s="6">
        <f t="shared" si="22"/>
        <v>1</v>
      </c>
      <c r="R477" s="6" t="b">
        <f t="shared" si="23"/>
        <v>0</v>
      </c>
      <c r="S477" s="6">
        <f>IF(P477=1, SUM($P$1:P477))</f>
        <v>389</v>
      </c>
    </row>
    <row r="478" spans="1:19" x14ac:dyDescent="0.2">
      <c r="A478" s="6">
        <v>491</v>
      </c>
      <c r="B478" s="6" t="s">
        <v>14780</v>
      </c>
      <c r="C478" s="6" t="s">
        <v>14781</v>
      </c>
      <c r="D478" s="6" t="s">
        <v>14782</v>
      </c>
      <c r="E478" s="6" t="s">
        <v>14135</v>
      </c>
      <c r="F478" s="6">
        <v>12983</v>
      </c>
      <c r="G478" s="6">
        <v>5188910046</v>
      </c>
      <c r="H478" s="6" t="s">
        <v>14781</v>
      </c>
      <c r="I478" s="6" t="s">
        <v>14783</v>
      </c>
      <c r="J478" s="6">
        <v>0</v>
      </c>
      <c r="K478" s="6" t="s">
        <v>14775</v>
      </c>
      <c r="L478" s="6" t="s">
        <v>8982</v>
      </c>
      <c r="M478" s="6">
        <v>0</v>
      </c>
      <c r="N478" s="6" t="s">
        <v>8972</v>
      </c>
      <c r="O478" s="2" t="e">
        <f>MATCH(A478, 'combined matches'!A$1:A$4986,0)</f>
        <v>#N/A</v>
      </c>
      <c r="P478" s="6">
        <f t="shared" si="21"/>
        <v>1</v>
      </c>
      <c r="Q478" s="6">
        <f t="shared" si="22"/>
        <v>1</v>
      </c>
      <c r="R478" s="6" t="b">
        <f t="shared" si="23"/>
        <v>0</v>
      </c>
      <c r="S478" s="6">
        <f>IF(P478=1, SUM($P$1:P478))</f>
        <v>390</v>
      </c>
    </row>
    <row r="479" spans="1:19" x14ac:dyDescent="0.2">
      <c r="A479" s="6">
        <v>492</v>
      </c>
      <c r="B479" s="6" t="s">
        <v>14784</v>
      </c>
      <c r="C479" s="6" t="s">
        <v>14785</v>
      </c>
      <c r="D479" s="6" t="s">
        <v>14786</v>
      </c>
      <c r="E479" s="6" t="s">
        <v>14135</v>
      </c>
      <c r="F479" s="6">
        <v>12953</v>
      </c>
      <c r="G479" s="6">
        <v>5184837150</v>
      </c>
      <c r="H479" s="6" t="s">
        <v>14787</v>
      </c>
      <c r="I479" s="6" t="s">
        <v>14788</v>
      </c>
      <c r="J479" s="6">
        <v>0</v>
      </c>
      <c r="K479" s="6" t="s">
        <v>14775</v>
      </c>
      <c r="L479" s="6" t="s">
        <v>8982</v>
      </c>
      <c r="M479" s="6">
        <v>0</v>
      </c>
      <c r="N479" s="6" t="s">
        <v>8972</v>
      </c>
      <c r="O479" s="2" t="e">
        <f>MATCH(A479, 'combined matches'!A$1:A$4986,0)</f>
        <v>#N/A</v>
      </c>
      <c r="P479" s="6">
        <f t="shared" si="21"/>
        <v>1</v>
      </c>
      <c r="Q479" s="6">
        <f t="shared" si="22"/>
        <v>1</v>
      </c>
      <c r="R479" s="6" t="b">
        <f t="shared" si="23"/>
        <v>0</v>
      </c>
      <c r="S479" s="6">
        <f>IF(P479=1, SUM($P$1:P479))</f>
        <v>391</v>
      </c>
    </row>
    <row r="480" spans="1:19" x14ac:dyDescent="0.2">
      <c r="A480" s="6">
        <v>493</v>
      </c>
      <c r="B480" s="6" t="s">
        <v>14789</v>
      </c>
      <c r="C480" s="6" t="s">
        <v>14790</v>
      </c>
      <c r="D480" s="6" t="s">
        <v>14791</v>
      </c>
      <c r="E480" s="6" t="s">
        <v>14135</v>
      </c>
      <c r="F480" s="6">
        <v>13367</v>
      </c>
      <c r="G480" s="6">
        <v>3158046174</v>
      </c>
      <c r="H480" s="6" t="s">
        <v>14790</v>
      </c>
      <c r="I480" s="6" t="s">
        <v>14792</v>
      </c>
      <c r="J480" s="6">
        <v>0</v>
      </c>
      <c r="K480" s="6" t="s">
        <v>14775</v>
      </c>
      <c r="L480" s="6" t="s">
        <v>8982</v>
      </c>
      <c r="M480" s="6">
        <v>0</v>
      </c>
      <c r="N480" s="6" t="s">
        <v>8972</v>
      </c>
      <c r="O480" s="2" t="e">
        <f>MATCH(A480, 'combined matches'!A$1:A$4986,0)</f>
        <v>#N/A</v>
      </c>
      <c r="P480" s="6">
        <f t="shared" si="21"/>
        <v>1</v>
      </c>
      <c r="Q480" s="6">
        <f t="shared" si="22"/>
        <v>1</v>
      </c>
      <c r="R480" s="6" t="b">
        <f t="shared" si="23"/>
        <v>0</v>
      </c>
      <c r="S480" s="6">
        <f>IF(P480=1, SUM($P$1:P480))</f>
        <v>392</v>
      </c>
    </row>
    <row r="481" spans="1:19" x14ac:dyDescent="0.2">
      <c r="A481" s="6">
        <v>494</v>
      </c>
      <c r="B481" s="6" t="s">
        <v>14793</v>
      </c>
      <c r="C481" s="6" t="s">
        <v>14794</v>
      </c>
      <c r="D481" s="6" t="s">
        <v>213</v>
      </c>
      <c r="E481" s="6" t="s">
        <v>14135</v>
      </c>
      <c r="F481" s="6">
        <v>13617</v>
      </c>
      <c r="G481" s="6">
        <v>3153868821</v>
      </c>
      <c r="H481" s="6" t="s">
        <v>14794</v>
      </c>
      <c r="I481" s="6" t="s">
        <v>14795</v>
      </c>
      <c r="J481" s="6">
        <v>0</v>
      </c>
      <c r="K481" s="6" t="s">
        <v>14775</v>
      </c>
      <c r="L481" s="6" t="s">
        <v>8982</v>
      </c>
      <c r="M481" s="6">
        <v>0</v>
      </c>
      <c r="N481" s="6" t="s">
        <v>8972</v>
      </c>
      <c r="O481" s="2" t="e">
        <f>MATCH(A481, 'combined matches'!A$1:A$4986,0)</f>
        <v>#N/A</v>
      </c>
      <c r="P481" s="6">
        <f t="shared" si="21"/>
        <v>1</v>
      </c>
      <c r="Q481" s="6">
        <f t="shared" si="22"/>
        <v>1</v>
      </c>
      <c r="R481" s="6" t="b">
        <f t="shared" si="23"/>
        <v>0</v>
      </c>
      <c r="S481" s="6">
        <f>IF(P481=1, SUM($P$1:P481))</f>
        <v>393</v>
      </c>
    </row>
    <row r="482" spans="1:19" x14ac:dyDescent="0.2">
      <c r="A482" s="6">
        <v>495</v>
      </c>
      <c r="B482" s="6" t="s">
        <v>14796</v>
      </c>
      <c r="C482" s="6" t="s">
        <v>14797</v>
      </c>
      <c r="D482" s="6" t="s">
        <v>14798</v>
      </c>
      <c r="E482" s="6" t="s">
        <v>14135</v>
      </c>
      <c r="F482" s="6">
        <v>13669</v>
      </c>
      <c r="G482" s="6">
        <v>3153936544</v>
      </c>
      <c r="H482" s="6" t="s">
        <v>14797</v>
      </c>
      <c r="I482" s="6" t="s">
        <v>14799</v>
      </c>
      <c r="J482" s="6">
        <v>0</v>
      </c>
      <c r="K482" s="6" t="s">
        <v>14775</v>
      </c>
      <c r="L482" s="6" t="s">
        <v>8982</v>
      </c>
      <c r="M482" s="6">
        <v>0</v>
      </c>
      <c r="N482" s="6" t="s">
        <v>8972</v>
      </c>
      <c r="O482" s="2" t="e">
        <f>MATCH(A482, 'combined matches'!A$1:A$4986,0)</f>
        <v>#N/A</v>
      </c>
      <c r="P482" s="6">
        <f t="shared" si="21"/>
        <v>1</v>
      </c>
      <c r="Q482" s="6">
        <f t="shared" si="22"/>
        <v>1</v>
      </c>
      <c r="R482" s="6" t="b">
        <f t="shared" si="23"/>
        <v>0</v>
      </c>
      <c r="S482" s="6">
        <f>IF(P482=1, SUM($P$1:P482))</f>
        <v>394</v>
      </c>
    </row>
    <row r="483" spans="1:19" x14ac:dyDescent="0.2">
      <c r="A483" s="6">
        <v>496</v>
      </c>
      <c r="B483" s="6" t="s">
        <v>14800</v>
      </c>
      <c r="C483" s="6" t="s">
        <v>14773</v>
      </c>
      <c r="D483" s="6" t="s">
        <v>214</v>
      </c>
      <c r="E483" s="6" t="s">
        <v>14135</v>
      </c>
      <c r="F483" s="6">
        <v>13601</v>
      </c>
      <c r="G483" s="6">
        <v>3157888065</v>
      </c>
      <c r="H483" s="6" t="s">
        <v>14773</v>
      </c>
      <c r="I483" s="6" t="s">
        <v>14801</v>
      </c>
      <c r="J483" s="6">
        <v>0</v>
      </c>
      <c r="K483" s="6" t="s">
        <v>14775</v>
      </c>
      <c r="L483" s="6" t="s">
        <v>8982</v>
      </c>
      <c r="M483" s="6">
        <v>0</v>
      </c>
      <c r="N483" s="6" t="s">
        <v>8972</v>
      </c>
      <c r="O483" s="2" t="e">
        <f>MATCH(A483, 'combined matches'!A$1:A$4986,0)</f>
        <v>#N/A</v>
      </c>
      <c r="P483" s="6">
        <f t="shared" si="21"/>
        <v>1</v>
      </c>
      <c r="Q483" s="6">
        <f t="shared" si="22"/>
        <v>1</v>
      </c>
      <c r="R483" s="6" t="b">
        <f t="shared" si="23"/>
        <v>0</v>
      </c>
      <c r="S483" s="6">
        <f>IF(P483=1, SUM($P$1:P483))</f>
        <v>395</v>
      </c>
    </row>
    <row r="484" spans="1:19" x14ac:dyDescent="0.2">
      <c r="A484" s="6">
        <v>497</v>
      </c>
      <c r="B484" s="6" t="s">
        <v>14802</v>
      </c>
      <c r="C484" s="6" t="s">
        <v>14803</v>
      </c>
      <c r="D484" s="6" t="s">
        <v>14531</v>
      </c>
      <c r="E484" s="6" t="s">
        <v>14135</v>
      </c>
      <c r="F484" s="6">
        <v>14214</v>
      </c>
      <c r="G484" s="6">
        <v>7169869199</v>
      </c>
      <c r="H484" s="6" t="s">
        <v>14804</v>
      </c>
      <c r="I484" s="6" t="s">
        <v>14805</v>
      </c>
      <c r="J484" s="6">
        <v>0</v>
      </c>
      <c r="K484" s="6" t="s">
        <v>14806</v>
      </c>
      <c r="L484" s="6" t="s">
        <v>8973</v>
      </c>
      <c r="M484" s="6">
        <v>1</v>
      </c>
      <c r="N484" s="6" t="s">
        <v>11017</v>
      </c>
      <c r="O484" s="2" t="e">
        <f>MATCH(A484, 'combined matches'!A$1:A$4986,0)</f>
        <v>#N/A</v>
      </c>
      <c r="P484" s="6">
        <f t="shared" si="21"/>
        <v>1</v>
      </c>
      <c r="Q484" s="6">
        <f t="shared" si="22"/>
        <v>0</v>
      </c>
      <c r="R484" s="6">
        <f t="shared" si="23"/>
        <v>0</v>
      </c>
      <c r="S484" s="6">
        <f>IF(P484=1, SUM($P$1:P484))</f>
        <v>396</v>
      </c>
    </row>
    <row r="485" spans="1:19" x14ac:dyDescent="0.2">
      <c r="A485" s="6">
        <v>498</v>
      </c>
      <c r="B485" s="6" t="s">
        <v>14807</v>
      </c>
      <c r="C485" s="6" t="s">
        <v>14808</v>
      </c>
      <c r="D485" s="6" t="s">
        <v>14809</v>
      </c>
      <c r="E485" s="6" t="s">
        <v>14135</v>
      </c>
      <c r="F485" s="6">
        <v>14305</v>
      </c>
      <c r="G485" s="6">
        <v>7162784418</v>
      </c>
      <c r="H485" s="6" t="s">
        <v>14810</v>
      </c>
      <c r="I485" s="6" t="s">
        <v>14811</v>
      </c>
      <c r="J485" s="6">
        <v>0</v>
      </c>
      <c r="K485" s="6" t="s">
        <v>14806</v>
      </c>
      <c r="L485" s="6" t="s">
        <v>8973</v>
      </c>
      <c r="M485" s="6">
        <v>1</v>
      </c>
      <c r="N485" s="6" t="s">
        <v>8972</v>
      </c>
      <c r="O485" s="2" t="e">
        <f>MATCH(A485, 'combined matches'!A$1:A$4986,0)</f>
        <v>#N/A</v>
      </c>
      <c r="P485" s="6">
        <f t="shared" si="21"/>
        <v>1</v>
      </c>
      <c r="Q485" s="6">
        <f t="shared" si="22"/>
        <v>1</v>
      </c>
      <c r="R485" s="6" t="b">
        <f t="shared" si="23"/>
        <v>0</v>
      </c>
      <c r="S485" s="6">
        <f>IF(P485=1, SUM($P$1:P485))</f>
        <v>397</v>
      </c>
    </row>
    <row r="486" spans="1:19" x14ac:dyDescent="0.2">
      <c r="A486" s="6">
        <v>499</v>
      </c>
      <c r="B486" s="6" t="s">
        <v>14812</v>
      </c>
      <c r="C486" s="6" t="s">
        <v>14813</v>
      </c>
      <c r="D486" s="6" t="s">
        <v>14390</v>
      </c>
      <c r="E486" s="6" t="s">
        <v>14135</v>
      </c>
      <c r="F486" s="6">
        <v>10451</v>
      </c>
      <c r="G486" s="6">
        <v>7185795000</v>
      </c>
      <c r="H486" s="6" t="s">
        <v>14814</v>
      </c>
      <c r="I486" s="6" t="s">
        <v>14815</v>
      </c>
      <c r="J486" s="6">
        <v>0</v>
      </c>
      <c r="K486" s="6" t="s">
        <v>14816</v>
      </c>
      <c r="L486" s="6" t="s">
        <v>8974</v>
      </c>
      <c r="M486" s="6">
        <v>0</v>
      </c>
      <c r="N486" s="6" t="s">
        <v>11017</v>
      </c>
      <c r="O486" s="2" t="e">
        <f>MATCH(A486, 'combined matches'!A$1:A$4986,0)</f>
        <v>#N/A</v>
      </c>
      <c r="P486" s="6">
        <f t="shared" si="21"/>
        <v>1</v>
      </c>
      <c r="Q486" s="6">
        <f t="shared" si="22"/>
        <v>0</v>
      </c>
      <c r="R486" s="6">
        <f t="shared" si="23"/>
        <v>0</v>
      </c>
      <c r="S486" s="6">
        <f>IF(P486=1, SUM($P$1:P486))</f>
        <v>398</v>
      </c>
    </row>
    <row r="487" spans="1:19" x14ac:dyDescent="0.2">
      <c r="A487" s="6">
        <v>500</v>
      </c>
      <c r="B487" s="6" t="s">
        <v>14812</v>
      </c>
      <c r="C487" s="6" t="s">
        <v>14813</v>
      </c>
      <c r="D487" s="6" t="s">
        <v>14390</v>
      </c>
      <c r="E487" s="6" t="s">
        <v>14135</v>
      </c>
      <c r="F487" s="6">
        <v>10451</v>
      </c>
      <c r="G487" s="6">
        <v>7185795000</v>
      </c>
      <c r="H487" s="6" t="s">
        <v>14814</v>
      </c>
      <c r="I487" s="6" t="s">
        <v>14817</v>
      </c>
      <c r="J487" s="6">
        <v>0</v>
      </c>
      <c r="K487" s="6" t="s">
        <v>14816</v>
      </c>
      <c r="L487" s="6" t="s">
        <v>8974</v>
      </c>
      <c r="M487" s="6">
        <v>0</v>
      </c>
      <c r="N487" s="6" t="s">
        <v>8972</v>
      </c>
      <c r="O487" s="2" t="e">
        <f>MATCH(A487, 'combined matches'!A$1:A$4986,0)</f>
        <v>#N/A</v>
      </c>
      <c r="P487" s="6">
        <f t="shared" si="21"/>
        <v>1</v>
      </c>
      <c r="Q487" s="6">
        <f t="shared" si="22"/>
        <v>1</v>
      </c>
      <c r="R487" s="6" t="b">
        <f t="shared" si="23"/>
        <v>0</v>
      </c>
      <c r="S487" s="6">
        <f>IF(P487=1, SUM($P$1:P487))</f>
        <v>399</v>
      </c>
    </row>
    <row r="488" spans="1:19" x14ac:dyDescent="0.2">
      <c r="A488" s="6">
        <v>501</v>
      </c>
      <c r="B488" s="6" t="s">
        <v>14818</v>
      </c>
      <c r="C488" s="6" t="s">
        <v>14819</v>
      </c>
      <c r="D488" s="6" t="s">
        <v>14390</v>
      </c>
      <c r="E488" s="6" t="s">
        <v>14135</v>
      </c>
      <c r="F488" s="6">
        <v>10454</v>
      </c>
      <c r="G488" s="6">
        <v>7185791765</v>
      </c>
      <c r="H488" s="6" t="s">
        <v>14819</v>
      </c>
      <c r="I488" s="6" t="s">
        <v>14820</v>
      </c>
      <c r="J488" s="6">
        <v>0</v>
      </c>
      <c r="K488" s="6" t="s">
        <v>14821</v>
      </c>
      <c r="L488" s="6" t="s">
        <v>8973</v>
      </c>
      <c r="M488" s="6">
        <v>1</v>
      </c>
      <c r="N488" s="6" t="s">
        <v>11017</v>
      </c>
      <c r="O488" s="2" t="e">
        <f>MATCH(A488, 'combined matches'!A$1:A$4986,0)</f>
        <v>#N/A</v>
      </c>
      <c r="P488" s="6">
        <f t="shared" si="21"/>
        <v>1</v>
      </c>
      <c r="Q488" s="6">
        <f t="shared" si="22"/>
        <v>0</v>
      </c>
      <c r="R488" s="6">
        <f t="shared" si="23"/>
        <v>0</v>
      </c>
      <c r="S488" s="6">
        <f>IF(P488=1, SUM($P$1:P488))</f>
        <v>400</v>
      </c>
    </row>
    <row r="489" spans="1:19" x14ac:dyDescent="0.2">
      <c r="A489" s="6">
        <v>502</v>
      </c>
      <c r="B489" s="6" t="s">
        <v>14818</v>
      </c>
      <c r="C489" s="6" t="s">
        <v>14819</v>
      </c>
      <c r="D489" s="6" t="s">
        <v>14390</v>
      </c>
      <c r="E489" s="6" t="s">
        <v>14135</v>
      </c>
      <c r="F489" s="6">
        <v>10454</v>
      </c>
      <c r="G489" s="6">
        <v>7185794000</v>
      </c>
      <c r="H489" s="6" t="s">
        <v>14819</v>
      </c>
      <c r="I489" s="6" t="s">
        <v>14820</v>
      </c>
      <c r="J489" s="6">
        <v>0</v>
      </c>
      <c r="K489" s="6" t="s">
        <v>14821</v>
      </c>
      <c r="L489" s="6" t="s">
        <v>8973</v>
      </c>
      <c r="M489" s="6">
        <v>1</v>
      </c>
      <c r="N489" s="6" t="s">
        <v>8972</v>
      </c>
      <c r="O489" s="2" t="e">
        <f>MATCH(A489, 'combined matches'!A$1:A$4986,0)</f>
        <v>#N/A</v>
      </c>
      <c r="P489" s="6">
        <f t="shared" si="21"/>
        <v>1</v>
      </c>
      <c r="Q489" s="6">
        <f t="shared" si="22"/>
        <v>1</v>
      </c>
      <c r="R489" s="6" t="b">
        <f t="shared" si="23"/>
        <v>0</v>
      </c>
      <c r="S489" s="6">
        <f>IF(P489=1, SUM($P$1:P489))</f>
        <v>401</v>
      </c>
    </row>
    <row r="490" spans="1:19" x14ac:dyDescent="0.2">
      <c r="A490" s="6">
        <v>503</v>
      </c>
      <c r="B490" s="6" t="s">
        <v>14822</v>
      </c>
      <c r="C490" s="6" t="s">
        <v>14823</v>
      </c>
      <c r="D490" s="6" t="s">
        <v>14824</v>
      </c>
      <c r="E490" s="6" t="s">
        <v>14135</v>
      </c>
      <c r="F490" s="6">
        <v>13202</v>
      </c>
      <c r="G490" s="6">
        <v>3154353685</v>
      </c>
      <c r="H490" s="6" t="s">
        <v>14825</v>
      </c>
      <c r="I490" s="6" t="s">
        <v>14826</v>
      </c>
      <c r="J490" s="6">
        <v>0</v>
      </c>
      <c r="K490" s="6" t="s">
        <v>14827</v>
      </c>
      <c r="L490" s="6" t="s">
        <v>8979</v>
      </c>
      <c r="M490" s="6">
        <v>0</v>
      </c>
      <c r="N490" s="6" t="s">
        <v>11017</v>
      </c>
      <c r="O490" s="2" t="e">
        <f>MATCH(A490, 'combined matches'!A$1:A$4986,0)</f>
        <v>#N/A</v>
      </c>
      <c r="P490" s="6">
        <f t="shared" si="21"/>
        <v>1</v>
      </c>
      <c r="Q490" s="6">
        <f t="shared" si="22"/>
        <v>0</v>
      </c>
      <c r="R490" s="6">
        <f t="shared" si="23"/>
        <v>0</v>
      </c>
      <c r="S490" s="6">
        <f>IF(P490=1, SUM($P$1:P490))</f>
        <v>402</v>
      </c>
    </row>
    <row r="491" spans="1:19" x14ac:dyDescent="0.2">
      <c r="A491" s="6">
        <v>504</v>
      </c>
      <c r="B491" s="6" t="s">
        <v>14828</v>
      </c>
      <c r="C491" s="6" t="s">
        <v>14829</v>
      </c>
      <c r="D491" s="6" t="s">
        <v>14824</v>
      </c>
      <c r="E491" s="6" t="s">
        <v>14135</v>
      </c>
      <c r="F491" s="6">
        <v>13202</v>
      </c>
      <c r="G491" s="6">
        <v>3154353685</v>
      </c>
      <c r="H491" s="6" t="s">
        <v>14830</v>
      </c>
      <c r="I491" s="6" t="s">
        <v>14831</v>
      </c>
      <c r="J491" s="6">
        <v>0</v>
      </c>
      <c r="K491" s="6" t="s">
        <v>14827</v>
      </c>
      <c r="L491" s="6" t="s">
        <v>8979</v>
      </c>
      <c r="M491" s="6">
        <v>0</v>
      </c>
      <c r="N491" s="6" t="s">
        <v>8972</v>
      </c>
      <c r="O491" s="2" t="e">
        <f>MATCH(A491, 'combined matches'!A$1:A$4986,0)</f>
        <v>#N/A</v>
      </c>
      <c r="P491" s="6">
        <f t="shared" si="21"/>
        <v>1</v>
      </c>
      <c r="Q491" s="6">
        <f t="shared" si="22"/>
        <v>1</v>
      </c>
      <c r="R491" s="6" t="b">
        <f t="shared" si="23"/>
        <v>0</v>
      </c>
      <c r="S491" s="6">
        <f>IF(P491=1, SUM($P$1:P491))</f>
        <v>403</v>
      </c>
    </row>
    <row r="492" spans="1:19" x14ac:dyDescent="0.2">
      <c r="A492" s="6">
        <v>505</v>
      </c>
      <c r="B492" s="6" t="s">
        <v>14832</v>
      </c>
      <c r="C492" s="6" t="s">
        <v>14833</v>
      </c>
      <c r="D492" s="6" t="s">
        <v>14834</v>
      </c>
      <c r="E492" s="6" t="s">
        <v>14135</v>
      </c>
      <c r="F492" s="6">
        <v>13212</v>
      </c>
      <c r="G492" s="6">
        <v>3154353685</v>
      </c>
      <c r="H492" s="6" t="s">
        <v>14833</v>
      </c>
      <c r="I492" s="6" t="s">
        <v>14835</v>
      </c>
      <c r="J492" s="6">
        <v>0</v>
      </c>
      <c r="K492" s="6" t="s">
        <v>14827</v>
      </c>
      <c r="L492" s="6" t="s">
        <v>8975</v>
      </c>
      <c r="M492" s="6">
        <v>0</v>
      </c>
      <c r="N492" s="6" t="s">
        <v>8972</v>
      </c>
      <c r="O492" s="2" t="e">
        <f>MATCH(A492, 'combined matches'!A$1:A$4986,0)</f>
        <v>#N/A</v>
      </c>
      <c r="P492" s="6">
        <f t="shared" si="21"/>
        <v>1</v>
      </c>
      <c r="Q492" s="6">
        <f t="shared" si="22"/>
        <v>1</v>
      </c>
      <c r="R492" s="6" t="b">
        <f t="shared" si="23"/>
        <v>0</v>
      </c>
      <c r="S492" s="6">
        <f>IF(P492=1, SUM($P$1:P492))</f>
        <v>404</v>
      </c>
    </row>
    <row r="493" spans="1:19" x14ac:dyDescent="0.2">
      <c r="A493" s="6">
        <v>506</v>
      </c>
      <c r="B493" s="6" t="s">
        <v>14836</v>
      </c>
      <c r="C493" s="6" t="s">
        <v>14837</v>
      </c>
      <c r="D493" s="6" t="s">
        <v>14838</v>
      </c>
      <c r="E493" s="6" t="s">
        <v>14135</v>
      </c>
      <c r="F493" s="6">
        <v>14813</v>
      </c>
      <c r="G493" s="6">
        <v>5852689250</v>
      </c>
      <c r="H493" s="6" t="s">
        <v>14839</v>
      </c>
      <c r="I493" s="6" t="s">
        <v>14840</v>
      </c>
      <c r="J493" s="6">
        <v>0</v>
      </c>
      <c r="K493" s="6" t="s">
        <v>14841</v>
      </c>
      <c r="L493" s="6" t="s">
        <v>8975</v>
      </c>
      <c r="M493" s="6">
        <v>0</v>
      </c>
      <c r="N493" s="6" t="s">
        <v>11017</v>
      </c>
      <c r="O493" s="2" t="e">
        <f>MATCH(A493, 'combined matches'!A$1:A$4986,0)</f>
        <v>#N/A</v>
      </c>
      <c r="P493" s="6">
        <f t="shared" si="21"/>
        <v>1</v>
      </c>
      <c r="Q493" s="6">
        <f t="shared" si="22"/>
        <v>0</v>
      </c>
      <c r="R493" s="6">
        <f t="shared" si="23"/>
        <v>0</v>
      </c>
      <c r="S493" s="6">
        <f>IF(P493=1, SUM($P$1:P493))</f>
        <v>405</v>
      </c>
    </row>
    <row r="494" spans="1:19" x14ac:dyDescent="0.2">
      <c r="A494" s="6">
        <v>507</v>
      </c>
      <c r="B494" s="6" t="s">
        <v>14842</v>
      </c>
      <c r="C494" s="6" t="s">
        <v>14843</v>
      </c>
      <c r="D494" s="6" t="s">
        <v>14844</v>
      </c>
      <c r="E494" s="6" t="s">
        <v>14135</v>
      </c>
      <c r="F494" s="6">
        <v>14802</v>
      </c>
      <c r="G494" s="6">
        <v>5852689250</v>
      </c>
      <c r="H494" s="6" t="s">
        <v>14845</v>
      </c>
      <c r="I494" s="6" t="s">
        <v>14846</v>
      </c>
      <c r="J494" s="6">
        <v>0</v>
      </c>
      <c r="K494" s="6" t="s">
        <v>14841</v>
      </c>
      <c r="L494" s="6" t="s">
        <v>8975</v>
      </c>
      <c r="M494" s="6">
        <v>0</v>
      </c>
      <c r="N494" s="6" t="s">
        <v>8972</v>
      </c>
      <c r="O494" s="2" t="e">
        <f>MATCH(A494, 'combined matches'!A$1:A$4986,0)</f>
        <v>#N/A</v>
      </c>
      <c r="P494" s="6">
        <f t="shared" si="21"/>
        <v>1</v>
      </c>
      <c r="Q494" s="6">
        <f t="shared" si="22"/>
        <v>1</v>
      </c>
      <c r="R494" s="6" t="b">
        <f t="shared" si="23"/>
        <v>0</v>
      </c>
      <c r="S494" s="6">
        <f>IF(P494=1, SUM($P$1:P494))</f>
        <v>406</v>
      </c>
    </row>
    <row r="495" spans="1:19" x14ac:dyDescent="0.2">
      <c r="A495" s="6">
        <v>508</v>
      </c>
      <c r="B495" s="6" t="s">
        <v>14847</v>
      </c>
      <c r="C495" s="6" t="s">
        <v>14837</v>
      </c>
      <c r="D495" s="6" t="s">
        <v>14838</v>
      </c>
      <c r="E495" s="6" t="s">
        <v>14135</v>
      </c>
      <c r="F495" s="6">
        <v>14813</v>
      </c>
      <c r="G495" s="6">
        <v>5852689250</v>
      </c>
      <c r="H495" s="6" t="s">
        <v>14839</v>
      </c>
      <c r="I495" s="6" t="s">
        <v>14848</v>
      </c>
      <c r="J495" s="6">
        <v>0</v>
      </c>
      <c r="K495" s="6" t="s">
        <v>14841</v>
      </c>
      <c r="L495" s="6" t="s">
        <v>8975</v>
      </c>
      <c r="M495" s="6">
        <v>0</v>
      </c>
      <c r="N495" s="6" t="s">
        <v>8972</v>
      </c>
      <c r="O495" s="2" t="e">
        <f>MATCH(A495, 'combined matches'!A$1:A$4986,0)</f>
        <v>#N/A</v>
      </c>
      <c r="P495" s="6">
        <f t="shared" si="21"/>
        <v>1</v>
      </c>
      <c r="Q495" s="6">
        <f t="shared" si="22"/>
        <v>1</v>
      </c>
      <c r="R495" s="6" t="b">
        <f t="shared" si="23"/>
        <v>0</v>
      </c>
      <c r="S495" s="6">
        <f>IF(P495=1, SUM($P$1:P495))</f>
        <v>407</v>
      </c>
    </row>
    <row r="496" spans="1:19" x14ac:dyDescent="0.2">
      <c r="A496" s="6">
        <v>509</v>
      </c>
      <c r="B496" s="6" t="s">
        <v>14849</v>
      </c>
      <c r="C496" s="6" t="s">
        <v>14850</v>
      </c>
      <c r="D496" s="6" t="s">
        <v>14851</v>
      </c>
      <c r="E496" s="6" t="s">
        <v>14135</v>
      </c>
      <c r="F496" s="6">
        <v>14895</v>
      </c>
      <c r="G496" s="6">
        <v>5852689250</v>
      </c>
      <c r="H496" s="6" t="s">
        <v>14852</v>
      </c>
      <c r="I496" s="6" t="s">
        <v>14853</v>
      </c>
      <c r="J496" s="6">
        <v>0</v>
      </c>
      <c r="K496" s="6" t="s">
        <v>14841</v>
      </c>
      <c r="L496" s="6" t="s">
        <v>8975</v>
      </c>
      <c r="M496" s="6">
        <v>0</v>
      </c>
      <c r="N496" s="6" t="s">
        <v>8972</v>
      </c>
      <c r="O496" s="2" t="e">
        <f>MATCH(A496, 'combined matches'!A$1:A$4986,0)</f>
        <v>#N/A</v>
      </c>
      <c r="P496" s="6">
        <f t="shared" si="21"/>
        <v>1</v>
      </c>
      <c r="Q496" s="6">
        <f t="shared" si="22"/>
        <v>1</v>
      </c>
      <c r="R496" s="6" t="b">
        <f t="shared" si="23"/>
        <v>0</v>
      </c>
      <c r="S496" s="6">
        <f>IF(P496=1, SUM($P$1:P496))</f>
        <v>408</v>
      </c>
    </row>
    <row r="497" spans="1:19" x14ac:dyDescent="0.2">
      <c r="A497" s="6">
        <v>510</v>
      </c>
      <c r="B497" s="6" t="s">
        <v>14854</v>
      </c>
      <c r="C497" s="6" t="s">
        <v>14855</v>
      </c>
      <c r="D497" s="6" t="s">
        <v>14856</v>
      </c>
      <c r="E497" s="6" t="s">
        <v>14135</v>
      </c>
      <c r="F497" s="6">
        <v>10566</v>
      </c>
      <c r="G497" s="6">
        <v>9147348503</v>
      </c>
      <c r="H497" s="6" t="s">
        <v>14855</v>
      </c>
      <c r="I497" s="6" t="s">
        <v>14857</v>
      </c>
      <c r="J497" s="6">
        <v>0</v>
      </c>
      <c r="K497" s="6" t="s">
        <v>14858</v>
      </c>
      <c r="L497" s="6" t="s">
        <v>8973</v>
      </c>
      <c r="M497" s="6">
        <v>1</v>
      </c>
      <c r="N497" s="6" t="s">
        <v>11017</v>
      </c>
      <c r="O497" s="2" t="e">
        <f>MATCH(A497, 'combined matches'!A$1:A$4986,0)</f>
        <v>#N/A</v>
      </c>
      <c r="P497" s="6">
        <f t="shared" si="21"/>
        <v>1</v>
      </c>
      <c r="Q497" s="6">
        <f t="shared" si="22"/>
        <v>0</v>
      </c>
      <c r="R497" s="6">
        <f t="shared" si="23"/>
        <v>0</v>
      </c>
      <c r="S497" s="6">
        <f>IF(P497=1, SUM($P$1:P497))</f>
        <v>409</v>
      </c>
    </row>
    <row r="498" spans="1:19" x14ac:dyDescent="0.2">
      <c r="A498" s="6">
        <v>511</v>
      </c>
      <c r="B498" s="6" t="s">
        <v>14859</v>
      </c>
      <c r="C498" s="6" t="s">
        <v>14860</v>
      </c>
      <c r="D498" s="6" t="s">
        <v>14652</v>
      </c>
      <c r="E498" s="6" t="s">
        <v>14135</v>
      </c>
      <c r="F498" s="6">
        <v>11772</v>
      </c>
      <c r="G498" s="6">
        <v>6318662030</v>
      </c>
      <c r="H498" s="6" t="s">
        <v>14861</v>
      </c>
      <c r="I498" s="6" t="s">
        <v>14862</v>
      </c>
      <c r="J498" s="6">
        <v>0</v>
      </c>
      <c r="K498" s="6" t="s">
        <v>14858</v>
      </c>
      <c r="L498" s="6" t="s">
        <v>8973</v>
      </c>
      <c r="M498" s="6">
        <v>1</v>
      </c>
      <c r="N498" s="6" t="s">
        <v>8972</v>
      </c>
      <c r="O498" s="2" t="e">
        <f>MATCH(A498, 'combined matches'!A$1:A$4986,0)</f>
        <v>#N/A</v>
      </c>
      <c r="P498" s="6">
        <f t="shared" si="21"/>
        <v>1</v>
      </c>
      <c r="Q498" s="6">
        <f t="shared" si="22"/>
        <v>1</v>
      </c>
      <c r="R498" s="6" t="b">
        <f t="shared" si="23"/>
        <v>0</v>
      </c>
      <c r="S498" s="6">
        <f>IF(P498=1, SUM($P$1:P498))</f>
        <v>410</v>
      </c>
    </row>
    <row r="499" spans="1:19" x14ac:dyDescent="0.2">
      <c r="A499" s="6">
        <v>512</v>
      </c>
      <c r="B499" s="6" t="s">
        <v>14863</v>
      </c>
      <c r="C499" s="6" t="s">
        <v>14864</v>
      </c>
      <c r="D499" s="6" t="s">
        <v>14865</v>
      </c>
      <c r="E499" s="6" t="s">
        <v>14135</v>
      </c>
      <c r="F499" s="6">
        <v>11798</v>
      </c>
      <c r="G499" s="6">
        <v>5162148020</v>
      </c>
      <c r="H499" s="6" t="s">
        <v>14864</v>
      </c>
      <c r="I499" s="6" t="s">
        <v>14866</v>
      </c>
      <c r="J499" s="6">
        <v>0</v>
      </c>
      <c r="K499" s="6" t="s">
        <v>14858</v>
      </c>
      <c r="L499" s="6" t="s">
        <v>8973</v>
      </c>
      <c r="M499" s="6">
        <v>1</v>
      </c>
      <c r="N499" s="6" t="s">
        <v>8972</v>
      </c>
      <c r="O499" s="2" t="e">
        <f>MATCH(A499, 'combined matches'!A$1:A$4986,0)</f>
        <v>#N/A</v>
      </c>
      <c r="P499" s="6">
        <f t="shared" si="21"/>
        <v>1</v>
      </c>
      <c r="Q499" s="6">
        <f t="shared" si="22"/>
        <v>1</v>
      </c>
      <c r="R499" s="6" t="b">
        <f t="shared" si="23"/>
        <v>0</v>
      </c>
      <c r="S499" s="6">
        <f>IF(P499=1, SUM($P$1:P499))</f>
        <v>411</v>
      </c>
    </row>
    <row r="500" spans="1:19" x14ac:dyDescent="0.2">
      <c r="A500" s="6">
        <v>513</v>
      </c>
      <c r="B500" s="6" t="s">
        <v>14867</v>
      </c>
      <c r="C500" s="6" t="s">
        <v>14868</v>
      </c>
      <c r="D500" s="6" t="s">
        <v>14869</v>
      </c>
      <c r="E500" s="6" t="s">
        <v>14135</v>
      </c>
      <c r="F500" s="6">
        <v>11701</v>
      </c>
      <c r="G500" s="6">
        <v>6317169026</v>
      </c>
      <c r="H500" s="6" t="s">
        <v>14868</v>
      </c>
      <c r="I500" s="6" t="s">
        <v>14870</v>
      </c>
      <c r="J500" s="6">
        <v>0</v>
      </c>
      <c r="K500" s="6" t="s">
        <v>14858</v>
      </c>
      <c r="L500" s="6" t="s">
        <v>8973</v>
      </c>
      <c r="M500" s="6">
        <v>1</v>
      </c>
      <c r="N500" s="6" t="s">
        <v>8972</v>
      </c>
      <c r="O500" s="2" t="e">
        <f>MATCH(A500, 'combined matches'!A$1:A$4986,0)</f>
        <v>#N/A</v>
      </c>
      <c r="P500" s="6">
        <f t="shared" si="21"/>
        <v>1</v>
      </c>
      <c r="Q500" s="6">
        <f t="shared" si="22"/>
        <v>1</v>
      </c>
      <c r="R500" s="6" t="b">
        <f t="shared" si="23"/>
        <v>0</v>
      </c>
      <c r="S500" s="6">
        <f>IF(P500=1, SUM($P$1:P500))</f>
        <v>412</v>
      </c>
    </row>
    <row r="501" spans="1:19" x14ac:dyDescent="0.2">
      <c r="A501" s="6">
        <v>514</v>
      </c>
      <c r="B501" s="6" t="s">
        <v>14871</v>
      </c>
      <c r="C501" s="6" t="s">
        <v>14872</v>
      </c>
      <c r="D501" s="6" t="s">
        <v>14873</v>
      </c>
      <c r="E501" s="6" t="s">
        <v>14135</v>
      </c>
      <c r="F501" s="6">
        <v>11967</v>
      </c>
      <c r="G501" s="6">
        <v>6314903040</v>
      </c>
      <c r="H501" s="6" t="s">
        <v>14872</v>
      </c>
      <c r="I501" s="6" t="s">
        <v>14874</v>
      </c>
      <c r="J501" s="6">
        <v>0</v>
      </c>
      <c r="K501" s="6" t="s">
        <v>14858</v>
      </c>
      <c r="L501" s="6" t="s">
        <v>8973</v>
      </c>
      <c r="M501" s="6">
        <v>1</v>
      </c>
      <c r="N501" s="6" t="s">
        <v>8972</v>
      </c>
      <c r="O501" s="2" t="e">
        <f>MATCH(A501, 'combined matches'!A$1:A$4986,0)</f>
        <v>#N/A</v>
      </c>
      <c r="P501" s="6">
        <f t="shared" si="21"/>
        <v>1</v>
      </c>
      <c r="Q501" s="6">
        <f t="shared" si="22"/>
        <v>1</v>
      </c>
      <c r="R501" s="6" t="b">
        <f t="shared" si="23"/>
        <v>0</v>
      </c>
      <c r="S501" s="6">
        <f>IF(P501=1, SUM($P$1:P501))</f>
        <v>413</v>
      </c>
    </row>
    <row r="502" spans="1:19" x14ac:dyDescent="0.2">
      <c r="A502" s="6">
        <v>515</v>
      </c>
      <c r="B502" s="6" t="s">
        <v>14875</v>
      </c>
      <c r="C502" s="6" t="s">
        <v>14876</v>
      </c>
      <c r="D502" s="6" t="s">
        <v>14877</v>
      </c>
      <c r="E502" s="6" t="s">
        <v>14135</v>
      </c>
      <c r="F502" s="6">
        <v>12508</v>
      </c>
      <c r="G502" s="6">
        <v>8458310400</v>
      </c>
      <c r="H502" s="6" t="s">
        <v>14876</v>
      </c>
      <c r="I502" s="6" t="s">
        <v>14878</v>
      </c>
      <c r="J502" s="6">
        <v>0</v>
      </c>
      <c r="K502" s="6" t="s">
        <v>14858</v>
      </c>
      <c r="L502" s="6" t="s">
        <v>8973</v>
      </c>
      <c r="M502" s="6">
        <v>1</v>
      </c>
      <c r="N502" s="6" t="s">
        <v>8972</v>
      </c>
      <c r="O502" s="2" t="e">
        <f>MATCH(A502, 'combined matches'!A$1:A$4986,0)</f>
        <v>#N/A</v>
      </c>
      <c r="P502" s="6">
        <f t="shared" si="21"/>
        <v>1</v>
      </c>
      <c r="Q502" s="6">
        <f t="shared" si="22"/>
        <v>1</v>
      </c>
      <c r="R502" s="6" t="b">
        <f t="shared" si="23"/>
        <v>0</v>
      </c>
      <c r="S502" s="6">
        <f>IF(P502=1, SUM($P$1:P502))</f>
        <v>414</v>
      </c>
    </row>
    <row r="503" spans="1:19" x14ac:dyDescent="0.2">
      <c r="A503" s="6">
        <v>516</v>
      </c>
      <c r="B503" s="6" t="s">
        <v>14879</v>
      </c>
      <c r="C503" s="6" t="s">
        <v>14855</v>
      </c>
      <c r="D503" s="6" t="s">
        <v>14856</v>
      </c>
      <c r="E503" s="6" t="s">
        <v>14135</v>
      </c>
      <c r="F503" s="6">
        <v>10566</v>
      </c>
      <c r="G503" s="6">
        <v>9147348800</v>
      </c>
      <c r="H503" s="6" t="s">
        <v>14855</v>
      </c>
      <c r="I503" s="6" t="s">
        <v>14880</v>
      </c>
      <c r="J503" s="6">
        <v>0</v>
      </c>
      <c r="K503" s="6" t="s">
        <v>14858</v>
      </c>
      <c r="L503" s="6" t="s">
        <v>8973</v>
      </c>
      <c r="M503" s="6">
        <v>1</v>
      </c>
      <c r="N503" s="6" t="s">
        <v>8972</v>
      </c>
      <c r="O503" s="2" t="e">
        <f>MATCH(A503, 'combined matches'!A$1:A$4986,0)</f>
        <v>#N/A</v>
      </c>
      <c r="P503" s="6">
        <f t="shared" si="21"/>
        <v>1</v>
      </c>
      <c r="Q503" s="6">
        <f t="shared" si="22"/>
        <v>1</v>
      </c>
      <c r="R503" s="6" t="b">
        <f t="shared" si="23"/>
        <v>0</v>
      </c>
      <c r="S503" s="6">
        <f>IF(P503=1, SUM($P$1:P503))</f>
        <v>415</v>
      </c>
    </row>
    <row r="504" spans="1:19" x14ac:dyDescent="0.2">
      <c r="A504" s="6">
        <v>517</v>
      </c>
      <c r="B504" s="6" t="s">
        <v>14881</v>
      </c>
      <c r="C504" s="6" t="s">
        <v>14882</v>
      </c>
      <c r="D504" s="6" t="s">
        <v>14134</v>
      </c>
      <c r="E504" s="6" t="s">
        <v>14135</v>
      </c>
      <c r="F504" s="6">
        <v>12601</v>
      </c>
      <c r="G504" s="6">
        <v>8454548204</v>
      </c>
      <c r="H504" s="6" t="s">
        <v>14883</v>
      </c>
      <c r="I504" s="6" t="s">
        <v>14884</v>
      </c>
      <c r="J504" s="6">
        <v>0</v>
      </c>
      <c r="K504" s="6" t="s">
        <v>14858</v>
      </c>
      <c r="L504" s="6" t="s">
        <v>8973</v>
      </c>
      <c r="M504" s="6">
        <v>1</v>
      </c>
      <c r="N504" s="6" t="s">
        <v>8972</v>
      </c>
      <c r="O504" s="2" t="e">
        <f>MATCH(A504, 'combined matches'!A$1:A$4986,0)</f>
        <v>#N/A</v>
      </c>
      <c r="P504" s="6">
        <f t="shared" si="21"/>
        <v>1</v>
      </c>
      <c r="Q504" s="6">
        <f t="shared" si="22"/>
        <v>1</v>
      </c>
      <c r="R504" s="6" t="b">
        <f t="shared" si="23"/>
        <v>0</v>
      </c>
      <c r="S504" s="6">
        <f>IF(P504=1, SUM($P$1:P504))</f>
        <v>416</v>
      </c>
    </row>
    <row r="505" spans="1:19" x14ac:dyDescent="0.2">
      <c r="A505" s="6">
        <v>518</v>
      </c>
      <c r="B505" s="6" t="s">
        <v>14885</v>
      </c>
      <c r="C505" s="6" t="s">
        <v>14886</v>
      </c>
      <c r="D505" s="6" t="s">
        <v>14672</v>
      </c>
      <c r="E505" s="6" t="s">
        <v>14135</v>
      </c>
      <c r="F505" s="6">
        <v>10705</v>
      </c>
      <c r="G505" s="6">
        <v>9149659771</v>
      </c>
      <c r="H505" s="6" t="s">
        <v>14887</v>
      </c>
      <c r="I505" s="6" t="s">
        <v>14888</v>
      </c>
      <c r="J505" s="6">
        <v>0</v>
      </c>
      <c r="K505" s="6" t="s">
        <v>14858</v>
      </c>
      <c r="L505" s="6" t="s">
        <v>8973</v>
      </c>
      <c r="M505" s="6">
        <v>1</v>
      </c>
      <c r="N505" s="6" t="s">
        <v>8972</v>
      </c>
      <c r="O505" s="2" t="e">
        <f>MATCH(A505, 'combined matches'!A$1:A$4986,0)</f>
        <v>#N/A</v>
      </c>
      <c r="P505" s="6">
        <f t="shared" si="21"/>
        <v>1</v>
      </c>
      <c r="Q505" s="6">
        <f t="shared" si="22"/>
        <v>1</v>
      </c>
      <c r="R505" s="6" t="b">
        <f t="shared" si="23"/>
        <v>0</v>
      </c>
      <c r="S505" s="6">
        <f>IF(P505=1, SUM($P$1:P505))</f>
        <v>417</v>
      </c>
    </row>
    <row r="506" spans="1:19" x14ac:dyDescent="0.2">
      <c r="A506" s="6">
        <v>519</v>
      </c>
      <c r="B506" s="6" t="s">
        <v>14889</v>
      </c>
      <c r="C506" s="6" t="s">
        <v>14890</v>
      </c>
      <c r="D506" s="6" t="s">
        <v>14891</v>
      </c>
      <c r="E506" s="6" t="s">
        <v>14135</v>
      </c>
      <c r="F506" s="6">
        <v>11727</v>
      </c>
      <c r="G506" s="6">
        <v>6313202220</v>
      </c>
      <c r="H506" s="6" t="s">
        <v>14892</v>
      </c>
      <c r="I506" s="6" t="s">
        <v>14893</v>
      </c>
      <c r="J506" s="6">
        <v>0</v>
      </c>
      <c r="K506" s="6" t="s">
        <v>14858</v>
      </c>
      <c r="L506" s="6" t="s">
        <v>8973</v>
      </c>
      <c r="M506" s="6">
        <v>1</v>
      </c>
      <c r="N506" s="6" t="s">
        <v>8972</v>
      </c>
      <c r="O506" s="2" t="e">
        <f>MATCH(A506, 'combined matches'!A$1:A$4986,0)</f>
        <v>#N/A</v>
      </c>
      <c r="P506" s="6">
        <f t="shared" si="21"/>
        <v>1</v>
      </c>
      <c r="Q506" s="6">
        <f t="shared" si="22"/>
        <v>1</v>
      </c>
      <c r="R506" s="6" t="b">
        <f t="shared" si="23"/>
        <v>0</v>
      </c>
      <c r="S506" s="6">
        <f>IF(P506=1, SUM($P$1:P506))</f>
        <v>418</v>
      </c>
    </row>
    <row r="507" spans="1:19" x14ac:dyDescent="0.2">
      <c r="A507" s="6">
        <v>520</v>
      </c>
      <c r="B507" s="6" t="s">
        <v>14894</v>
      </c>
      <c r="C507" s="6" t="s">
        <v>14855</v>
      </c>
      <c r="D507" s="6" t="s">
        <v>14856</v>
      </c>
      <c r="E507" s="6" t="s">
        <v>14135</v>
      </c>
      <c r="F507" s="6">
        <v>10566</v>
      </c>
      <c r="G507" s="6">
        <v>9147348800</v>
      </c>
      <c r="H507" s="6" t="s">
        <v>14855</v>
      </c>
      <c r="I507" s="6" t="s">
        <v>14895</v>
      </c>
      <c r="J507" s="6">
        <v>0</v>
      </c>
      <c r="K507" s="6" t="s">
        <v>14858</v>
      </c>
      <c r="L507" s="6" t="s">
        <v>8973</v>
      </c>
      <c r="M507" s="6">
        <v>1</v>
      </c>
      <c r="N507" s="6" t="s">
        <v>8972</v>
      </c>
      <c r="O507" s="2" t="e">
        <f>MATCH(A507, 'combined matches'!A$1:A$4986,0)</f>
        <v>#N/A</v>
      </c>
      <c r="P507" s="6">
        <f t="shared" si="21"/>
        <v>1</v>
      </c>
      <c r="Q507" s="6">
        <f t="shared" si="22"/>
        <v>1</v>
      </c>
      <c r="R507" s="6" t="b">
        <f t="shared" si="23"/>
        <v>0</v>
      </c>
      <c r="S507" s="6">
        <f>IF(P507=1, SUM($P$1:P507))</f>
        <v>419</v>
      </c>
    </row>
    <row r="508" spans="1:19" x14ac:dyDescent="0.2">
      <c r="A508" s="6">
        <v>521</v>
      </c>
      <c r="B508" s="6" t="s">
        <v>14896</v>
      </c>
      <c r="C508" s="6" t="s">
        <v>14897</v>
      </c>
      <c r="D508" s="6" t="s">
        <v>14898</v>
      </c>
      <c r="E508" s="6" t="s">
        <v>14135</v>
      </c>
      <c r="F508" s="6">
        <v>11968</v>
      </c>
      <c r="G508" s="6">
        <v>6312681008</v>
      </c>
      <c r="H508" s="6" t="s">
        <v>14899</v>
      </c>
      <c r="I508" s="6" t="s">
        <v>14900</v>
      </c>
      <c r="J508" s="6">
        <v>0</v>
      </c>
      <c r="K508" s="6" t="s">
        <v>14858</v>
      </c>
      <c r="L508" s="6" t="s">
        <v>8973</v>
      </c>
      <c r="M508" s="6">
        <v>1</v>
      </c>
      <c r="N508" s="6" t="s">
        <v>8972</v>
      </c>
      <c r="O508" s="2" t="e">
        <f>MATCH(A508, 'combined matches'!A$1:A$4986,0)</f>
        <v>#N/A</v>
      </c>
      <c r="P508" s="6">
        <f t="shared" si="21"/>
        <v>1</v>
      </c>
      <c r="Q508" s="6">
        <f t="shared" si="22"/>
        <v>1</v>
      </c>
      <c r="R508" s="6" t="b">
        <f t="shared" si="23"/>
        <v>0</v>
      </c>
      <c r="S508" s="6">
        <f>IF(P508=1, SUM($P$1:P508))</f>
        <v>420</v>
      </c>
    </row>
    <row r="509" spans="1:19" x14ac:dyDescent="0.2">
      <c r="A509" s="6">
        <v>522</v>
      </c>
      <c r="B509" s="6" t="s">
        <v>14901</v>
      </c>
      <c r="C509" s="6" t="s">
        <v>14902</v>
      </c>
      <c r="D509" s="6" t="s">
        <v>14903</v>
      </c>
      <c r="E509" s="6" t="s">
        <v>14135</v>
      </c>
      <c r="F509" s="6">
        <v>11717</v>
      </c>
      <c r="G509" s="6">
        <v>6314165480</v>
      </c>
      <c r="H509" s="6" t="s">
        <v>14904</v>
      </c>
      <c r="I509" s="6" t="s">
        <v>14905</v>
      </c>
      <c r="J509" s="6">
        <v>0</v>
      </c>
      <c r="K509" s="6" t="s">
        <v>14858</v>
      </c>
      <c r="L509" s="6" t="s">
        <v>8973</v>
      </c>
      <c r="M509" s="6">
        <v>1</v>
      </c>
      <c r="N509" s="6" t="s">
        <v>8972</v>
      </c>
      <c r="O509" s="2" t="e">
        <f>MATCH(A509, 'combined matches'!A$1:A$4986,0)</f>
        <v>#N/A</v>
      </c>
      <c r="P509" s="6">
        <f t="shared" si="21"/>
        <v>1</v>
      </c>
      <c r="Q509" s="6">
        <f t="shared" si="22"/>
        <v>1</v>
      </c>
      <c r="R509" s="6" t="b">
        <f t="shared" si="23"/>
        <v>0</v>
      </c>
      <c r="S509" s="6">
        <f>IF(P509=1, SUM($P$1:P509))</f>
        <v>421</v>
      </c>
    </row>
    <row r="510" spans="1:19" x14ac:dyDescent="0.2">
      <c r="A510" s="6">
        <v>523</v>
      </c>
      <c r="B510" s="6" t="s">
        <v>14906</v>
      </c>
      <c r="C510" s="6" t="s">
        <v>14907</v>
      </c>
      <c r="D510" s="6" t="s">
        <v>14657</v>
      </c>
      <c r="E510" s="6" t="s">
        <v>14135</v>
      </c>
      <c r="F510" s="6">
        <v>11901</v>
      </c>
      <c r="G510" s="6">
        <v>6315742580</v>
      </c>
      <c r="H510" s="6" t="s">
        <v>14908</v>
      </c>
      <c r="I510" s="6" t="s">
        <v>14909</v>
      </c>
      <c r="J510" s="6">
        <v>0</v>
      </c>
      <c r="K510" s="6" t="s">
        <v>14858</v>
      </c>
      <c r="L510" s="6" t="s">
        <v>8973</v>
      </c>
      <c r="M510" s="6">
        <v>1</v>
      </c>
      <c r="N510" s="6" t="s">
        <v>8972</v>
      </c>
      <c r="O510" s="2" t="e">
        <f>MATCH(A510, 'combined matches'!A$1:A$4986,0)</f>
        <v>#N/A</v>
      </c>
      <c r="P510" s="6">
        <f t="shared" si="21"/>
        <v>1</v>
      </c>
      <c r="Q510" s="6">
        <f t="shared" si="22"/>
        <v>1</v>
      </c>
      <c r="R510" s="6" t="b">
        <f t="shared" si="23"/>
        <v>0</v>
      </c>
      <c r="S510" s="6">
        <f>IF(P510=1, SUM($P$1:P510))</f>
        <v>422</v>
      </c>
    </row>
    <row r="511" spans="1:19" x14ac:dyDescent="0.2">
      <c r="A511" s="6">
        <v>524</v>
      </c>
      <c r="B511" s="6" t="s">
        <v>14910</v>
      </c>
      <c r="C511" s="6" t="s">
        <v>14911</v>
      </c>
      <c r="D511" s="6" t="s">
        <v>14531</v>
      </c>
      <c r="E511" s="6" t="s">
        <v>14135</v>
      </c>
      <c r="F511" s="6">
        <v>14214</v>
      </c>
      <c r="G511" s="6">
        <v>7168312200</v>
      </c>
      <c r="H511" s="6" t="s">
        <v>14911</v>
      </c>
      <c r="I511" s="6" t="s">
        <v>14912</v>
      </c>
      <c r="J511" s="6">
        <v>0</v>
      </c>
      <c r="K511" s="6" t="s">
        <v>14913</v>
      </c>
      <c r="L511" s="6" t="s">
        <v>8982</v>
      </c>
      <c r="M511" s="6">
        <v>0</v>
      </c>
      <c r="N511" s="6" t="s">
        <v>11017</v>
      </c>
      <c r="O511" s="2" t="e">
        <f>MATCH(A511, 'combined matches'!A$1:A$4986,0)</f>
        <v>#N/A</v>
      </c>
      <c r="P511" s="6">
        <f t="shared" si="21"/>
        <v>1</v>
      </c>
      <c r="Q511" s="6">
        <f t="shared" si="22"/>
        <v>0</v>
      </c>
      <c r="R511" s="6">
        <f t="shared" si="23"/>
        <v>0</v>
      </c>
      <c r="S511" s="6">
        <f>IF(P511=1, SUM($P$1:P511))</f>
        <v>423</v>
      </c>
    </row>
    <row r="512" spans="1:19" x14ac:dyDescent="0.2">
      <c r="A512" s="6">
        <v>525</v>
      </c>
      <c r="B512" s="6" t="s">
        <v>14914</v>
      </c>
      <c r="C512" s="6" t="s">
        <v>14915</v>
      </c>
      <c r="D512" s="6" t="s">
        <v>14809</v>
      </c>
      <c r="E512" s="6" t="s">
        <v>14135</v>
      </c>
      <c r="F512" s="6">
        <v>14301</v>
      </c>
      <c r="G512" s="6">
        <v>7168312200</v>
      </c>
      <c r="H512" s="6" t="s">
        <v>14915</v>
      </c>
      <c r="I512" s="6" t="s">
        <v>14916</v>
      </c>
      <c r="J512" s="6">
        <v>0</v>
      </c>
      <c r="K512" s="6" t="s">
        <v>14913</v>
      </c>
      <c r="L512" s="6" t="s">
        <v>8982</v>
      </c>
      <c r="M512" s="6">
        <v>0</v>
      </c>
      <c r="N512" s="6" t="s">
        <v>8972</v>
      </c>
      <c r="O512" s="2" t="e">
        <f>MATCH(A512, 'combined matches'!A$1:A$4986,0)</f>
        <v>#N/A</v>
      </c>
      <c r="P512" s="6">
        <f t="shared" si="21"/>
        <v>1</v>
      </c>
      <c r="Q512" s="6">
        <f t="shared" si="22"/>
        <v>1</v>
      </c>
      <c r="R512" s="6" t="b">
        <f t="shared" si="23"/>
        <v>0</v>
      </c>
      <c r="S512" s="6">
        <f>IF(P512=1, SUM($P$1:P512))</f>
        <v>424</v>
      </c>
    </row>
    <row r="513" spans="1:19" x14ac:dyDescent="0.2">
      <c r="A513" s="6">
        <v>526</v>
      </c>
      <c r="B513" s="6" t="s">
        <v>14917</v>
      </c>
      <c r="C513" s="6" t="s">
        <v>14918</v>
      </c>
      <c r="D513" s="6" t="s">
        <v>14919</v>
      </c>
      <c r="E513" s="6" t="s">
        <v>14135</v>
      </c>
      <c r="F513" s="6">
        <v>14120</v>
      </c>
      <c r="G513" s="6">
        <v>7166946454</v>
      </c>
      <c r="H513" s="6" t="s">
        <v>14918</v>
      </c>
      <c r="I513" s="6" t="s">
        <v>14920</v>
      </c>
      <c r="J513" s="6">
        <v>0</v>
      </c>
      <c r="K513" s="6" t="s">
        <v>14913</v>
      </c>
      <c r="L513" s="6" t="s">
        <v>8982</v>
      </c>
      <c r="M513" s="6">
        <v>0</v>
      </c>
      <c r="N513" s="6" t="s">
        <v>8972</v>
      </c>
      <c r="O513" s="2" t="e">
        <f>MATCH(A513, 'combined matches'!A$1:A$4986,0)</f>
        <v>#N/A</v>
      </c>
      <c r="P513" s="6">
        <f t="shared" si="21"/>
        <v>1</v>
      </c>
      <c r="Q513" s="6">
        <f t="shared" si="22"/>
        <v>1</v>
      </c>
      <c r="R513" s="6" t="b">
        <f t="shared" si="23"/>
        <v>0</v>
      </c>
      <c r="S513" s="6">
        <f>IF(P513=1, SUM($P$1:P513))</f>
        <v>425</v>
      </c>
    </row>
    <row r="514" spans="1:19" x14ac:dyDescent="0.2">
      <c r="A514" s="6">
        <v>527</v>
      </c>
      <c r="B514" s="6" t="s">
        <v>14921</v>
      </c>
      <c r="C514" s="6" t="s">
        <v>14911</v>
      </c>
      <c r="D514" s="6" t="s">
        <v>14809</v>
      </c>
      <c r="E514" s="6" t="s">
        <v>14135</v>
      </c>
      <c r="F514" s="6">
        <v>14214</v>
      </c>
      <c r="G514" s="6">
        <v>7168312200</v>
      </c>
      <c r="H514" s="6" t="s">
        <v>14911</v>
      </c>
      <c r="I514" s="6" t="s">
        <v>14922</v>
      </c>
      <c r="J514" s="6">
        <v>0</v>
      </c>
      <c r="K514" s="6" t="s">
        <v>14913</v>
      </c>
      <c r="L514" s="6" t="s">
        <v>8982</v>
      </c>
      <c r="M514" s="6">
        <v>0</v>
      </c>
      <c r="N514" s="6" t="s">
        <v>8972</v>
      </c>
      <c r="O514" s="2" t="e">
        <f>MATCH(A514, 'combined matches'!A$1:A$4986,0)</f>
        <v>#N/A</v>
      </c>
      <c r="P514" s="6">
        <f t="shared" ref="P514:P577" si="24">IF(ISNA(O514),1,0)</f>
        <v>1</v>
      </c>
      <c r="Q514" s="6">
        <f t="shared" si="22"/>
        <v>1</v>
      </c>
      <c r="R514" s="6" t="b">
        <f t="shared" si="23"/>
        <v>0</v>
      </c>
      <c r="S514" s="6">
        <f>IF(P514=1, SUM($P$1:P514))</f>
        <v>426</v>
      </c>
    </row>
    <row r="515" spans="1:19" x14ac:dyDescent="0.2">
      <c r="A515" s="6">
        <v>528</v>
      </c>
      <c r="B515" s="6" t="s">
        <v>14923</v>
      </c>
      <c r="C515" s="6" t="s">
        <v>14924</v>
      </c>
      <c r="D515" s="6" t="s">
        <v>14824</v>
      </c>
      <c r="E515" s="6" t="s">
        <v>14135</v>
      </c>
      <c r="F515" s="6">
        <v>13210</v>
      </c>
      <c r="G515" s="6">
        <v>3154755540</v>
      </c>
      <c r="H515" s="6" t="s">
        <v>14924</v>
      </c>
      <c r="I515" s="6" t="s">
        <v>14925</v>
      </c>
      <c r="J515" s="6">
        <v>0</v>
      </c>
      <c r="K515" s="6" t="s">
        <v>14913</v>
      </c>
      <c r="L515" s="6" t="s">
        <v>8982</v>
      </c>
      <c r="M515" s="6">
        <v>0</v>
      </c>
      <c r="N515" s="6" t="s">
        <v>8972</v>
      </c>
      <c r="O515" s="2" t="e">
        <f>MATCH(A515, 'combined matches'!A$1:A$4986,0)</f>
        <v>#N/A</v>
      </c>
      <c r="P515" s="6">
        <f t="shared" si="24"/>
        <v>1</v>
      </c>
      <c r="Q515" s="6">
        <f t="shared" ref="Q515:Q578" si="25">IF(P515=1,IF(N515="service site", 1, 0))</f>
        <v>1</v>
      </c>
      <c r="R515" s="6" t="b">
        <f t="shared" ref="R515:R578" si="26">IF(Q515=0, IF(K515=K516, 0, 1))</f>
        <v>0</v>
      </c>
      <c r="S515" s="6">
        <f>IF(P515=1, SUM($P$1:P515))</f>
        <v>427</v>
      </c>
    </row>
    <row r="516" spans="1:19" x14ac:dyDescent="0.2">
      <c r="A516" s="6">
        <v>529</v>
      </c>
      <c r="B516" s="6" t="s">
        <v>14926</v>
      </c>
      <c r="C516" s="6" t="s">
        <v>14927</v>
      </c>
      <c r="D516" s="6" t="s">
        <v>14324</v>
      </c>
      <c r="E516" s="6" t="s">
        <v>14135</v>
      </c>
      <c r="F516" s="6">
        <v>14605</v>
      </c>
      <c r="G516" s="6">
        <v>5855462595</v>
      </c>
      <c r="H516" s="6" t="s">
        <v>14928</v>
      </c>
      <c r="I516" s="6" t="s">
        <v>14929</v>
      </c>
      <c r="J516" s="6">
        <v>0</v>
      </c>
      <c r="K516" s="6" t="s">
        <v>14913</v>
      </c>
      <c r="L516" s="6" t="s">
        <v>8982</v>
      </c>
      <c r="M516" s="6">
        <v>0</v>
      </c>
      <c r="N516" s="6" t="s">
        <v>8972</v>
      </c>
      <c r="O516" s="2" t="e">
        <f>MATCH(A516, 'combined matches'!A$1:A$4986,0)</f>
        <v>#N/A</v>
      </c>
      <c r="P516" s="6">
        <f t="shared" si="24"/>
        <v>1</v>
      </c>
      <c r="Q516" s="6">
        <f t="shared" si="25"/>
        <v>1</v>
      </c>
      <c r="R516" s="6" t="b">
        <f t="shared" si="26"/>
        <v>0</v>
      </c>
      <c r="S516" s="6">
        <f>IF(P516=1, SUM($P$1:P516))</f>
        <v>428</v>
      </c>
    </row>
    <row r="517" spans="1:19" x14ac:dyDescent="0.2">
      <c r="A517" s="6">
        <v>530</v>
      </c>
      <c r="B517" s="6" t="s">
        <v>14930</v>
      </c>
      <c r="C517" s="6" t="s">
        <v>14931</v>
      </c>
      <c r="D517" s="6" t="s">
        <v>14932</v>
      </c>
      <c r="E517" s="6" t="s">
        <v>14135</v>
      </c>
      <c r="F517" s="6">
        <v>14424</v>
      </c>
      <c r="G517" s="6">
        <v>5853969352</v>
      </c>
      <c r="H517" s="6" t="s">
        <v>14933</v>
      </c>
      <c r="I517" s="6" t="s">
        <v>14934</v>
      </c>
      <c r="J517" s="6">
        <v>0</v>
      </c>
      <c r="K517" s="6" t="s">
        <v>14913</v>
      </c>
      <c r="L517" s="6" t="s">
        <v>8982</v>
      </c>
      <c r="M517" s="6">
        <v>0</v>
      </c>
      <c r="N517" s="6" t="s">
        <v>8972</v>
      </c>
      <c r="O517" s="2" t="e">
        <f>MATCH(A517, 'combined matches'!A$1:A$4986,0)</f>
        <v>#N/A</v>
      </c>
      <c r="P517" s="6">
        <f t="shared" si="24"/>
        <v>1</v>
      </c>
      <c r="Q517" s="6">
        <f t="shared" si="25"/>
        <v>1</v>
      </c>
      <c r="R517" s="6" t="b">
        <f t="shared" si="26"/>
        <v>0</v>
      </c>
      <c r="S517" s="6">
        <f>IF(P517=1, SUM($P$1:P517))</f>
        <v>429</v>
      </c>
    </row>
    <row r="518" spans="1:19" x14ac:dyDescent="0.2">
      <c r="A518" s="6">
        <v>531</v>
      </c>
      <c r="B518" s="6" t="s">
        <v>14935</v>
      </c>
      <c r="C518" s="6" t="s">
        <v>14936</v>
      </c>
      <c r="D518" s="6" t="s">
        <v>14324</v>
      </c>
      <c r="E518" s="6" t="s">
        <v>14135</v>
      </c>
      <c r="F518" s="6">
        <v>14626</v>
      </c>
      <c r="G518" s="6">
        <v>5852272440</v>
      </c>
      <c r="H518" s="6" t="s">
        <v>14937</v>
      </c>
      <c r="I518" s="6" t="s">
        <v>14938</v>
      </c>
      <c r="J518" s="6">
        <v>0</v>
      </c>
      <c r="K518" s="6" t="s">
        <v>14913</v>
      </c>
      <c r="L518" s="6" t="s">
        <v>8982</v>
      </c>
      <c r="M518" s="6">
        <v>0</v>
      </c>
      <c r="N518" s="6" t="s">
        <v>8972</v>
      </c>
      <c r="O518" s="2" t="e">
        <f>MATCH(A518, 'combined matches'!A$1:A$4986,0)</f>
        <v>#N/A</v>
      </c>
      <c r="P518" s="6">
        <f t="shared" si="24"/>
        <v>1</v>
      </c>
      <c r="Q518" s="6">
        <f t="shared" si="25"/>
        <v>1</v>
      </c>
      <c r="R518" s="6" t="b">
        <f t="shared" si="26"/>
        <v>0</v>
      </c>
      <c r="S518" s="6">
        <f>IF(P518=1, SUM($P$1:P518))</f>
        <v>430</v>
      </c>
    </row>
    <row r="519" spans="1:19" x14ac:dyDescent="0.2">
      <c r="A519" s="6">
        <v>532</v>
      </c>
      <c r="B519" s="6" t="s">
        <v>14939</v>
      </c>
      <c r="C519" s="6" t="s">
        <v>14940</v>
      </c>
      <c r="D519" s="6" t="s">
        <v>14941</v>
      </c>
      <c r="E519" s="6" t="s">
        <v>14135</v>
      </c>
      <c r="F519" s="6">
        <v>14020</v>
      </c>
      <c r="G519" s="6">
        <v>5853440516</v>
      </c>
      <c r="H519" s="6" t="s">
        <v>14942</v>
      </c>
      <c r="I519" s="6" t="s">
        <v>14943</v>
      </c>
      <c r="J519" s="6">
        <v>0</v>
      </c>
      <c r="K519" s="6" t="s">
        <v>14913</v>
      </c>
      <c r="L519" s="6" t="s">
        <v>8982</v>
      </c>
      <c r="M519" s="6">
        <v>0</v>
      </c>
      <c r="N519" s="6" t="s">
        <v>8972</v>
      </c>
      <c r="O519" s="2" t="e">
        <f>MATCH(A519, 'combined matches'!A$1:A$4986,0)</f>
        <v>#N/A</v>
      </c>
      <c r="P519" s="6">
        <f t="shared" si="24"/>
        <v>1</v>
      </c>
      <c r="Q519" s="6">
        <f t="shared" si="25"/>
        <v>1</v>
      </c>
      <c r="R519" s="6" t="b">
        <f t="shared" si="26"/>
        <v>0</v>
      </c>
      <c r="S519" s="6">
        <f>IF(P519=1, SUM($P$1:P519))</f>
        <v>431</v>
      </c>
    </row>
    <row r="520" spans="1:19" x14ac:dyDescent="0.2">
      <c r="A520" s="6">
        <v>533</v>
      </c>
      <c r="B520" s="6" t="s">
        <v>14944</v>
      </c>
      <c r="C520" s="6" t="s">
        <v>14945</v>
      </c>
      <c r="D520" s="6" t="s">
        <v>14946</v>
      </c>
      <c r="E520" s="6" t="s">
        <v>14135</v>
      </c>
      <c r="F520" s="6">
        <v>14224</v>
      </c>
      <c r="G520" s="6">
        <v>7168312200</v>
      </c>
      <c r="H520" s="6" t="s">
        <v>14947</v>
      </c>
      <c r="I520" s="6" t="s">
        <v>14948</v>
      </c>
      <c r="J520" s="6">
        <v>0</v>
      </c>
      <c r="K520" s="6" t="s">
        <v>14913</v>
      </c>
      <c r="L520" s="6" t="s">
        <v>8982</v>
      </c>
      <c r="M520" s="6">
        <v>0</v>
      </c>
      <c r="N520" s="6" t="s">
        <v>8972</v>
      </c>
      <c r="O520" s="2" t="e">
        <f>MATCH(A520, 'combined matches'!A$1:A$4986,0)</f>
        <v>#N/A</v>
      </c>
      <c r="P520" s="6">
        <f t="shared" si="24"/>
        <v>1</v>
      </c>
      <c r="Q520" s="6">
        <f t="shared" si="25"/>
        <v>1</v>
      </c>
      <c r="R520" s="6" t="b">
        <f t="shared" si="26"/>
        <v>0</v>
      </c>
      <c r="S520" s="6">
        <f>IF(P520=1, SUM($P$1:P520))</f>
        <v>432</v>
      </c>
    </row>
    <row r="521" spans="1:19" x14ac:dyDescent="0.2">
      <c r="A521" s="6">
        <v>534</v>
      </c>
      <c r="B521" s="6" t="s">
        <v>14949</v>
      </c>
      <c r="C521" s="6" t="s">
        <v>14911</v>
      </c>
      <c r="D521" s="6" t="s">
        <v>14531</v>
      </c>
      <c r="E521" s="6" t="s">
        <v>14135</v>
      </c>
      <c r="F521" s="6">
        <v>14214</v>
      </c>
      <c r="G521" s="6">
        <v>7168312200</v>
      </c>
      <c r="H521" s="6" t="s">
        <v>14911</v>
      </c>
      <c r="I521" s="6" t="s">
        <v>14950</v>
      </c>
      <c r="J521" s="6">
        <v>0</v>
      </c>
      <c r="K521" s="6" t="s">
        <v>14913</v>
      </c>
      <c r="L521" s="6" t="s">
        <v>8982</v>
      </c>
      <c r="M521" s="6">
        <v>0</v>
      </c>
      <c r="N521" s="6" t="s">
        <v>8972</v>
      </c>
      <c r="O521" s="2" t="e">
        <f>MATCH(A521, 'combined matches'!A$1:A$4986,0)</f>
        <v>#N/A</v>
      </c>
      <c r="P521" s="6">
        <f t="shared" si="24"/>
        <v>1</v>
      </c>
      <c r="Q521" s="6">
        <f t="shared" si="25"/>
        <v>1</v>
      </c>
      <c r="R521" s="6" t="b">
        <f t="shared" si="26"/>
        <v>0</v>
      </c>
      <c r="S521" s="6">
        <f>IF(P521=1, SUM($P$1:P521))</f>
        <v>433</v>
      </c>
    </row>
    <row r="522" spans="1:19" x14ac:dyDescent="0.2">
      <c r="A522" s="6">
        <v>535</v>
      </c>
      <c r="B522" s="6" t="s">
        <v>14511</v>
      </c>
      <c r="C522" s="6" t="s">
        <v>14512</v>
      </c>
      <c r="D522" s="6" t="s">
        <v>14361</v>
      </c>
      <c r="E522" s="6" t="s">
        <v>14135</v>
      </c>
      <c r="F522" s="6">
        <v>10037</v>
      </c>
      <c r="G522" s="6">
        <v>2129398262</v>
      </c>
      <c r="H522" s="6" t="s">
        <v>14513</v>
      </c>
      <c r="I522" s="6" t="s">
        <v>14514</v>
      </c>
      <c r="J522" s="6">
        <v>0</v>
      </c>
      <c r="K522" s="6" t="s">
        <v>14515</v>
      </c>
      <c r="L522" s="6" t="s">
        <v>8974</v>
      </c>
      <c r="M522" s="6">
        <v>0</v>
      </c>
      <c r="N522" s="6" t="s">
        <v>11017</v>
      </c>
      <c r="O522" s="2" t="e">
        <f>MATCH(A522, 'combined matches'!A$1:A$4986,0)</f>
        <v>#N/A</v>
      </c>
      <c r="P522" s="6">
        <f t="shared" si="24"/>
        <v>1</v>
      </c>
      <c r="Q522" s="6">
        <f t="shared" si="25"/>
        <v>0</v>
      </c>
      <c r="R522" s="6">
        <f t="shared" si="26"/>
        <v>1</v>
      </c>
      <c r="S522" s="6">
        <f>IF(P522=1, SUM($P$1:P522))</f>
        <v>434</v>
      </c>
    </row>
    <row r="523" spans="1:19" x14ac:dyDescent="0.2">
      <c r="A523" s="6">
        <v>537</v>
      </c>
      <c r="B523" s="6" t="s">
        <v>14711</v>
      </c>
      <c r="C523" s="6" t="s">
        <v>14712</v>
      </c>
      <c r="D523" s="6" t="s">
        <v>14361</v>
      </c>
      <c r="E523" s="6" t="s">
        <v>14135</v>
      </c>
      <c r="F523" s="6">
        <v>10013</v>
      </c>
      <c r="G523" s="6">
        <v>6466196704</v>
      </c>
      <c r="H523" s="6" t="s">
        <v>14712</v>
      </c>
      <c r="I523" s="6" t="s">
        <v>14711</v>
      </c>
      <c r="J523" s="6">
        <v>0</v>
      </c>
      <c r="K523" s="6" t="s">
        <v>14713</v>
      </c>
      <c r="L523" s="6" t="s">
        <v>8975</v>
      </c>
      <c r="M523" s="6">
        <v>0</v>
      </c>
      <c r="N523" s="6" t="s">
        <v>11017</v>
      </c>
      <c r="O523" s="2" t="e">
        <f>MATCH(A523, 'combined matches'!A$1:A$4986,0)</f>
        <v>#N/A</v>
      </c>
      <c r="P523" s="6">
        <f t="shared" si="24"/>
        <v>1</v>
      </c>
      <c r="Q523" s="6">
        <f t="shared" si="25"/>
        <v>0</v>
      </c>
      <c r="R523" s="6">
        <f t="shared" si="26"/>
        <v>0</v>
      </c>
      <c r="S523" s="6">
        <f>IF(P523=1, SUM($P$1:P523))</f>
        <v>435</v>
      </c>
    </row>
    <row r="524" spans="1:19" x14ac:dyDescent="0.2">
      <c r="A524" s="6">
        <v>538</v>
      </c>
      <c r="B524" s="6" t="s">
        <v>14951</v>
      </c>
      <c r="C524" s="6" t="s">
        <v>14952</v>
      </c>
      <c r="D524" s="6" t="s">
        <v>14395</v>
      </c>
      <c r="E524" s="6" t="s">
        <v>14135</v>
      </c>
      <c r="F524" s="6">
        <v>11201</v>
      </c>
      <c r="G524" s="6">
        <v>7185221144</v>
      </c>
      <c r="H524" s="6" t="s">
        <v>14953</v>
      </c>
      <c r="I524" s="6" t="s">
        <v>14954</v>
      </c>
      <c r="J524" s="6">
        <v>0</v>
      </c>
      <c r="K524" s="6" t="s">
        <v>14713</v>
      </c>
      <c r="L524" s="6" t="s">
        <v>8975</v>
      </c>
      <c r="M524" s="6">
        <v>0</v>
      </c>
      <c r="N524" s="6" t="s">
        <v>8972</v>
      </c>
      <c r="O524" s="2" t="e">
        <f>MATCH(A524, 'combined matches'!A$1:A$4986,0)</f>
        <v>#N/A</v>
      </c>
      <c r="P524" s="6">
        <f t="shared" si="24"/>
        <v>1</v>
      </c>
      <c r="Q524" s="6">
        <f t="shared" si="25"/>
        <v>1</v>
      </c>
      <c r="R524" s="6" t="b">
        <f t="shared" si="26"/>
        <v>0</v>
      </c>
      <c r="S524" s="6">
        <f>IF(P524=1, SUM($P$1:P524))</f>
        <v>436</v>
      </c>
    </row>
    <row r="525" spans="1:19" x14ac:dyDescent="0.2">
      <c r="A525" s="6">
        <v>539</v>
      </c>
      <c r="B525" s="6" t="s">
        <v>14955</v>
      </c>
      <c r="C525" s="6" t="s">
        <v>14956</v>
      </c>
      <c r="D525" s="6" t="s">
        <v>14395</v>
      </c>
      <c r="E525" s="6" t="s">
        <v>14135</v>
      </c>
      <c r="F525" s="6">
        <v>11233</v>
      </c>
      <c r="G525" s="6">
        <v>7184981001</v>
      </c>
      <c r="H525" s="6" t="s">
        <v>14957</v>
      </c>
      <c r="I525" s="6" t="s">
        <v>14958</v>
      </c>
      <c r="J525" s="6">
        <v>0</v>
      </c>
      <c r="K525" s="6" t="s">
        <v>14713</v>
      </c>
      <c r="L525" s="6" t="s">
        <v>8975</v>
      </c>
      <c r="M525" s="6">
        <v>0</v>
      </c>
      <c r="N525" s="6" t="s">
        <v>8972</v>
      </c>
      <c r="O525" s="2" t="e">
        <f>MATCH(A525, 'combined matches'!A$1:A$4986,0)</f>
        <v>#N/A</v>
      </c>
      <c r="P525" s="6">
        <f t="shared" si="24"/>
        <v>1</v>
      </c>
      <c r="Q525" s="6">
        <f t="shared" si="25"/>
        <v>1</v>
      </c>
      <c r="R525" s="6" t="b">
        <f t="shared" si="26"/>
        <v>0</v>
      </c>
      <c r="S525" s="6">
        <f>IF(P525=1, SUM($P$1:P525))</f>
        <v>437</v>
      </c>
    </row>
    <row r="526" spans="1:19" x14ac:dyDescent="0.2">
      <c r="A526" s="6">
        <v>540</v>
      </c>
      <c r="B526" s="6" t="s">
        <v>14959</v>
      </c>
      <c r="C526" s="6" t="s">
        <v>14735</v>
      </c>
      <c r="D526" s="6" t="s">
        <v>14361</v>
      </c>
      <c r="E526" s="6" t="s">
        <v>14135</v>
      </c>
      <c r="F526" s="6">
        <v>10012</v>
      </c>
      <c r="G526" s="6">
        <v>2129657000</v>
      </c>
      <c r="H526" s="6" t="s">
        <v>14735</v>
      </c>
      <c r="I526" s="6" t="s">
        <v>14959</v>
      </c>
      <c r="J526" s="6">
        <v>0</v>
      </c>
      <c r="K526" s="6" t="s">
        <v>14960</v>
      </c>
      <c r="L526" s="6" t="s">
        <v>8982</v>
      </c>
      <c r="M526" s="6">
        <v>0</v>
      </c>
      <c r="N526" s="6" t="s">
        <v>11017</v>
      </c>
      <c r="O526" s="2" t="e">
        <f>MATCH(A526, 'combined matches'!A$1:A$4986,0)</f>
        <v>#N/A</v>
      </c>
      <c r="P526" s="6">
        <f t="shared" si="24"/>
        <v>1</v>
      </c>
      <c r="Q526" s="6">
        <f t="shared" si="25"/>
        <v>0</v>
      </c>
      <c r="R526" s="6">
        <f t="shared" si="26"/>
        <v>0</v>
      </c>
      <c r="S526" s="6">
        <f>IF(P526=1, SUM($P$1:P526))</f>
        <v>438</v>
      </c>
    </row>
    <row r="527" spans="1:19" x14ac:dyDescent="0.2">
      <c r="A527" s="6">
        <v>541</v>
      </c>
      <c r="B527" s="6" t="s">
        <v>14961</v>
      </c>
      <c r="C527" s="6" t="s">
        <v>14742</v>
      </c>
      <c r="D527" s="6" t="s">
        <v>14390</v>
      </c>
      <c r="E527" s="6" t="s">
        <v>14135</v>
      </c>
      <c r="F527" s="6">
        <v>10451</v>
      </c>
      <c r="G527" s="6">
        <v>2122747268</v>
      </c>
      <c r="H527" s="6" t="s">
        <v>14742</v>
      </c>
      <c r="I527" s="6" t="s">
        <v>14962</v>
      </c>
      <c r="J527" s="6">
        <v>0</v>
      </c>
      <c r="K527" s="6" t="s">
        <v>14960</v>
      </c>
      <c r="L527" s="6" t="s">
        <v>8982</v>
      </c>
      <c r="M527" s="6">
        <v>0</v>
      </c>
      <c r="N527" s="6" t="s">
        <v>8972</v>
      </c>
      <c r="O527" s="2" t="e">
        <f>MATCH(A527, 'combined matches'!A$1:A$4986,0)</f>
        <v>#N/A</v>
      </c>
      <c r="P527" s="6">
        <f t="shared" si="24"/>
        <v>1</v>
      </c>
      <c r="Q527" s="6">
        <f t="shared" si="25"/>
        <v>1</v>
      </c>
      <c r="R527" s="6" t="b">
        <f t="shared" si="26"/>
        <v>0</v>
      </c>
      <c r="S527" s="6">
        <f>IF(P527=1, SUM($P$1:P527))</f>
        <v>439</v>
      </c>
    </row>
    <row r="528" spans="1:19" x14ac:dyDescent="0.2">
      <c r="A528" s="6">
        <v>542</v>
      </c>
      <c r="B528" s="6" t="s">
        <v>14963</v>
      </c>
      <c r="C528" s="6" t="s">
        <v>14747</v>
      </c>
      <c r="D528" s="6" t="s">
        <v>14287</v>
      </c>
      <c r="E528" s="6" t="s">
        <v>14135</v>
      </c>
      <c r="F528" s="6">
        <v>10301</v>
      </c>
      <c r="G528" s="6">
        <v>2129657000</v>
      </c>
      <c r="H528" s="6" t="s">
        <v>14747</v>
      </c>
      <c r="I528" s="6" t="s">
        <v>14964</v>
      </c>
      <c r="J528" s="6">
        <v>0</v>
      </c>
      <c r="K528" s="6" t="s">
        <v>14960</v>
      </c>
      <c r="L528" s="6" t="s">
        <v>8982</v>
      </c>
      <c r="M528" s="6">
        <v>0</v>
      </c>
      <c r="N528" s="6" t="s">
        <v>8972</v>
      </c>
      <c r="O528" s="2" t="e">
        <f>MATCH(A528, 'combined matches'!A$1:A$4986,0)</f>
        <v>#N/A</v>
      </c>
      <c r="P528" s="6">
        <f t="shared" si="24"/>
        <v>1</v>
      </c>
      <c r="Q528" s="6">
        <f t="shared" si="25"/>
        <v>1</v>
      </c>
      <c r="R528" s="6" t="b">
        <f t="shared" si="26"/>
        <v>0</v>
      </c>
      <c r="S528" s="6">
        <f>IF(P528=1, SUM($P$1:P528))</f>
        <v>440</v>
      </c>
    </row>
    <row r="529" spans="1:19" x14ac:dyDescent="0.2">
      <c r="A529" s="6">
        <v>543</v>
      </c>
      <c r="B529" s="6" t="s">
        <v>14965</v>
      </c>
      <c r="C529" s="6" t="s">
        <v>14966</v>
      </c>
      <c r="D529" s="6" t="s">
        <v>14967</v>
      </c>
      <c r="E529" s="6" t="s">
        <v>14135</v>
      </c>
      <c r="F529" s="6">
        <v>11101</v>
      </c>
      <c r="G529" s="6">
        <v>2129657000</v>
      </c>
      <c r="H529" s="6" t="s">
        <v>14966</v>
      </c>
      <c r="I529" s="6" t="s">
        <v>14968</v>
      </c>
      <c r="J529" s="6">
        <v>0</v>
      </c>
      <c r="K529" s="6" t="s">
        <v>14960</v>
      </c>
      <c r="L529" s="6" t="s">
        <v>8982</v>
      </c>
      <c r="M529" s="6">
        <v>0</v>
      </c>
      <c r="N529" s="6" t="s">
        <v>8972</v>
      </c>
      <c r="O529" s="2" t="e">
        <f>MATCH(A529, 'combined matches'!A$1:A$4986,0)</f>
        <v>#N/A</v>
      </c>
      <c r="P529" s="6">
        <f t="shared" si="24"/>
        <v>1</v>
      </c>
      <c r="Q529" s="6">
        <f t="shared" si="25"/>
        <v>1</v>
      </c>
      <c r="R529" s="6" t="b">
        <f t="shared" si="26"/>
        <v>0</v>
      </c>
      <c r="S529" s="6">
        <f>IF(P529=1, SUM($P$1:P529))</f>
        <v>441</v>
      </c>
    </row>
    <row r="530" spans="1:19" x14ac:dyDescent="0.2">
      <c r="A530" s="6">
        <v>544</v>
      </c>
      <c r="B530" s="6" t="s">
        <v>14969</v>
      </c>
      <c r="C530" s="6" t="s">
        <v>14766</v>
      </c>
      <c r="D530" s="6" t="s">
        <v>14361</v>
      </c>
      <c r="E530" s="6" t="s">
        <v>14135</v>
      </c>
      <c r="F530" s="6">
        <v>10013</v>
      </c>
      <c r="G530" s="6">
        <v>2129419090</v>
      </c>
      <c r="H530" s="6" t="s">
        <v>14970</v>
      </c>
      <c r="I530" s="6" t="s">
        <v>14971</v>
      </c>
      <c r="J530" s="6">
        <v>0</v>
      </c>
      <c r="K530" s="6" t="s">
        <v>14972</v>
      </c>
      <c r="L530" s="6" t="s">
        <v>8973</v>
      </c>
      <c r="M530" s="6">
        <v>1</v>
      </c>
      <c r="N530" s="6" t="s">
        <v>11017</v>
      </c>
      <c r="O530" s="2" t="e">
        <f>MATCH(A530, 'combined matches'!A$1:A$4986,0)</f>
        <v>#N/A</v>
      </c>
      <c r="P530" s="6">
        <f t="shared" si="24"/>
        <v>1</v>
      </c>
      <c r="Q530" s="6">
        <f t="shared" si="25"/>
        <v>0</v>
      </c>
      <c r="R530" s="6">
        <f t="shared" si="26"/>
        <v>0</v>
      </c>
      <c r="S530" s="6">
        <f>IF(P530=1, SUM($P$1:P530))</f>
        <v>442</v>
      </c>
    </row>
    <row r="531" spans="1:19" x14ac:dyDescent="0.2">
      <c r="A531" s="6">
        <v>545</v>
      </c>
      <c r="B531" s="6" t="s">
        <v>14765</v>
      </c>
      <c r="C531" s="6" t="s">
        <v>14770</v>
      </c>
      <c r="D531" s="6" t="s">
        <v>14361</v>
      </c>
      <c r="E531" s="6" t="s">
        <v>14135</v>
      </c>
      <c r="F531" s="6">
        <v>10013</v>
      </c>
      <c r="G531" s="6">
        <v>2129419090</v>
      </c>
      <c r="H531" s="6" t="s">
        <v>14770</v>
      </c>
      <c r="I531" s="6" t="s">
        <v>14771</v>
      </c>
      <c r="J531" s="6">
        <v>0</v>
      </c>
      <c r="K531" s="6" t="s">
        <v>14972</v>
      </c>
      <c r="L531" s="6" t="s">
        <v>8977</v>
      </c>
      <c r="M531" s="6">
        <v>0</v>
      </c>
      <c r="N531" s="6" t="s">
        <v>8972</v>
      </c>
      <c r="O531" s="2" t="e">
        <f>MATCH(A531, 'combined matches'!A$1:A$4986,0)</f>
        <v>#N/A</v>
      </c>
      <c r="P531" s="6">
        <f t="shared" si="24"/>
        <v>1</v>
      </c>
      <c r="Q531" s="6">
        <f t="shared" si="25"/>
        <v>1</v>
      </c>
      <c r="R531" s="6" t="b">
        <f t="shared" si="26"/>
        <v>0</v>
      </c>
      <c r="S531" s="6">
        <f>IF(P531=1, SUM($P$1:P531))</f>
        <v>443</v>
      </c>
    </row>
    <row r="532" spans="1:19" x14ac:dyDescent="0.2">
      <c r="A532" s="6">
        <v>546</v>
      </c>
      <c r="B532" s="6" t="s">
        <v>14973</v>
      </c>
      <c r="C532" s="6" t="s">
        <v>14974</v>
      </c>
      <c r="D532" s="6" t="s">
        <v>14361</v>
      </c>
      <c r="E532" s="6" t="s">
        <v>14135</v>
      </c>
      <c r="F532" s="6">
        <v>10013</v>
      </c>
      <c r="G532" s="6">
        <v>2123796998</v>
      </c>
      <c r="H532" s="6" t="s">
        <v>14974</v>
      </c>
      <c r="I532" s="6" t="s">
        <v>14975</v>
      </c>
      <c r="J532" s="6">
        <v>0</v>
      </c>
      <c r="K532" s="6" t="s">
        <v>14976</v>
      </c>
      <c r="L532" s="6" t="s">
        <v>8973</v>
      </c>
      <c r="M532" s="6">
        <v>1</v>
      </c>
      <c r="N532" s="6" t="s">
        <v>11017</v>
      </c>
      <c r="O532" s="2" t="e">
        <f>MATCH(A532, 'combined matches'!A$1:A$4986,0)</f>
        <v>#N/A</v>
      </c>
      <c r="P532" s="6">
        <f t="shared" si="24"/>
        <v>1</v>
      </c>
      <c r="Q532" s="6">
        <f t="shared" si="25"/>
        <v>0</v>
      </c>
      <c r="R532" s="6">
        <f t="shared" si="26"/>
        <v>0</v>
      </c>
      <c r="S532" s="6">
        <f>IF(P532=1, SUM($P$1:P532))</f>
        <v>444</v>
      </c>
    </row>
    <row r="533" spans="1:19" x14ac:dyDescent="0.2">
      <c r="A533" s="6">
        <v>547</v>
      </c>
      <c r="B533" s="6" t="s">
        <v>14973</v>
      </c>
      <c r="C533" s="6" t="s">
        <v>14974</v>
      </c>
      <c r="D533" s="6" t="s">
        <v>14361</v>
      </c>
      <c r="E533" s="6" t="s">
        <v>14135</v>
      </c>
      <c r="F533" s="6">
        <v>10013</v>
      </c>
      <c r="G533" s="6">
        <v>2123796998</v>
      </c>
      <c r="H533" s="6" t="s">
        <v>14974</v>
      </c>
      <c r="I533" s="6" t="s">
        <v>14975</v>
      </c>
      <c r="J533" s="6">
        <v>0</v>
      </c>
      <c r="K533" s="6" t="s">
        <v>14976</v>
      </c>
      <c r="L533" s="6" t="s">
        <v>8973</v>
      </c>
      <c r="M533" s="6">
        <v>1</v>
      </c>
      <c r="N533" s="6" t="s">
        <v>8972</v>
      </c>
      <c r="O533" s="2" t="e">
        <f>MATCH(A533, 'combined matches'!A$1:A$4986,0)</f>
        <v>#N/A</v>
      </c>
      <c r="P533" s="6">
        <f t="shared" si="24"/>
        <v>1</v>
      </c>
      <c r="Q533" s="6">
        <f t="shared" si="25"/>
        <v>1</v>
      </c>
      <c r="R533" s="6" t="b">
        <f t="shared" si="26"/>
        <v>0</v>
      </c>
      <c r="S533" s="6">
        <f>IF(P533=1, SUM($P$1:P533))</f>
        <v>445</v>
      </c>
    </row>
    <row r="534" spans="1:19" x14ac:dyDescent="0.2">
      <c r="A534" s="6">
        <v>548</v>
      </c>
      <c r="B534" s="6" t="s">
        <v>14977</v>
      </c>
      <c r="C534" s="6" t="s">
        <v>14978</v>
      </c>
      <c r="D534" s="6" t="s">
        <v>14361</v>
      </c>
      <c r="E534" s="6" t="s">
        <v>14135</v>
      </c>
      <c r="F534" s="6">
        <v>10013</v>
      </c>
      <c r="G534" s="6">
        <v>2122263888</v>
      </c>
      <c r="H534" s="6" t="s">
        <v>14978</v>
      </c>
      <c r="I534" s="6" t="s">
        <v>14979</v>
      </c>
      <c r="J534" s="6">
        <v>0</v>
      </c>
      <c r="K534" s="6" t="s">
        <v>14976</v>
      </c>
      <c r="L534" s="6" t="s">
        <v>8977</v>
      </c>
      <c r="M534" s="6">
        <v>0</v>
      </c>
      <c r="N534" s="6" t="s">
        <v>8972</v>
      </c>
      <c r="O534" s="2" t="e">
        <f>MATCH(A534, 'combined matches'!A$1:A$4986,0)</f>
        <v>#N/A</v>
      </c>
      <c r="P534" s="6">
        <f t="shared" si="24"/>
        <v>1</v>
      </c>
      <c r="Q534" s="6">
        <f t="shared" si="25"/>
        <v>1</v>
      </c>
      <c r="R534" s="6" t="b">
        <f t="shared" si="26"/>
        <v>0</v>
      </c>
      <c r="S534" s="6">
        <f>IF(P534=1, SUM($P$1:P534))</f>
        <v>446</v>
      </c>
    </row>
    <row r="535" spans="1:19" x14ac:dyDescent="0.2">
      <c r="A535" s="6">
        <v>549</v>
      </c>
      <c r="B535" s="6" t="s">
        <v>14381</v>
      </c>
      <c r="C535" s="6" t="s">
        <v>14382</v>
      </c>
      <c r="D535" s="6" t="s">
        <v>14361</v>
      </c>
      <c r="E535" s="6" t="s">
        <v>14135</v>
      </c>
      <c r="F535" s="6">
        <v>10010</v>
      </c>
      <c r="G535" s="6">
        <v>2125452482</v>
      </c>
      <c r="H535" s="6" t="s">
        <v>14980</v>
      </c>
      <c r="I535" s="6" t="s">
        <v>14381</v>
      </c>
      <c r="J535" s="6">
        <v>0</v>
      </c>
      <c r="K535" s="6" t="s">
        <v>14384</v>
      </c>
      <c r="L535" s="6" t="s">
        <v>8973</v>
      </c>
      <c r="M535" s="6">
        <v>1</v>
      </c>
      <c r="N535" s="6" t="s">
        <v>11017</v>
      </c>
      <c r="O535" s="2" t="e">
        <f>MATCH(A535, 'combined matches'!A$1:A$4986,0)</f>
        <v>#N/A</v>
      </c>
      <c r="P535" s="6">
        <f t="shared" si="24"/>
        <v>1</v>
      </c>
      <c r="Q535" s="6">
        <f t="shared" si="25"/>
        <v>0</v>
      </c>
      <c r="R535" s="6">
        <f t="shared" si="26"/>
        <v>1</v>
      </c>
      <c r="S535" s="6">
        <f>IF(P535=1, SUM($P$1:P535))</f>
        <v>447</v>
      </c>
    </row>
    <row r="536" spans="1:19" x14ac:dyDescent="0.2">
      <c r="A536" s="6">
        <v>551</v>
      </c>
      <c r="B536" s="6" t="s">
        <v>13094</v>
      </c>
      <c r="C536" s="6" t="s">
        <v>13095</v>
      </c>
      <c r="D536" s="6" t="s">
        <v>215</v>
      </c>
      <c r="E536" s="6" t="s">
        <v>149</v>
      </c>
      <c r="F536" s="6">
        <v>681</v>
      </c>
      <c r="G536" s="6">
        <v>7878324040</v>
      </c>
      <c r="H536" s="6" t="s">
        <v>13095</v>
      </c>
      <c r="I536" s="6" t="s">
        <v>14981</v>
      </c>
      <c r="J536" s="6">
        <v>0</v>
      </c>
      <c r="K536" s="6" t="s">
        <v>8542</v>
      </c>
      <c r="L536" s="6" t="s">
        <v>8979</v>
      </c>
      <c r="M536" s="6">
        <v>0</v>
      </c>
      <c r="N536" s="6" t="s">
        <v>8972</v>
      </c>
      <c r="O536" s="2">
        <f>MATCH(A536, 'combined matches'!A$1:A$4986,0)</f>
        <v>91</v>
      </c>
      <c r="P536" s="6">
        <f t="shared" si="24"/>
        <v>0</v>
      </c>
      <c r="Q536" s="6" t="b">
        <f t="shared" si="25"/>
        <v>0</v>
      </c>
      <c r="R536" s="6" t="b">
        <f t="shared" si="26"/>
        <v>0</v>
      </c>
      <c r="S536" s="6" t="b">
        <f>IF(P536=1, SUM($P$1:P536))</f>
        <v>0</v>
      </c>
    </row>
    <row r="537" spans="1:19" x14ac:dyDescent="0.2">
      <c r="A537" s="6">
        <v>552</v>
      </c>
      <c r="B537" s="6" t="s">
        <v>216</v>
      </c>
      <c r="C537" s="6" t="s">
        <v>7393</v>
      </c>
      <c r="D537" s="6" t="s">
        <v>217</v>
      </c>
      <c r="E537" s="6" t="s">
        <v>149</v>
      </c>
      <c r="F537" s="6">
        <v>716</v>
      </c>
      <c r="G537" s="6">
        <v>7878432029</v>
      </c>
      <c r="H537" s="6" t="s">
        <v>11038</v>
      </c>
      <c r="I537" s="6" t="s">
        <v>9037</v>
      </c>
      <c r="J537" s="6">
        <v>0</v>
      </c>
      <c r="K537" s="6" t="s">
        <v>8542</v>
      </c>
      <c r="L537" s="6" t="s">
        <v>8979</v>
      </c>
      <c r="M537" s="6">
        <v>0</v>
      </c>
      <c r="N537" s="6" t="s">
        <v>8972</v>
      </c>
      <c r="O537" s="2">
        <f>MATCH(A537, 'combined matches'!A$1:A$4986,0)</f>
        <v>89</v>
      </c>
      <c r="P537" s="6">
        <f t="shared" si="24"/>
        <v>0</v>
      </c>
      <c r="Q537" s="6" t="b">
        <f t="shared" si="25"/>
        <v>0</v>
      </c>
      <c r="R537" s="6" t="b">
        <f t="shared" si="26"/>
        <v>0</v>
      </c>
      <c r="S537" s="6" t="b">
        <f>IF(P537=1, SUM($P$1:P537))</f>
        <v>0</v>
      </c>
    </row>
    <row r="538" spans="1:19" x14ac:dyDescent="0.2">
      <c r="A538" s="6">
        <v>553</v>
      </c>
      <c r="B538" s="6" t="s">
        <v>216</v>
      </c>
      <c r="C538" s="6" t="s">
        <v>218</v>
      </c>
      <c r="D538" s="6" t="s">
        <v>219</v>
      </c>
      <c r="E538" s="6" t="s">
        <v>149</v>
      </c>
      <c r="F538" s="6">
        <v>698</v>
      </c>
      <c r="G538" s="6">
        <v>7878562830</v>
      </c>
      <c r="H538" s="6" t="s">
        <v>7394</v>
      </c>
      <c r="I538" s="6" t="s">
        <v>9037</v>
      </c>
      <c r="J538" s="6">
        <v>0</v>
      </c>
      <c r="K538" s="6" t="s">
        <v>8542</v>
      </c>
      <c r="L538" s="6" t="s">
        <v>8975</v>
      </c>
      <c r="M538" s="6">
        <v>0</v>
      </c>
      <c r="N538" s="6" t="s">
        <v>8972</v>
      </c>
      <c r="O538" s="2">
        <f>MATCH(A538, 'combined matches'!A$1:A$4986,0)</f>
        <v>90</v>
      </c>
      <c r="P538" s="6">
        <f t="shared" si="24"/>
        <v>0</v>
      </c>
      <c r="Q538" s="6" t="b">
        <f t="shared" si="25"/>
        <v>0</v>
      </c>
      <c r="R538" s="6" t="b">
        <f t="shared" si="26"/>
        <v>0</v>
      </c>
      <c r="S538" s="6" t="b">
        <f>IF(P538=1, SUM($P$1:P538))</f>
        <v>0</v>
      </c>
    </row>
    <row r="539" spans="1:19" x14ac:dyDescent="0.2">
      <c r="A539" s="6">
        <v>554</v>
      </c>
      <c r="B539" s="6" t="s">
        <v>220</v>
      </c>
      <c r="C539" s="6" t="s">
        <v>11039</v>
      </c>
      <c r="D539" s="6" t="s">
        <v>11041</v>
      </c>
      <c r="E539" s="6" t="s">
        <v>149</v>
      </c>
      <c r="F539" s="6">
        <v>683</v>
      </c>
      <c r="G539" s="6">
        <v>7878923910</v>
      </c>
      <c r="H539" s="6" t="s">
        <v>11040</v>
      </c>
      <c r="I539" s="6" t="s">
        <v>9038</v>
      </c>
      <c r="J539" s="6">
        <v>0</v>
      </c>
      <c r="K539" s="6" t="s">
        <v>8543</v>
      </c>
      <c r="L539" s="6" t="s">
        <v>8979</v>
      </c>
      <c r="M539" s="6">
        <v>0</v>
      </c>
      <c r="N539" s="6" t="s">
        <v>11017</v>
      </c>
      <c r="O539" s="2">
        <f>MATCH(A539, 'combined matches'!A$1:A$4986,0)</f>
        <v>95</v>
      </c>
      <c r="P539" s="6">
        <f t="shared" si="24"/>
        <v>0</v>
      </c>
      <c r="Q539" s="6" t="b">
        <f t="shared" si="25"/>
        <v>0</v>
      </c>
      <c r="R539" s="6" t="b">
        <f t="shared" si="26"/>
        <v>0</v>
      </c>
      <c r="S539" s="6" t="b">
        <f>IF(P539=1, SUM($P$1:P539))</f>
        <v>0</v>
      </c>
    </row>
    <row r="540" spans="1:19" x14ac:dyDescent="0.2">
      <c r="A540" s="6">
        <v>555</v>
      </c>
      <c r="B540" s="6" t="s">
        <v>220</v>
      </c>
      <c r="C540" s="6" t="s">
        <v>221</v>
      </c>
      <c r="D540" s="6" t="s">
        <v>222</v>
      </c>
      <c r="E540" s="6" t="s">
        <v>149</v>
      </c>
      <c r="F540" s="6">
        <v>623</v>
      </c>
      <c r="G540" s="6">
        <v>7878511400</v>
      </c>
      <c r="H540" s="6" t="s">
        <v>221</v>
      </c>
      <c r="I540" s="6" t="s">
        <v>9038</v>
      </c>
      <c r="J540" s="6">
        <v>0</v>
      </c>
      <c r="K540" s="6" t="s">
        <v>8543</v>
      </c>
      <c r="L540" s="6" t="s">
        <v>8979</v>
      </c>
      <c r="M540" s="6">
        <v>0</v>
      </c>
      <c r="N540" s="6" t="s">
        <v>8972</v>
      </c>
      <c r="O540" s="2">
        <f>MATCH(A540, 'combined matches'!A$1:A$4986,0)</f>
        <v>96</v>
      </c>
      <c r="P540" s="6">
        <f t="shared" si="24"/>
        <v>0</v>
      </c>
      <c r="Q540" s="6" t="b">
        <f t="shared" si="25"/>
        <v>0</v>
      </c>
      <c r="R540" s="6" t="b">
        <f t="shared" si="26"/>
        <v>0</v>
      </c>
      <c r="S540" s="6" t="b">
        <f>IF(P540=1, SUM($P$1:P540))</f>
        <v>0</v>
      </c>
    </row>
    <row r="541" spans="1:19" x14ac:dyDescent="0.2">
      <c r="A541" s="6">
        <v>556</v>
      </c>
      <c r="B541" s="6" t="s">
        <v>225</v>
      </c>
      <c r="C541" s="6" t="s">
        <v>11042</v>
      </c>
      <c r="D541" s="6" t="s">
        <v>11044</v>
      </c>
      <c r="E541" s="6" t="s">
        <v>149</v>
      </c>
      <c r="F541" s="6">
        <v>674</v>
      </c>
      <c r="G541" s="6">
        <v>7872810209</v>
      </c>
      <c r="H541" s="6" t="s">
        <v>11043</v>
      </c>
      <c r="I541" s="6" t="s">
        <v>9040</v>
      </c>
      <c r="J541" s="6">
        <v>0</v>
      </c>
      <c r="K541" s="6" t="s">
        <v>8544</v>
      </c>
      <c r="L541" s="6" t="s">
        <v>8979</v>
      </c>
      <c r="M541" s="6">
        <v>0</v>
      </c>
      <c r="N541" s="6" t="s">
        <v>11017</v>
      </c>
      <c r="O541" s="2">
        <f>MATCH(A541, 'combined matches'!A$1:A$4986,0)</f>
        <v>98</v>
      </c>
      <c r="P541" s="6">
        <f t="shared" si="24"/>
        <v>0</v>
      </c>
      <c r="Q541" s="6" t="b">
        <f t="shared" si="25"/>
        <v>0</v>
      </c>
      <c r="R541" s="6" t="b">
        <f t="shared" si="26"/>
        <v>0</v>
      </c>
      <c r="S541" s="6" t="b">
        <f>IF(P541=1, SUM($P$1:P541))</f>
        <v>0</v>
      </c>
    </row>
    <row r="542" spans="1:19" x14ac:dyDescent="0.2">
      <c r="A542" s="6">
        <v>557</v>
      </c>
      <c r="B542" s="6" t="s">
        <v>223</v>
      </c>
      <c r="C542" s="6" t="s">
        <v>13096</v>
      </c>
      <c r="D542" s="6" t="s">
        <v>148</v>
      </c>
      <c r="E542" s="6" t="s">
        <v>149</v>
      </c>
      <c r="F542" s="6">
        <v>926</v>
      </c>
      <c r="G542" s="6">
        <v>7879034493</v>
      </c>
      <c r="H542" s="6" t="s">
        <v>13097</v>
      </c>
      <c r="I542" s="6" t="s">
        <v>9039</v>
      </c>
      <c r="J542" s="6">
        <v>0</v>
      </c>
      <c r="K542" s="6" t="s">
        <v>8544</v>
      </c>
      <c r="L542" s="6" t="s">
        <v>8979</v>
      </c>
      <c r="M542" s="6">
        <v>1</v>
      </c>
      <c r="N542" s="6" t="s">
        <v>8972</v>
      </c>
      <c r="O542" s="2">
        <f>MATCH(A542, 'combined matches'!A$1:A$4986,0)</f>
        <v>93</v>
      </c>
      <c r="P542" s="6">
        <f t="shared" si="24"/>
        <v>0</v>
      </c>
      <c r="Q542" s="6" t="b">
        <f t="shared" si="25"/>
        <v>0</v>
      </c>
      <c r="R542" s="6" t="b">
        <f t="shared" si="26"/>
        <v>0</v>
      </c>
      <c r="S542" s="6" t="b">
        <f>IF(P542=1, SUM($P$1:P542))</f>
        <v>0</v>
      </c>
    </row>
    <row r="543" spans="1:19" x14ac:dyDescent="0.2">
      <c r="A543" s="6">
        <v>558</v>
      </c>
      <c r="B543" s="6" t="s">
        <v>223</v>
      </c>
      <c r="C543" s="6" t="s">
        <v>7838</v>
      </c>
      <c r="D543" s="6" t="s">
        <v>224</v>
      </c>
      <c r="E543" s="6" t="s">
        <v>149</v>
      </c>
      <c r="F543" s="6">
        <v>959</v>
      </c>
      <c r="G543" s="6">
        <v>7876330689</v>
      </c>
      <c r="H543" s="6" t="s">
        <v>7838</v>
      </c>
      <c r="I543" s="6" t="s">
        <v>9039</v>
      </c>
      <c r="J543" s="6">
        <v>0</v>
      </c>
      <c r="K543" s="6" t="s">
        <v>8544</v>
      </c>
      <c r="L543" s="6" t="s">
        <v>8979</v>
      </c>
      <c r="M543" s="6">
        <v>0</v>
      </c>
      <c r="N543" s="6" t="s">
        <v>8972</v>
      </c>
      <c r="O543" s="2">
        <f>MATCH(A543, 'combined matches'!A$1:A$4986,0)</f>
        <v>94</v>
      </c>
      <c r="P543" s="6">
        <f t="shared" si="24"/>
        <v>0</v>
      </c>
      <c r="Q543" s="6" t="b">
        <f t="shared" si="25"/>
        <v>0</v>
      </c>
      <c r="R543" s="6" t="b">
        <f t="shared" si="26"/>
        <v>0</v>
      </c>
      <c r="S543" s="6" t="b">
        <f>IF(P543=1, SUM($P$1:P543))</f>
        <v>0</v>
      </c>
    </row>
    <row r="544" spans="1:19" x14ac:dyDescent="0.2">
      <c r="A544" s="6">
        <v>559</v>
      </c>
      <c r="B544" s="6" t="s">
        <v>225</v>
      </c>
      <c r="C544" s="6" t="s">
        <v>7395</v>
      </c>
      <c r="D544" s="6" t="s">
        <v>226</v>
      </c>
      <c r="E544" s="6" t="s">
        <v>149</v>
      </c>
      <c r="F544" s="6">
        <v>603</v>
      </c>
      <c r="G544" s="6">
        <v>7878820862</v>
      </c>
      <c r="H544" s="6" t="s">
        <v>7395</v>
      </c>
      <c r="I544" s="6" t="s">
        <v>9040</v>
      </c>
      <c r="J544" s="6">
        <v>0</v>
      </c>
      <c r="K544" s="6" t="s">
        <v>8544</v>
      </c>
      <c r="L544" s="6" t="s">
        <v>8979</v>
      </c>
      <c r="M544" s="6">
        <v>0</v>
      </c>
      <c r="N544" s="6" t="s">
        <v>8972</v>
      </c>
      <c r="O544" s="2">
        <f>MATCH(A544, 'combined matches'!A$1:A$4986,0)</f>
        <v>99</v>
      </c>
      <c r="P544" s="6">
        <f t="shared" si="24"/>
        <v>0</v>
      </c>
      <c r="Q544" s="6" t="b">
        <f t="shared" si="25"/>
        <v>0</v>
      </c>
      <c r="R544" s="6" t="b">
        <f t="shared" si="26"/>
        <v>0</v>
      </c>
      <c r="S544" s="6" t="b">
        <f>IF(P544=1, SUM($P$1:P544))</f>
        <v>0</v>
      </c>
    </row>
    <row r="545" spans="1:19" x14ac:dyDescent="0.2">
      <c r="A545" s="6">
        <v>560</v>
      </c>
      <c r="B545" s="6" t="s">
        <v>225</v>
      </c>
      <c r="C545" s="6" t="s">
        <v>5008</v>
      </c>
      <c r="D545" s="6" t="s">
        <v>215</v>
      </c>
      <c r="E545" s="6" t="s">
        <v>149</v>
      </c>
      <c r="F545" s="6">
        <v>680</v>
      </c>
      <c r="G545" s="6">
        <v>7878326931</v>
      </c>
      <c r="H545" s="6" t="s">
        <v>13098</v>
      </c>
      <c r="I545" s="6" t="s">
        <v>9040</v>
      </c>
      <c r="J545" s="6">
        <v>0</v>
      </c>
      <c r="K545" s="6" t="s">
        <v>8544</v>
      </c>
      <c r="L545" s="6" t="s">
        <v>8979</v>
      </c>
      <c r="M545" s="6">
        <v>0</v>
      </c>
      <c r="N545" s="6" t="s">
        <v>8972</v>
      </c>
      <c r="O545" s="2">
        <f>MATCH(A545, 'combined matches'!A$1:A$4986,0)</f>
        <v>100</v>
      </c>
      <c r="P545" s="6">
        <f t="shared" si="24"/>
        <v>0</v>
      </c>
      <c r="Q545" s="6" t="b">
        <f t="shared" si="25"/>
        <v>0</v>
      </c>
      <c r="R545" s="6" t="b">
        <f t="shared" si="26"/>
        <v>0</v>
      </c>
      <c r="S545" s="6" t="b">
        <f>IF(P545=1, SUM($P$1:P545))</f>
        <v>0</v>
      </c>
    </row>
    <row r="546" spans="1:19" x14ac:dyDescent="0.2">
      <c r="A546" s="6">
        <v>561</v>
      </c>
      <c r="B546" s="6" t="s">
        <v>225</v>
      </c>
      <c r="C546" s="6" t="s">
        <v>227</v>
      </c>
      <c r="D546" s="6" t="s">
        <v>228</v>
      </c>
      <c r="E546" s="6" t="s">
        <v>149</v>
      </c>
      <c r="F546" s="6">
        <v>738</v>
      </c>
      <c r="G546" s="6">
        <v>7876550450</v>
      </c>
      <c r="H546" s="6" t="s">
        <v>13099</v>
      </c>
      <c r="I546" s="6" t="s">
        <v>9040</v>
      </c>
      <c r="J546" s="6">
        <v>0</v>
      </c>
      <c r="K546" s="6" t="s">
        <v>8544</v>
      </c>
      <c r="L546" s="6" t="s">
        <v>8979</v>
      </c>
      <c r="M546" s="6">
        <v>0</v>
      </c>
      <c r="N546" s="6" t="s">
        <v>8972</v>
      </c>
      <c r="O546" s="2">
        <f>MATCH(A546, 'combined matches'!A$1:A$4986,0)</f>
        <v>101</v>
      </c>
      <c r="P546" s="6">
        <f t="shared" si="24"/>
        <v>0</v>
      </c>
      <c r="Q546" s="6" t="b">
        <f t="shared" si="25"/>
        <v>0</v>
      </c>
      <c r="R546" s="6" t="b">
        <f t="shared" si="26"/>
        <v>0</v>
      </c>
      <c r="S546" s="6" t="b">
        <f>IF(P546=1, SUM($P$1:P546))</f>
        <v>0</v>
      </c>
    </row>
    <row r="547" spans="1:19" x14ac:dyDescent="0.2">
      <c r="A547" s="6">
        <v>562</v>
      </c>
      <c r="B547" s="6" t="s">
        <v>14982</v>
      </c>
      <c r="C547" s="6" t="s">
        <v>14983</v>
      </c>
      <c r="D547" s="6" t="s">
        <v>14984</v>
      </c>
      <c r="E547" s="6" t="s">
        <v>149</v>
      </c>
      <c r="F547" s="6">
        <v>918</v>
      </c>
      <c r="G547" s="6">
        <v>7872508629</v>
      </c>
      <c r="H547" s="6" t="s">
        <v>14985</v>
      </c>
      <c r="I547" s="6" t="s">
        <v>14986</v>
      </c>
      <c r="J547" s="6">
        <v>0</v>
      </c>
      <c r="K547" s="6" t="s">
        <v>14987</v>
      </c>
      <c r="L547" s="6" t="s">
        <v>8979</v>
      </c>
      <c r="M547" s="6">
        <v>0</v>
      </c>
      <c r="N547" s="6" t="s">
        <v>11017</v>
      </c>
      <c r="O547" s="2" t="e">
        <f>MATCH(A547, 'combined matches'!A$1:A$4986,0)</f>
        <v>#N/A</v>
      </c>
      <c r="P547" s="6">
        <f t="shared" si="24"/>
        <v>1</v>
      </c>
      <c r="Q547" s="6">
        <f t="shared" si="25"/>
        <v>0</v>
      </c>
      <c r="R547" s="6">
        <f t="shared" si="26"/>
        <v>1</v>
      </c>
      <c r="S547" s="6">
        <f>IF(P547=1, SUM($P$1:P547))</f>
        <v>448</v>
      </c>
    </row>
    <row r="548" spans="1:19" x14ac:dyDescent="0.2">
      <c r="A548" s="6">
        <v>563</v>
      </c>
      <c r="B548" s="6" t="s">
        <v>11045</v>
      </c>
      <c r="C548" s="6" t="s">
        <v>11046</v>
      </c>
      <c r="D548" s="6" t="s">
        <v>11048</v>
      </c>
      <c r="E548" s="6" t="s">
        <v>149</v>
      </c>
      <c r="F548" s="6">
        <v>725</v>
      </c>
      <c r="G548" s="6">
        <v>7879613393</v>
      </c>
      <c r="H548" s="6" t="s">
        <v>11047</v>
      </c>
      <c r="I548" s="6" t="s">
        <v>14988</v>
      </c>
      <c r="J548" s="6">
        <v>0</v>
      </c>
      <c r="K548" s="6" t="s">
        <v>11049</v>
      </c>
      <c r="L548" s="6" t="s">
        <v>8979</v>
      </c>
      <c r="M548" s="6">
        <v>0</v>
      </c>
      <c r="N548" s="6" t="s">
        <v>11017</v>
      </c>
      <c r="O548" s="2">
        <f>MATCH(A548, 'combined matches'!A$1:A$4986,0)</f>
        <v>97</v>
      </c>
      <c r="P548" s="6">
        <f t="shared" si="24"/>
        <v>0</v>
      </c>
      <c r="Q548" s="6" t="b">
        <f t="shared" si="25"/>
        <v>0</v>
      </c>
      <c r="R548" s="6" t="b">
        <f t="shared" si="26"/>
        <v>0</v>
      </c>
      <c r="S548" s="6" t="b">
        <f>IF(P548=1, SUM($P$1:P548))</f>
        <v>0</v>
      </c>
    </row>
    <row r="549" spans="1:19" x14ac:dyDescent="0.2">
      <c r="A549" s="6">
        <v>564</v>
      </c>
      <c r="B549" s="6" t="s">
        <v>11050</v>
      </c>
      <c r="C549" s="6" t="s">
        <v>11051</v>
      </c>
      <c r="D549" s="6" t="s">
        <v>148</v>
      </c>
      <c r="E549" s="6" t="s">
        <v>149</v>
      </c>
      <c r="F549" s="6">
        <v>936</v>
      </c>
      <c r="G549" s="6">
        <v>7875233094</v>
      </c>
      <c r="H549" s="6" t="s">
        <v>11053</v>
      </c>
      <c r="I549" s="6" t="s">
        <v>14989</v>
      </c>
      <c r="J549" s="6">
        <v>0</v>
      </c>
      <c r="K549" s="6" t="s">
        <v>11054</v>
      </c>
      <c r="L549" s="6" t="s">
        <v>8979</v>
      </c>
      <c r="M549" s="6">
        <v>1</v>
      </c>
      <c r="N549" s="6" t="s">
        <v>11017</v>
      </c>
      <c r="O549" s="2">
        <f>MATCH(A549, 'combined matches'!A$1:A$4986,0)</f>
        <v>92</v>
      </c>
      <c r="P549" s="6">
        <f t="shared" si="24"/>
        <v>0</v>
      </c>
      <c r="Q549" s="6" t="b">
        <f t="shared" si="25"/>
        <v>0</v>
      </c>
      <c r="R549" s="6" t="b">
        <f t="shared" si="26"/>
        <v>0</v>
      </c>
      <c r="S549" s="6" t="b">
        <f>IF(P549=1, SUM($P$1:P549))</f>
        <v>0</v>
      </c>
    </row>
    <row r="550" spans="1:19" x14ac:dyDescent="0.2">
      <c r="A550" s="6">
        <v>566</v>
      </c>
      <c r="B550" s="6" t="s">
        <v>14990</v>
      </c>
      <c r="C550" s="6" t="s">
        <v>14991</v>
      </c>
      <c r="D550" s="6" t="s">
        <v>14992</v>
      </c>
      <c r="E550" s="6" t="s">
        <v>14993</v>
      </c>
      <c r="F550" s="6">
        <v>831</v>
      </c>
      <c r="G550" s="6">
        <v>3407766400</v>
      </c>
      <c r="H550" s="6" t="s">
        <v>14994</v>
      </c>
      <c r="I550" s="6" t="s">
        <v>14995</v>
      </c>
      <c r="J550" s="6">
        <v>0</v>
      </c>
      <c r="K550" s="6" t="s">
        <v>14996</v>
      </c>
      <c r="L550" s="6" t="s">
        <v>8975</v>
      </c>
      <c r="M550" s="6">
        <v>0</v>
      </c>
      <c r="N550" s="6" t="s">
        <v>8972</v>
      </c>
      <c r="O550" s="2" t="e">
        <f>MATCH(A550, 'combined matches'!A$1:A$4986,0)</f>
        <v>#N/A</v>
      </c>
      <c r="P550" s="6">
        <f t="shared" si="24"/>
        <v>1</v>
      </c>
      <c r="Q550" s="6">
        <f t="shared" si="25"/>
        <v>1</v>
      </c>
      <c r="R550" s="6" t="b">
        <f t="shared" si="26"/>
        <v>0</v>
      </c>
      <c r="S550" s="6">
        <f>IF(P550=1, SUM($P$1:P550))</f>
        <v>449</v>
      </c>
    </row>
    <row r="551" spans="1:19" x14ac:dyDescent="0.2">
      <c r="A551" s="6">
        <v>567</v>
      </c>
      <c r="B551" s="6" t="s">
        <v>14997</v>
      </c>
      <c r="C551" s="6" t="s">
        <v>14998</v>
      </c>
      <c r="D551" s="6" t="s">
        <v>14999</v>
      </c>
      <c r="E551" s="6" t="s">
        <v>14993</v>
      </c>
      <c r="F551" s="6">
        <v>801</v>
      </c>
      <c r="G551" s="6">
        <v>3407745256</v>
      </c>
      <c r="H551" s="6" t="s">
        <v>14998</v>
      </c>
      <c r="I551" s="6" t="s">
        <v>15000</v>
      </c>
      <c r="J551" s="6">
        <v>0</v>
      </c>
      <c r="K551" s="6" t="s">
        <v>14996</v>
      </c>
      <c r="L551" s="6" t="s">
        <v>8975</v>
      </c>
      <c r="M551" s="6">
        <v>0</v>
      </c>
      <c r="N551" s="6" t="s">
        <v>8972</v>
      </c>
      <c r="O551" s="2" t="e">
        <f>MATCH(A551, 'combined matches'!A$1:A$4986,0)</f>
        <v>#N/A</v>
      </c>
      <c r="P551" s="6">
        <f t="shared" si="24"/>
        <v>1</v>
      </c>
      <c r="Q551" s="6">
        <f t="shared" si="25"/>
        <v>1</v>
      </c>
      <c r="R551" s="6" t="b">
        <f t="shared" si="26"/>
        <v>0</v>
      </c>
      <c r="S551" s="6">
        <f>IF(P551=1, SUM($P$1:P551))</f>
        <v>450</v>
      </c>
    </row>
    <row r="552" spans="1:19" x14ac:dyDescent="0.2">
      <c r="A552" s="6">
        <v>569</v>
      </c>
      <c r="B552" s="6" t="s">
        <v>229</v>
      </c>
      <c r="C552" s="6" t="s">
        <v>230</v>
      </c>
      <c r="D552" s="6" t="s">
        <v>231</v>
      </c>
      <c r="E552" s="6" t="s">
        <v>232</v>
      </c>
      <c r="F552" s="6">
        <v>19124</v>
      </c>
      <c r="G552" s="6">
        <v>2155372519</v>
      </c>
      <c r="H552" s="6" t="s">
        <v>6435</v>
      </c>
      <c r="I552" s="6" t="s">
        <v>229</v>
      </c>
      <c r="J552" s="6">
        <v>0</v>
      </c>
      <c r="K552" s="6" t="s">
        <v>8545</v>
      </c>
      <c r="L552" s="6" t="s">
        <v>8976</v>
      </c>
      <c r="M552" s="6">
        <v>0</v>
      </c>
      <c r="N552" s="6" t="s">
        <v>8972</v>
      </c>
      <c r="O552" s="2">
        <f>MATCH(A552, 'combined matches'!A$1:A$4986,0)</f>
        <v>235</v>
      </c>
      <c r="P552" s="6">
        <f t="shared" si="24"/>
        <v>0</v>
      </c>
      <c r="Q552" s="6" t="b">
        <f t="shared" si="25"/>
        <v>0</v>
      </c>
      <c r="R552" s="6" t="b">
        <f t="shared" si="26"/>
        <v>0</v>
      </c>
      <c r="S552" s="6" t="b">
        <f>IF(P552=1, SUM($P$1:P552))</f>
        <v>0</v>
      </c>
    </row>
    <row r="553" spans="1:19" x14ac:dyDescent="0.2">
      <c r="A553" s="6">
        <v>570</v>
      </c>
      <c r="B553" s="6" t="s">
        <v>233</v>
      </c>
      <c r="C553" s="6" t="s">
        <v>234</v>
      </c>
      <c r="D553" s="6" t="s">
        <v>231</v>
      </c>
      <c r="E553" s="6" t="s">
        <v>232</v>
      </c>
      <c r="F553" s="6">
        <v>19148</v>
      </c>
      <c r="G553" s="6">
        <v>2159526220</v>
      </c>
      <c r="H553" s="6" t="s">
        <v>234</v>
      </c>
      <c r="I553" s="6" t="s">
        <v>15001</v>
      </c>
      <c r="J553" s="6">
        <v>0</v>
      </c>
      <c r="K553" s="6" t="s">
        <v>8545</v>
      </c>
      <c r="L553" s="6" t="s">
        <v>8976</v>
      </c>
      <c r="M553" s="6">
        <v>0</v>
      </c>
      <c r="N553" s="6" t="s">
        <v>8972</v>
      </c>
      <c r="O553" s="2">
        <f>MATCH(A553, 'combined matches'!A$1:A$4986,0)</f>
        <v>236</v>
      </c>
      <c r="P553" s="6">
        <f t="shared" si="24"/>
        <v>0</v>
      </c>
      <c r="Q553" s="6" t="b">
        <f t="shared" si="25"/>
        <v>0</v>
      </c>
      <c r="R553" s="6" t="b">
        <f t="shared" si="26"/>
        <v>0</v>
      </c>
      <c r="S553" s="6" t="b">
        <f>IF(P553=1, SUM($P$1:P553))</f>
        <v>0</v>
      </c>
    </row>
    <row r="554" spans="1:19" x14ac:dyDescent="0.2">
      <c r="A554" s="6">
        <v>573</v>
      </c>
      <c r="B554" s="6" t="s">
        <v>11055</v>
      </c>
      <c r="C554" s="6" t="s">
        <v>240</v>
      </c>
      <c r="D554" s="6" t="s">
        <v>231</v>
      </c>
      <c r="E554" s="6" t="s">
        <v>232</v>
      </c>
      <c r="F554" s="6">
        <v>19144</v>
      </c>
      <c r="G554" s="6">
        <v>2159510300</v>
      </c>
      <c r="H554" s="6" t="s">
        <v>6437</v>
      </c>
      <c r="I554" s="6" t="s">
        <v>15002</v>
      </c>
      <c r="J554" s="6">
        <v>0</v>
      </c>
      <c r="K554" s="6" t="s">
        <v>8546</v>
      </c>
      <c r="L554" s="6" t="s">
        <v>8973</v>
      </c>
      <c r="M554" s="6">
        <v>1</v>
      </c>
      <c r="N554" s="6" t="s">
        <v>11017</v>
      </c>
      <c r="O554" s="2">
        <f>MATCH(A554, 'combined matches'!A$1:A$4986,0)</f>
        <v>252</v>
      </c>
      <c r="P554" s="6">
        <f t="shared" si="24"/>
        <v>0</v>
      </c>
      <c r="Q554" s="6" t="b">
        <f t="shared" si="25"/>
        <v>0</v>
      </c>
      <c r="R554" s="6" t="b">
        <f t="shared" si="26"/>
        <v>0</v>
      </c>
      <c r="S554" s="6" t="b">
        <f>IF(P554=1, SUM($P$1:P554))</f>
        <v>0</v>
      </c>
    </row>
    <row r="555" spans="1:19" x14ac:dyDescent="0.2">
      <c r="A555" s="6">
        <v>574</v>
      </c>
      <c r="B555" s="6" t="s">
        <v>235</v>
      </c>
      <c r="C555" s="6" t="s">
        <v>236</v>
      </c>
      <c r="D555" s="6" t="s">
        <v>231</v>
      </c>
      <c r="E555" s="6" t="s">
        <v>232</v>
      </c>
      <c r="F555" s="6">
        <v>19123</v>
      </c>
      <c r="G555" s="6">
        <v>2157691100</v>
      </c>
      <c r="H555" s="6" t="s">
        <v>11057</v>
      </c>
      <c r="I555" s="6" t="s">
        <v>15003</v>
      </c>
      <c r="J555" s="6">
        <v>0</v>
      </c>
      <c r="K555" s="6" t="s">
        <v>8546</v>
      </c>
      <c r="L555" s="6" t="s">
        <v>8976</v>
      </c>
      <c r="M555" s="6">
        <v>1</v>
      </c>
      <c r="N555" s="6" t="s">
        <v>8972</v>
      </c>
      <c r="O555" s="2">
        <f>MATCH(A555, 'combined matches'!A$1:A$4986,0)</f>
        <v>253</v>
      </c>
      <c r="P555" s="6">
        <f t="shared" si="24"/>
        <v>0</v>
      </c>
      <c r="Q555" s="6" t="b">
        <f t="shared" si="25"/>
        <v>0</v>
      </c>
      <c r="R555" s="6" t="b">
        <f t="shared" si="26"/>
        <v>0</v>
      </c>
      <c r="S555" s="6" t="b">
        <f>IF(P555=1, SUM($P$1:P555))</f>
        <v>0</v>
      </c>
    </row>
    <row r="556" spans="1:19" x14ac:dyDescent="0.2">
      <c r="A556" s="6">
        <v>575</v>
      </c>
      <c r="B556" s="6" t="s">
        <v>237</v>
      </c>
      <c r="C556" s="6" t="s">
        <v>238</v>
      </c>
      <c r="D556" s="6" t="s">
        <v>231</v>
      </c>
      <c r="E556" s="6" t="s">
        <v>232</v>
      </c>
      <c r="F556" s="6">
        <v>19142</v>
      </c>
      <c r="G556" s="6">
        <v>2157274721</v>
      </c>
      <c r="H556" s="6" t="s">
        <v>11058</v>
      </c>
      <c r="I556" s="6" t="s">
        <v>237</v>
      </c>
      <c r="J556" s="6">
        <v>0</v>
      </c>
      <c r="K556" s="6" t="s">
        <v>8546</v>
      </c>
      <c r="L556" s="6" t="s">
        <v>8973</v>
      </c>
      <c r="M556" s="6">
        <v>1</v>
      </c>
      <c r="N556" s="6" t="s">
        <v>8972</v>
      </c>
      <c r="O556" s="2">
        <f>MATCH(A556, 'combined matches'!A$1:A$4986,0)</f>
        <v>258</v>
      </c>
      <c r="P556" s="6">
        <f t="shared" si="24"/>
        <v>0</v>
      </c>
      <c r="Q556" s="6" t="b">
        <f t="shared" si="25"/>
        <v>0</v>
      </c>
      <c r="R556" s="6" t="b">
        <f t="shared" si="26"/>
        <v>0</v>
      </c>
      <c r="S556" s="6" t="b">
        <f>IF(P556=1, SUM($P$1:P556))</f>
        <v>0</v>
      </c>
    </row>
    <row r="557" spans="1:19" x14ac:dyDescent="0.2">
      <c r="A557" s="6">
        <v>576</v>
      </c>
      <c r="B557" s="6" t="s">
        <v>239</v>
      </c>
      <c r="C557" s="6" t="s">
        <v>240</v>
      </c>
      <c r="D557" s="6" t="s">
        <v>231</v>
      </c>
      <c r="E557" s="6" t="s">
        <v>232</v>
      </c>
      <c r="F557" s="6">
        <v>19144</v>
      </c>
      <c r="G557" s="6">
        <v>2158439720</v>
      </c>
      <c r="H557" s="6" t="s">
        <v>6437</v>
      </c>
      <c r="I557" s="6" t="s">
        <v>239</v>
      </c>
      <c r="J557" s="6">
        <v>0</v>
      </c>
      <c r="K557" s="6" t="s">
        <v>8546</v>
      </c>
      <c r="L557" s="6" t="s">
        <v>8973</v>
      </c>
      <c r="M557" s="6">
        <v>1</v>
      </c>
      <c r="N557" s="6" t="s">
        <v>8972</v>
      </c>
      <c r="O557" s="2">
        <f>MATCH(A557, 'combined matches'!A$1:A$4986,0)</f>
        <v>254</v>
      </c>
      <c r="P557" s="6">
        <f t="shared" si="24"/>
        <v>0</v>
      </c>
      <c r="Q557" s="6" t="b">
        <f t="shared" si="25"/>
        <v>0</v>
      </c>
      <c r="R557" s="6" t="b">
        <f t="shared" si="26"/>
        <v>0</v>
      </c>
      <c r="S557" s="6" t="b">
        <f>IF(P557=1, SUM($P$1:P557))</f>
        <v>0</v>
      </c>
    </row>
    <row r="558" spans="1:19" x14ac:dyDescent="0.2">
      <c r="A558" s="6">
        <v>577</v>
      </c>
      <c r="B558" s="6" t="s">
        <v>241</v>
      </c>
      <c r="C558" s="6" t="s">
        <v>242</v>
      </c>
      <c r="D558" s="6" t="s">
        <v>231</v>
      </c>
      <c r="E558" s="6" t="s">
        <v>232</v>
      </c>
      <c r="F558" s="6">
        <v>19142</v>
      </c>
      <c r="G558" s="6">
        <v>2675973610</v>
      </c>
      <c r="H558" s="6" t="s">
        <v>242</v>
      </c>
      <c r="I558" s="6" t="s">
        <v>241</v>
      </c>
      <c r="J558" s="6">
        <v>0</v>
      </c>
      <c r="K558" s="6" t="s">
        <v>8546</v>
      </c>
      <c r="L558" s="6" t="s">
        <v>8973</v>
      </c>
      <c r="M558" s="6">
        <v>1</v>
      </c>
      <c r="N558" s="6" t="s">
        <v>8972</v>
      </c>
      <c r="O558" s="2">
        <f>MATCH(A558, 'combined matches'!A$1:A$4986,0)</f>
        <v>257</v>
      </c>
      <c r="P558" s="6">
        <f t="shared" si="24"/>
        <v>0</v>
      </c>
      <c r="Q558" s="6" t="b">
        <f t="shared" si="25"/>
        <v>0</v>
      </c>
      <c r="R558" s="6" t="b">
        <f t="shared" si="26"/>
        <v>0</v>
      </c>
      <c r="S558" s="6" t="b">
        <f>IF(P558=1, SUM($P$1:P558))</f>
        <v>0</v>
      </c>
    </row>
    <row r="559" spans="1:19" x14ac:dyDescent="0.2">
      <c r="A559" s="6">
        <v>578</v>
      </c>
      <c r="B559" s="6" t="s">
        <v>243</v>
      </c>
      <c r="C559" s="6" t="s">
        <v>244</v>
      </c>
      <c r="D559" s="6" t="s">
        <v>231</v>
      </c>
      <c r="E559" s="6" t="s">
        <v>232</v>
      </c>
      <c r="F559" s="6">
        <v>19142</v>
      </c>
      <c r="G559" s="6">
        <v>2154926450</v>
      </c>
      <c r="H559" s="6" t="s">
        <v>244</v>
      </c>
      <c r="I559" s="6" t="s">
        <v>243</v>
      </c>
      <c r="J559" s="6">
        <v>0</v>
      </c>
      <c r="K559" s="6" t="s">
        <v>8546</v>
      </c>
      <c r="L559" s="6" t="s">
        <v>8976</v>
      </c>
      <c r="M559" s="6">
        <v>1</v>
      </c>
      <c r="N559" s="6" t="s">
        <v>8972</v>
      </c>
      <c r="O559" s="2">
        <f>MATCH(A559, 'combined matches'!A$1:A$4986,0)</f>
        <v>255</v>
      </c>
      <c r="P559" s="6">
        <f t="shared" si="24"/>
        <v>0</v>
      </c>
      <c r="Q559" s="6" t="b">
        <f t="shared" si="25"/>
        <v>0</v>
      </c>
      <c r="R559" s="6" t="b">
        <f t="shared" si="26"/>
        <v>0</v>
      </c>
      <c r="S559" s="6" t="b">
        <f>IF(P559=1, SUM($P$1:P559))</f>
        <v>0</v>
      </c>
    </row>
    <row r="560" spans="1:19" x14ac:dyDescent="0.2">
      <c r="A560" s="6">
        <v>579</v>
      </c>
      <c r="B560" s="6" t="s">
        <v>245</v>
      </c>
      <c r="C560" s="6" t="s">
        <v>246</v>
      </c>
      <c r="D560" s="6" t="s">
        <v>231</v>
      </c>
      <c r="E560" s="6" t="s">
        <v>232</v>
      </c>
      <c r="F560" s="6">
        <v>19141</v>
      </c>
      <c r="G560" s="6">
        <v>2152765262</v>
      </c>
      <c r="H560" s="6" t="s">
        <v>11059</v>
      </c>
      <c r="I560" s="6" t="s">
        <v>15004</v>
      </c>
      <c r="J560" s="6">
        <v>0</v>
      </c>
      <c r="K560" s="6" t="s">
        <v>8546</v>
      </c>
      <c r="L560" s="6" t="s">
        <v>8976</v>
      </c>
      <c r="M560" s="6">
        <v>1</v>
      </c>
      <c r="N560" s="6" t="s">
        <v>8972</v>
      </c>
      <c r="O560" s="2">
        <f>MATCH(A560, 'combined matches'!A$1:A$4986,0)</f>
        <v>256</v>
      </c>
      <c r="P560" s="6">
        <f t="shared" si="24"/>
        <v>0</v>
      </c>
      <c r="Q560" s="6" t="b">
        <f t="shared" si="25"/>
        <v>0</v>
      </c>
      <c r="R560" s="6" t="b">
        <f t="shared" si="26"/>
        <v>0</v>
      </c>
      <c r="S560" s="6" t="b">
        <f>IF(P560=1, SUM($P$1:P560))</f>
        <v>0</v>
      </c>
    </row>
    <row r="561" spans="1:19" x14ac:dyDescent="0.2">
      <c r="A561" s="6">
        <v>580</v>
      </c>
      <c r="B561" s="6" t="s">
        <v>247</v>
      </c>
      <c r="C561" s="6" t="s">
        <v>248</v>
      </c>
      <c r="D561" s="6" t="s">
        <v>231</v>
      </c>
      <c r="E561" s="6" t="s">
        <v>232</v>
      </c>
      <c r="F561" s="6">
        <v>19113</v>
      </c>
      <c r="G561" s="6">
        <v>2159526571</v>
      </c>
      <c r="H561" s="6" t="s">
        <v>11060</v>
      </c>
      <c r="I561" s="6" t="s">
        <v>15005</v>
      </c>
      <c r="J561" s="6">
        <v>0</v>
      </c>
      <c r="K561" s="6" t="s">
        <v>8546</v>
      </c>
      <c r="L561" s="6" t="s">
        <v>8976</v>
      </c>
      <c r="M561" s="6">
        <v>1</v>
      </c>
      <c r="N561" s="6" t="s">
        <v>8972</v>
      </c>
      <c r="O561" s="2">
        <f>MATCH(A561, 'combined matches'!A$1:A$4986,0)</f>
        <v>259</v>
      </c>
      <c r="P561" s="6">
        <f t="shared" si="24"/>
        <v>0</v>
      </c>
      <c r="Q561" s="6" t="b">
        <f t="shared" si="25"/>
        <v>0</v>
      </c>
      <c r="R561" s="6" t="b">
        <f t="shared" si="26"/>
        <v>0</v>
      </c>
      <c r="S561" s="6" t="b">
        <f>IF(P561=1, SUM($P$1:P561))</f>
        <v>0</v>
      </c>
    </row>
    <row r="562" spans="1:19" x14ac:dyDescent="0.2">
      <c r="A562" s="6">
        <v>581</v>
      </c>
      <c r="B562" s="6" t="s">
        <v>15006</v>
      </c>
      <c r="C562" s="6" t="s">
        <v>15007</v>
      </c>
      <c r="D562" s="6" t="s">
        <v>231</v>
      </c>
      <c r="E562" s="6" t="s">
        <v>232</v>
      </c>
      <c r="F562" s="6">
        <v>19144</v>
      </c>
      <c r="G562" s="6">
        <v>2158440181</v>
      </c>
      <c r="H562" s="6" t="s">
        <v>15007</v>
      </c>
      <c r="I562" s="6" t="s">
        <v>15008</v>
      </c>
      <c r="J562" s="6">
        <v>0</v>
      </c>
      <c r="K562" s="6" t="s">
        <v>15009</v>
      </c>
      <c r="L562" s="6" t="s">
        <v>8973</v>
      </c>
      <c r="M562" s="6">
        <v>1</v>
      </c>
      <c r="N562" s="6" t="s">
        <v>11017</v>
      </c>
      <c r="O562" s="2" t="e">
        <f>MATCH(A562, 'combined matches'!A$1:A$4986,0)</f>
        <v>#N/A</v>
      </c>
      <c r="P562" s="6">
        <f t="shared" si="24"/>
        <v>1</v>
      </c>
      <c r="Q562" s="6">
        <f t="shared" si="25"/>
        <v>0</v>
      </c>
      <c r="R562" s="6">
        <f t="shared" si="26"/>
        <v>1</v>
      </c>
      <c r="S562" s="6">
        <f>IF(P562=1, SUM($P$1:P562))</f>
        <v>451</v>
      </c>
    </row>
    <row r="563" spans="1:19" x14ac:dyDescent="0.2">
      <c r="A563" s="6">
        <v>582</v>
      </c>
      <c r="B563" s="6" t="s">
        <v>11061</v>
      </c>
      <c r="C563" s="6" t="s">
        <v>250</v>
      </c>
      <c r="D563" s="6" t="s">
        <v>231</v>
      </c>
      <c r="E563" s="6" t="s">
        <v>232</v>
      </c>
      <c r="F563" s="6">
        <v>19140</v>
      </c>
      <c r="G563" s="6">
        <v>2157071383</v>
      </c>
      <c r="H563" s="6" t="s">
        <v>250</v>
      </c>
      <c r="I563" s="6" t="s">
        <v>15010</v>
      </c>
      <c r="J563" s="6">
        <v>0</v>
      </c>
      <c r="K563" s="6" t="s">
        <v>8547</v>
      </c>
      <c r="L563" s="6" t="s">
        <v>8981</v>
      </c>
      <c r="M563" s="6">
        <v>0</v>
      </c>
      <c r="N563" s="6" t="s">
        <v>11017</v>
      </c>
      <c r="O563" s="2">
        <f>MATCH(A563, 'combined matches'!A$1:A$4986,0)</f>
        <v>290</v>
      </c>
      <c r="P563" s="6">
        <f t="shared" si="24"/>
        <v>0</v>
      </c>
      <c r="Q563" s="6" t="b">
        <f t="shared" si="25"/>
        <v>0</v>
      </c>
      <c r="R563" s="6" t="b">
        <f t="shared" si="26"/>
        <v>0</v>
      </c>
      <c r="S563" s="6" t="b">
        <f>IF(P563=1, SUM($P$1:P563))</f>
        <v>0</v>
      </c>
    </row>
    <row r="564" spans="1:19" x14ac:dyDescent="0.2">
      <c r="A564" s="6">
        <v>583</v>
      </c>
      <c r="B564" s="6" t="s">
        <v>249</v>
      </c>
      <c r="C564" s="6" t="s">
        <v>250</v>
      </c>
      <c r="D564" s="6" t="s">
        <v>231</v>
      </c>
      <c r="E564" s="6" t="s">
        <v>232</v>
      </c>
      <c r="F564" s="6">
        <v>19140</v>
      </c>
      <c r="G564" s="6">
        <v>2157073232</v>
      </c>
      <c r="H564" s="6" t="s">
        <v>250</v>
      </c>
      <c r="I564" s="6" t="s">
        <v>9041</v>
      </c>
      <c r="J564" s="6">
        <v>0</v>
      </c>
      <c r="K564" s="6" t="s">
        <v>8547</v>
      </c>
      <c r="L564" s="6" t="s">
        <v>8979</v>
      </c>
      <c r="M564" s="6">
        <v>0</v>
      </c>
      <c r="N564" s="6" t="s">
        <v>8972</v>
      </c>
      <c r="O564" s="2">
        <f>MATCH(A564, 'combined matches'!A$1:A$4986,0)</f>
        <v>291</v>
      </c>
      <c r="P564" s="6">
        <f t="shared" si="24"/>
        <v>0</v>
      </c>
      <c r="Q564" s="6" t="b">
        <f t="shared" si="25"/>
        <v>0</v>
      </c>
      <c r="R564" s="6" t="b">
        <f t="shared" si="26"/>
        <v>0</v>
      </c>
      <c r="S564" s="6" t="b">
        <f>IF(P564=1, SUM($P$1:P564))</f>
        <v>0</v>
      </c>
    </row>
    <row r="565" spans="1:19" x14ac:dyDescent="0.2">
      <c r="A565" s="6">
        <v>584</v>
      </c>
      <c r="B565" s="6" t="s">
        <v>251</v>
      </c>
      <c r="C565" s="6" t="s">
        <v>252</v>
      </c>
      <c r="D565" s="6" t="s">
        <v>231</v>
      </c>
      <c r="E565" s="6" t="s">
        <v>232</v>
      </c>
      <c r="F565" s="6">
        <v>19121</v>
      </c>
      <c r="G565" s="6">
        <v>2152047500</v>
      </c>
      <c r="H565" s="6" t="s">
        <v>252</v>
      </c>
      <c r="I565" s="6" t="s">
        <v>251</v>
      </c>
      <c r="J565" s="6">
        <v>0</v>
      </c>
      <c r="K565" s="6" t="s">
        <v>8547</v>
      </c>
      <c r="L565" s="6" t="s">
        <v>8979</v>
      </c>
      <c r="M565" s="6">
        <v>0</v>
      </c>
      <c r="N565" s="6" t="s">
        <v>8972</v>
      </c>
      <c r="O565" s="2">
        <f>MATCH(A565, 'combined matches'!A$1:A$4986,0)</f>
        <v>292</v>
      </c>
      <c r="P565" s="6">
        <f t="shared" si="24"/>
        <v>0</v>
      </c>
      <c r="Q565" s="6" t="b">
        <f t="shared" si="25"/>
        <v>0</v>
      </c>
      <c r="R565" s="6" t="b">
        <f t="shared" si="26"/>
        <v>0</v>
      </c>
      <c r="S565" s="6" t="b">
        <f>IF(P565=1, SUM($P$1:P565))</f>
        <v>0</v>
      </c>
    </row>
    <row r="566" spans="1:19" x14ac:dyDescent="0.2">
      <c r="A566" s="6">
        <v>585</v>
      </c>
      <c r="B566" s="6" t="s">
        <v>15011</v>
      </c>
      <c r="C566" s="6" t="s">
        <v>15012</v>
      </c>
      <c r="D566" s="6" t="s">
        <v>231</v>
      </c>
      <c r="E566" s="6" t="s">
        <v>232</v>
      </c>
      <c r="F566" s="6">
        <v>19107</v>
      </c>
      <c r="G566" s="6">
        <v>2153515560</v>
      </c>
      <c r="H566" s="6" t="s">
        <v>15012</v>
      </c>
      <c r="I566" s="6" t="s">
        <v>15011</v>
      </c>
      <c r="J566" s="6">
        <v>0</v>
      </c>
      <c r="K566" s="6" t="s">
        <v>15013</v>
      </c>
      <c r="L566" s="6" t="s">
        <v>8982</v>
      </c>
      <c r="M566" s="6">
        <v>0</v>
      </c>
      <c r="N566" s="6" t="s">
        <v>11017</v>
      </c>
      <c r="O566" s="2" t="e">
        <f>MATCH(A566, 'combined matches'!A$1:A$4986,0)</f>
        <v>#N/A</v>
      </c>
      <c r="P566" s="6">
        <f t="shared" si="24"/>
        <v>1</v>
      </c>
      <c r="Q566" s="6">
        <f t="shared" si="25"/>
        <v>0</v>
      </c>
      <c r="R566" s="6">
        <f t="shared" si="26"/>
        <v>0</v>
      </c>
      <c r="S566" s="6">
        <f>IF(P566=1, SUM($P$1:P566))</f>
        <v>452</v>
      </c>
    </row>
    <row r="567" spans="1:19" x14ac:dyDescent="0.2">
      <c r="A567" s="6">
        <v>586</v>
      </c>
      <c r="B567" s="6" t="s">
        <v>15014</v>
      </c>
      <c r="C567" s="6" t="s">
        <v>15015</v>
      </c>
      <c r="D567" s="6" t="s">
        <v>231</v>
      </c>
      <c r="E567" s="6" t="s">
        <v>232</v>
      </c>
      <c r="F567" s="6">
        <v>19152</v>
      </c>
      <c r="G567" s="6">
        <v>2157455966</v>
      </c>
      <c r="H567" s="6" t="s">
        <v>15016</v>
      </c>
      <c r="I567" s="6" t="s">
        <v>15017</v>
      </c>
      <c r="J567" s="6">
        <v>0</v>
      </c>
      <c r="K567" s="6" t="s">
        <v>15013</v>
      </c>
      <c r="L567" s="6" t="s">
        <v>8982</v>
      </c>
      <c r="M567" s="6">
        <v>0</v>
      </c>
      <c r="N567" s="6" t="s">
        <v>8972</v>
      </c>
      <c r="O567" s="2" t="e">
        <f>MATCH(A567, 'combined matches'!A$1:A$4986,0)</f>
        <v>#N/A</v>
      </c>
      <c r="P567" s="6">
        <f t="shared" si="24"/>
        <v>1</v>
      </c>
      <c r="Q567" s="6">
        <f t="shared" si="25"/>
        <v>1</v>
      </c>
      <c r="R567" s="6" t="b">
        <f t="shared" si="26"/>
        <v>0</v>
      </c>
      <c r="S567" s="6">
        <f>IF(P567=1, SUM($P$1:P567))</f>
        <v>453</v>
      </c>
    </row>
    <row r="568" spans="1:19" x14ac:dyDescent="0.2">
      <c r="A568" s="6">
        <v>587</v>
      </c>
      <c r="B568" s="6" t="s">
        <v>15018</v>
      </c>
      <c r="C568" s="6" t="s">
        <v>15019</v>
      </c>
      <c r="D568" s="6" t="s">
        <v>15020</v>
      </c>
      <c r="E568" s="6" t="s">
        <v>232</v>
      </c>
      <c r="F568" s="6">
        <v>19464</v>
      </c>
      <c r="G568" s="6">
        <v>6103268080</v>
      </c>
      <c r="H568" s="6" t="s">
        <v>15021</v>
      </c>
      <c r="I568" s="6" t="s">
        <v>15018</v>
      </c>
      <c r="J568" s="6">
        <v>0</v>
      </c>
      <c r="K568" s="6" t="s">
        <v>15013</v>
      </c>
      <c r="L568" s="6" t="s">
        <v>8982</v>
      </c>
      <c r="M568" s="6">
        <v>0</v>
      </c>
      <c r="N568" s="6" t="s">
        <v>8972</v>
      </c>
      <c r="O568" s="2" t="e">
        <f>MATCH(A568, 'combined matches'!A$1:A$4986,0)</f>
        <v>#N/A</v>
      </c>
      <c r="P568" s="6">
        <f t="shared" si="24"/>
        <v>1</v>
      </c>
      <c r="Q568" s="6">
        <f t="shared" si="25"/>
        <v>1</v>
      </c>
      <c r="R568" s="6" t="b">
        <f t="shared" si="26"/>
        <v>0</v>
      </c>
      <c r="S568" s="6">
        <f>IF(P568=1, SUM($P$1:P568))</f>
        <v>454</v>
      </c>
    </row>
    <row r="569" spans="1:19" x14ac:dyDescent="0.2">
      <c r="A569" s="6">
        <v>588</v>
      </c>
      <c r="B569" s="6" t="s">
        <v>15022</v>
      </c>
      <c r="C569" s="6" t="s">
        <v>15023</v>
      </c>
      <c r="D569" s="6" t="s">
        <v>15024</v>
      </c>
      <c r="E569" s="6" t="s">
        <v>232</v>
      </c>
      <c r="F569" s="6">
        <v>19401</v>
      </c>
      <c r="G569" s="6">
        <v>6102796095</v>
      </c>
      <c r="H569" s="6" t="s">
        <v>15023</v>
      </c>
      <c r="I569" s="6" t="s">
        <v>15025</v>
      </c>
      <c r="J569" s="6">
        <v>0</v>
      </c>
      <c r="K569" s="6" t="s">
        <v>15013</v>
      </c>
      <c r="L569" s="6" t="s">
        <v>8982</v>
      </c>
      <c r="M569" s="6">
        <v>0</v>
      </c>
      <c r="N569" s="6" t="s">
        <v>8972</v>
      </c>
      <c r="O569" s="2" t="e">
        <f>MATCH(A569, 'combined matches'!A$1:A$4986,0)</f>
        <v>#N/A</v>
      </c>
      <c r="P569" s="6">
        <f t="shared" si="24"/>
        <v>1</v>
      </c>
      <c r="Q569" s="6">
        <f t="shared" si="25"/>
        <v>1</v>
      </c>
      <c r="R569" s="6" t="b">
        <f t="shared" si="26"/>
        <v>0</v>
      </c>
      <c r="S569" s="6">
        <f>IF(P569=1, SUM($P$1:P569))</f>
        <v>455</v>
      </c>
    </row>
    <row r="570" spans="1:19" x14ac:dyDescent="0.2">
      <c r="A570" s="6">
        <v>589</v>
      </c>
      <c r="B570" s="6" t="s">
        <v>15026</v>
      </c>
      <c r="C570" s="6" t="s">
        <v>15027</v>
      </c>
      <c r="D570" s="6" t="s">
        <v>253</v>
      </c>
      <c r="E570" s="6" t="s">
        <v>232</v>
      </c>
      <c r="F570" s="6">
        <v>19082</v>
      </c>
      <c r="G570" s="6">
        <v>6106269482</v>
      </c>
      <c r="H570" s="6" t="s">
        <v>15027</v>
      </c>
      <c r="I570" s="6" t="s">
        <v>15026</v>
      </c>
      <c r="J570" s="6">
        <v>0</v>
      </c>
      <c r="K570" s="6" t="s">
        <v>15013</v>
      </c>
      <c r="L570" s="6" t="s">
        <v>8982</v>
      </c>
      <c r="M570" s="6">
        <v>0</v>
      </c>
      <c r="N570" s="6" t="s">
        <v>8972</v>
      </c>
      <c r="O570" s="2" t="e">
        <f>MATCH(A570, 'combined matches'!A$1:A$4986,0)</f>
        <v>#N/A</v>
      </c>
      <c r="P570" s="6">
        <f t="shared" si="24"/>
        <v>1</v>
      </c>
      <c r="Q570" s="6">
        <f t="shared" si="25"/>
        <v>1</v>
      </c>
      <c r="R570" s="6" t="b">
        <f t="shared" si="26"/>
        <v>0</v>
      </c>
      <c r="S570" s="6">
        <f>IF(P570=1, SUM($P$1:P570))</f>
        <v>456</v>
      </c>
    </row>
    <row r="571" spans="1:19" x14ac:dyDescent="0.2">
      <c r="A571" s="6">
        <v>590</v>
      </c>
      <c r="B571" s="6" t="s">
        <v>15028</v>
      </c>
      <c r="C571" s="6" t="s">
        <v>15029</v>
      </c>
      <c r="D571" s="6" t="s">
        <v>15030</v>
      </c>
      <c r="E571" s="6" t="s">
        <v>232</v>
      </c>
      <c r="F571" s="6">
        <v>19063</v>
      </c>
      <c r="G571" s="6">
        <v>6105662830</v>
      </c>
      <c r="H571" s="6" t="s">
        <v>15031</v>
      </c>
      <c r="I571" s="6" t="s">
        <v>15032</v>
      </c>
      <c r="J571" s="6">
        <v>0</v>
      </c>
      <c r="K571" s="6" t="s">
        <v>15013</v>
      </c>
      <c r="L571" s="6" t="s">
        <v>8982</v>
      </c>
      <c r="M571" s="6">
        <v>0</v>
      </c>
      <c r="N571" s="6" t="s">
        <v>8972</v>
      </c>
      <c r="O571" s="2" t="e">
        <f>MATCH(A571, 'combined matches'!A$1:A$4986,0)</f>
        <v>#N/A</v>
      </c>
      <c r="P571" s="6">
        <f t="shared" si="24"/>
        <v>1</v>
      </c>
      <c r="Q571" s="6">
        <f t="shared" si="25"/>
        <v>1</v>
      </c>
      <c r="R571" s="6" t="b">
        <f t="shared" si="26"/>
        <v>0</v>
      </c>
      <c r="S571" s="6">
        <f>IF(P571=1, SUM($P$1:P571))</f>
        <v>457</v>
      </c>
    </row>
    <row r="572" spans="1:19" x14ac:dyDescent="0.2">
      <c r="A572" s="6">
        <v>591</v>
      </c>
      <c r="B572" s="6" t="s">
        <v>15033</v>
      </c>
      <c r="C572" s="6" t="s">
        <v>15034</v>
      </c>
      <c r="D572" s="6" t="s">
        <v>254</v>
      </c>
      <c r="E572" s="6" t="s">
        <v>232</v>
      </c>
      <c r="F572" s="6">
        <v>19320</v>
      </c>
      <c r="G572" s="6">
        <v>6103835560</v>
      </c>
      <c r="H572" s="6" t="s">
        <v>15035</v>
      </c>
      <c r="I572" s="6" t="s">
        <v>15033</v>
      </c>
      <c r="J572" s="6">
        <v>0</v>
      </c>
      <c r="K572" s="6" t="s">
        <v>15013</v>
      </c>
      <c r="L572" s="6" t="s">
        <v>8982</v>
      </c>
      <c r="M572" s="6">
        <v>0</v>
      </c>
      <c r="N572" s="6" t="s">
        <v>8972</v>
      </c>
      <c r="O572" s="2" t="e">
        <f>MATCH(A572, 'combined matches'!A$1:A$4986,0)</f>
        <v>#N/A</v>
      </c>
      <c r="P572" s="6">
        <f t="shared" si="24"/>
        <v>1</v>
      </c>
      <c r="Q572" s="6">
        <f t="shared" si="25"/>
        <v>1</v>
      </c>
      <c r="R572" s="6" t="b">
        <f t="shared" si="26"/>
        <v>0</v>
      </c>
      <c r="S572" s="6">
        <f>IF(P572=1, SUM($P$1:P572))</f>
        <v>458</v>
      </c>
    </row>
    <row r="573" spans="1:19" x14ac:dyDescent="0.2">
      <c r="A573" s="6">
        <v>592</v>
      </c>
      <c r="B573" s="6" t="s">
        <v>15036</v>
      </c>
      <c r="C573" s="6" t="s">
        <v>15037</v>
      </c>
      <c r="D573" s="6" t="s">
        <v>15038</v>
      </c>
      <c r="E573" s="6" t="s">
        <v>232</v>
      </c>
      <c r="F573" s="6">
        <v>19382</v>
      </c>
      <c r="G573" s="6">
        <v>6106921770</v>
      </c>
      <c r="H573" s="6" t="s">
        <v>15037</v>
      </c>
      <c r="I573" s="6" t="s">
        <v>15039</v>
      </c>
      <c r="J573" s="6">
        <v>0</v>
      </c>
      <c r="K573" s="6" t="s">
        <v>15013</v>
      </c>
      <c r="L573" s="6" t="s">
        <v>8982</v>
      </c>
      <c r="M573" s="6">
        <v>0</v>
      </c>
      <c r="N573" s="6" t="s">
        <v>8972</v>
      </c>
      <c r="O573" s="2" t="e">
        <f>MATCH(A573, 'combined matches'!A$1:A$4986,0)</f>
        <v>#N/A</v>
      </c>
      <c r="P573" s="6">
        <f t="shared" si="24"/>
        <v>1</v>
      </c>
      <c r="Q573" s="6">
        <f t="shared" si="25"/>
        <v>1</v>
      </c>
      <c r="R573" s="6" t="b">
        <f t="shared" si="26"/>
        <v>0</v>
      </c>
      <c r="S573" s="6">
        <f>IF(P573=1, SUM($P$1:P573))</f>
        <v>459</v>
      </c>
    </row>
    <row r="574" spans="1:19" x14ac:dyDescent="0.2">
      <c r="A574" s="6">
        <v>593</v>
      </c>
      <c r="B574" s="6" t="s">
        <v>15040</v>
      </c>
      <c r="C574" s="6" t="s">
        <v>15012</v>
      </c>
      <c r="D574" s="6" t="s">
        <v>231</v>
      </c>
      <c r="E574" s="6" t="s">
        <v>232</v>
      </c>
      <c r="F574" s="6">
        <v>19107</v>
      </c>
      <c r="G574" s="6">
        <v>2153515560</v>
      </c>
      <c r="H574" s="6" t="s">
        <v>15012</v>
      </c>
      <c r="I574" s="6" t="s">
        <v>15041</v>
      </c>
      <c r="J574" s="6">
        <v>0</v>
      </c>
      <c r="K574" s="6" t="s">
        <v>15013</v>
      </c>
      <c r="L574" s="6" t="s">
        <v>8982</v>
      </c>
      <c r="M574" s="6">
        <v>0</v>
      </c>
      <c r="N574" s="6" t="s">
        <v>8972</v>
      </c>
      <c r="O574" s="2" t="e">
        <f>MATCH(A574, 'combined matches'!A$1:A$4986,0)</f>
        <v>#N/A</v>
      </c>
      <c r="P574" s="6">
        <f t="shared" si="24"/>
        <v>1</v>
      </c>
      <c r="Q574" s="6">
        <f t="shared" si="25"/>
        <v>1</v>
      </c>
      <c r="R574" s="6" t="b">
        <f t="shared" si="26"/>
        <v>0</v>
      </c>
      <c r="S574" s="6">
        <f>IF(P574=1, SUM($P$1:P574))</f>
        <v>460</v>
      </c>
    </row>
    <row r="575" spans="1:19" x14ac:dyDescent="0.2">
      <c r="A575" s="6">
        <v>594</v>
      </c>
      <c r="B575" s="6" t="s">
        <v>15042</v>
      </c>
      <c r="C575" s="6" t="s">
        <v>15043</v>
      </c>
      <c r="D575" s="6" t="s">
        <v>231</v>
      </c>
      <c r="E575" s="6" t="s">
        <v>232</v>
      </c>
      <c r="F575" s="6">
        <v>19111</v>
      </c>
      <c r="G575" s="6">
        <v>2157285018</v>
      </c>
      <c r="H575" s="6" t="s">
        <v>15044</v>
      </c>
      <c r="I575" s="6" t="s">
        <v>15045</v>
      </c>
      <c r="J575" s="6">
        <v>0</v>
      </c>
      <c r="K575" s="6" t="s">
        <v>15013</v>
      </c>
      <c r="L575" s="6" t="s">
        <v>8976</v>
      </c>
      <c r="M575" s="6">
        <v>1</v>
      </c>
      <c r="N575" s="6" t="s">
        <v>8972</v>
      </c>
      <c r="O575" s="2" t="e">
        <f>MATCH(A575, 'combined matches'!A$1:A$4986,0)</f>
        <v>#N/A</v>
      </c>
      <c r="P575" s="6">
        <f t="shared" si="24"/>
        <v>1</v>
      </c>
      <c r="Q575" s="6">
        <f t="shared" si="25"/>
        <v>1</v>
      </c>
      <c r="R575" s="6" t="b">
        <f t="shared" si="26"/>
        <v>0</v>
      </c>
      <c r="S575" s="6">
        <f>IF(P575=1, SUM($P$1:P575))</f>
        <v>461</v>
      </c>
    </row>
    <row r="576" spans="1:19" x14ac:dyDescent="0.2">
      <c r="A576" s="6">
        <v>595</v>
      </c>
      <c r="B576" s="6" t="s">
        <v>15046</v>
      </c>
      <c r="C576" s="6" t="s">
        <v>15047</v>
      </c>
      <c r="D576" s="6" t="s">
        <v>231</v>
      </c>
      <c r="E576" s="6" t="s">
        <v>232</v>
      </c>
      <c r="F576" s="6">
        <v>19132</v>
      </c>
      <c r="G576" s="6">
        <v>2152274421</v>
      </c>
      <c r="H576" s="6" t="s">
        <v>15048</v>
      </c>
      <c r="I576" s="6" t="s">
        <v>15046</v>
      </c>
      <c r="J576" s="6">
        <v>0</v>
      </c>
      <c r="K576" s="6" t="s">
        <v>15013</v>
      </c>
      <c r="L576" s="6" t="s">
        <v>8976</v>
      </c>
      <c r="M576" s="6">
        <v>0</v>
      </c>
      <c r="N576" s="6" t="s">
        <v>8972</v>
      </c>
      <c r="O576" s="2" t="e">
        <f>MATCH(A576, 'combined matches'!A$1:A$4986,0)</f>
        <v>#N/A</v>
      </c>
      <c r="P576" s="6">
        <f t="shared" si="24"/>
        <v>1</v>
      </c>
      <c r="Q576" s="6">
        <f t="shared" si="25"/>
        <v>1</v>
      </c>
      <c r="R576" s="6" t="b">
        <f t="shared" si="26"/>
        <v>0</v>
      </c>
      <c r="S576" s="6">
        <f>IF(P576=1, SUM($P$1:P576))</f>
        <v>462</v>
      </c>
    </row>
    <row r="577" spans="1:19" x14ac:dyDescent="0.2">
      <c r="A577" s="6">
        <v>596</v>
      </c>
      <c r="B577" s="6" t="s">
        <v>11062</v>
      </c>
      <c r="C577" s="6" t="s">
        <v>21462</v>
      </c>
      <c r="D577" s="6" t="s">
        <v>231</v>
      </c>
      <c r="E577" s="6" t="s">
        <v>232</v>
      </c>
      <c r="F577" s="6">
        <v>19102</v>
      </c>
      <c r="G577" s="6">
        <v>2159852500</v>
      </c>
      <c r="H577" s="6" t="s">
        <v>21463</v>
      </c>
      <c r="I577" s="6" t="s">
        <v>15049</v>
      </c>
      <c r="J577" s="6">
        <v>0</v>
      </c>
      <c r="K577" s="6" t="s">
        <v>8548</v>
      </c>
      <c r="L577" s="6" t="s">
        <v>8973</v>
      </c>
      <c r="M577" s="6">
        <v>1</v>
      </c>
      <c r="N577" s="6" t="s">
        <v>11017</v>
      </c>
      <c r="O577" s="2">
        <f>MATCH(A577, 'combined matches'!A$1:A$4986,0)</f>
        <v>278</v>
      </c>
      <c r="P577" s="6">
        <f t="shared" si="24"/>
        <v>0</v>
      </c>
      <c r="Q577" s="6" t="b">
        <f t="shared" si="25"/>
        <v>0</v>
      </c>
      <c r="R577" s="6" t="b">
        <f t="shared" si="26"/>
        <v>0</v>
      </c>
      <c r="S577" s="6" t="b">
        <f>IF(P577=1, SUM($P$1:P577))</f>
        <v>0</v>
      </c>
    </row>
    <row r="578" spans="1:19" x14ac:dyDescent="0.2">
      <c r="A578" s="6">
        <v>597</v>
      </c>
      <c r="B578" s="6" t="s">
        <v>255</v>
      </c>
      <c r="C578" s="6" t="s">
        <v>256</v>
      </c>
      <c r="D578" s="6" t="s">
        <v>231</v>
      </c>
      <c r="E578" s="6" t="s">
        <v>232</v>
      </c>
      <c r="F578" s="6">
        <v>19120</v>
      </c>
      <c r="G578" s="6">
        <v>2152799666</v>
      </c>
      <c r="H578" s="6" t="s">
        <v>7839</v>
      </c>
      <c r="I578" s="6" t="s">
        <v>15050</v>
      </c>
      <c r="J578" s="6">
        <v>0</v>
      </c>
      <c r="K578" s="6" t="s">
        <v>8548</v>
      </c>
      <c r="L578" s="6" t="s">
        <v>8973</v>
      </c>
      <c r="M578" s="6">
        <v>1</v>
      </c>
      <c r="N578" s="6" t="s">
        <v>8972</v>
      </c>
      <c r="O578" s="2">
        <f>MATCH(A578, 'combined matches'!A$1:A$4986,0)</f>
        <v>288</v>
      </c>
      <c r="P578" s="6">
        <f t="shared" ref="P578:P641" si="27">IF(ISNA(O578),1,0)</f>
        <v>0</v>
      </c>
      <c r="Q578" s="6" t="b">
        <f t="shared" si="25"/>
        <v>0</v>
      </c>
      <c r="R578" s="6" t="b">
        <f t="shared" si="26"/>
        <v>0</v>
      </c>
      <c r="S578" s="6" t="b">
        <f>IF(P578=1, SUM($P$1:P578))</f>
        <v>0</v>
      </c>
    </row>
    <row r="579" spans="1:19" x14ac:dyDescent="0.2">
      <c r="A579" s="6">
        <v>598</v>
      </c>
      <c r="B579" s="6" t="s">
        <v>257</v>
      </c>
      <c r="C579" s="6" t="s">
        <v>5184</v>
      </c>
      <c r="D579" s="6" t="s">
        <v>231</v>
      </c>
      <c r="E579" s="6" t="s">
        <v>232</v>
      </c>
      <c r="F579" s="6">
        <v>19122</v>
      </c>
      <c r="G579" s="6">
        <v>2157656690</v>
      </c>
      <c r="H579" s="6" t="s">
        <v>5184</v>
      </c>
      <c r="I579" s="6" t="s">
        <v>257</v>
      </c>
      <c r="J579" s="6" t="s">
        <v>15051</v>
      </c>
      <c r="K579" s="6" t="s">
        <v>8548</v>
      </c>
      <c r="L579" s="6" t="s">
        <v>8973</v>
      </c>
      <c r="M579" s="6">
        <v>1</v>
      </c>
      <c r="N579" s="6" t="s">
        <v>8972</v>
      </c>
      <c r="O579" s="2">
        <f>MATCH(A579, 'combined matches'!A$1:A$4986,0)</f>
        <v>286</v>
      </c>
      <c r="P579" s="6">
        <f t="shared" si="27"/>
        <v>0</v>
      </c>
      <c r="Q579" s="6" t="b">
        <f t="shared" ref="Q579:Q642" si="28">IF(P579=1,IF(N579="service site", 1, 0))</f>
        <v>0</v>
      </c>
      <c r="R579" s="6" t="b">
        <f t="shared" ref="R579:R642" si="29">IF(Q579=0, IF(K579=K580, 0, 1))</f>
        <v>0</v>
      </c>
      <c r="S579" s="6" t="b">
        <f>IF(P579=1, SUM($P$1:P579))</f>
        <v>0</v>
      </c>
    </row>
    <row r="580" spans="1:19" x14ac:dyDescent="0.2">
      <c r="A580" s="6">
        <v>599</v>
      </c>
      <c r="B580" s="6" t="s">
        <v>258</v>
      </c>
      <c r="C580" s="6" t="s">
        <v>7523</v>
      </c>
      <c r="D580" s="6" t="s">
        <v>231</v>
      </c>
      <c r="E580" s="6" t="s">
        <v>232</v>
      </c>
      <c r="F580" s="6">
        <v>19107</v>
      </c>
      <c r="G580" s="6">
        <v>2155924500</v>
      </c>
      <c r="H580" s="6" t="s">
        <v>7524</v>
      </c>
      <c r="I580" s="6" t="s">
        <v>15052</v>
      </c>
      <c r="J580" s="6">
        <v>0</v>
      </c>
      <c r="K580" s="6" t="s">
        <v>8548</v>
      </c>
      <c r="L580" s="6" t="s">
        <v>8973</v>
      </c>
      <c r="M580" s="6">
        <v>1</v>
      </c>
      <c r="N580" s="6" t="s">
        <v>8972</v>
      </c>
      <c r="O580" s="2">
        <f>MATCH(A580, 'combined matches'!A$1:A$4986,0)</f>
        <v>287</v>
      </c>
      <c r="P580" s="6">
        <f t="shared" si="27"/>
        <v>0</v>
      </c>
      <c r="Q580" s="6" t="b">
        <f t="shared" si="28"/>
        <v>0</v>
      </c>
      <c r="R580" s="6" t="b">
        <f t="shared" si="29"/>
        <v>0</v>
      </c>
      <c r="S580" s="6" t="b">
        <f>IF(P580=1, SUM($P$1:P580))</f>
        <v>0</v>
      </c>
    </row>
    <row r="581" spans="1:19" x14ac:dyDescent="0.2">
      <c r="A581" s="6">
        <v>600</v>
      </c>
      <c r="B581" s="6" t="s">
        <v>259</v>
      </c>
      <c r="C581" s="6" t="s">
        <v>260</v>
      </c>
      <c r="D581" s="6" t="s">
        <v>231</v>
      </c>
      <c r="E581" s="6" t="s">
        <v>232</v>
      </c>
      <c r="F581" s="6">
        <v>19121</v>
      </c>
      <c r="G581" s="6">
        <v>2152357936</v>
      </c>
      <c r="H581" s="6" t="s">
        <v>260</v>
      </c>
      <c r="I581" s="6" t="s">
        <v>15053</v>
      </c>
      <c r="J581" s="6">
        <v>0</v>
      </c>
      <c r="K581" s="6" t="s">
        <v>8548</v>
      </c>
      <c r="L581" s="6" t="s">
        <v>8977</v>
      </c>
      <c r="M581" s="6">
        <v>0</v>
      </c>
      <c r="N581" s="6" t="s">
        <v>8972</v>
      </c>
      <c r="O581" s="2">
        <f>MATCH(A581, 'combined matches'!A$1:A$4986,0)</f>
        <v>280</v>
      </c>
      <c r="P581" s="6">
        <f t="shared" si="27"/>
        <v>0</v>
      </c>
      <c r="Q581" s="6" t="b">
        <f t="shared" si="28"/>
        <v>0</v>
      </c>
      <c r="R581" s="6" t="b">
        <f t="shared" si="29"/>
        <v>0</v>
      </c>
      <c r="S581" s="6" t="b">
        <f>IF(P581=1, SUM($P$1:P581))</f>
        <v>0</v>
      </c>
    </row>
    <row r="582" spans="1:19" x14ac:dyDescent="0.2">
      <c r="A582" s="6">
        <v>601</v>
      </c>
      <c r="B582" s="6" t="s">
        <v>261</v>
      </c>
      <c r="C582" s="6" t="s">
        <v>262</v>
      </c>
      <c r="D582" s="6" t="s">
        <v>231</v>
      </c>
      <c r="E582" s="6" t="s">
        <v>232</v>
      </c>
      <c r="F582" s="6">
        <v>19104</v>
      </c>
      <c r="G582" s="6">
        <v>2153827523</v>
      </c>
      <c r="H582" s="6" t="s">
        <v>262</v>
      </c>
      <c r="I582" s="6" t="s">
        <v>9042</v>
      </c>
      <c r="J582" s="6">
        <v>0</v>
      </c>
      <c r="K582" s="6" t="s">
        <v>8548</v>
      </c>
      <c r="L582" s="6" t="s">
        <v>8977</v>
      </c>
      <c r="M582" s="6">
        <v>0</v>
      </c>
      <c r="N582" s="6" t="s">
        <v>8972</v>
      </c>
      <c r="O582" s="2">
        <f>MATCH(A582, 'combined matches'!A$1:A$4986,0)</f>
        <v>279</v>
      </c>
      <c r="P582" s="6">
        <f t="shared" si="27"/>
        <v>0</v>
      </c>
      <c r="Q582" s="6" t="b">
        <f t="shared" si="28"/>
        <v>0</v>
      </c>
      <c r="R582" s="6" t="b">
        <f t="shared" si="29"/>
        <v>0</v>
      </c>
      <c r="S582" s="6" t="b">
        <f>IF(P582=1, SUM($P$1:P582))</f>
        <v>0</v>
      </c>
    </row>
    <row r="583" spans="1:19" x14ac:dyDescent="0.2">
      <c r="A583" s="6">
        <v>602</v>
      </c>
      <c r="B583" s="6" t="s">
        <v>263</v>
      </c>
      <c r="C583" s="6" t="s">
        <v>264</v>
      </c>
      <c r="D583" s="6" t="s">
        <v>231</v>
      </c>
      <c r="E583" s="6" t="s">
        <v>232</v>
      </c>
      <c r="F583" s="6">
        <v>19138</v>
      </c>
      <c r="G583" s="6">
        <v>2155487850</v>
      </c>
      <c r="H583" s="6" t="s">
        <v>264</v>
      </c>
      <c r="I583" s="6" t="s">
        <v>263</v>
      </c>
      <c r="J583" s="6">
        <v>0</v>
      </c>
      <c r="K583" s="6" t="s">
        <v>8548</v>
      </c>
      <c r="L583" s="6" t="s">
        <v>8977</v>
      </c>
      <c r="M583" s="6">
        <v>0</v>
      </c>
      <c r="N583" s="6" t="s">
        <v>8972</v>
      </c>
      <c r="O583" s="2">
        <f>MATCH(A583, 'combined matches'!A$1:A$4986,0)</f>
        <v>289</v>
      </c>
      <c r="P583" s="6">
        <f t="shared" si="27"/>
        <v>0</v>
      </c>
      <c r="Q583" s="6" t="b">
        <f t="shared" si="28"/>
        <v>0</v>
      </c>
      <c r="R583" s="6" t="b">
        <f t="shared" si="29"/>
        <v>0</v>
      </c>
      <c r="S583" s="6" t="b">
        <f>IF(P583=1, SUM($P$1:P583))</f>
        <v>0</v>
      </c>
    </row>
    <row r="584" spans="1:19" x14ac:dyDescent="0.2">
      <c r="A584" s="6">
        <v>603</v>
      </c>
      <c r="B584" s="6" t="s">
        <v>265</v>
      </c>
      <c r="C584" s="6" t="s">
        <v>7522</v>
      </c>
      <c r="D584" s="6" t="s">
        <v>231</v>
      </c>
      <c r="E584" s="6" t="s">
        <v>232</v>
      </c>
      <c r="F584" s="6">
        <v>19123</v>
      </c>
      <c r="G584" s="6">
        <v>2158252220</v>
      </c>
      <c r="H584" s="6" t="s">
        <v>7522</v>
      </c>
      <c r="I584" s="6" t="s">
        <v>265</v>
      </c>
      <c r="J584" s="6">
        <v>0</v>
      </c>
      <c r="K584" s="6" t="s">
        <v>8548</v>
      </c>
      <c r="L584" s="6" t="s">
        <v>8977</v>
      </c>
      <c r="M584" s="6">
        <v>0</v>
      </c>
      <c r="N584" s="6" t="s">
        <v>8972</v>
      </c>
      <c r="O584" s="2">
        <f>MATCH(A584, 'combined matches'!A$1:A$4986,0)</f>
        <v>285</v>
      </c>
      <c r="P584" s="6">
        <f t="shared" si="27"/>
        <v>0</v>
      </c>
      <c r="Q584" s="6" t="b">
        <f t="shared" si="28"/>
        <v>0</v>
      </c>
      <c r="R584" s="6" t="b">
        <f t="shared" si="29"/>
        <v>0</v>
      </c>
      <c r="S584" s="6" t="b">
        <f>IF(P584=1, SUM($P$1:P584))</f>
        <v>0</v>
      </c>
    </row>
    <row r="585" spans="1:19" x14ac:dyDescent="0.2">
      <c r="A585" s="6">
        <v>604</v>
      </c>
      <c r="B585" s="6" t="s">
        <v>266</v>
      </c>
      <c r="C585" s="6" t="s">
        <v>267</v>
      </c>
      <c r="D585" s="6" t="s">
        <v>231</v>
      </c>
      <c r="E585" s="6" t="s">
        <v>232</v>
      </c>
      <c r="F585" s="6">
        <v>19104</v>
      </c>
      <c r="G585" s="6">
        <v>2158710300</v>
      </c>
      <c r="H585" s="6" t="s">
        <v>11065</v>
      </c>
      <c r="I585" s="6" t="s">
        <v>15054</v>
      </c>
      <c r="J585" s="6">
        <v>0</v>
      </c>
      <c r="K585" s="6" t="s">
        <v>8548</v>
      </c>
      <c r="L585" s="6" t="s">
        <v>8977</v>
      </c>
      <c r="M585" s="6">
        <v>0</v>
      </c>
      <c r="N585" s="6" t="s">
        <v>8972</v>
      </c>
      <c r="O585" s="2">
        <f>MATCH(A585, 'combined matches'!A$1:A$4986,0)</f>
        <v>282</v>
      </c>
      <c r="P585" s="6">
        <f t="shared" si="27"/>
        <v>0</v>
      </c>
      <c r="Q585" s="6" t="b">
        <f t="shared" si="28"/>
        <v>0</v>
      </c>
      <c r="R585" s="6" t="b">
        <f t="shared" si="29"/>
        <v>0</v>
      </c>
      <c r="S585" s="6" t="b">
        <f>IF(P585=1, SUM($P$1:P585))</f>
        <v>0</v>
      </c>
    </row>
    <row r="586" spans="1:19" x14ac:dyDescent="0.2">
      <c r="A586" s="6">
        <v>605</v>
      </c>
      <c r="B586" s="6" t="s">
        <v>5182</v>
      </c>
      <c r="C586" s="6" t="s">
        <v>268</v>
      </c>
      <c r="D586" s="6" t="s">
        <v>231</v>
      </c>
      <c r="E586" s="6" t="s">
        <v>232</v>
      </c>
      <c r="F586" s="6">
        <v>19142</v>
      </c>
      <c r="G586" s="6">
        <v>2156845344</v>
      </c>
      <c r="H586" s="6" t="s">
        <v>7840</v>
      </c>
      <c r="I586" s="6" t="s">
        <v>9043</v>
      </c>
      <c r="J586" s="6">
        <v>0</v>
      </c>
      <c r="K586" s="6" t="s">
        <v>8548</v>
      </c>
      <c r="L586" s="6" t="s">
        <v>8976</v>
      </c>
      <c r="M586" s="6">
        <v>0</v>
      </c>
      <c r="N586" s="6" t="s">
        <v>8972</v>
      </c>
      <c r="O586" s="2">
        <f>MATCH(A586, 'combined matches'!A$1:A$4986,0)</f>
        <v>283</v>
      </c>
      <c r="P586" s="6">
        <f t="shared" si="27"/>
        <v>0</v>
      </c>
      <c r="Q586" s="6" t="b">
        <f t="shared" si="28"/>
        <v>0</v>
      </c>
      <c r="R586" s="6" t="b">
        <f t="shared" si="29"/>
        <v>0</v>
      </c>
      <c r="S586" s="6" t="b">
        <f>IF(P586=1, SUM($P$1:P586))</f>
        <v>0</v>
      </c>
    </row>
    <row r="587" spans="1:19" x14ac:dyDescent="0.2">
      <c r="A587" s="6">
        <v>606</v>
      </c>
      <c r="B587" s="6" t="s">
        <v>269</v>
      </c>
      <c r="C587" s="6" t="s">
        <v>270</v>
      </c>
      <c r="D587" s="6" t="s">
        <v>231</v>
      </c>
      <c r="E587" s="6" t="s">
        <v>232</v>
      </c>
      <c r="F587" s="6">
        <v>19132</v>
      </c>
      <c r="G587" s="6">
        <v>2156845344</v>
      </c>
      <c r="H587" s="6" t="s">
        <v>6441</v>
      </c>
      <c r="I587" s="6" t="s">
        <v>269</v>
      </c>
      <c r="J587" s="6">
        <v>0</v>
      </c>
      <c r="K587" s="6" t="s">
        <v>8548</v>
      </c>
      <c r="L587" s="6" t="s">
        <v>8976</v>
      </c>
      <c r="M587" s="6">
        <v>0</v>
      </c>
      <c r="N587" s="6" t="s">
        <v>8972</v>
      </c>
      <c r="O587" s="2">
        <f>MATCH(A587, 'combined matches'!A$1:A$4986,0)</f>
        <v>284</v>
      </c>
      <c r="P587" s="6">
        <f t="shared" si="27"/>
        <v>0</v>
      </c>
      <c r="Q587" s="6" t="b">
        <f t="shared" si="28"/>
        <v>0</v>
      </c>
      <c r="R587" s="6" t="b">
        <f t="shared" si="29"/>
        <v>0</v>
      </c>
      <c r="S587" s="6" t="b">
        <f>IF(P587=1, SUM($P$1:P587))</f>
        <v>0</v>
      </c>
    </row>
    <row r="588" spans="1:19" x14ac:dyDescent="0.2">
      <c r="A588" s="6">
        <v>607</v>
      </c>
      <c r="B588" s="6" t="s">
        <v>271</v>
      </c>
      <c r="C588" s="6" t="s">
        <v>272</v>
      </c>
      <c r="D588" s="6" t="s">
        <v>273</v>
      </c>
      <c r="E588" s="6" t="s">
        <v>232</v>
      </c>
      <c r="F588" s="6">
        <v>19031</v>
      </c>
      <c r="G588" s="6">
        <v>2157656690</v>
      </c>
      <c r="H588" s="6" t="s">
        <v>6442</v>
      </c>
      <c r="I588" s="6" t="s">
        <v>15055</v>
      </c>
      <c r="J588" s="6">
        <v>0</v>
      </c>
      <c r="K588" s="6" t="s">
        <v>8548</v>
      </c>
      <c r="L588" s="6" t="s">
        <v>8973</v>
      </c>
      <c r="M588" s="6">
        <v>1</v>
      </c>
      <c r="N588" s="6" t="s">
        <v>8972</v>
      </c>
      <c r="O588" s="2">
        <f>MATCH(A588, 'combined matches'!A$1:A$4986,0)</f>
        <v>281</v>
      </c>
      <c r="P588" s="6">
        <f t="shared" si="27"/>
        <v>0</v>
      </c>
      <c r="Q588" s="6" t="b">
        <f t="shared" si="28"/>
        <v>0</v>
      </c>
      <c r="R588" s="6" t="b">
        <f t="shared" si="29"/>
        <v>0</v>
      </c>
      <c r="S588" s="6" t="b">
        <f>IF(P588=1, SUM($P$1:P588))</f>
        <v>0</v>
      </c>
    </row>
    <row r="589" spans="1:19" x14ac:dyDescent="0.2">
      <c r="A589" s="6">
        <v>608</v>
      </c>
      <c r="B589" s="6" t="s">
        <v>274</v>
      </c>
      <c r="C589" s="6" t="s">
        <v>11066</v>
      </c>
      <c r="D589" s="6" t="s">
        <v>231</v>
      </c>
      <c r="E589" s="6" t="s">
        <v>232</v>
      </c>
      <c r="F589" s="6">
        <v>19146</v>
      </c>
      <c r="G589" s="6">
        <v>2157550700</v>
      </c>
      <c r="H589" s="6" t="s">
        <v>11068</v>
      </c>
      <c r="I589" s="6" t="s">
        <v>15056</v>
      </c>
      <c r="J589" s="6">
        <v>0</v>
      </c>
      <c r="K589" s="6" t="s">
        <v>8549</v>
      </c>
      <c r="L589" s="6" t="s">
        <v>8977</v>
      </c>
      <c r="M589" s="6">
        <v>0</v>
      </c>
      <c r="N589" s="6" t="s">
        <v>11017</v>
      </c>
      <c r="O589" s="2">
        <f>MATCH(A589, 'combined matches'!A$1:A$4986,0)</f>
        <v>295</v>
      </c>
      <c r="P589" s="6">
        <f t="shared" si="27"/>
        <v>0</v>
      </c>
      <c r="Q589" s="6" t="b">
        <f t="shared" si="28"/>
        <v>0</v>
      </c>
      <c r="R589" s="6" t="b">
        <f t="shared" si="29"/>
        <v>0</v>
      </c>
      <c r="S589" s="6" t="b">
        <f>IF(P589=1, SUM($P$1:P589))</f>
        <v>0</v>
      </c>
    </row>
    <row r="590" spans="1:19" x14ac:dyDescent="0.2">
      <c r="A590" s="6">
        <v>609</v>
      </c>
      <c r="B590" s="6" t="s">
        <v>274</v>
      </c>
      <c r="C590" s="6" t="s">
        <v>275</v>
      </c>
      <c r="D590" s="6" t="s">
        <v>231</v>
      </c>
      <c r="E590" s="6" t="s">
        <v>232</v>
      </c>
      <c r="F590" s="6">
        <v>19146</v>
      </c>
      <c r="G590" s="6">
        <v>2157556462</v>
      </c>
      <c r="H590" s="6" t="s">
        <v>275</v>
      </c>
      <c r="I590" s="6" t="s">
        <v>274</v>
      </c>
      <c r="J590" s="6">
        <v>0</v>
      </c>
      <c r="K590" s="6" t="s">
        <v>8549</v>
      </c>
      <c r="L590" s="6" t="s">
        <v>8977</v>
      </c>
      <c r="M590" s="6">
        <v>0</v>
      </c>
      <c r="N590" s="6" t="s">
        <v>8972</v>
      </c>
      <c r="O590" s="2">
        <f>MATCH(A590, 'combined matches'!A$1:A$4986,0)</f>
        <v>296</v>
      </c>
      <c r="P590" s="6">
        <f t="shared" si="27"/>
        <v>0</v>
      </c>
      <c r="Q590" s="6" t="b">
        <f t="shared" si="28"/>
        <v>0</v>
      </c>
      <c r="R590" s="6" t="b">
        <f t="shared" si="29"/>
        <v>0</v>
      </c>
      <c r="S590" s="6" t="b">
        <f>IF(P590=1, SUM($P$1:P590))</f>
        <v>0</v>
      </c>
    </row>
    <row r="591" spans="1:19" x14ac:dyDescent="0.2">
      <c r="A591" s="6">
        <v>610</v>
      </c>
      <c r="B591" s="6" t="s">
        <v>11069</v>
      </c>
      <c r="C591" s="6" t="s">
        <v>280</v>
      </c>
      <c r="D591" s="6" t="s">
        <v>281</v>
      </c>
      <c r="E591" s="6" t="s">
        <v>232</v>
      </c>
      <c r="F591" s="6">
        <v>19013</v>
      </c>
      <c r="G591" s="6">
        <v>6106197372</v>
      </c>
      <c r="H591" s="6" t="s">
        <v>6444</v>
      </c>
      <c r="I591" s="6" t="s">
        <v>11069</v>
      </c>
      <c r="J591" s="6">
        <v>0</v>
      </c>
      <c r="K591" s="6" t="s">
        <v>8550</v>
      </c>
      <c r="L591" s="6" t="s">
        <v>8974</v>
      </c>
      <c r="M591" s="6">
        <v>0</v>
      </c>
      <c r="N591" s="6" t="s">
        <v>11017</v>
      </c>
      <c r="O591" s="2">
        <f>MATCH(A591, 'combined matches'!A$1:A$4986,0)</f>
        <v>274</v>
      </c>
      <c r="P591" s="6">
        <f t="shared" si="27"/>
        <v>0</v>
      </c>
      <c r="Q591" s="6" t="b">
        <f t="shared" si="28"/>
        <v>0</v>
      </c>
      <c r="R591" s="6" t="b">
        <f t="shared" si="29"/>
        <v>0</v>
      </c>
      <c r="S591" s="6" t="b">
        <f>IF(P591=1, SUM($P$1:P591))</f>
        <v>0</v>
      </c>
    </row>
    <row r="592" spans="1:19" x14ac:dyDescent="0.2">
      <c r="A592" s="6">
        <v>611</v>
      </c>
      <c r="B592" s="6" t="s">
        <v>276</v>
      </c>
      <c r="C592" s="6" t="s">
        <v>277</v>
      </c>
      <c r="D592" s="6" t="s">
        <v>278</v>
      </c>
      <c r="E592" s="6" t="s">
        <v>232</v>
      </c>
      <c r="F592" s="6">
        <v>19037</v>
      </c>
      <c r="G592" s="6">
        <v>6108918674</v>
      </c>
      <c r="H592" s="6" t="s">
        <v>11071</v>
      </c>
      <c r="I592" s="6" t="s">
        <v>9044</v>
      </c>
      <c r="J592" s="6">
        <v>0</v>
      </c>
      <c r="K592" s="6" t="s">
        <v>8550</v>
      </c>
      <c r="L592" s="6" t="s">
        <v>8978</v>
      </c>
      <c r="M592" s="6">
        <v>0</v>
      </c>
      <c r="N592" s="6" t="s">
        <v>8972</v>
      </c>
      <c r="O592" s="2">
        <f>MATCH(A592, 'combined matches'!A$1:A$4986,0)</f>
        <v>276</v>
      </c>
      <c r="P592" s="6">
        <f t="shared" si="27"/>
        <v>0</v>
      </c>
      <c r="Q592" s="6" t="b">
        <f t="shared" si="28"/>
        <v>0</v>
      </c>
      <c r="R592" s="6" t="b">
        <f t="shared" si="29"/>
        <v>0</v>
      </c>
      <c r="S592" s="6" t="b">
        <f>IF(P592=1, SUM($P$1:P592))</f>
        <v>0</v>
      </c>
    </row>
    <row r="593" spans="1:19" x14ac:dyDescent="0.2">
      <c r="A593" s="6">
        <v>612</v>
      </c>
      <c r="B593" s="6" t="s">
        <v>279</v>
      </c>
      <c r="C593" s="6" t="s">
        <v>280</v>
      </c>
      <c r="D593" s="6" t="s">
        <v>281</v>
      </c>
      <c r="E593" s="6" t="s">
        <v>232</v>
      </c>
      <c r="F593" s="6">
        <v>19013</v>
      </c>
      <c r="G593" s="6">
        <v>6104901755</v>
      </c>
      <c r="H593" s="6" t="s">
        <v>6444</v>
      </c>
      <c r="I593" s="6" t="s">
        <v>15057</v>
      </c>
      <c r="J593" s="6">
        <v>0</v>
      </c>
      <c r="K593" s="6" t="s">
        <v>8550</v>
      </c>
      <c r="L593" s="6" t="s">
        <v>8974</v>
      </c>
      <c r="M593" s="6">
        <v>0</v>
      </c>
      <c r="N593" s="6" t="s">
        <v>8972</v>
      </c>
      <c r="O593" s="2">
        <f>MATCH(A593, 'combined matches'!A$1:A$4986,0)</f>
        <v>277</v>
      </c>
      <c r="P593" s="6">
        <f t="shared" si="27"/>
        <v>0</v>
      </c>
      <c r="Q593" s="6" t="b">
        <f t="shared" si="28"/>
        <v>0</v>
      </c>
      <c r="R593" s="6" t="b">
        <f t="shared" si="29"/>
        <v>0</v>
      </c>
      <c r="S593" s="6" t="b">
        <f>IF(P593=1, SUM($P$1:P593))</f>
        <v>0</v>
      </c>
    </row>
    <row r="594" spans="1:19" x14ac:dyDescent="0.2">
      <c r="A594" s="6">
        <v>613</v>
      </c>
      <c r="B594" s="6" t="s">
        <v>15058</v>
      </c>
      <c r="C594" s="6" t="s">
        <v>15059</v>
      </c>
      <c r="D594" s="6" t="s">
        <v>15038</v>
      </c>
      <c r="E594" s="6" t="s">
        <v>232</v>
      </c>
      <c r="F594" s="6">
        <v>19382</v>
      </c>
      <c r="G594" s="6">
        <v>6107935910</v>
      </c>
      <c r="H594" s="6" t="s">
        <v>15060</v>
      </c>
      <c r="I594" s="6" t="s">
        <v>15061</v>
      </c>
      <c r="J594" s="6">
        <v>0</v>
      </c>
      <c r="K594" s="6" t="s">
        <v>8550</v>
      </c>
      <c r="L594" s="6" t="s">
        <v>8975</v>
      </c>
      <c r="M594" s="6">
        <v>0</v>
      </c>
      <c r="N594" s="6" t="s">
        <v>8972</v>
      </c>
      <c r="O594" s="2" t="e">
        <f>MATCH(A594, 'combined matches'!A$1:A$4986,0)</f>
        <v>#N/A</v>
      </c>
      <c r="P594" s="6">
        <f t="shared" si="27"/>
        <v>1</v>
      </c>
      <c r="Q594" s="6">
        <f t="shared" si="28"/>
        <v>1</v>
      </c>
      <c r="R594" s="6" t="b">
        <f t="shared" si="29"/>
        <v>0</v>
      </c>
      <c r="S594" s="6">
        <f>IF(P594=1, SUM($P$1:P594))</f>
        <v>463</v>
      </c>
    </row>
    <row r="595" spans="1:19" x14ac:dyDescent="0.2">
      <c r="A595" s="6">
        <v>614</v>
      </c>
      <c r="B595" s="6" t="s">
        <v>282</v>
      </c>
      <c r="C595" s="6" t="s">
        <v>283</v>
      </c>
      <c r="D595" s="6" t="s">
        <v>284</v>
      </c>
      <c r="E595" s="6" t="s">
        <v>232</v>
      </c>
      <c r="F595" s="6">
        <v>19013</v>
      </c>
      <c r="G595" s="6">
        <v>2154473782</v>
      </c>
      <c r="H595" s="6" t="s">
        <v>7841</v>
      </c>
      <c r="I595" s="6" t="s">
        <v>282</v>
      </c>
      <c r="J595" s="6">
        <v>0</v>
      </c>
      <c r="K595" s="6" t="s">
        <v>8550</v>
      </c>
      <c r="L595" s="6" t="s">
        <v>8976</v>
      </c>
      <c r="M595" s="6">
        <v>0</v>
      </c>
      <c r="N595" s="6" t="s">
        <v>8972</v>
      </c>
      <c r="O595" s="2">
        <f>MATCH(A595, 'combined matches'!A$1:A$4986,0)</f>
        <v>275</v>
      </c>
      <c r="P595" s="6">
        <f t="shared" si="27"/>
        <v>0</v>
      </c>
      <c r="Q595" s="6" t="b">
        <f t="shared" si="28"/>
        <v>0</v>
      </c>
      <c r="R595" s="6" t="b">
        <f t="shared" si="29"/>
        <v>0</v>
      </c>
      <c r="S595" s="6" t="b">
        <f>IF(P595=1, SUM($P$1:P595))</f>
        <v>0</v>
      </c>
    </row>
    <row r="596" spans="1:19" x14ac:dyDescent="0.2">
      <c r="A596" s="6">
        <v>615</v>
      </c>
      <c r="B596" s="6" t="s">
        <v>15062</v>
      </c>
      <c r="C596" s="6" t="s">
        <v>15063</v>
      </c>
      <c r="D596" s="6" t="s">
        <v>284</v>
      </c>
      <c r="E596" s="6" t="s">
        <v>232</v>
      </c>
      <c r="F596" s="6">
        <v>19013</v>
      </c>
      <c r="G596" s="6">
        <v>2154473782</v>
      </c>
      <c r="H596" s="6" t="s">
        <v>15063</v>
      </c>
      <c r="I596" s="6" t="s">
        <v>15062</v>
      </c>
      <c r="J596" s="6">
        <v>0</v>
      </c>
      <c r="K596" s="6" t="s">
        <v>8550</v>
      </c>
      <c r="L596" s="6" t="s">
        <v>8976</v>
      </c>
      <c r="M596" s="6">
        <v>0</v>
      </c>
      <c r="N596" s="6" t="s">
        <v>8972</v>
      </c>
      <c r="O596" s="2" t="e">
        <f>MATCH(A596, 'combined matches'!A$1:A$4986,0)</f>
        <v>#N/A</v>
      </c>
      <c r="P596" s="6">
        <f t="shared" si="27"/>
        <v>1</v>
      </c>
      <c r="Q596" s="6">
        <f t="shared" si="28"/>
        <v>1</v>
      </c>
      <c r="R596" s="6" t="b">
        <f t="shared" si="29"/>
        <v>0</v>
      </c>
      <c r="S596" s="6">
        <f>IF(P596=1, SUM($P$1:P596))</f>
        <v>464</v>
      </c>
    </row>
    <row r="597" spans="1:19" x14ac:dyDescent="0.2">
      <c r="A597" s="6">
        <v>616</v>
      </c>
      <c r="B597" s="6" t="s">
        <v>11072</v>
      </c>
      <c r="C597" s="6" t="s">
        <v>11073</v>
      </c>
      <c r="D597" s="6" t="s">
        <v>11075</v>
      </c>
      <c r="E597" s="6" t="s">
        <v>232</v>
      </c>
      <c r="F597" s="6">
        <v>19096</v>
      </c>
      <c r="G597" s="6">
        <v>4844763067</v>
      </c>
      <c r="H597" s="6" t="s">
        <v>11074</v>
      </c>
      <c r="I597" s="6" t="s">
        <v>15064</v>
      </c>
      <c r="J597" s="6">
        <v>0</v>
      </c>
      <c r="K597" s="6" t="s">
        <v>11076</v>
      </c>
      <c r="L597" s="6" t="s">
        <v>8974</v>
      </c>
      <c r="M597" s="6">
        <v>0</v>
      </c>
      <c r="N597" s="6" t="s">
        <v>11017</v>
      </c>
      <c r="O597" s="2">
        <f>MATCH(A597, 'combined matches'!A$1:A$4986,0)</f>
        <v>262</v>
      </c>
      <c r="P597" s="6">
        <f t="shared" si="27"/>
        <v>0</v>
      </c>
      <c r="Q597" s="6" t="b">
        <f t="shared" si="28"/>
        <v>0</v>
      </c>
      <c r="R597" s="6" t="b">
        <f t="shared" si="29"/>
        <v>0</v>
      </c>
      <c r="S597" s="6" t="b">
        <f>IF(P597=1, SUM($P$1:P597))</f>
        <v>0</v>
      </c>
    </row>
    <row r="598" spans="1:19" x14ac:dyDescent="0.2">
      <c r="A598" s="6">
        <v>617</v>
      </c>
      <c r="B598" s="6" t="s">
        <v>11072</v>
      </c>
      <c r="C598" s="6" t="s">
        <v>11073</v>
      </c>
      <c r="D598" s="6" t="s">
        <v>11075</v>
      </c>
      <c r="E598" s="6" t="s">
        <v>232</v>
      </c>
      <c r="F598" s="6">
        <v>19096</v>
      </c>
      <c r="G598" s="6">
        <v>4844763067</v>
      </c>
      <c r="H598" s="6" t="s">
        <v>11074</v>
      </c>
      <c r="I598" s="6" t="s">
        <v>15065</v>
      </c>
      <c r="J598" s="6">
        <v>0</v>
      </c>
      <c r="K598" s="6" t="s">
        <v>11076</v>
      </c>
      <c r="L598" s="6" t="s">
        <v>8974</v>
      </c>
      <c r="M598" s="6">
        <v>0</v>
      </c>
      <c r="N598" s="6" t="s">
        <v>8972</v>
      </c>
      <c r="O598" s="2" t="e">
        <f>MATCH(A598, 'combined matches'!A$1:A$4986,0)</f>
        <v>#N/A</v>
      </c>
      <c r="P598" s="6">
        <f t="shared" si="27"/>
        <v>1</v>
      </c>
      <c r="Q598" s="6">
        <f t="shared" si="28"/>
        <v>1</v>
      </c>
      <c r="R598" s="6" t="b">
        <f t="shared" si="29"/>
        <v>0</v>
      </c>
      <c r="S598" s="6">
        <f>IF(P598=1, SUM($P$1:P598))</f>
        <v>465</v>
      </c>
    </row>
    <row r="599" spans="1:19" x14ac:dyDescent="0.2">
      <c r="A599" s="6">
        <v>618</v>
      </c>
      <c r="B599" s="6" t="s">
        <v>15066</v>
      </c>
      <c r="C599" s="6" t="s">
        <v>15067</v>
      </c>
      <c r="D599" s="6" t="s">
        <v>231</v>
      </c>
      <c r="E599" s="6" t="s">
        <v>232</v>
      </c>
      <c r="F599" s="6">
        <v>19139</v>
      </c>
      <c r="G599" s="6">
        <v>2154712761</v>
      </c>
      <c r="H599" s="6" t="s">
        <v>15068</v>
      </c>
      <c r="I599" s="6" t="s">
        <v>15069</v>
      </c>
      <c r="J599" s="6">
        <v>0</v>
      </c>
      <c r="K599" s="6" t="s">
        <v>15070</v>
      </c>
      <c r="L599" s="6" t="s">
        <v>8973</v>
      </c>
      <c r="M599" s="6">
        <v>1</v>
      </c>
      <c r="N599" s="6" t="s">
        <v>11017</v>
      </c>
      <c r="O599" s="2" t="e">
        <f>MATCH(A599, 'combined matches'!A$1:A$4986,0)</f>
        <v>#N/A</v>
      </c>
      <c r="P599" s="6">
        <f t="shared" si="27"/>
        <v>1</v>
      </c>
      <c r="Q599" s="6">
        <f t="shared" si="28"/>
        <v>0</v>
      </c>
      <c r="R599" s="6">
        <f t="shared" si="29"/>
        <v>0</v>
      </c>
      <c r="S599" s="6">
        <f>IF(P599=1, SUM($P$1:P599))</f>
        <v>466</v>
      </c>
    </row>
    <row r="600" spans="1:19" x14ac:dyDescent="0.2">
      <c r="A600" s="6">
        <v>619</v>
      </c>
      <c r="B600" s="6" t="s">
        <v>15071</v>
      </c>
      <c r="C600" s="6" t="s">
        <v>15067</v>
      </c>
      <c r="D600" s="6" t="s">
        <v>231</v>
      </c>
      <c r="E600" s="6" t="s">
        <v>232</v>
      </c>
      <c r="F600" s="6">
        <v>19139</v>
      </c>
      <c r="G600" s="6">
        <v>2154712761</v>
      </c>
      <c r="H600" s="6" t="s">
        <v>15068</v>
      </c>
      <c r="I600" s="6" t="s">
        <v>15072</v>
      </c>
      <c r="J600" s="6">
        <v>0</v>
      </c>
      <c r="K600" s="6" t="s">
        <v>15070</v>
      </c>
      <c r="L600" s="6" t="s">
        <v>8973</v>
      </c>
      <c r="M600" s="6">
        <v>1</v>
      </c>
      <c r="N600" s="6" t="s">
        <v>8972</v>
      </c>
      <c r="O600" s="2" t="e">
        <f>MATCH(A600, 'combined matches'!A$1:A$4986,0)</f>
        <v>#N/A</v>
      </c>
      <c r="P600" s="6">
        <f t="shared" si="27"/>
        <v>1</v>
      </c>
      <c r="Q600" s="6">
        <f t="shared" si="28"/>
        <v>1</v>
      </c>
      <c r="R600" s="6" t="b">
        <f t="shared" si="29"/>
        <v>0</v>
      </c>
      <c r="S600" s="6">
        <f>IF(P600=1, SUM($P$1:P600))</f>
        <v>467</v>
      </c>
    </row>
    <row r="601" spans="1:19" x14ac:dyDescent="0.2">
      <c r="A601" s="6">
        <v>620</v>
      </c>
      <c r="B601" s="6" t="s">
        <v>15073</v>
      </c>
      <c r="C601" s="6" t="s">
        <v>15074</v>
      </c>
      <c r="D601" s="6" t="s">
        <v>231</v>
      </c>
      <c r="E601" s="6" t="s">
        <v>232</v>
      </c>
      <c r="F601" s="6">
        <v>19122</v>
      </c>
      <c r="G601" s="6">
        <v>2152357944</v>
      </c>
      <c r="H601" s="6" t="s">
        <v>15074</v>
      </c>
      <c r="I601" s="6" t="s">
        <v>15075</v>
      </c>
      <c r="J601" s="6">
        <v>0</v>
      </c>
      <c r="K601" s="6" t="s">
        <v>15070</v>
      </c>
      <c r="L601" s="6" t="s">
        <v>8973</v>
      </c>
      <c r="M601" s="6">
        <v>1</v>
      </c>
      <c r="N601" s="6" t="s">
        <v>8972</v>
      </c>
      <c r="O601" s="2" t="e">
        <f>MATCH(A601, 'combined matches'!A$1:A$4986,0)</f>
        <v>#N/A</v>
      </c>
      <c r="P601" s="6">
        <f t="shared" si="27"/>
        <v>1</v>
      </c>
      <c r="Q601" s="6">
        <f t="shared" si="28"/>
        <v>1</v>
      </c>
      <c r="R601" s="6" t="b">
        <f t="shared" si="29"/>
        <v>0</v>
      </c>
      <c r="S601" s="6">
        <f>IF(P601=1, SUM($P$1:P601))</f>
        <v>468</v>
      </c>
    </row>
    <row r="602" spans="1:19" x14ac:dyDescent="0.2">
      <c r="A602" s="6">
        <v>621</v>
      </c>
      <c r="B602" s="6" t="s">
        <v>11077</v>
      </c>
      <c r="C602" s="6" t="s">
        <v>11078</v>
      </c>
      <c r="D602" s="6" t="s">
        <v>231</v>
      </c>
      <c r="E602" s="6" t="s">
        <v>232</v>
      </c>
      <c r="F602" s="6">
        <v>19107</v>
      </c>
      <c r="G602" s="6">
        <v>2156856827</v>
      </c>
      <c r="H602" s="6" t="s">
        <v>11078</v>
      </c>
      <c r="I602" s="6" t="s">
        <v>15076</v>
      </c>
      <c r="J602" s="6">
        <v>0</v>
      </c>
      <c r="K602" s="6" t="s">
        <v>8551</v>
      </c>
      <c r="L602" s="6" t="s">
        <v>8973</v>
      </c>
      <c r="M602" s="6">
        <v>1</v>
      </c>
      <c r="N602" s="6" t="s">
        <v>11017</v>
      </c>
      <c r="O602" s="2">
        <f>MATCH(A602, 'combined matches'!A$1:A$4986,0)</f>
        <v>265</v>
      </c>
      <c r="P602" s="6">
        <f t="shared" si="27"/>
        <v>0</v>
      </c>
      <c r="Q602" s="6" t="b">
        <f t="shared" si="28"/>
        <v>0</v>
      </c>
      <c r="R602" s="6" t="b">
        <f t="shared" si="29"/>
        <v>0</v>
      </c>
      <c r="S602" s="6" t="b">
        <f>IF(P602=1, SUM($P$1:P602))</f>
        <v>0</v>
      </c>
    </row>
    <row r="603" spans="1:19" x14ac:dyDescent="0.2">
      <c r="A603" s="6">
        <v>622</v>
      </c>
      <c r="B603" s="6" t="s">
        <v>285</v>
      </c>
      <c r="C603" s="6" t="s">
        <v>11079</v>
      </c>
      <c r="D603" s="6" t="s">
        <v>231</v>
      </c>
      <c r="E603" s="6" t="s">
        <v>232</v>
      </c>
      <c r="F603" s="6">
        <v>19123</v>
      </c>
      <c r="G603" s="6">
        <v>2156853803</v>
      </c>
      <c r="H603" s="6" t="s">
        <v>11080</v>
      </c>
      <c r="I603" s="6" t="s">
        <v>15077</v>
      </c>
      <c r="J603" s="6">
        <v>0</v>
      </c>
      <c r="K603" s="6" t="s">
        <v>8551</v>
      </c>
      <c r="L603" s="6" t="s">
        <v>8976</v>
      </c>
      <c r="M603" s="6">
        <v>0</v>
      </c>
      <c r="N603" s="6" t="s">
        <v>8972</v>
      </c>
      <c r="O603" s="2">
        <f>MATCH(A603, 'combined matches'!A$1:A$4986,0)</f>
        <v>271</v>
      </c>
      <c r="P603" s="6">
        <f t="shared" si="27"/>
        <v>0</v>
      </c>
      <c r="Q603" s="6" t="b">
        <f t="shared" si="28"/>
        <v>0</v>
      </c>
      <c r="R603" s="6" t="b">
        <f t="shared" si="29"/>
        <v>0</v>
      </c>
      <c r="S603" s="6" t="b">
        <f>IF(P603=1, SUM($P$1:P603))</f>
        <v>0</v>
      </c>
    </row>
    <row r="604" spans="1:19" x14ac:dyDescent="0.2">
      <c r="A604" s="6">
        <v>623</v>
      </c>
      <c r="B604" s="6" t="s">
        <v>287</v>
      </c>
      <c r="C604" s="6" t="s">
        <v>288</v>
      </c>
      <c r="D604" s="6" t="s">
        <v>231</v>
      </c>
      <c r="E604" s="6" t="s">
        <v>232</v>
      </c>
      <c r="F604" s="6">
        <v>19144</v>
      </c>
      <c r="G604" s="6">
        <v>2156855701</v>
      </c>
      <c r="H604" s="6" t="s">
        <v>11081</v>
      </c>
      <c r="I604" s="6" t="s">
        <v>15078</v>
      </c>
      <c r="J604" s="6">
        <v>0</v>
      </c>
      <c r="K604" s="6" t="s">
        <v>8551</v>
      </c>
      <c r="L604" s="6" t="s">
        <v>8975</v>
      </c>
      <c r="M604" s="6">
        <v>0</v>
      </c>
      <c r="N604" s="6" t="s">
        <v>8972</v>
      </c>
      <c r="O604" s="2">
        <f>MATCH(A604, 'combined matches'!A$1:A$4986,0)</f>
        <v>272</v>
      </c>
      <c r="P604" s="6">
        <f t="shared" si="27"/>
        <v>0</v>
      </c>
      <c r="Q604" s="6" t="b">
        <f t="shared" si="28"/>
        <v>0</v>
      </c>
      <c r="R604" s="6" t="b">
        <f t="shared" si="29"/>
        <v>0</v>
      </c>
      <c r="S604" s="6" t="b">
        <f>IF(P604=1, SUM($P$1:P604))</f>
        <v>0</v>
      </c>
    </row>
    <row r="605" spans="1:19" x14ac:dyDescent="0.2">
      <c r="A605" s="6">
        <v>624</v>
      </c>
      <c r="B605" s="6" t="s">
        <v>289</v>
      </c>
      <c r="C605" s="6" t="s">
        <v>290</v>
      </c>
      <c r="D605" s="6" t="s">
        <v>231</v>
      </c>
      <c r="E605" s="6" t="s">
        <v>232</v>
      </c>
      <c r="F605" s="6">
        <v>19149</v>
      </c>
      <c r="G605" s="6">
        <v>2156850639</v>
      </c>
      <c r="H605" s="6" t="s">
        <v>6447</v>
      </c>
      <c r="I605" s="6" t="s">
        <v>15079</v>
      </c>
      <c r="J605" s="6">
        <v>0</v>
      </c>
      <c r="K605" s="6" t="s">
        <v>8551</v>
      </c>
      <c r="L605" s="6" t="s">
        <v>8975</v>
      </c>
      <c r="M605" s="6">
        <v>0</v>
      </c>
      <c r="N605" s="6" t="s">
        <v>8972</v>
      </c>
      <c r="O605" s="2">
        <f>MATCH(A605, 'combined matches'!A$1:A$4986,0)</f>
        <v>266</v>
      </c>
      <c r="P605" s="6">
        <f t="shared" si="27"/>
        <v>0</v>
      </c>
      <c r="Q605" s="6" t="b">
        <f t="shared" si="28"/>
        <v>0</v>
      </c>
      <c r="R605" s="6" t="b">
        <f t="shared" si="29"/>
        <v>0</v>
      </c>
      <c r="S605" s="6" t="b">
        <f>IF(P605=1, SUM($P$1:P605))</f>
        <v>0</v>
      </c>
    </row>
    <row r="606" spans="1:19" x14ac:dyDescent="0.2">
      <c r="A606" s="6">
        <v>625</v>
      </c>
      <c r="B606" s="6" t="s">
        <v>291</v>
      </c>
      <c r="C606" s="6" t="s">
        <v>292</v>
      </c>
      <c r="D606" s="6" t="s">
        <v>231</v>
      </c>
      <c r="E606" s="6" t="s">
        <v>232</v>
      </c>
      <c r="F606" s="6">
        <v>19132</v>
      </c>
      <c r="G606" s="6">
        <v>2156852401</v>
      </c>
      <c r="H606" s="6" t="s">
        <v>292</v>
      </c>
      <c r="I606" s="6" t="s">
        <v>15080</v>
      </c>
      <c r="J606" s="6">
        <v>0</v>
      </c>
      <c r="K606" s="6" t="s">
        <v>8551</v>
      </c>
      <c r="L606" s="6" t="s">
        <v>8973</v>
      </c>
      <c r="M606" s="6">
        <v>1</v>
      </c>
      <c r="N606" s="6" t="s">
        <v>8972</v>
      </c>
      <c r="O606" s="2">
        <f>MATCH(A606, 'combined matches'!A$1:A$4986,0)</f>
        <v>273</v>
      </c>
      <c r="P606" s="6">
        <f t="shared" si="27"/>
        <v>0</v>
      </c>
      <c r="Q606" s="6" t="b">
        <f t="shared" si="28"/>
        <v>0</v>
      </c>
      <c r="R606" s="6" t="b">
        <f t="shared" si="29"/>
        <v>0</v>
      </c>
      <c r="S606" s="6" t="b">
        <f>IF(P606=1, SUM($P$1:P606))</f>
        <v>0</v>
      </c>
    </row>
    <row r="607" spans="1:19" x14ac:dyDescent="0.2">
      <c r="A607" s="6">
        <v>626</v>
      </c>
      <c r="B607" s="6" t="s">
        <v>293</v>
      </c>
      <c r="C607" s="6" t="s">
        <v>294</v>
      </c>
      <c r="D607" s="6" t="s">
        <v>231</v>
      </c>
      <c r="E607" s="6" t="s">
        <v>232</v>
      </c>
      <c r="F607" s="6">
        <v>19145</v>
      </c>
      <c r="G607" s="6">
        <v>2156851803</v>
      </c>
      <c r="H607" s="6" t="s">
        <v>294</v>
      </c>
      <c r="I607" s="6" t="s">
        <v>15081</v>
      </c>
      <c r="J607" s="6">
        <v>0</v>
      </c>
      <c r="K607" s="6" t="s">
        <v>8551</v>
      </c>
      <c r="L607" s="6" t="s">
        <v>8975</v>
      </c>
      <c r="M607" s="6">
        <v>0</v>
      </c>
      <c r="N607" s="6" t="s">
        <v>8972</v>
      </c>
      <c r="O607" s="2">
        <f>MATCH(A607, 'combined matches'!A$1:A$4986,0)</f>
        <v>267</v>
      </c>
      <c r="P607" s="6">
        <f t="shared" si="27"/>
        <v>0</v>
      </c>
      <c r="Q607" s="6" t="b">
        <f t="shared" si="28"/>
        <v>0</v>
      </c>
      <c r="R607" s="6" t="b">
        <f t="shared" si="29"/>
        <v>0</v>
      </c>
      <c r="S607" s="6" t="b">
        <f>IF(P607=1, SUM($P$1:P607))</f>
        <v>0</v>
      </c>
    </row>
    <row r="608" spans="1:19" x14ac:dyDescent="0.2">
      <c r="A608" s="6">
        <v>627</v>
      </c>
      <c r="B608" s="6" t="s">
        <v>295</v>
      </c>
      <c r="C608" s="6" t="s">
        <v>296</v>
      </c>
      <c r="D608" s="6" t="s">
        <v>231</v>
      </c>
      <c r="E608" s="6" t="s">
        <v>232</v>
      </c>
      <c r="F608" s="6">
        <v>19104</v>
      </c>
      <c r="G608" s="6">
        <v>2156857504</v>
      </c>
      <c r="H608" s="6" t="s">
        <v>296</v>
      </c>
      <c r="I608" s="6" t="s">
        <v>15082</v>
      </c>
      <c r="J608" s="6">
        <v>0</v>
      </c>
      <c r="K608" s="6" t="s">
        <v>8551</v>
      </c>
      <c r="L608" s="6" t="s">
        <v>8975</v>
      </c>
      <c r="M608" s="6">
        <v>0</v>
      </c>
      <c r="N608" s="6" t="s">
        <v>8972</v>
      </c>
      <c r="O608" s="2">
        <f>MATCH(A608, 'combined matches'!A$1:A$4986,0)</f>
        <v>268</v>
      </c>
      <c r="P608" s="6">
        <f t="shared" si="27"/>
        <v>0</v>
      </c>
      <c r="Q608" s="6" t="b">
        <f t="shared" si="28"/>
        <v>0</v>
      </c>
      <c r="R608" s="6" t="b">
        <f t="shared" si="29"/>
        <v>0</v>
      </c>
      <c r="S608" s="6" t="b">
        <f>IF(P608=1, SUM($P$1:P608))</f>
        <v>0</v>
      </c>
    </row>
    <row r="609" spans="1:19" x14ac:dyDescent="0.2">
      <c r="A609" s="6">
        <v>628</v>
      </c>
      <c r="B609" s="6" t="s">
        <v>297</v>
      </c>
      <c r="C609" s="6" t="s">
        <v>298</v>
      </c>
      <c r="D609" s="6" t="s">
        <v>231</v>
      </c>
      <c r="E609" s="6" t="s">
        <v>232</v>
      </c>
      <c r="F609" s="6">
        <v>19104</v>
      </c>
      <c r="G609" s="6">
        <v>2156857601</v>
      </c>
      <c r="H609" s="6" t="s">
        <v>6449</v>
      </c>
      <c r="I609" s="6" t="s">
        <v>15083</v>
      </c>
      <c r="J609" s="6">
        <v>0</v>
      </c>
      <c r="K609" s="6" t="s">
        <v>8551</v>
      </c>
      <c r="L609" s="6" t="s">
        <v>8975</v>
      </c>
      <c r="M609" s="6">
        <v>0</v>
      </c>
      <c r="N609" s="6" t="s">
        <v>8972</v>
      </c>
      <c r="O609" s="2">
        <f>MATCH(A609, 'combined matches'!A$1:A$4986,0)</f>
        <v>269</v>
      </c>
      <c r="P609" s="6">
        <f t="shared" si="27"/>
        <v>0</v>
      </c>
      <c r="Q609" s="6" t="b">
        <f t="shared" si="28"/>
        <v>0</v>
      </c>
      <c r="R609" s="6" t="b">
        <f t="shared" si="29"/>
        <v>0</v>
      </c>
      <c r="S609" s="6" t="b">
        <f>IF(P609=1, SUM($P$1:P609))</f>
        <v>0</v>
      </c>
    </row>
    <row r="610" spans="1:19" x14ac:dyDescent="0.2">
      <c r="A610" s="6">
        <v>629</v>
      </c>
      <c r="B610" s="6" t="s">
        <v>299</v>
      </c>
      <c r="C610" s="6" t="s">
        <v>300</v>
      </c>
      <c r="D610" s="6" t="s">
        <v>231</v>
      </c>
      <c r="E610" s="6" t="s">
        <v>232</v>
      </c>
      <c r="F610" s="6">
        <v>19121</v>
      </c>
      <c r="G610" s="6">
        <v>2156852933</v>
      </c>
      <c r="H610" s="6" t="s">
        <v>6450</v>
      </c>
      <c r="I610" s="6" t="s">
        <v>15084</v>
      </c>
      <c r="J610" s="6">
        <v>0</v>
      </c>
      <c r="K610" s="6" t="s">
        <v>8551</v>
      </c>
      <c r="L610" s="6" t="s">
        <v>8975</v>
      </c>
      <c r="M610" s="6">
        <v>0</v>
      </c>
      <c r="N610" s="6" t="s">
        <v>8972</v>
      </c>
      <c r="O610" s="2">
        <f>MATCH(A610, 'combined matches'!A$1:A$4986,0)</f>
        <v>270</v>
      </c>
      <c r="P610" s="6">
        <f t="shared" si="27"/>
        <v>0</v>
      </c>
      <c r="Q610" s="6" t="b">
        <f t="shared" si="28"/>
        <v>0</v>
      </c>
      <c r="R610" s="6" t="b">
        <f t="shared" si="29"/>
        <v>0</v>
      </c>
      <c r="S610" s="6" t="b">
        <f>IF(P610=1, SUM($P$1:P610))</f>
        <v>0</v>
      </c>
    </row>
    <row r="611" spans="1:19" x14ac:dyDescent="0.2">
      <c r="A611" s="6">
        <v>630</v>
      </c>
      <c r="B611" s="6" t="s">
        <v>301</v>
      </c>
      <c r="C611" s="6" t="s">
        <v>5189</v>
      </c>
      <c r="D611" s="6" t="s">
        <v>231</v>
      </c>
      <c r="E611" s="6" t="s">
        <v>232</v>
      </c>
      <c r="F611" s="6">
        <v>19107</v>
      </c>
      <c r="G611" s="6">
        <v>2159555000</v>
      </c>
      <c r="H611" s="6" t="s">
        <v>5189</v>
      </c>
      <c r="I611" s="6" t="s">
        <v>9045</v>
      </c>
      <c r="J611" s="6">
        <v>0</v>
      </c>
      <c r="K611" s="6" t="s">
        <v>8552</v>
      </c>
      <c r="L611" s="6" t="s">
        <v>8975</v>
      </c>
      <c r="M611" s="6">
        <v>0</v>
      </c>
      <c r="N611" s="6" t="s">
        <v>11017</v>
      </c>
      <c r="O611" s="2">
        <f>MATCH(A611, 'combined matches'!A$1:A$4986,0)</f>
        <v>293</v>
      </c>
      <c r="P611" s="6">
        <f t="shared" si="27"/>
        <v>0</v>
      </c>
      <c r="Q611" s="6" t="b">
        <f t="shared" si="28"/>
        <v>0</v>
      </c>
      <c r="R611" s="6" t="b">
        <f t="shared" si="29"/>
        <v>0</v>
      </c>
      <c r="S611" s="6" t="b">
        <f>IF(P611=1, SUM($P$1:P611))</f>
        <v>0</v>
      </c>
    </row>
    <row r="612" spans="1:19" x14ac:dyDescent="0.2">
      <c r="A612" s="6">
        <v>631</v>
      </c>
      <c r="B612" s="6" t="s">
        <v>301</v>
      </c>
      <c r="C612" s="6" t="s">
        <v>5189</v>
      </c>
      <c r="D612" s="6" t="s">
        <v>231</v>
      </c>
      <c r="E612" s="6" t="s">
        <v>232</v>
      </c>
      <c r="F612" s="6">
        <v>19107</v>
      </c>
      <c r="G612" s="6">
        <v>2159556776</v>
      </c>
      <c r="H612" s="6" t="s">
        <v>5189</v>
      </c>
      <c r="I612" s="6" t="s">
        <v>9045</v>
      </c>
      <c r="J612" s="6">
        <v>0</v>
      </c>
      <c r="K612" s="6" t="s">
        <v>8552</v>
      </c>
      <c r="L612" s="6" t="s">
        <v>8975</v>
      </c>
      <c r="M612" s="6">
        <v>0</v>
      </c>
      <c r="N612" s="6" t="s">
        <v>8972</v>
      </c>
      <c r="O612" s="2">
        <f>MATCH(A612, 'combined matches'!A$1:A$4986,0)</f>
        <v>294</v>
      </c>
      <c r="P612" s="6">
        <f t="shared" si="27"/>
        <v>0</v>
      </c>
      <c r="Q612" s="6" t="b">
        <f t="shared" si="28"/>
        <v>0</v>
      </c>
      <c r="R612" s="6" t="b">
        <f t="shared" si="29"/>
        <v>0</v>
      </c>
      <c r="S612" s="6" t="b">
        <f>IF(P612=1, SUM($P$1:P612))</f>
        <v>0</v>
      </c>
    </row>
    <row r="613" spans="1:19" x14ac:dyDescent="0.2">
      <c r="A613" s="6">
        <v>632</v>
      </c>
      <c r="B613" s="6" t="s">
        <v>302</v>
      </c>
      <c r="C613" s="6" t="s">
        <v>11082</v>
      </c>
      <c r="D613" s="6" t="s">
        <v>231</v>
      </c>
      <c r="E613" s="6" t="s">
        <v>232</v>
      </c>
      <c r="F613" s="6">
        <v>19107</v>
      </c>
      <c r="G613" s="6">
        <v>2155630658</v>
      </c>
      <c r="H613" s="6" t="s">
        <v>11082</v>
      </c>
      <c r="I613" s="6" t="s">
        <v>9046</v>
      </c>
      <c r="J613" s="6">
        <v>0</v>
      </c>
      <c r="K613" s="6" t="s">
        <v>8553</v>
      </c>
      <c r="L613" s="6" t="s">
        <v>8977</v>
      </c>
      <c r="M613" s="6">
        <v>0</v>
      </c>
      <c r="N613" s="6" t="s">
        <v>11017</v>
      </c>
      <c r="O613" s="2">
        <f>MATCH(A613, 'combined matches'!A$1:A$4986,0)</f>
        <v>263</v>
      </c>
      <c r="P613" s="6">
        <f t="shared" si="27"/>
        <v>0</v>
      </c>
      <c r="Q613" s="6" t="b">
        <f t="shared" si="28"/>
        <v>0</v>
      </c>
      <c r="R613" s="6" t="b">
        <f t="shared" si="29"/>
        <v>0</v>
      </c>
      <c r="S613" s="6" t="b">
        <f>IF(P613=1, SUM($P$1:P613))</f>
        <v>0</v>
      </c>
    </row>
    <row r="614" spans="1:19" x14ac:dyDescent="0.2">
      <c r="A614" s="6">
        <v>633</v>
      </c>
      <c r="B614" s="6" t="s">
        <v>302</v>
      </c>
      <c r="C614" s="6" t="s">
        <v>303</v>
      </c>
      <c r="D614" s="6" t="s">
        <v>231</v>
      </c>
      <c r="E614" s="6" t="s">
        <v>232</v>
      </c>
      <c r="F614" s="6">
        <v>19147</v>
      </c>
      <c r="G614" s="6">
        <v>2155630658</v>
      </c>
      <c r="H614" s="6" t="s">
        <v>303</v>
      </c>
      <c r="I614" s="6" t="s">
        <v>9046</v>
      </c>
      <c r="J614" s="6">
        <v>0</v>
      </c>
      <c r="K614" s="6" t="s">
        <v>8553</v>
      </c>
      <c r="L614" s="6" t="s">
        <v>8977</v>
      </c>
      <c r="M614" s="6">
        <v>0</v>
      </c>
      <c r="N614" s="6" t="s">
        <v>8972</v>
      </c>
      <c r="O614" s="2">
        <f>MATCH(A614, 'combined matches'!A$1:A$4986,0)</f>
        <v>264</v>
      </c>
      <c r="P614" s="6">
        <f t="shared" si="27"/>
        <v>0</v>
      </c>
      <c r="Q614" s="6" t="b">
        <f t="shared" si="28"/>
        <v>0</v>
      </c>
      <c r="R614" s="6" t="b">
        <f t="shared" si="29"/>
        <v>0</v>
      </c>
      <c r="S614" s="6" t="b">
        <f>IF(P614=1, SUM($P$1:P614))</f>
        <v>0</v>
      </c>
    </row>
    <row r="615" spans="1:19" x14ac:dyDescent="0.2">
      <c r="A615" s="6">
        <v>634</v>
      </c>
      <c r="B615" s="6" t="s">
        <v>15085</v>
      </c>
      <c r="C615" s="6" t="s">
        <v>15086</v>
      </c>
      <c r="D615" s="6" t="s">
        <v>231</v>
      </c>
      <c r="E615" s="6" t="s">
        <v>232</v>
      </c>
      <c r="F615" s="6">
        <v>19107</v>
      </c>
      <c r="G615" s="6">
        <v>2159854448</v>
      </c>
      <c r="H615" s="6" t="s">
        <v>15086</v>
      </c>
      <c r="I615" s="6" t="s">
        <v>15085</v>
      </c>
      <c r="J615" s="6">
        <v>0</v>
      </c>
      <c r="K615" s="6" t="s">
        <v>15087</v>
      </c>
      <c r="L615" s="6" t="s">
        <v>8973</v>
      </c>
      <c r="M615" s="6">
        <v>1</v>
      </c>
      <c r="N615" s="6" t="s">
        <v>11017</v>
      </c>
      <c r="O615" s="2" t="e">
        <f>MATCH(A615, 'combined matches'!A$1:A$4986,0)</f>
        <v>#N/A</v>
      </c>
      <c r="P615" s="6">
        <f t="shared" si="27"/>
        <v>1</v>
      </c>
      <c r="Q615" s="6">
        <f t="shared" si="28"/>
        <v>0</v>
      </c>
      <c r="R615" s="6">
        <f t="shared" si="29"/>
        <v>0</v>
      </c>
      <c r="S615" s="6">
        <f>IF(P615=1, SUM($P$1:P615))</f>
        <v>469</v>
      </c>
    </row>
    <row r="616" spans="1:19" x14ac:dyDescent="0.2">
      <c r="A616" s="6">
        <v>635</v>
      </c>
      <c r="B616" s="6" t="s">
        <v>15088</v>
      </c>
      <c r="C616" s="6" t="s">
        <v>15089</v>
      </c>
      <c r="D616" s="6" t="s">
        <v>231</v>
      </c>
      <c r="E616" s="6" t="s">
        <v>232</v>
      </c>
      <c r="F616" s="6">
        <v>19107</v>
      </c>
      <c r="G616" s="6">
        <v>2153441632</v>
      </c>
      <c r="H616" s="6" t="s">
        <v>15089</v>
      </c>
      <c r="I616" s="6" t="s">
        <v>15090</v>
      </c>
      <c r="J616" s="6">
        <v>0</v>
      </c>
      <c r="K616" s="6" t="s">
        <v>15087</v>
      </c>
      <c r="L616" s="6" t="s">
        <v>8977</v>
      </c>
      <c r="M616" s="6">
        <v>0</v>
      </c>
      <c r="N616" s="6" t="s">
        <v>8972</v>
      </c>
      <c r="O616" s="2" t="e">
        <f>MATCH(A616, 'combined matches'!A$1:A$4986,0)</f>
        <v>#N/A</v>
      </c>
      <c r="P616" s="6">
        <f t="shared" si="27"/>
        <v>1</v>
      </c>
      <c r="Q616" s="6">
        <f t="shared" si="28"/>
        <v>1</v>
      </c>
      <c r="R616" s="6" t="b">
        <f t="shared" si="29"/>
        <v>0</v>
      </c>
      <c r="S616" s="6">
        <f>IF(P616=1, SUM($P$1:P616))</f>
        <v>470</v>
      </c>
    </row>
    <row r="617" spans="1:19" x14ac:dyDescent="0.2">
      <c r="A617" s="6">
        <v>636</v>
      </c>
      <c r="B617" s="6" t="s">
        <v>11083</v>
      </c>
      <c r="C617" s="6" t="s">
        <v>11084</v>
      </c>
      <c r="D617" s="6" t="s">
        <v>231</v>
      </c>
      <c r="E617" s="6" t="s">
        <v>232</v>
      </c>
      <c r="F617" s="6">
        <v>19133</v>
      </c>
      <c r="G617" s="6">
        <v>2157652272</v>
      </c>
      <c r="H617" s="6" t="s">
        <v>11084</v>
      </c>
      <c r="I617" s="6" t="s">
        <v>15091</v>
      </c>
      <c r="J617" s="6">
        <v>0</v>
      </c>
      <c r="K617" s="6" t="s">
        <v>8554</v>
      </c>
      <c r="L617" s="6" t="s">
        <v>8977</v>
      </c>
      <c r="M617" s="6">
        <v>0</v>
      </c>
      <c r="N617" s="6" t="s">
        <v>11017</v>
      </c>
      <c r="O617" s="2">
        <f>MATCH(A617, 'combined matches'!A$1:A$4986,0)</f>
        <v>245</v>
      </c>
      <c r="P617" s="6">
        <f t="shared" si="27"/>
        <v>0</v>
      </c>
      <c r="Q617" s="6" t="b">
        <f t="shared" si="28"/>
        <v>0</v>
      </c>
      <c r="R617" s="6" t="b">
        <f t="shared" si="29"/>
        <v>0</v>
      </c>
      <c r="S617" s="6" t="b">
        <f>IF(P617=1, SUM($P$1:P617))</f>
        <v>0</v>
      </c>
    </row>
    <row r="618" spans="1:19" x14ac:dyDescent="0.2">
      <c r="A618" s="6">
        <v>637</v>
      </c>
      <c r="B618" s="6" t="s">
        <v>304</v>
      </c>
      <c r="C618" s="6" t="s">
        <v>305</v>
      </c>
      <c r="D618" s="6" t="s">
        <v>231</v>
      </c>
      <c r="E618" s="6" t="s">
        <v>232</v>
      </c>
      <c r="F618" s="6">
        <v>19133</v>
      </c>
      <c r="G618" s="6">
        <v>2677652272</v>
      </c>
      <c r="H618" s="6" t="s">
        <v>6451</v>
      </c>
      <c r="I618" s="6" t="s">
        <v>15092</v>
      </c>
      <c r="J618" s="6">
        <v>0</v>
      </c>
      <c r="K618" s="6" t="s">
        <v>8554</v>
      </c>
      <c r="L618" s="6" t="s">
        <v>8977</v>
      </c>
      <c r="M618" s="6">
        <v>0</v>
      </c>
      <c r="N618" s="6" t="s">
        <v>8972</v>
      </c>
      <c r="O618" s="2">
        <f>MATCH(A618, 'combined matches'!A$1:A$4986,0)</f>
        <v>246</v>
      </c>
      <c r="P618" s="6">
        <f t="shared" si="27"/>
        <v>0</v>
      </c>
      <c r="Q618" s="6" t="b">
        <f t="shared" si="28"/>
        <v>0</v>
      </c>
      <c r="R618" s="6" t="b">
        <f t="shared" si="29"/>
        <v>0</v>
      </c>
      <c r="S618" s="6" t="b">
        <f>IF(P618=1, SUM($P$1:P618))</f>
        <v>0</v>
      </c>
    </row>
    <row r="619" spans="1:19" x14ac:dyDescent="0.2">
      <c r="A619" s="6">
        <v>638</v>
      </c>
      <c r="B619" s="6" t="s">
        <v>11085</v>
      </c>
      <c r="C619" s="6" t="s">
        <v>11086</v>
      </c>
      <c r="D619" s="6" t="s">
        <v>308</v>
      </c>
      <c r="E619" s="6" t="s">
        <v>232</v>
      </c>
      <c r="F619" s="6">
        <v>19348</v>
      </c>
      <c r="G619" s="6">
        <v>6104447550</v>
      </c>
      <c r="H619" s="6" t="s">
        <v>11087</v>
      </c>
      <c r="I619" s="6" t="s">
        <v>11085</v>
      </c>
      <c r="J619" s="6">
        <v>0</v>
      </c>
      <c r="K619" s="6" t="s">
        <v>8555</v>
      </c>
      <c r="L619" s="6" t="s">
        <v>8973</v>
      </c>
      <c r="M619" s="6">
        <v>1</v>
      </c>
      <c r="N619" s="6" t="s">
        <v>11017</v>
      </c>
      <c r="O619" s="2">
        <f>MATCH(A619, 'combined matches'!A$1:A$4986,0)</f>
        <v>260</v>
      </c>
      <c r="P619" s="6">
        <f t="shared" si="27"/>
        <v>0</v>
      </c>
      <c r="Q619" s="6" t="b">
        <f t="shared" si="28"/>
        <v>0</v>
      </c>
      <c r="R619" s="6" t="b">
        <f t="shared" si="29"/>
        <v>0</v>
      </c>
      <c r="S619" s="6" t="b">
        <f>IF(P619=1, SUM($P$1:P619))</f>
        <v>0</v>
      </c>
    </row>
    <row r="620" spans="1:19" x14ac:dyDescent="0.2">
      <c r="A620" s="6">
        <v>639</v>
      </c>
      <c r="B620" s="6" t="s">
        <v>306</v>
      </c>
      <c r="C620" s="6" t="s">
        <v>307</v>
      </c>
      <c r="D620" s="6" t="s">
        <v>308</v>
      </c>
      <c r="E620" s="6" t="s">
        <v>232</v>
      </c>
      <c r="F620" s="6">
        <v>19348</v>
      </c>
      <c r="G620" s="6">
        <v>6104447550</v>
      </c>
      <c r="H620" s="6" t="s">
        <v>7842</v>
      </c>
      <c r="I620" s="6" t="s">
        <v>9047</v>
      </c>
      <c r="J620" s="6">
        <v>0</v>
      </c>
      <c r="K620" s="6" t="s">
        <v>8555</v>
      </c>
      <c r="L620" s="6" t="s">
        <v>8973</v>
      </c>
      <c r="M620" s="6">
        <v>1</v>
      </c>
      <c r="N620" s="6" t="s">
        <v>8972</v>
      </c>
      <c r="O620" s="2">
        <f>MATCH(A620, 'combined matches'!A$1:A$4986,0)</f>
        <v>261</v>
      </c>
      <c r="P620" s="6">
        <f t="shared" si="27"/>
        <v>0</v>
      </c>
      <c r="Q620" s="6" t="b">
        <f t="shared" si="28"/>
        <v>0</v>
      </c>
      <c r="R620" s="6" t="b">
        <f t="shared" si="29"/>
        <v>0</v>
      </c>
      <c r="S620" s="6" t="b">
        <f>IF(P620=1, SUM($P$1:P620))</f>
        <v>0</v>
      </c>
    </row>
    <row r="621" spans="1:19" x14ac:dyDescent="0.2">
      <c r="A621" s="6">
        <v>640</v>
      </c>
      <c r="B621" s="6" t="s">
        <v>309</v>
      </c>
      <c r="C621" s="6" t="s">
        <v>310</v>
      </c>
      <c r="D621" s="6" t="s">
        <v>231</v>
      </c>
      <c r="E621" s="6" t="s">
        <v>232</v>
      </c>
      <c r="F621" s="6">
        <v>19104</v>
      </c>
      <c r="G621" s="6">
        <v>2154561232</v>
      </c>
      <c r="H621" s="6" t="s">
        <v>310</v>
      </c>
      <c r="I621" s="6" t="s">
        <v>309</v>
      </c>
      <c r="J621" s="6">
        <v>0</v>
      </c>
      <c r="K621" s="6" t="s">
        <v>8556</v>
      </c>
      <c r="L621" s="6" t="s">
        <v>8977</v>
      </c>
      <c r="M621" s="6">
        <v>0</v>
      </c>
      <c r="N621" s="6" t="s">
        <v>11017</v>
      </c>
      <c r="O621" s="2">
        <f>MATCH(A621, 'combined matches'!A$1:A$4986,0)</f>
        <v>237</v>
      </c>
      <c r="P621" s="6">
        <f t="shared" si="27"/>
        <v>0</v>
      </c>
      <c r="Q621" s="6" t="b">
        <f t="shared" si="28"/>
        <v>0</v>
      </c>
      <c r="R621" s="6" t="b">
        <f t="shared" si="29"/>
        <v>0</v>
      </c>
      <c r="S621" s="6" t="b">
        <f>IF(P621=1, SUM($P$1:P621))</f>
        <v>0</v>
      </c>
    </row>
    <row r="622" spans="1:19" x14ac:dyDescent="0.2">
      <c r="A622" s="6">
        <v>641</v>
      </c>
      <c r="B622" s="6" t="s">
        <v>309</v>
      </c>
      <c r="C622" s="6" t="s">
        <v>310</v>
      </c>
      <c r="D622" s="6" t="s">
        <v>231</v>
      </c>
      <c r="E622" s="6" t="s">
        <v>232</v>
      </c>
      <c r="F622" s="6">
        <v>19104</v>
      </c>
      <c r="G622" s="6">
        <v>2155461232</v>
      </c>
      <c r="H622" s="6" t="s">
        <v>310</v>
      </c>
      <c r="I622" s="6" t="s">
        <v>309</v>
      </c>
      <c r="J622" s="6">
        <v>0</v>
      </c>
      <c r="K622" s="6" t="s">
        <v>8556</v>
      </c>
      <c r="L622" s="6" t="s">
        <v>8977</v>
      </c>
      <c r="M622" s="6">
        <v>0</v>
      </c>
      <c r="N622" s="6" t="s">
        <v>8972</v>
      </c>
      <c r="O622" s="2">
        <f>MATCH(A622, 'combined matches'!A$1:A$4986,0)</f>
        <v>238</v>
      </c>
      <c r="P622" s="6">
        <f t="shared" si="27"/>
        <v>0</v>
      </c>
      <c r="Q622" s="6" t="b">
        <f t="shared" si="28"/>
        <v>0</v>
      </c>
      <c r="R622" s="6" t="b">
        <f t="shared" si="29"/>
        <v>0</v>
      </c>
      <c r="S622" s="6" t="b">
        <f>IF(P622=1, SUM($P$1:P622))</f>
        <v>0</v>
      </c>
    </row>
    <row r="623" spans="1:19" x14ac:dyDescent="0.2">
      <c r="A623" s="6">
        <v>642</v>
      </c>
      <c r="B623" s="6" t="s">
        <v>15093</v>
      </c>
      <c r="C623" s="6" t="s">
        <v>15094</v>
      </c>
      <c r="D623" s="6" t="s">
        <v>15095</v>
      </c>
      <c r="E623" s="6" t="s">
        <v>232</v>
      </c>
      <c r="F623" s="6">
        <v>18974</v>
      </c>
      <c r="G623" s="6">
        <v>2159577981</v>
      </c>
      <c r="H623" s="6" t="s">
        <v>15096</v>
      </c>
      <c r="I623" s="6" t="s">
        <v>15093</v>
      </c>
      <c r="J623" s="6">
        <v>0</v>
      </c>
      <c r="K623" s="6" t="s">
        <v>15097</v>
      </c>
      <c r="L623" s="6" t="s">
        <v>8982</v>
      </c>
      <c r="M623" s="6">
        <v>0</v>
      </c>
      <c r="N623" s="6" t="s">
        <v>11017</v>
      </c>
      <c r="O623" s="2" t="e">
        <f>MATCH(A623, 'combined matches'!A$1:A$4986,0)</f>
        <v>#N/A</v>
      </c>
      <c r="P623" s="6">
        <f t="shared" si="27"/>
        <v>1</v>
      </c>
      <c r="Q623" s="6">
        <f t="shared" si="28"/>
        <v>0</v>
      </c>
      <c r="R623" s="6">
        <f t="shared" si="29"/>
        <v>0</v>
      </c>
      <c r="S623" s="6">
        <f>IF(P623=1, SUM($P$1:P623))</f>
        <v>471</v>
      </c>
    </row>
    <row r="624" spans="1:19" x14ac:dyDescent="0.2">
      <c r="A624" s="6">
        <v>643</v>
      </c>
      <c r="B624" s="6" t="s">
        <v>15098</v>
      </c>
      <c r="C624" s="6" t="s">
        <v>15099</v>
      </c>
      <c r="D624" s="6" t="s">
        <v>15100</v>
      </c>
      <c r="E624" s="6" t="s">
        <v>232</v>
      </c>
      <c r="F624" s="6">
        <v>18951</v>
      </c>
      <c r="G624" s="6">
        <v>2155362684</v>
      </c>
      <c r="H624" s="6" t="s">
        <v>15099</v>
      </c>
      <c r="I624" s="6" t="s">
        <v>15098</v>
      </c>
      <c r="J624" s="6">
        <v>0</v>
      </c>
      <c r="K624" s="6" t="s">
        <v>15097</v>
      </c>
      <c r="L624" s="6" t="s">
        <v>8982</v>
      </c>
      <c r="M624" s="6">
        <v>0</v>
      </c>
      <c r="N624" s="6" t="s">
        <v>8972</v>
      </c>
      <c r="O624" s="2" t="e">
        <f>MATCH(A624, 'combined matches'!A$1:A$4986,0)</f>
        <v>#N/A</v>
      </c>
      <c r="P624" s="6">
        <f t="shared" si="27"/>
        <v>1</v>
      </c>
      <c r="Q624" s="6">
        <f t="shared" si="28"/>
        <v>1</v>
      </c>
      <c r="R624" s="6" t="b">
        <f t="shared" si="29"/>
        <v>0</v>
      </c>
      <c r="S624" s="6">
        <f>IF(P624=1, SUM($P$1:P624))</f>
        <v>472</v>
      </c>
    </row>
    <row r="625" spans="1:19" x14ac:dyDescent="0.2">
      <c r="A625" s="6">
        <v>644</v>
      </c>
      <c r="B625" s="6" t="s">
        <v>15101</v>
      </c>
      <c r="C625" s="6" t="s">
        <v>15094</v>
      </c>
      <c r="D625" s="6" t="s">
        <v>15095</v>
      </c>
      <c r="E625" s="6" t="s">
        <v>232</v>
      </c>
      <c r="F625" s="6">
        <v>18974</v>
      </c>
      <c r="G625" s="6">
        <v>2159577980</v>
      </c>
      <c r="H625" s="6" t="s">
        <v>15096</v>
      </c>
      <c r="I625" s="6" t="s">
        <v>15101</v>
      </c>
      <c r="J625" s="6">
        <v>0</v>
      </c>
      <c r="K625" s="6" t="s">
        <v>15097</v>
      </c>
      <c r="L625" s="6" t="s">
        <v>8982</v>
      </c>
      <c r="M625" s="6">
        <v>0</v>
      </c>
      <c r="N625" s="6" t="s">
        <v>8972</v>
      </c>
      <c r="O625" s="2" t="e">
        <f>MATCH(A625, 'combined matches'!A$1:A$4986,0)</f>
        <v>#N/A</v>
      </c>
      <c r="P625" s="6">
        <f t="shared" si="27"/>
        <v>1</v>
      </c>
      <c r="Q625" s="6">
        <f t="shared" si="28"/>
        <v>1</v>
      </c>
      <c r="R625" s="6" t="b">
        <f t="shared" si="29"/>
        <v>0</v>
      </c>
      <c r="S625" s="6">
        <f>IF(P625=1, SUM($P$1:P625))</f>
        <v>473</v>
      </c>
    </row>
    <row r="626" spans="1:19" x14ac:dyDescent="0.2">
      <c r="A626" s="6">
        <v>645</v>
      </c>
      <c r="B626" s="6" t="s">
        <v>15102</v>
      </c>
      <c r="C626" s="6" t="s">
        <v>15103</v>
      </c>
      <c r="D626" s="6" t="s">
        <v>15104</v>
      </c>
      <c r="E626" s="6" t="s">
        <v>232</v>
      </c>
      <c r="F626" s="6">
        <v>19020</v>
      </c>
      <c r="G626" s="6">
        <v>2156380629</v>
      </c>
      <c r="H626" s="6" t="s">
        <v>15105</v>
      </c>
      <c r="I626" s="6" t="s">
        <v>15102</v>
      </c>
      <c r="J626" s="6">
        <v>0</v>
      </c>
      <c r="K626" s="6" t="s">
        <v>15097</v>
      </c>
      <c r="L626" s="6" t="s">
        <v>8982</v>
      </c>
      <c r="M626" s="6">
        <v>0</v>
      </c>
      <c r="N626" s="6" t="s">
        <v>8972</v>
      </c>
      <c r="O626" s="2" t="e">
        <f>MATCH(A626, 'combined matches'!A$1:A$4986,0)</f>
        <v>#N/A</v>
      </c>
      <c r="P626" s="6">
        <f t="shared" si="27"/>
        <v>1</v>
      </c>
      <c r="Q626" s="6">
        <f t="shared" si="28"/>
        <v>1</v>
      </c>
      <c r="R626" s="6" t="b">
        <f t="shared" si="29"/>
        <v>0</v>
      </c>
      <c r="S626" s="6">
        <f>IF(P626=1, SUM($P$1:P626))</f>
        <v>474</v>
      </c>
    </row>
    <row r="627" spans="1:19" x14ac:dyDescent="0.2">
      <c r="A627" s="6">
        <v>646</v>
      </c>
      <c r="B627" s="6" t="s">
        <v>11088</v>
      </c>
      <c r="C627" s="6" t="s">
        <v>11089</v>
      </c>
      <c r="D627" s="6" t="s">
        <v>11091</v>
      </c>
      <c r="E627" s="6" t="s">
        <v>232</v>
      </c>
      <c r="F627" s="6">
        <v>19010</v>
      </c>
      <c r="G627" s="6">
        <v>2157184250</v>
      </c>
      <c r="H627" s="6" t="s">
        <v>11090</v>
      </c>
      <c r="I627" s="6" t="s">
        <v>15106</v>
      </c>
      <c r="J627" s="6">
        <v>0</v>
      </c>
      <c r="K627" s="6" t="s">
        <v>8557</v>
      </c>
      <c r="L627" s="6" t="s">
        <v>8977</v>
      </c>
      <c r="M627" s="6">
        <v>0</v>
      </c>
      <c r="N627" s="6" t="s">
        <v>11017</v>
      </c>
      <c r="O627" s="2">
        <f>MATCH(A627, 'combined matches'!A$1:A$4986,0)</f>
        <v>251</v>
      </c>
      <c r="P627" s="6">
        <f t="shared" si="27"/>
        <v>0</v>
      </c>
      <c r="Q627" s="6" t="b">
        <f t="shared" si="28"/>
        <v>0</v>
      </c>
      <c r="R627" s="6" t="b">
        <f t="shared" si="29"/>
        <v>0</v>
      </c>
      <c r="S627" s="6" t="b">
        <f>IF(P627=1, SUM($P$1:P627))</f>
        <v>0</v>
      </c>
    </row>
    <row r="628" spans="1:19" x14ac:dyDescent="0.2">
      <c r="A628" s="6">
        <v>647</v>
      </c>
      <c r="B628" s="6" t="s">
        <v>15107</v>
      </c>
      <c r="C628" s="6" t="s">
        <v>15108</v>
      </c>
      <c r="D628" s="6" t="s">
        <v>231</v>
      </c>
      <c r="E628" s="6" t="s">
        <v>232</v>
      </c>
      <c r="F628" s="6">
        <v>19145</v>
      </c>
      <c r="G628" s="6">
        <v>2159524801</v>
      </c>
      <c r="H628" s="6" t="s">
        <v>15108</v>
      </c>
      <c r="I628" s="6" t="s">
        <v>15107</v>
      </c>
      <c r="J628" s="6">
        <v>0</v>
      </c>
      <c r="K628" s="6" t="s">
        <v>8557</v>
      </c>
      <c r="L628" s="6" t="s">
        <v>8975</v>
      </c>
      <c r="M628" s="6">
        <v>0</v>
      </c>
      <c r="N628" s="6" t="s">
        <v>8972</v>
      </c>
      <c r="O628" s="2" t="e">
        <f>MATCH(A628, 'combined matches'!A$1:A$4986,0)</f>
        <v>#N/A</v>
      </c>
      <c r="P628" s="6">
        <f t="shared" si="27"/>
        <v>1</v>
      </c>
      <c r="Q628" s="6">
        <f t="shared" si="28"/>
        <v>1</v>
      </c>
      <c r="R628" s="6" t="b">
        <f t="shared" si="29"/>
        <v>0</v>
      </c>
      <c r="S628" s="6">
        <f>IF(P628=1, SUM($P$1:P628))</f>
        <v>475</v>
      </c>
    </row>
    <row r="629" spans="1:19" x14ac:dyDescent="0.2">
      <c r="A629" s="6">
        <v>648</v>
      </c>
      <c r="B629" s="6" t="s">
        <v>313</v>
      </c>
      <c r="C629" s="6" t="s">
        <v>314</v>
      </c>
      <c r="D629" s="6" t="s">
        <v>231</v>
      </c>
      <c r="E629" s="6" t="s">
        <v>232</v>
      </c>
      <c r="F629" s="6">
        <v>19139</v>
      </c>
      <c r="G629" s="6">
        <v>2155903537</v>
      </c>
      <c r="H629" s="6" t="s">
        <v>314</v>
      </c>
      <c r="I629" s="6" t="s">
        <v>15109</v>
      </c>
      <c r="J629" s="6">
        <v>0</v>
      </c>
      <c r="K629" s="6" t="s">
        <v>8558</v>
      </c>
      <c r="L629" s="6" t="s">
        <v>8974</v>
      </c>
      <c r="M629" s="6">
        <v>0</v>
      </c>
      <c r="N629" s="6" t="s">
        <v>11017</v>
      </c>
      <c r="O629" s="2">
        <f>MATCH(A629, 'combined matches'!A$1:A$4986,0)</f>
        <v>239</v>
      </c>
      <c r="P629" s="6">
        <f t="shared" si="27"/>
        <v>0</v>
      </c>
      <c r="Q629" s="6" t="b">
        <f t="shared" si="28"/>
        <v>0</v>
      </c>
      <c r="R629" s="6" t="b">
        <f t="shared" si="29"/>
        <v>0</v>
      </c>
      <c r="S629" s="6" t="b">
        <f>IF(P629=1, SUM($P$1:P629))</f>
        <v>0</v>
      </c>
    </row>
    <row r="630" spans="1:19" x14ac:dyDescent="0.2">
      <c r="A630" s="6">
        <v>649</v>
      </c>
      <c r="B630" s="6" t="s">
        <v>311</v>
      </c>
      <c r="C630" s="6" t="s">
        <v>312</v>
      </c>
      <c r="D630" s="6" t="s">
        <v>231</v>
      </c>
      <c r="E630" s="6" t="s">
        <v>232</v>
      </c>
      <c r="F630" s="6">
        <v>19144</v>
      </c>
      <c r="H630" s="6" t="s">
        <v>6452</v>
      </c>
      <c r="I630" s="6" t="s">
        <v>311</v>
      </c>
      <c r="J630" s="6">
        <v>0</v>
      </c>
      <c r="K630" s="6" t="s">
        <v>8558</v>
      </c>
      <c r="L630" s="6" t="s">
        <v>8974</v>
      </c>
      <c r="M630" s="6">
        <v>0</v>
      </c>
      <c r="N630" s="6" t="s">
        <v>8972</v>
      </c>
      <c r="O630" s="2">
        <f>MATCH(A630, 'combined matches'!A$1:A$4986,0)</f>
        <v>242</v>
      </c>
      <c r="P630" s="6">
        <f t="shared" si="27"/>
        <v>0</v>
      </c>
      <c r="Q630" s="6" t="b">
        <f t="shared" si="28"/>
        <v>0</v>
      </c>
      <c r="R630" s="6" t="b">
        <f t="shared" si="29"/>
        <v>0</v>
      </c>
      <c r="S630" s="6" t="b">
        <f>IF(P630=1, SUM($P$1:P630))</f>
        <v>0</v>
      </c>
    </row>
    <row r="631" spans="1:19" x14ac:dyDescent="0.2">
      <c r="A631" s="6">
        <v>650</v>
      </c>
      <c r="B631" s="6" t="s">
        <v>313</v>
      </c>
      <c r="C631" s="6" t="s">
        <v>314</v>
      </c>
      <c r="D631" s="6" t="s">
        <v>231</v>
      </c>
      <c r="E631" s="6" t="s">
        <v>232</v>
      </c>
      <c r="F631" s="6">
        <v>19139</v>
      </c>
      <c r="G631" s="6">
        <v>2674253210</v>
      </c>
      <c r="H631" s="6" t="s">
        <v>314</v>
      </c>
      <c r="I631" s="6" t="s">
        <v>15109</v>
      </c>
      <c r="J631" s="6">
        <v>0</v>
      </c>
      <c r="K631" s="6" t="s">
        <v>8558</v>
      </c>
      <c r="L631" s="6" t="s">
        <v>8974</v>
      </c>
      <c r="M631" s="6">
        <v>0</v>
      </c>
      <c r="N631" s="6" t="s">
        <v>8972</v>
      </c>
      <c r="O631" s="2">
        <f>MATCH(A631, 'combined matches'!A$1:A$4986,0)</f>
        <v>240</v>
      </c>
      <c r="P631" s="6">
        <f t="shared" si="27"/>
        <v>0</v>
      </c>
      <c r="Q631" s="6" t="b">
        <f t="shared" si="28"/>
        <v>0</v>
      </c>
      <c r="R631" s="6" t="b">
        <f t="shared" si="29"/>
        <v>0</v>
      </c>
      <c r="S631" s="6" t="b">
        <f>IF(P631=1, SUM($P$1:P631))</f>
        <v>0</v>
      </c>
    </row>
    <row r="632" spans="1:19" x14ac:dyDescent="0.2">
      <c r="A632" s="6">
        <v>652</v>
      </c>
      <c r="B632" s="6" t="s">
        <v>315</v>
      </c>
      <c r="C632" s="6" t="s">
        <v>316</v>
      </c>
      <c r="D632" s="6" t="s">
        <v>231</v>
      </c>
      <c r="E632" s="6" t="s">
        <v>232</v>
      </c>
      <c r="F632" s="6">
        <v>19139</v>
      </c>
      <c r="G632" s="6">
        <v>2674253210</v>
      </c>
      <c r="H632" s="6" t="s">
        <v>6453</v>
      </c>
      <c r="I632" s="6" t="s">
        <v>9048</v>
      </c>
      <c r="J632" s="6">
        <v>0</v>
      </c>
      <c r="K632" s="6" t="s">
        <v>8558</v>
      </c>
      <c r="L632" s="6" t="s">
        <v>8974</v>
      </c>
      <c r="M632" s="6">
        <v>0</v>
      </c>
      <c r="N632" s="6" t="s">
        <v>8972</v>
      </c>
      <c r="O632" s="2">
        <f>MATCH(A632, 'combined matches'!A$1:A$4986,0)</f>
        <v>241</v>
      </c>
      <c r="P632" s="6">
        <f t="shared" si="27"/>
        <v>0</v>
      </c>
      <c r="Q632" s="6" t="b">
        <f t="shared" si="28"/>
        <v>0</v>
      </c>
      <c r="R632" s="6" t="b">
        <f t="shared" si="29"/>
        <v>0</v>
      </c>
      <c r="S632" s="6" t="b">
        <f>IF(P632=1, SUM($P$1:P632))</f>
        <v>0</v>
      </c>
    </row>
    <row r="633" spans="1:19" x14ac:dyDescent="0.2">
      <c r="A633" s="6">
        <v>653</v>
      </c>
      <c r="B633" s="6" t="s">
        <v>317</v>
      </c>
      <c r="C633" s="6" t="s">
        <v>318</v>
      </c>
      <c r="D633" s="6" t="s">
        <v>231</v>
      </c>
      <c r="E633" s="6" t="s">
        <v>232</v>
      </c>
      <c r="F633" s="6">
        <v>19139</v>
      </c>
      <c r="G633" s="6">
        <v>2154712902</v>
      </c>
      <c r="H633" s="6" t="s">
        <v>318</v>
      </c>
      <c r="I633" s="6" t="s">
        <v>15110</v>
      </c>
      <c r="J633" s="6">
        <v>0</v>
      </c>
      <c r="K633" s="6" t="s">
        <v>8558</v>
      </c>
      <c r="L633" s="6" t="s">
        <v>8975</v>
      </c>
      <c r="M633" s="6">
        <v>0</v>
      </c>
      <c r="N633" s="6" t="s">
        <v>8972</v>
      </c>
      <c r="O633" s="2">
        <f>MATCH(A633, 'combined matches'!A$1:A$4986,0)</f>
        <v>244</v>
      </c>
      <c r="P633" s="6">
        <f t="shared" si="27"/>
        <v>0</v>
      </c>
      <c r="Q633" s="6" t="b">
        <f t="shared" si="28"/>
        <v>0</v>
      </c>
      <c r="R633" s="6" t="b">
        <f t="shared" si="29"/>
        <v>0</v>
      </c>
      <c r="S633" s="6" t="b">
        <f>IF(P633=1, SUM($P$1:P633))</f>
        <v>0</v>
      </c>
    </row>
    <row r="634" spans="1:19" x14ac:dyDescent="0.2">
      <c r="A634" s="6">
        <v>654</v>
      </c>
      <c r="B634" s="6" t="s">
        <v>319</v>
      </c>
      <c r="C634" s="6" t="s">
        <v>320</v>
      </c>
      <c r="D634" s="6" t="s">
        <v>231</v>
      </c>
      <c r="E634" s="6" t="s">
        <v>232</v>
      </c>
      <c r="F634" s="6">
        <v>19139</v>
      </c>
      <c r="G634" s="6">
        <v>2154712275</v>
      </c>
      <c r="H634" s="6" t="s">
        <v>320</v>
      </c>
      <c r="I634" s="6" t="s">
        <v>15111</v>
      </c>
      <c r="J634" s="6">
        <v>0</v>
      </c>
      <c r="K634" s="6" t="s">
        <v>8558</v>
      </c>
      <c r="L634" s="6" t="s">
        <v>8975</v>
      </c>
      <c r="M634" s="6">
        <v>0</v>
      </c>
      <c r="N634" s="6" t="s">
        <v>8972</v>
      </c>
      <c r="O634" s="2">
        <f>MATCH(A634, 'combined matches'!A$1:A$4986,0)</f>
        <v>243</v>
      </c>
      <c r="P634" s="6">
        <f t="shared" si="27"/>
        <v>0</v>
      </c>
      <c r="Q634" s="6" t="b">
        <f t="shared" si="28"/>
        <v>0</v>
      </c>
      <c r="R634" s="6" t="b">
        <f t="shared" si="29"/>
        <v>0</v>
      </c>
      <c r="S634" s="6" t="b">
        <f>IF(P634=1, SUM($P$1:P634))</f>
        <v>0</v>
      </c>
    </row>
    <row r="635" spans="1:19" x14ac:dyDescent="0.2">
      <c r="A635" s="6">
        <v>655</v>
      </c>
      <c r="B635" s="6" t="s">
        <v>11092</v>
      </c>
      <c r="C635" s="6" t="s">
        <v>11094</v>
      </c>
      <c r="D635" s="6" t="s">
        <v>231</v>
      </c>
      <c r="E635" s="6" t="s">
        <v>232</v>
      </c>
      <c r="F635" s="6">
        <v>19134</v>
      </c>
      <c r="G635" s="6">
        <v>2154275553</v>
      </c>
      <c r="H635" s="6" t="s">
        <v>11094</v>
      </c>
      <c r="I635" s="6" t="s">
        <v>15112</v>
      </c>
      <c r="J635" s="6">
        <v>0</v>
      </c>
      <c r="K635" s="6" t="s">
        <v>8559</v>
      </c>
      <c r="L635" s="6" t="s">
        <v>8974</v>
      </c>
      <c r="M635" s="6">
        <v>0</v>
      </c>
      <c r="N635" s="6" t="s">
        <v>11017</v>
      </c>
      <c r="O635" s="2">
        <f>MATCH(A635, 'combined matches'!A$1:A$4986,0)</f>
        <v>247</v>
      </c>
      <c r="P635" s="6">
        <f t="shared" si="27"/>
        <v>0</v>
      </c>
      <c r="Q635" s="6" t="b">
        <f t="shared" si="28"/>
        <v>0</v>
      </c>
      <c r="R635" s="6" t="b">
        <f t="shared" si="29"/>
        <v>0</v>
      </c>
      <c r="S635" s="6" t="b">
        <f>IF(P635=1, SUM($P$1:P635))</f>
        <v>0</v>
      </c>
    </row>
    <row r="636" spans="1:19" x14ac:dyDescent="0.2">
      <c r="A636" s="6">
        <v>656</v>
      </c>
      <c r="B636" s="6" t="s">
        <v>321</v>
      </c>
      <c r="C636" s="6" t="s">
        <v>322</v>
      </c>
      <c r="D636" s="6" t="s">
        <v>231</v>
      </c>
      <c r="E636" s="6" t="s">
        <v>232</v>
      </c>
      <c r="F636" s="6">
        <v>19134</v>
      </c>
      <c r="G636" s="6">
        <v>2154273802</v>
      </c>
      <c r="H636" s="6" t="s">
        <v>7802</v>
      </c>
      <c r="I636" s="6" t="s">
        <v>9049</v>
      </c>
      <c r="J636" s="6">
        <v>0</v>
      </c>
      <c r="K636" s="6" t="s">
        <v>8559</v>
      </c>
      <c r="L636" s="6" t="s">
        <v>8974</v>
      </c>
      <c r="M636" s="6">
        <v>0</v>
      </c>
      <c r="N636" s="6" t="s">
        <v>8972</v>
      </c>
      <c r="O636" s="2">
        <f>MATCH(A636, 'combined matches'!A$1:A$4986,0)</f>
        <v>250</v>
      </c>
      <c r="P636" s="6">
        <f t="shared" si="27"/>
        <v>0</v>
      </c>
      <c r="Q636" s="6" t="b">
        <f t="shared" si="28"/>
        <v>0</v>
      </c>
      <c r="R636" s="6" t="b">
        <f t="shared" si="29"/>
        <v>0</v>
      </c>
      <c r="S636" s="6" t="b">
        <f>IF(P636=1, SUM($P$1:P636))</f>
        <v>0</v>
      </c>
    </row>
    <row r="637" spans="1:19" x14ac:dyDescent="0.2">
      <c r="A637" s="6">
        <v>657</v>
      </c>
      <c r="B637" s="6" t="s">
        <v>323</v>
      </c>
      <c r="C637" s="6" t="s">
        <v>324</v>
      </c>
      <c r="D637" s="6" t="s">
        <v>231</v>
      </c>
      <c r="E637" s="6" t="s">
        <v>232</v>
      </c>
      <c r="F637" s="6">
        <v>19134</v>
      </c>
      <c r="G637" s="6">
        <v>2152914703</v>
      </c>
      <c r="H637" s="6" t="s">
        <v>6456</v>
      </c>
      <c r="I637" s="6" t="s">
        <v>323</v>
      </c>
      <c r="J637" s="6">
        <v>0</v>
      </c>
      <c r="K637" s="6" t="s">
        <v>8559</v>
      </c>
      <c r="L637" s="6" t="s">
        <v>8975</v>
      </c>
      <c r="M637" s="6">
        <v>0</v>
      </c>
      <c r="N637" s="6" t="s">
        <v>8972</v>
      </c>
      <c r="O637" s="2">
        <f>MATCH(A637, 'combined matches'!A$1:A$4986,0)</f>
        <v>249</v>
      </c>
      <c r="P637" s="6">
        <f t="shared" si="27"/>
        <v>0</v>
      </c>
      <c r="Q637" s="6" t="b">
        <f t="shared" si="28"/>
        <v>0</v>
      </c>
      <c r="R637" s="6" t="b">
        <f t="shared" si="29"/>
        <v>0</v>
      </c>
      <c r="S637" s="6" t="b">
        <f>IF(P637=1, SUM($P$1:P637))</f>
        <v>0</v>
      </c>
    </row>
    <row r="638" spans="1:19" x14ac:dyDescent="0.2">
      <c r="A638" s="6">
        <v>658</v>
      </c>
      <c r="B638" s="6" t="s">
        <v>325</v>
      </c>
      <c r="C638" s="6" t="s">
        <v>326</v>
      </c>
      <c r="D638" s="6" t="s">
        <v>231</v>
      </c>
      <c r="E638" s="6" t="s">
        <v>232</v>
      </c>
      <c r="F638" s="6">
        <v>19140</v>
      </c>
      <c r="G638" s="6">
        <v>2153249599</v>
      </c>
      <c r="H638" s="6" t="s">
        <v>326</v>
      </c>
      <c r="I638" s="6" t="s">
        <v>325</v>
      </c>
      <c r="J638" s="6">
        <v>0</v>
      </c>
      <c r="K638" s="6" t="s">
        <v>8559</v>
      </c>
      <c r="L638" s="6" t="s">
        <v>8975</v>
      </c>
      <c r="M638" s="6">
        <v>0</v>
      </c>
      <c r="N638" s="6" t="s">
        <v>8972</v>
      </c>
      <c r="O638" s="2">
        <f>MATCH(A638, 'combined matches'!A$1:A$4986,0)</f>
        <v>248</v>
      </c>
      <c r="P638" s="6">
        <f t="shared" si="27"/>
        <v>0</v>
      </c>
      <c r="Q638" s="6" t="b">
        <f t="shared" si="28"/>
        <v>0</v>
      </c>
      <c r="R638" s="6" t="b">
        <f t="shared" si="29"/>
        <v>0</v>
      </c>
      <c r="S638" s="6" t="b">
        <f>IF(P638=1, SUM($P$1:P638))</f>
        <v>0</v>
      </c>
    </row>
    <row r="639" spans="1:19" x14ac:dyDescent="0.2">
      <c r="A639" s="6">
        <v>659</v>
      </c>
      <c r="B639" s="6" t="s">
        <v>15113</v>
      </c>
      <c r="C639" s="6" t="s">
        <v>15114</v>
      </c>
      <c r="D639" s="6" t="s">
        <v>231</v>
      </c>
      <c r="E639" s="6" t="s">
        <v>232</v>
      </c>
      <c r="F639" s="6">
        <v>19102</v>
      </c>
      <c r="G639" s="6">
        <v>2154275553</v>
      </c>
      <c r="H639" s="6" t="s">
        <v>15114</v>
      </c>
      <c r="I639" s="6" t="s">
        <v>15115</v>
      </c>
      <c r="J639" s="6">
        <v>0</v>
      </c>
      <c r="K639" s="6" t="s">
        <v>15116</v>
      </c>
      <c r="L639" s="6" t="s">
        <v>8974</v>
      </c>
      <c r="M639" s="6">
        <v>0</v>
      </c>
      <c r="N639" s="6" t="s">
        <v>11017</v>
      </c>
      <c r="O639" s="2" t="e">
        <f>MATCH(A639, 'combined matches'!A$1:A$4986,0)</f>
        <v>#N/A</v>
      </c>
      <c r="P639" s="6">
        <f t="shared" si="27"/>
        <v>1</v>
      </c>
      <c r="Q639" s="6">
        <f t="shared" si="28"/>
        <v>0</v>
      </c>
      <c r="R639" s="6">
        <f t="shared" si="29"/>
        <v>0</v>
      </c>
      <c r="S639" s="6">
        <f>IF(P639=1, SUM($P$1:P639))</f>
        <v>476</v>
      </c>
    </row>
    <row r="640" spans="1:19" x14ac:dyDescent="0.2">
      <c r="A640" s="6">
        <v>660</v>
      </c>
      <c r="B640" s="6" t="s">
        <v>15117</v>
      </c>
      <c r="C640" s="6" t="s">
        <v>15114</v>
      </c>
      <c r="D640" s="6" t="s">
        <v>231</v>
      </c>
      <c r="E640" s="6" t="s">
        <v>232</v>
      </c>
      <c r="F640" s="6">
        <v>19102</v>
      </c>
      <c r="G640" s="6">
        <v>2157627824</v>
      </c>
      <c r="H640" s="6" t="s">
        <v>15114</v>
      </c>
      <c r="I640" s="6" t="s">
        <v>15118</v>
      </c>
      <c r="J640" s="6">
        <v>0</v>
      </c>
      <c r="K640" s="6" t="s">
        <v>15116</v>
      </c>
      <c r="L640" s="6" t="s">
        <v>8974</v>
      </c>
      <c r="M640" s="6">
        <v>0</v>
      </c>
      <c r="N640" s="6" t="s">
        <v>8972</v>
      </c>
      <c r="O640" s="2" t="e">
        <f>MATCH(A640, 'combined matches'!A$1:A$4986,0)</f>
        <v>#N/A</v>
      </c>
      <c r="P640" s="6">
        <f t="shared" si="27"/>
        <v>1</v>
      </c>
      <c r="Q640" s="6">
        <f t="shared" si="28"/>
        <v>1</v>
      </c>
      <c r="R640" s="6" t="b">
        <f t="shared" si="29"/>
        <v>0</v>
      </c>
      <c r="S640" s="6">
        <f>IF(P640=1, SUM($P$1:P640))</f>
        <v>477</v>
      </c>
    </row>
    <row r="641" spans="1:19" x14ac:dyDescent="0.2">
      <c r="A641" s="6">
        <v>661</v>
      </c>
      <c r="B641" s="6" t="s">
        <v>15119</v>
      </c>
      <c r="C641" s="6" t="s">
        <v>15120</v>
      </c>
      <c r="D641" s="6" t="s">
        <v>231</v>
      </c>
      <c r="E641" s="6" t="s">
        <v>232</v>
      </c>
      <c r="F641" s="6">
        <v>19104</v>
      </c>
      <c r="G641" s="6">
        <v>2152204700</v>
      </c>
      <c r="H641" s="6" t="s">
        <v>15120</v>
      </c>
      <c r="I641" s="6" t="s">
        <v>15119</v>
      </c>
      <c r="J641" s="6">
        <v>0</v>
      </c>
      <c r="K641" s="6" t="s">
        <v>15116</v>
      </c>
      <c r="L641" s="6" t="s">
        <v>8975</v>
      </c>
      <c r="M641" s="6">
        <v>0</v>
      </c>
      <c r="N641" s="6" t="s">
        <v>8972</v>
      </c>
      <c r="O641" s="2" t="e">
        <f>MATCH(A641, 'combined matches'!A$1:A$4986,0)</f>
        <v>#N/A</v>
      </c>
      <c r="P641" s="6">
        <f t="shared" si="27"/>
        <v>1</v>
      </c>
      <c r="Q641" s="6">
        <f t="shared" si="28"/>
        <v>1</v>
      </c>
      <c r="R641" s="6" t="b">
        <f t="shared" si="29"/>
        <v>0</v>
      </c>
      <c r="S641" s="6">
        <f>IF(P641=1, SUM($P$1:P641))</f>
        <v>478</v>
      </c>
    </row>
    <row r="642" spans="1:19" x14ac:dyDescent="0.2">
      <c r="A642" s="6">
        <v>663</v>
      </c>
      <c r="B642" s="6" t="s">
        <v>327</v>
      </c>
      <c r="C642" s="6" t="s">
        <v>5193</v>
      </c>
      <c r="D642" s="6" t="s">
        <v>328</v>
      </c>
      <c r="E642" s="6" t="s">
        <v>232</v>
      </c>
      <c r="F642" s="6">
        <v>15401</v>
      </c>
      <c r="G642" s="6">
        <v>7244371582</v>
      </c>
      <c r="H642" s="6" t="s">
        <v>5193</v>
      </c>
      <c r="I642" s="6" t="s">
        <v>327</v>
      </c>
      <c r="J642" s="6" t="s">
        <v>15051</v>
      </c>
      <c r="K642" s="6" t="s">
        <v>8560</v>
      </c>
      <c r="L642" s="6" t="s">
        <v>8977</v>
      </c>
      <c r="M642" s="6">
        <v>0</v>
      </c>
      <c r="N642" s="6" t="s">
        <v>8972</v>
      </c>
      <c r="O642" s="2">
        <f>MATCH(A642, 'combined matches'!A$1:A$4986,0)</f>
        <v>306</v>
      </c>
      <c r="P642" s="6">
        <f t="shared" ref="P642:P705" si="30">IF(ISNA(O642),1,0)</f>
        <v>0</v>
      </c>
      <c r="Q642" s="6" t="b">
        <f t="shared" si="28"/>
        <v>0</v>
      </c>
      <c r="R642" s="6" t="b">
        <f t="shared" si="29"/>
        <v>0</v>
      </c>
      <c r="S642" s="6" t="b">
        <f>IF(P642=1, SUM($P$1:P642))</f>
        <v>0</v>
      </c>
    </row>
    <row r="643" spans="1:19" x14ac:dyDescent="0.2">
      <c r="A643" s="6">
        <v>664</v>
      </c>
      <c r="B643" s="6" t="s">
        <v>329</v>
      </c>
      <c r="C643" s="6" t="s">
        <v>330</v>
      </c>
      <c r="D643" s="6" t="s">
        <v>331</v>
      </c>
      <c r="E643" s="6" t="s">
        <v>232</v>
      </c>
      <c r="F643" s="6">
        <v>16501</v>
      </c>
      <c r="G643" s="6">
        <v>8144534718</v>
      </c>
      <c r="H643" s="6" t="s">
        <v>6458</v>
      </c>
      <c r="I643" s="6" t="s">
        <v>329</v>
      </c>
      <c r="J643" s="6">
        <v>0</v>
      </c>
      <c r="K643" s="6" t="s">
        <v>8560</v>
      </c>
      <c r="L643" s="6" t="s">
        <v>8977</v>
      </c>
      <c r="M643" s="6">
        <v>0</v>
      </c>
      <c r="N643" s="6" t="s">
        <v>8972</v>
      </c>
      <c r="O643" s="2">
        <f>MATCH(A643, 'combined matches'!A$1:A$4986,0)</f>
        <v>298</v>
      </c>
      <c r="P643" s="6">
        <f t="shared" si="30"/>
        <v>0</v>
      </c>
      <c r="Q643" s="6" t="b">
        <f t="shared" ref="Q643:Q706" si="31">IF(P643=1,IF(N643="service site", 1, 0))</f>
        <v>0</v>
      </c>
      <c r="R643" s="6" t="b">
        <f t="shared" ref="R643:R706" si="32">IF(Q643=0, IF(K643=K644, 0, 1))</f>
        <v>0</v>
      </c>
      <c r="S643" s="6" t="b">
        <f>IF(P643=1, SUM($P$1:P643))</f>
        <v>0</v>
      </c>
    </row>
    <row r="644" spans="1:19" x14ac:dyDescent="0.2">
      <c r="A644" s="6">
        <v>665</v>
      </c>
      <c r="B644" s="6" t="s">
        <v>332</v>
      </c>
      <c r="C644" s="6" t="s">
        <v>333</v>
      </c>
      <c r="D644" s="6" t="s">
        <v>334</v>
      </c>
      <c r="E644" s="6" t="s">
        <v>232</v>
      </c>
      <c r="F644" s="6">
        <v>15701</v>
      </c>
      <c r="G644" s="6">
        <v>7243492022</v>
      </c>
      <c r="H644" s="6" t="s">
        <v>333</v>
      </c>
      <c r="I644" s="6" t="s">
        <v>332</v>
      </c>
      <c r="J644" s="6">
        <v>0</v>
      </c>
      <c r="K644" s="6" t="s">
        <v>8560</v>
      </c>
      <c r="L644" s="6" t="s">
        <v>8977</v>
      </c>
      <c r="M644" s="6">
        <v>0</v>
      </c>
      <c r="N644" s="6" t="s">
        <v>8972</v>
      </c>
      <c r="O644" s="2">
        <f>MATCH(A644, 'combined matches'!A$1:A$4986,0)</f>
        <v>299</v>
      </c>
      <c r="P644" s="6">
        <f t="shared" si="30"/>
        <v>0</v>
      </c>
      <c r="Q644" s="6" t="b">
        <f t="shared" si="31"/>
        <v>0</v>
      </c>
      <c r="R644" s="6" t="b">
        <f t="shared" si="32"/>
        <v>0</v>
      </c>
      <c r="S644" s="6" t="b">
        <f>IF(P644=1, SUM($P$1:P644))</f>
        <v>0</v>
      </c>
    </row>
    <row r="645" spans="1:19" x14ac:dyDescent="0.2">
      <c r="A645" s="6">
        <v>666</v>
      </c>
      <c r="B645" s="6" t="s">
        <v>335</v>
      </c>
      <c r="C645" s="6" t="s">
        <v>336</v>
      </c>
      <c r="D645" s="6" t="s">
        <v>337</v>
      </c>
      <c r="E645" s="6" t="s">
        <v>232</v>
      </c>
      <c r="F645" s="6">
        <v>16412</v>
      </c>
      <c r="G645" s="6">
        <v>8147347600</v>
      </c>
      <c r="H645" s="6" t="s">
        <v>336</v>
      </c>
      <c r="I645" s="6" t="s">
        <v>335</v>
      </c>
      <c r="J645" s="6">
        <v>0</v>
      </c>
      <c r="K645" s="6" t="s">
        <v>8560</v>
      </c>
      <c r="L645" s="6" t="s">
        <v>8977</v>
      </c>
      <c r="M645" s="6">
        <v>0</v>
      </c>
      <c r="N645" s="6" t="s">
        <v>8972</v>
      </c>
      <c r="O645" s="2">
        <f>MATCH(A645, 'combined matches'!A$1:A$4986,0)</f>
        <v>297</v>
      </c>
      <c r="P645" s="6">
        <f t="shared" si="30"/>
        <v>0</v>
      </c>
      <c r="Q645" s="6" t="b">
        <f t="shared" si="31"/>
        <v>0</v>
      </c>
      <c r="R645" s="6" t="b">
        <f t="shared" si="32"/>
        <v>0</v>
      </c>
      <c r="S645" s="6" t="b">
        <f>IF(P645=1, SUM($P$1:P645))</f>
        <v>0</v>
      </c>
    </row>
    <row r="646" spans="1:19" x14ac:dyDescent="0.2">
      <c r="A646" s="6">
        <v>667</v>
      </c>
      <c r="B646" s="6" t="s">
        <v>338</v>
      </c>
      <c r="C646" s="6" t="s">
        <v>339</v>
      </c>
      <c r="D646" s="6" t="s">
        <v>340</v>
      </c>
      <c r="E646" s="6" t="s">
        <v>232</v>
      </c>
      <c r="F646" s="6">
        <v>15001</v>
      </c>
      <c r="G646" s="6">
        <v>7243758147</v>
      </c>
      <c r="H646" s="6" t="s">
        <v>339</v>
      </c>
      <c r="I646" s="6" t="s">
        <v>338</v>
      </c>
      <c r="J646" s="6">
        <v>0</v>
      </c>
      <c r="K646" s="6" t="s">
        <v>8560</v>
      </c>
      <c r="L646" s="6" t="s">
        <v>8977</v>
      </c>
      <c r="M646" s="6">
        <v>0</v>
      </c>
      <c r="N646" s="6" t="s">
        <v>8972</v>
      </c>
      <c r="O646" s="2">
        <f>MATCH(A646, 'combined matches'!A$1:A$4986,0)</f>
        <v>302</v>
      </c>
      <c r="P646" s="6">
        <f t="shared" si="30"/>
        <v>0</v>
      </c>
      <c r="Q646" s="6" t="b">
        <f t="shared" si="31"/>
        <v>0</v>
      </c>
      <c r="R646" s="6" t="b">
        <f t="shared" si="32"/>
        <v>0</v>
      </c>
      <c r="S646" s="6" t="b">
        <f>IF(P646=1, SUM($P$1:P646))</f>
        <v>0</v>
      </c>
    </row>
    <row r="647" spans="1:19" x14ac:dyDescent="0.2">
      <c r="A647" s="6">
        <v>668</v>
      </c>
      <c r="B647" s="6" t="s">
        <v>341</v>
      </c>
      <c r="C647" s="6" t="s">
        <v>7527</v>
      </c>
      <c r="D647" s="6" t="s">
        <v>342</v>
      </c>
      <c r="E647" s="6" t="s">
        <v>232</v>
      </c>
      <c r="F647" s="6">
        <v>16101</v>
      </c>
      <c r="G647" s="6">
        <v>7246586681</v>
      </c>
      <c r="H647" s="6" t="s">
        <v>7843</v>
      </c>
      <c r="I647" s="6" t="s">
        <v>341</v>
      </c>
      <c r="J647" s="6">
        <v>0</v>
      </c>
      <c r="K647" s="6" t="s">
        <v>8560</v>
      </c>
      <c r="L647" s="6" t="s">
        <v>8977</v>
      </c>
      <c r="M647" s="6">
        <v>0</v>
      </c>
      <c r="N647" s="6" t="s">
        <v>8972</v>
      </c>
      <c r="O647" s="2">
        <f>MATCH(A647, 'combined matches'!A$1:A$4986,0)</f>
        <v>303</v>
      </c>
      <c r="P647" s="6">
        <f t="shared" si="30"/>
        <v>0</v>
      </c>
      <c r="Q647" s="6" t="b">
        <f t="shared" si="31"/>
        <v>0</v>
      </c>
      <c r="R647" s="6" t="b">
        <f t="shared" si="32"/>
        <v>0</v>
      </c>
      <c r="S647" s="6" t="b">
        <f>IF(P647=1, SUM($P$1:P647))</f>
        <v>0</v>
      </c>
    </row>
    <row r="648" spans="1:19" x14ac:dyDescent="0.2">
      <c r="A648" s="6">
        <v>669</v>
      </c>
      <c r="B648" s="6" t="s">
        <v>343</v>
      </c>
      <c r="C648" s="6" t="s">
        <v>344</v>
      </c>
      <c r="D648" s="6" t="s">
        <v>345</v>
      </c>
      <c r="E648" s="6" t="s">
        <v>232</v>
      </c>
      <c r="F648" s="6">
        <v>16346</v>
      </c>
      <c r="G648" s="6">
        <v>8146761811</v>
      </c>
      <c r="H648" s="6" t="s">
        <v>6459</v>
      </c>
      <c r="I648" s="6" t="s">
        <v>343</v>
      </c>
      <c r="J648" s="6">
        <v>0</v>
      </c>
      <c r="K648" s="6" t="s">
        <v>8560</v>
      </c>
      <c r="L648" s="6" t="s">
        <v>8977</v>
      </c>
      <c r="M648" s="6">
        <v>0</v>
      </c>
      <c r="N648" s="6" t="s">
        <v>8972</v>
      </c>
      <c r="O648" s="2">
        <f>MATCH(A648, 'combined matches'!A$1:A$4986,0)</f>
        <v>304</v>
      </c>
      <c r="P648" s="6">
        <f t="shared" si="30"/>
        <v>0</v>
      </c>
      <c r="Q648" s="6" t="b">
        <f t="shared" si="31"/>
        <v>0</v>
      </c>
      <c r="R648" s="6" t="b">
        <f t="shared" si="32"/>
        <v>0</v>
      </c>
      <c r="S648" s="6" t="b">
        <f>IF(P648=1, SUM($P$1:P648))</f>
        <v>0</v>
      </c>
    </row>
    <row r="649" spans="1:19" x14ac:dyDescent="0.2">
      <c r="A649" s="6">
        <v>670</v>
      </c>
      <c r="B649" s="6" t="s">
        <v>346</v>
      </c>
      <c r="C649" s="6" t="s">
        <v>347</v>
      </c>
      <c r="D649" s="6" t="s">
        <v>348</v>
      </c>
      <c r="E649" s="6" t="s">
        <v>232</v>
      </c>
      <c r="F649" s="6">
        <v>16001</v>
      </c>
      <c r="G649" s="6">
        <v>7242822730</v>
      </c>
      <c r="H649" s="6" t="s">
        <v>7844</v>
      </c>
      <c r="I649" s="6" t="s">
        <v>346</v>
      </c>
      <c r="J649" s="6">
        <v>0</v>
      </c>
      <c r="K649" s="6" t="s">
        <v>8560</v>
      </c>
      <c r="L649" s="6" t="s">
        <v>8977</v>
      </c>
      <c r="M649" s="6">
        <v>0</v>
      </c>
      <c r="N649" s="6" t="s">
        <v>8972</v>
      </c>
      <c r="O649" s="2">
        <f>MATCH(A649, 'combined matches'!A$1:A$4986,0)</f>
        <v>301</v>
      </c>
      <c r="P649" s="6">
        <f t="shared" si="30"/>
        <v>0</v>
      </c>
      <c r="Q649" s="6" t="b">
        <f t="shared" si="31"/>
        <v>0</v>
      </c>
      <c r="R649" s="6" t="b">
        <f t="shared" si="32"/>
        <v>0</v>
      </c>
      <c r="S649" s="6" t="b">
        <f>IF(P649=1, SUM($P$1:P649))</f>
        <v>0</v>
      </c>
    </row>
    <row r="650" spans="1:19" x14ac:dyDescent="0.2">
      <c r="A650" s="6">
        <v>671</v>
      </c>
      <c r="B650" s="6" t="s">
        <v>15121</v>
      </c>
      <c r="C650" s="6" t="s">
        <v>15122</v>
      </c>
      <c r="D650" s="6" t="s">
        <v>15123</v>
      </c>
      <c r="E650" s="6" t="s">
        <v>232</v>
      </c>
      <c r="F650" s="6">
        <v>15062</v>
      </c>
      <c r="G650" s="6">
        <v>7244371582</v>
      </c>
      <c r="H650" s="6" t="s">
        <v>15124</v>
      </c>
      <c r="I650" s="6" t="s">
        <v>15121</v>
      </c>
      <c r="J650" s="6">
        <v>0</v>
      </c>
      <c r="K650" s="6" t="s">
        <v>8560</v>
      </c>
      <c r="L650" s="6" t="s">
        <v>8977</v>
      </c>
      <c r="M650" s="6">
        <v>0</v>
      </c>
      <c r="N650" s="6" t="s">
        <v>8972</v>
      </c>
      <c r="O650" s="2" t="e">
        <f>MATCH(A650, 'combined matches'!A$1:A$4986,0)</f>
        <v>#N/A</v>
      </c>
      <c r="P650" s="6">
        <f t="shared" si="30"/>
        <v>1</v>
      </c>
      <c r="Q650" s="6">
        <f t="shared" si="31"/>
        <v>1</v>
      </c>
      <c r="R650" s="6" t="b">
        <f t="shared" si="32"/>
        <v>0</v>
      </c>
      <c r="S650" s="6">
        <f>IF(P650=1, SUM($P$1:P650))</f>
        <v>479</v>
      </c>
    </row>
    <row r="651" spans="1:19" x14ac:dyDescent="0.2">
      <c r="A651" s="6">
        <v>672</v>
      </c>
      <c r="B651" s="6" t="s">
        <v>349</v>
      </c>
      <c r="C651" s="6" t="s">
        <v>350</v>
      </c>
      <c r="D651" s="6" t="s">
        <v>351</v>
      </c>
      <c r="E651" s="6" t="s">
        <v>232</v>
      </c>
      <c r="F651" s="6">
        <v>15219</v>
      </c>
      <c r="G651" s="6">
        <v>4122538100</v>
      </c>
      <c r="H651" s="6" t="s">
        <v>6460</v>
      </c>
      <c r="I651" s="6" t="s">
        <v>349</v>
      </c>
      <c r="J651" s="6">
        <v>0</v>
      </c>
      <c r="K651" s="6" t="s">
        <v>8560</v>
      </c>
      <c r="L651" s="6" t="s">
        <v>8977</v>
      </c>
      <c r="M651" s="6">
        <v>0</v>
      </c>
      <c r="N651" s="6" t="s">
        <v>8972</v>
      </c>
      <c r="O651" s="2">
        <f>MATCH(A651, 'combined matches'!A$1:A$4986,0)</f>
        <v>300</v>
      </c>
      <c r="P651" s="6">
        <f t="shared" si="30"/>
        <v>0</v>
      </c>
      <c r="Q651" s="6" t="b">
        <f t="shared" si="31"/>
        <v>0</v>
      </c>
      <c r="R651" s="6" t="b">
        <f t="shared" si="32"/>
        <v>0</v>
      </c>
      <c r="S651" s="6" t="b">
        <f>IF(P651=1, SUM($P$1:P651))</f>
        <v>0</v>
      </c>
    </row>
    <row r="652" spans="1:19" x14ac:dyDescent="0.2">
      <c r="A652" s="6">
        <v>673</v>
      </c>
      <c r="B652" s="6" t="s">
        <v>352</v>
      </c>
      <c r="C652" s="6" t="s">
        <v>7528</v>
      </c>
      <c r="D652" s="6" t="s">
        <v>353</v>
      </c>
      <c r="E652" s="6" t="s">
        <v>232</v>
      </c>
      <c r="F652" s="6">
        <v>15145</v>
      </c>
      <c r="G652" s="6">
        <v>4122538100</v>
      </c>
      <c r="H652" s="6" t="s">
        <v>7529</v>
      </c>
      <c r="I652" s="6" t="s">
        <v>352</v>
      </c>
      <c r="J652" s="6">
        <v>0</v>
      </c>
      <c r="K652" s="6" t="s">
        <v>8560</v>
      </c>
      <c r="L652" s="6" t="s">
        <v>8977</v>
      </c>
      <c r="M652" s="6">
        <v>0</v>
      </c>
      <c r="N652" s="6" t="s">
        <v>8972</v>
      </c>
      <c r="O652" s="2">
        <f>MATCH(A652, 'combined matches'!A$1:A$4986,0)</f>
        <v>305</v>
      </c>
      <c r="P652" s="6">
        <f t="shared" si="30"/>
        <v>0</v>
      </c>
      <c r="Q652" s="6" t="b">
        <f t="shared" si="31"/>
        <v>0</v>
      </c>
      <c r="R652" s="6" t="b">
        <f t="shared" si="32"/>
        <v>0</v>
      </c>
      <c r="S652" s="6" t="b">
        <f>IF(P652=1, SUM($P$1:P652))</f>
        <v>0</v>
      </c>
    </row>
    <row r="653" spans="1:19" x14ac:dyDescent="0.2">
      <c r="A653" s="6">
        <v>674</v>
      </c>
      <c r="B653" s="6" t="s">
        <v>354</v>
      </c>
      <c r="C653" s="6" t="s">
        <v>355</v>
      </c>
      <c r="D653" s="6" t="s">
        <v>351</v>
      </c>
      <c r="E653" s="6" t="s">
        <v>232</v>
      </c>
      <c r="F653" s="6">
        <v>15206</v>
      </c>
      <c r="G653" s="6">
        <v>4123457456</v>
      </c>
      <c r="H653" s="6" t="s">
        <v>6461</v>
      </c>
      <c r="I653" s="6" t="s">
        <v>9050</v>
      </c>
      <c r="J653" s="6">
        <v>0</v>
      </c>
      <c r="K653" s="6" t="s">
        <v>8560</v>
      </c>
      <c r="L653" s="6" t="s">
        <v>8977</v>
      </c>
      <c r="M653" s="6">
        <v>0</v>
      </c>
      <c r="N653" s="6" t="s">
        <v>8972</v>
      </c>
      <c r="O653" s="2">
        <f>MATCH(A653, 'combined matches'!A$1:A$4986,0)</f>
        <v>309</v>
      </c>
      <c r="P653" s="6">
        <f t="shared" si="30"/>
        <v>0</v>
      </c>
      <c r="Q653" s="6" t="b">
        <f t="shared" si="31"/>
        <v>0</v>
      </c>
      <c r="R653" s="6" t="b">
        <f t="shared" si="32"/>
        <v>0</v>
      </c>
      <c r="S653" s="6" t="b">
        <f>IF(P653=1, SUM($P$1:P653))</f>
        <v>0</v>
      </c>
    </row>
    <row r="654" spans="1:19" x14ac:dyDescent="0.2">
      <c r="A654" s="6">
        <v>675</v>
      </c>
      <c r="B654" s="6" t="s">
        <v>15125</v>
      </c>
      <c r="C654" s="6" t="s">
        <v>15126</v>
      </c>
      <c r="D654" s="6" t="s">
        <v>351</v>
      </c>
      <c r="E654" s="6" t="s">
        <v>232</v>
      </c>
      <c r="F654" s="6">
        <v>15222</v>
      </c>
      <c r="G654" s="6">
        <v>4124348958</v>
      </c>
      <c r="H654" s="6" t="s">
        <v>15127</v>
      </c>
      <c r="I654" s="6" t="s">
        <v>15128</v>
      </c>
      <c r="J654" s="6">
        <v>0</v>
      </c>
      <c r="K654" s="6" t="s">
        <v>15129</v>
      </c>
      <c r="L654" s="6" t="s">
        <v>8982</v>
      </c>
      <c r="M654" s="6">
        <v>0</v>
      </c>
      <c r="N654" s="6" t="s">
        <v>11017</v>
      </c>
      <c r="O654" s="2" t="e">
        <f>MATCH(A654, 'combined matches'!A$1:A$4986,0)</f>
        <v>#N/A</v>
      </c>
      <c r="P654" s="6">
        <f t="shared" si="30"/>
        <v>1</v>
      </c>
      <c r="Q654" s="6">
        <f t="shared" si="31"/>
        <v>0</v>
      </c>
      <c r="R654" s="6">
        <f t="shared" si="32"/>
        <v>0</v>
      </c>
      <c r="S654" s="6">
        <f>IF(P654=1, SUM($P$1:P654))</f>
        <v>480</v>
      </c>
    </row>
    <row r="655" spans="1:19" x14ac:dyDescent="0.2">
      <c r="A655" s="6">
        <v>676</v>
      </c>
      <c r="B655" s="6" t="s">
        <v>15130</v>
      </c>
      <c r="C655" s="6" t="s">
        <v>15126</v>
      </c>
      <c r="D655" s="6" t="s">
        <v>351</v>
      </c>
      <c r="E655" s="6" t="s">
        <v>232</v>
      </c>
      <c r="F655" s="6">
        <v>15222</v>
      </c>
      <c r="G655" s="6">
        <v>4124348976</v>
      </c>
      <c r="H655" s="6" t="s">
        <v>15127</v>
      </c>
      <c r="I655" s="6" t="s">
        <v>15130</v>
      </c>
      <c r="J655" s="6">
        <v>0</v>
      </c>
      <c r="K655" s="6" t="s">
        <v>15129</v>
      </c>
      <c r="L655" s="6" t="s">
        <v>8982</v>
      </c>
      <c r="M655" s="6">
        <v>0</v>
      </c>
      <c r="N655" s="6" t="s">
        <v>8972</v>
      </c>
      <c r="O655" s="2" t="e">
        <f>MATCH(A655, 'combined matches'!A$1:A$4986,0)</f>
        <v>#N/A</v>
      </c>
      <c r="P655" s="6">
        <f t="shared" si="30"/>
        <v>1</v>
      </c>
      <c r="Q655" s="6">
        <f t="shared" si="31"/>
        <v>1</v>
      </c>
      <c r="R655" s="6" t="b">
        <f t="shared" si="32"/>
        <v>0</v>
      </c>
      <c r="S655" s="6">
        <f>IF(P655=1, SUM($P$1:P655))</f>
        <v>481</v>
      </c>
    </row>
    <row r="656" spans="1:19" x14ac:dyDescent="0.2">
      <c r="A656" s="6">
        <v>677</v>
      </c>
      <c r="B656" s="6" t="s">
        <v>15131</v>
      </c>
      <c r="C656" s="6" t="s">
        <v>15132</v>
      </c>
      <c r="D656" s="6" t="s">
        <v>15133</v>
      </c>
      <c r="E656" s="6" t="s">
        <v>232</v>
      </c>
      <c r="F656" s="6">
        <v>15108</v>
      </c>
      <c r="G656" s="6">
        <v>4122647205</v>
      </c>
      <c r="H656" s="6" t="s">
        <v>15132</v>
      </c>
      <c r="I656" s="6" t="s">
        <v>15131</v>
      </c>
      <c r="J656" s="6">
        <v>0</v>
      </c>
      <c r="K656" s="6" t="s">
        <v>15129</v>
      </c>
      <c r="L656" s="6" t="s">
        <v>8982</v>
      </c>
      <c r="M656" s="6">
        <v>0</v>
      </c>
      <c r="N656" s="6" t="s">
        <v>8972</v>
      </c>
      <c r="O656" s="2" t="e">
        <f>MATCH(A656, 'combined matches'!A$1:A$4986,0)</f>
        <v>#N/A</v>
      </c>
      <c r="P656" s="6">
        <f t="shared" si="30"/>
        <v>1</v>
      </c>
      <c r="Q656" s="6">
        <f t="shared" si="31"/>
        <v>1</v>
      </c>
      <c r="R656" s="6" t="b">
        <f t="shared" si="32"/>
        <v>0</v>
      </c>
      <c r="S656" s="6">
        <f>IF(P656=1, SUM($P$1:P656))</f>
        <v>482</v>
      </c>
    </row>
    <row r="657" spans="1:19" x14ac:dyDescent="0.2">
      <c r="A657" s="6">
        <v>678</v>
      </c>
      <c r="B657" s="6" t="s">
        <v>15134</v>
      </c>
      <c r="C657" s="6" t="s">
        <v>15135</v>
      </c>
      <c r="D657" s="6" t="s">
        <v>356</v>
      </c>
      <c r="E657" s="6" t="s">
        <v>232</v>
      </c>
      <c r="F657" s="6">
        <v>15017</v>
      </c>
      <c r="G657" s="6">
        <v>4122579880</v>
      </c>
      <c r="H657" s="6" t="s">
        <v>15136</v>
      </c>
      <c r="I657" s="6" t="s">
        <v>15134</v>
      </c>
      <c r="J657" s="6">
        <v>0</v>
      </c>
      <c r="K657" s="6" t="s">
        <v>15129</v>
      </c>
      <c r="L657" s="6" t="s">
        <v>8982</v>
      </c>
      <c r="M657" s="6">
        <v>0</v>
      </c>
      <c r="N657" s="6" t="s">
        <v>8972</v>
      </c>
      <c r="O657" s="2" t="e">
        <f>MATCH(A657, 'combined matches'!A$1:A$4986,0)</f>
        <v>#N/A</v>
      </c>
      <c r="P657" s="6">
        <f t="shared" si="30"/>
        <v>1</v>
      </c>
      <c r="Q657" s="6">
        <f t="shared" si="31"/>
        <v>1</v>
      </c>
      <c r="R657" s="6" t="b">
        <f t="shared" si="32"/>
        <v>0</v>
      </c>
      <c r="S657" s="6">
        <f>IF(P657=1, SUM($P$1:P657))</f>
        <v>483</v>
      </c>
    </row>
    <row r="658" spans="1:19" x14ac:dyDescent="0.2">
      <c r="A658" s="6">
        <v>679</v>
      </c>
      <c r="B658" s="6" t="s">
        <v>15137</v>
      </c>
      <c r="C658" s="6" t="s">
        <v>15138</v>
      </c>
      <c r="D658" s="6" t="s">
        <v>357</v>
      </c>
      <c r="E658" s="6" t="s">
        <v>232</v>
      </c>
      <c r="F658" s="6">
        <v>15601</v>
      </c>
      <c r="G658" s="6">
        <v>7245520352</v>
      </c>
      <c r="H658" s="6" t="s">
        <v>15139</v>
      </c>
      <c r="I658" s="6" t="s">
        <v>15140</v>
      </c>
      <c r="J658" s="6">
        <v>0</v>
      </c>
      <c r="K658" s="6" t="s">
        <v>15129</v>
      </c>
      <c r="L658" s="6" t="s">
        <v>8982</v>
      </c>
      <c r="M658" s="6">
        <v>0</v>
      </c>
      <c r="N658" s="6" t="s">
        <v>8972</v>
      </c>
      <c r="O658" s="2" t="e">
        <f>MATCH(A658, 'combined matches'!A$1:A$4986,0)</f>
        <v>#N/A</v>
      </c>
      <c r="P658" s="6">
        <f t="shared" si="30"/>
        <v>1</v>
      </c>
      <c r="Q658" s="6">
        <f t="shared" si="31"/>
        <v>1</v>
      </c>
      <c r="R658" s="6" t="b">
        <f t="shared" si="32"/>
        <v>0</v>
      </c>
      <c r="S658" s="6">
        <f>IF(P658=1, SUM($P$1:P658))</f>
        <v>484</v>
      </c>
    </row>
    <row r="659" spans="1:19" x14ac:dyDescent="0.2">
      <c r="A659" s="6">
        <v>680</v>
      </c>
      <c r="B659" s="6" t="s">
        <v>11095</v>
      </c>
      <c r="C659" s="6" t="s">
        <v>359</v>
      </c>
      <c r="D659" s="6" t="s">
        <v>351</v>
      </c>
      <c r="E659" s="6" t="s">
        <v>232</v>
      </c>
      <c r="F659" s="6">
        <v>15213</v>
      </c>
      <c r="G659" s="6">
        <v>4123831547</v>
      </c>
      <c r="H659" s="6" t="s">
        <v>359</v>
      </c>
      <c r="I659" s="6" t="s">
        <v>15141</v>
      </c>
      <c r="J659" s="6">
        <v>0</v>
      </c>
      <c r="K659" s="6" t="s">
        <v>8561</v>
      </c>
      <c r="L659" s="6" t="s">
        <v>8974</v>
      </c>
      <c r="M659" s="6">
        <v>0</v>
      </c>
      <c r="N659" s="6" t="s">
        <v>11017</v>
      </c>
      <c r="O659" s="2">
        <f>MATCH(A659, 'combined matches'!A$1:A$4986,0)</f>
        <v>354</v>
      </c>
      <c r="P659" s="6">
        <f t="shared" si="30"/>
        <v>0</v>
      </c>
      <c r="Q659" s="6" t="b">
        <f t="shared" si="31"/>
        <v>0</v>
      </c>
      <c r="R659" s="6" t="b">
        <f t="shared" si="32"/>
        <v>0</v>
      </c>
      <c r="S659" s="6" t="b">
        <f>IF(P659=1, SUM($P$1:P659))</f>
        <v>0</v>
      </c>
    </row>
    <row r="660" spans="1:19" x14ac:dyDescent="0.2">
      <c r="A660" s="6">
        <v>681</v>
      </c>
      <c r="B660" s="6" t="s">
        <v>358</v>
      </c>
      <c r="C660" s="6" t="s">
        <v>359</v>
      </c>
      <c r="D660" s="6" t="s">
        <v>351</v>
      </c>
      <c r="E660" s="6" t="s">
        <v>232</v>
      </c>
      <c r="F660" s="6">
        <v>15213</v>
      </c>
      <c r="G660" s="6">
        <v>4123831550</v>
      </c>
      <c r="H660" s="6" t="s">
        <v>359</v>
      </c>
      <c r="I660" s="6" t="s">
        <v>9051</v>
      </c>
      <c r="J660" s="6">
        <v>0</v>
      </c>
      <c r="K660" s="6" t="s">
        <v>8561</v>
      </c>
      <c r="L660" s="6" t="s">
        <v>8973</v>
      </c>
      <c r="M660" s="6">
        <v>1</v>
      </c>
      <c r="N660" s="6" t="s">
        <v>8972</v>
      </c>
      <c r="O660" s="2">
        <f>MATCH(A660, 'combined matches'!A$1:A$4986,0)</f>
        <v>355</v>
      </c>
      <c r="P660" s="6">
        <f t="shared" si="30"/>
        <v>0</v>
      </c>
      <c r="Q660" s="6" t="b">
        <f t="shared" si="31"/>
        <v>0</v>
      </c>
      <c r="R660" s="6" t="b">
        <f t="shared" si="32"/>
        <v>0</v>
      </c>
      <c r="S660" s="6" t="b">
        <f>IF(P660=1, SUM($P$1:P660))</f>
        <v>0</v>
      </c>
    </row>
    <row r="661" spans="1:19" x14ac:dyDescent="0.2">
      <c r="A661" s="6">
        <v>682</v>
      </c>
      <c r="B661" s="6" t="s">
        <v>11097</v>
      </c>
      <c r="C661" s="6" t="s">
        <v>361</v>
      </c>
      <c r="D661" s="6" t="s">
        <v>362</v>
      </c>
      <c r="E661" s="6" t="s">
        <v>232</v>
      </c>
      <c r="F661" s="6">
        <v>15132</v>
      </c>
      <c r="G661" s="6">
        <v>4126735504</v>
      </c>
      <c r="H661" s="6" t="s">
        <v>6462</v>
      </c>
      <c r="I661" s="6" t="s">
        <v>15142</v>
      </c>
      <c r="J661" s="6">
        <v>0</v>
      </c>
      <c r="K661" s="6" t="s">
        <v>8562</v>
      </c>
      <c r="L661" s="6" t="s">
        <v>8974</v>
      </c>
      <c r="M661" s="6">
        <v>0</v>
      </c>
      <c r="N661" s="6" t="s">
        <v>11017</v>
      </c>
      <c r="O661" s="2">
        <f>MATCH(A661, 'combined matches'!A$1:A$4986,0)</f>
        <v>350</v>
      </c>
      <c r="P661" s="6">
        <f t="shared" si="30"/>
        <v>0</v>
      </c>
      <c r="Q661" s="6" t="b">
        <f t="shared" si="31"/>
        <v>0</v>
      </c>
      <c r="R661" s="6" t="b">
        <f t="shared" si="32"/>
        <v>0</v>
      </c>
      <c r="S661" s="6" t="b">
        <f>IF(P661=1, SUM($P$1:P661))</f>
        <v>0</v>
      </c>
    </row>
    <row r="662" spans="1:19" x14ac:dyDescent="0.2">
      <c r="A662" s="6">
        <v>683</v>
      </c>
      <c r="B662" s="6" t="s">
        <v>360</v>
      </c>
      <c r="C662" s="6" t="s">
        <v>361</v>
      </c>
      <c r="D662" s="6" t="s">
        <v>362</v>
      </c>
      <c r="E662" s="6" t="s">
        <v>232</v>
      </c>
      <c r="F662" s="6">
        <v>15132</v>
      </c>
      <c r="G662" s="6">
        <v>4126735504</v>
      </c>
      <c r="H662" s="6" t="s">
        <v>6462</v>
      </c>
      <c r="I662" s="6" t="s">
        <v>9052</v>
      </c>
      <c r="J662" s="6">
        <v>0</v>
      </c>
      <c r="K662" s="6" t="s">
        <v>8562</v>
      </c>
      <c r="L662" s="6" t="s">
        <v>8974</v>
      </c>
      <c r="M662" s="6">
        <v>0</v>
      </c>
      <c r="N662" s="6" t="s">
        <v>8972</v>
      </c>
      <c r="O662" s="2">
        <f>MATCH(A662, 'combined matches'!A$1:A$4986,0)</f>
        <v>351</v>
      </c>
      <c r="P662" s="6">
        <f t="shared" si="30"/>
        <v>0</v>
      </c>
      <c r="Q662" s="6" t="b">
        <f t="shared" si="31"/>
        <v>0</v>
      </c>
      <c r="R662" s="6" t="b">
        <f t="shared" si="32"/>
        <v>0</v>
      </c>
      <c r="S662" s="6" t="b">
        <f>IF(P662=1, SUM($P$1:P662))</f>
        <v>0</v>
      </c>
    </row>
    <row r="663" spans="1:19" x14ac:dyDescent="0.2">
      <c r="A663" s="6">
        <v>684</v>
      </c>
      <c r="B663" s="6" t="s">
        <v>11099</v>
      </c>
      <c r="C663" s="6" t="s">
        <v>11101</v>
      </c>
      <c r="D663" s="6" t="s">
        <v>365</v>
      </c>
      <c r="E663" s="6" t="s">
        <v>232</v>
      </c>
      <c r="F663" s="6">
        <v>15650</v>
      </c>
      <c r="G663" s="6">
        <v>7245398593</v>
      </c>
      <c r="H663" s="6" t="s">
        <v>11102</v>
      </c>
      <c r="I663" s="6" t="s">
        <v>15143</v>
      </c>
      <c r="J663" s="6">
        <v>0</v>
      </c>
      <c r="K663" s="6" t="s">
        <v>8563</v>
      </c>
      <c r="L663" s="6" t="s">
        <v>8974</v>
      </c>
      <c r="M663" s="6">
        <v>0</v>
      </c>
      <c r="N663" s="6" t="s">
        <v>11017</v>
      </c>
      <c r="O663" s="2">
        <f>MATCH(A663, 'combined matches'!A$1:A$4986,0)</f>
        <v>317</v>
      </c>
      <c r="P663" s="6">
        <f t="shared" si="30"/>
        <v>0</v>
      </c>
      <c r="Q663" s="6" t="b">
        <f t="shared" si="31"/>
        <v>0</v>
      </c>
      <c r="R663" s="6" t="b">
        <f t="shared" si="32"/>
        <v>0</v>
      </c>
      <c r="S663" s="6" t="b">
        <f>IF(P663=1, SUM($P$1:P663))</f>
        <v>0</v>
      </c>
    </row>
    <row r="664" spans="1:19" x14ac:dyDescent="0.2">
      <c r="A664" s="6">
        <v>685</v>
      </c>
      <c r="B664" s="6" t="s">
        <v>363</v>
      </c>
      <c r="C664" s="6" t="s">
        <v>11103</v>
      </c>
      <c r="D664" s="6" t="s">
        <v>365</v>
      </c>
      <c r="E664" s="6" t="s">
        <v>232</v>
      </c>
      <c r="F664" s="6">
        <v>15650</v>
      </c>
      <c r="G664" s="6">
        <v>7245398581</v>
      </c>
      <c r="H664" s="6" t="s">
        <v>11103</v>
      </c>
      <c r="I664" s="6" t="s">
        <v>9053</v>
      </c>
      <c r="J664" s="6">
        <v>0</v>
      </c>
      <c r="K664" s="6" t="s">
        <v>8563</v>
      </c>
      <c r="L664" s="6" t="s">
        <v>8974</v>
      </c>
      <c r="M664" s="6">
        <v>0</v>
      </c>
      <c r="N664" s="6" t="s">
        <v>8972</v>
      </c>
      <c r="O664" s="2">
        <f>MATCH(A664, 'combined matches'!A$1:A$4986,0)</f>
        <v>319</v>
      </c>
      <c r="P664" s="6">
        <f t="shared" si="30"/>
        <v>0</v>
      </c>
      <c r="Q664" s="6" t="b">
        <f t="shared" si="31"/>
        <v>0</v>
      </c>
      <c r="R664" s="6" t="b">
        <f t="shared" si="32"/>
        <v>0</v>
      </c>
      <c r="S664" s="6" t="b">
        <f>IF(P664=1, SUM($P$1:P664))</f>
        <v>0</v>
      </c>
    </row>
    <row r="665" spans="1:19" x14ac:dyDescent="0.2">
      <c r="A665" s="6">
        <v>686</v>
      </c>
      <c r="B665" s="6" t="s">
        <v>15144</v>
      </c>
      <c r="C665" s="6" t="s">
        <v>15145</v>
      </c>
      <c r="D665" s="6" t="s">
        <v>357</v>
      </c>
      <c r="E665" s="6" t="s">
        <v>232</v>
      </c>
      <c r="F665" s="6">
        <v>15601</v>
      </c>
      <c r="G665" s="6">
        <v>7248503150</v>
      </c>
      <c r="H665" s="6" t="s">
        <v>15146</v>
      </c>
      <c r="I665" s="6" t="s">
        <v>15147</v>
      </c>
      <c r="J665" s="6">
        <v>0</v>
      </c>
      <c r="K665" s="6" t="s">
        <v>8563</v>
      </c>
      <c r="L665" s="6" t="s">
        <v>8974</v>
      </c>
      <c r="M665" s="6">
        <v>0</v>
      </c>
      <c r="N665" s="6" t="s">
        <v>8972</v>
      </c>
      <c r="O665" s="2" t="e">
        <f>MATCH(A665, 'combined matches'!A$1:A$4986,0)</f>
        <v>#N/A</v>
      </c>
      <c r="P665" s="6">
        <f t="shared" si="30"/>
        <v>1</v>
      </c>
      <c r="Q665" s="6">
        <f t="shared" si="31"/>
        <v>1</v>
      </c>
      <c r="R665" s="6" t="b">
        <f t="shared" si="32"/>
        <v>0</v>
      </c>
      <c r="S665" s="6">
        <f>IF(P665=1, SUM($P$1:P665))</f>
        <v>485</v>
      </c>
    </row>
    <row r="666" spans="1:19" x14ac:dyDescent="0.2">
      <c r="A666" s="6">
        <v>687</v>
      </c>
      <c r="B666" s="6" t="s">
        <v>15144</v>
      </c>
      <c r="C666" s="6" t="s">
        <v>15145</v>
      </c>
      <c r="D666" s="6" t="s">
        <v>357</v>
      </c>
      <c r="E666" s="6" t="s">
        <v>232</v>
      </c>
      <c r="F666" s="6">
        <v>15601</v>
      </c>
      <c r="G666" s="6">
        <v>7246910830</v>
      </c>
      <c r="H666" s="6" t="s">
        <v>15146</v>
      </c>
      <c r="I666" s="6" t="s">
        <v>15147</v>
      </c>
      <c r="J666" s="6">
        <v>0</v>
      </c>
      <c r="K666" s="6" t="s">
        <v>8563</v>
      </c>
      <c r="L666" s="6" t="s">
        <v>8974</v>
      </c>
      <c r="M666" s="6">
        <v>0</v>
      </c>
      <c r="N666" s="6" t="s">
        <v>8972</v>
      </c>
      <c r="O666" s="2" t="e">
        <f>MATCH(A666, 'combined matches'!A$1:A$4986,0)</f>
        <v>#N/A</v>
      </c>
      <c r="P666" s="6">
        <f t="shared" si="30"/>
        <v>1</v>
      </c>
      <c r="Q666" s="6">
        <f t="shared" si="31"/>
        <v>1</v>
      </c>
      <c r="R666" s="6" t="b">
        <f t="shared" si="32"/>
        <v>0</v>
      </c>
      <c r="S666" s="6">
        <f>IF(P666=1, SUM($P$1:P666))</f>
        <v>486</v>
      </c>
    </row>
    <row r="667" spans="1:19" x14ac:dyDescent="0.2">
      <c r="A667" s="6">
        <v>688</v>
      </c>
      <c r="B667" s="6" t="s">
        <v>15148</v>
      </c>
      <c r="C667" s="6" t="s">
        <v>15149</v>
      </c>
      <c r="D667" s="6" t="s">
        <v>15150</v>
      </c>
      <c r="E667" s="6" t="s">
        <v>232</v>
      </c>
      <c r="F667" s="6">
        <v>15642</v>
      </c>
      <c r="G667" s="6">
        <v>7248632660</v>
      </c>
      <c r="H667" s="6" t="s">
        <v>15151</v>
      </c>
      <c r="I667" s="6" t="s">
        <v>15152</v>
      </c>
      <c r="J667" s="6">
        <v>0</v>
      </c>
      <c r="K667" s="6" t="s">
        <v>8563</v>
      </c>
      <c r="L667" s="6" t="s">
        <v>8974</v>
      </c>
      <c r="M667" s="6">
        <v>0</v>
      </c>
      <c r="N667" s="6" t="s">
        <v>8972</v>
      </c>
      <c r="O667" s="2" t="e">
        <f>MATCH(A667, 'combined matches'!A$1:A$4986,0)</f>
        <v>#N/A</v>
      </c>
      <c r="P667" s="6">
        <f t="shared" si="30"/>
        <v>1</v>
      </c>
      <c r="Q667" s="6">
        <f t="shared" si="31"/>
        <v>1</v>
      </c>
      <c r="R667" s="6" t="b">
        <f t="shared" si="32"/>
        <v>0</v>
      </c>
      <c r="S667" s="6">
        <f>IF(P667=1, SUM($P$1:P667))</f>
        <v>487</v>
      </c>
    </row>
    <row r="668" spans="1:19" x14ac:dyDescent="0.2">
      <c r="A668" s="6">
        <v>689</v>
      </c>
      <c r="B668" s="6" t="s">
        <v>366</v>
      </c>
      <c r="C668" s="6" t="s">
        <v>367</v>
      </c>
      <c r="D668" s="6" t="s">
        <v>368</v>
      </c>
      <c r="E668" s="6" t="s">
        <v>232</v>
      </c>
      <c r="F668" s="6">
        <v>15683</v>
      </c>
      <c r="G668" s="6">
        <v>7248876960</v>
      </c>
      <c r="H668" s="6" t="s">
        <v>6464</v>
      </c>
      <c r="I668" s="6" t="s">
        <v>9054</v>
      </c>
      <c r="J668" s="6">
        <v>0</v>
      </c>
      <c r="K668" s="6" t="s">
        <v>8563</v>
      </c>
      <c r="L668" s="6" t="s">
        <v>8974</v>
      </c>
      <c r="M668" s="6">
        <v>0</v>
      </c>
      <c r="N668" s="6" t="s">
        <v>8972</v>
      </c>
      <c r="O668" s="2">
        <f>MATCH(A668, 'combined matches'!A$1:A$4986,0)</f>
        <v>318</v>
      </c>
      <c r="P668" s="6">
        <f t="shared" si="30"/>
        <v>0</v>
      </c>
      <c r="Q668" s="6" t="b">
        <f t="shared" si="31"/>
        <v>0</v>
      </c>
      <c r="R668" s="6" t="b">
        <f t="shared" si="32"/>
        <v>0</v>
      </c>
      <c r="S668" s="6" t="b">
        <f>IF(P668=1, SUM($P$1:P668))</f>
        <v>0</v>
      </c>
    </row>
    <row r="669" spans="1:19" x14ac:dyDescent="0.2">
      <c r="A669" s="6">
        <v>690</v>
      </c>
      <c r="B669" s="6" t="s">
        <v>369</v>
      </c>
      <c r="C669" s="6" t="s">
        <v>370</v>
      </c>
      <c r="D669" s="6" t="s">
        <v>351</v>
      </c>
      <c r="E669" s="6" t="s">
        <v>232</v>
      </c>
      <c r="F669" s="6">
        <v>15213</v>
      </c>
      <c r="G669" s="6">
        <v>4126411011</v>
      </c>
      <c r="H669" s="6" t="s">
        <v>370</v>
      </c>
      <c r="I669" s="6" t="s">
        <v>9055</v>
      </c>
      <c r="J669" s="6">
        <v>0</v>
      </c>
      <c r="K669" s="6" t="s">
        <v>8564</v>
      </c>
      <c r="L669" s="6" t="s">
        <v>8974</v>
      </c>
      <c r="M669" s="6">
        <v>0</v>
      </c>
      <c r="N669" s="6" t="s">
        <v>11017</v>
      </c>
      <c r="O669" s="2">
        <f>MATCH(A669, 'combined matches'!A$1:A$4986,0)</f>
        <v>324</v>
      </c>
      <c r="P669" s="6">
        <f t="shared" si="30"/>
        <v>0</v>
      </c>
      <c r="Q669" s="6" t="b">
        <f t="shared" si="31"/>
        <v>0</v>
      </c>
      <c r="R669" s="6" t="b">
        <f t="shared" si="32"/>
        <v>0</v>
      </c>
      <c r="S669" s="6" t="b">
        <f>IF(P669=1, SUM($P$1:P669))</f>
        <v>0</v>
      </c>
    </row>
    <row r="670" spans="1:19" x14ac:dyDescent="0.2">
      <c r="A670" s="6">
        <v>691</v>
      </c>
      <c r="B670" s="6" t="s">
        <v>369</v>
      </c>
      <c r="C670" s="6" t="s">
        <v>370</v>
      </c>
      <c r="D670" s="6" t="s">
        <v>351</v>
      </c>
      <c r="E670" s="6" t="s">
        <v>232</v>
      </c>
      <c r="F670" s="6">
        <v>15213</v>
      </c>
      <c r="G670" s="6">
        <v>4126414455</v>
      </c>
      <c r="H670" s="6" t="s">
        <v>370</v>
      </c>
      <c r="I670" s="6" t="s">
        <v>9055</v>
      </c>
      <c r="J670" s="6">
        <v>0</v>
      </c>
      <c r="K670" s="6" t="s">
        <v>8564</v>
      </c>
      <c r="L670" s="6" t="s">
        <v>8974</v>
      </c>
      <c r="M670" s="6">
        <v>0</v>
      </c>
      <c r="N670" s="6" t="s">
        <v>8972</v>
      </c>
      <c r="O670" s="2">
        <f>MATCH(A670, 'combined matches'!A$1:A$4986,0)</f>
        <v>329</v>
      </c>
      <c r="P670" s="6">
        <f t="shared" si="30"/>
        <v>0</v>
      </c>
      <c r="Q670" s="6" t="b">
        <f t="shared" si="31"/>
        <v>0</v>
      </c>
      <c r="R670" s="6" t="b">
        <f t="shared" si="32"/>
        <v>0</v>
      </c>
      <c r="S670" s="6" t="b">
        <f>IF(P670=1, SUM($P$1:P670))</f>
        <v>0</v>
      </c>
    </row>
    <row r="671" spans="1:19" x14ac:dyDescent="0.2">
      <c r="A671" s="6">
        <v>692</v>
      </c>
      <c r="B671" s="6" t="s">
        <v>371</v>
      </c>
      <c r="C671" s="6" t="s">
        <v>372</v>
      </c>
      <c r="D671" s="6" t="s">
        <v>373</v>
      </c>
      <c r="E671" s="6" t="s">
        <v>232</v>
      </c>
      <c r="F671" s="6">
        <v>15025</v>
      </c>
      <c r="G671" s="6">
        <v>4122337021</v>
      </c>
      <c r="H671" s="6" t="s">
        <v>6465</v>
      </c>
      <c r="I671" s="6" t="s">
        <v>371</v>
      </c>
      <c r="J671" s="6">
        <v>0</v>
      </c>
      <c r="K671" s="6" t="s">
        <v>8564</v>
      </c>
      <c r="L671" s="6" t="s">
        <v>8974</v>
      </c>
      <c r="M671" s="6">
        <v>0</v>
      </c>
      <c r="N671" s="6" t="s">
        <v>8972</v>
      </c>
      <c r="O671" s="2">
        <f>MATCH(A671, 'combined matches'!A$1:A$4986,0)</f>
        <v>325</v>
      </c>
      <c r="P671" s="6">
        <f t="shared" si="30"/>
        <v>0</v>
      </c>
      <c r="Q671" s="6" t="b">
        <f t="shared" si="31"/>
        <v>0</v>
      </c>
      <c r="R671" s="6" t="b">
        <f t="shared" si="32"/>
        <v>0</v>
      </c>
      <c r="S671" s="6" t="b">
        <f>IF(P671=1, SUM($P$1:P671))</f>
        <v>0</v>
      </c>
    </row>
    <row r="672" spans="1:19" x14ac:dyDescent="0.2">
      <c r="A672" s="6">
        <v>693</v>
      </c>
      <c r="B672" s="6" t="s">
        <v>374</v>
      </c>
      <c r="C672" s="6" t="s">
        <v>375</v>
      </c>
      <c r="D672" s="6" t="s">
        <v>376</v>
      </c>
      <c r="E672" s="6" t="s">
        <v>232</v>
      </c>
      <c r="F672" s="6">
        <v>15221</v>
      </c>
      <c r="G672" s="6">
        <v>4127313091</v>
      </c>
      <c r="H672" s="6" t="s">
        <v>7846</v>
      </c>
      <c r="I672" s="6" t="s">
        <v>374</v>
      </c>
      <c r="J672" s="6">
        <v>0</v>
      </c>
      <c r="K672" s="6" t="s">
        <v>8564</v>
      </c>
      <c r="L672" s="6" t="s">
        <v>8973</v>
      </c>
      <c r="M672" s="6">
        <v>1</v>
      </c>
      <c r="N672" s="6" t="s">
        <v>8972</v>
      </c>
      <c r="O672" s="2">
        <f>MATCH(A672, 'combined matches'!A$1:A$4986,0)</f>
        <v>328</v>
      </c>
      <c r="P672" s="6">
        <f t="shared" si="30"/>
        <v>0</v>
      </c>
      <c r="Q672" s="6" t="b">
        <f t="shared" si="31"/>
        <v>0</v>
      </c>
      <c r="R672" s="6" t="b">
        <f t="shared" si="32"/>
        <v>0</v>
      </c>
      <c r="S672" s="6" t="b">
        <f>IF(P672=1, SUM($P$1:P672))</f>
        <v>0</v>
      </c>
    </row>
    <row r="673" spans="1:19" x14ac:dyDescent="0.2">
      <c r="A673" s="6">
        <v>694</v>
      </c>
      <c r="B673" s="6" t="s">
        <v>377</v>
      </c>
      <c r="C673" s="6" t="s">
        <v>378</v>
      </c>
      <c r="D673" s="6" t="s">
        <v>351</v>
      </c>
      <c r="E673" s="6" t="s">
        <v>232</v>
      </c>
      <c r="F673" s="6">
        <v>15210</v>
      </c>
      <c r="G673" s="6">
        <v>4124882690</v>
      </c>
      <c r="H673" s="6" t="s">
        <v>7847</v>
      </c>
      <c r="I673" s="6" t="s">
        <v>9056</v>
      </c>
      <c r="J673" s="6">
        <v>0</v>
      </c>
      <c r="K673" s="6" t="s">
        <v>8564</v>
      </c>
      <c r="L673" s="6" t="s">
        <v>8974</v>
      </c>
      <c r="M673" s="6">
        <v>0</v>
      </c>
      <c r="N673" s="6" t="s">
        <v>8972</v>
      </c>
      <c r="O673" s="2">
        <f>MATCH(A673, 'combined matches'!A$1:A$4986,0)</f>
        <v>327</v>
      </c>
      <c r="P673" s="6">
        <f t="shared" si="30"/>
        <v>0</v>
      </c>
      <c r="Q673" s="6" t="b">
        <f t="shared" si="31"/>
        <v>0</v>
      </c>
      <c r="R673" s="6" t="b">
        <f t="shared" si="32"/>
        <v>0</v>
      </c>
      <c r="S673" s="6" t="b">
        <f>IF(P673=1, SUM($P$1:P673))</f>
        <v>0</v>
      </c>
    </row>
    <row r="674" spans="1:19" x14ac:dyDescent="0.2">
      <c r="A674" s="6">
        <v>695</v>
      </c>
      <c r="B674" s="6" t="s">
        <v>379</v>
      </c>
      <c r="C674" s="6" t="s">
        <v>380</v>
      </c>
      <c r="D674" s="6" t="s">
        <v>381</v>
      </c>
      <c r="E674" s="6" t="s">
        <v>232</v>
      </c>
      <c r="F674" s="6">
        <v>15146</v>
      </c>
      <c r="G674" s="6">
        <v>4126416722</v>
      </c>
      <c r="H674" s="6" t="s">
        <v>380</v>
      </c>
      <c r="I674" s="6" t="s">
        <v>379</v>
      </c>
      <c r="J674" s="6">
        <v>0</v>
      </c>
      <c r="K674" s="6" t="s">
        <v>8564</v>
      </c>
      <c r="L674" s="6" t="s">
        <v>8974</v>
      </c>
      <c r="M674" s="6">
        <v>0</v>
      </c>
      <c r="N674" s="6" t="s">
        <v>8972</v>
      </c>
      <c r="O674" s="2">
        <f>MATCH(A674, 'combined matches'!A$1:A$4986,0)</f>
        <v>326</v>
      </c>
      <c r="P674" s="6">
        <f t="shared" si="30"/>
        <v>0</v>
      </c>
      <c r="Q674" s="6" t="b">
        <f t="shared" si="31"/>
        <v>0</v>
      </c>
      <c r="R674" s="6" t="b">
        <f t="shared" si="32"/>
        <v>0</v>
      </c>
      <c r="S674" s="6" t="b">
        <f>IF(P674=1, SUM($P$1:P674))</f>
        <v>0</v>
      </c>
    </row>
    <row r="675" spans="1:19" x14ac:dyDescent="0.2">
      <c r="A675" s="6">
        <v>696</v>
      </c>
      <c r="B675" s="6" t="s">
        <v>382</v>
      </c>
      <c r="C675" s="6" t="s">
        <v>383</v>
      </c>
      <c r="D675" s="6" t="s">
        <v>351</v>
      </c>
      <c r="E675" s="6" t="s">
        <v>232</v>
      </c>
      <c r="F675" s="6">
        <v>15219</v>
      </c>
      <c r="G675" s="6">
        <v>4122327683</v>
      </c>
      <c r="H675" s="6" t="s">
        <v>383</v>
      </c>
      <c r="I675" s="6" t="s">
        <v>9057</v>
      </c>
      <c r="J675" s="6">
        <v>0</v>
      </c>
      <c r="K675" s="6" t="s">
        <v>8565</v>
      </c>
      <c r="L675" s="6" t="s">
        <v>8974</v>
      </c>
      <c r="M675" s="6">
        <v>0</v>
      </c>
      <c r="N675" s="6" t="s">
        <v>11017</v>
      </c>
      <c r="O675" s="2">
        <f>MATCH(A675, 'combined matches'!A$1:A$4986,0)</f>
        <v>352</v>
      </c>
      <c r="P675" s="6">
        <f t="shared" si="30"/>
        <v>0</v>
      </c>
      <c r="Q675" s="6" t="b">
        <f t="shared" si="31"/>
        <v>0</v>
      </c>
      <c r="R675" s="6" t="b">
        <f t="shared" si="32"/>
        <v>0</v>
      </c>
      <c r="S675" s="6" t="b">
        <f>IF(P675=1, SUM($P$1:P675))</f>
        <v>0</v>
      </c>
    </row>
    <row r="676" spans="1:19" x14ac:dyDescent="0.2">
      <c r="A676" s="6">
        <v>697</v>
      </c>
      <c r="B676" s="6" t="s">
        <v>382</v>
      </c>
      <c r="C676" s="6" t="s">
        <v>383</v>
      </c>
      <c r="D676" s="6" t="s">
        <v>351</v>
      </c>
      <c r="E676" s="6" t="s">
        <v>232</v>
      </c>
      <c r="F676" s="6">
        <v>15219</v>
      </c>
      <c r="G676" s="6">
        <v>4122325783</v>
      </c>
      <c r="H676" s="6" t="s">
        <v>383</v>
      </c>
      <c r="I676" s="6" t="s">
        <v>9057</v>
      </c>
      <c r="J676" s="6">
        <v>0</v>
      </c>
      <c r="K676" s="6" t="s">
        <v>8565</v>
      </c>
      <c r="L676" s="6" t="s">
        <v>8974</v>
      </c>
      <c r="M676" s="6">
        <v>0</v>
      </c>
      <c r="N676" s="6" t="s">
        <v>8972</v>
      </c>
      <c r="O676" s="2">
        <f>MATCH(A676, 'combined matches'!A$1:A$4986,0)</f>
        <v>353</v>
      </c>
      <c r="P676" s="6">
        <f t="shared" si="30"/>
        <v>0</v>
      </c>
      <c r="Q676" s="6" t="b">
        <f t="shared" si="31"/>
        <v>0</v>
      </c>
      <c r="R676" s="6" t="b">
        <f t="shared" si="32"/>
        <v>0</v>
      </c>
      <c r="S676" s="6" t="b">
        <f>IF(P676=1, SUM($P$1:P676))</f>
        <v>0</v>
      </c>
    </row>
    <row r="677" spans="1:19" x14ac:dyDescent="0.2">
      <c r="A677" s="6">
        <v>698</v>
      </c>
      <c r="B677" s="6" t="s">
        <v>11104</v>
      </c>
      <c r="C677" s="6" t="s">
        <v>11105</v>
      </c>
      <c r="D677" s="6" t="s">
        <v>351</v>
      </c>
      <c r="E677" s="6" t="s">
        <v>232</v>
      </c>
      <c r="F677" s="6">
        <v>15222</v>
      </c>
      <c r="G677" s="6">
        <v>4123216880</v>
      </c>
      <c r="H677" s="6" t="s">
        <v>11106</v>
      </c>
      <c r="I677" s="6" t="s">
        <v>15153</v>
      </c>
      <c r="J677" s="6">
        <v>0</v>
      </c>
      <c r="K677" s="6" t="s">
        <v>8566</v>
      </c>
      <c r="L677" s="6" t="s">
        <v>8977</v>
      </c>
      <c r="M677" s="6">
        <v>0</v>
      </c>
      <c r="N677" s="6" t="s">
        <v>11017</v>
      </c>
      <c r="O677" s="2">
        <f>MATCH(A677, 'combined matches'!A$1:A$4986,0)</f>
        <v>332</v>
      </c>
      <c r="P677" s="6">
        <f t="shared" si="30"/>
        <v>0</v>
      </c>
      <c r="Q677" s="6" t="b">
        <f t="shared" si="31"/>
        <v>0</v>
      </c>
      <c r="R677" s="6" t="b">
        <f t="shared" si="32"/>
        <v>0</v>
      </c>
      <c r="S677" s="6" t="b">
        <f>IF(P677=1, SUM($P$1:P677))</f>
        <v>0</v>
      </c>
    </row>
    <row r="678" spans="1:19" x14ac:dyDescent="0.2">
      <c r="A678" s="6">
        <v>699</v>
      </c>
      <c r="B678" s="6" t="s">
        <v>384</v>
      </c>
      <c r="C678" s="6" t="s">
        <v>7531</v>
      </c>
      <c r="D678" s="6" t="s">
        <v>351</v>
      </c>
      <c r="E678" s="6" t="s">
        <v>232</v>
      </c>
      <c r="F678" s="6">
        <v>15222</v>
      </c>
      <c r="G678" s="6">
        <v>4123216880</v>
      </c>
      <c r="H678" s="6" t="s">
        <v>7531</v>
      </c>
      <c r="I678" s="6" t="s">
        <v>9058</v>
      </c>
      <c r="J678" s="6">
        <v>0</v>
      </c>
      <c r="K678" s="6" t="s">
        <v>8566</v>
      </c>
      <c r="L678" s="6" t="s">
        <v>8977</v>
      </c>
      <c r="M678" s="6">
        <v>0</v>
      </c>
      <c r="N678" s="6" t="s">
        <v>8972</v>
      </c>
      <c r="O678" s="2">
        <f>MATCH(A678, 'combined matches'!A$1:A$4986,0)</f>
        <v>333</v>
      </c>
      <c r="P678" s="6">
        <f t="shared" si="30"/>
        <v>0</v>
      </c>
      <c r="Q678" s="6" t="b">
        <f t="shared" si="31"/>
        <v>0</v>
      </c>
      <c r="R678" s="6" t="b">
        <f t="shared" si="32"/>
        <v>0</v>
      </c>
      <c r="S678" s="6" t="b">
        <f>IF(P678=1, SUM($P$1:P678))</f>
        <v>0</v>
      </c>
    </row>
    <row r="679" spans="1:19" x14ac:dyDescent="0.2">
      <c r="A679" s="6">
        <v>700</v>
      </c>
      <c r="B679" s="6" t="s">
        <v>15154</v>
      </c>
      <c r="C679" s="6" t="s">
        <v>15155</v>
      </c>
      <c r="D679" s="6" t="s">
        <v>385</v>
      </c>
      <c r="E679" s="6" t="s">
        <v>232</v>
      </c>
      <c r="F679" s="6">
        <v>15333</v>
      </c>
      <c r="G679" s="6">
        <v>7246326801</v>
      </c>
      <c r="H679" s="6" t="s">
        <v>15156</v>
      </c>
      <c r="I679" s="6" t="s">
        <v>15157</v>
      </c>
      <c r="J679" s="6">
        <v>0</v>
      </c>
      <c r="K679" s="6" t="s">
        <v>15158</v>
      </c>
      <c r="L679" s="6" t="s">
        <v>8973</v>
      </c>
      <c r="M679" s="6">
        <v>1</v>
      </c>
      <c r="N679" s="6" t="s">
        <v>11017</v>
      </c>
      <c r="O679" s="2" t="e">
        <f>MATCH(A679, 'combined matches'!A$1:A$4986,0)</f>
        <v>#N/A</v>
      </c>
      <c r="P679" s="6">
        <f t="shared" si="30"/>
        <v>1</v>
      </c>
      <c r="Q679" s="6">
        <f t="shared" si="31"/>
        <v>0</v>
      </c>
      <c r="R679" s="6">
        <f t="shared" si="32"/>
        <v>0</v>
      </c>
      <c r="S679" s="6">
        <f>IF(P679=1, SUM($P$1:P679))</f>
        <v>488</v>
      </c>
    </row>
    <row r="680" spans="1:19" x14ac:dyDescent="0.2">
      <c r="A680" s="6">
        <v>701</v>
      </c>
      <c r="B680" s="6" t="s">
        <v>15159</v>
      </c>
      <c r="C680" s="6" t="s">
        <v>15160</v>
      </c>
      <c r="D680" s="6" t="s">
        <v>15161</v>
      </c>
      <c r="E680" s="6" t="s">
        <v>232</v>
      </c>
      <c r="F680" s="6">
        <v>15022</v>
      </c>
      <c r="G680" s="6">
        <v>7244835482</v>
      </c>
      <c r="H680" s="6" t="s">
        <v>15162</v>
      </c>
      <c r="I680" s="6" t="s">
        <v>15159</v>
      </c>
      <c r="J680" s="6">
        <v>0</v>
      </c>
      <c r="K680" s="6" t="s">
        <v>15158</v>
      </c>
      <c r="L680" s="6" t="s">
        <v>8973</v>
      </c>
      <c r="M680" s="6">
        <v>1</v>
      </c>
      <c r="N680" s="6" t="s">
        <v>8972</v>
      </c>
      <c r="O680" s="2" t="e">
        <f>MATCH(A680, 'combined matches'!A$1:A$4986,0)</f>
        <v>#N/A</v>
      </c>
      <c r="P680" s="6">
        <f t="shared" si="30"/>
        <v>1</v>
      </c>
      <c r="Q680" s="6">
        <f t="shared" si="31"/>
        <v>1</v>
      </c>
      <c r="R680" s="6" t="b">
        <f t="shared" si="32"/>
        <v>0</v>
      </c>
      <c r="S680" s="6">
        <f>IF(P680=1, SUM($P$1:P680))</f>
        <v>489</v>
      </c>
    </row>
    <row r="681" spans="1:19" x14ac:dyDescent="0.2">
      <c r="A681" s="6">
        <v>702</v>
      </c>
      <c r="B681" s="6" t="s">
        <v>15163</v>
      </c>
      <c r="C681" s="6" t="s">
        <v>15164</v>
      </c>
      <c r="D681" s="6" t="s">
        <v>15165</v>
      </c>
      <c r="E681" s="6" t="s">
        <v>232</v>
      </c>
      <c r="F681" s="6">
        <v>15475</v>
      </c>
      <c r="G681" s="6">
        <v>7242469434</v>
      </c>
      <c r="H681" s="6" t="s">
        <v>15164</v>
      </c>
      <c r="I681" s="6" t="s">
        <v>15163</v>
      </c>
      <c r="J681" s="6">
        <v>0</v>
      </c>
      <c r="K681" s="6" t="s">
        <v>15158</v>
      </c>
      <c r="L681" s="6" t="s">
        <v>8973</v>
      </c>
      <c r="M681" s="6">
        <v>1</v>
      </c>
      <c r="N681" s="6" t="s">
        <v>8972</v>
      </c>
      <c r="O681" s="2" t="e">
        <f>MATCH(A681, 'combined matches'!A$1:A$4986,0)</f>
        <v>#N/A</v>
      </c>
      <c r="P681" s="6">
        <f t="shared" si="30"/>
        <v>1</v>
      </c>
      <c r="Q681" s="6">
        <f t="shared" si="31"/>
        <v>1</v>
      </c>
      <c r="R681" s="6" t="b">
        <f t="shared" si="32"/>
        <v>0</v>
      </c>
      <c r="S681" s="6">
        <f>IF(P681=1, SUM($P$1:P681))</f>
        <v>490</v>
      </c>
    </row>
    <row r="682" spans="1:19" x14ac:dyDescent="0.2">
      <c r="A682" s="6">
        <v>703</v>
      </c>
      <c r="B682" s="6" t="s">
        <v>15166</v>
      </c>
      <c r="C682" s="6" t="s">
        <v>15155</v>
      </c>
      <c r="D682" s="6" t="s">
        <v>385</v>
      </c>
      <c r="E682" s="6" t="s">
        <v>232</v>
      </c>
      <c r="F682" s="6">
        <v>15333</v>
      </c>
      <c r="G682" s="6">
        <v>7246326801</v>
      </c>
      <c r="H682" s="6" t="s">
        <v>15156</v>
      </c>
      <c r="I682" s="6" t="s">
        <v>15166</v>
      </c>
      <c r="J682" s="6">
        <v>0</v>
      </c>
      <c r="K682" s="6" t="s">
        <v>15158</v>
      </c>
      <c r="L682" s="6" t="s">
        <v>8973</v>
      </c>
      <c r="M682" s="6">
        <v>1</v>
      </c>
      <c r="N682" s="6" t="s">
        <v>8972</v>
      </c>
      <c r="O682" s="2" t="e">
        <f>MATCH(A682, 'combined matches'!A$1:A$4986,0)</f>
        <v>#N/A</v>
      </c>
      <c r="P682" s="6">
        <f t="shared" si="30"/>
        <v>1</v>
      </c>
      <c r="Q682" s="6">
        <f t="shared" si="31"/>
        <v>1</v>
      </c>
      <c r="R682" s="6" t="b">
        <f t="shared" si="32"/>
        <v>0</v>
      </c>
      <c r="S682" s="6">
        <f>IF(P682=1, SUM($P$1:P682))</f>
        <v>491</v>
      </c>
    </row>
    <row r="683" spans="1:19" x14ac:dyDescent="0.2">
      <c r="A683" s="6">
        <v>704</v>
      </c>
      <c r="B683" s="6" t="s">
        <v>15167</v>
      </c>
      <c r="C683" s="6" t="s">
        <v>15168</v>
      </c>
      <c r="D683" s="6" t="s">
        <v>15169</v>
      </c>
      <c r="E683" s="6" t="s">
        <v>232</v>
      </c>
      <c r="F683" s="6">
        <v>15419</v>
      </c>
      <c r="G683" s="6">
        <v>7249382122</v>
      </c>
      <c r="H683" s="6" t="s">
        <v>15168</v>
      </c>
      <c r="I683" s="6" t="s">
        <v>15167</v>
      </c>
      <c r="J683" s="6">
        <v>0</v>
      </c>
      <c r="K683" s="6" t="s">
        <v>15158</v>
      </c>
      <c r="L683" s="6" t="s">
        <v>8973</v>
      </c>
      <c r="M683" s="6">
        <v>1</v>
      </c>
      <c r="N683" s="6" t="s">
        <v>8972</v>
      </c>
      <c r="O683" s="2" t="e">
        <f>MATCH(A683, 'combined matches'!A$1:A$4986,0)</f>
        <v>#N/A</v>
      </c>
      <c r="P683" s="6">
        <f t="shared" si="30"/>
        <v>1</v>
      </c>
      <c r="Q683" s="6">
        <f t="shared" si="31"/>
        <v>1</v>
      </c>
      <c r="R683" s="6" t="b">
        <f t="shared" si="32"/>
        <v>0</v>
      </c>
      <c r="S683" s="6">
        <f>IF(P683=1, SUM($P$1:P683))</f>
        <v>492</v>
      </c>
    </row>
    <row r="684" spans="1:19" x14ac:dyDescent="0.2">
      <c r="A684" s="6">
        <v>705</v>
      </c>
      <c r="B684" s="6" t="s">
        <v>15170</v>
      </c>
      <c r="C684" s="6" t="s">
        <v>15171</v>
      </c>
      <c r="D684" s="6" t="s">
        <v>15172</v>
      </c>
      <c r="E684" s="6" t="s">
        <v>232</v>
      </c>
      <c r="F684" s="6">
        <v>15320</v>
      </c>
      <c r="G684" s="6">
        <v>7249665081</v>
      </c>
      <c r="H684" s="6" t="s">
        <v>15171</v>
      </c>
      <c r="I684" s="6" t="s">
        <v>15170</v>
      </c>
      <c r="J684" s="6">
        <v>0</v>
      </c>
      <c r="K684" s="6" t="s">
        <v>15158</v>
      </c>
      <c r="L684" s="6" t="s">
        <v>8973</v>
      </c>
      <c r="M684" s="6">
        <v>1</v>
      </c>
      <c r="N684" s="6" t="s">
        <v>8972</v>
      </c>
      <c r="O684" s="2" t="e">
        <f>MATCH(A684, 'combined matches'!A$1:A$4986,0)</f>
        <v>#N/A</v>
      </c>
      <c r="P684" s="6">
        <f t="shared" si="30"/>
        <v>1</v>
      </c>
      <c r="Q684" s="6">
        <f t="shared" si="31"/>
        <v>1</v>
      </c>
      <c r="R684" s="6" t="b">
        <f t="shared" si="32"/>
        <v>0</v>
      </c>
      <c r="S684" s="6">
        <f>IF(P684=1, SUM($P$1:P684))</f>
        <v>493</v>
      </c>
    </row>
    <row r="685" spans="1:19" x14ac:dyDescent="0.2">
      <c r="A685" s="6">
        <v>706</v>
      </c>
      <c r="B685" s="6" t="s">
        <v>11107</v>
      </c>
      <c r="C685" s="6" t="s">
        <v>11109</v>
      </c>
      <c r="D685" s="6" t="s">
        <v>351</v>
      </c>
      <c r="E685" s="6" t="s">
        <v>232</v>
      </c>
      <c r="F685" s="6">
        <v>15213</v>
      </c>
      <c r="G685" s="6">
        <v>4126926677</v>
      </c>
      <c r="H685" s="6" t="s">
        <v>11110</v>
      </c>
      <c r="I685" s="6" t="s">
        <v>15173</v>
      </c>
      <c r="J685" s="6">
        <v>0</v>
      </c>
      <c r="K685" s="6" t="s">
        <v>8567</v>
      </c>
      <c r="L685" s="6" t="s">
        <v>8979</v>
      </c>
      <c r="M685" s="6">
        <v>0</v>
      </c>
      <c r="N685" s="6" t="s">
        <v>11017</v>
      </c>
      <c r="O685" s="2">
        <f>MATCH(A685, 'combined matches'!A$1:A$4986,0)</f>
        <v>340</v>
      </c>
      <c r="P685" s="6">
        <f t="shared" si="30"/>
        <v>0</v>
      </c>
      <c r="Q685" s="6" t="b">
        <f t="shared" si="31"/>
        <v>0</v>
      </c>
      <c r="R685" s="6" t="b">
        <f t="shared" si="32"/>
        <v>0</v>
      </c>
      <c r="S685" s="6" t="b">
        <f>IF(P685=1, SUM($P$1:P685))</f>
        <v>0</v>
      </c>
    </row>
    <row r="686" spans="1:19" x14ac:dyDescent="0.2">
      <c r="A686" s="6">
        <v>707</v>
      </c>
      <c r="B686" s="6" t="s">
        <v>386</v>
      </c>
      <c r="C686" s="6" t="s">
        <v>5213</v>
      </c>
      <c r="D686" s="6" t="s">
        <v>351</v>
      </c>
      <c r="E686" s="6" t="s">
        <v>232</v>
      </c>
      <c r="F686" s="6">
        <v>15213</v>
      </c>
      <c r="G686" s="6">
        <v>4126926677</v>
      </c>
      <c r="H686" s="6" t="s">
        <v>7159</v>
      </c>
      <c r="I686" s="6" t="s">
        <v>9059</v>
      </c>
      <c r="J686" s="6" t="s">
        <v>15174</v>
      </c>
      <c r="K686" s="6" t="s">
        <v>8567</v>
      </c>
      <c r="L686" s="6" t="s">
        <v>8974</v>
      </c>
      <c r="M686" s="6">
        <v>0</v>
      </c>
      <c r="N686" s="6" t="s">
        <v>8972</v>
      </c>
      <c r="O686" s="2">
        <f>MATCH(A686, 'combined matches'!A$1:A$4986,0)</f>
        <v>342</v>
      </c>
      <c r="P686" s="6">
        <f t="shared" si="30"/>
        <v>0</v>
      </c>
      <c r="Q686" s="6" t="b">
        <f t="shared" si="31"/>
        <v>0</v>
      </c>
      <c r="R686" s="6" t="b">
        <f t="shared" si="32"/>
        <v>0</v>
      </c>
      <c r="S686" s="6" t="b">
        <f>IF(P686=1, SUM($P$1:P686))</f>
        <v>0</v>
      </c>
    </row>
    <row r="687" spans="1:19" x14ac:dyDescent="0.2">
      <c r="A687" s="6">
        <v>708</v>
      </c>
      <c r="B687" s="6" t="s">
        <v>387</v>
      </c>
      <c r="C687" s="6" t="s">
        <v>388</v>
      </c>
      <c r="D687" s="6" t="s">
        <v>389</v>
      </c>
      <c r="E687" s="6" t="s">
        <v>232</v>
      </c>
      <c r="F687" s="6">
        <v>15090</v>
      </c>
      <c r="G687" s="6">
        <v>4126926677</v>
      </c>
      <c r="H687" s="6" t="s">
        <v>6467</v>
      </c>
      <c r="I687" s="6" t="s">
        <v>9060</v>
      </c>
      <c r="J687" s="6">
        <v>0</v>
      </c>
      <c r="K687" s="6" t="s">
        <v>8567</v>
      </c>
      <c r="L687" s="6" t="s">
        <v>8974</v>
      </c>
      <c r="M687" s="6">
        <v>0</v>
      </c>
      <c r="N687" s="6" t="s">
        <v>8972</v>
      </c>
      <c r="O687" s="2">
        <f>MATCH(A687, 'combined matches'!A$1:A$4986,0)</f>
        <v>344</v>
      </c>
      <c r="P687" s="6">
        <f t="shared" si="30"/>
        <v>0</v>
      </c>
      <c r="Q687" s="6" t="b">
        <f t="shared" si="31"/>
        <v>0</v>
      </c>
      <c r="R687" s="6" t="b">
        <f t="shared" si="32"/>
        <v>0</v>
      </c>
      <c r="S687" s="6" t="b">
        <f>IF(P687=1, SUM($P$1:P687))</f>
        <v>0</v>
      </c>
    </row>
    <row r="688" spans="1:19" x14ac:dyDescent="0.2">
      <c r="A688" s="6">
        <v>709</v>
      </c>
      <c r="B688" s="6" t="s">
        <v>390</v>
      </c>
      <c r="C688" s="6" t="s">
        <v>391</v>
      </c>
      <c r="D688" s="6" t="s">
        <v>356</v>
      </c>
      <c r="E688" s="6" t="s">
        <v>232</v>
      </c>
      <c r="F688" s="6">
        <v>15017</v>
      </c>
      <c r="G688" s="6">
        <v>4126927337</v>
      </c>
      <c r="H688" s="6" t="s">
        <v>6468</v>
      </c>
      <c r="I688" s="6" t="s">
        <v>9061</v>
      </c>
      <c r="J688" s="6">
        <v>0</v>
      </c>
      <c r="K688" s="6" t="s">
        <v>8567</v>
      </c>
      <c r="L688" s="6" t="s">
        <v>8974</v>
      </c>
      <c r="M688" s="6">
        <v>0</v>
      </c>
      <c r="N688" s="6" t="s">
        <v>8972</v>
      </c>
      <c r="O688" s="2">
        <f>MATCH(A688, 'combined matches'!A$1:A$4986,0)</f>
        <v>345</v>
      </c>
      <c r="P688" s="6">
        <f t="shared" si="30"/>
        <v>0</v>
      </c>
      <c r="Q688" s="6" t="b">
        <f t="shared" si="31"/>
        <v>0</v>
      </c>
      <c r="R688" s="6" t="b">
        <f t="shared" si="32"/>
        <v>0</v>
      </c>
      <c r="S688" s="6" t="b">
        <f>IF(P688=1, SUM($P$1:P688))</f>
        <v>0</v>
      </c>
    </row>
    <row r="689" spans="1:19" x14ac:dyDescent="0.2">
      <c r="A689" s="6">
        <v>710</v>
      </c>
      <c r="B689" s="6" t="s">
        <v>392</v>
      </c>
      <c r="C689" s="6" t="s">
        <v>393</v>
      </c>
      <c r="D689" s="6" t="s">
        <v>351</v>
      </c>
      <c r="E689" s="6" t="s">
        <v>232</v>
      </c>
      <c r="F689" s="6">
        <v>15224</v>
      </c>
      <c r="G689" s="6">
        <v>4126926677</v>
      </c>
      <c r="H689" s="6" t="s">
        <v>6469</v>
      </c>
      <c r="I689" s="6" t="s">
        <v>9062</v>
      </c>
      <c r="J689" s="6">
        <v>0</v>
      </c>
      <c r="K689" s="6" t="s">
        <v>8567</v>
      </c>
      <c r="L689" s="6" t="s">
        <v>8974</v>
      </c>
      <c r="M689" s="6">
        <v>0</v>
      </c>
      <c r="N689" s="6" t="s">
        <v>8972</v>
      </c>
      <c r="O689" s="2">
        <f>MATCH(A689, 'combined matches'!A$1:A$4986,0)</f>
        <v>343</v>
      </c>
      <c r="P689" s="6">
        <f t="shared" si="30"/>
        <v>0</v>
      </c>
      <c r="Q689" s="6" t="b">
        <f t="shared" si="31"/>
        <v>0</v>
      </c>
      <c r="R689" s="6" t="b">
        <f t="shared" si="32"/>
        <v>0</v>
      </c>
      <c r="S689" s="6" t="b">
        <f>IF(P689=1, SUM($P$1:P689))</f>
        <v>0</v>
      </c>
    </row>
    <row r="690" spans="1:19" x14ac:dyDescent="0.2">
      <c r="A690" s="6">
        <v>711</v>
      </c>
      <c r="B690" s="6" t="s">
        <v>394</v>
      </c>
      <c r="C690" s="6" t="s">
        <v>395</v>
      </c>
      <c r="D690" s="6" t="s">
        <v>351</v>
      </c>
      <c r="E690" s="6" t="s">
        <v>232</v>
      </c>
      <c r="F690" s="6">
        <v>15217</v>
      </c>
      <c r="G690" s="6">
        <v>4124224778</v>
      </c>
      <c r="H690" s="6" t="s">
        <v>6470</v>
      </c>
      <c r="I690" s="6" t="s">
        <v>9063</v>
      </c>
      <c r="J690" s="6">
        <v>0</v>
      </c>
      <c r="K690" s="6" t="s">
        <v>8567</v>
      </c>
      <c r="L690" s="6" t="s">
        <v>8974</v>
      </c>
      <c r="M690" s="6">
        <v>0</v>
      </c>
      <c r="N690" s="6" t="s">
        <v>8972</v>
      </c>
      <c r="O690" s="2">
        <f>MATCH(A690, 'combined matches'!A$1:A$4986,0)</f>
        <v>347</v>
      </c>
      <c r="P690" s="6">
        <f t="shared" si="30"/>
        <v>0</v>
      </c>
      <c r="Q690" s="6" t="b">
        <f t="shared" si="31"/>
        <v>0</v>
      </c>
      <c r="R690" s="6" t="b">
        <f t="shared" si="32"/>
        <v>0</v>
      </c>
      <c r="S690" s="6" t="b">
        <f>IF(P690=1, SUM($P$1:P690))</f>
        <v>0</v>
      </c>
    </row>
    <row r="691" spans="1:19" x14ac:dyDescent="0.2">
      <c r="A691" s="6">
        <v>712</v>
      </c>
      <c r="B691" s="6" t="s">
        <v>396</v>
      </c>
      <c r="C691" s="6" t="s">
        <v>397</v>
      </c>
      <c r="D691" s="6" t="s">
        <v>398</v>
      </c>
      <c r="E691" s="6" t="s">
        <v>232</v>
      </c>
      <c r="F691" s="6">
        <v>15108</v>
      </c>
      <c r="G691" s="6">
        <v>4122622415</v>
      </c>
      <c r="H691" s="6" t="s">
        <v>6471</v>
      </c>
      <c r="I691" s="6" t="s">
        <v>9064</v>
      </c>
      <c r="J691" s="6">
        <v>0</v>
      </c>
      <c r="K691" s="6" t="s">
        <v>8567</v>
      </c>
      <c r="L691" s="6" t="s">
        <v>8974</v>
      </c>
      <c r="M691" s="6">
        <v>0</v>
      </c>
      <c r="N691" s="6" t="s">
        <v>8972</v>
      </c>
      <c r="O691" s="2">
        <f>MATCH(A691, 'combined matches'!A$1:A$4986,0)</f>
        <v>346</v>
      </c>
      <c r="P691" s="6">
        <f t="shared" si="30"/>
        <v>0</v>
      </c>
      <c r="Q691" s="6" t="b">
        <f t="shared" si="31"/>
        <v>0</v>
      </c>
      <c r="R691" s="6" t="b">
        <f t="shared" si="32"/>
        <v>0</v>
      </c>
      <c r="S691" s="6" t="b">
        <f>IF(P691=1, SUM($P$1:P691))</f>
        <v>0</v>
      </c>
    </row>
    <row r="692" spans="1:19" x14ac:dyDescent="0.2">
      <c r="A692" s="6">
        <v>713</v>
      </c>
      <c r="B692" s="6" t="s">
        <v>399</v>
      </c>
      <c r="C692" s="6" t="s">
        <v>400</v>
      </c>
      <c r="D692" s="6" t="s">
        <v>351</v>
      </c>
      <c r="E692" s="6" t="s">
        <v>232</v>
      </c>
      <c r="F692" s="6">
        <v>15222</v>
      </c>
      <c r="G692" s="6">
        <v>4129024068</v>
      </c>
      <c r="H692" s="6" t="s">
        <v>400</v>
      </c>
      <c r="I692" s="6" t="s">
        <v>399</v>
      </c>
      <c r="J692" s="6">
        <v>0</v>
      </c>
      <c r="K692" s="6" t="s">
        <v>8567</v>
      </c>
      <c r="L692" s="6" t="s">
        <v>8977</v>
      </c>
      <c r="M692" s="6">
        <v>0</v>
      </c>
      <c r="N692" s="6" t="s">
        <v>8972</v>
      </c>
      <c r="O692" s="2">
        <f>MATCH(A692, 'combined matches'!A$1:A$4986,0)</f>
        <v>341</v>
      </c>
      <c r="P692" s="6">
        <f t="shared" si="30"/>
        <v>0</v>
      </c>
      <c r="Q692" s="6" t="b">
        <f t="shared" si="31"/>
        <v>0</v>
      </c>
      <c r="R692" s="6" t="b">
        <f t="shared" si="32"/>
        <v>0</v>
      </c>
      <c r="S692" s="6" t="b">
        <f>IF(P692=1, SUM($P$1:P692))</f>
        <v>0</v>
      </c>
    </row>
    <row r="693" spans="1:19" x14ac:dyDescent="0.2">
      <c r="A693" s="6">
        <v>714</v>
      </c>
      <c r="B693" s="6" t="s">
        <v>401</v>
      </c>
      <c r="C693" s="6" t="s">
        <v>402</v>
      </c>
      <c r="D693" s="6" t="s">
        <v>351</v>
      </c>
      <c r="E693" s="6" t="s">
        <v>232</v>
      </c>
      <c r="F693" s="6">
        <v>15227</v>
      </c>
      <c r="G693" s="6">
        <v>4128827747</v>
      </c>
      <c r="H693" s="6" t="s">
        <v>6472</v>
      </c>
      <c r="I693" s="6" t="s">
        <v>15175</v>
      </c>
      <c r="J693" s="6">
        <v>0</v>
      </c>
      <c r="K693" s="6" t="s">
        <v>8567</v>
      </c>
      <c r="L693" s="6" t="s">
        <v>8974</v>
      </c>
      <c r="M693" s="6">
        <v>0</v>
      </c>
      <c r="N693" s="6" t="s">
        <v>8972</v>
      </c>
      <c r="O693" s="2">
        <f>MATCH(A693, 'combined matches'!A$1:A$4986,0)</f>
        <v>349</v>
      </c>
      <c r="P693" s="6">
        <f t="shared" si="30"/>
        <v>0</v>
      </c>
      <c r="Q693" s="6" t="b">
        <f t="shared" si="31"/>
        <v>0</v>
      </c>
      <c r="R693" s="6" t="b">
        <f t="shared" si="32"/>
        <v>0</v>
      </c>
      <c r="S693" s="6" t="b">
        <f>IF(P693=1, SUM($P$1:P693))</f>
        <v>0</v>
      </c>
    </row>
    <row r="694" spans="1:19" x14ac:dyDescent="0.2">
      <c r="A694" s="6">
        <v>715</v>
      </c>
      <c r="B694" s="6" t="s">
        <v>403</v>
      </c>
      <c r="C694" s="6" t="s">
        <v>5214</v>
      </c>
      <c r="D694" s="6" t="s">
        <v>404</v>
      </c>
      <c r="E694" s="6" t="s">
        <v>232</v>
      </c>
      <c r="F694" s="6">
        <v>15131</v>
      </c>
      <c r="G694" s="6">
        <v>4126732200</v>
      </c>
      <c r="H694" s="6" t="s">
        <v>5214</v>
      </c>
      <c r="I694" s="6" t="s">
        <v>15176</v>
      </c>
      <c r="J694" s="6">
        <v>0</v>
      </c>
      <c r="K694" s="6" t="s">
        <v>8567</v>
      </c>
      <c r="L694" s="6" t="s">
        <v>8974</v>
      </c>
      <c r="M694" s="6">
        <v>0</v>
      </c>
      <c r="N694" s="6" t="s">
        <v>8972</v>
      </c>
      <c r="O694" s="2">
        <f>MATCH(A694, 'combined matches'!A$1:A$4986,0)</f>
        <v>348</v>
      </c>
      <c r="P694" s="6">
        <f t="shared" si="30"/>
        <v>0</v>
      </c>
      <c r="Q694" s="6" t="b">
        <f t="shared" si="31"/>
        <v>0</v>
      </c>
      <c r="R694" s="6" t="b">
        <f t="shared" si="32"/>
        <v>0</v>
      </c>
      <c r="S694" s="6" t="b">
        <f>IF(P694=1, SUM($P$1:P694))</f>
        <v>0</v>
      </c>
    </row>
    <row r="695" spans="1:19" x14ac:dyDescent="0.2">
      <c r="A695" s="6">
        <v>716</v>
      </c>
      <c r="B695" s="6" t="s">
        <v>11111</v>
      </c>
      <c r="C695" s="6" t="s">
        <v>11112</v>
      </c>
      <c r="D695" s="6" t="s">
        <v>407</v>
      </c>
      <c r="E695" s="6" t="s">
        <v>232</v>
      </c>
      <c r="F695" s="6">
        <v>16335</v>
      </c>
      <c r="G695" s="6">
        <v>8143732449</v>
      </c>
      <c r="H695" s="6" t="s">
        <v>11112</v>
      </c>
      <c r="I695" s="6" t="s">
        <v>15177</v>
      </c>
      <c r="J695" s="6">
        <v>0</v>
      </c>
      <c r="K695" s="6" t="s">
        <v>8568</v>
      </c>
      <c r="L695" s="6" t="s">
        <v>8974</v>
      </c>
      <c r="M695" s="6">
        <v>0</v>
      </c>
      <c r="N695" s="6" t="s">
        <v>11017</v>
      </c>
      <c r="O695" s="2">
        <f>MATCH(A695, 'combined matches'!A$1:A$4986,0)</f>
        <v>330</v>
      </c>
      <c r="P695" s="6">
        <f t="shared" si="30"/>
        <v>0</v>
      </c>
      <c r="Q695" s="6" t="b">
        <f t="shared" si="31"/>
        <v>0</v>
      </c>
      <c r="R695" s="6" t="b">
        <f t="shared" si="32"/>
        <v>0</v>
      </c>
      <c r="S695" s="6" t="b">
        <f>IF(P695=1, SUM($P$1:P695))</f>
        <v>0</v>
      </c>
    </row>
    <row r="696" spans="1:19" x14ac:dyDescent="0.2">
      <c r="A696" s="6">
        <v>717</v>
      </c>
      <c r="B696" s="6" t="s">
        <v>405</v>
      </c>
      <c r="C696" s="6" t="s">
        <v>406</v>
      </c>
      <c r="D696" s="6" t="s">
        <v>407</v>
      </c>
      <c r="E696" s="6" t="s">
        <v>232</v>
      </c>
      <c r="F696" s="6">
        <v>16335</v>
      </c>
      <c r="G696" s="6">
        <v>8143337088</v>
      </c>
      <c r="H696" s="6" t="s">
        <v>6473</v>
      </c>
      <c r="I696" s="6" t="s">
        <v>9065</v>
      </c>
      <c r="J696" s="6">
        <v>0</v>
      </c>
      <c r="K696" s="6" t="s">
        <v>8568</v>
      </c>
      <c r="L696" s="6" t="s">
        <v>8974</v>
      </c>
      <c r="M696" s="6">
        <v>0</v>
      </c>
      <c r="N696" s="6" t="s">
        <v>8972</v>
      </c>
      <c r="O696" s="2">
        <f>MATCH(A696, 'combined matches'!A$1:A$4986,0)</f>
        <v>331</v>
      </c>
      <c r="P696" s="6">
        <f t="shared" si="30"/>
        <v>0</v>
      </c>
      <c r="Q696" s="6" t="b">
        <f t="shared" si="31"/>
        <v>0</v>
      </c>
      <c r="R696" s="6" t="b">
        <f t="shared" si="32"/>
        <v>0</v>
      </c>
      <c r="S696" s="6" t="b">
        <f>IF(P696=1, SUM($P$1:P696))</f>
        <v>0</v>
      </c>
    </row>
    <row r="697" spans="1:19" x14ac:dyDescent="0.2">
      <c r="A697" s="6">
        <v>718</v>
      </c>
      <c r="B697" s="6" t="s">
        <v>13105</v>
      </c>
      <c r="C697" s="6" t="s">
        <v>409</v>
      </c>
      <c r="D697" s="6" t="s">
        <v>410</v>
      </c>
      <c r="E697" s="6" t="s">
        <v>232</v>
      </c>
      <c r="F697" s="6">
        <v>15338</v>
      </c>
      <c r="G697" s="6">
        <v>7249433308</v>
      </c>
      <c r="H697" s="6" t="s">
        <v>6474</v>
      </c>
      <c r="I697" s="6" t="s">
        <v>13105</v>
      </c>
      <c r="J697" s="6">
        <v>0</v>
      </c>
      <c r="K697" s="6" t="s">
        <v>8569</v>
      </c>
      <c r="L697" s="6" t="s">
        <v>8973</v>
      </c>
      <c r="M697" s="6">
        <v>1</v>
      </c>
      <c r="N697" s="6" t="s">
        <v>11017</v>
      </c>
      <c r="O697" s="2">
        <f>MATCH(A697, 'combined matches'!A$1:A$4986,0)</f>
        <v>311</v>
      </c>
      <c r="P697" s="6">
        <f t="shared" si="30"/>
        <v>0</v>
      </c>
      <c r="Q697" s="6" t="b">
        <f t="shared" si="31"/>
        <v>0</v>
      </c>
      <c r="R697" s="6" t="b">
        <f t="shared" si="32"/>
        <v>0</v>
      </c>
      <c r="S697" s="6" t="b">
        <f>IF(P697=1, SUM($P$1:P697))</f>
        <v>0</v>
      </c>
    </row>
    <row r="698" spans="1:19" x14ac:dyDescent="0.2">
      <c r="A698" s="6">
        <v>719</v>
      </c>
      <c r="B698" s="6" t="s">
        <v>408</v>
      </c>
      <c r="C698" s="6" t="s">
        <v>409</v>
      </c>
      <c r="D698" s="6" t="s">
        <v>410</v>
      </c>
      <c r="E698" s="6" t="s">
        <v>232</v>
      </c>
      <c r="F698" s="6">
        <v>15338</v>
      </c>
      <c r="G698" s="6">
        <v>7249433308</v>
      </c>
      <c r="H698" s="6" t="s">
        <v>6474</v>
      </c>
      <c r="I698" s="6" t="s">
        <v>408</v>
      </c>
      <c r="J698" s="6" t="s">
        <v>13838</v>
      </c>
      <c r="K698" s="6" t="s">
        <v>8569</v>
      </c>
      <c r="L698" s="6" t="s">
        <v>8973</v>
      </c>
      <c r="M698" s="6">
        <v>1</v>
      </c>
      <c r="N698" s="6" t="s">
        <v>8972</v>
      </c>
      <c r="O698" s="2">
        <f>MATCH(A698, 'combined matches'!A$1:A$4986,0)</f>
        <v>307</v>
      </c>
      <c r="P698" s="6">
        <f t="shared" si="30"/>
        <v>0</v>
      </c>
      <c r="Q698" s="6" t="b">
        <f t="shared" si="31"/>
        <v>0</v>
      </c>
      <c r="R698" s="6" t="b">
        <f t="shared" si="32"/>
        <v>0</v>
      </c>
      <c r="S698" s="6" t="b">
        <f>IF(P698=1, SUM($P$1:P698))</f>
        <v>0</v>
      </c>
    </row>
    <row r="699" spans="1:19" x14ac:dyDescent="0.2">
      <c r="A699" s="6">
        <v>720</v>
      </c>
      <c r="B699" s="6" t="s">
        <v>411</v>
      </c>
      <c r="C699" s="6" t="s">
        <v>7530</v>
      </c>
      <c r="D699" s="6" t="s">
        <v>412</v>
      </c>
      <c r="E699" s="6" t="s">
        <v>232</v>
      </c>
      <c r="F699" s="6">
        <v>15021</v>
      </c>
      <c r="G699" s="6">
        <v>7249472255</v>
      </c>
      <c r="H699" s="6" t="s">
        <v>7530</v>
      </c>
      <c r="I699" s="6" t="s">
        <v>411</v>
      </c>
      <c r="J699" s="6">
        <v>0</v>
      </c>
      <c r="K699" s="6" t="s">
        <v>8569</v>
      </c>
      <c r="L699" s="6" t="s">
        <v>8973</v>
      </c>
      <c r="M699" s="6">
        <v>1</v>
      </c>
      <c r="N699" s="6" t="s">
        <v>8972</v>
      </c>
      <c r="O699" s="2">
        <f>MATCH(A699, 'combined matches'!A$1:A$4986,0)</f>
        <v>313</v>
      </c>
      <c r="P699" s="6">
        <f t="shared" si="30"/>
        <v>0</v>
      </c>
      <c r="Q699" s="6" t="b">
        <f t="shared" si="31"/>
        <v>0</v>
      </c>
      <c r="R699" s="6" t="b">
        <f t="shared" si="32"/>
        <v>0</v>
      </c>
      <c r="S699" s="6" t="b">
        <f>IF(P699=1, SUM($P$1:P699))</f>
        <v>0</v>
      </c>
    </row>
    <row r="700" spans="1:19" x14ac:dyDescent="0.2">
      <c r="A700" s="6">
        <v>721</v>
      </c>
      <c r="B700" s="6" t="s">
        <v>413</v>
      </c>
      <c r="C700" s="6" t="s">
        <v>414</v>
      </c>
      <c r="D700" s="6" t="s">
        <v>415</v>
      </c>
      <c r="E700" s="6" t="s">
        <v>232</v>
      </c>
      <c r="F700" s="6">
        <v>15359</v>
      </c>
      <c r="G700" s="6">
        <v>7244995188</v>
      </c>
      <c r="H700" s="6" t="s">
        <v>414</v>
      </c>
      <c r="I700" s="6" t="s">
        <v>413</v>
      </c>
      <c r="J700" s="6">
        <v>0</v>
      </c>
      <c r="K700" s="6" t="s">
        <v>8569</v>
      </c>
      <c r="L700" s="6" t="s">
        <v>8973</v>
      </c>
      <c r="M700" s="6">
        <v>1</v>
      </c>
      <c r="N700" s="6" t="s">
        <v>8972</v>
      </c>
      <c r="O700" s="2">
        <f>MATCH(A700, 'combined matches'!A$1:A$4986,0)</f>
        <v>316</v>
      </c>
      <c r="P700" s="6">
        <f t="shared" si="30"/>
        <v>0</v>
      </c>
      <c r="Q700" s="6" t="b">
        <f t="shared" si="31"/>
        <v>0</v>
      </c>
      <c r="R700" s="6" t="b">
        <f t="shared" si="32"/>
        <v>0</v>
      </c>
      <c r="S700" s="6" t="b">
        <f>IF(P700=1, SUM($P$1:P700))</f>
        <v>0</v>
      </c>
    </row>
    <row r="701" spans="1:19" x14ac:dyDescent="0.2">
      <c r="A701" s="6">
        <v>722</v>
      </c>
      <c r="B701" s="6" t="s">
        <v>416</v>
      </c>
      <c r="C701" s="6" t="s">
        <v>417</v>
      </c>
      <c r="D701" s="6" t="s">
        <v>418</v>
      </c>
      <c r="E701" s="6" t="s">
        <v>232</v>
      </c>
      <c r="F701" s="6">
        <v>15349</v>
      </c>
      <c r="G701" s="6">
        <v>7243249001</v>
      </c>
      <c r="H701" s="6" t="s">
        <v>6475</v>
      </c>
      <c r="I701" s="6" t="s">
        <v>9066</v>
      </c>
      <c r="J701" s="6">
        <v>0</v>
      </c>
      <c r="K701" s="6" t="s">
        <v>8569</v>
      </c>
      <c r="L701" s="6" t="s">
        <v>8973</v>
      </c>
      <c r="M701" s="6">
        <v>1</v>
      </c>
      <c r="N701" s="6" t="s">
        <v>8972</v>
      </c>
      <c r="O701" s="2">
        <f>MATCH(A701, 'combined matches'!A$1:A$4986,0)</f>
        <v>315</v>
      </c>
      <c r="P701" s="6">
        <f t="shared" si="30"/>
        <v>0</v>
      </c>
      <c r="Q701" s="6" t="b">
        <f t="shared" si="31"/>
        <v>0</v>
      </c>
      <c r="R701" s="6" t="b">
        <f t="shared" si="32"/>
        <v>0</v>
      </c>
      <c r="S701" s="6" t="b">
        <f>IF(P701=1, SUM($P$1:P701))</f>
        <v>0</v>
      </c>
    </row>
    <row r="702" spans="1:19" x14ac:dyDescent="0.2">
      <c r="A702" s="6">
        <v>723</v>
      </c>
      <c r="B702" s="6" t="s">
        <v>419</v>
      </c>
      <c r="C702" s="6" t="s">
        <v>420</v>
      </c>
      <c r="D702" s="6" t="s">
        <v>195</v>
      </c>
      <c r="E702" s="6" t="s">
        <v>232</v>
      </c>
      <c r="F702" s="6">
        <v>15301</v>
      </c>
      <c r="G702" s="6">
        <v>7242281089</v>
      </c>
      <c r="H702" s="6" t="s">
        <v>6476</v>
      </c>
      <c r="I702" s="6" t="s">
        <v>9067</v>
      </c>
      <c r="J702" s="6">
        <v>0</v>
      </c>
      <c r="K702" s="6" t="s">
        <v>8569</v>
      </c>
      <c r="L702" s="6" t="s">
        <v>8973</v>
      </c>
      <c r="M702" s="6">
        <v>1</v>
      </c>
      <c r="N702" s="6" t="s">
        <v>8972</v>
      </c>
      <c r="O702" s="2">
        <f>MATCH(A702, 'combined matches'!A$1:A$4986,0)</f>
        <v>312</v>
      </c>
      <c r="P702" s="6">
        <f t="shared" si="30"/>
        <v>0</v>
      </c>
      <c r="Q702" s="6" t="b">
        <f t="shared" si="31"/>
        <v>0</v>
      </c>
      <c r="R702" s="6" t="b">
        <f t="shared" si="32"/>
        <v>0</v>
      </c>
      <c r="S702" s="6" t="b">
        <f>IF(P702=1, SUM($P$1:P702))</f>
        <v>0</v>
      </c>
    </row>
    <row r="703" spans="1:19" x14ac:dyDescent="0.2">
      <c r="A703" s="6">
        <v>724</v>
      </c>
      <c r="B703" s="6" t="s">
        <v>11113</v>
      </c>
      <c r="C703" s="6" t="s">
        <v>11114</v>
      </c>
      <c r="D703" s="6" t="s">
        <v>351</v>
      </c>
      <c r="E703" s="6" t="s">
        <v>232</v>
      </c>
      <c r="F703" s="6">
        <v>15201</v>
      </c>
      <c r="G703" s="6">
        <v>4127845216</v>
      </c>
      <c r="H703" s="6" t="s">
        <v>11115</v>
      </c>
      <c r="I703" s="6" t="s">
        <v>15178</v>
      </c>
      <c r="J703" s="6">
        <v>0</v>
      </c>
      <c r="K703" s="6" t="s">
        <v>8570</v>
      </c>
      <c r="L703" s="6" t="s">
        <v>8974</v>
      </c>
      <c r="M703" s="6">
        <v>0</v>
      </c>
      <c r="N703" s="6" t="s">
        <v>11017</v>
      </c>
      <c r="O703" s="2">
        <f>MATCH(A703, 'combined matches'!A$1:A$4986,0)</f>
        <v>356</v>
      </c>
      <c r="P703" s="6">
        <f t="shared" si="30"/>
        <v>0</v>
      </c>
      <c r="Q703" s="6" t="b">
        <f t="shared" si="31"/>
        <v>0</v>
      </c>
      <c r="R703" s="6" t="b">
        <f t="shared" si="32"/>
        <v>0</v>
      </c>
      <c r="S703" s="6" t="b">
        <f>IF(P703=1, SUM($P$1:P703))</f>
        <v>0</v>
      </c>
    </row>
    <row r="704" spans="1:19" x14ac:dyDescent="0.2">
      <c r="A704" s="6">
        <v>725</v>
      </c>
      <c r="B704" s="6" t="s">
        <v>421</v>
      </c>
      <c r="C704" s="6" t="s">
        <v>422</v>
      </c>
      <c r="D704" s="6" t="s">
        <v>351</v>
      </c>
      <c r="E704" s="6" t="s">
        <v>232</v>
      </c>
      <c r="F704" s="6">
        <v>15201</v>
      </c>
      <c r="G704" s="6">
        <v>4126227343</v>
      </c>
      <c r="H704" s="6" t="s">
        <v>422</v>
      </c>
      <c r="I704" s="6" t="s">
        <v>9068</v>
      </c>
      <c r="J704" s="6">
        <v>0</v>
      </c>
      <c r="K704" s="6" t="s">
        <v>8570</v>
      </c>
      <c r="L704" s="6" t="s">
        <v>8974</v>
      </c>
      <c r="M704" s="6">
        <v>0</v>
      </c>
      <c r="N704" s="6" t="s">
        <v>8972</v>
      </c>
      <c r="O704" s="2">
        <f>MATCH(A704, 'combined matches'!A$1:A$4986,0)</f>
        <v>358</v>
      </c>
      <c r="P704" s="6">
        <f t="shared" si="30"/>
        <v>0</v>
      </c>
      <c r="Q704" s="6" t="b">
        <f t="shared" si="31"/>
        <v>0</v>
      </c>
      <c r="R704" s="6" t="b">
        <f t="shared" si="32"/>
        <v>0</v>
      </c>
      <c r="S704" s="6" t="b">
        <f>IF(P704=1, SUM($P$1:P704))</f>
        <v>0</v>
      </c>
    </row>
    <row r="705" spans="1:19" x14ac:dyDescent="0.2">
      <c r="A705" s="6">
        <v>726</v>
      </c>
      <c r="B705" s="6" t="s">
        <v>423</v>
      </c>
      <c r="C705" s="6" t="s">
        <v>424</v>
      </c>
      <c r="D705" s="6" t="s">
        <v>351</v>
      </c>
      <c r="E705" s="6" t="s">
        <v>232</v>
      </c>
      <c r="F705" s="6">
        <v>15224</v>
      </c>
      <c r="G705" s="6">
        <v>4123617562</v>
      </c>
      <c r="H705" s="6" t="s">
        <v>7848</v>
      </c>
      <c r="I705" s="6" t="s">
        <v>9069</v>
      </c>
      <c r="J705" s="6">
        <v>0</v>
      </c>
      <c r="K705" s="6" t="s">
        <v>8570</v>
      </c>
      <c r="L705" s="6" t="s">
        <v>8974</v>
      </c>
      <c r="M705" s="6">
        <v>0</v>
      </c>
      <c r="N705" s="6" t="s">
        <v>8972</v>
      </c>
      <c r="O705" s="2">
        <f>MATCH(A705, 'combined matches'!A$1:A$4986,0)</f>
        <v>357</v>
      </c>
      <c r="P705" s="6">
        <f t="shared" si="30"/>
        <v>0</v>
      </c>
      <c r="Q705" s="6" t="b">
        <f t="shared" si="31"/>
        <v>0</v>
      </c>
      <c r="R705" s="6" t="b">
        <f t="shared" si="32"/>
        <v>0</v>
      </c>
      <c r="S705" s="6" t="b">
        <f>IF(P705=1, SUM($P$1:P705))</f>
        <v>0</v>
      </c>
    </row>
    <row r="706" spans="1:19" x14ac:dyDescent="0.2">
      <c r="A706" s="6">
        <v>727</v>
      </c>
      <c r="B706" s="6" t="s">
        <v>425</v>
      </c>
      <c r="C706" s="6" t="s">
        <v>426</v>
      </c>
      <c r="D706" s="6" t="s">
        <v>427</v>
      </c>
      <c r="E706" s="6" t="s">
        <v>232</v>
      </c>
      <c r="F706" s="6">
        <v>15668</v>
      </c>
      <c r="G706" s="6">
        <v>7243343640</v>
      </c>
      <c r="H706" s="6" t="s">
        <v>6477</v>
      </c>
      <c r="I706" s="6" t="s">
        <v>425</v>
      </c>
      <c r="J706" s="6">
        <v>0</v>
      </c>
      <c r="K706" s="6" t="s">
        <v>8570</v>
      </c>
      <c r="L706" s="6" t="s">
        <v>8974</v>
      </c>
      <c r="M706" s="6">
        <v>0</v>
      </c>
      <c r="N706" s="6" t="s">
        <v>8972</v>
      </c>
      <c r="O706" s="2">
        <f>MATCH(A706, 'combined matches'!A$1:A$4986,0)</f>
        <v>359</v>
      </c>
      <c r="P706" s="6">
        <f t="shared" ref="P706:P769" si="33">IF(ISNA(O706),1,0)</f>
        <v>0</v>
      </c>
      <c r="Q706" s="6" t="b">
        <f t="shared" si="31"/>
        <v>0</v>
      </c>
      <c r="R706" s="6" t="b">
        <f t="shared" si="32"/>
        <v>0</v>
      </c>
      <c r="S706" s="6" t="b">
        <f>IF(P706=1, SUM($P$1:P706))</f>
        <v>0</v>
      </c>
    </row>
    <row r="707" spans="1:19" x14ac:dyDescent="0.2">
      <c r="A707" s="6">
        <v>728</v>
      </c>
      <c r="B707" s="6" t="s">
        <v>15179</v>
      </c>
      <c r="C707" s="6" t="s">
        <v>15180</v>
      </c>
      <c r="D707" s="6" t="s">
        <v>15181</v>
      </c>
      <c r="E707" s="6" t="s">
        <v>232</v>
      </c>
      <c r="F707" s="6">
        <v>16701</v>
      </c>
      <c r="G707" s="6">
        <v>8143628509</v>
      </c>
      <c r="H707" s="6" t="s">
        <v>15182</v>
      </c>
      <c r="I707" s="6" t="s">
        <v>15183</v>
      </c>
      <c r="J707" s="6">
        <v>0</v>
      </c>
      <c r="K707" s="6" t="s">
        <v>15184</v>
      </c>
      <c r="L707" s="6" t="s">
        <v>8974</v>
      </c>
      <c r="M707" s="6">
        <v>0</v>
      </c>
      <c r="N707" s="6" t="s">
        <v>11017</v>
      </c>
      <c r="O707" s="2" t="e">
        <f>MATCH(A707, 'combined matches'!A$1:A$4986,0)</f>
        <v>#N/A</v>
      </c>
      <c r="P707" s="6">
        <f t="shared" si="33"/>
        <v>1</v>
      </c>
      <c r="Q707" s="6">
        <f t="shared" ref="Q707:Q770" si="34">IF(P707=1,IF(N707="service site", 1, 0))</f>
        <v>0</v>
      </c>
      <c r="R707" s="6">
        <f t="shared" ref="R707:R770" si="35">IF(Q707=0, IF(K707=K708, 0, 1))</f>
        <v>0</v>
      </c>
      <c r="S707" s="6">
        <f>IF(P707=1, SUM($P$1:P707))</f>
        <v>494</v>
      </c>
    </row>
    <row r="708" spans="1:19" x14ac:dyDescent="0.2">
      <c r="A708" s="6">
        <v>729</v>
      </c>
      <c r="B708" s="6" t="s">
        <v>15185</v>
      </c>
      <c r="C708" s="6" t="s">
        <v>15180</v>
      </c>
      <c r="D708" s="6" t="s">
        <v>15181</v>
      </c>
      <c r="E708" s="6" t="s">
        <v>232</v>
      </c>
      <c r="F708" s="6">
        <v>16701</v>
      </c>
      <c r="G708" s="6">
        <v>8143628509</v>
      </c>
      <c r="H708" s="6" t="s">
        <v>15182</v>
      </c>
      <c r="I708" s="6" t="s">
        <v>15186</v>
      </c>
      <c r="J708" s="6">
        <v>0</v>
      </c>
      <c r="K708" s="6" t="s">
        <v>15184</v>
      </c>
      <c r="L708" s="6" t="s">
        <v>8974</v>
      </c>
      <c r="M708" s="6">
        <v>0</v>
      </c>
      <c r="N708" s="6" t="s">
        <v>8972</v>
      </c>
      <c r="O708" s="2" t="e">
        <f>MATCH(A708, 'combined matches'!A$1:A$4986,0)</f>
        <v>#N/A</v>
      </c>
      <c r="P708" s="6">
        <f t="shared" si="33"/>
        <v>1</v>
      </c>
      <c r="Q708" s="6">
        <f t="shared" si="34"/>
        <v>1</v>
      </c>
      <c r="R708" s="6" t="b">
        <f t="shared" si="35"/>
        <v>0</v>
      </c>
      <c r="S708" s="6">
        <f>IF(P708=1, SUM($P$1:P708))</f>
        <v>495</v>
      </c>
    </row>
    <row r="709" spans="1:19" x14ac:dyDescent="0.2">
      <c r="A709" s="6">
        <v>730</v>
      </c>
      <c r="B709" s="6" t="s">
        <v>11116</v>
      </c>
      <c r="C709" s="6" t="s">
        <v>429</v>
      </c>
      <c r="D709" s="6" t="s">
        <v>430</v>
      </c>
      <c r="E709" s="6" t="s">
        <v>232</v>
      </c>
      <c r="F709" s="6">
        <v>15767</v>
      </c>
      <c r="G709" s="6">
        <v>8149383343</v>
      </c>
      <c r="H709" s="6" t="s">
        <v>6478</v>
      </c>
      <c r="I709" s="6" t="s">
        <v>15187</v>
      </c>
      <c r="J709" s="6">
        <v>0</v>
      </c>
      <c r="K709" s="6" t="s">
        <v>8571</v>
      </c>
      <c r="L709" s="6" t="s">
        <v>8973</v>
      </c>
      <c r="M709" s="6">
        <v>1</v>
      </c>
      <c r="N709" s="6" t="s">
        <v>11017</v>
      </c>
      <c r="O709" s="2">
        <f>MATCH(A709, 'combined matches'!A$1:A$4986,0)</f>
        <v>337</v>
      </c>
      <c r="P709" s="6">
        <f t="shared" si="33"/>
        <v>0</v>
      </c>
      <c r="Q709" s="6" t="b">
        <f t="shared" si="34"/>
        <v>0</v>
      </c>
      <c r="R709" s="6" t="b">
        <f t="shared" si="35"/>
        <v>0</v>
      </c>
      <c r="S709" s="6" t="b">
        <f>IF(P709=1, SUM($P$1:P709))</f>
        <v>0</v>
      </c>
    </row>
    <row r="710" spans="1:19" x14ac:dyDescent="0.2">
      <c r="A710" s="6">
        <v>731</v>
      </c>
      <c r="B710" s="6" t="s">
        <v>428</v>
      </c>
      <c r="C710" s="6" t="s">
        <v>429</v>
      </c>
      <c r="D710" s="6" t="s">
        <v>430</v>
      </c>
      <c r="E710" s="6" t="s">
        <v>232</v>
      </c>
      <c r="F710" s="6">
        <v>15767</v>
      </c>
      <c r="G710" s="6">
        <v>8149383343</v>
      </c>
      <c r="H710" s="6" t="s">
        <v>6478</v>
      </c>
      <c r="I710" s="6" t="s">
        <v>9070</v>
      </c>
      <c r="J710" s="6">
        <v>0</v>
      </c>
      <c r="K710" s="6" t="s">
        <v>8571</v>
      </c>
      <c r="L710" s="6" t="s">
        <v>8974</v>
      </c>
      <c r="M710" s="6">
        <v>0</v>
      </c>
      <c r="N710" s="6" t="s">
        <v>8972</v>
      </c>
      <c r="O710" s="2">
        <f>MATCH(A710, 'combined matches'!A$1:A$4986,0)</f>
        <v>338</v>
      </c>
      <c r="P710" s="6">
        <f t="shared" si="33"/>
        <v>0</v>
      </c>
      <c r="Q710" s="6" t="b">
        <f t="shared" si="34"/>
        <v>0</v>
      </c>
      <c r="R710" s="6" t="b">
        <f t="shared" si="35"/>
        <v>0</v>
      </c>
      <c r="S710" s="6" t="b">
        <f>IF(P710=1, SUM($P$1:P710))</f>
        <v>0</v>
      </c>
    </row>
    <row r="711" spans="1:19" x14ac:dyDescent="0.2">
      <c r="A711" s="6">
        <v>732</v>
      </c>
      <c r="B711" s="6" t="s">
        <v>431</v>
      </c>
      <c r="C711" s="6" t="s">
        <v>432</v>
      </c>
      <c r="D711" s="6" t="s">
        <v>433</v>
      </c>
      <c r="E711" s="6" t="s">
        <v>232</v>
      </c>
      <c r="F711" s="6">
        <v>15801</v>
      </c>
      <c r="G711" s="6">
        <v>8143711900</v>
      </c>
      <c r="H711" s="6" t="s">
        <v>6479</v>
      </c>
      <c r="I711" s="6" t="s">
        <v>15188</v>
      </c>
      <c r="J711" s="6">
        <v>0</v>
      </c>
      <c r="K711" s="6" t="s">
        <v>8572</v>
      </c>
      <c r="L711" s="6" t="s">
        <v>8974</v>
      </c>
      <c r="M711" s="6">
        <v>0</v>
      </c>
      <c r="N711" s="6" t="s">
        <v>11017</v>
      </c>
      <c r="O711" s="2">
        <f>MATCH(A711, 'combined matches'!A$1:A$4986,0)</f>
        <v>334</v>
      </c>
      <c r="P711" s="6">
        <f t="shared" si="33"/>
        <v>0</v>
      </c>
      <c r="Q711" s="6" t="b">
        <f t="shared" si="34"/>
        <v>0</v>
      </c>
      <c r="R711" s="6" t="b">
        <f t="shared" si="35"/>
        <v>0</v>
      </c>
      <c r="S711" s="6" t="b">
        <f>IF(P711=1, SUM($P$1:P711))</f>
        <v>0</v>
      </c>
    </row>
    <row r="712" spans="1:19" x14ac:dyDescent="0.2">
      <c r="A712" s="6">
        <v>733</v>
      </c>
      <c r="B712" s="6" t="s">
        <v>431</v>
      </c>
      <c r="C712" s="6" t="s">
        <v>5205</v>
      </c>
      <c r="D712" s="6" t="s">
        <v>430</v>
      </c>
      <c r="E712" s="6" t="s">
        <v>232</v>
      </c>
      <c r="F712" s="6">
        <v>15767</v>
      </c>
      <c r="G712" s="6">
        <v>8149525464</v>
      </c>
      <c r="H712" s="6" t="s">
        <v>5205</v>
      </c>
      <c r="I712" s="6" t="s">
        <v>15188</v>
      </c>
      <c r="J712" s="6" t="s">
        <v>15051</v>
      </c>
      <c r="K712" s="6" t="s">
        <v>8572</v>
      </c>
      <c r="L712" s="6" t="s">
        <v>8974</v>
      </c>
      <c r="M712" s="6">
        <v>0</v>
      </c>
      <c r="N712" s="6" t="s">
        <v>8972</v>
      </c>
      <c r="O712" s="2">
        <f>MATCH(A712, 'combined matches'!A$1:A$4986,0)</f>
        <v>335</v>
      </c>
      <c r="P712" s="6">
        <f t="shared" si="33"/>
        <v>0</v>
      </c>
      <c r="Q712" s="6" t="b">
        <f t="shared" si="34"/>
        <v>0</v>
      </c>
      <c r="R712" s="6" t="b">
        <f t="shared" si="35"/>
        <v>0</v>
      </c>
      <c r="S712" s="6" t="b">
        <f>IF(P712=1, SUM($P$1:P712))</f>
        <v>0</v>
      </c>
    </row>
    <row r="713" spans="1:19" x14ac:dyDescent="0.2">
      <c r="A713" s="6">
        <v>734</v>
      </c>
      <c r="B713" s="6" t="s">
        <v>431</v>
      </c>
      <c r="C713" s="6" t="s">
        <v>432</v>
      </c>
      <c r="D713" s="6" t="s">
        <v>433</v>
      </c>
      <c r="E713" s="6" t="s">
        <v>232</v>
      </c>
      <c r="F713" s="6">
        <v>15801</v>
      </c>
      <c r="G713" s="6">
        <v>8143711900</v>
      </c>
      <c r="H713" s="6" t="s">
        <v>6479</v>
      </c>
      <c r="I713" s="6" t="s">
        <v>15189</v>
      </c>
      <c r="J713" s="6">
        <v>0</v>
      </c>
      <c r="K713" s="6" t="s">
        <v>8572</v>
      </c>
      <c r="L713" s="6" t="s">
        <v>8974</v>
      </c>
      <c r="M713" s="6">
        <v>0</v>
      </c>
      <c r="N713" s="6" t="s">
        <v>8972</v>
      </c>
      <c r="O713" s="2">
        <f>MATCH(A713, 'combined matches'!A$1:A$4986,0)</f>
        <v>336</v>
      </c>
      <c r="P713" s="6">
        <f t="shared" si="33"/>
        <v>0</v>
      </c>
      <c r="Q713" s="6" t="b">
        <f t="shared" si="34"/>
        <v>0</v>
      </c>
      <c r="R713" s="6" t="b">
        <f t="shared" si="35"/>
        <v>0</v>
      </c>
      <c r="S713" s="6" t="b">
        <f>IF(P713=1, SUM($P$1:P713))</f>
        <v>0</v>
      </c>
    </row>
    <row r="714" spans="1:19" x14ac:dyDescent="0.2">
      <c r="A714" s="6">
        <v>735</v>
      </c>
      <c r="B714" s="6" t="s">
        <v>15190</v>
      </c>
      <c r="C714" s="6" t="s">
        <v>369</v>
      </c>
      <c r="D714" s="6" t="s">
        <v>351</v>
      </c>
      <c r="E714" s="6" t="s">
        <v>232</v>
      </c>
      <c r="F714" s="6">
        <v>15213</v>
      </c>
      <c r="G714" s="6">
        <v>4126415358</v>
      </c>
      <c r="H714" s="6" t="s">
        <v>9055</v>
      </c>
      <c r="I714" s="6" t="s">
        <v>15191</v>
      </c>
      <c r="J714" s="6">
        <v>0</v>
      </c>
      <c r="K714" s="6" t="s">
        <v>15192</v>
      </c>
      <c r="L714" s="6" t="s">
        <v>8979</v>
      </c>
      <c r="M714" s="6">
        <v>0</v>
      </c>
      <c r="N714" s="6" t="s">
        <v>11017</v>
      </c>
      <c r="O714" s="2" t="e">
        <f>MATCH(A714, 'combined matches'!A$1:A$4986,0)</f>
        <v>#N/A</v>
      </c>
      <c r="P714" s="6">
        <f t="shared" si="33"/>
        <v>1</v>
      </c>
      <c r="Q714" s="6">
        <f t="shared" si="34"/>
        <v>0</v>
      </c>
      <c r="R714" s="6">
        <f t="shared" si="35"/>
        <v>0</v>
      </c>
      <c r="S714" s="6">
        <f>IF(P714=1, SUM($P$1:P714))</f>
        <v>496</v>
      </c>
    </row>
    <row r="715" spans="1:19" x14ac:dyDescent="0.2">
      <c r="A715" s="6">
        <v>736</v>
      </c>
      <c r="B715" s="6" t="s">
        <v>15193</v>
      </c>
      <c r="C715" s="6" t="s">
        <v>15194</v>
      </c>
      <c r="D715" s="6" t="s">
        <v>15195</v>
      </c>
      <c r="E715" s="6" t="s">
        <v>232</v>
      </c>
      <c r="F715" s="6">
        <v>16121</v>
      </c>
      <c r="G715" s="6">
        <v>7249818070</v>
      </c>
      <c r="H715" s="6" t="s">
        <v>15196</v>
      </c>
      <c r="I715" s="6" t="s">
        <v>15197</v>
      </c>
      <c r="J715" s="6">
        <v>0</v>
      </c>
      <c r="K715" s="6" t="s">
        <v>15192</v>
      </c>
      <c r="L715" s="6" t="s">
        <v>8974</v>
      </c>
      <c r="M715" s="6">
        <v>0</v>
      </c>
      <c r="N715" s="6" t="s">
        <v>8972</v>
      </c>
      <c r="O715" s="2" t="e">
        <f>MATCH(A715, 'combined matches'!A$1:A$4986,0)</f>
        <v>#N/A</v>
      </c>
      <c r="P715" s="6">
        <f t="shared" si="33"/>
        <v>1</v>
      </c>
      <c r="Q715" s="6">
        <f t="shared" si="34"/>
        <v>1</v>
      </c>
      <c r="R715" s="6" t="b">
        <f t="shared" si="35"/>
        <v>0</v>
      </c>
      <c r="S715" s="6">
        <f>IF(P715=1, SUM($P$1:P715))</f>
        <v>497</v>
      </c>
    </row>
    <row r="716" spans="1:19" x14ac:dyDescent="0.2">
      <c r="A716" s="6">
        <v>737</v>
      </c>
      <c r="B716" s="6" t="s">
        <v>434</v>
      </c>
      <c r="C716" s="6" t="s">
        <v>11118</v>
      </c>
      <c r="D716" s="6" t="s">
        <v>436</v>
      </c>
      <c r="E716" s="6" t="s">
        <v>232</v>
      </c>
      <c r="F716" s="6">
        <v>16214</v>
      </c>
      <c r="G716" s="6">
        <v>8142263475</v>
      </c>
      <c r="H716" s="6" t="s">
        <v>11119</v>
      </c>
      <c r="I716" s="6" t="s">
        <v>15198</v>
      </c>
      <c r="J716" s="6">
        <v>0</v>
      </c>
      <c r="K716" s="6" t="s">
        <v>8573</v>
      </c>
      <c r="L716" s="6" t="s">
        <v>8974</v>
      </c>
      <c r="M716" s="6">
        <v>0</v>
      </c>
      <c r="N716" s="6" t="s">
        <v>11017</v>
      </c>
      <c r="O716" s="2">
        <f>MATCH(A716, 'combined matches'!A$1:A$4986,0)</f>
        <v>360</v>
      </c>
      <c r="P716" s="6">
        <f t="shared" si="33"/>
        <v>0</v>
      </c>
      <c r="Q716" s="6" t="b">
        <f t="shared" si="34"/>
        <v>0</v>
      </c>
      <c r="R716" s="6" t="b">
        <f t="shared" si="35"/>
        <v>0</v>
      </c>
      <c r="S716" s="6" t="b">
        <f>IF(P716=1, SUM($P$1:P716))</f>
        <v>0</v>
      </c>
    </row>
    <row r="717" spans="1:19" x14ac:dyDescent="0.2">
      <c r="A717" s="6">
        <v>738</v>
      </c>
      <c r="B717" s="6" t="s">
        <v>434</v>
      </c>
      <c r="C717" s="6" t="s">
        <v>435</v>
      </c>
      <c r="D717" s="6" t="s">
        <v>436</v>
      </c>
      <c r="E717" s="6" t="s">
        <v>232</v>
      </c>
      <c r="F717" s="6">
        <v>16214</v>
      </c>
      <c r="G717" s="6">
        <v>8142268800</v>
      </c>
      <c r="H717" s="6" t="s">
        <v>6480</v>
      </c>
      <c r="I717" s="6" t="s">
        <v>15198</v>
      </c>
      <c r="J717" s="6">
        <v>0</v>
      </c>
      <c r="K717" s="6" t="s">
        <v>8573</v>
      </c>
      <c r="L717" s="6" t="s">
        <v>8974</v>
      </c>
      <c r="M717" s="6">
        <v>0</v>
      </c>
      <c r="N717" s="6" t="s">
        <v>8972</v>
      </c>
      <c r="O717" s="2">
        <f>MATCH(A717, 'combined matches'!A$1:A$4986,0)</f>
        <v>361</v>
      </c>
      <c r="P717" s="6">
        <f t="shared" si="33"/>
        <v>0</v>
      </c>
      <c r="Q717" s="6" t="b">
        <f t="shared" si="34"/>
        <v>0</v>
      </c>
      <c r="R717" s="6" t="b">
        <f t="shared" si="35"/>
        <v>0</v>
      </c>
      <c r="S717" s="6" t="b">
        <f>IF(P717=1, SUM($P$1:P717))</f>
        <v>0</v>
      </c>
    </row>
    <row r="718" spans="1:19" x14ac:dyDescent="0.2">
      <c r="A718" s="6">
        <v>739</v>
      </c>
      <c r="B718" s="6" t="s">
        <v>11120</v>
      </c>
      <c r="C718" s="6" t="s">
        <v>11122</v>
      </c>
      <c r="D718" s="6" t="s">
        <v>351</v>
      </c>
      <c r="E718" s="6" t="s">
        <v>232</v>
      </c>
      <c r="F718" s="6">
        <v>15212</v>
      </c>
      <c r="G718" s="6">
        <v>4125781909</v>
      </c>
      <c r="H718" s="6" t="s">
        <v>11122</v>
      </c>
      <c r="I718" s="6" t="s">
        <v>15199</v>
      </c>
      <c r="J718" s="6">
        <v>0</v>
      </c>
      <c r="K718" s="6" t="s">
        <v>11123</v>
      </c>
      <c r="L718" s="6" t="s">
        <v>8974</v>
      </c>
      <c r="M718" s="6">
        <v>0</v>
      </c>
      <c r="N718" s="6" t="s">
        <v>11017</v>
      </c>
      <c r="O718" s="2">
        <f>MATCH(A718, 'combined matches'!A$1:A$4986,0)</f>
        <v>308</v>
      </c>
      <c r="P718" s="6">
        <f t="shared" si="33"/>
        <v>0</v>
      </c>
      <c r="Q718" s="6" t="b">
        <f t="shared" si="34"/>
        <v>0</v>
      </c>
      <c r="R718" s="6" t="b">
        <f t="shared" si="35"/>
        <v>0</v>
      </c>
      <c r="S718" s="6" t="b">
        <f>IF(P718=1, SUM($P$1:P718))</f>
        <v>0</v>
      </c>
    </row>
    <row r="719" spans="1:19" x14ac:dyDescent="0.2">
      <c r="A719" s="6">
        <v>740</v>
      </c>
      <c r="B719" s="6" t="s">
        <v>15200</v>
      </c>
      <c r="C719" s="6" t="s">
        <v>15201</v>
      </c>
      <c r="D719" s="6" t="s">
        <v>351</v>
      </c>
      <c r="E719" s="6" t="s">
        <v>232</v>
      </c>
      <c r="F719" s="6">
        <v>15224</v>
      </c>
      <c r="G719" s="6">
        <v>4125781818</v>
      </c>
      <c r="H719" s="6" t="s">
        <v>15202</v>
      </c>
      <c r="I719" s="6" t="s">
        <v>15203</v>
      </c>
      <c r="J719" s="6">
        <v>0</v>
      </c>
      <c r="K719" s="6" t="s">
        <v>11123</v>
      </c>
      <c r="L719" s="6" t="s">
        <v>8977</v>
      </c>
      <c r="M719" s="6">
        <v>0</v>
      </c>
      <c r="N719" s="6" t="s">
        <v>8972</v>
      </c>
      <c r="O719" s="2" t="e">
        <f>MATCH(A719, 'combined matches'!A$1:A$4986,0)</f>
        <v>#N/A</v>
      </c>
      <c r="P719" s="6">
        <f t="shared" si="33"/>
        <v>1</v>
      </c>
      <c r="Q719" s="6">
        <f t="shared" si="34"/>
        <v>1</v>
      </c>
      <c r="R719" s="6" t="b">
        <f t="shared" si="35"/>
        <v>0</v>
      </c>
      <c r="S719" s="6">
        <f>IF(P719=1, SUM($P$1:P719))</f>
        <v>498</v>
      </c>
    </row>
    <row r="720" spans="1:19" x14ac:dyDescent="0.2">
      <c r="A720" s="6">
        <v>741</v>
      </c>
      <c r="B720" s="6" t="s">
        <v>11124</v>
      </c>
      <c r="C720" s="6" t="s">
        <v>11126</v>
      </c>
      <c r="D720" s="6" t="s">
        <v>334</v>
      </c>
      <c r="E720" s="6" t="s">
        <v>232</v>
      </c>
      <c r="F720" s="6">
        <v>15701</v>
      </c>
      <c r="G720" s="6">
        <v>8884524762</v>
      </c>
      <c r="H720" s="6" t="s">
        <v>11126</v>
      </c>
      <c r="I720" s="6" t="s">
        <v>15204</v>
      </c>
      <c r="J720" s="6">
        <v>0</v>
      </c>
      <c r="K720" s="6" t="s">
        <v>8574</v>
      </c>
      <c r="L720" s="6" t="s">
        <v>8974</v>
      </c>
      <c r="M720" s="6">
        <v>0</v>
      </c>
      <c r="N720" s="6" t="s">
        <v>11017</v>
      </c>
      <c r="O720" s="2">
        <f>MATCH(A720, 'combined matches'!A$1:A$4986,0)</f>
        <v>320</v>
      </c>
      <c r="P720" s="6">
        <f t="shared" si="33"/>
        <v>0</v>
      </c>
      <c r="Q720" s="6" t="b">
        <f t="shared" si="34"/>
        <v>0</v>
      </c>
      <c r="R720" s="6" t="b">
        <f t="shared" si="35"/>
        <v>0</v>
      </c>
      <c r="S720" s="6" t="b">
        <f>IF(P720=1, SUM($P$1:P720))</f>
        <v>0</v>
      </c>
    </row>
    <row r="721" spans="1:19" x14ac:dyDescent="0.2">
      <c r="A721" s="6">
        <v>742</v>
      </c>
      <c r="B721" s="6" t="s">
        <v>437</v>
      </c>
      <c r="C721" s="6" t="s">
        <v>438</v>
      </c>
      <c r="D721" s="6" t="s">
        <v>334</v>
      </c>
      <c r="E721" s="6" t="s">
        <v>232</v>
      </c>
      <c r="F721" s="6">
        <v>15701</v>
      </c>
      <c r="G721" s="6">
        <v>8884524762</v>
      </c>
      <c r="H721" s="6" t="s">
        <v>6481</v>
      </c>
      <c r="I721" s="6" t="s">
        <v>15205</v>
      </c>
      <c r="J721" s="6">
        <v>0</v>
      </c>
      <c r="K721" s="6" t="s">
        <v>8574</v>
      </c>
      <c r="L721" s="6" t="s">
        <v>8974</v>
      </c>
      <c r="M721" s="6">
        <v>0</v>
      </c>
      <c r="N721" s="6" t="s">
        <v>8972</v>
      </c>
      <c r="O721" s="2">
        <f>MATCH(A721, 'combined matches'!A$1:A$4986,0)</f>
        <v>323</v>
      </c>
      <c r="P721" s="6">
        <f t="shared" si="33"/>
        <v>0</v>
      </c>
      <c r="Q721" s="6" t="b">
        <f t="shared" si="34"/>
        <v>0</v>
      </c>
      <c r="R721" s="6" t="b">
        <f t="shared" si="35"/>
        <v>0</v>
      </c>
      <c r="S721" s="6" t="b">
        <f>IF(P721=1, SUM($P$1:P721))</f>
        <v>0</v>
      </c>
    </row>
    <row r="722" spans="1:19" x14ac:dyDescent="0.2">
      <c r="A722" s="6">
        <v>743</v>
      </c>
      <c r="B722" s="6" t="s">
        <v>439</v>
      </c>
      <c r="C722" s="6" t="s">
        <v>440</v>
      </c>
      <c r="D722" s="6" t="s">
        <v>334</v>
      </c>
      <c r="E722" s="6" t="s">
        <v>232</v>
      </c>
      <c r="F722" s="6">
        <v>15701</v>
      </c>
      <c r="G722" s="6">
        <v>8884524762</v>
      </c>
      <c r="H722" s="6" t="s">
        <v>11127</v>
      </c>
      <c r="I722" s="6" t="s">
        <v>15206</v>
      </c>
      <c r="J722" s="6">
        <v>0</v>
      </c>
      <c r="K722" s="6" t="s">
        <v>8574</v>
      </c>
      <c r="L722" s="6" t="s">
        <v>8974</v>
      </c>
      <c r="M722" s="6">
        <v>0</v>
      </c>
      <c r="N722" s="6" t="s">
        <v>8972</v>
      </c>
      <c r="O722" s="2">
        <f>MATCH(A722, 'combined matches'!A$1:A$4986,0)</f>
        <v>321</v>
      </c>
      <c r="P722" s="6">
        <f t="shared" si="33"/>
        <v>0</v>
      </c>
      <c r="Q722" s="6" t="b">
        <f t="shared" si="34"/>
        <v>0</v>
      </c>
      <c r="R722" s="6" t="b">
        <f t="shared" si="35"/>
        <v>0</v>
      </c>
      <c r="S722" s="6" t="b">
        <f>IF(P722=1, SUM($P$1:P722))</f>
        <v>0</v>
      </c>
    </row>
    <row r="723" spans="1:19" x14ac:dyDescent="0.2">
      <c r="A723" s="6">
        <v>744</v>
      </c>
      <c r="B723" s="6" t="s">
        <v>441</v>
      </c>
      <c r="C723" s="6" t="s">
        <v>440</v>
      </c>
      <c r="D723" s="6" t="s">
        <v>334</v>
      </c>
      <c r="E723" s="6" t="s">
        <v>232</v>
      </c>
      <c r="F723" s="6">
        <v>15701</v>
      </c>
      <c r="G723" s="6">
        <v>8884524762</v>
      </c>
      <c r="H723" s="6" t="s">
        <v>11127</v>
      </c>
      <c r="I723" s="6" t="s">
        <v>15207</v>
      </c>
      <c r="J723" s="6">
        <v>0</v>
      </c>
      <c r="K723" s="6" t="s">
        <v>8574</v>
      </c>
      <c r="L723" s="6" t="s">
        <v>8974</v>
      </c>
      <c r="M723" s="6">
        <v>0</v>
      </c>
      <c r="N723" s="6" t="s">
        <v>8972</v>
      </c>
      <c r="O723" s="2">
        <f>MATCH(A723, 'combined matches'!A$1:A$4986,0)</f>
        <v>322</v>
      </c>
      <c r="P723" s="6">
        <f t="shared" si="33"/>
        <v>0</v>
      </c>
      <c r="Q723" s="6" t="b">
        <f t="shared" si="34"/>
        <v>0</v>
      </c>
      <c r="R723" s="6" t="b">
        <f t="shared" si="35"/>
        <v>0</v>
      </c>
      <c r="S723" s="6" t="b">
        <f>IF(P723=1, SUM($P$1:P723))</f>
        <v>0</v>
      </c>
    </row>
    <row r="724" spans="1:19" x14ac:dyDescent="0.2">
      <c r="A724" s="6">
        <v>745</v>
      </c>
      <c r="B724" s="6" t="s">
        <v>11128</v>
      </c>
      <c r="C724" s="6" t="s">
        <v>11130</v>
      </c>
      <c r="D724" s="6" t="s">
        <v>331</v>
      </c>
      <c r="E724" s="6" t="s">
        <v>232</v>
      </c>
      <c r="F724" s="6">
        <v>16502</v>
      </c>
      <c r="G724" s="6">
        <v>8144525307</v>
      </c>
      <c r="H724" s="6" t="s">
        <v>11130</v>
      </c>
      <c r="I724" s="6" t="s">
        <v>15208</v>
      </c>
      <c r="J724" s="6">
        <v>0</v>
      </c>
      <c r="K724" s="6" t="s">
        <v>11131</v>
      </c>
      <c r="L724" s="6" t="s">
        <v>8974</v>
      </c>
      <c r="M724" s="6">
        <v>0</v>
      </c>
      <c r="N724" s="6" t="s">
        <v>11017</v>
      </c>
      <c r="O724" s="2">
        <f>MATCH(A724, 'combined matches'!A$1:A$4986,0)</f>
        <v>339</v>
      </c>
      <c r="P724" s="6">
        <f t="shared" si="33"/>
        <v>0</v>
      </c>
      <c r="Q724" s="6" t="b">
        <f t="shared" si="34"/>
        <v>0</v>
      </c>
      <c r="R724" s="6" t="b">
        <f t="shared" si="35"/>
        <v>0</v>
      </c>
      <c r="S724" s="6" t="b">
        <f>IF(P724=1, SUM($P$1:P724))</f>
        <v>0</v>
      </c>
    </row>
    <row r="725" spans="1:19" x14ac:dyDescent="0.2">
      <c r="A725" s="6">
        <v>746</v>
      </c>
      <c r="B725" s="6" t="s">
        <v>15209</v>
      </c>
      <c r="C725" s="6" t="s">
        <v>15210</v>
      </c>
      <c r="D725" s="6" t="s">
        <v>442</v>
      </c>
      <c r="E725" s="6" t="s">
        <v>232</v>
      </c>
      <c r="F725" s="6">
        <v>16365</v>
      </c>
      <c r="G725" s="6">
        <v>8147261122</v>
      </c>
      <c r="H725" s="6" t="s">
        <v>15210</v>
      </c>
      <c r="I725" s="6" t="s">
        <v>15211</v>
      </c>
      <c r="J725" s="6">
        <v>0</v>
      </c>
      <c r="K725" s="6" t="s">
        <v>11131</v>
      </c>
      <c r="L725" s="6" t="s">
        <v>8974</v>
      </c>
      <c r="M725" s="6">
        <v>0</v>
      </c>
      <c r="N725" s="6" t="s">
        <v>8972</v>
      </c>
      <c r="O725" s="2" t="e">
        <f>MATCH(A725, 'combined matches'!A$1:A$4986,0)</f>
        <v>#N/A</v>
      </c>
      <c r="P725" s="6">
        <f t="shared" si="33"/>
        <v>1</v>
      </c>
      <c r="Q725" s="6">
        <f t="shared" si="34"/>
        <v>1</v>
      </c>
      <c r="R725" s="6" t="b">
        <f t="shared" si="35"/>
        <v>0</v>
      </c>
      <c r="S725" s="6">
        <f>IF(P725=1, SUM($P$1:P725))</f>
        <v>499</v>
      </c>
    </row>
    <row r="726" spans="1:19" x14ac:dyDescent="0.2">
      <c r="A726" s="6">
        <v>748</v>
      </c>
      <c r="B726" s="6" t="s">
        <v>15212</v>
      </c>
      <c r="C726" s="6" t="s">
        <v>15213</v>
      </c>
      <c r="D726" s="6" t="s">
        <v>443</v>
      </c>
      <c r="E726" s="6" t="s">
        <v>444</v>
      </c>
      <c r="F726" s="6">
        <v>19801</v>
      </c>
      <c r="G726" s="6">
        <v>3026557293</v>
      </c>
      <c r="H726" s="6" t="s">
        <v>15214</v>
      </c>
      <c r="I726" s="6" t="s">
        <v>15212</v>
      </c>
      <c r="J726" s="6">
        <v>0</v>
      </c>
      <c r="K726" s="6" t="s">
        <v>8575</v>
      </c>
      <c r="L726" s="6" t="s">
        <v>8982</v>
      </c>
      <c r="M726" s="6">
        <v>0</v>
      </c>
      <c r="N726" s="6" t="s">
        <v>8972</v>
      </c>
      <c r="O726" s="2" t="e">
        <f>MATCH(A726, 'combined matches'!A$1:A$4986,0)</f>
        <v>#N/A</v>
      </c>
      <c r="P726" s="6">
        <f t="shared" si="33"/>
        <v>1</v>
      </c>
      <c r="Q726" s="6">
        <f t="shared" si="34"/>
        <v>1</v>
      </c>
      <c r="R726" s="6" t="b">
        <f t="shared" si="35"/>
        <v>0</v>
      </c>
      <c r="S726" s="6">
        <f>IF(P726=1, SUM($P$1:P726))</f>
        <v>500</v>
      </c>
    </row>
    <row r="727" spans="1:19" x14ac:dyDescent="0.2">
      <c r="A727" s="6">
        <v>749</v>
      </c>
      <c r="B727" s="6" t="s">
        <v>445</v>
      </c>
      <c r="C727" s="6" t="s">
        <v>446</v>
      </c>
      <c r="D727" s="6" t="s">
        <v>447</v>
      </c>
      <c r="E727" s="6" t="s">
        <v>444</v>
      </c>
      <c r="F727" s="6">
        <v>19901</v>
      </c>
      <c r="G727" s="6">
        <v>3028575100</v>
      </c>
      <c r="H727" s="6" t="s">
        <v>7849</v>
      </c>
      <c r="I727" s="6" t="s">
        <v>15215</v>
      </c>
      <c r="J727" s="6">
        <v>0</v>
      </c>
      <c r="K727" s="6" t="s">
        <v>8575</v>
      </c>
      <c r="L727" s="6" t="s">
        <v>8975</v>
      </c>
      <c r="M727" s="6">
        <v>0</v>
      </c>
      <c r="N727" s="6" t="s">
        <v>8972</v>
      </c>
      <c r="O727" s="2">
        <f>MATCH(A727, 'combined matches'!A$1:A$4986,0)</f>
        <v>144</v>
      </c>
      <c r="P727" s="6">
        <f t="shared" si="33"/>
        <v>0</v>
      </c>
      <c r="Q727" s="6" t="b">
        <f t="shared" si="34"/>
        <v>0</v>
      </c>
      <c r="R727" s="6" t="b">
        <f t="shared" si="35"/>
        <v>0</v>
      </c>
      <c r="S727" s="6" t="b">
        <f>IF(P727=1, SUM($P$1:P727))</f>
        <v>0</v>
      </c>
    </row>
    <row r="728" spans="1:19" x14ac:dyDescent="0.2">
      <c r="A728" s="6">
        <v>750</v>
      </c>
      <c r="B728" s="6" t="s">
        <v>448</v>
      </c>
      <c r="C728" s="6" t="s">
        <v>449</v>
      </c>
      <c r="D728" s="6" t="s">
        <v>450</v>
      </c>
      <c r="E728" s="6" t="s">
        <v>444</v>
      </c>
      <c r="F728" s="6">
        <v>19945</v>
      </c>
      <c r="G728" s="6">
        <v>3027329512</v>
      </c>
      <c r="H728" s="6" t="s">
        <v>7850</v>
      </c>
      <c r="I728" s="6" t="s">
        <v>9071</v>
      </c>
      <c r="J728" s="6">
        <v>0</v>
      </c>
      <c r="K728" s="6" t="s">
        <v>8575</v>
      </c>
      <c r="L728" s="6" t="s">
        <v>8975</v>
      </c>
      <c r="M728" s="6">
        <v>0</v>
      </c>
      <c r="N728" s="6" t="s">
        <v>8972</v>
      </c>
      <c r="O728" s="2">
        <f>MATCH(A728, 'combined matches'!A$1:A$4986,0)</f>
        <v>152</v>
      </c>
      <c r="P728" s="6">
        <f t="shared" si="33"/>
        <v>0</v>
      </c>
      <c r="Q728" s="6" t="b">
        <f t="shared" si="34"/>
        <v>0</v>
      </c>
      <c r="R728" s="6" t="b">
        <f t="shared" si="35"/>
        <v>0</v>
      </c>
      <c r="S728" s="6" t="b">
        <f>IF(P728=1, SUM($P$1:P728))</f>
        <v>0</v>
      </c>
    </row>
    <row r="729" spans="1:19" x14ac:dyDescent="0.2">
      <c r="A729" s="6">
        <v>751</v>
      </c>
      <c r="B729" s="6" t="s">
        <v>451</v>
      </c>
      <c r="C729" s="6" t="s">
        <v>452</v>
      </c>
      <c r="D729" s="6" t="s">
        <v>453</v>
      </c>
      <c r="E729" s="6" t="s">
        <v>444</v>
      </c>
      <c r="F729" s="6">
        <v>19947</v>
      </c>
      <c r="G729" s="6">
        <v>3028565246</v>
      </c>
      <c r="H729" s="6" t="s">
        <v>452</v>
      </c>
      <c r="I729" s="6" t="s">
        <v>9072</v>
      </c>
      <c r="J729" s="6">
        <v>0</v>
      </c>
      <c r="K729" s="6" t="s">
        <v>8575</v>
      </c>
      <c r="L729" s="6" t="s">
        <v>8975</v>
      </c>
      <c r="M729" s="6">
        <v>0</v>
      </c>
      <c r="N729" s="6" t="s">
        <v>8972</v>
      </c>
      <c r="O729" s="2">
        <f>MATCH(A729, 'combined matches'!A$1:A$4986,0)</f>
        <v>136</v>
      </c>
      <c r="P729" s="6">
        <f t="shared" si="33"/>
        <v>0</v>
      </c>
      <c r="Q729" s="6" t="b">
        <f t="shared" si="34"/>
        <v>0</v>
      </c>
      <c r="R729" s="6" t="b">
        <f t="shared" si="35"/>
        <v>0</v>
      </c>
      <c r="S729" s="6" t="b">
        <f>IF(P729=1, SUM($P$1:P729))</f>
        <v>0</v>
      </c>
    </row>
    <row r="730" spans="1:19" x14ac:dyDescent="0.2">
      <c r="A730" s="6">
        <v>752</v>
      </c>
      <c r="B730" s="6" t="s">
        <v>454</v>
      </c>
      <c r="C730" s="6" t="s">
        <v>7516</v>
      </c>
      <c r="D730" s="6" t="s">
        <v>455</v>
      </c>
      <c r="E730" s="6" t="s">
        <v>444</v>
      </c>
      <c r="F730" s="6">
        <v>19963</v>
      </c>
      <c r="G730" s="6">
        <v>3024247200</v>
      </c>
      <c r="H730" s="6" t="s">
        <v>7516</v>
      </c>
      <c r="I730" s="6" t="s">
        <v>9073</v>
      </c>
      <c r="J730" s="6">
        <v>0</v>
      </c>
      <c r="K730" s="6" t="s">
        <v>8575</v>
      </c>
      <c r="L730" s="6" t="s">
        <v>8975</v>
      </c>
      <c r="M730" s="6">
        <v>0</v>
      </c>
      <c r="N730" s="6" t="s">
        <v>8972</v>
      </c>
      <c r="O730" s="2">
        <f>MATCH(A730, 'combined matches'!A$1:A$4986,0)</f>
        <v>148</v>
      </c>
      <c r="P730" s="6">
        <f t="shared" si="33"/>
        <v>0</v>
      </c>
      <c r="Q730" s="6" t="b">
        <f t="shared" si="34"/>
        <v>0</v>
      </c>
      <c r="R730" s="6" t="b">
        <f t="shared" si="35"/>
        <v>0</v>
      </c>
      <c r="S730" s="6" t="b">
        <f>IF(P730=1, SUM($P$1:P730))</f>
        <v>0</v>
      </c>
    </row>
    <row r="731" spans="1:19" x14ac:dyDescent="0.2">
      <c r="A731" s="6">
        <v>753</v>
      </c>
      <c r="B731" s="6" t="s">
        <v>456</v>
      </c>
      <c r="C731" s="6" t="s">
        <v>457</v>
      </c>
      <c r="D731" s="6" t="s">
        <v>458</v>
      </c>
      <c r="E731" s="6" t="s">
        <v>444</v>
      </c>
      <c r="F731" s="6">
        <v>19973</v>
      </c>
      <c r="G731" s="6">
        <v>3026282006</v>
      </c>
      <c r="H731" s="6" t="s">
        <v>7851</v>
      </c>
      <c r="I731" s="6" t="s">
        <v>9074</v>
      </c>
      <c r="J731" s="6">
        <v>0</v>
      </c>
      <c r="K731" s="6" t="s">
        <v>8575</v>
      </c>
      <c r="L731" s="6" t="s">
        <v>8975</v>
      </c>
      <c r="M731" s="6">
        <v>0</v>
      </c>
      <c r="N731" s="6" t="s">
        <v>8972</v>
      </c>
      <c r="O731" s="2">
        <f>MATCH(A731, 'combined matches'!A$1:A$4986,0)</f>
        <v>153</v>
      </c>
      <c r="P731" s="6">
        <f t="shared" si="33"/>
        <v>0</v>
      </c>
      <c r="Q731" s="6" t="b">
        <f t="shared" si="34"/>
        <v>0</v>
      </c>
      <c r="R731" s="6" t="b">
        <f t="shared" si="35"/>
        <v>0</v>
      </c>
      <c r="S731" s="6" t="b">
        <f>IF(P731=1, SUM($P$1:P731))</f>
        <v>0</v>
      </c>
    </row>
    <row r="732" spans="1:19" x14ac:dyDescent="0.2">
      <c r="A732" s="6">
        <v>754</v>
      </c>
      <c r="B732" s="6" t="s">
        <v>459</v>
      </c>
      <c r="C732" s="6" t="s">
        <v>460</v>
      </c>
      <c r="D732" s="6" t="s">
        <v>443</v>
      </c>
      <c r="E732" s="6" t="s">
        <v>444</v>
      </c>
      <c r="F732" s="6">
        <v>19801</v>
      </c>
      <c r="G732" s="6">
        <v>3027772860</v>
      </c>
      <c r="H732" s="6" t="s">
        <v>460</v>
      </c>
      <c r="I732" s="6" t="s">
        <v>9075</v>
      </c>
      <c r="J732" s="6">
        <v>0</v>
      </c>
      <c r="K732" s="6" t="s">
        <v>8575</v>
      </c>
      <c r="L732" s="6" t="s">
        <v>8975</v>
      </c>
      <c r="M732" s="6">
        <v>0</v>
      </c>
      <c r="N732" s="6" t="s">
        <v>8972</v>
      </c>
      <c r="O732" s="2">
        <f>MATCH(A732, 'combined matches'!A$1:A$4986,0)</f>
        <v>151</v>
      </c>
      <c r="P732" s="6">
        <f t="shared" si="33"/>
        <v>0</v>
      </c>
      <c r="Q732" s="6" t="b">
        <f t="shared" si="34"/>
        <v>0</v>
      </c>
      <c r="R732" s="6" t="b">
        <f t="shared" si="35"/>
        <v>0</v>
      </c>
      <c r="S732" s="6" t="b">
        <f>IF(P732=1, SUM($P$1:P732))</f>
        <v>0</v>
      </c>
    </row>
    <row r="733" spans="1:19" x14ac:dyDescent="0.2">
      <c r="A733" s="6">
        <v>755</v>
      </c>
      <c r="B733" s="6" t="s">
        <v>15212</v>
      </c>
      <c r="C733" s="6" t="s">
        <v>15216</v>
      </c>
      <c r="D733" s="6" t="s">
        <v>447</v>
      </c>
      <c r="E733" s="6" t="s">
        <v>444</v>
      </c>
      <c r="F733" s="6">
        <v>19901</v>
      </c>
      <c r="G733" s="6">
        <v>3026785200</v>
      </c>
      <c r="H733" s="6" t="s">
        <v>15217</v>
      </c>
      <c r="I733" s="6" t="s">
        <v>15212</v>
      </c>
      <c r="J733" s="6">
        <v>0</v>
      </c>
      <c r="K733" s="6" t="s">
        <v>8575</v>
      </c>
      <c r="L733" s="6" t="s">
        <v>8982</v>
      </c>
      <c r="M733" s="6">
        <v>0</v>
      </c>
      <c r="N733" s="6" t="s">
        <v>8972</v>
      </c>
      <c r="O733" s="2" t="e">
        <f>MATCH(A733, 'combined matches'!A$1:A$4986,0)</f>
        <v>#N/A</v>
      </c>
      <c r="P733" s="6">
        <f t="shared" si="33"/>
        <v>1</v>
      </c>
      <c r="Q733" s="6">
        <f t="shared" si="34"/>
        <v>1</v>
      </c>
      <c r="R733" s="6" t="b">
        <f t="shared" si="35"/>
        <v>0</v>
      </c>
      <c r="S733" s="6">
        <f>IF(P733=1, SUM($P$1:P733))</f>
        <v>501</v>
      </c>
    </row>
    <row r="734" spans="1:19" x14ac:dyDescent="0.2">
      <c r="A734" s="6">
        <v>756</v>
      </c>
      <c r="B734" s="6" t="s">
        <v>15212</v>
      </c>
      <c r="C734" s="6" t="s">
        <v>15218</v>
      </c>
      <c r="D734" s="6" t="s">
        <v>189</v>
      </c>
      <c r="E734" s="6" t="s">
        <v>444</v>
      </c>
      <c r="F734" s="6">
        <v>19711</v>
      </c>
      <c r="G734" s="6">
        <v>3027317801</v>
      </c>
      <c r="H734" s="6" t="s">
        <v>15219</v>
      </c>
      <c r="I734" s="6" t="s">
        <v>15212</v>
      </c>
      <c r="J734" s="6">
        <v>0</v>
      </c>
      <c r="K734" s="6" t="s">
        <v>8575</v>
      </c>
      <c r="L734" s="6" t="s">
        <v>8982</v>
      </c>
      <c r="M734" s="6">
        <v>0</v>
      </c>
      <c r="N734" s="6" t="s">
        <v>8972</v>
      </c>
      <c r="O734" s="2" t="e">
        <f>MATCH(A734, 'combined matches'!A$1:A$4986,0)</f>
        <v>#N/A</v>
      </c>
      <c r="P734" s="6">
        <f t="shared" si="33"/>
        <v>1</v>
      </c>
      <c r="Q734" s="6">
        <f t="shared" si="34"/>
        <v>1</v>
      </c>
      <c r="R734" s="6" t="b">
        <f t="shared" si="35"/>
        <v>0</v>
      </c>
      <c r="S734" s="6">
        <f>IF(P734=1, SUM($P$1:P734))</f>
        <v>502</v>
      </c>
    </row>
    <row r="735" spans="1:19" x14ac:dyDescent="0.2">
      <c r="A735" s="6">
        <v>757</v>
      </c>
      <c r="B735" s="6" t="s">
        <v>461</v>
      </c>
      <c r="C735" s="6" t="s">
        <v>462</v>
      </c>
      <c r="D735" s="6" t="s">
        <v>189</v>
      </c>
      <c r="E735" s="6" t="s">
        <v>444</v>
      </c>
      <c r="F735" s="6">
        <v>19711</v>
      </c>
      <c r="G735" s="6">
        <v>3022837587</v>
      </c>
      <c r="H735" s="6" t="s">
        <v>7129</v>
      </c>
      <c r="I735" s="6" t="s">
        <v>9076</v>
      </c>
      <c r="J735" s="6">
        <v>0</v>
      </c>
      <c r="K735" s="6" t="s">
        <v>8575</v>
      </c>
      <c r="L735" s="6" t="s">
        <v>8975</v>
      </c>
      <c r="M735" s="6">
        <v>0</v>
      </c>
      <c r="N735" s="6" t="s">
        <v>8972</v>
      </c>
      <c r="O735" s="2">
        <f>MATCH(A735, 'combined matches'!A$1:A$4986,0)</f>
        <v>143</v>
      </c>
      <c r="P735" s="6">
        <f t="shared" si="33"/>
        <v>0</v>
      </c>
      <c r="Q735" s="6" t="b">
        <f t="shared" si="34"/>
        <v>0</v>
      </c>
      <c r="R735" s="6" t="b">
        <f t="shared" si="35"/>
        <v>0</v>
      </c>
      <c r="S735" s="6" t="b">
        <f>IF(P735=1, SUM($P$1:P735))</f>
        <v>0</v>
      </c>
    </row>
    <row r="736" spans="1:19" x14ac:dyDescent="0.2">
      <c r="A736" s="6">
        <v>758</v>
      </c>
      <c r="B736" s="6" t="s">
        <v>463</v>
      </c>
      <c r="C736" s="6" t="s">
        <v>464</v>
      </c>
      <c r="D736" s="6" t="s">
        <v>443</v>
      </c>
      <c r="E736" s="6" t="s">
        <v>444</v>
      </c>
      <c r="F736" s="6">
        <v>19803</v>
      </c>
      <c r="G736" s="6">
        <v>3024776750</v>
      </c>
      <c r="H736" s="6" t="s">
        <v>7125</v>
      </c>
      <c r="I736" s="6" t="s">
        <v>463</v>
      </c>
      <c r="J736" s="6">
        <v>0</v>
      </c>
      <c r="K736" s="6" t="s">
        <v>8575</v>
      </c>
      <c r="L736" s="6" t="s">
        <v>8975</v>
      </c>
      <c r="M736" s="6">
        <v>0</v>
      </c>
      <c r="N736" s="6" t="s">
        <v>8972</v>
      </c>
      <c r="O736" s="2">
        <f>MATCH(A736, 'combined matches'!A$1:A$4986,0)</f>
        <v>137</v>
      </c>
      <c r="P736" s="6">
        <f t="shared" si="33"/>
        <v>0</v>
      </c>
      <c r="Q736" s="6" t="b">
        <f t="shared" si="34"/>
        <v>0</v>
      </c>
      <c r="R736" s="6" t="b">
        <f t="shared" si="35"/>
        <v>0</v>
      </c>
      <c r="S736" s="6" t="b">
        <f>IF(P736=1, SUM($P$1:P736))</f>
        <v>0</v>
      </c>
    </row>
    <row r="737" spans="1:19" x14ac:dyDescent="0.2">
      <c r="A737" s="6">
        <v>759</v>
      </c>
      <c r="B737" s="6" t="s">
        <v>465</v>
      </c>
      <c r="C737" s="6" t="s">
        <v>466</v>
      </c>
      <c r="D737" s="6" t="s">
        <v>443</v>
      </c>
      <c r="E737" s="6" t="s">
        <v>444</v>
      </c>
      <c r="F737" s="6">
        <v>19810</v>
      </c>
      <c r="G737" s="6">
        <v>3024773960</v>
      </c>
      <c r="H737" s="6" t="s">
        <v>6482</v>
      </c>
      <c r="I737" s="6" t="s">
        <v>9077</v>
      </c>
      <c r="J737" s="6">
        <v>0</v>
      </c>
      <c r="K737" s="6" t="s">
        <v>8575</v>
      </c>
      <c r="L737" s="6" t="s">
        <v>8975</v>
      </c>
      <c r="M737" s="6">
        <v>0</v>
      </c>
      <c r="N737" s="6" t="s">
        <v>8972</v>
      </c>
      <c r="O737" s="2">
        <f>MATCH(A737, 'combined matches'!A$1:A$4986,0)</f>
        <v>139</v>
      </c>
      <c r="P737" s="6">
        <f t="shared" si="33"/>
        <v>0</v>
      </c>
      <c r="Q737" s="6" t="b">
        <f t="shared" si="34"/>
        <v>0</v>
      </c>
      <c r="R737" s="6" t="b">
        <f t="shared" si="35"/>
        <v>0</v>
      </c>
      <c r="S737" s="6" t="b">
        <f>IF(P737=1, SUM($P$1:P737))</f>
        <v>0</v>
      </c>
    </row>
    <row r="738" spans="1:19" x14ac:dyDescent="0.2">
      <c r="A738" s="6">
        <v>760</v>
      </c>
      <c r="B738" s="6" t="s">
        <v>467</v>
      </c>
      <c r="C738" s="6" t="s">
        <v>7517</v>
      </c>
      <c r="D738" s="6" t="s">
        <v>443</v>
      </c>
      <c r="E738" s="6" t="s">
        <v>444</v>
      </c>
      <c r="F738" s="6">
        <v>19809</v>
      </c>
      <c r="G738" s="6">
        <v>3027651100</v>
      </c>
      <c r="H738" s="6" t="s">
        <v>7517</v>
      </c>
      <c r="I738" s="6" t="s">
        <v>9078</v>
      </c>
      <c r="J738" s="6">
        <v>0</v>
      </c>
      <c r="K738" s="6" t="s">
        <v>8575</v>
      </c>
      <c r="L738" s="6" t="s">
        <v>8975</v>
      </c>
      <c r="M738" s="6">
        <v>0</v>
      </c>
      <c r="N738" s="6" t="s">
        <v>8972</v>
      </c>
      <c r="O738" s="2">
        <f>MATCH(A738, 'combined matches'!A$1:A$4986,0)</f>
        <v>149</v>
      </c>
      <c r="P738" s="6">
        <f t="shared" si="33"/>
        <v>0</v>
      </c>
      <c r="Q738" s="6" t="b">
        <f t="shared" si="34"/>
        <v>0</v>
      </c>
      <c r="R738" s="6" t="b">
        <f t="shared" si="35"/>
        <v>0</v>
      </c>
      <c r="S738" s="6" t="b">
        <f>IF(P738=1, SUM($P$1:P738))</f>
        <v>0</v>
      </c>
    </row>
    <row r="739" spans="1:19" x14ac:dyDescent="0.2">
      <c r="A739" s="6">
        <v>761</v>
      </c>
      <c r="B739" s="6" t="s">
        <v>468</v>
      </c>
      <c r="C739" s="6" t="s">
        <v>469</v>
      </c>
      <c r="D739" s="6" t="s">
        <v>443</v>
      </c>
      <c r="E739" s="6" t="s">
        <v>444</v>
      </c>
      <c r="F739" s="6">
        <v>19804</v>
      </c>
      <c r="G739" s="6">
        <v>3028924460</v>
      </c>
      <c r="H739" s="6" t="s">
        <v>7128</v>
      </c>
      <c r="I739" s="6" t="s">
        <v>9079</v>
      </c>
      <c r="J739" s="6">
        <v>0</v>
      </c>
      <c r="K739" s="6" t="s">
        <v>8575</v>
      </c>
      <c r="L739" s="6" t="s">
        <v>8975</v>
      </c>
      <c r="M739" s="6">
        <v>0</v>
      </c>
      <c r="N739" s="6" t="s">
        <v>8972</v>
      </c>
      <c r="O739" s="2">
        <f>MATCH(A739, 'combined matches'!A$1:A$4986,0)</f>
        <v>140</v>
      </c>
      <c r="P739" s="6">
        <f t="shared" si="33"/>
        <v>0</v>
      </c>
      <c r="Q739" s="6" t="b">
        <f t="shared" si="34"/>
        <v>0</v>
      </c>
      <c r="R739" s="6" t="b">
        <f t="shared" si="35"/>
        <v>0</v>
      </c>
      <c r="S739" s="6" t="b">
        <f>IF(P739=1, SUM($P$1:P739))</f>
        <v>0</v>
      </c>
    </row>
    <row r="740" spans="1:19" x14ac:dyDescent="0.2">
      <c r="A740" s="6">
        <v>762</v>
      </c>
      <c r="B740" s="6" t="s">
        <v>470</v>
      </c>
      <c r="C740" s="6" t="s">
        <v>471</v>
      </c>
      <c r="D740" s="6" t="s">
        <v>189</v>
      </c>
      <c r="E740" s="6" t="s">
        <v>444</v>
      </c>
      <c r="F740" s="6">
        <v>19702</v>
      </c>
      <c r="G740" s="6">
        <v>3028325400</v>
      </c>
      <c r="H740" s="6" t="s">
        <v>7132</v>
      </c>
      <c r="I740" s="6" t="s">
        <v>15220</v>
      </c>
      <c r="J740" s="6">
        <v>0</v>
      </c>
      <c r="K740" s="6" t="s">
        <v>8575</v>
      </c>
      <c r="L740" s="6" t="s">
        <v>8976</v>
      </c>
      <c r="M740" s="6">
        <v>0</v>
      </c>
      <c r="N740" s="6" t="s">
        <v>8972</v>
      </c>
      <c r="O740" s="2">
        <f>MATCH(A740, 'combined matches'!A$1:A$4986,0)</f>
        <v>150</v>
      </c>
      <c r="P740" s="6">
        <f t="shared" si="33"/>
        <v>0</v>
      </c>
      <c r="Q740" s="6" t="b">
        <f t="shared" si="34"/>
        <v>0</v>
      </c>
      <c r="R740" s="6" t="b">
        <f t="shared" si="35"/>
        <v>0</v>
      </c>
      <c r="S740" s="6" t="b">
        <f>IF(P740=1, SUM($P$1:P740))</f>
        <v>0</v>
      </c>
    </row>
    <row r="741" spans="1:19" x14ac:dyDescent="0.2">
      <c r="A741" s="6">
        <v>763</v>
      </c>
      <c r="B741" s="6" t="s">
        <v>472</v>
      </c>
      <c r="C741" s="6" t="s">
        <v>473</v>
      </c>
      <c r="D741" s="6" t="s">
        <v>443</v>
      </c>
      <c r="E741" s="6" t="s">
        <v>444</v>
      </c>
      <c r="F741" s="6">
        <v>19801</v>
      </c>
      <c r="G741" s="6">
        <v>3025768080</v>
      </c>
      <c r="H741" s="6" t="s">
        <v>473</v>
      </c>
      <c r="I741" s="6" t="s">
        <v>15221</v>
      </c>
      <c r="J741" s="6">
        <v>0</v>
      </c>
      <c r="K741" s="6" t="s">
        <v>8575</v>
      </c>
      <c r="L741" s="6" t="s">
        <v>8975</v>
      </c>
      <c r="M741" s="6">
        <v>0</v>
      </c>
      <c r="N741" s="6" t="s">
        <v>8972</v>
      </c>
      <c r="O741" s="2">
        <f>MATCH(A741, 'combined matches'!A$1:A$4986,0)</f>
        <v>142</v>
      </c>
      <c r="P741" s="6">
        <f t="shared" si="33"/>
        <v>0</v>
      </c>
      <c r="Q741" s="6" t="b">
        <f t="shared" si="34"/>
        <v>0</v>
      </c>
      <c r="R741" s="6" t="b">
        <f t="shared" si="35"/>
        <v>0</v>
      </c>
      <c r="S741" s="6" t="b">
        <f>IF(P741=1, SUM($P$1:P741))</f>
        <v>0</v>
      </c>
    </row>
    <row r="742" spans="1:19" x14ac:dyDescent="0.2">
      <c r="A742" s="6">
        <v>764</v>
      </c>
      <c r="B742" s="6" t="s">
        <v>474</v>
      </c>
      <c r="C742" s="6" t="s">
        <v>475</v>
      </c>
      <c r="D742" s="6" t="s">
        <v>190</v>
      </c>
      <c r="E742" s="6" t="s">
        <v>444</v>
      </c>
      <c r="F742" s="6">
        <v>19934</v>
      </c>
      <c r="G742" s="6">
        <v>3026984280</v>
      </c>
      <c r="H742" s="6" t="s">
        <v>6483</v>
      </c>
      <c r="I742" s="6" t="s">
        <v>9080</v>
      </c>
      <c r="J742" s="6">
        <v>0</v>
      </c>
      <c r="K742" s="6" t="s">
        <v>8575</v>
      </c>
      <c r="L742" s="6" t="s">
        <v>8976</v>
      </c>
      <c r="M742" s="6">
        <v>0</v>
      </c>
      <c r="N742" s="6" t="s">
        <v>8972</v>
      </c>
      <c r="O742" s="2">
        <f>MATCH(A742, 'combined matches'!A$1:A$4986,0)</f>
        <v>138</v>
      </c>
      <c r="P742" s="6">
        <f t="shared" si="33"/>
        <v>0</v>
      </c>
      <c r="Q742" s="6" t="b">
        <f t="shared" si="34"/>
        <v>0</v>
      </c>
      <c r="R742" s="6" t="b">
        <f t="shared" si="35"/>
        <v>0</v>
      </c>
      <c r="S742" s="6" t="b">
        <f>IF(P742=1, SUM($P$1:P742))</f>
        <v>0</v>
      </c>
    </row>
    <row r="743" spans="1:19" x14ac:dyDescent="0.2">
      <c r="A743" s="6">
        <v>765</v>
      </c>
      <c r="B743" s="6" t="s">
        <v>476</v>
      </c>
      <c r="C743" s="6" t="s">
        <v>477</v>
      </c>
      <c r="D743" s="6" t="s">
        <v>447</v>
      </c>
      <c r="E743" s="6" t="s">
        <v>444</v>
      </c>
      <c r="F743" s="6">
        <v>19904</v>
      </c>
      <c r="G743" s="6">
        <v>3022412439</v>
      </c>
      <c r="H743" s="6" t="s">
        <v>6484</v>
      </c>
      <c r="I743" s="6" t="s">
        <v>9081</v>
      </c>
      <c r="J743" s="6">
        <v>0</v>
      </c>
      <c r="K743" s="6" t="s">
        <v>8575</v>
      </c>
      <c r="L743" s="6" t="s">
        <v>8976</v>
      </c>
      <c r="M743" s="6">
        <v>0</v>
      </c>
      <c r="N743" s="6" t="s">
        <v>8972</v>
      </c>
      <c r="O743" s="2">
        <f>MATCH(A743, 'combined matches'!A$1:A$4986,0)</f>
        <v>141</v>
      </c>
      <c r="P743" s="6">
        <f t="shared" si="33"/>
        <v>0</v>
      </c>
      <c r="Q743" s="6" t="b">
        <f t="shared" si="34"/>
        <v>0</v>
      </c>
      <c r="R743" s="6" t="b">
        <f t="shared" si="35"/>
        <v>0</v>
      </c>
      <c r="S743" s="6" t="b">
        <f>IF(P743=1, SUM($P$1:P743))</f>
        <v>0</v>
      </c>
    </row>
    <row r="744" spans="1:19" x14ac:dyDescent="0.2">
      <c r="A744" s="6">
        <v>766</v>
      </c>
      <c r="B744" s="6" t="s">
        <v>478</v>
      </c>
      <c r="C744" s="6" t="s">
        <v>479</v>
      </c>
      <c r="D744" s="6" t="s">
        <v>480</v>
      </c>
      <c r="E744" s="6" t="s">
        <v>444</v>
      </c>
      <c r="F744" s="6">
        <v>19943</v>
      </c>
      <c r="G744" s="6">
        <v>3022849291</v>
      </c>
      <c r="H744" s="6" t="s">
        <v>7131</v>
      </c>
      <c r="I744" s="6" t="s">
        <v>9082</v>
      </c>
      <c r="J744" s="6">
        <v>0</v>
      </c>
      <c r="K744" s="6" t="s">
        <v>8575</v>
      </c>
      <c r="L744" s="6" t="s">
        <v>8976</v>
      </c>
      <c r="M744" s="6">
        <v>0</v>
      </c>
      <c r="N744" s="6" t="s">
        <v>8972</v>
      </c>
      <c r="O744" s="2">
        <f>MATCH(A744, 'combined matches'!A$1:A$4986,0)</f>
        <v>145</v>
      </c>
      <c r="P744" s="6">
        <f t="shared" si="33"/>
        <v>0</v>
      </c>
      <c r="Q744" s="6" t="b">
        <f t="shared" si="34"/>
        <v>0</v>
      </c>
      <c r="R744" s="6" t="b">
        <f t="shared" si="35"/>
        <v>0</v>
      </c>
      <c r="S744" s="6" t="b">
        <f>IF(P744=1, SUM($P$1:P744))</f>
        <v>0</v>
      </c>
    </row>
    <row r="745" spans="1:19" x14ac:dyDescent="0.2">
      <c r="A745" s="6">
        <v>767</v>
      </c>
      <c r="B745" s="6" t="s">
        <v>481</v>
      </c>
      <c r="C745" s="6" t="s">
        <v>482</v>
      </c>
      <c r="D745" s="6" t="s">
        <v>455</v>
      </c>
      <c r="E745" s="6" t="s">
        <v>444</v>
      </c>
      <c r="F745" s="6">
        <v>19963</v>
      </c>
      <c r="G745" s="6">
        <v>3024246120</v>
      </c>
      <c r="H745" s="6" t="s">
        <v>6485</v>
      </c>
      <c r="I745" s="6" t="s">
        <v>9083</v>
      </c>
      <c r="J745" s="6">
        <v>0</v>
      </c>
      <c r="K745" s="6" t="s">
        <v>8575</v>
      </c>
      <c r="L745" s="6" t="s">
        <v>8976</v>
      </c>
      <c r="M745" s="6">
        <v>0</v>
      </c>
      <c r="N745" s="6" t="s">
        <v>8972</v>
      </c>
      <c r="O745" s="2">
        <f>MATCH(A745, 'combined matches'!A$1:A$4986,0)</f>
        <v>147</v>
      </c>
      <c r="P745" s="6">
        <f t="shared" si="33"/>
        <v>0</v>
      </c>
      <c r="Q745" s="6" t="b">
        <f t="shared" si="34"/>
        <v>0</v>
      </c>
      <c r="R745" s="6" t="b">
        <f t="shared" si="35"/>
        <v>0</v>
      </c>
      <c r="S745" s="6" t="b">
        <f>IF(P745=1, SUM($P$1:P745))</f>
        <v>0</v>
      </c>
    </row>
    <row r="746" spans="1:19" x14ac:dyDescent="0.2">
      <c r="A746" s="6">
        <v>768</v>
      </c>
      <c r="B746" s="6" t="s">
        <v>483</v>
      </c>
      <c r="C746" s="6" t="s">
        <v>484</v>
      </c>
      <c r="D746" s="6" t="s">
        <v>485</v>
      </c>
      <c r="E746" s="6" t="s">
        <v>444</v>
      </c>
      <c r="F746" s="6">
        <v>19977</v>
      </c>
      <c r="G746" s="6">
        <v>3026532399</v>
      </c>
      <c r="H746" s="6" t="s">
        <v>11132</v>
      </c>
      <c r="I746" s="6" t="s">
        <v>9084</v>
      </c>
      <c r="J746" s="6">
        <v>0</v>
      </c>
      <c r="K746" s="6" t="s">
        <v>8575</v>
      </c>
      <c r="L746" s="6" t="s">
        <v>8975</v>
      </c>
      <c r="M746" s="6">
        <v>0</v>
      </c>
      <c r="N746" s="6" t="s">
        <v>8972</v>
      </c>
      <c r="O746" s="2">
        <f>MATCH(A746, 'combined matches'!A$1:A$4986,0)</f>
        <v>154</v>
      </c>
      <c r="P746" s="6">
        <f t="shared" si="33"/>
        <v>0</v>
      </c>
      <c r="Q746" s="6" t="b">
        <f t="shared" si="34"/>
        <v>0</v>
      </c>
      <c r="R746" s="6" t="b">
        <f t="shared" si="35"/>
        <v>0</v>
      </c>
      <c r="S746" s="6" t="b">
        <f>IF(P746=1, SUM($P$1:P746))</f>
        <v>0</v>
      </c>
    </row>
    <row r="747" spans="1:19" x14ac:dyDescent="0.2">
      <c r="A747" s="6">
        <v>769</v>
      </c>
      <c r="B747" s="6" t="s">
        <v>486</v>
      </c>
      <c r="C747" s="6" t="s">
        <v>7514</v>
      </c>
      <c r="D747" s="6" t="s">
        <v>487</v>
      </c>
      <c r="E747" s="6" t="s">
        <v>444</v>
      </c>
      <c r="F747" s="6">
        <v>19956</v>
      </c>
      <c r="G747" s="6">
        <v>3028756164</v>
      </c>
      <c r="H747" s="6" t="s">
        <v>11133</v>
      </c>
      <c r="I747" s="6" t="s">
        <v>9085</v>
      </c>
      <c r="J747" s="6">
        <v>0</v>
      </c>
      <c r="K747" s="6" t="s">
        <v>8575</v>
      </c>
      <c r="L747" s="6" t="s">
        <v>8976</v>
      </c>
      <c r="M747" s="6">
        <v>0</v>
      </c>
      <c r="N747" s="6" t="s">
        <v>8972</v>
      </c>
      <c r="O747" s="2">
        <f>MATCH(A747, 'combined matches'!A$1:A$4986,0)</f>
        <v>146</v>
      </c>
      <c r="P747" s="6">
        <f t="shared" si="33"/>
        <v>0</v>
      </c>
      <c r="Q747" s="6" t="b">
        <f t="shared" si="34"/>
        <v>0</v>
      </c>
      <c r="R747" s="6" t="b">
        <f t="shared" si="35"/>
        <v>0</v>
      </c>
      <c r="S747" s="6" t="b">
        <f>IF(P747=1, SUM($P$1:P747))</f>
        <v>0</v>
      </c>
    </row>
    <row r="748" spans="1:19" x14ac:dyDescent="0.2">
      <c r="A748" s="6">
        <v>770</v>
      </c>
      <c r="B748" s="6" t="s">
        <v>488</v>
      </c>
      <c r="C748" s="6" t="s">
        <v>489</v>
      </c>
      <c r="D748" s="6" t="s">
        <v>453</v>
      </c>
      <c r="E748" s="6" t="s">
        <v>444</v>
      </c>
      <c r="F748" s="6">
        <v>19947</v>
      </c>
      <c r="G748" s="6">
        <v>3028564360</v>
      </c>
      <c r="H748" s="6" t="s">
        <v>7134</v>
      </c>
      <c r="I748" s="6" t="s">
        <v>9086</v>
      </c>
      <c r="J748" s="6">
        <v>0</v>
      </c>
      <c r="K748" s="6" t="s">
        <v>8575</v>
      </c>
      <c r="L748" s="6" t="s">
        <v>8976</v>
      </c>
      <c r="M748" s="6">
        <v>1</v>
      </c>
      <c r="N748" s="6" t="s">
        <v>8972</v>
      </c>
      <c r="O748" s="2">
        <f>MATCH(A748, 'combined matches'!A$1:A$4986,0)</f>
        <v>155</v>
      </c>
      <c r="P748" s="6">
        <f t="shared" si="33"/>
        <v>0</v>
      </c>
      <c r="Q748" s="6" t="b">
        <f t="shared" si="34"/>
        <v>0</v>
      </c>
      <c r="R748" s="6" t="b">
        <f t="shared" si="35"/>
        <v>0</v>
      </c>
      <c r="S748" s="6" t="b">
        <f>IF(P748=1, SUM($P$1:P748))</f>
        <v>0</v>
      </c>
    </row>
    <row r="749" spans="1:19" x14ac:dyDescent="0.2">
      <c r="A749" s="6">
        <v>771</v>
      </c>
      <c r="B749" s="6" t="s">
        <v>490</v>
      </c>
      <c r="C749" s="6" t="s">
        <v>491</v>
      </c>
      <c r="D749" s="6" t="s">
        <v>492</v>
      </c>
      <c r="E749" s="6" t="s">
        <v>444</v>
      </c>
      <c r="F749" s="6">
        <v>19950</v>
      </c>
      <c r="G749" s="6">
        <v>3022323372</v>
      </c>
      <c r="H749" s="6" t="s">
        <v>491</v>
      </c>
      <c r="I749" s="6" t="s">
        <v>9087</v>
      </c>
      <c r="J749" s="6">
        <v>0</v>
      </c>
      <c r="K749" s="6" t="s">
        <v>8575</v>
      </c>
      <c r="L749" s="6" t="s">
        <v>8976</v>
      </c>
      <c r="M749" s="6">
        <v>0</v>
      </c>
      <c r="N749" s="6" t="s">
        <v>8972</v>
      </c>
      <c r="O749" s="2">
        <f>MATCH(A749, 'combined matches'!A$1:A$4986,0)</f>
        <v>156</v>
      </c>
      <c r="P749" s="6">
        <f t="shared" si="33"/>
        <v>0</v>
      </c>
      <c r="Q749" s="6" t="b">
        <f t="shared" si="34"/>
        <v>0</v>
      </c>
      <c r="R749" s="6" t="b">
        <f t="shared" si="35"/>
        <v>0</v>
      </c>
      <c r="S749" s="6" t="b">
        <f>IF(P749=1, SUM($P$1:P749))</f>
        <v>0</v>
      </c>
    </row>
    <row r="750" spans="1:19" x14ac:dyDescent="0.2">
      <c r="A750" s="6">
        <v>772</v>
      </c>
      <c r="B750" s="6" t="s">
        <v>11134</v>
      </c>
      <c r="C750" s="6" t="s">
        <v>11135</v>
      </c>
      <c r="D750" s="6" t="s">
        <v>447</v>
      </c>
      <c r="E750" s="6" t="s">
        <v>444</v>
      </c>
      <c r="F750" s="6">
        <v>19901</v>
      </c>
      <c r="G750" s="6">
        <v>3028576393</v>
      </c>
      <c r="H750" s="6" t="s">
        <v>11136</v>
      </c>
      <c r="I750" s="6" t="s">
        <v>15222</v>
      </c>
      <c r="J750" s="6">
        <v>0</v>
      </c>
      <c r="K750" s="6" t="s">
        <v>11137</v>
      </c>
      <c r="L750" s="6" t="s">
        <v>8979</v>
      </c>
      <c r="M750" s="6">
        <v>0</v>
      </c>
      <c r="N750" s="6" t="s">
        <v>11017</v>
      </c>
      <c r="O750" s="2">
        <f>MATCH(A750, 'combined matches'!A$1:A$4986,0)</f>
        <v>160</v>
      </c>
      <c r="P750" s="6">
        <f t="shared" si="33"/>
        <v>0</v>
      </c>
      <c r="Q750" s="6" t="b">
        <f t="shared" si="34"/>
        <v>0</v>
      </c>
      <c r="R750" s="6" t="b">
        <f t="shared" si="35"/>
        <v>0</v>
      </c>
      <c r="S750" s="6" t="b">
        <f>IF(P750=1, SUM($P$1:P750))</f>
        <v>0</v>
      </c>
    </row>
    <row r="751" spans="1:19" x14ac:dyDescent="0.2">
      <c r="A751" s="6">
        <v>773</v>
      </c>
      <c r="B751" s="6" t="s">
        <v>493</v>
      </c>
      <c r="C751" s="6" t="s">
        <v>11138</v>
      </c>
      <c r="D751" s="6" t="s">
        <v>443</v>
      </c>
      <c r="E751" s="6" t="s">
        <v>444</v>
      </c>
      <c r="F751" s="6">
        <v>19802</v>
      </c>
      <c r="G751" s="6">
        <v>3026586134</v>
      </c>
      <c r="H751" s="6" t="s">
        <v>11138</v>
      </c>
      <c r="I751" s="6" t="s">
        <v>15223</v>
      </c>
      <c r="J751" s="6">
        <v>0</v>
      </c>
      <c r="K751" s="6" t="s">
        <v>8576</v>
      </c>
      <c r="L751" s="6" t="s">
        <v>21431</v>
      </c>
      <c r="N751" s="6" t="s">
        <v>11017</v>
      </c>
      <c r="O751" s="2">
        <f>MATCH(A751, 'combined matches'!A$1:A$4986,0)</f>
        <v>158</v>
      </c>
      <c r="P751" s="6">
        <f t="shared" si="33"/>
        <v>0</v>
      </c>
      <c r="Q751" s="6" t="b">
        <f t="shared" si="34"/>
        <v>0</v>
      </c>
      <c r="R751" s="6" t="b">
        <f t="shared" si="35"/>
        <v>0</v>
      </c>
      <c r="S751" s="6" t="b">
        <f>IF(P751=1, SUM($P$1:P751))</f>
        <v>0</v>
      </c>
    </row>
    <row r="752" spans="1:19" x14ac:dyDescent="0.2">
      <c r="A752" s="6">
        <v>774</v>
      </c>
      <c r="B752" s="6" t="s">
        <v>493</v>
      </c>
      <c r="C752" s="6" t="s">
        <v>494</v>
      </c>
      <c r="D752" s="6" t="s">
        <v>189</v>
      </c>
      <c r="E752" s="6" t="s">
        <v>444</v>
      </c>
      <c r="F752" s="6">
        <v>19713</v>
      </c>
      <c r="G752" s="6">
        <v>3026586134</v>
      </c>
      <c r="H752" s="6" t="s">
        <v>7137</v>
      </c>
      <c r="I752" s="6" t="s">
        <v>15223</v>
      </c>
      <c r="J752" s="6">
        <v>0</v>
      </c>
      <c r="K752" s="6" t="s">
        <v>8576</v>
      </c>
      <c r="L752" s="6" t="s">
        <v>21431</v>
      </c>
      <c r="N752" s="6" t="s">
        <v>8972</v>
      </c>
      <c r="O752" s="2">
        <f>MATCH(A752, 'combined matches'!A$1:A$4986,0)</f>
        <v>170</v>
      </c>
      <c r="P752" s="6">
        <f t="shared" si="33"/>
        <v>0</v>
      </c>
      <c r="Q752" s="6" t="b">
        <f t="shared" si="34"/>
        <v>0</v>
      </c>
      <c r="R752" s="6" t="b">
        <f t="shared" si="35"/>
        <v>0</v>
      </c>
      <c r="S752" s="6" t="b">
        <f>IF(P752=1, SUM($P$1:P752))</f>
        <v>0</v>
      </c>
    </row>
    <row r="753" spans="1:19" x14ac:dyDescent="0.2">
      <c r="A753" s="6">
        <v>775</v>
      </c>
      <c r="B753" s="6" t="s">
        <v>15224</v>
      </c>
      <c r="C753" s="6" t="s">
        <v>15225</v>
      </c>
      <c r="D753" s="6" t="s">
        <v>443</v>
      </c>
      <c r="E753" s="6" t="s">
        <v>444</v>
      </c>
      <c r="F753" s="6">
        <v>19805</v>
      </c>
      <c r="G753" s="6">
        <v>3026586134</v>
      </c>
      <c r="H753" s="6" t="s">
        <v>15225</v>
      </c>
      <c r="I753" s="6" t="s">
        <v>15226</v>
      </c>
      <c r="J753" s="6">
        <v>0</v>
      </c>
      <c r="K753" s="6" t="s">
        <v>8576</v>
      </c>
      <c r="L753" s="6" t="s">
        <v>21431</v>
      </c>
      <c r="N753" s="6" t="s">
        <v>8972</v>
      </c>
      <c r="O753" s="2" t="e">
        <f>MATCH(A753, 'combined matches'!A$1:A$4986,0)</f>
        <v>#N/A</v>
      </c>
      <c r="P753" s="6">
        <f t="shared" si="33"/>
        <v>1</v>
      </c>
      <c r="Q753" s="6">
        <f t="shared" si="34"/>
        <v>1</v>
      </c>
      <c r="R753" s="6" t="b">
        <f t="shared" si="35"/>
        <v>0</v>
      </c>
      <c r="S753" s="6">
        <f>IF(P753=1, SUM($P$1:P753))</f>
        <v>503</v>
      </c>
    </row>
    <row r="754" spans="1:19" x14ac:dyDescent="0.2">
      <c r="A754" s="6">
        <v>776</v>
      </c>
      <c r="B754" s="6" t="s">
        <v>493</v>
      </c>
      <c r="C754" s="6" t="s">
        <v>15227</v>
      </c>
      <c r="D754" s="6" t="s">
        <v>447</v>
      </c>
      <c r="E754" s="6" t="s">
        <v>444</v>
      </c>
      <c r="F754" s="6">
        <v>19901</v>
      </c>
      <c r="G754" s="6">
        <v>8002203092</v>
      </c>
      <c r="H754" s="6" t="s">
        <v>15228</v>
      </c>
      <c r="I754" s="6" t="s">
        <v>15223</v>
      </c>
      <c r="J754" s="6">
        <v>0</v>
      </c>
      <c r="K754" s="6" t="s">
        <v>8576</v>
      </c>
      <c r="L754" s="6" t="s">
        <v>21431</v>
      </c>
      <c r="N754" s="6" t="s">
        <v>8972</v>
      </c>
      <c r="O754" s="2" t="e">
        <f>MATCH(A754, 'combined matches'!A$1:A$4986,0)</f>
        <v>#N/A</v>
      </c>
      <c r="P754" s="6">
        <f t="shared" si="33"/>
        <v>1</v>
      </c>
      <c r="Q754" s="6">
        <f t="shared" si="34"/>
        <v>1</v>
      </c>
      <c r="R754" s="6" t="b">
        <f t="shared" si="35"/>
        <v>0</v>
      </c>
      <c r="S754" s="6">
        <f>IF(P754=1, SUM($P$1:P754))</f>
        <v>504</v>
      </c>
    </row>
    <row r="755" spans="1:19" x14ac:dyDescent="0.2">
      <c r="A755" s="6">
        <v>777</v>
      </c>
      <c r="B755" s="6" t="s">
        <v>493</v>
      </c>
      <c r="C755" s="6" t="s">
        <v>11138</v>
      </c>
      <c r="D755" s="6" t="s">
        <v>443</v>
      </c>
      <c r="E755" s="6" t="s">
        <v>444</v>
      </c>
      <c r="F755" s="6">
        <v>19805</v>
      </c>
      <c r="G755" s="6">
        <v>3027779725</v>
      </c>
      <c r="H755" s="6" t="s">
        <v>11141</v>
      </c>
      <c r="I755" s="6" t="s">
        <v>15223</v>
      </c>
      <c r="J755" s="6">
        <v>0</v>
      </c>
      <c r="K755" s="6" t="s">
        <v>8576</v>
      </c>
      <c r="L755" s="6" t="s">
        <v>21431</v>
      </c>
      <c r="N755" s="6" t="s">
        <v>8972</v>
      </c>
      <c r="O755" s="2">
        <f>MATCH(A755, 'combined matches'!A$1:A$4986,0)</f>
        <v>159</v>
      </c>
      <c r="P755" s="6">
        <f t="shared" si="33"/>
        <v>0</v>
      </c>
      <c r="Q755" s="6" t="b">
        <f t="shared" si="34"/>
        <v>0</v>
      </c>
      <c r="R755" s="6" t="b">
        <f t="shared" si="35"/>
        <v>0</v>
      </c>
      <c r="S755" s="6" t="b">
        <f>IF(P755=1, SUM($P$1:P755))</f>
        <v>0</v>
      </c>
    </row>
    <row r="756" spans="1:19" x14ac:dyDescent="0.2">
      <c r="A756" s="6">
        <v>778</v>
      </c>
      <c r="B756" s="6" t="s">
        <v>11139</v>
      </c>
      <c r="C756" s="6" t="s">
        <v>11140</v>
      </c>
      <c r="D756" s="6" t="s">
        <v>443</v>
      </c>
      <c r="E756" s="6" t="s">
        <v>444</v>
      </c>
      <c r="F756" s="6">
        <v>19805</v>
      </c>
      <c r="G756" s="6">
        <v>3026555576</v>
      </c>
      <c r="H756" s="6" t="s">
        <v>11141</v>
      </c>
      <c r="I756" s="6" t="s">
        <v>11139</v>
      </c>
      <c r="J756" s="6">
        <v>0</v>
      </c>
      <c r="K756" s="6" t="s">
        <v>8577</v>
      </c>
      <c r="L756" s="6" t="s">
        <v>8973</v>
      </c>
      <c r="M756" s="6">
        <v>1</v>
      </c>
      <c r="N756" s="6" t="s">
        <v>11017</v>
      </c>
      <c r="O756" s="2">
        <f>MATCH(A756, 'combined matches'!A$1:A$4986,0)</f>
        <v>166</v>
      </c>
      <c r="P756" s="6">
        <f t="shared" si="33"/>
        <v>0</v>
      </c>
      <c r="Q756" s="6" t="b">
        <f t="shared" si="34"/>
        <v>0</v>
      </c>
      <c r="R756" s="6" t="b">
        <f t="shared" si="35"/>
        <v>0</v>
      </c>
      <c r="S756" s="6" t="b">
        <f>IF(P756=1, SUM($P$1:P756))</f>
        <v>0</v>
      </c>
    </row>
    <row r="757" spans="1:19" x14ac:dyDescent="0.2">
      <c r="A757" s="6">
        <v>779</v>
      </c>
      <c r="B757" s="6" t="s">
        <v>495</v>
      </c>
      <c r="C757" s="6" t="s">
        <v>11140</v>
      </c>
      <c r="D757" s="6" t="s">
        <v>443</v>
      </c>
      <c r="E757" s="6" t="s">
        <v>444</v>
      </c>
      <c r="F757" s="6">
        <v>19805</v>
      </c>
      <c r="G757" s="6">
        <v>3026555822</v>
      </c>
      <c r="H757" s="6" t="s">
        <v>11141</v>
      </c>
      <c r="I757" s="6" t="s">
        <v>495</v>
      </c>
      <c r="J757" s="6">
        <v>0</v>
      </c>
      <c r="K757" s="6" t="s">
        <v>8577</v>
      </c>
      <c r="L757" s="6" t="s">
        <v>8973</v>
      </c>
      <c r="M757" s="6">
        <v>1</v>
      </c>
      <c r="N757" s="6" t="s">
        <v>8972</v>
      </c>
      <c r="O757" s="2">
        <f>MATCH(A757, 'combined matches'!A$1:A$4986,0)</f>
        <v>167</v>
      </c>
      <c r="P757" s="6">
        <f t="shared" si="33"/>
        <v>0</v>
      </c>
      <c r="Q757" s="6" t="b">
        <f t="shared" si="34"/>
        <v>0</v>
      </c>
      <c r="R757" s="6" t="b">
        <f t="shared" si="35"/>
        <v>0</v>
      </c>
      <c r="S757" s="6" t="b">
        <f>IF(P757=1, SUM($P$1:P757))</f>
        <v>0</v>
      </c>
    </row>
    <row r="758" spans="1:19" x14ac:dyDescent="0.2">
      <c r="A758" s="6">
        <v>780</v>
      </c>
      <c r="B758" s="6" t="s">
        <v>495</v>
      </c>
      <c r="C758" s="6" t="s">
        <v>7449</v>
      </c>
      <c r="D758" s="6" t="s">
        <v>443</v>
      </c>
      <c r="E758" s="6" t="s">
        <v>444</v>
      </c>
      <c r="F758" s="6">
        <v>19802</v>
      </c>
      <c r="G758" s="6">
        <v>3025751414</v>
      </c>
      <c r="H758" s="6" t="s">
        <v>7449</v>
      </c>
      <c r="I758" s="6" t="s">
        <v>495</v>
      </c>
      <c r="J758" s="6">
        <v>0</v>
      </c>
      <c r="K758" s="6" t="s">
        <v>8577</v>
      </c>
      <c r="L758" s="6" t="s">
        <v>8973</v>
      </c>
      <c r="M758" s="6">
        <v>1</v>
      </c>
      <c r="N758" s="6" t="s">
        <v>8972</v>
      </c>
      <c r="O758" s="2">
        <f>MATCH(A758, 'combined matches'!A$1:A$4986,0)</f>
        <v>169</v>
      </c>
      <c r="P758" s="6">
        <f t="shared" si="33"/>
        <v>0</v>
      </c>
      <c r="Q758" s="6" t="b">
        <f t="shared" si="34"/>
        <v>0</v>
      </c>
      <c r="R758" s="6" t="b">
        <f t="shared" si="35"/>
        <v>0</v>
      </c>
      <c r="S758" s="6" t="b">
        <f>IF(P758=1, SUM($P$1:P758))</f>
        <v>0</v>
      </c>
    </row>
    <row r="759" spans="1:19" x14ac:dyDescent="0.2">
      <c r="A759" s="6">
        <v>781</v>
      </c>
      <c r="B759" s="6" t="s">
        <v>495</v>
      </c>
      <c r="C759" s="6" t="s">
        <v>494</v>
      </c>
      <c r="D759" s="6" t="s">
        <v>189</v>
      </c>
      <c r="E759" s="6" t="s">
        <v>444</v>
      </c>
      <c r="F759" s="6">
        <v>19711</v>
      </c>
      <c r="G759" s="6">
        <v>3024550900</v>
      </c>
      <c r="H759" s="6" t="s">
        <v>7137</v>
      </c>
      <c r="I759" s="6" t="s">
        <v>495</v>
      </c>
      <c r="J759" s="6">
        <v>0</v>
      </c>
      <c r="K759" s="6" t="s">
        <v>8577</v>
      </c>
      <c r="L759" s="6" t="s">
        <v>8973</v>
      </c>
      <c r="M759" s="6">
        <v>1</v>
      </c>
      <c r="N759" s="6" t="s">
        <v>8972</v>
      </c>
      <c r="O759" s="2">
        <f>MATCH(A759, 'combined matches'!A$1:A$4986,0)</f>
        <v>171</v>
      </c>
      <c r="P759" s="6">
        <f t="shared" si="33"/>
        <v>0</v>
      </c>
      <c r="Q759" s="6" t="b">
        <f t="shared" si="34"/>
        <v>0</v>
      </c>
      <c r="R759" s="6" t="b">
        <f t="shared" si="35"/>
        <v>0</v>
      </c>
      <c r="S759" s="6" t="b">
        <f>IF(P759=1, SUM($P$1:P759))</f>
        <v>0</v>
      </c>
    </row>
    <row r="760" spans="1:19" x14ac:dyDescent="0.2">
      <c r="A760" s="6">
        <v>782</v>
      </c>
      <c r="B760" s="6" t="s">
        <v>495</v>
      </c>
      <c r="C760" s="6" t="s">
        <v>496</v>
      </c>
      <c r="D760" s="6" t="s">
        <v>497</v>
      </c>
      <c r="E760" s="6" t="s">
        <v>444</v>
      </c>
      <c r="F760" s="6">
        <v>19701</v>
      </c>
      <c r="G760" s="6">
        <v>3028362864</v>
      </c>
      <c r="H760" s="6" t="s">
        <v>7136</v>
      </c>
      <c r="I760" s="6" t="s">
        <v>495</v>
      </c>
      <c r="J760" s="6">
        <v>0</v>
      </c>
      <c r="K760" s="6" t="s">
        <v>8577</v>
      </c>
      <c r="L760" s="6" t="s">
        <v>8973</v>
      </c>
      <c r="M760" s="6">
        <v>1</v>
      </c>
      <c r="N760" s="6" t="s">
        <v>8972</v>
      </c>
      <c r="O760" s="2">
        <f>MATCH(A760, 'combined matches'!A$1:A$4986,0)</f>
        <v>168</v>
      </c>
      <c r="P760" s="6">
        <f t="shared" si="33"/>
        <v>0</v>
      </c>
      <c r="Q760" s="6" t="b">
        <f t="shared" si="34"/>
        <v>0</v>
      </c>
      <c r="R760" s="6" t="b">
        <f t="shared" si="35"/>
        <v>0</v>
      </c>
      <c r="S760" s="6" t="b">
        <f>IF(P760=1, SUM($P$1:P760))</f>
        <v>0</v>
      </c>
    </row>
    <row r="761" spans="1:19" x14ac:dyDescent="0.2">
      <c r="A761" s="6">
        <v>783</v>
      </c>
      <c r="B761" s="6" t="s">
        <v>495</v>
      </c>
      <c r="C761" s="6" t="s">
        <v>498</v>
      </c>
      <c r="D761" s="6" t="s">
        <v>447</v>
      </c>
      <c r="E761" s="6" t="s">
        <v>444</v>
      </c>
      <c r="F761" s="6">
        <v>19904</v>
      </c>
      <c r="G761" s="6">
        <v>3026784622</v>
      </c>
      <c r="H761" s="6" t="s">
        <v>7852</v>
      </c>
      <c r="I761" s="6" t="s">
        <v>495</v>
      </c>
      <c r="J761" s="6">
        <v>0</v>
      </c>
      <c r="K761" s="6" t="s">
        <v>8577</v>
      </c>
      <c r="L761" s="6" t="s">
        <v>8973</v>
      </c>
      <c r="M761" s="6">
        <v>1</v>
      </c>
      <c r="N761" s="6" t="s">
        <v>8972</v>
      </c>
      <c r="O761" s="2">
        <f>MATCH(A761, 'combined matches'!A$1:A$4986,0)</f>
        <v>172</v>
      </c>
      <c r="P761" s="6">
        <f t="shared" si="33"/>
        <v>0</v>
      </c>
      <c r="Q761" s="6" t="b">
        <f t="shared" si="34"/>
        <v>0</v>
      </c>
      <c r="R761" s="6" t="b">
        <f t="shared" si="35"/>
        <v>0</v>
      </c>
      <c r="S761" s="6" t="b">
        <f>IF(P761=1, SUM($P$1:P761))</f>
        <v>0</v>
      </c>
    </row>
    <row r="762" spans="1:19" x14ac:dyDescent="0.2">
      <c r="A762" s="6">
        <v>784</v>
      </c>
      <c r="B762" s="6" t="s">
        <v>499</v>
      </c>
      <c r="C762" s="6" t="s">
        <v>11142</v>
      </c>
      <c r="D762" s="6" t="s">
        <v>453</v>
      </c>
      <c r="E762" s="6" t="s">
        <v>444</v>
      </c>
      <c r="F762" s="6">
        <v>19947</v>
      </c>
      <c r="G762" s="6">
        <v>3028551233</v>
      </c>
      <c r="H762" s="6" t="s">
        <v>11142</v>
      </c>
      <c r="I762" s="6" t="s">
        <v>15229</v>
      </c>
      <c r="J762" s="6">
        <v>0</v>
      </c>
      <c r="K762" s="6" t="s">
        <v>8578</v>
      </c>
      <c r="L762" s="6" t="s">
        <v>8973</v>
      </c>
      <c r="M762" s="6">
        <v>1</v>
      </c>
      <c r="N762" s="6" t="s">
        <v>11017</v>
      </c>
      <c r="O762" s="2">
        <f>MATCH(A762, 'combined matches'!A$1:A$4986,0)</f>
        <v>162</v>
      </c>
      <c r="P762" s="6">
        <f t="shared" si="33"/>
        <v>0</v>
      </c>
      <c r="Q762" s="6" t="b">
        <f t="shared" si="34"/>
        <v>0</v>
      </c>
      <c r="R762" s="6" t="b">
        <f t="shared" si="35"/>
        <v>0</v>
      </c>
      <c r="S762" s="6" t="b">
        <f>IF(P762=1, SUM($P$1:P762))</f>
        <v>0</v>
      </c>
    </row>
    <row r="763" spans="1:19" x14ac:dyDescent="0.2">
      <c r="A763" s="6">
        <v>785</v>
      </c>
      <c r="B763" s="6" t="s">
        <v>499</v>
      </c>
      <c r="C763" s="6" t="s">
        <v>500</v>
      </c>
      <c r="D763" s="6" t="s">
        <v>458</v>
      </c>
      <c r="E763" s="6" t="s">
        <v>444</v>
      </c>
      <c r="F763" s="6">
        <v>19973</v>
      </c>
      <c r="G763" s="6">
        <v>3028551233</v>
      </c>
      <c r="H763" s="6" t="s">
        <v>500</v>
      </c>
      <c r="I763" s="6" t="s">
        <v>9088</v>
      </c>
      <c r="J763" s="6">
        <v>0</v>
      </c>
      <c r="K763" s="6" t="s">
        <v>8578</v>
      </c>
      <c r="L763" s="6" t="s">
        <v>8973</v>
      </c>
      <c r="M763" s="6">
        <v>1</v>
      </c>
      <c r="N763" s="6" t="s">
        <v>8972</v>
      </c>
      <c r="O763" s="2">
        <f>MATCH(A763, 'combined matches'!A$1:A$4986,0)</f>
        <v>163</v>
      </c>
      <c r="P763" s="6">
        <f t="shared" si="33"/>
        <v>0</v>
      </c>
      <c r="Q763" s="6" t="b">
        <f t="shared" si="34"/>
        <v>0</v>
      </c>
      <c r="R763" s="6" t="b">
        <f t="shared" si="35"/>
        <v>0</v>
      </c>
      <c r="S763" s="6" t="b">
        <f>IF(P763=1, SUM($P$1:P763))</f>
        <v>0</v>
      </c>
    </row>
    <row r="764" spans="1:19" x14ac:dyDescent="0.2">
      <c r="A764" s="6">
        <v>786</v>
      </c>
      <c r="B764" s="6" t="s">
        <v>11143</v>
      </c>
      <c r="C764" s="6" t="s">
        <v>11144</v>
      </c>
      <c r="D764" s="6" t="s">
        <v>11146</v>
      </c>
      <c r="E764" s="6" t="s">
        <v>444</v>
      </c>
      <c r="F764" s="6">
        <v>19980</v>
      </c>
      <c r="G764" s="6">
        <v>3026978402</v>
      </c>
      <c r="H764" s="6" t="s">
        <v>11145</v>
      </c>
      <c r="I764" s="6" t="s">
        <v>15230</v>
      </c>
      <c r="J764" s="6">
        <v>0</v>
      </c>
      <c r="K764" s="6" t="s">
        <v>11147</v>
      </c>
      <c r="L764" s="6" t="s">
        <v>8975</v>
      </c>
      <c r="M764" s="6">
        <v>0</v>
      </c>
      <c r="N764" s="6" t="s">
        <v>11017</v>
      </c>
      <c r="O764" s="2">
        <f>MATCH(A764, 'combined matches'!A$1:A$4986,0)</f>
        <v>165</v>
      </c>
      <c r="P764" s="6">
        <f t="shared" si="33"/>
        <v>0</v>
      </c>
      <c r="Q764" s="6" t="b">
        <f t="shared" si="34"/>
        <v>0</v>
      </c>
      <c r="R764" s="6" t="b">
        <f t="shared" si="35"/>
        <v>0</v>
      </c>
      <c r="S764" s="6" t="b">
        <f>IF(P764=1, SUM($P$1:P764))</f>
        <v>0</v>
      </c>
    </row>
    <row r="765" spans="1:19" x14ac:dyDescent="0.2">
      <c r="A765" s="6">
        <v>787</v>
      </c>
      <c r="B765" s="6" t="s">
        <v>11148</v>
      </c>
      <c r="C765" s="6" t="s">
        <v>11150</v>
      </c>
      <c r="D765" s="6" t="s">
        <v>443</v>
      </c>
      <c r="E765" s="6" t="s">
        <v>444</v>
      </c>
      <c r="F765" s="6">
        <v>19807</v>
      </c>
      <c r="G765" s="6">
        <v>3026512100</v>
      </c>
      <c r="H765" s="6" t="s">
        <v>11151</v>
      </c>
      <c r="I765" s="6" t="s">
        <v>15231</v>
      </c>
      <c r="J765" s="6">
        <v>0</v>
      </c>
      <c r="K765" s="6" t="s">
        <v>11152</v>
      </c>
      <c r="L765" s="6" t="s">
        <v>8975</v>
      </c>
      <c r="M765" s="6">
        <v>0</v>
      </c>
      <c r="N765" s="6" t="s">
        <v>11017</v>
      </c>
      <c r="O765" s="2">
        <f>MATCH(A765, 'combined matches'!A$1:A$4986,0)</f>
        <v>173</v>
      </c>
      <c r="P765" s="6">
        <f t="shared" si="33"/>
        <v>0</v>
      </c>
      <c r="Q765" s="6" t="b">
        <f t="shared" si="34"/>
        <v>0</v>
      </c>
      <c r="R765" s="6" t="b">
        <f t="shared" si="35"/>
        <v>0</v>
      </c>
      <c r="S765" s="6" t="b">
        <f>IF(P765=1, SUM($P$1:P765))</f>
        <v>0</v>
      </c>
    </row>
    <row r="766" spans="1:19" x14ac:dyDescent="0.2">
      <c r="A766" s="6">
        <v>788</v>
      </c>
      <c r="B766" s="6" t="s">
        <v>11153</v>
      </c>
      <c r="C766" s="6" t="s">
        <v>11154</v>
      </c>
      <c r="D766" s="6" t="s">
        <v>443</v>
      </c>
      <c r="E766" s="6" t="s">
        <v>444</v>
      </c>
      <c r="F766" s="6">
        <v>19808</v>
      </c>
      <c r="G766" s="6">
        <v>3028923270</v>
      </c>
      <c r="H766" s="6" t="s">
        <v>11155</v>
      </c>
      <c r="I766" s="6" t="s">
        <v>15232</v>
      </c>
      <c r="J766" s="6">
        <v>0</v>
      </c>
      <c r="K766" s="6" t="s">
        <v>11156</v>
      </c>
      <c r="L766" s="6" t="s">
        <v>8975</v>
      </c>
      <c r="M766" s="6">
        <v>0</v>
      </c>
      <c r="N766" s="6" t="s">
        <v>11017</v>
      </c>
      <c r="O766" s="2">
        <f>MATCH(A766, 'combined matches'!A$1:A$4986,0)</f>
        <v>161</v>
      </c>
      <c r="P766" s="6">
        <f t="shared" si="33"/>
        <v>0</v>
      </c>
      <c r="Q766" s="6" t="b">
        <f t="shared" si="34"/>
        <v>0</v>
      </c>
      <c r="R766" s="6" t="b">
        <f t="shared" si="35"/>
        <v>0</v>
      </c>
      <c r="S766" s="6" t="b">
        <f>IF(P766=1, SUM($P$1:P766))</f>
        <v>0</v>
      </c>
    </row>
    <row r="767" spans="1:19" x14ac:dyDescent="0.2">
      <c r="A767" s="6">
        <v>789</v>
      </c>
      <c r="B767" s="6" t="s">
        <v>11157</v>
      </c>
      <c r="C767" s="6" t="s">
        <v>11159</v>
      </c>
      <c r="D767" s="6" t="s">
        <v>443</v>
      </c>
      <c r="E767" s="6" t="s">
        <v>444</v>
      </c>
      <c r="F767" s="6">
        <v>19808</v>
      </c>
      <c r="G767" s="6">
        <v>3026365340</v>
      </c>
      <c r="H767" s="6" t="s">
        <v>11160</v>
      </c>
      <c r="I767" s="6" t="s">
        <v>15233</v>
      </c>
      <c r="J767" s="6">
        <v>0</v>
      </c>
      <c r="K767" s="6" t="s">
        <v>11161</v>
      </c>
      <c r="L767" s="6" t="s">
        <v>8975</v>
      </c>
      <c r="M767" s="6">
        <v>0</v>
      </c>
      <c r="N767" s="6" t="s">
        <v>11017</v>
      </c>
      <c r="O767" s="2">
        <f>MATCH(A767, 'combined matches'!A$1:A$4986,0)</f>
        <v>164</v>
      </c>
      <c r="P767" s="6">
        <f t="shared" si="33"/>
        <v>0</v>
      </c>
      <c r="Q767" s="6" t="b">
        <f t="shared" si="34"/>
        <v>0</v>
      </c>
      <c r="R767" s="6" t="b">
        <f t="shared" si="35"/>
        <v>0</v>
      </c>
      <c r="S767" s="6" t="b">
        <f>IF(P767=1, SUM($P$1:P767))</f>
        <v>0</v>
      </c>
    </row>
    <row r="768" spans="1:19" x14ac:dyDescent="0.2">
      <c r="A768" s="6">
        <v>790</v>
      </c>
      <c r="B768" s="6" t="s">
        <v>11162</v>
      </c>
      <c r="C768" s="6" t="s">
        <v>11163</v>
      </c>
      <c r="D768" s="6" t="s">
        <v>443</v>
      </c>
      <c r="E768" s="6" t="s">
        <v>444</v>
      </c>
      <c r="F768" s="6">
        <v>19807</v>
      </c>
      <c r="G768" s="6">
        <v>3026512640</v>
      </c>
      <c r="H768" s="6" t="s">
        <v>11164</v>
      </c>
      <c r="I768" s="6" t="s">
        <v>15234</v>
      </c>
      <c r="J768" s="6">
        <v>0</v>
      </c>
      <c r="K768" s="6" t="s">
        <v>11165</v>
      </c>
      <c r="L768" s="6" t="s">
        <v>8975</v>
      </c>
      <c r="M768" s="6">
        <v>0</v>
      </c>
      <c r="N768" s="6" t="s">
        <v>11017</v>
      </c>
      <c r="O768" s="2">
        <f>MATCH(A768, 'combined matches'!A$1:A$4986,0)</f>
        <v>157</v>
      </c>
      <c r="P768" s="6">
        <f t="shared" si="33"/>
        <v>0</v>
      </c>
      <c r="Q768" s="6" t="b">
        <f t="shared" si="34"/>
        <v>0</v>
      </c>
      <c r="R768" s="6" t="b">
        <f t="shared" si="35"/>
        <v>0</v>
      </c>
      <c r="S768" s="6" t="b">
        <f>IF(P768=1, SUM($P$1:P768))</f>
        <v>0</v>
      </c>
    </row>
    <row r="769" spans="1:19" x14ac:dyDescent="0.2">
      <c r="A769" s="6">
        <v>792</v>
      </c>
      <c r="B769" s="6" t="s">
        <v>15125</v>
      </c>
      <c r="C769" s="6" t="s">
        <v>15126</v>
      </c>
      <c r="D769" s="6" t="s">
        <v>351</v>
      </c>
      <c r="E769" s="6" t="s">
        <v>232</v>
      </c>
      <c r="F769" s="6">
        <v>15222</v>
      </c>
      <c r="G769" s="6">
        <v>4124348957</v>
      </c>
      <c r="H769" s="6" t="s">
        <v>15127</v>
      </c>
      <c r="I769" s="6" t="s">
        <v>15128</v>
      </c>
      <c r="J769" s="6">
        <v>0</v>
      </c>
      <c r="K769" s="6" t="s">
        <v>15129</v>
      </c>
      <c r="L769" s="6" t="s">
        <v>8982</v>
      </c>
      <c r="M769" s="6">
        <v>0</v>
      </c>
      <c r="N769" s="6" t="s">
        <v>11017</v>
      </c>
      <c r="O769" s="2" t="e">
        <f>MATCH(A769, 'combined matches'!A$1:A$4986,0)</f>
        <v>#N/A</v>
      </c>
      <c r="P769" s="6">
        <f t="shared" si="33"/>
        <v>1</v>
      </c>
      <c r="Q769" s="6">
        <f t="shared" si="34"/>
        <v>0</v>
      </c>
      <c r="R769" s="6">
        <f t="shared" si="35"/>
        <v>0</v>
      </c>
      <c r="S769" s="6">
        <f>IF(P769=1, SUM($P$1:P769))</f>
        <v>505</v>
      </c>
    </row>
    <row r="770" spans="1:19" x14ac:dyDescent="0.2">
      <c r="A770" s="6">
        <v>793</v>
      </c>
      <c r="B770" s="6" t="s">
        <v>15235</v>
      </c>
      <c r="C770" s="6" t="s">
        <v>15236</v>
      </c>
      <c r="D770" s="6" t="s">
        <v>14195</v>
      </c>
      <c r="E770" s="6" t="s">
        <v>232</v>
      </c>
      <c r="F770" s="6">
        <v>15901</v>
      </c>
      <c r="G770" s="6">
        <v>8145355545</v>
      </c>
      <c r="H770" s="6" t="s">
        <v>15236</v>
      </c>
      <c r="I770" s="6" t="s">
        <v>15235</v>
      </c>
      <c r="J770" s="6">
        <v>0</v>
      </c>
      <c r="K770" s="6" t="s">
        <v>15129</v>
      </c>
      <c r="L770" s="6" t="s">
        <v>8982</v>
      </c>
      <c r="M770" s="6">
        <v>0</v>
      </c>
      <c r="N770" s="6" t="s">
        <v>8972</v>
      </c>
      <c r="O770" s="2" t="e">
        <f>MATCH(A770, 'combined matches'!A$1:A$4986,0)</f>
        <v>#N/A</v>
      </c>
      <c r="P770" s="6">
        <f t="shared" ref="P770:P833" si="36">IF(ISNA(O770),1,0)</f>
        <v>1</v>
      </c>
      <c r="Q770" s="6">
        <f t="shared" si="34"/>
        <v>1</v>
      </c>
      <c r="R770" s="6" t="b">
        <f t="shared" si="35"/>
        <v>0</v>
      </c>
      <c r="S770" s="6">
        <f>IF(P770=1, SUM($P$1:P770))</f>
        <v>506</v>
      </c>
    </row>
    <row r="771" spans="1:19" x14ac:dyDescent="0.2">
      <c r="A771" s="6">
        <v>794</v>
      </c>
      <c r="B771" s="6" t="s">
        <v>15237</v>
      </c>
      <c r="C771" s="6" t="s">
        <v>15238</v>
      </c>
      <c r="D771" s="6" t="s">
        <v>501</v>
      </c>
      <c r="E771" s="6" t="s">
        <v>232</v>
      </c>
      <c r="F771" s="6">
        <v>15501</v>
      </c>
      <c r="G771" s="6">
        <v>8144348957</v>
      </c>
      <c r="H771" s="6" t="s">
        <v>15239</v>
      </c>
      <c r="I771" s="6" t="s">
        <v>15237</v>
      </c>
      <c r="J771" s="6">
        <v>0</v>
      </c>
      <c r="K771" s="6" t="s">
        <v>15129</v>
      </c>
      <c r="L771" s="6" t="s">
        <v>8982</v>
      </c>
      <c r="M771" s="6">
        <v>0</v>
      </c>
      <c r="N771" s="6" t="s">
        <v>8972</v>
      </c>
      <c r="O771" s="2" t="e">
        <f>MATCH(A771, 'combined matches'!A$1:A$4986,0)</f>
        <v>#N/A</v>
      </c>
      <c r="P771" s="6">
        <f t="shared" si="36"/>
        <v>1</v>
      </c>
      <c r="Q771" s="6">
        <f t="shared" ref="Q771:Q834" si="37">IF(P771=1,IF(N771="service site", 1, 0))</f>
        <v>1</v>
      </c>
      <c r="R771" s="6" t="b">
        <f t="shared" ref="R771:R834" si="38">IF(Q771=0, IF(K771=K772, 0, 1))</f>
        <v>0</v>
      </c>
      <c r="S771" s="6">
        <f>IF(P771=1, SUM($P$1:P771))</f>
        <v>507</v>
      </c>
    </row>
    <row r="772" spans="1:19" x14ac:dyDescent="0.2">
      <c r="A772" s="6">
        <v>795</v>
      </c>
      <c r="B772" s="6" t="s">
        <v>15240</v>
      </c>
      <c r="C772" s="6" t="s">
        <v>15241</v>
      </c>
      <c r="D772" s="6" t="s">
        <v>15242</v>
      </c>
      <c r="E772" s="6" t="s">
        <v>232</v>
      </c>
      <c r="F772" s="6">
        <v>16601</v>
      </c>
      <c r="G772" s="6">
        <v>8149462020</v>
      </c>
      <c r="H772" s="6" t="s">
        <v>15243</v>
      </c>
      <c r="I772" s="6" t="s">
        <v>15244</v>
      </c>
      <c r="J772" s="6">
        <v>0</v>
      </c>
      <c r="K772" s="6" t="s">
        <v>15245</v>
      </c>
      <c r="L772" s="6" t="s">
        <v>8974</v>
      </c>
      <c r="M772" s="6">
        <v>0</v>
      </c>
      <c r="N772" s="6" t="s">
        <v>11017</v>
      </c>
      <c r="O772" s="2" t="e">
        <f>MATCH(A772, 'combined matches'!A$1:A$4986,0)</f>
        <v>#N/A</v>
      </c>
      <c r="P772" s="6">
        <f t="shared" si="36"/>
        <v>1</v>
      </c>
      <c r="Q772" s="6">
        <f t="shared" si="37"/>
        <v>0</v>
      </c>
      <c r="R772" s="6">
        <f t="shared" si="38"/>
        <v>0</v>
      </c>
      <c r="S772" s="6">
        <f>IF(P772=1, SUM($P$1:P772))</f>
        <v>508</v>
      </c>
    </row>
    <row r="773" spans="1:19" x14ac:dyDescent="0.2">
      <c r="A773" s="6">
        <v>796</v>
      </c>
      <c r="B773" s="6" t="s">
        <v>15240</v>
      </c>
      <c r="C773" s="6" t="s">
        <v>15246</v>
      </c>
      <c r="D773" s="6" t="s">
        <v>15242</v>
      </c>
      <c r="E773" s="6" t="s">
        <v>232</v>
      </c>
      <c r="F773" s="6">
        <v>16601</v>
      </c>
      <c r="G773" s="6">
        <v>8149462020</v>
      </c>
      <c r="H773" s="6" t="s">
        <v>15246</v>
      </c>
      <c r="I773" s="6" t="s">
        <v>15247</v>
      </c>
      <c r="J773" s="6">
        <v>0</v>
      </c>
      <c r="K773" s="6" t="s">
        <v>15245</v>
      </c>
      <c r="L773" s="6" t="s">
        <v>8974</v>
      </c>
      <c r="M773" s="6">
        <v>0</v>
      </c>
      <c r="N773" s="6" t="s">
        <v>8972</v>
      </c>
      <c r="O773" s="2" t="e">
        <f>MATCH(A773, 'combined matches'!A$1:A$4986,0)</f>
        <v>#N/A</v>
      </c>
      <c r="P773" s="6">
        <f t="shared" si="36"/>
        <v>1</v>
      </c>
      <c r="Q773" s="6">
        <f t="shared" si="37"/>
        <v>1</v>
      </c>
      <c r="R773" s="6" t="b">
        <f t="shared" si="38"/>
        <v>0</v>
      </c>
      <c r="S773" s="6">
        <f>IF(P773=1, SUM($P$1:P773))</f>
        <v>509</v>
      </c>
    </row>
    <row r="774" spans="1:19" x14ac:dyDescent="0.2">
      <c r="A774" s="6">
        <v>797</v>
      </c>
      <c r="B774" s="6" t="s">
        <v>11166</v>
      </c>
      <c r="C774" s="6" t="s">
        <v>11167</v>
      </c>
      <c r="D774" s="6" t="s">
        <v>502</v>
      </c>
      <c r="E774" s="6" t="s">
        <v>232</v>
      </c>
      <c r="F774" s="6">
        <v>17403</v>
      </c>
      <c r="G774" s="6">
        <v>7178124602</v>
      </c>
      <c r="H774" s="6" t="s">
        <v>11167</v>
      </c>
      <c r="I774" s="6" t="s">
        <v>15248</v>
      </c>
      <c r="J774" s="6">
        <v>0</v>
      </c>
      <c r="K774" s="6" t="s">
        <v>11168</v>
      </c>
      <c r="L774" s="6" t="s">
        <v>8974</v>
      </c>
      <c r="M774" s="6">
        <v>0</v>
      </c>
      <c r="N774" s="6" t="s">
        <v>11017</v>
      </c>
      <c r="O774" s="2">
        <f>MATCH(A774, 'combined matches'!A$1:A$4986,0)</f>
        <v>231</v>
      </c>
      <c r="P774" s="6">
        <f t="shared" si="36"/>
        <v>0</v>
      </c>
      <c r="Q774" s="6" t="b">
        <f t="shared" si="37"/>
        <v>0</v>
      </c>
      <c r="R774" s="6" t="b">
        <f t="shared" si="38"/>
        <v>0</v>
      </c>
      <c r="S774" s="6" t="b">
        <f>IF(P774=1, SUM($P$1:P774))</f>
        <v>0</v>
      </c>
    </row>
    <row r="775" spans="1:19" x14ac:dyDescent="0.2">
      <c r="A775" s="6">
        <v>798</v>
      </c>
      <c r="B775" s="6" t="s">
        <v>11166</v>
      </c>
      <c r="C775" s="6" t="s">
        <v>11167</v>
      </c>
      <c r="D775" s="6" t="s">
        <v>502</v>
      </c>
      <c r="E775" s="6" t="s">
        <v>232</v>
      </c>
      <c r="F775" s="6">
        <v>17403</v>
      </c>
      <c r="G775" s="6">
        <v>7178124602</v>
      </c>
      <c r="H775" s="6" t="s">
        <v>11167</v>
      </c>
      <c r="I775" s="6" t="s">
        <v>15248</v>
      </c>
      <c r="J775" s="6">
        <v>0</v>
      </c>
      <c r="K775" s="6" t="s">
        <v>11168</v>
      </c>
      <c r="L775" s="6" t="s">
        <v>8974</v>
      </c>
      <c r="M775" s="6">
        <v>0</v>
      </c>
      <c r="N775" s="6" t="s">
        <v>8972</v>
      </c>
      <c r="O775" s="2">
        <f>MATCH(A775, 'combined matches'!A$1:A$4986,0)</f>
        <v>232</v>
      </c>
      <c r="P775" s="6">
        <f t="shared" si="36"/>
        <v>0</v>
      </c>
      <c r="Q775" s="6" t="b">
        <f t="shared" si="37"/>
        <v>0</v>
      </c>
      <c r="R775" s="6" t="b">
        <f t="shared" si="38"/>
        <v>0</v>
      </c>
      <c r="S775" s="6" t="b">
        <f>IF(P775=1, SUM($P$1:P775))</f>
        <v>0</v>
      </c>
    </row>
    <row r="776" spans="1:19" x14ac:dyDescent="0.2">
      <c r="A776" s="6">
        <v>799</v>
      </c>
      <c r="B776" s="6" t="s">
        <v>15249</v>
      </c>
      <c r="C776" s="6" t="s">
        <v>15250</v>
      </c>
      <c r="D776" s="6" t="s">
        <v>503</v>
      </c>
      <c r="E776" s="6" t="s">
        <v>232</v>
      </c>
      <c r="F776" s="6">
        <v>17701</v>
      </c>
      <c r="G776" s="6">
        <v>5703213138</v>
      </c>
      <c r="H776" s="6" t="s">
        <v>15251</v>
      </c>
      <c r="I776" s="6" t="s">
        <v>15252</v>
      </c>
      <c r="J776" s="6">
        <v>0</v>
      </c>
      <c r="K776" s="6" t="s">
        <v>15253</v>
      </c>
      <c r="L776" s="6" t="s">
        <v>8977</v>
      </c>
      <c r="M776" s="6">
        <v>0</v>
      </c>
      <c r="N776" s="6" t="s">
        <v>11017</v>
      </c>
      <c r="O776" s="2" t="e">
        <f>MATCH(A776, 'combined matches'!A$1:A$4986,0)</f>
        <v>#N/A</v>
      </c>
      <c r="P776" s="6">
        <f t="shared" si="36"/>
        <v>1</v>
      </c>
      <c r="Q776" s="6">
        <f t="shared" si="37"/>
        <v>0</v>
      </c>
      <c r="R776" s="6">
        <f t="shared" si="38"/>
        <v>0</v>
      </c>
      <c r="S776" s="6">
        <f>IF(P776=1, SUM($P$1:P776))</f>
        <v>510</v>
      </c>
    </row>
    <row r="777" spans="1:19" x14ac:dyDescent="0.2">
      <c r="A777" s="6">
        <v>800</v>
      </c>
      <c r="B777" s="6" t="s">
        <v>15249</v>
      </c>
      <c r="C777" s="6" t="s">
        <v>15250</v>
      </c>
      <c r="D777" s="6" t="s">
        <v>503</v>
      </c>
      <c r="E777" s="6" t="s">
        <v>232</v>
      </c>
      <c r="F777" s="6">
        <v>17701</v>
      </c>
      <c r="G777" s="6">
        <v>5703213131</v>
      </c>
      <c r="H777" s="6" t="s">
        <v>15251</v>
      </c>
      <c r="I777" s="6" t="s">
        <v>15252</v>
      </c>
      <c r="J777" s="6">
        <v>0</v>
      </c>
      <c r="K777" s="6" t="s">
        <v>15253</v>
      </c>
      <c r="L777" s="6" t="s">
        <v>8977</v>
      </c>
      <c r="M777" s="6">
        <v>0</v>
      </c>
      <c r="N777" s="6" t="s">
        <v>8972</v>
      </c>
      <c r="O777" s="2" t="e">
        <f>MATCH(A777, 'combined matches'!A$1:A$4986,0)</f>
        <v>#N/A</v>
      </c>
      <c r="P777" s="6">
        <f t="shared" si="36"/>
        <v>1</v>
      </c>
      <c r="Q777" s="6">
        <f t="shared" si="37"/>
        <v>1</v>
      </c>
      <c r="R777" s="6" t="b">
        <f t="shared" si="38"/>
        <v>0</v>
      </c>
      <c r="S777" s="6">
        <f>IF(P777=1, SUM($P$1:P777))</f>
        <v>511</v>
      </c>
    </row>
    <row r="778" spans="1:19" x14ac:dyDescent="0.2">
      <c r="A778" s="6">
        <v>801</v>
      </c>
      <c r="B778" s="6" t="s">
        <v>11169</v>
      </c>
      <c r="C778" s="6" t="s">
        <v>11170</v>
      </c>
      <c r="D778" s="6" t="s">
        <v>504</v>
      </c>
      <c r="E778" s="6" t="s">
        <v>232</v>
      </c>
      <c r="F778" s="6">
        <v>17104</v>
      </c>
      <c r="G778" s="6">
        <v>7172329971</v>
      </c>
      <c r="H778" s="6" t="s">
        <v>11171</v>
      </c>
      <c r="I778" s="6" t="s">
        <v>15254</v>
      </c>
      <c r="J778" s="6">
        <v>0</v>
      </c>
      <c r="K778" s="6" t="s">
        <v>11172</v>
      </c>
      <c r="L778" s="6" t="s">
        <v>8973</v>
      </c>
      <c r="M778" s="6">
        <v>1</v>
      </c>
      <c r="N778" s="6" t="s">
        <v>11017</v>
      </c>
      <c r="O778" s="2">
        <f>MATCH(A778, 'combined matches'!A$1:A$4986,0)</f>
        <v>223</v>
      </c>
      <c r="P778" s="6">
        <f t="shared" si="36"/>
        <v>0</v>
      </c>
      <c r="Q778" s="6" t="b">
        <f t="shared" si="37"/>
        <v>0</v>
      </c>
      <c r="R778" s="6" t="b">
        <f t="shared" si="38"/>
        <v>0</v>
      </c>
      <c r="S778" s="6" t="b">
        <f>IF(P778=1, SUM($P$1:P778))</f>
        <v>0</v>
      </c>
    </row>
    <row r="779" spans="1:19" x14ac:dyDescent="0.2">
      <c r="A779" s="6">
        <v>802</v>
      </c>
      <c r="B779" s="6" t="s">
        <v>11169</v>
      </c>
      <c r="C779" s="6" t="s">
        <v>11170</v>
      </c>
      <c r="D779" s="6" t="s">
        <v>504</v>
      </c>
      <c r="E779" s="6" t="s">
        <v>232</v>
      </c>
      <c r="F779" s="6">
        <v>17104</v>
      </c>
      <c r="G779" s="6">
        <v>7172329971</v>
      </c>
      <c r="H779" s="6" t="s">
        <v>11171</v>
      </c>
      <c r="I779" s="6" t="s">
        <v>15254</v>
      </c>
      <c r="J779" s="6">
        <v>0</v>
      </c>
      <c r="K779" s="6" t="s">
        <v>11172</v>
      </c>
      <c r="L779" s="6" t="s">
        <v>8973</v>
      </c>
      <c r="M779" s="6">
        <v>1</v>
      </c>
      <c r="N779" s="6" t="s">
        <v>8972</v>
      </c>
      <c r="O779" s="2">
        <f>MATCH(A779, 'combined matches'!A$1:A$4986,0)</f>
        <v>224</v>
      </c>
      <c r="P779" s="6">
        <f t="shared" si="36"/>
        <v>0</v>
      </c>
      <c r="Q779" s="6" t="b">
        <f t="shared" si="37"/>
        <v>0</v>
      </c>
      <c r="R779" s="6" t="b">
        <f t="shared" si="38"/>
        <v>0</v>
      </c>
      <c r="S779" s="6" t="b">
        <f>IF(P779=1, SUM($P$1:P779))</f>
        <v>0</v>
      </c>
    </row>
    <row r="780" spans="1:19" x14ac:dyDescent="0.2">
      <c r="A780" s="6">
        <v>803</v>
      </c>
      <c r="B780" s="6" t="s">
        <v>15255</v>
      </c>
      <c r="C780" s="6" t="s">
        <v>15256</v>
      </c>
      <c r="D780" s="6" t="s">
        <v>13473</v>
      </c>
      <c r="E780" s="6" t="s">
        <v>232</v>
      </c>
      <c r="F780" s="6">
        <v>15537</v>
      </c>
      <c r="G780" s="6">
        <v>8146236849</v>
      </c>
      <c r="H780" s="6" t="s">
        <v>15257</v>
      </c>
      <c r="I780" s="6" t="s">
        <v>15258</v>
      </c>
      <c r="J780" s="6">
        <v>0</v>
      </c>
      <c r="K780" s="6" t="s">
        <v>15259</v>
      </c>
      <c r="L780" s="6" t="s">
        <v>8974</v>
      </c>
      <c r="M780" s="6">
        <v>0</v>
      </c>
      <c r="N780" s="6" t="s">
        <v>11017</v>
      </c>
      <c r="O780" s="2" t="e">
        <f>MATCH(A780, 'combined matches'!A$1:A$4986,0)</f>
        <v>#N/A</v>
      </c>
      <c r="P780" s="6">
        <f t="shared" si="36"/>
        <v>1</v>
      </c>
      <c r="Q780" s="6">
        <f t="shared" si="37"/>
        <v>0</v>
      </c>
      <c r="R780" s="6">
        <f t="shared" si="38"/>
        <v>0</v>
      </c>
      <c r="S780" s="6">
        <f>IF(P780=1, SUM($P$1:P780))</f>
        <v>512</v>
      </c>
    </row>
    <row r="781" spans="1:19" x14ac:dyDescent="0.2">
      <c r="A781" s="6">
        <v>804</v>
      </c>
      <c r="B781" s="6" t="s">
        <v>15255</v>
      </c>
      <c r="C781" s="6" t="s">
        <v>15256</v>
      </c>
      <c r="D781" s="6" t="s">
        <v>13473</v>
      </c>
      <c r="E781" s="6" t="s">
        <v>232</v>
      </c>
      <c r="F781" s="6">
        <v>15537</v>
      </c>
      <c r="G781" s="6">
        <v>8146236849</v>
      </c>
      <c r="H781" s="6" t="s">
        <v>15257</v>
      </c>
      <c r="I781" s="6" t="s">
        <v>15258</v>
      </c>
      <c r="J781" s="6">
        <v>0</v>
      </c>
      <c r="K781" s="6" t="s">
        <v>15259</v>
      </c>
      <c r="L781" s="6" t="s">
        <v>8974</v>
      </c>
      <c r="M781" s="6">
        <v>0</v>
      </c>
      <c r="N781" s="6" t="s">
        <v>8972</v>
      </c>
      <c r="O781" s="2" t="e">
        <f>MATCH(A781, 'combined matches'!A$1:A$4986,0)</f>
        <v>#N/A</v>
      </c>
      <c r="P781" s="6">
        <f t="shared" si="36"/>
        <v>1</v>
      </c>
      <c r="Q781" s="6">
        <f t="shared" si="37"/>
        <v>1</v>
      </c>
      <c r="R781" s="6" t="b">
        <f t="shared" si="38"/>
        <v>0</v>
      </c>
      <c r="S781" s="6">
        <f>IF(P781=1, SUM($P$1:P781))</f>
        <v>513</v>
      </c>
    </row>
    <row r="782" spans="1:19" x14ac:dyDescent="0.2">
      <c r="A782" s="6">
        <v>805</v>
      </c>
      <c r="B782" s="6" t="s">
        <v>15260</v>
      </c>
      <c r="C782" s="6" t="s">
        <v>15261</v>
      </c>
      <c r="D782" s="6" t="s">
        <v>15262</v>
      </c>
      <c r="E782" s="6" t="s">
        <v>232</v>
      </c>
      <c r="F782" s="6">
        <v>17815</v>
      </c>
      <c r="G782" s="6">
        <v>5703870236</v>
      </c>
      <c r="H782" s="6" t="s">
        <v>15263</v>
      </c>
      <c r="I782" s="6" t="s">
        <v>15264</v>
      </c>
      <c r="J782" s="6">
        <v>0</v>
      </c>
      <c r="K782" s="6" t="s">
        <v>15265</v>
      </c>
      <c r="L782" s="6" t="s">
        <v>8977</v>
      </c>
      <c r="M782" s="6">
        <v>0</v>
      </c>
      <c r="N782" s="6" t="s">
        <v>11017</v>
      </c>
      <c r="O782" s="2" t="e">
        <f>MATCH(A782, 'combined matches'!A$1:A$4986,0)</f>
        <v>#N/A</v>
      </c>
      <c r="P782" s="6">
        <f t="shared" si="36"/>
        <v>1</v>
      </c>
      <c r="Q782" s="6">
        <f t="shared" si="37"/>
        <v>0</v>
      </c>
      <c r="R782" s="6">
        <f t="shared" si="38"/>
        <v>0</v>
      </c>
      <c r="S782" s="6">
        <f>IF(P782=1, SUM($P$1:P782))</f>
        <v>514</v>
      </c>
    </row>
    <row r="783" spans="1:19" x14ac:dyDescent="0.2">
      <c r="A783" s="6">
        <v>806</v>
      </c>
      <c r="B783" s="6" t="s">
        <v>15260</v>
      </c>
      <c r="C783" s="6" t="s">
        <v>15261</v>
      </c>
      <c r="D783" s="6" t="s">
        <v>15262</v>
      </c>
      <c r="E783" s="6" t="s">
        <v>232</v>
      </c>
      <c r="F783" s="6">
        <v>17815</v>
      </c>
      <c r="G783" s="6">
        <v>5703870236</v>
      </c>
      <c r="H783" s="6" t="s">
        <v>15263</v>
      </c>
      <c r="I783" s="6" t="s">
        <v>15260</v>
      </c>
      <c r="J783" s="6">
        <v>0</v>
      </c>
      <c r="K783" s="6" t="s">
        <v>15265</v>
      </c>
      <c r="L783" s="6" t="s">
        <v>8977</v>
      </c>
      <c r="M783" s="6">
        <v>0</v>
      </c>
      <c r="N783" s="6" t="s">
        <v>8972</v>
      </c>
      <c r="O783" s="2" t="e">
        <f>MATCH(A783, 'combined matches'!A$1:A$4986,0)</f>
        <v>#N/A</v>
      </c>
      <c r="P783" s="6">
        <f t="shared" si="36"/>
        <v>1</v>
      </c>
      <c r="Q783" s="6">
        <f t="shared" si="37"/>
        <v>1</v>
      </c>
      <c r="R783" s="6" t="b">
        <f t="shared" si="38"/>
        <v>0</v>
      </c>
      <c r="S783" s="6">
        <f>IF(P783=1, SUM($P$1:P783))</f>
        <v>515</v>
      </c>
    </row>
    <row r="784" spans="1:19" x14ac:dyDescent="0.2">
      <c r="A784" s="6">
        <v>807</v>
      </c>
      <c r="B784" s="6" t="s">
        <v>11173</v>
      </c>
      <c r="C784" s="6" t="s">
        <v>21464</v>
      </c>
      <c r="D784" s="6" t="s">
        <v>505</v>
      </c>
      <c r="E784" s="6" t="s">
        <v>232</v>
      </c>
      <c r="F784" s="6">
        <v>17013</v>
      </c>
      <c r="G784" s="6">
        <v>7172451835</v>
      </c>
      <c r="H784" s="6" t="s">
        <v>21464</v>
      </c>
      <c r="I784" s="6" t="s">
        <v>15266</v>
      </c>
      <c r="J784" s="6">
        <v>0</v>
      </c>
      <c r="K784" s="6" t="s">
        <v>11176</v>
      </c>
      <c r="L784" s="6" t="s">
        <v>8979</v>
      </c>
      <c r="M784" s="6">
        <v>0</v>
      </c>
      <c r="N784" s="6" t="s">
        <v>11017</v>
      </c>
      <c r="O784" s="2">
        <f>MATCH(A784, 'combined matches'!A$1:A$4986,0)</f>
        <v>216</v>
      </c>
      <c r="P784" s="6">
        <f t="shared" si="36"/>
        <v>0</v>
      </c>
      <c r="Q784" s="6" t="b">
        <f t="shared" si="37"/>
        <v>0</v>
      </c>
      <c r="R784" s="6" t="b">
        <f t="shared" si="38"/>
        <v>0</v>
      </c>
      <c r="S784" s="6" t="b">
        <f>IF(P784=1, SUM($P$1:P784))</f>
        <v>0</v>
      </c>
    </row>
    <row r="785" spans="1:19" x14ac:dyDescent="0.2">
      <c r="A785" s="6">
        <v>808</v>
      </c>
      <c r="B785" s="6" t="s">
        <v>11173</v>
      </c>
      <c r="C785" s="6" t="s">
        <v>21464</v>
      </c>
      <c r="D785" s="6" t="s">
        <v>505</v>
      </c>
      <c r="E785" s="6" t="s">
        <v>232</v>
      </c>
      <c r="F785" s="6">
        <v>17013</v>
      </c>
      <c r="G785" s="6">
        <v>7172451835</v>
      </c>
      <c r="H785" s="6" t="s">
        <v>21464</v>
      </c>
      <c r="I785" s="6" t="s">
        <v>15266</v>
      </c>
      <c r="J785" s="6">
        <v>0</v>
      </c>
      <c r="K785" s="6" t="s">
        <v>11176</v>
      </c>
      <c r="L785" s="6" t="s">
        <v>8979</v>
      </c>
      <c r="M785" s="6">
        <v>0</v>
      </c>
      <c r="N785" s="6" t="s">
        <v>8972</v>
      </c>
      <c r="O785" s="2">
        <f>MATCH(A785, 'combined matches'!A$1:A$4986,0)</f>
        <v>217</v>
      </c>
      <c r="P785" s="6">
        <f t="shared" si="36"/>
        <v>0</v>
      </c>
      <c r="Q785" s="6" t="b">
        <f t="shared" si="37"/>
        <v>0</v>
      </c>
      <c r="R785" s="6" t="b">
        <f t="shared" si="38"/>
        <v>0</v>
      </c>
      <c r="S785" s="6" t="b">
        <f>IF(P785=1, SUM($P$1:P785))</f>
        <v>0</v>
      </c>
    </row>
    <row r="786" spans="1:19" x14ac:dyDescent="0.2">
      <c r="A786" s="6">
        <v>809</v>
      </c>
      <c r="B786" s="6" t="s">
        <v>11177</v>
      </c>
      <c r="C786" s="6" t="s">
        <v>11178</v>
      </c>
      <c r="D786" s="6" t="s">
        <v>506</v>
      </c>
      <c r="E786" s="6" t="s">
        <v>232</v>
      </c>
      <c r="F786" s="6">
        <v>17837</v>
      </c>
      <c r="G786" s="6">
        <v>5705233600</v>
      </c>
      <c r="H786" s="6" t="s">
        <v>11179</v>
      </c>
      <c r="I786" s="6" t="s">
        <v>11177</v>
      </c>
      <c r="J786" s="6">
        <v>0</v>
      </c>
      <c r="K786" s="6" t="s">
        <v>8579</v>
      </c>
      <c r="L786" s="6" t="s">
        <v>8977</v>
      </c>
      <c r="M786" s="6">
        <v>0</v>
      </c>
      <c r="N786" s="6" t="s">
        <v>11017</v>
      </c>
      <c r="O786" s="2">
        <f>MATCH(A786, 'combined matches'!A$1:A$4986,0)</f>
        <v>218</v>
      </c>
      <c r="P786" s="6">
        <f t="shared" si="36"/>
        <v>0</v>
      </c>
      <c r="Q786" s="6" t="b">
        <f t="shared" si="37"/>
        <v>0</v>
      </c>
      <c r="R786" s="6" t="b">
        <f t="shared" si="38"/>
        <v>0</v>
      </c>
      <c r="S786" s="6" t="b">
        <f>IF(P786=1, SUM($P$1:P786))</f>
        <v>0</v>
      </c>
    </row>
    <row r="787" spans="1:19" x14ac:dyDescent="0.2">
      <c r="A787" s="6">
        <v>810</v>
      </c>
      <c r="B787" s="6" t="s">
        <v>11177</v>
      </c>
      <c r="C787" s="6" t="s">
        <v>11178</v>
      </c>
      <c r="D787" s="6" t="s">
        <v>506</v>
      </c>
      <c r="E787" s="6" t="s">
        <v>232</v>
      </c>
      <c r="F787" s="6">
        <v>17837</v>
      </c>
      <c r="G787" s="6">
        <v>5705233600</v>
      </c>
      <c r="H787" s="6" t="s">
        <v>11179</v>
      </c>
      <c r="I787" s="6" t="s">
        <v>11177</v>
      </c>
      <c r="J787" s="6">
        <v>0</v>
      </c>
      <c r="K787" s="6" t="s">
        <v>8579</v>
      </c>
      <c r="L787" s="6" t="s">
        <v>8977</v>
      </c>
      <c r="M787" s="6">
        <v>0</v>
      </c>
      <c r="N787" s="6" t="s">
        <v>8972</v>
      </c>
      <c r="O787" s="2">
        <f>MATCH(A787, 'combined matches'!A$1:A$4986,0)</f>
        <v>219</v>
      </c>
      <c r="P787" s="6">
        <f t="shared" si="36"/>
        <v>0</v>
      </c>
      <c r="Q787" s="6" t="b">
        <f t="shared" si="37"/>
        <v>0</v>
      </c>
      <c r="R787" s="6" t="b">
        <f t="shared" si="38"/>
        <v>0</v>
      </c>
      <c r="S787" s="6" t="b">
        <f>IF(P787=1, SUM($P$1:P787))</f>
        <v>0</v>
      </c>
    </row>
    <row r="788" spans="1:19" x14ac:dyDescent="0.2">
      <c r="A788" s="6">
        <v>811</v>
      </c>
      <c r="B788" s="6" t="s">
        <v>507</v>
      </c>
      <c r="C788" s="6" t="s">
        <v>508</v>
      </c>
      <c r="D788" s="6" t="s">
        <v>509</v>
      </c>
      <c r="E788" s="6" t="s">
        <v>232</v>
      </c>
      <c r="F788" s="6">
        <v>17870</v>
      </c>
      <c r="G788" s="6">
        <v>5705233600</v>
      </c>
      <c r="H788" s="6" t="s">
        <v>6486</v>
      </c>
      <c r="I788" s="6" t="s">
        <v>507</v>
      </c>
      <c r="J788" s="6">
        <v>0</v>
      </c>
      <c r="K788" s="6" t="s">
        <v>8579</v>
      </c>
      <c r="L788" s="6" t="s">
        <v>8977</v>
      </c>
      <c r="M788" s="6">
        <v>0</v>
      </c>
      <c r="N788" s="6" t="s">
        <v>8972</v>
      </c>
      <c r="O788" s="2">
        <f>MATCH(A788, 'combined matches'!A$1:A$4986,0)</f>
        <v>221</v>
      </c>
      <c r="P788" s="6">
        <f t="shared" si="36"/>
        <v>0</v>
      </c>
      <c r="Q788" s="6" t="b">
        <f t="shared" si="37"/>
        <v>0</v>
      </c>
      <c r="R788" s="6" t="b">
        <f t="shared" si="38"/>
        <v>0</v>
      </c>
      <c r="S788" s="6" t="b">
        <f>IF(P788=1, SUM($P$1:P788))</f>
        <v>0</v>
      </c>
    </row>
    <row r="789" spans="1:19" x14ac:dyDescent="0.2">
      <c r="A789" s="6">
        <v>812</v>
      </c>
      <c r="B789" s="6" t="s">
        <v>510</v>
      </c>
      <c r="C789" s="6" t="s">
        <v>511</v>
      </c>
      <c r="D789" s="6" t="s">
        <v>512</v>
      </c>
      <c r="E789" s="6" t="s">
        <v>232</v>
      </c>
      <c r="F789" s="6">
        <v>17872</v>
      </c>
      <c r="G789" s="6">
        <v>5705233600</v>
      </c>
      <c r="H789" s="6" t="s">
        <v>511</v>
      </c>
      <c r="I789" s="6" t="s">
        <v>510</v>
      </c>
      <c r="J789" s="6">
        <v>0</v>
      </c>
      <c r="K789" s="6" t="s">
        <v>8579</v>
      </c>
      <c r="L789" s="6" t="s">
        <v>8977</v>
      </c>
      <c r="M789" s="6">
        <v>0</v>
      </c>
      <c r="N789" s="6" t="s">
        <v>8972</v>
      </c>
      <c r="O789" s="2">
        <f>MATCH(A789, 'combined matches'!A$1:A$4986,0)</f>
        <v>222</v>
      </c>
      <c r="P789" s="6">
        <f t="shared" si="36"/>
        <v>0</v>
      </c>
      <c r="Q789" s="6" t="b">
        <f t="shared" si="37"/>
        <v>0</v>
      </c>
      <c r="R789" s="6" t="b">
        <f t="shared" si="38"/>
        <v>0</v>
      </c>
      <c r="S789" s="6" t="b">
        <f>IF(P789=1, SUM($P$1:P789))</f>
        <v>0</v>
      </c>
    </row>
    <row r="790" spans="1:19" x14ac:dyDescent="0.2">
      <c r="A790" s="6">
        <v>813</v>
      </c>
      <c r="B790" s="6" t="s">
        <v>513</v>
      </c>
      <c r="C790" s="6" t="s">
        <v>514</v>
      </c>
      <c r="D790" s="6" t="s">
        <v>515</v>
      </c>
      <c r="E790" s="6" t="s">
        <v>232</v>
      </c>
      <c r="F790" s="6">
        <v>17044</v>
      </c>
      <c r="G790" s="6">
        <v>7175233600</v>
      </c>
      <c r="H790" s="6" t="s">
        <v>6487</v>
      </c>
      <c r="I790" s="6" t="s">
        <v>513</v>
      </c>
      <c r="J790" s="6">
        <v>0</v>
      </c>
      <c r="K790" s="6" t="s">
        <v>8579</v>
      </c>
      <c r="L790" s="6" t="s">
        <v>8977</v>
      </c>
      <c r="M790" s="6">
        <v>0</v>
      </c>
      <c r="N790" s="6" t="s">
        <v>8972</v>
      </c>
      <c r="O790" s="2">
        <f>MATCH(A790, 'combined matches'!A$1:A$4986,0)</f>
        <v>220</v>
      </c>
      <c r="P790" s="6">
        <f t="shared" si="36"/>
        <v>0</v>
      </c>
      <c r="Q790" s="6" t="b">
        <f t="shared" si="37"/>
        <v>0</v>
      </c>
      <c r="R790" s="6" t="b">
        <f t="shared" si="38"/>
        <v>0</v>
      </c>
      <c r="S790" s="6" t="b">
        <f>IF(P790=1, SUM($P$1:P790))</f>
        <v>0</v>
      </c>
    </row>
    <row r="791" spans="1:19" x14ac:dyDescent="0.2">
      <c r="A791" s="6">
        <v>814</v>
      </c>
      <c r="B791" s="6" t="s">
        <v>11180</v>
      </c>
      <c r="C791" s="6" t="s">
        <v>11181</v>
      </c>
      <c r="D791" s="6" t="s">
        <v>516</v>
      </c>
      <c r="E791" s="6" t="s">
        <v>232</v>
      </c>
      <c r="F791" s="6">
        <v>17042</v>
      </c>
      <c r="G791" s="6">
        <v>7172736741</v>
      </c>
      <c r="H791" s="6" t="s">
        <v>11181</v>
      </c>
      <c r="I791" s="6" t="s">
        <v>15267</v>
      </c>
      <c r="J791" s="6">
        <v>0</v>
      </c>
      <c r="K791" s="6" t="s">
        <v>11182</v>
      </c>
      <c r="L791" s="6" t="s">
        <v>8977</v>
      </c>
      <c r="M791" s="6">
        <v>0</v>
      </c>
      <c r="N791" s="6" t="s">
        <v>11017</v>
      </c>
      <c r="O791" s="2">
        <f>MATCH(A791, 'combined matches'!A$1:A$4986,0)</f>
        <v>229</v>
      </c>
      <c r="P791" s="6">
        <f t="shared" si="36"/>
        <v>0</v>
      </c>
      <c r="Q791" s="6" t="b">
        <f t="shared" si="37"/>
        <v>0</v>
      </c>
      <c r="R791" s="6" t="b">
        <f t="shared" si="38"/>
        <v>0</v>
      </c>
      <c r="S791" s="6" t="b">
        <f>IF(P791=1, SUM($P$1:P791))</f>
        <v>0</v>
      </c>
    </row>
    <row r="792" spans="1:19" x14ac:dyDescent="0.2">
      <c r="A792" s="6">
        <v>815</v>
      </c>
      <c r="B792" s="6" t="s">
        <v>11180</v>
      </c>
      <c r="C792" s="6" t="s">
        <v>11181</v>
      </c>
      <c r="D792" s="6" t="s">
        <v>516</v>
      </c>
      <c r="E792" s="6" t="s">
        <v>232</v>
      </c>
      <c r="F792" s="6">
        <v>17042</v>
      </c>
      <c r="G792" s="6">
        <v>7172736741</v>
      </c>
      <c r="H792" s="6" t="s">
        <v>11181</v>
      </c>
      <c r="I792" s="6" t="s">
        <v>15267</v>
      </c>
      <c r="J792" s="6">
        <v>0</v>
      </c>
      <c r="K792" s="6" t="s">
        <v>11182</v>
      </c>
      <c r="L792" s="6" t="s">
        <v>8977</v>
      </c>
      <c r="M792" s="6">
        <v>0</v>
      </c>
      <c r="N792" s="6" t="s">
        <v>8972</v>
      </c>
      <c r="O792" s="2">
        <f>MATCH(A792, 'combined matches'!A$1:A$4986,0)</f>
        <v>230</v>
      </c>
      <c r="P792" s="6">
        <f t="shared" si="36"/>
        <v>0</v>
      </c>
      <c r="Q792" s="6" t="b">
        <f t="shared" si="37"/>
        <v>0</v>
      </c>
      <c r="R792" s="6" t="b">
        <f t="shared" si="38"/>
        <v>0</v>
      </c>
      <c r="S792" s="6" t="b">
        <f>IF(P792=1, SUM($P$1:P792))</f>
        <v>0</v>
      </c>
    </row>
    <row r="793" spans="1:19" x14ac:dyDescent="0.2">
      <c r="A793" s="6">
        <v>816</v>
      </c>
      <c r="B793" s="6" t="s">
        <v>11183</v>
      </c>
      <c r="C793" s="6" t="s">
        <v>11184</v>
      </c>
      <c r="D793" s="6" t="s">
        <v>504</v>
      </c>
      <c r="E793" s="6" t="s">
        <v>232</v>
      </c>
      <c r="F793" s="6">
        <v>17104</v>
      </c>
      <c r="G793" s="6">
        <v>7172331700</v>
      </c>
      <c r="H793" s="6" t="s">
        <v>11184</v>
      </c>
      <c r="I793" s="6" t="s">
        <v>15268</v>
      </c>
      <c r="J793" s="6">
        <v>0</v>
      </c>
      <c r="K793" s="6" t="s">
        <v>11185</v>
      </c>
      <c r="L793" s="6" t="s">
        <v>8977</v>
      </c>
      <c r="M793" s="6">
        <v>0</v>
      </c>
      <c r="N793" s="6" t="s">
        <v>11017</v>
      </c>
      <c r="O793" s="2">
        <f>MATCH(A793, 'combined matches'!A$1:A$4986,0)</f>
        <v>214</v>
      </c>
      <c r="P793" s="6">
        <f t="shared" si="36"/>
        <v>0</v>
      </c>
      <c r="Q793" s="6" t="b">
        <f t="shared" si="37"/>
        <v>0</v>
      </c>
      <c r="R793" s="6" t="b">
        <f t="shared" si="38"/>
        <v>0</v>
      </c>
      <c r="S793" s="6" t="b">
        <f>IF(P793=1, SUM($P$1:P793))</f>
        <v>0</v>
      </c>
    </row>
    <row r="794" spans="1:19" x14ac:dyDescent="0.2">
      <c r="A794" s="6">
        <v>817</v>
      </c>
      <c r="B794" s="6" t="s">
        <v>11183</v>
      </c>
      <c r="C794" s="6" t="s">
        <v>11184</v>
      </c>
      <c r="D794" s="6" t="s">
        <v>504</v>
      </c>
      <c r="E794" s="6" t="s">
        <v>232</v>
      </c>
      <c r="F794" s="6">
        <v>17104</v>
      </c>
      <c r="G794" s="6">
        <v>7172331700</v>
      </c>
      <c r="H794" s="6" t="s">
        <v>11184</v>
      </c>
      <c r="I794" s="6" t="s">
        <v>15268</v>
      </c>
      <c r="J794" s="6">
        <v>0</v>
      </c>
      <c r="K794" s="6" t="s">
        <v>11185</v>
      </c>
      <c r="L794" s="6" t="s">
        <v>8977</v>
      </c>
      <c r="M794" s="6">
        <v>0</v>
      </c>
      <c r="N794" s="6" t="s">
        <v>8972</v>
      </c>
      <c r="O794" s="2">
        <f>MATCH(A794, 'combined matches'!A$1:A$4986,0)</f>
        <v>215</v>
      </c>
      <c r="P794" s="6">
        <f t="shared" si="36"/>
        <v>0</v>
      </c>
      <c r="Q794" s="6" t="b">
        <f t="shared" si="37"/>
        <v>0</v>
      </c>
      <c r="R794" s="6" t="b">
        <f t="shared" si="38"/>
        <v>0</v>
      </c>
      <c r="S794" s="6" t="b">
        <f>IF(P794=1, SUM($P$1:P794))</f>
        <v>0</v>
      </c>
    </row>
    <row r="795" spans="1:19" x14ac:dyDescent="0.2">
      <c r="A795" s="6">
        <v>818</v>
      </c>
      <c r="B795" s="6" t="s">
        <v>11186</v>
      </c>
      <c r="C795" s="6" t="s">
        <v>11187</v>
      </c>
      <c r="D795" s="6" t="s">
        <v>11190</v>
      </c>
      <c r="E795" s="6" t="s">
        <v>232</v>
      </c>
      <c r="F795" s="6">
        <v>17201</v>
      </c>
      <c r="G795" s="6">
        <v>7177097964</v>
      </c>
      <c r="H795" s="6" t="s">
        <v>11189</v>
      </c>
      <c r="I795" s="6" t="s">
        <v>11186</v>
      </c>
      <c r="J795" s="6">
        <v>0</v>
      </c>
      <c r="K795" s="6" t="s">
        <v>11191</v>
      </c>
      <c r="L795" s="6" t="s">
        <v>8973</v>
      </c>
      <c r="M795" s="6">
        <v>1</v>
      </c>
      <c r="N795" s="6" t="s">
        <v>11017</v>
      </c>
      <c r="O795" s="2">
        <f>MATCH(A795, 'combined matches'!A$1:A$4986,0)</f>
        <v>225</v>
      </c>
      <c r="P795" s="6">
        <f t="shared" si="36"/>
        <v>0</v>
      </c>
      <c r="Q795" s="6" t="b">
        <f t="shared" si="37"/>
        <v>0</v>
      </c>
      <c r="R795" s="6" t="b">
        <f t="shared" si="38"/>
        <v>0</v>
      </c>
      <c r="S795" s="6" t="b">
        <f>IF(P795=1, SUM($P$1:P795))</f>
        <v>0</v>
      </c>
    </row>
    <row r="796" spans="1:19" x14ac:dyDescent="0.2">
      <c r="A796" s="6">
        <v>819</v>
      </c>
      <c r="B796" s="6" t="s">
        <v>11186</v>
      </c>
      <c r="C796" s="6" t="s">
        <v>11187</v>
      </c>
      <c r="D796" s="6" t="s">
        <v>11190</v>
      </c>
      <c r="E796" s="6" t="s">
        <v>232</v>
      </c>
      <c r="F796" s="6">
        <v>17201</v>
      </c>
      <c r="G796" s="6">
        <v>7177097964</v>
      </c>
      <c r="H796" s="6" t="s">
        <v>11189</v>
      </c>
      <c r="I796" s="6" t="s">
        <v>11186</v>
      </c>
      <c r="J796" s="6">
        <v>0</v>
      </c>
      <c r="K796" s="6" t="s">
        <v>11191</v>
      </c>
      <c r="L796" s="6" t="s">
        <v>8973</v>
      </c>
      <c r="M796" s="6">
        <v>1</v>
      </c>
      <c r="N796" s="6" t="s">
        <v>8972</v>
      </c>
      <c r="O796" s="2">
        <f>MATCH(A796, 'combined matches'!A$1:A$4986,0)</f>
        <v>226</v>
      </c>
      <c r="P796" s="6">
        <f t="shared" si="36"/>
        <v>0</v>
      </c>
      <c r="Q796" s="6" t="b">
        <f t="shared" si="37"/>
        <v>0</v>
      </c>
      <c r="R796" s="6" t="b">
        <f t="shared" si="38"/>
        <v>0</v>
      </c>
      <c r="S796" s="6" t="b">
        <f>IF(P796=1, SUM($P$1:P796))</f>
        <v>0</v>
      </c>
    </row>
    <row r="797" spans="1:19" x14ac:dyDescent="0.2">
      <c r="A797" s="6">
        <v>820</v>
      </c>
      <c r="B797" s="6" t="s">
        <v>15269</v>
      </c>
      <c r="C797" s="6" t="s">
        <v>15270</v>
      </c>
      <c r="D797" s="6" t="s">
        <v>15271</v>
      </c>
      <c r="E797" s="6" t="s">
        <v>232</v>
      </c>
      <c r="F797" s="6">
        <v>17557</v>
      </c>
      <c r="G797" s="6">
        <v>7173544711</v>
      </c>
      <c r="H797" s="6" t="s">
        <v>15272</v>
      </c>
      <c r="I797" s="6" t="s">
        <v>15273</v>
      </c>
      <c r="J797" s="6">
        <v>0</v>
      </c>
      <c r="K797" s="6" t="s">
        <v>15274</v>
      </c>
      <c r="L797" s="6" t="s">
        <v>8973</v>
      </c>
      <c r="M797" s="6">
        <v>1</v>
      </c>
      <c r="N797" s="6" t="s">
        <v>11017</v>
      </c>
      <c r="O797" s="2" t="e">
        <f>MATCH(A797, 'combined matches'!A$1:A$4986,0)</f>
        <v>#N/A</v>
      </c>
      <c r="P797" s="6">
        <f t="shared" si="36"/>
        <v>1</v>
      </c>
      <c r="Q797" s="6">
        <f t="shared" si="37"/>
        <v>0</v>
      </c>
      <c r="R797" s="6">
        <f t="shared" si="38"/>
        <v>0</v>
      </c>
      <c r="S797" s="6">
        <f>IF(P797=1, SUM($P$1:P797))</f>
        <v>516</v>
      </c>
    </row>
    <row r="798" spans="1:19" x14ac:dyDescent="0.2">
      <c r="A798" s="6">
        <v>821</v>
      </c>
      <c r="B798" s="6" t="s">
        <v>15269</v>
      </c>
      <c r="C798" s="6" t="s">
        <v>15270</v>
      </c>
      <c r="D798" s="6" t="s">
        <v>15271</v>
      </c>
      <c r="E798" s="6" t="s">
        <v>232</v>
      </c>
      <c r="F798" s="6">
        <v>17557</v>
      </c>
      <c r="G798" s="6">
        <v>7173544711</v>
      </c>
      <c r="H798" s="6" t="s">
        <v>15272</v>
      </c>
      <c r="I798" s="6" t="s">
        <v>15273</v>
      </c>
      <c r="J798" s="6">
        <v>0</v>
      </c>
      <c r="K798" s="6" t="s">
        <v>15274</v>
      </c>
      <c r="L798" s="6" t="s">
        <v>8973</v>
      </c>
      <c r="M798" s="6">
        <v>1</v>
      </c>
      <c r="N798" s="6" t="s">
        <v>8972</v>
      </c>
      <c r="O798" s="2" t="e">
        <f>MATCH(A798, 'combined matches'!A$1:A$4986,0)</f>
        <v>#N/A</v>
      </c>
      <c r="P798" s="6">
        <f t="shared" si="36"/>
        <v>1</v>
      </c>
      <c r="Q798" s="6">
        <f t="shared" si="37"/>
        <v>1</v>
      </c>
      <c r="R798" s="6" t="b">
        <f t="shared" si="38"/>
        <v>0</v>
      </c>
      <c r="S798" s="6">
        <f>IF(P798=1, SUM($P$1:P798))</f>
        <v>517</v>
      </c>
    </row>
    <row r="799" spans="1:19" x14ac:dyDescent="0.2">
      <c r="A799" s="6">
        <v>822</v>
      </c>
      <c r="B799" s="6" t="s">
        <v>15275</v>
      </c>
      <c r="C799" s="6" t="s">
        <v>15276</v>
      </c>
      <c r="D799" s="6" t="s">
        <v>15271</v>
      </c>
      <c r="E799" s="6" t="s">
        <v>232</v>
      </c>
      <c r="F799" s="6">
        <v>17557</v>
      </c>
      <c r="G799" s="6">
        <v>7173542400</v>
      </c>
      <c r="H799" s="6" t="s">
        <v>15277</v>
      </c>
      <c r="I799" s="6" t="s">
        <v>15275</v>
      </c>
      <c r="J799" s="6">
        <v>0</v>
      </c>
      <c r="K799" s="6" t="s">
        <v>15274</v>
      </c>
      <c r="L799" s="6" t="s">
        <v>8973</v>
      </c>
      <c r="M799" s="6">
        <v>1</v>
      </c>
      <c r="N799" s="6" t="s">
        <v>8972</v>
      </c>
      <c r="O799" s="2" t="e">
        <f>MATCH(A799, 'combined matches'!A$1:A$4986,0)</f>
        <v>#N/A</v>
      </c>
      <c r="P799" s="6">
        <f t="shared" si="36"/>
        <v>1</v>
      </c>
      <c r="Q799" s="6">
        <f t="shared" si="37"/>
        <v>1</v>
      </c>
      <c r="R799" s="6" t="b">
        <f t="shared" si="38"/>
        <v>0</v>
      </c>
      <c r="S799" s="6">
        <f>IF(P799=1, SUM($P$1:P799))</f>
        <v>518</v>
      </c>
    </row>
    <row r="800" spans="1:19" x14ac:dyDescent="0.2">
      <c r="A800" s="6">
        <v>823</v>
      </c>
      <c r="B800" s="6" t="s">
        <v>15278</v>
      </c>
      <c r="C800" s="6" t="s">
        <v>15279</v>
      </c>
      <c r="D800" s="6" t="s">
        <v>517</v>
      </c>
      <c r="E800" s="6" t="s">
        <v>232</v>
      </c>
      <c r="F800" s="6">
        <v>17603</v>
      </c>
      <c r="G800" s="6">
        <v>7172996371</v>
      </c>
      <c r="H800" s="6" t="s">
        <v>15279</v>
      </c>
      <c r="I800" s="6" t="s">
        <v>15280</v>
      </c>
      <c r="J800" s="6">
        <v>0</v>
      </c>
      <c r="K800" s="6" t="s">
        <v>15281</v>
      </c>
      <c r="L800" s="6" t="s">
        <v>8973</v>
      </c>
      <c r="M800" s="6">
        <v>1</v>
      </c>
      <c r="N800" s="6" t="s">
        <v>11017</v>
      </c>
      <c r="O800" s="2" t="e">
        <f>MATCH(A800, 'combined matches'!A$1:A$4986,0)</f>
        <v>#N/A</v>
      </c>
      <c r="P800" s="6">
        <f t="shared" si="36"/>
        <v>1</v>
      </c>
      <c r="Q800" s="6">
        <f t="shared" si="37"/>
        <v>0</v>
      </c>
      <c r="R800" s="6">
        <f t="shared" si="38"/>
        <v>0</v>
      </c>
      <c r="S800" s="6">
        <f>IF(P800=1, SUM($P$1:P800))</f>
        <v>519</v>
      </c>
    </row>
    <row r="801" spans="1:19" x14ac:dyDescent="0.2">
      <c r="A801" s="6">
        <v>824</v>
      </c>
      <c r="B801" s="6" t="s">
        <v>15282</v>
      </c>
      <c r="C801" s="6" t="s">
        <v>15283</v>
      </c>
      <c r="D801" s="6" t="s">
        <v>517</v>
      </c>
      <c r="E801" s="6" t="s">
        <v>232</v>
      </c>
      <c r="F801" s="6">
        <v>17608</v>
      </c>
      <c r="G801" s="6">
        <v>7172996371</v>
      </c>
      <c r="H801" s="6" t="s">
        <v>15284</v>
      </c>
      <c r="I801" s="6" t="s">
        <v>15285</v>
      </c>
      <c r="J801" s="6">
        <v>0</v>
      </c>
      <c r="K801" s="6" t="s">
        <v>15281</v>
      </c>
      <c r="L801" s="6" t="s">
        <v>8973</v>
      </c>
      <c r="M801" s="6">
        <v>1</v>
      </c>
      <c r="N801" s="6" t="s">
        <v>8972</v>
      </c>
      <c r="O801" s="2" t="e">
        <f>MATCH(A801, 'combined matches'!A$1:A$4986,0)</f>
        <v>#N/A</v>
      </c>
      <c r="P801" s="6">
        <f t="shared" si="36"/>
        <v>1</v>
      </c>
      <c r="Q801" s="6">
        <f t="shared" si="37"/>
        <v>1</v>
      </c>
      <c r="R801" s="6" t="b">
        <f t="shared" si="38"/>
        <v>0</v>
      </c>
      <c r="S801" s="6">
        <f>IF(P801=1, SUM($P$1:P801))</f>
        <v>520</v>
      </c>
    </row>
    <row r="802" spans="1:19" x14ac:dyDescent="0.2">
      <c r="A802" s="6">
        <v>825</v>
      </c>
      <c r="B802" s="6" t="s">
        <v>15286</v>
      </c>
      <c r="C802" s="6" t="s">
        <v>15279</v>
      </c>
      <c r="D802" s="6" t="s">
        <v>517</v>
      </c>
      <c r="E802" s="6" t="s">
        <v>232</v>
      </c>
      <c r="F802" s="6">
        <v>17603</v>
      </c>
      <c r="G802" s="6">
        <v>7172996371</v>
      </c>
      <c r="H802" s="6" t="s">
        <v>15287</v>
      </c>
      <c r="I802" s="6" t="s">
        <v>15288</v>
      </c>
      <c r="J802" s="6">
        <v>0</v>
      </c>
      <c r="K802" s="6" t="s">
        <v>15281</v>
      </c>
      <c r="L802" s="6" t="s">
        <v>8974</v>
      </c>
      <c r="M802" s="6">
        <v>0</v>
      </c>
      <c r="N802" s="6" t="s">
        <v>8972</v>
      </c>
      <c r="O802" s="2" t="e">
        <f>MATCH(A802, 'combined matches'!A$1:A$4986,0)</f>
        <v>#N/A</v>
      </c>
      <c r="P802" s="6">
        <f t="shared" si="36"/>
        <v>1</v>
      </c>
      <c r="Q802" s="6">
        <f t="shared" si="37"/>
        <v>1</v>
      </c>
      <c r="R802" s="6" t="b">
        <f t="shared" si="38"/>
        <v>0</v>
      </c>
      <c r="S802" s="6">
        <f>IF(P802=1, SUM($P$1:P802))</f>
        <v>521</v>
      </c>
    </row>
    <row r="803" spans="1:19" x14ac:dyDescent="0.2">
      <c r="A803" s="6">
        <v>826</v>
      </c>
      <c r="B803" s="6" t="s">
        <v>15289</v>
      </c>
      <c r="C803" s="6" t="s">
        <v>15290</v>
      </c>
      <c r="D803" s="6" t="s">
        <v>517</v>
      </c>
      <c r="E803" s="6" t="s">
        <v>232</v>
      </c>
      <c r="F803" s="6">
        <v>17603</v>
      </c>
      <c r="G803" s="6">
        <v>7172996371</v>
      </c>
      <c r="H803" s="6" t="s">
        <v>15291</v>
      </c>
      <c r="I803" s="6" t="s">
        <v>15292</v>
      </c>
      <c r="J803" s="6">
        <v>0</v>
      </c>
      <c r="K803" s="6" t="s">
        <v>15281</v>
      </c>
      <c r="L803" s="6" t="s">
        <v>8973</v>
      </c>
      <c r="M803" s="6">
        <v>1</v>
      </c>
      <c r="N803" s="6" t="s">
        <v>8972</v>
      </c>
      <c r="O803" s="2" t="e">
        <f>MATCH(A803, 'combined matches'!A$1:A$4986,0)</f>
        <v>#N/A</v>
      </c>
      <c r="P803" s="6">
        <f t="shared" si="36"/>
        <v>1</v>
      </c>
      <c r="Q803" s="6">
        <f t="shared" si="37"/>
        <v>1</v>
      </c>
      <c r="R803" s="6" t="b">
        <f t="shared" si="38"/>
        <v>0</v>
      </c>
      <c r="S803" s="6">
        <f>IF(P803=1, SUM($P$1:P803))</f>
        <v>522</v>
      </c>
    </row>
    <row r="804" spans="1:19" x14ac:dyDescent="0.2">
      <c r="A804" s="6">
        <v>827</v>
      </c>
      <c r="B804" s="6" t="s">
        <v>15293</v>
      </c>
      <c r="C804" s="6" t="s">
        <v>15294</v>
      </c>
      <c r="D804" s="6" t="s">
        <v>502</v>
      </c>
      <c r="E804" s="6" t="s">
        <v>232</v>
      </c>
      <c r="F804" s="6">
        <v>17401</v>
      </c>
      <c r="G804" s="6">
        <v>7178458617</v>
      </c>
      <c r="H804" s="6" t="s">
        <v>15295</v>
      </c>
      <c r="I804" s="6" t="s">
        <v>15296</v>
      </c>
      <c r="J804" s="6">
        <v>0</v>
      </c>
      <c r="K804" s="6" t="s">
        <v>15297</v>
      </c>
      <c r="L804" s="6" t="s">
        <v>8973</v>
      </c>
      <c r="M804" s="6">
        <v>1</v>
      </c>
      <c r="N804" s="6" t="s">
        <v>11017</v>
      </c>
      <c r="O804" s="2" t="e">
        <f>MATCH(A804, 'combined matches'!A$1:A$4986,0)</f>
        <v>#N/A</v>
      </c>
      <c r="P804" s="6">
        <f t="shared" si="36"/>
        <v>1</v>
      </c>
      <c r="Q804" s="6">
        <f t="shared" si="37"/>
        <v>0</v>
      </c>
      <c r="R804" s="6">
        <f t="shared" si="38"/>
        <v>0</v>
      </c>
      <c r="S804" s="6">
        <f>IF(P804=1, SUM($P$1:P804))</f>
        <v>523</v>
      </c>
    </row>
    <row r="805" spans="1:19" x14ac:dyDescent="0.2">
      <c r="A805" s="6">
        <v>828</v>
      </c>
      <c r="B805" s="6" t="s">
        <v>15298</v>
      </c>
      <c r="C805" s="6" t="s">
        <v>15294</v>
      </c>
      <c r="D805" s="6" t="s">
        <v>502</v>
      </c>
      <c r="E805" s="6" t="s">
        <v>232</v>
      </c>
      <c r="F805" s="6">
        <v>17401</v>
      </c>
      <c r="G805" s="6">
        <v>7178458617</v>
      </c>
      <c r="H805" s="6" t="s">
        <v>15295</v>
      </c>
      <c r="I805" s="6" t="s">
        <v>15299</v>
      </c>
      <c r="J805" s="6">
        <v>0</v>
      </c>
      <c r="K805" s="6" t="s">
        <v>15297</v>
      </c>
      <c r="L805" s="6" t="s">
        <v>8973</v>
      </c>
      <c r="M805" s="6">
        <v>1</v>
      </c>
      <c r="N805" s="6" t="s">
        <v>8972</v>
      </c>
      <c r="O805" s="2" t="e">
        <f>MATCH(A805, 'combined matches'!A$1:A$4986,0)</f>
        <v>#N/A</v>
      </c>
      <c r="P805" s="6">
        <f t="shared" si="36"/>
        <v>1</v>
      </c>
      <c r="Q805" s="6">
        <f t="shared" si="37"/>
        <v>1</v>
      </c>
      <c r="R805" s="6" t="b">
        <f t="shared" si="38"/>
        <v>0</v>
      </c>
      <c r="S805" s="6">
        <f>IF(P805=1, SUM($P$1:P805))</f>
        <v>524</v>
      </c>
    </row>
    <row r="806" spans="1:19" x14ac:dyDescent="0.2">
      <c r="A806" s="6">
        <v>829</v>
      </c>
      <c r="B806" s="6" t="s">
        <v>15300</v>
      </c>
      <c r="C806" s="6" t="s">
        <v>15301</v>
      </c>
      <c r="D806" s="6" t="s">
        <v>502</v>
      </c>
      <c r="E806" s="6" t="s">
        <v>232</v>
      </c>
      <c r="F806" s="6">
        <v>17403</v>
      </c>
      <c r="G806" s="6">
        <v>7178435174</v>
      </c>
      <c r="H806" s="6" t="s">
        <v>15302</v>
      </c>
      <c r="I806" s="6" t="s">
        <v>15303</v>
      </c>
      <c r="J806" s="6">
        <v>0</v>
      </c>
      <c r="K806" s="6" t="s">
        <v>15297</v>
      </c>
      <c r="L806" s="6" t="s">
        <v>8973</v>
      </c>
      <c r="M806" s="6">
        <v>1</v>
      </c>
      <c r="N806" s="6" t="s">
        <v>8972</v>
      </c>
      <c r="O806" s="2" t="e">
        <f>MATCH(A806, 'combined matches'!A$1:A$4986,0)</f>
        <v>#N/A</v>
      </c>
      <c r="P806" s="6">
        <f t="shared" si="36"/>
        <v>1</v>
      </c>
      <c r="Q806" s="6">
        <f t="shared" si="37"/>
        <v>1</v>
      </c>
      <c r="R806" s="6" t="b">
        <f t="shared" si="38"/>
        <v>0</v>
      </c>
      <c r="S806" s="6">
        <f>IF(P806=1, SUM($P$1:P806))</f>
        <v>525</v>
      </c>
    </row>
    <row r="807" spans="1:19" x14ac:dyDescent="0.2">
      <c r="A807" s="6">
        <v>830</v>
      </c>
      <c r="B807" s="6" t="s">
        <v>15304</v>
      </c>
      <c r="C807" s="6" t="s">
        <v>15305</v>
      </c>
      <c r="D807" s="6" t="s">
        <v>15306</v>
      </c>
      <c r="E807" s="6" t="s">
        <v>232</v>
      </c>
      <c r="F807" s="6">
        <v>17339</v>
      </c>
      <c r="G807" s="6">
        <v>7179386695</v>
      </c>
      <c r="H807" s="6" t="s">
        <v>15305</v>
      </c>
      <c r="I807" s="6" t="s">
        <v>15307</v>
      </c>
      <c r="J807" s="6">
        <v>0</v>
      </c>
      <c r="K807" s="6" t="s">
        <v>15297</v>
      </c>
      <c r="L807" s="6" t="s">
        <v>8973</v>
      </c>
      <c r="M807" s="6">
        <v>1</v>
      </c>
      <c r="N807" s="6" t="s">
        <v>8972</v>
      </c>
      <c r="O807" s="2" t="e">
        <f>MATCH(A807, 'combined matches'!A$1:A$4986,0)</f>
        <v>#N/A</v>
      </c>
      <c r="P807" s="6">
        <f t="shared" si="36"/>
        <v>1</v>
      </c>
      <c r="Q807" s="6">
        <f t="shared" si="37"/>
        <v>1</v>
      </c>
      <c r="R807" s="6" t="b">
        <f t="shared" si="38"/>
        <v>0</v>
      </c>
      <c r="S807" s="6">
        <f>IF(P807=1, SUM($P$1:P807))</f>
        <v>526</v>
      </c>
    </row>
    <row r="808" spans="1:19" x14ac:dyDescent="0.2">
      <c r="A808" s="6">
        <v>831</v>
      </c>
      <c r="B808" s="6" t="s">
        <v>15308</v>
      </c>
      <c r="C808" s="6" t="s">
        <v>15309</v>
      </c>
      <c r="D808" s="6" t="s">
        <v>15310</v>
      </c>
      <c r="E808" s="6" t="s">
        <v>232</v>
      </c>
      <c r="F808" s="6">
        <v>17325</v>
      </c>
      <c r="G808" s="6">
        <v>7173379400</v>
      </c>
      <c r="H808" s="6" t="s">
        <v>15311</v>
      </c>
      <c r="I808" s="6" t="s">
        <v>15312</v>
      </c>
      <c r="J808" s="6">
        <v>0</v>
      </c>
      <c r="K808" s="6" t="s">
        <v>15297</v>
      </c>
      <c r="L808" s="6" t="s">
        <v>8973</v>
      </c>
      <c r="M808" s="6">
        <v>1</v>
      </c>
      <c r="N808" s="6" t="s">
        <v>8972</v>
      </c>
      <c r="O808" s="2" t="e">
        <f>MATCH(A808, 'combined matches'!A$1:A$4986,0)</f>
        <v>#N/A</v>
      </c>
      <c r="P808" s="6">
        <f t="shared" si="36"/>
        <v>1</v>
      </c>
      <c r="Q808" s="6">
        <f t="shared" si="37"/>
        <v>1</v>
      </c>
      <c r="R808" s="6" t="b">
        <f t="shared" si="38"/>
        <v>0</v>
      </c>
      <c r="S808" s="6">
        <f>IF(P808=1, SUM($P$1:P808))</f>
        <v>527</v>
      </c>
    </row>
    <row r="809" spans="1:19" x14ac:dyDescent="0.2">
      <c r="A809" s="6">
        <v>832</v>
      </c>
      <c r="B809" s="6" t="s">
        <v>15313</v>
      </c>
      <c r="C809" s="6" t="s">
        <v>15314</v>
      </c>
      <c r="D809" s="6" t="s">
        <v>15315</v>
      </c>
      <c r="E809" s="6" t="s">
        <v>232</v>
      </c>
      <c r="F809" s="6">
        <v>17331</v>
      </c>
      <c r="G809" s="6">
        <v>7176329052</v>
      </c>
      <c r="H809" s="6" t="s">
        <v>15314</v>
      </c>
      <c r="I809" s="6" t="s">
        <v>15316</v>
      </c>
      <c r="J809" s="6">
        <v>0</v>
      </c>
      <c r="K809" s="6" t="s">
        <v>15297</v>
      </c>
      <c r="L809" s="6" t="s">
        <v>8973</v>
      </c>
      <c r="M809" s="6">
        <v>1</v>
      </c>
      <c r="N809" s="6" t="s">
        <v>8972</v>
      </c>
      <c r="O809" s="2" t="e">
        <f>MATCH(A809, 'combined matches'!A$1:A$4986,0)</f>
        <v>#N/A</v>
      </c>
      <c r="P809" s="6">
        <f t="shared" si="36"/>
        <v>1</v>
      </c>
      <c r="Q809" s="6">
        <f t="shared" si="37"/>
        <v>1</v>
      </c>
      <c r="R809" s="6" t="b">
        <f t="shared" si="38"/>
        <v>0</v>
      </c>
      <c r="S809" s="6">
        <f>IF(P809=1, SUM($P$1:P809))</f>
        <v>528</v>
      </c>
    </row>
    <row r="810" spans="1:19" x14ac:dyDescent="0.2">
      <c r="A810" s="6">
        <v>833</v>
      </c>
      <c r="B810" s="6" t="s">
        <v>11192</v>
      </c>
      <c r="C810" s="6" t="s">
        <v>11193</v>
      </c>
      <c r="D810" s="6" t="s">
        <v>517</v>
      </c>
      <c r="E810" s="6" t="s">
        <v>232</v>
      </c>
      <c r="F810" s="6">
        <v>17604</v>
      </c>
      <c r="G810" s="6">
        <v>7175444320</v>
      </c>
      <c r="H810" s="6" t="s">
        <v>11194</v>
      </c>
      <c r="I810" s="6" t="s">
        <v>11192</v>
      </c>
      <c r="J810" s="6">
        <v>0</v>
      </c>
      <c r="K810" s="6" t="s">
        <v>8580</v>
      </c>
      <c r="L810" s="6" t="s">
        <v>8974</v>
      </c>
      <c r="M810" s="6">
        <v>0</v>
      </c>
      <c r="N810" s="6" t="s">
        <v>11017</v>
      </c>
      <c r="O810" s="2">
        <f>MATCH(A810, 'combined matches'!A$1:A$4986,0)</f>
        <v>227</v>
      </c>
      <c r="P810" s="6">
        <f t="shared" si="36"/>
        <v>0</v>
      </c>
      <c r="Q810" s="6" t="b">
        <f t="shared" si="37"/>
        <v>0</v>
      </c>
      <c r="R810" s="6" t="b">
        <f t="shared" si="38"/>
        <v>0</v>
      </c>
      <c r="S810" s="6" t="b">
        <f>IF(P810=1, SUM($P$1:P810))</f>
        <v>0</v>
      </c>
    </row>
    <row r="811" spans="1:19" x14ac:dyDescent="0.2">
      <c r="A811" s="6">
        <v>834</v>
      </c>
      <c r="B811" s="6" t="s">
        <v>11192</v>
      </c>
      <c r="C811" s="6" t="s">
        <v>11193</v>
      </c>
      <c r="D811" s="6" t="s">
        <v>517</v>
      </c>
      <c r="E811" s="6" t="s">
        <v>232</v>
      </c>
      <c r="F811" s="6">
        <v>17604</v>
      </c>
      <c r="G811" s="6">
        <v>7175444320</v>
      </c>
      <c r="H811" s="6" t="s">
        <v>11194</v>
      </c>
      <c r="I811" s="6" t="s">
        <v>11192</v>
      </c>
      <c r="J811" s="6">
        <v>0</v>
      </c>
      <c r="K811" s="6" t="s">
        <v>8580</v>
      </c>
      <c r="L811" s="6" t="s">
        <v>8974</v>
      </c>
      <c r="M811" s="6">
        <v>0</v>
      </c>
      <c r="N811" s="6" t="s">
        <v>8972</v>
      </c>
      <c r="O811" s="2">
        <f>MATCH(A811, 'combined matches'!A$1:A$4986,0)</f>
        <v>228</v>
      </c>
      <c r="P811" s="6">
        <f t="shared" si="36"/>
        <v>0</v>
      </c>
      <c r="Q811" s="6" t="b">
        <f t="shared" si="37"/>
        <v>0</v>
      </c>
      <c r="R811" s="6" t="b">
        <f t="shared" si="38"/>
        <v>0</v>
      </c>
      <c r="S811" s="6" t="b">
        <f>IF(P811=1, SUM($P$1:P811))</f>
        <v>0</v>
      </c>
    </row>
    <row r="812" spans="1:19" x14ac:dyDescent="0.2">
      <c r="A812" s="6">
        <v>836</v>
      </c>
      <c r="B812" s="6" t="s">
        <v>15317</v>
      </c>
      <c r="C812" s="6" t="s">
        <v>15318</v>
      </c>
      <c r="D812" s="6" t="s">
        <v>15319</v>
      </c>
      <c r="E812" s="6" t="s">
        <v>518</v>
      </c>
      <c r="F812" s="6">
        <v>20879</v>
      </c>
      <c r="G812" s="6">
        <v>3012081300</v>
      </c>
      <c r="H812" s="6" t="s">
        <v>15320</v>
      </c>
      <c r="I812" s="6" t="s">
        <v>15317</v>
      </c>
      <c r="J812" s="6">
        <v>0</v>
      </c>
      <c r="K812" s="6" t="s">
        <v>15321</v>
      </c>
      <c r="L812" s="6" t="s">
        <v>8982</v>
      </c>
      <c r="M812" s="6">
        <v>0</v>
      </c>
      <c r="N812" s="6" t="s">
        <v>8972</v>
      </c>
      <c r="O812" s="2" t="e">
        <f>MATCH(A812, 'combined matches'!A$1:A$4986,0)</f>
        <v>#N/A</v>
      </c>
      <c r="P812" s="6">
        <f t="shared" si="36"/>
        <v>1</v>
      </c>
      <c r="Q812" s="6">
        <f t="shared" si="37"/>
        <v>1</v>
      </c>
      <c r="R812" s="6" t="b">
        <f t="shared" si="38"/>
        <v>0</v>
      </c>
      <c r="S812" s="6">
        <f>IF(P812=1, SUM($P$1:P812))</f>
        <v>529</v>
      </c>
    </row>
    <row r="813" spans="1:19" x14ac:dyDescent="0.2">
      <c r="A813" s="6">
        <v>837</v>
      </c>
      <c r="B813" s="6" t="s">
        <v>15322</v>
      </c>
      <c r="C813" s="6" t="s">
        <v>15323</v>
      </c>
      <c r="D813" s="6" t="s">
        <v>14667</v>
      </c>
      <c r="E813" s="6" t="s">
        <v>518</v>
      </c>
      <c r="F813" s="6">
        <v>20695</v>
      </c>
      <c r="G813" s="6">
        <v>3016096900</v>
      </c>
      <c r="H813" s="6" t="s">
        <v>15324</v>
      </c>
      <c r="I813" s="6" t="s">
        <v>15325</v>
      </c>
      <c r="J813" s="6">
        <v>0</v>
      </c>
      <c r="K813" s="6" t="s">
        <v>15326</v>
      </c>
      <c r="L813" s="6" t="s">
        <v>8975</v>
      </c>
      <c r="M813" s="6">
        <v>0</v>
      </c>
      <c r="N813" s="6" t="s">
        <v>11017</v>
      </c>
      <c r="O813" s="2" t="e">
        <f>MATCH(A813, 'combined matches'!A$1:A$4986,0)</f>
        <v>#N/A</v>
      </c>
      <c r="P813" s="6">
        <f t="shared" si="36"/>
        <v>1</v>
      </c>
      <c r="Q813" s="6">
        <f t="shared" si="37"/>
        <v>0</v>
      </c>
      <c r="R813" s="6">
        <f t="shared" si="38"/>
        <v>0</v>
      </c>
      <c r="S813" s="6">
        <f>IF(P813=1, SUM($P$1:P813))</f>
        <v>530</v>
      </c>
    </row>
    <row r="814" spans="1:19" x14ac:dyDescent="0.2">
      <c r="A814" s="6">
        <v>838</v>
      </c>
      <c r="B814" s="6" t="s">
        <v>15327</v>
      </c>
      <c r="C814" s="6" t="s">
        <v>15323</v>
      </c>
      <c r="D814" s="6" t="s">
        <v>14667</v>
      </c>
      <c r="E814" s="6" t="s">
        <v>518</v>
      </c>
      <c r="F814" s="6">
        <v>20695</v>
      </c>
      <c r="G814" s="6">
        <v>3016096900</v>
      </c>
      <c r="H814" s="6" t="s">
        <v>15324</v>
      </c>
      <c r="I814" s="6" t="s">
        <v>15328</v>
      </c>
      <c r="J814" s="6">
        <v>0</v>
      </c>
      <c r="K814" s="6" t="s">
        <v>15326</v>
      </c>
      <c r="L814" s="6" t="s">
        <v>8975</v>
      </c>
      <c r="M814" s="6">
        <v>0</v>
      </c>
      <c r="N814" s="6" t="s">
        <v>8972</v>
      </c>
      <c r="O814" s="2" t="e">
        <f>MATCH(A814, 'combined matches'!A$1:A$4986,0)</f>
        <v>#N/A</v>
      </c>
      <c r="P814" s="6">
        <f t="shared" si="36"/>
        <v>1</v>
      </c>
      <c r="Q814" s="6">
        <f t="shared" si="37"/>
        <v>1</v>
      </c>
      <c r="R814" s="6" t="b">
        <f t="shared" si="38"/>
        <v>0</v>
      </c>
      <c r="S814" s="6">
        <f>IF(P814=1, SUM($P$1:P814))</f>
        <v>531</v>
      </c>
    </row>
    <row r="815" spans="1:19" x14ac:dyDescent="0.2">
      <c r="A815" s="6">
        <v>839</v>
      </c>
      <c r="B815" s="6" t="s">
        <v>15329</v>
      </c>
      <c r="C815" s="6" t="s">
        <v>15330</v>
      </c>
      <c r="D815" s="6" t="s">
        <v>12410</v>
      </c>
      <c r="E815" s="6" t="s">
        <v>518</v>
      </c>
      <c r="F815" s="6">
        <v>21613</v>
      </c>
      <c r="G815" s="6">
        <v>4109018175</v>
      </c>
      <c r="H815" s="6" t="s">
        <v>15330</v>
      </c>
      <c r="I815" s="6" t="s">
        <v>15331</v>
      </c>
      <c r="J815" s="6">
        <v>0</v>
      </c>
      <c r="K815" s="6" t="s">
        <v>15332</v>
      </c>
      <c r="L815" s="6" t="s">
        <v>8975</v>
      </c>
      <c r="M815" s="6">
        <v>0</v>
      </c>
      <c r="N815" s="6" t="s">
        <v>11017</v>
      </c>
      <c r="O815" s="2" t="e">
        <f>MATCH(A815, 'combined matches'!A$1:A$4986,0)</f>
        <v>#N/A</v>
      </c>
      <c r="P815" s="6">
        <f t="shared" si="36"/>
        <v>1</v>
      </c>
      <c r="Q815" s="6">
        <f t="shared" si="37"/>
        <v>0</v>
      </c>
      <c r="R815" s="6">
        <f t="shared" si="38"/>
        <v>0</v>
      </c>
      <c r="S815" s="6">
        <f>IF(P815=1, SUM($P$1:P815))</f>
        <v>532</v>
      </c>
    </row>
    <row r="816" spans="1:19" x14ac:dyDescent="0.2">
      <c r="A816" s="6">
        <v>840</v>
      </c>
      <c r="B816" s="6" t="s">
        <v>15333</v>
      </c>
      <c r="C816" s="6" t="s">
        <v>15330</v>
      </c>
      <c r="D816" s="6" t="s">
        <v>12410</v>
      </c>
      <c r="E816" s="6" t="s">
        <v>518</v>
      </c>
      <c r="F816" s="6">
        <v>21613</v>
      </c>
      <c r="G816" s="6">
        <v>4102283223</v>
      </c>
      <c r="H816" s="6" t="s">
        <v>15330</v>
      </c>
      <c r="I816" s="6" t="s">
        <v>15334</v>
      </c>
      <c r="J816" s="6">
        <v>0</v>
      </c>
      <c r="K816" s="6" t="s">
        <v>15332</v>
      </c>
      <c r="L816" s="6" t="s">
        <v>8975</v>
      </c>
      <c r="M816" s="6">
        <v>0</v>
      </c>
      <c r="N816" s="6" t="s">
        <v>8972</v>
      </c>
      <c r="O816" s="2" t="e">
        <f>MATCH(A816, 'combined matches'!A$1:A$4986,0)</f>
        <v>#N/A</v>
      </c>
      <c r="P816" s="6">
        <f t="shared" si="36"/>
        <v>1</v>
      </c>
      <c r="Q816" s="6">
        <f t="shared" si="37"/>
        <v>1</v>
      </c>
      <c r="R816" s="6" t="b">
        <f t="shared" si="38"/>
        <v>0</v>
      </c>
      <c r="S816" s="6">
        <f>IF(P816=1, SUM($P$1:P816))</f>
        <v>533</v>
      </c>
    </row>
    <row r="817" spans="1:19" x14ac:dyDescent="0.2">
      <c r="A817" s="6">
        <v>841</v>
      </c>
      <c r="B817" s="6" t="s">
        <v>15335</v>
      </c>
      <c r="C817" s="6" t="s">
        <v>15336</v>
      </c>
      <c r="D817" s="6" t="s">
        <v>12410</v>
      </c>
      <c r="E817" s="6" t="s">
        <v>518</v>
      </c>
      <c r="F817" s="6">
        <v>21613</v>
      </c>
      <c r="G817" s="6">
        <v>4102281121</v>
      </c>
      <c r="H817" s="6" t="s">
        <v>15337</v>
      </c>
      <c r="I817" s="6" t="s">
        <v>15335</v>
      </c>
      <c r="J817" s="6">
        <v>0</v>
      </c>
      <c r="K817" s="6" t="s">
        <v>15332</v>
      </c>
      <c r="L817" s="6" t="s">
        <v>8976</v>
      </c>
      <c r="M817" s="6">
        <v>0</v>
      </c>
      <c r="N817" s="6" t="s">
        <v>8972</v>
      </c>
      <c r="O817" s="2" t="e">
        <f>MATCH(A817, 'combined matches'!A$1:A$4986,0)</f>
        <v>#N/A</v>
      </c>
      <c r="P817" s="6">
        <f t="shared" si="36"/>
        <v>1</v>
      </c>
      <c r="Q817" s="6">
        <f t="shared" si="37"/>
        <v>1</v>
      </c>
      <c r="R817" s="6" t="b">
        <f t="shared" si="38"/>
        <v>0</v>
      </c>
      <c r="S817" s="6">
        <f>IF(P817=1, SUM($P$1:P817))</f>
        <v>534</v>
      </c>
    </row>
    <row r="818" spans="1:19" x14ac:dyDescent="0.2">
      <c r="A818" s="6">
        <v>842</v>
      </c>
      <c r="B818" s="6" t="s">
        <v>15338</v>
      </c>
      <c r="C818" s="6" t="s">
        <v>15339</v>
      </c>
      <c r="D818" s="6" t="s">
        <v>15340</v>
      </c>
      <c r="E818" s="6" t="s">
        <v>518</v>
      </c>
      <c r="F818" s="6">
        <v>21643</v>
      </c>
      <c r="G818" s="6">
        <v>4109433316</v>
      </c>
      <c r="H818" s="6" t="s">
        <v>15341</v>
      </c>
      <c r="I818" s="6" t="s">
        <v>15342</v>
      </c>
      <c r="J818" s="6">
        <v>0</v>
      </c>
      <c r="K818" s="6" t="s">
        <v>15332</v>
      </c>
      <c r="L818" s="6" t="s">
        <v>8975</v>
      </c>
      <c r="M818" s="6">
        <v>0</v>
      </c>
      <c r="N818" s="6" t="s">
        <v>8972</v>
      </c>
      <c r="O818" s="2" t="e">
        <f>MATCH(A818, 'combined matches'!A$1:A$4986,0)</f>
        <v>#N/A</v>
      </c>
      <c r="P818" s="6">
        <f t="shared" si="36"/>
        <v>1</v>
      </c>
      <c r="Q818" s="6">
        <f t="shared" si="37"/>
        <v>1</v>
      </c>
      <c r="R818" s="6" t="b">
        <f t="shared" si="38"/>
        <v>0</v>
      </c>
      <c r="S818" s="6">
        <f>IF(P818=1, SUM($P$1:P818))</f>
        <v>535</v>
      </c>
    </row>
    <row r="819" spans="1:19" x14ac:dyDescent="0.2">
      <c r="A819" s="6">
        <v>843</v>
      </c>
      <c r="B819" s="6" t="s">
        <v>15343</v>
      </c>
      <c r="C819" s="6" t="s">
        <v>15344</v>
      </c>
      <c r="D819" s="6" t="s">
        <v>15340</v>
      </c>
      <c r="E819" s="6" t="s">
        <v>518</v>
      </c>
      <c r="F819" s="6">
        <v>21643</v>
      </c>
      <c r="G819" s="6">
        <v>4109439275</v>
      </c>
      <c r="H819" s="6" t="s">
        <v>15345</v>
      </c>
      <c r="I819" s="6" t="s">
        <v>15346</v>
      </c>
      <c r="J819" s="6">
        <v>0</v>
      </c>
      <c r="K819" s="6" t="s">
        <v>15332</v>
      </c>
      <c r="L819" s="6" t="s">
        <v>8975</v>
      </c>
      <c r="M819" s="6">
        <v>0</v>
      </c>
      <c r="N819" s="6" t="s">
        <v>8972</v>
      </c>
      <c r="O819" s="2" t="e">
        <f>MATCH(A819, 'combined matches'!A$1:A$4986,0)</f>
        <v>#N/A</v>
      </c>
      <c r="P819" s="6">
        <f t="shared" si="36"/>
        <v>1</v>
      </c>
      <c r="Q819" s="6">
        <f t="shared" si="37"/>
        <v>1</v>
      </c>
      <c r="R819" s="6" t="b">
        <f t="shared" si="38"/>
        <v>0</v>
      </c>
      <c r="S819" s="6">
        <f>IF(P819=1, SUM($P$1:P819))</f>
        <v>536</v>
      </c>
    </row>
    <row r="820" spans="1:19" x14ac:dyDescent="0.2">
      <c r="A820" s="6">
        <v>844</v>
      </c>
      <c r="B820" s="6" t="s">
        <v>15347</v>
      </c>
      <c r="C820" s="6" t="s">
        <v>15348</v>
      </c>
      <c r="D820" s="6" t="s">
        <v>12410</v>
      </c>
      <c r="E820" s="6" t="s">
        <v>518</v>
      </c>
      <c r="F820" s="6">
        <v>21613</v>
      </c>
      <c r="G820" s="6">
        <v>4102283825</v>
      </c>
      <c r="H820" s="6" t="s">
        <v>15348</v>
      </c>
      <c r="I820" s="6" t="s">
        <v>15349</v>
      </c>
      <c r="J820" s="6">
        <v>0</v>
      </c>
      <c r="K820" s="6" t="s">
        <v>15332</v>
      </c>
      <c r="L820" s="6" t="s">
        <v>8975</v>
      </c>
      <c r="M820" s="6">
        <v>0</v>
      </c>
      <c r="N820" s="6" t="s">
        <v>8972</v>
      </c>
      <c r="O820" s="2" t="e">
        <f>MATCH(A820, 'combined matches'!A$1:A$4986,0)</f>
        <v>#N/A</v>
      </c>
      <c r="P820" s="6">
        <f t="shared" si="36"/>
        <v>1</v>
      </c>
      <c r="Q820" s="6">
        <f t="shared" si="37"/>
        <v>1</v>
      </c>
      <c r="R820" s="6" t="b">
        <f t="shared" si="38"/>
        <v>0</v>
      </c>
      <c r="S820" s="6">
        <f>IF(P820=1, SUM($P$1:P820))</f>
        <v>537</v>
      </c>
    </row>
    <row r="821" spans="1:19" x14ac:dyDescent="0.2">
      <c r="A821" s="6">
        <v>845</v>
      </c>
      <c r="B821" s="6" t="s">
        <v>15350</v>
      </c>
      <c r="C821" s="6" t="s">
        <v>15348</v>
      </c>
      <c r="D821" s="6" t="s">
        <v>12410</v>
      </c>
      <c r="E821" s="6" t="s">
        <v>518</v>
      </c>
      <c r="F821" s="6">
        <v>21613</v>
      </c>
      <c r="G821" s="6">
        <v>4109018175</v>
      </c>
      <c r="H821" s="6" t="s">
        <v>15348</v>
      </c>
      <c r="I821" s="6" t="s">
        <v>15351</v>
      </c>
      <c r="J821" s="6">
        <v>0</v>
      </c>
      <c r="K821" s="6" t="s">
        <v>15332</v>
      </c>
      <c r="L821" s="6" t="s">
        <v>8976</v>
      </c>
      <c r="M821" s="6">
        <v>0</v>
      </c>
      <c r="N821" s="6" t="s">
        <v>8972</v>
      </c>
      <c r="O821" s="2" t="e">
        <f>MATCH(A821, 'combined matches'!A$1:A$4986,0)</f>
        <v>#N/A</v>
      </c>
      <c r="P821" s="6">
        <f t="shared" si="36"/>
        <v>1</v>
      </c>
      <c r="Q821" s="6">
        <f t="shared" si="37"/>
        <v>1</v>
      </c>
      <c r="R821" s="6" t="b">
        <f t="shared" si="38"/>
        <v>0</v>
      </c>
      <c r="S821" s="6">
        <f>IF(P821=1, SUM($P$1:P821))</f>
        <v>538</v>
      </c>
    </row>
    <row r="822" spans="1:19" x14ac:dyDescent="0.2">
      <c r="A822" s="6">
        <v>846</v>
      </c>
      <c r="B822" s="6" t="s">
        <v>15352</v>
      </c>
      <c r="C822" s="6" t="s">
        <v>15353</v>
      </c>
      <c r="D822" s="6" t="s">
        <v>15354</v>
      </c>
      <c r="E822" s="6" t="s">
        <v>518</v>
      </c>
      <c r="F822" s="6">
        <v>21550</v>
      </c>
      <c r="G822" s="6">
        <v>3013347770</v>
      </c>
      <c r="H822" s="6" t="s">
        <v>15355</v>
      </c>
      <c r="I822" s="6" t="s">
        <v>15356</v>
      </c>
      <c r="J822" s="6">
        <v>0</v>
      </c>
      <c r="K822" s="6" t="s">
        <v>15357</v>
      </c>
      <c r="L822" s="6" t="s">
        <v>8975</v>
      </c>
      <c r="M822" s="6">
        <v>0</v>
      </c>
      <c r="N822" s="6" t="s">
        <v>11017</v>
      </c>
      <c r="O822" s="2" t="e">
        <f>MATCH(A822, 'combined matches'!A$1:A$4986,0)</f>
        <v>#N/A</v>
      </c>
      <c r="P822" s="6">
        <f t="shared" si="36"/>
        <v>1</v>
      </c>
      <c r="Q822" s="6">
        <f t="shared" si="37"/>
        <v>0</v>
      </c>
      <c r="R822" s="6">
        <f t="shared" si="38"/>
        <v>0</v>
      </c>
      <c r="S822" s="6">
        <f>IF(P822=1, SUM($P$1:P822))</f>
        <v>539</v>
      </c>
    </row>
    <row r="823" spans="1:19" x14ac:dyDescent="0.2">
      <c r="A823" s="6">
        <v>847</v>
      </c>
      <c r="B823" s="6" t="s">
        <v>15358</v>
      </c>
      <c r="C823" s="6" t="s">
        <v>15353</v>
      </c>
      <c r="D823" s="6" t="s">
        <v>15354</v>
      </c>
      <c r="E823" s="6" t="s">
        <v>518</v>
      </c>
      <c r="F823" s="6">
        <v>21550</v>
      </c>
      <c r="G823" s="6">
        <v>3013347770</v>
      </c>
      <c r="H823" s="6" t="s">
        <v>15355</v>
      </c>
      <c r="I823" s="6" t="s">
        <v>15359</v>
      </c>
      <c r="J823" s="6">
        <v>0</v>
      </c>
      <c r="K823" s="6" t="s">
        <v>15357</v>
      </c>
      <c r="L823" s="6" t="s">
        <v>8975</v>
      </c>
      <c r="M823" s="6">
        <v>0</v>
      </c>
      <c r="N823" s="6" t="s">
        <v>8972</v>
      </c>
      <c r="O823" s="2" t="e">
        <f>MATCH(A823, 'combined matches'!A$1:A$4986,0)</f>
        <v>#N/A</v>
      </c>
      <c r="P823" s="6">
        <f t="shared" si="36"/>
        <v>1</v>
      </c>
      <c r="Q823" s="6">
        <f t="shared" si="37"/>
        <v>1</v>
      </c>
      <c r="R823" s="6" t="b">
        <f t="shared" si="38"/>
        <v>0</v>
      </c>
      <c r="S823" s="6">
        <f>IF(P823=1, SUM($P$1:P823))</f>
        <v>540</v>
      </c>
    </row>
    <row r="824" spans="1:19" x14ac:dyDescent="0.2">
      <c r="A824" s="6">
        <v>848</v>
      </c>
      <c r="B824" s="6" t="s">
        <v>15360</v>
      </c>
      <c r="C824" s="6" t="s">
        <v>15361</v>
      </c>
      <c r="D824" s="6" t="s">
        <v>15362</v>
      </c>
      <c r="E824" s="6" t="s">
        <v>518</v>
      </c>
      <c r="F824" s="6">
        <v>21536</v>
      </c>
      <c r="G824" s="6">
        <v>3018955365</v>
      </c>
      <c r="H824" s="6" t="s">
        <v>15361</v>
      </c>
      <c r="I824" s="6" t="s">
        <v>15363</v>
      </c>
      <c r="J824" s="6">
        <v>0</v>
      </c>
      <c r="K824" s="6" t="s">
        <v>15357</v>
      </c>
      <c r="L824" s="6" t="s">
        <v>8975</v>
      </c>
      <c r="M824" s="6">
        <v>0</v>
      </c>
      <c r="N824" s="6" t="s">
        <v>8972</v>
      </c>
      <c r="O824" s="2" t="e">
        <f>MATCH(A824, 'combined matches'!A$1:A$4986,0)</f>
        <v>#N/A</v>
      </c>
      <c r="P824" s="6">
        <f t="shared" si="36"/>
        <v>1</v>
      </c>
      <c r="Q824" s="6">
        <f t="shared" si="37"/>
        <v>1</v>
      </c>
      <c r="R824" s="6" t="b">
        <f t="shared" si="38"/>
        <v>0</v>
      </c>
      <c r="S824" s="6">
        <f>IF(P824=1, SUM($P$1:P824))</f>
        <v>541</v>
      </c>
    </row>
    <row r="825" spans="1:19" x14ac:dyDescent="0.2">
      <c r="A825" s="6">
        <v>849</v>
      </c>
      <c r="B825" s="6" t="s">
        <v>15364</v>
      </c>
      <c r="C825" s="6" t="s">
        <v>15365</v>
      </c>
      <c r="D825" s="6" t="s">
        <v>15366</v>
      </c>
      <c r="E825" s="6" t="s">
        <v>518</v>
      </c>
      <c r="F825" s="6">
        <v>21541</v>
      </c>
      <c r="G825" s="6">
        <v>3013347770</v>
      </c>
      <c r="H825" s="6" t="s">
        <v>15367</v>
      </c>
      <c r="I825" s="6" t="s">
        <v>15364</v>
      </c>
      <c r="J825" s="6">
        <v>0</v>
      </c>
      <c r="K825" s="6" t="s">
        <v>15357</v>
      </c>
      <c r="L825" s="6" t="s">
        <v>8979</v>
      </c>
      <c r="M825" s="6">
        <v>0</v>
      </c>
      <c r="N825" s="6" t="s">
        <v>8972</v>
      </c>
      <c r="O825" s="2" t="e">
        <f>MATCH(A825, 'combined matches'!A$1:A$4986,0)</f>
        <v>#N/A</v>
      </c>
      <c r="P825" s="6">
        <f t="shared" si="36"/>
        <v>1</v>
      </c>
      <c r="Q825" s="6">
        <f t="shared" si="37"/>
        <v>1</v>
      </c>
      <c r="R825" s="6" t="b">
        <f t="shared" si="38"/>
        <v>0</v>
      </c>
      <c r="S825" s="6">
        <f>IF(P825=1, SUM($P$1:P825))</f>
        <v>542</v>
      </c>
    </row>
    <row r="826" spans="1:19" x14ac:dyDescent="0.2">
      <c r="A826" s="6">
        <v>850</v>
      </c>
      <c r="B826" s="6" t="s">
        <v>15368</v>
      </c>
      <c r="C826" s="6" t="s">
        <v>15369</v>
      </c>
      <c r="D826" s="6" t="s">
        <v>15370</v>
      </c>
      <c r="E826" s="6" t="s">
        <v>518</v>
      </c>
      <c r="F826" s="6">
        <v>21532</v>
      </c>
      <c r="G826" s="6">
        <v>3016874310</v>
      </c>
      <c r="H826" s="6" t="s">
        <v>15371</v>
      </c>
      <c r="I826" s="6" t="s">
        <v>15372</v>
      </c>
      <c r="J826" s="6">
        <v>0</v>
      </c>
      <c r="K826" s="6" t="s">
        <v>15357</v>
      </c>
      <c r="L826" s="6" t="s">
        <v>8979</v>
      </c>
      <c r="M826" s="6">
        <v>0</v>
      </c>
      <c r="N826" s="6" t="s">
        <v>8972</v>
      </c>
      <c r="O826" s="2" t="e">
        <f>MATCH(A826, 'combined matches'!A$1:A$4986,0)</f>
        <v>#N/A</v>
      </c>
      <c r="P826" s="6">
        <f t="shared" si="36"/>
        <v>1</v>
      </c>
      <c r="Q826" s="6">
        <f t="shared" si="37"/>
        <v>1</v>
      </c>
      <c r="R826" s="6" t="b">
        <f t="shared" si="38"/>
        <v>0</v>
      </c>
      <c r="S826" s="6">
        <f>IF(P826=1, SUM($P$1:P826))</f>
        <v>543</v>
      </c>
    </row>
    <row r="827" spans="1:19" x14ac:dyDescent="0.2">
      <c r="A827" s="6">
        <v>851</v>
      </c>
      <c r="B827" s="6" t="s">
        <v>15373</v>
      </c>
      <c r="C827" s="6" t="s">
        <v>15374</v>
      </c>
      <c r="D827" s="6" t="s">
        <v>15375</v>
      </c>
      <c r="E827" s="6" t="s">
        <v>518</v>
      </c>
      <c r="F827" s="6">
        <v>21014</v>
      </c>
      <c r="G827" s="6">
        <v>4108381500</v>
      </c>
      <c r="H827" s="6" t="s">
        <v>15374</v>
      </c>
      <c r="I827" s="6" t="s">
        <v>15376</v>
      </c>
      <c r="J827" s="6">
        <v>0</v>
      </c>
      <c r="K827" s="6" t="s">
        <v>15377</v>
      </c>
      <c r="L827" s="6" t="s">
        <v>8975</v>
      </c>
      <c r="M827" s="6">
        <v>0</v>
      </c>
      <c r="N827" s="6" t="s">
        <v>11017</v>
      </c>
      <c r="O827" s="2" t="e">
        <f>MATCH(A827, 'combined matches'!A$1:A$4986,0)</f>
        <v>#N/A</v>
      </c>
      <c r="P827" s="6">
        <f t="shared" si="36"/>
        <v>1</v>
      </c>
      <c r="Q827" s="6">
        <f t="shared" si="37"/>
        <v>0</v>
      </c>
      <c r="R827" s="6">
        <f t="shared" si="38"/>
        <v>0</v>
      </c>
      <c r="S827" s="6">
        <f>IF(P827=1, SUM($P$1:P827))</f>
        <v>544</v>
      </c>
    </row>
    <row r="828" spans="1:19" x14ac:dyDescent="0.2">
      <c r="A828" s="6">
        <v>852</v>
      </c>
      <c r="B828" s="6" t="s">
        <v>15378</v>
      </c>
      <c r="C828" s="6" t="s">
        <v>15379</v>
      </c>
      <c r="D828" s="6" t="s">
        <v>11822</v>
      </c>
      <c r="E828" s="6" t="s">
        <v>518</v>
      </c>
      <c r="F828" s="6">
        <v>21040</v>
      </c>
      <c r="G828" s="6">
        <v>4106121768</v>
      </c>
      <c r="H828" s="6" t="s">
        <v>15379</v>
      </c>
      <c r="I828" s="6" t="s">
        <v>15378</v>
      </c>
      <c r="J828" s="6">
        <v>0</v>
      </c>
      <c r="K828" s="6" t="s">
        <v>15377</v>
      </c>
      <c r="L828" s="6" t="s">
        <v>8975</v>
      </c>
      <c r="M828" s="6">
        <v>0</v>
      </c>
      <c r="N828" s="6" t="s">
        <v>8972</v>
      </c>
      <c r="O828" s="2" t="e">
        <f>MATCH(A828, 'combined matches'!A$1:A$4986,0)</f>
        <v>#N/A</v>
      </c>
      <c r="P828" s="6">
        <f t="shared" si="36"/>
        <v>1</v>
      </c>
      <c r="Q828" s="6">
        <f t="shared" si="37"/>
        <v>1</v>
      </c>
      <c r="R828" s="6" t="b">
        <f t="shared" si="38"/>
        <v>0</v>
      </c>
      <c r="S828" s="6">
        <f>IF(P828=1, SUM($P$1:P828))</f>
        <v>545</v>
      </c>
    </row>
    <row r="829" spans="1:19" x14ac:dyDescent="0.2">
      <c r="A829" s="6">
        <v>853</v>
      </c>
      <c r="B829" s="6" t="s">
        <v>15380</v>
      </c>
      <c r="C829" s="6" t="s">
        <v>15381</v>
      </c>
      <c r="D829" s="6" t="s">
        <v>15375</v>
      </c>
      <c r="E829" s="6" t="s">
        <v>518</v>
      </c>
      <c r="F829" s="6">
        <v>21014</v>
      </c>
      <c r="G829" s="6">
        <v>4106121768</v>
      </c>
      <c r="H829" s="6" t="s">
        <v>15382</v>
      </c>
      <c r="I829" s="6" t="s">
        <v>15380</v>
      </c>
      <c r="J829" s="6">
        <v>0</v>
      </c>
      <c r="K829" s="6" t="s">
        <v>15377</v>
      </c>
      <c r="L829" s="6" t="s">
        <v>8975</v>
      </c>
      <c r="M829" s="6">
        <v>0</v>
      </c>
      <c r="N829" s="6" t="s">
        <v>8972</v>
      </c>
      <c r="O829" s="2" t="e">
        <f>MATCH(A829, 'combined matches'!A$1:A$4986,0)</f>
        <v>#N/A</v>
      </c>
      <c r="P829" s="6">
        <f t="shared" si="36"/>
        <v>1</v>
      </c>
      <c r="Q829" s="6">
        <f t="shared" si="37"/>
        <v>1</v>
      </c>
      <c r="R829" s="6" t="b">
        <f t="shared" si="38"/>
        <v>0</v>
      </c>
      <c r="S829" s="6">
        <f>IF(P829=1, SUM($P$1:P829))</f>
        <v>546</v>
      </c>
    </row>
    <row r="830" spans="1:19" x14ac:dyDescent="0.2">
      <c r="A830" s="6">
        <v>854</v>
      </c>
      <c r="B830" s="6" t="s">
        <v>15383</v>
      </c>
      <c r="C830" s="6" t="s">
        <v>15384</v>
      </c>
      <c r="D830" s="6" t="s">
        <v>519</v>
      </c>
      <c r="E830" s="6" t="s">
        <v>518</v>
      </c>
      <c r="F830" s="6">
        <v>21046</v>
      </c>
      <c r="G830" s="6">
        <v>4103136300</v>
      </c>
      <c r="H830" s="6" t="s">
        <v>15385</v>
      </c>
      <c r="I830" s="6" t="s">
        <v>15386</v>
      </c>
      <c r="J830" s="6">
        <v>0</v>
      </c>
      <c r="K830" s="6" t="s">
        <v>15387</v>
      </c>
      <c r="L830" s="6" t="s">
        <v>8975</v>
      </c>
      <c r="M830" s="6">
        <v>0</v>
      </c>
      <c r="N830" s="6" t="s">
        <v>11017</v>
      </c>
      <c r="O830" s="2" t="e">
        <f>MATCH(A830, 'combined matches'!A$1:A$4986,0)</f>
        <v>#N/A</v>
      </c>
      <c r="P830" s="6">
        <f t="shared" si="36"/>
        <v>1</v>
      </c>
      <c r="Q830" s="6">
        <f t="shared" si="37"/>
        <v>0</v>
      </c>
      <c r="R830" s="6">
        <f t="shared" si="38"/>
        <v>0</v>
      </c>
      <c r="S830" s="6">
        <f>IF(P830=1, SUM($P$1:P830))</f>
        <v>547</v>
      </c>
    </row>
    <row r="831" spans="1:19" x14ac:dyDescent="0.2">
      <c r="A831" s="6">
        <v>855</v>
      </c>
      <c r="B831" s="6" t="s">
        <v>15388</v>
      </c>
      <c r="C831" s="6" t="s">
        <v>15389</v>
      </c>
      <c r="D831" s="6" t="s">
        <v>519</v>
      </c>
      <c r="E831" s="6" t="s">
        <v>518</v>
      </c>
      <c r="F831" s="6">
        <v>21045</v>
      </c>
      <c r="G831" s="6">
        <v>4103137223</v>
      </c>
      <c r="H831" s="6" t="s">
        <v>15389</v>
      </c>
      <c r="I831" s="6" t="s">
        <v>15390</v>
      </c>
      <c r="J831" s="6">
        <v>0</v>
      </c>
      <c r="K831" s="6" t="s">
        <v>15387</v>
      </c>
      <c r="L831" s="6" t="s">
        <v>8975</v>
      </c>
      <c r="M831" s="6">
        <v>1</v>
      </c>
      <c r="N831" s="6" t="s">
        <v>8972</v>
      </c>
      <c r="O831" s="2" t="e">
        <f>MATCH(A831, 'combined matches'!A$1:A$4986,0)</f>
        <v>#N/A</v>
      </c>
      <c r="P831" s="6">
        <f t="shared" si="36"/>
        <v>1</v>
      </c>
      <c r="Q831" s="6">
        <f t="shared" si="37"/>
        <v>1</v>
      </c>
      <c r="R831" s="6" t="b">
        <f t="shared" si="38"/>
        <v>0</v>
      </c>
      <c r="S831" s="6">
        <f>IF(P831=1, SUM($P$1:P831))</f>
        <v>548</v>
      </c>
    </row>
    <row r="832" spans="1:19" x14ac:dyDescent="0.2">
      <c r="A832" s="6">
        <v>856</v>
      </c>
      <c r="B832" s="6" t="s">
        <v>15391</v>
      </c>
      <c r="C832" s="6" t="s">
        <v>15392</v>
      </c>
      <c r="D832" s="6" t="s">
        <v>15393</v>
      </c>
      <c r="E832" s="6" t="s">
        <v>518</v>
      </c>
      <c r="F832" s="6">
        <v>21620</v>
      </c>
      <c r="G832" s="6">
        <v>4107781350</v>
      </c>
      <c r="H832" s="6" t="s">
        <v>15392</v>
      </c>
      <c r="I832" s="6" t="s">
        <v>15394</v>
      </c>
      <c r="J832" s="6">
        <v>0</v>
      </c>
      <c r="K832" s="6" t="s">
        <v>15395</v>
      </c>
      <c r="L832" s="6" t="s">
        <v>8975</v>
      </c>
      <c r="M832" s="6">
        <v>0</v>
      </c>
      <c r="N832" s="6" t="s">
        <v>11017</v>
      </c>
      <c r="O832" s="2" t="e">
        <f>MATCH(A832, 'combined matches'!A$1:A$4986,0)</f>
        <v>#N/A</v>
      </c>
      <c r="P832" s="6">
        <f t="shared" si="36"/>
        <v>1</v>
      </c>
      <c r="Q832" s="6">
        <f t="shared" si="37"/>
        <v>0</v>
      </c>
      <c r="R832" s="6">
        <f t="shared" si="38"/>
        <v>0</v>
      </c>
      <c r="S832" s="6">
        <f>IF(P832=1, SUM($P$1:P832))</f>
        <v>549</v>
      </c>
    </row>
    <row r="833" spans="1:19" x14ac:dyDescent="0.2">
      <c r="A833" s="6">
        <v>857</v>
      </c>
      <c r="B833" s="6" t="s">
        <v>15396</v>
      </c>
      <c r="C833" s="6" t="s">
        <v>15392</v>
      </c>
      <c r="D833" s="6" t="s">
        <v>15393</v>
      </c>
      <c r="E833" s="6" t="s">
        <v>518</v>
      </c>
      <c r="F833" s="6">
        <v>21620</v>
      </c>
      <c r="G833" s="6">
        <v>4107787040</v>
      </c>
      <c r="H833" s="6" t="s">
        <v>15392</v>
      </c>
      <c r="I833" s="6" t="s">
        <v>15397</v>
      </c>
      <c r="J833" s="6">
        <v>0</v>
      </c>
      <c r="K833" s="6" t="s">
        <v>15395</v>
      </c>
      <c r="L833" s="6" t="s">
        <v>8975</v>
      </c>
      <c r="M833" s="6">
        <v>0</v>
      </c>
      <c r="N833" s="6" t="s">
        <v>8972</v>
      </c>
      <c r="O833" s="2" t="e">
        <f>MATCH(A833, 'combined matches'!A$1:A$4986,0)</f>
        <v>#N/A</v>
      </c>
      <c r="P833" s="6">
        <f t="shared" si="36"/>
        <v>1</v>
      </c>
      <c r="Q833" s="6">
        <f t="shared" si="37"/>
        <v>1</v>
      </c>
      <c r="R833" s="6" t="b">
        <f t="shared" si="38"/>
        <v>0</v>
      </c>
      <c r="S833" s="6">
        <f>IF(P833=1, SUM($P$1:P833))</f>
        <v>550</v>
      </c>
    </row>
    <row r="834" spans="1:19" x14ac:dyDescent="0.2">
      <c r="A834" s="6">
        <v>858</v>
      </c>
      <c r="B834" s="6" t="s">
        <v>15398</v>
      </c>
      <c r="C834" s="6" t="s">
        <v>15399</v>
      </c>
      <c r="D834" s="6" t="s">
        <v>1260</v>
      </c>
      <c r="E834" s="6" t="s">
        <v>518</v>
      </c>
      <c r="F834" s="6">
        <v>20774</v>
      </c>
      <c r="G834" s="6">
        <v>3018837879</v>
      </c>
      <c r="H834" s="6" t="s">
        <v>15400</v>
      </c>
      <c r="I834" s="6" t="s">
        <v>15401</v>
      </c>
      <c r="J834" s="6">
        <v>0</v>
      </c>
      <c r="K834" s="6" t="s">
        <v>15402</v>
      </c>
      <c r="L834" s="6" t="s">
        <v>8975</v>
      </c>
      <c r="M834" s="6">
        <v>0</v>
      </c>
      <c r="N834" s="6" t="s">
        <v>11017</v>
      </c>
      <c r="O834" s="2" t="e">
        <f>MATCH(A834, 'combined matches'!A$1:A$4986,0)</f>
        <v>#N/A</v>
      </c>
      <c r="P834" s="6">
        <f t="shared" ref="P834:P897" si="39">IF(ISNA(O834),1,0)</f>
        <v>1</v>
      </c>
      <c r="Q834" s="6">
        <f t="shared" si="37"/>
        <v>0</v>
      </c>
      <c r="R834" s="6">
        <f t="shared" si="38"/>
        <v>0</v>
      </c>
      <c r="S834" s="6">
        <f>IF(P834=1, SUM($P$1:P834))</f>
        <v>551</v>
      </c>
    </row>
    <row r="835" spans="1:19" x14ac:dyDescent="0.2">
      <c r="A835" s="6">
        <v>859</v>
      </c>
      <c r="B835" s="6" t="s">
        <v>15403</v>
      </c>
      <c r="C835" s="6" t="s">
        <v>15404</v>
      </c>
      <c r="D835" s="6" t="s">
        <v>15405</v>
      </c>
      <c r="E835" s="6" t="s">
        <v>518</v>
      </c>
      <c r="F835" s="6">
        <v>20785</v>
      </c>
      <c r="G835" s="6">
        <v>3015833340</v>
      </c>
      <c r="H835" s="6" t="s">
        <v>15406</v>
      </c>
      <c r="I835" s="6" t="s">
        <v>15407</v>
      </c>
      <c r="J835" s="6">
        <v>0</v>
      </c>
      <c r="K835" s="6" t="s">
        <v>15402</v>
      </c>
      <c r="L835" s="6" t="s">
        <v>8975</v>
      </c>
      <c r="M835" s="6">
        <v>0</v>
      </c>
      <c r="N835" s="6" t="s">
        <v>8972</v>
      </c>
      <c r="O835" s="2" t="e">
        <f>MATCH(A835, 'combined matches'!A$1:A$4986,0)</f>
        <v>#N/A</v>
      </c>
      <c r="P835" s="6">
        <f t="shared" si="39"/>
        <v>1</v>
      </c>
      <c r="Q835" s="6">
        <f t="shared" ref="Q835:Q898" si="40">IF(P835=1,IF(N835="service site", 1, 0))</f>
        <v>1</v>
      </c>
      <c r="R835" s="6" t="b">
        <f t="shared" ref="R835:R898" si="41">IF(Q835=0, IF(K835=K836, 0, 1))</f>
        <v>0</v>
      </c>
      <c r="S835" s="6">
        <f>IF(P835=1, SUM($P$1:P835))</f>
        <v>552</v>
      </c>
    </row>
    <row r="836" spans="1:19" x14ac:dyDescent="0.2">
      <c r="A836" s="6">
        <v>860</v>
      </c>
      <c r="B836" s="6" t="s">
        <v>15408</v>
      </c>
      <c r="C836" s="6" t="s">
        <v>15409</v>
      </c>
      <c r="D836" s="6" t="s">
        <v>15410</v>
      </c>
      <c r="E836" s="6" t="s">
        <v>518</v>
      </c>
      <c r="F836" s="6">
        <v>20785</v>
      </c>
      <c r="G836" s="6">
        <v>3013245141</v>
      </c>
      <c r="H836" s="6" t="s">
        <v>15411</v>
      </c>
      <c r="I836" s="6" t="s">
        <v>15412</v>
      </c>
      <c r="J836" s="6">
        <v>0</v>
      </c>
      <c r="K836" s="6" t="s">
        <v>15402</v>
      </c>
      <c r="L836" s="6" t="s">
        <v>8975</v>
      </c>
      <c r="M836" s="6">
        <v>0</v>
      </c>
      <c r="N836" s="6" t="s">
        <v>8972</v>
      </c>
      <c r="O836" s="2" t="e">
        <f>MATCH(A836, 'combined matches'!A$1:A$4986,0)</f>
        <v>#N/A</v>
      </c>
      <c r="P836" s="6">
        <f t="shared" si="39"/>
        <v>1</v>
      </c>
      <c r="Q836" s="6">
        <f t="shared" si="40"/>
        <v>1</v>
      </c>
      <c r="R836" s="6" t="b">
        <f t="shared" si="41"/>
        <v>0</v>
      </c>
      <c r="S836" s="6">
        <f>IF(P836=1, SUM($P$1:P836))</f>
        <v>553</v>
      </c>
    </row>
    <row r="837" spans="1:19" x14ac:dyDescent="0.2">
      <c r="A837" s="6">
        <v>861</v>
      </c>
      <c r="B837" s="6" t="s">
        <v>15413</v>
      </c>
      <c r="C837" s="6" t="s">
        <v>15414</v>
      </c>
      <c r="D837" s="6" t="s">
        <v>15415</v>
      </c>
      <c r="E837" s="6" t="s">
        <v>518</v>
      </c>
      <c r="F837" s="6">
        <v>20740</v>
      </c>
      <c r="G837" s="6">
        <v>3013452050</v>
      </c>
      <c r="H837" s="6" t="s">
        <v>15414</v>
      </c>
      <c r="I837" s="6" t="s">
        <v>15416</v>
      </c>
      <c r="J837" s="6">
        <v>0</v>
      </c>
      <c r="K837" s="6" t="s">
        <v>15402</v>
      </c>
      <c r="L837" s="6" t="s">
        <v>8977</v>
      </c>
      <c r="M837" s="6">
        <v>0</v>
      </c>
      <c r="N837" s="6" t="s">
        <v>8972</v>
      </c>
      <c r="O837" s="2" t="e">
        <f>MATCH(A837, 'combined matches'!A$1:A$4986,0)</f>
        <v>#N/A</v>
      </c>
      <c r="P837" s="6">
        <f t="shared" si="39"/>
        <v>1</v>
      </c>
      <c r="Q837" s="6">
        <f t="shared" si="40"/>
        <v>1</v>
      </c>
      <c r="R837" s="6" t="b">
        <f t="shared" si="41"/>
        <v>0</v>
      </c>
      <c r="S837" s="6">
        <f>IF(P837=1, SUM($P$1:P837))</f>
        <v>554</v>
      </c>
    </row>
    <row r="838" spans="1:19" x14ac:dyDescent="0.2">
      <c r="A838" s="6">
        <v>862</v>
      </c>
      <c r="B838" s="6" t="s">
        <v>15417</v>
      </c>
      <c r="C838" s="6" t="s">
        <v>15418</v>
      </c>
      <c r="D838" s="6" t="s">
        <v>520</v>
      </c>
      <c r="E838" s="6" t="s">
        <v>518</v>
      </c>
      <c r="F838" s="6">
        <v>21617</v>
      </c>
      <c r="G838" s="6">
        <v>4107580720</v>
      </c>
      <c r="H838" s="6" t="s">
        <v>15418</v>
      </c>
      <c r="I838" s="6" t="s">
        <v>15419</v>
      </c>
      <c r="J838" s="6">
        <v>0</v>
      </c>
      <c r="K838" s="6" t="s">
        <v>15420</v>
      </c>
      <c r="L838" s="6" t="s">
        <v>8975</v>
      </c>
      <c r="M838" s="6">
        <v>0</v>
      </c>
      <c r="N838" s="6" t="s">
        <v>11017</v>
      </c>
      <c r="O838" s="2" t="e">
        <f>MATCH(A838, 'combined matches'!A$1:A$4986,0)</f>
        <v>#N/A</v>
      </c>
      <c r="P838" s="6">
        <f t="shared" si="39"/>
        <v>1</v>
      </c>
      <c r="Q838" s="6">
        <f t="shared" si="40"/>
        <v>0</v>
      </c>
      <c r="R838" s="6">
        <f t="shared" si="41"/>
        <v>0</v>
      </c>
      <c r="S838" s="6">
        <f>IF(P838=1, SUM($P$1:P838))</f>
        <v>555</v>
      </c>
    </row>
    <row r="839" spans="1:19" x14ac:dyDescent="0.2">
      <c r="A839" s="6">
        <v>863</v>
      </c>
      <c r="B839" s="6" t="s">
        <v>15421</v>
      </c>
      <c r="C839" s="6" t="s">
        <v>15418</v>
      </c>
      <c r="D839" s="6" t="s">
        <v>520</v>
      </c>
      <c r="E839" s="6" t="s">
        <v>518</v>
      </c>
      <c r="F839" s="6">
        <v>21617</v>
      </c>
      <c r="G839" s="6">
        <v>4107580720</v>
      </c>
      <c r="H839" s="6" t="s">
        <v>15418</v>
      </c>
      <c r="I839" s="6" t="s">
        <v>15422</v>
      </c>
      <c r="J839" s="6">
        <v>0</v>
      </c>
      <c r="K839" s="6" t="s">
        <v>15420</v>
      </c>
      <c r="L839" s="6" t="s">
        <v>8975</v>
      </c>
      <c r="M839" s="6">
        <v>0</v>
      </c>
      <c r="N839" s="6" t="s">
        <v>8972</v>
      </c>
      <c r="O839" s="2" t="e">
        <f>MATCH(A839, 'combined matches'!A$1:A$4986,0)</f>
        <v>#N/A</v>
      </c>
      <c r="P839" s="6">
        <f t="shared" si="39"/>
        <v>1</v>
      </c>
      <c r="Q839" s="6">
        <f t="shared" si="40"/>
        <v>1</v>
      </c>
      <c r="R839" s="6" t="b">
        <f t="shared" si="41"/>
        <v>0</v>
      </c>
      <c r="S839" s="6">
        <f>IF(P839=1, SUM($P$1:P839))</f>
        <v>556</v>
      </c>
    </row>
    <row r="840" spans="1:19" x14ac:dyDescent="0.2">
      <c r="A840" s="6">
        <v>864</v>
      </c>
      <c r="B840" s="6" t="s">
        <v>15423</v>
      </c>
      <c r="C840" s="6" t="s">
        <v>15424</v>
      </c>
      <c r="D840" s="6" t="s">
        <v>15425</v>
      </c>
      <c r="E840" s="6" t="s">
        <v>518</v>
      </c>
      <c r="F840" s="6">
        <v>20650</v>
      </c>
      <c r="G840" s="6">
        <v>3014754330</v>
      </c>
      <c r="H840" s="6" t="s">
        <v>15424</v>
      </c>
      <c r="I840" s="6" t="s">
        <v>15426</v>
      </c>
      <c r="J840" s="6">
        <v>0</v>
      </c>
      <c r="K840" s="6" t="s">
        <v>15427</v>
      </c>
      <c r="L840" s="6" t="s">
        <v>8975</v>
      </c>
      <c r="M840" s="6">
        <v>0</v>
      </c>
      <c r="N840" s="6" t="s">
        <v>11017</v>
      </c>
      <c r="O840" s="2" t="e">
        <f>MATCH(A840, 'combined matches'!A$1:A$4986,0)</f>
        <v>#N/A</v>
      </c>
      <c r="P840" s="6">
        <f t="shared" si="39"/>
        <v>1</v>
      </c>
      <c r="Q840" s="6">
        <f t="shared" si="40"/>
        <v>0</v>
      </c>
      <c r="R840" s="6">
        <f t="shared" si="41"/>
        <v>0</v>
      </c>
      <c r="S840" s="6">
        <f>IF(P840=1, SUM($P$1:P840))</f>
        <v>557</v>
      </c>
    </row>
    <row r="841" spans="1:19" x14ac:dyDescent="0.2">
      <c r="A841" s="6">
        <v>865</v>
      </c>
      <c r="B841" s="6" t="s">
        <v>15428</v>
      </c>
      <c r="C841" s="6" t="s">
        <v>15424</v>
      </c>
      <c r="D841" s="6" t="s">
        <v>15425</v>
      </c>
      <c r="E841" s="6" t="s">
        <v>518</v>
      </c>
      <c r="F841" s="6">
        <v>20650</v>
      </c>
      <c r="G841" s="6">
        <v>3014754419</v>
      </c>
      <c r="H841" s="6" t="s">
        <v>15424</v>
      </c>
      <c r="I841" s="6" t="s">
        <v>15429</v>
      </c>
      <c r="J841" s="6">
        <v>0</v>
      </c>
      <c r="K841" s="6" t="s">
        <v>15427</v>
      </c>
      <c r="L841" s="6" t="s">
        <v>8975</v>
      </c>
      <c r="M841" s="6">
        <v>0</v>
      </c>
      <c r="N841" s="6" t="s">
        <v>8972</v>
      </c>
      <c r="O841" s="2" t="e">
        <f>MATCH(A841, 'combined matches'!A$1:A$4986,0)</f>
        <v>#N/A</v>
      </c>
      <c r="P841" s="6">
        <f t="shared" si="39"/>
        <v>1</v>
      </c>
      <c r="Q841" s="6">
        <f t="shared" si="40"/>
        <v>1</v>
      </c>
      <c r="R841" s="6" t="b">
        <f t="shared" si="41"/>
        <v>0</v>
      </c>
      <c r="S841" s="6">
        <f>IF(P841=1, SUM($P$1:P841))</f>
        <v>558</v>
      </c>
    </row>
    <row r="842" spans="1:19" x14ac:dyDescent="0.2">
      <c r="A842" s="6">
        <v>866</v>
      </c>
      <c r="B842" s="6" t="s">
        <v>15430</v>
      </c>
      <c r="C842" s="6" t="s">
        <v>15431</v>
      </c>
      <c r="D842" s="6" t="s">
        <v>15432</v>
      </c>
      <c r="E842" s="6" t="s">
        <v>518</v>
      </c>
      <c r="F842" s="6">
        <v>21871</v>
      </c>
      <c r="G842" s="6">
        <v>4435231764</v>
      </c>
      <c r="H842" s="6" t="s">
        <v>15433</v>
      </c>
      <c r="I842" s="6" t="s">
        <v>15434</v>
      </c>
      <c r="J842" s="6">
        <v>0</v>
      </c>
      <c r="K842" s="6" t="s">
        <v>15435</v>
      </c>
      <c r="L842" s="6" t="s">
        <v>8975</v>
      </c>
      <c r="M842" s="6">
        <v>0</v>
      </c>
      <c r="N842" s="6" t="s">
        <v>11017</v>
      </c>
      <c r="O842" s="2" t="e">
        <f>MATCH(A842, 'combined matches'!A$1:A$4986,0)</f>
        <v>#N/A</v>
      </c>
      <c r="P842" s="6">
        <f t="shared" si="39"/>
        <v>1</v>
      </c>
      <c r="Q842" s="6">
        <f t="shared" si="40"/>
        <v>0</v>
      </c>
      <c r="R842" s="6">
        <f t="shared" si="41"/>
        <v>0</v>
      </c>
      <c r="S842" s="6">
        <f>IF(P842=1, SUM($P$1:P842))</f>
        <v>559</v>
      </c>
    </row>
    <row r="843" spans="1:19" x14ac:dyDescent="0.2">
      <c r="A843" s="6">
        <v>867</v>
      </c>
      <c r="B843" s="6" t="s">
        <v>15436</v>
      </c>
      <c r="C843" s="6" t="s">
        <v>15437</v>
      </c>
      <c r="D843" s="6" t="s">
        <v>15432</v>
      </c>
      <c r="E843" s="6" t="s">
        <v>518</v>
      </c>
      <c r="F843" s="6">
        <v>21871</v>
      </c>
      <c r="G843" s="6">
        <v>4435231740</v>
      </c>
      <c r="H843" s="6" t="s">
        <v>15438</v>
      </c>
      <c r="I843" s="6" t="s">
        <v>15439</v>
      </c>
      <c r="J843" s="6">
        <v>0</v>
      </c>
      <c r="K843" s="6" t="s">
        <v>15435</v>
      </c>
      <c r="L843" s="6" t="s">
        <v>8975</v>
      </c>
      <c r="M843" s="6">
        <v>0</v>
      </c>
      <c r="N843" s="6" t="s">
        <v>8972</v>
      </c>
      <c r="O843" s="2" t="e">
        <f>MATCH(A843, 'combined matches'!A$1:A$4986,0)</f>
        <v>#N/A</v>
      </c>
      <c r="P843" s="6">
        <f t="shared" si="39"/>
        <v>1</v>
      </c>
      <c r="Q843" s="6">
        <f t="shared" si="40"/>
        <v>1</v>
      </c>
      <c r="R843" s="6" t="b">
        <f t="shared" si="41"/>
        <v>0</v>
      </c>
      <c r="S843" s="6">
        <f>IF(P843=1, SUM($P$1:P843))</f>
        <v>560</v>
      </c>
    </row>
    <row r="844" spans="1:19" x14ac:dyDescent="0.2">
      <c r="A844" s="6">
        <v>868</v>
      </c>
      <c r="B844" s="6" t="s">
        <v>15440</v>
      </c>
      <c r="C844" s="6" t="s">
        <v>15441</v>
      </c>
      <c r="D844" s="6" t="s">
        <v>15442</v>
      </c>
      <c r="E844" s="6" t="s">
        <v>518</v>
      </c>
      <c r="F844" s="6">
        <v>21601</v>
      </c>
      <c r="G844" s="6">
        <v>4108195600</v>
      </c>
      <c r="H844" s="6" t="s">
        <v>15441</v>
      </c>
      <c r="I844" s="6" t="s">
        <v>15443</v>
      </c>
      <c r="J844" s="6">
        <v>0</v>
      </c>
      <c r="K844" s="6" t="s">
        <v>15444</v>
      </c>
      <c r="L844" s="6" t="s">
        <v>8975</v>
      </c>
      <c r="M844" s="6">
        <v>0</v>
      </c>
      <c r="N844" s="6" t="s">
        <v>11017</v>
      </c>
      <c r="O844" s="2" t="e">
        <f>MATCH(A844, 'combined matches'!A$1:A$4986,0)</f>
        <v>#N/A</v>
      </c>
      <c r="P844" s="6">
        <f t="shared" si="39"/>
        <v>1</v>
      </c>
      <c r="Q844" s="6">
        <f t="shared" si="40"/>
        <v>0</v>
      </c>
      <c r="R844" s="6">
        <f t="shared" si="41"/>
        <v>0</v>
      </c>
      <c r="S844" s="6">
        <f>IF(P844=1, SUM($P$1:P844))</f>
        <v>561</v>
      </c>
    </row>
    <row r="845" spans="1:19" x14ac:dyDescent="0.2">
      <c r="A845" s="6">
        <v>869</v>
      </c>
      <c r="B845" s="6" t="s">
        <v>15445</v>
      </c>
      <c r="C845" s="6" t="s">
        <v>15446</v>
      </c>
      <c r="D845" s="6" t="s">
        <v>15442</v>
      </c>
      <c r="E845" s="6" t="s">
        <v>518</v>
      </c>
      <c r="F845" s="6">
        <v>21601</v>
      </c>
      <c r="G845" s="6">
        <v>4108209067</v>
      </c>
      <c r="H845" s="6" t="s">
        <v>15447</v>
      </c>
      <c r="I845" s="6" t="s">
        <v>15445</v>
      </c>
      <c r="J845" s="6">
        <v>0</v>
      </c>
      <c r="K845" s="6" t="s">
        <v>15444</v>
      </c>
      <c r="L845" s="6" t="s">
        <v>8982</v>
      </c>
      <c r="M845" s="6">
        <v>0</v>
      </c>
      <c r="N845" s="6" t="s">
        <v>8972</v>
      </c>
      <c r="O845" s="2" t="e">
        <f>MATCH(A845, 'combined matches'!A$1:A$4986,0)</f>
        <v>#N/A</v>
      </c>
      <c r="P845" s="6">
        <f t="shared" si="39"/>
        <v>1</v>
      </c>
      <c r="Q845" s="6">
        <f t="shared" si="40"/>
        <v>1</v>
      </c>
      <c r="R845" s="6" t="b">
        <f t="shared" si="41"/>
        <v>0</v>
      </c>
      <c r="S845" s="6">
        <f>IF(P845=1, SUM($P$1:P845))</f>
        <v>562</v>
      </c>
    </row>
    <row r="846" spans="1:19" x14ac:dyDescent="0.2">
      <c r="A846" s="6">
        <v>870</v>
      </c>
      <c r="B846" s="6" t="s">
        <v>1593</v>
      </c>
      <c r="C846" s="6" t="s">
        <v>15448</v>
      </c>
      <c r="D846" s="6" t="s">
        <v>15449</v>
      </c>
      <c r="E846" s="6" t="s">
        <v>518</v>
      </c>
      <c r="F846" s="6">
        <v>21742</v>
      </c>
      <c r="G846" s="6">
        <v>2403133200</v>
      </c>
      <c r="H846" s="6" t="s">
        <v>15450</v>
      </c>
      <c r="I846" s="6" t="s">
        <v>15451</v>
      </c>
      <c r="J846" s="6">
        <v>0</v>
      </c>
      <c r="K846" s="6" t="s">
        <v>15452</v>
      </c>
      <c r="L846" s="6" t="s">
        <v>8975</v>
      </c>
      <c r="M846" s="6">
        <v>0</v>
      </c>
      <c r="N846" s="6" t="s">
        <v>11017</v>
      </c>
      <c r="O846" s="2" t="e">
        <f>MATCH(A846, 'combined matches'!A$1:A$4986,0)</f>
        <v>#N/A</v>
      </c>
      <c r="P846" s="6">
        <f t="shared" si="39"/>
        <v>1</v>
      </c>
      <c r="Q846" s="6">
        <f t="shared" si="40"/>
        <v>0</v>
      </c>
      <c r="R846" s="6">
        <f t="shared" si="41"/>
        <v>0</v>
      </c>
      <c r="S846" s="6">
        <f>IF(P846=1, SUM($P$1:P846))</f>
        <v>563</v>
      </c>
    </row>
    <row r="847" spans="1:19" x14ac:dyDescent="0.2">
      <c r="A847" s="6">
        <v>871</v>
      </c>
      <c r="B847" s="6" t="s">
        <v>15453</v>
      </c>
      <c r="C847" s="6" t="s">
        <v>15448</v>
      </c>
      <c r="D847" s="6" t="s">
        <v>15449</v>
      </c>
      <c r="E847" s="6" t="s">
        <v>518</v>
      </c>
      <c r="F847" s="6">
        <v>21742</v>
      </c>
      <c r="G847" s="6">
        <v>2403133296</v>
      </c>
      <c r="H847" s="6" t="s">
        <v>15450</v>
      </c>
      <c r="I847" s="6" t="s">
        <v>15454</v>
      </c>
      <c r="J847" s="6">
        <v>0</v>
      </c>
      <c r="K847" s="6" t="s">
        <v>15452</v>
      </c>
      <c r="L847" s="6" t="s">
        <v>8975</v>
      </c>
      <c r="M847" s="6">
        <v>0</v>
      </c>
      <c r="N847" s="6" t="s">
        <v>8972</v>
      </c>
      <c r="O847" s="2" t="e">
        <f>MATCH(A847, 'combined matches'!A$1:A$4986,0)</f>
        <v>#N/A</v>
      </c>
      <c r="P847" s="6">
        <f t="shared" si="39"/>
        <v>1</v>
      </c>
      <c r="Q847" s="6">
        <f t="shared" si="40"/>
        <v>1</v>
      </c>
      <c r="R847" s="6" t="b">
        <f t="shared" si="41"/>
        <v>0</v>
      </c>
      <c r="S847" s="6">
        <f>IF(P847=1, SUM($P$1:P847))</f>
        <v>564</v>
      </c>
    </row>
    <row r="848" spans="1:19" x14ac:dyDescent="0.2">
      <c r="A848" s="6">
        <v>872</v>
      </c>
      <c r="B848" s="6" t="s">
        <v>15455</v>
      </c>
      <c r="C848" s="6" t="s">
        <v>15456</v>
      </c>
      <c r="D848" s="6" t="s">
        <v>12050</v>
      </c>
      <c r="E848" s="6" t="s">
        <v>518</v>
      </c>
      <c r="F848" s="6">
        <v>21801</v>
      </c>
      <c r="G848" s="6">
        <v>4107491244</v>
      </c>
      <c r="H848" s="6" t="s">
        <v>15456</v>
      </c>
      <c r="I848" s="6" t="s">
        <v>15457</v>
      </c>
      <c r="J848" s="6">
        <v>0</v>
      </c>
      <c r="K848" s="6" t="s">
        <v>15458</v>
      </c>
      <c r="L848" s="6" t="s">
        <v>8979</v>
      </c>
      <c r="M848" s="6">
        <v>0</v>
      </c>
      <c r="N848" s="6" t="s">
        <v>11017</v>
      </c>
      <c r="O848" s="2" t="e">
        <f>MATCH(A848, 'combined matches'!A$1:A$4986,0)</f>
        <v>#N/A</v>
      </c>
      <c r="P848" s="6">
        <f t="shared" si="39"/>
        <v>1</v>
      </c>
      <c r="Q848" s="6">
        <f t="shared" si="40"/>
        <v>0</v>
      </c>
      <c r="R848" s="6">
        <f t="shared" si="41"/>
        <v>0</v>
      </c>
      <c r="S848" s="6">
        <f>IF(P848=1, SUM($P$1:P848))</f>
        <v>565</v>
      </c>
    </row>
    <row r="849" spans="1:19" x14ac:dyDescent="0.2">
      <c r="A849" s="6">
        <v>873</v>
      </c>
      <c r="B849" s="6" t="s">
        <v>15459</v>
      </c>
      <c r="C849" s="6" t="s">
        <v>15460</v>
      </c>
      <c r="D849" s="6" t="s">
        <v>12050</v>
      </c>
      <c r="E849" s="6" t="s">
        <v>518</v>
      </c>
      <c r="F849" s="6">
        <v>21801</v>
      </c>
      <c r="G849" s="6">
        <v>4105436962</v>
      </c>
      <c r="H849" s="6" t="s">
        <v>15460</v>
      </c>
      <c r="I849" s="6" t="s">
        <v>15461</v>
      </c>
      <c r="J849" s="6">
        <v>0</v>
      </c>
      <c r="K849" s="6" t="s">
        <v>15458</v>
      </c>
      <c r="L849" s="6" t="s">
        <v>8975</v>
      </c>
      <c r="M849" s="6">
        <v>0</v>
      </c>
      <c r="N849" s="6" t="s">
        <v>8972</v>
      </c>
      <c r="O849" s="2" t="e">
        <f>MATCH(A849, 'combined matches'!A$1:A$4986,0)</f>
        <v>#N/A</v>
      </c>
      <c r="P849" s="6">
        <f t="shared" si="39"/>
        <v>1</v>
      </c>
      <c r="Q849" s="6">
        <f t="shared" si="40"/>
        <v>1</v>
      </c>
      <c r="R849" s="6" t="b">
        <f t="shared" si="41"/>
        <v>0</v>
      </c>
      <c r="S849" s="6">
        <f>IF(P849=1, SUM($P$1:P849))</f>
        <v>566</v>
      </c>
    </row>
    <row r="850" spans="1:19" x14ac:dyDescent="0.2">
      <c r="A850" s="6">
        <v>874</v>
      </c>
      <c r="B850" s="6" t="s">
        <v>15462</v>
      </c>
      <c r="C850" s="6" t="s">
        <v>15463</v>
      </c>
      <c r="D850" s="6" t="s">
        <v>13165</v>
      </c>
      <c r="E850" s="6" t="s">
        <v>518</v>
      </c>
      <c r="F850" s="6">
        <v>21863</v>
      </c>
      <c r="G850" s="6">
        <v>4106321100</v>
      </c>
      <c r="H850" s="6" t="s">
        <v>15464</v>
      </c>
      <c r="I850" s="6" t="s">
        <v>15465</v>
      </c>
      <c r="J850" s="6">
        <v>0</v>
      </c>
      <c r="K850" s="6" t="s">
        <v>15466</v>
      </c>
      <c r="L850" s="6" t="s">
        <v>8975</v>
      </c>
      <c r="M850" s="6">
        <v>0</v>
      </c>
      <c r="N850" s="6" t="s">
        <v>11017</v>
      </c>
      <c r="O850" s="2" t="e">
        <f>MATCH(A850, 'combined matches'!A$1:A$4986,0)</f>
        <v>#N/A</v>
      </c>
      <c r="P850" s="6">
        <f t="shared" si="39"/>
        <v>1</v>
      </c>
      <c r="Q850" s="6">
        <f t="shared" si="40"/>
        <v>0</v>
      </c>
      <c r="R850" s="6">
        <f t="shared" si="41"/>
        <v>0</v>
      </c>
      <c r="S850" s="6">
        <f>IF(P850=1, SUM($P$1:P850))</f>
        <v>567</v>
      </c>
    </row>
    <row r="851" spans="1:19" x14ac:dyDescent="0.2">
      <c r="A851" s="6">
        <v>875</v>
      </c>
      <c r="B851" s="6" t="s">
        <v>15467</v>
      </c>
      <c r="C851" s="6" t="s">
        <v>15468</v>
      </c>
      <c r="D851" s="6" t="s">
        <v>76</v>
      </c>
      <c r="E851" s="6" t="s">
        <v>518</v>
      </c>
      <c r="F851" s="6">
        <v>21842</v>
      </c>
      <c r="G851" s="6">
        <v>4106290164</v>
      </c>
      <c r="H851" s="6" t="s">
        <v>15469</v>
      </c>
      <c r="I851" s="6" t="s">
        <v>15470</v>
      </c>
      <c r="J851" s="6">
        <v>0</v>
      </c>
      <c r="K851" s="6" t="s">
        <v>15466</v>
      </c>
      <c r="L851" s="6" t="s">
        <v>8975</v>
      </c>
      <c r="M851" s="6">
        <v>0</v>
      </c>
      <c r="N851" s="6" t="s">
        <v>8972</v>
      </c>
      <c r="O851" s="2" t="e">
        <f>MATCH(A851, 'combined matches'!A$1:A$4986,0)</f>
        <v>#N/A</v>
      </c>
      <c r="P851" s="6">
        <f t="shared" si="39"/>
        <v>1</v>
      </c>
      <c r="Q851" s="6">
        <f t="shared" si="40"/>
        <v>1</v>
      </c>
      <c r="R851" s="6" t="b">
        <f t="shared" si="41"/>
        <v>0</v>
      </c>
      <c r="S851" s="6">
        <f>IF(P851=1, SUM($P$1:P851))</f>
        <v>568</v>
      </c>
    </row>
    <row r="852" spans="1:19" x14ac:dyDescent="0.2">
      <c r="A852" s="6">
        <v>876</v>
      </c>
      <c r="B852" s="6" t="s">
        <v>15471</v>
      </c>
      <c r="C852" s="6" t="s">
        <v>15472</v>
      </c>
      <c r="D852" s="6" t="s">
        <v>15473</v>
      </c>
      <c r="E852" s="6" t="s">
        <v>518</v>
      </c>
      <c r="F852" s="6">
        <v>21851</v>
      </c>
      <c r="G852" s="6">
        <v>4109572005</v>
      </c>
      <c r="H852" s="6" t="s">
        <v>15474</v>
      </c>
      <c r="I852" s="6" t="s">
        <v>15475</v>
      </c>
      <c r="J852" s="6">
        <v>0</v>
      </c>
      <c r="K852" s="6" t="s">
        <v>15466</v>
      </c>
      <c r="L852" s="6" t="s">
        <v>8975</v>
      </c>
      <c r="M852" s="6">
        <v>0</v>
      </c>
      <c r="N852" s="6" t="s">
        <v>8972</v>
      </c>
      <c r="O852" s="2" t="e">
        <f>MATCH(A852, 'combined matches'!A$1:A$4986,0)</f>
        <v>#N/A</v>
      </c>
      <c r="P852" s="6">
        <f t="shared" si="39"/>
        <v>1</v>
      </c>
      <c r="Q852" s="6">
        <f t="shared" si="40"/>
        <v>1</v>
      </c>
      <c r="R852" s="6" t="b">
        <f t="shared" si="41"/>
        <v>0</v>
      </c>
      <c r="S852" s="6">
        <f>IF(P852=1, SUM($P$1:P852))</f>
        <v>569</v>
      </c>
    </row>
    <row r="853" spans="1:19" x14ac:dyDescent="0.2">
      <c r="A853" s="6">
        <v>877</v>
      </c>
      <c r="B853" s="6" t="s">
        <v>15476</v>
      </c>
      <c r="C853" s="6" t="s">
        <v>15477</v>
      </c>
      <c r="D853" s="6" t="s">
        <v>15478</v>
      </c>
      <c r="E853" s="6" t="s">
        <v>518</v>
      </c>
      <c r="F853" s="6">
        <v>21201</v>
      </c>
      <c r="G853" s="6">
        <v>4105761400</v>
      </c>
      <c r="H853" s="6" t="s">
        <v>15477</v>
      </c>
      <c r="I853" s="6" t="s">
        <v>15476</v>
      </c>
      <c r="J853" s="6">
        <v>0</v>
      </c>
      <c r="K853" s="6" t="s">
        <v>15479</v>
      </c>
      <c r="L853" s="6" t="s">
        <v>8982</v>
      </c>
      <c r="M853" s="6">
        <v>0</v>
      </c>
      <c r="N853" s="6" t="s">
        <v>11017</v>
      </c>
      <c r="O853" s="2" t="e">
        <f>MATCH(A853, 'combined matches'!A$1:A$4986,0)</f>
        <v>#N/A</v>
      </c>
      <c r="P853" s="6">
        <f t="shared" si="39"/>
        <v>1</v>
      </c>
      <c r="Q853" s="6">
        <f t="shared" si="40"/>
        <v>0</v>
      </c>
      <c r="R853" s="6">
        <f t="shared" si="41"/>
        <v>0</v>
      </c>
      <c r="S853" s="6">
        <f>IF(P853=1, SUM($P$1:P853))</f>
        <v>570</v>
      </c>
    </row>
    <row r="854" spans="1:19" x14ac:dyDescent="0.2">
      <c r="A854" s="6">
        <v>878</v>
      </c>
      <c r="B854" s="6" t="s">
        <v>15480</v>
      </c>
      <c r="C854" s="6" t="s">
        <v>15481</v>
      </c>
      <c r="D854" s="6" t="s">
        <v>15482</v>
      </c>
      <c r="E854" s="6" t="s">
        <v>518</v>
      </c>
      <c r="F854" s="6">
        <v>21401</v>
      </c>
      <c r="G854" s="6">
        <v>4102632100</v>
      </c>
      <c r="H854" s="6" t="s">
        <v>15483</v>
      </c>
      <c r="I854" s="6" t="s">
        <v>15480</v>
      </c>
      <c r="J854" s="6">
        <v>0</v>
      </c>
      <c r="K854" s="6" t="s">
        <v>15479</v>
      </c>
      <c r="L854" s="6" t="s">
        <v>8982</v>
      </c>
      <c r="M854" s="6">
        <v>0</v>
      </c>
      <c r="N854" s="6" t="s">
        <v>8972</v>
      </c>
      <c r="O854" s="2" t="e">
        <f>MATCH(A854, 'combined matches'!A$1:A$4986,0)</f>
        <v>#N/A</v>
      </c>
      <c r="P854" s="6">
        <f t="shared" si="39"/>
        <v>1</v>
      </c>
      <c r="Q854" s="6">
        <f t="shared" si="40"/>
        <v>1</v>
      </c>
      <c r="R854" s="6" t="b">
        <f t="shared" si="41"/>
        <v>0</v>
      </c>
      <c r="S854" s="6">
        <f>IF(P854=1, SUM($P$1:P854))</f>
        <v>571</v>
      </c>
    </row>
    <row r="855" spans="1:19" x14ac:dyDescent="0.2">
      <c r="A855" s="6">
        <v>879</v>
      </c>
      <c r="B855" s="6" t="s">
        <v>15484</v>
      </c>
      <c r="C855" s="6" t="s">
        <v>15485</v>
      </c>
      <c r="D855" s="6" t="s">
        <v>521</v>
      </c>
      <c r="E855" s="6" t="s">
        <v>518</v>
      </c>
      <c r="F855" s="6">
        <v>21702</v>
      </c>
      <c r="G855" s="6">
        <v>3016627171</v>
      </c>
      <c r="H855" s="6" t="s">
        <v>15486</v>
      </c>
      <c r="I855" s="6" t="s">
        <v>15484</v>
      </c>
      <c r="J855" s="6">
        <v>0</v>
      </c>
      <c r="K855" s="6" t="s">
        <v>15479</v>
      </c>
      <c r="L855" s="6" t="s">
        <v>8982</v>
      </c>
      <c r="M855" s="6">
        <v>0</v>
      </c>
      <c r="N855" s="6" t="s">
        <v>8972</v>
      </c>
      <c r="O855" s="2" t="e">
        <f>MATCH(A855, 'combined matches'!A$1:A$4986,0)</f>
        <v>#N/A</v>
      </c>
      <c r="P855" s="6">
        <f t="shared" si="39"/>
        <v>1</v>
      </c>
      <c r="Q855" s="6">
        <f t="shared" si="40"/>
        <v>1</v>
      </c>
      <c r="R855" s="6" t="b">
        <f t="shared" si="41"/>
        <v>0</v>
      </c>
      <c r="S855" s="6">
        <f>IF(P855=1, SUM($P$1:P855))</f>
        <v>572</v>
      </c>
    </row>
    <row r="856" spans="1:19" x14ac:dyDescent="0.2">
      <c r="A856" s="6">
        <v>880</v>
      </c>
      <c r="B856" s="6" t="s">
        <v>15487</v>
      </c>
      <c r="C856" s="6" t="s">
        <v>15477</v>
      </c>
      <c r="D856" s="6" t="s">
        <v>15478</v>
      </c>
      <c r="E856" s="6" t="s">
        <v>518</v>
      </c>
      <c r="F856" s="6">
        <v>21201</v>
      </c>
      <c r="G856" s="6">
        <v>4105761414</v>
      </c>
      <c r="H856" s="6" t="s">
        <v>15477</v>
      </c>
      <c r="I856" s="6" t="s">
        <v>15487</v>
      </c>
      <c r="J856" s="6">
        <v>0</v>
      </c>
      <c r="K856" s="6" t="s">
        <v>15479</v>
      </c>
      <c r="L856" s="6" t="s">
        <v>8982</v>
      </c>
      <c r="M856" s="6">
        <v>0</v>
      </c>
      <c r="N856" s="6" t="s">
        <v>8972</v>
      </c>
      <c r="O856" s="2" t="e">
        <f>MATCH(A856, 'combined matches'!A$1:A$4986,0)</f>
        <v>#N/A</v>
      </c>
      <c r="P856" s="6">
        <f t="shared" si="39"/>
        <v>1</v>
      </c>
      <c r="Q856" s="6">
        <f t="shared" si="40"/>
        <v>1</v>
      </c>
      <c r="R856" s="6" t="b">
        <f t="shared" si="41"/>
        <v>0</v>
      </c>
      <c r="S856" s="6">
        <f>IF(P856=1, SUM($P$1:P856))</f>
        <v>573</v>
      </c>
    </row>
    <row r="857" spans="1:19" x14ac:dyDescent="0.2">
      <c r="A857" s="6">
        <v>881</v>
      </c>
      <c r="B857" s="6" t="s">
        <v>15488</v>
      </c>
      <c r="C857" s="6" t="s">
        <v>15489</v>
      </c>
      <c r="D857" s="6" t="s">
        <v>15490</v>
      </c>
      <c r="E857" s="6" t="s">
        <v>518</v>
      </c>
      <c r="F857" s="6">
        <v>21117</v>
      </c>
      <c r="G857" s="6">
        <v>4103631655</v>
      </c>
      <c r="H857" s="6" t="s">
        <v>15491</v>
      </c>
      <c r="I857" s="6" t="s">
        <v>15488</v>
      </c>
      <c r="J857" s="6">
        <v>0</v>
      </c>
      <c r="K857" s="6" t="s">
        <v>15479</v>
      </c>
      <c r="L857" s="6" t="s">
        <v>8982</v>
      </c>
      <c r="M857" s="6">
        <v>0</v>
      </c>
      <c r="N857" s="6" t="s">
        <v>8972</v>
      </c>
      <c r="O857" s="2" t="e">
        <f>MATCH(A857, 'combined matches'!A$1:A$4986,0)</f>
        <v>#N/A</v>
      </c>
      <c r="P857" s="6">
        <f t="shared" si="39"/>
        <v>1</v>
      </c>
      <c r="Q857" s="6">
        <f t="shared" si="40"/>
        <v>1</v>
      </c>
      <c r="R857" s="6" t="b">
        <f t="shared" si="41"/>
        <v>0</v>
      </c>
      <c r="S857" s="6">
        <f>IF(P857=1, SUM($P$1:P857))</f>
        <v>574</v>
      </c>
    </row>
    <row r="858" spans="1:19" x14ac:dyDescent="0.2">
      <c r="A858" s="6">
        <v>882</v>
      </c>
      <c r="B858" s="6" t="s">
        <v>15492</v>
      </c>
      <c r="C858" s="6" t="s">
        <v>15493</v>
      </c>
      <c r="D858" s="6" t="s">
        <v>15478</v>
      </c>
      <c r="E858" s="6" t="s">
        <v>518</v>
      </c>
      <c r="F858" s="6">
        <v>21234</v>
      </c>
      <c r="G858" s="6">
        <v>4106659775</v>
      </c>
      <c r="H858" s="6" t="s">
        <v>15494</v>
      </c>
      <c r="I858" s="6" t="s">
        <v>15492</v>
      </c>
      <c r="J858" s="6">
        <v>0</v>
      </c>
      <c r="K858" s="6" t="s">
        <v>15479</v>
      </c>
      <c r="L858" s="6" t="s">
        <v>8982</v>
      </c>
      <c r="M858" s="6">
        <v>0</v>
      </c>
      <c r="N858" s="6" t="s">
        <v>8972</v>
      </c>
      <c r="O858" s="2" t="e">
        <f>MATCH(A858, 'combined matches'!A$1:A$4986,0)</f>
        <v>#N/A</v>
      </c>
      <c r="P858" s="6">
        <f t="shared" si="39"/>
        <v>1</v>
      </c>
      <c r="Q858" s="6">
        <f t="shared" si="40"/>
        <v>1</v>
      </c>
      <c r="R858" s="6" t="b">
        <f t="shared" si="41"/>
        <v>0</v>
      </c>
      <c r="S858" s="6">
        <f>IF(P858=1, SUM($P$1:P858))</f>
        <v>575</v>
      </c>
    </row>
    <row r="859" spans="1:19" x14ac:dyDescent="0.2">
      <c r="A859" s="6">
        <v>883</v>
      </c>
      <c r="B859" s="6" t="s">
        <v>15495</v>
      </c>
      <c r="C859" s="6" t="s">
        <v>15496</v>
      </c>
      <c r="D859" s="6" t="s">
        <v>15497</v>
      </c>
      <c r="E859" s="6" t="s">
        <v>518</v>
      </c>
      <c r="F859" s="6">
        <v>20602</v>
      </c>
      <c r="G859" s="6">
        <v>3016456800</v>
      </c>
      <c r="H859" s="6" t="s">
        <v>15496</v>
      </c>
      <c r="I859" s="6" t="s">
        <v>15498</v>
      </c>
      <c r="J859" s="6">
        <v>0</v>
      </c>
      <c r="K859" s="6" t="s">
        <v>15479</v>
      </c>
      <c r="L859" s="6" t="s">
        <v>8982</v>
      </c>
      <c r="M859" s="6">
        <v>0</v>
      </c>
      <c r="N859" s="6" t="s">
        <v>8972</v>
      </c>
      <c r="O859" s="2" t="e">
        <f>MATCH(A859, 'combined matches'!A$1:A$4986,0)</f>
        <v>#N/A</v>
      </c>
      <c r="P859" s="6">
        <f t="shared" si="39"/>
        <v>1</v>
      </c>
      <c r="Q859" s="6">
        <f t="shared" si="40"/>
        <v>1</v>
      </c>
      <c r="R859" s="6" t="b">
        <f t="shared" si="41"/>
        <v>0</v>
      </c>
      <c r="S859" s="6">
        <f>IF(P859=1, SUM($P$1:P859))</f>
        <v>576</v>
      </c>
    </row>
    <row r="860" spans="1:19" x14ac:dyDescent="0.2">
      <c r="A860" s="6">
        <v>884</v>
      </c>
      <c r="B860" s="6" t="s">
        <v>15499</v>
      </c>
      <c r="C860" s="6" t="s">
        <v>15500</v>
      </c>
      <c r="D860" s="6" t="s">
        <v>15478</v>
      </c>
      <c r="E860" s="6" t="s">
        <v>518</v>
      </c>
      <c r="F860" s="6">
        <v>21202</v>
      </c>
      <c r="G860" s="6">
        <v>4103964398</v>
      </c>
      <c r="H860" s="6" t="s">
        <v>15500</v>
      </c>
      <c r="I860" s="6" t="s">
        <v>15501</v>
      </c>
      <c r="J860" s="6">
        <v>0</v>
      </c>
      <c r="K860" s="6" t="s">
        <v>15502</v>
      </c>
      <c r="L860" s="6" t="s">
        <v>8975</v>
      </c>
      <c r="M860" s="6">
        <v>0</v>
      </c>
      <c r="N860" s="6" t="s">
        <v>11017</v>
      </c>
      <c r="O860" s="2" t="e">
        <f>MATCH(A860, 'combined matches'!A$1:A$4986,0)</f>
        <v>#N/A</v>
      </c>
      <c r="P860" s="6">
        <f t="shared" si="39"/>
        <v>1</v>
      </c>
      <c r="Q860" s="6">
        <f t="shared" si="40"/>
        <v>0</v>
      </c>
      <c r="R860" s="6">
        <f t="shared" si="41"/>
        <v>0</v>
      </c>
      <c r="S860" s="6">
        <f>IF(P860=1, SUM($P$1:P860))</f>
        <v>577</v>
      </c>
    </row>
    <row r="861" spans="1:19" x14ac:dyDescent="0.2">
      <c r="A861" s="6">
        <v>885</v>
      </c>
      <c r="B861" s="6" t="s">
        <v>15503</v>
      </c>
      <c r="C861" s="6" t="s">
        <v>15504</v>
      </c>
      <c r="D861" s="6" t="s">
        <v>15478</v>
      </c>
      <c r="E861" s="6" t="s">
        <v>518</v>
      </c>
      <c r="F861" s="6">
        <v>21217</v>
      </c>
      <c r="G861" s="6">
        <v>4103960186</v>
      </c>
      <c r="H861" s="6" t="s">
        <v>15505</v>
      </c>
      <c r="I861" s="6" t="s">
        <v>15506</v>
      </c>
      <c r="J861" s="6">
        <v>0</v>
      </c>
      <c r="K861" s="6" t="s">
        <v>15502</v>
      </c>
      <c r="L861" s="6" t="s">
        <v>8975</v>
      </c>
      <c r="M861" s="6">
        <v>0</v>
      </c>
      <c r="N861" s="6" t="s">
        <v>8972</v>
      </c>
      <c r="O861" s="2" t="e">
        <f>MATCH(A861, 'combined matches'!A$1:A$4986,0)</f>
        <v>#N/A</v>
      </c>
      <c r="P861" s="6">
        <f t="shared" si="39"/>
        <v>1</v>
      </c>
      <c r="Q861" s="6">
        <f t="shared" si="40"/>
        <v>1</v>
      </c>
      <c r="R861" s="6" t="b">
        <f t="shared" si="41"/>
        <v>0</v>
      </c>
      <c r="S861" s="6">
        <f>IF(P861=1, SUM($P$1:P861))</f>
        <v>578</v>
      </c>
    </row>
    <row r="862" spans="1:19" x14ac:dyDescent="0.2">
      <c r="A862" s="6">
        <v>886</v>
      </c>
      <c r="B862" s="6" t="s">
        <v>15507</v>
      </c>
      <c r="C862" s="6" t="s">
        <v>15508</v>
      </c>
      <c r="D862" s="6" t="s">
        <v>15478</v>
      </c>
      <c r="E862" s="6" t="s">
        <v>518</v>
      </c>
      <c r="F862" s="6">
        <v>21287</v>
      </c>
      <c r="G862" s="6">
        <v>4109555710</v>
      </c>
      <c r="H862" s="6" t="s">
        <v>15508</v>
      </c>
      <c r="I862" s="6" t="s">
        <v>15509</v>
      </c>
      <c r="J862" s="6">
        <v>0</v>
      </c>
      <c r="K862" s="6" t="s">
        <v>15502</v>
      </c>
      <c r="L862" s="6" t="s">
        <v>8979</v>
      </c>
      <c r="M862" s="6">
        <v>0</v>
      </c>
      <c r="N862" s="6" t="s">
        <v>8972</v>
      </c>
      <c r="O862" s="2" t="e">
        <f>MATCH(A862, 'combined matches'!A$1:A$4986,0)</f>
        <v>#N/A</v>
      </c>
      <c r="P862" s="6">
        <f t="shared" si="39"/>
        <v>1</v>
      </c>
      <c r="Q862" s="6">
        <f t="shared" si="40"/>
        <v>1</v>
      </c>
      <c r="R862" s="6" t="b">
        <f t="shared" si="41"/>
        <v>0</v>
      </c>
      <c r="S862" s="6">
        <f>IF(P862=1, SUM($P$1:P862))</f>
        <v>579</v>
      </c>
    </row>
    <row r="863" spans="1:19" x14ac:dyDescent="0.2">
      <c r="A863" s="6">
        <v>887</v>
      </c>
      <c r="B863" s="6" t="s">
        <v>15510</v>
      </c>
      <c r="C863" s="6" t="s">
        <v>15511</v>
      </c>
      <c r="D863" s="6" t="s">
        <v>15478</v>
      </c>
      <c r="E863" s="6" t="s">
        <v>518</v>
      </c>
      <c r="F863" s="6">
        <v>21205</v>
      </c>
      <c r="G863" s="6">
        <v>4103969401</v>
      </c>
      <c r="H863" s="6" t="s">
        <v>15511</v>
      </c>
      <c r="I863" s="6" t="s">
        <v>15510</v>
      </c>
      <c r="J863" s="6">
        <v>0</v>
      </c>
      <c r="K863" s="6" t="s">
        <v>15502</v>
      </c>
      <c r="L863" s="6" t="s">
        <v>8975</v>
      </c>
      <c r="M863" s="6">
        <v>0</v>
      </c>
      <c r="N863" s="6" t="s">
        <v>8972</v>
      </c>
      <c r="O863" s="2" t="e">
        <f>MATCH(A863, 'combined matches'!A$1:A$4986,0)</f>
        <v>#N/A</v>
      </c>
      <c r="P863" s="6">
        <f t="shared" si="39"/>
        <v>1</v>
      </c>
      <c r="Q863" s="6">
        <f t="shared" si="40"/>
        <v>1</v>
      </c>
      <c r="R863" s="6" t="b">
        <f t="shared" si="41"/>
        <v>0</v>
      </c>
      <c r="S863" s="6">
        <f>IF(P863=1, SUM($P$1:P863))</f>
        <v>580</v>
      </c>
    </row>
    <row r="864" spans="1:19" x14ac:dyDescent="0.2">
      <c r="A864" s="6">
        <v>888</v>
      </c>
      <c r="B864" s="6" t="s">
        <v>15512</v>
      </c>
      <c r="C864" s="6" t="s">
        <v>15504</v>
      </c>
      <c r="D864" s="6" t="s">
        <v>15478</v>
      </c>
      <c r="E864" s="6" t="s">
        <v>518</v>
      </c>
      <c r="F864" s="6">
        <v>21217</v>
      </c>
      <c r="G864" s="6">
        <v>4103960353</v>
      </c>
      <c r="H864" s="6" t="s">
        <v>15505</v>
      </c>
      <c r="I864" s="6" t="s">
        <v>15513</v>
      </c>
      <c r="J864" s="6">
        <v>0</v>
      </c>
      <c r="K864" s="6" t="s">
        <v>15502</v>
      </c>
      <c r="L864" s="6" t="s">
        <v>8975</v>
      </c>
      <c r="M864" s="6">
        <v>0</v>
      </c>
      <c r="N864" s="6" t="s">
        <v>8972</v>
      </c>
      <c r="O864" s="2" t="e">
        <f>MATCH(A864, 'combined matches'!A$1:A$4986,0)</f>
        <v>#N/A</v>
      </c>
      <c r="P864" s="6">
        <f t="shared" si="39"/>
        <v>1</v>
      </c>
      <c r="Q864" s="6">
        <f t="shared" si="40"/>
        <v>1</v>
      </c>
      <c r="R864" s="6" t="b">
        <f t="shared" si="41"/>
        <v>0</v>
      </c>
      <c r="S864" s="6">
        <f>IF(P864=1, SUM($P$1:P864))</f>
        <v>581</v>
      </c>
    </row>
    <row r="865" spans="1:19" x14ac:dyDescent="0.2">
      <c r="A865" s="6">
        <v>889</v>
      </c>
      <c r="B865" s="6" t="s">
        <v>15514</v>
      </c>
      <c r="C865" s="6" t="s">
        <v>15504</v>
      </c>
      <c r="D865" s="6" t="s">
        <v>15478</v>
      </c>
      <c r="E865" s="6" t="s">
        <v>518</v>
      </c>
      <c r="F865" s="6">
        <v>21217</v>
      </c>
      <c r="G865" s="6">
        <v>4103960186</v>
      </c>
      <c r="H865" s="6" t="s">
        <v>15505</v>
      </c>
      <c r="I865" s="6" t="s">
        <v>15515</v>
      </c>
      <c r="J865" s="6">
        <v>0</v>
      </c>
      <c r="K865" s="6" t="s">
        <v>15502</v>
      </c>
      <c r="L865" s="6" t="s">
        <v>8975</v>
      </c>
      <c r="M865" s="6">
        <v>0</v>
      </c>
      <c r="N865" s="6" t="s">
        <v>8972</v>
      </c>
      <c r="O865" s="2" t="e">
        <f>MATCH(A865, 'combined matches'!A$1:A$4986,0)</f>
        <v>#N/A</v>
      </c>
      <c r="P865" s="6">
        <f t="shared" si="39"/>
        <v>1</v>
      </c>
      <c r="Q865" s="6">
        <f t="shared" si="40"/>
        <v>1</v>
      </c>
      <c r="R865" s="6" t="b">
        <f t="shared" si="41"/>
        <v>0</v>
      </c>
      <c r="S865" s="6">
        <f>IF(P865=1, SUM($P$1:P865))</f>
        <v>582</v>
      </c>
    </row>
    <row r="866" spans="1:19" x14ac:dyDescent="0.2">
      <c r="A866" s="6">
        <v>890</v>
      </c>
      <c r="B866" s="6" t="s">
        <v>15516</v>
      </c>
      <c r="C866" s="6" t="s">
        <v>15517</v>
      </c>
      <c r="D866" s="6" t="s">
        <v>15478</v>
      </c>
      <c r="E866" s="6" t="s">
        <v>518</v>
      </c>
      <c r="F866" s="6">
        <v>21201</v>
      </c>
      <c r="G866" s="6">
        <v>4103288336</v>
      </c>
      <c r="H866" s="6" t="s">
        <v>15517</v>
      </c>
      <c r="I866" s="6" t="s">
        <v>15518</v>
      </c>
      <c r="J866" s="6">
        <v>0</v>
      </c>
      <c r="K866" s="6" t="s">
        <v>15502</v>
      </c>
      <c r="L866" s="6" t="s">
        <v>8979</v>
      </c>
      <c r="M866" s="6">
        <v>0</v>
      </c>
      <c r="N866" s="6" t="s">
        <v>8972</v>
      </c>
      <c r="O866" s="2" t="e">
        <f>MATCH(A866, 'combined matches'!A$1:A$4986,0)</f>
        <v>#N/A</v>
      </c>
      <c r="P866" s="6">
        <f t="shared" si="39"/>
        <v>1</v>
      </c>
      <c r="Q866" s="6">
        <f t="shared" si="40"/>
        <v>1</v>
      </c>
      <c r="R866" s="6" t="b">
        <f t="shared" si="41"/>
        <v>0</v>
      </c>
      <c r="S866" s="6">
        <f>IF(P866=1, SUM($P$1:P866))</f>
        <v>583</v>
      </c>
    </row>
    <row r="867" spans="1:19" x14ac:dyDescent="0.2">
      <c r="A867" s="6">
        <v>891</v>
      </c>
      <c r="B867" s="6" t="s">
        <v>15519</v>
      </c>
      <c r="C867" s="6" t="s">
        <v>15520</v>
      </c>
      <c r="D867" s="6" t="s">
        <v>15478</v>
      </c>
      <c r="E867" s="6" t="s">
        <v>518</v>
      </c>
      <c r="F867" s="6">
        <v>21213</v>
      </c>
      <c r="G867" s="6">
        <v>4105584800</v>
      </c>
      <c r="H867" s="6" t="s">
        <v>15521</v>
      </c>
      <c r="I867" s="6" t="s">
        <v>15522</v>
      </c>
      <c r="J867" s="6">
        <v>0</v>
      </c>
      <c r="K867" s="6" t="s">
        <v>15502</v>
      </c>
      <c r="L867" s="6" t="s">
        <v>8973</v>
      </c>
      <c r="M867" s="6">
        <v>1</v>
      </c>
      <c r="N867" s="6" t="s">
        <v>8972</v>
      </c>
      <c r="O867" s="2" t="e">
        <f>MATCH(A867, 'combined matches'!A$1:A$4986,0)</f>
        <v>#N/A</v>
      </c>
      <c r="P867" s="6">
        <f t="shared" si="39"/>
        <v>1</v>
      </c>
      <c r="Q867" s="6">
        <f t="shared" si="40"/>
        <v>1</v>
      </c>
      <c r="R867" s="6" t="b">
        <f t="shared" si="41"/>
        <v>0</v>
      </c>
      <c r="S867" s="6">
        <f>IF(P867=1, SUM($P$1:P867))</f>
        <v>584</v>
      </c>
    </row>
    <row r="868" spans="1:19" x14ac:dyDescent="0.2">
      <c r="A868" s="6">
        <v>892</v>
      </c>
      <c r="B868" s="6" t="s">
        <v>15523</v>
      </c>
      <c r="C868" s="6" t="s">
        <v>15524</v>
      </c>
      <c r="D868" s="6" t="s">
        <v>15478</v>
      </c>
      <c r="E868" s="6" t="s">
        <v>518</v>
      </c>
      <c r="F868" s="6">
        <v>21224</v>
      </c>
      <c r="G868" s="6">
        <v>4105584900</v>
      </c>
      <c r="H868" s="6" t="s">
        <v>15524</v>
      </c>
      <c r="I868" s="6" t="s">
        <v>15525</v>
      </c>
      <c r="J868" s="6">
        <v>0</v>
      </c>
      <c r="K868" s="6" t="s">
        <v>15502</v>
      </c>
      <c r="L868" s="6" t="s">
        <v>8973</v>
      </c>
      <c r="M868" s="6">
        <v>1</v>
      </c>
      <c r="N868" s="6" t="s">
        <v>8972</v>
      </c>
      <c r="O868" s="2" t="e">
        <f>MATCH(A868, 'combined matches'!A$1:A$4986,0)</f>
        <v>#N/A</v>
      </c>
      <c r="P868" s="6">
        <f t="shared" si="39"/>
        <v>1</v>
      </c>
      <c r="Q868" s="6">
        <f t="shared" si="40"/>
        <v>1</v>
      </c>
      <c r="R868" s="6" t="b">
        <f t="shared" si="41"/>
        <v>0</v>
      </c>
      <c r="S868" s="6">
        <f>IF(P868=1, SUM($P$1:P868))</f>
        <v>585</v>
      </c>
    </row>
    <row r="869" spans="1:19" x14ac:dyDescent="0.2">
      <c r="A869" s="6">
        <v>893</v>
      </c>
      <c r="B869" s="6" t="s">
        <v>15526</v>
      </c>
      <c r="C869" s="6" t="s">
        <v>15527</v>
      </c>
      <c r="D869" s="6" t="s">
        <v>15478</v>
      </c>
      <c r="E869" s="6" t="s">
        <v>518</v>
      </c>
      <c r="F869" s="6">
        <v>21215</v>
      </c>
      <c r="G869" s="6">
        <v>4437033694</v>
      </c>
      <c r="H869" s="6" t="s">
        <v>15528</v>
      </c>
      <c r="I869" s="6" t="s">
        <v>15529</v>
      </c>
      <c r="J869" s="6">
        <v>0</v>
      </c>
      <c r="K869" s="6" t="s">
        <v>15502</v>
      </c>
      <c r="L869" s="6" t="s">
        <v>8976</v>
      </c>
      <c r="M869" s="6">
        <v>1</v>
      </c>
      <c r="N869" s="6" t="s">
        <v>8972</v>
      </c>
      <c r="O869" s="2" t="e">
        <f>MATCH(A869, 'combined matches'!A$1:A$4986,0)</f>
        <v>#N/A</v>
      </c>
      <c r="P869" s="6">
        <f t="shared" si="39"/>
        <v>1</v>
      </c>
      <c r="Q869" s="6">
        <f t="shared" si="40"/>
        <v>1</v>
      </c>
      <c r="R869" s="6" t="b">
        <f t="shared" si="41"/>
        <v>0</v>
      </c>
      <c r="S869" s="6">
        <f>IF(P869=1, SUM($P$1:P869))</f>
        <v>586</v>
      </c>
    </row>
    <row r="870" spans="1:19" x14ac:dyDescent="0.2">
      <c r="A870" s="6">
        <v>894</v>
      </c>
      <c r="B870" s="6" t="s">
        <v>15530</v>
      </c>
      <c r="C870" s="6" t="s">
        <v>15531</v>
      </c>
      <c r="D870" s="6" t="s">
        <v>15478</v>
      </c>
      <c r="E870" s="6" t="s">
        <v>518</v>
      </c>
      <c r="F870" s="6">
        <v>21206</v>
      </c>
      <c r="G870" s="6">
        <v>4105584946</v>
      </c>
      <c r="H870" s="6" t="s">
        <v>15532</v>
      </c>
      <c r="I870" s="6" t="s">
        <v>15530</v>
      </c>
      <c r="J870" s="6">
        <v>0</v>
      </c>
      <c r="K870" s="6" t="s">
        <v>15502</v>
      </c>
      <c r="L870" s="6" t="s">
        <v>8973</v>
      </c>
      <c r="M870" s="6">
        <v>1</v>
      </c>
      <c r="N870" s="6" t="s">
        <v>8972</v>
      </c>
      <c r="O870" s="2" t="e">
        <f>MATCH(A870, 'combined matches'!A$1:A$4986,0)</f>
        <v>#N/A</v>
      </c>
      <c r="P870" s="6">
        <f t="shared" si="39"/>
        <v>1</v>
      </c>
      <c r="Q870" s="6">
        <f t="shared" si="40"/>
        <v>1</v>
      </c>
      <c r="R870" s="6" t="b">
        <f t="shared" si="41"/>
        <v>0</v>
      </c>
      <c r="S870" s="6">
        <f>IF(P870=1, SUM($P$1:P870))</f>
        <v>587</v>
      </c>
    </row>
    <row r="871" spans="1:19" x14ac:dyDescent="0.2">
      <c r="A871" s="6">
        <v>895</v>
      </c>
      <c r="B871" s="6" t="s">
        <v>15533</v>
      </c>
      <c r="C871" s="6" t="s">
        <v>15534</v>
      </c>
      <c r="D871" s="6" t="s">
        <v>15478</v>
      </c>
      <c r="E871" s="6" t="s">
        <v>518</v>
      </c>
      <c r="F871" s="6">
        <v>21213</v>
      </c>
      <c r="G871" s="6">
        <v>4103966252</v>
      </c>
      <c r="H871" s="6" t="s">
        <v>15535</v>
      </c>
      <c r="I871" s="6" t="s">
        <v>15536</v>
      </c>
      <c r="J871" s="6">
        <v>0</v>
      </c>
      <c r="K871" s="6" t="s">
        <v>15502</v>
      </c>
      <c r="L871" s="6" t="s">
        <v>8976</v>
      </c>
      <c r="M871" s="6">
        <v>0</v>
      </c>
      <c r="N871" s="6" t="s">
        <v>8972</v>
      </c>
      <c r="O871" s="2" t="e">
        <f>MATCH(A871, 'combined matches'!A$1:A$4986,0)</f>
        <v>#N/A</v>
      </c>
      <c r="P871" s="6">
        <f t="shared" si="39"/>
        <v>1</v>
      </c>
      <c r="Q871" s="6">
        <f t="shared" si="40"/>
        <v>1</v>
      </c>
      <c r="R871" s="6" t="b">
        <f t="shared" si="41"/>
        <v>0</v>
      </c>
      <c r="S871" s="6">
        <f>IF(P871=1, SUM($P$1:P871))</f>
        <v>588</v>
      </c>
    </row>
    <row r="872" spans="1:19" x14ac:dyDescent="0.2">
      <c r="A872" s="6">
        <v>896</v>
      </c>
      <c r="B872" s="6" t="s">
        <v>15537</v>
      </c>
      <c r="C872" s="6" t="s">
        <v>15538</v>
      </c>
      <c r="D872" s="6" t="s">
        <v>15478</v>
      </c>
      <c r="E872" s="6" t="s">
        <v>518</v>
      </c>
      <c r="F872" s="6">
        <v>21224</v>
      </c>
      <c r="G872" s="6">
        <v>4105584747</v>
      </c>
      <c r="H872" s="6" t="s">
        <v>15538</v>
      </c>
      <c r="I872" s="6" t="s">
        <v>15537</v>
      </c>
      <c r="J872" s="6">
        <v>0</v>
      </c>
      <c r="K872" s="6" t="s">
        <v>15502</v>
      </c>
      <c r="L872" s="6" t="s">
        <v>8977</v>
      </c>
      <c r="M872" s="6">
        <v>0</v>
      </c>
      <c r="N872" s="6" t="s">
        <v>8972</v>
      </c>
      <c r="O872" s="2" t="e">
        <f>MATCH(A872, 'combined matches'!A$1:A$4986,0)</f>
        <v>#N/A</v>
      </c>
      <c r="P872" s="6">
        <f t="shared" si="39"/>
        <v>1</v>
      </c>
      <c r="Q872" s="6">
        <f t="shared" si="40"/>
        <v>1</v>
      </c>
      <c r="R872" s="6" t="b">
        <f t="shared" si="41"/>
        <v>0</v>
      </c>
      <c r="S872" s="6">
        <f>IF(P872=1, SUM($P$1:P872))</f>
        <v>589</v>
      </c>
    </row>
    <row r="873" spans="1:19" x14ac:dyDescent="0.2">
      <c r="A873" s="6">
        <v>897</v>
      </c>
      <c r="B873" s="6" t="s">
        <v>15539</v>
      </c>
      <c r="C873" s="6" t="s">
        <v>15540</v>
      </c>
      <c r="D873" s="6" t="s">
        <v>15478</v>
      </c>
      <c r="E873" s="6" t="s">
        <v>518</v>
      </c>
      <c r="F873" s="6">
        <v>21231</v>
      </c>
      <c r="G873" s="6">
        <v>4437033219</v>
      </c>
      <c r="H873" s="6" t="s">
        <v>15540</v>
      </c>
      <c r="I873" s="6" t="s">
        <v>15541</v>
      </c>
      <c r="J873" s="6">
        <v>0</v>
      </c>
      <c r="K873" s="6" t="s">
        <v>15502</v>
      </c>
      <c r="L873" s="6" t="s">
        <v>8976</v>
      </c>
      <c r="M873" s="6">
        <v>1</v>
      </c>
      <c r="N873" s="6" t="s">
        <v>8972</v>
      </c>
      <c r="O873" s="2" t="e">
        <f>MATCH(A873, 'combined matches'!A$1:A$4986,0)</f>
        <v>#N/A</v>
      </c>
      <c r="P873" s="6">
        <f t="shared" si="39"/>
        <v>1</v>
      </c>
      <c r="Q873" s="6">
        <f t="shared" si="40"/>
        <v>1</v>
      </c>
      <c r="R873" s="6" t="b">
        <f t="shared" si="41"/>
        <v>0</v>
      </c>
      <c r="S873" s="6">
        <f>IF(P873=1, SUM($P$1:P873))</f>
        <v>590</v>
      </c>
    </row>
    <row r="874" spans="1:19" x14ac:dyDescent="0.2">
      <c r="A874" s="6">
        <v>898</v>
      </c>
      <c r="B874" s="6" t="s">
        <v>15542</v>
      </c>
      <c r="C874" s="6" t="s">
        <v>15543</v>
      </c>
      <c r="D874" s="6" t="s">
        <v>15478</v>
      </c>
      <c r="E874" s="6" t="s">
        <v>518</v>
      </c>
      <c r="F874" s="6">
        <v>21218</v>
      </c>
      <c r="G874" s="6">
        <v>4103966496</v>
      </c>
      <c r="H874" s="6" t="s">
        <v>15543</v>
      </c>
      <c r="I874" s="6" t="s">
        <v>15544</v>
      </c>
      <c r="J874" s="6">
        <v>0</v>
      </c>
      <c r="K874" s="6" t="s">
        <v>15502</v>
      </c>
      <c r="L874" s="6" t="s">
        <v>8977</v>
      </c>
      <c r="M874" s="6">
        <v>0</v>
      </c>
      <c r="N874" s="6" t="s">
        <v>8972</v>
      </c>
      <c r="O874" s="2" t="e">
        <f>MATCH(A874, 'combined matches'!A$1:A$4986,0)</f>
        <v>#N/A</v>
      </c>
      <c r="P874" s="6">
        <f t="shared" si="39"/>
        <v>1</v>
      </c>
      <c r="Q874" s="6">
        <f t="shared" si="40"/>
        <v>1</v>
      </c>
      <c r="R874" s="6" t="b">
        <f t="shared" si="41"/>
        <v>0</v>
      </c>
      <c r="S874" s="6">
        <f>IF(P874=1, SUM($P$1:P874))</f>
        <v>591</v>
      </c>
    </row>
    <row r="875" spans="1:19" x14ac:dyDescent="0.2">
      <c r="A875" s="6">
        <v>899</v>
      </c>
      <c r="B875" s="6" t="s">
        <v>15545</v>
      </c>
      <c r="C875" s="6" t="s">
        <v>15500</v>
      </c>
      <c r="D875" s="6" t="s">
        <v>15478</v>
      </c>
      <c r="E875" s="6" t="s">
        <v>518</v>
      </c>
      <c r="F875" s="6">
        <v>21202</v>
      </c>
      <c r="G875" s="6">
        <v>4103968615</v>
      </c>
      <c r="H875" s="6" t="s">
        <v>15500</v>
      </c>
      <c r="I875" s="6" t="s">
        <v>15546</v>
      </c>
      <c r="J875" s="6">
        <v>0</v>
      </c>
      <c r="K875" s="6" t="s">
        <v>15547</v>
      </c>
      <c r="L875" s="6" t="s">
        <v>8976</v>
      </c>
      <c r="M875" s="6">
        <v>0</v>
      </c>
      <c r="N875" s="6" t="s">
        <v>11017</v>
      </c>
      <c r="O875" s="2" t="e">
        <f>MATCH(A875, 'combined matches'!A$1:A$4986,0)</f>
        <v>#N/A</v>
      </c>
      <c r="P875" s="6">
        <f t="shared" si="39"/>
        <v>1</v>
      </c>
      <c r="Q875" s="6">
        <f t="shared" si="40"/>
        <v>0</v>
      </c>
      <c r="R875" s="6">
        <f t="shared" si="41"/>
        <v>0</v>
      </c>
      <c r="S875" s="6">
        <f>IF(P875=1, SUM($P$1:P875))</f>
        <v>592</v>
      </c>
    </row>
    <row r="876" spans="1:19" x14ac:dyDescent="0.2">
      <c r="A876" s="6">
        <v>900</v>
      </c>
      <c r="B876" s="6" t="s">
        <v>15548</v>
      </c>
      <c r="C876" s="6" t="s">
        <v>15549</v>
      </c>
      <c r="D876" s="6" t="s">
        <v>15478</v>
      </c>
      <c r="E876" s="6" t="s">
        <v>518</v>
      </c>
      <c r="F876" s="6">
        <v>21217</v>
      </c>
      <c r="G876" s="6">
        <v>4103960032</v>
      </c>
      <c r="H876" s="6" t="s">
        <v>15550</v>
      </c>
      <c r="I876" s="6" t="s">
        <v>15548</v>
      </c>
      <c r="J876" s="6">
        <v>0</v>
      </c>
      <c r="K876" s="6" t="s">
        <v>15547</v>
      </c>
      <c r="L876" s="6" t="s">
        <v>8975</v>
      </c>
      <c r="M876" s="6">
        <v>0</v>
      </c>
      <c r="N876" s="6" t="s">
        <v>8972</v>
      </c>
      <c r="O876" s="2" t="e">
        <f>MATCH(A876, 'combined matches'!A$1:A$4986,0)</f>
        <v>#N/A</v>
      </c>
      <c r="P876" s="6">
        <f t="shared" si="39"/>
        <v>1</v>
      </c>
      <c r="Q876" s="6">
        <f t="shared" si="40"/>
        <v>1</v>
      </c>
      <c r="R876" s="6" t="b">
        <f t="shared" si="41"/>
        <v>0</v>
      </c>
      <c r="S876" s="6">
        <f>IF(P876=1, SUM($P$1:P876))</f>
        <v>593</v>
      </c>
    </row>
    <row r="877" spans="1:19" x14ac:dyDescent="0.2">
      <c r="A877" s="6">
        <v>901</v>
      </c>
      <c r="B877" s="6" t="s">
        <v>15551</v>
      </c>
      <c r="C877" s="6" t="s">
        <v>15552</v>
      </c>
      <c r="D877" s="6" t="s">
        <v>15478</v>
      </c>
      <c r="E877" s="6" t="s">
        <v>518</v>
      </c>
      <c r="F877" s="6">
        <v>21224</v>
      </c>
      <c r="G877" s="6">
        <v>4107033218</v>
      </c>
      <c r="H877" s="6" t="s">
        <v>15552</v>
      </c>
      <c r="I877" s="6" t="s">
        <v>15553</v>
      </c>
      <c r="J877" s="6">
        <v>0</v>
      </c>
      <c r="K877" s="6" t="s">
        <v>15547</v>
      </c>
      <c r="L877" s="6" t="s">
        <v>8976</v>
      </c>
      <c r="M877" s="6">
        <v>1</v>
      </c>
      <c r="N877" s="6" t="s">
        <v>8972</v>
      </c>
      <c r="O877" s="2" t="e">
        <f>MATCH(A877, 'combined matches'!A$1:A$4986,0)</f>
        <v>#N/A</v>
      </c>
      <c r="P877" s="6">
        <f t="shared" si="39"/>
        <v>1</v>
      </c>
      <c r="Q877" s="6">
        <f t="shared" si="40"/>
        <v>1</v>
      </c>
      <c r="R877" s="6" t="b">
        <f t="shared" si="41"/>
        <v>0</v>
      </c>
      <c r="S877" s="6">
        <f>IF(P877=1, SUM($P$1:P877))</f>
        <v>594</v>
      </c>
    </row>
    <row r="878" spans="1:19" x14ac:dyDescent="0.2">
      <c r="A878" s="6">
        <v>902</v>
      </c>
      <c r="B878" s="6" t="s">
        <v>15554</v>
      </c>
      <c r="C878" s="6" t="s">
        <v>15555</v>
      </c>
      <c r="D878" s="6" t="s">
        <v>15478</v>
      </c>
      <c r="E878" s="6" t="s">
        <v>518</v>
      </c>
      <c r="F878" s="6">
        <v>21225</v>
      </c>
      <c r="G878" s="6">
        <v>4102767704</v>
      </c>
      <c r="H878" s="6" t="s">
        <v>15555</v>
      </c>
      <c r="I878" s="6" t="s">
        <v>15554</v>
      </c>
      <c r="J878" s="6">
        <v>0</v>
      </c>
      <c r="K878" s="6" t="s">
        <v>15547</v>
      </c>
      <c r="L878" s="6" t="s">
        <v>8976</v>
      </c>
      <c r="M878" s="6">
        <v>0</v>
      </c>
      <c r="N878" s="6" t="s">
        <v>8972</v>
      </c>
      <c r="O878" s="2" t="e">
        <f>MATCH(A878, 'combined matches'!A$1:A$4986,0)</f>
        <v>#N/A</v>
      </c>
      <c r="P878" s="6">
        <f t="shared" si="39"/>
        <v>1</v>
      </c>
      <c r="Q878" s="6">
        <f t="shared" si="40"/>
        <v>1</v>
      </c>
      <c r="R878" s="6" t="b">
        <f t="shared" si="41"/>
        <v>0</v>
      </c>
      <c r="S878" s="6">
        <f>IF(P878=1, SUM($P$1:P878))</f>
        <v>595</v>
      </c>
    </row>
    <row r="879" spans="1:19" x14ac:dyDescent="0.2">
      <c r="A879" s="6">
        <v>903</v>
      </c>
      <c r="B879" s="6" t="s">
        <v>15556</v>
      </c>
      <c r="C879" s="6" t="s">
        <v>15557</v>
      </c>
      <c r="D879" s="6" t="s">
        <v>15478</v>
      </c>
      <c r="E879" s="6" t="s">
        <v>518</v>
      </c>
      <c r="F879" s="6">
        <v>21225</v>
      </c>
      <c r="G879" s="6">
        <v>4105456600</v>
      </c>
      <c r="H879" s="6" t="s">
        <v>15558</v>
      </c>
      <c r="I879" s="6" t="s">
        <v>15556</v>
      </c>
      <c r="J879" s="6">
        <v>0</v>
      </c>
      <c r="K879" s="6" t="s">
        <v>15547</v>
      </c>
      <c r="L879" s="6" t="s">
        <v>8976</v>
      </c>
      <c r="M879" s="6">
        <v>0</v>
      </c>
      <c r="N879" s="6" t="s">
        <v>8972</v>
      </c>
      <c r="O879" s="2" t="e">
        <f>MATCH(A879, 'combined matches'!A$1:A$4986,0)</f>
        <v>#N/A</v>
      </c>
      <c r="P879" s="6">
        <f t="shared" si="39"/>
        <v>1</v>
      </c>
      <c r="Q879" s="6">
        <f t="shared" si="40"/>
        <v>1</v>
      </c>
      <c r="R879" s="6" t="b">
        <f t="shared" si="41"/>
        <v>0</v>
      </c>
      <c r="S879" s="6">
        <f>IF(P879=1, SUM($P$1:P879))</f>
        <v>596</v>
      </c>
    </row>
    <row r="880" spans="1:19" x14ac:dyDescent="0.2">
      <c r="A880" s="6">
        <v>904</v>
      </c>
      <c r="B880" s="6" t="s">
        <v>15559</v>
      </c>
      <c r="C880" s="6" t="s">
        <v>15560</v>
      </c>
      <c r="D880" s="6" t="s">
        <v>15478</v>
      </c>
      <c r="E880" s="6" t="s">
        <v>518</v>
      </c>
      <c r="F880" s="6">
        <v>21230</v>
      </c>
      <c r="G880" s="6">
        <v>4103963894</v>
      </c>
      <c r="H880" s="6" t="s">
        <v>15560</v>
      </c>
      <c r="I880" s="6" t="s">
        <v>15561</v>
      </c>
      <c r="J880" s="6">
        <v>0</v>
      </c>
      <c r="K880" s="6" t="s">
        <v>15547</v>
      </c>
      <c r="L880" s="6" t="s">
        <v>8976</v>
      </c>
      <c r="M880" s="6">
        <v>0</v>
      </c>
      <c r="N880" s="6" t="s">
        <v>8972</v>
      </c>
      <c r="O880" s="2" t="e">
        <f>MATCH(A880, 'combined matches'!A$1:A$4986,0)</f>
        <v>#N/A</v>
      </c>
      <c r="P880" s="6">
        <f t="shared" si="39"/>
        <v>1</v>
      </c>
      <c r="Q880" s="6">
        <f t="shared" si="40"/>
        <v>1</v>
      </c>
      <c r="R880" s="6" t="b">
        <f t="shared" si="41"/>
        <v>0</v>
      </c>
      <c r="S880" s="6">
        <f>IF(P880=1, SUM($P$1:P880))</f>
        <v>597</v>
      </c>
    </row>
    <row r="881" spans="1:19" x14ac:dyDescent="0.2">
      <c r="A881" s="6">
        <v>905</v>
      </c>
      <c r="B881" s="6" t="s">
        <v>15562</v>
      </c>
      <c r="C881" s="6" t="s">
        <v>15563</v>
      </c>
      <c r="D881" s="6" t="s">
        <v>15478</v>
      </c>
      <c r="E881" s="6" t="s">
        <v>518</v>
      </c>
      <c r="F881" s="6">
        <v>21225</v>
      </c>
      <c r="G881" s="6">
        <v>4103968048</v>
      </c>
      <c r="H881" s="6" t="s">
        <v>15564</v>
      </c>
      <c r="I881" s="6" t="s">
        <v>15562</v>
      </c>
      <c r="J881" s="6">
        <v>0</v>
      </c>
      <c r="K881" s="6" t="s">
        <v>15547</v>
      </c>
      <c r="L881" s="6" t="s">
        <v>8976</v>
      </c>
      <c r="M881" s="6">
        <v>0</v>
      </c>
      <c r="N881" s="6" t="s">
        <v>8972</v>
      </c>
      <c r="O881" s="2" t="e">
        <f>MATCH(A881, 'combined matches'!A$1:A$4986,0)</f>
        <v>#N/A</v>
      </c>
      <c r="P881" s="6">
        <f t="shared" si="39"/>
        <v>1</v>
      </c>
      <c r="Q881" s="6">
        <f t="shared" si="40"/>
        <v>1</v>
      </c>
      <c r="R881" s="6" t="b">
        <f t="shared" si="41"/>
        <v>0</v>
      </c>
      <c r="S881" s="6">
        <f>IF(P881=1, SUM($P$1:P881))</f>
        <v>598</v>
      </c>
    </row>
    <row r="882" spans="1:19" x14ac:dyDescent="0.2">
      <c r="A882" s="6">
        <v>906</v>
      </c>
      <c r="B882" s="6" t="s">
        <v>15565</v>
      </c>
      <c r="C882" s="6" t="s">
        <v>15566</v>
      </c>
      <c r="D882" s="6" t="s">
        <v>15478</v>
      </c>
      <c r="E882" s="6" t="s">
        <v>518</v>
      </c>
      <c r="F882" s="6">
        <v>21225</v>
      </c>
      <c r="G882" s="6">
        <v>4103542000</v>
      </c>
      <c r="H882" s="6" t="s">
        <v>15567</v>
      </c>
      <c r="I882" s="6" t="s">
        <v>15568</v>
      </c>
      <c r="J882" s="6">
        <v>0</v>
      </c>
      <c r="K882" s="6" t="s">
        <v>15547</v>
      </c>
      <c r="L882" s="6" t="s">
        <v>8973</v>
      </c>
      <c r="M882" s="6">
        <v>1</v>
      </c>
      <c r="N882" s="6" t="s">
        <v>8972</v>
      </c>
      <c r="O882" s="2" t="e">
        <f>MATCH(A882, 'combined matches'!A$1:A$4986,0)</f>
        <v>#N/A</v>
      </c>
      <c r="P882" s="6">
        <f t="shared" si="39"/>
        <v>1</v>
      </c>
      <c r="Q882" s="6">
        <f t="shared" si="40"/>
        <v>1</v>
      </c>
      <c r="R882" s="6" t="b">
        <f t="shared" si="41"/>
        <v>0</v>
      </c>
      <c r="S882" s="6">
        <f>IF(P882=1, SUM($P$1:P882))</f>
        <v>599</v>
      </c>
    </row>
    <row r="883" spans="1:19" x14ac:dyDescent="0.2">
      <c r="A883" s="6">
        <v>907</v>
      </c>
      <c r="B883" s="6" t="s">
        <v>15569</v>
      </c>
      <c r="C883" s="6" t="s">
        <v>15570</v>
      </c>
      <c r="D883" s="6" t="s">
        <v>15478</v>
      </c>
      <c r="E883" s="6" t="s">
        <v>518</v>
      </c>
      <c r="F883" s="6">
        <v>21212</v>
      </c>
      <c r="G883" s="6">
        <v>4108872243</v>
      </c>
      <c r="H883" s="6" t="s">
        <v>15571</v>
      </c>
      <c r="I883" s="6" t="s">
        <v>15572</v>
      </c>
      <c r="J883" s="6">
        <v>0</v>
      </c>
      <c r="K883" s="6" t="s">
        <v>15573</v>
      </c>
      <c r="L883" s="6" t="s">
        <v>8975</v>
      </c>
      <c r="M883" s="6">
        <v>0</v>
      </c>
      <c r="N883" s="6" t="s">
        <v>11017</v>
      </c>
      <c r="O883" s="2" t="e">
        <f>MATCH(A883, 'combined matches'!A$1:A$4986,0)</f>
        <v>#N/A</v>
      </c>
      <c r="P883" s="6">
        <f t="shared" si="39"/>
        <v>1</v>
      </c>
      <c r="Q883" s="6">
        <f t="shared" si="40"/>
        <v>0</v>
      </c>
      <c r="R883" s="6">
        <f t="shared" si="41"/>
        <v>0</v>
      </c>
      <c r="S883" s="6">
        <f>IF(P883=1, SUM($P$1:P883))</f>
        <v>600</v>
      </c>
    </row>
    <row r="884" spans="1:19" x14ac:dyDescent="0.2">
      <c r="A884" s="6">
        <v>908</v>
      </c>
      <c r="B884" s="6" t="s">
        <v>15574</v>
      </c>
      <c r="C884" s="6" t="s">
        <v>15575</v>
      </c>
      <c r="D884" s="6" t="s">
        <v>15478</v>
      </c>
      <c r="E884" s="6" t="s">
        <v>518</v>
      </c>
      <c r="F884" s="6">
        <v>21221</v>
      </c>
      <c r="G884" s="6">
        <v>4108870246</v>
      </c>
      <c r="H884" s="6" t="s">
        <v>15576</v>
      </c>
      <c r="I884" s="6" t="s">
        <v>15577</v>
      </c>
      <c r="J884" s="6">
        <v>0</v>
      </c>
      <c r="K884" s="6" t="s">
        <v>15573</v>
      </c>
      <c r="L884" s="6" t="s">
        <v>8975</v>
      </c>
      <c r="M884" s="6">
        <v>0</v>
      </c>
      <c r="N884" s="6" t="s">
        <v>8972</v>
      </c>
      <c r="O884" s="2" t="e">
        <f>MATCH(A884, 'combined matches'!A$1:A$4986,0)</f>
        <v>#N/A</v>
      </c>
      <c r="P884" s="6">
        <f t="shared" si="39"/>
        <v>1</v>
      </c>
      <c r="Q884" s="6">
        <f t="shared" si="40"/>
        <v>1</v>
      </c>
      <c r="R884" s="6" t="b">
        <f t="shared" si="41"/>
        <v>0</v>
      </c>
      <c r="S884" s="6">
        <f>IF(P884=1, SUM($P$1:P884))</f>
        <v>601</v>
      </c>
    </row>
    <row r="885" spans="1:19" x14ac:dyDescent="0.2">
      <c r="A885" s="6">
        <v>909</v>
      </c>
      <c r="B885" s="6" t="s">
        <v>15578</v>
      </c>
      <c r="C885" s="6" t="s">
        <v>15579</v>
      </c>
      <c r="D885" s="6" t="s">
        <v>15580</v>
      </c>
      <c r="E885" s="6" t="s">
        <v>518</v>
      </c>
      <c r="F885" s="6">
        <v>21136</v>
      </c>
      <c r="G885" s="6">
        <v>4108871152</v>
      </c>
      <c r="H885" s="6" t="s">
        <v>15581</v>
      </c>
      <c r="I885" s="6" t="s">
        <v>15582</v>
      </c>
      <c r="J885" s="6">
        <v>0</v>
      </c>
      <c r="K885" s="6" t="s">
        <v>15573</v>
      </c>
      <c r="L885" s="6" t="s">
        <v>8975</v>
      </c>
      <c r="M885" s="6">
        <v>0</v>
      </c>
      <c r="N885" s="6" t="s">
        <v>8972</v>
      </c>
      <c r="O885" s="2" t="e">
        <f>MATCH(A885, 'combined matches'!A$1:A$4986,0)</f>
        <v>#N/A</v>
      </c>
      <c r="P885" s="6">
        <f t="shared" si="39"/>
        <v>1</v>
      </c>
      <c r="Q885" s="6">
        <f t="shared" si="40"/>
        <v>1</v>
      </c>
      <c r="R885" s="6" t="b">
        <f t="shared" si="41"/>
        <v>0</v>
      </c>
      <c r="S885" s="6">
        <f>IF(P885=1, SUM($P$1:P885))</f>
        <v>602</v>
      </c>
    </row>
    <row r="886" spans="1:19" x14ac:dyDescent="0.2">
      <c r="A886" s="6">
        <v>910</v>
      </c>
      <c r="B886" s="6" t="s">
        <v>15583</v>
      </c>
      <c r="C886" s="6" t="s">
        <v>15584</v>
      </c>
      <c r="D886" s="6" t="s">
        <v>15478</v>
      </c>
      <c r="E886" s="6" t="s">
        <v>518</v>
      </c>
      <c r="F886" s="6">
        <v>21222</v>
      </c>
      <c r="G886" s="6">
        <v>4108877182</v>
      </c>
      <c r="H886" s="6" t="s">
        <v>15584</v>
      </c>
      <c r="I886" s="6" t="s">
        <v>15585</v>
      </c>
      <c r="J886" s="6">
        <v>0</v>
      </c>
      <c r="K886" s="6" t="s">
        <v>15573</v>
      </c>
      <c r="L886" s="6" t="s">
        <v>8975</v>
      </c>
      <c r="M886" s="6">
        <v>0</v>
      </c>
      <c r="N886" s="6" t="s">
        <v>8972</v>
      </c>
      <c r="O886" s="2" t="e">
        <f>MATCH(A886, 'combined matches'!A$1:A$4986,0)</f>
        <v>#N/A</v>
      </c>
      <c r="P886" s="6">
        <f t="shared" si="39"/>
        <v>1</v>
      </c>
      <c r="Q886" s="6">
        <f t="shared" si="40"/>
        <v>1</v>
      </c>
      <c r="R886" s="6" t="b">
        <f t="shared" si="41"/>
        <v>0</v>
      </c>
      <c r="S886" s="6">
        <f>IF(P886=1, SUM($P$1:P886))</f>
        <v>603</v>
      </c>
    </row>
    <row r="887" spans="1:19" x14ac:dyDescent="0.2">
      <c r="A887" s="6">
        <v>911</v>
      </c>
      <c r="B887" s="6" t="s">
        <v>15586</v>
      </c>
      <c r="C887" s="6" t="s">
        <v>15587</v>
      </c>
      <c r="D887" s="6" t="s">
        <v>15588</v>
      </c>
      <c r="E887" s="6" t="s">
        <v>518</v>
      </c>
      <c r="F887" s="6">
        <v>21133</v>
      </c>
      <c r="G887" s="6">
        <v>4108870600</v>
      </c>
      <c r="H887" s="6" t="s">
        <v>15589</v>
      </c>
      <c r="I887" s="6" t="s">
        <v>15590</v>
      </c>
      <c r="J887" s="6">
        <v>0</v>
      </c>
      <c r="K887" s="6" t="s">
        <v>15573</v>
      </c>
      <c r="L887" s="6" t="s">
        <v>8975</v>
      </c>
      <c r="M887" s="6">
        <v>0</v>
      </c>
      <c r="N887" s="6" t="s">
        <v>8972</v>
      </c>
      <c r="O887" s="2" t="e">
        <f>MATCH(A887, 'combined matches'!A$1:A$4986,0)</f>
        <v>#N/A</v>
      </c>
      <c r="P887" s="6">
        <f t="shared" si="39"/>
        <v>1</v>
      </c>
      <c r="Q887" s="6">
        <f t="shared" si="40"/>
        <v>1</v>
      </c>
      <c r="R887" s="6" t="b">
        <f t="shared" si="41"/>
        <v>0</v>
      </c>
      <c r="S887" s="6">
        <f>IF(P887=1, SUM($P$1:P887))</f>
        <v>604</v>
      </c>
    </row>
    <row r="888" spans="1:19" x14ac:dyDescent="0.2">
      <c r="A888" s="6">
        <v>912</v>
      </c>
      <c r="B888" s="6" t="s">
        <v>15591</v>
      </c>
      <c r="C888" s="6" t="s">
        <v>15592</v>
      </c>
      <c r="D888" s="6" t="s">
        <v>15478</v>
      </c>
      <c r="E888" s="6" t="s">
        <v>518</v>
      </c>
      <c r="F888" s="6">
        <v>21227</v>
      </c>
      <c r="G888" s="6">
        <v>4108871003</v>
      </c>
      <c r="H888" s="6" t="s">
        <v>15593</v>
      </c>
      <c r="I888" s="6" t="s">
        <v>15594</v>
      </c>
      <c r="J888" s="6">
        <v>0</v>
      </c>
      <c r="K888" s="6" t="s">
        <v>15573</v>
      </c>
      <c r="L888" s="6" t="s">
        <v>8975</v>
      </c>
      <c r="M888" s="6">
        <v>0</v>
      </c>
      <c r="N888" s="6" t="s">
        <v>8972</v>
      </c>
      <c r="O888" s="2" t="e">
        <f>MATCH(A888, 'combined matches'!A$1:A$4986,0)</f>
        <v>#N/A</v>
      </c>
      <c r="P888" s="6">
        <f t="shared" si="39"/>
        <v>1</v>
      </c>
      <c r="Q888" s="6">
        <f t="shared" si="40"/>
        <v>1</v>
      </c>
      <c r="R888" s="6" t="b">
        <f t="shared" si="41"/>
        <v>0</v>
      </c>
      <c r="S888" s="6">
        <f>IF(P888=1, SUM($P$1:P888))</f>
        <v>605</v>
      </c>
    </row>
    <row r="889" spans="1:19" x14ac:dyDescent="0.2">
      <c r="A889" s="6">
        <v>913</v>
      </c>
      <c r="B889" s="6" t="s">
        <v>15595</v>
      </c>
      <c r="C889" s="6" t="s">
        <v>15596</v>
      </c>
      <c r="D889" s="6" t="s">
        <v>15478</v>
      </c>
      <c r="E889" s="6" t="s">
        <v>518</v>
      </c>
      <c r="F889" s="6">
        <v>21237</v>
      </c>
      <c r="G889" s="6">
        <v>4108876452</v>
      </c>
      <c r="H889" s="6" t="s">
        <v>15597</v>
      </c>
      <c r="I889" s="6" t="s">
        <v>15598</v>
      </c>
      <c r="J889" s="6">
        <v>0</v>
      </c>
      <c r="K889" s="6" t="s">
        <v>15573</v>
      </c>
      <c r="L889" s="6" t="s">
        <v>8975</v>
      </c>
      <c r="N889" s="6" t="s">
        <v>8972</v>
      </c>
      <c r="O889" s="2" t="e">
        <f>MATCH(A889, 'combined matches'!A$1:A$4986,0)</f>
        <v>#N/A</v>
      </c>
      <c r="P889" s="6">
        <f t="shared" si="39"/>
        <v>1</v>
      </c>
      <c r="Q889" s="6">
        <f t="shared" si="40"/>
        <v>1</v>
      </c>
      <c r="R889" s="6" t="b">
        <f t="shared" si="41"/>
        <v>0</v>
      </c>
      <c r="S889" s="6">
        <f>IF(P889=1, SUM($P$1:P889))</f>
        <v>606</v>
      </c>
    </row>
    <row r="890" spans="1:19" x14ac:dyDescent="0.2">
      <c r="A890" s="6">
        <v>914</v>
      </c>
      <c r="B890" s="6" t="s">
        <v>15599</v>
      </c>
      <c r="C890" s="6" t="s">
        <v>15600</v>
      </c>
      <c r="D890" s="6" t="s">
        <v>15478</v>
      </c>
      <c r="E890" s="6" t="s">
        <v>518</v>
      </c>
      <c r="F890" s="6">
        <v>21207</v>
      </c>
      <c r="G890" s="6">
        <v>4108871332</v>
      </c>
      <c r="H890" s="6" t="s">
        <v>15601</v>
      </c>
      <c r="I890" s="6" t="s">
        <v>15602</v>
      </c>
      <c r="J890" s="6">
        <v>0</v>
      </c>
      <c r="K890" s="6" t="s">
        <v>15573</v>
      </c>
      <c r="L890" s="6" t="s">
        <v>8975</v>
      </c>
      <c r="M890" s="6">
        <v>0</v>
      </c>
      <c r="N890" s="6" t="s">
        <v>8972</v>
      </c>
      <c r="O890" s="2" t="e">
        <f>MATCH(A890, 'combined matches'!A$1:A$4986,0)</f>
        <v>#N/A</v>
      </c>
      <c r="P890" s="6">
        <f t="shared" si="39"/>
        <v>1</v>
      </c>
      <c r="Q890" s="6">
        <f t="shared" si="40"/>
        <v>1</v>
      </c>
      <c r="R890" s="6" t="b">
        <f t="shared" si="41"/>
        <v>0</v>
      </c>
      <c r="S890" s="6">
        <f>IF(P890=1, SUM($P$1:P890))</f>
        <v>607</v>
      </c>
    </row>
    <row r="891" spans="1:19" x14ac:dyDescent="0.2">
      <c r="A891" s="6">
        <v>915</v>
      </c>
      <c r="B891" s="6" t="s">
        <v>15603</v>
      </c>
      <c r="C891" s="6" t="s">
        <v>15604</v>
      </c>
      <c r="D891" s="6" t="s">
        <v>15605</v>
      </c>
      <c r="E891" s="6" t="s">
        <v>518</v>
      </c>
      <c r="F891" s="6">
        <v>20678</v>
      </c>
      <c r="G891" s="6">
        <v>4105355400</v>
      </c>
      <c r="H891" s="6" t="s">
        <v>15606</v>
      </c>
      <c r="I891" s="6" t="s">
        <v>15607</v>
      </c>
      <c r="J891" s="6">
        <v>0</v>
      </c>
      <c r="K891" s="6" t="s">
        <v>15608</v>
      </c>
      <c r="L891" s="6" t="s">
        <v>8975</v>
      </c>
      <c r="M891" s="6">
        <v>0</v>
      </c>
      <c r="N891" s="6" t="s">
        <v>11017</v>
      </c>
      <c r="O891" s="2" t="e">
        <f>MATCH(A891, 'combined matches'!A$1:A$4986,0)</f>
        <v>#N/A</v>
      </c>
      <c r="P891" s="6">
        <f t="shared" si="39"/>
        <v>1</v>
      </c>
      <c r="Q891" s="6">
        <f t="shared" si="40"/>
        <v>0</v>
      </c>
      <c r="R891" s="6">
        <f t="shared" si="41"/>
        <v>0</v>
      </c>
      <c r="S891" s="6">
        <f>IF(P891=1, SUM($P$1:P891))</f>
        <v>608</v>
      </c>
    </row>
    <row r="892" spans="1:19" x14ac:dyDescent="0.2">
      <c r="A892" s="6">
        <v>916</v>
      </c>
      <c r="B892" s="6" t="s">
        <v>15609</v>
      </c>
      <c r="C892" s="6" t="s">
        <v>15604</v>
      </c>
      <c r="D892" s="6" t="s">
        <v>15605</v>
      </c>
      <c r="E892" s="6" t="s">
        <v>518</v>
      </c>
      <c r="F892" s="6">
        <v>20678</v>
      </c>
      <c r="G892" s="6">
        <v>4105355400</v>
      </c>
      <c r="H892" s="6" t="s">
        <v>15606</v>
      </c>
      <c r="I892" s="6" t="s">
        <v>15610</v>
      </c>
      <c r="J892" s="6">
        <v>0</v>
      </c>
      <c r="K892" s="6" t="s">
        <v>15608</v>
      </c>
      <c r="L892" s="6" t="s">
        <v>8975</v>
      </c>
      <c r="M892" s="6">
        <v>0</v>
      </c>
      <c r="N892" s="6" t="s">
        <v>8972</v>
      </c>
      <c r="O892" s="2" t="e">
        <f>MATCH(A892, 'combined matches'!A$1:A$4986,0)</f>
        <v>#N/A</v>
      </c>
      <c r="P892" s="6">
        <f t="shared" si="39"/>
        <v>1</v>
      </c>
      <c r="Q892" s="6">
        <f t="shared" si="40"/>
        <v>1</v>
      </c>
      <c r="R892" s="6" t="b">
        <f t="shared" si="41"/>
        <v>0</v>
      </c>
      <c r="S892" s="6">
        <f>IF(P892=1, SUM($P$1:P892))</f>
        <v>609</v>
      </c>
    </row>
    <row r="893" spans="1:19" x14ac:dyDescent="0.2">
      <c r="A893" s="6">
        <v>917</v>
      </c>
      <c r="B893" s="6" t="s">
        <v>15611</v>
      </c>
      <c r="C893" s="6" t="s">
        <v>15612</v>
      </c>
      <c r="D893" s="6" t="s">
        <v>522</v>
      </c>
      <c r="E893" s="6" t="s">
        <v>518</v>
      </c>
      <c r="F893" s="6">
        <v>21629</v>
      </c>
      <c r="G893" s="6">
        <v>4104798000</v>
      </c>
      <c r="H893" s="6" t="s">
        <v>15612</v>
      </c>
      <c r="I893" s="6" t="s">
        <v>15613</v>
      </c>
      <c r="J893" s="6">
        <v>0</v>
      </c>
      <c r="K893" s="6" t="s">
        <v>15614</v>
      </c>
      <c r="L893" s="6" t="s">
        <v>8975</v>
      </c>
      <c r="M893" s="6">
        <v>0</v>
      </c>
      <c r="N893" s="6" t="s">
        <v>11017</v>
      </c>
      <c r="O893" s="2" t="e">
        <f>MATCH(A893, 'combined matches'!A$1:A$4986,0)</f>
        <v>#N/A</v>
      </c>
      <c r="P893" s="6">
        <f t="shared" si="39"/>
        <v>1</v>
      </c>
      <c r="Q893" s="6">
        <f t="shared" si="40"/>
        <v>0</v>
      </c>
      <c r="R893" s="6">
        <f t="shared" si="41"/>
        <v>0</v>
      </c>
      <c r="S893" s="6">
        <f>IF(P893=1, SUM($P$1:P893))</f>
        <v>610</v>
      </c>
    </row>
    <row r="894" spans="1:19" x14ac:dyDescent="0.2">
      <c r="A894" s="6">
        <v>918</v>
      </c>
      <c r="B894" s="6" t="s">
        <v>15615</v>
      </c>
      <c r="C894" s="6" t="s">
        <v>15612</v>
      </c>
      <c r="D894" s="6" t="s">
        <v>522</v>
      </c>
      <c r="E894" s="6" t="s">
        <v>518</v>
      </c>
      <c r="F894" s="6">
        <v>21629</v>
      </c>
      <c r="G894" s="6">
        <v>4104798000</v>
      </c>
      <c r="H894" s="6" t="s">
        <v>15612</v>
      </c>
      <c r="I894" s="6" t="s">
        <v>15616</v>
      </c>
      <c r="J894" s="6">
        <v>0</v>
      </c>
      <c r="K894" s="6" t="s">
        <v>15614</v>
      </c>
      <c r="L894" s="6" t="s">
        <v>8975</v>
      </c>
      <c r="M894" s="6">
        <v>0</v>
      </c>
      <c r="N894" s="6" t="s">
        <v>8972</v>
      </c>
      <c r="O894" s="2" t="e">
        <f>MATCH(A894, 'combined matches'!A$1:A$4986,0)</f>
        <v>#N/A</v>
      </c>
      <c r="P894" s="6">
        <f t="shared" si="39"/>
        <v>1</v>
      </c>
      <c r="Q894" s="6">
        <f t="shared" si="40"/>
        <v>1</v>
      </c>
      <c r="R894" s="6" t="b">
        <f t="shared" si="41"/>
        <v>0</v>
      </c>
      <c r="S894" s="6">
        <f>IF(P894=1, SUM($P$1:P894))</f>
        <v>611</v>
      </c>
    </row>
    <row r="895" spans="1:19" x14ac:dyDescent="0.2">
      <c r="A895" s="6">
        <v>919</v>
      </c>
      <c r="B895" s="6" t="s">
        <v>15617</v>
      </c>
      <c r="C895" s="6" t="s">
        <v>15618</v>
      </c>
      <c r="D895" s="6" t="s">
        <v>523</v>
      </c>
      <c r="E895" s="6" t="s">
        <v>518</v>
      </c>
      <c r="F895" s="6">
        <v>21157</v>
      </c>
      <c r="G895" s="6">
        <v>4108762152</v>
      </c>
      <c r="H895" s="6" t="s">
        <v>15619</v>
      </c>
      <c r="I895" s="6" t="s">
        <v>15620</v>
      </c>
      <c r="J895" s="6">
        <v>0</v>
      </c>
      <c r="K895" s="6" t="s">
        <v>15621</v>
      </c>
      <c r="L895" s="6" t="s">
        <v>8975</v>
      </c>
      <c r="M895" s="6">
        <v>0</v>
      </c>
      <c r="N895" s="6" t="s">
        <v>11017</v>
      </c>
      <c r="O895" s="2" t="e">
        <f>MATCH(A895, 'combined matches'!A$1:A$4986,0)</f>
        <v>#N/A</v>
      </c>
      <c r="P895" s="6">
        <f t="shared" si="39"/>
        <v>1</v>
      </c>
      <c r="Q895" s="6">
        <f t="shared" si="40"/>
        <v>0</v>
      </c>
      <c r="R895" s="6">
        <f t="shared" si="41"/>
        <v>0</v>
      </c>
      <c r="S895" s="6">
        <f>IF(P895=1, SUM($P$1:P895))</f>
        <v>612</v>
      </c>
    </row>
    <row r="896" spans="1:19" x14ac:dyDescent="0.2">
      <c r="A896" s="6">
        <v>920</v>
      </c>
      <c r="B896" s="6" t="s">
        <v>15622</v>
      </c>
      <c r="C896" s="6" t="s">
        <v>15623</v>
      </c>
      <c r="D896" s="6" t="s">
        <v>523</v>
      </c>
      <c r="E896" s="6" t="s">
        <v>518</v>
      </c>
      <c r="F896" s="6">
        <v>21157</v>
      </c>
      <c r="G896" s="6">
        <v>4108764930</v>
      </c>
      <c r="H896" s="6" t="s">
        <v>15624</v>
      </c>
      <c r="I896" s="6" t="s">
        <v>15625</v>
      </c>
      <c r="J896" s="6">
        <v>0</v>
      </c>
      <c r="K896" s="6" t="s">
        <v>15621</v>
      </c>
      <c r="L896" s="6" t="s">
        <v>8975</v>
      </c>
      <c r="M896" s="6">
        <v>0</v>
      </c>
      <c r="N896" s="6" t="s">
        <v>8972</v>
      </c>
      <c r="O896" s="2" t="e">
        <f>MATCH(A896, 'combined matches'!A$1:A$4986,0)</f>
        <v>#N/A</v>
      </c>
      <c r="P896" s="6">
        <f t="shared" si="39"/>
        <v>1</v>
      </c>
      <c r="Q896" s="6">
        <f t="shared" si="40"/>
        <v>1</v>
      </c>
      <c r="R896" s="6" t="b">
        <f t="shared" si="41"/>
        <v>0</v>
      </c>
      <c r="S896" s="6">
        <f>IF(P896=1, SUM($P$1:P896))</f>
        <v>613</v>
      </c>
    </row>
    <row r="897" spans="1:19" x14ac:dyDescent="0.2">
      <c r="A897" s="6">
        <v>921</v>
      </c>
      <c r="B897" s="6" t="s">
        <v>15626</v>
      </c>
      <c r="C897" s="6" t="s">
        <v>15627</v>
      </c>
      <c r="D897" s="6" t="s">
        <v>15628</v>
      </c>
      <c r="E897" s="6" t="s">
        <v>518</v>
      </c>
      <c r="F897" s="6">
        <v>20743</v>
      </c>
      <c r="G897" s="6">
        <v>3013241500</v>
      </c>
      <c r="H897" s="6" t="s">
        <v>15629</v>
      </c>
      <c r="I897" s="6" t="s">
        <v>15630</v>
      </c>
      <c r="J897" s="6">
        <v>0</v>
      </c>
      <c r="K897" s="6" t="s">
        <v>15631</v>
      </c>
      <c r="L897" s="6" t="s">
        <v>8973</v>
      </c>
      <c r="M897" s="6">
        <v>1</v>
      </c>
      <c r="N897" s="6" t="s">
        <v>11017</v>
      </c>
      <c r="O897" s="2" t="e">
        <f>MATCH(A897, 'combined matches'!A$1:A$4986,0)</f>
        <v>#N/A</v>
      </c>
      <c r="P897" s="6">
        <f t="shared" si="39"/>
        <v>1</v>
      </c>
      <c r="Q897" s="6">
        <f t="shared" si="40"/>
        <v>0</v>
      </c>
      <c r="R897" s="6">
        <f t="shared" si="41"/>
        <v>1</v>
      </c>
      <c r="S897" s="6">
        <f>IF(P897=1, SUM($P$1:P897))</f>
        <v>614</v>
      </c>
    </row>
    <row r="898" spans="1:19" x14ac:dyDescent="0.2">
      <c r="A898" s="6">
        <v>922</v>
      </c>
      <c r="B898" s="6" t="s">
        <v>15632</v>
      </c>
      <c r="C898" s="6" t="s">
        <v>532</v>
      </c>
      <c r="D898" s="6" t="s">
        <v>533</v>
      </c>
      <c r="E898" s="6" t="s">
        <v>518</v>
      </c>
      <c r="F898" s="6">
        <v>20910</v>
      </c>
      <c r="G898" s="6">
        <v>2408395811</v>
      </c>
      <c r="H898" s="6" t="s">
        <v>532</v>
      </c>
      <c r="I898" s="6" t="s">
        <v>15633</v>
      </c>
      <c r="J898" s="6">
        <v>0</v>
      </c>
      <c r="K898" s="6" t="s">
        <v>8581</v>
      </c>
      <c r="L898" s="6" t="s">
        <v>8973</v>
      </c>
      <c r="M898" s="6">
        <v>1</v>
      </c>
      <c r="N898" s="6" t="s">
        <v>11017</v>
      </c>
      <c r="O898" s="2" t="e">
        <f>MATCH(A898, 'combined matches'!A$1:A$4986,0)</f>
        <v>#N/A</v>
      </c>
      <c r="P898" s="6">
        <f t="shared" ref="P898:P961" si="42">IF(ISNA(O898),1,0)</f>
        <v>1</v>
      </c>
      <c r="Q898" s="6">
        <f t="shared" si="40"/>
        <v>0</v>
      </c>
      <c r="R898" s="6">
        <f t="shared" si="41"/>
        <v>0</v>
      </c>
      <c r="S898" s="6">
        <f>IF(P898=1, SUM($P$1:P898))</f>
        <v>615</v>
      </c>
    </row>
    <row r="899" spans="1:19" x14ac:dyDescent="0.2">
      <c r="A899" s="6">
        <v>923</v>
      </c>
      <c r="B899" s="6" t="s">
        <v>15634</v>
      </c>
      <c r="C899" s="6" t="s">
        <v>15635</v>
      </c>
      <c r="D899" s="6" t="s">
        <v>524</v>
      </c>
      <c r="E899" s="6" t="s">
        <v>518</v>
      </c>
      <c r="F899" s="6">
        <v>20877</v>
      </c>
      <c r="G899" s="6">
        <v>2407903334</v>
      </c>
      <c r="H899" s="6" t="s">
        <v>15636</v>
      </c>
      <c r="I899" s="6" t="s">
        <v>15637</v>
      </c>
      <c r="J899" s="6">
        <v>0</v>
      </c>
      <c r="K899" s="6" t="s">
        <v>8581</v>
      </c>
      <c r="L899" s="6" t="s">
        <v>8973</v>
      </c>
      <c r="M899" s="6">
        <v>1</v>
      </c>
      <c r="N899" s="6" t="s">
        <v>8972</v>
      </c>
      <c r="O899" s="2" t="e">
        <f>MATCH(A899, 'combined matches'!A$1:A$4986,0)</f>
        <v>#N/A</v>
      </c>
      <c r="P899" s="6">
        <f t="shared" si="42"/>
        <v>1</v>
      </c>
      <c r="Q899" s="6">
        <f t="shared" ref="Q899:Q962" si="43">IF(P899=1,IF(N899="service site", 1, 0))</f>
        <v>1</v>
      </c>
      <c r="R899" s="6" t="b">
        <f t="shared" ref="R899:R962" si="44">IF(Q899=0, IF(K899=K900, 0, 1))</f>
        <v>0</v>
      </c>
      <c r="S899" s="6">
        <f>IF(P899=1, SUM($P$1:P899))</f>
        <v>616</v>
      </c>
    </row>
    <row r="900" spans="1:19" x14ac:dyDescent="0.2">
      <c r="A900" s="6">
        <v>924</v>
      </c>
      <c r="B900" s="6" t="s">
        <v>525</v>
      </c>
      <c r="C900" s="6" t="s">
        <v>528</v>
      </c>
      <c r="D900" s="6" t="s">
        <v>526</v>
      </c>
      <c r="E900" s="6" t="s">
        <v>518</v>
      </c>
      <c r="F900" s="6">
        <v>20770</v>
      </c>
      <c r="G900" s="6">
        <v>2407903325</v>
      </c>
      <c r="H900" s="6" t="s">
        <v>6488</v>
      </c>
      <c r="I900" s="6" t="s">
        <v>9089</v>
      </c>
      <c r="J900" s="6">
        <v>0</v>
      </c>
      <c r="K900" s="6" t="s">
        <v>8581</v>
      </c>
      <c r="L900" s="6" t="s">
        <v>8973</v>
      </c>
      <c r="M900" s="6">
        <v>1</v>
      </c>
      <c r="N900" s="6" t="s">
        <v>8972</v>
      </c>
      <c r="O900" s="2">
        <f>MATCH(A900, 'combined matches'!A$1:A$4986,0)</f>
        <v>176</v>
      </c>
      <c r="P900" s="6">
        <f t="shared" si="42"/>
        <v>0</v>
      </c>
      <c r="Q900" s="6" t="b">
        <f t="shared" si="43"/>
        <v>0</v>
      </c>
      <c r="R900" s="6" t="b">
        <f t="shared" si="44"/>
        <v>0</v>
      </c>
      <c r="S900" s="6" t="b">
        <f>IF(P900=1, SUM($P$1:P900))</f>
        <v>0</v>
      </c>
    </row>
    <row r="901" spans="1:19" x14ac:dyDescent="0.2">
      <c r="A901" s="6">
        <v>925</v>
      </c>
      <c r="B901" s="6" t="s">
        <v>527</v>
      </c>
      <c r="C901" s="6" t="s">
        <v>528</v>
      </c>
      <c r="D901" s="6" t="s">
        <v>526</v>
      </c>
      <c r="E901" s="6" t="s">
        <v>518</v>
      </c>
      <c r="F901" s="6">
        <v>20770</v>
      </c>
      <c r="G901" s="6">
        <v>2406242278</v>
      </c>
      <c r="H901" s="6" t="s">
        <v>6488</v>
      </c>
      <c r="I901" s="6" t="s">
        <v>15638</v>
      </c>
      <c r="J901" s="6">
        <v>0</v>
      </c>
      <c r="K901" s="6" t="s">
        <v>8581</v>
      </c>
      <c r="L901" s="6" t="s">
        <v>8973</v>
      </c>
      <c r="M901" s="6">
        <v>1</v>
      </c>
      <c r="N901" s="6" t="s">
        <v>8972</v>
      </c>
      <c r="O901" s="2">
        <f>MATCH(A901, 'combined matches'!A$1:A$4986,0)</f>
        <v>177</v>
      </c>
      <c r="P901" s="6">
        <f t="shared" si="42"/>
        <v>0</v>
      </c>
      <c r="Q901" s="6" t="b">
        <f t="shared" si="43"/>
        <v>0</v>
      </c>
      <c r="R901" s="6" t="b">
        <f t="shared" si="44"/>
        <v>0</v>
      </c>
      <c r="S901" s="6" t="b">
        <f>IF(P901=1, SUM($P$1:P901))</f>
        <v>0</v>
      </c>
    </row>
    <row r="902" spans="1:19" x14ac:dyDescent="0.2">
      <c r="A902" s="6">
        <v>926</v>
      </c>
      <c r="B902" s="6" t="s">
        <v>529</v>
      </c>
      <c r="C902" s="6" t="s">
        <v>530</v>
      </c>
      <c r="D902" s="6" t="s">
        <v>524</v>
      </c>
      <c r="E902" s="6" t="s">
        <v>518</v>
      </c>
      <c r="F902" s="6">
        <v>20877</v>
      </c>
      <c r="G902" s="6">
        <v>3012160880</v>
      </c>
      <c r="H902" s="6" t="s">
        <v>530</v>
      </c>
      <c r="I902" s="6" t="s">
        <v>9090</v>
      </c>
      <c r="J902" s="6">
        <v>0</v>
      </c>
      <c r="K902" s="6" t="s">
        <v>8581</v>
      </c>
      <c r="L902" s="6" t="s">
        <v>8973</v>
      </c>
      <c r="M902" s="6">
        <v>1</v>
      </c>
      <c r="N902" s="6" t="s">
        <v>8972</v>
      </c>
      <c r="O902" s="2">
        <f>MATCH(A902, 'combined matches'!A$1:A$4986,0)</f>
        <v>175</v>
      </c>
      <c r="P902" s="6">
        <f t="shared" si="42"/>
        <v>0</v>
      </c>
      <c r="Q902" s="6" t="b">
        <f t="shared" si="43"/>
        <v>0</v>
      </c>
      <c r="R902" s="6" t="b">
        <f t="shared" si="44"/>
        <v>0</v>
      </c>
      <c r="S902" s="6" t="b">
        <f>IF(P902=1, SUM($P$1:P902))</f>
        <v>0</v>
      </c>
    </row>
    <row r="903" spans="1:19" x14ac:dyDescent="0.2">
      <c r="A903" s="6">
        <v>927</v>
      </c>
      <c r="B903" s="6" t="s">
        <v>531</v>
      </c>
      <c r="C903" s="6" t="s">
        <v>532</v>
      </c>
      <c r="D903" s="6" t="s">
        <v>533</v>
      </c>
      <c r="E903" s="6" t="s">
        <v>518</v>
      </c>
      <c r="F903" s="6">
        <v>20910</v>
      </c>
      <c r="G903" s="6">
        <v>3015851250</v>
      </c>
      <c r="H903" s="6" t="s">
        <v>532</v>
      </c>
      <c r="I903" s="6" t="s">
        <v>15639</v>
      </c>
      <c r="J903" s="6">
        <v>0</v>
      </c>
      <c r="K903" s="6" t="s">
        <v>8581</v>
      </c>
      <c r="L903" s="6" t="s">
        <v>8973</v>
      </c>
      <c r="M903" s="6">
        <v>1</v>
      </c>
      <c r="N903" s="6" t="s">
        <v>8972</v>
      </c>
      <c r="O903" s="2">
        <f>MATCH(A903, 'combined matches'!A$1:A$4986,0)</f>
        <v>174</v>
      </c>
      <c r="P903" s="6">
        <f t="shared" si="42"/>
        <v>0</v>
      </c>
      <c r="Q903" s="6" t="b">
        <f t="shared" si="43"/>
        <v>0</v>
      </c>
      <c r="R903" s="6" t="b">
        <f t="shared" si="44"/>
        <v>0</v>
      </c>
      <c r="S903" s="6" t="b">
        <f>IF(P903=1, SUM($P$1:P903))</f>
        <v>0</v>
      </c>
    </row>
    <row r="904" spans="1:19" x14ac:dyDescent="0.2">
      <c r="A904" s="6">
        <v>928</v>
      </c>
      <c r="B904" s="6" t="s">
        <v>534</v>
      </c>
      <c r="C904" s="6" t="s">
        <v>535</v>
      </c>
      <c r="D904" s="6" t="s">
        <v>536</v>
      </c>
      <c r="E904" s="6" t="s">
        <v>518</v>
      </c>
      <c r="F904" s="6">
        <v>20912</v>
      </c>
      <c r="G904" s="6">
        <v>3014312972</v>
      </c>
      <c r="H904" s="6" t="s">
        <v>6489</v>
      </c>
      <c r="I904" s="6" t="s">
        <v>9091</v>
      </c>
      <c r="J904" s="6">
        <v>0</v>
      </c>
      <c r="K904" s="6" t="s">
        <v>8581</v>
      </c>
      <c r="L904" s="6" t="s">
        <v>8973</v>
      </c>
      <c r="M904" s="6">
        <v>1</v>
      </c>
      <c r="N904" s="6" t="s">
        <v>8972</v>
      </c>
      <c r="O904" s="2">
        <f>MATCH(A904, 'combined matches'!A$1:A$4986,0)</f>
        <v>178</v>
      </c>
      <c r="P904" s="6">
        <f t="shared" si="42"/>
        <v>0</v>
      </c>
      <c r="Q904" s="6" t="b">
        <f t="shared" si="43"/>
        <v>0</v>
      </c>
      <c r="R904" s="6" t="b">
        <f t="shared" si="44"/>
        <v>0</v>
      </c>
      <c r="S904" s="6" t="b">
        <f>IF(P904=1, SUM($P$1:P904))</f>
        <v>0</v>
      </c>
    </row>
    <row r="905" spans="1:19" x14ac:dyDescent="0.2">
      <c r="A905" s="6">
        <v>929</v>
      </c>
      <c r="B905" s="6" t="s">
        <v>15640</v>
      </c>
      <c r="C905" s="6" t="s">
        <v>15641</v>
      </c>
      <c r="D905" s="6" t="s">
        <v>536</v>
      </c>
      <c r="E905" s="6" t="s">
        <v>518</v>
      </c>
      <c r="F905" s="6">
        <v>20912</v>
      </c>
      <c r="G905" s="6">
        <v>3012732512</v>
      </c>
      <c r="H905" s="6" t="s">
        <v>15642</v>
      </c>
      <c r="I905" s="6" t="s">
        <v>15643</v>
      </c>
      <c r="J905" s="6">
        <v>0</v>
      </c>
      <c r="K905" s="6" t="s">
        <v>8581</v>
      </c>
      <c r="L905" s="6" t="s">
        <v>8973</v>
      </c>
      <c r="M905" s="6">
        <v>1</v>
      </c>
      <c r="N905" s="6" t="s">
        <v>8972</v>
      </c>
      <c r="O905" s="2" t="e">
        <f>MATCH(A905, 'combined matches'!A$1:A$4986,0)</f>
        <v>#N/A</v>
      </c>
      <c r="P905" s="6">
        <f t="shared" si="42"/>
        <v>1</v>
      </c>
      <c r="Q905" s="6">
        <f t="shared" si="43"/>
        <v>1</v>
      </c>
      <c r="R905" s="6" t="b">
        <f t="shared" si="44"/>
        <v>0</v>
      </c>
      <c r="S905" s="6">
        <f>IF(P905=1, SUM($P$1:P905))</f>
        <v>617</v>
      </c>
    </row>
    <row r="906" spans="1:19" x14ac:dyDescent="0.2">
      <c r="A906" s="6">
        <v>930</v>
      </c>
      <c r="B906" s="6" t="s">
        <v>15644</v>
      </c>
      <c r="C906" s="6" t="s">
        <v>15645</v>
      </c>
      <c r="D906" s="6" t="s">
        <v>533</v>
      </c>
      <c r="E906" s="6" t="s">
        <v>518</v>
      </c>
      <c r="F906" s="6">
        <v>20901</v>
      </c>
      <c r="G906" s="6">
        <v>2024853160</v>
      </c>
      <c r="H906" s="6" t="s">
        <v>15646</v>
      </c>
      <c r="I906" s="6" t="s">
        <v>15647</v>
      </c>
      <c r="J906" s="6">
        <v>0</v>
      </c>
      <c r="K906" s="6" t="s">
        <v>15648</v>
      </c>
      <c r="L906" s="6" t="s">
        <v>8973</v>
      </c>
      <c r="M906" s="6">
        <v>1</v>
      </c>
      <c r="N906" s="6" t="s">
        <v>11017</v>
      </c>
      <c r="O906" s="2" t="e">
        <f>MATCH(A906, 'combined matches'!A$1:A$4986,0)</f>
        <v>#N/A</v>
      </c>
      <c r="P906" s="6">
        <f t="shared" si="42"/>
        <v>1</v>
      </c>
      <c r="Q906" s="6">
        <f t="shared" si="43"/>
        <v>0</v>
      </c>
      <c r="R906" s="6">
        <f t="shared" si="44"/>
        <v>1</v>
      </c>
      <c r="S906" s="6">
        <f>IF(P906=1, SUM($P$1:P906))</f>
        <v>618</v>
      </c>
    </row>
    <row r="907" spans="1:19" x14ac:dyDescent="0.2">
      <c r="A907" s="6">
        <v>932</v>
      </c>
      <c r="B907" s="6" t="s">
        <v>15649</v>
      </c>
      <c r="C907" s="6" t="s">
        <v>15650</v>
      </c>
      <c r="D907" s="6" t="s">
        <v>15651</v>
      </c>
      <c r="E907" s="6" t="s">
        <v>232</v>
      </c>
      <c r="F907" s="6">
        <v>18840</v>
      </c>
      <c r="G907" s="6">
        <v>5709458254</v>
      </c>
      <c r="H907" s="6" t="s">
        <v>15650</v>
      </c>
      <c r="I907" s="6" t="s">
        <v>15649</v>
      </c>
      <c r="J907" s="6">
        <v>0</v>
      </c>
      <c r="K907" s="6" t="s">
        <v>8582</v>
      </c>
      <c r="L907" s="6" t="s">
        <v>8979</v>
      </c>
      <c r="M907" s="6">
        <v>0</v>
      </c>
      <c r="N907" s="6" t="s">
        <v>8972</v>
      </c>
      <c r="O907" s="2" t="e">
        <f>MATCH(A907, 'combined matches'!A$1:A$4986,0)</f>
        <v>#N/A</v>
      </c>
      <c r="P907" s="6">
        <f t="shared" si="42"/>
        <v>1</v>
      </c>
      <c r="Q907" s="6">
        <f t="shared" si="43"/>
        <v>1</v>
      </c>
      <c r="R907" s="6" t="b">
        <f t="shared" si="44"/>
        <v>0</v>
      </c>
      <c r="S907" s="6">
        <f>IF(P907=1, SUM($P$1:P907))</f>
        <v>619</v>
      </c>
    </row>
    <row r="908" spans="1:19" x14ac:dyDescent="0.2">
      <c r="A908" s="6">
        <v>933</v>
      </c>
      <c r="B908" s="6" t="s">
        <v>13103</v>
      </c>
      <c r="C908" s="6" t="s">
        <v>13104</v>
      </c>
      <c r="D908" s="6" t="s">
        <v>568</v>
      </c>
      <c r="E908" s="6" t="s">
        <v>232</v>
      </c>
      <c r="F908" s="6">
        <v>18701</v>
      </c>
      <c r="G908" s="6">
        <v>5708261777</v>
      </c>
      <c r="H908" s="6" t="s">
        <v>13104</v>
      </c>
      <c r="I908" s="6" t="s">
        <v>15652</v>
      </c>
      <c r="J908" s="6">
        <v>0</v>
      </c>
      <c r="K908" s="6" t="s">
        <v>8583</v>
      </c>
      <c r="L908" s="6" t="s">
        <v>8977</v>
      </c>
      <c r="M908" s="6">
        <v>0</v>
      </c>
      <c r="N908" s="6" t="s">
        <v>11017</v>
      </c>
      <c r="O908" s="2">
        <f>MATCH(A908, 'combined matches'!A$1:A$4986,0)</f>
        <v>191</v>
      </c>
      <c r="P908" s="6">
        <f t="shared" si="42"/>
        <v>0</v>
      </c>
      <c r="Q908" s="6" t="b">
        <f t="shared" si="43"/>
        <v>0</v>
      </c>
      <c r="R908" s="6" t="b">
        <f t="shared" si="44"/>
        <v>0</v>
      </c>
      <c r="S908" s="6" t="b">
        <f>IF(P908=1, SUM($P$1:P908))</f>
        <v>0</v>
      </c>
    </row>
    <row r="909" spans="1:19" x14ac:dyDescent="0.2">
      <c r="A909" s="6">
        <v>934</v>
      </c>
      <c r="B909" s="6" t="s">
        <v>15653</v>
      </c>
      <c r="C909" s="6" t="s">
        <v>15654</v>
      </c>
      <c r="D909" s="6" t="s">
        <v>15655</v>
      </c>
      <c r="E909" s="6" t="s">
        <v>232</v>
      </c>
      <c r="F909" s="6">
        <v>17972</v>
      </c>
      <c r="G909" s="6">
        <v>5706221244</v>
      </c>
      <c r="H909" s="6" t="s">
        <v>15656</v>
      </c>
      <c r="I909" s="6" t="s">
        <v>15657</v>
      </c>
      <c r="J909" s="6">
        <v>0</v>
      </c>
      <c r="K909" s="6" t="s">
        <v>8583</v>
      </c>
      <c r="L909" s="6" t="s">
        <v>8975</v>
      </c>
      <c r="M909" s="6">
        <v>0</v>
      </c>
      <c r="N909" s="6" t="s">
        <v>8972</v>
      </c>
      <c r="O909" s="2" t="e">
        <f>MATCH(A909, 'combined matches'!A$1:A$4986,0)</f>
        <v>#N/A</v>
      </c>
      <c r="P909" s="6">
        <f t="shared" si="42"/>
        <v>1</v>
      </c>
      <c r="Q909" s="6">
        <f t="shared" si="43"/>
        <v>1</v>
      </c>
      <c r="R909" s="6" t="b">
        <f t="shared" si="44"/>
        <v>0</v>
      </c>
      <c r="S909" s="6">
        <f>IF(P909=1, SUM($P$1:P909))</f>
        <v>620</v>
      </c>
    </row>
    <row r="910" spans="1:19" x14ac:dyDescent="0.2">
      <c r="A910" s="6">
        <v>935</v>
      </c>
      <c r="B910" s="6" t="s">
        <v>537</v>
      </c>
      <c r="C910" s="6" t="s">
        <v>538</v>
      </c>
      <c r="D910" s="6" t="s">
        <v>539</v>
      </c>
      <c r="E910" s="6" t="s">
        <v>232</v>
      </c>
      <c r="F910" s="6">
        <v>18510</v>
      </c>
      <c r="G910" s="6">
        <v>5709615550</v>
      </c>
      <c r="H910" s="6" t="s">
        <v>7853</v>
      </c>
      <c r="I910" s="6" t="s">
        <v>537</v>
      </c>
      <c r="J910" s="6">
        <v>0</v>
      </c>
      <c r="K910" s="6" t="s">
        <v>8583</v>
      </c>
      <c r="L910" s="6" t="s">
        <v>8977</v>
      </c>
      <c r="M910" s="6">
        <v>0</v>
      </c>
      <c r="N910" s="6" t="s">
        <v>8972</v>
      </c>
      <c r="O910" s="2">
        <f>MATCH(A910, 'combined matches'!A$1:A$4986,0)</f>
        <v>193</v>
      </c>
      <c r="P910" s="6">
        <f t="shared" si="42"/>
        <v>0</v>
      </c>
      <c r="Q910" s="6" t="b">
        <f t="shared" si="43"/>
        <v>0</v>
      </c>
      <c r="R910" s="6" t="b">
        <f t="shared" si="44"/>
        <v>0</v>
      </c>
      <c r="S910" s="6" t="b">
        <f>IF(P910=1, SUM($P$1:P910))</f>
        <v>0</v>
      </c>
    </row>
    <row r="911" spans="1:19" x14ac:dyDescent="0.2">
      <c r="A911" s="6">
        <v>936</v>
      </c>
      <c r="B911" s="6" t="s">
        <v>540</v>
      </c>
      <c r="C911" s="6" t="s">
        <v>541</v>
      </c>
      <c r="D911" s="6" t="s">
        <v>542</v>
      </c>
      <c r="E911" s="6" t="s">
        <v>232</v>
      </c>
      <c r="F911" s="6">
        <v>17901</v>
      </c>
      <c r="G911" s="6">
        <v>5706221244</v>
      </c>
      <c r="H911" s="6" t="s">
        <v>541</v>
      </c>
      <c r="I911" s="6" t="s">
        <v>9092</v>
      </c>
      <c r="J911" s="6">
        <v>0</v>
      </c>
      <c r="K911" s="6" t="s">
        <v>8583</v>
      </c>
      <c r="L911" s="6" t="s">
        <v>8977</v>
      </c>
      <c r="M911" s="6">
        <v>0</v>
      </c>
      <c r="N911" s="6" t="s">
        <v>8972</v>
      </c>
      <c r="O911" s="2">
        <f>MATCH(A911, 'combined matches'!A$1:A$4986,0)</f>
        <v>195</v>
      </c>
      <c r="P911" s="6">
        <f t="shared" si="42"/>
        <v>0</v>
      </c>
      <c r="Q911" s="6" t="b">
        <f t="shared" si="43"/>
        <v>0</v>
      </c>
      <c r="R911" s="6" t="b">
        <f t="shared" si="44"/>
        <v>0</v>
      </c>
      <c r="S911" s="6" t="b">
        <f>IF(P911=1, SUM($P$1:P911))</f>
        <v>0</v>
      </c>
    </row>
    <row r="912" spans="1:19" x14ac:dyDescent="0.2">
      <c r="A912" s="6">
        <v>937</v>
      </c>
      <c r="B912" s="6" t="s">
        <v>543</v>
      </c>
      <c r="C912" s="6" t="s">
        <v>544</v>
      </c>
      <c r="D912" s="6" t="s">
        <v>545</v>
      </c>
      <c r="E912" s="6" t="s">
        <v>232</v>
      </c>
      <c r="F912" s="6">
        <v>18201</v>
      </c>
      <c r="G912" s="6">
        <v>5704591805</v>
      </c>
      <c r="H912" s="6" t="s">
        <v>6490</v>
      </c>
      <c r="I912" s="6" t="s">
        <v>9093</v>
      </c>
      <c r="J912" s="6">
        <v>0</v>
      </c>
      <c r="K912" s="6" t="s">
        <v>8583</v>
      </c>
      <c r="L912" s="6" t="s">
        <v>8977</v>
      </c>
      <c r="M912" s="6">
        <v>0</v>
      </c>
      <c r="N912" s="6" t="s">
        <v>8972</v>
      </c>
      <c r="O912" s="2">
        <f>MATCH(A912, 'combined matches'!A$1:A$4986,0)</f>
        <v>194</v>
      </c>
      <c r="P912" s="6">
        <f t="shared" si="42"/>
        <v>0</v>
      </c>
      <c r="Q912" s="6" t="b">
        <f t="shared" si="43"/>
        <v>0</v>
      </c>
      <c r="R912" s="6" t="b">
        <f t="shared" si="44"/>
        <v>0</v>
      </c>
      <c r="S912" s="6" t="b">
        <f>IF(P912=1, SUM($P$1:P912))</f>
        <v>0</v>
      </c>
    </row>
    <row r="913" spans="1:19" x14ac:dyDescent="0.2">
      <c r="A913" s="6">
        <v>938</v>
      </c>
      <c r="B913" s="6" t="s">
        <v>546</v>
      </c>
      <c r="C913" s="6" t="s">
        <v>547</v>
      </c>
      <c r="D913" s="6" t="s">
        <v>548</v>
      </c>
      <c r="E913" s="6" t="s">
        <v>232</v>
      </c>
      <c r="F913" s="6">
        <v>18428</v>
      </c>
      <c r="G913" s="6">
        <v>5703905000</v>
      </c>
      <c r="H913" s="6" t="s">
        <v>7854</v>
      </c>
      <c r="I913" s="6" t="s">
        <v>546</v>
      </c>
      <c r="J913" s="6">
        <v>0</v>
      </c>
      <c r="K913" s="6" t="s">
        <v>8583</v>
      </c>
      <c r="L913" s="6" t="s">
        <v>8977</v>
      </c>
      <c r="M913" s="6">
        <v>0</v>
      </c>
      <c r="N913" s="6" t="s">
        <v>8972</v>
      </c>
      <c r="O913" s="2">
        <f>MATCH(A913, 'combined matches'!A$1:A$4986,0)</f>
        <v>192</v>
      </c>
      <c r="P913" s="6">
        <f t="shared" si="42"/>
        <v>0</v>
      </c>
      <c r="Q913" s="6" t="b">
        <f t="shared" si="43"/>
        <v>0</v>
      </c>
      <c r="R913" s="6" t="b">
        <f t="shared" si="44"/>
        <v>0</v>
      </c>
      <c r="S913" s="6" t="b">
        <f>IF(P913=1, SUM($P$1:P913))</f>
        <v>0</v>
      </c>
    </row>
    <row r="914" spans="1:19" x14ac:dyDescent="0.2">
      <c r="A914" s="6">
        <v>939</v>
      </c>
      <c r="B914" s="6" t="s">
        <v>11195</v>
      </c>
      <c r="C914" s="6" t="s">
        <v>11196</v>
      </c>
      <c r="D914" s="6" t="s">
        <v>568</v>
      </c>
      <c r="E914" s="6" t="s">
        <v>232</v>
      </c>
      <c r="F914" s="6">
        <v>18702</v>
      </c>
      <c r="G914" s="6">
        <v>5708258741</v>
      </c>
      <c r="H914" s="6" t="s">
        <v>11197</v>
      </c>
      <c r="I914" s="6" t="s">
        <v>15658</v>
      </c>
      <c r="J914" s="6">
        <v>0</v>
      </c>
      <c r="K914" s="6" t="s">
        <v>8584</v>
      </c>
      <c r="L914" s="6" t="s">
        <v>8973</v>
      </c>
      <c r="M914" s="6">
        <v>1</v>
      </c>
      <c r="N914" s="6" t="s">
        <v>11017</v>
      </c>
      <c r="O914" s="2">
        <f>MATCH(A914, 'combined matches'!A$1:A$4986,0)</f>
        <v>204</v>
      </c>
      <c r="P914" s="6">
        <f t="shared" si="42"/>
        <v>0</v>
      </c>
      <c r="Q914" s="6" t="b">
        <f t="shared" si="43"/>
        <v>0</v>
      </c>
      <c r="R914" s="6" t="b">
        <f t="shared" si="44"/>
        <v>0</v>
      </c>
      <c r="S914" s="6" t="b">
        <f>IF(P914=1, SUM($P$1:P914))</f>
        <v>0</v>
      </c>
    </row>
    <row r="915" spans="1:19" x14ac:dyDescent="0.2">
      <c r="A915" s="6">
        <v>940</v>
      </c>
      <c r="B915" s="6" t="s">
        <v>549</v>
      </c>
      <c r="C915" s="6" t="s">
        <v>550</v>
      </c>
      <c r="D915" s="6" t="s">
        <v>551</v>
      </c>
      <c r="E915" s="6" t="s">
        <v>232</v>
      </c>
      <c r="F915" s="6">
        <v>18615</v>
      </c>
      <c r="G915" s="6">
        <v>5703886151</v>
      </c>
      <c r="H915" s="6" t="s">
        <v>6491</v>
      </c>
      <c r="I915" s="6" t="s">
        <v>9094</v>
      </c>
      <c r="J915" s="6">
        <v>0</v>
      </c>
      <c r="K915" s="6" t="s">
        <v>8584</v>
      </c>
      <c r="L915" s="6" t="s">
        <v>8973</v>
      </c>
      <c r="M915" s="6">
        <v>1</v>
      </c>
      <c r="N915" s="6" t="s">
        <v>8972</v>
      </c>
      <c r="O915" s="2">
        <f>MATCH(A915, 'combined matches'!A$1:A$4986,0)</f>
        <v>205</v>
      </c>
      <c r="P915" s="6">
        <f t="shared" si="42"/>
        <v>0</v>
      </c>
      <c r="Q915" s="6" t="b">
        <f t="shared" si="43"/>
        <v>0</v>
      </c>
      <c r="R915" s="6" t="b">
        <f t="shared" si="44"/>
        <v>0</v>
      </c>
      <c r="S915" s="6" t="b">
        <f>IF(P915=1, SUM($P$1:P915))</f>
        <v>0</v>
      </c>
    </row>
    <row r="916" spans="1:19" x14ac:dyDescent="0.2">
      <c r="A916" s="6">
        <v>941</v>
      </c>
      <c r="B916" s="6" t="s">
        <v>552</v>
      </c>
      <c r="C916" s="6" t="s">
        <v>553</v>
      </c>
      <c r="D916" s="6" t="s">
        <v>554</v>
      </c>
      <c r="E916" s="6" t="s">
        <v>232</v>
      </c>
      <c r="F916" s="6">
        <v>18636</v>
      </c>
      <c r="G916" s="6">
        <v>5702982121</v>
      </c>
      <c r="H916" s="6" t="s">
        <v>6492</v>
      </c>
      <c r="I916" s="6" t="s">
        <v>9095</v>
      </c>
      <c r="J916" s="6">
        <v>0</v>
      </c>
      <c r="K916" s="6" t="s">
        <v>8584</v>
      </c>
      <c r="L916" s="6" t="s">
        <v>8973</v>
      </c>
      <c r="M916" s="6">
        <v>1</v>
      </c>
      <c r="N916" s="6" t="s">
        <v>8972</v>
      </c>
      <c r="O916" s="2">
        <f>MATCH(A916, 'combined matches'!A$1:A$4986,0)</f>
        <v>206</v>
      </c>
      <c r="P916" s="6">
        <f t="shared" si="42"/>
        <v>0</v>
      </c>
      <c r="Q916" s="6" t="b">
        <f t="shared" si="43"/>
        <v>0</v>
      </c>
      <c r="R916" s="6" t="b">
        <f t="shared" si="44"/>
        <v>0</v>
      </c>
      <c r="S916" s="6" t="b">
        <f>IF(P916=1, SUM($P$1:P916))</f>
        <v>0</v>
      </c>
    </row>
    <row r="917" spans="1:19" x14ac:dyDescent="0.2">
      <c r="A917" s="6">
        <v>942</v>
      </c>
      <c r="B917" s="6" t="s">
        <v>15659</v>
      </c>
      <c r="C917" s="6" t="s">
        <v>15660</v>
      </c>
      <c r="D917" s="6" t="s">
        <v>14154</v>
      </c>
      <c r="E917" s="6" t="s">
        <v>232</v>
      </c>
      <c r="F917" s="6">
        <v>18704</v>
      </c>
      <c r="G917" s="6">
        <v>5702881188</v>
      </c>
      <c r="H917" s="6" t="s">
        <v>15660</v>
      </c>
      <c r="I917" s="6" t="s">
        <v>15661</v>
      </c>
      <c r="J917" s="6">
        <v>0</v>
      </c>
      <c r="K917" s="6" t="s">
        <v>8584</v>
      </c>
      <c r="L917" s="6" t="s">
        <v>8973</v>
      </c>
      <c r="M917" s="6">
        <v>1</v>
      </c>
      <c r="N917" s="6" t="s">
        <v>8972</v>
      </c>
      <c r="O917" s="2" t="e">
        <f>MATCH(A917, 'combined matches'!A$1:A$4986,0)</f>
        <v>#N/A</v>
      </c>
      <c r="P917" s="6">
        <f t="shared" si="42"/>
        <v>1</v>
      </c>
      <c r="Q917" s="6">
        <f t="shared" si="43"/>
        <v>1</v>
      </c>
      <c r="R917" s="6" t="b">
        <f t="shared" si="44"/>
        <v>0</v>
      </c>
      <c r="S917" s="6">
        <f>IF(P917=1, SUM($P$1:P917))</f>
        <v>621</v>
      </c>
    </row>
    <row r="918" spans="1:19" x14ac:dyDescent="0.2">
      <c r="A918" s="6">
        <v>943</v>
      </c>
      <c r="B918" s="6" t="s">
        <v>15662</v>
      </c>
      <c r="C918" s="6" t="s">
        <v>15663</v>
      </c>
      <c r="D918" s="6" t="s">
        <v>5062</v>
      </c>
      <c r="E918" s="6" t="s">
        <v>232</v>
      </c>
      <c r="F918" s="6">
        <v>18848</v>
      </c>
      <c r="G918" s="6">
        <v>5702682842</v>
      </c>
      <c r="H918" s="6" t="s">
        <v>15663</v>
      </c>
      <c r="I918" s="6" t="s">
        <v>15664</v>
      </c>
      <c r="J918" s="6">
        <v>0</v>
      </c>
      <c r="K918" s="6" t="s">
        <v>15665</v>
      </c>
      <c r="L918" s="6" t="s">
        <v>8977</v>
      </c>
      <c r="M918" s="6">
        <v>0</v>
      </c>
      <c r="N918" s="6" t="s">
        <v>11017</v>
      </c>
      <c r="O918" s="2" t="e">
        <f>MATCH(A918, 'combined matches'!A$1:A$4986,0)</f>
        <v>#N/A</v>
      </c>
      <c r="P918" s="6">
        <f t="shared" si="42"/>
        <v>1</v>
      </c>
      <c r="Q918" s="6">
        <f t="shared" si="43"/>
        <v>0</v>
      </c>
      <c r="R918" s="6">
        <f t="shared" si="44"/>
        <v>0</v>
      </c>
      <c r="S918" s="6">
        <f>IF(P918=1, SUM($P$1:P918))</f>
        <v>622</v>
      </c>
    </row>
    <row r="919" spans="1:19" x14ac:dyDescent="0.2">
      <c r="A919" s="6">
        <v>944</v>
      </c>
      <c r="B919" s="6" t="s">
        <v>15666</v>
      </c>
      <c r="C919" s="6" t="s">
        <v>15667</v>
      </c>
      <c r="D919" s="6" t="s">
        <v>15668</v>
      </c>
      <c r="E919" s="6" t="s">
        <v>232</v>
      </c>
      <c r="F919" s="6">
        <v>18623</v>
      </c>
      <c r="G919" s="6">
        <v>5708692988</v>
      </c>
      <c r="H919" s="6" t="s">
        <v>15667</v>
      </c>
      <c r="I919" s="6" t="s">
        <v>15666</v>
      </c>
      <c r="J919" s="6">
        <v>0</v>
      </c>
      <c r="K919" s="6" t="s">
        <v>15665</v>
      </c>
      <c r="L919" s="6" t="s">
        <v>8977</v>
      </c>
      <c r="M919" s="6">
        <v>0</v>
      </c>
      <c r="N919" s="6" t="s">
        <v>8972</v>
      </c>
      <c r="O919" s="2" t="e">
        <f>MATCH(A919, 'combined matches'!A$1:A$4986,0)</f>
        <v>#N/A</v>
      </c>
      <c r="P919" s="6">
        <f t="shared" si="42"/>
        <v>1</v>
      </c>
      <c r="Q919" s="6">
        <f t="shared" si="43"/>
        <v>1</v>
      </c>
      <c r="R919" s="6" t="b">
        <f t="shared" si="44"/>
        <v>0</v>
      </c>
      <c r="S919" s="6">
        <f>IF(P919=1, SUM($P$1:P919))</f>
        <v>623</v>
      </c>
    </row>
    <row r="920" spans="1:19" x14ac:dyDescent="0.2">
      <c r="A920" s="6">
        <v>945</v>
      </c>
      <c r="B920" s="6" t="s">
        <v>13102</v>
      </c>
      <c r="C920" s="6" t="s">
        <v>5070</v>
      </c>
      <c r="D920" s="6" t="s">
        <v>556</v>
      </c>
      <c r="E920" s="6" t="s">
        <v>232</v>
      </c>
      <c r="F920" s="6">
        <v>18018</v>
      </c>
      <c r="G920" s="6">
        <v>6108657300</v>
      </c>
      <c r="H920" s="6" t="s">
        <v>5070</v>
      </c>
      <c r="I920" s="6" t="s">
        <v>13102</v>
      </c>
      <c r="J920" s="6">
        <v>0</v>
      </c>
      <c r="K920" s="6" t="s">
        <v>8585</v>
      </c>
      <c r="L920" s="6" t="s">
        <v>8975</v>
      </c>
      <c r="M920" s="6">
        <v>0</v>
      </c>
      <c r="N920" s="6" t="s">
        <v>11017</v>
      </c>
      <c r="O920" s="2">
        <f>MATCH(A920, 'combined matches'!A$1:A$4986,0)</f>
        <v>183</v>
      </c>
      <c r="P920" s="6">
        <f t="shared" si="42"/>
        <v>0</v>
      </c>
      <c r="Q920" s="6" t="b">
        <f t="shared" si="43"/>
        <v>0</v>
      </c>
      <c r="R920" s="6" t="b">
        <f t="shared" si="44"/>
        <v>0</v>
      </c>
      <c r="S920" s="6" t="b">
        <f>IF(P920=1, SUM($P$1:P920))</f>
        <v>0</v>
      </c>
    </row>
    <row r="921" spans="1:19" x14ac:dyDescent="0.2">
      <c r="A921" s="6">
        <v>946</v>
      </c>
      <c r="B921" s="6" t="s">
        <v>555</v>
      </c>
      <c r="C921" s="6" t="s">
        <v>15669</v>
      </c>
      <c r="D921" s="6" t="s">
        <v>556</v>
      </c>
      <c r="E921" s="6" t="s">
        <v>232</v>
      </c>
      <c r="F921" s="6">
        <v>18018</v>
      </c>
      <c r="G921" s="6">
        <v>6108657087</v>
      </c>
      <c r="H921" s="6" t="s">
        <v>15670</v>
      </c>
      <c r="I921" s="6" t="s">
        <v>555</v>
      </c>
      <c r="J921" s="6" t="s">
        <v>15051</v>
      </c>
      <c r="K921" s="6" t="s">
        <v>8585</v>
      </c>
      <c r="L921" s="6" t="s">
        <v>8973</v>
      </c>
      <c r="M921" s="6">
        <v>1</v>
      </c>
      <c r="N921" s="6" t="s">
        <v>8972</v>
      </c>
      <c r="O921" s="2">
        <f>MATCH(A921, 'combined matches'!A$1:A$4986,0)</f>
        <v>184</v>
      </c>
      <c r="P921" s="6">
        <f t="shared" si="42"/>
        <v>0</v>
      </c>
      <c r="Q921" s="6" t="b">
        <f t="shared" si="43"/>
        <v>0</v>
      </c>
      <c r="R921" s="6" t="b">
        <f t="shared" si="44"/>
        <v>0</v>
      </c>
      <c r="S921" s="6" t="b">
        <f>IF(P921=1, SUM($P$1:P921))</f>
        <v>0</v>
      </c>
    </row>
    <row r="922" spans="1:19" x14ac:dyDescent="0.2">
      <c r="A922" s="6">
        <v>947</v>
      </c>
      <c r="B922" s="6" t="s">
        <v>557</v>
      </c>
      <c r="C922" s="6" t="s">
        <v>558</v>
      </c>
      <c r="D922" s="6" t="s">
        <v>559</v>
      </c>
      <c r="E922" s="6" t="s">
        <v>232</v>
      </c>
      <c r="F922" s="6">
        <v>18628</v>
      </c>
      <c r="G922" s="6">
        <v>5704772221</v>
      </c>
      <c r="H922" s="6" t="s">
        <v>11198</v>
      </c>
      <c r="I922" s="6" t="s">
        <v>15671</v>
      </c>
      <c r="J922" s="6">
        <v>0</v>
      </c>
      <c r="K922" s="6" t="s">
        <v>8586</v>
      </c>
      <c r="L922" s="6" t="s">
        <v>21431</v>
      </c>
      <c r="N922" s="6" t="s">
        <v>11017</v>
      </c>
      <c r="O922" s="2">
        <f>MATCH(A922, 'combined matches'!A$1:A$4986,0)</f>
        <v>202</v>
      </c>
      <c r="P922" s="6">
        <f t="shared" si="42"/>
        <v>0</v>
      </c>
      <c r="Q922" s="6" t="b">
        <f t="shared" si="43"/>
        <v>0</v>
      </c>
      <c r="R922" s="6" t="b">
        <f t="shared" si="44"/>
        <v>0</v>
      </c>
      <c r="S922" s="6" t="b">
        <f>IF(P922=1, SUM($P$1:P922))</f>
        <v>0</v>
      </c>
    </row>
    <row r="923" spans="1:19" x14ac:dyDescent="0.2">
      <c r="A923" s="6">
        <v>948</v>
      </c>
      <c r="B923" s="6" t="s">
        <v>557</v>
      </c>
      <c r="C923" s="6" t="s">
        <v>558</v>
      </c>
      <c r="D923" s="6" t="s">
        <v>559</v>
      </c>
      <c r="E923" s="6" t="s">
        <v>232</v>
      </c>
      <c r="F923" s="6">
        <v>18628</v>
      </c>
      <c r="G923" s="6">
        <v>5704772221</v>
      </c>
      <c r="H923" s="6" t="s">
        <v>6493</v>
      </c>
      <c r="I923" s="6" t="s">
        <v>9096</v>
      </c>
      <c r="J923" s="6">
        <v>0</v>
      </c>
      <c r="K923" s="6" t="s">
        <v>8586</v>
      </c>
      <c r="L923" s="6" t="s">
        <v>21431</v>
      </c>
      <c r="N923" s="6" t="s">
        <v>8972</v>
      </c>
      <c r="O923" s="2">
        <f>MATCH(A923, 'combined matches'!A$1:A$4986,0)</f>
        <v>203</v>
      </c>
      <c r="P923" s="6">
        <f t="shared" si="42"/>
        <v>0</v>
      </c>
      <c r="Q923" s="6" t="b">
        <f t="shared" si="43"/>
        <v>0</v>
      </c>
      <c r="R923" s="6" t="b">
        <f t="shared" si="44"/>
        <v>0</v>
      </c>
      <c r="S923" s="6" t="b">
        <f>IF(P923=1, SUM($P$1:P923))</f>
        <v>0</v>
      </c>
    </row>
    <row r="924" spans="1:19" x14ac:dyDescent="0.2">
      <c r="A924" s="6">
        <v>949</v>
      </c>
      <c r="B924" s="6" t="s">
        <v>13315</v>
      </c>
      <c r="C924" s="6" t="s">
        <v>561</v>
      </c>
      <c r="D924" s="6" t="s">
        <v>562</v>
      </c>
      <c r="E924" s="6" t="s">
        <v>232</v>
      </c>
      <c r="F924" s="6">
        <v>18847</v>
      </c>
      <c r="G924" s="6">
        <v>5708535136</v>
      </c>
      <c r="H924" s="6" t="s">
        <v>7855</v>
      </c>
      <c r="I924" s="6" t="s">
        <v>15672</v>
      </c>
      <c r="J924" s="6">
        <v>0</v>
      </c>
      <c r="K924" s="6" t="s">
        <v>8587</v>
      </c>
      <c r="L924" s="6" t="s">
        <v>8973</v>
      </c>
      <c r="M924" s="6">
        <v>1</v>
      </c>
      <c r="N924" s="6" t="s">
        <v>11017</v>
      </c>
      <c r="O924" s="2">
        <f>MATCH(A924, 'combined matches'!A$1:A$4986,0)</f>
        <v>181</v>
      </c>
      <c r="P924" s="6">
        <f t="shared" si="42"/>
        <v>0</v>
      </c>
      <c r="Q924" s="6" t="b">
        <f t="shared" si="43"/>
        <v>0</v>
      </c>
      <c r="R924" s="6" t="b">
        <f t="shared" si="44"/>
        <v>0</v>
      </c>
      <c r="S924" s="6" t="b">
        <f>IF(P924=1, SUM($P$1:P924))</f>
        <v>0</v>
      </c>
    </row>
    <row r="925" spans="1:19" x14ac:dyDescent="0.2">
      <c r="A925" s="6">
        <v>950</v>
      </c>
      <c r="B925" s="6" t="s">
        <v>560</v>
      </c>
      <c r="C925" s="6" t="s">
        <v>561</v>
      </c>
      <c r="D925" s="6" t="s">
        <v>562</v>
      </c>
      <c r="E925" s="6" t="s">
        <v>232</v>
      </c>
      <c r="F925" s="6">
        <v>18847</v>
      </c>
      <c r="G925" s="6">
        <v>5708533114</v>
      </c>
      <c r="H925" s="6" t="s">
        <v>7855</v>
      </c>
      <c r="I925" s="6" t="s">
        <v>9097</v>
      </c>
      <c r="J925" s="6">
        <v>0</v>
      </c>
      <c r="K925" s="6" t="s">
        <v>8587</v>
      </c>
      <c r="L925" s="6" t="s">
        <v>8974</v>
      </c>
      <c r="M925" s="6">
        <v>0</v>
      </c>
      <c r="N925" s="6" t="s">
        <v>8972</v>
      </c>
      <c r="O925" s="2">
        <f>MATCH(A925, 'combined matches'!A$1:A$4986,0)</f>
        <v>180</v>
      </c>
      <c r="P925" s="6">
        <f t="shared" si="42"/>
        <v>0</v>
      </c>
      <c r="Q925" s="6" t="b">
        <f t="shared" si="43"/>
        <v>0</v>
      </c>
      <c r="R925" s="6" t="b">
        <f t="shared" si="44"/>
        <v>0</v>
      </c>
      <c r="S925" s="6" t="b">
        <f>IF(P925=1, SUM($P$1:P925))</f>
        <v>0</v>
      </c>
    </row>
    <row r="926" spans="1:19" x14ac:dyDescent="0.2">
      <c r="A926" s="6">
        <v>951</v>
      </c>
      <c r="B926" s="6" t="s">
        <v>563</v>
      </c>
      <c r="C926" s="6" t="s">
        <v>564</v>
      </c>
      <c r="D926" s="6" t="s">
        <v>565</v>
      </c>
      <c r="E926" s="6" t="s">
        <v>232</v>
      </c>
      <c r="F926" s="6">
        <v>18834</v>
      </c>
      <c r="G926" s="6">
        <v>5704657330</v>
      </c>
      <c r="H926" s="6" t="s">
        <v>564</v>
      </c>
      <c r="I926" s="6" t="s">
        <v>9098</v>
      </c>
      <c r="J926" s="6">
        <v>0</v>
      </c>
      <c r="K926" s="6" t="s">
        <v>8587</v>
      </c>
      <c r="L926" s="6" t="s">
        <v>8973</v>
      </c>
      <c r="M926" s="6">
        <v>1</v>
      </c>
      <c r="N926" s="6" t="s">
        <v>8972</v>
      </c>
      <c r="O926" s="2">
        <f>MATCH(A926, 'combined matches'!A$1:A$4986,0)</f>
        <v>179</v>
      </c>
      <c r="P926" s="6">
        <f t="shared" si="42"/>
        <v>0</v>
      </c>
      <c r="Q926" s="6" t="b">
        <f t="shared" si="43"/>
        <v>0</v>
      </c>
      <c r="R926" s="6" t="b">
        <f t="shared" si="44"/>
        <v>0</v>
      </c>
      <c r="S926" s="6" t="b">
        <f>IF(P926=1, SUM($P$1:P926))</f>
        <v>0</v>
      </c>
    </row>
    <row r="927" spans="1:19" x14ac:dyDescent="0.2">
      <c r="A927" s="6">
        <v>952</v>
      </c>
      <c r="B927" s="6" t="s">
        <v>15093</v>
      </c>
      <c r="C927" s="6" t="s">
        <v>15673</v>
      </c>
      <c r="D927" s="6" t="s">
        <v>567</v>
      </c>
      <c r="E927" s="6" t="s">
        <v>232</v>
      </c>
      <c r="F927" s="6">
        <v>18086</v>
      </c>
      <c r="G927" s="6">
        <v>6104810486</v>
      </c>
      <c r="H927" s="6" t="s">
        <v>15673</v>
      </c>
      <c r="I927" s="6" t="s">
        <v>15093</v>
      </c>
      <c r="J927" s="6">
        <v>0</v>
      </c>
      <c r="K927" s="6" t="s">
        <v>15097</v>
      </c>
      <c r="L927" s="6" t="s">
        <v>8982</v>
      </c>
      <c r="M927" s="6">
        <v>0</v>
      </c>
      <c r="N927" s="6" t="s">
        <v>11017</v>
      </c>
      <c r="O927" s="2" t="e">
        <f>MATCH(A927, 'combined matches'!A$1:A$4986,0)</f>
        <v>#N/A</v>
      </c>
      <c r="P927" s="6">
        <f t="shared" si="42"/>
        <v>1</v>
      </c>
      <c r="Q927" s="6">
        <f t="shared" si="43"/>
        <v>0</v>
      </c>
      <c r="R927" s="6">
        <f t="shared" si="44"/>
        <v>0</v>
      </c>
      <c r="S927" s="6">
        <f>IF(P927=1, SUM($P$1:P927))</f>
        <v>624</v>
      </c>
    </row>
    <row r="928" spans="1:19" x14ac:dyDescent="0.2">
      <c r="A928" s="6">
        <v>953</v>
      </c>
      <c r="B928" s="6" t="s">
        <v>15093</v>
      </c>
      <c r="C928" s="6" t="s">
        <v>15674</v>
      </c>
      <c r="D928" s="6" t="s">
        <v>566</v>
      </c>
      <c r="E928" s="6" t="s">
        <v>232</v>
      </c>
      <c r="F928" s="6">
        <v>19602</v>
      </c>
      <c r="G928" s="6">
        <v>6103768061</v>
      </c>
      <c r="H928" s="6" t="s">
        <v>15675</v>
      </c>
      <c r="I928" s="6" t="s">
        <v>15093</v>
      </c>
      <c r="J928" s="6">
        <v>0</v>
      </c>
      <c r="K928" s="6" t="s">
        <v>15097</v>
      </c>
      <c r="L928" s="6" t="s">
        <v>8982</v>
      </c>
      <c r="M928" s="6">
        <v>0</v>
      </c>
      <c r="N928" s="6" t="s">
        <v>8972</v>
      </c>
      <c r="O928" s="2" t="e">
        <f>MATCH(A928, 'combined matches'!A$1:A$4986,0)</f>
        <v>#N/A</v>
      </c>
      <c r="P928" s="6">
        <f t="shared" si="42"/>
        <v>1</v>
      </c>
      <c r="Q928" s="6">
        <f t="shared" si="43"/>
        <v>1</v>
      </c>
      <c r="R928" s="6" t="b">
        <f t="shared" si="44"/>
        <v>0</v>
      </c>
      <c r="S928" s="6">
        <f>IF(P928=1, SUM($P$1:P928))</f>
        <v>625</v>
      </c>
    </row>
    <row r="929" spans="1:19" x14ac:dyDescent="0.2">
      <c r="A929" s="6">
        <v>954</v>
      </c>
      <c r="B929" s="6" t="s">
        <v>15093</v>
      </c>
      <c r="C929" s="6" t="s">
        <v>15676</v>
      </c>
      <c r="D929" s="6" t="s">
        <v>567</v>
      </c>
      <c r="E929" s="6" t="s">
        <v>232</v>
      </c>
      <c r="F929" s="6">
        <v>18101</v>
      </c>
      <c r="G929" s="6">
        <v>6104391033</v>
      </c>
      <c r="H929" s="6" t="s">
        <v>15676</v>
      </c>
      <c r="I929" s="6" t="s">
        <v>15093</v>
      </c>
      <c r="J929" s="6">
        <v>0</v>
      </c>
      <c r="K929" s="6" t="s">
        <v>15097</v>
      </c>
      <c r="L929" s="6" t="s">
        <v>8982</v>
      </c>
      <c r="M929" s="6">
        <v>0</v>
      </c>
      <c r="N929" s="6" t="s">
        <v>8972</v>
      </c>
      <c r="O929" s="2" t="e">
        <f>MATCH(A929, 'combined matches'!A$1:A$4986,0)</f>
        <v>#N/A</v>
      </c>
      <c r="P929" s="6">
        <f t="shared" si="42"/>
        <v>1</v>
      </c>
      <c r="Q929" s="6">
        <f t="shared" si="43"/>
        <v>1</v>
      </c>
      <c r="R929" s="6" t="b">
        <f t="shared" si="44"/>
        <v>0</v>
      </c>
      <c r="S929" s="6">
        <f>IF(P929=1, SUM($P$1:P929))</f>
        <v>626</v>
      </c>
    </row>
    <row r="930" spans="1:19" x14ac:dyDescent="0.2">
      <c r="A930" s="6">
        <v>955</v>
      </c>
      <c r="B930" s="6" t="s">
        <v>15093</v>
      </c>
      <c r="C930" s="6" t="s">
        <v>15677</v>
      </c>
      <c r="D930" s="6" t="s">
        <v>568</v>
      </c>
      <c r="E930" s="6" t="s">
        <v>232</v>
      </c>
      <c r="F930" s="6">
        <v>18701</v>
      </c>
      <c r="G930" s="6">
        <v>5708248921</v>
      </c>
      <c r="H930" s="6" t="s">
        <v>15677</v>
      </c>
      <c r="I930" s="6" t="s">
        <v>15093</v>
      </c>
      <c r="J930" s="6">
        <v>0</v>
      </c>
      <c r="K930" s="6" t="s">
        <v>15097</v>
      </c>
      <c r="L930" s="6" t="s">
        <v>8982</v>
      </c>
      <c r="M930" s="6">
        <v>0</v>
      </c>
      <c r="N930" s="6" t="s">
        <v>8972</v>
      </c>
      <c r="O930" s="2" t="e">
        <f>MATCH(A930, 'combined matches'!A$1:A$4986,0)</f>
        <v>#N/A</v>
      </c>
      <c r="P930" s="6">
        <f t="shared" si="42"/>
        <v>1</v>
      </c>
      <c r="Q930" s="6">
        <f t="shared" si="43"/>
        <v>1</v>
      </c>
      <c r="R930" s="6" t="b">
        <f t="shared" si="44"/>
        <v>0</v>
      </c>
      <c r="S930" s="6">
        <f>IF(P930=1, SUM($P$1:P930))</f>
        <v>627</v>
      </c>
    </row>
    <row r="931" spans="1:19" x14ac:dyDescent="0.2">
      <c r="A931" s="6">
        <v>956</v>
      </c>
      <c r="B931" s="6" t="s">
        <v>15093</v>
      </c>
      <c r="C931" s="6" t="s">
        <v>15678</v>
      </c>
      <c r="D931" s="6" t="s">
        <v>15679</v>
      </c>
      <c r="E931" s="6" t="s">
        <v>232</v>
      </c>
      <c r="F931" s="6">
        <v>18360</v>
      </c>
      <c r="G931" s="6">
        <v>5704248306</v>
      </c>
      <c r="H931" s="6" t="s">
        <v>15680</v>
      </c>
      <c r="I931" s="6" t="s">
        <v>15093</v>
      </c>
      <c r="J931" s="6">
        <v>0</v>
      </c>
      <c r="K931" s="6" t="s">
        <v>15097</v>
      </c>
      <c r="L931" s="6" t="s">
        <v>8982</v>
      </c>
      <c r="M931" s="6">
        <v>0</v>
      </c>
      <c r="N931" s="6" t="s">
        <v>8972</v>
      </c>
      <c r="O931" s="2" t="e">
        <f>MATCH(A931, 'combined matches'!A$1:A$4986,0)</f>
        <v>#N/A</v>
      </c>
      <c r="P931" s="6">
        <f t="shared" si="42"/>
        <v>1</v>
      </c>
      <c r="Q931" s="6">
        <f t="shared" si="43"/>
        <v>1</v>
      </c>
      <c r="R931" s="6" t="b">
        <f t="shared" si="44"/>
        <v>0</v>
      </c>
      <c r="S931" s="6">
        <f>IF(P931=1, SUM($P$1:P931))</f>
        <v>628</v>
      </c>
    </row>
    <row r="932" spans="1:19" x14ac:dyDescent="0.2">
      <c r="A932" s="6">
        <v>957</v>
      </c>
      <c r="B932" s="6" t="s">
        <v>15681</v>
      </c>
      <c r="C932" s="6" t="s">
        <v>15682</v>
      </c>
      <c r="D932" s="6" t="s">
        <v>15683</v>
      </c>
      <c r="E932" s="6" t="s">
        <v>232</v>
      </c>
      <c r="F932" s="6">
        <v>16901</v>
      </c>
      <c r="G932" s="6">
        <v>5707230527</v>
      </c>
      <c r="H932" s="6" t="s">
        <v>15682</v>
      </c>
      <c r="I932" s="6" t="s">
        <v>15684</v>
      </c>
      <c r="J932" s="6">
        <v>0</v>
      </c>
      <c r="K932" s="6" t="s">
        <v>15685</v>
      </c>
      <c r="L932" s="6" t="s">
        <v>8973</v>
      </c>
      <c r="M932" s="6">
        <v>1</v>
      </c>
      <c r="N932" s="6" t="s">
        <v>11017</v>
      </c>
      <c r="O932" s="2" t="e">
        <f>MATCH(A932, 'combined matches'!A$1:A$4986,0)</f>
        <v>#N/A</v>
      </c>
      <c r="P932" s="6">
        <f t="shared" si="42"/>
        <v>1</v>
      </c>
      <c r="Q932" s="6">
        <f t="shared" si="43"/>
        <v>0</v>
      </c>
      <c r="R932" s="6">
        <f t="shared" si="44"/>
        <v>1</v>
      </c>
      <c r="S932" s="6">
        <f>IF(P932=1, SUM($P$1:P932))</f>
        <v>629</v>
      </c>
    </row>
    <row r="933" spans="1:19" x14ac:dyDescent="0.2">
      <c r="A933" s="6">
        <v>958</v>
      </c>
      <c r="B933" s="6" t="s">
        <v>11199</v>
      </c>
      <c r="C933" s="6" t="s">
        <v>11201</v>
      </c>
      <c r="D933" s="6" t="s">
        <v>567</v>
      </c>
      <c r="E933" s="6" t="s">
        <v>232</v>
      </c>
      <c r="F933" s="6">
        <v>18101</v>
      </c>
      <c r="G933" s="6">
        <v>6108207605</v>
      </c>
      <c r="H933" s="6" t="s">
        <v>11201</v>
      </c>
      <c r="I933" s="6" t="s">
        <v>15686</v>
      </c>
      <c r="J933" s="6">
        <v>0</v>
      </c>
      <c r="K933" s="6" t="s">
        <v>8588</v>
      </c>
      <c r="L933" s="6" t="s">
        <v>8973</v>
      </c>
      <c r="M933" s="6">
        <v>1</v>
      </c>
      <c r="N933" s="6" t="s">
        <v>11017</v>
      </c>
      <c r="O933" s="2">
        <f>MATCH(A933, 'combined matches'!A$1:A$4986,0)</f>
        <v>196</v>
      </c>
      <c r="P933" s="6">
        <f t="shared" si="42"/>
        <v>0</v>
      </c>
      <c r="Q933" s="6" t="b">
        <f t="shared" si="43"/>
        <v>0</v>
      </c>
      <c r="R933" s="6" t="b">
        <f t="shared" si="44"/>
        <v>0</v>
      </c>
      <c r="S933" s="6" t="b">
        <f>IF(P933=1, SUM($P$1:P933))</f>
        <v>0</v>
      </c>
    </row>
    <row r="934" spans="1:19" x14ac:dyDescent="0.2">
      <c r="A934" s="6">
        <v>959</v>
      </c>
      <c r="B934" s="6" t="s">
        <v>569</v>
      </c>
      <c r="C934" s="6" t="s">
        <v>570</v>
      </c>
      <c r="D934" s="6" t="s">
        <v>567</v>
      </c>
      <c r="E934" s="6" t="s">
        <v>232</v>
      </c>
      <c r="F934" s="6">
        <v>18102</v>
      </c>
      <c r="G934" s="6">
        <v>6109458254</v>
      </c>
      <c r="H934" s="6" t="s">
        <v>6494</v>
      </c>
      <c r="I934" s="6" t="s">
        <v>569</v>
      </c>
      <c r="J934" s="6">
        <v>0</v>
      </c>
      <c r="K934" s="6" t="s">
        <v>8588</v>
      </c>
      <c r="L934" s="6" t="s">
        <v>8973</v>
      </c>
      <c r="M934" s="6">
        <v>1</v>
      </c>
      <c r="N934" s="6" t="s">
        <v>8972</v>
      </c>
      <c r="O934" s="2">
        <f>MATCH(A934, 'combined matches'!A$1:A$4986,0)</f>
        <v>197</v>
      </c>
      <c r="P934" s="6">
        <f t="shared" si="42"/>
        <v>0</v>
      </c>
      <c r="Q934" s="6" t="b">
        <f t="shared" si="43"/>
        <v>0</v>
      </c>
      <c r="R934" s="6" t="b">
        <f t="shared" si="44"/>
        <v>0</v>
      </c>
      <c r="S934" s="6" t="b">
        <f>IF(P934=1, SUM($P$1:P934))</f>
        <v>0</v>
      </c>
    </row>
    <row r="935" spans="1:19" x14ac:dyDescent="0.2">
      <c r="A935" s="6">
        <v>960</v>
      </c>
      <c r="B935" s="6" t="s">
        <v>13315</v>
      </c>
      <c r="C935" s="6" t="s">
        <v>561</v>
      </c>
      <c r="D935" s="6" t="s">
        <v>562</v>
      </c>
      <c r="E935" s="6" t="s">
        <v>232</v>
      </c>
      <c r="F935" s="6">
        <v>18847</v>
      </c>
      <c r="G935" s="6">
        <v>5708533145</v>
      </c>
      <c r="H935" s="6" t="s">
        <v>7855</v>
      </c>
      <c r="I935" s="6" t="s">
        <v>15672</v>
      </c>
      <c r="J935" s="6">
        <v>0</v>
      </c>
      <c r="K935" s="6" t="s">
        <v>8587</v>
      </c>
      <c r="L935" s="6" t="s">
        <v>8973</v>
      </c>
      <c r="M935" s="6">
        <v>1</v>
      </c>
      <c r="N935" s="6" t="s">
        <v>11017</v>
      </c>
      <c r="O935" s="2">
        <f>MATCH(A935, 'combined matches'!A$1:A$4986,0)</f>
        <v>182</v>
      </c>
      <c r="P935" s="6">
        <f t="shared" si="42"/>
        <v>0</v>
      </c>
      <c r="Q935" s="6" t="b">
        <f t="shared" si="43"/>
        <v>0</v>
      </c>
      <c r="R935" s="6" t="b">
        <f t="shared" si="44"/>
        <v>0</v>
      </c>
      <c r="S935" s="6" t="b">
        <f>IF(P935=1, SUM($P$1:P935))</f>
        <v>0</v>
      </c>
    </row>
    <row r="936" spans="1:19" x14ac:dyDescent="0.2">
      <c r="A936" s="6">
        <v>961</v>
      </c>
      <c r="B936" s="6" t="s">
        <v>11202</v>
      </c>
      <c r="C936" s="6" t="s">
        <v>11203</v>
      </c>
      <c r="D936" s="6" t="s">
        <v>562</v>
      </c>
      <c r="E936" s="6" t="s">
        <v>232</v>
      </c>
      <c r="F936" s="6">
        <v>18847</v>
      </c>
      <c r="G936" s="6">
        <v>5708530913</v>
      </c>
      <c r="H936" s="6" t="s">
        <v>11203</v>
      </c>
      <c r="I936" s="6" t="s">
        <v>15687</v>
      </c>
      <c r="J936" s="6">
        <v>0</v>
      </c>
      <c r="K936" s="6" t="s">
        <v>8589</v>
      </c>
      <c r="L936" s="6" t="s">
        <v>8973</v>
      </c>
      <c r="M936" s="6">
        <v>1</v>
      </c>
      <c r="N936" s="6" t="s">
        <v>11017</v>
      </c>
      <c r="O936" s="2">
        <f>MATCH(A936, 'combined matches'!A$1:A$4986,0)</f>
        <v>198</v>
      </c>
      <c r="P936" s="6">
        <f t="shared" si="42"/>
        <v>0</v>
      </c>
      <c r="Q936" s="6" t="b">
        <f t="shared" si="43"/>
        <v>0</v>
      </c>
      <c r="R936" s="6" t="b">
        <f t="shared" si="44"/>
        <v>0</v>
      </c>
      <c r="S936" s="6" t="b">
        <f>IF(P936=1, SUM($P$1:P936))</f>
        <v>0</v>
      </c>
    </row>
    <row r="937" spans="1:19" x14ac:dyDescent="0.2">
      <c r="A937" s="6">
        <v>962</v>
      </c>
      <c r="B937" s="6" t="s">
        <v>11202</v>
      </c>
      <c r="C937" s="6" t="s">
        <v>11203</v>
      </c>
      <c r="D937" s="6" t="s">
        <v>562</v>
      </c>
      <c r="E937" s="6" t="s">
        <v>232</v>
      </c>
      <c r="F937" s="6">
        <v>18847</v>
      </c>
      <c r="G937" s="6">
        <v>5708530913</v>
      </c>
      <c r="H937" s="6" t="s">
        <v>11203</v>
      </c>
      <c r="I937" s="6" t="s">
        <v>15687</v>
      </c>
      <c r="J937" s="6">
        <v>0</v>
      </c>
      <c r="K937" s="6" t="s">
        <v>8589</v>
      </c>
      <c r="L937" s="6" t="s">
        <v>8973</v>
      </c>
      <c r="M937" s="6">
        <v>1</v>
      </c>
      <c r="N937" s="6" t="s">
        <v>8972</v>
      </c>
      <c r="O937" s="2">
        <f>MATCH(A937, 'combined matches'!A$1:A$4986,0)</f>
        <v>199</v>
      </c>
      <c r="P937" s="6">
        <f t="shared" si="42"/>
        <v>0</v>
      </c>
      <c r="Q937" s="6" t="b">
        <f t="shared" si="43"/>
        <v>0</v>
      </c>
      <c r="R937" s="6" t="b">
        <f t="shared" si="44"/>
        <v>0</v>
      </c>
      <c r="S937" s="6" t="b">
        <f>IF(P937=1, SUM($P$1:P937))</f>
        <v>0</v>
      </c>
    </row>
    <row r="938" spans="1:19" x14ac:dyDescent="0.2">
      <c r="A938" s="6">
        <v>963</v>
      </c>
      <c r="B938" s="6" t="s">
        <v>571</v>
      </c>
      <c r="C938" s="6" t="s">
        <v>572</v>
      </c>
      <c r="D938" s="6" t="s">
        <v>573</v>
      </c>
      <c r="E938" s="6" t="s">
        <v>232</v>
      </c>
      <c r="F938" s="6">
        <v>18822</v>
      </c>
      <c r="G938" s="6">
        <v>5708795249</v>
      </c>
      <c r="H938" s="6" t="s">
        <v>6495</v>
      </c>
      <c r="I938" s="6" t="s">
        <v>15688</v>
      </c>
      <c r="J938" s="6">
        <v>0</v>
      </c>
      <c r="K938" s="6" t="s">
        <v>8589</v>
      </c>
      <c r="L938" s="6" t="s">
        <v>8973</v>
      </c>
      <c r="M938" s="6">
        <v>1</v>
      </c>
      <c r="N938" s="6" t="s">
        <v>8972</v>
      </c>
      <c r="O938" s="2">
        <f>MATCH(A938, 'combined matches'!A$1:A$4986,0)</f>
        <v>201</v>
      </c>
      <c r="P938" s="6">
        <f t="shared" si="42"/>
        <v>0</v>
      </c>
      <c r="Q938" s="6" t="b">
        <f t="shared" si="43"/>
        <v>0</v>
      </c>
      <c r="R938" s="6" t="b">
        <f t="shared" si="44"/>
        <v>0</v>
      </c>
      <c r="S938" s="6" t="b">
        <f>IF(P938=1, SUM($P$1:P938))</f>
        <v>0</v>
      </c>
    </row>
    <row r="939" spans="1:19" x14ac:dyDescent="0.2">
      <c r="A939" s="6">
        <v>964</v>
      </c>
      <c r="B939" s="6" t="s">
        <v>574</v>
      </c>
      <c r="C939" s="6" t="s">
        <v>7518</v>
      </c>
      <c r="D939" s="6" t="s">
        <v>575</v>
      </c>
      <c r="E939" s="6" t="s">
        <v>232</v>
      </c>
      <c r="F939" s="6">
        <v>18801</v>
      </c>
      <c r="G939" s="6">
        <v>5702787500</v>
      </c>
      <c r="H939" s="6" t="s">
        <v>7856</v>
      </c>
      <c r="I939" s="6" t="s">
        <v>9099</v>
      </c>
      <c r="J939" s="6">
        <v>0</v>
      </c>
      <c r="K939" s="6" t="s">
        <v>8589</v>
      </c>
      <c r="L939" s="6" t="s">
        <v>8973</v>
      </c>
      <c r="M939" s="6">
        <v>1</v>
      </c>
      <c r="N939" s="6" t="s">
        <v>8972</v>
      </c>
      <c r="O939" s="2">
        <f>MATCH(A939, 'combined matches'!A$1:A$4986,0)</f>
        <v>200</v>
      </c>
      <c r="P939" s="6">
        <f t="shared" si="42"/>
        <v>0</v>
      </c>
      <c r="Q939" s="6" t="b">
        <f t="shared" si="43"/>
        <v>0</v>
      </c>
      <c r="R939" s="6" t="b">
        <f t="shared" si="44"/>
        <v>0</v>
      </c>
      <c r="S939" s="6" t="b">
        <f>IF(P939=1, SUM($P$1:P939))</f>
        <v>0</v>
      </c>
    </row>
    <row r="940" spans="1:19" x14ac:dyDescent="0.2">
      <c r="A940" s="6">
        <v>965</v>
      </c>
      <c r="B940" s="6" t="s">
        <v>576</v>
      </c>
      <c r="C940" s="6" t="s">
        <v>11204</v>
      </c>
      <c r="D940" s="6" t="s">
        <v>568</v>
      </c>
      <c r="E940" s="6" t="s">
        <v>232</v>
      </c>
      <c r="F940" s="6">
        <v>18702</v>
      </c>
      <c r="G940" s="6">
        <v>5709702864</v>
      </c>
      <c r="H940" s="6" t="s">
        <v>11205</v>
      </c>
      <c r="I940" s="6" t="s">
        <v>576</v>
      </c>
      <c r="J940" s="6">
        <v>0</v>
      </c>
      <c r="K940" s="6" t="s">
        <v>8590</v>
      </c>
      <c r="L940" s="6" t="s">
        <v>8977</v>
      </c>
      <c r="M940" s="6">
        <v>0</v>
      </c>
      <c r="N940" s="6" t="s">
        <v>11017</v>
      </c>
      <c r="O940" s="2">
        <f>MATCH(A940, 'combined matches'!A$1:A$4986,0)</f>
        <v>210</v>
      </c>
      <c r="P940" s="6">
        <f t="shared" si="42"/>
        <v>0</v>
      </c>
      <c r="Q940" s="6" t="b">
        <f t="shared" si="43"/>
        <v>0</v>
      </c>
      <c r="R940" s="6" t="b">
        <f t="shared" si="44"/>
        <v>0</v>
      </c>
      <c r="S940" s="6" t="b">
        <f>IF(P940=1, SUM($P$1:P940))</f>
        <v>0</v>
      </c>
    </row>
    <row r="941" spans="1:19" x14ac:dyDescent="0.2">
      <c r="A941" s="6">
        <v>966</v>
      </c>
      <c r="B941" s="6" t="s">
        <v>576</v>
      </c>
      <c r="C941" s="6" t="s">
        <v>577</v>
      </c>
      <c r="D941" s="6" t="s">
        <v>568</v>
      </c>
      <c r="E941" s="6" t="s">
        <v>232</v>
      </c>
      <c r="F941" s="6">
        <v>18702</v>
      </c>
      <c r="G941" s="6">
        <v>5709702864</v>
      </c>
      <c r="H941" s="6" t="s">
        <v>6496</v>
      </c>
      <c r="I941" s="6" t="s">
        <v>576</v>
      </c>
      <c r="J941" s="6">
        <v>0</v>
      </c>
      <c r="K941" s="6" t="s">
        <v>8590</v>
      </c>
      <c r="L941" s="6" t="s">
        <v>8977</v>
      </c>
      <c r="M941" s="6">
        <v>0</v>
      </c>
      <c r="N941" s="6" t="s">
        <v>8972</v>
      </c>
      <c r="O941" s="2">
        <f>MATCH(A941, 'combined matches'!A$1:A$4986,0)</f>
        <v>211</v>
      </c>
      <c r="P941" s="6">
        <f t="shared" si="42"/>
        <v>0</v>
      </c>
      <c r="Q941" s="6" t="b">
        <f t="shared" si="43"/>
        <v>0</v>
      </c>
      <c r="R941" s="6" t="b">
        <f t="shared" si="44"/>
        <v>0</v>
      </c>
      <c r="S941" s="6" t="b">
        <f>IF(P941=1, SUM($P$1:P941))</f>
        <v>0</v>
      </c>
    </row>
    <row r="942" spans="1:19" x14ac:dyDescent="0.2">
      <c r="A942" s="6">
        <v>967</v>
      </c>
      <c r="B942" s="6" t="s">
        <v>578</v>
      </c>
      <c r="C942" s="6" t="s">
        <v>579</v>
      </c>
      <c r="D942" s="6" t="s">
        <v>580</v>
      </c>
      <c r="E942" s="6" t="s">
        <v>232</v>
      </c>
      <c r="F942" s="6">
        <v>19530</v>
      </c>
      <c r="G942" s="6">
        <v>6106834652</v>
      </c>
      <c r="H942" s="6" t="s">
        <v>7857</v>
      </c>
      <c r="I942" s="6" t="s">
        <v>9100</v>
      </c>
      <c r="J942" s="6">
        <v>0</v>
      </c>
      <c r="K942" s="6" t="s">
        <v>8591</v>
      </c>
      <c r="L942" s="6" t="s">
        <v>8979</v>
      </c>
      <c r="M942" s="6">
        <v>0</v>
      </c>
      <c r="N942" s="6" t="s">
        <v>11017</v>
      </c>
      <c r="O942" s="2">
        <f>MATCH(A942, 'combined matches'!A$1:A$4986,0)</f>
        <v>189</v>
      </c>
      <c r="P942" s="6">
        <f t="shared" si="42"/>
        <v>0</v>
      </c>
      <c r="Q942" s="6" t="b">
        <f t="shared" si="43"/>
        <v>0</v>
      </c>
      <c r="R942" s="6" t="b">
        <f t="shared" si="44"/>
        <v>0</v>
      </c>
      <c r="S942" s="6" t="b">
        <f>IF(P942=1, SUM($P$1:P942))</f>
        <v>0</v>
      </c>
    </row>
    <row r="943" spans="1:19" x14ac:dyDescent="0.2">
      <c r="A943" s="6">
        <v>968</v>
      </c>
      <c r="B943" s="6" t="s">
        <v>578</v>
      </c>
      <c r="C943" s="6" t="s">
        <v>579</v>
      </c>
      <c r="D943" s="6" t="s">
        <v>580</v>
      </c>
      <c r="E943" s="6" t="s">
        <v>232</v>
      </c>
      <c r="F943" s="6">
        <v>19530</v>
      </c>
      <c r="G943" s="6">
        <v>6106834652</v>
      </c>
      <c r="H943" s="6" t="s">
        <v>7857</v>
      </c>
      <c r="I943" s="6" t="s">
        <v>9100</v>
      </c>
      <c r="J943" s="6">
        <v>0</v>
      </c>
      <c r="K943" s="6" t="s">
        <v>8591</v>
      </c>
      <c r="L943" s="6" t="s">
        <v>8979</v>
      </c>
      <c r="M943" s="6">
        <v>0</v>
      </c>
      <c r="N943" s="6" t="s">
        <v>8972</v>
      </c>
      <c r="O943" s="2">
        <f>MATCH(A943, 'combined matches'!A$1:A$4986,0)</f>
        <v>190</v>
      </c>
      <c r="P943" s="6">
        <f t="shared" si="42"/>
        <v>0</v>
      </c>
      <c r="Q943" s="6" t="b">
        <f t="shared" si="43"/>
        <v>0</v>
      </c>
      <c r="R943" s="6" t="b">
        <f t="shared" si="44"/>
        <v>0</v>
      </c>
      <c r="S943" s="6" t="b">
        <f>IF(P943=1, SUM($P$1:P943))</f>
        <v>0</v>
      </c>
    </row>
    <row r="944" spans="1:19" x14ac:dyDescent="0.2">
      <c r="A944" s="6">
        <v>969</v>
      </c>
      <c r="B944" s="6" t="s">
        <v>581</v>
      </c>
      <c r="C944" s="6" t="s">
        <v>11206</v>
      </c>
      <c r="D944" s="6" t="s">
        <v>582</v>
      </c>
      <c r="E944" s="6" t="s">
        <v>232</v>
      </c>
      <c r="F944" s="6">
        <v>18301</v>
      </c>
      <c r="G944" s="6">
        <v>5704223073</v>
      </c>
      <c r="H944" s="6" t="s">
        <v>11206</v>
      </c>
      <c r="I944" s="6" t="s">
        <v>9101</v>
      </c>
      <c r="J944" s="6">
        <v>0</v>
      </c>
      <c r="K944" s="6" t="s">
        <v>8592</v>
      </c>
      <c r="L944" s="6" t="s">
        <v>8979</v>
      </c>
      <c r="M944" s="6">
        <v>0</v>
      </c>
      <c r="N944" s="6" t="s">
        <v>11017</v>
      </c>
      <c r="O944" s="2">
        <f>MATCH(A944, 'combined matches'!A$1:A$4986,0)</f>
        <v>185</v>
      </c>
      <c r="P944" s="6">
        <f t="shared" si="42"/>
        <v>0</v>
      </c>
      <c r="Q944" s="6" t="b">
        <f t="shared" si="43"/>
        <v>0</v>
      </c>
      <c r="R944" s="6" t="b">
        <f t="shared" si="44"/>
        <v>0</v>
      </c>
      <c r="S944" s="6" t="b">
        <f>IF(P944=1, SUM($P$1:P944))</f>
        <v>0</v>
      </c>
    </row>
    <row r="945" spans="1:19" x14ac:dyDescent="0.2">
      <c r="A945" s="6">
        <v>970</v>
      </c>
      <c r="B945" s="6" t="s">
        <v>581</v>
      </c>
      <c r="C945" s="6" t="s">
        <v>5071</v>
      </c>
      <c r="D945" s="6" t="s">
        <v>582</v>
      </c>
      <c r="E945" s="6" t="s">
        <v>232</v>
      </c>
      <c r="F945" s="6">
        <v>18301</v>
      </c>
      <c r="G945" s="6">
        <v>5704223553</v>
      </c>
      <c r="H945" s="6" t="s">
        <v>8171</v>
      </c>
      <c r="I945" s="6" t="s">
        <v>9101</v>
      </c>
      <c r="J945" s="6" t="s">
        <v>15051</v>
      </c>
      <c r="K945" s="6" t="s">
        <v>8592</v>
      </c>
      <c r="L945" s="6" t="s">
        <v>8979</v>
      </c>
      <c r="M945" s="6">
        <v>0</v>
      </c>
      <c r="N945" s="6" t="s">
        <v>8972</v>
      </c>
      <c r="O945" s="2">
        <f>MATCH(A945, 'combined matches'!A$1:A$4986,0)</f>
        <v>186</v>
      </c>
      <c r="P945" s="6">
        <f t="shared" si="42"/>
        <v>0</v>
      </c>
      <c r="Q945" s="6" t="b">
        <f t="shared" si="43"/>
        <v>0</v>
      </c>
      <c r="R945" s="6" t="b">
        <f t="shared" si="44"/>
        <v>0</v>
      </c>
      <c r="S945" s="6" t="b">
        <f>IF(P945=1, SUM($P$1:P945))</f>
        <v>0</v>
      </c>
    </row>
    <row r="946" spans="1:19" x14ac:dyDescent="0.2">
      <c r="A946" s="6">
        <v>971</v>
      </c>
      <c r="B946" s="6" t="s">
        <v>15689</v>
      </c>
      <c r="C946" s="6" t="s">
        <v>15690</v>
      </c>
      <c r="D946" s="6" t="s">
        <v>539</v>
      </c>
      <c r="E946" s="6" t="s">
        <v>232</v>
      </c>
      <c r="F946" s="6">
        <v>18503</v>
      </c>
      <c r="G946" s="6">
        <v>5709551474</v>
      </c>
      <c r="H946" s="6" t="s">
        <v>15691</v>
      </c>
      <c r="I946" s="6" t="s">
        <v>15692</v>
      </c>
      <c r="J946" s="6">
        <v>0</v>
      </c>
      <c r="K946" s="6" t="s">
        <v>8593</v>
      </c>
      <c r="L946" s="6" t="s">
        <v>8973</v>
      </c>
      <c r="M946" s="6">
        <v>1</v>
      </c>
      <c r="N946" s="6" t="s">
        <v>11017</v>
      </c>
      <c r="O946" s="2">
        <f>MATCH(A946, 'combined matches'!A$1:A$4986,0)</f>
        <v>207</v>
      </c>
      <c r="P946" s="6">
        <f t="shared" si="42"/>
        <v>0</v>
      </c>
      <c r="Q946" s="6" t="b">
        <f t="shared" si="43"/>
        <v>0</v>
      </c>
      <c r="R946" s="6" t="b">
        <f t="shared" si="44"/>
        <v>0</v>
      </c>
      <c r="S946" s="6" t="b">
        <f>IF(P946=1, SUM($P$1:P946))</f>
        <v>0</v>
      </c>
    </row>
    <row r="947" spans="1:19" x14ac:dyDescent="0.2">
      <c r="A947" s="6">
        <v>972</v>
      </c>
      <c r="B947" s="6" t="s">
        <v>583</v>
      </c>
      <c r="C947" s="6" t="s">
        <v>584</v>
      </c>
      <c r="D947" s="6" t="s">
        <v>539</v>
      </c>
      <c r="E947" s="6" t="s">
        <v>232</v>
      </c>
      <c r="F947" s="6">
        <v>18504</v>
      </c>
      <c r="G947" s="6">
        <v>5705915280</v>
      </c>
      <c r="H947" s="6" t="s">
        <v>584</v>
      </c>
      <c r="I947" s="6" t="s">
        <v>9102</v>
      </c>
      <c r="J947" s="6">
        <v>0</v>
      </c>
      <c r="K947" s="6" t="s">
        <v>8593</v>
      </c>
      <c r="L947" s="6" t="s">
        <v>8973</v>
      </c>
      <c r="M947" s="6">
        <v>1</v>
      </c>
      <c r="N947" s="6" t="s">
        <v>8972</v>
      </c>
      <c r="O947" s="2">
        <f>MATCH(A947, 'combined matches'!A$1:A$4986,0)</f>
        <v>209</v>
      </c>
      <c r="P947" s="6">
        <f t="shared" si="42"/>
        <v>0</v>
      </c>
      <c r="Q947" s="6" t="b">
        <f t="shared" si="43"/>
        <v>0</v>
      </c>
      <c r="R947" s="6" t="b">
        <f t="shared" si="44"/>
        <v>0</v>
      </c>
      <c r="S947" s="6" t="b">
        <f>IF(P947=1, SUM($P$1:P947))</f>
        <v>0</v>
      </c>
    </row>
    <row r="948" spans="1:19" x14ac:dyDescent="0.2">
      <c r="A948" s="6">
        <v>973</v>
      </c>
      <c r="B948" s="6" t="s">
        <v>585</v>
      </c>
      <c r="C948" s="6" t="s">
        <v>586</v>
      </c>
      <c r="D948" s="6" t="s">
        <v>587</v>
      </c>
      <c r="E948" s="6" t="s">
        <v>232</v>
      </c>
      <c r="F948" s="6">
        <v>18433</v>
      </c>
      <c r="G948" s="6">
        <v>5702300019</v>
      </c>
      <c r="H948" s="6" t="s">
        <v>6497</v>
      </c>
      <c r="I948" s="6" t="s">
        <v>9103</v>
      </c>
      <c r="J948" s="6">
        <v>0</v>
      </c>
      <c r="K948" s="6" t="s">
        <v>8593</v>
      </c>
      <c r="L948" s="6" t="s">
        <v>8973</v>
      </c>
      <c r="M948" s="6">
        <v>1</v>
      </c>
      <c r="N948" s="6" t="s">
        <v>8972</v>
      </c>
      <c r="O948" s="2">
        <f>MATCH(A948, 'combined matches'!A$1:A$4986,0)</f>
        <v>208</v>
      </c>
      <c r="P948" s="6">
        <f t="shared" si="42"/>
        <v>0</v>
      </c>
      <c r="Q948" s="6" t="b">
        <f t="shared" si="43"/>
        <v>0</v>
      </c>
      <c r="R948" s="6" t="b">
        <f t="shared" si="44"/>
        <v>0</v>
      </c>
      <c r="S948" s="6" t="b">
        <f>IF(P948=1, SUM($P$1:P948))</f>
        <v>0</v>
      </c>
    </row>
    <row r="949" spans="1:19" x14ac:dyDescent="0.2">
      <c r="A949" s="6">
        <v>974</v>
      </c>
      <c r="B949" s="6" t="s">
        <v>11207</v>
      </c>
      <c r="C949" s="6" t="s">
        <v>11208</v>
      </c>
      <c r="D949" s="6" t="s">
        <v>11210</v>
      </c>
      <c r="E949" s="6" t="s">
        <v>232</v>
      </c>
      <c r="F949" s="6">
        <v>18431</v>
      </c>
      <c r="G949" s="6">
        <v>5702538450</v>
      </c>
      <c r="H949" s="6" t="s">
        <v>11209</v>
      </c>
      <c r="I949" s="6" t="s">
        <v>15693</v>
      </c>
      <c r="J949" s="6">
        <v>0</v>
      </c>
      <c r="K949" s="6" t="s">
        <v>8594</v>
      </c>
      <c r="L949" s="6" t="s">
        <v>8973</v>
      </c>
      <c r="M949" s="6">
        <v>1</v>
      </c>
      <c r="N949" s="6" t="s">
        <v>11017</v>
      </c>
      <c r="O949" s="2">
        <f>MATCH(A949, 'combined matches'!A$1:A$4986,0)</f>
        <v>212</v>
      </c>
      <c r="P949" s="6">
        <f t="shared" si="42"/>
        <v>0</v>
      </c>
      <c r="Q949" s="6" t="b">
        <f t="shared" si="43"/>
        <v>0</v>
      </c>
      <c r="R949" s="6" t="b">
        <f t="shared" si="44"/>
        <v>0</v>
      </c>
      <c r="S949" s="6" t="b">
        <f>IF(P949=1, SUM($P$1:P949))</f>
        <v>0</v>
      </c>
    </row>
    <row r="950" spans="1:19" x14ac:dyDescent="0.2">
      <c r="A950" s="6">
        <v>975</v>
      </c>
      <c r="B950" s="6" t="s">
        <v>588</v>
      </c>
      <c r="C950" s="6" t="s">
        <v>589</v>
      </c>
      <c r="D950" s="6" t="s">
        <v>548</v>
      </c>
      <c r="E950" s="6" t="s">
        <v>232</v>
      </c>
      <c r="F950" s="6">
        <v>18428</v>
      </c>
      <c r="G950" s="6">
        <v>5707758838</v>
      </c>
      <c r="H950" s="6" t="s">
        <v>6498</v>
      </c>
      <c r="I950" s="6" t="s">
        <v>9104</v>
      </c>
      <c r="J950" s="6">
        <v>0</v>
      </c>
      <c r="K950" s="6" t="s">
        <v>8594</v>
      </c>
      <c r="L950" s="6" t="s">
        <v>8973</v>
      </c>
      <c r="M950" s="6">
        <v>1</v>
      </c>
      <c r="N950" s="6" t="s">
        <v>8972</v>
      </c>
      <c r="O950" s="2">
        <f>MATCH(A950, 'combined matches'!A$1:A$4986,0)</f>
        <v>213</v>
      </c>
      <c r="P950" s="6">
        <f t="shared" si="42"/>
        <v>0</v>
      </c>
      <c r="Q950" s="6" t="b">
        <f t="shared" si="43"/>
        <v>0</v>
      </c>
      <c r="R950" s="6" t="b">
        <f t="shared" si="44"/>
        <v>0</v>
      </c>
      <c r="S950" s="6" t="b">
        <f>IF(P950=1, SUM($P$1:P950))</f>
        <v>0</v>
      </c>
    </row>
    <row r="951" spans="1:19" x14ac:dyDescent="0.2">
      <c r="A951" s="6">
        <v>976</v>
      </c>
      <c r="B951" s="6" t="s">
        <v>590</v>
      </c>
      <c r="C951" s="6" t="s">
        <v>591</v>
      </c>
      <c r="D951" s="6" t="s">
        <v>592</v>
      </c>
      <c r="E951" s="6" t="s">
        <v>232</v>
      </c>
      <c r="F951" s="6">
        <v>18222</v>
      </c>
      <c r="G951" s="6">
        <v>5707881164</v>
      </c>
      <c r="H951" s="6" t="s">
        <v>6499</v>
      </c>
      <c r="I951" s="6" t="s">
        <v>9105</v>
      </c>
      <c r="J951" s="6">
        <v>0</v>
      </c>
      <c r="K951" s="6" t="s">
        <v>8595</v>
      </c>
      <c r="L951" s="6" t="s">
        <v>8973</v>
      </c>
      <c r="M951" s="6">
        <v>1</v>
      </c>
      <c r="N951" s="6" t="s">
        <v>11017</v>
      </c>
      <c r="O951" s="2">
        <f>MATCH(A951, 'combined matches'!A$1:A$4986,0)</f>
        <v>187</v>
      </c>
      <c r="P951" s="6">
        <f t="shared" si="42"/>
        <v>0</v>
      </c>
      <c r="Q951" s="6" t="b">
        <f t="shared" si="43"/>
        <v>0</v>
      </c>
      <c r="R951" s="6" t="b">
        <f t="shared" si="44"/>
        <v>0</v>
      </c>
      <c r="S951" s="6" t="b">
        <f>IF(P951=1, SUM($P$1:P951))</f>
        <v>0</v>
      </c>
    </row>
    <row r="952" spans="1:19" x14ac:dyDescent="0.2">
      <c r="A952" s="6">
        <v>977</v>
      </c>
      <c r="B952" s="6" t="s">
        <v>590</v>
      </c>
      <c r="C952" s="6" t="s">
        <v>591</v>
      </c>
      <c r="D952" s="6" t="s">
        <v>592</v>
      </c>
      <c r="E952" s="6" t="s">
        <v>232</v>
      </c>
      <c r="F952" s="6">
        <v>18222</v>
      </c>
      <c r="G952" s="6">
        <v>5707881164</v>
      </c>
      <c r="H952" s="6" t="s">
        <v>6499</v>
      </c>
      <c r="I952" s="6" t="s">
        <v>9105</v>
      </c>
      <c r="J952" s="6">
        <v>0</v>
      </c>
      <c r="K952" s="6" t="s">
        <v>8595</v>
      </c>
      <c r="L952" s="6" t="s">
        <v>8973</v>
      </c>
      <c r="M952" s="6">
        <v>1</v>
      </c>
      <c r="N952" s="6" t="s">
        <v>8972</v>
      </c>
      <c r="O952" s="2">
        <f>MATCH(A952, 'combined matches'!A$1:A$4986,0)</f>
        <v>188</v>
      </c>
      <c r="P952" s="6">
        <f t="shared" si="42"/>
        <v>0</v>
      </c>
      <c r="Q952" s="6" t="b">
        <f t="shared" si="43"/>
        <v>0</v>
      </c>
      <c r="R952" s="6" t="b">
        <f t="shared" si="44"/>
        <v>0</v>
      </c>
      <c r="S952" s="6" t="b">
        <f>IF(P952=1, SUM($P$1:P952))</f>
        <v>0</v>
      </c>
    </row>
    <row r="953" spans="1:19" x14ac:dyDescent="0.2">
      <c r="A953" s="6">
        <v>979</v>
      </c>
      <c r="B953" s="6" t="s">
        <v>15694</v>
      </c>
      <c r="C953" s="6" t="s">
        <v>15695</v>
      </c>
      <c r="D953" s="6" t="s">
        <v>593</v>
      </c>
      <c r="E953" s="6" t="s">
        <v>594</v>
      </c>
      <c r="F953" s="6">
        <v>22901</v>
      </c>
      <c r="G953" s="6">
        <v>4342961000</v>
      </c>
      <c r="H953" s="6" t="s">
        <v>15695</v>
      </c>
      <c r="I953" s="6" t="s">
        <v>15696</v>
      </c>
      <c r="J953" s="6">
        <v>0</v>
      </c>
      <c r="K953" s="6" t="s">
        <v>15697</v>
      </c>
      <c r="L953" s="6" t="s">
        <v>8982</v>
      </c>
      <c r="M953" s="6">
        <v>0</v>
      </c>
      <c r="N953" s="6" t="s">
        <v>8972</v>
      </c>
      <c r="O953" s="2" t="e">
        <f>MATCH(A953, 'combined matches'!A$1:A$4986,0)</f>
        <v>#N/A</v>
      </c>
      <c r="P953" s="6">
        <f t="shared" si="42"/>
        <v>1</v>
      </c>
      <c r="Q953" s="6">
        <f t="shared" si="43"/>
        <v>1</v>
      </c>
      <c r="R953" s="6" t="b">
        <f t="shared" si="44"/>
        <v>0</v>
      </c>
      <c r="S953" s="6">
        <f>IF(P953=1, SUM($P$1:P953))</f>
        <v>630</v>
      </c>
    </row>
    <row r="954" spans="1:19" x14ac:dyDescent="0.2">
      <c r="A954" s="6">
        <v>980</v>
      </c>
      <c r="B954" s="6" t="s">
        <v>15694</v>
      </c>
      <c r="C954" s="6" t="s">
        <v>15698</v>
      </c>
      <c r="D954" s="6" t="s">
        <v>595</v>
      </c>
      <c r="E954" s="6" t="s">
        <v>594</v>
      </c>
      <c r="F954" s="6">
        <v>24017</v>
      </c>
      <c r="G954" s="6">
        <v>5405623457</v>
      </c>
      <c r="H954" s="6" t="s">
        <v>15699</v>
      </c>
      <c r="I954" s="6" t="s">
        <v>15696</v>
      </c>
      <c r="J954" s="6">
        <v>0</v>
      </c>
      <c r="K954" s="6" t="s">
        <v>15697</v>
      </c>
      <c r="L954" s="6" t="s">
        <v>8982</v>
      </c>
      <c r="M954" s="6">
        <v>0</v>
      </c>
      <c r="N954" s="6" t="s">
        <v>8972</v>
      </c>
      <c r="O954" s="2" t="e">
        <f>MATCH(A954, 'combined matches'!A$1:A$4986,0)</f>
        <v>#N/A</v>
      </c>
      <c r="P954" s="6">
        <f t="shared" si="42"/>
        <v>1</v>
      </c>
      <c r="Q954" s="6">
        <f t="shared" si="43"/>
        <v>1</v>
      </c>
      <c r="R954" s="6" t="b">
        <f t="shared" si="44"/>
        <v>0</v>
      </c>
      <c r="S954" s="6">
        <f>IF(P954=1, SUM($P$1:P954))</f>
        <v>631</v>
      </c>
    </row>
    <row r="955" spans="1:19" x14ac:dyDescent="0.2">
      <c r="A955" s="6">
        <v>982</v>
      </c>
      <c r="B955" s="6" t="s">
        <v>596</v>
      </c>
      <c r="C955" s="6" t="s">
        <v>7476</v>
      </c>
      <c r="D955" s="6" t="s">
        <v>195</v>
      </c>
      <c r="E955" s="6" t="s">
        <v>597</v>
      </c>
      <c r="F955" s="6">
        <v>20020</v>
      </c>
      <c r="G955" s="6">
        <v>2024694699</v>
      </c>
      <c r="H955" s="6" t="s">
        <v>7477</v>
      </c>
      <c r="I955" s="6" t="s">
        <v>9106</v>
      </c>
      <c r="J955" s="6">
        <v>0</v>
      </c>
      <c r="K955" s="6" t="s">
        <v>8596</v>
      </c>
      <c r="L955" s="6" t="s">
        <v>8973</v>
      </c>
      <c r="M955" s="6">
        <v>1</v>
      </c>
      <c r="N955" s="6" t="s">
        <v>8972</v>
      </c>
      <c r="O955" s="2">
        <f>MATCH(A955, 'combined matches'!A$1:A$4986,0)</f>
        <v>104</v>
      </c>
      <c r="P955" s="6">
        <f t="shared" si="42"/>
        <v>0</v>
      </c>
      <c r="Q955" s="6" t="b">
        <f t="shared" si="43"/>
        <v>0</v>
      </c>
      <c r="R955" s="6" t="b">
        <f t="shared" si="44"/>
        <v>0</v>
      </c>
      <c r="S955" s="6" t="b">
        <f>IF(P955=1, SUM($P$1:P955))</f>
        <v>0</v>
      </c>
    </row>
    <row r="956" spans="1:19" x14ac:dyDescent="0.2">
      <c r="A956" s="6">
        <v>983</v>
      </c>
      <c r="B956" s="6" t="s">
        <v>598</v>
      </c>
      <c r="C956" s="6" t="s">
        <v>7478</v>
      </c>
      <c r="D956" s="6" t="s">
        <v>195</v>
      </c>
      <c r="E956" s="6" t="s">
        <v>597</v>
      </c>
      <c r="F956" s="6">
        <v>20018</v>
      </c>
      <c r="G956" s="6">
        <v>2024694699</v>
      </c>
      <c r="H956" s="6" t="s">
        <v>11211</v>
      </c>
      <c r="I956" s="6" t="s">
        <v>9107</v>
      </c>
      <c r="J956" s="6">
        <v>0</v>
      </c>
      <c r="K956" s="6" t="s">
        <v>8596</v>
      </c>
      <c r="L956" s="6" t="s">
        <v>8973</v>
      </c>
      <c r="M956" s="6">
        <v>1</v>
      </c>
      <c r="N956" s="6" t="s">
        <v>8972</v>
      </c>
      <c r="O956" s="2">
        <f>MATCH(A956, 'combined matches'!A$1:A$4986,0)</f>
        <v>105</v>
      </c>
      <c r="P956" s="6">
        <f t="shared" si="42"/>
        <v>0</v>
      </c>
      <c r="Q956" s="6" t="b">
        <f t="shared" si="43"/>
        <v>0</v>
      </c>
      <c r="R956" s="6" t="b">
        <f t="shared" si="44"/>
        <v>0</v>
      </c>
      <c r="S956" s="6" t="b">
        <f>IF(P956=1, SUM($P$1:P956))</f>
        <v>0</v>
      </c>
    </row>
    <row r="957" spans="1:19" x14ac:dyDescent="0.2">
      <c r="A957" s="6">
        <v>984</v>
      </c>
      <c r="B957" s="6" t="s">
        <v>599</v>
      </c>
      <c r="C957" s="6" t="s">
        <v>7482</v>
      </c>
      <c r="D957" s="6" t="s">
        <v>195</v>
      </c>
      <c r="E957" s="6" t="s">
        <v>597</v>
      </c>
      <c r="F957" s="6">
        <v>20019</v>
      </c>
      <c r="G957" s="6">
        <v>2024694699</v>
      </c>
      <c r="H957" s="6" t="s">
        <v>7483</v>
      </c>
      <c r="I957" s="6" t="s">
        <v>9108</v>
      </c>
      <c r="J957" s="6">
        <v>0</v>
      </c>
      <c r="K957" s="6" t="s">
        <v>8596</v>
      </c>
      <c r="L957" s="6" t="s">
        <v>8973</v>
      </c>
      <c r="M957" s="6">
        <v>1</v>
      </c>
      <c r="N957" s="6" t="s">
        <v>8972</v>
      </c>
      <c r="O957" s="2">
        <f>MATCH(A957, 'combined matches'!A$1:A$4986,0)</f>
        <v>110</v>
      </c>
      <c r="P957" s="6">
        <f t="shared" si="42"/>
        <v>0</v>
      </c>
      <c r="Q957" s="6" t="b">
        <f t="shared" si="43"/>
        <v>0</v>
      </c>
      <c r="R957" s="6" t="b">
        <f t="shared" si="44"/>
        <v>0</v>
      </c>
      <c r="S957" s="6" t="b">
        <f>IF(P957=1, SUM($P$1:P957))</f>
        <v>0</v>
      </c>
    </row>
    <row r="958" spans="1:19" x14ac:dyDescent="0.2">
      <c r="A958" s="6">
        <v>985</v>
      </c>
      <c r="B958" s="6" t="s">
        <v>600</v>
      </c>
      <c r="C958" s="6" t="s">
        <v>7498</v>
      </c>
      <c r="D958" s="6" t="s">
        <v>195</v>
      </c>
      <c r="E958" s="6" t="s">
        <v>597</v>
      </c>
      <c r="F958" s="6">
        <v>20001</v>
      </c>
      <c r="G958" s="6">
        <v>2024694699</v>
      </c>
      <c r="H958" s="6" t="s">
        <v>13100</v>
      </c>
      <c r="I958" s="6" t="s">
        <v>15700</v>
      </c>
      <c r="J958" s="6">
        <v>0</v>
      </c>
      <c r="K958" s="6" t="s">
        <v>8596</v>
      </c>
      <c r="L958" s="6" t="s">
        <v>8973</v>
      </c>
      <c r="M958" s="6">
        <v>1</v>
      </c>
      <c r="N958" s="6" t="s">
        <v>8972</v>
      </c>
      <c r="O958" s="2">
        <f>MATCH(A958, 'combined matches'!A$1:A$4986,0)</f>
        <v>122</v>
      </c>
      <c r="P958" s="6">
        <f t="shared" si="42"/>
        <v>0</v>
      </c>
      <c r="Q958" s="6" t="b">
        <f t="shared" si="43"/>
        <v>0</v>
      </c>
      <c r="R958" s="6" t="b">
        <f t="shared" si="44"/>
        <v>0</v>
      </c>
      <c r="S958" s="6" t="b">
        <f>IF(P958=1, SUM($P$1:P958))</f>
        <v>0</v>
      </c>
    </row>
    <row r="959" spans="1:19" x14ac:dyDescent="0.2">
      <c r="A959" s="6">
        <v>986</v>
      </c>
      <c r="B959" s="6" t="s">
        <v>601</v>
      </c>
      <c r="C959" s="6" t="s">
        <v>7491</v>
      </c>
      <c r="D959" s="6" t="s">
        <v>195</v>
      </c>
      <c r="E959" s="6" t="s">
        <v>597</v>
      </c>
      <c r="F959" s="6">
        <v>20003</v>
      </c>
      <c r="G959" s="6">
        <v>2024694699</v>
      </c>
      <c r="H959" s="6" t="s">
        <v>7858</v>
      </c>
      <c r="I959" s="6" t="s">
        <v>15701</v>
      </c>
      <c r="J959" s="6">
        <v>0</v>
      </c>
      <c r="K959" s="6" t="s">
        <v>8596</v>
      </c>
      <c r="L959" s="6" t="s">
        <v>8973</v>
      </c>
      <c r="M959" s="6">
        <v>1</v>
      </c>
      <c r="N959" s="6" t="s">
        <v>8972</v>
      </c>
      <c r="O959" s="2">
        <f>MATCH(A959, 'combined matches'!A$1:A$4986,0)</f>
        <v>116</v>
      </c>
      <c r="P959" s="6">
        <f t="shared" si="42"/>
        <v>0</v>
      </c>
      <c r="Q959" s="6" t="b">
        <f t="shared" si="43"/>
        <v>0</v>
      </c>
      <c r="R959" s="6" t="b">
        <f t="shared" si="44"/>
        <v>0</v>
      </c>
      <c r="S959" s="6" t="b">
        <f>IF(P959=1, SUM($P$1:P959))</f>
        <v>0</v>
      </c>
    </row>
    <row r="960" spans="1:19" x14ac:dyDescent="0.2">
      <c r="A960" s="6">
        <v>987</v>
      </c>
      <c r="B960" s="6" t="s">
        <v>602</v>
      </c>
      <c r="C960" s="6" t="s">
        <v>7492</v>
      </c>
      <c r="D960" s="6" t="s">
        <v>195</v>
      </c>
      <c r="E960" s="6" t="s">
        <v>597</v>
      </c>
      <c r="F960" s="6">
        <v>20020</v>
      </c>
      <c r="G960" s="6">
        <v>2024694699</v>
      </c>
      <c r="H960" s="6" t="s">
        <v>7493</v>
      </c>
      <c r="I960" s="6" t="s">
        <v>9109</v>
      </c>
      <c r="J960" s="6">
        <v>0</v>
      </c>
      <c r="K960" s="6" t="s">
        <v>8596</v>
      </c>
      <c r="L960" s="6" t="s">
        <v>8973</v>
      </c>
      <c r="M960" s="6">
        <v>1</v>
      </c>
      <c r="N960" s="6" t="s">
        <v>8972</v>
      </c>
      <c r="O960" s="2">
        <f>MATCH(A960, 'combined matches'!A$1:A$4986,0)</f>
        <v>117</v>
      </c>
      <c r="P960" s="6">
        <f t="shared" si="42"/>
        <v>0</v>
      </c>
      <c r="Q960" s="6" t="b">
        <f t="shared" si="43"/>
        <v>0</v>
      </c>
      <c r="R960" s="6" t="b">
        <f t="shared" si="44"/>
        <v>0</v>
      </c>
      <c r="S960" s="6" t="b">
        <f>IF(P960=1, SUM($P$1:P960))</f>
        <v>0</v>
      </c>
    </row>
    <row r="961" spans="1:19" x14ac:dyDescent="0.2">
      <c r="A961" s="6">
        <v>988</v>
      </c>
      <c r="B961" s="6" t="s">
        <v>603</v>
      </c>
      <c r="C961" s="6" t="s">
        <v>7511</v>
      </c>
      <c r="D961" s="6" t="s">
        <v>195</v>
      </c>
      <c r="E961" s="6" t="s">
        <v>597</v>
      </c>
      <c r="F961" s="6">
        <v>20009</v>
      </c>
      <c r="G961" s="6">
        <v>2024694699</v>
      </c>
      <c r="H961" s="6" t="s">
        <v>13101</v>
      </c>
      <c r="I961" s="6" t="s">
        <v>15702</v>
      </c>
      <c r="J961" s="6">
        <v>0</v>
      </c>
      <c r="K961" s="6" t="s">
        <v>8596</v>
      </c>
      <c r="L961" s="6" t="s">
        <v>8973</v>
      </c>
      <c r="M961" s="6">
        <v>1</v>
      </c>
      <c r="N961" s="6" t="s">
        <v>8972</v>
      </c>
      <c r="O961" s="2">
        <f>MATCH(A961, 'combined matches'!A$1:A$4986,0)</f>
        <v>130</v>
      </c>
      <c r="P961" s="6">
        <f t="shared" si="42"/>
        <v>0</v>
      </c>
      <c r="Q961" s="6" t="b">
        <f t="shared" si="43"/>
        <v>0</v>
      </c>
      <c r="R961" s="6" t="b">
        <f t="shared" si="44"/>
        <v>0</v>
      </c>
      <c r="S961" s="6" t="b">
        <f>IF(P961=1, SUM($P$1:P961))</f>
        <v>0</v>
      </c>
    </row>
    <row r="962" spans="1:19" x14ac:dyDescent="0.2">
      <c r="A962" s="6">
        <v>989</v>
      </c>
      <c r="B962" s="6" t="s">
        <v>604</v>
      </c>
      <c r="C962" s="6" t="s">
        <v>7508</v>
      </c>
      <c r="D962" s="6" t="s">
        <v>195</v>
      </c>
      <c r="E962" s="6" t="s">
        <v>597</v>
      </c>
      <c r="F962" s="6">
        <v>20003</v>
      </c>
      <c r="G962" s="6">
        <v>2027157900</v>
      </c>
      <c r="H962" s="6" t="s">
        <v>11212</v>
      </c>
      <c r="I962" s="6" t="s">
        <v>9110</v>
      </c>
      <c r="J962" s="6" t="s">
        <v>15051</v>
      </c>
      <c r="K962" s="6" t="s">
        <v>8596</v>
      </c>
      <c r="L962" s="6" t="s">
        <v>8975</v>
      </c>
      <c r="M962" s="6">
        <v>0</v>
      </c>
      <c r="N962" s="6" t="s">
        <v>8972</v>
      </c>
      <c r="O962" s="2">
        <f>MATCH(A962, 'combined matches'!A$1:A$4986,0)</f>
        <v>128</v>
      </c>
      <c r="P962" s="6">
        <f t="shared" ref="P962:P1025" si="45">IF(ISNA(O962),1,0)</f>
        <v>0</v>
      </c>
      <c r="Q962" s="6" t="b">
        <f t="shared" si="43"/>
        <v>0</v>
      </c>
      <c r="R962" s="6" t="b">
        <f t="shared" si="44"/>
        <v>0</v>
      </c>
      <c r="S962" s="6" t="b">
        <f>IF(P962=1, SUM($P$1:P962))</f>
        <v>0</v>
      </c>
    </row>
    <row r="963" spans="1:19" x14ac:dyDescent="0.2">
      <c r="A963" s="6">
        <v>990</v>
      </c>
      <c r="B963" s="6" t="s">
        <v>605</v>
      </c>
      <c r="C963" s="6" t="s">
        <v>7487</v>
      </c>
      <c r="D963" s="6" t="s">
        <v>195</v>
      </c>
      <c r="E963" s="6" t="s">
        <v>597</v>
      </c>
      <c r="F963" s="6">
        <v>20009</v>
      </c>
      <c r="G963" s="6">
        <v>2024838196</v>
      </c>
      <c r="H963" s="6" t="s">
        <v>11222</v>
      </c>
      <c r="I963" s="6" t="s">
        <v>15703</v>
      </c>
      <c r="J963" s="6">
        <v>0</v>
      </c>
      <c r="K963" s="6" t="s">
        <v>8596</v>
      </c>
      <c r="L963" s="6" t="s">
        <v>8973</v>
      </c>
      <c r="M963" s="6">
        <v>1</v>
      </c>
      <c r="N963" s="6" t="s">
        <v>8972</v>
      </c>
      <c r="O963" s="2">
        <f>MATCH(A963, 'combined matches'!A$1:A$4986,0)</f>
        <v>113</v>
      </c>
      <c r="P963" s="6">
        <f t="shared" si="45"/>
        <v>0</v>
      </c>
      <c r="Q963" s="6" t="b">
        <f t="shared" ref="Q963:Q1026" si="46">IF(P963=1,IF(N963="service site", 1, 0))</f>
        <v>0</v>
      </c>
      <c r="R963" s="6" t="b">
        <f t="shared" ref="R963:R1026" si="47">IF(Q963=0, IF(K963=K964, 0, 1))</f>
        <v>0</v>
      </c>
      <c r="S963" s="6" t="b">
        <f>IF(P963=1, SUM($P$1:P963))</f>
        <v>0</v>
      </c>
    </row>
    <row r="964" spans="1:19" x14ac:dyDescent="0.2">
      <c r="A964" s="6">
        <v>991</v>
      </c>
      <c r="B964" s="6" t="s">
        <v>606</v>
      </c>
      <c r="C964" s="6" t="s">
        <v>7496</v>
      </c>
      <c r="D964" s="6" t="s">
        <v>195</v>
      </c>
      <c r="E964" s="6" t="s">
        <v>597</v>
      </c>
      <c r="F964" s="6">
        <v>20009</v>
      </c>
      <c r="G964" s="6">
        <v>2024694699</v>
      </c>
      <c r="H964" s="6" t="s">
        <v>7497</v>
      </c>
      <c r="I964" s="6" t="s">
        <v>15704</v>
      </c>
      <c r="J964" s="6">
        <v>0</v>
      </c>
      <c r="K964" s="6" t="s">
        <v>8596</v>
      </c>
      <c r="L964" s="6" t="s">
        <v>8973</v>
      </c>
      <c r="M964" s="6">
        <v>1</v>
      </c>
      <c r="N964" s="6" t="s">
        <v>8972</v>
      </c>
      <c r="O964" s="2">
        <f>MATCH(A964, 'combined matches'!A$1:A$4986,0)</f>
        <v>121</v>
      </c>
      <c r="P964" s="6">
        <f t="shared" si="45"/>
        <v>0</v>
      </c>
      <c r="Q964" s="6" t="b">
        <f t="shared" si="46"/>
        <v>0</v>
      </c>
      <c r="R964" s="6" t="b">
        <f t="shared" si="47"/>
        <v>0</v>
      </c>
      <c r="S964" s="6" t="b">
        <f>IF(P964=1, SUM($P$1:P964))</f>
        <v>0</v>
      </c>
    </row>
    <row r="965" spans="1:19" x14ac:dyDescent="0.2">
      <c r="A965" s="6">
        <v>992</v>
      </c>
      <c r="B965" s="6" t="s">
        <v>607</v>
      </c>
      <c r="C965" s="6" t="s">
        <v>7479</v>
      </c>
      <c r="D965" s="6" t="s">
        <v>195</v>
      </c>
      <c r="E965" s="6" t="s">
        <v>597</v>
      </c>
      <c r="F965" s="6">
        <v>20002</v>
      </c>
      <c r="G965" s="6">
        <v>2023985520</v>
      </c>
      <c r="H965" s="6" t="s">
        <v>7480</v>
      </c>
      <c r="I965" s="6" t="s">
        <v>15705</v>
      </c>
      <c r="J965" s="6">
        <v>0</v>
      </c>
      <c r="K965" s="6" t="s">
        <v>8596</v>
      </c>
      <c r="L965" s="6" t="s">
        <v>8973</v>
      </c>
      <c r="M965" s="6">
        <v>1</v>
      </c>
      <c r="N965" s="6" t="s">
        <v>8972</v>
      </c>
      <c r="O965" s="2">
        <f>MATCH(A965, 'combined matches'!A$1:A$4986,0)</f>
        <v>109</v>
      </c>
      <c r="P965" s="6">
        <f t="shared" si="45"/>
        <v>0</v>
      </c>
      <c r="Q965" s="6" t="b">
        <f t="shared" si="46"/>
        <v>0</v>
      </c>
      <c r="R965" s="6" t="b">
        <f t="shared" si="47"/>
        <v>0</v>
      </c>
      <c r="S965" s="6" t="b">
        <f>IF(P965=1, SUM($P$1:P965))</f>
        <v>0</v>
      </c>
    </row>
    <row r="966" spans="1:19" x14ac:dyDescent="0.2">
      <c r="A966" s="6">
        <v>993</v>
      </c>
      <c r="B966" s="6" t="s">
        <v>608</v>
      </c>
      <c r="C966" s="6" t="s">
        <v>7486</v>
      </c>
      <c r="D966" s="6" t="s">
        <v>195</v>
      </c>
      <c r="E966" s="6" t="s">
        <v>597</v>
      </c>
      <c r="F966" s="6">
        <v>20011</v>
      </c>
      <c r="G966" s="6">
        <v>2024838196</v>
      </c>
      <c r="H966" s="6" t="s">
        <v>7859</v>
      </c>
      <c r="I966" s="6" t="s">
        <v>15706</v>
      </c>
      <c r="J966" s="6">
        <v>0</v>
      </c>
      <c r="K966" s="6" t="s">
        <v>8596</v>
      </c>
      <c r="L966" s="6" t="s">
        <v>8973</v>
      </c>
      <c r="M966" s="6">
        <v>1</v>
      </c>
      <c r="N966" s="6" t="s">
        <v>8972</v>
      </c>
      <c r="O966" s="2">
        <f>MATCH(A966, 'combined matches'!A$1:A$4986,0)</f>
        <v>112</v>
      </c>
      <c r="P966" s="6">
        <f t="shared" si="45"/>
        <v>0</v>
      </c>
      <c r="Q966" s="6" t="b">
        <f t="shared" si="46"/>
        <v>0</v>
      </c>
      <c r="R966" s="6" t="b">
        <f t="shared" si="47"/>
        <v>0</v>
      </c>
      <c r="S966" s="6" t="b">
        <f>IF(P966=1, SUM($P$1:P966))</f>
        <v>0</v>
      </c>
    </row>
    <row r="967" spans="1:19" x14ac:dyDescent="0.2">
      <c r="A967" s="6">
        <v>994</v>
      </c>
      <c r="B967" s="6" t="s">
        <v>609</v>
      </c>
      <c r="C967" s="6" t="s">
        <v>7484</v>
      </c>
      <c r="D967" s="6" t="s">
        <v>195</v>
      </c>
      <c r="E967" s="6" t="s">
        <v>597</v>
      </c>
      <c r="F967" s="6">
        <v>20019</v>
      </c>
      <c r="G967" s="6">
        <v>2027242287</v>
      </c>
      <c r="H967" s="6" t="s">
        <v>7485</v>
      </c>
      <c r="I967" s="6" t="s">
        <v>9111</v>
      </c>
      <c r="J967" s="6">
        <v>0</v>
      </c>
      <c r="K967" s="6" t="s">
        <v>8596</v>
      </c>
      <c r="L967" s="6" t="s">
        <v>8975</v>
      </c>
      <c r="M967" s="6">
        <v>0</v>
      </c>
      <c r="N967" s="6" t="s">
        <v>8972</v>
      </c>
      <c r="O967" s="2">
        <f>MATCH(A967, 'combined matches'!A$1:A$4986,0)</f>
        <v>111</v>
      </c>
      <c r="P967" s="6">
        <f t="shared" si="45"/>
        <v>0</v>
      </c>
      <c r="Q967" s="6" t="b">
        <f t="shared" si="46"/>
        <v>0</v>
      </c>
      <c r="R967" s="6" t="b">
        <f t="shared" si="47"/>
        <v>0</v>
      </c>
      <c r="S967" s="6" t="b">
        <f>IF(P967=1, SUM($P$1:P967))</f>
        <v>0</v>
      </c>
    </row>
    <row r="968" spans="1:19" x14ac:dyDescent="0.2">
      <c r="A968" s="6">
        <v>995</v>
      </c>
      <c r="B968" s="6" t="s">
        <v>610</v>
      </c>
      <c r="C968" s="6" t="s">
        <v>7488</v>
      </c>
      <c r="D968" s="6" t="s">
        <v>195</v>
      </c>
      <c r="E968" s="6" t="s">
        <v>597</v>
      </c>
      <c r="F968" s="6">
        <v>20019</v>
      </c>
      <c r="G968" s="6">
        <v>2024694699</v>
      </c>
      <c r="H968" s="6" t="s">
        <v>7860</v>
      </c>
      <c r="I968" s="6" t="s">
        <v>9112</v>
      </c>
      <c r="J968" s="6">
        <v>0</v>
      </c>
      <c r="K968" s="6" t="s">
        <v>8596</v>
      </c>
      <c r="L968" s="6" t="s">
        <v>8973</v>
      </c>
      <c r="M968" s="6">
        <v>1</v>
      </c>
      <c r="N968" s="6" t="s">
        <v>8972</v>
      </c>
      <c r="O968" s="2">
        <f>MATCH(A968, 'combined matches'!A$1:A$4986,0)</f>
        <v>114</v>
      </c>
      <c r="P968" s="6">
        <f t="shared" si="45"/>
        <v>0</v>
      </c>
      <c r="Q968" s="6" t="b">
        <f t="shared" si="46"/>
        <v>0</v>
      </c>
      <c r="R968" s="6" t="b">
        <f t="shared" si="47"/>
        <v>0</v>
      </c>
      <c r="S968" s="6" t="b">
        <f>IF(P968=1, SUM($P$1:P968))</f>
        <v>0</v>
      </c>
    </row>
    <row r="969" spans="1:19" x14ac:dyDescent="0.2">
      <c r="A969" s="6">
        <v>996</v>
      </c>
      <c r="B969" s="6" t="s">
        <v>611</v>
      </c>
      <c r="C969" s="6" t="s">
        <v>7861</v>
      </c>
      <c r="D969" s="6" t="s">
        <v>195</v>
      </c>
      <c r="E969" s="6" t="s">
        <v>597</v>
      </c>
      <c r="F969" s="6">
        <v>20032</v>
      </c>
      <c r="G969" s="6">
        <v>2025409857</v>
      </c>
      <c r="H969" s="6" t="s">
        <v>7861</v>
      </c>
      <c r="I969" s="6" t="s">
        <v>9113</v>
      </c>
      <c r="J969" s="6">
        <v>0</v>
      </c>
      <c r="K969" s="6" t="s">
        <v>8596</v>
      </c>
      <c r="L969" s="6" t="s">
        <v>8973</v>
      </c>
      <c r="M969" s="6">
        <v>1</v>
      </c>
      <c r="N969" s="6" t="s">
        <v>8972</v>
      </c>
      <c r="O969" s="2">
        <f>MATCH(A969, 'combined matches'!A$1:A$4986,0)</f>
        <v>108</v>
      </c>
      <c r="P969" s="6">
        <f t="shared" si="45"/>
        <v>0</v>
      </c>
      <c r="Q969" s="6" t="b">
        <f t="shared" si="46"/>
        <v>0</v>
      </c>
      <c r="R969" s="6" t="b">
        <f t="shared" si="47"/>
        <v>0</v>
      </c>
      <c r="S969" s="6" t="b">
        <f>IF(P969=1, SUM($P$1:P969))</f>
        <v>0</v>
      </c>
    </row>
    <row r="970" spans="1:19" x14ac:dyDescent="0.2">
      <c r="A970" s="6">
        <v>997</v>
      </c>
      <c r="B970" s="6" t="s">
        <v>612</v>
      </c>
      <c r="C970" s="6" t="s">
        <v>7504</v>
      </c>
      <c r="D970" s="6" t="s">
        <v>195</v>
      </c>
      <c r="E970" s="6" t="s">
        <v>597</v>
      </c>
      <c r="F970" s="6">
        <v>20005</v>
      </c>
      <c r="G970" s="6">
        <v>2024694699</v>
      </c>
      <c r="H970" s="6" t="s">
        <v>7862</v>
      </c>
      <c r="I970" s="6" t="s">
        <v>612</v>
      </c>
      <c r="J970" s="6">
        <v>0</v>
      </c>
      <c r="K970" s="6" t="s">
        <v>8596</v>
      </c>
      <c r="L970" s="6" t="s">
        <v>8973</v>
      </c>
      <c r="M970" s="6">
        <v>1</v>
      </c>
      <c r="N970" s="6" t="s">
        <v>8972</v>
      </c>
      <c r="O970" s="2">
        <f>MATCH(A970, 'combined matches'!A$1:A$4986,0)</f>
        <v>125</v>
      </c>
      <c r="P970" s="6">
        <f t="shared" si="45"/>
        <v>0</v>
      </c>
      <c r="Q970" s="6" t="b">
        <f t="shared" si="46"/>
        <v>0</v>
      </c>
      <c r="R970" s="6" t="b">
        <f t="shared" si="47"/>
        <v>0</v>
      </c>
      <c r="S970" s="6" t="b">
        <f>IF(P970=1, SUM($P$1:P970))</f>
        <v>0</v>
      </c>
    </row>
    <row r="971" spans="1:19" x14ac:dyDescent="0.2">
      <c r="A971" s="6">
        <v>998</v>
      </c>
      <c r="B971" s="6" t="s">
        <v>613</v>
      </c>
      <c r="C971" s="6" t="s">
        <v>7489</v>
      </c>
      <c r="D971" s="6" t="s">
        <v>195</v>
      </c>
      <c r="E971" s="6" t="s">
        <v>597</v>
      </c>
      <c r="F971" s="6">
        <v>20019</v>
      </c>
      <c r="G971" s="6">
        <v>2024694699</v>
      </c>
      <c r="H971" s="6" t="s">
        <v>7490</v>
      </c>
      <c r="I971" s="6" t="s">
        <v>9114</v>
      </c>
      <c r="J971" s="6">
        <v>0</v>
      </c>
      <c r="K971" s="6" t="s">
        <v>8596</v>
      </c>
      <c r="L971" s="6" t="s">
        <v>8973</v>
      </c>
      <c r="M971" s="6">
        <v>1</v>
      </c>
      <c r="N971" s="6" t="s">
        <v>8972</v>
      </c>
      <c r="O971" s="2">
        <f>MATCH(A971, 'combined matches'!A$1:A$4986,0)</f>
        <v>115</v>
      </c>
      <c r="P971" s="6">
        <f t="shared" si="45"/>
        <v>0</v>
      </c>
      <c r="Q971" s="6" t="b">
        <f t="shared" si="46"/>
        <v>0</v>
      </c>
      <c r="R971" s="6" t="b">
        <f t="shared" si="47"/>
        <v>0</v>
      </c>
      <c r="S971" s="6" t="b">
        <f>IF(P971=1, SUM($P$1:P971))</f>
        <v>0</v>
      </c>
    </row>
    <row r="972" spans="1:19" x14ac:dyDescent="0.2">
      <c r="A972" s="6">
        <v>999</v>
      </c>
      <c r="B972" s="6" t="s">
        <v>5016</v>
      </c>
      <c r="C972" s="6" t="s">
        <v>7396</v>
      </c>
      <c r="D972" s="6" t="s">
        <v>195</v>
      </c>
      <c r="E972" s="6" t="s">
        <v>597</v>
      </c>
      <c r="F972" s="6">
        <v>20001</v>
      </c>
      <c r="G972" s="6">
        <v>2024694699</v>
      </c>
      <c r="H972" s="6" t="s">
        <v>7397</v>
      </c>
      <c r="I972" s="6" t="s">
        <v>9115</v>
      </c>
      <c r="J972" s="6">
        <v>0</v>
      </c>
      <c r="K972" s="6" t="s">
        <v>8596</v>
      </c>
      <c r="L972" s="6" t="s">
        <v>8973</v>
      </c>
      <c r="M972" s="6">
        <v>1</v>
      </c>
      <c r="N972" s="6" t="s">
        <v>8972</v>
      </c>
      <c r="O972" s="2">
        <f>MATCH(A972, 'combined matches'!A$1:A$4986,0)</f>
        <v>119</v>
      </c>
      <c r="P972" s="6">
        <f t="shared" si="45"/>
        <v>0</v>
      </c>
      <c r="Q972" s="6" t="b">
        <f t="shared" si="46"/>
        <v>0</v>
      </c>
      <c r="R972" s="6" t="b">
        <f t="shared" si="47"/>
        <v>0</v>
      </c>
      <c r="S972" s="6" t="b">
        <f>IF(P972=1, SUM($P$1:P972))</f>
        <v>0</v>
      </c>
    </row>
    <row r="973" spans="1:19" x14ac:dyDescent="0.2">
      <c r="A973" s="6">
        <v>1000</v>
      </c>
      <c r="B973" s="6" t="s">
        <v>614</v>
      </c>
      <c r="C973" s="6" t="s">
        <v>7494</v>
      </c>
      <c r="D973" s="6" t="s">
        <v>195</v>
      </c>
      <c r="E973" s="6" t="s">
        <v>597</v>
      </c>
      <c r="F973" s="6">
        <v>20009</v>
      </c>
      <c r="G973" s="6">
        <v>2024694699</v>
      </c>
      <c r="H973" s="6" t="s">
        <v>7495</v>
      </c>
      <c r="I973" s="6" t="s">
        <v>614</v>
      </c>
      <c r="J973" s="6">
        <v>0</v>
      </c>
      <c r="K973" s="6" t="s">
        <v>8596</v>
      </c>
      <c r="L973" s="6" t="s">
        <v>8973</v>
      </c>
      <c r="M973" s="6">
        <v>1</v>
      </c>
      <c r="N973" s="6" t="s">
        <v>8972</v>
      </c>
      <c r="O973" s="2">
        <f>MATCH(A973, 'combined matches'!A$1:A$4986,0)</f>
        <v>120</v>
      </c>
      <c r="P973" s="6">
        <f t="shared" si="45"/>
        <v>0</v>
      </c>
      <c r="Q973" s="6" t="b">
        <f t="shared" si="46"/>
        <v>0</v>
      </c>
      <c r="R973" s="6" t="b">
        <f t="shared" si="47"/>
        <v>0</v>
      </c>
      <c r="S973" s="6" t="b">
        <f>IF(P973=1, SUM($P$1:P973))</f>
        <v>0</v>
      </c>
    </row>
    <row r="974" spans="1:19" x14ac:dyDescent="0.2">
      <c r="A974" s="6">
        <v>1001</v>
      </c>
      <c r="B974" s="6" t="s">
        <v>615</v>
      </c>
      <c r="C974" s="6" t="s">
        <v>7505</v>
      </c>
      <c r="D974" s="6" t="s">
        <v>195</v>
      </c>
      <c r="E974" s="6" t="s">
        <v>597</v>
      </c>
      <c r="F974" s="6">
        <v>20002</v>
      </c>
      <c r="G974" s="6">
        <v>2024694699</v>
      </c>
      <c r="H974" s="6" t="s">
        <v>7506</v>
      </c>
      <c r="I974" s="6" t="s">
        <v>15707</v>
      </c>
      <c r="J974" s="6">
        <v>0</v>
      </c>
      <c r="K974" s="6" t="s">
        <v>8596</v>
      </c>
      <c r="L974" s="6" t="s">
        <v>8975</v>
      </c>
      <c r="M974" s="6">
        <v>0</v>
      </c>
      <c r="N974" s="6" t="s">
        <v>8972</v>
      </c>
      <c r="O974" s="2">
        <f>MATCH(A974, 'combined matches'!A$1:A$4986,0)</f>
        <v>126</v>
      </c>
      <c r="P974" s="6">
        <f t="shared" si="45"/>
        <v>0</v>
      </c>
      <c r="Q974" s="6" t="b">
        <f t="shared" si="46"/>
        <v>0</v>
      </c>
      <c r="R974" s="6" t="b">
        <f t="shared" si="47"/>
        <v>0</v>
      </c>
      <c r="S974" s="6" t="b">
        <f>IF(P974=1, SUM($P$1:P974))</f>
        <v>0</v>
      </c>
    </row>
    <row r="975" spans="1:19" x14ac:dyDescent="0.2">
      <c r="A975" s="6">
        <v>1002</v>
      </c>
      <c r="B975" s="6" t="s">
        <v>616</v>
      </c>
      <c r="C975" s="6" t="s">
        <v>7863</v>
      </c>
      <c r="D975" s="6" t="s">
        <v>195</v>
      </c>
      <c r="E975" s="6" t="s">
        <v>597</v>
      </c>
      <c r="F975" s="6">
        <v>20032</v>
      </c>
      <c r="G975" s="6">
        <v>2024694699</v>
      </c>
      <c r="H975" s="6" t="s">
        <v>7864</v>
      </c>
      <c r="I975" s="6" t="s">
        <v>15708</v>
      </c>
      <c r="J975" s="6">
        <v>0</v>
      </c>
      <c r="K975" s="6" t="s">
        <v>8596</v>
      </c>
      <c r="L975" s="6" t="s">
        <v>8975</v>
      </c>
      <c r="M975" s="6">
        <v>0</v>
      </c>
      <c r="N975" s="6" t="s">
        <v>8972</v>
      </c>
      <c r="O975" s="2">
        <f>MATCH(A975, 'combined matches'!A$1:A$4986,0)</f>
        <v>118</v>
      </c>
      <c r="P975" s="6">
        <f t="shared" si="45"/>
        <v>0</v>
      </c>
      <c r="Q975" s="6" t="b">
        <f t="shared" si="46"/>
        <v>0</v>
      </c>
      <c r="R975" s="6" t="b">
        <f t="shared" si="47"/>
        <v>0</v>
      </c>
      <c r="S975" s="6" t="b">
        <f>IF(P975=1, SUM($P$1:P975))</f>
        <v>0</v>
      </c>
    </row>
    <row r="976" spans="1:19" x14ac:dyDescent="0.2">
      <c r="A976" s="6">
        <v>1003</v>
      </c>
      <c r="B976" s="6" t="s">
        <v>617</v>
      </c>
      <c r="C976" s="6" t="s">
        <v>7502</v>
      </c>
      <c r="D976" s="6" t="s">
        <v>195</v>
      </c>
      <c r="E976" s="6" t="s">
        <v>597</v>
      </c>
      <c r="F976" s="6">
        <v>20002</v>
      </c>
      <c r="G976" s="6">
        <v>2024694699</v>
      </c>
      <c r="H976" s="6" t="s">
        <v>7503</v>
      </c>
      <c r="I976" s="6" t="s">
        <v>15709</v>
      </c>
      <c r="J976" s="6">
        <v>0</v>
      </c>
      <c r="K976" s="6" t="s">
        <v>8596</v>
      </c>
      <c r="L976" s="6" t="s">
        <v>8973</v>
      </c>
      <c r="M976" s="6">
        <v>1</v>
      </c>
      <c r="N976" s="6" t="s">
        <v>8972</v>
      </c>
      <c r="O976" s="2">
        <f>MATCH(A976, 'combined matches'!A$1:A$4986,0)</f>
        <v>124</v>
      </c>
      <c r="P976" s="6">
        <f t="shared" si="45"/>
        <v>0</v>
      </c>
      <c r="Q976" s="6" t="b">
        <f t="shared" si="46"/>
        <v>0</v>
      </c>
      <c r="R976" s="6" t="b">
        <f t="shared" si="47"/>
        <v>0</v>
      </c>
      <c r="S976" s="6" t="b">
        <f>IF(P976=1, SUM($P$1:P976))</f>
        <v>0</v>
      </c>
    </row>
    <row r="977" spans="1:19" x14ac:dyDescent="0.2">
      <c r="A977" s="6">
        <v>1004</v>
      </c>
      <c r="B977" s="6" t="s">
        <v>618</v>
      </c>
      <c r="C977" s="6" t="s">
        <v>7500</v>
      </c>
      <c r="D977" s="6" t="s">
        <v>195</v>
      </c>
      <c r="E977" s="6" t="s">
        <v>597</v>
      </c>
      <c r="F977" s="6">
        <v>20016</v>
      </c>
      <c r="G977" s="6">
        <v>2024694699</v>
      </c>
      <c r="H977" s="6" t="s">
        <v>7501</v>
      </c>
      <c r="I977" s="6" t="s">
        <v>618</v>
      </c>
      <c r="J977" s="6">
        <v>0</v>
      </c>
      <c r="K977" s="6" t="s">
        <v>8596</v>
      </c>
      <c r="L977" s="6" t="s">
        <v>8973</v>
      </c>
      <c r="M977" s="6">
        <v>1</v>
      </c>
      <c r="N977" s="6" t="s">
        <v>8972</v>
      </c>
      <c r="O977" s="2">
        <f>MATCH(A977, 'combined matches'!A$1:A$4986,0)</f>
        <v>123</v>
      </c>
      <c r="P977" s="6">
        <f t="shared" si="45"/>
        <v>0</v>
      </c>
      <c r="Q977" s="6" t="b">
        <f t="shared" si="46"/>
        <v>0</v>
      </c>
      <c r="R977" s="6" t="b">
        <f t="shared" si="47"/>
        <v>0</v>
      </c>
      <c r="S977" s="6" t="b">
        <f>IF(P977=1, SUM($P$1:P977))</f>
        <v>0</v>
      </c>
    </row>
    <row r="978" spans="1:19" x14ac:dyDescent="0.2">
      <c r="A978" s="6">
        <v>1005</v>
      </c>
      <c r="B978" s="6" t="s">
        <v>619</v>
      </c>
      <c r="C978" s="6" t="s">
        <v>7507</v>
      </c>
      <c r="D978" s="6" t="s">
        <v>195</v>
      </c>
      <c r="E978" s="6" t="s">
        <v>597</v>
      </c>
      <c r="F978" s="6">
        <v>20002</v>
      </c>
      <c r="G978" s="6">
        <v>2024694699</v>
      </c>
      <c r="H978" s="6" t="s">
        <v>7865</v>
      </c>
      <c r="I978" s="6" t="s">
        <v>15710</v>
      </c>
      <c r="J978" s="6">
        <v>0</v>
      </c>
      <c r="K978" s="6" t="s">
        <v>8596</v>
      </c>
      <c r="L978" s="6" t="s">
        <v>8977</v>
      </c>
      <c r="M978" s="6">
        <v>0</v>
      </c>
      <c r="N978" s="6" t="s">
        <v>8972</v>
      </c>
      <c r="O978" s="2">
        <f>MATCH(A978, 'combined matches'!A$1:A$4986,0)</f>
        <v>127</v>
      </c>
      <c r="P978" s="6">
        <f t="shared" si="45"/>
        <v>0</v>
      </c>
      <c r="Q978" s="6" t="b">
        <f t="shared" si="46"/>
        <v>0</v>
      </c>
      <c r="R978" s="6" t="b">
        <f t="shared" si="47"/>
        <v>0</v>
      </c>
      <c r="S978" s="6" t="b">
        <f>IF(P978=1, SUM($P$1:P978))</f>
        <v>0</v>
      </c>
    </row>
    <row r="979" spans="1:19" x14ac:dyDescent="0.2">
      <c r="A979" s="6">
        <v>1006</v>
      </c>
      <c r="B979" s="6" t="s">
        <v>620</v>
      </c>
      <c r="C979" s="6" t="s">
        <v>7510</v>
      </c>
      <c r="D979" s="6" t="s">
        <v>195</v>
      </c>
      <c r="E979" s="6" t="s">
        <v>597</v>
      </c>
      <c r="F979" s="6">
        <v>20009</v>
      </c>
      <c r="G979" s="6">
        <v>2024694699</v>
      </c>
      <c r="H979" s="6" t="s">
        <v>7510</v>
      </c>
      <c r="I979" s="6" t="s">
        <v>15711</v>
      </c>
      <c r="J979" s="6">
        <v>0</v>
      </c>
      <c r="K979" s="6" t="s">
        <v>8596</v>
      </c>
      <c r="L979" s="6" t="s">
        <v>8975</v>
      </c>
      <c r="M979" s="6">
        <v>0</v>
      </c>
      <c r="N979" s="6" t="s">
        <v>8972</v>
      </c>
      <c r="O979" s="2">
        <f>MATCH(A979, 'combined matches'!A$1:A$4986,0)</f>
        <v>129</v>
      </c>
      <c r="P979" s="6">
        <f t="shared" si="45"/>
        <v>0</v>
      </c>
      <c r="Q979" s="6" t="b">
        <f t="shared" si="46"/>
        <v>0</v>
      </c>
      <c r="R979" s="6" t="b">
        <f t="shared" si="47"/>
        <v>0</v>
      </c>
      <c r="S979" s="6" t="b">
        <f>IF(P979=1, SUM($P$1:P979))</f>
        <v>0</v>
      </c>
    </row>
    <row r="980" spans="1:19" x14ac:dyDescent="0.2">
      <c r="A980" s="6">
        <v>1007</v>
      </c>
      <c r="B980" s="6" t="s">
        <v>621</v>
      </c>
      <c r="C980" s="6" t="s">
        <v>622</v>
      </c>
      <c r="D980" s="6" t="s">
        <v>195</v>
      </c>
      <c r="E980" s="6" t="s">
        <v>597</v>
      </c>
      <c r="F980" s="6">
        <v>20020</v>
      </c>
      <c r="G980" s="6">
        <v>2024766900</v>
      </c>
      <c r="H980" s="6" t="s">
        <v>8163</v>
      </c>
      <c r="I980" s="6" t="s">
        <v>9116</v>
      </c>
      <c r="J980" s="6" t="s">
        <v>13838</v>
      </c>
      <c r="K980" s="6" t="s">
        <v>8596</v>
      </c>
      <c r="L980" s="6" t="s">
        <v>8974</v>
      </c>
      <c r="M980" s="6">
        <v>0</v>
      </c>
      <c r="N980" s="6" t="s">
        <v>8972</v>
      </c>
      <c r="O980" s="2">
        <f>MATCH(A980, 'combined matches'!A$1:A$4986,0)</f>
        <v>106</v>
      </c>
      <c r="P980" s="6">
        <f t="shared" si="45"/>
        <v>0</v>
      </c>
      <c r="Q980" s="6" t="b">
        <f t="shared" si="46"/>
        <v>0</v>
      </c>
      <c r="R980" s="6" t="b">
        <f t="shared" si="47"/>
        <v>0</v>
      </c>
      <c r="S980" s="6" t="b">
        <f>IF(P980=1, SUM($P$1:P980))</f>
        <v>0</v>
      </c>
    </row>
    <row r="981" spans="1:19" x14ac:dyDescent="0.2">
      <c r="A981" s="6">
        <v>1008</v>
      </c>
      <c r="B981" s="6" t="s">
        <v>11213</v>
      </c>
      <c r="C981" s="6" t="s">
        <v>11214</v>
      </c>
      <c r="D981" s="6" t="s">
        <v>195</v>
      </c>
      <c r="E981" s="6" t="s">
        <v>597</v>
      </c>
      <c r="F981" s="6">
        <v>20001</v>
      </c>
      <c r="G981" s="6">
        <v>2022652400</v>
      </c>
      <c r="H981" s="6" t="s">
        <v>11215</v>
      </c>
      <c r="I981" s="6" t="s">
        <v>15712</v>
      </c>
      <c r="J981" s="6">
        <v>0</v>
      </c>
      <c r="K981" s="6" t="s">
        <v>11216</v>
      </c>
      <c r="L981" s="6" t="s">
        <v>8973</v>
      </c>
      <c r="M981" s="6">
        <v>1</v>
      </c>
      <c r="N981" s="6" t="s">
        <v>11017</v>
      </c>
      <c r="O981" s="2">
        <f>MATCH(A981, 'combined matches'!A$1:A$4986,0)</f>
        <v>131</v>
      </c>
      <c r="P981" s="6">
        <f t="shared" si="45"/>
        <v>0</v>
      </c>
      <c r="Q981" s="6" t="b">
        <f t="shared" si="46"/>
        <v>0</v>
      </c>
      <c r="R981" s="6" t="b">
        <f t="shared" si="47"/>
        <v>0</v>
      </c>
      <c r="S981" s="6" t="b">
        <f>IF(P981=1, SUM($P$1:P981))</f>
        <v>0</v>
      </c>
    </row>
    <row r="982" spans="1:19" x14ac:dyDescent="0.2">
      <c r="A982" s="6">
        <v>1009</v>
      </c>
      <c r="B982" s="6" t="s">
        <v>11217</v>
      </c>
      <c r="C982" s="6" t="s">
        <v>11218</v>
      </c>
      <c r="D982" s="6" t="s">
        <v>195</v>
      </c>
      <c r="E982" s="6" t="s">
        <v>597</v>
      </c>
      <c r="F982" s="6">
        <v>20009</v>
      </c>
      <c r="G982" s="6">
        <v>2024624788</v>
      </c>
      <c r="H982" s="6" t="s">
        <v>11219</v>
      </c>
      <c r="I982" s="6" t="s">
        <v>11217</v>
      </c>
      <c r="J982" s="6">
        <v>0</v>
      </c>
      <c r="K982" s="6" t="s">
        <v>11220</v>
      </c>
      <c r="L982" s="6" t="s">
        <v>8973</v>
      </c>
      <c r="M982" s="6">
        <v>1</v>
      </c>
      <c r="N982" s="6" t="s">
        <v>11017</v>
      </c>
      <c r="O982" s="2">
        <f>MATCH(A982, 'combined matches'!A$1:A$4986,0)</f>
        <v>133</v>
      </c>
      <c r="P982" s="6">
        <f t="shared" si="45"/>
        <v>0</v>
      </c>
      <c r="Q982" s="6" t="b">
        <f t="shared" si="46"/>
        <v>0</v>
      </c>
      <c r="R982" s="6" t="b">
        <f t="shared" si="47"/>
        <v>0</v>
      </c>
      <c r="S982" s="6" t="b">
        <f>IF(P982=1, SUM($P$1:P982))</f>
        <v>0</v>
      </c>
    </row>
    <row r="983" spans="1:19" x14ac:dyDescent="0.2">
      <c r="A983" s="6">
        <v>1010</v>
      </c>
      <c r="B983" s="6" t="s">
        <v>11221</v>
      </c>
      <c r="C983" s="6" t="s">
        <v>7487</v>
      </c>
      <c r="D983" s="6" t="s">
        <v>195</v>
      </c>
      <c r="E983" s="6" t="s">
        <v>597</v>
      </c>
      <c r="F983" s="6">
        <v>20009</v>
      </c>
      <c r="G983" s="6">
        <v>2024207029</v>
      </c>
      <c r="H983" s="6" t="s">
        <v>11222</v>
      </c>
      <c r="I983" s="6" t="s">
        <v>15713</v>
      </c>
      <c r="J983" s="6">
        <v>0</v>
      </c>
      <c r="K983" s="6" t="s">
        <v>8597</v>
      </c>
      <c r="L983" s="6" t="s">
        <v>8973</v>
      </c>
      <c r="M983" s="6">
        <v>1</v>
      </c>
      <c r="N983" s="6" t="s">
        <v>11017</v>
      </c>
      <c r="O983" s="2">
        <f>MATCH(A983, 'combined matches'!A$1:A$4986,0)</f>
        <v>134</v>
      </c>
      <c r="P983" s="6">
        <f t="shared" si="45"/>
        <v>0</v>
      </c>
      <c r="Q983" s="6" t="b">
        <f t="shared" si="46"/>
        <v>0</v>
      </c>
      <c r="R983" s="6" t="b">
        <f t="shared" si="47"/>
        <v>0</v>
      </c>
      <c r="S983" s="6" t="b">
        <f>IF(P983=1, SUM($P$1:P983))</f>
        <v>0</v>
      </c>
    </row>
    <row r="984" spans="1:19" x14ac:dyDescent="0.2">
      <c r="A984" s="6">
        <v>1011</v>
      </c>
      <c r="B984" s="6" t="s">
        <v>623</v>
      </c>
      <c r="C984" s="6" t="s">
        <v>7513</v>
      </c>
      <c r="D984" s="6" t="s">
        <v>195</v>
      </c>
      <c r="E984" s="6" t="s">
        <v>597</v>
      </c>
      <c r="F984" s="6">
        <v>20011</v>
      </c>
      <c r="G984" s="6">
        <v>2024838196</v>
      </c>
      <c r="H984" s="6" t="s">
        <v>7866</v>
      </c>
      <c r="I984" s="6" t="s">
        <v>15714</v>
      </c>
      <c r="J984" s="6">
        <v>0</v>
      </c>
      <c r="K984" s="6" t="s">
        <v>8597</v>
      </c>
      <c r="L984" s="6" t="s">
        <v>8973</v>
      </c>
      <c r="M984" s="6">
        <v>1</v>
      </c>
      <c r="N984" s="6" t="s">
        <v>8972</v>
      </c>
      <c r="O984" s="2">
        <f>MATCH(A984, 'combined matches'!A$1:A$4986,0)</f>
        <v>135</v>
      </c>
      <c r="P984" s="6">
        <f t="shared" si="45"/>
        <v>0</v>
      </c>
      <c r="Q984" s="6" t="b">
        <f t="shared" si="46"/>
        <v>0</v>
      </c>
      <c r="R984" s="6" t="b">
        <f t="shared" si="47"/>
        <v>0</v>
      </c>
      <c r="S984" s="6" t="b">
        <f>IF(P984=1, SUM($P$1:P984))</f>
        <v>0</v>
      </c>
    </row>
    <row r="985" spans="1:19" x14ac:dyDescent="0.2">
      <c r="A985" s="6">
        <v>1012</v>
      </c>
      <c r="B985" s="6" t="s">
        <v>11223</v>
      </c>
      <c r="C985" s="6" t="s">
        <v>11224</v>
      </c>
      <c r="D985" s="6" t="s">
        <v>195</v>
      </c>
      <c r="E985" s="6" t="s">
        <v>597</v>
      </c>
      <c r="F985" s="6">
        <v>20032</v>
      </c>
      <c r="G985" s="6">
        <v>2024077747</v>
      </c>
      <c r="H985" s="6" t="s">
        <v>11225</v>
      </c>
      <c r="I985" s="6" t="s">
        <v>15715</v>
      </c>
      <c r="J985" s="6">
        <v>0</v>
      </c>
      <c r="K985" s="6" t="s">
        <v>11226</v>
      </c>
      <c r="L985" s="6" t="s">
        <v>8973</v>
      </c>
      <c r="M985" s="6">
        <v>1</v>
      </c>
      <c r="N985" s="6" t="s">
        <v>11017</v>
      </c>
      <c r="O985" s="2">
        <f>MATCH(A985, 'combined matches'!A$1:A$4986,0)</f>
        <v>132</v>
      </c>
      <c r="P985" s="6">
        <f t="shared" si="45"/>
        <v>0</v>
      </c>
      <c r="Q985" s="6" t="b">
        <f t="shared" si="46"/>
        <v>0</v>
      </c>
      <c r="R985" s="6" t="b">
        <f t="shared" si="47"/>
        <v>0</v>
      </c>
      <c r="S985" s="6" t="b">
        <f>IF(P985=1, SUM($P$1:P985))</f>
        <v>0</v>
      </c>
    </row>
    <row r="986" spans="1:19" x14ac:dyDescent="0.2">
      <c r="A986" s="6">
        <v>1014</v>
      </c>
      <c r="B986" s="6" t="s">
        <v>624</v>
      </c>
      <c r="C986" s="6" t="s">
        <v>5288</v>
      </c>
      <c r="D986" s="6" t="s">
        <v>57</v>
      </c>
      <c r="E986" s="6" t="s">
        <v>594</v>
      </c>
      <c r="F986" s="6">
        <v>22727</v>
      </c>
      <c r="G986" s="6">
        <v>5409485481</v>
      </c>
      <c r="H986" s="6" t="s">
        <v>7803</v>
      </c>
      <c r="I986" s="6" t="s">
        <v>15716</v>
      </c>
      <c r="J986" s="6">
        <v>0</v>
      </c>
      <c r="K986" s="6" t="s">
        <v>8598</v>
      </c>
      <c r="L986" s="6" t="s">
        <v>8975</v>
      </c>
      <c r="M986" s="6">
        <v>0</v>
      </c>
      <c r="N986" s="6" t="s">
        <v>8972</v>
      </c>
      <c r="O986" s="2">
        <f>MATCH(A986, 'combined matches'!A$1:A$4986,0)</f>
        <v>443</v>
      </c>
      <c r="P986" s="6">
        <f t="shared" si="45"/>
        <v>0</v>
      </c>
      <c r="Q986" s="6" t="b">
        <f t="shared" si="46"/>
        <v>0</v>
      </c>
      <c r="R986" s="6" t="b">
        <f t="shared" si="47"/>
        <v>0</v>
      </c>
      <c r="S986" s="6" t="b">
        <f>IF(P986=1, SUM($P$1:P986))</f>
        <v>0</v>
      </c>
    </row>
    <row r="987" spans="1:19" x14ac:dyDescent="0.2">
      <c r="A987" s="6">
        <v>1015</v>
      </c>
      <c r="B987" s="6" t="s">
        <v>625</v>
      </c>
      <c r="C987" s="6" t="s">
        <v>626</v>
      </c>
      <c r="D987" s="6" t="s">
        <v>627</v>
      </c>
      <c r="E987" s="6" t="s">
        <v>594</v>
      </c>
      <c r="F987" s="6">
        <v>22960</v>
      </c>
      <c r="G987" s="6">
        <v>5406721291</v>
      </c>
      <c r="H987" s="6" t="s">
        <v>11227</v>
      </c>
      <c r="I987" s="6" t="s">
        <v>15717</v>
      </c>
      <c r="J987" s="6">
        <v>0</v>
      </c>
      <c r="K987" s="6" t="s">
        <v>8598</v>
      </c>
      <c r="L987" s="6" t="s">
        <v>8975</v>
      </c>
      <c r="M987" s="6">
        <v>0</v>
      </c>
      <c r="N987" s="6" t="s">
        <v>8972</v>
      </c>
      <c r="O987" s="2">
        <f>MATCH(A987, 'combined matches'!A$1:A$4986,0)</f>
        <v>444</v>
      </c>
      <c r="P987" s="6">
        <f t="shared" si="45"/>
        <v>0</v>
      </c>
      <c r="Q987" s="6" t="b">
        <f t="shared" si="46"/>
        <v>0</v>
      </c>
      <c r="R987" s="6" t="b">
        <f t="shared" si="47"/>
        <v>0</v>
      </c>
      <c r="S987" s="6" t="b">
        <f>IF(P987=1, SUM($P$1:P987))</f>
        <v>0</v>
      </c>
    </row>
    <row r="988" spans="1:19" x14ac:dyDescent="0.2">
      <c r="A988" s="6">
        <v>1016</v>
      </c>
      <c r="B988" s="6" t="s">
        <v>628</v>
      </c>
      <c r="C988" s="6" t="s">
        <v>7541</v>
      </c>
      <c r="D988" s="6" t="s">
        <v>195</v>
      </c>
      <c r="E988" s="6" t="s">
        <v>594</v>
      </c>
      <c r="F988" s="6">
        <v>22747</v>
      </c>
      <c r="G988" s="6">
        <v>5406753516</v>
      </c>
      <c r="H988" s="6" t="s">
        <v>7541</v>
      </c>
      <c r="I988" s="6" t="s">
        <v>15718</v>
      </c>
      <c r="J988" s="6" t="s">
        <v>15051</v>
      </c>
      <c r="K988" s="6" t="s">
        <v>8598</v>
      </c>
      <c r="L988" s="6" t="s">
        <v>8975</v>
      </c>
      <c r="M988" s="6">
        <v>0</v>
      </c>
      <c r="N988" s="6" t="s">
        <v>8972</v>
      </c>
      <c r="O988" s="2">
        <f>MATCH(A988, 'combined matches'!A$1:A$4986,0)</f>
        <v>445</v>
      </c>
      <c r="P988" s="6">
        <f t="shared" si="45"/>
        <v>0</v>
      </c>
      <c r="Q988" s="6" t="b">
        <f t="shared" si="46"/>
        <v>0</v>
      </c>
      <c r="R988" s="6" t="b">
        <f t="shared" si="47"/>
        <v>0</v>
      </c>
      <c r="S988" s="6" t="b">
        <f>IF(P988=1, SUM($P$1:P988))</f>
        <v>0</v>
      </c>
    </row>
    <row r="989" spans="1:19" x14ac:dyDescent="0.2">
      <c r="A989" s="6">
        <v>1017</v>
      </c>
      <c r="B989" s="6" t="s">
        <v>15719</v>
      </c>
      <c r="C989" s="6" t="s">
        <v>15720</v>
      </c>
      <c r="D989" s="6" t="s">
        <v>56</v>
      </c>
      <c r="E989" s="6" t="s">
        <v>594</v>
      </c>
      <c r="F989" s="6">
        <v>23219</v>
      </c>
      <c r="G989" s="6">
        <v>8044825500</v>
      </c>
      <c r="H989" s="6" t="s">
        <v>15721</v>
      </c>
      <c r="I989" s="6" t="s">
        <v>15722</v>
      </c>
      <c r="J989" s="6">
        <v>0</v>
      </c>
      <c r="K989" s="6" t="s">
        <v>8598</v>
      </c>
      <c r="L989" s="6" t="s">
        <v>8975</v>
      </c>
      <c r="M989" s="6">
        <v>0</v>
      </c>
      <c r="N989" s="6" t="s">
        <v>8972</v>
      </c>
      <c r="O989" s="2" t="e">
        <f>MATCH(A989, 'combined matches'!A$1:A$4986,0)</f>
        <v>#N/A</v>
      </c>
      <c r="P989" s="6">
        <f t="shared" si="45"/>
        <v>1</v>
      </c>
      <c r="Q989" s="6">
        <f t="shared" si="46"/>
        <v>1</v>
      </c>
      <c r="R989" s="6" t="b">
        <f t="shared" si="47"/>
        <v>0</v>
      </c>
      <c r="S989" s="6">
        <f>IF(P989=1, SUM($P$1:P989))</f>
        <v>632</v>
      </c>
    </row>
    <row r="990" spans="1:19" x14ac:dyDescent="0.2">
      <c r="A990" s="6">
        <v>1018</v>
      </c>
      <c r="B990" s="6" t="s">
        <v>629</v>
      </c>
      <c r="C990" s="6" t="s">
        <v>7542</v>
      </c>
      <c r="D990" s="6" t="s">
        <v>595</v>
      </c>
      <c r="E990" s="6" t="s">
        <v>594</v>
      </c>
      <c r="F990" s="6">
        <v>24012</v>
      </c>
      <c r="G990" s="6">
        <v>5402835050</v>
      </c>
      <c r="H990" s="6" t="s">
        <v>11228</v>
      </c>
      <c r="I990" s="6" t="s">
        <v>15723</v>
      </c>
      <c r="J990" s="6">
        <v>0</v>
      </c>
      <c r="K990" s="6" t="s">
        <v>8598</v>
      </c>
      <c r="L990" s="6" t="s">
        <v>8975</v>
      </c>
      <c r="M990" s="6">
        <v>0</v>
      </c>
      <c r="N990" s="6" t="s">
        <v>8972</v>
      </c>
      <c r="O990" s="2">
        <f>MATCH(A990, 'combined matches'!A$1:A$4986,0)</f>
        <v>454</v>
      </c>
      <c r="P990" s="6">
        <f t="shared" si="45"/>
        <v>0</v>
      </c>
      <c r="Q990" s="6" t="b">
        <f t="shared" si="46"/>
        <v>0</v>
      </c>
      <c r="R990" s="6" t="b">
        <f t="shared" si="47"/>
        <v>0</v>
      </c>
      <c r="S990" s="6" t="b">
        <f>IF(P990=1, SUM($P$1:P990))</f>
        <v>0</v>
      </c>
    </row>
    <row r="991" spans="1:19" x14ac:dyDescent="0.2">
      <c r="A991" s="6">
        <v>1019</v>
      </c>
      <c r="B991" s="6" t="s">
        <v>630</v>
      </c>
      <c r="C991" s="6" t="s">
        <v>631</v>
      </c>
      <c r="D991" s="6" t="s">
        <v>632</v>
      </c>
      <c r="E991" s="6" t="s">
        <v>594</v>
      </c>
      <c r="F991" s="6">
        <v>23868</v>
      </c>
      <c r="G991" s="6">
        <v>4348482525</v>
      </c>
      <c r="H991" s="6" t="s">
        <v>11229</v>
      </c>
      <c r="I991" s="6" t="s">
        <v>15724</v>
      </c>
      <c r="J991" s="6">
        <v>0</v>
      </c>
      <c r="K991" s="6" t="s">
        <v>8598</v>
      </c>
      <c r="L991" s="6" t="s">
        <v>8975</v>
      </c>
      <c r="M991" s="6">
        <v>0</v>
      </c>
      <c r="N991" s="6" t="s">
        <v>8972</v>
      </c>
      <c r="O991" s="2">
        <f>MATCH(A991, 'combined matches'!A$1:A$4986,0)</f>
        <v>455</v>
      </c>
      <c r="P991" s="6">
        <f t="shared" si="45"/>
        <v>0</v>
      </c>
      <c r="Q991" s="6" t="b">
        <f t="shared" si="46"/>
        <v>0</v>
      </c>
      <c r="R991" s="6" t="b">
        <f t="shared" si="47"/>
        <v>0</v>
      </c>
      <c r="S991" s="6" t="b">
        <f>IF(P991=1, SUM($P$1:P991))</f>
        <v>0</v>
      </c>
    </row>
    <row r="992" spans="1:19" x14ac:dyDescent="0.2">
      <c r="A992" s="6">
        <v>1020</v>
      </c>
      <c r="B992" s="6" t="s">
        <v>633</v>
      </c>
      <c r="C992" s="6" t="s">
        <v>634</v>
      </c>
      <c r="D992" s="6" t="s">
        <v>635</v>
      </c>
      <c r="E992" s="6" t="s">
        <v>594</v>
      </c>
      <c r="F992" s="6">
        <v>24558</v>
      </c>
      <c r="G992" s="6">
        <v>4347386545</v>
      </c>
      <c r="H992" s="6" t="s">
        <v>11230</v>
      </c>
      <c r="I992" s="6" t="s">
        <v>15725</v>
      </c>
      <c r="J992" s="6">
        <v>0</v>
      </c>
      <c r="K992" s="6" t="s">
        <v>8598</v>
      </c>
      <c r="L992" s="6" t="s">
        <v>8975</v>
      </c>
      <c r="M992" s="6">
        <v>0</v>
      </c>
      <c r="N992" s="6" t="s">
        <v>8972</v>
      </c>
      <c r="O992" s="2">
        <f>MATCH(A992, 'combined matches'!A$1:A$4986,0)</f>
        <v>456</v>
      </c>
      <c r="P992" s="6">
        <f t="shared" si="45"/>
        <v>0</v>
      </c>
      <c r="Q992" s="6" t="b">
        <f t="shared" si="46"/>
        <v>0</v>
      </c>
      <c r="R992" s="6" t="b">
        <f t="shared" si="47"/>
        <v>0</v>
      </c>
      <c r="S992" s="6" t="b">
        <f>IF(P992=1, SUM($P$1:P992))</f>
        <v>0</v>
      </c>
    </row>
    <row r="993" spans="1:19" x14ac:dyDescent="0.2">
      <c r="A993" s="6">
        <v>1021</v>
      </c>
      <c r="B993" s="6" t="s">
        <v>636</v>
      </c>
      <c r="C993" s="6" t="s">
        <v>637</v>
      </c>
      <c r="D993" s="6" t="s">
        <v>638</v>
      </c>
      <c r="E993" s="6" t="s">
        <v>594</v>
      </c>
      <c r="F993" s="6">
        <v>23917</v>
      </c>
      <c r="G993" s="6">
        <v>4347386545</v>
      </c>
      <c r="H993" s="6" t="s">
        <v>637</v>
      </c>
      <c r="I993" s="6" t="s">
        <v>15726</v>
      </c>
      <c r="J993" s="6">
        <v>0</v>
      </c>
      <c r="K993" s="6" t="s">
        <v>8598</v>
      </c>
      <c r="L993" s="6" t="s">
        <v>8975</v>
      </c>
      <c r="M993" s="6">
        <v>0</v>
      </c>
      <c r="N993" s="6" t="s">
        <v>8972</v>
      </c>
      <c r="O993" s="2">
        <f>MATCH(A993, 'combined matches'!A$1:A$4986,0)</f>
        <v>457</v>
      </c>
      <c r="P993" s="6">
        <f t="shared" si="45"/>
        <v>0</v>
      </c>
      <c r="Q993" s="6" t="b">
        <f t="shared" si="46"/>
        <v>0</v>
      </c>
      <c r="R993" s="6" t="b">
        <f t="shared" si="47"/>
        <v>0</v>
      </c>
      <c r="S993" s="6" t="b">
        <f>IF(P993=1, SUM($P$1:P993))</f>
        <v>0</v>
      </c>
    </row>
    <row r="994" spans="1:19" x14ac:dyDescent="0.2">
      <c r="A994" s="6">
        <v>1022</v>
      </c>
      <c r="B994" s="6" t="s">
        <v>639</v>
      </c>
      <c r="C994" s="6" t="s">
        <v>640</v>
      </c>
      <c r="D994" s="6" t="s">
        <v>593</v>
      </c>
      <c r="E994" s="6" t="s">
        <v>594</v>
      </c>
      <c r="F994" s="6">
        <v>22903</v>
      </c>
      <c r="G994" s="6">
        <v>4349726279</v>
      </c>
      <c r="H994" s="6" t="s">
        <v>7867</v>
      </c>
      <c r="I994" s="6" t="s">
        <v>15727</v>
      </c>
      <c r="J994" s="6">
        <v>0</v>
      </c>
      <c r="K994" s="6" t="s">
        <v>8598</v>
      </c>
      <c r="L994" s="6" t="s">
        <v>8975</v>
      </c>
      <c r="M994" s="6">
        <v>1</v>
      </c>
      <c r="N994" s="6" t="s">
        <v>8972</v>
      </c>
      <c r="O994" s="2">
        <f>MATCH(A994, 'combined matches'!A$1:A$4986,0)</f>
        <v>458</v>
      </c>
      <c r="P994" s="6">
        <f t="shared" si="45"/>
        <v>0</v>
      </c>
      <c r="Q994" s="6" t="b">
        <f t="shared" si="46"/>
        <v>0</v>
      </c>
      <c r="R994" s="6" t="b">
        <f t="shared" si="47"/>
        <v>0</v>
      </c>
      <c r="S994" s="6" t="b">
        <f>IF(P994=1, SUM($P$1:P994))</f>
        <v>0</v>
      </c>
    </row>
    <row r="995" spans="1:19" x14ac:dyDescent="0.2">
      <c r="A995" s="6">
        <v>1023</v>
      </c>
      <c r="B995" s="6" t="s">
        <v>641</v>
      </c>
      <c r="C995" s="6" t="s">
        <v>21465</v>
      </c>
      <c r="D995" s="6" t="s">
        <v>642</v>
      </c>
      <c r="E995" s="6" t="s">
        <v>594</v>
      </c>
      <c r="F995" s="6">
        <v>22963</v>
      </c>
      <c r="G995" s="6">
        <v>4345911960</v>
      </c>
      <c r="H995" s="6" t="s">
        <v>21465</v>
      </c>
      <c r="I995" s="6" t="s">
        <v>15728</v>
      </c>
      <c r="J995" s="6">
        <v>0</v>
      </c>
      <c r="K995" s="6" t="s">
        <v>8598</v>
      </c>
      <c r="L995" s="6" t="s">
        <v>8975</v>
      </c>
      <c r="M995" s="6">
        <v>0</v>
      </c>
      <c r="N995" s="6" t="s">
        <v>8972</v>
      </c>
      <c r="O995" s="2">
        <f>MATCH(A995, 'combined matches'!A$1:A$4986,0)</f>
        <v>459</v>
      </c>
      <c r="P995" s="6">
        <f t="shared" si="45"/>
        <v>0</v>
      </c>
      <c r="Q995" s="6" t="b">
        <f t="shared" si="46"/>
        <v>0</v>
      </c>
      <c r="R995" s="6" t="b">
        <f t="shared" si="47"/>
        <v>0</v>
      </c>
      <c r="S995" s="6" t="b">
        <f>IF(P995=1, SUM($P$1:P995))</f>
        <v>0</v>
      </c>
    </row>
    <row r="996" spans="1:19" x14ac:dyDescent="0.2">
      <c r="A996" s="6">
        <v>1024</v>
      </c>
      <c r="B996" s="6" t="s">
        <v>643</v>
      </c>
      <c r="C996" s="6" t="s">
        <v>644</v>
      </c>
      <c r="D996" s="6" t="s">
        <v>645</v>
      </c>
      <c r="E996" s="6" t="s">
        <v>594</v>
      </c>
      <c r="F996" s="6">
        <v>22973</v>
      </c>
      <c r="G996" s="6">
        <v>4349852262</v>
      </c>
      <c r="H996" s="6" t="s">
        <v>644</v>
      </c>
      <c r="I996" s="6" t="s">
        <v>15729</v>
      </c>
      <c r="J996" s="6">
        <v>0</v>
      </c>
      <c r="K996" s="6" t="s">
        <v>8598</v>
      </c>
      <c r="L996" s="6" t="s">
        <v>8975</v>
      </c>
      <c r="M996" s="6">
        <v>0</v>
      </c>
      <c r="N996" s="6" t="s">
        <v>8972</v>
      </c>
      <c r="O996" s="2">
        <f>MATCH(A996, 'combined matches'!A$1:A$4986,0)</f>
        <v>460</v>
      </c>
      <c r="P996" s="6">
        <f t="shared" si="45"/>
        <v>0</v>
      </c>
      <c r="Q996" s="6" t="b">
        <f t="shared" si="46"/>
        <v>0</v>
      </c>
      <c r="R996" s="6" t="b">
        <f t="shared" si="47"/>
        <v>0</v>
      </c>
      <c r="S996" s="6" t="b">
        <f>IF(P996=1, SUM($P$1:P996))</f>
        <v>0</v>
      </c>
    </row>
    <row r="997" spans="1:19" x14ac:dyDescent="0.2">
      <c r="A997" s="6">
        <v>1025</v>
      </c>
      <c r="B997" s="6" t="s">
        <v>646</v>
      </c>
      <c r="C997" s="6" t="s">
        <v>5307</v>
      </c>
      <c r="D997" s="6" t="s">
        <v>647</v>
      </c>
      <c r="E997" s="6" t="s">
        <v>594</v>
      </c>
      <c r="F997" s="6">
        <v>23093</v>
      </c>
      <c r="G997" s="6">
        <v>5409673703</v>
      </c>
      <c r="H997" s="6" t="s">
        <v>7164</v>
      </c>
      <c r="I997" s="6" t="s">
        <v>15730</v>
      </c>
      <c r="J997" s="6" t="s">
        <v>15051</v>
      </c>
      <c r="K997" s="6" t="s">
        <v>8598</v>
      </c>
      <c r="L997" s="6" t="s">
        <v>8975</v>
      </c>
      <c r="M997" s="6">
        <v>0</v>
      </c>
      <c r="N997" s="6" t="s">
        <v>8972</v>
      </c>
      <c r="O997" s="2">
        <f>MATCH(A997, 'combined matches'!A$1:A$4986,0)</f>
        <v>461</v>
      </c>
      <c r="P997" s="6">
        <f t="shared" si="45"/>
        <v>0</v>
      </c>
      <c r="Q997" s="6" t="b">
        <f t="shared" si="46"/>
        <v>0</v>
      </c>
      <c r="R997" s="6" t="b">
        <f t="shared" si="47"/>
        <v>0</v>
      </c>
      <c r="S997" s="6" t="b">
        <f>IF(P997=1, SUM($P$1:P997))</f>
        <v>0</v>
      </c>
    </row>
    <row r="998" spans="1:19" x14ac:dyDescent="0.2">
      <c r="A998" s="6">
        <v>1026</v>
      </c>
      <c r="B998" s="6" t="s">
        <v>648</v>
      </c>
      <c r="C998" s="6" t="s">
        <v>649</v>
      </c>
      <c r="D998" s="6" t="s">
        <v>650</v>
      </c>
      <c r="E998" s="6" t="s">
        <v>594</v>
      </c>
      <c r="F998" s="6">
        <v>22922</v>
      </c>
      <c r="G998" s="6">
        <v>4342638315</v>
      </c>
      <c r="H998" s="6" t="s">
        <v>649</v>
      </c>
      <c r="I998" s="6" t="s">
        <v>15731</v>
      </c>
      <c r="J998" s="6">
        <v>0</v>
      </c>
      <c r="K998" s="6" t="s">
        <v>8598</v>
      </c>
      <c r="L998" s="6" t="s">
        <v>8975</v>
      </c>
      <c r="M998" s="6">
        <v>0</v>
      </c>
      <c r="N998" s="6" t="s">
        <v>8972</v>
      </c>
      <c r="O998" s="2">
        <f>MATCH(A998, 'combined matches'!A$1:A$4986,0)</f>
        <v>462</v>
      </c>
      <c r="P998" s="6">
        <f t="shared" si="45"/>
        <v>0</v>
      </c>
      <c r="Q998" s="6" t="b">
        <f t="shared" si="46"/>
        <v>0</v>
      </c>
      <c r="R998" s="6" t="b">
        <f t="shared" si="47"/>
        <v>0</v>
      </c>
      <c r="S998" s="6" t="b">
        <f>IF(P998=1, SUM($P$1:P998))</f>
        <v>0</v>
      </c>
    </row>
    <row r="999" spans="1:19" x14ac:dyDescent="0.2">
      <c r="A999" s="6">
        <v>1027</v>
      </c>
      <c r="B999" s="6" t="s">
        <v>651</v>
      </c>
      <c r="C999" s="6" t="s">
        <v>652</v>
      </c>
      <c r="D999" s="6" t="s">
        <v>653</v>
      </c>
      <c r="E999" s="6" t="s">
        <v>594</v>
      </c>
      <c r="F999" s="6">
        <v>23085</v>
      </c>
      <c r="G999" s="6">
        <v>8047856154</v>
      </c>
      <c r="H999" s="6" t="s">
        <v>7868</v>
      </c>
      <c r="I999" s="6" t="s">
        <v>15732</v>
      </c>
      <c r="J999" s="6">
        <v>0</v>
      </c>
      <c r="K999" s="6" t="s">
        <v>8598</v>
      </c>
      <c r="L999" s="6" t="s">
        <v>8975</v>
      </c>
      <c r="M999" s="6">
        <v>0</v>
      </c>
      <c r="N999" s="6" t="s">
        <v>8972</v>
      </c>
      <c r="O999" s="2">
        <f>MATCH(A999, 'combined matches'!A$1:A$4986,0)</f>
        <v>465</v>
      </c>
      <c r="P999" s="6">
        <f t="shared" si="45"/>
        <v>0</v>
      </c>
      <c r="Q999" s="6" t="b">
        <f t="shared" si="46"/>
        <v>0</v>
      </c>
      <c r="R999" s="6" t="b">
        <f t="shared" si="47"/>
        <v>0</v>
      </c>
      <c r="S999" s="6" t="b">
        <f>IF(P999=1, SUM($P$1:P999))</f>
        <v>0</v>
      </c>
    </row>
    <row r="1000" spans="1:19" x14ac:dyDescent="0.2">
      <c r="A1000" s="6">
        <v>1028</v>
      </c>
      <c r="B1000" s="6" t="s">
        <v>654</v>
      </c>
      <c r="C1000" s="6" t="s">
        <v>655</v>
      </c>
      <c r="D1000" s="6" t="s">
        <v>656</v>
      </c>
      <c r="E1000" s="6" t="s">
        <v>594</v>
      </c>
      <c r="F1000" s="6">
        <v>23109</v>
      </c>
      <c r="G1000" s="6">
        <v>8047257131</v>
      </c>
      <c r="H1000" s="6" t="s">
        <v>655</v>
      </c>
      <c r="I1000" s="6" t="s">
        <v>15733</v>
      </c>
      <c r="J1000" s="6">
        <v>0</v>
      </c>
      <c r="K1000" s="6" t="s">
        <v>8598</v>
      </c>
      <c r="L1000" s="6" t="s">
        <v>8975</v>
      </c>
      <c r="M1000" s="6">
        <v>0</v>
      </c>
      <c r="N1000" s="6" t="s">
        <v>8972</v>
      </c>
      <c r="O1000" s="2">
        <f>MATCH(A1000, 'combined matches'!A$1:A$4986,0)</f>
        <v>468</v>
      </c>
      <c r="P1000" s="6">
        <f t="shared" si="45"/>
        <v>0</v>
      </c>
      <c r="Q1000" s="6" t="b">
        <f t="shared" si="46"/>
        <v>0</v>
      </c>
      <c r="R1000" s="6" t="b">
        <f t="shared" si="47"/>
        <v>0</v>
      </c>
      <c r="S1000" s="6" t="b">
        <f>IF(P1000=1, SUM($P$1:P1000))</f>
        <v>0</v>
      </c>
    </row>
    <row r="1001" spans="1:19" x14ac:dyDescent="0.2">
      <c r="A1001" s="6">
        <v>1029</v>
      </c>
      <c r="B1001" s="6" t="s">
        <v>15734</v>
      </c>
      <c r="C1001" s="6" t="s">
        <v>15735</v>
      </c>
      <c r="D1001" s="6" t="s">
        <v>657</v>
      </c>
      <c r="E1001" s="6" t="s">
        <v>594</v>
      </c>
      <c r="F1001" s="6">
        <v>22572</v>
      </c>
      <c r="G1001" s="6">
        <v>8043334043</v>
      </c>
      <c r="H1001" s="6" t="s">
        <v>15736</v>
      </c>
      <c r="I1001" s="6" t="s">
        <v>15737</v>
      </c>
      <c r="J1001" s="6">
        <v>0</v>
      </c>
      <c r="K1001" s="6" t="s">
        <v>8598</v>
      </c>
      <c r="L1001" s="6" t="s">
        <v>8975</v>
      </c>
      <c r="M1001" s="6">
        <v>0</v>
      </c>
      <c r="N1001" s="6" t="s">
        <v>8972</v>
      </c>
      <c r="O1001" s="2" t="e">
        <f>MATCH(A1001, 'combined matches'!A$1:A$4986,0)</f>
        <v>#N/A</v>
      </c>
      <c r="P1001" s="6">
        <f t="shared" si="45"/>
        <v>1</v>
      </c>
      <c r="Q1001" s="6">
        <f t="shared" si="46"/>
        <v>1</v>
      </c>
      <c r="R1001" s="6" t="b">
        <f t="shared" si="47"/>
        <v>0</v>
      </c>
      <c r="S1001" s="6">
        <f>IF(P1001=1, SUM($P$1:P1001))</f>
        <v>633</v>
      </c>
    </row>
    <row r="1002" spans="1:19" x14ac:dyDescent="0.2">
      <c r="A1002" s="6">
        <v>1030</v>
      </c>
      <c r="B1002" s="6" t="s">
        <v>658</v>
      </c>
      <c r="C1002" s="6" t="s">
        <v>659</v>
      </c>
      <c r="D1002" s="6" t="s">
        <v>660</v>
      </c>
      <c r="E1002" s="6" t="s">
        <v>594</v>
      </c>
      <c r="F1002" s="6">
        <v>22560</v>
      </c>
      <c r="G1002" s="6">
        <v>8044433396</v>
      </c>
      <c r="H1002" s="6" t="s">
        <v>11231</v>
      </c>
      <c r="I1002" s="6" t="s">
        <v>15738</v>
      </c>
      <c r="J1002" s="6">
        <v>0</v>
      </c>
      <c r="K1002" s="6" t="s">
        <v>8598</v>
      </c>
      <c r="L1002" s="6" t="s">
        <v>8979</v>
      </c>
      <c r="M1002" s="6">
        <v>0</v>
      </c>
      <c r="N1002" s="6" t="s">
        <v>8972</v>
      </c>
      <c r="O1002" s="2">
        <f>MATCH(A1002, 'combined matches'!A$1:A$4986,0)</f>
        <v>463</v>
      </c>
      <c r="P1002" s="6">
        <f t="shared" si="45"/>
        <v>0</v>
      </c>
      <c r="Q1002" s="6" t="b">
        <f t="shared" si="46"/>
        <v>0</v>
      </c>
      <c r="R1002" s="6" t="b">
        <f t="shared" si="47"/>
        <v>0</v>
      </c>
      <c r="S1002" s="6" t="b">
        <f>IF(P1002=1, SUM($P$1:P1002))</f>
        <v>0</v>
      </c>
    </row>
    <row r="1003" spans="1:19" x14ac:dyDescent="0.2">
      <c r="A1003" s="6">
        <v>1031</v>
      </c>
      <c r="B1003" s="6" t="s">
        <v>661</v>
      </c>
      <c r="C1003" s="6" t="s">
        <v>662</v>
      </c>
      <c r="D1003" s="6" t="s">
        <v>5313</v>
      </c>
      <c r="E1003" s="6" t="s">
        <v>594</v>
      </c>
      <c r="F1003" s="6">
        <v>23086</v>
      </c>
      <c r="G1003" s="6">
        <v>8047693011</v>
      </c>
      <c r="H1003" s="6" t="s">
        <v>11232</v>
      </c>
      <c r="I1003" s="6" t="s">
        <v>15739</v>
      </c>
      <c r="J1003" s="6">
        <v>0</v>
      </c>
      <c r="K1003" s="6" t="s">
        <v>8598</v>
      </c>
      <c r="L1003" s="6" t="s">
        <v>8975</v>
      </c>
      <c r="M1003" s="6">
        <v>0</v>
      </c>
      <c r="N1003" s="6" t="s">
        <v>8972</v>
      </c>
      <c r="O1003" s="2">
        <f>MATCH(A1003, 'combined matches'!A$1:A$4986,0)</f>
        <v>466</v>
      </c>
      <c r="P1003" s="6">
        <f t="shared" si="45"/>
        <v>0</v>
      </c>
      <c r="Q1003" s="6" t="b">
        <f t="shared" si="46"/>
        <v>0</v>
      </c>
      <c r="R1003" s="6" t="b">
        <f t="shared" si="47"/>
        <v>0</v>
      </c>
      <c r="S1003" s="6" t="b">
        <f>IF(P1003=1, SUM($P$1:P1003))</f>
        <v>0</v>
      </c>
    </row>
    <row r="1004" spans="1:19" x14ac:dyDescent="0.2">
      <c r="A1004" s="6">
        <v>1032</v>
      </c>
      <c r="B1004" s="6" t="s">
        <v>663</v>
      </c>
      <c r="C1004" s="6" t="s">
        <v>664</v>
      </c>
      <c r="D1004" s="6" t="s">
        <v>665</v>
      </c>
      <c r="E1004" s="6" t="s">
        <v>594</v>
      </c>
      <c r="F1004" s="6">
        <v>23149</v>
      </c>
      <c r="G1004" s="6">
        <v>8047582381</v>
      </c>
      <c r="H1004" s="6" t="s">
        <v>11233</v>
      </c>
      <c r="I1004" s="6" t="s">
        <v>15740</v>
      </c>
      <c r="J1004" s="6">
        <v>0</v>
      </c>
      <c r="K1004" s="6" t="s">
        <v>8598</v>
      </c>
      <c r="L1004" s="6" t="s">
        <v>8975</v>
      </c>
      <c r="M1004" s="6">
        <v>0</v>
      </c>
      <c r="N1004" s="6" t="s">
        <v>8972</v>
      </c>
      <c r="O1004" s="2">
        <f>MATCH(A1004, 'combined matches'!A$1:A$4986,0)</f>
        <v>469</v>
      </c>
      <c r="P1004" s="6">
        <f t="shared" si="45"/>
        <v>0</v>
      </c>
      <c r="Q1004" s="6" t="b">
        <f t="shared" si="46"/>
        <v>0</v>
      </c>
      <c r="R1004" s="6" t="b">
        <f t="shared" si="47"/>
        <v>0</v>
      </c>
      <c r="S1004" s="6" t="b">
        <f>IF(P1004=1, SUM($P$1:P1004))</f>
        <v>0</v>
      </c>
    </row>
    <row r="1005" spans="1:19" x14ac:dyDescent="0.2">
      <c r="A1005" s="6">
        <v>1033</v>
      </c>
      <c r="B1005" s="6" t="s">
        <v>666</v>
      </c>
      <c r="C1005" s="6" t="s">
        <v>667</v>
      </c>
      <c r="D1005" s="6" t="s">
        <v>668</v>
      </c>
      <c r="E1005" s="6" t="s">
        <v>594</v>
      </c>
      <c r="F1005" s="6">
        <v>23061</v>
      </c>
      <c r="G1005" s="6">
        <v>8046932445</v>
      </c>
      <c r="H1005" s="6" t="s">
        <v>11234</v>
      </c>
      <c r="I1005" s="6" t="s">
        <v>15741</v>
      </c>
      <c r="J1005" s="6">
        <v>0</v>
      </c>
      <c r="K1005" s="6" t="s">
        <v>8598</v>
      </c>
      <c r="L1005" s="6" t="s">
        <v>8975</v>
      </c>
      <c r="M1005" s="6">
        <v>0</v>
      </c>
      <c r="N1005" s="6" t="s">
        <v>8972</v>
      </c>
      <c r="O1005" s="2">
        <f>MATCH(A1005, 'combined matches'!A$1:A$4986,0)</f>
        <v>464</v>
      </c>
      <c r="P1005" s="6">
        <f t="shared" si="45"/>
        <v>0</v>
      </c>
      <c r="Q1005" s="6" t="b">
        <f t="shared" si="46"/>
        <v>0</v>
      </c>
      <c r="R1005" s="6" t="b">
        <f t="shared" si="47"/>
        <v>0</v>
      </c>
      <c r="S1005" s="6" t="b">
        <f>IF(P1005=1, SUM($P$1:P1005))</f>
        <v>0</v>
      </c>
    </row>
    <row r="1006" spans="1:19" x14ac:dyDescent="0.2">
      <c r="A1006" s="6">
        <v>1034</v>
      </c>
      <c r="B1006" s="6" t="s">
        <v>669</v>
      </c>
      <c r="C1006" s="6" t="s">
        <v>670</v>
      </c>
      <c r="D1006" s="6" t="s">
        <v>517</v>
      </c>
      <c r="E1006" s="6" t="s">
        <v>594</v>
      </c>
      <c r="F1006" s="6">
        <v>22503</v>
      </c>
      <c r="G1006" s="6">
        <v>8044625197</v>
      </c>
      <c r="H1006" s="6" t="s">
        <v>11235</v>
      </c>
      <c r="I1006" s="6" t="s">
        <v>15742</v>
      </c>
      <c r="J1006" s="6">
        <v>0</v>
      </c>
      <c r="K1006" s="6" t="s">
        <v>8598</v>
      </c>
      <c r="L1006" s="6" t="s">
        <v>8975</v>
      </c>
      <c r="M1006" s="6">
        <v>0</v>
      </c>
      <c r="N1006" s="6" t="s">
        <v>8972</v>
      </c>
      <c r="O1006" s="2">
        <f>MATCH(A1006, 'combined matches'!A$1:A$4986,0)</f>
        <v>467</v>
      </c>
      <c r="P1006" s="6">
        <f t="shared" si="45"/>
        <v>0</v>
      </c>
      <c r="Q1006" s="6" t="b">
        <f t="shared" si="46"/>
        <v>0</v>
      </c>
      <c r="R1006" s="6" t="b">
        <f t="shared" si="47"/>
        <v>0</v>
      </c>
      <c r="S1006" s="6" t="b">
        <f>IF(P1006=1, SUM($P$1:P1006))</f>
        <v>0</v>
      </c>
    </row>
    <row r="1007" spans="1:19" x14ac:dyDescent="0.2">
      <c r="A1007" s="6">
        <v>1035</v>
      </c>
      <c r="B1007" s="6" t="s">
        <v>671</v>
      </c>
      <c r="C1007" s="6" t="s">
        <v>672</v>
      </c>
      <c r="D1007" s="6" t="s">
        <v>673</v>
      </c>
      <c r="E1007" s="6" t="s">
        <v>594</v>
      </c>
      <c r="F1007" s="6">
        <v>22473</v>
      </c>
      <c r="G1007" s="6">
        <v>8045803731</v>
      </c>
      <c r="H1007" s="6" t="s">
        <v>11236</v>
      </c>
      <c r="I1007" s="6" t="s">
        <v>15743</v>
      </c>
      <c r="J1007" s="6">
        <v>0</v>
      </c>
      <c r="K1007" s="6" t="s">
        <v>8598</v>
      </c>
      <c r="L1007" s="6" t="s">
        <v>8975</v>
      </c>
      <c r="M1007" s="6">
        <v>0</v>
      </c>
      <c r="N1007" s="6" t="s">
        <v>8972</v>
      </c>
      <c r="O1007" s="2">
        <f>MATCH(A1007, 'combined matches'!A$1:A$4986,0)</f>
        <v>470</v>
      </c>
      <c r="P1007" s="6">
        <f t="shared" si="45"/>
        <v>0</v>
      </c>
      <c r="Q1007" s="6" t="b">
        <f t="shared" si="46"/>
        <v>0</v>
      </c>
      <c r="R1007" s="6" t="b">
        <f t="shared" si="47"/>
        <v>0</v>
      </c>
      <c r="S1007" s="6" t="b">
        <f>IF(P1007=1, SUM($P$1:P1007))</f>
        <v>0</v>
      </c>
    </row>
    <row r="1008" spans="1:19" x14ac:dyDescent="0.2">
      <c r="A1008" s="6">
        <v>1036</v>
      </c>
      <c r="B1008" s="6" t="s">
        <v>674</v>
      </c>
      <c r="C1008" s="6" t="s">
        <v>675</v>
      </c>
      <c r="D1008" s="6" t="s">
        <v>676</v>
      </c>
      <c r="E1008" s="6" t="s">
        <v>594</v>
      </c>
      <c r="F1008" s="6">
        <v>24114</v>
      </c>
      <c r="G1008" s="6">
        <v>2766382311</v>
      </c>
      <c r="H1008" s="6" t="s">
        <v>675</v>
      </c>
      <c r="I1008" s="6" t="s">
        <v>15744</v>
      </c>
      <c r="J1008" s="6">
        <v>0</v>
      </c>
      <c r="K1008" s="6" t="s">
        <v>8598</v>
      </c>
      <c r="L1008" s="6" t="s">
        <v>8975</v>
      </c>
      <c r="M1008" s="6">
        <v>0</v>
      </c>
      <c r="N1008" s="6" t="s">
        <v>8972</v>
      </c>
      <c r="O1008" s="2">
        <f>MATCH(A1008, 'combined matches'!A$1:A$4986,0)</f>
        <v>474</v>
      </c>
      <c r="P1008" s="6">
        <f t="shared" si="45"/>
        <v>0</v>
      </c>
      <c r="Q1008" s="6" t="b">
        <f t="shared" si="46"/>
        <v>0</v>
      </c>
      <c r="R1008" s="6" t="b">
        <f t="shared" si="47"/>
        <v>0</v>
      </c>
      <c r="S1008" s="6" t="b">
        <f>IF(P1008=1, SUM($P$1:P1008))</f>
        <v>0</v>
      </c>
    </row>
    <row r="1009" spans="1:19" x14ac:dyDescent="0.2">
      <c r="A1009" s="6">
        <v>1037</v>
      </c>
      <c r="B1009" s="6" t="s">
        <v>677</v>
      </c>
      <c r="C1009" s="6" t="s">
        <v>678</v>
      </c>
      <c r="D1009" s="6" t="s">
        <v>679</v>
      </c>
      <c r="E1009" s="6" t="s">
        <v>594</v>
      </c>
      <c r="F1009" s="6">
        <v>24151</v>
      </c>
      <c r="G1009" s="6">
        <v>5404840292</v>
      </c>
      <c r="H1009" s="6" t="s">
        <v>7869</v>
      </c>
      <c r="I1009" s="6" t="s">
        <v>15745</v>
      </c>
      <c r="J1009" s="6">
        <v>0</v>
      </c>
      <c r="K1009" s="6" t="s">
        <v>8598</v>
      </c>
      <c r="L1009" s="6" t="s">
        <v>8975</v>
      </c>
      <c r="M1009" s="6">
        <v>0</v>
      </c>
      <c r="N1009" s="6" t="s">
        <v>8972</v>
      </c>
      <c r="O1009" s="2">
        <f>MATCH(A1009, 'combined matches'!A$1:A$4986,0)</f>
        <v>473</v>
      </c>
      <c r="P1009" s="6">
        <f t="shared" si="45"/>
        <v>0</v>
      </c>
      <c r="Q1009" s="6" t="b">
        <f t="shared" si="46"/>
        <v>0</v>
      </c>
      <c r="R1009" s="6" t="b">
        <f t="shared" si="47"/>
        <v>0</v>
      </c>
      <c r="S1009" s="6" t="b">
        <f>IF(P1009=1, SUM($P$1:P1009))</f>
        <v>0</v>
      </c>
    </row>
    <row r="1010" spans="1:19" x14ac:dyDescent="0.2">
      <c r="A1010" s="6">
        <v>1038</v>
      </c>
      <c r="B1010" s="6" t="s">
        <v>680</v>
      </c>
      <c r="C1010" s="6" t="s">
        <v>681</v>
      </c>
      <c r="D1010" s="6" t="s">
        <v>682</v>
      </c>
      <c r="E1010" s="6" t="s">
        <v>594</v>
      </c>
      <c r="F1010" s="6">
        <v>24171</v>
      </c>
      <c r="G1010" s="6">
        <v>2766932070</v>
      </c>
      <c r="H1010" s="6" t="s">
        <v>11237</v>
      </c>
      <c r="I1010" s="6" t="s">
        <v>15746</v>
      </c>
      <c r="J1010" s="6">
        <v>0</v>
      </c>
      <c r="K1010" s="6" t="s">
        <v>8598</v>
      </c>
      <c r="L1010" s="6" t="s">
        <v>8975</v>
      </c>
      <c r="M1010" s="6">
        <v>1</v>
      </c>
      <c r="N1010" s="6" t="s">
        <v>8972</v>
      </c>
      <c r="O1010" s="2">
        <f>MATCH(A1010, 'combined matches'!A$1:A$4986,0)</f>
        <v>475</v>
      </c>
      <c r="P1010" s="6">
        <f t="shared" si="45"/>
        <v>0</v>
      </c>
      <c r="Q1010" s="6" t="b">
        <f t="shared" si="46"/>
        <v>0</v>
      </c>
      <c r="R1010" s="6" t="b">
        <f t="shared" si="47"/>
        <v>0</v>
      </c>
      <c r="S1010" s="6" t="b">
        <f>IF(P1010=1, SUM($P$1:P1010))</f>
        <v>0</v>
      </c>
    </row>
    <row r="1011" spans="1:19" x14ac:dyDescent="0.2">
      <c r="A1011" s="6">
        <v>1039</v>
      </c>
      <c r="B1011" s="6" t="s">
        <v>683</v>
      </c>
      <c r="C1011" s="6" t="s">
        <v>684</v>
      </c>
      <c r="D1011" s="6" t="s">
        <v>685</v>
      </c>
      <c r="E1011" s="6" t="s">
        <v>594</v>
      </c>
      <c r="F1011" s="6">
        <v>23434</v>
      </c>
      <c r="G1011" s="6">
        <v>7575144700</v>
      </c>
      <c r="H1011" s="6" t="s">
        <v>11238</v>
      </c>
      <c r="I1011" s="6" t="s">
        <v>15747</v>
      </c>
      <c r="J1011" s="6">
        <v>0</v>
      </c>
      <c r="K1011" s="6" t="s">
        <v>8598</v>
      </c>
      <c r="L1011" s="6" t="s">
        <v>8975</v>
      </c>
      <c r="M1011" s="6">
        <v>0</v>
      </c>
      <c r="N1011" s="6" t="s">
        <v>8972</v>
      </c>
      <c r="O1011" s="2">
        <f>MATCH(A1011, 'combined matches'!A$1:A$4986,0)</f>
        <v>480</v>
      </c>
      <c r="P1011" s="6">
        <f t="shared" si="45"/>
        <v>0</v>
      </c>
      <c r="Q1011" s="6" t="b">
        <f t="shared" si="46"/>
        <v>0</v>
      </c>
      <c r="R1011" s="6" t="b">
        <f t="shared" si="47"/>
        <v>0</v>
      </c>
      <c r="S1011" s="6" t="b">
        <f>IF(P1011=1, SUM($P$1:P1011))</f>
        <v>0</v>
      </c>
    </row>
    <row r="1012" spans="1:19" x14ac:dyDescent="0.2">
      <c r="A1012" s="6">
        <v>1040</v>
      </c>
      <c r="B1012" s="6" t="s">
        <v>686</v>
      </c>
      <c r="C1012" s="6" t="s">
        <v>687</v>
      </c>
      <c r="D1012" s="6" t="s">
        <v>688</v>
      </c>
      <c r="E1012" s="6" t="s">
        <v>594</v>
      </c>
      <c r="F1012" s="6">
        <v>23430</v>
      </c>
      <c r="G1012" s="6">
        <v>7573574177</v>
      </c>
      <c r="H1012" s="6" t="s">
        <v>687</v>
      </c>
      <c r="I1012" s="6" t="s">
        <v>15748</v>
      </c>
      <c r="J1012" s="6">
        <v>0</v>
      </c>
      <c r="K1012" s="6" t="s">
        <v>8598</v>
      </c>
      <c r="L1012" s="6" t="s">
        <v>8975</v>
      </c>
      <c r="M1012" s="6">
        <v>0</v>
      </c>
      <c r="N1012" s="6" t="s">
        <v>8972</v>
      </c>
      <c r="O1012" s="2">
        <f>MATCH(A1012, 'combined matches'!A$1:A$4986,0)</f>
        <v>478</v>
      </c>
      <c r="P1012" s="6">
        <f t="shared" si="45"/>
        <v>0</v>
      </c>
      <c r="Q1012" s="6" t="b">
        <f t="shared" si="46"/>
        <v>0</v>
      </c>
      <c r="R1012" s="6" t="b">
        <f t="shared" si="47"/>
        <v>0</v>
      </c>
      <c r="S1012" s="6" t="b">
        <f>IF(P1012=1, SUM($P$1:P1012))</f>
        <v>0</v>
      </c>
    </row>
    <row r="1013" spans="1:19" x14ac:dyDescent="0.2">
      <c r="A1013" s="6">
        <v>1041</v>
      </c>
      <c r="B1013" s="6" t="s">
        <v>689</v>
      </c>
      <c r="C1013" s="6" t="s">
        <v>690</v>
      </c>
      <c r="D1013" s="6" t="s">
        <v>691</v>
      </c>
      <c r="E1013" s="6" t="s">
        <v>594</v>
      </c>
      <c r="F1013" s="6">
        <v>23851</v>
      </c>
      <c r="G1013" s="6">
        <v>7575626109</v>
      </c>
      <c r="H1013" s="6" t="s">
        <v>11239</v>
      </c>
      <c r="I1013" s="6" t="s">
        <v>15749</v>
      </c>
      <c r="J1013" s="6">
        <v>0</v>
      </c>
      <c r="K1013" s="6" t="s">
        <v>8598</v>
      </c>
      <c r="L1013" s="6" t="s">
        <v>8975</v>
      </c>
      <c r="M1013" s="6">
        <v>0</v>
      </c>
      <c r="N1013" s="6" t="s">
        <v>8972</v>
      </c>
      <c r="O1013" s="2">
        <f>MATCH(A1013, 'combined matches'!A$1:A$4986,0)</f>
        <v>477</v>
      </c>
      <c r="P1013" s="6">
        <f t="shared" si="45"/>
        <v>0</v>
      </c>
      <c r="Q1013" s="6" t="b">
        <f t="shared" si="46"/>
        <v>0</v>
      </c>
      <c r="R1013" s="6" t="b">
        <f t="shared" si="47"/>
        <v>0</v>
      </c>
      <c r="S1013" s="6" t="b">
        <f>IF(P1013=1, SUM($P$1:P1013))</f>
        <v>0</v>
      </c>
    </row>
    <row r="1014" spans="1:19" x14ac:dyDescent="0.2">
      <c r="A1014" s="6">
        <v>1042</v>
      </c>
      <c r="B1014" s="6" t="s">
        <v>692</v>
      </c>
      <c r="C1014" s="6" t="s">
        <v>693</v>
      </c>
      <c r="D1014" s="6" t="s">
        <v>694</v>
      </c>
      <c r="E1014" s="6" t="s">
        <v>594</v>
      </c>
      <c r="F1014" s="6">
        <v>23837</v>
      </c>
      <c r="G1014" s="6">
        <v>7576533040</v>
      </c>
      <c r="H1014" s="6" t="s">
        <v>7870</v>
      </c>
      <c r="I1014" s="6" t="s">
        <v>15750</v>
      </c>
      <c r="J1014" s="6">
        <v>0</v>
      </c>
      <c r="K1014" s="6" t="s">
        <v>8598</v>
      </c>
      <c r="L1014" s="6" t="s">
        <v>8975</v>
      </c>
      <c r="M1014" s="6">
        <v>0</v>
      </c>
      <c r="N1014" s="6" t="s">
        <v>8972</v>
      </c>
      <c r="O1014" s="2">
        <f>MATCH(A1014, 'combined matches'!A$1:A$4986,0)</f>
        <v>479</v>
      </c>
      <c r="P1014" s="6">
        <f t="shared" si="45"/>
        <v>0</v>
      </c>
      <c r="Q1014" s="6" t="b">
        <f t="shared" si="46"/>
        <v>0</v>
      </c>
      <c r="R1014" s="6" t="b">
        <f t="shared" si="47"/>
        <v>0</v>
      </c>
      <c r="S1014" s="6" t="b">
        <f>IF(P1014=1, SUM($P$1:P1014))</f>
        <v>0</v>
      </c>
    </row>
    <row r="1015" spans="1:19" x14ac:dyDescent="0.2">
      <c r="A1015" s="6">
        <v>1043</v>
      </c>
      <c r="B1015" s="6" t="s">
        <v>695</v>
      </c>
      <c r="C1015" s="6" t="s">
        <v>696</v>
      </c>
      <c r="D1015" s="6" t="s">
        <v>697</v>
      </c>
      <c r="E1015" s="6" t="s">
        <v>594</v>
      </c>
      <c r="F1015" s="6">
        <v>23462</v>
      </c>
      <c r="G1015" s="6">
        <v>7575182700</v>
      </c>
      <c r="H1015" s="6" t="s">
        <v>696</v>
      </c>
      <c r="I1015" s="6" t="s">
        <v>15751</v>
      </c>
      <c r="J1015" s="6">
        <v>0</v>
      </c>
      <c r="K1015" s="6" t="s">
        <v>8598</v>
      </c>
      <c r="L1015" s="6" t="s">
        <v>8973</v>
      </c>
      <c r="M1015" s="6">
        <v>1</v>
      </c>
      <c r="N1015" s="6" t="s">
        <v>8972</v>
      </c>
      <c r="O1015" s="2">
        <f>MATCH(A1015, 'combined matches'!A$1:A$4986,0)</f>
        <v>472</v>
      </c>
      <c r="P1015" s="6">
        <f t="shared" si="45"/>
        <v>0</v>
      </c>
      <c r="Q1015" s="6" t="b">
        <f t="shared" si="46"/>
        <v>0</v>
      </c>
      <c r="R1015" s="6" t="b">
        <f t="shared" si="47"/>
        <v>0</v>
      </c>
      <c r="S1015" s="6" t="b">
        <f>IF(P1015=1, SUM($P$1:P1015))</f>
        <v>0</v>
      </c>
    </row>
    <row r="1016" spans="1:19" x14ac:dyDescent="0.2">
      <c r="A1016" s="6">
        <v>1044</v>
      </c>
      <c r="B1016" s="6" t="s">
        <v>13106</v>
      </c>
      <c r="C1016" s="6" t="s">
        <v>13108</v>
      </c>
      <c r="D1016" s="6" t="s">
        <v>698</v>
      </c>
      <c r="E1016" s="6" t="s">
        <v>594</v>
      </c>
      <c r="F1016" s="6">
        <v>22204</v>
      </c>
      <c r="G1016" s="6">
        <v>7032281200</v>
      </c>
      <c r="H1016" s="6" t="s">
        <v>13108</v>
      </c>
      <c r="I1016" s="6" t="s">
        <v>15752</v>
      </c>
      <c r="J1016" s="6">
        <v>0</v>
      </c>
      <c r="K1016" s="6" t="s">
        <v>8598</v>
      </c>
      <c r="L1016" s="6" t="s">
        <v>8975</v>
      </c>
      <c r="M1016" s="6">
        <v>0</v>
      </c>
      <c r="N1016" s="6" t="s">
        <v>8972</v>
      </c>
      <c r="O1016" s="2">
        <f>MATCH(A1016, 'combined matches'!A$1:A$4986,0)</f>
        <v>481</v>
      </c>
      <c r="P1016" s="6">
        <f t="shared" si="45"/>
        <v>0</v>
      </c>
      <c r="Q1016" s="6" t="b">
        <f t="shared" si="46"/>
        <v>0</v>
      </c>
      <c r="R1016" s="6" t="b">
        <f t="shared" si="47"/>
        <v>0</v>
      </c>
      <c r="S1016" s="6" t="b">
        <f>IF(P1016=1, SUM($P$1:P1016))</f>
        <v>0</v>
      </c>
    </row>
    <row r="1017" spans="1:19" x14ac:dyDescent="0.2">
      <c r="A1017" s="6">
        <v>1045</v>
      </c>
      <c r="B1017" s="6" t="s">
        <v>699</v>
      </c>
      <c r="C1017" s="6" t="s">
        <v>700</v>
      </c>
      <c r="D1017" s="6" t="s">
        <v>701</v>
      </c>
      <c r="E1017" s="6" t="s">
        <v>594</v>
      </c>
      <c r="F1017" s="6">
        <v>22801</v>
      </c>
      <c r="G1017" s="6">
        <v>5405745100</v>
      </c>
      <c r="H1017" s="6" t="s">
        <v>11240</v>
      </c>
      <c r="I1017" s="6" t="s">
        <v>15753</v>
      </c>
      <c r="J1017" s="6">
        <v>0</v>
      </c>
      <c r="K1017" s="6" t="s">
        <v>8598</v>
      </c>
      <c r="L1017" s="6" t="s">
        <v>8975</v>
      </c>
      <c r="M1017" s="6">
        <v>0</v>
      </c>
      <c r="N1017" s="6" t="s">
        <v>8972</v>
      </c>
      <c r="O1017" s="2">
        <f>MATCH(A1017, 'combined matches'!A$1:A$4986,0)</f>
        <v>372</v>
      </c>
      <c r="P1017" s="6">
        <f t="shared" si="45"/>
        <v>0</v>
      </c>
      <c r="Q1017" s="6" t="b">
        <f t="shared" si="46"/>
        <v>0</v>
      </c>
      <c r="R1017" s="6" t="b">
        <f t="shared" si="47"/>
        <v>0</v>
      </c>
      <c r="S1017" s="6" t="b">
        <f>IF(P1017=1, SUM($P$1:P1017))</f>
        <v>0</v>
      </c>
    </row>
    <row r="1018" spans="1:19" x14ac:dyDescent="0.2">
      <c r="A1018" s="6">
        <v>1046</v>
      </c>
      <c r="B1018" s="6" t="s">
        <v>702</v>
      </c>
      <c r="C1018" s="6" t="s">
        <v>703</v>
      </c>
      <c r="D1018" s="6" t="s">
        <v>704</v>
      </c>
      <c r="E1018" s="6" t="s">
        <v>594</v>
      </c>
      <c r="F1018" s="6">
        <v>22980</v>
      </c>
      <c r="G1018" s="6">
        <v>5409490137</v>
      </c>
      <c r="H1018" s="6" t="s">
        <v>11241</v>
      </c>
      <c r="I1018" s="6" t="s">
        <v>15754</v>
      </c>
      <c r="J1018" s="6">
        <v>0</v>
      </c>
      <c r="K1018" s="6" t="s">
        <v>8598</v>
      </c>
      <c r="L1018" s="6" t="s">
        <v>8975</v>
      </c>
      <c r="M1018" s="6">
        <v>0</v>
      </c>
      <c r="N1018" s="6" t="s">
        <v>8972</v>
      </c>
      <c r="O1018" s="2">
        <f>MATCH(A1018, 'combined matches'!A$1:A$4986,0)</f>
        <v>373</v>
      </c>
      <c r="P1018" s="6">
        <f t="shared" si="45"/>
        <v>0</v>
      </c>
      <c r="Q1018" s="6" t="b">
        <f t="shared" si="46"/>
        <v>0</v>
      </c>
      <c r="R1018" s="6" t="b">
        <f t="shared" si="47"/>
        <v>0</v>
      </c>
      <c r="S1018" s="6" t="b">
        <f>IF(P1018=1, SUM($P$1:P1018))</f>
        <v>0</v>
      </c>
    </row>
    <row r="1019" spans="1:19" x14ac:dyDescent="0.2">
      <c r="A1019" s="6">
        <v>1047</v>
      </c>
      <c r="B1019" s="6" t="s">
        <v>705</v>
      </c>
      <c r="C1019" s="6" t="s">
        <v>706</v>
      </c>
      <c r="D1019" s="6" t="s">
        <v>5225</v>
      </c>
      <c r="E1019" s="6" t="s">
        <v>594</v>
      </c>
      <c r="F1019" s="6">
        <v>24484</v>
      </c>
      <c r="G1019" s="6">
        <v>5408397246</v>
      </c>
      <c r="H1019" s="6" t="s">
        <v>11242</v>
      </c>
      <c r="I1019" s="6" t="s">
        <v>15755</v>
      </c>
      <c r="J1019" s="6">
        <v>0</v>
      </c>
      <c r="K1019" s="6" t="s">
        <v>8598</v>
      </c>
      <c r="L1019" s="6" t="s">
        <v>8975</v>
      </c>
      <c r="M1019" s="6">
        <v>0</v>
      </c>
      <c r="N1019" s="6" t="s">
        <v>8972</v>
      </c>
      <c r="O1019" s="2">
        <f>MATCH(A1019, 'combined matches'!A$1:A$4986,0)</f>
        <v>371</v>
      </c>
      <c r="P1019" s="6">
        <f t="shared" si="45"/>
        <v>0</v>
      </c>
      <c r="Q1019" s="6" t="b">
        <f t="shared" si="46"/>
        <v>0</v>
      </c>
      <c r="R1019" s="6" t="b">
        <f t="shared" si="47"/>
        <v>0</v>
      </c>
      <c r="S1019" s="6" t="b">
        <f>IF(P1019=1, SUM($P$1:P1019))</f>
        <v>0</v>
      </c>
    </row>
    <row r="1020" spans="1:19" x14ac:dyDescent="0.2">
      <c r="A1020" s="6">
        <v>1048</v>
      </c>
      <c r="B1020" s="6" t="s">
        <v>707</v>
      </c>
      <c r="C1020" s="6" t="s">
        <v>708</v>
      </c>
      <c r="D1020" s="6" t="s">
        <v>709</v>
      </c>
      <c r="E1020" s="6" t="s">
        <v>594</v>
      </c>
      <c r="F1020" s="6">
        <v>24522</v>
      </c>
      <c r="G1020" s="6">
        <v>4343522313</v>
      </c>
      <c r="H1020" s="6" t="s">
        <v>6501</v>
      </c>
      <c r="I1020" s="6" t="s">
        <v>15756</v>
      </c>
      <c r="J1020" s="6">
        <v>0</v>
      </c>
      <c r="K1020" s="6" t="s">
        <v>8598</v>
      </c>
      <c r="L1020" s="6" t="s">
        <v>8975</v>
      </c>
      <c r="M1020" s="6">
        <v>0</v>
      </c>
      <c r="N1020" s="6" t="s">
        <v>8972</v>
      </c>
      <c r="O1020" s="2">
        <f>MATCH(A1020, 'combined matches'!A$1:A$4986,0)</f>
        <v>375</v>
      </c>
      <c r="P1020" s="6">
        <f t="shared" si="45"/>
        <v>0</v>
      </c>
      <c r="Q1020" s="6" t="b">
        <f t="shared" si="46"/>
        <v>0</v>
      </c>
      <c r="R1020" s="6" t="b">
        <f t="shared" si="47"/>
        <v>0</v>
      </c>
      <c r="S1020" s="6" t="b">
        <f>IF(P1020=1, SUM($P$1:P1020))</f>
        <v>0</v>
      </c>
    </row>
    <row r="1021" spans="1:19" x14ac:dyDescent="0.2">
      <c r="A1021" s="6">
        <v>1049</v>
      </c>
      <c r="B1021" s="6" t="s">
        <v>710</v>
      </c>
      <c r="C1021" s="6" t="s">
        <v>711</v>
      </c>
      <c r="D1021" s="6" t="s">
        <v>712</v>
      </c>
      <c r="E1021" s="6" t="s">
        <v>594</v>
      </c>
      <c r="F1021" s="6">
        <v>24523</v>
      </c>
      <c r="G1021" s="6">
        <v>5405867952</v>
      </c>
      <c r="H1021" s="6" t="s">
        <v>7871</v>
      </c>
      <c r="I1021" s="6" t="s">
        <v>15757</v>
      </c>
      <c r="J1021" s="6">
        <v>0</v>
      </c>
      <c r="K1021" s="6" t="s">
        <v>8598</v>
      </c>
      <c r="L1021" s="6" t="s">
        <v>8975</v>
      </c>
      <c r="M1021" s="6">
        <v>0</v>
      </c>
      <c r="N1021" s="6" t="s">
        <v>8972</v>
      </c>
      <c r="O1021" s="2">
        <f>MATCH(A1021, 'combined matches'!A$1:A$4986,0)</f>
        <v>376</v>
      </c>
      <c r="P1021" s="6">
        <f t="shared" si="45"/>
        <v>0</v>
      </c>
      <c r="Q1021" s="6" t="b">
        <f t="shared" si="46"/>
        <v>0</v>
      </c>
      <c r="R1021" s="6" t="b">
        <f t="shared" si="47"/>
        <v>0</v>
      </c>
      <c r="S1021" s="6" t="b">
        <f>IF(P1021=1, SUM($P$1:P1021))</f>
        <v>0</v>
      </c>
    </row>
    <row r="1022" spans="1:19" x14ac:dyDescent="0.2">
      <c r="A1022" s="6">
        <v>1050</v>
      </c>
      <c r="B1022" s="6" t="s">
        <v>713</v>
      </c>
      <c r="C1022" s="6" t="s">
        <v>714</v>
      </c>
      <c r="D1022" s="6" t="s">
        <v>715</v>
      </c>
      <c r="E1022" s="6" t="s">
        <v>594</v>
      </c>
      <c r="F1022" s="6">
        <v>24501</v>
      </c>
      <c r="G1022" s="6">
        <v>4349476785</v>
      </c>
      <c r="H1022" s="6" t="s">
        <v>7872</v>
      </c>
      <c r="I1022" s="6" t="s">
        <v>15758</v>
      </c>
      <c r="J1022" s="6">
        <v>0</v>
      </c>
      <c r="K1022" s="6" t="s">
        <v>8598</v>
      </c>
      <c r="L1022" s="6" t="s">
        <v>8975</v>
      </c>
      <c r="M1022" s="6">
        <v>0</v>
      </c>
      <c r="N1022" s="6" t="s">
        <v>8972</v>
      </c>
      <c r="O1022" s="2">
        <f>MATCH(A1022, 'combined matches'!A$1:A$4986,0)</f>
        <v>378</v>
      </c>
      <c r="P1022" s="6">
        <f t="shared" si="45"/>
        <v>0</v>
      </c>
      <c r="Q1022" s="6" t="b">
        <f t="shared" si="46"/>
        <v>0</v>
      </c>
      <c r="R1022" s="6" t="b">
        <f t="shared" si="47"/>
        <v>0</v>
      </c>
      <c r="S1022" s="6" t="b">
        <f>IF(P1022=1, SUM($P$1:P1022))</f>
        <v>0</v>
      </c>
    </row>
    <row r="1023" spans="1:19" x14ac:dyDescent="0.2">
      <c r="A1023" s="6">
        <v>1051</v>
      </c>
      <c r="B1023" s="6" t="s">
        <v>716</v>
      </c>
      <c r="C1023" s="6" t="s">
        <v>717</v>
      </c>
      <c r="D1023" s="6" t="s">
        <v>718</v>
      </c>
      <c r="E1023" s="6" t="s">
        <v>594</v>
      </c>
      <c r="F1023" s="6">
        <v>24521</v>
      </c>
      <c r="G1023" s="6">
        <v>4349469408</v>
      </c>
      <c r="H1023" s="6" t="s">
        <v>6502</v>
      </c>
      <c r="I1023" s="6" t="s">
        <v>15759</v>
      </c>
      <c r="J1023" s="6">
        <v>0</v>
      </c>
      <c r="K1023" s="6" t="s">
        <v>8598</v>
      </c>
      <c r="L1023" s="6" t="s">
        <v>8975</v>
      </c>
      <c r="M1023" s="6">
        <v>0</v>
      </c>
      <c r="N1023" s="6" t="s">
        <v>8972</v>
      </c>
      <c r="O1023" s="2">
        <f>MATCH(A1023, 'combined matches'!A$1:A$4986,0)</f>
        <v>374</v>
      </c>
      <c r="P1023" s="6">
        <f t="shared" si="45"/>
        <v>0</v>
      </c>
      <c r="Q1023" s="6" t="b">
        <f t="shared" si="46"/>
        <v>0</v>
      </c>
      <c r="R1023" s="6" t="b">
        <f t="shared" si="47"/>
        <v>0</v>
      </c>
      <c r="S1023" s="6" t="b">
        <f>IF(P1023=1, SUM($P$1:P1023))</f>
        <v>0</v>
      </c>
    </row>
    <row r="1024" spans="1:19" x14ac:dyDescent="0.2">
      <c r="A1024" s="6">
        <v>1052</v>
      </c>
      <c r="B1024" s="6" t="s">
        <v>719</v>
      </c>
      <c r="C1024" s="6" t="s">
        <v>720</v>
      </c>
      <c r="D1024" s="6" t="s">
        <v>721</v>
      </c>
      <c r="E1024" s="6" t="s">
        <v>594</v>
      </c>
      <c r="F1024" s="6">
        <v>24588</v>
      </c>
      <c r="G1024" s="6">
        <v>4345929550</v>
      </c>
      <c r="H1024" s="6" t="s">
        <v>720</v>
      </c>
      <c r="I1024" s="6" t="s">
        <v>15760</v>
      </c>
      <c r="J1024" s="6">
        <v>0</v>
      </c>
      <c r="K1024" s="6" t="s">
        <v>8598</v>
      </c>
      <c r="L1024" s="6" t="s">
        <v>8981</v>
      </c>
      <c r="M1024" s="6">
        <v>1</v>
      </c>
      <c r="N1024" s="6" t="s">
        <v>8972</v>
      </c>
      <c r="O1024" s="2">
        <f>MATCH(A1024, 'combined matches'!A$1:A$4986,0)</f>
        <v>377</v>
      </c>
      <c r="P1024" s="6">
        <f t="shared" si="45"/>
        <v>0</v>
      </c>
      <c r="Q1024" s="6" t="b">
        <f t="shared" si="46"/>
        <v>0</v>
      </c>
      <c r="R1024" s="6" t="b">
        <f t="shared" si="47"/>
        <v>0</v>
      </c>
      <c r="S1024" s="6" t="b">
        <f>IF(P1024=1, SUM($P$1:P1024))</f>
        <v>0</v>
      </c>
    </row>
    <row r="1025" spans="1:19" x14ac:dyDescent="0.2">
      <c r="A1025" s="6">
        <v>1053</v>
      </c>
      <c r="B1025" s="6" t="s">
        <v>722</v>
      </c>
      <c r="C1025" s="6" t="s">
        <v>723</v>
      </c>
      <c r="D1025" s="6" t="s">
        <v>724</v>
      </c>
      <c r="E1025" s="6" t="s">
        <v>594</v>
      </c>
      <c r="F1025" s="6">
        <v>23320</v>
      </c>
      <c r="G1025" s="6">
        <v>7573828615</v>
      </c>
      <c r="H1025" s="6" t="s">
        <v>723</v>
      </c>
      <c r="I1025" s="6" t="s">
        <v>15761</v>
      </c>
      <c r="J1025" s="6">
        <v>0</v>
      </c>
      <c r="K1025" s="6" t="s">
        <v>8598</v>
      </c>
      <c r="L1025" s="6" t="s">
        <v>8975</v>
      </c>
      <c r="M1025" s="6">
        <v>1</v>
      </c>
      <c r="N1025" s="6" t="s">
        <v>8972</v>
      </c>
      <c r="O1025" s="2">
        <f>MATCH(A1025, 'combined matches'!A$1:A$4986,0)</f>
        <v>379</v>
      </c>
      <c r="P1025" s="6">
        <f t="shared" si="45"/>
        <v>0</v>
      </c>
      <c r="Q1025" s="6" t="b">
        <f t="shared" si="46"/>
        <v>0</v>
      </c>
      <c r="R1025" s="6" t="b">
        <f t="shared" si="47"/>
        <v>0</v>
      </c>
      <c r="S1025" s="6" t="b">
        <f>IF(P1025=1, SUM($P$1:P1025))</f>
        <v>0</v>
      </c>
    </row>
    <row r="1026" spans="1:19" x14ac:dyDescent="0.2">
      <c r="A1026" s="6">
        <v>1054</v>
      </c>
      <c r="B1026" s="6" t="s">
        <v>725</v>
      </c>
      <c r="C1026" s="6" t="s">
        <v>726</v>
      </c>
      <c r="D1026" s="6" t="s">
        <v>727</v>
      </c>
      <c r="E1026" s="6" t="s">
        <v>594</v>
      </c>
      <c r="F1026" s="6">
        <v>23832</v>
      </c>
      <c r="G1026" s="6">
        <v>8047481648</v>
      </c>
      <c r="H1026" s="6" t="s">
        <v>726</v>
      </c>
      <c r="I1026" s="6" t="s">
        <v>15762</v>
      </c>
      <c r="J1026" s="6">
        <v>0</v>
      </c>
      <c r="K1026" s="6" t="s">
        <v>8598</v>
      </c>
      <c r="L1026" s="6" t="s">
        <v>8975</v>
      </c>
      <c r="M1026" s="6">
        <v>0</v>
      </c>
      <c r="N1026" s="6" t="s">
        <v>8972</v>
      </c>
      <c r="O1026" s="2">
        <f>MATCH(A1026, 'combined matches'!A$1:A$4986,0)</f>
        <v>380</v>
      </c>
      <c r="P1026" s="6">
        <f t="shared" ref="P1026:P1089" si="48">IF(ISNA(O1026),1,0)</f>
        <v>0</v>
      </c>
      <c r="Q1026" s="6" t="b">
        <f t="shared" si="46"/>
        <v>0</v>
      </c>
      <c r="R1026" s="6" t="b">
        <f t="shared" si="47"/>
        <v>0</v>
      </c>
      <c r="S1026" s="6" t="b">
        <f>IF(P1026=1, SUM($P$1:P1026))</f>
        <v>0</v>
      </c>
    </row>
    <row r="1027" spans="1:19" x14ac:dyDescent="0.2">
      <c r="A1027" s="6">
        <v>1055</v>
      </c>
      <c r="B1027" s="6" t="s">
        <v>728</v>
      </c>
      <c r="C1027" s="6" t="s">
        <v>729</v>
      </c>
      <c r="D1027" s="6" t="s">
        <v>730</v>
      </c>
      <c r="E1027" s="6" t="s">
        <v>594</v>
      </c>
      <c r="F1027" s="6">
        <v>23139</v>
      </c>
      <c r="G1027" s="6">
        <v>8045985680</v>
      </c>
      <c r="H1027" s="6" t="s">
        <v>7873</v>
      </c>
      <c r="I1027" s="6" t="s">
        <v>15763</v>
      </c>
      <c r="J1027" s="6">
        <v>0</v>
      </c>
      <c r="K1027" s="6" t="s">
        <v>8598</v>
      </c>
      <c r="L1027" s="6" t="s">
        <v>8975</v>
      </c>
      <c r="M1027" s="6">
        <v>0</v>
      </c>
      <c r="N1027" s="6" t="s">
        <v>8972</v>
      </c>
      <c r="O1027" s="2">
        <f>MATCH(A1027, 'combined matches'!A$1:A$4986,0)</f>
        <v>382</v>
      </c>
      <c r="P1027" s="6">
        <f t="shared" si="48"/>
        <v>0</v>
      </c>
      <c r="Q1027" s="6" t="b">
        <f t="shared" ref="Q1027:Q1090" si="49">IF(P1027=1,IF(N1027="service site", 1, 0))</f>
        <v>0</v>
      </c>
      <c r="R1027" s="6" t="b">
        <f t="shared" ref="R1027:R1090" si="50">IF(Q1027=0, IF(K1027=K1028, 0, 1))</f>
        <v>0</v>
      </c>
      <c r="S1027" s="6" t="b">
        <f>IF(P1027=1, SUM($P$1:P1027))</f>
        <v>0</v>
      </c>
    </row>
    <row r="1028" spans="1:19" x14ac:dyDescent="0.2">
      <c r="A1028" s="6">
        <v>1056</v>
      </c>
      <c r="B1028" s="6" t="s">
        <v>731</v>
      </c>
      <c r="C1028" s="6" t="s">
        <v>732</v>
      </c>
      <c r="D1028" s="6" t="s">
        <v>733</v>
      </c>
      <c r="E1028" s="6" t="s">
        <v>594</v>
      </c>
      <c r="F1028" s="6">
        <v>23834</v>
      </c>
      <c r="G1028" s="6">
        <v>8045209380</v>
      </c>
      <c r="H1028" s="6" t="s">
        <v>7874</v>
      </c>
      <c r="I1028" s="6" t="s">
        <v>15764</v>
      </c>
      <c r="J1028" s="6">
        <v>0</v>
      </c>
      <c r="K1028" s="6" t="s">
        <v>8598</v>
      </c>
      <c r="L1028" s="6" t="s">
        <v>8975</v>
      </c>
      <c r="M1028" s="6">
        <v>0</v>
      </c>
      <c r="N1028" s="6" t="s">
        <v>8972</v>
      </c>
      <c r="O1028" s="2">
        <f>MATCH(A1028, 'combined matches'!A$1:A$4986,0)</f>
        <v>381</v>
      </c>
      <c r="P1028" s="6">
        <f t="shared" si="48"/>
        <v>0</v>
      </c>
      <c r="Q1028" s="6" t="b">
        <f t="shared" si="49"/>
        <v>0</v>
      </c>
      <c r="R1028" s="6" t="b">
        <f t="shared" si="50"/>
        <v>0</v>
      </c>
      <c r="S1028" s="6" t="b">
        <f>IF(P1028=1, SUM($P$1:P1028))</f>
        <v>0</v>
      </c>
    </row>
    <row r="1029" spans="1:19" x14ac:dyDescent="0.2">
      <c r="A1029" s="6">
        <v>1057</v>
      </c>
      <c r="B1029" s="6" t="s">
        <v>734</v>
      </c>
      <c r="C1029" s="6" t="s">
        <v>735</v>
      </c>
      <c r="D1029" s="6" t="s">
        <v>736</v>
      </c>
      <c r="E1029" s="6" t="s">
        <v>594</v>
      </c>
      <c r="F1029" s="6">
        <v>23860</v>
      </c>
      <c r="G1029" s="6">
        <v>8044581297</v>
      </c>
      <c r="H1029" s="6" t="s">
        <v>11243</v>
      </c>
      <c r="I1029" s="6" t="s">
        <v>15765</v>
      </c>
      <c r="J1029" s="6">
        <v>0</v>
      </c>
      <c r="K1029" s="6" t="s">
        <v>8598</v>
      </c>
      <c r="L1029" s="6" t="s">
        <v>8975</v>
      </c>
      <c r="M1029" s="6">
        <v>0</v>
      </c>
      <c r="N1029" s="6" t="s">
        <v>8972</v>
      </c>
      <c r="O1029" s="2">
        <f>MATCH(A1029, 'combined matches'!A$1:A$4986,0)</f>
        <v>393</v>
      </c>
      <c r="P1029" s="6">
        <f t="shared" si="48"/>
        <v>0</v>
      </c>
      <c r="Q1029" s="6" t="b">
        <f t="shared" si="49"/>
        <v>0</v>
      </c>
      <c r="R1029" s="6" t="b">
        <f t="shared" si="50"/>
        <v>0</v>
      </c>
      <c r="S1029" s="6" t="b">
        <f>IF(P1029=1, SUM($P$1:P1029))</f>
        <v>0</v>
      </c>
    </row>
    <row r="1030" spans="1:19" x14ac:dyDescent="0.2">
      <c r="A1030" s="6">
        <v>1058</v>
      </c>
      <c r="B1030" s="6" t="s">
        <v>737</v>
      </c>
      <c r="C1030" s="6" t="s">
        <v>738</v>
      </c>
      <c r="D1030" s="6" t="s">
        <v>739</v>
      </c>
      <c r="E1030" s="6" t="s">
        <v>594</v>
      </c>
      <c r="F1030" s="6">
        <v>23884</v>
      </c>
      <c r="G1030" s="6">
        <v>4342468611</v>
      </c>
      <c r="H1030" s="6" t="s">
        <v>7875</v>
      </c>
      <c r="I1030" s="6" t="s">
        <v>15766</v>
      </c>
      <c r="J1030" s="6">
        <v>0</v>
      </c>
      <c r="K1030" s="6" t="s">
        <v>8598</v>
      </c>
      <c r="L1030" s="6" t="s">
        <v>8975</v>
      </c>
      <c r="M1030" s="6">
        <v>0</v>
      </c>
      <c r="N1030" s="6" t="s">
        <v>8972</v>
      </c>
      <c r="O1030" s="2">
        <f>MATCH(A1030, 'combined matches'!A$1:A$4986,0)</f>
        <v>392</v>
      </c>
      <c r="P1030" s="6">
        <f t="shared" si="48"/>
        <v>0</v>
      </c>
      <c r="Q1030" s="6" t="b">
        <f t="shared" si="49"/>
        <v>0</v>
      </c>
      <c r="R1030" s="6" t="b">
        <f t="shared" si="50"/>
        <v>0</v>
      </c>
      <c r="S1030" s="6" t="b">
        <f>IF(P1030=1, SUM($P$1:P1030))</f>
        <v>0</v>
      </c>
    </row>
    <row r="1031" spans="1:19" x14ac:dyDescent="0.2">
      <c r="A1031" s="6">
        <v>1059</v>
      </c>
      <c r="B1031" s="6" t="s">
        <v>740</v>
      </c>
      <c r="C1031" s="6" t="s">
        <v>741</v>
      </c>
      <c r="D1031" s="6" t="s">
        <v>742</v>
      </c>
      <c r="E1031" s="6" t="s">
        <v>594</v>
      </c>
      <c r="F1031" s="6">
        <v>23883</v>
      </c>
      <c r="G1031" s="6">
        <v>7572943185</v>
      </c>
      <c r="H1031" s="6" t="s">
        <v>6503</v>
      </c>
      <c r="I1031" s="6" t="s">
        <v>15767</v>
      </c>
      <c r="J1031" s="6">
        <v>0</v>
      </c>
      <c r="K1031" s="6" t="s">
        <v>8598</v>
      </c>
      <c r="L1031" s="6" t="s">
        <v>8975</v>
      </c>
      <c r="M1031" s="6">
        <v>0</v>
      </c>
      <c r="N1031" s="6" t="s">
        <v>8972</v>
      </c>
      <c r="O1031" s="2">
        <f>MATCH(A1031, 'combined matches'!A$1:A$4986,0)</f>
        <v>391</v>
      </c>
      <c r="P1031" s="6">
        <f t="shared" si="48"/>
        <v>0</v>
      </c>
      <c r="Q1031" s="6" t="b">
        <f t="shared" si="49"/>
        <v>0</v>
      </c>
      <c r="R1031" s="6" t="b">
        <f t="shared" si="50"/>
        <v>0</v>
      </c>
      <c r="S1031" s="6" t="b">
        <f>IF(P1031=1, SUM($P$1:P1031))</f>
        <v>0</v>
      </c>
    </row>
    <row r="1032" spans="1:19" x14ac:dyDescent="0.2">
      <c r="A1032" s="6">
        <v>1060</v>
      </c>
      <c r="B1032" s="6" t="s">
        <v>743</v>
      </c>
      <c r="C1032" s="6" t="s">
        <v>7429</v>
      </c>
      <c r="D1032" s="6" t="s">
        <v>5242</v>
      </c>
      <c r="E1032" s="6" t="s">
        <v>594</v>
      </c>
      <c r="F1032" s="6">
        <v>23875</v>
      </c>
      <c r="G1032" s="6">
        <v>8047332630</v>
      </c>
      <c r="H1032" s="6" t="s">
        <v>7876</v>
      </c>
      <c r="I1032" s="6" t="s">
        <v>15768</v>
      </c>
      <c r="J1032" s="6">
        <v>0</v>
      </c>
      <c r="K1032" s="6" t="s">
        <v>8598</v>
      </c>
      <c r="L1032" s="6" t="s">
        <v>8975</v>
      </c>
      <c r="M1032" s="6">
        <v>0</v>
      </c>
      <c r="N1032" s="6" t="s">
        <v>8972</v>
      </c>
      <c r="O1032" s="2">
        <f>MATCH(A1032, 'combined matches'!A$1:A$4986,0)</f>
        <v>390</v>
      </c>
      <c r="P1032" s="6">
        <f t="shared" si="48"/>
        <v>0</v>
      </c>
      <c r="Q1032" s="6" t="b">
        <f t="shared" si="49"/>
        <v>0</v>
      </c>
      <c r="R1032" s="6" t="b">
        <f t="shared" si="50"/>
        <v>0</v>
      </c>
      <c r="S1032" s="6" t="b">
        <f>IF(P1032=1, SUM($P$1:P1032))</f>
        <v>0</v>
      </c>
    </row>
    <row r="1033" spans="1:19" x14ac:dyDescent="0.2">
      <c r="A1033" s="6">
        <v>1061</v>
      </c>
      <c r="B1033" s="6" t="s">
        <v>744</v>
      </c>
      <c r="C1033" s="6" t="s">
        <v>745</v>
      </c>
      <c r="D1033" s="6" t="s">
        <v>746</v>
      </c>
      <c r="E1033" s="6" t="s">
        <v>594</v>
      </c>
      <c r="F1033" s="6">
        <v>23847</v>
      </c>
      <c r="G1033" s="6">
        <v>4343484210</v>
      </c>
      <c r="H1033" s="6" t="s">
        <v>6504</v>
      </c>
      <c r="I1033" s="6" t="s">
        <v>15769</v>
      </c>
      <c r="J1033" s="6">
        <v>0</v>
      </c>
      <c r="K1033" s="6" t="s">
        <v>8598</v>
      </c>
      <c r="L1033" s="6" t="s">
        <v>8975</v>
      </c>
      <c r="M1033" s="6">
        <v>0</v>
      </c>
      <c r="N1033" s="6" t="s">
        <v>8972</v>
      </c>
      <c r="O1033" s="2">
        <f>MATCH(A1033, 'combined matches'!A$1:A$4986,0)</f>
        <v>388</v>
      </c>
      <c r="P1033" s="6">
        <f t="shared" si="48"/>
        <v>0</v>
      </c>
      <c r="Q1033" s="6" t="b">
        <f t="shared" si="49"/>
        <v>0</v>
      </c>
      <c r="R1033" s="6" t="b">
        <f t="shared" si="50"/>
        <v>0</v>
      </c>
      <c r="S1033" s="6" t="b">
        <f>IF(P1033=1, SUM($P$1:P1033))</f>
        <v>0</v>
      </c>
    </row>
    <row r="1034" spans="1:19" x14ac:dyDescent="0.2">
      <c r="A1034" s="6">
        <v>1062</v>
      </c>
      <c r="B1034" s="6" t="s">
        <v>747</v>
      </c>
      <c r="C1034" s="6" t="s">
        <v>7877</v>
      </c>
      <c r="D1034" s="6" t="s">
        <v>748</v>
      </c>
      <c r="E1034" s="6" t="s">
        <v>594</v>
      </c>
      <c r="F1034" s="6">
        <v>23841</v>
      </c>
      <c r="G1034" s="6">
        <v>8044693771</v>
      </c>
      <c r="H1034" s="6" t="s">
        <v>7878</v>
      </c>
      <c r="I1034" s="6" t="s">
        <v>15770</v>
      </c>
      <c r="J1034" s="6">
        <v>0</v>
      </c>
      <c r="K1034" s="6" t="s">
        <v>8598</v>
      </c>
      <c r="L1034" s="6" t="s">
        <v>8975</v>
      </c>
      <c r="M1034" s="6">
        <v>1</v>
      </c>
      <c r="N1034" s="6" t="s">
        <v>8972</v>
      </c>
      <c r="O1034" s="2">
        <f>MATCH(A1034, 'combined matches'!A$1:A$4986,0)</f>
        <v>387</v>
      </c>
      <c r="P1034" s="6">
        <f t="shared" si="48"/>
        <v>0</v>
      </c>
      <c r="Q1034" s="6" t="b">
        <f t="shared" si="49"/>
        <v>0</v>
      </c>
      <c r="R1034" s="6" t="b">
        <f t="shared" si="50"/>
        <v>0</v>
      </c>
      <c r="S1034" s="6" t="b">
        <f>IF(P1034=1, SUM($P$1:P1034))</f>
        <v>0</v>
      </c>
    </row>
    <row r="1035" spans="1:19" x14ac:dyDescent="0.2">
      <c r="A1035" s="6">
        <v>1063</v>
      </c>
      <c r="B1035" s="6" t="s">
        <v>749</v>
      </c>
      <c r="C1035" s="6" t="s">
        <v>750</v>
      </c>
      <c r="D1035" s="6" t="s">
        <v>751</v>
      </c>
      <c r="E1035" s="6" t="s">
        <v>594</v>
      </c>
      <c r="F1035" s="6">
        <v>23803</v>
      </c>
      <c r="G1035" s="6">
        <v>8048631652</v>
      </c>
      <c r="H1035" s="6" t="s">
        <v>750</v>
      </c>
      <c r="I1035" s="6" t="s">
        <v>15771</v>
      </c>
      <c r="J1035" s="6">
        <v>0</v>
      </c>
      <c r="K1035" s="6" t="s">
        <v>8598</v>
      </c>
      <c r="L1035" s="6" t="s">
        <v>8975</v>
      </c>
      <c r="M1035" s="6">
        <v>0</v>
      </c>
      <c r="N1035" s="6" t="s">
        <v>8972</v>
      </c>
      <c r="O1035" s="2">
        <f>MATCH(A1035, 'combined matches'!A$1:A$4986,0)</f>
        <v>389</v>
      </c>
      <c r="P1035" s="6">
        <f t="shared" si="48"/>
        <v>0</v>
      </c>
      <c r="Q1035" s="6" t="b">
        <f t="shared" si="49"/>
        <v>0</v>
      </c>
      <c r="R1035" s="6" t="b">
        <f t="shared" si="50"/>
        <v>0</v>
      </c>
      <c r="S1035" s="6" t="b">
        <f>IF(P1035=1, SUM($P$1:P1035))</f>
        <v>0</v>
      </c>
    </row>
    <row r="1036" spans="1:19" x14ac:dyDescent="0.2">
      <c r="A1036" s="6">
        <v>1064</v>
      </c>
      <c r="B1036" s="6" t="s">
        <v>752</v>
      </c>
      <c r="C1036" s="6" t="s">
        <v>753</v>
      </c>
      <c r="D1036" s="6" t="s">
        <v>754</v>
      </c>
      <c r="E1036" s="6" t="s">
        <v>594</v>
      </c>
      <c r="F1036" s="6">
        <v>24614</v>
      </c>
      <c r="G1036" s="6">
        <v>2769354591</v>
      </c>
      <c r="H1036" s="6" t="s">
        <v>7879</v>
      </c>
      <c r="I1036" s="6" t="s">
        <v>15772</v>
      </c>
      <c r="J1036" s="6">
        <v>0</v>
      </c>
      <c r="K1036" s="6" t="s">
        <v>8598</v>
      </c>
      <c r="L1036" s="6" t="s">
        <v>8975</v>
      </c>
      <c r="M1036" s="6">
        <v>0</v>
      </c>
      <c r="N1036" s="6" t="s">
        <v>8972</v>
      </c>
      <c r="O1036" s="2">
        <f>MATCH(A1036, 'combined matches'!A$1:A$4986,0)</f>
        <v>394</v>
      </c>
      <c r="P1036" s="6">
        <f t="shared" si="48"/>
        <v>0</v>
      </c>
      <c r="Q1036" s="6" t="b">
        <f t="shared" si="49"/>
        <v>0</v>
      </c>
      <c r="R1036" s="6" t="b">
        <f t="shared" si="50"/>
        <v>0</v>
      </c>
      <c r="S1036" s="6" t="b">
        <f>IF(P1036=1, SUM($P$1:P1036))</f>
        <v>0</v>
      </c>
    </row>
    <row r="1037" spans="1:19" x14ac:dyDescent="0.2">
      <c r="A1037" s="6">
        <v>1065</v>
      </c>
      <c r="B1037" s="6" t="s">
        <v>755</v>
      </c>
      <c r="C1037" s="6" t="s">
        <v>756</v>
      </c>
      <c r="D1037" s="6" t="s">
        <v>757</v>
      </c>
      <c r="E1037" s="6" t="s">
        <v>594</v>
      </c>
      <c r="F1037" s="6">
        <v>24228</v>
      </c>
      <c r="G1037" s="6">
        <v>2769264979</v>
      </c>
      <c r="H1037" s="6" t="s">
        <v>7880</v>
      </c>
      <c r="I1037" s="6" t="s">
        <v>15773</v>
      </c>
      <c r="J1037" s="6">
        <v>0</v>
      </c>
      <c r="K1037" s="6" t="s">
        <v>8598</v>
      </c>
      <c r="L1037" s="6" t="s">
        <v>8975</v>
      </c>
      <c r="M1037" s="6">
        <v>0</v>
      </c>
      <c r="N1037" s="6" t="s">
        <v>8972</v>
      </c>
      <c r="O1037" s="2">
        <f>MATCH(A1037, 'combined matches'!A$1:A$4986,0)</f>
        <v>395</v>
      </c>
      <c r="P1037" s="6">
        <f t="shared" si="48"/>
        <v>0</v>
      </c>
      <c r="Q1037" s="6" t="b">
        <f t="shared" si="49"/>
        <v>0</v>
      </c>
      <c r="R1037" s="6" t="b">
        <f t="shared" si="50"/>
        <v>0</v>
      </c>
      <c r="S1037" s="6" t="b">
        <f>IF(P1037=1, SUM($P$1:P1037))</f>
        <v>0</v>
      </c>
    </row>
    <row r="1038" spans="1:19" x14ac:dyDescent="0.2">
      <c r="A1038" s="6">
        <v>1066</v>
      </c>
      <c r="B1038" s="6" t="s">
        <v>758</v>
      </c>
      <c r="C1038" s="6" t="s">
        <v>759</v>
      </c>
      <c r="D1038" s="6" t="s">
        <v>516</v>
      </c>
      <c r="E1038" s="6" t="s">
        <v>594</v>
      </c>
      <c r="F1038" s="6">
        <v>24266</v>
      </c>
      <c r="G1038" s="6">
        <v>2768897621</v>
      </c>
      <c r="H1038" s="6" t="s">
        <v>759</v>
      </c>
      <c r="I1038" s="6" t="s">
        <v>15774</v>
      </c>
      <c r="J1038" s="6">
        <v>0</v>
      </c>
      <c r="K1038" s="6" t="s">
        <v>8598</v>
      </c>
      <c r="L1038" s="6" t="s">
        <v>8975</v>
      </c>
      <c r="M1038" s="6">
        <v>0</v>
      </c>
      <c r="N1038" s="6" t="s">
        <v>8972</v>
      </c>
      <c r="O1038" s="2">
        <f>MATCH(A1038, 'combined matches'!A$1:A$4986,0)</f>
        <v>396</v>
      </c>
      <c r="P1038" s="6">
        <f t="shared" si="48"/>
        <v>0</v>
      </c>
      <c r="Q1038" s="6" t="b">
        <f t="shared" si="49"/>
        <v>0</v>
      </c>
      <c r="R1038" s="6" t="b">
        <f t="shared" si="50"/>
        <v>0</v>
      </c>
      <c r="S1038" s="6" t="b">
        <f>IF(P1038=1, SUM($P$1:P1038))</f>
        <v>0</v>
      </c>
    </row>
    <row r="1039" spans="1:19" x14ac:dyDescent="0.2">
      <c r="A1039" s="6">
        <v>1067</v>
      </c>
      <c r="B1039" s="6" t="s">
        <v>760</v>
      </c>
      <c r="C1039" s="6" t="s">
        <v>761</v>
      </c>
      <c r="D1039" s="6" t="s">
        <v>762</v>
      </c>
      <c r="E1039" s="6" t="s">
        <v>594</v>
      </c>
      <c r="F1039" s="6">
        <v>24651</v>
      </c>
      <c r="G1039" s="6">
        <v>2769885585</v>
      </c>
      <c r="H1039" s="6" t="s">
        <v>7881</v>
      </c>
      <c r="I1039" s="6" t="s">
        <v>15775</v>
      </c>
      <c r="J1039" s="6">
        <v>0</v>
      </c>
      <c r="K1039" s="6" t="s">
        <v>8598</v>
      </c>
      <c r="L1039" s="6" t="s">
        <v>8975</v>
      </c>
      <c r="M1039" s="6">
        <v>0</v>
      </c>
      <c r="N1039" s="6" t="s">
        <v>8972</v>
      </c>
      <c r="O1039" s="2">
        <f>MATCH(A1039, 'combined matches'!A$1:A$4986,0)</f>
        <v>397</v>
      </c>
      <c r="P1039" s="6">
        <f t="shared" si="48"/>
        <v>0</v>
      </c>
      <c r="Q1039" s="6" t="b">
        <f t="shared" si="49"/>
        <v>0</v>
      </c>
      <c r="R1039" s="6" t="b">
        <f t="shared" si="50"/>
        <v>0</v>
      </c>
      <c r="S1039" s="6" t="b">
        <f>IF(P1039=1, SUM($P$1:P1039))</f>
        <v>0</v>
      </c>
    </row>
    <row r="1040" spans="1:19" x14ac:dyDescent="0.2">
      <c r="A1040" s="6">
        <v>1068</v>
      </c>
      <c r="B1040" s="6" t="s">
        <v>763</v>
      </c>
      <c r="C1040" s="6" t="s">
        <v>764</v>
      </c>
      <c r="D1040" s="6" t="s">
        <v>765</v>
      </c>
      <c r="E1040" s="6" t="s">
        <v>594</v>
      </c>
      <c r="F1040" s="6">
        <v>23301</v>
      </c>
      <c r="G1040" s="6">
        <v>7577875880</v>
      </c>
      <c r="H1040" s="6" t="s">
        <v>764</v>
      </c>
      <c r="I1040" s="6" t="s">
        <v>9117</v>
      </c>
      <c r="J1040" s="6">
        <v>0</v>
      </c>
      <c r="K1040" s="6" t="s">
        <v>8598</v>
      </c>
      <c r="L1040" s="6" t="s">
        <v>8975</v>
      </c>
      <c r="M1040" s="6">
        <v>0</v>
      </c>
      <c r="N1040" s="6" t="s">
        <v>8972</v>
      </c>
      <c r="O1040" s="2">
        <f>MATCH(A1040, 'combined matches'!A$1:A$4986,0)</f>
        <v>362</v>
      </c>
      <c r="P1040" s="6">
        <f t="shared" si="48"/>
        <v>0</v>
      </c>
      <c r="Q1040" s="6" t="b">
        <f t="shared" si="49"/>
        <v>0</v>
      </c>
      <c r="R1040" s="6" t="b">
        <f t="shared" si="50"/>
        <v>0</v>
      </c>
      <c r="S1040" s="6" t="b">
        <f>IF(P1040=1, SUM($P$1:P1040))</f>
        <v>0</v>
      </c>
    </row>
    <row r="1041" spans="1:19" x14ac:dyDescent="0.2">
      <c r="A1041" s="6">
        <v>1069</v>
      </c>
      <c r="B1041" s="6" t="s">
        <v>766</v>
      </c>
      <c r="C1041" s="6" t="s">
        <v>767</v>
      </c>
      <c r="D1041" s="6" t="s">
        <v>768</v>
      </c>
      <c r="E1041" s="6" t="s">
        <v>594</v>
      </c>
      <c r="F1041" s="6">
        <v>23413</v>
      </c>
      <c r="G1041" s="6">
        <v>7574426228</v>
      </c>
      <c r="H1041" s="6" t="s">
        <v>7882</v>
      </c>
      <c r="I1041" s="6" t="s">
        <v>15776</v>
      </c>
      <c r="J1041" s="6">
        <v>0</v>
      </c>
      <c r="K1041" s="6" t="s">
        <v>8598</v>
      </c>
      <c r="L1041" s="6" t="s">
        <v>8975</v>
      </c>
      <c r="M1041" s="6">
        <v>0</v>
      </c>
      <c r="N1041" s="6" t="s">
        <v>8972</v>
      </c>
      <c r="O1041" s="2">
        <f>MATCH(A1041, 'combined matches'!A$1:A$4986,0)</f>
        <v>398</v>
      </c>
      <c r="P1041" s="6">
        <f t="shared" si="48"/>
        <v>0</v>
      </c>
      <c r="Q1041" s="6" t="b">
        <f t="shared" si="49"/>
        <v>0</v>
      </c>
      <c r="R1041" s="6" t="b">
        <f t="shared" si="50"/>
        <v>0</v>
      </c>
      <c r="S1041" s="6" t="b">
        <f>IF(P1041=1, SUM($P$1:P1041))</f>
        <v>0</v>
      </c>
    </row>
    <row r="1042" spans="1:19" x14ac:dyDescent="0.2">
      <c r="A1042" s="6">
        <v>1070</v>
      </c>
      <c r="B1042" s="6" t="s">
        <v>769</v>
      </c>
      <c r="C1042" s="6" t="s">
        <v>770</v>
      </c>
      <c r="D1042" s="6" t="s">
        <v>771</v>
      </c>
      <c r="E1042" s="6" t="s">
        <v>594</v>
      </c>
      <c r="F1042" s="6">
        <v>23661</v>
      </c>
      <c r="G1042" s="6">
        <v>7577271172</v>
      </c>
      <c r="H1042" s="6" t="s">
        <v>770</v>
      </c>
      <c r="I1042" s="6" t="s">
        <v>15777</v>
      </c>
      <c r="J1042" s="6">
        <v>0</v>
      </c>
      <c r="K1042" s="6" t="s">
        <v>8598</v>
      </c>
      <c r="L1042" s="6" t="s">
        <v>8975</v>
      </c>
      <c r="M1042" s="6">
        <v>0</v>
      </c>
      <c r="N1042" s="6" t="s">
        <v>8972</v>
      </c>
      <c r="O1042" s="2">
        <f>MATCH(A1042, 'combined matches'!A$1:A$4986,0)</f>
        <v>399</v>
      </c>
      <c r="P1042" s="6">
        <f t="shared" si="48"/>
        <v>0</v>
      </c>
      <c r="Q1042" s="6" t="b">
        <f t="shared" si="49"/>
        <v>0</v>
      </c>
      <c r="R1042" s="6" t="b">
        <f t="shared" si="50"/>
        <v>0</v>
      </c>
      <c r="S1042" s="6" t="b">
        <f>IF(P1042=1, SUM($P$1:P1042))</f>
        <v>0</v>
      </c>
    </row>
    <row r="1043" spans="1:19" x14ac:dyDescent="0.2">
      <c r="A1043" s="6">
        <v>1071</v>
      </c>
      <c r="B1043" s="6" t="s">
        <v>772</v>
      </c>
      <c r="C1043" s="6" t="s">
        <v>773</v>
      </c>
      <c r="D1043" s="6" t="s">
        <v>774</v>
      </c>
      <c r="E1043" s="6" t="s">
        <v>594</v>
      </c>
      <c r="F1043" s="6">
        <v>23030</v>
      </c>
      <c r="G1043" s="6">
        <v>8048292490</v>
      </c>
      <c r="H1043" s="6" t="s">
        <v>11244</v>
      </c>
      <c r="I1043" s="6" t="s">
        <v>15778</v>
      </c>
      <c r="J1043" s="6">
        <v>0</v>
      </c>
      <c r="K1043" s="6" t="s">
        <v>8598</v>
      </c>
      <c r="L1043" s="6" t="s">
        <v>8975</v>
      </c>
      <c r="M1043" s="6">
        <v>0</v>
      </c>
      <c r="N1043" s="6" t="s">
        <v>8972</v>
      </c>
      <c r="O1043" s="2">
        <f>MATCH(A1043, 'combined matches'!A$1:A$4986,0)</f>
        <v>383</v>
      </c>
      <c r="P1043" s="6">
        <f t="shared" si="48"/>
        <v>0</v>
      </c>
      <c r="Q1043" s="6" t="b">
        <f t="shared" si="49"/>
        <v>0</v>
      </c>
      <c r="R1043" s="6" t="b">
        <f t="shared" si="50"/>
        <v>0</v>
      </c>
      <c r="S1043" s="6" t="b">
        <f>IF(P1043=1, SUM($P$1:P1043))</f>
        <v>0</v>
      </c>
    </row>
    <row r="1044" spans="1:19" x14ac:dyDescent="0.2">
      <c r="A1044" s="6">
        <v>1072</v>
      </c>
      <c r="B1044" s="6" t="s">
        <v>775</v>
      </c>
      <c r="C1044" s="6" t="s">
        <v>776</v>
      </c>
      <c r="D1044" s="6" t="s">
        <v>777</v>
      </c>
      <c r="E1044" s="6" t="s">
        <v>594</v>
      </c>
      <c r="F1044" s="6">
        <v>23063</v>
      </c>
      <c r="G1044" s="6">
        <v>8045565843</v>
      </c>
      <c r="H1044" s="6" t="s">
        <v>7883</v>
      </c>
      <c r="I1044" s="6" t="s">
        <v>15779</v>
      </c>
      <c r="J1044" s="6">
        <v>0</v>
      </c>
      <c r="K1044" s="6" t="s">
        <v>8598</v>
      </c>
      <c r="L1044" s="6" t="s">
        <v>8975</v>
      </c>
      <c r="M1044" s="6">
        <v>0</v>
      </c>
      <c r="N1044" s="6" t="s">
        <v>8972</v>
      </c>
      <c r="O1044" s="2">
        <f>MATCH(A1044, 'combined matches'!A$1:A$4986,0)</f>
        <v>384</v>
      </c>
      <c r="P1044" s="6">
        <f t="shared" si="48"/>
        <v>0</v>
      </c>
      <c r="Q1044" s="6" t="b">
        <f t="shared" si="49"/>
        <v>0</v>
      </c>
      <c r="R1044" s="6" t="b">
        <f t="shared" si="50"/>
        <v>0</v>
      </c>
      <c r="S1044" s="6" t="b">
        <f>IF(P1044=1, SUM($P$1:P1044))</f>
        <v>0</v>
      </c>
    </row>
    <row r="1045" spans="1:19" x14ac:dyDescent="0.2">
      <c r="A1045" s="6">
        <v>1073</v>
      </c>
      <c r="B1045" s="6" t="s">
        <v>778</v>
      </c>
      <c r="C1045" s="6" t="s">
        <v>779</v>
      </c>
      <c r="D1045" s="6" t="s">
        <v>780</v>
      </c>
      <c r="E1045" s="6" t="s">
        <v>594</v>
      </c>
      <c r="F1045" s="6">
        <v>23005</v>
      </c>
      <c r="G1045" s="6">
        <v>8043654313</v>
      </c>
      <c r="H1045" s="6" t="s">
        <v>7884</v>
      </c>
      <c r="I1045" s="6" t="s">
        <v>15780</v>
      </c>
      <c r="J1045" s="6">
        <v>0</v>
      </c>
      <c r="K1045" s="6" t="s">
        <v>8598</v>
      </c>
      <c r="L1045" s="6" t="s">
        <v>8975</v>
      </c>
      <c r="M1045" s="6">
        <v>0</v>
      </c>
      <c r="N1045" s="6" t="s">
        <v>8972</v>
      </c>
      <c r="O1045" s="2">
        <f>MATCH(A1045, 'combined matches'!A$1:A$4986,0)</f>
        <v>385</v>
      </c>
      <c r="P1045" s="6">
        <f t="shared" si="48"/>
        <v>0</v>
      </c>
      <c r="Q1045" s="6" t="b">
        <f t="shared" si="49"/>
        <v>0</v>
      </c>
      <c r="R1045" s="6" t="b">
        <f t="shared" si="50"/>
        <v>0</v>
      </c>
      <c r="S1045" s="6" t="b">
        <f>IF(P1045=1, SUM($P$1:P1045))</f>
        <v>0</v>
      </c>
    </row>
    <row r="1046" spans="1:19" x14ac:dyDescent="0.2">
      <c r="A1046" s="6">
        <v>1074</v>
      </c>
      <c r="B1046" s="6" t="s">
        <v>781</v>
      </c>
      <c r="C1046" s="6" t="s">
        <v>782</v>
      </c>
      <c r="D1046" s="6" t="s">
        <v>783</v>
      </c>
      <c r="E1046" s="6" t="s">
        <v>594</v>
      </c>
      <c r="F1046" s="6">
        <v>23124</v>
      </c>
      <c r="G1046" s="6">
        <v>8049669640</v>
      </c>
      <c r="H1046" s="6" t="s">
        <v>6505</v>
      </c>
      <c r="I1046" s="6" t="s">
        <v>15781</v>
      </c>
      <c r="J1046" s="6">
        <v>0</v>
      </c>
      <c r="K1046" s="6" t="s">
        <v>8598</v>
      </c>
      <c r="L1046" s="6" t="s">
        <v>8975</v>
      </c>
      <c r="M1046" s="6">
        <v>0</v>
      </c>
      <c r="N1046" s="6" t="s">
        <v>8972</v>
      </c>
      <c r="O1046" s="2">
        <f>MATCH(A1046, 'combined matches'!A$1:A$4986,0)</f>
        <v>386</v>
      </c>
      <c r="P1046" s="6">
        <f t="shared" si="48"/>
        <v>0</v>
      </c>
      <c r="Q1046" s="6" t="b">
        <f t="shared" si="49"/>
        <v>0</v>
      </c>
      <c r="R1046" s="6" t="b">
        <f t="shared" si="50"/>
        <v>0</v>
      </c>
      <c r="S1046" s="6" t="b">
        <f>IF(P1046=1, SUM($P$1:P1046))</f>
        <v>0</v>
      </c>
    </row>
    <row r="1047" spans="1:19" x14ac:dyDescent="0.2">
      <c r="A1047" s="6">
        <v>1075</v>
      </c>
      <c r="B1047" s="6" t="s">
        <v>784</v>
      </c>
      <c r="C1047" s="6" t="s">
        <v>785</v>
      </c>
      <c r="D1047" s="6" t="s">
        <v>786</v>
      </c>
      <c r="E1047" s="6" t="s">
        <v>594</v>
      </c>
      <c r="F1047" s="6">
        <v>23273</v>
      </c>
      <c r="G1047" s="6">
        <v>8045014651</v>
      </c>
      <c r="H1047" s="6" t="s">
        <v>7885</v>
      </c>
      <c r="I1047" s="6" t="s">
        <v>15782</v>
      </c>
      <c r="J1047" s="6">
        <v>0</v>
      </c>
      <c r="K1047" s="6" t="s">
        <v>8598</v>
      </c>
      <c r="L1047" s="6" t="s">
        <v>8975</v>
      </c>
      <c r="M1047" s="6">
        <v>0</v>
      </c>
      <c r="N1047" s="6" t="s">
        <v>8972</v>
      </c>
      <c r="O1047" s="2">
        <f>MATCH(A1047, 'combined matches'!A$1:A$4986,0)</f>
        <v>401</v>
      </c>
      <c r="P1047" s="6">
        <f t="shared" si="48"/>
        <v>0</v>
      </c>
      <c r="Q1047" s="6" t="b">
        <f t="shared" si="49"/>
        <v>0</v>
      </c>
      <c r="R1047" s="6" t="b">
        <f t="shared" si="50"/>
        <v>0</v>
      </c>
      <c r="S1047" s="6" t="b">
        <f>IF(P1047=1, SUM($P$1:P1047))</f>
        <v>0</v>
      </c>
    </row>
    <row r="1048" spans="1:19" x14ac:dyDescent="0.2">
      <c r="A1048" s="6">
        <v>1076</v>
      </c>
      <c r="B1048" s="6" t="s">
        <v>787</v>
      </c>
      <c r="C1048" s="6" t="s">
        <v>788</v>
      </c>
      <c r="D1048" s="6" t="s">
        <v>56</v>
      </c>
      <c r="E1048" s="6" t="s">
        <v>594</v>
      </c>
      <c r="F1048" s="6">
        <v>23223</v>
      </c>
      <c r="G1048" s="6">
        <v>8046523190</v>
      </c>
      <c r="H1048" s="6" t="s">
        <v>11245</v>
      </c>
      <c r="I1048" s="6" t="s">
        <v>15783</v>
      </c>
      <c r="J1048" s="6">
        <v>0</v>
      </c>
      <c r="K1048" s="6" t="s">
        <v>8598</v>
      </c>
      <c r="L1048" s="6" t="s">
        <v>8975</v>
      </c>
      <c r="M1048" s="6">
        <v>0</v>
      </c>
      <c r="N1048" s="6" t="s">
        <v>8972</v>
      </c>
      <c r="O1048" s="2">
        <f>MATCH(A1048, 'combined matches'!A$1:A$4986,0)</f>
        <v>400</v>
      </c>
      <c r="P1048" s="6">
        <f t="shared" si="48"/>
        <v>0</v>
      </c>
      <c r="Q1048" s="6" t="b">
        <f t="shared" si="49"/>
        <v>0</v>
      </c>
      <c r="R1048" s="6" t="b">
        <f t="shared" si="50"/>
        <v>0</v>
      </c>
      <c r="S1048" s="6" t="b">
        <f>IF(P1048=1, SUM($P$1:P1048))</f>
        <v>0</v>
      </c>
    </row>
    <row r="1049" spans="1:19" x14ac:dyDescent="0.2">
      <c r="A1049" s="6">
        <v>1077</v>
      </c>
      <c r="B1049" s="6" t="s">
        <v>789</v>
      </c>
      <c r="C1049" s="6" t="s">
        <v>7533</v>
      </c>
      <c r="D1049" s="6" t="s">
        <v>790</v>
      </c>
      <c r="E1049" s="6" t="s">
        <v>594</v>
      </c>
      <c r="F1049" s="6">
        <v>24293</v>
      </c>
      <c r="G1049" s="6">
        <v>2763288000</v>
      </c>
      <c r="H1049" s="6" t="s">
        <v>7886</v>
      </c>
      <c r="I1049" s="6" t="s">
        <v>9118</v>
      </c>
      <c r="J1049" s="6">
        <v>0</v>
      </c>
      <c r="K1049" s="6" t="s">
        <v>8598</v>
      </c>
      <c r="L1049" s="6" t="s">
        <v>8975</v>
      </c>
      <c r="M1049" s="6">
        <v>1</v>
      </c>
      <c r="N1049" s="6" t="s">
        <v>8972</v>
      </c>
      <c r="O1049" s="2">
        <f>MATCH(A1049, 'combined matches'!A$1:A$4986,0)</f>
        <v>404</v>
      </c>
      <c r="P1049" s="6">
        <f t="shared" si="48"/>
        <v>0</v>
      </c>
      <c r="Q1049" s="6" t="b">
        <f t="shared" si="49"/>
        <v>0</v>
      </c>
      <c r="R1049" s="6" t="b">
        <f t="shared" si="50"/>
        <v>0</v>
      </c>
      <c r="S1049" s="6" t="b">
        <f>IF(P1049=1, SUM($P$1:P1049))</f>
        <v>0</v>
      </c>
    </row>
    <row r="1050" spans="1:19" x14ac:dyDescent="0.2">
      <c r="A1050" s="6">
        <v>1078</v>
      </c>
      <c r="B1050" s="6" t="s">
        <v>791</v>
      </c>
      <c r="C1050" s="6" t="s">
        <v>792</v>
      </c>
      <c r="D1050" s="6" t="s">
        <v>793</v>
      </c>
      <c r="E1050" s="6" t="s">
        <v>594</v>
      </c>
      <c r="F1050" s="6">
        <v>24263</v>
      </c>
      <c r="G1050" s="6">
        <v>2763462011</v>
      </c>
      <c r="H1050" s="6" t="s">
        <v>792</v>
      </c>
      <c r="I1050" s="6" t="s">
        <v>9119</v>
      </c>
      <c r="J1050" s="6">
        <v>0</v>
      </c>
      <c r="K1050" s="6" t="s">
        <v>8598</v>
      </c>
      <c r="L1050" s="6" t="s">
        <v>8975</v>
      </c>
      <c r="M1050" s="6">
        <v>0</v>
      </c>
      <c r="N1050" s="6" t="s">
        <v>8972</v>
      </c>
      <c r="O1050" s="2">
        <f>MATCH(A1050, 'combined matches'!A$1:A$4986,0)</f>
        <v>402</v>
      </c>
      <c r="P1050" s="6">
        <f t="shared" si="48"/>
        <v>0</v>
      </c>
      <c r="Q1050" s="6" t="b">
        <f t="shared" si="49"/>
        <v>0</v>
      </c>
      <c r="R1050" s="6" t="b">
        <f t="shared" si="50"/>
        <v>0</v>
      </c>
      <c r="S1050" s="6" t="b">
        <f>IF(P1050=1, SUM($P$1:P1050))</f>
        <v>0</v>
      </c>
    </row>
    <row r="1051" spans="1:19" x14ac:dyDescent="0.2">
      <c r="A1051" s="6">
        <v>1079</v>
      </c>
      <c r="B1051" s="6" t="s">
        <v>794</v>
      </c>
      <c r="C1051" s="6" t="s">
        <v>795</v>
      </c>
      <c r="D1051" s="6" t="s">
        <v>796</v>
      </c>
      <c r="E1051" s="6" t="s">
        <v>594</v>
      </c>
      <c r="F1051" s="6">
        <v>24251</v>
      </c>
      <c r="G1051" s="6">
        <v>2763861312</v>
      </c>
      <c r="H1051" s="6" t="s">
        <v>795</v>
      </c>
      <c r="I1051" s="6" t="s">
        <v>9120</v>
      </c>
      <c r="J1051" s="6">
        <v>0</v>
      </c>
      <c r="K1051" s="6" t="s">
        <v>8598</v>
      </c>
      <c r="L1051" s="6" t="s">
        <v>8975</v>
      </c>
      <c r="M1051" s="6">
        <v>0</v>
      </c>
      <c r="N1051" s="6" t="s">
        <v>8972</v>
      </c>
      <c r="O1051" s="2">
        <f>MATCH(A1051, 'combined matches'!A$1:A$4986,0)</f>
        <v>403</v>
      </c>
      <c r="P1051" s="6">
        <f t="shared" si="48"/>
        <v>0</v>
      </c>
      <c r="Q1051" s="6" t="b">
        <f t="shared" si="49"/>
        <v>0</v>
      </c>
      <c r="R1051" s="6" t="b">
        <f t="shared" si="50"/>
        <v>0</v>
      </c>
      <c r="S1051" s="6" t="b">
        <f>IF(P1051=1, SUM($P$1:P1051))</f>
        <v>0</v>
      </c>
    </row>
    <row r="1052" spans="1:19" x14ac:dyDescent="0.2">
      <c r="A1052" s="6">
        <v>1080</v>
      </c>
      <c r="B1052" s="6" t="s">
        <v>15784</v>
      </c>
      <c r="C1052" s="6" t="s">
        <v>15785</v>
      </c>
      <c r="D1052" s="6" t="s">
        <v>797</v>
      </c>
      <c r="E1052" s="6" t="s">
        <v>594</v>
      </c>
      <c r="F1052" s="6">
        <v>22611</v>
      </c>
      <c r="G1052" s="6">
        <v>5409551033</v>
      </c>
      <c r="H1052" s="6" t="s">
        <v>15786</v>
      </c>
      <c r="I1052" s="6" t="s">
        <v>15787</v>
      </c>
      <c r="J1052" s="6">
        <v>0</v>
      </c>
      <c r="K1052" s="6" t="s">
        <v>8598</v>
      </c>
      <c r="L1052" s="6" t="s">
        <v>8975</v>
      </c>
      <c r="M1052" s="6">
        <v>0</v>
      </c>
      <c r="N1052" s="6" t="s">
        <v>8972</v>
      </c>
      <c r="O1052" s="2" t="e">
        <f>MATCH(A1052, 'combined matches'!A$1:A$4986,0)</f>
        <v>#N/A</v>
      </c>
      <c r="P1052" s="6">
        <f t="shared" si="48"/>
        <v>1</v>
      </c>
      <c r="Q1052" s="6">
        <f t="shared" si="49"/>
        <v>1</v>
      </c>
      <c r="R1052" s="6" t="b">
        <f t="shared" si="50"/>
        <v>0</v>
      </c>
      <c r="S1052" s="6">
        <f>IF(P1052=1, SUM($P$1:P1052))</f>
        <v>634</v>
      </c>
    </row>
    <row r="1053" spans="1:19" x14ac:dyDescent="0.2">
      <c r="A1053" s="6">
        <v>1081</v>
      </c>
      <c r="B1053" s="6" t="s">
        <v>798</v>
      </c>
      <c r="C1053" s="6" t="s">
        <v>5254</v>
      </c>
      <c r="D1053" s="6" t="s">
        <v>799</v>
      </c>
      <c r="E1053" s="6" t="s">
        <v>594</v>
      </c>
      <c r="F1053" s="6">
        <v>22601</v>
      </c>
      <c r="G1053" s="6">
        <v>5407223470</v>
      </c>
      <c r="H1053" s="6" t="s">
        <v>5254</v>
      </c>
      <c r="I1053" s="6" t="s">
        <v>9121</v>
      </c>
      <c r="J1053" s="6">
        <v>0</v>
      </c>
      <c r="K1053" s="6" t="s">
        <v>8598</v>
      </c>
      <c r="L1053" s="6" t="s">
        <v>8975</v>
      </c>
      <c r="M1053" s="6">
        <v>0</v>
      </c>
      <c r="N1053" s="6" t="s">
        <v>8972</v>
      </c>
      <c r="O1053" s="2">
        <f>MATCH(A1053, 'combined matches'!A$1:A$4986,0)</f>
        <v>405</v>
      </c>
      <c r="P1053" s="6">
        <f t="shared" si="48"/>
        <v>0</v>
      </c>
      <c r="Q1053" s="6" t="b">
        <f t="shared" si="49"/>
        <v>0</v>
      </c>
      <c r="R1053" s="6" t="b">
        <f t="shared" si="50"/>
        <v>0</v>
      </c>
      <c r="S1053" s="6" t="b">
        <f>IF(P1053=1, SUM($P$1:P1053))</f>
        <v>0</v>
      </c>
    </row>
    <row r="1054" spans="1:19" x14ac:dyDescent="0.2">
      <c r="A1054" s="6">
        <v>1082</v>
      </c>
      <c r="B1054" s="6" t="s">
        <v>800</v>
      </c>
      <c r="C1054" s="6" t="s">
        <v>801</v>
      </c>
      <c r="D1054" s="6" t="s">
        <v>802</v>
      </c>
      <c r="E1054" s="6" t="s">
        <v>594</v>
      </c>
      <c r="F1054" s="6">
        <v>22835</v>
      </c>
      <c r="G1054" s="6">
        <v>5407436528</v>
      </c>
      <c r="H1054" s="6" t="s">
        <v>6506</v>
      </c>
      <c r="I1054" s="6" t="s">
        <v>9122</v>
      </c>
      <c r="J1054" s="6">
        <v>0</v>
      </c>
      <c r="K1054" s="6" t="s">
        <v>8598</v>
      </c>
      <c r="L1054" s="6" t="s">
        <v>8975</v>
      </c>
      <c r="M1054" s="6">
        <v>0</v>
      </c>
      <c r="N1054" s="6" t="s">
        <v>8972</v>
      </c>
      <c r="O1054" s="2">
        <f>MATCH(A1054, 'combined matches'!A$1:A$4986,0)</f>
        <v>406</v>
      </c>
      <c r="P1054" s="6">
        <f t="shared" si="48"/>
        <v>0</v>
      </c>
      <c r="Q1054" s="6" t="b">
        <f t="shared" si="49"/>
        <v>0</v>
      </c>
      <c r="R1054" s="6" t="b">
        <f t="shared" si="50"/>
        <v>0</v>
      </c>
      <c r="S1054" s="6" t="b">
        <f>IF(P1054=1, SUM($P$1:P1054))</f>
        <v>0</v>
      </c>
    </row>
    <row r="1055" spans="1:19" x14ac:dyDescent="0.2">
      <c r="A1055" s="6">
        <v>1083</v>
      </c>
      <c r="B1055" s="6" t="s">
        <v>803</v>
      </c>
      <c r="C1055" s="6" t="s">
        <v>804</v>
      </c>
      <c r="D1055" s="6" t="s">
        <v>805</v>
      </c>
      <c r="E1055" s="6" t="s">
        <v>594</v>
      </c>
      <c r="F1055" s="6">
        <v>22664</v>
      </c>
      <c r="G1055" s="6">
        <v>5404593733</v>
      </c>
      <c r="H1055" s="6" t="s">
        <v>6507</v>
      </c>
      <c r="I1055" s="6" t="s">
        <v>9123</v>
      </c>
      <c r="J1055" s="6">
        <v>0</v>
      </c>
      <c r="K1055" s="6" t="s">
        <v>8598</v>
      </c>
      <c r="L1055" s="6" t="s">
        <v>8975</v>
      </c>
      <c r="M1055" s="6">
        <v>0</v>
      </c>
      <c r="N1055" s="6" t="s">
        <v>8972</v>
      </c>
      <c r="O1055" s="2">
        <f>MATCH(A1055, 'combined matches'!A$1:A$4986,0)</f>
        <v>407</v>
      </c>
      <c r="P1055" s="6">
        <f t="shared" si="48"/>
        <v>0</v>
      </c>
      <c r="Q1055" s="6" t="b">
        <f t="shared" si="49"/>
        <v>0</v>
      </c>
      <c r="R1055" s="6" t="b">
        <f t="shared" si="50"/>
        <v>0</v>
      </c>
      <c r="S1055" s="6" t="b">
        <f>IF(P1055=1, SUM($P$1:P1055))</f>
        <v>0</v>
      </c>
    </row>
    <row r="1056" spans="1:19" x14ac:dyDescent="0.2">
      <c r="A1056" s="6">
        <v>1084</v>
      </c>
      <c r="B1056" s="6" t="s">
        <v>806</v>
      </c>
      <c r="C1056" s="6" t="s">
        <v>807</v>
      </c>
      <c r="D1056" s="6" t="s">
        <v>808</v>
      </c>
      <c r="E1056" s="6" t="s">
        <v>594</v>
      </c>
      <c r="F1056" s="6">
        <v>22630</v>
      </c>
      <c r="G1056" s="6">
        <v>5406353159</v>
      </c>
      <c r="H1056" s="6" t="s">
        <v>807</v>
      </c>
      <c r="I1056" s="6" t="s">
        <v>9124</v>
      </c>
      <c r="J1056" s="6">
        <v>0</v>
      </c>
      <c r="K1056" s="6" t="s">
        <v>8598</v>
      </c>
      <c r="L1056" s="6" t="s">
        <v>8975</v>
      </c>
      <c r="M1056" s="6">
        <v>0</v>
      </c>
      <c r="N1056" s="6" t="s">
        <v>8972</v>
      </c>
      <c r="O1056" s="2">
        <f>MATCH(A1056, 'combined matches'!A$1:A$4986,0)</f>
        <v>408</v>
      </c>
      <c r="P1056" s="6">
        <f t="shared" si="48"/>
        <v>0</v>
      </c>
      <c r="Q1056" s="6" t="b">
        <f t="shared" si="49"/>
        <v>0</v>
      </c>
      <c r="R1056" s="6" t="b">
        <f t="shared" si="50"/>
        <v>0</v>
      </c>
      <c r="S1056" s="6" t="b">
        <f>IF(P1056=1, SUM($P$1:P1056))</f>
        <v>0</v>
      </c>
    </row>
    <row r="1057" spans="1:19" x14ac:dyDescent="0.2">
      <c r="A1057" s="6">
        <v>1085</v>
      </c>
      <c r="B1057" s="6" t="s">
        <v>809</v>
      </c>
      <c r="C1057" s="6" t="s">
        <v>810</v>
      </c>
      <c r="D1057" s="6" t="s">
        <v>811</v>
      </c>
      <c r="E1057" s="6" t="s">
        <v>594</v>
      </c>
      <c r="F1057" s="6">
        <v>24315</v>
      </c>
      <c r="G1057" s="6">
        <v>2766883642</v>
      </c>
      <c r="H1057" s="6" t="s">
        <v>810</v>
      </c>
      <c r="I1057" s="6" t="s">
        <v>15788</v>
      </c>
      <c r="J1057" s="6">
        <v>0</v>
      </c>
      <c r="K1057" s="6" t="s">
        <v>8598</v>
      </c>
      <c r="L1057" s="6" t="s">
        <v>8975</v>
      </c>
      <c r="M1057" s="6">
        <v>0</v>
      </c>
      <c r="N1057" s="6" t="s">
        <v>8972</v>
      </c>
      <c r="O1057" s="2">
        <f>MATCH(A1057, 'combined matches'!A$1:A$4986,0)</f>
        <v>409</v>
      </c>
      <c r="P1057" s="6">
        <f t="shared" si="48"/>
        <v>0</v>
      </c>
      <c r="Q1057" s="6" t="b">
        <f t="shared" si="49"/>
        <v>0</v>
      </c>
      <c r="R1057" s="6" t="b">
        <f t="shared" si="50"/>
        <v>0</v>
      </c>
      <c r="S1057" s="6" t="b">
        <f>IF(P1057=1, SUM($P$1:P1057))</f>
        <v>0</v>
      </c>
    </row>
    <row r="1058" spans="1:19" x14ac:dyDescent="0.2">
      <c r="A1058" s="6">
        <v>1086</v>
      </c>
      <c r="B1058" s="6" t="s">
        <v>812</v>
      </c>
      <c r="C1058" s="6" t="s">
        <v>813</v>
      </c>
      <c r="D1058" s="6" t="s">
        <v>814</v>
      </c>
      <c r="E1058" s="6" t="s">
        <v>594</v>
      </c>
      <c r="F1058" s="6">
        <v>24201</v>
      </c>
      <c r="G1058" s="6">
        <v>2766427335</v>
      </c>
      <c r="H1058" s="6" t="s">
        <v>7887</v>
      </c>
      <c r="I1058" s="6" t="s">
        <v>15789</v>
      </c>
      <c r="J1058" s="6">
        <v>0</v>
      </c>
      <c r="K1058" s="6" t="s">
        <v>8598</v>
      </c>
      <c r="L1058" s="6" t="s">
        <v>8975</v>
      </c>
      <c r="M1058" s="6">
        <v>0</v>
      </c>
      <c r="N1058" s="6" t="s">
        <v>8972</v>
      </c>
      <c r="O1058" s="2">
        <f>MATCH(A1058, 'combined matches'!A$1:A$4986,0)</f>
        <v>410</v>
      </c>
      <c r="P1058" s="6">
        <f t="shared" si="48"/>
        <v>0</v>
      </c>
      <c r="Q1058" s="6" t="b">
        <f t="shared" si="49"/>
        <v>0</v>
      </c>
      <c r="R1058" s="6" t="b">
        <f t="shared" si="50"/>
        <v>0</v>
      </c>
      <c r="S1058" s="6" t="b">
        <f>IF(P1058=1, SUM($P$1:P1058))</f>
        <v>0</v>
      </c>
    </row>
    <row r="1059" spans="1:19" x14ac:dyDescent="0.2">
      <c r="A1059" s="6">
        <v>1087</v>
      </c>
      <c r="B1059" s="6" t="s">
        <v>815</v>
      </c>
      <c r="C1059" s="6" t="s">
        <v>816</v>
      </c>
      <c r="D1059" s="6" t="s">
        <v>817</v>
      </c>
      <c r="E1059" s="6" t="s">
        <v>594</v>
      </c>
      <c r="F1059" s="6">
        <v>24343</v>
      </c>
      <c r="G1059" s="6">
        <v>2767303180</v>
      </c>
      <c r="H1059" s="6" t="s">
        <v>816</v>
      </c>
      <c r="I1059" s="6" t="s">
        <v>15790</v>
      </c>
      <c r="J1059" s="6">
        <v>0</v>
      </c>
      <c r="K1059" s="6" t="s">
        <v>8598</v>
      </c>
      <c r="L1059" s="6" t="s">
        <v>8975</v>
      </c>
      <c r="M1059" s="6">
        <v>0</v>
      </c>
      <c r="N1059" s="6" t="s">
        <v>8972</v>
      </c>
      <c r="O1059" s="2">
        <f>MATCH(A1059, 'combined matches'!A$1:A$4986,0)</f>
        <v>411</v>
      </c>
      <c r="P1059" s="6">
        <f t="shared" si="48"/>
        <v>0</v>
      </c>
      <c r="Q1059" s="6" t="b">
        <f t="shared" si="49"/>
        <v>0</v>
      </c>
      <c r="R1059" s="6" t="b">
        <f t="shared" si="50"/>
        <v>0</v>
      </c>
      <c r="S1059" s="6" t="b">
        <f>IF(P1059=1, SUM($P$1:P1059))</f>
        <v>0</v>
      </c>
    </row>
    <row r="1060" spans="1:19" x14ac:dyDescent="0.2">
      <c r="A1060" s="6">
        <v>1088</v>
      </c>
      <c r="B1060" s="6" t="s">
        <v>818</v>
      </c>
      <c r="C1060" s="6" t="s">
        <v>819</v>
      </c>
      <c r="D1060" s="6" t="s">
        <v>820</v>
      </c>
      <c r="E1060" s="6" t="s">
        <v>594</v>
      </c>
      <c r="F1060" s="6">
        <v>24333</v>
      </c>
      <c r="G1060" s="6">
        <v>2762366127</v>
      </c>
      <c r="H1060" s="6" t="s">
        <v>819</v>
      </c>
      <c r="I1060" s="6" t="s">
        <v>15791</v>
      </c>
      <c r="J1060" s="6">
        <v>0</v>
      </c>
      <c r="K1060" s="6" t="s">
        <v>8598</v>
      </c>
      <c r="L1060" s="6" t="s">
        <v>8975</v>
      </c>
      <c r="M1060" s="6">
        <v>0</v>
      </c>
      <c r="N1060" s="6" t="s">
        <v>8972</v>
      </c>
      <c r="O1060" s="2">
        <f>MATCH(A1060, 'combined matches'!A$1:A$4986,0)</f>
        <v>412</v>
      </c>
      <c r="P1060" s="6">
        <f t="shared" si="48"/>
        <v>0</v>
      </c>
      <c r="Q1060" s="6" t="b">
        <f t="shared" si="49"/>
        <v>0</v>
      </c>
      <c r="R1060" s="6" t="b">
        <f t="shared" si="50"/>
        <v>0</v>
      </c>
      <c r="S1060" s="6" t="b">
        <f>IF(P1060=1, SUM($P$1:P1060))</f>
        <v>0</v>
      </c>
    </row>
    <row r="1061" spans="1:19" x14ac:dyDescent="0.2">
      <c r="A1061" s="6">
        <v>1089</v>
      </c>
      <c r="B1061" s="6" t="s">
        <v>821</v>
      </c>
      <c r="C1061" s="6" t="s">
        <v>822</v>
      </c>
      <c r="D1061" s="6" t="s">
        <v>823</v>
      </c>
      <c r="E1061" s="6" t="s">
        <v>594</v>
      </c>
      <c r="F1061" s="6">
        <v>24348</v>
      </c>
      <c r="G1061" s="6">
        <v>2767732961</v>
      </c>
      <c r="H1061" s="6" t="s">
        <v>822</v>
      </c>
      <c r="I1061" s="6" t="s">
        <v>15792</v>
      </c>
      <c r="J1061" s="6">
        <v>0</v>
      </c>
      <c r="K1061" s="6" t="s">
        <v>8598</v>
      </c>
      <c r="L1061" s="6" t="s">
        <v>8975</v>
      </c>
      <c r="M1061" s="6">
        <v>0</v>
      </c>
      <c r="N1061" s="6" t="s">
        <v>8972</v>
      </c>
      <c r="O1061" s="2">
        <f>MATCH(A1061, 'combined matches'!A$1:A$4986,0)</f>
        <v>413</v>
      </c>
      <c r="P1061" s="6">
        <f t="shared" si="48"/>
        <v>0</v>
      </c>
      <c r="Q1061" s="6" t="b">
        <f t="shared" si="49"/>
        <v>0</v>
      </c>
      <c r="R1061" s="6" t="b">
        <f t="shared" si="50"/>
        <v>0</v>
      </c>
      <c r="S1061" s="6" t="b">
        <f>IF(P1061=1, SUM($P$1:P1061))</f>
        <v>0</v>
      </c>
    </row>
    <row r="1062" spans="1:19" x14ac:dyDescent="0.2">
      <c r="A1062" s="6">
        <v>1090</v>
      </c>
      <c r="B1062" s="6" t="s">
        <v>824</v>
      </c>
      <c r="C1062" s="6" t="s">
        <v>825</v>
      </c>
      <c r="D1062" s="6" t="s">
        <v>826</v>
      </c>
      <c r="E1062" s="6" t="s">
        <v>594</v>
      </c>
      <c r="F1062" s="6">
        <v>24354</v>
      </c>
      <c r="G1062" s="6">
        <v>2767817460</v>
      </c>
      <c r="H1062" s="6" t="s">
        <v>825</v>
      </c>
      <c r="I1062" s="6" t="s">
        <v>15793</v>
      </c>
      <c r="J1062" s="6">
        <v>0</v>
      </c>
      <c r="K1062" s="6" t="s">
        <v>8598</v>
      </c>
      <c r="L1062" s="6" t="s">
        <v>8975</v>
      </c>
      <c r="M1062" s="6">
        <v>0</v>
      </c>
      <c r="N1062" s="6" t="s">
        <v>8972</v>
      </c>
      <c r="O1062" s="2">
        <f>MATCH(A1062, 'combined matches'!A$1:A$4986,0)</f>
        <v>414</v>
      </c>
      <c r="P1062" s="6">
        <f t="shared" si="48"/>
        <v>0</v>
      </c>
      <c r="Q1062" s="6" t="b">
        <f t="shared" si="49"/>
        <v>0</v>
      </c>
      <c r="R1062" s="6" t="b">
        <f t="shared" si="50"/>
        <v>0</v>
      </c>
      <c r="S1062" s="6" t="b">
        <f>IF(P1062=1, SUM($P$1:P1062))</f>
        <v>0</v>
      </c>
    </row>
    <row r="1063" spans="1:19" x14ac:dyDescent="0.2">
      <c r="A1063" s="6">
        <v>1091</v>
      </c>
      <c r="B1063" s="6" t="s">
        <v>827</v>
      </c>
      <c r="C1063" s="6" t="s">
        <v>828</v>
      </c>
      <c r="D1063" s="6" t="s">
        <v>814</v>
      </c>
      <c r="E1063" s="6" t="s">
        <v>594</v>
      </c>
      <c r="F1063" s="6">
        <v>24202</v>
      </c>
      <c r="G1063" s="6">
        <v>2766765604</v>
      </c>
      <c r="H1063" s="6" t="s">
        <v>11246</v>
      </c>
      <c r="I1063" s="6" t="s">
        <v>15794</v>
      </c>
      <c r="J1063" s="6">
        <v>0</v>
      </c>
      <c r="K1063" s="6" t="s">
        <v>8598</v>
      </c>
      <c r="L1063" s="6" t="s">
        <v>8975</v>
      </c>
      <c r="M1063" s="6">
        <v>0</v>
      </c>
      <c r="N1063" s="6" t="s">
        <v>8972</v>
      </c>
      <c r="O1063" s="2">
        <f>MATCH(A1063, 'combined matches'!A$1:A$4986,0)</f>
        <v>415</v>
      </c>
      <c r="P1063" s="6">
        <f t="shared" si="48"/>
        <v>0</v>
      </c>
      <c r="Q1063" s="6" t="b">
        <f t="shared" si="49"/>
        <v>0</v>
      </c>
      <c r="R1063" s="6" t="b">
        <f t="shared" si="50"/>
        <v>0</v>
      </c>
      <c r="S1063" s="6" t="b">
        <f>IF(P1063=1, SUM($P$1:P1063))</f>
        <v>0</v>
      </c>
    </row>
    <row r="1064" spans="1:19" x14ac:dyDescent="0.2">
      <c r="A1064" s="6">
        <v>1092</v>
      </c>
      <c r="B1064" s="6" t="s">
        <v>829</v>
      </c>
      <c r="C1064" s="6" t="s">
        <v>7536</v>
      </c>
      <c r="D1064" s="6" t="s">
        <v>830</v>
      </c>
      <c r="E1064" s="6" t="s">
        <v>594</v>
      </c>
      <c r="F1064" s="6">
        <v>24382</v>
      </c>
      <c r="G1064" s="6">
        <v>2762285507</v>
      </c>
      <c r="H1064" s="6" t="s">
        <v>7888</v>
      </c>
      <c r="I1064" s="6" t="s">
        <v>15795</v>
      </c>
      <c r="J1064" s="6">
        <v>0</v>
      </c>
      <c r="K1064" s="6" t="s">
        <v>8598</v>
      </c>
      <c r="L1064" s="6" t="s">
        <v>8975</v>
      </c>
      <c r="M1064" s="6">
        <v>0</v>
      </c>
      <c r="N1064" s="6" t="s">
        <v>8972</v>
      </c>
      <c r="O1064" s="2">
        <f>MATCH(A1064, 'combined matches'!A$1:A$4986,0)</f>
        <v>416</v>
      </c>
      <c r="P1064" s="6">
        <f t="shared" si="48"/>
        <v>0</v>
      </c>
      <c r="Q1064" s="6" t="b">
        <f t="shared" si="49"/>
        <v>0</v>
      </c>
      <c r="R1064" s="6" t="b">
        <f t="shared" si="50"/>
        <v>0</v>
      </c>
      <c r="S1064" s="6" t="b">
        <f>IF(P1064=1, SUM($P$1:P1064))</f>
        <v>0</v>
      </c>
    </row>
    <row r="1065" spans="1:19" x14ac:dyDescent="0.2">
      <c r="A1065" s="6">
        <v>1093</v>
      </c>
      <c r="B1065" s="6" t="s">
        <v>831</v>
      </c>
      <c r="C1065" s="6" t="s">
        <v>832</v>
      </c>
      <c r="D1065" s="6" t="s">
        <v>833</v>
      </c>
      <c r="E1065" s="6" t="s">
        <v>594</v>
      </c>
      <c r="F1065" s="6">
        <v>24073</v>
      </c>
      <c r="G1065" s="6">
        <v>5405853300</v>
      </c>
      <c r="H1065" s="6" t="s">
        <v>832</v>
      </c>
      <c r="I1065" s="6" t="s">
        <v>15796</v>
      </c>
      <c r="J1065" s="6">
        <v>0</v>
      </c>
      <c r="K1065" s="6" t="s">
        <v>8598</v>
      </c>
      <c r="L1065" s="6" t="s">
        <v>8975</v>
      </c>
      <c r="M1065" s="6">
        <v>0</v>
      </c>
      <c r="N1065" s="6" t="s">
        <v>8972</v>
      </c>
      <c r="O1065" s="2">
        <f>MATCH(A1065, 'combined matches'!A$1:A$4986,0)</f>
        <v>419</v>
      </c>
      <c r="P1065" s="6">
        <f t="shared" si="48"/>
        <v>0</v>
      </c>
      <c r="Q1065" s="6" t="b">
        <f t="shared" si="49"/>
        <v>0</v>
      </c>
      <c r="R1065" s="6" t="b">
        <f t="shared" si="50"/>
        <v>0</v>
      </c>
      <c r="S1065" s="6" t="b">
        <f>IF(P1065=1, SUM($P$1:P1065))</f>
        <v>0</v>
      </c>
    </row>
    <row r="1066" spans="1:19" x14ac:dyDescent="0.2">
      <c r="A1066" s="6">
        <v>1094</v>
      </c>
      <c r="B1066" s="6" t="s">
        <v>834</v>
      </c>
      <c r="C1066" s="6" t="s">
        <v>7539</v>
      </c>
      <c r="D1066" s="6" t="s">
        <v>209</v>
      </c>
      <c r="E1066" s="6" t="s">
        <v>594</v>
      </c>
      <c r="F1066" s="6">
        <v>24301</v>
      </c>
      <c r="G1066" s="6">
        <v>5404402188</v>
      </c>
      <c r="H1066" s="6" t="s">
        <v>11247</v>
      </c>
      <c r="I1066" s="6" t="s">
        <v>15797</v>
      </c>
      <c r="J1066" s="6">
        <v>0</v>
      </c>
      <c r="K1066" s="6" t="s">
        <v>8598</v>
      </c>
      <c r="L1066" s="6" t="s">
        <v>8975</v>
      </c>
      <c r="M1066" s="6">
        <v>0</v>
      </c>
      <c r="N1066" s="6" t="s">
        <v>8972</v>
      </c>
      <c r="O1066" s="2">
        <f>MATCH(A1066, 'combined matches'!A$1:A$4986,0)</f>
        <v>420</v>
      </c>
      <c r="P1066" s="6">
        <f t="shared" si="48"/>
        <v>0</v>
      </c>
      <c r="Q1066" s="6" t="b">
        <f t="shared" si="49"/>
        <v>0</v>
      </c>
      <c r="R1066" s="6" t="b">
        <f t="shared" si="50"/>
        <v>0</v>
      </c>
      <c r="S1066" s="6" t="b">
        <f>IF(P1066=1, SUM($P$1:P1066))</f>
        <v>0</v>
      </c>
    </row>
    <row r="1067" spans="1:19" x14ac:dyDescent="0.2">
      <c r="A1067" s="6">
        <v>1095</v>
      </c>
      <c r="B1067" s="6" t="s">
        <v>15798</v>
      </c>
      <c r="C1067" s="6" t="s">
        <v>15799</v>
      </c>
      <c r="D1067" s="6" t="s">
        <v>15800</v>
      </c>
      <c r="E1067" s="6" t="s">
        <v>594</v>
      </c>
      <c r="F1067" s="6">
        <v>24141</v>
      </c>
      <c r="G1067" s="6">
        <v>5402678255</v>
      </c>
      <c r="H1067" s="6" t="s">
        <v>15801</v>
      </c>
      <c r="I1067" s="6" t="s">
        <v>15802</v>
      </c>
      <c r="J1067" s="6">
        <v>0</v>
      </c>
      <c r="K1067" s="6" t="s">
        <v>8598</v>
      </c>
      <c r="L1067" s="6" t="s">
        <v>8975</v>
      </c>
      <c r="M1067" s="6">
        <v>0</v>
      </c>
      <c r="N1067" s="6" t="s">
        <v>8972</v>
      </c>
      <c r="O1067" s="2" t="e">
        <f>MATCH(A1067, 'combined matches'!A$1:A$4986,0)</f>
        <v>#N/A</v>
      </c>
      <c r="P1067" s="6">
        <f t="shared" si="48"/>
        <v>1</v>
      </c>
      <c r="Q1067" s="6">
        <f t="shared" si="49"/>
        <v>1</v>
      </c>
      <c r="R1067" s="6" t="b">
        <f t="shared" si="50"/>
        <v>0</v>
      </c>
      <c r="S1067" s="6">
        <f>IF(P1067=1, SUM($P$1:P1067))</f>
        <v>635</v>
      </c>
    </row>
    <row r="1068" spans="1:19" x14ac:dyDescent="0.2">
      <c r="A1068" s="6">
        <v>1096</v>
      </c>
      <c r="B1068" s="6" t="s">
        <v>835</v>
      </c>
      <c r="C1068" s="6" t="s">
        <v>7537</v>
      </c>
      <c r="D1068" s="6" t="s">
        <v>836</v>
      </c>
      <c r="E1068" s="6" t="s">
        <v>594</v>
      </c>
      <c r="F1068" s="6">
        <v>24091</v>
      </c>
      <c r="G1068" s="6">
        <v>5407452142</v>
      </c>
      <c r="H1068" s="6" t="s">
        <v>7538</v>
      </c>
      <c r="I1068" s="6" t="s">
        <v>15803</v>
      </c>
      <c r="J1068" s="6">
        <v>0</v>
      </c>
      <c r="K1068" s="6" t="s">
        <v>8598</v>
      </c>
      <c r="L1068" s="6" t="s">
        <v>8975</v>
      </c>
      <c r="M1068" s="6">
        <v>0</v>
      </c>
      <c r="N1068" s="6" t="s">
        <v>8972</v>
      </c>
      <c r="O1068" s="2">
        <f>MATCH(A1068, 'combined matches'!A$1:A$4986,0)</f>
        <v>417</v>
      </c>
      <c r="P1068" s="6">
        <f t="shared" si="48"/>
        <v>0</v>
      </c>
      <c r="Q1068" s="6" t="b">
        <f t="shared" si="49"/>
        <v>0</v>
      </c>
      <c r="R1068" s="6" t="b">
        <f t="shared" si="50"/>
        <v>0</v>
      </c>
      <c r="S1068" s="6" t="b">
        <f>IF(P1068=1, SUM($P$1:P1068))</f>
        <v>0</v>
      </c>
    </row>
    <row r="1069" spans="1:19" x14ac:dyDescent="0.2">
      <c r="A1069" s="6">
        <v>1097</v>
      </c>
      <c r="B1069" s="6" t="s">
        <v>837</v>
      </c>
      <c r="C1069" s="6" t="s">
        <v>5266</v>
      </c>
      <c r="D1069" s="6" t="s">
        <v>838</v>
      </c>
      <c r="E1069" s="6" t="s">
        <v>594</v>
      </c>
      <c r="F1069" s="6">
        <v>24134</v>
      </c>
      <c r="G1069" s="6">
        <v>5402353135</v>
      </c>
      <c r="H1069" s="6" t="s">
        <v>7163</v>
      </c>
      <c r="I1069" s="6" t="s">
        <v>15804</v>
      </c>
      <c r="J1069" s="6" t="s">
        <v>15805</v>
      </c>
      <c r="K1069" s="6" t="s">
        <v>8598</v>
      </c>
      <c r="L1069" s="6" t="s">
        <v>8975</v>
      </c>
      <c r="M1069" s="6">
        <v>0</v>
      </c>
      <c r="N1069" s="6" t="s">
        <v>8972</v>
      </c>
      <c r="O1069" s="2">
        <f>MATCH(A1069, 'combined matches'!A$1:A$4986,0)</f>
        <v>418</v>
      </c>
      <c r="P1069" s="6">
        <f t="shared" si="48"/>
        <v>0</v>
      </c>
      <c r="Q1069" s="6" t="b">
        <f t="shared" si="49"/>
        <v>0</v>
      </c>
      <c r="R1069" s="6" t="b">
        <f t="shared" si="50"/>
        <v>0</v>
      </c>
      <c r="S1069" s="6" t="b">
        <f>IF(P1069=1, SUM($P$1:P1069))</f>
        <v>0</v>
      </c>
    </row>
    <row r="1070" spans="1:19" x14ac:dyDescent="0.2">
      <c r="A1070" s="6">
        <v>1098</v>
      </c>
      <c r="B1070" s="6" t="s">
        <v>839</v>
      </c>
      <c r="C1070" s="6" t="s">
        <v>840</v>
      </c>
      <c r="D1070" s="6" t="s">
        <v>841</v>
      </c>
      <c r="E1070" s="6" t="s">
        <v>594</v>
      </c>
      <c r="F1070" s="6">
        <v>23505</v>
      </c>
      <c r="G1070" s="6">
        <v>7575312130</v>
      </c>
      <c r="H1070" s="6" t="s">
        <v>11248</v>
      </c>
      <c r="I1070" s="6" t="s">
        <v>839</v>
      </c>
      <c r="J1070" s="6">
        <v>0</v>
      </c>
      <c r="K1070" s="6" t="s">
        <v>8598</v>
      </c>
      <c r="L1070" s="6" t="s">
        <v>8975</v>
      </c>
      <c r="M1070" s="6">
        <v>0</v>
      </c>
      <c r="N1070" s="6" t="s">
        <v>8972</v>
      </c>
      <c r="O1070" s="2">
        <f>MATCH(A1070, 'combined matches'!A$1:A$4986,0)</f>
        <v>423</v>
      </c>
      <c r="P1070" s="6">
        <f t="shared" si="48"/>
        <v>0</v>
      </c>
      <c r="Q1070" s="6" t="b">
        <f t="shared" si="49"/>
        <v>0</v>
      </c>
      <c r="R1070" s="6" t="b">
        <f t="shared" si="50"/>
        <v>0</v>
      </c>
      <c r="S1070" s="6" t="b">
        <f>IF(P1070=1, SUM($P$1:P1070))</f>
        <v>0</v>
      </c>
    </row>
    <row r="1071" spans="1:19" x14ac:dyDescent="0.2">
      <c r="A1071" s="6">
        <v>1099</v>
      </c>
      <c r="B1071" s="6" t="s">
        <v>842</v>
      </c>
      <c r="C1071" s="6" t="s">
        <v>843</v>
      </c>
      <c r="D1071" s="6" t="s">
        <v>844</v>
      </c>
      <c r="E1071" s="6" t="s">
        <v>594</v>
      </c>
      <c r="F1071" s="6">
        <v>23601</v>
      </c>
      <c r="G1071" s="6">
        <v>7575947400</v>
      </c>
      <c r="H1071" s="6" t="s">
        <v>843</v>
      </c>
      <c r="I1071" s="6" t="s">
        <v>9125</v>
      </c>
      <c r="J1071" s="6">
        <v>0</v>
      </c>
      <c r="K1071" s="6" t="s">
        <v>8598</v>
      </c>
      <c r="L1071" s="6" t="s">
        <v>8975</v>
      </c>
      <c r="M1071" s="6">
        <v>0</v>
      </c>
      <c r="N1071" s="6" t="s">
        <v>8972</v>
      </c>
      <c r="O1071" s="2">
        <f>MATCH(A1071, 'combined matches'!A$1:A$4986,0)</f>
        <v>424</v>
      </c>
      <c r="P1071" s="6">
        <f t="shared" si="48"/>
        <v>0</v>
      </c>
      <c r="Q1071" s="6" t="b">
        <f t="shared" si="49"/>
        <v>0</v>
      </c>
      <c r="R1071" s="6" t="b">
        <f t="shared" si="50"/>
        <v>0</v>
      </c>
      <c r="S1071" s="6" t="b">
        <f>IF(P1071=1, SUM($P$1:P1071))</f>
        <v>0</v>
      </c>
    </row>
    <row r="1072" spans="1:19" x14ac:dyDescent="0.2">
      <c r="A1072" s="6">
        <v>1100</v>
      </c>
      <c r="B1072" s="6" t="s">
        <v>845</v>
      </c>
      <c r="C1072" s="6" t="s">
        <v>846</v>
      </c>
      <c r="D1072" s="6" t="s">
        <v>847</v>
      </c>
      <c r="E1072" s="6" t="s">
        <v>594</v>
      </c>
      <c r="F1072" s="6">
        <v>23002</v>
      </c>
      <c r="G1072" s="6">
        <v>8045612711</v>
      </c>
      <c r="H1072" s="6" t="s">
        <v>846</v>
      </c>
      <c r="I1072" s="6" t="s">
        <v>15806</v>
      </c>
      <c r="J1072" s="6">
        <v>0</v>
      </c>
      <c r="K1072" s="6" t="s">
        <v>8598</v>
      </c>
      <c r="L1072" s="6" t="s">
        <v>8975</v>
      </c>
      <c r="M1072" s="6">
        <v>0</v>
      </c>
      <c r="N1072" s="6" t="s">
        <v>8972</v>
      </c>
      <c r="O1072" s="2">
        <f>MATCH(A1072, 'combined matches'!A$1:A$4986,0)</f>
        <v>425</v>
      </c>
      <c r="P1072" s="6">
        <f t="shared" si="48"/>
        <v>0</v>
      </c>
      <c r="Q1072" s="6" t="b">
        <f t="shared" si="49"/>
        <v>0</v>
      </c>
      <c r="R1072" s="6" t="b">
        <f t="shared" si="50"/>
        <v>0</v>
      </c>
      <c r="S1072" s="6" t="b">
        <f>IF(P1072=1, SUM($P$1:P1072))</f>
        <v>0</v>
      </c>
    </row>
    <row r="1073" spans="1:19" x14ac:dyDescent="0.2">
      <c r="A1073" s="6">
        <v>1101</v>
      </c>
      <c r="B1073" s="6" t="s">
        <v>848</v>
      </c>
      <c r="C1073" s="6" t="s">
        <v>7889</v>
      </c>
      <c r="D1073" s="6" t="s">
        <v>849</v>
      </c>
      <c r="E1073" s="6" t="s">
        <v>594</v>
      </c>
      <c r="F1073" s="6">
        <v>23921</v>
      </c>
      <c r="G1073" s="6">
        <v>4349694244</v>
      </c>
      <c r="H1073" s="6" t="s">
        <v>7889</v>
      </c>
      <c r="I1073" s="6" t="s">
        <v>15807</v>
      </c>
      <c r="J1073" s="6">
        <v>0</v>
      </c>
      <c r="K1073" s="6" t="s">
        <v>8598</v>
      </c>
      <c r="L1073" s="6" t="s">
        <v>8975</v>
      </c>
      <c r="M1073" s="6">
        <v>0</v>
      </c>
      <c r="N1073" s="6" t="s">
        <v>8972</v>
      </c>
      <c r="O1073" s="2">
        <f>MATCH(A1073, 'combined matches'!A$1:A$4986,0)</f>
        <v>426</v>
      </c>
      <c r="P1073" s="6">
        <f t="shared" si="48"/>
        <v>0</v>
      </c>
      <c r="Q1073" s="6" t="b">
        <f t="shared" si="49"/>
        <v>0</v>
      </c>
      <c r="R1073" s="6" t="b">
        <f t="shared" si="50"/>
        <v>0</v>
      </c>
      <c r="S1073" s="6" t="b">
        <f>IF(P1073=1, SUM($P$1:P1073))</f>
        <v>0</v>
      </c>
    </row>
    <row r="1074" spans="1:19" x14ac:dyDescent="0.2">
      <c r="A1074" s="6">
        <v>1102</v>
      </c>
      <c r="B1074" s="6" t="s">
        <v>850</v>
      </c>
      <c r="C1074" s="6" t="s">
        <v>851</v>
      </c>
      <c r="D1074" s="6" t="s">
        <v>1820</v>
      </c>
      <c r="E1074" s="6" t="s">
        <v>594</v>
      </c>
      <c r="F1074" s="6">
        <v>23923</v>
      </c>
      <c r="G1074" s="6">
        <v>4345425251</v>
      </c>
      <c r="H1074" s="6" t="s">
        <v>7890</v>
      </c>
      <c r="I1074" s="6" t="s">
        <v>15808</v>
      </c>
      <c r="J1074" s="6">
        <v>0</v>
      </c>
      <c r="K1074" s="6" t="s">
        <v>8598</v>
      </c>
      <c r="L1074" s="6" t="s">
        <v>8975</v>
      </c>
      <c r="M1074" s="6">
        <v>0</v>
      </c>
      <c r="N1074" s="6" t="s">
        <v>8972</v>
      </c>
      <c r="O1074" s="2">
        <f>MATCH(A1074, 'combined matches'!A$1:A$4986,0)</f>
        <v>427</v>
      </c>
      <c r="P1074" s="6">
        <f t="shared" si="48"/>
        <v>0</v>
      </c>
      <c r="Q1074" s="6" t="b">
        <f t="shared" si="49"/>
        <v>0</v>
      </c>
      <c r="R1074" s="6" t="b">
        <f t="shared" si="50"/>
        <v>0</v>
      </c>
      <c r="S1074" s="6" t="b">
        <f>IF(P1074=1, SUM($P$1:P1074))</f>
        <v>0</v>
      </c>
    </row>
    <row r="1075" spans="1:19" x14ac:dyDescent="0.2">
      <c r="A1075" s="6">
        <v>1103</v>
      </c>
      <c r="B1075" s="6" t="s">
        <v>852</v>
      </c>
      <c r="C1075" s="6" t="s">
        <v>853</v>
      </c>
      <c r="D1075" s="6" t="s">
        <v>854</v>
      </c>
      <c r="E1075" s="6" t="s">
        <v>594</v>
      </c>
      <c r="F1075" s="6">
        <v>23040</v>
      </c>
      <c r="G1075" s="6">
        <v>8044924661</v>
      </c>
      <c r="H1075" s="6" t="s">
        <v>7891</v>
      </c>
      <c r="I1075" s="6" t="s">
        <v>15809</v>
      </c>
      <c r="J1075" s="6">
        <v>0</v>
      </c>
      <c r="K1075" s="6" t="s">
        <v>8598</v>
      </c>
      <c r="L1075" s="6" t="s">
        <v>8975</v>
      </c>
      <c r="M1075" s="6">
        <v>0</v>
      </c>
      <c r="N1075" s="6" t="s">
        <v>8972</v>
      </c>
      <c r="O1075" s="2">
        <f>MATCH(A1075, 'combined matches'!A$1:A$4986,0)</f>
        <v>428</v>
      </c>
      <c r="P1075" s="6">
        <f t="shared" si="48"/>
        <v>0</v>
      </c>
      <c r="Q1075" s="6" t="b">
        <f t="shared" si="49"/>
        <v>0</v>
      </c>
      <c r="R1075" s="6" t="b">
        <f t="shared" si="50"/>
        <v>0</v>
      </c>
      <c r="S1075" s="6" t="b">
        <f>IF(P1075=1, SUM($P$1:P1075))</f>
        <v>0</v>
      </c>
    </row>
    <row r="1076" spans="1:19" x14ac:dyDescent="0.2">
      <c r="A1076" s="6">
        <v>1104</v>
      </c>
      <c r="B1076" s="6" t="s">
        <v>855</v>
      </c>
      <c r="C1076" s="6" t="s">
        <v>856</v>
      </c>
      <c r="D1076" s="6" t="s">
        <v>857</v>
      </c>
      <c r="E1076" s="6" t="s">
        <v>594</v>
      </c>
      <c r="F1076" s="6">
        <v>23952</v>
      </c>
      <c r="G1076" s="6">
        <v>4346962346</v>
      </c>
      <c r="H1076" s="6" t="s">
        <v>7892</v>
      </c>
      <c r="I1076" s="6" t="s">
        <v>15810</v>
      </c>
      <c r="J1076" s="6">
        <v>0</v>
      </c>
      <c r="K1076" s="6" t="s">
        <v>8598</v>
      </c>
      <c r="L1076" s="6" t="s">
        <v>8975</v>
      </c>
      <c r="M1076" s="6">
        <v>0</v>
      </c>
      <c r="N1076" s="6" t="s">
        <v>8972</v>
      </c>
      <c r="O1076" s="2">
        <f>MATCH(A1076, 'combined matches'!A$1:A$4986,0)</f>
        <v>429</v>
      </c>
      <c r="P1076" s="6">
        <f t="shared" si="48"/>
        <v>0</v>
      </c>
      <c r="Q1076" s="6" t="b">
        <f t="shared" si="49"/>
        <v>0</v>
      </c>
      <c r="R1076" s="6" t="b">
        <f t="shared" si="50"/>
        <v>0</v>
      </c>
      <c r="S1076" s="6" t="b">
        <f>IF(P1076=1, SUM($P$1:P1076))</f>
        <v>0</v>
      </c>
    </row>
    <row r="1077" spans="1:19" x14ac:dyDescent="0.2">
      <c r="A1077" s="6">
        <v>1105</v>
      </c>
      <c r="B1077" s="6" t="s">
        <v>858</v>
      </c>
      <c r="C1077" s="6" t="s">
        <v>859</v>
      </c>
      <c r="D1077" s="6" t="s">
        <v>860</v>
      </c>
      <c r="E1077" s="6" t="s">
        <v>594</v>
      </c>
      <c r="F1077" s="6">
        <v>23955</v>
      </c>
      <c r="G1077" s="6">
        <v>4346457595</v>
      </c>
      <c r="H1077" s="6" t="s">
        <v>7893</v>
      </c>
      <c r="I1077" s="6" t="s">
        <v>15811</v>
      </c>
      <c r="J1077" s="6">
        <v>0</v>
      </c>
      <c r="K1077" s="6" t="s">
        <v>8598</v>
      </c>
      <c r="L1077" s="6" t="s">
        <v>8975</v>
      </c>
      <c r="M1077" s="6">
        <v>0</v>
      </c>
      <c r="N1077" s="6" t="s">
        <v>8972</v>
      </c>
      <c r="O1077" s="2">
        <f>MATCH(A1077, 'combined matches'!A$1:A$4986,0)</f>
        <v>430</v>
      </c>
      <c r="P1077" s="6">
        <f t="shared" si="48"/>
        <v>0</v>
      </c>
      <c r="Q1077" s="6" t="b">
        <f t="shared" si="49"/>
        <v>0</v>
      </c>
      <c r="R1077" s="6" t="b">
        <f t="shared" si="50"/>
        <v>0</v>
      </c>
      <c r="S1077" s="6" t="b">
        <f>IF(P1077=1, SUM($P$1:P1077))</f>
        <v>0</v>
      </c>
    </row>
    <row r="1078" spans="1:19" x14ac:dyDescent="0.2">
      <c r="A1078" s="6">
        <v>1106</v>
      </c>
      <c r="B1078" s="6" t="s">
        <v>861</v>
      </c>
      <c r="C1078" s="6" t="s">
        <v>862</v>
      </c>
      <c r="D1078" s="6" t="s">
        <v>863</v>
      </c>
      <c r="E1078" s="6" t="s">
        <v>594</v>
      </c>
      <c r="F1078" s="6">
        <v>23901</v>
      </c>
      <c r="G1078" s="6">
        <v>4343928187</v>
      </c>
      <c r="H1078" s="6" t="s">
        <v>6510</v>
      </c>
      <c r="I1078" s="6" t="s">
        <v>15812</v>
      </c>
      <c r="J1078" s="6">
        <v>0</v>
      </c>
      <c r="K1078" s="6" t="s">
        <v>8598</v>
      </c>
      <c r="L1078" s="6" t="s">
        <v>8975</v>
      </c>
      <c r="M1078" s="6">
        <v>0</v>
      </c>
      <c r="N1078" s="6" t="s">
        <v>8972</v>
      </c>
      <c r="O1078" s="2">
        <f>MATCH(A1078, 'combined matches'!A$1:A$4986,0)</f>
        <v>431</v>
      </c>
      <c r="P1078" s="6">
        <f t="shared" si="48"/>
        <v>0</v>
      </c>
      <c r="Q1078" s="6" t="b">
        <f t="shared" si="49"/>
        <v>0</v>
      </c>
      <c r="R1078" s="6" t="b">
        <f t="shared" si="50"/>
        <v>0</v>
      </c>
      <c r="S1078" s="6" t="b">
        <f>IF(P1078=1, SUM($P$1:P1078))</f>
        <v>0</v>
      </c>
    </row>
    <row r="1079" spans="1:19" x14ac:dyDescent="0.2">
      <c r="A1079" s="6">
        <v>1107</v>
      </c>
      <c r="B1079" s="6" t="s">
        <v>864</v>
      </c>
      <c r="C1079" s="6" t="s">
        <v>865</v>
      </c>
      <c r="D1079" s="6" t="s">
        <v>866</v>
      </c>
      <c r="E1079" s="6" t="s">
        <v>594</v>
      </c>
      <c r="F1079" s="6">
        <v>24541</v>
      </c>
      <c r="G1079" s="6">
        <v>4347669828</v>
      </c>
      <c r="H1079" s="6" t="s">
        <v>11249</v>
      </c>
      <c r="I1079" s="6" t="s">
        <v>15813</v>
      </c>
      <c r="J1079" s="6">
        <v>0</v>
      </c>
      <c r="K1079" s="6" t="s">
        <v>8598</v>
      </c>
      <c r="L1079" s="6" t="s">
        <v>8975</v>
      </c>
      <c r="M1079" s="6">
        <v>0</v>
      </c>
      <c r="N1079" s="6" t="s">
        <v>8972</v>
      </c>
      <c r="O1079" s="2">
        <f>MATCH(A1079, 'combined matches'!A$1:A$4986,0)</f>
        <v>432</v>
      </c>
      <c r="P1079" s="6">
        <f t="shared" si="48"/>
        <v>0</v>
      </c>
      <c r="Q1079" s="6" t="b">
        <f t="shared" si="49"/>
        <v>0</v>
      </c>
      <c r="R1079" s="6" t="b">
        <f t="shared" si="50"/>
        <v>0</v>
      </c>
      <c r="S1079" s="6" t="b">
        <f>IF(P1079=1, SUM($P$1:P1079))</f>
        <v>0</v>
      </c>
    </row>
    <row r="1080" spans="1:19" x14ac:dyDescent="0.2">
      <c r="A1080" s="6">
        <v>1108</v>
      </c>
      <c r="B1080" s="6" t="s">
        <v>867</v>
      </c>
      <c r="C1080" s="6" t="s">
        <v>868</v>
      </c>
      <c r="D1080" s="6" t="s">
        <v>869</v>
      </c>
      <c r="E1080" s="6" t="s">
        <v>594</v>
      </c>
      <c r="F1080" s="6">
        <v>24531</v>
      </c>
      <c r="G1080" s="6">
        <v>4344327232</v>
      </c>
      <c r="H1080" s="6" t="s">
        <v>11250</v>
      </c>
      <c r="I1080" s="6" t="s">
        <v>15814</v>
      </c>
      <c r="J1080" s="6">
        <v>0</v>
      </c>
      <c r="K1080" s="6" t="s">
        <v>8598</v>
      </c>
      <c r="L1080" s="6" t="s">
        <v>8975</v>
      </c>
      <c r="M1080" s="6">
        <v>0</v>
      </c>
      <c r="N1080" s="6" t="s">
        <v>8972</v>
      </c>
      <c r="O1080" s="2">
        <f>MATCH(A1080, 'combined matches'!A$1:A$4986,0)</f>
        <v>433</v>
      </c>
      <c r="P1080" s="6">
        <f t="shared" si="48"/>
        <v>0</v>
      </c>
      <c r="Q1080" s="6" t="b">
        <f t="shared" si="49"/>
        <v>0</v>
      </c>
      <c r="R1080" s="6" t="b">
        <f t="shared" si="50"/>
        <v>0</v>
      </c>
      <c r="S1080" s="6" t="b">
        <f>IF(P1080=1, SUM($P$1:P1080))</f>
        <v>0</v>
      </c>
    </row>
    <row r="1081" spans="1:19" x14ac:dyDescent="0.2">
      <c r="A1081" s="6">
        <v>1109</v>
      </c>
      <c r="B1081" s="6" t="s">
        <v>870</v>
      </c>
      <c r="C1081" s="6" t="s">
        <v>871</v>
      </c>
      <c r="D1081" s="6" t="s">
        <v>872</v>
      </c>
      <c r="E1081" s="6" t="s">
        <v>594</v>
      </c>
      <c r="F1081" s="6">
        <v>23704</v>
      </c>
      <c r="G1081" s="6">
        <v>7573938585</v>
      </c>
      <c r="H1081" s="6" t="s">
        <v>871</v>
      </c>
      <c r="I1081" s="6" t="s">
        <v>15815</v>
      </c>
      <c r="J1081" s="6">
        <v>0</v>
      </c>
      <c r="K1081" s="6" t="s">
        <v>8598</v>
      </c>
      <c r="L1081" s="6" t="s">
        <v>8975</v>
      </c>
      <c r="M1081" s="6">
        <v>1</v>
      </c>
      <c r="N1081" s="6" t="s">
        <v>8972</v>
      </c>
      <c r="O1081" s="2">
        <f>MATCH(A1081, 'combined matches'!A$1:A$4986,0)</f>
        <v>434</v>
      </c>
      <c r="P1081" s="6">
        <f t="shared" si="48"/>
        <v>0</v>
      </c>
      <c r="Q1081" s="6" t="b">
        <f t="shared" si="49"/>
        <v>0</v>
      </c>
      <c r="R1081" s="6" t="b">
        <f t="shared" si="50"/>
        <v>0</v>
      </c>
      <c r="S1081" s="6" t="b">
        <f>IF(P1081=1, SUM($P$1:P1081))</f>
        <v>0</v>
      </c>
    </row>
    <row r="1082" spans="1:19" x14ac:dyDescent="0.2">
      <c r="A1082" s="6">
        <v>1110</v>
      </c>
      <c r="B1082" s="6" t="s">
        <v>873</v>
      </c>
      <c r="C1082" s="6" t="s">
        <v>874</v>
      </c>
      <c r="D1082" s="6" t="s">
        <v>875</v>
      </c>
      <c r="E1082" s="6" t="s">
        <v>594</v>
      </c>
      <c r="F1082" s="6">
        <v>22401</v>
      </c>
      <c r="G1082" s="6">
        <v>5408994142</v>
      </c>
      <c r="H1082" s="6" t="s">
        <v>874</v>
      </c>
      <c r="I1082" s="6" t="s">
        <v>15816</v>
      </c>
      <c r="J1082" s="6">
        <v>0</v>
      </c>
      <c r="K1082" s="6" t="s">
        <v>8598</v>
      </c>
      <c r="L1082" s="6" t="s">
        <v>8975</v>
      </c>
      <c r="M1082" s="6">
        <v>0</v>
      </c>
      <c r="N1082" s="6" t="s">
        <v>8972</v>
      </c>
      <c r="O1082" s="2">
        <f>MATCH(A1082, 'combined matches'!A$1:A$4986,0)</f>
        <v>439</v>
      </c>
      <c r="P1082" s="6">
        <f t="shared" si="48"/>
        <v>0</v>
      </c>
      <c r="Q1082" s="6" t="b">
        <f t="shared" si="49"/>
        <v>0</v>
      </c>
      <c r="R1082" s="6" t="b">
        <f t="shared" si="50"/>
        <v>0</v>
      </c>
      <c r="S1082" s="6" t="b">
        <f>IF(P1082=1, SUM($P$1:P1082))</f>
        <v>0</v>
      </c>
    </row>
    <row r="1083" spans="1:19" x14ac:dyDescent="0.2">
      <c r="A1083" s="6">
        <v>1111</v>
      </c>
      <c r="B1083" s="6" t="s">
        <v>876</v>
      </c>
      <c r="C1083" s="6" t="s">
        <v>877</v>
      </c>
      <c r="D1083" s="6" t="s">
        <v>455</v>
      </c>
      <c r="E1083" s="6" t="s">
        <v>594</v>
      </c>
      <c r="F1083" s="6">
        <v>22514</v>
      </c>
      <c r="G1083" s="6">
        <v>8046335465</v>
      </c>
      <c r="H1083" s="6" t="s">
        <v>877</v>
      </c>
      <c r="I1083" s="6" t="s">
        <v>15817</v>
      </c>
      <c r="J1083" s="6">
        <v>0</v>
      </c>
      <c r="K1083" s="6" t="s">
        <v>8598</v>
      </c>
      <c r="L1083" s="6" t="s">
        <v>8975</v>
      </c>
      <c r="M1083" s="6">
        <v>0</v>
      </c>
      <c r="N1083" s="6" t="s">
        <v>8972</v>
      </c>
      <c r="O1083" s="2">
        <f>MATCH(A1083, 'combined matches'!A$1:A$4986,0)</f>
        <v>438</v>
      </c>
      <c r="P1083" s="6">
        <f t="shared" si="48"/>
        <v>0</v>
      </c>
      <c r="Q1083" s="6" t="b">
        <f t="shared" si="49"/>
        <v>0</v>
      </c>
      <c r="R1083" s="6" t="b">
        <f t="shared" si="50"/>
        <v>0</v>
      </c>
      <c r="S1083" s="6" t="b">
        <f>IF(P1083=1, SUM($P$1:P1083))</f>
        <v>0</v>
      </c>
    </row>
    <row r="1084" spans="1:19" x14ac:dyDescent="0.2">
      <c r="A1084" s="6">
        <v>1112</v>
      </c>
      <c r="B1084" s="6" t="s">
        <v>878</v>
      </c>
      <c r="C1084" s="6" t="s">
        <v>879</v>
      </c>
      <c r="D1084" s="6" t="s">
        <v>880</v>
      </c>
      <c r="E1084" s="6" t="s">
        <v>594</v>
      </c>
      <c r="F1084" s="6">
        <v>22485</v>
      </c>
      <c r="G1084" s="6">
        <v>5407753111</v>
      </c>
      <c r="H1084" s="6" t="s">
        <v>11251</v>
      </c>
      <c r="I1084" s="6" t="s">
        <v>15818</v>
      </c>
      <c r="J1084" s="6">
        <v>0</v>
      </c>
      <c r="K1084" s="6" t="s">
        <v>8598</v>
      </c>
      <c r="L1084" s="6" t="s">
        <v>8975</v>
      </c>
      <c r="M1084" s="6">
        <v>0</v>
      </c>
      <c r="N1084" s="6" t="s">
        <v>8972</v>
      </c>
      <c r="O1084" s="2">
        <f>MATCH(A1084, 'combined matches'!A$1:A$4986,0)</f>
        <v>440</v>
      </c>
      <c r="P1084" s="6">
        <f t="shared" si="48"/>
        <v>0</v>
      </c>
      <c r="Q1084" s="6" t="b">
        <f t="shared" si="49"/>
        <v>0</v>
      </c>
      <c r="R1084" s="6" t="b">
        <f t="shared" si="50"/>
        <v>0</v>
      </c>
      <c r="S1084" s="6" t="b">
        <f>IF(P1084=1, SUM($P$1:P1084))</f>
        <v>0</v>
      </c>
    </row>
    <row r="1085" spans="1:19" x14ac:dyDescent="0.2">
      <c r="A1085" s="6">
        <v>1113</v>
      </c>
      <c r="B1085" s="6" t="s">
        <v>881</v>
      </c>
      <c r="C1085" s="6" t="s">
        <v>882</v>
      </c>
      <c r="D1085" s="6" t="s">
        <v>883</v>
      </c>
      <c r="E1085" s="6" t="s">
        <v>594</v>
      </c>
      <c r="F1085" s="6">
        <v>22553</v>
      </c>
      <c r="G1085" s="6">
        <v>5405077400</v>
      </c>
      <c r="H1085" s="6" t="s">
        <v>11252</v>
      </c>
      <c r="I1085" s="6" t="s">
        <v>15819</v>
      </c>
      <c r="J1085" s="6">
        <v>0</v>
      </c>
      <c r="K1085" s="6" t="s">
        <v>8598</v>
      </c>
      <c r="L1085" s="6" t="s">
        <v>8975</v>
      </c>
      <c r="M1085" s="6">
        <v>0</v>
      </c>
      <c r="N1085" s="6" t="s">
        <v>8972</v>
      </c>
      <c r="O1085" s="2">
        <f>MATCH(A1085, 'combined matches'!A$1:A$4986,0)</f>
        <v>441</v>
      </c>
      <c r="P1085" s="6">
        <f t="shared" si="48"/>
        <v>0</v>
      </c>
      <c r="Q1085" s="6" t="b">
        <f t="shared" si="49"/>
        <v>0</v>
      </c>
      <c r="R1085" s="6" t="b">
        <f t="shared" si="50"/>
        <v>0</v>
      </c>
      <c r="S1085" s="6" t="b">
        <f>IF(P1085=1, SUM($P$1:P1085))</f>
        <v>0</v>
      </c>
    </row>
    <row r="1086" spans="1:19" x14ac:dyDescent="0.2">
      <c r="A1086" s="6">
        <v>1114</v>
      </c>
      <c r="B1086" s="6" t="s">
        <v>884</v>
      </c>
      <c r="C1086" s="6" t="s">
        <v>885</v>
      </c>
      <c r="D1086" s="6" t="s">
        <v>886</v>
      </c>
      <c r="E1086" s="6" t="s">
        <v>594</v>
      </c>
      <c r="F1086" s="6">
        <v>22554</v>
      </c>
      <c r="G1086" s="6">
        <v>5406593101</v>
      </c>
      <c r="H1086" s="6" t="s">
        <v>11253</v>
      </c>
      <c r="I1086" s="6" t="s">
        <v>15820</v>
      </c>
      <c r="J1086" s="6">
        <v>0</v>
      </c>
      <c r="K1086" s="6" t="s">
        <v>8598</v>
      </c>
      <c r="L1086" s="6" t="s">
        <v>8975</v>
      </c>
      <c r="M1086" s="6">
        <v>0</v>
      </c>
      <c r="N1086" s="6" t="s">
        <v>8972</v>
      </c>
      <c r="O1086" s="2">
        <f>MATCH(A1086, 'combined matches'!A$1:A$4986,0)</f>
        <v>442</v>
      </c>
      <c r="P1086" s="6">
        <f t="shared" si="48"/>
        <v>0</v>
      </c>
      <c r="Q1086" s="6" t="b">
        <f t="shared" si="49"/>
        <v>0</v>
      </c>
      <c r="R1086" s="6" t="b">
        <f t="shared" si="50"/>
        <v>0</v>
      </c>
      <c r="S1086" s="6" t="b">
        <f>IF(P1086=1, SUM($P$1:P1086))</f>
        <v>0</v>
      </c>
    </row>
    <row r="1087" spans="1:19" x14ac:dyDescent="0.2">
      <c r="A1087" s="6">
        <v>1115</v>
      </c>
      <c r="B1087" s="6" t="s">
        <v>887</v>
      </c>
      <c r="C1087" s="6" t="s">
        <v>888</v>
      </c>
      <c r="D1087" s="6" t="s">
        <v>889</v>
      </c>
      <c r="E1087" s="6" t="s">
        <v>594</v>
      </c>
      <c r="F1087" s="6">
        <v>22701</v>
      </c>
      <c r="G1087" s="6">
        <v>5408297350</v>
      </c>
      <c r="H1087" s="6" t="s">
        <v>888</v>
      </c>
      <c r="I1087" s="6" t="s">
        <v>15821</v>
      </c>
      <c r="J1087" s="6">
        <v>0</v>
      </c>
      <c r="K1087" s="6" t="s">
        <v>8598</v>
      </c>
      <c r="L1087" s="6" t="s">
        <v>8975</v>
      </c>
      <c r="M1087" s="6">
        <v>0</v>
      </c>
      <c r="N1087" s="6" t="s">
        <v>8972</v>
      </c>
      <c r="O1087" s="2">
        <f>MATCH(A1087, 'combined matches'!A$1:A$4986,0)</f>
        <v>437</v>
      </c>
      <c r="P1087" s="6">
        <f t="shared" si="48"/>
        <v>0</v>
      </c>
      <c r="Q1087" s="6" t="b">
        <f t="shared" si="49"/>
        <v>0</v>
      </c>
      <c r="R1087" s="6" t="b">
        <f t="shared" si="50"/>
        <v>0</v>
      </c>
      <c r="S1087" s="6" t="b">
        <f>IF(P1087=1, SUM($P$1:P1087))</f>
        <v>0</v>
      </c>
    </row>
    <row r="1088" spans="1:19" x14ac:dyDescent="0.2">
      <c r="A1088" s="6">
        <v>1116</v>
      </c>
      <c r="B1088" s="6" t="s">
        <v>15822</v>
      </c>
      <c r="C1088" s="6" t="s">
        <v>15823</v>
      </c>
      <c r="D1088" s="6" t="s">
        <v>890</v>
      </c>
      <c r="E1088" s="6" t="s">
        <v>594</v>
      </c>
      <c r="F1088" s="6">
        <v>20186</v>
      </c>
      <c r="G1088" s="6">
        <v>5403476400</v>
      </c>
      <c r="H1088" s="6" t="s">
        <v>15824</v>
      </c>
      <c r="I1088" s="6" t="s">
        <v>15825</v>
      </c>
      <c r="J1088" s="6">
        <v>0</v>
      </c>
      <c r="K1088" s="6" t="s">
        <v>8598</v>
      </c>
      <c r="L1088" s="6" t="s">
        <v>8975</v>
      </c>
      <c r="M1088" s="6">
        <v>0</v>
      </c>
      <c r="N1088" s="6" t="s">
        <v>8972</v>
      </c>
      <c r="O1088" s="2" t="e">
        <f>MATCH(A1088, 'combined matches'!A$1:A$4986,0)</f>
        <v>#N/A</v>
      </c>
      <c r="P1088" s="6">
        <f t="shared" si="48"/>
        <v>1</v>
      </c>
      <c r="Q1088" s="6">
        <f t="shared" si="49"/>
        <v>1</v>
      </c>
      <c r="R1088" s="6" t="b">
        <f t="shared" si="50"/>
        <v>0</v>
      </c>
      <c r="S1088" s="6">
        <f>IF(P1088=1, SUM($P$1:P1088))</f>
        <v>636</v>
      </c>
    </row>
    <row r="1089" spans="1:19" x14ac:dyDescent="0.2">
      <c r="A1089" s="6">
        <v>1117</v>
      </c>
      <c r="B1089" s="6" t="s">
        <v>891</v>
      </c>
      <c r="C1089" s="6" t="s">
        <v>892</v>
      </c>
      <c r="D1089" s="6" t="s">
        <v>893</v>
      </c>
      <c r="E1089" s="6" t="s">
        <v>594</v>
      </c>
      <c r="F1089" s="6">
        <v>22302</v>
      </c>
      <c r="G1089" s="6">
        <v>7037464996</v>
      </c>
      <c r="H1089" s="6" t="s">
        <v>892</v>
      </c>
      <c r="I1089" s="6" t="s">
        <v>9126</v>
      </c>
      <c r="J1089" s="6">
        <v>0</v>
      </c>
      <c r="K1089" s="6" t="s">
        <v>8598</v>
      </c>
      <c r="L1089" s="6" t="s">
        <v>8975</v>
      </c>
      <c r="M1089" s="6">
        <v>0</v>
      </c>
      <c r="N1089" s="6" t="s">
        <v>8972</v>
      </c>
      <c r="O1089" s="2">
        <f>MATCH(A1089, 'combined matches'!A$1:A$4986,0)</f>
        <v>363</v>
      </c>
      <c r="P1089" s="6">
        <f t="shared" si="48"/>
        <v>0</v>
      </c>
      <c r="Q1089" s="6" t="b">
        <f t="shared" si="49"/>
        <v>0</v>
      </c>
      <c r="R1089" s="6" t="b">
        <f t="shared" si="50"/>
        <v>0</v>
      </c>
      <c r="S1089" s="6" t="b">
        <f>IF(P1089=1, SUM($P$1:P1089))</f>
        <v>0</v>
      </c>
    </row>
    <row r="1090" spans="1:19" x14ac:dyDescent="0.2">
      <c r="A1090" s="6">
        <v>1118</v>
      </c>
      <c r="B1090" s="6" t="s">
        <v>894</v>
      </c>
      <c r="C1090" s="6" t="s">
        <v>895</v>
      </c>
      <c r="D1090" s="6" t="s">
        <v>61</v>
      </c>
      <c r="E1090" s="6" t="s">
        <v>594</v>
      </c>
      <c r="F1090" s="6">
        <v>24153</v>
      </c>
      <c r="G1090" s="6">
        <v>5403875530</v>
      </c>
      <c r="H1090" s="6" t="s">
        <v>895</v>
      </c>
      <c r="I1090" s="6" t="s">
        <v>9127</v>
      </c>
      <c r="J1090" s="6">
        <v>0</v>
      </c>
      <c r="K1090" s="6" t="s">
        <v>8598</v>
      </c>
      <c r="L1090" s="6" t="s">
        <v>8975</v>
      </c>
      <c r="M1090" s="6">
        <v>0</v>
      </c>
      <c r="N1090" s="6" t="s">
        <v>8972</v>
      </c>
      <c r="O1090" s="2">
        <f>MATCH(A1090, 'combined matches'!A$1:A$4986,0)</f>
        <v>369</v>
      </c>
      <c r="P1090" s="6">
        <f t="shared" ref="P1090:P1153" si="51">IF(ISNA(O1090),1,0)</f>
        <v>0</v>
      </c>
      <c r="Q1090" s="6" t="b">
        <f t="shared" si="49"/>
        <v>0</v>
      </c>
      <c r="R1090" s="6" t="b">
        <f t="shared" si="50"/>
        <v>0</v>
      </c>
      <c r="S1090" s="6" t="b">
        <f>IF(P1090=1, SUM($P$1:P1090))</f>
        <v>0</v>
      </c>
    </row>
    <row r="1091" spans="1:19" x14ac:dyDescent="0.2">
      <c r="A1091" s="6">
        <v>1119</v>
      </c>
      <c r="B1091" s="6" t="s">
        <v>896</v>
      </c>
      <c r="C1091" s="6" t="s">
        <v>897</v>
      </c>
      <c r="D1091" s="6" t="s">
        <v>898</v>
      </c>
      <c r="E1091" s="6" t="s">
        <v>594</v>
      </c>
      <c r="F1091" s="6">
        <v>24179</v>
      </c>
      <c r="G1091" s="6">
        <v>5408577800</v>
      </c>
      <c r="H1091" s="6" t="s">
        <v>897</v>
      </c>
      <c r="I1091" s="6" t="s">
        <v>15826</v>
      </c>
      <c r="J1091" s="6">
        <v>0</v>
      </c>
      <c r="K1091" s="6" t="s">
        <v>8598</v>
      </c>
      <c r="L1091" s="6" t="s">
        <v>8975</v>
      </c>
      <c r="M1091" s="6">
        <v>0</v>
      </c>
      <c r="N1091" s="6" t="s">
        <v>8972</v>
      </c>
      <c r="O1091" s="2">
        <f>MATCH(A1091, 'combined matches'!A$1:A$4986,0)</f>
        <v>370</v>
      </c>
      <c r="P1091" s="6">
        <f t="shared" si="51"/>
        <v>0</v>
      </c>
      <c r="Q1091" s="6" t="b">
        <f t="shared" ref="Q1091:Q1154" si="52">IF(P1091=1,IF(N1091="service site", 1, 0))</f>
        <v>0</v>
      </c>
      <c r="R1091" s="6" t="b">
        <f t="shared" ref="R1091:R1154" si="53">IF(Q1091=0, IF(K1091=K1092, 0, 1))</f>
        <v>0</v>
      </c>
      <c r="S1091" s="6" t="b">
        <f>IF(P1091=1, SUM($P$1:P1091))</f>
        <v>0</v>
      </c>
    </row>
    <row r="1092" spans="1:19" x14ac:dyDescent="0.2">
      <c r="A1092" s="6">
        <v>1120</v>
      </c>
      <c r="B1092" s="6" t="s">
        <v>899</v>
      </c>
      <c r="C1092" s="6" t="s">
        <v>900</v>
      </c>
      <c r="D1092" s="6" t="s">
        <v>901</v>
      </c>
      <c r="E1092" s="6" t="s">
        <v>594</v>
      </c>
      <c r="F1092" s="6">
        <v>24426</v>
      </c>
      <c r="G1092" s="6">
        <v>5409262173</v>
      </c>
      <c r="H1092" s="6" t="s">
        <v>900</v>
      </c>
      <c r="I1092" s="6" t="s">
        <v>15827</v>
      </c>
      <c r="J1092" s="6">
        <v>0</v>
      </c>
      <c r="K1092" s="6" t="s">
        <v>8598</v>
      </c>
      <c r="L1092" s="6" t="s">
        <v>8975</v>
      </c>
      <c r="M1092" s="6">
        <v>0</v>
      </c>
      <c r="N1092" s="6" t="s">
        <v>8972</v>
      </c>
      <c r="O1092" s="2">
        <f>MATCH(A1092, 'combined matches'!A$1:A$4986,0)</f>
        <v>367</v>
      </c>
      <c r="P1092" s="6">
        <f t="shared" si="51"/>
        <v>0</v>
      </c>
      <c r="Q1092" s="6" t="b">
        <f t="shared" si="52"/>
        <v>0</v>
      </c>
      <c r="R1092" s="6" t="b">
        <f t="shared" si="53"/>
        <v>0</v>
      </c>
      <c r="S1092" s="6" t="b">
        <f>IF(P1092=1, SUM($P$1:P1092))</f>
        <v>0</v>
      </c>
    </row>
    <row r="1093" spans="1:19" x14ac:dyDescent="0.2">
      <c r="A1093" s="6">
        <v>1121</v>
      </c>
      <c r="B1093" s="6" t="s">
        <v>902</v>
      </c>
      <c r="C1093" s="6" t="s">
        <v>903</v>
      </c>
      <c r="D1093" s="6" t="s">
        <v>904</v>
      </c>
      <c r="E1093" s="6" t="s">
        <v>594</v>
      </c>
      <c r="F1093" s="6">
        <v>24422</v>
      </c>
      <c r="G1093" s="6">
        <v>5408624131</v>
      </c>
      <c r="H1093" s="6" t="s">
        <v>7894</v>
      </c>
      <c r="I1093" s="6" t="s">
        <v>15828</v>
      </c>
      <c r="J1093" s="6">
        <v>0</v>
      </c>
      <c r="K1093" s="6" t="s">
        <v>8598</v>
      </c>
      <c r="L1093" s="6" t="s">
        <v>8975</v>
      </c>
      <c r="M1093" s="6">
        <v>0</v>
      </c>
      <c r="N1093" s="6" t="s">
        <v>8972</v>
      </c>
      <c r="O1093" s="2">
        <f>MATCH(A1093, 'combined matches'!A$1:A$4986,0)</f>
        <v>366</v>
      </c>
      <c r="P1093" s="6">
        <f t="shared" si="51"/>
        <v>0</v>
      </c>
      <c r="Q1093" s="6" t="b">
        <f t="shared" si="52"/>
        <v>0</v>
      </c>
      <c r="R1093" s="6" t="b">
        <f t="shared" si="53"/>
        <v>0</v>
      </c>
      <c r="S1093" s="6" t="b">
        <f>IF(P1093=1, SUM($P$1:P1093))</f>
        <v>0</v>
      </c>
    </row>
    <row r="1094" spans="1:19" x14ac:dyDescent="0.2">
      <c r="A1094" s="6">
        <v>1122</v>
      </c>
      <c r="B1094" s="6" t="s">
        <v>905</v>
      </c>
      <c r="C1094" s="6" t="s">
        <v>906</v>
      </c>
      <c r="D1094" s="6" t="s">
        <v>342</v>
      </c>
      <c r="E1094" s="6" t="s">
        <v>594</v>
      </c>
      <c r="F1094" s="6">
        <v>24127</v>
      </c>
      <c r="G1094" s="6">
        <v>5408645136</v>
      </c>
      <c r="H1094" s="6" t="s">
        <v>906</v>
      </c>
      <c r="I1094" s="6" t="s">
        <v>15829</v>
      </c>
      <c r="J1094" s="6">
        <v>0</v>
      </c>
      <c r="K1094" s="6" t="s">
        <v>8598</v>
      </c>
      <c r="L1094" s="6" t="s">
        <v>8975</v>
      </c>
      <c r="M1094" s="6">
        <v>0</v>
      </c>
      <c r="N1094" s="6" t="s">
        <v>8972</v>
      </c>
      <c r="O1094" s="2">
        <f>MATCH(A1094, 'combined matches'!A$1:A$4986,0)</f>
        <v>368</v>
      </c>
      <c r="P1094" s="6">
        <f t="shared" si="51"/>
        <v>0</v>
      </c>
      <c r="Q1094" s="6" t="b">
        <f t="shared" si="52"/>
        <v>0</v>
      </c>
      <c r="R1094" s="6" t="b">
        <f t="shared" si="53"/>
        <v>0</v>
      </c>
      <c r="S1094" s="6" t="b">
        <f>IF(P1094=1, SUM($P$1:P1094))</f>
        <v>0</v>
      </c>
    </row>
    <row r="1095" spans="1:19" x14ac:dyDescent="0.2">
      <c r="A1095" s="6">
        <v>1123</v>
      </c>
      <c r="B1095" s="6" t="s">
        <v>907</v>
      </c>
      <c r="C1095" s="6" t="s">
        <v>908</v>
      </c>
      <c r="D1095" s="6" t="s">
        <v>909</v>
      </c>
      <c r="E1095" s="6" t="s">
        <v>594</v>
      </c>
      <c r="F1095" s="6">
        <v>24090</v>
      </c>
      <c r="G1095" s="6">
        <v>5404738240</v>
      </c>
      <c r="H1095" s="6" t="s">
        <v>908</v>
      </c>
      <c r="I1095" s="6" t="s">
        <v>15830</v>
      </c>
      <c r="J1095" s="6">
        <v>0</v>
      </c>
      <c r="K1095" s="6" t="s">
        <v>8598</v>
      </c>
      <c r="L1095" s="6" t="s">
        <v>8975</v>
      </c>
      <c r="M1095" s="6">
        <v>0</v>
      </c>
      <c r="N1095" s="6" t="s">
        <v>8972</v>
      </c>
      <c r="O1095" s="2">
        <f>MATCH(A1095, 'combined matches'!A$1:A$4986,0)</f>
        <v>365</v>
      </c>
      <c r="P1095" s="6">
        <f t="shared" si="51"/>
        <v>0</v>
      </c>
      <c r="Q1095" s="6" t="b">
        <f t="shared" si="52"/>
        <v>0</v>
      </c>
      <c r="R1095" s="6" t="b">
        <f t="shared" si="53"/>
        <v>0</v>
      </c>
      <c r="S1095" s="6" t="b">
        <f>IF(P1095=1, SUM($P$1:P1095))</f>
        <v>0</v>
      </c>
    </row>
    <row r="1096" spans="1:19" x14ac:dyDescent="0.2">
      <c r="A1096" s="6">
        <v>1124</v>
      </c>
      <c r="B1096" s="6" t="s">
        <v>910</v>
      </c>
      <c r="C1096" s="6" t="s">
        <v>911</v>
      </c>
      <c r="D1096" s="6" t="s">
        <v>56</v>
      </c>
      <c r="E1096" s="6" t="s">
        <v>594</v>
      </c>
      <c r="F1096" s="6">
        <v>23223</v>
      </c>
      <c r="G1096" s="6">
        <v>8047864099</v>
      </c>
      <c r="H1096" s="6" t="s">
        <v>6514</v>
      </c>
      <c r="I1096" s="6" t="s">
        <v>15831</v>
      </c>
      <c r="J1096" s="6">
        <v>0</v>
      </c>
      <c r="K1096" s="6" t="s">
        <v>8598</v>
      </c>
      <c r="L1096" s="6" t="s">
        <v>8975</v>
      </c>
      <c r="M1096" s="6">
        <v>0</v>
      </c>
      <c r="N1096" s="6" t="s">
        <v>8972</v>
      </c>
      <c r="O1096" s="2">
        <f>MATCH(A1096, 'combined matches'!A$1:A$4986,0)</f>
        <v>449</v>
      </c>
      <c r="P1096" s="6">
        <f t="shared" si="51"/>
        <v>0</v>
      </c>
      <c r="Q1096" s="6" t="b">
        <f t="shared" si="52"/>
        <v>0</v>
      </c>
      <c r="R1096" s="6" t="b">
        <f t="shared" si="53"/>
        <v>0</v>
      </c>
      <c r="S1096" s="6" t="b">
        <f>IF(P1096=1, SUM($P$1:P1096))</f>
        <v>0</v>
      </c>
    </row>
    <row r="1097" spans="1:19" x14ac:dyDescent="0.2">
      <c r="A1097" s="6">
        <v>1125</v>
      </c>
      <c r="B1097" s="6" t="s">
        <v>912</v>
      </c>
      <c r="C1097" s="6" t="s">
        <v>913</v>
      </c>
      <c r="D1097" s="6" t="s">
        <v>676</v>
      </c>
      <c r="E1097" s="6" t="s">
        <v>594</v>
      </c>
      <c r="F1097" s="6">
        <v>24112</v>
      </c>
      <c r="G1097" s="6">
        <v>2764035788</v>
      </c>
      <c r="H1097" s="6" t="s">
        <v>913</v>
      </c>
      <c r="I1097" s="6" t="s">
        <v>15832</v>
      </c>
      <c r="J1097" s="6">
        <v>0</v>
      </c>
      <c r="K1097" s="6" t="s">
        <v>8598</v>
      </c>
      <c r="L1097" s="6" t="s">
        <v>8976</v>
      </c>
      <c r="M1097" s="6">
        <v>0</v>
      </c>
      <c r="N1097" s="6" t="s">
        <v>8972</v>
      </c>
      <c r="O1097" s="2">
        <f>MATCH(A1097, 'combined matches'!A$1:A$4986,0)</f>
        <v>476</v>
      </c>
      <c r="P1097" s="6">
        <f t="shared" si="51"/>
        <v>0</v>
      </c>
      <c r="Q1097" s="6" t="b">
        <f t="shared" si="52"/>
        <v>0</v>
      </c>
      <c r="R1097" s="6" t="b">
        <f t="shared" si="53"/>
        <v>0</v>
      </c>
      <c r="S1097" s="6" t="b">
        <f>IF(P1097=1, SUM($P$1:P1097))</f>
        <v>0</v>
      </c>
    </row>
    <row r="1098" spans="1:19" x14ac:dyDescent="0.2">
      <c r="A1098" s="6">
        <v>1126</v>
      </c>
      <c r="B1098" s="6" t="s">
        <v>914</v>
      </c>
      <c r="C1098" s="6" t="s">
        <v>915</v>
      </c>
      <c r="D1098" s="6" t="s">
        <v>893</v>
      </c>
      <c r="E1098" s="6" t="s">
        <v>594</v>
      </c>
      <c r="F1098" s="6">
        <v>22302</v>
      </c>
      <c r="G1098" s="6">
        <v>7037464776</v>
      </c>
      <c r="H1098" s="6" t="s">
        <v>915</v>
      </c>
      <c r="I1098" s="6" t="s">
        <v>15833</v>
      </c>
      <c r="J1098" s="6">
        <v>0</v>
      </c>
      <c r="K1098" s="6" t="s">
        <v>8598</v>
      </c>
      <c r="L1098" s="6" t="s">
        <v>8975</v>
      </c>
      <c r="M1098" s="6">
        <v>0</v>
      </c>
      <c r="N1098" s="6" t="s">
        <v>8972</v>
      </c>
      <c r="O1098" s="2">
        <f>MATCH(A1098, 'combined matches'!A$1:A$4986,0)</f>
        <v>364</v>
      </c>
      <c r="P1098" s="6">
        <f t="shared" si="51"/>
        <v>0</v>
      </c>
      <c r="Q1098" s="6" t="b">
        <f t="shared" si="52"/>
        <v>0</v>
      </c>
      <c r="R1098" s="6" t="b">
        <f t="shared" si="53"/>
        <v>0</v>
      </c>
      <c r="S1098" s="6" t="b">
        <f>IF(P1098=1, SUM($P$1:P1098))</f>
        <v>0</v>
      </c>
    </row>
    <row r="1099" spans="1:19" x14ac:dyDescent="0.2">
      <c r="A1099" s="6">
        <v>1127</v>
      </c>
      <c r="B1099" s="6" t="s">
        <v>916</v>
      </c>
      <c r="C1099" s="6" t="s">
        <v>917</v>
      </c>
      <c r="D1099" s="6" t="s">
        <v>918</v>
      </c>
      <c r="E1099" s="6" t="s">
        <v>594</v>
      </c>
      <c r="F1099" s="6">
        <v>22192</v>
      </c>
      <c r="G1099" s="6">
        <v>7037927300</v>
      </c>
      <c r="H1099" s="6" t="s">
        <v>917</v>
      </c>
      <c r="I1099" s="6" t="s">
        <v>916</v>
      </c>
      <c r="J1099" s="6">
        <v>0</v>
      </c>
      <c r="K1099" s="6" t="s">
        <v>8598</v>
      </c>
      <c r="L1099" s="6" t="s">
        <v>8975</v>
      </c>
      <c r="M1099" s="6">
        <v>0</v>
      </c>
      <c r="N1099" s="6" t="s">
        <v>8972</v>
      </c>
      <c r="O1099" s="2">
        <f>MATCH(A1099, 'combined matches'!A$1:A$4986,0)</f>
        <v>436</v>
      </c>
      <c r="P1099" s="6">
        <f t="shared" si="51"/>
        <v>0</v>
      </c>
      <c r="Q1099" s="6" t="b">
        <f t="shared" si="52"/>
        <v>0</v>
      </c>
      <c r="R1099" s="6" t="b">
        <f t="shared" si="53"/>
        <v>0</v>
      </c>
      <c r="S1099" s="6" t="b">
        <f>IF(P1099=1, SUM($P$1:P1099))</f>
        <v>0</v>
      </c>
    </row>
    <row r="1100" spans="1:19" x14ac:dyDescent="0.2">
      <c r="A1100" s="6">
        <v>1128</v>
      </c>
      <c r="B1100" s="6" t="s">
        <v>919</v>
      </c>
      <c r="C1100" s="6" t="s">
        <v>920</v>
      </c>
      <c r="D1100" s="6" t="s">
        <v>841</v>
      </c>
      <c r="E1100" s="6" t="s">
        <v>594</v>
      </c>
      <c r="F1100" s="6">
        <v>23510</v>
      </c>
      <c r="G1100" s="6">
        <v>7576832796</v>
      </c>
      <c r="H1100" s="6" t="s">
        <v>7895</v>
      </c>
      <c r="I1100" s="6" t="s">
        <v>9128</v>
      </c>
      <c r="J1100" s="6">
        <v>0</v>
      </c>
      <c r="K1100" s="6" t="s">
        <v>8598</v>
      </c>
      <c r="L1100" s="6" t="s">
        <v>8975</v>
      </c>
      <c r="M1100" s="6">
        <v>0</v>
      </c>
      <c r="N1100" s="6" t="s">
        <v>8972</v>
      </c>
      <c r="O1100" s="2">
        <f>MATCH(A1100, 'combined matches'!A$1:A$4986,0)</f>
        <v>422</v>
      </c>
      <c r="P1100" s="6">
        <f t="shared" si="51"/>
        <v>0</v>
      </c>
      <c r="Q1100" s="6" t="b">
        <f t="shared" si="52"/>
        <v>0</v>
      </c>
      <c r="R1100" s="6" t="b">
        <f t="shared" si="53"/>
        <v>0</v>
      </c>
      <c r="S1100" s="6" t="b">
        <f>IF(P1100=1, SUM($P$1:P1100))</f>
        <v>0</v>
      </c>
    </row>
    <row r="1101" spans="1:19" x14ac:dyDescent="0.2">
      <c r="A1101" s="6">
        <v>1129</v>
      </c>
      <c r="B1101" s="6" t="s">
        <v>5331</v>
      </c>
      <c r="C1101" s="6" t="s">
        <v>921</v>
      </c>
      <c r="D1101" s="6" t="s">
        <v>893</v>
      </c>
      <c r="E1101" s="6" t="s">
        <v>594</v>
      </c>
      <c r="F1101" s="6">
        <v>22304</v>
      </c>
      <c r="G1101" s="6">
        <v>7037464886</v>
      </c>
      <c r="H1101" s="6" t="s">
        <v>11254</v>
      </c>
      <c r="I1101" s="6" t="s">
        <v>9129</v>
      </c>
      <c r="J1101" s="6">
        <v>0</v>
      </c>
      <c r="K1101" s="6" t="s">
        <v>8598</v>
      </c>
      <c r="L1101" s="6" t="s">
        <v>8973</v>
      </c>
      <c r="M1101" s="6">
        <v>1</v>
      </c>
      <c r="N1101" s="6" t="s">
        <v>8972</v>
      </c>
      <c r="O1101" s="2">
        <f>MATCH(A1101, 'combined matches'!A$1:A$4986,0)</f>
        <v>482</v>
      </c>
      <c r="P1101" s="6">
        <f t="shared" si="51"/>
        <v>0</v>
      </c>
      <c r="Q1101" s="6" t="b">
        <f t="shared" si="52"/>
        <v>0</v>
      </c>
      <c r="R1101" s="6" t="b">
        <f t="shared" si="53"/>
        <v>0</v>
      </c>
      <c r="S1101" s="6" t="b">
        <f>IF(P1101=1, SUM($P$1:P1101))</f>
        <v>0</v>
      </c>
    </row>
    <row r="1102" spans="1:19" x14ac:dyDescent="0.2">
      <c r="A1102" s="6">
        <v>1130</v>
      </c>
      <c r="B1102" s="6" t="s">
        <v>922</v>
      </c>
      <c r="C1102" s="6" t="s">
        <v>923</v>
      </c>
      <c r="D1102" s="6" t="s">
        <v>924</v>
      </c>
      <c r="E1102" s="6" t="s">
        <v>594</v>
      </c>
      <c r="F1102" s="6">
        <v>22520</v>
      </c>
      <c r="G1102" s="6">
        <v>8044931124</v>
      </c>
      <c r="H1102" s="6" t="s">
        <v>6515</v>
      </c>
      <c r="I1102" s="6" t="s">
        <v>15834</v>
      </c>
      <c r="J1102" s="6">
        <v>0</v>
      </c>
      <c r="K1102" s="6" t="s">
        <v>8598</v>
      </c>
      <c r="L1102" s="6" t="s">
        <v>8975</v>
      </c>
      <c r="M1102" s="6">
        <v>1</v>
      </c>
      <c r="N1102" s="6" t="s">
        <v>8972</v>
      </c>
      <c r="O1102" s="2">
        <f>MATCH(A1102, 'combined matches'!A$1:A$4986,0)</f>
        <v>471</v>
      </c>
      <c r="P1102" s="6">
        <f t="shared" si="51"/>
        <v>0</v>
      </c>
      <c r="Q1102" s="6" t="b">
        <f t="shared" si="52"/>
        <v>0</v>
      </c>
      <c r="R1102" s="6" t="b">
        <f t="shared" si="53"/>
        <v>0</v>
      </c>
      <c r="S1102" s="6" t="b">
        <f>IF(P1102=1, SUM($P$1:P1102))</f>
        <v>0</v>
      </c>
    </row>
    <row r="1103" spans="1:19" x14ac:dyDescent="0.2">
      <c r="A1103" s="6">
        <v>1131</v>
      </c>
      <c r="B1103" s="6" t="s">
        <v>925</v>
      </c>
      <c r="C1103" s="6" t="s">
        <v>926</v>
      </c>
      <c r="D1103" s="6" t="s">
        <v>56</v>
      </c>
      <c r="E1103" s="6" t="s">
        <v>594</v>
      </c>
      <c r="F1103" s="6">
        <v>23234</v>
      </c>
      <c r="G1103" s="6">
        <v>8046461478</v>
      </c>
      <c r="H1103" s="6" t="s">
        <v>6516</v>
      </c>
      <c r="I1103" s="6" t="s">
        <v>15835</v>
      </c>
      <c r="J1103" s="6">
        <v>0</v>
      </c>
      <c r="K1103" s="6" t="s">
        <v>8598</v>
      </c>
      <c r="L1103" s="6" t="s">
        <v>8975</v>
      </c>
      <c r="M1103" s="6">
        <v>0</v>
      </c>
      <c r="N1103" s="6" t="s">
        <v>8972</v>
      </c>
      <c r="O1103" s="2">
        <f>MATCH(A1103, 'combined matches'!A$1:A$4986,0)</f>
        <v>447</v>
      </c>
      <c r="P1103" s="6">
        <f t="shared" si="51"/>
        <v>0</v>
      </c>
      <c r="Q1103" s="6" t="b">
        <f t="shared" si="52"/>
        <v>0</v>
      </c>
      <c r="R1103" s="6" t="b">
        <f t="shared" si="53"/>
        <v>0</v>
      </c>
      <c r="S1103" s="6" t="b">
        <f>IF(P1103=1, SUM($P$1:P1103))</f>
        <v>0</v>
      </c>
    </row>
    <row r="1104" spans="1:19" x14ac:dyDescent="0.2">
      <c r="A1104" s="6">
        <v>1132</v>
      </c>
      <c r="B1104" s="6" t="s">
        <v>927</v>
      </c>
      <c r="C1104" s="6" t="s">
        <v>7804</v>
      </c>
      <c r="D1104" s="6" t="s">
        <v>56</v>
      </c>
      <c r="E1104" s="6" t="s">
        <v>594</v>
      </c>
      <c r="F1104" s="6">
        <v>23223</v>
      </c>
      <c r="G1104" s="6">
        <v>8043710433</v>
      </c>
      <c r="H1104" s="6" t="s">
        <v>7804</v>
      </c>
      <c r="I1104" s="6" t="s">
        <v>15836</v>
      </c>
      <c r="J1104" s="6">
        <v>0</v>
      </c>
      <c r="K1104" s="6" t="s">
        <v>8598</v>
      </c>
      <c r="L1104" s="6" t="s">
        <v>8975</v>
      </c>
      <c r="M1104" s="6">
        <v>0</v>
      </c>
      <c r="N1104" s="6" t="s">
        <v>8972</v>
      </c>
      <c r="O1104" s="2">
        <f>MATCH(A1104, 'combined matches'!A$1:A$4986,0)</f>
        <v>446</v>
      </c>
      <c r="P1104" s="6">
        <f t="shared" si="51"/>
        <v>0</v>
      </c>
      <c r="Q1104" s="6" t="b">
        <f t="shared" si="52"/>
        <v>0</v>
      </c>
      <c r="R1104" s="6" t="b">
        <f t="shared" si="53"/>
        <v>0</v>
      </c>
      <c r="S1104" s="6" t="b">
        <f>IF(P1104=1, SUM($P$1:P1104))</f>
        <v>0</v>
      </c>
    </row>
    <row r="1105" spans="1:19" x14ac:dyDescent="0.2">
      <c r="A1105" s="6">
        <v>1133</v>
      </c>
      <c r="B1105" s="6" t="s">
        <v>928</v>
      </c>
      <c r="C1105" s="6" t="s">
        <v>929</v>
      </c>
      <c r="D1105" s="6" t="s">
        <v>56</v>
      </c>
      <c r="E1105" s="6" t="s">
        <v>594</v>
      </c>
      <c r="F1105" s="6">
        <v>23220</v>
      </c>
      <c r="G1105" s="6">
        <v>8047861960</v>
      </c>
      <c r="H1105" s="6" t="s">
        <v>929</v>
      </c>
      <c r="I1105" s="6" t="s">
        <v>15837</v>
      </c>
      <c r="J1105" s="6">
        <v>0</v>
      </c>
      <c r="K1105" s="6" t="s">
        <v>8598</v>
      </c>
      <c r="L1105" s="6" t="s">
        <v>8975</v>
      </c>
      <c r="M1105" s="6">
        <v>0</v>
      </c>
      <c r="N1105" s="6" t="s">
        <v>8972</v>
      </c>
      <c r="O1105" s="2">
        <f>MATCH(A1105, 'combined matches'!A$1:A$4986,0)</f>
        <v>448</v>
      </c>
      <c r="P1105" s="6">
        <f t="shared" si="51"/>
        <v>0</v>
      </c>
      <c r="Q1105" s="6" t="b">
        <f t="shared" si="52"/>
        <v>0</v>
      </c>
      <c r="R1105" s="6" t="b">
        <f t="shared" si="53"/>
        <v>0</v>
      </c>
      <c r="S1105" s="6" t="b">
        <f>IF(P1105=1, SUM($P$1:P1105))</f>
        <v>0</v>
      </c>
    </row>
    <row r="1106" spans="1:19" x14ac:dyDescent="0.2">
      <c r="A1106" s="6">
        <v>1134</v>
      </c>
      <c r="B1106" s="6" t="s">
        <v>930</v>
      </c>
      <c r="C1106" s="6" t="s">
        <v>7805</v>
      </c>
      <c r="D1106" s="6" t="s">
        <v>56</v>
      </c>
      <c r="E1106" s="6" t="s">
        <v>594</v>
      </c>
      <c r="F1106" s="6">
        <v>23224</v>
      </c>
      <c r="G1106" s="6">
        <v>8042307740</v>
      </c>
      <c r="H1106" s="6" t="s">
        <v>7896</v>
      </c>
      <c r="I1106" s="6" t="s">
        <v>15838</v>
      </c>
      <c r="J1106" s="6">
        <v>0</v>
      </c>
      <c r="K1106" s="6" t="s">
        <v>8598</v>
      </c>
      <c r="L1106" s="6" t="s">
        <v>8975</v>
      </c>
      <c r="M1106" s="6">
        <v>0</v>
      </c>
      <c r="N1106" s="6" t="s">
        <v>8972</v>
      </c>
      <c r="O1106" s="2">
        <f>MATCH(A1106, 'combined matches'!A$1:A$4986,0)</f>
        <v>453</v>
      </c>
      <c r="P1106" s="6">
        <f t="shared" si="51"/>
        <v>0</v>
      </c>
      <c r="Q1106" s="6" t="b">
        <f t="shared" si="52"/>
        <v>0</v>
      </c>
      <c r="R1106" s="6" t="b">
        <f t="shared" si="53"/>
        <v>0</v>
      </c>
      <c r="S1106" s="6" t="b">
        <f>IF(P1106=1, SUM($P$1:P1106))</f>
        <v>0</v>
      </c>
    </row>
    <row r="1107" spans="1:19" x14ac:dyDescent="0.2">
      <c r="A1107" s="6">
        <v>1135</v>
      </c>
      <c r="B1107" s="6" t="s">
        <v>931</v>
      </c>
      <c r="C1107" s="6" t="s">
        <v>932</v>
      </c>
      <c r="D1107" s="6" t="s">
        <v>56</v>
      </c>
      <c r="E1107" s="6" t="s">
        <v>594</v>
      </c>
      <c r="F1107" s="6">
        <v>23223</v>
      </c>
      <c r="G1107" s="6">
        <v>8047860204</v>
      </c>
      <c r="H1107" s="6" t="s">
        <v>932</v>
      </c>
      <c r="I1107" s="6" t="s">
        <v>15839</v>
      </c>
      <c r="J1107" s="6">
        <v>0</v>
      </c>
      <c r="K1107" s="6" t="s">
        <v>8598</v>
      </c>
      <c r="L1107" s="6" t="s">
        <v>8975</v>
      </c>
      <c r="M1107" s="6">
        <v>0</v>
      </c>
      <c r="N1107" s="6" t="s">
        <v>8972</v>
      </c>
      <c r="O1107" s="2">
        <f>MATCH(A1107, 'combined matches'!A$1:A$4986,0)</f>
        <v>450</v>
      </c>
      <c r="P1107" s="6">
        <f t="shared" si="51"/>
        <v>0</v>
      </c>
      <c r="Q1107" s="6" t="b">
        <f t="shared" si="52"/>
        <v>0</v>
      </c>
      <c r="R1107" s="6" t="b">
        <f t="shared" si="53"/>
        <v>0</v>
      </c>
      <c r="S1107" s="6" t="b">
        <f>IF(P1107=1, SUM($P$1:P1107))</f>
        <v>0</v>
      </c>
    </row>
    <row r="1108" spans="1:19" x14ac:dyDescent="0.2">
      <c r="A1108" s="6">
        <v>1136</v>
      </c>
      <c r="B1108" s="6" t="s">
        <v>933</v>
      </c>
      <c r="C1108" s="6" t="s">
        <v>934</v>
      </c>
      <c r="D1108" s="6" t="s">
        <v>56</v>
      </c>
      <c r="E1108" s="6" t="s">
        <v>594</v>
      </c>
      <c r="F1108" s="6">
        <v>23223</v>
      </c>
      <c r="G1108" s="6">
        <v>8047860555</v>
      </c>
      <c r="H1108" s="6" t="s">
        <v>934</v>
      </c>
      <c r="I1108" s="6" t="s">
        <v>15840</v>
      </c>
      <c r="J1108" s="6">
        <v>0</v>
      </c>
      <c r="K1108" s="6" t="s">
        <v>8598</v>
      </c>
      <c r="L1108" s="6" t="s">
        <v>8975</v>
      </c>
      <c r="M1108" s="6">
        <v>0</v>
      </c>
      <c r="N1108" s="6" t="s">
        <v>8972</v>
      </c>
      <c r="O1108" s="2">
        <f>MATCH(A1108, 'combined matches'!A$1:A$4986,0)</f>
        <v>452</v>
      </c>
      <c r="P1108" s="6">
        <f t="shared" si="51"/>
        <v>0</v>
      </c>
      <c r="Q1108" s="6" t="b">
        <f t="shared" si="52"/>
        <v>0</v>
      </c>
      <c r="R1108" s="6" t="b">
        <f t="shared" si="53"/>
        <v>0</v>
      </c>
      <c r="S1108" s="6" t="b">
        <f>IF(P1108=1, SUM($P$1:P1108))</f>
        <v>0</v>
      </c>
    </row>
    <row r="1109" spans="1:19" x14ac:dyDescent="0.2">
      <c r="A1109" s="6">
        <v>1137</v>
      </c>
      <c r="B1109" s="6" t="s">
        <v>935</v>
      </c>
      <c r="C1109" s="6" t="s">
        <v>936</v>
      </c>
      <c r="D1109" s="6" t="s">
        <v>937</v>
      </c>
      <c r="E1109" s="6" t="s">
        <v>594</v>
      </c>
      <c r="F1109" s="6">
        <v>20110</v>
      </c>
      <c r="G1109" s="6">
        <v>7037926300</v>
      </c>
      <c r="H1109" s="6" t="s">
        <v>6517</v>
      </c>
      <c r="I1109" s="6" t="s">
        <v>15841</v>
      </c>
      <c r="J1109" s="6">
        <v>0</v>
      </c>
      <c r="K1109" s="6" t="s">
        <v>8598</v>
      </c>
      <c r="L1109" s="6" t="s">
        <v>8975</v>
      </c>
      <c r="M1109" s="6">
        <v>0</v>
      </c>
      <c r="N1109" s="6" t="s">
        <v>8972</v>
      </c>
      <c r="O1109" s="2">
        <f>MATCH(A1109, 'combined matches'!A$1:A$4986,0)</f>
        <v>435</v>
      </c>
      <c r="P1109" s="6">
        <f t="shared" si="51"/>
        <v>0</v>
      </c>
      <c r="Q1109" s="6" t="b">
        <f t="shared" si="52"/>
        <v>0</v>
      </c>
      <c r="R1109" s="6" t="b">
        <f t="shared" si="53"/>
        <v>0</v>
      </c>
      <c r="S1109" s="6" t="b">
        <f>IF(P1109=1, SUM($P$1:P1109))</f>
        <v>0</v>
      </c>
    </row>
    <row r="1110" spans="1:19" x14ac:dyDescent="0.2">
      <c r="A1110" s="6">
        <v>1138</v>
      </c>
      <c r="B1110" s="6" t="s">
        <v>938</v>
      </c>
      <c r="C1110" s="6" t="s">
        <v>939</v>
      </c>
      <c r="D1110" s="6" t="s">
        <v>56</v>
      </c>
      <c r="E1110" s="6" t="s">
        <v>594</v>
      </c>
      <c r="F1110" s="6">
        <v>23224</v>
      </c>
      <c r="G1110" s="6">
        <v>8042302077</v>
      </c>
      <c r="H1110" s="6" t="s">
        <v>6518</v>
      </c>
      <c r="I1110" s="6" t="s">
        <v>15842</v>
      </c>
      <c r="J1110" s="6">
        <v>0</v>
      </c>
      <c r="K1110" s="6" t="s">
        <v>8598</v>
      </c>
      <c r="L1110" s="6" t="s">
        <v>8975</v>
      </c>
      <c r="M1110" s="6">
        <v>0</v>
      </c>
      <c r="N1110" s="6" t="s">
        <v>8972</v>
      </c>
      <c r="O1110" s="2">
        <f>MATCH(A1110, 'combined matches'!A$1:A$4986,0)</f>
        <v>451</v>
      </c>
      <c r="P1110" s="6">
        <f t="shared" si="51"/>
        <v>0</v>
      </c>
      <c r="Q1110" s="6" t="b">
        <f t="shared" si="52"/>
        <v>0</v>
      </c>
      <c r="R1110" s="6" t="b">
        <f t="shared" si="53"/>
        <v>0</v>
      </c>
      <c r="S1110" s="6" t="b">
        <f>IF(P1110=1, SUM($P$1:P1110))</f>
        <v>0</v>
      </c>
    </row>
    <row r="1111" spans="1:19" x14ac:dyDescent="0.2">
      <c r="A1111" s="6">
        <v>1139</v>
      </c>
      <c r="B1111" s="6" t="s">
        <v>940</v>
      </c>
      <c r="C1111" s="6" t="s">
        <v>941</v>
      </c>
      <c r="D1111" s="6" t="s">
        <v>942</v>
      </c>
      <c r="E1111" s="6" t="s">
        <v>594</v>
      </c>
      <c r="F1111" s="6">
        <v>24084</v>
      </c>
      <c r="G1111" s="6">
        <v>5406432000</v>
      </c>
      <c r="H1111" s="6" t="s">
        <v>6519</v>
      </c>
      <c r="I1111" s="6" t="s">
        <v>15843</v>
      </c>
      <c r="J1111" s="6">
        <v>0</v>
      </c>
      <c r="K1111" s="6" t="s">
        <v>8598</v>
      </c>
      <c r="L1111" s="6" t="s">
        <v>8975</v>
      </c>
      <c r="M1111" s="6">
        <v>0</v>
      </c>
      <c r="N1111" s="6" t="s">
        <v>8972</v>
      </c>
      <c r="O1111" s="2">
        <f>MATCH(A1111, 'combined matches'!A$1:A$4986,0)</f>
        <v>421</v>
      </c>
      <c r="P1111" s="6">
        <f t="shared" si="51"/>
        <v>0</v>
      </c>
      <c r="Q1111" s="6" t="b">
        <f t="shared" si="52"/>
        <v>0</v>
      </c>
      <c r="R1111" s="6" t="b">
        <f t="shared" si="53"/>
        <v>0</v>
      </c>
      <c r="S1111" s="6" t="b">
        <f>IF(P1111=1, SUM($P$1:P1111))</f>
        <v>0</v>
      </c>
    </row>
    <row r="1112" spans="1:19" x14ac:dyDescent="0.2">
      <c r="A1112" s="6">
        <v>1140</v>
      </c>
      <c r="B1112" s="6" t="s">
        <v>11255</v>
      </c>
      <c r="C1112" s="6" t="s">
        <v>11257</v>
      </c>
      <c r="D1112" s="6" t="s">
        <v>1317</v>
      </c>
      <c r="E1112" s="6" t="s">
        <v>594</v>
      </c>
      <c r="F1112" s="6">
        <v>24450</v>
      </c>
      <c r="G1112" s="6">
        <v>5404648700</v>
      </c>
      <c r="H1112" s="6" t="s">
        <v>11258</v>
      </c>
      <c r="I1112" s="6" t="s">
        <v>15844</v>
      </c>
      <c r="J1112" s="6">
        <v>0</v>
      </c>
      <c r="K1112" s="6" t="s">
        <v>11259</v>
      </c>
      <c r="L1112" s="6" t="s">
        <v>8973</v>
      </c>
      <c r="M1112" s="6">
        <v>1</v>
      </c>
      <c r="N1112" s="6" t="s">
        <v>11017</v>
      </c>
      <c r="O1112" s="2">
        <f>MATCH(A1112, 'combined matches'!A$1:A$4986,0)</f>
        <v>483</v>
      </c>
      <c r="P1112" s="6">
        <f t="shared" si="51"/>
        <v>0</v>
      </c>
      <c r="Q1112" s="6" t="b">
        <f t="shared" si="52"/>
        <v>0</v>
      </c>
      <c r="R1112" s="6" t="b">
        <f t="shared" si="53"/>
        <v>0</v>
      </c>
      <c r="S1112" s="6" t="b">
        <f>IF(P1112=1, SUM($P$1:P1112))</f>
        <v>0</v>
      </c>
    </row>
    <row r="1113" spans="1:19" x14ac:dyDescent="0.2">
      <c r="A1113" s="6">
        <v>1141</v>
      </c>
      <c r="B1113" s="6" t="s">
        <v>15845</v>
      </c>
      <c r="C1113" s="6" t="s">
        <v>15846</v>
      </c>
      <c r="D1113" s="6" t="s">
        <v>56</v>
      </c>
      <c r="E1113" s="6" t="s">
        <v>594</v>
      </c>
      <c r="F1113" s="6">
        <v>23223</v>
      </c>
      <c r="G1113" s="6">
        <v>8047800840</v>
      </c>
      <c r="H1113" s="6" t="s">
        <v>15846</v>
      </c>
      <c r="I1113" s="6" t="s">
        <v>15847</v>
      </c>
      <c r="J1113" s="6">
        <v>0</v>
      </c>
      <c r="K1113" s="6" t="s">
        <v>15848</v>
      </c>
      <c r="L1113" s="6" t="s">
        <v>8973</v>
      </c>
      <c r="M1113" s="6">
        <v>1</v>
      </c>
      <c r="N1113" s="6" t="s">
        <v>11017</v>
      </c>
      <c r="O1113" s="2" t="e">
        <f>MATCH(A1113, 'combined matches'!A$1:A$4986,0)</f>
        <v>#N/A</v>
      </c>
      <c r="P1113" s="6">
        <f t="shared" si="51"/>
        <v>1</v>
      </c>
      <c r="Q1113" s="6">
        <f t="shared" si="52"/>
        <v>0</v>
      </c>
      <c r="R1113" s="6">
        <f t="shared" si="53"/>
        <v>1</v>
      </c>
      <c r="S1113" s="6">
        <f>IF(P1113=1, SUM($P$1:P1113))</f>
        <v>637</v>
      </c>
    </row>
    <row r="1114" spans="1:19" x14ac:dyDescent="0.2">
      <c r="A1114" s="6">
        <v>1142</v>
      </c>
      <c r="B1114" s="6" t="s">
        <v>15849</v>
      </c>
      <c r="C1114" s="6" t="s">
        <v>15850</v>
      </c>
      <c r="D1114" s="6" t="s">
        <v>56</v>
      </c>
      <c r="E1114" s="6" t="s">
        <v>594</v>
      </c>
      <c r="F1114" s="6">
        <v>23237</v>
      </c>
      <c r="G1114" s="6">
        <v>8044201321</v>
      </c>
      <c r="H1114" s="6" t="s">
        <v>15850</v>
      </c>
      <c r="I1114" s="6" t="s">
        <v>15851</v>
      </c>
      <c r="J1114" s="6">
        <v>0</v>
      </c>
      <c r="K1114" s="6" t="s">
        <v>15852</v>
      </c>
      <c r="L1114" s="6" t="s">
        <v>8973</v>
      </c>
      <c r="M1114" s="6">
        <v>1</v>
      </c>
      <c r="N1114" s="6" t="s">
        <v>11017</v>
      </c>
      <c r="O1114" s="2" t="e">
        <f>MATCH(A1114, 'combined matches'!A$1:A$4986,0)</f>
        <v>#N/A</v>
      </c>
      <c r="P1114" s="6">
        <f t="shared" si="51"/>
        <v>1</v>
      </c>
      <c r="Q1114" s="6">
        <f t="shared" si="52"/>
        <v>0</v>
      </c>
      <c r="R1114" s="6">
        <f t="shared" si="53"/>
        <v>1</v>
      </c>
      <c r="S1114" s="6">
        <f>IF(P1114=1, SUM($P$1:P1114))</f>
        <v>638</v>
      </c>
    </row>
    <row r="1115" spans="1:19" x14ac:dyDescent="0.2">
      <c r="A1115" s="6">
        <v>1144</v>
      </c>
      <c r="B1115" s="6" t="s">
        <v>13117</v>
      </c>
      <c r="C1115" s="6" t="s">
        <v>13118</v>
      </c>
      <c r="D1115" s="6" t="s">
        <v>13119</v>
      </c>
      <c r="E1115" s="6" t="s">
        <v>943</v>
      </c>
      <c r="F1115" s="6">
        <v>25443</v>
      </c>
      <c r="G1115" s="6">
        <v>3048765161</v>
      </c>
      <c r="H1115" s="6" t="s">
        <v>13118</v>
      </c>
      <c r="I1115" s="6" t="s">
        <v>15853</v>
      </c>
      <c r="J1115" s="6">
        <v>0</v>
      </c>
      <c r="K1115" s="6" t="s">
        <v>8599</v>
      </c>
      <c r="L1115" s="6" t="s">
        <v>8975</v>
      </c>
      <c r="M1115" s="6">
        <v>0</v>
      </c>
      <c r="N1115" s="6" t="s">
        <v>8972</v>
      </c>
      <c r="O1115" s="2">
        <f>MATCH(A1115, 'combined matches'!A$1:A$4986,0)</f>
        <v>571</v>
      </c>
      <c r="P1115" s="6">
        <f t="shared" si="51"/>
        <v>0</v>
      </c>
      <c r="Q1115" s="6" t="b">
        <f t="shared" si="52"/>
        <v>0</v>
      </c>
      <c r="R1115" s="6" t="b">
        <f t="shared" si="53"/>
        <v>0</v>
      </c>
      <c r="S1115" s="6" t="b">
        <f>IF(P1115=1, SUM($P$1:P1115))</f>
        <v>0</v>
      </c>
    </row>
    <row r="1116" spans="1:19" x14ac:dyDescent="0.2">
      <c r="A1116" s="6">
        <v>1145</v>
      </c>
      <c r="B1116" s="6" t="s">
        <v>944</v>
      </c>
      <c r="C1116" s="6" t="s">
        <v>7548</v>
      </c>
      <c r="D1116" s="6" t="s">
        <v>945</v>
      </c>
      <c r="E1116" s="6" t="s">
        <v>943</v>
      </c>
      <c r="F1116" s="6">
        <v>25112</v>
      </c>
      <c r="G1116" s="6">
        <v>3047663323</v>
      </c>
      <c r="H1116" s="6" t="s">
        <v>7549</v>
      </c>
      <c r="I1116" s="6" t="s">
        <v>9130</v>
      </c>
      <c r="J1116" s="6">
        <v>0</v>
      </c>
      <c r="K1116" s="6" t="s">
        <v>8599</v>
      </c>
      <c r="L1116" s="6" t="s">
        <v>8979</v>
      </c>
      <c r="M1116" s="6">
        <v>0</v>
      </c>
      <c r="N1116" s="6" t="s">
        <v>8972</v>
      </c>
      <c r="O1116" s="2">
        <f>MATCH(A1116, 'combined matches'!A$1:A$4986,0)</f>
        <v>524</v>
      </c>
      <c r="P1116" s="6">
        <f t="shared" si="51"/>
        <v>0</v>
      </c>
      <c r="Q1116" s="6" t="b">
        <f t="shared" si="52"/>
        <v>0</v>
      </c>
      <c r="R1116" s="6" t="b">
        <f t="shared" si="53"/>
        <v>0</v>
      </c>
      <c r="S1116" s="6" t="b">
        <f>IF(P1116=1, SUM($P$1:P1116))</f>
        <v>0</v>
      </c>
    </row>
    <row r="1117" spans="1:19" x14ac:dyDescent="0.2">
      <c r="A1117" s="6">
        <v>1146</v>
      </c>
      <c r="B1117" s="6" t="s">
        <v>15854</v>
      </c>
      <c r="C1117" s="6" t="s">
        <v>15855</v>
      </c>
      <c r="D1117" s="6" t="s">
        <v>11361</v>
      </c>
      <c r="E1117" s="6" t="s">
        <v>943</v>
      </c>
      <c r="F1117" s="6">
        <v>26726</v>
      </c>
      <c r="G1117" s="6">
        <v>3047886913</v>
      </c>
      <c r="H1117" s="6" t="s">
        <v>15856</v>
      </c>
      <c r="I1117" s="6" t="s">
        <v>15854</v>
      </c>
      <c r="J1117" s="6">
        <v>0</v>
      </c>
      <c r="K1117" s="6" t="s">
        <v>8599</v>
      </c>
      <c r="L1117" s="6" t="s">
        <v>8979</v>
      </c>
      <c r="M1117" s="6">
        <v>0</v>
      </c>
      <c r="N1117" s="6" t="s">
        <v>8972</v>
      </c>
      <c r="O1117" s="2" t="e">
        <f>MATCH(A1117, 'combined matches'!A$1:A$4986,0)</f>
        <v>#N/A</v>
      </c>
      <c r="P1117" s="6">
        <f t="shared" si="51"/>
        <v>1</v>
      </c>
      <c r="Q1117" s="6">
        <f t="shared" si="52"/>
        <v>1</v>
      </c>
      <c r="R1117" s="6" t="b">
        <f t="shared" si="53"/>
        <v>0</v>
      </c>
      <c r="S1117" s="6">
        <f>IF(P1117=1, SUM($P$1:P1117))</f>
        <v>639</v>
      </c>
    </row>
    <row r="1118" spans="1:19" x14ac:dyDescent="0.2">
      <c r="A1118" s="6">
        <v>1147</v>
      </c>
      <c r="B1118" s="6" t="s">
        <v>946</v>
      </c>
      <c r="C1118" s="6" t="s">
        <v>947</v>
      </c>
      <c r="D1118" s="6" t="s">
        <v>948</v>
      </c>
      <c r="E1118" s="6" t="s">
        <v>943</v>
      </c>
      <c r="F1118" s="6">
        <v>26601</v>
      </c>
      <c r="G1118" s="6">
        <v>3047659314</v>
      </c>
      <c r="H1118" s="6" t="s">
        <v>6520</v>
      </c>
      <c r="I1118" s="6" t="s">
        <v>9131</v>
      </c>
      <c r="J1118" s="6">
        <v>0</v>
      </c>
      <c r="K1118" s="6" t="s">
        <v>8599</v>
      </c>
      <c r="L1118" s="6" t="s">
        <v>8975</v>
      </c>
      <c r="M1118" s="6">
        <v>1</v>
      </c>
      <c r="N1118" s="6" t="s">
        <v>8972</v>
      </c>
      <c r="O1118" s="2">
        <f>MATCH(A1118, 'combined matches'!A$1:A$4986,0)</f>
        <v>506</v>
      </c>
      <c r="P1118" s="6">
        <f t="shared" si="51"/>
        <v>0</v>
      </c>
      <c r="Q1118" s="6" t="b">
        <f t="shared" si="52"/>
        <v>0</v>
      </c>
      <c r="R1118" s="6" t="b">
        <f t="shared" si="53"/>
        <v>0</v>
      </c>
      <c r="S1118" s="6" t="b">
        <f>IF(P1118=1, SUM($P$1:P1118))</f>
        <v>0</v>
      </c>
    </row>
    <row r="1119" spans="1:19" x14ac:dyDescent="0.2">
      <c r="A1119" s="6">
        <v>1148</v>
      </c>
      <c r="B1119" s="6" t="s">
        <v>949</v>
      </c>
      <c r="C1119" s="6" t="s">
        <v>950</v>
      </c>
      <c r="D1119" s="6" t="s">
        <v>951</v>
      </c>
      <c r="E1119" s="6" t="s">
        <v>943</v>
      </c>
      <c r="F1119" s="6">
        <v>25301</v>
      </c>
      <c r="G1119" s="6">
        <v>3042057541</v>
      </c>
      <c r="H1119" s="6" t="s">
        <v>7897</v>
      </c>
      <c r="I1119" s="6" t="s">
        <v>9132</v>
      </c>
      <c r="J1119" s="6">
        <v>0</v>
      </c>
      <c r="K1119" s="6" t="s">
        <v>8599</v>
      </c>
      <c r="L1119" s="6" t="s">
        <v>8977</v>
      </c>
      <c r="M1119" s="6">
        <v>0</v>
      </c>
      <c r="N1119" s="6" t="s">
        <v>8972</v>
      </c>
      <c r="O1119" s="2">
        <f>MATCH(A1119, 'combined matches'!A$1:A$4986,0)</f>
        <v>497</v>
      </c>
      <c r="P1119" s="6">
        <f t="shared" si="51"/>
        <v>0</v>
      </c>
      <c r="Q1119" s="6" t="b">
        <f t="shared" si="52"/>
        <v>0</v>
      </c>
      <c r="R1119" s="6" t="b">
        <f t="shared" si="53"/>
        <v>0</v>
      </c>
      <c r="S1119" s="6" t="b">
        <f>IF(P1119=1, SUM($P$1:P1119))</f>
        <v>0</v>
      </c>
    </row>
    <row r="1120" spans="1:19" x14ac:dyDescent="0.2">
      <c r="A1120" s="6">
        <v>1149</v>
      </c>
      <c r="B1120" s="6" t="s">
        <v>952</v>
      </c>
      <c r="C1120" s="6" t="s">
        <v>953</v>
      </c>
      <c r="D1120" s="6" t="s">
        <v>954</v>
      </c>
      <c r="E1120" s="6" t="s">
        <v>943</v>
      </c>
      <c r="F1120" s="6">
        <v>25570</v>
      </c>
      <c r="G1120" s="6">
        <v>3044291764</v>
      </c>
      <c r="H1120" s="6" t="s">
        <v>6521</v>
      </c>
      <c r="I1120" s="6" t="s">
        <v>952</v>
      </c>
      <c r="J1120" s="6">
        <v>0</v>
      </c>
      <c r="K1120" s="6" t="s">
        <v>8599</v>
      </c>
      <c r="L1120" s="6" t="s">
        <v>8973</v>
      </c>
      <c r="M1120" s="6">
        <v>1</v>
      </c>
      <c r="N1120" s="6" t="s">
        <v>8972</v>
      </c>
      <c r="O1120" s="2">
        <f>MATCH(A1120, 'combined matches'!A$1:A$4986,0)</f>
        <v>587</v>
      </c>
      <c r="P1120" s="6">
        <f t="shared" si="51"/>
        <v>0</v>
      </c>
      <c r="Q1120" s="6" t="b">
        <f t="shared" si="52"/>
        <v>0</v>
      </c>
      <c r="R1120" s="6" t="b">
        <f t="shared" si="53"/>
        <v>0</v>
      </c>
      <c r="S1120" s="6" t="b">
        <f>IF(P1120=1, SUM($P$1:P1120))</f>
        <v>0</v>
      </c>
    </row>
    <row r="1121" spans="1:19" x14ac:dyDescent="0.2">
      <c r="A1121" s="6">
        <v>1150</v>
      </c>
      <c r="B1121" s="6" t="s">
        <v>955</v>
      </c>
      <c r="C1121" s="6" t="s">
        <v>956</v>
      </c>
      <c r="D1121" s="6" t="s">
        <v>211</v>
      </c>
      <c r="E1121" s="6" t="s">
        <v>943</v>
      </c>
      <c r="F1121" s="6">
        <v>25704</v>
      </c>
      <c r="G1121" s="6">
        <v>3044291764</v>
      </c>
      <c r="H1121" s="6" t="s">
        <v>6522</v>
      </c>
      <c r="I1121" s="6" t="s">
        <v>955</v>
      </c>
      <c r="J1121" s="6">
        <v>0</v>
      </c>
      <c r="K1121" s="6" t="s">
        <v>8599</v>
      </c>
      <c r="L1121" s="6" t="s">
        <v>8973</v>
      </c>
      <c r="M1121" s="6">
        <v>1</v>
      </c>
      <c r="N1121" s="6" t="s">
        <v>8972</v>
      </c>
      <c r="O1121" s="2">
        <f>MATCH(A1121, 'combined matches'!A$1:A$4986,0)</f>
        <v>586</v>
      </c>
      <c r="P1121" s="6">
        <f t="shared" si="51"/>
        <v>0</v>
      </c>
      <c r="Q1121" s="6" t="b">
        <f t="shared" si="52"/>
        <v>0</v>
      </c>
      <c r="R1121" s="6" t="b">
        <f t="shared" si="53"/>
        <v>0</v>
      </c>
      <c r="S1121" s="6" t="b">
        <f>IF(P1121=1, SUM($P$1:P1121))</f>
        <v>0</v>
      </c>
    </row>
    <row r="1122" spans="1:19" x14ac:dyDescent="0.2">
      <c r="A1122" s="6">
        <v>1151</v>
      </c>
      <c r="B1122" s="6" t="s">
        <v>957</v>
      </c>
      <c r="C1122" s="6" t="s">
        <v>13109</v>
      </c>
      <c r="D1122" s="6" t="s">
        <v>958</v>
      </c>
      <c r="E1122" s="6" t="s">
        <v>943</v>
      </c>
      <c r="F1122" s="6">
        <v>25840</v>
      </c>
      <c r="G1122" s="6">
        <v>3045741617</v>
      </c>
      <c r="H1122" s="6" t="s">
        <v>13109</v>
      </c>
      <c r="I1122" s="6" t="s">
        <v>9133</v>
      </c>
      <c r="J1122" s="6">
        <v>0</v>
      </c>
      <c r="K1122" s="6" t="s">
        <v>8599</v>
      </c>
      <c r="L1122" s="6" t="s">
        <v>8975</v>
      </c>
      <c r="M1122" s="6">
        <v>0</v>
      </c>
      <c r="N1122" s="6" t="s">
        <v>8972</v>
      </c>
      <c r="O1122" s="2">
        <f>MATCH(A1122, 'combined matches'!A$1:A$4986,0)</f>
        <v>525</v>
      </c>
      <c r="P1122" s="6">
        <f t="shared" si="51"/>
        <v>0</v>
      </c>
      <c r="Q1122" s="6" t="b">
        <f t="shared" si="52"/>
        <v>0</v>
      </c>
      <c r="R1122" s="6" t="b">
        <f t="shared" si="53"/>
        <v>0</v>
      </c>
      <c r="S1122" s="6" t="b">
        <f>IF(P1122=1, SUM($P$1:P1122))</f>
        <v>0</v>
      </c>
    </row>
    <row r="1123" spans="1:19" x14ac:dyDescent="0.2">
      <c r="A1123" s="6">
        <v>1152</v>
      </c>
      <c r="B1123" s="6" t="s">
        <v>959</v>
      </c>
      <c r="C1123" s="6" t="s">
        <v>960</v>
      </c>
      <c r="D1123" s="6" t="s">
        <v>961</v>
      </c>
      <c r="E1123" s="6" t="s">
        <v>943</v>
      </c>
      <c r="F1123" s="6">
        <v>26201</v>
      </c>
      <c r="G1123" s="6">
        <v>3044728333</v>
      </c>
      <c r="H1123" s="6" t="s">
        <v>6523</v>
      </c>
      <c r="I1123" s="6" t="s">
        <v>9134</v>
      </c>
      <c r="J1123" s="6">
        <v>0</v>
      </c>
      <c r="K1123" s="6" t="s">
        <v>8599</v>
      </c>
      <c r="L1123" s="6" t="s">
        <v>8976</v>
      </c>
      <c r="M1123" s="6">
        <v>1</v>
      </c>
      <c r="N1123" s="6" t="s">
        <v>8972</v>
      </c>
      <c r="O1123" s="2">
        <f>MATCH(A1123, 'combined matches'!A$1:A$4986,0)</f>
        <v>507</v>
      </c>
      <c r="P1123" s="6">
        <f t="shared" si="51"/>
        <v>0</v>
      </c>
      <c r="Q1123" s="6" t="b">
        <f t="shared" si="52"/>
        <v>0</v>
      </c>
      <c r="R1123" s="6" t="b">
        <f t="shared" si="53"/>
        <v>0</v>
      </c>
      <c r="S1123" s="6" t="b">
        <f>IF(P1123=1, SUM($P$1:P1123))</f>
        <v>0</v>
      </c>
    </row>
    <row r="1124" spans="1:19" x14ac:dyDescent="0.2">
      <c r="A1124" s="6">
        <v>1153</v>
      </c>
      <c r="B1124" s="6" t="s">
        <v>15857</v>
      </c>
      <c r="C1124" s="6" t="s">
        <v>15858</v>
      </c>
      <c r="D1124" s="6" t="s">
        <v>15859</v>
      </c>
      <c r="E1124" s="6" t="s">
        <v>943</v>
      </c>
      <c r="F1124" s="6">
        <v>25287</v>
      </c>
      <c r="G1124" s="6">
        <v>3046742440</v>
      </c>
      <c r="H1124" s="6" t="s">
        <v>15860</v>
      </c>
      <c r="I1124" s="6" t="s">
        <v>15861</v>
      </c>
      <c r="J1124" s="6">
        <v>0</v>
      </c>
      <c r="K1124" s="6" t="s">
        <v>8599</v>
      </c>
      <c r="L1124" s="6" t="s">
        <v>8975</v>
      </c>
      <c r="M1124" s="6">
        <v>0</v>
      </c>
      <c r="N1124" s="6" t="s">
        <v>8972</v>
      </c>
      <c r="O1124" s="2" t="e">
        <f>MATCH(A1124, 'combined matches'!A$1:A$4986,0)</f>
        <v>#N/A</v>
      </c>
      <c r="P1124" s="6">
        <f t="shared" si="51"/>
        <v>1</v>
      </c>
      <c r="Q1124" s="6">
        <f t="shared" si="52"/>
        <v>1</v>
      </c>
      <c r="R1124" s="6" t="b">
        <f t="shared" si="53"/>
        <v>0</v>
      </c>
      <c r="S1124" s="6">
        <f>IF(P1124=1, SUM($P$1:P1124))</f>
        <v>640</v>
      </c>
    </row>
    <row r="1125" spans="1:19" x14ac:dyDescent="0.2">
      <c r="A1125" s="6">
        <v>1154</v>
      </c>
      <c r="B1125" s="6" t="s">
        <v>13120</v>
      </c>
      <c r="C1125" s="6" t="s">
        <v>13121</v>
      </c>
      <c r="D1125" s="6" t="s">
        <v>11280</v>
      </c>
      <c r="E1125" s="6" t="s">
        <v>943</v>
      </c>
      <c r="F1125" s="6">
        <v>25801</v>
      </c>
      <c r="G1125" s="6">
        <v>3049291241</v>
      </c>
      <c r="H1125" s="6" t="s">
        <v>13121</v>
      </c>
      <c r="I1125" s="6" t="s">
        <v>15862</v>
      </c>
      <c r="J1125" s="6">
        <v>0</v>
      </c>
      <c r="K1125" s="6" t="s">
        <v>8599</v>
      </c>
      <c r="L1125" s="6" t="s">
        <v>8979</v>
      </c>
      <c r="M1125" s="6">
        <v>0</v>
      </c>
      <c r="N1125" s="6" t="s">
        <v>8972</v>
      </c>
      <c r="O1125" s="2">
        <f>MATCH(A1125, 'combined matches'!A$1:A$4986,0)</f>
        <v>589</v>
      </c>
      <c r="P1125" s="6">
        <f t="shared" si="51"/>
        <v>0</v>
      </c>
      <c r="Q1125" s="6" t="b">
        <f t="shared" si="52"/>
        <v>0</v>
      </c>
      <c r="R1125" s="6" t="b">
        <f t="shared" si="53"/>
        <v>0</v>
      </c>
      <c r="S1125" s="6" t="b">
        <f>IF(P1125=1, SUM($P$1:P1125))</f>
        <v>0</v>
      </c>
    </row>
    <row r="1126" spans="1:19" x14ac:dyDescent="0.2">
      <c r="A1126" s="6">
        <v>1155</v>
      </c>
      <c r="B1126" s="6" t="s">
        <v>962</v>
      </c>
      <c r="C1126" s="6" t="s">
        <v>950</v>
      </c>
      <c r="D1126" s="6" t="s">
        <v>951</v>
      </c>
      <c r="E1126" s="6" t="s">
        <v>943</v>
      </c>
      <c r="F1126" s="6">
        <v>25301</v>
      </c>
      <c r="G1126" s="6">
        <v>3042057541</v>
      </c>
      <c r="H1126" s="6" t="s">
        <v>7897</v>
      </c>
      <c r="I1126" s="6" t="s">
        <v>15863</v>
      </c>
      <c r="J1126" s="6">
        <v>0</v>
      </c>
      <c r="K1126" s="6" t="s">
        <v>8599</v>
      </c>
      <c r="L1126" s="6" t="s">
        <v>8975</v>
      </c>
      <c r="M1126" s="6">
        <v>0</v>
      </c>
      <c r="N1126" s="6" t="s">
        <v>8972</v>
      </c>
      <c r="O1126" s="2">
        <f>MATCH(A1126, 'combined matches'!A$1:A$4986,0)</f>
        <v>498</v>
      </c>
      <c r="P1126" s="6">
        <f t="shared" si="51"/>
        <v>0</v>
      </c>
      <c r="Q1126" s="6" t="b">
        <f t="shared" si="52"/>
        <v>0</v>
      </c>
      <c r="R1126" s="6" t="b">
        <f t="shared" si="53"/>
        <v>0</v>
      </c>
      <c r="S1126" s="6" t="b">
        <f>IF(P1126=1, SUM($P$1:P1126))</f>
        <v>0</v>
      </c>
    </row>
    <row r="1127" spans="1:19" x14ac:dyDescent="0.2">
      <c r="A1127" s="6">
        <v>1156</v>
      </c>
      <c r="B1127" s="6" t="s">
        <v>15864</v>
      </c>
      <c r="C1127" s="6" t="s">
        <v>15865</v>
      </c>
      <c r="D1127" s="6" t="s">
        <v>1439</v>
      </c>
      <c r="E1127" s="6" t="s">
        <v>943</v>
      </c>
      <c r="F1127" s="6">
        <v>24874</v>
      </c>
      <c r="G1127" s="6">
        <v>3047327941</v>
      </c>
      <c r="H1127" s="6" t="s">
        <v>15865</v>
      </c>
      <c r="I1127" s="6" t="s">
        <v>15866</v>
      </c>
      <c r="J1127" s="6">
        <v>0</v>
      </c>
      <c r="K1127" s="6" t="s">
        <v>15867</v>
      </c>
      <c r="L1127" s="6" t="s">
        <v>8975</v>
      </c>
      <c r="M1127" s="6">
        <v>0</v>
      </c>
      <c r="N1127" s="6" t="s">
        <v>11017</v>
      </c>
      <c r="O1127" s="2" t="e">
        <f>MATCH(A1127, 'combined matches'!A$1:A$4986,0)</f>
        <v>#N/A</v>
      </c>
      <c r="P1127" s="6">
        <f t="shared" si="51"/>
        <v>1</v>
      </c>
      <c r="Q1127" s="6">
        <f t="shared" si="52"/>
        <v>0</v>
      </c>
      <c r="R1127" s="6">
        <f t="shared" si="53"/>
        <v>1</v>
      </c>
      <c r="S1127" s="6">
        <f>IF(P1127=1, SUM($P$1:P1127))</f>
        <v>641</v>
      </c>
    </row>
    <row r="1128" spans="1:19" x14ac:dyDescent="0.2">
      <c r="A1128" s="6">
        <v>1157</v>
      </c>
      <c r="B1128" s="6" t="s">
        <v>11260</v>
      </c>
      <c r="C1128" s="6" t="s">
        <v>11261</v>
      </c>
      <c r="D1128" s="6" t="s">
        <v>5119</v>
      </c>
      <c r="E1128" s="6" t="s">
        <v>943</v>
      </c>
      <c r="F1128" s="6">
        <v>26070</v>
      </c>
      <c r="G1128" s="6">
        <v>3047373665</v>
      </c>
      <c r="H1128" s="6" t="s">
        <v>11262</v>
      </c>
      <c r="I1128" s="6" t="s">
        <v>15868</v>
      </c>
      <c r="J1128" s="6">
        <v>0</v>
      </c>
      <c r="K1128" s="6" t="s">
        <v>11263</v>
      </c>
      <c r="L1128" s="6" t="s">
        <v>8975</v>
      </c>
      <c r="M1128" s="6">
        <v>0</v>
      </c>
      <c r="N1128" s="6" t="s">
        <v>11017</v>
      </c>
      <c r="O1128" s="2">
        <f>MATCH(A1128, 'combined matches'!A$1:A$4986,0)</f>
        <v>494</v>
      </c>
      <c r="P1128" s="6">
        <f t="shared" si="51"/>
        <v>0</v>
      </c>
      <c r="Q1128" s="6" t="b">
        <f t="shared" si="52"/>
        <v>0</v>
      </c>
      <c r="R1128" s="6" t="b">
        <f t="shared" si="53"/>
        <v>0</v>
      </c>
      <c r="S1128" s="6" t="b">
        <f>IF(P1128=1, SUM($P$1:P1128))</f>
        <v>0</v>
      </c>
    </row>
    <row r="1129" spans="1:19" x14ac:dyDescent="0.2">
      <c r="A1129" s="6">
        <v>1158</v>
      </c>
      <c r="B1129" s="6" t="s">
        <v>15869</v>
      </c>
      <c r="C1129" s="6" t="s">
        <v>15870</v>
      </c>
      <c r="D1129" s="6" t="s">
        <v>963</v>
      </c>
      <c r="E1129" s="6" t="s">
        <v>943</v>
      </c>
      <c r="F1129" s="6">
        <v>26032</v>
      </c>
      <c r="G1129" s="6">
        <v>3048297567</v>
      </c>
      <c r="H1129" s="6" t="s">
        <v>15871</v>
      </c>
      <c r="I1129" s="6" t="s">
        <v>15872</v>
      </c>
      <c r="J1129" s="6">
        <v>0</v>
      </c>
      <c r="K1129" s="6" t="s">
        <v>11263</v>
      </c>
      <c r="L1129" s="6" t="s">
        <v>8979</v>
      </c>
      <c r="M1129" s="6">
        <v>0</v>
      </c>
      <c r="N1129" s="6" t="s">
        <v>8972</v>
      </c>
      <c r="O1129" s="2" t="e">
        <f>MATCH(A1129, 'combined matches'!A$1:A$4986,0)</f>
        <v>#N/A</v>
      </c>
      <c r="P1129" s="6">
        <f t="shared" si="51"/>
        <v>1</v>
      </c>
      <c r="Q1129" s="6">
        <f t="shared" si="52"/>
        <v>1</v>
      </c>
      <c r="R1129" s="6" t="b">
        <f t="shared" si="53"/>
        <v>0</v>
      </c>
      <c r="S1129" s="6">
        <f>IF(P1129=1, SUM($P$1:P1129))</f>
        <v>642</v>
      </c>
    </row>
    <row r="1130" spans="1:19" x14ac:dyDescent="0.2">
      <c r="A1130" s="6">
        <v>1159</v>
      </c>
      <c r="B1130" s="6" t="s">
        <v>11264</v>
      </c>
      <c r="C1130" s="6" t="s">
        <v>11265</v>
      </c>
      <c r="D1130" s="6" t="s">
        <v>211</v>
      </c>
      <c r="E1130" s="6" t="s">
        <v>943</v>
      </c>
      <c r="F1130" s="6">
        <v>25701</v>
      </c>
      <c r="G1130" s="6">
        <v>3045236483</v>
      </c>
      <c r="H1130" s="6" t="s">
        <v>11266</v>
      </c>
      <c r="I1130" s="6" t="s">
        <v>15873</v>
      </c>
      <c r="J1130" s="6">
        <v>0</v>
      </c>
      <c r="K1130" s="6" t="s">
        <v>11267</v>
      </c>
      <c r="L1130" s="6" t="s">
        <v>8975</v>
      </c>
      <c r="M1130" s="6">
        <v>0</v>
      </c>
      <c r="N1130" s="6" t="s">
        <v>11017</v>
      </c>
      <c r="O1130" s="2">
        <f>MATCH(A1130, 'combined matches'!A$1:A$4986,0)</f>
        <v>495</v>
      </c>
      <c r="P1130" s="6">
        <f t="shared" si="51"/>
        <v>0</v>
      </c>
      <c r="Q1130" s="6" t="b">
        <f t="shared" si="52"/>
        <v>0</v>
      </c>
      <c r="R1130" s="6" t="b">
        <f t="shared" si="53"/>
        <v>0</v>
      </c>
      <c r="S1130" s="6" t="b">
        <f>IF(P1130=1, SUM($P$1:P1130))</f>
        <v>0</v>
      </c>
    </row>
    <row r="1131" spans="1:19" x14ac:dyDescent="0.2">
      <c r="A1131" s="6">
        <v>1160</v>
      </c>
      <c r="B1131" s="6" t="s">
        <v>11268</v>
      </c>
      <c r="C1131" s="6" t="s">
        <v>21466</v>
      </c>
      <c r="D1131" s="6" t="s">
        <v>11271</v>
      </c>
      <c r="E1131" s="6" t="s">
        <v>943</v>
      </c>
      <c r="F1131" s="6">
        <v>25054</v>
      </c>
      <c r="G1131" s="6">
        <v>3045955006</v>
      </c>
      <c r="H1131" s="6" t="s">
        <v>21467</v>
      </c>
      <c r="I1131" s="6" t="s">
        <v>15874</v>
      </c>
      <c r="J1131" s="6">
        <v>0</v>
      </c>
      <c r="K1131" s="6" t="s">
        <v>8600</v>
      </c>
      <c r="L1131" s="6" t="s">
        <v>8973</v>
      </c>
      <c r="M1131" s="6">
        <v>1</v>
      </c>
      <c r="N1131" s="6" t="s">
        <v>11017</v>
      </c>
      <c r="O1131" s="2">
        <f>MATCH(A1131, 'combined matches'!A$1:A$4986,0)</f>
        <v>496</v>
      </c>
      <c r="P1131" s="6">
        <f t="shared" si="51"/>
        <v>0</v>
      </c>
      <c r="Q1131" s="6" t="b">
        <f t="shared" si="52"/>
        <v>0</v>
      </c>
      <c r="R1131" s="6" t="b">
        <f t="shared" si="53"/>
        <v>0</v>
      </c>
      <c r="S1131" s="6" t="b">
        <f>IF(P1131=1, SUM($P$1:P1131))</f>
        <v>0</v>
      </c>
    </row>
    <row r="1132" spans="1:19" x14ac:dyDescent="0.2">
      <c r="A1132" s="6">
        <v>1161</v>
      </c>
      <c r="B1132" s="6" t="s">
        <v>964</v>
      </c>
      <c r="C1132" s="6" t="s">
        <v>965</v>
      </c>
      <c r="D1132" s="6" t="s">
        <v>966</v>
      </c>
      <c r="E1132" s="6" t="s">
        <v>943</v>
      </c>
      <c r="F1132" s="6">
        <v>25045</v>
      </c>
      <c r="G1132" s="6">
        <v>3045487272</v>
      </c>
      <c r="H1132" s="6" t="s">
        <v>7898</v>
      </c>
      <c r="I1132" s="6" t="s">
        <v>9135</v>
      </c>
      <c r="J1132" s="6">
        <v>0</v>
      </c>
      <c r="K1132" s="6" t="s">
        <v>8600</v>
      </c>
      <c r="L1132" s="6" t="s">
        <v>8973</v>
      </c>
      <c r="M1132" s="6">
        <v>1</v>
      </c>
      <c r="N1132" s="6" t="s">
        <v>8972</v>
      </c>
      <c r="O1132" s="2">
        <f>MATCH(A1132, 'combined matches'!A$1:A$4986,0)</f>
        <v>499</v>
      </c>
      <c r="P1132" s="6">
        <f t="shared" si="51"/>
        <v>0</v>
      </c>
      <c r="Q1132" s="6" t="b">
        <f t="shared" si="52"/>
        <v>0</v>
      </c>
      <c r="R1132" s="6" t="b">
        <f t="shared" si="53"/>
        <v>0</v>
      </c>
      <c r="S1132" s="6" t="b">
        <f>IF(P1132=1, SUM($P$1:P1132))</f>
        <v>0</v>
      </c>
    </row>
    <row r="1133" spans="1:19" x14ac:dyDescent="0.2">
      <c r="A1133" s="6">
        <v>1162</v>
      </c>
      <c r="B1133" s="6" t="s">
        <v>967</v>
      </c>
      <c r="C1133" s="6" t="s">
        <v>968</v>
      </c>
      <c r="D1133" s="6" t="s">
        <v>969</v>
      </c>
      <c r="E1133" s="6" t="s">
        <v>943</v>
      </c>
      <c r="F1133" s="6">
        <v>25312</v>
      </c>
      <c r="G1133" s="6">
        <v>3049841576</v>
      </c>
      <c r="H1133" s="6" t="s">
        <v>6524</v>
      </c>
      <c r="I1133" s="6" t="s">
        <v>9136</v>
      </c>
      <c r="J1133" s="6">
        <v>0</v>
      </c>
      <c r="K1133" s="6" t="s">
        <v>8600</v>
      </c>
      <c r="L1133" s="6" t="s">
        <v>8973</v>
      </c>
      <c r="M1133" s="6">
        <v>1</v>
      </c>
      <c r="N1133" s="6" t="s">
        <v>8972</v>
      </c>
      <c r="O1133" s="2">
        <f>MATCH(A1133, 'combined matches'!A$1:A$4986,0)</f>
        <v>502</v>
      </c>
      <c r="P1133" s="6">
        <f t="shared" si="51"/>
        <v>0</v>
      </c>
      <c r="Q1133" s="6" t="b">
        <f t="shared" si="52"/>
        <v>0</v>
      </c>
      <c r="R1133" s="6" t="b">
        <f t="shared" si="53"/>
        <v>0</v>
      </c>
      <c r="S1133" s="6" t="b">
        <f>IF(P1133=1, SUM($P$1:P1133))</f>
        <v>0</v>
      </c>
    </row>
    <row r="1134" spans="1:19" x14ac:dyDescent="0.2">
      <c r="A1134" s="6">
        <v>1163</v>
      </c>
      <c r="B1134" s="6" t="s">
        <v>970</v>
      </c>
      <c r="C1134" s="6" t="s">
        <v>971</v>
      </c>
      <c r="D1134" s="6" t="s">
        <v>972</v>
      </c>
      <c r="E1134" s="6" t="s">
        <v>943</v>
      </c>
      <c r="F1134" s="6">
        <v>25015</v>
      </c>
      <c r="G1134" s="6">
        <v>3049493591</v>
      </c>
      <c r="H1134" s="6" t="s">
        <v>971</v>
      </c>
      <c r="I1134" s="6" t="s">
        <v>9137</v>
      </c>
      <c r="J1134" s="6">
        <v>0</v>
      </c>
      <c r="K1134" s="6" t="s">
        <v>8600</v>
      </c>
      <c r="L1134" s="6" t="s">
        <v>8973</v>
      </c>
      <c r="M1134" s="6">
        <v>1</v>
      </c>
      <c r="N1134" s="6" t="s">
        <v>8972</v>
      </c>
      <c r="O1134" s="2">
        <f>MATCH(A1134, 'combined matches'!A$1:A$4986,0)</f>
        <v>501</v>
      </c>
      <c r="P1134" s="6">
        <f t="shared" si="51"/>
        <v>0</v>
      </c>
      <c r="Q1134" s="6" t="b">
        <f t="shared" si="52"/>
        <v>0</v>
      </c>
      <c r="R1134" s="6" t="b">
        <f t="shared" si="53"/>
        <v>0</v>
      </c>
      <c r="S1134" s="6" t="b">
        <f>IF(P1134=1, SUM($P$1:P1134))</f>
        <v>0</v>
      </c>
    </row>
    <row r="1135" spans="1:19" x14ac:dyDescent="0.2">
      <c r="A1135" s="6">
        <v>1164</v>
      </c>
      <c r="B1135" s="6" t="s">
        <v>973</v>
      </c>
      <c r="C1135" s="6" t="s">
        <v>7546</v>
      </c>
      <c r="D1135" s="6" t="s">
        <v>951</v>
      </c>
      <c r="E1135" s="6" t="s">
        <v>943</v>
      </c>
      <c r="F1135" s="6">
        <v>25304</v>
      </c>
      <c r="G1135" s="6">
        <v>3042057535</v>
      </c>
      <c r="H1135" s="6" t="s">
        <v>11272</v>
      </c>
      <c r="I1135" s="6" t="s">
        <v>9138</v>
      </c>
      <c r="J1135" s="6">
        <v>0</v>
      </c>
      <c r="K1135" s="6" t="s">
        <v>8600</v>
      </c>
      <c r="L1135" s="6" t="s">
        <v>8973</v>
      </c>
      <c r="M1135" s="6">
        <v>1</v>
      </c>
      <c r="N1135" s="6" t="s">
        <v>8972</v>
      </c>
      <c r="O1135" s="2">
        <f>MATCH(A1135, 'combined matches'!A$1:A$4986,0)</f>
        <v>500</v>
      </c>
      <c r="P1135" s="6">
        <f t="shared" si="51"/>
        <v>0</v>
      </c>
      <c r="Q1135" s="6" t="b">
        <f t="shared" si="52"/>
        <v>0</v>
      </c>
      <c r="R1135" s="6" t="b">
        <f t="shared" si="53"/>
        <v>0</v>
      </c>
      <c r="S1135" s="6" t="b">
        <f>IF(P1135=1, SUM($P$1:P1135))</f>
        <v>0</v>
      </c>
    </row>
    <row r="1136" spans="1:19" x14ac:dyDescent="0.2">
      <c r="A1136" s="6">
        <v>1165</v>
      </c>
      <c r="B1136" s="6" t="s">
        <v>11273</v>
      </c>
      <c r="C1136" s="6" t="s">
        <v>11274</v>
      </c>
      <c r="D1136" s="6" t="s">
        <v>11276</v>
      </c>
      <c r="E1136" s="6" t="s">
        <v>943</v>
      </c>
      <c r="F1136" s="6">
        <v>26208</v>
      </c>
      <c r="G1136" s="6">
        <v>3042265725</v>
      </c>
      <c r="H1136" s="6" t="s">
        <v>11275</v>
      </c>
      <c r="I1136" s="6" t="s">
        <v>15875</v>
      </c>
      <c r="J1136" s="6">
        <v>0</v>
      </c>
      <c r="K1136" s="6" t="s">
        <v>8601</v>
      </c>
      <c r="L1136" s="6" t="s">
        <v>8973</v>
      </c>
      <c r="M1136" s="6">
        <v>1</v>
      </c>
      <c r="N1136" s="6" t="s">
        <v>11017</v>
      </c>
      <c r="O1136" s="2">
        <f>MATCH(A1136, 'combined matches'!A$1:A$4986,0)</f>
        <v>503</v>
      </c>
      <c r="P1136" s="6">
        <f t="shared" si="51"/>
        <v>0</v>
      </c>
      <c r="Q1136" s="6" t="b">
        <f t="shared" si="52"/>
        <v>0</v>
      </c>
      <c r="R1136" s="6" t="b">
        <f t="shared" si="53"/>
        <v>0</v>
      </c>
      <c r="S1136" s="6" t="b">
        <f>IF(P1136=1, SUM($P$1:P1136))</f>
        <v>0</v>
      </c>
    </row>
    <row r="1137" spans="1:19" x14ac:dyDescent="0.2">
      <c r="A1137" s="6">
        <v>1166</v>
      </c>
      <c r="B1137" s="6" t="s">
        <v>15876</v>
      </c>
      <c r="C1137" s="6" t="s">
        <v>15877</v>
      </c>
      <c r="D1137" s="6" t="s">
        <v>974</v>
      </c>
      <c r="E1137" s="6" t="s">
        <v>943</v>
      </c>
      <c r="F1137" s="6">
        <v>26651</v>
      </c>
      <c r="G1137" s="6">
        <v>3048721663</v>
      </c>
      <c r="H1137" s="6" t="s">
        <v>15878</v>
      </c>
      <c r="I1137" s="6" t="s">
        <v>15879</v>
      </c>
      <c r="J1137" s="6">
        <v>0</v>
      </c>
      <c r="K1137" s="6" t="s">
        <v>8601</v>
      </c>
      <c r="L1137" s="6" t="s">
        <v>8973</v>
      </c>
      <c r="M1137" s="6">
        <v>1</v>
      </c>
      <c r="N1137" s="6" t="s">
        <v>8972</v>
      </c>
      <c r="O1137" s="2" t="e">
        <f>MATCH(A1137, 'combined matches'!A$1:A$4986,0)</f>
        <v>#N/A</v>
      </c>
      <c r="P1137" s="6">
        <f t="shared" si="51"/>
        <v>1</v>
      </c>
      <c r="Q1137" s="6">
        <f t="shared" si="52"/>
        <v>1</v>
      </c>
      <c r="R1137" s="6" t="b">
        <f t="shared" si="53"/>
        <v>0</v>
      </c>
      <c r="S1137" s="6">
        <f>IF(P1137=1, SUM($P$1:P1137))</f>
        <v>643</v>
      </c>
    </row>
    <row r="1138" spans="1:19" x14ac:dyDescent="0.2">
      <c r="A1138" s="6">
        <v>1167</v>
      </c>
      <c r="B1138" s="6" t="s">
        <v>975</v>
      </c>
      <c r="C1138" s="6" t="s">
        <v>976</v>
      </c>
      <c r="D1138" s="6" t="s">
        <v>977</v>
      </c>
      <c r="E1138" s="6" t="s">
        <v>943</v>
      </c>
      <c r="F1138" s="6">
        <v>26266</v>
      </c>
      <c r="G1138" s="6">
        <v>3042263993</v>
      </c>
      <c r="H1138" s="6" t="s">
        <v>976</v>
      </c>
      <c r="I1138" s="6" t="s">
        <v>9139</v>
      </c>
      <c r="J1138" s="6">
        <v>0</v>
      </c>
      <c r="K1138" s="6" t="s">
        <v>8601</v>
      </c>
      <c r="L1138" s="6" t="s">
        <v>8975</v>
      </c>
      <c r="M1138" s="6">
        <v>1</v>
      </c>
      <c r="N1138" s="6" t="s">
        <v>8972</v>
      </c>
      <c r="O1138" s="2">
        <f>MATCH(A1138, 'combined matches'!A$1:A$4986,0)</f>
        <v>504</v>
      </c>
      <c r="P1138" s="6">
        <f t="shared" si="51"/>
        <v>0</v>
      </c>
      <c r="Q1138" s="6" t="b">
        <f t="shared" si="52"/>
        <v>0</v>
      </c>
      <c r="R1138" s="6" t="b">
        <f t="shared" si="53"/>
        <v>0</v>
      </c>
      <c r="S1138" s="6" t="b">
        <f>IF(P1138=1, SUM($P$1:P1138))</f>
        <v>0</v>
      </c>
    </row>
    <row r="1139" spans="1:19" x14ac:dyDescent="0.2">
      <c r="A1139" s="6">
        <v>1168</v>
      </c>
      <c r="B1139" s="6" t="s">
        <v>1443</v>
      </c>
      <c r="C1139" s="6" t="s">
        <v>15880</v>
      </c>
      <c r="D1139" s="6" t="s">
        <v>1012</v>
      </c>
      <c r="E1139" s="6" t="s">
        <v>943</v>
      </c>
      <c r="F1139" s="6">
        <v>25043</v>
      </c>
      <c r="G1139" s="6">
        <v>3045874269</v>
      </c>
      <c r="H1139" s="6" t="s">
        <v>15880</v>
      </c>
      <c r="I1139" s="6" t="s">
        <v>9239</v>
      </c>
      <c r="J1139" s="6">
        <v>0</v>
      </c>
      <c r="K1139" s="6" t="s">
        <v>15881</v>
      </c>
      <c r="L1139" s="6" t="s">
        <v>8975</v>
      </c>
      <c r="M1139" s="6">
        <v>0</v>
      </c>
      <c r="N1139" s="6" t="s">
        <v>11017</v>
      </c>
      <c r="O1139" s="2" t="e">
        <f>MATCH(A1139, 'combined matches'!A$1:A$4986,0)</f>
        <v>#N/A</v>
      </c>
      <c r="P1139" s="6">
        <f t="shared" si="51"/>
        <v>1</v>
      </c>
      <c r="Q1139" s="6">
        <f t="shared" si="52"/>
        <v>0</v>
      </c>
      <c r="R1139" s="6">
        <f t="shared" si="53"/>
        <v>1</v>
      </c>
      <c r="S1139" s="6">
        <f>IF(P1139=1, SUM($P$1:P1139))</f>
        <v>644</v>
      </c>
    </row>
    <row r="1140" spans="1:19" x14ac:dyDescent="0.2">
      <c r="A1140" s="6">
        <v>1169</v>
      </c>
      <c r="B1140" s="6" t="s">
        <v>11277</v>
      </c>
      <c r="C1140" s="6" t="s">
        <v>11278</v>
      </c>
      <c r="D1140" s="6" t="s">
        <v>11280</v>
      </c>
      <c r="E1140" s="6" t="s">
        <v>943</v>
      </c>
      <c r="F1140" s="6">
        <v>25801</v>
      </c>
      <c r="G1140" s="6">
        <v>3042551541</v>
      </c>
      <c r="H1140" s="6" t="s">
        <v>11279</v>
      </c>
      <c r="I1140" s="6" t="s">
        <v>15882</v>
      </c>
      <c r="J1140" s="6">
        <v>0</v>
      </c>
      <c r="K1140" s="6" t="s">
        <v>11281</v>
      </c>
      <c r="L1140" s="6" t="s">
        <v>8975</v>
      </c>
      <c r="M1140" s="6">
        <v>1</v>
      </c>
      <c r="N1140" s="6" t="s">
        <v>11017</v>
      </c>
      <c r="O1140" s="2">
        <f>MATCH(A1140, 'combined matches'!A$1:A$4986,0)</f>
        <v>484</v>
      </c>
      <c r="P1140" s="6">
        <f t="shared" si="51"/>
        <v>0</v>
      </c>
      <c r="Q1140" s="6" t="b">
        <f t="shared" si="52"/>
        <v>0</v>
      </c>
      <c r="R1140" s="6" t="b">
        <f t="shared" si="53"/>
        <v>0</v>
      </c>
      <c r="S1140" s="6" t="b">
        <f>IF(P1140=1, SUM($P$1:P1140))</f>
        <v>0</v>
      </c>
    </row>
    <row r="1141" spans="1:19" x14ac:dyDescent="0.2">
      <c r="A1141" s="6">
        <v>1170</v>
      </c>
      <c r="B1141" s="6" t="s">
        <v>11282</v>
      </c>
      <c r="C1141" s="6" t="s">
        <v>11283</v>
      </c>
      <c r="D1141" s="6" t="s">
        <v>2985</v>
      </c>
      <c r="E1141" s="6" t="s">
        <v>943</v>
      </c>
      <c r="F1141" s="6">
        <v>26456</v>
      </c>
      <c r="G1141" s="6">
        <v>3048731531</v>
      </c>
      <c r="H1141" s="6" t="s">
        <v>11283</v>
      </c>
      <c r="I1141" s="6" t="s">
        <v>15883</v>
      </c>
      <c r="J1141" s="6">
        <v>0</v>
      </c>
      <c r="K1141" s="6" t="s">
        <v>11284</v>
      </c>
      <c r="L1141" s="6" t="s">
        <v>8975</v>
      </c>
      <c r="M1141" s="6">
        <v>0</v>
      </c>
      <c r="N1141" s="6" t="s">
        <v>11017</v>
      </c>
      <c r="O1141" s="2">
        <f>MATCH(A1141, 'combined matches'!A$1:A$4986,0)</f>
        <v>517</v>
      </c>
      <c r="P1141" s="6">
        <f t="shared" si="51"/>
        <v>0</v>
      </c>
      <c r="Q1141" s="6" t="b">
        <f t="shared" si="52"/>
        <v>0</v>
      </c>
      <c r="R1141" s="6" t="b">
        <f t="shared" si="53"/>
        <v>0</v>
      </c>
      <c r="S1141" s="6" t="b">
        <f>IF(P1141=1, SUM($P$1:P1141))</f>
        <v>0</v>
      </c>
    </row>
    <row r="1142" spans="1:19" x14ac:dyDescent="0.2">
      <c r="A1142" s="6">
        <v>1171</v>
      </c>
      <c r="B1142" s="6" t="s">
        <v>15884</v>
      </c>
      <c r="C1142" s="6" t="s">
        <v>15885</v>
      </c>
      <c r="D1142" s="6" t="s">
        <v>15886</v>
      </c>
      <c r="E1142" s="6" t="s">
        <v>943</v>
      </c>
      <c r="F1142" s="6">
        <v>26378</v>
      </c>
      <c r="G1142" s="6">
        <v>3048847880</v>
      </c>
      <c r="H1142" s="6" t="s">
        <v>15887</v>
      </c>
      <c r="I1142" s="6" t="s">
        <v>15884</v>
      </c>
      <c r="J1142" s="6">
        <v>0</v>
      </c>
      <c r="K1142" s="6" t="s">
        <v>15888</v>
      </c>
      <c r="L1142" s="6" t="s">
        <v>8977</v>
      </c>
      <c r="M1142" s="6">
        <v>0</v>
      </c>
      <c r="N1142" s="6" t="s">
        <v>11017</v>
      </c>
      <c r="O1142" s="2" t="e">
        <f>MATCH(A1142, 'combined matches'!A$1:A$4986,0)</f>
        <v>#N/A</v>
      </c>
      <c r="P1142" s="6">
        <f t="shared" si="51"/>
        <v>1</v>
      </c>
      <c r="Q1142" s="6">
        <f t="shared" si="52"/>
        <v>0</v>
      </c>
      <c r="R1142" s="6">
        <f t="shared" si="53"/>
        <v>1</v>
      </c>
      <c r="S1142" s="6">
        <f>IF(P1142=1, SUM($P$1:P1142))</f>
        <v>645</v>
      </c>
    </row>
    <row r="1143" spans="1:19" x14ac:dyDescent="0.2">
      <c r="A1143" s="6">
        <v>1172</v>
      </c>
      <c r="B1143" s="6" t="s">
        <v>11285</v>
      </c>
      <c r="C1143" s="6" t="s">
        <v>11286</v>
      </c>
      <c r="D1143" s="6" t="s">
        <v>978</v>
      </c>
      <c r="E1143" s="6" t="s">
        <v>943</v>
      </c>
      <c r="F1143" s="6">
        <v>26351</v>
      </c>
      <c r="G1143" s="6">
        <v>3044623415</v>
      </c>
      <c r="H1143" s="6" t="s">
        <v>11287</v>
      </c>
      <c r="I1143" s="6" t="s">
        <v>15889</v>
      </c>
      <c r="J1143" s="6">
        <v>0</v>
      </c>
      <c r="K1143" s="6" t="s">
        <v>11288</v>
      </c>
      <c r="L1143" s="6" t="s">
        <v>8975</v>
      </c>
      <c r="M1143" s="6">
        <v>0</v>
      </c>
      <c r="N1143" s="6" t="s">
        <v>11017</v>
      </c>
      <c r="O1143" s="2">
        <f>MATCH(A1143, 'combined matches'!A$1:A$4986,0)</f>
        <v>526</v>
      </c>
      <c r="P1143" s="6">
        <f t="shared" si="51"/>
        <v>0</v>
      </c>
      <c r="Q1143" s="6" t="b">
        <f t="shared" si="52"/>
        <v>0</v>
      </c>
      <c r="R1143" s="6" t="b">
        <f t="shared" si="53"/>
        <v>0</v>
      </c>
      <c r="S1143" s="6" t="b">
        <f>IF(P1143=1, SUM($P$1:P1143))</f>
        <v>0</v>
      </c>
    </row>
    <row r="1144" spans="1:19" x14ac:dyDescent="0.2">
      <c r="A1144" s="6">
        <v>1173</v>
      </c>
      <c r="B1144" s="6" t="s">
        <v>15890</v>
      </c>
      <c r="C1144" s="6" t="s">
        <v>15891</v>
      </c>
      <c r="D1144" s="6" t="s">
        <v>978</v>
      </c>
      <c r="E1144" s="6" t="s">
        <v>943</v>
      </c>
      <c r="F1144" s="6">
        <v>26351</v>
      </c>
      <c r="G1144" s="6">
        <v>3044627361</v>
      </c>
      <c r="H1144" s="6" t="s">
        <v>15891</v>
      </c>
      <c r="I1144" s="6" t="s">
        <v>15890</v>
      </c>
      <c r="J1144" s="6">
        <v>0</v>
      </c>
      <c r="K1144" s="6" t="s">
        <v>11288</v>
      </c>
      <c r="L1144" s="6" t="s">
        <v>8979</v>
      </c>
      <c r="M1144" s="6">
        <v>1</v>
      </c>
      <c r="N1144" s="6" t="s">
        <v>8972</v>
      </c>
      <c r="O1144" s="2" t="e">
        <f>MATCH(A1144, 'combined matches'!A$1:A$4986,0)</f>
        <v>#N/A</v>
      </c>
      <c r="P1144" s="6">
        <f t="shared" si="51"/>
        <v>1</v>
      </c>
      <c r="Q1144" s="6">
        <f t="shared" si="52"/>
        <v>1</v>
      </c>
      <c r="R1144" s="6" t="b">
        <f t="shared" si="53"/>
        <v>0</v>
      </c>
      <c r="S1144" s="6">
        <f>IF(P1144=1, SUM($P$1:P1144))</f>
        <v>646</v>
      </c>
    </row>
    <row r="1145" spans="1:19" x14ac:dyDescent="0.2">
      <c r="A1145" s="6">
        <v>1174</v>
      </c>
      <c r="B1145" s="6" t="s">
        <v>1279</v>
      </c>
      <c r="C1145" s="6" t="s">
        <v>13111</v>
      </c>
      <c r="D1145" s="6" t="s">
        <v>13112</v>
      </c>
      <c r="E1145" s="6" t="s">
        <v>943</v>
      </c>
      <c r="F1145" s="6">
        <v>26354</v>
      </c>
      <c r="G1145" s="6">
        <v>3042651288</v>
      </c>
      <c r="H1145" s="6" t="s">
        <v>13111</v>
      </c>
      <c r="I1145" s="6" t="s">
        <v>9267</v>
      </c>
      <c r="J1145" s="6">
        <v>0</v>
      </c>
      <c r="K1145" s="6" t="s">
        <v>13113</v>
      </c>
      <c r="L1145" s="6" t="s">
        <v>8975</v>
      </c>
      <c r="M1145" s="6">
        <v>0</v>
      </c>
      <c r="N1145" s="6" t="s">
        <v>11017</v>
      </c>
      <c r="O1145" s="2">
        <f>MATCH(A1145, 'combined matches'!A$1:A$4986,0)</f>
        <v>527</v>
      </c>
      <c r="P1145" s="6">
        <f t="shared" si="51"/>
        <v>0</v>
      </c>
      <c r="Q1145" s="6" t="b">
        <f t="shared" si="52"/>
        <v>0</v>
      </c>
      <c r="R1145" s="6" t="b">
        <f t="shared" si="53"/>
        <v>0</v>
      </c>
      <c r="S1145" s="6" t="b">
        <f>IF(P1145=1, SUM($P$1:P1145))</f>
        <v>0</v>
      </c>
    </row>
    <row r="1146" spans="1:19" x14ac:dyDescent="0.2">
      <c r="A1146" s="6">
        <v>1175</v>
      </c>
      <c r="B1146" s="6" t="s">
        <v>1547</v>
      </c>
      <c r="C1146" s="6" t="s">
        <v>11289</v>
      </c>
      <c r="D1146" s="6" t="s">
        <v>751</v>
      </c>
      <c r="E1146" s="6" t="s">
        <v>943</v>
      </c>
      <c r="F1146" s="6">
        <v>26847</v>
      </c>
      <c r="G1146" s="6">
        <v>3042574922</v>
      </c>
      <c r="H1146" s="6" t="s">
        <v>11290</v>
      </c>
      <c r="I1146" s="6" t="s">
        <v>9276</v>
      </c>
      <c r="J1146" s="6">
        <v>0</v>
      </c>
      <c r="K1146" s="6" t="s">
        <v>11291</v>
      </c>
      <c r="L1146" s="6" t="s">
        <v>8975</v>
      </c>
      <c r="M1146" s="6">
        <v>0</v>
      </c>
      <c r="N1146" s="6" t="s">
        <v>11017</v>
      </c>
      <c r="O1146" s="2">
        <f>MATCH(A1146, 'combined matches'!A$1:A$4986,0)</f>
        <v>528</v>
      </c>
      <c r="P1146" s="6">
        <f t="shared" si="51"/>
        <v>0</v>
      </c>
      <c r="Q1146" s="6" t="b">
        <f t="shared" si="52"/>
        <v>0</v>
      </c>
      <c r="R1146" s="6" t="b">
        <f t="shared" si="53"/>
        <v>0</v>
      </c>
      <c r="S1146" s="6" t="b">
        <f>IF(P1146=1, SUM($P$1:P1146))</f>
        <v>0</v>
      </c>
    </row>
    <row r="1147" spans="1:19" x14ac:dyDescent="0.2">
      <c r="A1147" s="6">
        <v>1176</v>
      </c>
      <c r="B1147" s="6" t="s">
        <v>11292</v>
      </c>
      <c r="C1147" s="6" t="s">
        <v>11293</v>
      </c>
      <c r="D1147" s="6" t="s">
        <v>11295</v>
      </c>
      <c r="E1147" s="6" t="s">
        <v>943</v>
      </c>
      <c r="F1147" s="6">
        <v>24970</v>
      </c>
      <c r="G1147" s="6">
        <v>3046451787</v>
      </c>
      <c r="H1147" s="6" t="s">
        <v>11294</v>
      </c>
      <c r="I1147" s="6" t="s">
        <v>15892</v>
      </c>
      <c r="J1147" s="6">
        <v>0</v>
      </c>
      <c r="K1147" s="6" t="s">
        <v>11296</v>
      </c>
      <c r="L1147" s="6" t="s">
        <v>8975</v>
      </c>
      <c r="M1147" s="6">
        <v>0</v>
      </c>
      <c r="N1147" s="6" t="s">
        <v>11017</v>
      </c>
      <c r="O1147" s="2">
        <f>MATCH(A1147, 'combined matches'!A$1:A$4986,0)</f>
        <v>529</v>
      </c>
      <c r="P1147" s="6">
        <f t="shared" si="51"/>
        <v>0</v>
      </c>
      <c r="Q1147" s="6" t="b">
        <f t="shared" si="52"/>
        <v>0</v>
      </c>
      <c r="R1147" s="6" t="b">
        <f t="shared" si="53"/>
        <v>0</v>
      </c>
      <c r="S1147" s="6" t="b">
        <f>IF(P1147=1, SUM($P$1:P1147))</f>
        <v>0</v>
      </c>
    </row>
    <row r="1148" spans="1:19" x14ac:dyDescent="0.2">
      <c r="A1148" s="6">
        <v>1177</v>
      </c>
      <c r="B1148" s="6" t="s">
        <v>15893</v>
      </c>
      <c r="C1148" s="6" t="s">
        <v>15894</v>
      </c>
      <c r="D1148" s="6" t="s">
        <v>53</v>
      </c>
      <c r="E1148" s="6" t="s">
        <v>943</v>
      </c>
      <c r="F1148" s="6">
        <v>26704</v>
      </c>
      <c r="G1148" s="6">
        <v>3044969640</v>
      </c>
      <c r="H1148" s="6" t="s">
        <v>15895</v>
      </c>
      <c r="I1148" s="6" t="s">
        <v>15896</v>
      </c>
      <c r="J1148" s="6">
        <v>0</v>
      </c>
      <c r="K1148" s="6" t="s">
        <v>15897</v>
      </c>
      <c r="L1148" s="6" t="s">
        <v>8975</v>
      </c>
      <c r="M1148" s="6">
        <v>0</v>
      </c>
      <c r="N1148" s="6" t="s">
        <v>11017</v>
      </c>
      <c r="O1148" s="2" t="e">
        <f>MATCH(A1148, 'combined matches'!A$1:A$4986,0)</f>
        <v>#N/A</v>
      </c>
      <c r="P1148" s="6">
        <f t="shared" si="51"/>
        <v>1</v>
      </c>
      <c r="Q1148" s="6">
        <f t="shared" si="52"/>
        <v>0</v>
      </c>
      <c r="R1148" s="6">
        <f t="shared" si="53"/>
        <v>1</v>
      </c>
      <c r="S1148" s="6">
        <f>IF(P1148=1, SUM($P$1:P1148))</f>
        <v>647</v>
      </c>
    </row>
    <row r="1149" spans="1:19" x14ac:dyDescent="0.2">
      <c r="A1149" s="6">
        <v>1178</v>
      </c>
      <c r="B1149" s="6" t="s">
        <v>1467</v>
      </c>
      <c r="C1149" s="6" t="s">
        <v>11297</v>
      </c>
      <c r="D1149" s="6" t="s">
        <v>11299</v>
      </c>
      <c r="E1149" s="6" t="s">
        <v>943</v>
      </c>
      <c r="F1149" s="6">
        <v>26047</v>
      </c>
      <c r="G1149" s="6">
        <v>3045643343</v>
      </c>
      <c r="H1149" s="6" t="s">
        <v>11298</v>
      </c>
      <c r="I1149" s="6" t="s">
        <v>9246</v>
      </c>
      <c r="J1149" s="6">
        <v>0</v>
      </c>
      <c r="K1149" s="6" t="s">
        <v>11300</v>
      </c>
      <c r="L1149" s="6" t="s">
        <v>8975</v>
      </c>
      <c r="M1149" s="6">
        <v>0</v>
      </c>
      <c r="N1149" s="6" t="s">
        <v>11017</v>
      </c>
      <c r="O1149" s="2">
        <f>MATCH(A1149, 'combined matches'!A$1:A$4986,0)</f>
        <v>530</v>
      </c>
      <c r="P1149" s="6">
        <f t="shared" si="51"/>
        <v>0</v>
      </c>
      <c r="Q1149" s="6" t="b">
        <f t="shared" si="52"/>
        <v>0</v>
      </c>
      <c r="R1149" s="6" t="b">
        <f t="shared" si="53"/>
        <v>0</v>
      </c>
      <c r="S1149" s="6" t="b">
        <f>IF(P1149=1, SUM($P$1:P1149))</f>
        <v>0</v>
      </c>
    </row>
    <row r="1150" spans="1:19" x14ac:dyDescent="0.2">
      <c r="A1150" s="6">
        <v>1179</v>
      </c>
      <c r="B1150" s="6" t="s">
        <v>11301</v>
      </c>
      <c r="C1150" s="6" t="s">
        <v>11302</v>
      </c>
      <c r="D1150" s="6" t="s">
        <v>11304</v>
      </c>
      <c r="E1150" s="6" t="s">
        <v>943</v>
      </c>
      <c r="F1150" s="6">
        <v>26836</v>
      </c>
      <c r="G1150" s="6">
        <v>3045306355</v>
      </c>
      <c r="H1150" s="6" t="s">
        <v>11303</v>
      </c>
      <c r="I1150" s="6" t="s">
        <v>15898</v>
      </c>
      <c r="J1150" s="6">
        <v>0</v>
      </c>
      <c r="K1150" s="6" t="s">
        <v>11305</v>
      </c>
      <c r="L1150" s="6" t="s">
        <v>8975</v>
      </c>
      <c r="M1150" s="6">
        <v>0</v>
      </c>
      <c r="N1150" s="6" t="s">
        <v>11017</v>
      </c>
      <c r="O1150" s="2">
        <f>MATCH(A1150, 'combined matches'!A$1:A$4986,0)</f>
        <v>531</v>
      </c>
      <c r="P1150" s="6">
        <f t="shared" si="51"/>
        <v>0</v>
      </c>
      <c r="Q1150" s="6" t="b">
        <f t="shared" si="52"/>
        <v>0</v>
      </c>
      <c r="R1150" s="6" t="b">
        <f t="shared" si="53"/>
        <v>0</v>
      </c>
      <c r="S1150" s="6" t="b">
        <f>IF(P1150=1, SUM($P$1:P1150))</f>
        <v>0</v>
      </c>
    </row>
    <row r="1151" spans="1:19" x14ac:dyDescent="0.2">
      <c r="A1151" s="6">
        <v>1180</v>
      </c>
      <c r="B1151" s="6" t="s">
        <v>11306</v>
      </c>
      <c r="C1151" s="6" t="s">
        <v>11307</v>
      </c>
      <c r="D1151" s="6" t="s">
        <v>1022</v>
      </c>
      <c r="E1151" s="6" t="s">
        <v>943</v>
      </c>
      <c r="F1151" s="6">
        <v>26301</v>
      </c>
      <c r="G1151" s="6">
        <v>3046239308</v>
      </c>
      <c r="H1151" s="6" t="s">
        <v>11307</v>
      </c>
      <c r="I1151" s="6" t="s">
        <v>15899</v>
      </c>
      <c r="J1151" s="6">
        <v>0</v>
      </c>
      <c r="K1151" s="6" t="s">
        <v>11308</v>
      </c>
      <c r="L1151" s="6" t="s">
        <v>8975</v>
      </c>
      <c r="M1151" s="6">
        <v>0</v>
      </c>
      <c r="N1151" s="6" t="s">
        <v>11017</v>
      </c>
      <c r="O1151" s="2">
        <f>MATCH(A1151, 'combined matches'!A$1:A$4986,0)</f>
        <v>532</v>
      </c>
      <c r="P1151" s="6">
        <f t="shared" si="51"/>
        <v>0</v>
      </c>
      <c r="Q1151" s="6" t="b">
        <f t="shared" si="52"/>
        <v>0</v>
      </c>
      <c r="R1151" s="6" t="b">
        <f t="shared" si="53"/>
        <v>0</v>
      </c>
      <c r="S1151" s="6" t="b">
        <f>IF(P1151=1, SUM($P$1:P1151))</f>
        <v>0</v>
      </c>
    </row>
    <row r="1152" spans="1:19" x14ac:dyDescent="0.2">
      <c r="A1152" s="6">
        <v>1181</v>
      </c>
      <c r="B1152" s="6" t="s">
        <v>11309</v>
      </c>
      <c r="C1152" s="6" t="s">
        <v>11311</v>
      </c>
      <c r="D1152" s="6" t="s">
        <v>11313</v>
      </c>
      <c r="E1152" s="6" t="s">
        <v>943</v>
      </c>
      <c r="F1152" s="6">
        <v>25209</v>
      </c>
      <c r="G1152" s="6">
        <v>3048541321</v>
      </c>
      <c r="H1152" s="6" t="s">
        <v>11312</v>
      </c>
      <c r="I1152" s="6" t="s">
        <v>15900</v>
      </c>
      <c r="J1152" s="6">
        <v>0</v>
      </c>
      <c r="K1152" s="6" t="s">
        <v>11314</v>
      </c>
      <c r="L1152" s="6" t="s">
        <v>8973</v>
      </c>
      <c r="M1152" s="6">
        <v>1</v>
      </c>
      <c r="N1152" s="6" t="s">
        <v>11017</v>
      </c>
      <c r="O1152" s="2">
        <f>MATCH(A1152, 'combined matches'!A$1:A$4986,0)</f>
        <v>533</v>
      </c>
      <c r="P1152" s="6">
        <f t="shared" si="51"/>
        <v>0</v>
      </c>
      <c r="Q1152" s="6" t="b">
        <f t="shared" si="52"/>
        <v>0</v>
      </c>
      <c r="R1152" s="6" t="b">
        <f t="shared" si="53"/>
        <v>0</v>
      </c>
      <c r="S1152" s="6" t="b">
        <f>IF(P1152=1, SUM($P$1:P1152))</f>
        <v>0</v>
      </c>
    </row>
    <row r="1153" spans="1:19" x14ac:dyDescent="0.2">
      <c r="A1153" s="6">
        <v>1182</v>
      </c>
      <c r="B1153" s="6" t="s">
        <v>15901</v>
      </c>
      <c r="C1153" s="6" t="s">
        <v>15902</v>
      </c>
      <c r="D1153" s="6" t="s">
        <v>15903</v>
      </c>
      <c r="E1153" s="6" t="s">
        <v>943</v>
      </c>
      <c r="F1153" s="6">
        <v>24870</v>
      </c>
      <c r="G1153" s="6">
        <v>3046826246</v>
      </c>
      <c r="H1153" s="6" t="s">
        <v>15904</v>
      </c>
      <c r="I1153" s="6" t="s">
        <v>15905</v>
      </c>
      <c r="J1153" s="6">
        <v>0</v>
      </c>
      <c r="K1153" s="6" t="s">
        <v>11314</v>
      </c>
      <c r="L1153" s="6" t="s">
        <v>8973</v>
      </c>
      <c r="M1153" s="6">
        <v>1</v>
      </c>
      <c r="N1153" s="6" t="s">
        <v>8972</v>
      </c>
      <c r="O1153" s="2" t="e">
        <f>MATCH(A1153, 'combined matches'!A$1:A$4986,0)</f>
        <v>#N/A</v>
      </c>
      <c r="P1153" s="6">
        <f t="shared" si="51"/>
        <v>1</v>
      </c>
      <c r="Q1153" s="6">
        <f t="shared" si="52"/>
        <v>1</v>
      </c>
      <c r="R1153" s="6" t="b">
        <f t="shared" si="53"/>
        <v>0</v>
      </c>
      <c r="S1153" s="6">
        <f>IF(P1153=1, SUM($P$1:P1153))</f>
        <v>648</v>
      </c>
    </row>
    <row r="1154" spans="1:19" x14ac:dyDescent="0.2">
      <c r="A1154" s="6">
        <v>1183</v>
      </c>
      <c r="B1154" s="6" t="s">
        <v>1222</v>
      </c>
      <c r="C1154" s="6" t="s">
        <v>11315</v>
      </c>
      <c r="D1154" s="6" t="s">
        <v>1060</v>
      </c>
      <c r="E1154" s="6" t="s">
        <v>943</v>
      </c>
      <c r="F1154" s="6">
        <v>25271</v>
      </c>
      <c r="G1154" s="6">
        <v>3043722634</v>
      </c>
      <c r="H1154" s="6" t="s">
        <v>11316</v>
      </c>
      <c r="I1154" s="6" t="s">
        <v>9184</v>
      </c>
      <c r="J1154" s="6">
        <v>0</v>
      </c>
      <c r="K1154" s="6" t="s">
        <v>11317</v>
      </c>
      <c r="L1154" s="6" t="s">
        <v>8975</v>
      </c>
      <c r="M1154" s="6">
        <v>0</v>
      </c>
      <c r="N1154" s="6" t="s">
        <v>11017</v>
      </c>
      <c r="O1154" s="2">
        <f>MATCH(A1154, 'combined matches'!A$1:A$4986,0)</f>
        <v>534</v>
      </c>
      <c r="P1154" s="6">
        <f t="shared" ref="P1154:P1217" si="54">IF(ISNA(O1154),1,0)</f>
        <v>0</v>
      </c>
      <c r="Q1154" s="6" t="b">
        <f t="shared" si="52"/>
        <v>0</v>
      </c>
      <c r="R1154" s="6" t="b">
        <f t="shared" si="53"/>
        <v>0</v>
      </c>
      <c r="S1154" s="6" t="b">
        <f>IF(P1154=1, SUM($P$1:P1154))</f>
        <v>0</v>
      </c>
    </row>
    <row r="1155" spans="1:19" x14ac:dyDescent="0.2">
      <c r="A1155" s="6">
        <v>1184</v>
      </c>
      <c r="B1155" s="6" t="s">
        <v>1186</v>
      </c>
      <c r="C1155" s="6" t="s">
        <v>11318</v>
      </c>
      <c r="D1155" s="6" t="s">
        <v>11320</v>
      </c>
      <c r="E1155" s="6" t="s">
        <v>943</v>
      </c>
      <c r="F1155" s="6">
        <v>25430</v>
      </c>
      <c r="G1155" s="6">
        <v>3047288416</v>
      </c>
      <c r="H1155" s="6" t="s">
        <v>11319</v>
      </c>
      <c r="I1155" s="6" t="s">
        <v>9926</v>
      </c>
      <c r="J1155" s="6">
        <v>0</v>
      </c>
      <c r="K1155" s="6" t="s">
        <v>8843</v>
      </c>
      <c r="L1155" s="6" t="s">
        <v>8975</v>
      </c>
      <c r="M1155" s="6">
        <v>0</v>
      </c>
      <c r="N1155" s="6" t="s">
        <v>11017</v>
      </c>
      <c r="O1155" s="2">
        <f>MATCH(A1155, 'combined matches'!A$1:A$4986,0)</f>
        <v>535</v>
      </c>
      <c r="P1155" s="6">
        <f t="shared" si="54"/>
        <v>0</v>
      </c>
      <c r="Q1155" s="6" t="b">
        <f t="shared" ref="Q1155:Q1218" si="55">IF(P1155=1,IF(N1155="service site", 1, 0))</f>
        <v>0</v>
      </c>
      <c r="R1155" s="6" t="b">
        <f t="shared" ref="R1155:R1218" si="56">IF(Q1155=0, IF(K1155=K1156, 0, 1))</f>
        <v>0</v>
      </c>
      <c r="S1155" s="6" t="b">
        <f>IF(P1155=1, SUM($P$1:P1155))</f>
        <v>0</v>
      </c>
    </row>
    <row r="1156" spans="1:19" x14ac:dyDescent="0.2">
      <c r="A1156" s="6">
        <v>1185</v>
      </c>
      <c r="B1156" s="6" t="s">
        <v>15906</v>
      </c>
      <c r="C1156" s="6" t="s">
        <v>950</v>
      </c>
      <c r="D1156" s="6" t="s">
        <v>951</v>
      </c>
      <c r="E1156" s="6" t="s">
        <v>943</v>
      </c>
      <c r="F1156" s="6">
        <v>25301</v>
      </c>
      <c r="G1156" s="6">
        <v>3043488080</v>
      </c>
      <c r="H1156" s="6" t="s">
        <v>7897</v>
      </c>
      <c r="I1156" s="6" t="s">
        <v>15907</v>
      </c>
      <c r="J1156" s="6">
        <v>0</v>
      </c>
      <c r="K1156" s="6" t="s">
        <v>15908</v>
      </c>
      <c r="L1156" s="6" t="s">
        <v>8975</v>
      </c>
      <c r="M1156" s="6">
        <v>0</v>
      </c>
      <c r="N1156" s="6" t="s">
        <v>11017</v>
      </c>
      <c r="O1156" s="2" t="e">
        <f>MATCH(A1156, 'combined matches'!A$1:A$4986,0)</f>
        <v>#N/A</v>
      </c>
      <c r="P1156" s="6">
        <f t="shared" si="54"/>
        <v>1</v>
      </c>
      <c r="Q1156" s="6">
        <f t="shared" si="55"/>
        <v>0</v>
      </c>
      <c r="R1156" s="6">
        <f t="shared" si="56"/>
        <v>0</v>
      </c>
      <c r="S1156" s="6">
        <f>IF(P1156=1, SUM($P$1:P1156))</f>
        <v>649</v>
      </c>
    </row>
    <row r="1157" spans="1:19" x14ac:dyDescent="0.2">
      <c r="A1157" s="6">
        <v>1186</v>
      </c>
      <c r="B1157" s="6" t="s">
        <v>15909</v>
      </c>
      <c r="C1157" s="6" t="s">
        <v>15910</v>
      </c>
      <c r="D1157" s="6" t="s">
        <v>12759</v>
      </c>
      <c r="E1157" s="6" t="s">
        <v>943</v>
      </c>
      <c r="F1157" s="6">
        <v>25213</v>
      </c>
      <c r="G1157" s="6">
        <v>3047572541</v>
      </c>
      <c r="H1157" s="6" t="s">
        <v>15910</v>
      </c>
      <c r="I1157" s="6" t="s">
        <v>15911</v>
      </c>
      <c r="J1157" s="6">
        <v>0</v>
      </c>
      <c r="K1157" s="6" t="s">
        <v>15908</v>
      </c>
      <c r="L1157" s="6" t="s">
        <v>8976</v>
      </c>
      <c r="M1157" s="6">
        <v>1</v>
      </c>
      <c r="N1157" s="6" t="s">
        <v>8972</v>
      </c>
      <c r="O1157" s="2" t="e">
        <f>MATCH(A1157, 'combined matches'!A$1:A$4986,0)</f>
        <v>#N/A</v>
      </c>
      <c r="P1157" s="6">
        <f t="shared" si="54"/>
        <v>1</v>
      </c>
      <c r="Q1157" s="6">
        <f t="shared" si="55"/>
        <v>1</v>
      </c>
      <c r="R1157" s="6" t="b">
        <f t="shared" si="56"/>
        <v>0</v>
      </c>
      <c r="S1157" s="6">
        <f>IF(P1157=1, SUM($P$1:P1157))</f>
        <v>650</v>
      </c>
    </row>
    <row r="1158" spans="1:19" x14ac:dyDescent="0.2">
      <c r="A1158" s="6">
        <v>1187</v>
      </c>
      <c r="B1158" s="6" t="s">
        <v>1344</v>
      </c>
      <c r="C1158" s="6" t="s">
        <v>11321</v>
      </c>
      <c r="D1158" s="6" t="s">
        <v>11323</v>
      </c>
      <c r="E1158" s="6" t="s">
        <v>943</v>
      </c>
      <c r="F1158" s="6">
        <v>25523</v>
      </c>
      <c r="G1158" s="6">
        <v>3048243330</v>
      </c>
      <c r="H1158" s="6" t="s">
        <v>11322</v>
      </c>
      <c r="I1158" s="6" t="s">
        <v>9209</v>
      </c>
      <c r="J1158" s="6">
        <v>0</v>
      </c>
      <c r="K1158" s="6" t="s">
        <v>11324</v>
      </c>
      <c r="L1158" s="6" t="s">
        <v>8975</v>
      </c>
      <c r="M1158" s="6">
        <v>0</v>
      </c>
      <c r="N1158" s="6" t="s">
        <v>11017</v>
      </c>
      <c r="O1158" s="2">
        <f>MATCH(A1158, 'combined matches'!A$1:A$4986,0)</f>
        <v>537</v>
      </c>
      <c r="P1158" s="6">
        <f t="shared" si="54"/>
        <v>0</v>
      </c>
      <c r="Q1158" s="6" t="b">
        <f t="shared" si="55"/>
        <v>0</v>
      </c>
      <c r="R1158" s="6" t="b">
        <f t="shared" si="56"/>
        <v>0</v>
      </c>
      <c r="S1158" s="6" t="b">
        <f>IF(P1158=1, SUM($P$1:P1158))</f>
        <v>0</v>
      </c>
    </row>
    <row r="1159" spans="1:19" x14ac:dyDescent="0.2">
      <c r="A1159" s="6">
        <v>1188</v>
      </c>
      <c r="B1159" s="6" t="s">
        <v>11325</v>
      </c>
      <c r="C1159" s="6" t="s">
        <v>11326</v>
      </c>
      <c r="D1159" s="6" t="s">
        <v>11323</v>
      </c>
      <c r="E1159" s="6" t="s">
        <v>943</v>
      </c>
      <c r="F1159" s="6">
        <v>25523</v>
      </c>
      <c r="G1159" s="6">
        <v>3048245806</v>
      </c>
      <c r="H1159" s="6" t="s">
        <v>11327</v>
      </c>
      <c r="I1159" s="6" t="s">
        <v>15912</v>
      </c>
      <c r="J1159" s="6">
        <v>0</v>
      </c>
      <c r="K1159" s="6" t="s">
        <v>8602</v>
      </c>
      <c r="L1159" s="6" t="s">
        <v>8973</v>
      </c>
      <c r="M1159" s="6">
        <v>1</v>
      </c>
      <c r="N1159" s="6" t="s">
        <v>11017</v>
      </c>
      <c r="O1159" s="2">
        <f>MATCH(A1159, 'combined matches'!A$1:A$4986,0)</f>
        <v>538</v>
      </c>
      <c r="P1159" s="6">
        <f t="shared" si="54"/>
        <v>0</v>
      </c>
      <c r="Q1159" s="6" t="b">
        <f t="shared" si="55"/>
        <v>0</v>
      </c>
      <c r="R1159" s="6" t="b">
        <f t="shared" si="56"/>
        <v>0</v>
      </c>
      <c r="S1159" s="6" t="b">
        <f>IF(P1159=1, SUM($P$1:P1159))</f>
        <v>0</v>
      </c>
    </row>
    <row r="1160" spans="1:19" x14ac:dyDescent="0.2">
      <c r="A1160" s="6">
        <v>1189</v>
      </c>
      <c r="B1160" s="6" t="s">
        <v>15913</v>
      </c>
      <c r="C1160" s="6" t="s">
        <v>15914</v>
      </c>
      <c r="D1160" s="6" t="s">
        <v>15915</v>
      </c>
      <c r="E1160" s="6" t="s">
        <v>943</v>
      </c>
      <c r="F1160" s="6">
        <v>25635</v>
      </c>
      <c r="G1160" s="6">
        <v>3045838585</v>
      </c>
      <c r="H1160" s="6" t="s">
        <v>15916</v>
      </c>
      <c r="I1160" s="6" t="s">
        <v>15917</v>
      </c>
      <c r="J1160" s="6">
        <v>0</v>
      </c>
      <c r="K1160" s="6" t="s">
        <v>8602</v>
      </c>
      <c r="L1160" s="6" t="s">
        <v>8973</v>
      </c>
      <c r="M1160" s="6">
        <v>1</v>
      </c>
      <c r="N1160" s="6" t="s">
        <v>8972</v>
      </c>
      <c r="O1160" s="2" t="e">
        <f>MATCH(A1160, 'combined matches'!A$1:A$4986,0)</f>
        <v>#N/A</v>
      </c>
      <c r="P1160" s="6">
        <f t="shared" si="54"/>
        <v>1</v>
      </c>
      <c r="Q1160" s="6">
        <f t="shared" si="55"/>
        <v>1</v>
      </c>
      <c r="R1160" s="6" t="b">
        <f t="shared" si="56"/>
        <v>0</v>
      </c>
      <c r="S1160" s="6">
        <f>IF(P1160=1, SUM($P$1:P1160))</f>
        <v>651</v>
      </c>
    </row>
    <row r="1161" spans="1:19" x14ac:dyDescent="0.2">
      <c r="A1161" s="6">
        <v>1190</v>
      </c>
      <c r="B1161" s="6" t="s">
        <v>979</v>
      </c>
      <c r="C1161" s="6" t="s">
        <v>980</v>
      </c>
      <c r="D1161" s="6" t="s">
        <v>981</v>
      </c>
      <c r="E1161" s="6" t="s">
        <v>943</v>
      </c>
      <c r="F1161" s="6">
        <v>25621</v>
      </c>
      <c r="G1161" s="6">
        <v>3046646270</v>
      </c>
      <c r="H1161" s="6" t="s">
        <v>6525</v>
      </c>
      <c r="I1161" s="6" t="s">
        <v>9140</v>
      </c>
      <c r="J1161" s="6">
        <v>0</v>
      </c>
      <c r="K1161" s="6" t="s">
        <v>8602</v>
      </c>
      <c r="L1161" s="6" t="s">
        <v>8973</v>
      </c>
      <c r="M1161" s="6">
        <v>1</v>
      </c>
      <c r="N1161" s="6" t="s">
        <v>8972</v>
      </c>
      <c r="O1161" s="2">
        <f>MATCH(A1161, 'combined matches'!A$1:A$4986,0)</f>
        <v>539</v>
      </c>
      <c r="P1161" s="6">
        <f t="shared" si="54"/>
        <v>0</v>
      </c>
      <c r="Q1161" s="6" t="b">
        <f t="shared" si="55"/>
        <v>0</v>
      </c>
      <c r="R1161" s="6" t="b">
        <f t="shared" si="56"/>
        <v>0</v>
      </c>
      <c r="S1161" s="6" t="b">
        <f>IF(P1161=1, SUM($P$1:P1161))</f>
        <v>0</v>
      </c>
    </row>
    <row r="1162" spans="1:19" x14ac:dyDescent="0.2">
      <c r="A1162" s="6">
        <v>1191</v>
      </c>
      <c r="B1162" s="6" t="s">
        <v>982</v>
      </c>
      <c r="C1162" s="6" t="s">
        <v>983</v>
      </c>
      <c r="D1162" s="6" t="s">
        <v>984</v>
      </c>
      <c r="E1162" s="6" t="s">
        <v>943</v>
      </c>
      <c r="F1162" s="6">
        <v>25601</v>
      </c>
      <c r="G1162" s="6">
        <v>3047528081</v>
      </c>
      <c r="H1162" s="6" t="s">
        <v>983</v>
      </c>
      <c r="I1162" s="6" t="s">
        <v>9141</v>
      </c>
      <c r="J1162" s="6">
        <v>0</v>
      </c>
      <c r="K1162" s="6" t="s">
        <v>8602</v>
      </c>
      <c r="L1162" s="6" t="s">
        <v>8973</v>
      </c>
      <c r="M1162" s="6">
        <v>1</v>
      </c>
      <c r="N1162" s="6" t="s">
        <v>8972</v>
      </c>
      <c r="O1162" s="2">
        <f>MATCH(A1162, 'combined matches'!A$1:A$4986,0)</f>
        <v>540</v>
      </c>
      <c r="P1162" s="6">
        <f t="shared" si="54"/>
        <v>0</v>
      </c>
      <c r="Q1162" s="6" t="b">
        <f t="shared" si="55"/>
        <v>0</v>
      </c>
      <c r="R1162" s="6" t="b">
        <f t="shared" si="56"/>
        <v>0</v>
      </c>
      <c r="S1162" s="6" t="b">
        <f>IF(P1162=1, SUM($P$1:P1162))</f>
        <v>0</v>
      </c>
    </row>
    <row r="1163" spans="1:19" x14ac:dyDescent="0.2">
      <c r="A1163" s="6">
        <v>1192</v>
      </c>
      <c r="B1163" s="6" t="s">
        <v>15918</v>
      </c>
      <c r="C1163" s="6" t="s">
        <v>15919</v>
      </c>
      <c r="D1163" s="6" t="s">
        <v>15920</v>
      </c>
      <c r="E1163" s="6" t="s">
        <v>943</v>
      </c>
      <c r="F1163" s="6">
        <v>25508</v>
      </c>
      <c r="G1163" s="6">
        <v>3048550245</v>
      </c>
      <c r="H1163" s="6" t="s">
        <v>15919</v>
      </c>
      <c r="I1163" s="6" t="s">
        <v>15921</v>
      </c>
      <c r="J1163" s="6">
        <v>0</v>
      </c>
      <c r="K1163" s="6" t="s">
        <v>8602</v>
      </c>
      <c r="L1163" s="6" t="s">
        <v>8976</v>
      </c>
      <c r="M1163" s="6">
        <v>0</v>
      </c>
      <c r="N1163" s="6" t="s">
        <v>8972</v>
      </c>
      <c r="O1163" s="2" t="e">
        <f>MATCH(A1163, 'combined matches'!A$1:A$4986,0)</f>
        <v>#N/A</v>
      </c>
      <c r="P1163" s="6">
        <f t="shared" si="54"/>
        <v>1</v>
      </c>
      <c r="Q1163" s="6">
        <f t="shared" si="55"/>
        <v>1</v>
      </c>
      <c r="R1163" s="6" t="b">
        <f t="shared" si="56"/>
        <v>0</v>
      </c>
      <c r="S1163" s="6">
        <f>IF(P1163=1, SUM($P$1:P1163))</f>
        <v>652</v>
      </c>
    </row>
    <row r="1164" spans="1:19" x14ac:dyDescent="0.2">
      <c r="A1164" s="6">
        <v>1193</v>
      </c>
      <c r="B1164" s="6" t="s">
        <v>15922</v>
      </c>
      <c r="C1164" s="6" t="s">
        <v>15923</v>
      </c>
      <c r="D1164" s="6" t="s">
        <v>15924</v>
      </c>
      <c r="E1164" s="6" t="s">
        <v>943</v>
      </c>
      <c r="F1164" s="6">
        <v>25521</v>
      </c>
      <c r="G1164" s="6">
        <v>3045249242</v>
      </c>
      <c r="H1164" s="6" t="s">
        <v>15925</v>
      </c>
      <c r="I1164" s="6" t="s">
        <v>15926</v>
      </c>
      <c r="J1164" s="6">
        <v>0</v>
      </c>
      <c r="K1164" s="6" t="s">
        <v>8602</v>
      </c>
      <c r="L1164" s="6" t="s">
        <v>8976</v>
      </c>
      <c r="M1164" s="6">
        <v>1</v>
      </c>
      <c r="N1164" s="6" t="s">
        <v>8972</v>
      </c>
      <c r="O1164" s="2" t="e">
        <f>MATCH(A1164, 'combined matches'!A$1:A$4986,0)</f>
        <v>#N/A</v>
      </c>
      <c r="P1164" s="6">
        <f t="shared" si="54"/>
        <v>1</v>
      </c>
      <c r="Q1164" s="6">
        <f t="shared" si="55"/>
        <v>1</v>
      </c>
      <c r="R1164" s="6" t="b">
        <f t="shared" si="56"/>
        <v>0</v>
      </c>
      <c r="S1164" s="6">
        <f>IF(P1164=1, SUM($P$1:P1164))</f>
        <v>653</v>
      </c>
    </row>
    <row r="1165" spans="1:19" x14ac:dyDescent="0.2">
      <c r="A1165" s="6">
        <v>1194</v>
      </c>
      <c r="B1165" s="6" t="s">
        <v>15927</v>
      </c>
      <c r="C1165" s="6" t="s">
        <v>15928</v>
      </c>
      <c r="D1165" s="6" t="s">
        <v>15929</v>
      </c>
      <c r="E1165" s="6" t="s">
        <v>943</v>
      </c>
      <c r="F1165" s="6">
        <v>25506</v>
      </c>
      <c r="G1165" s="6">
        <v>3048245707</v>
      </c>
      <c r="H1165" s="6" t="s">
        <v>15930</v>
      </c>
      <c r="I1165" s="6" t="s">
        <v>15931</v>
      </c>
      <c r="J1165" s="6">
        <v>0</v>
      </c>
      <c r="K1165" s="6" t="s">
        <v>8602</v>
      </c>
      <c r="L1165" s="6" t="s">
        <v>8973</v>
      </c>
      <c r="M1165" s="6">
        <v>1</v>
      </c>
      <c r="N1165" s="6" t="s">
        <v>8972</v>
      </c>
      <c r="O1165" s="2" t="e">
        <f>MATCH(A1165, 'combined matches'!A$1:A$4986,0)</f>
        <v>#N/A</v>
      </c>
      <c r="P1165" s="6">
        <f t="shared" si="54"/>
        <v>1</v>
      </c>
      <c r="Q1165" s="6">
        <f t="shared" si="55"/>
        <v>1</v>
      </c>
      <c r="R1165" s="6" t="b">
        <f t="shared" si="56"/>
        <v>0</v>
      </c>
      <c r="S1165" s="6">
        <f>IF(P1165=1, SUM($P$1:P1165))</f>
        <v>654</v>
      </c>
    </row>
    <row r="1166" spans="1:19" x14ac:dyDescent="0.2">
      <c r="A1166" s="6">
        <v>1195</v>
      </c>
      <c r="B1166" s="6" t="s">
        <v>15932</v>
      </c>
      <c r="C1166" s="6" t="s">
        <v>15933</v>
      </c>
      <c r="D1166" s="6" t="s">
        <v>11323</v>
      </c>
      <c r="E1166" s="6" t="s">
        <v>943</v>
      </c>
      <c r="F1166" s="6">
        <v>25523</v>
      </c>
      <c r="G1166" s="6">
        <v>3048246090</v>
      </c>
      <c r="H1166" s="6" t="s">
        <v>15933</v>
      </c>
      <c r="I1166" s="6" t="s">
        <v>15934</v>
      </c>
      <c r="J1166" s="6">
        <v>0</v>
      </c>
      <c r="K1166" s="6" t="s">
        <v>8602</v>
      </c>
      <c r="L1166" s="6" t="s">
        <v>8976</v>
      </c>
      <c r="M1166" s="6">
        <v>1</v>
      </c>
      <c r="N1166" s="6" t="s">
        <v>8972</v>
      </c>
      <c r="O1166" s="2" t="e">
        <f>MATCH(A1166, 'combined matches'!A$1:A$4986,0)</f>
        <v>#N/A</v>
      </c>
      <c r="P1166" s="6">
        <f t="shared" si="54"/>
        <v>1</v>
      </c>
      <c r="Q1166" s="6">
        <f t="shared" si="55"/>
        <v>1</v>
      </c>
      <c r="R1166" s="6" t="b">
        <f t="shared" si="56"/>
        <v>0</v>
      </c>
      <c r="S1166" s="6">
        <f>IF(P1166=1, SUM($P$1:P1166))</f>
        <v>655</v>
      </c>
    </row>
    <row r="1167" spans="1:19" x14ac:dyDescent="0.2">
      <c r="A1167" s="6">
        <v>1196</v>
      </c>
      <c r="B1167" s="6" t="s">
        <v>15935</v>
      </c>
      <c r="C1167" s="6" t="s">
        <v>15936</v>
      </c>
      <c r="D1167" s="6" t="s">
        <v>984</v>
      </c>
      <c r="E1167" s="6" t="s">
        <v>943</v>
      </c>
      <c r="F1167" s="6">
        <v>25601</v>
      </c>
      <c r="G1167" s="6">
        <v>3046889949</v>
      </c>
      <c r="H1167" s="6" t="s">
        <v>15936</v>
      </c>
      <c r="I1167" s="6" t="s">
        <v>15937</v>
      </c>
      <c r="J1167" s="6">
        <v>0</v>
      </c>
      <c r="K1167" s="6" t="s">
        <v>8602</v>
      </c>
      <c r="L1167" s="6" t="s">
        <v>8976</v>
      </c>
      <c r="M1167" s="6">
        <v>1</v>
      </c>
      <c r="N1167" s="6" t="s">
        <v>8972</v>
      </c>
      <c r="O1167" s="2" t="e">
        <f>MATCH(A1167, 'combined matches'!A$1:A$4986,0)</f>
        <v>#N/A</v>
      </c>
      <c r="P1167" s="6">
        <f t="shared" si="54"/>
        <v>1</v>
      </c>
      <c r="Q1167" s="6">
        <f t="shared" si="55"/>
        <v>1</v>
      </c>
      <c r="R1167" s="6" t="b">
        <f t="shared" si="56"/>
        <v>0</v>
      </c>
      <c r="S1167" s="6">
        <f>IF(P1167=1, SUM($P$1:P1167))</f>
        <v>656</v>
      </c>
    </row>
    <row r="1168" spans="1:19" x14ac:dyDescent="0.2">
      <c r="A1168" s="6">
        <v>1197</v>
      </c>
      <c r="B1168" s="6" t="s">
        <v>15938</v>
      </c>
      <c r="C1168" s="6" t="s">
        <v>15939</v>
      </c>
      <c r="D1168" s="6" t="s">
        <v>15940</v>
      </c>
      <c r="E1168" s="6" t="s">
        <v>943</v>
      </c>
      <c r="F1168" s="6">
        <v>25559</v>
      </c>
      <c r="G1168" s="6">
        <v>3048242073</v>
      </c>
      <c r="H1168" s="6" t="s">
        <v>15941</v>
      </c>
      <c r="I1168" s="6" t="s">
        <v>15942</v>
      </c>
      <c r="J1168" s="6">
        <v>0</v>
      </c>
      <c r="K1168" s="6" t="s">
        <v>8602</v>
      </c>
      <c r="L1168" s="6" t="s">
        <v>8973</v>
      </c>
      <c r="M1168" s="6">
        <v>1</v>
      </c>
      <c r="N1168" s="6" t="s">
        <v>8972</v>
      </c>
      <c r="O1168" s="2" t="e">
        <f>MATCH(A1168, 'combined matches'!A$1:A$4986,0)</f>
        <v>#N/A</v>
      </c>
      <c r="P1168" s="6">
        <f t="shared" si="54"/>
        <v>1</v>
      </c>
      <c r="Q1168" s="6">
        <f t="shared" si="55"/>
        <v>1</v>
      </c>
      <c r="R1168" s="6" t="b">
        <f t="shared" si="56"/>
        <v>0</v>
      </c>
      <c r="S1168" s="6">
        <f>IF(P1168=1, SUM($P$1:P1168))</f>
        <v>657</v>
      </c>
    </row>
    <row r="1169" spans="1:19" x14ac:dyDescent="0.2">
      <c r="A1169" s="6">
        <v>1198</v>
      </c>
      <c r="B1169" s="6" t="s">
        <v>15943</v>
      </c>
      <c r="C1169" s="6" t="s">
        <v>15944</v>
      </c>
      <c r="D1169" s="6" t="s">
        <v>951</v>
      </c>
      <c r="E1169" s="6" t="s">
        <v>943</v>
      </c>
      <c r="F1169" s="6">
        <v>25309</v>
      </c>
      <c r="G1169" s="6">
        <v>3047561500</v>
      </c>
      <c r="H1169" s="6" t="s">
        <v>15945</v>
      </c>
      <c r="I1169" s="6" t="s">
        <v>15946</v>
      </c>
      <c r="J1169" s="6">
        <v>0</v>
      </c>
      <c r="K1169" s="6" t="s">
        <v>8602</v>
      </c>
      <c r="L1169" s="6" t="s">
        <v>8973</v>
      </c>
      <c r="M1169" s="6">
        <v>1</v>
      </c>
      <c r="N1169" s="6" t="s">
        <v>8972</v>
      </c>
      <c r="O1169" s="2" t="e">
        <f>MATCH(A1169, 'combined matches'!A$1:A$4986,0)</f>
        <v>#N/A</v>
      </c>
      <c r="P1169" s="6">
        <f t="shared" si="54"/>
        <v>1</v>
      </c>
      <c r="Q1169" s="6">
        <f t="shared" si="55"/>
        <v>1</v>
      </c>
      <c r="R1169" s="6" t="b">
        <f t="shared" si="56"/>
        <v>0</v>
      </c>
      <c r="S1169" s="6">
        <f>IF(P1169=1, SUM($P$1:P1169))</f>
        <v>658</v>
      </c>
    </row>
    <row r="1170" spans="1:19" x14ac:dyDescent="0.2">
      <c r="A1170" s="6">
        <v>1199</v>
      </c>
      <c r="B1170" s="6" t="s">
        <v>15947</v>
      </c>
      <c r="C1170" s="6" t="s">
        <v>15948</v>
      </c>
      <c r="D1170" s="6" t="s">
        <v>15949</v>
      </c>
      <c r="E1170" s="6" t="s">
        <v>943</v>
      </c>
      <c r="F1170" s="6">
        <v>25670</v>
      </c>
      <c r="G1170" s="6">
        <v>3044751761</v>
      </c>
      <c r="H1170" s="6" t="s">
        <v>15950</v>
      </c>
      <c r="I1170" s="6" t="s">
        <v>15951</v>
      </c>
      <c r="J1170" s="6">
        <v>0</v>
      </c>
      <c r="K1170" s="6" t="s">
        <v>8602</v>
      </c>
      <c r="L1170" s="6" t="s">
        <v>8973</v>
      </c>
      <c r="M1170" s="6">
        <v>1</v>
      </c>
      <c r="N1170" s="6" t="s">
        <v>8972</v>
      </c>
      <c r="O1170" s="2" t="e">
        <f>MATCH(A1170, 'combined matches'!A$1:A$4986,0)</f>
        <v>#N/A</v>
      </c>
      <c r="P1170" s="6">
        <f t="shared" si="54"/>
        <v>1</v>
      </c>
      <c r="Q1170" s="6">
        <f t="shared" si="55"/>
        <v>1</v>
      </c>
      <c r="R1170" s="6" t="b">
        <f t="shared" si="56"/>
        <v>0</v>
      </c>
      <c r="S1170" s="6">
        <f>IF(P1170=1, SUM($P$1:P1170))</f>
        <v>659</v>
      </c>
    </row>
    <row r="1171" spans="1:19" x14ac:dyDescent="0.2">
      <c r="A1171" s="6">
        <v>1200</v>
      </c>
      <c r="B1171" s="6" t="s">
        <v>1587</v>
      </c>
      <c r="C1171" s="6" t="s">
        <v>11328</v>
      </c>
      <c r="D1171" s="6" t="s">
        <v>984</v>
      </c>
      <c r="E1171" s="6" t="s">
        <v>943</v>
      </c>
      <c r="F1171" s="6">
        <v>25601</v>
      </c>
      <c r="G1171" s="6">
        <v>3047928630</v>
      </c>
      <c r="H1171" s="6" t="s">
        <v>11328</v>
      </c>
      <c r="I1171" s="6" t="s">
        <v>9291</v>
      </c>
      <c r="J1171" s="6">
        <v>0</v>
      </c>
      <c r="K1171" s="6" t="s">
        <v>11329</v>
      </c>
      <c r="L1171" s="6" t="s">
        <v>8975</v>
      </c>
      <c r="M1171" s="6">
        <v>0</v>
      </c>
      <c r="N1171" s="6" t="s">
        <v>11017</v>
      </c>
      <c r="O1171" s="2">
        <f>MATCH(A1171, 'combined matches'!A$1:A$4986,0)</f>
        <v>541</v>
      </c>
      <c r="P1171" s="6">
        <f t="shared" si="54"/>
        <v>0</v>
      </c>
      <c r="Q1171" s="6" t="b">
        <f t="shared" si="55"/>
        <v>0</v>
      </c>
      <c r="R1171" s="6" t="b">
        <f t="shared" si="56"/>
        <v>0</v>
      </c>
      <c r="S1171" s="6" t="b">
        <f>IF(P1171=1, SUM($P$1:P1171))</f>
        <v>0</v>
      </c>
    </row>
    <row r="1172" spans="1:19" x14ac:dyDescent="0.2">
      <c r="A1172" s="6">
        <v>1201</v>
      </c>
      <c r="B1172" s="6" t="s">
        <v>11330</v>
      </c>
      <c r="C1172" s="6" t="s">
        <v>11331</v>
      </c>
      <c r="D1172" s="6" t="s">
        <v>11333</v>
      </c>
      <c r="E1172" s="6" t="s">
        <v>943</v>
      </c>
      <c r="F1172" s="6">
        <v>26554</v>
      </c>
      <c r="G1172" s="6">
        <v>3043663360</v>
      </c>
      <c r="H1172" s="6" t="s">
        <v>11332</v>
      </c>
      <c r="I1172" s="6" t="s">
        <v>15952</v>
      </c>
      <c r="J1172" s="6">
        <v>0</v>
      </c>
      <c r="K1172" s="6" t="s">
        <v>11334</v>
      </c>
      <c r="L1172" s="6" t="s">
        <v>8975</v>
      </c>
      <c r="M1172" s="6">
        <v>0</v>
      </c>
      <c r="N1172" s="6" t="s">
        <v>11017</v>
      </c>
      <c r="O1172" s="2">
        <f>MATCH(A1172, 'combined matches'!A$1:A$4986,0)</f>
        <v>542</v>
      </c>
      <c r="P1172" s="6">
        <f t="shared" si="54"/>
        <v>0</v>
      </c>
      <c r="Q1172" s="6" t="b">
        <f t="shared" si="55"/>
        <v>0</v>
      </c>
      <c r="R1172" s="6" t="b">
        <f t="shared" si="56"/>
        <v>0</v>
      </c>
      <c r="S1172" s="6" t="b">
        <f>IF(P1172=1, SUM($P$1:P1172))</f>
        <v>0</v>
      </c>
    </row>
    <row r="1173" spans="1:19" x14ac:dyDescent="0.2">
      <c r="A1173" s="6">
        <v>1202</v>
      </c>
      <c r="B1173" s="6" t="s">
        <v>11335</v>
      </c>
      <c r="C1173" s="6" t="s">
        <v>11336</v>
      </c>
      <c r="D1173" s="6" t="s">
        <v>11333</v>
      </c>
      <c r="E1173" s="6" t="s">
        <v>943</v>
      </c>
      <c r="F1173" s="6">
        <v>26554</v>
      </c>
      <c r="G1173" s="6">
        <v>3043632500</v>
      </c>
      <c r="H1173" s="6" t="s">
        <v>11336</v>
      </c>
      <c r="I1173" s="6" t="s">
        <v>15953</v>
      </c>
      <c r="J1173" s="6">
        <v>0</v>
      </c>
      <c r="K1173" s="6" t="s">
        <v>11337</v>
      </c>
      <c r="L1173" s="6" t="s">
        <v>8975</v>
      </c>
      <c r="M1173" s="6">
        <v>0</v>
      </c>
      <c r="N1173" s="6" t="s">
        <v>11017</v>
      </c>
      <c r="O1173" s="2">
        <f>MATCH(A1173, 'combined matches'!A$1:A$4986,0)</f>
        <v>536</v>
      </c>
      <c r="P1173" s="6">
        <f t="shared" si="54"/>
        <v>0</v>
      </c>
      <c r="Q1173" s="6" t="b">
        <f t="shared" si="55"/>
        <v>0</v>
      </c>
      <c r="R1173" s="6" t="b">
        <f t="shared" si="56"/>
        <v>0</v>
      </c>
      <c r="S1173" s="6" t="b">
        <f>IF(P1173=1, SUM($P$1:P1173))</f>
        <v>0</v>
      </c>
    </row>
    <row r="1174" spans="1:19" x14ac:dyDescent="0.2">
      <c r="A1174" s="6">
        <v>1203</v>
      </c>
      <c r="B1174" s="6" t="s">
        <v>1351</v>
      </c>
      <c r="C1174" s="6" t="s">
        <v>11338</v>
      </c>
      <c r="D1174" s="6" t="s">
        <v>11340</v>
      </c>
      <c r="E1174" s="6" t="s">
        <v>943</v>
      </c>
      <c r="F1174" s="6">
        <v>26041</v>
      </c>
      <c r="G1174" s="6">
        <v>3048457840</v>
      </c>
      <c r="H1174" s="6" t="s">
        <v>11339</v>
      </c>
      <c r="I1174" s="6" t="s">
        <v>9210</v>
      </c>
      <c r="J1174" s="6">
        <v>0</v>
      </c>
      <c r="K1174" s="6" t="s">
        <v>11341</v>
      </c>
      <c r="L1174" s="6" t="s">
        <v>8975</v>
      </c>
      <c r="M1174" s="6">
        <v>0</v>
      </c>
      <c r="N1174" s="6" t="s">
        <v>11017</v>
      </c>
      <c r="O1174" s="2">
        <f>MATCH(A1174, 'combined matches'!A$1:A$4986,0)</f>
        <v>543</v>
      </c>
      <c r="P1174" s="6">
        <f t="shared" si="54"/>
        <v>0</v>
      </c>
      <c r="Q1174" s="6" t="b">
        <f t="shared" si="55"/>
        <v>0</v>
      </c>
      <c r="R1174" s="6" t="b">
        <f t="shared" si="56"/>
        <v>0</v>
      </c>
      <c r="S1174" s="6" t="b">
        <f>IF(P1174=1, SUM($P$1:P1174))</f>
        <v>0</v>
      </c>
    </row>
    <row r="1175" spans="1:19" x14ac:dyDescent="0.2">
      <c r="A1175" s="6">
        <v>1204</v>
      </c>
      <c r="B1175" s="6" t="s">
        <v>11342</v>
      </c>
      <c r="C1175" s="6" t="s">
        <v>11343</v>
      </c>
      <c r="D1175" s="6" t="s">
        <v>11345</v>
      </c>
      <c r="E1175" s="6" t="s">
        <v>943</v>
      </c>
      <c r="F1175" s="6">
        <v>25550</v>
      </c>
      <c r="G1175" s="6">
        <v>3046753050</v>
      </c>
      <c r="H1175" s="6" t="s">
        <v>11344</v>
      </c>
      <c r="I1175" s="6" t="s">
        <v>15954</v>
      </c>
      <c r="J1175" s="6">
        <v>0</v>
      </c>
      <c r="K1175" s="6" t="s">
        <v>11346</v>
      </c>
      <c r="L1175" s="6" t="s">
        <v>8975</v>
      </c>
      <c r="M1175" s="6">
        <v>0</v>
      </c>
      <c r="N1175" s="6" t="s">
        <v>11017</v>
      </c>
      <c r="O1175" s="2">
        <f>MATCH(A1175, 'combined matches'!A$1:A$4986,0)</f>
        <v>544</v>
      </c>
      <c r="P1175" s="6">
        <f t="shared" si="54"/>
        <v>0</v>
      </c>
      <c r="Q1175" s="6" t="b">
        <f t="shared" si="55"/>
        <v>0</v>
      </c>
      <c r="R1175" s="6" t="b">
        <f t="shared" si="56"/>
        <v>0</v>
      </c>
      <c r="S1175" s="6" t="b">
        <f>IF(P1175=1, SUM($P$1:P1175))</f>
        <v>0</v>
      </c>
    </row>
    <row r="1176" spans="1:19" x14ac:dyDescent="0.2">
      <c r="A1176" s="6">
        <v>1205</v>
      </c>
      <c r="B1176" s="6" t="s">
        <v>11347</v>
      </c>
      <c r="C1176" s="6" t="s">
        <v>11348</v>
      </c>
      <c r="D1176" s="6" t="s">
        <v>1034</v>
      </c>
      <c r="E1176" s="6" t="s">
        <v>943</v>
      </c>
      <c r="F1176" s="6">
        <v>24895</v>
      </c>
      <c r="G1176" s="6">
        <v>3044482174</v>
      </c>
      <c r="H1176" s="6" t="s">
        <v>11349</v>
      </c>
      <c r="I1176" s="6" t="s">
        <v>15955</v>
      </c>
      <c r="J1176" s="6">
        <v>0</v>
      </c>
      <c r="K1176" s="6" t="s">
        <v>11350</v>
      </c>
      <c r="L1176" s="6" t="s">
        <v>8975</v>
      </c>
      <c r="M1176" s="6">
        <v>0</v>
      </c>
      <c r="N1176" s="6" t="s">
        <v>11017</v>
      </c>
      <c r="O1176" s="2">
        <f>MATCH(A1176, 'combined matches'!A$1:A$4986,0)</f>
        <v>545</v>
      </c>
      <c r="P1176" s="6">
        <f t="shared" si="54"/>
        <v>0</v>
      </c>
      <c r="Q1176" s="6" t="b">
        <f t="shared" si="55"/>
        <v>0</v>
      </c>
      <c r="R1176" s="6" t="b">
        <f t="shared" si="56"/>
        <v>0</v>
      </c>
      <c r="S1176" s="6" t="b">
        <f>IF(P1176=1, SUM($P$1:P1176))</f>
        <v>0</v>
      </c>
    </row>
    <row r="1177" spans="1:19" x14ac:dyDescent="0.2">
      <c r="A1177" s="6">
        <v>1206</v>
      </c>
      <c r="B1177" s="6" t="s">
        <v>11351</v>
      </c>
      <c r="C1177" s="6" t="s">
        <v>11352</v>
      </c>
      <c r="D1177" s="6" t="s">
        <v>1076</v>
      </c>
      <c r="E1177" s="6" t="s">
        <v>943</v>
      </c>
      <c r="F1177" s="6">
        <v>24701</v>
      </c>
      <c r="G1177" s="6">
        <v>3043248851</v>
      </c>
      <c r="H1177" s="6" t="s">
        <v>11353</v>
      </c>
      <c r="I1177" s="6" t="s">
        <v>15956</v>
      </c>
      <c r="J1177" s="6">
        <v>0</v>
      </c>
      <c r="K1177" s="6" t="s">
        <v>11354</v>
      </c>
      <c r="L1177" s="6" t="s">
        <v>8975</v>
      </c>
      <c r="M1177" s="6">
        <v>0</v>
      </c>
      <c r="N1177" s="6" t="s">
        <v>11017</v>
      </c>
      <c r="O1177" s="2">
        <f>MATCH(A1177, 'combined matches'!A$1:A$4986,0)</f>
        <v>546</v>
      </c>
      <c r="P1177" s="6">
        <f t="shared" si="54"/>
        <v>0</v>
      </c>
      <c r="Q1177" s="6" t="b">
        <f t="shared" si="55"/>
        <v>0</v>
      </c>
      <c r="R1177" s="6" t="b">
        <f t="shared" si="56"/>
        <v>0</v>
      </c>
      <c r="S1177" s="6" t="b">
        <f>IF(P1177=1, SUM($P$1:P1177))</f>
        <v>0</v>
      </c>
    </row>
    <row r="1178" spans="1:19" x14ac:dyDescent="0.2">
      <c r="A1178" s="6">
        <v>1207</v>
      </c>
      <c r="B1178" s="6" t="s">
        <v>11355</v>
      </c>
      <c r="C1178" s="6" t="s">
        <v>11356</v>
      </c>
      <c r="D1178" s="6" t="s">
        <v>1008</v>
      </c>
      <c r="E1178" s="6" t="s">
        <v>943</v>
      </c>
      <c r="F1178" s="6">
        <v>26101</v>
      </c>
      <c r="G1178" s="6">
        <v>3044857374</v>
      </c>
      <c r="H1178" s="6" t="s">
        <v>11357</v>
      </c>
      <c r="I1178" s="6" t="s">
        <v>15957</v>
      </c>
      <c r="J1178" s="6">
        <v>0</v>
      </c>
      <c r="K1178" s="6" t="s">
        <v>8603</v>
      </c>
      <c r="L1178" s="6" t="s">
        <v>8975</v>
      </c>
      <c r="M1178" s="6">
        <v>0</v>
      </c>
      <c r="N1178" s="6" t="s">
        <v>11017</v>
      </c>
      <c r="O1178" s="2">
        <f>MATCH(A1178, 'combined matches'!A$1:A$4986,0)</f>
        <v>547</v>
      </c>
      <c r="P1178" s="6">
        <f t="shared" si="54"/>
        <v>0</v>
      </c>
      <c r="Q1178" s="6" t="b">
        <f t="shared" si="55"/>
        <v>0</v>
      </c>
      <c r="R1178" s="6" t="b">
        <f t="shared" si="56"/>
        <v>0</v>
      </c>
      <c r="S1178" s="6" t="b">
        <f>IF(P1178=1, SUM($P$1:P1178))</f>
        <v>0</v>
      </c>
    </row>
    <row r="1179" spans="1:19" x14ac:dyDescent="0.2">
      <c r="A1179" s="6">
        <v>1208</v>
      </c>
      <c r="B1179" s="6" t="s">
        <v>985</v>
      </c>
      <c r="C1179" s="6" t="s">
        <v>986</v>
      </c>
      <c r="D1179" s="6" t="s">
        <v>987</v>
      </c>
      <c r="E1179" s="6" t="s">
        <v>943</v>
      </c>
      <c r="F1179" s="6">
        <v>26170</v>
      </c>
      <c r="G1179" s="6">
        <v>3046842461</v>
      </c>
      <c r="H1179" s="6" t="s">
        <v>986</v>
      </c>
      <c r="I1179" s="6" t="s">
        <v>15958</v>
      </c>
      <c r="J1179" s="6">
        <v>0</v>
      </c>
      <c r="K1179" s="6" t="s">
        <v>8603</v>
      </c>
      <c r="L1179" s="6" t="s">
        <v>8976</v>
      </c>
      <c r="M1179" s="6">
        <v>0</v>
      </c>
      <c r="N1179" s="6" t="s">
        <v>8972</v>
      </c>
      <c r="O1179" s="2">
        <f>MATCH(A1179, 'combined matches'!A$1:A$4986,0)</f>
        <v>548</v>
      </c>
      <c r="P1179" s="6">
        <f t="shared" si="54"/>
        <v>0</v>
      </c>
      <c r="Q1179" s="6" t="b">
        <f t="shared" si="55"/>
        <v>0</v>
      </c>
      <c r="R1179" s="6" t="b">
        <f t="shared" si="56"/>
        <v>0</v>
      </c>
      <c r="S1179" s="6" t="b">
        <f>IF(P1179=1, SUM($P$1:P1179))</f>
        <v>0</v>
      </c>
    </row>
    <row r="1180" spans="1:19" x14ac:dyDescent="0.2">
      <c r="A1180" s="6">
        <v>1209</v>
      </c>
      <c r="B1180" s="6" t="s">
        <v>11358</v>
      </c>
      <c r="C1180" s="6" t="s">
        <v>11359</v>
      </c>
      <c r="D1180" s="6" t="s">
        <v>11361</v>
      </c>
      <c r="E1180" s="6" t="s">
        <v>943</v>
      </c>
      <c r="F1180" s="6">
        <v>26726</v>
      </c>
      <c r="G1180" s="6">
        <v>3047881321</v>
      </c>
      <c r="H1180" s="6" t="s">
        <v>11360</v>
      </c>
      <c r="I1180" s="6" t="s">
        <v>15959</v>
      </c>
      <c r="J1180" s="6">
        <v>0</v>
      </c>
      <c r="K1180" s="6" t="s">
        <v>11362</v>
      </c>
      <c r="L1180" s="6" t="s">
        <v>8975</v>
      </c>
      <c r="M1180" s="6">
        <v>0</v>
      </c>
      <c r="N1180" s="6" t="s">
        <v>11017</v>
      </c>
      <c r="O1180" s="2">
        <f>MATCH(A1180, 'combined matches'!A$1:A$4986,0)</f>
        <v>550</v>
      </c>
      <c r="P1180" s="6">
        <f t="shared" si="54"/>
        <v>0</v>
      </c>
      <c r="Q1180" s="6" t="b">
        <f t="shared" si="55"/>
        <v>0</v>
      </c>
      <c r="R1180" s="6" t="b">
        <f t="shared" si="56"/>
        <v>0</v>
      </c>
      <c r="S1180" s="6" t="b">
        <f>IF(P1180=1, SUM($P$1:P1180))</f>
        <v>0</v>
      </c>
    </row>
    <row r="1181" spans="1:19" x14ac:dyDescent="0.2">
      <c r="A1181" s="6">
        <v>1210</v>
      </c>
      <c r="B1181" s="6" t="s">
        <v>11363</v>
      </c>
      <c r="C1181" s="6" t="s">
        <v>11364</v>
      </c>
      <c r="D1181" s="6" t="s">
        <v>11365</v>
      </c>
      <c r="E1181" s="6" t="s">
        <v>943</v>
      </c>
      <c r="F1181" s="6">
        <v>25661</v>
      </c>
      <c r="G1181" s="6">
        <v>3042353570</v>
      </c>
      <c r="H1181" s="6" t="s">
        <v>11364</v>
      </c>
      <c r="I1181" s="6" t="s">
        <v>15960</v>
      </c>
      <c r="J1181" s="6">
        <v>0</v>
      </c>
      <c r="K1181" s="6" t="s">
        <v>8604</v>
      </c>
      <c r="L1181" s="6" t="s">
        <v>8975</v>
      </c>
      <c r="M1181" s="6">
        <v>0</v>
      </c>
      <c r="N1181" s="6" t="s">
        <v>11017</v>
      </c>
      <c r="O1181" s="2">
        <f>MATCH(A1181, 'combined matches'!A$1:A$4986,0)</f>
        <v>551</v>
      </c>
      <c r="P1181" s="6">
        <f t="shared" si="54"/>
        <v>0</v>
      </c>
      <c r="Q1181" s="6" t="b">
        <f t="shared" si="55"/>
        <v>0</v>
      </c>
      <c r="R1181" s="6" t="b">
        <f t="shared" si="56"/>
        <v>0</v>
      </c>
      <c r="S1181" s="6" t="b">
        <f>IF(P1181=1, SUM($P$1:P1181))</f>
        <v>0</v>
      </c>
    </row>
    <row r="1182" spans="1:19" x14ac:dyDescent="0.2">
      <c r="A1182" s="6">
        <v>1211</v>
      </c>
      <c r="B1182" s="6" t="s">
        <v>13114</v>
      </c>
      <c r="C1182" s="6" t="s">
        <v>13115</v>
      </c>
      <c r="D1182" s="6" t="s">
        <v>978</v>
      </c>
      <c r="E1182" s="6" t="s">
        <v>943</v>
      </c>
      <c r="F1182" s="6">
        <v>26351</v>
      </c>
      <c r="G1182" s="6">
        <v>3044627322</v>
      </c>
      <c r="H1182" s="6" t="s">
        <v>13116</v>
      </c>
      <c r="I1182" s="6" t="s">
        <v>15961</v>
      </c>
      <c r="J1182" s="6">
        <v>0</v>
      </c>
      <c r="K1182" s="6" t="s">
        <v>8604</v>
      </c>
      <c r="L1182" s="6" t="s">
        <v>8973</v>
      </c>
      <c r="M1182" s="6">
        <v>1</v>
      </c>
      <c r="N1182" s="6" t="s">
        <v>8972</v>
      </c>
      <c r="O1182" s="2">
        <f>MATCH(A1182, 'combined matches'!A$1:A$4986,0)</f>
        <v>552</v>
      </c>
      <c r="P1182" s="6">
        <f t="shared" si="54"/>
        <v>0</v>
      </c>
      <c r="Q1182" s="6" t="b">
        <f t="shared" si="55"/>
        <v>0</v>
      </c>
      <c r="R1182" s="6" t="b">
        <f t="shared" si="56"/>
        <v>0</v>
      </c>
      <c r="S1182" s="6" t="b">
        <f>IF(P1182=1, SUM($P$1:P1182))</f>
        <v>0</v>
      </c>
    </row>
    <row r="1183" spans="1:19" x14ac:dyDescent="0.2">
      <c r="A1183" s="6">
        <v>1212</v>
      </c>
      <c r="B1183" s="6" t="s">
        <v>988</v>
      </c>
      <c r="C1183" s="6" t="s">
        <v>989</v>
      </c>
      <c r="D1183" s="6" t="s">
        <v>990</v>
      </c>
      <c r="E1183" s="6" t="s">
        <v>943</v>
      </c>
      <c r="F1183" s="6">
        <v>26147</v>
      </c>
      <c r="G1183" s="6">
        <v>3043549244</v>
      </c>
      <c r="H1183" s="6" t="s">
        <v>6526</v>
      </c>
      <c r="I1183" s="6" t="s">
        <v>15962</v>
      </c>
      <c r="J1183" s="6">
        <v>0</v>
      </c>
      <c r="K1183" s="6" t="s">
        <v>8604</v>
      </c>
      <c r="L1183" s="6" t="s">
        <v>8973</v>
      </c>
      <c r="M1183" s="6">
        <v>1</v>
      </c>
      <c r="N1183" s="6" t="s">
        <v>8972</v>
      </c>
      <c r="O1183" s="2">
        <f>MATCH(A1183, 'combined matches'!A$1:A$4986,0)</f>
        <v>555</v>
      </c>
      <c r="P1183" s="6">
        <f t="shared" si="54"/>
        <v>0</v>
      </c>
      <c r="Q1183" s="6" t="b">
        <f t="shared" si="55"/>
        <v>0</v>
      </c>
      <c r="R1183" s="6" t="b">
        <f t="shared" si="56"/>
        <v>0</v>
      </c>
      <c r="S1183" s="6" t="b">
        <f>IF(P1183=1, SUM($P$1:P1183))</f>
        <v>0</v>
      </c>
    </row>
    <row r="1184" spans="1:19" x14ac:dyDescent="0.2">
      <c r="A1184" s="6">
        <v>1213</v>
      </c>
      <c r="B1184" s="6" t="s">
        <v>991</v>
      </c>
      <c r="C1184" s="6" t="s">
        <v>992</v>
      </c>
      <c r="D1184" s="6" t="s">
        <v>7450</v>
      </c>
      <c r="E1184" s="6" t="s">
        <v>943</v>
      </c>
      <c r="F1184" s="6">
        <v>26151</v>
      </c>
      <c r="G1184" s="6">
        <v>3043546851</v>
      </c>
      <c r="H1184" s="6" t="s">
        <v>6527</v>
      </c>
      <c r="I1184" s="6" t="s">
        <v>15963</v>
      </c>
      <c r="J1184" s="6">
        <v>0</v>
      </c>
      <c r="K1184" s="6" t="s">
        <v>8604</v>
      </c>
      <c r="L1184" s="6" t="s">
        <v>8979</v>
      </c>
      <c r="M1184" s="6">
        <v>1</v>
      </c>
      <c r="N1184" s="6" t="s">
        <v>8972</v>
      </c>
      <c r="O1184" s="2">
        <f>MATCH(A1184, 'combined matches'!A$1:A$4986,0)</f>
        <v>553</v>
      </c>
      <c r="P1184" s="6">
        <f t="shared" si="54"/>
        <v>0</v>
      </c>
      <c r="Q1184" s="6" t="b">
        <f t="shared" si="55"/>
        <v>0</v>
      </c>
      <c r="R1184" s="6" t="b">
        <f t="shared" si="56"/>
        <v>0</v>
      </c>
      <c r="S1184" s="6" t="b">
        <f>IF(P1184=1, SUM($P$1:P1184))</f>
        <v>0</v>
      </c>
    </row>
    <row r="1185" spans="1:19" x14ac:dyDescent="0.2">
      <c r="A1185" s="6">
        <v>1214</v>
      </c>
      <c r="B1185" s="6" t="s">
        <v>993</v>
      </c>
      <c r="C1185" s="6" t="s">
        <v>994</v>
      </c>
      <c r="D1185" s="6" t="s">
        <v>978</v>
      </c>
      <c r="E1185" s="6" t="s">
        <v>943</v>
      </c>
      <c r="F1185" s="6">
        <v>26351</v>
      </c>
      <c r="G1185" s="6">
        <v>3044623415</v>
      </c>
      <c r="H1185" s="6" t="s">
        <v>994</v>
      </c>
      <c r="I1185" s="6" t="s">
        <v>15964</v>
      </c>
      <c r="J1185" s="6">
        <v>0</v>
      </c>
      <c r="K1185" s="6" t="s">
        <v>8604</v>
      </c>
      <c r="L1185" s="6" t="s">
        <v>8979</v>
      </c>
      <c r="M1185" s="6">
        <v>1</v>
      </c>
      <c r="N1185" s="6" t="s">
        <v>8972</v>
      </c>
      <c r="O1185" s="2">
        <f>MATCH(A1185, 'combined matches'!A$1:A$4986,0)</f>
        <v>554</v>
      </c>
      <c r="P1185" s="6">
        <f t="shared" si="54"/>
        <v>0</v>
      </c>
      <c r="Q1185" s="6" t="b">
        <f t="shared" si="55"/>
        <v>0</v>
      </c>
      <c r="R1185" s="6" t="b">
        <f t="shared" si="56"/>
        <v>0</v>
      </c>
      <c r="S1185" s="6" t="b">
        <f>IF(P1185=1, SUM($P$1:P1185))</f>
        <v>0</v>
      </c>
    </row>
    <row r="1186" spans="1:19" x14ac:dyDescent="0.2">
      <c r="A1186" s="6">
        <v>1215</v>
      </c>
      <c r="B1186" s="6" t="s">
        <v>11366</v>
      </c>
      <c r="C1186" s="6" t="s">
        <v>11367</v>
      </c>
      <c r="D1186" s="6" t="s">
        <v>1580</v>
      </c>
      <c r="E1186" s="6" t="s">
        <v>943</v>
      </c>
      <c r="F1186" s="6">
        <v>26505</v>
      </c>
      <c r="G1186" s="6">
        <v>3045985119</v>
      </c>
      <c r="H1186" s="6" t="s">
        <v>11368</v>
      </c>
      <c r="I1186" s="6" t="s">
        <v>15965</v>
      </c>
      <c r="J1186" s="6">
        <v>0</v>
      </c>
      <c r="K1186" s="6" t="s">
        <v>11369</v>
      </c>
      <c r="L1186" s="6" t="s">
        <v>8975</v>
      </c>
      <c r="M1186" s="6">
        <v>0</v>
      </c>
      <c r="N1186" s="6" t="s">
        <v>11017</v>
      </c>
      <c r="O1186" s="2">
        <f>MATCH(A1186, 'combined matches'!A$1:A$4986,0)</f>
        <v>556</v>
      </c>
      <c r="P1186" s="6">
        <f t="shared" si="54"/>
        <v>0</v>
      </c>
      <c r="Q1186" s="6" t="b">
        <f t="shared" si="55"/>
        <v>0</v>
      </c>
      <c r="R1186" s="6" t="b">
        <f t="shared" si="56"/>
        <v>0</v>
      </c>
      <c r="S1186" s="6" t="b">
        <f>IF(P1186=1, SUM($P$1:P1186))</f>
        <v>0</v>
      </c>
    </row>
    <row r="1187" spans="1:19" x14ac:dyDescent="0.2">
      <c r="A1187" s="6">
        <v>1216</v>
      </c>
      <c r="B1187" s="6" t="s">
        <v>11370</v>
      </c>
      <c r="C1187" s="6" t="s">
        <v>11371</v>
      </c>
      <c r="D1187" s="6" t="s">
        <v>11373</v>
      </c>
      <c r="E1187" s="6" t="s">
        <v>943</v>
      </c>
      <c r="F1187" s="6">
        <v>24983</v>
      </c>
      <c r="G1187" s="6">
        <v>3047723064</v>
      </c>
      <c r="H1187" s="6" t="s">
        <v>11372</v>
      </c>
      <c r="I1187" s="6" t="s">
        <v>15966</v>
      </c>
      <c r="J1187" s="6">
        <v>0</v>
      </c>
      <c r="K1187" s="6" t="s">
        <v>8605</v>
      </c>
      <c r="L1187" s="6" t="s">
        <v>8973</v>
      </c>
      <c r="M1187" s="6">
        <v>1</v>
      </c>
      <c r="N1187" s="6" t="s">
        <v>11017</v>
      </c>
      <c r="O1187" s="2">
        <f>MATCH(A1187, 'combined matches'!A$1:A$4986,0)</f>
        <v>557</v>
      </c>
      <c r="P1187" s="6">
        <f t="shared" si="54"/>
        <v>0</v>
      </c>
      <c r="Q1187" s="6" t="b">
        <f t="shared" si="55"/>
        <v>0</v>
      </c>
      <c r="R1187" s="6" t="b">
        <f t="shared" si="56"/>
        <v>0</v>
      </c>
      <c r="S1187" s="6" t="b">
        <f>IF(P1187=1, SUM($P$1:P1187))</f>
        <v>0</v>
      </c>
    </row>
    <row r="1188" spans="1:19" x14ac:dyDescent="0.2">
      <c r="A1188" s="6">
        <v>1217</v>
      </c>
      <c r="B1188" s="6" t="s">
        <v>995</v>
      </c>
      <c r="C1188" s="6" t="s">
        <v>11371</v>
      </c>
      <c r="D1188" s="6" t="s">
        <v>11373</v>
      </c>
      <c r="E1188" s="6" t="s">
        <v>943</v>
      </c>
      <c r="F1188" s="6">
        <v>24983</v>
      </c>
      <c r="G1188" s="6">
        <v>3047723064</v>
      </c>
      <c r="H1188" s="6" t="s">
        <v>11372</v>
      </c>
      <c r="I1188" s="6" t="s">
        <v>9142</v>
      </c>
      <c r="J1188" s="6">
        <v>0</v>
      </c>
      <c r="K1188" s="6" t="s">
        <v>8605</v>
      </c>
      <c r="L1188" s="6" t="s">
        <v>8973</v>
      </c>
      <c r="M1188" s="6">
        <v>1</v>
      </c>
      <c r="N1188" s="6" t="s">
        <v>8972</v>
      </c>
      <c r="O1188" s="2" t="e">
        <f>MATCH(A1188, 'combined matches'!A$1:A$4986,0)</f>
        <v>#N/A</v>
      </c>
      <c r="P1188" s="6">
        <f t="shared" si="54"/>
        <v>1</v>
      </c>
      <c r="Q1188" s="6">
        <f t="shared" si="55"/>
        <v>1</v>
      </c>
      <c r="R1188" s="6" t="b">
        <f t="shared" si="56"/>
        <v>0</v>
      </c>
      <c r="S1188" s="6">
        <f>IF(P1188=1, SUM($P$1:P1188))</f>
        <v>660</v>
      </c>
    </row>
    <row r="1189" spans="1:19" x14ac:dyDescent="0.2">
      <c r="A1189" s="6">
        <v>1218</v>
      </c>
      <c r="B1189" s="6" t="s">
        <v>996</v>
      </c>
      <c r="C1189" s="6" t="s">
        <v>7550</v>
      </c>
      <c r="D1189" s="6" t="s">
        <v>997</v>
      </c>
      <c r="E1189" s="6" t="s">
        <v>943</v>
      </c>
      <c r="F1189" s="6">
        <v>24963</v>
      </c>
      <c r="G1189" s="6">
        <v>3047534336</v>
      </c>
      <c r="H1189" s="6" t="s">
        <v>7551</v>
      </c>
      <c r="I1189" s="6" t="s">
        <v>996</v>
      </c>
      <c r="J1189" s="6">
        <v>0</v>
      </c>
      <c r="K1189" s="6" t="s">
        <v>8605</v>
      </c>
      <c r="L1189" s="6" t="s">
        <v>8973</v>
      </c>
      <c r="M1189" s="6">
        <v>1</v>
      </c>
      <c r="N1189" s="6" t="s">
        <v>8972</v>
      </c>
      <c r="O1189" s="2">
        <f>MATCH(A1189, 'combined matches'!A$1:A$4986,0)</f>
        <v>558</v>
      </c>
      <c r="P1189" s="6">
        <f t="shared" si="54"/>
        <v>0</v>
      </c>
      <c r="Q1189" s="6" t="b">
        <f t="shared" si="55"/>
        <v>0</v>
      </c>
      <c r="R1189" s="6" t="b">
        <f t="shared" si="56"/>
        <v>0</v>
      </c>
      <c r="S1189" s="6" t="b">
        <f>IF(P1189=1, SUM($P$1:P1189))</f>
        <v>0</v>
      </c>
    </row>
    <row r="1190" spans="1:19" x14ac:dyDescent="0.2">
      <c r="A1190" s="6">
        <v>1219</v>
      </c>
      <c r="B1190" s="6" t="s">
        <v>15967</v>
      </c>
      <c r="C1190" s="6" t="s">
        <v>15968</v>
      </c>
      <c r="D1190" s="6" t="s">
        <v>2056</v>
      </c>
      <c r="E1190" s="6" t="s">
        <v>943</v>
      </c>
      <c r="F1190" s="6">
        <v>25136</v>
      </c>
      <c r="G1190" s="6">
        <v>3044421298</v>
      </c>
      <c r="H1190" s="6" t="s">
        <v>15969</v>
      </c>
      <c r="I1190" s="6" t="s">
        <v>15970</v>
      </c>
      <c r="J1190" s="6">
        <v>0</v>
      </c>
      <c r="K1190" s="6" t="s">
        <v>15971</v>
      </c>
      <c r="L1190" s="6" t="s">
        <v>8979</v>
      </c>
      <c r="M1190" s="6">
        <v>0</v>
      </c>
      <c r="N1190" s="6" t="s">
        <v>11017</v>
      </c>
      <c r="O1190" s="2" t="e">
        <f>MATCH(A1190, 'combined matches'!A$1:A$4986,0)</f>
        <v>#N/A</v>
      </c>
      <c r="P1190" s="6">
        <f t="shared" si="54"/>
        <v>1</v>
      </c>
      <c r="Q1190" s="6">
        <f t="shared" si="55"/>
        <v>0</v>
      </c>
      <c r="R1190" s="6">
        <f t="shared" si="56"/>
        <v>1</v>
      </c>
      <c r="S1190" s="6">
        <f>IF(P1190=1, SUM($P$1:P1190))</f>
        <v>661</v>
      </c>
    </row>
    <row r="1191" spans="1:19" x14ac:dyDescent="0.2">
      <c r="A1191" s="6">
        <v>1220</v>
      </c>
      <c r="B1191" s="6" t="s">
        <v>1459</v>
      </c>
      <c r="C1191" s="6" t="s">
        <v>11374</v>
      </c>
      <c r="D1191" s="6" t="s">
        <v>11376</v>
      </c>
      <c r="E1191" s="6" t="s">
        <v>943</v>
      </c>
      <c r="F1191" s="6">
        <v>25411</v>
      </c>
      <c r="G1191" s="6">
        <v>3042581513</v>
      </c>
      <c r="H1191" s="6" t="s">
        <v>11375</v>
      </c>
      <c r="I1191" s="6" t="s">
        <v>9244</v>
      </c>
      <c r="J1191" s="6">
        <v>0</v>
      </c>
      <c r="K1191" s="6" t="s">
        <v>11377</v>
      </c>
      <c r="L1191" s="6" t="s">
        <v>8975</v>
      </c>
      <c r="M1191" s="6">
        <v>0</v>
      </c>
      <c r="N1191" s="6" t="s">
        <v>11017</v>
      </c>
      <c r="O1191" s="2">
        <f>MATCH(A1191, 'combined matches'!A$1:A$4986,0)</f>
        <v>559</v>
      </c>
      <c r="P1191" s="6">
        <f t="shared" si="54"/>
        <v>0</v>
      </c>
      <c r="Q1191" s="6" t="b">
        <f t="shared" si="55"/>
        <v>0</v>
      </c>
      <c r="R1191" s="6" t="b">
        <f t="shared" si="56"/>
        <v>0</v>
      </c>
      <c r="S1191" s="6" t="b">
        <f>IF(P1191=1, SUM($P$1:P1191))</f>
        <v>0</v>
      </c>
    </row>
    <row r="1192" spans="1:19" x14ac:dyDescent="0.2">
      <c r="A1192" s="6">
        <v>1221</v>
      </c>
      <c r="B1192" s="6" t="s">
        <v>15972</v>
      </c>
      <c r="C1192" s="6" t="s">
        <v>15973</v>
      </c>
      <c r="D1192" s="6" t="s">
        <v>15974</v>
      </c>
      <c r="E1192" s="6" t="s">
        <v>943</v>
      </c>
      <c r="F1192" s="6">
        <v>25434</v>
      </c>
      <c r="G1192" s="6">
        <v>3049475500</v>
      </c>
      <c r="H1192" s="6" t="s">
        <v>15973</v>
      </c>
      <c r="I1192" s="6" t="s">
        <v>15975</v>
      </c>
      <c r="J1192" s="6">
        <v>0</v>
      </c>
      <c r="K1192" s="6" t="s">
        <v>15976</v>
      </c>
      <c r="L1192" s="6" t="s">
        <v>8973</v>
      </c>
      <c r="M1192" s="6">
        <v>1</v>
      </c>
      <c r="N1192" s="6" t="s">
        <v>11017</v>
      </c>
      <c r="O1192" s="2" t="e">
        <f>MATCH(A1192, 'combined matches'!A$1:A$4986,0)</f>
        <v>#N/A</v>
      </c>
      <c r="P1192" s="6">
        <f t="shared" si="54"/>
        <v>1</v>
      </c>
      <c r="Q1192" s="6">
        <f t="shared" si="55"/>
        <v>0</v>
      </c>
      <c r="R1192" s="6">
        <f t="shared" si="56"/>
        <v>1</v>
      </c>
      <c r="S1192" s="6">
        <f>IF(P1192=1, SUM($P$1:P1192))</f>
        <v>662</v>
      </c>
    </row>
    <row r="1193" spans="1:19" x14ac:dyDescent="0.2">
      <c r="A1193" s="6">
        <v>1222</v>
      </c>
      <c r="B1193" s="6" t="s">
        <v>15977</v>
      </c>
      <c r="C1193" s="6" t="s">
        <v>15978</v>
      </c>
      <c r="D1193" s="6" t="s">
        <v>15979</v>
      </c>
      <c r="E1193" s="6" t="s">
        <v>943</v>
      </c>
      <c r="F1193" s="6">
        <v>25917</v>
      </c>
      <c r="G1193" s="6">
        <v>3044692905</v>
      </c>
      <c r="H1193" s="6" t="s">
        <v>15978</v>
      </c>
      <c r="I1193" s="6" t="s">
        <v>15980</v>
      </c>
      <c r="J1193" s="6">
        <v>0</v>
      </c>
      <c r="K1193" s="6" t="s">
        <v>15981</v>
      </c>
      <c r="L1193" s="6" t="s">
        <v>8973</v>
      </c>
      <c r="M1193" s="6">
        <v>1</v>
      </c>
      <c r="N1193" s="6" t="s">
        <v>11017</v>
      </c>
      <c r="O1193" s="2" t="e">
        <f>MATCH(A1193, 'combined matches'!A$1:A$4986,0)</f>
        <v>#N/A</v>
      </c>
      <c r="P1193" s="6">
        <f t="shared" si="54"/>
        <v>1</v>
      </c>
      <c r="Q1193" s="6">
        <f t="shared" si="55"/>
        <v>0</v>
      </c>
      <c r="R1193" s="6">
        <f t="shared" si="56"/>
        <v>0</v>
      </c>
      <c r="S1193" s="6">
        <f>IF(P1193=1, SUM($P$1:P1193))</f>
        <v>663</v>
      </c>
    </row>
    <row r="1194" spans="1:19" x14ac:dyDescent="0.2">
      <c r="A1194" s="6">
        <v>1223</v>
      </c>
      <c r="B1194" s="6" t="s">
        <v>15982</v>
      </c>
      <c r="C1194" s="6" t="s">
        <v>15983</v>
      </c>
      <c r="D1194" s="6" t="s">
        <v>15979</v>
      </c>
      <c r="E1194" s="6" t="s">
        <v>943</v>
      </c>
      <c r="F1194" s="6">
        <v>25917</v>
      </c>
      <c r="G1194" s="6">
        <v>3044693345</v>
      </c>
      <c r="H1194" s="6" t="s">
        <v>15983</v>
      </c>
      <c r="I1194" s="6" t="s">
        <v>15984</v>
      </c>
      <c r="J1194" s="6">
        <v>0</v>
      </c>
      <c r="K1194" s="6" t="s">
        <v>15981</v>
      </c>
      <c r="L1194" s="6" t="s">
        <v>8973</v>
      </c>
      <c r="M1194" s="6">
        <v>1</v>
      </c>
      <c r="N1194" s="6" t="s">
        <v>8972</v>
      </c>
      <c r="O1194" s="2" t="e">
        <f>MATCH(A1194, 'combined matches'!A$1:A$4986,0)</f>
        <v>#N/A</v>
      </c>
      <c r="P1194" s="6">
        <f t="shared" si="54"/>
        <v>1</v>
      </c>
      <c r="Q1194" s="6">
        <f t="shared" si="55"/>
        <v>1</v>
      </c>
      <c r="R1194" s="6" t="b">
        <f t="shared" si="56"/>
        <v>0</v>
      </c>
      <c r="S1194" s="6">
        <f>IF(P1194=1, SUM($P$1:P1194))</f>
        <v>664</v>
      </c>
    </row>
    <row r="1195" spans="1:19" x14ac:dyDescent="0.2">
      <c r="A1195" s="6">
        <v>1224</v>
      </c>
      <c r="B1195" s="6" t="s">
        <v>15985</v>
      </c>
      <c r="C1195" s="6" t="s">
        <v>15986</v>
      </c>
      <c r="D1195" s="6" t="s">
        <v>958</v>
      </c>
      <c r="E1195" s="6" t="s">
        <v>943</v>
      </c>
      <c r="F1195" s="6">
        <v>25854</v>
      </c>
      <c r="G1195" s="6">
        <v>3045743960</v>
      </c>
      <c r="H1195" s="6" t="s">
        <v>15987</v>
      </c>
      <c r="I1195" s="6" t="s">
        <v>15988</v>
      </c>
      <c r="J1195" s="6">
        <v>0</v>
      </c>
      <c r="K1195" s="6" t="s">
        <v>15981</v>
      </c>
      <c r="L1195" s="6" t="s">
        <v>8973</v>
      </c>
      <c r="M1195" s="6">
        <v>1</v>
      </c>
      <c r="N1195" s="6" t="s">
        <v>8972</v>
      </c>
      <c r="O1195" s="2" t="e">
        <f>MATCH(A1195, 'combined matches'!A$1:A$4986,0)</f>
        <v>#N/A</v>
      </c>
      <c r="P1195" s="6">
        <f t="shared" si="54"/>
        <v>1</v>
      </c>
      <c r="Q1195" s="6">
        <f t="shared" si="55"/>
        <v>1</v>
      </c>
      <c r="R1195" s="6" t="b">
        <f t="shared" si="56"/>
        <v>0</v>
      </c>
      <c r="S1195" s="6">
        <f>IF(P1195=1, SUM($P$1:P1195))</f>
        <v>665</v>
      </c>
    </row>
    <row r="1196" spans="1:19" x14ac:dyDescent="0.2">
      <c r="A1196" s="6">
        <v>1225</v>
      </c>
      <c r="B1196" s="6" t="s">
        <v>15989</v>
      </c>
      <c r="C1196" s="6" t="s">
        <v>15990</v>
      </c>
      <c r="D1196" s="6" t="s">
        <v>15991</v>
      </c>
      <c r="E1196" s="6" t="s">
        <v>943</v>
      </c>
      <c r="F1196" s="6">
        <v>25921</v>
      </c>
      <c r="G1196" s="6">
        <v>3046834304</v>
      </c>
      <c r="H1196" s="6" t="s">
        <v>15992</v>
      </c>
      <c r="I1196" s="6" t="s">
        <v>15989</v>
      </c>
      <c r="J1196" s="6">
        <v>0</v>
      </c>
      <c r="K1196" s="6" t="s">
        <v>15981</v>
      </c>
      <c r="L1196" s="6" t="s">
        <v>8973</v>
      </c>
      <c r="M1196" s="6">
        <v>1</v>
      </c>
      <c r="N1196" s="6" t="s">
        <v>8972</v>
      </c>
      <c r="O1196" s="2" t="e">
        <f>MATCH(A1196, 'combined matches'!A$1:A$4986,0)</f>
        <v>#N/A</v>
      </c>
      <c r="P1196" s="6">
        <f t="shared" si="54"/>
        <v>1</v>
      </c>
      <c r="Q1196" s="6">
        <f t="shared" si="55"/>
        <v>1</v>
      </c>
      <c r="R1196" s="6" t="b">
        <f t="shared" si="56"/>
        <v>0</v>
      </c>
      <c r="S1196" s="6">
        <f>IF(P1196=1, SUM($P$1:P1196))</f>
        <v>666</v>
      </c>
    </row>
    <row r="1197" spans="1:19" x14ac:dyDescent="0.2">
      <c r="A1197" s="6">
        <v>1226</v>
      </c>
      <c r="B1197" s="6" t="s">
        <v>15993</v>
      </c>
      <c r="C1197" s="6" t="s">
        <v>15994</v>
      </c>
      <c r="D1197" s="6" t="s">
        <v>11438</v>
      </c>
      <c r="E1197" s="6" t="s">
        <v>943</v>
      </c>
      <c r="F1197" s="6">
        <v>26003</v>
      </c>
      <c r="G1197" s="6">
        <v>3042343682</v>
      </c>
      <c r="H1197" s="6" t="s">
        <v>15994</v>
      </c>
      <c r="I1197" s="6" t="s">
        <v>15995</v>
      </c>
      <c r="J1197" s="6">
        <v>0</v>
      </c>
      <c r="K1197" s="6" t="s">
        <v>15996</v>
      </c>
      <c r="L1197" s="6" t="s">
        <v>8975</v>
      </c>
      <c r="M1197" s="6">
        <v>0</v>
      </c>
      <c r="N1197" s="6" t="s">
        <v>11017</v>
      </c>
      <c r="O1197" s="2" t="e">
        <f>MATCH(A1197, 'combined matches'!A$1:A$4986,0)</f>
        <v>#N/A</v>
      </c>
      <c r="P1197" s="6">
        <f t="shared" si="54"/>
        <v>1</v>
      </c>
      <c r="Q1197" s="6">
        <f t="shared" si="55"/>
        <v>0</v>
      </c>
      <c r="R1197" s="6">
        <f t="shared" si="56"/>
        <v>1</v>
      </c>
      <c r="S1197" s="6">
        <f>IF(P1197=1, SUM($P$1:P1197))</f>
        <v>667</v>
      </c>
    </row>
    <row r="1198" spans="1:19" x14ac:dyDescent="0.2">
      <c r="A1198" s="6">
        <v>1227</v>
      </c>
      <c r="B1198" s="6" t="s">
        <v>11378</v>
      </c>
      <c r="C1198" s="6" t="s">
        <v>11379</v>
      </c>
      <c r="D1198" s="6" t="s">
        <v>691</v>
      </c>
      <c r="E1198" s="6" t="s">
        <v>943</v>
      </c>
      <c r="F1198" s="6">
        <v>26807</v>
      </c>
      <c r="G1198" s="6">
        <v>3043587565</v>
      </c>
      <c r="H1198" s="6" t="s">
        <v>11379</v>
      </c>
      <c r="I1198" s="6" t="s">
        <v>15997</v>
      </c>
      <c r="J1198" s="6">
        <v>0</v>
      </c>
      <c r="K1198" s="6" t="s">
        <v>11380</v>
      </c>
      <c r="L1198" s="6" t="s">
        <v>8975</v>
      </c>
      <c r="M1198" s="6">
        <v>0</v>
      </c>
      <c r="N1198" s="6" t="s">
        <v>11017</v>
      </c>
      <c r="O1198" s="2">
        <f>MATCH(A1198, 'combined matches'!A$1:A$4986,0)</f>
        <v>560</v>
      </c>
      <c r="P1198" s="6">
        <f t="shared" si="54"/>
        <v>0</v>
      </c>
      <c r="Q1198" s="6" t="b">
        <f t="shared" si="55"/>
        <v>0</v>
      </c>
      <c r="R1198" s="6" t="b">
        <f t="shared" si="56"/>
        <v>0</v>
      </c>
      <c r="S1198" s="6" t="b">
        <f>IF(P1198=1, SUM($P$1:P1198))</f>
        <v>0</v>
      </c>
    </row>
    <row r="1199" spans="1:19" x14ac:dyDescent="0.2">
      <c r="A1199" s="6">
        <v>1228</v>
      </c>
      <c r="B1199" s="6" t="s">
        <v>11381</v>
      </c>
      <c r="C1199" s="6" t="s">
        <v>11382</v>
      </c>
      <c r="D1199" s="6" t="s">
        <v>1011</v>
      </c>
      <c r="E1199" s="6" t="s">
        <v>943</v>
      </c>
      <c r="F1199" s="6">
        <v>24954</v>
      </c>
      <c r="G1199" s="6">
        <v>3047994154</v>
      </c>
      <c r="H1199" s="6" t="s">
        <v>11383</v>
      </c>
      <c r="I1199" s="6" t="s">
        <v>15998</v>
      </c>
      <c r="J1199" s="6">
        <v>0</v>
      </c>
      <c r="K1199" s="6" t="s">
        <v>11384</v>
      </c>
      <c r="L1199" s="6" t="s">
        <v>8975</v>
      </c>
      <c r="M1199" s="6">
        <v>0</v>
      </c>
      <c r="N1199" s="6" t="s">
        <v>11017</v>
      </c>
      <c r="O1199" s="2">
        <f>MATCH(A1199, 'combined matches'!A$1:A$4986,0)</f>
        <v>561</v>
      </c>
      <c r="P1199" s="6">
        <f t="shared" si="54"/>
        <v>0</v>
      </c>
      <c r="Q1199" s="6" t="b">
        <f t="shared" si="55"/>
        <v>0</v>
      </c>
      <c r="R1199" s="6" t="b">
        <f t="shared" si="56"/>
        <v>0</v>
      </c>
      <c r="S1199" s="6" t="b">
        <f>IF(P1199=1, SUM($P$1:P1199))</f>
        <v>0</v>
      </c>
    </row>
    <row r="1200" spans="1:19" x14ac:dyDescent="0.2">
      <c r="A1200" s="6">
        <v>1229</v>
      </c>
      <c r="B1200" s="6" t="s">
        <v>15999</v>
      </c>
      <c r="C1200" s="6" t="s">
        <v>16000</v>
      </c>
      <c r="D1200" s="6" t="s">
        <v>13112</v>
      </c>
      <c r="E1200" s="6" t="s">
        <v>943</v>
      </c>
      <c r="F1200" s="6">
        <v>26354</v>
      </c>
      <c r="G1200" s="6">
        <v>3048922812</v>
      </c>
      <c r="H1200" s="6" t="s">
        <v>16001</v>
      </c>
      <c r="I1200" s="6" t="s">
        <v>16002</v>
      </c>
      <c r="J1200" s="6">
        <v>0</v>
      </c>
      <c r="K1200" s="6" t="s">
        <v>16003</v>
      </c>
      <c r="L1200" s="6" t="s">
        <v>8973</v>
      </c>
      <c r="M1200" s="6">
        <v>1</v>
      </c>
      <c r="N1200" s="6" t="s">
        <v>11017</v>
      </c>
      <c r="O1200" s="2" t="e">
        <f>MATCH(A1200, 'combined matches'!A$1:A$4986,0)</f>
        <v>#N/A</v>
      </c>
      <c r="P1200" s="6">
        <f t="shared" si="54"/>
        <v>1</v>
      </c>
      <c r="Q1200" s="6">
        <f t="shared" si="55"/>
        <v>0</v>
      </c>
      <c r="R1200" s="6">
        <f t="shared" si="56"/>
        <v>0</v>
      </c>
      <c r="S1200" s="6">
        <f>IF(P1200=1, SUM($P$1:P1200))</f>
        <v>668</v>
      </c>
    </row>
    <row r="1201" spans="1:19" x14ac:dyDescent="0.2">
      <c r="A1201" s="6">
        <v>1230</v>
      </c>
      <c r="B1201" s="6" t="s">
        <v>16004</v>
      </c>
      <c r="C1201" s="6" t="s">
        <v>16005</v>
      </c>
      <c r="D1201" s="6" t="s">
        <v>16006</v>
      </c>
      <c r="E1201" s="6" t="s">
        <v>943</v>
      </c>
      <c r="F1201" s="6">
        <v>26716</v>
      </c>
      <c r="G1201" s="6">
        <v>3047353155</v>
      </c>
      <c r="H1201" s="6" t="s">
        <v>16007</v>
      </c>
      <c r="I1201" s="6" t="s">
        <v>16004</v>
      </c>
      <c r="J1201" s="6">
        <v>0</v>
      </c>
      <c r="K1201" s="6" t="s">
        <v>16003</v>
      </c>
      <c r="L1201" s="6" t="s">
        <v>8973</v>
      </c>
      <c r="M1201" s="6">
        <v>1</v>
      </c>
      <c r="N1201" s="6" t="s">
        <v>8972</v>
      </c>
      <c r="O1201" s="2" t="e">
        <f>MATCH(A1201, 'combined matches'!A$1:A$4986,0)</f>
        <v>#N/A</v>
      </c>
      <c r="P1201" s="6">
        <f t="shared" si="54"/>
        <v>1</v>
      </c>
      <c r="Q1201" s="6">
        <f t="shared" si="55"/>
        <v>1</v>
      </c>
      <c r="R1201" s="6" t="b">
        <f t="shared" si="56"/>
        <v>0</v>
      </c>
      <c r="S1201" s="6">
        <f>IF(P1201=1, SUM($P$1:P1201))</f>
        <v>669</v>
      </c>
    </row>
    <row r="1202" spans="1:19" x14ac:dyDescent="0.2">
      <c r="A1202" s="6">
        <v>1231</v>
      </c>
      <c r="B1202" s="6" t="s">
        <v>16008</v>
      </c>
      <c r="C1202" s="6" t="s">
        <v>16009</v>
      </c>
      <c r="D1202" s="6" t="s">
        <v>16010</v>
      </c>
      <c r="E1202" s="6" t="s">
        <v>943</v>
      </c>
      <c r="F1202" s="6">
        <v>26292</v>
      </c>
      <c r="G1202" s="6">
        <v>3044633331</v>
      </c>
      <c r="H1202" s="6" t="s">
        <v>16011</v>
      </c>
      <c r="I1202" s="6" t="s">
        <v>16008</v>
      </c>
      <c r="J1202" s="6">
        <v>0</v>
      </c>
      <c r="K1202" s="6" t="s">
        <v>16003</v>
      </c>
      <c r="L1202" s="6" t="s">
        <v>8973</v>
      </c>
      <c r="M1202" s="6">
        <v>1</v>
      </c>
      <c r="N1202" s="6" t="s">
        <v>8972</v>
      </c>
      <c r="O1202" s="2" t="e">
        <f>MATCH(A1202, 'combined matches'!A$1:A$4986,0)</f>
        <v>#N/A</v>
      </c>
      <c r="P1202" s="6">
        <f t="shared" si="54"/>
        <v>1</v>
      </c>
      <c r="Q1202" s="6">
        <f t="shared" si="55"/>
        <v>1</v>
      </c>
      <c r="R1202" s="6" t="b">
        <f t="shared" si="56"/>
        <v>0</v>
      </c>
      <c r="S1202" s="6">
        <f>IF(P1202=1, SUM($P$1:P1202))</f>
        <v>670</v>
      </c>
    </row>
    <row r="1203" spans="1:19" x14ac:dyDescent="0.2">
      <c r="A1203" s="6">
        <v>1232</v>
      </c>
      <c r="B1203" s="6" t="s">
        <v>16012</v>
      </c>
      <c r="C1203" s="6" t="s">
        <v>16013</v>
      </c>
      <c r="D1203" s="6" t="s">
        <v>16014</v>
      </c>
      <c r="E1203" s="6" t="s">
        <v>943</v>
      </c>
      <c r="F1203" s="6">
        <v>26410</v>
      </c>
      <c r="G1203" s="6">
        <v>3048922812</v>
      </c>
      <c r="H1203" s="6" t="s">
        <v>16015</v>
      </c>
      <c r="I1203" s="6" t="s">
        <v>16012</v>
      </c>
      <c r="J1203" s="6">
        <v>0</v>
      </c>
      <c r="K1203" s="6" t="s">
        <v>16003</v>
      </c>
      <c r="L1203" s="6" t="s">
        <v>8973</v>
      </c>
      <c r="M1203" s="6">
        <v>1</v>
      </c>
      <c r="N1203" s="6" t="s">
        <v>8972</v>
      </c>
      <c r="O1203" s="2" t="e">
        <f>MATCH(A1203, 'combined matches'!A$1:A$4986,0)</f>
        <v>#N/A</v>
      </c>
      <c r="P1203" s="6">
        <f t="shared" si="54"/>
        <v>1</v>
      </c>
      <c r="Q1203" s="6">
        <f t="shared" si="55"/>
        <v>1</v>
      </c>
      <c r="R1203" s="6" t="b">
        <f t="shared" si="56"/>
        <v>0</v>
      </c>
      <c r="S1203" s="6">
        <f>IF(P1203=1, SUM($P$1:P1203))</f>
        <v>671</v>
      </c>
    </row>
    <row r="1204" spans="1:19" x14ac:dyDescent="0.2">
      <c r="A1204" s="6">
        <v>1233</v>
      </c>
      <c r="B1204" s="6" t="s">
        <v>16016</v>
      </c>
      <c r="C1204" s="6" t="s">
        <v>16017</v>
      </c>
      <c r="D1204" s="6" t="s">
        <v>16018</v>
      </c>
      <c r="E1204" s="6" t="s">
        <v>943</v>
      </c>
      <c r="F1204" s="6">
        <v>26425</v>
      </c>
      <c r="G1204" s="6">
        <v>3044542421</v>
      </c>
      <c r="H1204" s="6" t="s">
        <v>16017</v>
      </c>
      <c r="I1204" s="6" t="s">
        <v>16016</v>
      </c>
      <c r="J1204" s="6">
        <v>0</v>
      </c>
      <c r="K1204" s="6" t="s">
        <v>16003</v>
      </c>
      <c r="L1204" s="6" t="s">
        <v>8973</v>
      </c>
      <c r="M1204" s="6">
        <v>1</v>
      </c>
      <c r="N1204" s="6" t="s">
        <v>8972</v>
      </c>
      <c r="O1204" s="2" t="e">
        <f>MATCH(A1204, 'combined matches'!A$1:A$4986,0)</f>
        <v>#N/A</v>
      </c>
      <c r="P1204" s="6">
        <f t="shared" si="54"/>
        <v>1</v>
      </c>
      <c r="Q1204" s="6">
        <f t="shared" si="55"/>
        <v>1</v>
      </c>
      <c r="R1204" s="6" t="b">
        <f t="shared" si="56"/>
        <v>0</v>
      </c>
      <c r="S1204" s="6">
        <f>IF(P1204=1, SUM($P$1:P1204))</f>
        <v>672</v>
      </c>
    </row>
    <row r="1205" spans="1:19" x14ac:dyDescent="0.2">
      <c r="A1205" s="6">
        <v>1234</v>
      </c>
      <c r="B1205" s="6" t="s">
        <v>16019</v>
      </c>
      <c r="C1205" s="6" t="s">
        <v>16020</v>
      </c>
      <c r="D1205" s="6" t="s">
        <v>16021</v>
      </c>
      <c r="E1205" s="6" t="s">
        <v>943</v>
      </c>
      <c r="F1205" s="6">
        <v>26739</v>
      </c>
      <c r="G1205" s="6">
        <v>3046937616</v>
      </c>
      <c r="H1205" s="6" t="s">
        <v>16022</v>
      </c>
      <c r="I1205" s="6" t="s">
        <v>16023</v>
      </c>
      <c r="J1205" s="6">
        <v>0</v>
      </c>
      <c r="K1205" s="6" t="s">
        <v>16003</v>
      </c>
      <c r="L1205" s="6" t="s">
        <v>8973</v>
      </c>
      <c r="M1205" s="6">
        <v>1</v>
      </c>
      <c r="N1205" s="6" t="s">
        <v>8972</v>
      </c>
      <c r="O1205" s="2" t="e">
        <f>MATCH(A1205, 'combined matches'!A$1:A$4986,0)</f>
        <v>#N/A</v>
      </c>
      <c r="P1205" s="6">
        <f t="shared" si="54"/>
        <v>1</v>
      </c>
      <c r="Q1205" s="6">
        <f t="shared" si="55"/>
        <v>1</v>
      </c>
      <c r="R1205" s="6" t="b">
        <f t="shared" si="56"/>
        <v>0</v>
      </c>
      <c r="S1205" s="6">
        <f>IF(P1205=1, SUM($P$1:P1205))</f>
        <v>673</v>
      </c>
    </row>
    <row r="1206" spans="1:19" x14ac:dyDescent="0.2">
      <c r="A1206" s="6">
        <v>1235</v>
      </c>
      <c r="B1206" s="6" t="s">
        <v>11385</v>
      </c>
      <c r="C1206" s="6" t="s">
        <v>11386</v>
      </c>
      <c r="D1206" s="6" t="s">
        <v>11388</v>
      </c>
      <c r="E1206" s="6" t="s">
        <v>943</v>
      </c>
      <c r="F1206" s="6">
        <v>25962</v>
      </c>
      <c r="G1206" s="6">
        <v>3044386188</v>
      </c>
      <c r="H1206" s="6" t="s">
        <v>11387</v>
      </c>
      <c r="I1206" s="6" t="s">
        <v>16024</v>
      </c>
      <c r="J1206" s="6">
        <v>0</v>
      </c>
      <c r="K1206" s="6" t="s">
        <v>8645</v>
      </c>
      <c r="L1206" s="6" t="s">
        <v>8973</v>
      </c>
      <c r="M1206" s="6">
        <v>1</v>
      </c>
      <c r="N1206" s="6" t="s">
        <v>11017</v>
      </c>
      <c r="O1206" s="2">
        <f>MATCH(A1206, 'combined matches'!A$1:A$4986,0)</f>
        <v>562</v>
      </c>
      <c r="P1206" s="6">
        <f t="shared" si="54"/>
        <v>0</v>
      </c>
      <c r="Q1206" s="6" t="b">
        <f t="shared" si="55"/>
        <v>0</v>
      </c>
      <c r="R1206" s="6" t="b">
        <f t="shared" si="56"/>
        <v>0</v>
      </c>
      <c r="S1206" s="6" t="b">
        <f>IF(P1206=1, SUM($P$1:P1206))</f>
        <v>0</v>
      </c>
    </row>
    <row r="1207" spans="1:19" x14ac:dyDescent="0.2">
      <c r="A1207" s="6">
        <v>1236</v>
      </c>
      <c r="B1207" s="6" t="s">
        <v>16025</v>
      </c>
      <c r="C1207" s="6" t="s">
        <v>16026</v>
      </c>
      <c r="D1207" s="6" t="s">
        <v>998</v>
      </c>
      <c r="E1207" s="6" t="s">
        <v>943</v>
      </c>
      <c r="F1207" s="6">
        <v>25976</v>
      </c>
      <c r="G1207" s="6">
        <v>3044847755</v>
      </c>
      <c r="H1207" s="6" t="s">
        <v>16027</v>
      </c>
      <c r="I1207" s="6" t="s">
        <v>16025</v>
      </c>
      <c r="J1207" s="6">
        <v>0</v>
      </c>
      <c r="K1207" s="6" t="s">
        <v>8645</v>
      </c>
      <c r="L1207" s="6" t="s">
        <v>8973</v>
      </c>
      <c r="M1207" s="6">
        <v>1</v>
      </c>
      <c r="N1207" s="6" t="s">
        <v>8972</v>
      </c>
      <c r="O1207" s="2" t="e">
        <f>MATCH(A1207, 'combined matches'!A$1:A$4986,0)</f>
        <v>#N/A</v>
      </c>
      <c r="P1207" s="6">
        <f t="shared" si="54"/>
        <v>1</v>
      </c>
      <c r="Q1207" s="6">
        <f t="shared" si="55"/>
        <v>1</v>
      </c>
      <c r="R1207" s="6" t="b">
        <f t="shared" si="56"/>
        <v>0</v>
      </c>
      <c r="S1207" s="6">
        <f>IF(P1207=1, SUM($P$1:P1207))</f>
        <v>674</v>
      </c>
    </row>
    <row r="1208" spans="1:19" x14ac:dyDescent="0.2">
      <c r="A1208" s="6">
        <v>1237</v>
      </c>
      <c r="B1208" s="6" t="s">
        <v>999</v>
      </c>
      <c r="C1208" s="6" t="s">
        <v>1000</v>
      </c>
      <c r="D1208" s="6" t="s">
        <v>998</v>
      </c>
      <c r="E1208" s="6" t="s">
        <v>943</v>
      </c>
      <c r="F1208" s="6">
        <v>25976</v>
      </c>
      <c r="G1208" s="6">
        <v>3044847571</v>
      </c>
      <c r="H1208" s="6" t="s">
        <v>6528</v>
      </c>
      <c r="I1208" s="6" t="s">
        <v>9143</v>
      </c>
      <c r="J1208" s="6">
        <v>0</v>
      </c>
      <c r="K1208" s="6" t="s">
        <v>8645</v>
      </c>
      <c r="L1208" s="6" t="s">
        <v>8976</v>
      </c>
      <c r="M1208" s="6">
        <v>1</v>
      </c>
      <c r="N1208" s="6" t="s">
        <v>8972</v>
      </c>
      <c r="O1208" s="2">
        <f>MATCH(A1208, 'combined matches'!A$1:A$4986,0)</f>
        <v>565</v>
      </c>
      <c r="P1208" s="6">
        <f t="shared" si="54"/>
        <v>0</v>
      </c>
      <c r="Q1208" s="6" t="b">
        <f t="shared" si="55"/>
        <v>0</v>
      </c>
      <c r="R1208" s="6" t="b">
        <f t="shared" si="56"/>
        <v>0</v>
      </c>
      <c r="S1208" s="6" t="b">
        <f>IF(P1208=1, SUM($P$1:P1208))</f>
        <v>0</v>
      </c>
    </row>
    <row r="1209" spans="1:19" x14ac:dyDescent="0.2">
      <c r="A1209" s="6">
        <v>1238</v>
      </c>
      <c r="B1209" s="6" t="s">
        <v>1001</v>
      </c>
      <c r="C1209" s="6" t="s">
        <v>1002</v>
      </c>
      <c r="D1209" s="6" t="s">
        <v>1003</v>
      </c>
      <c r="E1209" s="6" t="s">
        <v>943</v>
      </c>
      <c r="F1209" s="6">
        <v>25958</v>
      </c>
      <c r="G1209" s="6">
        <v>3044388321</v>
      </c>
      <c r="H1209" s="6" t="s">
        <v>6529</v>
      </c>
      <c r="I1209" s="6" t="s">
        <v>9144</v>
      </c>
      <c r="J1209" s="6">
        <v>0</v>
      </c>
      <c r="K1209" s="6" t="s">
        <v>8645</v>
      </c>
      <c r="L1209" s="6" t="s">
        <v>8976</v>
      </c>
      <c r="M1209" s="6">
        <v>1</v>
      </c>
      <c r="N1209" s="6" t="s">
        <v>8972</v>
      </c>
      <c r="O1209" s="2">
        <f>MATCH(A1209, 'combined matches'!A$1:A$4986,0)</f>
        <v>564</v>
      </c>
      <c r="P1209" s="6">
        <f t="shared" si="54"/>
        <v>0</v>
      </c>
      <c r="Q1209" s="6" t="b">
        <f t="shared" si="55"/>
        <v>0</v>
      </c>
      <c r="R1209" s="6" t="b">
        <f t="shared" si="56"/>
        <v>0</v>
      </c>
      <c r="S1209" s="6" t="b">
        <f>IF(P1209=1, SUM($P$1:P1209))</f>
        <v>0</v>
      </c>
    </row>
    <row r="1210" spans="1:19" x14ac:dyDescent="0.2">
      <c r="A1210" s="6">
        <v>1239</v>
      </c>
      <c r="B1210" s="6" t="s">
        <v>1004</v>
      </c>
      <c r="C1210" s="6" t="s">
        <v>1005</v>
      </c>
      <c r="D1210" s="6" t="s">
        <v>506</v>
      </c>
      <c r="E1210" s="6" t="s">
        <v>943</v>
      </c>
      <c r="F1210" s="6">
        <v>24901</v>
      </c>
      <c r="G1210" s="6">
        <v>3044386188</v>
      </c>
      <c r="H1210" s="6" t="s">
        <v>6530</v>
      </c>
      <c r="I1210" s="6" t="s">
        <v>9145</v>
      </c>
      <c r="J1210" s="6">
        <v>0</v>
      </c>
      <c r="K1210" s="6" t="s">
        <v>8645</v>
      </c>
      <c r="L1210" s="6" t="s">
        <v>8976</v>
      </c>
      <c r="M1210" s="6">
        <v>1</v>
      </c>
      <c r="N1210" s="6" t="s">
        <v>8972</v>
      </c>
      <c r="O1210" s="2">
        <f>MATCH(A1210, 'combined matches'!A$1:A$4986,0)</f>
        <v>563</v>
      </c>
      <c r="P1210" s="6">
        <f t="shared" si="54"/>
        <v>0</v>
      </c>
      <c r="Q1210" s="6" t="b">
        <f t="shared" si="55"/>
        <v>0</v>
      </c>
      <c r="R1210" s="6" t="b">
        <f t="shared" si="56"/>
        <v>0</v>
      </c>
      <c r="S1210" s="6" t="b">
        <f>IF(P1210=1, SUM($P$1:P1210))</f>
        <v>0</v>
      </c>
    </row>
    <row r="1211" spans="1:19" x14ac:dyDescent="0.2">
      <c r="A1211" s="6">
        <v>1240</v>
      </c>
      <c r="B1211" s="6" t="s">
        <v>16028</v>
      </c>
      <c r="C1211" s="6" t="s">
        <v>16029</v>
      </c>
      <c r="D1211" s="6" t="s">
        <v>16030</v>
      </c>
      <c r="E1211" s="6" t="s">
        <v>943</v>
      </c>
      <c r="F1211" s="6">
        <v>24910</v>
      </c>
      <c r="G1211" s="6">
        <v>3044453140</v>
      </c>
      <c r="H1211" s="6" t="s">
        <v>16031</v>
      </c>
      <c r="I1211" s="6" t="s">
        <v>16032</v>
      </c>
      <c r="J1211" s="6">
        <v>0</v>
      </c>
      <c r="K1211" s="6" t="s">
        <v>8645</v>
      </c>
      <c r="L1211" s="6" t="s">
        <v>8973</v>
      </c>
      <c r="M1211" s="6">
        <v>1</v>
      </c>
      <c r="N1211" s="6" t="s">
        <v>8972</v>
      </c>
      <c r="O1211" s="2" t="e">
        <f>MATCH(A1211, 'combined matches'!A$1:A$4986,0)</f>
        <v>#N/A</v>
      </c>
      <c r="P1211" s="6">
        <f t="shared" si="54"/>
        <v>1</v>
      </c>
      <c r="Q1211" s="6">
        <f t="shared" si="55"/>
        <v>1</v>
      </c>
      <c r="R1211" s="6" t="b">
        <f t="shared" si="56"/>
        <v>0</v>
      </c>
      <c r="S1211" s="6">
        <f>IF(P1211=1, SUM($P$1:P1211))</f>
        <v>675</v>
      </c>
    </row>
    <row r="1212" spans="1:19" x14ac:dyDescent="0.2">
      <c r="A1212" s="6">
        <v>1241</v>
      </c>
      <c r="B1212" s="6" t="s">
        <v>11389</v>
      </c>
      <c r="C1212" s="6" t="s">
        <v>11390</v>
      </c>
      <c r="D1212" s="6" t="s">
        <v>11392</v>
      </c>
      <c r="E1212" s="6" t="s">
        <v>943</v>
      </c>
      <c r="F1212" s="6">
        <v>26241</v>
      </c>
      <c r="G1212" s="6">
        <v>3046360396</v>
      </c>
      <c r="H1212" s="6" t="s">
        <v>11391</v>
      </c>
      <c r="I1212" s="6" t="s">
        <v>16033</v>
      </c>
      <c r="J1212" s="6">
        <v>0</v>
      </c>
      <c r="K1212" s="6" t="s">
        <v>11393</v>
      </c>
      <c r="L1212" s="6" t="s">
        <v>8975</v>
      </c>
      <c r="M1212" s="6">
        <v>1</v>
      </c>
      <c r="N1212" s="6" t="s">
        <v>11017</v>
      </c>
      <c r="O1212" s="2">
        <f>MATCH(A1212, 'combined matches'!A$1:A$4986,0)</f>
        <v>566</v>
      </c>
      <c r="P1212" s="6">
        <f t="shared" si="54"/>
        <v>0</v>
      </c>
      <c r="Q1212" s="6" t="b">
        <f t="shared" si="55"/>
        <v>0</v>
      </c>
      <c r="R1212" s="6" t="b">
        <f t="shared" si="56"/>
        <v>0</v>
      </c>
      <c r="S1212" s="6" t="b">
        <f>IF(P1212=1, SUM($P$1:P1212))</f>
        <v>0</v>
      </c>
    </row>
    <row r="1213" spans="1:19" x14ac:dyDescent="0.2">
      <c r="A1213" s="6">
        <v>1242</v>
      </c>
      <c r="B1213" s="6" t="s">
        <v>11394</v>
      </c>
      <c r="C1213" s="6" t="s">
        <v>11395</v>
      </c>
      <c r="D1213" s="6" t="s">
        <v>11397</v>
      </c>
      <c r="E1213" s="6" t="s">
        <v>943</v>
      </c>
      <c r="F1213" s="6">
        <v>26362</v>
      </c>
      <c r="G1213" s="6">
        <v>3046434005</v>
      </c>
      <c r="H1213" s="6" t="s">
        <v>11396</v>
      </c>
      <c r="I1213" s="6" t="s">
        <v>16034</v>
      </c>
      <c r="J1213" s="6">
        <v>0</v>
      </c>
      <c r="K1213" s="6" t="s">
        <v>8646</v>
      </c>
      <c r="L1213" s="6" t="s">
        <v>8975</v>
      </c>
      <c r="M1213" s="6">
        <v>1</v>
      </c>
      <c r="N1213" s="6" t="s">
        <v>11017</v>
      </c>
      <c r="O1213" s="2">
        <f>MATCH(A1213, 'combined matches'!A$1:A$4986,0)</f>
        <v>567</v>
      </c>
      <c r="P1213" s="6">
        <f t="shared" si="54"/>
        <v>0</v>
      </c>
      <c r="Q1213" s="6" t="b">
        <f t="shared" si="55"/>
        <v>0</v>
      </c>
      <c r="R1213" s="6" t="b">
        <f t="shared" si="56"/>
        <v>0</v>
      </c>
      <c r="S1213" s="6" t="b">
        <f>IF(P1213=1, SUM($P$1:P1213))</f>
        <v>0</v>
      </c>
    </row>
    <row r="1214" spans="1:19" x14ac:dyDescent="0.2">
      <c r="A1214" s="6">
        <v>1243</v>
      </c>
      <c r="B1214" s="6" t="s">
        <v>1006</v>
      </c>
      <c r="C1214" s="6" t="s">
        <v>1007</v>
      </c>
      <c r="D1214" s="6" t="s">
        <v>1008</v>
      </c>
      <c r="E1214" s="6" t="s">
        <v>943</v>
      </c>
      <c r="F1214" s="6">
        <v>26101</v>
      </c>
      <c r="G1214" s="6">
        <v>3046990809</v>
      </c>
      <c r="H1214" s="6" t="s">
        <v>1007</v>
      </c>
      <c r="I1214" s="6" t="s">
        <v>9146</v>
      </c>
      <c r="J1214" s="6">
        <v>0</v>
      </c>
      <c r="K1214" s="6" t="s">
        <v>8646</v>
      </c>
      <c r="L1214" s="6" t="s">
        <v>8976</v>
      </c>
      <c r="M1214" s="6">
        <v>1</v>
      </c>
      <c r="N1214" s="6" t="s">
        <v>8972</v>
      </c>
      <c r="O1214" s="2">
        <f>MATCH(A1214, 'combined matches'!A$1:A$4986,0)</f>
        <v>568</v>
      </c>
      <c r="P1214" s="6">
        <f t="shared" si="54"/>
        <v>0</v>
      </c>
      <c r="Q1214" s="6" t="b">
        <f t="shared" si="55"/>
        <v>0</v>
      </c>
      <c r="R1214" s="6" t="b">
        <f t="shared" si="56"/>
        <v>0</v>
      </c>
      <c r="S1214" s="6" t="b">
        <f>IF(P1214=1, SUM($P$1:P1214))</f>
        <v>0</v>
      </c>
    </row>
    <row r="1215" spans="1:19" x14ac:dyDescent="0.2">
      <c r="A1215" s="6">
        <v>1244</v>
      </c>
      <c r="B1215" s="6" t="s">
        <v>11398</v>
      </c>
      <c r="C1215" s="6" t="s">
        <v>11399</v>
      </c>
      <c r="D1215" s="6" t="s">
        <v>2325</v>
      </c>
      <c r="E1215" s="6" t="s">
        <v>943</v>
      </c>
      <c r="F1215" s="6">
        <v>25276</v>
      </c>
      <c r="G1215" s="6">
        <v>3049271719</v>
      </c>
      <c r="H1215" s="6" t="s">
        <v>11399</v>
      </c>
      <c r="I1215" s="6" t="s">
        <v>16035</v>
      </c>
      <c r="J1215" s="6">
        <v>0</v>
      </c>
      <c r="K1215" s="6" t="s">
        <v>11400</v>
      </c>
      <c r="L1215" s="6" t="s">
        <v>8981</v>
      </c>
      <c r="M1215" s="6">
        <v>1</v>
      </c>
      <c r="N1215" s="6" t="s">
        <v>11017</v>
      </c>
      <c r="O1215" s="2">
        <f>MATCH(A1215, 'combined matches'!A$1:A$4986,0)</f>
        <v>569</v>
      </c>
      <c r="P1215" s="6">
        <f t="shared" si="54"/>
        <v>0</v>
      </c>
      <c r="Q1215" s="6" t="b">
        <f t="shared" si="55"/>
        <v>0</v>
      </c>
      <c r="R1215" s="6" t="b">
        <f t="shared" si="56"/>
        <v>0</v>
      </c>
      <c r="S1215" s="6" t="b">
        <f>IF(P1215=1, SUM($P$1:P1215))</f>
        <v>0</v>
      </c>
    </row>
    <row r="1216" spans="1:19" x14ac:dyDescent="0.2">
      <c r="A1216" s="6">
        <v>1245</v>
      </c>
      <c r="B1216" s="6" t="s">
        <v>11401</v>
      </c>
      <c r="C1216" s="6" t="s">
        <v>11402</v>
      </c>
      <c r="D1216" s="6" t="s">
        <v>11404</v>
      </c>
      <c r="E1216" s="6" t="s">
        <v>943</v>
      </c>
      <c r="F1216" s="6">
        <v>26287</v>
      </c>
      <c r="G1216" s="6">
        <v>3044783339</v>
      </c>
      <c r="H1216" s="6" t="s">
        <v>11403</v>
      </c>
      <c r="I1216" s="6" t="s">
        <v>16036</v>
      </c>
      <c r="J1216" s="6">
        <v>0</v>
      </c>
      <c r="K1216" s="6" t="s">
        <v>8647</v>
      </c>
      <c r="L1216" s="6" t="s">
        <v>8973</v>
      </c>
      <c r="M1216" s="6">
        <v>1</v>
      </c>
      <c r="N1216" s="6" t="s">
        <v>11017</v>
      </c>
      <c r="O1216" s="2">
        <f>MATCH(A1216, 'combined matches'!A$1:A$4986,0)</f>
        <v>572</v>
      </c>
      <c r="P1216" s="6">
        <f t="shared" si="54"/>
        <v>0</v>
      </c>
      <c r="Q1216" s="6" t="b">
        <f t="shared" si="55"/>
        <v>0</v>
      </c>
      <c r="R1216" s="6" t="b">
        <f t="shared" si="56"/>
        <v>0</v>
      </c>
      <c r="S1216" s="6" t="b">
        <f>IF(P1216=1, SUM($P$1:P1216))</f>
        <v>0</v>
      </c>
    </row>
    <row r="1217" spans="1:19" x14ac:dyDescent="0.2">
      <c r="A1217" s="6">
        <v>1246</v>
      </c>
      <c r="B1217" s="6" t="s">
        <v>11405</v>
      </c>
      <c r="C1217" s="6" t="s">
        <v>11406</v>
      </c>
      <c r="D1217" s="6" t="s">
        <v>11407</v>
      </c>
      <c r="E1217" s="6" t="s">
        <v>943</v>
      </c>
      <c r="F1217" s="6">
        <v>25402</v>
      </c>
      <c r="G1217" s="6">
        <v>3042638964</v>
      </c>
      <c r="H1217" s="6" t="s">
        <v>11406</v>
      </c>
      <c r="I1217" s="6" t="s">
        <v>11405</v>
      </c>
      <c r="J1217" s="6">
        <v>0</v>
      </c>
      <c r="K1217" s="6" t="s">
        <v>11408</v>
      </c>
      <c r="L1217" s="6" t="s">
        <v>8973</v>
      </c>
      <c r="M1217" s="6">
        <v>1</v>
      </c>
      <c r="N1217" s="6" t="s">
        <v>11017</v>
      </c>
      <c r="O1217" s="2">
        <f>MATCH(A1217, 'combined matches'!A$1:A$4986,0)</f>
        <v>570</v>
      </c>
      <c r="P1217" s="6">
        <f t="shared" si="54"/>
        <v>0</v>
      </c>
      <c r="Q1217" s="6" t="b">
        <f t="shared" si="55"/>
        <v>0</v>
      </c>
      <c r="R1217" s="6" t="b">
        <f t="shared" si="56"/>
        <v>0</v>
      </c>
      <c r="S1217" s="6" t="b">
        <f>IF(P1217=1, SUM($P$1:P1217))</f>
        <v>0</v>
      </c>
    </row>
    <row r="1218" spans="1:19" x14ac:dyDescent="0.2">
      <c r="A1218" s="6">
        <v>1247</v>
      </c>
      <c r="B1218" s="6" t="s">
        <v>11409</v>
      </c>
      <c r="C1218" s="6" t="s">
        <v>11410</v>
      </c>
      <c r="D1218" s="6" t="s">
        <v>11411</v>
      </c>
      <c r="E1218" s="6" t="s">
        <v>943</v>
      </c>
      <c r="F1218" s="6">
        <v>25951</v>
      </c>
      <c r="G1218" s="6">
        <v>3044663388</v>
      </c>
      <c r="H1218" s="6" t="s">
        <v>11410</v>
      </c>
      <c r="I1218" s="6" t="s">
        <v>16037</v>
      </c>
      <c r="J1218" s="6">
        <v>0</v>
      </c>
      <c r="K1218" s="6" t="s">
        <v>11412</v>
      </c>
      <c r="L1218" s="6" t="s">
        <v>8975</v>
      </c>
      <c r="M1218" s="6">
        <v>0</v>
      </c>
      <c r="N1218" s="6" t="s">
        <v>11017</v>
      </c>
      <c r="O1218" s="2">
        <f>MATCH(A1218, 'combined matches'!A$1:A$4986,0)</f>
        <v>573</v>
      </c>
      <c r="P1218" s="6">
        <f t="shared" ref="P1218:P1281" si="57">IF(ISNA(O1218),1,0)</f>
        <v>0</v>
      </c>
      <c r="Q1218" s="6" t="b">
        <f t="shared" si="55"/>
        <v>0</v>
      </c>
      <c r="R1218" s="6" t="b">
        <f t="shared" si="56"/>
        <v>0</v>
      </c>
      <c r="S1218" s="6" t="b">
        <f>IF(P1218=1, SUM($P$1:P1218))</f>
        <v>0</v>
      </c>
    </row>
    <row r="1219" spans="1:19" x14ac:dyDescent="0.2">
      <c r="A1219" s="6">
        <v>1248</v>
      </c>
      <c r="B1219" s="6" t="s">
        <v>11413</v>
      </c>
      <c r="C1219" s="6" t="s">
        <v>11415</v>
      </c>
      <c r="D1219" s="6" t="s">
        <v>11417</v>
      </c>
      <c r="E1219" s="6" t="s">
        <v>943</v>
      </c>
      <c r="F1219" s="6">
        <v>26234</v>
      </c>
      <c r="G1219" s="6">
        <v>3049246262</v>
      </c>
      <c r="H1219" s="6" t="s">
        <v>11416</v>
      </c>
      <c r="I1219" s="6" t="s">
        <v>16038</v>
      </c>
      <c r="J1219" s="6">
        <v>0</v>
      </c>
      <c r="K1219" s="6" t="s">
        <v>11418</v>
      </c>
      <c r="L1219" s="6" t="s">
        <v>8975</v>
      </c>
      <c r="M1219" s="6">
        <v>1</v>
      </c>
      <c r="N1219" s="6" t="s">
        <v>11017</v>
      </c>
      <c r="O1219" s="2">
        <f>MATCH(A1219, 'combined matches'!A$1:A$4986,0)</f>
        <v>505</v>
      </c>
      <c r="P1219" s="6">
        <f t="shared" si="57"/>
        <v>0</v>
      </c>
      <c r="Q1219" s="6" t="b">
        <f t="shared" ref="Q1219:Q1282" si="58">IF(P1219=1,IF(N1219="service site", 1, 0))</f>
        <v>0</v>
      </c>
      <c r="R1219" s="6" t="b">
        <f t="shared" ref="R1219:R1282" si="59">IF(Q1219=0, IF(K1219=K1220, 0, 1))</f>
        <v>0</v>
      </c>
      <c r="S1219" s="6" t="b">
        <f>IF(P1219=1, SUM($P$1:P1219))</f>
        <v>0</v>
      </c>
    </row>
    <row r="1220" spans="1:19" x14ac:dyDescent="0.2">
      <c r="A1220" s="6">
        <v>1249</v>
      </c>
      <c r="B1220" s="6" t="s">
        <v>1009</v>
      </c>
      <c r="C1220" s="6" t="s">
        <v>1010</v>
      </c>
      <c r="D1220" s="6" t="s">
        <v>1011</v>
      </c>
      <c r="E1220" s="6" t="s">
        <v>943</v>
      </c>
      <c r="F1220" s="6">
        <v>24954</v>
      </c>
      <c r="G1220" s="6">
        <v>3047994404</v>
      </c>
      <c r="H1220" s="6" t="s">
        <v>6531</v>
      </c>
      <c r="I1220" s="6" t="s">
        <v>1009</v>
      </c>
      <c r="J1220" s="6">
        <v>0</v>
      </c>
      <c r="K1220" s="6" t="s">
        <v>11418</v>
      </c>
      <c r="L1220" s="6" t="s">
        <v>8973</v>
      </c>
      <c r="M1220" s="6">
        <v>1</v>
      </c>
      <c r="N1220" s="6" t="s">
        <v>8972</v>
      </c>
      <c r="O1220" s="2">
        <f>MATCH(A1220, 'combined matches'!A$1:A$4986,0)</f>
        <v>512</v>
      </c>
      <c r="P1220" s="6">
        <f t="shared" si="57"/>
        <v>0</v>
      </c>
      <c r="Q1220" s="6" t="b">
        <f t="shared" si="58"/>
        <v>0</v>
      </c>
      <c r="R1220" s="6" t="b">
        <f t="shared" si="59"/>
        <v>0</v>
      </c>
      <c r="S1220" s="6" t="b">
        <f>IF(P1220=1, SUM($P$1:P1220))</f>
        <v>0</v>
      </c>
    </row>
    <row r="1221" spans="1:19" x14ac:dyDescent="0.2">
      <c r="A1221" s="6">
        <v>1250</v>
      </c>
      <c r="B1221" s="6" t="s">
        <v>16039</v>
      </c>
      <c r="C1221" s="6" t="s">
        <v>16040</v>
      </c>
      <c r="D1221" s="6" t="s">
        <v>1012</v>
      </c>
      <c r="E1221" s="6" t="s">
        <v>943</v>
      </c>
      <c r="F1221" s="6">
        <v>25043</v>
      </c>
      <c r="G1221" s="6">
        <v>3045877301</v>
      </c>
      <c r="H1221" s="6" t="s">
        <v>16041</v>
      </c>
      <c r="I1221" s="6" t="s">
        <v>16042</v>
      </c>
      <c r="J1221" s="6">
        <v>0</v>
      </c>
      <c r="K1221" s="6" t="s">
        <v>11418</v>
      </c>
      <c r="L1221" s="6" t="s">
        <v>8973</v>
      </c>
      <c r="M1221" s="6">
        <v>1</v>
      </c>
      <c r="N1221" s="6" t="s">
        <v>8972</v>
      </c>
      <c r="O1221" s="2" t="e">
        <f>MATCH(A1221, 'combined matches'!A$1:A$4986,0)</f>
        <v>#N/A</v>
      </c>
      <c r="P1221" s="6">
        <f t="shared" si="57"/>
        <v>1</v>
      </c>
      <c r="Q1221" s="6">
        <f t="shared" si="58"/>
        <v>1</v>
      </c>
      <c r="R1221" s="6" t="b">
        <f t="shared" si="59"/>
        <v>0</v>
      </c>
      <c r="S1221" s="6">
        <f>IF(P1221=1, SUM($P$1:P1221))</f>
        <v>676</v>
      </c>
    </row>
    <row r="1222" spans="1:19" x14ac:dyDescent="0.2">
      <c r="A1222" s="6">
        <v>1251</v>
      </c>
      <c r="B1222" s="6" t="s">
        <v>1013</v>
      </c>
      <c r="C1222" s="6" t="s">
        <v>1014</v>
      </c>
      <c r="D1222" s="6" t="s">
        <v>1015</v>
      </c>
      <c r="E1222" s="6" t="s">
        <v>943</v>
      </c>
      <c r="F1222" s="6">
        <v>24944</v>
      </c>
      <c r="G1222" s="6">
        <v>3044565115</v>
      </c>
      <c r="H1222" s="6" t="s">
        <v>6532</v>
      </c>
      <c r="I1222" s="6" t="s">
        <v>1013</v>
      </c>
      <c r="J1222" s="6">
        <v>0</v>
      </c>
      <c r="K1222" s="6" t="s">
        <v>11418</v>
      </c>
      <c r="L1222" s="6" t="s">
        <v>8973</v>
      </c>
      <c r="M1222" s="6">
        <v>1</v>
      </c>
      <c r="N1222" s="6" t="s">
        <v>8972</v>
      </c>
      <c r="O1222" s="2">
        <f>MATCH(A1222, 'combined matches'!A$1:A$4986,0)</f>
        <v>511</v>
      </c>
      <c r="P1222" s="6">
        <f t="shared" si="57"/>
        <v>0</v>
      </c>
      <c r="Q1222" s="6" t="b">
        <f t="shared" si="58"/>
        <v>0</v>
      </c>
      <c r="R1222" s="6" t="b">
        <f t="shared" si="59"/>
        <v>0</v>
      </c>
      <c r="S1222" s="6" t="b">
        <f>IF(P1222=1, SUM($P$1:P1222))</f>
        <v>0</v>
      </c>
    </row>
    <row r="1223" spans="1:19" x14ac:dyDescent="0.2">
      <c r="A1223" s="6">
        <v>1252</v>
      </c>
      <c r="B1223" s="6" t="s">
        <v>1016</v>
      </c>
      <c r="C1223" s="6" t="s">
        <v>1017</v>
      </c>
      <c r="D1223" s="6" t="s">
        <v>961</v>
      </c>
      <c r="E1223" s="6" t="s">
        <v>943</v>
      </c>
      <c r="F1223" s="6">
        <v>26201</v>
      </c>
      <c r="G1223" s="6">
        <v>3044731440</v>
      </c>
      <c r="H1223" s="6" t="s">
        <v>6533</v>
      </c>
      <c r="I1223" s="6" t="s">
        <v>9147</v>
      </c>
      <c r="J1223" s="6">
        <v>0</v>
      </c>
      <c r="K1223" s="6" t="s">
        <v>11418</v>
      </c>
      <c r="L1223" s="6" t="s">
        <v>8973</v>
      </c>
      <c r="M1223" s="6">
        <v>1</v>
      </c>
      <c r="N1223" s="6" t="s">
        <v>8972</v>
      </c>
      <c r="O1223" s="2">
        <f>MATCH(A1223, 'combined matches'!A$1:A$4986,0)</f>
        <v>508</v>
      </c>
      <c r="P1223" s="6">
        <f t="shared" si="57"/>
        <v>0</v>
      </c>
      <c r="Q1223" s="6" t="b">
        <f t="shared" si="58"/>
        <v>0</v>
      </c>
      <c r="R1223" s="6" t="b">
        <f t="shared" si="59"/>
        <v>0</v>
      </c>
      <c r="S1223" s="6" t="b">
        <f>IF(P1223=1, SUM($P$1:P1223))</f>
        <v>0</v>
      </c>
    </row>
    <row r="1224" spans="1:19" x14ac:dyDescent="0.2">
      <c r="A1224" s="6">
        <v>1253</v>
      </c>
      <c r="B1224" s="6" t="s">
        <v>1018</v>
      </c>
      <c r="C1224" s="6" t="s">
        <v>1019</v>
      </c>
      <c r="D1224" s="6" t="s">
        <v>1012</v>
      </c>
      <c r="E1224" s="6" t="s">
        <v>943</v>
      </c>
      <c r="F1224" s="6">
        <v>25043</v>
      </c>
      <c r="G1224" s="6">
        <v>3045872867</v>
      </c>
      <c r="H1224" s="6" t="s">
        <v>6534</v>
      </c>
      <c r="I1224" s="6" t="s">
        <v>9148</v>
      </c>
      <c r="J1224" s="6">
        <v>0</v>
      </c>
      <c r="K1224" s="6" t="s">
        <v>11418</v>
      </c>
      <c r="L1224" s="6" t="s">
        <v>8976</v>
      </c>
      <c r="M1224" s="6">
        <v>1</v>
      </c>
      <c r="N1224" s="6" t="s">
        <v>8972</v>
      </c>
      <c r="O1224" s="2">
        <f>MATCH(A1224, 'combined matches'!A$1:A$4986,0)</f>
        <v>509</v>
      </c>
      <c r="P1224" s="6">
        <f t="shared" si="57"/>
        <v>0</v>
      </c>
      <c r="Q1224" s="6" t="b">
        <f t="shared" si="58"/>
        <v>0</v>
      </c>
      <c r="R1224" s="6" t="b">
        <f t="shared" si="59"/>
        <v>0</v>
      </c>
      <c r="S1224" s="6" t="b">
        <f>IF(P1224=1, SUM($P$1:P1224))</f>
        <v>0</v>
      </c>
    </row>
    <row r="1225" spans="1:19" x14ac:dyDescent="0.2">
      <c r="A1225" s="6">
        <v>1254</v>
      </c>
      <c r="B1225" s="6" t="s">
        <v>16043</v>
      </c>
      <c r="C1225" s="6" t="s">
        <v>16044</v>
      </c>
      <c r="D1225" s="6" t="s">
        <v>1012</v>
      </c>
      <c r="E1225" s="6" t="s">
        <v>943</v>
      </c>
      <c r="F1225" s="6">
        <v>25043</v>
      </c>
      <c r="G1225" s="6">
        <v>3045874575</v>
      </c>
      <c r="H1225" s="6" t="s">
        <v>16044</v>
      </c>
      <c r="I1225" s="6" t="s">
        <v>16045</v>
      </c>
      <c r="J1225" s="6">
        <v>0</v>
      </c>
      <c r="K1225" s="6" t="s">
        <v>11418</v>
      </c>
      <c r="L1225" s="6" t="s">
        <v>8976</v>
      </c>
      <c r="M1225" s="6">
        <v>1</v>
      </c>
      <c r="N1225" s="6" t="s">
        <v>8972</v>
      </c>
      <c r="O1225" s="2" t="e">
        <f>MATCH(A1225, 'combined matches'!A$1:A$4986,0)</f>
        <v>#N/A</v>
      </c>
      <c r="P1225" s="6">
        <f t="shared" si="57"/>
        <v>1</v>
      </c>
      <c r="Q1225" s="6">
        <f t="shared" si="58"/>
        <v>1</v>
      </c>
      <c r="R1225" s="6" t="b">
        <f t="shared" si="59"/>
        <v>0</v>
      </c>
      <c r="S1225" s="6">
        <f>IF(P1225=1, SUM($P$1:P1225))</f>
        <v>677</v>
      </c>
    </row>
    <row r="1226" spans="1:19" x14ac:dyDescent="0.2">
      <c r="A1226" s="6">
        <v>1255</v>
      </c>
      <c r="B1226" s="6" t="s">
        <v>1020</v>
      </c>
      <c r="C1226" s="6" t="s">
        <v>1021</v>
      </c>
      <c r="D1226" s="6" t="s">
        <v>1022</v>
      </c>
      <c r="E1226" s="6" t="s">
        <v>943</v>
      </c>
      <c r="F1226" s="6">
        <v>26301</v>
      </c>
      <c r="G1226" s="6">
        <v>3046236330</v>
      </c>
      <c r="H1226" s="6" t="s">
        <v>6535</v>
      </c>
      <c r="I1226" s="6" t="s">
        <v>1020</v>
      </c>
      <c r="J1226" s="6">
        <v>0</v>
      </c>
      <c r="K1226" s="6" t="s">
        <v>11418</v>
      </c>
      <c r="L1226" s="6" t="s">
        <v>8973</v>
      </c>
      <c r="M1226" s="6">
        <v>1</v>
      </c>
      <c r="N1226" s="6" t="s">
        <v>8972</v>
      </c>
      <c r="O1226" s="2">
        <f>MATCH(A1226, 'combined matches'!A$1:A$4986,0)</f>
        <v>510</v>
      </c>
      <c r="P1226" s="6">
        <f t="shared" si="57"/>
        <v>0</v>
      </c>
      <c r="Q1226" s="6" t="b">
        <f t="shared" si="58"/>
        <v>0</v>
      </c>
      <c r="R1226" s="6" t="b">
        <f t="shared" si="59"/>
        <v>0</v>
      </c>
      <c r="S1226" s="6" t="b">
        <f>IF(P1226=1, SUM($P$1:P1226))</f>
        <v>0</v>
      </c>
    </row>
    <row r="1227" spans="1:19" x14ac:dyDescent="0.2">
      <c r="A1227" s="6">
        <v>1256</v>
      </c>
      <c r="B1227" s="6" t="s">
        <v>16046</v>
      </c>
      <c r="C1227" s="6" t="s">
        <v>16047</v>
      </c>
      <c r="D1227" s="6" t="s">
        <v>948</v>
      </c>
      <c r="E1227" s="6" t="s">
        <v>943</v>
      </c>
      <c r="F1227" s="6">
        <v>26301</v>
      </c>
      <c r="G1227" s="6">
        <v>3047650351</v>
      </c>
      <c r="H1227" s="6" t="s">
        <v>16048</v>
      </c>
      <c r="I1227" s="6" t="s">
        <v>16046</v>
      </c>
      <c r="J1227" s="6">
        <v>0</v>
      </c>
      <c r="K1227" s="6" t="s">
        <v>11418</v>
      </c>
      <c r="L1227" s="6" t="s">
        <v>8973</v>
      </c>
      <c r="M1227" s="6">
        <v>1</v>
      </c>
      <c r="N1227" s="6" t="s">
        <v>8972</v>
      </c>
      <c r="O1227" s="2" t="e">
        <f>MATCH(A1227, 'combined matches'!A$1:A$4986,0)</f>
        <v>#N/A</v>
      </c>
      <c r="P1227" s="6">
        <f t="shared" si="57"/>
        <v>1</v>
      </c>
      <c r="Q1227" s="6">
        <f t="shared" si="58"/>
        <v>1</v>
      </c>
      <c r="R1227" s="6" t="b">
        <f t="shared" si="59"/>
        <v>0</v>
      </c>
      <c r="S1227" s="6">
        <f>IF(P1227=1, SUM($P$1:P1227))</f>
        <v>678</v>
      </c>
    </row>
    <row r="1228" spans="1:19" x14ac:dyDescent="0.2">
      <c r="A1228" s="6">
        <v>1257</v>
      </c>
      <c r="B1228" s="6" t="s">
        <v>16049</v>
      </c>
      <c r="C1228" s="6" t="s">
        <v>16050</v>
      </c>
      <c r="D1228" s="6" t="s">
        <v>1015</v>
      </c>
      <c r="E1228" s="6" t="s">
        <v>943</v>
      </c>
      <c r="F1228" s="6">
        <v>24944</v>
      </c>
      <c r="G1228" s="6">
        <v>3044564398</v>
      </c>
      <c r="H1228" s="6" t="s">
        <v>16051</v>
      </c>
      <c r="I1228" s="6" t="s">
        <v>16052</v>
      </c>
      <c r="J1228" s="6">
        <v>0</v>
      </c>
      <c r="K1228" s="6" t="s">
        <v>11418</v>
      </c>
      <c r="L1228" s="6" t="s">
        <v>8976</v>
      </c>
      <c r="M1228" s="6">
        <v>1</v>
      </c>
      <c r="N1228" s="6" t="s">
        <v>8972</v>
      </c>
      <c r="O1228" s="2" t="e">
        <f>MATCH(A1228, 'combined matches'!A$1:A$4986,0)</f>
        <v>#N/A</v>
      </c>
      <c r="P1228" s="6">
        <f t="shared" si="57"/>
        <v>1</v>
      </c>
      <c r="Q1228" s="6">
        <f t="shared" si="58"/>
        <v>1</v>
      </c>
      <c r="R1228" s="6" t="b">
        <f t="shared" si="59"/>
        <v>0</v>
      </c>
      <c r="S1228" s="6">
        <f>IF(P1228=1, SUM($P$1:P1228))</f>
        <v>679</v>
      </c>
    </row>
    <row r="1229" spans="1:19" x14ac:dyDescent="0.2">
      <c r="A1229" s="6">
        <v>1258</v>
      </c>
      <c r="B1229" s="6" t="s">
        <v>1023</v>
      </c>
      <c r="C1229" s="6" t="s">
        <v>1024</v>
      </c>
      <c r="D1229" s="6" t="s">
        <v>1025</v>
      </c>
      <c r="E1229" s="6" t="s">
        <v>943</v>
      </c>
      <c r="F1229" s="6">
        <v>26224</v>
      </c>
      <c r="G1229" s="6">
        <v>3049245453</v>
      </c>
      <c r="H1229" s="6" t="s">
        <v>6536</v>
      </c>
      <c r="I1229" s="6" t="s">
        <v>9149</v>
      </c>
      <c r="J1229" s="6">
        <v>0</v>
      </c>
      <c r="K1229" s="6" t="s">
        <v>11418</v>
      </c>
      <c r="L1229" s="6" t="s">
        <v>8973</v>
      </c>
      <c r="M1229" s="6">
        <v>1</v>
      </c>
      <c r="N1229" s="6" t="s">
        <v>8972</v>
      </c>
      <c r="O1229" s="2">
        <f>MATCH(A1229, 'combined matches'!A$1:A$4986,0)</f>
        <v>514</v>
      </c>
      <c r="P1229" s="6">
        <f t="shared" si="57"/>
        <v>0</v>
      </c>
      <c r="Q1229" s="6" t="b">
        <f t="shared" si="58"/>
        <v>0</v>
      </c>
      <c r="R1229" s="6" t="b">
        <f t="shared" si="59"/>
        <v>0</v>
      </c>
      <c r="S1229" s="6" t="b">
        <f>IF(P1229=1, SUM($P$1:P1229))</f>
        <v>0</v>
      </c>
    </row>
    <row r="1230" spans="1:19" x14ac:dyDescent="0.2">
      <c r="A1230" s="6">
        <v>1259</v>
      </c>
      <c r="B1230" s="6" t="s">
        <v>16053</v>
      </c>
      <c r="C1230" s="6" t="s">
        <v>16054</v>
      </c>
      <c r="D1230" s="6" t="s">
        <v>1011</v>
      </c>
      <c r="E1230" s="6" t="s">
        <v>943</v>
      </c>
      <c r="F1230" s="6">
        <v>24954</v>
      </c>
      <c r="G1230" s="6">
        <v>3047994179</v>
      </c>
      <c r="H1230" s="6" t="s">
        <v>16054</v>
      </c>
      <c r="I1230" s="6" t="s">
        <v>16055</v>
      </c>
      <c r="J1230" s="6">
        <v>0</v>
      </c>
      <c r="K1230" s="6" t="s">
        <v>11418</v>
      </c>
      <c r="L1230" s="6" t="s">
        <v>8976</v>
      </c>
      <c r="M1230" s="6">
        <v>1</v>
      </c>
      <c r="N1230" s="6" t="s">
        <v>8972</v>
      </c>
      <c r="O1230" s="2" t="e">
        <f>MATCH(A1230, 'combined matches'!A$1:A$4986,0)</f>
        <v>#N/A</v>
      </c>
      <c r="P1230" s="6">
        <f t="shared" si="57"/>
        <v>1</v>
      </c>
      <c r="Q1230" s="6">
        <f t="shared" si="58"/>
        <v>1</v>
      </c>
      <c r="R1230" s="6" t="b">
        <f t="shared" si="59"/>
        <v>0</v>
      </c>
      <c r="S1230" s="6">
        <f>IF(P1230=1, SUM($P$1:P1230))</f>
        <v>680</v>
      </c>
    </row>
    <row r="1231" spans="1:19" x14ac:dyDescent="0.2">
      <c r="A1231" s="6">
        <v>1260</v>
      </c>
      <c r="B1231" s="6" t="s">
        <v>1026</v>
      </c>
      <c r="C1231" s="6" t="s">
        <v>1027</v>
      </c>
      <c r="D1231" s="6" t="s">
        <v>1028</v>
      </c>
      <c r="E1231" s="6" t="s">
        <v>943</v>
      </c>
      <c r="F1231" s="6">
        <v>24934</v>
      </c>
      <c r="G1231" s="6">
        <v>3017994179</v>
      </c>
      <c r="H1231" s="6" t="s">
        <v>1027</v>
      </c>
      <c r="I1231" s="6" t="s">
        <v>9150</v>
      </c>
      <c r="J1231" s="6">
        <v>0</v>
      </c>
      <c r="K1231" s="6" t="s">
        <v>11418</v>
      </c>
      <c r="L1231" s="6" t="s">
        <v>8976</v>
      </c>
      <c r="M1231" s="6">
        <v>1</v>
      </c>
      <c r="N1231" s="6" t="s">
        <v>8972</v>
      </c>
      <c r="O1231" s="2">
        <f>MATCH(A1231, 'combined matches'!A$1:A$4986,0)</f>
        <v>515</v>
      </c>
      <c r="P1231" s="6">
        <f t="shared" si="57"/>
        <v>0</v>
      </c>
      <c r="Q1231" s="6" t="b">
        <f t="shared" si="58"/>
        <v>0</v>
      </c>
      <c r="R1231" s="6" t="b">
        <f t="shared" si="59"/>
        <v>0</v>
      </c>
      <c r="S1231" s="6" t="b">
        <f>IF(P1231=1, SUM($P$1:P1231))</f>
        <v>0</v>
      </c>
    </row>
    <row r="1232" spans="1:19" x14ac:dyDescent="0.2">
      <c r="A1232" s="6">
        <v>1261</v>
      </c>
      <c r="B1232" s="6" t="s">
        <v>16056</v>
      </c>
      <c r="C1232" s="6" t="s">
        <v>16057</v>
      </c>
      <c r="D1232" s="6" t="s">
        <v>16058</v>
      </c>
      <c r="E1232" s="6" t="s">
        <v>943</v>
      </c>
      <c r="F1232" s="6">
        <v>26234</v>
      </c>
      <c r="G1232" s="6">
        <v>3047454568</v>
      </c>
      <c r="H1232" s="6" t="s">
        <v>16057</v>
      </c>
      <c r="I1232" s="6" t="s">
        <v>16059</v>
      </c>
      <c r="J1232" s="6">
        <v>0</v>
      </c>
      <c r="K1232" s="6" t="s">
        <v>11418</v>
      </c>
      <c r="L1232" s="6" t="s">
        <v>8973</v>
      </c>
      <c r="M1232" s="6">
        <v>1</v>
      </c>
      <c r="N1232" s="6" t="s">
        <v>8972</v>
      </c>
      <c r="O1232" s="2" t="e">
        <f>MATCH(A1232, 'combined matches'!A$1:A$4986,0)</f>
        <v>#N/A</v>
      </c>
      <c r="P1232" s="6">
        <f t="shared" si="57"/>
        <v>1</v>
      </c>
      <c r="Q1232" s="6">
        <f t="shared" si="58"/>
        <v>1</v>
      </c>
      <c r="R1232" s="6" t="b">
        <f t="shared" si="59"/>
        <v>0</v>
      </c>
      <c r="S1232" s="6">
        <f>IF(P1232=1, SUM($P$1:P1232))</f>
        <v>681</v>
      </c>
    </row>
    <row r="1233" spans="1:19" x14ac:dyDescent="0.2">
      <c r="A1233" s="6">
        <v>1262</v>
      </c>
      <c r="B1233" s="6" t="s">
        <v>1029</v>
      </c>
      <c r="C1233" s="6" t="s">
        <v>1030</v>
      </c>
      <c r="D1233" s="6" t="s">
        <v>1031</v>
      </c>
      <c r="E1233" s="6" t="s">
        <v>943</v>
      </c>
      <c r="F1233" s="6">
        <v>26452</v>
      </c>
      <c r="G1233" s="6">
        <v>3042692022</v>
      </c>
      <c r="H1233" s="6" t="s">
        <v>6537</v>
      </c>
      <c r="I1233" s="6" t="s">
        <v>1029</v>
      </c>
      <c r="J1233" s="6">
        <v>0</v>
      </c>
      <c r="K1233" s="6" t="s">
        <v>11418</v>
      </c>
      <c r="L1233" s="6" t="s">
        <v>8973</v>
      </c>
      <c r="M1233" s="6">
        <v>1</v>
      </c>
      <c r="N1233" s="6" t="s">
        <v>8972</v>
      </c>
      <c r="O1233" s="2">
        <f>MATCH(A1233, 'combined matches'!A$1:A$4986,0)</f>
        <v>513</v>
      </c>
      <c r="P1233" s="6">
        <f t="shared" si="57"/>
        <v>0</v>
      </c>
      <c r="Q1233" s="6" t="b">
        <f t="shared" si="58"/>
        <v>0</v>
      </c>
      <c r="R1233" s="6" t="b">
        <f t="shared" si="59"/>
        <v>0</v>
      </c>
      <c r="S1233" s="6" t="b">
        <f>IF(P1233=1, SUM($P$1:P1233))</f>
        <v>0</v>
      </c>
    </row>
    <row r="1234" spans="1:19" x14ac:dyDescent="0.2">
      <c r="A1234" s="6">
        <v>1263</v>
      </c>
      <c r="B1234" s="6" t="s">
        <v>11419</v>
      </c>
      <c r="C1234" s="6" t="s">
        <v>11421</v>
      </c>
      <c r="D1234" s="6" t="s">
        <v>11423</v>
      </c>
      <c r="E1234" s="6" t="s">
        <v>943</v>
      </c>
      <c r="F1234" s="6">
        <v>24836</v>
      </c>
      <c r="G1234" s="6">
        <v>3044482101</v>
      </c>
      <c r="H1234" s="6" t="s">
        <v>11422</v>
      </c>
      <c r="I1234" s="6" t="s">
        <v>16060</v>
      </c>
      <c r="J1234" s="6">
        <v>0</v>
      </c>
      <c r="K1234" s="6" t="s">
        <v>11424</v>
      </c>
      <c r="L1234" s="6" t="s">
        <v>8973</v>
      </c>
      <c r="M1234" s="6">
        <v>1</v>
      </c>
      <c r="N1234" s="6" t="s">
        <v>11017</v>
      </c>
      <c r="O1234" s="2">
        <f>MATCH(A1234, 'combined matches'!A$1:A$4986,0)</f>
        <v>574</v>
      </c>
      <c r="P1234" s="6">
        <f t="shared" si="57"/>
        <v>0</v>
      </c>
      <c r="Q1234" s="6" t="b">
        <f t="shared" si="58"/>
        <v>0</v>
      </c>
      <c r="R1234" s="6" t="b">
        <f t="shared" si="59"/>
        <v>0</v>
      </c>
      <c r="S1234" s="6" t="b">
        <f>IF(P1234=1, SUM($P$1:P1234))</f>
        <v>0</v>
      </c>
    </row>
    <row r="1235" spans="1:19" x14ac:dyDescent="0.2">
      <c r="A1235" s="6">
        <v>1264</v>
      </c>
      <c r="B1235" s="6" t="s">
        <v>1032</v>
      </c>
      <c r="C1235" s="6" t="s">
        <v>1033</v>
      </c>
      <c r="D1235" s="6" t="s">
        <v>1034</v>
      </c>
      <c r="E1235" s="6" t="s">
        <v>943</v>
      </c>
      <c r="F1235" s="6">
        <v>24801</v>
      </c>
      <c r="G1235" s="6">
        <v>3044364798</v>
      </c>
      <c r="H1235" s="6" t="s">
        <v>6538</v>
      </c>
      <c r="I1235" s="6" t="s">
        <v>9151</v>
      </c>
      <c r="J1235" s="6">
        <v>0</v>
      </c>
      <c r="K1235" s="6" t="s">
        <v>11424</v>
      </c>
      <c r="L1235" s="6" t="s">
        <v>8973</v>
      </c>
      <c r="M1235" s="6">
        <v>1</v>
      </c>
      <c r="N1235" s="6" t="s">
        <v>8972</v>
      </c>
      <c r="O1235" s="2">
        <f>MATCH(A1235, 'combined matches'!A$1:A$4986,0)</f>
        <v>575</v>
      </c>
      <c r="P1235" s="6">
        <f t="shared" si="57"/>
        <v>0</v>
      </c>
      <c r="Q1235" s="6" t="b">
        <f t="shared" si="58"/>
        <v>0</v>
      </c>
      <c r="R1235" s="6" t="b">
        <f t="shared" si="59"/>
        <v>0</v>
      </c>
      <c r="S1235" s="6" t="b">
        <f>IF(P1235=1, SUM($P$1:P1235))</f>
        <v>0</v>
      </c>
    </row>
    <row r="1236" spans="1:19" x14ac:dyDescent="0.2">
      <c r="A1236" s="6">
        <v>1265</v>
      </c>
      <c r="B1236" s="6" t="s">
        <v>16061</v>
      </c>
      <c r="C1236" s="6" t="s">
        <v>16062</v>
      </c>
      <c r="D1236" s="6" t="s">
        <v>16063</v>
      </c>
      <c r="E1236" s="6" t="s">
        <v>943</v>
      </c>
      <c r="F1236" s="6">
        <v>24868</v>
      </c>
      <c r="G1236" s="6">
        <v>3048622588</v>
      </c>
      <c r="H1236" s="6" t="s">
        <v>16062</v>
      </c>
      <c r="I1236" s="6" t="s">
        <v>16064</v>
      </c>
      <c r="J1236" s="6">
        <v>0</v>
      </c>
      <c r="K1236" s="6" t="s">
        <v>11424</v>
      </c>
      <c r="L1236" s="6" t="s">
        <v>8973</v>
      </c>
      <c r="M1236" s="6">
        <v>1</v>
      </c>
      <c r="N1236" s="6" t="s">
        <v>8972</v>
      </c>
      <c r="O1236" s="2" t="e">
        <f>MATCH(A1236, 'combined matches'!A$1:A$4986,0)</f>
        <v>#N/A</v>
      </c>
      <c r="P1236" s="6">
        <f t="shared" si="57"/>
        <v>1</v>
      </c>
      <c r="Q1236" s="6">
        <f t="shared" si="58"/>
        <v>1</v>
      </c>
      <c r="R1236" s="6" t="b">
        <f t="shared" si="59"/>
        <v>0</v>
      </c>
      <c r="S1236" s="6">
        <f>IF(P1236=1, SUM($P$1:P1236))</f>
        <v>682</v>
      </c>
    </row>
    <row r="1237" spans="1:19" x14ac:dyDescent="0.2">
      <c r="A1237" s="6">
        <v>1266</v>
      </c>
      <c r="B1237" s="6" t="s">
        <v>1035</v>
      </c>
      <c r="C1237" s="6" t="s">
        <v>1036</v>
      </c>
      <c r="D1237" s="6" t="s">
        <v>1037</v>
      </c>
      <c r="E1237" s="6" t="s">
        <v>943</v>
      </c>
      <c r="F1237" s="6">
        <v>24817</v>
      </c>
      <c r="G1237" s="6">
        <v>3049677682</v>
      </c>
      <c r="H1237" s="6" t="s">
        <v>1036</v>
      </c>
      <c r="I1237" s="6" t="s">
        <v>9152</v>
      </c>
      <c r="J1237" s="6">
        <v>0</v>
      </c>
      <c r="K1237" s="6" t="s">
        <v>11424</v>
      </c>
      <c r="L1237" s="6" t="s">
        <v>8973</v>
      </c>
      <c r="M1237" s="6">
        <v>1</v>
      </c>
      <c r="N1237" s="6" t="s">
        <v>8972</v>
      </c>
      <c r="O1237" s="2">
        <f>MATCH(A1237, 'combined matches'!A$1:A$4986,0)</f>
        <v>576</v>
      </c>
      <c r="P1237" s="6">
        <f t="shared" si="57"/>
        <v>0</v>
      </c>
      <c r="Q1237" s="6" t="b">
        <f t="shared" si="58"/>
        <v>0</v>
      </c>
      <c r="R1237" s="6" t="b">
        <f t="shared" si="59"/>
        <v>0</v>
      </c>
      <c r="S1237" s="6" t="b">
        <f>IF(P1237=1, SUM($P$1:P1237))</f>
        <v>0</v>
      </c>
    </row>
    <row r="1238" spans="1:19" x14ac:dyDescent="0.2">
      <c r="A1238" s="6">
        <v>1267</v>
      </c>
      <c r="B1238" s="6" t="s">
        <v>11425</v>
      </c>
      <c r="C1238" s="6" t="s">
        <v>11426</v>
      </c>
      <c r="D1238" s="6" t="s">
        <v>211</v>
      </c>
      <c r="E1238" s="6" t="s">
        <v>943</v>
      </c>
      <c r="F1238" s="6">
        <v>25703</v>
      </c>
      <c r="G1238" s="6">
        <v>3045253334</v>
      </c>
      <c r="H1238" s="6" t="s">
        <v>11427</v>
      </c>
      <c r="I1238" s="6" t="s">
        <v>16065</v>
      </c>
      <c r="J1238" s="6">
        <v>0</v>
      </c>
      <c r="K1238" s="6" t="s">
        <v>8649</v>
      </c>
      <c r="L1238" s="6" t="s">
        <v>8973</v>
      </c>
      <c r="M1238" s="6">
        <v>1</v>
      </c>
      <c r="N1238" s="6" t="s">
        <v>11017</v>
      </c>
      <c r="O1238" s="2">
        <f>MATCH(A1238, 'combined matches'!A$1:A$4986,0)</f>
        <v>577</v>
      </c>
      <c r="P1238" s="6">
        <f t="shared" si="57"/>
        <v>0</v>
      </c>
      <c r="Q1238" s="6" t="b">
        <f t="shared" si="58"/>
        <v>0</v>
      </c>
      <c r="R1238" s="6" t="b">
        <f t="shared" si="59"/>
        <v>0</v>
      </c>
      <c r="S1238" s="6" t="b">
        <f>IF(P1238=1, SUM($P$1:P1238))</f>
        <v>0</v>
      </c>
    </row>
    <row r="1239" spans="1:19" x14ac:dyDescent="0.2">
      <c r="A1239" s="6">
        <v>1268</v>
      </c>
      <c r="B1239" s="6" t="s">
        <v>1038</v>
      </c>
      <c r="C1239" s="6" t="s">
        <v>1039</v>
      </c>
      <c r="D1239" s="6" t="s">
        <v>211</v>
      </c>
      <c r="E1239" s="6" t="s">
        <v>943</v>
      </c>
      <c r="F1239" s="6">
        <v>25705</v>
      </c>
      <c r="G1239" s="6">
        <v>3045294734</v>
      </c>
      <c r="H1239" s="6" t="s">
        <v>6539</v>
      </c>
      <c r="I1239" s="6" t="s">
        <v>9153</v>
      </c>
      <c r="J1239" s="6">
        <v>0</v>
      </c>
      <c r="K1239" s="6" t="s">
        <v>8649</v>
      </c>
      <c r="L1239" s="6" t="s">
        <v>8973</v>
      </c>
      <c r="M1239" s="6">
        <v>1</v>
      </c>
      <c r="N1239" s="6" t="s">
        <v>8972</v>
      </c>
      <c r="O1239" s="2">
        <f>MATCH(A1239, 'combined matches'!A$1:A$4986,0)</f>
        <v>584</v>
      </c>
      <c r="P1239" s="6">
        <f t="shared" si="57"/>
        <v>0</v>
      </c>
      <c r="Q1239" s="6" t="b">
        <f t="shared" si="58"/>
        <v>0</v>
      </c>
      <c r="R1239" s="6" t="b">
        <f t="shared" si="59"/>
        <v>0</v>
      </c>
      <c r="S1239" s="6" t="b">
        <f>IF(P1239=1, SUM($P$1:P1239))</f>
        <v>0</v>
      </c>
    </row>
    <row r="1240" spans="1:19" x14ac:dyDescent="0.2">
      <c r="A1240" s="6">
        <v>1269</v>
      </c>
      <c r="B1240" s="6" t="s">
        <v>16066</v>
      </c>
      <c r="C1240" s="6" t="s">
        <v>16067</v>
      </c>
      <c r="D1240" s="6" t="s">
        <v>16068</v>
      </c>
      <c r="E1240" s="6" t="s">
        <v>943</v>
      </c>
      <c r="F1240" s="6">
        <v>25674</v>
      </c>
      <c r="G1240" s="6">
        <v>3043934090</v>
      </c>
      <c r="H1240" s="6" t="s">
        <v>21468</v>
      </c>
      <c r="I1240" s="6" t="s">
        <v>16069</v>
      </c>
      <c r="J1240" s="6">
        <v>0</v>
      </c>
      <c r="K1240" s="6" t="s">
        <v>8649</v>
      </c>
      <c r="L1240" s="6" t="s">
        <v>8973</v>
      </c>
      <c r="M1240" s="6">
        <v>1</v>
      </c>
      <c r="N1240" s="6" t="s">
        <v>8972</v>
      </c>
      <c r="O1240" s="2" t="e">
        <f>MATCH(A1240, 'combined matches'!A$1:A$4986,0)</f>
        <v>#N/A</v>
      </c>
      <c r="P1240" s="6">
        <f t="shared" si="57"/>
        <v>1</v>
      </c>
      <c r="Q1240" s="6">
        <f t="shared" si="58"/>
        <v>1</v>
      </c>
      <c r="R1240" s="6" t="b">
        <f t="shared" si="59"/>
        <v>0</v>
      </c>
      <c r="S1240" s="6">
        <f>IF(P1240=1, SUM($P$1:P1240))</f>
        <v>683</v>
      </c>
    </row>
    <row r="1241" spans="1:19" x14ac:dyDescent="0.2">
      <c r="A1241" s="6">
        <v>1270</v>
      </c>
      <c r="B1241" s="6" t="s">
        <v>1040</v>
      </c>
      <c r="C1241" s="6" t="s">
        <v>1041</v>
      </c>
      <c r="D1241" s="6" t="s">
        <v>1042</v>
      </c>
      <c r="E1241" s="6" t="s">
        <v>943</v>
      </c>
      <c r="F1241" s="6">
        <v>25514</v>
      </c>
      <c r="G1241" s="6">
        <v>3046485544</v>
      </c>
      <c r="H1241" s="6" t="s">
        <v>1041</v>
      </c>
      <c r="I1241" s="6" t="s">
        <v>9154</v>
      </c>
      <c r="J1241" s="6">
        <v>0</v>
      </c>
      <c r="K1241" s="6" t="s">
        <v>8649</v>
      </c>
      <c r="L1241" s="6" t="s">
        <v>8973</v>
      </c>
      <c r="M1241" s="6">
        <v>1</v>
      </c>
      <c r="N1241" s="6" t="s">
        <v>8972</v>
      </c>
      <c r="O1241" s="2">
        <f>MATCH(A1241, 'combined matches'!A$1:A$4986,0)</f>
        <v>585</v>
      </c>
      <c r="P1241" s="6">
        <f t="shared" si="57"/>
        <v>0</v>
      </c>
      <c r="Q1241" s="6" t="b">
        <f t="shared" si="58"/>
        <v>0</v>
      </c>
      <c r="R1241" s="6" t="b">
        <f t="shared" si="59"/>
        <v>0</v>
      </c>
      <c r="S1241" s="6" t="b">
        <f>IF(P1241=1, SUM($P$1:P1241))</f>
        <v>0</v>
      </c>
    </row>
    <row r="1242" spans="1:19" x14ac:dyDescent="0.2">
      <c r="A1242" s="6">
        <v>1271</v>
      </c>
      <c r="B1242" s="6" t="s">
        <v>1043</v>
      </c>
      <c r="C1242" s="6" t="s">
        <v>1044</v>
      </c>
      <c r="D1242" s="6" t="s">
        <v>1045</v>
      </c>
      <c r="E1242" s="6" t="s">
        <v>943</v>
      </c>
      <c r="F1242" s="6">
        <v>25541</v>
      </c>
      <c r="G1242" s="6">
        <v>3047431407</v>
      </c>
      <c r="H1242" s="6" t="s">
        <v>1044</v>
      </c>
      <c r="I1242" s="6" t="s">
        <v>9155</v>
      </c>
      <c r="J1242" s="6">
        <v>0</v>
      </c>
      <c r="K1242" s="6" t="s">
        <v>8649</v>
      </c>
      <c r="L1242" s="6" t="s">
        <v>8973</v>
      </c>
      <c r="M1242" s="6">
        <v>1</v>
      </c>
      <c r="N1242" s="6" t="s">
        <v>8972</v>
      </c>
      <c r="O1242" s="2">
        <f>MATCH(A1242, 'combined matches'!A$1:A$4986,0)</f>
        <v>580</v>
      </c>
      <c r="P1242" s="6">
        <f t="shared" si="57"/>
        <v>0</v>
      </c>
      <c r="Q1242" s="6" t="b">
        <f t="shared" si="58"/>
        <v>0</v>
      </c>
      <c r="R1242" s="6" t="b">
        <f t="shared" si="59"/>
        <v>0</v>
      </c>
      <c r="S1242" s="6" t="b">
        <f>IF(P1242=1, SUM($P$1:P1242))</f>
        <v>0</v>
      </c>
    </row>
    <row r="1243" spans="1:19" x14ac:dyDescent="0.2">
      <c r="A1243" s="6">
        <v>1272</v>
      </c>
      <c r="B1243" s="6" t="s">
        <v>16070</v>
      </c>
      <c r="C1243" s="6" t="s">
        <v>16071</v>
      </c>
      <c r="D1243" s="6" t="s">
        <v>16072</v>
      </c>
      <c r="E1243" s="6" t="s">
        <v>943</v>
      </c>
      <c r="F1243" s="6">
        <v>25524</v>
      </c>
      <c r="G1243" s="6">
        <v>3048554595</v>
      </c>
      <c r="H1243" s="6" t="s">
        <v>16071</v>
      </c>
      <c r="I1243" s="6" t="s">
        <v>16073</v>
      </c>
      <c r="J1243" s="6">
        <v>0</v>
      </c>
      <c r="K1243" s="6" t="s">
        <v>8649</v>
      </c>
      <c r="L1243" s="6" t="s">
        <v>8973</v>
      </c>
      <c r="M1243" s="6">
        <v>1</v>
      </c>
      <c r="N1243" s="6" t="s">
        <v>8972</v>
      </c>
      <c r="O1243" s="2" t="e">
        <f>MATCH(A1243, 'combined matches'!A$1:A$4986,0)</f>
        <v>#N/A</v>
      </c>
      <c r="P1243" s="6">
        <f t="shared" si="57"/>
        <v>1</v>
      </c>
      <c r="Q1243" s="6">
        <f t="shared" si="58"/>
        <v>1</v>
      </c>
      <c r="R1243" s="6" t="b">
        <f t="shared" si="59"/>
        <v>0</v>
      </c>
      <c r="S1243" s="6">
        <f>IF(P1243=1, SUM($P$1:P1243))</f>
        <v>684</v>
      </c>
    </row>
    <row r="1244" spans="1:19" x14ac:dyDescent="0.2">
      <c r="A1244" s="6">
        <v>1273</v>
      </c>
      <c r="B1244" s="6" t="s">
        <v>16074</v>
      </c>
      <c r="C1244" s="6" t="s">
        <v>16075</v>
      </c>
      <c r="D1244" s="6" t="s">
        <v>16076</v>
      </c>
      <c r="E1244" s="6" t="s">
        <v>2954</v>
      </c>
      <c r="F1244" s="6">
        <v>45638</v>
      </c>
      <c r="G1244" s="6">
        <v>7405321188</v>
      </c>
      <c r="H1244" s="6" t="s">
        <v>16077</v>
      </c>
      <c r="I1244" s="6" t="s">
        <v>16078</v>
      </c>
      <c r="J1244" s="6">
        <v>0</v>
      </c>
      <c r="K1244" s="6" t="s">
        <v>8649</v>
      </c>
      <c r="L1244" s="6" t="s">
        <v>8973</v>
      </c>
      <c r="M1244" s="6">
        <v>1</v>
      </c>
      <c r="N1244" s="6" t="s">
        <v>8972</v>
      </c>
      <c r="O1244" s="2" t="e">
        <f>MATCH(A1244, 'combined matches'!A$1:A$4986,0)</f>
        <v>#N/A</v>
      </c>
      <c r="P1244" s="6">
        <f t="shared" si="57"/>
        <v>1</v>
      </c>
      <c r="Q1244" s="6">
        <f t="shared" si="58"/>
        <v>1</v>
      </c>
      <c r="R1244" s="6" t="b">
        <f t="shared" si="59"/>
        <v>0</v>
      </c>
      <c r="S1244" s="6">
        <f>IF(P1244=1, SUM($P$1:P1244))</f>
        <v>685</v>
      </c>
    </row>
    <row r="1245" spans="1:19" x14ac:dyDescent="0.2">
      <c r="A1245" s="6">
        <v>1274</v>
      </c>
      <c r="B1245" s="6" t="s">
        <v>16079</v>
      </c>
      <c r="C1245" s="6" t="s">
        <v>16080</v>
      </c>
      <c r="D1245" s="6" t="s">
        <v>16081</v>
      </c>
      <c r="E1245" s="6" t="s">
        <v>943</v>
      </c>
      <c r="F1245" s="6">
        <v>25039</v>
      </c>
      <c r="G1245" s="6">
        <v>3045951770</v>
      </c>
      <c r="H1245" s="6" t="s">
        <v>16080</v>
      </c>
      <c r="I1245" s="6" t="s">
        <v>16082</v>
      </c>
      <c r="J1245" s="6">
        <v>0</v>
      </c>
      <c r="K1245" s="6" t="s">
        <v>8649</v>
      </c>
      <c r="L1245" s="6" t="s">
        <v>8973</v>
      </c>
      <c r="M1245" s="6">
        <v>1</v>
      </c>
      <c r="N1245" s="6" t="s">
        <v>8972</v>
      </c>
      <c r="O1245" s="2" t="e">
        <f>MATCH(A1245, 'combined matches'!A$1:A$4986,0)</f>
        <v>#N/A</v>
      </c>
      <c r="P1245" s="6">
        <f t="shared" si="57"/>
        <v>1</v>
      </c>
      <c r="Q1245" s="6">
        <f t="shared" si="58"/>
        <v>1</v>
      </c>
      <c r="R1245" s="6" t="b">
        <f t="shared" si="59"/>
        <v>0</v>
      </c>
      <c r="S1245" s="6">
        <f>IF(P1245=1, SUM($P$1:P1245))</f>
        <v>686</v>
      </c>
    </row>
    <row r="1246" spans="1:19" x14ac:dyDescent="0.2">
      <c r="A1246" s="6">
        <v>1275</v>
      </c>
      <c r="B1246" s="6" t="s">
        <v>16083</v>
      </c>
      <c r="C1246" s="6" t="s">
        <v>16084</v>
      </c>
      <c r="D1246" s="6" t="s">
        <v>211</v>
      </c>
      <c r="E1246" s="6" t="s">
        <v>943</v>
      </c>
      <c r="F1246" s="6">
        <v>25701</v>
      </c>
      <c r="G1246" s="6">
        <v>3045250572</v>
      </c>
      <c r="H1246" s="6" t="s">
        <v>16084</v>
      </c>
      <c r="I1246" s="6" t="s">
        <v>16085</v>
      </c>
      <c r="J1246" s="6">
        <v>0</v>
      </c>
      <c r="K1246" s="6" t="s">
        <v>8649</v>
      </c>
      <c r="L1246" s="6" t="s">
        <v>8973</v>
      </c>
      <c r="M1246" s="6">
        <v>1</v>
      </c>
      <c r="N1246" s="6" t="s">
        <v>8972</v>
      </c>
      <c r="O1246" s="2" t="e">
        <f>MATCH(A1246, 'combined matches'!A$1:A$4986,0)</f>
        <v>#N/A</v>
      </c>
      <c r="P1246" s="6">
        <f t="shared" si="57"/>
        <v>1</v>
      </c>
      <c r="Q1246" s="6">
        <f t="shared" si="58"/>
        <v>1</v>
      </c>
      <c r="R1246" s="6" t="b">
        <f t="shared" si="59"/>
        <v>0</v>
      </c>
      <c r="S1246" s="6">
        <f>IF(P1246=1, SUM($P$1:P1246))</f>
        <v>687</v>
      </c>
    </row>
    <row r="1247" spans="1:19" x14ac:dyDescent="0.2">
      <c r="A1247" s="6">
        <v>1276</v>
      </c>
      <c r="B1247" s="6" t="s">
        <v>1046</v>
      </c>
      <c r="C1247" s="6" t="s">
        <v>1047</v>
      </c>
      <c r="D1247" s="6" t="s">
        <v>954</v>
      </c>
      <c r="E1247" s="6" t="s">
        <v>943</v>
      </c>
      <c r="F1247" s="6">
        <v>25570</v>
      </c>
      <c r="G1247" s="6">
        <v>3042725136</v>
      </c>
      <c r="H1247" s="6" t="s">
        <v>1047</v>
      </c>
      <c r="I1247" s="6" t="s">
        <v>9156</v>
      </c>
      <c r="J1247" s="6">
        <v>0</v>
      </c>
      <c r="K1247" s="6" t="s">
        <v>8649</v>
      </c>
      <c r="L1247" s="6" t="s">
        <v>8973</v>
      </c>
      <c r="M1247" s="6">
        <v>1</v>
      </c>
      <c r="N1247" s="6" t="s">
        <v>8972</v>
      </c>
      <c r="O1247" s="2">
        <f>MATCH(A1247, 'combined matches'!A$1:A$4986,0)</f>
        <v>581</v>
      </c>
      <c r="P1247" s="6">
        <f t="shared" si="57"/>
        <v>0</v>
      </c>
      <c r="Q1247" s="6" t="b">
        <f t="shared" si="58"/>
        <v>0</v>
      </c>
      <c r="R1247" s="6" t="b">
        <f t="shared" si="59"/>
        <v>0</v>
      </c>
      <c r="S1247" s="6" t="b">
        <f>IF(P1247=1, SUM($P$1:P1247))</f>
        <v>0</v>
      </c>
    </row>
    <row r="1248" spans="1:19" x14ac:dyDescent="0.2">
      <c r="A1248" s="6">
        <v>1277</v>
      </c>
      <c r="B1248" s="6" t="s">
        <v>1048</v>
      </c>
      <c r="C1248" s="6" t="s">
        <v>1049</v>
      </c>
      <c r="D1248" s="6" t="s">
        <v>211</v>
      </c>
      <c r="E1248" s="6" t="s">
        <v>943</v>
      </c>
      <c r="F1248" s="6">
        <v>25701</v>
      </c>
      <c r="G1248" s="6">
        <v>3046972014</v>
      </c>
      <c r="H1248" s="6" t="s">
        <v>7899</v>
      </c>
      <c r="I1248" s="6" t="s">
        <v>9157</v>
      </c>
      <c r="J1248" s="6">
        <v>0</v>
      </c>
      <c r="K1248" s="6" t="s">
        <v>8649</v>
      </c>
      <c r="L1248" s="6" t="s">
        <v>8973</v>
      </c>
      <c r="M1248" s="6">
        <v>1</v>
      </c>
      <c r="N1248" s="6" t="s">
        <v>8972</v>
      </c>
      <c r="O1248" s="2">
        <f>MATCH(A1248, 'combined matches'!A$1:A$4986,0)</f>
        <v>583</v>
      </c>
      <c r="P1248" s="6">
        <f t="shared" si="57"/>
        <v>0</v>
      </c>
      <c r="Q1248" s="6" t="b">
        <f t="shared" si="58"/>
        <v>0</v>
      </c>
      <c r="R1248" s="6" t="b">
        <f t="shared" si="59"/>
        <v>0</v>
      </c>
      <c r="S1248" s="6" t="b">
        <f>IF(P1248=1, SUM($P$1:P1248))</f>
        <v>0</v>
      </c>
    </row>
    <row r="1249" spans="1:19" x14ac:dyDescent="0.2">
      <c r="A1249" s="6">
        <v>1278</v>
      </c>
      <c r="B1249" s="6" t="s">
        <v>16086</v>
      </c>
      <c r="C1249" s="6" t="s">
        <v>16087</v>
      </c>
      <c r="D1249" s="6" t="s">
        <v>211</v>
      </c>
      <c r="E1249" s="6" t="s">
        <v>943</v>
      </c>
      <c r="F1249" s="6">
        <v>25701</v>
      </c>
      <c r="G1249" s="6">
        <v>3045290645</v>
      </c>
      <c r="H1249" s="6" t="s">
        <v>16088</v>
      </c>
      <c r="I1249" s="6" t="s">
        <v>16089</v>
      </c>
      <c r="J1249" s="6">
        <v>0</v>
      </c>
      <c r="K1249" s="6" t="s">
        <v>8649</v>
      </c>
      <c r="L1249" s="6" t="s">
        <v>8973</v>
      </c>
      <c r="M1249" s="6">
        <v>1</v>
      </c>
      <c r="N1249" s="6" t="s">
        <v>8972</v>
      </c>
      <c r="O1249" s="2" t="e">
        <f>MATCH(A1249, 'combined matches'!A$1:A$4986,0)</f>
        <v>#N/A</v>
      </c>
      <c r="P1249" s="6">
        <f t="shared" si="57"/>
        <v>1</v>
      </c>
      <c r="Q1249" s="6">
        <f t="shared" si="58"/>
        <v>1</v>
      </c>
      <c r="R1249" s="6" t="b">
        <f t="shared" si="59"/>
        <v>0</v>
      </c>
      <c r="S1249" s="6">
        <f>IF(P1249=1, SUM($P$1:P1249))</f>
        <v>688</v>
      </c>
    </row>
    <row r="1250" spans="1:19" x14ac:dyDescent="0.2">
      <c r="A1250" s="6">
        <v>1279</v>
      </c>
      <c r="B1250" s="6" t="s">
        <v>1050</v>
      </c>
      <c r="C1250" s="6" t="s">
        <v>1051</v>
      </c>
      <c r="D1250" s="6" t="s">
        <v>211</v>
      </c>
      <c r="E1250" s="6" t="s">
        <v>943</v>
      </c>
      <c r="F1250" s="6">
        <v>25704</v>
      </c>
      <c r="G1250" s="6">
        <v>3047815800</v>
      </c>
      <c r="H1250" s="6" t="s">
        <v>1051</v>
      </c>
      <c r="I1250" s="6" t="s">
        <v>9158</v>
      </c>
      <c r="J1250" s="6">
        <v>0</v>
      </c>
      <c r="K1250" s="6" t="s">
        <v>8649</v>
      </c>
      <c r="L1250" s="6" t="s">
        <v>8973</v>
      </c>
      <c r="M1250" s="6">
        <v>1</v>
      </c>
      <c r="N1250" s="6" t="s">
        <v>8972</v>
      </c>
      <c r="O1250" s="2">
        <f>MATCH(A1250, 'combined matches'!A$1:A$4986,0)</f>
        <v>582</v>
      </c>
      <c r="P1250" s="6">
        <f t="shared" si="57"/>
        <v>0</v>
      </c>
      <c r="Q1250" s="6" t="b">
        <f t="shared" si="58"/>
        <v>0</v>
      </c>
      <c r="R1250" s="6" t="b">
        <f t="shared" si="59"/>
        <v>0</v>
      </c>
      <c r="S1250" s="6" t="b">
        <f>IF(P1250=1, SUM($P$1:P1250))</f>
        <v>0</v>
      </c>
    </row>
    <row r="1251" spans="1:19" x14ac:dyDescent="0.2">
      <c r="A1251" s="6">
        <v>1280</v>
      </c>
      <c r="B1251" s="6" t="s">
        <v>16090</v>
      </c>
      <c r="C1251" s="6" t="s">
        <v>16091</v>
      </c>
      <c r="D1251" s="6" t="s">
        <v>16092</v>
      </c>
      <c r="E1251" s="6" t="s">
        <v>943</v>
      </c>
      <c r="F1251" s="6">
        <v>25526</v>
      </c>
      <c r="G1251" s="6">
        <v>3047606040</v>
      </c>
      <c r="H1251" s="6" t="s">
        <v>16093</v>
      </c>
      <c r="I1251" s="6" t="s">
        <v>16094</v>
      </c>
      <c r="J1251" s="6">
        <v>0</v>
      </c>
      <c r="K1251" s="6" t="s">
        <v>8649</v>
      </c>
      <c r="L1251" s="6" t="s">
        <v>8973</v>
      </c>
      <c r="M1251" s="6">
        <v>1</v>
      </c>
      <c r="N1251" s="6" t="s">
        <v>8972</v>
      </c>
      <c r="O1251" s="2" t="e">
        <f>MATCH(A1251, 'combined matches'!A$1:A$4986,0)</f>
        <v>#N/A</v>
      </c>
      <c r="P1251" s="6">
        <f t="shared" si="57"/>
        <v>1</v>
      </c>
      <c r="Q1251" s="6">
        <f t="shared" si="58"/>
        <v>1</v>
      </c>
      <c r="R1251" s="6" t="b">
        <f t="shared" si="59"/>
        <v>0</v>
      </c>
      <c r="S1251" s="6">
        <f>IF(P1251=1, SUM($P$1:P1251))</f>
        <v>689</v>
      </c>
    </row>
    <row r="1252" spans="1:19" x14ac:dyDescent="0.2">
      <c r="A1252" s="6">
        <v>1281</v>
      </c>
      <c r="B1252" s="6" t="s">
        <v>1052</v>
      </c>
      <c r="C1252" s="6" t="s">
        <v>1053</v>
      </c>
      <c r="D1252" s="6" t="s">
        <v>1054</v>
      </c>
      <c r="E1252" s="6" t="s">
        <v>943</v>
      </c>
      <c r="F1252" s="6">
        <v>25545</v>
      </c>
      <c r="G1252" s="6">
        <v>3047437495</v>
      </c>
      <c r="H1252" s="6" t="s">
        <v>6541</v>
      </c>
      <c r="I1252" s="6" t="s">
        <v>16095</v>
      </c>
      <c r="J1252" s="6">
        <v>0</v>
      </c>
      <c r="K1252" s="6" t="s">
        <v>8649</v>
      </c>
      <c r="L1252" s="6" t="s">
        <v>8979</v>
      </c>
      <c r="M1252" s="6">
        <v>1</v>
      </c>
      <c r="N1252" s="6" t="s">
        <v>8972</v>
      </c>
      <c r="O1252" s="2">
        <f>MATCH(A1252, 'combined matches'!A$1:A$4986,0)</f>
        <v>578</v>
      </c>
      <c r="P1252" s="6">
        <f t="shared" si="57"/>
        <v>0</v>
      </c>
      <c r="Q1252" s="6" t="b">
        <f t="shared" si="58"/>
        <v>0</v>
      </c>
      <c r="R1252" s="6" t="b">
        <f t="shared" si="59"/>
        <v>0</v>
      </c>
      <c r="S1252" s="6" t="b">
        <f>IF(P1252=1, SUM($P$1:P1252))</f>
        <v>0</v>
      </c>
    </row>
    <row r="1253" spans="1:19" x14ac:dyDescent="0.2">
      <c r="A1253" s="6">
        <v>1282</v>
      </c>
      <c r="B1253" s="6" t="s">
        <v>1055</v>
      </c>
      <c r="C1253" s="6" t="s">
        <v>1056</v>
      </c>
      <c r="D1253" s="6" t="s">
        <v>211</v>
      </c>
      <c r="E1253" s="6" t="s">
        <v>943</v>
      </c>
      <c r="F1253" s="6">
        <v>25701</v>
      </c>
      <c r="G1253" s="6">
        <v>3045286445</v>
      </c>
      <c r="H1253" s="6" t="s">
        <v>1056</v>
      </c>
      <c r="I1253" s="6" t="s">
        <v>16096</v>
      </c>
      <c r="J1253" s="6">
        <v>0</v>
      </c>
      <c r="K1253" s="6" t="s">
        <v>8649</v>
      </c>
      <c r="L1253" s="6" t="s">
        <v>8979</v>
      </c>
      <c r="M1253" s="6">
        <v>1</v>
      </c>
      <c r="N1253" s="6" t="s">
        <v>8972</v>
      </c>
      <c r="O1253" s="2">
        <f>MATCH(A1253, 'combined matches'!A$1:A$4986,0)</f>
        <v>579</v>
      </c>
      <c r="P1253" s="6">
        <f t="shared" si="57"/>
        <v>0</v>
      </c>
      <c r="Q1253" s="6" t="b">
        <f t="shared" si="58"/>
        <v>0</v>
      </c>
      <c r="R1253" s="6" t="b">
        <f t="shared" si="59"/>
        <v>0</v>
      </c>
      <c r="S1253" s="6" t="b">
        <f>IF(P1253=1, SUM($P$1:P1253))</f>
        <v>0</v>
      </c>
    </row>
    <row r="1254" spans="1:19" x14ac:dyDescent="0.2">
      <c r="A1254" s="6">
        <v>1283</v>
      </c>
      <c r="B1254" s="6" t="s">
        <v>16097</v>
      </c>
      <c r="C1254" s="6" t="s">
        <v>16098</v>
      </c>
      <c r="D1254" s="6" t="s">
        <v>16099</v>
      </c>
      <c r="E1254" s="6" t="s">
        <v>943</v>
      </c>
      <c r="F1254" s="6">
        <v>25515</v>
      </c>
      <c r="G1254" s="6">
        <v>3046755725</v>
      </c>
      <c r="H1254" s="6" t="s">
        <v>16100</v>
      </c>
      <c r="I1254" s="6" t="s">
        <v>16101</v>
      </c>
      <c r="J1254" s="6">
        <v>0</v>
      </c>
      <c r="K1254" s="6" t="s">
        <v>8649</v>
      </c>
      <c r="L1254" s="6" t="s">
        <v>8973</v>
      </c>
      <c r="M1254" s="6">
        <v>1</v>
      </c>
      <c r="N1254" s="6" t="s">
        <v>8972</v>
      </c>
      <c r="O1254" s="2" t="e">
        <f>MATCH(A1254, 'combined matches'!A$1:A$4986,0)</f>
        <v>#N/A</v>
      </c>
      <c r="P1254" s="6">
        <f t="shared" si="57"/>
        <v>1</v>
      </c>
      <c r="Q1254" s="6">
        <f t="shared" si="58"/>
        <v>1</v>
      </c>
      <c r="R1254" s="6" t="b">
        <f t="shared" si="59"/>
        <v>0</v>
      </c>
      <c r="S1254" s="6">
        <f>IF(P1254=1, SUM($P$1:P1254))</f>
        <v>690</v>
      </c>
    </row>
    <row r="1255" spans="1:19" x14ac:dyDescent="0.2">
      <c r="A1255" s="6">
        <v>1284</v>
      </c>
      <c r="B1255" s="6" t="s">
        <v>1528</v>
      </c>
      <c r="C1255" s="6" t="s">
        <v>11428</v>
      </c>
      <c r="D1255" s="6" t="s">
        <v>954</v>
      </c>
      <c r="E1255" s="6" t="s">
        <v>943</v>
      </c>
      <c r="F1255" s="6">
        <v>25570</v>
      </c>
      <c r="G1255" s="6">
        <v>3042726761</v>
      </c>
      <c r="H1255" s="6" t="s">
        <v>11429</v>
      </c>
      <c r="I1255" s="6" t="s">
        <v>9268</v>
      </c>
      <c r="J1255" s="6">
        <v>0</v>
      </c>
      <c r="K1255" s="6" t="s">
        <v>11430</v>
      </c>
      <c r="L1255" s="6" t="s">
        <v>8979</v>
      </c>
      <c r="M1255" s="6">
        <v>0</v>
      </c>
      <c r="N1255" s="6" t="s">
        <v>11017</v>
      </c>
      <c r="O1255" s="2">
        <f>MATCH(A1255, 'combined matches'!A$1:A$4986,0)</f>
        <v>588</v>
      </c>
      <c r="P1255" s="6">
        <f t="shared" si="57"/>
        <v>0</v>
      </c>
      <c r="Q1255" s="6" t="b">
        <f t="shared" si="58"/>
        <v>0</v>
      </c>
      <c r="R1255" s="6" t="b">
        <f t="shared" si="59"/>
        <v>0</v>
      </c>
      <c r="S1255" s="6" t="b">
        <f>IF(P1255=1, SUM($P$1:P1255))</f>
        <v>0</v>
      </c>
    </row>
    <row r="1256" spans="1:19" x14ac:dyDescent="0.2">
      <c r="A1256" s="6">
        <v>1285</v>
      </c>
      <c r="B1256" s="6" t="s">
        <v>16102</v>
      </c>
      <c r="C1256" s="6" t="s">
        <v>16103</v>
      </c>
      <c r="D1256" s="6" t="s">
        <v>1034</v>
      </c>
      <c r="E1256" s="6" t="s">
        <v>943</v>
      </c>
      <c r="F1256" s="6">
        <v>24801</v>
      </c>
      <c r="G1256" s="6">
        <v>3044368678</v>
      </c>
      <c r="H1256" s="6" t="s">
        <v>16103</v>
      </c>
      <c r="I1256" s="6" t="s">
        <v>16104</v>
      </c>
      <c r="J1256" s="6">
        <v>0</v>
      </c>
      <c r="K1256" s="6" t="s">
        <v>16105</v>
      </c>
      <c r="L1256" s="6" t="s">
        <v>8974</v>
      </c>
      <c r="M1256" s="6">
        <v>0</v>
      </c>
      <c r="N1256" s="6" t="s">
        <v>11017</v>
      </c>
      <c r="O1256" s="2" t="e">
        <f>MATCH(A1256, 'combined matches'!A$1:A$4986,0)</f>
        <v>#N/A</v>
      </c>
      <c r="P1256" s="6">
        <f t="shared" si="57"/>
        <v>1</v>
      </c>
      <c r="Q1256" s="6">
        <f t="shared" si="58"/>
        <v>0</v>
      </c>
      <c r="R1256" s="6">
        <f t="shared" si="59"/>
        <v>1</v>
      </c>
      <c r="S1256" s="6">
        <f>IF(P1256=1, SUM($P$1:P1256))</f>
        <v>691</v>
      </c>
    </row>
    <row r="1257" spans="1:19" x14ac:dyDescent="0.2">
      <c r="A1257" s="6">
        <v>1286</v>
      </c>
      <c r="B1257" s="6" t="s">
        <v>11431</v>
      </c>
      <c r="C1257" s="6" t="s">
        <v>11432</v>
      </c>
      <c r="D1257" s="6" t="s">
        <v>11434</v>
      </c>
      <c r="E1257" s="6" t="s">
        <v>943</v>
      </c>
      <c r="F1257" s="6">
        <v>26159</v>
      </c>
      <c r="G1257" s="6">
        <v>3043372001</v>
      </c>
      <c r="H1257" s="6" t="s">
        <v>11433</v>
      </c>
      <c r="I1257" s="6" t="s">
        <v>16106</v>
      </c>
      <c r="J1257" s="6">
        <v>0</v>
      </c>
      <c r="K1257" s="6" t="s">
        <v>11435</v>
      </c>
      <c r="L1257" s="6" t="s">
        <v>8975</v>
      </c>
      <c r="M1257" s="6">
        <v>0</v>
      </c>
      <c r="N1257" s="6" t="s">
        <v>11017</v>
      </c>
      <c r="O1257" s="2">
        <f>MATCH(A1257, 'combined matches'!A$1:A$4986,0)</f>
        <v>590</v>
      </c>
      <c r="P1257" s="6">
        <f t="shared" si="57"/>
        <v>0</v>
      </c>
      <c r="Q1257" s="6" t="b">
        <f t="shared" si="58"/>
        <v>0</v>
      </c>
      <c r="R1257" s="6" t="b">
        <f t="shared" si="59"/>
        <v>0</v>
      </c>
      <c r="S1257" s="6" t="b">
        <f>IF(P1257=1, SUM($P$1:P1257))</f>
        <v>0</v>
      </c>
    </row>
    <row r="1258" spans="1:19" x14ac:dyDescent="0.2">
      <c r="A1258" s="6">
        <v>1287</v>
      </c>
      <c r="B1258" s="6" t="s">
        <v>11436</v>
      </c>
      <c r="C1258" s="6" t="s">
        <v>11437</v>
      </c>
      <c r="D1258" s="6" t="s">
        <v>11438</v>
      </c>
      <c r="E1258" s="6" t="s">
        <v>943</v>
      </c>
      <c r="F1258" s="6">
        <v>26003</v>
      </c>
      <c r="G1258" s="6">
        <v>3042339323</v>
      </c>
      <c r="H1258" s="6" t="s">
        <v>11437</v>
      </c>
      <c r="I1258" s="6" t="s">
        <v>16107</v>
      </c>
      <c r="J1258" s="6">
        <v>0</v>
      </c>
      <c r="K1258" s="6" t="s">
        <v>11439</v>
      </c>
      <c r="L1258" s="6" t="s">
        <v>8973</v>
      </c>
      <c r="M1258" s="6">
        <v>1</v>
      </c>
      <c r="N1258" s="6" t="s">
        <v>11017</v>
      </c>
      <c r="O1258" s="2">
        <f>MATCH(A1258, 'combined matches'!A$1:A$4986,0)</f>
        <v>591</v>
      </c>
      <c r="P1258" s="6">
        <f t="shared" si="57"/>
        <v>0</v>
      </c>
      <c r="Q1258" s="6" t="b">
        <f t="shared" si="58"/>
        <v>0</v>
      </c>
      <c r="R1258" s="6" t="b">
        <f t="shared" si="59"/>
        <v>0</v>
      </c>
      <c r="S1258" s="6" t="b">
        <f>IF(P1258=1, SUM($P$1:P1258))</f>
        <v>0</v>
      </c>
    </row>
    <row r="1259" spans="1:19" x14ac:dyDescent="0.2">
      <c r="A1259" s="6">
        <v>1288</v>
      </c>
      <c r="B1259" s="6" t="s">
        <v>11440</v>
      </c>
      <c r="C1259" s="6" t="s">
        <v>11441</v>
      </c>
      <c r="D1259" s="6" t="s">
        <v>5344</v>
      </c>
      <c r="E1259" s="6" t="s">
        <v>943</v>
      </c>
      <c r="F1259" s="6">
        <v>26143</v>
      </c>
      <c r="G1259" s="6">
        <v>3042753301</v>
      </c>
      <c r="H1259" s="6" t="s">
        <v>11442</v>
      </c>
      <c r="I1259" s="6" t="s">
        <v>16108</v>
      </c>
      <c r="J1259" s="6">
        <v>0</v>
      </c>
      <c r="K1259" s="6" t="s">
        <v>8650</v>
      </c>
      <c r="L1259" s="6" t="s">
        <v>8973</v>
      </c>
      <c r="M1259" s="6">
        <v>1</v>
      </c>
      <c r="N1259" s="6" t="s">
        <v>11017</v>
      </c>
      <c r="O1259" s="2">
        <f>MATCH(A1259, 'combined matches'!A$1:A$4986,0)</f>
        <v>592</v>
      </c>
      <c r="P1259" s="6">
        <f t="shared" si="57"/>
        <v>0</v>
      </c>
      <c r="Q1259" s="6" t="b">
        <f t="shared" si="58"/>
        <v>0</v>
      </c>
      <c r="R1259" s="6" t="b">
        <f t="shared" si="59"/>
        <v>0</v>
      </c>
      <c r="S1259" s="6" t="b">
        <f>IF(P1259=1, SUM($P$1:P1259))</f>
        <v>0</v>
      </c>
    </row>
    <row r="1260" spans="1:19" x14ac:dyDescent="0.2">
      <c r="A1260" s="6">
        <v>1289</v>
      </c>
      <c r="B1260" s="6" t="s">
        <v>1057</v>
      </c>
      <c r="C1260" s="6" t="s">
        <v>1058</v>
      </c>
      <c r="D1260" s="6" t="s">
        <v>1059</v>
      </c>
      <c r="E1260" s="6" t="s">
        <v>943</v>
      </c>
      <c r="F1260" s="6">
        <v>26164</v>
      </c>
      <c r="G1260" s="6">
        <v>3042731033</v>
      </c>
      <c r="H1260" s="6" t="s">
        <v>1058</v>
      </c>
      <c r="I1260" s="6" t="s">
        <v>9159</v>
      </c>
      <c r="J1260" s="6">
        <v>0</v>
      </c>
      <c r="K1260" s="6" t="s">
        <v>8650</v>
      </c>
      <c r="L1260" s="6" t="s">
        <v>8973</v>
      </c>
      <c r="M1260" s="6">
        <v>1</v>
      </c>
      <c r="N1260" s="6" t="s">
        <v>8972</v>
      </c>
      <c r="O1260" s="2">
        <f>MATCH(A1260, 'combined matches'!A$1:A$4986,0)</f>
        <v>593</v>
      </c>
      <c r="P1260" s="6">
        <f t="shared" si="57"/>
        <v>0</v>
      </c>
      <c r="Q1260" s="6" t="b">
        <f t="shared" si="58"/>
        <v>0</v>
      </c>
      <c r="R1260" s="6" t="b">
        <f t="shared" si="59"/>
        <v>0</v>
      </c>
      <c r="S1260" s="6" t="b">
        <f>IF(P1260=1, SUM($P$1:P1260))</f>
        <v>0</v>
      </c>
    </row>
    <row r="1261" spans="1:19" x14ac:dyDescent="0.2">
      <c r="A1261" s="6">
        <v>1290</v>
      </c>
      <c r="B1261" s="6" t="s">
        <v>16109</v>
      </c>
      <c r="C1261" s="6" t="s">
        <v>16110</v>
      </c>
      <c r="D1261" s="6" t="s">
        <v>1060</v>
      </c>
      <c r="E1261" s="6" t="s">
        <v>943</v>
      </c>
      <c r="F1261" s="6">
        <v>25271</v>
      </c>
      <c r="G1261" s="6">
        <v>3043721033</v>
      </c>
      <c r="H1261" s="6" t="s">
        <v>16110</v>
      </c>
      <c r="I1261" s="6" t="s">
        <v>16109</v>
      </c>
      <c r="J1261" s="6">
        <v>0</v>
      </c>
      <c r="K1261" s="6" t="s">
        <v>8650</v>
      </c>
      <c r="L1261" s="6" t="s">
        <v>8973</v>
      </c>
      <c r="M1261" s="6">
        <v>1</v>
      </c>
      <c r="N1261" s="6" t="s">
        <v>8972</v>
      </c>
      <c r="O1261" s="2" t="e">
        <f>MATCH(A1261, 'combined matches'!A$1:A$4986,0)</f>
        <v>#N/A</v>
      </c>
      <c r="P1261" s="6">
        <f t="shared" si="57"/>
        <v>1</v>
      </c>
      <c r="Q1261" s="6">
        <f t="shared" si="58"/>
        <v>1</v>
      </c>
      <c r="R1261" s="6" t="b">
        <f t="shared" si="59"/>
        <v>0</v>
      </c>
      <c r="S1261" s="6">
        <f>IF(P1261=1, SUM($P$1:P1261))</f>
        <v>692</v>
      </c>
    </row>
    <row r="1262" spans="1:19" x14ac:dyDescent="0.2">
      <c r="A1262" s="6">
        <v>1291</v>
      </c>
      <c r="B1262" s="6" t="s">
        <v>11443</v>
      </c>
      <c r="C1262" s="6" t="s">
        <v>11444</v>
      </c>
      <c r="D1262" s="6" t="s">
        <v>11446</v>
      </c>
      <c r="E1262" s="6" t="s">
        <v>943</v>
      </c>
      <c r="F1262" s="6">
        <v>25560</v>
      </c>
      <c r="G1262" s="6">
        <v>3047576999</v>
      </c>
      <c r="H1262" s="6" t="s">
        <v>11445</v>
      </c>
      <c r="I1262" s="6" t="s">
        <v>16111</v>
      </c>
      <c r="J1262" s="6">
        <v>0</v>
      </c>
      <c r="K1262" s="6" t="s">
        <v>8642</v>
      </c>
      <c r="L1262" s="6" t="s">
        <v>8973</v>
      </c>
      <c r="M1262" s="6">
        <v>1</v>
      </c>
      <c r="N1262" s="6" t="s">
        <v>11017</v>
      </c>
      <c r="O1262" s="2">
        <f>MATCH(A1262, 'combined matches'!A$1:A$4986,0)</f>
        <v>519</v>
      </c>
      <c r="P1262" s="6">
        <f t="shared" si="57"/>
        <v>0</v>
      </c>
      <c r="Q1262" s="6" t="b">
        <f t="shared" si="58"/>
        <v>0</v>
      </c>
      <c r="R1262" s="6" t="b">
        <f t="shared" si="59"/>
        <v>0</v>
      </c>
      <c r="S1262" s="6" t="b">
        <f>IF(P1262=1, SUM($P$1:P1262))</f>
        <v>0</v>
      </c>
    </row>
    <row r="1263" spans="1:19" x14ac:dyDescent="0.2">
      <c r="A1263" s="6">
        <v>1292</v>
      </c>
      <c r="B1263" s="6" t="s">
        <v>1061</v>
      </c>
      <c r="C1263" s="6" t="s">
        <v>1062</v>
      </c>
      <c r="D1263" s="6" t="s">
        <v>951</v>
      </c>
      <c r="E1263" s="6" t="s">
        <v>943</v>
      </c>
      <c r="F1263" s="6">
        <v>25312</v>
      </c>
      <c r="G1263" s="6">
        <v>3047204466</v>
      </c>
      <c r="H1263" s="6" t="s">
        <v>6542</v>
      </c>
      <c r="I1263" s="6" t="s">
        <v>9160</v>
      </c>
      <c r="J1263" s="6">
        <v>0</v>
      </c>
      <c r="K1263" s="6" t="s">
        <v>8642</v>
      </c>
      <c r="L1263" s="6" t="s">
        <v>8973</v>
      </c>
      <c r="M1263" s="6">
        <v>1</v>
      </c>
      <c r="N1263" s="6" t="s">
        <v>8972</v>
      </c>
      <c r="O1263" s="2">
        <f>MATCH(A1263, 'combined matches'!A$1:A$4986,0)</f>
        <v>520</v>
      </c>
      <c r="P1263" s="6">
        <f t="shared" si="57"/>
        <v>0</v>
      </c>
      <c r="Q1263" s="6" t="b">
        <f t="shared" si="58"/>
        <v>0</v>
      </c>
      <c r="R1263" s="6" t="b">
        <f t="shared" si="59"/>
        <v>0</v>
      </c>
      <c r="S1263" s="6" t="b">
        <f>IF(P1263=1, SUM($P$1:P1263))</f>
        <v>0</v>
      </c>
    </row>
    <row r="1264" spans="1:19" x14ac:dyDescent="0.2">
      <c r="A1264" s="6">
        <v>1293</v>
      </c>
      <c r="B1264" s="6" t="s">
        <v>1063</v>
      </c>
      <c r="C1264" s="6" t="s">
        <v>1064</v>
      </c>
      <c r="D1264" s="6" t="s">
        <v>57</v>
      </c>
      <c r="E1264" s="6" t="s">
        <v>943</v>
      </c>
      <c r="F1264" s="6">
        <v>25130</v>
      </c>
      <c r="G1264" s="6">
        <v>3043690393</v>
      </c>
      <c r="H1264" s="6" t="s">
        <v>1064</v>
      </c>
      <c r="I1264" s="6" t="s">
        <v>9161</v>
      </c>
      <c r="J1264" s="6">
        <v>0</v>
      </c>
      <c r="K1264" s="6" t="s">
        <v>8642</v>
      </c>
      <c r="L1264" s="6" t="s">
        <v>8973</v>
      </c>
      <c r="M1264" s="6">
        <v>1</v>
      </c>
      <c r="N1264" s="6" t="s">
        <v>8972</v>
      </c>
      <c r="O1264" s="2">
        <f>MATCH(A1264, 'combined matches'!A$1:A$4986,0)</f>
        <v>523</v>
      </c>
      <c r="P1264" s="6">
        <f t="shared" si="57"/>
        <v>0</v>
      </c>
      <c r="Q1264" s="6" t="b">
        <f t="shared" si="58"/>
        <v>0</v>
      </c>
      <c r="R1264" s="6" t="b">
        <f t="shared" si="59"/>
        <v>0</v>
      </c>
      <c r="S1264" s="6" t="b">
        <f>IF(P1264=1, SUM($P$1:P1264))</f>
        <v>0</v>
      </c>
    </row>
    <row r="1265" spans="1:19" x14ac:dyDescent="0.2">
      <c r="A1265" s="6">
        <v>1294</v>
      </c>
      <c r="B1265" s="6" t="s">
        <v>1065</v>
      </c>
      <c r="C1265" s="6" t="s">
        <v>1066</v>
      </c>
      <c r="D1265" s="6" t="s">
        <v>1067</v>
      </c>
      <c r="E1265" s="6" t="s">
        <v>943</v>
      </c>
      <c r="F1265" s="6">
        <v>25070</v>
      </c>
      <c r="G1265" s="6">
        <v>3045860001</v>
      </c>
      <c r="H1265" s="6" t="s">
        <v>1066</v>
      </c>
      <c r="I1265" s="6" t="s">
        <v>9162</v>
      </c>
      <c r="J1265" s="6">
        <v>0</v>
      </c>
      <c r="K1265" s="6" t="s">
        <v>8642</v>
      </c>
      <c r="L1265" s="6" t="s">
        <v>8973</v>
      </c>
      <c r="M1265" s="6">
        <v>1</v>
      </c>
      <c r="N1265" s="6" t="s">
        <v>8972</v>
      </c>
      <c r="O1265" s="2">
        <f>MATCH(A1265, 'combined matches'!A$1:A$4986,0)</f>
        <v>522</v>
      </c>
      <c r="P1265" s="6">
        <f t="shared" si="57"/>
        <v>0</v>
      </c>
      <c r="Q1265" s="6" t="b">
        <f t="shared" si="58"/>
        <v>0</v>
      </c>
      <c r="R1265" s="6" t="b">
        <f t="shared" si="59"/>
        <v>0</v>
      </c>
      <c r="S1265" s="6" t="b">
        <f>IF(P1265=1, SUM($P$1:P1265))</f>
        <v>0</v>
      </c>
    </row>
    <row r="1266" spans="1:19" x14ac:dyDescent="0.2">
      <c r="A1266" s="6">
        <v>1295</v>
      </c>
      <c r="B1266" s="6" t="s">
        <v>1068</v>
      </c>
      <c r="C1266" s="6" t="s">
        <v>16112</v>
      </c>
      <c r="D1266" s="6" t="s">
        <v>16092</v>
      </c>
      <c r="E1266" s="6" t="s">
        <v>943</v>
      </c>
      <c r="F1266" s="6">
        <v>25526</v>
      </c>
      <c r="G1266" s="6">
        <v>3047574845</v>
      </c>
      <c r="H1266" s="6" t="s">
        <v>16113</v>
      </c>
      <c r="I1266" s="6" t="s">
        <v>9163</v>
      </c>
      <c r="J1266" s="6">
        <v>0</v>
      </c>
      <c r="K1266" s="6" t="s">
        <v>8642</v>
      </c>
      <c r="L1266" s="6" t="s">
        <v>8973</v>
      </c>
      <c r="M1266" s="6">
        <v>1</v>
      </c>
      <c r="N1266" s="6" t="s">
        <v>8972</v>
      </c>
      <c r="O1266" s="2" t="e">
        <f>MATCH(A1266, 'combined matches'!A$1:A$4986,0)</f>
        <v>#N/A</v>
      </c>
      <c r="P1266" s="6">
        <f t="shared" si="57"/>
        <v>1</v>
      </c>
      <c r="Q1266" s="6">
        <f t="shared" si="58"/>
        <v>1</v>
      </c>
      <c r="R1266" s="6" t="b">
        <f t="shared" si="59"/>
        <v>0</v>
      </c>
      <c r="S1266" s="6">
        <f>IF(P1266=1, SUM($P$1:P1266))</f>
        <v>693</v>
      </c>
    </row>
    <row r="1267" spans="1:19" x14ac:dyDescent="0.2">
      <c r="A1267" s="6">
        <v>1296</v>
      </c>
      <c r="B1267" s="6" t="s">
        <v>16114</v>
      </c>
      <c r="C1267" s="6" t="s">
        <v>16115</v>
      </c>
      <c r="D1267" s="6" t="s">
        <v>951</v>
      </c>
      <c r="E1267" s="6" t="s">
        <v>943</v>
      </c>
      <c r="F1267" s="6">
        <v>25302</v>
      </c>
      <c r="G1267" s="6">
        <v>3044141880</v>
      </c>
      <c r="H1267" s="6" t="s">
        <v>16116</v>
      </c>
      <c r="I1267" s="6" t="s">
        <v>16117</v>
      </c>
      <c r="J1267" s="6">
        <v>0</v>
      </c>
      <c r="K1267" s="6" t="s">
        <v>8642</v>
      </c>
      <c r="L1267" s="6" t="s">
        <v>8973</v>
      </c>
      <c r="M1267" s="6">
        <v>1</v>
      </c>
      <c r="N1267" s="6" t="s">
        <v>8972</v>
      </c>
      <c r="O1267" s="2" t="e">
        <f>MATCH(A1267, 'combined matches'!A$1:A$4986,0)</f>
        <v>#N/A</v>
      </c>
      <c r="P1267" s="6">
        <f t="shared" si="57"/>
        <v>1</v>
      </c>
      <c r="Q1267" s="6">
        <f t="shared" si="58"/>
        <v>1</v>
      </c>
      <c r="R1267" s="6" t="b">
        <f t="shared" si="59"/>
        <v>0</v>
      </c>
      <c r="S1267" s="6">
        <f>IF(P1267=1, SUM($P$1:P1267))</f>
        <v>694</v>
      </c>
    </row>
    <row r="1268" spans="1:19" x14ac:dyDescent="0.2">
      <c r="A1268" s="6">
        <v>1297</v>
      </c>
      <c r="B1268" s="6" t="s">
        <v>1069</v>
      </c>
      <c r="C1268" s="6" t="s">
        <v>1070</v>
      </c>
      <c r="D1268" s="6" t="s">
        <v>145</v>
      </c>
      <c r="E1268" s="6" t="s">
        <v>943</v>
      </c>
      <c r="F1268" s="6">
        <v>25177</v>
      </c>
      <c r="G1268" s="6">
        <v>3042011130</v>
      </c>
      <c r="H1268" s="6" t="s">
        <v>6543</v>
      </c>
      <c r="I1268" s="6" t="s">
        <v>9164</v>
      </c>
      <c r="J1268" s="6">
        <v>0</v>
      </c>
      <c r="K1268" s="6" t="s">
        <v>8642</v>
      </c>
      <c r="L1268" s="6" t="s">
        <v>8973</v>
      </c>
      <c r="M1268" s="6">
        <v>1</v>
      </c>
      <c r="N1268" s="6" t="s">
        <v>8972</v>
      </c>
      <c r="O1268" s="2">
        <f>MATCH(A1268, 'combined matches'!A$1:A$4986,0)</f>
        <v>521</v>
      </c>
      <c r="P1268" s="6">
        <f t="shared" si="57"/>
        <v>0</v>
      </c>
      <c r="Q1268" s="6" t="b">
        <f t="shared" si="58"/>
        <v>0</v>
      </c>
      <c r="R1268" s="6" t="b">
        <f t="shared" si="59"/>
        <v>0</v>
      </c>
      <c r="S1268" s="6" t="b">
        <f>IF(P1268=1, SUM($P$1:P1268))</f>
        <v>0</v>
      </c>
    </row>
    <row r="1269" spans="1:19" x14ac:dyDescent="0.2">
      <c r="A1269" s="6">
        <v>1298</v>
      </c>
      <c r="B1269" s="6" t="s">
        <v>16118</v>
      </c>
      <c r="C1269" s="6" t="s">
        <v>16119</v>
      </c>
      <c r="D1269" s="6" t="s">
        <v>11392</v>
      </c>
      <c r="E1269" s="6" t="s">
        <v>943</v>
      </c>
      <c r="F1269" s="6">
        <v>26241</v>
      </c>
      <c r="G1269" s="6">
        <v>3046373948</v>
      </c>
      <c r="H1269" s="6" t="s">
        <v>16120</v>
      </c>
      <c r="I1269" s="6" t="s">
        <v>16121</v>
      </c>
      <c r="J1269" s="6">
        <v>0</v>
      </c>
      <c r="K1269" s="6" t="s">
        <v>16122</v>
      </c>
      <c r="L1269" s="6" t="s">
        <v>8974</v>
      </c>
      <c r="M1269" s="6">
        <v>0</v>
      </c>
      <c r="N1269" s="6" t="s">
        <v>11017</v>
      </c>
      <c r="O1269" s="2" t="e">
        <f>MATCH(A1269, 'combined matches'!A$1:A$4986,0)</f>
        <v>#N/A</v>
      </c>
      <c r="P1269" s="6">
        <f t="shared" si="57"/>
        <v>1</v>
      </c>
      <c r="Q1269" s="6">
        <f t="shared" si="58"/>
        <v>0</v>
      </c>
      <c r="R1269" s="6">
        <f t="shared" si="59"/>
        <v>1</v>
      </c>
      <c r="S1269" s="6">
        <f>IF(P1269=1, SUM($P$1:P1269))</f>
        <v>695</v>
      </c>
    </row>
    <row r="1270" spans="1:19" x14ac:dyDescent="0.2">
      <c r="A1270" s="6">
        <v>1299</v>
      </c>
      <c r="B1270" s="6" t="s">
        <v>16123</v>
      </c>
      <c r="C1270" s="6" t="s">
        <v>16124</v>
      </c>
      <c r="D1270" s="6" t="s">
        <v>951</v>
      </c>
      <c r="E1270" s="6" t="s">
        <v>943</v>
      </c>
      <c r="F1270" s="6">
        <v>25302</v>
      </c>
      <c r="G1270" s="6">
        <v>3043449834</v>
      </c>
      <c r="H1270" s="6" t="s">
        <v>16125</v>
      </c>
      <c r="I1270" s="6" t="s">
        <v>16126</v>
      </c>
      <c r="J1270" s="6">
        <v>0</v>
      </c>
      <c r="K1270" s="6" t="s">
        <v>16127</v>
      </c>
      <c r="L1270" s="6" t="s">
        <v>8977</v>
      </c>
      <c r="M1270" s="6">
        <v>0</v>
      </c>
      <c r="N1270" s="6" t="s">
        <v>11017</v>
      </c>
      <c r="O1270" s="2" t="e">
        <f>MATCH(A1270, 'combined matches'!A$1:A$4986,0)</f>
        <v>#N/A</v>
      </c>
      <c r="P1270" s="6">
        <f t="shared" si="57"/>
        <v>1</v>
      </c>
      <c r="Q1270" s="6">
        <f t="shared" si="58"/>
        <v>0</v>
      </c>
      <c r="R1270" s="6">
        <f t="shared" si="59"/>
        <v>1</v>
      </c>
      <c r="S1270" s="6">
        <f>IF(P1270=1, SUM($P$1:P1270))</f>
        <v>696</v>
      </c>
    </row>
    <row r="1271" spans="1:19" x14ac:dyDescent="0.2">
      <c r="A1271" s="6">
        <v>1300</v>
      </c>
      <c r="B1271" s="6" t="s">
        <v>11447</v>
      </c>
      <c r="C1271" s="6" t="s">
        <v>11448</v>
      </c>
      <c r="D1271" s="6" t="s">
        <v>11450</v>
      </c>
      <c r="E1271" s="6" t="s">
        <v>943</v>
      </c>
      <c r="F1271" s="6">
        <v>26416</v>
      </c>
      <c r="G1271" s="6">
        <v>3044571670</v>
      </c>
      <c r="H1271" s="6" t="s">
        <v>11449</v>
      </c>
      <c r="I1271" s="6" t="s">
        <v>16128</v>
      </c>
      <c r="J1271" s="6">
        <v>0</v>
      </c>
      <c r="K1271" s="6" t="s">
        <v>11451</v>
      </c>
      <c r="L1271" s="6" t="s">
        <v>8975</v>
      </c>
      <c r="M1271" s="6">
        <v>0</v>
      </c>
      <c r="N1271" s="6" t="s">
        <v>11017</v>
      </c>
      <c r="O1271" s="2">
        <f>MATCH(A1271, 'combined matches'!A$1:A$4986,0)</f>
        <v>485</v>
      </c>
      <c r="P1271" s="6">
        <f t="shared" si="57"/>
        <v>0</v>
      </c>
      <c r="Q1271" s="6" t="b">
        <f t="shared" si="58"/>
        <v>0</v>
      </c>
      <c r="R1271" s="6" t="b">
        <f t="shared" si="59"/>
        <v>0</v>
      </c>
      <c r="S1271" s="6" t="b">
        <f>IF(P1271=1, SUM($P$1:P1271))</f>
        <v>0</v>
      </c>
    </row>
    <row r="1272" spans="1:19" x14ac:dyDescent="0.2">
      <c r="A1272" s="6">
        <v>1301</v>
      </c>
      <c r="B1272" s="6" t="s">
        <v>11452</v>
      </c>
      <c r="C1272" s="6" t="s">
        <v>11453</v>
      </c>
      <c r="D1272" s="6" t="s">
        <v>11280</v>
      </c>
      <c r="E1272" s="6" t="s">
        <v>943</v>
      </c>
      <c r="F1272" s="6">
        <v>25801</v>
      </c>
      <c r="G1272" s="6">
        <v>3042528531</v>
      </c>
      <c r="H1272" s="6" t="s">
        <v>11454</v>
      </c>
      <c r="I1272" s="6" t="s">
        <v>16129</v>
      </c>
      <c r="J1272" s="6">
        <v>0</v>
      </c>
      <c r="K1272" s="6" t="s">
        <v>11455</v>
      </c>
      <c r="L1272" s="6" t="s">
        <v>8975</v>
      </c>
      <c r="M1272" s="6">
        <v>0</v>
      </c>
      <c r="N1272" s="6" t="s">
        <v>11017</v>
      </c>
      <c r="O1272" s="2">
        <f>MATCH(A1272, 'combined matches'!A$1:A$4986,0)</f>
        <v>486</v>
      </c>
      <c r="P1272" s="6">
        <f t="shared" si="57"/>
        <v>0</v>
      </c>
      <c r="Q1272" s="6" t="b">
        <f t="shared" si="58"/>
        <v>0</v>
      </c>
      <c r="R1272" s="6" t="b">
        <f t="shared" si="59"/>
        <v>0</v>
      </c>
      <c r="S1272" s="6" t="b">
        <f>IF(P1272=1, SUM($P$1:P1272))</f>
        <v>0</v>
      </c>
    </row>
    <row r="1273" spans="1:19" x14ac:dyDescent="0.2">
      <c r="A1273" s="6">
        <v>1302</v>
      </c>
      <c r="B1273" s="6" t="s">
        <v>11456</v>
      </c>
      <c r="C1273" s="6" t="s">
        <v>11457</v>
      </c>
      <c r="D1273" s="6" t="s">
        <v>11458</v>
      </c>
      <c r="E1273" s="6" t="s">
        <v>943</v>
      </c>
      <c r="F1273" s="6">
        <v>26250</v>
      </c>
      <c r="G1273" s="6">
        <v>3048232800</v>
      </c>
      <c r="H1273" s="6" t="s">
        <v>11457</v>
      </c>
      <c r="I1273" s="6" t="s">
        <v>16130</v>
      </c>
      <c r="J1273" s="6">
        <v>0</v>
      </c>
      <c r="K1273" s="6" t="s">
        <v>11459</v>
      </c>
      <c r="L1273" s="6" t="s">
        <v>8973</v>
      </c>
      <c r="M1273" s="6">
        <v>1</v>
      </c>
      <c r="N1273" s="6" t="s">
        <v>11017</v>
      </c>
      <c r="O1273" s="2">
        <f>MATCH(A1273, 'combined matches'!A$1:A$4986,0)</f>
        <v>487</v>
      </c>
      <c r="P1273" s="6">
        <f t="shared" si="57"/>
        <v>0</v>
      </c>
      <c r="Q1273" s="6" t="b">
        <f t="shared" si="58"/>
        <v>0</v>
      </c>
      <c r="R1273" s="6" t="b">
        <f t="shared" si="59"/>
        <v>0</v>
      </c>
      <c r="S1273" s="6" t="b">
        <f>IF(P1273=1, SUM($P$1:P1273))</f>
        <v>0</v>
      </c>
    </row>
    <row r="1274" spans="1:19" x14ac:dyDescent="0.2">
      <c r="A1274" s="6">
        <v>1303</v>
      </c>
      <c r="B1274" s="6" t="s">
        <v>11460</v>
      </c>
      <c r="C1274" s="6" t="s">
        <v>11461</v>
      </c>
      <c r="D1274" s="6" t="s">
        <v>11407</v>
      </c>
      <c r="E1274" s="6" t="s">
        <v>943</v>
      </c>
      <c r="F1274" s="6">
        <v>25403</v>
      </c>
      <c r="G1274" s="6">
        <v>3042635131</v>
      </c>
      <c r="H1274" s="6" t="s">
        <v>11462</v>
      </c>
      <c r="I1274" s="6" t="s">
        <v>16131</v>
      </c>
      <c r="J1274" s="6">
        <v>0</v>
      </c>
      <c r="K1274" s="6" t="s">
        <v>11463</v>
      </c>
      <c r="L1274" s="6" t="s">
        <v>8975</v>
      </c>
      <c r="M1274" s="6">
        <v>0</v>
      </c>
      <c r="N1274" s="6" t="s">
        <v>11017</v>
      </c>
      <c r="O1274" s="2">
        <f>MATCH(A1274, 'combined matches'!A$1:A$4986,0)</f>
        <v>488</v>
      </c>
      <c r="P1274" s="6">
        <f t="shared" si="57"/>
        <v>0</v>
      </c>
      <c r="Q1274" s="6" t="b">
        <f t="shared" si="58"/>
        <v>0</v>
      </c>
      <c r="R1274" s="6" t="b">
        <f t="shared" si="59"/>
        <v>0</v>
      </c>
      <c r="S1274" s="6" t="b">
        <f>IF(P1274=1, SUM($P$1:P1274))</f>
        <v>0</v>
      </c>
    </row>
    <row r="1275" spans="1:19" x14ac:dyDescent="0.2">
      <c r="A1275" s="6">
        <v>1304</v>
      </c>
      <c r="B1275" s="6" t="s">
        <v>11464</v>
      </c>
      <c r="C1275" s="6" t="s">
        <v>11465</v>
      </c>
      <c r="D1275" s="6" t="s">
        <v>1554</v>
      </c>
      <c r="E1275" s="6" t="s">
        <v>943</v>
      </c>
      <c r="F1275" s="6">
        <v>24740</v>
      </c>
      <c r="G1275" s="6">
        <v>3044315499</v>
      </c>
      <c r="H1275" s="6" t="s">
        <v>11466</v>
      </c>
      <c r="I1275" s="6" t="s">
        <v>16132</v>
      </c>
      <c r="J1275" s="6">
        <v>0</v>
      </c>
      <c r="K1275" s="6" t="s">
        <v>8640</v>
      </c>
      <c r="L1275" s="6" t="s">
        <v>8973</v>
      </c>
      <c r="M1275" s="6">
        <v>1</v>
      </c>
      <c r="N1275" s="6" t="s">
        <v>11017</v>
      </c>
      <c r="O1275" s="2">
        <f>MATCH(A1275, 'combined matches'!A$1:A$4986,0)</f>
        <v>490</v>
      </c>
      <c r="P1275" s="6">
        <f t="shared" si="57"/>
        <v>0</v>
      </c>
      <c r="Q1275" s="6" t="b">
        <f t="shared" si="58"/>
        <v>0</v>
      </c>
      <c r="R1275" s="6" t="b">
        <f t="shared" si="59"/>
        <v>0</v>
      </c>
      <c r="S1275" s="6" t="b">
        <f>IF(P1275=1, SUM($P$1:P1275))</f>
        <v>0</v>
      </c>
    </row>
    <row r="1276" spans="1:19" x14ac:dyDescent="0.2">
      <c r="A1276" s="6">
        <v>1305</v>
      </c>
      <c r="B1276" s="6" t="s">
        <v>1071</v>
      </c>
      <c r="C1276" s="6" t="s">
        <v>21469</v>
      </c>
      <c r="D1276" s="6" t="s">
        <v>1073</v>
      </c>
      <c r="E1276" s="6" t="s">
        <v>943</v>
      </c>
      <c r="F1276" s="6">
        <v>24737</v>
      </c>
      <c r="G1276" s="6">
        <v>3045893251</v>
      </c>
      <c r="H1276" s="6" t="s">
        <v>21470</v>
      </c>
      <c r="I1276" s="6" t="s">
        <v>9165</v>
      </c>
      <c r="J1276" s="6">
        <v>0</v>
      </c>
      <c r="K1276" s="6" t="s">
        <v>8640</v>
      </c>
      <c r="L1276" s="6" t="s">
        <v>8973</v>
      </c>
      <c r="M1276" s="6">
        <v>1</v>
      </c>
      <c r="N1276" s="6" t="s">
        <v>8972</v>
      </c>
      <c r="O1276" s="2">
        <f>MATCH(A1276, 'combined matches'!A$1:A$4986,0)</f>
        <v>492</v>
      </c>
      <c r="P1276" s="6">
        <f t="shared" si="57"/>
        <v>0</v>
      </c>
      <c r="Q1276" s="6" t="b">
        <f t="shared" si="58"/>
        <v>0</v>
      </c>
      <c r="R1276" s="6" t="b">
        <f t="shared" si="59"/>
        <v>0</v>
      </c>
      <c r="S1276" s="6" t="b">
        <f>IF(P1276=1, SUM($P$1:P1276))</f>
        <v>0</v>
      </c>
    </row>
    <row r="1277" spans="1:19" x14ac:dyDescent="0.2">
      <c r="A1277" s="6">
        <v>1306</v>
      </c>
      <c r="B1277" s="6" t="s">
        <v>1074</v>
      </c>
      <c r="C1277" s="6" t="s">
        <v>1075</v>
      </c>
      <c r="D1277" s="6" t="s">
        <v>1076</v>
      </c>
      <c r="E1277" s="6" t="s">
        <v>943</v>
      </c>
      <c r="F1277" s="6">
        <v>24701</v>
      </c>
      <c r="G1277" s="6">
        <v>3048005923</v>
      </c>
      <c r="H1277" s="6" t="s">
        <v>11467</v>
      </c>
      <c r="I1277" s="6" t="s">
        <v>1074</v>
      </c>
      <c r="J1277" s="6">
        <v>0</v>
      </c>
      <c r="K1277" s="6" t="s">
        <v>8640</v>
      </c>
      <c r="L1277" s="6" t="s">
        <v>8973</v>
      </c>
      <c r="M1277" s="6">
        <v>1</v>
      </c>
      <c r="N1277" s="6" t="s">
        <v>8972</v>
      </c>
      <c r="O1277" s="2">
        <f>MATCH(A1277, 'combined matches'!A$1:A$4986,0)</f>
        <v>491</v>
      </c>
      <c r="P1277" s="6">
        <f t="shared" si="57"/>
        <v>0</v>
      </c>
      <c r="Q1277" s="6" t="b">
        <f t="shared" si="58"/>
        <v>0</v>
      </c>
      <c r="R1277" s="6" t="b">
        <f t="shared" si="59"/>
        <v>0</v>
      </c>
      <c r="S1277" s="6" t="b">
        <f>IF(P1277=1, SUM($P$1:P1277))</f>
        <v>0</v>
      </c>
    </row>
    <row r="1278" spans="1:19" x14ac:dyDescent="0.2">
      <c r="A1278" s="6">
        <v>1307</v>
      </c>
      <c r="B1278" s="6" t="s">
        <v>11468</v>
      </c>
      <c r="C1278" s="6" t="s">
        <v>11469</v>
      </c>
      <c r="D1278" s="6" t="s">
        <v>948</v>
      </c>
      <c r="E1278" s="6" t="s">
        <v>943</v>
      </c>
      <c r="F1278" s="6">
        <v>26601</v>
      </c>
      <c r="G1278" s="6">
        <v>3047652851</v>
      </c>
      <c r="H1278" s="6" t="s">
        <v>11470</v>
      </c>
      <c r="I1278" s="6" t="s">
        <v>16133</v>
      </c>
      <c r="J1278" s="6">
        <v>0</v>
      </c>
      <c r="K1278" s="6" t="s">
        <v>11471</v>
      </c>
      <c r="L1278" s="6" t="s">
        <v>8976</v>
      </c>
      <c r="M1278" s="6">
        <v>0</v>
      </c>
      <c r="N1278" s="6" t="s">
        <v>11017</v>
      </c>
      <c r="O1278" s="2">
        <f>MATCH(A1278, 'combined matches'!A$1:A$4986,0)</f>
        <v>493</v>
      </c>
      <c r="P1278" s="6">
        <f t="shared" si="57"/>
        <v>0</v>
      </c>
      <c r="Q1278" s="6" t="b">
        <f t="shared" si="58"/>
        <v>0</v>
      </c>
      <c r="R1278" s="6" t="b">
        <f t="shared" si="59"/>
        <v>0</v>
      </c>
      <c r="S1278" s="6" t="b">
        <f>IF(P1278=1, SUM($P$1:P1278))</f>
        <v>0</v>
      </c>
    </row>
    <row r="1279" spans="1:19" x14ac:dyDescent="0.2">
      <c r="A1279" s="6">
        <v>1308</v>
      </c>
      <c r="B1279" s="6" t="s">
        <v>11472</v>
      </c>
      <c r="C1279" s="6" t="s">
        <v>11473</v>
      </c>
      <c r="D1279" s="6" t="s">
        <v>11392</v>
      </c>
      <c r="E1279" s="6" t="s">
        <v>943</v>
      </c>
      <c r="F1279" s="6">
        <v>26241</v>
      </c>
      <c r="G1279" s="6">
        <v>3046371234</v>
      </c>
      <c r="H1279" s="6" t="s">
        <v>11473</v>
      </c>
      <c r="I1279" s="6" t="s">
        <v>16134</v>
      </c>
      <c r="J1279" s="6">
        <v>0</v>
      </c>
      <c r="K1279" s="6" t="s">
        <v>11474</v>
      </c>
      <c r="L1279" s="6" t="s">
        <v>8979</v>
      </c>
      <c r="M1279" s="6">
        <v>0</v>
      </c>
      <c r="N1279" s="6" t="s">
        <v>11017</v>
      </c>
      <c r="O1279" s="2">
        <f>MATCH(A1279, 'combined matches'!A$1:A$4986,0)</f>
        <v>516</v>
      </c>
      <c r="P1279" s="6">
        <f t="shared" si="57"/>
        <v>0</v>
      </c>
      <c r="Q1279" s="6" t="b">
        <f t="shared" si="58"/>
        <v>0</v>
      </c>
      <c r="R1279" s="6" t="b">
        <f t="shared" si="59"/>
        <v>0</v>
      </c>
      <c r="S1279" s="6" t="b">
        <f>IF(P1279=1, SUM($P$1:P1279))</f>
        <v>0</v>
      </c>
    </row>
    <row r="1280" spans="1:19" x14ac:dyDescent="0.2">
      <c r="A1280" s="6">
        <v>1309</v>
      </c>
      <c r="B1280" s="6" t="s">
        <v>11475</v>
      </c>
      <c r="C1280" s="6">
        <v>210</v>
      </c>
      <c r="D1280" s="6" t="s">
        <v>1076</v>
      </c>
      <c r="E1280" s="6" t="s">
        <v>943</v>
      </c>
      <c r="F1280" s="6">
        <v>24701</v>
      </c>
      <c r="G1280" s="6">
        <v>3043274170</v>
      </c>
      <c r="H1280" s="6" t="s">
        <v>11477</v>
      </c>
      <c r="I1280" s="6" t="s">
        <v>16135</v>
      </c>
      <c r="J1280" s="6">
        <v>0</v>
      </c>
      <c r="K1280" s="6" t="s">
        <v>11478</v>
      </c>
      <c r="L1280" s="6" t="s">
        <v>8979</v>
      </c>
      <c r="M1280" s="6">
        <v>0</v>
      </c>
      <c r="N1280" s="6" t="s">
        <v>11017</v>
      </c>
      <c r="O1280" s="2">
        <f>MATCH(A1280, 'combined matches'!A$1:A$4986,0)</f>
        <v>489</v>
      </c>
      <c r="P1280" s="6">
        <f t="shared" si="57"/>
        <v>0</v>
      </c>
      <c r="Q1280" s="6" t="b">
        <f t="shared" si="58"/>
        <v>0</v>
      </c>
      <c r="R1280" s="6" t="b">
        <f t="shared" si="59"/>
        <v>0</v>
      </c>
      <c r="S1280" s="6" t="b">
        <f>IF(P1280=1, SUM($P$1:P1280))</f>
        <v>0</v>
      </c>
    </row>
    <row r="1281" spans="1:19" x14ac:dyDescent="0.2">
      <c r="A1281" s="6">
        <v>1310</v>
      </c>
      <c r="B1281" s="6" t="s">
        <v>11479</v>
      </c>
      <c r="C1281" s="6" t="s">
        <v>11481</v>
      </c>
      <c r="D1281" s="6" t="s">
        <v>11482</v>
      </c>
      <c r="E1281" s="6" t="s">
        <v>943</v>
      </c>
      <c r="F1281" s="6">
        <v>26521</v>
      </c>
      <c r="G1281" s="6">
        <v>3044328211</v>
      </c>
      <c r="H1281" s="6" t="s">
        <v>11481</v>
      </c>
      <c r="I1281" s="6" t="s">
        <v>16136</v>
      </c>
      <c r="J1281" s="6">
        <v>0</v>
      </c>
      <c r="K1281" s="6" t="s">
        <v>11483</v>
      </c>
      <c r="L1281" s="6" t="s">
        <v>8973</v>
      </c>
      <c r="M1281" s="6">
        <v>1</v>
      </c>
      <c r="N1281" s="6" t="s">
        <v>11017</v>
      </c>
      <c r="O1281" s="2">
        <f>MATCH(A1281, 'combined matches'!A$1:A$4986,0)</f>
        <v>233</v>
      </c>
      <c r="P1281" s="6">
        <f t="shared" si="57"/>
        <v>0</v>
      </c>
      <c r="Q1281" s="6" t="b">
        <f t="shared" si="58"/>
        <v>0</v>
      </c>
      <c r="R1281" s="6" t="b">
        <f t="shared" si="59"/>
        <v>0</v>
      </c>
      <c r="S1281" s="6" t="b">
        <f>IF(P1281=1, SUM($P$1:P1281))</f>
        <v>0</v>
      </c>
    </row>
    <row r="1282" spans="1:19" x14ac:dyDescent="0.2">
      <c r="A1282" s="6">
        <v>1311</v>
      </c>
      <c r="B1282" s="6" t="s">
        <v>1077</v>
      </c>
      <c r="C1282" s="6" t="s">
        <v>5131</v>
      </c>
      <c r="D1282" s="6" t="s">
        <v>1078</v>
      </c>
      <c r="E1282" s="6" t="s">
        <v>943</v>
      </c>
      <c r="F1282" s="6">
        <v>26562</v>
      </c>
      <c r="G1282" s="6">
        <v>3047754671</v>
      </c>
      <c r="H1282" s="6" t="s">
        <v>7150</v>
      </c>
      <c r="I1282" s="6" t="s">
        <v>16137</v>
      </c>
      <c r="J1282" s="6">
        <v>0</v>
      </c>
      <c r="K1282" s="6" t="s">
        <v>11483</v>
      </c>
      <c r="L1282" s="6" t="s">
        <v>8973</v>
      </c>
      <c r="M1282" s="6">
        <v>1</v>
      </c>
      <c r="N1282" s="6" t="s">
        <v>8972</v>
      </c>
      <c r="O1282" s="2">
        <f>MATCH(A1282, 'combined matches'!A$1:A$4986,0)</f>
        <v>234</v>
      </c>
      <c r="P1282" s="6">
        <f t="shared" ref="P1282:P1345" si="60">IF(ISNA(O1282),1,0)</f>
        <v>0</v>
      </c>
      <c r="Q1282" s="6" t="b">
        <f t="shared" si="58"/>
        <v>0</v>
      </c>
      <c r="R1282" s="6" t="b">
        <f t="shared" si="59"/>
        <v>0</v>
      </c>
      <c r="S1282" s="6" t="b">
        <f>IF(P1282=1, SUM($P$1:P1282))</f>
        <v>0</v>
      </c>
    </row>
    <row r="1283" spans="1:19" x14ac:dyDescent="0.2">
      <c r="A1283" s="6">
        <v>1312</v>
      </c>
      <c r="B1283" s="6" t="s">
        <v>11484</v>
      </c>
      <c r="C1283" s="6" t="s">
        <v>11485</v>
      </c>
      <c r="D1283" s="6" t="s">
        <v>11333</v>
      </c>
      <c r="E1283" s="6" t="s">
        <v>943</v>
      </c>
      <c r="F1283" s="6">
        <v>26554</v>
      </c>
      <c r="G1283" s="6">
        <v>3043674155</v>
      </c>
      <c r="H1283" s="6" t="s">
        <v>11486</v>
      </c>
      <c r="I1283" s="6" t="s">
        <v>16138</v>
      </c>
      <c r="J1283" s="6">
        <v>0</v>
      </c>
      <c r="K1283" s="6" t="s">
        <v>11487</v>
      </c>
      <c r="L1283" s="6" t="s">
        <v>8979</v>
      </c>
      <c r="M1283" s="6">
        <v>0</v>
      </c>
      <c r="N1283" s="6" t="s">
        <v>11017</v>
      </c>
      <c r="O1283" s="2">
        <f>MATCH(A1283, 'combined matches'!A$1:A$4986,0)</f>
        <v>518</v>
      </c>
      <c r="P1283" s="6">
        <f t="shared" si="60"/>
        <v>0</v>
      </c>
      <c r="Q1283" s="6" t="b">
        <f t="shared" ref="Q1283:Q1346" si="61">IF(P1283=1,IF(N1283="service site", 1, 0))</f>
        <v>0</v>
      </c>
      <c r="R1283" s="6" t="b">
        <f t="shared" ref="R1283:R1346" si="62">IF(Q1283=0, IF(K1283=K1284, 0, 1))</f>
        <v>0</v>
      </c>
      <c r="S1283" s="6" t="b">
        <f>IF(P1283=1, SUM($P$1:P1283))</f>
        <v>0</v>
      </c>
    </row>
    <row r="1284" spans="1:19" x14ac:dyDescent="0.2">
      <c r="A1284" s="6">
        <v>1313</v>
      </c>
      <c r="B1284" s="6" t="s">
        <v>16139</v>
      </c>
      <c r="C1284" s="6" t="s">
        <v>16140</v>
      </c>
      <c r="D1284" s="6" t="s">
        <v>2485</v>
      </c>
      <c r="E1284" s="6" t="s">
        <v>943</v>
      </c>
      <c r="F1284" s="6">
        <v>26105</v>
      </c>
      <c r="G1284" s="6">
        <v>3042953331</v>
      </c>
      <c r="H1284" s="6" t="s">
        <v>16141</v>
      </c>
      <c r="I1284" s="6" t="s">
        <v>16142</v>
      </c>
      <c r="J1284" s="6">
        <v>0</v>
      </c>
      <c r="K1284" s="6" t="s">
        <v>16143</v>
      </c>
      <c r="L1284" s="6" t="s">
        <v>8982</v>
      </c>
      <c r="M1284" s="6">
        <v>0</v>
      </c>
      <c r="N1284" s="6" t="s">
        <v>11017</v>
      </c>
      <c r="O1284" s="2" t="e">
        <f>MATCH(A1284, 'combined matches'!A$1:A$4986,0)</f>
        <v>#N/A</v>
      </c>
      <c r="P1284" s="6">
        <f t="shared" si="60"/>
        <v>1</v>
      </c>
      <c r="Q1284" s="6">
        <f t="shared" si="61"/>
        <v>0</v>
      </c>
      <c r="R1284" s="6">
        <f t="shared" si="62"/>
        <v>1</v>
      </c>
      <c r="S1284" s="6">
        <f>IF(P1284=1, SUM($P$1:P1284))</f>
        <v>697</v>
      </c>
    </row>
    <row r="1285" spans="1:19" x14ac:dyDescent="0.2">
      <c r="A1285" s="6">
        <v>1314</v>
      </c>
      <c r="B1285" s="6" t="s">
        <v>16144</v>
      </c>
      <c r="C1285" s="6" t="s">
        <v>16145</v>
      </c>
      <c r="D1285" s="6" t="s">
        <v>15920</v>
      </c>
      <c r="E1285" s="6" t="s">
        <v>943</v>
      </c>
      <c r="F1285" s="6">
        <v>25506</v>
      </c>
      <c r="G1285" s="6">
        <v>3048551228</v>
      </c>
      <c r="H1285" s="6" t="s">
        <v>16146</v>
      </c>
      <c r="I1285" s="6" t="s">
        <v>16147</v>
      </c>
      <c r="J1285" s="6">
        <v>0</v>
      </c>
      <c r="K1285" s="6" t="s">
        <v>16148</v>
      </c>
      <c r="L1285" s="6" t="s">
        <v>8977</v>
      </c>
      <c r="M1285" s="6">
        <v>0</v>
      </c>
      <c r="N1285" s="6" t="s">
        <v>11017</v>
      </c>
      <c r="O1285" s="2" t="e">
        <f>MATCH(A1285, 'combined matches'!A$1:A$4986,0)</f>
        <v>#N/A</v>
      </c>
      <c r="P1285" s="6">
        <f t="shared" si="60"/>
        <v>1</v>
      </c>
      <c r="Q1285" s="6">
        <f t="shared" si="61"/>
        <v>0</v>
      </c>
      <c r="R1285" s="6">
        <f t="shared" si="62"/>
        <v>1</v>
      </c>
      <c r="S1285" s="6">
        <f>IF(P1285=1, SUM($P$1:P1285))</f>
        <v>698</v>
      </c>
    </row>
    <row r="1286" spans="1:19" x14ac:dyDescent="0.2">
      <c r="A1286" s="6">
        <v>1315</v>
      </c>
      <c r="B1286" s="6" t="s">
        <v>11488</v>
      </c>
      <c r="C1286" s="6" t="s">
        <v>11489</v>
      </c>
      <c r="D1286" s="6" t="s">
        <v>1580</v>
      </c>
      <c r="E1286" s="6" t="s">
        <v>943</v>
      </c>
      <c r="F1286" s="6">
        <v>26507</v>
      </c>
      <c r="G1286" s="6">
        <v>3042928234</v>
      </c>
      <c r="H1286" s="6" t="s">
        <v>11489</v>
      </c>
      <c r="I1286" s="6" t="s">
        <v>11488</v>
      </c>
      <c r="J1286" s="6">
        <v>0</v>
      </c>
      <c r="K1286" s="6" t="s">
        <v>11490</v>
      </c>
      <c r="L1286" s="6" t="s">
        <v>8973</v>
      </c>
      <c r="M1286" s="6">
        <v>1</v>
      </c>
      <c r="N1286" s="6" t="s">
        <v>11017</v>
      </c>
      <c r="O1286" s="2">
        <f>MATCH(A1286, 'combined matches'!A$1:A$4986,0)</f>
        <v>549</v>
      </c>
      <c r="P1286" s="6">
        <f t="shared" si="60"/>
        <v>0</v>
      </c>
      <c r="Q1286" s="6" t="b">
        <f t="shared" si="61"/>
        <v>0</v>
      </c>
      <c r="R1286" s="6" t="b">
        <f t="shared" si="62"/>
        <v>0</v>
      </c>
      <c r="S1286" s="6" t="b">
        <f>IF(P1286=1, SUM($P$1:P1286))</f>
        <v>0</v>
      </c>
    </row>
    <row r="1287" spans="1:19" x14ac:dyDescent="0.2">
      <c r="A1287" s="6">
        <v>1316</v>
      </c>
      <c r="B1287" s="6" t="s">
        <v>16149</v>
      </c>
      <c r="C1287" s="6" t="s">
        <v>16150</v>
      </c>
      <c r="D1287" s="6" t="s">
        <v>211</v>
      </c>
      <c r="E1287" s="6" t="s">
        <v>943</v>
      </c>
      <c r="F1287" s="6">
        <v>25701</v>
      </c>
      <c r="G1287" s="6">
        <v>3046918731</v>
      </c>
      <c r="H1287" s="6" t="s">
        <v>16151</v>
      </c>
      <c r="I1287" s="6" t="s">
        <v>16152</v>
      </c>
      <c r="J1287" s="6">
        <v>0</v>
      </c>
      <c r="K1287" s="6" t="s">
        <v>16153</v>
      </c>
      <c r="L1287" s="6" t="s">
        <v>8979</v>
      </c>
      <c r="M1287" s="6">
        <v>0</v>
      </c>
      <c r="N1287" s="6" t="s">
        <v>11017</v>
      </c>
      <c r="O1287" s="2" t="e">
        <f>MATCH(A1287, 'combined matches'!A$1:A$4986,0)</f>
        <v>#N/A</v>
      </c>
      <c r="P1287" s="6">
        <f t="shared" si="60"/>
        <v>1</v>
      </c>
      <c r="Q1287" s="6">
        <f t="shared" si="61"/>
        <v>0</v>
      </c>
      <c r="R1287" s="6">
        <f t="shared" si="62"/>
        <v>1</v>
      </c>
      <c r="S1287" s="6">
        <f>IF(P1287=1, SUM($P$1:P1287))</f>
        <v>699</v>
      </c>
    </row>
    <row r="1288" spans="1:19" x14ac:dyDescent="0.2">
      <c r="A1288" s="6">
        <v>1317</v>
      </c>
      <c r="B1288" s="6" t="s">
        <v>16154</v>
      </c>
      <c r="C1288" s="6" t="s">
        <v>16155</v>
      </c>
      <c r="D1288" s="6" t="s">
        <v>16156</v>
      </c>
      <c r="E1288" s="6" t="s">
        <v>943</v>
      </c>
      <c r="F1288" s="6">
        <v>26624</v>
      </c>
      <c r="G1288" s="6">
        <v>3043641093</v>
      </c>
      <c r="H1288" s="6" t="s">
        <v>16157</v>
      </c>
      <c r="I1288" s="6" t="s">
        <v>16158</v>
      </c>
      <c r="J1288" s="6">
        <v>0</v>
      </c>
      <c r="K1288" s="6" t="s">
        <v>16159</v>
      </c>
      <c r="L1288" s="6" t="s">
        <v>8974</v>
      </c>
      <c r="M1288" s="6">
        <v>0</v>
      </c>
      <c r="N1288" s="6" t="s">
        <v>11017</v>
      </c>
      <c r="O1288" s="2" t="e">
        <f>MATCH(A1288, 'combined matches'!A$1:A$4986,0)</f>
        <v>#N/A</v>
      </c>
      <c r="P1288" s="6">
        <f t="shared" si="60"/>
        <v>1</v>
      </c>
      <c r="Q1288" s="6">
        <f t="shared" si="61"/>
        <v>0</v>
      </c>
      <c r="R1288" s="6">
        <f t="shared" si="62"/>
        <v>1</v>
      </c>
      <c r="S1288" s="6">
        <f>IF(P1288=1, SUM($P$1:P1288))</f>
        <v>700</v>
      </c>
    </row>
    <row r="1289" spans="1:19" x14ac:dyDescent="0.2">
      <c r="A1289" s="6">
        <v>1318</v>
      </c>
      <c r="B1289" s="6" t="s">
        <v>16160</v>
      </c>
      <c r="C1289" s="6" t="s">
        <v>16161</v>
      </c>
      <c r="D1289" s="6" t="s">
        <v>961</v>
      </c>
      <c r="E1289" s="6" t="s">
        <v>943</v>
      </c>
      <c r="F1289" s="6">
        <v>26201</v>
      </c>
      <c r="G1289" s="6">
        <v>3044738100</v>
      </c>
      <c r="H1289" s="6" t="s">
        <v>16162</v>
      </c>
      <c r="I1289" s="6" t="s">
        <v>16160</v>
      </c>
      <c r="J1289" s="6">
        <v>0</v>
      </c>
      <c r="K1289" s="6" t="s">
        <v>16163</v>
      </c>
      <c r="L1289" s="6" t="s">
        <v>8979</v>
      </c>
      <c r="M1289" s="6">
        <v>1</v>
      </c>
      <c r="N1289" s="6" t="s">
        <v>11017</v>
      </c>
      <c r="O1289" s="2" t="e">
        <f>MATCH(A1289, 'combined matches'!A$1:A$4986,0)</f>
        <v>#N/A</v>
      </c>
      <c r="P1289" s="6">
        <f t="shared" si="60"/>
        <v>1</v>
      </c>
      <c r="Q1289" s="6">
        <f t="shared" si="61"/>
        <v>0</v>
      </c>
      <c r="R1289" s="6">
        <f t="shared" si="62"/>
        <v>0</v>
      </c>
      <c r="S1289" s="6">
        <f>IF(P1289=1, SUM($P$1:P1289))</f>
        <v>701</v>
      </c>
    </row>
    <row r="1290" spans="1:19" x14ac:dyDescent="0.2">
      <c r="A1290" s="6">
        <v>1319</v>
      </c>
      <c r="B1290" s="6" t="s">
        <v>16160</v>
      </c>
      <c r="C1290" s="6" t="s">
        <v>16161</v>
      </c>
      <c r="D1290" s="6" t="s">
        <v>961</v>
      </c>
      <c r="E1290" s="6" t="s">
        <v>943</v>
      </c>
      <c r="F1290" s="6">
        <v>26201</v>
      </c>
      <c r="G1290" s="6">
        <v>3044738100</v>
      </c>
      <c r="H1290" s="6" t="s">
        <v>16162</v>
      </c>
      <c r="I1290" s="6" t="s">
        <v>16160</v>
      </c>
      <c r="J1290" s="6">
        <v>0</v>
      </c>
      <c r="K1290" s="6" t="s">
        <v>16163</v>
      </c>
      <c r="L1290" s="6" t="s">
        <v>8979</v>
      </c>
      <c r="M1290" s="6">
        <v>1</v>
      </c>
      <c r="N1290" s="6" t="s">
        <v>11017</v>
      </c>
      <c r="O1290" s="2" t="e">
        <f>MATCH(A1290, 'combined matches'!A$1:A$4986,0)</f>
        <v>#N/A</v>
      </c>
      <c r="P1290" s="6">
        <f t="shared" si="60"/>
        <v>1</v>
      </c>
      <c r="Q1290" s="6">
        <f t="shared" si="61"/>
        <v>0</v>
      </c>
      <c r="R1290" s="6">
        <f t="shared" si="62"/>
        <v>1</v>
      </c>
      <c r="S1290" s="6">
        <f>IF(P1290=1, SUM($P$1:P1290))</f>
        <v>702</v>
      </c>
    </row>
    <row r="1291" spans="1:19" x14ac:dyDescent="0.2">
      <c r="A1291" s="6">
        <v>1321</v>
      </c>
      <c r="B1291" s="6" t="s">
        <v>1079</v>
      </c>
      <c r="C1291" s="6" t="s">
        <v>1080</v>
      </c>
      <c r="D1291" s="6" t="s">
        <v>1081</v>
      </c>
      <c r="E1291" s="6" t="s">
        <v>1082</v>
      </c>
      <c r="F1291" s="6">
        <v>32206</v>
      </c>
      <c r="G1291" s="6">
        <v>9042531037</v>
      </c>
      <c r="H1291" s="6" t="s">
        <v>11491</v>
      </c>
      <c r="I1291" s="6" t="s">
        <v>16164</v>
      </c>
      <c r="J1291" s="6">
        <v>0</v>
      </c>
      <c r="K1291" s="6" t="s">
        <v>8653</v>
      </c>
      <c r="L1291" s="6" t="s">
        <v>8975</v>
      </c>
      <c r="M1291" s="6">
        <v>0</v>
      </c>
      <c r="N1291" s="6" t="s">
        <v>8972</v>
      </c>
      <c r="O1291" s="2">
        <f>MATCH(A1291, 'combined matches'!A$1:A$4986,0)</f>
        <v>691</v>
      </c>
      <c r="P1291" s="6">
        <f t="shared" si="60"/>
        <v>0</v>
      </c>
      <c r="Q1291" s="6" t="b">
        <f t="shared" si="61"/>
        <v>0</v>
      </c>
      <c r="R1291" s="6" t="b">
        <f t="shared" si="62"/>
        <v>0</v>
      </c>
      <c r="S1291" s="6" t="b">
        <f>IF(P1291=1, SUM($P$1:P1291))</f>
        <v>0</v>
      </c>
    </row>
    <row r="1292" spans="1:19" x14ac:dyDescent="0.2">
      <c r="A1292" s="6">
        <v>1322</v>
      </c>
      <c r="B1292" s="6" t="s">
        <v>1083</v>
      </c>
      <c r="C1292" s="6" t="s">
        <v>1084</v>
      </c>
      <c r="D1292" s="6" t="s">
        <v>1085</v>
      </c>
      <c r="E1292" s="6" t="s">
        <v>1082</v>
      </c>
      <c r="F1292" s="6">
        <v>33407</v>
      </c>
      <c r="G1292" s="6">
        <v>5615145300</v>
      </c>
      <c r="H1292" s="6" t="s">
        <v>1084</v>
      </c>
      <c r="I1292" s="6" t="s">
        <v>16165</v>
      </c>
      <c r="J1292" s="6">
        <v>0</v>
      </c>
      <c r="K1292" s="6" t="s">
        <v>8653</v>
      </c>
      <c r="L1292" s="6" t="s">
        <v>8979</v>
      </c>
      <c r="M1292" s="6">
        <v>1</v>
      </c>
      <c r="N1292" s="6" t="s">
        <v>8972</v>
      </c>
      <c r="O1292" s="2">
        <f>MATCH(A1292, 'combined matches'!A$1:A$4986,0)</f>
        <v>713</v>
      </c>
      <c r="P1292" s="6">
        <f t="shared" si="60"/>
        <v>0</v>
      </c>
      <c r="Q1292" s="6" t="b">
        <f t="shared" si="61"/>
        <v>0</v>
      </c>
      <c r="R1292" s="6" t="b">
        <f t="shared" si="62"/>
        <v>0</v>
      </c>
      <c r="S1292" s="6" t="b">
        <f>IF(P1292=1, SUM($P$1:P1292))</f>
        <v>0</v>
      </c>
    </row>
    <row r="1293" spans="1:19" x14ac:dyDescent="0.2">
      <c r="A1293" s="6">
        <v>1323</v>
      </c>
      <c r="B1293" s="6" t="s">
        <v>1086</v>
      </c>
      <c r="C1293" s="6" t="s">
        <v>7568</v>
      </c>
      <c r="D1293" s="6" t="s">
        <v>1087</v>
      </c>
      <c r="E1293" s="6" t="s">
        <v>1082</v>
      </c>
      <c r="F1293" s="6">
        <v>32641</v>
      </c>
      <c r="G1293" s="6">
        <v>3523347900</v>
      </c>
      <c r="H1293" s="6" t="s">
        <v>7568</v>
      </c>
      <c r="I1293" s="6" t="s">
        <v>16166</v>
      </c>
      <c r="J1293" s="6">
        <v>0</v>
      </c>
      <c r="K1293" s="6" t="s">
        <v>8653</v>
      </c>
      <c r="L1293" s="6" t="s">
        <v>8975</v>
      </c>
      <c r="M1293" s="6">
        <v>0</v>
      </c>
      <c r="N1293" s="6" t="s">
        <v>8972</v>
      </c>
      <c r="O1293" s="2">
        <f>MATCH(A1293, 'combined matches'!A$1:A$4986,0)</f>
        <v>675</v>
      </c>
      <c r="P1293" s="6">
        <f t="shared" si="60"/>
        <v>0</v>
      </c>
      <c r="Q1293" s="6" t="b">
        <f t="shared" si="61"/>
        <v>0</v>
      </c>
      <c r="R1293" s="6" t="b">
        <f t="shared" si="62"/>
        <v>0</v>
      </c>
      <c r="S1293" s="6" t="b">
        <f>IF(P1293=1, SUM($P$1:P1293))</f>
        <v>0</v>
      </c>
    </row>
    <row r="1294" spans="1:19" x14ac:dyDescent="0.2">
      <c r="A1294" s="6">
        <v>1324</v>
      </c>
      <c r="B1294" s="6" t="s">
        <v>1088</v>
      </c>
      <c r="C1294" s="6" t="s">
        <v>1089</v>
      </c>
      <c r="D1294" s="6" t="s">
        <v>1090</v>
      </c>
      <c r="E1294" s="6" t="s">
        <v>1082</v>
      </c>
      <c r="F1294" s="6">
        <v>34748</v>
      </c>
      <c r="G1294" s="6">
        <v>3523606548</v>
      </c>
      <c r="H1294" s="6" t="s">
        <v>7900</v>
      </c>
      <c r="I1294" s="6" t="s">
        <v>16167</v>
      </c>
      <c r="J1294" s="6">
        <v>0</v>
      </c>
      <c r="K1294" s="6" t="s">
        <v>8653</v>
      </c>
      <c r="L1294" s="6" t="s">
        <v>8975</v>
      </c>
      <c r="M1294" s="6">
        <v>0</v>
      </c>
      <c r="N1294" s="6" t="s">
        <v>8972</v>
      </c>
      <c r="O1294" s="2">
        <f>MATCH(A1294, 'combined matches'!A$1:A$4986,0)</f>
        <v>704</v>
      </c>
      <c r="P1294" s="6">
        <f t="shared" si="60"/>
        <v>0</v>
      </c>
      <c r="Q1294" s="6" t="b">
        <f t="shared" si="61"/>
        <v>0</v>
      </c>
      <c r="R1294" s="6" t="b">
        <f t="shared" si="62"/>
        <v>0</v>
      </c>
      <c r="S1294" s="6" t="b">
        <f>IF(P1294=1, SUM($P$1:P1294))</f>
        <v>0</v>
      </c>
    </row>
    <row r="1295" spans="1:19" x14ac:dyDescent="0.2">
      <c r="A1295" s="6">
        <v>1325</v>
      </c>
      <c r="B1295" s="6" t="s">
        <v>11595</v>
      </c>
      <c r="C1295" s="6" t="s">
        <v>1091</v>
      </c>
      <c r="D1295" s="6" t="s">
        <v>1228</v>
      </c>
      <c r="E1295" s="6" t="s">
        <v>1082</v>
      </c>
      <c r="F1295" s="6">
        <v>33916</v>
      </c>
      <c r="G1295" s="6">
        <v>2393329501</v>
      </c>
      <c r="H1295" s="6" t="s">
        <v>7901</v>
      </c>
      <c r="I1295" s="6" t="s">
        <v>16168</v>
      </c>
      <c r="J1295" s="6">
        <v>0</v>
      </c>
      <c r="K1295" s="6" t="s">
        <v>8653</v>
      </c>
      <c r="L1295" s="6" t="s">
        <v>8975</v>
      </c>
      <c r="M1295" s="6">
        <v>0</v>
      </c>
      <c r="N1295" s="6" t="s">
        <v>8972</v>
      </c>
      <c r="O1295" s="2">
        <f>MATCH(A1295, 'combined matches'!A$1:A$4986,0)</f>
        <v>773</v>
      </c>
      <c r="P1295" s="6">
        <f t="shared" si="60"/>
        <v>0</v>
      </c>
      <c r="Q1295" s="6" t="b">
        <f t="shared" si="61"/>
        <v>0</v>
      </c>
      <c r="R1295" s="6" t="b">
        <f t="shared" si="62"/>
        <v>0</v>
      </c>
      <c r="S1295" s="6" t="b">
        <f>IF(P1295=1, SUM($P$1:P1295))</f>
        <v>0</v>
      </c>
    </row>
    <row r="1296" spans="1:19" x14ac:dyDescent="0.2">
      <c r="A1296" s="6">
        <v>1326</v>
      </c>
      <c r="B1296" s="6" t="s">
        <v>1092</v>
      </c>
      <c r="C1296" s="6" t="s">
        <v>1093</v>
      </c>
      <c r="D1296" s="6" t="s">
        <v>1094</v>
      </c>
      <c r="E1296" s="6" t="s">
        <v>1082</v>
      </c>
      <c r="F1296" s="6">
        <v>32303</v>
      </c>
      <c r="G1296" s="6">
        <v>8506068010</v>
      </c>
      <c r="H1296" s="6" t="s">
        <v>7902</v>
      </c>
      <c r="I1296" s="6" t="s">
        <v>16169</v>
      </c>
      <c r="J1296" s="6">
        <v>0</v>
      </c>
      <c r="K1296" s="6" t="s">
        <v>8653</v>
      </c>
      <c r="L1296" s="6" t="s">
        <v>8975</v>
      </c>
      <c r="M1296" s="6">
        <v>0</v>
      </c>
      <c r="N1296" s="6" t="s">
        <v>8972</v>
      </c>
      <c r="O1296" s="2">
        <f>MATCH(A1296, 'combined matches'!A$1:A$4986,0)</f>
        <v>706</v>
      </c>
      <c r="P1296" s="6">
        <f t="shared" si="60"/>
        <v>0</v>
      </c>
      <c r="Q1296" s="6" t="b">
        <f t="shared" si="61"/>
        <v>0</v>
      </c>
      <c r="R1296" s="6" t="b">
        <f t="shared" si="62"/>
        <v>0</v>
      </c>
      <c r="S1296" s="6" t="b">
        <f>IF(P1296=1, SUM($P$1:P1296))</f>
        <v>0</v>
      </c>
    </row>
    <row r="1297" spans="1:19" x14ac:dyDescent="0.2">
      <c r="A1297" s="6">
        <v>1327</v>
      </c>
      <c r="B1297" s="6" t="s">
        <v>13316</v>
      </c>
      <c r="C1297" s="6" t="s">
        <v>11615</v>
      </c>
      <c r="D1297" s="6" t="s">
        <v>11617</v>
      </c>
      <c r="E1297" s="6" t="s">
        <v>1082</v>
      </c>
      <c r="F1297" s="6">
        <v>34208</v>
      </c>
      <c r="G1297" s="6">
        <v>9417480747</v>
      </c>
      <c r="H1297" s="6" t="s">
        <v>11616</v>
      </c>
      <c r="I1297" s="6" t="s">
        <v>16170</v>
      </c>
      <c r="J1297" s="6">
        <v>0</v>
      </c>
      <c r="K1297" s="6" t="s">
        <v>8653</v>
      </c>
      <c r="L1297" s="6" t="s">
        <v>8975</v>
      </c>
      <c r="M1297" s="6">
        <v>0</v>
      </c>
      <c r="N1297" s="6" t="s">
        <v>8972</v>
      </c>
      <c r="O1297" s="2">
        <f>MATCH(A1297, 'combined matches'!A$1:A$4986,0)</f>
        <v>785</v>
      </c>
      <c r="P1297" s="6">
        <f t="shared" si="60"/>
        <v>0</v>
      </c>
      <c r="Q1297" s="6" t="b">
        <f t="shared" si="61"/>
        <v>0</v>
      </c>
      <c r="R1297" s="6" t="b">
        <f t="shared" si="62"/>
        <v>0</v>
      </c>
      <c r="S1297" s="6" t="b">
        <f>IF(P1297=1, SUM($P$1:P1297))</f>
        <v>0</v>
      </c>
    </row>
    <row r="1298" spans="1:19" x14ac:dyDescent="0.2">
      <c r="A1298" s="6">
        <v>1328</v>
      </c>
      <c r="B1298" s="6" t="s">
        <v>1095</v>
      </c>
      <c r="C1298" s="6" t="s">
        <v>1096</v>
      </c>
      <c r="D1298" s="6" t="s">
        <v>1097</v>
      </c>
      <c r="E1298" s="6" t="s">
        <v>1082</v>
      </c>
      <c r="F1298" s="6">
        <v>33070</v>
      </c>
      <c r="G1298" s="6">
        <v>3058537400</v>
      </c>
      <c r="H1298" s="6" t="s">
        <v>6547</v>
      </c>
      <c r="I1298" s="6" t="s">
        <v>16171</v>
      </c>
      <c r="J1298" s="6">
        <v>0</v>
      </c>
      <c r="K1298" s="6" t="s">
        <v>8653</v>
      </c>
      <c r="L1298" s="6" t="s">
        <v>8975</v>
      </c>
      <c r="M1298" s="6">
        <v>0</v>
      </c>
      <c r="N1298" s="6" t="s">
        <v>8972</v>
      </c>
      <c r="O1298" s="2">
        <f>MATCH(A1298, 'combined matches'!A$1:A$4986,0)</f>
        <v>707</v>
      </c>
      <c r="P1298" s="6">
        <f t="shared" si="60"/>
        <v>0</v>
      </c>
      <c r="Q1298" s="6" t="b">
        <f t="shared" si="61"/>
        <v>0</v>
      </c>
      <c r="R1298" s="6" t="b">
        <f t="shared" si="62"/>
        <v>0</v>
      </c>
      <c r="S1298" s="6" t="b">
        <f>IF(P1298=1, SUM($P$1:P1298))</f>
        <v>0</v>
      </c>
    </row>
    <row r="1299" spans="1:19" x14ac:dyDescent="0.2">
      <c r="A1299" s="6">
        <v>1329</v>
      </c>
      <c r="B1299" s="6" t="s">
        <v>1098</v>
      </c>
      <c r="C1299" s="6" t="s">
        <v>1099</v>
      </c>
      <c r="D1299" s="6" t="s">
        <v>1100</v>
      </c>
      <c r="E1299" s="6" t="s">
        <v>1082</v>
      </c>
      <c r="F1299" s="6">
        <v>33050</v>
      </c>
      <c r="G1299" s="6">
        <v>3052892708</v>
      </c>
      <c r="H1299" s="6" t="s">
        <v>1099</v>
      </c>
      <c r="I1299" s="6" t="s">
        <v>16172</v>
      </c>
      <c r="J1299" s="6">
        <v>0</v>
      </c>
      <c r="K1299" s="6" t="s">
        <v>8653</v>
      </c>
      <c r="L1299" s="6" t="s">
        <v>8975</v>
      </c>
      <c r="M1299" s="6">
        <v>0</v>
      </c>
      <c r="N1299" s="6" t="s">
        <v>8972</v>
      </c>
      <c r="O1299" s="2">
        <f>MATCH(A1299, 'combined matches'!A$1:A$4986,0)</f>
        <v>708</v>
      </c>
      <c r="P1299" s="6">
        <f t="shared" si="60"/>
        <v>0</v>
      </c>
      <c r="Q1299" s="6" t="b">
        <f t="shared" si="61"/>
        <v>0</v>
      </c>
      <c r="R1299" s="6" t="b">
        <f t="shared" si="62"/>
        <v>0</v>
      </c>
      <c r="S1299" s="6" t="b">
        <f>IF(P1299=1, SUM($P$1:P1299))</f>
        <v>0</v>
      </c>
    </row>
    <row r="1300" spans="1:19" x14ac:dyDescent="0.2">
      <c r="A1300" s="6">
        <v>1330</v>
      </c>
      <c r="B1300" s="6" t="s">
        <v>16173</v>
      </c>
      <c r="C1300" s="6" t="s">
        <v>16174</v>
      </c>
      <c r="D1300" s="6" t="s">
        <v>1101</v>
      </c>
      <c r="E1300" s="6" t="s">
        <v>1082</v>
      </c>
      <c r="F1300" s="6">
        <v>33040</v>
      </c>
      <c r="G1300" s="6">
        <v>3058095680</v>
      </c>
      <c r="H1300" s="6" t="s">
        <v>16174</v>
      </c>
      <c r="I1300" s="6" t="s">
        <v>16175</v>
      </c>
      <c r="J1300" s="6">
        <v>0</v>
      </c>
      <c r="K1300" s="6" t="s">
        <v>8653</v>
      </c>
      <c r="L1300" s="6" t="s">
        <v>8975</v>
      </c>
      <c r="M1300" s="6">
        <v>0</v>
      </c>
      <c r="N1300" s="6" t="s">
        <v>8972</v>
      </c>
      <c r="O1300" s="2" t="e">
        <f>MATCH(A1300, 'combined matches'!A$1:A$4986,0)</f>
        <v>#N/A</v>
      </c>
      <c r="P1300" s="6">
        <f t="shared" si="60"/>
        <v>1</v>
      </c>
      <c r="Q1300" s="6">
        <f t="shared" si="61"/>
        <v>1</v>
      </c>
      <c r="R1300" s="6" t="b">
        <f t="shared" si="62"/>
        <v>0</v>
      </c>
      <c r="S1300" s="6">
        <f>IF(P1300=1, SUM($P$1:P1300))</f>
        <v>703</v>
      </c>
    </row>
    <row r="1301" spans="1:19" x14ac:dyDescent="0.2">
      <c r="A1301" s="6">
        <v>1331</v>
      </c>
      <c r="B1301" s="6" t="s">
        <v>1102</v>
      </c>
      <c r="C1301" s="6" t="s">
        <v>1103</v>
      </c>
      <c r="D1301" s="6" t="s">
        <v>1101</v>
      </c>
      <c r="E1301" s="6" t="s">
        <v>1082</v>
      </c>
      <c r="F1301" s="6">
        <v>33040</v>
      </c>
      <c r="G1301" s="6">
        <v>3052944004</v>
      </c>
      <c r="H1301" s="6" t="s">
        <v>7903</v>
      </c>
      <c r="I1301" s="6" t="s">
        <v>16176</v>
      </c>
      <c r="J1301" s="6">
        <v>0</v>
      </c>
      <c r="K1301" s="6" t="s">
        <v>8653</v>
      </c>
      <c r="L1301" s="6" t="s">
        <v>8975</v>
      </c>
      <c r="M1301" s="6">
        <v>0</v>
      </c>
      <c r="N1301" s="6" t="s">
        <v>8972</v>
      </c>
      <c r="O1301" s="2">
        <f>MATCH(A1301, 'combined matches'!A$1:A$4986,0)</f>
        <v>709</v>
      </c>
      <c r="P1301" s="6">
        <f t="shared" si="60"/>
        <v>0</v>
      </c>
      <c r="Q1301" s="6" t="b">
        <f t="shared" si="61"/>
        <v>0</v>
      </c>
      <c r="R1301" s="6" t="b">
        <f t="shared" si="62"/>
        <v>0</v>
      </c>
      <c r="S1301" s="6" t="b">
        <f>IF(P1301=1, SUM($P$1:P1301))</f>
        <v>0</v>
      </c>
    </row>
    <row r="1302" spans="1:19" x14ac:dyDescent="0.2">
      <c r="A1302" s="6">
        <v>1332</v>
      </c>
      <c r="B1302" s="6" t="s">
        <v>16177</v>
      </c>
      <c r="C1302" s="6" t="s">
        <v>16178</v>
      </c>
      <c r="D1302" s="6" t="s">
        <v>16179</v>
      </c>
      <c r="E1302" s="6" t="s">
        <v>1082</v>
      </c>
      <c r="F1302" s="6">
        <v>32304</v>
      </c>
      <c r="G1302" s="6">
        <v>9045481860</v>
      </c>
      <c r="H1302" s="6" t="s">
        <v>16178</v>
      </c>
      <c r="I1302" s="6" t="s">
        <v>16180</v>
      </c>
      <c r="J1302" s="6">
        <v>0</v>
      </c>
      <c r="K1302" s="6" t="s">
        <v>8653</v>
      </c>
      <c r="L1302" s="6" t="s">
        <v>8975</v>
      </c>
      <c r="M1302" s="6">
        <v>0</v>
      </c>
      <c r="N1302" s="6" t="s">
        <v>8972</v>
      </c>
      <c r="O1302" s="2" t="e">
        <f>MATCH(A1302, 'combined matches'!A$1:A$4986,0)</f>
        <v>#N/A</v>
      </c>
      <c r="P1302" s="6">
        <f t="shared" si="60"/>
        <v>1</v>
      </c>
      <c r="Q1302" s="6">
        <f t="shared" si="61"/>
        <v>1</v>
      </c>
      <c r="R1302" s="6" t="b">
        <f t="shared" si="62"/>
        <v>0</v>
      </c>
      <c r="S1302" s="6">
        <f>IF(P1302=1, SUM($P$1:P1302))</f>
        <v>704</v>
      </c>
    </row>
    <row r="1303" spans="1:19" x14ac:dyDescent="0.2">
      <c r="A1303" s="6">
        <v>1333</v>
      </c>
      <c r="B1303" s="6" t="s">
        <v>1104</v>
      </c>
      <c r="C1303" s="6" t="s">
        <v>1105</v>
      </c>
      <c r="D1303" s="6" t="s">
        <v>1106</v>
      </c>
      <c r="E1303" s="6" t="s">
        <v>1082</v>
      </c>
      <c r="F1303" s="6">
        <v>32097</v>
      </c>
      <c r="G1303" s="6">
        <v>9045481880</v>
      </c>
      <c r="H1303" s="6" t="s">
        <v>1105</v>
      </c>
      <c r="I1303" s="6" t="s">
        <v>16181</v>
      </c>
      <c r="J1303" s="6">
        <v>0</v>
      </c>
      <c r="K1303" s="6" t="s">
        <v>8653</v>
      </c>
      <c r="L1303" s="6" t="s">
        <v>8975</v>
      </c>
      <c r="M1303" s="6">
        <v>0</v>
      </c>
      <c r="N1303" s="6" t="s">
        <v>8972</v>
      </c>
      <c r="O1303" s="2">
        <f>MATCH(A1303, 'combined matches'!A$1:A$4986,0)</f>
        <v>710</v>
      </c>
      <c r="P1303" s="6">
        <f t="shared" si="60"/>
        <v>0</v>
      </c>
      <c r="Q1303" s="6" t="b">
        <f t="shared" si="61"/>
        <v>0</v>
      </c>
      <c r="R1303" s="6" t="b">
        <f t="shared" si="62"/>
        <v>0</v>
      </c>
      <c r="S1303" s="6" t="b">
        <f>IF(P1303=1, SUM($P$1:P1303))</f>
        <v>0</v>
      </c>
    </row>
    <row r="1304" spans="1:19" x14ac:dyDescent="0.2">
      <c r="A1304" s="6">
        <v>1334</v>
      </c>
      <c r="B1304" s="6" t="s">
        <v>1107</v>
      </c>
      <c r="C1304" s="6" t="s">
        <v>1108</v>
      </c>
      <c r="D1304" s="6" t="s">
        <v>1109</v>
      </c>
      <c r="E1304" s="6" t="s">
        <v>1082</v>
      </c>
      <c r="F1304" s="6">
        <v>32112</v>
      </c>
      <c r="G1304" s="6">
        <v>3866263200</v>
      </c>
      <c r="H1304" s="6" t="s">
        <v>1108</v>
      </c>
      <c r="I1304" s="6" t="s">
        <v>9166</v>
      </c>
      <c r="J1304" s="6">
        <v>0</v>
      </c>
      <c r="K1304" s="6" t="s">
        <v>8653</v>
      </c>
      <c r="L1304" s="6" t="s">
        <v>8976</v>
      </c>
      <c r="M1304" s="6">
        <v>0</v>
      </c>
      <c r="N1304" s="6" t="s">
        <v>8972</v>
      </c>
      <c r="O1304" s="2">
        <f>MATCH(A1304, 'combined matches'!A$1:A$4986,0)</f>
        <v>715</v>
      </c>
      <c r="P1304" s="6">
        <f t="shared" si="60"/>
        <v>0</v>
      </c>
      <c r="Q1304" s="6" t="b">
        <f t="shared" si="61"/>
        <v>0</v>
      </c>
      <c r="R1304" s="6" t="b">
        <f t="shared" si="62"/>
        <v>0</v>
      </c>
      <c r="S1304" s="6" t="b">
        <f>IF(P1304=1, SUM($P$1:P1304))</f>
        <v>0</v>
      </c>
    </row>
    <row r="1305" spans="1:19" x14ac:dyDescent="0.2">
      <c r="A1305" s="6">
        <v>1335</v>
      </c>
      <c r="B1305" s="6" t="s">
        <v>16182</v>
      </c>
      <c r="C1305" s="6" t="s">
        <v>11674</v>
      </c>
      <c r="D1305" s="6" t="s">
        <v>1045</v>
      </c>
      <c r="E1305" s="6" t="s">
        <v>1082</v>
      </c>
      <c r="F1305" s="6">
        <v>32570</v>
      </c>
      <c r="G1305" s="6">
        <v>8509835200</v>
      </c>
      <c r="H1305" s="6" t="s">
        <v>11674</v>
      </c>
      <c r="I1305" s="6" t="s">
        <v>16183</v>
      </c>
      <c r="J1305" s="6">
        <v>0</v>
      </c>
      <c r="K1305" s="6" t="s">
        <v>8653</v>
      </c>
      <c r="L1305" s="6" t="s">
        <v>8975</v>
      </c>
      <c r="M1305" s="6">
        <v>0</v>
      </c>
      <c r="N1305" s="6" t="s">
        <v>8972</v>
      </c>
      <c r="O1305" s="2" t="e">
        <f>MATCH(A1305, 'combined matches'!A$1:A$4986,0)</f>
        <v>#N/A</v>
      </c>
      <c r="P1305" s="6">
        <f t="shared" si="60"/>
        <v>1</v>
      </c>
      <c r="Q1305" s="6">
        <f t="shared" si="61"/>
        <v>1</v>
      </c>
      <c r="R1305" s="6" t="b">
        <f t="shared" si="62"/>
        <v>0</v>
      </c>
      <c r="S1305" s="6">
        <f>IF(P1305=1, SUM($P$1:P1305))</f>
        <v>705</v>
      </c>
    </row>
    <row r="1306" spans="1:19" x14ac:dyDescent="0.2">
      <c r="A1306" s="6">
        <v>1336</v>
      </c>
      <c r="B1306" s="6" t="s">
        <v>1110</v>
      </c>
      <c r="C1306" s="6" t="s">
        <v>1111</v>
      </c>
      <c r="D1306" s="6" t="s">
        <v>1112</v>
      </c>
      <c r="E1306" s="6" t="s">
        <v>1082</v>
      </c>
      <c r="F1306" s="6">
        <v>32561</v>
      </c>
      <c r="G1306" s="6">
        <v>8509344074</v>
      </c>
      <c r="H1306" s="6" t="s">
        <v>1111</v>
      </c>
      <c r="I1306" s="6" t="s">
        <v>16184</v>
      </c>
      <c r="J1306" s="6">
        <v>0</v>
      </c>
      <c r="K1306" s="6" t="s">
        <v>8653</v>
      </c>
      <c r="L1306" s="6" t="s">
        <v>8975</v>
      </c>
      <c r="M1306" s="6">
        <v>0</v>
      </c>
      <c r="N1306" s="6" t="s">
        <v>8972</v>
      </c>
      <c r="O1306" s="2">
        <f>MATCH(A1306, 'combined matches'!A$1:A$4986,0)</f>
        <v>716</v>
      </c>
      <c r="P1306" s="6">
        <f t="shared" si="60"/>
        <v>0</v>
      </c>
      <c r="Q1306" s="6" t="b">
        <f t="shared" si="61"/>
        <v>0</v>
      </c>
      <c r="R1306" s="6" t="b">
        <f t="shared" si="62"/>
        <v>0</v>
      </c>
      <c r="S1306" s="6" t="b">
        <f>IF(P1306=1, SUM($P$1:P1306))</f>
        <v>0</v>
      </c>
    </row>
    <row r="1307" spans="1:19" x14ac:dyDescent="0.2">
      <c r="A1307" s="6">
        <v>1337</v>
      </c>
      <c r="B1307" s="6" t="s">
        <v>16185</v>
      </c>
      <c r="C1307" s="6" t="s">
        <v>11705</v>
      </c>
      <c r="D1307" s="6" t="s">
        <v>1113</v>
      </c>
      <c r="E1307" s="6" t="s">
        <v>1082</v>
      </c>
      <c r="F1307" s="6">
        <v>32117</v>
      </c>
      <c r="G1307" s="6">
        <v>3862740500</v>
      </c>
      <c r="H1307" s="6" t="s">
        <v>11705</v>
      </c>
      <c r="I1307" s="6" t="s">
        <v>16186</v>
      </c>
      <c r="J1307" s="6">
        <v>0</v>
      </c>
      <c r="K1307" s="6" t="s">
        <v>8653</v>
      </c>
      <c r="L1307" s="6" t="s">
        <v>8975</v>
      </c>
      <c r="M1307" s="6">
        <v>0</v>
      </c>
      <c r="N1307" s="6" t="s">
        <v>8972</v>
      </c>
      <c r="O1307" s="2" t="e">
        <f>MATCH(A1307, 'combined matches'!A$1:A$4986,0)</f>
        <v>#N/A</v>
      </c>
      <c r="P1307" s="6">
        <f t="shared" si="60"/>
        <v>1</v>
      </c>
      <c r="Q1307" s="6">
        <f t="shared" si="61"/>
        <v>1</v>
      </c>
      <c r="R1307" s="6" t="b">
        <f t="shared" si="62"/>
        <v>0</v>
      </c>
      <c r="S1307" s="6">
        <f>IF(P1307=1, SUM($P$1:P1307))</f>
        <v>706</v>
      </c>
    </row>
    <row r="1308" spans="1:19" x14ac:dyDescent="0.2">
      <c r="A1308" s="6">
        <v>1338</v>
      </c>
      <c r="B1308" s="6" t="s">
        <v>1114</v>
      </c>
      <c r="C1308" s="6" t="s">
        <v>1115</v>
      </c>
      <c r="D1308" s="6" t="s">
        <v>1116</v>
      </c>
      <c r="E1308" s="6" t="s">
        <v>1082</v>
      </c>
      <c r="F1308" s="6">
        <v>32168</v>
      </c>
      <c r="G1308" s="6">
        <v>3864242065</v>
      </c>
      <c r="H1308" s="6" t="s">
        <v>1115</v>
      </c>
      <c r="I1308" s="6" t="s">
        <v>9167</v>
      </c>
      <c r="J1308" s="6">
        <v>0</v>
      </c>
      <c r="K1308" s="6" t="s">
        <v>8653</v>
      </c>
      <c r="L1308" s="6" t="s">
        <v>8975</v>
      </c>
      <c r="M1308" s="6">
        <v>0</v>
      </c>
      <c r="N1308" s="6" t="s">
        <v>8972</v>
      </c>
      <c r="O1308" s="2">
        <f>MATCH(A1308, 'combined matches'!A$1:A$4986,0)</f>
        <v>719</v>
      </c>
      <c r="P1308" s="6">
        <f t="shared" si="60"/>
        <v>0</v>
      </c>
      <c r="Q1308" s="6" t="b">
        <f t="shared" si="61"/>
        <v>0</v>
      </c>
      <c r="R1308" s="6" t="b">
        <f t="shared" si="62"/>
        <v>0</v>
      </c>
      <c r="S1308" s="6" t="b">
        <f>IF(P1308=1, SUM($P$1:P1308))</f>
        <v>0</v>
      </c>
    </row>
    <row r="1309" spans="1:19" x14ac:dyDescent="0.2">
      <c r="A1309" s="6">
        <v>1339</v>
      </c>
      <c r="B1309" s="6" t="s">
        <v>1117</v>
      </c>
      <c r="C1309" s="6" t="s">
        <v>1118</v>
      </c>
      <c r="D1309" s="6" t="s">
        <v>7451</v>
      </c>
      <c r="E1309" s="6" t="s">
        <v>1082</v>
      </c>
      <c r="F1309" s="6">
        <v>33311</v>
      </c>
      <c r="G1309" s="6">
        <v>9544674438</v>
      </c>
      <c r="H1309" s="6" t="s">
        <v>11492</v>
      </c>
      <c r="I1309" s="6" t="s">
        <v>16187</v>
      </c>
      <c r="J1309" s="6">
        <v>0</v>
      </c>
      <c r="K1309" s="6" t="s">
        <v>8653</v>
      </c>
      <c r="L1309" s="6" t="s">
        <v>8975</v>
      </c>
      <c r="M1309" s="6">
        <v>0</v>
      </c>
      <c r="N1309" s="6" t="s">
        <v>8972</v>
      </c>
      <c r="O1309" s="2">
        <f>MATCH(A1309, 'combined matches'!A$1:A$4986,0)</f>
        <v>684</v>
      </c>
      <c r="P1309" s="6">
        <f t="shared" si="60"/>
        <v>0</v>
      </c>
      <c r="Q1309" s="6" t="b">
        <f t="shared" si="61"/>
        <v>0</v>
      </c>
      <c r="R1309" s="6" t="b">
        <f t="shared" si="62"/>
        <v>0</v>
      </c>
      <c r="S1309" s="6" t="b">
        <f>IF(P1309=1, SUM($P$1:P1309))</f>
        <v>0</v>
      </c>
    </row>
    <row r="1310" spans="1:19" x14ac:dyDescent="0.2">
      <c r="A1310" s="6">
        <v>1340</v>
      </c>
      <c r="B1310" s="6" t="s">
        <v>1119</v>
      </c>
      <c r="C1310" s="6" t="s">
        <v>7806</v>
      </c>
      <c r="D1310" s="6" t="s">
        <v>1120</v>
      </c>
      <c r="E1310" s="6" t="s">
        <v>1082</v>
      </c>
      <c r="F1310" s="6">
        <v>32055</v>
      </c>
      <c r="G1310" s="6">
        <v>3867581068</v>
      </c>
      <c r="H1310" s="6" t="s">
        <v>11493</v>
      </c>
      <c r="I1310" s="6" t="s">
        <v>16188</v>
      </c>
      <c r="J1310" s="6">
        <v>0</v>
      </c>
      <c r="K1310" s="6" t="s">
        <v>8653</v>
      </c>
      <c r="L1310" s="6" t="s">
        <v>8975</v>
      </c>
      <c r="M1310" s="6">
        <v>0</v>
      </c>
      <c r="N1310" s="6" t="s">
        <v>8972</v>
      </c>
      <c r="O1310" s="2">
        <f>MATCH(A1310, 'combined matches'!A$1:A$4986,0)</f>
        <v>735</v>
      </c>
      <c r="P1310" s="6">
        <f t="shared" si="60"/>
        <v>0</v>
      </c>
      <c r="Q1310" s="6" t="b">
        <f t="shared" si="61"/>
        <v>0</v>
      </c>
      <c r="R1310" s="6" t="b">
        <f t="shared" si="62"/>
        <v>0</v>
      </c>
      <c r="S1310" s="6" t="b">
        <f>IF(P1310=1, SUM($P$1:P1310))</f>
        <v>0</v>
      </c>
    </row>
    <row r="1311" spans="1:19" x14ac:dyDescent="0.2">
      <c r="A1311" s="6">
        <v>1341</v>
      </c>
      <c r="B1311" s="6" t="s">
        <v>16189</v>
      </c>
      <c r="C1311" s="6" t="s">
        <v>16190</v>
      </c>
      <c r="D1311" s="6" t="s">
        <v>16191</v>
      </c>
      <c r="E1311" s="6" t="s">
        <v>1082</v>
      </c>
      <c r="F1311" s="6">
        <v>32038</v>
      </c>
      <c r="G1311" s="6">
        <v>3864974899</v>
      </c>
      <c r="H1311" s="6" t="s">
        <v>16192</v>
      </c>
      <c r="I1311" s="6" t="s">
        <v>16193</v>
      </c>
      <c r="J1311" s="6">
        <v>0</v>
      </c>
      <c r="K1311" s="6" t="s">
        <v>8653</v>
      </c>
      <c r="L1311" s="6" t="s">
        <v>8975</v>
      </c>
      <c r="M1311" s="6">
        <v>0</v>
      </c>
      <c r="N1311" s="6" t="s">
        <v>8972</v>
      </c>
      <c r="O1311" s="2" t="e">
        <f>MATCH(A1311, 'combined matches'!A$1:A$4986,0)</f>
        <v>#N/A</v>
      </c>
      <c r="P1311" s="6">
        <f t="shared" si="60"/>
        <v>1</v>
      </c>
      <c r="Q1311" s="6">
        <f t="shared" si="61"/>
        <v>1</v>
      </c>
      <c r="R1311" s="6" t="b">
        <f t="shared" si="62"/>
        <v>0</v>
      </c>
      <c r="S1311" s="6">
        <f>IF(P1311=1, SUM($P$1:P1311))</f>
        <v>707</v>
      </c>
    </row>
    <row r="1312" spans="1:19" x14ac:dyDescent="0.2">
      <c r="A1312" s="6">
        <v>1342</v>
      </c>
      <c r="B1312" s="6" t="s">
        <v>16194</v>
      </c>
      <c r="C1312" s="6" t="s">
        <v>11522</v>
      </c>
      <c r="D1312" s="6" t="s">
        <v>1121</v>
      </c>
      <c r="E1312" s="6" t="s">
        <v>1082</v>
      </c>
      <c r="F1312" s="6">
        <v>33125</v>
      </c>
      <c r="G1312" s="6">
        <v>3055755044</v>
      </c>
      <c r="H1312" s="6" t="s">
        <v>11522</v>
      </c>
      <c r="I1312" s="6" t="s">
        <v>16195</v>
      </c>
      <c r="J1312" s="6">
        <v>0</v>
      </c>
      <c r="K1312" s="6" t="s">
        <v>8653</v>
      </c>
      <c r="L1312" s="6" t="s">
        <v>8975</v>
      </c>
      <c r="M1312" s="6">
        <v>0</v>
      </c>
      <c r="N1312" s="6" t="s">
        <v>8972</v>
      </c>
      <c r="O1312" s="2" t="e">
        <f>MATCH(A1312, 'combined matches'!A$1:A$4986,0)</f>
        <v>#N/A</v>
      </c>
      <c r="P1312" s="6">
        <f t="shared" si="60"/>
        <v>1</v>
      </c>
      <c r="Q1312" s="6">
        <f t="shared" si="61"/>
        <v>1</v>
      </c>
      <c r="R1312" s="6" t="b">
        <f t="shared" si="62"/>
        <v>0</v>
      </c>
      <c r="S1312" s="6">
        <f>IF(P1312=1, SUM($P$1:P1312))</f>
        <v>708</v>
      </c>
    </row>
    <row r="1313" spans="1:19" x14ac:dyDescent="0.2">
      <c r="A1313" s="6">
        <v>1343</v>
      </c>
      <c r="B1313" s="6" t="s">
        <v>1122</v>
      </c>
      <c r="C1313" s="6" t="s">
        <v>1123</v>
      </c>
      <c r="D1313" s="6" t="s">
        <v>1121</v>
      </c>
      <c r="E1313" s="6" t="s">
        <v>1082</v>
      </c>
      <c r="F1313" s="6">
        <v>33175</v>
      </c>
      <c r="G1313" s="6">
        <v>3052255950</v>
      </c>
      <c r="H1313" s="6" t="s">
        <v>1123</v>
      </c>
      <c r="I1313" s="6" t="s">
        <v>16196</v>
      </c>
      <c r="J1313" s="6">
        <v>0</v>
      </c>
      <c r="K1313" s="6" t="s">
        <v>8653</v>
      </c>
      <c r="L1313" s="6" t="s">
        <v>8975</v>
      </c>
      <c r="M1313" s="6">
        <v>0</v>
      </c>
      <c r="N1313" s="6" t="s">
        <v>8972</v>
      </c>
      <c r="O1313" s="2">
        <f>MATCH(A1313, 'combined matches'!A$1:A$4986,0)</f>
        <v>687</v>
      </c>
      <c r="P1313" s="6">
        <f t="shared" si="60"/>
        <v>0</v>
      </c>
      <c r="Q1313" s="6" t="b">
        <f t="shared" si="61"/>
        <v>0</v>
      </c>
      <c r="R1313" s="6" t="b">
        <f t="shared" si="62"/>
        <v>0</v>
      </c>
      <c r="S1313" s="6" t="b">
        <f>IF(P1313=1, SUM($P$1:P1313))</f>
        <v>0</v>
      </c>
    </row>
    <row r="1314" spans="1:19" x14ac:dyDescent="0.2">
      <c r="A1314" s="6">
        <v>1344</v>
      </c>
      <c r="B1314" s="6" t="s">
        <v>1124</v>
      </c>
      <c r="C1314" s="6" t="s">
        <v>1080</v>
      </c>
      <c r="D1314" s="6" t="s">
        <v>1081</v>
      </c>
      <c r="E1314" s="6" t="s">
        <v>1082</v>
      </c>
      <c r="F1314" s="6">
        <v>32206</v>
      </c>
      <c r="G1314" s="6">
        <v>9042531027</v>
      </c>
      <c r="H1314" s="6" t="s">
        <v>6553</v>
      </c>
      <c r="I1314" s="6" t="s">
        <v>16197</v>
      </c>
      <c r="J1314" s="6">
        <v>0</v>
      </c>
      <c r="K1314" s="6" t="s">
        <v>8653</v>
      </c>
      <c r="L1314" s="6" t="s">
        <v>8975</v>
      </c>
      <c r="M1314" s="6">
        <v>0</v>
      </c>
      <c r="N1314" s="6" t="s">
        <v>8972</v>
      </c>
      <c r="O1314" s="2">
        <f>MATCH(A1314, 'combined matches'!A$1:A$4986,0)</f>
        <v>690</v>
      </c>
      <c r="P1314" s="6">
        <f t="shared" si="60"/>
        <v>0</v>
      </c>
      <c r="Q1314" s="6" t="b">
        <f t="shared" si="61"/>
        <v>0</v>
      </c>
      <c r="R1314" s="6" t="b">
        <f t="shared" si="62"/>
        <v>0</v>
      </c>
      <c r="S1314" s="6" t="b">
        <f>IF(P1314=1, SUM($P$1:P1314))</f>
        <v>0</v>
      </c>
    </row>
    <row r="1315" spans="1:19" x14ac:dyDescent="0.2">
      <c r="A1315" s="6">
        <v>1345</v>
      </c>
      <c r="B1315" s="6" t="s">
        <v>16198</v>
      </c>
      <c r="C1315" s="6" t="s">
        <v>16199</v>
      </c>
      <c r="D1315" s="6" t="s">
        <v>1081</v>
      </c>
      <c r="E1315" s="6" t="s">
        <v>1082</v>
      </c>
      <c r="F1315" s="6">
        <v>32210</v>
      </c>
      <c r="G1315" s="6">
        <v>9042531120</v>
      </c>
      <c r="H1315" s="6" t="s">
        <v>16199</v>
      </c>
      <c r="I1315" s="6" t="s">
        <v>16200</v>
      </c>
      <c r="J1315" s="6">
        <v>0</v>
      </c>
      <c r="K1315" s="6" t="s">
        <v>8653</v>
      </c>
      <c r="L1315" s="6" t="s">
        <v>8975</v>
      </c>
      <c r="M1315" s="6">
        <v>0</v>
      </c>
      <c r="N1315" s="6" t="s">
        <v>8972</v>
      </c>
      <c r="O1315" s="2" t="e">
        <f>MATCH(A1315, 'combined matches'!A$1:A$4986,0)</f>
        <v>#N/A</v>
      </c>
      <c r="P1315" s="6">
        <f t="shared" si="60"/>
        <v>1</v>
      </c>
      <c r="Q1315" s="6">
        <f t="shared" si="61"/>
        <v>1</v>
      </c>
      <c r="R1315" s="6" t="b">
        <f t="shared" si="62"/>
        <v>0</v>
      </c>
      <c r="S1315" s="6">
        <f>IF(P1315=1, SUM($P$1:P1315))</f>
        <v>709</v>
      </c>
    </row>
    <row r="1316" spans="1:19" x14ac:dyDescent="0.2">
      <c r="A1316" s="6">
        <v>1346</v>
      </c>
      <c r="B1316" s="6" t="s">
        <v>1125</v>
      </c>
      <c r="C1316" s="6" t="s">
        <v>1126</v>
      </c>
      <c r="D1316" s="6" t="s">
        <v>1081</v>
      </c>
      <c r="E1316" s="6" t="s">
        <v>1082</v>
      </c>
      <c r="F1316" s="6">
        <v>32209</v>
      </c>
      <c r="G1316" s="6">
        <v>9042444233</v>
      </c>
      <c r="H1316" s="6" t="s">
        <v>6554</v>
      </c>
      <c r="I1316" s="6" t="s">
        <v>16201</v>
      </c>
      <c r="J1316" s="6">
        <v>0</v>
      </c>
      <c r="K1316" s="6" t="s">
        <v>8653</v>
      </c>
      <c r="L1316" s="6" t="s">
        <v>8975</v>
      </c>
      <c r="M1316" s="6">
        <v>0</v>
      </c>
      <c r="N1316" s="6" t="s">
        <v>8972</v>
      </c>
      <c r="O1316" s="2">
        <f>MATCH(A1316, 'combined matches'!A$1:A$4986,0)</f>
        <v>693</v>
      </c>
      <c r="P1316" s="6">
        <f t="shared" si="60"/>
        <v>0</v>
      </c>
      <c r="Q1316" s="6" t="b">
        <f t="shared" si="61"/>
        <v>0</v>
      </c>
      <c r="R1316" s="6" t="b">
        <f t="shared" si="62"/>
        <v>0</v>
      </c>
      <c r="S1316" s="6" t="b">
        <f>IF(P1316=1, SUM($P$1:P1316))</f>
        <v>0</v>
      </c>
    </row>
    <row r="1317" spans="1:19" x14ac:dyDescent="0.2">
      <c r="A1317" s="6">
        <v>1347</v>
      </c>
      <c r="B1317" s="6" t="s">
        <v>1127</v>
      </c>
      <c r="C1317" s="6" t="s">
        <v>1128</v>
      </c>
      <c r="D1317" s="6" t="s">
        <v>1081</v>
      </c>
      <c r="E1317" s="6" t="s">
        <v>1082</v>
      </c>
      <c r="F1317" s="6">
        <v>32208</v>
      </c>
      <c r="G1317" s="6">
        <v>9043532130</v>
      </c>
      <c r="H1317" s="6" t="s">
        <v>1128</v>
      </c>
      <c r="I1317" s="6" t="s">
        <v>9168</v>
      </c>
      <c r="J1317" s="6">
        <v>0</v>
      </c>
      <c r="K1317" s="6" t="s">
        <v>8653</v>
      </c>
      <c r="L1317" s="6" t="s">
        <v>8975</v>
      </c>
      <c r="M1317" s="6">
        <v>0</v>
      </c>
      <c r="N1317" s="6" t="s">
        <v>8972</v>
      </c>
      <c r="O1317" s="2">
        <f>MATCH(A1317, 'combined matches'!A$1:A$4986,0)</f>
        <v>692</v>
      </c>
      <c r="P1317" s="6">
        <f t="shared" si="60"/>
        <v>0</v>
      </c>
      <c r="Q1317" s="6" t="b">
        <f t="shared" si="61"/>
        <v>0</v>
      </c>
      <c r="R1317" s="6" t="b">
        <f t="shared" si="62"/>
        <v>0</v>
      </c>
      <c r="S1317" s="6" t="b">
        <f>IF(P1317=1, SUM($P$1:P1317))</f>
        <v>0</v>
      </c>
    </row>
    <row r="1318" spans="1:19" x14ac:dyDescent="0.2">
      <c r="A1318" s="6">
        <v>1348</v>
      </c>
      <c r="B1318" s="6" t="s">
        <v>16202</v>
      </c>
      <c r="C1318" s="6" t="s">
        <v>11779</v>
      </c>
      <c r="D1318" s="6" t="s">
        <v>11781</v>
      </c>
      <c r="E1318" s="6" t="s">
        <v>1082</v>
      </c>
      <c r="F1318" s="6">
        <v>32501</v>
      </c>
      <c r="G1318" s="6">
        <v>8505956678</v>
      </c>
      <c r="H1318" s="6" t="s">
        <v>11780</v>
      </c>
      <c r="I1318" s="6" t="s">
        <v>16203</v>
      </c>
      <c r="J1318" s="6">
        <v>0</v>
      </c>
      <c r="K1318" s="6" t="s">
        <v>8653</v>
      </c>
      <c r="L1318" s="6" t="s">
        <v>8975</v>
      </c>
      <c r="M1318" s="6">
        <v>0</v>
      </c>
      <c r="N1318" s="6" t="s">
        <v>8972</v>
      </c>
      <c r="O1318" s="2" t="e">
        <f>MATCH(A1318, 'combined matches'!A$1:A$4986,0)</f>
        <v>#N/A</v>
      </c>
      <c r="P1318" s="6">
        <f t="shared" si="60"/>
        <v>1</v>
      </c>
      <c r="Q1318" s="6">
        <f t="shared" si="61"/>
        <v>1</v>
      </c>
      <c r="R1318" s="6" t="b">
        <f t="shared" si="62"/>
        <v>0</v>
      </c>
      <c r="S1318" s="6">
        <f>IF(P1318=1, SUM($P$1:P1318))</f>
        <v>710</v>
      </c>
    </row>
    <row r="1319" spans="1:19" x14ac:dyDescent="0.2">
      <c r="A1319" s="6">
        <v>1349</v>
      </c>
      <c r="B1319" s="6" t="s">
        <v>16204</v>
      </c>
      <c r="C1319" s="6" t="s">
        <v>16205</v>
      </c>
      <c r="D1319" s="6" t="s">
        <v>13126</v>
      </c>
      <c r="E1319" s="6" t="s">
        <v>1082</v>
      </c>
      <c r="F1319" s="6">
        <v>32110</v>
      </c>
      <c r="G1319" s="6">
        <v>3864377350</v>
      </c>
      <c r="H1319" s="6" t="s">
        <v>16205</v>
      </c>
      <c r="I1319" s="6" t="s">
        <v>16206</v>
      </c>
      <c r="J1319" s="6">
        <v>0</v>
      </c>
      <c r="K1319" s="6" t="s">
        <v>8653</v>
      </c>
      <c r="L1319" s="6" t="s">
        <v>8975</v>
      </c>
      <c r="M1319" s="6">
        <v>0</v>
      </c>
      <c r="N1319" s="6" t="s">
        <v>8972</v>
      </c>
      <c r="O1319" s="2" t="e">
        <f>MATCH(A1319, 'combined matches'!A$1:A$4986,0)</f>
        <v>#N/A</v>
      </c>
      <c r="P1319" s="6">
        <f t="shared" si="60"/>
        <v>1</v>
      </c>
      <c r="Q1319" s="6">
        <f t="shared" si="61"/>
        <v>1</v>
      </c>
      <c r="R1319" s="6" t="b">
        <f t="shared" si="62"/>
        <v>0</v>
      </c>
      <c r="S1319" s="6">
        <f>IF(P1319=1, SUM($P$1:P1319))</f>
        <v>711</v>
      </c>
    </row>
    <row r="1320" spans="1:19" x14ac:dyDescent="0.2">
      <c r="A1320" s="6">
        <v>1350</v>
      </c>
      <c r="B1320" s="6" t="s">
        <v>16207</v>
      </c>
      <c r="C1320" s="6" t="s">
        <v>11785</v>
      </c>
      <c r="D1320" s="6" t="s">
        <v>11786</v>
      </c>
      <c r="E1320" s="6" t="s">
        <v>1082</v>
      </c>
      <c r="F1320" s="6">
        <v>32320</v>
      </c>
      <c r="G1320" s="6">
        <v>8506532111</v>
      </c>
      <c r="H1320" s="6" t="s">
        <v>11785</v>
      </c>
      <c r="I1320" s="6" t="s">
        <v>16208</v>
      </c>
      <c r="J1320" s="6">
        <v>0</v>
      </c>
      <c r="K1320" s="6" t="s">
        <v>8653</v>
      </c>
      <c r="L1320" s="6" t="s">
        <v>8975</v>
      </c>
      <c r="M1320" s="6">
        <v>0</v>
      </c>
      <c r="N1320" s="6" t="s">
        <v>8972</v>
      </c>
      <c r="O1320" s="2" t="e">
        <f>MATCH(A1320, 'combined matches'!A$1:A$4986,0)</f>
        <v>#N/A</v>
      </c>
      <c r="P1320" s="6">
        <f t="shared" si="60"/>
        <v>1</v>
      </c>
      <c r="Q1320" s="6">
        <f t="shared" si="61"/>
        <v>1</v>
      </c>
      <c r="R1320" s="6" t="b">
        <f t="shared" si="62"/>
        <v>0</v>
      </c>
      <c r="S1320" s="6">
        <f>IF(P1320=1, SUM($P$1:P1320))</f>
        <v>712</v>
      </c>
    </row>
    <row r="1321" spans="1:19" x14ac:dyDescent="0.2">
      <c r="A1321" s="6">
        <v>1351</v>
      </c>
      <c r="B1321" s="6" t="s">
        <v>1129</v>
      </c>
      <c r="C1321" s="6" t="s">
        <v>7575</v>
      </c>
      <c r="D1321" s="6" t="s">
        <v>1130</v>
      </c>
      <c r="E1321" s="6" t="s">
        <v>1082</v>
      </c>
      <c r="F1321" s="6">
        <v>32322</v>
      </c>
      <c r="G1321" s="6">
        <v>8506974121</v>
      </c>
      <c r="H1321" s="6" t="s">
        <v>7576</v>
      </c>
      <c r="I1321" s="6" t="s">
        <v>16209</v>
      </c>
      <c r="J1321" s="6">
        <v>0</v>
      </c>
      <c r="K1321" s="6" t="s">
        <v>8653</v>
      </c>
      <c r="L1321" s="6" t="s">
        <v>8975</v>
      </c>
      <c r="M1321" s="6">
        <v>0</v>
      </c>
      <c r="N1321" s="6" t="s">
        <v>8972</v>
      </c>
      <c r="O1321" s="2">
        <f>MATCH(A1321, 'combined matches'!A$1:A$4986,0)</f>
        <v>694</v>
      </c>
      <c r="P1321" s="6">
        <f t="shared" si="60"/>
        <v>0</v>
      </c>
      <c r="Q1321" s="6" t="b">
        <f t="shared" si="61"/>
        <v>0</v>
      </c>
      <c r="R1321" s="6" t="b">
        <f t="shared" si="62"/>
        <v>0</v>
      </c>
      <c r="S1321" s="6" t="b">
        <f>IF(P1321=1, SUM($P$1:P1321))</f>
        <v>0</v>
      </c>
    </row>
    <row r="1322" spans="1:19" x14ac:dyDescent="0.2">
      <c r="A1322" s="6">
        <v>1352</v>
      </c>
      <c r="B1322" s="6" t="s">
        <v>16210</v>
      </c>
      <c r="C1322" s="6" t="s">
        <v>11537</v>
      </c>
      <c r="D1322" s="6" t="s">
        <v>11538</v>
      </c>
      <c r="E1322" s="6" t="s">
        <v>1082</v>
      </c>
      <c r="F1322" s="6">
        <v>32351</v>
      </c>
      <c r="G1322" s="6">
        <v>8508757200</v>
      </c>
      <c r="H1322" s="6" t="s">
        <v>11537</v>
      </c>
      <c r="I1322" s="6" t="s">
        <v>16211</v>
      </c>
      <c r="J1322" s="6">
        <v>0</v>
      </c>
      <c r="K1322" s="6" t="s">
        <v>8653</v>
      </c>
      <c r="L1322" s="6" t="s">
        <v>8975</v>
      </c>
      <c r="M1322" s="6">
        <v>0</v>
      </c>
      <c r="N1322" s="6" t="s">
        <v>8972</v>
      </c>
      <c r="O1322" s="2" t="e">
        <f>MATCH(A1322, 'combined matches'!A$1:A$4986,0)</f>
        <v>#N/A</v>
      </c>
      <c r="P1322" s="6">
        <f t="shared" si="60"/>
        <v>1</v>
      </c>
      <c r="Q1322" s="6">
        <f t="shared" si="61"/>
        <v>1</v>
      </c>
      <c r="R1322" s="6" t="b">
        <f t="shared" si="62"/>
        <v>0</v>
      </c>
      <c r="S1322" s="6">
        <f>IF(P1322=1, SUM($P$1:P1322))</f>
        <v>713</v>
      </c>
    </row>
    <row r="1323" spans="1:19" x14ac:dyDescent="0.2">
      <c r="A1323" s="6">
        <v>1353</v>
      </c>
      <c r="B1323" s="6" t="s">
        <v>1131</v>
      </c>
      <c r="C1323" s="6" t="s">
        <v>1132</v>
      </c>
      <c r="D1323" s="6" t="s">
        <v>1133</v>
      </c>
      <c r="E1323" s="6" t="s">
        <v>1082</v>
      </c>
      <c r="F1323" s="6">
        <v>32333</v>
      </c>
      <c r="G1323" s="6">
        <v>8505392727</v>
      </c>
      <c r="H1323" s="6" t="s">
        <v>1132</v>
      </c>
      <c r="I1323" s="6" t="s">
        <v>16212</v>
      </c>
      <c r="J1323" s="6">
        <v>0</v>
      </c>
      <c r="K1323" s="6" t="s">
        <v>8653</v>
      </c>
      <c r="L1323" s="6" t="s">
        <v>8976</v>
      </c>
      <c r="M1323" s="6">
        <v>0</v>
      </c>
      <c r="N1323" s="6" t="s">
        <v>8972</v>
      </c>
      <c r="O1323" s="2">
        <f>MATCH(A1323, 'combined matches'!A$1:A$4986,0)</f>
        <v>695</v>
      </c>
      <c r="P1323" s="6">
        <f t="shared" si="60"/>
        <v>0</v>
      </c>
      <c r="Q1323" s="6" t="b">
        <f t="shared" si="61"/>
        <v>0</v>
      </c>
      <c r="R1323" s="6" t="b">
        <f t="shared" si="62"/>
        <v>0</v>
      </c>
      <c r="S1323" s="6" t="b">
        <f>IF(P1323=1, SUM($P$1:P1323))</f>
        <v>0</v>
      </c>
    </row>
    <row r="1324" spans="1:19" x14ac:dyDescent="0.2">
      <c r="A1324" s="6">
        <v>1354</v>
      </c>
      <c r="B1324" s="6" t="s">
        <v>1134</v>
      </c>
      <c r="C1324" s="6" t="s">
        <v>1135</v>
      </c>
      <c r="D1324" s="6" t="s">
        <v>1136</v>
      </c>
      <c r="E1324" s="6" t="s">
        <v>1082</v>
      </c>
      <c r="F1324" s="6">
        <v>32465</v>
      </c>
      <c r="G1324" s="6">
        <v>8506392644</v>
      </c>
      <c r="H1324" s="6" t="s">
        <v>7904</v>
      </c>
      <c r="I1324" s="6" t="s">
        <v>16213</v>
      </c>
      <c r="J1324" s="6">
        <v>0</v>
      </c>
      <c r="K1324" s="6" t="s">
        <v>8653</v>
      </c>
      <c r="L1324" s="6" t="s">
        <v>8975</v>
      </c>
      <c r="M1324" s="6">
        <v>1</v>
      </c>
      <c r="N1324" s="6" t="s">
        <v>8972</v>
      </c>
      <c r="O1324" s="2">
        <f>MATCH(A1324, 'combined matches'!A$1:A$4986,0)</f>
        <v>696</v>
      </c>
      <c r="P1324" s="6">
        <f t="shared" si="60"/>
        <v>0</v>
      </c>
      <c r="Q1324" s="6" t="b">
        <f t="shared" si="61"/>
        <v>0</v>
      </c>
      <c r="R1324" s="6" t="b">
        <f t="shared" si="62"/>
        <v>0</v>
      </c>
      <c r="S1324" s="6" t="b">
        <f>IF(P1324=1, SUM($P$1:P1324))</f>
        <v>0</v>
      </c>
    </row>
    <row r="1325" spans="1:19" x14ac:dyDescent="0.2">
      <c r="A1325" s="6">
        <v>1355</v>
      </c>
      <c r="B1325" s="6" t="s">
        <v>1137</v>
      </c>
      <c r="C1325" s="6" t="s">
        <v>1138</v>
      </c>
      <c r="D1325" s="6" t="s">
        <v>1139</v>
      </c>
      <c r="E1325" s="6" t="s">
        <v>1082</v>
      </c>
      <c r="F1325" s="6">
        <v>34606</v>
      </c>
      <c r="G1325" s="6">
        <v>3525406800</v>
      </c>
      <c r="H1325" s="6" t="s">
        <v>1138</v>
      </c>
      <c r="I1325" s="6" t="s">
        <v>16214</v>
      </c>
      <c r="J1325" s="6">
        <v>0</v>
      </c>
      <c r="K1325" s="6" t="s">
        <v>8653</v>
      </c>
      <c r="L1325" s="6" t="s">
        <v>8975</v>
      </c>
      <c r="M1325" s="6">
        <v>1</v>
      </c>
      <c r="N1325" s="6" t="s">
        <v>8972</v>
      </c>
      <c r="O1325" s="2">
        <f>MATCH(A1325, 'combined matches'!A$1:A$4986,0)</f>
        <v>697</v>
      </c>
      <c r="P1325" s="6">
        <f t="shared" si="60"/>
        <v>0</v>
      </c>
      <c r="Q1325" s="6" t="b">
        <f t="shared" si="61"/>
        <v>0</v>
      </c>
      <c r="R1325" s="6" t="b">
        <f t="shared" si="62"/>
        <v>0</v>
      </c>
      <c r="S1325" s="6" t="b">
        <f>IF(P1325=1, SUM($P$1:P1325))</f>
        <v>0</v>
      </c>
    </row>
    <row r="1326" spans="1:19" x14ac:dyDescent="0.2">
      <c r="A1326" s="6">
        <v>1356</v>
      </c>
      <c r="B1326" s="6" t="s">
        <v>16215</v>
      </c>
      <c r="C1326" s="6" t="s">
        <v>16216</v>
      </c>
      <c r="D1326" s="6" t="s">
        <v>16217</v>
      </c>
      <c r="E1326" s="6" t="s">
        <v>1082</v>
      </c>
      <c r="F1326" s="6">
        <v>33875</v>
      </c>
      <c r="G1326" s="6">
        <v>8633827253</v>
      </c>
      <c r="H1326" s="6" t="s">
        <v>16216</v>
      </c>
      <c r="I1326" s="6" t="s">
        <v>16218</v>
      </c>
      <c r="J1326" s="6">
        <v>0</v>
      </c>
      <c r="K1326" s="6" t="s">
        <v>8653</v>
      </c>
      <c r="L1326" s="6" t="s">
        <v>8975</v>
      </c>
      <c r="M1326" s="6">
        <v>0</v>
      </c>
      <c r="N1326" s="6" t="s">
        <v>8972</v>
      </c>
      <c r="O1326" s="2">
        <f>MATCH(A1326, 'combined matches'!A$1:A$4986,0)</f>
        <v>759</v>
      </c>
      <c r="P1326" s="6">
        <f t="shared" si="60"/>
        <v>0</v>
      </c>
      <c r="Q1326" s="6" t="b">
        <f t="shared" si="61"/>
        <v>0</v>
      </c>
      <c r="R1326" s="6" t="b">
        <f t="shared" si="62"/>
        <v>0</v>
      </c>
      <c r="S1326" s="6" t="b">
        <f>IF(P1326=1, SUM($P$1:P1326))</f>
        <v>0</v>
      </c>
    </row>
    <row r="1327" spans="1:19" x14ac:dyDescent="0.2">
      <c r="A1327" s="6">
        <v>1357</v>
      </c>
      <c r="B1327" s="6" t="s">
        <v>1140</v>
      </c>
      <c r="C1327" s="6" t="s">
        <v>1141</v>
      </c>
      <c r="D1327" s="6" t="s">
        <v>1142</v>
      </c>
      <c r="E1327" s="6" t="s">
        <v>1082</v>
      </c>
      <c r="F1327" s="6">
        <v>33852</v>
      </c>
      <c r="G1327" s="6">
        <v>8633866040</v>
      </c>
      <c r="H1327" s="6" t="s">
        <v>1141</v>
      </c>
      <c r="I1327" s="6" t="s">
        <v>9169</v>
      </c>
      <c r="J1327" s="6">
        <v>0</v>
      </c>
      <c r="K1327" s="6" t="s">
        <v>8653</v>
      </c>
      <c r="L1327" s="6" t="s">
        <v>8975</v>
      </c>
      <c r="M1327" s="6">
        <v>0</v>
      </c>
      <c r="N1327" s="6" t="s">
        <v>8972</v>
      </c>
      <c r="O1327" s="2">
        <f>MATCH(A1327, 'combined matches'!A$1:A$4986,0)</f>
        <v>698</v>
      </c>
      <c r="P1327" s="6">
        <f t="shared" si="60"/>
        <v>0</v>
      </c>
      <c r="Q1327" s="6" t="b">
        <f t="shared" si="61"/>
        <v>0</v>
      </c>
      <c r="R1327" s="6" t="b">
        <f t="shared" si="62"/>
        <v>0</v>
      </c>
      <c r="S1327" s="6" t="b">
        <f>IF(P1327=1, SUM($P$1:P1327))</f>
        <v>0</v>
      </c>
    </row>
    <row r="1328" spans="1:19" x14ac:dyDescent="0.2">
      <c r="A1328" s="6">
        <v>1358</v>
      </c>
      <c r="B1328" s="6" t="s">
        <v>1143</v>
      </c>
      <c r="C1328" s="6" t="s">
        <v>7577</v>
      </c>
      <c r="D1328" s="6" t="s">
        <v>1144</v>
      </c>
      <c r="E1328" s="6" t="s">
        <v>1082</v>
      </c>
      <c r="F1328" s="6">
        <v>33570</v>
      </c>
      <c r="G1328" s="6">
        <v>8133497827</v>
      </c>
      <c r="H1328" s="6" t="s">
        <v>13122</v>
      </c>
      <c r="I1328" s="6" t="s">
        <v>16219</v>
      </c>
      <c r="J1328" s="6">
        <v>0</v>
      </c>
      <c r="K1328" s="6" t="s">
        <v>8653</v>
      </c>
      <c r="L1328" s="6" t="s">
        <v>8975</v>
      </c>
      <c r="M1328" s="6">
        <v>1</v>
      </c>
      <c r="N1328" s="6" t="s">
        <v>8972</v>
      </c>
      <c r="O1328" s="2">
        <f>MATCH(A1328, 'combined matches'!A$1:A$4986,0)</f>
        <v>700</v>
      </c>
      <c r="P1328" s="6">
        <f t="shared" si="60"/>
        <v>0</v>
      </c>
      <c r="Q1328" s="6" t="b">
        <f t="shared" si="61"/>
        <v>0</v>
      </c>
      <c r="R1328" s="6" t="b">
        <f t="shared" si="62"/>
        <v>0</v>
      </c>
      <c r="S1328" s="6" t="b">
        <f>IF(P1328=1, SUM($P$1:P1328))</f>
        <v>0</v>
      </c>
    </row>
    <row r="1329" spans="1:19" x14ac:dyDescent="0.2">
      <c r="A1329" s="6">
        <v>1359</v>
      </c>
      <c r="B1329" s="6" t="s">
        <v>1145</v>
      </c>
      <c r="C1329" s="6" t="s">
        <v>1146</v>
      </c>
      <c r="D1329" s="6" t="s">
        <v>1147</v>
      </c>
      <c r="E1329" s="6" t="s">
        <v>1082</v>
      </c>
      <c r="F1329" s="6">
        <v>32796</v>
      </c>
      <c r="G1329" s="6">
        <v>3213832795</v>
      </c>
      <c r="H1329" s="6" t="s">
        <v>7905</v>
      </c>
      <c r="I1329" s="6" t="s">
        <v>9170</v>
      </c>
      <c r="J1329" s="6">
        <v>0</v>
      </c>
      <c r="K1329" s="6" t="s">
        <v>8653</v>
      </c>
      <c r="L1329" s="6" t="s">
        <v>8975</v>
      </c>
      <c r="M1329" s="6">
        <v>0</v>
      </c>
      <c r="N1329" s="6" t="s">
        <v>8972</v>
      </c>
      <c r="O1329" s="2">
        <f>MATCH(A1329, 'combined matches'!A$1:A$4986,0)</f>
        <v>682</v>
      </c>
      <c r="P1329" s="6">
        <f t="shared" si="60"/>
        <v>0</v>
      </c>
      <c r="Q1329" s="6" t="b">
        <f t="shared" si="61"/>
        <v>0</v>
      </c>
      <c r="R1329" s="6" t="b">
        <f t="shared" si="62"/>
        <v>0</v>
      </c>
      <c r="S1329" s="6" t="b">
        <f>IF(P1329=1, SUM($P$1:P1329))</f>
        <v>0</v>
      </c>
    </row>
    <row r="1330" spans="1:19" x14ac:dyDescent="0.2">
      <c r="A1330" s="6">
        <v>1360</v>
      </c>
      <c r="B1330" s="6" t="s">
        <v>1148</v>
      </c>
      <c r="C1330" s="6" t="s">
        <v>1149</v>
      </c>
      <c r="D1330" s="6" t="s">
        <v>1150</v>
      </c>
      <c r="E1330" s="6" t="s">
        <v>1082</v>
      </c>
      <c r="F1330" s="6">
        <v>32901</v>
      </c>
      <c r="G1330" s="6">
        <v>3217262928</v>
      </c>
      <c r="H1330" s="6" t="s">
        <v>1149</v>
      </c>
      <c r="I1330" s="6" t="s">
        <v>9171</v>
      </c>
      <c r="J1330" s="6">
        <v>0</v>
      </c>
      <c r="K1330" s="6" t="s">
        <v>8653</v>
      </c>
      <c r="L1330" s="6" t="s">
        <v>8975</v>
      </c>
      <c r="M1330" s="6">
        <v>0</v>
      </c>
      <c r="N1330" s="6" t="s">
        <v>8972</v>
      </c>
      <c r="O1330" s="2">
        <f>MATCH(A1330, 'combined matches'!A$1:A$4986,0)</f>
        <v>681</v>
      </c>
      <c r="P1330" s="6">
        <f t="shared" si="60"/>
        <v>0</v>
      </c>
      <c r="Q1330" s="6" t="b">
        <f t="shared" si="61"/>
        <v>0</v>
      </c>
      <c r="R1330" s="6" t="b">
        <f t="shared" si="62"/>
        <v>0</v>
      </c>
      <c r="S1330" s="6" t="b">
        <f>IF(P1330=1, SUM($P$1:P1330))</f>
        <v>0</v>
      </c>
    </row>
    <row r="1331" spans="1:19" x14ac:dyDescent="0.2">
      <c r="A1331" s="6">
        <v>1361</v>
      </c>
      <c r="B1331" s="6" t="s">
        <v>16220</v>
      </c>
      <c r="C1331" s="6" t="s">
        <v>11747</v>
      </c>
      <c r="D1331" s="6" t="s">
        <v>11749</v>
      </c>
      <c r="E1331" s="6" t="s">
        <v>1082</v>
      </c>
      <c r="F1331" s="6">
        <v>33980</v>
      </c>
      <c r="G1331" s="6">
        <v>9416130950</v>
      </c>
      <c r="H1331" s="6" t="s">
        <v>11747</v>
      </c>
      <c r="I1331" s="6" t="s">
        <v>16221</v>
      </c>
      <c r="J1331" s="6">
        <v>0</v>
      </c>
      <c r="K1331" s="6" t="s">
        <v>8653</v>
      </c>
      <c r="L1331" s="6" t="s">
        <v>8975</v>
      </c>
      <c r="M1331" s="6">
        <v>0</v>
      </c>
      <c r="N1331" s="6" t="s">
        <v>8972</v>
      </c>
      <c r="O1331" s="2" t="e">
        <f>MATCH(A1331, 'combined matches'!A$1:A$4986,0)</f>
        <v>#N/A</v>
      </c>
      <c r="P1331" s="6">
        <f t="shared" si="60"/>
        <v>1</v>
      </c>
      <c r="Q1331" s="6">
        <f t="shared" si="61"/>
        <v>1</v>
      </c>
      <c r="R1331" s="6" t="b">
        <f t="shared" si="62"/>
        <v>0</v>
      </c>
      <c r="S1331" s="6">
        <f>IF(P1331=1, SUM($P$1:P1331))</f>
        <v>714</v>
      </c>
    </row>
    <row r="1332" spans="1:19" x14ac:dyDescent="0.2">
      <c r="A1332" s="6">
        <v>1362</v>
      </c>
      <c r="B1332" s="6" t="s">
        <v>1151</v>
      </c>
      <c r="C1332" s="6" t="s">
        <v>7573</v>
      </c>
      <c r="D1332" s="6" t="s">
        <v>1152</v>
      </c>
      <c r="E1332" s="6" t="s">
        <v>1082</v>
      </c>
      <c r="F1332" s="6">
        <v>33034</v>
      </c>
      <c r="G1332" s="6">
        <v>3052422443</v>
      </c>
      <c r="H1332" s="6" t="s">
        <v>7574</v>
      </c>
      <c r="I1332" s="6" t="s">
        <v>16222</v>
      </c>
      <c r="J1332" s="6">
        <v>0</v>
      </c>
      <c r="K1332" s="6" t="s">
        <v>8653</v>
      </c>
      <c r="L1332" s="6" t="s">
        <v>8975</v>
      </c>
      <c r="M1332" s="6">
        <v>0</v>
      </c>
      <c r="N1332" s="6" t="s">
        <v>8972</v>
      </c>
      <c r="O1332" s="2">
        <f>MATCH(A1332, 'combined matches'!A$1:A$4986,0)</f>
        <v>686</v>
      </c>
      <c r="P1332" s="6">
        <f t="shared" si="60"/>
        <v>0</v>
      </c>
      <c r="Q1332" s="6" t="b">
        <f t="shared" si="61"/>
        <v>0</v>
      </c>
      <c r="R1332" s="6" t="b">
        <f t="shared" si="62"/>
        <v>0</v>
      </c>
      <c r="S1332" s="6" t="b">
        <f>IF(P1332=1, SUM($P$1:P1332))</f>
        <v>0</v>
      </c>
    </row>
    <row r="1333" spans="1:19" x14ac:dyDescent="0.2">
      <c r="A1333" s="6">
        <v>1363</v>
      </c>
      <c r="B1333" s="6" t="s">
        <v>7398</v>
      </c>
      <c r="C1333" s="6" t="s">
        <v>1146</v>
      </c>
      <c r="D1333" s="6" t="s">
        <v>1147</v>
      </c>
      <c r="E1333" s="6" t="s">
        <v>1082</v>
      </c>
      <c r="F1333" s="6">
        <v>32796</v>
      </c>
      <c r="G1333" s="6">
        <v>3213832795</v>
      </c>
      <c r="H1333" s="6" t="s">
        <v>7905</v>
      </c>
      <c r="I1333" s="6" t="s">
        <v>9172</v>
      </c>
      <c r="J1333" s="6">
        <v>0</v>
      </c>
      <c r="K1333" s="6" t="s">
        <v>8653</v>
      </c>
      <c r="L1333" s="6" t="s">
        <v>8979</v>
      </c>
      <c r="M1333" s="6">
        <v>0</v>
      </c>
      <c r="N1333" s="6" t="s">
        <v>8972</v>
      </c>
      <c r="O1333" s="2">
        <f>MATCH(A1333, 'combined matches'!A$1:A$4986,0)</f>
        <v>679</v>
      </c>
      <c r="P1333" s="6">
        <f t="shared" si="60"/>
        <v>0</v>
      </c>
      <c r="Q1333" s="6" t="b">
        <f t="shared" si="61"/>
        <v>0</v>
      </c>
      <c r="R1333" s="6" t="b">
        <f t="shared" si="62"/>
        <v>0</v>
      </c>
      <c r="S1333" s="6" t="b">
        <f>IF(P1333=1, SUM($P$1:P1333))</f>
        <v>0</v>
      </c>
    </row>
    <row r="1334" spans="1:19" x14ac:dyDescent="0.2">
      <c r="A1334" s="6">
        <v>1364</v>
      </c>
      <c r="B1334" s="6" t="s">
        <v>7399</v>
      </c>
      <c r="C1334" s="6" t="s">
        <v>1149</v>
      </c>
      <c r="D1334" s="6" t="s">
        <v>1150</v>
      </c>
      <c r="E1334" s="6" t="s">
        <v>1082</v>
      </c>
      <c r="F1334" s="6">
        <v>32901</v>
      </c>
      <c r="G1334" s="6">
        <v>3217262928</v>
      </c>
      <c r="H1334" s="6" t="s">
        <v>1149</v>
      </c>
      <c r="I1334" s="6" t="s">
        <v>9173</v>
      </c>
      <c r="J1334" s="6">
        <v>0</v>
      </c>
      <c r="K1334" s="6" t="s">
        <v>8653</v>
      </c>
      <c r="L1334" s="6" t="s">
        <v>8975</v>
      </c>
      <c r="M1334" s="6">
        <v>0</v>
      </c>
      <c r="N1334" s="6" t="s">
        <v>8972</v>
      </c>
      <c r="O1334" s="2">
        <f>MATCH(A1334, 'combined matches'!A$1:A$4986,0)</f>
        <v>680</v>
      </c>
      <c r="P1334" s="6">
        <f t="shared" si="60"/>
        <v>0</v>
      </c>
      <c r="Q1334" s="6" t="b">
        <f t="shared" si="61"/>
        <v>0</v>
      </c>
      <c r="R1334" s="6" t="b">
        <f t="shared" si="62"/>
        <v>0</v>
      </c>
      <c r="S1334" s="6" t="b">
        <f>IF(P1334=1, SUM($P$1:P1334))</f>
        <v>0</v>
      </c>
    </row>
    <row r="1335" spans="1:19" x14ac:dyDescent="0.2">
      <c r="A1335" s="6">
        <v>1365</v>
      </c>
      <c r="B1335" s="6" t="s">
        <v>1153</v>
      </c>
      <c r="C1335" s="6" t="s">
        <v>7452</v>
      </c>
      <c r="D1335" s="6" t="s">
        <v>5380</v>
      </c>
      <c r="E1335" s="6" t="s">
        <v>1082</v>
      </c>
      <c r="F1335" s="6">
        <v>32940</v>
      </c>
      <c r="G1335" s="6">
        <v>3216395800</v>
      </c>
      <c r="H1335" s="6" t="s">
        <v>7452</v>
      </c>
      <c r="I1335" s="6" t="s">
        <v>9174</v>
      </c>
      <c r="J1335" s="6">
        <v>0</v>
      </c>
      <c r="K1335" s="6" t="s">
        <v>8653</v>
      </c>
      <c r="L1335" s="6" t="s">
        <v>8975</v>
      </c>
      <c r="M1335" s="6">
        <v>0</v>
      </c>
      <c r="N1335" s="6" t="s">
        <v>8972</v>
      </c>
      <c r="O1335" s="2">
        <f>MATCH(A1335, 'combined matches'!A$1:A$4986,0)</f>
        <v>683</v>
      </c>
      <c r="P1335" s="6">
        <f t="shared" si="60"/>
        <v>0</v>
      </c>
      <c r="Q1335" s="6" t="b">
        <f t="shared" si="61"/>
        <v>0</v>
      </c>
      <c r="R1335" s="6" t="b">
        <f t="shared" si="62"/>
        <v>0</v>
      </c>
      <c r="S1335" s="6" t="b">
        <f>IF(P1335=1, SUM($P$1:P1335))</f>
        <v>0</v>
      </c>
    </row>
    <row r="1336" spans="1:19" x14ac:dyDescent="0.2">
      <c r="A1336" s="6">
        <v>1366</v>
      </c>
      <c r="B1336" s="6" t="s">
        <v>1154</v>
      </c>
      <c r="C1336" s="6" t="s">
        <v>7568</v>
      </c>
      <c r="D1336" s="6" t="s">
        <v>1087</v>
      </c>
      <c r="E1336" s="6" t="s">
        <v>1082</v>
      </c>
      <c r="F1336" s="6">
        <v>32641</v>
      </c>
      <c r="G1336" s="6">
        <v>3523347900</v>
      </c>
      <c r="H1336" s="6" t="s">
        <v>11775</v>
      </c>
      <c r="I1336" s="6" t="s">
        <v>9175</v>
      </c>
      <c r="J1336" s="6">
        <v>0</v>
      </c>
      <c r="K1336" s="6" t="s">
        <v>8653</v>
      </c>
      <c r="L1336" s="6" t="s">
        <v>8975</v>
      </c>
      <c r="M1336" s="6">
        <v>0</v>
      </c>
      <c r="N1336" s="6" t="s">
        <v>8972</v>
      </c>
      <c r="O1336" s="2">
        <f>MATCH(A1336, 'combined matches'!A$1:A$4986,0)</f>
        <v>676</v>
      </c>
      <c r="P1336" s="6">
        <f t="shared" si="60"/>
        <v>0</v>
      </c>
      <c r="Q1336" s="6" t="b">
        <f t="shared" si="61"/>
        <v>0</v>
      </c>
      <c r="R1336" s="6" t="b">
        <f t="shared" si="62"/>
        <v>0</v>
      </c>
      <c r="S1336" s="6" t="b">
        <f>IF(P1336=1, SUM($P$1:P1336))</f>
        <v>0</v>
      </c>
    </row>
    <row r="1337" spans="1:19" x14ac:dyDescent="0.2">
      <c r="A1337" s="6">
        <v>1367</v>
      </c>
      <c r="B1337" s="6" t="s">
        <v>1155</v>
      </c>
      <c r="C1337" s="6" t="s">
        <v>1156</v>
      </c>
      <c r="D1337" s="6" t="s">
        <v>1081</v>
      </c>
      <c r="E1337" s="6" t="s">
        <v>1082</v>
      </c>
      <c r="F1337" s="6">
        <v>32211</v>
      </c>
      <c r="G1337" s="6">
        <v>9042532763</v>
      </c>
      <c r="H1337" s="6" t="s">
        <v>6557</v>
      </c>
      <c r="I1337" s="6" t="s">
        <v>16223</v>
      </c>
      <c r="J1337" s="6">
        <v>0</v>
      </c>
      <c r="K1337" s="6" t="s">
        <v>8653</v>
      </c>
      <c r="L1337" s="6" t="s">
        <v>8975</v>
      </c>
      <c r="M1337" s="6">
        <v>0</v>
      </c>
      <c r="N1337" s="6" t="s">
        <v>8972</v>
      </c>
      <c r="O1337" s="2">
        <f>MATCH(A1337, 'combined matches'!A$1:A$4986,0)</f>
        <v>689</v>
      </c>
      <c r="P1337" s="6">
        <f t="shared" si="60"/>
        <v>0</v>
      </c>
      <c r="Q1337" s="6" t="b">
        <f t="shared" si="61"/>
        <v>0</v>
      </c>
      <c r="R1337" s="6" t="b">
        <f t="shared" si="62"/>
        <v>0</v>
      </c>
      <c r="S1337" s="6" t="b">
        <f>IF(P1337=1, SUM($P$1:P1337))</f>
        <v>0</v>
      </c>
    </row>
    <row r="1338" spans="1:19" x14ac:dyDescent="0.2">
      <c r="A1338" s="6">
        <v>1368</v>
      </c>
      <c r="B1338" s="6" t="s">
        <v>1157</v>
      </c>
      <c r="C1338" s="6" t="s">
        <v>1158</v>
      </c>
      <c r="D1338" s="6" t="s">
        <v>1159</v>
      </c>
      <c r="E1338" s="6" t="s">
        <v>1082</v>
      </c>
      <c r="F1338" s="6">
        <v>33611</v>
      </c>
      <c r="G1338" s="6">
        <v>8137121929</v>
      </c>
      <c r="H1338" s="6" t="s">
        <v>1158</v>
      </c>
      <c r="I1338" s="6" t="s">
        <v>16224</v>
      </c>
      <c r="J1338" s="6">
        <v>0</v>
      </c>
      <c r="K1338" s="6" t="s">
        <v>8653</v>
      </c>
      <c r="L1338" s="6" t="s">
        <v>8975</v>
      </c>
      <c r="M1338" s="6">
        <v>0</v>
      </c>
      <c r="N1338" s="6" t="s">
        <v>8972</v>
      </c>
      <c r="O1338" s="2">
        <f>MATCH(A1338, 'combined matches'!A$1:A$4986,0)</f>
        <v>701</v>
      </c>
      <c r="P1338" s="6">
        <f t="shared" si="60"/>
        <v>0</v>
      </c>
      <c r="Q1338" s="6" t="b">
        <f t="shared" si="61"/>
        <v>0</v>
      </c>
      <c r="R1338" s="6" t="b">
        <f t="shared" si="62"/>
        <v>0</v>
      </c>
      <c r="S1338" s="6" t="b">
        <f>IF(P1338=1, SUM($P$1:P1338))</f>
        <v>0</v>
      </c>
    </row>
    <row r="1339" spans="1:19" x14ac:dyDescent="0.2">
      <c r="A1339" s="6">
        <v>1369</v>
      </c>
      <c r="B1339" s="6" t="s">
        <v>1160</v>
      </c>
      <c r="C1339" s="6" t="s">
        <v>1161</v>
      </c>
      <c r="D1339" s="6" t="s">
        <v>1159</v>
      </c>
      <c r="E1339" s="6" t="s">
        <v>1082</v>
      </c>
      <c r="F1339" s="6">
        <v>33604</v>
      </c>
      <c r="G1339" s="6">
        <v>8137121930</v>
      </c>
      <c r="H1339" s="6" t="s">
        <v>11494</v>
      </c>
      <c r="I1339" s="6" t="s">
        <v>16225</v>
      </c>
      <c r="J1339" s="6">
        <v>0</v>
      </c>
      <c r="K1339" s="6" t="s">
        <v>8653</v>
      </c>
      <c r="L1339" s="6" t="s">
        <v>8975</v>
      </c>
      <c r="M1339" s="6">
        <v>1</v>
      </c>
      <c r="N1339" s="6" t="s">
        <v>8972</v>
      </c>
      <c r="O1339" s="2">
        <f>MATCH(A1339, 'combined matches'!A$1:A$4986,0)</f>
        <v>699</v>
      </c>
      <c r="P1339" s="6">
        <f t="shared" si="60"/>
        <v>0</v>
      </c>
      <c r="Q1339" s="6" t="b">
        <f t="shared" si="61"/>
        <v>0</v>
      </c>
      <c r="R1339" s="6" t="b">
        <f t="shared" si="62"/>
        <v>0</v>
      </c>
      <c r="S1339" s="6" t="b">
        <f>IF(P1339=1, SUM($P$1:P1339))</f>
        <v>0</v>
      </c>
    </row>
    <row r="1340" spans="1:19" x14ac:dyDescent="0.2">
      <c r="A1340" s="6">
        <v>1370</v>
      </c>
      <c r="B1340" s="6" t="s">
        <v>1162</v>
      </c>
      <c r="C1340" s="6" t="s">
        <v>7569</v>
      </c>
      <c r="D1340" s="6" t="s">
        <v>1163</v>
      </c>
      <c r="E1340" s="6" t="s">
        <v>1082</v>
      </c>
      <c r="F1340" s="6">
        <v>32615</v>
      </c>
      <c r="G1340" s="6">
        <v>3864622542</v>
      </c>
      <c r="H1340" s="6" t="s">
        <v>7570</v>
      </c>
      <c r="I1340" s="6" t="s">
        <v>16226</v>
      </c>
      <c r="J1340" s="6">
        <v>0</v>
      </c>
      <c r="K1340" s="6" t="s">
        <v>8653</v>
      </c>
      <c r="L1340" s="6" t="s">
        <v>8975</v>
      </c>
      <c r="M1340" s="6">
        <v>0</v>
      </c>
      <c r="N1340" s="6" t="s">
        <v>8972</v>
      </c>
      <c r="O1340" s="2">
        <f>MATCH(A1340, 'combined matches'!A$1:A$4986,0)</f>
        <v>677</v>
      </c>
      <c r="P1340" s="6">
        <f t="shared" si="60"/>
        <v>0</v>
      </c>
      <c r="Q1340" s="6" t="b">
        <f t="shared" si="61"/>
        <v>0</v>
      </c>
      <c r="R1340" s="6" t="b">
        <f t="shared" si="62"/>
        <v>0</v>
      </c>
      <c r="S1340" s="6" t="b">
        <f>IF(P1340=1, SUM($P$1:P1340))</f>
        <v>0</v>
      </c>
    </row>
    <row r="1341" spans="1:19" x14ac:dyDescent="0.2">
      <c r="A1341" s="6">
        <v>1371</v>
      </c>
      <c r="B1341" s="6" t="s">
        <v>1164</v>
      </c>
      <c r="C1341" s="6" t="s">
        <v>1165</v>
      </c>
      <c r="D1341" s="6" t="s">
        <v>1166</v>
      </c>
      <c r="E1341" s="6" t="s">
        <v>1082</v>
      </c>
      <c r="F1341" s="6">
        <v>32784</v>
      </c>
      <c r="G1341" s="6">
        <v>3527715500</v>
      </c>
      <c r="H1341" s="6" t="s">
        <v>1165</v>
      </c>
      <c r="I1341" s="6" t="s">
        <v>9176</v>
      </c>
      <c r="J1341" s="6">
        <v>0</v>
      </c>
      <c r="K1341" s="6" t="s">
        <v>8653</v>
      </c>
      <c r="L1341" s="6" t="s">
        <v>8975</v>
      </c>
      <c r="M1341" s="6">
        <v>0</v>
      </c>
      <c r="N1341" s="6" t="s">
        <v>8972</v>
      </c>
      <c r="O1341" s="2">
        <f>MATCH(A1341, 'combined matches'!A$1:A$4986,0)</f>
        <v>705</v>
      </c>
      <c r="P1341" s="6">
        <f t="shared" si="60"/>
        <v>0</v>
      </c>
      <c r="Q1341" s="6" t="b">
        <f t="shared" si="61"/>
        <v>0</v>
      </c>
      <c r="R1341" s="6" t="b">
        <f t="shared" si="62"/>
        <v>0</v>
      </c>
      <c r="S1341" s="6" t="b">
        <f>IF(P1341=1, SUM($P$1:P1341))</f>
        <v>0</v>
      </c>
    </row>
    <row r="1342" spans="1:19" x14ac:dyDescent="0.2">
      <c r="A1342" s="6">
        <v>1372</v>
      </c>
      <c r="B1342" s="6" t="s">
        <v>1167</v>
      </c>
      <c r="C1342" s="6" t="s">
        <v>1168</v>
      </c>
      <c r="D1342" s="6" t="s">
        <v>1169</v>
      </c>
      <c r="E1342" s="6" t="s">
        <v>1082</v>
      </c>
      <c r="F1342" s="6">
        <v>33404</v>
      </c>
      <c r="G1342" s="6">
        <v>5615476800</v>
      </c>
      <c r="H1342" s="6" t="s">
        <v>7906</v>
      </c>
      <c r="I1342" s="6" t="s">
        <v>16227</v>
      </c>
      <c r="J1342" s="6">
        <v>0</v>
      </c>
      <c r="K1342" s="6" t="s">
        <v>8653</v>
      </c>
      <c r="L1342" s="6" t="s">
        <v>8975</v>
      </c>
      <c r="M1342" s="6">
        <v>0</v>
      </c>
      <c r="N1342" s="6" t="s">
        <v>8972</v>
      </c>
      <c r="O1342" s="2">
        <f>MATCH(A1342, 'combined matches'!A$1:A$4986,0)</f>
        <v>712</v>
      </c>
      <c r="P1342" s="6">
        <f t="shared" si="60"/>
        <v>0</v>
      </c>
      <c r="Q1342" s="6" t="b">
        <f t="shared" si="61"/>
        <v>0</v>
      </c>
      <c r="R1342" s="6" t="b">
        <f t="shared" si="62"/>
        <v>0</v>
      </c>
      <c r="S1342" s="6" t="b">
        <f>IF(P1342=1, SUM($P$1:P1342))</f>
        <v>0</v>
      </c>
    </row>
    <row r="1343" spans="1:19" x14ac:dyDescent="0.2">
      <c r="A1343" s="6">
        <v>1373</v>
      </c>
      <c r="B1343" s="6" t="s">
        <v>1170</v>
      </c>
      <c r="C1343" s="6" t="s">
        <v>1171</v>
      </c>
      <c r="D1343" s="6" t="s">
        <v>1172</v>
      </c>
      <c r="E1343" s="6" t="s">
        <v>1082</v>
      </c>
      <c r="F1343" s="6">
        <v>33458</v>
      </c>
      <c r="G1343" s="6">
        <v>5615476800</v>
      </c>
      <c r="H1343" s="6" t="s">
        <v>1171</v>
      </c>
      <c r="I1343" s="6" t="s">
        <v>16228</v>
      </c>
      <c r="J1343" s="6">
        <v>0</v>
      </c>
      <c r="K1343" s="6" t="s">
        <v>8653</v>
      </c>
      <c r="L1343" s="6" t="s">
        <v>8975</v>
      </c>
      <c r="M1343" s="6">
        <v>0</v>
      </c>
      <c r="N1343" s="6" t="s">
        <v>8972</v>
      </c>
      <c r="O1343" s="2">
        <f>MATCH(A1343, 'combined matches'!A$1:A$4986,0)</f>
        <v>711</v>
      </c>
      <c r="P1343" s="6">
        <f t="shared" si="60"/>
        <v>0</v>
      </c>
      <c r="Q1343" s="6" t="b">
        <f t="shared" si="61"/>
        <v>0</v>
      </c>
      <c r="R1343" s="6" t="b">
        <f t="shared" si="62"/>
        <v>0</v>
      </c>
      <c r="S1343" s="6" t="b">
        <f>IF(P1343=1, SUM($P$1:P1343))</f>
        <v>0</v>
      </c>
    </row>
    <row r="1344" spans="1:19" x14ac:dyDescent="0.2">
      <c r="A1344" s="6">
        <v>1374</v>
      </c>
      <c r="B1344" s="6" t="s">
        <v>16229</v>
      </c>
      <c r="C1344" s="6" t="s">
        <v>16230</v>
      </c>
      <c r="D1344" s="6" t="s">
        <v>13269</v>
      </c>
      <c r="E1344" s="6" t="s">
        <v>1082</v>
      </c>
      <c r="F1344" s="6">
        <v>33414</v>
      </c>
      <c r="G1344" s="6">
        <v>5615476800</v>
      </c>
      <c r="H1344" s="6" t="s">
        <v>16230</v>
      </c>
      <c r="I1344" s="6" t="s">
        <v>16231</v>
      </c>
      <c r="J1344" s="6">
        <v>0</v>
      </c>
      <c r="K1344" s="6" t="s">
        <v>8653</v>
      </c>
      <c r="L1344" s="6" t="s">
        <v>8982</v>
      </c>
      <c r="M1344" s="6">
        <v>0</v>
      </c>
      <c r="N1344" s="6" t="s">
        <v>8972</v>
      </c>
      <c r="O1344" s="2" t="e">
        <f>MATCH(A1344, 'combined matches'!A$1:A$4986,0)</f>
        <v>#N/A</v>
      </c>
      <c r="P1344" s="6">
        <f t="shared" si="60"/>
        <v>1</v>
      </c>
      <c r="Q1344" s="6">
        <f t="shared" si="61"/>
        <v>1</v>
      </c>
      <c r="R1344" s="6" t="b">
        <f t="shared" si="62"/>
        <v>0</v>
      </c>
      <c r="S1344" s="6">
        <f>IF(P1344=1, SUM($P$1:P1344))</f>
        <v>715</v>
      </c>
    </row>
    <row r="1345" spans="1:19" x14ac:dyDescent="0.2">
      <c r="A1345" s="6">
        <v>1375</v>
      </c>
      <c r="B1345" s="6" t="s">
        <v>1173</v>
      </c>
      <c r="C1345" s="6" t="s">
        <v>1174</v>
      </c>
      <c r="D1345" s="6" t="s">
        <v>1175</v>
      </c>
      <c r="E1345" s="6" t="s">
        <v>1082</v>
      </c>
      <c r="F1345" s="6">
        <v>33844</v>
      </c>
      <c r="G1345" s="6">
        <v>8634213204</v>
      </c>
      <c r="H1345" s="6" t="s">
        <v>7907</v>
      </c>
      <c r="I1345" s="6" t="s">
        <v>9177</v>
      </c>
      <c r="J1345" s="6">
        <v>0</v>
      </c>
      <c r="K1345" s="6" t="s">
        <v>8653</v>
      </c>
      <c r="L1345" s="6" t="s">
        <v>8975</v>
      </c>
      <c r="M1345" s="6">
        <v>0</v>
      </c>
      <c r="N1345" s="6" t="s">
        <v>8972</v>
      </c>
      <c r="O1345" s="2">
        <f>MATCH(A1345, 'combined matches'!A$1:A$4986,0)</f>
        <v>714</v>
      </c>
      <c r="P1345" s="6">
        <f t="shared" si="60"/>
        <v>0</v>
      </c>
      <c r="Q1345" s="6" t="b">
        <f t="shared" si="61"/>
        <v>0</v>
      </c>
      <c r="R1345" s="6" t="b">
        <f t="shared" si="62"/>
        <v>0</v>
      </c>
      <c r="S1345" s="6" t="b">
        <f>IF(P1345=1, SUM($P$1:P1345))</f>
        <v>0</v>
      </c>
    </row>
    <row r="1346" spans="1:19" x14ac:dyDescent="0.2">
      <c r="A1346" s="6">
        <v>1376</v>
      </c>
      <c r="B1346" s="6" t="s">
        <v>16232</v>
      </c>
      <c r="C1346" s="6" t="s">
        <v>16233</v>
      </c>
      <c r="D1346" s="6" t="s">
        <v>1176</v>
      </c>
      <c r="E1346" s="6" t="s">
        <v>1082</v>
      </c>
      <c r="F1346" s="6">
        <v>32565</v>
      </c>
      <c r="G1346" s="6">
        <v>8506754211</v>
      </c>
      <c r="H1346" s="6" t="s">
        <v>16233</v>
      </c>
      <c r="I1346" s="6" t="s">
        <v>16234</v>
      </c>
      <c r="J1346" s="6">
        <v>0</v>
      </c>
      <c r="K1346" s="6" t="s">
        <v>8653</v>
      </c>
      <c r="L1346" s="6" t="s">
        <v>8975</v>
      </c>
      <c r="M1346" s="6">
        <v>0</v>
      </c>
      <c r="N1346" s="6" t="s">
        <v>8972</v>
      </c>
      <c r="O1346" s="2" t="e">
        <f>MATCH(A1346, 'combined matches'!A$1:A$4986,0)</f>
        <v>#N/A</v>
      </c>
      <c r="P1346" s="6">
        <f t="shared" ref="P1346:P1409" si="63">IF(ISNA(O1346),1,0)</f>
        <v>1</v>
      </c>
      <c r="Q1346" s="6">
        <f t="shared" si="61"/>
        <v>1</v>
      </c>
      <c r="R1346" s="6" t="b">
        <f t="shared" si="62"/>
        <v>0</v>
      </c>
      <c r="S1346" s="6">
        <f>IF(P1346=1, SUM($P$1:P1346))</f>
        <v>716</v>
      </c>
    </row>
    <row r="1347" spans="1:19" x14ac:dyDescent="0.2">
      <c r="A1347" s="6">
        <v>1377</v>
      </c>
      <c r="B1347" s="6" t="s">
        <v>1177</v>
      </c>
      <c r="C1347" s="6" t="s">
        <v>1178</v>
      </c>
      <c r="D1347" s="6" t="s">
        <v>1179</v>
      </c>
      <c r="E1347" s="6" t="s">
        <v>1082</v>
      </c>
      <c r="F1347" s="6">
        <v>34758</v>
      </c>
      <c r="G1347" s="6">
        <v>4078460900</v>
      </c>
      <c r="H1347" s="6" t="s">
        <v>6559</v>
      </c>
      <c r="I1347" s="6" t="s">
        <v>16235</v>
      </c>
      <c r="J1347" s="6">
        <v>0</v>
      </c>
      <c r="K1347" s="6" t="s">
        <v>8653</v>
      </c>
      <c r="L1347" s="6" t="s">
        <v>8975</v>
      </c>
      <c r="M1347" s="6">
        <v>1</v>
      </c>
      <c r="N1347" s="6" t="s">
        <v>8972</v>
      </c>
      <c r="O1347" s="2">
        <f>MATCH(A1347, 'combined matches'!A$1:A$4986,0)</f>
        <v>836</v>
      </c>
      <c r="P1347" s="6">
        <f t="shared" si="63"/>
        <v>0</v>
      </c>
      <c r="Q1347" s="6" t="b">
        <f t="shared" ref="Q1347:Q1410" si="64">IF(P1347=1,IF(N1347="service site", 1, 0))</f>
        <v>0</v>
      </c>
      <c r="R1347" s="6" t="b">
        <f t="shared" ref="R1347:R1410" si="65">IF(Q1347=0, IF(K1347=K1348, 0, 1))</f>
        <v>0</v>
      </c>
      <c r="S1347" s="6" t="b">
        <f>IF(P1347=1, SUM($P$1:P1347))</f>
        <v>0</v>
      </c>
    </row>
    <row r="1348" spans="1:19" x14ac:dyDescent="0.2">
      <c r="A1348" s="6">
        <v>1378</v>
      </c>
      <c r="B1348" s="6" t="s">
        <v>7400</v>
      </c>
      <c r="C1348" s="6" t="s">
        <v>1180</v>
      </c>
      <c r="D1348" s="6" t="s">
        <v>1179</v>
      </c>
      <c r="E1348" s="6" t="s">
        <v>1082</v>
      </c>
      <c r="F1348" s="6">
        <v>34744</v>
      </c>
      <c r="G1348" s="6">
        <v>4073432149</v>
      </c>
      <c r="H1348" s="6" t="s">
        <v>1180</v>
      </c>
      <c r="I1348" s="6" t="s">
        <v>9178</v>
      </c>
      <c r="J1348" s="6">
        <v>0</v>
      </c>
      <c r="K1348" s="6" t="s">
        <v>8653</v>
      </c>
      <c r="L1348" s="6" t="s">
        <v>8973</v>
      </c>
      <c r="M1348" s="6">
        <v>1</v>
      </c>
      <c r="N1348" s="6" t="s">
        <v>8972</v>
      </c>
      <c r="O1348" s="2">
        <f>MATCH(A1348, 'combined matches'!A$1:A$4986,0)</f>
        <v>839</v>
      </c>
      <c r="P1348" s="6">
        <f t="shared" si="63"/>
        <v>0</v>
      </c>
      <c r="Q1348" s="6" t="b">
        <f t="shared" si="64"/>
        <v>0</v>
      </c>
      <c r="R1348" s="6" t="b">
        <f t="shared" si="65"/>
        <v>0</v>
      </c>
      <c r="S1348" s="6" t="b">
        <f>IF(P1348=1, SUM($P$1:P1348))</f>
        <v>0</v>
      </c>
    </row>
    <row r="1349" spans="1:19" x14ac:dyDescent="0.2">
      <c r="A1349" s="6">
        <v>1379</v>
      </c>
      <c r="B1349" s="6" t="s">
        <v>1181</v>
      </c>
      <c r="C1349" s="6" t="s">
        <v>1182</v>
      </c>
      <c r="D1349" s="6" t="s">
        <v>1179</v>
      </c>
      <c r="E1349" s="6" t="s">
        <v>1082</v>
      </c>
      <c r="F1349" s="6">
        <v>34744</v>
      </c>
      <c r="G1349" s="6">
        <v>4073432148</v>
      </c>
      <c r="H1349" s="6" t="s">
        <v>6560</v>
      </c>
      <c r="I1349" s="6" t="s">
        <v>16236</v>
      </c>
      <c r="J1349" s="6">
        <v>0</v>
      </c>
      <c r="K1349" s="6" t="s">
        <v>8653</v>
      </c>
      <c r="L1349" s="6" t="s">
        <v>8975</v>
      </c>
      <c r="M1349" s="6">
        <v>1</v>
      </c>
      <c r="N1349" s="6" t="s">
        <v>8972</v>
      </c>
      <c r="O1349" s="2">
        <f>MATCH(A1349, 'combined matches'!A$1:A$4986,0)</f>
        <v>835</v>
      </c>
      <c r="P1349" s="6">
        <f t="shared" si="63"/>
        <v>0</v>
      </c>
      <c r="Q1349" s="6" t="b">
        <f t="shared" si="64"/>
        <v>0</v>
      </c>
      <c r="R1349" s="6" t="b">
        <f t="shared" si="65"/>
        <v>0</v>
      </c>
      <c r="S1349" s="6" t="b">
        <f>IF(P1349=1, SUM($P$1:P1349))</f>
        <v>0</v>
      </c>
    </row>
    <row r="1350" spans="1:19" x14ac:dyDescent="0.2">
      <c r="A1350" s="6">
        <v>1380</v>
      </c>
      <c r="B1350" s="6" t="s">
        <v>16237</v>
      </c>
      <c r="C1350" s="6" t="s">
        <v>11500</v>
      </c>
      <c r="D1350" s="6" t="s">
        <v>11501</v>
      </c>
      <c r="E1350" s="6" t="s">
        <v>1082</v>
      </c>
      <c r="F1350" s="6">
        <v>34461</v>
      </c>
      <c r="G1350" s="6">
        <v>3525270068</v>
      </c>
      <c r="H1350" s="6" t="s">
        <v>11500</v>
      </c>
      <c r="I1350" s="6" t="s">
        <v>16238</v>
      </c>
      <c r="J1350" s="6">
        <v>0</v>
      </c>
      <c r="K1350" s="6" t="s">
        <v>8653</v>
      </c>
      <c r="L1350" s="6" t="s">
        <v>8975</v>
      </c>
      <c r="M1350" s="6">
        <v>0</v>
      </c>
      <c r="N1350" s="6" t="s">
        <v>8972</v>
      </c>
      <c r="O1350" s="2" t="e">
        <f>MATCH(A1350, 'combined matches'!A$1:A$4986,0)</f>
        <v>#N/A</v>
      </c>
      <c r="P1350" s="6">
        <f t="shared" si="63"/>
        <v>1</v>
      </c>
      <c r="Q1350" s="6">
        <f t="shared" si="64"/>
        <v>1</v>
      </c>
      <c r="R1350" s="6" t="b">
        <f t="shared" si="65"/>
        <v>0</v>
      </c>
      <c r="S1350" s="6">
        <f>IF(P1350=1, SUM($P$1:P1350))</f>
        <v>717</v>
      </c>
    </row>
    <row r="1351" spans="1:19" x14ac:dyDescent="0.2">
      <c r="A1351" s="6">
        <v>1381</v>
      </c>
      <c r="B1351" s="6" t="s">
        <v>16239</v>
      </c>
      <c r="C1351" s="6" t="s">
        <v>16240</v>
      </c>
      <c r="D1351" s="6" t="s">
        <v>1081</v>
      </c>
      <c r="E1351" s="6" t="s">
        <v>1082</v>
      </c>
      <c r="F1351" s="6">
        <v>32250</v>
      </c>
      <c r="G1351" s="6">
        <v>9042532555</v>
      </c>
      <c r="H1351" s="6" t="s">
        <v>16240</v>
      </c>
      <c r="I1351" s="6" t="s">
        <v>16241</v>
      </c>
      <c r="J1351" s="6">
        <v>0</v>
      </c>
      <c r="K1351" s="6" t="s">
        <v>8653</v>
      </c>
      <c r="L1351" s="6" t="s">
        <v>8975</v>
      </c>
      <c r="M1351" s="6">
        <v>0</v>
      </c>
      <c r="N1351" s="6" t="s">
        <v>8972</v>
      </c>
      <c r="O1351" s="2" t="e">
        <f>MATCH(A1351, 'combined matches'!A$1:A$4986,0)</f>
        <v>#N/A</v>
      </c>
      <c r="P1351" s="6">
        <f t="shared" si="63"/>
        <v>1</v>
      </c>
      <c r="Q1351" s="6">
        <f t="shared" si="64"/>
        <v>1</v>
      </c>
      <c r="R1351" s="6" t="b">
        <f t="shared" si="65"/>
        <v>0</v>
      </c>
      <c r="S1351" s="6">
        <f>IF(P1351=1, SUM($P$1:P1351))</f>
        <v>718</v>
      </c>
    </row>
    <row r="1352" spans="1:19" x14ac:dyDescent="0.2">
      <c r="A1352" s="6">
        <v>1382</v>
      </c>
      <c r="B1352" s="6" t="s">
        <v>1183</v>
      </c>
      <c r="C1352" s="6" t="s">
        <v>1184</v>
      </c>
      <c r="D1352" s="6" t="s">
        <v>1185</v>
      </c>
      <c r="E1352" s="6" t="s">
        <v>1082</v>
      </c>
      <c r="F1352" s="6">
        <v>34237</v>
      </c>
      <c r="G1352" s="6">
        <v>9418615000</v>
      </c>
      <c r="H1352" s="6" t="s">
        <v>1184</v>
      </c>
      <c r="I1352" s="6" t="s">
        <v>9179</v>
      </c>
      <c r="J1352" s="6">
        <v>0</v>
      </c>
      <c r="K1352" s="6" t="s">
        <v>8653</v>
      </c>
      <c r="L1352" s="6" t="s">
        <v>8975</v>
      </c>
      <c r="M1352" s="6">
        <v>1</v>
      </c>
      <c r="N1352" s="6" t="s">
        <v>8972</v>
      </c>
      <c r="O1352" s="2">
        <f>MATCH(A1352, 'combined matches'!A$1:A$4986,0)</f>
        <v>717</v>
      </c>
      <c r="P1352" s="6">
        <f t="shared" si="63"/>
        <v>0</v>
      </c>
      <c r="Q1352" s="6" t="b">
        <f t="shared" si="64"/>
        <v>0</v>
      </c>
      <c r="R1352" s="6" t="b">
        <f t="shared" si="65"/>
        <v>0</v>
      </c>
      <c r="S1352" s="6" t="b">
        <f>IF(P1352=1, SUM($P$1:P1352))</f>
        <v>0</v>
      </c>
    </row>
    <row r="1353" spans="1:19" x14ac:dyDescent="0.2">
      <c r="A1353" s="6">
        <v>1383</v>
      </c>
      <c r="B1353" s="6" t="s">
        <v>1186</v>
      </c>
      <c r="C1353" s="6" t="s">
        <v>11587</v>
      </c>
      <c r="D1353" s="6" t="s">
        <v>198</v>
      </c>
      <c r="E1353" s="6" t="s">
        <v>1082</v>
      </c>
      <c r="F1353" s="6">
        <v>32344</v>
      </c>
      <c r="G1353" s="6">
        <v>8503420170</v>
      </c>
      <c r="H1353" s="6" t="s">
        <v>11587</v>
      </c>
      <c r="I1353" s="6" t="s">
        <v>16242</v>
      </c>
      <c r="J1353" s="6">
        <v>0</v>
      </c>
      <c r="K1353" s="6" t="s">
        <v>8653</v>
      </c>
      <c r="L1353" s="6" t="s">
        <v>8975</v>
      </c>
      <c r="M1353" s="6">
        <v>0</v>
      </c>
      <c r="N1353" s="6" t="s">
        <v>8972</v>
      </c>
      <c r="O1353" s="2">
        <f>MATCH(A1353, 'combined matches'!A$1:A$4986,0)</f>
        <v>769</v>
      </c>
      <c r="P1353" s="6">
        <f t="shared" si="63"/>
        <v>0</v>
      </c>
      <c r="Q1353" s="6" t="b">
        <f t="shared" si="64"/>
        <v>0</v>
      </c>
      <c r="R1353" s="6" t="b">
        <f t="shared" si="65"/>
        <v>0</v>
      </c>
      <c r="S1353" s="6" t="b">
        <f>IF(P1353=1, SUM($P$1:P1353))</f>
        <v>0</v>
      </c>
    </row>
    <row r="1354" spans="1:19" x14ac:dyDescent="0.2">
      <c r="A1354" s="6">
        <v>1384</v>
      </c>
      <c r="B1354" s="6" t="s">
        <v>13317</v>
      </c>
      <c r="C1354" s="6" t="s">
        <v>11632</v>
      </c>
      <c r="D1354" s="6" t="s">
        <v>11634</v>
      </c>
      <c r="E1354" s="6" t="s">
        <v>1082</v>
      </c>
      <c r="F1354" s="6">
        <v>32548</v>
      </c>
      <c r="G1354" s="6">
        <v>8508339240</v>
      </c>
      <c r="H1354" s="6" t="s">
        <v>11633</v>
      </c>
      <c r="I1354" s="6" t="s">
        <v>16243</v>
      </c>
      <c r="J1354" s="6">
        <v>0</v>
      </c>
      <c r="K1354" s="6" t="s">
        <v>8653</v>
      </c>
      <c r="L1354" s="6" t="s">
        <v>8975</v>
      </c>
      <c r="M1354" s="6">
        <v>0</v>
      </c>
      <c r="N1354" s="6" t="s">
        <v>8972</v>
      </c>
      <c r="O1354" s="2">
        <f>MATCH(A1354, 'combined matches'!A$1:A$4986,0)</f>
        <v>793</v>
      </c>
      <c r="P1354" s="6">
        <f t="shared" si="63"/>
        <v>0</v>
      </c>
      <c r="Q1354" s="6" t="b">
        <f t="shared" si="64"/>
        <v>0</v>
      </c>
      <c r="R1354" s="6" t="b">
        <f t="shared" si="65"/>
        <v>0</v>
      </c>
      <c r="S1354" s="6" t="b">
        <f>IF(P1354=1, SUM($P$1:P1354))</f>
        <v>0</v>
      </c>
    </row>
    <row r="1355" spans="1:19" x14ac:dyDescent="0.2">
      <c r="A1355" s="6">
        <v>1385</v>
      </c>
      <c r="B1355" s="6" t="s">
        <v>16244</v>
      </c>
      <c r="C1355" s="6" t="s">
        <v>11649</v>
      </c>
      <c r="D1355" s="6" t="s">
        <v>1179</v>
      </c>
      <c r="E1355" s="6" t="s">
        <v>1082</v>
      </c>
      <c r="F1355" s="6">
        <v>34744</v>
      </c>
      <c r="G1355" s="6">
        <v>4073432047</v>
      </c>
      <c r="H1355" s="6" t="s">
        <v>11649</v>
      </c>
      <c r="I1355" s="6" t="s">
        <v>16245</v>
      </c>
      <c r="J1355" s="6">
        <v>0</v>
      </c>
      <c r="K1355" s="6" t="s">
        <v>8653</v>
      </c>
      <c r="L1355" s="6" t="s">
        <v>8975</v>
      </c>
      <c r="M1355" s="6">
        <v>1</v>
      </c>
      <c r="N1355" s="6" t="s">
        <v>8972</v>
      </c>
      <c r="O1355" s="2" t="e">
        <f>MATCH(A1355, 'combined matches'!A$1:A$4986,0)</f>
        <v>#N/A</v>
      </c>
      <c r="P1355" s="6">
        <f t="shared" si="63"/>
        <v>1</v>
      </c>
      <c r="Q1355" s="6">
        <f t="shared" si="64"/>
        <v>1</v>
      </c>
      <c r="R1355" s="6" t="b">
        <f t="shared" si="65"/>
        <v>0</v>
      </c>
      <c r="S1355" s="6">
        <f>IF(P1355=1, SUM($P$1:P1355))</f>
        <v>719</v>
      </c>
    </row>
    <row r="1356" spans="1:19" x14ac:dyDescent="0.2">
      <c r="A1356" s="6">
        <v>1386</v>
      </c>
      <c r="B1356" s="6" t="s">
        <v>13318</v>
      </c>
      <c r="C1356" s="6" t="s">
        <v>11653</v>
      </c>
      <c r="D1356" s="6" t="s">
        <v>11654</v>
      </c>
      <c r="E1356" s="6" t="s">
        <v>1082</v>
      </c>
      <c r="F1356" s="6">
        <v>34654</v>
      </c>
      <c r="G1356" s="6">
        <v>7278615260</v>
      </c>
      <c r="H1356" s="6" t="s">
        <v>11653</v>
      </c>
      <c r="I1356" s="6" t="s">
        <v>16246</v>
      </c>
      <c r="J1356" s="6">
        <v>0</v>
      </c>
      <c r="K1356" s="6" t="s">
        <v>8653</v>
      </c>
      <c r="L1356" s="6" t="s">
        <v>8975</v>
      </c>
      <c r="M1356" s="6">
        <v>0</v>
      </c>
      <c r="N1356" s="6" t="s">
        <v>8972</v>
      </c>
      <c r="O1356" s="2">
        <f>MATCH(A1356, 'combined matches'!A$1:A$4986,0)</f>
        <v>804</v>
      </c>
      <c r="P1356" s="6">
        <f t="shared" si="63"/>
        <v>0</v>
      </c>
      <c r="Q1356" s="6" t="b">
        <f t="shared" si="64"/>
        <v>0</v>
      </c>
      <c r="R1356" s="6" t="b">
        <f t="shared" si="65"/>
        <v>0</v>
      </c>
      <c r="S1356" s="6" t="b">
        <f>IF(P1356=1, SUM($P$1:P1356))</f>
        <v>0</v>
      </c>
    </row>
    <row r="1357" spans="1:19" x14ac:dyDescent="0.2">
      <c r="A1357" s="6">
        <v>1387</v>
      </c>
      <c r="B1357" s="6" t="s">
        <v>1187</v>
      </c>
      <c r="C1357" s="6" t="s">
        <v>7571</v>
      </c>
      <c r="D1357" s="6" t="s">
        <v>1087</v>
      </c>
      <c r="E1357" s="6" t="s">
        <v>1082</v>
      </c>
      <c r="F1357" s="6">
        <v>32607</v>
      </c>
      <c r="G1357" s="6">
        <v>3523347910</v>
      </c>
      <c r="H1357" s="6" t="s">
        <v>7572</v>
      </c>
      <c r="I1357" s="6" t="s">
        <v>16247</v>
      </c>
      <c r="J1357" s="6">
        <v>0</v>
      </c>
      <c r="K1357" s="6" t="s">
        <v>8653</v>
      </c>
      <c r="L1357" s="6" t="s">
        <v>8975</v>
      </c>
      <c r="M1357" s="6">
        <v>0</v>
      </c>
      <c r="N1357" s="6" t="s">
        <v>8972</v>
      </c>
      <c r="O1357" s="2">
        <f>MATCH(A1357, 'combined matches'!A$1:A$4986,0)</f>
        <v>678</v>
      </c>
      <c r="P1357" s="6">
        <f t="shared" si="63"/>
        <v>0</v>
      </c>
      <c r="Q1357" s="6" t="b">
        <f t="shared" si="64"/>
        <v>0</v>
      </c>
      <c r="R1357" s="6" t="b">
        <f t="shared" si="65"/>
        <v>0</v>
      </c>
      <c r="S1357" s="6" t="b">
        <f>IF(P1357=1, SUM($P$1:P1357))</f>
        <v>0</v>
      </c>
    </row>
    <row r="1358" spans="1:19" s="4" customFormat="1" x14ac:dyDescent="0.2">
      <c r="A1358" s="6">
        <v>1388</v>
      </c>
      <c r="B1358" s="6" t="s">
        <v>16248</v>
      </c>
      <c r="C1358" s="6" t="s">
        <v>16249</v>
      </c>
      <c r="D1358" s="6" t="s">
        <v>1185</v>
      </c>
      <c r="E1358" s="6" t="s">
        <v>1082</v>
      </c>
      <c r="F1358" s="6">
        <v>34234</v>
      </c>
      <c r="G1358" s="6">
        <v>9418611400</v>
      </c>
      <c r="H1358" s="6" t="s">
        <v>16249</v>
      </c>
      <c r="I1358" s="6" t="s">
        <v>16250</v>
      </c>
      <c r="J1358" s="6">
        <v>0</v>
      </c>
      <c r="K1358" s="6" t="s">
        <v>8653</v>
      </c>
      <c r="L1358" s="6" t="s">
        <v>8975</v>
      </c>
      <c r="M1358" s="6">
        <v>1</v>
      </c>
      <c r="N1358" s="6" t="s">
        <v>8972</v>
      </c>
      <c r="O1358" s="2" t="e">
        <f>MATCH(A1358, 'combined matches'!A$1:A$4986,0)</f>
        <v>#N/A</v>
      </c>
      <c r="P1358" s="4">
        <f t="shared" si="63"/>
        <v>1</v>
      </c>
      <c r="Q1358" s="4">
        <f t="shared" si="64"/>
        <v>1</v>
      </c>
      <c r="R1358" s="4" t="b">
        <f t="shared" si="65"/>
        <v>0</v>
      </c>
      <c r="S1358" s="4">
        <f>IF(P1358=1, SUM($P$1:P1358))</f>
        <v>720</v>
      </c>
    </row>
    <row r="1359" spans="1:19" x14ac:dyDescent="0.2">
      <c r="A1359" s="6">
        <v>1389</v>
      </c>
      <c r="B1359" s="6" t="s">
        <v>1188</v>
      </c>
      <c r="C1359" s="6" t="s">
        <v>1189</v>
      </c>
      <c r="D1359" s="6" t="s">
        <v>1121</v>
      </c>
      <c r="E1359" s="6" t="s">
        <v>1082</v>
      </c>
      <c r="F1359" s="6">
        <v>33157</v>
      </c>
      <c r="G1359" s="6">
        <v>3055755044</v>
      </c>
      <c r="H1359" s="6" t="s">
        <v>6561</v>
      </c>
      <c r="I1359" s="6" t="s">
        <v>16251</v>
      </c>
      <c r="J1359" s="6">
        <v>0</v>
      </c>
      <c r="K1359" s="6" t="s">
        <v>8653</v>
      </c>
      <c r="L1359" s="6" t="s">
        <v>8973</v>
      </c>
      <c r="M1359" s="6">
        <v>1</v>
      </c>
      <c r="N1359" s="6" t="s">
        <v>8972</v>
      </c>
      <c r="O1359" s="2">
        <f>MATCH(A1359, 'combined matches'!A$1:A$4986,0)</f>
        <v>688</v>
      </c>
      <c r="P1359" s="6">
        <f t="shared" si="63"/>
        <v>0</v>
      </c>
      <c r="Q1359" s="6" t="b">
        <f t="shared" si="64"/>
        <v>0</v>
      </c>
      <c r="R1359" s="6" t="b">
        <f t="shared" si="65"/>
        <v>0</v>
      </c>
      <c r="S1359" s="6" t="b">
        <f>IF(P1359=1, SUM($P$1:P1359))</f>
        <v>0</v>
      </c>
    </row>
    <row r="1360" spans="1:19" x14ac:dyDescent="0.2">
      <c r="A1360" s="6">
        <v>1390</v>
      </c>
      <c r="B1360" s="6" t="s">
        <v>11770</v>
      </c>
      <c r="C1360" s="6" t="s">
        <v>11771</v>
      </c>
      <c r="D1360" s="6" t="s">
        <v>1101</v>
      </c>
      <c r="E1360" s="6" t="s">
        <v>1082</v>
      </c>
      <c r="F1360" s="6">
        <v>33041</v>
      </c>
      <c r="G1360" s="6">
        <v>3058095280</v>
      </c>
      <c r="H1360" s="6" t="s">
        <v>11771</v>
      </c>
      <c r="I1360" s="6" t="s">
        <v>16252</v>
      </c>
      <c r="J1360" s="6">
        <v>0</v>
      </c>
      <c r="K1360" s="6" t="s">
        <v>8653</v>
      </c>
      <c r="L1360" s="6" t="s">
        <v>8975</v>
      </c>
      <c r="M1360" s="6">
        <v>0</v>
      </c>
      <c r="N1360" s="6" t="s">
        <v>8972</v>
      </c>
      <c r="O1360" s="2">
        <f>MATCH(A1360, 'combined matches'!A$1:A$4986,0)</f>
        <v>790</v>
      </c>
      <c r="P1360" s="6">
        <f t="shared" si="63"/>
        <v>0</v>
      </c>
      <c r="Q1360" s="6" t="b">
        <f t="shared" si="64"/>
        <v>0</v>
      </c>
      <c r="R1360" s="6" t="b">
        <f t="shared" si="65"/>
        <v>0</v>
      </c>
      <c r="S1360" s="6" t="b">
        <f>IF(P1360=1, SUM($P$1:P1360))</f>
        <v>0</v>
      </c>
    </row>
    <row r="1361" spans="1:19" x14ac:dyDescent="0.2">
      <c r="A1361" s="6">
        <v>1391</v>
      </c>
      <c r="B1361" s="6" t="s">
        <v>16253</v>
      </c>
      <c r="C1361" s="6" t="s">
        <v>16254</v>
      </c>
      <c r="D1361" s="6" t="s">
        <v>16255</v>
      </c>
      <c r="E1361" s="6" t="s">
        <v>1082</v>
      </c>
      <c r="F1361" s="6">
        <v>34950</v>
      </c>
      <c r="G1361" s="6">
        <v>7724623945</v>
      </c>
      <c r="H1361" s="6" t="s">
        <v>16256</v>
      </c>
      <c r="I1361" s="6" t="s">
        <v>16257</v>
      </c>
      <c r="J1361" s="6">
        <v>0</v>
      </c>
      <c r="K1361" s="6" t="s">
        <v>8653</v>
      </c>
      <c r="L1361" s="6" t="s">
        <v>8975</v>
      </c>
      <c r="M1361" s="6">
        <v>0</v>
      </c>
      <c r="N1361" s="6" t="s">
        <v>8972</v>
      </c>
      <c r="O1361" s="2" t="e">
        <f>MATCH(A1361, 'combined matches'!A$1:A$4986,0)</f>
        <v>#N/A</v>
      </c>
      <c r="P1361" s="6">
        <f t="shared" si="63"/>
        <v>1</v>
      </c>
      <c r="Q1361" s="6">
        <f t="shared" si="64"/>
        <v>1</v>
      </c>
      <c r="R1361" s="6" t="b">
        <f t="shared" si="65"/>
        <v>0</v>
      </c>
      <c r="S1361" s="6">
        <f>IF(P1361=1, SUM($P$1:P1361))</f>
        <v>721</v>
      </c>
    </row>
    <row r="1362" spans="1:19" x14ac:dyDescent="0.2">
      <c r="A1362" s="6">
        <v>1392</v>
      </c>
      <c r="B1362" s="6" t="s">
        <v>1190</v>
      </c>
      <c r="C1362" s="6" t="s">
        <v>7567</v>
      </c>
      <c r="D1362" s="6" t="s">
        <v>1087</v>
      </c>
      <c r="E1362" s="6" t="s">
        <v>1082</v>
      </c>
      <c r="F1362" s="6">
        <v>32609</v>
      </c>
      <c r="G1362" s="6">
        <v>3523347913</v>
      </c>
      <c r="H1362" s="6" t="s">
        <v>7908</v>
      </c>
      <c r="I1362" s="6" t="s">
        <v>9180</v>
      </c>
      <c r="J1362" s="6">
        <v>0</v>
      </c>
      <c r="K1362" s="6" t="s">
        <v>8653</v>
      </c>
      <c r="L1362" s="6" t="s">
        <v>8976</v>
      </c>
      <c r="M1362" s="6">
        <v>0</v>
      </c>
      <c r="N1362" s="6" t="s">
        <v>8972</v>
      </c>
      <c r="O1362" s="2">
        <f>MATCH(A1362, 'combined matches'!A$1:A$4986,0)</f>
        <v>674</v>
      </c>
      <c r="P1362" s="6">
        <f t="shared" si="63"/>
        <v>0</v>
      </c>
      <c r="Q1362" s="6" t="b">
        <f t="shared" si="64"/>
        <v>0</v>
      </c>
      <c r="R1362" s="6" t="b">
        <f t="shared" si="65"/>
        <v>0</v>
      </c>
      <c r="S1362" s="6" t="b">
        <f>IF(P1362=1, SUM($P$1:P1362))</f>
        <v>0</v>
      </c>
    </row>
    <row r="1363" spans="1:19" x14ac:dyDescent="0.2">
      <c r="A1363" s="6">
        <v>1393</v>
      </c>
      <c r="B1363" s="6" t="s">
        <v>1191</v>
      </c>
      <c r="C1363" s="6" t="s">
        <v>1192</v>
      </c>
      <c r="D1363" s="6" t="s">
        <v>1193</v>
      </c>
      <c r="E1363" s="6" t="s">
        <v>1082</v>
      </c>
      <c r="F1363" s="6">
        <v>34143</v>
      </c>
      <c r="G1363" s="6">
        <v>2392527300</v>
      </c>
      <c r="H1363" s="6" t="s">
        <v>11496</v>
      </c>
      <c r="I1363" s="6" t="s">
        <v>16258</v>
      </c>
      <c r="J1363" s="6">
        <v>0</v>
      </c>
      <c r="K1363" s="6" t="s">
        <v>8653</v>
      </c>
      <c r="L1363" s="6" t="s">
        <v>8975</v>
      </c>
      <c r="M1363" s="6">
        <v>0</v>
      </c>
      <c r="N1363" s="6" t="s">
        <v>8972</v>
      </c>
      <c r="O1363" s="2">
        <f>MATCH(A1363, 'combined matches'!A$1:A$4986,0)</f>
        <v>685</v>
      </c>
      <c r="P1363" s="6">
        <f t="shared" si="63"/>
        <v>0</v>
      </c>
      <c r="Q1363" s="6" t="b">
        <f t="shared" si="64"/>
        <v>0</v>
      </c>
      <c r="R1363" s="6" t="b">
        <f t="shared" si="65"/>
        <v>0</v>
      </c>
      <c r="S1363" s="6" t="b">
        <f>IF(P1363=1, SUM($P$1:P1363))</f>
        <v>0</v>
      </c>
    </row>
    <row r="1364" spans="1:19" x14ac:dyDescent="0.2">
      <c r="A1364" s="6">
        <v>1394</v>
      </c>
      <c r="B1364" s="6" t="s">
        <v>11509</v>
      </c>
      <c r="C1364" s="6" t="s">
        <v>11510</v>
      </c>
      <c r="D1364" s="6" t="s">
        <v>11513</v>
      </c>
      <c r="E1364" s="6" t="s">
        <v>1082</v>
      </c>
      <c r="F1364" s="6">
        <v>34112</v>
      </c>
      <c r="G1364" s="6">
        <v>2392528207</v>
      </c>
      <c r="H1364" s="6" t="s">
        <v>16259</v>
      </c>
      <c r="I1364" s="6" t="s">
        <v>16260</v>
      </c>
      <c r="J1364" s="6">
        <v>0</v>
      </c>
      <c r="K1364" s="6" t="s">
        <v>8653</v>
      </c>
      <c r="L1364" s="6" t="s">
        <v>8975</v>
      </c>
      <c r="M1364" s="6">
        <v>0</v>
      </c>
      <c r="N1364" s="6" t="s">
        <v>8972</v>
      </c>
      <c r="O1364" s="2" t="e">
        <f>MATCH(A1364, 'combined matches'!A$1:A$4986,0)</f>
        <v>#N/A</v>
      </c>
      <c r="P1364" s="6">
        <f t="shared" si="63"/>
        <v>1</v>
      </c>
      <c r="Q1364" s="6">
        <f t="shared" si="64"/>
        <v>1</v>
      </c>
      <c r="R1364" s="6" t="b">
        <f t="shared" si="65"/>
        <v>0</v>
      </c>
      <c r="S1364" s="6">
        <f>IF(P1364=1, SUM($P$1:P1364))</f>
        <v>722</v>
      </c>
    </row>
    <row r="1365" spans="1:19" x14ac:dyDescent="0.2">
      <c r="A1365" s="6">
        <v>1395</v>
      </c>
      <c r="B1365" s="6" t="s">
        <v>1194</v>
      </c>
      <c r="C1365" s="6" t="s">
        <v>1180</v>
      </c>
      <c r="D1365" s="6" t="s">
        <v>1179</v>
      </c>
      <c r="E1365" s="6" t="s">
        <v>1082</v>
      </c>
      <c r="F1365" s="6">
        <v>34744</v>
      </c>
      <c r="G1365" s="6">
        <v>4073432047</v>
      </c>
      <c r="H1365" s="6" t="s">
        <v>7411</v>
      </c>
      <c r="I1365" s="6" t="s">
        <v>16261</v>
      </c>
      <c r="J1365" s="6">
        <v>0</v>
      </c>
      <c r="K1365" s="6" t="s">
        <v>8653</v>
      </c>
      <c r="L1365" s="6" t="s">
        <v>8975</v>
      </c>
      <c r="M1365" s="6">
        <v>1</v>
      </c>
      <c r="N1365" s="6" t="s">
        <v>8972</v>
      </c>
      <c r="O1365" s="2">
        <f>MATCH(A1365, 'combined matches'!A$1:A$4986,0)</f>
        <v>840</v>
      </c>
      <c r="P1365" s="6">
        <f t="shared" si="63"/>
        <v>0</v>
      </c>
      <c r="Q1365" s="6" t="b">
        <f t="shared" si="64"/>
        <v>0</v>
      </c>
      <c r="R1365" s="6" t="b">
        <f t="shared" si="65"/>
        <v>0</v>
      </c>
      <c r="S1365" s="6" t="b">
        <f>IF(P1365=1, SUM($P$1:P1365))</f>
        <v>0</v>
      </c>
    </row>
    <row r="1366" spans="1:19" x14ac:dyDescent="0.2">
      <c r="A1366" s="6">
        <v>1396</v>
      </c>
      <c r="B1366" s="6" t="s">
        <v>1195</v>
      </c>
      <c r="C1366" s="6" t="s">
        <v>1196</v>
      </c>
      <c r="D1366" s="6" t="s">
        <v>1159</v>
      </c>
      <c r="E1366" s="6" t="s">
        <v>1082</v>
      </c>
      <c r="F1366" s="6">
        <v>33612</v>
      </c>
      <c r="G1366" s="6">
        <v>8133975305</v>
      </c>
      <c r="H1366" s="6" t="s">
        <v>11497</v>
      </c>
      <c r="I1366" s="6" t="s">
        <v>9181</v>
      </c>
      <c r="J1366" s="6">
        <v>0</v>
      </c>
      <c r="K1366" s="6" t="s">
        <v>8653</v>
      </c>
      <c r="L1366" s="6" t="s">
        <v>8973</v>
      </c>
      <c r="M1366" s="6">
        <v>1</v>
      </c>
      <c r="N1366" s="6" t="s">
        <v>8972</v>
      </c>
      <c r="O1366" s="2">
        <f>MATCH(A1366, 'combined matches'!A$1:A$4986,0)</f>
        <v>703</v>
      </c>
      <c r="P1366" s="6">
        <f t="shared" si="63"/>
        <v>0</v>
      </c>
      <c r="Q1366" s="6" t="b">
        <f t="shared" si="64"/>
        <v>0</v>
      </c>
      <c r="R1366" s="6" t="b">
        <f t="shared" si="65"/>
        <v>0</v>
      </c>
      <c r="S1366" s="6" t="b">
        <f>IF(P1366=1, SUM($P$1:P1366))</f>
        <v>0</v>
      </c>
    </row>
    <row r="1367" spans="1:19" x14ac:dyDescent="0.2">
      <c r="A1367" s="6">
        <v>1397</v>
      </c>
      <c r="B1367" s="6" t="s">
        <v>16262</v>
      </c>
      <c r="C1367" s="6" t="s">
        <v>16263</v>
      </c>
      <c r="D1367" s="6" t="s">
        <v>1159</v>
      </c>
      <c r="E1367" s="6" t="s">
        <v>1082</v>
      </c>
      <c r="F1367" s="6">
        <v>33615</v>
      </c>
      <c r="G1367" s="6">
        <v>8133975320</v>
      </c>
      <c r="H1367" s="6" t="s">
        <v>16263</v>
      </c>
      <c r="I1367" s="6" t="s">
        <v>16264</v>
      </c>
      <c r="J1367" s="6">
        <v>0</v>
      </c>
      <c r="K1367" s="6" t="s">
        <v>8653</v>
      </c>
      <c r="L1367" s="6" t="s">
        <v>8973</v>
      </c>
      <c r="M1367" s="6">
        <v>1</v>
      </c>
      <c r="N1367" s="6" t="s">
        <v>8972</v>
      </c>
      <c r="O1367" s="2" t="e">
        <f>MATCH(A1367, 'combined matches'!A$1:A$4986,0)</f>
        <v>#N/A</v>
      </c>
      <c r="P1367" s="6">
        <f t="shared" si="63"/>
        <v>1</v>
      </c>
      <c r="Q1367" s="6">
        <f t="shared" si="64"/>
        <v>1</v>
      </c>
      <c r="R1367" s="6" t="b">
        <f t="shared" si="65"/>
        <v>0</v>
      </c>
      <c r="S1367" s="6">
        <f>IF(P1367=1, SUM($P$1:P1367))</f>
        <v>723</v>
      </c>
    </row>
    <row r="1368" spans="1:19" x14ac:dyDescent="0.2">
      <c r="A1368" s="6">
        <v>1398</v>
      </c>
      <c r="B1368" s="6" t="s">
        <v>1197</v>
      </c>
      <c r="C1368" s="6" t="s">
        <v>1198</v>
      </c>
      <c r="D1368" s="6" t="s">
        <v>1199</v>
      </c>
      <c r="E1368" s="6" t="s">
        <v>1082</v>
      </c>
      <c r="F1368" s="6">
        <v>32763</v>
      </c>
      <c r="G1368" s="6">
        <v>3864576300</v>
      </c>
      <c r="H1368" s="6" t="s">
        <v>1198</v>
      </c>
      <c r="I1368" s="6" t="s">
        <v>16265</v>
      </c>
      <c r="J1368" s="6">
        <v>0</v>
      </c>
      <c r="K1368" s="6" t="s">
        <v>8653</v>
      </c>
      <c r="L1368" s="6" t="s">
        <v>8975</v>
      </c>
      <c r="M1368" s="6">
        <v>0</v>
      </c>
      <c r="N1368" s="6" t="s">
        <v>8972</v>
      </c>
      <c r="O1368" s="2">
        <f>MATCH(A1368, 'combined matches'!A$1:A$4986,0)</f>
        <v>718</v>
      </c>
      <c r="P1368" s="6">
        <f t="shared" si="63"/>
        <v>0</v>
      </c>
      <c r="Q1368" s="6" t="b">
        <f t="shared" si="64"/>
        <v>0</v>
      </c>
      <c r="R1368" s="6" t="b">
        <f t="shared" si="65"/>
        <v>0</v>
      </c>
      <c r="S1368" s="6" t="b">
        <f>IF(P1368=1, SUM($P$1:P1368))</f>
        <v>0</v>
      </c>
    </row>
    <row r="1369" spans="1:19" x14ac:dyDescent="0.2">
      <c r="A1369" s="6">
        <v>1399</v>
      </c>
      <c r="B1369" s="6" t="s">
        <v>1200</v>
      </c>
      <c r="C1369" s="6" t="s">
        <v>7578</v>
      </c>
      <c r="D1369" s="6" t="s">
        <v>1201</v>
      </c>
      <c r="E1369" s="6" t="s">
        <v>1082</v>
      </c>
      <c r="F1369" s="6">
        <v>33511</v>
      </c>
      <c r="G1369" s="6">
        <v>8136536100</v>
      </c>
      <c r="H1369" s="6" t="s">
        <v>7579</v>
      </c>
      <c r="I1369" s="6" t="s">
        <v>9182</v>
      </c>
      <c r="J1369" s="6">
        <v>0</v>
      </c>
      <c r="K1369" s="6" t="s">
        <v>8653</v>
      </c>
      <c r="L1369" s="6" t="s">
        <v>8973</v>
      </c>
      <c r="M1369" s="6">
        <v>1</v>
      </c>
      <c r="N1369" s="6" t="s">
        <v>8972</v>
      </c>
      <c r="O1369" s="2">
        <f>MATCH(A1369, 'combined matches'!A$1:A$4986,0)</f>
        <v>702</v>
      </c>
      <c r="P1369" s="6">
        <f t="shared" si="63"/>
        <v>0</v>
      </c>
      <c r="Q1369" s="6" t="b">
        <f t="shared" si="64"/>
        <v>0</v>
      </c>
      <c r="R1369" s="6" t="b">
        <f t="shared" si="65"/>
        <v>0</v>
      </c>
      <c r="S1369" s="6" t="b">
        <f>IF(P1369=1, SUM($P$1:P1369))</f>
        <v>0</v>
      </c>
    </row>
    <row r="1370" spans="1:19" x14ac:dyDescent="0.2">
      <c r="A1370" s="6">
        <v>1400</v>
      </c>
      <c r="B1370" s="6" t="s">
        <v>11498</v>
      </c>
      <c r="C1370" s="6" t="s">
        <v>11500</v>
      </c>
      <c r="D1370" s="6" t="s">
        <v>11501</v>
      </c>
      <c r="E1370" s="6" t="s">
        <v>1082</v>
      </c>
      <c r="F1370" s="6">
        <v>34461</v>
      </c>
      <c r="G1370" s="6">
        <v>3525136009</v>
      </c>
      <c r="H1370" s="6" t="s">
        <v>11500</v>
      </c>
      <c r="I1370" s="6" t="s">
        <v>16266</v>
      </c>
      <c r="J1370" s="6">
        <v>0</v>
      </c>
      <c r="K1370" s="6" t="s">
        <v>11502</v>
      </c>
      <c r="L1370" s="6" t="s">
        <v>8975</v>
      </c>
      <c r="M1370" s="6">
        <v>0</v>
      </c>
      <c r="N1370" s="6" t="s">
        <v>11017</v>
      </c>
      <c r="O1370" s="2">
        <f>MATCH(A1370, 'combined matches'!A$1:A$4986,0)</f>
        <v>730</v>
      </c>
      <c r="P1370" s="6">
        <f t="shared" si="63"/>
        <v>0</v>
      </c>
      <c r="Q1370" s="6" t="b">
        <f t="shared" si="64"/>
        <v>0</v>
      </c>
      <c r="R1370" s="6" t="b">
        <f t="shared" si="65"/>
        <v>0</v>
      </c>
      <c r="S1370" s="6" t="b">
        <f>IF(P1370=1, SUM($P$1:P1370))</f>
        <v>0</v>
      </c>
    </row>
    <row r="1371" spans="1:19" x14ac:dyDescent="0.2">
      <c r="A1371" s="6">
        <v>1401</v>
      </c>
      <c r="B1371" s="6" t="s">
        <v>11503</v>
      </c>
      <c r="C1371" s="6" t="s">
        <v>11505</v>
      </c>
      <c r="D1371" s="6" t="s">
        <v>11506</v>
      </c>
      <c r="E1371" s="6" t="s">
        <v>1082</v>
      </c>
      <c r="F1371" s="6">
        <v>32065</v>
      </c>
      <c r="G1371" s="6">
        <v>9045292807</v>
      </c>
      <c r="H1371" s="6" t="s">
        <v>11505</v>
      </c>
      <c r="I1371" s="6" t="s">
        <v>16267</v>
      </c>
      <c r="J1371" s="6">
        <v>0</v>
      </c>
      <c r="K1371" s="6" t="s">
        <v>11507</v>
      </c>
      <c r="L1371" s="6" t="s">
        <v>8975</v>
      </c>
      <c r="M1371" s="6">
        <v>0</v>
      </c>
      <c r="N1371" s="6" t="s">
        <v>11017</v>
      </c>
      <c r="O1371" s="2">
        <f>MATCH(A1371, 'combined matches'!A$1:A$4986,0)</f>
        <v>731</v>
      </c>
      <c r="P1371" s="6">
        <f t="shared" si="63"/>
        <v>0</v>
      </c>
      <c r="Q1371" s="6" t="b">
        <f t="shared" si="64"/>
        <v>0</v>
      </c>
      <c r="R1371" s="6" t="b">
        <f t="shared" si="65"/>
        <v>0</v>
      </c>
      <c r="S1371" s="6" t="b">
        <f>IF(P1371=1, SUM($P$1:P1371))</f>
        <v>0</v>
      </c>
    </row>
    <row r="1372" spans="1:19" x14ac:dyDescent="0.2">
      <c r="A1372" s="6">
        <v>1402</v>
      </c>
      <c r="B1372" s="6" t="s">
        <v>11504</v>
      </c>
      <c r="C1372" s="6" t="s">
        <v>11505</v>
      </c>
      <c r="D1372" s="6" t="s">
        <v>11506</v>
      </c>
      <c r="E1372" s="6" t="s">
        <v>1082</v>
      </c>
      <c r="F1372" s="6">
        <v>32065</v>
      </c>
      <c r="G1372" s="6">
        <v>9042123202</v>
      </c>
      <c r="H1372" s="6" t="s">
        <v>11505</v>
      </c>
      <c r="I1372" s="6" t="s">
        <v>16268</v>
      </c>
      <c r="J1372" s="6">
        <v>0</v>
      </c>
      <c r="K1372" s="6" t="s">
        <v>11507</v>
      </c>
      <c r="L1372" s="6" t="s">
        <v>8975</v>
      </c>
      <c r="M1372" s="6">
        <v>0</v>
      </c>
      <c r="N1372" s="6" t="s">
        <v>8972</v>
      </c>
      <c r="O1372" s="2">
        <f>MATCH(A1372, 'combined matches'!A$1:A$4986,0)</f>
        <v>732</v>
      </c>
      <c r="P1372" s="6">
        <f t="shared" si="63"/>
        <v>0</v>
      </c>
      <c r="Q1372" s="6" t="b">
        <f t="shared" si="64"/>
        <v>0</v>
      </c>
      <c r="R1372" s="6" t="b">
        <f t="shared" si="65"/>
        <v>0</v>
      </c>
      <c r="S1372" s="6" t="b">
        <f>IF(P1372=1, SUM($P$1:P1372))</f>
        <v>0</v>
      </c>
    </row>
    <row r="1373" spans="1:19" x14ac:dyDescent="0.2">
      <c r="A1373" s="6">
        <v>1403</v>
      </c>
      <c r="B1373" s="6" t="s">
        <v>11508</v>
      </c>
      <c r="C1373" s="6" t="s">
        <v>11510</v>
      </c>
      <c r="D1373" s="6" t="s">
        <v>11513</v>
      </c>
      <c r="E1373" s="6" t="s">
        <v>1082</v>
      </c>
      <c r="F1373" s="6">
        <v>34112</v>
      </c>
      <c r="G1373" s="6">
        <v>2392528551</v>
      </c>
      <c r="H1373" s="6" t="s">
        <v>11512</v>
      </c>
      <c r="I1373" s="6" t="s">
        <v>16269</v>
      </c>
      <c r="J1373" s="6">
        <v>0</v>
      </c>
      <c r="K1373" s="6" t="s">
        <v>11514</v>
      </c>
      <c r="L1373" s="6" t="s">
        <v>8975</v>
      </c>
      <c r="M1373" s="6">
        <v>0</v>
      </c>
      <c r="N1373" s="6" t="s">
        <v>11017</v>
      </c>
      <c r="O1373" s="2">
        <f>MATCH(A1373, 'combined matches'!A$1:A$4986,0)</f>
        <v>733</v>
      </c>
      <c r="P1373" s="6">
        <f t="shared" si="63"/>
        <v>0</v>
      </c>
      <c r="Q1373" s="6" t="b">
        <f t="shared" si="64"/>
        <v>0</v>
      </c>
      <c r="R1373" s="6" t="b">
        <f t="shared" si="65"/>
        <v>0</v>
      </c>
      <c r="S1373" s="6" t="b">
        <f>IF(P1373=1, SUM($P$1:P1373))</f>
        <v>0</v>
      </c>
    </row>
    <row r="1374" spans="1:19" x14ac:dyDescent="0.2">
      <c r="A1374" s="6">
        <v>1404</v>
      </c>
      <c r="B1374" s="6" t="s">
        <v>11515</v>
      </c>
      <c r="C1374" s="6" t="s">
        <v>11517</v>
      </c>
      <c r="D1374" s="6" t="s">
        <v>1120</v>
      </c>
      <c r="E1374" s="6" t="s">
        <v>1082</v>
      </c>
      <c r="F1374" s="6">
        <v>32055</v>
      </c>
      <c r="G1374" s="6">
        <v>3867581037</v>
      </c>
      <c r="H1374" s="6" t="s">
        <v>11518</v>
      </c>
      <c r="I1374" s="6" t="s">
        <v>16270</v>
      </c>
      <c r="J1374" s="6">
        <v>0</v>
      </c>
      <c r="K1374" s="6" t="s">
        <v>11519</v>
      </c>
      <c r="L1374" s="6" t="s">
        <v>8975</v>
      </c>
      <c r="M1374" s="6">
        <v>0</v>
      </c>
      <c r="N1374" s="6" t="s">
        <v>11017</v>
      </c>
      <c r="O1374" s="2">
        <f>MATCH(A1374, 'combined matches'!A$1:A$4986,0)</f>
        <v>734</v>
      </c>
      <c r="P1374" s="6">
        <f t="shared" si="63"/>
        <v>0</v>
      </c>
      <c r="Q1374" s="6" t="b">
        <f t="shared" si="64"/>
        <v>0</v>
      </c>
      <c r="R1374" s="6" t="b">
        <f t="shared" si="65"/>
        <v>0</v>
      </c>
      <c r="S1374" s="6" t="b">
        <f>IF(P1374=1, SUM($P$1:P1374))</f>
        <v>0</v>
      </c>
    </row>
    <row r="1375" spans="1:19" x14ac:dyDescent="0.2">
      <c r="A1375" s="6">
        <v>1405</v>
      </c>
      <c r="B1375" s="6" t="s">
        <v>11520</v>
      </c>
      <c r="C1375" s="6" t="s">
        <v>11522</v>
      </c>
      <c r="D1375" s="6" t="s">
        <v>1121</v>
      </c>
      <c r="E1375" s="6" t="s">
        <v>1082</v>
      </c>
      <c r="F1375" s="6">
        <v>33125</v>
      </c>
      <c r="G1375" s="6">
        <v>7863361260</v>
      </c>
      <c r="H1375" s="6" t="s">
        <v>11522</v>
      </c>
      <c r="I1375" s="6" t="s">
        <v>16271</v>
      </c>
      <c r="J1375" s="6">
        <v>0</v>
      </c>
      <c r="K1375" s="6" t="s">
        <v>11523</v>
      </c>
      <c r="L1375" s="6" t="s">
        <v>8975</v>
      </c>
      <c r="M1375" s="6">
        <v>0</v>
      </c>
      <c r="N1375" s="6" t="s">
        <v>11017</v>
      </c>
      <c r="O1375" s="2">
        <f>MATCH(A1375, 'combined matches'!A$1:A$4986,0)</f>
        <v>736</v>
      </c>
      <c r="P1375" s="6">
        <f t="shared" si="63"/>
        <v>0</v>
      </c>
      <c r="Q1375" s="6" t="b">
        <f t="shared" si="64"/>
        <v>0</v>
      </c>
      <c r="R1375" s="6" t="b">
        <f t="shared" si="65"/>
        <v>0</v>
      </c>
      <c r="S1375" s="6" t="b">
        <f>IF(P1375=1, SUM($P$1:P1375))</f>
        <v>0</v>
      </c>
    </row>
    <row r="1376" spans="1:19" x14ac:dyDescent="0.2">
      <c r="A1376" s="6">
        <v>1406</v>
      </c>
      <c r="B1376" s="6" t="s">
        <v>1202</v>
      </c>
      <c r="C1376" s="6" t="s">
        <v>1203</v>
      </c>
      <c r="D1376" s="6" t="s">
        <v>1121</v>
      </c>
      <c r="E1376" s="6" t="s">
        <v>1082</v>
      </c>
      <c r="F1376" s="6">
        <v>33138</v>
      </c>
      <c r="G1376" s="6">
        <v>7863361437</v>
      </c>
      <c r="H1376" s="6" t="s">
        <v>11524</v>
      </c>
      <c r="I1376" s="6" t="s">
        <v>16272</v>
      </c>
      <c r="J1376" s="6">
        <v>0</v>
      </c>
      <c r="K1376" s="6" t="s">
        <v>11523</v>
      </c>
      <c r="L1376" s="6" t="s">
        <v>8975</v>
      </c>
      <c r="M1376" s="6">
        <v>0</v>
      </c>
      <c r="N1376" s="6" t="s">
        <v>8972</v>
      </c>
      <c r="O1376" s="2">
        <f>MATCH(A1376, 'combined matches'!A$1:A$4986,0)</f>
        <v>737</v>
      </c>
      <c r="P1376" s="6">
        <f t="shared" si="63"/>
        <v>0</v>
      </c>
      <c r="Q1376" s="6" t="b">
        <f t="shared" si="64"/>
        <v>0</v>
      </c>
      <c r="R1376" s="6" t="b">
        <f t="shared" si="65"/>
        <v>0</v>
      </c>
      <c r="S1376" s="6" t="b">
        <f>IF(P1376=1, SUM($P$1:P1376))</f>
        <v>0</v>
      </c>
    </row>
    <row r="1377" spans="1:19" x14ac:dyDescent="0.2">
      <c r="A1377" s="6">
        <v>1407</v>
      </c>
      <c r="B1377" s="6" t="s">
        <v>11525</v>
      </c>
      <c r="C1377" s="6" t="s">
        <v>11527</v>
      </c>
      <c r="D1377" s="6" t="s">
        <v>1204</v>
      </c>
      <c r="E1377" s="6" t="s">
        <v>1082</v>
      </c>
      <c r="F1377" s="6">
        <v>34266</v>
      </c>
      <c r="G1377" s="6">
        <v>8639934601</v>
      </c>
      <c r="H1377" s="6" t="s">
        <v>11527</v>
      </c>
      <c r="I1377" s="6" t="s">
        <v>16273</v>
      </c>
      <c r="J1377" s="6">
        <v>0</v>
      </c>
      <c r="K1377" s="6" t="s">
        <v>11528</v>
      </c>
      <c r="L1377" s="6" t="s">
        <v>8975</v>
      </c>
      <c r="M1377" s="6">
        <v>0</v>
      </c>
      <c r="N1377" s="6" t="s">
        <v>11017</v>
      </c>
      <c r="O1377" s="2">
        <f>MATCH(A1377, 'combined matches'!A$1:A$4986,0)</f>
        <v>738</v>
      </c>
      <c r="P1377" s="6">
        <f t="shared" si="63"/>
        <v>0</v>
      </c>
      <c r="Q1377" s="6" t="b">
        <f t="shared" si="64"/>
        <v>0</v>
      </c>
      <c r="R1377" s="6" t="b">
        <f t="shared" si="65"/>
        <v>0</v>
      </c>
      <c r="S1377" s="6" t="b">
        <f>IF(P1377=1, SUM($P$1:P1377))</f>
        <v>0</v>
      </c>
    </row>
    <row r="1378" spans="1:19" x14ac:dyDescent="0.2">
      <c r="A1378" s="6">
        <v>1408</v>
      </c>
      <c r="B1378" s="6" t="s">
        <v>11526</v>
      </c>
      <c r="C1378" s="6" t="s">
        <v>11527</v>
      </c>
      <c r="D1378" s="6" t="s">
        <v>1204</v>
      </c>
      <c r="E1378" s="6" t="s">
        <v>1082</v>
      </c>
      <c r="F1378" s="6">
        <v>34266</v>
      </c>
      <c r="G1378" s="6">
        <v>8639934601</v>
      </c>
      <c r="H1378" s="6" t="s">
        <v>11527</v>
      </c>
      <c r="I1378" s="6" t="s">
        <v>16274</v>
      </c>
      <c r="J1378" s="6">
        <v>0</v>
      </c>
      <c r="K1378" s="6" t="s">
        <v>11528</v>
      </c>
      <c r="L1378" s="6" t="s">
        <v>8975</v>
      </c>
      <c r="M1378" s="6">
        <v>0</v>
      </c>
      <c r="N1378" s="6" t="s">
        <v>8972</v>
      </c>
      <c r="O1378" s="2">
        <f>MATCH(A1378, 'combined matches'!A$1:A$4986,0)</f>
        <v>739</v>
      </c>
      <c r="P1378" s="6">
        <f t="shared" si="63"/>
        <v>0</v>
      </c>
      <c r="Q1378" s="6" t="b">
        <f t="shared" si="64"/>
        <v>0</v>
      </c>
      <c r="R1378" s="6" t="b">
        <f t="shared" si="65"/>
        <v>0</v>
      </c>
      <c r="S1378" s="6" t="b">
        <f>IF(P1378=1, SUM($P$1:P1378))</f>
        <v>0</v>
      </c>
    </row>
    <row r="1379" spans="1:19" x14ac:dyDescent="0.2">
      <c r="A1379" s="6">
        <v>1409</v>
      </c>
      <c r="B1379" s="6" t="s">
        <v>11529</v>
      </c>
      <c r="C1379" s="6" t="s">
        <v>11531</v>
      </c>
      <c r="D1379" s="6" t="s">
        <v>11533</v>
      </c>
      <c r="E1379" s="6" t="s">
        <v>1082</v>
      </c>
      <c r="F1379" s="6">
        <v>32628</v>
      </c>
      <c r="G1379" s="6">
        <v>3524895300</v>
      </c>
      <c r="H1379" s="6" t="s">
        <v>11532</v>
      </c>
      <c r="I1379" s="6" t="s">
        <v>16275</v>
      </c>
      <c r="J1379" s="6">
        <v>0</v>
      </c>
      <c r="K1379" s="6" t="s">
        <v>11534</v>
      </c>
      <c r="L1379" s="6" t="s">
        <v>8975</v>
      </c>
      <c r="M1379" s="6">
        <v>0</v>
      </c>
      <c r="N1379" s="6" t="s">
        <v>11017</v>
      </c>
      <c r="O1379" s="2">
        <f>MATCH(A1379, 'combined matches'!A$1:A$4986,0)</f>
        <v>740</v>
      </c>
      <c r="P1379" s="6">
        <f t="shared" si="63"/>
        <v>0</v>
      </c>
      <c r="Q1379" s="6" t="b">
        <f t="shared" si="64"/>
        <v>0</v>
      </c>
      <c r="R1379" s="6" t="b">
        <f t="shared" si="65"/>
        <v>0</v>
      </c>
      <c r="S1379" s="6" t="b">
        <f>IF(P1379=1, SUM($P$1:P1379))</f>
        <v>0</v>
      </c>
    </row>
    <row r="1380" spans="1:19" x14ac:dyDescent="0.2">
      <c r="A1380" s="6">
        <v>1410</v>
      </c>
      <c r="B1380" s="6" t="s">
        <v>16276</v>
      </c>
      <c r="C1380" s="6" t="s">
        <v>16277</v>
      </c>
      <c r="D1380" s="6" t="s">
        <v>11533</v>
      </c>
      <c r="E1380" s="6" t="s">
        <v>1082</v>
      </c>
      <c r="F1380" s="6">
        <v>32628</v>
      </c>
      <c r="G1380" s="6">
        <v>3524981360</v>
      </c>
      <c r="H1380" s="6" t="s">
        <v>16277</v>
      </c>
      <c r="I1380" s="6" t="s">
        <v>16278</v>
      </c>
      <c r="J1380" s="6">
        <v>0</v>
      </c>
      <c r="K1380" s="6" t="s">
        <v>11534</v>
      </c>
      <c r="L1380" s="6" t="s">
        <v>8975</v>
      </c>
      <c r="M1380" s="6">
        <v>0</v>
      </c>
      <c r="N1380" s="6" t="s">
        <v>8972</v>
      </c>
      <c r="O1380" s="2" t="e">
        <f>MATCH(A1380, 'combined matches'!A$1:A$4986,0)</f>
        <v>#N/A</v>
      </c>
      <c r="P1380" s="6">
        <f t="shared" si="63"/>
        <v>1</v>
      </c>
      <c r="Q1380" s="6">
        <f t="shared" si="64"/>
        <v>1</v>
      </c>
      <c r="R1380" s="6" t="b">
        <f t="shared" si="65"/>
        <v>0</v>
      </c>
      <c r="S1380" s="6">
        <f>IF(P1380=1, SUM($P$1:P1380))</f>
        <v>724</v>
      </c>
    </row>
    <row r="1381" spans="1:19" x14ac:dyDescent="0.2">
      <c r="A1381" s="6">
        <v>1411</v>
      </c>
      <c r="B1381" s="6" t="s">
        <v>11535</v>
      </c>
      <c r="C1381" s="6" t="s">
        <v>11537</v>
      </c>
      <c r="D1381" s="6" t="s">
        <v>11538</v>
      </c>
      <c r="E1381" s="6" t="s">
        <v>1082</v>
      </c>
      <c r="F1381" s="6">
        <v>32351</v>
      </c>
      <c r="G1381" s="6">
        <v>8508757200</v>
      </c>
      <c r="H1381" s="6" t="s">
        <v>11537</v>
      </c>
      <c r="I1381" s="6" t="s">
        <v>16279</v>
      </c>
      <c r="J1381" s="6">
        <v>0</v>
      </c>
      <c r="K1381" s="6" t="s">
        <v>11539</v>
      </c>
      <c r="L1381" s="6" t="s">
        <v>8975</v>
      </c>
      <c r="M1381" s="6">
        <v>0</v>
      </c>
      <c r="N1381" s="6" t="s">
        <v>11017</v>
      </c>
      <c r="O1381" s="2">
        <f>MATCH(A1381, 'combined matches'!A$1:A$4986,0)</f>
        <v>745</v>
      </c>
      <c r="P1381" s="6">
        <f t="shared" si="63"/>
        <v>0</v>
      </c>
      <c r="Q1381" s="6" t="b">
        <f t="shared" si="64"/>
        <v>0</v>
      </c>
      <c r="R1381" s="6" t="b">
        <f t="shared" si="65"/>
        <v>0</v>
      </c>
      <c r="S1381" s="6" t="b">
        <f>IF(P1381=1, SUM($P$1:P1381))</f>
        <v>0</v>
      </c>
    </row>
    <row r="1382" spans="1:19" x14ac:dyDescent="0.2">
      <c r="A1382" s="6">
        <v>1412</v>
      </c>
      <c r="B1382" s="6" t="s">
        <v>11540</v>
      </c>
      <c r="C1382" s="6" t="s">
        <v>11542</v>
      </c>
      <c r="D1382" s="6" t="s">
        <v>191</v>
      </c>
      <c r="E1382" s="6" t="s">
        <v>1082</v>
      </c>
      <c r="F1382" s="6">
        <v>32693</v>
      </c>
      <c r="G1382" s="6">
        <v>3524633120</v>
      </c>
      <c r="H1382" s="6" t="s">
        <v>11542</v>
      </c>
      <c r="I1382" s="6" t="s">
        <v>16280</v>
      </c>
      <c r="J1382" s="6">
        <v>0</v>
      </c>
      <c r="K1382" s="6" t="s">
        <v>11543</v>
      </c>
      <c r="L1382" s="6" t="s">
        <v>8975</v>
      </c>
      <c r="M1382" s="6">
        <v>0</v>
      </c>
      <c r="N1382" s="6" t="s">
        <v>11017</v>
      </c>
      <c r="O1382" s="2">
        <f>MATCH(A1382, 'combined matches'!A$1:A$4986,0)</f>
        <v>746</v>
      </c>
      <c r="P1382" s="6">
        <f t="shared" si="63"/>
        <v>0</v>
      </c>
      <c r="Q1382" s="6" t="b">
        <f t="shared" si="64"/>
        <v>0</v>
      </c>
      <c r="R1382" s="6" t="b">
        <f t="shared" si="65"/>
        <v>0</v>
      </c>
      <c r="S1382" s="6" t="b">
        <f>IF(P1382=1, SUM($P$1:P1382))</f>
        <v>0</v>
      </c>
    </row>
    <row r="1383" spans="1:19" x14ac:dyDescent="0.2">
      <c r="A1383" s="6">
        <v>1413</v>
      </c>
      <c r="B1383" s="6" t="s">
        <v>13319</v>
      </c>
      <c r="C1383" s="6" t="s">
        <v>11542</v>
      </c>
      <c r="D1383" s="6" t="s">
        <v>191</v>
      </c>
      <c r="E1383" s="6" t="s">
        <v>1082</v>
      </c>
      <c r="F1383" s="6">
        <v>32693</v>
      </c>
      <c r="G1383" s="6">
        <v>3524633120</v>
      </c>
      <c r="H1383" s="6" t="s">
        <v>11542</v>
      </c>
      <c r="I1383" s="6" t="s">
        <v>16281</v>
      </c>
      <c r="J1383" s="6">
        <v>0</v>
      </c>
      <c r="K1383" s="6" t="s">
        <v>11543</v>
      </c>
      <c r="L1383" s="6" t="s">
        <v>8975</v>
      </c>
      <c r="M1383" s="6">
        <v>0</v>
      </c>
      <c r="N1383" s="6" t="s">
        <v>8972</v>
      </c>
      <c r="O1383" s="2">
        <f>MATCH(A1383, 'combined matches'!A$1:A$4986,0)</f>
        <v>747</v>
      </c>
      <c r="P1383" s="6">
        <f t="shared" si="63"/>
        <v>0</v>
      </c>
      <c r="Q1383" s="6" t="b">
        <f t="shared" si="64"/>
        <v>0</v>
      </c>
      <c r="R1383" s="6" t="b">
        <f t="shared" si="65"/>
        <v>0</v>
      </c>
      <c r="S1383" s="6" t="b">
        <f>IF(P1383=1, SUM($P$1:P1383))</f>
        <v>0</v>
      </c>
    </row>
    <row r="1384" spans="1:19" x14ac:dyDescent="0.2">
      <c r="A1384" s="6">
        <v>1414</v>
      </c>
      <c r="B1384" s="6" t="s">
        <v>11544</v>
      </c>
      <c r="C1384" s="6" t="s">
        <v>11546</v>
      </c>
      <c r="D1384" s="6" t="s">
        <v>11548</v>
      </c>
      <c r="E1384" s="6" t="s">
        <v>1082</v>
      </c>
      <c r="F1384" s="6">
        <v>33471</v>
      </c>
      <c r="G1384" s="6">
        <v>8633026062</v>
      </c>
      <c r="H1384" s="6" t="s">
        <v>11547</v>
      </c>
      <c r="I1384" s="6" t="s">
        <v>16282</v>
      </c>
      <c r="J1384" s="6">
        <v>0</v>
      </c>
      <c r="K1384" s="6" t="s">
        <v>11549</v>
      </c>
      <c r="L1384" s="6" t="s">
        <v>8975</v>
      </c>
      <c r="M1384" s="6">
        <v>0</v>
      </c>
      <c r="N1384" s="6" t="s">
        <v>11017</v>
      </c>
      <c r="O1384" s="2">
        <f>MATCH(A1384, 'combined matches'!A$1:A$4986,0)</f>
        <v>748</v>
      </c>
      <c r="P1384" s="6">
        <f t="shared" si="63"/>
        <v>0</v>
      </c>
      <c r="Q1384" s="6" t="b">
        <f t="shared" si="64"/>
        <v>0</v>
      </c>
      <c r="R1384" s="6" t="b">
        <f t="shared" si="65"/>
        <v>0</v>
      </c>
      <c r="S1384" s="6" t="b">
        <f>IF(P1384=1, SUM($P$1:P1384))</f>
        <v>0</v>
      </c>
    </row>
    <row r="1385" spans="1:19" x14ac:dyDescent="0.2">
      <c r="A1385" s="6">
        <v>1415</v>
      </c>
      <c r="B1385" s="6" t="s">
        <v>13320</v>
      </c>
      <c r="C1385" s="6" t="s">
        <v>11546</v>
      </c>
      <c r="D1385" s="6" t="s">
        <v>11548</v>
      </c>
      <c r="E1385" s="6" t="s">
        <v>1082</v>
      </c>
      <c r="F1385" s="6">
        <v>33471</v>
      </c>
      <c r="G1385" s="6">
        <v>8639460707</v>
      </c>
      <c r="H1385" s="6" t="s">
        <v>11547</v>
      </c>
      <c r="I1385" s="6" t="s">
        <v>16283</v>
      </c>
      <c r="J1385" s="6">
        <v>0</v>
      </c>
      <c r="K1385" s="6" t="s">
        <v>11549</v>
      </c>
      <c r="L1385" s="6" t="s">
        <v>8975</v>
      </c>
      <c r="M1385" s="6">
        <v>1</v>
      </c>
      <c r="N1385" s="6" t="s">
        <v>8972</v>
      </c>
      <c r="O1385" s="2">
        <f>MATCH(A1385, 'combined matches'!A$1:A$4986,0)</f>
        <v>749</v>
      </c>
      <c r="P1385" s="6">
        <f t="shared" si="63"/>
        <v>0</v>
      </c>
      <c r="Q1385" s="6" t="b">
        <f t="shared" si="64"/>
        <v>0</v>
      </c>
      <c r="R1385" s="6" t="b">
        <f t="shared" si="65"/>
        <v>0</v>
      </c>
      <c r="S1385" s="6" t="b">
        <f>IF(P1385=1, SUM($P$1:P1385))</f>
        <v>0</v>
      </c>
    </row>
    <row r="1386" spans="1:19" x14ac:dyDescent="0.2">
      <c r="A1386" s="6">
        <v>1416</v>
      </c>
      <c r="B1386" s="6" t="s">
        <v>11550</v>
      </c>
      <c r="C1386" s="6" t="s">
        <v>11552</v>
      </c>
      <c r="D1386" s="6" t="s">
        <v>11554</v>
      </c>
      <c r="E1386" s="6" t="s">
        <v>1082</v>
      </c>
      <c r="F1386" s="6">
        <v>32456</v>
      </c>
      <c r="G1386" s="6">
        <v>8502271276</v>
      </c>
      <c r="H1386" s="6" t="s">
        <v>11553</v>
      </c>
      <c r="I1386" s="6" t="s">
        <v>16284</v>
      </c>
      <c r="J1386" s="6">
        <v>0</v>
      </c>
      <c r="K1386" s="6" t="s">
        <v>11555</v>
      </c>
      <c r="L1386" s="6" t="s">
        <v>8975</v>
      </c>
      <c r="M1386" s="6">
        <v>0</v>
      </c>
      <c r="N1386" s="6" t="s">
        <v>11017</v>
      </c>
      <c r="O1386" s="2">
        <f>MATCH(A1386, 'combined matches'!A$1:A$4986,0)</f>
        <v>750</v>
      </c>
      <c r="P1386" s="6">
        <f t="shared" si="63"/>
        <v>0</v>
      </c>
      <c r="Q1386" s="6" t="b">
        <f t="shared" si="64"/>
        <v>0</v>
      </c>
      <c r="R1386" s="6" t="b">
        <f t="shared" si="65"/>
        <v>0</v>
      </c>
      <c r="S1386" s="6" t="b">
        <f>IF(P1386=1, SUM($P$1:P1386))</f>
        <v>0</v>
      </c>
    </row>
    <row r="1387" spans="1:19" x14ac:dyDescent="0.2">
      <c r="A1387" s="6">
        <v>1417</v>
      </c>
      <c r="B1387" s="6" t="s">
        <v>11551</v>
      </c>
      <c r="C1387" s="6" t="s">
        <v>11552</v>
      </c>
      <c r="D1387" s="6" t="s">
        <v>11554</v>
      </c>
      <c r="E1387" s="6" t="s">
        <v>1082</v>
      </c>
      <c r="F1387" s="6">
        <v>32456</v>
      </c>
      <c r="G1387" s="6">
        <v>8502271276</v>
      </c>
      <c r="H1387" s="6" t="s">
        <v>11553</v>
      </c>
      <c r="I1387" s="6" t="s">
        <v>16285</v>
      </c>
      <c r="J1387" s="6">
        <v>0</v>
      </c>
      <c r="K1387" s="6" t="s">
        <v>11555</v>
      </c>
      <c r="L1387" s="6" t="s">
        <v>8975</v>
      </c>
      <c r="M1387" s="6">
        <v>1</v>
      </c>
      <c r="N1387" s="6" t="s">
        <v>8972</v>
      </c>
      <c r="O1387" s="2">
        <f>MATCH(A1387, 'combined matches'!A$1:A$4986,0)</f>
        <v>751</v>
      </c>
      <c r="P1387" s="6">
        <f t="shared" si="63"/>
        <v>0</v>
      </c>
      <c r="Q1387" s="6" t="b">
        <f t="shared" si="64"/>
        <v>0</v>
      </c>
      <c r="R1387" s="6" t="b">
        <f t="shared" si="65"/>
        <v>0</v>
      </c>
      <c r="S1387" s="6" t="b">
        <f>IF(P1387=1, SUM($P$1:P1387))</f>
        <v>0</v>
      </c>
    </row>
    <row r="1388" spans="1:19" x14ac:dyDescent="0.2">
      <c r="A1388" s="6">
        <v>1418</v>
      </c>
      <c r="B1388" s="6" t="s">
        <v>13128</v>
      </c>
      <c r="C1388" s="6" t="s">
        <v>13130</v>
      </c>
      <c r="D1388" s="6" t="s">
        <v>1205</v>
      </c>
      <c r="E1388" s="6" t="s">
        <v>1082</v>
      </c>
      <c r="F1388" s="6">
        <v>32052</v>
      </c>
      <c r="G1388" s="6">
        <v>3867581037</v>
      </c>
      <c r="H1388" s="6" t="s">
        <v>13131</v>
      </c>
      <c r="I1388" s="6" t="s">
        <v>16286</v>
      </c>
      <c r="J1388" s="6">
        <v>0</v>
      </c>
      <c r="K1388" s="6" t="s">
        <v>11556</v>
      </c>
      <c r="L1388" s="6" t="s">
        <v>8975</v>
      </c>
      <c r="M1388" s="6">
        <v>0</v>
      </c>
      <c r="N1388" s="6" t="s">
        <v>11017</v>
      </c>
      <c r="O1388" s="2">
        <f>MATCH(A1388, 'combined matches'!A$1:A$4986,0)</f>
        <v>752</v>
      </c>
      <c r="P1388" s="6">
        <f t="shared" si="63"/>
        <v>0</v>
      </c>
      <c r="Q1388" s="6" t="b">
        <f t="shared" si="64"/>
        <v>0</v>
      </c>
      <c r="R1388" s="6" t="b">
        <f t="shared" si="65"/>
        <v>0</v>
      </c>
      <c r="S1388" s="6" t="b">
        <f>IF(P1388=1, SUM($P$1:P1388))</f>
        <v>0</v>
      </c>
    </row>
    <row r="1389" spans="1:19" x14ac:dyDescent="0.2">
      <c r="A1389" s="6">
        <v>1419</v>
      </c>
      <c r="B1389" s="6" t="s">
        <v>16287</v>
      </c>
      <c r="C1389" s="6" t="s">
        <v>16288</v>
      </c>
      <c r="D1389" s="6" t="s">
        <v>1205</v>
      </c>
      <c r="E1389" s="6" t="s">
        <v>1082</v>
      </c>
      <c r="F1389" s="6">
        <v>32052</v>
      </c>
      <c r="G1389" s="6">
        <v>3867921414</v>
      </c>
      <c r="H1389" s="6" t="s">
        <v>16289</v>
      </c>
      <c r="I1389" s="6" t="s">
        <v>16290</v>
      </c>
      <c r="J1389" s="6">
        <v>0</v>
      </c>
      <c r="K1389" s="6" t="s">
        <v>11556</v>
      </c>
      <c r="L1389" s="6" t="s">
        <v>8975</v>
      </c>
      <c r="M1389" s="6">
        <v>0</v>
      </c>
      <c r="N1389" s="6" t="s">
        <v>8972</v>
      </c>
      <c r="O1389" s="2" t="e">
        <f>MATCH(A1389, 'combined matches'!A$1:A$4986,0)</f>
        <v>#N/A</v>
      </c>
      <c r="P1389" s="6">
        <f t="shared" si="63"/>
        <v>1</v>
      </c>
      <c r="Q1389" s="6">
        <f t="shared" si="64"/>
        <v>1</v>
      </c>
      <c r="R1389" s="6" t="b">
        <f t="shared" si="65"/>
        <v>0</v>
      </c>
      <c r="S1389" s="6">
        <f>IF(P1389=1, SUM($P$1:P1389))</f>
        <v>725</v>
      </c>
    </row>
    <row r="1390" spans="1:19" x14ac:dyDescent="0.2">
      <c r="A1390" s="6">
        <v>1420</v>
      </c>
      <c r="B1390" s="6" t="s">
        <v>1206</v>
      </c>
      <c r="C1390" s="6" t="s">
        <v>1207</v>
      </c>
      <c r="D1390" s="6" t="s">
        <v>1208</v>
      </c>
      <c r="E1390" s="6" t="s">
        <v>1082</v>
      </c>
      <c r="F1390" s="6">
        <v>32096</v>
      </c>
      <c r="G1390" s="6">
        <v>3867921414</v>
      </c>
      <c r="H1390" s="6" t="s">
        <v>7909</v>
      </c>
      <c r="I1390" s="6" t="s">
        <v>16291</v>
      </c>
      <c r="J1390" s="6">
        <v>0</v>
      </c>
      <c r="K1390" s="6" t="s">
        <v>11556</v>
      </c>
      <c r="L1390" s="6" t="s">
        <v>8975</v>
      </c>
      <c r="M1390" s="6">
        <v>0</v>
      </c>
      <c r="N1390" s="6" t="s">
        <v>8972</v>
      </c>
      <c r="O1390" s="2">
        <f>MATCH(A1390, 'combined matches'!A$1:A$4986,0)</f>
        <v>753</v>
      </c>
      <c r="P1390" s="6">
        <f t="shared" si="63"/>
        <v>0</v>
      </c>
      <c r="Q1390" s="6" t="b">
        <f t="shared" si="64"/>
        <v>0</v>
      </c>
      <c r="R1390" s="6" t="b">
        <f t="shared" si="65"/>
        <v>0</v>
      </c>
      <c r="S1390" s="6" t="b">
        <f>IF(P1390=1, SUM($P$1:P1390))</f>
        <v>0</v>
      </c>
    </row>
    <row r="1391" spans="1:19" x14ac:dyDescent="0.2">
      <c r="A1391" s="6">
        <v>1421</v>
      </c>
      <c r="B1391" s="6" t="s">
        <v>11557</v>
      </c>
      <c r="C1391" s="6" t="s">
        <v>11559</v>
      </c>
      <c r="D1391" s="6" t="s">
        <v>11560</v>
      </c>
      <c r="E1391" s="6" t="s">
        <v>1082</v>
      </c>
      <c r="F1391" s="6">
        <v>33873</v>
      </c>
      <c r="G1391" s="6">
        <v>8505105430</v>
      </c>
      <c r="H1391" s="6" t="s">
        <v>11559</v>
      </c>
      <c r="I1391" s="6" t="s">
        <v>16292</v>
      </c>
      <c r="J1391" s="6">
        <v>0</v>
      </c>
      <c r="K1391" s="6" t="s">
        <v>11561</v>
      </c>
      <c r="L1391" s="6" t="s">
        <v>8976</v>
      </c>
      <c r="M1391" s="6">
        <v>0</v>
      </c>
      <c r="N1391" s="6" t="s">
        <v>11017</v>
      </c>
      <c r="O1391" s="2">
        <f>MATCH(A1391, 'combined matches'!A$1:A$4986,0)</f>
        <v>754</v>
      </c>
      <c r="P1391" s="6">
        <f t="shared" si="63"/>
        <v>0</v>
      </c>
      <c r="Q1391" s="6" t="b">
        <f t="shared" si="64"/>
        <v>0</v>
      </c>
      <c r="R1391" s="6" t="b">
        <f t="shared" si="65"/>
        <v>0</v>
      </c>
      <c r="S1391" s="6" t="b">
        <f>IF(P1391=1, SUM($P$1:P1391))</f>
        <v>0</v>
      </c>
    </row>
    <row r="1392" spans="1:19" x14ac:dyDescent="0.2">
      <c r="A1392" s="6">
        <v>1422</v>
      </c>
      <c r="B1392" s="6" t="s">
        <v>13321</v>
      </c>
      <c r="C1392" s="6" t="s">
        <v>11559</v>
      </c>
      <c r="D1392" s="6" t="s">
        <v>11560</v>
      </c>
      <c r="E1392" s="6" t="s">
        <v>1082</v>
      </c>
      <c r="F1392" s="6">
        <v>33873</v>
      </c>
      <c r="G1392" s="6">
        <v>8637734161</v>
      </c>
      <c r="H1392" s="6" t="s">
        <v>11559</v>
      </c>
      <c r="I1392" s="6" t="s">
        <v>16293</v>
      </c>
      <c r="J1392" s="6">
        <v>0</v>
      </c>
      <c r="K1392" s="6" t="s">
        <v>11561</v>
      </c>
      <c r="L1392" s="6" t="s">
        <v>8976</v>
      </c>
      <c r="M1392" s="6">
        <v>0</v>
      </c>
      <c r="N1392" s="6" t="s">
        <v>8972</v>
      </c>
      <c r="O1392" s="2">
        <f>MATCH(A1392, 'combined matches'!A$1:A$4986,0)</f>
        <v>755</v>
      </c>
      <c r="P1392" s="6">
        <f t="shared" si="63"/>
        <v>0</v>
      </c>
      <c r="Q1392" s="6" t="b">
        <f t="shared" si="64"/>
        <v>0</v>
      </c>
      <c r="R1392" s="6" t="b">
        <f t="shared" si="65"/>
        <v>0</v>
      </c>
      <c r="S1392" s="6" t="b">
        <f>IF(P1392=1, SUM($P$1:P1392))</f>
        <v>0</v>
      </c>
    </row>
    <row r="1393" spans="1:19" x14ac:dyDescent="0.2">
      <c r="A1393" s="6">
        <v>1423</v>
      </c>
      <c r="B1393" s="6" t="s">
        <v>11562</v>
      </c>
      <c r="C1393" s="6" t="s">
        <v>11564</v>
      </c>
      <c r="D1393" s="6" t="s">
        <v>11565</v>
      </c>
      <c r="E1393" s="6" t="s">
        <v>1082</v>
      </c>
      <c r="F1393" s="6">
        <v>33935</v>
      </c>
      <c r="G1393" s="6">
        <v>8633026062</v>
      </c>
      <c r="H1393" s="6" t="s">
        <v>11564</v>
      </c>
      <c r="I1393" s="6" t="s">
        <v>16294</v>
      </c>
      <c r="J1393" s="6">
        <v>0</v>
      </c>
      <c r="K1393" s="6" t="s">
        <v>11566</v>
      </c>
      <c r="L1393" s="6" t="s">
        <v>8975</v>
      </c>
      <c r="M1393" s="6">
        <v>0</v>
      </c>
      <c r="N1393" s="6" t="s">
        <v>11017</v>
      </c>
      <c r="O1393" s="2">
        <f>MATCH(A1393, 'combined matches'!A$1:A$4986,0)</f>
        <v>756</v>
      </c>
      <c r="P1393" s="6">
        <f t="shared" si="63"/>
        <v>0</v>
      </c>
      <c r="Q1393" s="6" t="b">
        <f t="shared" si="64"/>
        <v>0</v>
      </c>
      <c r="R1393" s="6" t="b">
        <f t="shared" si="65"/>
        <v>0</v>
      </c>
      <c r="S1393" s="6" t="b">
        <f>IF(P1393=1, SUM($P$1:P1393))</f>
        <v>0</v>
      </c>
    </row>
    <row r="1394" spans="1:19" x14ac:dyDescent="0.2">
      <c r="A1394" s="6">
        <v>1424</v>
      </c>
      <c r="B1394" s="6" t="s">
        <v>16295</v>
      </c>
      <c r="C1394" s="6" t="s">
        <v>11564</v>
      </c>
      <c r="D1394" s="6" t="s">
        <v>11565</v>
      </c>
      <c r="E1394" s="6" t="s">
        <v>1082</v>
      </c>
      <c r="F1394" s="6">
        <v>33935</v>
      </c>
      <c r="G1394" s="6">
        <v>8636744041</v>
      </c>
      <c r="H1394" s="6" t="s">
        <v>11564</v>
      </c>
      <c r="I1394" s="6" t="s">
        <v>16296</v>
      </c>
      <c r="J1394" s="6">
        <v>0</v>
      </c>
      <c r="K1394" s="6" t="s">
        <v>11566</v>
      </c>
      <c r="L1394" s="6" t="s">
        <v>8975</v>
      </c>
      <c r="M1394" s="6">
        <v>0</v>
      </c>
      <c r="N1394" s="6" t="s">
        <v>8972</v>
      </c>
      <c r="O1394" s="2" t="e">
        <f>MATCH(A1394, 'combined matches'!A$1:A$4986,0)</f>
        <v>#N/A</v>
      </c>
      <c r="P1394" s="6">
        <f t="shared" si="63"/>
        <v>1</v>
      </c>
      <c r="Q1394" s="6">
        <f t="shared" si="64"/>
        <v>1</v>
      </c>
      <c r="R1394" s="6" t="b">
        <f t="shared" si="65"/>
        <v>0</v>
      </c>
      <c r="S1394" s="6">
        <f>IF(P1394=1, SUM($P$1:P1394))</f>
        <v>726</v>
      </c>
    </row>
    <row r="1395" spans="1:19" x14ac:dyDescent="0.2">
      <c r="A1395" s="6">
        <v>1425</v>
      </c>
      <c r="B1395" s="6" t="s">
        <v>1209</v>
      </c>
      <c r="C1395" s="6" t="s">
        <v>1210</v>
      </c>
      <c r="D1395" s="6" t="s">
        <v>1211</v>
      </c>
      <c r="E1395" s="6" t="s">
        <v>1082</v>
      </c>
      <c r="F1395" s="6">
        <v>33440</v>
      </c>
      <c r="G1395" s="6">
        <v>8639831408</v>
      </c>
      <c r="H1395" s="6" t="s">
        <v>1210</v>
      </c>
      <c r="I1395" s="6" t="s">
        <v>16297</v>
      </c>
      <c r="J1395" s="6">
        <v>0</v>
      </c>
      <c r="K1395" s="6" t="s">
        <v>11566</v>
      </c>
      <c r="L1395" s="6" t="s">
        <v>8975</v>
      </c>
      <c r="M1395" s="6">
        <v>0</v>
      </c>
      <c r="N1395" s="6" t="s">
        <v>8972</v>
      </c>
      <c r="O1395" s="2">
        <f>MATCH(A1395, 'combined matches'!A$1:A$4986,0)</f>
        <v>757</v>
      </c>
      <c r="P1395" s="6">
        <f t="shared" si="63"/>
        <v>0</v>
      </c>
      <c r="Q1395" s="6" t="b">
        <f t="shared" si="64"/>
        <v>0</v>
      </c>
      <c r="R1395" s="6" t="b">
        <f t="shared" si="65"/>
        <v>0</v>
      </c>
      <c r="S1395" s="6" t="b">
        <f>IF(P1395=1, SUM($P$1:P1395))</f>
        <v>0</v>
      </c>
    </row>
    <row r="1396" spans="1:19" x14ac:dyDescent="0.2">
      <c r="A1396" s="6">
        <v>1426</v>
      </c>
      <c r="B1396" s="6" t="s">
        <v>13132</v>
      </c>
      <c r="C1396" s="6" t="s">
        <v>13134</v>
      </c>
      <c r="D1396" s="6" t="s">
        <v>1212</v>
      </c>
      <c r="E1396" s="6" t="s">
        <v>1082</v>
      </c>
      <c r="F1396" s="6">
        <v>34601</v>
      </c>
      <c r="G1396" s="6">
        <v>3525406800</v>
      </c>
      <c r="H1396" s="6" t="s">
        <v>13134</v>
      </c>
      <c r="I1396" s="6" t="s">
        <v>16298</v>
      </c>
      <c r="J1396" s="6">
        <v>0</v>
      </c>
      <c r="K1396" s="6" t="s">
        <v>13135</v>
      </c>
      <c r="L1396" s="6" t="s">
        <v>8975</v>
      </c>
      <c r="M1396" s="6">
        <v>1</v>
      </c>
      <c r="N1396" s="6" t="s">
        <v>11017</v>
      </c>
      <c r="O1396" s="2" t="e">
        <f>MATCH(A1396, 'combined matches'!A$1:A$4986,0)</f>
        <v>#N/A</v>
      </c>
      <c r="P1396" s="6">
        <f t="shared" si="63"/>
        <v>1</v>
      </c>
      <c r="Q1396" s="6">
        <f t="shared" si="64"/>
        <v>0</v>
      </c>
      <c r="R1396" s="6">
        <f t="shared" si="65"/>
        <v>0</v>
      </c>
      <c r="S1396" s="6">
        <f>IF(P1396=1, SUM($P$1:P1396))</f>
        <v>727</v>
      </c>
    </row>
    <row r="1397" spans="1:19" x14ac:dyDescent="0.2">
      <c r="A1397" s="6">
        <v>1427</v>
      </c>
      <c r="B1397" s="6" t="s">
        <v>16299</v>
      </c>
      <c r="C1397" s="6" t="s">
        <v>13134</v>
      </c>
      <c r="D1397" s="6" t="s">
        <v>1212</v>
      </c>
      <c r="E1397" s="6" t="s">
        <v>1082</v>
      </c>
      <c r="F1397" s="6">
        <v>34601</v>
      </c>
      <c r="G1397" s="6">
        <v>3525406800</v>
      </c>
      <c r="H1397" s="6" t="s">
        <v>13134</v>
      </c>
      <c r="I1397" s="6" t="s">
        <v>16300</v>
      </c>
      <c r="J1397" s="6">
        <v>0</v>
      </c>
      <c r="K1397" s="6" t="s">
        <v>13135</v>
      </c>
      <c r="L1397" s="6" t="s">
        <v>8975</v>
      </c>
      <c r="M1397" s="6">
        <v>1</v>
      </c>
      <c r="N1397" s="6" t="s">
        <v>8972</v>
      </c>
      <c r="O1397" s="2">
        <f>MATCH(A1397, 'combined matches'!A$1:A$4986,0)</f>
        <v>758</v>
      </c>
      <c r="P1397" s="6">
        <f t="shared" si="63"/>
        <v>0</v>
      </c>
      <c r="Q1397" s="6" t="b">
        <f t="shared" si="64"/>
        <v>0</v>
      </c>
      <c r="R1397" s="6" t="b">
        <f t="shared" si="65"/>
        <v>0</v>
      </c>
      <c r="S1397" s="6" t="b">
        <f>IF(P1397=1, SUM($P$1:P1397))</f>
        <v>0</v>
      </c>
    </row>
    <row r="1398" spans="1:19" x14ac:dyDescent="0.2">
      <c r="A1398" s="6">
        <v>1428</v>
      </c>
      <c r="B1398" s="6" t="s">
        <v>16301</v>
      </c>
      <c r="C1398" s="6" t="s">
        <v>16216</v>
      </c>
      <c r="D1398" s="6" t="s">
        <v>16217</v>
      </c>
      <c r="E1398" s="6" t="s">
        <v>1082</v>
      </c>
      <c r="F1398" s="6">
        <v>33875</v>
      </c>
      <c r="G1398" s="6">
        <v>8639934601</v>
      </c>
      <c r="H1398" s="6" t="s">
        <v>16216</v>
      </c>
      <c r="I1398" s="6" t="s">
        <v>16302</v>
      </c>
      <c r="J1398" s="6">
        <v>0</v>
      </c>
      <c r="K1398" s="6" t="s">
        <v>16303</v>
      </c>
      <c r="L1398" s="6" t="s">
        <v>8975</v>
      </c>
      <c r="M1398" s="6">
        <v>0</v>
      </c>
      <c r="N1398" s="6" t="s">
        <v>11017</v>
      </c>
      <c r="O1398" s="2" t="e">
        <f>MATCH(A1398, 'combined matches'!A$1:A$4986,0)</f>
        <v>#N/A</v>
      </c>
      <c r="P1398" s="6">
        <f t="shared" si="63"/>
        <v>1</v>
      </c>
      <c r="Q1398" s="6">
        <f t="shared" si="64"/>
        <v>0</v>
      </c>
      <c r="R1398" s="6">
        <f t="shared" si="65"/>
        <v>1</v>
      </c>
      <c r="S1398" s="6">
        <f>IF(P1398=1, SUM($P$1:P1398))</f>
        <v>728</v>
      </c>
    </row>
    <row r="1399" spans="1:19" x14ac:dyDescent="0.2">
      <c r="A1399" s="6">
        <v>1429</v>
      </c>
      <c r="B1399" s="6" t="s">
        <v>11567</v>
      </c>
      <c r="C1399" s="6" t="s">
        <v>11569</v>
      </c>
      <c r="D1399" s="6" t="s">
        <v>1159</v>
      </c>
      <c r="E1399" s="6" t="s">
        <v>1082</v>
      </c>
      <c r="F1399" s="6">
        <v>33602</v>
      </c>
      <c r="G1399" s="6">
        <v>8133078015</v>
      </c>
      <c r="H1399" s="6" t="s">
        <v>11569</v>
      </c>
      <c r="I1399" s="6" t="s">
        <v>16304</v>
      </c>
      <c r="J1399" s="6">
        <v>0</v>
      </c>
      <c r="K1399" s="6" t="s">
        <v>11570</v>
      </c>
      <c r="L1399" s="6" t="s">
        <v>8975</v>
      </c>
      <c r="M1399" s="6">
        <v>1</v>
      </c>
      <c r="N1399" s="6" t="s">
        <v>11017</v>
      </c>
      <c r="O1399" s="2">
        <f>MATCH(A1399, 'combined matches'!A$1:A$4986,0)</f>
        <v>760</v>
      </c>
      <c r="P1399" s="6">
        <f t="shared" si="63"/>
        <v>0</v>
      </c>
      <c r="Q1399" s="6" t="b">
        <f t="shared" si="64"/>
        <v>0</v>
      </c>
      <c r="R1399" s="6" t="b">
        <f t="shared" si="65"/>
        <v>0</v>
      </c>
      <c r="S1399" s="6" t="b">
        <f>IF(P1399=1, SUM($P$1:P1399))</f>
        <v>0</v>
      </c>
    </row>
    <row r="1400" spans="1:19" x14ac:dyDescent="0.2">
      <c r="A1400" s="6">
        <v>1430</v>
      </c>
      <c r="B1400" s="6" t="s">
        <v>1213</v>
      </c>
      <c r="C1400" s="6" t="s">
        <v>1214</v>
      </c>
      <c r="D1400" s="6" t="s">
        <v>1215</v>
      </c>
      <c r="E1400" s="6" t="s">
        <v>1082</v>
      </c>
      <c r="F1400" s="6">
        <v>33563</v>
      </c>
      <c r="G1400" s="6">
        <v>8133078057</v>
      </c>
      <c r="H1400" s="6" t="s">
        <v>7910</v>
      </c>
      <c r="I1400" s="6" t="s">
        <v>16305</v>
      </c>
      <c r="J1400" s="6">
        <v>0</v>
      </c>
      <c r="K1400" s="6" t="s">
        <v>11570</v>
      </c>
      <c r="L1400" s="6" t="s">
        <v>8975</v>
      </c>
      <c r="M1400" s="6">
        <v>0</v>
      </c>
      <c r="N1400" s="6" t="s">
        <v>8972</v>
      </c>
      <c r="O1400" s="2">
        <f>MATCH(A1400, 'combined matches'!A$1:A$4986,0)</f>
        <v>761</v>
      </c>
      <c r="P1400" s="6">
        <f t="shared" si="63"/>
        <v>0</v>
      </c>
      <c r="Q1400" s="6" t="b">
        <f t="shared" si="64"/>
        <v>0</v>
      </c>
      <c r="R1400" s="6" t="b">
        <f t="shared" si="65"/>
        <v>0</v>
      </c>
      <c r="S1400" s="6" t="b">
        <f>IF(P1400=1, SUM($P$1:P1400))</f>
        <v>0</v>
      </c>
    </row>
    <row r="1401" spans="1:19" x14ac:dyDescent="0.2">
      <c r="A1401" s="6">
        <v>1431</v>
      </c>
      <c r="B1401" s="6" t="s">
        <v>1216</v>
      </c>
      <c r="C1401" s="6" t="s">
        <v>1217</v>
      </c>
      <c r="D1401" s="6" t="s">
        <v>1159</v>
      </c>
      <c r="E1401" s="6" t="s">
        <v>1082</v>
      </c>
      <c r="F1401" s="6">
        <v>33619</v>
      </c>
      <c r="G1401" s="6">
        <v>8133497566</v>
      </c>
      <c r="H1401" s="6" t="s">
        <v>6566</v>
      </c>
      <c r="I1401" s="6" t="s">
        <v>16306</v>
      </c>
      <c r="J1401" s="6">
        <v>0</v>
      </c>
      <c r="K1401" s="6" t="s">
        <v>11570</v>
      </c>
      <c r="L1401" s="6" t="s">
        <v>8979</v>
      </c>
      <c r="M1401" s="6">
        <v>1</v>
      </c>
      <c r="N1401" s="6" t="s">
        <v>8972</v>
      </c>
      <c r="O1401" s="2">
        <f>MATCH(A1401, 'combined matches'!A$1:A$4986,0)</f>
        <v>762</v>
      </c>
      <c r="P1401" s="6">
        <f t="shared" si="63"/>
        <v>0</v>
      </c>
      <c r="Q1401" s="6" t="b">
        <f t="shared" si="64"/>
        <v>0</v>
      </c>
      <c r="R1401" s="6" t="b">
        <f t="shared" si="65"/>
        <v>0</v>
      </c>
      <c r="S1401" s="6" t="b">
        <f>IF(P1401=1, SUM($P$1:P1401))</f>
        <v>0</v>
      </c>
    </row>
    <row r="1402" spans="1:19" x14ac:dyDescent="0.2">
      <c r="A1402" s="6">
        <v>1432</v>
      </c>
      <c r="B1402" s="6" t="s">
        <v>1218</v>
      </c>
      <c r="C1402" s="6" t="s">
        <v>1219</v>
      </c>
      <c r="D1402" s="6" t="s">
        <v>1159</v>
      </c>
      <c r="E1402" s="6" t="s">
        <v>1082</v>
      </c>
      <c r="F1402" s="6">
        <v>33614</v>
      </c>
      <c r="G1402" s="6">
        <v>8134053939</v>
      </c>
      <c r="H1402" s="6" t="s">
        <v>6567</v>
      </c>
      <c r="I1402" s="6" t="s">
        <v>16307</v>
      </c>
      <c r="J1402" s="6">
        <v>0</v>
      </c>
      <c r="K1402" s="6" t="s">
        <v>11570</v>
      </c>
      <c r="L1402" s="6" t="s">
        <v>8973</v>
      </c>
      <c r="M1402" s="6">
        <v>1</v>
      </c>
      <c r="N1402" s="6" t="s">
        <v>8972</v>
      </c>
      <c r="O1402" s="2">
        <f>MATCH(A1402, 'combined matches'!A$1:A$4986,0)</f>
        <v>763</v>
      </c>
      <c r="P1402" s="6">
        <f t="shared" si="63"/>
        <v>0</v>
      </c>
      <c r="Q1402" s="6" t="b">
        <f t="shared" si="64"/>
        <v>0</v>
      </c>
      <c r="R1402" s="6" t="b">
        <f t="shared" si="65"/>
        <v>0</v>
      </c>
      <c r="S1402" s="6" t="b">
        <f>IF(P1402=1, SUM($P$1:P1402))</f>
        <v>0</v>
      </c>
    </row>
    <row r="1403" spans="1:19" x14ac:dyDescent="0.2">
      <c r="A1403" s="6">
        <v>1433</v>
      </c>
      <c r="B1403" s="6" t="s">
        <v>16308</v>
      </c>
      <c r="C1403" s="6" t="s">
        <v>16309</v>
      </c>
      <c r="D1403" s="6" t="s">
        <v>1159</v>
      </c>
      <c r="E1403" s="6" t="s">
        <v>1082</v>
      </c>
      <c r="F1403" s="6">
        <v>33610</v>
      </c>
      <c r="G1403" s="6">
        <v>8132726240</v>
      </c>
      <c r="H1403" s="6" t="s">
        <v>16309</v>
      </c>
      <c r="I1403" s="6" t="s">
        <v>16310</v>
      </c>
      <c r="J1403" s="6">
        <v>0</v>
      </c>
      <c r="K1403" s="6" t="s">
        <v>11570</v>
      </c>
      <c r="L1403" s="6" t="s">
        <v>8973</v>
      </c>
      <c r="M1403" s="6">
        <v>1</v>
      </c>
      <c r="N1403" s="6" t="s">
        <v>8972</v>
      </c>
      <c r="O1403" s="2" t="e">
        <f>MATCH(A1403, 'combined matches'!A$1:A$4986,0)</f>
        <v>#N/A</v>
      </c>
      <c r="P1403" s="6">
        <f t="shared" si="63"/>
        <v>1</v>
      </c>
      <c r="Q1403" s="6">
        <f t="shared" si="64"/>
        <v>1</v>
      </c>
      <c r="R1403" s="6" t="b">
        <f t="shared" si="65"/>
        <v>0</v>
      </c>
      <c r="S1403" s="6">
        <f>IF(P1403=1, SUM($P$1:P1403))</f>
        <v>729</v>
      </c>
    </row>
    <row r="1404" spans="1:19" x14ac:dyDescent="0.2">
      <c r="A1404" s="6">
        <v>1434</v>
      </c>
      <c r="B1404" s="6" t="s">
        <v>1220</v>
      </c>
      <c r="C1404" s="6" t="s">
        <v>1221</v>
      </c>
      <c r="D1404" s="6" t="s">
        <v>447</v>
      </c>
      <c r="E1404" s="6" t="s">
        <v>1082</v>
      </c>
      <c r="F1404" s="6">
        <v>33527</v>
      </c>
      <c r="G1404" s="6">
        <v>8138660930</v>
      </c>
      <c r="H1404" s="6" t="s">
        <v>11571</v>
      </c>
      <c r="I1404" s="6" t="s">
        <v>9183</v>
      </c>
      <c r="J1404" s="6">
        <v>0</v>
      </c>
      <c r="K1404" s="6" t="s">
        <v>11570</v>
      </c>
      <c r="L1404" s="6" t="s">
        <v>8973</v>
      </c>
      <c r="M1404" s="6">
        <v>1</v>
      </c>
      <c r="N1404" s="6" t="s">
        <v>8972</v>
      </c>
      <c r="O1404" s="2">
        <f>MATCH(A1404, 'combined matches'!A$1:A$4986,0)</f>
        <v>764</v>
      </c>
      <c r="P1404" s="6">
        <f t="shared" si="63"/>
        <v>0</v>
      </c>
      <c r="Q1404" s="6" t="b">
        <f t="shared" si="64"/>
        <v>0</v>
      </c>
      <c r="R1404" s="6" t="b">
        <f t="shared" si="65"/>
        <v>0</v>
      </c>
      <c r="S1404" s="6" t="b">
        <f>IF(P1404=1, SUM($P$1:P1404))</f>
        <v>0</v>
      </c>
    </row>
    <row r="1405" spans="1:19" x14ac:dyDescent="0.2">
      <c r="A1405" s="6">
        <v>1435</v>
      </c>
      <c r="B1405" s="6" t="s">
        <v>11572</v>
      </c>
      <c r="C1405" s="6" t="s">
        <v>11574</v>
      </c>
      <c r="D1405" s="6" t="s">
        <v>11575</v>
      </c>
      <c r="E1405" s="6" t="s">
        <v>1082</v>
      </c>
      <c r="F1405" s="6">
        <v>32425</v>
      </c>
      <c r="G1405" s="6">
        <v>8505478500</v>
      </c>
      <c r="H1405" s="6" t="s">
        <v>11574</v>
      </c>
      <c r="I1405" s="6" t="s">
        <v>16311</v>
      </c>
      <c r="J1405" s="6">
        <v>0</v>
      </c>
      <c r="K1405" s="6" t="s">
        <v>11576</v>
      </c>
      <c r="L1405" s="6" t="s">
        <v>8975</v>
      </c>
      <c r="M1405" s="6">
        <v>0</v>
      </c>
      <c r="N1405" s="6" t="s">
        <v>11017</v>
      </c>
      <c r="O1405" s="2">
        <f>MATCH(A1405, 'combined matches'!A$1:A$4986,0)</f>
        <v>765</v>
      </c>
      <c r="P1405" s="6">
        <f t="shared" si="63"/>
        <v>0</v>
      </c>
      <c r="Q1405" s="6" t="b">
        <f t="shared" si="64"/>
        <v>0</v>
      </c>
      <c r="R1405" s="6" t="b">
        <f t="shared" si="65"/>
        <v>0</v>
      </c>
      <c r="S1405" s="6" t="b">
        <f>IF(P1405=1, SUM($P$1:P1405))</f>
        <v>0</v>
      </c>
    </row>
    <row r="1406" spans="1:19" x14ac:dyDescent="0.2">
      <c r="A1406" s="6">
        <v>1436</v>
      </c>
      <c r="B1406" s="6" t="s">
        <v>11573</v>
      </c>
      <c r="C1406" s="6" t="s">
        <v>11574</v>
      </c>
      <c r="D1406" s="6" t="s">
        <v>11575</v>
      </c>
      <c r="E1406" s="6" t="s">
        <v>1082</v>
      </c>
      <c r="F1406" s="6">
        <v>32425</v>
      </c>
      <c r="G1406" s="6">
        <v>8505478500</v>
      </c>
      <c r="H1406" s="6" t="s">
        <v>11574</v>
      </c>
      <c r="I1406" s="6" t="s">
        <v>16312</v>
      </c>
      <c r="J1406" s="6">
        <v>0</v>
      </c>
      <c r="K1406" s="6" t="s">
        <v>11576</v>
      </c>
      <c r="L1406" s="6" t="s">
        <v>8975</v>
      </c>
      <c r="M1406" s="6">
        <v>0</v>
      </c>
      <c r="N1406" s="6" t="s">
        <v>8972</v>
      </c>
      <c r="O1406" s="2">
        <f>MATCH(A1406, 'combined matches'!A$1:A$4986,0)</f>
        <v>766</v>
      </c>
      <c r="P1406" s="6">
        <f t="shared" si="63"/>
        <v>0</v>
      </c>
      <c r="Q1406" s="6" t="b">
        <f t="shared" si="64"/>
        <v>0</v>
      </c>
      <c r="R1406" s="6" t="b">
        <f t="shared" si="65"/>
        <v>0</v>
      </c>
      <c r="S1406" s="6" t="b">
        <f>IF(P1406=1, SUM($P$1:P1406))</f>
        <v>0</v>
      </c>
    </row>
    <row r="1407" spans="1:19" x14ac:dyDescent="0.2">
      <c r="A1407" s="6">
        <v>1437</v>
      </c>
      <c r="B1407" s="6" t="s">
        <v>11577</v>
      </c>
      <c r="C1407" s="6" t="s">
        <v>11579</v>
      </c>
      <c r="D1407" s="6" t="s">
        <v>11580</v>
      </c>
      <c r="E1407" s="6" t="s">
        <v>1082</v>
      </c>
      <c r="F1407" s="6">
        <v>32960</v>
      </c>
      <c r="G1407" s="6">
        <v>7727947450</v>
      </c>
      <c r="H1407" s="6" t="s">
        <v>11579</v>
      </c>
      <c r="I1407" s="6" t="s">
        <v>16313</v>
      </c>
      <c r="J1407" s="6">
        <v>0</v>
      </c>
      <c r="K1407" s="6" t="s">
        <v>11581</v>
      </c>
      <c r="L1407" s="6" t="s">
        <v>8979</v>
      </c>
      <c r="M1407" s="6">
        <v>0</v>
      </c>
      <c r="N1407" s="6" t="s">
        <v>11017</v>
      </c>
      <c r="O1407" s="2">
        <f>MATCH(A1407, 'combined matches'!A$1:A$4986,0)</f>
        <v>767</v>
      </c>
      <c r="P1407" s="6">
        <f t="shared" si="63"/>
        <v>0</v>
      </c>
      <c r="Q1407" s="6" t="b">
        <f t="shared" si="64"/>
        <v>0</v>
      </c>
      <c r="R1407" s="6" t="b">
        <f t="shared" si="65"/>
        <v>0</v>
      </c>
      <c r="S1407" s="6" t="b">
        <f>IF(P1407=1, SUM($P$1:P1407))</f>
        <v>0</v>
      </c>
    </row>
    <row r="1408" spans="1:19" x14ac:dyDescent="0.2">
      <c r="A1408" s="6">
        <v>1438</v>
      </c>
      <c r="B1408" s="6" t="s">
        <v>11578</v>
      </c>
      <c r="C1408" s="6" t="s">
        <v>16314</v>
      </c>
      <c r="D1408" s="6" t="s">
        <v>11580</v>
      </c>
      <c r="E1408" s="6" t="s">
        <v>1082</v>
      </c>
      <c r="F1408" s="6">
        <v>32960</v>
      </c>
      <c r="G1408" s="6">
        <v>7727947400</v>
      </c>
      <c r="H1408" s="6" t="s">
        <v>16314</v>
      </c>
      <c r="I1408" s="6" t="s">
        <v>16315</v>
      </c>
      <c r="J1408" s="6">
        <v>0</v>
      </c>
      <c r="K1408" s="6" t="s">
        <v>11581</v>
      </c>
      <c r="L1408" s="6" t="s">
        <v>8975</v>
      </c>
      <c r="M1408" s="6">
        <v>0</v>
      </c>
      <c r="N1408" s="6" t="s">
        <v>8972</v>
      </c>
      <c r="O1408" s="2" t="e">
        <f>MATCH(A1408, 'combined matches'!A$1:A$4986,0)</f>
        <v>#N/A</v>
      </c>
      <c r="P1408" s="6">
        <f t="shared" si="63"/>
        <v>1</v>
      </c>
      <c r="Q1408" s="6">
        <f t="shared" si="64"/>
        <v>1</v>
      </c>
      <c r="R1408" s="6" t="b">
        <f t="shared" si="65"/>
        <v>0</v>
      </c>
      <c r="S1408" s="6">
        <f>IF(P1408=1, SUM($P$1:P1408))</f>
        <v>730</v>
      </c>
    </row>
    <row r="1409" spans="1:19" x14ac:dyDescent="0.2">
      <c r="A1409" s="6">
        <v>1439</v>
      </c>
      <c r="B1409" s="6" t="s">
        <v>11582</v>
      </c>
      <c r="C1409" s="6" t="s">
        <v>11584</v>
      </c>
      <c r="D1409" s="6" t="s">
        <v>1223</v>
      </c>
      <c r="E1409" s="6" t="s">
        <v>1082</v>
      </c>
      <c r="F1409" s="6">
        <v>32446</v>
      </c>
      <c r="G1409" s="6">
        <v>8505262412</v>
      </c>
      <c r="H1409" s="6" t="s">
        <v>11584</v>
      </c>
      <c r="I1409" s="6" t="s">
        <v>16316</v>
      </c>
      <c r="J1409" s="6">
        <v>0</v>
      </c>
      <c r="K1409" s="6" t="s">
        <v>11585</v>
      </c>
      <c r="L1409" s="6" t="s">
        <v>8975</v>
      </c>
      <c r="M1409" s="6">
        <v>0</v>
      </c>
      <c r="N1409" s="6" t="s">
        <v>11017</v>
      </c>
      <c r="O1409" s="2">
        <f>MATCH(A1409, 'combined matches'!A$1:A$4986,0)</f>
        <v>768</v>
      </c>
      <c r="P1409" s="6">
        <f t="shared" si="63"/>
        <v>0</v>
      </c>
      <c r="Q1409" s="6" t="b">
        <f t="shared" si="64"/>
        <v>0</v>
      </c>
      <c r="R1409" s="6" t="b">
        <f t="shared" si="65"/>
        <v>0</v>
      </c>
      <c r="S1409" s="6" t="b">
        <f>IF(P1409=1, SUM($P$1:P1409))</f>
        <v>0</v>
      </c>
    </row>
    <row r="1410" spans="1:19" x14ac:dyDescent="0.2">
      <c r="A1410" s="6">
        <v>1440</v>
      </c>
      <c r="B1410" s="6" t="s">
        <v>1222</v>
      </c>
      <c r="C1410" s="6" t="s">
        <v>11584</v>
      </c>
      <c r="D1410" s="6" t="s">
        <v>1223</v>
      </c>
      <c r="E1410" s="6" t="s">
        <v>1082</v>
      </c>
      <c r="F1410" s="6">
        <v>32446</v>
      </c>
      <c r="G1410" s="6">
        <v>8505262412</v>
      </c>
      <c r="H1410" s="6" t="s">
        <v>11584</v>
      </c>
      <c r="I1410" s="6" t="s">
        <v>9184</v>
      </c>
      <c r="J1410" s="6">
        <v>0</v>
      </c>
      <c r="K1410" s="6" t="s">
        <v>11585</v>
      </c>
      <c r="L1410" s="6" t="s">
        <v>8975</v>
      </c>
      <c r="M1410" s="6">
        <v>0</v>
      </c>
      <c r="N1410" s="6" t="s">
        <v>8972</v>
      </c>
      <c r="O1410" s="2" t="e">
        <f>MATCH(A1410, 'combined matches'!A$1:A$4986,0)</f>
        <v>#N/A</v>
      </c>
      <c r="P1410" s="6">
        <f t="shared" ref="P1410:P1473" si="66">IF(ISNA(O1410),1,0)</f>
        <v>1</v>
      </c>
      <c r="Q1410" s="6">
        <f t="shared" si="64"/>
        <v>1</v>
      </c>
      <c r="R1410" s="6" t="b">
        <f t="shared" si="65"/>
        <v>0</v>
      </c>
      <c r="S1410" s="6">
        <f>IF(P1410=1, SUM($P$1:P1410))</f>
        <v>731</v>
      </c>
    </row>
    <row r="1411" spans="1:19" x14ac:dyDescent="0.2">
      <c r="A1411" s="6">
        <v>1441</v>
      </c>
      <c r="B1411" s="6" t="s">
        <v>11586</v>
      </c>
      <c r="C1411" s="6" t="s">
        <v>11587</v>
      </c>
      <c r="D1411" s="6" t="s">
        <v>198</v>
      </c>
      <c r="E1411" s="6" t="s">
        <v>1082</v>
      </c>
      <c r="F1411" s="6">
        <v>32344</v>
      </c>
      <c r="G1411" s="6">
        <v>8503420170</v>
      </c>
      <c r="H1411" s="6" t="s">
        <v>11587</v>
      </c>
      <c r="I1411" s="6" t="s">
        <v>16317</v>
      </c>
      <c r="J1411" s="6">
        <v>0</v>
      </c>
      <c r="K1411" s="6" t="s">
        <v>11588</v>
      </c>
      <c r="L1411" s="6" t="s">
        <v>8975</v>
      </c>
      <c r="M1411" s="6">
        <v>0</v>
      </c>
      <c r="N1411" s="6" t="s">
        <v>11017</v>
      </c>
      <c r="O1411" s="2">
        <f>MATCH(A1411, 'combined matches'!A$1:A$4986,0)</f>
        <v>770</v>
      </c>
      <c r="P1411" s="6">
        <f t="shared" si="66"/>
        <v>0</v>
      </c>
      <c r="Q1411" s="6" t="b">
        <f t="shared" ref="Q1411:Q1474" si="67">IF(P1411=1,IF(N1411="service site", 1, 0))</f>
        <v>0</v>
      </c>
      <c r="R1411" s="6" t="b">
        <f t="shared" ref="R1411:R1474" si="68">IF(Q1411=0, IF(K1411=K1412, 0, 1))</f>
        <v>0</v>
      </c>
      <c r="S1411" s="6" t="b">
        <f>IF(P1411=1, SUM($P$1:P1411))</f>
        <v>0</v>
      </c>
    </row>
    <row r="1412" spans="1:19" x14ac:dyDescent="0.2">
      <c r="A1412" s="6">
        <v>1442</v>
      </c>
      <c r="B1412" s="6" t="s">
        <v>11589</v>
      </c>
      <c r="C1412" s="6" t="s">
        <v>11591</v>
      </c>
      <c r="D1412" s="6" t="s">
        <v>11592</v>
      </c>
      <c r="E1412" s="6" t="s">
        <v>1082</v>
      </c>
      <c r="F1412" s="6">
        <v>32066</v>
      </c>
      <c r="G1412" s="6">
        <v>3863622708</v>
      </c>
      <c r="H1412" s="6" t="s">
        <v>11591</v>
      </c>
      <c r="I1412" s="6" t="s">
        <v>16318</v>
      </c>
      <c r="J1412" s="6">
        <v>0</v>
      </c>
      <c r="K1412" s="6" t="s">
        <v>11593</v>
      </c>
      <c r="L1412" s="6" t="s">
        <v>8975</v>
      </c>
      <c r="M1412" s="6">
        <v>0</v>
      </c>
      <c r="N1412" s="6" t="s">
        <v>11017</v>
      </c>
      <c r="O1412" s="2">
        <f>MATCH(A1412, 'combined matches'!A$1:A$4986,0)</f>
        <v>771</v>
      </c>
      <c r="P1412" s="6">
        <f t="shared" si="66"/>
        <v>0</v>
      </c>
      <c r="Q1412" s="6" t="b">
        <f t="shared" si="67"/>
        <v>0</v>
      </c>
      <c r="R1412" s="6" t="b">
        <f t="shared" si="68"/>
        <v>0</v>
      </c>
      <c r="S1412" s="6" t="b">
        <f>IF(P1412=1, SUM($P$1:P1412))</f>
        <v>0</v>
      </c>
    </row>
    <row r="1413" spans="1:19" x14ac:dyDescent="0.2">
      <c r="A1413" s="6">
        <v>1443</v>
      </c>
      <c r="B1413" s="6" t="s">
        <v>11590</v>
      </c>
      <c r="C1413" s="6" t="s">
        <v>11591</v>
      </c>
      <c r="D1413" s="6" t="s">
        <v>11592</v>
      </c>
      <c r="E1413" s="6" t="s">
        <v>1082</v>
      </c>
      <c r="F1413" s="6">
        <v>32066</v>
      </c>
      <c r="G1413" s="6">
        <v>3862941321</v>
      </c>
      <c r="H1413" s="6" t="s">
        <v>11591</v>
      </c>
      <c r="I1413" s="6" t="s">
        <v>16319</v>
      </c>
      <c r="J1413" s="6">
        <v>0</v>
      </c>
      <c r="K1413" s="6" t="s">
        <v>11593</v>
      </c>
      <c r="L1413" s="6" t="s">
        <v>8975</v>
      </c>
      <c r="M1413" s="6">
        <v>0</v>
      </c>
      <c r="N1413" s="6" t="s">
        <v>8972</v>
      </c>
      <c r="O1413" s="2" t="e">
        <f>MATCH(A1413, 'combined matches'!A$1:A$4986,0)</f>
        <v>#N/A</v>
      </c>
      <c r="P1413" s="6">
        <f t="shared" si="66"/>
        <v>1</v>
      </c>
      <c r="Q1413" s="6">
        <f t="shared" si="67"/>
        <v>1</v>
      </c>
      <c r="R1413" s="6" t="b">
        <f t="shared" si="68"/>
        <v>0</v>
      </c>
      <c r="S1413" s="6">
        <f>IF(P1413=1, SUM($P$1:P1413))</f>
        <v>732</v>
      </c>
    </row>
    <row r="1414" spans="1:19" x14ac:dyDescent="0.2">
      <c r="A1414" s="6">
        <v>1444</v>
      </c>
      <c r="B1414" s="6" t="s">
        <v>11594</v>
      </c>
      <c r="C1414" s="6" t="s">
        <v>1091</v>
      </c>
      <c r="D1414" s="6" t="s">
        <v>1228</v>
      </c>
      <c r="E1414" s="6" t="s">
        <v>1082</v>
      </c>
      <c r="F1414" s="6">
        <v>33916</v>
      </c>
      <c r="G1414" s="6">
        <v>2394616150</v>
      </c>
      <c r="H1414" s="6" t="s">
        <v>7901</v>
      </c>
      <c r="I1414" s="6" t="s">
        <v>16320</v>
      </c>
      <c r="J1414" s="6">
        <v>0</v>
      </c>
      <c r="K1414" s="6" t="s">
        <v>11596</v>
      </c>
      <c r="L1414" s="6" t="s">
        <v>8975</v>
      </c>
      <c r="M1414" s="6">
        <v>0</v>
      </c>
      <c r="N1414" s="6" t="s">
        <v>11017</v>
      </c>
      <c r="O1414" s="2">
        <f>MATCH(A1414, 'combined matches'!A$1:A$4986,0)</f>
        <v>774</v>
      </c>
      <c r="P1414" s="6">
        <f t="shared" si="66"/>
        <v>0</v>
      </c>
      <c r="Q1414" s="6" t="b">
        <f t="shared" si="67"/>
        <v>0</v>
      </c>
      <c r="R1414" s="6" t="b">
        <f t="shared" si="68"/>
        <v>0</v>
      </c>
      <c r="S1414" s="6" t="b">
        <f>IF(P1414=1, SUM($P$1:P1414))</f>
        <v>0</v>
      </c>
    </row>
    <row r="1415" spans="1:19" x14ac:dyDescent="0.2">
      <c r="A1415" s="6">
        <v>1445</v>
      </c>
      <c r="B1415" s="6" t="s">
        <v>1224</v>
      </c>
      <c r="C1415" s="6" t="s">
        <v>1225</v>
      </c>
      <c r="D1415" s="6" t="s">
        <v>7453</v>
      </c>
      <c r="E1415" s="6" t="s">
        <v>1082</v>
      </c>
      <c r="F1415" s="6">
        <v>33903</v>
      </c>
      <c r="G1415" s="6">
        <v>2394616100</v>
      </c>
      <c r="H1415" s="6" t="s">
        <v>7911</v>
      </c>
      <c r="I1415" s="6" t="s">
        <v>9185</v>
      </c>
      <c r="J1415" s="6">
        <v>0</v>
      </c>
      <c r="K1415" s="6" t="s">
        <v>11596</v>
      </c>
      <c r="L1415" s="6" t="s">
        <v>8975</v>
      </c>
      <c r="M1415" s="6">
        <v>0</v>
      </c>
      <c r="N1415" s="6" t="s">
        <v>8972</v>
      </c>
      <c r="O1415" s="2">
        <f>MATCH(A1415, 'combined matches'!A$1:A$4986,0)</f>
        <v>778</v>
      </c>
      <c r="P1415" s="6">
        <f t="shared" si="66"/>
        <v>0</v>
      </c>
      <c r="Q1415" s="6" t="b">
        <f t="shared" si="67"/>
        <v>0</v>
      </c>
      <c r="R1415" s="6" t="b">
        <f t="shared" si="68"/>
        <v>0</v>
      </c>
      <c r="S1415" s="6" t="b">
        <f>IF(P1415=1, SUM($P$1:P1415))</f>
        <v>0</v>
      </c>
    </row>
    <row r="1416" spans="1:19" x14ac:dyDescent="0.2">
      <c r="A1416" s="6">
        <v>1446</v>
      </c>
      <c r="B1416" s="6" t="s">
        <v>1226</v>
      </c>
      <c r="C1416" s="6" t="s">
        <v>1227</v>
      </c>
      <c r="D1416" s="6" t="s">
        <v>1228</v>
      </c>
      <c r="E1416" s="6" t="s">
        <v>1082</v>
      </c>
      <c r="F1416" s="6">
        <v>33916</v>
      </c>
      <c r="G1416" s="6">
        <v>2394616100</v>
      </c>
      <c r="H1416" s="6" t="s">
        <v>6568</v>
      </c>
      <c r="I1416" s="6" t="s">
        <v>9186</v>
      </c>
      <c r="J1416" s="6">
        <v>0</v>
      </c>
      <c r="K1416" s="6" t="s">
        <v>11596</v>
      </c>
      <c r="L1416" s="6" t="s">
        <v>8975</v>
      </c>
      <c r="M1416" s="6">
        <v>0</v>
      </c>
      <c r="N1416" s="6" t="s">
        <v>8972</v>
      </c>
      <c r="O1416" s="2">
        <f>MATCH(A1416, 'combined matches'!A$1:A$4986,0)</f>
        <v>777</v>
      </c>
      <c r="P1416" s="6">
        <f t="shared" si="66"/>
        <v>0</v>
      </c>
      <c r="Q1416" s="6" t="b">
        <f t="shared" si="67"/>
        <v>0</v>
      </c>
      <c r="R1416" s="6" t="b">
        <f t="shared" si="68"/>
        <v>0</v>
      </c>
      <c r="S1416" s="6" t="b">
        <f>IF(P1416=1, SUM($P$1:P1416))</f>
        <v>0</v>
      </c>
    </row>
    <row r="1417" spans="1:19" x14ac:dyDescent="0.2">
      <c r="A1417" s="6">
        <v>1447</v>
      </c>
      <c r="B1417" s="6" t="s">
        <v>1229</v>
      </c>
      <c r="C1417" s="6" t="s">
        <v>1091</v>
      </c>
      <c r="D1417" s="6" t="s">
        <v>1228</v>
      </c>
      <c r="E1417" s="6" t="s">
        <v>1082</v>
      </c>
      <c r="F1417" s="6">
        <v>33916</v>
      </c>
      <c r="G1417" s="6">
        <v>2394616100</v>
      </c>
      <c r="H1417" s="6" t="s">
        <v>7901</v>
      </c>
      <c r="I1417" s="6" t="s">
        <v>9187</v>
      </c>
      <c r="J1417" s="6">
        <v>0</v>
      </c>
      <c r="K1417" s="6" t="s">
        <v>11596</v>
      </c>
      <c r="L1417" s="6" t="s">
        <v>8975</v>
      </c>
      <c r="M1417" s="6">
        <v>0</v>
      </c>
      <c r="N1417" s="6" t="s">
        <v>8972</v>
      </c>
      <c r="O1417" s="2">
        <f>MATCH(A1417, 'combined matches'!A$1:A$4986,0)</f>
        <v>776</v>
      </c>
      <c r="P1417" s="6">
        <f t="shared" si="66"/>
        <v>0</v>
      </c>
      <c r="Q1417" s="6" t="b">
        <f t="shared" si="67"/>
        <v>0</v>
      </c>
      <c r="R1417" s="6" t="b">
        <f t="shared" si="68"/>
        <v>0</v>
      </c>
      <c r="S1417" s="6" t="b">
        <f>IF(P1417=1, SUM($P$1:P1417))</f>
        <v>0</v>
      </c>
    </row>
    <row r="1418" spans="1:19" x14ac:dyDescent="0.2">
      <c r="A1418" s="6">
        <v>1448</v>
      </c>
      <c r="B1418" s="6" t="s">
        <v>1230</v>
      </c>
      <c r="C1418" s="6" t="s">
        <v>1227</v>
      </c>
      <c r="D1418" s="6" t="s">
        <v>1228</v>
      </c>
      <c r="E1418" s="6" t="s">
        <v>1082</v>
      </c>
      <c r="F1418" s="6">
        <v>33916</v>
      </c>
      <c r="G1418" s="6">
        <v>2393329501</v>
      </c>
      <c r="H1418" s="6" t="s">
        <v>6568</v>
      </c>
      <c r="I1418" s="6" t="s">
        <v>9188</v>
      </c>
      <c r="J1418" s="6">
        <v>0</v>
      </c>
      <c r="K1418" s="6" t="s">
        <v>11596</v>
      </c>
      <c r="L1418" s="6" t="s">
        <v>8975</v>
      </c>
      <c r="M1418" s="6">
        <v>0</v>
      </c>
      <c r="N1418" s="6" t="s">
        <v>8972</v>
      </c>
      <c r="O1418" s="2">
        <f>MATCH(A1418, 'combined matches'!A$1:A$4986,0)</f>
        <v>775</v>
      </c>
      <c r="P1418" s="6">
        <f t="shared" si="66"/>
        <v>0</v>
      </c>
      <c r="Q1418" s="6" t="b">
        <f t="shared" si="67"/>
        <v>0</v>
      </c>
      <c r="R1418" s="6" t="b">
        <f t="shared" si="68"/>
        <v>0</v>
      </c>
      <c r="S1418" s="6" t="b">
        <f>IF(P1418=1, SUM($P$1:P1418))</f>
        <v>0</v>
      </c>
    </row>
    <row r="1419" spans="1:19" x14ac:dyDescent="0.2">
      <c r="A1419" s="6">
        <v>1449</v>
      </c>
      <c r="B1419" s="6" t="s">
        <v>11597</v>
      </c>
      <c r="C1419" s="6" t="s">
        <v>11599</v>
      </c>
      <c r="D1419" s="6" t="s">
        <v>11601</v>
      </c>
      <c r="E1419" s="6" t="s">
        <v>1082</v>
      </c>
      <c r="F1419" s="6">
        <v>32621</v>
      </c>
      <c r="G1419" s="6">
        <v>3524865300</v>
      </c>
      <c r="H1419" s="6" t="s">
        <v>11600</v>
      </c>
      <c r="I1419" s="6" t="s">
        <v>16321</v>
      </c>
      <c r="J1419" s="6">
        <v>0</v>
      </c>
      <c r="K1419" s="6" t="s">
        <v>11602</v>
      </c>
      <c r="L1419" s="6" t="s">
        <v>8975</v>
      </c>
      <c r="M1419" s="6">
        <v>0</v>
      </c>
      <c r="N1419" s="6" t="s">
        <v>11017</v>
      </c>
      <c r="O1419" s="2">
        <f>MATCH(A1419, 'combined matches'!A$1:A$4986,0)</f>
        <v>780</v>
      </c>
      <c r="P1419" s="6">
        <f t="shared" si="66"/>
        <v>0</v>
      </c>
      <c r="Q1419" s="6" t="b">
        <f t="shared" si="67"/>
        <v>0</v>
      </c>
      <c r="R1419" s="6" t="b">
        <f t="shared" si="68"/>
        <v>0</v>
      </c>
      <c r="S1419" s="6" t="b">
        <f>IF(P1419=1, SUM($P$1:P1419))</f>
        <v>0</v>
      </c>
    </row>
    <row r="1420" spans="1:19" x14ac:dyDescent="0.2">
      <c r="A1420" s="6">
        <v>1450</v>
      </c>
      <c r="B1420" s="6" t="s">
        <v>16322</v>
      </c>
      <c r="C1420" s="6" t="s">
        <v>11599</v>
      </c>
      <c r="D1420" s="6" t="s">
        <v>11601</v>
      </c>
      <c r="E1420" s="6" t="s">
        <v>1082</v>
      </c>
      <c r="F1420" s="6">
        <v>32621</v>
      </c>
      <c r="G1420" s="6">
        <v>3524865300</v>
      </c>
      <c r="H1420" s="6" t="s">
        <v>16323</v>
      </c>
      <c r="I1420" s="6" t="s">
        <v>16324</v>
      </c>
      <c r="J1420" s="6">
        <v>0</v>
      </c>
      <c r="K1420" s="6" t="s">
        <v>11602</v>
      </c>
      <c r="L1420" s="6" t="s">
        <v>8975</v>
      </c>
      <c r="M1420" s="6">
        <v>0</v>
      </c>
      <c r="N1420" s="6" t="s">
        <v>8972</v>
      </c>
      <c r="O1420" s="2" t="e">
        <f>MATCH(A1420, 'combined matches'!A$1:A$4986,0)</f>
        <v>#N/A</v>
      </c>
      <c r="P1420" s="6">
        <f t="shared" si="66"/>
        <v>1</v>
      </c>
      <c r="Q1420" s="6">
        <f t="shared" si="67"/>
        <v>1</v>
      </c>
      <c r="R1420" s="6" t="b">
        <f t="shared" si="68"/>
        <v>0</v>
      </c>
      <c r="S1420" s="6">
        <f>IF(P1420=1, SUM($P$1:P1420))</f>
        <v>733</v>
      </c>
    </row>
    <row r="1421" spans="1:19" x14ac:dyDescent="0.2">
      <c r="A1421" s="6">
        <v>1451</v>
      </c>
      <c r="B1421" s="6" t="s">
        <v>11603</v>
      </c>
      <c r="C1421" s="6" t="s">
        <v>11605</v>
      </c>
      <c r="D1421" s="6" t="s">
        <v>814</v>
      </c>
      <c r="E1421" s="6" t="s">
        <v>1082</v>
      </c>
      <c r="F1421" s="6">
        <v>32321</v>
      </c>
      <c r="G1421" s="6">
        <v>8506432415</v>
      </c>
      <c r="H1421" s="6" t="s">
        <v>11606</v>
      </c>
      <c r="I1421" s="6" t="s">
        <v>16325</v>
      </c>
      <c r="J1421" s="6">
        <v>0</v>
      </c>
      <c r="K1421" s="6" t="s">
        <v>11607</v>
      </c>
      <c r="L1421" s="6" t="s">
        <v>8975</v>
      </c>
      <c r="M1421" s="6">
        <v>0</v>
      </c>
      <c r="N1421" s="6" t="s">
        <v>11017</v>
      </c>
      <c r="O1421" s="2">
        <f>MATCH(A1421, 'combined matches'!A$1:A$4986,0)</f>
        <v>781</v>
      </c>
      <c r="P1421" s="6">
        <f t="shared" si="66"/>
        <v>0</v>
      </c>
      <c r="Q1421" s="6" t="b">
        <f t="shared" si="67"/>
        <v>0</v>
      </c>
      <c r="R1421" s="6" t="b">
        <f t="shared" si="68"/>
        <v>0</v>
      </c>
      <c r="S1421" s="6" t="b">
        <f>IF(P1421=1, SUM($P$1:P1421))</f>
        <v>0</v>
      </c>
    </row>
    <row r="1422" spans="1:19" x14ac:dyDescent="0.2">
      <c r="A1422" s="6">
        <v>1452</v>
      </c>
      <c r="B1422" s="6" t="s">
        <v>13322</v>
      </c>
      <c r="C1422" s="6" t="s">
        <v>11605</v>
      </c>
      <c r="D1422" s="6" t="s">
        <v>814</v>
      </c>
      <c r="E1422" s="6" t="s">
        <v>1082</v>
      </c>
      <c r="F1422" s="6">
        <v>32321</v>
      </c>
      <c r="G1422" s="6">
        <v>8506432292</v>
      </c>
      <c r="H1422" s="6" t="s">
        <v>11606</v>
      </c>
      <c r="I1422" s="6" t="s">
        <v>16326</v>
      </c>
      <c r="J1422" s="6">
        <v>0</v>
      </c>
      <c r="K1422" s="6" t="s">
        <v>11607</v>
      </c>
      <c r="L1422" s="6" t="s">
        <v>8975</v>
      </c>
      <c r="M1422" s="6">
        <v>0</v>
      </c>
      <c r="N1422" s="6" t="s">
        <v>8972</v>
      </c>
      <c r="O1422" s="2">
        <f>MATCH(A1422, 'combined matches'!A$1:A$4986,0)</f>
        <v>782</v>
      </c>
      <c r="P1422" s="6">
        <f t="shared" si="66"/>
        <v>0</v>
      </c>
      <c r="Q1422" s="6" t="b">
        <f t="shared" si="67"/>
        <v>0</v>
      </c>
      <c r="R1422" s="6" t="b">
        <f t="shared" si="68"/>
        <v>0</v>
      </c>
      <c r="S1422" s="6" t="b">
        <f>IF(P1422=1, SUM($P$1:P1422))</f>
        <v>0</v>
      </c>
    </row>
    <row r="1423" spans="1:19" x14ac:dyDescent="0.2">
      <c r="A1423" s="6">
        <v>1453</v>
      </c>
      <c r="B1423" s="6" t="s">
        <v>11608</v>
      </c>
      <c r="C1423" s="6" t="s">
        <v>11610</v>
      </c>
      <c r="D1423" s="6" t="s">
        <v>57</v>
      </c>
      <c r="E1423" s="6" t="s">
        <v>1082</v>
      </c>
      <c r="F1423" s="6">
        <v>32340</v>
      </c>
      <c r="G1423" s="6">
        <v>8509735000</v>
      </c>
      <c r="H1423" s="6" t="s">
        <v>11611</v>
      </c>
      <c r="I1423" s="6" t="s">
        <v>16327</v>
      </c>
      <c r="J1423" s="6">
        <v>0</v>
      </c>
      <c r="K1423" s="6" t="s">
        <v>11612</v>
      </c>
      <c r="L1423" s="6" t="s">
        <v>8975</v>
      </c>
      <c r="M1423" s="6">
        <v>0</v>
      </c>
      <c r="N1423" s="6" t="s">
        <v>11017</v>
      </c>
      <c r="O1423" s="2">
        <f>MATCH(A1423, 'combined matches'!A$1:A$4986,0)</f>
        <v>783</v>
      </c>
      <c r="P1423" s="6">
        <f t="shared" si="66"/>
        <v>0</v>
      </c>
      <c r="Q1423" s="6" t="b">
        <f t="shared" si="67"/>
        <v>0</v>
      </c>
      <c r="R1423" s="6" t="b">
        <f t="shared" si="68"/>
        <v>0</v>
      </c>
      <c r="S1423" s="6" t="b">
        <f>IF(P1423=1, SUM($P$1:P1423))</f>
        <v>0</v>
      </c>
    </row>
    <row r="1424" spans="1:19" x14ac:dyDescent="0.2">
      <c r="A1424" s="6">
        <v>1454</v>
      </c>
      <c r="B1424" s="6" t="s">
        <v>13323</v>
      </c>
      <c r="C1424" s="6" t="s">
        <v>13324</v>
      </c>
      <c r="D1424" s="6" t="s">
        <v>57</v>
      </c>
      <c r="E1424" s="6" t="s">
        <v>1082</v>
      </c>
      <c r="F1424" s="6">
        <v>32340</v>
      </c>
      <c r="G1424" s="6">
        <v>8509735000</v>
      </c>
      <c r="H1424" s="6" t="s">
        <v>13325</v>
      </c>
      <c r="I1424" s="6" t="s">
        <v>16328</v>
      </c>
      <c r="J1424" s="6">
        <v>0</v>
      </c>
      <c r="K1424" s="6" t="s">
        <v>11612</v>
      </c>
      <c r="L1424" s="6" t="s">
        <v>8975</v>
      </c>
      <c r="M1424" s="6">
        <v>0</v>
      </c>
      <c r="N1424" s="6" t="s">
        <v>8972</v>
      </c>
      <c r="O1424" s="2">
        <f>MATCH(A1424, 'combined matches'!A$1:A$4986,0)</f>
        <v>784</v>
      </c>
      <c r="P1424" s="6">
        <f t="shared" si="66"/>
        <v>0</v>
      </c>
      <c r="Q1424" s="6" t="b">
        <f t="shared" si="67"/>
        <v>0</v>
      </c>
      <c r="R1424" s="6" t="b">
        <f t="shared" si="68"/>
        <v>0</v>
      </c>
      <c r="S1424" s="6" t="b">
        <f>IF(P1424=1, SUM($P$1:P1424))</f>
        <v>0</v>
      </c>
    </row>
    <row r="1425" spans="1:19" x14ac:dyDescent="0.2">
      <c r="A1425" s="6">
        <v>1455</v>
      </c>
      <c r="B1425" s="6" t="s">
        <v>11613</v>
      </c>
      <c r="C1425" s="6" t="s">
        <v>11615</v>
      </c>
      <c r="D1425" s="6" t="s">
        <v>11617</v>
      </c>
      <c r="E1425" s="6" t="s">
        <v>1082</v>
      </c>
      <c r="F1425" s="6">
        <v>34208</v>
      </c>
      <c r="G1425" s="6">
        <v>9417085654</v>
      </c>
      <c r="H1425" s="6" t="s">
        <v>11616</v>
      </c>
      <c r="I1425" s="6" t="s">
        <v>16329</v>
      </c>
      <c r="J1425" s="6">
        <v>0</v>
      </c>
      <c r="K1425" s="6" t="s">
        <v>11618</v>
      </c>
      <c r="L1425" s="6" t="s">
        <v>8975</v>
      </c>
      <c r="M1425" s="6">
        <v>0</v>
      </c>
      <c r="N1425" s="6" t="s">
        <v>11017</v>
      </c>
      <c r="O1425" s="2">
        <f>MATCH(A1425, 'combined matches'!A$1:A$4986,0)</f>
        <v>786</v>
      </c>
      <c r="P1425" s="6">
        <f t="shared" si="66"/>
        <v>0</v>
      </c>
      <c r="Q1425" s="6" t="b">
        <f t="shared" si="67"/>
        <v>0</v>
      </c>
      <c r="R1425" s="6" t="b">
        <f t="shared" si="68"/>
        <v>0</v>
      </c>
      <c r="S1425" s="6" t="b">
        <f>IF(P1425=1, SUM($P$1:P1425))</f>
        <v>0</v>
      </c>
    </row>
    <row r="1426" spans="1:19" x14ac:dyDescent="0.2">
      <c r="A1426" s="6">
        <v>1456</v>
      </c>
      <c r="B1426" s="6" t="s">
        <v>11619</v>
      </c>
      <c r="C1426" s="6" t="s">
        <v>11621</v>
      </c>
      <c r="D1426" s="6" t="s">
        <v>11623</v>
      </c>
      <c r="E1426" s="6" t="s">
        <v>1082</v>
      </c>
      <c r="F1426" s="6">
        <v>34471</v>
      </c>
      <c r="G1426" s="6">
        <v>3526290137</v>
      </c>
      <c r="H1426" s="6" t="s">
        <v>11622</v>
      </c>
      <c r="I1426" s="6" t="s">
        <v>16330</v>
      </c>
      <c r="J1426" s="6">
        <v>0</v>
      </c>
      <c r="K1426" s="6" t="s">
        <v>11624</v>
      </c>
      <c r="L1426" s="6" t="s">
        <v>8975</v>
      </c>
      <c r="M1426" s="6">
        <v>0</v>
      </c>
      <c r="N1426" s="6" t="s">
        <v>11017</v>
      </c>
      <c r="O1426" s="2">
        <f>MATCH(A1426, 'combined matches'!A$1:A$4986,0)</f>
        <v>787</v>
      </c>
      <c r="P1426" s="6">
        <f t="shared" si="66"/>
        <v>0</v>
      </c>
      <c r="Q1426" s="6" t="b">
        <f t="shared" si="67"/>
        <v>0</v>
      </c>
      <c r="R1426" s="6" t="b">
        <f t="shared" si="68"/>
        <v>0</v>
      </c>
      <c r="S1426" s="6" t="b">
        <f>IF(P1426=1, SUM($P$1:P1426))</f>
        <v>0</v>
      </c>
    </row>
    <row r="1427" spans="1:19" x14ac:dyDescent="0.2">
      <c r="A1427" s="6">
        <v>1457</v>
      </c>
      <c r="B1427" s="6" t="s">
        <v>16331</v>
      </c>
      <c r="C1427" s="6" t="s">
        <v>11621</v>
      </c>
      <c r="D1427" s="6" t="s">
        <v>11623</v>
      </c>
      <c r="E1427" s="6" t="s">
        <v>1082</v>
      </c>
      <c r="F1427" s="6">
        <v>34471</v>
      </c>
      <c r="G1427" s="6">
        <v>3526290137</v>
      </c>
      <c r="H1427" s="6" t="s">
        <v>11622</v>
      </c>
      <c r="I1427" s="6" t="s">
        <v>16332</v>
      </c>
      <c r="J1427" s="6">
        <v>0</v>
      </c>
      <c r="K1427" s="6" t="s">
        <v>11624</v>
      </c>
      <c r="L1427" s="6" t="s">
        <v>8975</v>
      </c>
      <c r="M1427" s="6">
        <v>0</v>
      </c>
      <c r="N1427" s="6" t="s">
        <v>8972</v>
      </c>
      <c r="O1427" s="2" t="e">
        <f>MATCH(A1427, 'combined matches'!A$1:A$4986,0)</f>
        <v>#N/A</v>
      </c>
      <c r="P1427" s="6">
        <f t="shared" si="66"/>
        <v>1</v>
      </c>
      <c r="Q1427" s="6">
        <f t="shared" si="67"/>
        <v>1</v>
      </c>
      <c r="R1427" s="6" t="b">
        <f t="shared" si="68"/>
        <v>0</v>
      </c>
      <c r="S1427" s="6">
        <f>IF(P1427=1, SUM($P$1:P1427))</f>
        <v>734</v>
      </c>
    </row>
    <row r="1428" spans="1:19" x14ac:dyDescent="0.2">
      <c r="A1428" s="6">
        <v>1458</v>
      </c>
      <c r="B1428" s="6" t="s">
        <v>16333</v>
      </c>
      <c r="C1428" s="6" t="s">
        <v>11621</v>
      </c>
      <c r="D1428" s="6" t="s">
        <v>11623</v>
      </c>
      <c r="E1428" s="6" t="s">
        <v>1082</v>
      </c>
      <c r="F1428" s="6">
        <v>34470</v>
      </c>
      <c r="G1428" s="6">
        <v>3526290137</v>
      </c>
      <c r="H1428" s="6" t="s">
        <v>16334</v>
      </c>
      <c r="I1428" s="6" t="s">
        <v>16335</v>
      </c>
      <c r="J1428" s="6">
        <v>0</v>
      </c>
      <c r="K1428" s="6" t="s">
        <v>11624</v>
      </c>
      <c r="L1428" s="6" t="s">
        <v>8975</v>
      </c>
      <c r="M1428" s="6">
        <v>0</v>
      </c>
      <c r="N1428" s="6" t="s">
        <v>8972</v>
      </c>
      <c r="O1428" s="2" t="e">
        <f>MATCH(A1428, 'combined matches'!A$1:A$4986,0)</f>
        <v>#N/A</v>
      </c>
      <c r="P1428" s="6">
        <f t="shared" si="66"/>
        <v>1</v>
      </c>
      <c r="Q1428" s="6">
        <f t="shared" si="67"/>
        <v>1</v>
      </c>
      <c r="R1428" s="6" t="b">
        <f t="shared" si="68"/>
        <v>0</v>
      </c>
      <c r="S1428" s="6">
        <f>IF(P1428=1, SUM($P$1:P1428))</f>
        <v>735</v>
      </c>
    </row>
    <row r="1429" spans="1:19" x14ac:dyDescent="0.2">
      <c r="A1429" s="6">
        <v>1459</v>
      </c>
      <c r="B1429" s="6" t="s">
        <v>11625</v>
      </c>
      <c r="C1429" s="6" t="s">
        <v>11627</v>
      </c>
      <c r="D1429" s="6" t="s">
        <v>682</v>
      </c>
      <c r="E1429" s="6" t="s">
        <v>1082</v>
      </c>
      <c r="F1429" s="6">
        <v>34994</v>
      </c>
      <c r="G1429" s="6">
        <v>7722214000</v>
      </c>
      <c r="H1429" s="6" t="s">
        <v>11627</v>
      </c>
      <c r="I1429" s="6" t="s">
        <v>16336</v>
      </c>
      <c r="J1429" s="6">
        <v>0</v>
      </c>
      <c r="K1429" s="6" t="s">
        <v>11628</v>
      </c>
      <c r="L1429" s="6" t="s">
        <v>8975</v>
      </c>
      <c r="M1429" s="6">
        <v>1</v>
      </c>
      <c r="N1429" s="6" t="s">
        <v>11017</v>
      </c>
      <c r="O1429" s="2">
        <f>MATCH(A1429, 'combined matches'!A$1:A$4986,0)</f>
        <v>788</v>
      </c>
      <c r="P1429" s="6">
        <f t="shared" si="66"/>
        <v>0</v>
      </c>
      <c r="Q1429" s="6" t="b">
        <f t="shared" si="67"/>
        <v>0</v>
      </c>
      <c r="R1429" s="6" t="b">
        <f t="shared" si="68"/>
        <v>0</v>
      </c>
      <c r="S1429" s="6" t="b">
        <f>IF(P1429=1, SUM($P$1:P1429))</f>
        <v>0</v>
      </c>
    </row>
    <row r="1430" spans="1:19" x14ac:dyDescent="0.2">
      <c r="A1430" s="6">
        <v>1460</v>
      </c>
      <c r="B1430" s="6" t="s">
        <v>16337</v>
      </c>
      <c r="C1430" s="6" t="s">
        <v>11627</v>
      </c>
      <c r="D1430" s="6" t="s">
        <v>682</v>
      </c>
      <c r="E1430" s="6" t="s">
        <v>1082</v>
      </c>
      <c r="F1430" s="6">
        <v>34994</v>
      </c>
      <c r="G1430" s="6">
        <v>7722214000</v>
      </c>
      <c r="H1430" s="6" t="s">
        <v>11627</v>
      </c>
      <c r="I1430" s="6" t="s">
        <v>16338</v>
      </c>
      <c r="J1430" s="6">
        <v>0</v>
      </c>
      <c r="K1430" s="6" t="s">
        <v>11628</v>
      </c>
      <c r="L1430" s="6" t="s">
        <v>8975</v>
      </c>
      <c r="M1430" s="6">
        <v>1</v>
      </c>
      <c r="N1430" s="6" t="s">
        <v>8972</v>
      </c>
      <c r="O1430" s="2" t="e">
        <f>MATCH(A1430, 'combined matches'!A$1:A$4986,0)</f>
        <v>#N/A</v>
      </c>
      <c r="P1430" s="6">
        <f t="shared" si="66"/>
        <v>1</v>
      </c>
      <c r="Q1430" s="6">
        <f t="shared" si="67"/>
        <v>1</v>
      </c>
      <c r="R1430" s="6" t="b">
        <f t="shared" si="68"/>
        <v>0</v>
      </c>
      <c r="S1430" s="6">
        <f>IF(P1430=1, SUM($P$1:P1430))</f>
        <v>736</v>
      </c>
    </row>
    <row r="1431" spans="1:19" x14ac:dyDescent="0.2">
      <c r="A1431" s="6">
        <v>1461</v>
      </c>
      <c r="B1431" s="6" t="s">
        <v>1231</v>
      </c>
      <c r="C1431" s="6" t="s">
        <v>1232</v>
      </c>
      <c r="D1431" s="6" t="s">
        <v>1233</v>
      </c>
      <c r="E1431" s="6" t="s">
        <v>1082</v>
      </c>
      <c r="F1431" s="6">
        <v>34956</v>
      </c>
      <c r="G1431" s="6">
        <v>7725973687</v>
      </c>
      <c r="H1431" s="6" t="s">
        <v>1232</v>
      </c>
      <c r="I1431" s="6" t="s">
        <v>16339</v>
      </c>
      <c r="J1431" s="6">
        <v>0</v>
      </c>
      <c r="K1431" s="6" t="s">
        <v>11628</v>
      </c>
      <c r="L1431" s="6" t="s">
        <v>8975</v>
      </c>
      <c r="M1431" s="6">
        <v>0</v>
      </c>
      <c r="N1431" s="6" t="s">
        <v>8972</v>
      </c>
      <c r="O1431" s="2">
        <f>MATCH(A1431, 'combined matches'!A$1:A$4986,0)</f>
        <v>789</v>
      </c>
      <c r="P1431" s="6">
        <f t="shared" si="66"/>
        <v>0</v>
      </c>
      <c r="Q1431" s="6" t="b">
        <f t="shared" si="67"/>
        <v>0</v>
      </c>
      <c r="R1431" s="6" t="b">
        <f t="shared" si="68"/>
        <v>0</v>
      </c>
      <c r="S1431" s="6" t="b">
        <f>IF(P1431=1, SUM($P$1:P1431))</f>
        <v>0</v>
      </c>
    </row>
    <row r="1432" spans="1:19" x14ac:dyDescent="0.2">
      <c r="A1432" s="6">
        <v>1462</v>
      </c>
      <c r="B1432" s="6" t="s">
        <v>16340</v>
      </c>
      <c r="C1432" s="6" t="s">
        <v>16178</v>
      </c>
      <c r="D1432" s="6" t="s">
        <v>16179</v>
      </c>
      <c r="E1432" s="6" t="s">
        <v>1082</v>
      </c>
      <c r="F1432" s="6">
        <v>32034</v>
      </c>
      <c r="G1432" s="6">
        <v>9045579174</v>
      </c>
      <c r="H1432" s="6" t="s">
        <v>16178</v>
      </c>
      <c r="I1432" s="6" t="s">
        <v>16341</v>
      </c>
      <c r="J1432" s="6">
        <v>0</v>
      </c>
      <c r="K1432" s="6" t="s">
        <v>11629</v>
      </c>
      <c r="L1432" s="6" t="s">
        <v>8975</v>
      </c>
      <c r="M1432" s="6">
        <v>0</v>
      </c>
      <c r="N1432" s="6" t="s">
        <v>11017</v>
      </c>
      <c r="O1432" s="2" t="e">
        <f>MATCH(A1432, 'combined matches'!A$1:A$4986,0)</f>
        <v>#N/A</v>
      </c>
      <c r="P1432" s="6">
        <f t="shared" si="66"/>
        <v>1</v>
      </c>
      <c r="Q1432" s="6">
        <f t="shared" si="67"/>
        <v>0</v>
      </c>
      <c r="R1432" s="6">
        <f t="shared" si="68"/>
        <v>0</v>
      </c>
      <c r="S1432" s="6">
        <f>IF(P1432=1, SUM($P$1:P1432))</f>
        <v>737</v>
      </c>
    </row>
    <row r="1433" spans="1:19" x14ac:dyDescent="0.2">
      <c r="A1433" s="6">
        <v>1463</v>
      </c>
      <c r="B1433" s="6" t="s">
        <v>1234</v>
      </c>
      <c r="C1433" s="6" t="s">
        <v>1235</v>
      </c>
      <c r="D1433" s="6" t="s">
        <v>1236</v>
      </c>
      <c r="E1433" s="6" t="s">
        <v>1082</v>
      </c>
      <c r="F1433" s="6">
        <v>32011</v>
      </c>
      <c r="G1433" s="6">
        <v>9048792306</v>
      </c>
      <c r="H1433" s="6" t="s">
        <v>1235</v>
      </c>
      <c r="I1433" s="6" t="s">
        <v>16342</v>
      </c>
      <c r="J1433" s="6">
        <v>0</v>
      </c>
      <c r="K1433" s="6" t="s">
        <v>11629</v>
      </c>
      <c r="L1433" s="6" t="s">
        <v>8975</v>
      </c>
      <c r="M1433" s="6">
        <v>0</v>
      </c>
      <c r="N1433" s="6" t="s">
        <v>8972</v>
      </c>
      <c r="O1433" s="2">
        <f>MATCH(A1433, 'combined matches'!A$1:A$4986,0)</f>
        <v>792</v>
      </c>
      <c r="P1433" s="6">
        <f t="shared" si="66"/>
        <v>0</v>
      </c>
      <c r="Q1433" s="6" t="b">
        <f t="shared" si="67"/>
        <v>0</v>
      </c>
      <c r="R1433" s="6" t="b">
        <f t="shared" si="68"/>
        <v>0</v>
      </c>
      <c r="S1433" s="6" t="b">
        <f>IF(P1433=1, SUM($P$1:P1433))</f>
        <v>0</v>
      </c>
    </row>
    <row r="1434" spans="1:19" x14ac:dyDescent="0.2">
      <c r="A1434" s="6">
        <v>1464</v>
      </c>
      <c r="B1434" s="6" t="s">
        <v>11630</v>
      </c>
      <c r="C1434" s="6" t="s">
        <v>11632</v>
      </c>
      <c r="D1434" s="6" t="s">
        <v>11634</v>
      </c>
      <c r="E1434" s="6" t="s">
        <v>1082</v>
      </c>
      <c r="F1434" s="6">
        <v>32548</v>
      </c>
      <c r="G1434" s="6">
        <v>8508339245</v>
      </c>
      <c r="H1434" s="6" t="s">
        <v>11633</v>
      </c>
      <c r="I1434" s="6" t="s">
        <v>16343</v>
      </c>
      <c r="J1434" s="6">
        <v>0</v>
      </c>
      <c r="K1434" s="6" t="s">
        <v>11635</v>
      </c>
      <c r="L1434" s="6" t="s">
        <v>8975</v>
      </c>
      <c r="M1434" s="6">
        <v>0</v>
      </c>
      <c r="N1434" s="6" t="s">
        <v>11017</v>
      </c>
      <c r="O1434" s="2">
        <f>MATCH(A1434, 'combined matches'!A$1:A$4986,0)</f>
        <v>794</v>
      </c>
      <c r="P1434" s="6">
        <f t="shared" si="66"/>
        <v>0</v>
      </c>
      <c r="Q1434" s="6" t="b">
        <f t="shared" si="67"/>
        <v>0</v>
      </c>
      <c r="R1434" s="6" t="b">
        <f t="shared" si="68"/>
        <v>0</v>
      </c>
      <c r="S1434" s="6" t="b">
        <f>IF(P1434=1, SUM($P$1:P1434))</f>
        <v>0</v>
      </c>
    </row>
    <row r="1435" spans="1:19" x14ac:dyDescent="0.2">
      <c r="A1435" s="6">
        <v>1465</v>
      </c>
      <c r="B1435" s="6" t="s">
        <v>1237</v>
      </c>
      <c r="C1435" s="6" t="s">
        <v>1238</v>
      </c>
      <c r="D1435" s="6" t="s">
        <v>1239</v>
      </c>
      <c r="E1435" s="6" t="s">
        <v>1082</v>
      </c>
      <c r="F1435" s="6">
        <v>32539</v>
      </c>
      <c r="G1435" s="6">
        <v>8506897808</v>
      </c>
      <c r="H1435" s="6" t="s">
        <v>1238</v>
      </c>
      <c r="I1435" s="6" t="s">
        <v>16344</v>
      </c>
      <c r="J1435" s="6">
        <v>0</v>
      </c>
      <c r="K1435" s="6" t="s">
        <v>11635</v>
      </c>
      <c r="L1435" s="6" t="s">
        <v>8975</v>
      </c>
      <c r="M1435" s="6">
        <v>0</v>
      </c>
      <c r="N1435" s="6" t="s">
        <v>8972</v>
      </c>
      <c r="O1435" s="2">
        <f>MATCH(A1435, 'combined matches'!A$1:A$4986,0)</f>
        <v>795</v>
      </c>
      <c r="P1435" s="6">
        <f t="shared" si="66"/>
        <v>0</v>
      </c>
      <c r="Q1435" s="6" t="b">
        <f t="shared" si="67"/>
        <v>0</v>
      </c>
      <c r="R1435" s="6" t="b">
        <f t="shared" si="68"/>
        <v>0</v>
      </c>
      <c r="S1435" s="6" t="b">
        <f>IF(P1435=1, SUM($P$1:P1435))</f>
        <v>0</v>
      </c>
    </row>
    <row r="1436" spans="1:19" x14ac:dyDescent="0.2">
      <c r="A1436" s="6">
        <v>1466</v>
      </c>
      <c r="B1436" s="6" t="s">
        <v>11636</v>
      </c>
      <c r="C1436" s="6" t="s">
        <v>11638</v>
      </c>
      <c r="D1436" s="6" t="s">
        <v>11640</v>
      </c>
      <c r="E1436" s="6" t="s">
        <v>1082</v>
      </c>
      <c r="F1436" s="6">
        <v>34972</v>
      </c>
      <c r="G1436" s="6">
        <v>8634625761</v>
      </c>
      <c r="H1436" s="6" t="s">
        <v>11639</v>
      </c>
      <c r="I1436" s="6" t="s">
        <v>16345</v>
      </c>
      <c r="J1436" s="6">
        <v>0</v>
      </c>
      <c r="K1436" s="6" t="s">
        <v>11641</v>
      </c>
      <c r="L1436" s="6" t="s">
        <v>8975</v>
      </c>
      <c r="M1436" s="6">
        <v>0</v>
      </c>
      <c r="N1436" s="6" t="s">
        <v>11017</v>
      </c>
      <c r="O1436" s="2">
        <f>MATCH(A1436, 'combined matches'!A$1:A$4986,0)</f>
        <v>796</v>
      </c>
      <c r="P1436" s="6">
        <f t="shared" si="66"/>
        <v>0</v>
      </c>
      <c r="Q1436" s="6" t="b">
        <f t="shared" si="67"/>
        <v>0</v>
      </c>
      <c r="R1436" s="6" t="b">
        <f t="shared" si="68"/>
        <v>0</v>
      </c>
      <c r="S1436" s="6" t="b">
        <f>IF(P1436=1, SUM($P$1:P1436))</f>
        <v>0</v>
      </c>
    </row>
    <row r="1437" spans="1:19" x14ac:dyDescent="0.2">
      <c r="A1437" s="6">
        <v>1467</v>
      </c>
      <c r="B1437" s="6" t="s">
        <v>11637</v>
      </c>
      <c r="C1437" s="6" t="s">
        <v>16346</v>
      </c>
      <c r="D1437" s="6" t="s">
        <v>11640</v>
      </c>
      <c r="E1437" s="6" t="s">
        <v>1082</v>
      </c>
      <c r="F1437" s="6">
        <v>34972</v>
      </c>
      <c r="G1437" s="6">
        <v>8634625819</v>
      </c>
      <c r="H1437" s="6" t="s">
        <v>16347</v>
      </c>
      <c r="I1437" s="6" t="s">
        <v>16348</v>
      </c>
      <c r="J1437" s="6">
        <v>0</v>
      </c>
      <c r="K1437" s="6" t="s">
        <v>11641</v>
      </c>
      <c r="L1437" s="6" t="s">
        <v>8975</v>
      </c>
      <c r="M1437" s="6">
        <v>0</v>
      </c>
      <c r="N1437" s="6" t="s">
        <v>8972</v>
      </c>
      <c r="O1437" s="2" t="e">
        <f>MATCH(A1437, 'combined matches'!A$1:A$4986,0)</f>
        <v>#N/A</v>
      </c>
      <c r="P1437" s="6">
        <f t="shared" si="66"/>
        <v>1</v>
      </c>
      <c r="Q1437" s="6">
        <f t="shared" si="67"/>
        <v>1</v>
      </c>
      <c r="R1437" s="6" t="b">
        <f t="shared" si="68"/>
        <v>0</v>
      </c>
      <c r="S1437" s="6">
        <f>IF(P1437=1, SUM($P$1:P1437))</f>
        <v>738</v>
      </c>
    </row>
    <row r="1438" spans="1:19" x14ac:dyDescent="0.2">
      <c r="A1438" s="6">
        <v>1468</v>
      </c>
      <c r="B1438" s="6" t="s">
        <v>11642</v>
      </c>
      <c r="C1438" s="6" t="s">
        <v>11644</v>
      </c>
      <c r="D1438" s="6" t="s">
        <v>1240</v>
      </c>
      <c r="E1438" s="6" t="s">
        <v>1082</v>
      </c>
      <c r="F1438" s="6">
        <v>32805</v>
      </c>
      <c r="G1438" s="6">
        <v>4078581434</v>
      </c>
      <c r="H1438" s="6" t="s">
        <v>11645</v>
      </c>
      <c r="I1438" s="6" t="s">
        <v>16349</v>
      </c>
      <c r="J1438" s="6">
        <v>0</v>
      </c>
      <c r="K1438" s="6" t="s">
        <v>11646</v>
      </c>
      <c r="L1438" s="6" t="s">
        <v>8975</v>
      </c>
      <c r="M1438" s="6">
        <v>0</v>
      </c>
      <c r="N1438" s="6" t="s">
        <v>11017</v>
      </c>
      <c r="O1438" s="2">
        <f>MATCH(A1438, 'combined matches'!A$1:A$4986,0)</f>
        <v>797</v>
      </c>
      <c r="P1438" s="6">
        <f t="shared" si="66"/>
        <v>0</v>
      </c>
      <c r="Q1438" s="6" t="b">
        <f t="shared" si="67"/>
        <v>0</v>
      </c>
      <c r="R1438" s="6" t="b">
        <f t="shared" si="68"/>
        <v>0</v>
      </c>
      <c r="S1438" s="6" t="b">
        <f>IF(P1438=1, SUM($P$1:P1438))</f>
        <v>0</v>
      </c>
    </row>
    <row r="1439" spans="1:19" x14ac:dyDescent="0.2">
      <c r="A1439" s="6">
        <v>1469</v>
      </c>
      <c r="B1439" s="6" t="s">
        <v>16350</v>
      </c>
      <c r="C1439" s="6" t="s">
        <v>16351</v>
      </c>
      <c r="D1439" s="6" t="s">
        <v>1240</v>
      </c>
      <c r="E1439" s="6" t="s">
        <v>1082</v>
      </c>
      <c r="F1439" s="6">
        <v>32811</v>
      </c>
      <c r="G1439" s="6">
        <v>4072965177</v>
      </c>
      <c r="H1439" s="6" t="s">
        <v>16351</v>
      </c>
      <c r="I1439" s="6" t="s">
        <v>16352</v>
      </c>
      <c r="J1439" s="6">
        <v>0</v>
      </c>
      <c r="K1439" s="6" t="s">
        <v>11646</v>
      </c>
      <c r="L1439" s="6" t="s">
        <v>8975</v>
      </c>
      <c r="M1439" s="6">
        <v>0</v>
      </c>
      <c r="N1439" s="6" t="s">
        <v>8972</v>
      </c>
      <c r="O1439" s="2" t="e">
        <f>MATCH(A1439, 'combined matches'!A$1:A$4986,0)</f>
        <v>#N/A</v>
      </c>
      <c r="P1439" s="6">
        <f t="shared" si="66"/>
        <v>1</v>
      </c>
      <c r="Q1439" s="6">
        <f t="shared" si="67"/>
        <v>1</v>
      </c>
      <c r="R1439" s="6" t="b">
        <f t="shared" si="68"/>
        <v>0</v>
      </c>
      <c r="S1439" s="6">
        <f>IF(P1439=1, SUM($P$1:P1439))</f>
        <v>739</v>
      </c>
    </row>
    <row r="1440" spans="1:19" x14ac:dyDescent="0.2">
      <c r="A1440" s="6">
        <v>1470</v>
      </c>
      <c r="B1440" s="6" t="s">
        <v>1241</v>
      </c>
      <c r="C1440" s="6" t="s">
        <v>1242</v>
      </c>
      <c r="D1440" s="6" t="s">
        <v>1240</v>
      </c>
      <c r="E1440" s="6" t="s">
        <v>1082</v>
      </c>
      <c r="F1440" s="6">
        <v>32809</v>
      </c>
      <c r="G1440" s="6">
        <v>4078581424</v>
      </c>
      <c r="H1440" s="6" t="s">
        <v>6571</v>
      </c>
      <c r="I1440" s="6" t="s">
        <v>16353</v>
      </c>
      <c r="J1440" s="6">
        <v>0</v>
      </c>
      <c r="K1440" s="6" t="s">
        <v>11646</v>
      </c>
      <c r="L1440" s="6" t="s">
        <v>8975</v>
      </c>
      <c r="M1440" s="6">
        <v>0</v>
      </c>
      <c r="N1440" s="6" t="s">
        <v>8972</v>
      </c>
      <c r="O1440" s="2">
        <f>MATCH(A1440, 'combined matches'!A$1:A$4986,0)</f>
        <v>799</v>
      </c>
      <c r="P1440" s="6">
        <f t="shared" si="66"/>
        <v>0</v>
      </c>
      <c r="Q1440" s="6" t="b">
        <f t="shared" si="67"/>
        <v>0</v>
      </c>
      <c r="R1440" s="6" t="b">
        <f t="shared" si="68"/>
        <v>0</v>
      </c>
      <c r="S1440" s="6" t="b">
        <f>IF(P1440=1, SUM($P$1:P1440))</f>
        <v>0</v>
      </c>
    </row>
    <row r="1441" spans="1:19" x14ac:dyDescent="0.2">
      <c r="A1441" s="6">
        <v>1471</v>
      </c>
      <c r="B1441" s="6" t="s">
        <v>1243</v>
      </c>
      <c r="C1441" s="6" t="s">
        <v>1244</v>
      </c>
      <c r="D1441" s="6" t="s">
        <v>1240</v>
      </c>
      <c r="E1441" s="6" t="s">
        <v>1082</v>
      </c>
      <c r="F1441" s="6">
        <v>32826</v>
      </c>
      <c r="G1441" s="6">
        <v>4072496232</v>
      </c>
      <c r="H1441" s="6" t="s">
        <v>1244</v>
      </c>
      <c r="I1441" s="6" t="s">
        <v>16354</v>
      </c>
      <c r="J1441" s="6">
        <v>0</v>
      </c>
      <c r="K1441" s="6" t="s">
        <v>11646</v>
      </c>
      <c r="L1441" s="6" t="s">
        <v>8975</v>
      </c>
      <c r="M1441" s="6">
        <v>0</v>
      </c>
      <c r="N1441" s="6" t="s">
        <v>8972</v>
      </c>
      <c r="O1441" s="2">
        <f>MATCH(A1441, 'combined matches'!A$1:A$4986,0)</f>
        <v>798</v>
      </c>
      <c r="P1441" s="6">
        <f t="shared" si="66"/>
        <v>0</v>
      </c>
      <c r="Q1441" s="6" t="b">
        <f t="shared" si="67"/>
        <v>0</v>
      </c>
      <c r="R1441" s="6" t="b">
        <f t="shared" si="68"/>
        <v>0</v>
      </c>
      <c r="S1441" s="6" t="b">
        <f>IF(P1441=1, SUM($P$1:P1441))</f>
        <v>0</v>
      </c>
    </row>
    <row r="1442" spans="1:19" x14ac:dyDescent="0.2">
      <c r="A1442" s="6">
        <v>1472</v>
      </c>
      <c r="B1442" s="6" t="s">
        <v>16355</v>
      </c>
      <c r="C1442" s="6" t="s">
        <v>11644</v>
      </c>
      <c r="D1442" s="6" t="s">
        <v>1240</v>
      </c>
      <c r="E1442" s="6" t="s">
        <v>1082</v>
      </c>
      <c r="F1442" s="6">
        <v>32805</v>
      </c>
      <c r="G1442" s="6">
        <v>4078362650</v>
      </c>
      <c r="H1442" s="6" t="s">
        <v>11645</v>
      </c>
      <c r="I1442" s="6" t="s">
        <v>16356</v>
      </c>
      <c r="J1442" s="6">
        <v>0</v>
      </c>
      <c r="K1442" s="6" t="s">
        <v>11646</v>
      </c>
      <c r="L1442" s="6" t="s">
        <v>8975</v>
      </c>
      <c r="M1442" s="6">
        <v>0</v>
      </c>
      <c r="N1442" s="6" t="s">
        <v>8972</v>
      </c>
      <c r="O1442" s="2" t="e">
        <f>MATCH(A1442, 'combined matches'!A$1:A$4986,0)</f>
        <v>#N/A</v>
      </c>
      <c r="P1442" s="6">
        <f t="shared" si="66"/>
        <v>1</v>
      </c>
      <c r="Q1442" s="6">
        <f t="shared" si="67"/>
        <v>1</v>
      </c>
      <c r="R1442" s="6" t="b">
        <f t="shared" si="68"/>
        <v>0</v>
      </c>
      <c r="S1442" s="6">
        <f>IF(P1442=1, SUM($P$1:P1442))</f>
        <v>740</v>
      </c>
    </row>
    <row r="1443" spans="1:19" x14ac:dyDescent="0.2">
      <c r="A1443" s="6">
        <v>1473</v>
      </c>
      <c r="B1443" s="6" t="s">
        <v>11647</v>
      </c>
      <c r="C1443" s="6" t="s">
        <v>11649</v>
      </c>
      <c r="D1443" s="6" t="s">
        <v>1179</v>
      </c>
      <c r="E1443" s="6" t="s">
        <v>1082</v>
      </c>
      <c r="F1443" s="6">
        <v>34744</v>
      </c>
      <c r="G1443" s="6">
        <v>3525896424</v>
      </c>
      <c r="H1443" s="6" t="s">
        <v>11649</v>
      </c>
      <c r="I1443" s="6" t="s">
        <v>16357</v>
      </c>
      <c r="J1443" s="6">
        <v>0</v>
      </c>
      <c r="K1443" s="6" t="s">
        <v>11650</v>
      </c>
      <c r="L1443" s="6" t="s">
        <v>8975</v>
      </c>
      <c r="M1443" s="6">
        <v>0</v>
      </c>
      <c r="N1443" s="6" t="s">
        <v>11017</v>
      </c>
      <c r="O1443" s="2">
        <f>MATCH(A1443, 'combined matches'!A$1:A$4986,0)</f>
        <v>800</v>
      </c>
      <c r="P1443" s="6">
        <f t="shared" si="66"/>
        <v>0</v>
      </c>
      <c r="Q1443" s="6" t="b">
        <f t="shared" si="67"/>
        <v>0</v>
      </c>
      <c r="R1443" s="6" t="b">
        <f t="shared" si="68"/>
        <v>0</v>
      </c>
      <c r="S1443" s="6" t="b">
        <f>IF(P1443=1, SUM($P$1:P1443))</f>
        <v>0</v>
      </c>
    </row>
    <row r="1444" spans="1:19" x14ac:dyDescent="0.2">
      <c r="A1444" s="6">
        <v>1474</v>
      </c>
      <c r="B1444" s="6" t="s">
        <v>5442</v>
      </c>
      <c r="C1444" s="6" t="s">
        <v>1245</v>
      </c>
      <c r="D1444" s="6" t="s">
        <v>1246</v>
      </c>
      <c r="E1444" s="6" t="s">
        <v>1082</v>
      </c>
      <c r="F1444" s="6">
        <v>34758</v>
      </c>
      <c r="G1444" s="6">
        <v>4079438600</v>
      </c>
      <c r="H1444" s="6" t="s">
        <v>7912</v>
      </c>
      <c r="I1444" s="6" t="s">
        <v>9189</v>
      </c>
      <c r="J1444" s="6">
        <v>0</v>
      </c>
      <c r="K1444" s="6" t="s">
        <v>11650</v>
      </c>
      <c r="L1444" s="6" t="s">
        <v>8973</v>
      </c>
      <c r="M1444" s="6">
        <v>1</v>
      </c>
      <c r="N1444" s="6" t="s">
        <v>8972</v>
      </c>
      <c r="O1444" s="2">
        <f>MATCH(A1444, 'combined matches'!A$1:A$4986,0)</f>
        <v>837</v>
      </c>
      <c r="P1444" s="6">
        <f t="shared" si="66"/>
        <v>0</v>
      </c>
      <c r="Q1444" s="6" t="b">
        <f t="shared" si="67"/>
        <v>0</v>
      </c>
      <c r="R1444" s="6" t="b">
        <f t="shared" si="68"/>
        <v>0</v>
      </c>
      <c r="S1444" s="6" t="b">
        <f>IF(P1444=1, SUM($P$1:P1444))</f>
        <v>0</v>
      </c>
    </row>
    <row r="1445" spans="1:19" x14ac:dyDescent="0.2">
      <c r="A1445" s="6">
        <v>1475</v>
      </c>
      <c r="B1445" s="6" t="s">
        <v>5443</v>
      </c>
      <c r="C1445" s="6" t="s">
        <v>1247</v>
      </c>
      <c r="D1445" s="6" t="s">
        <v>3005</v>
      </c>
      <c r="E1445" s="6" t="s">
        <v>1082</v>
      </c>
      <c r="F1445" s="6">
        <v>34769</v>
      </c>
      <c r="G1445" s="6">
        <v>4073432000</v>
      </c>
      <c r="H1445" s="6" t="s">
        <v>7913</v>
      </c>
      <c r="I1445" s="6" t="s">
        <v>9190</v>
      </c>
      <c r="J1445" s="6">
        <v>0</v>
      </c>
      <c r="K1445" s="6" t="s">
        <v>11650</v>
      </c>
      <c r="L1445" s="6" t="s">
        <v>8973</v>
      </c>
      <c r="M1445" s="6">
        <v>1</v>
      </c>
      <c r="N1445" s="6" t="s">
        <v>8972</v>
      </c>
      <c r="O1445" s="2">
        <f>MATCH(A1445, 'combined matches'!A$1:A$4986,0)</f>
        <v>838</v>
      </c>
      <c r="P1445" s="6">
        <f t="shared" si="66"/>
        <v>0</v>
      </c>
      <c r="Q1445" s="6" t="b">
        <f t="shared" si="67"/>
        <v>0</v>
      </c>
      <c r="R1445" s="6" t="b">
        <f t="shared" si="68"/>
        <v>0</v>
      </c>
      <c r="S1445" s="6" t="b">
        <f>IF(P1445=1, SUM($P$1:P1445))</f>
        <v>0</v>
      </c>
    </row>
    <row r="1446" spans="1:19" x14ac:dyDescent="0.2">
      <c r="A1446" s="6">
        <v>1476</v>
      </c>
      <c r="B1446" s="6" t="s">
        <v>11651</v>
      </c>
      <c r="C1446" s="6" t="s">
        <v>11653</v>
      </c>
      <c r="D1446" s="6" t="s">
        <v>11654</v>
      </c>
      <c r="E1446" s="6" t="s">
        <v>1082</v>
      </c>
      <c r="F1446" s="6">
        <v>34654</v>
      </c>
      <c r="G1446" s="6">
        <v>7276190305</v>
      </c>
      <c r="H1446" s="6" t="s">
        <v>11653</v>
      </c>
      <c r="I1446" s="6" t="s">
        <v>16358</v>
      </c>
      <c r="J1446" s="6">
        <v>0</v>
      </c>
      <c r="K1446" s="6" t="s">
        <v>11655</v>
      </c>
      <c r="L1446" s="6" t="s">
        <v>8975</v>
      </c>
      <c r="M1446" s="6">
        <v>0</v>
      </c>
      <c r="N1446" s="6" t="s">
        <v>11017</v>
      </c>
      <c r="O1446" s="2">
        <f>MATCH(A1446, 'combined matches'!A$1:A$4986,0)</f>
        <v>805</v>
      </c>
      <c r="P1446" s="6">
        <f t="shared" si="66"/>
        <v>0</v>
      </c>
      <c r="Q1446" s="6" t="b">
        <f t="shared" si="67"/>
        <v>0</v>
      </c>
      <c r="R1446" s="6" t="b">
        <f t="shared" si="68"/>
        <v>0</v>
      </c>
      <c r="S1446" s="6" t="b">
        <f>IF(P1446=1, SUM($P$1:P1446))</f>
        <v>0</v>
      </c>
    </row>
    <row r="1447" spans="1:19" x14ac:dyDescent="0.2">
      <c r="A1447" s="6">
        <v>1477</v>
      </c>
      <c r="B1447" s="6" t="s">
        <v>1248</v>
      </c>
      <c r="C1447" s="6" t="s">
        <v>1249</v>
      </c>
      <c r="D1447" s="6" t="s">
        <v>1250</v>
      </c>
      <c r="E1447" s="6" t="s">
        <v>1082</v>
      </c>
      <c r="F1447" s="6">
        <v>33525</v>
      </c>
      <c r="G1447" s="6">
        <v>3525211450</v>
      </c>
      <c r="H1447" s="6" t="s">
        <v>1249</v>
      </c>
      <c r="I1447" s="6" t="s">
        <v>16359</v>
      </c>
      <c r="J1447" s="6">
        <v>0</v>
      </c>
      <c r="K1447" s="6" t="s">
        <v>11655</v>
      </c>
      <c r="L1447" s="6" t="s">
        <v>8975</v>
      </c>
      <c r="M1447" s="6">
        <v>0</v>
      </c>
      <c r="N1447" s="6" t="s">
        <v>8972</v>
      </c>
      <c r="O1447" s="2">
        <f>MATCH(A1447, 'combined matches'!A$1:A$4986,0)</f>
        <v>806</v>
      </c>
      <c r="P1447" s="6">
        <f t="shared" si="66"/>
        <v>0</v>
      </c>
      <c r="Q1447" s="6" t="b">
        <f t="shared" si="67"/>
        <v>0</v>
      </c>
      <c r="R1447" s="6" t="b">
        <f t="shared" si="68"/>
        <v>0</v>
      </c>
      <c r="S1447" s="6" t="b">
        <f>IF(P1447=1, SUM($P$1:P1447))</f>
        <v>0</v>
      </c>
    </row>
    <row r="1448" spans="1:19" x14ac:dyDescent="0.2">
      <c r="A1448" s="6">
        <v>1478</v>
      </c>
      <c r="B1448" s="6" t="s">
        <v>16360</v>
      </c>
      <c r="C1448" s="6" t="s">
        <v>16361</v>
      </c>
      <c r="D1448" s="6" t="s">
        <v>16362</v>
      </c>
      <c r="E1448" s="6" t="s">
        <v>1082</v>
      </c>
      <c r="F1448" s="6">
        <v>33543</v>
      </c>
      <c r="G1448" s="6">
        <v>8137800740</v>
      </c>
      <c r="H1448" s="6" t="s">
        <v>16363</v>
      </c>
      <c r="I1448" s="6" t="s">
        <v>16364</v>
      </c>
      <c r="J1448" s="6">
        <v>0</v>
      </c>
      <c r="K1448" s="6" t="s">
        <v>11655</v>
      </c>
      <c r="L1448" s="6" t="s">
        <v>8975</v>
      </c>
      <c r="M1448" s="6">
        <v>1</v>
      </c>
      <c r="N1448" s="6" t="s">
        <v>8972</v>
      </c>
      <c r="O1448" s="2" t="e">
        <f>MATCH(A1448, 'combined matches'!A$1:A$4986,0)</f>
        <v>#N/A</v>
      </c>
      <c r="P1448" s="6">
        <f t="shared" si="66"/>
        <v>1</v>
      </c>
      <c r="Q1448" s="6">
        <f t="shared" si="67"/>
        <v>1</v>
      </c>
      <c r="R1448" s="6" t="b">
        <f t="shared" si="68"/>
        <v>0</v>
      </c>
      <c r="S1448" s="6">
        <f>IF(P1448=1, SUM($P$1:P1448))</f>
        <v>741</v>
      </c>
    </row>
    <row r="1449" spans="1:19" x14ac:dyDescent="0.2">
      <c r="A1449" s="6">
        <v>1479</v>
      </c>
      <c r="B1449" s="6" t="s">
        <v>11656</v>
      </c>
      <c r="C1449" s="6" t="s">
        <v>11658</v>
      </c>
      <c r="D1449" s="6" t="s">
        <v>11660</v>
      </c>
      <c r="E1449" s="6" t="s">
        <v>1082</v>
      </c>
      <c r="F1449" s="6">
        <v>33701</v>
      </c>
      <c r="G1449" s="6">
        <v>7278246945</v>
      </c>
      <c r="H1449" s="6" t="s">
        <v>11659</v>
      </c>
      <c r="I1449" s="6" t="s">
        <v>16365</v>
      </c>
      <c r="J1449" s="6">
        <v>0</v>
      </c>
      <c r="K1449" s="6" t="s">
        <v>11661</v>
      </c>
      <c r="L1449" s="6" t="s">
        <v>8975</v>
      </c>
      <c r="M1449" s="6">
        <v>0</v>
      </c>
      <c r="N1449" s="6" t="s">
        <v>11017</v>
      </c>
      <c r="O1449" s="2">
        <f>MATCH(A1449, 'combined matches'!A$1:A$4986,0)</f>
        <v>807</v>
      </c>
      <c r="P1449" s="6">
        <f t="shared" si="66"/>
        <v>0</v>
      </c>
      <c r="Q1449" s="6" t="b">
        <f t="shared" si="67"/>
        <v>0</v>
      </c>
      <c r="R1449" s="6" t="b">
        <f t="shared" si="68"/>
        <v>0</v>
      </c>
      <c r="S1449" s="6" t="b">
        <f>IF(P1449=1, SUM($P$1:P1449))</f>
        <v>0</v>
      </c>
    </row>
    <row r="1450" spans="1:19" x14ac:dyDescent="0.2">
      <c r="A1450" s="6">
        <v>1480</v>
      </c>
      <c r="B1450" s="6" t="s">
        <v>16366</v>
      </c>
      <c r="C1450" s="6" t="s">
        <v>11658</v>
      </c>
      <c r="D1450" s="6" t="s">
        <v>11660</v>
      </c>
      <c r="E1450" s="6" t="s">
        <v>1082</v>
      </c>
      <c r="F1450" s="6">
        <v>33701</v>
      </c>
      <c r="G1450" s="6">
        <v>7278246900</v>
      </c>
      <c r="H1450" s="6" t="s">
        <v>11659</v>
      </c>
      <c r="I1450" s="6" t="s">
        <v>16367</v>
      </c>
      <c r="J1450" s="6">
        <v>0</v>
      </c>
      <c r="K1450" s="6" t="s">
        <v>11661</v>
      </c>
      <c r="L1450" s="6" t="s">
        <v>8975</v>
      </c>
      <c r="M1450" s="6">
        <v>0</v>
      </c>
      <c r="N1450" s="6" t="s">
        <v>8972</v>
      </c>
      <c r="O1450" s="2" t="e">
        <f>MATCH(A1450, 'combined matches'!A$1:A$4986,0)</f>
        <v>#N/A</v>
      </c>
      <c r="P1450" s="6">
        <f t="shared" si="66"/>
        <v>1</v>
      </c>
      <c r="Q1450" s="6">
        <f t="shared" si="67"/>
        <v>1</v>
      </c>
      <c r="R1450" s="6" t="b">
        <f t="shared" si="68"/>
        <v>0</v>
      </c>
      <c r="S1450" s="6">
        <f>IF(P1450=1, SUM($P$1:P1450))</f>
        <v>742</v>
      </c>
    </row>
    <row r="1451" spans="1:19" x14ac:dyDescent="0.2">
      <c r="A1451" s="6">
        <v>1481</v>
      </c>
      <c r="B1451" s="6" t="s">
        <v>16368</v>
      </c>
      <c r="C1451" s="6" t="s">
        <v>16369</v>
      </c>
      <c r="D1451" s="6" t="s">
        <v>1251</v>
      </c>
      <c r="E1451" s="6" t="s">
        <v>1082</v>
      </c>
      <c r="F1451" s="6">
        <v>33781</v>
      </c>
      <c r="G1451" s="6">
        <v>7275477780</v>
      </c>
      <c r="H1451" s="6" t="s">
        <v>16370</v>
      </c>
      <c r="I1451" s="6" t="s">
        <v>16371</v>
      </c>
      <c r="J1451" s="6">
        <v>0</v>
      </c>
      <c r="K1451" s="6" t="s">
        <v>11661</v>
      </c>
      <c r="L1451" s="6" t="s">
        <v>8975</v>
      </c>
      <c r="M1451" s="6">
        <v>1</v>
      </c>
      <c r="N1451" s="6" t="s">
        <v>8972</v>
      </c>
      <c r="O1451" s="2" t="e">
        <f>MATCH(A1451, 'combined matches'!A$1:A$4986,0)</f>
        <v>#N/A</v>
      </c>
      <c r="P1451" s="6">
        <f t="shared" si="66"/>
        <v>1</v>
      </c>
      <c r="Q1451" s="6">
        <f t="shared" si="67"/>
        <v>1</v>
      </c>
      <c r="R1451" s="6" t="b">
        <f t="shared" si="68"/>
        <v>0</v>
      </c>
      <c r="S1451" s="6">
        <f>IF(P1451=1, SUM($P$1:P1451))</f>
        <v>743</v>
      </c>
    </row>
    <row r="1452" spans="1:19" x14ac:dyDescent="0.2">
      <c r="A1452" s="6">
        <v>1482</v>
      </c>
      <c r="B1452" s="6" t="s">
        <v>1252</v>
      </c>
      <c r="C1452" s="6" t="s">
        <v>1253</v>
      </c>
      <c r="D1452" s="6" t="s">
        <v>1254</v>
      </c>
      <c r="E1452" s="6" t="s">
        <v>1082</v>
      </c>
      <c r="F1452" s="6">
        <v>33755</v>
      </c>
      <c r="G1452" s="6">
        <v>7274695800</v>
      </c>
      <c r="H1452" s="6" t="s">
        <v>7914</v>
      </c>
      <c r="I1452" s="6" t="s">
        <v>16372</v>
      </c>
      <c r="J1452" s="6">
        <v>0</v>
      </c>
      <c r="K1452" s="6" t="s">
        <v>11661</v>
      </c>
      <c r="L1452" s="6" t="s">
        <v>8975</v>
      </c>
      <c r="M1452" s="6">
        <v>0</v>
      </c>
      <c r="N1452" s="6" t="s">
        <v>8972</v>
      </c>
      <c r="O1452" s="2">
        <f>MATCH(A1452, 'combined matches'!A$1:A$4986,0)</f>
        <v>809</v>
      </c>
      <c r="P1452" s="6">
        <f t="shared" si="66"/>
        <v>0</v>
      </c>
      <c r="Q1452" s="6" t="b">
        <f t="shared" si="67"/>
        <v>0</v>
      </c>
      <c r="R1452" s="6" t="b">
        <f t="shared" si="68"/>
        <v>0</v>
      </c>
      <c r="S1452" s="6" t="b">
        <f>IF(P1452=1, SUM($P$1:P1452))</f>
        <v>0</v>
      </c>
    </row>
    <row r="1453" spans="1:19" x14ac:dyDescent="0.2">
      <c r="A1453" s="6">
        <v>1483</v>
      </c>
      <c r="B1453" s="6" t="s">
        <v>1255</v>
      </c>
      <c r="C1453" s="6" t="s">
        <v>1256</v>
      </c>
      <c r="D1453" s="6" t="s">
        <v>1257</v>
      </c>
      <c r="E1453" s="6" t="s">
        <v>1082</v>
      </c>
      <c r="F1453" s="6">
        <v>34689</v>
      </c>
      <c r="G1453" s="6">
        <v>7279425457</v>
      </c>
      <c r="H1453" s="6" t="s">
        <v>11662</v>
      </c>
      <c r="I1453" s="6" t="s">
        <v>16373</v>
      </c>
      <c r="J1453" s="6">
        <v>0</v>
      </c>
      <c r="K1453" s="6" t="s">
        <v>11661</v>
      </c>
      <c r="L1453" s="6" t="s">
        <v>8975</v>
      </c>
      <c r="M1453" s="6">
        <v>0</v>
      </c>
      <c r="N1453" s="6" t="s">
        <v>8972</v>
      </c>
      <c r="O1453" s="2">
        <f>MATCH(A1453, 'combined matches'!A$1:A$4986,0)</f>
        <v>810</v>
      </c>
      <c r="P1453" s="6">
        <f t="shared" si="66"/>
        <v>0</v>
      </c>
      <c r="Q1453" s="6" t="b">
        <f t="shared" si="67"/>
        <v>0</v>
      </c>
      <c r="R1453" s="6" t="b">
        <f t="shared" si="68"/>
        <v>0</v>
      </c>
      <c r="S1453" s="6" t="b">
        <f>IF(P1453=1, SUM($P$1:P1453))</f>
        <v>0</v>
      </c>
    </row>
    <row r="1454" spans="1:19" x14ac:dyDescent="0.2">
      <c r="A1454" s="6">
        <v>1484</v>
      </c>
      <c r="B1454" s="6" t="s">
        <v>1258</v>
      </c>
      <c r="C1454" s="6" t="s">
        <v>1259</v>
      </c>
      <c r="D1454" s="6" t="s">
        <v>1260</v>
      </c>
      <c r="E1454" s="6" t="s">
        <v>1082</v>
      </c>
      <c r="F1454" s="6">
        <v>33771</v>
      </c>
      <c r="G1454" s="6">
        <v>7275244410</v>
      </c>
      <c r="H1454" s="6" t="s">
        <v>6572</v>
      </c>
      <c r="I1454" s="6" t="s">
        <v>16374</v>
      </c>
      <c r="J1454" s="6">
        <v>0</v>
      </c>
      <c r="K1454" s="6" t="s">
        <v>11661</v>
      </c>
      <c r="L1454" s="6" t="s">
        <v>8975</v>
      </c>
      <c r="M1454" s="6">
        <v>0</v>
      </c>
      <c r="N1454" s="6" t="s">
        <v>8972</v>
      </c>
      <c r="O1454" s="2">
        <f>MATCH(A1454, 'combined matches'!A$1:A$4986,0)</f>
        <v>808</v>
      </c>
      <c r="P1454" s="6">
        <f t="shared" si="66"/>
        <v>0</v>
      </c>
      <c r="Q1454" s="6" t="b">
        <f t="shared" si="67"/>
        <v>0</v>
      </c>
      <c r="R1454" s="6" t="b">
        <f t="shared" si="68"/>
        <v>0</v>
      </c>
      <c r="S1454" s="6" t="b">
        <f>IF(P1454=1, SUM($P$1:P1454))</f>
        <v>0</v>
      </c>
    </row>
    <row r="1455" spans="1:19" x14ac:dyDescent="0.2">
      <c r="A1455" s="6">
        <v>1485</v>
      </c>
      <c r="B1455" s="6" t="s">
        <v>11663</v>
      </c>
      <c r="C1455" s="6" t="s">
        <v>11664</v>
      </c>
      <c r="D1455" s="6" t="s">
        <v>11666</v>
      </c>
      <c r="E1455" s="6" t="s">
        <v>1082</v>
      </c>
      <c r="F1455" s="6">
        <v>33830</v>
      </c>
      <c r="G1455" s="6">
        <v>8635782122</v>
      </c>
      <c r="H1455" s="6" t="s">
        <v>11665</v>
      </c>
      <c r="I1455" s="6" t="s">
        <v>16375</v>
      </c>
      <c r="J1455" s="6">
        <v>0</v>
      </c>
      <c r="K1455" s="6" t="s">
        <v>8668</v>
      </c>
      <c r="L1455" s="6" t="s">
        <v>8975</v>
      </c>
      <c r="M1455" s="6">
        <v>0</v>
      </c>
      <c r="N1455" s="6" t="s">
        <v>11017</v>
      </c>
      <c r="O1455" s="2">
        <f>MATCH(A1455, 'combined matches'!A$1:A$4986,0)</f>
        <v>811</v>
      </c>
      <c r="P1455" s="6">
        <f t="shared" si="66"/>
        <v>0</v>
      </c>
      <c r="Q1455" s="6" t="b">
        <f t="shared" si="67"/>
        <v>0</v>
      </c>
      <c r="R1455" s="6" t="b">
        <f t="shared" si="68"/>
        <v>0</v>
      </c>
      <c r="S1455" s="6" t="b">
        <f>IF(P1455=1, SUM($P$1:P1455))</f>
        <v>0</v>
      </c>
    </row>
    <row r="1456" spans="1:19" x14ac:dyDescent="0.2">
      <c r="A1456" s="6">
        <v>1486</v>
      </c>
      <c r="B1456" s="6" t="s">
        <v>1261</v>
      </c>
      <c r="C1456" s="6" t="s">
        <v>1262</v>
      </c>
      <c r="D1456" s="6" t="s">
        <v>1263</v>
      </c>
      <c r="E1456" s="6" t="s">
        <v>1082</v>
      </c>
      <c r="F1456" s="6">
        <v>33823</v>
      </c>
      <c r="G1456" s="6">
        <v>8639655400</v>
      </c>
      <c r="H1456" s="6" t="s">
        <v>1262</v>
      </c>
      <c r="I1456" s="6" t="s">
        <v>16376</v>
      </c>
      <c r="J1456" s="6">
        <v>0</v>
      </c>
      <c r="K1456" s="6" t="s">
        <v>8668</v>
      </c>
      <c r="L1456" s="6" t="s">
        <v>8975</v>
      </c>
      <c r="M1456" s="6">
        <v>0</v>
      </c>
      <c r="N1456" s="6" t="s">
        <v>8972</v>
      </c>
      <c r="O1456" s="2">
        <f>MATCH(A1456, 'combined matches'!A$1:A$4986,0)</f>
        <v>812</v>
      </c>
      <c r="P1456" s="6">
        <f t="shared" si="66"/>
        <v>0</v>
      </c>
      <c r="Q1456" s="6" t="b">
        <f t="shared" si="67"/>
        <v>0</v>
      </c>
      <c r="R1456" s="6" t="b">
        <f t="shared" si="68"/>
        <v>0</v>
      </c>
      <c r="S1456" s="6" t="b">
        <f>IF(P1456=1, SUM($P$1:P1456))</f>
        <v>0</v>
      </c>
    </row>
    <row r="1457" spans="1:19" x14ac:dyDescent="0.2">
      <c r="A1457" s="6">
        <v>1487</v>
      </c>
      <c r="B1457" s="6" t="s">
        <v>1264</v>
      </c>
      <c r="C1457" s="6" t="s">
        <v>1265</v>
      </c>
      <c r="D1457" s="6" t="s">
        <v>1266</v>
      </c>
      <c r="E1457" s="6" t="s">
        <v>1082</v>
      </c>
      <c r="F1457" s="6">
        <v>33853</v>
      </c>
      <c r="G1457" s="6">
        <v>8636784144</v>
      </c>
      <c r="H1457" s="6" t="s">
        <v>7915</v>
      </c>
      <c r="I1457" s="6" t="s">
        <v>16377</v>
      </c>
      <c r="J1457" s="6">
        <v>0</v>
      </c>
      <c r="K1457" s="6" t="s">
        <v>8668</v>
      </c>
      <c r="L1457" s="6" t="s">
        <v>8975</v>
      </c>
      <c r="M1457" s="6">
        <v>0</v>
      </c>
      <c r="N1457" s="6" t="s">
        <v>8972</v>
      </c>
      <c r="O1457" s="2">
        <f>MATCH(A1457, 'combined matches'!A$1:A$4986,0)</f>
        <v>813</v>
      </c>
      <c r="P1457" s="6">
        <f t="shared" si="66"/>
        <v>0</v>
      </c>
      <c r="Q1457" s="6" t="b">
        <f t="shared" si="67"/>
        <v>0</v>
      </c>
      <c r="R1457" s="6" t="b">
        <f t="shared" si="68"/>
        <v>0</v>
      </c>
      <c r="S1457" s="6" t="b">
        <f>IF(P1457=1, SUM($P$1:P1457))</f>
        <v>0</v>
      </c>
    </row>
    <row r="1458" spans="1:19" x14ac:dyDescent="0.2">
      <c r="A1458" s="6">
        <v>1488</v>
      </c>
      <c r="B1458" s="6" t="s">
        <v>1267</v>
      </c>
      <c r="C1458" s="6" t="s">
        <v>1268</v>
      </c>
      <c r="D1458" s="6" t="s">
        <v>1269</v>
      </c>
      <c r="E1458" s="6" t="s">
        <v>1082</v>
      </c>
      <c r="F1458" s="6">
        <v>33805</v>
      </c>
      <c r="G1458" s="6">
        <v>8634132620</v>
      </c>
      <c r="H1458" s="6" t="s">
        <v>1268</v>
      </c>
      <c r="I1458" s="6" t="s">
        <v>16378</v>
      </c>
      <c r="J1458" s="6">
        <v>0</v>
      </c>
      <c r="K1458" s="6" t="s">
        <v>8668</v>
      </c>
      <c r="L1458" s="6" t="s">
        <v>8975</v>
      </c>
      <c r="M1458" s="6">
        <v>0</v>
      </c>
      <c r="N1458" s="6" t="s">
        <v>8972</v>
      </c>
      <c r="O1458" s="2">
        <f>MATCH(A1458, 'combined matches'!A$1:A$4986,0)</f>
        <v>814</v>
      </c>
      <c r="P1458" s="6">
        <f t="shared" si="66"/>
        <v>0</v>
      </c>
      <c r="Q1458" s="6" t="b">
        <f t="shared" si="67"/>
        <v>0</v>
      </c>
      <c r="R1458" s="6" t="b">
        <f t="shared" si="68"/>
        <v>0</v>
      </c>
      <c r="S1458" s="6" t="b">
        <f>IF(P1458=1, SUM($P$1:P1458))</f>
        <v>0</v>
      </c>
    </row>
    <row r="1459" spans="1:19" x14ac:dyDescent="0.2">
      <c r="A1459" s="6">
        <v>1489</v>
      </c>
      <c r="B1459" s="6" t="s">
        <v>11667</v>
      </c>
      <c r="C1459" s="6" t="s">
        <v>11669</v>
      </c>
      <c r="D1459" s="6" t="s">
        <v>11670</v>
      </c>
      <c r="E1459" s="6" t="s">
        <v>1082</v>
      </c>
      <c r="F1459" s="6">
        <v>32177</v>
      </c>
      <c r="G1459" s="6">
        <v>3863263254</v>
      </c>
      <c r="H1459" s="6" t="s">
        <v>11669</v>
      </c>
      <c r="I1459" s="6" t="s">
        <v>16379</v>
      </c>
      <c r="J1459" s="6">
        <v>0</v>
      </c>
      <c r="K1459" s="6" t="s">
        <v>11671</v>
      </c>
      <c r="L1459" s="6" t="s">
        <v>8975</v>
      </c>
      <c r="M1459" s="6">
        <v>0</v>
      </c>
      <c r="N1459" s="6" t="s">
        <v>11017</v>
      </c>
      <c r="O1459" s="2">
        <f>MATCH(A1459, 'combined matches'!A$1:A$4986,0)</f>
        <v>815</v>
      </c>
      <c r="P1459" s="6">
        <f t="shared" si="66"/>
        <v>0</v>
      </c>
      <c r="Q1459" s="6" t="b">
        <f t="shared" si="67"/>
        <v>0</v>
      </c>
      <c r="R1459" s="6" t="b">
        <f t="shared" si="68"/>
        <v>0</v>
      </c>
      <c r="S1459" s="6" t="b">
        <f>IF(P1459=1, SUM($P$1:P1459))</f>
        <v>0</v>
      </c>
    </row>
    <row r="1460" spans="1:19" x14ac:dyDescent="0.2">
      <c r="A1460" s="6">
        <v>1490</v>
      </c>
      <c r="B1460" s="6" t="s">
        <v>16380</v>
      </c>
      <c r="C1460" s="6" t="s">
        <v>11669</v>
      </c>
      <c r="D1460" s="6" t="s">
        <v>11670</v>
      </c>
      <c r="E1460" s="6" t="s">
        <v>1082</v>
      </c>
      <c r="F1460" s="6">
        <v>32177</v>
      </c>
      <c r="G1460" s="6">
        <v>3863263200</v>
      </c>
      <c r="H1460" s="6" t="s">
        <v>11669</v>
      </c>
      <c r="I1460" s="6" t="s">
        <v>16381</v>
      </c>
      <c r="J1460" s="6">
        <v>0</v>
      </c>
      <c r="K1460" s="6" t="s">
        <v>11671</v>
      </c>
      <c r="L1460" s="6" t="s">
        <v>8975</v>
      </c>
      <c r="M1460" s="6">
        <v>0</v>
      </c>
      <c r="N1460" s="6" t="s">
        <v>8972</v>
      </c>
      <c r="O1460" s="2" t="e">
        <f>MATCH(A1460, 'combined matches'!A$1:A$4986,0)</f>
        <v>#N/A</v>
      </c>
      <c r="P1460" s="6">
        <f t="shared" si="66"/>
        <v>1</v>
      </c>
      <c r="Q1460" s="6">
        <f t="shared" si="67"/>
        <v>1</v>
      </c>
      <c r="R1460" s="6" t="b">
        <f t="shared" si="68"/>
        <v>0</v>
      </c>
      <c r="S1460" s="6">
        <f>IF(P1460=1, SUM($P$1:P1460))</f>
        <v>744</v>
      </c>
    </row>
    <row r="1461" spans="1:19" x14ac:dyDescent="0.2">
      <c r="A1461" s="6">
        <v>1491</v>
      </c>
      <c r="B1461" s="6" t="s">
        <v>11672</v>
      </c>
      <c r="C1461" s="6" t="s">
        <v>11674</v>
      </c>
      <c r="D1461" s="6" t="s">
        <v>1045</v>
      </c>
      <c r="E1461" s="6" t="s">
        <v>1082</v>
      </c>
      <c r="F1461" s="6">
        <v>32570</v>
      </c>
      <c r="G1461" s="6">
        <v>8505642236</v>
      </c>
      <c r="H1461" s="6" t="s">
        <v>11674</v>
      </c>
      <c r="I1461" s="6" t="s">
        <v>16382</v>
      </c>
      <c r="J1461" s="6">
        <v>0</v>
      </c>
      <c r="K1461" s="6" t="s">
        <v>11675</v>
      </c>
      <c r="L1461" s="6" t="s">
        <v>8975</v>
      </c>
      <c r="M1461" s="6">
        <v>0</v>
      </c>
      <c r="N1461" s="6" t="s">
        <v>11017</v>
      </c>
      <c r="O1461" s="2">
        <f>MATCH(A1461, 'combined matches'!A$1:A$4986,0)</f>
        <v>816</v>
      </c>
      <c r="P1461" s="6">
        <f t="shared" si="66"/>
        <v>0</v>
      </c>
      <c r="Q1461" s="6" t="b">
        <f t="shared" si="67"/>
        <v>0</v>
      </c>
      <c r="R1461" s="6" t="b">
        <f t="shared" si="68"/>
        <v>0</v>
      </c>
      <c r="S1461" s="6" t="b">
        <f>IF(P1461=1, SUM($P$1:P1461))</f>
        <v>0</v>
      </c>
    </row>
    <row r="1462" spans="1:19" x14ac:dyDescent="0.2">
      <c r="A1462" s="6">
        <v>1492</v>
      </c>
      <c r="B1462" s="6" t="s">
        <v>13136</v>
      </c>
      <c r="C1462" s="6" t="s">
        <v>1184</v>
      </c>
      <c r="D1462" s="6" t="s">
        <v>1185</v>
      </c>
      <c r="E1462" s="6" t="s">
        <v>1082</v>
      </c>
      <c r="F1462" s="6">
        <v>34237</v>
      </c>
      <c r="G1462" s="6">
        <v>9418612950</v>
      </c>
      <c r="H1462" s="6" t="s">
        <v>1184</v>
      </c>
      <c r="I1462" s="6" t="s">
        <v>16383</v>
      </c>
      <c r="J1462" s="6">
        <v>0</v>
      </c>
      <c r="K1462" s="6" t="s">
        <v>11676</v>
      </c>
      <c r="L1462" s="6" t="s">
        <v>8975</v>
      </c>
      <c r="M1462" s="6">
        <v>1</v>
      </c>
      <c r="N1462" s="6" t="s">
        <v>11017</v>
      </c>
      <c r="O1462" s="2">
        <f>MATCH(A1462, 'combined matches'!A$1:A$4986,0)</f>
        <v>817</v>
      </c>
      <c r="P1462" s="6">
        <f t="shared" si="66"/>
        <v>0</v>
      </c>
      <c r="Q1462" s="6" t="b">
        <f t="shared" si="67"/>
        <v>0</v>
      </c>
      <c r="R1462" s="6" t="b">
        <f t="shared" si="68"/>
        <v>0</v>
      </c>
      <c r="S1462" s="6" t="b">
        <f>IF(P1462=1, SUM($P$1:P1462))</f>
        <v>0</v>
      </c>
    </row>
    <row r="1463" spans="1:19" x14ac:dyDescent="0.2">
      <c r="A1463" s="6">
        <v>1493</v>
      </c>
      <c r="B1463" s="6" t="s">
        <v>1270</v>
      </c>
      <c r="C1463" s="6" t="s">
        <v>1271</v>
      </c>
      <c r="D1463" s="6" t="s">
        <v>1272</v>
      </c>
      <c r="E1463" s="6" t="s">
        <v>1082</v>
      </c>
      <c r="F1463" s="6">
        <v>34287</v>
      </c>
      <c r="G1463" s="6">
        <v>9415480100</v>
      </c>
      <c r="H1463" s="6" t="s">
        <v>1271</v>
      </c>
      <c r="I1463" s="6" t="s">
        <v>16384</v>
      </c>
      <c r="J1463" s="6">
        <v>0</v>
      </c>
      <c r="K1463" s="6" t="s">
        <v>11676</v>
      </c>
      <c r="L1463" s="6" t="s">
        <v>8975</v>
      </c>
      <c r="M1463" s="6">
        <v>1</v>
      </c>
      <c r="N1463" s="6" t="s">
        <v>8972</v>
      </c>
      <c r="O1463" s="2">
        <f>MATCH(A1463, 'combined matches'!A$1:A$4986,0)</f>
        <v>818</v>
      </c>
      <c r="P1463" s="6">
        <f t="shared" si="66"/>
        <v>0</v>
      </c>
      <c r="Q1463" s="6" t="b">
        <f t="shared" si="67"/>
        <v>0</v>
      </c>
      <c r="R1463" s="6" t="b">
        <f t="shared" si="68"/>
        <v>0</v>
      </c>
      <c r="S1463" s="6" t="b">
        <f>IF(P1463=1, SUM($P$1:P1463))</f>
        <v>0</v>
      </c>
    </row>
    <row r="1464" spans="1:19" x14ac:dyDescent="0.2">
      <c r="A1464" s="6">
        <v>1494</v>
      </c>
      <c r="B1464" s="6" t="s">
        <v>1273</v>
      </c>
      <c r="C1464" s="6" t="s">
        <v>1184</v>
      </c>
      <c r="D1464" s="6" t="s">
        <v>1185</v>
      </c>
      <c r="E1464" s="6" t="s">
        <v>1082</v>
      </c>
      <c r="F1464" s="6">
        <v>34237</v>
      </c>
      <c r="G1464" s="6">
        <v>9418612900</v>
      </c>
      <c r="H1464" s="6" t="s">
        <v>1184</v>
      </c>
      <c r="I1464" s="6" t="s">
        <v>16385</v>
      </c>
      <c r="J1464" s="6">
        <v>0</v>
      </c>
      <c r="K1464" s="6" t="s">
        <v>11676</v>
      </c>
      <c r="L1464" s="6" t="s">
        <v>8975</v>
      </c>
      <c r="M1464" s="6">
        <v>1</v>
      </c>
      <c r="N1464" s="6" t="s">
        <v>8972</v>
      </c>
      <c r="O1464" s="2">
        <f>MATCH(A1464, 'combined matches'!A$1:A$4986,0)</f>
        <v>819</v>
      </c>
      <c r="P1464" s="6">
        <f t="shared" si="66"/>
        <v>0</v>
      </c>
      <c r="Q1464" s="6" t="b">
        <f t="shared" si="67"/>
        <v>0</v>
      </c>
      <c r="R1464" s="6" t="b">
        <f t="shared" si="68"/>
        <v>0</v>
      </c>
      <c r="S1464" s="6" t="b">
        <f>IF(P1464=1, SUM($P$1:P1464))</f>
        <v>0</v>
      </c>
    </row>
    <row r="1465" spans="1:19" x14ac:dyDescent="0.2">
      <c r="A1465" s="6">
        <v>1495</v>
      </c>
      <c r="B1465" s="6" t="s">
        <v>11677</v>
      </c>
      <c r="C1465" s="6" t="s">
        <v>11679</v>
      </c>
      <c r="D1465" s="6" t="s">
        <v>11681</v>
      </c>
      <c r="E1465" s="6" t="s">
        <v>1082</v>
      </c>
      <c r="F1465" s="6">
        <v>32773</v>
      </c>
      <c r="G1465" s="6">
        <v>4076653696</v>
      </c>
      <c r="H1465" s="6" t="s">
        <v>11680</v>
      </c>
      <c r="I1465" s="6" t="s">
        <v>16386</v>
      </c>
      <c r="J1465" s="6">
        <v>0</v>
      </c>
      <c r="K1465" s="6" t="s">
        <v>11682</v>
      </c>
      <c r="L1465" s="6" t="s">
        <v>8975</v>
      </c>
      <c r="M1465" s="6">
        <v>1</v>
      </c>
      <c r="N1465" s="6" t="s">
        <v>11017</v>
      </c>
      <c r="O1465" s="2">
        <f>MATCH(A1465, 'combined matches'!A$1:A$4986,0)</f>
        <v>820</v>
      </c>
      <c r="P1465" s="6">
        <f t="shared" si="66"/>
        <v>0</v>
      </c>
      <c r="Q1465" s="6" t="b">
        <f t="shared" si="67"/>
        <v>0</v>
      </c>
      <c r="R1465" s="6" t="b">
        <f t="shared" si="68"/>
        <v>0</v>
      </c>
      <c r="S1465" s="6" t="b">
        <f>IF(P1465=1, SUM($P$1:P1465))</f>
        <v>0</v>
      </c>
    </row>
    <row r="1466" spans="1:19" x14ac:dyDescent="0.2">
      <c r="A1466" s="6">
        <v>1496</v>
      </c>
      <c r="B1466" s="6" t="s">
        <v>16387</v>
      </c>
      <c r="C1466" s="6" t="s">
        <v>11679</v>
      </c>
      <c r="D1466" s="6" t="s">
        <v>11681</v>
      </c>
      <c r="E1466" s="6" t="s">
        <v>1082</v>
      </c>
      <c r="F1466" s="6">
        <v>32773</v>
      </c>
      <c r="G1466" s="6">
        <v>4076653396</v>
      </c>
      <c r="H1466" s="6" t="s">
        <v>16388</v>
      </c>
      <c r="I1466" s="6" t="s">
        <v>16389</v>
      </c>
      <c r="J1466" s="6">
        <v>0</v>
      </c>
      <c r="K1466" s="6" t="s">
        <v>11682</v>
      </c>
      <c r="L1466" s="6" t="s">
        <v>8975</v>
      </c>
      <c r="M1466" s="6">
        <v>1</v>
      </c>
      <c r="N1466" s="6" t="s">
        <v>8972</v>
      </c>
      <c r="O1466" s="2" t="e">
        <f>MATCH(A1466, 'combined matches'!A$1:A$4986,0)</f>
        <v>#N/A</v>
      </c>
      <c r="P1466" s="6">
        <f t="shared" si="66"/>
        <v>1</v>
      </c>
      <c r="Q1466" s="6">
        <f t="shared" si="67"/>
        <v>1</v>
      </c>
      <c r="R1466" s="6" t="b">
        <f t="shared" si="68"/>
        <v>0</v>
      </c>
      <c r="S1466" s="6">
        <f>IF(P1466=1, SUM($P$1:P1466))</f>
        <v>745</v>
      </c>
    </row>
    <row r="1467" spans="1:19" x14ac:dyDescent="0.2">
      <c r="A1467" s="6">
        <v>1497</v>
      </c>
      <c r="B1467" s="6" t="s">
        <v>11683</v>
      </c>
      <c r="C1467" s="6" t="s">
        <v>11685</v>
      </c>
      <c r="D1467" s="6" t="s">
        <v>1275</v>
      </c>
      <c r="E1467" s="6" t="s">
        <v>1082</v>
      </c>
      <c r="F1467" s="6">
        <v>32086</v>
      </c>
      <c r="G1467" s="6">
        <v>9042093250</v>
      </c>
      <c r="H1467" s="6" t="s">
        <v>11685</v>
      </c>
      <c r="I1467" s="6" t="s">
        <v>16390</v>
      </c>
      <c r="J1467" s="6">
        <v>0</v>
      </c>
      <c r="K1467" s="6" t="s">
        <v>11686</v>
      </c>
      <c r="L1467" s="6" t="s">
        <v>8976</v>
      </c>
      <c r="M1467" s="6">
        <v>0</v>
      </c>
      <c r="N1467" s="6" t="s">
        <v>11017</v>
      </c>
      <c r="O1467" s="2">
        <f>MATCH(A1467, 'combined matches'!A$1:A$4986,0)</f>
        <v>821</v>
      </c>
      <c r="P1467" s="6">
        <f t="shared" si="66"/>
        <v>0</v>
      </c>
      <c r="Q1467" s="6" t="b">
        <f t="shared" si="67"/>
        <v>0</v>
      </c>
      <c r="R1467" s="6" t="b">
        <f t="shared" si="68"/>
        <v>0</v>
      </c>
      <c r="S1467" s="6" t="b">
        <f>IF(P1467=1, SUM($P$1:P1467))</f>
        <v>0</v>
      </c>
    </row>
    <row r="1468" spans="1:19" x14ac:dyDescent="0.2">
      <c r="A1468" s="6">
        <v>1498</v>
      </c>
      <c r="B1468" s="6" t="s">
        <v>1274</v>
      </c>
      <c r="C1468" s="6" t="s">
        <v>5435</v>
      </c>
      <c r="D1468" s="6" t="s">
        <v>1275</v>
      </c>
      <c r="E1468" s="6" t="s">
        <v>1082</v>
      </c>
      <c r="F1468" s="6">
        <v>32086</v>
      </c>
      <c r="G1468" s="6">
        <v>9048255055</v>
      </c>
      <c r="H1468" s="6" t="s">
        <v>5435</v>
      </c>
      <c r="I1468" s="6" t="s">
        <v>9191</v>
      </c>
      <c r="J1468" s="6">
        <v>0</v>
      </c>
      <c r="K1468" s="6" t="s">
        <v>11686</v>
      </c>
      <c r="L1468" s="6" t="s">
        <v>8976</v>
      </c>
      <c r="M1468" s="6">
        <v>0</v>
      </c>
      <c r="N1468" s="6" t="s">
        <v>8972</v>
      </c>
      <c r="O1468" s="2">
        <f>MATCH(A1468, 'combined matches'!A$1:A$4986,0)</f>
        <v>822</v>
      </c>
      <c r="P1468" s="6">
        <f t="shared" si="66"/>
        <v>0</v>
      </c>
      <c r="Q1468" s="6" t="b">
        <f t="shared" si="67"/>
        <v>0</v>
      </c>
      <c r="R1468" s="6" t="b">
        <f t="shared" si="68"/>
        <v>0</v>
      </c>
      <c r="S1468" s="6" t="b">
        <f>IF(P1468=1, SUM($P$1:P1468))</f>
        <v>0</v>
      </c>
    </row>
    <row r="1469" spans="1:19" x14ac:dyDescent="0.2">
      <c r="A1469" s="6">
        <v>1499</v>
      </c>
      <c r="B1469" s="6" t="s">
        <v>16391</v>
      </c>
      <c r="C1469" s="6" t="s">
        <v>16392</v>
      </c>
      <c r="D1469" s="6" t="s">
        <v>16393</v>
      </c>
      <c r="E1469" s="6" t="s">
        <v>1082</v>
      </c>
      <c r="F1469" s="6">
        <v>34983</v>
      </c>
      <c r="G1469" s="6">
        <v>7728734949</v>
      </c>
      <c r="H1469" s="6" t="s">
        <v>16394</v>
      </c>
      <c r="I1469" s="6" t="s">
        <v>16395</v>
      </c>
      <c r="J1469" s="6">
        <v>0</v>
      </c>
      <c r="K1469" s="6" t="s">
        <v>16396</v>
      </c>
      <c r="L1469" s="6" t="s">
        <v>8975</v>
      </c>
      <c r="M1469" s="6">
        <v>0</v>
      </c>
      <c r="N1469" s="6" t="s">
        <v>11017</v>
      </c>
      <c r="O1469" s="2" t="e">
        <f>MATCH(A1469, 'combined matches'!A$1:A$4986,0)</f>
        <v>#N/A</v>
      </c>
      <c r="P1469" s="6">
        <f t="shared" si="66"/>
        <v>1</v>
      </c>
      <c r="Q1469" s="6">
        <f t="shared" si="67"/>
        <v>0</v>
      </c>
      <c r="R1469" s="6">
        <f t="shared" si="68"/>
        <v>0</v>
      </c>
      <c r="S1469" s="6">
        <f>IF(P1469=1, SUM($P$1:P1469))</f>
        <v>746</v>
      </c>
    </row>
    <row r="1470" spans="1:19" x14ac:dyDescent="0.2">
      <c r="A1470" s="6">
        <v>1500</v>
      </c>
      <c r="B1470" s="6" t="s">
        <v>16397</v>
      </c>
      <c r="C1470" s="6" t="s">
        <v>16398</v>
      </c>
      <c r="D1470" s="6" t="s">
        <v>16393</v>
      </c>
      <c r="E1470" s="6" t="s">
        <v>1082</v>
      </c>
      <c r="F1470" s="6">
        <v>34983</v>
      </c>
      <c r="G1470" s="6">
        <v>7724623800</v>
      </c>
      <c r="H1470" s="6" t="s">
        <v>16399</v>
      </c>
      <c r="I1470" s="6" t="s">
        <v>16400</v>
      </c>
      <c r="J1470" s="6">
        <v>0</v>
      </c>
      <c r="K1470" s="6" t="s">
        <v>16396</v>
      </c>
      <c r="L1470" s="6" t="s">
        <v>8975</v>
      </c>
      <c r="M1470" s="6">
        <v>0</v>
      </c>
      <c r="N1470" s="6" t="s">
        <v>8972</v>
      </c>
      <c r="O1470" s="2" t="e">
        <f>MATCH(A1470, 'combined matches'!A$1:A$4986,0)</f>
        <v>#N/A</v>
      </c>
      <c r="P1470" s="6">
        <f t="shared" si="66"/>
        <v>1</v>
      </c>
      <c r="Q1470" s="6">
        <f t="shared" si="67"/>
        <v>1</v>
      </c>
      <c r="R1470" s="6" t="b">
        <f t="shared" si="68"/>
        <v>0</v>
      </c>
      <c r="S1470" s="6">
        <f>IF(P1470=1, SUM($P$1:P1470))</f>
        <v>747</v>
      </c>
    </row>
    <row r="1471" spans="1:19" x14ac:dyDescent="0.2">
      <c r="A1471" s="6">
        <v>1501</v>
      </c>
      <c r="B1471" s="6" t="s">
        <v>11687</v>
      </c>
      <c r="C1471" s="6" t="s">
        <v>11689</v>
      </c>
      <c r="D1471" s="6" t="s">
        <v>11691</v>
      </c>
      <c r="E1471" s="6" t="s">
        <v>1082</v>
      </c>
      <c r="F1471" s="6">
        <v>33513</v>
      </c>
      <c r="G1471" s="6">
        <v>3525693123</v>
      </c>
      <c r="H1471" s="6" t="s">
        <v>11690</v>
      </c>
      <c r="I1471" s="6" t="s">
        <v>16401</v>
      </c>
      <c r="J1471" s="6">
        <v>0</v>
      </c>
      <c r="K1471" s="6" t="s">
        <v>11692</v>
      </c>
      <c r="L1471" s="6" t="s">
        <v>8975</v>
      </c>
      <c r="M1471" s="6">
        <v>0</v>
      </c>
      <c r="N1471" s="6" t="s">
        <v>11017</v>
      </c>
      <c r="O1471" s="2">
        <f>MATCH(A1471, 'combined matches'!A$1:A$4986,0)</f>
        <v>823</v>
      </c>
      <c r="P1471" s="6">
        <f t="shared" si="66"/>
        <v>0</v>
      </c>
      <c r="Q1471" s="6" t="b">
        <f t="shared" si="67"/>
        <v>0</v>
      </c>
      <c r="R1471" s="6" t="b">
        <f t="shared" si="68"/>
        <v>0</v>
      </c>
      <c r="S1471" s="6" t="b">
        <f>IF(P1471=1, SUM($P$1:P1471))</f>
        <v>0</v>
      </c>
    </row>
    <row r="1472" spans="1:19" x14ac:dyDescent="0.2">
      <c r="A1472" s="6">
        <v>1502</v>
      </c>
      <c r="B1472" s="6" t="s">
        <v>16402</v>
      </c>
      <c r="C1472" s="6" t="s">
        <v>11689</v>
      </c>
      <c r="D1472" s="6" t="s">
        <v>11691</v>
      </c>
      <c r="E1472" s="6" t="s">
        <v>1082</v>
      </c>
      <c r="F1472" s="6">
        <v>33513</v>
      </c>
      <c r="G1472" s="6">
        <v>3527932701</v>
      </c>
      <c r="H1472" s="6" t="s">
        <v>11690</v>
      </c>
      <c r="I1472" s="6" t="s">
        <v>16403</v>
      </c>
      <c r="J1472" s="6">
        <v>0</v>
      </c>
      <c r="K1472" s="6" t="s">
        <v>11692</v>
      </c>
      <c r="L1472" s="6" t="s">
        <v>8975</v>
      </c>
      <c r="M1472" s="6">
        <v>0</v>
      </c>
      <c r="N1472" s="6" t="s">
        <v>8972</v>
      </c>
      <c r="O1472" s="2" t="e">
        <f>MATCH(A1472, 'combined matches'!A$1:A$4986,0)</f>
        <v>#N/A</v>
      </c>
      <c r="P1472" s="6">
        <f t="shared" si="66"/>
        <v>1</v>
      </c>
      <c r="Q1472" s="6">
        <f t="shared" si="67"/>
        <v>1</v>
      </c>
      <c r="R1472" s="6" t="b">
        <f t="shared" si="68"/>
        <v>0</v>
      </c>
      <c r="S1472" s="6">
        <f>IF(P1472=1, SUM($P$1:P1472))</f>
        <v>748</v>
      </c>
    </row>
    <row r="1473" spans="1:19" x14ac:dyDescent="0.2">
      <c r="A1473" s="6">
        <v>1503</v>
      </c>
      <c r="B1473" s="6" t="s">
        <v>1276</v>
      </c>
      <c r="C1473" s="6" t="s">
        <v>1277</v>
      </c>
      <c r="D1473" s="6" t="s">
        <v>1278</v>
      </c>
      <c r="E1473" s="6" t="s">
        <v>1082</v>
      </c>
      <c r="F1473" s="6">
        <v>34785</v>
      </c>
      <c r="G1473" s="6">
        <v>3523301313</v>
      </c>
      <c r="H1473" s="6" t="s">
        <v>1277</v>
      </c>
      <c r="I1473" s="6" t="s">
        <v>16404</v>
      </c>
      <c r="J1473" s="6">
        <v>0</v>
      </c>
      <c r="K1473" s="6" t="s">
        <v>11692</v>
      </c>
      <c r="L1473" s="6" t="s">
        <v>8975</v>
      </c>
      <c r="M1473" s="6">
        <v>0</v>
      </c>
      <c r="N1473" s="6" t="s">
        <v>8972</v>
      </c>
      <c r="O1473" s="2">
        <f>MATCH(A1473, 'combined matches'!A$1:A$4986,0)</f>
        <v>824</v>
      </c>
      <c r="P1473" s="6">
        <f t="shared" si="66"/>
        <v>0</v>
      </c>
      <c r="Q1473" s="6" t="b">
        <f t="shared" si="67"/>
        <v>0</v>
      </c>
      <c r="R1473" s="6" t="b">
        <f t="shared" si="68"/>
        <v>0</v>
      </c>
      <c r="S1473" s="6" t="b">
        <f>IF(P1473=1, SUM($P$1:P1473))</f>
        <v>0</v>
      </c>
    </row>
    <row r="1474" spans="1:19" x14ac:dyDescent="0.2">
      <c r="A1474" s="6">
        <v>1504</v>
      </c>
      <c r="B1474" s="6" t="s">
        <v>11693</v>
      </c>
      <c r="C1474" s="6" t="s">
        <v>11695</v>
      </c>
      <c r="D1474" s="6" t="s">
        <v>11697</v>
      </c>
      <c r="E1474" s="6" t="s">
        <v>1082</v>
      </c>
      <c r="F1474" s="6">
        <v>32064</v>
      </c>
      <c r="G1474" s="6">
        <v>3863622708</v>
      </c>
      <c r="H1474" s="6" t="s">
        <v>11696</v>
      </c>
      <c r="I1474" s="6" t="s">
        <v>16405</v>
      </c>
      <c r="J1474" s="6">
        <v>0</v>
      </c>
      <c r="K1474" s="6" t="s">
        <v>11698</v>
      </c>
      <c r="L1474" s="6" t="s">
        <v>8975</v>
      </c>
      <c r="M1474" s="6">
        <v>0</v>
      </c>
      <c r="N1474" s="6" t="s">
        <v>11017</v>
      </c>
      <c r="O1474" s="2">
        <f>MATCH(A1474, 'combined matches'!A$1:A$4986,0)</f>
        <v>825</v>
      </c>
      <c r="P1474" s="6">
        <f t="shared" ref="P1474:P1537" si="69">IF(ISNA(O1474),1,0)</f>
        <v>0</v>
      </c>
      <c r="Q1474" s="6" t="b">
        <f t="shared" si="67"/>
        <v>0</v>
      </c>
      <c r="R1474" s="6" t="b">
        <f t="shared" si="68"/>
        <v>0</v>
      </c>
      <c r="S1474" s="6" t="b">
        <f>IF(P1474=1, SUM($P$1:P1474))</f>
        <v>0</v>
      </c>
    </row>
    <row r="1475" spans="1:19" x14ac:dyDescent="0.2">
      <c r="A1475" s="6">
        <v>1505</v>
      </c>
      <c r="B1475" s="6" t="s">
        <v>16406</v>
      </c>
      <c r="C1475" s="6" t="s">
        <v>11695</v>
      </c>
      <c r="D1475" s="6" t="s">
        <v>11697</v>
      </c>
      <c r="E1475" s="6" t="s">
        <v>1082</v>
      </c>
      <c r="F1475" s="6">
        <v>32064</v>
      </c>
      <c r="G1475" s="6">
        <v>3863622708</v>
      </c>
      <c r="H1475" s="6" t="s">
        <v>11696</v>
      </c>
      <c r="I1475" s="6" t="s">
        <v>16407</v>
      </c>
      <c r="J1475" s="6">
        <v>0</v>
      </c>
      <c r="K1475" s="6" t="s">
        <v>11698</v>
      </c>
      <c r="L1475" s="6" t="s">
        <v>8975</v>
      </c>
      <c r="M1475" s="6">
        <v>0</v>
      </c>
      <c r="N1475" s="6" t="s">
        <v>8972</v>
      </c>
      <c r="O1475" s="2" t="e">
        <f>MATCH(A1475, 'combined matches'!A$1:A$4986,0)</f>
        <v>#N/A</v>
      </c>
      <c r="P1475" s="6">
        <f t="shared" si="69"/>
        <v>1</v>
      </c>
      <c r="Q1475" s="6">
        <f t="shared" ref="Q1475:Q1538" si="70">IF(P1475=1,IF(N1475="service site", 1, 0))</f>
        <v>1</v>
      </c>
      <c r="R1475" s="6" t="b">
        <f t="shared" ref="R1475:R1538" si="71">IF(Q1475=0, IF(K1475=K1476, 0, 1))</f>
        <v>0</v>
      </c>
      <c r="S1475" s="6">
        <f>IF(P1475=1, SUM($P$1:P1475))</f>
        <v>749</v>
      </c>
    </row>
    <row r="1476" spans="1:19" x14ac:dyDescent="0.2">
      <c r="A1476" s="6">
        <v>1506</v>
      </c>
      <c r="B1476" s="6" t="s">
        <v>11699</v>
      </c>
      <c r="C1476" s="6" t="s">
        <v>11700</v>
      </c>
      <c r="D1476" s="6" t="s">
        <v>1280</v>
      </c>
      <c r="E1476" s="6" t="s">
        <v>1082</v>
      </c>
      <c r="F1476" s="6">
        <v>32347</v>
      </c>
      <c r="G1476" s="6">
        <v>8502235107</v>
      </c>
      <c r="H1476" s="6" t="s">
        <v>11701</v>
      </c>
      <c r="I1476" s="6" t="s">
        <v>16408</v>
      </c>
      <c r="J1476" s="6">
        <v>0</v>
      </c>
      <c r="K1476" s="6" t="s">
        <v>11702</v>
      </c>
      <c r="L1476" s="6" t="s">
        <v>8975</v>
      </c>
      <c r="M1476" s="6">
        <v>0</v>
      </c>
      <c r="N1476" s="6" t="s">
        <v>11017</v>
      </c>
      <c r="O1476" s="2">
        <f>MATCH(A1476, 'combined matches'!A$1:A$4986,0)</f>
        <v>826</v>
      </c>
      <c r="P1476" s="6">
        <f t="shared" si="69"/>
        <v>0</v>
      </c>
      <c r="Q1476" s="6" t="b">
        <f t="shared" si="70"/>
        <v>0</v>
      </c>
      <c r="R1476" s="6" t="b">
        <f t="shared" si="71"/>
        <v>0</v>
      </c>
      <c r="S1476" s="6" t="b">
        <f>IF(P1476=1, SUM($P$1:P1476))</f>
        <v>0</v>
      </c>
    </row>
    <row r="1477" spans="1:19" x14ac:dyDescent="0.2">
      <c r="A1477" s="6">
        <v>1507</v>
      </c>
      <c r="B1477" s="6" t="s">
        <v>1279</v>
      </c>
      <c r="C1477" s="6" t="s">
        <v>11700</v>
      </c>
      <c r="D1477" s="6" t="s">
        <v>1280</v>
      </c>
      <c r="E1477" s="6" t="s">
        <v>1082</v>
      </c>
      <c r="F1477" s="6">
        <v>32347</v>
      </c>
      <c r="G1477" s="6">
        <v>8505845087</v>
      </c>
      <c r="H1477" s="6" t="s">
        <v>16409</v>
      </c>
      <c r="I1477" s="6" t="s">
        <v>16410</v>
      </c>
      <c r="J1477" s="6">
        <v>0</v>
      </c>
      <c r="K1477" s="6" t="s">
        <v>11702</v>
      </c>
      <c r="L1477" s="6" t="s">
        <v>8975</v>
      </c>
      <c r="M1477" s="6">
        <v>0</v>
      </c>
      <c r="N1477" s="6" t="s">
        <v>8972</v>
      </c>
      <c r="O1477" s="2" t="e">
        <f>MATCH(A1477, 'combined matches'!A$1:A$4986,0)</f>
        <v>#N/A</v>
      </c>
      <c r="P1477" s="6">
        <f t="shared" si="69"/>
        <v>1</v>
      </c>
      <c r="Q1477" s="6">
        <f t="shared" si="70"/>
        <v>1</v>
      </c>
      <c r="R1477" s="6" t="b">
        <f t="shared" si="71"/>
        <v>0</v>
      </c>
      <c r="S1477" s="6">
        <f>IF(P1477=1, SUM($P$1:P1477))</f>
        <v>750</v>
      </c>
    </row>
    <row r="1478" spans="1:19" s="4" customFormat="1" x14ac:dyDescent="0.2">
      <c r="A1478" s="6">
        <v>1508</v>
      </c>
      <c r="B1478" s="6" t="s">
        <v>16411</v>
      </c>
      <c r="C1478" s="6" t="s">
        <v>16412</v>
      </c>
      <c r="D1478" s="6" t="s">
        <v>16413</v>
      </c>
      <c r="E1478" s="6" t="s">
        <v>1082</v>
      </c>
      <c r="F1478" s="6">
        <v>32054</v>
      </c>
      <c r="G1478" s="6">
        <v>9049647732</v>
      </c>
      <c r="H1478" s="6" t="s">
        <v>20886</v>
      </c>
      <c r="I1478" s="6" t="s">
        <v>16414</v>
      </c>
      <c r="J1478" s="6">
        <v>0</v>
      </c>
      <c r="K1478" s="6" t="s">
        <v>16415</v>
      </c>
      <c r="L1478" s="6" t="s">
        <v>8975</v>
      </c>
      <c r="M1478" s="6">
        <v>0</v>
      </c>
      <c r="N1478" s="6" t="s">
        <v>11017</v>
      </c>
      <c r="O1478" s="2">
        <f>MATCH(A1478, 'combined matches'!A$1:A$4986,0)</f>
        <v>827</v>
      </c>
      <c r="P1478" s="4">
        <f t="shared" si="69"/>
        <v>0</v>
      </c>
      <c r="Q1478" s="4" t="b">
        <f t="shared" si="70"/>
        <v>0</v>
      </c>
      <c r="R1478" s="4" t="b">
        <f t="shared" si="71"/>
        <v>0</v>
      </c>
      <c r="S1478" s="4" t="b">
        <f>IF(P1478=1, SUM($P$1:P1478))</f>
        <v>0</v>
      </c>
    </row>
    <row r="1479" spans="1:19" s="4" customFormat="1" x14ac:dyDescent="0.2">
      <c r="A1479" s="6">
        <v>1509</v>
      </c>
      <c r="B1479" s="6" t="s">
        <v>16416</v>
      </c>
      <c r="C1479" s="6" t="s">
        <v>16412</v>
      </c>
      <c r="D1479" s="6" t="s">
        <v>16413</v>
      </c>
      <c r="E1479" s="6" t="s">
        <v>1082</v>
      </c>
      <c r="F1479" s="6">
        <v>32054</v>
      </c>
      <c r="G1479" s="6">
        <v>3864963211</v>
      </c>
      <c r="H1479" s="6" t="s">
        <v>20886</v>
      </c>
      <c r="I1479" s="6" t="s">
        <v>16417</v>
      </c>
      <c r="J1479" s="6">
        <v>0</v>
      </c>
      <c r="K1479" s="6" t="s">
        <v>16415</v>
      </c>
      <c r="L1479" s="6" t="s">
        <v>8975</v>
      </c>
      <c r="M1479" s="6">
        <v>1</v>
      </c>
      <c r="N1479" s="6" t="s">
        <v>8972</v>
      </c>
      <c r="O1479" s="2">
        <f>MATCH(A1479, 'combined matches'!A$1:A$4986,0)</f>
        <v>828</v>
      </c>
      <c r="P1479" s="4">
        <f t="shared" si="69"/>
        <v>0</v>
      </c>
      <c r="Q1479" s="4" t="b">
        <f t="shared" si="70"/>
        <v>0</v>
      </c>
      <c r="R1479" s="4" t="b">
        <f t="shared" si="71"/>
        <v>0</v>
      </c>
      <c r="S1479" s="4" t="b">
        <f>IF(P1479=1, SUM($P$1:P1479))</f>
        <v>0</v>
      </c>
    </row>
    <row r="1480" spans="1:19" x14ac:dyDescent="0.2">
      <c r="A1480" s="6">
        <v>1510</v>
      </c>
      <c r="B1480" s="6" t="s">
        <v>11703</v>
      </c>
      <c r="C1480" s="6" t="s">
        <v>11705</v>
      </c>
      <c r="D1480" s="6" t="s">
        <v>1113</v>
      </c>
      <c r="E1480" s="6" t="s">
        <v>1082</v>
      </c>
      <c r="F1480" s="6">
        <v>32117</v>
      </c>
      <c r="G1480" s="6">
        <v>3862740799</v>
      </c>
      <c r="H1480" s="6" t="s">
        <v>11705</v>
      </c>
      <c r="I1480" s="6" t="s">
        <v>16418</v>
      </c>
      <c r="J1480" s="6">
        <v>0</v>
      </c>
      <c r="K1480" s="6" t="s">
        <v>11706</v>
      </c>
      <c r="L1480" s="6" t="s">
        <v>8975</v>
      </c>
      <c r="M1480" s="6">
        <v>0</v>
      </c>
      <c r="N1480" s="6" t="s">
        <v>11017</v>
      </c>
      <c r="O1480" s="2">
        <f>MATCH(A1480, 'combined matches'!A$1:A$4986,0)</f>
        <v>829</v>
      </c>
      <c r="P1480" s="6">
        <f t="shared" si="69"/>
        <v>0</v>
      </c>
      <c r="Q1480" s="6" t="b">
        <f t="shared" si="70"/>
        <v>0</v>
      </c>
      <c r="R1480" s="6" t="b">
        <f t="shared" si="71"/>
        <v>0</v>
      </c>
      <c r="S1480" s="6" t="b">
        <f>IF(P1480=1, SUM($P$1:P1480))</f>
        <v>0</v>
      </c>
    </row>
    <row r="1481" spans="1:19" x14ac:dyDescent="0.2">
      <c r="A1481" s="6">
        <v>1511</v>
      </c>
      <c r="B1481" s="6" t="s">
        <v>11707</v>
      </c>
      <c r="C1481" s="6" t="s">
        <v>11709</v>
      </c>
      <c r="D1481" s="6" t="s">
        <v>1281</v>
      </c>
      <c r="E1481" s="6" t="s">
        <v>1082</v>
      </c>
      <c r="F1481" s="6">
        <v>32327</v>
      </c>
      <c r="G1481" s="6">
        <v>8509260400</v>
      </c>
      <c r="H1481" s="6" t="s">
        <v>11709</v>
      </c>
      <c r="I1481" s="6" t="s">
        <v>16419</v>
      </c>
      <c r="J1481" s="6">
        <v>0</v>
      </c>
      <c r="K1481" s="6" t="s">
        <v>11710</v>
      </c>
      <c r="L1481" s="6" t="s">
        <v>8975</v>
      </c>
      <c r="M1481" s="6">
        <v>0</v>
      </c>
      <c r="N1481" s="6" t="s">
        <v>11017</v>
      </c>
      <c r="O1481" s="2">
        <f>MATCH(A1481, 'combined matches'!A$1:A$4986,0)</f>
        <v>830</v>
      </c>
      <c r="P1481" s="6">
        <f t="shared" si="69"/>
        <v>0</v>
      </c>
      <c r="Q1481" s="6" t="b">
        <f t="shared" si="70"/>
        <v>0</v>
      </c>
      <c r="R1481" s="6" t="b">
        <f t="shared" si="71"/>
        <v>0</v>
      </c>
      <c r="S1481" s="6" t="b">
        <f>IF(P1481=1, SUM($P$1:P1481))</f>
        <v>0</v>
      </c>
    </row>
    <row r="1482" spans="1:19" x14ac:dyDescent="0.2">
      <c r="A1482" s="6">
        <v>1512</v>
      </c>
      <c r="B1482" s="6" t="s">
        <v>16420</v>
      </c>
      <c r="C1482" s="6" t="s">
        <v>11709</v>
      </c>
      <c r="D1482" s="6" t="s">
        <v>1281</v>
      </c>
      <c r="E1482" s="6" t="s">
        <v>1082</v>
      </c>
      <c r="F1482" s="6">
        <v>32327</v>
      </c>
      <c r="G1482" s="6">
        <v>8509260400</v>
      </c>
      <c r="H1482" s="6" t="s">
        <v>11709</v>
      </c>
      <c r="I1482" s="6" t="s">
        <v>16421</v>
      </c>
      <c r="J1482" s="6">
        <v>0</v>
      </c>
      <c r="K1482" s="6" t="s">
        <v>11710</v>
      </c>
      <c r="L1482" s="6" t="s">
        <v>8975</v>
      </c>
      <c r="M1482" s="6">
        <v>0</v>
      </c>
      <c r="N1482" s="6" t="s">
        <v>8972</v>
      </c>
      <c r="O1482" s="2" t="e">
        <f>MATCH(A1482, 'combined matches'!A$1:A$4986,0)</f>
        <v>#N/A</v>
      </c>
      <c r="P1482" s="6">
        <f t="shared" si="69"/>
        <v>1</v>
      </c>
      <c r="Q1482" s="6">
        <f t="shared" si="70"/>
        <v>1</v>
      </c>
      <c r="R1482" s="6" t="b">
        <f t="shared" si="71"/>
        <v>0</v>
      </c>
      <c r="S1482" s="6">
        <f>IF(P1482=1, SUM($P$1:P1482))</f>
        <v>751</v>
      </c>
    </row>
    <row r="1483" spans="1:19" x14ac:dyDescent="0.2">
      <c r="A1483" s="6">
        <v>1513</v>
      </c>
      <c r="B1483" s="6" t="s">
        <v>1282</v>
      </c>
      <c r="C1483" s="6" t="s">
        <v>1283</v>
      </c>
      <c r="D1483" s="6" t="s">
        <v>1281</v>
      </c>
      <c r="E1483" s="6" t="s">
        <v>1082</v>
      </c>
      <c r="F1483" s="6">
        <v>32327</v>
      </c>
      <c r="G1483" s="6">
        <v>8509260400</v>
      </c>
      <c r="H1483" s="6" t="s">
        <v>6573</v>
      </c>
      <c r="I1483" s="6" t="s">
        <v>9192</v>
      </c>
      <c r="J1483" s="6">
        <v>0</v>
      </c>
      <c r="K1483" s="6" t="s">
        <v>11710</v>
      </c>
      <c r="L1483" s="6" t="s">
        <v>8979</v>
      </c>
      <c r="M1483" s="6">
        <v>0</v>
      </c>
      <c r="N1483" s="6" t="s">
        <v>8972</v>
      </c>
      <c r="O1483" s="2">
        <f>MATCH(A1483, 'combined matches'!A$1:A$4986,0)</f>
        <v>831</v>
      </c>
      <c r="P1483" s="6">
        <f t="shared" si="69"/>
        <v>0</v>
      </c>
      <c r="Q1483" s="6" t="b">
        <f t="shared" si="70"/>
        <v>0</v>
      </c>
      <c r="R1483" s="6" t="b">
        <f t="shared" si="71"/>
        <v>0</v>
      </c>
      <c r="S1483" s="6" t="b">
        <f>IF(P1483=1, SUM($P$1:P1483))</f>
        <v>0</v>
      </c>
    </row>
    <row r="1484" spans="1:19" x14ac:dyDescent="0.2">
      <c r="A1484" s="6">
        <v>1514</v>
      </c>
      <c r="B1484" s="6" t="s">
        <v>11711</v>
      </c>
      <c r="C1484" s="6" t="s">
        <v>11713</v>
      </c>
      <c r="D1484" s="6" t="s">
        <v>11715</v>
      </c>
      <c r="E1484" s="6" t="s">
        <v>1082</v>
      </c>
      <c r="F1484" s="6">
        <v>32433</v>
      </c>
      <c r="G1484" s="6">
        <v>8504016352</v>
      </c>
      <c r="H1484" s="6" t="s">
        <v>11714</v>
      </c>
      <c r="I1484" s="6" t="s">
        <v>16422</v>
      </c>
      <c r="J1484" s="6">
        <v>0</v>
      </c>
      <c r="K1484" s="6" t="s">
        <v>11716</v>
      </c>
      <c r="L1484" s="6" t="s">
        <v>8975</v>
      </c>
      <c r="M1484" s="6">
        <v>1</v>
      </c>
      <c r="N1484" s="6" t="s">
        <v>11017</v>
      </c>
      <c r="O1484" s="2">
        <f>MATCH(A1484, 'combined matches'!A$1:A$4986,0)</f>
        <v>832</v>
      </c>
      <c r="P1484" s="6">
        <f t="shared" si="69"/>
        <v>0</v>
      </c>
      <c r="Q1484" s="6" t="b">
        <f t="shared" si="70"/>
        <v>0</v>
      </c>
      <c r="R1484" s="6" t="b">
        <f t="shared" si="71"/>
        <v>0</v>
      </c>
      <c r="S1484" s="6" t="b">
        <f>IF(P1484=1, SUM($P$1:P1484))</f>
        <v>0</v>
      </c>
    </row>
    <row r="1485" spans="1:19" x14ac:dyDescent="0.2">
      <c r="A1485" s="6">
        <v>1515</v>
      </c>
      <c r="B1485" s="6" t="s">
        <v>16423</v>
      </c>
      <c r="C1485" s="6" t="s">
        <v>11713</v>
      </c>
      <c r="D1485" s="6" t="s">
        <v>11715</v>
      </c>
      <c r="E1485" s="6" t="s">
        <v>1082</v>
      </c>
      <c r="F1485" s="6">
        <v>32433</v>
      </c>
      <c r="G1485" s="6">
        <v>8508928015</v>
      </c>
      <c r="H1485" s="6" t="s">
        <v>11714</v>
      </c>
      <c r="I1485" s="6" t="s">
        <v>16424</v>
      </c>
      <c r="J1485" s="6">
        <v>0</v>
      </c>
      <c r="K1485" s="6" t="s">
        <v>11716</v>
      </c>
      <c r="L1485" s="6" t="s">
        <v>8975</v>
      </c>
      <c r="M1485" s="6">
        <v>1</v>
      </c>
      <c r="N1485" s="6" t="s">
        <v>8972</v>
      </c>
      <c r="O1485" s="2" t="e">
        <f>MATCH(A1485, 'combined matches'!A$1:A$4986,0)</f>
        <v>#N/A</v>
      </c>
      <c r="P1485" s="6">
        <f t="shared" si="69"/>
        <v>1</v>
      </c>
      <c r="Q1485" s="6">
        <f t="shared" si="70"/>
        <v>1</v>
      </c>
      <c r="R1485" s="6" t="b">
        <f t="shared" si="71"/>
        <v>0</v>
      </c>
      <c r="S1485" s="6">
        <f>IF(P1485=1, SUM($P$1:P1485))</f>
        <v>752</v>
      </c>
    </row>
    <row r="1486" spans="1:19" x14ac:dyDescent="0.2">
      <c r="A1486" s="6">
        <v>1516</v>
      </c>
      <c r="B1486" s="6" t="s">
        <v>1284</v>
      </c>
      <c r="C1486" s="6" t="s">
        <v>1285</v>
      </c>
      <c r="D1486" s="6" t="s">
        <v>1286</v>
      </c>
      <c r="E1486" s="6" t="s">
        <v>1082</v>
      </c>
      <c r="F1486" s="6">
        <v>32459</v>
      </c>
      <c r="G1486" s="6">
        <v>8502673598</v>
      </c>
      <c r="H1486" s="6" t="s">
        <v>1285</v>
      </c>
      <c r="I1486" s="6" t="s">
        <v>16425</v>
      </c>
      <c r="J1486" s="6">
        <v>0</v>
      </c>
      <c r="K1486" s="6" t="s">
        <v>11716</v>
      </c>
      <c r="L1486" s="6" t="s">
        <v>8975</v>
      </c>
      <c r="M1486" s="6">
        <v>0</v>
      </c>
      <c r="N1486" s="6" t="s">
        <v>8972</v>
      </c>
      <c r="O1486" s="2">
        <f>MATCH(A1486, 'combined matches'!A$1:A$4986,0)</f>
        <v>833</v>
      </c>
      <c r="P1486" s="6">
        <f t="shared" si="69"/>
        <v>0</v>
      </c>
      <c r="Q1486" s="6" t="b">
        <f t="shared" si="70"/>
        <v>0</v>
      </c>
      <c r="R1486" s="6" t="b">
        <f t="shared" si="71"/>
        <v>0</v>
      </c>
      <c r="S1486" s="6" t="b">
        <f>IF(P1486=1, SUM($P$1:P1486))</f>
        <v>0</v>
      </c>
    </row>
    <row r="1487" spans="1:19" x14ac:dyDescent="0.2">
      <c r="A1487" s="6">
        <v>1517</v>
      </c>
      <c r="B1487" s="6" t="s">
        <v>11717</v>
      </c>
      <c r="C1487" s="6" t="s">
        <v>11718</v>
      </c>
      <c r="D1487" s="6" t="s">
        <v>11720</v>
      </c>
      <c r="E1487" s="6" t="s">
        <v>1082</v>
      </c>
      <c r="F1487" s="6">
        <v>32428</v>
      </c>
      <c r="G1487" s="6">
        <v>8508455070</v>
      </c>
      <c r="H1487" s="6" t="s">
        <v>11719</v>
      </c>
      <c r="I1487" s="6" t="s">
        <v>16426</v>
      </c>
      <c r="J1487" s="6">
        <v>0</v>
      </c>
      <c r="K1487" s="6" t="s">
        <v>11721</v>
      </c>
      <c r="L1487" s="6" t="s">
        <v>8975</v>
      </c>
      <c r="M1487" s="6">
        <v>0</v>
      </c>
      <c r="N1487" s="6" t="s">
        <v>11017</v>
      </c>
      <c r="O1487" s="2">
        <f>MATCH(A1487, 'combined matches'!A$1:A$4986,0)</f>
        <v>834</v>
      </c>
      <c r="P1487" s="6">
        <f t="shared" si="69"/>
        <v>0</v>
      </c>
      <c r="Q1487" s="6" t="b">
        <f t="shared" si="70"/>
        <v>0</v>
      </c>
      <c r="R1487" s="6" t="b">
        <f t="shared" si="71"/>
        <v>0</v>
      </c>
      <c r="S1487" s="6" t="b">
        <f>IF(P1487=1, SUM($P$1:P1487))</f>
        <v>0</v>
      </c>
    </row>
    <row r="1488" spans="1:19" x14ac:dyDescent="0.2">
      <c r="A1488" s="6">
        <v>1518</v>
      </c>
      <c r="B1488" s="6" t="s">
        <v>16427</v>
      </c>
      <c r="C1488" s="6" t="s">
        <v>11718</v>
      </c>
      <c r="D1488" s="6" t="s">
        <v>11720</v>
      </c>
      <c r="E1488" s="6" t="s">
        <v>1082</v>
      </c>
      <c r="F1488" s="6">
        <v>32428</v>
      </c>
      <c r="G1488" s="6">
        <v>8506386240</v>
      </c>
      <c r="H1488" s="6" t="s">
        <v>16428</v>
      </c>
      <c r="I1488" s="6" t="s">
        <v>16429</v>
      </c>
      <c r="J1488" s="6">
        <v>0</v>
      </c>
      <c r="K1488" s="6" t="s">
        <v>11721</v>
      </c>
      <c r="L1488" s="6" t="s">
        <v>8975</v>
      </c>
      <c r="M1488" s="6">
        <v>0</v>
      </c>
      <c r="N1488" s="6" t="s">
        <v>8972</v>
      </c>
      <c r="O1488" s="2" t="e">
        <f>MATCH(A1488, 'combined matches'!A$1:A$4986,0)</f>
        <v>#N/A</v>
      </c>
      <c r="P1488" s="6">
        <f t="shared" si="69"/>
        <v>1</v>
      </c>
      <c r="Q1488" s="6">
        <f t="shared" si="70"/>
        <v>1</v>
      </c>
      <c r="R1488" s="6" t="b">
        <f t="shared" si="71"/>
        <v>0</v>
      </c>
      <c r="S1488" s="6">
        <f>IF(P1488=1, SUM($P$1:P1488))</f>
        <v>753</v>
      </c>
    </row>
    <row r="1489" spans="1:19" x14ac:dyDescent="0.2">
      <c r="A1489" s="6">
        <v>1519</v>
      </c>
      <c r="B1489" s="6" t="s">
        <v>11722</v>
      </c>
      <c r="C1489" s="6" t="s">
        <v>11724</v>
      </c>
      <c r="D1489" s="6" t="s">
        <v>11725</v>
      </c>
      <c r="E1489" s="6" t="s">
        <v>1082</v>
      </c>
      <c r="F1489" s="6">
        <v>32063</v>
      </c>
      <c r="G1489" s="6">
        <v>9046535276</v>
      </c>
      <c r="H1489" s="6" t="s">
        <v>11724</v>
      </c>
      <c r="I1489" s="6" t="s">
        <v>16430</v>
      </c>
      <c r="J1489" s="6">
        <v>0</v>
      </c>
      <c r="K1489" s="6" t="s">
        <v>11726</v>
      </c>
      <c r="L1489" s="6" t="s">
        <v>8975</v>
      </c>
      <c r="M1489" s="6">
        <v>0</v>
      </c>
      <c r="N1489" s="6" t="s">
        <v>11017</v>
      </c>
      <c r="O1489" s="2">
        <f>MATCH(A1489, 'combined matches'!A$1:A$4986,0)</f>
        <v>721</v>
      </c>
      <c r="P1489" s="6">
        <f t="shared" si="69"/>
        <v>0</v>
      </c>
      <c r="Q1489" s="6" t="b">
        <f t="shared" si="70"/>
        <v>0</v>
      </c>
      <c r="R1489" s="6" t="b">
        <f t="shared" si="71"/>
        <v>0</v>
      </c>
      <c r="S1489" s="6" t="b">
        <f>IF(P1489=1, SUM($P$1:P1489))</f>
        <v>0</v>
      </c>
    </row>
    <row r="1490" spans="1:19" x14ac:dyDescent="0.2">
      <c r="A1490" s="6">
        <v>1520</v>
      </c>
      <c r="B1490" s="6" t="s">
        <v>11723</v>
      </c>
      <c r="C1490" s="6" t="s">
        <v>11724</v>
      </c>
      <c r="D1490" s="6" t="s">
        <v>11725</v>
      </c>
      <c r="E1490" s="6" t="s">
        <v>1082</v>
      </c>
      <c r="F1490" s="6">
        <v>32063</v>
      </c>
      <c r="G1490" s="6">
        <v>9042596291</v>
      </c>
      <c r="H1490" s="6" t="s">
        <v>11724</v>
      </c>
      <c r="I1490" s="6" t="s">
        <v>16431</v>
      </c>
      <c r="J1490" s="6">
        <v>0</v>
      </c>
      <c r="K1490" s="6" t="s">
        <v>11726</v>
      </c>
      <c r="L1490" s="6" t="s">
        <v>8975</v>
      </c>
      <c r="M1490" s="6">
        <v>0</v>
      </c>
      <c r="N1490" s="6" t="s">
        <v>8972</v>
      </c>
      <c r="O1490" s="2">
        <f>MATCH(A1490, 'combined matches'!A$1:A$4986,0)</f>
        <v>722</v>
      </c>
      <c r="P1490" s="6">
        <f t="shared" si="69"/>
        <v>0</v>
      </c>
      <c r="Q1490" s="6" t="b">
        <f t="shared" si="70"/>
        <v>0</v>
      </c>
      <c r="R1490" s="6" t="b">
        <f t="shared" si="71"/>
        <v>0</v>
      </c>
      <c r="S1490" s="6" t="b">
        <f>IF(P1490=1, SUM($P$1:P1490))</f>
        <v>0</v>
      </c>
    </row>
    <row r="1491" spans="1:19" x14ac:dyDescent="0.2">
      <c r="A1491" s="6">
        <v>1521</v>
      </c>
      <c r="B1491" s="6" t="s">
        <v>11727</v>
      </c>
      <c r="C1491" s="6" t="s">
        <v>11729</v>
      </c>
      <c r="D1491" s="6" t="s">
        <v>11731</v>
      </c>
      <c r="E1491" s="6" t="s">
        <v>1082</v>
      </c>
      <c r="F1491" s="6">
        <v>32401</v>
      </c>
      <c r="G1491" s="6">
        <v>8502529645</v>
      </c>
      <c r="H1491" s="6" t="s">
        <v>11730</v>
      </c>
      <c r="I1491" s="6" t="s">
        <v>16432</v>
      </c>
      <c r="J1491" s="6">
        <v>0</v>
      </c>
      <c r="K1491" s="6" t="s">
        <v>11732</v>
      </c>
      <c r="L1491" s="6" t="s">
        <v>8975</v>
      </c>
      <c r="M1491" s="6">
        <v>0</v>
      </c>
      <c r="N1491" s="6" t="s">
        <v>11017</v>
      </c>
      <c r="O1491" s="2">
        <f>MATCH(A1491, 'combined matches'!A$1:A$4986,0)</f>
        <v>723</v>
      </c>
      <c r="P1491" s="6">
        <f t="shared" si="69"/>
        <v>0</v>
      </c>
      <c r="Q1491" s="6" t="b">
        <f t="shared" si="70"/>
        <v>0</v>
      </c>
      <c r="R1491" s="6" t="b">
        <f t="shared" si="71"/>
        <v>0</v>
      </c>
      <c r="S1491" s="6" t="b">
        <f>IF(P1491=1, SUM($P$1:P1491))</f>
        <v>0</v>
      </c>
    </row>
    <row r="1492" spans="1:19" x14ac:dyDescent="0.2">
      <c r="A1492" s="6">
        <v>1522</v>
      </c>
      <c r="B1492" s="6" t="s">
        <v>11728</v>
      </c>
      <c r="C1492" s="6" t="s">
        <v>11729</v>
      </c>
      <c r="D1492" s="6" t="s">
        <v>11731</v>
      </c>
      <c r="E1492" s="6" t="s">
        <v>1082</v>
      </c>
      <c r="F1492" s="6">
        <v>32401</v>
      </c>
      <c r="G1492" s="6">
        <v>8508724455</v>
      </c>
      <c r="H1492" s="6" t="s">
        <v>11729</v>
      </c>
      <c r="I1492" s="6" t="s">
        <v>16433</v>
      </c>
      <c r="J1492" s="6">
        <v>0</v>
      </c>
      <c r="K1492" s="6" t="s">
        <v>11732</v>
      </c>
      <c r="L1492" s="6" t="s">
        <v>8975</v>
      </c>
      <c r="M1492" s="6">
        <v>0</v>
      </c>
      <c r="N1492" s="6" t="s">
        <v>8972</v>
      </c>
      <c r="O1492" s="2" t="e">
        <f>MATCH(A1492, 'combined matches'!A$1:A$4986,0)</f>
        <v>#N/A</v>
      </c>
      <c r="P1492" s="6">
        <f t="shared" si="69"/>
        <v>1</v>
      </c>
      <c r="Q1492" s="6">
        <f t="shared" si="70"/>
        <v>1</v>
      </c>
      <c r="R1492" s="6" t="b">
        <f t="shared" si="71"/>
        <v>0</v>
      </c>
      <c r="S1492" s="6">
        <f>IF(P1492=1, SUM($P$1:P1492))</f>
        <v>754</v>
      </c>
    </row>
    <row r="1493" spans="1:19" x14ac:dyDescent="0.2">
      <c r="A1493" s="6">
        <v>1523</v>
      </c>
      <c r="B1493" s="6" t="s">
        <v>11733</v>
      </c>
      <c r="C1493" s="6" t="s">
        <v>11735</v>
      </c>
      <c r="D1493" s="6" t="s">
        <v>11737</v>
      </c>
      <c r="E1493" s="6" t="s">
        <v>1082</v>
      </c>
      <c r="F1493" s="6">
        <v>32091</v>
      </c>
      <c r="G1493" s="6">
        <v>9049647732</v>
      </c>
      <c r="H1493" s="6" t="s">
        <v>11736</v>
      </c>
      <c r="I1493" s="6" t="s">
        <v>16434</v>
      </c>
      <c r="J1493" s="6">
        <v>0</v>
      </c>
      <c r="K1493" s="6" t="s">
        <v>11738</v>
      </c>
      <c r="L1493" s="6" t="s">
        <v>8976</v>
      </c>
      <c r="M1493" s="6">
        <v>1</v>
      </c>
      <c r="N1493" s="6" t="s">
        <v>11017</v>
      </c>
      <c r="O1493" s="2">
        <f>MATCH(A1493, 'combined matches'!A$1:A$4986,0)</f>
        <v>724</v>
      </c>
      <c r="P1493" s="6">
        <f t="shared" si="69"/>
        <v>0</v>
      </c>
      <c r="Q1493" s="6" t="b">
        <f t="shared" si="70"/>
        <v>0</v>
      </c>
      <c r="R1493" s="6" t="b">
        <f t="shared" si="71"/>
        <v>0</v>
      </c>
      <c r="S1493" s="6" t="b">
        <f>IF(P1493=1, SUM($P$1:P1493))</f>
        <v>0</v>
      </c>
    </row>
    <row r="1494" spans="1:19" x14ac:dyDescent="0.2">
      <c r="A1494" s="6">
        <v>1524</v>
      </c>
      <c r="B1494" s="6" t="s">
        <v>16435</v>
      </c>
      <c r="C1494" s="6" t="s">
        <v>11735</v>
      </c>
      <c r="D1494" s="6" t="s">
        <v>11737</v>
      </c>
      <c r="E1494" s="6" t="s">
        <v>1082</v>
      </c>
      <c r="F1494" s="6">
        <v>32091</v>
      </c>
      <c r="G1494" s="6">
        <v>9049647732</v>
      </c>
      <c r="H1494" s="6" t="s">
        <v>11736</v>
      </c>
      <c r="I1494" s="6" t="s">
        <v>16436</v>
      </c>
      <c r="J1494" s="6">
        <v>0</v>
      </c>
      <c r="K1494" s="6" t="s">
        <v>11738</v>
      </c>
      <c r="L1494" s="6" t="s">
        <v>8975</v>
      </c>
      <c r="M1494" s="6">
        <v>1</v>
      </c>
      <c r="N1494" s="6" t="s">
        <v>8972</v>
      </c>
      <c r="O1494" s="2" t="e">
        <f>MATCH(A1494, 'combined matches'!A$1:A$4986,0)</f>
        <v>#N/A</v>
      </c>
      <c r="P1494" s="6">
        <f t="shared" si="69"/>
        <v>1</v>
      </c>
      <c r="Q1494" s="6">
        <f t="shared" si="70"/>
        <v>1</v>
      </c>
      <c r="R1494" s="6" t="b">
        <f t="shared" si="71"/>
        <v>0</v>
      </c>
      <c r="S1494" s="6">
        <f>IF(P1494=1, SUM($P$1:P1494))</f>
        <v>755</v>
      </c>
    </row>
    <row r="1495" spans="1:19" x14ac:dyDescent="0.2">
      <c r="A1495" s="6">
        <v>1525</v>
      </c>
      <c r="B1495" s="6" t="s">
        <v>11739</v>
      </c>
      <c r="C1495" s="6" t="s">
        <v>11741</v>
      </c>
      <c r="D1495" s="6" t="s">
        <v>11743</v>
      </c>
      <c r="E1495" s="6" t="s">
        <v>1082</v>
      </c>
      <c r="F1495" s="6">
        <v>32424</v>
      </c>
      <c r="G1495" s="6">
        <v>8506432292</v>
      </c>
      <c r="H1495" s="6" t="s">
        <v>11742</v>
      </c>
      <c r="I1495" s="6" t="s">
        <v>16437</v>
      </c>
      <c r="J1495" s="6">
        <v>0</v>
      </c>
      <c r="K1495" s="6" t="s">
        <v>11744</v>
      </c>
      <c r="L1495" s="6" t="s">
        <v>8975</v>
      </c>
      <c r="M1495" s="6">
        <v>0</v>
      </c>
      <c r="N1495" s="6" t="s">
        <v>11017</v>
      </c>
      <c r="O1495" s="2">
        <f>MATCH(A1495, 'combined matches'!A$1:A$4986,0)</f>
        <v>727</v>
      </c>
      <c r="P1495" s="6">
        <f t="shared" si="69"/>
        <v>0</v>
      </c>
      <c r="Q1495" s="6" t="b">
        <f t="shared" si="70"/>
        <v>0</v>
      </c>
      <c r="R1495" s="6" t="b">
        <f t="shared" si="71"/>
        <v>0</v>
      </c>
      <c r="S1495" s="6" t="b">
        <f>IF(P1495=1, SUM($P$1:P1495))</f>
        <v>0</v>
      </c>
    </row>
    <row r="1496" spans="1:19" x14ac:dyDescent="0.2">
      <c r="A1496" s="6">
        <v>1526</v>
      </c>
      <c r="B1496" s="6" t="s">
        <v>13326</v>
      </c>
      <c r="C1496" s="6" t="s">
        <v>11741</v>
      </c>
      <c r="D1496" s="6" t="s">
        <v>11743</v>
      </c>
      <c r="E1496" s="6" t="s">
        <v>1082</v>
      </c>
      <c r="F1496" s="6">
        <v>32424</v>
      </c>
      <c r="G1496" s="6">
        <v>8506745645</v>
      </c>
      <c r="H1496" s="6" t="s">
        <v>11742</v>
      </c>
      <c r="I1496" s="6" t="s">
        <v>16438</v>
      </c>
      <c r="J1496" s="6">
        <v>0</v>
      </c>
      <c r="K1496" s="6" t="s">
        <v>11744</v>
      </c>
      <c r="L1496" s="6" t="s">
        <v>8975</v>
      </c>
      <c r="M1496" s="6">
        <v>0</v>
      </c>
      <c r="N1496" s="6" t="s">
        <v>8972</v>
      </c>
      <c r="O1496" s="2">
        <f>MATCH(A1496, 'combined matches'!A$1:A$4986,0)</f>
        <v>728</v>
      </c>
      <c r="P1496" s="6">
        <f t="shared" si="69"/>
        <v>0</v>
      </c>
      <c r="Q1496" s="6" t="b">
        <f t="shared" si="70"/>
        <v>0</v>
      </c>
      <c r="R1496" s="6" t="b">
        <f t="shared" si="71"/>
        <v>0</v>
      </c>
      <c r="S1496" s="6" t="b">
        <f>IF(P1496=1, SUM($P$1:P1496))</f>
        <v>0</v>
      </c>
    </row>
    <row r="1497" spans="1:19" x14ac:dyDescent="0.2">
      <c r="A1497" s="6">
        <v>1527</v>
      </c>
      <c r="B1497" s="6" t="s">
        <v>11745</v>
      </c>
      <c r="C1497" s="6" t="s">
        <v>11747</v>
      </c>
      <c r="D1497" s="6" t="s">
        <v>11749</v>
      </c>
      <c r="E1497" s="6" t="s">
        <v>1082</v>
      </c>
      <c r="F1497" s="6">
        <v>33980</v>
      </c>
      <c r="G1497" s="6">
        <v>9416247200</v>
      </c>
      <c r="H1497" s="6" t="s">
        <v>11748</v>
      </c>
      <c r="I1497" s="6" t="s">
        <v>16439</v>
      </c>
      <c r="J1497" s="6">
        <v>0</v>
      </c>
      <c r="K1497" s="6" t="s">
        <v>11750</v>
      </c>
      <c r="L1497" s="6" t="s">
        <v>8975</v>
      </c>
      <c r="M1497" s="6">
        <v>0</v>
      </c>
      <c r="N1497" s="6" t="s">
        <v>11017</v>
      </c>
      <c r="O1497" s="2">
        <f>MATCH(A1497, 'combined matches'!A$1:A$4986,0)</f>
        <v>729</v>
      </c>
      <c r="P1497" s="6">
        <f t="shared" si="69"/>
        <v>0</v>
      </c>
      <c r="Q1497" s="6" t="b">
        <f t="shared" si="70"/>
        <v>0</v>
      </c>
      <c r="R1497" s="6" t="b">
        <f t="shared" si="71"/>
        <v>0</v>
      </c>
      <c r="S1497" s="6" t="b">
        <f>IF(P1497=1, SUM($P$1:P1497))</f>
        <v>0</v>
      </c>
    </row>
    <row r="1498" spans="1:19" x14ac:dyDescent="0.2">
      <c r="A1498" s="6">
        <v>1528</v>
      </c>
      <c r="B1498" s="6" t="s">
        <v>11751</v>
      </c>
      <c r="C1498" s="6" t="s">
        <v>11753</v>
      </c>
      <c r="D1498" s="6" t="s">
        <v>11754</v>
      </c>
      <c r="E1498" s="6" t="s">
        <v>1082</v>
      </c>
      <c r="F1498" s="6">
        <v>32953</v>
      </c>
      <c r="G1498" s="6">
        <v>3214547111</v>
      </c>
      <c r="H1498" s="6" t="s">
        <v>11753</v>
      </c>
      <c r="I1498" s="6" t="s">
        <v>16440</v>
      </c>
      <c r="J1498" s="6">
        <v>0</v>
      </c>
      <c r="K1498" s="6" t="s">
        <v>11755</v>
      </c>
      <c r="L1498" s="6" t="s">
        <v>8975</v>
      </c>
      <c r="M1498" s="6">
        <v>0</v>
      </c>
      <c r="N1498" s="6" t="s">
        <v>11017</v>
      </c>
      <c r="O1498" s="2">
        <f>MATCH(A1498, 'combined matches'!A$1:A$4986,0)</f>
        <v>725</v>
      </c>
      <c r="P1498" s="6">
        <f t="shared" si="69"/>
        <v>0</v>
      </c>
      <c r="Q1498" s="6" t="b">
        <f t="shared" si="70"/>
        <v>0</v>
      </c>
      <c r="R1498" s="6" t="b">
        <f t="shared" si="71"/>
        <v>0</v>
      </c>
      <c r="S1498" s="6" t="b">
        <f>IF(P1498=1, SUM($P$1:P1498))</f>
        <v>0</v>
      </c>
    </row>
    <row r="1499" spans="1:19" x14ac:dyDescent="0.2">
      <c r="A1499" s="6">
        <v>1529</v>
      </c>
      <c r="B1499" s="6" t="s">
        <v>11756</v>
      </c>
      <c r="C1499" s="6" t="s">
        <v>11758</v>
      </c>
      <c r="D1499" s="6" t="s">
        <v>7451</v>
      </c>
      <c r="E1499" s="6" t="s">
        <v>1082</v>
      </c>
      <c r="F1499" s="6">
        <v>33315</v>
      </c>
      <c r="G1499" s="6">
        <v>9544674700</v>
      </c>
      <c r="H1499" s="6" t="s">
        <v>11759</v>
      </c>
      <c r="I1499" s="6" t="s">
        <v>16441</v>
      </c>
      <c r="J1499" s="6">
        <v>0</v>
      </c>
      <c r="K1499" s="6" t="s">
        <v>11760</v>
      </c>
      <c r="L1499" s="6" t="s">
        <v>8975</v>
      </c>
      <c r="M1499" s="6">
        <v>0</v>
      </c>
      <c r="N1499" s="6" t="s">
        <v>11017</v>
      </c>
      <c r="O1499" s="2">
        <f>MATCH(A1499, 'combined matches'!A$1:A$4986,0)</f>
        <v>726</v>
      </c>
      <c r="P1499" s="6">
        <f t="shared" si="69"/>
        <v>0</v>
      </c>
      <c r="Q1499" s="6" t="b">
        <f t="shared" si="70"/>
        <v>0</v>
      </c>
      <c r="R1499" s="6" t="b">
        <f t="shared" si="71"/>
        <v>0</v>
      </c>
      <c r="S1499" s="6" t="b">
        <f>IF(P1499=1, SUM($P$1:P1499))</f>
        <v>0</v>
      </c>
    </row>
    <row r="1500" spans="1:19" x14ac:dyDescent="0.2">
      <c r="A1500" s="6">
        <v>1530</v>
      </c>
      <c r="B1500" s="6" t="s">
        <v>11761</v>
      </c>
      <c r="C1500" s="6" t="s">
        <v>11762</v>
      </c>
      <c r="D1500" s="6" t="s">
        <v>1081</v>
      </c>
      <c r="E1500" s="6" t="s">
        <v>1082</v>
      </c>
      <c r="F1500" s="6">
        <v>32211</v>
      </c>
      <c r="G1500" s="6">
        <v>9042532260</v>
      </c>
      <c r="H1500" s="6" t="s">
        <v>11763</v>
      </c>
      <c r="I1500" s="6" t="s">
        <v>16442</v>
      </c>
      <c r="J1500" s="6">
        <v>0</v>
      </c>
      <c r="K1500" s="6" t="s">
        <v>11764</v>
      </c>
      <c r="L1500" s="6" t="s">
        <v>8975</v>
      </c>
      <c r="M1500" s="6">
        <v>0</v>
      </c>
      <c r="N1500" s="6" t="s">
        <v>11017</v>
      </c>
      <c r="O1500" s="2">
        <f>MATCH(A1500, 'combined matches'!A$1:A$4986,0)</f>
        <v>741</v>
      </c>
      <c r="P1500" s="6">
        <f t="shared" si="69"/>
        <v>0</v>
      </c>
      <c r="Q1500" s="6" t="b">
        <f t="shared" si="70"/>
        <v>0</v>
      </c>
      <c r="R1500" s="6" t="b">
        <f t="shared" si="71"/>
        <v>0</v>
      </c>
      <c r="S1500" s="6" t="b">
        <f>IF(P1500=1, SUM($P$1:P1500))</f>
        <v>0</v>
      </c>
    </row>
    <row r="1501" spans="1:19" x14ac:dyDescent="0.2">
      <c r="A1501" s="6">
        <v>1531</v>
      </c>
      <c r="B1501" s="6" t="s">
        <v>11765</v>
      </c>
      <c r="C1501" s="6" t="s">
        <v>11766</v>
      </c>
      <c r="D1501" s="6" t="s">
        <v>11767</v>
      </c>
      <c r="E1501" s="6" t="s">
        <v>1082</v>
      </c>
      <c r="F1501" s="6">
        <v>32726</v>
      </c>
      <c r="G1501" s="6">
        <v>3525896424</v>
      </c>
      <c r="H1501" s="6" t="s">
        <v>11766</v>
      </c>
      <c r="I1501" s="6" t="s">
        <v>16443</v>
      </c>
      <c r="J1501" s="6">
        <v>0</v>
      </c>
      <c r="K1501" s="6" t="s">
        <v>11768</v>
      </c>
      <c r="L1501" s="6" t="s">
        <v>8975</v>
      </c>
      <c r="M1501" s="6">
        <v>0</v>
      </c>
      <c r="N1501" s="6" t="s">
        <v>11017</v>
      </c>
      <c r="O1501" s="2">
        <f>MATCH(A1501, 'combined matches'!A$1:A$4986,0)</f>
        <v>772</v>
      </c>
      <c r="P1501" s="6">
        <f t="shared" si="69"/>
        <v>0</v>
      </c>
      <c r="Q1501" s="6" t="b">
        <f t="shared" si="70"/>
        <v>0</v>
      </c>
      <c r="R1501" s="6" t="b">
        <f t="shared" si="71"/>
        <v>0</v>
      </c>
      <c r="S1501" s="6" t="b">
        <f>IF(P1501=1, SUM($P$1:P1501))</f>
        <v>0</v>
      </c>
    </row>
    <row r="1502" spans="1:19" x14ac:dyDescent="0.2">
      <c r="A1502" s="6">
        <v>1532</v>
      </c>
      <c r="B1502" s="6" t="s">
        <v>11769</v>
      </c>
      <c r="C1502" s="6" t="s">
        <v>11771</v>
      </c>
      <c r="D1502" s="6" t="s">
        <v>1101</v>
      </c>
      <c r="E1502" s="6" t="s">
        <v>1082</v>
      </c>
      <c r="F1502" s="6">
        <v>33041</v>
      </c>
      <c r="G1502" s="6">
        <v>3056763832</v>
      </c>
      <c r="H1502" s="6" t="s">
        <v>11771</v>
      </c>
      <c r="I1502" s="6" t="s">
        <v>16444</v>
      </c>
      <c r="J1502" s="6">
        <v>0</v>
      </c>
      <c r="K1502" s="6" t="s">
        <v>11772</v>
      </c>
      <c r="L1502" s="6" t="s">
        <v>8975</v>
      </c>
      <c r="M1502" s="6">
        <v>0</v>
      </c>
      <c r="N1502" s="6" t="s">
        <v>11017</v>
      </c>
      <c r="O1502" s="2">
        <f>MATCH(A1502, 'combined matches'!A$1:A$4986,0)</f>
        <v>791</v>
      </c>
      <c r="P1502" s="6">
        <f t="shared" si="69"/>
        <v>0</v>
      </c>
      <c r="Q1502" s="6" t="b">
        <f t="shared" si="70"/>
        <v>0</v>
      </c>
      <c r="R1502" s="6" t="b">
        <f t="shared" si="71"/>
        <v>0</v>
      </c>
      <c r="S1502" s="6" t="b">
        <f>IF(P1502=1, SUM($P$1:P1502))</f>
        <v>0</v>
      </c>
    </row>
    <row r="1503" spans="1:19" x14ac:dyDescent="0.2">
      <c r="A1503" s="6">
        <v>1533</v>
      </c>
      <c r="B1503" s="6" t="s">
        <v>16445</v>
      </c>
      <c r="C1503" s="6" t="s">
        <v>16446</v>
      </c>
      <c r="D1503" s="6" t="s">
        <v>1085</v>
      </c>
      <c r="E1503" s="6" t="s">
        <v>1082</v>
      </c>
      <c r="F1503" s="6">
        <v>33402</v>
      </c>
      <c r="G1503" s="6">
        <v>5616714005</v>
      </c>
      <c r="H1503" s="6" t="s">
        <v>16446</v>
      </c>
      <c r="I1503" s="6" t="s">
        <v>16447</v>
      </c>
      <c r="J1503" s="6">
        <v>0</v>
      </c>
      <c r="K1503" s="6" t="s">
        <v>11773</v>
      </c>
      <c r="L1503" s="6" t="s">
        <v>8981</v>
      </c>
      <c r="M1503" s="6">
        <v>0</v>
      </c>
      <c r="N1503" s="6" t="s">
        <v>11017</v>
      </c>
      <c r="O1503" s="2" t="e">
        <f>MATCH(A1503, 'combined matches'!A$1:A$4986,0)</f>
        <v>#N/A</v>
      </c>
      <c r="P1503" s="6">
        <f t="shared" si="69"/>
        <v>1</v>
      </c>
      <c r="Q1503" s="6">
        <f t="shared" si="70"/>
        <v>0</v>
      </c>
      <c r="R1503" s="6">
        <f t="shared" si="71"/>
        <v>0</v>
      </c>
      <c r="S1503" s="6">
        <f>IF(P1503=1, SUM($P$1:P1503))</f>
        <v>756</v>
      </c>
    </row>
    <row r="1504" spans="1:19" x14ac:dyDescent="0.2">
      <c r="A1504" s="6">
        <v>1534</v>
      </c>
      <c r="B1504" s="6" t="s">
        <v>1287</v>
      </c>
      <c r="C1504" s="6" t="s">
        <v>1288</v>
      </c>
      <c r="D1504" s="6" t="s">
        <v>1289</v>
      </c>
      <c r="E1504" s="6" t="s">
        <v>1082</v>
      </c>
      <c r="F1504" s="6">
        <v>33445</v>
      </c>
      <c r="G1504" s="6">
        <v>5612743100</v>
      </c>
      <c r="H1504" s="6" t="s">
        <v>7916</v>
      </c>
      <c r="I1504" s="6" t="s">
        <v>16448</v>
      </c>
      <c r="J1504" s="6">
        <v>0</v>
      </c>
      <c r="K1504" s="6" t="s">
        <v>11773</v>
      </c>
      <c r="L1504" s="6" t="s">
        <v>8975</v>
      </c>
      <c r="M1504" s="6">
        <v>1</v>
      </c>
      <c r="N1504" s="6" t="s">
        <v>8972</v>
      </c>
      <c r="O1504" s="2">
        <f>MATCH(A1504, 'combined matches'!A$1:A$4986,0)</f>
        <v>802</v>
      </c>
      <c r="P1504" s="6">
        <f t="shared" si="69"/>
        <v>0</v>
      </c>
      <c r="Q1504" s="6" t="b">
        <f t="shared" si="70"/>
        <v>0</v>
      </c>
      <c r="R1504" s="6" t="b">
        <f t="shared" si="71"/>
        <v>0</v>
      </c>
      <c r="S1504" s="6" t="b">
        <f>IF(P1504=1, SUM($P$1:P1504))</f>
        <v>0</v>
      </c>
    </row>
    <row r="1505" spans="1:19" x14ac:dyDescent="0.2">
      <c r="A1505" s="6">
        <v>1535</v>
      </c>
      <c r="B1505" s="6" t="s">
        <v>16449</v>
      </c>
      <c r="C1505" s="6" t="s">
        <v>16450</v>
      </c>
      <c r="D1505" s="6" t="s">
        <v>1085</v>
      </c>
      <c r="E1505" s="6" t="s">
        <v>1082</v>
      </c>
      <c r="F1505" s="6">
        <v>33414</v>
      </c>
      <c r="G1505" s="6">
        <v>5616830302</v>
      </c>
      <c r="H1505" s="6" t="s">
        <v>16450</v>
      </c>
      <c r="I1505" s="6" t="s">
        <v>16451</v>
      </c>
      <c r="J1505" s="6">
        <v>0</v>
      </c>
      <c r="K1505" s="6" t="s">
        <v>11773</v>
      </c>
      <c r="L1505" s="6" t="s">
        <v>8982</v>
      </c>
      <c r="M1505" s="6">
        <v>0</v>
      </c>
      <c r="N1505" s="6" t="s">
        <v>8972</v>
      </c>
      <c r="O1505" s="2" t="e">
        <f>MATCH(A1505, 'combined matches'!A$1:A$4986,0)</f>
        <v>#N/A</v>
      </c>
      <c r="P1505" s="6">
        <f t="shared" si="69"/>
        <v>1</v>
      </c>
      <c r="Q1505" s="6">
        <f t="shared" si="70"/>
        <v>1</v>
      </c>
      <c r="R1505" s="6" t="b">
        <f t="shared" si="71"/>
        <v>0</v>
      </c>
      <c r="S1505" s="6">
        <f>IF(P1505=1, SUM($P$1:P1505))</f>
        <v>757</v>
      </c>
    </row>
    <row r="1506" spans="1:19" x14ac:dyDescent="0.2">
      <c r="A1506" s="6">
        <v>1536</v>
      </c>
      <c r="B1506" s="6" t="s">
        <v>16452</v>
      </c>
      <c r="C1506" s="6" t="s">
        <v>16453</v>
      </c>
      <c r="D1506" s="6" t="s">
        <v>16454</v>
      </c>
      <c r="E1506" s="6" t="s">
        <v>1082</v>
      </c>
      <c r="F1506" s="6">
        <v>33434</v>
      </c>
      <c r="G1506" s="6">
        <v>5612264116</v>
      </c>
      <c r="H1506" s="6" t="s">
        <v>16453</v>
      </c>
      <c r="I1506" s="6" t="s">
        <v>16455</v>
      </c>
      <c r="J1506" s="6">
        <v>0</v>
      </c>
      <c r="K1506" s="6" t="s">
        <v>11773</v>
      </c>
      <c r="L1506" s="6" t="s">
        <v>8982</v>
      </c>
      <c r="M1506" s="6">
        <v>0</v>
      </c>
      <c r="N1506" s="6" t="s">
        <v>8972</v>
      </c>
      <c r="O1506" s="2" t="e">
        <f>MATCH(A1506, 'combined matches'!A$1:A$4986,0)</f>
        <v>#N/A</v>
      </c>
      <c r="P1506" s="6">
        <f t="shared" si="69"/>
        <v>1</v>
      </c>
      <c r="Q1506" s="6">
        <f t="shared" si="70"/>
        <v>1</v>
      </c>
      <c r="R1506" s="6" t="b">
        <f t="shared" si="71"/>
        <v>0</v>
      </c>
      <c r="S1506" s="6">
        <f>IF(P1506=1, SUM($P$1:P1506))</f>
        <v>758</v>
      </c>
    </row>
    <row r="1507" spans="1:19" x14ac:dyDescent="0.2">
      <c r="A1507" s="6">
        <v>1537</v>
      </c>
      <c r="B1507" s="6" t="s">
        <v>1290</v>
      </c>
      <c r="C1507" s="6" t="s">
        <v>1291</v>
      </c>
      <c r="D1507" s="6" t="s">
        <v>1292</v>
      </c>
      <c r="E1507" s="6" t="s">
        <v>1082</v>
      </c>
      <c r="F1507" s="6">
        <v>33430</v>
      </c>
      <c r="G1507" s="6">
        <v>5619839220</v>
      </c>
      <c r="H1507" s="6" t="s">
        <v>6574</v>
      </c>
      <c r="I1507" s="6" t="s">
        <v>9193</v>
      </c>
      <c r="J1507" s="6">
        <v>0</v>
      </c>
      <c r="K1507" s="6" t="s">
        <v>11773</v>
      </c>
      <c r="L1507" s="6" t="s">
        <v>8975</v>
      </c>
      <c r="M1507" s="6">
        <v>0</v>
      </c>
      <c r="N1507" s="6" t="s">
        <v>8972</v>
      </c>
      <c r="O1507" s="2">
        <f>MATCH(A1507, 'combined matches'!A$1:A$4986,0)</f>
        <v>801</v>
      </c>
      <c r="P1507" s="6">
        <f t="shared" si="69"/>
        <v>0</v>
      </c>
      <c r="Q1507" s="6" t="b">
        <f t="shared" si="70"/>
        <v>0</v>
      </c>
      <c r="R1507" s="6" t="b">
        <f t="shared" si="71"/>
        <v>0</v>
      </c>
      <c r="S1507" s="6" t="b">
        <f>IF(P1507=1, SUM($P$1:P1507))</f>
        <v>0</v>
      </c>
    </row>
    <row r="1508" spans="1:19" x14ac:dyDescent="0.2">
      <c r="A1508" s="6">
        <v>1538</v>
      </c>
      <c r="B1508" s="6" t="s">
        <v>1293</v>
      </c>
      <c r="C1508" s="6" t="s">
        <v>1294</v>
      </c>
      <c r="D1508" s="6" t="s">
        <v>1295</v>
      </c>
      <c r="E1508" s="6" t="s">
        <v>1082</v>
      </c>
      <c r="F1508" s="6">
        <v>33462</v>
      </c>
      <c r="G1508" s="6">
        <v>5615476800</v>
      </c>
      <c r="H1508" s="6" t="s">
        <v>6575</v>
      </c>
      <c r="I1508" s="6" t="s">
        <v>9194</v>
      </c>
      <c r="J1508" s="6">
        <v>0</v>
      </c>
      <c r="K1508" s="6" t="s">
        <v>11773</v>
      </c>
      <c r="L1508" s="6" t="s">
        <v>8975</v>
      </c>
      <c r="N1508" s="6" t="s">
        <v>8972</v>
      </c>
      <c r="O1508" s="2">
        <f>MATCH(A1508, 'combined matches'!A$1:A$4986,0)</f>
        <v>803</v>
      </c>
      <c r="P1508" s="6">
        <f t="shared" si="69"/>
        <v>0</v>
      </c>
      <c r="Q1508" s="6" t="b">
        <f t="shared" si="70"/>
        <v>0</v>
      </c>
      <c r="R1508" s="6" t="b">
        <f t="shared" si="71"/>
        <v>0</v>
      </c>
      <c r="S1508" s="6" t="b">
        <f>IF(P1508=1, SUM($P$1:P1508))</f>
        <v>0</v>
      </c>
    </row>
    <row r="1509" spans="1:19" x14ac:dyDescent="0.2">
      <c r="A1509" s="6">
        <v>1539</v>
      </c>
      <c r="B1509" s="6" t="s">
        <v>11774</v>
      </c>
      <c r="C1509" s="6" t="s">
        <v>7568</v>
      </c>
      <c r="D1509" s="6" t="s">
        <v>1087</v>
      </c>
      <c r="E1509" s="6" t="s">
        <v>1082</v>
      </c>
      <c r="F1509" s="6">
        <v>32641</v>
      </c>
      <c r="G1509" s="6">
        <v>3523347909</v>
      </c>
      <c r="H1509" s="6" t="s">
        <v>11775</v>
      </c>
      <c r="I1509" s="6" t="s">
        <v>16456</v>
      </c>
      <c r="J1509" s="6">
        <v>0</v>
      </c>
      <c r="K1509" s="6" t="s">
        <v>11776</v>
      </c>
      <c r="L1509" s="6" t="s">
        <v>8975</v>
      </c>
      <c r="M1509" s="6">
        <v>0</v>
      </c>
      <c r="N1509" s="6" t="s">
        <v>11017</v>
      </c>
      <c r="O1509" s="2">
        <f>MATCH(A1509, 'combined matches'!A$1:A$4986,0)</f>
        <v>720</v>
      </c>
      <c r="P1509" s="6">
        <f t="shared" si="69"/>
        <v>0</v>
      </c>
      <c r="Q1509" s="6" t="b">
        <f t="shared" si="70"/>
        <v>0</v>
      </c>
      <c r="R1509" s="6" t="b">
        <f t="shared" si="71"/>
        <v>0</v>
      </c>
      <c r="S1509" s="6" t="b">
        <f>IF(P1509=1, SUM($P$1:P1509))</f>
        <v>0</v>
      </c>
    </row>
    <row r="1510" spans="1:19" x14ac:dyDescent="0.2">
      <c r="A1510" s="6">
        <v>1540</v>
      </c>
      <c r="B1510" s="6" t="s">
        <v>11777</v>
      </c>
      <c r="C1510" s="6" t="s">
        <v>11779</v>
      </c>
      <c r="D1510" s="6" t="s">
        <v>11781</v>
      </c>
      <c r="E1510" s="6" t="s">
        <v>1082</v>
      </c>
      <c r="F1510" s="6">
        <v>32501</v>
      </c>
      <c r="G1510" s="6">
        <v>8505953014</v>
      </c>
      <c r="H1510" s="6" t="s">
        <v>11780</v>
      </c>
      <c r="I1510" s="6" t="s">
        <v>16457</v>
      </c>
      <c r="J1510" s="6">
        <v>0</v>
      </c>
      <c r="K1510" s="6" t="s">
        <v>11782</v>
      </c>
      <c r="L1510" s="6" t="s">
        <v>8975</v>
      </c>
      <c r="M1510" s="6">
        <v>0</v>
      </c>
      <c r="N1510" s="6" t="s">
        <v>11017</v>
      </c>
      <c r="O1510" s="2">
        <f>MATCH(A1510, 'combined matches'!A$1:A$4986,0)</f>
        <v>742</v>
      </c>
      <c r="P1510" s="6">
        <f t="shared" si="69"/>
        <v>0</v>
      </c>
      <c r="Q1510" s="6" t="b">
        <f t="shared" si="70"/>
        <v>0</v>
      </c>
      <c r="R1510" s="6" t="b">
        <f t="shared" si="71"/>
        <v>0</v>
      </c>
      <c r="S1510" s="6" t="b">
        <f>IF(P1510=1, SUM($P$1:P1510))</f>
        <v>0</v>
      </c>
    </row>
    <row r="1511" spans="1:19" x14ac:dyDescent="0.2">
      <c r="A1511" s="6">
        <v>1541</v>
      </c>
      <c r="B1511" s="6" t="s">
        <v>13123</v>
      </c>
      <c r="C1511" s="6" t="s">
        <v>13125</v>
      </c>
      <c r="D1511" s="6" t="s">
        <v>13126</v>
      </c>
      <c r="E1511" s="6" t="s">
        <v>1082</v>
      </c>
      <c r="F1511" s="6">
        <v>32110</v>
      </c>
      <c r="G1511" s="6">
        <v>8506532111</v>
      </c>
      <c r="H1511" s="6" t="s">
        <v>13125</v>
      </c>
      <c r="I1511" s="6" t="s">
        <v>16458</v>
      </c>
      <c r="J1511" s="6">
        <v>0</v>
      </c>
      <c r="K1511" s="6" t="s">
        <v>13127</v>
      </c>
      <c r="L1511" s="6" t="s">
        <v>8975</v>
      </c>
      <c r="M1511" s="6">
        <v>0</v>
      </c>
      <c r="N1511" s="6" t="s">
        <v>11017</v>
      </c>
      <c r="O1511" s="2">
        <f>MATCH(A1511, 'combined matches'!A$1:A$4986,0)</f>
        <v>743</v>
      </c>
      <c r="P1511" s="6">
        <f t="shared" si="69"/>
        <v>0</v>
      </c>
      <c r="Q1511" s="6" t="b">
        <f t="shared" si="70"/>
        <v>0</v>
      </c>
      <c r="R1511" s="6" t="b">
        <f t="shared" si="71"/>
        <v>0</v>
      </c>
      <c r="S1511" s="6" t="b">
        <f>IF(P1511=1, SUM($P$1:P1511))</f>
        <v>0</v>
      </c>
    </row>
    <row r="1512" spans="1:19" x14ac:dyDescent="0.2">
      <c r="A1512" s="6">
        <v>1542</v>
      </c>
      <c r="B1512" s="6" t="s">
        <v>11783</v>
      </c>
      <c r="C1512" s="6" t="s">
        <v>11785</v>
      </c>
      <c r="D1512" s="6" t="s">
        <v>11786</v>
      </c>
      <c r="E1512" s="6" t="s">
        <v>1082</v>
      </c>
      <c r="F1512" s="6">
        <v>32320</v>
      </c>
      <c r="G1512" s="6">
        <v>8506532111</v>
      </c>
      <c r="H1512" s="6" t="s">
        <v>11785</v>
      </c>
      <c r="I1512" s="6" t="s">
        <v>16459</v>
      </c>
      <c r="J1512" s="6">
        <v>0</v>
      </c>
      <c r="K1512" s="6" t="s">
        <v>11787</v>
      </c>
      <c r="L1512" s="6" t="s">
        <v>8975</v>
      </c>
      <c r="M1512" s="6">
        <v>0</v>
      </c>
      <c r="N1512" s="6" t="s">
        <v>11017</v>
      </c>
      <c r="O1512" s="2">
        <f>MATCH(A1512, 'combined matches'!A$1:A$4986,0)</f>
        <v>744</v>
      </c>
      <c r="P1512" s="6">
        <f t="shared" si="69"/>
        <v>0</v>
      </c>
      <c r="Q1512" s="6" t="b">
        <f t="shared" si="70"/>
        <v>0</v>
      </c>
      <c r="R1512" s="6" t="b">
        <f t="shared" si="71"/>
        <v>0</v>
      </c>
      <c r="S1512" s="6" t="b">
        <f>IF(P1512=1, SUM($P$1:P1512))</f>
        <v>0</v>
      </c>
    </row>
    <row r="1513" spans="1:19" x14ac:dyDescent="0.2">
      <c r="A1513" s="6">
        <v>1543</v>
      </c>
      <c r="B1513" s="6" t="s">
        <v>11788</v>
      </c>
      <c r="C1513" s="6" t="s">
        <v>11790</v>
      </c>
      <c r="D1513" s="6" t="s">
        <v>1094</v>
      </c>
      <c r="E1513" s="6" t="s">
        <v>1082</v>
      </c>
      <c r="F1513" s="6">
        <v>32316</v>
      </c>
      <c r="G1513" s="6">
        <v>8506068160</v>
      </c>
      <c r="H1513" s="6" t="s">
        <v>11791</v>
      </c>
      <c r="I1513" s="6" t="s">
        <v>16460</v>
      </c>
      <c r="J1513" s="6">
        <v>0</v>
      </c>
      <c r="K1513" s="6" t="s">
        <v>11792</v>
      </c>
      <c r="L1513" s="6" t="s">
        <v>8975</v>
      </c>
      <c r="M1513" s="6">
        <v>0</v>
      </c>
      <c r="N1513" s="6" t="s">
        <v>11017</v>
      </c>
      <c r="O1513" s="2">
        <f>MATCH(A1513, 'combined matches'!A$1:A$4986,0)</f>
        <v>779</v>
      </c>
      <c r="P1513" s="6">
        <f t="shared" si="69"/>
        <v>0</v>
      </c>
      <c r="Q1513" s="6" t="b">
        <f t="shared" si="70"/>
        <v>0</v>
      </c>
      <c r="R1513" s="6" t="b">
        <f t="shared" si="71"/>
        <v>0</v>
      </c>
      <c r="S1513" s="6" t="b">
        <f>IF(P1513=1, SUM($P$1:P1513))</f>
        <v>0</v>
      </c>
    </row>
    <row r="1514" spans="1:19" x14ac:dyDescent="0.2">
      <c r="A1514" s="6">
        <v>1545</v>
      </c>
      <c r="B1514" s="6" t="s">
        <v>1296</v>
      </c>
      <c r="C1514" s="6" t="s">
        <v>1297</v>
      </c>
      <c r="D1514" s="6" t="s">
        <v>1298</v>
      </c>
      <c r="E1514" s="6" t="s">
        <v>1299</v>
      </c>
      <c r="F1514" s="6">
        <v>40361</v>
      </c>
      <c r="G1514" s="6">
        <v>8599871915</v>
      </c>
      <c r="H1514" s="6" t="s">
        <v>7917</v>
      </c>
      <c r="I1514" s="6" t="s">
        <v>9195</v>
      </c>
      <c r="J1514" s="6">
        <v>0</v>
      </c>
      <c r="K1514" s="6" t="s">
        <v>11793</v>
      </c>
      <c r="L1514" s="6" t="s">
        <v>8975</v>
      </c>
      <c r="M1514" s="6">
        <v>0</v>
      </c>
      <c r="N1514" s="6" t="s">
        <v>8972</v>
      </c>
      <c r="O1514" s="2">
        <f>MATCH(A1514, 'combined matches'!A$1:A$4986,0)</f>
        <v>1013</v>
      </c>
      <c r="P1514" s="6">
        <f t="shared" si="69"/>
        <v>0</v>
      </c>
      <c r="Q1514" s="6" t="b">
        <f t="shared" si="70"/>
        <v>0</v>
      </c>
      <c r="R1514" s="6" t="b">
        <f t="shared" si="71"/>
        <v>0</v>
      </c>
      <c r="S1514" s="6" t="b">
        <f>IF(P1514=1, SUM($P$1:P1514))</f>
        <v>0</v>
      </c>
    </row>
    <row r="1515" spans="1:19" x14ac:dyDescent="0.2">
      <c r="A1515" s="6">
        <v>1546</v>
      </c>
      <c r="B1515" s="6" t="s">
        <v>1300</v>
      </c>
      <c r="C1515" s="6" t="s">
        <v>7606</v>
      </c>
      <c r="D1515" s="6" t="s">
        <v>866</v>
      </c>
      <c r="E1515" s="6" t="s">
        <v>1299</v>
      </c>
      <c r="F1515" s="6">
        <v>40423</v>
      </c>
      <c r="G1515" s="6">
        <v>8592362053</v>
      </c>
      <c r="H1515" s="6" t="s">
        <v>7918</v>
      </c>
      <c r="I1515" s="6" t="s">
        <v>9196</v>
      </c>
      <c r="J1515" s="6">
        <v>0</v>
      </c>
      <c r="K1515" s="6" t="s">
        <v>11793</v>
      </c>
      <c r="L1515" s="6" t="s">
        <v>8975</v>
      </c>
      <c r="M1515" s="6">
        <v>0</v>
      </c>
      <c r="N1515" s="6" t="s">
        <v>8972</v>
      </c>
      <c r="O1515" s="2">
        <f>MATCH(A1515, 'combined matches'!A$1:A$4986,0)</f>
        <v>1014</v>
      </c>
      <c r="P1515" s="6">
        <f t="shared" si="69"/>
        <v>0</v>
      </c>
      <c r="Q1515" s="6" t="b">
        <f t="shared" si="70"/>
        <v>0</v>
      </c>
      <c r="R1515" s="6" t="b">
        <f t="shared" si="71"/>
        <v>0</v>
      </c>
      <c r="S1515" s="6" t="b">
        <f>IF(P1515=1, SUM($P$1:P1515))</f>
        <v>0</v>
      </c>
    </row>
    <row r="1516" spans="1:19" x14ac:dyDescent="0.2">
      <c r="A1516" s="6">
        <v>1547</v>
      </c>
      <c r="B1516" s="6" t="s">
        <v>1301</v>
      </c>
      <c r="C1516" s="6" t="s">
        <v>1302</v>
      </c>
      <c r="D1516" s="6" t="s">
        <v>1212</v>
      </c>
      <c r="E1516" s="6" t="s">
        <v>1299</v>
      </c>
      <c r="F1516" s="6">
        <v>41004</v>
      </c>
      <c r="G1516" s="6">
        <v>6067352157</v>
      </c>
      <c r="H1516" s="6" t="s">
        <v>1302</v>
      </c>
      <c r="I1516" s="6" t="s">
        <v>9197</v>
      </c>
      <c r="J1516" s="6">
        <v>0</v>
      </c>
      <c r="K1516" s="6" t="s">
        <v>11793</v>
      </c>
      <c r="L1516" s="6" t="s">
        <v>8975</v>
      </c>
      <c r="M1516" s="6">
        <v>0</v>
      </c>
      <c r="N1516" s="6" t="s">
        <v>8972</v>
      </c>
      <c r="O1516" s="2">
        <f>MATCH(A1516, 'combined matches'!A$1:A$4986,0)</f>
        <v>1015</v>
      </c>
      <c r="P1516" s="6">
        <f t="shared" si="69"/>
        <v>0</v>
      </c>
      <c r="Q1516" s="6" t="b">
        <f t="shared" si="70"/>
        <v>0</v>
      </c>
      <c r="R1516" s="6" t="b">
        <f t="shared" si="71"/>
        <v>0</v>
      </c>
      <c r="S1516" s="6" t="b">
        <f>IF(P1516=1, SUM($P$1:P1516))</f>
        <v>0</v>
      </c>
    </row>
    <row r="1517" spans="1:19" x14ac:dyDescent="0.2">
      <c r="A1517" s="6">
        <v>1548</v>
      </c>
      <c r="B1517" s="6" t="s">
        <v>1303</v>
      </c>
      <c r="C1517" s="6" t="s">
        <v>1304</v>
      </c>
      <c r="D1517" s="6" t="s">
        <v>1305</v>
      </c>
      <c r="E1517" s="6" t="s">
        <v>1299</v>
      </c>
      <c r="F1517" s="6">
        <v>41339</v>
      </c>
      <c r="G1517" s="6">
        <v>6066665274</v>
      </c>
      <c r="H1517" s="6" t="s">
        <v>6576</v>
      </c>
      <c r="I1517" s="6" t="s">
        <v>9198</v>
      </c>
      <c r="J1517" s="6">
        <v>0</v>
      </c>
      <c r="K1517" s="6" t="s">
        <v>11793</v>
      </c>
      <c r="L1517" s="6" t="s">
        <v>8975</v>
      </c>
      <c r="M1517" s="6">
        <v>0</v>
      </c>
      <c r="N1517" s="6" t="s">
        <v>8972</v>
      </c>
      <c r="O1517" s="2">
        <f>MATCH(A1517, 'combined matches'!A$1:A$4986,0)</f>
        <v>1016</v>
      </c>
      <c r="P1517" s="6">
        <f t="shared" si="69"/>
        <v>0</v>
      </c>
      <c r="Q1517" s="6" t="b">
        <f t="shared" si="70"/>
        <v>0</v>
      </c>
      <c r="R1517" s="6" t="b">
        <f t="shared" si="71"/>
        <v>0</v>
      </c>
      <c r="S1517" s="6" t="b">
        <f>IF(P1517=1, SUM($P$1:P1517))</f>
        <v>0</v>
      </c>
    </row>
    <row r="1518" spans="1:19" x14ac:dyDescent="0.2">
      <c r="A1518" s="6">
        <v>1549</v>
      </c>
      <c r="B1518" s="6" t="s">
        <v>1306</v>
      </c>
      <c r="C1518" s="6" t="s">
        <v>1307</v>
      </c>
      <c r="D1518" s="6" t="s">
        <v>1308</v>
      </c>
      <c r="E1518" s="6" t="s">
        <v>1299</v>
      </c>
      <c r="F1518" s="6">
        <v>40165</v>
      </c>
      <c r="G1518" s="6">
        <v>5025432415</v>
      </c>
      <c r="H1518" s="6" t="s">
        <v>6577</v>
      </c>
      <c r="I1518" s="6" t="s">
        <v>9199</v>
      </c>
      <c r="J1518" s="6">
        <v>0</v>
      </c>
      <c r="K1518" s="6" t="s">
        <v>11793</v>
      </c>
      <c r="L1518" s="6" t="s">
        <v>8975</v>
      </c>
      <c r="M1518" s="6">
        <v>0</v>
      </c>
      <c r="N1518" s="6" t="s">
        <v>8972</v>
      </c>
      <c r="O1518" s="2">
        <f>MATCH(A1518, 'combined matches'!A$1:A$4986,0)</f>
        <v>1018</v>
      </c>
      <c r="P1518" s="6">
        <f t="shared" si="69"/>
        <v>0</v>
      </c>
      <c r="Q1518" s="6" t="b">
        <f t="shared" si="70"/>
        <v>0</v>
      </c>
      <c r="R1518" s="6" t="b">
        <f t="shared" si="71"/>
        <v>0</v>
      </c>
      <c r="S1518" s="6" t="b">
        <f>IF(P1518=1, SUM($P$1:P1518))</f>
        <v>0</v>
      </c>
    </row>
    <row r="1519" spans="1:19" x14ac:dyDescent="0.2">
      <c r="A1519" s="6">
        <v>1550</v>
      </c>
      <c r="B1519" s="6" t="s">
        <v>1309</v>
      </c>
      <c r="C1519" s="6" t="s">
        <v>1310</v>
      </c>
      <c r="D1519" s="6" t="s">
        <v>1311</v>
      </c>
      <c r="E1519" s="6" t="s">
        <v>1299</v>
      </c>
      <c r="F1519" s="6">
        <v>42240</v>
      </c>
      <c r="G1519" s="6">
        <v>2708874160</v>
      </c>
      <c r="H1519" s="6" t="s">
        <v>1310</v>
      </c>
      <c r="I1519" s="6" t="s">
        <v>9200</v>
      </c>
      <c r="J1519" s="6">
        <v>0</v>
      </c>
      <c r="K1519" s="6" t="s">
        <v>11793</v>
      </c>
      <c r="L1519" s="6" t="s">
        <v>8975</v>
      </c>
      <c r="M1519" s="6">
        <v>0</v>
      </c>
      <c r="N1519" s="6" t="s">
        <v>8972</v>
      </c>
      <c r="O1519" s="2">
        <f>MATCH(A1519, 'combined matches'!A$1:A$4986,0)</f>
        <v>1020</v>
      </c>
      <c r="P1519" s="6">
        <f t="shared" si="69"/>
        <v>0</v>
      </c>
      <c r="Q1519" s="6" t="b">
        <f t="shared" si="70"/>
        <v>0</v>
      </c>
      <c r="R1519" s="6" t="b">
        <f t="shared" si="71"/>
        <v>0</v>
      </c>
      <c r="S1519" s="6" t="b">
        <f>IF(P1519=1, SUM($P$1:P1519))</f>
        <v>0</v>
      </c>
    </row>
    <row r="1520" spans="1:19" x14ac:dyDescent="0.2">
      <c r="A1520" s="6">
        <v>1551</v>
      </c>
      <c r="B1520" s="6" t="s">
        <v>1312</v>
      </c>
      <c r="C1520" s="6" t="s">
        <v>1313</v>
      </c>
      <c r="D1520" s="6" t="s">
        <v>799</v>
      </c>
      <c r="E1520" s="6" t="s">
        <v>1299</v>
      </c>
      <c r="F1520" s="6">
        <v>40391</v>
      </c>
      <c r="G1520" s="6">
        <v>8597444482</v>
      </c>
      <c r="H1520" s="6" t="s">
        <v>6578</v>
      </c>
      <c r="I1520" s="6" t="s">
        <v>9201</v>
      </c>
      <c r="J1520" s="6">
        <v>0</v>
      </c>
      <c r="K1520" s="6" t="s">
        <v>11793</v>
      </c>
      <c r="L1520" s="6" t="s">
        <v>8976</v>
      </c>
      <c r="M1520" s="6">
        <v>0</v>
      </c>
      <c r="N1520" s="6" t="s">
        <v>8972</v>
      </c>
      <c r="O1520" s="2">
        <f>MATCH(A1520, 'combined matches'!A$1:A$4986,0)</f>
        <v>1021</v>
      </c>
      <c r="P1520" s="6">
        <f t="shared" si="69"/>
        <v>0</v>
      </c>
      <c r="Q1520" s="6" t="b">
        <f t="shared" si="70"/>
        <v>0</v>
      </c>
      <c r="R1520" s="6" t="b">
        <f t="shared" si="71"/>
        <v>0</v>
      </c>
      <c r="S1520" s="6" t="b">
        <f>IF(P1520=1, SUM($P$1:P1520))</f>
        <v>0</v>
      </c>
    </row>
    <row r="1521" spans="1:19" x14ac:dyDescent="0.2">
      <c r="A1521" s="6">
        <v>1552</v>
      </c>
      <c r="B1521" s="6" t="s">
        <v>1314</v>
      </c>
      <c r="C1521" s="6" t="s">
        <v>1315</v>
      </c>
      <c r="D1521" s="6" t="s">
        <v>1316</v>
      </c>
      <c r="E1521" s="6" t="s">
        <v>1299</v>
      </c>
      <c r="F1521" s="6">
        <v>40336</v>
      </c>
      <c r="G1521" s="6">
        <v>6067235181</v>
      </c>
      <c r="H1521" s="6" t="s">
        <v>6579</v>
      </c>
      <c r="I1521" s="6" t="s">
        <v>9202</v>
      </c>
      <c r="J1521" s="6">
        <v>0</v>
      </c>
      <c r="K1521" s="6" t="s">
        <v>11793</v>
      </c>
      <c r="L1521" s="6" t="s">
        <v>8975</v>
      </c>
      <c r="M1521" s="6">
        <v>0</v>
      </c>
      <c r="N1521" s="6" t="s">
        <v>8972</v>
      </c>
      <c r="O1521" s="2">
        <f>MATCH(A1521, 'combined matches'!A$1:A$4986,0)</f>
        <v>1022</v>
      </c>
      <c r="P1521" s="6">
        <f t="shared" si="69"/>
        <v>0</v>
      </c>
      <c r="Q1521" s="6" t="b">
        <f t="shared" si="70"/>
        <v>0</v>
      </c>
      <c r="R1521" s="6" t="b">
        <f t="shared" si="71"/>
        <v>0</v>
      </c>
      <c r="S1521" s="6" t="b">
        <f>IF(P1521=1, SUM($P$1:P1521))</f>
        <v>0</v>
      </c>
    </row>
    <row r="1522" spans="1:19" x14ac:dyDescent="0.2">
      <c r="A1522" s="6">
        <v>1553</v>
      </c>
      <c r="B1522" s="6" t="s">
        <v>16461</v>
      </c>
      <c r="C1522" s="6" t="s">
        <v>16462</v>
      </c>
      <c r="D1522" s="6" t="s">
        <v>1317</v>
      </c>
      <c r="E1522" s="6" t="s">
        <v>1299</v>
      </c>
      <c r="F1522" s="6">
        <v>40508</v>
      </c>
      <c r="G1522" s="6">
        <v>8592522371</v>
      </c>
      <c r="H1522" s="6" t="s">
        <v>16463</v>
      </c>
      <c r="I1522" s="6" t="s">
        <v>16464</v>
      </c>
      <c r="J1522" s="6">
        <v>0</v>
      </c>
      <c r="K1522" s="6" t="s">
        <v>11793</v>
      </c>
      <c r="L1522" s="6" t="s">
        <v>8975</v>
      </c>
      <c r="M1522" s="6">
        <v>1</v>
      </c>
      <c r="N1522" s="6" t="s">
        <v>8972</v>
      </c>
      <c r="O1522" s="2" t="e">
        <f>MATCH(A1522, 'combined matches'!A$1:A$4986,0)</f>
        <v>#N/A</v>
      </c>
      <c r="P1522" s="6">
        <f t="shared" si="69"/>
        <v>1</v>
      </c>
      <c r="Q1522" s="6">
        <f t="shared" si="70"/>
        <v>1</v>
      </c>
      <c r="R1522" s="6" t="b">
        <f t="shared" si="71"/>
        <v>0</v>
      </c>
      <c r="S1522" s="6">
        <f>IF(P1522=1, SUM($P$1:P1522))</f>
        <v>759</v>
      </c>
    </row>
    <row r="1523" spans="1:19" x14ac:dyDescent="0.2">
      <c r="A1523" s="6">
        <v>1554</v>
      </c>
      <c r="B1523" s="6" t="s">
        <v>16465</v>
      </c>
      <c r="C1523" s="6" t="s">
        <v>16466</v>
      </c>
      <c r="D1523" s="6" t="s">
        <v>1318</v>
      </c>
      <c r="E1523" s="6" t="s">
        <v>1299</v>
      </c>
      <c r="F1523" s="6">
        <v>41041</v>
      </c>
      <c r="G1523" s="6">
        <v>6068456511</v>
      </c>
      <c r="H1523" s="6" t="s">
        <v>16467</v>
      </c>
      <c r="I1523" s="6" t="s">
        <v>16468</v>
      </c>
      <c r="J1523" s="6">
        <v>0</v>
      </c>
      <c r="K1523" s="6" t="s">
        <v>11793</v>
      </c>
      <c r="L1523" s="6" t="s">
        <v>8975</v>
      </c>
      <c r="M1523" s="6">
        <v>0</v>
      </c>
      <c r="N1523" s="6" t="s">
        <v>8972</v>
      </c>
      <c r="O1523" s="2" t="e">
        <f>MATCH(A1523, 'combined matches'!A$1:A$4986,0)</f>
        <v>#N/A</v>
      </c>
      <c r="P1523" s="6">
        <f t="shared" si="69"/>
        <v>1</v>
      </c>
      <c r="Q1523" s="6">
        <f t="shared" si="70"/>
        <v>1</v>
      </c>
      <c r="R1523" s="6" t="b">
        <f t="shared" si="71"/>
        <v>0</v>
      </c>
      <c r="S1523" s="6">
        <f>IF(P1523=1, SUM($P$1:P1523))</f>
        <v>760</v>
      </c>
    </row>
    <row r="1524" spans="1:19" x14ac:dyDescent="0.2">
      <c r="A1524" s="6">
        <v>1555</v>
      </c>
      <c r="B1524" s="6" t="s">
        <v>1319</v>
      </c>
      <c r="C1524" s="6" t="s">
        <v>1320</v>
      </c>
      <c r="D1524" s="6" t="s">
        <v>1321</v>
      </c>
      <c r="E1524" s="6" t="s">
        <v>1299</v>
      </c>
      <c r="F1524" s="6">
        <v>41653</v>
      </c>
      <c r="G1524" s="6">
        <v>6068862788</v>
      </c>
      <c r="H1524" s="6" t="s">
        <v>1320</v>
      </c>
      <c r="I1524" s="6" t="s">
        <v>9203</v>
      </c>
      <c r="J1524" s="6">
        <v>0</v>
      </c>
      <c r="K1524" s="6" t="s">
        <v>11793</v>
      </c>
      <c r="L1524" s="6" t="s">
        <v>8975</v>
      </c>
      <c r="M1524" s="6">
        <v>0</v>
      </c>
      <c r="N1524" s="6" t="s">
        <v>8972</v>
      </c>
      <c r="O1524" s="2">
        <f>MATCH(A1524, 'combined matches'!A$1:A$4986,0)</f>
        <v>1024</v>
      </c>
      <c r="P1524" s="6">
        <f t="shared" si="69"/>
        <v>0</v>
      </c>
      <c r="Q1524" s="6" t="b">
        <f t="shared" si="70"/>
        <v>0</v>
      </c>
      <c r="R1524" s="6" t="b">
        <f t="shared" si="71"/>
        <v>0</v>
      </c>
      <c r="S1524" s="6" t="b">
        <f>IF(P1524=1, SUM($P$1:P1524))</f>
        <v>0</v>
      </c>
    </row>
    <row r="1525" spans="1:19" x14ac:dyDescent="0.2">
      <c r="A1525" s="6">
        <v>1556</v>
      </c>
      <c r="B1525" s="6" t="s">
        <v>1322</v>
      </c>
      <c r="C1525" s="6" t="s">
        <v>1323</v>
      </c>
      <c r="D1525" s="6" t="s">
        <v>1324</v>
      </c>
      <c r="E1525" s="6" t="s">
        <v>1299</v>
      </c>
      <c r="F1525" s="6">
        <v>40601</v>
      </c>
      <c r="G1525" s="6">
        <v>5025644269</v>
      </c>
      <c r="H1525" s="6" t="s">
        <v>6580</v>
      </c>
      <c r="I1525" s="6" t="s">
        <v>9204</v>
      </c>
      <c r="J1525" s="6">
        <v>0</v>
      </c>
      <c r="K1525" s="6" t="s">
        <v>11793</v>
      </c>
      <c r="L1525" s="6" t="s">
        <v>8975</v>
      </c>
      <c r="M1525" s="6">
        <v>0</v>
      </c>
      <c r="N1525" s="6" t="s">
        <v>8972</v>
      </c>
      <c r="O1525" s="2">
        <f>MATCH(A1525, 'combined matches'!A$1:A$4986,0)</f>
        <v>1025</v>
      </c>
      <c r="P1525" s="6">
        <f t="shared" si="69"/>
        <v>0</v>
      </c>
      <c r="Q1525" s="6" t="b">
        <f t="shared" si="70"/>
        <v>0</v>
      </c>
      <c r="R1525" s="6" t="b">
        <f t="shared" si="71"/>
        <v>0</v>
      </c>
      <c r="S1525" s="6" t="b">
        <f>IF(P1525=1, SUM($P$1:P1525))</f>
        <v>0</v>
      </c>
    </row>
    <row r="1526" spans="1:19" x14ac:dyDescent="0.2">
      <c r="A1526" s="6">
        <v>1557</v>
      </c>
      <c r="B1526" s="6" t="s">
        <v>16469</v>
      </c>
      <c r="C1526" s="6" t="s">
        <v>16470</v>
      </c>
      <c r="D1526" s="6" t="s">
        <v>517</v>
      </c>
      <c r="E1526" s="6" t="s">
        <v>1299</v>
      </c>
      <c r="F1526" s="6">
        <v>40444</v>
      </c>
      <c r="G1526" s="6">
        <v>8597922153</v>
      </c>
      <c r="H1526" s="6" t="s">
        <v>16471</v>
      </c>
      <c r="I1526" s="6" t="s">
        <v>16472</v>
      </c>
      <c r="J1526" s="6">
        <v>0</v>
      </c>
      <c r="K1526" s="6" t="s">
        <v>11793</v>
      </c>
      <c r="L1526" s="6" t="s">
        <v>8975</v>
      </c>
      <c r="M1526" s="6">
        <v>0</v>
      </c>
      <c r="N1526" s="6" t="s">
        <v>8972</v>
      </c>
      <c r="O1526" s="2" t="e">
        <f>MATCH(A1526, 'combined matches'!A$1:A$4986,0)</f>
        <v>#N/A</v>
      </c>
      <c r="P1526" s="6">
        <f t="shared" si="69"/>
        <v>1</v>
      </c>
      <c r="Q1526" s="6">
        <f t="shared" si="70"/>
        <v>1</v>
      </c>
      <c r="R1526" s="6" t="b">
        <f t="shared" si="71"/>
        <v>0</v>
      </c>
      <c r="S1526" s="6">
        <f>IF(P1526=1, SUM($P$1:P1526))</f>
        <v>761</v>
      </c>
    </row>
    <row r="1527" spans="1:19" x14ac:dyDescent="0.2">
      <c r="A1527" s="6">
        <v>1558</v>
      </c>
      <c r="B1527" s="6" t="s">
        <v>1325</v>
      </c>
      <c r="C1527" s="6" t="s">
        <v>1326</v>
      </c>
      <c r="D1527" s="6" t="s">
        <v>1327</v>
      </c>
      <c r="E1527" s="6" t="s">
        <v>1299</v>
      </c>
      <c r="F1527" s="6">
        <v>41144</v>
      </c>
      <c r="G1527" s="6">
        <v>6064739838</v>
      </c>
      <c r="H1527" s="6" t="s">
        <v>7439</v>
      </c>
      <c r="I1527" s="6" t="s">
        <v>16473</v>
      </c>
      <c r="J1527" s="6">
        <v>0</v>
      </c>
      <c r="K1527" s="6" t="s">
        <v>11793</v>
      </c>
      <c r="L1527" s="6" t="s">
        <v>8975</v>
      </c>
      <c r="M1527" s="6">
        <v>0</v>
      </c>
      <c r="N1527" s="6" t="s">
        <v>8972</v>
      </c>
      <c r="O1527" s="2">
        <f>MATCH(A1527, 'combined matches'!A$1:A$4986,0)</f>
        <v>1027</v>
      </c>
      <c r="P1527" s="6">
        <f t="shared" si="69"/>
        <v>0</v>
      </c>
      <c r="Q1527" s="6" t="b">
        <f t="shared" si="70"/>
        <v>0</v>
      </c>
      <c r="R1527" s="6" t="b">
        <f t="shared" si="71"/>
        <v>0</v>
      </c>
      <c r="S1527" s="6" t="b">
        <f>IF(P1527=1, SUM($P$1:P1527))</f>
        <v>0</v>
      </c>
    </row>
    <row r="1528" spans="1:19" x14ac:dyDescent="0.2">
      <c r="A1528" s="6">
        <v>1559</v>
      </c>
      <c r="B1528" s="6" t="s">
        <v>1328</v>
      </c>
      <c r="C1528" s="6" t="s">
        <v>1329</v>
      </c>
      <c r="D1528" s="6" t="s">
        <v>1330</v>
      </c>
      <c r="E1528" s="6" t="s">
        <v>1299</v>
      </c>
      <c r="F1528" s="6">
        <v>42431</v>
      </c>
      <c r="G1528" s="6">
        <v>2708215242</v>
      </c>
      <c r="H1528" s="6" t="s">
        <v>6581</v>
      </c>
      <c r="I1528" s="6" t="s">
        <v>9205</v>
      </c>
      <c r="J1528" s="6">
        <v>0</v>
      </c>
      <c r="K1528" s="6" t="s">
        <v>11793</v>
      </c>
      <c r="L1528" s="6" t="s">
        <v>8975</v>
      </c>
      <c r="M1528" s="6">
        <v>0</v>
      </c>
      <c r="N1528" s="6" t="s">
        <v>8972</v>
      </c>
      <c r="O1528" s="2">
        <f>MATCH(A1528, 'combined matches'!A$1:A$4986,0)</f>
        <v>1028</v>
      </c>
      <c r="P1528" s="6">
        <f t="shared" si="69"/>
        <v>0</v>
      </c>
      <c r="Q1528" s="6" t="b">
        <f t="shared" si="70"/>
        <v>0</v>
      </c>
      <c r="R1528" s="6" t="b">
        <f t="shared" si="71"/>
        <v>0</v>
      </c>
      <c r="S1528" s="6" t="b">
        <f>IF(P1528=1, SUM($P$1:P1528))</f>
        <v>0</v>
      </c>
    </row>
    <row r="1529" spans="1:19" x14ac:dyDescent="0.2">
      <c r="A1529" s="6">
        <v>1560</v>
      </c>
      <c r="B1529" s="6" t="s">
        <v>1331</v>
      </c>
      <c r="C1529" s="6" t="s">
        <v>1332</v>
      </c>
      <c r="D1529" s="6" t="s">
        <v>1333</v>
      </c>
      <c r="E1529" s="6" t="s">
        <v>1299</v>
      </c>
      <c r="F1529" s="6">
        <v>40356</v>
      </c>
      <c r="G1529" s="6">
        <v>8598854149</v>
      </c>
      <c r="H1529" s="6" t="s">
        <v>11794</v>
      </c>
      <c r="I1529" s="6" t="s">
        <v>16474</v>
      </c>
      <c r="J1529" s="6">
        <v>0</v>
      </c>
      <c r="K1529" s="6" t="s">
        <v>11793</v>
      </c>
      <c r="L1529" s="6" t="s">
        <v>8975</v>
      </c>
      <c r="M1529" s="6">
        <v>0</v>
      </c>
      <c r="N1529" s="6" t="s">
        <v>8972</v>
      </c>
      <c r="O1529" s="2">
        <f>MATCH(A1529, 'combined matches'!A$1:A$4986,0)</f>
        <v>1047</v>
      </c>
      <c r="P1529" s="6">
        <f t="shared" si="69"/>
        <v>0</v>
      </c>
      <c r="Q1529" s="6" t="b">
        <f t="shared" si="70"/>
        <v>0</v>
      </c>
      <c r="R1529" s="6" t="b">
        <f t="shared" si="71"/>
        <v>0</v>
      </c>
      <c r="S1529" s="6" t="b">
        <f>IF(P1529=1, SUM($P$1:P1529))</f>
        <v>0</v>
      </c>
    </row>
    <row r="1530" spans="1:19" x14ac:dyDescent="0.2">
      <c r="A1530" s="6">
        <v>1561</v>
      </c>
      <c r="B1530" s="6" t="s">
        <v>1334</v>
      </c>
      <c r="C1530" s="6" t="s">
        <v>1335</v>
      </c>
      <c r="D1530" s="6" t="s">
        <v>1336</v>
      </c>
      <c r="E1530" s="6" t="s">
        <v>1299</v>
      </c>
      <c r="F1530" s="6">
        <v>41240</v>
      </c>
      <c r="G1530" s="6">
        <v>6067892596</v>
      </c>
      <c r="H1530" s="6" t="s">
        <v>1335</v>
      </c>
      <c r="I1530" s="6" t="s">
        <v>9206</v>
      </c>
      <c r="J1530" s="6">
        <v>0</v>
      </c>
      <c r="K1530" s="6" t="s">
        <v>11793</v>
      </c>
      <c r="L1530" s="6" t="s">
        <v>8975</v>
      </c>
      <c r="M1530" s="6">
        <v>0</v>
      </c>
      <c r="N1530" s="6" t="s">
        <v>8972</v>
      </c>
      <c r="O1530" s="2">
        <f>MATCH(A1530, 'combined matches'!A$1:A$4986,0)</f>
        <v>1029</v>
      </c>
      <c r="P1530" s="6">
        <f t="shared" si="69"/>
        <v>0</v>
      </c>
      <c r="Q1530" s="6" t="b">
        <f t="shared" si="70"/>
        <v>0</v>
      </c>
      <c r="R1530" s="6" t="b">
        <f t="shared" si="71"/>
        <v>0</v>
      </c>
      <c r="S1530" s="6" t="b">
        <f>IF(P1530=1, SUM($P$1:P1530))</f>
        <v>0</v>
      </c>
    </row>
    <row r="1531" spans="1:19" x14ac:dyDescent="0.2">
      <c r="A1531" s="6">
        <v>1562</v>
      </c>
      <c r="B1531" s="6" t="s">
        <v>1337</v>
      </c>
      <c r="C1531" s="6" t="s">
        <v>1338</v>
      </c>
      <c r="D1531" s="6" t="s">
        <v>1339</v>
      </c>
      <c r="E1531" s="6" t="s">
        <v>1299</v>
      </c>
      <c r="F1531" s="6">
        <v>40906</v>
      </c>
      <c r="G1531" s="6">
        <v>6065463486</v>
      </c>
      <c r="H1531" s="6" t="s">
        <v>6582</v>
      </c>
      <c r="I1531" s="6" t="s">
        <v>9207</v>
      </c>
      <c r="J1531" s="6">
        <v>0</v>
      </c>
      <c r="K1531" s="6" t="s">
        <v>11793</v>
      </c>
      <c r="L1531" s="6" t="s">
        <v>8975</v>
      </c>
      <c r="M1531" s="6">
        <v>0</v>
      </c>
      <c r="N1531" s="6" t="s">
        <v>8972</v>
      </c>
      <c r="O1531" s="2">
        <f>MATCH(A1531, 'combined matches'!A$1:A$4986,0)</f>
        <v>1030</v>
      </c>
      <c r="P1531" s="6">
        <f t="shared" si="69"/>
        <v>0</v>
      </c>
      <c r="Q1531" s="6" t="b">
        <f t="shared" si="70"/>
        <v>0</v>
      </c>
      <c r="R1531" s="6" t="b">
        <f t="shared" si="71"/>
        <v>0</v>
      </c>
      <c r="S1531" s="6" t="b">
        <f>IF(P1531=1, SUM($P$1:P1531))</f>
        <v>0</v>
      </c>
    </row>
    <row r="1532" spans="1:19" x14ac:dyDescent="0.2">
      <c r="A1532" s="6">
        <v>1563</v>
      </c>
      <c r="B1532" s="6" t="s">
        <v>16475</v>
      </c>
      <c r="C1532" s="6" t="s">
        <v>16476</v>
      </c>
      <c r="D1532" s="6" t="s">
        <v>1340</v>
      </c>
      <c r="E1532" s="6" t="s">
        <v>1299</v>
      </c>
      <c r="F1532" s="6">
        <v>40741</v>
      </c>
      <c r="G1532" s="6">
        <v>6068645187</v>
      </c>
      <c r="H1532" s="6" t="s">
        <v>16476</v>
      </c>
      <c r="I1532" s="6" t="s">
        <v>16477</v>
      </c>
      <c r="J1532" s="6">
        <v>0</v>
      </c>
      <c r="K1532" s="6" t="s">
        <v>11793</v>
      </c>
      <c r="L1532" s="6" t="s">
        <v>8975</v>
      </c>
      <c r="M1532" s="6">
        <v>0</v>
      </c>
      <c r="N1532" s="6" t="s">
        <v>8972</v>
      </c>
      <c r="O1532" s="2" t="e">
        <f>MATCH(A1532, 'combined matches'!A$1:A$4986,0)</f>
        <v>#N/A</v>
      </c>
      <c r="P1532" s="6">
        <f t="shared" si="69"/>
        <v>1</v>
      </c>
      <c r="Q1532" s="6">
        <f t="shared" si="70"/>
        <v>1</v>
      </c>
      <c r="R1532" s="6" t="b">
        <f t="shared" si="71"/>
        <v>0</v>
      </c>
      <c r="S1532" s="6">
        <f>IF(P1532=1, SUM($P$1:P1532))</f>
        <v>762</v>
      </c>
    </row>
    <row r="1533" spans="1:19" x14ac:dyDescent="0.2">
      <c r="A1533" s="6">
        <v>1564</v>
      </c>
      <c r="B1533" s="6" t="s">
        <v>1341</v>
      </c>
      <c r="C1533" s="6" t="s">
        <v>1342</v>
      </c>
      <c r="D1533" s="6" t="s">
        <v>1343</v>
      </c>
      <c r="E1533" s="6" t="s">
        <v>1299</v>
      </c>
      <c r="F1533" s="6">
        <v>41179</v>
      </c>
      <c r="G1533" s="6">
        <v>6067962632</v>
      </c>
      <c r="H1533" s="6" t="s">
        <v>6583</v>
      </c>
      <c r="I1533" s="6" t="s">
        <v>9208</v>
      </c>
      <c r="J1533" s="6">
        <v>0</v>
      </c>
      <c r="K1533" s="6" t="s">
        <v>11793</v>
      </c>
      <c r="L1533" s="6" t="s">
        <v>8979</v>
      </c>
      <c r="M1533" s="6">
        <v>0</v>
      </c>
      <c r="N1533" s="6" t="s">
        <v>8972</v>
      </c>
      <c r="O1533" s="2">
        <f>MATCH(A1533, 'combined matches'!A$1:A$4986,0)</f>
        <v>1032</v>
      </c>
      <c r="P1533" s="6">
        <f t="shared" si="69"/>
        <v>0</v>
      </c>
      <c r="Q1533" s="6" t="b">
        <f t="shared" si="70"/>
        <v>0</v>
      </c>
      <c r="R1533" s="6" t="b">
        <f t="shared" si="71"/>
        <v>0</v>
      </c>
      <c r="S1533" s="6" t="b">
        <f>IF(P1533=1, SUM($P$1:P1533))</f>
        <v>0</v>
      </c>
    </row>
    <row r="1534" spans="1:19" x14ac:dyDescent="0.2">
      <c r="A1534" s="6">
        <v>1565</v>
      </c>
      <c r="B1534" s="6" t="s">
        <v>1344</v>
      </c>
      <c r="C1534" s="6" t="s">
        <v>1345</v>
      </c>
      <c r="D1534" s="6" t="s">
        <v>1346</v>
      </c>
      <c r="E1534" s="6" t="s">
        <v>1299</v>
      </c>
      <c r="F1534" s="6">
        <v>40484</v>
      </c>
      <c r="G1534" s="6">
        <v>6063653106</v>
      </c>
      <c r="H1534" s="6" t="s">
        <v>1345</v>
      </c>
      <c r="I1534" s="6" t="s">
        <v>9209</v>
      </c>
      <c r="J1534" s="6">
        <v>0</v>
      </c>
      <c r="K1534" s="6" t="s">
        <v>11793</v>
      </c>
      <c r="L1534" s="6" t="s">
        <v>8975</v>
      </c>
      <c r="M1534" s="6">
        <v>0</v>
      </c>
      <c r="N1534" s="6" t="s">
        <v>8972</v>
      </c>
      <c r="O1534" s="2">
        <f>MATCH(A1534, 'combined matches'!A$1:A$4986,0)</f>
        <v>1033</v>
      </c>
      <c r="P1534" s="6">
        <f t="shared" si="69"/>
        <v>0</v>
      </c>
      <c r="Q1534" s="6" t="b">
        <f t="shared" si="70"/>
        <v>0</v>
      </c>
      <c r="R1534" s="6" t="b">
        <f t="shared" si="71"/>
        <v>0</v>
      </c>
      <c r="S1534" s="6" t="b">
        <f>IF(P1534=1, SUM($P$1:P1534))</f>
        <v>0</v>
      </c>
    </row>
    <row r="1535" spans="1:19" x14ac:dyDescent="0.2">
      <c r="A1535" s="6">
        <v>1566</v>
      </c>
      <c r="B1535" s="6" t="s">
        <v>1347</v>
      </c>
      <c r="C1535" s="6" t="s">
        <v>1348</v>
      </c>
      <c r="D1535" s="6" t="s">
        <v>1349</v>
      </c>
      <c r="E1535" s="6" t="s">
        <v>1299</v>
      </c>
      <c r="F1535" s="6">
        <v>40402</v>
      </c>
      <c r="G1535" s="6">
        <v>8599861192</v>
      </c>
      <c r="H1535" s="6" t="s">
        <v>6584</v>
      </c>
      <c r="I1535" s="6" t="s">
        <v>16478</v>
      </c>
      <c r="J1535" s="6">
        <v>0</v>
      </c>
      <c r="K1535" s="6" t="s">
        <v>11793</v>
      </c>
      <c r="L1535" s="6" t="s">
        <v>8975</v>
      </c>
      <c r="M1535" s="6">
        <v>0</v>
      </c>
      <c r="N1535" s="6" t="s">
        <v>8972</v>
      </c>
      <c r="O1535" s="2">
        <f>MATCH(A1535, 'combined matches'!A$1:A$4986,0)</f>
        <v>1034</v>
      </c>
      <c r="P1535" s="6">
        <f t="shared" si="69"/>
        <v>0</v>
      </c>
      <c r="Q1535" s="6" t="b">
        <f t="shared" si="70"/>
        <v>0</v>
      </c>
      <c r="R1535" s="6" t="b">
        <f t="shared" si="71"/>
        <v>0</v>
      </c>
      <c r="S1535" s="6" t="b">
        <f>IF(P1535=1, SUM($P$1:P1535))</f>
        <v>0</v>
      </c>
    </row>
    <row r="1536" spans="1:19" x14ac:dyDescent="0.2">
      <c r="A1536" s="6">
        <v>1567</v>
      </c>
      <c r="B1536" s="6" t="s">
        <v>16479</v>
      </c>
      <c r="C1536" s="6" t="s">
        <v>16480</v>
      </c>
      <c r="D1536" s="6" t="s">
        <v>1350</v>
      </c>
      <c r="E1536" s="6" t="s">
        <v>1299</v>
      </c>
      <c r="F1536" s="6">
        <v>41465</v>
      </c>
      <c r="G1536" s="6">
        <v>6063496212</v>
      </c>
      <c r="H1536" s="6" t="s">
        <v>16481</v>
      </c>
      <c r="I1536" s="6" t="s">
        <v>16482</v>
      </c>
      <c r="J1536" s="6">
        <v>0</v>
      </c>
      <c r="K1536" s="6" t="s">
        <v>11793</v>
      </c>
      <c r="L1536" s="6" t="s">
        <v>8975</v>
      </c>
      <c r="M1536" s="6">
        <v>0</v>
      </c>
      <c r="N1536" s="6" t="s">
        <v>8972</v>
      </c>
      <c r="O1536" s="2" t="e">
        <f>MATCH(A1536, 'combined matches'!A$1:A$4986,0)</f>
        <v>#N/A</v>
      </c>
      <c r="P1536" s="6">
        <f t="shared" si="69"/>
        <v>1</v>
      </c>
      <c r="Q1536" s="6">
        <f t="shared" si="70"/>
        <v>1</v>
      </c>
      <c r="R1536" s="6" t="b">
        <f t="shared" si="71"/>
        <v>0</v>
      </c>
      <c r="S1536" s="6">
        <f>IF(P1536=1, SUM($P$1:P1536))</f>
        <v>763</v>
      </c>
    </row>
    <row r="1537" spans="1:19" x14ac:dyDescent="0.2">
      <c r="A1537" s="6">
        <v>1568</v>
      </c>
      <c r="B1537" s="6" t="s">
        <v>1351</v>
      </c>
      <c r="C1537" s="6" t="s">
        <v>1352</v>
      </c>
      <c r="D1537" s="6" t="s">
        <v>1353</v>
      </c>
      <c r="E1537" s="6" t="s">
        <v>1299</v>
      </c>
      <c r="F1537" s="6">
        <v>42025</v>
      </c>
      <c r="G1537" s="6">
        <v>2705271496</v>
      </c>
      <c r="H1537" s="6" t="s">
        <v>6585</v>
      </c>
      <c r="I1537" s="6" t="s">
        <v>9210</v>
      </c>
      <c r="J1537" s="6">
        <v>0</v>
      </c>
      <c r="K1537" s="6" t="s">
        <v>11793</v>
      </c>
      <c r="L1537" s="6" t="s">
        <v>8975</v>
      </c>
      <c r="M1537" s="6">
        <v>0</v>
      </c>
      <c r="N1537" s="6" t="s">
        <v>8972</v>
      </c>
      <c r="O1537" s="2">
        <f>MATCH(A1537, 'combined matches'!A$1:A$4986,0)</f>
        <v>1036</v>
      </c>
      <c r="P1537" s="6">
        <f t="shared" si="69"/>
        <v>0</v>
      </c>
      <c r="Q1537" s="6" t="b">
        <f t="shared" si="70"/>
        <v>0</v>
      </c>
      <c r="R1537" s="6" t="b">
        <f t="shared" si="71"/>
        <v>0</v>
      </c>
      <c r="S1537" s="6" t="b">
        <f>IF(P1537=1, SUM($P$1:P1537))</f>
        <v>0</v>
      </c>
    </row>
    <row r="1538" spans="1:19" x14ac:dyDescent="0.2">
      <c r="A1538" s="6">
        <v>1569</v>
      </c>
      <c r="B1538" s="6" t="s">
        <v>1354</v>
      </c>
      <c r="C1538" s="6" t="s">
        <v>1355</v>
      </c>
      <c r="D1538" s="6" t="s">
        <v>1356</v>
      </c>
      <c r="E1538" s="6" t="s">
        <v>1299</v>
      </c>
      <c r="F1538" s="6">
        <v>41224</v>
      </c>
      <c r="G1538" s="6">
        <v>6062987752</v>
      </c>
      <c r="H1538" s="6" t="s">
        <v>6586</v>
      </c>
      <c r="I1538" s="6" t="s">
        <v>9211</v>
      </c>
      <c r="J1538" s="6">
        <v>0</v>
      </c>
      <c r="K1538" s="6" t="s">
        <v>11793</v>
      </c>
      <c r="L1538" s="6" t="s">
        <v>8975</v>
      </c>
      <c r="M1538" s="6">
        <v>0</v>
      </c>
      <c r="N1538" s="6" t="s">
        <v>8972</v>
      </c>
      <c r="O1538" s="2">
        <f>MATCH(A1538, 'combined matches'!A$1:A$4986,0)</f>
        <v>1037</v>
      </c>
      <c r="P1538" s="6">
        <f t="shared" ref="P1538:P1601" si="72">IF(ISNA(O1538),1,0)</f>
        <v>0</v>
      </c>
      <c r="Q1538" s="6" t="b">
        <f t="shared" si="70"/>
        <v>0</v>
      </c>
      <c r="R1538" s="6" t="b">
        <f t="shared" si="71"/>
        <v>0</v>
      </c>
      <c r="S1538" s="6" t="b">
        <f>IF(P1538=1, SUM($P$1:P1538))</f>
        <v>0</v>
      </c>
    </row>
    <row r="1539" spans="1:19" x14ac:dyDescent="0.2">
      <c r="A1539" s="6">
        <v>1570</v>
      </c>
      <c r="B1539" s="6" t="s">
        <v>1357</v>
      </c>
      <c r="C1539" s="6" t="s">
        <v>1358</v>
      </c>
      <c r="D1539" s="6" t="s">
        <v>1359</v>
      </c>
      <c r="E1539" s="6" t="s">
        <v>1299</v>
      </c>
      <c r="F1539" s="6">
        <v>40330</v>
      </c>
      <c r="G1539" s="6">
        <v>8597344522</v>
      </c>
      <c r="H1539" s="6" t="s">
        <v>1358</v>
      </c>
      <c r="I1539" s="6" t="s">
        <v>9212</v>
      </c>
      <c r="J1539" s="6">
        <v>0</v>
      </c>
      <c r="K1539" s="6" t="s">
        <v>11793</v>
      </c>
      <c r="L1539" s="6" t="s">
        <v>8975</v>
      </c>
      <c r="M1539" s="6">
        <v>0</v>
      </c>
      <c r="N1539" s="6" t="s">
        <v>8972</v>
      </c>
      <c r="O1539" s="2">
        <f>MATCH(A1539, 'combined matches'!A$1:A$4986,0)</f>
        <v>1038</v>
      </c>
      <c r="P1539" s="6">
        <f t="shared" si="72"/>
        <v>0</v>
      </c>
      <c r="Q1539" s="6" t="b">
        <f t="shared" ref="Q1539:Q1602" si="73">IF(P1539=1,IF(N1539="service site", 1, 0))</f>
        <v>0</v>
      </c>
      <c r="R1539" s="6" t="b">
        <f t="shared" ref="R1539:R1602" si="74">IF(Q1539=0, IF(K1539=K1540, 0, 1))</f>
        <v>0</v>
      </c>
      <c r="S1539" s="6" t="b">
        <f>IF(P1539=1, SUM($P$1:P1539))</f>
        <v>0</v>
      </c>
    </row>
    <row r="1540" spans="1:19" x14ac:dyDescent="0.2">
      <c r="A1540" s="6">
        <v>1571</v>
      </c>
      <c r="B1540" s="6" t="s">
        <v>1360</v>
      </c>
      <c r="C1540" s="6" t="s">
        <v>1361</v>
      </c>
      <c r="D1540" s="6" t="s">
        <v>1362</v>
      </c>
      <c r="E1540" s="6" t="s">
        <v>1299</v>
      </c>
      <c r="F1540" s="6">
        <v>42167</v>
      </c>
      <c r="G1540" s="6">
        <v>2704876782</v>
      </c>
      <c r="H1540" s="6" t="s">
        <v>7919</v>
      </c>
      <c r="I1540" s="6" t="s">
        <v>9213</v>
      </c>
      <c r="J1540" s="6">
        <v>0</v>
      </c>
      <c r="K1540" s="6" t="s">
        <v>11793</v>
      </c>
      <c r="L1540" s="6" t="s">
        <v>8975</v>
      </c>
      <c r="M1540" s="6">
        <v>0</v>
      </c>
      <c r="N1540" s="6" t="s">
        <v>8972</v>
      </c>
      <c r="O1540" s="2">
        <f>MATCH(A1540, 'combined matches'!A$1:A$4986,0)</f>
        <v>1039</v>
      </c>
      <c r="P1540" s="6">
        <f t="shared" si="72"/>
        <v>0</v>
      </c>
      <c r="Q1540" s="6" t="b">
        <f t="shared" si="73"/>
        <v>0</v>
      </c>
      <c r="R1540" s="6" t="b">
        <f t="shared" si="74"/>
        <v>0</v>
      </c>
      <c r="S1540" s="6" t="b">
        <f>IF(P1540=1, SUM($P$1:P1540))</f>
        <v>0</v>
      </c>
    </row>
    <row r="1541" spans="1:19" x14ac:dyDescent="0.2">
      <c r="A1541" s="6">
        <v>1572</v>
      </c>
      <c r="B1541" s="6" t="s">
        <v>1363</v>
      </c>
      <c r="C1541" s="6" t="s">
        <v>1364</v>
      </c>
      <c r="D1541" s="6" t="s">
        <v>7454</v>
      </c>
      <c r="E1541" s="6" t="s">
        <v>1299</v>
      </c>
      <c r="F1541" s="6">
        <v>40353</v>
      </c>
      <c r="G1541" s="6">
        <v>8594983808</v>
      </c>
      <c r="H1541" s="6" t="s">
        <v>6587</v>
      </c>
      <c r="I1541" s="6" t="s">
        <v>9214</v>
      </c>
      <c r="J1541" s="6">
        <v>0</v>
      </c>
      <c r="K1541" s="6" t="s">
        <v>11793</v>
      </c>
      <c r="L1541" s="6" t="s">
        <v>8975</v>
      </c>
      <c r="M1541" s="6">
        <v>0</v>
      </c>
      <c r="N1541" s="6" t="s">
        <v>8972</v>
      </c>
      <c r="O1541" s="2">
        <f>MATCH(A1541, 'combined matches'!A$1:A$4986,0)</f>
        <v>1040</v>
      </c>
      <c r="P1541" s="6">
        <f t="shared" si="72"/>
        <v>0</v>
      </c>
      <c r="Q1541" s="6" t="b">
        <f t="shared" si="73"/>
        <v>0</v>
      </c>
      <c r="R1541" s="6" t="b">
        <f t="shared" si="74"/>
        <v>0</v>
      </c>
      <c r="S1541" s="6" t="b">
        <f>IF(P1541=1, SUM($P$1:P1541))</f>
        <v>0</v>
      </c>
    </row>
    <row r="1542" spans="1:19" x14ac:dyDescent="0.2">
      <c r="A1542" s="6">
        <v>1573</v>
      </c>
      <c r="B1542" s="6" t="s">
        <v>1365</v>
      </c>
      <c r="C1542" s="6" t="s">
        <v>1366</v>
      </c>
      <c r="D1542" s="6" t="s">
        <v>1367</v>
      </c>
      <c r="E1542" s="6" t="s">
        <v>1299</v>
      </c>
      <c r="F1542" s="6">
        <v>42330</v>
      </c>
      <c r="G1542" s="6">
        <v>2707543200</v>
      </c>
      <c r="H1542" s="6" t="s">
        <v>6588</v>
      </c>
      <c r="I1542" s="6" t="s">
        <v>9215</v>
      </c>
      <c r="J1542" s="6">
        <v>0</v>
      </c>
      <c r="K1542" s="6" t="s">
        <v>11793</v>
      </c>
      <c r="L1542" s="6" t="s">
        <v>8975</v>
      </c>
      <c r="M1542" s="6">
        <v>0</v>
      </c>
      <c r="N1542" s="6" t="s">
        <v>8972</v>
      </c>
      <c r="O1542" s="2">
        <f>MATCH(A1542, 'combined matches'!A$1:A$4986,0)</f>
        <v>1041</v>
      </c>
      <c r="P1542" s="6">
        <f t="shared" si="72"/>
        <v>0</v>
      </c>
      <c r="Q1542" s="6" t="b">
        <f t="shared" si="73"/>
        <v>0</v>
      </c>
      <c r="R1542" s="6" t="b">
        <f t="shared" si="74"/>
        <v>0</v>
      </c>
      <c r="S1542" s="6" t="b">
        <f>IF(P1542=1, SUM($P$1:P1542))</f>
        <v>0</v>
      </c>
    </row>
    <row r="1543" spans="1:19" x14ac:dyDescent="0.2">
      <c r="A1543" s="6">
        <v>1574</v>
      </c>
      <c r="B1543" s="6" t="s">
        <v>1368</v>
      </c>
      <c r="C1543" s="6" t="s">
        <v>1369</v>
      </c>
      <c r="D1543" s="6" t="s">
        <v>1370</v>
      </c>
      <c r="E1543" s="6" t="s">
        <v>1299</v>
      </c>
      <c r="F1543" s="6">
        <v>40031</v>
      </c>
      <c r="G1543" s="6">
        <v>5022223516</v>
      </c>
      <c r="H1543" s="6" t="s">
        <v>6589</v>
      </c>
      <c r="I1543" s="6" t="s">
        <v>9216</v>
      </c>
      <c r="J1543" s="6">
        <v>0</v>
      </c>
      <c r="K1543" s="6" t="s">
        <v>11793</v>
      </c>
      <c r="L1543" s="6" t="s">
        <v>8975</v>
      </c>
      <c r="M1543" s="6">
        <v>0</v>
      </c>
      <c r="N1543" s="6" t="s">
        <v>8972</v>
      </c>
      <c r="O1543" s="2">
        <f>MATCH(A1543, 'combined matches'!A$1:A$4986,0)</f>
        <v>1042</v>
      </c>
      <c r="P1543" s="6">
        <f t="shared" si="72"/>
        <v>0</v>
      </c>
      <c r="Q1543" s="6" t="b">
        <f t="shared" si="73"/>
        <v>0</v>
      </c>
      <c r="R1543" s="6" t="b">
        <f t="shared" si="74"/>
        <v>0</v>
      </c>
      <c r="S1543" s="6" t="b">
        <f>IF(P1543=1, SUM($P$1:P1543))</f>
        <v>0</v>
      </c>
    </row>
    <row r="1544" spans="1:19" x14ac:dyDescent="0.2">
      <c r="A1544" s="6">
        <v>1575</v>
      </c>
      <c r="B1544" s="6" t="s">
        <v>1371</v>
      </c>
      <c r="C1544" s="6" t="s">
        <v>1372</v>
      </c>
      <c r="D1544" s="6" t="s">
        <v>1373</v>
      </c>
      <c r="E1544" s="6" t="s">
        <v>1299</v>
      </c>
      <c r="F1544" s="6">
        <v>41501</v>
      </c>
      <c r="G1544" s="6">
        <v>6064375500</v>
      </c>
      <c r="H1544" s="6" t="s">
        <v>6590</v>
      </c>
      <c r="I1544" s="6" t="s">
        <v>9217</v>
      </c>
      <c r="J1544" s="6">
        <v>0</v>
      </c>
      <c r="K1544" s="6" t="s">
        <v>11793</v>
      </c>
      <c r="L1544" s="6" t="s">
        <v>8975</v>
      </c>
      <c r="M1544" s="6">
        <v>0</v>
      </c>
      <c r="N1544" s="6" t="s">
        <v>8972</v>
      </c>
      <c r="O1544" s="2">
        <f>MATCH(A1544, 'combined matches'!A$1:A$4986,0)</f>
        <v>1043</v>
      </c>
      <c r="P1544" s="6">
        <f t="shared" si="72"/>
        <v>0</v>
      </c>
      <c r="Q1544" s="6" t="b">
        <f t="shared" si="73"/>
        <v>0</v>
      </c>
      <c r="R1544" s="6" t="b">
        <f t="shared" si="74"/>
        <v>0</v>
      </c>
      <c r="S1544" s="6" t="b">
        <f>IF(P1544=1, SUM($P$1:P1544))</f>
        <v>0</v>
      </c>
    </row>
    <row r="1545" spans="1:19" x14ac:dyDescent="0.2">
      <c r="A1545" s="6">
        <v>1576</v>
      </c>
      <c r="B1545" s="6" t="s">
        <v>16483</v>
      </c>
      <c r="C1545" s="6" t="s">
        <v>16484</v>
      </c>
      <c r="D1545" s="6" t="s">
        <v>1374</v>
      </c>
      <c r="E1545" s="6" t="s">
        <v>1299</v>
      </c>
      <c r="F1545" s="6">
        <v>40380</v>
      </c>
      <c r="G1545" s="6">
        <v>6066634360</v>
      </c>
      <c r="H1545" s="6" t="s">
        <v>16485</v>
      </c>
      <c r="I1545" s="6" t="s">
        <v>16486</v>
      </c>
      <c r="J1545" s="6">
        <v>0</v>
      </c>
      <c r="K1545" s="6" t="s">
        <v>11793</v>
      </c>
      <c r="L1545" s="6" t="s">
        <v>8976</v>
      </c>
      <c r="M1545" s="6">
        <v>0</v>
      </c>
      <c r="N1545" s="6" t="s">
        <v>8972</v>
      </c>
      <c r="O1545" s="2" t="e">
        <f>MATCH(A1545, 'combined matches'!A$1:A$4986,0)</f>
        <v>#N/A</v>
      </c>
      <c r="P1545" s="6">
        <f t="shared" si="72"/>
        <v>1</v>
      </c>
      <c r="Q1545" s="6">
        <f t="shared" si="73"/>
        <v>1</v>
      </c>
      <c r="R1545" s="6" t="b">
        <f t="shared" si="74"/>
        <v>0</v>
      </c>
      <c r="S1545" s="6">
        <f>IF(P1545=1, SUM($P$1:P1545))</f>
        <v>764</v>
      </c>
    </row>
    <row r="1546" spans="1:19" x14ac:dyDescent="0.2">
      <c r="A1546" s="6">
        <v>1577</v>
      </c>
      <c r="B1546" s="6" t="s">
        <v>1375</v>
      </c>
      <c r="C1546" s="6" t="s">
        <v>1376</v>
      </c>
      <c r="D1546" s="6" t="s">
        <v>1377</v>
      </c>
      <c r="E1546" s="6" t="s">
        <v>1299</v>
      </c>
      <c r="F1546" s="6">
        <v>42220</v>
      </c>
      <c r="G1546" s="6">
        <v>2702652362</v>
      </c>
      <c r="H1546" s="6" t="s">
        <v>11795</v>
      </c>
      <c r="I1546" s="6" t="s">
        <v>9218</v>
      </c>
      <c r="J1546" s="6">
        <v>0</v>
      </c>
      <c r="K1546" s="6" t="s">
        <v>11793</v>
      </c>
      <c r="L1546" s="6" t="s">
        <v>8975</v>
      </c>
      <c r="M1546" s="6">
        <v>0</v>
      </c>
      <c r="N1546" s="6" t="s">
        <v>8972</v>
      </c>
      <c r="O1546" s="2">
        <f>MATCH(A1546, 'combined matches'!A$1:A$4986,0)</f>
        <v>1046</v>
      </c>
      <c r="P1546" s="6">
        <f t="shared" si="72"/>
        <v>0</v>
      </c>
      <c r="Q1546" s="6" t="b">
        <f t="shared" si="73"/>
        <v>0</v>
      </c>
      <c r="R1546" s="6" t="b">
        <f t="shared" si="74"/>
        <v>0</v>
      </c>
      <c r="S1546" s="6" t="b">
        <f>IF(P1546=1, SUM($P$1:P1546))</f>
        <v>0</v>
      </c>
    </row>
    <row r="1547" spans="1:19" x14ac:dyDescent="0.2">
      <c r="A1547" s="6">
        <v>1578</v>
      </c>
      <c r="B1547" s="6" t="s">
        <v>1378</v>
      </c>
      <c r="C1547" s="6" t="s">
        <v>1379</v>
      </c>
      <c r="D1547" s="6" t="s">
        <v>1380</v>
      </c>
      <c r="E1547" s="6" t="s">
        <v>1299</v>
      </c>
      <c r="F1547" s="6">
        <v>40769</v>
      </c>
      <c r="G1547" s="6">
        <v>6065493380</v>
      </c>
      <c r="H1547" s="6" t="s">
        <v>6592</v>
      </c>
      <c r="I1547" s="6" t="s">
        <v>16487</v>
      </c>
      <c r="J1547" s="6">
        <v>0</v>
      </c>
      <c r="K1547" s="6" t="s">
        <v>11793</v>
      </c>
      <c r="L1547" s="6" t="s">
        <v>8975</v>
      </c>
      <c r="M1547" s="6">
        <v>0</v>
      </c>
      <c r="N1547" s="6" t="s">
        <v>8972</v>
      </c>
      <c r="O1547" s="2">
        <f>MATCH(A1547, 'combined matches'!A$1:A$4986,0)</f>
        <v>1048</v>
      </c>
      <c r="P1547" s="6">
        <f t="shared" si="72"/>
        <v>0</v>
      </c>
      <c r="Q1547" s="6" t="b">
        <f t="shared" si="73"/>
        <v>0</v>
      </c>
      <c r="R1547" s="6" t="b">
        <f t="shared" si="74"/>
        <v>0</v>
      </c>
      <c r="S1547" s="6" t="b">
        <f>IF(P1547=1, SUM($P$1:P1547))</f>
        <v>0</v>
      </c>
    </row>
    <row r="1548" spans="1:19" x14ac:dyDescent="0.2">
      <c r="A1548" s="6">
        <v>1579</v>
      </c>
      <c r="B1548" s="6" t="s">
        <v>1381</v>
      </c>
      <c r="C1548" s="6" t="s">
        <v>1382</v>
      </c>
      <c r="D1548" s="6" t="s">
        <v>1383</v>
      </c>
      <c r="E1548" s="6" t="s">
        <v>1299</v>
      </c>
      <c r="F1548" s="6">
        <v>40383</v>
      </c>
      <c r="G1548" s="6">
        <v>8598734541</v>
      </c>
      <c r="H1548" s="6" t="s">
        <v>7920</v>
      </c>
      <c r="I1548" s="6" t="s">
        <v>9219</v>
      </c>
      <c r="J1548" s="6">
        <v>0</v>
      </c>
      <c r="K1548" s="6" t="s">
        <v>11793</v>
      </c>
      <c r="L1548" s="6" t="s">
        <v>8975</v>
      </c>
      <c r="M1548" s="6">
        <v>0</v>
      </c>
      <c r="N1548" s="6" t="s">
        <v>8972</v>
      </c>
      <c r="O1548" s="2">
        <f>MATCH(A1548, 'combined matches'!A$1:A$4986,0)</f>
        <v>1049</v>
      </c>
      <c r="P1548" s="6">
        <f t="shared" si="72"/>
        <v>0</v>
      </c>
      <c r="Q1548" s="6" t="b">
        <f t="shared" si="73"/>
        <v>0</v>
      </c>
      <c r="R1548" s="6" t="b">
        <f t="shared" si="74"/>
        <v>0</v>
      </c>
      <c r="S1548" s="6" t="b">
        <f>IF(P1548=1, SUM($P$1:P1548))</f>
        <v>0</v>
      </c>
    </row>
    <row r="1549" spans="1:19" x14ac:dyDescent="0.2">
      <c r="A1549" s="6">
        <v>1580</v>
      </c>
      <c r="B1549" s="6" t="s">
        <v>1384</v>
      </c>
      <c r="C1549" s="6" t="s">
        <v>1385</v>
      </c>
      <c r="D1549" s="6" t="s">
        <v>780</v>
      </c>
      <c r="E1549" s="6" t="s">
        <v>1299</v>
      </c>
      <c r="F1549" s="6">
        <v>41101</v>
      </c>
      <c r="G1549" s="6">
        <v>6063299444</v>
      </c>
      <c r="H1549" s="6" t="s">
        <v>1385</v>
      </c>
      <c r="I1549" s="6" t="s">
        <v>9220</v>
      </c>
      <c r="J1549" s="6">
        <v>0</v>
      </c>
      <c r="K1549" s="6" t="s">
        <v>11793</v>
      </c>
      <c r="L1549" s="6" t="s">
        <v>8975</v>
      </c>
      <c r="M1549" s="6">
        <v>0</v>
      </c>
      <c r="N1549" s="6" t="s">
        <v>8972</v>
      </c>
      <c r="O1549" s="2">
        <f>MATCH(A1549, 'combined matches'!A$1:A$4986,0)</f>
        <v>1012</v>
      </c>
      <c r="P1549" s="6">
        <f t="shared" si="72"/>
        <v>0</v>
      </c>
      <c r="Q1549" s="6" t="b">
        <f t="shared" si="73"/>
        <v>0</v>
      </c>
      <c r="R1549" s="6" t="b">
        <f t="shared" si="74"/>
        <v>0</v>
      </c>
      <c r="S1549" s="6" t="b">
        <f>IF(P1549=1, SUM($P$1:P1549))</f>
        <v>0</v>
      </c>
    </row>
    <row r="1550" spans="1:19" x14ac:dyDescent="0.2">
      <c r="A1550" s="6">
        <v>1581</v>
      </c>
      <c r="B1550" s="6" t="s">
        <v>1386</v>
      </c>
      <c r="C1550" s="6" t="s">
        <v>1387</v>
      </c>
      <c r="D1550" s="6" t="s">
        <v>647</v>
      </c>
      <c r="E1550" s="6" t="s">
        <v>1299</v>
      </c>
      <c r="F1550" s="6">
        <v>41230</v>
      </c>
      <c r="G1550" s="6">
        <v>6066384389</v>
      </c>
      <c r="H1550" s="6" t="s">
        <v>6593</v>
      </c>
      <c r="I1550" s="6" t="s">
        <v>9221</v>
      </c>
      <c r="J1550" s="6">
        <v>0</v>
      </c>
      <c r="K1550" s="6" t="s">
        <v>11793</v>
      </c>
      <c r="L1550" s="6" t="s">
        <v>8975</v>
      </c>
      <c r="M1550" s="6">
        <v>0</v>
      </c>
      <c r="N1550" s="6" t="s">
        <v>8972</v>
      </c>
      <c r="O1550" s="2">
        <f>MATCH(A1550, 'combined matches'!A$1:A$4986,0)</f>
        <v>1031</v>
      </c>
      <c r="P1550" s="6">
        <f t="shared" si="72"/>
        <v>0</v>
      </c>
      <c r="Q1550" s="6" t="b">
        <f t="shared" si="73"/>
        <v>0</v>
      </c>
      <c r="R1550" s="6" t="b">
        <f t="shared" si="74"/>
        <v>0</v>
      </c>
      <c r="S1550" s="6" t="b">
        <f>IF(P1550=1, SUM($P$1:P1550))</f>
        <v>0</v>
      </c>
    </row>
    <row r="1551" spans="1:19" x14ac:dyDescent="0.2">
      <c r="A1551" s="6">
        <v>1582</v>
      </c>
      <c r="B1551" s="6" t="s">
        <v>1388</v>
      </c>
      <c r="C1551" s="6" t="s">
        <v>1389</v>
      </c>
      <c r="D1551" s="6" t="s">
        <v>1390</v>
      </c>
      <c r="E1551" s="6" t="s">
        <v>1299</v>
      </c>
      <c r="F1551" s="6">
        <v>42164</v>
      </c>
      <c r="G1551" s="6">
        <v>2702374423</v>
      </c>
      <c r="H1551" s="6" t="s">
        <v>7921</v>
      </c>
      <c r="I1551" s="6" t="s">
        <v>9222</v>
      </c>
      <c r="J1551" s="6">
        <v>0</v>
      </c>
      <c r="K1551" s="6" t="s">
        <v>11793</v>
      </c>
      <c r="L1551" s="6" t="s">
        <v>8975</v>
      </c>
      <c r="M1551" s="6">
        <v>0</v>
      </c>
      <c r="N1551" s="6" t="s">
        <v>8972</v>
      </c>
      <c r="O1551" s="2">
        <f>MATCH(A1551, 'combined matches'!A$1:A$4986,0)</f>
        <v>1011</v>
      </c>
      <c r="P1551" s="6">
        <f t="shared" si="72"/>
        <v>0</v>
      </c>
      <c r="Q1551" s="6" t="b">
        <f t="shared" si="73"/>
        <v>0</v>
      </c>
      <c r="R1551" s="6" t="b">
        <f t="shared" si="74"/>
        <v>0</v>
      </c>
      <c r="S1551" s="6" t="b">
        <f>IF(P1551=1, SUM($P$1:P1551))</f>
        <v>0</v>
      </c>
    </row>
    <row r="1552" spans="1:19" x14ac:dyDescent="0.2">
      <c r="A1552" s="6">
        <v>1583</v>
      </c>
      <c r="B1552" s="6" t="s">
        <v>16488</v>
      </c>
      <c r="C1552" s="6" t="s">
        <v>16489</v>
      </c>
      <c r="D1552" s="6" t="s">
        <v>1391</v>
      </c>
      <c r="E1552" s="6" t="s">
        <v>1299</v>
      </c>
      <c r="F1552" s="6">
        <v>40342</v>
      </c>
      <c r="G1552" s="6">
        <v>5028394551</v>
      </c>
      <c r="H1552" s="6" t="s">
        <v>16490</v>
      </c>
      <c r="I1552" s="6" t="s">
        <v>16491</v>
      </c>
      <c r="J1552" s="6">
        <v>0</v>
      </c>
      <c r="K1552" s="6" t="s">
        <v>11793</v>
      </c>
      <c r="L1552" s="6" t="s">
        <v>8975</v>
      </c>
      <c r="M1552" s="6">
        <v>0</v>
      </c>
      <c r="N1552" s="6" t="s">
        <v>8972</v>
      </c>
      <c r="O1552" s="2" t="e">
        <f>MATCH(A1552, 'combined matches'!A$1:A$4986,0)</f>
        <v>#N/A</v>
      </c>
      <c r="P1552" s="6">
        <f t="shared" si="72"/>
        <v>1</v>
      </c>
      <c r="Q1552" s="6">
        <f t="shared" si="73"/>
        <v>1</v>
      </c>
      <c r="R1552" s="6" t="b">
        <f t="shared" si="74"/>
        <v>0</v>
      </c>
      <c r="S1552" s="6">
        <f>IF(P1552=1, SUM($P$1:P1552))</f>
        <v>765</v>
      </c>
    </row>
    <row r="1553" spans="1:19" x14ac:dyDescent="0.2">
      <c r="A1553" s="6">
        <v>1584</v>
      </c>
      <c r="B1553" s="6" t="s">
        <v>1392</v>
      </c>
      <c r="C1553" s="6" t="s">
        <v>7608</v>
      </c>
      <c r="D1553" s="6" t="s">
        <v>1317</v>
      </c>
      <c r="E1553" s="6" t="s">
        <v>1299</v>
      </c>
      <c r="F1553" s="6">
        <v>40536</v>
      </c>
      <c r="G1553" s="6">
        <v>8593235643</v>
      </c>
      <c r="H1553" s="6" t="s">
        <v>7922</v>
      </c>
      <c r="I1553" s="6" t="s">
        <v>16492</v>
      </c>
      <c r="J1553" s="6">
        <v>0</v>
      </c>
      <c r="K1553" s="6" t="s">
        <v>11793</v>
      </c>
      <c r="L1553" s="6" t="s">
        <v>8979</v>
      </c>
      <c r="M1553" s="6">
        <v>0</v>
      </c>
      <c r="N1553" s="6" t="s">
        <v>8972</v>
      </c>
      <c r="O1553" s="2">
        <f>MATCH(A1553, 'combined matches'!A$1:A$4986,0)</f>
        <v>1050</v>
      </c>
      <c r="P1553" s="6">
        <f t="shared" si="72"/>
        <v>0</v>
      </c>
      <c r="Q1553" s="6" t="b">
        <f t="shared" si="73"/>
        <v>0</v>
      </c>
      <c r="R1553" s="6" t="b">
        <f t="shared" si="74"/>
        <v>0</v>
      </c>
      <c r="S1553" s="6" t="b">
        <f>IF(P1553=1, SUM($P$1:P1553))</f>
        <v>0</v>
      </c>
    </row>
    <row r="1554" spans="1:19" x14ac:dyDescent="0.2">
      <c r="A1554" s="6">
        <v>1585</v>
      </c>
      <c r="B1554" s="6" t="s">
        <v>1393</v>
      </c>
      <c r="C1554" s="6" t="s">
        <v>7607</v>
      </c>
      <c r="D1554" s="6" t="s">
        <v>1394</v>
      </c>
      <c r="E1554" s="6" t="s">
        <v>1299</v>
      </c>
      <c r="F1554" s="6">
        <v>40143</v>
      </c>
      <c r="G1554" s="6">
        <v>2707565121</v>
      </c>
      <c r="H1554" s="6" t="s">
        <v>7923</v>
      </c>
      <c r="I1554" s="6" t="s">
        <v>9223</v>
      </c>
      <c r="J1554" s="6">
        <v>0</v>
      </c>
      <c r="K1554" s="6" t="s">
        <v>11793</v>
      </c>
      <c r="L1554" s="6" t="s">
        <v>8975</v>
      </c>
      <c r="M1554" s="6">
        <v>0</v>
      </c>
      <c r="N1554" s="6" t="s">
        <v>8972</v>
      </c>
      <c r="O1554" s="2">
        <f>MATCH(A1554, 'combined matches'!A$1:A$4986,0)</f>
        <v>1017</v>
      </c>
      <c r="P1554" s="6">
        <f t="shared" si="72"/>
        <v>0</v>
      </c>
      <c r="Q1554" s="6" t="b">
        <f t="shared" si="73"/>
        <v>0</v>
      </c>
      <c r="R1554" s="6" t="b">
        <f t="shared" si="74"/>
        <v>0</v>
      </c>
      <c r="S1554" s="6" t="b">
        <f>IF(P1554=1, SUM($P$1:P1554))</f>
        <v>0</v>
      </c>
    </row>
    <row r="1555" spans="1:19" x14ac:dyDescent="0.2">
      <c r="A1555" s="6">
        <v>1586</v>
      </c>
      <c r="B1555" s="6" t="s">
        <v>16493</v>
      </c>
      <c r="C1555" s="6" t="s">
        <v>16494</v>
      </c>
      <c r="D1555" s="6" t="s">
        <v>16495</v>
      </c>
      <c r="E1555" s="6" t="s">
        <v>1299</v>
      </c>
      <c r="F1555" s="6">
        <v>41143</v>
      </c>
      <c r="G1555" s="6">
        <v>6064745100</v>
      </c>
      <c r="H1555" s="6" t="s">
        <v>16496</v>
      </c>
      <c r="I1555" s="6" t="s">
        <v>16497</v>
      </c>
      <c r="J1555" s="6">
        <v>0</v>
      </c>
      <c r="K1555" s="6" t="s">
        <v>11793</v>
      </c>
      <c r="L1555" s="6" t="s">
        <v>8975</v>
      </c>
      <c r="M1555" s="6">
        <v>1</v>
      </c>
      <c r="N1555" s="6" t="s">
        <v>8972</v>
      </c>
      <c r="O1555" s="2" t="e">
        <f>MATCH(A1555, 'combined matches'!A$1:A$4986,0)</f>
        <v>#N/A</v>
      </c>
      <c r="P1555" s="6">
        <f t="shared" si="72"/>
        <v>1</v>
      </c>
      <c r="Q1555" s="6">
        <f t="shared" si="73"/>
        <v>1</v>
      </c>
      <c r="R1555" s="6" t="b">
        <f t="shared" si="74"/>
        <v>0</v>
      </c>
      <c r="S1555" s="6">
        <f>IF(P1555=1, SUM($P$1:P1555))</f>
        <v>766</v>
      </c>
    </row>
    <row r="1556" spans="1:19" x14ac:dyDescent="0.2">
      <c r="A1556" s="6">
        <v>1587</v>
      </c>
      <c r="B1556" s="6" t="s">
        <v>16498</v>
      </c>
      <c r="C1556" s="6" t="s">
        <v>16499</v>
      </c>
      <c r="D1556" s="6" t="s">
        <v>16500</v>
      </c>
      <c r="E1556" s="6" t="s">
        <v>1299</v>
      </c>
      <c r="F1556" s="6">
        <v>40701</v>
      </c>
      <c r="G1556" s="6">
        <v>6065285613</v>
      </c>
      <c r="H1556" s="6" t="s">
        <v>16501</v>
      </c>
      <c r="I1556" s="6" t="s">
        <v>16502</v>
      </c>
      <c r="J1556" s="6">
        <v>0</v>
      </c>
      <c r="K1556" s="6" t="s">
        <v>11793</v>
      </c>
      <c r="L1556" s="6" t="s">
        <v>8975</v>
      </c>
      <c r="M1556" s="6">
        <v>0</v>
      </c>
      <c r="N1556" s="6" t="s">
        <v>8972</v>
      </c>
      <c r="O1556" s="2" t="e">
        <f>MATCH(A1556, 'combined matches'!A$1:A$4986,0)</f>
        <v>#N/A</v>
      </c>
      <c r="P1556" s="6">
        <f t="shared" si="72"/>
        <v>1</v>
      </c>
      <c r="Q1556" s="6">
        <f t="shared" si="73"/>
        <v>1</v>
      </c>
      <c r="R1556" s="6" t="b">
        <f t="shared" si="74"/>
        <v>0</v>
      </c>
      <c r="S1556" s="6">
        <f>IF(P1556=1, SUM($P$1:P1556))</f>
        <v>767</v>
      </c>
    </row>
    <row r="1557" spans="1:19" x14ac:dyDescent="0.2">
      <c r="A1557" s="6">
        <v>1588</v>
      </c>
      <c r="B1557" s="6" t="s">
        <v>1395</v>
      </c>
      <c r="C1557" s="6" t="s">
        <v>1396</v>
      </c>
      <c r="D1557" s="6" t="s">
        <v>1397</v>
      </c>
      <c r="E1557" s="6" t="s">
        <v>1299</v>
      </c>
      <c r="F1557" s="6">
        <v>42071</v>
      </c>
      <c r="G1557" s="6">
        <v>2707533381</v>
      </c>
      <c r="H1557" s="6" t="s">
        <v>6594</v>
      </c>
      <c r="I1557" s="6" t="s">
        <v>9224</v>
      </c>
      <c r="J1557" s="6">
        <v>0</v>
      </c>
      <c r="K1557" s="6" t="s">
        <v>11793</v>
      </c>
      <c r="L1557" s="6" t="s">
        <v>8975</v>
      </c>
      <c r="M1557" s="6">
        <v>0</v>
      </c>
      <c r="N1557" s="6" t="s">
        <v>8972</v>
      </c>
      <c r="O1557" s="2">
        <f>MATCH(A1557, 'combined matches'!A$1:A$4986,0)</f>
        <v>1019</v>
      </c>
      <c r="P1557" s="6">
        <f t="shared" si="72"/>
        <v>0</v>
      </c>
      <c r="Q1557" s="6" t="b">
        <f t="shared" si="73"/>
        <v>0</v>
      </c>
      <c r="R1557" s="6" t="b">
        <f t="shared" si="74"/>
        <v>0</v>
      </c>
      <c r="S1557" s="6" t="b">
        <f>IF(P1557=1, SUM($P$1:P1557))</f>
        <v>0</v>
      </c>
    </row>
    <row r="1558" spans="1:19" x14ac:dyDescent="0.2">
      <c r="A1558" s="6">
        <v>1589</v>
      </c>
      <c r="B1558" s="6" t="s">
        <v>1398</v>
      </c>
      <c r="C1558" s="6" t="s">
        <v>1399</v>
      </c>
      <c r="D1558" s="6" t="s">
        <v>1400</v>
      </c>
      <c r="E1558" s="6" t="s">
        <v>1299</v>
      </c>
      <c r="F1558" s="6">
        <v>42066</v>
      </c>
      <c r="G1558" s="6">
        <v>2702473553</v>
      </c>
      <c r="H1558" s="6" t="s">
        <v>6595</v>
      </c>
      <c r="I1558" s="6" t="s">
        <v>9225</v>
      </c>
      <c r="J1558" s="6">
        <v>0</v>
      </c>
      <c r="K1558" s="6" t="s">
        <v>11793</v>
      </c>
      <c r="L1558" s="6" t="s">
        <v>8975</v>
      </c>
      <c r="M1558" s="6">
        <v>0</v>
      </c>
      <c r="N1558" s="6" t="s">
        <v>8972</v>
      </c>
      <c r="O1558" s="2">
        <f>MATCH(A1558, 'combined matches'!A$1:A$4986,0)</f>
        <v>1026</v>
      </c>
      <c r="P1558" s="6">
        <f t="shared" si="72"/>
        <v>0</v>
      </c>
      <c r="Q1558" s="6" t="b">
        <f t="shared" si="73"/>
        <v>0</v>
      </c>
      <c r="R1558" s="6" t="b">
        <f t="shared" si="74"/>
        <v>0</v>
      </c>
      <c r="S1558" s="6" t="b">
        <f>IF(P1558=1, SUM($P$1:P1558))</f>
        <v>0</v>
      </c>
    </row>
    <row r="1559" spans="1:19" x14ac:dyDescent="0.2">
      <c r="A1559" s="6">
        <v>1590</v>
      </c>
      <c r="B1559" s="6" t="s">
        <v>1401</v>
      </c>
      <c r="C1559" s="6" t="s">
        <v>1402</v>
      </c>
      <c r="D1559" s="6" t="s">
        <v>56</v>
      </c>
      <c r="E1559" s="6" t="s">
        <v>1299</v>
      </c>
      <c r="F1559" s="6">
        <v>40475</v>
      </c>
      <c r="G1559" s="6">
        <v>8596264241</v>
      </c>
      <c r="H1559" s="6" t="s">
        <v>6596</v>
      </c>
      <c r="I1559" s="6" t="s">
        <v>16503</v>
      </c>
      <c r="J1559" s="6">
        <v>0</v>
      </c>
      <c r="K1559" s="6" t="s">
        <v>11793</v>
      </c>
      <c r="L1559" s="6" t="s">
        <v>8975</v>
      </c>
      <c r="M1559" s="6">
        <v>0</v>
      </c>
      <c r="N1559" s="6" t="s">
        <v>8972</v>
      </c>
      <c r="O1559" s="2">
        <f>MATCH(A1559, 'combined matches'!A$1:A$4986,0)</f>
        <v>1035</v>
      </c>
      <c r="P1559" s="6">
        <f t="shared" si="72"/>
        <v>0</v>
      </c>
      <c r="Q1559" s="6" t="b">
        <f t="shared" si="73"/>
        <v>0</v>
      </c>
      <c r="R1559" s="6" t="b">
        <f t="shared" si="74"/>
        <v>0</v>
      </c>
      <c r="S1559" s="6" t="b">
        <f>IF(P1559=1, SUM($P$1:P1559))</f>
        <v>0</v>
      </c>
    </row>
    <row r="1560" spans="1:19" x14ac:dyDescent="0.2">
      <c r="A1560" s="6">
        <v>1591</v>
      </c>
      <c r="B1560" s="6" t="s">
        <v>1403</v>
      </c>
      <c r="C1560" s="6" t="s">
        <v>1404</v>
      </c>
      <c r="D1560" s="6" t="s">
        <v>7454</v>
      </c>
      <c r="E1560" s="6" t="s">
        <v>1299</v>
      </c>
      <c r="F1560" s="6">
        <v>40353</v>
      </c>
      <c r="G1560" s="6">
        <v>8594047686</v>
      </c>
      <c r="H1560" s="6" t="s">
        <v>1404</v>
      </c>
      <c r="I1560" s="6" t="s">
        <v>1403</v>
      </c>
      <c r="J1560" s="6">
        <v>0</v>
      </c>
      <c r="K1560" s="6" t="s">
        <v>11793</v>
      </c>
      <c r="L1560" s="6" t="s">
        <v>8973</v>
      </c>
      <c r="M1560" s="6">
        <v>1</v>
      </c>
      <c r="N1560" s="6" t="s">
        <v>8972</v>
      </c>
      <c r="O1560" s="2">
        <f>MATCH(A1560, 'combined matches'!A$1:A$4986,0)</f>
        <v>1045</v>
      </c>
      <c r="P1560" s="6">
        <f t="shared" si="72"/>
        <v>0</v>
      </c>
      <c r="Q1560" s="6" t="b">
        <f t="shared" si="73"/>
        <v>0</v>
      </c>
      <c r="R1560" s="6" t="b">
        <f t="shared" si="74"/>
        <v>0</v>
      </c>
      <c r="S1560" s="6" t="b">
        <f>IF(P1560=1, SUM($P$1:P1560))</f>
        <v>0</v>
      </c>
    </row>
    <row r="1561" spans="1:19" x14ac:dyDescent="0.2">
      <c r="A1561" s="6">
        <v>1592</v>
      </c>
      <c r="B1561" s="6" t="s">
        <v>1371</v>
      </c>
      <c r="C1561" s="6" t="s">
        <v>1405</v>
      </c>
      <c r="D1561" s="6" t="s">
        <v>1406</v>
      </c>
      <c r="E1561" s="6" t="s">
        <v>1299</v>
      </c>
      <c r="F1561" s="6">
        <v>41514</v>
      </c>
      <c r="G1561" s="6">
        <v>6063537210</v>
      </c>
      <c r="H1561" s="6" t="s">
        <v>1405</v>
      </c>
      <c r="I1561" s="6" t="s">
        <v>9217</v>
      </c>
      <c r="J1561" s="6">
        <v>0</v>
      </c>
      <c r="K1561" s="6" t="s">
        <v>11793</v>
      </c>
      <c r="L1561" s="6" t="s">
        <v>8975</v>
      </c>
      <c r="M1561" s="6">
        <v>0</v>
      </c>
      <c r="N1561" s="6" t="s">
        <v>8972</v>
      </c>
      <c r="O1561" s="2">
        <f>MATCH(A1561, 'combined matches'!A$1:A$4986,0)</f>
        <v>1044</v>
      </c>
      <c r="P1561" s="6">
        <f t="shared" si="72"/>
        <v>0</v>
      </c>
      <c r="Q1561" s="6" t="b">
        <f t="shared" si="73"/>
        <v>0</v>
      </c>
      <c r="R1561" s="6" t="b">
        <f t="shared" si="74"/>
        <v>0</v>
      </c>
      <c r="S1561" s="6" t="b">
        <f>IF(P1561=1, SUM($P$1:P1561))</f>
        <v>0</v>
      </c>
    </row>
    <row r="1562" spans="1:19" x14ac:dyDescent="0.2">
      <c r="A1562" s="6">
        <v>1593</v>
      </c>
      <c r="B1562" s="6" t="s">
        <v>1407</v>
      </c>
      <c r="C1562" s="6" t="s">
        <v>1408</v>
      </c>
      <c r="D1562" s="6" t="s">
        <v>1409</v>
      </c>
      <c r="E1562" s="6" t="s">
        <v>1299</v>
      </c>
      <c r="F1562" s="6">
        <v>40212</v>
      </c>
      <c r="G1562" s="6">
        <v>5027728560</v>
      </c>
      <c r="H1562" s="6" t="s">
        <v>7924</v>
      </c>
      <c r="I1562" s="6" t="s">
        <v>9226</v>
      </c>
      <c r="J1562" s="6">
        <v>0</v>
      </c>
      <c r="K1562" s="6" t="s">
        <v>11793</v>
      </c>
      <c r="L1562" s="6" t="s">
        <v>8973</v>
      </c>
      <c r="M1562" s="6">
        <v>1</v>
      </c>
      <c r="N1562" s="6" t="s">
        <v>8972</v>
      </c>
      <c r="O1562" s="2">
        <f>MATCH(A1562, 'combined matches'!A$1:A$4986,0)</f>
        <v>1023</v>
      </c>
      <c r="P1562" s="6">
        <f t="shared" si="72"/>
        <v>0</v>
      </c>
      <c r="Q1562" s="6" t="b">
        <f t="shared" si="73"/>
        <v>0</v>
      </c>
      <c r="R1562" s="6" t="b">
        <f t="shared" si="74"/>
        <v>0</v>
      </c>
      <c r="S1562" s="6" t="b">
        <f>IF(P1562=1, SUM($P$1:P1562))</f>
        <v>0</v>
      </c>
    </row>
    <row r="1563" spans="1:19" x14ac:dyDescent="0.2">
      <c r="A1563" s="6">
        <v>1594</v>
      </c>
      <c r="B1563" s="6" t="s">
        <v>11796</v>
      </c>
      <c r="C1563" s="6" t="s">
        <v>11797</v>
      </c>
      <c r="D1563" s="6" t="s">
        <v>1409</v>
      </c>
      <c r="E1563" s="6" t="s">
        <v>1299</v>
      </c>
      <c r="F1563" s="6">
        <v>40202</v>
      </c>
      <c r="G1563" s="6">
        <v>5025746759</v>
      </c>
      <c r="H1563" s="6" t="s">
        <v>11799</v>
      </c>
      <c r="I1563" s="6" t="s">
        <v>16504</v>
      </c>
      <c r="J1563" s="6">
        <v>0</v>
      </c>
      <c r="K1563" s="6" t="s">
        <v>11800</v>
      </c>
      <c r="L1563" s="6" t="s">
        <v>8975</v>
      </c>
      <c r="M1563" s="6">
        <v>0</v>
      </c>
      <c r="N1563" s="6" t="s">
        <v>11017</v>
      </c>
      <c r="O1563" s="2">
        <f>MATCH(A1563, 'combined matches'!A$1:A$4986,0)</f>
        <v>1103</v>
      </c>
      <c r="P1563" s="6">
        <f t="shared" si="72"/>
        <v>0</v>
      </c>
      <c r="Q1563" s="6" t="b">
        <f t="shared" si="73"/>
        <v>0</v>
      </c>
      <c r="R1563" s="6" t="b">
        <f t="shared" si="74"/>
        <v>0</v>
      </c>
      <c r="S1563" s="6" t="b">
        <f>IF(P1563=1, SUM($P$1:P1563))</f>
        <v>0</v>
      </c>
    </row>
    <row r="1564" spans="1:19" x14ac:dyDescent="0.2">
      <c r="A1564" s="6">
        <v>1595</v>
      </c>
      <c r="B1564" s="6" t="s">
        <v>16505</v>
      </c>
      <c r="C1564" s="6" t="s">
        <v>16506</v>
      </c>
      <c r="D1564" s="6" t="s">
        <v>1409</v>
      </c>
      <c r="E1564" s="6" t="s">
        <v>1299</v>
      </c>
      <c r="F1564" s="6">
        <v>40204</v>
      </c>
      <c r="G1564" s="6">
        <v>5027728560</v>
      </c>
      <c r="H1564" s="6" t="s">
        <v>16507</v>
      </c>
      <c r="I1564" s="6" t="s">
        <v>16508</v>
      </c>
      <c r="J1564" s="6">
        <v>0</v>
      </c>
      <c r="K1564" s="6" t="s">
        <v>11800</v>
      </c>
      <c r="L1564" s="6" t="s">
        <v>8973</v>
      </c>
      <c r="M1564" s="6">
        <v>1</v>
      </c>
      <c r="N1564" s="6" t="s">
        <v>8972</v>
      </c>
      <c r="O1564" s="2" t="e">
        <f>MATCH(A1564, 'combined matches'!A$1:A$4986,0)</f>
        <v>#N/A</v>
      </c>
      <c r="P1564" s="6">
        <f t="shared" si="72"/>
        <v>1</v>
      </c>
      <c r="Q1564" s="6">
        <f t="shared" si="73"/>
        <v>1</v>
      </c>
      <c r="R1564" s="6" t="b">
        <f t="shared" si="74"/>
        <v>0</v>
      </c>
      <c r="S1564" s="6">
        <f>IF(P1564=1, SUM($P$1:P1564))</f>
        <v>768</v>
      </c>
    </row>
    <row r="1565" spans="1:19" x14ac:dyDescent="0.2">
      <c r="A1565" s="6">
        <v>1596</v>
      </c>
      <c r="B1565" s="6" t="s">
        <v>1410</v>
      </c>
      <c r="C1565" s="6" t="s">
        <v>1411</v>
      </c>
      <c r="D1565" s="6" t="s">
        <v>1412</v>
      </c>
      <c r="E1565" s="6" t="s">
        <v>1299</v>
      </c>
      <c r="F1565" s="6">
        <v>40118</v>
      </c>
      <c r="G1565" s="6">
        <v>5027728561</v>
      </c>
      <c r="H1565" s="6" t="s">
        <v>6598</v>
      </c>
      <c r="I1565" s="6" t="s">
        <v>9227</v>
      </c>
      <c r="J1565" s="6">
        <v>0</v>
      </c>
      <c r="K1565" s="6" t="s">
        <v>11800</v>
      </c>
      <c r="L1565" s="6" t="s">
        <v>8973</v>
      </c>
      <c r="M1565" s="6">
        <v>1</v>
      </c>
      <c r="N1565" s="6" t="s">
        <v>8972</v>
      </c>
      <c r="O1565" s="2">
        <f>MATCH(A1565, 'combined matches'!A$1:A$4986,0)</f>
        <v>1105</v>
      </c>
      <c r="P1565" s="6">
        <f t="shared" si="72"/>
        <v>0</v>
      </c>
      <c r="Q1565" s="6" t="b">
        <f t="shared" si="73"/>
        <v>0</v>
      </c>
      <c r="R1565" s="6" t="b">
        <f t="shared" si="74"/>
        <v>0</v>
      </c>
      <c r="S1565" s="6" t="b">
        <f>IF(P1565=1, SUM($P$1:P1565))</f>
        <v>0</v>
      </c>
    </row>
    <row r="1566" spans="1:19" x14ac:dyDescent="0.2">
      <c r="A1566" s="6">
        <v>1597</v>
      </c>
      <c r="B1566" s="6" t="s">
        <v>1413</v>
      </c>
      <c r="C1566" s="6" t="s">
        <v>1414</v>
      </c>
      <c r="D1566" s="6" t="s">
        <v>1409</v>
      </c>
      <c r="E1566" s="6" t="s">
        <v>1299</v>
      </c>
      <c r="F1566" s="6">
        <v>40215</v>
      </c>
      <c r="G1566" s="6">
        <v>5027728562</v>
      </c>
      <c r="H1566" s="6" t="s">
        <v>6599</v>
      </c>
      <c r="I1566" s="6" t="s">
        <v>9228</v>
      </c>
      <c r="J1566" s="6">
        <v>0</v>
      </c>
      <c r="K1566" s="6" t="s">
        <v>11800</v>
      </c>
      <c r="L1566" s="6" t="s">
        <v>8973</v>
      </c>
      <c r="M1566" s="6">
        <v>1</v>
      </c>
      <c r="N1566" s="6" t="s">
        <v>8972</v>
      </c>
      <c r="O1566" s="2">
        <f>MATCH(A1566, 'combined matches'!A$1:A$4986,0)</f>
        <v>1106</v>
      </c>
      <c r="P1566" s="6">
        <f t="shared" si="72"/>
        <v>0</v>
      </c>
      <c r="Q1566" s="6" t="b">
        <f t="shared" si="73"/>
        <v>0</v>
      </c>
      <c r="R1566" s="6" t="b">
        <f t="shared" si="74"/>
        <v>0</v>
      </c>
      <c r="S1566" s="6" t="b">
        <f>IF(P1566=1, SUM($P$1:P1566))</f>
        <v>0</v>
      </c>
    </row>
    <row r="1567" spans="1:19" x14ac:dyDescent="0.2">
      <c r="A1567" s="6">
        <v>1598</v>
      </c>
      <c r="B1567" s="6" t="s">
        <v>1415</v>
      </c>
      <c r="C1567" s="6" t="s">
        <v>1416</v>
      </c>
      <c r="D1567" s="6" t="s">
        <v>1409</v>
      </c>
      <c r="E1567" s="6" t="s">
        <v>1299</v>
      </c>
      <c r="F1567" s="6">
        <v>40212</v>
      </c>
      <c r="G1567" s="6">
        <v>5027728563</v>
      </c>
      <c r="H1567" s="6" t="s">
        <v>6600</v>
      </c>
      <c r="I1567" s="6" t="s">
        <v>9229</v>
      </c>
      <c r="J1567" s="6">
        <v>0</v>
      </c>
      <c r="K1567" s="6" t="s">
        <v>11800</v>
      </c>
      <c r="L1567" s="6" t="s">
        <v>8973</v>
      </c>
      <c r="M1567" s="6">
        <v>1</v>
      </c>
      <c r="N1567" s="6" t="s">
        <v>8972</v>
      </c>
      <c r="O1567" s="2">
        <f>MATCH(A1567, 'combined matches'!A$1:A$4986,0)</f>
        <v>1107</v>
      </c>
      <c r="P1567" s="6">
        <f t="shared" si="72"/>
        <v>0</v>
      </c>
      <c r="Q1567" s="6" t="b">
        <f t="shared" si="73"/>
        <v>0</v>
      </c>
      <c r="R1567" s="6" t="b">
        <f t="shared" si="74"/>
        <v>0</v>
      </c>
      <c r="S1567" s="6" t="b">
        <f>IF(P1567=1, SUM($P$1:P1567))</f>
        <v>0</v>
      </c>
    </row>
    <row r="1568" spans="1:19" x14ac:dyDescent="0.2">
      <c r="A1568" s="6">
        <v>1599</v>
      </c>
      <c r="B1568" s="6" t="s">
        <v>1417</v>
      </c>
      <c r="C1568" s="6" t="s">
        <v>1418</v>
      </c>
      <c r="D1568" s="6" t="s">
        <v>1409</v>
      </c>
      <c r="E1568" s="6" t="s">
        <v>1299</v>
      </c>
      <c r="F1568" s="6">
        <v>40214</v>
      </c>
      <c r="G1568" s="6">
        <v>5027728860</v>
      </c>
      <c r="H1568" s="6" t="s">
        <v>6601</v>
      </c>
      <c r="I1568" s="6" t="s">
        <v>9230</v>
      </c>
      <c r="J1568" s="6">
        <v>0</v>
      </c>
      <c r="K1568" s="6" t="s">
        <v>11800</v>
      </c>
      <c r="L1568" s="6" t="s">
        <v>8973</v>
      </c>
      <c r="M1568" s="6">
        <v>1</v>
      </c>
      <c r="N1568" s="6" t="s">
        <v>8972</v>
      </c>
      <c r="O1568" s="2">
        <f>MATCH(A1568, 'combined matches'!A$1:A$4986,0)</f>
        <v>1104</v>
      </c>
      <c r="P1568" s="6">
        <f t="shared" si="72"/>
        <v>0</v>
      </c>
      <c r="Q1568" s="6" t="b">
        <f t="shared" si="73"/>
        <v>0</v>
      </c>
      <c r="R1568" s="6" t="b">
        <f t="shared" si="74"/>
        <v>0</v>
      </c>
      <c r="S1568" s="6" t="b">
        <f>IF(P1568=1, SUM($P$1:P1568))</f>
        <v>0</v>
      </c>
    </row>
    <row r="1569" spans="1:19" x14ac:dyDescent="0.2">
      <c r="A1569" s="6">
        <v>1600</v>
      </c>
      <c r="B1569" s="6" t="s">
        <v>1419</v>
      </c>
      <c r="C1569" s="6" t="s">
        <v>7925</v>
      </c>
      <c r="D1569" s="6" t="s">
        <v>1409</v>
      </c>
      <c r="E1569" s="6" t="s">
        <v>1299</v>
      </c>
      <c r="F1569" s="6">
        <v>40272</v>
      </c>
      <c r="G1569" s="6">
        <v>5029955051</v>
      </c>
      <c r="H1569" s="6" t="s">
        <v>11801</v>
      </c>
      <c r="I1569" s="6" t="s">
        <v>9231</v>
      </c>
      <c r="J1569" s="6">
        <v>0</v>
      </c>
      <c r="K1569" s="6" t="s">
        <v>11800</v>
      </c>
      <c r="L1569" s="6" t="s">
        <v>8973</v>
      </c>
      <c r="M1569" s="6">
        <v>1</v>
      </c>
      <c r="N1569" s="6" t="s">
        <v>8972</v>
      </c>
      <c r="O1569" s="2">
        <f>MATCH(A1569, 'combined matches'!A$1:A$4986,0)</f>
        <v>1108</v>
      </c>
      <c r="P1569" s="6">
        <f t="shared" si="72"/>
        <v>0</v>
      </c>
      <c r="Q1569" s="6" t="b">
        <f t="shared" si="73"/>
        <v>0</v>
      </c>
      <c r="R1569" s="6" t="b">
        <f t="shared" si="74"/>
        <v>0</v>
      </c>
      <c r="S1569" s="6" t="b">
        <f>IF(P1569=1, SUM($P$1:P1569))</f>
        <v>0</v>
      </c>
    </row>
    <row r="1570" spans="1:19" x14ac:dyDescent="0.2">
      <c r="A1570" s="6">
        <v>1601</v>
      </c>
      <c r="B1570" s="6" t="s">
        <v>11802</v>
      </c>
      <c r="C1570" s="6" t="s">
        <v>1422</v>
      </c>
      <c r="D1570" s="6" t="s">
        <v>1423</v>
      </c>
      <c r="E1570" s="6" t="s">
        <v>1299</v>
      </c>
      <c r="F1570" s="6">
        <v>42002</v>
      </c>
      <c r="G1570" s="6">
        <v>2704449625</v>
      </c>
      <c r="H1570" s="6" t="s">
        <v>6603</v>
      </c>
      <c r="I1570" s="6" t="s">
        <v>16509</v>
      </c>
      <c r="J1570" s="6">
        <v>0</v>
      </c>
      <c r="K1570" s="6" t="s">
        <v>8719</v>
      </c>
      <c r="L1570" s="6" t="s">
        <v>8975</v>
      </c>
      <c r="M1570" s="6">
        <v>0</v>
      </c>
      <c r="N1570" s="6" t="s">
        <v>11017</v>
      </c>
      <c r="O1570" s="2">
        <f>MATCH(A1570, 'combined matches'!A$1:A$4986,0)</f>
        <v>1125</v>
      </c>
      <c r="P1570" s="6">
        <f t="shared" si="72"/>
        <v>0</v>
      </c>
      <c r="Q1570" s="6" t="b">
        <f t="shared" si="73"/>
        <v>0</v>
      </c>
      <c r="R1570" s="6" t="b">
        <f t="shared" si="74"/>
        <v>0</v>
      </c>
      <c r="S1570" s="6" t="b">
        <f>IF(P1570=1, SUM($P$1:P1570))</f>
        <v>0</v>
      </c>
    </row>
    <row r="1571" spans="1:19" x14ac:dyDescent="0.2">
      <c r="A1571" s="6">
        <v>1602</v>
      </c>
      <c r="B1571" s="6" t="s">
        <v>1421</v>
      </c>
      <c r="C1571" s="6" t="s">
        <v>1422</v>
      </c>
      <c r="D1571" s="6" t="s">
        <v>1423</v>
      </c>
      <c r="E1571" s="6" t="s">
        <v>1299</v>
      </c>
      <c r="F1571" s="6">
        <v>42002</v>
      </c>
      <c r="G1571" s="6">
        <v>2704449631</v>
      </c>
      <c r="H1571" s="6" t="s">
        <v>6603</v>
      </c>
      <c r="I1571" s="6" t="s">
        <v>9232</v>
      </c>
      <c r="J1571" s="6">
        <v>0</v>
      </c>
      <c r="K1571" s="6" t="s">
        <v>8719</v>
      </c>
      <c r="L1571" s="6" t="s">
        <v>8975</v>
      </c>
      <c r="M1571" s="6">
        <v>0</v>
      </c>
      <c r="N1571" s="6" t="s">
        <v>8972</v>
      </c>
      <c r="O1571" s="2">
        <f>MATCH(A1571, 'combined matches'!A$1:A$4986,0)</f>
        <v>1131</v>
      </c>
      <c r="P1571" s="6">
        <f t="shared" si="72"/>
        <v>0</v>
      </c>
      <c r="Q1571" s="6" t="b">
        <f t="shared" si="73"/>
        <v>0</v>
      </c>
      <c r="R1571" s="6" t="b">
        <f t="shared" si="74"/>
        <v>0</v>
      </c>
      <c r="S1571" s="6" t="b">
        <f>IF(P1571=1, SUM($P$1:P1571))</f>
        <v>0</v>
      </c>
    </row>
    <row r="1572" spans="1:19" x14ac:dyDescent="0.2">
      <c r="A1572" s="6">
        <v>1603</v>
      </c>
      <c r="B1572" s="6" t="s">
        <v>1424</v>
      </c>
      <c r="C1572" s="6" t="s">
        <v>1425</v>
      </c>
      <c r="D1572" s="6" t="s">
        <v>1426</v>
      </c>
      <c r="E1572" s="6" t="s">
        <v>1299</v>
      </c>
      <c r="F1572" s="6">
        <v>42056</v>
      </c>
      <c r="G1572" s="6">
        <v>2706655432</v>
      </c>
      <c r="H1572" s="6" t="s">
        <v>6604</v>
      </c>
      <c r="I1572" s="6" t="s">
        <v>9233</v>
      </c>
      <c r="J1572" s="6">
        <v>0</v>
      </c>
      <c r="K1572" s="6" t="s">
        <v>8719</v>
      </c>
      <c r="L1572" s="6" t="s">
        <v>8975</v>
      </c>
      <c r="M1572" s="6">
        <v>0</v>
      </c>
      <c r="N1572" s="6" t="s">
        <v>8972</v>
      </c>
      <c r="O1572" s="2">
        <f>MATCH(A1572, 'combined matches'!A$1:A$4986,0)</f>
        <v>1126</v>
      </c>
      <c r="P1572" s="6">
        <f t="shared" si="72"/>
        <v>0</v>
      </c>
      <c r="Q1572" s="6" t="b">
        <f t="shared" si="73"/>
        <v>0</v>
      </c>
      <c r="R1572" s="6" t="b">
        <f t="shared" si="74"/>
        <v>0</v>
      </c>
      <c r="S1572" s="6" t="b">
        <f>IF(P1572=1, SUM($P$1:P1572))</f>
        <v>0</v>
      </c>
    </row>
    <row r="1573" spans="1:19" x14ac:dyDescent="0.2">
      <c r="A1573" s="6">
        <v>1604</v>
      </c>
      <c r="B1573" s="6" t="s">
        <v>1427</v>
      </c>
      <c r="C1573" s="6" t="s">
        <v>1428</v>
      </c>
      <c r="D1573" s="6" t="s">
        <v>1429</v>
      </c>
      <c r="E1573" s="6" t="s">
        <v>1299</v>
      </c>
      <c r="F1573" s="6">
        <v>42023</v>
      </c>
      <c r="G1573" s="6">
        <v>2706285431</v>
      </c>
      <c r="H1573" s="6" t="s">
        <v>7926</v>
      </c>
      <c r="I1573" s="6" t="s">
        <v>9234</v>
      </c>
      <c r="J1573" s="6">
        <v>0</v>
      </c>
      <c r="K1573" s="6" t="s">
        <v>8719</v>
      </c>
      <c r="L1573" s="6" t="s">
        <v>8975</v>
      </c>
      <c r="M1573" s="6">
        <v>1</v>
      </c>
      <c r="N1573" s="6" t="s">
        <v>8972</v>
      </c>
      <c r="O1573" s="2">
        <f>MATCH(A1573, 'combined matches'!A$1:A$4986,0)</f>
        <v>1127</v>
      </c>
      <c r="P1573" s="6">
        <f t="shared" si="72"/>
        <v>0</v>
      </c>
      <c r="Q1573" s="6" t="b">
        <f t="shared" si="73"/>
        <v>0</v>
      </c>
      <c r="R1573" s="6" t="b">
        <f t="shared" si="74"/>
        <v>0</v>
      </c>
      <c r="S1573" s="6" t="b">
        <f>IF(P1573=1, SUM($P$1:P1573))</f>
        <v>0</v>
      </c>
    </row>
    <row r="1574" spans="1:19" x14ac:dyDescent="0.2">
      <c r="A1574" s="6">
        <v>1605</v>
      </c>
      <c r="B1574" s="6" t="s">
        <v>1430</v>
      </c>
      <c r="C1574" s="6" t="s">
        <v>1431</v>
      </c>
      <c r="D1574" s="6" t="s">
        <v>1432</v>
      </c>
      <c r="E1574" s="6" t="s">
        <v>1299</v>
      </c>
      <c r="F1574" s="6">
        <v>42050</v>
      </c>
      <c r="G1574" s="6">
        <v>2702362825</v>
      </c>
      <c r="H1574" s="6" t="s">
        <v>11803</v>
      </c>
      <c r="I1574" s="6" t="s">
        <v>9235</v>
      </c>
      <c r="J1574" s="6">
        <v>0</v>
      </c>
      <c r="K1574" s="6" t="s">
        <v>8719</v>
      </c>
      <c r="L1574" s="6" t="s">
        <v>8975</v>
      </c>
      <c r="M1574" s="6">
        <v>0</v>
      </c>
      <c r="N1574" s="6" t="s">
        <v>8972</v>
      </c>
      <c r="O1574" s="2">
        <f>MATCH(A1574, 'combined matches'!A$1:A$4986,0)</f>
        <v>1129</v>
      </c>
      <c r="P1574" s="6">
        <f t="shared" si="72"/>
        <v>0</v>
      </c>
      <c r="Q1574" s="6" t="b">
        <f t="shared" si="73"/>
        <v>0</v>
      </c>
      <c r="R1574" s="6" t="b">
        <f t="shared" si="74"/>
        <v>0</v>
      </c>
      <c r="S1574" s="6" t="b">
        <f>IF(P1574=1, SUM($P$1:P1574))</f>
        <v>0</v>
      </c>
    </row>
    <row r="1575" spans="1:19" x14ac:dyDescent="0.2">
      <c r="A1575" s="6">
        <v>1606</v>
      </c>
      <c r="B1575" s="6" t="s">
        <v>1433</v>
      </c>
      <c r="C1575" s="6" t="s">
        <v>7613</v>
      </c>
      <c r="D1575" s="6" t="s">
        <v>1434</v>
      </c>
      <c r="E1575" s="6" t="s">
        <v>1299</v>
      </c>
      <c r="F1575" s="6">
        <v>42031</v>
      </c>
      <c r="G1575" s="6">
        <v>2706536110</v>
      </c>
      <c r="H1575" s="6" t="s">
        <v>7927</v>
      </c>
      <c r="I1575" s="6" t="s">
        <v>9236</v>
      </c>
      <c r="J1575" s="6">
        <v>0</v>
      </c>
      <c r="K1575" s="6" t="s">
        <v>8719</v>
      </c>
      <c r="L1575" s="6" t="s">
        <v>8975</v>
      </c>
      <c r="M1575" s="6">
        <v>0</v>
      </c>
      <c r="N1575" s="6" t="s">
        <v>8972</v>
      </c>
      <c r="O1575" s="2">
        <f>MATCH(A1575, 'combined matches'!A$1:A$4986,0)</f>
        <v>1130</v>
      </c>
      <c r="P1575" s="6">
        <f t="shared" si="72"/>
        <v>0</v>
      </c>
      <c r="Q1575" s="6" t="b">
        <f t="shared" si="73"/>
        <v>0</v>
      </c>
      <c r="R1575" s="6" t="b">
        <f t="shared" si="74"/>
        <v>0</v>
      </c>
      <c r="S1575" s="6" t="b">
        <f>IF(P1575=1, SUM($P$1:P1575))</f>
        <v>0</v>
      </c>
    </row>
    <row r="1576" spans="1:19" x14ac:dyDescent="0.2">
      <c r="A1576" s="6">
        <v>1607</v>
      </c>
      <c r="B1576" s="6" t="s">
        <v>1435</v>
      </c>
      <c r="C1576" s="6" t="s">
        <v>1436</v>
      </c>
      <c r="D1576" s="6" t="s">
        <v>210</v>
      </c>
      <c r="E1576" s="6" t="s">
        <v>1299</v>
      </c>
      <c r="F1576" s="6">
        <v>42041</v>
      </c>
      <c r="G1576" s="6">
        <v>2704721985</v>
      </c>
      <c r="H1576" s="6" t="s">
        <v>1436</v>
      </c>
      <c r="I1576" s="6" t="s">
        <v>9237</v>
      </c>
      <c r="J1576" s="6">
        <v>0</v>
      </c>
      <c r="K1576" s="6" t="s">
        <v>8719</v>
      </c>
      <c r="L1576" s="6" t="s">
        <v>8975</v>
      </c>
      <c r="M1576" s="6">
        <v>0</v>
      </c>
      <c r="N1576" s="6" t="s">
        <v>8972</v>
      </c>
      <c r="O1576" s="2">
        <f>MATCH(A1576, 'combined matches'!A$1:A$4986,0)</f>
        <v>1128</v>
      </c>
      <c r="P1576" s="6">
        <f t="shared" si="72"/>
        <v>0</v>
      </c>
      <c r="Q1576" s="6" t="b">
        <f t="shared" si="73"/>
        <v>0</v>
      </c>
      <c r="R1576" s="6" t="b">
        <f t="shared" si="74"/>
        <v>0</v>
      </c>
      <c r="S1576" s="6" t="b">
        <f>IF(P1576=1, SUM($P$1:P1576))</f>
        <v>0</v>
      </c>
    </row>
    <row r="1577" spans="1:19" x14ac:dyDescent="0.2">
      <c r="A1577" s="6">
        <v>1608</v>
      </c>
      <c r="B1577" s="6" t="s">
        <v>11804</v>
      </c>
      <c r="C1577" s="6" t="s">
        <v>11805</v>
      </c>
      <c r="D1577" s="6" t="s">
        <v>1437</v>
      </c>
      <c r="E1577" s="6" t="s">
        <v>1299</v>
      </c>
      <c r="F1577" s="6">
        <v>41056</v>
      </c>
      <c r="G1577" s="6">
        <v>6065649447</v>
      </c>
      <c r="H1577" s="6" t="s">
        <v>11806</v>
      </c>
      <c r="I1577" s="6" t="s">
        <v>11804</v>
      </c>
      <c r="J1577" s="6">
        <v>0</v>
      </c>
      <c r="K1577" s="6" t="s">
        <v>11807</v>
      </c>
      <c r="L1577" s="6" t="s">
        <v>8975</v>
      </c>
      <c r="M1577" s="6">
        <v>0</v>
      </c>
      <c r="N1577" s="6" t="s">
        <v>11017</v>
      </c>
      <c r="O1577" s="2">
        <f>MATCH(A1577, 'combined matches'!A$1:A$4986,0)</f>
        <v>1061</v>
      </c>
      <c r="P1577" s="6">
        <f t="shared" si="72"/>
        <v>0</v>
      </c>
      <c r="Q1577" s="6" t="b">
        <f t="shared" si="73"/>
        <v>0</v>
      </c>
      <c r="R1577" s="6" t="b">
        <f t="shared" si="74"/>
        <v>0</v>
      </c>
      <c r="S1577" s="6" t="b">
        <f>IF(P1577=1, SUM($P$1:P1577))</f>
        <v>0</v>
      </c>
    </row>
    <row r="1578" spans="1:19" x14ac:dyDescent="0.2">
      <c r="A1578" s="6">
        <v>1609</v>
      </c>
      <c r="B1578" s="6" t="s">
        <v>11342</v>
      </c>
      <c r="C1578" s="6" t="s">
        <v>11805</v>
      </c>
      <c r="D1578" s="6" t="s">
        <v>1437</v>
      </c>
      <c r="E1578" s="6" t="s">
        <v>1299</v>
      </c>
      <c r="F1578" s="6">
        <v>41056</v>
      </c>
      <c r="G1578" s="6">
        <v>6065649447</v>
      </c>
      <c r="H1578" s="6" t="s">
        <v>11806</v>
      </c>
      <c r="I1578" s="6" t="s">
        <v>15954</v>
      </c>
      <c r="J1578" s="6">
        <v>0</v>
      </c>
      <c r="K1578" s="6" t="s">
        <v>11807</v>
      </c>
      <c r="L1578" s="6" t="s">
        <v>8975</v>
      </c>
      <c r="M1578" s="6">
        <v>0</v>
      </c>
      <c r="N1578" s="6" t="s">
        <v>8972</v>
      </c>
      <c r="O1578" s="2" t="e">
        <f>MATCH(A1578, 'combined matches'!A$1:A$4986,0)</f>
        <v>#N/A</v>
      </c>
      <c r="P1578" s="6">
        <f t="shared" si="72"/>
        <v>1</v>
      </c>
      <c r="Q1578" s="6">
        <f t="shared" si="73"/>
        <v>1</v>
      </c>
      <c r="R1578" s="6" t="b">
        <f t="shared" si="74"/>
        <v>0</v>
      </c>
      <c r="S1578" s="6">
        <f>IF(P1578=1, SUM($P$1:P1578))</f>
        <v>769</v>
      </c>
    </row>
    <row r="1579" spans="1:19" x14ac:dyDescent="0.2">
      <c r="A1579" s="6">
        <v>1610</v>
      </c>
      <c r="B1579" s="6" t="s">
        <v>16510</v>
      </c>
      <c r="C1579" s="6" t="s">
        <v>16511</v>
      </c>
      <c r="D1579" s="6" t="s">
        <v>16512</v>
      </c>
      <c r="E1579" s="6" t="s">
        <v>1299</v>
      </c>
      <c r="F1579" s="6">
        <v>41064</v>
      </c>
      <c r="G1579" s="6">
        <v>6067245222</v>
      </c>
      <c r="H1579" s="6" t="s">
        <v>16511</v>
      </c>
      <c r="I1579" s="6" t="s">
        <v>16513</v>
      </c>
      <c r="J1579" s="6">
        <v>0</v>
      </c>
      <c r="K1579" s="6" t="s">
        <v>11807</v>
      </c>
      <c r="L1579" s="6" t="s">
        <v>8975</v>
      </c>
      <c r="M1579" s="6">
        <v>0</v>
      </c>
      <c r="N1579" s="6" t="s">
        <v>8972</v>
      </c>
      <c r="O1579" s="2" t="e">
        <f>MATCH(A1579, 'combined matches'!A$1:A$4986,0)</f>
        <v>#N/A</v>
      </c>
      <c r="P1579" s="6">
        <f t="shared" si="72"/>
        <v>1</v>
      </c>
      <c r="Q1579" s="6">
        <f t="shared" si="73"/>
        <v>1</v>
      </c>
      <c r="R1579" s="6" t="b">
        <f t="shared" si="74"/>
        <v>0</v>
      </c>
      <c r="S1579" s="6">
        <f>IF(P1579=1, SUM($P$1:P1579))</f>
        <v>770</v>
      </c>
    </row>
    <row r="1580" spans="1:19" x14ac:dyDescent="0.2">
      <c r="A1580" s="6">
        <v>1611</v>
      </c>
      <c r="B1580" s="6" t="s">
        <v>11808</v>
      </c>
      <c r="C1580" s="6" t="s">
        <v>1444</v>
      </c>
      <c r="D1580" s="6" t="s">
        <v>82</v>
      </c>
      <c r="E1580" s="6" t="s">
        <v>1299</v>
      </c>
      <c r="F1580" s="6">
        <v>40962</v>
      </c>
      <c r="G1580" s="6">
        <v>6065985564</v>
      </c>
      <c r="H1580" s="6" t="s">
        <v>6605</v>
      </c>
      <c r="I1580" s="6" t="s">
        <v>16514</v>
      </c>
      <c r="J1580" s="6">
        <v>0</v>
      </c>
      <c r="K1580" s="6" t="s">
        <v>8710</v>
      </c>
      <c r="L1580" s="6" t="s">
        <v>8975</v>
      </c>
      <c r="M1580" s="6">
        <v>0</v>
      </c>
      <c r="N1580" s="6" t="s">
        <v>11017</v>
      </c>
      <c r="O1580" s="2">
        <f>MATCH(A1580, 'combined matches'!A$1:A$4986,0)</f>
        <v>1062</v>
      </c>
      <c r="P1580" s="6">
        <f t="shared" si="72"/>
        <v>0</v>
      </c>
      <c r="Q1580" s="6" t="b">
        <f t="shared" si="73"/>
        <v>0</v>
      </c>
      <c r="R1580" s="6" t="b">
        <f t="shared" si="74"/>
        <v>0</v>
      </c>
      <c r="S1580" s="6" t="b">
        <f>IF(P1580=1, SUM($P$1:P1580))</f>
        <v>0</v>
      </c>
    </row>
    <row r="1581" spans="1:19" x14ac:dyDescent="0.2">
      <c r="A1581" s="6">
        <v>1612</v>
      </c>
      <c r="B1581" s="6" t="s">
        <v>1438</v>
      </c>
      <c r="C1581" s="6" t="s">
        <v>7611</v>
      </c>
      <c r="D1581" s="6" t="s">
        <v>1439</v>
      </c>
      <c r="E1581" s="6" t="s">
        <v>1299</v>
      </c>
      <c r="F1581" s="6">
        <v>40977</v>
      </c>
      <c r="G1581" s="6">
        <v>6063377046</v>
      </c>
      <c r="H1581" s="6" t="s">
        <v>7928</v>
      </c>
      <c r="I1581" s="6" t="s">
        <v>9238</v>
      </c>
      <c r="J1581" s="6">
        <v>0</v>
      </c>
      <c r="K1581" s="6" t="s">
        <v>8710</v>
      </c>
      <c r="L1581" s="6" t="s">
        <v>8975</v>
      </c>
      <c r="M1581" s="6">
        <v>1</v>
      </c>
      <c r="N1581" s="6" t="s">
        <v>8972</v>
      </c>
      <c r="O1581" s="2">
        <f>MATCH(A1581, 'combined matches'!A$1:A$4986,0)</f>
        <v>1064</v>
      </c>
      <c r="P1581" s="6">
        <f t="shared" si="72"/>
        <v>0</v>
      </c>
      <c r="Q1581" s="6" t="b">
        <f t="shared" si="73"/>
        <v>0</v>
      </c>
      <c r="R1581" s="6" t="b">
        <f t="shared" si="74"/>
        <v>0</v>
      </c>
      <c r="S1581" s="6" t="b">
        <f>IF(P1581=1, SUM($P$1:P1581))</f>
        <v>0</v>
      </c>
    </row>
    <row r="1582" spans="1:19" x14ac:dyDescent="0.2">
      <c r="A1582" s="6">
        <v>1613</v>
      </c>
      <c r="B1582" s="6" t="s">
        <v>1440</v>
      </c>
      <c r="C1582" s="6" t="s">
        <v>1441</v>
      </c>
      <c r="D1582" s="6" t="s">
        <v>1442</v>
      </c>
      <c r="E1582" s="6" t="s">
        <v>1299</v>
      </c>
      <c r="F1582" s="6">
        <v>40965</v>
      </c>
      <c r="G1582" s="6">
        <v>6062482862</v>
      </c>
      <c r="H1582" s="6" t="s">
        <v>7929</v>
      </c>
      <c r="I1582" s="6" t="s">
        <v>16515</v>
      </c>
      <c r="J1582" s="6">
        <v>0</v>
      </c>
      <c r="K1582" s="6" t="s">
        <v>8710</v>
      </c>
      <c r="L1582" s="6" t="s">
        <v>8975</v>
      </c>
      <c r="M1582" s="6">
        <v>0</v>
      </c>
      <c r="N1582" s="6" t="s">
        <v>8972</v>
      </c>
      <c r="O1582" s="2">
        <f>MATCH(A1582, 'combined matches'!A$1:A$4986,0)</f>
        <v>1063</v>
      </c>
      <c r="P1582" s="6">
        <f t="shared" si="72"/>
        <v>0</v>
      </c>
      <c r="Q1582" s="6" t="b">
        <f t="shared" si="73"/>
        <v>0</v>
      </c>
      <c r="R1582" s="6" t="b">
        <f t="shared" si="74"/>
        <v>0</v>
      </c>
      <c r="S1582" s="6" t="b">
        <f>IF(P1582=1, SUM($P$1:P1582))</f>
        <v>0</v>
      </c>
    </row>
    <row r="1583" spans="1:19" x14ac:dyDescent="0.2">
      <c r="A1583" s="6">
        <v>1614</v>
      </c>
      <c r="B1583" s="6" t="s">
        <v>1443</v>
      </c>
      <c r="C1583" s="6" t="s">
        <v>1444</v>
      </c>
      <c r="D1583" s="6" t="s">
        <v>82</v>
      </c>
      <c r="E1583" s="6" t="s">
        <v>1299</v>
      </c>
      <c r="F1583" s="6">
        <v>40962</v>
      </c>
      <c r="G1583" s="6">
        <v>6065982425</v>
      </c>
      <c r="H1583" s="6" t="s">
        <v>6605</v>
      </c>
      <c r="I1583" s="6" t="s">
        <v>9239</v>
      </c>
      <c r="J1583" s="6">
        <v>0</v>
      </c>
      <c r="K1583" s="6" t="s">
        <v>8710</v>
      </c>
      <c r="L1583" s="6" t="s">
        <v>8975</v>
      </c>
      <c r="M1583" s="6">
        <v>0</v>
      </c>
      <c r="N1583" s="6" t="s">
        <v>8972</v>
      </c>
      <c r="O1583" s="2">
        <f>MATCH(A1583, 'combined matches'!A$1:A$4986,0)</f>
        <v>1065</v>
      </c>
      <c r="P1583" s="6">
        <f t="shared" si="72"/>
        <v>0</v>
      </c>
      <c r="Q1583" s="6" t="b">
        <f t="shared" si="73"/>
        <v>0</v>
      </c>
      <c r="R1583" s="6" t="b">
        <f t="shared" si="74"/>
        <v>0</v>
      </c>
      <c r="S1583" s="6" t="b">
        <f>IF(P1583=1, SUM($P$1:P1583))</f>
        <v>0</v>
      </c>
    </row>
    <row r="1584" spans="1:19" x14ac:dyDescent="0.2">
      <c r="A1584" s="6">
        <v>1615</v>
      </c>
      <c r="B1584" s="6" t="s">
        <v>1445</v>
      </c>
      <c r="C1584" s="6" t="s">
        <v>1446</v>
      </c>
      <c r="D1584" s="6" t="s">
        <v>1447</v>
      </c>
      <c r="E1584" s="6" t="s">
        <v>1299</v>
      </c>
      <c r="F1584" s="6">
        <v>40831</v>
      </c>
      <c r="G1584" s="6">
        <v>6065733700</v>
      </c>
      <c r="H1584" s="6" t="s">
        <v>7930</v>
      </c>
      <c r="I1584" s="6" t="s">
        <v>9240</v>
      </c>
      <c r="J1584" s="6">
        <v>0</v>
      </c>
      <c r="K1584" s="6" t="s">
        <v>8710</v>
      </c>
      <c r="L1584" s="6" t="s">
        <v>8975</v>
      </c>
      <c r="M1584" s="6">
        <v>0</v>
      </c>
      <c r="N1584" s="6" t="s">
        <v>8972</v>
      </c>
      <c r="O1584" s="2">
        <f>MATCH(A1584, 'combined matches'!A$1:A$4986,0)</f>
        <v>1067</v>
      </c>
      <c r="P1584" s="6">
        <f t="shared" si="72"/>
        <v>0</v>
      </c>
      <c r="Q1584" s="6" t="b">
        <f t="shared" si="73"/>
        <v>0</v>
      </c>
      <c r="R1584" s="6" t="b">
        <f t="shared" si="74"/>
        <v>0</v>
      </c>
      <c r="S1584" s="6" t="b">
        <f>IF(P1584=1, SUM($P$1:P1584))</f>
        <v>0</v>
      </c>
    </row>
    <row r="1585" spans="1:19" x14ac:dyDescent="0.2">
      <c r="A1585" s="6">
        <v>1616</v>
      </c>
      <c r="B1585" s="6" t="s">
        <v>1448</v>
      </c>
      <c r="C1585" s="6" t="s">
        <v>1449</v>
      </c>
      <c r="D1585" s="6" t="s">
        <v>854</v>
      </c>
      <c r="E1585" s="6" t="s">
        <v>1299</v>
      </c>
      <c r="F1585" s="6">
        <v>40823</v>
      </c>
      <c r="G1585" s="6">
        <v>6065892135</v>
      </c>
      <c r="H1585" s="6" t="s">
        <v>7440</v>
      </c>
      <c r="I1585" s="6" t="s">
        <v>16516</v>
      </c>
      <c r="J1585" s="6">
        <v>0</v>
      </c>
      <c r="K1585" s="6" t="s">
        <v>8710</v>
      </c>
      <c r="L1585" s="6" t="s">
        <v>8975</v>
      </c>
      <c r="M1585" s="6">
        <v>0</v>
      </c>
      <c r="N1585" s="6" t="s">
        <v>8972</v>
      </c>
      <c r="O1585" s="2">
        <f>MATCH(A1585, 'combined matches'!A$1:A$4986,0)</f>
        <v>1066</v>
      </c>
      <c r="P1585" s="6">
        <f t="shared" si="72"/>
        <v>0</v>
      </c>
      <c r="Q1585" s="6" t="b">
        <f t="shared" si="73"/>
        <v>0</v>
      </c>
      <c r="R1585" s="6" t="b">
        <f t="shared" si="74"/>
        <v>0</v>
      </c>
      <c r="S1585" s="6" t="b">
        <f>IF(P1585=1, SUM($P$1:P1585))</f>
        <v>0</v>
      </c>
    </row>
    <row r="1586" spans="1:19" x14ac:dyDescent="0.2">
      <c r="A1586" s="6">
        <v>1617</v>
      </c>
      <c r="B1586" s="6" t="s">
        <v>1222</v>
      </c>
      <c r="C1586" s="6" t="s">
        <v>7612</v>
      </c>
      <c r="D1586" s="6" t="s">
        <v>1450</v>
      </c>
      <c r="E1586" s="6" t="s">
        <v>1299</v>
      </c>
      <c r="F1586" s="6">
        <v>40447</v>
      </c>
      <c r="G1586" s="6">
        <v>6062878421</v>
      </c>
      <c r="H1586" s="6" t="s">
        <v>7931</v>
      </c>
      <c r="I1586" s="6" t="s">
        <v>9184</v>
      </c>
      <c r="J1586" s="6">
        <v>0</v>
      </c>
      <c r="K1586" s="6" t="s">
        <v>8710</v>
      </c>
      <c r="L1586" s="6" t="s">
        <v>8975</v>
      </c>
      <c r="M1586" s="6">
        <v>0</v>
      </c>
      <c r="N1586" s="6" t="s">
        <v>8972</v>
      </c>
      <c r="O1586" s="2">
        <f>MATCH(A1586, 'combined matches'!A$1:A$4986,0)</f>
        <v>1068</v>
      </c>
      <c r="P1586" s="6">
        <f t="shared" si="72"/>
        <v>0</v>
      </c>
      <c r="Q1586" s="6" t="b">
        <f t="shared" si="73"/>
        <v>0</v>
      </c>
      <c r="R1586" s="6" t="b">
        <f t="shared" si="74"/>
        <v>0</v>
      </c>
      <c r="S1586" s="6" t="b">
        <f>IF(P1586=1, SUM($P$1:P1586))</f>
        <v>0</v>
      </c>
    </row>
    <row r="1587" spans="1:19" x14ac:dyDescent="0.2">
      <c r="A1587" s="6">
        <v>1618</v>
      </c>
      <c r="B1587" s="6" t="s">
        <v>1451</v>
      </c>
      <c r="C1587" s="6" t="s">
        <v>1452</v>
      </c>
      <c r="D1587" s="6" t="s">
        <v>212</v>
      </c>
      <c r="E1587" s="6" t="s">
        <v>1299</v>
      </c>
      <c r="F1587" s="6">
        <v>40456</v>
      </c>
      <c r="G1587" s="6">
        <v>6062562242</v>
      </c>
      <c r="H1587" s="6" t="s">
        <v>1452</v>
      </c>
      <c r="I1587" s="6" t="s">
        <v>9241</v>
      </c>
      <c r="J1587" s="6">
        <v>0</v>
      </c>
      <c r="K1587" s="6" t="s">
        <v>8710</v>
      </c>
      <c r="L1587" s="6" t="s">
        <v>8975</v>
      </c>
      <c r="M1587" s="6">
        <v>0</v>
      </c>
      <c r="N1587" s="6" t="s">
        <v>8972</v>
      </c>
      <c r="O1587" s="2">
        <f>MATCH(A1587, 'combined matches'!A$1:A$4986,0)</f>
        <v>1069</v>
      </c>
      <c r="P1587" s="6">
        <f t="shared" si="72"/>
        <v>0</v>
      </c>
      <c r="Q1587" s="6" t="b">
        <f t="shared" si="73"/>
        <v>0</v>
      </c>
      <c r="R1587" s="6" t="b">
        <f t="shared" si="74"/>
        <v>0</v>
      </c>
      <c r="S1587" s="6" t="b">
        <f>IF(P1587=1, SUM($P$1:P1587))</f>
        <v>0</v>
      </c>
    </row>
    <row r="1588" spans="1:19" x14ac:dyDescent="0.2">
      <c r="A1588" s="6">
        <v>1619</v>
      </c>
      <c r="B1588" s="6" t="s">
        <v>11809</v>
      </c>
      <c r="C1588" s="6" t="s">
        <v>1457</v>
      </c>
      <c r="D1588" s="6" t="s">
        <v>1458</v>
      </c>
      <c r="E1588" s="6" t="s">
        <v>1299</v>
      </c>
      <c r="F1588" s="6">
        <v>40360</v>
      </c>
      <c r="G1588" s="6">
        <v>6066746396</v>
      </c>
      <c r="H1588" s="6" t="s">
        <v>1457</v>
      </c>
      <c r="I1588" s="6" t="s">
        <v>16517</v>
      </c>
      <c r="J1588" s="6">
        <v>0</v>
      </c>
      <c r="K1588" s="6" t="s">
        <v>8711</v>
      </c>
      <c r="L1588" s="6" t="s">
        <v>8975</v>
      </c>
      <c r="M1588" s="6">
        <v>0</v>
      </c>
      <c r="N1588" s="6" t="s">
        <v>11017</v>
      </c>
      <c r="O1588" s="2">
        <f>MATCH(A1588, 'combined matches'!A$1:A$4986,0)</f>
        <v>1070</v>
      </c>
      <c r="P1588" s="6">
        <f t="shared" si="72"/>
        <v>0</v>
      </c>
      <c r="Q1588" s="6" t="b">
        <f t="shared" si="73"/>
        <v>0</v>
      </c>
      <c r="R1588" s="6" t="b">
        <f t="shared" si="74"/>
        <v>0</v>
      </c>
      <c r="S1588" s="6" t="b">
        <f>IF(P1588=1, SUM($P$1:P1588))</f>
        <v>0</v>
      </c>
    </row>
    <row r="1589" spans="1:19" x14ac:dyDescent="0.2">
      <c r="A1589" s="6">
        <v>1620</v>
      </c>
      <c r="B1589" s="6" t="s">
        <v>1453</v>
      </c>
      <c r="C1589" s="6" t="s">
        <v>1454</v>
      </c>
      <c r="D1589" s="6" t="s">
        <v>1455</v>
      </c>
      <c r="E1589" s="6" t="s">
        <v>1299</v>
      </c>
      <c r="F1589" s="6">
        <v>41171</v>
      </c>
      <c r="G1589" s="6">
        <v>6067385205</v>
      </c>
      <c r="H1589" s="6" t="s">
        <v>6606</v>
      </c>
      <c r="I1589" s="6" t="s">
        <v>9242</v>
      </c>
      <c r="J1589" s="6">
        <v>0</v>
      </c>
      <c r="K1589" s="6" t="s">
        <v>8711</v>
      </c>
      <c r="L1589" s="6" t="s">
        <v>8975</v>
      </c>
      <c r="M1589" s="6">
        <v>0</v>
      </c>
      <c r="N1589" s="6" t="s">
        <v>8972</v>
      </c>
      <c r="O1589" s="2">
        <f>MATCH(A1589, 'combined matches'!A$1:A$4986,0)</f>
        <v>1072</v>
      </c>
      <c r="P1589" s="6">
        <f t="shared" si="72"/>
        <v>0</v>
      </c>
      <c r="Q1589" s="6" t="b">
        <f t="shared" si="73"/>
        <v>0</v>
      </c>
      <c r="R1589" s="6" t="b">
        <f t="shared" si="74"/>
        <v>0</v>
      </c>
      <c r="S1589" s="6" t="b">
        <f>IF(P1589=1, SUM($P$1:P1589))</f>
        <v>0</v>
      </c>
    </row>
    <row r="1590" spans="1:19" x14ac:dyDescent="0.2">
      <c r="A1590" s="6">
        <v>1621</v>
      </c>
      <c r="B1590" s="6" t="s">
        <v>1456</v>
      </c>
      <c r="C1590" s="6" t="s">
        <v>1457</v>
      </c>
      <c r="D1590" s="6" t="s">
        <v>1458</v>
      </c>
      <c r="E1590" s="6" t="s">
        <v>1299</v>
      </c>
      <c r="F1590" s="6">
        <v>40360</v>
      </c>
      <c r="G1590" s="6">
        <v>6066742731</v>
      </c>
      <c r="H1590" s="6" t="s">
        <v>1457</v>
      </c>
      <c r="I1590" s="6" t="s">
        <v>9243</v>
      </c>
      <c r="J1590" s="6">
        <v>0</v>
      </c>
      <c r="K1590" s="6" t="s">
        <v>8711</v>
      </c>
      <c r="L1590" s="6" t="s">
        <v>8975</v>
      </c>
      <c r="M1590" s="6">
        <v>0</v>
      </c>
      <c r="N1590" s="6" t="s">
        <v>8972</v>
      </c>
      <c r="O1590" s="2">
        <f>MATCH(A1590, 'combined matches'!A$1:A$4986,0)</f>
        <v>1071</v>
      </c>
      <c r="P1590" s="6">
        <f t="shared" si="72"/>
        <v>0</v>
      </c>
      <c r="Q1590" s="6" t="b">
        <f t="shared" si="73"/>
        <v>0</v>
      </c>
      <c r="R1590" s="6" t="b">
        <f t="shared" si="74"/>
        <v>0</v>
      </c>
      <c r="S1590" s="6" t="b">
        <f>IF(P1590=1, SUM($P$1:P1590))</f>
        <v>0</v>
      </c>
    </row>
    <row r="1591" spans="1:19" x14ac:dyDescent="0.2">
      <c r="A1591" s="6">
        <v>1622</v>
      </c>
      <c r="B1591" s="6" t="s">
        <v>16518</v>
      </c>
      <c r="C1591" s="6" t="s">
        <v>16519</v>
      </c>
      <c r="D1591" s="6" t="s">
        <v>16520</v>
      </c>
      <c r="E1591" s="6" t="s">
        <v>1299</v>
      </c>
      <c r="F1591" s="6">
        <v>40322</v>
      </c>
      <c r="G1591" s="6">
        <v>6067682151</v>
      </c>
      <c r="H1591" s="6" t="s">
        <v>16519</v>
      </c>
      <c r="I1591" s="6" t="s">
        <v>16521</v>
      </c>
      <c r="J1591" s="6">
        <v>0</v>
      </c>
      <c r="K1591" s="6" t="s">
        <v>8711</v>
      </c>
      <c r="L1591" s="6" t="s">
        <v>8975</v>
      </c>
      <c r="M1591" s="6">
        <v>0</v>
      </c>
      <c r="N1591" s="6" t="s">
        <v>8972</v>
      </c>
      <c r="O1591" s="2" t="e">
        <f>MATCH(A1591, 'combined matches'!A$1:A$4986,0)</f>
        <v>#N/A</v>
      </c>
      <c r="P1591" s="6">
        <f t="shared" si="72"/>
        <v>1</v>
      </c>
      <c r="Q1591" s="6">
        <f t="shared" si="73"/>
        <v>1</v>
      </c>
      <c r="R1591" s="6" t="b">
        <f t="shared" si="74"/>
        <v>0</v>
      </c>
      <c r="S1591" s="6">
        <f>IF(P1591=1, SUM($P$1:P1591))</f>
        <v>771</v>
      </c>
    </row>
    <row r="1592" spans="1:19" x14ac:dyDescent="0.2">
      <c r="A1592" s="6">
        <v>1623</v>
      </c>
      <c r="B1592" s="6" t="s">
        <v>1459</v>
      </c>
      <c r="C1592" s="6" t="s">
        <v>1460</v>
      </c>
      <c r="D1592" s="6" t="s">
        <v>1461</v>
      </c>
      <c r="E1592" s="6" t="s">
        <v>1299</v>
      </c>
      <c r="F1592" s="6">
        <v>41472</v>
      </c>
      <c r="G1592" s="6">
        <v>6067433744</v>
      </c>
      <c r="H1592" s="6" t="s">
        <v>6607</v>
      </c>
      <c r="I1592" s="6" t="s">
        <v>9244</v>
      </c>
      <c r="J1592" s="6">
        <v>0</v>
      </c>
      <c r="K1592" s="6" t="s">
        <v>8711</v>
      </c>
      <c r="L1592" s="6" t="s">
        <v>8975</v>
      </c>
      <c r="M1592" s="6">
        <v>0</v>
      </c>
      <c r="N1592" s="6" t="s">
        <v>8972</v>
      </c>
      <c r="O1592" s="2">
        <f>MATCH(A1592, 'combined matches'!A$1:A$4986,0)</f>
        <v>1074</v>
      </c>
      <c r="P1592" s="6">
        <f t="shared" si="72"/>
        <v>0</v>
      </c>
      <c r="Q1592" s="6" t="b">
        <f t="shared" si="73"/>
        <v>0</v>
      </c>
      <c r="R1592" s="6" t="b">
        <f t="shared" si="74"/>
        <v>0</v>
      </c>
      <c r="S1592" s="6" t="b">
        <f>IF(P1592=1, SUM($P$1:P1592))</f>
        <v>0</v>
      </c>
    </row>
    <row r="1593" spans="1:19" x14ac:dyDescent="0.2">
      <c r="A1593" s="6">
        <v>1624</v>
      </c>
      <c r="B1593" s="6" t="s">
        <v>1462</v>
      </c>
      <c r="C1593" s="6" t="s">
        <v>1463</v>
      </c>
      <c r="D1593" s="6" t="s">
        <v>1464</v>
      </c>
      <c r="E1593" s="6" t="s">
        <v>1299</v>
      </c>
      <c r="F1593" s="6">
        <v>40351</v>
      </c>
      <c r="G1593" s="6">
        <v>6067848954</v>
      </c>
      <c r="H1593" s="6" t="s">
        <v>7932</v>
      </c>
      <c r="I1593" s="6" t="s">
        <v>9245</v>
      </c>
      <c r="J1593" s="6">
        <v>0</v>
      </c>
      <c r="K1593" s="6" t="s">
        <v>8711</v>
      </c>
      <c r="L1593" s="6" t="s">
        <v>8975</v>
      </c>
      <c r="M1593" s="6">
        <v>0</v>
      </c>
      <c r="N1593" s="6" t="s">
        <v>8972</v>
      </c>
      <c r="O1593" s="2">
        <f>MATCH(A1593, 'combined matches'!A$1:A$4986,0)</f>
        <v>1075</v>
      </c>
      <c r="P1593" s="6">
        <f t="shared" si="72"/>
        <v>0</v>
      </c>
      <c r="Q1593" s="6" t="b">
        <f t="shared" si="73"/>
        <v>0</v>
      </c>
      <c r="R1593" s="6" t="b">
        <f t="shared" si="74"/>
        <v>0</v>
      </c>
      <c r="S1593" s="6" t="b">
        <f>IF(P1593=1, SUM($P$1:P1593))</f>
        <v>0</v>
      </c>
    </row>
    <row r="1594" spans="1:19" x14ac:dyDescent="0.2">
      <c r="A1594" s="6">
        <v>1625</v>
      </c>
      <c r="B1594" s="6" t="s">
        <v>1465</v>
      </c>
      <c r="C1594" s="6" t="s">
        <v>1466</v>
      </c>
      <c r="D1594" s="6" t="s">
        <v>1464</v>
      </c>
      <c r="E1594" s="6" t="s">
        <v>1299</v>
      </c>
      <c r="F1594" s="6">
        <v>40351</v>
      </c>
      <c r="G1594" s="6">
        <v>6067832055</v>
      </c>
      <c r="H1594" s="6" t="s">
        <v>1466</v>
      </c>
      <c r="I1594" s="6" t="s">
        <v>16522</v>
      </c>
      <c r="J1594" s="6">
        <v>0</v>
      </c>
      <c r="K1594" s="6" t="s">
        <v>8711</v>
      </c>
      <c r="L1594" s="6" t="s">
        <v>8979</v>
      </c>
      <c r="M1594" s="6">
        <v>0</v>
      </c>
      <c r="N1594" s="6" t="s">
        <v>8972</v>
      </c>
      <c r="O1594" s="2">
        <f>MATCH(A1594, 'combined matches'!A$1:A$4986,0)</f>
        <v>1073</v>
      </c>
      <c r="P1594" s="6">
        <f t="shared" si="72"/>
        <v>0</v>
      </c>
      <c r="Q1594" s="6" t="b">
        <f t="shared" si="73"/>
        <v>0</v>
      </c>
      <c r="R1594" s="6" t="b">
        <f t="shared" si="74"/>
        <v>0</v>
      </c>
      <c r="S1594" s="6" t="b">
        <f>IF(P1594=1, SUM($P$1:P1594))</f>
        <v>0</v>
      </c>
    </row>
    <row r="1595" spans="1:19" x14ac:dyDescent="0.2">
      <c r="A1595" s="6">
        <v>1626</v>
      </c>
      <c r="B1595" s="6" t="s">
        <v>11810</v>
      </c>
      <c r="C1595" s="6" t="s">
        <v>11811</v>
      </c>
      <c r="D1595" s="6" t="s">
        <v>1480</v>
      </c>
      <c r="E1595" s="6" t="s">
        <v>1299</v>
      </c>
      <c r="F1595" s="6">
        <v>42303</v>
      </c>
      <c r="G1595" s="6">
        <v>2706867747</v>
      </c>
      <c r="H1595" s="6" t="s">
        <v>11811</v>
      </c>
      <c r="I1595" s="6" t="s">
        <v>16523</v>
      </c>
      <c r="J1595" s="6">
        <v>0</v>
      </c>
      <c r="K1595" s="6" t="s">
        <v>8712</v>
      </c>
      <c r="L1595" s="6" t="s">
        <v>8975</v>
      </c>
      <c r="M1595" s="6">
        <v>0</v>
      </c>
      <c r="N1595" s="6" t="s">
        <v>11017</v>
      </c>
      <c r="O1595" s="2">
        <f>MATCH(A1595, 'combined matches'!A$1:A$4986,0)</f>
        <v>1076</v>
      </c>
      <c r="P1595" s="6">
        <f t="shared" si="72"/>
        <v>0</v>
      </c>
      <c r="Q1595" s="6" t="b">
        <f t="shared" si="73"/>
        <v>0</v>
      </c>
      <c r="R1595" s="6" t="b">
        <f t="shared" si="74"/>
        <v>0</v>
      </c>
      <c r="S1595" s="6" t="b">
        <f>IF(P1595=1, SUM($P$1:P1595))</f>
        <v>0</v>
      </c>
    </row>
    <row r="1596" spans="1:19" x14ac:dyDescent="0.2">
      <c r="A1596" s="6">
        <v>1627</v>
      </c>
      <c r="B1596" s="6" t="s">
        <v>1467</v>
      </c>
      <c r="C1596" s="6" t="s">
        <v>1468</v>
      </c>
      <c r="D1596" s="6" t="s">
        <v>1469</v>
      </c>
      <c r="E1596" s="6" t="s">
        <v>1299</v>
      </c>
      <c r="F1596" s="6">
        <v>42348</v>
      </c>
      <c r="G1596" s="6">
        <v>2709278803</v>
      </c>
      <c r="H1596" s="6" t="s">
        <v>1468</v>
      </c>
      <c r="I1596" s="6" t="s">
        <v>9246</v>
      </c>
      <c r="J1596" s="6">
        <v>0</v>
      </c>
      <c r="K1596" s="6" t="s">
        <v>8712</v>
      </c>
      <c r="L1596" s="6" t="s">
        <v>8975</v>
      </c>
      <c r="M1596" s="6">
        <v>0</v>
      </c>
      <c r="N1596" s="6" t="s">
        <v>8972</v>
      </c>
      <c r="O1596" s="2">
        <f>MATCH(A1596, 'combined matches'!A$1:A$4986,0)</f>
        <v>1078</v>
      </c>
      <c r="P1596" s="6">
        <f t="shared" si="72"/>
        <v>0</v>
      </c>
      <c r="Q1596" s="6" t="b">
        <f t="shared" si="73"/>
        <v>0</v>
      </c>
      <c r="R1596" s="6" t="b">
        <f t="shared" si="74"/>
        <v>0</v>
      </c>
      <c r="S1596" s="6" t="b">
        <f>IF(P1596=1, SUM($P$1:P1596))</f>
        <v>0</v>
      </c>
    </row>
    <row r="1597" spans="1:19" x14ac:dyDescent="0.2">
      <c r="A1597" s="6">
        <v>1628</v>
      </c>
      <c r="B1597" s="6" t="s">
        <v>1470</v>
      </c>
      <c r="C1597" s="6" t="s">
        <v>1471</v>
      </c>
      <c r="D1597" s="6" t="s">
        <v>1472</v>
      </c>
      <c r="E1597" s="6" t="s">
        <v>1299</v>
      </c>
      <c r="F1597" s="6">
        <v>42420</v>
      </c>
      <c r="G1597" s="6">
        <v>2708263951</v>
      </c>
      <c r="H1597" s="6" t="s">
        <v>6608</v>
      </c>
      <c r="I1597" s="6" t="s">
        <v>9247</v>
      </c>
      <c r="J1597" s="6">
        <v>0</v>
      </c>
      <c r="K1597" s="6" t="s">
        <v>8712</v>
      </c>
      <c r="L1597" s="6" t="s">
        <v>8975</v>
      </c>
      <c r="M1597" s="6">
        <v>0</v>
      </c>
      <c r="N1597" s="6" t="s">
        <v>8972</v>
      </c>
      <c r="O1597" s="2">
        <f>MATCH(A1597, 'combined matches'!A$1:A$4986,0)</f>
        <v>1079</v>
      </c>
      <c r="P1597" s="6">
        <f t="shared" si="72"/>
        <v>0</v>
      </c>
      <c r="Q1597" s="6" t="b">
        <f t="shared" si="73"/>
        <v>0</v>
      </c>
      <c r="R1597" s="6" t="b">
        <f t="shared" si="74"/>
        <v>0</v>
      </c>
      <c r="S1597" s="6" t="b">
        <f>IF(P1597=1, SUM($P$1:P1597))</f>
        <v>0</v>
      </c>
    </row>
    <row r="1598" spans="1:19" x14ac:dyDescent="0.2">
      <c r="A1598" s="6">
        <v>1629</v>
      </c>
      <c r="B1598" s="6" t="s">
        <v>1473</v>
      </c>
      <c r="C1598" s="6" t="s">
        <v>1474</v>
      </c>
      <c r="D1598" s="6" t="s">
        <v>1475</v>
      </c>
      <c r="E1598" s="6" t="s">
        <v>1299</v>
      </c>
      <c r="F1598" s="6">
        <v>42327</v>
      </c>
      <c r="G1598" s="6">
        <v>2702733062</v>
      </c>
      <c r="H1598" s="6" t="s">
        <v>6609</v>
      </c>
      <c r="I1598" s="6" t="s">
        <v>9248</v>
      </c>
      <c r="J1598" s="6">
        <v>0</v>
      </c>
      <c r="K1598" s="6" t="s">
        <v>8712</v>
      </c>
      <c r="L1598" s="6" t="s">
        <v>8975</v>
      </c>
      <c r="M1598" s="6">
        <v>0</v>
      </c>
      <c r="N1598" s="6" t="s">
        <v>8972</v>
      </c>
      <c r="O1598" s="2">
        <f>MATCH(A1598, 'combined matches'!A$1:A$4986,0)</f>
        <v>1080</v>
      </c>
      <c r="P1598" s="6">
        <f t="shared" si="72"/>
        <v>0</v>
      </c>
      <c r="Q1598" s="6" t="b">
        <f t="shared" si="73"/>
        <v>0</v>
      </c>
      <c r="R1598" s="6" t="b">
        <f t="shared" si="74"/>
        <v>0</v>
      </c>
      <c r="S1598" s="6" t="b">
        <f>IF(P1598=1, SUM($P$1:P1598))</f>
        <v>0</v>
      </c>
    </row>
    <row r="1599" spans="1:19" x14ac:dyDescent="0.2">
      <c r="A1599" s="6">
        <v>1630</v>
      </c>
      <c r="B1599" s="6" t="s">
        <v>1476</v>
      </c>
      <c r="C1599" s="6" t="s">
        <v>1477</v>
      </c>
      <c r="D1599" s="6" t="s">
        <v>86</v>
      </c>
      <c r="E1599" s="6" t="s">
        <v>1299</v>
      </c>
      <c r="F1599" s="6">
        <v>42347</v>
      </c>
      <c r="G1599" s="6">
        <v>2702983663</v>
      </c>
      <c r="H1599" s="6" t="s">
        <v>1477</v>
      </c>
      <c r="I1599" s="6" t="s">
        <v>9249</v>
      </c>
      <c r="J1599" s="6">
        <v>0</v>
      </c>
      <c r="K1599" s="6" t="s">
        <v>8712</v>
      </c>
      <c r="L1599" s="6" t="s">
        <v>8975</v>
      </c>
      <c r="M1599" s="6">
        <v>0</v>
      </c>
      <c r="N1599" s="6" t="s">
        <v>8972</v>
      </c>
      <c r="O1599" s="2">
        <f>MATCH(A1599, 'combined matches'!A$1:A$4986,0)</f>
        <v>1081</v>
      </c>
      <c r="P1599" s="6">
        <f t="shared" si="72"/>
        <v>0</v>
      </c>
      <c r="Q1599" s="6" t="b">
        <f t="shared" si="73"/>
        <v>0</v>
      </c>
      <c r="R1599" s="6" t="b">
        <f t="shared" si="74"/>
        <v>0</v>
      </c>
      <c r="S1599" s="6" t="b">
        <f>IF(P1599=1, SUM($P$1:P1599))</f>
        <v>0</v>
      </c>
    </row>
    <row r="1600" spans="1:19" x14ac:dyDescent="0.2">
      <c r="A1600" s="6">
        <v>1631</v>
      </c>
      <c r="B1600" s="6" t="s">
        <v>1478</v>
      </c>
      <c r="C1600" s="6" t="s">
        <v>1479</v>
      </c>
      <c r="D1600" s="6" t="s">
        <v>1480</v>
      </c>
      <c r="E1600" s="6" t="s">
        <v>1299</v>
      </c>
      <c r="F1600" s="6">
        <v>42302</v>
      </c>
      <c r="G1600" s="6">
        <v>2706867744</v>
      </c>
      <c r="H1600" s="6" t="s">
        <v>1479</v>
      </c>
      <c r="I1600" s="6" t="s">
        <v>9250</v>
      </c>
      <c r="J1600" s="6">
        <v>0</v>
      </c>
      <c r="K1600" s="6" t="s">
        <v>8712</v>
      </c>
      <c r="L1600" s="6" t="s">
        <v>8975</v>
      </c>
      <c r="M1600" s="6">
        <v>0</v>
      </c>
      <c r="N1600" s="6" t="s">
        <v>8972</v>
      </c>
      <c r="O1600" s="2">
        <f>MATCH(A1600, 'combined matches'!A$1:A$4986,0)</f>
        <v>1077</v>
      </c>
      <c r="P1600" s="6">
        <f t="shared" si="72"/>
        <v>0</v>
      </c>
      <c r="Q1600" s="6" t="b">
        <f t="shared" si="73"/>
        <v>0</v>
      </c>
      <c r="R1600" s="6" t="b">
        <f t="shared" si="74"/>
        <v>0</v>
      </c>
      <c r="S1600" s="6" t="b">
        <f>IF(P1600=1, SUM($P$1:P1600))</f>
        <v>0</v>
      </c>
    </row>
    <row r="1601" spans="1:19" x14ac:dyDescent="0.2">
      <c r="A1601" s="6">
        <v>1632</v>
      </c>
      <c r="B1601" s="6" t="s">
        <v>1481</v>
      </c>
      <c r="C1601" s="6" t="s">
        <v>1482</v>
      </c>
      <c r="D1601" s="6" t="s">
        <v>1483</v>
      </c>
      <c r="E1601" s="6" t="s">
        <v>1299</v>
      </c>
      <c r="F1601" s="6">
        <v>42437</v>
      </c>
      <c r="G1601" s="6">
        <v>2703891230</v>
      </c>
      <c r="H1601" s="6" t="s">
        <v>6610</v>
      </c>
      <c r="I1601" s="6" t="s">
        <v>9251</v>
      </c>
      <c r="J1601" s="6">
        <v>0</v>
      </c>
      <c r="K1601" s="6" t="s">
        <v>8712</v>
      </c>
      <c r="L1601" s="6" t="s">
        <v>8975</v>
      </c>
      <c r="M1601" s="6">
        <v>0</v>
      </c>
      <c r="N1601" s="6" t="s">
        <v>8972</v>
      </c>
      <c r="O1601" s="2">
        <f>MATCH(A1601, 'combined matches'!A$1:A$4986,0)</f>
        <v>1082</v>
      </c>
      <c r="P1601" s="6">
        <f t="shared" si="72"/>
        <v>0</v>
      </c>
      <c r="Q1601" s="6" t="b">
        <f t="shared" si="73"/>
        <v>0</v>
      </c>
      <c r="R1601" s="6" t="b">
        <f t="shared" si="74"/>
        <v>0</v>
      </c>
      <c r="S1601" s="6" t="b">
        <f>IF(P1601=1, SUM($P$1:P1601))</f>
        <v>0</v>
      </c>
    </row>
    <row r="1602" spans="1:19" x14ac:dyDescent="0.2">
      <c r="A1602" s="6">
        <v>1633</v>
      </c>
      <c r="B1602" s="6" t="s">
        <v>1484</v>
      </c>
      <c r="C1602" s="6" t="s">
        <v>1485</v>
      </c>
      <c r="D1602" s="6" t="s">
        <v>1486</v>
      </c>
      <c r="E1602" s="6" t="s">
        <v>1299</v>
      </c>
      <c r="F1602" s="6">
        <v>42409</v>
      </c>
      <c r="G1602" s="6">
        <v>2706399315</v>
      </c>
      <c r="H1602" s="6" t="s">
        <v>6611</v>
      </c>
      <c r="I1602" s="6" t="s">
        <v>9252</v>
      </c>
      <c r="J1602" s="6">
        <v>0</v>
      </c>
      <c r="K1602" s="6" t="s">
        <v>8712</v>
      </c>
      <c r="L1602" s="6" t="s">
        <v>8975</v>
      </c>
      <c r="M1602" s="6">
        <v>0</v>
      </c>
      <c r="N1602" s="6" t="s">
        <v>8972</v>
      </c>
      <c r="O1602" s="2">
        <f>MATCH(A1602, 'combined matches'!A$1:A$4986,0)</f>
        <v>1083</v>
      </c>
      <c r="P1602" s="6">
        <f t="shared" ref="P1602:P1665" si="75">IF(ISNA(O1602),1,0)</f>
        <v>0</v>
      </c>
      <c r="Q1602" s="6" t="b">
        <f t="shared" si="73"/>
        <v>0</v>
      </c>
      <c r="R1602" s="6" t="b">
        <f t="shared" si="74"/>
        <v>0</v>
      </c>
      <c r="S1602" s="6" t="b">
        <f>IF(P1602=1, SUM($P$1:P1602))</f>
        <v>0</v>
      </c>
    </row>
    <row r="1603" spans="1:19" x14ac:dyDescent="0.2">
      <c r="A1603" s="6">
        <v>1634</v>
      </c>
      <c r="B1603" s="6" t="s">
        <v>11812</v>
      </c>
      <c r="C1603" s="6" t="s">
        <v>11813</v>
      </c>
      <c r="D1603" s="6" t="s">
        <v>1501</v>
      </c>
      <c r="E1603" s="6" t="s">
        <v>1299</v>
      </c>
      <c r="F1603" s="6">
        <v>41701</v>
      </c>
      <c r="G1603" s="6">
        <v>6064392361</v>
      </c>
      <c r="H1603" s="6" t="s">
        <v>11814</v>
      </c>
      <c r="I1603" s="6" t="s">
        <v>16524</v>
      </c>
      <c r="J1603" s="6">
        <v>0</v>
      </c>
      <c r="K1603" s="6" t="s">
        <v>8713</v>
      </c>
      <c r="L1603" s="6" t="s">
        <v>8975</v>
      </c>
      <c r="M1603" s="6">
        <v>0</v>
      </c>
      <c r="N1603" s="6" t="s">
        <v>11017</v>
      </c>
      <c r="O1603" s="2">
        <f>MATCH(A1603, 'combined matches'!A$1:A$4986,0)</f>
        <v>1084</v>
      </c>
      <c r="P1603" s="6">
        <f t="shared" si="75"/>
        <v>0</v>
      </c>
      <c r="Q1603" s="6" t="b">
        <f t="shared" ref="Q1603:Q1666" si="76">IF(P1603=1,IF(N1603="service site", 1, 0))</f>
        <v>0</v>
      </c>
      <c r="R1603" s="6" t="b">
        <f t="shared" ref="R1603:R1666" si="77">IF(Q1603=0, IF(K1603=K1604, 0, 1))</f>
        <v>0</v>
      </c>
      <c r="S1603" s="6" t="b">
        <f>IF(P1603=1, SUM($P$1:P1603))</f>
        <v>0</v>
      </c>
    </row>
    <row r="1604" spans="1:19" x14ac:dyDescent="0.2">
      <c r="A1604" s="6">
        <v>1635</v>
      </c>
      <c r="B1604" s="6" t="s">
        <v>1487</v>
      </c>
      <c r="C1604" s="6" t="s">
        <v>1488</v>
      </c>
      <c r="D1604" s="6" t="s">
        <v>1489</v>
      </c>
      <c r="E1604" s="6" t="s">
        <v>1299</v>
      </c>
      <c r="F1604" s="6">
        <v>41311</v>
      </c>
      <c r="G1604" s="6">
        <v>6064642492</v>
      </c>
      <c r="H1604" s="6" t="s">
        <v>7933</v>
      </c>
      <c r="I1604" s="6" t="s">
        <v>9253</v>
      </c>
      <c r="J1604" s="6">
        <v>0</v>
      </c>
      <c r="K1604" s="6" t="s">
        <v>8713</v>
      </c>
      <c r="L1604" s="6" t="s">
        <v>8975</v>
      </c>
      <c r="M1604" s="6">
        <v>0</v>
      </c>
      <c r="N1604" s="6" t="s">
        <v>8972</v>
      </c>
      <c r="O1604" s="2">
        <f>MATCH(A1604, 'combined matches'!A$1:A$4986,0)</f>
        <v>1086</v>
      </c>
      <c r="P1604" s="6">
        <f t="shared" si="75"/>
        <v>0</v>
      </c>
      <c r="Q1604" s="6" t="b">
        <f t="shared" si="76"/>
        <v>0</v>
      </c>
      <c r="R1604" s="6" t="b">
        <f t="shared" si="77"/>
        <v>0</v>
      </c>
      <c r="S1604" s="6" t="b">
        <f>IF(P1604=1, SUM($P$1:P1604))</f>
        <v>0</v>
      </c>
    </row>
    <row r="1605" spans="1:19" x14ac:dyDescent="0.2">
      <c r="A1605" s="6">
        <v>1636</v>
      </c>
      <c r="B1605" s="6" t="s">
        <v>1490</v>
      </c>
      <c r="C1605" s="6" t="s">
        <v>1491</v>
      </c>
      <c r="D1605" s="6" t="s">
        <v>1492</v>
      </c>
      <c r="E1605" s="6" t="s">
        <v>1299</v>
      </c>
      <c r="F1605" s="6">
        <v>41749</v>
      </c>
      <c r="G1605" s="6">
        <v>6066722393</v>
      </c>
      <c r="H1605" s="6" t="s">
        <v>1491</v>
      </c>
      <c r="I1605" s="6" t="s">
        <v>9254</v>
      </c>
      <c r="J1605" s="6">
        <v>0</v>
      </c>
      <c r="K1605" s="6" t="s">
        <v>8713</v>
      </c>
      <c r="L1605" s="6" t="s">
        <v>8975</v>
      </c>
      <c r="M1605" s="6">
        <v>0</v>
      </c>
      <c r="N1605" s="6" t="s">
        <v>8972</v>
      </c>
      <c r="O1605" s="2">
        <f>MATCH(A1605, 'combined matches'!A$1:A$4986,0)</f>
        <v>1087</v>
      </c>
      <c r="P1605" s="6">
        <f t="shared" si="75"/>
        <v>0</v>
      </c>
      <c r="Q1605" s="6" t="b">
        <f t="shared" si="76"/>
        <v>0</v>
      </c>
      <c r="R1605" s="6" t="b">
        <f t="shared" si="77"/>
        <v>0</v>
      </c>
      <c r="S1605" s="6" t="b">
        <f>IF(P1605=1, SUM($P$1:P1605))</f>
        <v>0</v>
      </c>
    </row>
    <row r="1606" spans="1:19" x14ac:dyDescent="0.2">
      <c r="A1606" s="6">
        <v>1637</v>
      </c>
      <c r="B1606" s="6" t="s">
        <v>1493</v>
      </c>
      <c r="C1606" s="6" t="s">
        <v>1494</v>
      </c>
      <c r="D1606" s="6" t="s">
        <v>1495</v>
      </c>
      <c r="E1606" s="6" t="s">
        <v>1299</v>
      </c>
      <c r="F1606" s="6">
        <v>41858</v>
      </c>
      <c r="G1606" s="6">
        <v>6066332945</v>
      </c>
      <c r="H1606" s="6" t="s">
        <v>7934</v>
      </c>
      <c r="I1606" s="6" t="s">
        <v>9255</v>
      </c>
      <c r="J1606" s="6">
        <v>0</v>
      </c>
      <c r="K1606" s="6" t="s">
        <v>8713</v>
      </c>
      <c r="L1606" s="6" t="s">
        <v>8978</v>
      </c>
      <c r="M1606" s="6">
        <v>0</v>
      </c>
      <c r="N1606" s="6" t="s">
        <v>8972</v>
      </c>
      <c r="O1606" s="2">
        <f>MATCH(A1606, 'combined matches'!A$1:A$4986,0)</f>
        <v>1088</v>
      </c>
      <c r="P1606" s="6">
        <f t="shared" si="75"/>
        <v>0</v>
      </c>
      <c r="Q1606" s="6" t="b">
        <f t="shared" si="76"/>
        <v>0</v>
      </c>
      <c r="R1606" s="6" t="b">
        <f t="shared" si="77"/>
        <v>0</v>
      </c>
      <c r="S1606" s="6" t="b">
        <f>IF(P1606=1, SUM($P$1:P1606))</f>
        <v>0</v>
      </c>
    </row>
    <row r="1607" spans="1:19" x14ac:dyDescent="0.2">
      <c r="A1607" s="6">
        <v>1638</v>
      </c>
      <c r="B1607" s="6" t="s">
        <v>1496</v>
      </c>
      <c r="C1607" s="6" t="s">
        <v>1497</v>
      </c>
      <c r="D1607" s="6" t="s">
        <v>1498</v>
      </c>
      <c r="E1607" s="6" t="s">
        <v>1299</v>
      </c>
      <c r="F1607" s="6">
        <v>41314</v>
      </c>
      <c r="G1607" s="6">
        <v>6065935181</v>
      </c>
      <c r="H1607" s="6" t="s">
        <v>6612</v>
      </c>
      <c r="I1607" s="6" t="s">
        <v>9256</v>
      </c>
      <c r="J1607" s="6">
        <v>0</v>
      </c>
      <c r="K1607" s="6" t="s">
        <v>8713</v>
      </c>
      <c r="L1607" s="6" t="s">
        <v>8975</v>
      </c>
      <c r="M1607" s="6">
        <v>0</v>
      </c>
      <c r="N1607" s="6" t="s">
        <v>8972</v>
      </c>
      <c r="O1607" s="2">
        <f>MATCH(A1607, 'combined matches'!A$1:A$4986,0)</f>
        <v>1089</v>
      </c>
      <c r="P1607" s="6">
        <f t="shared" si="75"/>
        <v>0</v>
      </c>
      <c r="Q1607" s="6" t="b">
        <f t="shared" si="76"/>
        <v>0</v>
      </c>
      <c r="R1607" s="6" t="b">
        <f t="shared" si="77"/>
        <v>0</v>
      </c>
      <c r="S1607" s="6" t="b">
        <f>IF(P1607=1, SUM($P$1:P1607))</f>
        <v>0</v>
      </c>
    </row>
    <row r="1608" spans="1:19" x14ac:dyDescent="0.2">
      <c r="A1608" s="6">
        <v>1639</v>
      </c>
      <c r="B1608" s="6" t="s">
        <v>1499</v>
      </c>
      <c r="C1608" s="6" t="s">
        <v>1500</v>
      </c>
      <c r="D1608" s="6" t="s">
        <v>1501</v>
      </c>
      <c r="E1608" s="6" t="s">
        <v>1299</v>
      </c>
      <c r="F1608" s="6">
        <v>41701</v>
      </c>
      <c r="G1608" s="6">
        <v>6064362196</v>
      </c>
      <c r="H1608" s="6" t="s">
        <v>1500</v>
      </c>
      <c r="I1608" s="6" t="s">
        <v>9257</v>
      </c>
      <c r="J1608" s="6">
        <v>0</v>
      </c>
      <c r="K1608" s="6" t="s">
        <v>8713</v>
      </c>
      <c r="L1608" s="6" t="s">
        <v>8975</v>
      </c>
      <c r="M1608" s="6">
        <v>0</v>
      </c>
      <c r="N1608" s="6" t="s">
        <v>8972</v>
      </c>
      <c r="O1608" s="2">
        <f>MATCH(A1608, 'combined matches'!A$1:A$4986,0)</f>
        <v>1090</v>
      </c>
      <c r="P1608" s="6">
        <f t="shared" si="75"/>
        <v>0</v>
      </c>
      <c r="Q1608" s="6" t="b">
        <f t="shared" si="76"/>
        <v>0</v>
      </c>
      <c r="R1608" s="6" t="b">
        <f t="shared" si="77"/>
        <v>0</v>
      </c>
      <c r="S1608" s="6" t="b">
        <f>IF(P1608=1, SUM($P$1:P1608))</f>
        <v>0</v>
      </c>
    </row>
    <row r="1609" spans="1:19" x14ac:dyDescent="0.2">
      <c r="A1609" s="6">
        <v>1640</v>
      </c>
      <c r="B1609" s="6" t="s">
        <v>1502</v>
      </c>
      <c r="C1609" s="6" t="s">
        <v>1503</v>
      </c>
      <c r="D1609" s="6" t="s">
        <v>1504</v>
      </c>
      <c r="E1609" s="6" t="s">
        <v>1299</v>
      </c>
      <c r="F1609" s="6">
        <v>41301</v>
      </c>
      <c r="G1609" s="6">
        <v>6066683185</v>
      </c>
      <c r="H1609" s="6" t="s">
        <v>6613</v>
      </c>
      <c r="I1609" s="6" t="s">
        <v>9258</v>
      </c>
      <c r="J1609" s="6">
        <v>0</v>
      </c>
      <c r="K1609" s="6" t="s">
        <v>8713</v>
      </c>
      <c r="L1609" s="6" t="s">
        <v>8975</v>
      </c>
      <c r="M1609" s="6">
        <v>0</v>
      </c>
      <c r="N1609" s="6" t="s">
        <v>8972</v>
      </c>
      <c r="O1609" s="2">
        <f>MATCH(A1609, 'combined matches'!A$1:A$4986,0)</f>
        <v>1091</v>
      </c>
      <c r="P1609" s="6">
        <f t="shared" si="75"/>
        <v>0</v>
      </c>
      <c r="Q1609" s="6" t="b">
        <f t="shared" si="76"/>
        <v>0</v>
      </c>
      <c r="R1609" s="6" t="b">
        <f t="shared" si="77"/>
        <v>0</v>
      </c>
      <c r="S1609" s="6" t="b">
        <f>IF(P1609=1, SUM($P$1:P1609))</f>
        <v>0</v>
      </c>
    </row>
    <row r="1610" spans="1:19" x14ac:dyDescent="0.2">
      <c r="A1610" s="6">
        <v>1641</v>
      </c>
      <c r="B1610" s="6" t="s">
        <v>1505</v>
      </c>
      <c r="C1610" s="6" t="s">
        <v>1506</v>
      </c>
      <c r="D1610" s="6" t="s">
        <v>1507</v>
      </c>
      <c r="E1610" s="6" t="s">
        <v>1299</v>
      </c>
      <c r="F1610" s="6">
        <v>41822</v>
      </c>
      <c r="G1610" s="6">
        <v>6067853144</v>
      </c>
      <c r="H1610" s="6" t="s">
        <v>7935</v>
      </c>
      <c r="I1610" s="6" t="s">
        <v>9259</v>
      </c>
      <c r="J1610" s="6">
        <v>0</v>
      </c>
      <c r="K1610" s="6" t="s">
        <v>8713</v>
      </c>
      <c r="L1610" s="6" t="s">
        <v>8975</v>
      </c>
      <c r="M1610" s="6">
        <v>0</v>
      </c>
      <c r="N1610" s="6" t="s">
        <v>8972</v>
      </c>
      <c r="O1610" s="2">
        <f>MATCH(A1610, 'combined matches'!A$1:A$4986,0)</f>
        <v>1085</v>
      </c>
      <c r="P1610" s="6">
        <f t="shared" si="75"/>
        <v>0</v>
      </c>
      <c r="Q1610" s="6" t="b">
        <f t="shared" si="76"/>
        <v>0</v>
      </c>
      <c r="R1610" s="6" t="b">
        <f t="shared" si="77"/>
        <v>0</v>
      </c>
      <c r="S1610" s="6" t="b">
        <f>IF(P1610=1, SUM($P$1:P1610))</f>
        <v>0</v>
      </c>
    </row>
    <row r="1611" spans="1:19" x14ac:dyDescent="0.2">
      <c r="A1611" s="6">
        <v>1642</v>
      </c>
      <c r="B1611" s="6" t="s">
        <v>11815</v>
      </c>
      <c r="C1611" s="6" t="s">
        <v>1531</v>
      </c>
      <c r="D1611" s="6" t="s">
        <v>501</v>
      </c>
      <c r="E1611" s="6" t="s">
        <v>1299</v>
      </c>
      <c r="F1611" s="6">
        <v>42501</v>
      </c>
      <c r="G1611" s="6">
        <v>6066784761</v>
      </c>
      <c r="H1611" s="6" t="s">
        <v>1531</v>
      </c>
      <c r="I1611" s="6" t="s">
        <v>16525</v>
      </c>
      <c r="J1611" s="6">
        <v>0</v>
      </c>
      <c r="K1611" s="6" t="s">
        <v>8714</v>
      </c>
      <c r="L1611" s="6" t="s">
        <v>8979</v>
      </c>
      <c r="M1611" s="6">
        <v>0</v>
      </c>
      <c r="N1611" s="6" t="s">
        <v>11017</v>
      </c>
      <c r="O1611" s="2">
        <f>MATCH(A1611, 'combined matches'!A$1:A$4986,0)</f>
        <v>1092</v>
      </c>
      <c r="P1611" s="6">
        <f t="shared" si="75"/>
        <v>0</v>
      </c>
      <c r="Q1611" s="6" t="b">
        <f t="shared" si="76"/>
        <v>0</v>
      </c>
      <c r="R1611" s="6" t="b">
        <f t="shared" si="77"/>
        <v>0</v>
      </c>
      <c r="S1611" s="6" t="b">
        <f>IF(P1611=1, SUM($P$1:P1611))</f>
        <v>0</v>
      </c>
    </row>
    <row r="1612" spans="1:19" x14ac:dyDescent="0.2">
      <c r="A1612" s="6">
        <v>1643</v>
      </c>
      <c r="B1612" s="6" t="s">
        <v>1508</v>
      </c>
      <c r="C1612" s="6" t="s">
        <v>1509</v>
      </c>
      <c r="D1612" s="6" t="s">
        <v>519</v>
      </c>
      <c r="E1612" s="6" t="s">
        <v>1299</v>
      </c>
      <c r="F1612" s="6">
        <v>42728</v>
      </c>
      <c r="G1612" s="6">
        <v>2703842286</v>
      </c>
      <c r="H1612" s="6" t="s">
        <v>6614</v>
      </c>
      <c r="I1612" s="6" t="s">
        <v>9260</v>
      </c>
      <c r="J1612" s="6">
        <v>0</v>
      </c>
      <c r="K1612" s="6" t="s">
        <v>8714</v>
      </c>
      <c r="L1612" s="6" t="s">
        <v>8975</v>
      </c>
      <c r="M1612" s="6">
        <v>0</v>
      </c>
      <c r="N1612" s="6" t="s">
        <v>8972</v>
      </c>
      <c r="O1612" s="2">
        <f>MATCH(A1612, 'combined matches'!A$1:A$4986,0)</f>
        <v>1093</v>
      </c>
      <c r="P1612" s="6">
        <f t="shared" si="75"/>
        <v>0</v>
      </c>
      <c r="Q1612" s="6" t="b">
        <f t="shared" si="76"/>
        <v>0</v>
      </c>
      <c r="R1612" s="6" t="b">
        <f t="shared" si="77"/>
        <v>0</v>
      </c>
      <c r="S1612" s="6" t="b">
        <f>IF(P1612=1, SUM($P$1:P1612))</f>
        <v>0</v>
      </c>
    </row>
    <row r="1613" spans="1:19" x14ac:dyDescent="0.2">
      <c r="A1613" s="6">
        <v>1644</v>
      </c>
      <c r="B1613" s="6" t="s">
        <v>1510</v>
      </c>
      <c r="C1613" s="6" t="s">
        <v>1511</v>
      </c>
      <c r="D1613" s="6" t="s">
        <v>1512</v>
      </c>
      <c r="E1613" s="6" t="s">
        <v>1299</v>
      </c>
      <c r="F1613" s="6">
        <v>42539</v>
      </c>
      <c r="G1613" s="6">
        <v>6067876911</v>
      </c>
      <c r="H1613" s="6" t="s">
        <v>1511</v>
      </c>
      <c r="I1613" s="6" t="s">
        <v>9261</v>
      </c>
      <c r="J1613" s="6">
        <v>0</v>
      </c>
      <c r="K1613" s="6" t="s">
        <v>8714</v>
      </c>
      <c r="L1613" s="6" t="s">
        <v>8975</v>
      </c>
      <c r="M1613" s="6">
        <v>0</v>
      </c>
      <c r="N1613" s="6" t="s">
        <v>8972</v>
      </c>
      <c r="O1613" s="2">
        <f>MATCH(A1613, 'combined matches'!A$1:A$4986,0)</f>
        <v>1094</v>
      </c>
      <c r="P1613" s="6">
        <f t="shared" si="75"/>
        <v>0</v>
      </c>
      <c r="Q1613" s="6" t="b">
        <f t="shared" si="76"/>
        <v>0</v>
      </c>
      <c r="R1613" s="6" t="b">
        <f t="shared" si="77"/>
        <v>0</v>
      </c>
      <c r="S1613" s="6" t="b">
        <f>IF(P1613=1, SUM($P$1:P1613))</f>
        <v>0</v>
      </c>
    </row>
    <row r="1614" spans="1:19" x14ac:dyDescent="0.2">
      <c r="A1614" s="6">
        <v>1645</v>
      </c>
      <c r="B1614" s="6" t="s">
        <v>1513</v>
      </c>
      <c r="C1614" s="6" t="s">
        <v>1514</v>
      </c>
      <c r="D1614" s="6" t="s">
        <v>206</v>
      </c>
      <c r="E1614" s="6" t="s">
        <v>1299</v>
      </c>
      <c r="F1614" s="6">
        <v>42602</v>
      </c>
      <c r="G1614" s="6">
        <v>6063875711</v>
      </c>
      <c r="H1614" s="6" t="s">
        <v>6615</v>
      </c>
      <c r="I1614" s="6" t="s">
        <v>9262</v>
      </c>
      <c r="J1614" s="6">
        <v>0</v>
      </c>
      <c r="K1614" s="6" t="s">
        <v>8714</v>
      </c>
      <c r="L1614" s="6" t="s">
        <v>8975</v>
      </c>
      <c r="M1614" s="6">
        <v>0</v>
      </c>
      <c r="N1614" s="6" t="s">
        <v>8972</v>
      </c>
      <c r="O1614" s="2">
        <f>MATCH(A1614, 'combined matches'!A$1:A$4986,0)</f>
        <v>1095</v>
      </c>
      <c r="P1614" s="6">
        <f t="shared" si="75"/>
        <v>0</v>
      </c>
      <c r="Q1614" s="6" t="b">
        <f t="shared" si="76"/>
        <v>0</v>
      </c>
      <c r="R1614" s="6" t="b">
        <f t="shared" si="77"/>
        <v>0</v>
      </c>
      <c r="S1614" s="6" t="b">
        <f>IF(P1614=1, SUM($P$1:P1614))</f>
        <v>0</v>
      </c>
    </row>
    <row r="1615" spans="1:19" x14ac:dyDescent="0.2">
      <c r="A1615" s="6">
        <v>1646</v>
      </c>
      <c r="B1615" s="6" t="s">
        <v>1515</v>
      </c>
      <c r="C1615" s="6" t="s">
        <v>1516</v>
      </c>
      <c r="D1615" s="6" t="s">
        <v>1517</v>
      </c>
      <c r="E1615" s="6" t="s">
        <v>1299</v>
      </c>
      <c r="F1615" s="6">
        <v>42717</v>
      </c>
      <c r="G1615" s="6">
        <v>2708642206</v>
      </c>
      <c r="H1615" s="6" t="s">
        <v>6616</v>
      </c>
      <c r="I1615" s="6" t="s">
        <v>9263</v>
      </c>
      <c r="J1615" s="6">
        <v>0</v>
      </c>
      <c r="K1615" s="6" t="s">
        <v>8714</v>
      </c>
      <c r="L1615" s="6" t="s">
        <v>8975</v>
      </c>
      <c r="M1615" s="6">
        <v>0</v>
      </c>
      <c r="N1615" s="6" t="s">
        <v>8972</v>
      </c>
      <c r="O1615" s="2">
        <f>MATCH(A1615, 'combined matches'!A$1:A$4986,0)</f>
        <v>1096</v>
      </c>
      <c r="P1615" s="6">
        <f t="shared" si="75"/>
        <v>0</v>
      </c>
      <c r="Q1615" s="6" t="b">
        <f t="shared" si="76"/>
        <v>0</v>
      </c>
      <c r="R1615" s="6" t="b">
        <f t="shared" si="77"/>
        <v>0</v>
      </c>
      <c r="S1615" s="6" t="b">
        <f>IF(P1615=1, SUM($P$1:P1615))</f>
        <v>0</v>
      </c>
    </row>
    <row r="1616" spans="1:19" x14ac:dyDescent="0.2">
      <c r="A1616" s="6">
        <v>1647</v>
      </c>
      <c r="B1616" s="6" t="s">
        <v>1518</v>
      </c>
      <c r="C1616" s="6" t="s">
        <v>1519</v>
      </c>
      <c r="D1616" s="6" t="s">
        <v>357</v>
      </c>
      <c r="E1616" s="6" t="s">
        <v>1299</v>
      </c>
      <c r="F1616" s="6">
        <v>42743</v>
      </c>
      <c r="G1616" s="6">
        <v>2709324341</v>
      </c>
      <c r="H1616" s="6" t="s">
        <v>6617</v>
      </c>
      <c r="I1616" s="6" t="s">
        <v>9264</v>
      </c>
      <c r="J1616" s="6">
        <v>0</v>
      </c>
      <c r="K1616" s="6" t="s">
        <v>8714</v>
      </c>
      <c r="L1616" s="6" t="s">
        <v>8975</v>
      </c>
      <c r="M1616" s="6">
        <v>0</v>
      </c>
      <c r="N1616" s="6" t="s">
        <v>8972</v>
      </c>
      <c r="O1616" s="2">
        <f>MATCH(A1616, 'combined matches'!A$1:A$4986,0)</f>
        <v>1097</v>
      </c>
      <c r="P1616" s="6">
        <f t="shared" si="75"/>
        <v>0</v>
      </c>
      <c r="Q1616" s="6" t="b">
        <f t="shared" si="76"/>
        <v>0</v>
      </c>
      <c r="R1616" s="6" t="b">
        <f t="shared" si="77"/>
        <v>0</v>
      </c>
      <c r="S1616" s="6" t="b">
        <f>IF(P1616=1, SUM($P$1:P1616))</f>
        <v>0</v>
      </c>
    </row>
    <row r="1617" spans="1:19" x14ac:dyDescent="0.2">
      <c r="A1617" s="6">
        <v>1648</v>
      </c>
      <c r="B1617" s="6" t="s">
        <v>1520</v>
      </c>
      <c r="C1617" s="6" t="s">
        <v>1521</v>
      </c>
      <c r="D1617" s="6" t="s">
        <v>1522</v>
      </c>
      <c r="E1617" s="6" t="s">
        <v>1299</v>
      </c>
      <c r="F1617" s="6">
        <v>42653</v>
      </c>
      <c r="G1617" s="6">
        <v>6063762412</v>
      </c>
      <c r="H1617" s="6" t="s">
        <v>6618</v>
      </c>
      <c r="I1617" s="6" t="s">
        <v>9265</v>
      </c>
      <c r="J1617" s="6">
        <v>0</v>
      </c>
      <c r="K1617" s="6" t="s">
        <v>8714</v>
      </c>
      <c r="L1617" s="6" t="s">
        <v>8975</v>
      </c>
      <c r="M1617" s="6">
        <v>1</v>
      </c>
      <c r="N1617" s="6" t="s">
        <v>8972</v>
      </c>
      <c r="O1617" s="2">
        <f>MATCH(A1617, 'combined matches'!A$1:A$4986,0)</f>
        <v>1098</v>
      </c>
      <c r="P1617" s="6">
        <f t="shared" si="75"/>
        <v>0</v>
      </c>
      <c r="Q1617" s="6" t="b">
        <f t="shared" si="76"/>
        <v>0</v>
      </c>
      <c r="R1617" s="6" t="b">
        <f t="shared" si="77"/>
        <v>0</v>
      </c>
      <c r="S1617" s="6" t="b">
        <f>IF(P1617=1, SUM($P$1:P1617))</f>
        <v>0</v>
      </c>
    </row>
    <row r="1618" spans="1:19" x14ac:dyDescent="0.2">
      <c r="A1618" s="6">
        <v>1649</v>
      </c>
      <c r="B1618" s="6" t="s">
        <v>1523</v>
      </c>
      <c r="C1618" s="6" t="s">
        <v>1524</v>
      </c>
      <c r="D1618" s="6" t="s">
        <v>1525</v>
      </c>
      <c r="E1618" s="6" t="s">
        <v>1299</v>
      </c>
      <c r="F1618" s="6">
        <v>42629</v>
      </c>
      <c r="G1618" s="6">
        <v>2703432181</v>
      </c>
      <c r="H1618" s="6" t="s">
        <v>6619</v>
      </c>
      <c r="I1618" s="6" t="s">
        <v>9266</v>
      </c>
      <c r="J1618" s="6">
        <v>0</v>
      </c>
      <c r="K1618" s="6" t="s">
        <v>8714</v>
      </c>
      <c r="L1618" s="6" t="s">
        <v>8975</v>
      </c>
      <c r="M1618" s="6">
        <v>0</v>
      </c>
      <c r="N1618" s="6" t="s">
        <v>8972</v>
      </c>
      <c r="O1618" s="2">
        <f>MATCH(A1618, 'combined matches'!A$1:A$4986,0)</f>
        <v>1100</v>
      </c>
      <c r="P1618" s="6">
        <f t="shared" si="75"/>
        <v>0</v>
      </c>
      <c r="Q1618" s="6" t="b">
        <f t="shared" si="76"/>
        <v>0</v>
      </c>
      <c r="R1618" s="6" t="b">
        <f t="shared" si="77"/>
        <v>0</v>
      </c>
      <c r="S1618" s="6" t="b">
        <f>IF(P1618=1, SUM($P$1:P1618))</f>
        <v>0</v>
      </c>
    </row>
    <row r="1619" spans="1:19" x14ac:dyDescent="0.2">
      <c r="A1619" s="6">
        <v>1650</v>
      </c>
      <c r="B1619" s="6" t="s">
        <v>1279</v>
      </c>
      <c r="C1619" s="6" t="s">
        <v>1526</v>
      </c>
      <c r="D1619" s="6" t="s">
        <v>1527</v>
      </c>
      <c r="E1619" s="6" t="s">
        <v>1299</v>
      </c>
      <c r="F1619" s="6">
        <v>42718</v>
      </c>
      <c r="G1619" s="6">
        <v>2704654191</v>
      </c>
      <c r="H1619" s="6" t="s">
        <v>6620</v>
      </c>
      <c r="I1619" s="6" t="s">
        <v>9267</v>
      </c>
      <c r="J1619" s="6">
        <v>0</v>
      </c>
      <c r="K1619" s="6" t="s">
        <v>8714</v>
      </c>
      <c r="L1619" s="6" t="s">
        <v>8975</v>
      </c>
      <c r="M1619" s="6">
        <v>0</v>
      </c>
      <c r="N1619" s="6" t="s">
        <v>8972</v>
      </c>
      <c r="O1619" s="2">
        <f>MATCH(A1619, 'combined matches'!A$1:A$4986,0)</f>
        <v>1101</v>
      </c>
      <c r="P1619" s="6">
        <f t="shared" si="75"/>
        <v>0</v>
      </c>
      <c r="Q1619" s="6" t="b">
        <f t="shared" si="76"/>
        <v>0</v>
      </c>
      <c r="R1619" s="6" t="b">
        <f t="shared" si="77"/>
        <v>0</v>
      </c>
      <c r="S1619" s="6" t="b">
        <f>IF(P1619=1, SUM($P$1:P1619))</f>
        <v>0</v>
      </c>
    </row>
    <row r="1620" spans="1:19" x14ac:dyDescent="0.2">
      <c r="A1620" s="6">
        <v>1651</v>
      </c>
      <c r="B1620" s="6" t="s">
        <v>1528</v>
      </c>
      <c r="C1620" s="6" t="s">
        <v>1529</v>
      </c>
      <c r="D1620" s="6" t="s">
        <v>198</v>
      </c>
      <c r="E1620" s="6" t="s">
        <v>1299</v>
      </c>
      <c r="F1620" s="6">
        <v>42633</v>
      </c>
      <c r="G1620" s="6">
        <v>6063489349</v>
      </c>
      <c r="H1620" s="6" t="s">
        <v>6621</v>
      </c>
      <c r="I1620" s="6" t="s">
        <v>9268</v>
      </c>
      <c r="J1620" s="6">
        <v>0</v>
      </c>
      <c r="K1620" s="6" t="s">
        <v>8714</v>
      </c>
      <c r="L1620" s="6" t="s">
        <v>8975</v>
      </c>
      <c r="M1620" s="6">
        <v>0</v>
      </c>
      <c r="N1620" s="6" t="s">
        <v>8972</v>
      </c>
      <c r="O1620" s="2">
        <f>MATCH(A1620, 'combined matches'!A$1:A$4986,0)</f>
        <v>1102</v>
      </c>
      <c r="P1620" s="6">
        <f t="shared" si="75"/>
        <v>0</v>
      </c>
      <c r="Q1620" s="6" t="b">
        <f t="shared" si="76"/>
        <v>0</v>
      </c>
      <c r="R1620" s="6" t="b">
        <f t="shared" si="77"/>
        <v>0</v>
      </c>
      <c r="S1620" s="6" t="b">
        <f>IF(P1620=1, SUM($P$1:P1620))</f>
        <v>0</v>
      </c>
    </row>
    <row r="1621" spans="1:19" x14ac:dyDescent="0.2">
      <c r="A1621" s="6">
        <v>1652</v>
      </c>
      <c r="B1621" s="6" t="s">
        <v>1530</v>
      </c>
      <c r="C1621" s="6" t="s">
        <v>1531</v>
      </c>
      <c r="D1621" s="6" t="s">
        <v>501</v>
      </c>
      <c r="E1621" s="6" t="s">
        <v>1299</v>
      </c>
      <c r="F1621" s="6">
        <v>42501</v>
      </c>
      <c r="G1621" s="6">
        <v>6066794416</v>
      </c>
      <c r="H1621" s="6" t="s">
        <v>1531</v>
      </c>
      <c r="I1621" s="6" t="s">
        <v>9269</v>
      </c>
      <c r="J1621" s="6">
        <v>0</v>
      </c>
      <c r="K1621" s="6" t="s">
        <v>8714</v>
      </c>
      <c r="L1621" s="6" t="s">
        <v>8976</v>
      </c>
      <c r="M1621" s="6">
        <v>0</v>
      </c>
      <c r="N1621" s="6" t="s">
        <v>8972</v>
      </c>
      <c r="O1621" s="2">
        <f>MATCH(A1621, 'combined matches'!A$1:A$4986,0)</f>
        <v>1099</v>
      </c>
      <c r="P1621" s="6">
        <f t="shared" si="75"/>
        <v>0</v>
      </c>
      <c r="Q1621" s="6" t="b">
        <f t="shared" si="76"/>
        <v>0</v>
      </c>
      <c r="R1621" s="6" t="b">
        <f t="shared" si="77"/>
        <v>0</v>
      </c>
      <c r="S1621" s="6" t="b">
        <f>IF(P1621=1, SUM($P$1:P1621))</f>
        <v>0</v>
      </c>
    </row>
    <row r="1622" spans="1:19" x14ac:dyDescent="0.2">
      <c r="A1622" s="6">
        <v>1653</v>
      </c>
      <c r="B1622" s="6" t="s">
        <v>11816</v>
      </c>
      <c r="C1622" s="6" t="s">
        <v>11817</v>
      </c>
      <c r="D1622" s="6" t="s">
        <v>1536</v>
      </c>
      <c r="E1622" s="6" t="s">
        <v>1299</v>
      </c>
      <c r="F1622" s="6">
        <v>40065</v>
      </c>
      <c r="G1622" s="6">
        <v>5026331243</v>
      </c>
      <c r="H1622" s="6" t="s">
        <v>11817</v>
      </c>
      <c r="I1622" s="6" t="s">
        <v>16526</v>
      </c>
      <c r="J1622" s="6">
        <v>0</v>
      </c>
      <c r="K1622" s="6" t="s">
        <v>8716</v>
      </c>
      <c r="L1622" s="6" t="s">
        <v>8975</v>
      </c>
      <c r="M1622" s="6">
        <v>0</v>
      </c>
      <c r="N1622" s="6" t="s">
        <v>11017</v>
      </c>
      <c r="O1622" s="2">
        <f>MATCH(A1622, 'combined matches'!A$1:A$4986,0)</f>
        <v>1109</v>
      </c>
      <c r="P1622" s="6">
        <f t="shared" si="75"/>
        <v>0</v>
      </c>
      <c r="Q1622" s="6" t="b">
        <f t="shared" si="76"/>
        <v>0</v>
      </c>
      <c r="R1622" s="6" t="b">
        <f t="shared" si="77"/>
        <v>0</v>
      </c>
      <c r="S1622" s="6" t="b">
        <f>IF(P1622=1, SUM($P$1:P1622))</f>
        <v>0</v>
      </c>
    </row>
    <row r="1623" spans="1:19" x14ac:dyDescent="0.2">
      <c r="A1623" s="6">
        <v>1654</v>
      </c>
      <c r="B1623" s="6" t="s">
        <v>1532</v>
      </c>
      <c r="C1623" s="6" t="s">
        <v>1533</v>
      </c>
      <c r="D1623" s="6" t="s">
        <v>342</v>
      </c>
      <c r="E1623" s="6" t="s">
        <v>1299</v>
      </c>
      <c r="F1623" s="6">
        <v>40050</v>
      </c>
      <c r="G1623" s="6">
        <v>5028452882</v>
      </c>
      <c r="H1623" s="6" t="s">
        <v>6622</v>
      </c>
      <c r="I1623" s="6" t="s">
        <v>9270</v>
      </c>
      <c r="J1623" s="6">
        <v>0</v>
      </c>
      <c r="K1623" s="6" t="s">
        <v>8716</v>
      </c>
      <c r="L1623" s="6" t="s">
        <v>8975</v>
      </c>
      <c r="M1623" s="6">
        <v>1</v>
      </c>
      <c r="N1623" s="6" t="s">
        <v>8972</v>
      </c>
      <c r="O1623" s="2">
        <f>MATCH(A1623, 'combined matches'!A$1:A$4986,0)</f>
        <v>1110</v>
      </c>
      <c r="P1623" s="6">
        <f t="shared" si="75"/>
        <v>0</v>
      </c>
      <c r="Q1623" s="6" t="b">
        <f t="shared" si="76"/>
        <v>0</v>
      </c>
      <c r="R1623" s="6" t="b">
        <f t="shared" si="77"/>
        <v>0</v>
      </c>
      <c r="S1623" s="6" t="b">
        <f>IF(P1623=1, SUM($P$1:P1623))</f>
        <v>0</v>
      </c>
    </row>
    <row r="1624" spans="1:19" x14ac:dyDescent="0.2">
      <c r="A1624" s="6">
        <v>1655</v>
      </c>
      <c r="B1624" s="6" t="s">
        <v>1534</v>
      </c>
      <c r="C1624" s="6" t="s">
        <v>1535</v>
      </c>
      <c r="D1624" s="6" t="s">
        <v>1536</v>
      </c>
      <c r="E1624" s="6" t="s">
        <v>1299</v>
      </c>
      <c r="F1624" s="6">
        <v>40065</v>
      </c>
      <c r="G1624" s="6">
        <v>5026331231</v>
      </c>
      <c r="H1624" s="6" t="s">
        <v>1535</v>
      </c>
      <c r="I1624" s="6" t="s">
        <v>9271</v>
      </c>
      <c r="J1624" s="6">
        <v>0</v>
      </c>
      <c r="K1624" s="6" t="s">
        <v>8716</v>
      </c>
      <c r="L1624" s="6" t="s">
        <v>8975</v>
      </c>
      <c r="M1624" s="6">
        <v>0</v>
      </c>
      <c r="N1624" s="6" t="s">
        <v>8972</v>
      </c>
      <c r="O1624" s="2">
        <f>MATCH(A1624, 'combined matches'!A$1:A$4986,0)</f>
        <v>1111</v>
      </c>
      <c r="P1624" s="6">
        <f t="shared" si="75"/>
        <v>0</v>
      </c>
      <c r="Q1624" s="6" t="b">
        <f t="shared" si="76"/>
        <v>0</v>
      </c>
      <c r="R1624" s="6" t="b">
        <f t="shared" si="77"/>
        <v>0</v>
      </c>
      <c r="S1624" s="6" t="b">
        <f>IF(P1624=1, SUM($P$1:P1624))</f>
        <v>0</v>
      </c>
    </row>
    <row r="1625" spans="1:19" x14ac:dyDescent="0.2">
      <c r="A1625" s="6">
        <v>1656</v>
      </c>
      <c r="B1625" s="6" t="s">
        <v>1537</v>
      </c>
      <c r="C1625" s="6" t="s">
        <v>1538</v>
      </c>
      <c r="D1625" s="6" t="s">
        <v>1539</v>
      </c>
      <c r="E1625" s="6" t="s">
        <v>1299</v>
      </c>
      <c r="F1625" s="6">
        <v>40071</v>
      </c>
      <c r="G1625" s="6">
        <v>5024778146</v>
      </c>
      <c r="H1625" s="6" t="s">
        <v>6623</v>
      </c>
      <c r="I1625" s="6" t="s">
        <v>9272</v>
      </c>
      <c r="J1625" s="6">
        <v>0</v>
      </c>
      <c r="K1625" s="6" t="s">
        <v>8716</v>
      </c>
      <c r="L1625" s="6" t="s">
        <v>8975</v>
      </c>
      <c r="M1625" s="6">
        <v>0</v>
      </c>
      <c r="N1625" s="6" t="s">
        <v>8972</v>
      </c>
      <c r="O1625" s="2">
        <f>MATCH(A1625, 'combined matches'!A$1:A$4986,0)</f>
        <v>1112</v>
      </c>
      <c r="P1625" s="6">
        <f t="shared" si="75"/>
        <v>0</v>
      </c>
      <c r="Q1625" s="6" t="b">
        <f t="shared" si="76"/>
        <v>0</v>
      </c>
      <c r="R1625" s="6" t="b">
        <f t="shared" si="77"/>
        <v>0</v>
      </c>
      <c r="S1625" s="6" t="b">
        <f>IF(P1625=1, SUM($P$1:P1625))</f>
        <v>0</v>
      </c>
    </row>
    <row r="1626" spans="1:19" x14ac:dyDescent="0.2">
      <c r="A1626" s="6">
        <v>1657</v>
      </c>
      <c r="B1626" s="6" t="s">
        <v>1540</v>
      </c>
      <c r="C1626" s="6" t="s">
        <v>1541</v>
      </c>
      <c r="D1626" s="6" t="s">
        <v>712</v>
      </c>
      <c r="E1626" s="6" t="s">
        <v>1299</v>
      </c>
      <c r="F1626" s="6">
        <v>40006</v>
      </c>
      <c r="G1626" s="6">
        <v>5022557701</v>
      </c>
      <c r="H1626" s="6" t="s">
        <v>6624</v>
      </c>
      <c r="I1626" s="6" t="s">
        <v>9273</v>
      </c>
      <c r="J1626" s="6">
        <v>0</v>
      </c>
      <c r="K1626" s="6" t="s">
        <v>8716</v>
      </c>
      <c r="L1626" s="6" t="s">
        <v>8975</v>
      </c>
      <c r="M1626" s="6">
        <v>0</v>
      </c>
      <c r="N1626" s="6" t="s">
        <v>8972</v>
      </c>
      <c r="O1626" s="2">
        <f>MATCH(A1626, 'combined matches'!A$1:A$4986,0)</f>
        <v>1113</v>
      </c>
      <c r="P1626" s="6">
        <f t="shared" si="75"/>
        <v>0</v>
      </c>
      <c r="Q1626" s="6" t="b">
        <f t="shared" si="76"/>
        <v>0</v>
      </c>
      <c r="R1626" s="6" t="b">
        <f t="shared" si="77"/>
        <v>0</v>
      </c>
      <c r="S1626" s="6" t="b">
        <f>IF(P1626=1, SUM($P$1:P1626))</f>
        <v>0</v>
      </c>
    </row>
    <row r="1627" spans="1:19" x14ac:dyDescent="0.2">
      <c r="A1627" s="6">
        <v>1658</v>
      </c>
      <c r="B1627" s="6" t="s">
        <v>11818</v>
      </c>
      <c r="C1627" s="6" t="s">
        <v>11820</v>
      </c>
      <c r="D1627" s="6" t="s">
        <v>11822</v>
      </c>
      <c r="E1627" s="6" t="s">
        <v>1299</v>
      </c>
      <c r="F1627" s="6">
        <v>41017</v>
      </c>
      <c r="G1627" s="6">
        <v>8593414264</v>
      </c>
      <c r="H1627" s="6" t="s">
        <v>11821</v>
      </c>
      <c r="I1627" s="6" t="s">
        <v>16527</v>
      </c>
      <c r="J1627" s="6">
        <v>0</v>
      </c>
      <c r="K1627" s="6" t="s">
        <v>11823</v>
      </c>
      <c r="L1627" s="6" t="s">
        <v>8975</v>
      </c>
      <c r="M1627" s="6">
        <v>0</v>
      </c>
      <c r="N1627" s="6" t="s">
        <v>11017</v>
      </c>
      <c r="O1627" s="2">
        <f>MATCH(A1627, 'combined matches'!A$1:A$4986,0)</f>
        <v>1114</v>
      </c>
      <c r="P1627" s="6">
        <f t="shared" si="75"/>
        <v>0</v>
      </c>
      <c r="Q1627" s="6" t="b">
        <f t="shared" si="76"/>
        <v>0</v>
      </c>
      <c r="R1627" s="6" t="b">
        <f t="shared" si="77"/>
        <v>0</v>
      </c>
      <c r="S1627" s="6" t="b">
        <f>IF(P1627=1, SUM($P$1:P1627))</f>
        <v>0</v>
      </c>
    </row>
    <row r="1628" spans="1:19" x14ac:dyDescent="0.2">
      <c r="A1628" s="6">
        <v>1659</v>
      </c>
      <c r="B1628" s="6" t="s">
        <v>1542</v>
      </c>
      <c r="C1628" s="6" t="s">
        <v>1543</v>
      </c>
      <c r="D1628" s="6" t="s">
        <v>1544</v>
      </c>
      <c r="E1628" s="6" t="s">
        <v>1299</v>
      </c>
      <c r="F1628" s="6">
        <v>41042</v>
      </c>
      <c r="G1628" s="6">
        <v>8593632060</v>
      </c>
      <c r="H1628" s="6" t="s">
        <v>6625</v>
      </c>
      <c r="I1628" s="6" t="s">
        <v>9274</v>
      </c>
      <c r="J1628" s="6">
        <v>0</v>
      </c>
      <c r="K1628" s="6" t="s">
        <v>11823</v>
      </c>
      <c r="L1628" s="6" t="s">
        <v>8975</v>
      </c>
      <c r="M1628" s="6">
        <v>0</v>
      </c>
      <c r="N1628" s="6" t="s">
        <v>8972</v>
      </c>
      <c r="O1628" s="2">
        <f>MATCH(A1628, 'combined matches'!A$1:A$4986,0)</f>
        <v>1115</v>
      </c>
      <c r="P1628" s="6">
        <f t="shared" si="75"/>
        <v>0</v>
      </c>
      <c r="Q1628" s="6" t="b">
        <f t="shared" si="76"/>
        <v>0</v>
      </c>
      <c r="R1628" s="6" t="b">
        <f t="shared" si="77"/>
        <v>0</v>
      </c>
      <c r="S1628" s="6" t="b">
        <f>IF(P1628=1, SUM($P$1:P1628))</f>
        <v>0</v>
      </c>
    </row>
    <row r="1629" spans="1:19" x14ac:dyDescent="0.2">
      <c r="A1629" s="6">
        <v>1660</v>
      </c>
      <c r="B1629" s="6" t="s">
        <v>1545</v>
      </c>
      <c r="C1629" s="6" t="s">
        <v>1546</v>
      </c>
      <c r="D1629" s="6" t="s">
        <v>115</v>
      </c>
      <c r="E1629" s="6" t="s">
        <v>1299</v>
      </c>
      <c r="F1629" s="6">
        <v>41071</v>
      </c>
      <c r="G1629" s="6">
        <v>8594311704</v>
      </c>
      <c r="H1629" s="6" t="s">
        <v>1546</v>
      </c>
      <c r="I1629" s="6" t="s">
        <v>9275</v>
      </c>
      <c r="J1629" s="6">
        <v>0</v>
      </c>
      <c r="K1629" s="6" t="s">
        <v>11823</v>
      </c>
      <c r="L1629" s="6" t="s">
        <v>8975</v>
      </c>
      <c r="M1629" s="6">
        <v>0</v>
      </c>
      <c r="N1629" s="6" t="s">
        <v>8972</v>
      </c>
      <c r="O1629" s="2">
        <f>MATCH(A1629, 'combined matches'!A$1:A$4986,0)</f>
        <v>1116</v>
      </c>
      <c r="P1629" s="6">
        <f t="shared" si="75"/>
        <v>0</v>
      </c>
      <c r="Q1629" s="6" t="b">
        <f t="shared" si="76"/>
        <v>0</v>
      </c>
      <c r="R1629" s="6" t="b">
        <f t="shared" si="77"/>
        <v>0</v>
      </c>
      <c r="S1629" s="6" t="b">
        <f>IF(P1629=1, SUM($P$1:P1629))</f>
        <v>0</v>
      </c>
    </row>
    <row r="1630" spans="1:19" x14ac:dyDescent="0.2">
      <c r="A1630" s="6">
        <v>1661</v>
      </c>
      <c r="B1630" s="6" t="s">
        <v>1547</v>
      </c>
      <c r="C1630" s="6" t="s">
        <v>1548</v>
      </c>
      <c r="D1630" s="6" t="s">
        <v>1549</v>
      </c>
      <c r="E1630" s="6" t="s">
        <v>1299</v>
      </c>
      <c r="F1630" s="6">
        <v>41097</v>
      </c>
      <c r="G1630" s="6">
        <v>8598245074</v>
      </c>
      <c r="H1630" s="6" t="s">
        <v>6626</v>
      </c>
      <c r="I1630" s="6" t="s">
        <v>9276</v>
      </c>
      <c r="J1630" s="6">
        <v>0</v>
      </c>
      <c r="K1630" s="6" t="s">
        <v>11823</v>
      </c>
      <c r="L1630" s="6" t="s">
        <v>8975</v>
      </c>
      <c r="M1630" s="6">
        <v>0</v>
      </c>
      <c r="N1630" s="6" t="s">
        <v>8972</v>
      </c>
      <c r="O1630" s="2">
        <f>MATCH(A1630, 'combined matches'!A$1:A$4986,0)</f>
        <v>1117</v>
      </c>
      <c r="P1630" s="6">
        <f t="shared" si="75"/>
        <v>0</v>
      </c>
      <c r="Q1630" s="6" t="b">
        <f t="shared" si="76"/>
        <v>0</v>
      </c>
      <c r="R1630" s="6" t="b">
        <f t="shared" si="77"/>
        <v>0</v>
      </c>
      <c r="S1630" s="6" t="b">
        <f>IF(P1630=1, SUM($P$1:P1630))</f>
        <v>0</v>
      </c>
    </row>
    <row r="1631" spans="1:19" x14ac:dyDescent="0.2">
      <c r="A1631" s="6">
        <v>1662</v>
      </c>
      <c r="B1631" s="6" t="s">
        <v>1550</v>
      </c>
      <c r="C1631" s="6" t="s">
        <v>1551</v>
      </c>
      <c r="D1631" s="6" t="s">
        <v>901</v>
      </c>
      <c r="E1631" s="6" t="s">
        <v>1299</v>
      </c>
      <c r="F1631" s="6">
        <v>41014</v>
      </c>
      <c r="G1631" s="6">
        <v>8594313345</v>
      </c>
      <c r="H1631" s="6" t="s">
        <v>6627</v>
      </c>
      <c r="I1631" s="6" t="s">
        <v>9277</v>
      </c>
      <c r="J1631" s="6">
        <v>0</v>
      </c>
      <c r="K1631" s="6" t="s">
        <v>11823</v>
      </c>
      <c r="L1631" s="6" t="s">
        <v>8975</v>
      </c>
      <c r="M1631" s="6">
        <v>0</v>
      </c>
      <c r="N1631" s="6" t="s">
        <v>8972</v>
      </c>
      <c r="O1631" s="2">
        <f>MATCH(A1631, 'combined matches'!A$1:A$4986,0)</f>
        <v>1118</v>
      </c>
      <c r="P1631" s="6">
        <f t="shared" si="75"/>
        <v>0</v>
      </c>
      <c r="Q1631" s="6" t="b">
        <f t="shared" si="76"/>
        <v>0</v>
      </c>
      <c r="R1631" s="6" t="b">
        <f t="shared" si="77"/>
        <v>0</v>
      </c>
      <c r="S1631" s="6" t="b">
        <f>IF(P1631=1, SUM($P$1:P1631))</f>
        <v>0</v>
      </c>
    </row>
    <row r="1632" spans="1:19" x14ac:dyDescent="0.2">
      <c r="A1632" s="6">
        <v>1663</v>
      </c>
      <c r="B1632" s="6" t="s">
        <v>11824</v>
      </c>
      <c r="C1632" s="6" t="s">
        <v>11825</v>
      </c>
      <c r="D1632" s="6" t="s">
        <v>1562</v>
      </c>
      <c r="E1632" s="6" t="s">
        <v>1299</v>
      </c>
      <c r="F1632" s="6">
        <v>42038</v>
      </c>
      <c r="G1632" s="6">
        <v>2703889747</v>
      </c>
      <c r="H1632" s="6" t="s">
        <v>11826</v>
      </c>
      <c r="I1632" s="6" t="s">
        <v>16528</v>
      </c>
      <c r="J1632" s="6">
        <v>0</v>
      </c>
      <c r="K1632" s="6" t="s">
        <v>8718</v>
      </c>
      <c r="L1632" s="6" t="s">
        <v>8975</v>
      </c>
      <c r="M1632" s="6">
        <v>0</v>
      </c>
      <c r="N1632" s="6" t="s">
        <v>11017</v>
      </c>
      <c r="O1632" s="2">
        <f>MATCH(A1632, 'combined matches'!A$1:A$4986,0)</f>
        <v>1119</v>
      </c>
      <c r="P1632" s="6">
        <f t="shared" si="75"/>
        <v>0</v>
      </c>
      <c r="Q1632" s="6" t="b">
        <f t="shared" si="76"/>
        <v>0</v>
      </c>
      <c r="R1632" s="6" t="b">
        <f t="shared" si="77"/>
        <v>0</v>
      </c>
      <c r="S1632" s="6" t="b">
        <f>IF(P1632=1, SUM($P$1:P1632))</f>
        <v>0</v>
      </c>
    </row>
    <row r="1633" spans="1:19" x14ac:dyDescent="0.2">
      <c r="A1633" s="6">
        <v>1664</v>
      </c>
      <c r="B1633" s="6" t="s">
        <v>1552</v>
      </c>
      <c r="C1633" s="6" t="s">
        <v>1553</v>
      </c>
      <c r="D1633" s="6" t="s">
        <v>1554</v>
      </c>
      <c r="E1633" s="6" t="s">
        <v>1299</v>
      </c>
      <c r="F1633" s="6">
        <v>42445</v>
      </c>
      <c r="G1633" s="6">
        <v>2703656571</v>
      </c>
      <c r="H1633" s="6" t="s">
        <v>1553</v>
      </c>
      <c r="I1633" s="6" t="s">
        <v>9278</v>
      </c>
      <c r="J1633" s="6">
        <v>0</v>
      </c>
      <c r="K1633" s="6" t="s">
        <v>8718</v>
      </c>
      <c r="L1633" s="6" t="s">
        <v>8975</v>
      </c>
      <c r="M1633" s="6">
        <v>0</v>
      </c>
      <c r="N1633" s="6" t="s">
        <v>8972</v>
      </c>
      <c r="O1633" s="2">
        <f>MATCH(A1633, 'combined matches'!A$1:A$4986,0)</f>
        <v>1120</v>
      </c>
      <c r="P1633" s="6">
        <f t="shared" si="75"/>
        <v>0</v>
      </c>
      <c r="Q1633" s="6" t="b">
        <f t="shared" si="76"/>
        <v>0</v>
      </c>
      <c r="R1633" s="6" t="b">
        <f t="shared" si="77"/>
        <v>0</v>
      </c>
      <c r="S1633" s="6" t="b">
        <f>IF(P1633=1, SUM($P$1:P1633))</f>
        <v>0</v>
      </c>
    </row>
    <row r="1634" spans="1:19" x14ac:dyDescent="0.2">
      <c r="A1634" s="6">
        <v>1665</v>
      </c>
      <c r="B1634" s="6" t="s">
        <v>1555</v>
      </c>
      <c r="C1634" s="6" t="s">
        <v>1556</v>
      </c>
      <c r="D1634" s="6" t="s">
        <v>826</v>
      </c>
      <c r="E1634" s="6" t="s">
        <v>1299</v>
      </c>
      <c r="F1634" s="6">
        <v>42064</v>
      </c>
      <c r="G1634" s="6">
        <v>2709655215</v>
      </c>
      <c r="H1634" s="6" t="s">
        <v>6628</v>
      </c>
      <c r="I1634" s="6" t="s">
        <v>9279</v>
      </c>
      <c r="J1634" s="6">
        <v>0</v>
      </c>
      <c r="K1634" s="6" t="s">
        <v>8718</v>
      </c>
      <c r="L1634" s="6" t="s">
        <v>8975</v>
      </c>
      <c r="M1634" s="6">
        <v>0</v>
      </c>
      <c r="N1634" s="6" t="s">
        <v>8972</v>
      </c>
      <c r="O1634" s="2">
        <f>MATCH(A1634, 'combined matches'!A$1:A$4986,0)</f>
        <v>1121</v>
      </c>
      <c r="P1634" s="6">
        <f t="shared" si="75"/>
        <v>0</v>
      </c>
      <c r="Q1634" s="6" t="b">
        <f t="shared" si="76"/>
        <v>0</v>
      </c>
      <c r="R1634" s="6" t="b">
        <f t="shared" si="77"/>
        <v>0</v>
      </c>
      <c r="S1634" s="6" t="b">
        <f>IF(P1634=1, SUM($P$1:P1634))</f>
        <v>0</v>
      </c>
    </row>
    <row r="1635" spans="1:19" x14ac:dyDescent="0.2">
      <c r="A1635" s="6">
        <v>1666</v>
      </c>
      <c r="B1635" s="6" t="s">
        <v>1557</v>
      </c>
      <c r="C1635" s="6" t="s">
        <v>1558</v>
      </c>
      <c r="D1635" s="6" t="s">
        <v>1559</v>
      </c>
      <c r="E1635" s="6" t="s">
        <v>1299</v>
      </c>
      <c r="F1635" s="6">
        <v>42081</v>
      </c>
      <c r="G1635" s="6">
        <v>2709282193</v>
      </c>
      <c r="H1635" s="6" t="s">
        <v>1558</v>
      </c>
      <c r="I1635" s="6" t="s">
        <v>9280</v>
      </c>
      <c r="J1635" s="6">
        <v>0</v>
      </c>
      <c r="K1635" s="6" t="s">
        <v>8718</v>
      </c>
      <c r="L1635" s="6" t="s">
        <v>8975</v>
      </c>
      <c r="M1635" s="6">
        <v>0</v>
      </c>
      <c r="N1635" s="6" t="s">
        <v>8972</v>
      </c>
      <c r="O1635" s="2">
        <f>MATCH(A1635, 'combined matches'!A$1:A$4986,0)</f>
        <v>1122</v>
      </c>
      <c r="P1635" s="6">
        <f t="shared" si="75"/>
        <v>0</v>
      </c>
      <c r="Q1635" s="6" t="b">
        <f t="shared" si="76"/>
        <v>0</v>
      </c>
      <c r="R1635" s="6" t="b">
        <f t="shared" si="77"/>
        <v>0</v>
      </c>
      <c r="S1635" s="6" t="b">
        <f>IF(P1635=1, SUM($P$1:P1635))</f>
        <v>0</v>
      </c>
    </row>
    <row r="1636" spans="1:19" x14ac:dyDescent="0.2">
      <c r="A1636" s="6">
        <v>1667</v>
      </c>
      <c r="B1636" s="6" t="s">
        <v>1560</v>
      </c>
      <c r="C1636" s="6" t="s">
        <v>1561</v>
      </c>
      <c r="D1636" s="6" t="s">
        <v>1562</v>
      </c>
      <c r="E1636" s="6" t="s">
        <v>1299</v>
      </c>
      <c r="F1636" s="6">
        <v>42038</v>
      </c>
      <c r="G1636" s="6">
        <v>2703889763</v>
      </c>
      <c r="H1636" s="6" t="s">
        <v>6629</v>
      </c>
      <c r="I1636" s="6" t="s">
        <v>9281</v>
      </c>
      <c r="J1636" s="6">
        <v>0</v>
      </c>
      <c r="K1636" s="6" t="s">
        <v>8718</v>
      </c>
      <c r="L1636" s="6" t="s">
        <v>8975</v>
      </c>
      <c r="M1636" s="6">
        <v>0</v>
      </c>
      <c r="N1636" s="6" t="s">
        <v>8972</v>
      </c>
      <c r="O1636" s="2">
        <f>MATCH(A1636, 'combined matches'!A$1:A$4986,0)</f>
        <v>1123</v>
      </c>
      <c r="P1636" s="6">
        <f t="shared" si="75"/>
        <v>0</v>
      </c>
      <c r="Q1636" s="6" t="b">
        <f t="shared" si="76"/>
        <v>0</v>
      </c>
      <c r="R1636" s="6" t="b">
        <f t="shared" si="77"/>
        <v>0</v>
      </c>
      <c r="S1636" s="6" t="b">
        <f>IF(P1636=1, SUM($P$1:P1636))</f>
        <v>0</v>
      </c>
    </row>
    <row r="1637" spans="1:19" x14ac:dyDescent="0.2">
      <c r="A1637" s="6">
        <v>1668</v>
      </c>
      <c r="B1637" s="6" t="s">
        <v>1563</v>
      </c>
      <c r="C1637" s="6" t="s">
        <v>1564</v>
      </c>
      <c r="D1637" s="6" t="s">
        <v>1565</v>
      </c>
      <c r="E1637" s="6" t="s">
        <v>1299</v>
      </c>
      <c r="F1637" s="6">
        <v>42211</v>
      </c>
      <c r="G1637" s="6">
        <v>2705228121</v>
      </c>
      <c r="H1637" s="6" t="s">
        <v>1564</v>
      </c>
      <c r="I1637" s="6" t="s">
        <v>9282</v>
      </c>
      <c r="J1637" s="6">
        <v>0</v>
      </c>
      <c r="K1637" s="6" t="s">
        <v>8718</v>
      </c>
      <c r="L1637" s="6" t="s">
        <v>8975</v>
      </c>
      <c r="M1637" s="6">
        <v>0</v>
      </c>
      <c r="N1637" s="6" t="s">
        <v>8972</v>
      </c>
      <c r="O1637" s="2">
        <f>MATCH(A1637, 'combined matches'!A$1:A$4986,0)</f>
        <v>1124</v>
      </c>
      <c r="P1637" s="6">
        <f t="shared" si="75"/>
        <v>0</v>
      </c>
      <c r="Q1637" s="6" t="b">
        <f t="shared" si="76"/>
        <v>0</v>
      </c>
      <c r="R1637" s="6" t="b">
        <f t="shared" si="77"/>
        <v>0</v>
      </c>
      <c r="S1637" s="6" t="b">
        <f>IF(P1637=1, SUM($P$1:P1637))</f>
        <v>0</v>
      </c>
    </row>
    <row r="1638" spans="1:19" x14ac:dyDescent="0.2">
      <c r="A1638" s="6">
        <v>1669</v>
      </c>
      <c r="B1638" s="6" t="s">
        <v>11827</v>
      </c>
      <c r="C1638" s="6" t="s">
        <v>11828</v>
      </c>
      <c r="D1638" s="6" t="s">
        <v>1568</v>
      </c>
      <c r="E1638" s="6" t="s">
        <v>1299</v>
      </c>
      <c r="F1638" s="6">
        <v>41031</v>
      </c>
      <c r="G1638" s="6">
        <v>8592348750</v>
      </c>
      <c r="H1638" s="6" t="s">
        <v>11829</v>
      </c>
      <c r="I1638" s="6" t="s">
        <v>16529</v>
      </c>
      <c r="J1638" s="6">
        <v>0</v>
      </c>
      <c r="K1638" s="6" t="s">
        <v>8720</v>
      </c>
      <c r="L1638" s="6" t="s">
        <v>8975</v>
      </c>
      <c r="M1638" s="6">
        <v>0</v>
      </c>
      <c r="N1638" s="6" t="s">
        <v>11017</v>
      </c>
      <c r="O1638" s="2">
        <f>MATCH(A1638, 'combined matches'!A$1:A$4986,0)</f>
        <v>1132</v>
      </c>
      <c r="P1638" s="6">
        <f t="shared" si="75"/>
        <v>0</v>
      </c>
      <c r="Q1638" s="6" t="b">
        <f t="shared" si="76"/>
        <v>0</v>
      </c>
      <c r="R1638" s="6" t="b">
        <f t="shared" si="77"/>
        <v>0</v>
      </c>
      <c r="S1638" s="6" t="b">
        <f>IF(P1638=1, SUM($P$1:P1638))</f>
        <v>0</v>
      </c>
    </row>
    <row r="1639" spans="1:19" x14ac:dyDescent="0.2">
      <c r="A1639" s="6">
        <v>1670</v>
      </c>
      <c r="B1639" s="6" t="s">
        <v>1566</v>
      </c>
      <c r="C1639" s="6" t="s">
        <v>1567</v>
      </c>
      <c r="D1639" s="6" t="s">
        <v>1568</v>
      </c>
      <c r="E1639" s="6" t="s">
        <v>1299</v>
      </c>
      <c r="F1639" s="6">
        <v>41031</v>
      </c>
      <c r="G1639" s="6">
        <v>8592342842</v>
      </c>
      <c r="H1639" s="6" t="s">
        <v>6630</v>
      </c>
      <c r="I1639" s="6" t="s">
        <v>9283</v>
      </c>
      <c r="J1639" s="6">
        <v>0</v>
      </c>
      <c r="K1639" s="6" t="s">
        <v>8720</v>
      </c>
      <c r="L1639" s="6" t="s">
        <v>8975</v>
      </c>
      <c r="M1639" s="6">
        <v>0</v>
      </c>
      <c r="N1639" s="6" t="s">
        <v>8972</v>
      </c>
      <c r="O1639" s="2">
        <f>MATCH(A1639, 'combined matches'!A$1:A$4986,0)</f>
        <v>1133</v>
      </c>
      <c r="P1639" s="6">
        <f t="shared" si="75"/>
        <v>0</v>
      </c>
      <c r="Q1639" s="6" t="b">
        <f t="shared" si="76"/>
        <v>0</v>
      </c>
      <c r="R1639" s="6" t="b">
        <f t="shared" si="77"/>
        <v>0</v>
      </c>
      <c r="S1639" s="6" t="b">
        <f>IF(P1639=1, SUM($P$1:P1639))</f>
        <v>0</v>
      </c>
    </row>
    <row r="1640" spans="1:19" x14ac:dyDescent="0.2">
      <c r="A1640" s="6">
        <v>1671</v>
      </c>
      <c r="B1640" s="6" t="s">
        <v>1569</v>
      </c>
      <c r="C1640" s="6" t="s">
        <v>1570</v>
      </c>
      <c r="D1640" s="6" t="s">
        <v>505</v>
      </c>
      <c r="E1640" s="6" t="s">
        <v>1299</v>
      </c>
      <c r="F1640" s="6">
        <v>40311</v>
      </c>
      <c r="G1640" s="6">
        <v>8592892188</v>
      </c>
      <c r="H1640" s="6" t="s">
        <v>6631</v>
      </c>
      <c r="I1640" s="6" t="s">
        <v>9284</v>
      </c>
      <c r="J1640" s="6">
        <v>0</v>
      </c>
      <c r="K1640" s="6" t="s">
        <v>8720</v>
      </c>
      <c r="L1640" s="6" t="s">
        <v>8975</v>
      </c>
      <c r="M1640" s="6">
        <v>0</v>
      </c>
      <c r="N1640" s="6" t="s">
        <v>8972</v>
      </c>
      <c r="O1640" s="2">
        <f>MATCH(A1640, 'combined matches'!A$1:A$4986,0)</f>
        <v>1134</v>
      </c>
      <c r="P1640" s="6">
        <f t="shared" si="75"/>
        <v>0</v>
      </c>
      <c r="Q1640" s="6" t="b">
        <f t="shared" si="76"/>
        <v>0</v>
      </c>
      <c r="R1640" s="6" t="b">
        <f t="shared" si="77"/>
        <v>0</v>
      </c>
      <c r="S1640" s="6" t="b">
        <f>IF(P1640=1, SUM($P$1:P1640))</f>
        <v>0</v>
      </c>
    </row>
    <row r="1641" spans="1:19" x14ac:dyDescent="0.2">
      <c r="A1641" s="6">
        <v>1672</v>
      </c>
      <c r="B1641" s="6" t="s">
        <v>1571</v>
      </c>
      <c r="C1641" s="6" t="s">
        <v>16530</v>
      </c>
      <c r="D1641" s="6" t="s">
        <v>453</v>
      </c>
      <c r="E1641" s="6" t="s">
        <v>1299</v>
      </c>
      <c r="F1641" s="6">
        <v>40324</v>
      </c>
      <c r="G1641" s="6">
        <v>5028633971</v>
      </c>
      <c r="H1641" s="6" t="s">
        <v>16531</v>
      </c>
      <c r="I1641" s="6" t="s">
        <v>9285</v>
      </c>
      <c r="J1641" s="6">
        <v>0</v>
      </c>
      <c r="K1641" s="6" t="s">
        <v>8720</v>
      </c>
      <c r="L1641" s="6" t="s">
        <v>8975</v>
      </c>
      <c r="M1641" s="6">
        <v>0</v>
      </c>
      <c r="N1641" s="6" t="s">
        <v>8972</v>
      </c>
      <c r="O1641" s="2" t="e">
        <f>MATCH(A1641, 'combined matches'!A$1:A$4986,0)</f>
        <v>#N/A</v>
      </c>
      <c r="P1641" s="6">
        <f t="shared" si="75"/>
        <v>1</v>
      </c>
      <c r="Q1641" s="6">
        <f t="shared" si="76"/>
        <v>1</v>
      </c>
      <c r="R1641" s="6" t="b">
        <f t="shared" si="77"/>
        <v>0</v>
      </c>
      <c r="S1641" s="6">
        <f>IF(P1641=1, SUM($P$1:P1641))</f>
        <v>772</v>
      </c>
    </row>
    <row r="1642" spans="1:19" x14ac:dyDescent="0.2">
      <c r="A1642" s="6">
        <v>1673</v>
      </c>
      <c r="B1642" s="6" t="s">
        <v>11830</v>
      </c>
      <c r="C1642" s="6" t="s">
        <v>1576</v>
      </c>
      <c r="D1642" s="6" t="s">
        <v>1577</v>
      </c>
      <c r="E1642" s="6" t="s">
        <v>1299</v>
      </c>
      <c r="F1642" s="6">
        <v>42102</v>
      </c>
      <c r="G1642" s="6">
        <v>2707818039</v>
      </c>
      <c r="H1642" s="6" t="s">
        <v>1576</v>
      </c>
      <c r="I1642" s="6" t="s">
        <v>16532</v>
      </c>
      <c r="J1642" s="6">
        <v>0</v>
      </c>
      <c r="K1642" s="6" t="s">
        <v>8708</v>
      </c>
      <c r="L1642" s="6" t="s">
        <v>8975</v>
      </c>
      <c r="M1642" s="6">
        <v>0</v>
      </c>
      <c r="N1642" s="6" t="s">
        <v>11017</v>
      </c>
      <c r="O1642" s="2">
        <f>MATCH(A1642, 'combined matches'!A$1:A$4986,0)</f>
        <v>1051</v>
      </c>
      <c r="P1642" s="6">
        <f t="shared" si="75"/>
        <v>0</v>
      </c>
      <c r="Q1642" s="6" t="b">
        <f t="shared" si="76"/>
        <v>0</v>
      </c>
      <c r="R1642" s="6" t="b">
        <f t="shared" si="77"/>
        <v>0</v>
      </c>
      <c r="S1642" s="6" t="b">
        <f>IF(P1642=1, SUM($P$1:P1642))</f>
        <v>0</v>
      </c>
    </row>
    <row r="1643" spans="1:19" x14ac:dyDescent="0.2">
      <c r="A1643" s="6">
        <v>1674</v>
      </c>
      <c r="B1643" s="6" t="s">
        <v>1572</v>
      </c>
      <c r="C1643" s="6" t="s">
        <v>1573</v>
      </c>
      <c r="D1643" s="6" t="s">
        <v>1574</v>
      </c>
      <c r="E1643" s="6" t="s">
        <v>1299</v>
      </c>
      <c r="F1643" s="6">
        <v>42142</v>
      </c>
      <c r="G1643" s="6">
        <v>2706518321</v>
      </c>
      <c r="H1643" s="6" t="s">
        <v>7936</v>
      </c>
      <c r="I1643" s="6" t="s">
        <v>9286</v>
      </c>
      <c r="J1643" s="6">
        <v>0</v>
      </c>
      <c r="K1643" s="6" t="s">
        <v>8708</v>
      </c>
      <c r="L1643" s="6" t="s">
        <v>8975</v>
      </c>
      <c r="M1643" s="6">
        <v>0</v>
      </c>
      <c r="N1643" s="6" t="s">
        <v>8972</v>
      </c>
      <c r="O1643" s="2">
        <f>MATCH(A1643, 'combined matches'!A$1:A$4986,0)</f>
        <v>1052</v>
      </c>
      <c r="P1643" s="6">
        <f t="shared" si="75"/>
        <v>0</v>
      </c>
      <c r="Q1643" s="6" t="b">
        <f t="shared" si="76"/>
        <v>0</v>
      </c>
      <c r="R1643" s="6" t="b">
        <f t="shared" si="77"/>
        <v>0</v>
      </c>
      <c r="S1643" s="6" t="b">
        <f>IF(P1643=1, SUM($P$1:P1643))</f>
        <v>0</v>
      </c>
    </row>
    <row r="1644" spans="1:19" x14ac:dyDescent="0.2">
      <c r="A1644" s="6">
        <v>1675</v>
      </c>
      <c r="B1644" s="6" t="s">
        <v>1575</v>
      </c>
      <c r="C1644" s="6" t="s">
        <v>1576</v>
      </c>
      <c r="D1644" s="6" t="s">
        <v>1577</v>
      </c>
      <c r="E1644" s="6" t="s">
        <v>1299</v>
      </c>
      <c r="F1644" s="6">
        <v>42101</v>
      </c>
      <c r="G1644" s="6">
        <v>2707812490</v>
      </c>
      <c r="H1644" s="6" t="s">
        <v>1576</v>
      </c>
      <c r="I1644" s="6" t="s">
        <v>9287</v>
      </c>
      <c r="J1644" s="6">
        <v>0</v>
      </c>
      <c r="K1644" s="6" t="s">
        <v>8708</v>
      </c>
      <c r="L1644" s="6" t="s">
        <v>8975</v>
      </c>
      <c r="M1644" s="6">
        <v>0</v>
      </c>
      <c r="N1644" s="6" t="s">
        <v>8972</v>
      </c>
      <c r="O1644" s="2">
        <f>MATCH(A1644, 'combined matches'!A$1:A$4986,0)</f>
        <v>1059</v>
      </c>
      <c r="P1644" s="6">
        <f t="shared" si="75"/>
        <v>0</v>
      </c>
      <c r="Q1644" s="6" t="b">
        <f t="shared" si="76"/>
        <v>0</v>
      </c>
      <c r="R1644" s="6" t="b">
        <f t="shared" si="77"/>
        <v>0</v>
      </c>
      <c r="S1644" s="6" t="b">
        <f>IF(P1644=1, SUM($P$1:P1644))</f>
        <v>0</v>
      </c>
    </row>
    <row r="1645" spans="1:19" x14ac:dyDescent="0.2">
      <c r="A1645" s="6">
        <v>1676</v>
      </c>
      <c r="B1645" s="6" t="s">
        <v>1578</v>
      </c>
      <c r="C1645" s="6" t="s">
        <v>1579</v>
      </c>
      <c r="D1645" s="6" t="s">
        <v>1580</v>
      </c>
      <c r="E1645" s="6" t="s">
        <v>1299</v>
      </c>
      <c r="F1645" s="6">
        <v>42261</v>
      </c>
      <c r="G1645" s="6">
        <v>2705263221</v>
      </c>
      <c r="H1645" s="6" t="s">
        <v>7937</v>
      </c>
      <c r="I1645" s="6" t="s">
        <v>9288</v>
      </c>
      <c r="J1645" s="6">
        <v>0</v>
      </c>
      <c r="K1645" s="6" t="s">
        <v>8708</v>
      </c>
      <c r="L1645" s="6" t="s">
        <v>8975</v>
      </c>
      <c r="M1645" s="6">
        <v>0</v>
      </c>
      <c r="N1645" s="6" t="s">
        <v>8972</v>
      </c>
      <c r="O1645" s="2">
        <f>MATCH(A1645, 'combined matches'!A$1:A$4986,0)</f>
        <v>1053</v>
      </c>
      <c r="P1645" s="6">
        <f t="shared" si="75"/>
        <v>0</v>
      </c>
      <c r="Q1645" s="6" t="b">
        <f t="shared" si="76"/>
        <v>0</v>
      </c>
      <c r="R1645" s="6" t="b">
        <f t="shared" si="77"/>
        <v>0</v>
      </c>
      <c r="S1645" s="6" t="b">
        <f>IF(P1645=1, SUM($P$1:P1645))</f>
        <v>0</v>
      </c>
    </row>
    <row r="1646" spans="1:19" x14ac:dyDescent="0.2">
      <c r="A1646" s="6">
        <v>1677</v>
      </c>
      <c r="B1646" s="6" t="s">
        <v>1581</v>
      </c>
      <c r="C1646" s="6" t="s">
        <v>1582</v>
      </c>
      <c r="D1646" s="6" t="s">
        <v>1583</v>
      </c>
      <c r="E1646" s="6" t="s">
        <v>1299</v>
      </c>
      <c r="F1646" s="6">
        <v>42210</v>
      </c>
      <c r="G1646" s="6">
        <v>2705972194</v>
      </c>
      <c r="H1646" s="6" t="s">
        <v>6632</v>
      </c>
      <c r="I1646" s="6" t="s">
        <v>9289</v>
      </c>
      <c r="J1646" s="6">
        <v>0</v>
      </c>
      <c r="K1646" s="6" t="s">
        <v>8708</v>
      </c>
      <c r="L1646" s="6" t="s">
        <v>8975</v>
      </c>
      <c r="M1646" s="6">
        <v>0</v>
      </c>
      <c r="N1646" s="6" t="s">
        <v>8972</v>
      </c>
      <c r="O1646" s="2">
        <f>MATCH(A1646, 'combined matches'!A$1:A$4986,0)</f>
        <v>1054</v>
      </c>
      <c r="P1646" s="6">
        <f t="shared" si="75"/>
        <v>0</v>
      </c>
      <c r="Q1646" s="6" t="b">
        <f t="shared" si="76"/>
        <v>0</v>
      </c>
      <c r="R1646" s="6" t="b">
        <f t="shared" si="77"/>
        <v>0</v>
      </c>
      <c r="S1646" s="6" t="b">
        <f>IF(P1646=1, SUM($P$1:P1646))</f>
        <v>0</v>
      </c>
    </row>
    <row r="1647" spans="1:19" x14ac:dyDescent="0.2">
      <c r="A1647" s="6">
        <v>1678</v>
      </c>
      <c r="B1647" s="6" t="s">
        <v>1584</v>
      </c>
      <c r="C1647" s="6" t="s">
        <v>1585</v>
      </c>
      <c r="D1647" s="6" t="s">
        <v>1586</v>
      </c>
      <c r="E1647" s="6" t="s">
        <v>1299</v>
      </c>
      <c r="F1647" s="6">
        <v>42765</v>
      </c>
      <c r="G1647" s="6">
        <v>2705242511</v>
      </c>
      <c r="H1647" s="6" t="s">
        <v>6633</v>
      </c>
      <c r="I1647" s="6" t="s">
        <v>9290</v>
      </c>
      <c r="J1647" s="6">
        <v>0</v>
      </c>
      <c r="K1647" s="6" t="s">
        <v>8708</v>
      </c>
      <c r="L1647" s="6" t="s">
        <v>8975</v>
      </c>
      <c r="M1647" s="6">
        <v>0</v>
      </c>
      <c r="N1647" s="6" t="s">
        <v>8972</v>
      </c>
      <c r="O1647" s="2">
        <f>MATCH(A1647, 'combined matches'!A$1:A$4986,0)</f>
        <v>1055</v>
      </c>
      <c r="P1647" s="6">
        <f t="shared" si="75"/>
        <v>0</v>
      </c>
      <c r="Q1647" s="6" t="b">
        <f t="shared" si="76"/>
        <v>0</v>
      </c>
      <c r="R1647" s="6" t="b">
        <f t="shared" si="77"/>
        <v>0</v>
      </c>
      <c r="S1647" s="6" t="b">
        <f>IF(P1647=1, SUM($P$1:P1647))</f>
        <v>0</v>
      </c>
    </row>
    <row r="1648" spans="1:19" x14ac:dyDescent="0.2">
      <c r="A1648" s="6">
        <v>1679</v>
      </c>
      <c r="B1648" s="6" t="s">
        <v>1587</v>
      </c>
      <c r="C1648" s="6" t="s">
        <v>7609</v>
      </c>
      <c r="D1648" s="6" t="s">
        <v>1588</v>
      </c>
      <c r="E1648" s="6" t="s">
        <v>1299</v>
      </c>
      <c r="F1648" s="6">
        <v>42276</v>
      </c>
      <c r="G1648" s="6">
        <v>2707268341</v>
      </c>
      <c r="H1648" s="6" t="s">
        <v>7938</v>
      </c>
      <c r="I1648" s="6" t="s">
        <v>9291</v>
      </c>
      <c r="J1648" s="6">
        <v>0</v>
      </c>
      <c r="K1648" s="6" t="s">
        <v>8708</v>
      </c>
      <c r="L1648" s="6" t="s">
        <v>8975</v>
      </c>
      <c r="M1648" s="6">
        <v>0</v>
      </c>
      <c r="N1648" s="6" t="s">
        <v>8972</v>
      </c>
      <c r="O1648" s="2">
        <f>MATCH(A1648, 'combined matches'!A$1:A$4986,0)</f>
        <v>1056</v>
      </c>
      <c r="P1648" s="6">
        <f t="shared" si="75"/>
        <v>0</v>
      </c>
      <c r="Q1648" s="6" t="b">
        <f t="shared" si="76"/>
        <v>0</v>
      </c>
      <c r="R1648" s="6" t="b">
        <f t="shared" si="77"/>
        <v>0</v>
      </c>
      <c r="S1648" s="6" t="b">
        <f>IF(P1648=1, SUM($P$1:P1648))</f>
        <v>0</v>
      </c>
    </row>
    <row r="1649" spans="1:19" x14ac:dyDescent="0.2">
      <c r="A1649" s="6">
        <v>1680</v>
      </c>
      <c r="B1649" s="6" t="s">
        <v>1589</v>
      </c>
      <c r="C1649" s="6" t="s">
        <v>1590</v>
      </c>
      <c r="D1649" s="6" t="s">
        <v>1591</v>
      </c>
      <c r="E1649" s="6" t="s">
        <v>1299</v>
      </c>
      <c r="F1649" s="6">
        <v>42129</v>
      </c>
      <c r="G1649" s="6">
        <v>2704323214</v>
      </c>
      <c r="H1649" s="6" t="s">
        <v>7939</v>
      </c>
      <c r="I1649" s="6" t="s">
        <v>9292</v>
      </c>
      <c r="J1649" s="6">
        <v>0</v>
      </c>
      <c r="K1649" s="6" t="s">
        <v>8708</v>
      </c>
      <c r="L1649" s="6" t="s">
        <v>8975</v>
      </c>
      <c r="M1649" s="6">
        <v>0</v>
      </c>
      <c r="N1649" s="6" t="s">
        <v>8972</v>
      </c>
      <c r="O1649" s="2">
        <f>MATCH(A1649, 'combined matches'!A$1:A$4986,0)</f>
        <v>1057</v>
      </c>
      <c r="P1649" s="6">
        <f t="shared" si="75"/>
        <v>0</v>
      </c>
      <c r="Q1649" s="6" t="b">
        <f t="shared" si="76"/>
        <v>0</v>
      </c>
      <c r="R1649" s="6" t="b">
        <f t="shared" si="77"/>
        <v>0</v>
      </c>
      <c r="S1649" s="6" t="b">
        <f>IF(P1649=1, SUM($P$1:P1649))</f>
        <v>0</v>
      </c>
    </row>
    <row r="1650" spans="1:19" x14ac:dyDescent="0.2">
      <c r="A1650" s="6">
        <v>1681</v>
      </c>
      <c r="B1650" s="6" t="s">
        <v>1592</v>
      </c>
      <c r="C1650" s="6" t="s">
        <v>7610</v>
      </c>
      <c r="D1650" s="6" t="s">
        <v>691</v>
      </c>
      <c r="E1650" s="6" t="s">
        <v>1299</v>
      </c>
      <c r="F1650" s="6">
        <v>42134</v>
      </c>
      <c r="G1650" s="6">
        <v>2705868261</v>
      </c>
      <c r="H1650" s="6" t="s">
        <v>7940</v>
      </c>
      <c r="I1650" s="6" t="s">
        <v>9293</v>
      </c>
      <c r="J1650" s="6">
        <v>0</v>
      </c>
      <c r="K1650" s="6" t="s">
        <v>8708</v>
      </c>
      <c r="L1650" s="6" t="s">
        <v>8975</v>
      </c>
      <c r="M1650" s="6">
        <v>0</v>
      </c>
      <c r="N1650" s="6" t="s">
        <v>8972</v>
      </c>
      <c r="O1650" s="2">
        <f>MATCH(A1650, 'combined matches'!A$1:A$4986,0)</f>
        <v>1058</v>
      </c>
      <c r="P1650" s="6">
        <f t="shared" si="75"/>
        <v>0</v>
      </c>
      <c r="Q1650" s="6" t="b">
        <f t="shared" si="76"/>
        <v>0</v>
      </c>
      <c r="R1650" s="6" t="b">
        <f t="shared" si="77"/>
        <v>0</v>
      </c>
      <c r="S1650" s="6" t="b">
        <f>IF(P1650=1, SUM($P$1:P1650))</f>
        <v>0</v>
      </c>
    </row>
    <row r="1651" spans="1:19" x14ac:dyDescent="0.2">
      <c r="A1651" s="6">
        <v>1682</v>
      </c>
      <c r="B1651" s="6" t="s">
        <v>16533</v>
      </c>
      <c r="C1651" s="6" t="s">
        <v>16534</v>
      </c>
      <c r="D1651" s="6" t="s">
        <v>12130</v>
      </c>
      <c r="E1651" s="6" t="s">
        <v>1299</v>
      </c>
      <c r="F1651" s="6">
        <v>42702</v>
      </c>
      <c r="G1651" s="6">
        <v>2707691601</v>
      </c>
      <c r="H1651" s="6" t="s">
        <v>16535</v>
      </c>
      <c r="I1651" s="6" t="s">
        <v>16536</v>
      </c>
      <c r="J1651" s="6">
        <v>0</v>
      </c>
      <c r="K1651" s="6" t="s">
        <v>16537</v>
      </c>
      <c r="L1651" s="6" t="s">
        <v>8975</v>
      </c>
      <c r="M1651" s="6">
        <v>0</v>
      </c>
      <c r="N1651" s="6" t="s">
        <v>11017</v>
      </c>
      <c r="O1651" s="2" t="e">
        <f>MATCH(A1651, 'combined matches'!A$1:A$4986,0)</f>
        <v>#N/A</v>
      </c>
      <c r="P1651" s="6">
        <f t="shared" si="75"/>
        <v>1</v>
      </c>
      <c r="Q1651" s="6">
        <f t="shared" si="76"/>
        <v>0</v>
      </c>
      <c r="R1651" s="6">
        <f t="shared" si="77"/>
        <v>0</v>
      </c>
      <c r="S1651" s="6">
        <f>IF(P1651=1, SUM($P$1:P1651))</f>
        <v>773</v>
      </c>
    </row>
    <row r="1652" spans="1:19" x14ac:dyDescent="0.2">
      <c r="A1652" s="6">
        <v>1683</v>
      </c>
      <c r="B1652" s="6" t="s">
        <v>16538</v>
      </c>
      <c r="C1652" s="6" t="s">
        <v>16539</v>
      </c>
      <c r="D1652" s="6" t="s">
        <v>12130</v>
      </c>
      <c r="E1652" s="6" t="s">
        <v>1299</v>
      </c>
      <c r="F1652" s="6">
        <v>42701</v>
      </c>
      <c r="G1652" s="6">
        <v>2707656196</v>
      </c>
      <c r="H1652" s="6" t="s">
        <v>16540</v>
      </c>
      <c r="I1652" s="6" t="s">
        <v>16541</v>
      </c>
      <c r="J1652" s="6">
        <v>0</v>
      </c>
      <c r="K1652" s="6" t="s">
        <v>16537</v>
      </c>
      <c r="L1652" s="6" t="s">
        <v>8975</v>
      </c>
      <c r="M1652" s="6">
        <v>0</v>
      </c>
      <c r="N1652" s="6" t="s">
        <v>8972</v>
      </c>
      <c r="O1652" s="2" t="e">
        <f>MATCH(A1652, 'combined matches'!A$1:A$4986,0)</f>
        <v>#N/A</v>
      </c>
      <c r="P1652" s="6">
        <f t="shared" si="75"/>
        <v>1</v>
      </c>
      <c r="Q1652" s="6">
        <f t="shared" si="76"/>
        <v>1</v>
      </c>
      <c r="R1652" s="6" t="b">
        <f t="shared" si="77"/>
        <v>0</v>
      </c>
      <c r="S1652" s="6">
        <f>IF(P1652=1, SUM($P$1:P1652))</f>
        <v>774</v>
      </c>
    </row>
    <row r="1653" spans="1:19" x14ac:dyDescent="0.2">
      <c r="A1653" s="6">
        <v>1684</v>
      </c>
      <c r="B1653" s="6" t="s">
        <v>16542</v>
      </c>
      <c r="C1653" s="6" t="s">
        <v>16543</v>
      </c>
      <c r="D1653" s="6" t="s">
        <v>16544</v>
      </c>
      <c r="E1653" s="6" t="s">
        <v>1299</v>
      </c>
      <c r="F1653" s="6">
        <v>42748</v>
      </c>
      <c r="G1653" s="6">
        <v>2703583844</v>
      </c>
      <c r="H1653" s="6" t="s">
        <v>16545</v>
      </c>
      <c r="I1653" s="6" t="s">
        <v>16546</v>
      </c>
      <c r="J1653" s="6">
        <v>0</v>
      </c>
      <c r="K1653" s="6" t="s">
        <v>16537</v>
      </c>
      <c r="L1653" s="6" t="s">
        <v>8975</v>
      </c>
      <c r="M1653" s="6">
        <v>0</v>
      </c>
      <c r="N1653" s="6" t="s">
        <v>8972</v>
      </c>
      <c r="O1653" s="2" t="e">
        <f>MATCH(A1653, 'combined matches'!A$1:A$4986,0)</f>
        <v>#N/A</v>
      </c>
      <c r="P1653" s="6">
        <f t="shared" si="75"/>
        <v>1</v>
      </c>
      <c r="Q1653" s="6">
        <f t="shared" si="76"/>
        <v>1</v>
      </c>
      <c r="R1653" s="6" t="b">
        <f t="shared" si="77"/>
        <v>0</v>
      </c>
      <c r="S1653" s="6">
        <f>IF(P1653=1, SUM($P$1:P1653))</f>
        <v>775</v>
      </c>
    </row>
    <row r="1654" spans="1:19" x14ac:dyDescent="0.2">
      <c r="A1654" s="6">
        <v>1685</v>
      </c>
      <c r="B1654" s="6" t="s">
        <v>11330</v>
      </c>
      <c r="C1654" s="6" t="s">
        <v>16547</v>
      </c>
      <c r="D1654" s="6" t="s">
        <v>516</v>
      </c>
      <c r="E1654" s="6" t="s">
        <v>1299</v>
      </c>
      <c r="F1654" s="6">
        <v>40033</v>
      </c>
      <c r="G1654" s="6">
        <v>2706923393</v>
      </c>
      <c r="H1654" s="6" t="s">
        <v>16548</v>
      </c>
      <c r="I1654" s="6" t="s">
        <v>15952</v>
      </c>
      <c r="J1654" s="6">
        <v>0</v>
      </c>
      <c r="K1654" s="6" t="s">
        <v>16537</v>
      </c>
      <c r="L1654" s="6" t="s">
        <v>8975</v>
      </c>
      <c r="M1654" s="6">
        <v>0</v>
      </c>
      <c r="N1654" s="6" t="s">
        <v>8972</v>
      </c>
      <c r="O1654" s="2" t="e">
        <f>MATCH(A1654, 'combined matches'!A$1:A$4986,0)</f>
        <v>#N/A</v>
      </c>
      <c r="P1654" s="6">
        <f t="shared" si="75"/>
        <v>1</v>
      </c>
      <c r="Q1654" s="6">
        <f t="shared" si="76"/>
        <v>1</v>
      </c>
      <c r="R1654" s="6" t="b">
        <f t="shared" si="77"/>
        <v>0</v>
      </c>
      <c r="S1654" s="6">
        <f>IF(P1654=1, SUM($P$1:P1654))</f>
        <v>776</v>
      </c>
    </row>
    <row r="1655" spans="1:19" x14ac:dyDescent="0.2">
      <c r="A1655" s="6">
        <v>1686</v>
      </c>
      <c r="B1655" s="6" t="s">
        <v>12641</v>
      </c>
      <c r="C1655" s="6" t="s">
        <v>16549</v>
      </c>
      <c r="D1655" s="6" t="s">
        <v>16550</v>
      </c>
      <c r="E1655" s="6" t="s">
        <v>1299</v>
      </c>
      <c r="F1655" s="6">
        <v>40108</v>
      </c>
      <c r="G1655" s="6">
        <v>2704223988</v>
      </c>
      <c r="H1655" s="6" t="s">
        <v>16551</v>
      </c>
      <c r="I1655" s="6" t="s">
        <v>16552</v>
      </c>
      <c r="J1655" s="6">
        <v>0</v>
      </c>
      <c r="K1655" s="6" t="s">
        <v>16537</v>
      </c>
      <c r="L1655" s="6" t="s">
        <v>8975</v>
      </c>
      <c r="M1655" s="6">
        <v>0</v>
      </c>
      <c r="N1655" s="6" t="s">
        <v>8972</v>
      </c>
      <c r="O1655" s="2" t="e">
        <f>MATCH(A1655, 'combined matches'!A$1:A$4986,0)</f>
        <v>#N/A</v>
      </c>
      <c r="P1655" s="6">
        <f t="shared" si="75"/>
        <v>1</v>
      </c>
      <c r="Q1655" s="6">
        <f t="shared" si="76"/>
        <v>1</v>
      </c>
      <c r="R1655" s="6" t="b">
        <f t="shared" si="77"/>
        <v>0</v>
      </c>
      <c r="S1655" s="6">
        <f>IF(P1655=1, SUM($P$1:P1655))</f>
        <v>777</v>
      </c>
    </row>
    <row r="1656" spans="1:19" x14ac:dyDescent="0.2">
      <c r="A1656" s="6">
        <v>1687</v>
      </c>
      <c r="B1656" s="6" t="s">
        <v>16553</v>
      </c>
      <c r="C1656" s="6" t="s">
        <v>16554</v>
      </c>
      <c r="D1656" s="6" t="s">
        <v>16555</v>
      </c>
      <c r="E1656" s="6" t="s">
        <v>1299</v>
      </c>
      <c r="F1656" s="6">
        <v>40004</v>
      </c>
      <c r="G1656" s="6">
        <v>5023483222</v>
      </c>
      <c r="H1656" s="6" t="s">
        <v>16556</v>
      </c>
      <c r="I1656" s="6" t="s">
        <v>16557</v>
      </c>
      <c r="J1656" s="6">
        <v>0</v>
      </c>
      <c r="K1656" s="6" t="s">
        <v>16537</v>
      </c>
      <c r="L1656" s="6" t="s">
        <v>8975</v>
      </c>
      <c r="M1656" s="6">
        <v>0</v>
      </c>
      <c r="N1656" s="6" t="s">
        <v>8972</v>
      </c>
      <c r="O1656" s="2" t="e">
        <f>MATCH(A1656, 'combined matches'!A$1:A$4986,0)</f>
        <v>#N/A</v>
      </c>
      <c r="P1656" s="6">
        <f t="shared" si="75"/>
        <v>1</v>
      </c>
      <c r="Q1656" s="6">
        <f t="shared" si="76"/>
        <v>1</v>
      </c>
      <c r="R1656" s="6" t="b">
        <f t="shared" si="77"/>
        <v>0</v>
      </c>
      <c r="S1656" s="6">
        <f>IF(P1656=1, SUM($P$1:P1656))</f>
        <v>778</v>
      </c>
    </row>
    <row r="1657" spans="1:19" x14ac:dyDescent="0.2">
      <c r="A1657" s="6">
        <v>1688</v>
      </c>
      <c r="B1657" s="6" t="s">
        <v>1593</v>
      </c>
      <c r="C1657" s="6" t="s">
        <v>16558</v>
      </c>
      <c r="D1657" s="6" t="s">
        <v>63</v>
      </c>
      <c r="E1657" s="6" t="s">
        <v>1299</v>
      </c>
      <c r="F1657" s="6">
        <v>40069</v>
      </c>
      <c r="G1657" s="6">
        <v>8593363989</v>
      </c>
      <c r="H1657" s="6" t="s">
        <v>16559</v>
      </c>
      <c r="I1657" s="6" t="s">
        <v>9294</v>
      </c>
      <c r="J1657" s="6">
        <v>0</v>
      </c>
      <c r="K1657" s="6" t="s">
        <v>16537</v>
      </c>
      <c r="L1657" s="6" t="s">
        <v>8979</v>
      </c>
      <c r="M1657" s="6">
        <v>0</v>
      </c>
      <c r="N1657" s="6" t="s">
        <v>8972</v>
      </c>
      <c r="O1657" s="2" t="e">
        <f>MATCH(A1657, 'combined matches'!A$1:A$4986,0)</f>
        <v>#N/A</v>
      </c>
      <c r="P1657" s="6">
        <f t="shared" si="75"/>
        <v>1</v>
      </c>
      <c r="Q1657" s="6">
        <f t="shared" si="76"/>
        <v>1</v>
      </c>
      <c r="R1657" s="6" t="b">
        <f t="shared" si="77"/>
        <v>0</v>
      </c>
      <c r="S1657" s="6">
        <f>IF(P1657=1, SUM($P$1:P1657))</f>
        <v>779</v>
      </c>
    </row>
    <row r="1658" spans="1:19" x14ac:dyDescent="0.2">
      <c r="A1658" s="6">
        <v>1689</v>
      </c>
      <c r="B1658" s="6" t="s">
        <v>16560</v>
      </c>
      <c r="C1658" s="6" t="s">
        <v>16561</v>
      </c>
      <c r="D1658" s="6" t="s">
        <v>16562</v>
      </c>
      <c r="E1658" s="6" t="s">
        <v>1299</v>
      </c>
      <c r="F1658" s="6">
        <v>42754</v>
      </c>
      <c r="G1658" s="6">
        <v>2702593141</v>
      </c>
      <c r="H1658" s="6" t="s">
        <v>16563</v>
      </c>
      <c r="I1658" s="6" t="s">
        <v>16564</v>
      </c>
      <c r="J1658" s="6">
        <v>0</v>
      </c>
      <c r="K1658" s="6" t="s">
        <v>16537</v>
      </c>
      <c r="L1658" s="6" t="s">
        <v>8975</v>
      </c>
      <c r="M1658" s="6">
        <v>0</v>
      </c>
      <c r="N1658" s="6" t="s">
        <v>8972</v>
      </c>
      <c r="O1658" s="2" t="e">
        <f>MATCH(A1658, 'combined matches'!A$1:A$4986,0)</f>
        <v>#N/A</v>
      </c>
      <c r="P1658" s="6">
        <f t="shared" si="75"/>
        <v>1</v>
      </c>
      <c r="Q1658" s="6">
        <f t="shared" si="76"/>
        <v>1</v>
      </c>
      <c r="R1658" s="6" t="b">
        <f t="shared" si="77"/>
        <v>0</v>
      </c>
      <c r="S1658" s="6">
        <f>IF(P1658=1, SUM($P$1:P1658))</f>
        <v>780</v>
      </c>
    </row>
    <row r="1659" spans="1:19" x14ac:dyDescent="0.2">
      <c r="A1659" s="6">
        <v>1690</v>
      </c>
      <c r="B1659" s="6" t="s">
        <v>16565</v>
      </c>
      <c r="C1659" s="6" t="s">
        <v>16566</v>
      </c>
      <c r="D1659" s="6" t="s">
        <v>16567</v>
      </c>
      <c r="E1659" s="6" t="s">
        <v>1299</v>
      </c>
      <c r="F1659" s="6">
        <v>40359</v>
      </c>
      <c r="G1659" s="6">
        <v>5024843412</v>
      </c>
      <c r="H1659" s="6" t="s">
        <v>16568</v>
      </c>
      <c r="I1659" s="6" t="s">
        <v>16569</v>
      </c>
      <c r="J1659" s="6">
        <v>0</v>
      </c>
      <c r="K1659" s="6" t="s">
        <v>16570</v>
      </c>
      <c r="L1659" s="6" t="s">
        <v>8975</v>
      </c>
      <c r="M1659" s="6">
        <v>0</v>
      </c>
      <c r="N1659" s="6" t="s">
        <v>11017</v>
      </c>
      <c r="O1659" s="2" t="e">
        <f>MATCH(A1659, 'combined matches'!A$1:A$4986,0)</f>
        <v>#N/A</v>
      </c>
      <c r="P1659" s="6">
        <f t="shared" si="75"/>
        <v>1</v>
      </c>
      <c r="Q1659" s="6">
        <f t="shared" si="76"/>
        <v>0</v>
      </c>
      <c r="R1659" s="6">
        <f t="shared" si="77"/>
        <v>0</v>
      </c>
      <c r="S1659" s="6">
        <f>IF(P1659=1, SUM($P$1:P1659))</f>
        <v>781</v>
      </c>
    </row>
    <row r="1660" spans="1:19" x14ac:dyDescent="0.2">
      <c r="A1660" s="6">
        <v>1691</v>
      </c>
      <c r="B1660" s="6" t="s">
        <v>15617</v>
      </c>
      <c r="C1660" s="6" t="s">
        <v>16571</v>
      </c>
      <c r="D1660" s="6" t="s">
        <v>1594</v>
      </c>
      <c r="E1660" s="6" t="s">
        <v>1299</v>
      </c>
      <c r="F1660" s="6">
        <v>41008</v>
      </c>
      <c r="G1660" s="6">
        <v>5027326641</v>
      </c>
      <c r="H1660" s="6" t="s">
        <v>16571</v>
      </c>
      <c r="I1660" s="6" t="s">
        <v>16572</v>
      </c>
      <c r="J1660" s="6">
        <v>0</v>
      </c>
      <c r="K1660" s="6" t="s">
        <v>16570</v>
      </c>
      <c r="L1660" s="6" t="s">
        <v>8975</v>
      </c>
      <c r="M1660" s="6">
        <v>0</v>
      </c>
      <c r="N1660" s="6" t="s">
        <v>8972</v>
      </c>
      <c r="O1660" s="2" t="e">
        <f>MATCH(A1660, 'combined matches'!A$1:A$4986,0)</f>
        <v>#N/A</v>
      </c>
      <c r="P1660" s="6">
        <f t="shared" si="75"/>
        <v>1</v>
      </c>
      <c r="Q1660" s="6">
        <f t="shared" si="76"/>
        <v>1</v>
      </c>
      <c r="R1660" s="6" t="b">
        <f t="shared" si="77"/>
        <v>0</v>
      </c>
      <c r="S1660" s="6">
        <f>IF(P1660=1, SUM($P$1:P1660))</f>
        <v>782</v>
      </c>
    </row>
    <row r="1661" spans="1:19" x14ac:dyDescent="0.2">
      <c r="A1661" s="6">
        <v>1692</v>
      </c>
      <c r="B1661" s="6" t="s">
        <v>11378</v>
      </c>
      <c r="C1661" s="6" t="s">
        <v>16573</v>
      </c>
      <c r="D1661" s="6" t="s">
        <v>13732</v>
      </c>
      <c r="E1661" s="6" t="s">
        <v>1299</v>
      </c>
      <c r="F1661" s="6">
        <v>41040</v>
      </c>
      <c r="G1661" s="6">
        <v>8596546985</v>
      </c>
      <c r="H1661" s="6" t="s">
        <v>16574</v>
      </c>
      <c r="I1661" s="6" t="s">
        <v>15997</v>
      </c>
      <c r="J1661" s="6">
        <v>0</v>
      </c>
      <c r="K1661" s="6" t="s">
        <v>16570</v>
      </c>
      <c r="L1661" s="6" t="s">
        <v>8975</v>
      </c>
      <c r="M1661" s="6">
        <v>0</v>
      </c>
      <c r="N1661" s="6" t="s">
        <v>8972</v>
      </c>
      <c r="O1661" s="2" t="e">
        <f>MATCH(A1661, 'combined matches'!A$1:A$4986,0)</f>
        <v>#N/A</v>
      </c>
      <c r="P1661" s="6">
        <f t="shared" si="75"/>
        <v>1</v>
      </c>
      <c r="Q1661" s="6">
        <f t="shared" si="76"/>
        <v>1</v>
      </c>
      <c r="R1661" s="6" t="b">
        <f t="shared" si="77"/>
        <v>0</v>
      </c>
      <c r="S1661" s="6">
        <f>IF(P1661=1, SUM($P$1:P1661))</f>
        <v>783</v>
      </c>
    </row>
    <row r="1662" spans="1:19" x14ac:dyDescent="0.2">
      <c r="A1662" s="6">
        <v>1693</v>
      </c>
      <c r="B1662" s="6" t="s">
        <v>16575</v>
      </c>
      <c r="C1662" s="6" t="s">
        <v>16566</v>
      </c>
      <c r="D1662" s="6" t="s">
        <v>16567</v>
      </c>
      <c r="E1662" s="6" t="s">
        <v>1299</v>
      </c>
      <c r="F1662" s="6">
        <v>40359</v>
      </c>
      <c r="G1662" s="6">
        <v>5024845736</v>
      </c>
      <c r="H1662" s="6" t="s">
        <v>16568</v>
      </c>
      <c r="I1662" s="6" t="s">
        <v>16576</v>
      </c>
      <c r="J1662" s="6">
        <v>0</v>
      </c>
      <c r="K1662" s="6" t="s">
        <v>16570</v>
      </c>
      <c r="L1662" s="6" t="s">
        <v>8975</v>
      </c>
      <c r="M1662" s="6">
        <v>1</v>
      </c>
      <c r="N1662" s="6" t="s">
        <v>8972</v>
      </c>
      <c r="O1662" s="2" t="e">
        <f>MATCH(A1662, 'combined matches'!A$1:A$4986,0)</f>
        <v>#N/A</v>
      </c>
      <c r="P1662" s="6">
        <f t="shared" si="75"/>
        <v>1</v>
      </c>
      <c r="Q1662" s="6">
        <f t="shared" si="76"/>
        <v>1</v>
      </c>
      <c r="R1662" s="6" t="b">
        <f t="shared" si="77"/>
        <v>0</v>
      </c>
      <c r="S1662" s="6">
        <f>IF(P1662=1, SUM($P$1:P1662))</f>
        <v>784</v>
      </c>
    </row>
    <row r="1663" spans="1:19" x14ac:dyDescent="0.2">
      <c r="A1663" s="6">
        <v>1694</v>
      </c>
      <c r="B1663" s="6" t="s">
        <v>16577</v>
      </c>
      <c r="C1663" s="6" t="s">
        <v>16578</v>
      </c>
      <c r="D1663" s="6" t="s">
        <v>657</v>
      </c>
      <c r="E1663" s="6" t="s">
        <v>1299</v>
      </c>
      <c r="F1663" s="6">
        <v>41095</v>
      </c>
      <c r="G1663" s="6">
        <v>8595672844</v>
      </c>
      <c r="H1663" s="6" t="s">
        <v>16579</v>
      </c>
      <c r="I1663" s="6" t="s">
        <v>16580</v>
      </c>
      <c r="J1663" s="6">
        <v>0</v>
      </c>
      <c r="K1663" s="6" t="s">
        <v>16570</v>
      </c>
      <c r="L1663" s="6" t="s">
        <v>8975</v>
      </c>
      <c r="M1663" s="6">
        <v>0</v>
      </c>
      <c r="N1663" s="6" t="s">
        <v>8972</v>
      </c>
      <c r="O1663" s="2" t="e">
        <f>MATCH(A1663, 'combined matches'!A$1:A$4986,0)</f>
        <v>#N/A</v>
      </c>
      <c r="P1663" s="6">
        <f t="shared" si="75"/>
        <v>1</v>
      </c>
      <c r="Q1663" s="6">
        <f t="shared" si="76"/>
        <v>1</v>
      </c>
      <c r="R1663" s="6" t="b">
        <f t="shared" si="77"/>
        <v>0</v>
      </c>
      <c r="S1663" s="6">
        <f>IF(P1663=1, SUM($P$1:P1663))</f>
        <v>785</v>
      </c>
    </row>
    <row r="1664" spans="1:19" x14ac:dyDescent="0.2">
      <c r="A1664" s="6">
        <v>1695</v>
      </c>
      <c r="B1664" s="6" t="s">
        <v>11831</v>
      </c>
      <c r="C1664" s="6" t="s">
        <v>11832</v>
      </c>
      <c r="D1664" s="6" t="s">
        <v>1317</v>
      </c>
      <c r="E1664" s="6" t="s">
        <v>1299</v>
      </c>
      <c r="F1664" s="6">
        <v>40504</v>
      </c>
      <c r="G1664" s="6">
        <v>8592592635</v>
      </c>
      <c r="H1664" s="6" t="s">
        <v>11833</v>
      </c>
      <c r="I1664" s="6" t="s">
        <v>16581</v>
      </c>
      <c r="J1664" s="6">
        <v>0</v>
      </c>
      <c r="K1664" s="6" t="s">
        <v>8709</v>
      </c>
      <c r="L1664" s="6" t="s">
        <v>8973</v>
      </c>
      <c r="M1664" s="6">
        <v>1</v>
      </c>
      <c r="N1664" s="6" t="s">
        <v>11017</v>
      </c>
      <c r="O1664" s="2">
        <f>MATCH(A1664, 'combined matches'!A$1:A$4986,0)</f>
        <v>1060</v>
      </c>
      <c r="P1664" s="6">
        <f t="shared" si="75"/>
        <v>0</v>
      </c>
      <c r="Q1664" s="6" t="b">
        <f t="shared" si="76"/>
        <v>0</v>
      </c>
      <c r="R1664" s="6" t="b">
        <f t="shared" si="77"/>
        <v>0</v>
      </c>
      <c r="S1664" s="6" t="b">
        <f>IF(P1664=1, SUM($P$1:P1664))</f>
        <v>0</v>
      </c>
    </row>
    <row r="1665" spans="1:19" x14ac:dyDescent="0.2">
      <c r="A1665" s="6">
        <v>1697</v>
      </c>
      <c r="B1665" s="6" t="s">
        <v>1595</v>
      </c>
      <c r="C1665" s="6" t="s">
        <v>1596</v>
      </c>
      <c r="D1665" s="6" t="s">
        <v>1597</v>
      </c>
      <c r="E1665" s="6" t="s">
        <v>1598</v>
      </c>
      <c r="F1665" s="6">
        <v>39426</v>
      </c>
      <c r="G1665" s="6">
        <v>6017986212</v>
      </c>
      <c r="H1665" s="6" t="s">
        <v>7636</v>
      </c>
      <c r="I1665" s="6" t="s">
        <v>9295</v>
      </c>
      <c r="J1665" s="6">
        <v>0</v>
      </c>
      <c r="K1665" s="6" t="s">
        <v>8721</v>
      </c>
      <c r="L1665" s="6" t="s">
        <v>8975</v>
      </c>
      <c r="M1665" s="6">
        <v>0</v>
      </c>
      <c r="N1665" s="6" t="s">
        <v>8972</v>
      </c>
      <c r="O1665" s="2">
        <f>MATCH(A1665, 'combined matches'!A$1:A$4986,0)</f>
        <v>1196</v>
      </c>
      <c r="P1665" s="6">
        <f t="shared" si="75"/>
        <v>0</v>
      </c>
      <c r="Q1665" s="6" t="b">
        <f t="shared" si="76"/>
        <v>0</v>
      </c>
      <c r="R1665" s="6" t="b">
        <f t="shared" si="77"/>
        <v>0</v>
      </c>
      <c r="S1665" s="6" t="b">
        <f>IF(P1665=1, SUM($P$1:P1665))</f>
        <v>0</v>
      </c>
    </row>
    <row r="1666" spans="1:19" x14ac:dyDescent="0.2">
      <c r="A1666" s="6">
        <v>1698</v>
      </c>
      <c r="B1666" s="6" t="s">
        <v>1599</v>
      </c>
      <c r="C1666" s="6" t="s">
        <v>1600</v>
      </c>
      <c r="D1666" s="6" t="s">
        <v>1601</v>
      </c>
      <c r="E1666" s="6" t="s">
        <v>1598</v>
      </c>
      <c r="F1666" s="6">
        <v>39577</v>
      </c>
      <c r="G1666" s="6">
        <v>6019285293</v>
      </c>
      <c r="H1666" s="6" t="s">
        <v>11834</v>
      </c>
      <c r="I1666" s="6" t="s">
        <v>9296</v>
      </c>
      <c r="J1666" s="6">
        <v>0</v>
      </c>
      <c r="K1666" s="6" t="s">
        <v>8721</v>
      </c>
      <c r="L1666" s="6" t="s">
        <v>8975</v>
      </c>
      <c r="M1666" s="6">
        <v>0</v>
      </c>
      <c r="N1666" s="6" t="s">
        <v>8972</v>
      </c>
      <c r="O1666" s="2">
        <f>MATCH(A1666, 'combined matches'!A$1:A$4986,0)</f>
        <v>1207</v>
      </c>
      <c r="P1666" s="6">
        <f t="shared" ref="P1666:P1729" si="78">IF(ISNA(O1666),1,0)</f>
        <v>0</v>
      </c>
      <c r="Q1666" s="6" t="b">
        <f t="shared" si="76"/>
        <v>0</v>
      </c>
      <c r="R1666" s="6" t="b">
        <f t="shared" si="77"/>
        <v>0</v>
      </c>
      <c r="S1666" s="6" t="b">
        <f>IF(P1666=1, SUM($P$1:P1666))</f>
        <v>0</v>
      </c>
    </row>
    <row r="1667" spans="1:19" x14ac:dyDescent="0.2">
      <c r="A1667" s="6">
        <v>1699</v>
      </c>
      <c r="B1667" s="6" t="s">
        <v>1602</v>
      </c>
      <c r="C1667" s="6" t="s">
        <v>1603</v>
      </c>
      <c r="D1667" s="6" t="s">
        <v>1604</v>
      </c>
      <c r="E1667" s="6" t="s">
        <v>1598</v>
      </c>
      <c r="F1667" s="6">
        <v>38676</v>
      </c>
      <c r="G1667" s="6">
        <v>6623632166</v>
      </c>
      <c r="H1667" s="6" t="s">
        <v>1603</v>
      </c>
      <c r="I1667" s="6" t="s">
        <v>9297</v>
      </c>
      <c r="J1667" s="6">
        <v>0</v>
      </c>
      <c r="K1667" s="6" t="s">
        <v>8721</v>
      </c>
      <c r="L1667" s="6" t="s">
        <v>8975</v>
      </c>
      <c r="M1667" s="6">
        <v>0</v>
      </c>
      <c r="N1667" s="6" t="s">
        <v>8972</v>
      </c>
      <c r="O1667" s="2">
        <f>MATCH(A1667, 'combined matches'!A$1:A$4986,0)</f>
        <v>1215</v>
      </c>
      <c r="P1667" s="6">
        <f t="shared" si="78"/>
        <v>0</v>
      </c>
      <c r="Q1667" s="6" t="b">
        <f t="shared" ref="Q1667:Q1730" si="79">IF(P1667=1,IF(N1667="service site", 1, 0))</f>
        <v>0</v>
      </c>
      <c r="R1667" s="6" t="b">
        <f t="shared" ref="R1667:R1730" si="80">IF(Q1667=0, IF(K1667=K1668, 0, 1))</f>
        <v>0</v>
      </c>
      <c r="S1667" s="6" t="b">
        <f>IF(P1667=1, SUM($P$1:P1667))</f>
        <v>0</v>
      </c>
    </row>
    <row r="1668" spans="1:19" x14ac:dyDescent="0.2">
      <c r="A1668" s="6">
        <v>1700</v>
      </c>
      <c r="B1668" s="6" t="s">
        <v>1605</v>
      </c>
      <c r="C1668" s="6" t="s">
        <v>1606</v>
      </c>
      <c r="D1668" s="6" t="s">
        <v>1607</v>
      </c>
      <c r="E1668" s="6" t="s">
        <v>1598</v>
      </c>
      <c r="F1668" s="6">
        <v>38965</v>
      </c>
      <c r="G1668" s="6">
        <v>6624731424</v>
      </c>
      <c r="H1668" s="6" t="s">
        <v>1606</v>
      </c>
      <c r="I1668" s="6" t="s">
        <v>9298</v>
      </c>
      <c r="J1668" s="6">
        <v>0</v>
      </c>
      <c r="K1668" s="6" t="s">
        <v>8721</v>
      </c>
      <c r="L1668" s="6" t="s">
        <v>8975</v>
      </c>
      <c r="M1668" s="6">
        <v>0</v>
      </c>
      <c r="N1668" s="6" t="s">
        <v>8972</v>
      </c>
      <c r="O1668" s="2">
        <f>MATCH(A1668, 'combined matches'!A$1:A$4986,0)</f>
        <v>1224</v>
      </c>
      <c r="P1668" s="6">
        <f t="shared" si="78"/>
        <v>0</v>
      </c>
      <c r="Q1668" s="6" t="b">
        <f t="shared" si="79"/>
        <v>0</v>
      </c>
      <c r="R1668" s="6" t="b">
        <f t="shared" si="80"/>
        <v>0</v>
      </c>
      <c r="S1668" s="6" t="b">
        <f>IF(P1668=1, SUM($P$1:P1668))</f>
        <v>0</v>
      </c>
    </row>
    <row r="1669" spans="1:19" x14ac:dyDescent="0.2">
      <c r="A1669" s="6">
        <v>1701</v>
      </c>
      <c r="B1669" s="6" t="s">
        <v>1608</v>
      </c>
      <c r="C1669" s="6" t="s">
        <v>1609</v>
      </c>
      <c r="D1669" s="6" t="s">
        <v>1610</v>
      </c>
      <c r="E1669" s="6" t="s">
        <v>1598</v>
      </c>
      <c r="F1669" s="6">
        <v>38834</v>
      </c>
      <c r="G1669" s="6">
        <v>6622876121</v>
      </c>
      <c r="H1669" s="6" t="s">
        <v>1609</v>
      </c>
      <c r="I1669" s="6" t="s">
        <v>9299</v>
      </c>
      <c r="J1669" s="6">
        <v>0</v>
      </c>
      <c r="K1669" s="6" t="s">
        <v>8721</v>
      </c>
      <c r="L1669" s="6" t="s">
        <v>8975</v>
      </c>
      <c r="M1669" s="6">
        <v>0</v>
      </c>
      <c r="N1669" s="6" t="s">
        <v>8972</v>
      </c>
      <c r="O1669" s="2">
        <f>MATCH(A1669, 'combined matches'!A$1:A$4986,0)</f>
        <v>1140</v>
      </c>
      <c r="P1669" s="6">
        <f t="shared" si="78"/>
        <v>0</v>
      </c>
      <c r="Q1669" s="6" t="b">
        <f t="shared" si="79"/>
        <v>0</v>
      </c>
      <c r="R1669" s="6" t="b">
        <f t="shared" si="80"/>
        <v>0</v>
      </c>
      <c r="S1669" s="6" t="b">
        <f>IF(P1669=1, SUM($P$1:P1669))</f>
        <v>0</v>
      </c>
    </row>
    <row r="1670" spans="1:19" x14ac:dyDescent="0.2">
      <c r="A1670" s="6">
        <v>1702</v>
      </c>
      <c r="B1670" s="6" t="s">
        <v>1611</v>
      </c>
      <c r="C1670" s="6" t="s">
        <v>1612</v>
      </c>
      <c r="D1670" s="6" t="s">
        <v>210</v>
      </c>
      <c r="E1670" s="6" t="s">
        <v>1598</v>
      </c>
      <c r="F1670" s="6">
        <v>38843</v>
      </c>
      <c r="G1670" s="6">
        <v>6628623710</v>
      </c>
      <c r="H1670" s="6" t="s">
        <v>1612</v>
      </c>
      <c r="I1670" s="6" t="s">
        <v>9300</v>
      </c>
      <c r="J1670" s="6">
        <v>0</v>
      </c>
      <c r="K1670" s="6" t="s">
        <v>8721</v>
      </c>
      <c r="L1670" s="6" t="s">
        <v>8975</v>
      </c>
      <c r="M1670" s="6">
        <v>0</v>
      </c>
      <c r="N1670" s="6" t="s">
        <v>8972</v>
      </c>
      <c r="O1670" s="2">
        <f>MATCH(A1670, 'combined matches'!A$1:A$4986,0)</f>
        <v>1170</v>
      </c>
      <c r="P1670" s="6">
        <f t="shared" si="78"/>
        <v>0</v>
      </c>
      <c r="Q1670" s="6" t="b">
        <f t="shared" si="79"/>
        <v>0</v>
      </c>
      <c r="R1670" s="6" t="b">
        <f t="shared" si="80"/>
        <v>0</v>
      </c>
      <c r="S1670" s="6" t="b">
        <f>IF(P1670=1, SUM($P$1:P1670))</f>
        <v>0</v>
      </c>
    </row>
    <row r="1671" spans="1:19" x14ac:dyDescent="0.2">
      <c r="A1671" s="6">
        <v>1703</v>
      </c>
      <c r="B1671" s="6" t="s">
        <v>1613</v>
      </c>
      <c r="C1671" s="6" t="s">
        <v>1614</v>
      </c>
      <c r="D1671" s="6" t="s">
        <v>1615</v>
      </c>
      <c r="E1671" s="6" t="s">
        <v>1598</v>
      </c>
      <c r="F1671" s="6">
        <v>38655</v>
      </c>
      <c r="G1671" s="6">
        <v>6622345231</v>
      </c>
      <c r="H1671" s="6" t="s">
        <v>1614</v>
      </c>
      <c r="I1671" s="6" t="s">
        <v>9301</v>
      </c>
      <c r="J1671" s="6">
        <v>0</v>
      </c>
      <c r="K1671" s="6" t="s">
        <v>8721</v>
      </c>
      <c r="L1671" s="6" t="s">
        <v>8975</v>
      </c>
      <c r="M1671" s="6">
        <v>0</v>
      </c>
      <c r="N1671" s="6" t="s">
        <v>8972</v>
      </c>
      <c r="O1671" s="2">
        <f>MATCH(A1671, 'combined matches'!A$1:A$4986,0)</f>
        <v>1177</v>
      </c>
      <c r="P1671" s="6">
        <f t="shared" si="78"/>
        <v>0</v>
      </c>
      <c r="Q1671" s="6" t="b">
        <f t="shared" si="79"/>
        <v>0</v>
      </c>
      <c r="R1671" s="6" t="b">
        <f t="shared" si="80"/>
        <v>0</v>
      </c>
      <c r="S1671" s="6" t="b">
        <f>IF(P1671=1, SUM($P$1:P1671))</f>
        <v>0</v>
      </c>
    </row>
    <row r="1672" spans="1:19" x14ac:dyDescent="0.2">
      <c r="A1672" s="6">
        <v>1704</v>
      </c>
      <c r="B1672" s="6" t="s">
        <v>1616</v>
      </c>
      <c r="C1672" s="6" t="s">
        <v>7625</v>
      </c>
      <c r="D1672" s="6" t="s">
        <v>1617</v>
      </c>
      <c r="E1672" s="6" t="s">
        <v>1598</v>
      </c>
      <c r="F1672" s="6">
        <v>38802</v>
      </c>
      <c r="G1672" s="6">
        <v>6628419096</v>
      </c>
      <c r="H1672" s="6" t="s">
        <v>13148</v>
      </c>
      <c r="I1672" s="6" t="s">
        <v>9302</v>
      </c>
      <c r="J1672" s="6">
        <v>0</v>
      </c>
      <c r="K1672" s="6" t="s">
        <v>8721</v>
      </c>
      <c r="L1672" s="6" t="s">
        <v>8975</v>
      </c>
      <c r="M1672" s="6">
        <v>0</v>
      </c>
      <c r="N1672" s="6" t="s">
        <v>8972</v>
      </c>
      <c r="O1672" s="2">
        <f>MATCH(A1672, 'combined matches'!A$1:A$4986,0)</f>
        <v>1181</v>
      </c>
      <c r="P1672" s="6">
        <f t="shared" si="78"/>
        <v>0</v>
      </c>
      <c r="Q1672" s="6" t="b">
        <f t="shared" si="79"/>
        <v>0</v>
      </c>
      <c r="R1672" s="6" t="b">
        <f t="shared" si="80"/>
        <v>0</v>
      </c>
      <c r="S1672" s="6" t="b">
        <f>IF(P1672=1, SUM($P$1:P1672))</f>
        <v>0</v>
      </c>
    </row>
    <row r="1673" spans="1:19" x14ac:dyDescent="0.2">
      <c r="A1673" s="6">
        <v>1705</v>
      </c>
      <c r="B1673" s="6" t="s">
        <v>1618</v>
      </c>
      <c r="C1673" s="6" t="s">
        <v>7629</v>
      </c>
      <c r="D1673" s="6" t="s">
        <v>1619</v>
      </c>
      <c r="E1673" s="6" t="s">
        <v>1598</v>
      </c>
      <c r="F1673" s="6">
        <v>38635</v>
      </c>
      <c r="G1673" s="6">
        <v>6622524621</v>
      </c>
      <c r="H1673" s="6" t="s">
        <v>13149</v>
      </c>
      <c r="I1673" s="6" t="s">
        <v>9303</v>
      </c>
      <c r="J1673" s="6">
        <v>0</v>
      </c>
      <c r="K1673" s="6" t="s">
        <v>8721</v>
      </c>
      <c r="L1673" s="6" t="s">
        <v>8975</v>
      </c>
      <c r="M1673" s="6">
        <v>0</v>
      </c>
      <c r="N1673" s="6" t="s">
        <v>8972</v>
      </c>
      <c r="O1673" s="2">
        <f>MATCH(A1673, 'combined matches'!A$1:A$4986,0)</f>
        <v>1187</v>
      </c>
      <c r="P1673" s="6">
        <f t="shared" si="78"/>
        <v>0</v>
      </c>
      <c r="Q1673" s="6" t="b">
        <f t="shared" si="79"/>
        <v>0</v>
      </c>
      <c r="R1673" s="6" t="b">
        <f t="shared" si="80"/>
        <v>0</v>
      </c>
      <c r="S1673" s="6" t="b">
        <f>IF(P1673=1, SUM($P$1:P1673))</f>
        <v>0</v>
      </c>
    </row>
    <row r="1674" spans="1:19" x14ac:dyDescent="0.2">
      <c r="A1674" s="6">
        <v>1706</v>
      </c>
      <c r="B1674" s="6" t="s">
        <v>1620</v>
      </c>
      <c r="C1674" s="6" t="s">
        <v>1621</v>
      </c>
      <c r="D1674" s="6" t="s">
        <v>1622</v>
      </c>
      <c r="E1674" s="6" t="s">
        <v>1598</v>
      </c>
      <c r="F1674" s="6">
        <v>38863</v>
      </c>
      <c r="G1674" s="6">
        <v>6624891241</v>
      </c>
      <c r="H1674" s="6" t="s">
        <v>11835</v>
      </c>
      <c r="I1674" s="6" t="s">
        <v>9304</v>
      </c>
      <c r="J1674" s="6">
        <v>0</v>
      </c>
      <c r="K1674" s="6" t="s">
        <v>8721</v>
      </c>
      <c r="L1674" s="6" t="s">
        <v>8975</v>
      </c>
      <c r="M1674" s="6">
        <v>0</v>
      </c>
      <c r="N1674" s="6" t="s">
        <v>8972</v>
      </c>
      <c r="O1674" s="2">
        <f>MATCH(A1674, 'combined matches'!A$1:A$4986,0)</f>
        <v>1199</v>
      </c>
      <c r="P1674" s="6">
        <f t="shared" si="78"/>
        <v>0</v>
      </c>
      <c r="Q1674" s="6" t="b">
        <f t="shared" si="79"/>
        <v>0</v>
      </c>
      <c r="R1674" s="6" t="b">
        <f t="shared" si="80"/>
        <v>0</v>
      </c>
      <c r="S1674" s="6" t="b">
        <f>IF(P1674=1, SUM($P$1:P1674))</f>
        <v>0</v>
      </c>
    </row>
    <row r="1675" spans="1:19" x14ac:dyDescent="0.2">
      <c r="A1675" s="6">
        <v>1707</v>
      </c>
      <c r="B1675" s="6" t="s">
        <v>1623</v>
      </c>
      <c r="C1675" s="6" t="s">
        <v>1624</v>
      </c>
      <c r="D1675" s="6" t="s">
        <v>1498</v>
      </c>
      <c r="E1675" s="6" t="s">
        <v>1598</v>
      </c>
      <c r="F1675" s="6">
        <v>38829</v>
      </c>
      <c r="G1675" s="6">
        <v>6627283518</v>
      </c>
      <c r="H1675" s="6" t="s">
        <v>11836</v>
      </c>
      <c r="I1675" s="6" t="s">
        <v>9305</v>
      </c>
      <c r="J1675" s="6">
        <v>0</v>
      </c>
      <c r="K1675" s="6" t="s">
        <v>8721</v>
      </c>
      <c r="L1675" s="6" t="s">
        <v>8975</v>
      </c>
      <c r="M1675" s="6">
        <v>0</v>
      </c>
      <c r="N1675" s="6" t="s">
        <v>8972</v>
      </c>
      <c r="O1675" s="2">
        <f>MATCH(A1675, 'combined matches'!A$1:A$4986,0)</f>
        <v>1200</v>
      </c>
      <c r="P1675" s="6">
        <f t="shared" si="78"/>
        <v>0</v>
      </c>
      <c r="Q1675" s="6" t="b">
        <f t="shared" si="79"/>
        <v>0</v>
      </c>
      <c r="R1675" s="6" t="b">
        <f t="shared" si="80"/>
        <v>0</v>
      </c>
      <c r="S1675" s="6" t="b">
        <f>IF(P1675=1, SUM($P$1:P1675))</f>
        <v>0</v>
      </c>
    </row>
    <row r="1676" spans="1:19" x14ac:dyDescent="0.2">
      <c r="A1676" s="6">
        <v>1708</v>
      </c>
      <c r="B1676" s="6" t="s">
        <v>1625</v>
      </c>
      <c r="C1676" s="6" t="s">
        <v>1626</v>
      </c>
      <c r="D1676" s="6" t="s">
        <v>1060</v>
      </c>
      <c r="E1676" s="6" t="s">
        <v>1598</v>
      </c>
      <c r="F1676" s="6">
        <v>38663</v>
      </c>
      <c r="G1676" s="6">
        <v>6628373215</v>
      </c>
      <c r="H1676" s="6" t="s">
        <v>11837</v>
      </c>
      <c r="I1676" s="6" t="s">
        <v>9306</v>
      </c>
      <c r="J1676" s="6">
        <v>0</v>
      </c>
      <c r="K1676" s="6" t="s">
        <v>8721</v>
      </c>
      <c r="L1676" s="6" t="s">
        <v>8975</v>
      </c>
      <c r="M1676" s="6">
        <v>0</v>
      </c>
      <c r="N1676" s="6" t="s">
        <v>8972</v>
      </c>
      <c r="O1676" s="2">
        <f>MATCH(A1676, 'combined matches'!A$1:A$4986,0)</f>
        <v>1213</v>
      </c>
      <c r="P1676" s="6">
        <f t="shared" si="78"/>
        <v>0</v>
      </c>
      <c r="Q1676" s="6" t="b">
        <f t="shared" si="79"/>
        <v>0</v>
      </c>
      <c r="R1676" s="6" t="b">
        <f t="shared" si="80"/>
        <v>0</v>
      </c>
      <c r="S1676" s="6" t="b">
        <f>IF(P1676=1, SUM($P$1:P1676))</f>
        <v>0</v>
      </c>
    </row>
    <row r="1677" spans="1:19" x14ac:dyDescent="0.2">
      <c r="A1677" s="6">
        <v>1709</v>
      </c>
      <c r="B1677" s="6" t="s">
        <v>1627</v>
      </c>
      <c r="C1677" s="6" t="s">
        <v>1628</v>
      </c>
      <c r="D1677" s="6" t="s">
        <v>1629</v>
      </c>
      <c r="E1677" s="6" t="s">
        <v>1598</v>
      </c>
      <c r="F1677" s="6">
        <v>38852</v>
      </c>
      <c r="G1677" s="6">
        <v>6624236100</v>
      </c>
      <c r="H1677" s="6" t="s">
        <v>1628</v>
      </c>
      <c r="I1677" s="6" t="s">
        <v>9307</v>
      </c>
      <c r="J1677" s="6">
        <v>0</v>
      </c>
      <c r="K1677" s="6" t="s">
        <v>8721</v>
      </c>
      <c r="L1677" s="6" t="s">
        <v>8975</v>
      </c>
      <c r="M1677" s="6">
        <v>0</v>
      </c>
      <c r="N1677" s="6" t="s">
        <v>8972</v>
      </c>
      <c r="O1677" s="2">
        <f>MATCH(A1677, 'combined matches'!A$1:A$4986,0)</f>
        <v>1214</v>
      </c>
      <c r="P1677" s="6">
        <f t="shared" si="78"/>
        <v>0</v>
      </c>
      <c r="Q1677" s="6" t="b">
        <f t="shared" si="79"/>
        <v>0</v>
      </c>
      <c r="R1677" s="6" t="b">
        <f t="shared" si="80"/>
        <v>0</v>
      </c>
      <c r="S1677" s="6" t="b">
        <f>IF(P1677=1, SUM($P$1:P1677))</f>
        <v>0</v>
      </c>
    </row>
    <row r="1678" spans="1:19" x14ac:dyDescent="0.2">
      <c r="A1678" s="6">
        <v>1710</v>
      </c>
      <c r="B1678" s="6" t="s">
        <v>1630</v>
      </c>
      <c r="C1678" s="6" t="s">
        <v>1631</v>
      </c>
      <c r="D1678" s="6" t="s">
        <v>1632</v>
      </c>
      <c r="E1678" s="6" t="s">
        <v>1598</v>
      </c>
      <c r="F1678" s="6">
        <v>38652</v>
      </c>
      <c r="G1678" s="6">
        <v>6625341926</v>
      </c>
      <c r="H1678" s="6" t="s">
        <v>11838</v>
      </c>
      <c r="I1678" s="6" t="s">
        <v>9308</v>
      </c>
      <c r="J1678" s="6">
        <v>0</v>
      </c>
      <c r="K1678" s="6" t="s">
        <v>8721</v>
      </c>
      <c r="L1678" s="6" t="s">
        <v>8975</v>
      </c>
      <c r="M1678" s="6">
        <v>0</v>
      </c>
      <c r="N1678" s="6" t="s">
        <v>8972</v>
      </c>
      <c r="O1678" s="2">
        <f>MATCH(A1678, 'combined matches'!A$1:A$4986,0)</f>
        <v>1216</v>
      </c>
      <c r="P1678" s="6">
        <f t="shared" si="78"/>
        <v>0</v>
      </c>
      <c r="Q1678" s="6" t="b">
        <f t="shared" si="79"/>
        <v>0</v>
      </c>
      <c r="R1678" s="6" t="b">
        <f t="shared" si="80"/>
        <v>0</v>
      </c>
      <c r="S1678" s="6" t="b">
        <f>IF(P1678=1, SUM($P$1:P1678))</f>
        <v>0</v>
      </c>
    </row>
    <row r="1679" spans="1:19" x14ac:dyDescent="0.2">
      <c r="A1679" s="6">
        <v>1711</v>
      </c>
      <c r="B1679" s="6" t="s">
        <v>1633</v>
      </c>
      <c r="C1679" s="6" t="s">
        <v>1634</v>
      </c>
      <c r="D1679" s="6" t="s">
        <v>1635</v>
      </c>
      <c r="E1679" s="6" t="s">
        <v>1598</v>
      </c>
      <c r="F1679" s="6">
        <v>39090</v>
      </c>
      <c r="G1679" s="6">
        <v>6622892351</v>
      </c>
      <c r="H1679" s="6" t="s">
        <v>11839</v>
      </c>
      <c r="I1679" s="6" t="s">
        <v>9309</v>
      </c>
      <c r="J1679" s="6">
        <v>0</v>
      </c>
      <c r="K1679" s="6" t="s">
        <v>8721</v>
      </c>
      <c r="L1679" s="6" t="s">
        <v>8975</v>
      </c>
      <c r="M1679" s="6">
        <v>0</v>
      </c>
      <c r="N1679" s="6" t="s">
        <v>8972</v>
      </c>
      <c r="O1679" s="2">
        <f>MATCH(A1679, 'combined matches'!A$1:A$4986,0)</f>
        <v>1142</v>
      </c>
      <c r="P1679" s="6">
        <f t="shared" si="78"/>
        <v>0</v>
      </c>
      <c r="Q1679" s="6" t="b">
        <f t="shared" si="79"/>
        <v>0</v>
      </c>
      <c r="R1679" s="6" t="b">
        <f t="shared" si="80"/>
        <v>0</v>
      </c>
      <c r="S1679" s="6" t="b">
        <f>IF(P1679=1, SUM($P$1:P1679))</f>
        <v>0</v>
      </c>
    </row>
    <row r="1680" spans="1:19" x14ac:dyDescent="0.2">
      <c r="A1680" s="6">
        <v>1712</v>
      </c>
      <c r="B1680" s="6" t="s">
        <v>1636</v>
      </c>
      <c r="C1680" s="6" t="s">
        <v>1637</v>
      </c>
      <c r="D1680" s="6" t="s">
        <v>1638</v>
      </c>
      <c r="E1680" s="6" t="s">
        <v>1598</v>
      </c>
      <c r="F1680" s="6">
        <v>38732</v>
      </c>
      <c r="G1680" s="6">
        <v>6628432706</v>
      </c>
      <c r="H1680" s="6" t="s">
        <v>11840</v>
      </c>
      <c r="I1680" s="6" t="s">
        <v>9310</v>
      </c>
      <c r="J1680" s="6">
        <v>0</v>
      </c>
      <c r="K1680" s="6" t="s">
        <v>8721</v>
      </c>
      <c r="L1680" s="6" t="s">
        <v>8975</v>
      </c>
      <c r="M1680" s="6">
        <v>0</v>
      </c>
      <c r="N1680" s="6" t="s">
        <v>8972</v>
      </c>
      <c r="O1680" s="2">
        <f>MATCH(A1680, 'combined matches'!A$1:A$4986,0)</f>
        <v>1143</v>
      </c>
      <c r="P1680" s="6">
        <f t="shared" si="78"/>
        <v>0</v>
      </c>
      <c r="Q1680" s="6" t="b">
        <f t="shared" si="79"/>
        <v>0</v>
      </c>
      <c r="R1680" s="6" t="b">
        <f t="shared" si="80"/>
        <v>0</v>
      </c>
      <c r="S1680" s="6" t="b">
        <f>IF(P1680=1, SUM($P$1:P1680))</f>
        <v>0</v>
      </c>
    </row>
    <row r="1681" spans="1:19" x14ac:dyDescent="0.2">
      <c r="A1681" s="6">
        <v>1713</v>
      </c>
      <c r="B1681" s="6" t="s">
        <v>1639</v>
      </c>
      <c r="C1681" s="6" t="s">
        <v>1640</v>
      </c>
      <c r="D1681" s="6" t="s">
        <v>1594</v>
      </c>
      <c r="E1681" s="6" t="s">
        <v>1598</v>
      </c>
      <c r="F1681" s="6">
        <v>38947</v>
      </c>
      <c r="G1681" s="6">
        <v>6622379224</v>
      </c>
      <c r="H1681" s="6" t="s">
        <v>1640</v>
      </c>
      <c r="I1681" s="6" t="s">
        <v>9311</v>
      </c>
      <c r="J1681" s="6">
        <v>0</v>
      </c>
      <c r="K1681" s="6" t="s">
        <v>8721</v>
      </c>
      <c r="L1681" s="6" t="s">
        <v>8975</v>
      </c>
      <c r="M1681" s="6">
        <v>0</v>
      </c>
      <c r="N1681" s="6" t="s">
        <v>8972</v>
      </c>
      <c r="O1681" s="2">
        <f>MATCH(A1681, 'combined matches'!A$1:A$4986,0)</f>
        <v>1145</v>
      </c>
      <c r="P1681" s="6">
        <f t="shared" si="78"/>
        <v>0</v>
      </c>
      <c r="Q1681" s="6" t="b">
        <f t="shared" si="79"/>
        <v>0</v>
      </c>
      <c r="R1681" s="6" t="b">
        <f t="shared" si="80"/>
        <v>0</v>
      </c>
      <c r="S1681" s="6" t="b">
        <f>IF(P1681=1, SUM($P$1:P1681))</f>
        <v>0</v>
      </c>
    </row>
    <row r="1682" spans="1:19" x14ac:dyDescent="0.2">
      <c r="A1682" s="6">
        <v>1714</v>
      </c>
      <c r="B1682" s="6" t="s">
        <v>1641</v>
      </c>
      <c r="C1682" s="6" t="s">
        <v>1642</v>
      </c>
      <c r="D1682" s="6" t="s">
        <v>1317</v>
      </c>
      <c r="E1682" s="6" t="s">
        <v>1598</v>
      </c>
      <c r="F1682" s="6">
        <v>39095</v>
      </c>
      <c r="G1682" s="6">
        <v>6628343142</v>
      </c>
      <c r="H1682" s="6" t="s">
        <v>1642</v>
      </c>
      <c r="I1682" s="6" t="s">
        <v>9312</v>
      </c>
      <c r="J1682" s="6">
        <v>0</v>
      </c>
      <c r="K1682" s="6" t="s">
        <v>8721</v>
      </c>
      <c r="L1682" s="6" t="s">
        <v>8975</v>
      </c>
      <c r="M1682" s="6">
        <v>0</v>
      </c>
      <c r="N1682" s="6" t="s">
        <v>8972</v>
      </c>
      <c r="O1682" s="2">
        <f>MATCH(A1682, 'combined matches'!A$1:A$4986,0)</f>
        <v>1168</v>
      </c>
      <c r="P1682" s="6">
        <f t="shared" si="78"/>
        <v>0</v>
      </c>
      <c r="Q1682" s="6" t="b">
        <f t="shared" si="79"/>
        <v>0</v>
      </c>
      <c r="R1682" s="6" t="b">
        <f t="shared" si="80"/>
        <v>0</v>
      </c>
      <c r="S1682" s="6" t="b">
        <f>IF(P1682=1, SUM($P$1:P1682))</f>
        <v>0</v>
      </c>
    </row>
    <row r="1683" spans="1:19" x14ac:dyDescent="0.2">
      <c r="A1683" s="6">
        <v>1715</v>
      </c>
      <c r="B1683" s="6" t="s">
        <v>1643</v>
      </c>
      <c r="C1683" s="6" t="s">
        <v>1644</v>
      </c>
      <c r="D1683" s="6" t="s">
        <v>1645</v>
      </c>
      <c r="E1683" s="6" t="s">
        <v>1598</v>
      </c>
      <c r="F1683" s="6">
        <v>39038</v>
      </c>
      <c r="G1683" s="6">
        <v>6622471861</v>
      </c>
      <c r="H1683" s="6" t="s">
        <v>7941</v>
      </c>
      <c r="I1683" s="6" t="s">
        <v>9313</v>
      </c>
      <c r="J1683" s="6">
        <v>0</v>
      </c>
      <c r="K1683" s="6" t="s">
        <v>8721</v>
      </c>
      <c r="L1683" s="6" t="s">
        <v>8975</v>
      </c>
      <c r="M1683" s="6">
        <v>0</v>
      </c>
      <c r="N1683" s="6" t="s">
        <v>8972</v>
      </c>
      <c r="O1683" s="2">
        <f>MATCH(A1683, 'combined matches'!A$1:A$4986,0)</f>
        <v>1169</v>
      </c>
      <c r="P1683" s="6">
        <f t="shared" si="78"/>
        <v>0</v>
      </c>
      <c r="Q1683" s="6" t="b">
        <f t="shared" si="79"/>
        <v>0</v>
      </c>
      <c r="R1683" s="6" t="b">
        <f t="shared" si="80"/>
        <v>0</v>
      </c>
      <c r="S1683" s="6" t="b">
        <f>IF(P1683=1, SUM($P$1:P1683))</f>
        <v>0</v>
      </c>
    </row>
    <row r="1684" spans="1:19" x14ac:dyDescent="0.2">
      <c r="A1684" s="6">
        <v>1716</v>
      </c>
      <c r="B1684" s="6" t="s">
        <v>1646</v>
      </c>
      <c r="C1684" s="6" t="s">
        <v>1647</v>
      </c>
      <c r="D1684" s="6" t="s">
        <v>492</v>
      </c>
      <c r="E1684" s="6" t="s">
        <v>1598</v>
      </c>
      <c r="F1684" s="6">
        <v>38930</v>
      </c>
      <c r="G1684" s="6">
        <v>6624530284</v>
      </c>
      <c r="H1684" s="6" t="s">
        <v>1647</v>
      </c>
      <c r="I1684" s="6" t="s">
        <v>9314</v>
      </c>
      <c r="J1684" s="6">
        <v>0</v>
      </c>
      <c r="K1684" s="6" t="s">
        <v>8721</v>
      </c>
      <c r="L1684" s="6" t="s">
        <v>8975</v>
      </c>
      <c r="M1684" s="6">
        <v>0</v>
      </c>
      <c r="N1684" s="6" t="s">
        <v>8972</v>
      </c>
      <c r="O1684" s="2">
        <f>MATCH(A1684, 'combined matches'!A$1:A$4986,0)</f>
        <v>1182</v>
      </c>
      <c r="P1684" s="6">
        <f t="shared" si="78"/>
        <v>0</v>
      </c>
      <c r="Q1684" s="6" t="b">
        <f t="shared" si="79"/>
        <v>0</v>
      </c>
      <c r="R1684" s="6" t="b">
        <f t="shared" si="80"/>
        <v>0</v>
      </c>
      <c r="S1684" s="6" t="b">
        <f>IF(P1684=1, SUM($P$1:P1684))</f>
        <v>0</v>
      </c>
    </row>
    <row r="1685" spans="1:19" x14ac:dyDescent="0.2">
      <c r="A1685" s="6">
        <v>1717</v>
      </c>
      <c r="B1685" s="6" t="s">
        <v>1648</v>
      </c>
      <c r="C1685" s="6" t="s">
        <v>1649</v>
      </c>
      <c r="D1685" s="6" t="s">
        <v>1650</v>
      </c>
      <c r="E1685" s="6" t="s">
        <v>1598</v>
      </c>
      <c r="F1685" s="6">
        <v>38967</v>
      </c>
      <c r="G1685" s="6">
        <v>6622833655</v>
      </c>
      <c r="H1685" s="6" t="s">
        <v>1649</v>
      </c>
      <c r="I1685" s="6" t="s">
        <v>9315</v>
      </c>
      <c r="J1685" s="6">
        <v>0</v>
      </c>
      <c r="K1685" s="6" t="s">
        <v>8721</v>
      </c>
      <c r="L1685" s="6" t="s">
        <v>8976</v>
      </c>
      <c r="M1685" s="6">
        <v>0</v>
      </c>
      <c r="N1685" s="6" t="s">
        <v>8972</v>
      </c>
      <c r="O1685" s="2">
        <f>MATCH(A1685, 'combined matches'!A$1:A$4986,0)</f>
        <v>1190</v>
      </c>
      <c r="P1685" s="6">
        <f t="shared" si="78"/>
        <v>0</v>
      </c>
      <c r="Q1685" s="6" t="b">
        <f t="shared" si="79"/>
        <v>0</v>
      </c>
      <c r="R1685" s="6" t="b">
        <f t="shared" si="80"/>
        <v>0</v>
      </c>
      <c r="S1685" s="6" t="b">
        <f>IF(P1685=1, SUM($P$1:P1685))</f>
        <v>0</v>
      </c>
    </row>
    <row r="1686" spans="1:19" x14ac:dyDescent="0.2">
      <c r="A1686" s="6">
        <v>1718</v>
      </c>
      <c r="B1686" s="6" t="s">
        <v>1651</v>
      </c>
      <c r="C1686" s="6" t="s">
        <v>1652</v>
      </c>
      <c r="D1686" s="6" t="s">
        <v>1653</v>
      </c>
      <c r="E1686" s="6" t="s">
        <v>1598</v>
      </c>
      <c r="F1686" s="6">
        <v>38751</v>
      </c>
      <c r="G1686" s="6">
        <v>6628874951</v>
      </c>
      <c r="H1686" s="6" t="s">
        <v>6643</v>
      </c>
      <c r="I1686" s="6" t="s">
        <v>9316</v>
      </c>
      <c r="J1686" s="6">
        <v>0</v>
      </c>
      <c r="K1686" s="6" t="s">
        <v>8721</v>
      </c>
      <c r="L1686" s="6" t="s">
        <v>8975</v>
      </c>
      <c r="M1686" s="6">
        <v>0</v>
      </c>
      <c r="N1686" s="6" t="s">
        <v>8972</v>
      </c>
      <c r="O1686" s="2">
        <f>MATCH(A1686, 'combined matches'!A$1:A$4986,0)</f>
        <v>1208</v>
      </c>
      <c r="P1686" s="6">
        <f t="shared" si="78"/>
        <v>0</v>
      </c>
      <c r="Q1686" s="6" t="b">
        <f t="shared" si="79"/>
        <v>0</v>
      </c>
      <c r="R1686" s="6" t="b">
        <f t="shared" si="80"/>
        <v>0</v>
      </c>
      <c r="S1686" s="6" t="b">
        <f>IF(P1686=1, SUM($P$1:P1686))</f>
        <v>0</v>
      </c>
    </row>
    <row r="1687" spans="1:19" x14ac:dyDescent="0.2">
      <c r="A1687" s="6">
        <v>1719</v>
      </c>
      <c r="B1687" s="6" t="s">
        <v>1654</v>
      </c>
      <c r="C1687" s="6" t="s">
        <v>1655</v>
      </c>
      <c r="D1687" s="6" t="s">
        <v>1656</v>
      </c>
      <c r="E1687" s="6" t="s">
        <v>1598</v>
      </c>
      <c r="F1687" s="6">
        <v>38771</v>
      </c>
      <c r="G1687" s="6">
        <v>6627564881</v>
      </c>
      <c r="H1687" s="6" t="s">
        <v>11841</v>
      </c>
      <c r="I1687" s="6" t="s">
        <v>9317</v>
      </c>
      <c r="J1687" s="6">
        <v>0</v>
      </c>
      <c r="K1687" s="6" t="s">
        <v>8721</v>
      </c>
      <c r="L1687" s="6" t="s">
        <v>8975</v>
      </c>
      <c r="M1687" s="6">
        <v>0</v>
      </c>
      <c r="N1687" s="6" t="s">
        <v>8972</v>
      </c>
      <c r="O1687" s="2">
        <f>MATCH(A1687, 'combined matches'!A$1:A$4986,0)</f>
        <v>1209</v>
      </c>
      <c r="P1687" s="6">
        <f t="shared" si="78"/>
        <v>0</v>
      </c>
      <c r="Q1687" s="6" t="b">
        <f t="shared" si="79"/>
        <v>0</v>
      </c>
      <c r="R1687" s="6" t="b">
        <f t="shared" si="80"/>
        <v>0</v>
      </c>
      <c r="S1687" s="6" t="b">
        <f>IF(P1687=1, SUM($P$1:P1687))</f>
        <v>0</v>
      </c>
    </row>
    <row r="1688" spans="1:19" x14ac:dyDescent="0.2">
      <c r="A1688" s="6">
        <v>1720</v>
      </c>
      <c r="B1688" s="6" t="s">
        <v>1657</v>
      </c>
      <c r="C1688" s="6" t="s">
        <v>1658</v>
      </c>
      <c r="D1688" s="6" t="s">
        <v>1659</v>
      </c>
      <c r="E1688" s="6" t="s">
        <v>1598</v>
      </c>
      <c r="F1688" s="6">
        <v>38701</v>
      </c>
      <c r="G1688" s="6">
        <v>6623328177</v>
      </c>
      <c r="H1688" s="6" t="s">
        <v>13153</v>
      </c>
      <c r="I1688" s="6" t="s">
        <v>9318</v>
      </c>
      <c r="J1688" s="6">
        <v>0</v>
      </c>
      <c r="K1688" s="6" t="s">
        <v>8721</v>
      </c>
      <c r="L1688" s="6" t="s">
        <v>8975</v>
      </c>
      <c r="M1688" s="6">
        <v>0</v>
      </c>
      <c r="N1688" s="6" t="s">
        <v>8972</v>
      </c>
      <c r="O1688" s="2">
        <f>MATCH(A1688, 'combined matches'!A$1:A$4986,0)</f>
        <v>1219</v>
      </c>
      <c r="P1688" s="6">
        <f t="shared" si="78"/>
        <v>0</v>
      </c>
      <c r="Q1688" s="6" t="b">
        <f t="shared" si="79"/>
        <v>0</v>
      </c>
      <c r="R1688" s="6" t="b">
        <f t="shared" si="80"/>
        <v>0</v>
      </c>
      <c r="S1688" s="6" t="b">
        <f>IF(P1688=1, SUM($P$1:P1688))</f>
        <v>0</v>
      </c>
    </row>
    <row r="1689" spans="1:19" x14ac:dyDescent="0.2">
      <c r="A1689" s="6">
        <v>1721</v>
      </c>
      <c r="B1689" s="6" t="s">
        <v>1660</v>
      </c>
      <c r="C1689" s="6" t="s">
        <v>7614</v>
      </c>
      <c r="D1689" s="6" t="s">
        <v>1661</v>
      </c>
      <c r="E1689" s="6" t="s">
        <v>1598</v>
      </c>
      <c r="F1689" s="6">
        <v>38951</v>
      </c>
      <c r="G1689" s="6">
        <v>6624123260</v>
      </c>
      <c r="H1689" s="6" t="s">
        <v>13143</v>
      </c>
      <c r="I1689" s="6" t="s">
        <v>9319</v>
      </c>
      <c r="J1689" s="6">
        <v>0</v>
      </c>
      <c r="K1689" s="6" t="s">
        <v>8721</v>
      </c>
      <c r="L1689" s="6" t="s">
        <v>8975</v>
      </c>
      <c r="M1689" s="6">
        <v>0</v>
      </c>
      <c r="N1689" s="6" t="s">
        <v>8972</v>
      </c>
      <c r="O1689" s="2">
        <f>MATCH(A1689, 'combined matches'!A$1:A$4986,0)</f>
        <v>1144</v>
      </c>
      <c r="P1689" s="6">
        <f t="shared" si="78"/>
        <v>0</v>
      </c>
      <c r="Q1689" s="6" t="b">
        <f t="shared" si="79"/>
        <v>0</v>
      </c>
      <c r="R1689" s="6" t="b">
        <f t="shared" si="80"/>
        <v>0</v>
      </c>
      <c r="S1689" s="6" t="b">
        <f>IF(P1689=1, SUM($P$1:P1689))</f>
        <v>0</v>
      </c>
    </row>
    <row r="1690" spans="1:19" x14ac:dyDescent="0.2">
      <c r="A1690" s="6">
        <v>1722</v>
      </c>
      <c r="B1690" s="6" t="s">
        <v>1662</v>
      </c>
      <c r="C1690" s="6" t="s">
        <v>1663</v>
      </c>
      <c r="D1690" s="6" t="s">
        <v>1664</v>
      </c>
      <c r="E1690" s="6" t="s">
        <v>1598</v>
      </c>
      <c r="F1690" s="6">
        <v>38851</v>
      </c>
      <c r="G1690" s="6">
        <v>6624563737</v>
      </c>
      <c r="H1690" s="6" t="s">
        <v>1663</v>
      </c>
      <c r="I1690" s="6" t="s">
        <v>9320</v>
      </c>
      <c r="J1690" s="6">
        <v>0</v>
      </c>
      <c r="K1690" s="6" t="s">
        <v>8721</v>
      </c>
      <c r="L1690" s="6" t="s">
        <v>8975</v>
      </c>
      <c r="M1690" s="6">
        <v>0</v>
      </c>
      <c r="N1690" s="6" t="s">
        <v>8972</v>
      </c>
      <c r="O1690" s="2">
        <f>MATCH(A1690, 'combined matches'!A$1:A$4986,0)</f>
        <v>1146</v>
      </c>
      <c r="P1690" s="6">
        <f t="shared" si="78"/>
        <v>0</v>
      </c>
      <c r="Q1690" s="6" t="b">
        <f t="shared" si="79"/>
        <v>0</v>
      </c>
      <c r="R1690" s="6" t="b">
        <f t="shared" si="80"/>
        <v>0</v>
      </c>
      <c r="S1690" s="6" t="b">
        <f>IF(P1690=1, SUM($P$1:P1690))</f>
        <v>0</v>
      </c>
    </row>
    <row r="1691" spans="1:19" x14ac:dyDescent="0.2">
      <c r="A1691" s="6">
        <v>1723</v>
      </c>
      <c r="B1691" s="6" t="s">
        <v>1665</v>
      </c>
      <c r="C1691" s="6" t="s">
        <v>1666</v>
      </c>
      <c r="D1691" s="6" t="s">
        <v>1667</v>
      </c>
      <c r="E1691" s="6" t="s">
        <v>1598</v>
      </c>
      <c r="F1691" s="6">
        <v>39735</v>
      </c>
      <c r="G1691" s="6">
        <v>6622856213</v>
      </c>
      <c r="H1691" s="6" t="s">
        <v>1666</v>
      </c>
      <c r="I1691" s="6" t="s">
        <v>9321</v>
      </c>
      <c r="J1691" s="6">
        <v>0</v>
      </c>
      <c r="K1691" s="6" t="s">
        <v>8721</v>
      </c>
      <c r="L1691" s="6" t="s">
        <v>8975</v>
      </c>
      <c r="M1691" s="6">
        <v>0</v>
      </c>
      <c r="N1691" s="6" t="s">
        <v>8972</v>
      </c>
      <c r="O1691" s="2">
        <f>MATCH(A1691, 'combined matches'!A$1:A$4986,0)</f>
        <v>1148</v>
      </c>
      <c r="P1691" s="6">
        <f t="shared" si="78"/>
        <v>0</v>
      </c>
      <c r="Q1691" s="6" t="b">
        <f t="shared" si="79"/>
        <v>0</v>
      </c>
      <c r="R1691" s="6" t="b">
        <f t="shared" si="80"/>
        <v>0</v>
      </c>
      <c r="S1691" s="6" t="b">
        <f>IF(P1691=1, SUM($P$1:P1691))</f>
        <v>0</v>
      </c>
    </row>
    <row r="1692" spans="1:19" x14ac:dyDescent="0.2">
      <c r="A1692" s="6">
        <v>1724</v>
      </c>
      <c r="B1692" s="6" t="s">
        <v>1668</v>
      </c>
      <c r="C1692" s="6" t="s">
        <v>7618</v>
      </c>
      <c r="D1692" s="6" t="s">
        <v>1669</v>
      </c>
      <c r="E1692" s="6" t="s">
        <v>1598</v>
      </c>
      <c r="F1692" s="6">
        <v>39773</v>
      </c>
      <c r="G1692" s="6">
        <v>6624944514</v>
      </c>
      <c r="H1692" s="6" t="s">
        <v>7619</v>
      </c>
      <c r="I1692" s="6" t="s">
        <v>9322</v>
      </c>
      <c r="J1692" s="6">
        <v>0</v>
      </c>
      <c r="K1692" s="6" t="s">
        <v>8721</v>
      </c>
      <c r="L1692" s="6" t="s">
        <v>8981</v>
      </c>
      <c r="M1692" s="6">
        <v>0</v>
      </c>
      <c r="N1692" s="6" t="s">
        <v>8972</v>
      </c>
      <c r="O1692" s="2">
        <f>MATCH(A1692, 'combined matches'!A$1:A$4986,0)</f>
        <v>1151</v>
      </c>
      <c r="P1692" s="6">
        <f t="shared" si="78"/>
        <v>0</v>
      </c>
      <c r="Q1692" s="6" t="b">
        <f t="shared" si="79"/>
        <v>0</v>
      </c>
      <c r="R1692" s="6" t="b">
        <f t="shared" si="80"/>
        <v>0</v>
      </c>
      <c r="S1692" s="6" t="b">
        <f>IF(P1692=1, SUM($P$1:P1692))</f>
        <v>0</v>
      </c>
    </row>
    <row r="1693" spans="1:19" x14ac:dyDescent="0.2">
      <c r="A1693" s="6">
        <v>1725</v>
      </c>
      <c r="B1693" s="6" t="s">
        <v>1670</v>
      </c>
      <c r="C1693" s="6" t="s">
        <v>1671</v>
      </c>
      <c r="D1693" s="6" t="s">
        <v>1672</v>
      </c>
      <c r="E1693" s="6" t="s">
        <v>1598</v>
      </c>
      <c r="F1693" s="6">
        <v>39702</v>
      </c>
      <c r="G1693" s="6">
        <v>6623286091</v>
      </c>
      <c r="H1693" s="6" t="s">
        <v>6647</v>
      </c>
      <c r="I1693" s="6" t="s">
        <v>9323</v>
      </c>
      <c r="J1693" s="6">
        <v>0</v>
      </c>
      <c r="K1693" s="6" t="s">
        <v>8721</v>
      </c>
      <c r="L1693" s="6" t="s">
        <v>8975</v>
      </c>
      <c r="M1693" s="6">
        <v>0</v>
      </c>
      <c r="N1693" s="6" t="s">
        <v>8972</v>
      </c>
      <c r="O1693" s="2">
        <f>MATCH(A1693, 'combined matches'!A$1:A$4986,0)</f>
        <v>1184</v>
      </c>
      <c r="P1693" s="6">
        <f t="shared" si="78"/>
        <v>0</v>
      </c>
      <c r="Q1693" s="6" t="b">
        <f t="shared" si="79"/>
        <v>0</v>
      </c>
      <c r="R1693" s="6" t="b">
        <f t="shared" si="80"/>
        <v>0</v>
      </c>
      <c r="S1693" s="6" t="b">
        <f>IF(P1693=1, SUM($P$1:P1693))</f>
        <v>0</v>
      </c>
    </row>
    <row r="1694" spans="1:19" x14ac:dyDescent="0.2">
      <c r="A1694" s="6">
        <v>1726</v>
      </c>
      <c r="B1694" s="6" t="s">
        <v>1673</v>
      </c>
      <c r="C1694" s="6" t="s">
        <v>7631</v>
      </c>
      <c r="D1694" s="6" t="s">
        <v>1674</v>
      </c>
      <c r="E1694" s="6" t="s">
        <v>1598</v>
      </c>
      <c r="F1694" s="6">
        <v>38821</v>
      </c>
      <c r="G1694" s="6">
        <v>6622565341</v>
      </c>
      <c r="H1694" s="6" t="s">
        <v>13150</v>
      </c>
      <c r="I1694" s="6" t="s">
        <v>9324</v>
      </c>
      <c r="J1694" s="6">
        <v>0</v>
      </c>
      <c r="K1694" s="6" t="s">
        <v>8721</v>
      </c>
      <c r="L1694" s="6" t="s">
        <v>8975</v>
      </c>
      <c r="M1694" s="6">
        <v>0</v>
      </c>
      <c r="N1694" s="6" t="s">
        <v>8972</v>
      </c>
      <c r="O1694" s="2">
        <f>MATCH(A1694, 'combined matches'!A$1:A$4986,0)</f>
        <v>1188</v>
      </c>
      <c r="P1694" s="6">
        <f t="shared" si="78"/>
        <v>0</v>
      </c>
      <c r="Q1694" s="6" t="b">
        <f t="shared" si="79"/>
        <v>0</v>
      </c>
      <c r="R1694" s="6" t="b">
        <f t="shared" si="80"/>
        <v>0</v>
      </c>
      <c r="S1694" s="6" t="b">
        <f>IF(P1694=1, SUM($P$1:P1694))</f>
        <v>0</v>
      </c>
    </row>
    <row r="1695" spans="1:19" x14ac:dyDescent="0.2">
      <c r="A1695" s="6">
        <v>1727</v>
      </c>
      <c r="B1695" s="6" t="s">
        <v>1675</v>
      </c>
      <c r="C1695" s="6" t="s">
        <v>7633</v>
      </c>
      <c r="D1695" s="6" t="s">
        <v>1676</v>
      </c>
      <c r="E1695" s="6" t="s">
        <v>1598</v>
      </c>
      <c r="F1695" s="6">
        <v>39730</v>
      </c>
      <c r="G1695" s="6">
        <v>6623698132</v>
      </c>
      <c r="H1695" s="6" t="s">
        <v>7942</v>
      </c>
      <c r="I1695" s="6" t="s">
        <v>9325</v>
      </c>
      <c r="J1695" s="6">
        <v>0</v>
      </c>
      <c r="K1695" s="6" t="s">
        <v>8721</v>
      </c>
      <c r="L1695" s="6" t="s">
        <v>8975</v>
      </c>
      <c r="M1695" s="6">
        <v>0</v>
      </c>
      <c r="N1695" s="6" t="s">
        <v>8972</v>
      </c>
      <c r="O1695" s="2">
        <f>MATCH(A1695, 'combined matches'!A$1:A$4986,0)</f>
        <v>1189</v>
      </c>
      <c r="P1695" s="6">
        <f t="shared" si="78"/>
        <v>0</v>
      </c>
      <c r="Q1695" s="6" t="b">
        <f t="shared" si="79"/>
        <v>0</v>
      </c>
      <c r="R1695" s="6" t="b">
        <f t="shared" si="80"/>
        <v>0</v>
      </c>
      <c r="S1695" s="6" t="b">
        <f>IF(P1695=1, SUM($P$1:P1695))</f>
        <v>0</v>
      </c>
    </row>
    <row r="1696" spans="1:19" x14ac:dyDescent="0.2">
      <c r="A1696" s="6">
        <v>1728</v>
      </c>
      <c r="B1696" s="6" t="s">
        <v>1677</v>
      </c>
      <c r="C1696" s="6" t="s">
        <v>1678</v>
      </c>
      <c r="D1696" s="6" t="s">
        <v>1679</v>
      </c>
      <c r="E1696" s="6" t="s">
        <v>1598</v>
      </c>
      <c r="F1696" s="6">
        <v>39341</v>
      </c>
      <c r="G1696" s="6">
        <v>6627264451</v>
      </c>
      <c r="H1696" s="6" t="s">
        <v>11842</v>
      </c>
      <c r="I1696" s="6" t="s">
        <v>9326</v>
      </c>
      <c r="J1696" s="6">
        <v>0</v>
      </c>
      <c r="K1696" s="6" t="s">
        <v>8721</v>
      </c>
      <c r="L1696" s="6" t="s">
        <v>8975</v>
      </c>
      <c r="M1696" s="6">
        <v>0</v>
      </c>
      <c r="N1696" s="6" t="s">
        <v>8972</v>
      </c>
      <c r="O1696" s="2">
        <f>MATCH(A1696, 'combined matches'!A$1:A$4986,0)</f>
        <v>1194</v>
      </c>
      <c r="P1696" s="6">
        <f t="shared" si="78"/>
        <v>0</v>
      </c>
      <c r="Q1696" s="6" t="b">
        <f t="shared" si="79"/>
        <v>0</v>
      </c>
      <c r="R1696" s="6" t="b">
        <f t="shared" si="80"/>
        <v>0</v>
      </c>
      <c r="S1696" s="6" t="b">
        <f>IF(P1696=1, SUM($P$1:P1696))</f>
        <v>0</v>
      </c>
    </row>
    <row r="1697" spans="1:19" x14ac:dyDescent="0.2">
      <c r="A1697" s="6">
        <v>1729</v>
      </c>
      <c r="B1697" s="6" t="s">
        <v>16582</v>
      </c>
      <c r="C1697" s="6" t="s">
        <v>16583</v>
      </c>
      <c r="D1697" s="6" t="s">
        <v>16584</v>
      </c>
      <c r="E1697" s="6" t="s">
        <v>1598</v>
      </c>
      <c r="F1697" s="6">
        <v>39759</v>
      </c>
      <c r="G1697" s="6">
        <v>6623234565</v>
      </c>
      <c r="H1697" s="6" t="s">
        <v>16583</v>
      </c>
      <c r="I1697" s="6" t="s">
        <v>16585</v>
      </c>
      <c r="J1697" s="6">
        <v>0</v>
      </c>
      <c r="K1697" s="6" t="s">
        <v>8721</v>
      </c>
      <c r="L1697" s="6" t="s">
        <v>8975</v>
      </c>
      <c r="M1697" s="6">
        <v>0</v>
      </c>
      <c r="N1697" s="6" t="s">
        <v>8972</v>
      </c>
      <c r="O1697" s="2" t="e">
        <f>MATCH(A1697, 'combined matches'!A$1:A$4986,0)</f>
        <v>#N/A</v>
      </c>
      <c r="P1697" s="6">
        <f t="shared" si="78"/>
        <v>1</v>
      </c>
      <c r="Q1697" s="6">
        <f t="shared" si="79"/>
        <v>1</v>
      </c>
      <c r="R1697" s="6" t="b">
        <f t="shared" si="80"/>
        <v>0</v>
      </c>
      <c r="S1697" s="6">
        <f>IF(P1697=1, SUM($P$1:P1697))</f>
        <v>786</v>
      </c>
    </row>
    <row r="1698" spans="1:19" x14ac:dyDescent="0.2">
      <c r="A1698" s="6">
        <v>1730</v>
      </c>
      <c r="B1698" s="6" t="s">
        <v>1680</v>
      </c>
      <c r="C1698" s="6" t="s">
        <v>1681</v>
      </c>
      <c r="D1698" s="6" t="s">
        <v>1682</v>
      </c>
      <c r="E1698" s="6" t="s">
        <v>1598</v>
      </c>
      <c r="F1698" s="6">
        <v>39744</v>
      </c>
      <c r="G1698" s="6">
        <v>6622583761</v>
      </c>
      <c r="H1698" s="6" t="s">
        <v>6649</v>
      </c>
      <c r="I1698" s="6" t="s">
        <v>9327</v>
      </c>
      <c r="J1698" s="6">
        <v>0</v>
      </c>
      <c r="K1698" s="6" t="s">
        <v>8721</v>
      </c>
      <c r="L1698" s="6" t="s">
        <v>8975</v>
      </c>
      <c r="M1698" s="6">
        <v>0</v>
      </c>
      <c r="N1698" s="6" t="s">
        <v>8972</v>
      </c>
      <c r="O1698" s="2">
        <f>MATCH(A1698, 'combined matches'!A$1:A$4986,0)</f>
        <v>1221</v>
      </c>
      <c r="P1698" s="6">
        <f t="shared" si="78"/>
        <v>0</v>
      </c>
      <c r="Q1698" s="6" t="b">
        <f t="shared" si="79"/>
        <v>0</v>
      </c>
      <c r="R1698" s="6" t="b">
        <f t="shared" si="80"/>
        <v>0</v>
      </c>
      <c r="S1698" s="6" t="b">
        <f>IF(P1698=1, SUM($P$1:P1698))</f>
        <v>0</v>
      </c>
    </row>
    <row r="1699" spans="1:19" x14ac:dyDescent="0.2">
      <c r="A1699" s="6">
        <v>1731</v>
      </c>
      <c r="B1699" s="6" t="s">
        <v>1683</v>
      </c>
      <c r="C1699" s="6" t="s">
        <v>1684</v>
      </c>
      <c r="D1699" s="6" t="s">
        <v>1409</v>
      </c>
      <c r="E1699" s="6" t="s">
        <v>1598</v>
      </c>
      <c r="F1699" s="6">
        <v>39339</v>
      </c>
      <c r="G1699" s="6">
        <v>6627738087</v>
      </c>
      <c r="H1699" s="6" t="s">
        <v>1684</v>
      </c>
      <c r="I1699" s="6" t="s">
        <v>9328</v>
      </c>
      <c r="J1699" s="6">
        <v>0</v>
      </c>
      <c r="K1699" s="6" t="s">
        <v>8721</v>
      </c>
      <c r="L1699" s="6" t="s">
        <v>8975</v>
      </c>
      <c r="M1699" s="6">
        <v>0</v>
      </c>
      <c r="N1699" s="6" t="s">
        <v>8972</v>
      </c>
      <c r="O1699" s="2">
        <f>MATCH(A1699, 'combined matches'!A$1:A$4986,0)</f>
        <v>1223</v>
      </c>
      <c r="P1699" s="6">
        <f t="shared" si="78"/>
        <v>0</v>
      </c>
      <c r="Q1699" s="6" t="b">
        <f t="shared" si="79"/>
        <v>0</v>
      </c>
      <c r="R1699" s="6" t="b">
        <f t="shared" si="80"/>
        <v>0</v>
      </c>
      <c r="S1699" s="6" t="b">
        <f>IF(P1699=1, SUM($P$1:P1699))</f>
        <v>0</v>
      </c>
    </row>
    <row r="1700" spans="1:19" x14ac:dyDescent="0.2">
      <c r="A1700" s="6">
        <v>1732</v>
      </c>
      <c r="B1700" s="6" t="s">
        <v>1685</v>
      </c>
      <c r="C1700" s="6" t="s">
        <v>7616</v>
      </c>
      <c r="D1700" s="6" t="s">
        <v>1686</v>
      </c>
      <c r="E1700" s="6" t="s">
        <v>1598</v>
      </c>
      <c r="F1700" s="6">
        <v>39150</v>
      </c>
      <c r="G1700" s="6">
        <v>6014375184</v>
      </c>
      <c r="H1700" s="6" t="s">
        <v>11843</v>
      </c>
      <c r="I1700" s="6" t="s">
        <v>9329</v>
      </c>
      <c r="J1700" s="6">
        <v>0</v>
      </c>
      <c r="K1700" s="6" t="s">
        <v>8721</v>
      </c>
      <c r="L1700" s="6" t="s">
        <v>8975</v>
      </c>
      <c r="M1700" s="6">
        <v>1</v>
      </c>
      <c r="N1700" s="6" t="s">
        <v>8972</v>
      </c>
      <c r="O1700" s="2">
        <f>MATCH(A1700, 'combined matches'!A$1:A$4986,0)</f>
        <v>1149</v>
      </c>
      <c r="P1700" s="6">
        <f t="shared" si="78"/>
        <v>0</v>
      </c>
      <c r="Q1700" s="6" t="b">
        <f t="shared" si="79"/>
        <v>0</v>
      </c>
      <c r="R1700" s="6" t="b">
        <f t="shared" si="80"/>
        <v>0</v>
      </c>
      <c r="S1700" s="6" t="b">
        <f>IF(P1700=1, SUM($P$1:P1700))</f>
        <v>0</v>
      </c>
    </row>
    <row r="1701" spans="1:19" x14ac:dyDescent="0.2">
      <c r="A1701" s="6">
        <v>1733</v>
      </c>
      <c r="B1701" s="6" t="s">
        <v>1687</v>
      </c>
      <c r="C1701" s="6" t="s">
        <v>1688</v>
      </c>
      <c r="D1701" s="6" t="s">
        <v>1689</v>
      </c>
      <c r="E1701" s="6" t="s">
        <v>1598</v>
      </c>
      <c r="F1701" s="6">
        <v>39083</v>
      </c>
      <c r="G1701" s="6">
        <v>6018942271</v>
      </c>
      <c r="H1701" s="6" t="s">
        <v>1688</v>
      </c>
      <c r="I1701" s="6" t="s">
        <v>9330</v>
      </c>
      <c r="J1701" s="6">
        <v>0</v>
      </c>
      <c r="K1701" s="6" t="s">
        <v>8721</v>
      </c>
      <c r="L1701" s="6" t="s">
        <v>8975</v>
      </c>
      <c r="M1701" s="6">
        <v>0</v>
      </c>
      <c r="N1701" s="6" t="s">
        <v>8972</v>
      </c>
      <c r="O1701" s="2">
        <f>MATCH(A1701, 'combined matches'!A$1:A$4986,0)</f>
        <v>1153</v>
      </c>
      <c r="P1701" s="6">
        <f t="shared" si="78"/>
        <v>0</v>
      </c>
      <c r="Q1701" s="6" t="b">
        <f t="shared" si="79"/>
        <v>0</v>
      </c>
      <c r="R1701" s="6" t="b">
        <f t="shared" si="80"/>
        <v>0</v>
      </c>
      <c r="S1701" s="6" t="b">
        <f>IF(P1701=1, SUM($P$1:P1701))</f>
        <v>0</v>
      </c>
    </row>
    <row r="1702" spans="1:19" x14ac:dyDescent="0.2">
      <c r="A1702" s="6">
        <v>1734</v>
      </c>
      <c r="B1702" s="6" t="s">
        <v>1690</v>
      </c>
      <c r="C1702" s="6" t="s">
        <v>1691</v>
      </c>
      <c r="D1702" s="6" t="s">
        <v>1305</v>
      </c>
      <c r="E1702" s="6" t="s">
        <v>1598</v>
      </c>
      <c r="F1702" s="6">
        <v>39213</v>
      </c>
      <c r="G1702" s="6">
        <v>6014323070</v>
      </c>
      <c r="H1702" s="6" t="s">
        <v>6652</v>
      </c>
      <c r="I1702" s="6" t="s">
        <v>9331</v>
      </c>
      <c r="J1702" s="6">
        <v>0</v>
      </c>
      <c r="K1702" s="6" t="s">
        <v>8721</v>
      </c>
      <c r="L1702" s="6" t="s">
        <v>8975</v>
      </c>
      <c r="M1702" s="6">
        <v>0</v>
      </c>
      <c r="N1702" s="6" t="s">
        <v>8972</v>
      </c>
      <c r="O1702" s="2">
        <f>MATCH(A1702, 'combined matches'!A$1:A$4986,0)</f>
        <v>1167</v>
      </c>
      <c r="P1702" s="6">
        <f t="shared" si="78"/>
        <v>0</v>
      </c>
      <c r="Q1702" s="6" t="b">
        <f t="shared" si="79"/>
        <v>0</v>
      </c>
      <c r="R1702" s="6" t="b">
        <f t="shared" si="80"/>
        <v>0</v>
      </c>
      <c r="S1702" s="6" t="b">
        <f>IF(P1702=1, SUM($P$1:P1702))</f>
        <v>0</v>
      </c>
    </row>
    <row r="1703" spans="1:19" x14ac:dyDescent="0.2">
      <c r="A1703" s="6">
        <v>1735</v>
      </c>
      <c r="B1703" s="6" t="s">
        <v>1692</v>
      </c>
      <c r="C1703" s="6" t="s">
        <v>1693</v>
      </c>
      <c r="D1703" s="6" t="s">
        <v>1694</v>
      </c>
      <c r="E1703" s="6" t="s">
        <v>1598</v>
      </c>
      <c r="F1703" s="6">
        <v>39159</v>
      </c>
      <c r="G1703" s="6">
        <v>6628736202</v>
      </c>
      <c r="H1703" s="6" t="s">
        <v>11844</v>
      </c>
      <c r="I1703" s="6" t="s">
        <v>9332</v>
      </c>
      <c r="J1703" s="6">
        <v>0</v>
      </c>
      <c r="K1703" s="6" t="s">
        <v>8721</v>
      </c>
      <c r="L1703" s="6" t="s">
        <v>8975</v>
      </c>
      <c r="M1703" s="6">
        <v>0</v>
      </c>
      <c r="N1703" s="6" t="s">
        <v>8972</v>
      </c>
      <c r="O1703" s="2">
        <f>MATCH(A1703, 'combined matches'!A$1:A$4986,0)</f>
        <v>1204</v>
      </c>
      <c r="P1703" s="6">
        <f t="shared" si="78"/>
        <v>0</v>
      </c>
      <c r="Q1703" s="6" t="b">
        <f t="shared" si="79"/>
        <v>0</v>
      </c>
      <c r="R1703" s="6" t="b">
        <f t="shared" si="80"/>
        <v>0</v>
      </c>
      <c r="S1703" s="6" t="b">
        <f>IF(P1703=1, SUM($P$1:P1703))</f>
        <v>0</v>
      </c>
    </row>
    <row r="1704" spans="1:19" x14ac:dyDescent="0.2">
      <c r="A1704" s="6">
        <v>1736</v>
      </c>
      <c r="B1704" s="6" t="s">
        <v>1695</v>
      </c>
      <c r="C1704" s="6" t="s">
        <v>1696</v>
      </c>
      <c r="D1704" s="6" t="s">
        <v>213</v>
      </c>
      <c r="E1704" s="6" t="s">
        <v>1598</v>
      </c>
      <c r="F1704" s="6">
        <v>39046</v>
      </c>
      <c r="G1704" s="6">
        <v>6018593316</v>
      </c>
      <c r="H1704" s="6" t="s">
        <v>6654</v>
      </c>
      <c r="I1704" s="6" t="s">
        <v>9333</v>
      </c>
      <c r="J1704" s="6">
        <v>0</v>
      </c>
      <c r="K1704" s="6" t="s">
        <v>8721</v>
      </c>
      <c r="L1704" s="6" t="s">
        <v>8975</v>
      </c>
      <c r="M1704" s="6">
        <v>0</v>
      </c>
      <c r="N1704" s="6" t="s">
        <v>8972</v>
      </c>
      <c r="O1704" s="2">
        <f>MATCH(A1704, 'combined matches'!A$1:A$4986,0)</f>
        <v>1185</v>
      </c>
      <c r="P1704" s="6">
        <f t="shared" si="78"/>
        <v>0</v>
      </c>
      <c r="Q1704" s="6" t="b">
        <f t="shared" si="79"/>
        <v>0</v>
      </c>
      <c r="R1704" s="6" t="b">
        <f t="shared" si="80"/>
        <v>0</v>
      </c>
      <c r="S1704" s="6" t="b">
        <f>IF(P1704=1, SUM($P$1:P1704))</f>
        <v>0</v>
      </c>
    </row>
    <row r="1705" spans="1:19" x14ac:dyDescent="0.2">
      <c r="A1705" s="6">
        <v>1737</v>
      </c>
      <c r="B1705" s="6" t="s">
        <v>1697</v>
      </c>
      <c r="C1705" s="6" t="s">
        <v>1698</v>
      </c>
      <c r="D1705" s="6" t="s">
        <v>1699</v>
      </c>
      <c r="E1705" s="6" t="s">
        <v>1598</v>
      </c>
      <c r="F1705" s="6">
        <v>39288</v>
      </c>
      <c r="G1705" s="6">
        <v>6014204959</v>
      </c>
      <c r="H1705" s="6" t="s">
        <v>6655</v>
      </c>
      <c r="I1705" s="6" t="s">
        <v>9334</v>
      </c>
      <c r="J1705" s="6">
        <v>0</v>
      </c>
      <c r="K1705" s="6" t="s">
        <v>8721</v>
      </c>
      <c r="L1705" s="6" t="s">
        <v>8975</v>
      </c>
      <c r="M1705" s="6">
        <v>0</v>
      </c>
      <c r="N1705" s="6" t="s">
        <v>8972</v>
      </c>
      <c r="O1705" s="2">
        <f>MATCH(A1705, 'combined matches'!A$1:A$4986,0)</f>
        <v>1202</v>
      </c>
      <c r="P1705" s="6">
        <f t="shared" si="78"/>
        <v>0</v>
      </c>
      <c r="Q1705" s="6" t="b">
        <f t="shared" si="79"/>
        <v>0</v>
      </c>
      <c r="R1705" s="6" t="b">
        <f t="shared" si="80"/>
        <v>0</v>
      </c>
      <c r="S1705" s="6" t="b">
        <f>IF(P1705=1, SUM($P$1:P1705))</f>
        <v>0</v>
      </c>
    </row>
    <row r="1706" spans="1:19" x14ac:dyDescent="0.2">
      <c r="A1706" s="6">
        <v>1738</v>
      </c>
      <c r="B1706" s="6" t="s">
        <v>1700</v>
      </c>
      <c r="C1706" s="6" t="s">
        <v>1701</v>
      </c>
      <c r="D1706" s="6" t="s">
        <v>1702</v>
      </c>
      <c r="E1706" s="6" t="s">
        <v>1598</v>
      </c>
      <c r="F1706" s="6">
        <v>39114</v>
      </c>
      <c r="G1706" s="6">
        <v>6018472755</v>
      </c>
      <c r="H1706" s="6" t="s">
        <v>1701</v>
      </c>
      <c r="I1706" s="6" t="s">
        <v>9335</v>
      </c>
      <c r="J1706" s="6">
        <v>0</v>
      </c>
      <c r="K1706" s="6" t="s">
        <v>8721</v>
      </c>
      <c r="L1706" s="6" t="s">
        <v>8975</v>
      </c>
      <c r="M1706" s="6">
        <v>0</v>
      </c>
      <c r="N1706" s="6" t="s">
        <v>8972</v>
      </c>
      <c r="O1706" s="2">
        <f>MATCH(A1706, 'combined matches'!A$1:A$4986,0)</f>
        <v>1205</v>
      </c>
      <c r="P1706" s="6">
        <f t="shared" si="78"/>
        <v>0</v>
      </c>
      <c r="Q1706" s="6" t="b">
        <f t="shared" si="79"/>
        <v>0</v>
      </c>
      <c r="R1706" s="6" t="b">
        <f t="shared" si="80"/>
        <v>0</v>
      </c>
      <c r="S1706" s="6" t="b">
        <f>IF(P1706=1, SUM($P$1:P1706))</f>
        <v>0</v>
      </c>
    </row>
    <row r="1707" spans="1:19" x14ac:dyDescent="0.2">
      <c r="A1707" s="6">
        <v>1739</v>
      </c>
      <c r="B1707" s="6" t="s">
        <v>1703</v>
      </c>
      <c r="C1707" s="6" t="s">
        <v>1704</v>
      </c>
      <c r="D1707" s="6" t="s">
        <v>1705</v>
      </c>
      <c r="E1707" s="6" t="s">
        <v>1598</v>
      </c>
      <c r="F1707" s="6">
        <v>39180</v>
      </c>
      <c r="G1707" s="6">
        <v>6016364356</v>
      </c>
      <c r="H1707" s="6" t="s">
        <v>1704</v>
      </c>
      <c r="I1707" s="6" t="s">
        <v>9336</v>
      </c>
      <c r="J1707" s="6">
        <v>0</v>
      </c>
      <c r="K1707" s="6" t="s">
        <v>8721</v>
      </c>
      <c r="L1707" s="6" t="s">
        <v>8975</v>
      </c>
      <c r="M1707" s="6">
        <v>0</v>
      </c>
      <c r="N1707" s="6" t="s">
        <v>8972</v>
      </c>
      <c r="O1707" s="2">
        <f>MATCH(A1707, 'combined matches'!A$1:A$4986,0)</f>
        <v>1218</v>
      </c>
      <c r="P1707" s="6">
        <f t="shared" si="78"/>
        <v>0</v>
      </c>
      <c r="Q1707" s="6" t="b">
        <f t="shared" si="79"/>
        <v>0</v>
      </c>
      <c r="R1707" s="6" t="b">
        <f t="shared" si="80"/>
        <v>0</v>
      </c>
      <c r="S1707" s="6" t="b">
        <f>IF(P1707=1, SUM($P$1:P1707))</f>
        <v>0</v>
      </c>
    </row>
    <row r="1708" spans="1:19" x14ac:dyDescent="0.2">
      <c r="A1708" s="6">
        <v>1740</v>
      </c>
      <c r="B1708" s="6" t="s">
        <v>1706</v>
      </c>
      <c r="C1708" s="6" t="s">
        <v>1707</v>
      </c>
      <c r="D1708" s="6" t="s">
        <v>1708</v>
      </c>
      <c r="E1708" s="6" t="s">
        <v>1598</v>
      </c>
      <c r="F1708" s="6">
        <v>39194</v>
      </c>
      <c r="G1708" s="6">
        <v>6627463713</v>
      </c>
      <c r="H1708" s="6" t="s">
        <v>11845</v>
      </c>
      <c r="I1708" s="6" t="s">
        <v>9337</v>
      </c>
      <c r="J1708" s="6">
        <v>0</v>
      </c>
      <c r="K1708" s="6" t="s">
        <v>8721</v>
      </c>
      <c r="L1708" s="6" t="s">
        <v>8975</v>
      </c>
      <c r="M1708" s="6">
        <v>0</v>
      </c>
      <c r="N1708" s="6" t="s">
        <v>8972</v>
      </c>
      <c r="O1708" s="2">
        <f>MATCH(A1708, 'combined matches'!A$1:A$4986,0)</f>
        <v>1225</v>
      </c>
      <c r="P1708" s="6">
        <f t="shared" si="78"/>
        <v>0</v>
      </c>
      <c r="Q1708" s="6" t="b">
        <f t="shared" si="79"/>
        <v>0</v>
      </c>
      <c r="R1708" s="6" t="b">
        <f t="shared" si="80"/>
        <v>0</v>
      </c>
      <c r="S1708" s="6" t="b">
        <f>IF(P1708=1, SUM($P$1:P1708))</f>
        <v>0</v>
      </c>
    </row>
    <row r="1709" spans="1:19" x14ac:dyDescent="0.2">
      <c r="A1709" s="6">
        <v>1741</v>
      </c>
      <c r="B1709" s="6" t="s">
        <v>1709</v>
      </c>
      <c r="C1709" s="6" t="s">
        <v>1710</v>
      </c>
      <c r="D1709" s="6" t="s">
        <v>1711</v>
      </c>
      <c r="E1709" s="6" t="s">
        <v>1598</v>
      </c>
      <c r="F1709" s="6">
        <v>39355</v>
      </c>
      <c r="G1709" s="6">
        <v>6017762149</v>
      </c>
      <c r="H1709" s="6" t="s">
        <v>11846</v>
      </c>
      <c r="I1709" s="6" t="s">
        <v>9338</v>
      </c>
      <c r="J1709" s="6">
        <v>0</v>
      </c>
      <c r="K1709" s="6" t="s">
        <v>8721</v>
      </c>
      <c r="L1709" s="6" t="s">
        <v>8975</v>
      </c>
      <c r="M1709" s="6">
        <v>0</v>
      </c>
      <c r="N1709" s="6" t="s">
        <v>8972</v>
      </c>
      <c r="O1709" s="2">
        <f>MATCH(A1709, 'combined matches'!A$1:A$4986,0)</f>
        <v>1150</v>
      </c>
      <c r="P1709" s="6">
        <f t="shared" si="78"/>
        <v>0</v>
      </c>
      <c r="Q1709" s="6" t="b">
        <f t="shared" si="79"/>
        <v>0</v>
      </c>
      <c r="R1709" s="6" t="b">
        <f t="shared" si="80"/>
        <v>0</v>
      </c>
      <c r="S1709" s="6" t="b">
        <f>IF(P1709=1, SUM($P$1:P1709))</f>
        <v>0</v>
      </c>
    </row>
    <row r="1710" spans="1:19" x14ac:dyDescent="0.2">
      <c r="A1710" s="6">
        <v>1742</v>
      </c>
      <c r="B1710" s="6" t="s">
        <v>1712</v>
      </c>
      <c r="C1710" s="6" t="s">
        <v>7623</v>
      </c>
      <c r="D1710" s="6" t="s">
        <v>1713</v>
      </c>
      <c r="E1710" s="6" t="s">
        <v>1598</v>
      </c>
      <c r="F1710" s="6">
        <v>39422</v>
      </c>
      <c r="G1710" s="6">
        <v>6017642419</v>
      </c>
      <c r="H1710" s="6" t="s">
        <v>11847</v>
      </c>
      <c r="I1710" s="6" t="s">
        <v>9339</v>
      </c>
      <c r="J1710" s="6">
        <v>0</v>
      </c>
      <c r="K1710" s="6" t="s">
        <v>8721</v>
      </c>
      <c r="L1710" s="6" t="s">
        <v>8975</v>
      </c>
      <c r="M1710" s="6">
        <v>0</v>
      </c>
      <c r="N1710" s="6" t="s">
        <v>8972</v>
      </c>
      <c r="O1710" s="2">
        <f>MATCH(A1710, 'combined matches'!A$1:A$4986,0)</f>
        <v>1172</v>
      </c>
      <c r="P1710" s="6">
        <f t="shared" si="78"/>
        <v>0</v>
      </c>
      <c r="Q1710" s="6" t="b">
        <f t="shared" si="79"/>
        <v>0</v>
      </c>
      <c r="R1710" s="6" t="b">
        <f t="shared" si="80"/>
        <v>0</v>
      </c>
      <c r="S1710" s="6" t="b">
        <f>IF(P1710=1, SUM($P$1:P1710))</f>
        <v>0</v>
      </c>
    </row>
    <row r="1711" spans="1:19" x14ac:dyDescent="0.2">
      <c r="A1711" s="6">
        <v>1743</v>
      </c>
      <c r="B1711" s="6" t="s">
        <v>1714</v>
      </c>
      <c r="C1711" s="6" t="s">
        <v>1715</v>
      </c>
      <c r="D1711" s="6" t="s">
        <v>1716</v>
      </c>
      <c r="E1711" s="6" t="s">
        <v>1598</v>
      </c>
      <c r="F1711" s="6">
        <v>39328</v>
      </c>
      <c r="G1711" s="6">
        <v>6017435865</v>
      </c>
      <c r="H1711" s="6" t="s">
        <v>11848</v>
      </c>
      <c r="I1711" s="6" t="s">
        <v>9340</v>
      </c>
      <c r="J1711" s="6">
        <v>0</v>
      </c>
      <c r="K1711" s="6" t="s">
        <v>8721</v>
      </c>
      <c r="L1711" s="6" t="s">
        <v>8975</v>
      </c>
      <c r="M1711" s="6">
        <v>0</v>
      </c>
      <c r="N1711" s="6" t="s">
        <v>8972</v>
      </c>
      <c r="O1711" s="2">
        <f>MATCH(A1711, 'combined matches'!A$1:A$4986,0)</f>
        <v>1176</v>
      </c>
      <c r="P1711" s="6">
        <f t="shared" si="78"/>
        <v>0</v>
      </c>
      <c r="Q1711" s="6" t="b">
        <f t="shared" si="79"/>
        <v>0</v>
      </c>
      <c r="R1711" s="6" t="b">
        <f t="shared" si="80"/>
        <v>0</v>
      </c>
      <c r="S1711" s="6" t="b">
        <f>IF(P1711=1, SUM($P$1:P1711))</f>
        <v>0</v>
      </c>
    </row>
    <row r="1712" spans="1:19" x14ac:dyDescent="0.2">
      <c r="A1712" s="6">
        <v>1744</v>
      </c>
      <c r="B1712" s="6" t="s">
        <v>1717</v>
      </c>
      <c r="C1712" s="6" t="s">
        <v>1718</v>
      </c>
      <c r="D1712" s="6" t="s">
        <v>1719</v>
      </c>
      <c r="E1712" s="6" t="s">
        <v>1598</v>
      </c>
      <c r="F1712" s="6">
        <v>39304</v>
      </c>
      <c r="G1712" s="6">
        <v>6016932451</v>
      </c>
      <c r="H1712" s="6" t="s">
        <v>13147</v>
      </c>
      <c r="I1712" s="6" t="s">
        <v>9341</v>
      </c>
      <c r="J1712" s="6">
        <v>0</v>
      </c>
      <c r="K1712" s="6" t="s">
        <v>8721</v>
      </c>
      <c r="L1712" s="6" t="s">
        <v>8975</v>
      </c>
      <c r="M1712" s="6">
        <v>0</v>
      </c>
      <c r="N1712" s="6" t="s">
        <v>8972</v>
      </c>
      <c r="O1712" s="2">
        <f>MATCH(A1712, 'combined matches'!A$1:A$4986,0)</f>
        <v>1178</v>
      </c>
      <c r="P1712" s="6">
        <f t="shared" si="78"/>
        <v>0</v>
      </c>
      <c r="Q1712" s="6" t="b">
        <f t="shared" si="79"/>
        <v>0</v>
      </c>
      <c r="R1712" s="6" t="b">
        <f t="shared" si="80"/>
        <v>0</v>
      </c>
      <c r="S1712" s="6" t="b">
        <f>IF(P1712=1, SUM($P$1:P1712))</f>
        <v>0</v>
      </c>
    </row>
    <row r="1713" spans="1:19" x14ac:dyDescent="0.2">
      <c r="A1713" s="6">
        <v>1745</v>
      </c>
      <c r="B1713" s="6" t="s">
        <v>1720</v>
      </c>
      <c r="C1713" s="6" t="s">
        <v>1721</v>
      </c>
      <c r="D1713" s="6" t="s">
        <v>1722</v>
      </c>
      <c r="E1713" s="6" t="s">
        <v>1598</v>
      </c>
      <c r="F1713" s="6">
        <v>39051</v>
      </c>
      <c r="G1713" s="6">
        <v>6012673072</v>
      </c>
      <c r="H1713" s="6" t="s">
        <v>1721</v>
      </c>
      <c r="I1713" s="6" t="s">
        <v>9342</v>
      </c>
      <c r="J1713" s="6">
        <v>0</v>
      </c>
      <c r="K1713" s="6" t="s">
        <v>8721</v>
      </c>
      <c r="L1713" s="6" t="s">
        <v>8975</v>
      </c>
      <c r="M1713" s="6">
        <v>0</v>
      </c>
      <c r="N1713" s="6" t="s">
        <v>8972</v>
      </c>
      <c r="O1713" s="2">
        <f>MATCH(A1713, 'combined matches'!A$1:A$4986,0)</f>
        <v>1180</v>
      </c>
      <c r="P1713" s="6">
        <f t="shared" si="78"/>
        <v>0</v>
      </c>
      <c r="Q1713" s="6" t="b">
        <f t="shared" si="79"/>
        <v>0</v>
      </c>
      <c r="R1713" s="6" t="b">
        <f t="shared" si="80"/>
        <v>0</v>
      </c>
      <c r="S1713" s="6" t="b">
        <f>IF(P1713=1, SUM($P$1:P1713))</f>
        <v>0</v>
      </c>
    </row>
    <row r="1714" spans="1:19" x14ac:dyDescent="0.2">
      <c r="A1714" s="6">
        <v>1746</v>
      </c>
      <c r="B1714" s="6" t="s">
        <v>1723</v>
      </c>
      <c r="C1714" s="6" t="s">
        <v>1724</v>
      </c>
      <c r="D1714" s="6" t="s">
        <v>231</v>
      </c>
      <c r="E1714" s="6" t="s">
        <v>1598</v>
      </c>
      <c r="F1714" s="6">
        <v>39350</v>
      </c>
      <c r="G1714" s="6">
        <v>6016564371</v>
      </c>
      <c r="H1714" s="6" t="s">
        <v>11849</v>
      </c>
      <c r="I1714" s="6" t="s">
        <v>9343</v>
      </c>
      <c r="J1714" s="6">
        <v>0</v>
      </c>
      <c r="K1714" s="6" t="s">
        <v>8721</v>
      </c>
      <c r="L1714" s="6" t="s">
        <v>8975</v>
      </c>
      <c r="M1714" s="6">
        <v>0</v>
      </c>
      <c r="N1714" s="6" t="s">
        <v>8972</v>
      </c>
      <c r="O1714" s="2">
        <f>MATCH(A1714, 'combined matches'!A$1:A$4986,0)</f>
        <v>1191</v>
      </c>
      <c r="P1714" s="6">
        <f t="shared" si="78"/>
        <v>0</v>
      </c>
      <c r="Q1714" s="6" t="b">
        <f t="shared" si="79"/>
        <v>0</v>
      </c>
      <c r="R1714" s="6" t="b">
        <f t="shared" si="80"/>
        <v>0</v>
      </c>
      <c r="S1714" s="6" t="b">
        <f>IF(P1714=1, SUM($P$1:P1714))</f>
        <v>0</v>
      </c>
    </row>
    <row r="1715" spans="1:19" x14ac:dyDescent="0.2">
      <c r="A1715" s="6">
        <v>1747</v>
      </c>
      <c r="B1715" s="6" t="s">
        <v>1725</v>
      </c>
      <c r="C1715" s="6" t="s">
        <v>1726</v>
      </c>
      <c r="D1715" s="6" t="s">
        <v>1727</v>
      </c>
      <c r="E1715" s="6" t="s">
        <v>1598</v>
      </c>
      <c r="F1715" s="6">
        <v>39327</v>
      </c>
      <c r="G1715" s="6">
        <v>6016352337</v>
      </c>
      <c r="H1715" s="6" t="s">
        <v>11850</v>
      </c>
      <c r="I1715" s="6" t="s">
        <v>9344</v>
      </c>
      <c r="J1715" s="6">
        <v>0</v>
      </c>
      <c r="K1715" s="6" t="s">
        <v>8721</v>
      </c>
      <c r="L1715" s="6" t="s">
        <v>8975</v>
      </c>
      <c r="M1715" s="6">
        <v>0</v>
      </c>
      <c r="N1715" s="6" t="s">
        <v>8972</v>
      </c>
      <c r="O1715" s="2">
        <f>MATCH(A1715, 'combined matches'!A$1:A$4986,0)</f>
        <v>1192</v>
      </c>
      <c r="P1715" s="6">
        <f t="shared" si="78"/>
        <v>0</v>
      </c>
      <c r="Q1715" s="6" t="b">
        <f t="shared" si="79"/>
        <v>0</v>
      </c>
      <c r="R1715" s="6" t="b">
        <f t="shared" si="80"/>
        <v>0</v>
      </c>
      <c r="S1715" s="6" t="b">
        <f>IF(P1715=1, SUM($P$1:P1715))</f>
        <v>0</v>
      </c>
    </row>
    <row r="1716" spans="1:19" x14ac:dyDescent="0.2">
      <c r="A1716" s="6">
        <v>1748</v>
      </c>
      <c r="B1716" s="6" t="s">
        <v>1728</v>
      </c>
      <c r="C1716" s="6" t="s">
        <v>1729</v>
      </c>
      <c r="D1716" s="6" t="s">
        <v>1730</v>
      </c>
      <c r="E1716" s="6" t="s">
        <v>1598</v>
      </c>
      <c r="F1716" s="6">
        <v>39074</v>
      </c>
      <c r="G1716" s="6">
        <v>6014694941</v>
      </c>
      <c r="H1716" s="6" t="s">
        <v>11851</v>
      </c>
      <c r="I1716" s="6" t="s">
        <v>9345</v>
      </c>
      <c r="J1716" s="6">
        <v>0</v>
      </c>
      <c r="K1716" s="6" t="s">
        <v>8721</v>
      </c>
      <c r="L1716" s="6" t="s">
        <v>8975</v>
      </c>
      <c r="M1716" s="6">
        <v>0</v>
      </c>
      <c r="N1716" s="6" t="s">
        <v>8972</v>
      </c>
      <c r="O1716" s="2">
        <f>MATCH(A1716, 'combined matches'!A$1:A$4986,0)</f>
        <v>1203</v>
      </c>
      <c r="P1716" s="6">
        <f t="shared" si="78"/>
        <v>0</v>
      </c>
      <c r="Q1716" s="6" t="b">
        <f t="shared" si="79"/>
        <v>0</v>
      </c>
      <c r="R1716" s="6" t="b">
        <f t="shared" si="80"/>
        <v>0</v>
      </c>
      <c r="S1716" s="6" t="b">
        <f>IF(P1716=1, SUM($P$1:P1716))</f>
        <v>0</v>
      </c>
    </row>
    <row r="1717" spans="1:19" x14ac:dyDescent="0.2">
      <c r="A1717" s="6">
        <v>1749</v>
      </c>
      <c r="B1717" s="6" t="s">
        <v>1731</v>
      </c>
      <c r="C1717" s="6" t="s">
        <v>1732</v>
      </c>
      <c r="D1717" s="6" t="s">
        <v>1733</v>
      </c>
      <c r="E1717" s="6" t="s">
        <v>1598</v>
      </c>
      <c r="F1717" s="6">
        <v>39153</v>
      </c>
      <c r="G1717" s="6">
        <v>6017824472</v>
      </c>
      <c r="H1717" s="6" t="s">
        <v>6662</v>
      </c>
      <c r="I1717" s="6" t="s">
        <v>9346</v>
      </c>
      <c r="J1717" s="6">
        <v>0</v>
      </c>
      <c r="K1717" s="6" t="s">
        <v>8721</v>
      </c>
      <c r="L1717" s="6" t="s">
        <v>8975</v>
      </c>
      <c r="M1717" s="6">
        <v>0</v>
      </c>
      <c r="N1717" s="6" t="s">
        <v>8972</v>
      </c>
      <c r="O1717" s="2">
        <f>MATCH(A1717, 'combined matches'!A$1:A$4986,0)</f>
        <v>1206</v>
      </c>
      <c r="P1717" s="6">
        <f t="shared" si="78"/>
        <v>0</v>
      </c>
      <c r="Q1717" s="6" t="b">
        <f t="shared" si="79"/>
        <v>0</v>
      </c>
      <c r="R1717" s="6" t="b">
        <f t="shared" si="80"/>
        <v>0</v>
      </c>
      <c r="S1717" s="6" t="b">
        <f>IF(P1717=1, SUM($P$1:P1717))</f>
        <v>0</v>
      </c>
    </row>
    <row r="1718" spans="1:19" x14ac:dyDescent="0.2">
      <c r="A1718" s="6">
        <v>1750</v>
      </c>
      <c r="B1718" s="6" t="s">
        <v>1734</v>
      </c>
      <c r="C1718" s="6" t="s">
        <v>1735</v>
      </c>
      <c r="D1718" s="6" t="s">
        <v>1736</v>
      </c>
      <c r="E1718" s="6" t="s">
        <v>1598</v>
      </c>
      <c r="F1718" s="6">
        <v>39120</v>
      </c>
      <c r="G1718" s="6">
        <v>6014454601</v>
      </c>
      <c r="H1718" s="6" t="s">
        <v>11852</v>
      </c>
      <c r="I1718" s="6" t="s">
        <v>9347</v>
      </c>
      <c r="J1718" s="6">
        <v>0</v>
      </c>
      <c r="K1718" s="6" t="s">
        <v>8721</v>
      </c>
      <c r="L1718" s="6" t="s">
        <v>8975</v>
      </c>
      <c r="M1718" s="6">
        <v>0</v>
      </c>
      <c r="N1718" s="6" t="s">
        <v>8972</v>
      </c>
      <c r="O1718" s="2">
        <f>MATCH(A1718, 'combined matches'!A$1:A$4986,0)</f>
        <v>1139</v>
      </c>
      <c r="P1718" s="6">
        <f t="shared" si="78"/>
        <v>0</v>
      </c>
      <c r="Q1718" s="6" t="b">
        <f t="shared" si="79"/>
        <v>0</v>
      </c>
      <c r="R1718" s="6" t="b">
        <f t="shared" si="80"/>
        <v>0</v>
      </c>
      <c r="S1718" s="6" t="b">
        <f>IF(P1718=1, SUM($P$1:P1718))</f>
        <v>0</v>
      </c>
    </row>
    <row r="1719" spans="1:19" x14ac:dyDescent="0.2">
      <c r="A1719" s="6">
        <v>1751</v>
      </c>
      <c r="B1719" s="6" t="s">
        <v>1737</v>
      </c>
      <c r="C1719" s="6" t="s">
        <v>1738</v>
      </c>
      <c r="D1719" s="6" t="s">
        <v>1512</v>
      </c>
      <c r="E1719" s="6" t="s">
        <v>1598</v>
      </c>
      <c r="F1719" s="6">
        <v>39645</v>
      </c>
      <c r="G1719" s="6">
        <v>6016578351</v>
      </c>
      <c r="H1719" s="6" t="s">
        <v>1738</v>
      </c>
      <c r="I1719" s="6" t="s">
        <v>9348</v>
      </c>
      <c r="J1719" s="6">
        <v>0</v>
      </c>
      <c r="K1719" s="6" t="s">
        <v>8721</v>
      </c>
      <c r="L1719" s="6" t="s">
        <v>8975</v>
      </c>
      <c r="M1719" s="6">
        <v>0</v>
      </c>
      <c r="N1719" s="6" t="s">
        <v>8972</v>
      </c>
      <c r="O1719" s="2">
        <f>MATCH(A1719, 'combined matches'!A$1:A$4986,0)</f>
        <v>1141</v>
      </c>
      <c r="P1719" s="6">
        <f t="shared" si="78"/>
        <v>0</v>
      </c>
      <c r="Q1719" s="6" t="b">
        <f t="shared" si="79"/>
        <v>0</v>
      </c>
      <c r="R1719" s="6" t="b">
        <f t="shared" si="80"/>
        <v>0</v>
      </c>
      <c r="S1719" s="6" t="b">
        <f>IF(P1719=1, SUM($P$1:P1719))</f>
        <v>0</v>
      </c>
    </row>
    <row r="1720" spans="1:19" x14ac:dyDescent="0.2">
      <c r="A1720" s="6">
        <v>1752</v>
      </c>
      <c r="B1720" s="6" t="s">
        <v>1739</v>
      </c>
      <c r="C1720" s="6" t="s">
        <v>1740</v>
      </c>
      <c r="D1720" s="6" t="s">
        <v>1741</v>
      </c>
      <c r="E1720" s="6" t="s">
        <v>1598</v>
      </c>
      <c r="F1720" s="6">
        <v>39630</v>
      </c>
      <c r="G1720" s="6">
        <v>6013845871</v>
      </c>
      <c r="H1720" s="6" t="s">
        <v>6664</v>
      </c>
      <c r="I1720" s="6" t="s">
        <v>9349</v>
      </c>
      <c r="J1720" s="6">
        <v>0</v>
      </c>
      <c r="K1720" s="6" t="s">
        <v>8721</v>
      </c>
      <c r="L1720" s="6" t="s">
        <v>8975</v>
      </c>
      <c r="M1720" s="6">
        <v>0</v>
      </c>
      <c r="N1720" s="6" t="s">
        <v>8972</v>
      </c>
      <c r="O1720" s="2">
        <f>MATCH(A1720, 'combined matches'!A$1:A$4986,0)</f>
        <v>1159</v>
      </c>
      <c r="P1720" s="6">
        <f t="shared" si="78"/>
        <v>0</v>
      </c>
      <c r="Q1720" s="6" t="b">
        <f t="shared" si="79"/>
        <v>0</v>
      </c>
      <c r="R1720" s="6" t="b">
        <f t="shared" si="80"/>
        <v>0</v>
      </c>
      <c r="S1720" s="6" t="b">
        <f>IF(P1720=1, SUM($P$1:P1720))</f>
        <v>0</v>
      </c>
    </row>
    <row r="1721" spans="1:19" x14ac:dyDescent="0.2">
      <c r="A1721" s="6">
        <v>1753</v>
      </c>
      <c r="B1721" s="6" t="s">
        <v>1742</v>
      </c>
      <c r="C1721" s="6" t="s">
        <v>1743</v>
      </c>
      <c r="D1721" s="6" t="s">
        <v>1744</v>
      </c>
      <c r="E1721" s="6" t="s">
        <v>1598</v>
      </c>
      <c r="F1721" s="6">
        <v>39069</v>
      </c>
      <c r="G1721" s="6">
        <v>6017863061</v>
      </c>
      <c r="H1721" s="6" t="s">
        <v>1743</v>
      </c>
      <c r="I1721" s="6" t="s">
        <v>9350</v>
      </c>
      <c r="J1721" s="6">
        <v>0</v>
      </c>
      <c r="K1721" s="6" t="s">
        <v>8721</v>
      </c>
      <c r="L1721" s="6" t="s">
        <v>8975</v>
      </c>
      <c r="M1721" s="6">
        <v>0</v>
      </c>
      <c r="N1721" s="6" t="s">
        <v>8972</v>
      </c>
      <c r="O1721" s="2">
        <f>MATCH(A1721, 'combined matches'!A$1:A$4986,0)</f>
        <v>1174</v>
      </c>
      <c r="P1721" s="6">
        <f t="shared" si="78"/>
        <v>0</v>
      </c>
      <c r="Q1721" s="6" t="b">
        <f t="shared" si="79"/>
        <v>0</v>
      </c>
      <c r="R1721" s="6" t="b">
        <f t="shared" si="80"/>
        <v>0</v>
      </c>
      <c r="S1721" s="6" t="b">
        <f>IF(P1721=1, SUM($P$1:P1721))</f>
        <v>0</v>
      </c>
    </row>
    <row r="1722" spans="1:19" x14ac:dyDescent="0.2">
      <c r="A1722" s="6">
        <v>1754</v>
      </c>
      <c r="B1722" s="6" t="s">
        <v>1745</v>
      </c>
      <c r="C1722" s="6" t="s">
        <v>1746</v>
      </c>
      <c r="D1722" s="6" t="s">
        <v>198</v>
      </c>
      <c r="E1722" s="6" t="s">
        <v>1598</v>
      </c>
      <c r="F1722" s="6">
        <v>39654</v>
      </c>
      <c r="G1722" s="6">
        <v>6015872561</v>
      </c>
      <c r="H1722" s="6" t="s">
        <v>1746</v>
      </c>
      <c r="I1722" s="6" t="s">
        <v>9351</v>
      </c>
      <c r="J1722" s="6">
        <v>0</v>
      </c>
      <c r="K1722" s="6" t="s">
        <v>8721</v>
      </c>
      <c r="L1722" s="6" t="s">
        <v>8975</v>
      </c>
      <c r="M1722" s="6">
        <v>0</v>
      </c>
      <c r="N1722" s="6" t="s">
        <v>8972</v>
      </c>
      <c r="O1722" s="2">
        <f>MATCH(A1722, 'combined matches'!A$1:A$4986,0)</f>
        <v>1179</v>
      </c>
      <c r="P1722" s="6">
        <f t="shared" si="78"/>
        <v>0</v>
      </c>
      <c r="Q1722" s="6" t="b">
        <f t="shared" si="79"/>
        <v>0</v>
      </c>
      <c r="R1722" s="6" t="b">
        <f t="shared" si="80"/>
        <v>0</v>
      </c>
      <c r="S1722" s="6" t="b">
        <f>IF(P1722=1, SUM($P$1:P1722))</f>
        <v>0</v>
      </c>
    </row>
    <row r="1723" spans="1:19" x14ac:dyDescent="0.2">
      <c r="A1723" s="6">
        <v>1755</v>
      </c>
      <c r="B1723" s="6" t="s">
        <v>1747</v>
      </c>
      <c r="C1723" s="6" t="s">
        <v>7627</v>
      </c>
      <c r="D1723" s="6" t="s">
        <v>1748</v>
      </c>
      <c r="E1723" s="6" t="s">
        <v>1598</v>
      </c>
      <c r="F1723" s="6">
        <v>39602</v>
      </c>
      <c r="G1723" s="6">
        <v>6018333314</v>
      </c>
      <c r="H1723" s="6" t="s">
        <v>7628</v>
      </c>
      <c r="I1723" s="6" t="s">
        <v>9352</v>
      </c>
      <c r="J1723" s="6">
        <v>0</v>
      </c>
      <c r="K1723" s="6" t="s">
        <v>8721</v>
      </c>
      <c r="L1723" s="6" t="s">
        <v>8975</v>
      </c>
      <c r="M1723" s="6">
        <v>0</v>
      </c>
      <c r="N1723" s="6" t="s">
        <v>8972</v>
      </c>
      <c r="O1723" s="2">
        <f>MATCH(A1723, 'combined matches'!A$1:A$4986,0)</f>
        <v>1183</v>
      </c>
      <c r="P1723" s="6">
        <f t="shared" si="78"/>
        <v>0</v>
      </c>
      <c r="Q1723" s="6" t="b">
        <f t="shared" si="79"/>
        <v>0</v>
      </c>
      <c r="R1723" s="6" t="b">
        <f t="shared" si="80"/>
        <v>0</v>
      </c>
      <c r="S1723" s="6" t="b">
        <f>IF(P1723=1, SUM($P$1:P1723))</f>
        <v>0</v>
      </c>
    </row>
    <row r="1724" spans="1:19" x14ac:dyDescent="0.2">
      <c r="A1724" s="6">
        <v>1756</v>
      </c>
      <c r="B1724" s="6" t="s">
        <v>1749</v>
      </c>
      <c r="C1724" s="6" t="s">
        <v>1750</v>
      </c>
      <c r="D1724" s="6" t="s">
        <v>1751</v>
      </c>
      <c r="E1724" s="6" t="s">
        <v>1598</v>
      </c>
      <c r="F1724" s="6">
        <v>39648</v>
      </c>
      <c r="G1724" s="6">
        <v>6016841030</v>
      </c>
      <c r="H1724" s="6" t="s">
        <v>13152</v>
      </c>
      <c r="I1724" s="6" t="s">
        <v>9353</v>
      </c>
      <c r="J1724" s="6">
        <v>0</v>
      </c>
      <c r="K1724" s="6" t="s">
        <v>8721</v>
      </c>
      <c r="L1724" s="6" t="s">
        <v>8975</v>
      </c>
      <c r="M1724" s="6">
        <v>0</v>
      </c>
      <c r="N1724" s="6" t="s">
        <v>8972</v>
      </c>
      <c r="O1724" s="2">
        <f>MATCH(A1724, 'combined matches'!A$1:A$4986,0)</f>
        <v>1198</v>
      </c>
      <c r="P1724" s="6">
        <f t="shared" si="78"/>
        <v>0</v>
      </c>
      <c r="Q1724" s="6" t="b">
        <f t="shared" si="79"/>
        <v>0</v>
      </c>
      <c r="R1724" s="6" t="b">
        <f t="shared" si="80"/>
        <v>0</v>
      </c>
      <c r="S1724" s="6" t="b">
        <f>IF(P1724=1, SUM($P$1:P1724))</f>
        <v>0</v>
      </c>
    </row>
    <row r="1725" spans="1:19" x14ac:dyDescent="0.2">
      <c r="A1725" s="6">
        <v>1757</v>
      </c>
      <c r="B1725" s="6" t="s">
        <v>1752</v>
      </c>
      <c r="C1725" s="6" t="s">
        <v>1753</v>
      </c>
      <c r="D1725" s="6" t="s">
        <v>1754</v>
      </c>
      <c r="E1725" s="6" t="s">
        <v>1598</v>
      </c>
      <c r="F1725" s="6">
        <v>39667</v>
      </c>
      <c r="G1725" s="6">
        <v>6018764924</v>
      </c>
      <c r="H1725" s="6" t="s">
        <v>1753</v>
      </c>
      <c r="I1725" s="6" t="s">
        <v>9354</v>
      </c>
      <c r="J1725" s="6">
        <v>0</v>
      </c>
      <c r="K1725" s="6" t="s">
        <v>8721</v>
      </c>
      <c r="L1725" s="6" t="s">
        <v>8975</v>
      </c>
      <c r="M1725" s="6">
        <v>0</v>
      </c>
      <c r="N1725" s="6" t="s">
        <v>8972</v>
      </c>
      <c r="O1725" s="2">
        <f>MATCH(A1725, 'combined matches'!A$1:A$4986,0)</f>
        <v>1217</v>
      </c>
      <c r="P1725" s="6">
        <f t="shared" si="78"/>
        <v>0</v>
      </c>
      <c r="Q1725" s="6" t="b">
        <f t="shared" si="79"/>
        <v>0</v>
      </c>
      <c r="R1725" s="6" t="b">
        <f t="shared" si="80"/>
        <v>0</v>
      </c>
      <c r="S1725" s="6" t="b">
        <f>IF(P1725=1, SUM($P$1:P1725))</f>
        <v>0</v>
      </c>
    </row>
    <row r="1726" spans="1:19" x14ac:dyDescent="0.2">
      <c r="A1726" s="6">
        <v>1758</v>
      </c>
      <c r="B1726" s="6" t="s">
        <v>1755</v>
      </c>
      <c r="C1726" s="6" t="s">
        <v>1756</v>
      </c>
      <c r="D1726" s="6" t="s">
        <v>1757</v>
      </c>
      <c r="E1726" s="6" t="s">
        <v>1598</v>
      </c>
      <c r="F1726" s="6">
        <v>39669</v>
      </c>
      <c r="G1726" s="6">
        <v>6018884202</v>
      </c>
      <c r="H1726" s="6" t="s">
        <v>11853</v>
      </c>
      <c r="I1726" s="6" t="s">
        <v>9355</v>
      </c>
      <c r="J1726" s="6">
        <v>0</v>
      </c>
      <c r="K1726" s="6" t="s">
        <v>8721</v>
      </c>
      <c r="L1726" s="6" t="s">
        <v>8975</v>
      </c>
      <c r="M1726" s="6">
        <v>0</v>
      </c>
      <c r="N1726" s="6" t="s">
        <v>8972</v>
      </c>
      <c r="O1726" s="2">
        <f>MATCH(A1726, 'combined matches'!A$1:A$4986,0)</f>
        <v>1222</v>
      </c>
      <c r="P1726" s="6">
        <f t="shared" si="78"/>
        <v>0</v>
      </c>
      <c r="Q1726" s="6" t="b">
        <f t="shared" si="79"/>
        <v>0</v>
      </c>
      <c r="R1726" s="6" t="b">
        <f t="shared" si="80"/>
        <v>0</v>
      </c>
      <c r="S1726" s="6" t="b">
        <f>IF(P1726=1, SUM($P$1:P1726))</f>
        <v>0</v>
      </c>
    </row>
    <row r="1727" spans="1:19" x14ac:dyDescent="0.2">
      <c r="A1727" s="6">
        <v>1759</v>
      </c>
      <c r="B1727" s="6" t="s">
        <v>1758</v>
      </c>
      <c r="C1727" s="6" t="s">
        <v>7620</v>
      </c>
      <c r="D1727" s="6" t="s">
        <v>1759</v>
      </c>
      <c r="E1727" s="6" t="s">
        <v>1598</v>
      </c>
      <c r="F1727" s="6">
        <v>39428</v>
      </c>
      <c r="G1727" s="6">
        <v>6017654291</v>
      </c>
      <c r="H1727" s="6" t="s">
        <v>7621</v>
      </c>
      <c r="I1727" s="6" t="s">
        <v>9356</v>
      </c>
      <c r="J1727" s="6">
        <v>0</v>
      </c>
      <c r="K1727" s="6" t="s">
        <v>8721</v>
      </c>
      <c r="L1727" s="6" t="s">
        <v>8975</v>
      </c>
      <c r="M1727" s="6">
        <v>0</v>
      </c>
      <c r="N1727" s="6" t="s">
        <v>8972</v>
      </c>
      <c r="O1727" s="2">
        <f>MATCH(A1727, 'combined matches'!A$1:A$4986,0)</f>
        <v>1154</v>
      </c>
      <c r="P1727" s="6">
        <f t="shared" si="78"/>
        <v>0</v>
      </c>
      <c r="Q1727" s="6" t="b">
        <f t="shared" si="79"/>
        <v>0</v>
      </c>
      <c r="R1727" s="6" t="b">
        <f t="shared" si="80"/>
        <v>0</v>
      </c>
      <c r="S1727" s="6" t="b">
        <f>IF(P1727=1, SUM($P$1:P1727))</f>
        <v>0</v>
      </c>
    </row>
    <row r="1728" spans="1:19" x14ac:dyDescent="0.2">
      <c r="A1728" s="6">
        <v>1760</v>
      </c>
      <c r="B1728" s="6" t="s">
        <v>1760</v>
      </c>
      <c r="C1728" s="6" t="s">
        <v>1761</v>
      </c>
      <c r="D1728" s="6" t="s">
        <v>1762</v>
      </c>
      <c r="E1728" s="6" t="s">
        <v>1598</v>
      </c>
      <c r="F1728" s="6">
        <v>39401</v>
      </c>
      <c r="G1728" s="6">
        <v>6015830291</v>
      </c>
      <c r="H1728" s="6" t="s">
        <v>1761</v>
      </c>
      <c r="I1728" s="6" t="s">
        <v>9357</v>
      </c>
      <c r="J1728" s="6">
        <v>0</v>
      </c>
      <c r="K1728" s="6" t="s">
        <v>8721</v>
      </c>
      <c r="L1728" s="6" t="s">
        <v>8975</v>
      </c>
      <c r="M1728" s="6">
        <v>0</v>
      </c>
      <c r="N1728" s="6" t="s">
        <v>8972</v>
      </c>
      <c r="O1728" s="2">
        <f>MATCH(A1728, 'combined matches'!A$1:A$4986,0)</f>
        <v>1158</v>
      </c>
      <c r="P1728" s="6">
        <f t="shared" si="78"/>
        <v>0</v>
      </c>
      <c r="Q1728" s="6" t="b">
        <f t="shared" si="79"/>
        <v>0</v>
      </c>
      <c r="R1728" s="6" t="b">
        <f t="shared" si="80"/>
        <v>0</v>
      </c>
      <c r="S1728" s="6" t="b">
        <f>IF(P1728=1, SUM($P$1:P1728))</f>
        <v>0</v>
      </c>
    </row>
    <row r="1729" spans="1:19" x14ac:dyDescent="0.2">
      <c r="A1729" s="6">
        <v>1761</v>
      </c>
      <c r="B1729" s="6" t="s">
        <v>1763</v>
      </c>
      <c r="C1729" s="6" t="s">
        <v>1764</v>
      </c>
      <c r="D1729" s="6" t="s">
        <v>1765</v>
      </c>
      <c r="E1729" s="6" t="s">
        <v>1598</v>
      </c>
      <c r="F1729" s="6">
        <v>39451</v>
      </c>
      <c r="G1729" s="6">
        <v>6013942389</v>
      </c>
      <c r="H1729" s="6" t="s">
        <v>1764</v>
      </c>
      <c r="I1729" s="6" t="s">
        <v>9358</v>
      </c>
      <c r="J1729" s="6">
        <v>0</v>
      </c>
      <c r="K1729" s="6" t="s">
        <v>8721</v>
      </c>
      <c r="L1729" s="6" t="s">
        <v>8975</v>
      </c>
      <c r="M1729" s="6">
        <v>0</v>
      </c>
      <c r="N1729" s="6" t="s">
        <v>8972</v>
      </c>
      <c r="O1729" s="2">
        <f>MATCH(A1729, 'combined matches'!A$1:A$4986,0)</f>
        <v>1163</v>
      </c>
      <c r="P1729" s="6">
        <f t="shared" si="78"/>
        <v>0</v>
      </c>
      <c r="Q1729" s="6" t="b">
        <f t="shared" si="79"/>
        <v>0</v>
      </c>
      <c r="R1729" s="6" t="b">
        <f t="shared" si="80"/>
        <v>0</v>
      </c>
      <c r="S1729" s="6" t="b">
        <f>IF(P1729=1, SUM($P$1:P1729))</f>
        <v>0</v>
      </c>
    </row>
    <row r="1730" spans="1:19" x14ac:dyDescent="0.2">
      <c r="A1730" s="6">
        <v>1762</v>
      </c>
      <c r="B1730" s="6" t="s">
        <v>1766</v>
      </c>
      <c r="C1730" s="6" t="s">
        <v>1767</v>
      </c>
      <c r="D1730" s="6" t="s">
        <v>1768</v>
      </c>
      <c r="E1730" s="6" t="s">
        <v>1598</v>
      </c>
      <c r="F1730" s="6">
        <v>39474</v>
      </c>
      <c r="G1730" s="6">
        <v>6017925135</v>
      </c>
      <c r="H1730" s="6" t="s">
        <v>1767</v>
      </c>
      <c r="I1730" s="6" t="s">
        <v>9359</v>
      </c>
      <c r="J1730" s="6">
        <v>0</v>
      </c>
      <c r="K1730" s="6" t="s">
        <v>8721</v>
      </c>
      <c r="L1730" s="6" t="s">
        <v>8975</v>
      </c>
      <c r="M1730" s="6">
        <v>0</v>
      </c>
      <c r="N1730" s="6" t="s">
        <v>8972</v>
      </c>
      <c r="O1730" s="2">
        <f>MATCH(A1730, 'combined matches'!A$1:A$4986,0)</f>
        <v>1173</v>
      </c>
      <c r="P1730" s="6">
        <f t="shared" ref="P1730:P1793" si="81">IF(ISNA(O1730),1,0)</f>
        <v>0</v>
      </c>
      <c r="Q1730" s="6" t="b">
        <f t="shared" si="79"/>
        <v>0</v>
      </c>
      <c r="R1730" s="6" t="b">
        <f t="shared" si="80"/>
        <v>0</v>
      </c>
      <c r="S1730" s="6" t="b">
        <f>IF(P1730=1, SUM($P$1:P1730))</f>
        <v>0</v>
      </c>
    </row>
    <row r="1731" spans="1:19" x14ac:dyDescent="0.2">
      <c r="A1731" s="6">
        <v>1763</v>
      </c>
      <c r="B1731" s="6" t="s">
        <v>1769</v>
      </c>
      <c r="C1731" s="6" t="s">
        <v>1770</v>
      </c>
      <c r="D1731" s="6" t="s">
        <v>1771</v>
      </c>
      <c r="E1731" s="6" t="s">
        <v>1598</v>
      </c>
      <c r="F1731" s="6">
        <v>39440</v>
      </c>
      <c r="G1731" s="6">
        <v>6014263258</v>
      </c>
      <c r="H1731" s="6" t="s">
        <v>6669</v>
      </c>
      <c r="I1731" s="6" t="s">
        <v>9360</v>
      </c>
      <c r="J1731" s="6">
        <v>0</v>
      </c>
      <c r="K1731" s="6" t="s">
        <v>8721</v>
      </c>
      <c r="L1731" s="6" t="s">
        <v>8975</v>
      </c>
      <c r="M1731" s="6">
        <v>0</v>
      </c>
      <c r="N1731" s="6" t="s">
        <v>8972</v>
      </c>
      <c r="O1731" s="2">
        <f>MATCH(A1731, 'combined matches'!A$1:A$4986,0)</f>
        <v>1175</v>
      </c>
      <c r="P1731" s="6">
        <f t="shared" si="81"/>
        <v>0</v>
      </c>
      <c r="Q1731" s="6" t="b">
        <f t="shared" ref="Q1731:Q1794" si="82">IF(P1731=1,IF(N1731="service site", 1, 0))</f>
        <v>0</v>
      </c>
      <c r="R1731" s="6" t="b">
        <f t="shared" ref="R1731:R1794" si="83">IF(Q1731=0, IF(K1731=K1732, 0, 1))</f>
        <v>0</v>
      </c>
      <c r="S1731" s="6" t="b">
        <f>IF(P1731=1, SUM($P$1:P1731))</f>
        <v>0</v>
      </c>
    </row>
    <row r="1732" spans="1:19" x14ac:dyDescent="0.2">
      <c r="A1732" s="6">
        <v>1764</v>
      </c>
      <c r="B1732" s="6" t="s">
        <v>1772</v>
      </c>
      <c r="C1732" s="6" t="s">
        <v>13833</v>
      </c>
      <c r="D1732" s="6" t="s">
        <v>16586</v>
      </c>
      <c r="E1732" s="6" t="s">
        <v>1598</v>
      </c>
      <c r="F1732" s="6">
        <v>39475</v>
      </c>
      <c r="G1732" s="6">
        <v>6017941055</v>
      </c>
      <c r="H1732" s="6" t="s">
        <v>13833</v>
      </c>
      <c r="I1732" s="6" t="s">
        <v>9361</v>
      </c>
      <c r="J1732" s="6">
        <v>0</v>
      </c>
      <c r="K1732" s="6" t="s">
        <v>8721</v>
      </c>
      <c r="L1732" s="6" t="s">
        <v>8975</v>
      </c>
      <c r="M1732" s="6">
        <v>0</v>
      </c>
      <c r="N1732" s="6" t="s">
        <v>8972</v>
      </c>
      <c r="O1732" s="2" t="e">
        <f>MATCH(A1732, 'combined matches'!A$1:A$4986,0)</f>
        <v>#N/A</v>
      </c>
      <c r="P1732" s="6">
        <f t="shared" si="81"/>
        <v>1</v>
      </c>
      <c r="Q1732" s="6">
        <f t="shared" si="82"/>
        <v>1</v>
      </c>
      <c r="R1732" s="6" t="b">
        <f t="shared" si="83"/>
        <v>0</v>
      </c>
      <c r="S1732" s="6">
        <f>IF(P1732=1, SUM($P$1:P1732))</f>
        <v>787</v>
      </c>
    </row>
    <row r="1733" spans="1:19" x14ac:dyDescent="0.2">
      <c r="A1733" s="6">
        <v>1765</v>
      </c>
      <c r="B1733" s="6" t="s">
        <v>1773</v>
      </c>
      <c r="C1733" s="6" t="s">
        <v>1774</v>
      </c>
      <c r="D1733" s="6" t="s">
        <v>519</v>
      </c>
      <c r="E1733" s="6" t="s">
        <v>1598</v>
      </c>
      <c r="F1733" s="6">
        <v>39429</v>
      </c>
      <c r="G1733" s="6">
        <v>6017362676</v>
      </c>
      <c r="H1733" s="6" t="s">
        <v>1774</v>
      </c>
      <c r="I1733" s="6" t="s">
        <v>9362</v>
      </c>
      <c r="J1733" s="6">
        <v>0</v>
      </c>
      <c r="K1733" s="6" t="s">
        <v>8721</v>
      </c>
      <c r="L1733" s="6" t="s">
        <v>8975</v>
      </c>
      <c r="M1733" s="6">
        <v>0</v>
      </c>
      <c r="N1733" s="6" t="s">
        <v>8972</v>
      </c>
      <c r="O1733" s="2">
        <f>MATCH(A1733, 'combined matches'!A$1:A$4986,0)</f>
        <v>1186</v>
      </c>
      <c r="P1733" s="6">
        <f t="shared" si="81"/>
        <v>0</v>
      </c>
      <c r="Q1733" s="6" t="b">
        <f t="shared" si="82"/>
        <v>0</v>
      </c>
      <c r="R1733" s="6" t="b">
        <f t="shared" si="83"/>
        <v>0</v>
      </c>
      <c r="S1733" s="6" t="b">
        <f>IF(P1733=1, SUM($P$1:P1733))</f>
        <v>0</v>
      </c>
    </row>
    <row r="1734" spans="1:19" x14ac:dyDescent="0.2">
      <c r="A1734" s="6">
        <v>1766</v>
      </c>
      <c r="B1734" s="6" t="s">
        <v>1775</v>
      </c>
      <c r="C1734" s="6" t="s">
        <v>1776</v>
      </c>
      <c r="D1734" s="6" t="s">
        <v>1777</v>
      </c>
      <c r="E1734" s="6" t="s">
        <v>1598</v>
      </c>
      <c r="F1734" s="6">
        <v>39462</v>
      </c>
      <c r="G1734" s="6">
        <v>6019643288</v>
      </c>
      <c r="H1734" s="6" t="s">
        <v>1776</v>
      </c>
      <c r="I1734" s="6" t="s">
        <v>9363</v>
      </c>
      <c r="J1734" s="6">
        <v>0</v>
      </c>
      <c r="K1734" s="6" t="s">
        <v>8721</v>
      </c>
      <c r="L1734" s="6" t="s">
        <v>8975</v>
      </c>
      <c r="M1734" s="6">
        <v>0</v>
      </c>
      <c r="N1734" s="6" t="s">
        <v>8972</v>
      </c>
      <c r="O1734" s="2">
        <f>MATCH(A1734, 'combined matches'!A$1:A$4986,0)</f>
        <v>1197</v>
      </c>
      <c r="P1734" s="6">
        <f t="shared" si="81"/>
        <v>0</v>
      </c>
      <c r="Q1734" s="6" t="b">
        <f t="shared" si="82"/>
        <v>0</v>
      </c>
      <c r="R1734" s="6" t="b">
        <f t="shared" si="83"/>
        <v>0</v>
      </c>
      <c r="S1734" s="6" t="b">
        <f>IF(P1734=1, SUM($P$1:P1734))</f>
        <v>0</v>
      </c>
    </row>
    <row r="1735" spans="1:19" x14ac:dyDescent="0.2">
      <c r="A1735" s="6">
        <v>1767</v>
      </c>
      <c r="B1735" s="6" t="s">
        <v>1778</v>
      </c>
      <c r="C1735" s="6" t="s">
        <v>1779</v>
      </c>
      <c r="D1735" s="6" t="s">
        <v>704</v>
      </c>
      <c r="E1735" s="6" t="s">
        <v>1598</v>
      </c>
      <c r="F1735" s="6">
        <v>39367</v>
      </c>
      <c r="G1735" s="6">
        <v>6017352351</v>
      </c>
      <c r="H1735" s="6" t="s">
        <v>1779</v>
      </c>
      <c r="I1735" s="6" t="s">
        <v>9364</v>
      </c>
      <c r="J1735" s="6">
        <v>0</v>
      </c>
      <c r="K1735" s="6" t="s">
        <v>8721</v>
      </c>
      <c r="L1735" s="6" t="s">
        <v>8975</v>
      </c>
      <c r="M1735" s="6">
        <v>0</v>
      </c>
      <c r="N1735" s="6" t="s">
        <v>8972</v>
      </c>
      <c r="O1735" s="2">
        <f>MATCH(A1735, 'combined matches'!A$1:A$4986,0)</f>
        <v>1220</v>
      </c>
      <c r="P1735" s="6">
        <f t="shared" si="81"/>
        <v>0</v>
      </c>
      <c r="Q1735" s="6" t="b">
        <f t="shared" si="82"/>
        <v>0</v>
      </c>
      <c r="R1735" s="6" t="b">
        <f t="shared" si="83"/>
        <v>0</v>
      </c>
      <c r="S1735" s="6" t="b">
        <f>IF(P1735=1, SUM($P$1:P1735))</f>
        <v>0</v>
      </c>
    </row>
    <row r="1736" spans="1:19" x14ac:dyDescent="0.2">
      <c r="A1736" s="6">
        <v>1768</v>
      </c>
      <c r="B1736" s="6" t="s">
        <v>16587</v>
      </c>
      <c r="C1736" s="6" t="s">
        <v>16588</v>
      </c>
      <c r="D1736" s="6" t="s">
        <v>16589</v>
      </c>
      <c r="E1736" s="6" t="s">
        <v>1598</v>
      </c>
      <c r="F1736" s="6">
        <v>39452</v>
      </c>
      <c r="G1736" s="6">
        <v>6019474217</v>
      </c>
      <c r="H1736" s="6" t="s">
        <v>16590</v>
      </c>
      <c r="I1736" s="6" t="s">
        <v>16591</v>
      </c>
      <c r="J1736" s="6">
        <v>0</v>
      </c>
      <c r="K1736" s="6" t="s">
        <v>8721</v>
      </c>
      <c r="L1736" s="6" t="s">
        <v>8975</v>
      </c>
      <c r="M1736" s="6">
        <v>0</v>
      </c>
      <c r="N1736" s="6" t="s">
        <v>8972</v>
      </c>
      <c r="O1736" s="2" t="e">
        <f>MATCH(A1736, 'combined matches'!A$1:A$4986,0)</f>
        <v>#N/A</v>
      </c>
      <c r="P1736" s="6">
        <f t="shared" si="81"/>
        <v>1</v>
      </c>
      <c r="Q1736" s="6">
        <f t="shared" si="82"/>
        <v>1</v>
      </c>
      <c r="R1736" s="6" t="b">
        <f t="shared" si="83"/>
        <v>0</v>
      </c>
      <c r="S1736" s="6">
        <f>IF(P1736=1, SUM($P$1:P1736))</f>
        <v>788</v>
      </c>
    </row>
    <row r="1737" spans="1:19" x14ac:dyDescent="0.2">
      <c r="A1737" s="6">
        <v>1769</v>
      </c>
      <c r="B1737" s="6" t="s">
        <v>1780</v>
      </c>
      <c r="C1737" s="6" t="s">
        <v>1781</v>
      </c>
      <c r="D1737" s="6" t="s">
        <v>1782</v>
      </c>
      <c r="E1737" s="6" t="s">
        <v>1598</v>
      </c>
      <c r="F1737" s="6">
        <v>39520</v>
      </c>
      <c r="G1737" s="6">
        <v>2284674510</v>
      </c>
      <c r="H1737" s="6" t="s">
        <v>1781</v>
      </c>
      <c r="I1737" s="6" t="s">
        <v>9365</v>
      </c>
      <c r="J1737" s="6">
        <v>0</v>
      </c>
      <c r="K1737" s="6" t="s">
        <v>8721</v>
      </c>
      <c r="L1737" s="6" t="s">
        <v>8975</v>
      </c>
      <c r="M1737" s="6">
        <v>0</v>
      </c>
      <c r="N1737" s="6" t="s">
        <v>8972</v>
      </c>
      <c r="O1737" s="2">
        <f>MATCH(A1737, 'combined matches'!A$1:A$4986,0)</f>
        <v>1165</v>
      </c>
      <c r="P1737" s="6">
        <f t="shared" si="81"/>
        <v>0</v>
      </c>
      <c r="Q1737" s="6" t="b">
        <f t="shared" si="82"/>
        <v>0</v>
      </c>
      <c r="R1737" s="6" t="b">
        <f t="shared" si="83"/>
        <v>0</v>
      </c>
      <c r="S1737" s="6" t="b">
        <f>IF(P1737=1, SUM($P$1:P1737))</f>
        <v>0</v>
      </c>
    </row>
    <row r="1738" spans="1:19" x14ac:dyDescent="0.2">
      <c r="A1738" s="6">
        <v>1770</v>
      </c>
      <c r="B1738" s="6" t="s">
        <v>1783</v>
      </c>
      <c r="C1738" s="6" t="s">
        <v>1784</v>
      </c>
      <c r="D1738" s="6" t="s">
        <v>1785</v>
      </c>
      <c r="E1738" s="6" t="s">
        <v>1598</v>
      </c>
      <c r="F1738" s="6">
        <v>39501</v>
      </c>
      <c r="G1738" s="6">
        <v>2288631036</v>
      </c>
      <c r="H1738" s="6" t="s">
        <v>11854</v>
      </c>
      <c r="I1738" s="6" t="s">
        <v>9366</v>
      </c>
      <c r="J1738" s="6">
        <v>0</v>
      </c>
      <c r="K1738" s="6" t="s">
        <v>8721</v>
      </c>
      <c r="L1738" s="6" t="s">
        <v>8975</v>
      </c>
      <c r="M1738" s="6">
        <v>0</v>
      </c>
      <c r="N1738" s="6" t="s">
        <v>8972</v>
      </c>
      <c r="O1738" s="2">
        <f>MATCH(A1738, 'combined matches'!A$1:A$4986,0)</f>
        <v>1166</v>
      </c>
      <c r="P1738" s="6">
        <f t="shared" si="81"/>
        <v>0</v>
      </c>
      <c r="Q1738" s="6" t="b">
        <f t="shared" si="82"/>
        <v>0</v>
      </c>
      <c r="R1738" s="6" t="b">
        <f t="shared" si="83"/>
        <v>0</v>
      </c>
      <c r="S1738" s="6" t="b">
        <f>IF(P1738=1, SUM($P$1:P1738))</f>
        <v>0</v>
      </c>
    </row>
    <row r="1739" spans="1:19" x14ac:dyDescent="0.2">
      <c r="A1739" s="6">
        <v>1771</v>
      </c>
      <c r="B1739" s="6" t="s">
        <v>1786</v>
      </c>
      <c r="C1739" s="6" t="s">
        <v>1787</v>
      </c>
      <c r="D1739" s="6" t="s">
        <v>1788</v>
      </c>
      <c r="E1739" s="6" t="s">
        <v>1598</v>
      </c>
      <c r="F1739" s="6">
        <v>39581</v>
      </c>
      <c r="G1739" s="6">
        <v>2287621117</v>
      </c>
      <c r="H1739" s="6" t="s">
        <v>1787</v>
      </c>
      <c r="I1739" s="6" t="s">
        <v>9367</v>
      </c>
      <c r="J1739" s="6">
        <v>0</v>
      </c>
      <c r="K1739" s="6" t="s">
        <v>8721</v>
      </c>
      <c r="L1739" s="6" t="s">
        <v>8975</v>
      </c>
      <c r="M1739" s="6">
        <v>0</v>
      </c>
      <c r="N1739" s="6" t="s">
        <v>8972</v>
      </c>
      <c r="O1739" s="2">
        <f>MATCH(A1739, 'combined matches'!A$1:A$4986,0)</f>
        <v>1171</v>
      </c>
      <c r="P1739" s="6">
        <f t="shared" si="81"/>
        <v>0</v>
      </c>
      <c r="Q1739" s="6" t="b">
        <f t="shared" si="82"/>
        <v>0</v>
      </c>
      <c r="R1739" s="6" t="b">
        <f t="shared" si="83"/>
        <v>0</v>
      </c>
      <c r="S1739" s="6" t="b">
        <f>IF(P1739=1, SUM($P$1:P1739))</f>
        <v>0</v>
      </c>
    </row>
    <row r="1740" spans="1:19" x14ac:dyDescent="0.2">
      <c r="A1740" s="6">
        <v>1772</v>
      </c>
      <c r="B1740" s="6" t="s">
        <v>1789</v>
      </c>
      <c r="C1740" s="6" t="s">
        <v>1790</v>
      </c>
      <c r="D1740" s="6" t="s">
        <v>1791</v>
      </c>
      <c r="E1740" s="6" t="s">
        <v>1598</v>
      </c>
      <c r="F1740" s="6">
        <v>38614</v>
      </c>
      <c r="G1740" s="6">
        <v>6626248316</v>
      </c>
      <c r="H1740" s="6" t="s">
        <v>1790</v>
      </c>
      <c r="I1740" s="6" t="s">
        <v>9368</v>
      </c>
      <c r="J1740" s="6">
        <v>0</v>
      </c>
      <c r="K1740" s="6" t="s">
        <v>8721</v>
      </c>
      <c r="L1740" s="6" t="s">
        <v>8975</v>
      </c>
      <c r="M1740" s="6">
        <v>0</v>
      </c>
      <c r="N1740" s="6" t="s">
        <v>8972</v>
      </c>
      <c r="O1740" s="2">
        <f>MATCH(A1740, 'combined matches'!A$1:A$4986,0)</f>
        <v>1152</v>
      </c>
      <c r="P1740" s="6">
        <f t="shared" si="81"/>
        <v>0</v>
      </c>
      <c r="Q1740" s="6" t="b">
        <f t="shared" si="82"/>
        <v>0</v>
      </c>
      <c r="R1740" s="6" t="b">
        <f t="shared" si="83"/>
        <v>0</v>
      </c>
      <c r="S1740" s="6" t="b">
        <f>IF(P1740=1, SUM($P$1:P1740))</f>
        <v>0</v>
      </c>
    </row>
    <row r="1741" spans="1:19" x14ac:dyDescent="0.2">
      <c r="A1741" s="6">
        <v>1773</v>
      </c>
      <c r="B1741" s="6" t="s">
        <v>1792</v>
      </c>
      <c r="C1741" s="6" t="s">
        <v>7622</v>
      </c>
      <c r="D1741" s="6" t="s">
        <v>1793</v>
      </c>
      <c r="E1741" s="6" t="s">
        <v>1598</v>
      </c>
      <c r="F1741" s="6">
        <v>38632</v>
      </c>
      <c r="G1741" s="6">
        <v>6624299814</v>
      </c>
      <c r="H1741" s="6" t="s">
        <v>11855</v>
      </c>
      <c r="I1741" s="6" t="s">
        <v>9369</v>
      </c>
      <c r="J1741" s="6">
        <v>0</v>
      </c>
      <c r="K1741" s="6" t="s">
        <v>8721</v>
      </c>
      <c r="L1741" s="6" t="s">
        <v>8975</v>
      </c>
      <c r="M1741" s="6">
        <v>0</v>
      </c>
      <c r="N1741" s="6" t="s">
        <v>8972</v>
      </c>
      <c r="O1741" s="2">
        <f>MATCH(A1741, 'combined matches'!A$1:A$4986,0)</f>
        <v>1155</v>
      </c>
      <c r="P1741" s="6">
        <f t="shared" si="81"/>
        <v>0</v>
      </c>
      <c r="Q1741" s="6" t="b">
        <f t="shared" si="82"/>
        <v>0</v>
      </c>
      <c r="R1741" s="6" t="b">
        <f t="shared" si="83"/>
        <v>0</v>
      </c>
      <c r="S1741" s="6" t="b">
        <f>IF(P1741=1, SUM($P$1:P1741))</f>
        <v>0</v>
      </c>
    </row>
    <row r="1742" spans="1:19" x14ac:dyDescent="0.2">
      <c r="A1742" s="6">
        <v>1774</v>
      </c>
      <c r="B1742" s="6" t="s">
        <v>1794</v>
      </c>
      <c r="C1742" s="6" t="s">
        <v>1795</v>
      </c>
      <c r="D1742" s="6" t="s">
        <v>1796</v>
      </c>
      <c r="E1742" s="6" t="s">
        <v>1598</v>
      </c>
      <c r="F1742" s="6">
        <v>38654</v>
      </c>
      <c r="G1742" s="6">
        <v>6628953090</v>
      </c>
      <c r="H1742" s="6" t="s">
        <v>1795</v>
      </c>
      <c r="I1742" s="6" t="s">
        <v>9370</v>
      </c>
      <c r="J1742" s="6">
        <v>0</v>
      </c>
      <c r="K1742" s="6" t="s">
        <v>8721</v>
      </c>
      <c r="L1742" s="6" t="s">
        <v>8975</v>
      </c>
      <c r="M1742" s="6">
        <v>0</v>
      </c>
      <c r="N1742" s="6" t="s">
        <v>8972</v>
      </c>
      <c r="O1742" s="2">
        <f>MATCH(A1742, 'combined matches'!A$1:A$4986,0)</f>
        <v>1156</v>
      </c>
      <c r="P1742" s="6">
        <f t="shared" si="81"/>
        <v>0</v>
      </c>
      <c r="Q1742" s="6" t="b">
        <f t="shared" si="82"/>
        <v>0</v>
      </c>
      <c r="R1742" s="6" t="b">
        <f t="shared" si="83"/>
        <v>0</v>
      </c>
      <c r="S1742" s="6" t="b">
        <f>IF(P1742=1, SUM($P$1:P1742))</f>
        <v>0</v>
      </c>
    </row>
    <row r="1743" spans="1:19" x14ac:dyDescent="0.2">
      <c r="A1743" s="6">
        <v>1775</v>
      </c>
      <c r="B1743" s="6" t="s">
        <v>1797</v>
      </c>
      <c r="C1743" s="6" t="s">
        <v>1798</v>
      </c>
      <c r="D1743" s="6" t="s">
        <v>1799</v>
      </c>
      <c r="E1743" s="6" t="s">
        <v>1598</v>
      </c>
      <c r="F1743" s="6">
        <v>38901</v>
      </c>
      <c r="G1743" s="6">
        <v>6622263711</v>
      </c>
      <c r="H1743" s="6" t="s">
        <v>6670</v>
      </c>
      <c r="I1743" s="6" t="s">
        <v>9371</v>
      </c>
      <c r="J1743" s="6">
        <v>0</v>
      </c>
      <c r="K1743" s="6" t="s">
        <v>8721</v>
      </c>
      <c r="L1743" s="6" t="s">
        <v>8975</v>
      </c>
      <c r="M1743" s="6">
        <v>0</v>
      </c>
      <c r="N1743" s="6" t="s">
        <v>8972</v>
      </c>
      <c r="O1743" s="2">
        <f>MATCH(A1743, 'combined matches'!A$1:A$4986,0)</f>
        <v>1164</v>
      </c>
      <c r="P1743" s="6">
        <f t="shared" si="81"/>
        <v>0</v>
      </c>
      <c r="Q1743" s="6" t="b">
        <f t="shared" si="82"/>
        <v>0</v>
      </c>
      <c r="R1743" s="6" t="b">
        <f t="shared" si="83"/>
        <v>0</v>
      </c>
      <c r="S1743" s="6" t="b">
        <f>IF(P1743=1, SUM($P$1:P1743))</f>
        <v>0</v>
      </c>
    </row>
    <row r="1744" spans="1:19" x14ac:dyDescent="0.2">
      <c r="A1744" s="6">
        <v>1776</v>
      </c>
      <c r="B1744" s="6" t="s">
        <v>1800</v>
      </c>
      <c r="C1744" s="6" t="s">
        <v>7634</v>
      </c>
      <c r="D1744" s="6" t="s">
        <v>1801</v>
      </c>
      <c r="E1744" s="6" t="s">
        <v>1598</v>
      </c>
      <c r="F1744" s="6">
        <v>38606</v>
      </c>
      <c r="G1744" s="6">
        <v>6625634616</v>
      </c>
      <c r="H1744" s="6" t="s">
        <v>11856</v>
      </c>
      <c r="I1744" s="6" t="s">
        <v>9372</v>
      </c>
      <c r="J1744" s="6">
        <v>0</v>
      </c>
      <c r="K1744" s="6" t="s">
        <v>8721</v>
      </c>
      <c r="L1744" s="6" t="s">
        <v>8975</v>
      </c>
      <c r="M1744" s="6">
        <v>0</v>
      </c>
      <c r="N1744" s="6" t="s">
        <v>8972</v>
      </c>
      <c r="O1744" s="2">
        <f>MATCH(A1744, 'combined matches'!A$1:A$4986,0)</f>
        <v>1195</v>
      </c>
      <c r="P1744" s="6">
        <f t="shared" si="81"/>
        <v>0</v>
      </c>
      <c r="Q1744" s="6" t="b">
        <f t="shared" si="82"/>
        <v>0</v>
      </c>
      <c r="R1744" s="6" t="b">
        <f t="shared" si="83"/>
        <v>0</v>
      </c>
      <c r="S1744" s="6" t="b">
        <f>IF(P1744=1, SUM($P$1:P1744))</f>
        <v>0</v>
      </c>
    </row>
    <row r="1745" spans="1:19" x14ac:dyDescent="0.2">
      <c r="A1745" s="6">
        <v>1777</v>
      </c>
      <c r="B1745" s="6" t="s">
        <v>1802</v>
      </c>
      <c r="C1745" s="6" t="s">
        <v>1803</v>
      </c>
      <c r="D1745" s="6" t="s">
        <v>1804</v>
      </c>
      <c r="E1745" s="6" t="s">
        <v>1598</v>
      </c>
      <c r="F1745" s="6">
        <v>38646</v>
      </c>
      <c r="G1745" s="6">
        <v>6623262861</v>
      </c>
      <c r="H1745" s="6" t="s">
        <v>1803</v>
      </c>
      <c r="I1745" s="6" t="s">
        <v>9373</v>
      </c>
      <c r="J1745" s="6">
        <v>0</v>
      </c>
      <c r="K1745" s="6" t="s">
        <v>8721</v>
      </c>
      <c r="L1745" s="6" t="s">
        <v>8975</v>
      </c>
      <c r="M1745" s="6">
        <v>0</v>
      </c>
      <c r="N1745" s="6" t="s">
        <v>8972</v>
      </c>
      <c r="O1745" s="2">
        <f>MATCH(A1745, 'combined matches'!A$1:A$4986,0)</f>
        <v>1201</v>
      </c>
      <c r="P1745" s="6">
        <f t="shared" si="81"/>
        <v>0</v>
      </c>
      <c r="Q1745" s="6" t="b">
        <f t="shared" si="82"/>
        <v>0</v>
      </c>
      <c r="R1745" s="6" t="b">
        <f t="shared" si="83"/>
        <v>0</v>
      </c>
      <c r="S1745" s="6" t="b">
        <f>IF(P1745=1, SUM($P$1:P1745))</f>
        <v>0</v>
      </c>
    </row>
    <row r="1746" spans="1:19" x14ac:dyDescent="0.2">
      <c r="A1746" s="6">
        <v>1778</v>
      </c>
      <c r="B1746" s="6" t="s">
        <v>1805</v>
      </c>
      <c r="C1746" s="6" t="s">
        <v>7637</v>
      </c>
      <c r="D1746" s="6" t="s">
        <v>951</v>
      </c>
      <c r="E1746" s="6" t="s">
        <v>1598</v>
      </c>
      <c r="F1746" s="6">
        <v>38921</v>
      </c>
      <c r="G1746" s="6">
        <v>6626473404</v>
      </c>
      <c r="H1746" s="6" t="s">
        <v>7638</v>
      </c>
      <c r="I1746" s="6" t="s">
        <v>9374</v>
      </c>
      <c r="J1746" s="6">
        <v>0</v>
      </c>
      <c r="K1746" s="6" t="s">
        <v>8721</v>
      </c>
      <c r="L1746" s="6" t="s">
        <v>8975</v>
      </c>
      <c r="M1746" s="6">
        <v>0</v>
      </c>
      <c r="N1746" s="6" t="s">
        <v>8972</v>
      </c>
      <c r="O1746" s="2">
        <f>MATCH(A1746, 'combined matches'!A$1:A$4986,0)</f>
        <v>1211</v>
      </c>
      <c r="P1746" s="6">
        <f t="shared" si="81"/>
        <v>0</v>
      </c>
      <c r="Q1746" s="6" t="b">
        <f t="shared" si="82"/>
        <v>0</v>
      </c>
      <c r="R1746" s="6" t="b">
        <f t="shared" si="83"/>
        <v>0</v>
      </c>
      <c r="S1746" s="6" t="b">
        <f>IF(P1746=1, SUM($P$1:P1746))</f>
        <v>0</v>
      </c>
    </row>
    <row r="1747" spans="1:19" x14ac:dyDescent="0.2">
      <c r="A1747" s="6">
        <v>1779</v>
      </c>
      <c r="B1747" s="6" t="s">
        <v>1806</v>
      </c>
      <c r="C1747" s="6" t="s">
        <v>1807</v>
      </c>
      <c r="D1747" s="6" t="s">
        <v>1808</v>
      </c>
      <c r="E1747" s="6" t="s">
        <v>1598</v>
      </c>
      <c r="F1747" s="6">
        <v>38957</v>
      </c>
      <c r="G1747" s="6">
        <v>6623758345</v>
      </c>
      <c r="H1747" s="6" t="s">
        <v>1807</v>
      </c>
      <c r="I1747" s="6" t="s">
        <v>9375</v>
      </c>
      <c r="J1747" s="6">
        <v>0</v>
      </c>
      <c r="K1747" s="6" t="s">
        <v>8721</v>
      </c>
      <c r="L1747" s="6" t="s">
        <v>8975</v>
      </c>
      <c r="M1747" s="6">
        <v>0</v>
      </c>
      <c r="N1747" s="6" t="s">
        <v>8972</v>
      </c>
      <c r="O1747" s="2">
        <f>MATCH(A1747, 'combined matches'!A$1:A$4986,0)</f>
        <v>1210</v>
      </c>
      <c r="P1747" s="6">
        <f t="shared" si="81"/>
        <v>0</v>
      </c>
      <c r="Q1747" s="6" t="b">
        <f t="shared" si="82"/>
        <v>0</v>
      </c>
      <c r="R1747" s="6" t="b">
        <f t="shared" si="83"/>
        <v>0</v>
      </c>
      <c r="S1747" s="6" t="b">
        <f>IF(P1747=1, SUM($P$1:P1747))</f>
        <v>0</v>
      </c>
    </row>
    <row r="1748" spans="1:19" x14ac:dyDescent="0.2">
      <c r="A1748" s="6">
        <v>1780</v>
      </c>
      <c r="B1748" s="6" t="s">
        <v>1809</v>
      </c>
      <c r="C1748" s="6" t="s">
        <v>1810</v>
      </c>
      <c r="D1748" s="6" t="s">
        <v>1811</v>
      </c>
      <c r="E1748" s="6" t="s">
        <v>1598</v>
      </c>
      <c r="F1748" s="6">
        <v>38668</v>
      </c>
      <c r="G1748" s="6">
        <v>6625624428</v>
      </c>
      <c r="H1748" s="6" t="s">
        <v>6672</v>
      </c>
      <c r="I1748" s="6" t="s">
        <v>9376</v>
      </c>
      <c r="J1748" s="6">
        <v>0</v>
      </c>
      <c r="K1748" s="6" t="s">
        <v>8721</v>
      </c>
      <c r="L1748" s="6" t="s">
        <v>8975</v>
      </c>
      <c r="M1748" s="6">
        <v>0</v>
      </c>
      <c r="N1748" s="6" t="s">
        <v>8972</v>
      </c>
      <c r="O1748" s="2">
        <f>MATCH(A1748, 'combined matches'!A$1:A$4986,0)</f>
        <v>1212</v>
      </c>
      <c r="P1748" s="6">
        <f t="shared" si="81"/>
        <v>0</v>
      </c>
      <c r="Q1748" s="6" t="b">
        <f t="shared" si="82"/>
        <v>0</v>
      </c>
      <c r="R1748" s="6" t="b">
        <f t="shared" si="83"/>
        <v>0</v>
      </c>
      <c r="S1748" s="6" t="b">
        <f>IF(P1748=1, SUM($P$1:P1748))</f>
        <v>0</v>
      </c>
    </row>
    <row r="1749" spans="1:19" x14ac:dyDescent="0.2">
      <c r="A1749" s="6">
        <v>1781</v>
      </c>
      <c r="B1749" s="6" t="s">
        <v>1812</v>
      </c>
      <c r="C1749" s="6" t="s">
        <v>1813</v>
      </c>
      <c r="D1749" s="6" t="s">
        <v>1814</v>
      </c>
      <c r="E1749" s="6" t="s">
        <v>1598</v>
      </c>
      <c r="F1749" s="6">
        <v>38860</v>
      </c>
      <c r="G1749" s="6">
        <v>6624475492</v>
      </c>
      <c r="H1749" s="6" t="s">
        <v>7943</v>
      </c>
      <c r="I1749" s="6" t="s">
        <v>9377</v>
      </c>
      <c r="J1749" s="6">
        <v>0</v>
      </c>
      <c r="K1749" s="6" t="s">
        <v>8721</v>
      </c>
      <c r="L1749" s="6" t="s">
        <v>8975</v>
      </c>
      <c r="M1749" s="6">
        <v>0</v>
      </c>
      <c r="N1749" s="6" t="s">
        <v>8972</v>
      </c>
      <c r="O1749" s="2">
        <f>MATCH(A1749, 'combined matches'!A$1:A$4986,0)</f>
        <v>1147</v>
      </c>
      <c r="P1749" s="6">
        <f t="shared" si="81"/>
        <v>0</v>
      </c>
      <c r="Q1749" s="6" t="b">
        <f t="shared" si="82"/>
        <v>0</v>
      </c>
      <c r="R1749" s="6" t="b">
        <f t="shared" si="83"/>
        <v>0</v>
      </c>
      <c r="S1749" s="6" t="b">
        <f>IF(P1749=1, SUM($P$1:P1749))</f>
        <v>0</v>
      </c>
    </row>
    <row r="1750" spans="1:19" x14ac:dyDescent="0.2">
      <c r="A1750" s="6">
        <v>1782</v>
      </c>
      <c r="B1750" s="6" t="s">
        <v>1815</v>
      </c>
      <c r="C1750" s="6" t="s">
        <v>1816</v>
      </c>
      <c r="D1750" s="6" t="s">
        <v>1817</v>
      </c>
      <c r="E1750" s="6" t="s">
        <v>1598</v>
      </c>
      <c r="F1750" s="6">
        <v>38671</v>
      </c>
      <c r="G1750" s="6">
        <v>6623932775</v>
      </c>
      <c r="H1750" s="6" t="s">
        <v>6673</v>
      </c>
      <c r="I1750" s="6" t="s">
        <v>9378</v>
      </c>
      <c r="J1750" s="6">
        <v>0</v>
      </c>
      <c r="K1750" s="6" t="s">
        <v>8721</v>
      </c>
      <c r="L1750" s="6" t="s">
        <v>8979</v>
      </c>
      <c r="M1750" s="6">
        <v>0</v>
      </c>
      <c r="N1750" s="6" t="s">
        <v>8972</v>
      </c>
      <c r="O1750" s="2">
        <f>MATCH(A1750, 'combined matches'!A$1:A$4986,0)</f>
        <v>1157</v>
      </c>
      <c r="P1750" s="6">
        <f t="shared" si="81"/>
        <v>0</v>
      </c>
      <c r="Q1750" s="6" t="b">
        <f t="shared" si="82"/>
        <v>0</v>
      </c>
      <c r="R1750" s="6" t="b">
        <f t="shared" si="83"/>
        <v>0</v>
      </c>
      <c r="S1750" s="6" t="b">
        <f>IF(P1750=1, SUM($P$1:P1750))</f>
        <v>0</v>
      </c>
    </row>
    <row r="1751" spans="1:19" x14ac:dyDescent="0.2">
      <c r="A1751" s="6">
        <v>1783</v>
      </c>
      <c r="B1751" s="6" t="s">
        <v>5545</v>
      </c>
      <c r="C1751" s="6" t="s">
        <v>16592</v>
      </c>
      <c r="D1751" s="6" t="s">
        <v>1791</v>
      </c>
      <c r="E1751" s="6" t="s">
        <v>1598</v>
      </c>
      <c r="F1751" s="6">
        <v>38614</v>
      </c>
      <c r="G1751" s="6">
        <v>6626242504</v>
      </c>
      <c r="H1751" s="6" t="s">
        <v>16592</v>
      </c>
      <c r="I1751" s="6" t="s">
        <v>10509</v>
      </c>
      <c r="J1751" s="6">
        <v>0</v>
      </c>
      <c r="K1751" s="6" t="s">
        <v>13140</v>
      </c>
      <c r="L1751" s="6" t="s">
        <v>8973</v>
      </c>
      <c r="M1751" s="6">
        <v>1</v>
      </c>
      <c r="N1751" s="6" t="s">
        <v>11017</v>
      </c>
      <c r="O1751" s="2" t="e">
        <f>MATCH(A1751, 'combined matches'!A$1:A$4986,0)</f>
        <v>#N/A</v>
      </c>
      <c r="P1751" s="6">
        <f t="shared" si="81"/>
        <v>1</v>
      </c>
      <c r="Q1751" s="6">
        <f t="shared" si="82"/>
        <v>0</v>
      </c>
      <c r="R1751" s="6">
        <f t="shared" si="83"/>
        <v>1</v>
      </c>
      <c r="S1751" s="6">
        <f>IF(P1751=1, SUM($P$1:P1751))</f>
        <v>789</v>
      </c>
    </row>
    <row r="1752" spans="1:19" x14ac:dyDescent="0.2">
      <c r="A1752" s="6">
        <v>1784</v>
      </c>
      <c r="B1752" s="6" t="s">
        <v>16593</v>
      </c>
      <c r="C1752" s="6" t="s">
        <v>16594</v>
      </c>
      <c r="D1752" s="6" t="s">
        <v>1801</v>
      </c>
      <c r="E1752" s="6" t="s">
        <v>1598</v>
      </c>
      <c r="F1752" s="6">
        <v>38606</v>
      </c>
      <c r="G1752" s="6">
        <v>6625634656</v>
      </c>
      <c r="H1752" s="6" t="s">
        <v>16595</v>
      </c>
      <c r="I1752" s="6" t="s">
        <v>16596</v>
      </c>
      <c r="J1752" s="6">
        <v>0</v>
      </c>
      <c r="K1752" s="6" t="s">
        <v>16597</v>
      </c>
      <c r="L1752" s="6" t="s">
        <v>21431</v>
      </c>
      <c r="N1752" s="6" t="s">
        <v>11017</v>
      </c>
      <c r="O1752" s="2" t="e">
        <f>MATCH(A1752, 'combined matches'!A$1:A$4986,0)</f>
        <v>#N/A</v>
      </c>
      <c r="P1752" s="6">
        <f t="shared" si="81"/>
        <v>1</v>
      </c>
      <c r="Q1752" s="6">
        <f t="shared" si="82"/>
        <v>0</v>
      </c>
      <c r="R1752" s="6">
        <f t="shared" si="83"/>
        <v>1</v>
      </c>
      <c r="S1752" s="6">
        <f>IF(P1752=1, SUM($P$1:P1752))</f>
        <v>790</v>
      </c>
    </row>
    <row r="1753" spans="1:19" x14ac:dyDescent="0.2">
      <c r="A1753" s="6">
        <v>1785</v>
      </c>
      <c r="B1753" s="6" t="s">
        <v>5561</v>
      </c>
      <c r="C1753" s="6" t="s">
        <v>11857</v>
      </c>
      <c r="D1753" s="6" t="s">
        <v>213</v>
      </c>
      <c r="E1753" s="6" t="s">
        <v>1598</v>
      </c>
      <c r="F1753" s="6">
        <v>39046</v>
      </c>
      <c r="G1753" s="6">
        <v>6018595213</v>
      </c>
      <c r="H1753" s="6" t="s">
        <v>11857</v>
      </c>
      <c r="I1753" s="6" t="s">
        <v>16598</v>
      </c>
      <c r="J1753" s="6">
        <v>0</v>
      </c>
      <c r="K1753" s="6" t="s">
        <v>11858</v>
      </c>
      <c r="L1753" s="6" t="s">
        <v>8973</v>
      </c>
      <c r="M1753" s="6">
        <v>1</v>
      </c>
      <c r="N1753" s="6" t="s">
        <v>11017</v>
      </c>
      <c r="O1753" s="2">
        <f>MATCH(A1753, 'combined matches'!A$1:A$4986,0)</f>
        <v>1227</v>
      </c>
      <c r="P1753" s="6">
        <f t="shared" si="81"/>
        <v>0</v>
      </c>
      <c r="Q1753" s="6" t="b">
        <f t="shared" si="82"/>
        <v>0</v>
      </c>
      <c r="R1753" s="6" t="b">
        <f t="shared" si="83"/>
        <v>0</v>
      </c>
      <c r="S1753" s="6" t="b">
        <f>IF(P1753=1, SUM($P$1:P1753))</f>
        <v>0</v>
      </c>
    </row>
    <row r="1754" spans="1:19" x14ac:dyDescent="0.2">
      <c r="A1754" s="6">
        <v>1786</v>
      </c>
      <c r="B1754" s="6" t="s">
        <v>11859</v>
      </c>
      <c r="C1754" s="6" t="s">
        <v>11860</v>
      </c>
      <c r="D1754" s="6" t="s">
        <v>1305</v>
      </c>
      <c r="E1754" s="6" t="s">
        <v>1598</v>
      </c>
      <c r="F1754" s="6">
        <v>39217</v>
      </c>
      <c r="G1754" s="6">
        <v>6019792260</v>
      </c>
      <c r="H1754" s="6" t="s">
        <v>11860</v>
      </c>
      <c r="I1754" s="6" t="s">
        <v>16599</v>
      </c>
      <c r="J1754" s="6">
        <v>0</v>
      </c>
      <c r="K1754" s="6" t="s">
        <v>11861</v>
      </c>
      <c r="L1754" s="6" t="s">
        <v>8979</v>
      </c>
      <c r="M1754" s="6">
        <v>0</v>
      </c>
      <c r="N1754" s="6" t="s">
        <v>11017</v>
      </c>
      <c r="O1754" s="2">
        <f>MATCH(A1754, 'combined matches'!A$1:A$4986,0)</f>
        <v>1228</v>
      </c>
      <c r="P1754" s="6">
        <f t="shared" si="81"/>
        <v>0</v>
      </c>
      <c r="Q1754" s="6" t="b">
        <f t="shared" si="82"/>
        <v>0</v>
      </c>
      <c r="R1754" s="6" t="b">
        <f t="shared" si="83"/>
        <v>0</v>
      </c>
      <c r="S1754" s="6" t="b">
        <f>IF(P1754=1, SUM($P$1:P1754))</f>
        <v>0</v>
      </c>
    </row>
    <row r="1755" spans="1:19" x14ac:dyDescent="0.2">
      <c r="A1755" s="6">
        <v>1787</v>
      </c>
      <c r="B1755" s="6" t="s">
        <v>11862</v>
      </c>
      <c r="C1755" s="6" t="s">
        <v>11863</v>
      </c>
      <c r="D1755" s="6" t="s">
        <v>1317</v>
      </c>
      <c r="E1755" s="6" t="s">
        <v>1598</v>
      </c>
      <c r="F1755" s="6">
        <v>39095</v>
      </c>
      <c r="G1755" s="6">
        <v>6628342566</v>
      </c>
      <c r="H1755" s="6" t="s">
        <v>11864</v>
      </c>
      <c r="I1755" s="6" t="s">
        <v>16600</v>
      </c>
      <c r="J1755" s="6">
        <v>0</v>
      </c>
      <c r="K1755" s="6" t="s">
        <v>8722</v>
      </c>
      <c r="L1755" s="6" t="s">
        <v>8973</v>
      </c>
      <c r="M1755" s="6">
        <v>1</v>
      </c>
      <c r="N1755" s="6" t="s">
        <v>11017</v>
      </c>
      <c r="O1755" s="2">
        <f>MATCH(A1755, 'combined matches'!A$1:A$4986,0)</f>
        <v>1226</v>
      </c>
      <c r="P1755" s="6">
        <f t="shared" si="81"/>
        <v>0</v>
      </c>
      <c r="Q1755" s="6" t="b">
        <f t="shared" si="82"/>
        <v>0</v>
      </c>
      <c r="R1755" s="6" t="b">
        <f t="shared" si="83"/>
        <v>0</v>
      </c>
      <c r="S1755" s="6" t="b">
        <f>IF(P1755=1, SUM($P$1:P1755))</f>
        <v>0</v>
      </c>
    </row>
    <row r="1756" spans="1:19" x14ac:dyDescent="0.2">
      <c r="A1756" s="6">
        <v>1788</v>
      </c>
      <c r="B1756" s="6" t="s">
        <v>11865</v>
      </c>
      <c r="C1756" s="6" t="s">
        <v>11866</v>
      </c>
      <c r="D1756" s="6" t="s">
        <v>11867</v>
      </c>
      <c r="E1756" s="6" t="s">
        <v>1598</v>
      </c>
      <c r="F1756" s="6">
        <v>38611</v>
      </c>
      <c r="G1756" s="6">
        <v>6628382163</v>
      </c>
      <c r="H1756" s="6" t="s">
        <v>11866</v>
      </c>
      <c r="I1756" s="6" t="s">
        <v>16601</v>
      </c>
      <c r="J1756" s="6">
        <v>0</v>
      </c>
      <c r="K1756" s="6" t="s">
        <v>8723</v>
      </c>
      <c r="L1756" s="6" t="s">
        <v>8973</v>
      </c>
      <c r="M1756" s="6">
        <v>1</v>
      </c>
      <c r="N1756" s="6" t="s">
        <v>11017</v>
      </c>
      <c r="O1756" s="2">
        <f>MATCH(A1756, 'combined matches'!A$1:A$4986,0)</f>
        <v>1229</v>
      </c>
      <c r="P1756" s="6">
        <f t="shared" si="81"/>
        <v>0</v>
      </c>
      <c r="Q1756" s="6" t="b">
        <f t="shared" si="82"/>
        <v>0</v>
      </c>
      <c r="R1756" s="6" t="b">
        <f t="shared" si="83"/>
        <v>0</v>
      </c>
      <c r="S1756" s="6" t="b">
        <f>IF(P1756=1, SUM($P$1:P1756))</f>
        <v>0</v>
      </c>
    </row>
    <row r="1757" spans="1:19" x14ac:dyDescent="0.2">
      <c r="A1757" s="6">
        <v>1789</v>
      </c>
      <c r="B1757" s="6" t="s">
        <v>16602</v>
      </c>
      <c r="C1757" s="6" t="s">
        <v>16603</v>
      </c>
      <c r="D1757" s="6" t="s">
        <v>16604</v>
      </c>
      <c r="E1757" s="6" t="s">
        <v>1598</v>
      </c>
      <c r="F1757" s="6">
        <v>38876</v>
      </c>
      <c r="G1757" s="6">
        <v>6626514686</v>
      </c>
      <c r="H1757" s="6" t="s">
        <v>16605</v>
      </c>
      <c r="I1757" s="6" t="s">
        <v>16606</v>
      </c>
      <c r="J1757" s="6">
        <v>0</v>
      </c>
      <c r="K1757" s="6" t="s">
        <v>16607</v>
      </c>
      <c r="L1757" s="6" t="s">
        <v>8973</v>
      </c>
      <c r="M1757" s="6">
        <v>1</v>
      </c>
      <c r="N1757" s="6" t="s">
        <v>11017</v>
      </c>
      <c r="O1757" s="2" t="e">
        <f>MATCH(A1757, 'combined matches'!A$1:A$4986,0)</f>
        <v>#N/A</v>
      </c>
      <c r="P1757" s="6">
        <f t="shared" si="81"/>
        <v>1</v>
      </c>
      <c r="Q1757" s="6">
        <f t="shared" si="82"/>
        <v>0</v>
      </c>
      <c r="R1757" s="6">
        <f t="shared" si="83"/>
        <v>1</v>
      </c>
      <c r="S1757" s="6">
        <f>IF(P1757=1, SUM($P$1:P1757))</f>
        <v>791</v>
      </c>
    </row>
    <row r="1758" spans="1:19" x14ac:dyDescent="0.2">
      <c r="A1758" s="6">
        <v>1790</v>
      </c>
      <c r="B1758" s="6" t="s">
        <v>5545</v>
      </c>
      <c r="C1758" s="6" t="s">
        <v>5547</v>
      </c>
      <c r="D1758" s="6" t="s">
        <v>1801</v>
      </c>
      <c r="E1758" s="6" t="s">
        <v>1598</v>
      </c>
      <c r="F1758" s="6">
        <v>38606</v>
      </c>
      <c r="G1758" s="6">
        <v>6626244292</v>
      </c>
      <c r="H1758" s="6" t="s">
        <v>7235</v>
      </c>
      <c r="I1758" s="6" t="s">
        <v>10509</v>
      </c>
      <c r="J1758" s="6">
        <v>0</v>
      </c>
      <c r="K1758" s="6" t="s">
        <v>13140</v>
      </c>
      <c r="L1758" s="6" t="s">
        <v>8973</v>
      </c>
      <c r="M1758" s="6">
        <v>1</v>
      </c>
      <c r="N1758" s="6" t="s">
        <v>11017</v>
      </c>
      <c r="O1758" s="2">
        <f>MATCH(A1758, 'combined matches'!A$1:A$4986,0)</f>
        <v>1136</v>
      </c>
      <c r="P1758" s="6">
        <f t="shared" si="81"/>
        <v>0</v>
      </c>
      <c r="Q1758" s="6" t="b">
        <f t="shared" si="82"/>
        <v>0</v>
      </c>
      <c r="R1758" s="6" t="b">
        <f t="shared" si="83"/>
        <v>0</v>
      </c>
      <c r="S1758" s="6" t="b">
        <f>IF(P1758=1, SUM($P$1:P1758))</f>
        <v>0</v>
      </c>
    </row>
    <row r="1759" spans="1:19" x14ac:dyDescent="0.2">
      <c r="A1759" s="6">
        <v>1791</v>
      </c>
      <c r="B1759" s="6" t="s">
        <v>13141</v>
      </c>
      <c r="C1759" s="6" t="s">
        <v>5549</v>
      </c>
      <c r="D1759" s="6" t="s">
        <v>1604</v>
      </c>
      <c r="E1759" s="6" t="s">
        <v>1598</v>
      </c>
      <c r="F1759" s="6">
        <v>38676</v>
      </c>
      <c r="G1759" s="6">
        <v>6623633356</v>
      </c>
      <c r="H1759" s="6" t="s">
        <v>7236</v>
      </c>
      <c r="I1759" s="6" t="s">
        <v>16608</v>
      </c>
      <c r="J1759" s="6">
        <v>0</v>
      </c>
      <c r="K1759" s="6" t="s">
        <v>13142</v>
      </c>
      <c r="L1759" s="6" t="s">
        <v>8975</v>
      </c>
      <c r="M1759" s="6">
        <v>1</v>
      </c>
      <c r="N1759" s="6" t="s">
        <v>11017</v>
      </c>
      <c r="O1759" s="2">
        <f>MATCH(A1759, 'combined matches'!A$1:A$4986,0)</f>
        <v>1137</v>
      </c>
      <c r="P1759" s="6">
        <f t="shared" si="81"/>
        <v>0</v>
      </c>
      <c r="Q1759" s="6" t="b">
        <f t="shared" si="82"/>
        <v>0</v>
      </c>
      <c r="R1759" s="6" t="b">
        <f t="shared" si="83"/>
        <v>0</v>
      </c>
      <c r="S1759" s="6" t="b">
        <f>IF(P1759=1, SUM($P$1:P1759))</f>
        <v>0</v>
      </c>
    </row>
    <row r="1760" spans="1:19" x14ac:dyDescent="0.2">
      <c r="A1760" s="6">
        <v>1792</v>
      </c>
      <c r="B1760" s="6" t="s">
        <v>13327</v>
      </c>
      <c r="C1760" s="6" t="s">
        <v>13328</v>
      </c>
      <c r="D1760" s="6" t="s">
        <v>1804</v>
      </c>
      <c r="E1760" s="6" t="s">
        <v>1598</v>
      </c>
      <c r="F1760" s="6">
        <v>38646</v>
      </c>
      <c r="G1760" s="6">
        <v>6624831327</v>
      </c>
      <c r="H1760" s="6" t="s">
        <v>13328</v>
      </c>
      <c r="I1760" s="6" t="s">
        <v>16609</v>
      </c>
      <c r="J1760" s="6">
        <v>0</v>
      </c>
      <c r="K1760" s="6" t="s">
        <v>13329</v>
      </c>
      <c r="L1760" s="6" t="s">
        <v>8976</v>
      </c>
      <c r="M1760" s="6">
        <v>1</v>
      </c>
      <c r="N1760" s="6" t="s">
        <v>11017</v>
      </c>
      <c r="O1760" s="2">
        <f>MATCH(A1760, 'combined matches'!A$1:A$4986,0)</f>
        <v>1138</v>
      </c>
      <c r="P1760" s="6">
        <f t="shared" si="81"/>
        <v>0</v>
      </c>
      <c r="Q1760" s="6" t="b">
        <f t="shared" si="82"/>
        <v>0</v>
      </c>
      <c r="R1760" s="6" t="b">
        <f t="shared" si="83"/>
        <v>0</v>
      </c>
      <c r="S1760" s="6" t="b">
        <f>IF(P1760=1, SUM($P$1:P1760))</f>
        <v>0</v>
      </c>
    </row>
    <row r="1761" spans="1:19" x14ac:dyDescent="0.2">
      <c r="A1761" s="6">
        <v>1793</v>
      </c>
      <c r="B1761" s="6" t="s">
        <v>5561</v>
      </c>
      <c r="C1761" s="6" t="s">
        <v>5562</v>
      </c>
      <c r="D1761" s="6" t="s">
        <v>1645</v>
      </c>
      <c r="E1761" s="6" t="s">
        <v>1598</v>
      </c>
      <c r="F1761" s="6">
        <v>39038</v>
      </c>
      <c r="G1761" s="6">
        <v>6018595213</v>
      </c>
      <c r="H1761" s="6" t="s">
        <v>5562</v>
      </c>
      <c r="I1761" s="6" t="s">
        <v>10515</v>
      </c>
      <c r="J1761" s="6">
        <v>0</v>
      </c>
      <c r="K1761" s="6" t="s">
        <v>13146</v>
      </c>
      <c r="L1761" s="6" t="s">
        <v>8973</v>
      </c>
      <c r="M1761" s="6">
        <v>1</v>
      </c>
      <c r="N1761" s="6" t="s">
        <v>11017</v>
      </c>
      <c r="O1761" s="2">
        <f>MATCH(A1761, 'combined matches'!A$1:A$4986,0)</f>
        <v>1162</v>
      </c>
      <c r="P1761" s="6">
        <f t="shared" si="81"/>
        <v>0</v>
      </c>
      <c r="Q1761" s="6" t="b">
        <f t="shared" si="82"/>
        <v>0</v>
      </c>
      <c r="R1761" s="6" t="b">
        <f t="shared" si="83"/>
        <v>0</v>
      </c>
      <c r="S1761" s="6" t="b">
        <f>IF(P1761=1, SUM($P$1:P1761))</f>
        <v>0</v>
      </c>
    </row>
    <row r="1762" spans="1:19" x14ac:dyDescent="0.2">
      <c r="A1762" s="6">
        <v>1794</v>
      </c>
      <c r="B1762" s="6" t="s">
        <v>5556</v>
      </c>
      <c r="C1762" s="6" t="s">
        <v>5557</v>
      </c>
      <c r="D1762" s="6" t="s">
        <v>5558</v>
      </c>
      <c r="E1762" s="6" t="s">
        <v>1598</v>
      </c>
      <c r="F1762" s="6">
        <v>39194</v>
      </c>
      <c r="G1762" s="6">
        <v>6018595213</v>
      </c>
      <c r="H1762" s="6" t="s">
        <v>5557</v>
      </c>
      <c r="I1762" s="6" t="s">
        <v>10513</v>
      </c>
      <c r="J1762" s="6">
        <v>0</v>
      </c>
      <c r="K1762" s="6" t="s">
        <v>13144</v>
      </c>
      <c r="L1762" s="6" t="s">
        <v>8973</v>
      </c>
      <c r="M1762" s="6">
        <v>1</v>
      </c>
      <c r="N1762" s="6" t="s">
        <v>11017</v>
      </c>
      <c r="O1762" s="2">
        <f>MATCH(A1762, 'combined matches'!A$1:A$4986,0)</f>
        <v>1160</v>
      </c>
      <c r="P1762" s="6">
        <f t="shared" si="81"/>
        <v>0</v>
      </c>
      <c r="Q1762" s="6" t="b">
        <f t="shared" si="82"/>
        <v>0</v>
      </c>
      <c r="R1762" s="6" t="b">
        <f t="shared" si="83"/>
        <v>0</v>
      </c>
      <c r="S1762" s="6" t="b">
        <f>IF(P1762=1, SUM($P$1:P1762))</f>
        <v>0</v>
      </c>
    </row>
    <row r="1763" spans="1:19" x14ac:dyDescent="0.2">
      <c r="A1763" s="6">
        <v>1795</v>
      </c>
      <c r="B1763" s="6" t="s">
        <v>5559</v>
      </c>
      <c r="C1763" s="6" t="s">
        <v>5560</v>
      </c>
      <c r="D1763" s="6" t="s">
        <v>5558</v>
      </c>
      <c r="E1763" s="6" t="s">
        <v>1598</v>
      </c>
      <c r="F1763" s="6">
        <v>39194</v>
      </c>
      <c r="G1763" s="6">
        <v>6018595213</v>
      </c>
      <c r="H1763" s="6" t="s">
        <v>7240</v>
      </c>
      <c r="I1763" s="6" t="s">
        <v>10514</v>
      </c>
      <c r="J1763" s="6">
        <v>0</v>
      </c>
      <c r="K1763" s="6" t="s">
        <v>13145</v>
      </c>
      <c r="L1763" s="6" t="s">
        <v>8973</v>
      </c>
      <c r="M1763" s="6">
        <v>1</v>
      </c>
      <c r="N1763" s="6" t="s">
        <v>11017</v>
      </c>
      <c r="O1763" s="2">
        <f>MATCH(A1763, 'combined matches'!A$1:A$4986,0)</f>
        <v>1161</v>
      </c>
      <c r="P1763" s="6">
        <f t="shared" si="81"/>
        <v>0</v>
      </c>
      <c r="Q1763" s="6" t="b">
        <f t="shared" si="82"/>
        <v>0</v>
      </c>
      <c r="R1763" s="6" t="b">
        <f t="shared" si="83"/>
        <v>0</v>
      </c>
      <c r="S1763" s="6" t="b">
        <f>IF(P1763=1, SUM($P$1:P1763))</f>
        <v>0</v>
      </c>
    </row>
    <row r="1764" spans="1:19" x14ac:dyDescent="0.2">
      <c r="A1764" s="6">
        <v>1796</v>
      </c>
      <c r="B1764" s="6" t="s">
        <v>16610</v>
      </c>
      <c r="C1764" s="6" t="s">
        <v>16611</v>
      </c>
      <c r="D1764" s="6" t="s">
        <v>3747</v>
      </c>
      <c r="E1764" s="6" t="s">
        <v>1598</v>
      </c>
      <c r="F1764" s="6">
        <v>39063</v>
      </c>
      <c r="G1764" s="6">
        <v>6626530505</v>
      </c>
      <c r="H1764" s="6" t="s">
        <v>16612</v>
      </c>
      <c r="I1764" s="6" t="s">
        <v>16613</v>
      </c>
      <c r="J1764" s="6">
        <v>0</v>
      </c>
      <c r="K1764" s="6" t="s">
        <v>16614</v>
      </c>
      <c r="L1764" s="6" t="s">
        <v>8973</v>
      </c>
      <c r="M1764" s="6">
        <v>1</v>
      </c>
      <c r="N1764" s="6" t="s">
        <v>11017</v>
      </c>
      <c r="O1764" s="2" t="e">
        <f>MATCH(A1764, 'combined matches'!A$1:A$4986,0)</f>
        <v>#N/A</v>
      </c>
      <c r="P1764" s="6">
        <f t="shared" si="81"/>
        <v>1</v>
      </c>
      <c r="Q1764" s="6">
        <f t="shared" si="82"/>
        <v>0</v>
      </c>
      <c r="R1764" s="6">
        <f t="shared" si="83"/>
        <v>0</v>
      </c>
      <c r="S1764" s="6">
        <f>IF(P1764=1, SUM($P$1:P1764))</f>
        <v>792</v>
      </c>
    </row>
    <row r="1765" spans="1:19" x14ac:dyDescent="0.2">
      <c r="A1765" s="6">
        <v>1797</v>
      </c>
      <c r="B1765" s="6" t="s">
        <v>16610</v>
      </c>
      <c r="C1765" s="6" t="s">
        <v>16615</v>
      </c>
      <c r="D1765" s="6" t="s">
        <v>213</v>
      </c>
      <c r="E1765" s="6" t="s">
        <v>1598</v>
      </c>
      <c r="F1765" s="6">
        <v>39046</v>
      </c>
      <c r="G1765" s="6">
        <v>6018555275</v>
      </c>
      <c r="H1765" s="6" t="s">
        <v>16616</v>
      </c>
      <c r="I1765" s="6" t="s">
        <v>16613</v>
      </c>
      <c r="J1765" s="6">
        <v>0</v>
      </c>
      <c r="K1765" s="6" t="s">
        <v>16614</v>
      </c>
      <c r="L1765" s="6" t="s">
        <v>8973</v>
      </c>
      <c r="M1765" s="6">
        <v>1</v>
      </c>
      <c r="N1765" s="6" t="s">
        <v>11017</v>
      </c>
      <c r="O1765" s="2" t="e">
        <f>MATCH(A1765, 'combined matches'!A$1:A$4986,0)</f>
        <v>#N/A</v>
      </c>
      <c r="P1765" s="6">
        <f t="shared" si="81"/>
        <v>1</v>
      </c>
      <c r="Q1765" s="6">
        <f t="shared" si="82"/>
        <v>0</v>
      </c>
      <c r="R1765" s="6">
        <f t="shared" si="83"/>
        <v>1</v>
      </c>
      <c r="S1765" s="6">
        <f>IF(P1765=1, SUM($P$1:P1765))</f>
        <v>793</v>
      </c>
    </row>
    <row r="1766" spans="1:19" x14ac:dyDescent="0.2">
      <c r="A1766" s="6">
        <v>1798</v>
      </c>
      <c r="B1766" s="6" t="s">
        <v>16617</v>
      </c>
      <c r="C1766" s="6" t="s">
        <v>16618</v>
      </c>
      <c r="D1766" s="6" t="s">
        <v>1604</v>
      </c>
      <c r="E1766" s="6" t="s">
        <v>1598</v>
      </c>
      <c r="F1766" s="6">
        <v>38676</v>
      </c>
      <c r="G1766" s="6">
        <v>6624831327</v>
      </c>
      <c r="H1766" s="6" t="s">
        <v>16619</v>
      </c>
      <c r="I1766" s="6" t="s">
        <v>16620</v>
      </c>
      <c r="J1766" s="6">
        <v>0</v>
      </c>
      <c r="K1766" s="6" t="s">
        <v>16621</v>
      </c>
      <c r="L1766" s="6" t="s">
        <v>8975</v>
      </c>
      <c r="M1766" s="6">
        <v>1</v>
      </c>
      <c r="N1766" s="6" t="s">
        <v>11017</v>
      </c>
      <c r="O1766" s="2" t="e">
        <f>MATCH(A1766, 'combined matches'!A$1:A$4986,0)</f>
        <v>#N/A</v>
      </c>
      <c r="P1766" s="6">
        <f t="shared" si="81"/>
        <v>1</v>
      </c>
      <c r="Q1766" s="6">
        <f t="shared" si="82"/>
        <v>0</v>
      </c>
      <c r="R1766" s="6">
        <f t="shared" si="83"/>
        <v>1</v>
      </c>
      <c r="S1766" s="6">
        <f>IF(P1766=1, SUM($P$1:P1766))</f>
        <v>794</v>
      </c>
    </row>
    <row r="1767" spans="1:19" x14ac:dyDescent="0.2">
      <c r="A1767" s="6">
        <v>1799</v>
      </c>
      <c r="B1767" s="6" t="s">
        <v>5545</v>
      </c>
      <c r="C1767" s="6" t="s">
        <v>5546</v>
      </c>
      <c r="D1767" s="6" t="s">
        <v>3962</v>
      </c>
      <c r="E1767" s="6" t="s">
        <v>1598</v>
      </c>
      <c r="F1767" s="6">
        <v>38618</v>
      </c>
      <c r="G1767" s="6">
        <v>6622337086</v>
      </c>
      <c r="H1767" s="6" t="s">
        <v>7234</v>
      </c>
      <c r="I1767" s="6" t="s">
        <v>10509</v>
      </c>
      <c r="J1767" s="6">
        <v>0</v>
      </c>
      <c r="K1767" s="6" t="s">
        <v>13140</v>
      </c>
      <c r="L1767" s="6" t="s">
        <v>8973</v>
      </c>
      <c r="M1767" s="6">
        <v>1</v>
      </c>
      <c r="N1767" s="6" t="s">
        <v>11017</v>
      </c>
      <c r="O1767" s="2">
        <f>MATCH(A1767, 'combined matches'!A$1:A$4986,0)</f>
        <v>1135</v>
      </c>
      <c r="P1767" s="6">
        <f t="shared" si="81"/>
        <v>0</v>
      </c>
      <c r="Q1767" s="6" t="b">
        <f t="shared" si="82"/>
        <v>0</v>
      </c>
      <c r="R1767" s="6" t="b">
        <f t="shared" si="83"/>
        <v>0</v>
      </c>
      <c r="S1767" s="6" t="b">
        <f>IF(P1767=1, SUM($P$1:P1767))</f>
        <v>0</v>
      </c>
    </row>
    <row r="1768" spans="1:19" x14ac:dyDescent="0.2">
      <c r="A1768" s="6">
        <v>1800</v>
      </c>
      <c r="B1768" s="6" t="s">
        <v>5563</v>
      </c>
      <c r="C1768" s="6" t="s">
        <v>16622</v>
      </c>
      <c r="D1768" s="6" t="s">
        <v>1817</v>
      </c>
      <c r="E1768" s="6" t="s">
        <v>1598</v>
      </c>
      <c r="F1768" s="6">
        <v>38671</v>
      </c>
      <c r="G1768" s="6">
        <v>6623496220</v>
      </c>
      <c r="H1768" s="6" t="s">
        <v>16622</v>
      </c>
      <c r="I1768" s="6" t="s">
        <v>16623</v>
      </c>
      <c r="J1768" s="6">
        <v>0</v>
      </c>
      <c r="K1768" s="6" t="s">
        <v>16624</v>
      </c>
      <c r="L1768" s="6" t="s">
        <v>8973</v>
      </c>
      <c r="M1768" s="6">
        <v>1</v>
      </c>
      <c r="N1768" s="6" t="s">
        <v>11017</v>
      </c>
      <c r="O1768" s="2" t="e">
        <f>MATCH(A1768, 'combined matches'!A$1:A$4986,0)</f>
        <v>#N/A</v>
      </c>
      <c r="P1768" s="6">
        <f t="shared" si="81"/>
        <v>1</v>
      </c>
      <c r="Q1768" s="6">
        <f t="shared" si="82"/>
        <v>0</v>
      </c>
      <c r="R1768" s="6">
        <f t="shared" si="83"/>
        <v>1</v>
      </c>
      <c r="S1768" s="6">
        <f>IF(P1768=1, SUM($P$1:P1768))</f>
        <v>795</v>
      </c>
    </row>
    <row r="1769" spans="1:19" x14ac:dyDescent="0.2">
      <c r="A1769" s="6">
        <v>1801</v>
      </c>
      <c r="B1769" s="6" t="s">
        <v>11868</v>
      </c>
      <c r="C1769" s="6" t="s">
        <v>11870</v>
      </c>
      <c r="D1769" s="6" t="s">
        <v>1305</v>
      </c>
      <c r="E1769" s="6" t="s">
        <v>1598</v>
      </c>
      <c r="F1769" s="6">
        <v>39216</v>
      </c>
      <c r="G1769" s="6">
        <v>6018155018</v>
      </c>
      <c r="H1769" s="6" t="s">
        <v>11871</v>
      </c>
      <c r="I1769" s="6" t="s">
        <v>16625</v>
      </c>
      <c r="J1769" s="6">
        <v>0</v>
      </c>
      <c r="K1769" s="6" t="s">
        <v>11872</v>
      </c>
      <c r="L1769" s="6" t="s">
        <v>8974</v>
      </c>
      <c r="M1769" s="6">
        <v>0</v>
      </c>
      <c r="N1769" s="6" t="s">
        <v>11017</v>
      </c>
      <c r="O1769" s="2">
        <f>MATCH(A1769, 'combined matches'!A$1:A$4986,0)</f>
        <v>1232</v>
      </c>
      <c r="P1769" s="6">
        <f t="shared" si="81"/>
        <v>0</v>
      </c>
      <c r="Q1769" s="6" t="b">
        <f t="shared" si="82"/>
        <v>0</v>
      </c>
      <c r="R1769" s="6" t="b">
        <f t="shared" si="83"/>
        <v>0</v>
      </c>
      <c r="S1769" s="6" t="b">
        <f>IF(P1769=1, SUM($P$1:P1769))</f>
        <v>0</v>
      </c>
    </row>
    <row r="1770" spans="1:19" x14ac:dyDescent="0.2">
      <c r="A1770" s="6">
        <v>1802</v>
      </c>
      <c r="B1770" s="6" t="s">
        <v>11873</v>
      </c>
      <c r="C1770" s="6" t="s">
        <v>11874</v>
      </c>
      <c r="D1770" s="6" t="s">
        <v>1305</v>
      </c>
      <c r="E1770" s="6" t="s">
        <v>1598</v>
      </c>
      <c r="F1770" s="6">
        <v>39202</v>
      </c>
      <c r="G1770" s="6">
        <v>6015007660</v>
      </c>
      <c r="H1770" s="6" t="s">
        <v>11875</v>
      </c>
      <c r="I1770" s="6" t="s">
        <v>16626</v>
      </c>
      <c r="J1770" s="6">
        <v>0</v>
      </c>
      <c r="K1770" s="6" t="s">
        <v>11876</v>
      </c>
      <c r="L1770" s="6" t="s">
        <v>8977</v>
      </c>
      <c r="M1770" s="6">
        <v>0</v>
      </c>
      <c r="N1770" s="6" t="s">
        <v>11017</v>
      </c>
      <c r="O1770" s="2">
        <f>MATCH(A1770, 'combined matches'!A$1:A$4986,0)</f>
        <v>1231</v>
      </c>
      <c r="P1770" s="6">
        <f t="shared" si="81"/>
        <v>0</v>
      </c>
      <c r="Q1770" s="6" t="b">
        <f t="shared" si="82"/>
        <v>0</v>
      </c>
      <c r="R1770" s="6" t="b">
        <f t="shared" si="83"/>
        <v>0</v>
      </c>
      <c r="S1770" s="6" t="b">
        <f>IF(P1770=1, SUM($P$1:P1770))</f>
        <v>0</v>
      </c>
    </row>
    <row r="1771" spans="1:19" x14ac:dyDescent="0.2">
      <c r="A1771" s="6">
        <v>1803</v>
      </c>
      <c r="B1771" s="6" t="s">
        <v>5566</v>
      </c>
      <c r="C1771" s="6" t="s">
        <v>5567</v>
      </c>
      <c r="D1771" s="6" t="s">
        <v>2953</v>
      </c>
      <c r="E1771" s="6" t="s">
        <v>1598</v>
      </c>
      <c r="F1771" s="6">
        <v>38649</v>
      </c>
      <c r="G1771" s="6">
        <v>6628517939</v>
      </c>
      <c r="H1771" s="6" t="s">
        <v>7241</v>
      </c>
      <c r="I1771" s="6" t="s">
        <v>10517</v>
      </c>
      <c r="J1771" s="6">
        <v>0</v>
      </c>
      <c r="K1771" s="6" t="s">
        <v>13151</v>
      </c>
      <c r="L1771" s="6" t="s">
        <v>8973</v>
      </c>
      <c r="M1771" s="6">
        <v>1</v>
      </c>
      <c r="N1771" s="6" t="s">
        <v>11017</v>
      </c>
      <c r="O1771" s="2">
        <f>MATCH(A1771, 'combined matches'!A$1:A$4986,0)</f>
        <v>1193</v>
      </c>
      <c r="P1771" s="6">
        <f t="shared" si="81"/>
        <v>0</v>
      </c>
      <c r="Q1771" s="6" t="b">
        <f t="shared" si="82"/>
        <v>0</v>
      </c>
      <c r="R1771" s="6" t="b">
        <f t="shared" si="83"/>
        <v>0</v>
      </c>
      <c r="S1771" s="6" t="b">
        <f>IF(P1771=1, SUM($P$1:P1771))</f>
        <v>0</v>
      </c>
    </row>
    <row r="1772" spans="1:19" x14ac:dyDescent="0.2">
      <c r="A1772" s="6">
        <v>1805</v>
      </c>
      <c r="B1772" s="6" t="s">
        <v>1818</v>
      </c>
      <c r="C1772" s="6" t="s">
        <v>1819</v>
      </c>
      <c r="D1772" s="6" t="s">
        <v>1820</v>
      </c>
      <c r="E1772" s="6" t="s">
        <v>1821</v>
      </c>
      <c r="F1772" s="6">
        <v>28216</v>
      </c>
      <c r="G1772" s="6">
        <v>7043366500</v>
      </c>
      <c r="H1772" s="6" t="s">
        <v>1819</v>
      </c>
      <c r="I1772" s="6" t="s">
        <v>16627</v>
      </c>
      <c r="J1772" s="6">
        <v>0</v>
      </c>
      <c r="K1772" s="6" t="s">
        <v>11877</v>
      </c>
      <c r="L1772" s="6" t="s">
        <v>8975</v>
      </c>
      <c r="M1772" s="6">
        <v>0</v>
      </c>
      <c r="N1772" s="6" t="s">
        <v>8972</v>
      </c>
      <c r="O1772" s="2">
        <f>MATCH(A1772, 'combined matches'!A$1:A$4986,0)</f>
        <v>1233</v>
      </c>
      <c r="P1772" s="6">
        <f t="shared" si="81"/>
        <v>0</v>
      </c>
      <c r="Q1772" s="6" t="b">
        <f t="shared" si="82"/>
        <v>0</v>
      </c>
      <c r="R1772" s="6" t="b">
        <f t="shared" si="83"/>
        <v>0</v>
      </c>
      <c r="S1772" s="6" t="b">
        <f>IF(P1772=1, SUM($P$1:P1772))</f>
        <v>0</v>
      </c>
    </row>
    <row r="1773" spans="1:19" x14ac:dyDescent="0.2">
      <c r="A1773" s="6">
        <v>1806</v>
      </c>
      <c r="B1773" s="6" t="s">
        <v>1822</v>
      </c>
      <c r="C1773" s="6" t="s">
        <v>1823</v>
      </c>
      <c r="D1773" s="6" t="s">
        <v>1824</v>
      </c>
      <c r="E1773" s="6" t="s">
        <v>1821</v>
      </c>
      <c r="F1773" s="6">
        <v>28646</v>
      </c>
      <c r="G1773" s="6">
        <v>8287336031</v>
      </c>
      <c r="H1773" s="6" t="s">
        <v>1823</v>
      </c>
      <c r="I1773" s="6" t="s">
        <v>9379</v>
      </c>
      <c r="J1773" s="6">
        <v>0</v>
      </c>
      <c r="K1773" s="6" t="s">
        <v>11877</v>
      </c>
      <c r="L1773" s="6" t="s">
        <v>8975</v>
      </c>
      <c r="M1773" s="6">
        <v>0</v>
      </c>
      <c r="N1773" s="6" t="s">
        <v>8972</v>
      </c>
      <c r="O1773" s="2">
        <f>MATCH(A1773, 'combined matches'!A$1:A$4986,0)</f>
        <v>1333</v>
      </c>
      <c r="P1773" s="6">
        <f t="shared" si="81"/>
        <v>0</v>
      </c>
      <c r="Q1773" s="6" t="b">
        <f t="shared" si="82"/>
        <v>0</v>
      </c>
      <c r="R1773" s="6" t="b">
        <f t="shared" si="83"/>
        <v>0</v>
      </c>
      <c r="S1773" s="6" t="b">
        <f>IF(P1773=1, SUM($P$1:P1773))</f>
        <v>0</v>
      </c>
    </row>
    <row r="1774" spans="1:19" x14ac:dyDescent="0.2">
      <c r="A1774" s="6">
        <v>1807</v>
      </c>
      <c r="B1774" s="6" t="s">
        <v>1657</v>
      </c>
      <c r="C1774" s="6" t="s">
        <v>1825</v>
      </c>
      <c r="D1774" s="6" t="s">
        <v>59</v>
      </c>
      <c r="E1774" s="6" t="s">
        <v>1821</v>
      </c>
      <c r="F1774" s="6">
        <v>27962</v>
      </c>
      <c r="G1774" s="6">
        <v>2527933023</v>
      </c>
      <c r="H1774" s="6" t="s">
        <v>13154</v>
      </c>
      <c r="I1774" s="6" t="s">
        <v>9318</v>
      </c>
      <c r="J1774" s="6">
        <v>0</v>
      </c>
      <c r="K1774" s="6" t="s">
        <v>11877</v>
      </c>
      <c r="L1774" s="6" t="s">
        <v>8975</v>
      </c>
      <c r="M1774" s="6">
        <v>0</v>
      </c>
      <c r="N1774" s="6" t="s">
        <v>8972</v>
      </c>
      <c r="O1774" s="2">
        <f>MATCH(A1774, 'combined matches'!A$1:A$4986,0)</f>
        <v>1234</v>
      </c>
      <c r="P1774" s="6">
        <f t="shared" si="81"/>
        <v>0</v>
      </c>
      <c r="Q1774" s="6" t="b">
        <f t="shared" si="82"/>
        <v>0</v>
      </c>
      <c r="R1774" s="6" t="b">
        <f t="shared" si="83"/>
        <v>0</v>
      </c>
      <c r="S1774" s="6" t="b">
        <f>IF(P1774=1, SUM($P$1:P1774))</f>
        <v>0</v>
      </c>
    </row>
    <row r="1775" spans="1:19" x14ac:dyDescent="0.2">
      <c r="A1775" s="6">
        <v>1808</v>
      </c>
      <c r="B1775" s="6" t="s">
        <v>11878</v>
      </c>
      <c r="C1775" s="6" t="s">
        <v>11879</v>
      </c>
      <c r="D1775" s="6" t="s">
        <v>11880</v>
      </c>
      <c r="E1775" s="6" t="s">
        <v>1821</v>
      </c>
      <c r="F1775" s="6">
        <v>28645</v>
      </c>
      <c r="G1775" s="6">
        <v>8284268415</v>
      </c>
      <c r="H1775" s="6" t="s">
        <v>11879</v>
      </c>
      <c r="I1775" s="6" t="s">
        <v>16628</v>
      </c>
      <c r="J1775" s="6">
        <v>0</v>
      </c>
      <c r="K1775" s="6" t="s">
        <v>11881</v>
      </c>
      <c r="L1775" s="6" t="s">
        <v>8975</v>
      </c>
      <c r="M1775" s="6">
        <v>0</v>
      </c>
      <c r="N1775" s="6" t="s">
        <v>11017</v>
      </c>
      <c r="O1775" s="2">
        <f>MATCH(A1775, 'combined matches'!A$1:A$4986,0)</f>
        <v>1256</v>
      </c>
      <c r="P1775" s="6">
        <f t="shared" si="81"/>
        <v>0</v>
      </c>
      <c r="Q1775" s="6" t="b">
        <f t="shared" si="82"/>
        <v>0</v>
      </c>
      <c r="R1775" s="6" t="b">
        <f t="shared" si="83"/>
        <v>0</v>
      </c>
      <c r="S1775" s="6" t="b">
        <f>IF(P1775=1, SUM($P$1:P1775))</f>
        <v>0</v>
      </c>
    </row>
    <row r="1776" spans="1:19" x14ac:dyDescent="0.2">
      <c r="A1776" s="6">
        <v>1809</v>
      </c>
      <c r="B1776" s="6" t="s">
        <v>11882</v>
      </c>
      <c r="C1776" s="6" t="s">
        <v>11883</v>
      </c>
      <c r="D1776" s="6" t="s">
        <v>11885</v>
      </c>
      <c r="E1776" s="6" t="s">
        <v>1821</v>
      </c>
      <c r="F1776" s="6">
        <v>28557</v>
      </c>
      <c r="G1776" s="6">
        <v>2527288550</v>
      </c>
      <c r="H1776" s="6" t="s">
        <v>11884</v>
      </c>
      <c r="I1776" s="6" t="s">
        <v>16629</v>
      </c>
      <c r="J1776" s="6">
        <v>0</v>
      </c>
      <c r="K1776" s="6" t="s">
        <v>11886</v>
      </c>
      <c r="L1776" s="6" t="s">
        <v>8975</v>
      </c>
      <c r="M1776" s="6">
        <v>0</v>
      </c>
      <c r="N1776" s="6" t="s">
        <v>11017</v>
      </c>
      <c r="O1776" s="2">
        <f>MATCH(A1776, 'combined matches'!A$1:A$4986,0)</f>
        <v>1257</v>
      </c>
      <c r="P1776" s="6">
        <f t="shared" si="81"/>
        <v>0</v>
      </c>
      <c r="Q1776" s="6" t="b">
        <f t="shared" si="82"/>
        <v>0</v>
      </c>
      <c r="R1776" s="6" t="b">
        <f t="shared" si="83"/>
        <v>0</v>
      </c>
      <c r="S1776" s="6" t="b">
        <f>IF(P1776=1, SUM($P$1:P1776))</f>
        <v>0</v>
      </c>
    </row>
    <row r="1777" spans="1:19" x14ac:dyDescent="0.2">
      <c r="A1777" s="6">
        <v>1810</v>
      </c>
      <c r="B1777" s="6" t="s">
        <v>11887</v>
      </c>
      <c r="C1777" s="6" t="s">
        <v>11888</v>
      </c>
      <c r="D1777" s="6" t="s">
        <v>11890</v>
      </c>
      <c r="E1777" s="6" t="s">
        <v>1821</v>
      </c>
      <c r="F1777" s="6">
        <v>27379</v>
      </c>
      <c r="G1777" s="6">
        <v>3366944129</v>
      </c>
      <c r="H1777" s="6" t="s">
        <v>11889</v>
      </c>
      <c r="I1777" s="6" t="s">
        <v>16630</v>
      </c>
      <c r="J1777" s="6">
        <v>0</v>
      </c>
      <c r="K1777" s="6" t="s">
        <v>11891</v>
      </c>
      <c r="L1777" s="6" t="s">
        <v>8975</v>
      </c>
      <c r="M1777" s="6">
        <v>1</v>
      </c>
      <c r="N1777" s="6" t="s">
        <v>11017</v>
      </c>
      <c r="O1777" s="2">
        <f>MATCH(A1777, 'combined matches'!A$1:A$4986,0)</f>
        <v>1258</v>
      </c>
      <c r="P1777" s="6">
        <f t="shared" si="81"/>
        <v>0</v>
      </c>
      <c r="Q1777" s="6" t="b">
        <f t="shared" si="82"/>
        <v>0</v>
      </c>
      <c r="R1777" s="6" t="b">
        <f t="shared" si="83"/>
        <v>0</v>
      </c>
      <c r="S1777" s="6" t="b">
        <f>IF(P1777=1, SUM($P$1:P1777))</f>
        <v>0</v>
      </c>
    </row>
    <row r="1778" spans="1:19" x14ac:dyDescent="0.2">
      <c r="A1778" s="6">
        <v>1811</v>
      </c>
      <c r="B1778" s="6" t="s">
        <v>11892</v>
      </c>
      <c r="C1778" s="6" t="s">
        <v>11893</v>
      </c>
      <c r="D1778" s="6" t="s">
        <v>11895</v>
      </c>
      <c r="E1778" s="6" t="s">
        <v>1821</v>
      </c>
      <c r="F1778" s="6">
        <v>28602</v>
      </c>
      <c r="G1778" s="6">
        <v>8286955800</v>
      </c>
      <c r="H1778" s="6" t="s">
        <v>11894</v>
      </c>
      <c r="I1778" s="6" t="s">
        <v>16631</v>
      </c>
      <c r="J1778" s="6">
        <v>0</v>
      </c>
      <c r="K1778" s="6" t="s">
        <v>11896</v>
      </c>
      <c r="L1778" s="6" t="s">
        <v>8975</v>
      </c>
      <c r="M1778" s="6">
        <v>0</v>
      </c>
      <c r="N1778" s="6" t="s">
        <v>11017</v>
      </c>
      <c r="O1778" s="2">
        <f>MATCH(A1778, 'combined matches'!A$1:A$4986,0)</f>
        <v>1259</v>
      </c>
      <c r="P1778" s="6">
        <f t="shared" si="81"/>
        <v>0</v>
      </c>
      <c r="Q1778" s="6" t="b">
        <f t="shared" si="82"/>
        <v>0</v>
      </c>
      <c r="R1778" s="6" t="b">
        <f t="shared" si="83"/>
        <v>0</v>
      </c>
      <c r="S1778" s="6" t="b">
        <f>IF(P1778=1, SUM($P$1:P1778))</f>
        <v>0</v>
      </c>
    </row>
    <row r="1779" spans="1:19" x14ac:dyDescent="0.2">
      <c r="A1779" s="6">
        <v>1812</v>
      </c>
      <c r="B1779" s="6" t="s">
        <v>11897</v>
      </c>
      <c r="C1779" s="6" t="s">
        <v>11898</v>
      </c>
      <c r="D1779" s="6" t="s">
        <v>11900</v>
      </c>
      <c r="E1779" s="6" t="s">
        <v>1821</v>
      </c>
      <c r="F1779" s="6">
        <v>27344</v>
      </c>
      <c r="G1779" s="6">
        <v>9195425641</v>
      </c>
      <c r="H1779" s="6" t="s">
        <v>11899</v>
      </c>
      <c r="I1779" s="6" t="s">
        <v>16632</v>
      </c>
      <c r="J1779" s="6">
        <v>0</v>
      </c>
      <c r="K1779" s="6" t="s">
        <v>11901</v>
      </c>
      <c r="L1779" s="6" t="s">
        <v>8975</v>
      </c>
      <c r="M1779" s="6">
        <v>0</v>
      </c>
      <c r="N1779" s="6" t="s">
        <v>11017</v>
      </c>
      <c r="O1779" s="2">
        <f>MATCH(A1779, 'combined matches'!A$1:A$4986,0)</f>
        <v>1260</v>
      </c>
      <c r="P1779" s="6">
        <f t="shared" si="81"/>
        <v>0</v>
      </c>
      <c r="Q1779" s="6" t="b">
        <f t="shared" si="82"/>
        <v>0</v>
      </c>
      <c r="R1779" s="6" t="b">
        <f t="shared" si="83"/>
        <v>0</v>
      </c>
      <c r="S1779" s="6" t="b">
        <f>IF(P1779=1, SUM($P$1:P1779))</f>
        <v>0</v>
      </c>
    </row>
    <row r="1780" spans="1:19" x14ac:dyDescent="0.2">
      <c r="A1780" s="6">
        <v>1813</v>
      </c>
      <c r="B1780" s="6" t="s">
        <v>1929</v>
      </c>
      <c r="C1780" s="6" t="s">
        <v>13156</v>
      </c>
      <c r="D1780" s="6" t="s">
        <v>13157</v>
      </c>
      <c r="E1780" s="6" t="s">
        <v>1821</v>
      </c>
      <c r="F1780" s="6">
        <v>28906</v>
      </c>
      <c r="G1780" s="6">
        <v>8288377486</v>
      </c>
      <c r="H1780" s="6" t="s">
        <v>13156</v>
      </c>
      <c r="I1780" s="6" t="s">
        <v>9407</v>
      </c>
      <c r="J1780" s="6">
        <v>0</v>
      </c>
      <c r="K1780" s="6" t="s">
        <v>13158</v>
      </c>
      <c r="L1780" s="6" t="s">
        <v>8975</v>
      </c>
      <c r="M1780" s="6">
        <v>0</v>
      </c>
      <c r="N1780" s="6" t="s">
        <v>11017</v>
      </c>
      <c r="O1780" s="2">
        <f>MATCH(A1780, 'combined matches'!A$1:A$4986,0)</f>
        <v>1261</v>
      </c>
      <c r="P1780" s="6">
        <f t="shared" si="81"/>
        <v>0</v>
      </c>
      <c r="Q1780" s="6" t="b">
        <f t="shared" si="82"/>
        <v>0</v>
      </c>
      <c r="R1780" s="6" t="b">
        <f t="shared" si="83"/>
        <v>0</v>
      </c>
      <c r="S1780" s="6" t="b">
        <f>IF(P1780=1, SUM($P$1:P1780))</f>
        <v>0</v>
      </c>
    </row>
    <row r="1781" spans="1:19" x14ac:dyDescent="0.2">
      <c r="A1781" s="6">
        <v>1814</v>
      </c>
      <c r="B1781" s="6" t="s">
        <v>1668</v>
      </c>
      <c r="C1781" s="6" t="s">
        <v>11902</v>
      </c>
      <c r="D1781" s="6" t="s">
        <v>11904</v>
      </c>
      <c r="E1781" s="6" t="s">
        <v>1821</v>
      </c>
      <c r="F1781" s="6">
        <v>28904</v>
      </c>
      <c r="G1781" s="6">
        <v>8283898052</v>
      </c>
      <c r="H1781" s="6" t="s">
        <v>11903</v>
      </c>
      <c r="I1781" s="6" t="s">
        <v>9322</v>
      </c>
      <c r="J1781" s="6">
        <v>0</v>
      </c>
      <c r="K1781" s="6" t="s">
        <v>11905</v>
      </c>
      <c r="L1781" s="6" t="s">
        <v>8975</v>
      </c>
      <c r="M1781" s="6">
        <v>0</v>
      </c>
      <c r="N1781" s="6" t="s">
        <v>11017</v>
      </c>
      <c r="O1781" s="2">
        <f>MATCH(A1781, 'combined matches'!A$1:A$4986,0)</f>
        <v>1262</v>
      </c>
      <c r="P1781" s="6">
        <f t="shared" si="81"/>
        <v>0</v>
      </c>
      <c r="Q1781" s="6" t="b">
        <f t="shared" si="82"/>
        <v>0</v>
      </c>
      <c r="R1781" s="6" t="b">
        <f t="shared" si="83"/>
        <v>0</v>
      </c>
      <c r="S1781" s="6" t="b">
        <f>IF(P1781=1, SUM($P$1:P1781))</f>
        <v>0</v>
      </c>
    </row>
    <row r="1782" spans="1:19" x14ac:dyDescent="0.2">
      <c r="A1782" s="6">
        <v>1815</v>
      </c>
      <c r="B1782" s="6" t="s">
        <v>3752</v>
      </c>
      <c r="C1782" s="6" t="s">
        <v>11906</v>
      </c>
      <c r="D1782" s="6" t="s">
        <v>11908</v>
      </c>
      <c r="E1782" s="6" t="s">
        <v>1821</v>
      </c>
      <c r="F1782" s="6">
        <v>28152</v>
      </c>
      <c r="G1782" s="6">
        <v>9804845200</v>
      </c>
      <c r="H1782" s="6" t="s">
        <v>11907</v>
      </c>
      <c r="I1782" s="6" t="s">
        <v>9884</v>
      </c>
      <c r="J1782" s="6">
        <v>0</v>
      </c>
      <c r="K1782" s="6" t="s">
        <v>11909</v>
      </c>
      <c r="L1782" s="6" t="s">
        <v>8975</v>
      </c>
      <c r="M1782" s="6">
        <v>0</v>
      </c>
      <c r="N1782" s="6" t="s">
        <v>11017</v>
      </c>
      <c r="O1782" s="2">
        <f>MATCH(A1782, 'combined matches'!A$1:A$4986,0)</f>
        <v>1263</v>
      </c>
      <c r="P1782" s="6">
        <f t="shared" si="81"/>
        <v>0</v>
      </c>
      <c r="Q1782" s="6" t="b">
        <f t="shared" si="82"/>
        <v>0</v>
      </c>
      <c r="R1782" s="6" t="b">
        <f t="shared" si="83"/>
        <v>0</v>
      </c>
      <c r="S1782" s="6" t="b">
        <f>IF(P1782=1, SUM($P$1:P1782))</f>
        <v>0</v>
      </c>
    </row>
    <row r="1783" spans="1:19" x14ac:dyDescent="0.2">
      <c r="A1783" s="6">
        <v>1816</v>
      </c>
      <c r="B1783" s="6" t="s">
        <v>11910</v>
      </c>
      <c r="C1783" s="6" t="s">
        <v>11911</v>
      </c>
      <c r="D1783" s="6" t="s">
        <v>11912</v>
      </c>
      <c r="E1783" s="6" t="s">
        <v>1821</v>
      </c>
      <c r="F1783" s="6">
        <v>28472</v>
      </c>
      <c r="G1783" s="6">
        <v>9106413914</v>
      </c>
      <c r="H1783" s="6" t="s">
        <v>11911</v>
      </c>
      <c r="I1783" s="6" t="s">
        <v>16633</v>
      </c>
      <c r="J1783" s="6">
        <v>0</v>
      </c>
      <c r="K1783" s="6" t="s">
        <v>11913</v>
      </c>
      <c r="L1783" s="6" t="s">
        <v>8975</v>
      </c>
      <c r="M1783" s="6">
        <v>0</v>
      </c>
      <c r="N1783" s="6" t="s">
        <v>11017</v>
      </c>
      <c r="O1783" s="2">
        <f>MATCH(A1783, 'combined matches'!A$1:A$4986,0)</f>
        <v>1264</v>
      </c>
      <c r="P1783" s="6">
        <f t="shared" si="81"/>
        <v>0</v>
      </c>
      <c r="Q1783" s="6" t="b">
        <f t="shared" si="82"/>
        <v>0</v>
      </c>
      <c r="R1783" s="6" t="b">
        <f t="shared" si="83"/>
        <v>0</v>
      </c>
      <c r="S1783" s="6" t="b">
        <f>IF(P1783=1, SUM($P$1:P1783))</f>
        <v>0</v>
      </c>
    </row>
    <row r="1784" spans="1:19" x14ac:dyDescent="0.2">
      <c r="A1784" s="6">
        <v>1817</v>
      </c>
      <c r="B1784" s="6" t="s">
        <v>11914</v>
      </c>
      <c r="C1784" s="6" t="s">
        <v>11915</v>
      </c>
      <c r="D1784" s="6" t="s">
        <v>11916</v>
      </c>
      <c r="E1784" s="6" t="s">
        <v>1821</v>
      </c>
      <c r="F1784" s="6">
        <v>28561</v>
      </c>
      <c r="G1784" s="6">
        <v>2526364960</v>
      </c>
      <c r="H1784" s="6" t="s">
        <v>11915</v>
      </c>
      <c r="I1784" s="6" t="s">
        <v>16634</v>
      </c>
      <c r="J1784" s="6">
        <v>0</v>
      </c>
      <c r="K1784" s="6" t="s">
        <v>11917</v>
      </c>
      <c r="L1784" s="6" t="s">
        <v>8975</v>
      </c>
      <c r="M1784" s="6">
        <v>0</v>
      </c>
      <c r="N1784" s="6" t="s">
        <v>11017</v>
      </c>
      <c r="O1784" s="2">
        <f>MATCH(A1784, 'combined matches'!A$1:A$4986,0)</f>
        <v>1265</v>
      </c>
      <c r="P1784" s="6">
        <f t="shared" si="81"/>
        <v>0</v>
      </c>
      <c r="Q1784" s="6" t="b">
        <f t="shared" si="82"/>
        <v>0</v>
      </c>
      <c r="R1784" s="6" t="b">
        <f t="shared" si="83"/>
        <v>0</v>
      </c>
      <c r="S1784" s="6" t="b">
        <f>IF(P1784=1, SUM($P$1:P1784))</f>
        <v>0</v>
      </c>
    </row>
    <row r="1785" spans="1:19" x14ac:dyDescent="0.2">
      <c r="A1785" s="6">
        <v>1818</v>
      </c>
      <c r="B1785" s="6" t="s">
        <v>2303</v>
      </c>
      <c r="C1785" s="6" t="s">
        <v>11918</v>
      </c>
      <c r="D1785" s="6" t="s">
        <v>958</v>
      </c>
      <c r="E1785" s="6" t="s">
        <v>1821</v>
      </c>
      <c r="F1785" s="6">
        <v>28301</v>
      </c>
      <c r="G1785" s="6">
        <v>9104333700</v>
      </c>
      <c r="H1785" s="6" t="s">
        <v>11918</v>
      </c>
      <c r="I1785" s="6" t="s">
        <v>9523</v>
      </c>
      <c r="J1785" s="6">
        <v>0</v>
      </c>
      <c r="K1785" s="6" t="s">
        <v>11919</v>
      </c>
      <c r="L1785" s="6" t="s">
        <v>8975</v>
      </c>
      <c r="M1785" s="6">
        <v>1</v>
      </c>
      <c r="N1785" s="6" t="s">
        <v>11017</v>
      </c>
      <c r="O1785" s="2">
        <f>MATCH(A1785, 'combined matches'!A$1:A$4986,0)</f>
        <v>1266</v>
      </c>
      <c r="P1785" s="6">
        <f t="shared" si="81"/>
        <v>0</v>
      </c>
      <c r="Q1785" s="6" t="b">
        <f t="shared" si="82"/>
        <v>0</v>
      </c>
      <c r="R1785" s="6" t="b">
        <f t="shared" si="83"/>
        <v>0</v>
      </c>
      <c r="S1785" s="6" t="b">
        <f>IF(P1785=1, SUM($P$1:P1785))</f>
        <v>0</v>
      </c>
    </row>
    <row r="1786" spans="1:19" x14ac:dyDescent="0.2">
      <c r="A1786" s="6">
        <v>1819</v>
      </c>
      <c r="B1786" s="6" t="s">
        <v>11920</v>
      </c>
      <c r="C1786" s="6" t="s">
        <v>11921</v>
      </c>
      <c r="D1786" s="6" t="s">
        <v>11922</v>
      </c>
      <c r="E1786" s="6" t="s">
        <v>1821</v>
      </c>
      <c r="F1786" s="6">
        <v>27954</v>
      </c>
      <c r="G1786" s="6">
        <v>2524755003</v>
      </c>
      <c r="H1786" s="6" t="s">
        <v>11921</v>
      </c>
      <c r="I1786" s="6" t="s">
        <v>16635</v>
      </c>
      <c r="J1786" s="6">
        <v>0</v>
      </c>
      <c r="K1786" s="6" t="s">
        <v>8727</v>
      </c>
      <c r="L1786" s="6" t="s">
        <v>8975</v>
      </c>
      <c r="M1786" s="6">
        <v>0</v>
      </c>
      <c r="N1786" s="6" t="s">
        <v>11017</v>
      </c>
      <c r="O1786" s="2">
        <f>MATCH(A1786, 'combined matches'!A$1:A$4986,0)</f>
        <v>1267</v>
      </c>
      <c r="P1786" s="6">
        <f t="shared" si="81"/>
        <v>0</v>
      </c>
      <c r="Q1786" s="6" t="b">
        <f t="shared" si="82"/>
        <v>0</v>
      </c>
      <c r="R1786" s="6" t="b">
        <f t="shared" si="83"/>
        <v>0</v>
      </c>
      <c r="S1786" s="6" t="b">
        <f>IF(P1786=1, SUM($P$1:P1786))</f>
        <v>0</v>
      </c>
    </row>
    <row r="1787" spans="1:19" x14ac:dyDescent="0.2">
      <c r="A1787" s="6">
        <v>1820</v>
      </c>
      <c r="B1787" s="6" t="s">
        <v>1826</v>
      </c>
      <c r="C1787" s="6" t="s">
        <v>1827</v>
      </c>
      <c r="D1787" s="6" t="s">
        <v>1828</v>
      </c>
      <c r="E1787" s="6" t="s">
        <v>1821</v>
      </c>
      <c r="F1787" s="6">
        <v>27936</v>
      </c>
      <c r="G1787" s="6">
        <v>2524759320</v>
      </c>
      <c r="H1787" s="6" t="s">
        <v>1827</v>
      </c>
      <c r="I1787" s="6" t="s">
        <v>9380</v>
      </c>
      <c r="J1787" s="6">
        <v>0</v>
      </c>
      <c r="K1787" s="6" t="s">
        <v>8727</v>
      </c>
      <c r="L1787" s="6" t="s">
        <v>8975</v>
      </c>
      <c r="M1787" s="6">
        <v>0</v>
      </c>
      <c r="N1787" s="6" t="s">
        <v>8972</v>
      </c>
      <c r="O1787" s="2">
        <f>MATCH(A1787, 'combined matches'!A$1:A$4986,0)</f>
        <v>1268</v>
      </c>
      <c r="P1787" s="6">
        <f t="shared" si="81"/>
        <v>0</v>
      </c>
      <c r="Q1787" s="6" t="b">
        <f t="shared" si="82"/>
        <v>0</v>
      </c>
      <c r="R1787" s="6" t="b">
        <f t="shared" si="83"/>
        <v>0</v>
      </c>
      <c r="S1787" s="6" t="b">
        <f>IF(P1787=1, SUM($P$1:P1787))</f>
        <v>0</v>
      </c>
    </row>
    <row r="1788" spans="1:19" x14ac:dyDescent="0.2">
      <c r="A1788" s="6">
        <v>1821</v>
      </c>
      <c r="B1788" s="6" t="s">
        <v>11923</v>
      </c>
      <c r="C1788" s="6" t="s">
        <v>11924</v>
      </c>
      <c r="D1788" s="6" t="s">
        <v>1317</v>
      </c>
      <c r="E1788" s="6" t="s">
        <v>1821</v>
      </c>
      <c r="F1788" s="6">
        <v>27292</v>
      </c>
      <c r="G1788" s="6">
        <v>3362422349</v>
      </c>
      <c r="H1788" s="6" t="s">
        <v>11924</v>
      </c>
      <c r="I1788" s="6" t="s">
        <v>16636</v>
      </c>
      <c r="J1788" s="6">
        <v>0</v>
      </c>
      <c r="K1788" s="6" t="s">
        <v>11925</v>
      </c>
      <c r="L1788" s="6" t="s">
        <v>8975</v>
      </c>
      <c r="M1788" s="6">
        <v>0</v>
      </c>
      <c r="N1788" s="6" t="s">
        <v>11017</v>
      </c>
      <c r="O1788" s="2">
        <f>MATCH(A1788, 'combined matches'!A$1:A$4986,0)</f>
        <v>1269</v>
      </c>
      <c r="P1788" s="6">
        <f t="shared" si="81"/>
        <v>0</v>
      </c>
      <c r="Q1788" s="6" t="b">
        <f t="shared" si="82"/>
        <v>0</v>
      </c>
      <c r="R1788" s="6" t="b">
        <f t="shared" si="83"/>
        <v>0</v>
      </c>
      <c r="S1788" s="6" t="b">
        <f>IF(P1788=1, SUM($P$1:P1788))</f>
        <v>0</v>
      </c>
    </row>
    <row r="1789" spans="1:19" x14ac:dyDescent="0.2">
      <c r="A1789" s="6">
        <v>1822</v>
      </c>
      <c r="B1789" s="6" t="s">
        <v>11926</v>
      </c>
      <c r="C1789" s="6" t="s">
        <v>11927</v>
      </c>
      <c r="D1789" s="6" t="s">
        <v>11929</v>
      </c>
      <c r="E1789" s="6" t="s">
        <v>1821</v>
      </c>
      <c r="F1789" s="6">
        <v>27028</v>
      </c>
      <c r="G1789" s="6">
        <v>3367536750</v>
      </c>
      <c r="H1789" s="6" t="s">
        <v>11928</v>
      </c>
      <c r="I1789" s="6" t="s">
        <v>16637</v>
      </c>
      <c r="J1789" s="6">
        <v>0</v>
      </c>
      <c r="K1789" s="6" t="s">
        <v>11930</v>
      </c>
      <c r="L1789" s="6" t="s">
        <v>8975</v>
      </c>
      <c r="M1789" s="6">
        <v>0</v>
      </c>
      <c r="N1789" s="6" t="s">
        <v>11017</v>
      </c>
      <c r="O1789" s="2">
        <f>MATCH(A1789, 'combined matches'!A$1:A$4986,0)</f>
        <v>1270</v>
      </c>
      <c r="P1789" s="6">
        <f t="shared" si="81"/>
        <v>0</v>
      </c>
      <c r="Q1789" s="6" t="b">
        <f t="shared" si="82"/>
        <v>0</v>
      </c>
      <c r="R1789" s="6" t="b">
        <f t="shared" si="83"/>
        <v>0</v>
      </c>
      <c r="S1789" s="6" t="b">
        <f>IF(P1789=1, SUM($P$1:P1789))</f>
        <v>0</v>
      </c>
    </row>
    <row r="1790" spans="1:19" x14ac:dyDescent="0.2">
      <c r="A1790" s="6">
        <v>1823</v>
      </c>
      <c r="B1790" s="6" t="s">
        <v>11931</v>
      </c>
      <c r="C1790" s="6" t="s">
        <v>11932</v>
      </c>
      <c r="D1790" s="6" t="s">
        <v>11933</v>
      </c>
      <c r="E1790" s="6" t="s">
        <v>1821</v>
      </c>
      <c r="F1790" s="6">
        <v>28349</v>
      </c>
      <c r="G1790" s="6">
        <v>9102962130</v>
      </c>
      <c r="H1790" s="6" t="s">
        <v>11932</v>
      </c>
      <c r="I1790" s="6" t="s">
        <v>16638</v>
      </c>
      <c r="J1790" s="6">
        <v>0</v>
      </c>
      <c r="K1790" s="6" t="s">
        <v>11934</v>
      </c>
      <c r="L1790" s="6" t="s">
        <v>8975</v>
      </c>
      <c r="M1790" s="6">
        <v>0</v>
      </c>
      <c r="N1790" s="6" t="s">
        <v>11017</v>
      </c>
      <c r="O1790" s="2">
        <f>MATCH(A1790, 'combined matches'!A$1:A$4986,0)</f>
        <v>1271</v>
      </c>
      <c r="P1790" s="6">
        <f t="shared" si="81"/>
        <v>0</v>
      </c>
      <c r="Q1790" s="6" t="b">
        <f t="shared" si="82"/>
        <v>0</v>
      </c>
      <c r="R1790" s="6" t="b">
        <f t="shared" si="83"/>
        <v>0</v>
      </c>
      <c r="S1790" s="6" t="b">
        <f>IF(P1790=1, SUM($P$1:P1790))</f>
        <v>0</v>
      </c>
    </row>
    <row r="1791" spans="1:19" x14ac:dyDescent="0.2">
      <c r="A1791" s="6">
        <v>1824</v>
      </c>
      <c r="B1791" s="6" t="s">
        <v>11935</v>
      </c>
      <c r="C1791" s="6" t="s">
        <v>11936</v>
      </c>
      <c r="D1791" s="6" t="s">
        <v>11937</v>
      </c>
      <c r="E1791" s="6" t="s">
        <v>1821</v>
      </c>
      <c r="F1791" s="6">
        <v>27701</v>
      </c>
      <c r="G1791" s="6">
        <v>9195607650</v>
      </c>
      <c r="H1791" s="6" t="s">
        <v>11936</v>
      </c>
      <c r="I1791" s="6" t="s">
        <v>16639</v>
      </c>
      <c r="J1791" s="6">
        <v>0</v>
      </c>
      <c r="K1791" s="6" t="s">
        <v>11938</v>
      </c>
      <c r="L1791" s="6" t="s">
        <v>8975</v>
      </c>
      <c r="M1791" s="6">
        <v>1</v>
      </c>
      <c r="N1791" s="6" t="s">
        <v>11017</v>
      </c>
      <c r="O1791" s="2">
        <f>MATCH(A1791, 'combined matches'!A$1:A$4986,0)</f>
        <v>1272</v>
      </c>
      <c r="P1791" s="6">
        <f t="shared" si="81"/>
        <v>0</v>
      </c>
      <c r="Q1791" s="6" t="b">
        <f t="shared" si="82"/>
        <v>0</v>
      </c>
      <c r="R1791" s="6" t="b">
        <f t="shared" si="83"/>
        <v>0</v>
      </c>
      <c r="S1791" s="6" t="b">
        <f>IF(P1791=1, SUM($P$1:P1791))</f>
        <v>0</v>
      </c>
    </row>
    <row r="1792" spans="1:19" x14ac:dyDescent="0.2">
      <c r="A1792" s="6">
        <v>1825</v>
      </c>
      <c r="B1792" s="6" t="s">
        <v>11939</v>
      </c>
      <c r="C1792" s="6" t="s">
        <v>11940</v>
      </c>
      <c r="D1792" s="6" t="s">
        <v>11942</v>
      </c>
      <c r="E1792" s="6" t="s">
        <v>1821</v>
      </c>
      <c r="F1792" s="6">
        <v>27886</v>
      </c>
      <c r="G1792" s="6">
        <v>2526417511</v>
      </c>
      <c r="H1792" s="6" t="s">
        <v>11941</v>
      </c>
      <c r="I1792" s="6" t="s">
        <v>16640</v>
      </c>
      <c r="J1792" s="6">
        <v>0</v>
      </c>
      <c r="K1792" s="6" t="s">
        <v>8728</v>
      </c>
      <c r="L1792" s="6" t="s">
        <v>8975</v>
      </c>
      <c r="M1792" s="6">
        <v>0</v>
      </c>
      <c r="N1792" s="6" t="s">
        <v>11017</v>
      </c>
      <c r="O1792" s="2">
        <f>MATCH(A1792, 'combined matches'!A$1:A$4986,0)</f>
        <v>1273</v>
      </c>
      <c r="P1792" s="6">
        <f t="shared" si="81"/>
        <v>0</v>
      </c>
      <c r="Q1792" s="6" t="b">
        <f t="shared" si="82"/>
        <v>0</v>
      </c>
      <c r="R1792" s="6" t="b">
        <f t="shared" si="83"/>
        <v>0</v>
      </c>
      <c r="S1792" s="6" t="b">
        <f>IF(P1792=1, SUM($P$1:P1792))</f>
        <v>0</v>
      </c>
    </row>
    <row r="1793" spans="1:19" x14ac:dyDescent="0.2">
      <c r="A1793" s="6">
        <v>1826</v>
      </c>
      <c r="B1793" s="6" t="s">
        <v>1829</v>
      </c>
      <c r="C1793" s="6" t="s">
        <v>1830</v>
      </c>
      <c r="D1793" s="6" t="s">
        <v>679</v>
      </c>
      <c r="E1793" s="6" t="s">
        <v>1821</v>
      </c>
      <c r="F1793" s="6">
        <v>27801</v>
      </c>
      <c r="G1793" s="6">
        <v>2529854100</v>
      </c>
      <c r="H1793" s="6" t="s">
        <v>7944</v>
      </c>
      <c r="I1793" s="6" t="s">
        <v>16641</v>
      </c>
      <c r="J1793" s="6">
        <v>0</v>
      </c>
      <c r="K1793" s="6" t="s">
        <v>8728</v>
      </c>
      <c r="L1793" s="6" t="s">
        <v>8975</v>
      </c>
      <c r="M1793" s="6">
        <v>0</v>
      </c>
      <c r="N1793" s="6" t="s">
        <v>8972</v>
      </c>
      <c r="O1793" s="2">
        <f>MATCH(A1793, 'combined matches'!A$1:A$4986,0)</f>
        <v>1274</v>
      </c>
      <c r="P1793" s="6">
        <f t="shared" si="81"/>
        <v>0</v>
      </c>
      <c r="Q1793" s="6" t="b">
        <f t="shared" si="82"/>
        <v>0</v>
      </c>
      <c r="R1793" s="6" t="b">
        <f t="shared" si="83"/>
        <v>0</v>
      </c>
      <c r="S1793" s="6" t="b">
        <f>IF(P1793=1, SUM($P$1:P1793))</f>
        <v>0</v>
      </c>
    </row>
    <row r="1794" spans="1:19" x14ac:dyDescent="0.2">
      <c r="A1794" s="6">
        <v>1827</v>
      </c>
      <c r="B1794" s="6" t="s">
        <v>11943</v>
      </c>
      <c r="C1794" s="6" t="s">
        <v>11945</v>
      </c>
      <c r="D1794" s="6" t="s">
        <v>11948</v>
      </c>
      <c r="E1794" s="6" t="s">
        <v>1821</v>
      </c>
      <c r="F1794" s="6">
        <v>27101</v>
      </c>
      <c r="G1794" s="6">
        <v>3367033100</v>
      </c>
      <c r="H1794" s="6" t="s">
        <v>11947</v>
      </c>
      <c r="I1794" s="6" t="s">
        <v>16642</v>
      </c>
      <c r="J1794" s="6">
        <v>0</v>
      </c>
      <c r="K1794" s="6" t="s">
        <v>11949</v>
      </c>
      <c r="L1794" s="6" t="s">
        <v>8976</v>
      </c>
      <c r="M1794" s="6">
        <v>0</v>
      </c>
      <c r="N1794" s="6" t="s">
        <v>11017</v>
      </c>
      <c r="O1794" s="2">
        <f>MATCH(A1794, 'combined matches'!A$1:A$4986,0)</f>
        <v>1275</v>
      </c>
      <c r="P1794" s="6">
        <f t="shared" ref="P1794:P1857" si="84">IF(ISNA(O1794),1,0)</f>
        <v>0</v>
      </c>
      <c r="Q1794" s="6" t="b">
        <f t="shared" si="82"/>
        <v>0</v>
      </c>
      <c r="R1794" s="6" t="b">
        <f t="shared" si="83"/>
        <v>0</v>
      </c>
      <c r="S1794" s="6" t="b">
        <f>IF(P1794=1, SUM($P$1:P1794))</f>
        <v>0</v>
      </c>
    </row>
    <row r="1795" spans="1:19" x14ac:dyDescent="0.2">
      <c r="A1795" s="6">
        <v>1828</v>
      </c>
      <c r="B1795" s="6" t="s">
        <v>1739</v>
      </c>
      <c r="C1795" s="6" t="s">
        <v>13159</v>
      </c>
      <c r="D1795" s="6" t="s">
        <v>13161</v>
      </c>
      <c r="E1795" s="6" t="s">
        <v>1821</v>
      </c>
      <c r="F1795" s="6">
        <v>27549</v>
      </c>
      <c r="G1795" s="6">
        <v>9194968111</v>
      </c>
      <c r="H1795" s="6" t="s">
        <v>13160</v>
      </c>
      <c r="I1795" s="6" t="s">
        <v>9349</v>
      </c>
      <c r="J1795" s="6">
        <v>0</v>
      </c>
      <c r="K1795" s="6" t="s">
        <v>13162</v>
      </c>
      <c r="L1795" s="6" t="s">
        <v>8975</v>
      </c>
      <c r="M1795" s="6">
        <v>0</v>
      </c>
      <c r="N1795" s="6" t="s">
        <v>11017</v>
      </c>
      <c r="O1795" s="2">
        <f>MATCH(A1795, 'combined matches'!A$1:A$4986,0)</f>
        <v>1276</v>
      </c>
      <c r="P1795" s="6">
        <f t="shared" si="84"/>
        <v>0</v>
      </c>
      <c r="Q1795" s="6" t="b">
        <f t="shared" ref="Q1795:Q1858" si="85">IF(P1795=1,IF(N1795="service site", 1, 0))</f>
        <v>0</v>
      </c>
      <c r="R1795" s="6" t="b">
        <f t="shared" ref="R1795:R1858" si="86">IF(Q1795=0, IF(K1795=K1796, 0, 1))</f>
        <v>0</v>
      </c>
      <c r="S1795" s="6" t="b">
        <f>IF(P1795=1, SUM($P$1:P1795))</f>
        <v>0</v>
      </c>
    </row>
    <row r="1796" spans="1:19" x14ac:dyDescent="0.2">
      <c r="A1796" s="6">
        <v>1829</v>
      </c>
      <c r="B1796" s="6" t="s">
        <v>11950</v>
      </c>
      <c r="C1796" s="6" t="s">
        <v>11951</v>
      </c>
      <c r="D1796" s="6" t="s">
        <v>11952</v>
      </c>
      <c r="E1796" s="6" t="s">
        <v>1821</v>
      </c>
      <c r="F1796" s="6">
        <v>28052</v>
      </c>
      <c r="G1796" s="6">
        <v>7048535260</v>
      </c>
      <c r="H1796" s="6" t="s">
        <v>11951</v>
      </c>
      <c r="I1796" s="6" t="s">
        <v>16643</v>
      </c>
      <c r="J1796" s="6">
        <v>0</v>
      </c>
      <c r="K1796" s="6" t="s">
        <v>11953</v>
      </c>
      <c r="L1796" s="6" t="s">
        <v>8975</v>
      </c>
      <c r="M1796" s="6">
        <v>0</v>
      </c>
      <c r="N1796" s="6" t="s">
        <v>11017</v>
      </c>
      <c r="O1796" s="2">
        <f>MATCH(A1796, 'combined matches'!A$1:A$4986,0)</f>
        <v>1277</v>
      </c>
      <c r="P1796" s="6">
        <f t="shared" si="84"/>
        <v>0</v>
      </c>
      <c r="Q1796" s="6" t="b">
        <f t="shared" si="85"/>
        <v>0</v>
      </c>
      <c r="R1796" s="6" t="b">
        <f t="shared" si="86"/>
        <v>0</v>
      </c>
      <c r="S1796" s="6" t="b">
        <f>IF(P1796=1, SUM($P$1:P1796))</f>
        <v>0</v>
      </c>
    </row>
    <row r="1797" spans="1:19" x14ac:dyDescent="0.2">
      <c r="A1797" s="6">
        <v>1830</v>
      </c>
      <c r="B1797" s="6" t="s">
        <v>16644</v>
      </c>
      <c r="C1797" s="6" t="s">
        <v>16645</v>
      </c>
      <c r="D1797" s="6" t="s">
        <v>11952</v>
      </c>
      <c r="E1797" s="6" t="s">
        <v>1821</v>
      </c>
      <c r="F1797" s="6">
        <v>28052</v>
      </c>
      <c r="G1797" s="6">
        <v>7048331550</v>
      </c>
      <c r="H1797" s="6" t="s">
        <v>16645</v>
      </c>
      <c r="I1797" s="6" t="s">
        <v>16646</v>
      </c>
      <c r="J1797" s="6">
        <v>0</v>
      </c>
      <c r="K1797" s="6" t="s">
        <v>11953</v>
      </c>
      <c r="L1797" s="6" t="s">
        <v>8975</v>
      </c>
      <c r="M1797" s="6">
        <v>0</v>
      </c>
      <c r="N1797" s="6" t="s">
        <v>8972</v>
      </c>
      <c r="O1797" s="2" t="e">
        <f>MATCH(A1797, 'combined matches'!A$1:A$4986,0)</f>
        <v>#N/A</v>
      </c>
      <c r="P1797" s="6">
        <f t="shared" si="84"/>
        <v>1</v>
      </c>
      <c r="Q1797" s="6">
        <f t="shared" si="85"/>
        <v>1</v>
      </c>
      <c r="R1797" s="6" t="b">
        <f t="shared" si="86"/>
        <v>0</v>
      </c>
      <c r="S1797" s="6">
        <f>IF(P1797=1, SUM($P$1:P1797))</f>
        <v>796</v>
      </c>
    </row>
    <row r="1798" spans="1:19" x14ac:dyDescent="0.2">
      <c r="A1798" s="6">
        <v>1831</v>
      </c>
      <c r="B1798" s="6" t="s">
        <v>11954</v>
      </c>
      <c r="C1798" s="6" t="s">
        <v>11955</v>
      </c>
      <c r="D1798" s="6" t="s">
        <v>11957</v>
      </c>
      <c r="E1798" s="6" t="s">
        <v>1821</v>
      </c>
      <c r="F1798" s="6">
        <v>28771</v>
      </c>
      <c r="G1798" s="6">
        <v>8284797900</v>
      </c>
      <c r="H1798" s="6" t="s">
        <v>11956</v>
      </c>
      <c r="I1798" s="6" t="s">
        <v>16647</v>
      </c>
      <c r="J1798" s="6">
        <v>0</v>
      </c>
      <c r="K1798" s="6" t="s">
        <v>11958</v>
      </c>
      <c r="L1798" s="6" t="s">
        <v>8975</v>
      </c>
      <c r="M1798" s="6">
        <v>0</v>
      </c>
      <c r="N1798" s="6" t="s">
        <v>11017</v>
      </c>
      <c r="O1798" s="2">
        <f>MATCH(A1798, 'combined matches'!A$1:A$4986,0)</f>
        <v>1278</v>
      </c>
      <c r="P1798" s="6">
        <f t="shared" si="84"/>
        <v>0</v>
      </c>
      <c r="Q1798" s="6" t="b">
        <f t="shared" si="85"/>
        <v>0</v>
      </c>
      <c r="R1798" s="6" t="b">
        <f t="shared" si="86"/>
        <v>0</v>
      </c>
      <c r="S1798" s="6" t="b">
        <f>IF(P1798=1, SUM($P$1:P1798))</f>
        <v>0</v>
      </c>
    </row>
    <row r="1799" spans="1:19" x14ac:dyDescent="0.2">
      <c r="A1799" s="6">
        <v>1832</v>
      </c>
      <c r="B1799" s="6" t="s">
        <v>1763</v>
      </c>
      <c r="C1799" s="6" t="s">
        <v>13164</v>
      </c>
      <c r="D1799" s="6" t="s">
        <v>13165</v>
      </c>
      <c r="E1799" s="6" t="s">
        <v>1821</v>
      </c>
      <c r="F1799" s="6">
        <v>28580</v>
      </c>
      <c r="G1799" s="6">
        <v>2527478181</v>
      </c>
      <c r="H1799" s="6" t="s">
        <v>13164</v>
      </c>
      <c r="I1799" s="6" t="s">
        <v>9358</v>
      </c>
      <c r="J1799" s="6">
        <v>0</v>
      </c>
      <c r="K1799" s="6" t="s">
        <v>13166</v>
      </c>
      <c r="L1799" s="6" t="s">
        <v>8975</v>
      </c>
      <c r="M1799" s="6">
        <v>0</v>
      </c>
      <c r="N1799" s="6" t="s">
        <v>11017</v>
      </c>
      <c r="O1799" s="2">
        <f>MATCH(A1799, 'combined matches'!A$1:A$4986,0)</f>
        <v>1282</v>
      </c>
      <c r="P1799" s="6">
        <f t="shared" si="84"/>
        <v>0</v>
      </c>
      <c r="Q1799" s="6" t="b">
        <f t="shared" si="85"/>
        <v>0</v>
      </c>
      <c r="R1799" s="6" t="b">
        <f t="shared" si="86"/>
        <v>0</v>
      </c>
      <c r="S1799" s="6" t="b">
        <f>IF(P1799=1, SUM($P$1:P1799))</f>
        <v>0</v>
      </c>
    </row>
    <row r="1800" spans="1:19" x14ac:dyDescent="0.2">
      <c r="A1800" s="6">
        <v>1833</v>
      </c>
      <c r="B1800" s="6" t="s">
        <v>11959</v>
      </c>
      <c r="C1800" s="6" t="s">
        <v>11960</v>
      </c>
      <c r="D1800" s="6" t="s">
        <v>410</v>
      </c>
      <c r="E1800" s="6" t="s">
        <v>1821</v>
      </c>
      <c r="F1800" s="6">
        <v>27405</v>
      </c>
      <c r="G1800" s="6">
        <v>3366413288</v>
      </c>
      <c r="H1800" s="6" t="s">
        <v>11961</v>
      </c>
      <c r="I1800" s="6" t="s">
        <v>16648</v>
      </c>
      <c r="J1800" s="6">
        <v>0</v>
      </c>
      <c r="K1800" s="6" t="s">
        <v>8730</v>
      </c>
      <c r="L1800" s="6" t="s">
        <v>8975</v>
      </c>
      <c r="M1800" s="6">
        <v>0</v>
      </c>
      <c r="N1800" s="6" t="s">
        <v>11017</v>
      </c>
      <c r="O1800" s="2">
        <f>MATCH(A1800, 'combined matches'!A$1:A$4986,0)</f>
        <v>1283</v>
      </c>
      <c r="P1800" s="6">
        <f t="shared" si="84"/>
        <v>0</v>
      </c>
      <c r="Q1800" s="6" t="b">
        <f t="shared" si="85"/>
        <v>0</v>
      </c>
      <c r="R1800" s="6" t="b">
        <f t="shared" si="86"/>
        <v>0</v>
      </c>
      <c r="S1800" s="6" t="b">
        <f>IF(P1800=1, SUM($P$1:P1800))</f>
        <v>0</v>
      </c>
    </row>
    <row r="1801" spans="1:19" x14ac:dyDescent="0.2">
      <c r="A1801" s="6">
        <v>1834</v>
      </c>
      <c r="B1801" s="6" t="s">
        <v>1831</v>
      </c>
      <c r="C1801" s="6" t="s">
        <v>1832</v>
      </c>
      <c r="D1801" s="6" t="s">
        <v>1833</v>
      </c>
      <c r="E1801" s="6" t="s">
        <v>1821</v>
      </c>
      <c r="F1801" s="6">
        <v>27260</v>
      </c>
      <c r="G1801" s="6">
        <v>3366413245</v>
      </c>
      <c r="H1801" s="6" t="s">
        <v>1832</v>
      </c>
      <c r="I1801" s="6" t="s">
        <v>16649</v>
      </c>
      <c r="J1801" s="6">
        <v>0</v>
      </c>
      <c r="K1801" s="6" t="s">
        <v>8730</v>
      </c>
      <c r="L1801" s="6" t="s">
        <v>8975</v>
      </c>
      <c r="M1801" s="6">
        <v>1</v>
      </c>
      <c r="N1801" s="6" t="s">
        <v>8972</v>
      </c>
      <c r="O1801" s="2">
        <f>MATCH(A1801, 'combined matches'!A$1:A$4986,0)</f>
        <v>1284</v>
      </c>
      <c r="P1801" s="6">
        <f t="shared" si="84"/>
        <v>0</v>
      </c>
      <c r="Q1801" s="6" t="b">
        <f t="shared" si="85"/>
        <v>0</v>
      </c>
      <c r="R1801" s="6" t="b">
        <f t="shared" si="86"/>
        <v>0</v>
      </c>
      <c r="S1801" s="6" t="b">
        <f>IF(P1801=1, SUM($P$1:P1801))</f>
        <v>0</v>
      </c>
    </row>
    <row r="1802" spans="1:19" x14ac:dyDescent="0.2">
      <c r="A1802" s="6">
        <v>1835</v>
      </c>
      <c r="B1802" s="6" t="s">
        <v>11962</v>
      </c>
      <c r="C1802" s="6" t="s">
        <v>11963</v>
      </c>
      <c r="D1802" s="6" t="s">
        <v>635</v>
      </c>
      <c r="E1802" s="6" t="s">
        <v>1821</v>
      </c>
      <c r="F1802" s="6">
        <v>27839</v>
      </c>
      <c r="G1802" s="6">
        <v>2525831131</v>
      </c>
      <c r="H1802" s="6" t="s">
        <v>11963</v>
      </c>
      <c r="I1802" s="6" t="s">
        <v>16650</v>
      </c>
      <c r="J1802" s="6">
        <v>0</v>
      </c>
      <c r="K1802" s="6" t="s">
        <v>11964</v>
      </c>
      <c r="L1802" s="6" t="s">
        <v>8975</v>
      </c>
      <c r="M1802" s="6">
        <v>0</v>
      </c>
      <c r="N1802" s="6" t="s">
        <v>11017</v>
      </c>
      <c r="O1802" s="2">
        <f>MATCH(A1802, 'combined matches'!A$1:A$4986,0)</f>
        <v>1285</v>
      </c>
      <c r="P1802" s="6">
        <f t="shared" si="84"/>
        <v>0</v>
      </c>
      <c r="Q1802" s="6" t="b">
        <f t="shared" si="85"/>
        <v>0</v>
      </c>
      <c r="R1802" s="6" t="b">
        <f t="shared" si="86"/>
        <v>0</v>
      </c>
      <c r="S1802" s="6" t="b">
        <f>IF(P1802=1, SUM($P$1:P1802))</f>
        <v>0</v>
      </c>
    </row>
    <row r="1803" spans="1:19" x14ac:dyDescent="0.2">
      <c r="A1803" s="6">
        <v>1836</v>
      </c>
      <c r="B1803" s="6" t="s">
        <v>11965</v>
      </c>
      <c r="C1803" s="6" t="s">
        <v>11966</v>
      </c>
      <c r="D1803" s="6" t="s">
        <v>11967</v>
      </c>
      <c r="E1803" s="6" t="s">
        <v>1821</v>
      </c>
      <c r="F1803" s="6">
        <v>27546</v>
      </c>
      <c r="G1803" s="6">
        <v>9108937550</v>
      </c>
      <c r="H1803" s="6" t="s">
        <v>11966</v>
      </c>
      <c r="I1803" s="6" t="s">
        <v>16651</v>
      </c>
      <c r="J1803" s="6">
        <v>0</v>
      </c>
      <c r="K1803" s="6" t="s">
        <v>11968</v>
      </c>
      <c r="L1803" s="6" t="s">
        <v>8975</v>
      </c>
      <c r="M1803" s="6">
        <v>0</v>
      </c>
      <c r="N1803" s="6" t="s">
        <v>11017</v>
      </c>
      <c r="O1803" s="2">
        <f>MATCH(A1803, 'combined matches'!A$1:A$4986,0)</f>
        <v>1286</v>
      </c>
      <c r="P1803" s="6">
        <f t="shared" si="84"/>
        <v>0</v>
      </c>
      <c r="Q1803" s="6" t="b">
        <f t="shared" si="85"/>
        <v>0</v>
      </c>
      <c r="R1803" s="6" t="b">
        <f t="shared" si="86"/>
        <v>0</v>
      </c>
      <c r="S1803" s="6" t="b">
        <f>IF(P1803=1, SUM($P$1:P1803))</f>
        <v>0</v>
      </c>
    </row>
    <row r="1804" spans="1:19" x14ac:dyDescent="0.2">
      <c r="A1804" s="6">
        <v>1837</v>
      </c>
      <c r="B1804" s="6" t="s">
        <v>11969</v>
      </c>
      <c r="C1804" s="6" t="s">
        <v>11971</v>
      </c>
      <c r="D1804" s="6" t="s">
        <v>11973</v>
      </c>
      <c r="E1804" s="6" t="s">
        <v>1821</v>
      </c>
      <c r="F1804" s="6">
        <v>28721</v>
      </c>
      <c r="G1804" s="6">
        <v>8284526675</v>
      </c>
      <c r="H1804" s="6" t="s">
        <v>11972</v>
      </c>
      <c r="I1804" s="6" t="s">
        <v>16652</v>
      </c>
      <c r="J1804" s="6">
        <v>0</v>
      </c>
      <c r="K1804" s="6" t="s">
        <v>11974</v>
      </c>
      <c r="L1804" s="6" t="s">
        <v>8975</v>
      </c>
      <c r="M1804" s="6">
        <v>0</v>
      </c>
      <c r="N1804" s="6" t="s">
        <v>11017</v>
      </c>
      <c r="O1804" s="2">
        <f>MATCH(A1804, 'combined matches'!A$1:A$4986,0)</f>
        <v>1287</v>
      </c>
      <c r="P1804" s="6">
        <f t="shared" si="84"/>
        <v>0</v>
      </c>
      <c r="Q1804" s="6" t="b">
        <f t="shared" si="85"/>
        <v>0</v>
      </c>
      <c r="R1804" s="6" t="b">
        <f t="shared" si="86"/>
        <v>0</v>
      </c>
      <c r="S1804" s="6" t="b">
        <f>IF(P1804=1, SUM($P$1:P1804))</f>
        <v>0</v>
      </c>
    </row>
    <row r="1805" spans="1:19" x14ac:dyDescent="0.2">
      <c r="A1805" s="6">
        <v>1838</v>
      </c>
      <c r="B1805" s="6" t="s">
        <v>2423</v>
      </c>
      <c r="C1805" s="6" t="s">
        <v>11975</v>
      </c>
      <c r="D1805" s="6" t="s">
        <v>2352</v>
      </c>
      <c r="E1805" s="6" t="s">
        <v>1821</v>
      </c>
      <c r="F1805" s="6">
        <v>28792</v>
      </c>
      <c r="G1805" s="6">
        <v>8286924223</v>
      </c>
      <c r="H1805" s="6" t="s">
        <v>11975</v>
      </c>
      <c r="I1805" s="6" t="s">
        <v>9563</v>
      </c>
      <c r="J1805" s="6">
        <v>0</v>
      </c>
      <c r="K1805" s="6" t="s">
        <v>11976</v>
      </c>
      <c r="L1805" s="6" t="s">
        <v>8975</v>
      </c>
      <c r="M1805" s="6">
        <v>0</v>
      </c>
      <c r="N1805" s="6" t="s">
        <v>11017</v>
      </c>
      <c r="O1805" s="2">
        <f>MATCH(A1805, 'combined matches'!A$1:A$4986,0)</f>
        <v>1288</v>
      </c>
      <c r="P1805" s="6">
        <f t="shared" si="84"/>
        <v>0</v>
      </c>
      <c r="Q1805" s="6" t="b">
        <f t="shared" si="85"/>
        <v>0</v>
      </c>
      <c r="R1805" s="6" t="b">
        <f t="shared" si="86"/>
        <v>0</v>
      </c>
      <c r="S1805" s="6" t="b">
        <f>IF(P1805=1, SUM($P$1:P1805))</f>
        <v>0</v>
      </c>
    </row>
    <row r="1806" spans="1:19" x14ac:dyDescent="0.2">
      <c r="A1806" s="6">
        <v>1839</v>
      </c>
      <c r="B1806" s="6" t="s">
        <v>11977</v>
      </c>
      <c r="C1806" s="6" t="s">
        <v>11978</v>
      </c>
      <c r="D1806" s="6" t="s">
        <v>11979</v>
      </c>
      <c r="E1806" s="6" t="s">
        <v>1821</v>
      </c>
      <c r="F1806" s="6">
        <v>28376</v>
      </c>
      <c r="G1806" s="6">
        <v>9108753717</v>
      </c>
      <c r="H1806" s="6" t="s">
        <v>11978</v>
      </c>
      <c r="I1806" s="6" t="s">
        <v>16653</v>
      </c>
      <c r="J1806" s="6">
        <v>0</v>
      </c>
      <c r="K1806" s="6" t="s">
        <v>11980</v>
      </c>
      <c r="L1806" s="6" t="s">
        <v>8975</v>
      </c>
      <c r="M1806" s="6">
        <v>0</v>
      </c>
      <c r="N1806" s="6" t="s">
        <v>11017</v>
      </c>
      <c r="O1806" s="2">
        <f>MATCH(A1806, 'combined matches'!A$1:A$4986,0)</f>
        <v>1289</v>
      </c>
      <c r="P1806" s="6">
        <f t="shared" si="84"/>
        <v>0</v>
      </c>
      <c r="Q1806" s="6" t="b">
        <f t="shared" si="85"/>
        <v>0</v>
      </c>
      <c r="R1806" s="6" t="b">
        <f t="shared" si="86"/>
        <v>0</v>
      </c>
      <c r="S1806" s="6" t="b">
        <f>IF(P1806=1, SUM($P$1:P1806))</f>
        <v>0</v>
      </c>
    </row>
    <row r="1807" spans="1:19" x14ac:dyDescent="0.2">
      <c r="A1807" s="6">
        <v>1840</v>
      </c>
      <c r="B1807" s="6" t="s">
        <v>11981</v>
      </c>
      <c r="C1807" s="6" t="s">
        <v>11982</v>
      </c>
      <c r="D1807" s="6" t="s">
        <v>11983</v>
      </c>
      <c r="E1807" s="6" t="s">
        <v>1821</v>
      </c>
      <c r="F1807" s="6">
        <v>27885</v>
      </c>
      <c r="G1807" s="6">
        <v>2529264387</v>
      </c>
      <c r="H1807" s="6" t="s">
        <v>11982</v>
      </c>
      <c r="I1807" s="6" t="s">
        <v>16654</v>
      </c>
      <c r="J1807" s="6">
        <v>0</v>
      </c>
      <c r="K1807" s="6" t="s">
        <v>11984</v>
      </c>
      <c r="L1807" s="6" t="s">
        <v>8975</v>
      </c>
      <c r="M1807" s="6">
        <v>0</v>
      </c>
      <c r="N1807" s="6" t="s">
        <v>11017</v>
      </c>
      <c r="O1807" s="2">
        <f>MATCH(A1807, 'combined matches'!A$1:A$4986,0)</f>
        <v>1290</v>
      </c>
      <c r="P1807" s="6">
        <f t="shared" si="84"/>
        <v>0</v>
      </c>
      <c r="Q1807" s="6" t="b">
        <f t="shared" si="85"/>
        <v>0</v>
      </c>
      <c r="R1807" s="6" t="b">
        <f t="shared" si="86"/>
        <v>0</v>
      </c>
      <c r="S1807" s="6" t="b">
        <f>IF(P1807=1, SUM($P$1:P1807))</f>
        <v>0</v>
      </c>
    </row>
    <row r="1808" spans="1:19" x14ac:dyDescent="0.2">
      <c r="A1808" s="6">
        <v>1841</v>
      </c>
      <c r="B1808" s="6" t="s">
        <v>11985</v>
      </c>
      <c r="C1808" s="6" t="s">
        <v>11986</v>
      </c>
      <c r="D1808" s="6" t="s">
        <v>11987</v>
      </c>
      <c r="E1808" s="6" t="s">
        <v>1821</v>
      </c>
      <c r="F1808" s="6">
        <v>28625</v>
      </c>
      <c r="G1808" s="6">
        <v>7048785300</v>
      </c>
      <c r="H1808" s="6" t="s">
        <v>11986</v>
      </c>
      <c r="I1808" s="6" t="s">
        <v>16655</v>
      </c>
      <c r="J1808" s="6">
        <v>0</v>
      </c>
      <c r="K1808" s="6" t="s">
        <v>11988</v>
      </c>
      <c r="L1808" s="6" t="s">
        <v>8975</v>
      </c>
      <c r="M1808" s="6">
        <v>1</v>
      </c>
      <c r="N1808" s="6" t="s">
        <v>11017</v>
      </c>
      <c r="O1808" s="2">
        <f>MATCH(A1808, 'combined matches'!A$1:A$4986,0)</f>
        <v>1291</v>
      </c>
      <c r="P1808" s="6">
        <f t="shared" si="84"/>
        <v>0</v>
      </c>
      <c r="Q1808" s="6" t="b">
        <f t="shared" si="85"/>
        <v>0</v>
      </c>
      <c r="R1808" s="6" t="b">
        <f t="shared" si="86"/>
        <v>0</v>
      </c>
      <c r="S1808" s="6" t="b">
        <f>IF(P1808=1, SUM($P$1:P1808))</f>
        <v>0</v>
      </c>
    </row>
    <row r="1809" spans="1:19" x14ac:dyDescent="0.2">
      <c r="A1809" s="6">
        <v>1842</v>
      </c>
      <c r="B1809" s="6" t="s">
        <v>1786</v>
      </c>
      <c r="C1809" s="6" t="s">
        <v>13330</v>
      </c>
      <c r="D1809" s="6" t="s">
        <v>13333</v>
      </c>
      <c r="E1809" s="6" t="s">
        <v>1821</v>
      </c>
      <c r="F1809" s="6">
        <v>28779</v>
      </c>
      <c r="G1809" s="6">
        <v>8285868994</v>
      </c>
      <c r="H1809" s="6" t="s">
        <v>13332</v>
      </c>
      <c r="I1809" s="6" t="s">
        <v>9367</v>
      </c>
      <c r="J1809" s="6">
        <v>0</v>
      </c>
      <c r="K1809" s="6" t="s">
        <v>13334</v>
      </c>
      <c r="L1809" s="6" t="s">
        <v>8975</v>
      </c>
      <c r="M1809" s="6">
        <v>0</v>
      </c>
      <c r="N1809" s="6" t="s">
        <v>11017</v>
      </c>
      <c r="O1809" s="2">
        <f>MATCH(A1809, 'combined matches'!A$1:A$4986,0)</f>
        <v>1292</v>
      </c>
      <c r="P1809" s="6">
        <f t="shared" si="84"/>
        <v>0</v>
      </c>
      <c r="Q1809" s="6" t="b">
        <f t="shared" si="85"/>
        <v>0</v>
      </c>
      <c r="R1809" s="6" t="b">
        <f t="shared" si="86"/>
        <v>0</v>
      </c>
      <c r="S1809" s="6" t="b">
        <f>IF(P1809=1, SUM($P$1:P1809))</f>
        <v>0</v>
      </c>
    </row>
    <row r="1810" spans="1:19" x14ac:dyDescent="0.2">
      <c r="A1810" s="6">
        <v>1843</v>
      </c>
      <c r="B1810" s="6" t="s">
        <v>3655</v>
      </c>
      <c r="C1810" s="6" t="s">
        <v>11989</v>
      </c>
      <c r="D1810" s="6" t="s">
        <v>688</v>
      </c>
      <c r="E1810" s="6" t="s">
        <v>1821</v>
      </c>
      <c r="F1810" s="6">
        <v>27577</v>
      </c>
      <c r="G1810" s="6">
        <v>9199895200</v>
      </c>
      <c r="H1810" s="6" t="s">
        <v>11989</v>
      </c>
      <c r="I1810" s="6" t="s">
        <v>9852</v>
      </c>
      <c r="J1810" s="6">
        <v>0</v>
      </c>
      <c r="K1810" s="6" t="s">
        <v>11990</v>
      </c>
      <c r="L1810" s="6" t="s">
        <v>8975</v>
      </c>
      <c r="M1810" s="6">
        <v>0</v>
      </c>
      <c r="N1810" s="6" t="s">
        <v>11017</v>
      </c>
      <c r="O1810" s="2">
        <f>MATCH(A1810, 'combined matches'!A$1:A$4986,0)</f>
        <v>1293</v>
      </c>
      <c r="P1810" s="6">
        <f t="shared" si="84"/>
        <v>0</v>
      </c>
      <c r="Q1810" s="6" t="b">
        <f t="shared" si="85"/>
        <v>0</v>
      </c>
      <c r="R1810" s="6" t="b">
        <f t="shared" si="86"/>
        <v>0</v>
      </c>
      <c r="S1810" s="6" t="b">
        <f>IF(P1810=1, SUM($P$1:P1810))</f>
        <v>0</v>
      </c>
    </row>
    <row r="1811" spans="1:19" x14ac:dyDescent="0.2">
      <c r="A1811" s="6">
        <v>1844</v>
      </c>
      <c r="B1811" s="6" t="s">
        <v>1769</v>
      </c>
      <c r="C1811" s="6" t="s">
        <v>13167</v>
      </c>
      <c r="D1811" s="6" t="s">
        <v>191</v>
      </c>
      <c r="E1811" s="6" t="s">
        <v>1821</v>
      </c>
      <c r="F1811" s="6">
        <v>28585</v>
      </c>
      <c r="G1811" s="6">
        <v>2524489111</v>
      </c>
      <c r="H1811" s="6" t="s">
        <v>13168</v>
      </c>
      <c r="I1811" s="6" t="s">
        <v>9360</v>
      </c>
      <c r="J1811" s="6">
        <v>0</v>
      </c>
      <c r="K1811" s="6" t="s">
        <v>13169</v>
      </c>
      <c r="L1811" s="6" t="s">
        <v>8975</v>
      </c>
      <c r="M1811" s="6">
        <v>0</v>
      </c>
      <c r="N1811" s="6" t="s">
        <v>11017</v>
      </c>
      <c r="O1811" s="2">
        <f>MATCH(A1811, 'combined matches'!A$1:A$4986,0)</f>
        <v>1294</v>
      </c>
      <c r="P1811" s="6">
        <f t="shared" si="84"/>
        <v>0</v>
      </c>
      <c r="Q1811" s="6" t="b">
        <f t="shared" si="85"/>
        <v>0</v>
      </c>
      <c r="R1811" s="6" t="b">
        <f t="shared" si="86"/>
        <v>0</v>
      </c>
      <c r="S1811" s="6" t="b">
        <f>IF(P1811=1, SUM($P$1:P1811))</f>
        <v>0</v>
      </c>
    </row>
    <row r="1812" spans="1:19" x14ac:dyDescent="0.2">
      <c r="A1812" s="6">
        <v>1845</v>
      </c>
      <c r="B1812" s="6" t="s">
        <v>1616</v>
      </c>
      <c r="C1812" s="6" t="s">
        <v>13170</v>
      </c>
      <c r="D1812" s="6" t="s">
        <v>11681</v>
      </c>
      <c r="E1812" s="6" t="s">
        <v>1821</v>
      </c>
      <c r="F1812" s="6">
        <v>27331</v>
      </c>
      <c r="G1812" s="6">
        <v>9197184641</v>
      </c>
      <c r="H1812" s="6" t="s">
        <v>13170</v>
      </c>
      <c r="I1812" s="6" t="s">
        <v>9302</v>
      </c>
      <c r="J1812" s="6">
        <v>0</v>
      </c>
      <c r="K1812" s="6" t="s">
        <v>13171</v>
      </c>
      <c r="L1812" s="6" t="s">
        <v>8975</v>
      </c>
      <c r="M1812" s="6">
        <v>0</v>
      </c>
      <c r="N1812" s="6" t="s">
        <v>11017</v>
      </c>
      <c r="O1812" s="2">
        <f>MATCH(A1812, 'combined matches'!A$1:A$4986,0)</f>
        <v>1295</v>
      </c>
      <c r="P1812" s="6">
        <f t="shared" si="84"/>
        <v>0</v>
      </c>
      <c r="Q1812" s="6" t="b">
        <f t="shared" si="85"/>
        <v>0</v>
      </c>
      <c r="R1812" s="6" t="b">
        <f t="shared" si="86"/>
        <v>0</v>
      </c>
      <c r="S1812" s="6" t="b">
        <f>IF(P1812=1, SUM($P$1:P1812))</f>
        <v>0</v>
      </c>
    </row>
    <row r="1813" spans="1:19" x14ac:dyDescent="0.2">
      <c r="A1813" s="6">
        <v>1846</v>
      </c>
      <c r="B1813" s="6" t="s">
        <v>11991</v>
      </c>
      <c r="C1813" s="6" t="s">
        <v>11992</v>
      </c>
      <c r="D1813" s="6" t="s">
        <v>11993</v>
      </c>
      <c r="E1813" s="6" t="s">
        <v>1821</v>
      </c>
      <c r="F1813" s="6">
        <v>28502</v>
      </c>
      <c r="G1813" s="6">
        <v>2525264212</v>
      </c>
      <c r="H1813" s="6" t="s">
        <v>11992</v>
      </c>
      <c r="I1813" s="6" t="s">
        <v>16656</v>
      </c>
      <c r="J1813" s="6">
        <v>0</v>
      </c>
      <c r="K1813" s="6" t="s">
        <v>11994</v>
      </c>
      <c r="L1813" s="6" t="s">
        <v>8975</v>
      </c>
      <c r="M1813" s="6">
        <v>0</v>
      </c>
      <c r="N1813" s="6" t="s">
        <v>11017</v>
      </c>
      <c r="O1813" s="2">
        <f>MATCH(A1813, 'combined matches'!A$1:A$4986,0)</f>
        <v>1296</v>
      </c>
      <c r="P1813" s="6">
        <f t="shared" si="84"/>
        <v>0</v>
      </c>
      <c r="Q1813" s="6" t="b">
        <f t="shared" si="85"/>
        <v>0</v>
      </c>
      <c r="R1813" s="6" t="b">
        <f t="shared" si="86"/>
        <v>0</v>
      </c>
      <c r="S1813" s="6" t="b">
        <f>IF(P1813=1, SUM($P$1:P1813))</f>
        <v>0</v>
      </c>
    </row>
    <row r="1814" spans="1:19" x14ac:dyDescent="0.2">
      <c r="A1814" s="6">
        <v>1847</v>
      </c>
      <c r="B1814" s="6" t="s">
        <v>1747</v>
      </c>
      <c r="C1814" s="6" t="s">
        <v>13335</v>
      </c>
      <c r="D1814" s="6" t="s">
        <v>13337</v>
      </c>
      <c r="E1814" s="6" t="s">
        <v>1821</v>
      </c>
      <c r="F1814" s="6">
        <v>28092</v>
      </c>
      <c r="G1814" s="6">
        <v>7047353001</v>
      </c>
      <c r="H1814" s="6" t="s">
        <v>13335</v>
      </c>
      <c r="I1814" s="6" t="s">
        <v>9352</v>
      </c>
      <c r="J1814" s="6">
        <v>0</v>
      </c>
      <c r="K1814" s="6" t="s">
        <v>13338</v>
      </c>
      <c r="L1814" s="6" t="s">
        <v>8975</v>
      </c>
      <c r="M1814" s="6">
        <v>0</v>
      </c>
      <c r="N1814" s="6" t="s">
        <v>11017</v>
      </c>
      <c r="O1814" s="2">
        <f>MATCH(A1814, 'combined matches'!A$1:A$4986,0)</f>
        <v>1297</v>
      </c>
      <c r="P1814" s="6">
        <f t="shared" si="84"/>
        <v>0</v>
      </c>
      <c r="Q1814" s="6" t="b">
        <f t="shared" si="85"/>
        <v>0</v>
      </c>
      <c r="R1814" s="6" t="b">
        <f t="shared" si="86"/>
        <v>0</v>
      </c>
      <c r="S1814" s="6" t="b">
        <f>IF(P1814=1, SUM($P$1:P1814))</f>
        <v>0</v>
      </c>
    </row>
    <row r="1815" spans="1:19" x14ac:dyDescent="0.2">
      <c r="A1815" s="6">
        <v>1848</v>
      </c>
      <c r="B1815" s="6" t="s">
        <v>2052</v>
      </c>
      <c r="C1815" s="6" t="s">
        <v>13172</v>
      </c>
      <c r="D1815" s="6" t="s">
        <v>691</v>
      </c>
      <c r="E1815" s="6" t="s">
        <v>1821</v>
      </c>
      <c r="F1815" s="6">
        <v>28734</v>
      </c>
      <c r="G1815" s="6">
        <v>8283492081</v>
      </c>
      <c r="H1815" s="6" t="s">
        <v>13172</v>
      </c>
      <c r="I1815" s="6" t="s">
        <v>9447</v>
      </c>
      <c r="J1815" s="6">
        <v>0</v>
      </c>
      <c r="K1815" s="6" t="s">
        <v>8731</v>
      </c>
      <c r="L1815" s="6" t="s">
        <v>8975</v>
      </c>
      <c r="M1815" s="6">
        <v>0</v>
      </c>
      <c r="N1815" s="6" t="s">
        <v>11017</v>
      </c>
      <c r="O1815" s="2">
        <f>MATCH(A1815, 'combined matches'!A$1:A$4986,0)</f>
        <v>1298</v>
      </c>
      <c r="P1815" s="6">
        <f t="shared" si="84"/>
        <v>0</v>
      </c>
      <c r="Q1815" s="6" t="b">
        <f t="shared" si="85"/>
        <v>0</v>
      </c>
      <c r="R1815" s="6" t="b">
        <f t="shared" si="86"/>
        <v>0</v>
      </c>
      <c r="S1815" s="6" t="b">
        <f>IF(P1815=1, SUM($P$1:P1815))</f>
        <v>0</v>
      </c>
    </row>
    <row r="1816" spans="1:19" x14ac:dyDescent="0.2">
      <c r="A1816" s="6">
        <v>1849</v>
      </c>
      <c r="B1816" s="6" t="s">
        <v>1834</v>
      </c>
      <c r="C1816" s="6" t="s">
        <v>1835</v>
      </c>
      <c r="D1816" s="6" t="s">
        <v>1836</v>
      </c>
      <c r="E1816" s="6" t="s">
        <v>1821</v>
      </c>
      <c r="F1816" s="6">
        <v>28741</v>
      </c>
      <c r="G1816" s="6">
        <v>8283492081</v>
      </c>
      <c r="H1816" s="6" t="s">
        <v>6676</v>
      </c>
      <c r="I1816" s="6" t="s">
        <v>16657</v>
      </c>
      <c r="J1816" s="6">
        <v>0</v>
      </c>
      <c r="K1816" s="6" t="s">
        <v>8731</v>
      </c>
      <c r="L1816" s="6" t="s">
        <v>8975</v>
      </c>
      <c r="M1816" s="6">
        <v>0</v>
      </c>
      <c r="N1816" s="6" t="s">
        <v>8972</v>
      </c>
      <c r="O1816" s="2">
        <f>MATCH(A1816, 'combined matches'!A$1:A$4986,0)</f>
        <v>1299</v>
      </c>
      <c r="P1816" s="6">
        <f t="shared" si="84"/>
        <v>0</v>
      </c>
      <c r="Q1816" s="6" t="b">
        <f t="shared" si="85"/>
        <v>0</v>
      </c>
      <c r="R1816" s="6" t="b">
        <f t="shared" si="86"/>
        <v>0</v>
      </c>
      <c r="S1816" s="6" t="b">
        <f>IF(P1816=1, SUM($P$1:P1816))</f>
        <v>0</v>
      </c>
    </row>
    <row r="1817" spans="1:19" x14ac:dyDescent="0.2">
      <c r="A1817" s="6">
        <v>1850</v>
      </c>
      <c r="B1817" s="6" t="s">
        <v>1695</v>
      </c>
      <c r="C1817" s="6" t="s">
        <v>11995</v>
      </c>
      <c r="D1817" s="6" t="s">
        <v>3006</v>
      </c>
      <c r="E1817" s="6" t="s">
        <v>1821</v>
      </c>
      <c r="F1817" s="6">
        <v>28753</v>
      </c>
      <c r="G1817" s="6">
        <v>8286493531</v>
      </c>
      <c r="H1817" s="6" t="s">
        <v>11996</v>
      </c>
      <c r="I1817" s="6" t="s">
        <v>9333</v>
      </c>
      <c r="J1817" s="6">
        <v>0</v>
      </c>
      <c r="K1817" s="6" t="s">
        <v>11997</v>
      </c>
      <c r="L1817" s="6" t="s">
        <v>8975</v>
      </c>
      <c r="M1817" s="6">
        <v>0</v>
      </c>
      <c r="N1817" s="6" t="s">
        <v>11017</v>
      </c>
      <c r="O1817" s="2">
        <f>MATCH(A1817, 'combined matches'!A$1:A$4986,0)</f>
        <v>1300</v>
      </c>
      <c r="P1817" s="6">
        <f t="shared" si="84"/>
        <v>0</v>
      </c>
      <c r="Q1817" s="6" t="b">
        <f t="shared" si="85"/>
        <v>0</v>
      </c>
      <c r="R1817" s="6" t="b">
        <f t="shared" si="86"/>
        <v>0</v>
      </c>
      <c r="S1817" s="6" t="b">
        <f>IF(P1817=1, SUM($P$1:P1817))</f>
        <v>0</v>
      </c>
    </row>
    <row r="1818" spans="1:19" x14ac:dyDescent="0.2">
      <c r="A1818" s="6">
        <v>1851</v>
      </c>
      <c r="B1818" s="6" t="s">
        <v>11998</v>
      </c>
      <c r="C1818" s="6" t="s">
        <v>12000</v>
      </c>
      <c r="D1818" s="6" t="s">
        <v>1820</v>
      </c>
      <c r="E1818" s="6" t="s">
        <v>1821</v>
      </c>
      <c r="F1818" s="6">
        <v>28211</v>
      </c>
      <c r="G1818" s="6">
        <v>7043366400</v>
      </c>
      <c r="H1818" s="6" t="s">
        <v>12000</v>
      </c>
      <c r="I1818" s="6" t="s">
        <v>16658</v>
      </c>
      <c r="J1818" s="6">
        <v>0</v>
      </c>
      <c r="K1818" s="6" t="s">
        <v>12001</v>
      </c>
      <c r="L1818" s="6" t="s">
        <v>8975</v>
      </c>
      <c r="M1818" s="6">
        <v>0</v>
      </c>
      <c r="N1818" s="6" t="s">
        <v>11017</v>
      </c>
      <c r="O1818" s="2">
        <f>MATCH(A1818, 'combined matches'!A$1:A$4986,0)</f>
        <v>1304</v>
      </c>
      <c r="P1818" s="6">
        <f t="shared" si="84"/>
        <v>0</v>
      </c>
      <c r="Q1818" s="6" t="b">
        <f t="shared" si="85"/>
        <v>0</v>
      </c>
      <c r="R1818" s="6" t="b">
        <f t="shared" si="86"/>
        <v>0</v>
      </c>
      <c r="S1818" s="6" t="b">
        <f>IF(P1818=1, SUM($P$1:P1818))</f>
        <v>0</v>
      </c>
    </row>
    <row r="1819" spans="1:19" x14ac:dyDescent="0.2">
      <c r="A1819" s="6">
        <v>1852</v>
      </c>
      <c r="B1819" s="6" t="s">
        <v>1648</v>
      </c>
      <c r="C1819" s="6" t="s">
        <v>13173</v>
      </c>
      <c r="D1819" s="6" t="s">
        <v>205</v>
      </c>
      <c r="E1819" s="6" t="s">
        <v>1821</v>
      </c>
      <c r="F1819" s="6">
        <v>27371</v>
      </c>
      <c r="G1819" s="6">
        <v>9105721393</v>
      </c>
      <c r="H1819" s="6" t="s">
        <v>13174</v>
      </c>
      <c r="I1819" s="6" t="s">
        <v>9315</v>
      </c>
      <c r="J1819" s="6">
        <v>0</v>
      </c>
      <c r="K1819" s="6" t="s">
        <v>13175</v>
      </c>
      <c r="L1819" s="6" t="s">
        <v>8975</v>
      </c>
      <c r="M1819" s="6">
        <v>0</v>
      </c>
      <c r="N1819" s="6" t="s">
        <v>11017</v>
      </c>
      <c r="O1819" s="2">
        <f>MATCH(A1819, 'combined matches'!A$1:A$4986,0)</f>
        <v>1305</v>
      </c>
      <c r="P1819" s="6">
        <f t="shared" si="84"/>
        <v>0</v>
      </c>
      <c r="Q1819" s="6" t="b">
        <f t="shared" si="85"/>
        <v>0</v>
      </c>
      <c r="R1819" s="6" t="b">
        <f t="shared" si="86"/>
        <v>0</v>
      </c>
      <c r="S1819" s="6" t="b">
        <f>IF(P1819=1, SUM($P$1:P1819))</f>
        <v>0</v>
      </c>
    </row>
    <row r="1820" spans="1:19" x14ac:dyDescent="0.2">
      <c r="A1820" s="6">
        <v>1853</v>
      </c>
      <c r="B1820" s="6" t="s">
        <v>2379</v>
      </c>
      <c r="C1820" s="6" t="s">
        <v>16659</v>
      </c>
      <c r="D1820" s="6" t="s">
        <v>1722</v>
      </c>
      <c r="E1820" s="6" t="s">
        <v>1821</v>
      </c>
      <c r="F1820" s="6">
        <v>28327</v>
      </c>
      <c r="G1820" s="6">
        <v>9109473300</v>
      </c>
      <c r="H1820" s="6" t="s">
        <v>16660</v>
      </c>
      <c r="I1820" s="6" t="s">
        <v>9548</v>
      </c>
      <c r="J1820" s="6">
        <v>0</v>
      </c>
      <c r="K1820" s="6" t="s">
        <v>16661</v>
      </c>
      <c r="L1820" s="6" t="s">
        <v>8975</v>
      </c>
      <c r="M1820" s="6">
        <v>0</v>
      </c>
      <c r="N1820" s="6" t="s">
        <v>11017</v>
      </c>
      <c r="O1820" s="2" t="e">
        <f>MATCH(A1820, 'combined matches'!A$1:A$4986,0)</f>
        <v>#N/A</v>
      </c>
      <c r="P1820" s="6">
        <f t="shared" si="84"/>
        <v>1</v>
      </c>
      <c r="Q1820" s="6">
        <f t="shared" si="85"/>
        <v>0</v>
      </c>
      <c r="R1820" s="6">
        <f t="shared" si="86"/>
        <v>1</v>
      </c>
      <c r="S1820" s="6">
        <f>IF(P1820=1, SUM($P$1:P1820))</f>
        <v>797</v>
      </c>
    </row>
    <row r="1821" spans="1:19" x14ac:dyDescent="0.2">
      <c r="A1821" s="6">
        <v>1854</v>
      </c>
      <c r="B1821" s="6" t="s">
        <v>12002</v>
      </c>
      <c r="C1821" s="6" t="s">
        <v>12004</v>
      </c>
      <c r="D1821" s="6" t="s">
        <v>2224</v>
      </c>
      <c r="E1821" s="6" t="s">
        <v>1821</v>
      </c>
      <c r="F1821" s="6">
        <v>27856</v>
      </c>
      <c r="G1821" s="6">
        <v>2524599819</v>
      </c>
      <c r="H1821" s="6" t="s">
        <v>12004</v>
      </c>
      <c r="I1821" s="6" t="s">
        <v>16662</v>
      </c>
      <c r="J1821" s="6">
        <v>0</v>
      </c>
      <c r="K1821" s="6" t="s">
        <v>12005</v>
      </c>
      <c r="L1821" s="6" t="s">
        <v>8975</v>
      </c>
      <c r="M1821" s="6">
        <v>0</v>
      </c>
      <c r="N1821" s="6" t="s">
        <v>11017</v>
      </c>
      <c r="O1821" s="2">
        <f>MATCH(A1821, 'combined matches'!A$1:A$4986,0)</f>
        <v>1306</v>
      </c>
      <c r="P1821" s="6">
        <f t="shared" si="84"/>
        <v>0</v>
      </c>
      <c r="Q1821" s="6" t="b">
        <f t="shared" si="85"/>
        <v>0</v>
      </c>
      <c r="R1821" s="6" t="b">
        <f t="shared" si="86"/>
        <v>0</v>
      </c>
      <c r="S1821" s="6" t="b">
        <f>IF(P1821=1, SUM($P$1:P1821))</f>
        <v>0</v>
      </c>
    </row>
    <row r="1822" spans="1:19" x14ac:dyDescent="0.2">
      <c r="A1822" s="6">
        <v>1855</v>
      </c>
      <c r="B1822" s="6" t="s">
        <v>1837</v>
      </c>
      <c r="C1822" s="6" t="s">
        <v>1838</v>
      </c>
      <c r="D1822" s="6" t="s">
        <v>679</v>
      </c>
      <c r="E1822" s="6" t="s">
        <v>1821</v>
      </c>
      <c r="F1822" s="6">
        <v>27804</v>
      </c>
      <c r="G1822" s="6">
        <v>2524460027</v>
      </c>
      <c r="H1822" s="6" t="s">
        <v>1838</v>
      </c>
      <c r="I1822" s="6" t="s">
        <v>16663</v>
      </c>
      <c r="J1822" s="6">
        <v>0</v>
      </c>
      <c r="K1822" s="6" t="s">
        <v>12005</v>
      </c>
      <c r="L1822" s="6" t="s">
        <v>8975</v>
      </c>
      <c r="M1822" s="6">
        <v>0</v>
      </c>
      <c r="N1822" s="6" t="s">
        <v>8972</v>
      </c>
      <c r="O1822" s="2">
        <f>MATCH(A1822, 'combined matches'!A$1:A$4986,0)</f>
        <v>1307</v>
      </c>
      <c r="P1822" s="6">
        <f t="shared" si="84"/>
        <v>0</v>
      </c>
      <c r="Q1822" s="6" t="b">
        <f t="shared" si="85"/>
        <v>0</v>
      </c>
      <c r="R1822" s="6" t="b">
        <f t="shared" si="86"/>
        <v>0</v>
      </c>
      <c r="S1822" s="6" t="b">
        <f>IF(P1822=1, SUM($P$1:P1822))</f>
        <v>0</v>
      </c>
    </row>
    <row r="1823" spans="1:19" x14ac:dyDescent="0.2">
      <c r="A1823" s="6">
        <v>1856</v>
      </c>
      <c r="B1823" s="6" t="s">
        <v>12006</v>
      </c>
      <c r="C1823" s="6" t="s">
        <v>12007</v>
      </c>
      <c r="D1823" s="6" t="s">
        <v>443</v>
      </c>
      <c r="E1823" s="6" t="s">
        <v>1821</v>
      </c>
      <c r="F1823" s="6">
        <v>28401</v>
      </c>
      <c r="G1823" s="6">
        <v>9107986500</v>
      </c>
      <c r="H1823" s="6" t="s">
        <v>12008</v>
      </c>
      <c r="I1823" s="6" t="s">
        <v>16664</v>
      </c>
      <c r="J1823" s="6">
        <v>0</v>
      </c>
      <c r="K1823" s="6" t="s">
        <v>12009</v>
      </c>
      <c r="L1823" s="6" t="s">
        <v>8976</v>
      </c>
      <c r="M1823" s="6">
        <v>0</v>
      </c>
      <c r="N1823" s="6" t="s">
        <v>11017</v>
      </c>
      <c r="O1823" s="2">
        <f>MATCH(A1823, 'combined matches'!A$1:A$4986,0)</f>
        <v>1308</v>
      </c>
      <c r="P1823" s="6">
        <f t="shared" si="84"/>
        <v>0</v>
      </c>
      <c r="Q1823" s="6" t="b">
        <f t="shared" si="85"/>
        <v>0</v>
      </c>
      <c r="R1823" s="6" t="b">
        <f t="shared" si="86"/>
        <v>0</v>
      </c>
      <c r="S1823" s="6" t="b">
        <f>IF(P1823=1, SUM($P$1:P1823))</f>
        <v>0</v>
      </c>
    </row>
    <row r="1824" spans="1:19" x14ac:dyDescent="0.2">
      <c r="A1824" s="6">
        <v>1857</v>
      </c>
      <c r="B1824" s="6" t="s">
        <v>12010</v>
      </c>
      <c r="C1824" s="6" t="s">
        <v>12011</v>
      </c>
      <c r="D1824" s="6" t="s">
        <v>1305</v>
      </c>
      <c r="E1824" s="6" t="s">
        <v>1821</v>
      </c>
      <c r="F1824" s="6">
        <v>27845</v>
      </c>
      <c r="G1824" s="6">
        <v>2525345841</v>
      </c>
      <c r="H1824" s="6" t="s">
        <v>12011</v>
      </c>
      <c r="I1824" s="6" t="s">
        <v>16665</v>
      </c>
      <c r="J1824" s="6">
        <v>0</v>
      </c>
      <c r="K1824" s="6" t="s">
        <v>12012</v>
      </c>
      <c r="L1824" s="6" t="s">
        <v>8975</v>
      </c>
      <c r="M1824" s="6">
        <v>0</v>
      </c>
      <c r="N1824" s="6" t="s">
        <v>11017</v>
      </c>
      <c r="O1824" s="2">
        <f>MATCH(A1824, 'combined matches'!A$1:A$4986,0)</f>
        <v>1309</v>
      </c>
      <c r="P1824" s="6">
        <f t="shared" si="84"/>
        <v>0</v>
      </c>
      <c r="Q1824" s="6" t="b">
        <f t="shared" si="85"/>
        <v>0</v>
      </c>
      <c r="R1824" s="6" t="b">
        <f t="shared" si="86"/>
        <v>0</v>
      </c>
      <c r="S1824" s="6" t="b">
        <f>IF(P1824=1, SUM($P$1:P1824))</f>
        <v>0</v>
      </c>
    </row>
    <row r="1825" spans="1:19" x14ac:dyDescent="0.2">
      <c r="A1825" s="6">
        <v>1858</v>
      </c>
      <c r="B1825" s="6" t="s">
        <v>12013</v>
      </c>
      <c r="C1825" s="6" t="s">
        <v>12014</v>
      </c>
      <c r="D1825" s="6" t="s">
        <v>1081</v>
      </c>
      <c r="E1825" s="6" t="s">
        <v>1821</v>
      </c>
      <c r="F1825" s="6">
        <v>28540</v>
      </c>
      <c r="G1825" s="6">
        <v>9109893983</v>
      </c>
      <c r="H1825" s="6" t="s">
        <v>12014</v>
      </c>
      <c r="I1825" s="6" t="s">
        <v>16666</v>
      </c>
      <c r="J1825" s="6">
        <v>0</v>
      </c>
      <c r="K1825" s="6" t="s">
        <v>12015</v>
      </c>
      <c r="L1825" s="6" t="s">
        <v>8975</v>
      </c>
      <c r="M1825" s="6">
        <v>0</v>
      </c>
      <c r="N1825" s="6" t="s">
        <v>11017</v>
      </c>
      <c r="O1825" s="2">
        <f>MATCH(A1825, 'combined matches'!A$1:A$4986,0)</f>
        <v>1310</v>
      </c>
      <c r="P1825" s="6">
        <f t="shared" si="84"/>
        <v>0</v>
      </c>
      <c r="Q1825" s="6" t="b">
        <f t="shared" si="85"/>
        <v>0</v>
      </c>
      <c r="R1825" s="6" t="b">
        <f t="shared" si="86"/>
        <v>0</v>
      </c>
      <c r="S1825" s="6" t="b">
        <f>IF(P1825=1, SUM($P$1:P1825))</f>
        <v>0</v>
      </c>
    </row>
    <row r="1826" spans="1:19" x14ac:dyDescent="0.2">
      <c r="A1826" s="6">
        <v>1859</v>
      </c>
      <c r="B1826" s="6" t="s">
        <v>12016</v>
      </c>
      <c r="C1826" s="6" t="s">
        <v>12017</v>
      </c>
      <c r="D1826" s="6" t="s">
        <v>12018</v>
      </c>
      <c r="E1826" s="6" t="s">
        <v>1821</v>
      </c>
      <c r="F1826" s="6">
        <v>27278</v>
      </c>
      <c r="G1826" s="6">
        <v>9192452411</v>
      </c>
      <c r="H1826" s="6" t="s">
        <v>12017</v>
      </c>
      <c r="I1826" s="6" t="s">
        <v>16667</v>
      </c>
      <c r="J1826" s="6">
        <v>0</v>
      </c>
      <c r="K1826" s="6" t="s">
        <v>8734</v>
      </c>
      <c r="L1826" s="6" t="s">
        <v>8975</v>
      </c>
      <c r="M1826" s="6">
        <v>0</v>
      </c>
      <c r="N1826" s="6" t="s">
        <v>11017</v>
      </c>
      <c r="O1826" s="2">
        <f>MATCH(A1826, 'combined matches'!A$1:A$4986,0)</f>
        <v>1311</v>
      </c>
      <c r="P1826" s="6">
        <f t="shared" si="84"/>
        <v>0</v>
      </c>
      <c r="Q1826" s="6" t="b">
        <f t="shared" si="85"/>
        <v>0</v>
      </c>
      <c r="R1826" s="6" t="b">
        <f t="shared" si="86"/>
        <v>0</v>
      </c>
      <c r="S1826" s="6" t="b">
        <f>IF(P1826=1, SUM($P$1:P1826))</f>
        <v>0</v>
      </c>
    </row>
    <row r="1827" spans="1:19" x14ac:dyDescent="0.2">
      <c r="A1827" s="6">
        <v>1860</v>
      </c>
      <c r="B1827" s="6" t="s">
        <v>1839</v>
      </c>
      <c r="C1827" s="6" t="s">
        <v>1840</v>
      </c>
      <c r="D1827" s="6" t="s">
        <v>1841</v>
      </c>
      <c r="E1827" s="6" t="s">
        <v>1821</v>
      </c>
      <c r="F1827" s="6">
        <v>27516</v>
      </c>
      <c r="G1827" s="6">
        <v>9192452400</v>
      </c>
      <c r="H1827" s="6" t="s">
        <v>1840</v>
      </c>
      <c r="I1827" s="6" t="s">
        <v>16668</v>
      </c>
      <c r="J1827" s="6">
        <v>0</v>
      </c>
      <c r="K1827" s="6" t="s">
        <v>8734</v>
      </c>
      <c r="L1827" s="6" t="s">
        <v>8975</v>
      </c>
      <c r="M1827" s="6">
        <v>0</v>
      </c>
      <c r="N1827" s="6" t="s">
        <v>8972</v>
      </c>
      <c r="O1827" s="2">
        <f>MATCH(A1827, 'combined matches'!A$1:A$4986,0)</f>
        <v>1312</v>
      </c>
      <c r="P1827" s="6">
        <f t="shared" si="84"/>
        <v>0</v>
      </c>
      <c r="Q1827" s="6" t="b">
        <f t="shared" si="85"/>
        <v>0</v>
      </c>
      <c r="R1827" s="6" t="b">
        <f t="shared" si="86"/>
        <v>0</v>
      </c>
      <c r="S1827" s="6" t="b">
        <f>IF(P1827=1, SUM($P$1:P1827))</f>
        <v>0</v>
      </c>
    </row>
    <row r="1828" spans="1:19" x14ac:dyDescent="0.2">
      <c r="A1828" s="6">
        <v>1861</v>
      </c>
      <c r="B1828" s="6" t="s">
        <v>12019</v>
      </c>
      <c r="C1828" s="6" t="s">
        <v>12020</v>
      </c>
      <c r="D1828" s="6" t="s">
        <v>12022</v>
      </c>
      <c r="E1828" s="6" t="s">
        <v>1821</v>
      </c>
      <c r="F1828" s="6">
        <v>28515</v>
      </c>
      <c r="G1828" s="6">
        <v>2527453734</v>
      </c>
      <c r="H1828" s="6" t="s">
        <v>12021</v>
      </c>
      <c r="I1828" s="6" t="s">
        <v>16669</v>
      </c>
      <c r="J1828" s="6">
        <v>0</v>
      </c>
      <c r="K1828" s="6" t="s">
        <v>12023</v>
      </c>
      <c r="L1828" s="6" t="s">
        <v>8975</v>
      </c>
      <c r="M1828" s="6">
        <v>0</v>
      </c>
      <c r="N1828" s="6" t="s">
        <v>11017</v>
      </c>
      <c r="O1828" s="2">
        <f>MATCH(A1828, 'combined matches'!A$1:A$4986,0)</f>
        <v>1313</v>
      </c>
      <c r="P1828" s="6">
        <f t="shared" si="84"/>
        <v>0</v>
      </c>
      <c r="Q1828" s="6" t="b">
        <f t="shared" si="85"/>
        <v>0</v>
      </c>
      <c r="R1828" s="6" t="b">
        <f t="shared" si="86"/>
        <v>0</v>
      </c>
      <c r="S1828" s="6" t="b">
        <f>IF(P1828=1, SUM($P$1:P1828))</f>
        <v>0</v>
      </c>
    </row>
    <row r="1829" spans="1:19" x14ac:dyDescent="0.2">
      <c r="A1829" s="6">
        <v>1862</v>
      </c>
      <c r="B1829" s="6" t="s">
        <v>12024</v>
      </c>
      <c r="C1829" s="6" t="s">
        <v>12026</v>
      </c>
      <c r="D1829" s="6" t="s">
        <v>12027</v>
      </c>
      <c r="E1829" s="6" t="s">
        <v>1821</v>
      </c>
      <c r="F1829" s="6">
        <v>28425</v>
      </c>
      <c r="G1829" s="6">
        <v>9102591230</v>
      </c>
      <c r="H1829" s="6" t="s">
        <v>12026</v>
      </c>
      <c r="I1829" s="6" t="s">
        <v>16670</v>
      </c>
      <c r="J1829" s="6">
        <v>0</v>
      </c>
      <c r="K1829" s="6" t="s">
        <v>12028</v>
      </c>
      <c r="L1829" s="6" t="s">
        <v>8975</v>
      </c>
      <c r="M1829" s="6">
        <v>0</v>
      </c>
      <c r="N1829" s="6" t="s">
        <v>11017</v>
      </c>
      <c r="O1829" s="2">
        <f>MATCH(A1829, 'combined matches'!A$1:A$4986,0)</f>
        <v>1314</v>
      </c>
      <c r="P1829" s="6">
        <f t="shared" si="84"/>
        <v>0</v>
      </c>
      <c r="Q1829" s="6" t="b">
        <f t="shared" si="85"/>
        <v>0</v>
      </c>
      <c r="R1829" s="6" t="b">
        <f t="shared" si="86"/>
        <v>0</v>
      </c>
      <c r="S1829" s="6" t="b">
        <f>IF(P1829=1, SUM($P$1:P1829))</f>
        <v>0</v>
      </c>
    </row>
    <row r="1830" spans="1:19" x14ac:dyDescent="0.2">
      <c r="A1830" s="6">
        <v>1863</v>
      </c>
      <c r="B1830" s="6" t="s">
        <v>12029</v>
      </c>
      <c r="C1830" s="6" t="s">
        <v>12030</v>
      </c>
      <c r="D1830" s="6" t="s">
        <v>12032</v>
      </c>
      <c r="E1830" s="6" t="s">
        <v>1821</v>
      </c>
      <c r="F1830" s="6">
        <v>27573</v>
      </c>
      <c r="G1830" s="6">
        <v>3365972204</v>
      </c>
      <c r="H1830" s="6" t="s">
        <v>12031</v>
      </c>
      <c r="I1830" s="6" t="s">
        <v>16671</v>
      </c>
      <c r="J1830" s="6">
        <v>0</v>
      </c>
      <c r="K1830" s="6" t="s">
        <v>12033</v>
      </c>
      <c r="L1830" s="6" t="s">
        <v>8975</v>
      </c>
      <c r="M1830" s="6">
        <v>0</v>
      </c>
      <c r="N1830" s="6" t="s">
        <v>11017</v>
      </c>
      <c r="O1830" s="2">
        <f>MATCH(A1830, 'combined matches'!A$1:A$4986,0)</f>
        <v>1315</v>
      </c>
      <c r="P1830" s="6">
        <f t="shared" si="84"/>
        <v>0</v>
      </c>
      <c r="Q1830" s="6" t="b">
        <f t="shared" si="85"/>
        <v>0</v>
      </c>
      <c r="R1830" s="6" t="b">
        <f t="shared" si="86"/>
        <v>0</v>
      </c>
      <c r="S1830" s="6" t="b">
        <f>IF(P1830=1, SUM($P$1:P1830))</f>
        <v>0</v>
      </c>
    </row>
    <row r="1831" spans="1:19" x14ac:dyDescent="0.2">
      <c r="A1831" s="6">
        <v>1864</v>
      </c>
      <c r="B1831" s="6" t="s">
        <v>12034</v>
      </c>
      <c r="C1831" s="6" t="s">
        <v>12035</v>
      </c>
      <c r="D1831" s="6" t="s">
        <v>1659</v>
      </c>
      <c r="E1831" s="6" t="s">
        <v>1821</v>
      </c>
      <c r="F1831" s="6">
        <v>27834</v>
      </c>
      <c r="G1831" s="6">
        <v>2529022305</v>
      </c>
      <c r="H1831" s="6" t="s">
        <v>12035</v>
      </c>
      <c r="I1831" s="6" t="s">
        <v>16672</v>
      </c>
      <c r="J1831" s="6">
        <v>0</v>
      </c>
      <c r="K1831" s="6" t="s">
        <v>12036</v>
      </c>
      <c r="L1831" s="6" t="s">
        <v>8975</v>
      </c>
      <c r="M1831" s="6">
        <v>0</v>
      </c>
      <c r="N1831" s="6" t="s">
        <v>11017</v>
      </c>
      <c r="O1831" s="2">
        <f>MATCH(A1831, 'combined matches'!A$1:A$4986,0)</f>
        <v>1316</v>
      </c>
      <c r="P1831" s="6">
        <f t="shared" si="84"/>
        <v>0</v>
      </c>
      <c r="Q1831" s="6" t="b">
        <f t="shared" si="85"/>
        <v>0</v>
      </c>
      <c r="R1831" s="6" t="b">
        <f t="shared" si="86"/>
        <v>0</v>
      </c>
      <c r="S1831" s="6" t="b">
        <f>IF(P1831=1, SUM($P$1:P1831))</f>
        <v>0</v>
      </c>
    </row>
    <row r="1832" spans="1:19" x14ac:dyDescent="0.2">
      <c r="A1832" s="6">
        <v>1865</v>
      </c>
      <c r="B1832" s="6" t="s">
        <v>2165</v>
      </c>
      <c r="C1832" s="6" t="s">
        <v>13176</v>
      </c>
      <c r="D1832" s="6" t="s">
        <v>13177</v>
      </c>
      <c r="E1832" s="6" t="s">
        <v>1821</v>
      </c>
      <c r="F1832" s="6">
        <v>27205</v>
      </c>
      <c r="G1832" s="6">
        <v>3363186217</v>
      </c>
      <c r="H1832" s="6" t="s">
        <v>13176</v>
      </c>
      <c r="I1832" s="6" t="s">
        <v>9478</v>
      </c>
      <c r="J1832" s="6">
        <v>0</v>
      </c>
      <c r="K1832" s="6" t="s">
        <v>13178</v>
      </c>
      <c r="L1832" s="6" t="s">
        <v>8975</v>
      </c>
      <c r="M1832" s="6">
        <v>0</v>
      </c>
      <c r="N1832" s="6" t="s">
        <v>11017</v>
      </c>
      <c r="O1832" s="2">
        <f>MATCH(A1832, 'combined matches'!A$1:A$4986,0)</f>
        <v>1317</v>
      </c>
      <c r="P1832" s="6">
        <f t="shared" si="84"/>
        <v>0</v>
      </c>
      <c r="Q1832" s="6" t="b">
        <f t="shared" si="85"/>
        <v>0</v>
      </c>
      <c r="R1832" s="6" t="b">
        <f t="shared" si="86"/>
        <v>0</v>
      </c>
      <c r="S1832" s="6" t="b">
        <f>IF(P1832=1, SUM($P$1:P1832))</f>
        <v>0</v>
      </c>
    </row>
    <row r="1833" spans="1:19" x14ac:dyDescent="0.2">
      <c r="A1833" s="6">
        <v>1866</v>
      </c>
      <c r="B1833" s="6" t="s">
        <v>12037</v>
      </c>
      <c r="C1833" s="6" t="s">
        <v>12038</v>
      </c>
      <c r="D1833" s="6" t="s">
        <v>12039</v>
      </c>
      <c r="E1833" s="6" t="s">
        <v>1821</v>
      </c>
      <c r="F1833" s="6">
        <v>28379</v>
      </c>
      <c r="G1833" s="6">
        <v>9109978365</v>
      </c>
      <c r="H1833" s="6" t="s">
        <v>12038</v>
      </c>
      <c r="I1833" s="6" t="s">
        <v>16673</v>
      </c>
      <c r="J1833" s="6">
        <v>0</v>
      </c>
      <c r="K1833" s="6" t="s">
        <v>12040</v>
      </c>
      <c r="L1833" s="6" t="s">
        <v>8975</v>
      </c>
      <c r="M1833" s="6">
        <v>0</v>
      </c>
      <c r="N1833" s="6" t="s">
        <v>11017</v>
      </c>
      <c r="O1833" s="2">
        <f>MATCH(A1833, 'combined matches'!A$1:A$4986,0)</f>
        <v>1318</v>
      </c>
      <c r="P1833" s="6">
        <f t="shared" si="84"/>
        <v>0</v>
      </c>
      <c r="Q1833" s="6" t="b">
        <f t="shared" si="85"/>
        <v>0</v>
      </c>
      <c r="R1833" s="6" t="b">
        <f t="shared" si="86"/>
        <v>0</v>
      </c>
      <c r="S1833" s="6" t="b">
        <f>IF(P1833=1, SUM($P$1:P1833))</f>
        <v>0</v>
      </c>
    </row>
    <row r="1834" spans="1:19" x14ac:dyDescent="0.2">
      <c r="A1834" s="6">
        <v>1867</v>
      </c>
      <c r="B1834" s="6" t="s">
        <v>12041</v>
      </c>
      <c r="C1834" s="6" t="s">
        <v>12042</v>
      </c>
      <c r="D1834" s="6" t="s">
        <v>12043</v>
      </c>
      <c r="E1834" s="6" t="s">
        <v>1821</v>
      </c>
      <c r="F1834" s="6">
        <v>28360</v>
      </c>
      <c r="G1834" s="6">
        <v>9106713404</v>
      </c>
      <c r="H1834" s="6" t="s">
        <v>12042</v>
      </c>
      <c r="I1834" s="6" t="s">
        <v>16674</v>
      </c>
      <c r="J1834" s="6">
        <v>0</v>
      </c>
      <c r="K1834" s="6" t="s">
        <v>12044</v>
      </c>
      <c r="L1834" s="6" t="s">
        <v>8975</v>
      </c>
      <c r="M1834" s="6">
        <v>0</v>
      </c>
      <c r="N1834" s="6" t="s">
        <v>11017</v>
      </c>
      <c r="O1834" s="2">
        <f>MATCH(A1834, 'combined matches'!A$1:A$4986,0)</f>
        <v>1319</v>
      </c>
      <c r="P1834" s="6">
        <f t="shared" si="84"/>
        <v>0</v>
      </c>
      <c r="Q1834" s="6" t="b">
        <f t="shared" si="85"/>
        <v>0</v>
      </c>
      <c r="R1834" s="6" t="b">
        <f t="shared" si="86"/>
        <v>0</v>
      </c>
      <c r="S1834" s="6" t="b">
        <f>IF(P1834=1, SUM($P$1:P1834))</f>
        <v>0</v>
      </c>
    </row>
    <row r="1835" spans="1:19" x14ac:dyDescent="0.2">
      <c r="A1835" s="6">
        <v>1868</v>
      </c>
      <c r="B1835" s="6" t="s">
        <v>12045</v>
      </c>
      <c r="C1835" s="6" t="s">
        <v>12046</v>
      </c>
      <c r="D1835" s="6" t="s">
        <v>12047</v>
      </c>
      <c r="E1835" s="6" t="s">
        <v>1821</v>
      </c>
      <c r="F1835" s="6">
        <v>27375</v>
      </c>
      <c r="G1835" s="6">
        <v>3363428151</v>
      </c>
      <c r="H1835" s="6" t="s">
        <v>12046</v>
      </c>
      <c r="I1835" s="6" t="s">
        <v>16675</v>
      </c>
      <c r="J1835" s="6">
        <v>0</v>
      </c>
      <c r="K1835" s="6" t="s">
        <v>12048</v>
      </c>
      <c r="L1835" s="6" t="s">
        <v>8975</v>
      </c>
      <c r="M1835" s="6">
        <v>0</v>
      </c>
      <c r="N1835" s="6" t="s">
        <v>11017</v>
      </c>
      <c r="O1835" s="2">
        <f>MATCH(A1835, 'combined matches'!A$1:A$4986,0)</f>
        <v>1320</v>
      </c>
      <c r="P1835" s="6">
        <f t="shared" si="84"/>
        <v>0</v>
      </c>
      <c r="Q1835" s="6" t="b">
        <f t="shared" si="85"/>
        <v>0</v>
      </c>
      <c r="R1835" s="6" t="b">
        <f t="shared" si="86"/>
        <v>0</v>
      </c>
      <c r="S1835" s="6" t="b">
        <f>IF(P1835=1, SUM($P$1:P1835))</f>
        <v>0</v>
      </c>
    </row>
    <row r="1836" spans="1:19" x14ac:dyDescent="0.2">
      <c r="A1836" s="6">
        <v>1869</v>
      </c>
      <c r="B1836" s="6" t="s">
        <v>1462</v>
      </c>
      <c r="C1836" s="6" t="s">
        <v>12049</v>
      </c>
      <c r="D1836" s="6" t="s">
        <v>12050</v>
      </c>
      <c r="E1836" s="6" t="s">
        <v>1821</v>
      </c>
      <c r="F1836" s="6">
        <v>28146</v>
      </c>
      <c r="G1836" s="6">
        <v>7042168871</v>
      </c>
      <c r="H1836" s="6" t="s">
        <v>12049</v>
      </c>
      <c r="I1836" s="6" t="s">
        <v>16676</v>
      </c>
      <c r="J1836" s="6">
        <v>0</v>
      </c>
      <c r="K1836" s="6" t="s">
        <v>12051</v>
      </c>
      <c r="L1836" s="6" t="s">
        <v>8975</v>
      </c>
      <c r="M1836" s="6">
        <v>0</v>
      </c>
      <c r="N1836" s="6" t="s">
        <v>11017</v>
      </c>
      <c r="O1836" s="2">
        <f>MATCH(A1836, 'combined matches'!A$1:A$4986,0)</f>
        <v>1321</v>
      </c>
      <c r="P1836" s="6">
        <f t="shared" si="84"/>
        <v>0</v>
      </c>
      <c r="Q1836" s="6" t="b">
        <f t="shared" si="85"/>
        <v>0</v>
      </c>
      <c r="R1836" s="6" t="b">
        <f t="shared" si="86"/>
        <v>0</v>
      </c>
      <c r="S1836" s="6" t="b">
        <f>IF(P1836=1, SUM($P$1:P1836))</f>
        <v>0</v>
      </c>
    </row>
    <row r="1837" spans="1:19" x14ac:dyDescent="0.2">
      <c r="A1837" s="6">
        <v>1870</v>
      </c>
      <c r="B1837" s="6" t="s">
        <v>12052</v>
      </c>
      <c r="C1837" s="6" t="s">
        <v>12053</v>
      </c>
      <c r="D1837" s="6" t="s">
        <v>1434</v>
      </c>
      <c r="E1837" s="6" t="s">
        <v>1821</v>
      </c>
      <c r="F1837" s="6">
        <v>28328</v>
      </c>
      <c r="G1837" s="6">
        <v>9105921131</v>
      </c>
      <c r="H1837" s="6" t="s">
        <v>12054</v>
      </c>
      <c r="I1837" s="6" t="s">
        <v>16677</v>
      </c>
      <c r="J1837" s="6">
        <v>0</v>
      </c>
      <c r="K1837" s="6" t="s">
        <v>12055</v>
      </c>
      <c r="L1837" s="6" t="s">
        <v>8975</v>
      </c>
      <c r="M1837" s="6">
        <v>0</v>
      </c>
      <c r="N1837" s="6" t="s">
        <v>11017</v>
      </c>
      <c r="O1837" s="2">
        <f>MATCH(A1837, 'combined matches'!A$1:A$4986,0)</f>
        <v>1326</v>
      </c>
      <c r="P1837" s="6">
        <f t="shared" si="84"/>
        <v>0</v>
      </c>
      <c r="Q1837" s="6" t="b">
        <f t="shared" si="85"/>
        <v>0</v>
      </c>
      <c r="R1837" s="6" t="b">
        <f t="shared" si="86"/>
        <v>0</v>
      </c>
      <c r="S1837" s="6" t="b">
        <f>IF(P1837=1, SUM($P$1:P1837))</f>
        <v>0</v>
      </c>
    </row>
    <row r="1838" spans="1:19" x14ac:dyDescent="0.2">
      <c r="A1838" s="6">
        <v>1871</v>
      </c>
      <c r="B1838" s="6" t="s">
        <v>12056</v>
      </c>
      <c r="C1838" s="6" t="s">
        <v>12057</v>
      </c>
      <c r="D1838" s="6" t="s">
        <v>12059</v>
      </c>
      <c r="E1838" s="6" t="s">
        <v>1821</v>
      </c>
      <c r="F1838" s="6">
        <v>28352</v>
      </c>
      <c r="G1838" s="6">
        <v>9102772440</v>
      </c>
      <c r="H1838" s="6" t="s">
        <v>12058</v>
      </c>
      <c r="I1838" s="6" t="s">
        <v>16678</v>
      </c>
      <c r="J1838" s="6">
        <v>0</v>
      </c>
      <c r="K1838" s="6" t="s">
        <v>12060</v>
      </c>
      <c r="L1838" s="6" t="s">
        <v>8975</v>
      </c>
      <c r="M1838" s="6">
        <v>1</v>
      </c>
      <c r="N1838" s="6" t="s">
        <v>11017</v>
      </c>
      <c r="O1838" s="2">
        <f>MATCH(A1838, 'combined matches'!A$1:A$4986,0)</f>
        <v>1327</v>
      </c>
      <c r="P1838" s="6">
        <f t="shared" si="84"/>
        <v>0</v>
      </c>
      <c r="Q1838" s="6" t="b">
        <f t="shared" si="85"/>
        <v>0</v>
      </c>
      <c r="R1838" s="6" t="b">
        <f t="shared" si="86"/>
        <v>0</v>
      </c>
      <c r="S1838" s="6" t="b">
        <f>IF(P1838=1, SUM($P$1:P1838))</f>
        <v>0</v>
      </c>
    </row>
    <row r="1839" spans="1:19" x14ac:dyDescent="0.2">
      <c r="A1839" s="6">
        <v>1872</v>
      </c>
      <c r="B1839" s="6" t="s">
        <v>12061</v>
      </c>
      <c r="C1839" s="6" t="s">
        <v>12062</v>
      </c>
      <c r="D1839" s="6" t="s">
        <v>12063</v>
      </c>
      <c r="E1839" s="6" t="s">
        <v>1821</v>
      </c>
      <c r="F1839" s="6">
        <v>28001</v>
      </c>
      <c r="G1839" s="6">
        <v>7049863000</v>
      </c>
      <c r="H1839" s="6" t="s">
        <v>12062</v>
      </c>
      <c r="I1839" s="6" t="s">
        <v>16679</v>
      </c>
      <c r="J1839" s="6">
        <v>0</v>
      </c>
      <c r="K1839" s="6" t="s">
        <v>12064</v>
      </c>
      <c r="L1839" s="6" t="s">
        <v>8975</v>
      </c>
      <c r="M1839" s="6">
        <v>0</v>
      </c>
      <c r="N1839" s="6" t="s">
        <v>11017</v>
      </c>
      <c r="O1839" s="2">
        <f>MATCH(A1839, 'combined matches'!A$1:A$4986,0)</f>
        <v>1328</v>
      </c>
      <c r="P1839" s="6">
        <f t="shared" si="84"/>
        <v>0</v>
      </c>
      <c r="Q1839" s="6" t="b">
        <f t="shared" si="85"/>
        <v>0</v>
      </c>
      <c r="R1839" s="6" t="b">
        <f t="shared" si="86"/>
        <v>0</v>
      </c>
      <c r="S1839" s="6" t="b">
        <f>IF(P1839=1, SUM($P$1:P1839))</f>
        <v>0</v>
      </c>
    </row>
    <row r="1840" spans="1:19" x14ac:dyDescent="0.2">
      <c r="A1840" s="6">
        <v>1873</v>
      </c>
      <c r="B1840" s="6" t="s">
        <v>12065</v>
      </c>
      <c r="C1840" s="6" t="s">
        <v>12066</v>
      </c>
      <c r="D1840" s="6" t="s">
        <v>12067</v>
      </c>
      <c r="E1840" s="6" t="s">
        <v>1821</v>
      </c>
      <c r="F1840" s="6">
        <v>27016</v>
      </c>
      <c r="G1840" s="6">
        <v>3365932400</v>
      </c>
      <c r="H1840" s="6" t="s">
        <v>12066</v>
      </c>
      <c r="I1840" s="6" t="s">
        <v>16680</v>
      </c>
      <c r="J1840" s="6">
        <v>0</v>
      </c>
      <c r="K1840" s="6" t="s">
        <v>12068</v>
      </c>
      <c r="L1840" s="6" t="s">
        <v>8975</v>
      </c>
      <c r="M1840" s="6">
        <v>0</v>
      </c>
      <c r="N1840" s="6" t="s">
        <v>11017</v>
      </c>
      <c r="O1840" s="2">
        <f>MATCH(A1840, 'combined matches'!A$1:A$4986,0)</f>
        <v>1329</v>
      </c>
      <c r="P1840" s="6">
        <f t="shared" si="84"/>
        <v>0</v>
      </c>
      <c r="Q1840" s="6" t="b">
        <f t="shared" si="85"/>
        <v>0</v>
      </c>
      <c r="R1840" s="6" t="b">
        <f t="shared" si="86"/>
        <v>0</v>
      </c>
      <c r="S1840" s="6" t="b">
        <f>IF(P1840=1, SUM($P$1:P1840))</f>
        <v>0</v>
      </c>
    </row>
    <row r="1841" spans="1:19" x14ac:dyDescent="0.2">
      <c r="A1841" s="6">
        <v>1874</v>
      </c>
      <c r="B1841" s="6" t="s">
        <v>12069</v>
      </c>
      <c r="C1841" s="6" t="s">
        <v>12070</v>
      </c>
      <c r="D1841" s="6" t="s">
        <v>12071</v>
      </c>
      <c r="E1841" s="6" t="s">
        <v>1821</v>
      </c>
      <c r="F1841" s="6">
        <v>27017</v>
      </c>
      <c r="G1841" s="6">
        <v>3364018411</v>
      </c>
      <c r="H1841" s="6" t="s">
        <v>12070</v>
      </c>
      <c r="I1841" s="6" t="s">
        <v>16681</v>
      </c>
      <c r="J1841" s="6">
        <v>0</v>
      </c>
      <c r="K1841" s="6" t="s">
        <v>12072</v>
      </c>
      <c r="L1841" s="6" t="s">
        <v>8975</v>
      </c>
      <c r="M1841" s="6">
        <v>1</v>
      </c>
      <c r="N1841" s="6" t="s">
        <v>11017</v>
      </c>
      <c r="O1841" s="2">
        <f>MATCH(A1841, 'combined matches'!A$1:A$4986,0)</f>
        <v>1330</v>
      </c>
      <c r="P1841" s="6">
        <f t="shared" si="84"/>
        <v>0</v>
      </c>
      <c r="Q1841" s="6" t="b">
        <f t="shared" si="85"/>
        <v>0</v>
      </c>
      <c r="R1841" s="6" t="b">
        <f t="shared" si="86"/>
        <v>0</v>
      </c>
      <c r="S1841" s="6" t="b">
        <f>IF(P1841=1, SUM($P$1:P1841))</f>
        <v>0</v>
      </c>
    </row>
    <row r="1842" spans="1:19" x14ac:dyDescent="0.2">
      <c r="A1842" s="6">
        <v>1875</v>
      </c>
      <c r="B1842" s="6" t="s">
        <v>12073</v>
      </c>
      <c r="C1842" s="6" t="s">
        <v>12074</v>
      </c>
      <c r="D1842" s="6" t="s">
        <v>12076</v>
      </c>
      <c r="E1842" s="6" t="s">
        <v>1821</v>
      </c>
      <c r="F1842" s="6">
        <v>28713</v>
      </c>
      <c r="G1842" s="6">
        <v>8284883198</v>
      </c>
      <c r="H1842" s="6" t="s">
        <v>12075</v>
      </c>
      <c r="I1842" s="6" t="s">
        <v>16682</v>
      </c>
      <c r="J1842" s="6">
        <v>0</v>
      </c>
      <c r="K1842" s="6" t="s">
        <v>12077</v>
      </c>
      <c r="L1842" s="6" t="s">
        <v>8975</v>
      </c>
      <c r="M1842" s="6">
        <v>1</v>
      </c>
      <c r="N1842" s="6" t="s">
        <v>11017</v>
      </c>
      <c r="O1842" s="2">
        <f>MATCH(A1842, 'combined matches'!A$1:A$4986,0)</f>
        <v>1331</v>
      </c>
      <c r="P1842" s="6">
        <f t="shared" si="84"/>
        <v>0</v>
      </c>
      <c r="Q1842" s="6" t="b">
        <f t="shared" si="85"/>
        <v>0</v>
      </c>
      <c r="R1842" s="6" t="b">
        <f t="shared" si="86"/>
        <v>0</v>
      </c>
      <c r="S1842" s="6" t="b">
        <f>IF(P1842=1, SUM($P$1:P1842))</f>
        <v>0</v>
      </c>
    </row>
    <row r="1843" spans="1:19" x14ac:dyDescent="0.2">
      <c r="A1843" s="6">
        <v>1876</v>
      </c>
      <c r="B1843" s="6" t="s">
        <v>12078</v>
      </c>
      <c r="C1843" s="6" t="s">
        <v>12080</v>
      </c>
      <c r="D1843" s="6" t="s">
        <v>12083</v>
      </c>
      <c r="E1843" s="6" t="s">
        <v>1821</v>
      </c>
      <c r="F1843" s="6">
        <v>28712</v>
      </c>
      <c r="G1843" s="6">
        <v>8288843135</v>
      </c>
      <c r="H1843" s="6" t="s">
        <v>12082</v>
      </c>
      <c r="I1843" s="6" t="s">
        <v>16683</v>
      </c>
      <c r="J1843" s="6">
        <v>0</v>
      </c>
      <c r="K1843" s="6" t="s">
        <v>12084</v>
      </c>
      <c r="L1843" s="6" t="s">
        <v>8975</v>
      </c>
      <c r="M1843" s="6">
        <v>0</v>
      </c>
      <c r="N1843" s="6" t="s">
        <v>11017</v>
      </c>
      <c r="O1843" s="2">
        <f>MATCH(A1843, 'combined matches'!A$1:A$4986,0)</f>
        <v>1335</v>
      </c>
      <c r="P1843" s="6">
        <f t="shared" si="84"/>
        <v>0</v>
      </c>
      <c r="Q1843" s="6" t="b">
        <f t="shared" si="85"/>
        <v>0</v>
      </c>
      <c r="R1843" s="6" t="b">
        <f t="shared" si="86"/>
        <v>0</v>
      </c>
      <c r="S1843" s="6" t="b">
        <f>IF(P1843=1, SUM($P$1:P1843))</f>
        <v>0</v>
      </c>
    </row>
    <row r="1844" spans="1:19" x14ac:dyDescent="0.2">
      <c r="A1844" s="6">
        <v>1877</v>
      </c>
      <c r="B1844" s="6" t="s">
        <v>1630</v>
      </c>
      <c r="C1844" s="6" t="s">
        <v>13339</v>
      </c>
      <c r="D1844" s="6" t="s">
        <v>2565</v>
      </c>
      <c r="E1844" s="6" t="s">
        <v>1821</v>
      </c>
      <c r="F1844" s="6">
        <v>28110</v>
      </c>
      <c r="G1844" s="6">
        <v>7042964800</v>
      </c>
      <c r="H1844" s="6" t="s">
        <v>13339</v>
      </c>
      <c r="I1844" s="6" t="s">
        <v>9308</v>
      </c>
      <c r="J1844" s="6">
        <v>0</v>
      </c>
      <c r="K1844" s="6" t="s">
        <v>13341</v>
      </c>
      <c r="L1844" s="6" t="s">
        <v>8975</v>
      </c>
      <c r="M1844" s="6">
        <v>0</v>
      </c>
      <c r="N1844" s="6" t="s">
        <v>11017</v>
      </c>
      <c r="O1844" s="2">
        <f>MATCH(A1844, 'combined matches'!A$1:A$4986,0)</f>
        <v>1336</v>
      </c>
      <c r="P1844" s="6">
        <f t="shared" si="84"/>
        <v>0</v>
      </c>
      <c r="Q1844" s="6" t="b">
        <f t="shared" si="85"/>
        <v>0</v>
      </c>
      <c r="R1844" s="6" t="b">
        <f t="shared" si="86"/>
        <v>0</v>
      </c>
      <c r="S1844" s="6" t="b">
        <f>IF(P1844=1, SUM($P$1:P1844))</f>
        <v>0</v>
      </c>
    </row>
    <row r="1845" spans="1:19" x14ac:dyDescent="0.2">
      <c r="A1845" s="6">
        <v>1878</v>
      </c>
      <c r="B1845" s="6" t="s">
        <v>12085</v>
      </c>
      <c r="C1845" s="6" t="s">
        <v>12086</v>
      </c>
      <c r="D1845" s="6" t="s">
        <v>1733</v>
      </c>
      <c r="E1845" s="6" t="s">
        <v>1821</v>
      </c>
      <c r="F1845" s="6">
        <v>27620</v>
      </c>
      <c r="G1845" s="6">
        <v>9192504516</v>
      </c>
      <c r="H1845" s="6" t="s">
        <v>12086</v>
      </c>
      <c r="I1845" s="6" t="s">
        <v>16684</v>
      </c>
      <c r="J1845" s="6">
        <v>0</v>
      </c>
      <c r="K1845" s="6" t="s">
        <v>8737</v>
      </c>
      <c r="L1845" s="6" t="s">
        <v>8975</v>
      </c>
      <c r="M1845" s="6">
        <v>0</v>
      </c>
      <c r="N1845" s="6" t="s">
        <v>11017</v>
      </c>
      <c r="O1845" s="2">
        <f>MATCH(A1845, 'combined matches'!A$1:A$4986,0)</f>
        <v>1337</v>
      </c>
      <c r="P1845" s="6">
        <f t="shared" si="84"/>
        <v>0</v>
      </c>
      <c r="Q1845" s="6" t="b">
        <f t="shared" si="85"/>
        <v>0</v>
      </c>
      <c r="R1845" s="6" t="b">
        <f t="shared" si="86"/>
        <v>0</v>
      </c>
      <c r="S1845" s="6" t="b">
        <f>IF(P1845=1, SUM($P$1:P1845))</f>
        <v>0</v>
      </c>
    </row>
    <row r="1846" spans="1:19" x14ac:dyDescent="0.2">
      <c r="A1846" s="6">
        <v>1879</v>
      </c>
      <c r="B1846" s="6" t="s">
        <v>1842</v>
      </c>
      <c r="C1846" s="6" t="s">
        <v>7642</v>
      </c>
      <c r="D1846" s="6" t="s">
        <v>1843</v>
      </c>
      <c r="E1846" s="6" t="s">
        <v>1821</v>
      </c>
      <c r="F1846" s="6">
        <v>27526</v>
      </c>
      <c r="G1846" s="6">
        <v>9195572501</v>
      </c>
      <c r="H1846" s="6" t="s">
        <v>7643</v>
      </c>
      <c r="I1846" s="6" t="s">
        <v>16685</v>
      </c>
      <c r="J1846" s="6">
        <v>0</v>
      </c>
      <c r="K1846" s="6" t="s">
        <v>8737</v>
      </c>
      <c r="L1846" s="6" t="s">
        <v>8975</v>
      </c>
      <c r="M1846" s="6">
        <v>1</v>
      </c>
      <c r="N1846" s="6" t="s">
        <v>8972</v>
      </c>
      <c r="O1846" s="2">
        <f>MATCH(A1846, 'combined matches'!A$1:A$4986,0)</f>
        <v>1340</v>
      </c>
      <c r="P1846" s="6">
        <f t="shared" si="84"/>
        <v>0</v>
      </c>
      <c r="Q1846" s="6" t="b">
        <f t="shared" si="85"/>
        <v>0</v>
      </c>
      <c r="R1846" s="6" t="b">
        <f t="shared" si="86"/>
        <v>0</v>
      </c>
      <c r="S1846" s="6" t="b">
        <f>IF(P1846=1, SUM($P$1:P1846))</f>
        <v>0</v>
      </c>
    </row>
    <row r="1847" spans="1:19" x14ac:dyDescent="0.2">
      <c r="A1847" s="6">
        <v>1880</v>
      </c>
      <c r="B1847" s="6" t="s">
        <v>1844</v>
      </c>
      <c r="C1847" s="6" t="s">
        <v>1845</v>
      </c>
      <c r="D1847" s="6" t="s">
        <v>1846</v>
      </c>
      <c r="E1847" s="6" t="s">
        <v>1821</v>
      </c>
      <c r="F1847" s="6">
        <v>27597</v>
      </c>
      <c r="G1847" s="6">
        <v>9194043900</v>
      </c>
      <c r="H1847" s="6" t="s">
        <v>1845</v>
      </c>
      <c r="I1847" s="6" t="s">
        <v>16686</v>
      </c>
      <c r="J1847" s="6">
        <v>0</v>
      </c>
      <c r="K1847" s="6" t="s">
        <v>8737</v>
      </c>
      <c r="L1847" s="6" t="s">
        <v>8975</v>
      </c>
      <c r="M1847" s="6">
        <v>0</v>
      </c>
      <c r="N1847" s="6" t="s">
        <v>8972</v>
      </c>
      <c r="O1847" s="2">
        <f>MATCH(A1847, 'combined matches'!A$1:A$4986,0)</f>
        <v>1338</v>
      </c>
      <c r="P1847" s="6">
        <f t="shared" si="84"/>
        <v>0</v>
      </c>
      <c r="Q1847" s="6" t="b">
        <f t="shared" si="85"/>
        <v>0</v>
      </c>
      <c r="R1847" s="6" t="b">
        <f t="shared" si="86"/>
        <v>0</v>
      </c>
      <c r="S1847" s="6" t="b">
        <f>IF(P1847=1, SUM($P$1:P1847))</f>
        <v>0</v>
      </c>
    </row>
    <row r="1848" spans="1:19" x14ac:dyDescent="0.2">
      <c r="A1848" s="6">
        <v>1881</v>
      </c>
      <c r="B1848" s="6" t="s">
        <v>1847</v>
      </c>
      <c r="C1848" s="6" t="s">
        <v>1848</v>
      </c>
      <c r="D1848" s="6" t="s">
        <v>1849</v>
      </c>
      <c r="E1848" s="6" t="s">
        <v>1821</v>
      </c>
      <c r="F1848" s="6">
        <v>27587</v>
      </c>
      <c r="G1848" s="6">
        <v>9195626300</v>
      </c>
      <c r="H1848" s="6" t="s">
        <v>12087</v>
      </c>
      <c r="I1848" s="6" t="s">
        <v>16687</v>
      </c>
      <c r="J1848" s="6">
        <v>0</v>
      </c>
      <c r="K1848" s="6" t="s">
        <v>8737</v>
      </c>
      <c r="L1848" s="6" t="s">
        <v>8976</v>
      </c>
      <c r="M1848" s="6">
        <v>1</v>
      </c>
      <c r="N1848" s="6" t="s">
        <v>8972</v>
      </c>
      <c r="O1848" s="2">
        <f>MATCH(A1848, 'combined matches'!A$1:A$4986,0)</f>
        <v>1339</v>
      </c>
      <c r="P1848" s="6">
        <f t="shared" si="84"/>
        <v>0</v>
      </c>
      <c r="Q1848" s="6" t="b">
        <f t="shared" si="85"/>
        <v>0</v>
      </c>
      <c r="R1848" s="6" t="b">
        <f t="shared" si="86"/>
        <v>0</v>
      </c>
      <c r="S1848" s="6" t="b">
        <f>IF(P1848=1, SUM($P$1:P1848))</f>
        <v>0</v>
      </c>
    </row>
    <row r="1849" spans="1:19" x14ac:dyDescent="0.2">
      <c r="A1849" s="6">
        <v>1882</v>
      </c>
      <c r="B1849" s="6" t="s">
        <v>1703</v>
      </c>
      <c r="C1849" s="6" t="s">
        <v>13179</v>
      </c>
      <c r="D1849" s="6" t="s">
        <v>890</v>
      </c>
      <c r="E1849" s="6" t="s">
        <v>1821</v>
      </c>
      <c r="F1849" s="6">
        <v>27589</v>
      </c>
      <c r="G1849" s="6">
        <v>2522571185</v>
      </c>
      <c r="H1849" s="6" t="s">
        <v>13179</v>
      </c>
      <c r="I1849" s="6" t="s">
        <v>9336</v>
      </c>
      <c r="J1849" s="6">
        <v>0</v>
      </c>
      <c r="K1849" s="6" t="s">
        <v>13180</v>
      </c>
      <c r="L1849" s="6" t="s">
        <v>8975</v>
      </c>
      <c r="M1849" s="6">
        <v>0</v>
      </c>
      <c r="N1849" s="6" t="s">
        <v>11017</v>
      </c>
      <c r="O1849" s="2">
        <f>MATCH(A1849, 'combined matches'!A$1:A$4986,0)</f>
        <v>1341</v>
      </c>
      <c r="P1849" s="6">
        <f t="shared" si="84"/>
        <v>0</v>
      </c>
      <c r="Q1849" s="6" t="b">
        <f t="shared" si="85"/>
        <v>0</v>
      </c>
      <c r="R1849" s="6" t="b">
        <f t="shared" si="86"/>
        <v>0</v>
      </c>
      <c r="S1849" s="6" t="b">
        <f>IF(P1849=1, SUM($P$1:P1849))</f>
        <v>0</v>
      </c>
    </row>
    <row r="1850" spans="1:19" x14ac:dyDescent="0.2">
      <c r="A1850" s="6">
        <v>1883</v>
      </c>
      <c r="B1850" s="6" t="s">
        <v>1778</v>
      </c>
      <c r="C1850" s="6" t="s">
        <v>13181</v>
      </c>
      <c r="D1850" s="6" t="s">
        <v>13182</v>
      </c>
      <c r="E1850" s="6" t="s">
        <v>1821</v>
      </c>
      <c r="F1850" s="6">
        <v>27530</v>
      </c>
      <c r="G1850" s="6">
        <v>9197311302</v>
      </c>
      <c r="H1850" s="6" t="s">
        <v>13181</v>
      </c>
      <c r="I1850" s="6" t="s">
        <v>9364</v>
      </c>
      <c r="J1850" s="6">
        <v>0</v>
      </c>
      <c r="K1850" s="6" t="s">
        <v>13183</v>
      </c>
      <c r="L1850" s="6" t="s">
        <v>8975</v>
      </c>
      <c r="M1850" s="6">
        <v>0</v>
      </c>
      <c r="N1850" s="6" t="s">
        <v>11017</v>
      </c>
      <c r="O1850" s="2">
        <f>MATCH(A1850, 'combined matches'!A$1:A$4986,0)</f>
        <v>1342</v>
      </c>
      <c r="P1850" s="6">
        <f t="shared" si="84"/>
        <v>0</v>
      </c>
      <c r="Q1850" s="6" t="b">
        <f t="shared" si="85"/>
        <v>0</v>
      </c>
      <c r="R1850" s="6" t="b">
        <f t="shared" si="86"/>
        <v>0</v>
      </c>
      <c r="S1850" s="6" t="b">
        <f>IF(P1850=1, SUM($P$1:P1850))</f>
        <v>0</v>
      </c>
    </row>
    <row r="1851" spans="1:19" x14ac:dyDescent="0.2">
      <c r="A1851" s="6">
        <v>1884</v>
      </c>
      <c r="B1851" s="6" t="s">
        <v>12088</v>
      </c>
      <c r="C1851" s="6" t="s">
        <v>12089</v>
      </c>
      <c r="D1851" s="6" t="s">
        <v>12090</v>
      </c>
      <c r="E1851" s="6" t="s">
        <v>1821</v>
      </c>
      <c r="F1851" s="6">
        <v>28697</v>
      </c>
      <c r="G1851" s="6">
        <v>3366517464</v>
      </c>
      <c r="H1851" s="6" t="s">
        <v>12089</v>
      </c>
      <c r="I1851" s="6" t="s">
        <v>16688</v>
      </c>
      <c r="J1851" s="6">
        <v>0</v>
      </c>
      <c r="K1851" s="6" t="s">
        <v>12091</v>
      </c>
      <c r="L1851" s="6" t="s">
        <v>8975</v>
      </c>
      <c r="M1851" s="6">
        <v>1</v>
      </c>
      <c r="N1851" s="6" t="s">
        <v>11017</v>
      </c>
      <c r="O1851" s="2">
        <f>MATCH(A1851, 'combined matches'!A$1:A$4986,0)</f>
        <v>1343</v>
      </c>
      <c r="P1851" s="6">
        <f t="shared" si="84"/>
        <v>0</v>
      </c>
      <c r="Q1851" s="6" t="b">
        <f t="shared" si="85"/>
        <v>0</v>
      </c>
      <c r="R1851" s="6" t="b">
        <f t="shared" si="86"/>
        <v>0</v>
      </c>
      <c r="S1851" s="6" t="b">
        <f>IF(P1851=1, SUM($P$1:P1851))</f>
        <v>0</v>
      </c>
    </row>
    <row r="1852" spans="1:19" x14ac:dyDescent="0.2">
      <c r="A1852" s="6">
        <v>1885</v>
      </c>
      <c r="B1852" s="6" t="s">
        <v>2357</v>
      </c>
      <c r="C1852" s="6" t="s">
        <v>12092</v>
      </c>
      <c r="D1852" s="6" t="s">
        <v>12093</v>
      </c>
      <c r="E1852" s="6" t="s">
        <v>1821</v>
      </c>
      <c r="F1852" s="6">
        <v>27893</v>
      </c>
      <c r="G1852" s="6">
        <v>2522915470</v>
      </c>
      <c r="H1852" s="6" t="s">
        <v>12092</v>
      </c>
      <c r="I1852" s="6" t="s">
        <v>9540</v>
      </c>
      <c r="J1852" s="6">
        <v>0</v>
      </c>
      <c r="K1852" s="6" t="s">
        <v>12094</v>
      </c>
      <c r="L1852" s="6" t="s">
        <v>8976</v>
      </c>
      <c r="M1852" s="6">
        <v>0</v>
      </c>
      <c r="N1852" s="6" t="s">
        <v>11017</v>
      </c>
      <c r="O1852" s="2">
        <f>MATCH(A1852, 'combined matches'!A$1:A$4986,0)</f>
        <v>1344</v>
      </c>
      <c r="P1852" s="6">
        <f t="shared" si="84"/>
        <v>0</v>
      </c>
      <c r="Q1852" s="6" t="b">
        <f t="shared" si="85"/>
        <v>0</v>
      </c>
      <c r="R1852" s="6" t="b">
        <f t="shared" si="86"/>
        <v>0</v>
      </c>
      <c r="S1852" s="6" t="b">
        <f>IF(P1852=1, SUM($P$1:P1852))</f>
        <v>0</v>
      </c>
    </row>
    <row r="1853" spans="1:19" x14ac:dyDescent="0.2">
      <c r="A1853" s="6">
        <v>1886</v>
      </c>
      <c r="B1853" s="6" t="s">
        <v>12095</v>
      </c>
      <c r="C1853" s="6" t="s">
        <v>12097</v>
      </c>
      <c r="D1853" s="6" t="s">
        <v>12098</v>
      </c>
      <c r="E1853" s="6" t="s">
        <v>1821</v>
      </c>
      <c r="F1853" s="6">
        <v>27055</v>
      </c>
      <c r="G1853" s="6">
        <v>3368497910</v>
      </c>
      <c r="H1853" s="6" t="s">
        <v>12097</v>
      </c>
      <c r="I1853" s="6" t="s">
        <v>16689</v>
      </c>
      <c r="J1853" s="6">
        <v>0</v>
      </c>
      <c r="K1853" s="6" t="s">
        <v>12099</v>
      </c>
      <c r="L1853" s="6" t="s">
        <v>8976</v>
      </c>
      <c r="M1853" s="6">
        <v>0</v>
      </c>
      <c r="N1853" s="6" t="s">
        <v>11017</v>
      </c>
      <c r="O1853" s="2">
        <f>MATCH(A1853, 'combined matches'!A$1:A$4986,0)</f>
        <v>1345</v>
      </c>
      <c r="P1853" s="6">
        <f t="shared" si="84"/>
        <v>0</v>
      </c>
      <c r="Q1853" s="6" t="b">
        <f t="shared" si="85"/>
        <v>0</v>
      </c>
      <c r="R1853" s="6" t="b">
        <f t="shared" si="86"/>
        <v>0</v>
      </c>
      <c r="S1853" s="6" t="b">
        <f>IF(P1853=1, SUM($P$1:P1853))</f>
        <v>0</v>
      </c>
    </row>
    <row r="1854" spans="1:19" x14ac:dyDescent="0.2">
      <c r="A1854" s="6">
        <v>1887</v>
      </c>
      <c r="B1854" s="6" t="s">
        <v>12100</v>
      </c>
      <c r="C1854" s="6" t="s">
        <v>1851</v>
      </c>
      <c r="D1854" s="6" t="s">
        <v>1852</v>
      </c>
      <c r="E1854" s="6" t="s">
        <v>1821</v>
      </c>
      <c r="F1854" s="6">
        <v>27909</v>
      </c>
      <c r="G1854" s="6">
        <v>2523384400</v>
      </c>
      <c r="H1854" s="6" t="s">
        <v>7945</v>
      </c>
      <c r="I1854" s="6" t="s">
        <v>16690</v>
      </c>
      <c r="J1854" s="6">
        <v>0</v>
      </c>
      <c r="K1854" s="6" t="s">
        <v>8725</v>
      </c>
      <c r="L1854" s="6" t="s">
        <v>8975</v>
      </c>
      <c r="M1854" s="6">
        <v>0</v>
      </c>
      <c r="N1854" s="6" t="s">
        <v>11017</v>
      </c>
      <c r="O1854" s="2">
        <f>MATCH(A1854, 'combined matches'!A$1:A$4986,0)</f>
        <v>1236</v>
      </c>
      <c r="P1854" s="6">
        <f t="shared" si="84"/>
        <v>0</v>
      </c>
      <c r="Q1854" s="6" t="b">
        <f t="shared" si="85"/>
        <v>0</v>
      </c>
      <c r="R1854" s="6" t="b">
        <f t="shared" si="86"/>
        <v>0</v>
      </c>
      <c r="S1854" s="6" t="b">
        <f>IF(P1854=1, SUM($P$1:P1854))</f>
        <v>0</v>
      </c>
    </row>
    <row r="1855" spans="1:19" x14ac:dyDescent="0.2">
      <c r="A1855" s="6">
        <v>1888</v>
      </c>
      <c r="B1855" s="6" t="s">
        <v>1850</v>
      </c>
      <c r="C1855" s="6" t="s">
        <v>1851</v>
      </c>
      <c r="D1855" s="6" t="s">
        <v>1852</v>
      </c>
      <c r="E1855" s="6" t="s">
        <v>1821</v>
      </c>
      <c r="F1855" s="6">
        <v>27909</v>
      </c>
      <c r="G1855" s="6">
        <v>2523384400</v>
      </c>
      <c r="H1855" s="6" t="s">
        <v>7945</v>
      </c>
      <c r="I1855" s="6" t="s">
        <v>9381</v>
      </c>
      <c r="J1855" s="6">
        <v>0</v>
      </c>
      <c r="K1855" s="6" t="s">
        <v>8725</v>
      </c>
      <c r="L1855" s="6" t="s">
        <v>8975</v>
      </c>
      <c r="M1855" s="6">
        <v>0</v>
      </c>
      <c r="N1855" s="6" t="s">
        <v>8972</v>
      </c>
      <c r="O1855" s="2">
        <f>MATCH(A1855, 'combined matches'!A$1:A$4986,0)</f>
        <v>1243</v>
      </c>
      <c r="P1855" s="6">
        <f t="shared" si="84"/>
        <v>0</v>
      </c>
      <c r="Q1855" s="6" t="b">
        <f t="shared" si="85"/>
        <v>0</v>
      </c>
      <c r="R1855" s="6" t="b">
        <f t="shared" si="86"/>
        <v>0</v>
      </c>
      <c r="S1855" s="6" t="b">
        <f>IF(P1855=1, SUM($P$1:P1855))</f>
        <v>0</v>
      </c>
    </row>
    <row r="1856" spans="1:19" x14ac:dyDescent="0.2">
      <c r="A1856" s="6">
        <v>1889</v>
      </c>
      <c r="B1856" s="6" t="s">
        <v>1853</v>
      </c>
      <c r="C1856" s="6" t="s">
        <v>1854</v>
      </c>
      <c r="D1856" s="6" t="s">
        <v>1855</v>
      </c>
      <c r="E1856" s="6" t="s">
        <v>1821</v>
      </c>
      <c r="F1856" s="6">
        <v>27944</v>
      </c>
      <c r="G1856" s="6">
        <v>2524262100</v>
      </c>
      <c r="H1856" s="6" t="s">
        <v>1854</v>
      </c>
      <c r="I1856" s="6" t="s">
        <v>9382</v>
      </c>
      <c r="J1856" s="6">
        <v>0</v>
      </c>
      <c r="K1856" s="6" t="s">
        <v>8725</v>
      </c>
      <c r="L1856" s="6" t="s">
        <v>8975</v>
      </c>
      <c r="M1856" s="6">
        <v>0</v>
      </c>
      <c r="N1856" s="6" t="s">
        <v>8972</v>
      </c>
      <c r="O1856" s="2">
        <f>MATCH(A1856, 'combined matches'!A$1:A$4986,0)</f>
        <v>1244</v>
      </c>
      <c r="P1856" s="6">
        <f t="shared" si="84"/>
        <v>0</v>
      </c>
      <c r="Q1856" s="6" t="b">
        <f t="shared" si="85"/>
        <v>0</v>
      </c>
      <c r="R1856" s="6" t="b">
        <f t="shared" si="86"/>
        <v>0</v>
      </c>
      <c r="S1856" s="6" t="b">
        <f>IF(P1856=1, SUM($P$1:P1856))</f>
        <v>0</v>
      </c>
    </row>
    <row r="1857" spans="1:19" x14ac:dyDescent="0.2">
      <c r="A1857" s="6">
        <v>1890</v>
      </c>
      <c r="B1857" s="6" t="s">
        <v>1856</v>
      </c>
      <c r="C1857" s="6" t="s">
        <v>1857</v>
      </c>
      <c r="D1857" s="6" t="s">
        <v>190</v>
      </c>
      <c r="E1857" s="6" t="s">
        <v>1821</v>
      </c>
      <c r="F1857" s="6">
        <v>27921</v>
      </c>
      <c r="G1857" s="6">
        <v>2523384460</v>
      </c>
      <c r="H1857" s="6" t="s">
        <v>12101</v>
      </c>
      <c r="I1857" s="6" t="s">
        <v>9383</v>
      </c>
      <c r="J1857" s="6">
        <v>0</v>
      </c>
      <c r="K1857" s="6" t="s">
        <v>8725</v>
      </c>
      <c r="L1857" s="6" t="s">
        <v>8975</v>
      </c>
      <c r="M1857" s="6">
        <v>0</v>
      </c>
      <c r="N1857" s="6" t="s">
        <v>8972</v>
      </c>
      <c r="O1857" s="2">
        <f>MATCH(A1857, 'combined matches'!A$1:A$4986,0)</f>
        <v>1238</v>
      </c>
      <c r="P1857" s="6">
        <f t="shared" si="84"/>
        <v>0</v>
      </c>
      <c r="Q1857" s="6" t="b">
        <f t="shared" si="85"/>
        <v>0</v>
      </c>
      <c r="R1857" s="6" t="b">
        <f t="shared" si="86"/>
        <v>0</v>
      </c>
      <c r="S1857" s="6" t="b">
        <f>IF(P1857=1, SUM($P$1:P1857))</f>
        <v>0</v>
      </c>
    </row>
    <row r="1858" spans="1:19" x14ac:dyDescent="0.2">
      <c r="A1858" s="6">
        <v>1891</v>
      </c>
      <c r="B1858" s="6" t="s">
        <v>1858</v>
      </c>
      <c r="C1858" s="6" t="s">
        <v>1859</v>
      </c>
      <c r="D1858" s="6" t="s">
        <v>1860</v>
      </c>
      <c r="E1858" s="6" t="s">
        <v>1821</v>
      </c>
      <c r="F1858" s="6">
        <v>27932</v>
      </c>
      <c r="G1858" s="6">
        <v>2524826003</v>
      </c>
      <c r="H1858" s="6" t="s">
        <v>1859</v>
      </c>
      <c r="I1858" s="6" t="s">
        <v>9384</v>
      </c>
      <c r="J1858" s="6">
        <v>0</v>
      </c>
      <c r="K1858" s="6" t="s">
        <v>8725</v>
      </c>
      <c r="L1858" s="6" t="s">
        <v>8975</v>
      </c>
      <c r="M1858" s="6">
        <v>0</v>
      </c>
      <c r="N1858" s="6" t="s">
        <v>8972</v>
      </c>
      <c r="O1858" s="2">
        <f>MATCH(A1858, 'combined matches'!A$1:A$4986,0)</f>
        <v>1239</v>
      </c>
      <c r="P1858" s="6">
        <f t="shared" ref="P1858:P1921" si="87">IF(ISNA(O1858),1,0)</f>
        <v>0</v>
      </c>
      <c r="Q1858" s="6" t="b">
        <f t="shared" si="85"/>
        <v>0</v>
      </c>
      <c r="R1858" s="6" t="b">
        <f t="shared" si="86"/>
        <v>0</v>
      </c>
      <c r="S1858" s="6" t="b">
        <f>IF(P1858=1, SUM($P$1:P1858))</f>
        <v>0</v>
      </c>
    </row>
    <row r="1859" spans="1:19" x14ac:dyDescent="0.2">
      <c r="A1859" s="6">
        <v>1892</v>
      </c>
      <c r="B1859" s="6" t="s">
        <v>1861</v>
      </c>
      <c r="C1859" s="6" t="s">
        <v>1862</v>
      </c>
      <c r="D1859" s="6" t="s">
        <v>1863</v>
      </c>
      <c r="E1859" s="6" t="s">
        <v>1821</v>
      </c>
      <c r="F1859" s="6">
        <v>27956</v>
      </c>
      <c r="G1859" s="6">
        <v>2522322271</v>
      </c>
      <c r="H1859" s="6" t="s">
        <v>7946</v>
      </c>
      <c r="I1859" s="6" t="s">
        <v>9385</v>
      </c>
      <c r="J1859" s="6">
        <v>0</v>
      </c>
      <c r="K1859" s="6" t="s">
        <v>8725</v>
      </c>
      <c r="L1859" s="6" t="s">
        <v>8975</v>
      </c>
      <c r="M1859" s="6">
        <v>0</v>
      </c>
      <c r="N1859" s="6" t="s">
        <v>8972</v>
      </c>
      <c r="O1859" s="2">
        <f>MATCH(A1859, 'combined matches'!A$1:A$4986,0)</f>
        <v>1240</v>
      </c>
      <c r="P1859" s="6">
        <f t="shared" si="87"/>
        <v>0</v>
      </c>
      <c r="Q1859" s="6" t="b">
        <f t="shared" ref="Q1859:Q1922" si="88">IF(P1859=1,IF(N1859="service site", 1, 0))</f>
        <v>0</v>
      </c>
      <c r="R1859" s="6" t="b">
        <f t="shared" ref="R1859:R1922" si="89">IF(Q1859=0, IF(K1859=K1860, 0, 1))</f>
        <v>0</v>
      </c>
      <c r="S1859" s="6" t="b">
        <f>IF(P1859=1, SUM($P$1:P1859))</f>
        <v>0</v>
      </c>
    </row>
    <row r="1860" spans="1:19" x14ac:dyDescent="0.2">
      <c r="A1860" s="6">
        <v>1893</v>
      </c>
      <c r="B1860" s="6" t="s">
        <v>1864</v>
      </c>
      <c r="C1860" s="6" t="s">
        <v>1865</v>
      </c>
      <c r="D1860" s="6" t="s">
        <v>1866</v>
      </c>
      <c r="E1860" s="6" t="s">
        <v>1821</v>
      </c>
      <c r="F1860" s="6">
        <v>27937</v>
      </c>
      <c r="G1860" s="6">
        <v>2523571380</v>
      </c>
      <c r="H1860" s="6" t="s">
        <v>7947</v>
      </c>
      <c r="I1860" s="6" t="s">
        <v>9386</v>
      </c>
      <c r="J1860" s="6">
        <v>0</v>
      </c>
      <c r="K1860" s="6" t="s">
        <v>8725</v>
      </c>
      <c r="L1860" s="6" t="s">
        <v>8975</v>
      </c>
      <c r="M1860" s="6">
        <v>0</v>
      </c>
      <c r="N1860" s="6" t="s">
        <v>8972</v>
      </c>
      <c r="O1860" s="2">
        <f>MATCH(A1860, 'combined matches'!A$1:A$4986,0)</f>
        <v>1241</v>
      </c>
      <c r="P1860" s="6">
        <f t="shared" si="87"/>
        <v>0</v>
      </c>
      <c r="Q1860" s="6" t="b">
        <f t="shared" si="88"/>
        <v>0</v>
      </c>
      <c r="R1860" s="6" t="b">
        <f t="shared" si="89"/>
        <v>0</v>
      </c>
      <c r="S1860" s="6" t="b">
        <f>IF(P1860=1, SUM($P$1:P1860))</f>
        <v>0</v>
      </c>
    </row>
    <row r="1861" spans="1:19" x14ac:dyDescent="0.2">
      <c r="A1861" s="6">
        <v>1894</v>
      </c>
      <c r="B1861" s="6" t="s">
        <v>1867</v>
      </c>
      <c r="C1861" s="6" t="s">
        <v>1868</v>
      </c>
      <c r="D1861" s="6" t="s">
        <v>1869</v>
      </c>
      <c r="E1861" s="6" t="s">
        <v>1821</v>
      </c>
      <c r="F1861" s="6">
        <v>27983</v>
      </c>
      <c r="G1861" s="6">
        <v>2527945322</v>
      </c>
      <c r="H1861" s="6" t="s">
        <v>7948</v>
      </c>
      <c r="I1861" s="6" t="s">
        <v>9387</v>
      </c>
      <c r="J1861" s="6">
        <v>0</v>
      </c>
      <c r="K1861" s="6" t="s">
        <v>8725</v>
      </c>
      <c r="L1861" s="6" t="s">
        <v>8976</v>
      </c>
      <c r="M1861" s="6">
        <v>1</v>
      </c>
      <c r="N1861" s="6" t="s">
        <v>8972</v>
      </c>
      <c r="O1861" s="2">
        <f>MATCH(A1861, 'combined matches'!A$1:A$4986,0)</f>
        <v>1237</v>
      </c>
      <c r="P1861" s="6">
        <f t="shared" si="87"/>
        <v>0</v>
      </c>
      <c r="Q1861" s="6" t="b">
        <f t="shared" si="88"/>
        <v>0</v>
      </c>
      <c r="R1861" s="6" t="b">
        <f t="shared" si="89"/>
        <v>0</v>
      </c>
      <c r="S1861" s="6" t="b">
        <f>IF(P1861=1, SUM($P$1:P1861))</f>
        <v>0</v>
      </c>
    </row>
    <row r="1862" spans="1:19" x14ac:dyDescent="0.2">
      <c r="A1862" s="6">
        <v>1895</v>
      </c>
      <c r="B1862" s="6" t="s">
        <v>12102</v>
      </c>
      <c r="C1862" s="6" t="s">
        <v>1875</v>
      </c>
      <c r="D1862" s="6" t="s">
        <v>1876</v>
      </c>
      <c r="E1862" s="6" t="s">
        <v>1821</v>
      </c>
      <c r="F1862" s="6">
        <v>28607</v>
      </c>
      <c r="G1862" s="6">
        <v>8282644995</v>
      </c>
      <c r="H1862" s="6" t="s">
        <v>1875</v>
      </c>
      <c r="I1862" s="6" t="s">
        <v>12102</v>
      </c>
      <c r="J1862" s="6">
        <v>0</v>
      </c>
      <c r="K1862" s="6" t="s">
        <v>8726</v>
      </c>
      <c r="L1862" s="6" t="s">
        <v>8975</v>
      </c>
      <c r="M1862" s="6">
        <v>1</v>
      </c>
      <c r="N1862" s="6" t="s">
        <v>11017</v>
      </c>
      <c r="O1862" s="2">
        <f>MATCH(A1862, 'combined matches'!A$1:A$4986,0)</f>
        <v>1247</v>
      </c>
      <c r="P1862" s="6">
        <f t="shared" si="87"/>
        <v>0</v>
      </c>
      <c r="Q1862" s="6" t="b">
        <f t="shared" si="88"/>
        <v>0</v>
      </c>
      <c r="R1862" s="6" t="b">
        <f t="shared" si="89"/>
        <v>0</v>
      </c>
      <c r="S1862" s="6" t="b">
        <f>IF(P1862=1, SUM($P$1:P1862))</f>
        <v>0</v>
      </c>
    </row>
    <row r="1863" spans="1:19" x14ac:dyDescent="0.2">
      <c r="A1863" s="6">
        <v>1896</v>
      </c>
      <c r="B1863" s="6" t="s">
        <v>16691</v>
      </c>
      <c r="C1863" s="6" t="s">
        <v>16692</v>
      </c>
      <c r="D1863" s="6" t="s">
        <v>1870</v>
      </c>
      <c r="E1863" s="6" t="s">
        <v>1821</v>
      </c>
      <c r="F1863" s="6">
        <v>28675</v>
      </c>
      <c r="G1863" s="6">
        <v>3363725641</v>
      </c>
      <c r="H1863" s="6" t="s">
        <v>16693</v>
      </c>
      <c r="I1863" s="6" t="s">
        <v>16694</v>
      </c>
      <c r="J1863" s="6">
        <v>0</v>
      </c>
      <c r="K1863" s="6" t="s">
        <v>8726</v>
      </c>
      <c r="L1863" s="6" t="s">
        <v>8979</v>
      </c>
      <c r="M1863" s="6">
        <v>1</v>
      </c>
      <c r="N1863" s="6" t="s">
        <v>8972</v>
      </c>
      <c r="O1863" s="2" t="e">
        <f>MATCH(A1863, 'combined matches'!A$1:A$4986,0)</f>
        <v>#N/A</v>
      </c>
      <c r="P1863" s="6">
        <f t="shared" si="87"/>
        <v>1</v>
      </c>
      <c r="Q1863" s="6">
        <f t="shared" si="88"/>
        <v>1</v>
      </c>
      <c r="R1863" s="6" t="b">
        <f t="shared" si="89"/>
        <v>0</v>
      </c>
      <c r="S1863" s="6">
        <f>IF(P1863=1, SUM($P$1:P1863))</f>
        <v>798</v>
      </c>
    </row>
    <row r="1864" spans="1:19" x14ac:dyDescent="0.2">
      <c r="A1864" s="6">
        <v>1897</v>
      </c>
      <c r="B1864" s="6" t="s">
        <v>1871</v>
      </c>
      <c r="C1864" s="6" t="s">
        <v>1872</v>
      </c>
      <c r="D1864" s="6" t="s">
        <v>1873</v>
      </c>
      <c r="E1864" s="6" t="s">
        <v>1821</v>
      </c>
      <c r="F1864" s="6">
        <v>28640</v>
      </c>
      <c r="G1864" s="6">
        <v>3362469449</v>
      </c>
      <c r="H1864" s="6" t="s">
        <v>1872</v>
      </c>
      <c r="I1864" s="6" t="s">
        <v>9388</v>
      </c>
      <c r="J1864" s="6">
        <v>0</v>
      </c>
      <c r="K1864" s="6" t="s">
        <v>8726</v>
      </c>
      <c r="L1864" s="6" t="s">
        <v>8975</v>
      </c>
      <c r="M1864" s="6">
        <v>1</v>
      </c>
      <c r="N1864" s="6" t="s">
        <v>8972</v>
      </c>
      <c r="O1864" s="2">
        <f>MATCH(A1864, 'combined matches'!A$1:A$4986,0)</f>
        <v>1248</v>
      </c>
      <c r="P1864" s="6">
        <f t="shared" si="87"/>
        <v>0</v>
      </c>
      <c r="Q1864" s="6" t="b">
        <f t="shared" si="88"/>
        <v>0</v>
      </c>
      <c r="R1864" s="6" t="b">
        <f t="shared" si="89"/>
        <v>0</v>
      </c>
      <c r="S1864" s="6" t="b">
        <f>IF(P1864=1, SUM($P$1:P1864))</f>
        <v>0</v>
      </c>
    </row>
    <row r="1865" spans="1:19" x14ac:dyDescent="0.2">
      <c r="A1865" s="6">
        <v>1898</v>
      </c>
      <c r="B1865" s="6" t="s">
        <v>1874</v>
      </c>
      <c r="C1865" s="6" t="s">
        <v>1875</v>
      </c>
      <c r="D1865" s="6" t="s">
        <v>1876</v>
      </c>
      <c r="E1865" s="6" t="s">
        <v>1821</v>
      </c>
      <c r="F1865" s="6">
        <v>28607</v>
      </c>
      <c r="G1865" s="6">
        <v>8282646635</v>
      </c>
      <c r="H1865" s="6" t="s">
        <v>1875</v>
      </c>
      <c r="I1865" s="6" t="s">
        <v>9389</v>
      </c>
      <c r="J1865" s="6">
        <v>0</v>
      </c>
      <c r="K1865" s="6" t="s">
        <v>8726</v>
      </c>
      <c r="L1865" s="6" t="s">
        <v>8975</v>
      </c>
      <c r="M1865" s="6">
        <v>1</v>
      </c>
      <c r="N1865" s="6" t="s">
        <v>8972</v>
      </c>
      <c r="O1865" s="2">
        <f>MATCH(A1865, 'combined matches'!A$1:A$4986,0)</f>
        <v>1249</v>
      </c>
      <c r="P1865" s="6">
        <f t="shared" si="87"/>
        <v>0</v>
      </c>
      <c r="Q1865" s="6" t="b">
        <f t="shared" si="88"/>
        <v>0</v>
      </c>
      <c r="R1865" s="6" t="b">
        <f t="shared" si="89"/>
        <v>0</v>
      </c>
      <c r="S1865" s="6" t="b">
        <f>IF(P1865=1, SUM($P$1:P1865))</f>
        <v>0</v>
      </c>
    </row>
    <row r="1866" spans="1:19" x14ac:dyDescent="0.2">
      <c r="A1866" s="6">
        <v>1899</v>
      </c>
      <c r="B1866" s="6" t="s">
        <v>12103</v>
      </c>
      <c r="C1866" s="6" t="s">
        <v>1880</v>
      </c>
      <c r="D1866" s="6" t="s">
        <v>1615</v>
      </c>
      <c r="E1866" s="6" t="s">
        <v>1821</v>
      </c>
      <c r="F1866" s="6">
        <v>27565</v>
      </c>
      <c r="G1866" s="6">
        <v>9196932141</v>
      </c>
      <c r="H1866" s="6" t="s">
        <v>1880</v>
      </c>
      <c r="I1866" s="6" t="s">
        <v>16695</v>
      </c>
      <c r="J1866" s="6">
        <v>0</v>
      </c>
      <c r="K1866" s="6" t="s">
        <v>8729</v>
      </c>
      <c r="L1866" s="6" t="s">
        <v>8975</v>
      </c>
      <c r="M1866" s="6">
        <v>0</v>
      </c>
      <c r="N1866" s="6" t="s">
        <v>11017</v>
      </c>
      <c r="O1866" s="2">
        <f>MATCH(A1866, 'combined matches'!A$1:A$4986,0)</f>
        <v>1279</v>
      </c>
      <c r="P1866" s="6">
        <f t="shared" si="87"/>
        <v>0</v>
      </c>
      <c r="Q1866" s="6" t="b">
        <f t="shared" si="88"/>
        <v>0</v>
      </c>
      <c r="R1866" s="6" t="b">
        <f t="shared" si="89"/>
        <v>0</v>
      </c>
      <c r="S1866" s="6" t="b">
        <f>IF(P1866=1, SUM($P$1:P1866))</f>
        <v>0</v>
      </c>
    </row>
    <row r="1867" spans="1:19" x14ac:dyDescent="0.2">
      <c r="A1867" s="6">
        <v>1900</v>
      </c>
      <c r="B1867" s="6" t="s">
        <v>1877</v>
      </c>
      <c r="C1867" s="6" t="s">
        <v>1878</v>
      </c>
      <c r="D1867" s="6" t="s">
        <v>1472</v>
      </c>
      <c r="E1867" s="6" t="s">
        <v>1821</v>
      </c>
      <c r="F1867" s="6">
        <v>27536</v>
      </c>
      <c r="G1867" s="6">
        <v>2524927915</v>
      </c>
      <c r="H1867" s="6" t="s">
        <v>7949</v>
      </c>
      <c r="I1867" s="6" t="s">
        <v>16696</v>
      </c>
      <c r="J1867" s="6">
        <v>0</v>
      </c>
      <c r="K1867" s="6" t="s">
        <v>8729</v>
      </c>
      <c r="L1867" s="6" t="s">
        <v>8975</v>
      </c>
      <c r="M1867" s="6">
        <v>0</v>
      </c>
      <c r="N1867" s="6" t="s">
        <v>8972</v>
      </c>
      <c r="O1867" s="2">
        <f>MATCH(A1867, 'combined matches'!A$1:A$4986,0)</f>
        <v>1281</v>
      </c>
      <c r="P1867" s="6">
        <f t="shared" si="87"/>
        <v>0</v>
      </c>
      <c r="Q1867" s="6" t="b">
        <f t="shared" si="88"/>
        <v>0</v>
      </c>
      <c r="R1867" s="6" t="b">
        <f t="shared" si="89"/>
        <v>0</v>
      </c>
      <c r="S1867" s="6" t="b">
        <f>IF(P1867=1, SUM($P$1:P1867))</f>
        <v>0</v>
      </c>
    </row>
    <row r="1868" spans="1:19" x14ac:dyDescent="0.2">
      <c r="A1868" s="6">
        <v>1901</v>
      </c>
      <c r="B1868" s="6" t="s">
        <v>1879</v>
      </c>
      <c r="C1868" s="6" t="s">
        <v>1880</v>
      </c>
      <c r="D1868" s="6" t="s">
        <v>1615</v>
      </c>
      <c r="E1868" s="6" t="s">
        <v>1821</v>
      </c>
      <c r="F1868" s="6">
        <v>27565</v>
      </c>
      <c r="G1868" s="6">
        <v>9196932141</v>
      </c>
      <c r="H1868" s="6" t="s">
        <v>7950</v>
      </c>
      <c r="I1868" s="6" t="s">
        <v>9390</v>
      </c>
      <c r="J1868" s="6">
        <v>0</v>
      </c>
      <c r="K1868" s="6" t="s">
        <v>8729</v>
      </c>
      <c r="L1868" s="6" t="s">
        <v>8975</v>
      </c>
      <c r="M1868" s="6">
        <v>0</v>
      </c>
      <c r="N1868" s="6" t="s">
        <v>8972</v>
      </c>
      <c r="O1868" s="2">
        <f>MATCH(A1868, 'combined matches'!A$1:A$4986,0)</f>
        <v>1280</v>
      </c>
      <c r="P1868" s="6">
        <f t="shared" si="87"/>
        <v>0</v>
      </c>
      <c r="Q1868" s="6" t="b">
        <f t="shared" si="88"/>
        <v>0</v>
      </c>
      <c r="R1868" s="6" t="b">
        <f t="shared" si="89"/>
        <v>0</v>
      </c>
      <c r="S1868" s="6" t="b">
        <f>IF(P1868=1, SUM($P$1:P1868))</f>
        <v>0</v>
      </c>
    </row>
    <row r="1869" spans="1:19" x14ac:dyDescent="0.2">
      <c r="A1869" s="6">
        <v>1902</v>
      </c>
      <c r="B1869" s="6" t="s">
        <v>5580</v>
      </c>
      <c r="C1869" s="6" t="s">
        <v>7641</v>
      </c>
      <c r="D1869" s="6" t="s">
        <v>5581</v>
      </c>
      <c r="E1869" s="6" t="s">
        <v>1821</v>
      </c>
      <c r="F1869" s="6">
        <v>27910</v>
      </c>
      <c r="G1869" s="6">
        <v>2523587833</v>
      </c>
      <c r="H1869" s="6" t="s">
        <v>8270</v>
      </c>
      <c r="I1869" s="6" t="s">
        <v>10523</v>
      </c>
      <c r="J1869" s="6">
        <v>0</v>
      </c>
      <c r="K1869" s="6" t="s">
        <v>13155</v>
      </c>
      <c r="L1869" s="6" t="s">
        <v>8975</v>
      </c>
      <c r="M1869" s="6">
        <v>0</v>
      </c>
      <c r="N1869" s="6" t="s">
        <v>11017</v>
      </c>
      <c r="O1869" s="2">
        <f>MATCH(A1869, 'combined matches'!A$1:A$4986,0)</f>
        <v>1242</v>
      </c>
      <c r="P1869" s="6">
        <f t="shared" si="87"/>
        <v>0</v>
      </c>
      <c r="Q1869" s="6" t="b">
        <f t="shared" si="88"/>
        <v>0</v>
      </c>
      <c r="R1869" s="6" t="b">
        <f t="shared" si="89"/>
        <v>0</v>
      </c>
      <c r="S1869" s="6" t="b">
        <f>IF(P1869=1, SUM($P$1:P1869))</f>
        <v>0</v>
      </c>
    </row>
    <row r="1870" spans="1:19" x14ac:dyDescent="0.2">
      <c r="A1870" s="6">
        <v>1903</v>
      </c>
      <c r="B1870" s="6" t="s">
        <v>12104</v>
      </c>
      <c r="C1870" s="6" t="s">
        <v>12105</v>
      </c>
      <c r="D1870" s="6" t="s">
        <v>59</v>
      </c>
      <c r="E1870" s="6" t="s">
        <v>1821</v>
      </c>
      <c r="F1870" s="6">
        <v>27962</v>
      </c>
      <c r="G1870" s="6">
        <v>2527913101</v>
      </c>
      <c r="H1870" s="6" t="s">
        <v>12106</v>
      </c>
      <c r="I1870" s="6" t="s">
        <v>16697</v>
      </c>
      <c r="J1870" s="6">
        <v>0</v>
      </c>
      <c r="K1870" s="6" t="s">
        <v>8732</v>
      </c>
      <c r="L1870" s="6" t="s">
        <v>8975</v>
      </c>
      <c r="M1870" s="6">
        <v>0</v>
      </c>
      <c r="N1870" s="6" t="s">
        <v>11017</v>
      </c>
      <c r="O1870" s="2">
        <f>MATCH(A1870, 'combined matches'!A$1:A$4986,0)</f>
        <v>1301</v>
      </c>
      <c r="P1870" s="6">
        <f t="shared" si="87"/>
        <v>0</v>
      </c>
      <c r="Q1870" s="6" t="b">
        <f t="shared" si="88"/>
        <v>0</v>
      </c>
      <c r="R1870" s="6" t="b">
        <f t="shared" si="89"/>
        <v>0</v>
      </c>
      <c r="S1870" s="6" t="b">
        <f>IF(P1870=1, SUM($P$1:P1870))</f>
        <v>0</v>
      </c>
    </row>
    <row r="1871" spans="1:19" x14ac:dyDescent="0.2">
      <c r="A1871" s="6">
        <v>1904</v>
      </c>
      <c r="B1871" s="6" t="s">
        <v>1881</v>
      </c>
      <c r="C1871" s="6" t="s">
        <v>1882</v>
      </c>
      <c r="D1871" s="6" t="s">
        <v>1883</v>
      </c>
      <c r="E1871" s="6" t="s">
        <v>1821</v>
      </c>
      <c r="F1871" s="6">
        <v>27892</v>
      </c>
      <c r="G1871" s="6">
        <v>2527933023</v>
      </c>
      <c r="H1871" s="6" t="s">
        <v>12107</v>
      </c>
      <c r="I1871" s="6" t="s">
        <v>9391</v>
      </c>
      <c r="J1871" s="6">
        <v>0</v>
      </c>
      <c r="K1871" s="6" t="s">
        <v>8732</v>
      </c>
      <c r="L1871" s="6" t="s">
        <v>8975</v>
      </c>
      <c r="M1871" s="6">
        <v>0</v>
      </c>
      <c r="N1871" s="6" t="s">
        <v>8972</v>
      </c>
      <c r="O1871" s="2">
        <f>MATCH(A1871, 'combined matches'!A$1:A$4986,0)</f>
        <v>1302</v>
      </c>
      <c r="P1871" s="6">
        <f t="shared" si="87"/>
        <v>0</v>
      </c>
      <c r="Q1871" s="6" t="b">
        <f t="shared" si="88"/>
        <v>0</v>
      </c>
      <c r="R1871" s="6" t="b">
        <f t="shared" si="89"/>
        <v>0</v>
      </c>
      <c r="S1871" s="6" t="b">
        <f>IF(P1871=1, SUM($P$1:P1871))</f>
        <v>0</v>
      </c>
    </row>
    <row r="1872" spans="1:19" x14ac:dyDescent="0.2">
      <c r="A1872" s="6">
        <v>1905</v>
      </c>
      <c r="B1872" s="6" t="s">
        <v>1884</v>
      </c>
      <c r="C1872" s="6" t="s">
        <v>1885</v>
      </c>
      <c r="D1872" s="6" t="s">
        <v>519</v>
      </c>
      <c r="E1872" s="6" t="s">
        <v>1821</v>
      </c>
      <c r="F1872" s="6">
        <v>27925</v>
      </c>
      <c r="G1872" s="6">
        <v>2527933023</v>
      </c>
      <c r="H1872" s="6" t="s">
        <v>7951</v>
      </c>
      <c r="I1872" s="6" t="s">
        <v>9392</v>
      </c>
      <c r="J1872" s="6">
        <v>0</v>
      </c>
      <c r="K1872" s="6" t="s">
        <v>8732</v>
      </c>
      <c r="L1872" s="6" t="s">
        <v>8975</v>
      </c>
      <c r="M1872" s="6">
        <v>0</v>
      </c>
      <c r="N1872" s="6" t="s">
        <v>8972</v>
      </c>
      <c r="O1872" s="2">
        <f>MATCH(A1872, 'combined matches'!A$1:A$4986,0)</f>
        <v>1303</v>
      </c>
      <c r="P1872" s="6">
        <f t="shared" si="87"/>
        <v>0</v>
      </c>
      <c r="Q1872" s="6" t="b">
        <f t="shared" si="88"/>
        <v>0</v>
      </c>
      <c r="R1872" s="6" t="b">
        <f t="shared" si="89"/>
        <v>0</v>
      </c>
      <c r="S1872" s="6" t="b">
        <f>IF(P1872=1, SUM($P$1:P1872))</f>
        <v>0</v>
      </c>
    </row>
    <row r="1873" spans="1:19" x14ac:dyDescent="0.2">
      <c r="A1873" s="6">
        <v>1906</v>
      </c>
      <c r="B1873" s="6" t="s">
        <v>12108</v>
      </c>
      <c r="C1873" s="6" t="s">
        <v>1891</v>
      </c>
      <c r="D1873" s="6" t="s">
        <v>1892</v>
      </c>
      <c r="E1873" s="6" t="s">
        <v>1821</v>
      </c>
      <c r="F1873" s="6">
        <v>28160</v>
      </c>
      <c r="G1873" s="6">
        <v>8282876100</v>
      </c>
      <c r="H1873" s="6" t="s">
        <v>8272</v>
      </c>
      <c r="I1873" s="6" t="s">
        <v>16698</v>
      </c>
      <c r="J1873" s="6">
        <v>0</v>
      </c>
      <c r="K1873" s="6" t="s">
        <v>8735</v>
      </c>
      <c r="L1873" s="6" t="s">
        <v>8975</v>
      </c>
      <c r="M1873" s="6">
        <v>0</v>
      </c>
      <c r="N1873" s="6" t="s">
        <v>11017</v>
      </c>
      <c r="O1873" s="2">
        <f>MATCH(A1873, 'combined matches'!A$1:A$4986,0)</f>
        <v>1322</v>
      </c>
      <c r="P1873" s="6">
        <f t="shared" si="87"/>
        <v>0</v>
      </c>
      <c r="Q1873" s="6" t="b">
        <f t="shared" si="88"/>
        <v>0</v>
      </c>
      <c r="R1873" s="6" t="b">
        <f t="shared" si="89"/>
        <v>0</v>
      </c>
      <c r="S1873" s="6" t="b">
        <f>IF(P1873=1, SUM($P$1:P1873))</f>
        <v>0</v>
      </c>
    </row>
    <row r="1874" spans="1:19" x14ac:dyDescent="0.2">
      <c r="A1874" s="6">
        <v>1907</v>
      </c>
      <c r="B1874" s="6" t="s">
        <v>1886</v>
      </c>
      <c r="C1874" s="6" t="s">
        <v>1887</v>
      </c>
      <c r="D1874" s="6" t="s">
        <v>1672</v>
      </c>
      <c r="E1874" s="6" t="s">
        <v>1821</v>
      </c>
      <c r="F1874" s="6">
        <v>28722</v>
      </c>
      <c r="G1874" s="6">
        <v>8288948271</v>
      </c>
      <c r="H1874" s="6" t="s">
        <v>1887</v>
      </c>
      <c r="I1874" s="6" t="s">
        <v>9393</v>
      </c>
      <c r="J1874" s="6">
        <v>0</v>
      </c>
      <c r="K1874" s="6" t="s">
        <v>8735</v>
      </c>
      <c r="L1874" s="6" t="s">
        <v>8975</v>
      </c>
      <c r="M1874" s="6">
        <v>1</v>
      </c>
      <c r="N1874" s="6" t="s">
        <v>8972</v>
      </c>
      <c r="O1874" s="2">
        <f>MATCH(A1874, 'combined matches'!A$1:A$4986,0)</f>
        <v>1323</v>
      </c>
      <c r="P1874" s="6">
        <f t="shared" si="87"/>
        <v>0</v>
      </c>
      <c r="Q1874" s="6" t="b">
        <f t="shared" si="88"/>
        <v>0</v>
      </c>
      <c r="R1874" s="6" t="b">
        <f t="shared" si="89"/>
        <v>0</v>
      </c>
      <c r="S1874" s="6" t="b">
        <f>IF(P1874=1, SUM($P$1:P1874))</f>
        <v>0</v>
      </c>
    </row>
    <row r="1875" spans="1:19" x14ac:dyDescent="0.2">
      <c r="A1875" s="6">
        <v>1908</v>
      </c>
      <c r="B1875" s="6" t="s">
        <v>1888</v>
      </c>
      <c r="C1875" s="6" t="s">
        <v>1889</v>
      </c>
      <c r="D1875" s="6" t="s">
        <v>826</v>
      </c>
      <c r="E1875" s="6" t="s">
        <v>1821</v>
      </c>
      <c r="F1875" s="6">
        <v>28752</v>
      </c>
      <c r="G1875" s="6">
        <v>8286526811</v>
      </c>
      <c r="H1875" s="6" t="s">
        <v>1889</v>
      </c>
      <c r="I1875" s="6" t="s">
        <v>16699</v>
      </c>
      <c r="J1875" s="6">
        <v>0</v>
      </c>
      <c r="K1875" s="6" t="s">
        <v>8735</v>
      </c>
      <c r="L1875" s="6" t="s">
        <v>8975</v>
      </c>
      <c r="M1875" s="6">
        <v>0</v>
      </c>
      <c r="N1875" s="6" t="s">
        <v>8972</v>
      </c>
      <c r="O1875" s="2">
        <f>MATCH(A1875, 'combined matches'!A$1:A$4986,0)</f>
        <v>1324</v>
      </c>
      <c r="P1875" s="6">
        <f t="shared" si="87"/>
        <v>0</v>
      </c>
      <c r="Q1875" s="6" t="b">
        <f t="shared" si="88"/>
        <v>0</v>
      </c>
      <c r="R1875" s="6" t="b">
        <f t="shared" si="89"/>
        <v>0</v>
      </c>
      <c r="S1875" s="6" t="b">
        <f>IF(P1875=1, SUM($P$1:P1875))</f>
        <v>0</v>
      </c>
    </row>
    <row r="1876" spans="1:19" x14ac:dyDescent="0.2">
      <c r="A1876" s="6">
        <v>1909</v>
      </c>
      <c r="B1876" s="6" t="s">
        <v>1890</v>
      </c>
      <c r="C1876" s="6" t="s">
        <v>1891</v>
      </c>
      <c r="D1876" s="6" t="s">
        <v>1892</v>
      </c>
      <c r="E1876" s="6" t="s">
        <v>1821</v>
      </c>
      <c r="F1876" s="6">
        <v>28160</v>
      </c>
      <c r="G1876" s="6">
        <v>8282876100</v>
      </c>
      <c r="H1876" s="6" t="s">
        <v>1891</v>
      </c>
      <c r="I1876" s="6" t="s">
        <v>16700</v>
      </c>
      <c r="J1876" s="6">
        <v>0</v>
      </c>
      <c r="K1876" s="6" t="s">
        <v>8735</v>
      </c>
      <c r="L1876" s="6" t="s">
        <v>8975</v>
      </c>
      <c r="M1876" s="6">
        <v>0</v>
      </c>
      <c r="N1876" s="6" t="s">
        <v>8972</v>
      </c>
      <c r="O1876" s="2">
        <f>MATCH(A1876, 'combined matches'!A$1:A$4986,0)</f>
        <v>1325</v>
      </c>
      <c r="P1876" s="6">
        <f t="shared" si="87"/>
        <v>0</v>
      </c>
      <c r="Q1876" s="6" t="b">
        <f t="shared" si="88"/>
        <v>0</v>
      </c>
      <c r="R1876" s="6" t="b">
        <f t="shared" si="89"/>
        <v>0</v>
      </c>
      <c r="S1876" s="6" t="b">
        <f>IF(P1876=1, SUM($P$1:P1876))</f>
        <v>0</v>
      </c>
    </row>
    <row r="1877" spans="1:19" x14ac:dyDescent="0.2">
      <c r="A1877" s="6">
        <v>1910</v>
      </c>
      <c r="B1877" s="6" t="s">
        <v>12109</v>
      </c>
      <c r="C1877" s="6" t="s">
        <v>12110</v>
      </c>
      <c r="D1877" s="6" t="s">
        <v>12112</v>
      </c>
      <c r="E1877" s="6" t="s">
        <v>1821</v>
      </c>
      <c r="F1877" s="6">
        <v>28705</v>
      </c>
      <c r="G1877" s="6">
        <v>8287376043</v>
      </c>
      <c r="H1877" s="6" t="s">
        <v>12111</v>
      </c>
      <c r="I1877" s="6" t="s">
        <v>16701</v>
      </c>
      <c r="J1877" s="6">
        <v>0</v>
      </c>
      <c r="K1877" s="6" t="s">
        <v>8736</v>
      </c>
      <c r="L1877" s="6" t="s">
        <v>8975</v>
      </c>
      <c r="M1877" s="6">
        <v>0</v>
      </c>
      <c r="N1877" s="6" t="s">
        <v>11017</v>
      </c>
      <c r="O1877" s="2">
        <f>MATCH(A1877, 'combined matches'!A$1:A$4986,0)</f>
        <v>1332</v>
      </c>
      <c r="P1877" s="6">
        <f t="shared" si="87"/>
        <v>0</v>
      </c>
      <c r="Q1877" s="6" t="b">
        <f t="shared" si="88"/>
        <v>0</v>
      </c>
      <c r="R1877" s="6" t="b">
        <f t="shared" si="89"/>
        <v>0</v>
      </c>
      <c r="S1877" s="6" t="b">
        <f>IF(P1877=1, SUM($P$1:P1877))</f>
        <v>0</v>
      </c>
    </row>
    <row r="1878" spans="1:19" x14ac:dyDescent="0.2">
      <c r="A1878" s="6">
        <v>1911</v>
      </c>
      <c r="B1878" s="6" t="s">
        <v>16702</v>
      </c>
      <c r="C1878" s="6" t="s">
        <v>12110</v>
      </c>
      <c r="D1878" s="6" t="s">
        <v>12112</v>
      </c>
      <c r="E1878" s="6" t="s">
        <v>1821</v>
      </c>
      <c r="F1878" s="6">
        <v>28705</v>
      </c>
      <c r="G1878" s="6">
        <v>8286882371</v>
      </c>
      <c r="H1878" s="6" t="s">
        <v>16703</v>
      </c>
      <c r="I1878" s="6" t="s">
        <v>16704</v>
      </c>
      <c r="J1878" s="6">
        <v>0</v>
      </c>
      <c r="K1878" s="6" t="s">
        <v>8736</v>
      </c>
      <c r="L1878" s="6" t="s">
        <v>8975</v>
      </c>
      <c r="M1878" s="6">
        <v>0</v>
      </c>
      <c r="N1878" s="6" t="s">
        <v>8972</v>
      </c>
      <c r="O1878" s="2" t="e">
        <f>MATCH(A1878, 'combined matches'!A$1:A$4986,0)</f>
        <v>#N/A</v>
      </c>
      <c r="P1878" s="6">
        <f t="shared" si="87"/>
        <v>1</v>
      </c>
      <c r="Q1878" s="6">
        <f t="shared" si="88"/>
        <v>1</v>
      </c>
      <c r="R1878" s="6" t="b">
        <f t="shared" si="89"/>
        <v>0</v>
      </c>
      <c r="S1878" s="6">
        <f>IF(P1878=1, SUM($P$1:P1878))</f>
        <v>799</v>
      </c>
    </row>
    <row r="1879" spans="1:19" x14ac:dyDescent="0.2">
      <c r="A1879" s="6">
        <v>1912</v>
      </c>
      <c r="B1879" s="6" t="s">
        <v>1893</v>
      </c>
      <c r="C1879" s="6" t="s">
        <v>1894</v>
      </c>
      <c r="D1879" s="6" t="s">
        <v>1895</v>
      </c>
      <c r="E1879" s="6" t="s">
        <v>1821</v>
      </c>
      <c r="F1879" s="6">
        <v>28714</v>
      </c>
      <c r="G1879" s="6">
        <v>8286826118</v>
      </c>
      <c r="H1879" s="6" t="s">
        <v>1894</v>
      </c>
      <c r="I1879" s="6" t="s">
        <v>9394</v>
      </c>
      <c r="J1879" s="6">
        <v>0</v>
      </c>
      <c r="K1879" s="6" t="s">
        <v>8736</v>
      </c>
      <c r="L1879" s="6" t="s">
        <v>8975</v>
      </c>
      <c r="M1879" s="6">
        <v>0</v>
      </c>
      <c r="N1879" s="6" t="s">
        <v>8972</v>
      </c>
      <c r="O1879" s="2">
        <f>MATCH(A1879, 'combined matches'!A$1:A$4986,0)</f>
        <v>1334</v>
      </c>
      <c r="P1879" s="6">
        <f t="shared" si="87"/>
        <v>0</v>
      </c>
      <c r="Q1879" s="6" t="b">
        <f t="shared" si="88"/>
        <v>0</v>
      </c>
      <c r="R1879" s="6" t="b">
        <f t="shared" si="89"/>
        <v>0</v>
      </c>
      <c r="S1879" s="6" t="b">
        <f>IF(P1879=1, SUM($P$1:P1879))</f>
        <v>0</v>
      </c>
    </row>
    <row r="1880" spans="1:19" x14ac:dyDescent="0.2">
      <c r="A1880" s="6">
        <v>1913</v>
      </c>
      <c r="B1880" s="6" t="s">
        <v>12113</v>
      </c>
      <c r="C1880" s="6" t="s">
        <v>12114</v>
      </c>
      <c r="D1880" s="6" t="s">
        <v>4166</v>
      </c>
      <c r="E1880" s="6" t="s">
        <v>1821</v>
      </c>
      <c r="F1880" s="6">
        <v>27217</v>
      </c>
      <c r="G1880" s="6">
        <v>3365135514</v>
      </c>
      <c r="H1880" s="6" t="s">
        <v>12115</v>
      </c>
      <c r="I1880" s="6" t="s">
        <v>16705</v>
      </c>
      <c r="J1880" s="6">
        <v>0</v>
      </c>
      <c r="K1880" s="6" t="s">
        <v>12116</v>
      </c>
      <c r="L1880" s="6" t="s">
        <v>8975</v>
      </c>
      <c r="M1880" s="6">
        <v>0</v>
      </c>
      <c r="N1880" s="6" t="s">
        <v>11017</v>
      </c>
      <c r="O1880" s="2">
        <f>MATCH(A1880, 'combined matches'!A$1:A$4986,0)</f>
        <v>1235</v>
      </c>
      <c r="P1880" s="6">
        <f t="shared" si="87"/>
        <v>0</v>
      </c>
      <c r="Q1880" s="6" t="b">
        <f t="shared" si="88"/>
        <v>0</v>
      </c>
      <c r="R1880" s="6" t="b">
        <f t="shared" si="89"/>
        <v>0</v>
      </c>
      <c r="S1880" s="6" t="b">
        <f>IF(P1880=1, SUM($P$1:P1880))</f>
        <v>0</v>
      </c>
    </row>
    <row r="1881" spans="1:19" x14ac:dyDescent="0.2">
      <c r="A1881" s="6">
        <v>1914</v>
      </c>
      <c r="B1881" s="6" t="s">
        <v>12117</v>
      </c>
      <c r="C1881" s="6" t="s">
        <v>12118</v>
      </c>
      <c r="D1881" s="6" t="s">
        <v>1539</v>
      </c>
      <c r="E1881" s="6" t="s">
        <v>1821</v>
      </c>
      <c r="F1881" s="6">
        <v>28681</v>
      </c>
      <c r="G1881" s="6">
        <v>8286329704</v>
      </c>
      <c r="H1881" s="6" t="s">
        <v>12119</v>
      </c>
      <c r="I1881" s="6" t="s">
        <v>16706</v>
      </c>
      <c r="J1881" s="6">
        <v>0</v>
      </c>
      <c r="K1881" s="6" t="s">
        <v>12120</v>
      </c>
      <c r="L1881" s="6" t="s">
        <v>8975</v>
      </c>
      <c r="M1881" s="6">
        <v>0</v>
      </c>
      <c r="N1881" s="6" t="s">
        <v>11017</v>
      </c>
      <c r="O1881" s="2">
        <f>MATCH(A1881, 'combined matches'!A$1:A$4986,0)</f>
        <v>1245</v>
      </c>
      <c r="P1881" s="6">
        <f t="shared" si="87"/>
        <v>0</v>
      </c>
      <c r="Q1881" s="6" t="b">
        <f t="shared" si="88"/>
        <v>0</v>
      </c>
      <c r="R1881" s="6" t="b">
        <f t="shared" si="89"/>
        <v>0</v>
      </c>
      <c r="S1881" s="6" t="b">
        <f>IF(P1881=1, SUM($P$1:P1881))</f>
        <v>0</v>
      </c>
    </row>
    <row r="1882" spans="1:19" x14ac:dyDescent="0.2">
      <c r="A1882" s="6">
        <v>1915</v>
      </c>
      <c r="B1882" s="6" t="s">
        <v>12121</v>
      </c>
      <c r="C1882" s="6" t="s">
        <v>12122</v>
      </c>
      <c r="D1882" s="6" t="s">
        <v>12123</v>
      </c>
      <c r="E1882" s="6" t="s">
        <v>1821</v>
      </c>
      <c r="F1882" s="6">
        <v>28170</v>
      </c>
      <c r="G1882" s="6">
        <v>7049943327</v>
      </c>
      <c r="H1882" s="6" t="s">
        <v>12122</v>
      </c>
      <c r="I1882" s="6" t="s">
        <v>16707</v>
      </c>
      <c r="J1882" s="6">
        <v>0</v>
      </c>
      <c r="K1882" s="6" t="s">
        <v>12124</v>
      </c>
      <c r="L1882" s="6" t="s">
        <v>8975</v>
      </c>
      <c r="M1882" s="6">
        <v>0</v>
      </c>
      <c r="N1882" s="6" t="s">
        <v>11017</v>
      </c>
      <c r="O1882" s="2">
        <f>MATCH(A1882, 'combined matches'!A$1:A$4986,0)</f>
        <v>1246</v>
      </c>
      <c r="P1882" s="6">
        <f t="shared" si="87"/>
        <v>0</v>
      </c>
      <c r="Q1882" s="6" t="b">
        <f t="shared" si="88"/>
        <v>0</v>
      </c>
      <c r="R1882" s="6" t="b">
        <f t="shared" si="89"/>
        <v>0</v>
      </c>
      <c r="S1882" s="6" t="b">
        <f>IF(P1882=1, SUM($P$1:P1882))</f>
        <v>0</v>
      </c>
    </row>
    <row r="1883" spans="1:19" x14ac:dyDescent="0.2">
      <c r="A1883" s="6">
        <v>1916</v>
      </c>
      <c r="B1883" s="6" t="s">
        <v>12125</v>
      </c>
      <c r="C1883" s="6" t="s">
        <v>12126</v>
      </c>
      <c r="D1883" s="6" t="s">
        <v>195</v>
      </c>
      <c r="E1883" s="6" t="s">
        <v>1821</v>
      </c>
      <c r="F1883" s="6">
        <v>27889</v>
      </c>
      <c r="G1883" s="6">
        <v>2529461902</v>
      </c>
      <c r="H1883" s="6" t="s">
        <v>12126</v>
      </c>
      <c r="I1883" s="6" t="s">
        <v>16708</v>
      </c>
      <c r="J1883" s="6">
        <v>0</v>
      </c>
      <c r="K1883" s="6" t="s">
        <v>12127</v>
      </c>
      <c r="L1883" s="6" t="s">
        <v>8975</v>
      </c>
      <c r="M1883" s="6">
        <v>0</v>
      </c>
      <c r="N1883" s="6" t="s">
        <v>11017</v>
      </c>
      <c r="O1883" s="2">
        <f>MATCH(A1883, 'combined matches'!A$1:A$4986,0)</f>
        <v>1250</v>
      </c>
      <c r="P1883" s="6">
        <f t="shared" si="87"/>
        <v>0</v>
      </c>
      <c r="Q1883" s="6" t="b">
        <f t="shared" si="88"/>
        <v>0</v>
      </c>
      <c r="R1883" s="6" t="b">
        <f t="shared" si="89"/>
        <v>0</v>
      </c>
      <c r="S1883" s="6" t="b">
        <f>IF(P1883=1, SUM($P$1:P1883))</f>
        <v>0</v>
      </c>
    </row>
    <row r="1884" spans="1:19" x14ac:dyDescent="0.2">
      <c r="A1884" s="6">
        <v>1917</v>
      </c>
      <c r="B1884" s="6" t="s">
        <v>12128</v>
      </c>
      <c r="C1884" s="6" t="s">
        <v>12129</v>
      </c>
      <c r="D1884" s="6" t="s">
        <v>12130</v>
      </c>
      <c r="E1884" s="6" t="s">
        <v>1821</v>
      </c>
      <c r="F1884" s="6">
        <v>28337</v>
      </c>
      <c r="G1884" s="6">
        <v>9108726253</v>
      </c>
      <c r="H1884" s="6" t="s">
        <v>12129</v>
      </c>
      <c r="I1884" s="6" t="s">
        <v>16709</v>
      </c>
      <c r="J1884" s="6">
        <v>0</v>
      </c>
      <c r="K1884" s="6" t="s">
        <v>12131</v>
      </c>
      <c r="L1884" s="6" t="s">
        <v>8975</v>
      </c>
      <c r="M1884" s="6">
        <v>0</v>
      </c>
      <c r="N1884" s="6" t="s">
        <v>11017</v>
      </c>
      <c r="O1884" s="2">
        <f>MATCH(A1884, 'combined matches'!A$1:A$4986,0)</f>
        <v>1251</v>
      </c>
      <c r="P1884" s="6">
        <f t="shared" si="87"/>
        <v>0</v>
      </c>
      <c r="Q1884" s="6" t="b">
        <f t="shared" si="88"/>
        <v>0</v>
      </c>
      <c r="R1884" s="6" t="b">
        <f t="shared" si="89"/>
        <v>0</v>
      </c>
      <c r="S1884" s="6" t="b">
        <f>IF(P1884=1, SUM($P$1:P1884))</f>
        <v>0</v>
      </c>
    </row>
    <row r="1885" spans="1:19" x14ac:dyDescent="0.2">
      <c r="A1885" s="6">
        <v>1918</v>
      </c>
      <c r="B1885" s="6" t="s">
        <v>12132</v>
      </c>
      <c r="C1885" s="6" t="s">
        <v>12133</v>
      </c>
      <c r="D1885" s="6" t="s">
        <v>12135</v>
      </c>
      <c r="E1885" s="6" t="s">
        <v>1821</v>
      </c>
      <c r="F1885" s="6">
        <v>28422</v>
      </c>
      <c r="G1885" s="6">
        <v>9102532250</v>
      </c>
      <c r="H1885" s="6" t="s">
        <v>12134</v>
      </c>
      <c r="I1885" s="6" t="s">
        <v>16710</v>
      </c>
      <c r="J1885" s="6">
        <v>0</v>
      </c>
      <c r="K1885" s="6" t="s">
        <v>12136</v>
      </c>
      <c r="L1885" s="6" t="s">
        <v>8975</v>
      </c>
      <c r="M1885" s="6">
        <v>0</v>
      </c>
      <c r="N1885" s="6" t="s">
        <v>11017</v>
      </c>
      <c r="O1885" s="2">
        <f>MATCH(A1885, 'combined matches'!A$1:A$4986,0)</f>
        <v>1252</v>
      </c>
      <c r="P1885" s="6">
        <f t="shared" si="87"/>
        <v>0</v>
      </c>
      <c r="Q1885" s="6" t="b">
        <f t="shared" si="88"/>
        <v>0</v>
      </c>
      <c r="R1885" s="6" t="b">
        <f t="shared" si="89"/>
        <v>0</v>
      </c>
      <c r="S1885" s="6" t="b">
        <f>IF(P1885=1, SUM($P$1:P1885))</f>
        <v>0</v>
      </c>
    </row>
    <row r="1886" spans="1:19" x14ac:dyDescent="0.2">
      <c r="A1886" s="6">
        <v>1919</v>
      </c>
      <c r="B1886" s="6" t="s">
        <v>12137</v>
      </c>
      <c r="C1886" s="6" t="s">
        <v>12138</v>
      </c>
      <c r="D1886" s="6" t="s">
        <v>12140</v>
      </c>
      <c r="E1886" s="6" t="s">
        <v>1821</v>
      </c>
      <c r="F1886" s="6">
        <v>28801</v>
      </c>
      <c r="G1886" s="6">
        <v>8282505211</v>
      </c>
      <c r="H1886" s="6" t="s">
        <v>12139</v>
      </c>
      <c r="I1886" s="6" t="s">
        <v>16711</v>
      </c>
      <c r="J1886" s="6">
        <v>0</v>
      </c>
      <c r="K1886" s="6" t="s">
        <v>12141</v>
      </c>
      <c r="L1886" s="6" t="s">
        <v>8975</v>
      </c>
      <c r="M1886" s="6">
        <v>0</v>
      </c>
      <c r="N1886" s="6" t="s">
        <v>11017</v>
      </c>
      <c r="O1886" s="2">
        <f>MATCH(A1886, 'combined matches'!A$1:A$4986,0)</f>
        <v>1253</v>
      </c>
      <c r="P1886" s="6">
        <f t="shared" si="87"/>
        <v>0</v>
      </c>
      <c r="Q1886" s="6" t="b">
        <f t="shared" si="88"/>
        <v>0</v>
      </c>
      <c r="R1886" s="6" t="b">
        <f t="shared" si="89"/>
        <v>0</v>
      </c>
      <c r="S1886" s="6" t="b">
        <f>IF(P1886=1, SUM($P$1:P1886))</f>
        <v>0</v>
      </c>
    </row>
    <row r="1887" spans="1:19" x14ac:dyDescent="0.2">
      <c r="A1887" s="6">
        <v>1920</v>
      </c>
      <c r="B1887" s="6" t="s">
        <v>12142</v>
      </c>
      <c r="C1887" s="6" t="s">
        <v>12143</v>
      </c>
      <c r="D1887" s="6" t="s">
        <v>12144</v>
      </c>
      <c r="E1887" s="6" t="s">
        <v>1821</v>
      </c>
      <c r="F1887" s="6">
        <v>28655</v>
      </c>
      <c r="G1887" s="6">
        <v>8287649160</v>
      </c>
      <c r="H1887" s="6" t="s">
        <v>12143</v>
      </c>
      <c r="I1887" s="6" t="s">
        <v>16712</v>
      </c>
      <c r="J1887" s="6">
        <v>0</v>
      </c>
      <c r="K1887" s="6" t="s">
        <v>12145</v>
      </c>
      <c r="L1887" s="6" t="s">
        <v>8975</v>
      </c>
      <c r="M1887" s="6">
        <v>0</v>
      </c>
      <c r="N1887" s="6" t="s">
        <v>11017</v>
      </c>
      <c r="O1887" s="2">
        <f>MATCH(A1887, 'combined matches'!A$1:A$4986,0)</f>
        <v>1254</v>
      </c>
      <c r="P1887" s="6">
        <f t="shared" si="87"/>
        <v>0</v>
      </c>
      <c r="Q1887" s="6" t="b">
        <f t="shared" si="88"/>
        <v>0</v>
      </c>
      <c r="R1887" s="6" t="b">
        <f t="shared" si="89"/>
        <v>0</v>
      </c>
      <c r="S1887" s="6" t="b">
        <f>IF(P1887=1, SUM($P$1:P1887))</f>
        <v>0</v>
      </c>
    </row>
    <row r="1888" spans="1:19" x14ac:dyDescent="0.2">
      <c r="A1888" s="6">
        <v>1921</v>
      </c>
      <c r="B1888" s="6" t="s">
        <v>12146</v>
      </c>
      <c r="C1888" s="6" t="s">
        <v>12147</v>
      </c>
      <c r="D1888" s="6" t="s">
        <v>12148</v>
      </c>
      <c r="E1888" s="6" t="s">
        <v>1821</v>
      </c>
      <c r="F1888" s="6">
        <v>28081</v>
      </c>
      <c r="G1888" s="6">
        <v>7049201000</v>
      </c>
      <c r="H1888" s="6" t="s">
        <v>12147</v>
      </c>
      <c r="I1888" s="6" t="s">
        <v>12146</v>
      </c>
      <c r="J1888" s="6">
        <v>0</v>
      </c>
      <c r="K1888" s="6" t="s">
        <v>12149</v>
      </c>
      <c r="L1888" s="6" t="s">
        <v>8975</v>
      </c>
      <c r="M1888" s="6">
        <v>0</v>
      </c>
      <c r="N1888" s="6" t="s">
        <v>11017</v>
      </c>
      <c r="O1888" s="2">
        <f>MATCH(A1888, 'combined matches'!A$1:A$4986,0)</f>
        <v>1255</v>
      </c>
      <c r="P1888" s="6">
        <f t="shared" si="87"/>
        <v>0</v>
      </c>
      <c r="Q1888" s="6" t="b">
        <f t="shared" si="88"/>
        <v>0</v>
      </c>
      <c r="R1888" s="6" t="b">
        <f t="shared" si="89"/>
        <v>0</v>
      </c>
      <c r="S1888" s="6" t="b">
        <f>IF(P1888=1, SUM($P$1:P1888))</f>
        <v>0</v>
      </c>
    </row>
    <row r="1889" spans="1:19" x14ac:dyDescent="0.2">
      <c r="A1889" s="6">
        <v>1923</v>
      </c>
      <c r="B1889" s="6" t="s">
        <v>15694</v>
      </c>
      <c r="C1889" s="6" t="s">
        <v>16713</v>
      </c>
      <c r="D1889" s="6" t="s">
        <v>11937</v>
      </c>
      <c r="E1889" s="6" t="s">
        <v>1821</v>
      </c>
      <c r="F1889" s="6">
        <v>27704</v>
      </c>
      <c r="G1889" s="6">
        <v>9192862872</v>
      </c>
      <c r="H1889" s="6" t="s">
        <v>16713</v>
      </c>
      <c r="I1889" s="6" t="s">
        <v>15696</v>
      </c>
      <c r="J1889" s="6">
        <v>0</v>
      </c>
      <c r="K1889" s="6" t="s">
        <v>16714</v>
      </c>
      <c r="L1889" s="6" t="s">
        <v>8982</v>
      </c>
      <c r="M1889" s="6">
        <v>0</v>
      </c>
      <c r="N1889" s="6" t="s">
        <v>8972</v>
      </c>
      <c r="O1889" s="2" t="e">
        <f>MATCH(A1889, 'combined matches'!A$1:A$4986,0)</f>
        <v>#N/A</v>
      </c>
      <c r="P1889" s="6">
        <f t="shared" si="87"/>
        <v>1</v>
      </c>
      <c r="Q1889" s="6">
        <f t="shared" si="88"/>
        <v>1</v>
      </c>
      <c r="R1889" s="6" t="b">
        <f t="shared" si="89"/>
        <v>0</v>
      </c>
      <c r="S1889" s="6">
        <f>IF(P1889=1, SUM($P$1:P1889))</f>
        <v>800</v>
      </c>
    </row>
    <row r="1890" spans="1:19" x14ac:dyDescent="0.2">
      <c r="A1890" s="6">
        <v>1924</v>
      </c>
      <c r="B1890" s="6" t="s">
        <v>15694</v>
      </c>
      <c r="C1890" s="6" t="s">
        <v>16715</v>
      </c>
      <c r="D1890" s="6" t="s">
        <v>12140</v>
      </c>
      <c r="E1890" s="6" t="s">
        <v>1821</v>
      </c>
      <c r="F1890" s="6">
        <v>28801</v>
      </c>
      <c r="G1890" s="6">
        <v>8282527928</v>
      </c>
      <c r="H1890" s="6" t="s">
        <v>16715</v>
      </c>
      <c r="I1890" s="6" t="s">
        <v>15696</v>
      </c>
      <c r="J1890" s="6">
        <v>0</v>
      </c>
      <c r="K1890" s="6" t="s">
        <v>16714</v>
      </c>
      <c r="L1890" s="6" t="s">
        <v>8982</v>
      </c>
      <c r="M1890" s="6">
        <v>0</v>
      </c>
      <c r="N1890" s="6" t="s">
        <v>8972</v>
      </c>
      <c r="O1890" s="2" t="e">
        <f>MATCH(A1890, 'combined matches'!A$1:A$4986,0)</f>
        <v>#N/A</v>
      </c>
      <c r="P1890" s="6">
        <f t="shared" si="87"/>
        <v>1</v>
      </c>
      <c r="Q1890" s="6">
        <f t="shared" si="88"/>
        <v>1</v>
      </c>
      <c r="R1890" s="6" t="b">
        <f t="shared" si="89"/>
        <v>0</v>
      </c>
      <c r="S1890" s="6">
        <f>IF(P1890=1, SUM($P$1:P1890))</f>
        <v>801</v>
      </c>
    </row>
    <row r="1891" spans="1:19" x14ac:dyDescent="0.2">
      <c r="A1891" s="6">
        <v>1925</v>
      </c>
      <c r="B1891" s="6" t="s">
        <v>15694</v>
      </c>
      <c r="C1891" s="6" t="s">
        <v>16716</v>
      </c>
      <c r="D1891" s="6" t="s">
        <v>410</v>
      </c>
      <c r="E1891" s="6" t="s">
        <v>1821</v>
      </c>
      <c r="F1891" s="6">
        <v>27408</v>
      </c>
      <c r="G1891" s="6">
        <v>3363730678</v>
      </c>
      <c r="H1891" s="6" t="s">
        <v>16717</v>
      </c>
      <c r="I1891" s="6" t="s">
        <v>15696</v>
      </c>
      <c r="J1891" s="6">
        <v>0</v>
      </c>
      <c r="K1891" s="6" t="s">
        <v>16714</v>
      </c>
      <c r="L1891" s="6" t="s">
        <v>8982</v>
      </c>
      <c r="M1891" s="6">
        <v>0</v>
      </c>
      <c r="N1891" s="6" t="s">
        <v>8972</v>
      </c>
      <c r="O1891" s="2" t="e">
        <f>MATCH(A1891, 'combined matches'!A$1:A$4986,0)</f>
        <v>#N/A</v>
      </c>
      <c r="P1891" s="6">
        <f t="shared" si="87"/>
        <v>1</v>
      </c>
      <c r="Q1891" s="6">
        <f t="shared" si="88"/>
        <v>1</v>
      </c>
      <c r="R1891" s="6" t="b">
        <f t="shared" si="89"/>
        <v>0</v>
      </c>
      <c r="S1891" s="6">
        <f>IF(P1891=1, SUM($P$1:P1891))</f>
        <v>802</v>
      </c>
    </row>
    <row r="1892" spans="1:19" x14ac:dyDescent="0.2">
      <c r="A1892" s="6">
        <v>1926</v>
      </c>
      <c r="B1892" s="6" t="s">
        <v>15694</v>
      </c>
      <c r="C1892" s="6" t="s">
        <v>16718</v>
      </c>
      <c r="D1892" s="6" t="s">
        <v>443</v>
      </c>
      <c r="E1892" s="6" t="s">
        <v>1821</v>
      </c>
      <c r="F1892" s="6">
        <v>28401</v>
      </c>
      <c r="G1892" s="6">
        <v>9107625566</v>
      </c>
      <c r="H1892" s="6" t="s">
        <v>16718</v>
      </c>
      <c r="I1892" s="6" t="s">
        <v>15696</v>
      </c>
      <c r="J1892" s="6">
        <v>0</v>
      </c>
      <c r="K1892" s="6" t="s">
        <v>16714</v>
      </c>
      <c r="L1892" s="6" t="s">
        <v>8982</v>
      </c>
      <c r="M1892" s="6">
        <v>0</v>
      </c>
      <c r="N1892" s="6" t="s">
        <v>8972</v>
      </c>
      <c r="O1892" s="2" t="e">
        <f>MATCH(A1892, 'combined matches'!A$1:A$4986,0)</f>
        <v>#N/A</v>
      </c>
      <c r="P1892" s="6">
        <f t="shared" si="87"/>
        <v>1</v>
      </c>
      <c r="Q1892" s="6">
        <f t="shared" si="88"/>
        <v>1</v>
      </c>
      <c r="R1892" s="6" t="b">
        <f t="shared" si="89"/>
        <v>0</v>
      </c>
      <c r="S1892" s="6">
        <f>IF(P1892=1, SUM($P$1:P1892))</f>
        <v>803</v>
      </c>
    </row>
    <row r="1893" spans="1:19" x14ac:dyDescent="0.2">
      <c r="A1893" s="6">
        <v>1927</v>
      </c>
      <c r="B1893" s="6" t="s">
        <v>15694</v>
      </c>
      <c r="C1893" s="6" t="s">
        <v>16719</v>
      </c>
      <c r="D1893" s="6" t="s">
        <v>16720</v>
      </c>
      <c r="E1893" s="6" t="s">
        <v>1821</v>
      </c>
      <c r="F1893" s="6">
        <v>27103</v>
      </c>
      <c r="G1893" s="6">
        <v>3367682980</v>
      </c>
      <c r="H1893" s="6" t="s">
        <v>16721</v>
      </c>
      <c r="I1893" s="6" t="s">
        <v>15696</v>
      </c>
      <c r="J1893" s="6">
        <v>0</v>
      </c>
      <c r="K1893" s="6" t="s">
        <v>16714</v>
      </c>
      <c r="L1893" s="6" t="s">
        <v>8982</v>
      </c>
      <c r="M1893" s="6">
        <v>0</v>
      </c>
      <c r="N1893" s="6" t="s">
        <v>8972</v>
      </c>
      <c r="O1893" s="2" t="e">
        <f>MATCH(A1893, 'combined matches'!A$1:A$4986,0)</f>
        <v>#N/A</v>
      </c>
      <c r="P1893" s="6">
        <f t="shared" si="87"/>
        <v>1</v>
      </c>
      <c r="Q1893" s="6">
        <f t="shared" si="88"/>
        <v>1</v>
      </c>
      <c r="R1893" s="6" t="b">
        <f t="shared" si="89"/>
        <v>0</v>
      </c>
      <c r="S1893" s="6">
        <f>IF(P1893=1, SUM($P$1:P1893))</f>
        <v>804</v>
      </c>
    </row>
    <row r="1894" spans="1:19" x14ac:dyDescent="0.2">
      <c r="A1894" s="6">
        <v>1929</v>
      </c>
      <c r="B1894" s="6" t="s">
        <v>1896</v>
      </c>
      <c r="C1894" s="6" t="s">
        <v>1897</v>
      </c>
      <c r="D1894" s="6" t="s">
        <v>1898</v>
      </c>
      <c r="E1894" s="6" t="s">
        <v>1899</v>
      </c>
      <c r="F1894" s="6">
        <v>29003</v>
      </c>
      <c r="G1894" s="6">
        <v>8008680404</v>
      </c>
      <c r="H1894" s="6" t="s">
        <v>6685</v>
      </c>
      <c r="I1894" s="6" t="s">
        <v>9395</v>
      </c>
      <c r="J1894" s="6">
        <v>0</v>
      </c>
      <c r="K1894" s="6" t="s">
        <v>12150</v>
      </c>
      <c r="L1894" s="6" t="s">
        <v>8975</v>
      </c>
      <c r="M1894" s="6">
        <v>0</v>
      </c>
      <c r="N1894" s="6" t="s">
        <v>8972</v>
      </c>
      <c r="O1894" s="2">
        <f>MATCH(A1894, 'combined matches'!A$1:A$4986,0)</f>
        <v>1350</v>
      </c>
      <c r="P1894" s="6">
        <f t="shared" si="87"/>
        <v>0</v>
      </c>
      <c r="Q1894" s="6" t="b">
        <f t="shared" si="88"/>
        <v>0</v>
      </c>
      <c r="R1894" s="6" t="b">
        <f t="shared" si="89"/>
        <v>0</v>
      </c>
      <c r="S1894" s="6" t="b">
        <f>IF(P1894=1, SUM($P$1:P1894))</f>
        <v>0</v>
      </c>
    </row>
    <row r="1895" spans="1:19" x14ac:dyDescent="0.2">
      <c r="A1895" s="6">
        <v>1930</v>
      </c>
      <c r="B1895" s="6" t="s">
        <v>1900</v>
      </c>
      <c r="C1895" s="6" t="s">
        <v>1901</v>
      </c>
      <c r="D1895" s="6" t="s">
        <v>1902</v>
      </c>
      <c r="E1895" s="6" t="s">
        <v>1899</v>
      </c>
      <c r="F1895" s="6">
        <v>29812</v>
      </c>
      <c r="G1895" s="6">
        <v>8008680404</v>
      </c>
      <c r="H1895" s="6" t="s">
        <v>1901</v>
      </c>
      <c r="I1895" s="6" t="s">
        <v>9396</v>
      </c>
      <c r="J1895" s="6">
        <v>0</v>
      </c>
      <c r="K1895" s="6" t="s">
        <v>12150</v>
      </c>
      <c r="L1895" s="6" t="s">
        <v>8975</v>
      </c>
      <c r="M1895" s="6">
        <v>0</v>
      </c>
      <c r="N1895" s="6" t="s">
        <v>8972</v>
      </c>
      <c r="O1895" s="2">
        <f>MATCH(A1895, 'combined matches'!A$1:A$4986,0)</f>
        <v>1351</v>
      </c>
      <c r="P1895" s="6">
        <f t="shared" si="87"/>
        <v>0</v>
      </c>
      <c r="Q1895" s="6" t="b">
        <f t="shared" si="88"/>
        <v>0</v>
      </c>
      <c r="R1895" s="6" t="b">
        <f t="shared" si="89"/>
        <v>0</v>
      </c>
      <c r="S1895" s="6" t="b">
        <f>IF(P1895=1, SUM($P$1:P1895))</f>
        <v>0</v>
      </c>
    </row>
    <row r="1896" spans="1:19" x14ac:dyDescent="0.2">
      <c r="A1896" s="6">
        <v>1931</v>
      </c>
      <c r="B1896" s="6" t="s">
        <v>1903</v>
      </c>
      <c r="C1896" s="6" t="s">
        <v>1904</v>
      </c>
      <c r="D1896" s="6" t="s">
        <v>1905</v>
      </c>
      <c r="E1896" s="6" t="s">
        <v>1899</v>
      </c>
      <c r="F1896" s="6">
        <v>29512</v>
      </c>
      <c r="G1896" s="6">
        <v>8554723432</v>
      </c>
      <c r="H1896" s="6" t="s">
        <v>1904</v>
      </c>
      <c r="I1896" s="6" t="s">
        <v>9397</v>
      </c>
      <c r="J1896" s="6">
        <v>0</v>
      </c>
      <c r="K1896" s="6" t="s">
        <v>12150</v>
      </c>
      <c r="L1896" s="6" t="s">
        <v>8975</v>
      </c>
      <c r="M1896" s="6">
        <v>0</v>
      </c>
      <c r="N1896" s="6" t="s">
        <v>8972</v>
      </c>
      <c r="O1896" s="2">
        <f>MATCH(A1896, 'combined matches'!A$1:A$4986,0)</f>
        <v>1382</v>
      </c>
      <c r="P1896" s="6">
        <f t="shared" si="87"/>
        <v>0</v>
      </c>
      <c r="Q1896" s="6" t="b">
        <f t="shared" si="88"/>
        <v>0</v>
      </c>
      <c r="R1896" s="6" t="b">
        <f t="shared" si="89"/>
        <v>0</v>
      </c>
      <c r="S1896" s="6" t="b">
        <f>IF(P1896=1, SUM($P$1:P1896))</f>
        <v>0</v>
      </c>
    </row>
    <row r="1897" spans="1:19" x14ac:dyDescent="0.2">
      <c r="A1897" s="6">
        <v>1932</v>
      </c>
      <c r="B1897" s="6" t="s">
        <v>1616</v>
      </c>
      <c r="C1897" s="6" t="s">
        <v>1906</v>
      </c>
      <c r="D1897" s="6" t="s">
        <v>1907</v>
      </c>
      <c r="E1897" s="6" t="s">
        <v>1899</v>
      </c>
      <c r="F1897" s="6">
        <v>29010</v>
      </c>
      <c r="G1897" s="6">
        <v>8554723432</v>
      </c>
      <c r="H1897" s="6" t="s">
        <v>1906</v>
      </c>
      <c r="I1897" s="6" t="s">
        <v>9302</v>
      </c>
      <c r="J1897" s="6">
        <v>0</v>
      </c>
      <c r="K1897" s="6" t="s">
        <v>12150</v>
      </c>
      <c r="L1897" s="6" t="s">
        <v>8975</v>
      </c>
      <c r="M1897" s="6">
        <v>0</v>
      </c>
      <c r="N1897" s="6" t="s">
        <v>8972</v>
      </c>
      <c r="O1897" s="2">
        <f>MATCH(A1897, 'combined matches'!A$1:A$4986,0)</f>
        <v>1379</v>
      </c>
      <c r="P1897" s="6">
        <f t="shared" si="87"/>
        <v>0</v>
      </c>
      <c r="Q1897" s="6" t="b">
        <f t="shared" si="88"/>
        <v>0</v>
      </c>
      <c r="R1897" s="6" t="b">
        <f t="shared" si="89"/>
        <v>0</v>
      </c>
      <c r="S1897" s="6" t="b">
        <f>IF(P1897=1, SUM($P$1:P1897))</f>
        <v>0</v>
      </c>
    </row>
    <row r="1898" spans="1:19" x14ac:dyDescent="0.2">
      <c r="A1898" s="6">
        <v>1933</v>
      </c>
      <c r="B1898" s="6" t="s">
        <v>1908</v>
      </c>
      <c r="C1898" s="6" t="s">
        <v>1909</v>
      </c>
      <c r="D1898" s="6" t="s">
        <v>190</v>
      </c>
      <c r="E1898" s="6" t="s">
        <v>1899</v>
      </c>
      <c r="F1898" s="6">
        <v>29020</v>
      </c>
      <c r="G1898" s="6">
        <v>8554723432</v>
      </c>
      <c r="H1898" s="6" t="s">
        <v>1909</v>
      </c>
      <c r="I1898" s="6" t="s">
        <v>9398</v>
      </c>
      <c r="J1898" s="6">
        <v>0</v>
      </c>
      <c r="K1898" s="6" t="s">
        <v>12150</v>
      </c>
      <c r="L1898" s="6" t="s">
        <v>8975</v>
      </c>
      <c r="M1898" s="6">
        <v>0</v>
      </c>
      <c r="N1898" s="6" t="s">
        <v>8972</v>
      </c>
      <c r="O1898" s="2">
        <f>MATCH(A1898, 'combined matches'!A$1:A$4986,0)</f>
        <v>1375</v>
      </c>
      <c r="P1898" s="6">
        <f t="shared" si="87"/>
        <v>0</v>
      </c>
      <c r="Q1898" s="6" t="b">
        <f t="shared" si="88"/>
        <v>0</v>
      </c>
      <c r="R1898" s="6" t="b">
        <f t="shared" si="89"/>
        <v>0</v>
      </c>
      <c r="S1898" s="6" t="b">
        <f>IF(P1898=1, SUM($P$1:P1898))</f>
        <v>0</v>
      </c>
    </row>
    <row r="1899" spans="1:19" x14ac:dyDescent="0.2">
      <c r="A1899" s="6">
        <v>1934</v>
      </c>
      <c r="B1899" s="6" t="s">
        <v>1910</v>
      </c>
      <c r="C1899" s="6" t="s">
        <v>1911</v>
      </c>
      <c r="D1899" s="6" t="s">
        <v>284</v>
      </c>
      <c r="E1899" s="6" t="s">
        <v>1899</v>
      </c>
      <c r="F1899" s="6">
        <v>29706</v>
      </c>
      <c r="G1899" s="6">
        <v>8554723432</v>
      </c>
      <c r="H1899" s="6" t="s">
        <v>1911</v>
      </c>
      <c r="I1899" s="6" t="s">
        <v>9399</v>
      </c>
      <c r="J1899" s="6">
        <v>0</v>
      </c>
      <c r="K1899" s="6" t="s">
        <v>12150</v>
      </c>
      <c r="L1899" s="6" t="s">
        <v>8975</v>
      </c>
      <c r="M1899" s="6">
        <v>0</v>
      </c>
      <c r="N1899" s="6" t="s">
        <v>8972</v>
      </c>
      <c r="O1899" s="2">
        <f>MATCH(A1899, 'combined matches'!A$1:A$4986,0)</f>
        <v>1357</v>
      </c>
      <c r="P1899" s="6">
        <f t="shared" si="87"/>
        <v>0</v>
      </c>
      <c r="Q1899" s="6" t="b">
        <f t="shared" si="88"/>
        <v>0</v>
      </c>
      <c r="R1899" s="6" t="b">
        <f t="shared" si="89"/>
        <v>0</v>
      </c>
      <c r="S1899" s="6" t="b">
        <f>IF(P1899=1, SUM($P$1:P1899))</f>
        <v>0</v>
      </c>
    </row>
    <row r="1900" spans="1:19" x14ac:dyDescent="0.2">
      <c r="A1900" s="6">
        <v>1935</v>
      </c>
      <c r="B1900" s="6" t="s">
        <v>1912</v>
      </c>
      <c r="C1900" s="6" t="s">
        <v>1913</v>
      </c>
      <c r="D1900" s="6" t="s">
        <v>727</v>
      </c>
      <c r="E1900" s="6" t="s">
        <v>1899</v>
      </c>
      <c r="F1900" s="6">
        <v>29709</v>
      </c>
      <c r="G1900" s="6">
        <v>8554723432</v>
      </c>
      <c r="H1900" s="6" t="s">
        <v>7952</v>
      </c>
      <c r="I1900" s="6" t="s">
        <v>9400</v>
      </c>
      <c r="J1900" s="6">
        <v>0</v>
      </c>
      <c r="K1900" s="6" t="s">
        <v>12150</v>
      </c>
      <c r="L1900" s="6" t="s">
        <v>8975</v>
      </c>
      <c r="M1900" s="6">
        <v>0</v>
      </c>
      <c r="N1900" s="6" t="s">
        <v>8972</v>
      </c>
      <c r="O1900" s="2">
        <f>MATCH(A1900, 'combined matches'!A$1:A$4986,0)</f>
        <v>1358</v>
      </c>
      <c r="P1900" s="6">
        <f t="shared" si="87"/>
        <v>0</v>
      </c>
      <c r="Q1900" s="6" t="b">
        <f t="shared" si="88"/>
        <v>0</v>
      </c>
      <c r="R1900" s="6" t="b">
        <f t="shared" si="89"/>
        <v>0</v>
      </c>
      <c r="S1900" s="6" t="b">
        <f>IF(P1900=1, SUM($P$1:P1900))</f>
        <v>0</v>
      </c>
    </row>
    <row r="1901" spans="1:19" x14ac:dyDescent="0.2">
      <c r="A1901" s="6">
        <v>1936</v>
      </c>
      <c r="B1901" s="6" t="s">
        <v>1914</v>
      </c>
      <c r="C1901" s="6" t="s">
        <v>1915</v>
      </c>
      <c r="D1901" s="6" t="s">
        <v>519</v>
      </c>
      <c r="E1901" s="6" t="s">
        <v>1899</v>
      </c>
      <c r="F1901" s="6">
        <v>29204</v>
      </c>
      <c r="G1901" s="6">
        <v>8554723432</v>
      </c>
      <c r="H1901" s="6" t="s">
        <v>1915</v>
      </c>
      <c r="I1901" s="6" t="s">
        <v>9401</v>
      </c>
      <c r="J1901" s="6">
        <v>0</v>
      </c>
      <c r="K1901" s="6" t="s">
        <v>12150</v>
      </c>
      <c r="L1901" s="6" t="s">
        <v>8975</v>
      </c>
      <c r="M1901" s="6">
        <v>0</v>
      </c>
      <c r="N1901" s="6" t="s">
        <v>8972</v>
      </c>
      <c r="O1901" s="2">
        <f>MATCH(A1901, 'combined matches'!A$1:A$4986,0)</f>
        <v>1390</v>
      </c>
      <c r="P1901" s="6">
        <f t="shared" si="87"/>
        <v>0</v>
      </c>
      <c r="Q1901" s="6" t="b">
        <f t="shared" si="88"/>
        <v>0</v>
      </c>
      <c r="R1901" s="6" t="b">
        <f t="shared" si="89"/>
        <v>0</v>
      </c>
      <c r="S1901" s="6" t="b">
        <f>IF(P1901=1, SUM($P$1:P1901))</f>
        <v>0</v>
      </c>
    </row>
    <row r="1902" spans="1:19" x14ac:dyDescent="0.2">
      <c r="A1902" s="6">
        <v>1937</v>
      </c>
      <c r="B1902" s="6" t="s">
        <v>1916</v>
      </c>
      <c r="C1902" s="6" t="s">
        <v>1917</v>
      </c>
      <c r="D1902" s="6" t="s">
        <v>84</v>
      </c>
      <c r="E1902" s="6" t="s">
        <v>1899</v>
      </c>
      <c r="F1902" s="6">
        <v>29526</v>
      </c>
      <c r="G1902" s="6">
        <v>8554723432</v>
      </c>
      <c r="H1902" s="6" t="s">
        <v>6686</v>
      </c>
      <c r="I1902" s="6" t="s">
        <v>9402</v>
      </c>
      <c r="J1902" s="6">
        <v>0</v>
      </c>
      <c r="K1902" s="6" t="s">
        <v>12150</v>
      </c>
      <c r="L1902" s="6" t="s">
        <v>8975</v>
      </c>
      <c r="M1902" s="6">
        <v>0</v>
      </c>
      <c r="N1902" s="6" t="s">
        <v>8972</v>
      </c>
      <c r="O1902" s="2">
        <f>MATCH(A1902, 'combined matches'!A$1:A$4986,0)</f>
        <v>1360</v>
      </c>
      <c r="P1902" s="6">
        <f t="shared" si="87"/>
        <v>0</v>
      </c>
      <c r="Q1902" s="6" t="b">
        <f t="shared" si="88"/>
        <v>0</v>
      </c>
      <c r="R1902" s="6" t="b">
        <f t="shared" si="89"/>
        <v>0</v>
      </c>
      <c r="S1902" s="6" t="b">
        <f>IF(P1902=1, SUM($P$1:P1902))</f>
        <v>0</v>
      </c>
    </row>
    <row r="1903" spans="1:19" x14ac:dyDescent="0.2">
      <c r="A1903" s="6">
        <v>1938</v>
      </c>
      <c r="B1903" s="6" t="s">
        <v>1918</v>
      </c>
      <c r="C1903" s="6" t="s">
        <v>1919</v>
      </c>
      <c r="D1903" s="6" t="s">
        <v>1920</v>
      </c>
      <c r="E1903" s="6" t="s">
        <v>1899</v>
      </c>
      <c r="F1903" s="6">
        <v>29532</v>
      </c>
      <c r="G1903" s="6">
        <v>8554723432</v>
      </c>
      <c r="H1903" s="6" t="s">
        <v>1919</v>
      </c>
      <c r="I1903" s="6" t="s">
        <v>9403</v>
      </c>
      <c r="J1903" s="6">
        <v>0</v>
      </c>
      <c r="K1903" s="6" t="s">
        <v>12150</v>
      </c>
      <c r="L1903" s="6" t="s">
        <v>8975</v>
      </c>
      <c r="M1903" s="6">
        <v>0</v>
      </c>
      <c r="N1903" s="6" t="s">
        <v>8972</v>
      </c>
      <c r="O1903" s="2">
        <f>MATCH(A1903, 'combined matches'!A$1:A$4986,0)</f>
        <v>1361</v>
      </c>
      <c r="P1903" s="6">
        <f t="shared" si="87"/>
        <v>0</v>
      </c>
      <c r="Q1903" s="6" t="b">
        <f t="shared" si="88"/>
        <v>0</v>
      </c>
      <c r="R1903" s="6" t="b">
        <f t="shared" si="89"/>
        <v>0</v>
      </c>
      <c r="S1903" s="6" t="b">
        <f>IF(P1903=1, SUM($P$1:P1903))</f>
        <v>0</v>
      </c>
    </row>
    <row r="1904" spans="1:19" x14ac:dyDescent="0.2">
      <c r="A1904" s="6">
        <v>1939</v>
      </c>
      <c r="B1904" s="6" t="s">
        <v>1921</v>
      </c>
      <c r="C1904" s="6" t="s">
        <v>1922</v>
      </c>
      <c r="D1904" s="6" t="s">
        <v>1923</v>
      </c>
      <c r="E1904" s="6" t="s">
        <v>1899</v>
      </c>
      <c r="F1904" s="6">
        <v>29536</v>
      </c>
      <c r="G1904" s="6">
        <v>8554723432</v>
      </c>
      <c r="H1904" s="6" t="s">
        <v>7953</v>
      </c>
      <c r="I1904" s="6" t="s">
        <v>9404</v>
      </c>
      <c r="J1904" s="6">
        <v>0</v>
      </c>
      <c r="K1904" s="6" t="s">
        <v>12150</v>
      </c>
      <c r="L1904" s="6" t="s">
        <v>8975</v>
      </c>
      <c r="M1904" s="6">
        <v>0</v>
      </c>
      <c r="N1904" s="6" t="s">
        <v>8972</v>
      </c>
      <c r="O1904" s="2">
        <f>MATCH(A1904, 'combined matches'!A$1:A$4986,0)</f>
        <v>1362</v>
      </c>
      <c r="P1904" s="6">
        <f t="shared" si="87"/>
        <v>0</v>
      </c>
      <c r="Q1904" s="6" t="b">
        <f t="shared" si="88"/>
        <v>0</v>
      </c>
      <c r="R1904" s="6" t="b">
        <f t="shared" si="89"/>
        <v>0</v>
      </c>
      <c r="S1904" s="6" t="b">
        <f>IF(P1904=1, SUM($P$1:P1904))</f>
        <v>0</v>
      </c>
    </row>
    <row r="1905" spans="1:19" x14ac:dyDescent="0.2">
      <c r="A1905" s="6">
        <v>1940</v>
      </c>
      <c r="B1905" s="6" t="s">
        <v>1924</v>
      </c>
      <c r="C1905" s="6" t="s">
        <v>1925</v>
      </c>
      <c r="D1905" s="6" t="s">
        <v>1926</v>
      </c>
      <c r="E1905" s="6" t="s">
        <v>1899</v>
      </c>
      <c r="F1905" s="6">
        <v>29824</v>
      </c>
      <c r="G1905" s="6">
        <v>8554723432</v>
      </c>
      <c r="H1905" s="6" t="s">
        <v>6687</v>
      </c>
      <c r="I1905" s="6" t="s">
        <v>9405</v>
      </c>
      <c r="J1905" s="6">
        <v>0</v>
      </c>
      <c r="K1905" s="6" t="s">
        <v>12150</v>
      </c>
      <c r="L1905" s="6" t="s">
        <v>8975</v>
      </c>
      <c r="M1905" s="6">
        <v>0</v>
      </c>
      <c r="N1905" s="6" t="s">
        <v>8972</v>
      </c>
      <c r="O1905" s="2">
        <f>MATCH(A1905, 'combined matches'!A$1:A$4986,0)</f>
        <v>1364</v>
      </c>
      <c r="P1905" s="6">
        <f t="shared" si="87"/>
        <v>0</v>
      </c>
      <c r="Q1905" s="6" t="b">
        <f t="shared" si="88"/>
        <v>0</v>
      </c>
      <c r="R1905" s="6" t="b">
        <f t="shared" si="89"/>
        <v>0</v>
      </c>
      <c r="S1905" s="6" t="b">
        <f>IF(P1905=1, SUM($P$1:P1905))</f>
        <v>0</v>
      </c>
    </row>
    <row r="1906" spans="1:19" x14ac:dyDescent="0.2">
      <c r="A1906" s="6">
        <v>1941</v>
      </c>
      <c r="B1906" s="6" t="s">
        <v>1927</v>
      </c>
      <c r="C1906" s="6" t="s">
        <v>1928</v>
      </c>
      <c r="D1906" s="6" t="s">
        <v>1544</v>
      </c>
      <c r="E1906" s="6" t="s">
        <v>1899</v>
      </c>
      <c r="F1906" s="6">
        <v>29506</v>
      </c>
      <c r="G1906" s="6">
        <v>8554723432</v>
      </c>
      <c r="H1906" s="6" t="s">
        <v>7954</v>
      </c>
      <c r="I1906" s="6" t="s">
        <v>9406</v>
      </c>
      <c r="J1906" s="6">
        <v>0</v>
      </c>
      <c r="K1906" s="6" t="s">
        <v>12150</v>
      </c>
      <c r="L1906" s="6" t="s">
        <v>8975</v>
      </c>
      <c r="M1906" s="6">
        <v>0</v>
      </c>
      <c r="N1906" s="6" t="s">
        <v>8972</v>
      </c>
      <c r="O1906" s="2">
        <f>MATCH(A1906, 'combined matches'!A$1:A$4986,0)</f>
        <v>1366</v>
      </c>
      <c r="P1906" s="6">
        <f t="shared" si="87"/>
        <v>0</v>
      </c>
      <c r="Q1906" s="6" t="b">
        <f t="shared" si="88"/>
        <v>0</v>
      </c>
      <c r="R1906" s="6" t="b">
        <f t="shared" si="89"/>
        <v>0</v>
      </c>
      <c r="S1906" s="6" t="b">
        <f>IF(P1906=1, SUM($P$1:P1906))</f>
        <v>0</v>
      </c>
    </row>
    <row r="1907" spans="1:19" x14ac:dyDescent="0.2">
      <c r="A1907" s="6">
        <v>1942</v>
      </c>
      <c r="B1907" s="6" t="s">
        <v>1929</v>
      </c>
      <c r="C1907" s="6" t="s">
        <v>1930</v>
      </c>
      <c r="D1907" s="6" t="s">
        <v>1931</v>
      </c>
      <c r="E1907" s="6" t="s">
        <v>1899</v>
      </c>
      <c r="F1907" s="6">
        <v>29341</v>
      </c>
      <c r="G1907" s="6">
        <v>8554723432</v>
      </c>
      <c r="H1907" s="6" t="s">
        <v>1930</v>
      </c>
      <c r="I1907" s="6" t="s">
        <v>9407</v>
      </c>
      <c r="J1907" s="6">
        <v>0</v>
      </c>
      <c r="K1907" s="6" t="s">
        <v>12150</v>
      </c>
      <c r="L1907" s="6" t="s">
        <v>8975</v>
      </c>
      <c r="M1907" s="6">
        <v>0</v>
      </c>
      <c r="N1907" s="6" t="s">
        <v>8972</v>
      </c>
      <c r="O1907" s="2">
        <f>MATCH(A1907, 'combined matches'!A$1:A$4986,0)</f>
        <v>1356</v>
      </c>
      <c r="P1907" s="6">
        <f t="shared" si="87"/>
        <v>0</v>
      </c>
      <c r="Q1907" s="6" t="b">
        <f t="shared" si="88"/>
        <v>0</v>
      </c>
      <c r="R1907" s="6" t="b">
        <f t="shared" si="89"/>
        <v>0</v>
      </c>
      <c r="S1907" s="6" t="b">
        <f>IF(P1907=1, SUM($P$1:P1907))</f>
        <v>0</v>
      </c>
    </row>
    <row r="1908" spans="1:19" x14ac:dyDescent="0.2">
      <c r="A1908" s="6">
        <v>1943</v>
      </c>
      <c r="B1908" s="6" t="s">
        <v>1932</v>
      </c>
      <c r="C1908" s="6" t="s">
        <v>1933</v>
      </c>
      <c r="D1908" s="6" t="s">
        <v>453</v>
      </c>
      <c r="E1908" s="6" t="s">
        <v>1899</v>
      </c>
      <c r="F1908" s="6">
        <v>29440</v>
      </c>
      <c r="G1908" s="6">
        <v>8554723432</v>
      </c>
      <c r="H1908" s="6" t="s">
        <v>6688</v>
      </c>
      <c r="I1908" s="6" t="s">
        <v>9408</v>
      </c>
      <c r="J1908" s="6">
        <v>0</v>
      </c>
      <c r="K1908" s="6" t="s">
        <v>12150</v>
      </c>
      <c r="L1908" s="6" t="s">
        <v>8975</v>
      </c>
      <c r="M1908" s="6">
        <v>0</v>
      </c>
      <c r="N1908" s="6" t="s">
        <v>8972</v>
      </c>
      <c r="O1908" s="2">
        <f>MATCH(A1908, 'combined matches'!A$1:A$4986,0)</f>
        <v>1367</v>
      </c>
      <c r="P1908" s="6">
        <f t="shared" si="87"/>
        <v>0</v>
      </c>
      <c r="Q1908" s="6" t="b">
        <f t="shared" si="88"/>
        <v>0</v>
      </c>
      <c r="R1908" s="6" t="b">
        <f t="shared" si="89"/>
        <v>0</v>
      </c>
      <c r="S1908" s="6" t="b">
        <f>IF(P1908=1, SUM($P$1:P1908))</f>
        <v>0</v>
      </c>
    </row>
    <row r="1909" spans="1:19" x14ac:dyDescent="0.2">
      <c r="A1909" s="6">
        <v>1944</v>
      </c>
      <c r="B1909" s="6" t="s">
        <v>1934</v>
      </c>
      <c r="C1909" s="6" t="s">
        <v>1935</v>
      </c>
      <c r="D1909" s="6" t="s">
        <v>1659</v>
      </c>
      <c r="E1909" s="6" t="s">
        <v>1899</v>
      </c>
      <c r="F1909" s="6">
        <v>29602</v>
      </c>
      <c r="G1909" s="6">
        <v>8554723432</v>
      </c>
      <c r="H1909" s="6" t="s">
        <v>6689</v>
      </c>
      <c r="I1909" s="6" t="s">
        <v>9409</v>
      </c>
      <c r="J1909" s="6">
        <v>0</v>
      </c>
      <c r="K1909" s="6" t="s">
        <v>12150</v>
      </c>
      <c r="L1909" s="6" t="s">
        <v>8975</v>
      </c>
      <c r="M1909" s="6">
        <v>0</v>
      </c>
      <c r="N1909" s="6" t="s">
        <v>8972</v>
      </c>
      <c r="O1909" s="2">
        <f>MATCH(A1909, 'combined matches'!A$1:A$4986,0)</f>
        <v>1369</v>
      </c>
      <c r="P1909" s="6">
        <f t="shared" si="87"/>
        <v>0</v>
      </c>
      <c r="Q1909" s="6" t="b">
        <f t="shared" si="88"/>
        <v>0</v>
      </c>
      <c r="R1909" s="6" t="b">
        <f t="shared" si="89"/>
        <v>0</v>
      </c>
      <c r="S1909" s="6" t="b">
        <f>IF(P1909=1, SUM($P$1:P1909))</f>
        <v>0</v>
      </c>
    </row>
    <row r="1910" spans="1:19" x14ac:dyDescent="0.2">
      <c r="A1910" s="6">
        <v>1945</v>
      </c>
      <c r="B1910" s="6" t="s">
        <v>1936</v>
      </c>
      <c r="C1910" s="6" t="s">
        <v>7645</v>
      </c>
      <c r="D1910" s="6" t="s">
        <v>492</v>
      </c>
      <c r="E1910" s="6" t="s">
        <v>1899</v>
      </c>
      <c r="F1910" s="6">
        <v>29646</v>
      </c>
      <c r="G1910" s="6">
        <v>8554723432</v>
      </c>
      <c r="H1910" s="6" t="s">
        <v>7955</v>
      </c>
      <c r="I1910" s="6" t="s">
        <v>9410</v>
      </c>
      <c r="J1910" s="6">
        <v>0</v>
      </c>
      <c r="K1910" s="6" t="s">
        <v>12150</v>
      </c>
      <c r="L1910" s="6" t="s">
        <v>8975</v>
      </c>
      <c r="M1910" s="6">
        <v>0</v>
      </c>
      <c r="N1910" s="6" t="s">
        <v>8972</v>
      </c>
      <c r="O1910" s="2">
        <f>MATCH(A1910, 'combined matches'!A$1:A$4986,0)</f>
        <v>1370</v>
      </c>
      <c r="P1910" s="6">
        <f t="shared" si="87"/>
        <v>0</v>
      </c>
      <c r="Q1910" s="6" t="b">
        <f t="shared" si="88"/>
        <v>0</v>
      </c>
      <c r="R1910" s="6" t="b">
        <f t="shared" si="89"/>
        <v>0</v>
      </c>
      <c r="S1910" s="6" t="b">
        <f>IF(P1910=1, SUM($P$1:P1910))</f>
        <v>0</v>
      </c>
    </row>
    <row r="1911" spans="1:19" x14ac:dyDescent="0.2">
      <c r="A1911" s="6">
        <v>1946</v>
      </c>
      <c r="B1911" s="6" t="s">
        <v>1937</v>
      </c>
      <c r="C1911" s="6" t="s">
        <v>1938</v>
      </c>
      <c r="D1911" s="6" t="s">
        <v>1939</v>
      </c>
      <c r="E1911" s="6" t="s">
        <v>1899</v>
      </c>
      <c r="F1911" s="6">
        <v>29944</v>
      </c>
      <c r="G1911" s="6">
        <v>8554723432</v>
      </c>
      <c r="H1911" s="6" t="s">
        <v>6690</v>
      </c>
      <c r="I1911" s="6" t="s">
        <v>9411</v>
      </c>
      <c r="J1911" s="6">
        <v>0</v>
      </c>
      <c r="K1911" s="6" t="s">
        <v>12150</v>
      </c>
      <c r="L1911" s="6" t="s">
        <v>8979</v>
      </c>
      <c r="M1911" s="6">
        <v>0</v>
      </c>
      <c r="N1911" s="6" t="s">
        <v>8972</v>
      </c>
      <c r="O1911" s="2">
        <f>MATCH(A1911, 'combined matches'!A$1:A$4986,0)</f>
        <v>1371</v>
      </c>
      <c r="P1911" s="6">
        <f t="shared" si="87"/>
        <v>0</v>
      </c>
      <c r="Q1911" s="6" t="b">
        <f t="shared" si="88"/>
        <v>0</v>
      </c>
      <c r="R1911" s="6" t="b">
        <f t="shared" si="89"/>
        <v>0</v>
      </c>
      <c r="S1911" s="6" t="b">
        <f>IF(P1911=1, SUM($P$1:P1911))</f>
        <v>0</v>
      </c>
    </row>
    <row r="1912" spans="1:19" x14ac:dyDescent="0.2">
      <c r="A1912" s="6">
        <v>1947</v>
      </c>
      <c r="B1912" s="6" t="s">
        <v>1940</v>
      </c>
      <c r="C1912" s="6" t="s">
        <v>1941</v>
      </c>
      <c r="D1912" s="6" t="s">
        <v>1942</v>
      </c>
      <c r="E1912" s="6" t="s">
        <v>1899</v>
      </c>
      <c r="F1912" s="6">
        <v>29550</v>
      </c>
      <c r="G1912" s="6">
        <v>8554723432</v>
      </c>
      <c r="H1912" s="6" t="s">
        <v>12151</v>
      </c>
      <c r="I1912" s="6" t="s">
        <v>9412</v>
      </c>
      <c r="J1912" s="6">
        <v>0</v>
      </c>
      <c r="K1912" s="6" t="s">
        <v>12150</v>
      </c>
      <c r="L1912" s="6" t="s">
        <v>8975</v>
      </c>
      <c r="M1912" s="6">
        <v>0</v>
      </c>
      <c r="N1912" s="6" t="s">
        <v>8972</v>
      </c>
      <c r="O1912" s="2">
        <f>MATCH(A1912, 'combined matches'!A$1:A$4986,0)</f>
        <v>1372</v>
      </c>
      <c r="P1912" s="6">
        <f t="shared" si="87"/>
        <v>0</v>
      </c>
      <c r="Q1912" s="6" t="b">
        <f t="shared" si="88"/>
        <v>0</v>
      </c>
      <c r="R1912" s="6" t="b">
        <f t="shared" si="89"/>
        <v>0</v>
      </c>
      <c r="S1912" s="6" t="b">
        <f>IF(P1912=1, SUM($P$1:P1912))</f>
        <v>0</v>
      </c>
    </row>
    <row r="1913" spans="1:19" x14ac:dyDescent="0.2">
      <c r="A1913" s="6">
        <v>1948</v>
      </c>
      <c r="B1913" s="6" t="s">
        <v>1943</v>
      </c>
      <c r="C1913" s="6" t="s">
        <v>1944</v>
      </c>
      <c r="D1913" s="6" t="s">
        <v>1945</v>
      </c>
      <c r="E1913" s="6" t="s">
        <v>1899</v>
      </c>
      <c r="F1913" s="6">
        <v>29059</v>
      </c>
      <c r="G1913" s="6">
        <v>8554723432</v>
      </c>
      <c r="H1913" s="6" t="s">
        <v>6691</v>
      </c>
      <c r="I1913" s="6" t="s">
        <v>1943</v>
      </c>
      <c r="J1913" s="6">
        <v>0</v>
      </c>
      <c r="K1913" s="6" t="s">
        <v>12150</v>
      </c>
      <c r="L1913" s="6" t="s">
        <v>8973</v>
      </c>
      <c r="M1913" s="6">
        <v>1</v>
      </c>
      <c r="N1913" s="6" t="s">
        <v>8972</v>
      </c>
      <c r="O1913" s="2">
        <f>MATCH(A1913, 'combined matches'!A$1:A$4986,0)</f>
        <v>1373</v>
      </c>
      <c r="P1913" s="6">
        <f t="shared" si="87"/>
        <v>0</v>
      </c>
      <c r="Q1913" s="6" t="b">
        <f t="shared" si="88"/>
        <v>0</v>
      </c>
      <c r="R1913" s="6" t="b">
        <f t="shared" si="89"/>
        <v>0</v>
      </c>
      <c r="S1913" s="6" t="b">
        <f>IF(P1913=1, SUM($P$1:P1913))</f>
        <v>0</v>
      </c>
    </row>
    <row r="1914" spans="1:19" x14ac:dyDescent="0.2">
      <c r="A1914" s="6">
        <v>1949</v>
      </c>
      <c r="B1914" s="6" t="s">
        <v>1946</v>
      </c>
      <c r="C1914" s="6" t="s">
        <v>1947</v>
      </c>
      <c r="D1914" s="6" t="s">
        <v>1948</v>
      </c>
      <c r="E1914" s="6" t="s">
        <v>1899</v>
      </c>
      <c r="F1914" s="6">
        <v>29556</v>
      </c>
      <c r="G1914" s="6">
        <v>8554723432</v>
      </c>
      <c r="H1914" s="6" t="s">
        <v>1947</v>
      </c>
      <c r="I1914" s="6" t="s">
        <v>9413</v>
      </c>
      <c r="J1914" s="6">
        <v>0</v>
      </c>
      <c r="K1914" s="6" t="s">
        <v>12150</v>
      </c>
      <c r="L1914" s="6" t="s">
        <v>8975</v>
      </c>
      <c r="M1914" s="6">
        <v>1</v>
      </c>
      <c r="N1914" s="6" t="s">
        <v>8972</v>
      </c>
      <c r="O1914" s="2">
        <f>MATCH(A1914, 'combined matches'!A$1:A$4986,0)</f>
        <v>1397</v>
      </c>
      <c r="P1914" s="6">
        <f t="shared" si="87"/>
        <v>0</v>
      </c>
      <c r="Q1914" s="6" t="b">
        <f t="shared" si="88"/>
        <v>0</v>
      </c>
      <c r="R1914" s="6" t="b">
        <f t="shared" si="89"/>
        <v>0</v>
      </c>
      <c r="S1914" s="6" t="b">
        <f>IF(P1914=1, SUM($P$1:P1914))</f>
        <v>0</v>
      </c>
    </row>
    <row r="1915" spans="1:19" x14ac:dyDescent="0.2">
      <c r="A1915" s="6">
        <v>1950</v>
      </c>
      <c r="B1915" s="6" t="s">
        <v>1949</v>
      </c>
      <c r="C1915" s="6" t="s">
        <v>1950</v>
      </c>
      <c r="D1915" s="6" t="s">
        <v>1434</v>
      </c>
      <c r="E1915" s="6" t="s">
        <v>1899</v>
      </c>
      <c r="F1915" s="6">
        <v>29325</v>
      </c>
      <c r="G1915" s="6">
        <v>8554723432</v>
      </c>
      <c r="H1915" s="6" t="s">
        <v>6692</v>
      </c>
      <c r="I1915" s="6" t="s">
        <v>9414</v>
      </c>
      <c r="J1915" s="6">
        <v>0</v>
      </c>
      <c r="K1915" s="6" t="s">
        <v>12150</v>
      </c>
      <c r="L1915" s="6" t="s">
        <v>8975</v>
      </c>
      <c r="M1915" s="6">
        <v>0</v>
      </c>
      <c r="N1915" s="6" t="s">
        <v>8972</v>
      </c>
      <c r="O1915" s="2">
        <f>MATCH(A1915, 'combined matches'!A$1:A$4986,0)</f>
        <v>1378</v>
      </c>
      <c r="P1915" s="6">
        <f t="shared" si="87"/>
        <v>0</v>
      </c>
      <c r="Q1915" s="6" t="b">
        <f t="shared" si="88"/>
        <v>0</v>
      </c>
      <c r="R1915" s="6" t="b">
        <f t="shared" si="89"/>
        <v>0</v>
      </c>
      <c r="S1915" s="6" t="b">
        <f>IF(P1915=1, SUM($P$1:P1915))</f>
        <v>0</v>
      </c>
    </row>
    <row r="1916" spans="1:19" x14ac:dyDescent="0.2">
      <c r="A1916" s="6">
        <v>1951</v>
      </c>
      <c r="B1916" s="6" t="s">
        <v>1951</v>
      </c>
      <c r="C1916" s="6" t="s">
        <v>1952</v>
      </c>
      <c r="D1916" s="6" t="s">
        <v>1953</v>
      </c>
      <c r="E1916" s="6" t="s">
        <v>1899</v>
      </c>
      <c r="F1916" s="6">
        <v>29566</v>
      </c>
      <c r="G1916" s="6">
        <v>8554723432</v>
      </c>
      <c r="H1916" s="6" t="s">
        <v>6693</v>
      </c>
      <c r="I1916" s="6" t="s">
        <v>9415</v>
      </c>
      <c r="J1916" s="6">
        <v>0</v>
      </c>
      <c r="K1916" s="6" t="s">
        <v>12150</v>
      </c>
      <c r="L1916" s="6" t="s">
        <v>8975</v>
      </c>
      <c r="M1916" s="6">
        <v>0</v>
      </c>
      <c r="N1916" s="6" t="s">
        <v>8972</v>
      </c>
      <c r="O1916" s="2">
        <f>MATCH(A1916, 'combined matches'!A$1:A$4986,0)</f>
        <v>1394</v>
      </c>
      <c r="P1916" s="6">
        <f t="shared" si="87"/>
        <v>0</v>
      </c>
      <c r="Q1916" s="6" t="b">
        <f t="shared" si="88"/>
        <v>0</v>
      </c>
      <c r="R1916" s="6" t="b">
        <f t="shared" si="89"/>
        <v>0</v>
      </c>
      <c r="S1916" s="6" t="b">
        <f>IF(P1916=1, SUM($P$1:P1916))</f>
        <v>0</v>
      </c>
    </row>
    <row r="1917" spans="1:19" x14ac:dyDescent="0.2">
      <c r="A1917" s="6">
        <v>1952</v>
      </c>
      <c r="B1917" s="6" t="s">
        <v>1954</v>
      </c>
      <c r="C1917" s="6" t="s">
        <v>1955</v>
      </c>
      <c r="D1917" s="6" t="s">
        <v>1120</v>
      </c>
      <c r="E1917" s="6" t="s">
        <v>1899</v>
      </c>
      <c r="F1917" s="6">
        <v>29560</v>
      </c>
      <c r="G1917" s="6">
        <v>8554723432</v>
      </c>
      <c r="H1917" s="6" t="s">
        <v>7956</v>
      </c>
      <c r="I1917" s="6" t="s">
        <v>1954</v>
      </c>
      <c r="J1917" s="6">
        <v>0</v>
      </c>
      <c r="K1917" s="6" t="s">
        <v>12150</v>
      </c>
      <c r="L1917" s="6" t="s">
        <v>8975</v>
      </c>
      <c r="M1917" s="6">
        <v>0</v>
      </c>
      <c r="N1917" s="6" t="s">
        <v>8972</v>
      </c>
      <c r="O1917" s="2">
        <f>MATCH(A1917, 'combined matches'!A$1:A$4986,0)</f>
        <v>1376</v>
      </c>
      <c r="P1917" s="6">
        <f t="shared" si="87"/>
        <v>0</v>
      </c>
      <c r="Q1917" s="6" t="b">
        <f t="shared" si="88"/>
        <v>0</v>
      </c>
      <c r="R1917" s="6" t="b">
        <f t="shared" si="89"/>
        <v>0</v>
      </c>
      <c r="S1917" s="6" t="b">
        <f>IF(P1917=1, SUM($P$1:P1917))</f>
        <v>0</v>
      </c>
    </row>
    <row r="1918" spans="1:19" x14ac:dyDescent="0.2">
      <c r="A1918" s="6">
        <v>1953</v>
      </c>
      <c r="B1918" s="6" t="s">
        <v>1956</v>
      </c>
      <c r="C1918" s="6" t="s">
        <v>1957</v>
      </c>
      <c r="D1918" s="6" t="s">
        <v>517</v>
      </c>
      <c r="E1918" s="6" t="s">
        <v>1899</v>
      </c>
      <c r="F1918" s="6">
        <v>29720</v>
      </c>
      <c r="G1918" s="6">
        <v>8554723432</v>
      </c>
      <c r="H1918" s="6" t="s">
        <v>12152</v>
      </c>
      <c r="I1918" s="6" t="s">
        <v>9416</v>
      </c>
      <c r="J1918" s="6">
        <v>0</v>
      </c>
      <c r="K1918" s="6" t="s">
        <v>12150</v>
      </c>
      <c r="L1918" s="6" t="s">
        <v>8975</v>
      </c>
      <c r="M1918" s="6">
        <v>0</v>
      </c>
      <c r="N1918" s="6" t="s">
        <v>8972</v>
      </c>
      <c r="O1918" s="2">
        <f>MATCH(A1918, 'combined matches'!A$1:A$4986,0)</f>
        <v>1377</v>
      </c>
      <c r="P1918" s="6">
        <f t="shared" si="87"/>
        <v>0</v>
      </c>
      <c r="Q1918" s="6" t="b">
        <f t="shared" si="88"/>
        <v>0</v>
      </c>
      <c r="R1918" s="6" t="b">
        <f t="shared" si="89"/>
        <v>0</v>
      </c>
      <c r="S1918" s="6" t="b">
        <f>IF(P1918=1, SUM($P$1:P1918))</f>
        <v>0</v>
      </c>
    </row>
    <row r="1919" spans="1:19" x14ac:dyDescent="0.2">
      <c r="A1919" s="6">
        <v>1954</v>
      </c>
      <c r="B1919" s="6" t="s">
        <v>16722</v>
      </c>
      <c r="C1919" s="6" t="s">
        <v>16723</v>
      </c>
      <c r="D1919" s="6" t="s">
        <v>16724</v>
      </c>
      <c r="E1919" s="6" t="s">
        <v>1899</v>
      </c>
      <c r="F1919" s="6">
        <v>29102</v>
      </c>
      <c r="G1919" s="6">
        <v>8554723432</v>
      </c>
      <c r="H1919" s="6" t="s">
        <v>16723</v>
      </c>
      <c r="I1919" s="6" t="s">
        <v>16725</v>
      </c>
      <c r="J1919" s="6">
        <v>0</v>
      </c>
      <c r="K1919" s="6" t="s">
        <v>12150</v>
      </c>
      <c r="L1919" s="6" t="s">
        <v>8975</v>
      </c>
      <c r="M1919" s="6">
        <v>0</v>
      </c>
      <c r="N1919" s="6" t="s">
        <v>8972</v>
      </c>
      <c r="O1919" s="2" t="e">
        <f>MATCH(A1919, 'combined matches'!A$1:A$4986,0)</f>
        <v>#N/A</v>
      </c>
      <c r="P1919" s="6">
        <f t="shared" si="87"/>
        <v>1</v>
      </c>
      <c r="Q1919" s="6">
        <f t="shared" si="88"/>
        <v>1</v>
      </c>
      <c r="R1919" s="6" t="b">
        <f t="shared" si="89"/>
        <v>0</v>
      </c>
      <c r="S1919" s="6">
        <f>IF(P1919=1, SUM($P$1:P1919))</f>
        <v>805</v>
      </c>
    </row>
    <row r="1920" spans="1:19" x14ac:dyDescent="0.2">
      <c r="A1920" s="6">
        <v>1955</v>
      </c>
      <c r="B1920" s="6" t="s">
        <v>1958</v>
      </c>
      <c r="C1920" s="6" t="s">
        <v>1959</v>
      </c>
      <c r="D1920" s="6" t="s">
        <v>1960</v>
      </c>
      <c r="E1920" s="6" t="s">
        <v>1899</v>
      </c>
      <c r="F1920" s="6">
        <v>29835</v>
      </c>
      <c r="G1920" s="6">
        <v>8554723432</v>
      </c>
      <c r="H1920" s="6" t="s">
        <v>6694</v>
      </c>
      <c r="I1920" s="6" t="s">
        <v>9417</v>
      </c>
      <c r="J1920" s="6">
        <v>0</v>
      </c>
      <c r="K1920" s="6" t="s">
        <v>12150</v>
      </c>
      <c r="L1920" s="6" t="s">
        <v>8975</v>
      </c>
      <c r="M1920" s="6">
        <v>0</v>
      </c>
      <c r="N1920" s="6" t="s">
        <v>8972</v>
      </c>
      <c r="O1920" s="2">
        <f>MATCH(A1920, 'combined matches'!A$1:A$4986,0)</f>
        <v>1383</v>
      </c>
      <c r="P1920" s="6">
        <f t="shared" si="87"/>
        <v>0</v>
      </c>
      <c r="Q1920" s="6" t="b">
        <f t="shared" si="88"/>
        <v>0</v>
      </c>
      <c r="R1920" s="6" t="b">
        <f t="shared" si="89"/>
        <v>0</v>
      </c>
      <c r="S1920" s="6" t="b">
        <f>IF(P1920=1, SUM($P$1:P1920))</f>
        <v>0</v>
      </c>
    </row>
    <row r="1921" spans="1:19" x14ac:dyDescent="0.2">
      <c r="A1921" s="6">
        <v>1956</v>
      </c>
      <c r="B1921" s="6" t="s">
        <v>1961</v>
      </c>
      <c r="C1921" s="6" t="s">
        <v>1962</v>
      </c>
      <c r="D1921" s="6" t="s">
        <v>1963</v>
      </c>
      <c r="E1921" s="6" t="s">
        <v>1899</v>
      </c>
      <c r="F1921" s="6">
        <v>29461</v>
      </c>
      <c r="G1921" s="6">
        <v>8554723432</v>
      </c>
      <c r="H1921" s="6" t="s">
        <v>7957</v>
      </c>
      <c r="I1921" s="6" t="s">
        <v>9418</v>
      </c>
      <c r="J1921" s="6">
        <v>0</v>
      </c>
      <c r="K1921" s="6" t="s">
        <v>12150</v>
      </c>
      <c r="L1921" s="6" t="s">
        <v>8975</v>
      </c>
      <c r="M1921" s="6">
        <v>0</v>
      </c>
      <c r="N1921" s="6" t="s">
        <v>8972</v>
      </c>
      <c r="O1921" s="2">
        <f>MATCH(A1921, 'combined matches'!A$1:A$4986,0)</f>
        <v>1353</v>
      </c>
      <c r="P1921" s="6">
        <f t="shared" si="87"/>
        <v>0</v>
      </c>
      <c r="Q1921" s="6" t="b">
        <f t="shared" si="88"/>
        <v>0</v>
      </c>
      <c r="R1921" s="6" t="b">
        <f t="shared" si="89"/>
        <v>0</v>
      </c>
      <c r="S1921" s="6" t="b">
        <f>IF(P1921=1, SUM($P$1:P1921))</f>
        <v>0</v>
      </c>
    </row>
    <row r="1922" spans="1:19" x14ac:dyDescent="0.2">
      <c r="A1922" s="6">
        <v>1957</v>
      </c>
      <c r="B1922" s="6" t="s">
        <v>1964</v>
      </c>
      <c r="C1922" s="6" t="s">
        <v>1965</v>
      </c>
      <c r="D1922" s="6" t="s">
        <v>2953</v>
      </c>
      <c r="E1922" s="6" t="s">
        <v>1899</v>
      </c>
      <c r="F1922" s="6">
        <v>29464</v>
      </c>
      <c r="G1922" s="6">
        <v>8554723432</v>
      </c>
      <c r="H1922" s="6" t="s">
        <v>12153</v>
      </c>
      <c r="I1922" s="6" t="s">
        <v>9419</v>
      </c>
      <c r="J1922" s="6">
        <v>0</v>
      </c>
      <c r="K1922" s="6" t="s">
        <v>12150</v>
      </c>
      <c r="L1922" s="6" t="s">
        <v>8975</v>
      </c>
      <c r="M1922" s="6">
        <v>0</v>
      </c>
      <c r="N1922" s="6" t="s">
        <v>8972</v>
      </c>
      <c r="O1922" s="2">
        <f>MATCH(A1922, 'combined matches'!A$1:A$4986,0)</f>
        <v>1384</v>
      </c>
      <c r="P1922" s="6">
        <f t="shared" ref="P1922:P1985" si="90">IF(ISNA(O1922),1,0)</f>
        <v>0</v>
      </c>
      <c r="Q1922" s="6" t="b">
        <f t="shared" si="88"/>
        <v>0</v>
      </c>
      <c r="R1922" s="6" t="b">
        <f t="shared" si="89"/>
        <v>0</v>
      </c>
      <c r="S1922" s="6" t="b">
        <f>IF(P1922=1, SUM($P$1:P1922))</f>
        <v>0</v>
      </c>
    </row>
    <row r="1923" spans="1:19" x14ac:dyDescent="0.2">
      <c r="A1923" s="6">
        <v>1958</v>
      </c>
      <c r="B1923" s="6" t="s">
        <v>1773</v>
      </c>
      <c r="C1923" s="6" t="s">
        <v>1966</v>
      </c>
      <c r="D1923" s="6" t="s">
        <v>1967</v>
      </c>
      <c r="E1923" s="6" t="s">
        <v>1899</v>
      </c>
      <c r="F1923" s="6">
        <v>29574</v>
      </c>
      <c r="G1923" s="6">
        <v>8554723432</v>
      </c>
      <c r="H1923" s="6" t="s">
        <v>6695</v>
      </c>
      <c r="I1923" s="6" t="s">
        <v>9362</v>
      </c>
      <c r="J1923" s="6">
        <v>0</v>
      </c>
      <c r="K1923" s="6" t="s">
        <v>12150</v>
      </c>
      <c r="L1923" s="6" t="s">
        <v>8975</v>
      </c>
      <c r="M1923" s="6">
        <v>0</v>
      </c>
      <c r="N1923" s="6" t="s">
        <v>8972</v>
      </c>
      <c r="O1923" s="2">
        <f>MATCH(A1923, 'combined matches'!A$1:A$4986,0)</f>
        <v>1381</v>
      </c>
      <c r="P1923" s="6">
        <f t="shared" si="90"/>
        <v>0</v>
      </c>
      <c r="Q1923" s="6" t="b">
        <f t="shared" ref="Q1923:Q1986" si="91">IF(P1923=1,IF(N1923="service site", 1, 0))</f>
        <v>0</v>
      </c>
      <c r="R1923" s="6" t="b">
        <f t="shared" ref="R1923:R1986" si="92">IF(Q1923=0, IF(K1923=K1924, 0, 1))</f>
        <v>0</v>
      </c>
      <c r="S1923" s="6" t="b">
        <f>IF(P1923=1, SUM($P$1:P1923))</f>
        <v>0</v>
      </c>
    </row>
    <row r="1924" spans="1:19" x14ac:dyDescent="0.2">
      <c r="A1924" s="6">
        <v>1959</v>
      </c>
      <c r="B1924" s="6" t="s">
        <v>1968</v>
      </c>
      <c r="C1924" s="6" t="s">
        <v>1969</v>
      </c>
      <c r="D1924" s="6" t="s">
        <v>1970</v>
      </c>
      <c r="E1924" s="6" t="s">
        <v>1899</v>
      </c>
      <c r="F1924" s="6">
        <v>29577</v>
      </c>
      <c r="G1924" s="6">
        <v>8554723432</v>
      </c>
      <c r="H1924" s="6" t="s">
        <v>6696</v>
      </c>
      <c r="I1924" s="6" t="s">
        <v>9420</v>
      </c>
      <c r="J1924" s="6">
        <v>0</v>
      </c>
      <c r="K1924" s="6" t="s">
        <v>12150</v>
      </c>
      <c r="L1924" s="6" t="s">
        <v>8975</v>
      </c>
      <c r="M1924" s="6">
        <v>0</v>
      </c>
      <c r="N1924" s="6" t="s">
        <v>8972</v>
      </c>
      <c r="O1924" s="2">
        <f>MATCH(A1924, 'combined matches'!A$1:A$4986,0)</f>
        <v>1385</v>
      </c>
      <c r="P1924" s="6">
        <f t="shared" si="90"/>
        <v>0</v>
      </c>
      <c r="Q1924" s="6" t="b">
        <f t="shared" si="91"/>
        <v>0</v>
      </c>
      <c r="R1924" s="6" t="b">
        <f t="shared" si="92"/>
        <v>0</v>
      </c>
      <c r="S1924" s="6" t="b">
        <f>IF(P1924=1, SUM($P$1:P1924))</f>
        <v>0</v>
      </c>
    </row>
    <row r="1925" spans="1:19" x14ac:dyDescent="0.2">
      <c r="A1925" s="6">
        <v>1960</v>
      </c>
      <c r="B1925" s="6" t="s">
        <v>1971</v>
      </c>
      <c r="C1925" s="6" t="s">
        <v>1972</v>
      </c>
      <c r="D1925" s="6" t="s">
        <v>1973</v>
      </c>
      <c r="E1925" s="6" t="s">
        <v>1899</v>
      </c>
      <c r="F1925" s="6">
        <v>29406</v>
      </c>
      <c r="G1925" s="6">
        <v>8554723432</v>
      </c>
      <c r="H1925" s="6" t="s">
        <v>1972</v>
      </c>
      <c r="I1925" s="6" t="s">
        <v>1971</v>
      </c>
      <c r="J1925" s="6">
        <v>0</v>
      </c>
      <c r="K1925" s="6" t="s">
        <v>12150</v>
      </c>
      <c r="L1925" s="6" t="s">
        <v>8975</v>
      </c>
      <c r="M1925" s="6">
        <v>0</v>
      </c>
      <c r="N1925" s="6" t="s">
        <v>8972</v>
      </c>
      <c r="O1925" s="2">
        <f>MATCH(A1925, 'combined matches'!A$1:A$4986,0)</f>
        <v>1387</v>
      </c>
      <c r="P1925" s="6">
        <f t="shared" si="90"/>
        <v>0</v>
      </c>
      <c r="Q1925" s="6" t="b">
        <f t="shared" si="91"/>
        <v>0</v>
      </c>
      <c r="R1925" s="6" t="b">
        <f t="shared" si="92"/>
        <v>0</v>
      </c>
      <c r="S1925" s="6" t="b">
        <f>IF(P1925=1, SUM($P$1:P1925))</f>
        <v>0</v>
      </c>
    </row>
    <row r="1926" spans="1:19" x14ac:dyDescent="0.2">
      <c r="A1926" s="6">
        <v>1961</v>
      </c>
      <c r="B1926" s="6" t="s">
        <v>1974</v>
      </c>
      <c r="C1926" s="6" t="s">
        <v>1975</v>
      </c>
      <c r="D1926" s="6" t="s">
        <v>1976</v>
      </c>
      <c r="E1926" s="6" t="s">
        <v>1899</v>
      </c>
      <c r="F1926" s="6">
        <v>29108</v>
      </c>
      <c r="G1926" s="6">
        <v>8554723432</v>
      </c>
      <c r="H1926" s="6" t="s">
        <v>6697</v>
      </c>
      <c r="I1926" s="6" t="s">
        <v>9421</v>
      </c>
      <c r="J1926" s="6">
        <v>0</v>
      </c>
      <c r="K1926" s="6" t="s">
        <v>12150</v>
      </c>
      <c r="L1926" s="6" t="s">
        <v>8975</v>
      </c>
      <c r="M1926" s="6">
        <v>0</v>
      </c>
      <c r="N1926" s="6" t="s">
        <v>8972</v>
      </c>
      <c r="O1926" s="2">
        <f>MATCH(A1926, 'combined matches'!A$1:A$4986,0)</f>
        <v>1386</v>
      </c>
      <c r="P1926" s="6">
        <f t="shared" si="90"/>
        <v>0</v>
      </c>
      <c r="Q1926" s="6" t="b">
        <f t="shared" si="91"/>
        <v>0</v>
      </c>
      <c r="R1926" s="6" t="b">
        <f t="shared" si="92"/>
        <v>0</v>
      </c>
      <c r="S1926" s="6" t="b">
        <f>IF(P1926=1, SUM($P$1:P1926))</f>
        <v>0</v>
      </c>
    </row>
    <row r="1927" spans="1:19" x14ac:dyDescent="0.2">
      <c r="A1927" s="6">
        <v>1962</v>
      </c>
      <c r="B1927" s="6" t="s">
        <v>1977</v>
      </c>
      <c r="C1927" s="6" t="s">
        <v>1978</v>
      </c>
      <c r="D1927" s="6" t="s">
        <v>1979</v>
      </c>
      <c r="E1927" s="6" t="s">
        <v>1899</v>
      </c>
      <c r="F1927" s="6">
        <v>29115</v>
      </c>
      <c r="G1927" s="6">
        <v>8554723432</v>
      </c>
      <c r="H1927" s="6" t="s">
        <v>6698</v>
      </c>
      <c r="I1927" s="6" t="s">
        <v>9422</v>
      </c>
      <c r="J1927" s="6">
        <v>0</v>
      </c>
      <c r="K1927" s="6" t="s">
        <v>12150</v>
      </c>
      <c r="L1927" s="6" t="s">
        <v>8975</v>
      </c>
      <c r="M1927" s="6">
        <v>0</v>
      </c>
      <c r="N1927" s="6" t="s">
        <v>8972</v>
      </c>
      <c r="O1927" s="2">
        <f>MATCH(A1927, 'combined matches'!A$1:A$4986,0)</f>
        <v>1389</v>
      </c>
      <c r="P1927" s="6">
        <f t="shared" si="90"/>
        <v>0</v>
      </c>
      <c r="Q1927" s="6" t="b">
        <f t="shared" si="91"/>
        <v>0</v>
      </c>
      <c r="R1927" s="6" t="b">
        <f t="shared" si="92"/>
        <v>0</v>
      </c>
      <c r="S1927" s="6" t="b">
        <f>IF(P1927=1, SUM($P$1:P1927))</f>
        <v>0</v>
      </c>
    </row>
    <row r="1928" spans="1:19" x14ac:dyDescent="0.2">
      <c r="A1928" s="6">
        <v>1963</v>
      </c>
      <c r="B1928" s="6" t="s">
        <v>1980</v>
      </c>
      <c r="C1928" s="6" t="s">
        <v>1981</v>
      </c>
      <c r="D1928" s="6" t="s">
        <v>1982</v>
      </c>
      <c r="E1928" s="6" t="s">
        <v>1899</v>
      </c>
      <c r="F1928" s="6">
        <v>29732</v>
      </c>
      <c r="G1928" s="6">
        <v>8554723432</v>
      </c>
      <c r="H1928" s="6" t="s">
        <v>1981</v>
      </c>
      <c r="I1928" s="6" t="s">
        <v>9423</v>
      </c>
      <c r="J1928" s="6">
        <v>0</v>
      </c>
      <c r="K1928" s="6" t="s">
        <v>12150</v>
      </c>
      <c r="L1928" s="6" t="s">
        <v>8975</v>
      </c>
      <c r="M1928" s="6">
        <v>0</v>
      </c>
      <c r="N1928" s="6" t="s">
        <v>8972</v>
      </c>
      <c r="O1928" s="2">
        <f>MATCH(A1928, 'combined matches'!A$1:A$4986,0)</f>
        <v>1391</v>
      </c>
      <c r="P1928" s="6">
        <f t="shared" si="90"/>
        <v>0</v>
      </c>
      <c r="Q1928" s="6" t="b">
        <f t="shared" si="91"/>
        <v>0</v>
      </c>
      <c r="R1928" s="6" t="b">
        <f t="shared" si="92"/>
        <v>0</v>
      </c>
      <c r="S1928" s="6" t="b">
        <f>IF(P1928=1, SUM($P$1:P1928))</f>
        <v>0</v>
      </c>
    </row>
    <row r="1929" spans="1:19" x14ac:dyDescent="0.2">
      <c r="A1929" s="6">
        <v>1964</v>
      </c>
      <c r="B1929" s="6" t="s">
        <v>1983</v>
      </c>
      <c r="C1929" s="6" t="s">
        <v>1984</v>
      </c>
      <c r="D1929" s="6" t="s">
        <v>1985</v>
      </c>
      <c r="E1929" s="6" t="s">
        <v>1899</v>
      </c>
      <c r="F1929" s="6">
        <v>29305</v>
      </c>
      <c r="G1929" s="6">
        <v>8554723432</v>
      </c>
      <c r="H1929" s="6" t="s">
        <v>7958</v>
      </c>
      <c r="I1929" s="6" t="s">
        <v>9424</v>
      </c>
      <c r="J1929" s="6">
        <v>0</v>
      </c>
      <c r="K1929" s="6" t="s">
        <v>12150</v>
      </c>
      <c r="L1929" s="6" t="s">
        <v>8976</v>
      </c>
      <c r="M1929" s="6">
        <v>0</v>
      </c>
      <c r="N1929" s="6" t="s">
        <v>8972</v>
      </c>
      <c r="O1929" s="2">
        <f>MATCH(A1929, 'combined matches'!A$1:A$4986,0)</f>
        <v>1393</v>
      </c>
      <c r="P1929" s="6">
        <f t="shared" si="90"/>
        <v>0</v>
      </c>
      <c r="Q1929" s="6" t="b">
        <f t="shared" si="91"/>
        <v>0</v>
      </c>
      <c r="R1929" s="6" t="b">
        <f t="shared" si="92"/>
        <v>0</v>
      </c>
      <c r="S1929" s="6" t="b">
        <f>IF(P1929=1, SUM($P$1:P1929))</f>
        <v>0</v>
      </c>
    </row>
    <row r="1930" spans="1:19" x14ac:dyDescent="0.2">
      <c r="A1930" s="6">
        <v>1965</v>
      </c>
      <c r="B1930" s="6" t="s">
        <v>1986</v>
      </c>
      <c r="C1930" s="6" t="s">
        <v>1987</v>
      </c>
      <c r="D1930" s="6" t="s">
        <v>665</v>
      </c>
      <c r="E1930" s="6" t="s">
        <v>1899</v>
      </c>
      <c r="F1930" s="6">
        <v>29138</v>
      </c>
      <c r="G1930" s="6">
        <v>8554723432</v>
      </c>
      <c r="H1930" s="6" t="s">
        <v>6700</v>
      </c>
      <c r="I1930" s="6" t="s">
        <v>9425</v>
      </c>
      <c r="J1930" s="6">
        <v>0</v>
      </c>
      <c r="K1930" s="6" t="s">
        <v>12150</v>
      </c>
      <c r="L1930" s="6" t="s">
        <v>8975</v>
      </c>
      <c r="M1930" s="6">
        <v>0</v>
      </c>
      <c r="N1930" s="6" t="s">
        <v>8972</v>
      </c>
      <c r="O1930" s="2">
        <f>MATCH(A1930, 'combined matches'!A$1:A$4986,0)</f>
        <v>1392</v>
      </c>
      <c r="P1930" s="6">
        <f t="shared" si="90"/>
        <v>0</v>
      </c>
      <c r="Q1930" s="6" t="b">
        <f t="shared" si="91"/>
        <v>0</v>
      </c>
      <c r="R1930" s="6" t="b">
        <f t="shared" si="92"/>
        <v>0</v>
      </c>
      <c r="S1930" s="6" t="b">
        <f>IF(P1930=1, SUM($P$1:P1930))</f>
        <v>0</v>
      </c>
    </row>
    <row r="1931" spans="1:19" x14ac:dyDescent="0.2">
      <c r="A1931" s="6">
        <v>1966</v>
      </c>
      <c r="B1931" s="6" t="s">
        <v>1988</v>
      </c>
      <c r="C1931" s="6" t="s">
        <v>1989</v>
      </c>
      <c r="D1931" s="6" t="s">
        <v>345</v>
      </c>
      <c r="E1931" s="6" t="s">
        <v>1899</v>
      </c>
      <c r="F1931" s="6">
        <v>29678</v>
      </c>
      <c r="G1931" s="6">
        <v>8554723432</v>
      </c>
      <c r="H1931" s="6" t="s">
        <v>7959</v>
      </c>
      <c r="I1931" s="6" t="s">
        <v>9426</v>
      </c>
      <c r="J1931" s="6">
        <v>0</v>
      </c>
      <c r="K1931" s="6" t="s">
        <v>12150</v>
      </c>
      <c r="L1931" s="6" t="s">
        <v>8975</v>
      </c>
      <c r="M1931" s="6">
        <v>0</v>
      </c>
      <c r="N1931" s="6" t="s">
        <v>8972</v>
      </c>
      <c r="O1931" s="2">
        <f>MATCH(A1931, 'combined matches'!A$1:A$4986,0)</f>
        <v>1388</v>
      </c>
      <c r="P1931" s="6">
        <f t="shared" si="90"/>
        <v>0</v>
      </c>
      <c r="Q1931" s="6" t="b">
        <f t="shared" si="91"/>
        <v>0</v>
      </c>
      <c r="R1931" s="6" t="b">
        <f t="shared" si="92"/>
        <v>0</v>
      </c>
      <c r="S1931" s="6" t="b">
        <f>IF(P1931=1, SUM($P$1:P1931))</f>
        <v>0</v>
      </c>
    </row>
    <row r="1932" spans="1:19" x14ac:dyDescent="0.2">
      <c r="A1932" s="6">
        <v>1967</v>
      </c>
      <c r="B1932" s="6" t="s">
        <v>1660</v>
      </c>
      <c r="C1932" s="6" t="s">
        <v>1990</v>
      </c>
      <c r="D1932" s="6" t="s">
        <v>1991</v>
      </c>
      <c r="E1932" s="6" t="s">
        <v>1899</v>
      </c>
      <c r="F1932" s="6">
        <v>29135</v>
      </c>
      <c r="G1932" s="6">
        <v>8554723432</v>
      </c>
      <c r="H1932" s="6" t="s">
        <v>6701</v>
      </c>
      <c r="I1932" s="6" t="s">
        <v>9319</v>
      </c>
      <c r="J1932" s="6">
        <v>0</v>
      </c>
      <c r="K1932" s="6" t="s">
        <v>12150</v>
      </c>
      <c r="L1932" s="6" t="s">
        <v>8979</v>
      </c>
      <c r="M1932" s="6">
        <v>0</v>
      </c>
      <c r="N1932" s="6" t="s">
        <v>8972</v>
      </c>
      <c r="O1932" s="2">
        <f>MATCH(A1932, 'combined matches'!A$1:A$4986,0)</f>
        <v>1355</v>
      </c>
      <c r="P1932" s="6">
        <f t="shared" si="90"/>
        <v>0</v>
      </c>
      <c r="Q1932" s="6" t="b">
        <f t="shared" si="91"/>
        <v>0</v>
      </c>
      <c r="R1932" s="6" t="b">
        <f t="shared" si="92"/>
        <v>0</v>
      </c>
      <c r="S1932" s="6" t="b">
        <f>IF(P1932=1, SUM($P$1:P1932))</f>
        <v>0</v>
      </c>
    </row>
    <row r="1933" spans="1:19" x14ac:dyDescent="0.2">
      <c r="A1933" s="6">
        <v>1968</v>
      </c>
      <c r="B1933" s="6" t="s">
        <v>1992</v>
      </c>
      <c r="C1933" s="6" t="s">
        <v>1993</v>
      </c>
      <c r="D1933" s="6" t="s">
        <v>1994</v>
      </c>
      <c r="E1933" s="6" t="s">
        <v>1899</v>
      </c>
      <c r="F1933" s="6">
        <v>29483</v>
      </c>
      <c r="G1933" s="6">
        <v>8554723432</v>
      </c>
      <c r="H1933" s="6" t="s">
        <v>1993</v>
      </c>
      <c r="I1933" s="6" t="s">
        <v>9427</v>
      </c>
      <c r="J1933" s="6">
        <v>0</v>
      </c>
      <c r="K1933" s="6" t="s">
        <v>12150</v>
      </c>
      <c r="L1933" s="6" t="s">
        <v>8975</v>
      </c>
      <c r="M1933" s="6">
        <v>0</v>
      </c>
      <c r="N1933" s="6" t="s">
        <v>8972</v>
      </c>
      <c r="O1933" s="2">
        <f>MATCH(A1933, 'combined matches'!A$1:A$4986,0)</f>
        <v>1363</v>
      </c>
      <c r="P1933" s="6">
        <f t="shared" si="90"/>
        <v>0</v>
      </c>
      <c r="Q1933" s="6" t="b">
        <f t="shared" si="91"/>
        <v>0</v>
      </c>
      <c r="R1933" s="6" t="b">
        <f t="shared" si="92"/>
        <v>0</v>
      </c>
      <c r="S1933" s="6" t="b">
        <f>IF(P1933=1, SUM($P$1:P1933))</f>
        <v>0</v>
      </c>
    </row>
    <row r="1934" spans="1:19" x14ac:dyDescent="0.2">
      <c r="A1934" s="6">
        <v>1969</v>
      </c>
      <c r="B1934" s="6" t="s">
        <v>1995</v>
      </c>
      <c r="C1934" s="6" t="s">
        <v>1996</v>
      </c>
      <c r="D1934" s="6" t="s">
        <v>1997</v>
      </c>
      <c r="E1934" s="6" t="s">
        <v>1899</v>
      </c>
      <c r="F1934" s="6">
        <v>29150</v>
      </c>
      <c r="G1934" s="6">
        <v>8554723432</v>
      </c>
      <c r="H1934" s="6" t="s">
        <v>7960</v>
      </c>
      <c r="I1934" s="6" t="s">
        <v>9428</v>
      </c>
      <c r="J1934" s="6">
        <v>0</v>
      </c>
      <c r="K1934" s="6" t="s">
        <v>12150</v>
      </c>
      <c r="L1934" s="6" t="s">
        <v>8975</v>
      </c>
      <c r="M1934" s="6">
        <v>0</v>
      </c>
      <c r="N1934" s="6" t="s">
        <v>8972</v>
      </c>
      <c r="O1934" s="2">
        <f>MATCH(A1934, 'combined matches'!A$1:A$4986,0)</f>
        <v>1395</v>
      </c>
      <c r="P1934" s="6">
        <f t="shared" si="90"/>
        <v>0</v>
      </c>
      <c r="Q1934" s="6" t="b">
        <f t="shared" si="91"/>
        <v>0</v>
      </c>
      <c r="R1934" s="6" t="b">
        <f t="shared" si="92"/>
        <v>0</v>
      </c>
      <c r="S1934" s="6" t="b">
        <f>IF(P1934=1, SUM($P$1:P1934))</f>
        <v>0</v>
      </c>
    </row>
    <row r="1935" spans="1:19" x14ac:dyDescent="0.2">
      <c r="A1935" s="6">
        <v>1970</v>
      </c>
      <c r="B1935" s="6" t="s">
        <v>1630</v>
      </c>
      <c r="C1935" s="6" t="s">
        <v>13185</v>
      </c>
      <c r="D1935" s="6" t="s">
        <v>11373</v>
      </c>
      <c r="E1935" s="6" t="s">
        <v>1899</v>
      </c>
      <c r="F1935" s="6">
        <v>29379</v>
      </c>
      <c r="G1935" s="6">
        <v>8554723432</v>
      </c>
      <c r="H1935" s="6" t="s">
        <v>13185</v>
      </c>
      <c r="I1935" s="6" t="s">
        <v>9308</v>
      </c>
      <c r="J1935" s="6">
        <v>0</v>
      </c>
      <c r="K1935" s="6" t="s">
        <v>12150</v>
      </c>
      <c r="L1935" s="6" t="s">
        <v>8975</v>
      </c>
      <c r="M1935" s="6">
        <v>1</v>
      </c>
      <c r="N1935" s="6" t="s">
        <v>8972</v>
      </c>
      <c r="O1935" s="2">
        <f>MATCH(A1935, 'combined matches'!A$1:A$4986,0)</f>
        <v>1399</v>
      </c>
      <c r="P1935" s="6">
        <f t="shared" si="90"/>
        <v>0</v>
      </c>
      <c r="Q1935" s="6" t="b">
        <f t="shared" si="91"/>
        <v>0</v>
      </c>
      <c r="R1935" s="6" t="b">
        <f t="shared" si="92"/>
        <v>0</v>
      </c>
      <c r="S1935" s="6" t="b">
        <f>IF(P1935=1, SUM($P$1:P1935))</f>
        <v>0</v>
      </c>
    </row>
    <row r="1936" spans="1:19" x14ac:dyDescent="0.2">
      <c r="A1936" s="6">
        <v>1971</v>
      </c>
      <c r="B1936" s="6" t="s">
        <v>1998</v>
      </c>
      <c r="C1936" s="6" t="s">
        <v>7644</v>
      </c>
      <c r="D1936" s="6" t="s">
        <v>1999</v>
      </c>
      <c r="E1936" s="6" t="s">
        <v>1899</v>
      </c>
      <c r="F1936" s="6">
        <v>29488</v>
      </c>
      <c r="G1936" s="6">
        <v>8554723432</v>
      </c>
      <c r="H1936" s="6" t="s">
        <v>7961</v>
      </c>
      <c r="I1936" s="6" t="s">
        <v>9429</v>
      </c>
      <c r="J1936" s="6">
        <v>0</v>
      </c>
      <c r="K1936" s="6" t="s">
        <v>12150</v>
      </c>
      <c r="L1936" s="6" t="s">
        <v>8975</v>
      </c>
      <c r="M1936" s="6">
        <v>0</v>
      </c>
      <c r="N1936" s="6" t="s">
        <v>8972</v>
      </c>
      <c r="O1936" s="2">
        <f>MATCH(A1936, 'combined matches'!A$1:A$4986,0)</f>
        <v>1359</v>
      </c>
      <c r="P1936" s="6">
        <f t="shared" si="90"/>
        <v>0</v>
      </c>
      <c r="Q1936" s="6" t="b">
        <f t="shared" si="91"/>
        <v>0</v>
      </c>
      <c r="R1936" s="6" t="b">
        <f t="shared" si="92"/>
        <v>0</v>
      </c>
      <c r="S1936" s="6" t="b">
        <f>IF(P1936=1, SUM($P$1:P1936))</f>
        <v>0</v>
      </c>
    </row>
    <row r="1937" spans="1:19" x14ac:dyDescent="0.2">
      <c r="A1937" s="6">
        <v>1972</v>
      </c>
      <c r="B1937" s="6" t="s">
        <v>2000</v>
      </c>
      <c r="C1937" s="6" t="s">
        <v>7807</v>
      </c>
      <c r="D1937" s="6" t="s">
        <v>1317</v>
      </c>
      <c r="E1937" s="6" t="s">
        <v>1899</v>
      </c>
      <c r="F1937" s="6">
        <v>29073</v>
      </c>
      <c r="G1937" s="6">
        <v>8554723432</v>
      </c>
      <c r="H1937" s="6" t="s">
        <v>7808</v>
      </c>
      <c r="I1937" s="6" t="s">
        <v>9430</v>
      </c>
      <c r="J1937" s="6">
        <v>0</v>
      </c>
      <c r="K1937" s="6" t="s">
        <v>12150</v>
      </c>
      <c r="L1937" s="6" t="s">
        <v>8975</v>
      </c>
      <c r="M1937" s="6">
        <v>0</v>
      </c>
      <c r="N1937" s="6" t="s">
        <v>8972</v>
      </c>
      <c r="O1937" s="2">
        <f>MATCH(A1937, 'combined matches'!A$1:A$4986,0)</f>
        <v>1380</v>
      </c>
      <c r="P1937" s="6">
        <f t="shared" si="90"/>
        <v>0</v>
      </c>
      <c r="Q1937" s="6" t="b">
        <f t="shared" si="91"/>
        <v>0</v>
      </c>
      <c r="R1937" s="6" t="b">
        <f t="shared" si="92"/>
        <v>0</v>
      </c>
      <c r="S1937" s="6" t="b">
        <f>IF(P1937=1, SUM($P$1:P1937))</f>
        <v>0</v>
      </c>
    </row>
    <row r="1938" spans="1:19" x14ac:dyDescent="0.2">
      <c r="A1938" s="6">
        <v>1973</v>
      </c>
      <c r="B1938" s="6" t="s">
        <v>2001</v>
      </c>
      <c r="C1938" s="6" t="s">
        <v>2002</v>
      </c>
      <c r="D1938" s="6" t="s">
        <v>2003</v>
      </c>
      <c r="E1938" s="6" t="s">
        <v>1899</v>
      </c>
      <c r="F1938" s="6">
        <v>29180</v>
      </c>
      <c r="G1938" s="6">
        <v>8554723432</v>
      </c>
      <c r="H1938" s="6" t="s">
        <v>6702</v>
      </c>
      <c r="I1938" s="6" t="s">
        <v>9431</v>
      </c>
      <c r="J1938" s="6">
        <v>0</v>
      </c>
      <c r="K1938" s="6" t="s">
        <v>12150</v>
      </c>
      <c r="L1938" s="6" t="s">
        <v>8976</v>
      </c>
      <c r="M1938" s="6">
        <v>1</v>
      </c>
      <c r="N1938" s="6" t="s">
        <v>8972</v>
      </c>
      <c r="O1938" s="2">
        <f>MATCH(A1938, 'combined matches'!A$1:A$4986,0)</f>
        <v>1365</v>
      </c>
      <c r="P1938" s="6">
        <f t="shared" si="90"/>
        <v>0</v>
      </c>
      <c r="Q1938" s="6" t="b">
        <f t="shared" si="91"/>
        <v>0</v>
      </c>
      <c r="R1938" s="6" t="b">
        <f t="shared" si="92"/>
        <v>0</v>
      </c>
      <c r="S1938" s="6" t="b">
        <f>IF(P1938=1, SUM($P$1:P1938))</f>
        <v>0</v>
      </c>
    </row>
    <row r="1939" spans="1:19" x14ac:dyDescent="0.2">
      <c r="A1939" s="6">
        <v>1974</v>
      </c>
      <c r="B1939" s="6" t="s">
        <v>2004</v>
      </c>
      <c r="C1939" s="6" t="s">
        <v>2005</v>
      </c>
      <c r="D1939" s="6" t="s">
        <v>502</v>
      </c>
      <c r="E1939" s="6" t="s">
        <v>1899</v>
      </c>
      <c r="F1939" s="6">
        <v>29745</v>
      </c>
      <c r="G1939" s="6">
        <v>8554723432</v>
      </c>
      <c r="H1939" s="6" t="s">
        <v>7962</v>
      </c>
      <c r="I1939" s="6" t="s">
        <v>9432</v>
      </c>
      <c r="J1939" s="6">
        <v>0</v>
      </c>
      <c r="K1939" s="6" t="s">
        <v>12150</v>
      </c>
      <c r="L1939" s="6" t="s">
        <v>8975</v>
      </c>
      <c r="M1939" s="6">
        <v>0</v>
      </c>
      <c r="N1939" s="6" t="s">
        <v>8972</v>
      </c>
      <c r="O1939" s="2">
        <f>MATCH(A1939, 'combined matches'!A$1:A$4986,0)</f>
        <v>1398</v>
      </c>
      <c r="P1939" s="6">
        <f t="shared" si="90"/>
        <v>0</v>
      </c>
      <c r="Q1939" s="6" t="b">
        <f t="shared" si="91"/>
        <v>0</v>
      </c>
      <c r="R1939" s="6" t="b">
        <f t="shared" si="92"/>
        <v>0</v>
      </c>
      <c r="S1939" s="6" t="b">
        <f>IF(P1939=1, SUM($P$1:P1939))</f>
        <v>0</v>
      </c>
    </row>
    <row r="1940" spans="1:19" x14ac:dyDescent="0.2">
      <c r="A1940" s="6">
        <v>1975</v>
      </c>
      <c r="B1940" s="6" t="s">
        <v>2006</v>
      </c>
      <c r="C1940" s="6" t="s">
        <v>16726</v>
      </c>
      <c r="D1940" s="6" t="s">
        <v>16727</v>
      </c>
      <c r="E1940" s="6" t="s">
        <v>1899</v>
      </c>
      <c r="F1940" s="6">
        <v>29671</v>
      </c>
      <c r="G1940" s="6">
        <v>8554723432</v>
      </c>
      <c r="H1940" s="6" t="s">
        <v>16728</v>
      </c>
      <c r="I1940" s="6" t="s">
        <v>9433</v>
      </c>
      <c r="J1940" s="6">
        <v>0</v>
      </c>
      <c r="K1940" s="6" t="s">
        <v>12150</v>
      </c>
      <c r="L1940" s="6" t="s">
        <v>8975</v>
      </c>
      <c r="M1940" s="6">
        <v>0</v>
      </c>
      <c r="N1940" s="6" t="s">
        <v>8972</v>
      </c>
      <c r="O1940" s="2" t="e">
        <f>MATCH(A1940, 'combined matches'!A$1:A$4986,0)</f>
        <v>#N/A</v>
      </c>
      <c r="P1940" s="6">
        <f t="shared" si="90"/>
        <v>1</v>
      </c>
      <c r="Q1940" s="6">
        <f t="shared" si="91"/>
        <v>1</v>
      </c>
      <c r="R1940" s="6" t="b">
        <f t="shared" si="92"/>
        <v>0</v>
      </c>
      <c r="S1940" s="6">
        <f>IF(P1940=1, SUM($P$1:P1940))</f>
        <v>806</v>
      </c>
    </row>
    <row r="1941" spans="1:19" x14ac:dyDescent="0.2">
      <c r="A1941" s="6">
        <v>1976</v>
      </c>
      <c r="B1941" s="6" t="s">
        <v>2007</v>
      </c>
      <c r="C1941" s="6" t="s">
        <v>2008</v>
      </c>
      <c r="D1941" s="6" t="s">
        <v>2009</v>
      </c>
      <c r="E1941" s="6" t="s">
        <v>1899</v>
      </c>
      <c r="F1941" s="6">
        <v>29620</v>
      </c>
      <c r="G1941" s="6">
        <v>8554723432</v>
      </c>
      <c r="H1941" s="6" t="s">
        <v>2008</v>
      </c>
      <c r="I1941" s="6" t="s">
        <v>9434</v>
      </c>
      <c r="J1941" s="6">
        <v>0</v>
      </c>
      <c r="K1941" s="6" t="s">
        <v>12150</v>
      </c>
      <c r="L1941" s="6" t="s">
        <v>8975</v>
      </c>
      <c r="M1941" s="6">
        <v>0</v>
      </c>
      <c r="N1941" s="6" t="s">
        <v>8972</v>
      </c>
      <c r="O1941" s="2">
        <f>MATCH(A1941, 'combined matches'!A$1:A$4986,0)</f>
        <v>1346</v>
      </c>
      <c r="P1941" s="6">
        <f t="shared" si="90"/>
        <v>0</v>
      </c>
      <c r="Q1941" s="6" t="b">
        <f t="shared" si="91"/>
        <v>0</v>
      </c>
      <c r="R1941" s="6" t="b">
        <f t="shared" si="92"/>
        <v>0</v>
      </c>
      <c r="S1941" s="6" t="b">
        <f>IF(P1941=1, SUM($P$1:P1941))</f>
        <v>0</v>
      </c>
    </row>
    <row r="1942" spans="1:19" x14ac:dyDescent="0.2">
      <c r="A1942" s="6">
        <v>1977</v>
      </c>
      <c r="B1942" s="6" t="s">
        <v>2010</v>
      </c>
      <c r="C1942" s="6" t="s">
        <v>2011</v>
      </c>
      <c r="D1942" s="6" t="s">
        <v>2012</v>
      </c>
      <c r="E1942" s="6" t="s">
        <v>1899</v>
      </c>
      <c r="F1942" s="6">
        <v>29801</v>
      </c>
      <c r="G1942" s="6">
        <v>8554723432</v>
      </c>
      <c r="H1942" s="6" t="s">
        <v>2011</v>
      </c>
      <c r="I1942" s="6" t="s">
        <v>9435</v>
      </c>
      <c r="J1942" s="6">
        <v>0</v>
      </c>
      <c r="K1942" s="6" t="s">
        <v>12150</v>
      </c>
      <c r="L1942" s="6" t="s">
        <v>8975</v>
      </c>
      <c r="M1942" s="6">
        <v>0</v>
      </c>
      <c r="N1942" s="6" t="s">
        <v>8972</v>
      </c>
      <c r="O1942" s="2">
        <f>MATCH(A1942, 'combined matches'!A$1:A$4986,0)</f>
        <v>1347</v>
      </c>
      <c r="P1942" s="6">
        <f t="shared" si="90"/>
        <v>0</v>
      </c>
      <c r="Q1942" s="6" t="b">
        <f t="shared" si="91"/>
        <v>0</v>
      </c>
      <c r="R1942" s="6" t="b">
        <f t="shared" si="92"/>
        <v>0</v>
      </c>
      <c r="S1942" s="6" t="b">
        <f>IF(P1942=1, SUM($P$1:P1942))</f>
        <v>0</v>
      </c>
    </row>
    <row r="1943" spans="1:19" x14ac:dyDescent="0.2">
      <c r="A1943" s="6">
        <v>1978</v>
      </c>
      <c r="B1943" s="6" t="s">
        <v>2013</v>
      </c>
      <c r="C1943" s="6" t="s">
        <v>7963</v>
      </c>
      <c r="D1943" s="6" t="s">
        <v>2014</v>
      </c>
      <c r="E1943" s="6" t="s">
        <v>1899</v>
      </c>
      <c r="F1943" s="6">
        <v>29810</v>
      </c>
      <c r="G1943" s="6">
        <v>8008680404</v>
      </c>
      <c r="H1943" s="6" t="s">
        <v>7964</v>
      </c>
      <c r="I1943" s="6" t="s">
        <v>9436</v>
      </c>
      <c r="J1943" s="6">
        <v>0</v>
      </c>
      <c r="K1943" s="6" t="s">
        <v>12150</v>
      </c>
      <c r="L1943" s="6" t="s">
        <v>8975</v>
      </c>
      <c r="M1943" s="6">
        <v>0</v>
      </c>
      <c r="N1943" s="6" t="s">
        <v>8972</v>
      </c>
      <c r="O1943" s="2">
        <f>MATCH(A1943, 'combined matches'!A$1:A$4986,0)</f>
        <v>1348</v>
      </c>
      <c r="P1943" s="6">
        <f t="shared" si="90"/>
        <v>0</v>
      </c>
      <c r="Q1943" s="6" t="b">
        <f t="shared" si="91"/>
        <v>0</v>
      </c>
      <c r="R1943" s="6" t="b">
        <f t="shared" si="92"/>
        <v>0</v>
      </c>
      <c r="S1943" s="6" t="b">
        <f>IF(P1943=1, SUM($P$1:P1943))</f>
        <v>0</v>
      </c>
    </row>
    <row r="1944" spans="1:19" x14ac:dyDescent="0.2">
      <c r="A1944" s="6">
        <v>1979</v>
      </c>
      <c r="B1944" s="6" t="s">
        <v>2015</v>
      </c>
      <c r="C1944" s="6" t="s">
        <v>2016</v>
      </c>
      <c r="D1944" s="6" t="s">
        <v>2017</v>
      </c>
      <c r="E1944" s="6" t="s">
        <v>1899</v>
      </c>
      <c r="F1944" s="6">
        <v>29625</v>
      </c>
      <c r="G1944" s="6">
        <v>8008680404</v>
      </c>
      <c r="H1944" s="6" t="s">
        <v>6703</v>
      </c>
      <c r="I1944" s="6" t="s">
        <v>9437</v>
      </c>
      <c r="J1944" s="6">
        <v>0</v>
      </c>
      <c r="K1944" s="6" t="s">
        <v>12150</v>
      </c>
      <c r="L1944" s="6" t="s">
        <v>8975</v>
      </c>
      <c r="M1944" s="6">
        <v>0</v>
      </c>
      <c r="N1944" s="6" t="s">
        <v>8972</v>
      </c>
      <c r="O1944" s="2">
        <f>MATCH(A1944, 'combined matches'!A$1:A$4986,0)</f>
        <v>1349</v>
      </c>
      <c r="P1944" s="6">
        <f t="shared" si="90"/>
        <v>0</v>
      </c>
      <c r="Q1944" s="6" t="b">
        <f t="shared" si="91"/>
        <v>0</v>
      </c>
      <c r="R1944" s="6" t="b">
        <f t="shared" si="92"/>
        <v>0</v>
      </c>
      <c r="S1944" s="6" t="b">
        <f>IF(P1944=1, SUM($P$1:P1944))</f>
        <v>0</v>
      </c>
    </row>
    <row r="1945" spans="1:19" x14ac:dyDescent="0.2">
      <c r="A1945" s="6">
        <v>1980</v>
      </c>
      <c r="B1945" s="6" t="s">
        <v>2018</v>
      </c>
      <c r="C1945" s="6" t="s">
        <v>2019</v>
      </c>
      <c r="D1945" s="6" t="s">
        <v>2020</v>
      </c>
      <c r="E1945" s="6" t="s">
        <v>1899</v>
      </c>
      <c r="F1945" s="6">
        <v>29902</v>
      </c>
      <c r="G1945" s="6">
        <v>8554723432</v>
      </c>
      <c r="H1945" s="6" t="s">
        <v>2019</v>
      </c>
      <c r="I1945" s="6" t="s">
        <v>9438</v>
      </c>
      <c r="J1945" s="6">
        <v>0</v>
      </c>
      <c r="K1945" s="6" t="s">
        <v>12150</v>
      </c>
      <c r="L1945" s="6" t="s">
        <v>8975</v>
      </c>
      <c r="M1945" s="6">
        <v>0</v>
      </c>
      <c r="N1945" s="6" t="s">
        <v>8972</v>
      </c>
      <c r="O1945" s="2">
        <f>MATCH(A1945, 'combined matches'!A$1:A$4986,0)</f>
        <v>1352</v>
      </c>
      <c r="P1945" s="6">
        <f t="shared" si="90"/>
        <v>0</v>
      </c>
      <c r="Q1945" s="6" t="b">
        <f t="shared" si="91"/>
        <v>0</v>
      </c>
      <c r="R1945" s="6" t="b">
        <f t="shared" si="92"/>
        <v>0</v>
      </c>
      <c r="S1945" s="6" t="b">
        <f>IF(P1945=1, SUM($P$1:P1945))</f>
        <v>0</v>
      </c>
    </row>
    <row r="1946" spans="1:19" x14ac:dyDescent="0.2">
      <c r="A1946" s="6">
        <v>1981</v>
      </c>
      <c r="B1946" s="6" t="s">
        <v>2021</v>
      </c>
      <c r="C1946" s="6" t="s">
        <v>2022</v>
      </c>
      <c r="D1946" s="6" t="s">
        <v>2023</v>
      </c>
      <c r="E1946" s="6" t="s">
        <v>1899</v>
      </c>
      <c r="F1946" s="6">
        <v>29910</v>
      </c>
      <c r="G1946" s="6">
        <v>8554723432</v>
      </c>
      <c r="H1946" s="6" t="s">
        <v>6704</v>
      </c>
      <c r="I1946" s="6" t="s">
        <v>2021</v>
      </c>
      <c r="J1946" s="6">
        <v>0</v>
      </c>
      <c r="K1946" s="6" t="s">
        <v>12150</v>
      </c>
      <c r="L1946" s="6" t="s">
        <v>8975</v>
      </c>
      <c r="M1946" s="6">
        <v>0</v>
      </c>
      <c r="N1946" s="6" t="s">
        <v>8972</v>
      </c>
      <c r="O1946" s="2">
        <f>MATCH(A1946, 'combined matches'!A$1:A$4986,0)</f>
        <v>1354</v>
      </c>
      <c r="P1946" s="6">
        <f t="shared" si="90"/>
        <v>0</v>
      </c>
      <c r="Q1946" s="6" t="b">
        <f t="shared" si="91"/>
        <v>0</v>
      </c>
      <c r="R1946" s="6" t="b">
        <f t="shared" si="92"/>
        <v>0</v>
      </c>
      <c r="S1946" s="6" t="b">
        <f>IF(P1946=1, SUM($P$1:P1946))</f>
        <v>0</v>
      </c>
    </row>
    <row r="1947" spans="1:19" x14ac:dyDescent="0.2">
      <c r="A1947" s="6">
        <v>1982</v>
      </c>
      <c r="B1947" s="6" t="s">
        <v>2024</v>
      </c>
      <c r="C1947" s="6" t="s">
        <v>2025</v>
      </c>
      <c r="D1947" s="6" t="s">
        <v>1985</v>
      </c>
      <c r="E1947" s="6" t="s">
        <v>1899</v>
      </c>
      <c r="F1947" s="6">
        <v>29305</v>
      </c>
      <c r="G1947" s="6">
        <v>8554723432</v>
      </c>
      <c r="H1947" s="6" t="s">
        <v>2025</v>
      </c>
      <c r="I1947" s="6" t="s">
        <v>9439</v>
      </c>
      <c r="J1947" s="6">
        <v>0</v>
      </c>
      <c r="K1947" s="6" t="s">
        <v>12150</v>
      </c>
      <c r="L1947" s="6" t="s">
        <v>8976</v>
      </c>
      <c r="M1947" s="6">
        <v>0</v>
      </c>
      <c r="N1947" s="6" t="s">
        <v>8972</v>
      </c>
      <c r="O1947" s="2">
        <f>MATCH(A1947, 'combined matches'!A$1:A$4986,0)</f>
        <v>1396</v>
      </c>
      <c r="P1947" s="6">
        <f t="shared" si="90"/>
        <v>0</v>
      </c>
      <c r="Q1947" s="6" t="b">
        <f t="shared" si="91"/>
        <v>0</v>
      </c>
      <c r="R1947" s="6" t="b">
        <f t="shared" si="92"/>
        <v>0</v>
      </c>
      <c r="S1947" s="6" t="b">
        <f>IF(P1947=1, SUM($P$1:P1947))</f>
        <v>0</v>
      </c>
    </row>
    <row r="1948" spans="1:19" x14ac:dyDescent="0.2">
      <c r="A1948" s="6">
        <v>1983</v>
      </c>
      <c r="B1948" s="6" t="s">
        <v>2026</v>
      </c>
      <c r="C1948" s="6" t="s">
        <v>2027</v>
      </c>
      <c r="D1948" s="6" t="s">
        <v>2028</v>
      </c>
      <c r="E1948" s="6" t="s">
        <v>1899</v>
      </c>
      <c r="F1948" s="6">
        <v>29445</v>
      </c>
      <c r="G1948" s="6">
        <v>8554723432</v>
      </c>
      <c r="H1948" s="6" t="s">
        <v>2027</v>
      </c>
      <c r="I1948" s="6" t="s">
        <v>2026</v>
      </c>
      <c r="J1948" s="6">
        <v>0</v>
      </c>
      <c r="K1948" s="6" t="s">
        <v>12150</v>
      </c>
      <c r="L1948" s="6" t="s">
        <v>8975</v>
      </c>
      <c r="M1948" s="6">
        <v>0</v>
      </c>
      <c r="N1948" s="6" t="s">
        <v>8972</v>
      </c>
      <c r="O1948" s="2">
        <f>MATCH(A1948, 'combined matches'!A$1:A$4986,0)</f>
        <v>1368</v>
      </c>
      <c r="P1948" s="6">
        <f t="shared" si="90"/>
        <v>0</v>
      </c>
      <c r="Q1948" s="6" t="b">
        <f t="shared" si="91"/>
        <v>0</v>
      </c>
      <c r="R1948" s="6" t="b">
        <f t="shared" si="92"/>
        <v>0</v>
      </c>
      <c r="S1948" s="6" t="b">
        <f>IF(P1948=1, SUM($P$1:P1948))</f>
        <v>0</v>
      </c>
    </row>
    <row r="1949" spans="1:19" x14ac:dyDescent="0.2">
      <c r="A1949" s="6">
        <v>1984</v>
      </c>
      <c r="B1949" s="6" t="s">
        <v>16729</v>
      </c>
      <c r="C1949" s="6" t="s">
        <v>16730</v>
      </c>
      <c r="D1949" s="6" t="s">
        <v>16731</v>
      </c>
      <c r="E1949" s="6" t="s">
        <v>1899</v>
      </c>
      <c r="F1949" s="6">
        <v>29455</v>
      </c>
      <c r="G1949" s="6">
        <v>8554723432</v>
      </c>
      <c r="H1949" s="6" t="s">
        <v>16732</v>
      </c>
      <c r="I1949" s="6" t="s">
        <v>16733</v>
      </c>
      <c r="J1949" s="6">
        <v>0</v>
      </c>
      <c r="K1949" s="6" t="s">
        <v>12150</v>
      </c>
      <c r="L1949" s="6" t="s">
        <v>8973</v>
      </c>
      <c r="M1949" s="6">
        <v>1</v>
      </c>
      <c r="N1949" s="6" t="s">
        <v>8972</v>
      </c>
      <c r="O1949" s="2" t="e">
        <f>MATCH(A1949, 'combined matches'!A$1:A$4986,0)</f>
        <v>#N/A</v>
      </c>
      <c r="P1949" s="6">
        <f t="shared" si="90"/>
        <v>1</v>
      </c>
      <c r="Q1949" s="6">
        <f t="shared" si="91"/>
        <v>1</v>
      </c>
      <c r="R1949" s="6" t="b">
        <f t="shared" si="92"/>
        <v>0</v>
      </c>
      <c r="S1949" s="6">
        <f>IF(P1949=1, SUM($P$1:P1949))</f>
        <v>807</v>
      </c>
    </row>
    <row r="1950" spans="1:19" x14ac:dyDescent="0.2">
      <c r="A1950" s="6">
        <v>1985</v>
      </c>
      <c r="B1950" s="6" t="s">
        <v>2029</v>
      </c>
      <c r="C1950" s="6" t="s">
        <v>2030</v>
      </c>
      <c r="D1950" s="6" t="s">
        <v>2031</v>
      </c>
      <c r="E1950" s="6" t="s">
        <v>1899</v>
      </c>
      <c r="F1950" s="6">
        <v>29936</v>
      </c>
      <c r="G1950" s="6">
        <v>8554723432</v>
      </c>
      <c r="H1950" s="6" t="s">
        <v>6706</v>
      </c>
      <c r="I1950" s="6" t="s">
        <v>9440</v>
      </c>
      <c r="J1950" s="6">
        <v>0</v>
      </c>
      <c r="K1950" s="6" t="s">
        <v>12150</v>
      </c>
      <c r="L1950" s="6" t="s">
        <v>8975</v>
      </c>
      <c r="M1950" s="6">
        <v>0</v>
      </c>
      <c r="N1950" s="6" t="s">
        <v>8972</v>
      </c>
      <c r="O1950" s="2">
        <f>MATCH(A1950, 'combined matches'!A$1:A$4986,0)</f>
        <v>1374</v>
      </c>
      <c r="P1950" s="6">
        <f t="shared" si="90"/>
        <v>0</v>
      </c>
      <c r="Q1950" s="6" t="b">
        <f t="shared" si="91"/>
        <v>0</v>
      </c>
      <c r="R1950" s="6" t="b">
        <f t="shared" si="92"/>
        <v>0</v>
      </c>
      <c r="S1950" s="6" t="b">
        <f>IF(P1950=1, SUM($P$1:P1950))</f>
        <v>0</v>
      </c>
    </row>
    <row r="1951" spans="1:19" x14ac:dyDescent="0.2">
      <c r="A1951" s="6">
        <v>1986</v>
      </c>
      <c r="B1951" s="6" t="s">
        <v>16734</v>
      </c>
      <c r="C1951" s="6" t="s">
        <v>16735</v>
      </c>
      <c r="D1951" s="6" t="s">
        <v>1973</v>
      </c>
      <c r="E1951" s="6" t="s">
        <v>1899</v>
      </c>
      <c r="F1951" s="6">
        <v>29405</v>
      </c>
      <c r="G1951" s="6">
        <v>8554723432</v>
      </c>
      <c r="H1951" s="6" t="s">
        <v>16736</v>
      </c>
      <c r="I1951" s="6" t="s">
        <v>16737</v>
      </c>
      <c r="J1951" s="6">
        <v>0</v>
      </c>
      <c r="K1951" s="6" t="s">
        <v>12150</v>
      </c>
      <c r="L1951" s="6" t="s">
        <v>8975</v>
      </c>
      <c r="M1951" s="6">
        <v>0</v>
      </c>
      <c r="N1951" s="6" t="s">
        <v>8972</v>
      </c>
      <c r="O1951" s="2" t="e">
        <f>MATCH(A1951, 'combined matches'!A$1:A$4986,0)</f>
        <v>#N/A</v>
      </c>
      <c r="P1951" s="6">
        <f t="shared" si="90"/>
        <v>1</v>
      </c>
      <c r="Q1951" s="6">
        <f t="shared" si="91"/>
        <v>1</v>
      </c>
      <c r="R1951" s="6" t="b">
        <f t="shared" si="92"/>
        <v>0</v>
      </c>
      <c r="S1951" s="6">
        <f>IF(P1951=1, SUM($P$1:P1951))</f>
        <v>808</v>
      </c>
    </row>
    <row r="1952" spans="1:19" x14ac:dyDescent="0.2">
      <c r="A1952" s="6">
        <v>1988</v>
      </c>
      <c r="B1952" s="6" t="s">
        <v>2032</v>
      </c>
      <c r="C1952" s="6" t="s">
        <v>2033</v>
      </c>
      <c r="D1952" s="6" t="s">
        <v>410</v>
      </c>
      <c r="E1952" s="6" t="s">
        <v>2034</v>
      </c>
      <c r="F1952" s="6">
        <v>36744</v>
      </c>
      <c r="G1952" s="6">
        <v>3346243018</v>
      </c>
      <c r="H1952" s="6" t="s">
        <v>2033</v>
      </c>
      <c r="I1952" s="6" t="s">
        <v>9441</v>
      </c>
      <c r="J1952" s="6">
        <v>0</v>
      </c>
      <c r="K1952" s="6" t="s">
        <v>12154</v>
      </c>
      <c r="L1952" s="6" t="s">
        <v>8975</v>
      </c>
      <c r="M1952" s="6">
        <v>0</v>
      </c>
      <c r="N1952" s="6" t="s">
        <v>8972</v>
      </c>
      <c r="O1952" s="2">
        <f>MATCH(A1952, 'combined matches'!A$1:A$4986,0)</f>
        <v>627</v>
      </c>
      <c r="P1952" s="6">
        <f t="shared" si="90"/>
        <v>0</v>
      </c>
      <c r="Q1952" s="6" t="b">
        <f t="shared" si="91"/>
        <v>0</v>
      </c>
      <c r="R1952" s="6" t="b">
        <f t="shared" si="92"/>
        <v>0</v>
      </c>
      <c r="S1952" s="6" t="b">
        <f>IF(P1952=1, SUM($P$1:P1952))</f>
        <v>0</v>
      </c>
    </row>
    <row r="1953" spans="1:19" x14ac:dyDescent="0.2">
      <c r="A1953" s="6">
        <v>1989</v>
      </c>
      <c r="B1953" s="6" t="s">
        <v>1670</v>
      </c>
      <c r="C1953" s="6" t="s">
        <v>2035</v>
      </c>
      <c r="D1953" s="6" t="s">
        <v>2036</v>
      </c>
      <c r="E1953" s="6" t="s">
        <v>2034</v>
      </c>
      <c r="F1953" s="6">
        <v>36040</v>
      </c>
      <c r="G1953" s="6">
        <v>3345482564</v>
      </c>
      <c r="H1953" s="6" t="s">
        <v>2035</v>
      </c>
      <c r="I1953" s="6" t="s">
        <v>9323</v>
      </c>
      <c r="J1953" s="6">
        <v>0</v>
      </c>
      <c r="K1953" s="6" t="s">
        <v>12154</v>
      </c>
      <c r="L1953" s="6" t="s">
        <v>8975</v>
      </c>
      <c r="M1953" s="6">
        <v>0</v>
      </c>
      <c r="N1953" s="6" t="s">
        <v>8972</v>
      </c>
      <c r="O1953" s="2">
        <f>MATCH(A1953, 'combined matches'!A$1:A$4986,0)</f>
        <v>639</v>
      </c>
      <c r="P1953" s="6">
        <f t="shared" si="90"/>
        <v>0</v>
      </c>
      <c r="Q1953" s="6" t="b">
        <f t="shared" si="91"/>
        <v>0</v>
      </c>
      <c r="R1953" s="6" t="b">
        <f t="shared" si="92"/>
        <v>0</v>
      </c>
      <c r="S1953" s="6" t="b">
        <f>IF(P1953=1, SUM($P$1:P1953))</f>
        <v>0</v>
      </c>
    </row>
    <row r="1954" spans="1:19" x14ac:dyDescent="0.2">
      <c r="A1954" s="6">
        <v>1990</v>
      </c>
      <c r="B1954" s="6" t="s">
        <v>2037</v>
      </c>
      <c r="C1954" s="6" t="s">
        <v>2038</v>
      </c>
      <c r="D1954" s="6" t="s">
        <v>2039</v>
      </c>
      <c r="E1954" s="6" t="s">
        <v>2034</v>
      </c>
      <c r="F1954" s="6">
        <v>36748</v>
      </c>
      <c r="G1954" s="6">
        <v>3342954205</v>
      </c>
      <c r="H1954" s="6" t="s">
        <v>12155</v>
      </c>
      <c r="I1954" s="6" t="s">
        <v>9442</v>
      </c>
      <c r="J1954" s="6">
        <v>0</v>
      </c>
      <c r="K1954" s="6" t="s">
        <v>12154</v>
      </c>
      <c r="L1954" s="6" t="s">
        <v>8975</v>
      </c>
      <c r="M1954" s="6">
        <v>0</v>
      </c>
      <c r="N1954" s="6" t="s">
        <v>8972</v>
      </c>
      <c r="O1954" s="2">
        <f>MATCH(A1954, 'combined matches'!A$1:A$4986,0)</f>
        <v>642</v>
      </c>
      <c r="P1954" s="6">
        <f t="shared" si="90"/>
        <v>0</v>
      </c>
      <c r="Q1954" s="6" t="b">
        <f t="shared" si="91"/>
        <v>0</v>
      </c>
      <c r="R1954" s="6" t="b">
        <f t="shared" si="92"/>
        <v>0</v>
      </c>
      <c r="S1954" s="6" t="b">
        <f>IF(P1954=1, SUM($P$1:P1954))</f>
        <v>0</v>
      </c>
    </row>
    <row r="1955" spans="1:19" x14ac:dyDescent="0.2">
      <c r="A1955" s="6">
        <v>1991</v>
      </c>
      <c r="B1955" s="6" t="s">
        <v>2040</v>
      </c>
      <c r="C1955" s="6" t="s">
        <v>7563</v>
      </c>
      <c r="D1955" s="6" t="s">
        <v>826</v>
      </c>
      <c r="E1955" s="6" t="s">
        <v>2034</v>
      </c>
      <c r="F1955" s="6">
        <v>36756</v>
      </c>
      <c r="G1955" s="6">
        <v>3346836153</v>
      </c>
      <c r="H1955" s="6" t="s">
        <v>7563</v>
      </c>
      <c r="I1955" s="6" t="s">
        <v>9443</v>
      </c>
      <c r="J1955" s="6">
        <v>0</v>
      </c>
      <c r="K1955" s="6" t="s">
        <v>12154</v>
      </c>
      <c r="L1955" s="6" t="s">
        <v>8975</v>
      </c>
      <c r="M1955" s="6">
        <v>0</v>
      </c>
      <c r="N1955" s="6" t="s">
        <v>8972</v>
      </c>
      <c r="O1955" s="2">
        <f>MATCH(A1955, 'combined matches'!A$1:A$4986,0)</f>
        <v>657</v>
      </c>
      <c r="P1955" s="6">
        <f t="shared" si="90"/>
        <v>0</v>
      </c>
      <c r="Q1955" s="6" t="b">
        <f t="shared" si="91"/>
        <v>0</v>
      </c>
      <c r="R1955" s="6" t="b">
        <f t="shared" si="92"/>
        <v>0</v>
      </c>
      <c r="S1955" s="6" t="b">
        <f>IF(P1955=1, SUM($P$1:P1955))</f>
        <v>0</v>
      </c>
    </row>
    <row r="1956" spans="1:19" x14ac:dyDescent="0.2">
      <c r="A1956" s="6">
        <v>1992</v>
      </c>
      <c r="B1956" s="6" t="s">
        <v>1995</v>
      </c>
      <c r="C1956" s="6" t="s">
        <v>7965</v>
      </c>
      <c r="D1956" s="6" t="s">
        <v>2041</v>
      </c>
      <c r="E1956" s="6" t="s">
        <v>2034</v>
      </c>
      <c r="F1956" s="6">
        <v>35470</v>
      </c>
      <c r="G1956" s="6">
        <v>2056527972</v>
      </c>
      <c r="H1956" s="6" t="s">
        <v>7965</v>
      </c>
      <c r="I1956" s="6" t="s">
        <v>9428</v>
      </c>
      <c r="J1956" s="6">
        <v>0</v>
      </c>
      <c r="K1956" s="6" t="s">
        <v>12154</v>
      </c>
      <c r="L1956" s="6" t="s">
        <v>8975</v>
      </c>
      <c r="M1956" s="6">
        <v>1</v>
      </c>
      <c r="N1956" s="6" t="s">
        <v>8972</v>
      </c>
      <c r="O1956" s="2">
        <f>MATCH(A1956, 'combined matches'!A$1:A$4986,0)</f>
        <v>665</v>
      </c>
      <c r="P1956" s="6">
        <f t="shared" si="90"/>
        <v>0</v>
      </c>
      <c r="Q1956" s="6" t="b">
        <f t="shared" si="91"/>
        <v>0</v>
      </c>
      <c r="R1956" s="6" t="b">
        <f t="shared" si="92"/>
        <v>0</v>
      </c>
      <c r="S1956" s="6" t="b">
        <f>IF(P1956=1, SUM($P$1:P1956))</f>
        <v>0</v>
      </c>
    </row>
    <row r="1957" spans="1:19" x14ac:dyDescent="0.2">
      <c r="A1957" s="6">
        <v>1993</v>
      </c>
      <c r="B1957" s="6" t="s">
        <v>16738</v>
      </c>
      <c r="C1957" s="6" t="s">
        <v>16739</v>
      </c>
      <c r="D1957" s="6" t="s">
        <v>190</v>
      </c>
      <c r="E1957" s="6" t="s">
        <v>2034</v>
      </c>
      <c r="F1957" s="6">
        <v>36726</v>
      </c>
      <c r="G1957" s="6">
        <v>3346824515</v>
      </c>
      <c r="H1957" s="6" t="s">
        <v>16739</v>
      </c>
      <c r="I1957" s="6" t="s">
        <v>16740</v>
      </c>
      <c r="J1957" s="6">
        <v>0</v>
      </c>
      <c r="K1957" s="6" t="s">
        <v>12154</v>
      </c>
      <c r="L1957" s="6" t="s">
        <v>8975</v>
      </c>
      <c r="M1957" s="6">
        <v>0</v>
      </c>
      <c r="N1957" s="6" t="s">
        <v>8972</v>
      </c>
      <c r="O1957" s="2" t="e">
        <f>MATCH(A1957, 'combined matches'!A$1:A$4986,0)</f>
        <v>#N/A</v>
      </c>
      <c r="P1957" s="6">
        <f t="shared" si="90"/>
        <v>1</v>
      </c>
      <c r="Q1957" s="6">
        <f t="shared" si="91"/>
        <v>1</v>
      </c>
      <c r="R1957" s="6" t="b">
        <f t="shared" si="92"/>
        <v>0</v>
      </c>
      <c r="S1957" s="6">
        <f>IF(P1957=1, SUM($P$1:P1957))</f>
        <v>809</v>
      </c>
    </row>
    <row r="1958" spans="1:19" x14ac:dyDescent="0.2">
      <c r="A1958" s="6">
        <v>1994</v>
      </c>
      <c r="B1958" s="6" t="s">
        <v>2042</v>
      </c>
      <c r="C1958" s="6" t="s">
        <v>2043</v>
      </c>
      <c r="D1958" s="6" t="s">
        <v>2044</v>
      </c>
      <c r="E1958" s="6" t="s">
        <v>2034</v>
      </c>
      <c r="F1958" s="6">
        <v>36067</v>
      </c>
      <c r="G1958" s="6">
        <v>3343613743</v>
      </c>
      <c r="H1958" s="6" t="s">
        <v>12156</v>
      </c>
      <c r="I1958" s="6" t="s">
        <v>9444</v>
      </c>
      <c r="J1958" s="6">
        <v>0</v>
      </c>
      <c r="K1958" s="6" t="s">
        <v>12154</v>
      </c>
      <c r="L1958" s="6" t="s">
        <v>8975</v>
      </c>
      <c r="M1958" s="6">
        <v>0</v>
      </c>
      <c r="N1958" s="6" t="s">
        <v>8972</v>
      </c>
      <c r="O1958" s="2">
        <f>MATCH(A1958, 'combined matches'!A$1:A$4986,0)</f>
        <v>594</v>
      </c>
      <c r="P1958" s="6">
        <f t="shared" si="90"/>
        <v>0</v>
      </c>
      <c r="Q1958" s="6" t="b">
        <f t="shared" si="91"/>
        <v>0</v>
      </c>
      <c r="R1958" s="6" t="b">
        <f t="shared" si="92"/>
        <v>0</v>
      </c>
      <c r="S1958" s="6" t="b">
        <f>IF(P1958=1, SUM($P$1:P1958))</f>
        <v>0</v>
      </c>
    </row>
    <row r="1959" spans="1:19" x14ac:dyDescent="0.2">
      <c r="A1959" s="6">
        <v>1995</v>
      </c>
      <c r="B1959" s="6" t="s">
        <v>2045</v>
      </c>
      <c r="C1959" s="6" t="s">
        <v>7809</v>
      </c>
      <c r="D1959" s="6" t="s">
        <v>2046</v>
      </c>
      <c r="E1959" s="6" t="s">
        <v>2034</v>
      </c>
      <c r="F1959" s="6">
        <v>36089</v>
      </c>
      <c r="G1959" s="6">
        <v>3347383030</v>
      </c>
      <c r="H1959" s="6" t="s">
        <v>7810</v>
      </c>
      <c r="I1959" s="6" t="s">
        <v>9445</v>
      </c>
      <c r="J1959" s="6">
        <v>0</v>
      </c>
      <c r="K1959" s="6" t="s">
        <v>12154</v>
      </c>
      <c r="L1959" s="6" t="s">
        <v>8975</v>
      </c>
      <c r="M1959" s="6">
        <v>0</v>
      </c>
      <c r="N1959" s="6" t="s">
        <v>8972</v>
      </c>
      <c r="O1959" s="2">
        <f>MATCH(A1959, 'combined matches'!A$1:A$4986,0)</f>
        <v>601</v>
      </c>
      <c r="P1959" s="6">
        <f t="shared" si="90"/>
        <v>0</v>
      </c>
      <c r="Q1959" s="6" t="b">
        <f t="shared" si="91"/>
        <v>0</v>
      </c>
      <c r="R1959" s="6" t="b">
        <f t="shared" si="92"/>
        <v>0</v>
      </c>
      <c r="S1959" s="6" t="b">
        <f>IF(P1959=1, SUM($P$1:P1959))</f>
        <v>0</v>
      </c>
    </row>
    <row r="1960" spans="1:19" x14ac:dyDescent="0.2">
      <c r="A1960" s="6">
        <v>1996</v>
      </c>
      <c r="B1960" s="6" t="s">
        <v>2047</v>
      </c>
      <c r="C1960" s="6" t="s">
        <v>2048</v>
      </c>
      <c r="D1960" s="6" t="s">
        <v>2049</v>
      </c>
      <c r="E1960" s="6" t="s">
        <v>2034</v>
      </c>
      <c r="F1960" s="6">
        <v>35045</v>
      </c>
      <c r="G1960" s="6">
        <v>2057551287</v>
      </c>
      <c r="H1960" s="6" t="s">
        <v>12157</v>
      </c>
      <c r="I1960" s="6" t="s">
        <v>9446</v>
      </c>
      <c r="J1960" s="6">
        <v>0</v>
      </c>
      <c r="K1960" s="6" t="s">
        <v>12154</v>
      </c>
      <c r="L1960" s="6" t="s">
        <v>8975</v>
      </c>
      <c r="M1960" s="6">
        <v>0</v>
      </c>
      <c r="N1960" s="6" t="s">
        <v>8972</v>
      </c>
      <c r="O1960" s="2">
        <f>MATCH(A1960, 'combined matches'!A$1:A$4986,0)</f>
        <v>606</v>
      </c>
      <c r="P1960" s="6">
        <f t="shared" si="90"/>
        <v>0</v>
      </c>
      <c r="Q1960" s="6" t="b">
        <f t="shared" si="91"/>
        <v>0</v>
      </c>
      <c r="R1960" s="6" t="b">
        <f t="shared" si="92"/>
        <v>0</v>
      </c>
      <c r="S1960" s="6" t="b">
        <f>IF(P1960=1, SUM($P$1:P1960))</f>
        <v>0</v>
      </c>
    </row>
    <row r="1961" spans="1:19" x14ac:dyDescent="0.2">
      <c r="A1961" s="6">
        <v>1997</v>
      </c>
      <c r="B1961" s="6" t="s">
        <v>16741</v>
      </c>
      <c r="C1961" s="6" t="s">
        <v>16742</v>
      </c>
      <c r="D1961" s="6" t="s">
        <v>16743</v>
      </c>
      <c r="E1961" s="6" t="s">
        <v>2034</v>
      </c>
      <c r="F1961" s="6">
        <v>36092</v>
      </c>
      <c r="G1961" s="6">
        <v>3345671171</v>
      </c>
      <c r="H1961" s="6" t="s">
        <v>16744</v>
      </c>
      <c r="I1961" s="6" t="s">
        <v>16745</v>
      </c>
      <c r="J1961" s="6">
        <v>0</v>
      </c>
      <c r="K1961" s="6" t="s">
        <v>12154</v>
      </c>
      <c r="L1961" s="6" t="s">
        <v>8975</v>
      </c>
      <c r="M1961" s="6">
        <v>0</v>
      </c>
      <c r="N1961" s="6" t="s">
        <v>8972</v>
      </c>
      <c r="O1961" s="2" t="e">
        <f>MATCH(A1961, 'combined matches'!A$1:A$4986,0)</f>
        <v>#N/A</v>
      </c>
      <c r="P1961" s="6">
        <f t="shared" si="90"/>
        <v>1</v>
      </c>
      <c r="Q1961" s="6">
        <f t="shared" si="91"/>
        <v>1</v>
      </c>
      <c r="R1961" s="6" t="b">
        <f t="shared" si="92"/>
        <v>0</v>
      </c>
      <c r="S1961" s="6">
        <f>IF(P1961=1, SUM($P$1:P1961))</f>
        <v>810</v>
      </c>
    </row>
    <row r="1962" spans="1:19" x14ac:dyDescent="0.2">
      <c r="A1962" s="6">
        <v>1998</v>
      </c>
      <c r="B1962" s="6" t="s">
        <v>1616</v>
      </c>
      <c r="C1962" s="6" t="s">
        <v>2050</v>
      </c>
      <c r="D1962" s="6" t="s">
        <v>2051</v>
      </c>
      <c r="E1962" s="6" t="s">
        <v>2034</v>
      </c>
      <c r="F1962" s="6">
        <v>36801</v>
      </c>
      <c r="G1962" s="6">
        <v>3347455765</v>
      </c>
      <c r="H1962" s="6" t="s">
        <v>2050</v>
      </c>
      <c r="I1962" s="6" t="s">
        <v>9302</v>
      </c>
      <c r="J1962" s="6">
        <v>0</v>
      </c>
      <c r="K1962" s="6" t="s">
        <v>12154</v>
      </c>
      <c r="L1962" s="6" t="s">
        <v>8975</v>
      </c>
      <c r="M1962" s="6">
        <v>0</v>
      </c>
      <c r="N1962" s="6" t="s">
        <v>8972</v>
      </c>
      <c r="O1962" s="2">
        <f>MATCH(A1962, 'combined matches'!A$1:A$4986,0)</f>
        <v>637</v>
      </c>
      <c r="P1962" s="6">
        <f t="shared" si="90"/>
        <v>0</v>
      </c>
      <c r="Q1962" s="6" t="b">
        <f t="shared" si="91"/>
        <v>0</v>
      </c>
      <c r="R1962" s="6" t="b">
        <f t="shared" si="92"/>
        <v>0</v>
      </c>
      <c r="S1962" s="6" t="b">
        <f>IF(P1962=1, SUM($P$1:P1962))</f>
        <v>0</v>
      </c>
    </row>
    <row r="1963" spans="1:19" x14ac:dyDescent="0.2">
      <c r="A1963" s="6">
        <v>1999</v>
      </c>
      <c r="B1963" s="6" t="s">
        <v>2052</v>
      </c>
      <c r="C1963" s="6" t="s">
        <v>2053</v>
      </c>
      <c r="D1963" s="6" t="s">
        <v>2054</v>
      </c>
      <c r="E1963" s="6" t="s">
        <v>2034</v>
      </c>
      <c r="F1963" s="6">
        <v>36083</v>
      </c>
      <c r="G1963" s="6">
        <v>3347271800</v>
      </c>
      <c r="H1963" s="6" t="s">
        <v>12158</v>
      </c>
      <c r="I1963" s="6" t="s">
        <v>9447</v>
      </c>
      <c r="J1963" s="6">
        <v>0</v>
      </c>
      <c r="K1963" s="6" t="s">
        <v>12154</v>
      </c>
      <c r="L1963" s="6" t="s">
        <v>8975</v>
      </c>
      <c r="M1963" s="6">
        <v>0</v>
      </c>
      <c r="N1963" s="6" t="s">
        <v>8972</v>
      </c>
      <c r="O1963" s="2">
        <f>MATCH(A1963, 'combined matches'!A$1:A$4986,0)</f>
        <v>640</v>
      </c>
      <c r="P1963" s="6">
        <f t="shared" si="90"/>
        <v>0</v>
      </c>
      <c r="Q1963" s="6" t="b">
        <f t="shared" si="91"/>
        <v>0</v>
      </c>
      <c r="R1963" s="6" t="b">
        <f t="shared" si="92"/>
        <v>0</v>
      </c>
      <c r="S1963" s="6" t="b">
        <f>IF(P1963=1, SUM($P$1:P1963))</f>
        <v>0</v>
      </c>
    </row>
    <row r="1964" spans="1:19" x14ac:dyDescent="0.2">
      <c r="A1964" s="6">
        <v>2000</v>
      </c>
      <c r="B1964" s="6" t="s">
        <v>1648</v>
      </c>
      <c r="C1964" s="6" t="s">
        <v>2055</v>
      </c>
      <c r="D1964" s="6" t="s">
        <v>2056</v>
      </c>
      <c r="E1964" s="6" t="s">
        <v>2034</v>
      </c>
      <c r="F1964" s="6">
        <v>36108</v>
      </c>
      <c r="G1964" s="6">
        <v>3342936400</v>
      </c>
      <c r="H1964" s="6" t="s">
        <v>2055</v>
      </c>
      <c r="I1964" s="6" t="s">
        <v>9315</v>
      </c>
      <c r="J1964" s="6">
        <v>0</v>
      </c>
      <c r="K1964" s="6" t="s">
        <v>12154</v>
      </c>
      <c r="L1964" s="6" t="s">
        <v>8975</v>
      </c>
      <c r="M1964" s="6">
        <v>1</v>
      </c>
      <c r="N1964" s="6" t="s">
        <v>8972</v>
      </c>
      <c r="O1964" s="2">
        <f>MATCH(A1964, 'combined matches'!A$1:A$4986,0)</f>
        <v>655</v>
      </c>
      <c r="P1964" s="6">
        <f t="shared" si="90"/>
        <v>0</v>
      </c>
      <c r="Q1964" s="6" t="b">
        <f t="shared" si="91"/>
        <v>0</v>
      </c>
      <c r="R1964" s="6" t="b">
        <f t="shared" si="92"/>
        <v>0</v>
      </c>
      <c r="S1964" s="6" t="b">
        <f>IF(P1964=1, SUM($P$1:P1964))</f>
        <v>0</v>
      </c>
    </row>
    <row r="1965" spans="1:19" x14ac:dyDescent="0.2">
      <c r="A1965" s="6">
        <v>2001</v>
      </c>
      <c r="B1965" s="6" t="s">
        <v>2057</v>
      </c>
      <c r="C1965" s="6" t="s">
        <v>2058</v>
      </c>
      <c r="D1965" s="6" t="s">
        <v>2059</v>
      </c>
      <c r="E1965" s="6" t="s">
        <v>2034</v>
      </c>
      <c r="F1965" s="6">
        <v>36867</v>
      </c>
      <c r="G1965" s="6">
        <v>3342970251</v>
      </c>
      <c r="H1965" s="6" t="s">
        <v>2058</v>
      </c>
      <c r="I1965" s="6" t="s">
        <v>9448</v>
      </c>
      <c r="J1965" s="6">
        <v>0</v>
      </c>
      <c r="K1965" s="6" t="s">
        <v>12154</v>
      </c>
      <c r="L1965" s="6" t="s">
        <v>8976</v>
      </c>
      <c r="M1965" s="6">
        <v>0</v>
      </c>
      <c r="N1965" s="6" t="s">
        <v>8972</v>
      </c>
      <c r="O1965" s="2">
        <f>MATCH(A1965, 'combined matches'!A$1:A$4986,0)</f>
        <v>662</v>
      </c>
      <c r="P1965" s="6">
        <f t="shared" si="90"/>
        <v>0</v>
      </c>
      <c r="Q1965" s="6" t="b">
        <f t="shared" si="91"/>
        <v>0</v>
      </c>
      <c r="R1965" s="6" t="b">
        <f t="shared" si="92"/>
        <v>0</v>
      </c>
      <c r="S1965" s="6" t="b">
        <f>IF(P1965=1, SUM($P$1:P1965))</f>
        <v>0</v>
      </c>
    </row>
    <row r="1966" spans="1:19" x14ac:dyDescent="0.2">
      <c r="A1966" s="6">
        <v>2002</v>
      </c>
      <c r="B1966" s="6" t="s">
        <v>1578</v>
      </c>
      <c r="C1966" s="6" t="s">
        <v>2060</v>
      </c>
      <c r="D1966" s="6" t="s">
        <v>1659</v>
      </c>
      <c r="E1966" s="6" t="s">
        <v>2034</v>
      </c>
      <c r="F1966" s="6">
        <v>36037</v>
      </c>
      <c r="G1966" s="6">
        <v>3343823154</v>
      </c>
      <c r="H1966" s="6" t="s">
        <v>12159</v>
      </c>
      <c r="I1966" s="6" t="s">
        <v>9449</v>
      </c>
      <c r="J1966" s="6">
        <v>0</v>
      </c>
      <c r="K1966" s="6" t="s">
        <v>12154</v>
      </c>
      <c r="L1966" s="6" t="s">
        <v>8975</v>
      </c>
      <c r="M1966" s="6">
        <v>0</v>
      </c>
      <c r="N1966" s="6" t="s">
        <v>8972</v>
      </c>
      <c r="O1966" s="2">
        <f>MATCH(A1966, 'combined matches'!A$1:A$4986,0)</f>
        <v>602</v>
      </c>
      <c r="P1966" s="6">
        <f t="shared" si="90"/>
        <v>0</v>
      </c>
      <c r="Q1966" s="6" t="b">
        <f t="shared" si="91"/>
        <v>0</v>
      </c>
      <c r="R1966" s="6" t="b">
        <f t="shared" si="92"/>
        <v>0</v>
      </c>
      <c r="S1966" s="6" t="b">
        <f>IF(P1966=1, SUM($P$1:P1966))</f>
        <v>0</v>
      </c>
    </row>
    <row r="1967" spans="1:19" x14ac:dyDescent="0.2">
      <c r="A1967" s="6">
        <v>2003</v>
      </c>
      <c r="B1967" s="6" t="s">
        <v>2061</v>
      </c>
      <c r="C1967" s="6" t="s">
        <v>2062</v>
      </c>
      <c r="D1967" s="6" t="s">
        <v>2063</v>
      </c>
      <c r="E1967" s="6" t="s">
        <v>2034</v>
      </c>
      <c r="F1967" s="6">
        <v>36451</v>
      </c>
      <c r="G1967" s="6">
        <v>2512753772</v>
      </c>
      <c r="H1967" s="6" t="s">
        <v>2062</v>
      </c>
      <c r="I1967" s="6" t="s">
        <v>9450</v>
      </c>
      <c r="J1967" s="6">
        <v>0</v>
      </c>
      <c r="K1967" s="6" t="s">
        <v>12154</v>
      </c>
      <c r="L1967" s="6" t="s">
        <v>8975</v>
      </c>
      <c r="M1967" s="6">
        <v>0</v>
      </c>
      <c r="N1967" s="6" t="s">
        <v>8972</v>
      </c>
      <c r="O1967" s="2">
        <f>MATCH(A1967, 'combined matches'!A$1:A$4986,0)</f>
        <v>608</v>
      </c>
      <c r="P1967" s="6">
        <f t="shared" si="90"/>
        <v>0</v>
      </c>
      <c r="Q1967" s="6" t="b">
        <f t="shared" si="91"/>
        <v>0</v>
      </c>
      <c r="R1967" s="6" t="b">
        <f t="shared" si="92"/>
        <v>0</v>
      </c>
      <c r="S1967" s="6" t="b">
        <f>IF(P1967=1, SUM($P$1:P1967))</f>
        <v>0</v>
      </c>
    </row>
    <row r="1968" spans="1:19" x14ac:dyDescent="0.2">
      <c r="A1968" s="6">
        <v>2004</v>
      </c>
      <c r="B1968" s="6" t="s">
        <v>2064</v>
      </c>
      <c r="C1968" s="6" t="s">
        <v>2065</v>
      </c>
      <c r="D1968" s="6" t="s">
        <v>2066</v>
      </c>
      <c r="E1968" s="6" t="s">
        <v>2034</v>
      </c>
      <c r="F1968" s="6">
        <v>36401</v>
      </c>
      <c r="G1968" s="6">
        <v>2515781952</v>
      </c>
      <c r="H1968" s="6" t="s">
        <v>7182</v>
      </c>
      <c r="I1968" s="6" t="s">
        <v>9451</v>
      </c>
      <c r="J1968" s="6">
        <v>0</v>
      </c>
      <c r="K1968" s="6" t="s">
        <v>12154</v>
      </c>
      <c r="L1968" s="6" t="s">
        <v>8975</v>
      </c>
      <c r="M1968" s="6">
        <v>0</v>
      </c>
      <c r="N1968" s="6" t="s">
        <v>8972</v>
      </c>
      <c r="O1968" s="2">
        <f>MATCH(A1968, 'combined matches'!A$1:A$4986,0)</f>
        <v>613</v>
      </c>
      <c r="P1968" s="6">
        <f t="shared" si="90"/>
        <v>0</v>
      </c>
      <c r="Q1968" s="6" t="b">
        <f t="shared" si="91"/>
        <v>0</v>
      </c>
      <c r="R1968" s="6" t="b">
        <f t="shared" si="92"/>
        <v>0</v>
      </c>
      <c r="S1968" s="6" t="b">
        <f>IF(P1968=1, SUM($P$1:P1968))</f>
        <v>0</v>
      </c>
    </row>
    <row r="1969" spans="1:19" x14ac:dyDescent="0.2">
      <c r="A1969" s="6">
        <v>2005</v>
      </c>
      <c r="B1969" s="6" t="s">
        <v>2067</v>
      </c>
      <c r="C1969" s="6" t="s">
        <v>2068</v>
      </c>
      <c r="D1969" s="6" t="s">
        <v>2069</v>
      </c>
      <c r="E1969" s="6" t="s">
        <v>2034</v>
      </c>
      <c r="F1969" s="6">
        <v>36420</v>
      </c>
      <c r="G1969" s="6">
        <v>3342221175</v>
      </c>
      <c r="H1969" s="6" t="s">
        <v>2068</v>
      </c>
      <c r="I1969" s="6" t="s">
        <v>9452</v>
      </c>
      <c r="J1969" s="6">
        <v>0</v>
      </c>
      <c r="K1969" s="6" t="s">
        <v>12154</v>
      </c>
      <c r="L1969" s="6" t="s">
        <v>8975</v>
      </c>
      <c r="M1969" s="6">
        <v>0</v>
      </c>
      <c r="N1969" s="6" t="s">
        <v>8972</v>
      </c>
      <c r="O1969" s="2">
        <f>MATCH(A1969, 'combined matches'!A$1:A$4986,0)</f>
        <v>614</v>
      </c>
      <c r="P1969" s="6">
        <f t="shared" si="90"/>
        <v>0</v>
      </c>
      <c r="Q1969" s="6" t="b">
        <f t="shared" si="91"/>
        <v>0</v>
      </c>
      <c r="R1969" s="6" t="b">
        <f t="shared" si="92"/>
        <v>0</v>
      </c>
      <c r="S1969" s="6" t="b">
        <f>IF(P1969=1, SUM($P$1:P1969))</f>
        <v>0</v>
      </c>
    </row>
    <row r="1970" spans="1:19" x14ac:dyDescent="0.2">
      <c r="A1970" s="6">
        <v>2006</v>
      </c>
      <c r="B1970" s="6" t="s">
        <v>2070</v>
      </c>
      <c r="C1970" s="6" t="s">
        <v>2071</v>
      </c>
      <c r="D1970" s="6" t="s">
        <v>2072</v>
      </c>
      <c r="E1970" s="6" t="s">
        <v>2034</v>
      </c>
      <c r="F1970" s="6">
        <v>36426</v>
      </c>
      <c r="G1970" s="6">
        <v>2518675765</v>
      </c>
      <c r="H1970" s="6" t="s">
        <v>6707</v>
      </c>
      <c r="I1970" s="6" t="s">
        <v>16746</v>
      </c>
      <c r="J1970" s="6">
        <v>0</v>
      </c>
      <c r="K1970" s="6" t="s">
        <v>12154</v>
      </c>
      <c r="L1970" s="6" t="s">
        <v>8975</v>
      </c>
      <c r="M1970" s="6">
        <v>1</v>
      </c>
      <c r="N1970" s="6" t="s">
        <v>8972</v>
      </c>
      <c r="O1970" s="2">
        <f>MATCH(A1970, 'combined matches'!A$1:A$4986,0)</f>
        <v>621</v>
      </c>
      <c r="P1970" s="6">
        <f t="shared" si="90"/>
        <v>0</v>
      </c>
      <c r="Q1970" s="6" t="b">
        <f t="shared" si="91"/>
        <v>0</v>
      </c>
      <c r="R1970" s="6" t="b">
        <f t="shared" si="92"/>
        <v>0</v>
      </c>
      <c r="S1970" s="6" t="b">
        <f>IF(P1970=1, SUM($P$1:P1970))</f>
        <v>0</v>
      </c>
    </row>
    <row r="1971" spans="1:19" x14ac:dyDescent="0.2">
      <c r="A1971" s="6">
        <v>2007</v>
      </c>
      <c r="B1971" s="6" t="s">
        <v>2073</v>
      </c>
      <c r="C1971" s="6" t="s">
        <v>2074</v>
      </c>
      <c r="D1971" s="6" t="s">
        <v>2075</v>
      </c>
      <c r="E1971" s="6" t="s">
        <v>2034</v>
      </c>
      <c r="F1971" s="6">
        <v>36502</v>
      </c>
      <c r="G1971" s="6">
        <v>2513689188</v>
      </c>
      <c r="H1971" s="6" t="s">
        <v>12160</v>
      </c>
      <c r="I1971" s="6" t="s">
        <v>16747</v>
      </c>
      <c r="J1971" s="6">
        <v>0</v>
      </c>
      <c r="K1971" s="6" t="s">
        <v>12154</v>
      </c>
      <c r="L1971" s="6" t="s">
        <v>8975</v>
      </c>
      <c r="M1971" s="6">
        <v>0</v>
      </c>
      <c r="N1971" s="6" t="s">
        <v>8972</v>
      </c>
      <c r="O1971" s="2">
        <f>MATCH(A1971, 'combined matches'!A$1:A$4986,0)</f>
        <v>620</v>
      </c>
      <c r="P1971" s="6">
        <f t="shared" si="90"/>
        <v>0</v>
      </c>
      <c r="Q1971" s="6" t="b">
        <f t="shared" si="91"/>
        <v>0</v>
      </c>
      <c r="R1971" s="6" t="b">
        <f t="shared" si="92"/>
        <v>0</v>
      </c>
      <c r="S1971" s="6" t="b">
        <f>IF(P1971=1, SUM($P$1:P1971))</f>
        <v>0</v>
      </c>
    </row>
    <row r="1972" spans="1:19" x14ac:dyDescent="0.2">
      <c r="A1972" s="6">
        <v>2008</v>
      </c>
      <c r="B1972" s="6" t="s">
        <v>1673</v>
      </c>
      <c r="C1972" s="6" t="s">
        <v>2076</v>
      </c>
      <c r="D1972" s="6" t="s">
        <v>381</v>
      </c>
      <c r="E1972" s="6" t="s">
        <v>2034</v>
      </c>
      <c r="F1972" s="6">
        <v>36460</v>
      </c>
      <c r="G1972" s="6">
        <v>2515753109</v>
      </c>
      <c r="H1972" s="6" t="s">
        <v>2076</v>
      </c>
      <c r="I1972" s="6" t="s">
        <v>9324</v>
      </c>
      <c r="J1972" s="6">
        <v>0</v>
      </c>
      <c r="K1972" s="6" t="s">
        <v>12154</v>
      </c>
      <c r="L1972" s="6" t="s">
        <v>8975</v>
      </c>
      <c r="M1972" s="6">
        <v>0</v>
      </c>
      <c r="N1972" s="6" t="s">
        <v>8972</v>
      </c>
      <c r="O1972" s="2">
        <f>MATCH(A1972, 'combined matches'!A$1:A$4986,0)</f>
        <v>654</v>
      </c>
      <c r="P1972" s="6">
        <f t="shared" si="90"/>
        <v>0</v>
      </c>
      <c r="Q1972" s="6" t="b">
        <f t="shared" si="91"/>
        <v>0</v>
      </c>
      <c r="R1972" s="6" t="b">
        <f t="shared" si="92"/>
        <v>0</v>
      </c>
      <c r="S1972" s="6" t="b">
        <f>IF(P1972=1, SUM($P$1:P1972))</f>
        <v>0</v>
      </c>
    </row>
    <row r="1973" spans="1:19" x14ac:dyDescent="0.2">
      <c r="A1973" s="6">
        <v>2009</v>
      </c>
      <c r="B1973" s="6" t="s">
        <v>1657</v>
      </c>
      <c r="C1973" s="6" t="s">
        <v>2077</v>
      </c>
      <c r="D1973" s="6" t="s">
        <v>2078</v>
      </c>
      <c r="E1973" s="6" t="s">
        <v>2034</v>
      </c>
      <c r="F1973" s="6">
        <v>36518</v>
      </c>
      <c r="G1973" s="6">
        <v>2518472245</v>
      </c>
      <c r="H1973" s="6" t="s">
        <v>12161</v>
      </c>
      <c r="I1973" s="6" t="s">
        <v>9318</v>
      </c>
      <c r="J1973" s="6">
        <v>0</v>
      </c>
      <c r="K1973" s="6" t="s">
        <v>12154</v>
      </c>
      <c r="L1973" s="6" t="s">
        <v>8975</v>
      </c>
      <c r="M1973" s="6">
        <v>0</v>
      </c>
      <c r="N1973" s="6" t="s">
        <v>8972</v>
      </c>
      <c r="O1973" s="2">
        <f>MATCH(A1973, 'combined matches'!A$1:A$4986,0)</f>
        <v>672</v>
      </c>
      <c r="P1973" s="6">
        <f t="shared" si="90"/>
        <v>0</v>
      </c>
      <c r="Q1973" s="6" t="b">
        <f t="shared" si="91"/>
        <v>0</v>
      </c>
      <c r="R1973" s="6" t="b">
        <f t="shared" si="92"/>
        <v>0</v>
      </c>
      <c r="S1973" s="6" t="b">
        <f>IF(P1973=1, SUM($P$1:P1973))</f>
        <v>0</v>
      </c>
    </row>
    <row r="1974" spans="1:19" x14ac:dyDescent="0.2">
      <c r="A1974" s="6">
        <v>2010</v>
      </c>
      <c r="B1974" s="6" t="s">
        <v>2079</v>
      </c>
      <c r="C1974" s="6" t="s">
        <v>2080</v>
      </c>
      <c r="D1974" s="6" t="s">
        <v>2081</v>
      </c>
      <c r="E1974" s="6" t="s">
        <v>2034</v>
      </c>
      <c r="F1974" s="6">
        <v>36027</v>
      </c>
      <c r="G1974" s="6">
        <v>3346874808</v>
      </c>
      <c r="H1974" s="6" t="s">
        <v>2080</v>
      </c>
      <c r="I1974" s="6" t="s">
        <v>16748</v>
      </c>
      <c r="J1974" s="6">
        <v>0</v>
      </c>
      <c r="K1974" s="6" t="s">
        <v>12154</v>
      </c>
      <c r="L1974" s="6" t="s">
        <v>8975</v>
      </c>
      <c r="M1974" s="6">
        <v>1</v>
      </c>
      <c r="N1974" s="6" t="s">
        <v>8972</v>
      </c>
      <c r="O1974" s="2">
        <f>MATCH(A1974, 'combined matches'!A$1:A$4986,0)</f>
        <v>598</v>
      </c>
      <c r="P1974" s="6">
        <f t="shared" si="90"/>
        <v>0</v>
      </c>
      <c r="Q1974" s="6" t="b">
        <f t="shared" si="91"/>
        <v>0</v>
      </c>
      <c r="R1974" s="6" t="b">
        <f t="shared" si="92"/>
        <v>0</v>
      </c>
      <c r="S1974" s="6" t="b">
        <f>IF(P1974=1, SUM($P$1:P1974))</f>
        <v>0</v>
      </c>
    </row>
    <row r="1975" spans="1:19" x14ac:dyDescent="0.2">
      <c r="A1975" s="6">
        <v>2011</v>
      </c>
      <c r="B1975" s="6" t="s">
        <v>2082</v>
      </c>
      <c r="C1975" s="6" t="s">
        <v>2083</v>
      </c>
      <c r="D1975" s="6" t="s">
        <v>2084</v>
      </c>
      <c r="E1975" s="6" t="s">
        <v>2034</v>
      </c>
      <c r="F1975" s="6">
        <v>36016</v>
      </c>
      <c r="G1975" s="6">
        <v>3347758324</v>
      </c>
      <c r="H1975" s="6" t="s">
        <v>2083</v>
      </c>
      <c r="I1975" s="6" t="s">
        <v>9453</v>
      </c>
      <c r="J1975" s="6">
        <v>0</v>
      </c>
      <c r="K1975" s="6" t="s">
        <v>12154</v>
      </c>
      <c r="L1975" s="6" t="s">
        <v>8975</v>
      </c>
      <c r="M1975" s="6">
        <v>0</v>
      </c>
      <c r="N1975" s="6" t="s">
        <v>8972</v>
      </c>
      <c r="O1975" s="2">
        <f>MATCH(A1975, 'combined matches'!A$1:A$4986,0)</f>
        <v>597</v>
      </c>
      <c r="P1975" s="6">
        <f t="shared" si="90"/>
        <v>0</v>
      </c>
      <c r="Q1975" s="6" t="b">
        <f t="shared" si="91"/>
        <v>0</v>
      </c>
      <c r="R1975" s="6" t="b">
        <f t="shared" si="92"/>
        <v>0</v>
      </c>
      <c r="S1975" s="6" t="b">
        <f>IF(P1975=1, SUM($P$1:P1975))</f>
        <v>0</v>
      </c>
    </row>
    <row r="1976" spans="1:19" x14ac:dyDescent="0.2">
      <c r="A1976" s="6">
        <v>2012</v>
      </c>
      <c r="B1976" s="6" t="s">
        <v>2085</v>
      </c>
      <c r="C1976" s="6" t="s">
        <v>2086</v>
      </c>
      <c r="D1976" s="6" t="s">
        <v>2087</v>
      </c>
      <c r="E1976" s="6" t="s">
        <v>2034</v>
      </c>
      <c r="F1976" s="6">
        <v>36330</v>
      </c>
      <c r="G1976" s="6">
        <v>3343479574</v>
      </c>
      <c r="H1976" s="6" t="s">
        <v>2086</v>
      </c>
      <c r="I1976" s="6" t="s">
        <v>9454</v>
      </c>
      <c r="J1976" s="6">
        <v>0</v>
      </c>
      <c r="K1976" s="6" t="s">
        <v>12154</v>
      </c>
      <c r="L1976" s="6" t="s">
        <v>8975</v>
      </c>
      <c r="M1976" s="6">
        <v>0</v>
      </c>
      <c r="N1976" s="6" t="s">
        <v>8972</v>
      </c>
      <c r="O1976" s="2">
        <f>MATCH(A1976, 'combined matches'!A$1:A$4986,0)</f>
        <v>611</v>
      </c>
      <c r="P1976" s="6">
        <f t="shared" si="90"/>
        <v>0</v>
      </c>
      <c r="Q1976" s="6" t="b">
        <f t="shared" si="91"/>
        <v>0</v>
      </c>
      <c r="R1976" s="6" t="b">
        <f t="shared" si="92"/>
        <v>0</v>
      </c>
      <c r="S1976" s="6" t="b">
        <f>IF(P1976=1, SUM($P$1:P1976))</f>
        <v>0</v>
      </c>
    </row>
    <row r="1977" spans="1:19" x14ac:dyDescent="0.2">
      <c r="A1977" s="6">
        <v>2013</v>
      </c>
      <c r="B1977" s="6" t="s">
        <v>2088</v>
      </c>
      <c r="C1977" s="6" t="s">
        <v>7556</v>
      </c>
      <c r="D1977" s="6" t="s">
        <v>2089</v>
      </c>
      <c r="E1977" s="6" t="s">
        <v>2034</v>
      </c>
      <c r="F1977" s="6">
        <v>36049</v>
      </c>
      <c r="G1977" s="6">
        <v>3343352471</v>
      </c>
      <c r="H1977" s="6" t="s">
        <v>7557</v>
      </c>
      <c r="I1977" s="6" t="s">
        <v>9455</v>
      </c>
      <c r="J1977" s="6">
        <v>0</v>
      </c>
      <c r="K1977" s="6" t="s">
        <v>12154</v>
      </c>
      <c r="L1977" s="6" t="s">
        <v>8975</v>
      </c>
      <c r="M1977" s="6">
        <v>0</v>
      </c>
      <c r="N1977" s="6" t="s">
        <v>8972</v>
      </c>
      <c r="O1977" s="2">
        <f>MATCH(A1977, 'combined matches'!A$1:A$4986,0)</f>
        <v>615</v>
      </c>
      <c r="P1977" s="6">
        <f t="shared" si="90"/>
        <v>0</v>
      </c>
      <c r="Q1977" s="6" t="b">
        <f t="shared" si="91"/>
        <v>0</v>
      </c>
      <c r="R1977" s="6" t="b">
        <f t="shared" si="92"/>
        <v>0</v>
      </c>
      <c r="S1977" s="6" t="b">
        <f>IF(P1977=1, SUM($P$1:P1977))</f>
        <v>0</v>
      </c>
    </row>
    <row r="1978" spans="1:19" x14ac:dyDescent="0.2">
      <c r="A1978" s="6">
        <v>2014</v>
      </c>
      <c r="B1978" s="6" t="s">
        <v>2090</v>
      </c>
      <c r="C1978" s="6" t="s">
        <v>2091</v>
      </c>
      <c r="D1978" s="6" t="s">
        <v>2092</v>
      </c>
      <c r="E1978" s="6" t="s">
        <v>2034</v>
      </c>
      <c r="F1978" s="6">
        <v>36360</v>
      </c>
      <c r="G1978" s="6">
        <v>3347745146</v>
      </c>
      <c r="H1978" s="6" t="s">
        <v>2091</v>
      </c>
      <c r="I1978" s="6" t="s">
        <v>9456</v>
      </c>
      <c r="J1978" s="6">
        <v>0</v>
      </c>
      <c r="K1978" s="6" t="s">
        <v>12154</v>
      </c>
      <c r="L1978" s="6" t="s">
        <v>8975</v>
      </c>
      <c r="M1978" s="6">
        <v>0</v>
      </c>
      <c r="N1978" s="6" t="s">
        <v>8972</v>
      </c>
      <c r="O1978" s="2">
        <f>MATCH(A1978, 'combined matches'!A$1:A$4986,0)</f>
        <v>617</v>
      </c>
      <c r="P1978" s="6">
        <f t="shared" si="90"/>
        <v>0</v>
      </c>
      <c r="Q1978" s="6" t="b">
        <f t="shared" si="91"/>
        <v>0</v>
      </c>
      <c r="R1978" s="6" t="b">
        <f t="shared" si="92"/>
        <v>0</v>
      </c>
      <c r="S1978" s="6" t="b">
        <f>IF(P1978=1, SUM($P$1:P1978))</f>
        <v>0</v>
      </c>
    </row>
    <row r="1979" spans="1:19" x14ac:dyDescent="0.2">
      <c r="A1979" s="6">
        <v>2015</v>
      </c>
      <c r="B1979" s="6" t="s">
        <v>2093</v>
      </c>
      <c r="C1979" s="6" t="s">
        <v>2094</v>
      </c>
      <c r="D1979" s="6" t="s">
        <v>86</v>
      </c>
      <c r="E1979" s="6" t="s">
        <v>2034</v>
      </c>
      <c r="F1979" s="6">
        <v>36344</v>
      </c>
      <c r="G1979" s="6">
        <v>3346842256</v>
      </c>
      <c r="H1979" s="6" t="s">
        <v>6708</v>
      </c>
      <c r="I1979" s="6" t="s">
        <v>9457</v>
      </c>
      <c r="J1979" s="6">
        <v>0</v>
      </c>
      <c r="K1979" s="6" t="s">
        <v>12154</v>
      </c>
      <c r="L1979" s="6" t="s">
        <v>8975</v>
      </c>
      <c r="M1979" s="6">
        <v>0</v>
      </c>
      <c r="N1979" s="6" t="s">
        <v>8972</v>
      </c>
      <c r="O1979" s="2">
        <f>MATCH(A1979, 'combined matches'!A$1:A$4986,0)</f>
        <v>625</v>
      </c>
      <c r="P1979" s="6">
        <f t="shared" si="90"/>
        <v>0</v>
      </c>
      <c r="Q1979" s="6" t="b">
        <f t="shared" si="91"/>
        <v>0</v>
      </c>
      <c r="R1979" s="6" t="b">
        <f t="shared" si="92"/>
        <v>0</v>
      </c>
      <c r="S1979" s="6" t="b">
        <f>IF(P1979=1, SUM($P$1:P1979))</f>
        <v>0</v>
      </c>
    </row>
    <row r="1980" spans="1:19" x14ac:dyDescent="0.2">
      <c r="A1980" s="6">
        <v>2016</v>
      </c>
      <c r="B1980" s="6" t="s">
        <v>2095</v>
      </c>
      <c r="C1980" s="6" t="s">
        <v>2096</v>
      </c>
      <c r="D1980" s="6" t="s">
        <v>2009</v>
      </c>
      <c r="E1980" s="6" t="s">
        <v>2034</v>
      </c>
      <c r="F1980" s="6">
        <v>36310</v>
      </c>
      <c r="G1980" s="6">
        <v>3345852660</v>
      </c>
      <c r="H1980" s="6" t="s">
        <v>2096</v>
      </c>
      <c r="I1980" s="6" t="s">
        <v>9458</v>
      </c>
      <c r="J1980" s="6">
        <v>0</v>
      </c>
      <c r="K1980" s="6" t="s">
        <v>12154</v>
      </c>
      <c r="L1980" s="6" t="s">
        <v>8975</v>
      </c>
      <c r="M1980" s="6">
        <v>0</v>
      </c>
      <c r="N1980" s="6" t="s">
        <v>8972</v>
      </c>
      <c r="O1980" s="2">
        <f>MATCH(A1980, 'combined matches'!A$1:A$4986,0)</f>
        <v>628</v>
      </c>
      <c r="P1980" s="6">
        <f t="shared" si="90"/>
        <v>0</v>
      </c>
      <c r="Q1980" s="6" t="b">
        <f t="shared" si="91"/>
        <v>0</v>
      </c>
      <c r="R1980" s="6" t="b">
        <f t="shared" si="92"/>
        <v>0</v>
      </c>
      <c r="S1980" s="6" t="b">
        <f>IF(P1980=1, SUM($P$1:P1980))</f>
        <v>0</v>
      </c>
    </row>
    <row r="1981" spans="1:19" x14ac:dyDescent="0.2">
      <c r="A1981" s="6">
        <v>2017</v>
      </c>
      <c r="B1981" s="6" t="s">
        <v>16749</v>
      </c>
      <c r="C1981" s="6" t="s">
        <v>16750</v>
      </c>
      <c r="D1981" s="6" t="s">
        <v>16751</v>
      </c>
      <c r="E1981" s="6" t="s">
        <v>2034</v>
      </c>
      <c r="F1981" s="6">
        <v>36345</v>
      </c>
      <c r="G1981" s="6">
        <v>3346932220</v>
      </c>
      <c r="H1981" s="6" t="s">
        <v>16750</v>
      </c>
      <c r="I1981" s="6" t="s">
        <v>16752</v>
      </c>
      <c r="J1981" s="6">
        <v>0</v>
      </c>
      <c r="K1981" s="6" t="s">
        <v>12154</v>
      </c>
      <c r="L1981" s="6" t="s">
        <v>8975</v>
      </c>
      <c r="M1981" s="6">
        <v>0</v>
      </c>
      <c r="N1981" s="6" t="s">
        <v>8972</v>
      </c>
      <c r="O1981" s="2" t="e">
        <f>MATCH(A1981, 'combined matches'!A$1:A$4986,0)</f>
        <v>#N/A</v>
      </c>
      <c r="P1981" s="6">
        <f t="shared" si="90"/>
        <v>1</v>
      </c>
      <c r="Q1981" s="6">
        <f t="shared" si="91"/>
        <v>1</v>
      </c>
      <c r="R1981" s="6" t="b">
        <f t="shared" si="92"/>
        <v>0</v>
      </c>
      <c r="S1981" s="6">
        <f>IF(P1981=1, SUM($P$1:P1981))</f>
        <v>811</v>
      </c>
    </row>
    <row r="1982" spans="1:19" x14ac:dyDescent="0.2">
      <c r="A1982" s="6">
        <v>2018</v>
      </c>
      <c r="B1982" s="6" t="s">
        <v>2097</v>
      </c>
      <c r="C1982" s="6" t="s">
        <v>2098</v>
      </c>
      <c r="D1982" s="6" t="s">
        <v>2099</v>
      </c>
      <c r="E1982" s="6" t="s">
        <v>2034</v>
      </c>
      <c r="F1982" s="6">
        <v>36302</v>
      </c>
      <c r="G1982" s="6">
        <v>3346782800</v>
      </c>
      <c r="H1982" s="6" t="s">
        <v>12162</v>
      </c>
      <c r="I1982" s="6" t="s">
        <v>9459</v>
      </c>
      <c r="J1982" s="6">
        <v>0</v>
      </c>
      <c r="K1982" s="6" t="s">
        <v>12154</v>
      </c>
      <c r="L1982" s="6" t="s">
        <v>8975</v>
      </c>
      <c r="M1982" s="6">
        <v>0</v>
      </c>
      <c r="N1982" s="6" t="s">
        <v>8972</v>
      </c>
      <c r="O1982" s="2">
        <f>MATCH(A1982, 'combined matches'!A$1:A$4986,0)</f>
        <v>629</v>
      </c>
      <c r="P1982" s="6">
        <f t="shared" si="90"/>
        <v>0</v>
      </c>
      <c r="Q1982" s="6" t="b">
        <f t="shared" si="91"/>
        <v>0</v>
      </c>
      <c r="R1982" s="6" t="b">
        <f t="shared" si="92"/>
        <v>0</v>
      </c>
      <c r="S1982" s="6" t="b">
        <f>IF(P1982=1, SUM($P$1:P1982))</f>
        <v>0</v>
      </c>
    </row>
    <row r="1983" spans="1:19" x14ac:dyDescent="0.2">
      <c r="A1983" s="6">
        <v>2019</v>
      </c>
      <c r="B1983" s="6" t="s">
        <v>1749</v>
      </c>
      <c r="C1983" s="6" t="s">
        <v>7564</v>
      </c>
      <c r="D1983" s="6" t="s">
        <v>205</v>
      </c>
      <c r="E1983" s="6" t="s">
        <v>2034</v>
      </c>
      <c r="F1983" s="6">
        <v>36081</v>
      </c>
      <c r="G1983" s="6">
        <v>3345662860</v>
      </c>
      <c r="H1983" s="6" t="s">
        <v>7564</v>
      </c>
      <c r="I1983" s="6" t="s">
        <v>9353</v>
      </c>
      <c r="J1983" s="6">
        <v>0</v>
      </c>
      <c r="K1983" s="6" t="s">
        <v>12154</v>
      </c>
      <c r="L1983" s="6" t="s">
        <v>8976</v>
      </c>
      <c r="M1983" s="6">
        <v>0</v>
      </c>
      <c r="N1983" s="6" t="s">
        <v>8972</v>
      </c>
      <c r="O1983" s="2">
        <f>MATCH(A1983, 'combined matches'!A$1:A$4986,0)</f>
        <v>660</v>
      </c>
      <c r="P1983" s="6">
        <f t="shared" si="90"/>
        <v>0</v>
      </c>
      <c r="Q1983" s="6" t="b">
        <f t="shared" si="91"/>
        <v>0</v>
      </c>
      <c r="R1983" s="6" t="b">
        <f t="shared" si="92"/>
        <v>0</v>
      </c>
      <c r="S1983" s="6" t="b">
        <f>IF(P1983=1, SUM($P$1:P1983))</f>
        <v>0</v>
      </c>
    </row>
    <row r="1984" spans="1:19" x14ac:dyDescent="0.2">
      <c r="A1984" s="6">
        <v>2020</v>
      </c>
      <c r="B1984" s="6" t="s">
        <v>2100</v>
      </c>
      <c r="C1984" s="6" t="s">
        <v>2101</v>
      </c>
      <c r="D1984" s="6" t="s">
        <v>2102</v>
      </c>
      <c r="E1984" s="6" t="s">
        <v>2034</v>
      </c>
      <c r="F1984" s="6">
        <v>36604</v>
      </c>
      <c r="G1984" s="6">
        <v>2516908935</v>
      </c>
      <c r="H1984" s="6" t="s">
        <v>2101</v>
      </c>
      <c r="I1984" s="6" t="s">
        <v>9460</v>
      </c>
      <c r="J1984" s="6">
        <v>0</v>
      </c>
      <c r="K1984" s="6" t="s">
        <v>12154</v>
      </c>
      <c r="L1984" s="6" t="s">
        <v>8975</v>
      </c>
      <c r="M1984" s="6">
        <v>1</v>
      </c>
      <c r="N1984" s="6" t="s">
        <v>8972</v>
      </c>
      <c r="O1984" s="2">
        <f>MATCH(A1984, 'combined matches'!A$1:A$4986,0)</f>
        <v>649</v>
      </c>
      <c r="P1984" s="6">
        <f t="shared" si="90"/>
        <v>0</v>
      </c>
      <c r="Q1984" s="6" t="b">
        <f t="shared" si="91"/>
        <v>0</v>
      </c>
      <c r="R1984" s="6" t="b">
        <f t="shared" si="92"/>
        <v>0</v>
      </c>
      <c r="S1984" s="6" t="b">
        <f>IF(P1984=1, SUM($P$1:P1984))</f>
        <v>0</v>
      </c>
    </row>
    <row r="1985" spans="1:19" x14ac:dyDescent="0.2">
      <c r="A1985" s="6">
        <v>2021</v>
      </c>
      <c r="B1985" s="6" t="s">
        <v>2103</v>
      </c>
      <c r="C1985" s="6" t="s">
        <v>2104</v>
      </c>
      <c r="D1985" s="6" t="s">
        <v>2105</v>
      </c>
      <c r="E1985" s="6" t="s">
        <v>2034</v>
      </c>
      <c r="F1985" s="6">
        <v>36522</v>
      </c>
      <c r="G1985" s="6">
        <v>2518669126</v>
      </c>
      <c r="H1985" s="6" t="s">
        <v>2104</v>
      </c>
      <c r="I1985" s="6" t="s">
        <v>9461</v>
      </c>
      <c r="J1985" s="6">
        <v>0</v>
      </c>
      <c r="K1985" s="6" t="s">
        <v>12154</v>
      </c>
      <c r="L1985" s="6" t="s">
        <v>8975</v>
      </c>
      <c r="M1985" s="6">
        <v>0</v>
      </c>
      <c r="N1985" s="6" t="s">
        <v>8972</v>
      </c>
      <c r="O1985" s="2">
        <f>MATCH(A1985, 'combined matches'!A$1:A$4986,0)</f>
        <v>645</v>
      </c>
      <c r="P1985" s="6">
        <f t="shared" si="90"/>
        <v>0</v>
      </c>
      <c r="Q1985" s="6" t="b">
        <f t="shared" si="91"/>
        <v>0</v>
      </c>
      <c r="R1985" s="6" t="b">
        <f t="shared" si="92"/>
        <v>0</v>
      </c>
      <c r="S1985" s="6" t="b">
        <f>IF(P1985=1, SUM($P$1:P1985))</f>
        <v>0</v>
      </c>
    </row>
    <row r="1986" spans="1:19" x14ac:dyDescent="0.2">
      <c r="A1986" s="6">
        <v>2022</v>
      </c>
      <c r="B1986" s="6" t="s">
        <v>2106</v>
      </c>
      <c r="C1986" s="6" t="s">
        <v>2107</v>
      </c>
      <c r="D1986" s="6" t="s">
        <v>2108</v>
      </c>
      <c r="E1986" s="6" t="s">
        <v>2034</v>
      </c>
      <c r="F1986" s="6">
        <v>36613</v>
      </c>
      <c r="G1986" s="6">
        <v>2514561399</v>
      </c>
      <c r="H1986" s="6" t="s">
        <v>2107</v>
      </c>
      <c r="I1986" s="6" t="s">
        <v>9462</v>
      </c>
      <c r="J1986" s="6">
        <v>0</v>
      </c>
      <c r="K1986" s="6" t="s">
        <v>12154</v>
      </c>
      <c r="L1986" s="6" t="s">
        <v>8975</v>
      </c>
      <c r="M1986" s="6">
        <v>0</v>
      </c>
      <c r="N1986" s="6" t="s">
        <v>8972</v>
      </c>
      <c r="O1986" s="2">
        <f>MATCH(A1986, 'combined matches'!A$1:A$4986,0)</f>
        <v>646</v>
      </c>
      <c r="P1986" s="6">
        <f t="shared" ref="P1986:P2049" si="93">IF(ISNA(O1986),1,0)</f>
        <v>0</v>
      </c>
      <c r="Q1986" s="6" t="b">
        <f t="shared" si="91"/>
        <v>0</v>
      </c>
      <c r="R1986" s="6" t="b">
        <f t="shared" si="92"/>
        <v>0</v>
      </c>
      <c r="S1986" s="6" t="b">
        <f>IF(P1986=1, SUM($P$1:P1986))</f>
        <v>0</v>
      </c>
    </row>
    <row r="1987" spans="1:19" x14ac:dyDescent="0.2">
      <c r="A1987" s="6">
        <v>2023</v>
      </c>
      <c r="B1987" s="6" t="s">
        <v>2109</v>
      </c>
      <c r="C1987" s="6" t="s">
        <v>2110</v>
      </c>
      <c r="D1987" s="6" t="s">
        <v>2111</v>
      </c>
      <c r="E1987" s="6" t="s">
        <v>2034</v>
      </c>
      <c r="F1987" s="6">
        <v>35055</v>
      </c>
      <c r="G1987" s="6">
        <v>2567341030</v>
      </c>
      <c r="H1987" s="6" t="s">
        <v>12163</v>
      </c>
      <c r="I1987" s="6" t="s">
        <v>9463</v>
      </c>
      <c r="J1987" s="6">
        <v>0</v>
      </c>
      <c r="K1987" s="6" t="s">
        <v>12154</v>
      </c>
      <c r="L1987" s="6" t="s">
        <v>8975</v>
      </c>
      <c r="M1987" s="6">
        <v>0</v>
      </c>
      <c r="N1987" s="6" t="s">
        <v>8972</v>
      </c>
      <c r="O1987" s="2">
        <f>MATCH(A1987, 'combined matches'!A$1:A$4986,0)</f>
        <v>616</v>
      </c>
      <c r="P1987" s="6">
        <f t="shared" si="93"/>
        <v>0</v>
      </c>
      <c r="Q1987" s="6" t="b">
        <f t="shared" ref="Q1987:Q2050" si="94">IF(P1987=1,IF(N1987="service site", 1, 0))</f>
        <v>0</v>
      </c>
      <c r="R1987" s="6" t="b">
        <f t="shared" ref="R1987:R2050" si="95">IF(Q1987=0, IF(K1987=K1988, 0, 1))</f>
        <v>0</v>
      </c>
      <c r="S1987" s="6" t="b">
        <f>IF(P1987=1, SUM($P$1:P1987))</f>
        <v>0</v>
      </c>
    </row>
    <row r="1988" spans="1:19" x14ac:dyDescent="0.2">
      <c r="A1988" s="6">
        <v>2024</v>
      </c>
      <c r="B1988" s="6" t="s">
        <v>1222</v>
      </c>
      <c r="C1988" s="6" t="s">
        <v>2112</v>
      </c>
      <c r="D1988" s="6" t="s">
        <v>2113</v>
      </c>
      <c r="E1988" s="6" t="s">
        <v>2034</v>
      </c>
      <c r="F1988" s="6">
        <v>35769</v>
      </c>
      <c r="G1988" s="6">
        <v>2562594161</v>
      </c>
      <c r="H1988" s="6" t="s">
        <v>2112</v>
      </c>
      <c r="I1988" s="6" t="s">
        <v>9464</v>
      </c>
      <c r="J1988" s="6">
        <v>0</v>
      </c>
      <c r="K1988" s="6" t="s">
        <v>12154</v>
      </c>
      <c r="L1988" s="6" t="s">
        <v>8975</v>
      </c>
      <c r="M1988" s="6">
        <v>0</v>
      </c>
      <c r="N1988" s="6" t="s">
        <v>8972</v>
      </c>
      <c r="O1988" s="2">
        <f>MATCH(A1988, 'combined matches'!A$1:A$4986,0)</f>
        <v>630</v>
      </c>
      <c r="P1988" s="6">
        <f t="shared" si="93"/>
        <v>0</v>
      </c>
      <c r="Q1988" s="6" t="b">
        <f t="shared" si="94"/>
        <v>0</v>
      </c>
      <c r="R1988" s="6" t="b">
        <f t="shared" si="95"/>
        <v>0</v>
      </c>
      <c r="S1988" s="6" t="b">
        <f>IF(P1988=1, SUM($P$1:P1988))</f>
        <v>0</v>
      </c>
    </row>
    <row r="1989" spans="1:19" x14ac:dyDescent="0.2">
      <c r="A1989" s="6">
        <v>2025</v>
      </c>
      <c r="B1989" s="6" t="s">
        <v>1745</v>
      </c>
      <c r="C1989" s="6" t="s">
        <v>2114</v>
      </c>
      <c r="D1989" s="6" t="s">
        <v>2115</v>
      </c>
      <c r="E1989" s="6" t="s">
        <v>2034</v>
      </c>
      <c r="F1989" s="6">
        <v>35650</v>
      </c>
      <c r="G1989" s="6">
        <v>2569741141</v>
      </c>
      <c r="H1989" s="6" t="s">
        <v>2114</v>
      </c>
      <c r="I1989" s="6" t="s">
        <v>9351</v>
      </c>
      <c r="J1989" s="6">
        <v>0</v>
      </c>
      <c r="K1989" s="6" t="s">
        <v>12154</v>
      </c>
      <c r="L1989" s="6" t="s">
        <v>8975</v>
      </c>
      <c r="M1989" s="6">
        <v>0</v>
      </c>
      <c r="N1989" s="6" t="s">
        <v>8972</v>
      </c>
      <c r="O1989" s="2">
        <f>MATCH(A1989, 'combined matches'!A$1:A$4986,0)</f>
        <v>636</v>
      </c>
      <c r="P1989" s="6">
        <f t="shared" si="93"/>
        <v>0</v>
      </c>
      <c r="Q1989" s="6" t="b">
        <f t="shared" si="94"/>
        <v>0</v>
      </c>
      <c r="R1989" s="6" t="b">
        <f t="shared" si="95"/>
        <v>0</v>
      </c>
      <c r="S1989" s="6" t="b">
        <f>IF(P1989=1, SUM($P$1:P1989))</f>
        <v>0</v>
      </c>
    </row>
    <row r="1990" spans="1:19" x14ac:dyDescent="0.2">
      <c r="A1990" s="6">
        <v>2026</v>
      </c>
      <c r="B1990" s="6" t="s">
        <v>2116</v>
      </c>
      <c r="C1990" s="6" t="s">
        <v>2117</v>
      </c>
      <c r="D1990" s="6" t="s">
        <v>2118</v>
      </c>
      <c r="E1990" s="6" t="s">
        <v>2034</v>
      </c>
      <c r="F1990" s="6">
        <v>35611</v>
      </c>
      <c r="G1990" s="6">
        <v>2562323200</v>
      </c>
      <c r="H1990" s="6" t="s">
        <v>2117</v>
      </c>
      <c r="I1990" s="6" t="s">
        <v>9465</v>
      </c>
      <c r="J1990" s="6">
        <v>0</v>
      </c>
      <c r="K1990" s="6" t="s">
        <v>12154</v>
      </c>
      <c r="L1990" s="6" t="s">
        <v>8975</v>
      </c>
      <c r="M1990" s="6">
        <v>0</v>
      </c>
      <c r="N1990" s="6" t="s">
        <v>8972</v>
      </c>
      <c r="O1990" s="2">
        <f>MATCH(A1990, 'combined matches'!A$1:A$4986,0)</f>
        <v>638</v>
      </c>
      <c r="P1990" s="6">
        <f t="shared" si="93"/>
        <v>0</v>
      </c>
      <c r="Q1990" s="6" t="b">
        <f t="shared" si="94"/>
        <v>0</v>
      </c>
      <c r="R1990" s="6" t="b">
        <f t="shared" si="95"/>
        <v>0</v>
      </c>
      <c r="S1990" s="6" t="b">
        <f>IF(P1990=1, SUM($P$1:P1990))</f>
        <v>0</v>
      </c>
    </row>
    <row r="1991" spans="1:19" x14ac:dyDescent="0.2">
      <c r="A1991" s="6">
        <v>2027</v>
      </c>
      <c r="B1991" s="6" t="s">
        <v>1695</v>
      </c>
      <c r="C1991" s="6" t="s">
        <v>7811</v>
      </c>
      <c r="D1991" s="6" t="s">
        <v>2119</v>
      </c>
      <c r="E1991" s="6" t="s">
        <v>2034</v>
      </c>
      <c r="F1991" s="6">
        <v>35811</v>
      </c>
      <c r="G1991" s="6">
        <v>2565393711</v>
      </c>
      <c r="H1991" s="6" t="s">
        <v>12164</v>
      </c>
      <c r="I1991" s="6" t="s">
        <v>9333</v>
      </c>
      <c r="J1991" s="6">
        <v>0</v>
      </c>
      <c r="K1991" s="6" t="s">
        <v>12154</v>
      </c>
      <c r="L1991" s="6" t="s">
        <v>8975</v>
      </c>
      <c r="M1991" s="6">
        <v>0</v>
      </c>
      <c r="N1991" s="6" t="s">
        <v>8972</v>
      </c>
      <c r="O1991" s="2">
        <f>MATCH(A1991, 'combined matches'!A$1:A$4986,0)</f>
        <v>641</v>
      </c>
      <c r="P1991" s="6">
        <f t="shared" si="93"/>
        <v>0</v>
      </c>
      <c r="Q1991" s="6" t="b">
        <f t="shared" si="94"/>
        <v>0</v>
      </c>
      <c r="R1991" s="6" t="b">
        <f t="shared" si="95"/>
        <v>0</v>
      </c>
      <c r="S1991" s="6" t="b">
        <f>IF(P1991=1, SUM($P$1:P1991))</f>
        <v>0</v>
      </c>
    </row>
    <row r="1992" spans="1:19" x14ac:dyDescent="0.2">
      <c r="A1992" s="6">
        <v>2028</v>
      </c>
      <c r="B1992" s="6" t="s">
        <v>1618</v>
      </c>
      <c r="C1992" s="6" t="s">
        <v>5369</v>
      </c>
      <c r="D1992" s="6" t="s">
        <v>2120</v>
      </c>
      <c r="E1992" s="6" t="s">
        <v>2034</v>
      </c>
      <c r="F1992" s="6">
        <v>35976</v>
      </c>
      <c r="G1992" s="6">
        <v>2565823174</v>
      </c>
      <c r="H1992" s="6" t="s">
        <v>7200</v>
      </c>
      <c r="I1992" s="6" t="s">
        <v>9303</v>
      </c>
      <c r="J1992" s="6">
        <v>0</v>
      </c>
      <c r="K1992" s="6" t="s">
        <v>12154</v>
      </c>
      <c r="L1992" s="6" t="s">
        <v>8975</v>
      </c>
      <c r="M1992" s="6">
        <v>0</v>
      </c>
      <c r="N1992" s="6" t="s">
        <v>8972</v>
      </c>
      <c r="O1992" s="2">
        <f>MATCH(A1992, 'combined matches'!A$1:A$4986,0)</f>
        <v>644</v>
      </c>
      <c r="P1992" s="6">
        <f t="shared" si="93"/>
        <v>0</v>
      </c>
      <c r="Q1992" s="6" t="b">
        <f t="shared" si="94"/>
        <v>0</v>
      </c>
      <c r="R1992" s="6" t="b">
        <f t="shared" si="95"/>
        <v>0</v>
      </c>
      <c r="S1992" s="6" t="b">
        <f>IF(P1992=1, SUM($P$1:P1992))</f>
        <v>0</v>
      </c>
    </row>
    <row r="1993" spans="1:19" x14ac:dyDescent="0.2">
      <c r="A1993" s="6">
        <v>2029</v>
      </c>
      <c r="B1993" s="6" t="s">
        <v>2121</v>
      </c>
      <c r="C1993" s="6" t="s">
        <v>7561</v>
      </c>
      <c r="D1993" s="6" t="s">
        <v>1727</v>
      </c>
      <c r="E1993" s="6" t="s">
        <v>2034</v>
      </c>
      <c r="F1993" s="6">
        <v>35603</v>
      </c>
      <c r="G1993" s="6">
        <v>2563537021</v>
      </c>
      <c r="H1993" s="6" t="s">
        <v>12165</v>
      </c>
      <c r="I1993" s="6" t="s">
        <v>9466</v>
      </c>
      <c r="J1993" s="6">
        <v>0</v>
      </c>
      <c r="K1993" s="6" t="s">
        <v>12154</v>
      </c>
      <c r="L1993" s="6" t="s">
        <v>8975</v>
      </c>
      <c r="M1993" s="6">
        <v>0</v>
      </c>
      <c r="N1993" s="6" t="s">
        <v>8972</v>
      </c>
      <c r="O1993" s="2">
        <f>MATCH(A1993, 'combined matches'!A$1:A$4986,0)</f>
        <v>656</v>
      </c>
      <c r="P1993" s="6">
        <f t="shared" si="93"/>
        <v>0</v>
      </c>
      <c r="Q1993" s="6" t="b">
        <f t="shared" si="94"/>
        <v>0</v>
      </c>
      <c r="R1993" s="6" t="b">
        <f t="shared" si="95"/>
        <v>0</v>
      </c>
      <c r="S1993" s="6" t="b">
        <f>IF(P1993=1, SUM($P$1:P1993))</f>
        <v>0</v>
      </c>
    </row>
    <row r="1994" spans="1:19" x14ac:dyDescent="0.2">
      <c r="A1994" s="6">
        <v>2030</v>
      </c>
      <c r="B1994" s="6" t="s">
        <v>2122</v>
      </c>
      <c r="C1994" s="6" t="s">
        <v>2123</v>
      </c>
      <c r="D1994" s="6" t="s">
        <v>520</v>
      </c>
      <c r="E1994" s="6" t="s">
        <v>2034</v>
      </c>
      <c r="F1994" s="6">
        <v>35042</v>
      </c>
      <c r="G1994" s="6">
        <v>2059269702</v>
      </c>
      <c r="H1994" s="6" t="s">
        <v>7173</v>
      </c>
      <c r="I1994" s="6" t="s">
        <v>9467</v>
      </c>
      <c r="J1994" s="6">
        <v>0</v>
      </c>
      <c r="K1994" s="6" t="s">
        <v>12154</v>
      </c>
      <c r="L1994" s="6" t="s">
        <v>8975</v>
      </c>
      <c r="M1994" s="6">
        <v>0</v>
      </c>
      <c r="N1994" s="6" t="s">
        <v>8972</v>
      </c>
      <c r="O1994" s="2">
        <f>MATCH(A1994, 'combined matches'!A$1:A$4986,0)</f>
        <v>599</v>
      </c>
      <c r="P1994" s="6">
        <f t="shared" si="93"/>
        <v>0</v>
      </c>
      <c r="Q1994" s="6" t="b">
        <f t="shared" si="94"/>
        <v>0</v>
      </c>
      <c r="R1994" s="6" t="b">
        <f t="shared" si="95"/>
        <v>0</v>
      </c>
      <c r="S1994" s="6" t="b">
        <f>IF(P1994=1, SUM($P$1:P1994))</f>
        <v>0</v>
      </c>
    </row>
    <row r="1995" spans="1:19" x14ac:dyDescent="0.2">
      <c r="A1995" s="6">
        <v>2031</v>
      </c>
      <c r="B1995" s="6" t="s">
        <v>957</v>
      </c>
      <c r="C1995" s="6" t="s">
        <v>7812</v>
      </c>
      <c r="D1995" s="6" t="s">
        <v>1744</v>
      </c>
      <c r="E1995" s="6" t="s">
        <v>2034</v>
      </c>
      <c r="F1995" s="6">
        <v>35555</v>
      </c>
      <c r="G1995" s="6">
        <v>2059325260</v>
      </c>
      <c r="H1995" s="6" t="s">
        <v>12166</v>
      </c>
      <c r="I1995" s="6" t="s">
        <v>9468</v>
      </c>
      <c r="J1995" s="6">
        <v>0</v>
      </c>
      <c r="K1995" s="6" t="s">
        <v>12154</v>
      </c>
      <c r="L1995" s="6" t="s">
        <v>8975</v>
      </c>
      <c r="M1995" s="6">
        <v>0</v>
      </c>
      <c r="N1995" s="6" t="s">
        <v>8972</v>
      </c>
      <c r="O1995" s="2">
        <f>MATCH(A1995, 'combined matches'!A$1:A$4986,0)</f>
        <v>623</v>
      </c>
      <c r="P1995" s="6">
        <f t="shared" si="93"/>
        <v>0</v>
      </c>
      <c r="Q1995" s="6" t="b">
        <f t="shared" si="94"/>
        <v>0</v>
      </c>
      <c r="R1995" s="6" t="b">
        <f t="shared" si="95"/>
        <v>0</v>
      </c>
      <c r="S1995" s="6" t="b">
        <f>IF(P1995=1, SUM($P$1:P1995))</f>
        <v>0</v>
      </c>
    </row>
    <row r="1996" spans="1:19" x14ac:dyDescent="0.2">
      <c r="A1996" s="6">
        <v>2032</v>
      </c>
      <c r="B1996" s="6" t="s">
        <v>2124</v>
      </c>
      <c r="C1996" s="6" t="s">
        <v>2125</v>
      </c>
      <c r="D1996" s="6" t="s">
        <v>2126</v>
      </c>
      <c r="E1996" s="6" t="s">
        <v>2034</v>
      </c>
      <c r="F1996" s="6">
        <v>35462</v>
      </c>
      <c r="G1996" s="6">
        <v>2053729361</v>
      </c>
      <c r="H1996" s="6" t="s">
        <v>7188</v>
      </c>
      <c r="I1996" s="6" t="s">
        <v>9469</v>
      </c>
      <c r="J1996" s="6">
        <v>0</v>
      </c>
      <c r="K1996" s="6" t="s">
        <v>12154</v>
      </c>
      <c r="L1996" s="6" t="s">
        <v>8975</v>
      </c>
      <c r="M1996" s="6">
        <v>1</v>
      </c>
      <c r="N1996" s="6" t="s">
        <v>8972</v>
      </c>
      <c r="O1996" s="2">
        <f>MATCH(A1996, 'combined matches'!A$1:A$4986,0)</f>
        <v>626</v>
      </c>
      <c r="P1996" s="6">
        <f t="shared" si="93"/>
        <v>0</v>
      </c>
      <c r="Q1996" s="6" t="b">
        <f t="shared" si="94"/>
        <v>0</v>
      </c>
      <c r="R1996" s="6" t="b">
        <f t="shared" si="95"/>
        <v>0</v>
      </c>
      <c r="S1996" s="6" t="b">
        <f>IF(P1996=1, SUM($P$1:P1996))</f>
        <v>0</v>
      </c>
    </row>
    <row r="1997" spans="1:19" x14ac:dyDescent="0.2">
      <c r="A1997" s="6">
        <v>2033</v>
      </c>
      <c r="B1997" s="6" t="s">
        <v>1772</v>
      </c>
      <c r="C1997" s="6" t="s">
        <v>2127</v>
      </c>
      <c r="D1997" s="6" t="s">
        <v>2128</v>
      </c>
      <c r="E1997" s="6" t="s">
        <v>2034</v>
      </c>
      <c r="F1997" s="6">
        <v>35592</v>
      </c>
      <c r="G1997" s="6">
        <v>2056959195</v>
      </c>
      <c r="H1997" s="6" t="s">
        <v>2127</v>
      </c>
      <c r="I1997" s="6" t="s">
        <v>9361</v>
      </c>
      <c r="J1997" s="6">
        <v>0</v>
      </c>
      <c r="K1997" s="6" t="s">
        <v>12154</v>
      </c>
      <c r="L1997" s="6" t="s">
        <v>8979</v>
      </c>
      <c r="M1997" s="6">
        <v>0</v>
      </c>
      <c r="N1997" s="6" t="s">
        <v>8972</v>
      </c>
      <c r="O1997" s="2">
        <f>MATCH(A1997, 'combined matches'!A$1:A$4986,0)</f>
        <v>634</v>
      </c>
      <c r="P1997" s="6">
        <f t="shared" si="93"/>
        <v>0</v>
      </c>
      <c r="Q1997" s="6" t="b">
        <f t="shared" si="94"/>
        <v>0</v>
      </c>
      <c r="R1997" s="6" t="b">
        <f t="shared" si="95"/>
        <v>0</v>
      </c>
      <c r="S1997" s="6" t="b">
        <f>IF(P1997=1, SUM($P$1:P1997))</f>
        <v>0</v>
      </c>
    </row>
    <row r="1998" spans="1:19" x14ac:dyDescent="0.2">
      <c r="A1998" s="6">
        <v>2034</v>
      </c>
      <c r="B1998" s="6" t="s">
        <v>2006</v>
      </c>
      <c r="C1998" s="6" t="s">
        <v>2129</v>
      </c>
      <c r="D1998" s="6" t="s">
        <v>1594</v>
      </c>
      <c r="E1998" s="6" t="s">
        <v>2034</v>
      </c>
      <c r="F1998" s="6">
        <v>35447</v>
      </c>
      <c r="G1998" s="6">
        <v>2053678157</v>
      </c>
      <c r="H1998" s="6" t="s">
        <v>2129</v>
      </c>
      <c r="I1998" s="6" t="s">
        <v>9433</v>
      </c>
      <c r="J1998" s="6">
        <v>0</v>
      </c>
      <c r="K1998" s="6" t="s">
        <v>12154</v>
      </c>
      <c r="L1998" s="6" t="s">
        <v>8975</v>
      </c>
      <c r="M1998" s="6">
        <v>0</v>
      </c>
      <c r="N1998" s="6" t="s">
        <v>8972</v>
      </c>
      <c r="O1998" s="2">
        <f>MATCH(A1998, 'combined matches'!A$1:A$4986,0)</f>
        <v>659</v>
      </c>
      <c r="P1998" s="6">
        <f t="shared" si="93"/>
        <v>0</v>
      </c>
      <c r="Q1998" s="6" t="b">
        <f t="shared" si="94"/>
        <v>0</v>
      </c>
      <c r="R1998" s="6" t="b">
        <f t="shared" si="95"/>
        <v>0</v>
      </c>
      <c r="S1998" s="6" t="b">
        <f>IF(P1998=1, SUM($P$1:P1998))</f>
        <v>0</v>
      </c>
    </row>
    <row r="1999" spans="1:19" x14ac:dyDescent="0.2">
      <c r="A1999" s="6">
        <v>2035</v>
      </c>
      <c r="B1999" s="6" t="s">
        <v>2130</v>
      </c>
      <c r="C1999" s="6" t="s">
        <v>2131</v>
      </c>
      <c r="D1999" s="6" t="s">
        <v>2132</v>
      </c>
      <c r="E1999" s="6" t="s">
        <v>2034</v>
      </c>
      <c r="F1999" s="6">
        <v>35405</v>
      </c>
      <c r="G1999" s="6">
        <v>2055626900</v>
      </c>
      <c r="H1999" s="6" t="s">
        <v>2131</v>
      </c>
      <c r="I1999" s="6" t="s">
        <v>9470</v>
      </c>
      <c r="J1999" s="6">
        <v>0</v>
      </c>
      <c r="K1999" s="6" t="s">
        <v>12154</v>
      </c>
      <c r="L1999" s="6" t="s">
        <v>8975</v>
      </c>
      <c r="M1999" s="6">
        <v>0</v>
      </c>
      <c r="N1999" s="6" t="s">
        <v>8972</v>
      </c>
      <c r="O1999" s="2">
        <f>MATCH(A1999, 'combined matches'!A$1:A$4986,0)</f>
        <v>670</v>
      </c>
      <c r="P1999" s="6">
        <f t="shared" si="93"/>
        <v>0</v>
      </c>
      <c r="Q1999" s="6" t="b">
        <f t="shared" si="94"/>
        <v>0</v>
      </c>
      <c r="R1999" s="6" t="b">
        <f t="shared" si="95"/>
        <v>0</v>
      </c>
      <c r="S1999" s="6" t="b">
        <f>IF(P1999=1, SUM($P$1:P1999))</f>
        <v>0</v>
      </c>
    </row>
    <row r="2000" spans="1:19" x14ac:dyDescent="0.2">
      <c r="A2000" s="6">
        <v>2036</v>
      </c>
      <c r="B2000" s="6" t="s">
        <v>2133</v>
      </c>
      <c r="C2000" s="6" t="s">
        <v>2134</v>
      </c>
      <c r="D2000" s="6" t="s">
        <v>2135</v>
      </c>
      <c r="E2000" s="6" t="s">
        <v>2034</v>
      </c>
      <c r="F2000" s="6">
        <v>35228</v>
      </c>
      <c r="G2000" s="6">
        <v>2057156121</v>
      </c>
      <c r="H2000" s="6" t="s">
        <v>2134</v>
      </c>
      <c r="I2000" s="6" t="s">
        <v>16753</v>
      </c>
      <c r="J2000" s="6">
        <v>0</v>
      </c>
      <c r="K2000" s="6" t="s">
        <v>12154</v>
      </c>
      <c r="L2000" s="6" t="s">
        <v>8975</v>
      </c>
      <c r="M2000" s="6">
        <v>0</v>
      </c>
      <c r="N2000" s="6" t="s">
        <v>8972</v>
      </c>
      <c r="O2000" s="2">
        <f>MATCH(A2000, 'combined matches'!A$1:A$4986,0)</f>
        <v>633</v>
      </c>
      <c r="P2000" s="6">
        <f t="shared" si="93"/>
        <v>0</v>
      </c>
      <c r="Q2000" s="6" t="b">
        <f t="shared" si="94"/>
        <v>0</v>
      </c>
      <c r="R2000" s="6" t="b">
        <f t="shared" si="95"/>
        <v>0</v>
      </c>
      <c r="S2000" s="6" t="b">
        <f>IF(P2000=1, SUM($P$1:P2000))</f>
        <v>0</v>
      </c>
    </row>
    <row r="2001" spans="1:19" x14ac:dyDescent="0.2">
      <c r="A2001" s="6">
        <v>2037</v>
      </c>
      <c r="B2001" s="6" t="s">
        <v>2136</v>
      </c>
      <c r="C2001" s="6" t="s">
        <v>7559</v>
      </c>
      <c r="D2001" s="6" t="s">
        <v>2137</v>
      </c>
      <c r="E2001" s="6" t="s">
        <v>2034</v>
      </c>
      <c r="F2001" s="6">
        <v>35233</v>
      </c>
      <c r="G2001" s="6">
        <v>2059301135</v>
      </c>
      <c r="H2001" s="6" t="s">
        <v>7560</v>
      </c>
      <c r="I2001" s="6" t="s">
        <v>16754</v>
      </c>
      <c r="J2001" s="6">
        <v>0</v>
      </c>
      <c r="K2001" s="6" t="s">
        <v>12154</v>
      </c>
      <c r="L2001" s="6" t="s">
        <v>8975</v>
      </c>
      <c r="M2001" s="6">
        <v>0</v>
      </c>
      <c r="N2001" s="6" t="s">
        <v>8972</v>
      </c>
      <c r="O2001" s="2">
        <f>MATCH(A2001, 'combined matches'!A$1:A$4986,0)</f>
        <v>631</v>
      </c>
      <c r="P2001" s="6">
        <f t="shared" si="93"/>
        <v>0</v>
      </c>
      <c r="Q2001" s="6" t="b">
        <f t="shared" si="94"/>
        <v>0</v>
      </c>
      <c r="R2001" s="6" t="b">
        <f t="shared" si="95"/>
        <v>0</v>
      </c>
      <c r="S2001" s="6" t="b">
        <f>IF(P2001=1, SUM($P$1:P2001))</f>
        <v>0</v>
      </c>
    </row>
    <row r="2002" spans="1:19" x14ac:dyDescent="0.2">
      <c r="A2002" s="6">
        <v>2038</v>
      </c>
      <c r="B2002" s="6" t="s">
        <v>2138</v>
      </c>
      <c r="C2002" s="6" t="s">
        <v>2139</v>
      </c>
      <c r="D2002" s="6" t="s">
        <v>2137</v>
      </c>
      <c r="E2002" s="6" t="s">
        <v>2034</v>
      </c>
      <c r="F2002" s="6">
        <v>35206</v>
      </c>
      <c r="G2002" s="6">
        <v>2055915180</v>
      </c>
      <c r="H2002" s="6" t="s">
        <v>12167</v>
      </c>
      <c r="I2002" s="6" t="s">
        <v>16755</v>
      </c>
      <c r="J2002" s="6">
        <v>0</v>
      </c>
      <c r="K2002" s="6" t="s">
        <v>12154</v>
      </c>
      <c r="L2002" s="6" t="s">
        <v>8975</v>
      </c>
      <c r="M2002" s="6">
        <v>0</v>
      </c>
      <c r="N2002" s="6" t="s">
        <v>8972</v>
      </c>
      <c r="O2002" s="2">
        <f>MATCH(A2002, 'combined matches'!A$1:A$4986,0)</f>
        <v>632</v>
      </c>
      <c r="P2002" s="6">
        <f t="shared" si="93"/>
        <v>0</v>
      </c>
      <c r="Q2002" s="6" t="b">
        <f t="shared" si="94"/>
        <v>0</v>
      </c>
      <c r="R2002" s="6" t="b">
        <f t="shared" si="95"/>
        <v>0</v>
      </c>
      <c r="S2002" s="6" t="b">
        <f>IF(P2002=1, SUM($P$1:P2002))</f>
        <v>0</v>
      </c>
    </row>
    <row r="2003" spans="1:19" x14ac:dyDescent="0.2">
      <c r="A2003" s="6">
        <v>2039</v>
      </c>
      <c r="B2003" s="6" t="s">
        <v>2140</v>
      </c>
      <c r="C2003" s="6" t="s">
        <v>2141</v>
      </c>
      <c r="D2003" s="6" t="s">
        <v>200</v>
      </c>
      <c r="E2003" s="6" t="s">
        <v>2034</v>
      </c>
      <c r="F2003" s="6">
        <v>35121</v>
      </c>
      <c r="G2003" s="6">
        <v>2052742120</v>
      </c>
      <c r="H2003" s="6" t="s">
        <v>7174</v>
      </c>
      <c r="I2003" s="6" t="s">
        <v>9471</v>
      </c>
      <c r="J2003" s="6">
        <v>0</v>
      </c>
      <c r="K2003" s="6" t="s">
        <v>12154</v>
      </c>
      <c r="L2003" s="6" t="s">
        <v>8975</v>
      </c>
      <c r="M2003" s="6">
        <v>1</v>
      </c>
      <c r="N2003" s="6" t="s">
        <v>8972</v>
      </c>
      <c r="O2003" s="2">
        <f>MATCH(A2003, 'combined matches'!A$1:A$4986,0)</f>
        <v>600</v>
      </c>
      <c r="P2003" s="6">
        <f t="shared" si="93"/>
        <v>0</v>
      </c>
      <c r="Q2003" s="6" t="b">
        <f t="shared" si="94"/>
        <v>0</v>
      </c>
      <c r="R2003" s="6" t="b">
        <f t="shared" si="95"/>
        <v>0</v>
      </c>
      <c r="S2003" s="6" t="b">
        <f>IF(P2003=1, SUM($P$1:P2003))</f>
        <v>0</v>
      </c>
    </row>
    <row r="2004" spans="1:19" x14ac:dyDescent="0.2">
      <c r="A2004" s="6">
        <v>2040</v>
      </c>
      <c r="B2004" s="6" t="s">
        <v>1929</v>
      </c>
      <c r="C2004" s="6" t="s">
        <v>2142</v>
      </c>
      <c r="D2004" s="6" t="s">
        <v>2143</v>
      </c>
      <c r="E2004" s="6" t="s">
        <v>2034</v>
      </c>
      <c r="F2004" s="6">
        <v>35960</v>
      </c>
      <c r="G2004" s="6">
        <v>2569273132</v>
      </c>
      <c r="H2004" s="6" t="s">
        <v>6709</v>
      </c>
      <c r="I2004" s="6" t="s">
        <v>9407</v>
      </c>
      <c r="J2004" s="6">
        <v>0</v>
      </c>
      <c r="K2004" s="6" t="s">
        <v>12154</v>
      </c>
      <c r="L2004" s="6" t="s">
        <v>8975</v>
      </c>
      <c r="M2004" s="6">
        <v>0</v>
      </c>
      <c r="N2004" s="6" t="s">
        <v>8972</v>
      </c>
      <c r="O2004" s="2">
        <f>MATCH(A2004, 'combined matches'!A$1:A$4986,0)</f>
        <v>605</v>
      </c>
      <c r="P2004" s="6">
        <f t="shared" si="93"/>
        <v>0</v>
      </c>
      <c r="Q2004" s="6" t="b">
        <f t="shared" si="94"/>
        <v>0</v>
      </c>
      <c r="R2004" s="6" t="b">
        <f t="shared" si="95"/>
        <v>0</v>
      </c>
      <c r="S2004" s="6" t="b">
        <f>IF(P2004=1, SUM($P$1:P2004))</f>
        <v>0</v>
      </c>
    </row>
    <row r="2005" spans="1:19" x14ac:dyDescent="0.2">
      <c r="A2005" s="6">
        <v>2041</v>
      </c>
      <c r="B2005" s="6" t="s">
        <v>2144</v>
      </c>
      <c r="C2005" s="6" t="s">
        <v>7813</v>
      </c>
      <c r="D2005" s="6" t="s">
        <v>2145</v>
      </c>
      <c r="E2005" s="6" t="s">
        <v>2034</v>
      </c>
      <c r="F2005" s="6">
        <v>35968</v>
      </c>
      <c r="G2005" s="6">
        <v>2568451931</v>
      </c>
      <c r="H2005" s="6" t="s">
        <v>12168</v>
      </c>
      <c r="I2005" s="6" t="s">
        <v>9472</v>
      </c>
      <c r="J2005" s="6">
        <v>0</v>
      </c>
      <c r="K2005" s="6" t="s">
        <v>12154</v>
      </c>
      <c r="L2005" s="6" t="s">
        <v>8976</v>
      </c>
      <c r="M2005" s="6">
        <v>0</v>
      </c>
      <c r="N2005" s="6" t="s">
        <v>8972</v>
      </c>
      <c r="O2005" s="2">
        <f>MATCH(A2005, 'combined matches'!A$1:A$4986,0)</f>
        <v>619</v>
      </c>
      <c r="P2005" s="6">
        <f t="shared" si="93"/>
        <v>0</v>
      </c>
      <c r="Q2005" s="6" t="b">
        <f t="shared" si="94"/>
        <v>0</v>
      </c>
      <c r="R2005" s="6" t="b">
        <f t="shared" si="95"/>
        <v>0</v>
      </c>
      <c r="S2005" s="6" t="b">
        <f>IF(P2005=1, SUM($P$1:P2005))</f>
        <v>0</v>
      </c>
    </row>
    <row r="2006" spans="1:19" x14ac:dyDescent="0.2">
      <c r="A2006" s="6">
        <v>2042</v>
      </c>
      <c r="B2006" s="6" t="s">
        <v>2146</v>
      </c>
      <c r="C2006" s="6" t="s">
        <v>2147</v>
      </c>
      <c r="D2006" s="6" t="s">
        <v>2148</v>
      </c>
      <c r="E2006" s="6" t="s">
        <v>2034</v>
      </c>
      <c r="F2006" s="6">
        <v>35903</v>
      </c>
      <c r="G2006" s="6">
        <v>2565476311</v>
      </c>
      <c r="H2006" s="6" t="s">
        <v>2147</v>
      </c>
      <c r="I2006" s="6" t="s">
        <v>9473</v>
      </c>
      <c r="J2006" s="6">
        <v>0</v>
      </c>
      <c r="K2006" s="6" t="s">
        <v>12154</v>
      </c>
      <c r="L2006" s="6" t="s">
        <v>8975</v>
      </c>
      <c r="M2006" s="6">
        <v>0</v>
      </c>
      <c r="N2006" s="6" t="s">
        <v>8972</v>
      </c>
      <c r="O2006" s="2">
        <f>MATCH(A2006, 'combined matches'!A$1:A$4986,0)</f>
        <v>622</v>
      </c>
      <c r="P2006" s="6">
        <f t="shared" si="93"/>
        <v>0</v>
      </c>
      <c r="Q2006" s="6" t="b">
        <f t="shared" si="94"/>
        <v>0</v>
      </c>
      <c r="R2006" s="6" t="b">
        <f t="shared" si="95"/>
        <v>0</v>
      </c>
      <c r="S2006" s="6" t="b">
        <f>IF(P2006=1, SUM($P$1:P2006))</f>
        <v>0</v>
      </c>
    </row>
    <row r="2007" spans="1:19" x14ac:dyDescent="0.2">
      <c r="A2007" s="6">
        <v>2043</v>
      </c>
      <c r="B2007" s="6" t="s">
        <v>2149</v>
      </c>
      <c r="C2007" s="6" t="s">
        <v>2150</v>
      </c>
      <c r="D2007" s="6" t="s">
        <v>2151</v>
      </c>
      <c r="E2007" s="6" t="s">
        <v>2034</v>
      </c>
      <c r="F2007" s="6">
        <v>35125</v>
      </c>
      <c r="G2007" s="6">
        <v>2053383357</v>
      </c>
      <c r="H2007" s="6" t="s">
        <v>2150</v>
      </c>
      <c r="I2007" s="6" t="s">
        <v>9474</v>
      </c>
      <c r="J2007" s="6">
        <v>0</v>
      </c>
      <c r="K2007" s="6" t="s">
        <v>12154</v>
      </c>
      <c r="L2007" s="6" t="s">
        <v>8978</v>
      </c>
      <c r="M2007" s="6">
        <v>0</v>
      </c>
      <c r="N2007" s="6" t="s">
        <v>8972</v>
      </c>
      <c r="O2007" s="2">
        <f>MATCH(A2007, 'combined matches'!A$1:A$4986,0)</f>
        <v>664</v>
      </c>
      <c r="P2007" s="6">
        <f t="shared" si="93"/>
        <v>0</v>
      </c>
      <c r="Q2007" s="6" t="b">
        <f t="shared" si="94"/>
        <v>0</v>
      </c>
      <c r="R2007" s="6" t="b">
        <f t="shared" si="95"/>
        <v>0</v>
      </c>
      <c r="S2007" s="6" t="b">
        <f>IF(P2007=1, SUM($P$1:P2007))</f>
        <v>0</v>
      </c>
    </row>
    <row r="2008" spans="1:19" x14ac:dyDescent="0.2">
      <c r="A2008" s="6">
        <v>2044</v>
      </c>
      <c r="B2008" s="6" t="s">
        <v>2152</v>
      </c>
      <c r="C2008" s="6" t="s">
        <v>2153</v>
      </c>
      <c r="D2008" s="6" t="s">
        <v>2154</v>
      </c>
      <c r="E2008" s="6" t="s">
        <v>2034</v>
      </c>
      <c r="F2008" s="6">
        <v>35124</v>
      </c>
      <c r="G2008" s="6">
        <v>2056642470</v>
      </c>
      <c r="H2008" s="6" t="s">
        <v>12169</v>
      </c>
      <c r="I2008" s="6" t="s">
        <v>9475</v>
      </c>
      <c r="J2008" s="6">
        <v>0</v>
      </c>
      <c r="K2008" s="6" t="s">
        <v>12154</v>
      </c>
      <c r="L2008" s="6" t="s">
        <v>8975</v>
      </c>
      <c r="M2008" s="6">
        <v>0</v>
      </c>
      <c r="N2008" s="6" t="s">
        <v>8972</v>
      </c>
      <c r="O2008" s="2">
        <f>MATCH(A2008, 'combined matches'!A$1:A$4986,0)</f>
        <v>663</v>
      </c>
      <c r="P2008" s="6">
        <f t="shared" si="93"/>
        <v>0</v>
      </c>
      <c r="Q2008" s="6" t="b">
        <f t="shared" si="94"/>
        <v>0</v>
      </c>
      <c r="R2008" s="6" t="b">
        <f t="shared" si="95"/>
        <v>0</v>
      </c>
      <c r="S2008" s="6" t="b">
        <f>IF(P2008=1, SUM($P$1:P2008))</f>
        <v>0</v>
      </c>
    </row>
    <row r="2009" spans="1:19" x14ac:dyDescent="0.2">
      <c r="A2009" s="6">
        <v>2045</v>
      </c>
      <c r="B2009" s="6" t="s">
        <v>1660</v>
      </c>
      <c r="C2009" s="6" t="s">
        <v>2155</v>
      </c>
      <c r="D2009" s="6" t="s">
        <v>2156</v>
      </c>
      <c r="E2009" s="6" t="s">
        <v>2034</v>
      </c>
      <c r="F2009" s="6">
        <v>36201</v>
      </c>
      <c r="G2009" s="6">
        <v>2562377523</v>
      </c>
      <c r="H2009" s="6" t="s">
        <v>2155</v>
      </c>
      <c r="I2009" s="6" t="s">
        <v>9319</v>
      </c>
      <c r="J2009" s="6">
        <v>0</v>
      </c>
      <c r="K2009" s="6" t="s">
        <v>12154</v>
      </c>
      <c r="L2009" s="6" t="s">
        <v>8975</v>
      </c>
      <c r="M2009" s="6">
        <v>0</v>
      </c>
      <c r="N2009" s="6" t="s">
        <v>8972</v>
      </c>
      <c r="O2009" s="2">
        <f>MATCH(A2009, 'combined matches'!A$1:A$4986,0)</f>
        <v>603</v>
      </c>
      <c r="P2009" s="6">
        <f t="shared" si="93"/>
        <v>0</v>
      </c>
      <c r="Q2009" s="6" t="b">
        <f t="shared" si="94"/>
        <v>0</v>
      </c>
      <c r="R2009" s="6" t="b">
        <f t="shared" si="95"/>
        <v>0</v>
      </c>
      <c r="S2009" s="6" t="b">
        <f>IF(P2009=1, SUM($P$1:P2009))</f>
        <v>0</v>
      </c>
    </row>
    <row r="2010" spans="1:19" x14ac:dyDescent="0.2">
      <c r="A2010" s="6">
        <v>2046</v>
      </c>
      <c r="B2010" s="6" t="s">
        <v>2157</v>
      </c>
      <c r="C2010" s="6" t="s">
        <v>2158</v>
      </c>
      <c r="D2010" s="6" t="s">
        <v>2159</v>
      </c>
      <c r="E2010" s="6" t="s">
        <v>2034</v>
      </c>
      <c r="F2010" s="6">
        <v>36854</v>
      </c>
      <c r="G2010" s="6">
        <v>3347560758</v>
      </c>
      <c r="H2010" s="6" t="s">
        <v>6710</v>
      </c>
      <c r="I2010" s="6" t="s">
        <v>9476</v>
      </c>
      <c r="J2010" s="6">
        <v>0</v>
      </c>
      <c r="K2010" s="6" t="s">
        <v>12154</v>
      </c>
      <c r="L2010" s="6" t="s">
        <v>8975</v>
      </c>
      <c r="M2010" s="6">
        <v>0</v>
      </c>
      <c r="N2010" s="6" t="s">
        <v>8972</v>
      </c>
      <c r="O2010" s="2">
        <f>MATCH(A2010, 'combined matches'!A$1:A$4986,0)</f>
        <v>604</v>
      </c>
      <c r="P2010" s="6">
        <f t="shared" si="93"/>
        <v>0</v>
      </c>
      <c r="Q2010" s="6" t="b">
        <f t="shared" si="94"/>
        <v>0</v>
      </c>
      <c r="R2010" s="6" t="b">
        <f t="shared" si="95"/>
        <v>0</v>
      </c>
      <c r="S2010" s="6" t="b">
        <f>IF(P2010=1, SUM($P$1:P2010))</f>
        <v>0</v>
      </c>
    </row>
    <row r="2011" spans="1:19" x14ac:dyDescent="0.2">
      <c r="A2011" s="6">
        <v>2047</v>
      </c>
      <c r="B2011" s="6" t="s">
        <v>1668</v>
      </c>
      <c r="C2011" s="6" t="s">
        <v>2160</v>
      </c>
      <c r="D2011" s="6" t="s">
        <v>2161</v>
      </c>
      <c r="E2011" s="6" t="s">
        <v>2034</v>
      </c>
      <c r="F2011" s="6">
        <v>36266</v>
      </c>
      <c r="G2011" s="6">
        <v>2563966421</v>
      </c>
      <c r="H2011" s="6" t="s">
        <v>2160</v>
      </c>
      <c r="I2011" s="6" t="s">
        <v>9322</v>
      </c>
      <c r="J2011" s="6">
        <v>0</v>
      </c>
      <c r="K2011" s="6" t="s">
        <v>12154</v>
      </c>
      <c r="L2011" s="6" t="s">
        <v>8975</v>
      </c>
      <c r="M2011" s="6">
        <v>0</v>
      </c>
      <c r="N2011" s="6" t="s">
        <v>8972</v>
      </c>
      <c r="O2011" s="2">
        <f>MATCH(A2011, 'combined matches'!A$1:A$4986,0)</f>
        <v>609</v>
      </c>
      <c r="P2011" s="6">
        <f t="shared" si="93"/>
        <v>0</v>
      </c>
      <c r="Q2011" s="6" t="b">
        <f t="shared" si="94"/>
        <v>0</v>
      </c>
      <c r="R2011" s="6" t="b">
        <f t="shared" si="95"/>
        <v>0</v>
      </c>
      <c r="S2011" s="6" t="b">
        <f>IF(P2011=1, SUM($P$1:P2011))</f>
        <v>0</v>
      </c>
    </row>
    <row r="2012" spans="1:19" x14ac:dyDescent="0.2">
      <c r="A2012" s="6">
        <v>2048</v>
      </c>
      <c r="B2012" s="6" t="s">
        <v>2162</v>
      </c>
      <c r="C2012" s="6" t="s">
        <v>2163</v>
      </c>
      <c r="D2012" s="6" t="s">
        <v>2164</v>
      </c>
      <c r="E2012" s="6" t="s">
        <v>2034</v>
      </c>
      <c r="F2012" s="6">
        <v>36264</v>
      </c>
      <c r="G2012" s="6">
        <v>2564632296</v>
      </c>
      <c r="H2012" s="6" t="s">
        <v>2163</v>
      </c>
      <c r="I2012" s="6" t="s">
        <v>9477</v>
      </c>
      <c r="J2012" s="6">
        <v>0</v>
      </c>
      <c r="K2012" s="6" t="s">
        <v>12154</v>
      </c>
      <c r="L2012" s="6" t="s">
        <v>8975</v>
      </c>
      <c r="M2012" s="6">
        <v>0</v>
      </c>
      <c r="N2012" s="6" t="s">
        <v>8972</v>
      </c>
      <c r="O2012" s="2">
        <f>MATCH(A2012, 'combined matches'!A$1:A$4986,0)</f>
        <v>610</v>
      </c>
      <c r="P2012" s="6">
        <f t="shared" si="93"/>
        <v>0</v>
      </c>
      <c r="Q2012" s="6" t="b">
        <f t="shared" si="94"/>
        <v>0</v>
      </c>
      <c r="R2012" s="6" t="b">
        <f t="shared" si="95"/>
        <v>0</v>
      </c>
      <c r="S2012" s="6" t="b">
        <f>IF(P2012=1, SUM($P$1:P2012))</f>
        <v>0</v>
      </c>
    </row>
    <row r="2013" spans="1:19" x14ac:dyDescent="0.2">
      <c r="A2013" s="6">
        <v>2049</v>
      </c>
      <c r="B2013" s="6" t="s">
        <v>2165</v>
      </c>
      <c r="C2013" s="6" t="s">
        <v>60</v>
      </c>
      <c r="D2013" s="6" t="s">
        <v>595</v>
      </c>
      <c r="E2013" s="6" t="s">
        <v>2034</v>
      </c>
      <c r="F2013" s="6">
        <v>36274</v>
      </c>
      <c r="G2013" s="6">
        <v>3348638981</v>
      </c>
      <c r="H2013" s="6" t="s">
        <v>60</v>
      </c>
      <c r="I2013" s="6" t="s">
        <v>9478</v>
      </c>
      <c r="J2013" s="6">
        <v>0</v>
      </c>
      <c r="K2013" s="6" t="s">
        <v>12154</v>
      </c>
      <c r="L2013" s="6" t="s">
        <v>8975</v>
      </c>
      <c r="M2013" s="6">
        <v>0</v>
      </c>
      <c r="N2013" s="6" t="s">
        <v>8972</v>
      </c>
      <c r="O2013" s="2">
        <f>MATCH(A2013, 'combined matches'!A$1:A$4986,0)</f>
        <v>661</v>
      </c>
      <c r="P2013" s="6">
        <f t="shared" si="93"/>
        <v>0</v>
      </c>
      <c r="Q2013" s="6" t="b">
        <f t="shared" si="94"/>
        <v>0</v>
      </c>
      <c r="R2013" s="6" t="b">
        <f t="shared" si="95"/>
        <v>0</v>
      </c>
      <c r="S2013" s="6" t="b">
        <f>IF(P2013=1, SUM($P$1:P2013))</f>
        <v>0</v>
      </c>
    </row>
    <row r="2014" spans="1:19" x14ac:dyDescent="0.2">
      <c r="A2014" s="6">
        <v>2050</v>
      </c>
      <c r="B2014" s="6" t="s">
        <v>2166</v>
      </c>
      <c r="C2014" s="6" t="s">
        <v>2167</v>
      </c>
      <c r="D2014" s="6" t="s">
        <v>2168</v>
      </c>
      <c r="E2014" s="6" t="s">
        <v>2034</v>
      </c>
      <c r="F2014" s="6">
        <v>35160</v>
      </c>
      <c r="G2014" s="6">
        <v>2563622593</v>
      </c>
      <c r="H2014" s="6" t="s">
        <v>12170</v>
      </c>
      <c r="I2014" s="6" t="s">
        <v>9479</v>
      </c>
      <c r="J2014" s="6">
        <v>0</v>
      </c>
      <c r="K2014" s="6" t="s">
        <v>12154</v>
      </c>
      <c r="L2014" s="6" t="s">
        <v>8975</v>
      </c>
      <c r="M2014" s="6">
        <v>0</v>
      </c>
      <c r="N2014" s="6" t="s">
        <v>8972</v>
      </c>
      <c r="O2014" s="2">
        <f>MATCH(A2014, 'combined matches'!A$1:A$4986,0)</f>
        <v>667</v>
      </c>
      <c r="P2014" s="6">
        <f t="shared" si="93"/>
        <v>0</v>
      </c>
      <c r="Q2014" s="6" t="b">
        <f t="shared" si="94"/>
        <v>0</v>
      </c>
      <c r="R2014" s="6" t="b">
        <f t="shared" si="95"/>
        <v>0</v>
      </c>
      <c r="S2014" s="6" t="b">
        <f>IF(P2014=1, SUM($P$1:P2014))</f>
        <v>0</v>
      </c>
    </row>
    <row r="2015" spans="1:19" x14ac:dyDescent="0.2">
      <c r="A2015" s="6">
        <v>2051</v>
      </c>
      <c r="B2015" s="6" t="s">
        <v>2169</v>
      </c>
      <c r="C2015" s="6" t="s">
        <v>2170</v>
      </c>
      <c r="D2015" s="6" t="s">
        <v>2171</v>
      </c>
      <c r="E2015" s="6" t="s">
        <v>2034</v>
      </c>
      <c r="F2015" s="6">
        <v>35150</v>
      </c>
      <c r="G2015" s="6">
        <v>2562493807</v>
      </c>
      <c r="H2015" s="6" t="s">
        <v>12171</v>
      </c>
      <c r="I2015" s="6" t="s">
        <v>9480</v>
      </c>
      <c r="J2015" s="6">
        <v>0</v>
      </c>
      <c r="K2015" s="6" t="s">
        <v>12154</v>
      </c>
      <c r="L2015" s="6" t="s">
        <v>8975</v>
      </c>
      <c r="M2015" s="6">
        <v>0</v>
      </c>
      <c r="N2015" s="6" t="s">
        <v>8972</v>
      </c>
      <c r="O2015" s="2">
        <f>MATCH(A2015, 'combined matches'!A$1:A$4986,0)</f>
        <v>666</v>
      </c>
      <c r="P2015" s="6">
        <f t="shared" si="93"/>
        <v>0</v>
      </c>
      <c r="Q2015" s="6" t="b">
        <f t="shared" si="94"/>
        <v>0</v>
      </c>
      <c r="R2015" s="6" t="b">
        <f t="shared" si="95"/>
        <v>0</v>
      </c>
      <c r="S2015" s="6" t="b">
        <f>IF(P2015=1, SUM($P$1:P2015))</f>
        <v>0</v>
      </c>
    </row>
    <row r="2016" spans="1:19" x14ac:dyDescent="0.2">
      <c r="A2016" s="6">
        <v>2052</v>
      </c>
      <c r="B2016" s="6" t="s">
        <v>2172</v>
      </c>
      <c r="C2016" s="6" t="s">
        <v>2173</v>
      </c>
      <c r="D2016" s="6" t="s">
        <v>2174</v>
      </c>
      <c r="E2016" s="6" t="s">
        <v>2034</v>
      </c>
      <c r="F2016" s="6">
        <v>35010</v>
      </c>
      <c r="G2016" s="6">
        <v>2563290531</v>
      </c>
      <c r="H2016" s="6" t="s">
        <v>2173</v>
      </c>
      <c r="I2016" s="6" t="s">
        <v>9481</v>
      </c>
      <c r="J2016" s="6">
        <v>0</v>
      </c>
      <c r="K2016" s="6" t="s">
        <v>12154</v>
      </c>
      <c r="L2016" s="6" t="s">
        <v>8975</v>
      </c>
      <c r="M2016" s="6">
        <v>0</v>
      </c>
      <c r="N2016" s="6" t="s">
        <v>8972</v>
      </c>
      <c r="O2016" s="2">
        <f>MATCH(A2016, 'combined matches'!A$1:A$4986,0)</f>
        <v>668</v>
      </c>
      <c r="P2016" s="6">
        <f t="shared" si="93"/>
        <v>0</v>
      </c>
      <c r="Q2016" s="6" t="b">
        <f t="shared" si="94"/>
        <v>0</v>
      </c>
      <c r="R2016" s="6" t="b">
        <f t="shared" si="95"/>
        <v>0</v>
      </c>
      <c r="S2016" s="6" t="b">
        <f>IF(P2016=1, SUM($P$1:P2016))</f>
        <v>0</v>
      </c>
    </row>
    <row r="2017" spans="1:19" x14ac:dyDescent="0.2">
      <c r="A2017" s="6">
        <v>2053</v>
      </c>
      <c r="B2017" s="6" t="s">
        <v>2175</v>
      </c>
      <c r="C2017" s="6" t="s">
        <v>2176</v>
      </c>
      <c r="D2017" s="6" t="s">
        <v>2177</v>
      </c>
      <c r="E2017" s="6" t="s">
        <v>2034</v>
      </c>
      <c r="F2017" s="6">
        <v>36853</v>
      </c>
      <c r="G2017" s="6">
        <v>2568259203</v>
      </c>
      <c r="H2017" s="6" t="s">
        <v>7966</v>
      </c>
      <c r="I2017" s="6" t="s">
        <v>9482</v>
      </c>
      <c r="J2017" s="6">
        <v>0</v>
      </c>
      <c r="K2017" s="6" t="s">
        <v>12154</v>
      </c>
      <c r="L2017" s="6" t="s">
        <v>8979</v>
      </c>
      <c r="M2017" s="6">
        <v>0</v>
      </c>
      <c r="N2017" s="6" t="s">
        <v>8972</v>
      </c>
      <c r="O2017" s="2">
        <f>MATCH(A2017, 'combined matches'!A$1:A$4986,0)</f>
        <v>669</v>
      </c>
      <c r="P2017" s="6">
        <f t="shared" si="93"/>
        <v>0</v>
      </c>
      <c r="Q2017" s="6" t="b">
        <f t="shared" si="94"/>
        <v>0</v>
      </c>
      <c r="R2017" s="6" t="b">
        <f t="shared" si="95"/>
        <v>0</v>
      </c>
      <c r="S2017" s="6" t="b">
        <f>IF(P2017=1, SUM($P$1:P2017))</f>
        <v>0</v>
      </c>
    </row>
    <row r="2018" spans="1:19" x14ac:dyDescent="0.2">
      <c r="A2018" s="6">
        <v>2054</v>
      </c>
      <c r="B2018" s="6" t="s">
        <v>1665</v>
      </c>
      <c r="C2018" s="6" t="s">
        <v>7552</v>
      </c>
      <c r="D2018" s="6" t="s">
        <v>348</v>
      </c>
      <c r="E2018" s="6" t="s">
        <v>2034</v>
      </c>
      <c r="F2018" s="6">
        <v>36904</v>
      </c>
      <c r="G2018" s="6">
        <v>2054594026</v>
      </c>
      <c r="H2018" s="6" t="s">
        <v>7553</v>
      </c>
      <c r="I2018" s="6" t="s">
        <v>9321</v>
      </c>
      <c r="J2018" s="6">
        <v>0</v>
      </c>
      <c r="K2018" s="6" t="s">
        <v>12154</v>
      </c>
      <c r="L2018" s="6" t="s">
        <v>8975</v>
      </c>
      <c r="M2018" s="6">
        <v>0</v>
      </c>
      <c r="N2018" s="6" t="s">
        <v>8972</v>
      </c>
      <c r="O2018" s="2">
        <f>MATCH(A2018, 'combined matches'!A$1:A$4986,0)</f>
        <v>607</v>
      </c>
      <c r="P2018" s="6">
        <f t="shared" si="93"/>
        <v>0</v>
      </c>
      <c r="Q2018" s="6" t="b">
        <f t="shared" si="94"/>
        <v>0</v>
      </c>
      <c r="R2018" s="6" t="b">
        <f t="shared" si="95"/>
        <v>0</v>
      </c>
      <c r="S2018" s="6" t="b">
        <f>IF(P2018=1, SUM($P$1:P2018))</f>
        <v>0</v>
      </c>
    </row>
    <row r="2019" spans="1:19" x14ac:dyDescent="0.2">
      <c r="A2019" s="6">
        <v>2055</v>
      </c>
      <c r="B2019" s="6" t="s">
        <v>2178</v>
      </c>
      <c r="C2019" s="6" t="s">
        <v>2179</v>
      </c>
      <c r="D2019" s="6" t="s">
        <v>2180</v>
      </c>
      <c r="E2019" s="6" t="s">
        <v>2034</v>
      </c>
      <c r="F2019" s="6">
        <v>36701</v>
      </c>
      <c r="G2019" s="6">
        <v>3348742550</v>
      </c>
      <c r="H2019" s="6" t="s">
        <v>2179</v>
      </c>
      <c r="I2019" s="6" t="s">
        <v>9483</v>
      </c>
      <c r="J2019" s="6">
        <v>0</v>
      </c>
      <c r="K2019" s="6" t="s">
        <v>12154</v>
      </c>
      <c r="L2019" s="6" t="s">
        <v>8975</v>
      </c>
      <c r="M2019" s="6">
        <v>0</v>
      </c>
      <c r="N2019" s="6" t="s">
        <v>8972</v>
      </c>
      <c r="O2019" s="2">
        <f>MATCH(A2019, 'combined matches'!A$1:A$4986,0)</f>
        <v>618</v>
      </c>
      <c r="P2019" s="6">
        <f t="shared" si="93"/>
        <v>0</v>
      </c>
      <c r="Q2019" s="6" t="b">
        <f t="shared" si="94"/>
        <v>0</v>
      </c>
      <c r="R2019" s="6" t="b">
        <f t="shared" si="95"/>
        <v>0</v>
      </c>
      <c r="S2019" s="6" t="b">
        <f>IF(P2019=1, SUM($P$1:P2019))</f>
        <v>0</v>
      </c>
    </row>
    <row r="2020" spans="1:19" x14ac:dyDescent="0.2">
      <c r="A2020" s="6">
        <v>2056</v>
      </c>
      <c r="B2020" s="6" t="s">
        <v>2181</v>
      </c>
      <c r="C2020" s="6" t="s">
        <v>7554</v>
      </c>
      <c r="D2020" s="6" t="s">
        <v>2182</v>
      </c>
      <c r="E2020" s="6" t="s">
        <v>2034</v>
      </c>
      <c r="F2020" s="6">
        <v>35660</v>
      </c>
      <c r="G2020" s="6">
        <v>2563831231</v>
      </c>
      <c r="H2020" s="6" t="s">
        <v>7554</v>
      </c>
      <c r="I2020" s="6" t="s">
        <v>9484</v>
      </c>
      <c r="J2020" s="6">
        <v>0</v>
      </c>
      <c r="K2020" s="6" t="s">
        <v>12154</v>
      </c>
      <c r="L2020" s="6" t="s">
        <v>8975</v>
      </c>
      <c r="M2020" s="6">
        <v>0</v>
      </c>
      <c r="N2020" s="6" t="s">
        <v>8972</v>
      </c>
      <c r="O2020" s="2">
        <f>MATCH(A2020, 'combined matches'!A$1:A$4986,0)</f>
        <v>612</v>
      </c>
      <c r="P2020" s="6">
        <f t="shared" si="93"/>
        <v>0</v>
      </c>
      <c r="Q2020" s="6" t="b">
        <f t="shared" si="94"/>
        <v>0</v>
      </c>
      <c r="R2020" s="6" t="b">
        <f t="shared" si="95"/>
        <v>0</v>
      </c>
      <c r="S2020" s="6" t="b">
        <f>IF(P2020=1, SUM($P$1:P2020))</f>
        <v>0</v>
      </c>
    </row>
    <row r="2021" spans="1:19" x14ac:dyDescent="0.2">
      <c r="A2021" s="6">
        <v>2057</v>
      </c>
      <c r="B2021" s="6" t="s">
        <v>1739</v>
      </c>
      <c r="C2021" s="6" t="s">
        <v>2183</v>
      </c>
      <c r="D2021" s="6" t="s">
        <v>1588</v>
      </c>
      <c r="E2021" s="6" t="s">
        <v>2034</v>
      </c>
      <c r="F2021" s="6">
        <v>35653</v>
      </c>
      <c r="G2021" s="6">
        <v>2563322700</v>
      </c>
      <c r="H2021" s="6" t="s">
        <v>2183</v>
      </c>
      <c r="I2021" s="6" t="s">
        <v>9349</v>
      </c>
      <c r="J2021" s="6">
        <v>0</v>
      </c>
      <c r="K2021" s="6" t="s">
        <v>12154</v>
      </c>
      <c r="L2021" s="6" t="s">
        <v>8975</v>
      </c>
      <c r="M2021" s="6">
        <v>0</v>
      </c>
      <c r="N2021" s="6" t="s">
        <v>8972</v>
      </c>
      <c r="O2021" s="2">
        <f>MATCH(A2021, 'combined matches'!A$1:A$4986,0)</f>
        <v>624</v>
      </c>
      <c r="P2021" s="6">
        <f t="shared" si="93"/>
        <v>0</v>
      </c>
      <c r="Q2021" s="6" t="b">
        <f t="shared" si="94"/>
        <v>0</v>
      </c>
      <c r="R2021" s="6" t="b">
        <f t="shared" si="95"/>
        <v>0</v>
      </c>
      <c r="S2021" s="6" t="b">
        <f>IF(P2021=1, SUM($P$1:P2021))</f>
        <v>0</v>
      </c>
    </row>
    <row r="2022" spans="1:19" x14ac:dyDescent="0.2">
      <c r="A2022" s="6">
        <v>2058</v>
      </c>
      <c r="B2022" s="6" t="s">
        <v>1717</v>
      </c>
      <c r="C2022" s="6" t="s">
        <v>2184</v>
      </c>
      <c r="D2022" s="6" t="s">
        <v>1544</v>
      </c>
      <c r="E2022" s="6" t="s">
        <v>2034</v>
      </c>
      <c r="F2022" s="6">
        <v>35630</v>
      </c>
      <c r="G2022" s="6">
        <v>2567647453</v>
      </c>
      <c r="H2022" s="6" t="s">
        <v>2184</v>
      </c>
      <c r="I2022" s="6" t="s">
        <v>9341</v>
      </c>
      <c r="J2022" s="6">
        <v>0</v>
      </c>
      <c r="K2022" s="6" t="s">
        <v>12154</v>
      </c>
      <c r="L2022" s="6" t="s">
        <v>8975</v>
      </c>
      <c r="M2022" s="6">
        <v>0</v>
      </c>
      <c r="N2022" s="6" t="s">
        <v>8972</v>
      </c>
      <c r="O2022" s="2">
        <f>MATCH(A2022, 'combined matches'!A$1:A$4986,0)</f>
        <v>635</v>
      </c>
      <c r="P2022" s="6">
        <f t="shared" si="93"/>
        <v>0</v>
      </c>
      <c r="Q2022" s="6" t="b">
        <f t="shared" si="94"/>
        <v>0</v>
      </c>
      <c r="R2022" s="6" t="b">
        <f t="shared" si="95"/>
        <v>0</v>
      </c>
      <c r="S2022" s="6" t="b">
        <f>IF(P2022=1, SUM($P$1:P2022))</f>
        <v>0</v>
      </c>
    </row>
    <row r="2023" spans="1:19" x14ac:dyDescent="0.2">
      <c r="A2023" s="6">
        <v>2059</v>
      </c>
      <c r="B2023" s="6" t="s">
        <v>1773</v>
      </c>
      <c r="C2023" s="6" t="s">
        <v>7967</v>
      </c>
      <c r="D2023" s="6" t="s">
        <v>2185</v>
      </c>
      <c r="E2023" s="6" t="s">
        <v>2034</v>
      </c>
      <c r="F2023" s="6">
        <v>35570</v>
      </c>
      <c r="G2023" s="6">
        <v>2059213118</v>
      </c>
      <c r="H2023" s="6" t="s">
        <v>7967</v>
      </c>
      <c r="I2023" s="6" t="s">
        <v>9362</v>
      </c>
      <c r="J2023" s="6">
        <v>0</v>
      </c>
      <c r="K2023" s="6" t="s">
        <v>12154</v>
      </c>
      <c r="L2023" s="6" t="s">
        <v>8975</v>
      </c>
      <c r="M2023" s="6">
        <v>0</v>
      </c>
      <c r="N2023" s="6" t="s">
        <v>8972</v>
      </c>
      <c r="O2023" s="2">
        <f>MATCH(A2023, 'combined matches'!A$1:A$4986,0)</f>
        <v>643</v>
      </c>
      <c r="P2023" s="6">
        <f t="shared" si="93"/>
        <v>0</v>
      </c>
      <c r="Q2023" s="6" t="b">
        <f t="shared" si="94"/>
        <v>0</v>
      </c>
      <c r="R2023" s="6" t="b">
        <f t="shared" si="95"/>
        <v>0</v>
      </c>
      <c r="S2023" s="6" t="b">
        <f>IF(P2023=1, SUM($P$1:P2023))</f>
        <v>0</v>
      </c>
    </row>
    <row r="2024" spans="1:19" x14ac:dyDescent="0.2">
      <c r="A2024" s="6">
        <v>2060</v>
      </c>
      <c r="B2024" s="6" t="s">
        <v>2186</v>
      </c>
      <c r="C2024" s="6" t="s">
        <v>2187</v>
      </c>
      <c r="D2024" s="6" t="s">
        <v>1205</v>
      </c>
      <c r="E2024" s="6" t="s">
        <v>2034</v>
      </c>
      <c r="F2024" s="6">
        <v>35501</v>
      </c>
      <c r="G2024" s="6">
        <v>2052219775</v>
      </c>
      <c r="H2024" s="6" t="s">
        <v>12172</v>
      </c>
      <c r="I2024" s="6" t="s">
        <v>9485</v>
      </c>
      <c r="J2024" s="6">
        <v>0</v>
      </c>
      <c r="K2024" s="6" t="s">
        <v>12154</v>
      </c>
      <c r="L2024" s="6" t="s">
        <v>8975</v>
      </c>
      <c r="M2024" s="6">
        <v>1</v>
      </c>
      <c r="N2024" s="6" t="s">
        <v>8972</v>
      </c>
      <c r="O2024" s="2">
        <f>MATCH(A2024, 'combined matches'!A$1:A$4986,0)</f>
        <v>671</v>
      </c>
      <c r="P2024" s="6">
        <f t="shared" si="93"/>
        <v>0</v>
      </c>
      <c r="Q2024" s="6" t="b">
        <f t="shared" si="94"/>
        <v>0</v>
      </c>
      <c r="R2024" s="6" t="b">
        <f t="shared" si="95"/>
        <v>0</v>
      </c>
      <c r="S2024" s="6" t="b">
        <f>IF(P2024=1, SUM($P$1:P2024))</f>
        <v>0</v>
      </c>
    </row>
    <row r="2025" spans="1:19" x14ac:dyDescent="0.2">
      <c r="A2025" s="6">
        <v>2061</v>
      </c>
      <c r="B2025" s="6" t="s">
        <v>1683</v>
      </c>
      <c r="C2025" s="6" t="s">
        <v>2188</v>
      </c>
      <c r="D2025" s="6" t="s">
        <v>2189</v>
      </c>
      <c r="E2025" s="6" t="s">
        <v>2034</v>
      </c>
      <c r="F2025" s="6">
        <v>35553</v>
      </c>
      <c r="G2025" s="6">
        <v>2054892101</v>
      </c>
      <c r="H2025" s="6" t="s">
        <v>6711</v>
      </c>
      <c r="I2025" s="6" t="s">
        <v>9328</v>
      </c>
      <c r="J2025" s="6">
        <v>0</v>
      </c>
      <c r="K2025" s="6" t="s">
        <v>12154</v>
      </c>
      <c r="L2025" s="6" t="s">
        <v>8975</v>
      </c>
      <c r="M2025" s="6">
        <v>1</v>
      </c>
      <c r="N2025" s="6" t="s">
        <v>8972</v>
      </c>
      <c r="O2025" s="2">
        <f>MATCH(A2025, 'combined matches'!A$1:A$4986,0)</f>
        <v>673</v>
      </c>
      <c r="P2025" s="6">
        <f t="shared" si="93"/>
        <v>0</v>
      </c>
      <c r="Q2025" s="6" t="b">
        <f t="shared" si="94"/>
        <v>0</v>
      </c>
      <c r="R2025" s="6" t="b">
        <f t="shared" si="95"/>
        <v>0</v>
      </c>
      <c r="S2025" s="6" t="b">
        <f>IF(P2025=1, SUM($P$1:P2025))</f>
        <v>0</v>
      </c>
    </row>
    <row r="2026" spans="1:19" x14ac:dyDescent="0.2">
      <c r="A2026" s="6">
        <v>2062</v>
      </c>
      <c r="B2026" s="6" t="s">
        <v>2100</v>
      </c>
      <c r="C2026" s="6" t="s">
        <v>2101</v>
      </c>
      <c r="D2026" s="6" t="s">
        <v>2102</v>
      </c>
      <c r="E2026" s="6" t="s">
        <v>2034</v>
      </c>
      <c r="F2026" s="6">
        <v>36604</v>
      </c>
      <c r="G2026" s="6">
        <v>2514054524</v>
      </c>
      <c r="H2026" s="6" t="s">
        <v>2101</v>
      </c>
      <c r="I2026" s="6" t="s">
        <v>9460</v>
      </c>
      <c r="J2026" s="6">
        <v>0</v>
      </c>
      <c r="K2026" s="6" t="s">
        <v>12154</v>
      </c>
      <c r="L2026" s="6" t="s">
        <v>8975</v>
      </c>
      <c r="M2026" s="6">
        <v>1</v>
      </c>
      <c r="N2026" s="6" t="s">
        <v>8972</v>
      </c>
      <c r="O2026" s="2">
        <f>MATCH(A2026, 'combined matches'!A$1:A$4986,0)</f>
        <v>650</v>
      </c>
      <c r="P2026" s="6">
        <f t="shared" si="93"/>
        <v>0</v>
      </c>
      <c r="Q2026" s="6" t="b">
        <f t="shared" si="94"/>
        <v>0</v>
      </c>
      <c r="R2026" s="6" t="b">
        <f t="shared" si="95"/>
        <v>0</v>
      </c>
      <c r="S2026" s="6" t="b">
        <f>IF(P2026=1, SUM($P$1:P2026))</f>
        <v>0</v>
      </c>
    </row>
    <row r="2027" spans="1:19" x14ac:dyDescent="0.2">
      <c r="A2027" s="6">
        <v>2063</v>
      </c>
      <c r="B2027" s="6" t="s">
        <v>2190</v>
      </c>
      <c r="C2027" s="6" t="s">
        <v>2191</v>
      </c>
      <c r="D2027" s="6" t="s">
        <v>2192</v>
      </c>
      <c r="E2027" s="6" t="s">
        <v>2034</v>
      </c>
      <c r="F2027" s="6">
        <v>36575</v>
      </c>
      <c r="G2027" s="6">
        <v>2514450582</v>
      </c>
      <c r="H2027" s="6" t="s">
        <v>2191</v>
      </c>
      <c r="I2027" s="6" t="s">
        <v>9486</v>
      </c>
      <c r="J2027" s="6">
        <v>0</v>
      </c>
      <c r="K2027" s="6" t="s">
        <v>12154</v>
      </c>
      <c r="L2027" s="6" t="s">
        <v>8975</v>
      </c>
      <c r="M2027" s="6">
        <v>1</v>
      </c>
      <c r="N2027" s="6" t="s">
        <v>8972</v>
      </c>
      <c r="O2027" s="2">
        <f>MATCH(A2027, 'combined matches'!A$1:A$4986,0)</f>
        <v>648</v>
      </c>
      <c r="P2027" s="6">
        <f t="shared" si="93"/>
        <v>0</v>
      </c>
      <c r="Q2027" s="6" t="b">
        <f t="shared" si="94"/>
        <v>0</v>
      </c>
      <c r="R2027" s="6" t="b">
        <f t="shared" si="95"/>
        <v>0</v>
      </c>
      <c r="S2027" s="6" t="b">
        <f>IF(P2027=1, SUM($P$1:P2027))</f>
        <v>0</v>
      </c>
    </row>
    <row r="2028" spans="1:19" x14ac:dyDescent="0.2">
      <c r="A2028" s="6">
        <v>2064</v>
      </c>
      <c r="B2028" s="6" t="s">
        <v>2193</v>
      </c>
      <c r="C2028" s="6" t="s">
        <v>2194</v>
      </c>
      <c r="D2028" s="6" t="s">
        <v>212</v>
      </c>
      <c r="E2028" s="6" t="s">
        <v>2034</v>
      </c>
      <c r="F2028" s="6">
        <v>36560</v>
      </c>
      <c r="G2028" s="6">
        <v>2518299884</v>
      </c>
      <c r="H2028" s="6" t="s">
        <v>2194</v>
      </c>
      <c r="I2028" s="6" t="s">
        <v>9487</v>
      </c>
      <c r="J2028" s="6">
        <v>0</v>
      </c>
      <c r="K2028" s="6" t="s">
        <v>12154</v>
      </c>
      <c r="L2028" s="6" t="s">
        <v>8975</v>
      </c>
      <c r="M2028" s="6">
        <v>1</v>
      </c>
      <c r="N2028" s="6" t="s">
        <v>8972</v>
      </c>
      <c r="O2028" s="2">
        <f>MATCH(A2028, 'combined matches'!A$1:A$4986,0)</f>
        <v>647</v>
      </c>
      <c r="P2028" s="6">
        <f t="shared" si="93"/>
        <v>0</v>
      </c>
      <c r="Q2028" s="6" t="b">
        <f t="shared" si="94"/>
        <v>0</v>
      </c>
      <c r="R2028" s="6" t="b">
        <f t="shared" si="95"/>
        <v>0</v>
      </c>
      <c r="S2028" s="6" t="b">
        <f>IF(P2028=1, SUM($P$1:P2028))</f>
        <v>0</v>
      </c>
    </row>
    <row r="2029" spans="1:19" x14ac:dyDescent="0.2">
      <c r="A2029" s="6">
        <v>2065</v>
      </c>
      <c r="B2029" s="6" t="s">
        <v>2195</v>
      </c>
      <c r="C2029" s="6" t="s">
        <v>2196</v>
      </c>
      <c r="D2029" s="6" t="s">
        <v>2197</v>
      </c>
      <c r="E2029" s="6" t="s">
        <v>2034</v>
      </c>
      <c r="F2029" s="6">
        <v>36567</v>
      </c>
      <c r="G2029" s="6">
        <v>2519471910</v>
      </c>
      <c r="H2029" s="6" t="s">
        <v>6712</v>
      </c>
      <c r="I2029" s="6" t="s">
        <v>9488</v>
      </c>
      <c r="J2029" s="6">
        <v>0</v>
      </c>
      <c r="K2029" s="6" t="s">
        <v>12154</v>
      </c>
      <c r="L2029" s="6" t="s">
        <v>8975</v>
      </c>
      <c r="M2029" s="6">
        <v>0</v>
      </c>
      <c r="N2029" s="6" t="s">
        <v>8972</v>
      </c>
      <c r="O2029" s="2">
        <f>MATCH(A2029, 'combined matches'!A$1:A$4986,0)</f>
        <v>595</v>
      </c>
      <c r="P2029" s="6">
        <f t="shared" si="93"/>
        <v>0</v>
      </c>
      <c r="Q2029" s="6" t="b">
        <f t="shared" si="94"/>
        <v>0</v>
      </c>
      <c r="R2029" s="6" t="b">
        <f t="shared" si="95"/>
        <v>0</v>
      </c>
      <c r="S2029" s="6" t="b">
        <f>IF(P2029=1, SUM($P$1:P2029))</f>
        <v>0</v>
      </c>
    </row>
    <row r="2030" spans="1:19" x14ac:dyDescent="0.2">
      <c r="A2030" s="6">
        <v>2066</v>
      </c>
      <c r="B2030" s="6" t="s">
        <v>2198</v>
      </c>
      <c r="C2030" s="6" t="s">
        <v>2199</v>
      </c>
      <c r="D2030" s="6" t="s">
        <v>328</v>
      </c>
      <c r="E2030" s="6" t="s">
        <v>2034</v>
      </c>
      <c r="F2030" s="6">
        <v>36786</v>
      </c>
      <c r="G2030" s="6">
        <v>3346286226</v>
      </c>
      <c r="H2030" s="6" t="s">
        <v>6713</v>
      </c>
      <c r="I2030" s="6" t="s">
        <v>16756</v>
      </c>
      <c r="J2030" s="6">
        <v>0</v>
      </c>
      <c r="K2030" s="6" t="s">
        <v>12154</v>
      </c>
      <c r="L2030" s="6" t="s">
        <v>8975</v>
      </c>
      <c r="M2030" s="6">
        <v>0</v>
      </c>
      <c r="N2030" s="6" t="s">
        <v>8972</v>
      </c>
      <c r="O2030" s="2">
        <f>MATCH(A2030, 'combined matches'!A$1:A$4986,0)</f>
        <v>658</v>
      </c>
      <c r="P2030" s="6">
        <f t="shared" si="93"/>
        <v>0</v>
      </c>
      <c r="Q2030" s="6" t="b">
        <f t="shared" si="94"/>
        <v>0</v>
      </c>
      <c r="R2030" s="6" t="b">
        <f t="shared" si="95"/>
        <v>0</v>
      </c>
      <c r="S2030" s="6" t="b">
        <f>IF(P2030=1, SUM($P$1:P2030))</f>
        <v>0</v>
      </c>
    </row>
    <row r="2031" spans="1:19" x14ac:dyDescent="0.2">
      <c r="A2031" s="6">
        <v>2067</v>
      </c>
      <c r="B2031" s="6" t="s">
        <v>2200</v>
      </c>
      <c r="C2031" s="6" t="s">
        <v>2201</v>
      </c>
      <c r="D2031" s="6" t="s">
        <v>2202</v>
      </c>
      <c r="E2031" s="6" t="s">
        <v>2034</v>
      </c>
      <c r="F2031" s="6">
        <v>36507</v>
      </c>
      <c r="G2031" s="6">
        <v>2519376935</v>
      </c>
      <c r="H2031" s="6" t="s">
        <v>6714</v>
      </c>
      <c r="I2031" s="6" t="s">
        <v>16757</v>
      </c>
      <c r="J2031" s="6">
        <v>0</v>
      </c>
      <c r="K2031" s="6" t="s">
        <v>12154</v>
      </c>
      <c r="L2031" s="6" t="s">
        <v>8975</v>
      </c>
      <c r="M2031" s="6">
        <v>1</v>
      </c>
      <c r="N2031" s="6" t="s">
        <v>8972</v>
      </c>
      <c r="O2031" s="2">
        <f>MATCH(A2031, 'combined matches'!A$1:A$4986,0)</f>
        <v>596</v>
      </c>
      <c r="P2031" s="6">
        <f t="shared" si="93"/>
        <v>0</v>
      </c>
      <c r="Q2031" s="6" t="b">
        <f t="shared" si="94"/>
        <v>0</v>
      </c>
      <c r="R2031" s="6" t="b">
        <f t="shared" si="95"/>
        <v>0</v>
      </c>
      <c r="S2031" s="6" t="b">
        <f>IF(P2031=1, SUM($P$1:P2031))</f>
        <v>0</v>
      </c>
    </row>
    <row r="2032" spans="1:19" x14ac:dyDescent="0.2">
      <c r="A2032" s="6">
        <v>2068</v>
      </c>
      <c r="B2032" s="6" t="s">
        <v>2203</v>
      </c>
      <c r="C2032" s="6" t="s">
        <v>2204</v>
      </c>
      <c r="D2032" s="6" t="s">
        <v>2102</v>
      </c>
      <c r="E2032" s="6" t="s">
        <v>2034</v>
      </c>
      <c r="F2032" s="6">
        <v>36619</v>
      </c>
      <c r="G2032" s="6">
        <v>2516667413</v>
      </c>
      <c r="H2032" s="6" t="s">
        <v>2204</v>
      </c>
      <c r="I2032" s="6" t="s">
        <v>9489</v>
      </c>
      <c r="J2032" s="6">
        <v>0</v>
      </c>
      <c r="K2032" s="6" t="s">
        <v>12154</v>
      </c>
      <c r="L2032" s="6" t="s">
        <v>8975</v>
      </c>
      <c r="M2032" s="6">
        <v>1</v>
      </c>
      <c r="N2032" s="6" t="s">
        <v>8972</v>
      </c>
      <c r="O2032" s="2">
        <f>MATCH(A2032, 'combined matches'!A$1:A$4986,0)</f>
        <v>653</v>
      </c>
      <c r="P2032" s="6">
        <f t="shared" si="93"/>
        <v>0</v>
      </c>
      <c r="Q2032" s="6" t="b">
        <f t="shared" si="94"/>
        <v>0</v>
      </c>
      <c r="R2032" s="6" t="b">
        <f t="shared" si="95"/>
        <v>0</v>
      </c>
      <c r="S2032" s="6" t="b">
        <f>IF(P2032=1, SUM($P$1:P2032))</f>
        <v>0</v>
      </c>
    </row>
    <row r="2033" spans="1:19" x14ac:dyDescent="0.2">
      <c r="A2033" s="6">
        <v>2069</v>
      </c>
      <c r="B2033" s="6" t="s">
        <v>2205</v>
      </c>
      <c r="C2033" s="6" t="s">
        <v>2206</v>
      </c>
      <c r="D2033" s="6" t="s">
        <v>2102</v>
      </c>
      <c r="E2033" s="6" t="s">
        <v>2034</v>
      </c>
      <c r="F2033" s="6">
        <v>36605</v>
      </c>
      <c r="G2033" s="6">
        <v>2514453450</v>
      </c>
      <c r="H2033" s="6" t="s">
        <v>12173</v>
      </c>
      <c r="I2033" s="6" t="s">
        <v>9490</v>
      </c>
      <c r="J2033" s="6">
        <v>0</v>
      </c>
      <c r="K2033" s="6" t="s">
        <v>12154</v>
      </c>
      <c r="L2033" s="6" t="s">
        <v>8973</v>
      </c>
      <c r="M2033" s="6">
        <v>1</v>
      </c>
      <c r="N2033" s="6" t="s">
        <v>8972</v>
      </c>
      <c r="O2033" s="2">
        <f>MATCH(A2033, 'combined matches'!A$1:A$4986,0)</f>
        <v>652</v>
      </c>
      <c r="P2033" s="6">
        <f t="shared" si="93"/>
        <v>0</v>
      </c>
      <c r="Q2033" s="6" t="b">
        <f t="shared" si="94"/>
        <v>0</v>
      </c>
      <c r="R2033" s="6" t="b">
        <f t="shared" si="95"/>
        <v>0</v>
      </c>
      <c r="S2033" s="6" t="b">
        <f>IF(P2033=1, SUM($P$1:P2033))</f>
        <v>0</v>
      </c>
    </row>
    <row r="2034" spans="1:19" x14ac:dyDescent="0.2">
      <c r="A2034" s="6">
        <v>2070</v>
      </c>
      <c r="B2034" s="6" t="s">
        <v>2207</v>
      </c>
      <c r="C2034" s="6" t="s">
        <v>2208</v>
      </c>
      <c r="D2034" s="6" t="s">
        <v>2102</v>
      </c>
      <c r="E2034" s="6" t="s">
        <v>2034</v>
      </c>
      <c r="F2034" s="6">
        <v>36603</v>
      </c>
      <c r="G2034" s="6">
        <v>2516908827</v>
      </c>
      <c r="H2034" s="6" t="s">
        <v>2208</v>
      </c>
      <c r="I2034" s="6" t="s">
        <v>9491</v>
      </c>
      <c r="J2034" s="6">
        <v>0</v>
      </c>
      <c r="K2034" s="6" t="s">
        <v>12154</v>
      </c>
      <c r="L2034" s="6" t="s">
        <v>8975</v>
      </c>
      <c r="M2034" s="6">
        <v>1</v>
      </c>
      <c r="N2034" s="6" t="s">
        <v>8972</v>
      </c>
      <c r="O2034" s="2">
        <f>MATCH(A2034, 'combined matches'!A$1:A$4986,0)</f>
        <v>651</v>
      </c>
      <c r="P2034" s="6">
        <f t="shared" si="93"/>
        <v>0</v>
      </c>
      <c r="Q2034" s="6" t="b">
        <f t="shared" si="94"/>
        <v>0</v>
      </c>
      <c r="R2034" s="6" t="b">
        <f t="shared" si="95"/>
        <v>0</v>
      </c>
      <c r="S2034" s="6" t="b">
        <f>IF(P2034=1, SUM($P$1:P2034))</f>
        <v>0</v>
      </c>
    </row>
    <row r="2035" spans="1:19" x14ac:dyDescent="0.2">
      <c r="A2035" s="6">
        <v>2072</v>
      </c>
      <c r="B2035" s="6" t="s">
        <v>13198</v>
      </c>
      <c r="C2035" s="6" t="s">
        <v>13199</v>
      </c>
      <c r="D2035" s="6" t="s">
        <v>2209</v>
      </c>
      <c r="E2035" s="6" t="s">
        <v>2210</v>
      </c>
      <c r="F2035" s="6">
        <v>37917</v>
      </c>
      <c r="G2035" s="6">
        <v>8652155320</v>
      </c>
      <c r="H2035" s="6" t="s">
        <v>13200</v>
      </c>
      <c r="I2035" s="6" t="s">
        <v>16758</v>
      </c>
      <c r="J2035" s="6">
        <v>0</v>
      </c>
      <c r="K2035" s="6" t="s">
        <v>12174</v>
      </c>
      <c r="L2035" s="6" t="s">
        <v>8975</v>
      </c>
      <c r="M2035" s="6">
        <v>1</v>
      </c>
      <c r="N2035" s="6" t="s">
        <v>8972</v>
      </c>
      <c r="O2035" s="2">
        <f>MATCH(A2035, 'combined matches'!A$1:A$4986,0)</f>
        <v>1508</v>
      </c>
      <c r="P2035" s="6">
        <f t="shared" si="93"/>
        <v>0</v>
      </c>
      <c r="Q2035" s="6" t="b">
        <f t="shared" si="94"/>
        <v>0</v>
      </c>
      <c r="R2035" s="6" t="b">
        <f t="shared" si="95"/>
        <v>0</v>
      </c>
      <c r="S2035" s="6" t="b">
        <f>IF(P2035=1, SUM($P$1:P2035))</f>
        <v>0</v>
      </c>
    </row>
    <row r="2036" spans="1:19" x14ac:dyDescent="0.2">
      <c r="A2036" s="6">
        <v>2073</v>
      </c>
      <c r="B2036" s="6" t="s">
        <v>2211</v>
      </c>
      <c r="C2036" s="6" t="s">
        <v>2212</v>
      </c>
      <c r="D2036" s="6" t="s">
        <v>2209</v>
      </c>
      <c r="E2036" s="6" t="s">
        <v>2210</v>
      </c>
      <c r="F2036" s="6">
        <v>37918</v>
      </c>
      <c r="G2036" s="6">
        <v>8652155500</v>
      </c>
      <c r="H2036" s="6" t="s">
        <v>7968</v>
      </c>
      <c r="I2036" s="6" t="s">
        <v>9492</v>
      </c>
      <c r="J2036" s="6">
        <v>0</v>
      </c>
      <c r="K2036" s="6" t="s">
        <v>12174</v>
      </c>
      <c r="L2036" s="6" t="s">
        <v>8975</v>
      </c>
      <c r="M2036" s="6">
        <v>0</v>
      </c>
      <c r="N2036" s="6" t="s">
        <v>8972</v>
      </c>
      <c r="O2036" s="2">
        <f>MATCH(A2036, 'combined matches'!A$1:A$4986,0)</f>
        <v>1509</v>
      </c>
      <c r="P2036" s="6">
        <f t="shared" si="93"/>
        <v>0</v>
      </c>
      <c r="Q2036" s="6" t="b">
        <f t="shared" si="94"/>
        <v>0</v>
      </c>
      <c r="R2036" s="6" t="b">
        <f t="shared" si="95"/>
        <v>0</v>
      </c>
      <c r="S2036" s="6" t="b">
        <f>IF(P2036=1, SUM($P$1:P2036))</f>
        <v>0</v>
      </c>
    </row>
    <row r="2037" spans="1:19" x14ac:dyDescent="0.2">
      <c r="A2037" s="6">
        <v>2074</v>
      </c>
      <c r="B2037" s="6" t="s">
        <v>2213</v>
      </c>
      <c r="C2037" s="6" t="s">
        <v>2214</v>
      </c>
      <c r="D2037" s="6" t="s">
        <v>2209</v>
      </c>
      <c r="E2037" s="6" t="s">
        <v>2210</v>
      </c>
      <c r="F2037" s="6">
        <v>37923</v>
      </c>
      <c r="G2037" s="6">
        <v>8652155950</v>
      </c>
      <c r="H2037" s="6" t="s">
        <v>12175</v>
      </c>
      <c r="I2037" s="6" t="s">
        <v>9493</v>
      </c>
      <c r="J2037" s="6">
        <v>0</v>
      </c>
      <c r="K2037" s="6" t="s">
        <v>12174</v>
      </c>
      <c r="L2037" s="6" t="s">
        <v>8975</v>
      </c>
      <c r="M2037" s="6">
        <v>0</v>
      </c>
      <c r="N2037" s="6" t="s">
        <v>8972</v>
      </c>
      <c r="O2037" s="2">
        <f>MATCH(A2037, 'combined matches'!A$1:A$4986,0)</f>
        <v>1510</v>
      </c>
      <c r="P2037" s="6">
        <f t="shared" si="93"/>
        <v>0</v>
      </c>
      <c r="Q2037" s="6" t="b">
        <f t="shared" si="94"/>
        <v>0</v>
      </c>
      <c r="R2037" s="6" t="b">
        <f t="shared" si="95"/>
        <v>0</v>
      </c>
      <c r="S2037" s="6" t="b">
        <f>IF(P2037=1, SUM($P$1:P2037))</f>
        <v>0</v>
      </c>
    </row>
    <row r="2038" spans="1:19" x14ac:dyDescent="0.2">
      <c r="A2038" s="6">
        <v>2075</v>
      </c>
      <c r="B2038" s="6" t="s">
        <v>13191</v>
      </c>
      <c r="C2038" s="6" t="s">
        <v>13192</v>
      </c>
      <c r="D2038" s="6" t="s">
        <v>13194</v>
      </c>
      <c r="E2038" s="6" t="s">
        <v>2210</v>
      </c>
      <c r="F2038" s="6">
        <v>37403</v>
      </c>
      <c r="G2038" s="6">
        <v>4232098000</v>
      </c>
      <c r="H2038" s="6" t="s">
        <v>13193</v>
      </c>
      <c r="I2038" s="6" t="s">
        <v>16759</v>
      </c>
      <c r="J2038" s="6">
        <v>0</v>
      </c>
      <c r="K2038" s="6" t="s">
        <v>12174</v>
      </c>
      <c r="L2038" s="6" t="s">
        <v>8975</v>
      </c>
      <c r="M2038" s="6">
        <v>1</v>
      </c>
      <c r="N2038" s="6" t="s">
        <v>8972</v>
      </c>
      <c r="O2038" s="2">
        <f>MATCH(A2038, 'combined matches'!A$1:A$4986,0)</f>
        <v>1503</v>
      </c>
      <c r="P2038" s="6">
        <f t="shared" si="93"/>
        <v>0</v>
      </c>
      <c r="Q2038" s="6" t="b">
        <f t="shared" si="94"/>
        <v>0</v>
      </c>
      <c r="R2038" s="6" t="b">
        <f t="shared" si="95"/>
        <v>0</v>
      </c>
      <c r="S2038" s="6" t="b">
        <f>IF(P2038=1, SUM($P$1:P2038))</f>
        <v>0</v>
      </c>
    </row>
    <row r="2039" spans="1:19" x14ac:dyDescent="0.2">
      <c r="A2039" s="6">
        <v>2076</v>
      </c>
      <c r="B2039" s="6" t="s">
        <v>2215</v>
      </c>
      <c r="C2039" s="6" t="s">
        <v>2216</v>
      </c>
      <c r="D2039" s="6" t="s">
        <v>2217</v>
      </c>
      <c r="E2039" s="6" t="s">
        <v>2210</v>
      </c>
      <c r="F2039" s="6">
        <v>37308</v>
      </c>
      <c r="G2039" s="6">
        <v>4239610446</v>
      </c>
      <c r="H2039" s="6" t="s">
        <v>2216</v>
      </c>
      <c r="I2039" s="6" t="s">
        <v>9494</v>
      </c>
      <c r="J2039" s="6">
        <v>0</v>
      </c>
      <c r="K2039" s="6" t="s">
        <v>12174</v>
      </c>
      <c r="L2039" s="6" t="s">
        <v>8975</v>
      </c>
      <c r="M2039" s="6">
        <v>0</v>
      </c>
      <c r="N2039" s="6" t="s">
        <v>8972</v>
      </c>
      <c r="O2039" s="2">
        <f>MATCH(A2039, 'combined matches'!A$1:A$4986,0)</f>
        <v>1504</v>
      </c>
      <c r="P2039" s="6">
        <f t="shared" si="93"/>
        <v>0</v>
      </c>
      <c r="Q2039" s="6" t="b">
        <f t="shared" si="94"/>
        <v>0</v>
      </c>
      <c r="R2039" s="6" t="b">
        <f t="shared" si="95"/>
        <v>0</v>
      </c>
      <c r="S2039" s="6" t="b">
        <f>IF(P2039=1, SUM($P$1:P2039))</f>
        <v>0</v>
      </c>
    </row>
    <row r="2040" spans="1:19" x14ac:dyDescent="0.2">
      <c r="A2040" s="6">
        <v>2077</v>
      </c>
      <c r="B2040" s="6" t="s">
        <v>2218</v>
      </c>
      <c r="C2040" s="6" t="s">
        <v>2219</v>
      </c>
      <c r="D2040" s="6" t="s">
        <v>2220</v>
      </c>
      <c r="E2040" s="6" t="s">
        <v>2210</v>
      </c>
      <c r="F2040" s="6">
        <v>37363</v>
      </c>
      <c r="G2040" s="6">
        <v>4232384269</v>
      </c>
      <c r="H2040" s="6" t="s">
        <v>2219</v>
      </c>
      <c r="I2040" s="6" t="s">
        <v>9495</v>
      </c>
      <c r="J2040" s="6">
        <v>0</v>
      </c>
      <c r="K2040" s="6" t="s">
        <v>12174</v>
      </c>
      <c r="L2040" s="6" t="s">
        <v>8975</v>
      </c>
      <c r="M2040" s="6">
        <v>0</v>
      </c>
      <c r="N2040" s="6" t="s">
        <v>8972</v>
      </c>
      <c r="O2040" s="2">
        <f>MATCH(A2040, 'combined matches'!A$1:A$4986,0)</f>
        <v>1505</v>
      </c>
      <c r="P2040" s="6">
        <f t="shared" si="93"/>
        <v>0</v>
      </c>
      <c r="Q2040" s="6" t="b">
        <f t="shared" si="94"/>
        <v>0</v>
      </c>
      <c r="R2040" s="6" t="b">
        <f t="shared" si="95"/>
        <v>0</v>
      </c>
      <c r="S2040" s="6" t="b">
        <f>IF(P2040=1, SUM($P$1:P2040))</f>
        <v>0</v>
      </c>
    </row>
    <row r="2041" spans="1:19" x14ac:dyDescent="0.2">
      <c r="A2041" s="6">
        <v>2078</v>
      </c>
      <c r="B2041" s="6" t="s">
        <v>2221</v>
      </c>
      <c r="C2041" s="6" t="s">
        <v>2222</v>
      </c>
      <c r="D2041" s="6" t="s">
        <v>2223</v>
      </c>
      <c r="E2041" s="6" t="s">
        <v>2210</v>
      </c>
      <c r="F2041" s="6">
        <v>37379</v>
      </c>
      <c r="G2041" s="6">
        <v>4238423031</v>
      </c>
      <c r="H2041" s="6" t="s">
        <v>12176</v>
      </c>
      <c r="I2041" s="6" t="s">
        <v>9496</v>
      </c>
      <c r="J2041" s="6">
        <v>0</v>
      </c>
      <c r="K2041" s="6" t="s">
        <v>12174</v>
      </c>
      <c r="L2041" s="6" t="s">
        <v>8976</v>
      </c>
      <c r="M2041" s="6">
        <v>0</v>
      </c>
      <c r="N2041" s="6" t="s">
        <v>8972</v>
      </c>
      <c r="O2041" s="2">
        <f>MATCH(A2041, 'combined matches'!A$1:A$4986,0)</f>
        <v>1506</v>
      </c>
      <c r="P2041" s="6">
        <f t="shared" si="93"/>
        <v>0</v>
      </c>
      <c r="Q2041" s="6" t="b">
        <f t="shared" si="94"/>
        <v>0</v>
      </c>
      <c r="R2041" s="6" t="b">
        <f t="shared" si="95"/>
        <v>0</v>
      </c>
      <c r="S2041" s="6" t="b">
        <f>IF(P2041=1, SUM($P$1:P2041))</f>
        <v>0</v>
      </c>
    </row>
    <row r="2042" spans="1:19" x14ac:dyDescent="0.2">
      <c r="A2042" s="6">
        <v>2079</v>
      </c>
      <c r="B2042" s="6" t="s">
        <v>13188</v>
      </c>
      <c r="C2042" s="6" t="s">
        <v>13189</v>
      </c>
      <c r="D2042" s="6" t="s">
        <v>2224</v>
      </c>
      <c r="E2042" s="6" t="s">
        <v>2210</v>
      </c>
      <c r="F2042" s="6">
        <v>37209</v>
      </c>
      <c r="G2042" s="6">
        <v>6153405616</v>
      </c>
      <c r="H2042" s="6" t="s">
        <v>13190</v>
      </c>
      <c r="I2042" s="6" t="s">
        <v>16760</v>
      </c>
      <c r="J2042" s="6">
        <v>0</v>
      </c>
      <c r="K2042" s="6" t="s">
        <v>12174</v>
      </c>
      <c r="L2042" s="6" t="s">
        <v>8975</v>
      </c>
      <c r="M2042" s="6">
        <v>0</v>
      </c>
      <c r="N2042" s="6" t="s">
        <v>8972</v>
      </c>
      <c r="O2042" s="2">
        <f>MATCH(A2042, 'combined matches'!A$1:A$4986,0)</f>
        <v>1500</v>
      </c>
      <c r="P2042" s="6">
        <f t="shared" si="93"/>
        <v>0</v>
      </c>
      <c r="Q2042" s="6" t="b">
        <f t="shared" si="94"/>
        <v>0</v>
      </c>
      <c r="R2042" s="6" t="b">
        <f t="shared" si="95"/>
        <v>0</v>
      </c>
      <c r="S2042" s="6" t="b">
        <f>IF(P2042=1, SUM($P$1:P2042))</f>
        <v>0</v>
      </c>
    </row>
    <row r="2043" spans="1:19" x14ac:dyDescent="0.2">
      <c r="A2043" s="6">
        <v>2080</v>
      </c>
      <c r="B2043" s="6" t="s">
        <v>2225</v>
      </c>
      <c r="C2043" s="6" t="s">
        <v>2226</v>
      </c>
      <c r="D2043" s="6" t="s">
        <v>2224</v>
      </c>
      <c r="E2043" s="6" t="s">
        <v>2210</v>
      </c>
      <c r="F2043" s="6">
        <v>37216</v>
      </c>
      <c r="G2043" s="6">
        <v>6158627916</v>
      </c>
      <c r="H2043" s="6" t="s">
        <v>6716</v>
      </c>
      <c r="I2043" s="6" t="s">
        <v>9497</v>
      </c>
      <c r="J2043" s="6">
        <v>0</v>
      </c>
      <c r="K2043" s="6" t="s">
        <v>12174</v>
      </c>
      <c r="L2043" s="6" t="s">
        <v>8975</v>
      </c>
      <c r="M2043" s="6">
        <v>0</v>
      </c>
      <c r="N2043" s="6" t="s">
        <v>8972</v>
      </c>
      <c r="O2043" s="2">
        <f>MATCH(A2043, 'combined matches'!A$1:A$4986,0)</f>
        <v>1501</v>
      </c>
      <c r="P2043" s="6">
        <f t="shared" si="93"/>
        <v>0</v>
      </c>
      <c r="Q2043" s="6" t="b">
        <f t="shared" si="94"/>
        <v>0</v>
      </c>
      <c r="R2043" s="6" t="b">
        <f t="shared" si="95"/>
        <v>0</v>
      </c>
      <c r="S2043" s="6" t="b">
        <f>IF(P2043=1, SUM($P$1:P2043))</f>
        <v>0</v>
      </c>
    </row>
    <row r="2044" spans="1:19" x14ac:dyDescent="0.2">
      <c r="A2044" s="6">
        <v>2081</v>
      </c>
      <c r="B2044" s="6" t="s">
        <v>2227</v>
      </c>
      <c r="C2044" s="6" t="s">
        <v>2228</v>
      </c>
      <c r="D2044" s="6" t="s">
        <v>2224</v>
      </c>
      <c r="E2044" s="6" t="s">
        <v>2210</v>
      </c>
      <c r="F2044" s="6">
        <v>37210</v>
      </c>
      <c r="G2044" s="6">
        <v>6158627940</v>
      </c>
      <c r="H2044" s="6" t="s">
        <v>7969</v>
      </c>
      <c r="I2044" s="6" t="s">
        <v>9498</v>
      </c>
      <c r="J2044" s="6">
        <v>0</v>
      </c>
      <c r="K2044" s="6" t="s">
        <v>12174</v>
      </c>
      <c r="L2044" s="6" t="s">
        <v>8975</v>
      </c>
      <c r="M2044" s="6">
        <v>0</v>
      </c>
      <c r="N2044" s="6" t="s">
        <v>8972</v>
      </c>
      <c r="O2044" s="2">
        <f>MATCH(A2044, 'combined matches'!A$1:A$4986,0)</f>
        <v>1502</v>
      </c>
      <c r="P2044" s="6">
        <f t="shared" si="93"/>
        <v>0</v>
      </c>
      <c r="Q2044" s="6" t="b">
        <f t="shared" si="94"/>
        <v>0</v>
      </c>
      <c r="R2044" s="6" t="b">
        <f t="shared" si="95"/>
        <v>0</v>
      </c>
      <c r="S2044" s="6" t="b">
        <f>IF(P2044=1, SUM($P$1:P2044))</f>
        <v>0</v>
      </c>
    </row>
    <row r="2045" spans="1:19" x14ac:dyDescent="0.2">
      <c r="A2045" s="6">
        <v>2082</v>
      </c>
      <c r="B2045" s="6" t="s">
        <v>13195</v>
      </c>
      <c r="C2045" s="6" t="s">
        <v>13196</v>
      </c>
      <c r="D2045" s="6" t="s">
        <v>1305</v>
      </c>
      <c r="E2045" s="6" t="s">
        <v>2210</v>
      </c>
      <c r="F2045" s="6">
        <v>38305</v>
      </c>
      <c r="G2045" s="6">
        <v>7314233020</v>
      </c>
      <c r="H2045" s="6" t="s">
        <v>13197</v>
      </c>
      <c r="I2045" s="6" t="s">
        <v>16761</v>
      </c>
      <c r="J2045" s="6">
        <v>0</v>
      </c>
      <c r="K2045" s="6" t="s">
        <v>12174</v>
      </c>
      <c r="L2045" s="6" t="s">
        <v>8975</v>
      </c>
      <c r="M2045" s="6">
        <v>0</v>
      </c>
      <c r="N2045" s="6" t="s">
        <v>8972</v>
      </c>
      <c r="O2045" s="2">
        <f>MATCH(A2045, 'combined matches'!A$1:A$4986,0)</f>
        <v>1507</v>
      </c>
      <c r="P2045" s="6">
        <f t="shared" si="93"/>
        <v>0</v>
      </c>
      <c r="Q2045" s="6" t="b">
        <f t="shared" si="94"/>
        <v>0</v>
      </c>
      <c r="R2045" s="6" t="b">
        <f t="shared" si="95"/>
        <v>0</v>
      </c>
      <c r="S2045" s="6" t="b">
        <f>IF(P2045=1, SUM($P$1:P2045))</f>
        <v>0</v>
      </c>
    </row>
    <row r="2046" spans="1:19" x14ac:dyDescent="0.2">
      <c r="A2046" s="6">
        <v>2083</v>
      </c>
      <c r="B2046" s="6" t="s">
        <v>13201</v>
      </c>
      <c r="C2046" s="6" t="s">
        <v>13202</v>
      </c>
      <c r="D2046" s="6" t="s">
        <v>2229</v>
      </c>
      <c r="E2046" s="6" t="s">
        <v>2210</v>
      </c>
      <c r="F2046" s="6">
        <v>38105</v>
      </c>
      <c r="G2046" s="6">
        <v>9012229980</v>
      </c>
      <c r="H2046" s="6" t="s">
        <v>13203</v>
      </c>
      <c r="I2046" s="6" t="s">
        <v>16762</v>
      </c>
      <c r="J2046" s="6">
        <v>0</v>
      </c>
      <c r="K2046" s="6" t="s">
        <v>12174</v>
      </c>
      <c r="L2046" s="6" t="s">
        <v>8975</v>
      </c>
      <c r="M2046" s="6">
        <v>0</v>
      </c>
      <c r="N2046" s="6" t="s">
        <v>8972</v>
      </c>
      <c r="O2046" s="2">
        <f>MATCH(A2046, 'combined matches'!A$1:A$4986,0)</f>
        <v>1511</v>
      </c>
      <c r="P2046" s="6">
        <f t="shared" si="93"/>
        <v>0</v>
      </c>
      <c r="Q2046" s="6" t="b">
        <f t="shared" si="94"/>
        <v>0</v>
      </c>
      <c r="R2046" s="6" t="b">
        <f t="shared" si="95"/>
        <v>0</v>
      </c>
      <c r="S2046" s="6" t="b">
        <f>IF(P2046=1, SUM($P$1:P2046))</f>
        <v>0</v>
      </c>
    </row>
    <row r="2047" spans="1:19" x14ac:dyDescent="0.2">
      <c r="A2047" s="6">
        <v>2084</v>
      </c>
      <c r="B2047" s="6" t="s">
        <v>2230</v>
      </c>
      <c r="C2047" s="6" t="s">
        <v>2231</v>
      </c>
      <c r="D2047" s="6" t="s">
        <v>2229</v>
      </c>
      <c r="E2047" s="6" t="s">
        <v>2210</v>
      </c>
      <c r="F2047" s="6">
        <v>38114</v>
      </c>
      <c r="G2047" s="6">
        <v>9012229980</v>
      </c>
      <c r="H2047" s="6" t="s">
        <v>2231</v>
      </c>
      <c r="I2047" s="6" t="s">
        <v>9499</v>
      </c>
      <c r="J2047" s="6">
        <v>0</v>
      </c>
      <c r="K2047" s="6" t="s">
        <v>12174</v>
      </c>
      <c r="L2047" s="6" t="s">
        <v>8975</v>
      </c>
      <c r="M2047" s="6">
        <v>0</v>
      </c>
      <c r="N2047" s="6" t="s">
        <v>8972</v>
      </c>
      <c r="O2047" s="2">
        <f>MATCH(A2047, 'combined matches'!A$1:A$4986,0)</f>
        <v>1513</v>
      </c>
      <c r="P2047" s="6">
        <f t="shared" si="93"/>
        <v>0</v>
      </c>
      <c r="Q2047" s="6" t="b">
        <f t="shared" si="94"/>
        <v>0</v>
      </c>
      <c r="R2047" s="6" t="b">
        <f t="shared" si="95"/>
        <v>0</v>
      </c>
      <c r="S2047" s="6" t="b">
        <f>IF(P2047=1, SUM($P$1:P2047))</f>
        <v>0</v>
      </c>
    </row>
    <row r="2048" spans="1:19" x14ac:dyDescent="0.2">
      <c r="A2048" s="6">
        <v>2085</v>
      </c>
      <c r="B2048" s="6" t="s">
        <v>2232</v>
      </c>
      <c r="C2048" s="6" t="s">
        <v>2233</v>
      </c>
      <c r="D2048" s="6" t="s">
        <v>2234</v>
      </c>
      <c r="E2048" s="6" t="s">
        <v>2210</v>
      </c>
      <c r="F2048" s="6">
        <v>37187</v>
      </c>
      <c r="G2048" s="6">
        <v>6157975056</v>
      </c>
      <c r="H2048" s="6" t="s">
        <v>7970</v>
      </c>
      <c r="I2048" s="6" t="s">
        <v>9500</v>
      </c>
      <c r="J2048" s="6">
        <v>0</v>
      </c>
      <c r="K2048" s="6" t="s">
        <v>12174</v>
      </c>
      <c r="L2048" s="6" t="s">
        <v>8975</v>
      </c>
      <c r="M2048" s="6">
        <v>0</v>
      </c>
      <c r="N2048" s="6" t="s">
        <v>8972</v>
      </c>
      <c r="O2048" s="2">
        <f>MATCH(A2048, 'combined matches'!A$1:A$4986,0)</f>
        <v>1422</v>
      </c>
      <c r="P2048" s="6">
        <f t="shared" si="93"/>
        <v>0</v>
      </c>
      <c r="Q2048" s="6" t="b">
        <f t="shared" si="94"/>
        <v>0</v>
      </c>
      <c r="R2048" s="6" t="b">
        <f t="shared" si="95"/>
        <v>0</v>
      </c>
      <c r="S2048" s="6" t="b">
        <f>IF(P2048=1, SUM($P$1:P2048))</f>
        <v>0</v>
      </c>
    </row>
    <row r="2049" spans="1:19" x14ac:dyDescent="0.2">
      <c r="A2049" s="6">
        <v>2086</v>
      </c>
      <c r="B2049" s="6" t="s">
        <v>2235</v>
      </c>
      <c r="C2049" s="6" t="s">
        <v>2236</v>
      </c>
      <c r="D2049" s="6" t="s">
        <v>2237</v>
      </c>
      <c r="E2049" s="6" t="s">
        <v>2210</v>
      </c>
      <c r="F2049" s="6">
        <v>38053</v>
      </c>
      <c r="G2049" s="6">
        <v>9012229980</v>
      </c>
      <c r="H2049" s="6" t="s">
        <v>12177</v>
      </c>
      <c r="I2049" s="6" t="s">
        <v>9501</v>
      </c>
      <c r="J2049" s="6">
        <v>0</v>
      </c>
      <c r="K2049" s="6" t="s">
        <v>12174</v>
      </c>
      <c r="L2049" s="6" t="s">
        <v>8975</v>
      </c>
      <c r="M2049" s="6">
        <v>0</v>
      </c>
      <c r="N2049" s="6" t="s">
        <v>8972</v>
      </c>
      <c r="O2049" s="2">
        <f>MATCH(A2049, 'combined matches'!A$1:A$4986,0)</f>
        <v>1515</v>
      </c>
      <c r="P2049" s="6">
        <f t="shared" si="93"/>
        <v>0</v>
      </c>
      <c r="Q2049" s="6" t="b">
        <f t="shared" si="94"/>
        <v>0</v>
      </c>
      <c r="R2049" s="6" t="b">
        <f t="shared" si="95"/>
        <v>0</v>
      </c>
      <c r="S2049" s="6" t="b">
        <f>IF(P2049=1, SUM($P$1:P2049))</f>
        <v>0</v>
      </c>
    </row>
    <row r="2050" spans="1:19" x14ac:dyDescent="0.2">
      <c r="A2050" s="6">
        <v>2087</v>
      </c>
      <c r="B2050" s="6" t="s">
        <v>2238</v>
      </c>
      <c r="C2050" s="6" t="s">
        <v>2239</v>
      </c>
      <c r="D2050" s="6" t="s">
        <v>2229</v>
      </c>
      <c r="E2050" s="6" t="s">
        <v>2210</v>
      </c>
      <c r="F2050" s="6">
        <v>38134</v>
      </c>
      <c r="G2050" s="6">
        <v>9012229980</v>
      </c>
      <c r="H2050" s="6" t="s">
        <v>2239</v>
      </c>
      <c r="I2050" s="6" t="s">
        <v>9502</v>
      </c>
      <c r="J2050" s="6">
        <v>0</v>
      </c>
      <c r="K2050" s="6" t="s">
        <v>12174</v>
      </c>
      <c r="L2050" s="6" t="s">
        <v>8975</v>
      </c>
      <c r="M2050" s="6">
        <v>0</v>
      </c>
      <c r="N2050" s="6" t="s">
        <v>8972</v>
      </c>
      <c r="O2050" s="2">
        <f>MATCH(A2050, 'combined matches'!A$1:A$4986,0)</f>
        <v>1516</v>
      </c>
      <c r="P2050" s="6">
        <f t="shared" ref="P2050:P2113" si="96">IF(ISNA(O2050),1,0)</f>
        <v>0</v>
      </c>
      <c r="Q2050" s="6" t="b">
        <f t="shared" si="94"/>
        <v>0</v>
      </c>
      <c r="R2050" s="6" t="b">
        <f t="shared" si="95"/>
        <v>0</v>
      </c>
      <c r="S2050" s="6" t="b">
        <f>IF(P2050=1, SUM($P$1:P2050))</f>
        <v>0</v>
      </c>
    </row>
    <row r="2051" spans="1:19" x14ac:dyDescent="0.2">
      <c r="A2051" s="6">
        <v>2088</v>
      </c>
      <c r="B2051" s="6" t="s">
        <v>2240</v>
      </c>
      <c r="C2051" s="6" t="s">
        <v>2241</v>
      </c>
      <c r="D2051" s="6" t="s">
        <v>2237</v>
      </c>
      <c r="E2051" s="6" t="s">
        <v>2210</v>
      </c>
      <c r="F2051" s="6">
        <v>38115</v>
      </c>
      <c r="G2051" s="6">
        <v>9012229980</v>
      </c>
      <c r="H2051" s="6" t="s">
        <v>6719</v>
      </c>
      <c r="I2051" s="6" t="s">
        <v>9503</v>
      </c>
      <c r="J2051" s="6">
        <v>0</v>
      </c>
      <c r="K2051" s="6" t="s">
        <v>12174</v>
      </c>
      <c r="L2051" s="6" t="s">
        <v>8975</v>
      </c>
      <c r="M2051" s="6">
        <v>0</v>
      </c>
      <c r="N2051" s="6" t="s">
        <v>8972</v>
      </c>
      <c r="O2051" s="2">
        <f>MATCH(A2051, 'combined matches'!A$1:A$4986,0)</f>
        <v>1514</v>
      </c>
      <c r="P2051" s="6">
        <f t="shared" si="96"/>
        <v>0</v>
      </c>
      <c r="Q2051" s="6" t="b">
        <f t="shared" ref="Q2051:Q2114" si="97">IF(P2051=1,IF(N2051="service site", 1, 0))</f>
        <v>0</v>
      </c>
      <c r="R2051" s="6" t="b">
        <f t="shared" ref="R2051:R2114" si="98">IF(Q2051=0, IF(K2051=K2052, 0, 1))</f>
        <v>0</v>
      </c>
      <c r="S2051" s="6" t="b">
        <f>IF(P2051=1, SUM($P$1:P2051))</f>
        <v>0</v>
      </c>
    </row>
    <row r="2052" spans="1:19" x14ac:dyDescent="0.2">
      <c r="A2052" s="6">
        <v>2089</v>
      </c>
      <c r="B2052" s="6" t="s">
        <v>2242</v>
      </c>
      <c r="C2052" s="6" t="s">
        <v>2243</v>
      </c>
      <c r="D2052" s="6" t="s">
        <v>2229</v>
      </c>
      <c r="E2052" s="6" t="s">
        <v>2210</v>
      </c>
      <c r="F2052" s="6">
        <v>38152</v>
      </c>
      <c r="G2052" s="6">
        <v>9016782287</v>
      </c>
      <c r="H2052" s="6" t="s">
        <v>6720</v>
      </c>
      <c r="I2052" s="6" t="s">
        <v>9504</v>
      </c>
      <c r="J2052" s="6">
        <v>0</v>
      </c>
      <c r="K2052" s="6" t="s">
        <v>12174</v>
      </c>
      <c r="L2052" s="6" t="s">
        <v>8975</v>
      </c>
      <c r="M2052" s="6">
        <v>0</v>
      </c>
      <c r="N2052" s="6" t="s">
        <v>8972</v>
      </c>
      <c r="O2052" s="2">
        <f>MATCH(A2052, 'combined matches'!A$1:A$4986,0)</f>
        <v>1517</v>
      </c>
      <c r="P2052" s="6">
        <f t="shared" si="96"/>
        <v>0</v>
      </c>
      <c r="Q2052" s="6" t="b">
        <f t="shared" si="97"/>
        <v>0</v>
      </c>
      <c r="R2052" s="6" t="b">
        <f t="shared" si="98"/>
        <v>0</v>
      </c>
      <c r="S2052" s="6" t="b">
        <f>IF(P2052=1, SUM($P$1:P2052))</f>
        <v>0</v>
      </c>
    </row>
    <row r="2053" spans="1:19" x14ac:dyDescent="0.2">
      <c r="A2053" s="6">
        <v>2090</v>
      </c>
      <c r="B2053" s="6" t="s">
        <v>2140</v>
      </c>
      <c r="C2053" s="6" t="s">
        <v>2244</v>
      </c>
      <c r="D2053" s="6" t="s">
        <v>2245</v>
      </c>
      <c r="E2053" s="6" t="s">
        <v>2210</v>
      </c>
      <c r="F2053" s="6">
        <v>37801</v>
      </c>
      <c r="G2053" s="6">
        <v>8659834582</v>
      </c>
      <c r="H2053" s="6" t="s">
        <v>2244</v>
      </c>
      <c r="I2053" s="6" t="s">
        <v>9471</v>
      </c>
      <c r="J2053" s="6">
        <v>0</v>
      </c>
      <c r="K2053" s="6" t="s">
        <v>12174</v>
      </c>
      <c r="L2053" s="6" t="s">
        <v>8975</v>
      </c>
      <c r="M2053" s="6">
        <v>0</v>
      </c>
      <c r="N2053" s="6" t="s">
        <v>8972</v>
      </c>
      <c r="O2053" s="2">
        <f>MATCH(A2053, 'combined matches'!A$1:A$4986,0)</f>
        <v>1405</v>
      </c>
      <c r="P2053" s="6">
        <f t="shared" si="96"/>
        <v>0</v>
      </c>
      <c r="Q2053" s="6" t="b">
        <f t="shared" si="97"/>
        <v>0</v>
      </c>
      <c r="R2053" s="6" t="b">
        <f t="shared" si="98"/>
        <v>0</v>
      </c>
      <c r="S2053" s="6" t="b">
        <f>IF(P2053=1, SUM($P$1:P2053))</f>
        <v>0</v>
      </c>
    </row>
    <row r="2054" spans="1:19" x14ac:dyDescent="0.2">
      <c r="A2054" s="6">
        <v>2091</v>
      </c>
      <c r="B2054" s="6" t="s">
        <v>2246</v>
      </c>
      <c r="C2054" s="6" t="s">
        <v>2247</v>
      </c>
      <c r="D2054" s="6" t="s">
        <v>2248</v>
      </c>
      <c r="E2054" s="6" t="s">
        <v>2210</v>
      </c>
      <c r="F2054" s="6">
        <v>37757</v>
      </c>
      <c r="G2054" s="6">
        <v>4235628351</v>
      </c>
      <c r="H2054" s="6" t="s">
        <v>7971</v>
      </c>
      <c r="I2054" s="6" t="s">
        <v>9505</v>
      </c>
      <c r="J2054" s="6">
        <v>0</v>
      </c>
      <c r="K2054" s="6" t="s">
        <v>12174</v>
      </c>
      <c r="L2054" s="6" t="s">
        <v>8975</v>
      </c>
      <c r="M2054" s="6">
        <v>0</v>
      </c>
      <c r="N2054" s="6" t="s">
        <v>8972</v>
      </c>
      <c r="O2054" s="2">
        <f>MATCH(A2054, 'combined matches'!A$1:A$4986,0)</f>
        <v>1407</v>
      </c>
      <c r="P2054" s="6">
        <f t="shared" si="96"/>
        <v>0</v>
      </c>
      <c r="Q2054" s="6" t="b">
        <f t="shared" si="97"/>
        <v>0</v>
      </c>
      <c r="R2054" s="6" t="b">
        <f t="shared" si="98"/>
        <v>0</v>
      </c>
      <c r="S2054" s="6" t="b">
        <f>IF(P2054=1, SUM($P$1:P2054))</f>
        <v>0</v>
      </c>
    </row>
    <row r="2055" spans="1:19" x14ac:dyDescent="0.2">
      <c r="A2055" s="6">
        <v>2092</v>
      </c>
      <c r="B2055" s="6" t="s">
        <v>1685</v>
      </c>
      <c r="C2055" s="6" t="s">
        <v>2249</v>
      </c>
      <c r="D2055" s="6" t="s">
        <v>2250</v>
      </c>
      <c r="E2055" s="6" t="s">
        <v>2210</v>
      </c>
      <c r="F2055" s="6">
        <v>37825</v>
      </c>
      <c r="G2055" s="6">
        <v>4236264291</v>
      </c>
      <c r="H2055" s="6" t="s">
        <v>2249</v>
      </c>
      <c r="I2055" s="6" t="s">
        <v>9329</v>
      </c>
      <c r="J2055" s="6">
        <v>0</v>
      </c>
      <c r="K2055" s="6" t="s">
        <v>12174</v>
      </c>
      <c r="L2055" s="6" t="s">
        <v>8975</v>
      </c>
      <c r="M2055" s="6">
        <v>0</v>
      </c>
      <c r="N2055" s="6" t="s">
        <v>8972</v>
      </c>
      <c r="O2055" s="2">
        <f>MATCH(A2055, 'combined matches'!A$1:A$4986,0)</f>
        <v>1413</v>
      </c>
      <c r="P2055" s="6">
        <f t="shared" si="96"/>
        <v>0</v>
      </c>
      <c r="Q2055" s="6" t="b">
        <f t="shared" si="97"/>
        <v>0</v>
      </c>
      <c r="R2055" s="6" t="b">
        <f t="shared" si="98"/>
        <v>0</v>
      </c>
      <c r="S2055" s="6" t="b">
        <f>IF(P2055=1, SUM($P$1:P2055))</f>
        <v>0</v>
      </c>
    </row>
    <row r="2056" spans="1:19" x14ac:dyDescent="0.2">
      <c r="A2056" s="6">
        <v>2093</v>
      </c>
      <c r="B2056" s="6" t="s">
        <v>2251</v>
      </c>
      <c r="C2056" s="6" t="s">
        <v>2252</v>
      </c>
      <c r="D2056" s="6" t="s">
        <v>115</v>
      </c>
      <c r="E2056" s="6" t="s">
        <v>2210</v>
      </c>
      <c r="F2056" s="6">
        <v>37821</v>
      </c>
      <c r="G2056" s="6">
        <v>4236238733</v>
      </c>
      <c r="H2056" s="6" t="s">
        <v>2252</v>
      </c>
      <c r="I2056" s="6" t="s">
        <v>9506</v>
      </c>
      <c r="J2056" s="6">
        <v>0</v>
      </c>
      <c r="K2056" s="6" t="s">
        <v>12174</v>
      </c>
      <c r="L2056" s="6" t="s">
        <v>8975</v>
      </c>
      <c r="M2056" s="6">
        <v>0</v>
      </c>
      <c r="N2056" s="6" t="s">
        <v>8972</v>
      </c>
      <c r="O2056" s="2">
        <f>MATCH(A2056, 'combined matches'!A$1:A$4986,0)</f>
        <v>1415</v>
      </c>
      <c r="P2056" s="6">
        <f t="shared" si="96"/>
        <v>0</v>
      </c>
      <c r="Q2056" s="6" t="b">
        <f t="shared" si="97"/>
        <v>0</v>
      </c>
      <c r="R2056" s="6" t="b">
        <f t="shared" si="98"/>
        <v>0</v>
      </c>
      <c r="S2056" s="6" t="b">
        <f>IF(P2056=1, SUM($P$1:P2056))</f>
        <v>0</v>
      </c>
    </row>
    <row r="2057" spans="1:19" x14ac:dyDescent="0.2">
      <c r="A2057" s="6">
        <v>2094</v>
      </c>
      <c r="B2057" s="6" t="s">
        <v>2253</v>
      </c>
      <c r="C2057" s="6" t="s">
        <v>2254</v>
      </c>
      <c r="D2057" s="6" t="s">
        <v>2255</v>
      </c>
      <c r="E2057" s="6" t="s">
        <v>2210</v>
      </c>
      <c r="F2057" s="6">
        <v>37861</v>
      </c>
      <c r="G2057" s="6">
        <v>8658285247</v>
      </c>
      <c r="H2057" s="6" t="s">
        <v>7972</v>
      </c>
      <c r="I2057" s="6" t="s">
        <v>9507</v>
      </c>
      <c r="J2057" s="6">
        <v>0</v>
      </c>
      <c r="K2057" s="6" t="s">
        <v>12174</v>
      </c>
      <c r="L2057" s="6" t="s">
        <v>8975</v>
      </c>
      <c r="M2057" s="6">
        <v>0</v>
      </c>
      <c r="N2057" s="6" t="s">
        <v>8972</v>
      </c>
      <c r="O2057" s="2">
        <f>MATCH(A2057, 'combined matches'!A$1:A$4986,0)</f>
        <v>1431</v>
      </c>
      <c r="P2057" s="6">
        <f t="shared" si="96"/>
        <v>0</v>
      </c>
      <c r="Q2057" s="6" t="b">
        <f t="shared" si="97"/>
        <v>0</v>
      </c>
      <c r="R2057" s="6" t="b">
        <f t="shared" si="98"/>
        <v>0</v>
      </c>
      <c r="S2057" s="6" t="b">
        <f>IF(P2057=1, SUM($P$1:P2057))</f>
        <v>0</v>
      </c>
    </row>
    <row r="2058" spans="1:19" x14ac:dyDescent="0.2">
      <c r="A2058" s="6">
        <v>2095</v>
      </c>
      <c r="B2058" s="6" t="s">
        <v>2256</v>
      </c>
      <c r="C2058" s="6" t="s">
        <v>2257</v>
      </c>
      <c r="D2058" s="6" t="s">
        <v>194</v>
      </c>
      <c r="E2058" s="6" t="s">
        <v>2210</v>
      </c>
      <c r="F2058" s="6">
        <v>37814</v>
      </c>
      <c r="G2058" s="6">
        <v>4235866431</v>
      </c>
      <c r="H2058" s="6" t="s">
        <v>6722</v>
      </c>
      <c r="I2058" s="6" t="s">
        <v>9508</v>
      </c>
      <c r="J2058" s="6">
        <v>0</v>
      </c>
      <c r="K2058" s="6" t="s">
        <v>12174</v>
      </c>
      <c r="L2058" s="6" t="s">
        <v>8975</v>
      </c>
      <c r="M2058" s="6">
        <v>0</v>
      </c>
      <c r="N2058" s="6" t="s">
        <v>8972</v>
      </c>
      <c r="O2058" s="2">
        <f>MATCH(A2058, 'combined matches'!A$1:A$4986,0)</f>
        <v>1434</v>
      </c>
      <c r="P2058" s="6">
        <f t="shared" si="96"/>
        <v>0</v>
      </c>
      <c r="Q2058" s="6" t="b">
        <f t="shared" si="97"/>
        <v>0</v>
      </c>
      <c r="R2058" s="6" t="b">
        <f t="shared" si="98"/>
        <v>0</v>
      </c>
      <c r="S2058" s="6" t="b">
        <f>IF(P2058=1, SUM($P$1:P2058))</f>
        <v>0</v>
      </c>
    </row>
    <row r="2059" spans="1:19" x14ac:dyDescent="0.2">
      <c r="A2059" s="6">
        <v>2096</v>
      </c>
      <c r="B2059" s="6" t="s">
        <v>1742</v>
      </c>
      <c r="C2059" s="6" t="s">
        <v>2258</v>
      </c>
      <c r="D2059" s="6" t="s">
        <v>2259</v>
      </c>
      <c r="E2059" s="6" t="s">
        <v>2210</v>
      </c>
      <c r="F2059" s="6">
        <v>37725</v>
      </c>
      <c r="G2059" s="6">
        <v>8653973930</v>
      </c>
      <c r="H2059" s="6" t="s">
        <v>7973</v>
      </c>
      <c r="I2059" s="6" t="s">
        <v>9350</v>
      </c>
      <c r="J2059" s="6">
        <v>0</v>
      </c>
      <c r="K2059" s="6" t="s">
        <v>12174</v>
      </c>
      <c r="L2059" s="6" t="s">
        <v>8979</v>
      </c>
      <c r="M2059" s="6">
        <v>0</v>
      </c>
      <c r="N2059" s="6" t="s">
        <v>8972</v>
      </c>
      <c r="O2059" s="2">
        <f>MATCH(A2059, 'combined matches'!A$1:A$4986,0)</f>
        <v>1447</v>
      </c>
      <c r="P2059" s="6">
        <f t="shared" si="96"/>
        <v>0</v>
      </c>
      <c r="Q2059" s="6" t="b">
        <f t="shared" si="97"/>
        <v>0</v>
      </c>
      <c r="R2059" s="6" t="b">
        <f t="shared" si="98"/>
        <v>0</v>
      </c>
      <c r="S2059" s="6" t="b">
        <f>IF(P2059=1, SUM($P$1:P2059))</f>
        <v>0</v>
      </c>
    </row>
    <row r="2060" spans="1:19" x14ac:dyDescent="0.2">
      <c r="A2060" s="6">
        <v>2097</v>
      </c>
      <c r="B2060" s="6" t="s">
        <v>2260</v>
      </c>
      <c r="C2060" s="6" t="s">
        <v>2261</v>
      </c>
      <c r="D2060" s="6" t="s">
        <v>2262</v>
      </c>
      <c r="E2060" s="6" t="s">
        <v>2210</v>
      </c>
      <c r="F2060" s="6">
        <v>37774</v>
      </c>
      <c r="G2060" s="6">
        <v>8654582514</v>
      </c>
      <c r="H2060" s="6" t="s">
        <v>12178</v>
      </c>
      <c r="I2060" s="6" t="s">
        <v>9509</v>
      </c>
      <c r="J2060" s="6">
        <v>0</v>
      </c>
      <c r="K2060" s="6" t="s">
        <v>12174</v>
      </c>
      <c r="L2060" s="6" t="s">
        <v>8975</v>
      </c>
      <c r="M2060" s="6">
        <v>0</v>
      </c>
      <c r="N2060" s="6" t="s">
        <v>8972</v>
      </c>
      <c r="O2060" s="2">
        <f>MATCH(A2060, 'combined matches'!A$1:A$4986,0)</f>
        <v>1455</v>
      </c>
      <c r="P2060" s="6">
        <f t="shared" si="96"/>
        <v>0</v>
      </c>
      <c r="Q2060" s="6" t="b">
        <f t="shared" si="97"/>
        <v>0</v>
      </c>
      <c r="R2060" s="6" t="b">
        <f t="shared" si="98"/>
        <v>0</v>
      </c>
      <c r="S2060" s="6" t="b">
        <f>IF(P2060=1, SUM($P$1:P2060))</f>
        <v>0</v>
      </c>
    </row>
    <row r="2061" spans="1:19" x14ac:dyDescent="0.2">
      <c r="A2061" s="6">
        <v>2098</v>
      </c>
      <c r="B2061" s="6" t="s">
        <v>1673</v>
      </c>
      <c r="C2061" s="6" t="s">
        <v>2263</v>
      </c>
      <c r="D2061" s="6" t="s">
        <v>1330</v>
      </c>
      <c r="E2061" s="6" t="s">
        <v>2210</v>
      </c>
      <c r="F2061" s="6">
        <v>37354</v>
      </c>
      <c r="G2061" s="6">
        <v>4234423993</v>
      </c>
      <c r="H2061" s="6" t="s">
        <v>2263</v>
      </c>
      <c r="I2061" s="6" t="s">
        <v>9324</v>
      </c>
      <c r="J2061" s="6">
        <v>0</v>
      </c>
      <c r="K2061" s="6" t="s">
        <v>12174</v>
      </c>
      <c r="L2061" s="6" t="s">
        <v>8975</v>
      </c>
      <c r="M2061" s="6">
        <v>0</v>
      </c>
      <c r="N2061" s="6" t="s">
        <v>8972</v>
      </c>
      <c r="O2061" s="2">
        <f>MATCH(A2061, 'combined matches'!A$1:A$4986,0)</f>
        <v>1462</v>
      </c>
      <c r="P2061" s="6">
        <f t="shared" si="96"/>
        <v>0</v>
      </c>
      <c r="Q2061" s="6" t="b">
        <f t="shared" si="97"/>
        <v>0</v>
      </c>
      <c r="R2061" s="6" t="b">
        <f t="shared" si="98"/>
        <v>0</v>
      </c>
      <c r="S2061" s="6" t="b">
        <f>IF(P2061=1, SUM($P$1:P2061))</f>
        <v>0</v>
      </c>
    </row>
    <row r="2062" spans="1:19" x14ac:dyDescent="0.2">
      <c r="A2062" s="6">
        <v>2099</v>
      </c>
      <c r="B2062" s="6" t="s">
        <v>2121</v>
      </c>
      <c r="C2062" s="6" t="s">
        <v>2264</v>
      </c>
      <c r="D2062" s="6" t="s">
        <v>2265</v>
      </c>
      <c r="E2062" s="6" t="s">
        <v>2210</v>
      </c>
      <c r="F2062" s="6">
        <v>37887</v>
      </c>
      <c r="G2062" s="6">
        <v>4233466272</v>
      </c>
      <c r="H2062" s="6" t="s">
        <v>7974</v>
      </c>
      <c r="I2062" s="6" t="s">
        <v>9466</v>
      </c>
      <c r="J2062" s="6">
        <v>0</v>
      </c>
      <c r="K2062" s="6" t="s">
        <v>12174</v>
      </c>
      <c r="L2062" s="6" t="s">
        <v>8978</v>
      </c>
      <c r="M2062" s="6">
        <v>0</v>
      </c>
      <c r="N2062" s="6" t="s">
        <v>8972</v>
      </c>
      <c r="O2062" s="2">
        <f>MATCH(A2062, 'combined matches'!A$1:A$4986,0)</f>
        <v>1465</v>
      </c>
      <c r="P2062" s="6">
        <f t="shared" si="96"/>
        <v>0</v>
      </c>
      <c r="Q2062" s="6" t="b">
        <f t="shared" si="97"/>
        <v>0</v>
      </c>
      <c r="R2062" s="6" t="b">
        <f t="shared" si="98"/>
        <v>0</v>
      </c>
      <c r="S2062" s="6" t="b">
        <f>IF(P2062=1, SUM($P$1:P2062))</f>
        <v>0</v>
      </c>
    </row>
    <row r="2063" spans="1:19" x14ac:dyDescent="0.2">
      <c r="A2063" s="6">
        <v>2100</v>
      </c>
      <c r="B2063" s="6" t="s">
        <v>2266</v>
      </c>
      <c r="C2063" s="6" t="s">
        <v>2267</v>
      </c>
      <c r="D2063" s="6" t="s">
        <v>2268</v>
      </c>
      <c r="E2063" s="6" t="s">
        <v>2210</v>
      </c>
      <c r="F2063" s="6">
        <v>37854</v>
      </c>
      <c r="G2063" s="6">
        <v>8653541220</v>
      </c>
      <c r="H2063" s="6" t="s">
        <v>12179</v>
      </c>
      <c r="I2063" s="6" t="s">
        <v>9510</v>
      </c>
      <c r="J2063" s="6">
        <v>0</v>
      </c>
      <c r="K2063" s="6" t="s">
        <v>12174</v>
      </c>
      <c r="L2063" s="6" t="s">
        <v>8975</v>
      </c>
      <c r="M2063" s="6">
        <v>0</v>
      </c>
      <c r="N2063" s="6" t="s">
        <v>8972</v>
      </c>
      <c r="O2063" s="2">
        <f>MATCH(A2063, 'combined matches'!A$1:A$4986,0)</f>
        <v>1475</v>
      </c>
      <c r="P2063" s="6">
        <f t="shared" si="96"/>
        <v>0</v>
      </c>
      <c r="Q2063" s="6" t="b">
        <f t="shared" si="97"/>
        <v>0</v>
      </c>
      <c r="R2063" s="6" t="b">
        <f t="shared" si="98"/>
        <v>0</v>
      </c>
      <c r="S2063" s="6" t="b">
        <f>IF(P2063=1, SUM($P$1:P2063))</f>
        <v>0</v>
      </c>
    </row>
    <row r="2064" spans="1:19" x14ac:dyDescent="0.2">
      <c r="A2064" s="6">
        <v>2101</v>
      </c>
      <c r="B2064" s="6" t="s">
        <v>2269</v>
      </c>
      <c r="C2064" s="6" t="s">
        <v>2270</v>
      </c>
      <c r="D2064" s="6" t="s">
        <v>2119</v>
      </c>
      <c r="E2064" s="6" t="s">
        <v>2210</v>
      </c>
      <c r="F2064" s="6">
        <v>37756</v>
      </c>
      <c r="G2064" s="6">
        <v>4236632445</v>
      </c>
      <c r="H2064" s="6" t="s">
        <v>12180</v>
      </c>
      <c r="I2064" s="6" t="s">
        <v>9511</v>
      </c>
      <c r="J2064" s="6">
        <v>0</v>
      </c>
      <c r="K2064" s="6" t="s">
        <v>12174</v>
      </c>
      <c r="L2064" s="6" t="s">
        <v>8975</v>
      </c>
      <c r="M2064" s="6">
        <v>0</v>
      </c>
      <c r="N2064" s="6" t="s">
        <v>8972</v>
      </c>
      <c r="O2064" s="2">
        <f>MATCH(A2064, 'combined matches'!A$1:A$4986,0)</f>
        <v>1478</v>
      </c>
      <c r="P2064" s="6">
        <f t="shared" si="96"/>
        <v>0</v>
      </c>
      <c r="Q2064" s="6" t="b">
        <f t="shared" si="97"/>
        <v>0</v>
      </c>
      <c r="R2064" s="6" t="b">
        <f t="shared" si="98"/>
        <v>0</v>
      </c>
      <c r="S2064" s="6" t="b">
        <f>IF(P2064=1, SUM($P$1:P2064))</f>
        <v>0</v>
      </c>
    </row>
    <row r="2065" spans="1:19" x14ac:dyDescent="0.2">
      <c r="A2065" s="6">
        <v>2102</v>
      </c>
      <c r="B2065" s="6" t="s">
        <v>2271</v>
      </c>
      <c r="C2065" s="6" t="s">
        <v>2272</v>
      </c>
      <c r="D2065" s="6" t="s">
        <v>2273</v>
      </c>
      <c r="E2065" s="6" t="s">
        <v>2210</v>
      </c>
      <c r="F2065" s="6">
        <v>37862</v>
      </c>
      <c r="G2065" s="6">
        <v>8654531032</v>
      </c>
      <c r="H2065" s="6" t="s">
        <v>7975</v>
      </c>
      <c r="I2065" s="6" t="s">
        <v>9512</v>
      </c>
      <c r="J2065" s="6">
        <v>0</v>
      </c>
      <c r="K2065" s="6" t="s">
        <v>12174</v>
      </c>
      <c r="L2065" s="6" t="s">
        <v>8975</v>
      </c>
      <c r="M2065" s="6">
        <v>0</v>
      </c>
      <c r="N2065" s="6" t="s">
        <v>8972</v>
      </c>
      <c r="O2065" s="2">
        <f>MATCH(A2065, 'combined matches'!A$1:A$4986,0)</f>
        <v>1480</v>
      </c>
      <c r="P2065" s="6">
        <f t="shared" si="96"/>
        <v>0</v>
      </c>
      <c r="Q2065" s="6" t="b">
        <f t="shared" si="97"/>
        <v>0</v>
      </c>
      <c r="R2065" s="6" t="b">
        <f t="shared" si="98"/>
        <v>0</v>
      </c>
      <c r="S2065" s="6" t="b">
        <f>IF(P2065=1, SUM($P$1:P2065))</f>
        <v>0</v>
      </c>
    </row>
    <row r="2066" spans="1:19" x14ac:dyDescent="0.2">
      <c r="A2066" s="6">
        <v>2103</v>
      </c>
      <c r="B2066" s="6" t="s">
        <v>1630</v>
      </c>
      <c r="C2066" s="6" t="s">
        <v>2274</v>
      </c>
      <c r="D2066" s="6" t="s">
        <v>2275</v>
      </c>
      <c r="E2066" s="6" t="s">
        <v>2210</v>
      </c>
      <c r="F2066" s="6">
        <v>37807</v>
      </c>
      <c r="G2066" s="6">
        <v>8659923867</v>
      </c>
      <c r="H2066" s="6" t="s">
        <v>2274</v>
      </c>
      <c r="I2066" s="6" t="s">
        <v>9308</v>
      </c>
      <c r="J2066" s="6">
        <v>0</v>
      </c>
      <c r="K2066" s="6" t="s">
        <v>12174</v>
      </c>
      <c r="L2066" s="6" t="s">
        <v>8975</v>
      </c>
      <c r="M2066" s="6">
        <v>0</v>
      </c>
      <c r="N2066" s="6" t="s">
        <v>8972</v>
      </c>
      <c r="O2066" s="2">
        <f>MATCH(A2066, 'combined matches'!A$1:A$4986,0)</f>
        <v>1489</v>
      </c>
      <c r="P2066" s="6">
        <f t="shared" si="96"/>
        <v>0</v>
      </c>
      <c r="Q2066" s="6" t="b">
        <f t="shared" si="97"/>
        <v>0</v>
      </c>
      <c r="R2066" s="6" t="b">
        <f t="shared" si="98"/>
        <v>0</v>
      </c>
      <c r="S2066" s="6" t="b">
        <f>IF(P2066=1, SUM($P$1:P2066))</f>
        <v>0</v>
      </c>
    </row>
    <row r="2067" spans="1:19" x14ac:dyDescent="0.2">
      <c r="A2067" s="6">
        <v>2104</v>
      </c>
      <c r="B2067" s="6" t="s">
        <v>2276</v>
      </c>
      <c r="C2067" s="6" t="s">
        <v>2277</v>
      </c>
      <c r="D2067" s="6" t="s">
        <v>1373</v>
      </c>
      <c r="E2067" s="6" t="s">
        <v>2210</v>
      </c>
      <c r="F2067" s="6">
        <v>37367</v>
      </c>
      <c r="G2067" s="6">
        <v>4234472149</v>
      </c>
      <c r="H2067" s="6" t="s">
        <v>7976</v>
      </c>
      <c r="I2067" s="6" t="s">
        <v>9513</v>
      </c>
      <c r="J2067" s="6">
        <v>0</v>
      </c>
      <c r="K2067" s="6" t="s">
        <v>12174</v>
      </c>
      <c r="L2067" s="6" t="s">
        <v>8975</v>
      </c>
      <c r="M2067" s="6">
        <v>0</v>
      </c>
      <c r="N2067" s="6" t="s">
        <v>8972</v>
      </c>
      <c r="O2067" s="2">
        <f>MATCH(A2067, 'combined matches'!A$1:A$4986,0)</f>
        <v>1404</v>
      </c>
      <c r="P2067" s="6">
        <f t="shared" si="96"/>
        <v>0</v>
      </c>
      <c r="Q2067" s="6" t="b">
        <f t="shared" si="97"/>
        <v>0</v>
      </c>
      <c r="R2067" s="6" t="b">
        <f t="shared" si="98"/>
        <v>0</v>
      </c>
      <c r="S2067" s="6" t="b">
        <f>IF(P2067=1, SUM($P$1:P2067))</f>
        <v>0</v>
      </c>
    </row>
    <row r="2068" spans="1:19" x14ac:dyDescent="0.2">
      <c r="A2068" s="6">
        <v>2105</v>
      </c>
      <c r="B2068" s="6" t="s">
        <v>2278</v>
      </c>
      <c r="C2068" s="6" t="s">
        <v>7648</v>
      </c>
      <c r="D2068" s="6" t="s">
        <v>1638</v>
      </c>
      <c r="E2068" s="6" t="s">
        <v>2210</v>
      </c>
      <c r="F2068" s="6">
        <v>37311</v>
      </c>
      <c r="G2068" s="6">
        <v>4237287020</v>
      </c>
      <c r="H2068" s="6" t="s">
        <v>7649</v>
      </c>
      <c r="I2068" s="6" t="s">
        <v>9514</v>
      </c>
      <c r="J2068" s="6">
        <v>0</v>
      </c>
      <c r="K2068" s="6" t="s">
        <v>12174</v>
      </c>
      <c r="L2068" s="6" t="s">
        <v>8975</v>
      </c>
      <c r="M2068" s="6">
        <v>0</v>
      </c>
      <c r="N2068" s="6" t="s">
        <v>8972</v>
      </c>
      <c r="O2068" s="2">
        <f>MATCH(A2068, 'combined matches'!A$1:A$4986,0)</f>
        <v>1406</v>
      </c>
      <c r="P2068" s="6">
        <f t="shared" si="96"/>
        <v>0</v>
      </c>
      <c r="Q2068" s="6" t="b">
        <f t="shared" si="97"/>
        <v>0</v>
      </c>
      <c r="R2068" s="6" t="b">
        <f t="shared" si="98"/>
        <v>0</v>
      </c>
      <c r="S2068" s="6" t="b">
        <f>IF(P2068=1, SUM($P$1:P2068))</f>
        <v>0</v>
      </c>
    </row>
    <row r="2069" spans="1:19" x14ac:dyDescent="0.2">
      <c r="A2069" s="6">
        <v>2106</v>
      </c>
      <c r="B2069" s="6" t="s">
        <v>1739</v>
      </c>
      <c r="C2069" s="6" t="s">
        <v>2279</v>
      </c>
      <c r="D2069" s="6" t="s">
        <v>799</v>
      </c>
      <c r="E2069" s="6" t="s">
        <v>2210</v>
      </c>
      <c r="F2069" s="6">
        <v>37398</v>
      </c>
      <c r="G2069" s="6">
        <v>9319673826</v>
      </c>
      <c r="H2069" s="6" t="s">
        <v>2279</v>
      </c>
      <c r="I2069" s="6" t="s">
        <v>9349</v>
      </c>
      <c r="J2069" s="6">
        <v>0</v>
      </c>
      <c r="K2069" s="6" t="s">
        <v>12174</v>
      </c>
      <c r="L2069" s="6" t="s">
        <v>8976</v>
      </c>
      <c r="M2069" s="6">
        <v>0</v>
      </c>
      <c r="N2069" s="6" t="s">
        <v>8972</v>
      </c>
      <c r="O2069" s="2">
        <f>MATCH(A2069, 'combined matches'!A$1:A$4986,0)</f>
        <v>1426</v>
      </c>
      <c r="P2069" s="6">
        <f t="shared" si="96"/>
        <v>0</v>
      </c>
      <c r="Q2069" s="6" t="b">
        <f t="shared" si="97"/>
        <v>0</v>
      </c>
      <c r="R2069" s="6" t="b">
        <f t="shared" si="98"/>
        <v>0</v>
      </c>
      <c r="S2069" s="6" t="b">
        <f>IF(P2069=1, SUM($P$1:P2069))</f>
        <v>0</v>
      </c>
    </row>
    <row r="2070" spans="1:19" x14ac:dyDescent="0.2">
      <c r="A2070" s="6">
        <v>2107</v>
      </c>
      <c r="B2070" s="6" t="s">
        <v>2280</v>
      </c>
      <c r="C2070" s="6" t="s">
        <v>2281</v>
      </c>
      <c r="D2070" s="6" t="s">
        <v>2282</v>
      </c>
      <c r="E2070" s="6" t="s">
        <v>2210</v>
      </c>
      <c r="F2070" s="6">
        <v>37301</v>
      </c>
      <c r="G2070" s="6">
        <v>9316923641</v>
      </c>
      <c r="H2070" s="6" t="s">
        <v>2281</v>
      </c>
      <c r="I2070" s="6" t="s">
        <v>9515</v>
      </c>
      <c r="J2070" s="6">
        <v>0</v>
      </c>
      <c r="K2070" s="6" t="s">
        <v>12174</v>
      </c>
      <c r="L2070" s="6" t="s">
        <v>8975</v>
      </c>
      <c r="M2070" s="6">
        <v>0</v>
      </c>
      <c r="N2070" s="6" t="s">
        <v>8972</v>
      </c>
      <c r="O2070" s="2">
        <f>MATCH(A2070, 'combined matches'!A$1:A$4986,0)</f>
        <v>1433</v>
      </c>
      <c r="P2070" s="6">
        <f t="shared" si="96"/>
        <v>0</v>
      </c>
      <c r="Q2070" s="6" t="b">
        <f t="shared" si="97"/>
        <v>0</v>
      </c>
      <c r="R2070" s="6" t="b">
        <f t="shared" si="98"/>
        <v>0</v>
      </c>
      <c r="S2070" s="6" t="b">
        <f>IF(P2070=1, SUM($P$1:P2070))</f>
        <v>0</v>
      </c>
    </row>
    <row r="2071" spans="1:19" x14ac:dyDescent="0.2">
      <c r="A2071" s="6">
        <v>2108</v>
      </c>
      <c r="B2071" s="6" t="s">
        <v>2283</v>
      </c>
      <c r="C2071" s="6" t="s">
        <v>2284</v>
      </c>
      <c r="D2071" s="6" t="s">
        <v>2118</v>
      </c>
      <c r="E2071" s="6" t="s">
        <v>2210</v>
      </c>
      <c r="F2071" s="6">
        <v>37303</v>
      </c>
      <c r="G2071" s="6">
        <v>4237457431</v>
      </c>
      <c r="H2071" s="6" t="s">
        <v>6725</v>
      </c>
      <c r="I2071" s="6" t="s">
        <v>9516</v>
      </c>
      <c r="J2071" s="6">
        <v>0</v>
      </c>
      <c r="K2071" s="6" t="s">
        <v>12174</v>
      </c>
      <c r="L2071" s="6" t="s">
        <v>8975</v>
      </c>
      <c r="M2071" s="6">
        <v>0</v>
      </c>
      <c r="N2071" s="6" t="s">
        <v>8972</v>
      </c>
      <c r="O2071" s="2">
        <f>MATCH(A2071, 'combined matches'!A$1:A$4986,0)</f>
        <v>1459</v>
      </c>
      <c r="P2071" s="6">
        <f t="shared" si="96"/>
        <v>0</v>
      </c>
      <c r="Q2071" s="6" t="b">
        <f t="shared" si="97"/>
        <v>0</v>
      </c>
      <c r="R2071" s="6" t="b">
        <f t="shared" si="98"/>
        <v>0</v>
      </c>
      <c r="S2071" s="6" t="b">
        <f>IF(P2071=1, SUM($P$1:P2071))</f>
        <v>0</v>
      </c>
    </row>
    <row r="2072" spans="1:19" x14ac:dyDescent="0.2">
      <c r="A2072" s="6">
        <v>2109</v>
      </c>
      <c r="B2072" s="6" t="s">
        <v>1773</v>
      </c>
      <c r="C2072" s="6" t="s">
        <v>16763</v>
      </c>
      <c r="D2072" s="6" t="s">
        <v>1205</v>
      </c>
      <c r="E2072" s="6" t="s">
        <v>2210</v>
      </c>
      <c r="F2072" s="6">
        <v>37347</v>
      </c>
      <c r="G2072" s="6">
        <v>4239422238</v>
      </c>
      <c r="H2072" s="6" t="s">
        <v>16764</v>
      </c>
      <c r="I2072" s="6" t="s">
        <v>9362</v>
      </c>
      <c r="J2072" s="6">
        <v>0</v>
      </c>
      <c r="K2072" s="6" t="s">
        <v>12174</v>
      </c>
      <c r="L2072" s="6" t="s">
        <v>8975</v>
      </c>
      <c r="M2072" s="6">
        <v>1</v>
      </c>
      <c r="N2072" s="6" t="s">
        <v>8972</v>
      </c>
      <c r="O2072" s="2" t="e">
        <f>MATCH(A2072, 'combined matches'!A$1:A$4986,0)</f>
        <v>#N/A</v>
      </c>
      <c r="P2072" s="6">
        <f t="shared" si="96"/>
        <v>1</v>
      </c>
      <c r="Q2072" s="6">
        <f t="shared" si="97"/>
        <v>1</v>
      </c>
      <c r="R2072" s="6" t="b">
        <f t="shared" si="98"/>
        <v>0</v>
      </c>
      <c r="S2072" s="6">
        <f>IF(P2072=1, SUM($P$1:P2072))</f>
        <v>812</v>
      </c>
    </row>
    <row r="2073" spans="1:19" x14ac:dyDescent="0.2">
      <c r="A2073" s="6">
        <v>2110</v>
      </c>
      <c r="B2073" s="6" t="s">
        <v>2285</v>
      </c>
      <c r="C2073" s="6" t="s">
        <v>2286</v>
      </c>
      <c r="D2073" s="6" t="s">
        <v>1727</v>
      </c>
      <c r="E2073" s="6" t="s">
        <v>2210</v>
      </c>
      <c r="F2073" s="6">
        <v>37322</v>
      </c>
      <c r="G2073" s="6">
        <v>4233345185</v>
      </c>
      <c r="H2073" s="6" t="s">
        <v>12181</v>
      </c>
      <c r="I2073" s="6" t="s">
        <v>9517</v>
      </c>
      <c r="J2073" s="6">
        <v>0</v>
      </c>
      <c r="K2073" s="6" t="s">
        <v>12174</v>
      </c>
      <c r="L2073" s="6" t="s">
        <v>8979</v>
      </c>
      <c r="M2073" s="6">
        <v>0</v>
      </c>
      <c r="N2073" s="6" t="s">
        <v>8972</v>
      </c>
      <c r="O2073" s="2">
        <f>MATCH(A2073, 'combined matches'!A$1:A$4986,0)</f>
        <v>1461</v>
      </c>
      <c r="P2073" s="6">
        <f t="shared" si="96"/>
        <v>0</v>
      </c>
      <c r="Q2073" s="6" t="b">
        <f t="shared" si="97"/>
        <v>0</v>
      </c>
      <c r="R2073" s="6" t="b">
        <f t="shared" si="98"/>
        <v>0</v>
      </c>
      <c r="S2073" s="6" t="b">
        <f>IF(P2073=1, SUM($P$1:P2073))</f>
        <v>0</v>
      </c>
    </row>
    <row r="2074" spans="1:19" x14ac:dyDescent="0.2">
      <c r="A2074" s="6">
        <v>2111</v>
      </c>
      <c r="B2074" s="6" t="s">
        <v>2287</v>
      </c>
      <c r="C2074" s="6" t="s">
        <v>2288</v>
      </c>
      <c r="D2074" s="6" t="s">
        <v>1353</v>
      </c>
      <c r="E2074" s="6" t="s">
        <v>2210</v>
      </c>
      <c r="F2074" s="6">
        <v>37307</v>
      </c>
      <c r="G2074" s="6">
        <v>4233384533</v>
      </c>
      <c r="H2074" s="6" t="s">
        <v>7977</v>
      </c>
      <c r="I2074" s="6" t="s">
        <v>9518</v>
      </c>
      <c r="J2074" s="6">
        <v>0</v>
      </c>
      <c r="K2074" s="6" t="s">
        <v>12174</v>
      </c>
      <c r="L2074" s="6" t="s">
        <v>8975</v>
      </c>
      <c r="M2074" s="6">
        <v>0</v>
      </c>
      <c r="N2074" s="6" t="s">
        <v>8972</v>
      </c>
      <c r="O2074" s="2">
        <f>MATCH(A2074, 'combined matches'!A$1:A$4986,0)</f>
        <v>1472</v>
      </c>
      <c r="P2074" s="6">
        <f t="shared" si="96"/>
        <v>0</v>
      </c>
      <c r="Q2074" s="6" t="b">
        <f t="shared" si="97"/>
        <v>0</v>
      </c>
      <c r="R2074" s="6" t="b">
        <f t="shared" si="98"/>
        <v>0</v>
      </c>
      <c r="S2074" s="6" t="b">
        <f>IF(P2074=1, SUM($P$1:P2074))</f>
        <v>0</v>
      </c>
    </row>
    <row r="2075" spans="1:19" x14ac:dyDescent="0.2">
      <c r="A2075" s="6">
        <v>2112</v>
      </c>
      <c r="B2075" s="6" t="s">
        <v>2289</v>
      </c>
      <c r="C2075" s="6" t="s">
        <v>2290</v>
      </c>
      <c r="D2075" s="6" t="s">
        <v>2291</v>
      </c>
      <c r="E2075" s="6" t="s">
        <v>2210</v>
      </c>
      <c r="F2075" s="6">
        <v>37317</v>
      </c>
      <c r="G2075" s="6">
        <v>4234963275</v>
      </c>
      <c r="H2075" s="6" t="s">
        <v>6726</v>
      </c>
      <c r="I2075" s="6" t="s">
        <v>9519</v>
      </c>
      <c r="J2075" s="6">
        <v>0</v>
      </c>
      <c r="K2075" s="6" t="s">
        <v>12174</v>
      </c>
      <c r="L2075" s="6" t="s">
        <v>8975</v>
      </c>
      <c r="M2075" s="6">
        <v>0</v>
      </c>
      <c r="N2075" s="6" t="s">
        <v>8972</v>
      </c>
      <c r="O2075" s="2">
        <f>MATCH(A2075, 'combined matches'!A$1:A$4986,0)</f>
        <v>1471</v>
      </c>
      <c r="P2075" s="6">
        <f t="shared" si="96"/>
        <v>0</v>
      </c>
      <c r="Q2075" s="6" t="b">
        <f t="shared" si="97"/>
        <v>0</v>
      </c>
      <c r="R2075" s="6" t="b">
        <f t="shared" si="98"/>
        <v>0</v>
      </c>
      <c r="S2075" s="6" t="b">
        <f>IF(P2075=1, SUM($P$1:P2075))</f>
        <v>0</v>
      </c>
    </row>
    <row r="2076" spans="1:19" x14ac:dyDescent="0.2">
      <c r="A2076" s="6">
        <v>2113</v>
      </c>
      <c r="B2076" s="6" t="s">
        <v>2292</v>
      </c>
      <c r="C2076" s="6" t="s">
        <v>2293</v>
      </c>
      <c r="D2076" s="6" t="s">
        <v>2294</v>
      </c>
      <c r="E2076" s="6" t="s">
        <v>2210</v>
      </c>
      <c r="F2076" s="6">
        <v>37332</v>
      </c>
      <c r="G2076" s="6">
        <v>4237757819</v>
      </c>
      <c r="H2076" s="6" t="s">
        <v>6727</v>
      </c>
      <c r="I2076" s="6" t="s">
        <v>9520</v>
      </c>
      <c r="J2076" s="6">
        <v>0</v>
      </c>
      <c r="K2076" s="6" t="s">
        <v>12174</v>
      </c>
      <c r="L2076" s="6" t="s">
        <v>8975</v>
      </c>
      <c r="M2076" s="6">
        <v>0</v>
      </c>
      <c r="N2076" s="6" t="s">
        <v>8972</v>
      </c>
      <c r="O2076" s="2">
        <f>MATCH(A2076, 'combined matches'!A$1:A$4986,0)</f>
        <v>1474</v>
      </c>
      <c r="P2076" s="6">
        <f t="shared" si="96"/>
        <v>0</v>
      </c>
      <c r="Q2076" s="6" t="b">
        <f t="shared" si="97"/>
        <v>0</v>
      </c>
      <c r="R2076" s="6" t="b">
        <f t="shared" si="98"/>
        <v>0</v>
      </c>
      <c r="S2076" s="6" t="b">
        <f>IF(P2076=1, SUM($P$1:P2076))</f>
        <v>0</v>
      </c>
    </row>
    <row r="2077" spans="1:19" x14ac:dyDescent="0.2">
      <c r="A2077" s="6">
        <v>2114</v>
      </c>
      <c r="B2077" s="6" t="s">
        <v>2295</v>
      </c>
      <c r="C2077" s="6" t="s">
        <v>2296</v>
      </c>
      <c r="D2077" s="6" t="s">
        <v>2297</v>
      </c>
      <c r="E2077" s="6" t="s">
        <v>2210</v>
      </c>
      <c r="F2077" s="6">
        <v>37327</v>
      </c>
      <c r="G2077" s="6">
        <v>4239493619</v>
      </c>
      <c r="H2077" s="6" t="s">
        <v>7978</v>
      </c>
      <c r="I2077" s="6" t="s">
        <v>9521</v>
      </c>
      <c r="J2077" s="6">
        <v>0</v>
      </c>
      <c r="K2077" s="6" t="s">
        <v>12174</v>
      </c>
      <c r="L2077" s="6" t="s">
        <v>8976</v>
      </c>
      <c r="M2077" s="6">
        <v>0</v>
      </c>
      <c r="N2077" s="6" t="s">
        <v>8972</v>
      </c>
      <c r="O2077" s="2">
        <f>MATCH(A2077, 'combined matches'!A$1:A$4986,0)</f>
        <v>1479</v>
      </c>
      <c r="P2077" s="6">
        <f t="shared" si="96"/>
        <v>0</v>
      </c>
      <c r="Q2077" s="6" t="b">
        <f t="shared" si="97"/>
        <v>0</v>
      </c>
      <c r="R2077" s="6" t="b">
        <f t="shared" si="98"/>
        <v>0</v>
      </c>
      <c r="S2077" s="6" t="b">
        <f>IF(P2077=1, SUM($P$1:P2077))</f>
        <v>0</v>
      </c>
    </row>
    <row r="2078" spans="1:19" x14ac:dyDescent="0.2">
      <c r="A2078" s="6">
        <v>2115</v>
      </c>
      <c r="B2078" s="6" t="s">
        <v>2298</v>
      </c>
      <c r="C2078" s="6" t="s">
        <v>2299</v>
      </c>
      <c r="D2078" s="6" t="s">
        <v>2300</v>
      </c>
      <c r="E2078" s="6" t="s">
        <v>2210</v>
      </c>
      <c r="F2078" s="6">
        <v>37190</v>
      </c>
      <c r="G2078" s="6">
        <v>6155634243</v>
      </c>
      <c r="H2078" s="6" t="s">
        <v>2299</v>
      </c>
      <c r="I2078" s="6" t="s">
        <v>9522</v>
      </c>
      <c r="J2078" s="6">
        <v>0</v>
      </c>
      <c r="K2078" s="6" t="s">
        <v>12174</v>
      </c>
      <c r="L2078" s="6" t="s">
        <v>8975</v>
      </c>
      <c r="M2078" s="6">
        <v>1</v>
      </c>
      <c r="N2078" s="6" t="s">
        <v>8972</v>
      </c>
      <c r="O2078" s="2">
        <f>MATCH(A2078, 'combined matches'!A$1:A$4986,0)</f>
        <v>1408</v>
      </c>
      <c r="P2078" s="6">
        <f t="shared" si="96"/>
        <v>0</v>
      </c>
      <c r="Q2078" s="6" t="b">
        <f t="shared" si="97"/>
        <v>0</v>
      </c>
      <c r="R2078" s="6" t="b">
        <f t="shared" si="98"/>
        <v>0</v>
      </c>
      <c r="S2078" s="6" t="b">
        <f>IF(P2078=1, SUM($P$1:P2078))</f>
        <v>0</v>
      </c>
    </row>
    <row r="2079" spans="1:19" x14ac:dyDescent="0.2">
      <c r="A2079" s="6">
        <v>2116</v>
      </c>
      <c r="B2079" s="6" t="s">
        <v>1668</v>
      </c>
      <c r="C2079" s="6" t="s">
        <v>2301</v>
      </c>
      <c r="D2079" s="6" t="s">
        <v>2302</v>
      </c>
      <c r="E2079" s="6" t="s">
        <v>2210</v>
      </c>
      <c r="F2079" s="6">
        <v>38551</v>
      </c>
      <c r="G2079" s="6">
        <v>9312432651</v>
      </c>
      <c r="H2079" s="6" t="s">
        <v>2301</v>
      </c>
      <c r="I2079" s="6" t="s">
        <v>9322</v>
      </c>
      <c r="J2079" s="6">
        <v>0</v>
      </c>
      <c r="K2079" s="6" t="s">
        <v>12174</v>
      </c>
      <c r="L2079" s="6" t="s">
        <v>8975</v>
      </c>
      <c r="M2079" s="6">
        <v>1</v>
      </c>
      <c r="N2079" s="6" t="s">
        <v>8972</v>
      </c>
      <c r="O2079" s="2">
        <f>MATCH(A2079, 'combined matches'!A$1:A$4986,0)</f>
        <v>1414</v>
      </c>
      <c r="P2079" s="6">
        <f t="shared" si="96"/>
        <v>0</v>
      </c>
      <c r="Q2079" s="6" t="b">
        <f t="shared" si="97"/>
        <v>0</v>
      </c>
      <c r="R2079" s="6" t="b">
        <f t="shared" si="98"/>
        <v>0</v>
      </c>
      <c r="S2079" s="6" t="b">
        <f>IF(P2079=1, SUM($P$1:P2079))</f>
        <v>0</v>
      </c>
    </row>
    <row r="2080" spans="1:19" x14ac:dyDescent="0.2">
      <c r="A2080" s="6">
        <v>2117</v>
      </c>
      <c r="B2080" s="6" t="s">
        <v>2303</v>
      </c>
      <c r="C2080" s="6" t="s">
        <v>7650</v>
      </c>
      <c r="D2080" s="6" t="s">
        <v>2304</v>
      </c>
      <c r="E2080" s="6" t="s">
        <v>2210</v>
      </c>
      <c r="F2080" s="6">
        <v>38555</v>
      </c>
      <c r="G2080" s="6">
        <v>9314846196</v>
      </c>
      <c r="H2080" s="6" t="s">
        <v>7651</v>
      </c>
      <c r="I2080" s="6" t="s">
        <v>9523</v>
      </c>
      <c r="J2080" s="6">
        <v>0</v>
      </c>
      <c r="K2080" s="6" t="s">
        <v>12174</v>
      </c>
      <c r="L2080" s="6" t="s">
        <v>8975</v>
      </c>
      <c r="M2080" s="6">
        <v>1</v>
      </c>
      <c r="N2080" s="6" t="s">
        <v>8972</v>
      </c>
      <c r="O2080" s="2">
        <f>MATCH(A2080, 'combined matches'!A$1:A$4986,0)</f>
        <v>1419</v>
      </c>
      <c r="P2080" s="6">
        <f t="shared" si="96"/>
        <v>0</v>
      </c>
      <c r="Q2080" s="6" t="b">
        <f t="shared" si="97"/>
        <v>0</v>
      </c>
      <c r="R2080" s="6" t="b">
        <f t="shared" si="98"/>
        <v>0</v>
      </c>
      <c r="S2080" s="6" t="b">
        <f>IF(P2080=1, SUM($P$1:P2080))</f>
        <v>0</v>
      </c>
    </row>
    <row r="2081" spans="1:19" x14ac:dyDescent="0.2">
      <c r="A2081" s="6">
        <v>2118</v>
      </c>
      <c r="B2081" s="6" t="s">
        <v>2305</v>
      </c>
      <c r="C2081" s="6" t="s">
        <v>2306</v>
      </c>
      <c r="D2081" s="6" t="s">
        <v>2307</v>
      </c>
      <c r="E2081" s="6" t="s">
        <v>2210</v>
      </c>
      <c r="F2081" s="6">
        <v>37166</v>
      </c>
      <c r="G2081" s="6">
        <v>6155977599</v>
      </c>
      <c r="H2081" s="6" t="s">
        <v>7979</v>
      </c>
      <c r="I2081" s="6" t="s">
        <v>9524</v>
      </c>
      <c r="J2081" s="6">
        <v>0</v>
      </c>
      <c r="K2081" s="6" t="s">
        <v>12174</v>
      </c>
      <c r="L2081" s="6" t="s">
        <v>8975</v>
      </c>
      <c r="M2081" s="6">
        <v>1</v>
      </c>
      <c r="N2081" s="6" t="s">
        <v>8972</v>
      </c>
      <c r="O2081" s="2">
        <f>MATCH(A2081, 'combined matches'!A$1:A$4986,0)</f>
        <v>1421</v>
      </c>
      <c r="P2081" s="6">
        <f t="shared" si="96"/>
        <v>0</v>
      </c>
      <c r="Q2081" s="6" t="b">
        <f t="shared" si="97"/>
        <v>0</v>
      </c>
      <c r="R2081" s="6" t="b">
        <f t="shared" si="98"/>
        <v>0</v>
      </c>
      <c r="S2081" s="6" t="b">
        <f>IF(P2081=1, SUM($P$1:P2081))</f>
        <v>0</v>
      </c>
    </row>
    <row r="2082" spans="1:19" x14ac:dyDescent="0.2">
      <c r="A2082" s="6">
        <v>2119</v>
      </c>
      <c r="B2082" s="6" t="s">
        <v>2308</v>
      </c>
      <c r="C2082" s="6" t="s">
        <v>2309</v>
      </c>
      <c r="D2082" s="6" t="s">
        <v>1525</v>
      </c>
      <c r="E2082" s="6" t="s">
        <v>2210</v>
      </c>
      <c r="F2082" s="6">
        <v>38556</v>
      </c>
      <c r="G2082" s="6">
        <v>9318799936</v>
      </c>
      <c r="H2082" s="6" t="s">
        <v>2309</v>
      </c>
      <c r="I2082" s="6" t="s">
        <v>9525</v>
      </c>
      <c r="J2082" s="6">
        <v>0</v>
      </c>
      <c r="K2082" s="6" t="s">
        <v>12174</v>
      </c>
      <c r="L2082" s="6" t="s">
        <v>8975</v>
      </c>
      <c r="M2082" s="6">
        <v>1</v>
      </c>
      <c r="N2082" s="6" t="s">
        <v>8972</v>
      </c>
      <c r="O2082" s="2">
        <f>MATCH(A2082, 'combined matches'!A$1:A$4986,0)</f>
        <v>1425</v>
      </c>
      <c r="P2082" s="6">
        <f t="shared" si="96"/>
        <v>0</v>
      </c>
      <c r="Q2082" s="6" t="b">
        <f t="shared" si="97"/>
        <v>0</v>
      </c>
      <c r="R2082" s="6" t="b">
        <f t="shared" si="98"/>
        <v>0</v>
      </c>
      <c r="S2082" s="6" t="b">
        <f>IF(P2082=1, SUM($P$1:P2082))</f>
        <v>0</v>
      </c>
    </row>
    <row r="2083" spans="1:19" x14ac:dyDescent="0.2">
      <c r="A2083" s="6">
        <v>2120</v>
      </c>
      <c r="B2083" s="6" t="s">
        <v>1786</v>
      </c>
      <c r="C2083" s="6" t="s">
        <v>2310</v>
      </c>
      <c r="D2083" s="6" t="s">
        <v>2311</v>
      </c>
      <c r="E2083" s="6" t="s">
        <v>2210</v>
      </c>
      <c r="F2083" s="6">
        <v>38562</v>
      </c>
      <c r="G2083" s="6">
        <v>9312680218</v>
      </c>
      <c r="H2083" s="6" t="s">
        <v>2310</v>
      </c>
      <c r="I2083" s="6" t="s">
        <v>9367</v>
      </c>
      <c r="J2083" s="6">
        <v>0</v>
      </c>
      <c r="K2083" s="6" t="s">
        <v>12174</v>
      </c>
      <c r="L2083" s="6" t="s">
        <v>8975</v>
      </c>
      <c r="M2083" s="6">
        <v>1</v>
      </c>
      <c r="N2083" s="6" t="s">
        <v>8972</v>
      </c>
      <c r="O2083" s="2">
        <f>MATCH(A2083, 'combined matches'!A$1:A$4986,0)</f>
        <v>1446</v>
      </c>
      <c r="P2083" s="6">
        <f t="shared" si="96"/>
        <v>0</v>
      </c>
      <c r="Q2083" s="6" t="b">
        <f t="shared" si="97"/>
        <v>0</v>
      </c>
      <c r="R2083" s="6" t="b">
        <f t="shared" si="98"/>
        <v>0</v>
      </c>
      <c r="S2083" s="6" t="b">
        <f>IF(P2083=1, SUM($P$1:P2083))</f>
        <v>0</v>
      </c>
    </row>
    <row r="2084" spans="1:19" x14ac:dyDescent="0.2">
      <c r="A2084" s="6">
        <v>2121</v>
      </c>
      <c r="B2084" s="6" t="s">
        <v>2052</v>
      </c>
      <c r="C2084" s="6" t="s">
        <v>2312</v>
      </c>
      <c r="D2084" s="6" t="s">
        <v>2313</v>
      </c>
      <c r="E2084" s="6" t="s">
        <v>2210</v>
      </c>
      <c r="F2084" s="6">
        <v>37083</v>
      </c>
      <c r="G2084" s="6">
        <v>6156662142</v>
      </c>
      <c r="H2084" s="6" t="s">
        <v>13187</v>
      </c>
      <c r="I2084" s="6" t="s">
        <v>9447</v>
      </c>
      <c r="J2084" s="6">
        <v>0</v>
      </c>
      <c r="K2084" s="6" t="s">
        <v>12174</v>
      </c>
      <c r="L2084" s="6" t="s">
        <v>8979</v>
      </c>
      <c r="M2084" s="6">
        <v>1</v>
      </c>
      <c r="N2084" s="6" t="s">
        <v>8972</v>
      </c>
      <c r="O2084" s="2">
        <f>MATCH(A2084, 'combined matches'!A$1:A$4986,0)</f>
        <v>1456</v>
      </c>
      <c r="P2084" s="6">
        <f t="shared" si="96"/>
        <v>0</v>
      </c>
      <c r="Q2084" s="6" t="b">
        <f t="shared" si="97"/>
        <v>0</v>
      </c>
      <c r="R2084" s="6" t="b">
        <f t="shared" si="98"/>
        <v>0</v>
      </c>
      <c r="S2084" s="6" t="b">
        <f>IF(P2084=1, SUM($P$1:P2084))</f>
        <v>0</v>
      </c>
    </row>
    <row r="2085" spans="1:19" x14ac:dyDescent="0.2">
      <c r="A2085" s="6">
        <v>2122</v>
      </c>
      <c r="B2085" s="6" t="s">
        <v>2314</v>
      </c>
      <c r="C2085" s="6" t="s">
        <v>2315</v>
      </c>
      <c r="D2085" s="6" t="s">
        <v>2041</v>
      </c>
      <c r="E2085" s="6" t="s">
        <v>2210</v>
      </c>
      <c r="F2085" s="6">
        <v>38570</v>
      </c>
      <c r="G2085" s="6">
        <v>9318236260</v>
      </c>
      <c r="H2085" s="6" t="s">
        <v>2315</v>
      </c>
      <c r="I2085" s="6" t="s">
        <v>9526</v>
      </c>
      <c r="J2085" s="6">
        <v>0</v>
      </c>
      <c r="K2085" s="6" t="s">
        <v>12174</v>
      </c>
      <c r="L2085" s="6" t="s">
        <v>8975</v>
      </c>
      <c r="M2085" s="6">
        <v>1</v>
      </c>
      <c r="N2085" s="6" t="s">
        <v>8972</v>
      </c>
      <c r="O2085" s="2">
        <f>MATCH(A2085, 'combined matches'!A$1:A$4986,0)</f>
        <v>1468</v>
      </c>
      <c r="P2085" s="6">
        <f t="shared" si="96"/>
        <v>0</v>
      </c>
      <c r="Q2085" s="6" t="b">
        <f t="shared" si="97"/>
        <v>0</v>
      </c>
      <c r="R2085" s="6" t="b">
        <f t="shared" si="98"/>
        <v>0</v>
      </c>
      <c r="S2085" s="6" t="b">
        <f>IF(P2085=1, SUM($P$1:P2085))</f>
        <v>0</v>
      </c>
    </row>
    <row r="2086" spans="1:19" x14ac:dyDescent="0.2">
      <c r="A2086" s="6">
        <v>2123</v>
      </c>
      <c r="B2086" s="6" t="s">
        <v>2316</v>
      </c>
      <c r="C2086" s="6" t="s">
        <v>2317</v>
      </c>
      <c r="D2086" s="6" t="s">
        <v>2318</v>
      </c>
      <c r="E2086" s="6" t="s">
        <v>2210</v>
      </c>
      <c r="F2086" s="6">
        <v>38549</v>
      </c>
      <c r="G2086" s="6">
        <v>9318643178</v>
      </c>
      <c r="H2086" s="6" t="s">
        <v>2317</v>
      </c>
      <c r="I2086" s="6" t="s">
        <v>9527</v>
      </c>
      <c r="J2086" s="6">
        <v>0</v>
      </c>
      <c r="K2086" s="6" t="s">
        <v>12174</v>
      </c>
      <c r="L2086" s="6" t="s">
        <v>8973</v>
      </c>
      <c r="M2086" s="6">
        <v>1</v>
      </c>
      <c r="N2086" s="6" t="s">
        <v>8972</v>
      </c>
      <c r="O2086" s="2">
        <f>MATCH(A2086, 'combined matches'!A$1:A$4986,0)</f>
        <v>1470</v>
      </c>
      <c r="P2086" s="6">
        <f t="shared" si="96"/>
        <v>0</v>
      </c>
      <c r="Q2086" s="6" t="b">
        <f t="shared" si="97"/>
        <v>0</v>
      </c>
      <c r="R2086" s="6" t="b">
        <f t="shared" si="98"/>
        <v>0</v>
      </c>
      <c r="S2086" s="6" t="b">
        <f>IF(P2086=1, SUM($P$1:P2086))</f>
        <v>0</v>
      </c>
    </row>
    <row r="2087" spans="1:19" x14ac:dyDescent="0.2">
      <c r="A2087" s="6">
        <v>2124</v>
      </c>
      <c r="B2087" s="6" t="s">
        <v>2319</v>
      </c>
      <c r="C2087" s="6" t="s">
        <v>2320</v>
      </c>
      <c r="D2087" s="6" t="s">
        <v>2321</v>
      </c>
      <c r="E2087" s="6" t="s">
        <v>2210</v>
      </c>
      <c r="F2087" s="6">
        <v>38501</v>
      </c>
      <c r="G2087" s="6">
        <v>9315282531</v>
      </c>
      <c r="H2087" s="6" t="s">
        <v>7980</v>
      </c>
      <c r="I2087" s="6" t="s">
        <v>9528</v>
      </c>
      <c r="J2087" s="6">
        <v>0</v>
      </c>
      <c r="K2087" s="6" t="s">
        <v>12174</v>
      </c>
      <c r="L2087" s="6" t="s">
        <v>8973</v>
      </c>
      <c r="M2087" s="6">
        <v>1</v>
      </c>
      <c r="N2087" s="6" t="s">
        <v>8972</v>
      </c>
      <c r="O2087" s="2">
        <f>MATCH(A2087, 'combined matches'!A$1:A$4986,0)</f>
        <v>1473</v>
      </c>
      <c r="P2087" s="6">
        <f t="shared" si="96"/>
        <v>0</v>
      </c>
      <c r="Q2087" s="6" t="b">
        <f t="shared" si="97"/>
        <v>0</v>
      </c>
      <c r="R2087" s="6" t="b">
        <f t="shared" si="98"/>
        <v>0</v>
      </c>
      <c r="S2087" s="6" t="b">
        <f>IF(P2087=1, SUM($P$1:P2087))</f>
        <v>0</v>
      </c>
    </row>
    <row r="2088" spans="1:19" x14ac:dyDescent="0.2">
      <c r="A2088" s="6">
        <v>2125</v>
      </c>
      <c r="B2088" s="6" t="s">
        <v>1731</v>
      </c>
      <c r="C2088" s="6" t="s">
        <v>2322</v>
      </c>
      <c r="D2088" s="6" t="s">
        <v>1722</v>
      </c>
      <c r="E2088" s="6" t="s">
        <v>2210</v>
      </c>
      <c r="F2088" s="6">
        <v>37030</v>
      </c>
      <c r="G2088" s="6">
        <v>6157350242</v>
      </c>
      <c r="H2088" s="6" t="s">
        <v>2322</v>
      </c>
      <c r="I2088" s="6" t="s">
        <v>9346</v>
      </c>
      <c r="J2088" s="6">
        <v>0</v>
      </c>
      <c r="K2088" s="6" t="s">
        <v>12174</v>
      </c>
      <c r="L2088" s="6" t="s">
        <v>8975</v>
      </c>
      <c r="M2088" s="6">
        <v>1</v>
      </c>
      <c r="N2088" s="6" t="s">
        <v>8972</v>
      </c>
      <c r="O2088" s="2">
        <f>MATCH(A2088, 'combined matches'!A$1:A$4986,0)</f>
        <v>1481</v>
      </c>
      <c r="P2088" s="6">
        <f t="shared" si="96"/>
        <v>0</v>
      </c>
      <c r="Q2088" s="6" t="b">
        <f t="shared" si="97"/>
        <v>0</v>
      </c>
      <c r="R2088" s="6" t="b">
        <f t="shared" si="98"/>
        <v>0</v>
      </c>
      <c r="S2088" s="6" t="b">
        <f>IF(P2088=1, SUM($P$1:P2088))</f>
        <v>0</v>
      </c>
    </row>
    <row r="2089" spans="1:19" x14ac:dyDescent="0.2">
      <c r="A2089" s="6">
        <v>2126</v>
      </c>
      <c r="B2089" s="6" t="s">
        <v>2323</v>
      </c>
      <c r="C2089" s="6" t="s">
        <v>2324</v>
      </c>
      <c r="D2089" s="6" t="s">
        <v>2325</v>
      </c>
      <c r="E2089" s="6" t="s">
        <v>2210</v>
      </c>
      <c r="F2089" s="6">
        <v>38585</v>
      </c>
      <c r="G2089" s="6">
        <v>9319462438</v>
      </c>
      <c r="H2089" s="6" t="s">
        <v>2324</v>
      </c>
      <c r="I2089" s="6" t="s">
        <v>9529</v>
      </c>
      <c r="J2089" s="6">
        <v>0</v>
      </c>
      <c r="K2089" s="6" t="s">
        <v>12174</v>
      </c>
      <c r="L2089" s="6" t="s">
        <v>8981</v>
      </c>
      <c r="M2089" s="6">
        <v>1</v>
      </c>
      <c r="N2089" s="6" t="s">
        <v>8972</v>
      </c>
      <c r="O2089" s="2">
        <f>MATCH(A2089, 'combined matches'!A$1:A$4986,0)</f>
        <v>1491</v>
      </c>
      <c r="P2089" s="6">
        <f t="shared" si="96"/>
        <v>0</v>
      </c>
      <c r="Q2089" s="6" t="b">
        <f t="shared" si="97"/>
        <v>0</v>
      </c>
      <c r="R2089" s="6" t="b">
        <f t="shared" si="98"/>
        <v>0</v>
      </c>
      <c r="S2089" s="6" t="b">
        <f>IF(P2089=1, SUM($P$1:P2089))</f>
        <v>0</v>
      </c>
    </row>
    <row r="2090" spans="1:19" x14ac:dyDescent="0.2">
      <c r="A2090" s="6">
        <v>2127</v>
      </c>
      <c r="B2090" s="6" t="s">
        <v>1703</v>
      </c>
      <c r="C2090" s="6" t="s">
        <v>2326</v>
      </c>
      <c r="D2090" s="6" t="s">
        <v>2327</v>
      </c>
      <c r="E2090" s="6" t="s">
        <v>2210</v>
      </c>
      <c r="F2090" s="6">
        <v>37110</v>
      </c>
      <c r="G2090" s="6">
        <v>9314738468</v>
      </c>
      <c r="H2090" s="6" t="s">
        <v>2326</v>
      </c>
      <c r="I2090" s="6" t="s">
        <v>9336</v>
      </c>
      <c r="J2090" s="6">
        <v>0</v>
      </c>
      <c r="K2090" s="6" t="s">
        <v>12174</v>
      </c>
      <c r="L2090" s="6" t="s">
        <v>8975</v>
      </c>
      <c r="M2090" s="6">
        <v>1</v>
      </c>
      <c r="N2090" s="6" t="s">
        <v>8972</v>
      </c>
      <c r="O2090" s="2">
        <f>MATCH(A2090, 'combined matches'!A$1:A$4986,0)</f>
        <v>1492</v>
      </c>
      <c r="P2090" s="6">
        <f t="shared" si="96"/>
        <v>0</v>
      </c>
      <c r="Q2090" s="6" t="b">
        <f t="shared" si="97"/>
        <v>0</v>
      </c>
      <c r="R2090" s="6" t="b">
        <f t="shared" si="98"/>
        <v>0</v>
      </c>
      <c r="S2090" s="6" t="b">
        <f>IF(P2090=1, SUM($P$1:P2090))</f>
        <v>0</v>
      </c>
    </row>
    <row r="2091" spans="1:19" x14ac:dyDescent="0.2">
      <c r="A2091" s="6">
        <v>2128</v>
      </c>
      <c r="B2091" s="6" t="s">
        <v>2328</v>
      </c>
      <c r="C2091" s="6" t="s">
        <v>2329</v>
      </c>
      <c r="D2091" s="6" t="s">
        <v>1870</v>
      </c>
      <c r="E2091" s="6" t="s">
        <v>2210</v>
      </c>
      <c r="F2091" s="6">
        <v>38583</v>
      </c>
      <c r="G2091" s="6">
        <v>9318362201</v>
      </c>
      <c r="H2091" s="6" t="s">
        <v>2329</v>
      </c>
      <c r="I2091" s="6" t="s">
        <v>9530</v>
      </c>
      <c r="J2091" s="6">
        <v>0</v>
      </c>
      <c r="K2091" s="6" t="s">
        <v>12174</v>
      </c>
      <c r="L2091" s="6" t="s">
        <v>8979</v>
      </c>
      <c r="M2091" s="6">
        <v>1</v>
      </c>
      <c r="N2091" s="6" t="s">
        <v>8972</v>
      </c>
      <c r="O2091" s="2">
        <f>MATCH(A2091, 'combined matches'!A$1:A$4986,0)</f>
        <v>1496</v>
      </c>
      <c r="P2091" s="6">
        <f t="shared" si="96"/>
        <v>0</v>
      </c>
      <c r="Q2091" s="6" t="b">
        <f t="shared" si="97"/>
        <v>0</v>
      </c>
      <c r="R2091" s="6" t="b">
        <f t="shared" si="98"/>
        <v>0</v>
      </c>
      <c r="S2091" s="6" t="b">
        <f>IF(P2091=1, SUM($P$1:P2091))</f>
        <v>0</v>
      </c>
    </row>
    <row r="2092" spans="1:19" x14ac:dyDescent="0.2">
      <c r="A2092" s="6">
        <v>2129</v>
      </c>
      <c r="B2092" s="6" t="s">
        <v>2330</v>
      </c>
      <c r="C2092" s="6" t="s">
        <v>2331</v>
      </c>
      <c r="D2092" s="6" t="s">
        <v>2332</v>
      </c>
      <c r="E2092" s="6" t="s">
        <v>2210</v>
      </c>
      <c r="F2092" s="6">
        <v>37015</v>
      </c>
      <c r="G2092" s="6">
        <v>6157924318</v>
      </c>
      <c r="H2092" s="6" t="s">
        <v>2331</v>
      </c>
      <c r="I2092" s="6" t="s">
        <v>9531</v>
      </c>
      <c r="J2092" s="6">
        <v>0</v>
      </c>
      <c r="K2092" s="6" t="s">
        <v>12174</v>
      </c>
      <c r="L2092" s="6" t="s">
        <v>8975</v>
      </c>
      <c r="M2092" s="6">
        <v>0</v>
      </c>
      <c r="N2092" s="6" t="s">
        <v>8972</v>
      </c>
      <c r="O2092" s="2">
        <f>MATCH(A2092, 'combined matches'!A$1:A$4986,0)</f>
        <v>1411</v>
      </c>
      <c r="P2092" s="6">
        <f t="shared" si="96"/>
        <v>0</v>
      </c>
      <c r="Q2092" s="6" t="b">
        <f t="shared" si="97"/>
        <v>0</v>
      </c>
      <c r="R2092" s="6" t="b">
        <f t="shared" si="98"/>
        <v>0</v>
      </c>
      <c r="S2092" s="6" t="b">
        <f>IF(P2092=1, SUM($P$1:P2092))</f>
        <v>0</v>
      </c>
    </row>
    <row r="2093" spans="1:19" x14ac:dyDescent="0.2">
      <c r="A2093" s="6">
        <v>2130</v>
      </c>
      <c r="B2093" s="6" t="s">
        <v>2232</v>
      </c>
      <c r="C2093" s="6" t="s">
        <v>16765</v>
      </c>
      <c r="D2093" s="6" t="s">
        <v>16766</v>
      </c>
      <c r="E2093" s="6" t="s">
        <v>2210</v>
      </c>
      <c r="F2093" s="6">
        <v>37055</v>
      </c>
      <c r="G2093" s="6">
        <v>6154462839</v>
      </c>
      <c r="H2093" s="6" t="s">
        <v>16767</v>
      </c>
      <c r="I2093" s="6" t="s">
        <v>9500</v>
      </c>
      <c r="J2093" s="6">
        <v>0</v>
      </c>
      <c r="K2093" s="6" t="s">
        <v>12174</v>
      </c>
      <c r="L2093" s="6" t="s">
        <v>8975</v>
      </c>
      <c r="M2093" s="6">
        <v>0</v>
      </c>
      <c r="N2093" s="6" t="s">
        <v>8972</v>
      </c>
      <c r="O2093" s="2" t="e">
        <f>MATCH(A2093, 'combined matches'!A$1:A$4986,0)</f>
        <v>#N/A</v>
      </c>
      <c r="P2093" s="6">
        <f t="shared" si="96"/>
        <v>1</v>
      </c>
      <c r="Q2093" s="6">
        <f t="shared" si="97"/>
        <v>1</v>
      </c>
      <c r="R2093" s="6" t="b">
        <f t="shared" si="98"/>
        <v>0</v>
      </c>
      <c r="S2093" s="6">
        <f>IF(P2093=1, SUM($P$1:P2093))</f>
        <v>813</v>
      </c>
    </row>
    <row r="2094" spans="1:19" x14ac:dyDescent="0.2">
      <c r="A2094" s="6">
        <v>2131</v>
      </c>
      <c r="B2094" s="6" t="s">
        <v>2097</v>
      </c>
      <c r="C2094" s="6" t="s">
        <v>2333</v>
      </c>
      <c r="D2094" s="6" t="s">
        <v>2334</v>
      </c>
      <c r="E2094" s="6" t="s">
        <v>2210</v>
      </c>
      <c r="F2094" s="6">
        <v>37061</v>
      </c>
      <c r="G2094" s="6">
        <v>9312893463</v>
      </c>
      <c r="H2094" s="6" t="s">
        <v>6737</v>
      </c>
      <c r="I2094" s="6" t="s">
        <v>9459</v>
      </c>
      <c r="J2094" s="6">
        <v>0</v>
      </c>
      <c r="K2094" s="6" t="s">
        <v>12174</v>
      </c>
      <c r="L2094" s="6" t="s">
        <v>8975</v>
      </c>
      <c r="M2094" s="6">
        <v>0</v>
      </c>
      <c r="N2094" s="6" t="s">
        <v>8972</v>
      </c>
      <c r="O2094" s="2">
        <f>MATCH(A2094, 'combined matches'!A$1:A$4986,0)</f>
        <v>1444</v>
      </c>
      <c r="P2094" s="6">
        <f t="shared" si="96"/>
        <v>0</v>
      </c>
      <c r="Q2094" s="6" t="b">
        <f t="shared" si="97"/>
        <v>0</v>
      </c>
      <c r="R2094" s="6" t="b">
        <f t="shared" si="98"/>
        <v>0</v>
      </c>
      <c r="S2094" s="6" t="b">
        <f>IF(P2094=1, SUM($P$1:P2094))</f>
        <v>0</v>
      </c>
    </row>
    <row r="2095" spans="1:19" x14ac:dyDescent="0.2">
      <c r="A2095" s="6">
        <v>2132</v>
      </c>
      <c r="B2095" s="6" t="s">
        <v>1643</v>
      </c>
      <c r="C2095" s="6" t="s">
        <v>2335</v>
      </c>
      <c r="D2095" s="6" t="s">
        <v>2336</v>
      </c>
      <c r="E2095" s="6" t="s">
        <v>2210</v>
      </c>
      <c r="F2095" s="6">
        <v>37185</v>
      </c>
      <c r="G2095" s="6">
        <v>9312962231</v>
      </c>
      <c r="H2095" s="6" t="s">
        <v>2335</v>
      </c>
      <c r="I2095" s="6" t="s">
        <v>9313</v>
      </c>
      <c r="J2095" s="6">
        <v>0</v>
      </c>
      <c r="K2095" s="6" t="s">
        <v>12174</v>
      </c>
      <c r="L2095" s="6" t="s">
        <v>8975</v>
      </c>
      <c r="M2095" s="6">
        <v>0</v>
      </c>
      <c r="N2095" s="6" t="s">
        <v>8972</v>
      </c>
      <c r="O2095" s="2">
        <f>MATCH(A2095, 'combined matches'!A$1:A$4986,0)</f>
        <v>1445</v>
      </c>
      <c r="P2095" s="6">
        <f t="shared" si="96"/>
        <v>0</v>
      </c>
      <c r="Q2095" s="6" t="b">
        <f t="shared" si="97"/>
        <v>0</v>
      </c>
      <c r="R2095" s="6" t="b">
        <f t="shared" si="98"/>
        <v>0</v>
      </c>
      <c r="S2095" s="6" t="b">
        <f>IF(P2095=1, SUM($P$1:P2095))</f>
        <v>0</v>
      </c>
    </row>
    <row r="2096" spans="1:19" x14ac:dyDescent="0.2">
      <c r="A2096" s="6">
        <v>2133</v>
      </c>
      <c r="B2096" s="6" t="s">
        <v>1648</v>
      </c>
      <c r="C2096" s="6" t="s">
        <v>2337</v>
      </c>
      <c r="D2096" s="6" t="s">
        <v>2338</v>
      </c>
      <c r="E2096" s="6" t="s">
        <v>2210</v>
      </c>
      <c r="F2096" s="6">
        <v>37040</v>
      </c>
      <c r="G2096" s="6">
        <v>9316485747</v>
      </c>
      <c r="H2096" s="6" t="s">
        <v>6738</v>
      </c>
      <c r="I2096" s="6" t="s">
        <v>9315</v>
      </c>
      <c r="J2096" s="6">
        <v>0</v>
      </c>
      <c r="K2096" s="6" t="s">
        <v>12174</v>
      </c>
      <c r="L2096" s="6" t="s">
        <v>8975</v>
      </c>
      <c r="M2096" s="6">
        <v>0</v>
      </c>
      <c r="N2096" s="6" t="s">
        <v>8972</v>
      </c>
      <c r="O2096" s="2">
        <f>MATCH(A2096, 'combined matches'!A$1:A$4986,0)</f>
        <v>1463</v>
      </c>
      <c r="P2096" s="6">
        <f t="shared" si="96"/>
        <v>0</v>
      </c>
      <c r="Q2096" s="6" t="b">
        <f t="shared" si="97"/>
        <v>0</v>
      </c>
      <c r="R2096" s="6" t="b">
        <f t="shared" si="98"/>
        <v>0</v>
      </c>
      <c r="S2096" s="6" t="b">
        <f>IF(P2096=1, SUM($P$1:P2096))</f>
        <v>0</v>
      </c>
    </row>
    <row r="2097" spans="1:19" x14ac:dyDescent="0.2">
      <c r="A2097" s="6">
        <v>2134</v>
      </c>
      <c r="B2097" s="6" t="s">
        <v>2339</v>
      </c>
      <c r="C2097" s="6" t="s">
        <v>7654</v>
      </c>
      <c r="D2097" s="6" t="s">
        <v>63</v>
      </c>
      <c r="E2097" s="6" t="s">
        <v>2210</v>
      </c>
      <c r="F2097" s="6">
        <v>37172</v>
      </c>
      <c r="G2097" s="6">
        <v>6153840208</v>
      </c>
      <c r="H2097" s="6" t="s">
        <v>12182</v>
      </c>
      <c r="I2097" s="6" t="s">
        <v>9532</v>
      </c>
      <c r="J2097" s="6">
        <v>0</v>
      </c>
      <c r="K2097" s="6" t="s">
        <v>12174</v>
      </c>
      <c r="L2097" s="6" t="s">
        <v>8975</v>
      </c>
      <c r="M2097" s="6">
        <v>0</v>
      </c>
      <c r="N2097" s="6" t="s">
        <v>8972</v>
      </c>
      <c r="O2097" s="2">
        <f>MATCH(A2097, 'combined matches'!A$1:A$4986,0)</f>
        <v>1476</v>
      </c>
      <c r="P2097" s="6">
        <f t="shared" si="96"/>
        <v>0</v>
      </c>
      <c r="Q2097" s="6" t="b">
        <f t="shared" si="97"/>
        <v>0</v>
      </c>
      <c r="R2097" s="6" t="b">
        <f t="shared" si="98"/>
        <v>0</v>
      </c>
      <c r="S2097" s="6" t="b">
        <f>IF(P2097=1, SUM($P$1:P2097))</f>
        <v>0</v>
      </c>
    </row>
    <row r="2098" spans="1:19" x14ac:dyDescent="0.2">
      <c r="A2098" s="6">
        <v>2135</v>
      </c>
      <c r="B2098" s="6" t="s">
        <v>2340</v>
      </c>
      <c r="C2098" s="6" t="s">
        <v>2341</v>
      </c>
      <c r="D2098" s="6" t="s">
        <v>2342</v>
      </c>
      <c r="E2098" s="6" t="s">
        <v>2210</v>
      </c>
      <c r="F2098" s="6">
        <v>37130</v>
      </c>
      <c r="G2098" s="6">
        <v>6158987785</v>
      </c>
      <c r="H2098" s="6" t="s">
        <v>6739</v>
      </c>
      <c r="I2098" s="6" t="s">
        <v>9533</v>
      </c>
      <c r="J2098" s="6">
        <v>0</v>
      </c>
      <c r="K2098" s="6" t="s">
        <v>12174</v>
      </c>
      <c r="L2098" s="6" t="s">
        <v>8975</v>
      </c>
      <c r="M2098" s="6">
        <v>0</v>
      </c>
      <c r="N2098" s="6" t="s">
        <v>8972</v>
      </c>
      <c r="O2098" s="2">
        <f>MATCH(A2098, 'combined matches'!A$1:A$4986,0)</f>
        <v>1477</v>
      </c>
      <c r="P2098" s="6">
        <f t="shared" si="96"/>
        <v>0</v>
      </c>
      <c r="Q2098" s="6" t="b">
        <f t="shared" si="97"/>
        <v>0</v>
      </c>
      <c r="R2098" s="6" t="b">
        <f t="shared" si="98"/>
        <v>0</v>
      </c>
      <c r="S2098" s="6" t="b">
        <f>IF(P2098=1, SUM($P$1:P2098))</f>
        <v>0</v>
      </c>
    </row>
    <row r="2099" spans="1:19" x14ac:dyDescent="0.2">
      <c r="A2099" s="6">
        <v>2136</v>
      </c>
      <c r="B2099" s="6" t="s">
        <v>2343</v>
      </c>
      <c r="C2099" s="6" t="s">
        <v>2344</v>
      </c>
      <c r="D2099" s="6" t="s">
        <v>485</v>
      </c>
      <c r="E2099" s="6" t="s">
        <v>2210</v>
      </c>
      <c r="F2099" s="6">
        <v>37167</v>
      </c>
      <c r="G2099" s="6">
        <v>6153556175</v>
      </c>
      <c r="H2099" s="6" t="s">
        <v>2344</v>
      </c>
      <c r="I2099" s="6" t="s">
        <v>9534</v>
      </c>
      <c r="J2099" s="6">
        <v>0</v>
      </c>
      <c r="K2099" s="6" t="s">
        <v>12174</v>
      </c>
      <c r="L2099" s="6" t="s">
        <v>8975</v>
      </c>
      <c r="M2099" s="6">
        <v>0</v>
      </c>
      <c r="N2099" s="6" t="s">
        <v>8972</v>
      </c>
      <c r="O2099" s="2">
        <f>MATCH(A2099, 'combined matches'!A$1:A$4986,0)</f>
        <v>1466</v>
      </c>
      <c r="P2099" s="6">
        <f t="shared" si="96"/>
        <v>0</v>
      </c>
      <c r="Q2099" s="6" t="b">
        <f t="shared" si="97"/>
        <v>0</v>
      </c>
      <c r="R2099" s="6" t="b">
        <f t="shared" si="98"/>
        <v>0</v>
      </c>
      <c r="S2099" s="6" t="b">
        <f>IF(P2099=1, SUM($P$1:P2099))</f>
        <v>0</v>
      </c>
    </row>
    <row r="2100" spans="1:19" x14ac:dyDescent="0.2">
      <c r="A2100" s="6">
        <v>2137</v>
      </c>
      <c r="B2100" s="6" t="s">
        <v>2345</v>
      </c>
      <c r="C2100" s="6" t="s">
        <v>2346</v>
      </c>
      <c r="D2100" s="6" t="s">
        <v>447</v>
      </c>
      <c r="E2100" s="6" t="s">
        <v>2210</v>
      </c>
      <c r="F2100" s="6">
        <v>37058</v>
      </c>
      <c r="G2100" s="6">
        <v>9312325329</v>
      </c>
      <c r="H2100" s="6" t="s">
        <v>12183</v>
      </c>
      <c r="I2100" s="6" t="s">
        <v>9535</v>
      </c>
      <c r="J2100" s="6">
        <v>0</v>
      </c>
      <c r="K2100" s="6" t="s">
        <v>12174</v>
      </c>
      <c r="L2100" s="6" t="s">
        <v>8975</v>
      </c>
      <c r="M2100" s="6">
        <v>1</v>
      </c>
      <c r="N2100" s="6" t="s">
        <v>8972</v>
      </c>
      <c r="O2100" s="2">
        <f>MATCH(A2100, 'combined matches'!A$1:A$4986,0)</f>
        <v>1482</v>
      </c>
      <c r="P2100" s="6">
        <f t="shared" si="96"/>
        <v>0</v>
      </c>
      <c r="Q2100" s="6" t="b">
        <f t="shared" si="97"/>
        <v>0</v>
      </c>
      <c r="R2100" s="6" t="b">
        <f t="shared" si="98"/>
        <v>0</v>
      </c>
      <c r="S2100" s="6" t="b">
        <f>IF(P2100=1, SUM($P$1:P2100))</f>
        <v>0</v>
      </c>
    </row>
    <row r="2101" spans="1:19" x14ac:dyDescent="0.2">
      <c r="A2101" s="6">
        <v>2138</v>
      </c>
      <c r="B2101" s="6" t="s">
        <v>2347</v>
      </c>
      <c r="C2101" s="6" t="s">
        <v>2348</v>
      </c>
      <c r="D2101" s="6" t="s">
        <v>2349</v>
      </c>
      <c r="E2101" s="6" t="s">
        <v>2210</v>
      </c>
      <c r="F2101" s="6">
        <v>37066</v>
      </c>
      <c r="G2101" s="6">
        <v>6152061100</v>
      </c>
      <c r="H2101" s="6" t="s">
        <v>2348</v>
      </c>
      <c r="I2101" s="6" t="s">
        <v>9536</v>
      </c>
      <c r="J2101" s="6">
        <v>0</v>
      </c>
      <c r="K2101" s="6" t="s">
        <v>12174</v>
      </c>
      <c r="L2101" s="6" t="s">
        <v>8975</v>
      </c>
      <c r="M2101" s="6">
        <v>0</v>
      </c>
      <c r="N2101" s="6" t="s">
        <v>8972</v>
      </c>
      <c r="O2101" s="2">
        <f>MATCH(A2101, 'combined matches'!A$1:A$4986,0)</f>
        <v>1483</v>
      </c>
      <c r="P2101" s="6">
        <f t="shared" si="96"/>
        <v>0</v>
      </c>
      <c r="Q2101" s="6" t="b">
        <f t="shared" si="97"/>
        <v>0</v>
      </c>
      <c r="R2101" s="6" t="b">
        <f t="shared" si="98"/>
        <v>0</v>
      </c>
      <c r="S2101" s="6" t="b">
        <f>IF(P2101=1, SUM($P$1:P2101))</f>
        <v>0</v>
      </c>
    </row>
    <row r="2102" spans="1:19" x14ac:dyDescent="0.2">
      <c r="A2102" s="6">
        <v>2139</v>
      </c>
      <c r="B2102" s="6" t="s">
        <v>2350</v>
      </c>
      <c r="C2102" s="6" t="s">
        <v>2351</v>
      </c>
      <c r="D2102" s="6" t="s">
        <v>2352</v>
      </c>
      <c r="E2102" s="6" t="s">
        <v>2210</v>
      </c>
      <c r="F2102" s="6">
        <v>37075</v>
      </c>
      <c r="G2102" s="6">
        <v>6158240552</v>
      </c>
      <c r="H2102" s="6" t="s">
        <v>7981</v>
      </c>
      <c r="I2102" s="6" t="s">
        <v>9537</v>
      </c>
      <c r="J2102" s="6">
        <v>0</v>
      </c>
      <c r="K2102" s="6" t="s">
        <v>12174</v>
      </c>
      <c r="L2102" s="6" t="s">
        <v>8975</v>
      </c>
      <c r="M2102" s="6">
        <v>0</v>
      </c>
      <c r="N2102" s="6" t="s">
        <v>8972</v>
      </c>
      <c r="O2102" s="2">
        <f>MATCH(A2102, 'combined matches'!A$1:A$4986,0)</f>
        <v>1485</v>
      </c>
      <c r="P2102" s="6">
        <f t="shared" si="96"/>
        <v>0</v>
      </c>
      <c r="Q2102" s="6" t="b">
        <f t="shared" si="97"/>
        <v>0</v>
      </c>
      <c r="R2102" s="6" t="b">
        <f t="shared" si="98"/>
        <v>0</v>
      </c>
      <c r="S2102" s="6" t="b">
        <f>IF(P2102=1, SUM($P$1:P2102))</f>
        <v>0</v>
      </c>
    </row>
    <row r="2103" spans="1:19" x14ac:dyDescent="0.2">
      <c r="A2103" s="6">
        <v>2140</v>
      </c>
      <c r="B2103" s="6" t="s">
        <v>2353</v>
      </c>
      <c r="C2103" s="6" t="s">
        <v>2354</v>
      </c>
      <c r="D2103" s="6" t="s">
        <v>1942</v>
      </c>
      <c r="E2103" s="6" t="s">
        <v>2210</v>
      </c>
      <c r="F2103" s="6">
        <v>37074</v>
      </c>
      <c r="G2103" s="6">
        <v>6153742112</v>
      </c>
      <c r="H2103" s="6" t="s">
        <v>12184</v>
      </c>
      <c r="I2103" s="6" t="s">
        <v>9538</v>
      </c>
      <c r="J2103" s="6">
        <v>0</v>
      </c>
      <c r="K2103" s="6" t="s">
        <v>12174</v>
      </c>
      <c r="L2103" s="6" t="s">
        <v>8975</v>
      </c>
      <c r="M2103" s="6">
        <v>0</v>
      </c>
      <c r="N2103" s="6" t="s">
        <v>8972</v>
      </c>
      <c r="O2103" s="2">
        <f>MATCH(A2103, 'combined matches'!A$1:A$4986,0)</f>
        <v>1487</v>
      </c>
      <c r="P2103" s="6">
        <f t="shared" si="96"/>
        <v>0</v>
      </c>
      <c r="Q2103" s="6" t="b">
        <f t="shared" si="97"/>
        <v>0</v>
      </c>
      <c r="R2103" s="6" t="b">
        <f t="shared" si="98"/>
        <v>0</v>
      </c>
      <c r="S2103" s="6" t="b">
        <f>IF(P2103=1, SUM($P$1:P2103))</f>
        <v>0</v>
      </c>
    </row>
    <row r="2104" spans="1:19" x14ac:dyDescent="0.2">
      <c r="A2104" s="6">
        <v>2141</v>
      </c>
      <c r="B2104" s="6" t="s">
        <v>2355</v>
      </c>
      <c r="C2104" s="6" t="s">
        <v>2356</v>
      </c>
      <c r="D2104" s="6" t="s">
        <v>691</v>
      </c>
      <c r="E2104" s="6" t="s">
        <v>2210</v>
      </c>
      <c r="F2104" s="6">
        <v>37064</v>
      </c>
      <c r="G2104" s="6">
        <v>6157941542</v>
      </c>
      <c r="H2104" s="6" t="s">
        <v>12185</v>
      </c>
      <c r="I2104" s="6" t="s">
        <v>9539</v>
      </c>
      <c r="J2104" s="6">
        <v>0</v>
      </c>
      <c r="K2104" s="6" t="s">
        <v>12174</v>
      </c>
      <c r="L2104" s="6" t="s">
        <v>8976</v>
      </c>
      <c r="M2104" s="6">
        <v>0</v>
      </c>
      <c r="N2104" s="6" t="s">
        <v>8972</v>
      </c>
      <c r="O2104" s="2">
        <f>MATCH(A2104, 'combined matches'!A$1:A$4986,0)</f>
        <v>1497</v>
      </c>
      <c r="P2104" s="6">
        <f t="shared" si="96"/>
        <v>0</v>
      </c>
      <c r="Q2104" s="6" t="b">
        <f t="shared" si="97"/>
        <v>0</v>
      </c>
      <c r="R2104" s="6" t="b">
        <f t="shared" si="98"/>
        <v>0</v>
      </c>
      <c r="S2104" s="6" t="b">
        <f>IF(P2104=1, SUM($P$1:P2104))</f>
        <v>0</v>
      </c>
    </row>
    <row r="2105" spans="1:19" x14ac:dyDescent="0.2">
      <c r="A2105" s="6">
        <v>2142</v>
      </c>
      <c r="B2105" s="6" t="s">
        <v>2357</v>
      </c>
      <c r="C2105" s="6" t="s">
        <v>2358</v>
      </c>
      <c r="D2105" s="6" t="s">
        <v>516</v>
      </c>
      <c r="E2105" s="6" t="s">
        <v>2210</v>
      </c>
      <c r="F2105" s="6">
        <v>37087</v>
      </c>
      <c r="G2105" s="6">
        <v>6154445325</v>
      </c>
      <c r="H2105" s="6" t="s">
        <v>6744</v>
      </c>
      <c r="I2105" s="6" t="s">
        <v>9540</v>
      </c>
      <c r="J2105" s="6">
        <v>0</v>
      </c>
      <c r="K2105" s="6" t="s">
        <v>12174</v>
      </c>
      <c r="L2105" s="6" t="s">
        <v>8975</v>
      </c>
      <c r="M2105" s="6">
        <v>0</v>
      </c>
      <c r="N2105" s="6" t="s">
        <v>8972</v>
      </c>
      <c r="O2105" s="2">
        <f>MATCH(A2105, 'combined matches'!A$1:A$4986,0)</f>
        <v>1499</v>
      </c>
      <c r="P2105" s="6">
        <f t="shared" si="96"/>
        <v>0</v>
      </c>
      <c r="Q2105" s="6" t="b">
        <f t="shared" si="97"/>
        <v>0</v>
      </c>
      <c r="R2105" s="6" t="b">
        <f t="shared" si="98"/>
        <v>0</v>
      </c>
      <c r="S2105" s="6" t="b">
        <f>IF(P2105=1, SUM($P$1:P2105))</f>
        <v>0</v>
      </c>
    </row>
    <row r="2106" spans="1:19" x14ac:dyDescent="0.2">
      <c r="A2106" s="6">
        <v>2143</v>
      </c>
      <c r="B2106" s="6" t="s">
        <v>2359</v>
      </c>
      <c r="C2106" s="6" t="s">
        <v>2360</v>
      </c>
      <c r="D2106" s="6" t="s">
        <v>1536</v>
      </c>
      <c r="E2106" s="6" t="s">
        <v>2210</v>
      </c>
      <c r="F2106" s="6">
        <v>37160</v>
      </c>
      <c r="G2106" s="6">
        <v>9316843426</v>
      </c>
      <c r="H2106" s="6" t="s">
        <v>2360</v>
      </c>
      <c r="I2106" s="6" t="s">
        <v>9541</v>
      </c>
      <c r="J2106" s="6">
        <v>0</v>
      </c>
      <c r="K2106" s="6" t="s">
        <v>12174</v>
      </c>
      <c r="L2106" s="6" t="s">
        <v>8975</v>
      </c>
      <c r="M2106" s="6">
        <v>0</v>
      </c>
      <c r="N2106" s="6" t="s">
        <v>8972</v>
      </c>
      <c r="O2106" s="2">
        <f>MATCH(A2106, 'combined matches'!A$1:A$4986,0)</f>
        <v>1402</v>
      </c>
      <c r="P2106" s="6">
        <f t="shared" si="96"/>
        <v>0</v>
      </c>
      <c r="Q2106" s="6" t="b">
        <f t="shared" si="97"/>
        <v>0</v>
      </c>
      <c r="R2106" s="6" t="b">
        <f t="shared" si="98"/>
        <v>0</v>
      </c>
      <c r="S2106" s="6" t="b">
        <f>IF(P2106=1, SUM($P$1:P2106))</f>
        <v>0</v>
      </c>
    </row>
    <row r="2107" spans="1:19" x14ac:dyDescent="0.2">
      <c r="A2107" s="6">
        <v>2144</v>
      </c>
      <c r="B2107" s="6" t="s">
        <v>2361</v>
      </c>
      <c r="C2107" s="6" t="s">
        <v>2362</v>
      </c>
      <c r="D2107" s="6" t="s">
        <v>82</v>
      </c>
      <c r="E2107" s="6" t="s">
        <v>2210</v>
      </c>
      <c r="F2107" s="6">
        <v>37355</v>
      </c>
      <c r="G2107" s="6">
        <v>9317235134</v>
      </c>
      <c r="H2107" s="6" t="s">
        <v>6745</v>
      </c>
      <c r="I2107" s="6" t="s">
        <v>9542</v>
      </c>
      <c r="J2107" s="6">
        <v>0</v>
      </c>
      <c r="K2107" s="6" t="s">
        <v>12174</v>
      </c>
      <c r="L2107" s="6" t="s">
        <v>8975</v>
      </c>
      <c r="M2107" s="6">
        <v>0</v>
      </c>
      <c r="N2107" s="6" t="s">
        <v>8972</v>
      </c>
      <c r="O2107" s="2">
        <f>MATCH(A2107, 'combined matches'!A$1:A$4986,0)</f>
        <v>1416</v>
      </c>
      <c r="P2107" s="6">
        <f t="shared" si="96"/>
        <v>0</v>
      </c>
      <c r="Q2107" s="6" t="b">
        <f t="shared" si="97"/>
        <v>0</v>
      </c>
      <c r="R2107" s="6" t="b">
        <f t="shared" si="98"/>
        <v>0</v>
      </c>
      <c r="S2107" s="6" t="b">
        <f>IF(P2107=1, SUM($P$1:P2107))</f>
        <v>0</v>
      </c>
    </row>
    <row r="2108" spans="1:19" x14ac:dyDescent="0.2">
      <c r="A2108" s="6">
        <v>2145</v>
      </c>
      <c r="B2108" s="6" t="s">
        <v>2363</v>
      </c>
      <c r="C2108" s="6" t="s">
        <v>2364</v>
      </c>
      <c r="D2108" s="6" t="s">
        <v>2365</v>
      </c>
      <c r="E2108" s="6" t="s">
        <v>2210</v>
      </c>
      <c r="F2108" s="6">
        <v>37388</v>
      </c>
      <c r="G2108" s="6">
        <v>9314559369</v>
      </c>
      <c r="H2108" s="6" t="s">
        <v>7982</v>
      </c>
      <c r="I2108" s="6" t="s">
        <v>9543</v>
      </c>
      <c r="J2108" s="6">
        <v>0</v>
      </c>
      <c r="K2108" s="6" t="s">
        <v>12174</v>
      </c>
      <c r="L2108" s="6" t="s">
        <v>8975</v>
      </c>
      <c r="M2108" s="6">
        <v>0</v>
      </c>
      <c r="N2108" s="6" t="s">
        <v>8972</v>
      </c>
      <c r="O2108" s="2">
        <f>MATCH(A2108, 'combined matches'!A$1:A$4986,0)</f>
        <v>1417</v>
      </c>
      <c r="P2108" s="6">
        <f t="shared" si="96"/>
        <v>0</v>
      </c>
      <c r="Q2108" s="6" t="b">
        <f t="shared" si="97"/>
        <v>0</v>
      </c>
      <c r="R2108" s="6" t="b">
        <f t="shared" si="98"/>
        <v>0</v>
      </c>
      <c r="S2108" s="6" t="b">
        <f>IF(P2108=1, SUM($P$1:P2108))</f>
        <v>0</v>
      </c>
    </row>
    <row r="2109" spans="1:19" x14ac:dyDescent="0.2">
      <c r="A2109" s="6">
        <v>2146</v>
      </c>
      <c r="B2109" s="6" t="s">
        <v>2366</v>
      </c>
      <c r="C2109" s="6" t="s">
        <v>2367</v>
      </c>
      <c r="D2109" s="6" t="s">
        <v>209</v>
      </c>
      <c r="E2109" s="6" t="s">
        <v>2210</v>
      </c>
      <c r="F2109" s="6">
        <v>38478</v>
      </c>
      <c r="G2109" s="6">
        <v>9313635506</v>
      </c>
      <c r="H2109" s="6" t="s">
        <v>2367</v>
      </c>
      <c r="I2109" s="6" t="s">
        <v>9544</v>
      </c>
      <c r="J2109" s="6">
        <v>0</v>
      </c>
      <c r="K2109" s="6" t="s">
        <v>12174</v>
      </c>
      <c r="L2109" s="6" t="s">
        <v>8975</v>
      </c>
      <c r="M2109" s="6">
        <v>0</v>
      </c>
      <c r="N2109" s="6" t="s">
        <v>8972</v>
      </c>
      <c r="O2109" s="2">
        <f>MATCH(A2109, 'combined matches'!A$1:A$4986,0)</f>
        <v>1430</v>
      </c>
      <c r="P2109" s="6">
        <f t="shared" si="96"/>
        <v>0</v>
      </c>
      <c r="Q2109" s="6" t="b">
        <f t="shared" si="97"/>
        <v>0</v>
      </c>
      <c r="R2109" s="6" t="b">
        <f t="shared" si="98"/>
        <v>0</v>
      </c>
      <c r="S2109" s="6" t="b">
        <f>IF(P2109=1, SUM($P$1:P2109))</f>
        <v>0</v>
      </c>
    </row>
    <row r="2110" spans="1:19" x14ac:dyDescent="0.2">
      <c r="A2110" s="6">
        <v>2147</v>
      </c>
      <c r="B2110" s="6" t="s">
        <v>2368</v>
      </c>
      <c r="C2110" s="6" t="s">
        <v>2369</v>
      </c>
      <c r="D2110" s="6" t="s">
        <v>2370</v>
      </c>
      <c r="E2110" s="6" t="s">
        <v>2210</v>
      </c>
      <c r="F2110" s="6">
        <v>37033</v>
      </c>
      <c r="G2110" s="6">
        <v>9317293516</v>
      </c>
      <c r="H2110" s="6" t="s">
        <v>7983</v>
      </c>
      <c r="I2110" s="6" t="s">
        <v>9545</v>
      </c>
      <c r="J2110" s="6">
        <v>0</v>
      </c>
      <c r="K2110" s="6" t="s">
        <v>12174</v>
      </c>
      <c r="L2110" s="6" t="s">
        <v>8975</v>
      </c>
      <c r="M2110" s="6">
        <v>0</v>
      </c>
      <c r="N2110" s="6" t="s">
        <v>8972</v>
      </c>
      <c r="O2110" s="2">
        <f>MATCH(A2110, 'combined matches'!A$1:A$4986,0)</f>
        <v>1443</v>
      </c>
      <c r="P2110" s="6">
        <f t="shared" si="96"/>
        <v>0</v>
      </c>
      <c r="Q2110" s="6" t="b">
        <f t="shared" si="97"/>
        <v>0</v>
      </c>
      <c r="R2110" s="6" t="b">
        <f t="shared" si="98"/>
        <v>0</v>
      </c>
      <c r="S2110" s="6" t="b">
        <f>IF(P2110=1, SUM($P$1:P2110))</f>
        <v>0</v>
      </c>
    </row>
    <row r="2111" spans="1:19" x14ac:dyDescent="0.2">
      <c r="A2111" s="6">
        <v>2148</v>
      </c>
      <c r="B2111" s="6" t="s">
        <v>1745</v>
      </c>
      <c r="C2111" s="6" t="s">
        <v>2371</v>
      </c>
      <c r="D2111" s="6" t="s">
        <v>1391</v>
      </c>
      <c r="E2111" s="6" t="s">
        <v>2210</v>
      </c>
      <c r="F2111" s="6">
        <v>38464</v>
      </c>
      <c r="G2111" s="6">
        <v>9317629406</v>
      </c>
      <c r="H2111" s="6" t="s">
        <v>2371</v>
      </c>
      <c r="I2111" s="6" t="s">
        <v>9351</v>
      </c>
      <c r="J2111" s="6">
        <v>0</v>
      </c>
      <c r="K2111" s="6" t="s">
        <v>12174</v>
      </c>
      <c r="L2111" s="6" t="s">
        <v>8975</v>
      </c>
      <c r="M2111" s="6">
        <v>0</v>
      </c>
      <c r="N2111" s="6" t="s">
        <v>8972</v>
      </c>
      <c r="O2111" s="2">
        <f>MATCH(A2111, 'combined matches'!A$1:A$4986,0)</f>
        <v>1452</v>
      </c>
      <c r="P2111" s="6">
        <f t="shared" si="96"/>
        <v>0</v>
      </c>
      <c r="Q2111" s="6" t="b">
        <f t="shared" si="97"/>
        <v>0</v>
      </c>
      <c r="R2111" s="6" t="b">
        <f t="shared" si="98"/>
        <v>0</v>
      </c>
      <c r="S2111" s="6" t="b">
        <f>IF(P2111=1, SUM($P$1:P2111))</f>
        <v>0</v>
      </c>
    </row>
    <row r="2112" spans="1:19" x14ac:dyDescent="0.2">
      <c r="A2112" s="6">
        <v>2149</v>
      </c>
      <c r="B2112" s="6" t="s">
        <v>2372</v>
      </c>
      <c r="C2112" s="6" t="s">
        <v>2373</v>
      </c>
      <c r="D2112" s="6" t="s">
        <v>2374</v>
      </c>
      <c r="E2112" s="6" t="s">
        <v>2210</v>
      </c>
      <c r="F2112" s="6">
        <v>38462</v>
      </c>
      <c r="G2112" s="6">
        <v>9317962204</v>
      </c>
      <c r="H2112" s="6" t="s">
        <v>6746</v>
      </c>
      <c r="I2112" s="6" t="s">
        <v>9546</v>
      </c>
      <c r="J2112" s="6">
        <v>0</v>
      </c>
      <c r="K2112" s="6" t="s">
        <v>12174</v>
      </c>
      <c r="L2112" s="6" t="s">
        <v>8975</v>
      </c>
      <c r="M2112" s="6">
        <v>0</v>
      </c>
      <c r="N2112" s="6" t="s">
        <v>8972</v>
      </c>
      <c r="O2112" s="2">
        <f>MATCH(A2112, 'combined matches'!A$1:A$4986,0)</f>
        <v>1453</v>
      </c>
      <c r="P2112" s="6">
        <f t="shared" si="96"/>
        <v>0</v>
      </c>
      <c r="Q2112" s="6" t="b">
        <f t="shared" si="97"/>
        <v>0</v>
      </c>
      <c r="R2112" s="6" t="b">
        <f t="shared" si="98"/>
        <v>0</v>
      </c>
      <c r="S2112" s="6" t="b">
        <f>IF(P2112=1, SUM($P$1:P2112))</f>
        <v>0</v>
      </c>
    </row>
    <row r="2113" spans="1:19" x14ac:dyDescent="0.2">
      <c r="A2113" s="6">
        <v>2150</v>
      </c>
      <c r="B2113" s="6" t="s">
        <v>1747</v>
      </c>
      <c r="C2113" s="6" t="s">
        <v>2375</v>
      </c>
      <c r="D2113" s="6" t="s">
        <v>958</v>
      </c>
      <c r="E2113" s="6" t="s">
        <v>2210</v>
      </c>
      <c r="F2113" s="6">
        <v>37334</v>
      </c>
      <c r="G2113" s="6">
        <v>9314333231</v>
      </c>
      <c r="H2113" s="6" t="s">
        <v>2375</v>
      </c>
      <c r="I2113" s="6" t="s">
        <v>9352</v>
      </c>
      <c r="J2113" s="6">
        <v>0</v>
      </c>
      <c r="K2113" s="6" t="s">
        <v>12174</v>
      </c>
      <c r="L2113" s="6" t="s">
        <v>8975</v>
      </c>
      <c r="M2113" s="6">
        <v>0</v>
      </c>
      <c r="N2113" s="6" t="s">
        <v>8972</v>
      </c>
      <c r="O2113" s="2">
        <f>MATCH(A2113, 'combined matches'!A$1:A$4986,0)</f>
        <v>1454</v>
      </c>
      <c r="P2113" s="6">
        <f t="shared" si="96"/>
        <v>0</v>
      </c>
      <c r="Q2113" s="6" t="b">
        <f t="shared" si="97"/>
        <v>0</v>
      </c>
      <c r="R2113" s="6" t="b">
        <f t="shared" si="98"/>
        <v>0</v>
      </c>
      <c r="S2113" s="6" t="b">
        <f>IF(P2113=1, SUM($P$1:P2113))</f>
        <v>0</v>
      </c>
    </row>
    <row r="2114" spans="1:19" x14ac:dyDescent="0.2">
      <c r="A2114" s="6">
        <v>2151</v>
      </c>
      <c r="B2114" s="6" t="s">
        <v>1618</v>
      </c>
      <c r="C2114" s="6" t="s">
        <v>2376</v>
      </c>
      <c r="D2114" s="6" t="s">
        <v>506</v>
      </c>
      <c r="E2114" s="6" t="s">
        <v>2210</v>
      </c>
      <c r="F2114" s="6">
        <v>37091</v>
      </c>
      <c r="G2114" s="6">
        <v>9313591551</v>
      </c>
      <c r="H2114" s="6" t="s">
        <v>2376</v>
      </c>
      <c r="I2114" s="6" t="s">
        <v>9303</v>
      </c>
      <c r="J2114" s="6">
        <v>0</v>
      </c>
      <c r="K2114" s="6" t="s">
        <v>12174</v>
      </c>
      <c r="L2114" s="6" t="s">
        <v>8975</v>
      </c>
      <c r="M2114" s="6">
        <v>0</v>
      </c>
      <c r="N2114" s="6" t="s">
        <v>8972</v>
      </c>
      <c r="O2114" s="2">
        <f>MATCH(A2114, 'combined matches'!A$1:A$4986,0)</f>
        <v>1457</v>
      </c>
      <c r="P2114" s="6">
        <f t="shared" ref="P2114:P2177" si="99">IF(ISNA(O2114),1,0)</f>
        <v>0</v>
      </c>
      <c r="Q2114" s="6" t="b">
        <f t="shared" si="97"/>
        <v>0</v>
      </c>
      <c r="R2114" s="6" t="b">
        <f t="shared" si="98"/>
        <v>0</v>
      </c>
      <c r="S2114" s="6" t="b">
        <f>IF(P2114=1, SUM($P$1:P2114))</f>
        <v>0</v>
      </c>
    </row>
    <row r="2115" spans="1:19" x14ac:dyDescent="0.2">
      <c r="A2115" s="6">
        <v>2152</v>
      </c>
      <c r="B2115" s="6" t="s">
        <v>2377</v>
      </c>
      <c r="C2115" s="6" t="s">
        <v>2378</v>
      </c>
      <c r="D2115" s="6" t="s">
        <v>519</v>
      </c>
      <c r="E2115" s="6" t="s">
        <v>2210</v>
      </c>
      <c r="F2115" s="6">
        <v>38401</v>
      </c>
      <c r="G2115" s="6">
        <v>9313885757</v>
      </c>
      <c r="H2115" s="6" t="s">
        <v>6748</v>
      </c>
      <c r="I2115" s="6" t="s">
        <v>9547</v>
      </c>
      <c r="J2115" s="6">
        <v>0</v>
      </c>
      <c r="K2115" s="6" t="s">
        <v>12174</v>
      </c>
      <c r="L2115" s="6" t="s">
        <v>8975</v>
      </c>
      <c r="M2115" s="6">
        <v>0</v>
      </c>
      <c r="N2115" s="6" t="s">
        <v>8972</v>
      </c>
      <c r="O2115" s="2">
        <f>MATCH(A2115, 'combined matches'!A$1:A$4986,0)</f>
        <v>1458</v>
      </c>
      <c r="P2115" s="6">
        <f t="shared" si="99"/>
        <v>0</v>
      </c>
      <c r="Q2115" s="6" t="b">
        <f t="shared" ref="Q2115:Q2178" si="100">IF(P2115=1,IF(N2115="service site", 1, 0))</f>
        <v>0</v>
      </c>
      <c r="R2115" s="6" t="b">
        <f t="shared" ref="R2115:R2178" si="101">IF(Q2115=0, IF(K2115=K2116, 0, 1))</f>
        <v>0</v>
      </c>
      <c r="S2115" s="6" t="b">
        <f>IF(P2115=1, SUM($P$1:P2115))</f>
        <v>0</v>
      </c>
    </row>
    <row r="2116" spans="1:19" x14ac:dyDescent="0.2">
      <c r="A2116" s="6">
        <v>2153</v>
      </c>
      <c r="B2116" s="6" t="s">
        <v>2379</v>
      </c>
      <c r="C2116" s="6" t="s">
        <v>2380</v>
      </c>
      <c r="D2116" s="6" t="s">
        <v>715</v>
      </c>
      <c r="E2116" s="6" t="s">
        <v>2210</v>
      </c>
      <c r="F2116" s="6">
        <v>37352</v>
      </c>
      <c r="G2116" s="6">
        <v>9317594251</v>
      </c>
      <c r="H2116" s="6" t="s">
        <v>2380</v>
      </c>
      <c r="I2116" s="6" t="s">
        <v>9548</v>
      </c>
      <c r="J2116" s="6">
        <v>0</v>
      </c>
      <c r="K2116" s="6" t="s">
        <v>12174</v>
      </c>
      <c r="L2116" s="6" t="s">
        <v>8975</v>
      </c>
      <c r="M2116" s="6">
        <v>0</v>
      </c>
      <c r="N2116" s="6" t="s">
        <v>8972</v>
      </c>
      <c r="O2116" s="2">
        <f>MATCH(A2116, 'combined matches'!A$1:A$4986,0)</f>
        <v>1464</v>
      </c>
      <c r="P2116" s="6">
        <f t="shared" si="99"/>
        <v>0</v>
      </c>
      <c r="Q2116" s="6" t="b">
        <f t="shared" si="100"/>
        <v>0</v>
      </c>
      <c r="R2116" s="6" t="b">
        <f t="shared" si="101"/>
        <v>0</v>
      </c>
      <c r="S2116" s="6" t="b">
        <f>IF(P2116=1, SUM($P$1:P2116))</f>
        <v>0</v>
      </c>
    </row>
    <row r="2117" spans="1:19" x14ac:dyDescent="0.2">
      <c r="A2117" s="6">
        <v>2154</v>
      </c>
      <c r="B2117" s="6" t="s">
        <v>1775</v>
      </c>
      <c r="C2117" s="6" t="s">
        <v>2381</v>
      </c>
      <c r="D2117" s="6" t="s">
        <v>2039</v>
      </c>
      <c r="E2117" s="6" t="s">
        <v>2210</v>
      </c>
      <c r="F2117" s="6">
        <v>37096</v>
      </c>
      <c r="G2117" s="6">
        <v>9315892138</v>
      </c>
      <c r="H2117" s="6" t="s">
        <v>6750</v>
      </c>
      <c r="I2117" s="6" t="s">
        <v>9363</v>
      </c>
      <c r="J2117" s="6">
        <v>0</v>
      </c>
      <c r="K2117" s="6" t="s">
        <v>12174</v>
      </c>
      <c r="L2117" s="6" t="s">
        <v>8975</v>
      </c>
      <c r="M2117" s="6">
        <v>0</v>
      </c>
      <c r="N2117" s="6" t="s">
        <v>8972</v>
      </c>
      <c r="O2117" s="2">
        <f>MATCH(A2117, 'combined matches'!A$1:A$4986,0)</f>
        <v>1469</v>
      </c>
      <c r="P2117" s="6">
        <f t="shared" si="99"/>
        <v>0</v>
      </c>
      <c r="Q2117" s="6" t="b">
        <f t="shared" si="100"/>
        <v>0</v>
      </c>
      <c r="R2117" s="6" t="b">
        <f t="shared" si="101"/>
        <v>0</v>
      </c>
      <c r="S2117" s="6" t="b">
        <f>IF(P2117=1, SUM($P$1:P2117))</f>
        <v>0</v>
      </c>
    </row>
    <row r="2118" spans="1:19" x14ac:dyDescent="0.2">
      <c r="A2118" s="6">
        <v>2155</v>
      </c>
      <c r="B2118" s="6" t="s">
        <v>1778</v>
      </c>
      <c r="C2118" s="6" t="s">
        <v>7656</v>
      </c>
      <c r="D2118" s="6" t="s">
        <v>704</v>
      </c>
      <c r="E2118" s="6" t="s">
        <v>2210</v>
      </c>
      <c r="F2118" s="6">
        <v>38485</v>
      </c>
      <c r="G2118" s="6">
        <v>9317223292</v>
      </c>
      <c r="H2118" s="6" t="s">
        <v>7984</v>
      </c>
      <c r="I2118" s="6" t="s">
        <v>9364</v>
      </c>
      <c r="J2118" s="6">
        <v>0</v>
      </c>
      <c r="K2118" s="6" t="s">
        <v>12174</v>
      </c>
      <c r="L2118" s="6" t="s">
        <v>8976</v>
      </c>
      <c r="M2118" s="6">
        <v>0</v>
      </c>
      <c r="N2118" s="6" t="s">
        <v>8972</v>
      </c>
      <c r="O2118" s="2">
        <f>MATCH(A2118, 'combined matches'!A$1:A$4986,0)</f>
        <v>1493</v>
      </c>
      <c r="P2118" s="6">
        <f t="shared" si="99"/>
        <v>0</v>
      </c>
      <c r="Q2118" s="6" t="b">
        <f t="shared" si="100"/>
        <v>0</v>
      </c>
      <c r="R2118" s="6" t="b">
        <f t="shared" si="101"/>
        <v>0</v>
      </c>
      <c r="S2118" s="6" t="b">
        <f>IF(P2118=1, SUM($P$1:P2118))</f>
        <v>0</v>
      </c>
    </row>
    <row r="2119" spans="1:19" x14ac:dyDescent="0.2">
      <c r="A2119" s="6">
        <v>2156</v>
      </c>
      <c r="B2119" s="6" t="s">
        <v>2382</v>
      </c>
      <c r="C2119" s="6" t="s">
        <v>2383</v>
      </c>
      <c r="D2119" s="6" t="s">
        <v>190</v>
      </c>
      <c r="E2119" s="6" t="s">
        <v>2210</v>
      </c>
      <c r="F2119" s="6">
        <v>38320</v>
      </c>
      <c r="G2119" s="6">
        <v>7315844944</v>
      </c>
      <c r="H2119" s="6" t="s">
        <v>7985</v>
      </c>
      <c r="I2119" s="6" t="s">
        <v>9549</v>
      </c>
      <c r="J2119" s="6">
        <v>0</v>
      </c>
      <c r="K2119" s="6" t="s">
        <v>12174</v>
      </c>
      <c r="L2119" s="6" t="s">
        <v>8975</v>
      </c>
      <c r="M2119" s="6">
        <v>1</v>
      </c>
      <c r="N2119" s="6" t="s">
        <v>8972</v>
      </c>
      <c r="O2119" s="2">
        <f>MATCH(A2119, 'combined matches'!A$1:A$4986,0)</f>
        <v>1403</v>
      </c>
      <c r="P2119" s="6">
        <f t="shared" si="99"/>
        <v>0</v>
      </c>
      <c r="Q2119" s="6" t="b">
        <f t="shared" si="100"/>
        <v>0</v>
      </c>
      <c r="R2119" s="6" t="b">
        <f t="shared" si="101"/>
        <v>0</v>
      </c>
      <c r="S2119" s="6" t="b">
        <f>IF(P2119=1, SUM($P$1:P2119))</f>
        <v>0</v>
      </c>
    </row>
    <row r="2120" spans="1:19" x14ac:dyDescent="0.2">
      <c r="A2120" s="6">
        <v>2157</v>
      </c>
      <c r="B2120" s="6" t="s">
        <v>1639</v>
      </c>
      <c r="C2120" s="6" t="s">
        <v>2384</v>
      </c>
      <c r="D2120" s="6" t="s">
        <v>2385</v>
      </c>
      <c r="E2120" s="6" t="s">
        <v>2210</v>
      </c>
      <c r="F2120" s="6">
        <v>38344</v>
      </c>
      <c r="G2120" s="6">
        <v>7319861990</v>
      </c>
      <c r="H2120" s="6" t="s">
        <v>2384</v>
      </c>
      <c r="I2120" s="6" t="s">
        <v>9311</v>
      </c>
      <c r="J2120" s="6">
        <v>0</v>
      </c>
      <c r="K2120" s="6" t="s">
        <v>12174</v>
      </c>
      <c r="L2120" s="6" t="s">
        <v>8975</v>
      </c>
      <c r="M2120" s="6">
        <v>0</v>
      </c>
      <c r="N2120" s="6" t="s">
        <v>8972</v>
      </c>
      <c r="O2120" s="2">
        <f>MATCH(A2120, 'combined matches'!A$1:A$4986,0)</f>
        <v>1409</v>
      </c>
      <c r="P2120" s="6">
        <f t="shared" si="99"/>
        <v>0</v>
      </c>
      <c r="Q2120" s="6" t="b">
        <f t="shared" si="100"/>
        <v>0</v>
      </c>
      <c r="R2120" s="6" t="b">
        <f t="shared" si="101"/>
        <v>0</v>
      </c>
      <c r="S2120" s="6" t="b">
        <f>IF(P2120=1, SUM($P$1:P2120))</f>
        <v>0</v>
      </c>
    </row>
    <row r="2121" spans="1:19" x14ac:dyDescent="0.2">
      <c r="A2121" s="6">
        <v>2158</v>
      </c>
      <c r="B2121" s="6" t="s">
        <v>2386</v>
      </c>
      <c r="C2121" s="6" t="s">
        <v>2387</v>
      </c>
      <c r="D2121" s="6" t="s">
        <v>2388</v>
      </c>
      <c r="E2121" s="6" t="s">
        <v>2210</v>
      </c>
      <c r="F2121" s="6">
        <v>38001</v>
      </c>
      <c r="G2121" s="6">
        <v>7316962505</v>
      </c>
      <c r="H2121" s="6" t="s">
        <v>2387</v>
      </c>
      <c r="I2121" s="6" t="s">
        <v>9550</v>
      </c>
      <c r="J2121" s="6">
        <v>0</v>
      </c>
      <c r="K2121" s="6" t="s">
        <v>12174</v>
      </c>
      <c r="L2121" s="6" t="s">
        <v>8975</v>
      </c>
      <c r="M2121" s="6">
        <v>0</v>
      </c>
      <c r="N2121" s="6" t="s">
        <v>8972</v>
      </c>
      <c r="O2121" s="2">
        <f>MATCH(A2121, 'combined matches'!A$1:A$4986,0)</f>
        <v>1418</v>
      </c>
      <c r="P2121" s="6">
        <f t="shared" si="99"/>
        <v>0</v>
      </c>
      <c r="Q2121" s="6" t="b">
        <f t="shared" si="100"/>
        <v>0</v>
      </c>
      <c r="R2121" s="6" t="b">
        <f t="shared" si="101"/>
        <v>0</v>
      </c>
      <c r="S2121" s="6" t="b">
        <f>IF(P2121=1, SUM($P$1:P2121))</f>
        <v>0</v>
      </c>
    </row>
    <row r="2122" spans="1:19" x14ac:dyDescent="0.2">
      <c r="A2122" s="6">
        <v>2159</v>
      </c>
      <c r="B2122" s="6" t="s">
        <v>2389</v>
      </c>
      <c r="C2122" s="6" t="s">
        <v>2390</v>
      </c>
      <c r="D2122" s="6" t="s">
        <v>2391</v>
      </c>
      <c r="E2122" s="6" t="s">
        <v>2210</v>
      </c>
      <c r="F2122" s="6">
        <v>38024</v>
      </c>
      <c r="G2122" s="6">
        <v>7312857311</v>
      </c>
      <c r="H2122" s="6" t="s">
        <v>7986</v>
      </c>
      <c r="I2122" s="6" t="s">
        <v>16768</v>
      </c>
      <c r="J2122" s="6">
        <v>0</v>
      </c>
      <c r="K2122" s="6" t="s">
        <v>12174</v>
      </c>
      <c r="L2122" s="6" t="s">
        <v>8975</v>
      </c>
      <c r="M2122" s="6">
        <v>0</v>
      </c>
      <c r="N2122" s="6" t="s">
        <v>8972</v>
      </c>
      <c r="O2122" s="2">
        <f>MATCH(A2122, 'combined matches'!A$1:A$4986,0)</f>
        <v>1423</v>
      </c>
      <c r="P2122" s="6">
        <f t="shared" si="99"/>
        <v>0</v>
      </c>
      <c r="Q2122" s="6" t="b">
        <f t="shared" si="100"/>
        <v>0</v>
      </c>
      <c r="R2122" s="6" t="b">
        <f t="shared" si="101"/>
        <v>0</v>
      </c>
      <c r="S2122" s="6" t="b">
        <f>IF(P2122=1, SUM($P$1:P2122))</f>
        <v>0</v>
      </c>
    </row>
    <row r="2123" spans="1:19" x14ac:dyDescent="0.2">
      <c r="A2123" s="6">
        <v>2160</v>
      </c>
      <c r="B2123" s="6" t="s">
        <v>2392</v>
      </c>
      <c r="C2123" s="6" t="s">
        <v>2393</v>
      </c>
      <c r="D2123" s="6" t="s">
        <v>191</v>
      </c>
      <c r="E2123" s="6" t="s">
        <v>2210</v>
      </c>
      <c r="F2123" s="6">
        <v>38382</v>
      </c>
      <c r="G2123" s="6">
        <v>7318557601</v>
      </c>
      <c r="H2123" s="6" t="s">
        <v>2393</v>
      </c>
      <c r="I2123" s="6" t="s">
        <v>9551</v>
      </c>
      <c r="J2123" s="6">
        <v>0</v>
      </c>
      <c r="K2123" s="6" t="s">
        <v>12174</v>
      </c>
      <c r="L2123" s="6" t="s">
        <v>8975</v>
      </c>
      <c r="M2123" s="6">
        <v>1</v>
      </c>
      <c r="N2123" s="6" t="s">
        <v>8972</v>
      </c>
      <c r="O2123" s="2">
        <f>MATCH(A2123, 'combined matches'!A$1:A$4986,0)</f>
        <v>1429</v>
      </c>
      <c r="P2123" s="6">
        <f t="shared" si="99"/>
        <v>0</v>
      </c>
      <c r="Q2123" s="6" t="b">
        <f t="shared" si="100"/>
        <v>0</v>
      </c>
      <c r="R2123" s="6" t="b">
        <f t="shared" si="101"/>
        <v>0</v>
      </c>
      <c r="S2123" s="6" t="b">
        <f>IF(P2123=1, SUM($P$1:P2123))</f>
        <v>0</v>
      </c>
    </row>
    <row r="2124" spans="1:19" x14ac:dyDescent="0.2">
      <c r="A2124" s="6">
        <v>2161</v>
      </c>
      <c r="B2124" s="6" t="s">
        <v>2394</v>
      </c>
      <c r="C2124" s="6" t="s">
        <v>2395</v>
      </c>
      <c r="D2124" s="6" t="s">
        <v>2396</v>
      </c>
      <c r="E2124" s="6" t="s">
        <v>2210</v>
      </c>
      <c r="F2124" s="6">
        <v>38343</v>
      </c>
      <c r="G2124" s="6">
        <v>7317845491</v>
      </c>
      <c r="H2124" s="6" t="s">
        <v>6751</v>
      </c>
      <c r="I2124" s="6" t="s">
        <v>9552</v>
      </c>
      <c r="J2124" s="6">
        <v>0</v>
      </c>
      <c r="K2124" s="6" t="s">
        <v>12174</v>
      </c>
      <c r="L2124" s="6" t="s">
        <v>8975</v>
      </c>
      <c r="M2124" s="6">
        <v>0</v>
      </c>
      <c r="N2124" s="6" t="s">
        <v>8972</v>
      </c>
      <c r="O2124" s="2">
        <f>MATCH(A2124, 'combined matches'!A$1:A$4986,0)</f>
        <v>1427</v>
      </c>
      <c r="P2124" s="6">
        <f t="shared" si="99"/>
        <v>0</v>
      </c>
      <c r="Q2124" s="6" t="b">
        <f t="shared" si="100"/>
        <v>0</v>
      </c>
      <c r="R2124" s="6" t="b">
        <f t="shared" si="101"/>
        <v>0</v>
      </c>
      <c r="S2124" s="6" t="b">
        <f>IF(P2124=1, SUM($P$1:P2124))</f>
        <v>0</v>
      </c>
    </row>
    <row r="2125" spans="1:19" x14ac:dyDescent="0.2">
      <c r="A2125" s="6">
        <v>2162</v>
      </c>
      <c r="B2125" s="6" t="s">
        <v>2397</v>
      </c>
      <c r="C2125" s="6" t="s">
        <v>2398</v>
      </c>
      <c r="D2125" s="6" t="s">
        <v>2399</v>
      </c>
      <c r="E2125" s="6" t="s">
        <v>2210</v>
      </c>
      <c r="F2125" s="6">
        <v>38358</v>
      </c>
      <c r="G2125" s="6">
        <v>7316869240</v>
      </c>
      <c r="H2125" s="6" t="s">
        <v>7987</v>
      </c>
      <c r="I2125" s="6" t="s">
        <v>9553</v>
      </c>
      <c r="J2125" s="6">
        <v>0</v>
      </c>
      <c r="K2125" s="6" t="s">
        <v>12174</v>
      </c>
      <c r="L2125" s="6" t="s">
        <v>8975</v>
      </c>
      <c r="M2125" s="6">
        <v>0</v>
      </c>
      <c r="N2125" s="6" t="s">
        <v>8972</v>
      </c>
      <c r="O2125" s="2">
        <f>MATCH(A2125, 'combined matches'!A$1:A$4986,0)</f>
        <v>1428</v>
      </c>
      <c r="P2125" s="6">
        <f t="shared" si="99"/>
        <v>0</v>
      </c>
      <c r="Q2125" s="6" t="b">
        <f t="shared" si="100"/>
        <v>0</v>
      </c>
      <c r="R2125" s="6" t="b">
        <f t="shared" si="101"/>
        <v>0</v>
      </c>
      <c r="S2125" s="6" t="b">
        <f>IF(P2125=1, SUM($P$1:P2125))</f>
        <v>0</v>
      </c>
    </row>
    <row r="2126" spans="1:19" x14ac:dyDescent="0.2">
      <c r="A2126" s="6">
        <v>2163</v>
      </c>
      <c r="B2126" s="6" t="s">
        <v>2400</v>
      </c>
      <c r="C2126" s="6" t="s">
        <v>2401</v>
      </c>
      <c r="D2126" s="6" t="s">
        <v>1298</v>
      </c>
      <c r="E2126" s="6" t="s">
        <v>2210</v>
      </c>
      <c r="F2126" s="6">
        <v>38242</v>
      </c>
      <c r="G2126" s="6">
        <v>7316424025</v>
      </c>
      <c r="H2126" s="6" t="s">
        <v>2401</v>
      </c>
      <c r="I2126" s="6" t="s">
        <v>9554</v>
      </c>
      <c r="J2126" s="6">
        <v>0</v>
      </c>
      <c r="K2126" s="6" t="s">
        <v>12174</v>
      </c>
      <c r="L2126" s="6" t="s">
        <v>8975</v>
      </c>
      <c r="M2126" s="6">
        <v>0</v>
      </c>
      <c r="N2126" s="6" t="s">
        <v>8972</v>
      </c>
      <c r="O2126" s="2">
        <f>MATCH(A2126, 'combined matches'!A$1:A$4986,0)</f>
        <v>1442</v>
      </c>
      <c r="P2126" s="6">
        <f t="shared" si="99"/>
        <v>0</v>
      </c>
      <c r="Q2126" s="6" t="b">
        <f t="shared" si="100"/>
        <v>0</v>
      </c>
      <c r="R2126" s="6" t="b">
        <f t="shared" si="101"/>
        <v>0</v>
      </c>
      <c r="S2126" s="6" t="b">
        <f>IF(P2126=1, SUM($P$1:P2126))</f>
        <v>0</v>
      </c>
    </row>
    <row r="2127" spans="1:19" x14ac:dyDescent="0.2">
      <c r="A2127" s="6">
        <v>2164</v>
      </c>
      <c r="B2127" s="6" t="s">
        <v>2402</v>
      </c>
      <c r="C2127" s="6" t="s">
        <v>7646</v>
      </c>
      <c r="D2127" s="6" t="s">
        <v>2403</v>
      </c>
      <c r="E2127" s="6" t="s">
        <v>2210</v>
      </c>
      <c r="F2127" s="6">
        <v>38079</v>
      </c>
      <c r="G2127" s="6">
        <v>7312539954</v>
      </c>
      <c r="H2127" s="6" t="s">
        <v>12186</v>
      </c>
      <c r="I2127" s="6" t="s">
        <v>9555</v>
      </c>
      <c r="J2127" s="6">
        <v>0</v>
      </c>
      <c r="K2127" s="6" t="s">
        <v>12174</v>
      </c>
      <c r="L2127" s="6" t="s">
        <v>8975</v>
      </c>
      <c r="M2127" s="6">
        <v>0</v>
      </c>
      <c r="N2127" s="6" t="s">
        <v>8972</v>
      </c>
      <c r="O2127" s="2">
        <f>MATCH(A2127, 'combined matches'!A$1:A$4986,0)</f>
        <v>1400</v>
      </c>
      <c r="P2127" s="6">
        <f t="shared" si="99"/>
        <v>0</v>
      </c>
      <c r="Q2127" s="6" t="b">
        <f t="shared" si="100"/>
        <v>0</v>
      </c>
      <c r="R2127" s="6" t="b">
        <f t="shared" si="101"/>
        <v>0</v>
      </c>
      <c r="S2127" s="6" t="b">
        <f>IF(P2127=1, SUM($P$1:P2127))</f>
        <v>0</v>
      </c>
    </row>
    <row r="2128" spans="1:19" x14ac:dyDescent="0.2">
      <c r="A2128" s="6">
        <v>2165</v>
      </c>
      <c r="B2128" s="6" t="s">
        <v>2404</v>
      </c>
      <c r="C2128" s="6" t="s">
        <v>2405</v>
      </c>
      <c r="D2128" s="6" t="s">
        <v>178</v>
      </c>
      <c r="E2128" s="6" t="s">
        <v>2210</v>
      </c>
      <c r="F2128" s="6">
        <v>38261</v>
      </c>
      <c r="G2128" s="6">
        <v>7318858722</v>
      </c>
      <c r="H2128" s="6" t="s">
        <v>12187</v>
      </c>
      <c r="I2128" s="6" t="s">
        <v>9556</v>
      </c>
      <c r="J2128" s="6">
        <v>0</v>
      </c>
      <c r="K2128" s="6" t="s">
        <v>12174</v>
      </c>
      <c r="L2128" s="6" t="s">
        <v>8975</v>
      </c>
      <c r="M2128" s="6">
        <v>0</v>
      </c>
      <c r="N2128" s="6" t="s">
        <v>8972</v>
      </c>
      <c r="O2128" s="2">
        <f>MATCH(A2128, 'combined matches'!A$1:A$4986,0)</f>
        <v>1467</v>
      </c>
      <c r="P2128" s="6">
        <f t="shared" si="99"/>
        <v>0</v>
      </c>
      <c r="Q2128" s="6" t="b">
        <f t="shared" si="100"/>
        <v>0</v>
      </c>
      <c r="R2128" s="6" t="b">
        <f t="shared" si="101"/>
        <v>0</v>
      </c>
      <c r="S2128" s="6" t="b">
        <f>IF(P2128=1, SUM($P$1:P2128))</f>
        <v>0</v>
      </c>
    </row>
    <row r="2129" spans="1:19" x14ac:dyDescent="0.2">
      <c r="A2129" s="6">
        <v>2166</v>
      </c>
      <c r="B2129" s="6" t="s">
        <v>2406</v>
      </c>
      <c r="C2129" s="6" t="s">
        <v>2407</v>
      </c>
      <c r="D2129" s="6" t="s">
        <v>2408</v>
      </c>
      <c r="E2129" s="6" t="s">
        <v>2210</v>
      </c>
      <c r="F2129" s="6">
        <v>38225</v>
      </c>
      <c r="G2129" s="6">
        <v>7313642258</v>
      </c>
      <c r="H2129" s="6" t="s">
        <v>2407</v>
      </c>
      <c r="I2129" s="6" t="s">
        <v>9557</v>
      </c>
      <c r="J2129" s="6">
        <v>0</v>
      </c>
      <c r="K2129" s="6" t="s">
        <v>12174</v>
      </c>
      <c r="L2129" s="6" t="s">
        <v>8975</v>
      </c>
      <c r="M2129" s="6">
        <v>0</v>
      </c>
      <c r="N2129" s="6" t="s">
        <v>8972</v>
      </c>
      <c r="O2129" s="2">
        <f>MATCH(A2129, 'combined matches'!A$1:A$4986,0)</f>
        <v>1495</v>
      </c>
      <c r="P2129" s="6">
        <f t="shared" si="99"/>
        <v>0</v>
      </c>
      <c r="Q2129" s="6" t="b">
        <f t="shared" si="100"/>
        <v>0</v>
      </c>
      <c r="R2129" s="6" t="b">
        <f t="shared" si="101"/>
        <v>0</v>
      </c>
      <c r="S2129" s="6" t="b">
        <f>IF(P2129=1, SUM($P$1:P2129))</f>
        <v>0</v>
      </c>
    </row>
    <row r="2130" spans="1:19" x14ac:dyDescent="0.2">
      <c r="A2130" s="6">
        <v>2167</v>
      </c>
      <c r="B2130" s="6" t="s">
        <v>1910</v>
      </c>
      <c r="C2130" s="6" t="s">
        <v>2409</v>
      </c>
      <c r="D2130" s="6" t="s">
        <v>1472</v>
      </c>
      <c r="E2130" s="6" t="s">
        <v>2210</v>
      </c>
      <c r="F2130" s="6">
        <v>38340</v>
      </c>
      <c r="G2130" s="6">
        <v>7319897108</v>
      </c>
      <c r="H2130" s="6" t="s">
        <v>7988</v>
      </c>
      <c r="I2130" s="6" t="s">
        <v>9399</v>
      </c>
      <c r="J2130" s="6">
        <v>0</v>
      </c>
      <c r="K2130" s="6" t="s">
        <v>12174</v>
      </c>
      <c r="L2130" s="6" t="s">
        <v>8975</v>
      </c>
      <c r="M2130" s="6">
        <v>0</v>
      </c>
      <c r="N2130" s="6" t="s">
        <v>8972</v>
      </c>
      <c r="O2130" s="2">
        <f>MATCH(A2130, 'combined matches'!A$1:A$4986,0)</f>
        <v>1412</v>
      </c>
      <c r="P2130" s="6">
        <f t="shared" si="99"/>
        <v>0</v>
      </c>
      <c r="Q2130" s="6" t="b">
        <f t="shared" si="100"/>
        <v>0</v>
      </c>
      <c r="R2130" s="6" t="b">
        <f t="shared" si="101"/>
        <v>0</v>
      </c>
      <c r="S2130" s="6" t="b">
        <f>IF(P2130=1, SUM($P$1:P2130))</f>
        <v>0</v>
      </c>
    </row>
    <row r="2131" spans="1:19" x14ac:dyDescent="0.2">
      <c r="A2131" s="6">
        <v>2168</v>
      </c>
      <c r="B2131" s="6" t="s">
        <v>2410</v>
      </c>
      <c r="C2131" s="6" t="s">
        <v>2411</v>
      </c>
      <c r="D2131" s="6" t="s">
        <v>2412</v>
      </c>
      <c r="E2131" s="6" t="s">
        <v>2210</v>
      </c>
      <c r="F2131" s="6">
        <v>38329</v>
      </c>
      <c r="G2131" s="6">
        <v>7318522461</v>
      </c>
      <c r="H2131" s="6" t="s">
        <v>6753</v>
      </c>
      <c r="I2131" s="6" t="s">
        <v>9558</v>
      </c>
      <c r="J2131" s="6">
        <v>0</v>
      </c>
      <c r="K2131" s="6" t="s">
        <v>12174</v>
      </c>
      <c r="L2131" s="6" t="s">
        <v>8979</v>
      </c>
      <c r="M2131" s="6">
        <v>1</v>
      </c>
      <c r="N2131" s="6" t="s">
        <v>8972</v>
      </c>
      <c r="O2131" s="2">
        <f>MATCH(A2131, 'combined matches'!A$1:A$4986,0)</f>
        <v>1420</v>
      </c>
      <c r="P2131" s="6">
        <f t="shared" si="99"/>
        <v>0</v>
      </c>
      <c r="Q2131" s="6" t="b">
        <f t="shared" si="100"/>
        <v>0</v>
      </c>
      <c r="R2131" s="6" t="b">
        <f t="shared" si="101"/>
        <v>0</v>
      </c>
      <c r="S2131" s="6" t="b">
        <f>IF(P2131=1, SUM($P$1:P2131))</f>
        <v>0</v>
      </c>
    </row>
    <row r="2132" spans="1:19" x14ac:dyDescent="0.2">
      <c r="A2132" s="6">
        <v>2169</v>
      </c>
      <c r="B2132" s="6" t="s">
        <v>2413</v>
      </c>
      <c r="C2132" s="6" t="s">
        <v>2414</v>
      </c>
      <c r="D2132" s="6" t="s">
        <v>51</v>
      </c>
      <c r="E2132" s="6" t="s">
        <v>2210</v>
      </c>
      <c r="F2132" s="6">
        <v>38068</v>
      </c>
      <c r="G2132" s="6">
        <v>9014655243</v>
      </c>
      <c r="H2132" s="6" t="s">
        <v>7989</v>
      </c>
      <c r="I2132" s="6" t="s">
        <v>9559</v>
      </c>
      <c r="J2132" s="6">
        <v>0</v>
      </c>
      <c r="K2132" s="6" t="s">
        <v>12174</v>
      </c>
      <c r="L2132" s="6" t="s">
        <v>8976</v>
      </c>
      <c r="M2132" s="6">
        <v>0</v>
      </c>
      <c r="N2132" s="6" t="s">
        <v>8972</v>
      </c>
      <c r="O2132" s="2">
        <f>MATCH(A2132, 'combined matches'!A$1:A$4986,0)</f>
        <v>1424</v>
      </c>
      <c r="P2132" s="6">
        <f t="shared" si="99"/>
        <v>0</v>
      </c>
      <c r="Q2132" s="6" t="b">
        <f t="shared" si="100"/>
        <v>0</v>
      </c>
      <c r="R2132" s="6" t="b">
        <f t="shared" si="101"/>
        <v>0</v>
      </c>
      <c r="S2132" s="6" t="b">
        <f>IF(P2132=1, SUM($P$1:P2132))</f>
        <v>0</v>
      </c>
    </row>
    <row r="2133" spans="1:19" x14ac:dyDescent="0.2">
      <c r="A2133" s="6">
        <v>2170</v>
      </c>
      <c r="B2133" s="6" t="s">
        <v>2415</v>
      </c>
      <c r="C2133" s="6" t="s">
        <v>2416</v>
      </c>
      <c r="D2133" s="6" t="s">
        <v>2417</v>
      </c>
      <c r="E2133" s="6" t="s">
        <v>2210</v>
      </c>
      <c r="F2133" s="6">
        <v>38008</v>
      </c>
      <c r="G2133" s="6">
        <v>7316585291</v>
      </c>
      <c r="H2133" s="6" t="s">
        <v>6754</v>
      </c>
      <c r="I2133" s="6" t="s">
        <v>9560</v>
      </c>
      <c r="J2133" s="6">
        <v>0</v>
      </c>
      <c r="K2133" s="6" t="s">
        <v>12174</v>
      </c>
      <c r="L2133" s="6" t="s">
        <v>8975</v>
      </c>
      <c r="M2133" s="6">
        <v>0</v>
      </c>
      <c r="N2133" s="6" t="s">
        <v>8972</v>
      </c>
      <c r="O2133" s="2">
        <f>MATCH(A2133, 'combined matches'!A$1:A$4986,0)</f>
        <v>1436</v>
      </c>
      <c r="P2133" s="6">
        <f t="shared" si="99"/>
        <v>0</v>
      </c>
      <c r="Q2133" s="6" t="b">
        <f t="shared" si="100"/>
        <v>0</v>
      </c>
      <c r="R2133" s="6" t="b">
        <f t="shared" si="101"/>
        <v>0</v>
      </c>
      <c r="S2133" s="6" t="b">
        <f>IF(P2133=1, SUM($P$1:P2133))</f>
        <v>0</v>
      </c>
    </row>
    <row r="2134" spans="1:19" x14ac:dyDescent="0.2">
      <c r="A2134" s="6">
        <v>2171</v>
      </c>
      <c r="B2134" s="6" t="s">
        <v>2418</v>
      </c>
      <c r="C2134" s="6" t="s">
        <v>2419</v>
      </c>
      <c r="D2134" s="6" t="s">
        <v>2420</v>
      </c>
      <c r="E2134" s="6" t="s">
        <v>2210</v>
      </c>
      <c r="F2134" s="6">
        <v>38372</v>
      </c>
      <c r="G2134" s="6">
        <v>7319252557</v>
      </c>
      <c r="H2134" s="6" t="s">
        <v>2419</v>
      </c>
      <c r="I2134" s="6" t="s">
        <v>9561</v>
      </c>
      <c r="J2134" s="6">
        <v>0</v>
      </c>
      <c r="K2134" s="6" t="s">
        <v>12174</v>
      </c>
      <c r="L2134" s="6" t="s">
        <v>8975</v>
      </c>
      <c r="M2134" s="6">
        <v>0</v>
      </c>
      <c r="N2134" s="6" t="s">
        <v>8972</v>
      </c>
      <c r="O2134" s="2">
        <f>MATCH(A2134, 'combined matches'!A$1:A$4986,0)</f>
        <v>1437</v>
      </c>
      <c r="P2134" s="6">
        <f t="shared" si="99"/>
        <v>0</v>
      </c>
      <c r="Q2134" s="6" t="b">
        <f t="shared" si="100"/>
        <v>0</v>
      </c>
      <c r="R2134" s="6" t="b">
        <f t="shared" si="101"/>
        <v>0</v>
      </c>
      <c r="S2134" s="6" t="b">
        <f>IF(P2134=1, SUM($P$1:P2134))</f>
        <v>0</v>
      </c>
    </row>
    <row r="2135" spans="1:19" x14ac:dyDescent="0.2">
      <c r="A2135" s="6">
        <v>2172</v>
      </c>
      <c r="B2135" s="6" t="s">
        <v>2421</v>
      </c>
      <c r="C2135" s="6" t="s">
        <v>2422</v>
      </c>
      <c r="D2135" s="6" t="s">
        <v>1583</v>
      </c>
      <c r="E2135" s="6" t="s">
        <v>2210</v>
      </c>
      <c r="F2135" s="6">
        <v>38012</v>
      </c>
      <c r="G2135" s="6">
        <v>7317720463</v>
      </c>
      <c r="H2135" s="6" t="s">
        <v>6755</v>
      </c>
      <c r="I2135" s="6" t="s">
        <v>9562</v>
      </c>
      <c r="J2135" s="6">
        <v>0</v>
      </c>
      <c r="K2135" s="6" t="s">
        <v>12174</v>
      </c>
      <c r="L2135" s="6" t="s">
        <v>8975</v>
      </c>
      <c r="M2135" s="6">
        <v>1</v>
      </c>
      <c r="N2135" s="6" t="s">
        <v>8972</v>
      </c>
      <c r="O2135" s="2">
        <f>MATCH(A2135, 'combined matches'!A$1:A$4986,0)</f>
        <v>1440</v>
      </c>
      <c r="P2135" s="6">
        <f t="shared" si="99"/>
        <v>0</v>
      </c>
      <c r="Q2135" s="6" t="b">
        <f t="shared" si="100"/>
        <v>0</v>
      </c>
      <c r="R2135" s="6" t="b">
        <f t="shared" si="101"/>
        <v>0</v>
      </c>
      <c r="S2135" s="6" t="b">
        <f>IF(P2135=1, SUM($P$1:P2135))</f>
        <v>0</v>
      </c>
    </row>
    <row r="2136" spans="1:19" x14ac:dyDescent="0.2">
      <c r="A2136" s="6">
        <v>2173</v>
      </c>
      <c r="B2136" s="6" t="s">
        <v>2423</v>
      </c>
      <c r="C2136" s="6" t="s">
        <v>2424</v>
      </c>
      <c r="D2136" s="6" t="s">
        <v>1317</v>
      </c>
      <c r="E2136" s="6" t="s">
        <v>2210</v>
      </c>
      <c r="F2136" s="6">
        <v>38351</v>
      </c>
      <c r="G2136" s="6">
        <v>7319688148</v>
      </c>
      <c r="H2136" s="6" t="s">
        <v>2424</v>
      </c>
      <c r="I2136" s="6" t="s">
        <v>9563</v>
      </c>
      <c r="J2136" s="6">
        <v>0</v>
      </c>
      <c r="K2136" s="6" t="s">
        <v>12174</v>
      </c>
      <c r="L2136" s="6" t="s">
        <v>8975</v>
      </c>
      <c r="M2136" s="6">
        <v>0</v>
      </c>
      <c r="N2136" s="6" t="s">
        <v>8972</v>
      </c>
      <c r="O2136" s="2">
        <f>MATCH(A2136, 'combined matches'!A$1:A$4986,0)</f>
        <v>1441</v>
      </c>
      <c r="P2136" s="6">
        <f t="shared" si="99"/>
        <v>0</v>
      </c>
      <c r="Q2136" s="6" t="b">
        <f t="shared" si="100"/>
        <v>0</v>
      </c>
      <c r="R2136" s="6" t="b">
        <f t="shared" si="101"/>
        <v>0</v>
      </c>
      <c r="S2136" s="6" t="b">
        <f>IF(P2136=1, SUM($P$1:P2136))</f>
        <v>0</v>
      </c>
    </row>
    <row r="2137" spans="1:19" x14ac:dyDescent="0.2">
      <c r="A2137" s="6">
        <v>2174</v>
      </c>
      <c r="B2137" s="6" t="s">
        <v>1717</v>
      </c>
      <c r="C2137" s="6" t="s">
        <v>7652</v>
      </c>
      <c r="D2137" s="6" t="s">
        <v>1060</v>
      </c>
      <c r="E2137" s="6" t="s">
        <v>2210</v>
      </c>
      <c r="F2137" s="6">
        <v>38063</v>
      </c>
      <c r="G2137" s="6">
        <v>7316359711</v>
      </c>
      <c r="H2137" s="6" t="s">
        <v>13186</v>
      </c>
      <c r="I2137" s="6" t="s">
        <v>9341</v>
      </c>
      <c r="J2137" s="6">
        <v>0</v>
      </c>
      <c r="K2137" s="6" t="s">
        <v>12174</v>
      </c>
      <c r="L2137" s="6" t="s">
        <v>8975</v>
      </c>
      <c r="M2137" s="6">
        <v>0</v>
      </c>
      <c r="N2137" s="6" t="s">
        <v>8972</v>
      </c>
      <c r="O2137" s="2">
        <f>MATCH(A2137, 'combined matches'!A$1:A$4986,0)</f>
        <v>1451</v>
      </c>
      <c r="P2137" s="6">
        <f t="shared" si="99"/>
        <v>0</v>
      </c>
      <c r="Q2137" s="6" t="b">
        <f t="shared" si="100"/>
        <v>0</v>
      </c>
      <c r="R2137" s="6" t="b">
        <f t="shared" si="101"/>
        <v>0</v>
      </c>
      <c r="S2137" s="6" t="b">
        <f>IF(P2137=1, SUM($P$1:P2137))</f>
        <v>0</v>
      </c>
    </row>
    <row r="2138" spans="1:19" x14ac:dyDescent="0.2">
      <c r="A2138" s="6">
        <v>2175</v>
      </c>
      <c r="B2138" s="6" t="s">
        <v>2425</v>
      </c>
      <c r="C2138" s="6" t="s">
        <v>2426</v>
      </c>
      <c r="D2138" s="6" t="s">
        <v>2427</v>
      </c>
      <c r="E2138" s="6" t="s">
        <v>2210</v>
      </c>
      <c r="F2138" s="6">
        <v>38375</v>
      </c>
      <c r="G2138" s="6">
        <v>7316453474</v>
      </c>
      <c r="H2138" s="6" t="s">
        <v>6756</v>
      </c>
      <c r="I2138" s="6" t="s">
        <v>9564</v>
      </c>
      <c r="J2138" s="6">
        <v>0</v>
      </c>
      <c r="K2138" s="6" t="s">
        <v>12174</v>
      </c>
      <c r="L2138" s="6" t="s">
        <v>8975</v>
      </c>
      <c r="M2138" s="6">
        <v>0</v>
      </c>
      <c r="N2138" s="6" t="s">
        <v>8972</v>
      </c>
      <c r="O2138" s="2">
        <f>MATCH(A2138, 'combined matches'!A$1:A$4986,0)</f>
        <v>1460</v>
      </c>
      <c r="P2138" s="6">
        <f t="shared" si="99"/>
        <v>0</v>
      </c>
      <c r="Q2138" s="6" t="b">
        <f t="shared" si="100"/>
        <v>0</v>
      </c>
      <c r="R2138" s="6" t="b">
        <f t="shared" si="101"/>
        <v>0</v>
      </c>
      <c r="S2138" s="6" t="b">
        <f>IF(P2138=1, SUM($P$1:P2138))</f>
        <v>0</v>
      </c>
    </row>
    <row r="2139" spans="1:19" x14ac:dyDescent="0.2">
      <c r="A2139" s="6">
        <v>2176</v>
      </c>
      <c r="B2139" s="6" t="s">
        <v>2428</v>
      </c>
      <c r="C2139" s="6" t="s">
        <v>2429</v>
      </c>
      <c r="D2139" s="6" t="s">
        <v>901</v>
      </c>
      <c r="E2139" s="6" t="s">
        <v>2210</v>
      </c>
      <c r="F2139" s="6">
        <v>38019</v>
      </c>
      <c r="G2139" s="6">
        <v>9014760235</v>
      </c>
      <c r="H2139" s="6" t="s">
        <v>2429</v>
      </c>
      <c r="I2139" s="6" t="s">
        <v>9565</v>
      </c>
      <c r="J2139" s="6">
        <v>0</v>
      </c>
      <c r="K2139" s="6" t="s">
        <v>12174</v>
      </c>
      <c r="L2139" s="6" t="s">
        <v>8975</v>
      </c>
      <c r="M2139" s="6">
        <v>0</v>
      </c>
      <c r="N2139" s="6" t="s">
        <v>8972</v>
      </c>
      <c r="O2139" s="2">
        <f>MATCH(A2139, 'combined matches'!A$1:A$4986,0)</f>
        <v>1486</v>
      </c>
      <c r="P2139" s="6">
        <f t="shared" si="99"/>
        <v>0</v>
      </c>
      <c r="Q2139" s="6" t="b">
        <f t="shared" si="100"/>
        <v>0</v>
      </c>
      <c r="R2139" s="6" t="b">
        <f t="shared" si="101"/>
        <v>0</v>
      </c>
      <c r="S2139" s="6" t="b">
        <f>IF(P2139=1, SUM($P$1:P2139))</f>
        <v>0</v>
      </c>
    </row>
    <row r="2140" spans="1:19" x14ac:dyDescent="0.2">
      <c r="A2140" s="6">
        <v>2177</v>
      </c>
      <c r="B2140" s="6" t="s">
        <v>13204</v>
      </c>
      <c r="C2140" s="6" t="s">
        <v>13205</v>
      </c>
      <c r="D2140" s="6" t="s">
        <v>13206</v>
      </c>
      <c r="E2140" s="6" t="s">
        <v>2210</v>
      </c>
      <c r="F2140" s="6">
        <v>37616</v>
      </c>
      <c r="G2140" s="6">
        <v>4232792777</v>
      </c>
      <c r="H2140" s="6" t="s">
        <v>13205</v>
      </c>
      <c r="I2140" s="6" t="s">
        <v>16769</v>
      </c>
      <c r="J2140" s="6">
        <v>0</v>
      </c>
      <c r="K2140" s="6" t="s">
        <v>12174</v>
      </c>
      <c r="L2140" s="6" t="s">
        <v>8975</v>
      </c>
      <c r="M2140" s="6">
        <v>0</v>
      </c>
      <c r="N2140" s="6" t="s">
        <v>8972</v>
      </c>
      <c r="O2140" s="2">
        <f>MATCH(A2140, 'combined matches'!A$1:A$4986,0)</f>
        <v>1518</v>
      </c>
      <c r="P2140" s="6">
        <f t="shared" si="99"/>
        <v>0</v>
      </c>
      <c r="Q2140" s="6" t="b">
        <f t="shared" si="100"/>
        <v>0</v>
      </c>
      <c r="R2140" s="6" t="b">
        <f t="shared" si="101"/>
        <v>0</v>
      </c>
      <c r="S2140" s="6" t="b">
        <f>IF(P2140=1, SUM($P$1:P2140))</f>
        <v>0</v>
      </c>
    </row>
    <row r="2141" spans="1:19" x14ac:dyDescent="0.2">
      <c r="A2141" s="6">
        <v>2178</v>
      </c>
      <c r="B2141" s="6" t="s">
        <v>16770</v>
      </c>
      <c r="C2141" s="6" t="s">
        <v>16771</v>
      </c>
      <c r="D2141" s="6" t="s">
        <v>16772</v>
      </c>
      <c r="E2141" s="6" t="s">
        <v>2210</v>
      </c>
      <c r="F2141" s="6">
        <v>37660</v>
      </c>
      <c r="G2141" s="6">
        <v>4232792777</v>
      </c>
      <c r="H2141" s="6" t="s">
        <v>16773</v>
      </c>
      <c r="I2141" s="6" t="s">
        <v>16774</v>
      </c>
      <c r="J2141" s="6">
        <v>0</v>
      </c>
      <c r="K2141" s="6" t="s">
        <v>12174</v>
      </c>
      <c r="L2141" s="6" t="s">
        <v>8975</v>
      </c>
      <c r="M2141" s="6">
        <v>0</v>
      </c>
      <c r="N2141" s="6" t="s">
        <v>8972</v>
      </c>
      <c r="O2141" s="2" t="e">
        <f>MATCH(A2141, 'combined matches'!A$1:A$4986,0)</f>
        <v>#N/A</v>
      </c>
      <c r="P2141" s="6">
        <f t="shared" si="99"/>
        <v>1</v>
      </c>
      <c r="Q2141" s="6">
        <f t="shared" si="100"/>
        <v>1</v>
      </c>
      <c r="R2141" s="6" t="b">
        <f t="shared" si="101"/>
        <v>0</v>
      </c>
      <c r="S2141" s="6">
        <f>IF(P2141=1, SUM($P$1:P2141))</f>
        <v>814</v>
      </c>
    </row>
    <row r="2142" spans="1:19" x14ac:dyDescent="0.2">
      <c r="A2142" s="6">
        <v>2179</v>
      </c>
      <c r="B2142" s="6" t="s">
        <v>2430</v>
      </c>
      <c r="C2142" s="6" t="s">
        <v>2431</v>
      </c>
      <c r="D2142" s="6" t="s">
        <v>2432</v>
      </c>
      <c r="E2142" s="6" t="s">
        <v>2210</v>
      </c>
      <c r="F2142" s="6">
        <v>37643</v>
      </c>
      <c r="G2142" s="6">
        <v>4235432521</v>
      </c>
      <c r="H2142" s="6" t="s">
        <v>6757</v>
      </c>
      <c r="I2142" s="6" t="s">
        <v>9566</v>
      </c>
      <c r="J2142" s="6">
        <v>0</v>
      </c>
      <c r="K2142" s="6" t="s">
        <v>12174</v>
      </c>
      <c r="L2142" s="6" t="s">
        <v>8975</v>
      </c>
      <c r="M2142" s="6">
        <v>0</v>
      </c>
      <c r="N2142" s="6" t="s">
        <v>8972</v>
      </c>
      <c r="O2142" s="2">
        <f>MATCH(A2142, 'combined matches'!A$1:A$4986,0)</f>
        <v>1410</v>
      </c>
      <c r="P2142" s="6">
        <f t="shared" si="99"/>
        <v>0</v>
      </c>
      <c r="Q2142" s="6" t="b">
        <f t="shared" si="100"/>
        <v>0</v>
      </c>
      <c r="R2142" s="6" t="b">
        <f t="shared" si="101"/>
        <v>0</v>
      </c>
      <c r="S2142" s="6" t="b">
        <f>IF(P2142=1, SUM($P$1:P2142))</f>
        <v>0</v>
      </c>
    </row>
    <row r="2143" spans="1:19" x14ac:dyDescent="0.2">
      <c r="A2143" s="6">
        <v>2180</v>
      </c>
      <c r="B2143" s="6" t="s">
        <v>1763</v>
      </c>
      <c r="C2143" s="6" t="s">
        <v>2433</v>
      </c>
      <c r="D2143" s="6" t="s">
        <v>2434</v>
      </c>
      <c r="E2143" s="6" t="s">
        <v>2210</v>
      </c>
      <c r="F2143" s="6">
        <v>37745</v>
      </c>
      <c r="G2143" s="6">
        <v>4237981749</v>
      </c>
      <c r="H2143" s="6" t="s">
        <v>6758</v>
      </c>
      <c r="I2143" s="6" t="s">
        <v>9358</v>
      </c>
      <c r="J2143" s="6">
        <v>0</v>
      </c>
      <c r="K2143" s="6" t="s">
        <v>12174</v>
      </c>
      <c r="L2143" s="6" t="s">
        <v>8975</v>
      </c>
      <c r="M2143" s="6">
        <v>0</v>
      </c>
      <c r="N2143" s="6" t="s">
        <v>8972</v>
      </c>
      <c r="O2143" s="2">
        <f>MATCH(A2143, 'combined matches'!A$1:A$4986,0)</f>
        <v>1432</v>
      </c>
      <c r="P2143" s="6">
        <f t="shared" si="99"/>
        <v>0</v>
      </c>
      <c r="Q2143" s="6" t="b">
        <f t="shared" si="100"/>
        <v>0</v>
      </c>
      <c r="R2143" s="6" t="b">
        <f t="shared" si="101"/>
        <v>0</v>
      </c>
      <c r="S2143" s="6" t="b">
        <f>IF(P2143=1, SUM($P$1:P2143))</f>
        <v>0</v>
      </c>
    </row>
    <row r="2144" spans="1:19" x14ac:dyDescent="0.2">
      <c r="A2144" s="6">
        <v>2181</v>
      </c>
      <c r="B2144" s="6" t="s">
        <v>1780</v>
      </c>
      <c r="C2144" s="6" t="s">
        <v>2435</v>
      </c>
      <c r="D2144" s="6" t="s">
        <v>2436</v>
      </c>
      <c r="E2144" s="6" t="s">
        <v>2210</v>
      </c>
      <c r="F2144" s="6">
        <v>37869</v>
      </c>
      <c r="G2144" s="6">
        <v>4237332228</v>
      </c>
      <c r="H2144" s="6" t="s">
        <v>2435</v>
      </c>
      <c r="I2144" s="6" t="s">
        <v>9365</v>
      </c>
      <c r="J2144" s="6">
        <v>0</v>
      </c>
      <c r="K2144" s="6" t="s">
        <v>12174</v>
      </c>
      <c r="L2144" s="6" t="s">
        <v>8975</v>
      </c>
      <c r="M2144" s="6">
        <v>0</v>
      </c>
      <c r="N2144" s="6" t="s">
        <v>8972</v>
      </c>
      <c r="O2144" s="2">
        <f>MATCH(A2144, 'combined matches'!A$1:A$4986,0)</f>
        <v>1435</v>
      </c>
      <c r="P2144" s="6">
        <f t="shared" si="99"/>
        <v>0</v>
      </c>
      <c r="Q2144" s="6" t="b">
        <f t="shared" si="100"/>
        <v>0</v>
      </c>
      <c r="R2144" s="6" t="b">
        <f t="shared" si="101"/>
        <v>0</v>
      </c>
      <c r="S2144" s="6" t="b">
        <f>IF(P2144=1, SUM($P$1:P2144))</f>
        <v>0</v>
      </c>
    </row>
    <row r="2145" spans="1:19" x14ac:dyDescent="0.2">
      <c r="A2145" s="6">
        <v>2182</v>
      </c>
      <c r="B2145" s="6" t="s">
        <v>2437</v>
      </c>
      <c r="C2145" s="6" t="s">
        <v>2438</v>
      </c>
      <c r="D2145" s="6" t="s">
        <v>415</v>
      </c>
      <c r="E2145" s="6" t="s">
        <v>2210</v>
      </c>
      <c r="F2145" s="6">
        <v>37857</v>
      </c>
      <c r="G2145" s="6">
        <v>4232727641</v>
      </c>
      <c r="H2145" s="6" t="s">
        <v>6759</v>
      </c>
      <c r="I2145" s="6" t="s">
        <v>9567</v>
      </c>
      <c r="J2145" s="6">
        <v>0</v>
      </c>
      <c r="K2145" s="6" t="s">
        <v>12174</v>
      </c>
      <c r="L2145" s="6" t="s">
        <v>8979</v>
      </c>
      <c r="M2145" s="6">
        <v>0</v>
      </c>
      <c r="N2145" s="6" t="s">
        <v>8972</v>
      </c>
      <c r="O2145" s="2">
        <f>MATCH(A2145, 'combined matches'!A$1:A$4986,0)</f>
        <v>1439</v>
      </c>
      <c r="P2145" s="6">
        <f t="shared" si="99"/>
        <v>0</v>
      </c>
      <c r="Q2145" s="6" t="b">
        <f t="shared" si="100"/>
        <v>0</v>
      </c>
      <c r="R2145" s="6" t="b">
        <f t="shared" si="101"/>
        <v>0</v>
      </c>
      <c r="S2145" s="6" t="b">
        <f>IF(P2145=1, SUM($P$1:P2145))</f>
        <v>0</v>
      </c>
    </row>
    <row r="2146" spans="1:19" x14ac:dyDescent="0.2">
      <c r="A2146" s="6">
        <v>2183</v>
      </c>
      <c r="B2146" s="6" t="s">
        <v>2439</v>
      </c>
      <c r="C2146" s="6" t="s">
        <v>2440</v>
      </c>
      <c r="D2146" s="6" t="s">
        <v>2441</v>
      </c>
      <c r="E2146" s="6" t="s">
        <v>2210</v>
      </c>
      <c r="F2146" s="6">
        <v>37642</v>
      </c>
      <c r="G2146" s="6">
        <v>4233575341</v>
      </c>
      <c r="H2146" s="6" t="s">
        <v>7990</v>
      </c>
      <c r="I2146" s="6" t="s">
        <v>9568</v>
      </c>
      <c r="J2146" s="6">
        <v>0</v>
      </c>
      <c r="K2146" s="6" t="s">
        <v>12174</v>
      </c>
      <c r="L2146" s="6" t="s">
        <v>8975</v>
      </c>
      <c r="M2146" s="6">
        <v>0</v>
      </c>
      <c r="N2146" s="6" t="s">
        <v>8972</v>
      </c>
      <c r="O2146" s="2">
        <f>MATCH(A2146, 'combined matches'!A$1:A$4986,0)</f>
        <v>1438</v>
      </c>
      <c r="P2146" s="6">
        <f t="shared" si="99"/>
        <v>0</v>
      </c>
      <c r="Q2146" s="6" t="b">
        <f t="shared" si="100"/>
        <v>0</v>
      </c>
      <c r="R2146" s="6" t="b">
        <f t="shared" si="101"/>
        <v>0</v>
      </c>
      <c r="S2146" s="6" t="b">
        <f>IF(P2146=1, SUM($P$1:P2146))</f>
        <v>0</v>
      </c>
    </row>
    <row r="2147" spans="1:19" x14ac:dyDescent="0.2">
      <c r="A2147" s="6">
        <v>2184</v>
      </c>
      <c r="B2147" s="6" t="s">
        <v>2442</v>
      </c>
      <c r="C2147" s="6" t="s">
        <v>2443</v>
      </c>
      <c r="D2147" s="6" t="s">
        <v>2444</v>
      </c>
      <c r="E2147" s="6" t="s">
        <v>2210</v>
      </c>
      <c r="F2147" s="6">
        <v>37683</v>
      </c>
      <c r="G2147" s="6">
        <v>4237279731</v>
      </c>
      <c r="H2147" s="6" t="s">
        <v>6760</v>
      </c>
      <c r="I2147" s="6" t="s">
        <v>9569</v>
      </c>
      <c r="J2147" s="6">
        <v>0</v>
      </c>
      <c r="K2147" s="6" t="s">
        <v>12174</v>
      </c>
      <c r="L2147" s="6" t="s">
        <v>8975</v>
      </c>
      <c r="M2147" s="6">
        <v>0</v>
      </c>
      <c r="N2147" s="6" t="s">
        <v>8972</v>
      </c>
      <c r="O2147" s="2">
        <f>MATCH(A2147, 'combined matches'!A$1:A$4986,0)</f>
        <v>1448</v>
      </c>
      <c r="P2147" s="6">
        <f t="shared" si="99"/>
        <v>0</v>
      </c>
      <c r="Q2147" s="6" t="b">
        <f t="shared" si="100"/>
        <v>0</v>
      </c>
      <c r="R2147" s="6" t="b">
        <f t="shared" si="101"/>
        <v>0</v>
      </c>
      <c r="S2147" s="6" t="b">
        <f>IF(P2147=1, SUM($P$1:P2147))</f>
        <v>0</v>
      </c>
    </row>
    <row r="2148" spans="1:19" x14ac:dyDescent="0.2">
      <c r="A2148" s="6">
        <v>2185</v>
      </c>
      <c r="B2148" s="6" t="s">
        <v>2445</v>
      </c>
      <c r="C2148" s="6" t="s">
        <v>2446</v>
      </c>
      <c r="D2148" s="6" t="s">
        <v>2447</v>
      </c>
      <c r="E2148" s="6" t="s">
        <v>2210</v>
      </c>
      <c r="F2148" s="6">
        <v>37650</v>
      </c>
      <c r="G2148" s="6">
        <v>4237439103</v>
      </c>
      <c r="H2148" s="6" t="s">
        <v>2446</v>
      </c>
      <c r="I2148" s="6" t="s">
        <v>9570</v>
      </c>
      <c r="J2148" s="6">
        <v>0</v>
      </c>
      <c r="K2148" s="6" t="s">
        <v>12174</v>
      </c>
      <c r="L2148" s="6" t="s">
        <v>8975</v>
      </c>
      <c r="M2148" s="6">
        <v>0</v>
      </c>
      <c r="N2148" s="6" t="s">
        <v>8972</v>
      </c>
      <c r="O2148" s="2">
        <f>MATCH(A2148, 'combined matches'!A$1:A$4986,0)</f>
        <v>1488</v>
      </c>
      <c r="P2148" s="6">
        <f t="shared" si="99"/>
        <v>0</v>
      </c>
      <c r="Q2148" s="6" t="b">
        <f t="shared" si="100"/>
        <v>0</v>
      </c>
      <c r="R2148" s="6" t="b">
        <f t="shared" si="101"/>
        <v>0</v>
      </c>
      <c r="S2148" s="6" t="b">
        <f>IF(P2148=1, SUM($P$1:P2148))</f>
        <v>0</v>
      </c>
    </row>
    <row r="2149" spans="1:19" x14ac:dyDescent="0.2">
      <c r="A2149" s="6">
        <v>2186</v>
      </c>
      <c r="B2149" s="6" t="s">
        <v>1657</v>
      </c>
      <c r="C2149" s="6" t="s">
        <v>16775</v>
      </c>
      <c r="D2149" s="6" t="s">
        <v>16776</v>
      </c>
      <c r="E2149" s="6" t="s">
        <v>2210</v>
      </c>
      <c r="F2149" s="6">
        <v>37601</v>
      </c>
      <c r="G2149" s="6">
        <v>4239752200</v>
      </c>
      <c r="H2149" s="6" t="s">
        <v>16777</v>
      </c>
      <c r="I2149" s="6" t="s">
        <v>9318</v>
      </c>
      <c r="J2149" s="6">
        <v>0</v>
      </c>
      <c r="K2149" s="6" t="s">
        <v>12174</v>
      </c>
      <c r="L2149" s="6" t="s">
        <v>8975</v>
      </c>
      <c r="M2149" s="6">
        <v>0</v>
      </c>
      <c r="N2149" s="6" t="s">
        <v>8972</v>
      </c>
      <c r="O2149" s="2" t="e">
        <f>MATCH(A2149, 'combined matches'!A$1:A$4986,0)</f>
        <v>#N/A</v>
      </c>
      <c r="P2149" s="6">
        <f t="shared" si="99"/>
        <v>1</v>
      </c>
      <c r="Q2149" s="6">
        <f t="shared" si="100"/>
        <v>1</v>
      </c>
      <c r="R2149" s="6" t="b">
        <f t="shared" si="101"/>
        <v>0</v>
      </c>
      <c r="S2149" s="6">
        <f>IF(P2149=1, SUM($P$1:P2149))</f>
        <v>815</v>
      </c>
    </row>
    <row r="2150" spans="1:19" x14ac:dyDescent="0.2">
      <c r="A2150" s="6">
        <v>2187</v>
      </c>
      <c r="B2150" s="6" t="s">
        <v>2015</v>
      </c>
      <c r="C2150" s="6" t="s">
        <v>2448</v>
      </c>
      <c r="D2150" s="6" t="s">
        <v>1434</v>
      </c>
      <c r="E2150" s="6" t="s">
        <v>2210</v>
      </c>
      <c r="F2150" s="6">
        <v>37716</v>
      </c>
      <c r="G2150" s="6">
        <v>8654258800</v>
      </c>
      <c r="H2150" s="6" t="s">
        <v>6762</v>
      </c>
      <c r="I2150" s="6" t="s">
        <v>9437</v>
      </c>
      <c r="J2150" s="6">
        <v>0</v>
      </c>
      <c r="K2150" s="6" t="s">
        <v>12174</v>
      </c>
      <c r="L2150" s="6" t="s">
        <v>8979</v>
      </c>
      <c r="M2150" s="6">
        <v>0</v>
      </c>
      <c r="N2150" s="6" t="s">
        <v>8972</v>
      </c>
      <c r="O2150" s="2">
        <f>MATCH(A2150, 'combined matches'!A$1:A$4986,0)</f>
        <v>1401</v>
      </c>
      <c r="P2150" s="6">
        <f t="shared" si="99"/>
        <v>0</v>
      </c>
      <c r="Q2150" s="6" t="b">
        <f t="shared" si="100"/>
        <v>0</v>
      </c>
      <c r="R2150" s="6" t="b">
        <f t="shared" si="101"/>
        <v>0</v>
      </c>
      <c r="S2150" s="6" t="b">
        <f>IF(P2150=1, SUM($P$1:P2150))</f>
        <v>0</v>
      </c>
    </row>
    <row r="2151" spans="1:19" x14ac:dyDescent="0.2">
      <c r="A2151" s="6">
        <v>2188</v>
      </c>
      <c r="B2151" s="6" t="s">
        <v>2449</v>
      </c>
      <c r="C2151" s="6" t="s">
        <v>2450</v>
      </c>
      <c r="D2151" s="6" t="s">
        <v>2451</v>
      </c>
      <c r="E2151" s="6" t="s">
        <v>2210</v>
      </c>
      <c r="F2151" s="6">
        <v>37062</v>
      </c>
      <c r="G2151" s="6">
        <v>6157992389</v>
      </c>
      <c r="H2151" s="6" t="s">
        <v>2450</v>
      </c>
      <c r="I2151" s="6" t="s">
        <v>9571</v>
      </c>
      <c r="J2151" s="6">
        <v>0</v>
      </c>
      <c r="K2151" s="6" t="s">
        <v>12174</v>
      </c>
      <c r="L2151" s="6" t="s">
        <v>8975</v>
      </c>
      <c r="M2151" s="6">
        <v>0</v>
      </c>
      <c r="N2151" s="6" t="s">
        <v>8972</v>
      </c>
      <c r="O2151" s="2">
        <f>MATCH(A2151, 'combined matches'!A$1:A$4986,0)</f>
        <v>1498</v>
      </c>
      <c r="P2151" s="6">
        <f t="shared" si="99"/>
        <v>0</v>
      </c>
      <c r="Q2151" s="6" t="b">
        <f t="shared" si="100"/>
        <v>0</v>
      </c>
      <c r="R2151" s="6" t="b">
        <f t="shared" si="101"/>
        <v>0</v>
      </c>
      <c r="S2151" s="6" t="b">
        <f>IF(P2151=1, SUM($P$1:P2151))</f>
        <v>0</v>
      </c>
    </row>
    <row r="2152" spans="1:19" x14ac:dyDescent="0.2">
      <c r="A2152" s="6">
        <v>2189</v>
      </c>
      <c r="B2152" s="6" t="s">
        <v>2452</v>
      </c>
      <c r="C2152" s="6" t="s">
        <v>2453</v>
      </c>
      <c r="D2152" s="6" t="s">
        <v>54</v>
      </c>
      <c r="E2152" s="6" t="s">
        <v>2210</v>
      </c>
      <c r="F2152" s="6">
        <v>37148</v>
      </c>
      <c r="G2152" s="6">
        <v>6153255237</v>
      </c>
      <c r="H2152" s="6" t="s">
        <v>7991</v>
      </c>
      <c r="I2152" s="6" t="s">
        <v>9572</v>
      </c>
      <c r="J2152" s="6">
        <v>0</v>
      </c>
      <c r="K2152" s="6" t="s">
        <v>12174</v>
      </c>
      <c r="L2152" s="6" t="s">
        <v>8975</v>
      </c>
      <c r="M2152" s="6">
        <v>0</v>
      </c>
      <c r="N2152" s="6" t="s">
        <v>8972</v>
      </c>
      <c r="O2152" s="2">
        <f>MATCH(A2152, 'combined matches'!A$1:A$4986,0)</f>
        <v>1484</v>
      </c>
      <c r="P2152" s="6">
        <f t="shared" si="99"/>
        <v>0</v>
      </c>
      <c r="Q2152" s="6" t="b">
        <f t="shared" si="100"/>
        <v>0</v>
      </c>
      <c r="R2152" s="6" t="b">
        <f t="shared" si="101"/>
        <v>0</v>
      </c>
      <c r="S2152" s="6" t="b">
        <f>IF(P2152=1, SUM($P$1:P2152))</f>
        <v>0</v>
      </c>
    </row>
    <row r="2153" spans="1:19" x14ac:dyDescent="0.2">
      <c r="A2153" s="6">
        <v>2190</v>
      </c>
      <c r="B2153" s="6" t="s">
        <v>2454</v>
      </c>
      <c r="C2153" s="6" t="s">
        <v>2455</v>
      </c>
      <c r="D2153" s="6" t="s">
        <v>2229</v>
      </c>
      <c r="E2153" s="6" t="s">
        <v>2210</v>
      </c>
      <c r="F2153" s="6">
        <v>38116</v>
      </c>
      <c r="G2153" s="6">
        <v>9012229828</v>
      </c>
      <c r="H2153" s="6" t="s">
        <v>2455</v>
      </c>
      <c r="I2153" s="6" t="s">
        <v>9573</v>
      </c>
      <c r="J2153" s="6">
        <v>0</v>
      </c>
      <c r="K2153" s="6" t="s">
        <v>12174</v>
      </c>
      <c r="L2153" s="6" t="s">
        <v>8976</v>
      </c>
      <c r="M2153" s="6">
        <v>0</v>
      </c>
      <c r="N2153" s="6" t="s">
        <v>8972</v>
      </c>
      <c r="O2153" s="2">
        <f>MATCH(A2153, 'combined matches'!A$1:A$4986,0)</f>
        <v>1512</v>
      </c>
      <c r="P2153" s="6">
        <f t="shared" si="99"/>
        <v>0</v>
      </c>
      <c r="Q2153" s="6" t="b">
        <f t="shared" si="100"/>
        <v>0</v>
      </c>
      <c r="R2153" s="6" t="b">
        <f t="shared" si="101"/>
        <v>0</v>
      </c>
      <c r="S2153" s="6" t="b">
        <f>IF(P2153=1, SUM($P$1:P2153))</f>
        <v>0</v>
      </c>
    </row>
    <row r="2154" spans="1:19" x14ac:dyDescent="0.2">
      <c r="A2154" s="6">
        <v>2191</v>
      </c>
      <c r="B2154" s="6" t="s">
        <v>2456</v>
      </c>
      <c r="C2154" s="6" t="s">
        <v>2457</v>
      </c>
      <c r="D2154" s="6" t="s">
        <v>2458</v>
      </c>
      <c r="E2154" s="6" t="s">
        <v>2210</v>
      </c>
      <c r="F2154" s="6">
        <v>38238</v>
      </c>
      <c r="G2154" s="6">
        <v>7318817750</v>
      </c>
      <c r="H2154" s="6" t="s">
        <v>2457</v>
      </c>
      <c r="I2154" s="6" t="s">
        <v>9574</v>
      </c>
      <c r="J2154" s="6">
        <v>0</v>
      </c>
      <c r="K2154" s="6" t="s">
        <v>12174</v>
      </c>
      <c r="L2154" s="6" t="s">
        <v>8975</v>
      </c>
      <c r="M2154" s="6">
        <v>0</v>
      </c>
      <c r="N2154" s="6" t="s">
        <v>8972</v>
      </c>
      <c r="O2154" s="2">
        <f>MATCH(A2154, 'combined matches'!A$1:A$4986,0)</f>
        <v>1494</v>
      </c>
      <c r="P2154" s="6">
        <f t="shared" si="99"/>
        <v>0</v>
      </c>
      <c r="Q2154" s="6" t="b">
        <f t="shared" si="100"/>
        <v>0</v>
      </c>
      <c r="R2154" s="6" t="b">
        <f t="shared" si="101"/>
        <v>0</v>
      </c>
      <c r="S2154" s="6" t="b">
        <f>IF(P2154=1, SUM($P$1:P2154))</f>
        <v>0</v>
      </c>
    </row>
    <row r="2155" spans="1:19" x14ac:dyDescent="0.2">
      <c r="A2155" s="6">
        <v>2192</v>
      </c>
      <c r="B2155" s="6" t="s">
        <v>2459</v>
      </c>
      <c r="C2155" s="6" t="s">
        <v>2460</v>
      </c>
      <c r="D2155" s="6" t="s">
        <v>2321</v>
      </c>
      <c r="E2155" s="6" t="s">
        <v>2210</v>
      </c>
      <c r="F2155" s="6">
        <v>38501</v>
      </c>
      <c r="G2155" s="6">
        <v>9316467524</v>
      </c>
      <c r="H2155" s="6" t="s">
        <v>2460</v>
      </c>
      <c r="I2155" s="6" t="s">
        <v>9575</v>
      </c>
      <c r="J2155" s="6">
        <v>0</v>
      </c>
      <c r="K2155" s="6" t="s">
        <v>12174</v>
      </c>
      <c r="L2155" s="6" t="s">
        <v>8975</v>
      </c>
      <c r="M2155" s="6">
        <v>1</v>
      </c>
      <c r="N2155" s="6" t="s">
        <v>8972</v>
      </c>
      <c r="O2155" s="2">
        <f>MATCH(A2155, 'combined matches'!A$1:A$4986,0)</f>
        <v>1490</v>
      </c>
      <c r="P2155" s="6">
        <f t="shared" si="99"/>
        <v>0</v>
      </c>
      <c r="Q2155" s="6" t="b">
        <f t="shared" si="100"/>
        <v>0</v>
      </c>
      <c r="R2155" s="6" t="b">
        <f t="shared" si="101"/>
        <v>0</v>
      </c>
      <c r="S2155" s="6" t="b">
        <f>IF(P2155=1, SUM($P$1:P2155))</f>
        <v>0</v>
      </c>
    </row>
    <row r="2156" spans="1:19" x14ac:dyDescent="0.2">
      <c r="A2156" s="6">
        <v>2193</v>
      </c>
      <c r="B2156" s="6" t="s">
        <v>2461</v>
      </c>
      <c r="C2156" s="6" t="s">
        <v>2462</v>
      </c>
      <c r="D2156" s="6" t="s">
        <v>2209</v>
      </c>
      <c r="E2156" s="6" t="s">
        <v>2210</v>
      </c>
      <c r="F2156" s="6">
        <v>37921</v>
      </c>
      <c r="G2156" s="6">
        <v>8652155334</v>
      </c>
      <c r="H2156" s="6" t="s">
        <v>12188</v>
      </c>
      <c r="I2156" s="6" t="s">
        <v>9576</v>
      </c>
      <c r="J2156" s="6">
        <v>0</v>
      </c>
      <c r="K2156" s="6" t="s">
        <v>12174</v>
      </c>
      <c r="L2156" s="6" t="s">
        <v>8975</v>
      </c>
      <c r="M2156" s="6">
        <v>0</v>
      </c>
      <c r="N2156" s="6" t="s">
        <v>8972</v>
      </c>
      <c r="O2156" s="2">
        <f>MATCH(A2156, 'combined matches'!A$1:A$4986,0)</f>
        <v>1449</v>
      </c>
      <c r="P2156" s="6">
        <f t="shared" si="99"/>
        <v>0</v>
      </c>
      <c r="Q2156" s="6" t="b">
        <f t="shared" si="100"/>
        <v>0</v>
      </c>
      <c r="R2156" s="6" t="b">
        <f t="shared" si="101"/>
        <v>0</v>
      </c>
      <c r="S2156" s="6" t="b">
        <f>IF(P2156=1, SUM($P$1:P2156))</f>
        <v>0</v>
      </c>
    </row>
    <row r="2157" spans="1:19" x14ac:dyDescent="0.2">
      <c r="A2157" s="6">
        <v>2194</v>
      </c>
      <c r="B2157" s="6" t="s">
        <v>2463</v>
      </c>
      <c r="C2157" s="6" t="s">
        <v>2464</v>
      </c>
      <c r="D2157" s="6" t="s">
        <v>2209</v>
      </c>
      <c r="E2157" s="6" t="s">
        <v>2210</v>
      </c>
      <c r="F2157" s="6">
        <v>37921</v>
      </c>
      <c r="G2157" s="6">
        <v>8652155334</v>
      </c>
      <c r="H2157" s="6" t="s">
        <v>2464</v>
      </c>
      <c r="I2157" s="6" t="s">
        <v>16778</v>
      </c>
      <c r="J2157" s="6">
        <v>0</v>
      </c>
      <c r="K2157" s="6" t="s">
        <v>12174</v>
      </c>
      <c r="L2157" s="6" t="s">
        <v>8975</v>
      </c>
      <c r="M2157" s="6">
        <v>1</v>
      </c>
      <c r="N2157" s="6" t="s">
        <v>8972</v>
      </c>
      <c r="O2157" s="2">
        <f>MATCH(A2157, 'combined matches'!A$1:A$4986,0)</f>
        <v>1450</v>
      </c>
      <c r="P2157" s="6">
        <f t="shared" si="99"/>
        <v>0</v>
      </c>
      <c r="Q2157" s="6" t="b">
        <f t="shared" si="100"/>
        <v>0</v>
      </c>
      <c r="R2157" s="6" t="b">
        <f t="shared" si="101"/>
        <v>0</v>
      </c>
      <c r="S2157" s="6" t="b">
        <f>IF(P2157=1, SUM($P$1:P2157))</f>
        <v>0</v>
      </c>
    </row>
    <row r="2158" spans="1:19" x14ac:dyDescent="0.2">
      <c r="A2158" s="6">
        <v>2196</v>
      </c>
      <c r="B2158" s="6" t="s">
        <v>16779</v>
      </c>
      <c r="C2158" s="6" t="s">
        <v>12208</v>
      </c>
      <c r="D2158" s="6" t="s">
        <v>2465</v>
      </c>
      <c r="E2158" s="6" t="s">
        <v>2466</v>
      </c>
      <c r="F2158" s="6">
        <v>30315</v>
      </c>
      <c r="G2158" s="6">
        <v>4046881350</v>
      </c>
      <c r="H2158" s="6" t="s">
        <v>12209</v>
      </c>
      <c r="I2158" s="6" t="s">
        <v>16780</v>
      </c>
      <c r="J2158" s="6">
        <v>0</v>
      </c>
      <c r="K2158" s="6" t="s">
        <v>8676</v>
      </c>
      <c r="L2158" s="6" t="s">
        <v>8973</v>
      </c>
      <c r="M2158" s="6">
        <v>1</v>
      </c>
      <c r="N2158" s="6" t="s">
        <v>8972</v>
      </c>
      <c r="O2158" s="2" t="e">
        <f>MATCH(A2158, 'combined matches'!A$1:A$4986,0)</f>
        <v>#N/A</v>
      </c>
      <c r="P2158" s="6">
        <f t="shared" si="99"/>
        <v>1</v>
      </c>
      <c r="Q2158" s="6">
        <f t="shared" si="100"/>
        <v>1</v>
      </c>
      <c r="R2158" s="6" t="b">
        <f t="shared" si="101"/>
        <v>0</v>
      </c>
      <c r="S2158" s="6">
        <f>IF(P2158=1, SUM($P$1:P2158))</f>
        <v>816</v>
      </c>
    </row>
    <row r="2159" spans="1:19" x14ac:dyDescent="0.2">
      <c r="A2159" s="6">
        <v>2197</v>
      </c>
      <c r="B2159" s="6" t="s">
        <v>16781</v>
      </c>
      <c r="C2159" s="6" t="s">
        <v>16782</v>
      </c>
      <c r="D2159" s="6" t="s">
        <v>2465</v>
      </c>
      <c r="E2159" s="6" t="s">
        <v>2466</v>
      </c>
      <c r="F2159" s="6">
        <v>30331</v>
      </c>
      <c r="G2159" s="6">
        <v>4046136384</v>
      </c>
      <c r="H2159" s="6" t="s">
        <v>16783</v>
      </c>
      <c r="I2159" s="6" t="s">
        <v>16784</v>
      </c>
      <c r="J2159" s="6">
        <v>0</v>
      </c>
      <c r="K2159" s="6" t="s">
        <v>8676</v>
      </c>
      <c r="L2159" s="6" t="s">
        <v>8973</v>
      </c>
      <c r="M2159" s="6">
        <v>1</v>
      </c>
      <c r="N2159" s="6" t="s">
        <v>8972</v>
      </c>
      <c r="O2159" s="2" t="e">
        <f>MATCH(A2159, 'combined matches'!A$1:A$4986,0)</f>
        <v>#N/A</v>
      </c>
      <c r="P2159" s="6">
        <f t="shared" si="99"/>
        <v>1</v>
      </c>
      <c r="Q2159" s="6">
        <f t="shared" si="100"/>
        <v>1</v>
      </c>
      <c r="R2159" s="6" t="b">
        <f t="shared" si="101"/>
        <v>0</v>
      </c>
      <c r="S2159" s="6">
        <f>IF(P2159=1, SUM($P$1:P2159))</f>
        <v>817</v>
      </c>
    </row>
    <row r="2160" spans="1:19" x14ac:dyDescent="0.2">
      <c r="A2160" s="6">
        <v>2198</v>
      </c>
      <c r="B2160" s="6" t="s">
        <v>16785</v>
      </c>
      <c r="C2160" s="6" t="s">
        <v>16786</v>
      </c>
      <c r="D2160" s="6" t="s">
        <v>2467</v>
      </c>
      <c r="E2160" s="6" t="s">
        <v>2466</v>
      </c>
      <c r="F2160" s="6">
        <v>30060</v>
      </c>
      <c r="G2160" s="6">
        <v>7709190025</v>
      </c>
      <c r="H2160" s="6" t="s">
        <v>16786</v>
      </c>
      <c r="I2160" s="6" t="s">
        <v>16787</v>
      </c>
      <c r="J2160" s="6">
        <v>0</v>
      </c>
      <c r="K2160" s="6" t="s">
        <v>8676</v>
      </c>
      <c r="L2160" s="6" t="s">
        <v>8973</v>
      </c>
      <c r="M2160" s="6">
        <v>1</v>
      </c>
      <c r="N2160" s="6" t="s">
        <v>8972</v>
      </c>
      <c r="O2160" s="2" t="e">
        <f>MATCH(A2160, 'combined matches'!A$1:A$4986,0)</f>
        <v>#N/A</v>
      </c>
      <c r="P2160" s="6">
        <f t="shared" si="99"/>
        <v>1</v>
      </c>
      <c r="Q2160" s="6">
        <f t="shared" si="100"/>
        <v>1</v>
      </c>
      <c r="R2160" s="6" t="b">
        <f t="shared" si="101"/>
        <v>0</v>
      </c>
      <c r="S2160" s="6">
        <f>IF(P2160=1, SUM($P$1:P2160))</f>
        <v>818</v>
      </c>
    </row>
    <row r="2161" spans="1:19" x14ac:dyDescent="0.2">
      <c r="A2161" s="6">
        <v>2199</v>
      </c>
      <c r="B2161" s="6" t="s">
        <v>2468</v>
      </c>
      <c r="C2161" s="6" t="s">
        <v>7582</v>
      </c>
      <c r="D2161" s="6" t="s">
        <v>2465</v>
      </c>
      <c r="E2161" s="6" t="s">
        <v>2466</v>
      </c>
      <c r="F2161" s="6">
        <v>30310</v>
      </c>
      <c r="G2161" s="6">
        <v>4047521400</v>
      </c>
      <c r="H2161" s="6" t="s">
        <v>7992</v>
      </c>
      <c r="I2161" s="6" t="s">
        <v>9577</v>
      </c>
      <c r="J2161" s="6">
        <v>0</v>
      </c>
      <c r="K2161" s="6" t="s">
        <v>8676</v>
      </c>
      <c r="L2161" s="6" t="s">
        <v>8973</v>
      </c>
      <c r="M2161" s="6">
        <v>1</v>
      </c>
      <c r="N2161" s="6" t="s">
        <v>8972</v>
      </c>
      <c r="O2161" s="2">
        <f>MATCH(A2161, 'combined matches'!A$1:A$4986,0)</f>
        <v>841</v>
      </c>
      <c r="P2161" s="6">
        <f t="shared" si="99"/>
        <v>0</v>
      </c>
      <c r="Q2161" s="6" t="b">
        <f t="shared" si="100"/>
        <v>0</v>
      </c>
      <c r="R2161" s="6" t="b">
        <f t="shared" si="101"/>
        <v>0</v>
      </c>
      <c r="S2161" s="6" t="b">
        <f>IF(P2161=1, SUM($P$1:P2161))</f>
        <v>0</v>
      </c>
    </row>
    <row r="2162" spans="1:19" x14ac:dyDescent="0.2">
      <c r="A2162" s="6">
        <v>2200</v>
      </c>
      <c r="B2162" s="6" t="s">
        <v>12189</v>
      </c>
      <c r="C2162" s="6" t="s">
        <v>12190</v>
      </c>
      <c r="D2162" s="6" t="s">
        <v>206</v>
      </c>
      <c r="E2162" s="6" t="s">
        <v>2466</v>
      </c>
      <c r="F2162" s="6">
        <v>31707</v>
      </c>
      <c r="G2162" s="6">
        <v>2298886559</v>
      </c>
      <c r="H2162" s="6" t="s">
        <v>12190</v>
      </c>
      <c r="I2162" s="6" t="s">
        <v>16788</v>
      </c>
      <c r="J2162" s="6">
        <v>0</v>
      </c>
      <c r="K2162" s="6" t="s">
        <v>8677</v>
      </c>
      <c r="L2162" s="6" t="s">
        <v>8973</v>
      </c>
      <c r="M2162" s="6">
        <v>1</v>
      </c>
      <c r="N2162" s="6" t="s">
        <v>11017</v>
      </c>
      <c r="O2162" s="2">
        <f>MATCH(A2162, 'combined matches'!A$1:A$4986,0)</f>
        <v>842</v>
      </c>
      <c r="P2162" s="6">
        <f t="shared" si="99"/>
        <v>0</v>
      </c>
      <c r="Q2162" s="6" t="b">
        <f t="shared" si="100"/>
        <v>0</v>
      </c>
      <c r="R2162" s="6" t="b">
        <f t="shared" si="101"/>
        <v>0</v>
      </c>
      <c r="S2162" s="6" t="b">
        <f>IF(P2162=1, SUM($P$1:P2162))</f>
        <v>0</v>
      </c>
    </row>
    <row r="2163" spans="1:19" x14ac:dyDescent="0.2">
      <c r="A2163" s="6">
        <v>2201</v>
      </c>
      <c r="B2163" s="6" t="s">
        <v>2469</v>
      </c>
      <c r="C2163" s="6" t="s">
        <v>7583</v>
      </c>
      <c r="D2163" s="6" t="s">
        <v>192</v>
      </c>
      <c r="E2163" s="6" t="s">
        <v>2466</v>
      </c>
      <c r="F2163" s="6">
        <v>39870</v>
      </c>
      <c r="G2163" s="6">
        <v>2297345250</v>
      </c>
      <c r="H2163" s="6" t="s">
        <v>12191</v>
      </c>
      <c r="I2163" s="6" t="s">
        <v>16789</v>
      </c>
      <c r="J2163" s="6">
        <v>0</v>
      </c>
      <c r="K2163" s="6" t="s">
        <v>8677</v>
      </c>
      <c r="L2163" s="6" t="s">
        <v>8973</v>
      </c>
      <c r="M2163" s="6">
        <v>1</v>
      </c>
      <c r="N2163" s="6" t="s">
        <v>8972</v>
      </c>
      <c r="O2163" s="2">
        <f>MATCH(A2163, 'combined matches'!A$1:A$4986,0)</f>
        <v>848</v>
      </c>
      <c r="P2163" s="6">
        <f t="shared" si="99"/>
        <v>0</v>
      </c>
      <c r="Q2163" s="6" t="b">
        <f t="shared" si="100"/>
        <v>0</v>
      </c>
      <c r="R2163" s="6" t="b">
        <f t="shared" si="101"/>
        <v>0</v>
      </c>
      <c r="S2163" s="6" t="b">
        <f>IF(P2163=1, SUM($P$1:P2163))</f>
        <v>0</v>
      </c>
    </row>
    <row r="2164" spans="1:19" x14ac:dyDescent="0.2">
      <c r="A2164" s="6">
        <v>2202</v>
      </c>
      <c r="B2164" s="6" t="s">
        <v>2470</v>
      </c>
      <c r="C2164" s="6" t="s">
        <v>8514</v>
      </c>
      <c r="D2164" s="6" t="s">
        <v>206</v>
      </c>
      <c r="E2164" s="6" t="s">
        <v>2466</v>
      </c>
      <c r="F2164" s="6">
        <v>31703</v>
      </c>
      <c r="G2164" s="6">
        <v>2296393100</v>
      </c>
      <c r="H2164" s="6" t="s">
        <v>8515</v>
      </c>
      <c r="I2164" s="6" t="s">
        <v>16790</v>
      </c>
      <c r="J2164" s="6">
        <v>0</v>
      </c>
      <c r="K2164" s="6" t="s">
        <v>8677</v>
      </c>
      <c r="L2164" s="6" t="s">
        <v>8973</v>
      </c>
      <c r="M2164" s="6">
        <v>1</v>
      </c>
      <c r="N2164" s="6" t="s">
        <v>8972</v>
      </c>
      <c r="O2164" s="2">
        <f>MATCH(A2164, 'combined matches'!A$1:A$4986,0)</f>
        <v>843</v>
      </c>
      <c r="P2164" s="6">
        <f t="shared" si="99"/>
        <v>0</v>
      </c>
      <c r="Q2164" s="6" t="b">
        <f t="shared" si="100"/>
        <v>0</v>
      </c>
      <c r="R2164" s="6" t="b">
        <f t="shared" si="101"/>
        <v>0</v>
      </c>
      <c r="S2164" s="6" t="b">
        <f>IF(P2164=1, SUM($P$1:P2164))</f>
        <v>0</v>
      </c>
    </row>
    <row r="2165" spans="1:19" x14ac:dyDescent="0.2">
      <c r="A2165" s="6">
        <v>2203</v>
      </c>
      <c r="B2165" s="6" t="s">
        <v>2471</v>
      </c>
      <c r="C2165" s="6" t="s">
        <v>8514</v>
      </c>
      <c r="D2165" s="6" t="s">
        <v>206</v>
      </c>
      <c r="E2165" s="6" t="s">
        <v>2466</v>
      </c>
      <c r="F2165" s="6">
        <v>31703</v>
      </c>
      <c r="G2165" s="6">
        <v>2296393103</v>
      </c>
      <c r="H2165" s="6" t="s">
        <v>8515</v>
      </c>
      <c r="I2165" s="6" t="s">
        <v>16791</v>
      </c>
      <c r="J2165" s="6">
        <v>0</v>
      </c>
      <c r="K2165" s="6" t="s">
        <v>8677</v>
      </c>
      <c r="L2165" s="6" t="s">
        <v>8973</v>
      </c>
      <c r="M2165" s="6">
        <v>1</v>
      </c>
      <c r="N2165" s="6" t="s">
        <v>8972</v>
      </c>
      <c r="O2165" s="2">
        <f>MATCH(A2165, 'combined matches'!A$1:A$4986,0)</f>
        <v>844</v>
      </c>
      <c r="P2165" s="6">
        <f t="shared" si="99"/>
        <v>0</v>
      </c>
      <c r="Q2165" s="6" t="b">
        <f t="shared" si="100"/>
        <v>0</v>
      </c>
      <c r="R2165" s="6" t="b">
        <f t="shared" si="101"/>
        <v>0</v>
      </c>
      <c r="S2165" s="6" t="b">
        <f>IF(P2165=1, SUM($P$1:P2165))</f>
        <v>0</v>
      </c>
    </row>
    <row r="2166" spans="1:19" x14ac:dyDescent="0.2">
      <c r="A2166" s="6">
        <v>2204</v>
      </c>
      <c r="B2166" s="6" t="s">
        <v>2473</v>
      </c>
      <c r="C2166" s="6" t="s">
        <v>2474</v>
      </c>
      <c r="D2166" s="6" t="s">
        <v>206</v>
      </c>
      <c r="E2166" s="6" t="s">
        <v>2466</v>
      </c>
      <c r="F2166" s="6">
        <v>39846</v>
      </c>
      <c r="G2166" s="6">
        <v>2298352238</v>
      </c>
      <c r="H2166" s="6" t="s">
        <v>2474</v>
      </c>
      <c r="I2166" s="6" t="s">
        <v>16792</v>
      </c>
      <c r="J2166" s="6">
        <v>0</v>
      </c>
      <c r="K2166" s="6" t="s">
        <v>8677</v>
      </c>
      <c r="L2166" s="6" t="s">
        <v>8973</v>
      </c>
      <c r="M2166" s="6">
        <v>1</v>
      </c>
      <c r="N2166" s="6" t="s">
        <v>8972</v>
      </c>
      <c r="O2166" s="2">
        <f>MATCH(A2166, 'combined matches'!A$1:A$4986,0)</f>
        <v>856</v>
      </c>
      <c r="P2166" s="6">
        <f t="shared" si="99"/>
        <v>0</v>
      </c>
      <c r="Q2166" s="6" t="b">
        <f t="shared" si="100"/>
        <v>0</v>
      </c>
      <c r="R2166" s="6" t="b">
        <f t="shared" si="101"/>
        <v>0</v>
      </c>
      <c r="S2166" s="6" t="b">
        <f>IF(P2166=1, SUM($P$1:P2166))</f>
        <v>0</v>
      </c>
    </row>
    <row r="2167" spans="1:19" x14ac:dyDescent="0.2">
      <c r="A2167" s="6">
        <v>2205</v>
      </c>
      <c r="B2167" s="6" t="s">
        <v>2475</v>
      </c>
      <c r="C2167" s="6" t="s">
        <v>2476</v>
      </c>
      <c r="D2167" s="6" t="s">
        <v>1090</v>
      </c>
      <c r="E2167" s="6" t="s">
        <v>2466</v>
      </c>
      <c r="F2167" s="6">
        <v>31763</v>
      </c>
      <c r="G2167" s="6">
        <v>2297596508</v>
      </c>
      <c r="H2167" s="6" t="s">
        <v>12192</v>
      </c>
      <c r="I2167" s="6" t="s">
        <v>16793</v>
      </c>
      <c r="J2167" s="6">
        <v>0</v>
      </c>
      <c r="K2167" s="6" t="s">
        <v>8677</v>
      </c>
      <c r="L2167" s="6" t="s">
        <v>8973</v>
      </c>
      <c r="M2167" s="6">
        <v>1</v>
      </c>
      <c r="N2167" s="6" t="s">
        <v>8972</v>
      </c>
      <c r="O2167" s="2">
        <f>MATCH(A2167, 'combined matches'!A$1:A$4986,0)</f>
        <v>852</v>
      </c>
      <c r="P2167" s="6">
        <f t="shared" si="99"/>
        <v>0</v>
      </c>
      <c r="Q2167" s="6" t="b">
        <f t="shared" si="100"/>
        <v>0</v>
      </c>
      <c r="R2167" s="6" t="b">
        <f t="shared" si="101"/>
        <v>0</v>
      </c>
      <c r="S2167" s="6" t="b">
        <f>IF(P2167=1, SUM($P$1:P2167))</f>
        <v>0</v>
      </c>
    </row>
    <row r="2168" spans="1:19" x14ac:dyDescent="0.2">
      <c r="A2168" s="6">
        <v>2206</v>
      </c>
      <c r="B2168" s="6" t="s">
        <v>2477</v>
      </c>
      <c r="C2168" s="6" t="s">
        <v>2478</v>
      </c>
      <c r="D2168" s="6" t="s">
        <v>206</v>
      </c>
      <c r="E2168" s="6" t="s">
        <v>2466</v>
      </c>
      <c r="F2168" s="6">
        <v>31701</v>
      </c>
      <c r="G2168" s="6">
        <v>2298883636</v>
      </c>
      <c r="H2168" s="6" t="s">
        <v>2478</v>
      </c>
      <c r="I2168" s="6" t="s">
        <v>16794</v>
      </c>
      <c r="J2168" s="6">
        <v>0</v>
      </c>
      <c r="K2168" s="6" t="s">
        <v>8677</v>
      </c>
      <c r="L2168" s="6" t="s">
        <v>8973</v>
      </c>
      <c r="M2168" s="6">
        <v>1</v>
      </c>
      <c r="N2168" s="6" t="s">
        <v>8972</v>
      </c>
      <c r="O2168" s="2">
        <f>MATCH(A2168, 'combined matches'!A$1:A$4986,0)</f>
        <v>853</v>
      </c>
      <c r="P2168" s="6">
        <f t="shared" si="99"/>
        <v>0</v>
      </c>
      <c r="Q2168" s="6" t="b">
        <f t="shared" si="100"/>
        <v>0</v>
      </c>
      <c r="R2168" s="6" t="b">
        <f t="shared" si="101"/>
        <v>0</v>
      </c>
      <c r="S2168" s="6" t="b">
        <f>IF(P2168=1, SUM($P$1:P2168))</f>
        <v>0</v>
      </c>
    </row>
    <row r="2169" spans="1:19" x14ac:dyDescent="0.2">
      <c r="A2169" s="6">
        <v>2207</v>
      </c>
      <c r="B2169" s="6" t="s">
        <v>2479</v>
      </c>
      <c r="C2169" s="6" t="s">
        <v>2480</v>
      </c>
      <c r="D2169" s="6" t="s">
        <v>206</v>
      </c>
      <c r="E2169" s="6" t="s">
        <v>2466</v>
      </c>
      <c r="F2169" s="6">
        <v>31705</v>
      </c>
      <c r="G2169" s="6">
        <v>2294311423</v>
      </c>
      <c r="H2169" s="6" t="s">
        <v>2480</v>
      </c>
      <c r="I2169" s="6" t="s">
        <v>16795</v>
      </c>
      <c r="J2169" s="6">
        <v>0</v>
      </c>
      <c r="K2169" s="6" t="s">
        <v>8677</v>
      </c>
      <c r="L2169" s="6" t="s">
        <v>8973</v>
      </c>
      <c r="M2169" s="6">
        <v>1</v>
      </c>
      <c r="N2169" s="6" t="s">
        <v>8972</v>
      </c>
      <c r="O2169" s="2">
        <f>MATCH(A2169, 'combined matches'!A$1:A$4986,0)</f>
        <v>854</v>
      </c>
      <c r="P2169" s="6">
        <f t="shared" si="99"/>
        <v>0</v>
      </c>
      <c r="Q2169" s="6" t="b">
        <f t="shared" si="100"/>
        <v>0</v>
      </c>
      <c r="R2169" s="6" t="b">
        <f t="shared" si="101"/>
        <v>0</v>
      </c>
      <c r="S2169" s="6" t="b">
        <f>IF(P2169=1, SUM($P$1:P2169))</f>
        <v>0</v>
      </c>
    </row>
    <row r="2170" spans="1:19" x14ac:dyDescent="0.2">
      <c r="A2170" s="6">
        <v>2208</v>
      </c>
      <c r="B2170" s="6" t="s">
        <v>2481</v>
      </c>
      <c r="C2170" s="6" t="s">
        <v>2482</v>
      </c>
      <c r="D2170" s="6" t="s">
        <v>206</v>
      </c>
      <c r="E2170" s="6" t="s">
        <v>2466</v>
      </c>
      <c r="F2170" s="6">
        <v>31701</v>
      </c>
      <c r="G2170" s="6">
        <v>2294313120</v>
      </c>
      <c r="H2170" s="6" t="s">
        <v>2482</v>
      </c>
      <c r="I2170" s="6" t="s">
        <v>16796</v>
      </c>
      <c r="J2170" s="6">
        <v>0</v>
      </c>
      <c r="K2170" s="6" t="s">
        <v>8677</v>
      </c>
      <c r="L2170" s="6" t="s">
        <v>8973</v>
      </c>
      <c r="M2170" s="6">
        <v>1</v>
      </c>
      <c r="N2170" s="6" t="s">
        <v>8972</v>
      </c>
      <c r="O2170" s="2">
        <f>MATCH(A2170, 'combined matches'!A$1:A$4986,0)</f>
        <v>855</v>
      </c>
      <c r="P2170" s="6">
        <f t="shared" si="99"/>
        <v>0</v>
      </c>
      <c r="Q2170" s="6" t="b">
        <f t="shared" si="100"/>
        <v>0</v>
      </c>
      <c r="R2170" s="6" t="b">
        <f t="shared" si="101"/>
        <v>0</v>
      </c>
      <c r="S2170" s="6" t="b">
        <f>IF(P2170=1, SUM($P$1:P2170))</f>
        <v>0</v>
      </c>
    </row>
    <row r="2171" spans="1:19" x14ac:dyDescent="0.2">
      <c r="A2171" s="6">
        <v>2209</v>
      </c>
      <c r="B2171" s="6" t="s">
        <v>2483</v>
      </c>
      <c r="C2171" s="6" t="s">
        <v>2484</v>
      </c>
      <c r="D2171" s="6" t="s">
        <v>2485</v>
      </c>
      <c r="E2171" s="6" t="s">
        <v>2466</v>
      </c>
      <c r="F2171" s="6">
        <v>31092</v>
      </c>
      <c r="G2171" s="6">
        <v>2292688865</v>
      </c>
      <c r="H2171" s="6" t="s">
        <v>2484</v>
      </c>
      <c r="I2171" s="6" t="s">
        <v>16797</v>
      </c>
      <c r="J2171" s="6">
        <v>0</v>
      </c>
      <c r="K2171" s="6" t="s">
        <v>8677</v>
      </c>
      <c r="L2171" s="6" t="s">
        <v>8973</v>
      </c>
      <c r="M2171" s="6">
        <v>1</v>
      </c>
      <c r="N2171" s="6" t="s">
        <v>8972</v>
      </c>
      <c r="O2171" s="2">
        <f>MATCH(A2171, 'combined matches'!A$1:A$4986,0)</f>
        <v>850</v>
      </c>
      <c r="P2171" s="6">
        <f t="shared" si="99"/>
        <v>0</v>
      </c>
      <c r="Q2171" s="6" t="b">
        <f t="shared" si="100"/>
        <v>0</v>
      </c>
      <c r="R2171" s="6" t="b">
        <f t="shared" si="101"/>
        <v>0</v>
      </c>
      <c r="S2171" s="6" t="b">
        <f>IF(P2171=1, SUM($P$1:P2171))</f>
        <v>0</v>
      </c>
    </row>
    <row r="2172" spans="1:19" x14ac:dyDescent="0.2">
      <c r="A2172" s="6">
        <v>2210</v>
      </c>
      <c r="B2172" s="6" t="s">
        <v>2486</v>
      </c>
      <c r="C2172" s="6" t="s">
        <v>7584</v>
      </c>
      <c r="D2172" s="6" t="s">
        <v>2487</v>
      </c>
      <c r="E2172" s="6" t="s">
        <v>2466</v>
      </c>
      <c r="F2172" s="6">
        <v>39842</v>
      </c>
      <c r="G2172" s="6">
        <v>2299952990</v>
      </c>
      <c r="H2172" s="6" t="s">
        <v>12193</v>
      </c>
      <c r="I2172" s="6" t="s">
        <v>16798</v>
      </c>
      <c r="J2172" s="6">
        <v>0</v>
      </c>
      <c r="K2172" s="6" t="s">
        <v>8677</v>
      </c>
      <c r="L2172" s="6" t="s">
        <v>8973</v>
      </c>
      <c r="M2172" s="6">
        <v>1</v>
      </c>
      <c r="N2172" s="6" t="s">
        <v>8972</v>
      </c>
      <c r="O2172" s="2">
        <f>MATCH(A2172, 'combined matches'!A$1:A$4986,0)</f>
        <v>849</v>
      </c>
      <c r="P2172" s="6">
        <f t="shared" si="99"/>
        <v>0</v>
      </c>
      <c r="Q2172" s="6" t="b">
        <f t="shared" si="100"/>
        <v>0</v>
      </c>
      <c r="R2172" s="6" t="b">
        <f t="shared" si="101"/>
        <v>0</v>
      </c>
      <c r="S2172" s="6" t="b">
        <f>IF(P2172=1, SUM($P$1:P2172))</f>
        <v>0</v>
      </c>
    </row>
    <row r="2173" spans="1:19" x14ac:dyDescent="0.2">
      <c r="A2173" s="6">
        <v>2211</v>
      </c>
      <c r="B2173" s="6" t="s">
        <v>2488</v>
      </c>
      <c r="C2173" s="6" t="s">
        <v>7586</v>
      </c>
      <c r="D2173" s="6" t="s">
        <v>2489</v>
      </c>
      <c r="E2173" s="6" t="s">
        <v>2466</v>
      </c>
      <c r="F2173" s="6">
        <v>31709</v>
      </c>
      <c r="G2173" s="6">
        <v>2299312235</v>
      </c>
      <c r="H2173" s="6" t="s">
        <v>12194</v>
      </c>
      <c r="I2173" s="6" t="s">
        <v>16799</v>
      </c>
      <c r="J2173" s="6">
        <v>0</v>
      </c>
      <c r="K2173" s="6" t="s">
        <v>8677</v>
      </c>
      <c r="L2173" s="6" t="s">
        <v>8975</v>
      </c>
      <c r="M2173" s="6">
        <v>0</v>
      </c>
      <c r="N2173" s="6" t="s">
        <v>8972</v>
      </c>
      <c r="O2173" s="2">
        <f>MATCH(A2173, 'combined matches'!A$1:A$4986,0)</f>
        <v>851</v>
      </c>
      <c r="P2173" s="6">
        <f t="shared" si="99"/>
        <v>0</v>
      </c>
      <c r="Q2173" s="6" t="b">
        <f t="shared" si="100"/>
        <v>0</v>
      </c>
      <c r="R2173" s="6" t="b">
        <f t="shared" si="101"/>
        <v>0</v>
      </c>
      <c r="S2173" s="6" t="b">
        <f>IF(P2173=1, SUM($P$1:P2173))</f>
        <v>0</v>
      </c>
    </row>
    <row r="2174" spans="1:19" x14ac:dyDescent="0.2">
      <c r="A2174" s="6">
        <v>2212</v>
      </c>
      <c r="B2174" s="6" t="s">
        <v>2490</v>
      </c>
      <c r="C2174" s="6" t="s">
        <v>2491</v>
      </c>
      <c r="D2174" s="6" t="s">
        <v>206</v>
      </c>
      <c r="E2174" s="6" t="s">
        <v>2466</v>
      </c>
      <c r="F2174" s="6">
        <v>31707</v>
      </c>
      <c r="G2174" s="6">
        <v>2293176584</v>
      </c>
      <c r="H2174" s="6" t="s">
        <v>2491</v>
      </c>
      <c r="I2174" s="6" t="s">
        <v>16800</v>
      </c>
      <c r="J2174" s="6">
        <v>0</v>
      </c>
      <c r="K2174" s="6" t="s">
        <v>8677</v>
      </c>
      <c r="L2174" s="6" t="s">
        <v>8975</v>
      </c>
      <c r="M2174" s="6">
        <v>0</v>
      </c>
      <c r="N2174" s="6" t="s">
        <v>8972</v>
      </c>
      <c r="O2174" s="2">
        <f>MATCH(A2174, 'combined matches'!A$1:A$4986,0)</f>
        <v>847</v>
      </c>
      <c r="P2174" s="6">
        <f t="shared" si="99"/>
        <v>0</v>
      </c>
      <c r="Q2174" s="6" t="b">
        <f t="shared" si="100"/>
        <v>0</v>
      </c>
      <c r="R2174" s="6" t="b">
        <f t="shared" si="101"/>
        <v>0</v>
      </c>
      <c r="S2174" s="6" t="b">
        <f>IF(P2174=1, SUM($P$1:P2174))</f>
        <v>0</v>
      </c>
    </row>
    <row r="2175" spans="1:19" x14ac:dyDescent="0.2">
      <c r="A2175" s="6">
        <v>2213</v>
      </c>
      <c r="B2175" s="6" t="s">
        <v>2492</v>
      </c>
      <c r="C2175" s="6" t="s">
        <v>2493</v>
      </c>
      <c r="D2175" s="6" t="s">
        <v>206</v>
      </c>
      <c r="E2175" s="6" t="s">
        <v>2466</v>
      </c>
      <c r="F2175" s="6">
        <v>31701</v>
      </c>
      <c r="G2175" s="6">
        <v>2294056959</v>
      </c>
      <c r="H2175" s="6" t="s">
        <v>2493</v>
      </c>
      <c r="I2175" s="6" t="s">
        <v>16801</v>
      </c>
      <c r="J2175" s="6">
        <v>0</v>
      </c>
      <c r="K2175" s="6" t="s">
        <v>8677</v>
      </c>
      <c r="L2175" s="6" t="s">
        <v>8973</v>
      </c>
      <c r="M2175" s="6">
        <v>1</v>
      </c>
      <c r="N2175" s="6" t="s">
        <v>8972</v>
      </c>
      <c r="O2175" s="2">
        <f>MATCH(A2175, 'combined matches'!A$1:A$4986,0)</f>
        <v>845</v>
      </c>
      <c r="P2175" s="6">
        <f t="shared" si="99"/>
        <v>0</v>
      </c>
      <c r="Q2175" s="6" t="b">
        <f t="shared" si="100"/>
        <v>0</v>
      </c>
      <c r="R2175" s="6" t="b">
        <f t="shared" si="101"/>
        <v>0</v>
      </c>
      <c r="S2175" s="6" t="b">
        <f>IF(P2175=1, SUM($P$1:P2175))</f>
        <v>0</v>
      </c>
    </row>
    <row r="2176" spans="1:19" x14ac:dyDescent="0.2">
      <c r="A2176" s="6">
        <v>2214</v>
      </c>
      <c r="B2176" s="6" t="s">
        <v>2494</v>
      </c>
      <c r="C2176" s="6" t="s">
        <v>2495</v>
      </c>
      <c r="D2176" s="6" t="s">
        <v>206</v>
      </c>
      <c r="E2176" s="6" t="s">
        <v>2466</v>
      </c>
      <c r="F2176" s="6">
        <v>31707</v>
      </c>
      <c r="G2176" s="6">
        <v>2294352424</v>
      </c>
      <c r="H2176" s="6" t="s">
        <v>2495</v>
      </c>
      <c r="I2176" s="6" t="s">
        <v>16802</v>
      </c>
      <c r="J2176" s="6">
        <v>0</v>
      </c>
      <c r="K2176" s="6" t="s">
        <v>8677</v>
      </c>
      <c r="L2176" s="6" t="s">
        <v>8973</v>
      </c>
      <c r="M2176" s="6">
        <v>1</v>
      </c>
      <c r="N2176" s="6" t="s">
        <v>8972</v>
      </c>
      <c r="O2176" s="2">
        <f>MATCH(A2176, 'combined matches'!A$1:A$4986,0)</f>
        <v>846</v>
      </c>
      <c r="P2176" s="6">
        <f t="shared" si="99"/>
        <v>0</v>
      </c>
      <c r="Q2176" s="6" t="b">
        <f t="shared" si="100"/>
        <v>0</v>
      </c>
      <c r="R2176" s="6" t="b">
        <f t="shared" si="101"/>
        <v>0</v>
      </c>
      <c r="S2176" s="6" t="b">
        <f>IF(P2176=1, SUM($P$1:P2176))</f>
        <v>0</v>
      </c>
    </row>
    <row r="2177" spans="1:19" x14ac:dyDescent="0.2">
      <c r="A2177" s="6">
        <v>2215</v>
      </c>
      <c r="B2177" s="6" t="s">
        <v>12195</v>
      </c>
      <c r="C2177" s="6" t="s">
        <v>12196</v>
      </c>
      <c r="D2177" s="6" t="s">
        <v>2465</v>
      </c>
      <c r="E2177" s="6" t="s">
        <v>2466</v>
      </c>
      <c r="F2177" s="6">
        <v>30341</v>
      </c>
      <c r="G2177" s="6">
        <v>7704660919</v>
      </c>
      <c r="H2177" s="6" t="s">
        <v>12197</v>
      </c>
      <c r="I2177" s="6" t="s">
        <v>16803</v>
      </c>
      <c r="J2177" s="6">
        <v>0</v>
      </c>
      <c r="K2177" s="6" t="s">
        <v>8680</v>
      </c>
      <c r="L2177" s="6" t="s">
        <v>8973</v>
      </c>
      <c r="M2177" s="6">
        <v>1</v>
      </c>
      <c r="N2177" s="6" t="s">
        <v>11017</v>
      </c>
      <c r="O2177" s="2">
        <f>MATCH(A2177, 'combined matches'!A$1:A$4986,0)</f>
        <v>882</v>
      </c>
      <c r="P2177" s="6">
        <f t="shared" si="99"/>
        <v>0</v>
      </c>
      <c r="Q2177" s="6" t="b">
        <f t="shared" si="100"/>
        <v>0</v>
      </c>
      <c r="R2177" s="6" t="b">
        <f t="shared" si="101"/>
        <v>0</v>
      </c>
      <c r="S2177" s="6" t="b">
        <f>IF(P2177=1, SUM($P$1:P2177))</f>
        <v>0</v>
      </c>
    </row>
    <row r="2178" spans="1:19" x14ac:dyDescent="0.2">
      <c r="A2178" s="6">
        <v>2216</v>
      </c>
      <c r="B2178" s="6" t="s">
        <v>2496</v>
      </c>
      <c r="C2178" s="6" t="s">
        <v>2497</v>
      </c>
      <c r="D2178" s="6" t="s">
        <v>2498</v>
      </c>
      <c r="E2178" s="6" t="s">
        <v>2466</v>
      </c>
      <c r="F2178" s="6">
        <v>30071</v>
      </c>
      <c r="G2178" s="6">
        <v>7704460929</v>
      </c>
      <c r="H2178" s="6" t="s">
        <v>12198</v>
      </c>
      <c r="I2178" s="6" t="s">
        <v>16804</v>
      </c>
      <c r="J2178" s="6">
        <v>0</v>
      </c>
      <c r="K2178" s="6" t="s">
        <v>8680</v>
      </c>
      <c r="L2178" s="6" t="s">
        <v>8973</v>
      </c>
      <c r="M2178" s="6">
        <v>1</v>
      </c>
      <c r="N2178" s="6" t="s">
        <v>8972</v>
      </c>
      <c r="O2178" s="2">
        <f>MATCH(A2178, 'combined matches'!A$1:A$4986,0)</f>
        <v>883</v>
      </c>
      <c r="P2178" s="6">
        <f t="shared" ref="P2178:P2241" si="102">IF(ISNA(O2178),1,0)</f>
        <v>0</v>
      </c>
      <c r="Q2178" s="6" t="b">
        <f t="shared" si="100"/>
        <v>0</v>
      </c>
      <c r="R2178" s="6" t="b">
        <f t="shared" si="101"/>
        <v>0</v>
      </c>
      <c r="S2178" s="6" t="b">
        <f>IF(P2178=1, SUM($P$1:P2178))</f>
        <v>0</v>
      </c>
    </row>
    <row r="2179" spans="1:19" x14ac:dyDescent="0.2">
      <c r="A2179" s="6">
        <v>2217</v>
      </c>
      <c r="B2179" s="6" t="s">
        <v>2499</v>
      </c>
      <c r="C2179" s="6" t="s">
        <v>2500</v>
      </c>
      <c r="D2179" s="6" t="s">
        <v>2501</v>
      </c>
      <c r="E2179" s="6" t="s">
        <v>2466</v>
      </c>
      <c r="F2179" s="6">
        <v>31525</v>
      </c>
      <c r="G2179" s="6">
        <v>9122758028</v>
      </c>
      <c r="H2179" s="6" t="s">
        <v>12199</v>
      </c>
      <c r="I2179" s="6" t="s">
        <v>9578</v>
      </c>
      <c r="J2179" s="6">
        <v>0</v>
      </c>
      <c r="K2179" s="6" t="s">
        <v>8683</v>
      </c>
      <c r="L2179" s="6" t="s">
        <v>8973</v>
      </c>
      <c r="M2179" s="6">
        <v>1</v>
      </c>
      <c r="N2179" s="6" t="s">
        <v>11017</v>
      </c>
      <c r="O2179" s="2">
        <f>MATCH(A2179, 'combined matches'!A$1:A$4986,0)</f>
        <v>886</v>
      </c>
      <c r="P2179" s="6">
        <f t="shared" si="102"/>
        <v>0</v>
      </c>
      <c r="Q2179" s="6" t="b">
        <f t="shared" ref="Q2179:Q2242" si="103">IF(P2179=1,IF(N2179="service site", 1, 0))</f>
        <v>0</v>
      </c>
      <c r="R2179" s="6" t="b">
        <f t="shared" ref="R2179:R2242" si="104">IF(Q2179=0, IF(K2179=K2180, 0, 1))</f>
        <v>0</v>
      </c>
      <c r="S2179" s="6" t="b">
        <f>IF(P2179=1, SUM($P$1:P2179))</f>
        <v>0</v>
      </c>
    </row>
    <row r="2180" spans="1:19" x14ac:dyDescent="0.2">
      <c r="A2180" s="6">
        <v>2218</v>
      </c>
      <c r="B2180" s="6" t="s">
        <v>2499</v>
      </c>
      <c r="C2180" s="6" t="s">
        <v>2500</v>
      </c>
      <c r="D2180" s="6" t="s">
        <v>2501</v>
      </c>
      <c r="E2180" s="6" t="s">
        <v>2466</v>
      </c>
      <c r="F2180" s="6">
        <v>31525</v>
      </c>
      <c r="G2180" s="6">
        <v>9122758028</v>
      </c>
      <c r="H2180" s="6" t="s">
        <v>12199</v>
      </c>
      <c r="I2180" s="6" t="s">
        <v>9578</v>
      </c>
      <c r="J2180" s="6">
        <v>0</v>
      </c>
      <c r="K2180" s="6" t="s">
        <v>8683</v>
      </c>
      <c r="L2180" s="6" t="s">
        <v>8973</v>
      </c>
      <c r="M2180" s="6">
        <v>1</v>
      </c>
      <c r="N2180" s="6" t="s">
        <v>8972</v>
      </c>
      <c r="O2180" s="2" t="e">
        <f>MATCH(A2180, 'combined matches'!A$1:A$4986,0)</f>
        <v>#N/A</v>
      </c>
      <c r="P2180" s="6">
        <f t="shared" si="102"/>
        <v>1</v>
      </c>
      <c r="Q2180" s="6">
        <f t="shared" si="103"/>
        <v>1</v>
      </c>
      <c r="R2180" s="6" t="b">
        <f t="shared" si="104"/>
        <v>0</v>
      </c>
      <c r="S2180" s="6">
        <f>IF(P2180=1, SUM($P$1:P2180))</f>
        <v>819</v>
      </c>
    </row>
    <row r="2181" spans="1:19" x14ac:dyDescent="0.2">
      <c r="A2181" s="6">
        <v>2219</v>
      </c>
      <c r="B2181" s="6" t="s">
        <v>2502</v>
      </c>
      <c r="C2181" s="6" t="s">
        <v>2503</v>
      </c>
      <c r="D2181" s="6" t="s">
        <v>2501</v>
      </c>
      <c r="E2181" s="6" t="s">
        <v>2466</v>
      </c>
      <c r="F2181" s="6">
        <v>31520</v>
      </c>
      <c r="G2181" s="6">
        <v>9122892006</v>
      </c>
      <c r="H2181" s="6" t="s">
        <v>2503</v>
      </c>
      <c r="I2181" s="6" t="s">
        <v>9579</v>
      </c>
      <c r="J2181" s="6">
        <v>0</v>
      </c>
      <c r="K2181" s="6" t="s">
        <v>8683</v>
      </c>
      <c r="L2181" s="6" t="s">
        <v>8973</v>
      </c>
      <c r="M2181" s="6">
        <v>1</v>
      </c>
      <c r="N2181" s="6" t="s">
        <v>8972</v>
      </c>
      <c r="O2181" s="2">
        <f>MATCH(A2181, 'combined matches'!A$1:A$4986,0)</f>
        <v>888</v>
      </c>
      <c r="P2181" s="6">
        <f t="shared" si="102"/>
        <v>0</v>
      </c>
      <c r="Q2181" s="6" t="b">
        <f t="shared" si="103"/>
        <v>0</v>
      </c>
      <c r="R2181" s="6" t="b">
        <f t="shared" si="104"/>
        <v>0</v>
      </c>
      <c r="S2181" s="6" t="b">
        <f>IF(P2181=1, SUM($P$1:P2181))</f>
        <v>0</v>
      </c>
    </row>
    <row r="2182" spans="1:19" x14ac:dyDescent="0.2">
      <c r="A2182" s="6">
        <v>2220</v>
      </c>
      <c r="B2182" s="6" t="s">
        <v>2504</v>
      </c>
      <c r="C2182" s="6" t="s">
        <v>7591</v>
      </c>
      <c r="D2182" s="6" t="s">
        <v>2505</v>
      </c>
      <c r="E2182" s="6" t="s">
        <v>2466</v>
      </c>
      <c r="F2182" s="6">
        <v>31331</v>
      </c>
      <c r="G2182" s="6">
        <v>9126234755</v>
      </c>
      <c r="H2182" s="6" t="s">
        <v>7592</v>
      </c>
      <c r="I2182" s="6" t="s">
        <v>16805</v>
      </c>
      <c r="J2182" s="6">
        <v>0</v>
      </c>
      <c r="K2182" s="6" t="s">
        <v>8683</v>
      </c>
      <c r="L2182" s="6" t="s">
        <v>8973</v>
      </c>
      <c r="M2182" s="6">
        <v>1</v>
      </c>
      <c r="N2182" s="6" t="s">
        <v>8972</v>
      </c>
      <c r="O2182" s="2">
        <f>MATCH(A2182, 'combined matches'!A$1:A$4986,0)</f>
        <v>889</v>
      </c>
      <c r="P2182" s="6">
        <f t="shared" si="102"/>
        <v>0</v>
      </c>
      <c r="Q2182" s="6" t="b">
        <f t="shared" si="103"/>
        <v>0</v>
      </c>
      <c r="R2182" s="6" t="b">
        <f t="shared" si="104"/>
        <v>0</v>
      </c>
      <c r="S2182" s="6" t="b">
        <f>IF(P2182=1, SUM($P$1:P2182))</f>
        <v>0</v>
      </c>
    </row>
    <row r="2183" spans="1:19" x14ac:dyDescent="0.2">
      <c r="A2183" s="6">
        <v>2221</v>
      </c>
      <c r="B2183" s="6" t="s">
        <v>12200</v>
      </c>
      <c r="C2183" s="6" t="s">
        <v>7434</v>
      </c>
      <c r="D2183" s="6" t="s">
        <v>2510</v>
      </c>
      <c r="E2183" s="6" t="s">
        <v>2466</v>
      </c>
      <c r="F2183" s="6">
        <v>31316</v>
      </c>
      <c r="G2183" s="6">
        <v>9048947475</v>
      </c>
      <c r="H2183" s="6" t="s">
        <v>7434</v>
      </c>
      <c r="I2183" s="6" t="s">
        <v>16806</v>
      </c>
      <c r="J2183" s="6">
        <v>0</v>
      </c>
      <c r="K2183" s="6" t="s">
        <v>8686</v>
      </c>
      <c r="L2183" s="6" t="s">
        <v>8973</v>
      </c>
      <c r="M2183" s="6">
        <v>1</v>
      </c>
      <c r="N2183" s="6" t="s">
        <v>11017</v>
      </c>
      <c r="O2183" s="2">
        <f>MATCH(A2183, 'combined matches'!A$1:A$4986,0)</f>
        <v>910</v>
      </c>
      <c r="P2183" s="6">
        <f t="shared" si="102"/>
        <v>0</v>
      </c>
      <c r="Q2183" s="6" t="b">
        <f t="shared" si="103"/>
        <v>0</v>
      </c>
      <c r="R2183" s="6" t="b">
        <f t="shared" si="104"/>
        <v>0</v>
      </c>
      <c r="S2183" s="6" t="b">
        <f>IF(P2183=1, SUM($P$1:P2183))</f>
        <v>0</v>
      </c>
    </row>
    <row r="2184" spans="1:19" x14ac:dyDescent="0.2">
      <c r="A2184" s="6">
        <v>2222</v>
      </c>
      <c r="B2184" s="6" t="s">
        <v>2506</v>
      </c>
      <c r="C2184" s="6" t="s">
        <v>2507</v>
      </c>
      <c r="D2184" s="6" t="s">
        <v>2508</v>
      </c>
      <c r="E2184" s="6" t="s">
        <v>2466</v>
      </c>
      <c r="F2184" s="6">
        <v>31313</v>
      </c>
      <c r="G2184" s="6">
        <v>9128772227</v>
      </c>
      <c r="H2184" s="6" t="s">
        <v>2507</v>
      </c>
      <c r="I2184" s="6" t="s">
        <v>9580</v>
      </c>
      <c r="J2184" s="6">
        <v>0</v>
      </c>
      <c r="K2184" s="6" t="s">
        <v>8686</v>
      </c>
      <c r="L2184" s="6" t="s">
        <v>8973</v>
      </c>
      <c r="M2184" s="6">
        <v>1</v>
      </c>
      <c r="N2184" s="6" t="s">
        <v>8972</v>
      </c>
      <c r="O2184" s="2">
        <f>MATCH(A2184, 'combined matches'!A$1:A$4986,0)</f>
        <v>911</v>
      </c>
      <c r="P2184" s="6">
        <f t="shared" si="102"/>
        <v>0</v>
      </c>
      <c r="Q2184" s="6" t="b">
        <f t="shared" si="103"/>
        <v>0</v>
      </c>
      <c r="R2184" s="6" t="b">
        <f t="shared" si="104"/>
        <v>0</v>
      </c>
      <c r="S2184" s="6" t="b">
        <f>IF(P2184=1, SUM($P$1:P2184))</f>
        <v>0</v>
      </c>
    </row>
    <row r="2185" spans="1:19" x14ac:dyDescent="0.2">
      <c r="A2185" s="6">
        <v>2223</v>
      </c>
      <c r="B2185" s="6" t="s">
        <v>2509</v>
      </c>
      <c r="C2185" s="6" t="s">
        <v>7434</v>
      </c>
      <c r="D2185" s="6" t="s">
        <v>2510</v>
      </c>
      <c r="E2185" s="6" t="s">
        <v>2466</v>
      </c>
      <c r="F2185" s="6">
        <v>31316</v>
      </c>
      <c r="G2185" s="6">
        <v>9125459398</v>
      </c>
      <c r="H2185" s="6" t="s">
        <v>7434</v>
      </c>
      <c r="I2185" s="6" t="s">
        <v>9581</v>
      </c>
      <c r="J2185" s="6">
        <v>0</v>
      </c>
      <c r="K2185" s="6" t="s">
        <v>8686</v>
      </c>
      <c r="L2185" s="6" t="s">
        <v>8973</v>
      </c>
      <c r="M2185" s="6">
        <v>1</v>
      </c>
      <c r="N2185" s="6" t="s">
        <v>8972</v>
      </c>
      <c r="O2185" s="2">
        <f>MATCH(A2185, 'combined matches'!A$1:A$4986,0)</f>
        <v>912</v>
      </c>
      <c r="P2185" s="6">
        <f t="shared" si="102"/>
        <v>0</v>
      </c>
      <c r="Q2185" s="6" t="b">
        <f t="shared" si="103"/>
        <v>0</v>
      </c>
      <c r="R2185" s="6" t="b">
        <f t="shared" si="104"/>
        <v>0</v>
      </c>
      <c r="S2185" s="6" t="b">
        <f>IF(P2185=1, SUM($P$1:P2185))</f>
        <v>0</v>
      </c>
    </row>
    <row r="2186" spans="1:19" x14ac:dyDescent="0.2">
      <c r="A2186" s="6">
        <v>2224</v>
      </c>
      <c r="B2186" s="6" t="s">
        <v>12201</v>
      </c>
      <c r="C2186" s="6" t="s">
        <v>2520</v>
      </c>
      <c r="D2186" s="6" t="s">
        <v>2513</v>
      </c>
      <c r="E2186" s="6" t="s">
        <v>2466</v>
      </c>
      <c r="F2186" s="6">
        <v>30040</v>
      </c>
      <c r="G2186" s="6">
        <v>4702971020</v>
      </c>
      <c r="H2186" s="6" t="s">
        <v>2520</v>
      </c>
      <c r="I2186" s="6" t="s">
        <v>16807</v>
      </c>
      <c r="J2186" s="6">
        <v>0</v>
      </c>
      <c r="K2186" s="6" t="s">
        <v>8690</v>
      </c>
      <c r="L2186" s="6" t="s">
        <v>8973</v>
      </c>
      <c r="M2186" s="6">
        <v>1</v>
      </c>
      <c r="N2186" s="6" t="s">
        <v>11017</v>
      </c>
      <c r="O2186" s="2">
        <f>MATCH(A2186, 'combined matches'!A$1:A$4986,0)</f>
        <v>929</v>
      </c>
      <c r="P2186" s="6">
        <f t="shared" si="102"/>
        <v>0</v>
      </c>
      <c r="Q2186" s="6" t="b">
        <f t="shared" si="103"/>
        <v>0</v>
      </c>
      <c r="R2186" s="6" t="b">
        <f t="shared" si="104"/>
        <v>0</v>
      </c>
      <c r="S2186" s="6" t="b">
        <f>IF(P2186=1, SUM($P$1:P2186))</f>
        <v>0</v>
      </c>
    </row>
    <row r="2187" spans="1:19" x14ac:dyDescent="0.2">
      <c r="A2187" s="6">
        <v>2225</v>
      </c>
      <c r="B2187" s="6" t="s">
        <v>2511</v>
      </c>
      <c r="C2187" s="6" t="s">
        <v>2512</v>
      </c>
      <c r="D2187" s="6" t="s">
        <v>2513</v>
      </c>
      <c r="E2187" s="6" t="s">
        <v>2466</v>
      </c>
      <c r="F2187" s="6">
        <v>30040</v>
      </c>
      <c r="G2187" s="6">
        <v>7708871668</v>
      </c>
      <c r="H2187" s="6" t="s">
        <v>2512</v>
      </c>
      <c r="I2187" s="6" t="s">
        <v>16808</v>
      </c>
      <c r="J2187" s="6">
        <v>0</v>
      </c>
      <c r="K2187" s="6" t="s">
        <v>8690</v>
      </c>
      <c r="L2187" s="6" t="s">
        <v>8973</v>
      </c>
      <c r="M2187" s="6">
        <v>1</v>
      </c>
      <c r="N2187" s="6" t="s">
        <v>8972</v>
      </c>
      <c r="O2187" s="2">
        <f>MATCH(A2187, 'combined matches'!A$1:A$4986,0)</f>
        <v>934</v>
      </c>
      <c r="P2187" s="6">
        <f t="shared" si="102"/>
        <v>0</v>
      </c>
      <c r="Q2187" s="6" t="b">
        <f t="shared" si="103"/>
        <v>0</v>
      </c>
      <c r="R2187" s="6" t="b">
        <f t="shared" si="104"/>
        <v>0</v>
      </c>
      <c r="S2187" s="6" t="b">
        <f>IF(P2187=1, SUM($P$1:P2187))</f>
        <v>0</v>
      </c>
    </row>
    <row r="2188" spans="1:19" x14ac:dyDescent="0.2">
      <c r="A2188" s="6">
        <v>2226</v>
      </c>
      <c r="B2188" s="6" t="s">
        <v>2514</v>
      </c>
      <c r="C2188" s="6" t="s">
        <v>2515</v>
      </c>
      <c r="D2188" s="6" t="s">
        <v>213</v>
      </c>
      <c r="E2188" s="6" t="s">
        <v>2466</v>
      </c>
      <c r="F2188" s="6">
        <v>30114</v>
      </c>
      <c r="G2188" s="6">
        <v>6788071050</v>
      </c>
      <c r="H2188" s="6" t="s">
        <v>6768</v>
      </c>
      <c r="I2188" s="6" t="s">
        <v>16809</v>
      </c>
      <c r="J2188" s="6">
        <v>0</v>
      </c>
      <c r="K2188" s="6" t="s">
        <v>8690</v>
      </c>
      <c r="L2188" s="6" t="s">
        <v>8973</v>
      </c>
      <c r="M2188" s="6">
        <v>1</v>
      </c>
      <c r="N2188" s="6" t="s">
        <v>8972</v>
      </c>
      <c r="O2188" s="2">
        <f>MATCH(A2188, 'combined matches'!A$1:A$4986,0)</f>
        <v>933</v>
      </c>
      <c r="P2188" s="6">
        <f t="shared" si="102"/>
        <v>0</v>
      </c>
      <c r="Q2188" s="6" t="b">
        <f t="shared" si="103"/>
        <v>0</v>
      </c>
      <c r="R2188" s="6" t="b">
        <f t="shared" si="104"/>
        <v>0</v>
      </c>
      <c r="S2188" s="6" t="b">
        <f>IF(P2188=1, SUM($P$1:P2188))</f>
        <v>0</v>
      </c>
    </row>
    <row r="2189" spans="1:19" x14ac:dyDescent="0.2">
      <c r="A2189" s="6">
        <v>2227</v>
      </c>
      <c r="B2189" s="6" t="s">
        <v>2516</v>
      </c>
      <c r="C2189" s="6" t="s">
        <v>2517</v>
      </c>
      <c r="D2189" s="6" t="s">
        <v>2518</v>
      </c>
      <c r="E2189" s="6" t="s">
        <v>2466</v>
      </c>
      <c r="F2189" s="6">
        <v>30120</v>
      </c>
      <c r="G2189" s="6">
        <v>4703154689</v>
      </c>
      <c r="H2189" s="6" t="s">
        <v>7993</v>
      </c>
      <c r="I2189" s="6" t="s">
        <v>16810</v>
      </c>
      <c r="J2189" s="6">
        <v>0</v>
      </c>
      <c r="K2189" s="6" t="s">
        <v>8690</v>
      </c>
      <c r="L2189" s="6" t="s">
        <v>8973</v>
      </c>
      <c r="M2189" s="6">
        <v>1</v>
      </c>
      <c r="N2189" s="6" t="s">
        <v>8972</v>
      </c>
      <c r="O2189" s="2">
        <f>MATCH(A2189, 'combined matches'!A$1:A$4986,0)</f>
        <v>932</v>
      </c>
      <c r="P2189" s="6">
        <f t="shared" si="102"/>
        <v>0</v>
      </c>
      <c r="Q2189" s="6" t="b">
        <f t="shared" si="103"/>
        <v>0</v>
      </c>
      <c r="R2189" s="6" t="b">
        <f t="shared" si="104"/>
        <v>0</v>
      </c>
      <c r="S2189" s="6" t="b">
        <f>IF(P2189=1, SUM($P$1:P2189))</f>
        <v>0</v>
      </c>
    </row>
    <row r="2190" spans="1:19" x14ac:dyDescent="0.2">
      <c r="A2190" s="6">
        <v>2228</v>
      </c>
      <c r="B2190" s="6" t="s">
        <v>2519</v>
      </c>
      <c r="C2190" s="6" t="s">
        <v>2520</v>
      </c>
      <c r="D2190" s="6" t="s">
        <v>2513</v>
      </c>
      <c r="E2190" s="6" t="s">
        <v>2466</v>
      </c>
      <c r="F2190" s="6">
        <v>30040</v>
      </c>
      <c r="G2190" s="6">
        <v>7708871668</v>
      </c>
      <c r="H2190" s="6" t="s">
        <v>21449</v>
      </c>
      <c r="I2190" s="6" t="s">
        <v>16811</v>
      </c>
      <c r="J2190" s="6">
        <v>0</v>
      </c>
      <c r="K2190" s="6" t="s">
        <v>8690</v>
      </c>
      <c r="L2190" s="6" t="s">
        <v>8973</v>
      </c>
      <c r="M2190" s="6">
        <v>1</v>
      </c>
      <c r="N2190" s="6" t="s">
        <v>8972</v>
      </c>
      <c r="O2190" s="2">
        <f>MATCH(A2190, 'combined matches'!A$1:A$4986,0)</f>
        <v>931</v>
      </c>
      <c r="P2190" s="6">
        <f t="shared" si="102"/>
        <v>0</v>
      </c>
      <c r="Q2190" s="6" t="b">
        <f t="shared" si="103"/>
        <v>0</v>
      </c>
      <c r="R2190" s="6" t="b">
        <f t="shared" si="104"/>
        <v>0</v>
      </c>
      <c r="S2190" s="6" t="b">
        <f>IF(P2190=1, SUM($P$1:P2190))</f>
        <v>0</v>
      </c>
    </row>
    <row r="2191" spans="1:19" x14ac:dyDescent="0.2">
      <c r="A2191" s="6">
        <v>2229</v>
      </c>
      <c r="B2191" s="6" t="s">
        <v>2521</v>
      </c>
      <c r="C2191" s="6" t="s">
        <v>2522</v>
      </c>
      <c r="D2191" s="6" t="s">
        <v>2523</v>
      </c>
      <c r="E2191" s="6" t="s">
        <v>2466</v>
      </c>
      <c r="F2191" s="6">
        <v>30534</v>
      </c>
      <c r="G2191" s="6">
        <v>7063816125</v>
      </c>
      <c r="H2191" s="6" t="s">
        <v>2522</v>
      </c>
      <c r="I2191" s="6" t="s">
        <v>16812</v>
      </c>
      <c r="J2191" s="6">
        <v>0</v>
      </c>
      <c r="K2191" s="6" t="s">
        <v>8690</v>
      </c>
      <c r="L2191" s="6" t="s">
        <v>8973</v>
      </c>
      <c r="M2191" s="6">
        <v>1</v>
      </c>
      <c r="N2191" s="6" t="s">
        <v>8972</v>
      </c>
      <c r="O2191" s="2">
        <f>MATCH(A2191, 'combined matches'!A$1:A$4986,0)</f>
        <v>930</v>
      </c>
      <c r="P2191" s="6">
        <f t="shared" si="102"/>
        <v>0</v>
      </c>
      <c r="Q2191" s="6" t="b">
        <f t="shared" si="103"/>
        <v>0</v>
      </c>
      <c r="R2191" s="6" t="b">
        <f t="shared" si="104"/>
        <v>0</v>
      </c>
      <c r="S2191" s="6" t="b">
        <f>IF(P2191=1, SUM($P$1:P2191))</f>
        <v>0</v>
      </c>
    </row>
    <row r="2192" spans="1:19" x14ac:dyDescent="0.2">
      <c r="A2192" s="6">
        <v>2230</v>
      </c>
      <c r="B2192" s="6" t="s">
        <v>12202</v>
      </c>
      <c r="C2192" s="6" t="s">
        <v>2525</v>
      </c>
      <c r="D2192" s="6" t="s">
        <v>2526</v>
      </c>
      <c r="E2192" s="6" t="s">
        <v>2466</v>
      </c>
      <c r="F2192" s="6">
        <v>30513</v>
      </c>
      <c r="G2192" s="6">
        <v>7069465610</v>
      </c>
      <c r="H2192" s="6" t="s">
        <v>6769</v>
      </c>
      <c r="I2192" s="6" t="s">
        <v>16813</v>
      </c>
      <c r="J2192" s="6">
        <v>0</v>
      </c>
      <c r="K2192" s="6" t="s">
        <v>8691</v>
      </c>
      <c r="L2192" s="6" t="s">
        <v>8973</v>
      </c>
      <c r="M2192" s="6">
        <v>1</v>
      </c>
      <c r="N2192" s="6" t="s">
        <v>11017</v>
      </c>
      <c r="O2192" s="2">
        <f>MATCH(A2192, 'combined matches'!A$1:A$4986,0)</f>
        <v>935</v>
      </c>
      <c r="P2192" s="6">
        <f t="shared" si="102"/>
        <v>0</v>
      </c>
      <c r="Q2192" s="6" t="b">
        <f t="shared" si="103"/>
        <v>0</v>
      </c>
      <c r="R2192" s="6" t="b">
        <f t="shared" si="104"/>
        <v>0</v>
      </c>
      <c r="S2192" s="6" t="b">
        <f>IF(P2192=1, SUM($P$1:P2192))</f>
        <v>0</v>
      </c>
    </row>
    <row r="2193" spans="1:19" x14ac:dyDescent="0.2">
      <c r="A2193" s="6">
        <v>2231</v>
      </c>
      <c r="B2193" s="6" t="s">
        <v>2524</v>
      </c>
      <c r="C2193" s="6" t="s">
        <v>2525</v>
      </c>
      <c r="D2193" s="6" t="s">
        <v>2526</v>
      </c>
      <c r="E2193" s="6" t="s">
        <v>2466</v>
      </c>
      <c r="F2193" s="6">
        <v>30513</v>
      </c>
      <c r="G2193" s="6">
        <v>7069464647</v>
      </c>
      <c r="H2193" s="6" t="s">
        <v>6769</v>
      </c>
      <c r="I2193" s="6" t="s">
        <v>16814</v>
      </c>
      <c r="J2193" s="6">
        <v>0</v>
      </c>
      <c r="K2193" s="6" t="s">
        <v>8691</v>
      </c>
      <c r="L2193" s="6" t="s">
        <v>8973</v>
      </c>
      <c r="M2193" s="6">
        <v>1</v>
      </c>
      <c r="N2193" s="6" t="s">
        <v>8972</v>
      </c>
      <c r="O2193" s="2">
        <f>MATCH(A2193, 'combined matches'!A$1:A$4986,0)</f>
        <v>936</v>
      </c>
      <c r="P2193" s="6">
        <f t="shared" si="102"/>
        <v>0</v>
      </c>
      <c r="Q2193" s="6" t="b">
        <f t="shared" si="103"/>
        <v>0</v>
      </c>
      <c r="R2193" s="6" t="b">
        <f t="shared" si="104"/>
        <v>0</v>
      </c>
      <c r="S2193" s="6" t="b">
        <f>IF(P2193=1, SUM($P$1:P2193))</f>
        <v>0</v>
      </c>
    </row>
    <row r="2194" spans="1:19" x14ac:dyDescent="0.2">
      <c r="A2194" s="6">
        <v>2232</v>
      </c>
      <c r="B2194" s="6" t="s">
        <v>16815</v>
      </c>
      <c r="C2194" s="6" t="s">
        <v>16816</v>
      </c>
      <c r="D2194" s="6" t="s">
        <v>16817</v>
      </c>
      <c r="E2194" s="6" t="s">
        <v>2466</v>
      </c>
      <c r="F2194" s="6">
        <v>30705</v>
      </c>
      <c r="G2194" s="6">
        <v>7065172273</v>
      </c>
      <c r="H2194" s="6" t="s">
        <v>16818</v>
      </c>
      <c r="I2194" s="6" t="s">
        <v>16819</v>
      </c>
      <c r="J2194" s="6">
        <v>0</v>
      </c>
      <c r="K2194" s="6" t="s">
        <v>8691</v>
      </c>
      <c r="L2194" s="6" t="s">
        <v>8973</v>
      </c>
      <c r="M2194" s="6">
        <v>1</v>
      </c>
      <c r="N2194" s="6" t="s">
        <v>8972</v>
      </c>
      <c r="O2194" s="2" t="e">
        <f>MATCH(A2194, 'combined matches'!A$1:A$4986,0)</f>
        <v>#N/A</v>
      </c>
      <c r="P2194" s="6">
        <f t="shared" si="102"/>
        <v>1</v>
      </c>
      <c r="Q2194" s="6">
        <f t="shared" si="103"/>
        <v>1</v>
      </c>
      <c r="R2194" s="6" t="b">
        <f t="shared" si="104"/>
        <v>0</v>
      </c>
      <c r="S2194" s="6">
        <f>IF(P2194=1, SUM($P$1:P2194))</f>
        <v>820</v>
      </c>
    </row>
    <row r="2195" spans="1:19" x14ac:dyDescent="0.2">
      <c r="A2195" s="6">
        <v>2233</v>
      </c>
      <c r="B2195" s="6" t="s">
        <v>2527</v>
      </c>
      <c r="C2195" s="6" t="s">
        <v>2528</v>
      </c>
      <c r="D2195" s="6" t="s">
        <v>2529</v>
      </c>
      <c r="E2195" s="6" t="s">
        <v>2466</v>
      </c>
      <c r="F2195" s="6">
        <v>30533</v>
      </c>
      <c r="G2195" s="6">
        <v>7068642155</v>
      </c>
      <c r="H2195" s="6" t="s">
        <v>2528</v>
      </c>
      <c r="I2195" s="6" t="s">
        <v>16820</v>
      </c>
      <c r="J2195" s="6">
        <v>0</v>
      </c>
      <c r="K2195" s="6" t="s">
        <v>8691</v>
      </c>
      <c r="L2195" s="6" t="s">
        <v>8973</v>
      </c>
      <c r="M2195" s="6">
        <v>1</v>
      </c>
      <c r="N2195" s="6" t="s">
        <v>8972</v>
      </c>
      <c r="O2195" s="2">
        <f>MATCH(A2195, 'combined matches'!A$1:A$4986,0)</f>
        <v>937</v>
      </c>
      <c r="P2195" s="6">
        <f t="shared" si="102"/>
        <v>0</v>
      </c>
      <c r="Q2195" s="6" t="b">
        <f t="shared" si="103"/>
        <v>0</v>
      </c>
      <c r="R2195" s="6" t="b">
        <f t="shared" si="104"/>
        <v>0</v>
      </c>
      <c r="S2195" s="6" t="b">
        <f>IF(P2195=1, SUM($P$1:P2195))</f>
        <v>0</v>
      </c>
    </row>
    <row r="2196" spans="1:19" x14ac:dyDescent="0.2">
      <c r="A2196" s="6">
        <v>2234</v>
      </c>
      <c r="B2196" s="6" t="s">
        <v>2530</v>
      </c>
      <c r="C2196" s="6" t="s">
        <v>2531</v>
      </c>
      <c r="D2196" s="6" t="s">
        <v>2532</v>
      </c>
      <c r="E2196" s="6" t="s">
        <v>2466</v>
      </c>
      <c r="F2196" s="6">
        <v>30721</v>
      </c>
      <c r="G2196" s="6">
        <v>7065293643</v>
      </c>
      <c r="H2196" s="6" t="s">
        <v>2531</v>
      </c>
      <c r="I2196" s="6" t="s">
        <v>9582</v>
      </c>
      <c r="J2196" s="6">
        <v>0</v>
      </c>
      <c r="K2196" s="6" t="s">
        <v>8691</v>
      </c>
      <c r="L2196" s="6" t="s">
        <v>8973</v>
      </c>
      <c r="M2196" s="6">
        <v>1</v>
      </c>
      <c r="N2196" s="6" t="s">
        <v>8972</v>
      </c>
      <c r="O2196" s="2">
        <f>MATCH(A2196, 'combined matches'!A$1:A$4986,0)</f>
        <v>938</v>
      </c>
      <c r="P2196" s="6">
        <f t="shared" si="102"/>
        <v>0</v>
      </c>
      <c r="Q2196" s="6" t="b">
        <f t="shared" si="103"/>
        <v>0</v>
      </c>
      <c r="R2196" s="6" t="b">
        <f t="shared" si="104"/>
        <v>0</v>
      </c>
      <c r="S2196" s="6" t="b">
        <f>IF(P2196=1, SUM($P$1:P2196))</f>
        <v>0</v>
      </c>
    </row>
    <row r="2197" spans="1:19" x14ac:dyDescent="0.2">
      <c r="A2197" s="6">
        <v>2235</v>
      </c>
      <c r="B2197" s="6" t="s">
        <v>2533</v>
      </c>
      <c r="C2197" s="6" t="s">
        <v>2534</v>
      </c>
      <c r="D2197" s="6" t="s">
        <v>2535</v>
      </c>
      <c r="E2197" s="6" t="s">
        <v>2466</v>
      </c>
      <c r="F2197" s="6">
        <v>30540</v>
      </c>
      <c r="G2197" s="6">
        <v>7066356898</v>
      </c>
      <c r="H2197" s="6" t="s">
        <v>2534</v>
      </c>
      <c r="I2197" s="6" t="s">
        <v>16821</v>
      </c>
      <c r="J2197" s="6">
        <v>0</v>
      </c>
      <c r="K2197" s="6" t="s">
        <v>8691</v>
      </c>
      <c r="L2197" s="6" t="s">
        <v>8973</v>
      </c>
      <c r="M2197" s="6">
        <v>1</v>
      </c>
      <c r="N2197" s="6" t="s">
        <v>8972</v>
      </c>
      <c r="O2197" s="2">
        <f>MATCH(A2197, 'combined matches'!A$1:A$4986,0)</f>
        <v>939</v>
      </c>
      <c r="P2197" s="6">
        <f t="shared" si="102"/>
        <v>0</v>
      </c>
      <c r="Q2197" s="6" t="b">
        <f t="shared" si="103"/>
        <v>0</v>
      </c>
      <c r="R2197" s="6" t="b">
        <f t="shared" si="104"/>
        <v>0</v>
      </c>
      <c r="S2197" s="6" t="b">
        <f>IF(P2197=1, SUM($P$1:P2197))</f>
        <v>0</v>
      </c>
    </row>
    <row r="2198" spans="1:19" x14ac:dyDescent="0.2">
      <c r="A2198" s="6">
        <v>2236</v>
      </c>
      <c r="B2198" s="6" t="s">
        <v>12203</v>
      </c>
      <c r="C2198" s="6" t="s">
        <v>2540</v>
      </c>
      <c r="D2198" s="6" t="s">
        <v>2541</v>
      </c>
      <c r="E2198" s="6" t="s">
        <v>2466</v>
      </c>
      <c r="F2198" s="6">
        <v>30628</v>
      </c>
      <c r="G2198" s="6">
        <v>7067883234</v>
      </c>
      <c r="H2198" s="6" t="s">
        <v>2540</v>
      </c>
      <c r="I2198" s="6" t="s">
        <v>16822</v>
      </c>
      <c r="J2198" s="6">
        <v>0</v>
      </c>
      <c r="K2198" s="6" t="s">
        <v>8697</v>
      </c>
      <c r="L2198" s="6" t="s">
        <v>8973</v>
      </c>
      <c r="M2198" s="6">
        <v>1</v>
      </c>
      <c r="N2198" s="6" t="s">
        <v>11017</v>
      </c>
      <c r="O2198" s="2">
        <f>MATCH(A2198, 'combined matches'!A$1:A$4986,0)</f>
        <v>961</v>
      </c>
      <c r="P2198" s="6">
        <f t="shared" si="102"/>
        <v>0</v>
      </c>
      <c r="Q2198" s="6" t="b">
        <f t="shared" si="103"/>
        <v>0</v>
      </c>
      <c r="R2198" s="6" t="b">
        <f t="shared" si="104"/>
        <v>0</v>
      </c>
      <c r="S2198" s="6" t="b">
        <f>IF(P2198=1, SUM($P$1:P2198))</f>
        <v>0</v>
      </c>
    </row>
    <row r="2199" spans="1:19" x14ac:dyDescent="0.2">
      <c r="A2199" s="6">
        <v>2237</v>
      </c>
      <c r="B2199" s="6" t="s">
        <v>2536</v>
      </c>
      <c r="C2199" s="6" t="s">
        <v>2537</v>
      </c>
      <c r="D2199" s="6" t="s">
        <v>2538</v>
      </c>
      <c r="E2199" s="6" t="s">
        <v>2466</v>
      </c>
      <c r="F2199" s="6">
        <v>30547</v>
      </c>
      <c r="G2199" s="6">
        <v>7066774568</v>
      </c>
      <c r="H2199" s="6" t="s">
        <v>2537</v>
      </c>
      <c r="I2199" s="6" t="s">
        <v>2536</v>
      </c>
      <c r="J2199" s="6">
        <v>0</v>
      </c>
      <c r="K2199" s="6" t="s">
        <v>8697</v>
      </c>
      <c r="L2199" s="6" t="s">
        <v>8973</v>
      </c>
      <c r="M2199" s="6">
        <v>1</v>
      </c>
      <c r="N2199" s="6" t="s">
        <v>8972</v>
      </c>
      <c r="O2199" s="2">
        <f>MATCH(A2199, 'combined matches'!A$1:A$4986,0)</f>
        <v>962</v>
      </c>
      <c r="P2199" s="6">
        <f t="shared" si="102"/>
        <v>0</v>
      </c>
      <c r="Q2199" s="6" t="b">
        <f t="shared" si="103"/>
        <v>0</v>
      </c>
      <c r="R2199" s="6" t="b">
        <f t="shared" si="104"/>
        <v>0</v>
      </c>
      <c r="S2199" s="6" t="b">
        <f>IF(P2199=1, SUM($P$1:P2199))</f>
        <v>0</v>
      </c>
    </row>
    <row r="2200" spans="1:19" x14ac:dyDescent="0.2">
      <c r="A2200" s="6">
        <v>2238</v>
      </c>
      <c r="B2200" s="6" t="s">
        <v>2539</v>
      </c>
      <c r="C2200" s="6" t="s">
        <v>2540</v>
      </c>
      <c r="D2200" s="6" t="s">
        <v>2541</v>
      </c>
      <c r="E2200" s="6" t="s">
        <v>2466</v>
      </c>
      <c r="F2200" s="6">
        <v>30628</v>
      </c>
      <c r="G2200" s="6">
        <v>7067882127</v>
      </c>
      <c r="H2200" s="6" t="s">
        <v>2540</v>
      </c>
      <c r="I2200" s="6" t="s">
        <v>2539</v>
      </c>
      <c r="J2200" s="6">
        <v>0</v>
      </c>
      <c r="K2200" s="6" t="s">
        <v>8697</v>
      </c>
      <c r="L2200" s="6" t="s">
        <v>8973</v>
      </c>
      <c r="M2200" s="6">
        <v>1</v>
      </c>
      <c r="N2200" s="6" t="s">
        <v>8972</v>
      </c>
      <c r="O2200" s="2">
        <f>MATCH(A2200, 'combined matches'!A$1:A$4986,0)</f>
        <v>964</v>
      </c>
      <c r="P2200" s="6">
        <f t="shared" si="102"/>
        <v>0</v>
      </c>
      <c r="Q2200" s="6" t="b">
        <f t="shared" si="103"/>
        <v>0</v>
      </c>
      <c r="R2200" s="6" t="b">
        <f t="shared" si="104"/>
        <v>0</v>
      </c>
      <c r="S2200" s="6" t="b">
        <f>IF(P2200=1, SUM($P$1:P2200))</f>
        <v>0</v>
      </c>
    </row>
    <row r="2201" spans="1:19" x14ac:dyDescent="0.2">
      <c r="A2201" s="6">
        <v>2239</v>
      </c>
      <c r="B2201" s="6" t="s">
        <v>2542</v>
      </c>
      <c r="C2201" s="6" t="s">
        <v>2543</v>
      </c>
      <c r="D2201" s="6" t="s">
        <v>2544</v>
      </c>
      <c r="E2201" s="6" t="s">
        <v>2466</v>
      </c>
      <c r="F2201" s="6">
        <v>30624</v>
      </c>
      <c r="G2201" s="6">
        <v>7062457361</v>
      </c>
      <c r="H2201" s="6" t="s">
        <v>6770</v>
      </c>
      <c r="I2201" s="6" t="s">
        <v>2542</v>
      </c>
      <c r="J2201" s="6">
        <v>0</v>
      </c>
      <c r="K2201" s="6" t="s">
        <v>8697</v>
      </c>
      <c r="L2201" s="6" t="s">
        <v>8973</v>
      </c>
      <c r="M2201" s="6">
        <v>1</v>
      </c>
      <c r="N2201" s="6" t="s">
        <v>8972</v>
      </c>
      <c r="O2201" s="2">
        <f>MATCH(A2201, 'combined matches'!A$1:A$4986,0)</f>
        <v>963</v>
      </c>
      <c r="P2201" s="6">
        <f t="shared" si="102"/>
        <v>0</v>
      </c>
      <c r="Q2201" s="6" t="b">
        <f t="shared" si="103"/>
        <v>0</v>
      </c>
      <c r="R2201" s="6" t="b">
        <f t="shared" si="104"/>
        <v>0</v>
      </c>
      <c r="S2201" s="6" t="b">
        <f>IF(P2201=1, SUM($P$1:P2201))</f>
        <v>0</v>
      </c>
    </row>
    <row r="2202" spans="1:19" x14ac:dyDescent="0.2">
      <c r="A2202" s="6">
        <v>2240</v>
      </c>
      <c r="B2202" s="6" t="s">
        <v>2545</v>
      </c>
      <c r="C2202" s="6" t="s">
        <v>7438</v>
      </c>
      <c r="D2202" s="6" t="s">
        <v>1087</v>
      </c>
      <c r="E2202" s="6" t="s">
        <v>2466</v>
      </c>
      <c r="F2202" s="6">
        <v>30501</v>
      </c>
      <c r="G2202" s="6">
        <v>7702870290</v>
      </c>
      <c r="H2202" s="6" t="s">
        <v>7438</v>
      </c>
      <c r="I2202" s="6" t="s">
        <v>2545</v>
      </c>
      <c r="J2202" s="6">
        <v>0</v>
      </c>
      <c r="K2202" s="6" t="s">
        <v>8697</v>
      </c>
      <c r="L2202" s="6" t="s">
        <v>8973</v>
      </c>
      <c r="M2202" s="6">
        <v>1</v>
      </c>
      <c r="N2202" s="6" t="s">
        <v>8972</v>
      </c>
      <c r="O2202" s="2">
        <f>MATCH(A2202, 'combined matches'!A$1:A$4986,0)</f>
        <v>965</v>
      </c>
      <c r="P2202" s="6">
        <f t="shared" si="102"/>
        <v>0</v>
      </c>
      <c r="Q2202" s="6" t="b">
        <f t="shared" si="103"/>
        <v>0</v>
      </c>
      <c r="R2202" s="6" t="b">
        <f t="shared" si="104"/>
        <v>0</v>
      </c>
      <c r="S2202" s="6" t="b">
        <f>IF(P2202=1, SUM($P$1:P2202))</f>
        <v>0</v>
      </c>
    </row>
    <row r="2203" spans="1:19" x14ac:dyDescent="0.2">
      <c r="A2203" s="6">
        <v>2241</v>
      </c>
      <c r="B2203" s="6" t="s">
        <v>2546</v>
      </c>
      <c r="C2203" s="6" t="s">
        <v>2547</v>
      </c>
      <c r="D2203" s="6" t="s">
        <v>2548</v>
      </c>
      <c r="E2203" s="6" t="s">
        <v>2466</v>
      </c>
      <c r="F2203" s="6">
        <v>30643</v>
      </c>
      <c r="G2203" s="6">
        <v>7063766100</v>
      </c>
      <c r="H2203" s="6" t="s">
        <v>6771</v>
      </c>
      <c r="I2203" s="6" t="s">
        <v>2546</v>
      </c>
      <c r="J2203" s="6">
        <v>0</v>
      </c>
      <c r="K2203" s="6" t="s">
        <v>8697</v>
      </c>
      <c r="L2203" s="6" t="s">
        <v>8973</v>
      </c>
      <c r="M2203" s="6">
        <v>1</v>
      </c>
      <c r="N2203" s="6" t="s">
        <v>8972</v>
      </c>
      <c r="O2203" s="2">
        <f>MATCH(A2203, 'combined matches'!A$1:A$4986,0)</f>
        <v>969</v>
      </c>
      <c r="P2203" s="6">
        <f t="shared" si="102"/>
        <v>0</v>
      </c>
      <c r="Q2203" s="6" t="b">
        <f t="shared" si="103"/>
        <v>0</v>
      </c>
      <c r="R2203" s="6" t="b">
        <f t="shared" si="104"/>
        <v>0</v>
      </c>
      <c r="S2203" s="6" t="b">
        <f>IF(P2203=1, SUM($P$1:P2203))</f>
        <v>0</v>
      </c>
    </row>
    <row r="2204" spans="1:19" x14ac:dyDescent="0.2">
      <c r="A2204" s="6">
        <v>2242</v>
      </c>
      <c r="B2204" s="6" t="s">
        <v>2549</v>
      </c>
      <c r="C2204" s="6" t="s">
        <v>2550</v>
      </c>
      <c r="D2204" s="6" t="s">
        <v>2551</v>
      </c>
      <c r="E2204" s="6" t="s">
        <v>2466</v>
      </c>
      <c r="F2204" s="6">
        <v>30535</v>
      </c>
      <c r="G2204" s="6">
        <v>7067544348</v>
      </c>
      <c r="H2204" s="6" t="s">
        <v>2550</v>
      </c>
      <c r="I2204" s="6" t="s">
        <v>2549</v>
      </c>
      <c r="J2204" s="6">
        <v>0</v>
      </c>
      <c r="K2204" s="6" t="s">
        <v>8697</v>
      </c>
      <c r="L2204" s="6" t="s">
        <v>8973</v>
      </c>
      <c r="M2204" s="6">
        <v>1</v>
      </c>
      <c r="N2204" s="6" t="s">
        <v>8972</v>
      </c>
      <c r="O2204" s="2">
        <f>MATCH(A2204, 'combined matches'!A$1:A$4986,0)</f>
        <v>968</v>
      </c>
      <c r="P2204" s="6">
        <f t="shared" si="102"/>
        <v>0</v>
      </c>
      <c r="Q2204" s="6" t="b">
        <f t="shared" si="103"/>
        <v>0</v>
      </c>
      <c r="R2204" s="6" t="b">
        <f t="shared" si="104"/>
        <v>0</v>
      </c>
      <c r="S2204" s="6" t="b">
        <f>IF(P2204=1, SUM($P$1:P2204))</f>
        <v>0</v>
      </c>
    </row>
    <row r="2205" spans="1:19" x14ac:dyDescent="0.2">
      <c r="A2205" s="6">
        <v>2243</v>
      </c>
      <c r="B2205" s="6" t="s">
        <v>2552</v>
      </c>
      <c r="C2205" s="6" t="s">
        <v>2553</v>
      </c>
      <c r="D2205" s="6" t="s">
        <v>1317</v>
      </c>
      <c r="E2205" s="6" t="s">
        <v>2466</v>
      </c>
      <c r="F2205" s="6">
        <v>30648</v>
      </c>
      <c r="G2205" s="6">
        <v>7067438171</v>
      </c>
      <c r="H2205" s="6" t="s">
        <v>12204</v>
      </c>
      <c r="I2205" s="6" t="s">
        <v>2552</v>
      </c>
      <c r="J2205" s="6">
        <v>0</v>
      </c>
      <c r="K2205" s="6" t="s">
        <v>8697</v>
      </c>
      <c r="L2205" s="6" t="s">
        <v>8973</v>
      </c>
      <c r="M2205" s="6">
        <v>1</v>
      </c>
      <c r="N2205" s="6" t="s">
        <v>8972</v>
      </c>
      <c r="O2205" s="2">
        <f>MATCH(A2205, 'combined matches'!A$1:A$4986,0)</f>
        <v>971</v>
      </c>
      <c r="P2205" s="6">
        <f t="shared" si="102"/>
        <v>0</v>
      </c>
      <c r="Q2205" s="6" t="b">
        <f t="shared" si="103"/>
        <v>0</v>
      </c>
      <c r="R2205" s="6" t="b">
        <f t="shared" si="104"/>
        <v>0</v>
      </c>
      <c r="S2205" s="6" t="b">
        <f>IF(P2205=1, SUM($P$1:P2205))</f>
        <v>0</v>
      </c>
    </row>
    <row r="2206" spans="1:19" x14ac:dyDescent="0.2">
      <c r="A2206" s="6">
        <v>2244</v>
      </c>
      <c r="B2206" s="6" t="s">
        <v>2554</v>
      </c>
      <c r="C2206" s="6" t="s">
        <v>7596</v>
      </c>
      <c r="D2206" s="6" t="s">
        <v>2084</v>
      </c>
      <c r="E2206" s="6" t="s">
        <v>2466</v>
      </c>
      <c r="F2206" s="6">
        <v>30525</v>
      </c>
      <c r="G2206" s="6">
        <v>7067825991</v>
      </c>
      <c r="H2206" s="6" t="s">
        <v>7597</v>
      </c>
      <c r="I2206" s="6" t="s">
        <v>2554</v>
      </c>
      <c r="J2206" s="6">
        <v>0</v>
      </c>
      <c r="K2206" s="6" t="s">
        <v>8697</v>
      </c>
      <c r="L2206" s="6" t="s">
        <v>8973</v>
      </c>
      <c r="M2206" s="6">
        <v>1</v>
      </c>
      <c r="N2206" s="6" t="s">
        <v>8972</v>
      </c>
      <c r="O2206" s="2">
        <f>MATCH(A2206, 'combined matches'!A$1:A$4986,0)</f>
        <v>972</v>
      </c>
      <c r="P2206" s="6">
        <f t="shared" si="102"/>
        <v>0</v>
      </c>
      <c r="Q2206" s="6" t="b">
        <f t="shared" si="103"/>
        <v>0</v>
      </c>
      <c r="R2206" s="6" t="b">
        <f t="shared" si="104"/>
        <v>0</v>
      </c>
      <c r="S2206" s="6" t="b">
        <f>IF(P2206=1, SUM($P$1:P2206))</f>
        <v>0</v>
      </c>
    </row>
    <row r="2207" spans="1:19" x14ac:dyDescent="0.2">
      <c r="A2207" s="6">
        <v>2245</v>
      </c>
      <c r="B2207" s="6" t="s">
        <v>2555</v>
      </c>
      <c r="C2207" s="6" t="s">
        <v>2556</v>
      </c>
      <c r="D2207" s="6" t="s">
        <v>2557</v>
      </c>
      <c r="E2207" s="6" t="s">
        <v>2466</v>
      </c>
      <c r="F2207" s="6">
        <v>30662</v>
      </c>
      <c r="G2207" s="6">
        <v>7062455050</v>
      </c>
      <c r="H2207" s="6" t="s">
        <v>2556</v>
      </c>
      <c r="I2207" s="6" t="s">
        <v>2555</v>
      </c>
      <c r="J2207" s="6">
        <v>0</v>
      </c>
      <c r="K2207" s="6" t="s">
        <v>8697</v>
      </c>
      <c r="L2207" s="6" t="s">
        <v>8973</v>
      </c>
      <c r="M2207" s="6">
        <v>1</v>
      </c>
      <c r="N2207" s="6" t="s">
        <v>8972</v>
      </c>
      <c r="O2207" s="2">
        <f>MATCH(A2207, 'combined matches'!A$1:A$4986,0)</f>
        <v>973</v>
      </c>
      <c r="P2207" s="6">
        <f t="shared" si="102"/>
        <v>0</v>
      </c>
      <c r="Q2207" s="6" t="b">
        <f t="shared" si="103"/>
        <v>0</v>
      </c>
      <c r="R2207" s="6" t="b">
        <f t="shared" si="104"/>
        <v>0</v>
      </c>
      <c r="S2207" s="6" t="b">
        <f>IF(P2207=1, SUM($P$1:P2207))</f>
        <v>0</v>
      </c>
    </row>
    <row r="2208" spans="1:19" x14ac:dyDescent="0.2">
      <c r="A2208" s="6">
        <v>2246</v>
      </c>
      <c r="B2208" s="6" t="s">
        <v>2558</v>
      </c>
      <c r="C2208" s="6" t="s">
        <v>2559</v>
      </c>
      <c r="D2208" s="6" t="s">
        <v>2560</v>
      </c>
      <c r="E2208" s="6" t="s">
        <v>2466</v>
      </c>
      <c r="F2208" s="6">
        <v>30680</v>
      </c>
      <c r="G2208" s="6">
        <v>7708676633</v>
      </c>
      <c r="H2208" s="6" t="s">
        <v>6774</v>
      </c>
      <c r="I2208" s="6" t="s">
        <v>9583</v>
      </c>
      <c r="J2208" s="6">
        <v>0</v>
      </c>
      <c r="K2208" s="6" t="s">
        <v>8697</v>
      </c>
      <c r="L2208" s="6" t="s">
        <v>8973</v>
      </c>
      <c r="M2208" s="6">
        <v>1</v>
      </c>
      <c r="N2208" s="6" t="s">
        <v>8972</v>
      </c>
      <c r="O2208" s="2">
        <f>MATCH(A2208, 'combined matches'!A$1:A$4986,0)</f>
        <v>975</v>
      </c>
      <c r="P2208" s="6">
        <f t="shared" si="102"/>
        <v>0</v>
      </c>
      <c r="Q2208" s="6" t="b">
        <f t="shared" si="103"/>
        <v>0</v>
      </c>
      <c r="R2208" s="6" t="b">
        <f t="shared" si="104"/>
        <v>0</v>
      </c>
      <c r="S2208" s="6" t="b">
        <f>IF(P2208=1, SUM($P$1:P2208))</f>
        <v>0</v>
      </c>
    </row>
    <row r="2209" spans="1:19" x14ac:dyDescent="0.2">
      <c r="A2209" s="6">
        <v>2247</v>
      </c>
      <c r="B2209" s="6" t="s">
        <v>2561</v>
      </c>
      <c r="C2209" s="6" t="s">
        <v>2562</v>
      </c>
      <c r="D2209" s="6" t="s">
        <v>1638</v>
      </c>
      <c r="E2209" s="6" t="s">
        <v>2466</v>
      </c>
      <c r="F2209" s="6">
        <v>30528</v>
      </c>
      <c r="G2209" s="6">
        <v>7709697510</v>
      </c>
      <c r="H2209" s="6" t="s">
        <v>2562</v>
      </c>
      <c r="I2209" s="6" t="s">
        <v>2561</v>
      </c>
      <c r="J2209" s="6">
        <v>0</v>
      </c>
      <c r="K2209" s="6" t="s">
        <v>8697</v>
      </c>
      <c r="L2209" s="6" t="s">
        <v>8973</v>
      </c>
      <c r="M2209" s="6">
        <v>1</v>
      </c>
      <c r="N2209" s="6" t="s">
        <v>8972</v>
      </c>
      <c r="O2209" s="2">
        <f>MATCH(A2209, 'combined matches'!A$1:A$4986,0)</f>
        <v>974</v>
      </c>
      <c r="P2209" s="6">
        <f t="shared" si="102"/>
        <v>0</v>
      </c>
      <c r="Q2209" s="6" t="b">
        <f t="shared" si="103"/>
        <v>0</v>
      </c>
      <c r="R2209" s="6" t="b">
        <f t="shared" si="104"/>
        <v>0</v>
      </c>
      <c r="S2209" s="6" t="b">
        <f>IF(P2209=1, SUM($P$1:P2209))</f>
        <v>0</v>
      </c>
    </row>
    <row r="2210" spans="1:19" x14ac:dyDescent="0.2">
      <c r="A2210" s="6">
        <v>2248</v>
      </c>
      <c r="B2210" s="6" t="s">
        <v>2563</v>
      </c>
      <c r="C2210" s="6" t="s">
        <v>2564</v>
      </c>
      <c r="D2210" s="6" t="s">
        <v>2565</v>
      </c>
      <c r="E2210" s="6" t="s">
        <v>2466</v>
      </c>
      <c r="F2210" s="6">
        <v>30655</v>
      </c>
      <c r="G2210" s="6">
        <v>7702660935</v>
      </c>
      <c r="H2210" s="6" t="s">
        <v>6776</v>
      </c>
      <c r="I2210" s="6" t="s">
        <v>2563</v>
      </c>
      <c r="J2210" s="6">
        <v>0</v>
      </c>
      <c r="K2210" s="6" t="s">
        <v>8697</v>
      </c>
      <c r="L2210" s="6" t="s">
        <v>8973</v>
      </c>
      <c r="M2210" s="6">
        <v>1</v>
      </c>
      <c r="N2210" s="6" t="s">
        <v>8972</v>
      </c>
      <c r="O2210" s="2">
        <f>MATCH(A2210, 'combined matches'!A$1:A$4986,0)</f>
        <v>970</v>
      </c>
      <c r="P2210" s="6">
        <f t="shared" si="102"/>
        <v>0</v>
      </c>
      <c r="Q2210" s="6" t="b">
        <f t="shared" si="103"/>
        <v>0</v>
      </c>
      <c r="R2210" s="6" t="b">
        <f t="shared" si="104"/>
        <v>0</v>
      </c>
      <c r="S2210" s="6" t="b">
        <f>IF(P2210=1, SUM($P$1:P2210))</f>
        <v>0</v>
      </c>
    </row>
    <row r="2211" spans="1:19" x14ac:dyDescent="0.2">
      <c r="A2211" s="6">
        <v>2249</v>
      </c>
      <c r="B2211" s="6" t="s">
        <v>2566</v>
      </c>
      <c r="C2211" s="6" t="s">
        <v>2567</v>
      </c>
      <c r="D2211" s="6" t="s">
        <v>2568</v>
      </c>
      <c r="E2211" s="6" t="s">
        <v>2466</v>
      </c>
      <c r="F2211" s="6">
        <v>30529</v>
      </c>
      <c r="G2211" s="6">
        <v>7066085124</v>
      </c>
      <c r="H2211" s="6" t="s">
        <v>6777</v>
      </c>
      <c r="I2211" s="6" t="s">
        <v>9584</v>
      </c>
      <c r="J2211" s="6">
        <v>0</v>
      </c>
      <c r="K2211" s="6" t="s">
        <v>8697</v>
      </c>
      <c r="L2211" s="6" t="s">
        <v>8973</v>
      </c>
      <c r="M2211" s="6">
        <v>1</v>
      </c>
      <c r="N2211" s="6" t="s">
        <v>8972</v>
      </c>
      <c r="O2211" s="2">
        <f>MATCH(A2211, 'combined matches'!A$1:A$4986,0)</f>
        <v>966</v>
      </c>
      <c r="P2211" s="6">
        <f t="shared" si="102"/>
        <v>0</v>
      </c>
      <c r="Q2211" s="6" t="b">
        <f t="shared" si="103"/>
        <v>0</v>
      </c>
      <c r="R2211" s="6" t="b">
        <f t="shared" si="104"/>
        <v>0</v>
      </c>
      <c r="S2211" s="6" t="b">
        <f>IF(P2211=1, SUM($P$1:P2211))</f>
        <v>0</v>
      </c>
    </row>
    <row r="2212" spans="1:19" x14ac:dyDescent="0.2">
      <c r="A2212" s="6">
        <v>2250</v>
      </c>
      <c r="B2212" s="6" t="s">
        <v>2569</v>
      </c>
      <c r="C2212" s="6" t="s">
        <v>2570</v>
      </c>
      <c r="D2212" s="6" t="s">
        <v>2560</v>
      </c>
      <c r="E2212" s="6" t="s">
        <v>2466</v>
      </c>
      <c r="F2212" s="6">
        <v>30680</v>
      </c>
      <c r="G2212" s="6">
        <v>6789635013</v>
      </c>
      <c r="H2212" s="6" t="s">
        <v>2570</v>
      </c>
      <c r="I2212" s="6" t="s">
        <v>16823</v>
      </c>
      <c r="J2212" s="6">
        <v>0</v>
      </c>
      <c r="K2212" s="6" t="s">
        <v>8697</v>
      </c>
      <c r="L2212" s="6" t="s">
        <v>8973</v>
      </c>
      <c r="M2212" s="6">
        <v>1</v>
      </c>
      <c r="N2212" s="6" t="s">
        <v>8972</v>
      </c>
      <c r="O2212" s="2">
        <f>MATCH(A2212, 'combined matches'!A$1:A$4986,0)</f>
        <v>967</v>
      </c>
      <c r="P2212" s="6">
        <f t="shared" si="102"/>
        <v>0</v>
      </c>
      <c r="Q2212" s="6" t="b">
        <f t="shared" si="103"/>
        <v>0</v>
      </c>
      <c r="R2212" s="6" t="b">
        <f t="shared" si="104"/>
        <v>0</v>
      </c>
      <c r="S2212" s="6" t="b">
        <f>IF(P2212=1, SUM($P$1:P2212))</f>
        <v>0</v>
      </c>
    </row>
    <row r="2213" spans="1:19" x14ac:dyDescent="0.2">
      <c r="A2213" s="6">
        <v>2251</v>
      </c>
      <c r="B2213" s="6" t="s">
        <v>12205</v>
      </c>
      <c r="C2213" s="6" t="s">
        <v>2581</v>
      </c>
      <c r="D2213" s="6" t="s">
        <v>2582</v>
      </c>
      <c r="E2213" s="6" t="s">
        <v>2466</v>
      </c>
      <c r="F2213" s="6">
        <v>31501</v>
      </c>
      <c r="G2213" s="6">
        <v>9122870301</v>
      </c>
      <c r="H2213" s="6" t="s">
        <v>2581</v>
      </c>
      <c r="I2213" s="6" t="s">
        <v>16824</v>
      </c>
      <c r="J2213" s="6">
        <v>0</v>
      </c>
      <c r="K2213" s="6" t="s">
        <v>8696</v>
      </c>
      <c r="L2213" s="6" t="s">
        <v>8973</v>
      </c>
      <c r="M2213" s="6">
        <v>1</v>
      </c>
      <c r="N2213" s="6" t="s">
        <v>11017</v>
      </c>
      <c r="O2213" s="2">
        <f>MATCH(A2213, 'combined matches'!A$1:A$4986,0)</f>
        <v>956</v>
      </c>
      <c r="P2213" s="6">
        <f t="shared" si="102"/>
        <v>0</v>
      </c>
      <c r="Q2213" s="6" t="b">
        <f t="shared" si="103"/>
        <v>0</v>
      </c>
      <c r="R2213" s="6" t="b">
        <f t="shared" si="104"/>
        <v>0</v>
      </c>
      <c r="S2213" s="6" t="b">
        <f>IF(P2213=1, SUM($P$1:P2213))</f>
        <v>0</v>
      </c>
    </row>
    <row r="2214" spans="1:19" x14ac:dyDescent="0.2">
      <c r="A2214" s="6">
        <v>2252</v>
      </c>
      <c r="B2214" s="6" t="s">
        <v>2571</v>
      </c>
      <c r="C2214" s="6" t="s">
        <v>2572</v>
      </c>
      <c r="D2214" s="6" t="s">
        <v>2573</v>
      </c>
      <c r="E2214" s="6" t="s">
        <v>2466</v>
      </c>
      <c r="F2214" s="6">
        <v>31537</v>
      </c>
      <c r="G2214" s="6">
        <v>9124963426</v>
      </c>
      <c r="H2214" s="6" t="s">
        <v>2572</v>
      </c>
      <c r="I2214" s="6" t="s">
        <v>9585</v>
      </c>
      <c r="J2214" s="6">
        <v>0</v>
      </c>
      <c r="K2214" s="6" t="s">
        <v>8696</v>
      </c>
      <c r="L2214" s="6" t="s">
        <v>8973</v>
      </c>
      <c r="M2214" s="6">
        <v>1</v>
      </c>
      <c r="N2214" s="6" t="s">
        <v>8972</v>
      </c>
      <c r="O2214" s="2">
        <f>MATCH(A2214, 'combined matches'!A$1:A$4986,0)</f>
        <v>959</v>
      </c>
      <c r="P2214" s="6">
        <f t="shared" si="102"/>
        <v>0</v>
      </c>
      <c r="Q2214" s="6" t="b">
        <f t="shared" si="103"/>
        <v>0</v>
      </c>
      <c r="R2214" s="6" t="b">
        <f t="shared" si="104"/>
        <v>0</v>
      </c>
      <c r="S2214" s="6" t="b">
        <f>IF(P2214=1, SUM($P$1:P2214))</f>
        <v>0</v>
      </c>
    </row>
    <row r="2215" spans="1:19" x14ac:dyDescent="0.2">
      <c r="A2215" s="6">
        <v>2253</v>
      </c>
      <c r="B2215" s="6" t="s">
        <v>2574</v>
      </c>
      <c r="C2215" s="6" t="s">
        <v>2575</v>
      </c>
      <c r="D2215" s="6" t="s">
        <v>2576</v>
      </c>
      <c r="E2215" s="6" t="s">
        <v>2466</v>
      </c>
      <c r="F2215" s="6">
        <v>31553</v>
      </c>
      <c r="G2215" s="6">
        <v>9124626222</v>
      </c>
      <c r="H2215" s="6" t="s">
        <v>2575</v>
      </c>
      <c r="I2215" s="6" t="s">
        <v>9586</v>
      </c>
      <c r="J2215" s="6">
        <v>0</v>
      </c>
      <c r="K2215" s="6" t="s">
        <v>8696</v>
      </c>
      <c r="L2215" s="6" t="s">
        <v>8973</v>
      </c>
      <c r="M2215" s="6">
        <v>1</v>
      </c>
      <c r="N2215" s="6" t="s">
        <v>8972</v>
      </c>
      <c r="O2215" s="2">
        <f>MATCH(A2215, 'combined matches'!A$1:A$4986,0)</f>
        <v>960</v>
      </c>
      <c r="P2215" s="6">
        <f t="shared" si="102"/>
        <v>0</v>
      </c>
      <c r="Q2215" s="6" t="b">
        <f t="shared" si="103"/>
        <v>0</v>
      </c>
      <c r="R2215" s="6" t="b">
        <f t="shared" si="104"/>
        <v>0</v>
      </c>
      <c r="S2215" s="6" t="b">
        <f>IF(P2215=1, SUM($P$1:P2215))</f>
        <v>0</v>
      </c>
    </row>
    <row r="2216" spans="1:19" x14ac:dyDescent="0.2">
      <c r="A2216" s="6">
        <v>2254</v>
      </c>
      <c r="B2216" s="6" t="s">
        <v>2577</v>
      </c>
      <c r="C2216" s="6" t="s">
        <v>2578</v>
      </c>
      <c r="D2216" s="6" t="s">
        <v>2579</v>
      </c>
      <c r="E2216" s="6" t="s">
        <v>2466</v>
      </c>
      <c r="F2216" s="6">
        <v>31548</v>
      </c>
      <c r="G2216" s="6">
        <v>9125109728</v>
      </c>
      <c r="H2216" s="6" t="s">
        <v>12206</v>
      </c>
      <c r="I2216" s="6" t="s">
        <v>9587</v>
      </c>
      <c r="J2216" s="6">
        <v>0</v>
      </c>
      <c r="K2216" s="6" t="s">
        <v>8696</v>
      </c>
      <c r="L2216" s="6" t="s">
        <v>8973</v>
      </c>
      <c r="M2216" s="6">
        <v>1</v>
      </c>
      <c r="N2216" s="6" t="s">
        <v>8972</v>
      </c>
      <c r="O2216" s="2">
        <f>MATCH(A2216, 'combined matches'!A$1:A$4986,0)</f>
        <v>958</v>
      </c>
      <c r="P2216" s="6">
        <f t="shared" si="102"/>
        <v>0</v>
      </c>
      <c r="Q2216" s="6" t="b">
        <f t="shared" si="103"/>
        <v>0</v>
      </c>
      <c r="R2216" s="6" t="b">
        <f t="shared" si="104"/>
        <v>0</v>
      </c>
      <c r="S2216" s="6" t="b">
        <f>IF(P2216=1, SUM($P$1:P2216))</f>
        <v>0</v>
      </c>
    </row>
    <row r="2217" spans="1:19" x14ac:dyDescent="0.2">
      <c r="A2217" s="6">
        <v>2255</v>
      </c>
      <c r="B2217" s="6" t="s">
        <v>2580</v>
      </c>
      <c r="C2217" s="6" t="s">
        <v>2581</v>
      </c>
      <c r="D2217" s="6" t="s">
        <v>2582</v>
      </c>
      <c r="E2217" s="6" t="s">
        <v>2466</v>
      </c>
      <c r="F2217" s="6">
        <v>31501</v>
      </c>
      <c r="G2217" s="6">
        <v>7702060935</v>
      </c>
      <c r="H2217" s="6" t="s">
        <v>2581</v>
      </c>
      <c r="I2217" s="6" t="s">
        <v>16825</v>
      </c>
      <c r="J2217" s="6">
        <v>0</v>
      </c>
      <c r="K2217" s="6" t="s">
        <v>8696</v>
      </c>
      <c r="L2217" s="6" t="s">
        <v>8977</v>
      </c>
      <c r="M2217" s="6">
        <v>0</v>
      </c>
      <c r="N2217" s="6" t="s">
        <v>8972</v>
      </c>
      <c r="O2217" s="2">
        <f>MATCH(A2217, 'combined matches'!A$1:A$4986,0)</f>
        <v>957</v>
      </c>
      <c r="P2217" s="6">
        <f t="shared" si="102"/>
        <v>0</v>
      </c>
      <c r="Q2217" s="6" t="b">
        <f t="shared" si="103"/>
        <v>0</v>
      </c>
      <c r="R2217" s="6" t="b">
        <f t="shared" si="104"/>
        <v>0</v>
      </c>
      <c r="S2217" s="6" t="b">
        <f>IF(P2217=1, SUM($P$1:P2217))</f>
        <v>0</v>
      </c>
    </row>
    <row r="2218" spans="1:19" x14ac:dyDescent="0.2">
      <c r="A2218" s="6">
        <v>2256</v>
      </c>
      <c r="B2218" s="6" t="s">
        <v>12207</v>
      </c>
      <c r="C2218" s="6" t="s">
        <v>12208</v>
      </c>
      <c r="D2218" s="6" t="s">
        <v>2465</v>
      </c>
      <c r="E2218" s="6" t="s">
        <v>2466</v>
      </c>
      <c r="F2218" s="6">
        <v>30315</v>
      </c>
      <c r="G2218" s="6">
        <v>4045647004</v>
      </c>
      <c r="H2218" s="6" t="s">
        <v>12209</v>
      </c>
      <c r="I2218" s="6" t="s">
        <v>16826</v>
      </c>
      <c r="J2218" s="6">
        <v>0</v>
      </c>
      <c r="K2218" s="6" t="s">
        <v>8702</v>
      </c>
      <c r="L2218" s="6" t="s">
        <v>8973</v>
      </c>
      <c r="M2218" s="6">
        <v>1</v>
      </c>
      <c r="N2218" s="6" t="s">
        <v>11017</v>
      </c>
      <c r="O2218" s="2">
        <f>MATCH(A2218, 'combined matches'!A$1:A$4986,0)</f>
        <v>992</v>
      </c>
      <c r="P2218" s="6">
        <f t="shared" si="102"/>
        <v>0</v>
      </c>
      <c r="Q2218" s="6" t="b">
        <f t="shared" si="103"/>
        <v>0</v>
      </c>
      <c r="R2218" s="6" t="b">
        <f t="shared" si="104"/>
        <v>0</v>
      </c>
      <c r="S2218" s="6" t="b">
        <f>IF(P2218=1, SUM($P$1:P2218))</f>
        <v>0</v>
      </c>
    </row>
    <row r="2219" spans="1:19" x14ac:dyDescent="0.2">
      <c r="A2219" s="6">
        <v>2257</v>
      </c>
      <c r="B2219" s="6" t="s">
        <v>2583</v>
      </c>
      <c r="C2219" s="6" t="s">
        <v>2584</v>
      </c>
      <c r="D2219" s="6" t="s">
        <v>2465</v>
      </c>
      <c r="E2219" s="6" t="s">
        <v>2466</v>
      </c>
      <c r="F2219" s="6">
        <v>30316</v>
      </c>
      <c r="G2219" s="6">
        <v>4042412336</v>
      </c>
      <c r="H2219" s="6" t="s">
        <v>2584</v>
      </c>
      <c r="I2219" s="6" t="s">
        <v>9588</v>
      </c>
      <c r="J2219" s="6">
        <v>0</v>
      </c>
      <c r="K2219" s="6" t="s">
        <v>8702</v>
      </c>
      <c r="L2219" s="6" t="s">
        <v>8973</v>
      </c>
      <c r="M2219" s="6">
        <v>1</v>
      </c>
      <c r="N2219" s="6" t="s">
        <v>8972</v>
      </c>
      <c r="O2219" s="2">
        <f>MATCH(A2219, 'combined matches'!A$1:A$4986,0)</f>
        <v>999</v>
      </c>
      <c r="P2219" s="6">
        <f t="shared" si="102"/>
        <v>0</v>
      </c>
      <c r="Q2219" s="6" t="b">
        <f t="shared" si="103"/>
        <v>0</v>
      </c>
      <c r="R2219" s="6" t="b">
        <f t="shared" si="104"/>
        <v>0</v>
      </c>
      <c r="S2219" s="6" t="b">
        <f>IF(P2219=1, SUM($P$1:P2219))</f>
        <v>0</v>
      </c>
    </row>
    <row r="2220" spans="1:19" x14ac:dyDescent="0.2">
      <c r="A2220" s="6">
        <v>2258</v>
      </c>
      <c r="B2220" s="6" t="s">
        <v>2585</v>
      </c>
      <c r="C2220" s="6" t="s">
        <v>2586</v>
      </c>
      <c r="D2220" s="6" t="s">
        <v>2498</v>
      </c>
      <c r="E2220" s="6" t="s">
        <v>2466</v>
      </c>
      <c r="F2220" s="6">
        <v>30093</v>
      </c>
      <c r="G2220" s="6">
        <v>7703683845</v>
      </c>
      <c r="H2220" s="6" t="s">
        <v>2586</v>
      </c>
      <c r="I2220" s="6" t="s">
        <v>9589</v>
      </c>
      <c r="J2220" s="6">
        <v>0</v>
      </c>
      <c r="K2220" s="6" t="s">
        <v>8702</v>
      </c>
      <c r="L2220" s="6" t="s">
        <v>8973</v>
      </c>
      <c r="M2220" s="6">
        <v>1</v>
      </c>
      <c r="N2220" s="6" t="s">
        <v>8972</v>
      </c>
      <c r="O2220" s="2">
        <f>MATCH(A2220, 'combined matches'!A$1:A$4986,0)</f>
        <v>996</v>
      </c>
      <c r="P2220" s="6">
        <f t="shared" si="102"/>
        <v>0</v>
      </c>
      <c r="Q2220" s="6" t="b">
        <f t="shared" si="103"/>
        <v>0</v>
      </c>
      <c r="R2220" s="6" t="b">
        <f t="shared" si="104"/>
        <v>0</v>
      </c>
      <c r="S2220" s="6" t="b">
        <f>IF(P2220=1, SUM($P$1:P2220))</f>
        <v>0</v>
      </c>
    </row>
    <row r="2221" spans="1:19" x14ac:dyDescent="0.2">
      <c r="A2221" s="6">
        <v>2259</v>
      </c>
      <c r="B2221" s="6" t="s">
        <v>2587</v>
      </c>
      <c r="C2221" s="6" t="s">
        <v>2588</v>
      </c>
      <c r="D2221" s="6" t="s">
        <v>771</v>
      </c>
      <c r="E2221" s="6" t="s">
        <v>2466</v>
      </c>
      <c r="F2221" s="6">
        <v>30228</v>
      </c>
      <c r="G2221" s="6">
        <v>6785934666</v>
      </c>
      <c r="H2221" s="6" t="s">
        <v>2588</v>
      </c>
      <c r="I2221" s="6" t="s">
        <v>9590</v>
      </c>
      <c r="J2221" s="6">
        <v>0</v>
      </c>
      <c r="K2221" s="6" t="s">
        <v>8702</v>
      </c>
      <c r="L2221" s="6" t="s">
        <v>8973</v>
      </c>
      <c r="M2221" s="6">
        <v>1</v>
      </c>
      <c r="N2221" s="6" t="s">
        <v>8972</v>
      </c>
      <c r="O2221" s="2">
        <f>MATCH(A2221, 'combined matches'!A$1:A$4986,0)</f>
        <v>1001</v>
      </c>
      <c r="P2221" s="6">
        <f t="shared" si="102"/>
        <v>0</v>
      </c>
      <c r="Q2221" s="6" t="b">
        <f t="shared" si="103"/>
        <v>0</v>
      </c>
      <c r="R2221" s="6" t="b">
        <f t="shared" si="104"/>
        <v>0</v>
      </c>
      <c r="S2221" s="6" t="b">
        <f>IF(P2221=1, SUM($P$1:P2221))</f>
        <v>0</v>
      </c>
    </row>
    <row r="2222" spans="1:19" x14ac:dyDescent="0.2">
      <c r="A2222" s="6">
        <v>2260</v>
      </c>
      <c r="B2222" s="6" t="s">
        <v>2589</v>
      </c>
      <c r="C2222" s="6" t="s">
        <v>2590</v>
      </c>
      <c r="D2222" s="6" t="s">
        <v>2465</v>
      </c>
      <c r="E2222" s="6" t="s">
        <v>2466</v>
      </c>
      <c r="F2222" s="6">
        <v>30048</v>
      </c>
      <c r="G2222" s="6">
        <v>4046271835</v>
      </c>
      <c r="H2222" s="6" t="s">
        <v>7994</v>
      </c>
      <c r="I2222" s="6" t="s">
        <v>9591</v>
      </c>
      <c r="J2222" s="6">
        <v>0</v>
      </c>
      <c r="K2222" s="6" t="s">
        <v>8702</v>
      </c>
      <c r="L2222" s="6" t="s">
        <v>8973</v>
      </c>
      <c r="M2222" s="6">
        <v>1</v>
      </c>
      <c r="N2222" s="6" t="s">
        <v>8972</v>
      </c>
      <c r="O2222" s="2">
        <f>MATCH(A2222, 'combined matches'!A$1:A$4986,0)</f>
        <v>997</v>
      </c>
      <c r="P2222" s="6">
        <f t="shared" si="102"/>
        <v>0</v>
      </c>
      <c r="Q2222" s="6" t="b">
        <f t="shared" si="103"/>
        <v>0</v>
      </c>
      <c r="R2222" s="6" t="b">
        <f t="shared" si="104"/>
        <v>0</v>
      </c>
      <c r="S2222" s="6" t="b">
        <f>IF(P2222=1, SUM($P$1:P2222))</f>
        <v>0</v>
      </c>
    </row>
    <row r="2223" spans="1:19" x14ac:dyDescent="0.2">
      <c r="A2223" s="6">
        <v>2261</v>
      </c>
      <c r="B2223" s="6" t="s">
        <v>2591</v>
      </c>
      <c r="C2223" s="6" t="s">
        <v>2592</v>
      </c>
      <c r="D2223" s="6" t="s">
        <v>2593</v>
      </c>
      <c r="E2223" s="6" t="s">
        <v>2466</v>
      </c>
      <c r="F2223" s="6">
        <v>30274</v>
      </c>
      <c r="G2223" s="6">
        <v>7709910523</v>
      </c>
      <c r="H2223" s="6" t="s">
        <v>6779</v>
      </c>
      <c r="I2223" s="6" t="s">
        <v>9592</v>
      </c>
      <c r="J2223" s="6">
        <v>0</v>
      </c>
      <c r="K2223" s="6" t="s">
        <v>8702</v>
      </c>
      <c r="L2223" s="6" t="s">
        <v>8973</v>
      </c>
      <c r="M2223" s="6">
        <v>1</v>
      </c>
      <c r="N2223" s="6" t="s">
        <v>8972</v>
      </c>
      <c r="O2223" s="2">
        <f>MATCH(A2223, 'combined matches'!A$1:A$4986,0)</f>
        <v>1002</v>
      </c>
      <c r="P2223" s="6">
        <f t="shared" si="102"/>
        <v>0</v>
      </c>
      <c r="Q2223" s="6" t="b">
        <f t="shared" si="103"/>
        <v>0</v>
      </c>
      <c r="R2223" s="6" t="b">
        <f t="shared" si="104"/>
        <v>0</v>
      </c>
      <c r="S2223" s="6" t="b">
        <f>IF(P2223=1, SUM($P$1:P2223))</f>
        <v>0</v>
      </c>
    </row>
    <row r="2224" spans="1:19" x14ac:dyDescent="0.2">
      <c r="A2224" s="6">
        <v>2262</v>
      </c>
      <c r="B2224" s="6" t="s">
        <v>2594</v>
      </c>
      <c r="C2224" s="6" t="s">
        <v>2595</v>
      </c>
      <c r="D2224" s="6" t="s">
        <v>2596</v>
      </c>
      <c r="E2224" s="6" t="s">
        <v>2466</v>
      </c>
      <c r="F2224" s="6">
        <v>30297</v>
      </c>
      <c r="G2224" s="6">
        <v>4046087123</v>
      </c>
      <c r="H2224" s="6" t="s">
        <v>2595</v>
      </c>
      <c r="I2224" s="6" t="s">
        <v>9593</v>
      </c>
      <c r="J2224" s="6">
        <v>0</v>
      </c>
      <c r="K2224" s="6" t="s">
        <v>8702</v>
      </c>
      <c r="L2224" s="6" t="s">
        <v>8973</v>
      </c>
      <c r="M2224" s="6">
        <v>1</v>
      </c>
      <c r="N2224" s="6" t="s">
        <v>8972</v>
      </c>
      <c r="O2224" s="2">
        <f>MATCH(A2224, 'combined matches'!A$1:A$4986,0)</f>
        <v>998</v>
      </c>
      <c r="P2224" s="6">
        <f t="shared" si="102"/>
        <v>0</v>
      </c>
      <c r="Q2224" s="6" t="b">
        <f t="shared" si="103"/>
        <v>0</v>
      </c>
      <c r="R2224" s="6" t="b">
        <f t="shared" si="104"/>
        <v>0</v>
      </c>
      <c r="S2224" s="6" t="b">
        <f>IF(P2224=1, SUM($P$1:P2224))</f>
        <v>0</v>
      </c>
    </row>
    <row r="2225" spans="1:19" x14ac:dyDescent="0.2">
      <c r="A2225" s="6">
        <v>2263</v>
      </c>
      <c r="B2225" s="6" t="s">
        <v>2597</v>
      </c>
      <c r="C2225" s="6" t="s">
        <v>2598</v>
      </c>
      <c r="D2225" s="6" t="s">
        <v>1305</v>
      </c>
      <c r="E2225" s="6" t="s">
        <v>2466</v>
      </c>
      <c r="F2225" s="6">
        <v>30233</v>
      </c>
      <c r="G2225" s="6">
        <v>4046881350</v>
      </c>
      <c r="H2225" s="6" t="s">
        <v>2598</v>
      </c>
      <c r="I2225" s="6" t="s">
        <v>9594</v>
      </c>
      <c r="J2225" s="6">
        <v>0</v>
      </c>
      <c r="K2225" s="6" t="s">
        <v>8702</v>
      </c>
      <c r="L2225" s="6" t="s">
        <v>8973</v>
      </c>
      <c r="M2225" s="6">
        <v>1</v>
      </c>
      <c r="N2225" s="6" t="s">
        <v>8972</v>
      </c>
      <c r="O2225" s="2">
        <f>MATCH(A2225, 'combined matches'!A$1:A$4986,0)</f>
        <v>1000</v>
      </c>
      <c r="P2225" s="6">
        <f t="shared" si="102"/>
        <v>0</v>
      </c>
      <c r="Q2225" s="6" t="b">
        <f t="shared" si="103"/>
        <v>0</v>
      </c>
      <c r="R2225" s="6" t="b">
        <f t="shared" si="104"/>
        <v>0</v>
      </c>
      <c r="S2225" s="6" t="b">
        <f>IF(P2225=1, SUM($P$1:P2225))</f>
        <v>0</v>
      </c>
    </row>
    <row r="2226" spans="1:19" x14ac:dyDescent="0.2">
      <c r="A2226" s="6">
        <v>2264</v>
      </c>
      <c r="B2226" s="6" t="s">
        <v>2599</v>
      </c>
      <c r="C2226" s="6" t="s">
        <v>7602</v>
      </c>
      <c r="D2226" s="6" t="s">
        <v>2465</v>
      </c>
      <c r="E2226" s="6" t="s">
        <v>2466</v>
      </c>
      <c r="F2226" s="6">
        <v>30316</v>
      </c>
      <c r="G2226" s="6">
        <v>4046681350</v>
      </c>
      <c r="H2226" s="6" t="s">
        <v>7603</v>
      </c>
      <c r="I2226" s="6" t="s">
        <v>9595</v>
      </c>
      <c r="J2226" s="6">
        <v>0</v>
      </c>
      <c r="K2226" s="6" t="s">
        <v>8702</v>
      </c>
      <c r="L2226" s="6" t="s">
        <v>8973</v>
      </c>
      <c r="M2226" s="6">
        <v>1</v>
      </c>
      <c r="N2226" s="6" t="s">
        <v>8972</v>
      </c>
      <c r="O2226" s="2">
        <f>MATCH(A2226, 'combined matches'!A$1:A$4986,0)</f>
        <v>994</v>
      </c>
      <c r="P2226" s="6">
        <f t="shared" si="102"/>
        <v>0</v>
      </c>
      <c r="Q2226" s="6" t="b">
        <f t="shared" si="103"/>
        <v>0</v>
      </c>
      <c r="R2226" s="6" t="b">
        <f t="shared" si="104"/>
        <v>0</v>
      </c>
      <c r="S2226" s="6" t="b">
        <f>IF(P2226=1, SUM($P$1:P2226))</f>
        <v>0</v>
      </c>
    </row>
    <row r="2227" spans="1:19" x14ac:dyDescent="0.2">
      <c r="A2227" s="6">
        <v>2265</v>
      </c>
      <c r="B2227" s="6" t="s">
        <v>2600</v>
      </c>
      <c r="C2227" s="6" t="s">
        <v>2601</v>
      </c>
      <c r="D2227" s="6" t="s">
        <v>2602</v>
      </c>
      <c r="E2227" s="6" t="s">
        <v>2466</v>
      </c>
      <c r="F2227" s="6">
        <v>30223</v>
      </c>
      <c r="G2227" s="6">
        <v>6786688700</v>
      </c>
      <c r="H2227" s="6" t="s">
        <v>2601</v>
      </c>
      <c r="I2227" s="6" t="s">
        <v>9596</v>
      </c>
      <c r="J2227" s="6">
        <v>0</v>
      </c>
      <c r="K2227" s="6" t="s">
        <v>8702</v>
      </c>
      <c r="L2227" s="6" t="s">
        <v>8973</v>
      </c>
      <c r="M2227" s="6">
        <v>1</v>
      </c>
      <c r="N2227" s="6" t="s">
        <v>8972</v>
      </c>
      <c r="O2227" s="2">
        <f>MATCH(A2227, 'combined matches'!A$1:A$4986,0)</f>
        <v>995</v>
      </c>
      <c r="P2227" s="6">
        <f t="shared" si="102"/>
        <v>0</v>
      </c>
      <c r="Q2227" s="6" t="b">
        <f t="shared" si="103"/>
        <v>0</v>
      </c>
      <c r="R2227" s="6" t="b">
        <f t="shared" si="104"/>
        <v>0</v>
      </c>
      <c r="S2227" s="6" t="b">
        <f>IF(P2227=1, SUM($P$1:P2227))</f>
        <v>0</v>
      </c>
    </row>
    <row r="2228" spans="1:19" x14ac:dyDescent="0.2">
      <c r="A2228" s="6">
        <v>2266</v>
      </c>
      <c r="B2228" s="6" t="s">
        <v>2603</v>
      </c>
      <c r="C2228" s="6" t="s">
        <v>7600</v>
      </c>
      <c r="D2228" s="6" t="s">
        <v>2465</v>
      </c>
      <c r="E2228" s="6" t="s">
        <v>2466</v>
      </c>
      <c r="F2228" s="6">
        <v>30315</v>
      </c>
      <c r="G2228" s="6">
        <v>4046681350</v>
      </c>
      <c r="H2228" s="6" t="s">
        <v>7601</v>
      </c>
      <c r="I2228" s="6" t="s">
        <v>16827</v>
      </c>
      <c r="J2228" s="6">
        <v>0</v>
      </c>
      <c r="K2228" s="6" t="s">
        <v>8702</v>
      </c>
      <c r="L2228" s="6" t="s">
        <v>8973</v>
      </c>
      <c r="M2228" s="6">
        <v>1</v>
      </c>
      <c r="N2228" s="6" t="s">
        <v>8972</v>
      </c>
      <c r="O2228" s="2">
        <f>MATCH(A2228, 'combined matches'!A$1:A$4986,0)</f>
        <v>993</v>
      </c>
      <c r="P2228" s="6">
        <f t="shared" si="102"/>
        <v>0</v>
      </c>
      <c r="Q2228" s="6" t="b">
        <f t="shared" si="103"/>
        <v>0</v>
      </c>
      <c r="R2228" s="6" t="b">
        <f t="shared" si="104"/>
        <v>0</v>
      </c>
      <c r="S2228" s="6" t="b">
        <f>IF(P2228=1, SUM($P$1:P2228))</f>
        <v>0</v>
      </c>
    </row>
    <row r="2229" spans="1:19" x14ac:dyDescent="0.2">
      <c r="A2229" s="6">
        <v>2267</v>
      </c>
      <c r="B2229" s="6" t="s">
        <v>12210</v>
      </c>
      <c r="C2229" s="6" t="s">
        <v>2635</v>
      </c>
      <c r="D2229" s="6" t="s">
        <v>2636</v>
      </c>
      <c r="E2229" s="6" t="s">
        <v>2466</v>
      </c>
      <c r="F2229" s="6">
        <v>31825</v>
      </c>
      <c r="G2229" s="6">
        <v>2292738881</v>
      </c>
      <c r="H2229" s="6" t="s">
        <v>2635</v>
      </c>
      <c r="I2229" s="6" t="s">
        <v>12210</v>
      </c>
      <c r="J2229" s="6">
        <v>0</v>
      </c>
      <c r="K2229" s="6" t="s">
        <v>8679</v>
      </c>
      <c r="L2229" s="6" t="s">
        <v>8973</v>
      </c>
      <c r="M2229" s="6">
        <v>1</v>
      </c>
      <c r="N2229" s="6" t="s">
        <v>11017</v>
      </c>
      <c r="O2229" s="2">
        <f>MATCH(A2229, 'combined matches'!A$1:A$4986,0)</f>
        <v>857</v>
      </c>
      <c r="P2229" s="6">
        <f t="shared" si="102"/>
        <v>0</v>
      </c>
      <c r="Q2229" s="6" t="b">
        <f t="shared" si="103"/>
        <v>0</v>
      </c>
      <c r="R2229" s="6" t="b">
        <f t="shared" si="104"/>
        <v>0</v>
      </c>
      <c r="S2229" s="6" t="b">
        <f>IF(P2229=1, SUM($P$1:P2229))</f>
        <v>0</v>
      </c>
    </row>
    <row r="2230" spans="1:19" x14ac:dyDescent="0.2">
      <c r="A2230" s="6">
        <v>2268</v>
      </c>
      <c r="B2230" s="6" t="s">
        <v>16828</v>
      </c>
      <c r="C2230" s="6" t="s">
        <v>16829</v>
      </c>
      <c r="D2230" s="6" t="s">
        <v>2489</v>
      </c>
      <c r="E2230" s="6" t="s">
        <v>2466</v>
      </c>
      <c r="F2230" s="6">
        <v>31709</v>
      </c>
      <c r="G2230" s="6">
        <v>2299288355</v>
      </c>
      <c r="H2230" s="6" t="s">
        <v>16829</v>
      </c>
      <c r="I2230" s="6" t="s">
        <v>16830</v>
      </c>
      <c r="J2230" s="6">
        <v>0</v>
      </c>
      <c r="K2230" s="6" t="s">
        <v>8679</v>
      </c>
      <c r="L2230" s="6" t="s">
        <v>8973</v>
      </c>
      <c r="M2230" s="6">
        <v>1</v>
      </c>
      <c r="N2230" s="6" t="s">
        <v>8972</v>
      </c>
      <c r="O2230" s="2" t="e">
        <f>MATCH(A2230, 'combined matches'!A$1:A$4986,0)</f>
        <v>#N/A</v>
      </c>
      <c r="P2230" s="6">
        <f t="shared" si="102"/>
        <v>1</v>
      </c>
      <c r="Q2230" s="6">
        <f t="shared" si="103"/>
        <v>1</v>
      </c>
      <c r="R2230" s="6" t="b">
        <f t="shared" si="104"/>
        <v>0</v>
      </c>
      <c r="S2230" s="6">
        <f>IF(P2230=1, SUM($P$1:P2230))</f>
        <v>821</v>
      </c>
    </row>
    <row r="2231" spans="1:19" x14ac:dyDescent="0.2">
      <c r="A2231" s="6">
        <v>2269</v>
      </c>
      <c r="B2231" s="6" t="s">
        <v>2604</v>
      </c>
      <c r="C2231" s="6" t="s">
        <v>2605</v>
      </c>
      <c r="D2231" s="6" t="s">
        <v>348</v>
      </c>
      <c r="E2231" s="6" t="s">
        <v>2466</v>
      </c>
      <c r="F2231" s="6">
        <v>31006</v>
      </c>
      <c r="G2231" s="6">
        <v>4788625453</v>
      </c>
      <c r="H2231" s="6" t="s">
        <v>6781</v>
      </c>
      <c r="I2231" s="6" t="s">
        <v>9597</v>
      </c>
      <c r="J2231" s="6">
        <v>0</v>
      </c>
      <c r="K2231" s="6" t="s">
        <v>8679</v>
      </c>
      <c r="L2231" s="6" t="s">
        <v>8973</v>
      </c>
      <c r="M2231" s="6">
        <v>1</v>
      </c>
      <c r="N2231" s="6" t="s">
        <v>8972</v>
      </c>
      <c r="O2231" s="2">
        <f>MATCH(A2231, 'combined matches'!A$1:A$4986,0)</f>
        <v>860</v>
      </c>
      <c r="P2231" s="6">
        <f t="shared" si="102"/>
        <v>0</v>
      </c>
      <c r="Q2231" s="6" t="b">
        <f t="shared" si="103"/>
        <v>0</v>
      </c>
      <c r="R2231" s="6" t="b">
        <f t="shared" si="104"/>
        <v>0</v>
      </c>
      <c r="S2231" s="6" t="b">
        <f>IF(P2231=1, SUM($P$1:P2231))</f>
        <v>0</v>
      </c>
    </row>
    <row r="2232" spans="1:19" x14ac:dyDescent="0.2">
      <c r="A2232" s="6">
        <v>2270</v>
      </c>
      <c r="B2232" s="6" t="s">
        <v>2606</v>
      </c>
      <c r="C2232" s="6" t="s">
        <v>7430</v>
      </c>
      <c r="D2232" s="6" t="s">
        <v>2607</v>
      </c>
      <c r="E2232" s="6" t="s">
        <v>2466</v>
      </c>
      <c r="F2232" s="6">
        <v>31008</v>
      </c>
      <c r="G2232" s="6">
        <v>4789565002</v>
      </c>
      <c r="H2232" s="6" t="s">
        <v>7430</v>
      </c>
      <c r="I2232" s="6" t="s">
        <v>9598</v>
      </c>
      <c r="J2232" s="6">
        <v>0</v>
      </c>
      <c r="K2232" s="6" t="s">
        <v>8679</v>
      </c>
      <c r="L2232" s="6" t="s">
        <v>8973</v>
      </c>
      <c r="M2232" s="6">
        <v>1</v>
      </c>
      <c r="N2232" s="6" t="s">
        <v>8972</v>
      </c>
      <c r="O2232" s="2">
        <f>MATCH(A2232, 'combined matches'!A$1:A$4986,0)</f>
        <v>861</v>
      </c>
      <c r="P2232" s="6">
        <f t="shared" si="102"/>
        <v>0</v>
      </c>
      <c r="Q2232" s="6" t="b">
        <f t="shared" si="103"/>
        <v>0</v>
      </c>
      <c r="R2232" s="6" t="b">
        <f t="shared" si="104"/>
        <v>0</v>
      </c>
      <c r="S2232" s="6" t="b">
        <f>IF(P2232=1, SUM($P$1:P2232))</f>
        <v>0</v>
      </c>
    </row>
    <row r="2233" spans="1:19" x14ac:dyDescent="0.2">
      <c r="A2233" s="6">
        <v>2271</v>
      </c>
      <c r="B2233" s="6" t="s">
        <v>2608</v>
      </c>
      <c r="C2233" s="6" t="s">
        <v>2609</v>
      </c>
      <c r="D2233" s="6" t="s">
        <v>2610</v>
      </c>
      <c r="E2233" s="6" t="s">
        <v>2466</v>
      </c>
      <c r="F2233" s="6">
        <v>31014</v>
      </c>
      <c r="G2233" s="6">
        <v>4789344988</v>
      </c>
      <c r="H2233" s="6" t="s">
        <v>6782</v>
      </c>
      <c r="I2233" s="6" t="s">
        <v>9599</v>
      </c>
      <c r="J2233" s="6">
        <v>0</v>
      </c>
      <c r="K2233" s="6" t="s">
        <v>8679</v>
      </c>
      <c r="L2233" s="6" t="s">
        <v>8973</v>
      </c>
      <c r="M2233" s="6">
        <v>1</v>
      </c>
      <c r="N2233" s="6" t="s">
        <v>8972</v>
      </c>
      <c r="O2233" s="2">
        <f>MATCH(A2233, 'combined matches'!A$1:A$4986,0)</f>
        <v>863</v>
      </c>
      <c r="P2233" s="6">
        <f t="shared" si="102"/>
        <v>0</v>
      </c>
      <c r="Q2233" s="6" t="b">
        <f t="shared" si="103"/>
        <v>0</v>
      </c>
      <c r="R2233" s="6" t="b">
        <f t="shared" si="104"/>
        <v>0</v>
      </c>
      <c r="S2233" s="6" t="b">
        <f>IF(P2233=1, SUM($P$1:P2233))</f>
        <v>0</v>
      </c>
    </row>
    <row r="2234" spans="1:19" x14ac:dyDescent="0.2">
      <c r="A2234" s="6">
        <v>2272</v>
      </c>
      <c r="B2234" s="6" t="s">
        <v>2611</v>
      </c>
      <c r="C2234" s="6" t="s">
        <v>2612</v>
      </c>
      <c r="D2234" s="6" t="s">
        <v>2613</v>
      </c>
      <c r="E2234" s="6" t="s">
        <v>2466</v>
      </c>
      <c r="F2234" s="6">
        <v>31015</v>
      </c>
      <c r="G2234" s="6">
        <v>2292760052</v>
      </c>
      <c r="H2234" s="6" t="s">
        <v>2612</v>
      </c>
      <c r="I2234" s="6" t="s">
        <v>9600</v>
      </c>
      <c r="J2234" s="6">
        <v>0</v>
      </c>
      <c r="K2234" s="6" t="s">
        <v>8679</v>
      </c>
      <c r="L2234" s="6" t="s">
        <v>8973</v>
      </c>
      <c r="M2234" s="6">
        <v>1</v>
      </c>
      <c r="N2234" s="6" t="s">
        <v>8972</v>
      </c>
      <c r="O2234" s="2">
        <f>MATCH(A2234, 'combined matches'!A$1:A$4986,0)</f>
        <v>864</v>
      </c>
      <c r="P2234" s="6">
        <f t="shared" si="102"/>
        <v>0</v>
      </c>
      <c r="Q2234" s="6" t="b">
        <f t="shared" si="103"/>
        <v>0</v>
      </c>
      <c r="R2234" s="6" t="b">
        <f t="shared" si="104"/>
        <v>0</v>
      </c>
      <c r="S2234" s="6" t="b">
        <f>IF(P2234=1, SUM($P$1:P2234))</f>
        <v>0</v>
      </c>
    </row>
    <row r="2235" spans="1:19" x14ac:dyDescent="0.2">
      <c r="A2235" s="6">
        <v>2273</v>
      </c>
      <c r="B2235" s="6" t="s">
        <v>2614</v>
      </c>
      <c r="C2235" s="6" t="s">
        <v>7431</v>
      </c>
      <c r="D2235" s="6" t="s">
        <v>2613</v>
      </c>
      <c r="E2235" s="6" t="s">
        <v>2466</v>
      </c>
      <c r="F2235" s="6">
        <v>31015</v>
      </c>
      <c r="G2235" s="6">
        <v>2292719330</v>
      </c>
      <c r="H2235" s="6" t="s">
        <v>7995</v>
      </c>
      <c r="I2235" s="6" t="s">
        <v>16831</v>
      </c>
      <c r="J2235" s="6">
        <v>0</v>
      </c>
      <c r="K2235" s="6" t="s">
        <v>8679</v>
      </c>
      <c r="L2235" s="6" t="s">
        <v>8973</v>
      </c>
      <c r="M2235" s="6">
        <v>1</v>
      </c>
      <c r="N2235" s="6" t="s">
        <v>8972</v>
      </c>
      <c r="O2235" s="2">
        <f>MATCH(A2235, 'combined matches'!A$1:A$4986,0)</f>
        <v>865</v>
      </c>
      <c r="P2235" s="6">
        <f t="shared" si="102"/>
        <v>0</v>
      </c>
      <c r="Q2235" s="6" t="b">
        <f t="shared" si="103"/>
        <v>0</v>
      </c>
      <c r="R2235" s="6" t="b">
        <f t="shared" si="104"/>
        <v>0</v>
      </c>
      <c r="S2235" s="6" t="b">
        <f>IF(P2235=1, SUM($P$1:P2235))</f>
        <v>0</v>
      </c>
    </row>
    <row r="2236" spans="1:19" x14ac:dyDescent="0.2">
      <c r="A2236" s="6">
        <v>2274</v>
      </c>
      <c r="B2236" s="6" t="s">
        <v>2615</v>
      </c>
      <c r="C2236" s="6" t="s">
        <v>2616</v>
      </c>
      <c r="D2236" s="6" t="s">
        <v>2617</v>
      </c>
      <c r="E2236" s="6" t="s">
        <v>2466</v>
      </c>
      <c r="F2236" s="6">
        <v>31805</v>
      </c>
      <c r="G2236" s="6">
        <v>7069891050</v>
      </c>
      <c r="H2236" s="6" t="s">
        <v>2616</v>
      </c>
      <c r="I2236" s="6" t="s">
        <v>9601</v>
      </c>
      <c r="J2236" s="6">
        <v>0</v>
      </c>
      <c r="K2236" s="6" t="s">
        <v>8679</v>
      </c>
      <c r="L2236" s="6" t="s">
        <v>8973</v>
      </c>
      <c r="M2236" s="6">
        <v>1</v>
      </c>
      <c r="N2236" s="6" t="s">
        <v>8972</v>
      </c>
      <c r="O2236" s="2">
        <f>MATCH(A2236, 'combined matches'!A$1:A$4986,0)</f>
        <v>866</v>
      </c>
      <c r="P2236" s="6">
        <f t="shared" si="102"/>
        <v>0</v>
      </c>
      <c r="Q2236" s="6" t="b">
        <f t="shared" si="103"/>
        <v>0</v>
      </c>
      <c r="R2236" s="6" t="b">
        <f t="shared" si="104"/>
        <v>0</v>
      </c>
      <c r="S2236" s="6" t="b">
        <f>IF(P2236=1, SUM($P$1:P2236))</f>
        <v>0</v>
      </c>
    </row>
    <row r="2237" spans="1:19" x14ac:dyDescent="0.2">
      <c r="A2237" s="6">
        <v>2275</v>
      </c>
      <c r="B2237" s="6" t="s">
        <v>2618</v>
      </c>
      <c r="C2237" s="6" t="s">
        <v>7432</v>
      </c>
      <c r="D2237" s="6" t="s">
        <v>2619</v>
      </c>
      <c r="E2237" s="6" t="s">
        <v>2466</v>
      </c>
      <c r="F2237" s="6">
        <v>31023</v>
      </c>
      <c r="G2237" s="6">
        <v>4783740020</v>
      </c>
      <c r="H2237" s="6" t="s">
        <v>7996</v>
      </c>
      <c r="I2237" s="6" t="s">
        <v>9602</v>
      </c>
      <c r="J2237" s="6">
        <v>0</v>
      </c>
      <c r="K2237" s="6" t="s">
        <v>8679</v>
      </c>
      <c r="L2237" s="6" t="s">
        <v>8973</v>
      </c>
      <c r="M2237" s="6">
        <v>1</v>
      </c>
      <c r="N2237" s="6" t="s">
        <v>8972</v>
      </c>
      <c r="O2237" s="2">
        <f>MATCH(A2237, 'combined matches'!A$1:A$4986,0)</f>
        <v>867</v>
      </c>
      <c r="P2237" s="6">
        <f t="shared" si="102"/>
        <v>0</v>
      </c>
      <c r="Q2237" s="6" t="b">
        <f t="shared" si="103"/>
        <v>0</v>
      </c>
      <c r="R2237" s="6" t="b">
        <f t="shared" si="104"/>
        <v>0</v>
      </c>
      <c r="S2237" s="6" t="b">
        <f>IF(P2237=1, SUM($P$1:P2237))</f>
        <v>0</v>
      </c>
    </row>
    <row r="2238" spans="1:19" x14ac:dyDescent="0.2">
      <c r="A2238" s="6">
        <v>2276</v>
      </c>
      <c r="B2238" s="6" t="s">
        <v>2620</v>
      </c>
      <c r="C2238" s="6" t="s">
        <v>2621</v>
      </c>
      <c r="D2238" s="6" t="s">
        <v>2619</v>
      </c>
      <c r="E2238" s="6" t="s">
        <v>2466</v>
      </c>
      <c r="F2238" s="6">
        <v>31023</v>
      </c>
      <c r="G2238" s="6">
        <v>4783741801</v>
      </c>
      <c r="H2238" s="6" t="s">
        <v>7997</v>
      </c>
      <c r="I2238" s="6" t="s">
        <v>9603</v>
      </c>
      <c r="J2238" s="6">
        <v>0</v>
      </c>
      <c r="K2238" s="6" t="s">
        <v>8679</v>
      </c>
      <c r="L2238" s="6" t="s">
        <v>8973</v>
      </c>
      <c r="M2238" s="6">
        <v>1</v>
      </c>
      <c r="N2238" s="6" t="s">
        <v>8972</v>
      </c>
      <c r="O2238" s="2">
        <f>MATCH(A2238, 'combined matches'!A$1:A$4986,0)</f>
        <v>869</v>
      </c>
      <c r="P2238" s="6">
        <f t="shared" si="102"/>
        <v>0</v>
      </c>
      <c r="Q2238" s="6" t="b">
        <f t="shared" si="103"/>
        <v>0</v>
      </c>
      <c r="R2238" s="6" t="b">
        <f t="shared" si="104"/>
        <v>0</v>
      </c>
      <c r="S2238" s="6" t="b">
        <f>IF(P2238=1, SUM($P$1:P2238))</f>
        <v>0</v>
      </c>
    </row>
    <row r="2239" spans="1:19" x14ac:dyDescent="0.2">
      <c r="A2239" s="6">
        <v>2277</v>
      </c>
      <c r="B2239" s="6" t="s">
        <v>2622</v>
      </c>
      <c r="C2239" s="6" t="s">
        <v>2623</v>
      </c>
      <c r="D2239" s="6" t="s">
        <v>2624</v>
      </c>
      <c r="E2239" s="6" t="s">
        <v>2466</v>
      </c>
      <c r="F2239" s="6">
        <v>31708</v>
      </c>
      <c r="G2239" s="6">
        <v>2298247757</v>
      </c>
      <c r="H2239" s="6" t="s">
        <v>2623</v>
      </c>
      <c r="I2239" s="6" t="s">
        <v>9604</v>
      </c>
      <c r="J2239" s="6">
        <v>0</v>
      </c>
      <c r="K2239" s="6" t="s">
        <v>8679</v>
      </c>
      <c r="L2239" s="6" t="s">
        <v>8973</v>
      </c>
      <c r="M2239" s="6">
        <v>1</v>
      </c>
      <c r="N2239" s="6" t="s">
        <v>8972</v>
      </c>
      <c r="O2239" s="2">
        <f>MATCH(A2239, 'combined matches'!A$1:A$4986,0)</f>
        <v>871</v>
      </c>
      <c r="P2239" s="6">
        <f t="shared" si="102"/>
        <v>0</v>
      </c>
      <c r="Q2239" s="6" t="b">
        <f t="shared" si="103"/>
        <v>0</v>
      </c>
      <c r="R2239" s="6" t="b">
        <f t="shared" si="104"/>
        <v>0</v>
      </c>
      <c r="S2239" s="6" t="b">
        <f>IF(P2239=1, SUM($P$1:P2239))</f>
        <v>0</v>
      </c>
    </row>
    <row r="2240" spans="1:19" x14ac:dyDescent="0.2">
      <c r="A2240" s="6">
        <v>2278</v>
      </c>
      <c r="B2240" s="6" t="s">
        <v>2625</v>
      </c>
      <c r="C2240" s="6" t="s">
        <v>2626</v>
      </c>
      <c r="D2240" s="6" t="s">
        <v>453</v>
      </c>
      <c r="E2240" s="6" t="s">
        <v>2466</v>
      </c>
      <c r="F2240" s="6">
        <v>39854</v>
      </c>
      <c r="G2240" s="6">
        <v>2293349353</v>
      </c>
      <c r="H2240" s="6" t="s">
        <v>2626</v>
      </c>
      <c r="I2240" s="6" t="s">
        <v>9605</v>
      </c>
      <c r="J2240" s="6">
        <v>0</v>
      </c>
      <c r="K2240" s="6" t="s">
        <v>8679</v>
      </c>
      <c r="L2240" s="6" t="s">
        <v>8973</v>
      </c>
      <c r="M2240" s="6">
        <v>1</v>
      </c>
      <c r="N2240" s="6" t="s">
        <v>8972</v>
      </c>
      <c r="O2240" s="2">
        <f>MATCH(A2240, 'combined matches'!A$1:A$4986,0)</f>
        <v>872</v>
      </c>
      <c r="P2240" s="6">
        <f t="shared" si="102"/>
        <v>0</v>
      </c>
      <c r="Q2240" s="6" t="b">
        <f t="shared" si="103"/>
        <v>0</v>
      </c>
      <c r="R2240" s="6" t="b">
        <f t="shared" si="104"/>
        <v>0</v>
      </c>
      <c r="S2240" s="6" t="b">
        <f>IF(P2240=1, SUM($P$1:P2240))</f>
        <v>0</v>
      </c>
    </row>
    <row r="2241" spans="1:19" x14ac:dyDescent="0.2">
      <c r="A2241" s="6">
        <v>2279</v>
      </c>
      <c r="B2241" s="6" t="s">
        <v>2627</v>
      </c>
      <c r="C2241" s="6" t="s">
        <v>7588</v>
      </c>
      <c r="D2241" s="6" t="s">
        <v>2628</v>
      </c>
      <c r="E2241" s="6" t="s">
        <v>2466</v>
      </c>
      <c r="F2241" s="6">
        <v>31079</v>
      </c>
      <c r="G2241" s="6">
        <v>2293652570</v>
      </c>
      <c r="H2241" s="6" t="s">
        <v>7998</v>
      </c>
      <c r="I2241" s="6" t="s">
        <v>9606</v>
      </c>
      <c r="J2241" s="6">
        <v>0</v>
      </c>
      <c r="K2241" s="6" t="s">
        <v>8679</v>
      </c>
      <c r="L2241" s="6" t="s">
        <v>8973</v>
      </c>
      <c r="M2241" s="6">
        <v>1</v>
      </c>
      <c r="N2241" s="6" t="s">
        <v>8972</v>
      </c>
      <c r="O2241" s="2">
        <f>MATCH(A2241, 'combined matches'!A$1:A$4986,0)</f>
        <v>873</v>
      </c>
      <c r="P2241" s="6">
        <f t="shared" si="102"/>
        <v>0</v>
      </c>
      <c r="Q2241" s="6" t="b">
        <f t="shared" si="103"/>
        <v>0</v>
      </c>
      <c r="R2241" s="6" t="b">
        <f t="shared" si="104"/>
        <v>0</v>
      </c>
      <c r="S2241" s="6" t="b">
        <f>IF(P2241=1, SUM($P$1:P2241))</f>
        <v>0</v>
      </c>
    </row>
    <row r="2242" spans="1:19" x14ac:dyDescent="0.2">
      <c r="A2242" s="6">
        <v>2280</v>
      </c>
      <c r="B2242" s="6" t="s">
        <v>2629</v>
      </c>
      <c r="C2242" s="6" t="s">
        <v>2630</v>
      </c>
      <c r="D2242" s="6" t="s">
        <v>2631</v>
      </c>
      <c r="E2242" s="6" t="s">
        <v>2466</v>
      </c>
      <c r="F2242" s="6">
        <v>31068</v>
      </c>
      <c r="G2242" s="6">
        <v>4784589942</v>
      </c>
      <c r="H2242" s="6" t="s">
        <v>6784</v>
      </c>
      <c r="I2242" s="6" t="s">
        <v>9607</v>
      </c>
      <c r="J2242" s="6">
        <v>0</v>
      </c>
      <c r="K2242" s="6" t="s">
        <v>8679</v>
      </c>
      <c r="L2242" s="6" t="s">
        <v>8973</v>
      </c>
      <c r="M2242" s="6">
        <v>1</v>
      </c>
      <c r="N2242" s="6" t="s">
        <v>8972</v>
      </c>
      <c r="O2242" s="2">
        <f>MATCH(A2242, 'combined matches'!A$1:A$4986,0)</f>
        <v>874</v>
      </c>
      <c r="P2242" s="6">
        <f t="shared" ref="P2242:P2305" si="105">IF(ISNA(O2242),1,0)</f>
        <v>0</v>
      </c>
      <c r="Q2242" s="6" t="b">
        <f t="shared" si="103"/>
        <v>0</v>
      </c>
      <c r="R2242" s="6" t="b">
        <f t="shared" si="104"/>
        <v>0</v>
      </c>
      <c r="S2242" s="6" t="b">
        <f>IF(P2242=1, SUM($P$1:P2242))</f>
        <v>0</v>
      </c>
    </row>
    <row r="2243" spans="1:19" x14ac:dyDescent="0.2">
      <c r="A2243" s="6">
        <v>2281</v>
      </c>
      <c r="B2243" s="6" t="s">
        <v>2632</v>
      </c>
      <c r="C2243" s="6" t="s">
        <v>2633</v>
      </c>
      <c r="D2243" s="6" t="s">
        <v>2489</v>
      </c>
      <c r="E2243" s="6" t="s">
        <v>2466</v>
      </c>
      <c r="F2243" s="6">
        <v>31709</v>
      </c>
      <c r="G2243" s="6">
        <v>2299248636</v>
      </c>
      <c r="H2243" s="6" t="s">
        <v>6785</v>
      </c>
      <c r="I2243" s="6" t="s">
        <v>16832</v>
      </c>
      <c r="J2243" s="6">
        <v>0</v>
      </c>
      <c r="K2243" s="6" t="s">
        <v>8679</v>
      </c>
      <c r="L2243" s="6" t="s">
        <v>8973</v>
      </c>
      <c r="M2243" s="6">
        <v>1</v>
      </c>
      <c r="N2243" s="6" t="s">
        <v>8972</v>
      </c>
      <c r="O2243" s="2">
        <f>MATCH(A2243, 'combined matches'!A$1:A$4986,0)</f>
        <v>875</v>
      </c>
      <c r="P2243" s="6">
        <f t="shared" si="105"/>
        <v>0</v>
      </c>
      <c r="Q2243" s="6" t="b">
        <f t="shared" ref="Q2243:Q2306" si="106">IF(P2243=1,IF(N2243="service site", 1, 0))</f>
        <v>0</v>
      </c>
      <c r="R2243" s="6" t="b">
        <f t="shared" ref="R2243:R2306" si="107">IF(Q2243=0, IF(K2243=K2244, 0, 1))</f>
        <v>0</v>
      </c>
      <c r="S2243" s="6" t="b">
        <f>IF(P2243=1, SUM($P$1:P2243))</f>
        <v>0</v>
      </c>
    </row>
    <row r="2244" spans="1:19" x14ac:dyDescent="0.2">
      <c r="A2244" s="6">
        <v>2282</v>
      </c>
      <c r="B2244" s="6" t="s">
        <v>2634</v>
      </c>
      <c r="C2244" s="6" t="s">
        <v>2635</v>
      </c>
      <c r="D2244" s="6" t="s">
        <v>2636</v>
      </c>
      <c r="E2244" s="6" t="s">
        <v>2466</v>
      </c>
      <c r="F2244" s="6">
        <v>31825</v>
      </c>
      <c r="G2244" s="6">
        <v>2298873324</v>
      </c>
      <c r="H2244" s="6" t="s">
        <v>2635</v>
      </c>
      <c r="I2244" s="6" t="s">
        <v>16833</v>
      </c>
      <c r="J2244" s="6">
        <v>0</v>
      </c>
      <c r="K2244" s="6" t="s">
        <v>8679</v>
      </c>
      <c r="L2244" s="6" t="s">
        <v>8973</v>
      </c>
      <c r="M2244" s="6">
        <v>1</v>
      </c>
      <c r="N2244" s="6" t="s">
        <v>8972</v>
      </c>
      <c r="O2244" s="2">
        <f>MATCH(A2244, 'combined matches'!A$1:A$4986,0)</f>
        <v>877</v>
      </c>
      <c r="P2244" s="6">
        <f t="shared" si="105"/>
        <v>0</v>
      </c>
      <c r="Q2244" s="6" t="b">
        <f t="shared" si="106"/>
        <v>0</v>
      </c>
      <c r="R2244" s="6" t="b">
        <f t="shared" si="107"/>
        <v>0</v>
      </c>
      <c r="S2244" s="6" t="b">
        <f>IF(P2244=1, SUM($P$1:P2244))</f>
        <v>0</v>
      </c>
    </row>
    <row r="2245" spans="1:19" x14ac:dyDescent="0.2">
      <c r="A2245" s="6">
        <v>2283</v>
      </c>
      <c r="B2245" s="6" t="s">
        <v>2637</v>
      </c>
      <c r="C2245" s="6" t="s">
        <v>2638</v>
      </c>
      <c r="D2245" s="6" t="s">
        <v>2639</v>
      </c>
      <c r="E2245" s="6" t="s">
        <v>2466</v>
      </c>
      <c r="F2245" s="6">
        <v>31794</v>
      </c>
      <c r="G2245" s="6">
        <v>2293825554</v>
      </c>
      <c r="H2245" s="6" t="s">
        <v>12211</v>
      </c>
      <c r="I2245" s="6" t="s">
        <v>9608</v>
      </c>
      <c r="J2245" s="6">
        <v>0</v>
      </c>
      <c r="K2245" s="6" t="s">
        <v>8679</v>
      </c>
      <c r="L2245" s="6" t="s">
        <v>8973</v>
      </c>
      <c r="M2245" s="6">
        <v>1</v>
      </c>
      <c r="N2245" s="6" t="s">
        <v>8972</v>
      </c>
      <c r="O2245" s="2">
        <f>MATCH(A2245, 'combined matches'!A$1:A$4986,0)</f>
        <v>879</v>
      </c>
      <c r="P2245" s="6">
        <f t="shared" si="105"/>
        <v>0</v>
      </c>
      <c r="Q2245" s="6" t="b">
        <f t="shared" si="106"/>
        <v>0</v>
      </c>
      <c r="R2245" s="6" t="b">
        <f t="shared" si="107"/>
        <v>0</v>
      </c>
      <c r="S2245" s="6" t="b">
        <f>IF(P2245=1, SUM($P$1:P2245))</f>
        <v>0</v>
      </c>
    </row>
    <row r="2246" spans="1:19" x14ac:dyDescent="0.2">
      <c r="A2246" s="6">
        <v>2284</v>
      </c>
      <c r="B2246" s="6" t="s">
        <v>2640</v>
      </c>
      <c r="C2246" s="6" t="s">
        <v>2641</v>
      </c>
      <c r="D2246" s="6" t="s">
        <v>2642</v>
      </c>
      <c r="E2246" s="6" t="s">
        <v>2466</v>
      </c>
      <c r="F2246" s="6">
        <v>31806</v>
      </c>
      <c r="G2246" s="6">
        <v>2299379003</v>
      </c>
      <c r="H2246" s="6" t="s">
        <v>12212</v>
      </c>
      <c r="I2246" s="6" t="s">
        <v>9609</v>
      </c>
      <c r="J2246" s="6">
        <v>0</v>
      </c>
      <c r="K2246" s="6" t="s">
        <v>8679</v>
      </c>
      <c r="L2246" s="6" t="s">
        <v>8973</v>
      </c>
      <c r="M2246" s="6">
        <v>1</v>
      </c>
      <c r="N2246" s="6" t="s">
        <v>8972</v>
      </c>
      <c r="O2246" s="2">
        <f>MATCH(A2246, 'combined matches'!A$1:A$4986,0)</f>
        <v>868</v>
      </c>
      <c r="P2246" s="6">
        <f t="shared" si="105"/>
        <v>0</v>
      </c>
      <c r="Q2246" s="6" t="b">
        <f t="shared" si="106"/>
        <v>0</v>
      </c>
      <c r="R2246" s="6" t="b">
        <f t="shared" si="107"/>
        <v>0</v>
      </c>
      <c r="S2246" s="6" t="b">
        <f>IF(P2246=1, SUM($P$1:P2246))</f>
        <v>0</v>
      </c>
    </row>
    <row r="2247" spans="1:19" x14ac:dyDescent="0.2">
      <c r="A2247" s="6">
        <v>2285</v>
      </c>
      <c r="B2247" s="6" t="s">
        <v>2643</v>
      </c>
      <c r="C2247" s="6" t="s">
        <v>2644</v>
      </c>
      <c r="D2247" s="6" t="s">
        <v>2489</v>
      </c>
      <c r="E2247" s="6" t="s">
        <v>2466</v>
      </c>
      <c r="F2247" s="6">
        <v>31709</v>
      </c>
      <c r="G2247" s="6">
        <v>2299284755</v>
      </c>
      <c r="H2247" s="6" t="s">
        <v>2644</v>
      </c>
      <c r="I2247" s="6" t="s">
        <v>9610</v>
      </c>
      <c r="J2247" s="6">
        <v>0</v>
      </c>
      <c r="K2247" s="6" t="s">
        <v>8679</v>
      </c>
      <c r="L2247" s="6" t="s">
        <v>8973</v>
      </c>
      <c r="M2247" s="6">
        <v>1</v>
      </c>
      <c r="N2247" s="6" t="s">
        <v>8972</v>
      </c>
      <c r="O2247" s="2">
        <f>MATCH(A2247, 'combined matches'!A$1:A$4986,0)</f>
        <v>880</v>
      </c>
      <c r="P2247" s="6">
        <f t="shared" si="105"/>
        <v>0</v>
      </c>
      <c r="Q2247" s="6" t="b">
        <f t="shared" si="106"/>
        <v>0</v>
      </c>
      <c r="R2247" s="6" t="b">
        <f t="shared" si="107"/>
        <v>0</v>
      </c>
      <c r="S2247" s="6" t="b">
        <f>IF(P2247=1, SUM($P$1:P2247))</f>
        <v>0</v>
      </c>
    </row>
    <row r="2248" spans="1:19" x14ac:dyDescent="0.2">
      <c r="A2248" s="6">
        <v>2286</v>
      </c>
      <c r="B2248" s="6" t="s">
        <v>2645</v>
      </c>
      <c r="C2248" s="6" t="s">
        <v>2646</v>
      </c>
      <c r="D2248" s="6" t="s">
        <v>2647</v>
      </c>
      <c r="E2248" s="6" t="s">
        <v>2466</v>
      </c>
      <c r="F2248" s="6">
        <v>31063</v>
      </c>
      <c r="G2248" s="6">
        <v>4784589992</v>
      </c>
      <c r="H2248" s="6" t="s">
        <v>2646</v>
      </c>
      <c r="I2248" s="6" t="s">
        <v>16834</v>
      </c>
      <c r="J2248" s="6">
        <v>0</v>
      </c>
      <c r="K2248" s="6" t="s">
        <v>8679</v>
      </c>
      <c r="L2248" s="6" t="s">
        <v>8973</v>
      </c>
      <c r="M2248" s="6">
        <v>1</v>
      </c>
      <c r="N2248" s="6" t="s">
        <v>8972</v>
      </c>
      <c r="O2248" s="2">
        <f>MATCH(A2248, 'combined matches'!A$1:A$4986,0)</f>
        <v>876</v>
      </c>
      <c r="P2248" s="6">
        <f t="shared" si="105"/>
        <v>0</v>
      </c>
      <c r="Q2248" s="6" t="b">
        <f t="shared" si="106"/>
        <v>0</v>
      </c>
      <c r="R2248" s="6" t="b">
        <f t="shared" si="107"/>
        <v>0</v>
      </c>
      <c r="S2248" s="6" t="b">
        <f>IF(P2248=1, SUM($P$1:P2248))</f>
        <v>0</v>
      </c>
    </row>
    <row r="2249" spans="1:19" x14ac:dyDescent="0.2">
      <c r="A2249" s="6">
        <v>2287</v>
      </c>
      <c r="B2249" s="6" t="s">
        <v>2648</v>
      </c>
      <c r="C2249" s="6" t="s">
        <v>2649</v>
      </c>
      <c r="D2249" s="6" t="s">
        <v>2650</v>
      </c>
      <c r="E2249" s="6" t="s">
        <v>2466</v>
      </c>
      <c r="F2249" s="6">
        <v>30286</v>
      </c>
      <c r="G2249" s="6">
        <v>7066477509</v>
      </c>
      <c r="H2249" s="6" t="s">
        <v>7433</v>
      </c>
      <c r="I2249" s="6" t="s">
        <v>9611</v>
      </c>
      <c r="J2249" s="6">
        <v>0</v>
      </c>
      <c r="K2249" s="6" t="s">
        <v>8679</v>
      </c>
      <c r="L2249" s="6" t="s">
        <v>8973</v>
      </c>
      <c r="M2249" s="6">
        <v>1</v>
      </c>
      <c r="N2249" s="6" t="s">
        <v>8972</v>
      </c>
      <c r="O2249" s="2">
        <f>MATCH(A2249, 'combined matches'!A$1:A$4986,0)</f>
        <v>878</v>
      </c>
      <c r="P2249" s="6">
        <f t="shared" si="105"/>
        <v>0</v>
      </c>
      <c r="Q2249" s="6" t="b">
        <f t="shared" si="106"/>
        <v>0</v>
      </c>
      <c r="R2249" s="6" t="b">
        <f t="shared" si="107"/>
        <v>0</v>
      </c>
      <c r="S2249" s="6" t="b">
        <f>IF(P2249=1, SUM($P$1:P2249))</f>
        <v>0</v>
      </c>
    </row>
    <row r="2250" spans="1:19" x14ac:dyDescent="0.2">
      <c r="A2250" s="6">
        <v>2288</v>
      </c>
      <c r="B2250" s="6" t="s">
        <v>2651</v>
      </c>
      <c r="C2250" s="6" t="s">
        <v>2652</v>
      </c>
      <c r="D2250" s="6" t="s">
        <v>2617</v>
      </c>
      <c r="E2250" s="6" t="s">
        <v>2466</v>
      </c>
      <c r="F2250" s="6">
        <v>31805</v>
      </c>
      <c r="G2250" s="6">
        <v>7069891365</v>
      </c>
      <c r="H2250" s="6" t="s">
        <v>2652</v>
      </c>
      <c r="I2250" s="6" t="s">
        <v>16835</v>
      </c>
      <c r="J2250" s="6">
        <v>0</v>
      </c>
      <c r="K2250" s="6" t="s">
        <v>8679</v>
      </c>
      <c r="L2250" s="6" t="s">
        <v>8973</v>
      </c>
      <c r="M2250" s="6">
        <v>1</v>
      </c>
      <c r="N2250" s="6" t="s">
        <v>8972</v>
      </c>
      <c r="O2250" s="2">
        <f>MATCH(A2250, 'combined matches'!A$1:A$4986,0)</f>
        <v>862</v>
      </c>
      <c r="P2250" s="6">
        <f t="shared" si="105"/>
        <v>0</v>
      </c>
      <c r="Q2250" s="6" t="b">
        <f t="shared" si="106"/>
        <v>0</v>
      </c>
      <c r="R2250" s="6" t="b">
        <f t="shared" si="107"/>
        <v>0</v>
      </c>
      <c r="S2250" s="6" t="b">
        <f>IF(P2250=1, SUM($P$1:P2250))</f>
        <v>0</v>
      </c>
    </row>
    <row r="2251" spans="1:19" x14ac:dyDescent="0.2">
      <c r="A2251" s="6">
        <v>2289</v>
      </c>
      <c r="B2251" s="6" t="s">
        <v>2653</v>
      </c>
      <c r="C2251" s="6" t="s">
        <v>2654</v>
      </c>
      <c r="D2251" s="6" t="s">
        <v>2655</v>
      </c>
      <c r="E2251" s="6" t="s">
        <v>2466</v>
      </c>
      <c r="F2251" s="6">
        <v>31768</v>
      </c>
      <c r="G2251" s="6">
        <v>2298913513</v>
      </c>
      <c r="H2251" s="6" t="s">
        <v>2654</v>
      </c>
      <c r="I2251" s="6" t="s">
        <v>9612</v>
      </c>
      <c r="J2251" s="6">
        <v>0</v>
      </c>
      <c r="K2251" s="6" t="s">
        <v>8679</v>
      </c>
      <c r="L2251" s="6" t="s">
        <v>8973</v>
      </c>
      <c r="M2251" s="6">
        <v>1</v>
      </c>
      <c r="N2251" s="6" t="s">
        <v>8972</v>
      </c>
      <c r="O2251" s="2">
        <f>MATCH(A2251, 'combined matches'!A$1:A$4986,0)</f>
        <v>870</v>
      </c>
      <c r="P2251" s="6">
        <f t="shared" si="105"/>
        <v>0</v>
      </c>
      <c r="Q2251" s="6" t="b">
        <f t="shared" si="106"/>
        <v>0</v>
      </c>
      <c r="R2251" s="6" t="b">
        <f t="shared" si="107"/>
        <v>0</v>
      </c>
      <c r="S2251" s="6" t="b">
        <f>IF(P2251=1, SUM($P$1:P2251))</f>
        <v>0</v>
      </c>
    </row>
    <row r="2252" spans="1:19" x14ac:dyDescent="0.2">
      <c r="A2252" s="6">
        <v>2290</v>
      </c>
      <c r="B2252" s="6" t="s">
        <v>16836</v>
      </c>
      <c r="C2252" s="6" t="s">
        <v>16837</v>
      </c>
      <c r="D2252" s="6" t="s">
        <v>16838</v>
      </c>
      <c r="E2252" s="6" t="s">
        <v>2466</v>
      </c>
      <c r="F2252" s="6">
        <v>31036</v>
      </c>
      <c r="G2252" s="6">
        <v>4787839340</v>
      </c>
      <c r="H2252" s="6" t="s">
        <v>16837</v>
      </c>
      <c r="I2252" s="6" t="s">
        <v>16839</v>
      </c>
      <c r="J2252" s="6">
        <v>0</v>
      </c>
      <c r="K2252" s="6" t="s">
        <v>8679</v>
      </c>
      <c r="L2252" s="6" t="s">
        <v>8973</v>
      </c>
      <c r="M2252" s="6">
        <v>1</v>
      </c>
      <c r="N2252" s="6" t="s">
        <v>8972</v>
      </c>
      <c r="O2252" s="2" t="e">
        <f>MATCH(A2252, 'combined matches'!A$1:A$4986,0)</f>
        <v>#N/A</v>
      </c>
      <c r="P2252" s="6">
        <f t="shared" si="105"/>
        <v>1</v>
      </c>
      <c r="Q2252" s="6">
        <f t="shared" si="106"/>
        <v>1</v>
      </c>
      <c r="R2252" s="6" t="b">
        <f t="shared" si="107"/>
        <v>0</v>
      </c>
      <c r="S2252" s="6">
        <f>IF(P2252=1, SUM($P$1:P2252))</f>
        <v>822</v>
      </c>
    </row>
    <row r="2253" spans="1:19" x14ac:dyDescent="0.2">
      <c r="A2253" s="6">
        <v>2291</v>
      </c>
      <c r="B2253" s="6" t="s">
        <v>2656</v>
      </c>
      <c r="C2253" s="6" t="s">
        <v>2657</v>
      </c>
      <c r="D2253" s="6" t="s">
        <v>2489</v>
      </c>
      <c r="E2253" s="6" t="s">
        <v>2466</v>
      </c>
      <c r="F2253" s="6">
        <v>31709</v>
      </c>
      <c r="G2253" s="6">
        <v>2299248636</v>
      </c>
      <c r="H2253" s="6" t="s">
        <v>2657</v>
      </c>
      <c r="I2253" s="6" t="s">
        <v>9613</v>
      </c>
      <c r="J2253" s="6">
        <v>0</v>
      </c>
      <c r="K2253" s="6" t="s">
        <v>8679</v>
      </c>
      <c r="L2253" s="6" t="s">
        <v>8973</v>
      </c>
      <c r="M2253" s="6">
        <v>1</v>
      </c>
      <c r="N2253" s="6" t="s">
        <v>8972</v>
      </c>
      <c r="O2253" s="2">
        <f>MATCH(A2253, 'combined matches'!A$1:A$4986,0)</f>
        <v>881</v>
      </c>
      <c r="P2253" s="6">
        <f t="shared" si="105"/>
        <v>0</v>
      </c>
      <c r="Q2253" s="6" t="b">
        <f t="shared" si="106"/>
        <v>0</v>
      </c>
      <c r="R2253" s="6" t="b">
        <f t="shared" si="107"/>
        <v>0</v>
      </c>
      <c r="S2253" s="6" t="b">
        <f>IF(P2253=1, SUM($P$1:P2253))</f>
        <v>0</v>
      </c>
    </row>
    <row r="2254" spans="1:19" x14ac:dyDescent="0.2">
      <c r="A2254" s="6">
        <v>2292</v>
      </c>
      <c r="B2254" s="6" t="s">
        <v>2658</v>
      </c>
      <c r="C2254" s="6" t="s">
        <v>2659</v>
      </c>
      <c r="D2254" s="6" t="s">
        <v>1280</v>
      </c>
      <c r="E2254" s="6" t="s">
        <v>2466</v>
      </c>
      <c r="F2254" s="6">
        <v>31708</v>
      </c>
      <c r="G2254" s="6">
        <v>2298247757</v>
      </c>
      <c r="H2254" s="6" t="s">
        <v>2659</v>
      </c>
      <c r="I2254" s="6" t="s">
        <v>9614</v>
      </c>
      <c r="J2254" s="6">
        <v>0</v>
      </c>
      <c r="K2254" s="6" t="s">
        <v>8679</v>
      </c>
      <c r="L2254" s="6" t="s">
        <v>8973</v>
      </c>
      <c r="M2254" s="6">
        <v>1</v>
      </c>
      <c r="N2254" s="6" t="s">
        <v>8972</v>
      </c>
      <c r="O2254" s="2">
        <f>MATCH(A2254, 'combined matches'!A$1:A$4986,0)</f>
        <v>858</v>
      </c>
      <c r="P2254" s="6">
        <f t="shared" si="105"/>
        <v>0</v>
      </c>
      <c r="Q2254" s="6" t="b">
        <f t="shared" si="106"/>
        <v>0</v>
      </c>
      <c r="R2254" s="6" t="b">
        <f t="shared" si="107"/>
        <v>0</v>
      </c>
      <c r="S2254" s="6" t="b">
        <f>IF(P2254=1, SUM($P$1:P2254))</f>
        <v>0</v>
      </c>
    </row>
    <row r="2255" spans="1:19" x14ac:dyDescent="0.2">
      <c r="A2255" s="6">
        <v>2293</v>
      </c>
      <c r="B2255" s="6" t="s">
        <v>2660</v>
      </c>
      <c r="C2255" s="6" t="s">
        <v>2661</v>
      </c>
      <c r="D2255" s="6" t="s">
        <v>2662</v>
      </c>
      <c r="E2255" s="6" t="s">
        <v>2466</v>
      </c>
      <c r="F2255" s="6">
        <v>31714</v>
      </c>
      <c r="H2255" s="6" t="s">
        <v>7999</v>
      </c>
      <c r="I2255" s="6" t="s">
        <v>2660</v>
      </c>
      <c r="J2255" s="6">
        <v>0</v>
      </c>
      <c r="K2255" s="6" t="s">
        <v>8679</v>
      </c>
      <c r="L2255" s="6" t="s">
        <v>8973</v>
      </c>
      <c r="M2255" s="6">
        <v>1</v>
      </c>
      <c r="N2255" s="6" t="s">
        <v>8972</v>
      </c>
      <c r="O2255" s="2">
        <f>MATCH(A2255, 'combined matches'!A$1:A$4986,0)</f>
        <v>859</v>
      </c>
      <c r="P2255" s="6">
        <f t="shared" si="105"/>
        <v>0</v>
      </c>
      <c r="Q2255" s="6" t="b">
        <f t="shared" si="106"/>
        <v>0</v>
      </c>
      <c r="R2255" s="6" t="b">
        <f t="shared" si="107"/>
        <v>0</v>
      </c>
      <c r="S2255" s="6" t="b">
        <f>IF(P2255=1, SUM($P$1:P2255))</f>
        <v>0</v>
      </c>
    </row>
    <row r="2256" spans="1:19" x14ac:dyDescent="0.2">
      <c r="A2256" s="6">
        <v>2294</v>
      </c>
      <c r="B2256" s="6" t="s">
        <v>2663</v>
      </c>
      <c r="C2256" s="6" t="s">
        <v>2664</v>
      </c>
      <c r="D2256" s="6" t="s">
        <v>1672</v>
      </c>
      <c r="E2256" s="6" t="s">
        <v>2466</v>
      </c>
      <c r="F2256" s="6">
        <v>31903</v>
      </c>
      <c r="G2256" s="6">
        <v>7069878330</v>
      </c>
      <c r="H2256" s="6" t="s">
        <v>12213</v>
      </c>
      <c r="I2256" s="6" t="s">
        <v>9616</v>
      </c>
      <c r="J2256" s="6">
        <v>0</v>
      </c>
      <c r="K2256" s="6" t="s">
        <v>8703</v>
      </c>
      <c r="L2256" s="6" t="s">
        <v>8973</v>
      </c>
      <c r="M2256" s="6">
        <v>1</v>
      </c>
      <c r="N2256" s="6" t="s">
        <v>11017</v>
      </c>
      <c r="O2256" s="2">
        <f>MATCH(A2256, 'combined matches'!A$1:A$4986,0)</f>
        <v>1003</v>
      </c>
      <c r="P2256" s="6">
        <f t="shared" si="105"/>
        <v>0</v>
      </c>
      <c r="Q2256" s="6" t="b">
        <f t="shared" si="106"/>
        <v>0</v>
      </c>
      <c r="R2256" s="6" t="b">
        <f t="shared" si="107"/>
        <v>0</v>
      </c>
      <c r="S2256" s="6" t="b">
        <f>IF(P2256=1, SUM($P$1:P2256))</f>
        <v>0</v>
      </c>
    </row>
    <row r="2257" spans="1:19" x14ac:dyDescent="0.2">
      <c r="A2257" s="6">
        <v>2295</v>
      </c>
      <c r="B2257" s="6" t="s">
        <v>2663</v>
      </c>
      <c r="C2257" s="6" t="s">
        <v>2664</v>
      </c>
      <c r="D2257" s="6" t="s">
        <v>1672</v>
      </c>
      <c r="E2257" s="6" t="s">
        <v>2466</v>
      </c>
      <c r="F2257" s="6">
        <v>31903</v>
      </c>
      <c r="G2257" s="6">
        <v>7063229599</v>
      </c>
      <c r="H2257" s="6" t="s">
        <v>6787</v>
      </c>
      <c r="I2257" s="6" t="s">
        <v>9615</v>
      </c>
      <c r="J2257" s="6">
        <v>0</v>
      </c>
      <c r="K2257" s="6" t="s">
        <v>8703</v>
      </c>
      <c r="L2257" s="6" t="s">
        <v>8973</v>
      </c>
      <c r="M2257" s="6">
        <v>1</v>
      </c>
      <c r="N2257" s="6" t="s">
        <v>8972</v>
      </c>
      <c r="O2257" s="2">
        <f>MATCH(A2257, 'combined matches'!A$1:A$4986,0)</f>
        <v>1004</v>
      </c>
      <c r="P2257" s="6">
        <f t="shared" si="105"/>
        <v>0</v>
      </c>
      <c r="Q2257" s="6" t="b">
        <f t="shared" si="106"/>
        <v>0</v>
      </c>
      <c r="R2257" s="6" t="b">
        <f t="shared" si="107"/>
        <v>0</v>
      </c>
      <c r="S2257" s="6" t="b">
        <f>IF(P2257=1, SUM($P$1:P2257))</f>
        <v>0</v>
      </c>
    </row>
    <row r="2258" spans="1:19" x14ac:dyDescent="0.2">
      <c r="A2258" s="6">
        <v>2296</v>
      </c>
      <c r="B2258" s="6" t="s">
        <v>2663</v>
      </c>
      <c r="C2258" s="6" t="s">
        <v>2665</v>
      </c>
      <c r="D2258" s="6" t="s">
        <v>2666</v>
      </c>
      <c r="E2258" s="6" t="s">
        <v>2466</v>
      </c>
      <c r="F2258" s="6">
        <v>31827</v>
      </c>
      <c r="G2258" s="6">
        <v>7066652585</v>
      </c>
      <c r="H2258" s="6" t="s">
        <v>13139</v>
      </c>
      <c r="I2258" s="6" t="s">
        <v>9616</v>
      </c>
      <c r="J2258" s="6">
        <v>0</v>
      </c>
      <c r="K2258" s="6" t="s">
        <v>8703</v>
      </c>
      <c r="L2258" s="6" t="s">
        <v>8973</v>
      </c>
      <c r="M2258" s="6">
        <v>1</v>
      </c>
      <c r="N2258" s="6" t="s">
        <v>8972</v>
      </c>
      <c r="O2258" s="2">
        <f>MATCH(A2258, 'combined matches'!A$1:A$4986,0)</f>
        <v>1005</v>
      </c>
      <c r="P2258" s="6">
        <f t="shared" si="105"/>
        <v>0</v>
      </c>
      <c r="Q2258" s="6" t="b">
        <f t="shared" si="106"/>
        <v>0</v>
      </c>
      <c r="R2258" s="6" t="b">
        <f t="shared" si="107"/>
        <v>0</v>
      </c>
      <c r="S2258" s="6" t="b">
        <f>IF(P2258=1, SUM($P$1:P2258))</f>
        <v>0</v>
      </c>
    </row>
    <row r="2259" spans="1:19" x14ac:dyDescent="0.2">
      <c r="A2259" s="6">
        <v>2297</v>
      </c>
      <c r="B2259" s="6" t="s">
        <v>2663</v>
      </c>
      <c r="C2259" s="6" t="s">
        <v>2667</v>
      </c>
      <c r="D2259" s="6" t="s">
        <v>2668</v>
      </c>
      <c r="E2259" s="6" t="s">
        <v>2466</v>
      </c>
      <c r="F2259" s="6">
        <v>31808</v>
      </c>
      <c r="G2259" s="6">
        <v>7069878216</v>
      </c>
      <c r="H2259" s="6" t="s">
        <v>2667</v>
      </c>
      <c r="I2259" s="6" t="s">
        <v>9616</v>
      </c>
      <c r="J2259" s="6">
        <v>0</v>
      </c>
      <c r="K2259" s="6" t="s">
        <v>8703</v>
      </c>
      <c r="L2259" s="6" t="s">
        <v>8973</v>
      </c>
      <c r="M2259" s="6">
        <v>1</v>
      </c>
      <c r="N2259" s="6" t="s">
        <v>8972</v>
      </c>
      <c r="O2259" s="2">
        <f>MATCH(A2259, 'combined matches'!A$1:A$4986,0)</f>
        <v>1006</v>
      </c>
      <c r="P2259" s="6">
        <f t="shared" si="105"/>
        <v>0</v>
      </c>
      <c r="Q2259" s="6" t="b">
        <f t="shared" si="106"/>
        <v>0</v>
      </c>
      <c r="R2259" s="6" t="b">
        <f t="shared" si="107"/>
        <v>0</v>
      </c>
      <c r="S2259" s="6" t="b">
        <f>IF(P2259=1, SUM($P$1:P2259))</f>
        <v>0</v>
      </c>
    </row>
    <row r="2260" spans="1:19" x14ac:dyDescent="0.2">
      <c r="A2260" s="6">
        <v>2298</v>
      </c>
      <c r="B2260" s="6" t="s">
        <v>12214</v>
      </c>
      <c r="C2260" s="6" t="s">
        <v>2675</v>
      </c>
      <c r="D2260" s="6" t="s">
        <v>2676</v>
      </c>
      <c r="E2260" s="6" t="s">
        <v>2466</v>
      </c>
      <c r="F2260" s="6">
        <v>30083</v>
      </c>
      <c r="G2260" s="6">
        <v>4042983250</v>
      </c>
      <c r="H2260" s="6" t="s">
        <v>2675</v>
      </c>
      <c r="I2260" s="6" t="s">
        <v>16840</v>
      </c>
      <c r="J2260" s="6">
        <v>0</v>
      </c>
      <c r="K2260" s="6" t="s">
        <v>8699</v>
      </c>
      <c r="L2260" s="6" t="s">
        <v>8973</v>
      </c>
      <c r="M2260" s="6">
        <v>1</v>
      </c>
      <c r="N2260" s="6" t="s">
        <v>11017</v>
      </c>
      <c r="O2260" s="2">
        <f>MATCH(A2260, 'combined matches'!A$1:A$4986,0)</f>
        <v>978</v>
      </c>
      <c r="P2260" s="6">
        <f t="shared" si="105"/>
        <v>0</v>
      </c>
      <c r="Q2260" s="6" t="b">
        <f t="shared" si="106"/>
        <v>0</v>
      </c>
      <c r="R2260" s="6" t="b">
        <f t="shared" si="107"/>
        <v>0</v>
      </c>
      <c r="S2260" s="6" t="b">
        <f>IF(P2260=1, SUM($P$1:P2260))</f>
        <v>0</v>
      </c>
    </row>
    <row r="2261" spans="1:19" x14ac:dyDescent="0.2">
      <c r="A2261" s="6">
        <v>2299</v>
      </c>
      <c r="B2261" s="6" t="s">
        <v>2669</v>
      </c>
      <c r="C2261" s="6" t="s">
        <v>2670</v>
      </c>
      <c r="D2261" s="6" t="s">
        <v>1727</v>
      </c>
      <c r="E2261" s="6" t="s">
        <v>2466</v>
      </c>
      <c r="F2261" s="6">
        <v>30032</v>
      </c>
      <c r="G2261" s="6">
        <v>4042862215</v>
      </c>
      <c r="H2261" s="6" t="s">
        <v>2670</v>
      </c>
      <c r="I2261" s="6" t="s">
        <v>9617</v>
      </c>
      <c r="J2261" s="6">
        <v>0</v>
      </c>
      <c r="K2261" s="6" t="s">
        <v>8699</v>
      </c>
      <c r="L2261" s="6" t="s">
        <v>8973</v>
      </c>
      <c r="M2261" s="6">
        <v>1</v>
      </c>
      <c r="N2261" s="6" t="s">
        <v>8972</v>
      </c>
      <c r="O2261" s="2">
        <f>MATCH(A2261, 'combined matches'!A$1:A$4986,0)</f>
        <v>981</v>
      </c>
      <c r="P2261" s="6">
        <f t="shared" si="105"/>
        <v>0</v>
      </c>
      <c r="Q2261" s="6" t="b">
        <f t="shared" si="106"/>
        <v>0</v>
      </c>
      <c r="R2261" s="6" t="b">
        <f t="shared" si="107"/>
        <v>0</v>
      </c>
      <c r="S2261" s="6" t="b">
        <f>IF(P2261=1, SUM($P$1:P2261))</f>
        <v>0</v>
      </c>
    </row>
    <row r="2262" spans="1:19" x14ac:dyDescent="0.2">
      <c r="A2262" s="6">
        <v>2300</v>
      </c>
      <c r="B2262" s="6" t="s">
        <v>2671</v>
      </c>
      <c r="C2262" s="6" t="s">
        <v>2672</v>
      </c>
      <c r="D2262" s="6" t="s">
        <v>2673</v>
      </c>
      <c r="E2262" s="6" t="s">
        <v>2466</v>
      </c>
      <c r="F2262" s="6">
        <v>30012</v>
      </c>
      <c r="G2262" s="6">
        <v>6782102700</v>
      </c>
      <c r="H2262" s="6" t="s">
        <v>2672</v>
      </c>
      <c r="I2262" s="6" t="s">
        <v>9618</v>
      </c>
      <c r="J2262" s="6">
        <v>0</v>
      </c>
      <c r="K2262" s="6" t="s">
        <v>8699</v>
      </c>
      <c r="L2262" s="6" t="s">
        <v>8973</v>
      </c>
      <c r="M2262" s="6">
        <v>1</v>
      </c>
      <c r="N2262" s="6" t="s">
        <v>8972</v>
      </c>
      <c r="O2262" s="2">
        <f>MATCH(A2262, 'combined matches'!A$1:A$4986,0)</f>
        <v>982</v>
      </c>
      <c r="P2262" s="6">
        <f t="shared" si="105"/>
        <v>0</v>
      </c>
      <c r="Q2262" s="6" t="b">
        <f t="shared" si="106"/>
        <v>0</v>
      </c>
      <c r="R2262" s="6" t="b">
        <f t="shared" si="107"/>
        <v>0</v>
      </c>
      <c r="S2262" s="6" t="b">
        <f>IF(P2262=1, SUM($P$1:P2262))</f>
        <v>0</v>
      </c>
    </row>
    <row r="2263" spans="1:19" x14ac:dyDescent="0.2">
      <c r="A2263" s="6">
        <v>2301</v>
      </c>
      <c r="B2263" s="6" t="s">
        <v>2674</v>
      </c>
      <c r="C2263" s="6" t="s">
        <v>2675</v>
      </c>
      <c r="D2263" s="6" t="s">
        <v>2676</v>
      </c>
      <c r="E2263" s="6" t="s">
        <v>2466</v>
      </c>
      <c r="F2263" s="6">
        <v>30083</v>
      </c>
      <c r="G2263" s="6">
        <v>4042988998</v>
      </c>
      <c r="H2263" s="6" t="s">
        <v>2675</v>
      </c>
      <c r="I2263" s="6" t="s">
        <v>9619</v>
      </c>
      <c r="J2263" s="6">
        <v>0</v>
      </c>
      <c r="K2263" s="6" t="s">
        <v>8699</v>
      </c>
      <c r="L2263" s="6" t="s">
        <v>8973</v>
      </c>
      <c r="M2263" s="6">
        <v>1</v>
      </c>
      <c r="N2263" s="6" t="s">
        <v>8972</v>
      </c>
      <c r="O2263" s="2">
        <f>MATCH(A2263, 'combined matches'!A$1:A$4986,0)</f>
        <v>979</v>
      </c>
      <c r="P2263" s="6">
        <f t="shared" si="105"/>
        <v>0</v>
      </c>
      <c r="Q2263" s="6" t="b">
        <f t="shared" si="106"/>
        <v>0</v>
      </c>
      <c r="R2263" s="6" t="b">
        <f t="shared" si="107"/>
        <v>0</v>
      </c>
      <c r="S2263" s="6" t="b">
        <f>IF(P2263=1, SUM($P$1:P2263))</f>
        <v>0</v>
      </c>
    </row>
    <row r="2264" spans="1:19" x14ac:dyDescent="0.2">
      <c r="A2264" s="6">
        <v>2302</v>
      </c>
      <c r="B2264" s="6" t="s">
        <v>2677</v>
      </c>
      <c r="C2264" s="6" t="s">
        <v>7598</v>
      </c>
      <c r="D2264" s="6" t="s">
        <v>2465</v>
      </c>
      <c r="E2264" s="6" t="s">
        <v>2466</v>
      </c>
      <c r="F2264" s="6">
        <v>30345</v>
      </c>
      <c r="G2264" s="6">
        <v>4042988998</v>
      </c>
      <c r="H2264" s="6" t="s">
        <v>7599</v>
      </c>
      <c r="I2264" s="6" t="s">
        <v>9620</v>
      </c>
      <c r="J2264" s="6">
        <v>0</v>
      </c>
      <c r="K2264" s="6" t="s">
        <v>8699</v>
      </c>
      <c r="L2264" s="6" t="s">
        <v>8973</v>
      </c>
      <c r="M2264" s="6">
        <v>1</v>
      </c>
      <c r="N2264" s="6" t="s">
        <v>8972</v>
      </c>
      <c r="O2264" s="2">
        <f>MATCH(A2264, 'combined matches'!A$1:A$4986,0)</f>
        <v>980</v>
      </c>
      <c r="P2264" s="6">
        <f t="shared" si="105"/>
        <v>0</v>
      </c>
      <c r="Q2264" s="6" t="b">
        <f t="shared" si="106"/>
        <v>0</v>
      </c>
      <c r="R2264" s="6" t="b">
        <f t="shared" si="107"/>
        <v>0</v>
      </c>
      <c r="S2264" s="6" t="b">
        <f>IF(P2264=1, SUM($P$1:P2264))</f>
        <v>0</v>
      </c>
    </row>
    <row r="2265" spans="1:19" x14ac:dyDescent="0.2">
      <c r="A2265" s="6">
        <v>2303</v>
      </c>
      <c r="B2265" s="6" t="s">
        <v>12215</v>
      </c>
      <c r="C2265" s="6" t="s">
        <v>7436</v>
      </c>
      <c r="D2265" s="6" t="s">
        <v>2498</v>
      </c>
      <c r="E2265" s="6" t="s">
        <v>2466</v>
      </c>
      <c r="F2265" s="6">
        <v>30093</v>
      </c>
      <c r="G2265" s="6">
        <v>7702793141</v>
      </c>
      <c r="H2265" s="6" t="s">
        <v>7436</v>
      </c>
      <c r="I2265" s="6" t="s">
        <v>16841</v>
      </c>
      <c r="J2265" s="6">
        <v>0</v>
      </c>
      <c r="K2265" s="6" t="s">
        <v>8689</v>
      </c>
      <c r="L2265" s="6" t="s">
        <v>8973</v>
      </c>
      <c r="M2265" s="6">
        <v>1</v>
      </c>
      <c r="N2265" s="6" t="s">
        <v>11017</v>
      </c>
      <c r="O2265" s="2">
        <f>MATCH(A2265, 'combined matches'!A$1:A$4986,0)</f>
        <v>925</v>
      </c>
      <c r="P2265" s="6">
        <f t="shared" si="105"/>
        <v>0</v>
      </c>
      <c r="Q2265" s="6" t="b">
        <f t="shared" si="106"/>
        <v>0</v>
      </c>
      <c r="R2265" s="6" t="b">
        <f t="shared" si="107"/>
        <v>0</v>
      </c>
      <c r="S2265" s="6" t="b">
        <f>IF(P2265=1, SUM($P$1:P2265))</f>
        <v>0</v>
      </c>
    </row>
    <row r="2266" spans="1:19" x14ac:dyDescent="0.2">
      <c r="A2266" s="6">
        <v>2304</v>
      </c>
      <c r="B2266" s="6" t="s">
        <v>2678</v>
      </c>
      <c r="C2266" s="6" t="s">
        <v>7435</v>
      </c>
      <c r="D2266" s="6" t="s">
        <v>632</v>
      </c>
      <c r="E2266" s="6" t="s">
        <v>2466</v>
      </c>
      <c r="F2266" s="6">
        <v>30046</v>
      </c>
      <c r="G2266" s="6">
        <v>7708062928</v>
      </c>
      <c r="H2266" s="6" t="s">
        <v>7435</v>
      </c>
      <c r="I2266" s="6" t="s">
        <v>9621</v>
      </c>
      <c r="J2266" s="6">
        <v>0</v>
      </c>
      <c r="K2266" s="6" t="s">
        <v>8689</v>
      </c>
      <c r="L2266" s="6" t="s">
        <v>8973</v>
      </c>
      <c r="M2266" s="6">
        <v>1</v>
      </c>
      <c r="N2266" s="6" t="s">
        <v>8972</v>
      </c>
      <c r="O2266" s="2">
        <f>MATCH(A2266, 'combined matches'!A$1:A$4986,0)</f>
        <v>926</v>
      </c>
      <c r="P2266" s="6">
        <f t="shared" si="105"/>
        <v>0</v>
      </c>
      <c r="Q2266" s="6" t="b">
        <f t="shared" si="106"/>
        <v>0</v>
      </c>
      <c r="R2266" s="6" t="b">
        <f t="shared" si="107"/>
        <v>0</v>
      </c>
      <c r="S2266" s="6" t="b">
        <f>IF(P2266=1, SUM($P$1:P2266))</f>
        <v>0</v>
      </c>
    </row>
    <row r="2267" spans="1:19" x14ac:dyDescent="0.2">
      <c r="A2267" s="6">
        <v>2305</v>
      </c>
      <c r="B2267" s="6" t="s">
        <v>2679</v>
      </c>
      <c r="C2267" s="6" t="s">
        <v>7436</v>
      </c>
      <c r="D2267" s="6" t="s">
        <v>2498</v>
      </c>
      <c r="E2267" s="6" t="s">
        <v>2466</v>
      </c>
      <c r="F2267" s="6">
        <v>30093</v>
      </c>
      <c r="G2267" s="6">
        <v>7708062928</v>
      </c>
      <c r="H2267" s="6" t="s">
        <v>7437</v>
      </c>
      <c r="I2267" s="6" t="s">
        <v>9622</v>
      </c>
      <c r="J2267" s="6">
        <v>0</v>
      </c>
      <c r="K2267" s="6" t="s">
        <v>8689</v>
      </c>
      <c r="L2267" s="6" t="s">
        <v>8973</v>
      </c>
      <c r="M2267" s="6">
        <v>1</v>
      </c>
      <c r="N2267" s="6" t="s">
        <v>8972</v>
      </c>
      <c r="O2267" s="2">
        <f>MATCH(A2267, 'combined matches'!A$1:A$4986,0)</f>
        <v>927</v>
      </c>
      <c r="P2267" s="6">
        <f t="shared" si="105"/>
        <v>0</v>
      </c>
      <c r="Q2267" s="6" t="b">
        <f t="shared" si="106"/>
        <v>0</v>
      </c>
      <c r="R2267" s="6" t="b">
        <f t="shared" si="107"/>
        <v>0</v>
      </c>
      <c r="S2267" s="6" t="b">
        <f>IF(P2267=1, SUM($P$1:P2267))</f>
        <v>0</v>
      </c>
    </row>
    <row r="2268" spans="1:19" x14ac:dyDescent="0.2">
      <c r="A2268" s="6">
        <v>2306</v>
      </c>
      <c r="B2268" s="6" t="s">
        <v>2680</v>
      </c>
      <c r="C2268" s="6" t="s">
        <v>2681</v>
      </c>
      <c r="D2268" s="6" t="s">
        <v>2682</v>
      </c>
      <c r="E2268" s="6" t="s">
        <v>2466</v>
      </c>
      <c r="F2268" s="6">
        <v>30548</v>
      </c>
      <c r="G2268" s="6">
        <v>7066840643</v>
      </c>
      <c r="H2268" s="6" t="s">
        <v>12216</v>
      </c>
      <c r="I2268" s="6" t="s">
        <v>9623</v>
      </c>
      <c r="J2268" s="6">
        <v>0</v>
      </c>
      <c r="K2268" s="6" t="s">
        <v>8689</v>
      </c>
      <c r="L2268" s="6" t="s">
        <v>8973</v>
      </c>
      <c r="M2268" s="6">
        <v>1</v>
      </c>
      <c r="N2268" s="6" t="s">
        <v>8972</v>
      </c>
      <c r="O2268" s="2">
        <f>MATCH(A2268, 'combined matches'!A$1:A$4986,0)</f>
        <v>928</v>
      </c>
      <c r="P2268" s="6">
        <f t="shared" si="105"/>
        <v>0</v>
      </c>
      <c r="Q2268" s="6" t="b">
        <f t="shared" si="106"/>
        <v>0</v>
      </c>
      <c r="R2268" s="6" t="b">
        <f t="shared" si="107"/>
        <v>0</v>
      </c>
      <c r="S2268" s="6" t="b">
        <f>IF(P2268=1, SUM($P$1:P2268))</f>
        <v>0</v>
      </c>
    </row>
    <row r="2269" spans="1:19" x14ac:dyDescent="0.2">
      <c r="A2269" s="6">
        <v>2307</v>
      </c>
      <c r="B2269" s="6" t="s">
        <v>12217</v>
      </c>
      <c r="C2269" s="6" t="s">
        <v>2684</v>
      </c>
      <c r="D2269" s="6" t="s">
        <v>2420</v>
      </c>
      <c r="E2269" s="6" t="s">
        <v>2466</v>
      </c>
      <c r="F2269" s="6">
        <v>31401</v>
      </c>
      <c r="G2269" s="6">
        <v>9127216701</v>
      </c>
      <c r="H2269" s="6" t="s">
        <v>2684</v>
      </c>
      <c r="I2269" s="6" t="s">
        <v>16842</v>
      </c>
      <c r="J2269" s="6">
        <v>0</v>
      </c>
      <c r="K2269" s="6" t="s">
        <v>8695</v>
      </c>
      <c r="L2269" s="6" t="s">
        <v>8973</v>
      </c>
      <c r="M2269" s="6">
        <v>1</v>
      </c>
      <c r="N2269" s="6" t="s">
        <v>11017</v>
      </c>
      <c r="O2269" s="2">
        <f>MATCH(A2269, 'combined matches'!A$1:A$4986,0)</f>
        <v>951</v>
      </c>
      <c r="P2269" s="6">
        <f t="shared" si="105"/>
        <v>0</v>
      </c>
      <c r="Q2269" s="6" t="b">
        <f t="shared" si="106"/>
        <v>0</v>
      </c>
      <c r="R2269" s="6" t="b">
        <f t="shared" si="107"/>
        <v>0</v>
      </c>
      <c r="S2269" s="6" t="b">
        <f>IF(P2269=1, SUM($P$1:P2269))</f>
        <v>0</v>
      </c>
    </row>
    <row r="2270" spans="1:19" x14ac:dyDescent="0.2">
      <c r="A2270" s="6">
        <v>2308</v>
      </c>
      <c r="B2270" s="6" t="s">
        <v>2683</v>
      </c>
      <c r="C2270" s="6" t="s">
        <v>2684</v>
      </c>
      <c r="D2270" s="6" t="s">
        <v>2420</v>
      </c>
      <c r="E2270" s="6" t="s">
        <v>2466</v>
      </c>
      <c r="F2270" s="6">
        <v>31401</v>
      </c>
      <c r="G2270" s="6">
        <v>9124958887</v>
      </c>
      <c r="H2270" s="6" t="s">
        <v>2684</v>
      </c>
      <c r="I2270" s="6" t="s">
        <v>9624</v>
      </c>
      <c r="J2270" s="6">
        <v>0</v>
      </c>
      <c r="K2270" s="6" t="s">
        <v>8695</v>
      </c>
      <c r="L2270" s="6" t="s">
        <v>8973</v>
      </c>
      <c r="M2270" s="6">
        <v>1</v>
      </c>
      <c r="N2270" s="6" t="s">
        <v>8972</v>
      </c>
      <c r="O2270" s="2">
        <f>MATCH(A2270, 'combined matches'!A$1:A$4986,0)</f>
        <v>953</v>
      </c>
      <c r="P2270" s="6">
        <f t="shared" si="105"/>
        <v>0</v>
      </c>
      <c r="Q2270" s="6" t="b">
        <f t="shared" si="106"/>
        <v>0</v>
      </c>
      <c r="R2270" s="6" t="b">
        <f t="shared" si="107"/>
        <v>0</v>
      </c>
      <c r="S2270" s="6" t="b">
        <f>IF(P2270=1, SUM($P$1:P2270))</f>
        <v>0</v>
      </c>
    </row>
    <row r="2271" spans="1:19" x14ac:dyDescent="0.2">
      <c r="A2271" s="6">
        <v>2309</v>
      </c>
      <c r="B2271" s="6" t="s">
        <v>2685</v>
      </c>
      <c r="C2271" s="6" t="s">
        <v>2686</v>
      </c>
      <c r="D2271" s="6" t="s">
        <v>2420</v>
      </c>
      <c r="E2271" s="6" t="s">
        <v>2466</v>
      </c>
      <c r="F2271" s="6">
        <v>31401</v>
      </c>
      <c r="G2271" s="6">
        <v>9126517420</v>
      </c>
      <c r="H2271" s="6" t="s">
        <v>2686</v>
      </c>
      <c r="I2271" s="6" t="s">
        <v>16843</v>
      </c>
      <c r="J2271" s="6">
        <v>0</v>
      </c>
      <c r="K2271" s="6" t="s">
        <v>8695</v>
      </c>
      <c r="L2271" s="6" t="s">
        <v>8973</v>
      </c>
      <c r="M2271" s="6">
        <v>1</v>
      </c>
      <c r="N2271" s="6" t="s">
        <v>8972</v>
      </c>
      <c r="O2271" s="2">
        <f>MATCH(A2271, 'combined matches'!A$1:A$4986,0)</f>
        <v>954</v>
      </c>
      <c r="P2271" s="6">
        <f t="shared" si="105"/>
        <v>0</v>
      </c>
      <c r="Q2271" s="6" t="b">
        <f t="shared" si="106"/>
        <v>0</v>
      </c>
      <c r="R2271" s="6" t="b">
        <f t="shared" si="107"/>
        <v>0</v>
      </c>
      <c r="S2271" s="6" t="b">
        <f>IF(P2271=1, SUM($P$1:P2271))</f>
        <v>0</v>
      </c>
    </row>
    <row r="2272" spans="1:19" x14ac:dyDescent="0.2">
      <c r="A2272" s="6">
        <v>2310</v>
      </c>
      <c r="B2272" s="6" t="s">
        <v>16844</v>
      </c>
      <c r="C2272" s="6" t="s">
        <v>16845</v>
      </c>
      <c r="D2272" s="6" t="s">
        <v>2420</v>
      </c>
      <c r="E2272" s="6" t="s">
        <v>2466</v>
      </c>
      <c r="F2272" s="6">
        <v>31401</v>
      </c>
      <c r="G2272" s="6">
        <v>9122324590</v>
      </c>
      <c r="H2272" s="6" t="s">
        <v>16845</v>
      </c>
      <c r="I2272" s="6" t="s">
        <v>16846</v>
      </c>
      <c r="J2272" s="6">
        <v>0</v>
      </c>
      <c r="K2272" s="6" t="s">
        <v>8695</v>
      </c>
      <c r="L2272" s="6" t="s">
        <v>8973</v>
      </c>
      <c r="M2272" s="6">
        <v>1</v>
      </c>
      <c r="N2272" s="6" t="s">
        <v>8972</v>
      </c>
      <c r="O2272" s="2" t="e">
        <f>MATCH(A2272, 'combined matches'!A$1:A$4986,0)</f>
        <v>#N/A</v>
      </c>
      <c r="P2272" s="6">
        <f t="shared" si="105"/>
        <v>1</v>
      </c>
      <c r="Q2272" s="6">
        <f t="shared" si="106"/>
        <v>1</v>
      </c>
      <c r="R2272" s="6" t="b">
        <f t="shared" si="107"/>
        <v>0</v>
      </c>
      <c r="S2272" s="6">
        <f>IF(P2272=1, SUM($P$1:P2272))</f>
        <v>823</v>
      </c>
    </row>
    <row r="2273" spans="1:19" x14ac:dyDescent="0.2">
      <c r="A2273" s="6">
        <v>2311</v>
      </c>
      <c r="B2273" s="6" t="s">
        <v>2687</v>
      </c>
      <c r="C2273" s="6" t="s">
        <v>2688</v>
      </c>
      <c r="D2273" s="6" t="s">
        <v>2420</v>
      </c>
      <c r="E2273" s="6" t="s">
        <v>2466</v>
      </c>
      <c r="F2273" s="6">
        <v>31415</v>
      </c>
      <c r="G2273" s="6">
        <v>9122331951</v>
      </c>
      <c r="H2273" s="6" t="s">
        <v>2688</v>
      </c>
      <c r="I2273" s="6" t="s">
        <v>16847</v>
      </c>
      <c r="J2273" s="6">
        <v>0</v>
      </c>
      <c r="K2273" s="6" t="s">
        <v>8695</v>
      </c>
      <c r="L2273" s="6" t="s">
        <v>8973</v>
      </c>
      <c r="M2273" s="6">
        <v>1</v>
      </c>
      <c r="N2273" s="6" t="s">
        <v>8972</v>
      </c>
      <c r="O2273" s="2">
        <f>MATCH(A2273, 'combined matches'!A$1:A$4986,0)</f>
        <v>955</v>
      </c>
      <c r="P2273" s="6">
        <f t="shared" si="105"/>
        <v>0</v>
      </c>
      <c r="Q2273" s="6" t="b">
        <f t="shared" si="106"/>
        <v>0</v>
      </c>
      <c r="R2273" s="6" t="b">
        <f t="shared" si="107"/>
        <v>0</v>
      </c>
      <c r="S2273" s="6" t="b">
        <f>IF(P2273=1, SUM($P$1:P2273))</f>
        <v>0</v>
      </c>
    </row>
    <row r="2274" spans="1:19" x14ac:dyDescent="0.2">
      <c r="A2274" s="6">
        <v>2312</v>
      </c>
      <c r="B2274" s="6" t="s">
        <v>2689</v>
      </c>
      <c r="C2274" s="6" t="s">
        <v>2690</v>
      </c>
      <c r="D2274" s="6" t="s">
        <v>2420</v>
      </c>
      <c r="E2274" s="6" t="s">
        <v>2466</v>
      </c>
      <c r="F2274" s="6">
        <v>31405</v>
      </c>
      <c r="G2274" s="6">
        <v>9123523845</v>
      </c>
      <c r="H2274" s="6" t="s">
        <v>12218</v>
      </c>
      <c r="I2274" s="6" t="s">
        <v>16848</v>
      </c>
      <c r="J2274" s="6">
        <v>0</v>
      </c>
      <c r="K2274" s="6" t="s">
        <v>8695</v>
      </c>
      <c r="L2274" s="6" t="s">
        <v>8973</v>
      </c>
      <c r="M2274" s="6">
        <v>1</v>
      </c>
      <c r="N2274" s="6" t="s">
        <v>8972</v>
      </c>
      <c r="O2274" s="2">
        <f>MATCH(A2274, 'combined matches'!A$1:A$4986,0)</f>
        <v>952</v>
      </c>
      <c r="P2274" s="6">
        <f t="shared" si="105"/>
        <v>0</v>
      </c>
      <c r="Q2274" s="6" t="b">
        <f t="shared" si="106"/>
        <v>0</v>
      </c>
      <c r="R2274" s="6" t="b">
        <f t="shared" si="107"/>
        <v>0</v>
      </c>
      <c r="S2274" s="6" t="b">
        <f>IF(P2274=1, SUM($P$1:P2274))</f>
        <v>0</v>
      </c>
    </row>
    <row r="2275" spans="1:19" x14ac:dyDescent="0.2">
      <c r="A2275" s="6">
        <v>2313</v>
      </c>
      <c r="B2275" s="6" t="s">
        <v>12219</v>
      </c>
      <c r="C2275" s="6" t="s">
        <v>2709</v>
      </c>
      <c r="D2275" s="6" t="s">
        <v>2710</v>
      </c>
      <c r="E2275" s="6" t="s">
        <v>2466</v>
      </c>
      <c r="F2275" s="6">
        <v>31089</v>
      </c>
      <c r="G2275" s="6">
        <v>4785527384</v>
      </c>
      <c r="H2275" s="6" t="s">
        <v>2709</v>
      </c>
      <c r="I2275" s="6" t="s">
        <v>16849</v>
      </c>
      <c r="J2275" s="6">
        <v>0</v>
      </c>
      <c r="K2275" s="6" t="s">
        <v>12221</v>
      </c>
      <c r="L2275" s="6" t="s">
        <v>8973</v>
      </c>
      <c r="M2275" s="6">
        <v>1</v>
      </c>
      <c r="N2275" s="6" t="s">
        <v>11017</v>
      </c>
      <c r="O2275" s="2">
        <f>MATCH(A2275, 'combined matches'!A$1:A$4986,0)</f>
        <v>890</v>
      </c>
      <c r="P2275" s="6">
        <f t="shared" si="105"/>
        <v>0</v>
      </c>
      <c r="Q2275" s="6" t="b">
        <f t="shared" si="106"/>
        <v>0</v>
      </c>
      <c r="R2275" s="6" t="b">
        <f t="shared" si="107"/>
        <v>0</v>
      </c>
      <c r="S2275" s="6" t="b">
        <f>IF(P2275=1, SUM($P$1:P2275))</f>
        <v>0</v>
      </c>
    </row>
    <row r="2276" spans="1:19" x14ac:dyDescent="0.2">
      <c r="A2276" s="6">
        <v>2314</v>
      </c>
      <c r="B2276" s="6" t="s">
        <v>2691</v>
      </c>
      <c r="C2276" s="6" t="s">
        <v>2692</v>
      </c>
      <c r="D2276" s="6" t="s">
        <v>2693</v>
      </c>
      <c r="E2276" s="6" t="s">
        <v>2466</v>
      </c>
      <c r="F2276" s="6">
        <v>31082</v>
      </c>
      <c r="G2276" s="6">
        <v>4785521620</v>
      </c>
      <c r="H2276" s="6" t="s">
        <v>2692</v>
      </c>
      <c r="I2276" s="6" t="s">
        <v>9625</v>
      </c>
      <c r="J2276" s="6">
        <v>0</v>
      </c>
      <c r="K2276" s="6" t="s">
        <v>12221</v>
      </c>
      <c r="L2276" s="6" t="s">
        <v>8973</v>
      </c>
      <c r="M2276" s="6">
        <v>1</v>
      </c>
      <c r="N2276" s="6" t="s">
        <v>8972</v>
      </c>
      <c r="O2276" s="2">
        <f>MATCH(A2276, 'combined matches'!A$1:A$4986,0)</f>
        <v>898</v>
      </c>
      <c r="P2276" s="6">
        <f t="shared" si="105"/>
        <v>0</v>
      </c>
      <c r="Q2276" s="6" t="b">
        <f t="shared" si="106"/>
        <v>0</v>
      </c>
      <c r="R2276" s="6" t="b">
        <f t="shared" si="107"/>
        <v>0</v>
      </c>
      <c r="S2276" s="6" t="b">
        <f>IF(P2276=1, SUM($P$1:P2276))</f>
        <v>0</v>
      </c>
    </row>
    <row r="2277" spans="1:19" x14ac:dyDescent="0.2">
      <c r="A2277" s="6">
        <v>2315</v>
      </c>
      <c r="B2277" s="6" t="s">
        <v>2694</v>
      </c>
      <c r="C2277" s="6" t="s">
        <v>2695</v>
      </c>
      <c r="D2277" s="6" t="s">
        <v>2696</v>
      </c>
      <c r="E2277" s="6" t="s">
        <v>2466</v>
      </c>
      <c r="F2277" s="6">
        <v>31096</v>
      </c>
      <c r="G2277" s="6">
        <v>4788642600</v>
      </c>
      <c r="H2277" s="6" t="s">
        <v>2695</v>
      </c>
      <c r="I2277" s="6" t="s">
        <v>16850</v>
      </c>
      <c r="J2277" s="6">
        <v>0</v>
      </c>
      <c r="K2277" s="6" t="s">
        <v>12221</v>
      </c>
      <c r="L2277" s="6" t="s">
        <v>8973</v>
      </c>
      <c r="M2277" s="6">
        <v>1</v>
      </c>
      <c r="N2277" s="6" t="s">
        <v>8972</v>
      </c>
      <c r="O2277" s="2">
        <f>MATCH(A2277, 'combined matches'!A$1:A$4986,0)</f>
        <v>896</v>
      </c>
      <c r="P2277" s="6">
        <f t="shared" si="105"/>
        <v>0</v>
      </c>
      <c r="Q2277" s="6" t="b">
        <f t="shared" si="106"/>
        <v>0</v>
      </c>
      <c r="R2277" s="6" t="b">
        <f t="shared" si="107"/>
        <v>0</v>
      </c>
      <c r="S2277" s="6" t="b">
        <f>IF(P2277=1, SUM($P$1:P2277))</f>
        <v>0</v>
      </c>
    </row>
    <row r="2278" spans="1:19" x14ac:dyDescent="0.2">
      <c r="A2278" s="6">
        <v>2316</v>
      </c>
      <c r="B2278" s="6" t="s">
        <v>2697</v>
      </c>
      <c r="C2278" s="6" t="s">
        <v>2698</v>
      </c>
      <c r="D2278" s="6" t="s">
        <v>2699</v>
      </c>
      <c r="E2278" s="6" t="s">
        <v>2466</v>
      </c>
      <c r="F2278" s="6">
        <v>31042</v>
      </c>
      <c r="G2278" s="6">
        <v>4789461030</v>
      </c>
      <c r="H2278" s="6" t="s">
        <v>2698</v>
      </c>
      <c r="I2278" s="6" t="s">
        <v>16851</v>
      </c>
      <c r="J2278" s="6">
        <v>0</v>
      </c>
      <c r="K2278" s="6" t="s">
        <v>12221</v>
      </c>
      <c r="L2278" s="6" t="s">
        <v>8973</v>
      </c>
      <c r="M2278" s="6">
        <v>1</v>
      </c>
      <c r="N2278" s="6" t="s">
        <v>8972</v>
      </c>
      <c r="O2278" s="2">
        <f>MATCH(A2278, 'combined matches'!A$1:A$4986,0)</f>
        <v>902</v>
      </c>
      <c r="P2278" s="6">
        <f t="shared" si="105"/>
        <v>0</v>
      </c>
      <c r="Q2278" s="6" t="b">
        <f t="shared" si="106"/>
        <v>0</v>
      </c>
      <c r="R2278" s="6" t="b">
        <f t="shared" si="107"/>
        <v>0</v>
      </c>
      <c r="S2278" s="6" t="b">
        <f>IF(P2278=1, SUM($P$1:P2278))</f>
        <v>0</v>
      </c>
    </row>
    <row r="2279" spans="1:19" x14ac:dyDescent="0.2">
      <c r="A2279" s="6">
        <v>2317</v>
      </c>
      <c r="B2279" s="6" t="s">
        <v>2700</v>
      </c>
      <c r="C2279" s="6" t="s">
        <v>2701</v>
      </c>
      <c r="D2279" s="6" t="s">
        <v>2702</v>
      </c>
      <c r="E2279" s="6" t="s">
        <v>2466</v>
      </c>
      <c r="F2279" s="6">
        <v>31044</v>
      </c>
      <c r="G2279" s="6">
        <v>4789456522</v>
      </c>
      <c r="H2279" s="6" t="s">
        <v>2701</v>
      </c>
      <c r="I2279" s="6" t="s">
        <v>16852</v>
      </c>
      <c r="J2279" s="6">
        <v>0</v>
      </c>
      <c r="K2279" s="6" t="s">
        <v>12221</v>
      </c>
      <c r="L2279" s="6" t="s">
        <v>8973</v>
      </c>
      <c r="M2279" s="6">
        <v>1</v>
      </c>
      <c r="N2279" s="6" t="s">
        <v>8972</v>
      </c>
      <c r="O2279" s="2">
        <f>MATCH(A2279, 'combined matches'!A$1:A$4986,0)</f>
        <v>900</v>
      </c>
      <c r="P2279" s="6">
        <f t="shared" si="105"/>
        <v>0</v>
      </c>
      <c r="Q2279" s="6" t="b">
        <f t="shared" si="106"/>
        <v>0</v>
      </c>
      <c r="R2279" s="6" t="b">
        <f t="shared" si="107"/>
        <v>0</v>
      </c>
      <c r="S2279" s="6" t="b">
        <f>IF(P2279=1, SUM($P$1:P2279))</f>
        <v>0</v>
      </c>
    </row>
    <row r="2280" spans="1:19" x14ac:dyDescent="0.2">
      <c r="A2280" s="6">
        <v>2318</v>
      </c>
      <c r="B2280" s="6" t="s">
        <v>2703</v>
      </c>
      <c r="C2280" s="6" t="s">
        <v>2704</v>
      </c>
      <c r="D2280" s="6" t="s">
        <v>942</v>
      </c>
      <c r="E2280" s="6" t="s">
        <v>2466</v>
      </c>
      <c r="F2280" s="6">
        <v>31096</v>
      </c>
      <c r="G2280" s="6">
        <v>4782723446</v>
      </c>
      <c r="H2280" s="6" t="s">
        <v>6792</v>
      </c>
      <c r="I2280" s="6" t="s">
        <v>16853</v>
      </c>
      <c r="J2280" s="6">
        <v>0</v>
      </c>
      <c r="K2280" s="6" t="s">
        <v>12221</v>
      </c>
      <c r="L2280" s="6" t="s">
        <v>8973</v>
      </c>
      <c r="M2280" s="6">
        <v>1</v>
      </c>
      <c r="N2280" s="6" t="s">
        <v>8972</v>
      </c>
      <c r="O2280" s="2">
        <f>MATCH(A2280, 'combined matches'!A$1:A$4986,0)</f>
        <v>897</v>
      </c>
      <c r="P2280" s="6">
        <f t="shared" si="105"/>
        <v>0</v>
      </c>
      <c r="Q2280" s="6" t="b">
        <f t="shared" si="106"/>
        <v>0</v>
      </c>
      <c r="R2280" s="6" t="b">
        <f t="shared" si="107"/>
        <v>0</v>
      </c>
      <c r="S2280" s="6" t="b">
        <f>IF(P2280=1, SUM($P$1:P2280))</f>
        <v>0</v>
      </c>
    </row>
    <row r="2281" spans="1:19" x14ac:dyDescent="0.2">
      <c r="A2281" s="6">
        <v>2319</v>
      </c>
      <c r="B2281" s="6" t="s">
        <v>16854</v>
      </c>
      <c r="C2281" s="6" t="s">
        <v>16855</v>
      </c>
      <c r="D2281" s="6" t="s">
        <v>16856</v>
      </c>
      <c r="E2281" s="6" t="s">
        <v>2466</v>
      </c>
      <c r="F2281" s="6">
        <v>31032</v>
      </c>
      <c r="G2281" s="6">
        <v>4789862500</v>
      </c>
      <c r="H2281" s="6" t="s">
        <v>16857</v>
      </c>
      <c r="I2281" s="6" t="s">
        <v>16858</v>
      </c>
      <c r="J2281" s="6">
        <v>0</v>
      </c>
      <c r="K2281" s="6" t="s">
        <v>12221</v>
      </c>
      <c r="L2281" s="6" t="s">
        <v>8973</v>
      </c>
      <c r="M2281" s="6">
        <v>1</v>
      </c>
      <c r="N2281" s="6" t="s">
        <v>8972</v>
      </c>
      <c r="O2281" s="2" t="e">
        <f>MATCH(A2281, 'combined matches'!A$1:A$4986,0)</f>
        <v>#N/A</v>
      </c>
      <c r="P2281" s="6">
        <f t="shared" si="105"/>
        <v>1</v>
      </c>
      <c r="Q2281" s="6">
        <f t="shared" si="106"/>
        <v>1</v>
      </c>
      <c r="R2281" s="6" t="b">
        <f t="shared" si="107"/>
        <v>0</v>
      </c>
      <c r="S2281" s="6">
        <f>IF(P2281=1, SUM($P$1:P2281))</f>
        <v>824</v>
      </c>
    </row>
    <row r="2282" spans="1:19" x14ac:dyDescent="0.2">
      <c r="A2282" s="6">
        <v>2320</v>
      </c>
      <c r="B2282" s="6" t="s">
        <v>2705</v>
      </c>
      <c r="C2282" s="6" t="s">
        <v>2706</v>
      </c>
      <c r="D2282" s="6" t="s">
        <v>2707</v>
      </c>
      <c r="E2282" s="6" t="s">
        <v>2466</v>
      </c>
      <c r="F2282" s="6">
        <v>30833</v>
      </c>
      <c r="G2282" s="6">
        <v>7065477551</v>
      </c>
      <c r="H2282" s="6" t="s">
        <v>2706</v>
      </c>
      <c r="I2282" s="6" t="s">
        <v>16859</v>
      </c>
      <c r="J2282" s="6">
        <v>0</v>
      </c>
      <c r="K2282" s="6" t="s">
        <v>12221</v>
      </c>
      <c r="L2282" s="6" t="s">
        <v>8973</v>
      </c>
      <c r="M2282" s="6">
        <v>1</v>
      </c>
      <c r="N2282" s="6" t="s">
        <v>8972</v>
      </c>
      <c r="O2282" s="2">
        <f>MATCH(A2282, 'combined matches'!A$1:A$4986,0)</f>
        <v>895</v>
      </c>
      <c r="P2282" s="6">
        <f t="shared" si="105"/>
        <v>0</v>
      </c>
      <c r="Q2282" s="6" t="b">
        <f t="shared" si="106"/>
        <v>0</v>
      </c>
      <c r="R2282" s="6" t="b">
        <f t="shared" si="107"/>
        <v>0</v>
      </c>
      <c r="S2282" s="6" t="b">
        <f>IF(P2282=1, SUM($P$1:P2282))</f>
        <v>0</v>
      </c>
    </row>
    <row r="2283" spans="1:19" x14ac:dyDescent="0.2">
      <c r="A2283" s="6">
        <v>2321</v>
      </c>
      <c r="B2283" s="6" t="s">
        <v>2708</v>
      </c>
      <c r="C2283" s="6" t="s">
        <v>2709</v>
      </c>
      <c r="D2283" s="6" t="s">
        <v>2710</v>
      </c>
      <c r="E2283" s="6" t="s">
        <v>2466</v>
      </c>
      <c r="F2283" s="6">
        <v>31089</v>
      </c>
      <c r="G2283" s="6">
        <v>4785527384</v>
      </c>
      <c r="H2283" s="6" t="s">
        <v>2709</v>
      </c>
      <c r="I2283" s="6" t="s">
        <v>9626</v>
      </c>
      <c r="J2283" s="6">
        <v>0</v>
      </c>
      <c r="K2283" s="6" t="s">
        <v>12221</v>
      </c>
      <c r="L2283" s="6" t="s">
        <v>8973</v>
      </c>
      <c r="M2283" s="6">
        <v>1</v>
      </c>
      <c r="N2283" s="6" t="s">
        <v>8972</v>
      </c>
      <c r="O2283" s="2">
        <f>MATCH(A2283, 'combined matches'!A$1:A$4986,0)</f>
        <v>891</v>
      </c>
      <c r="P2283" s="6">
        <f t="shared" si="105"/>
        <v>0</v>
      </c>
      <c r="Q2283" s="6" t="b">
        <f t="shared" si="106"/>
        <v>0</v>
      </c>
      <c r="R2283" s="6" t="b">
        <f t="shared" si="107"/>
        <v>0</v>
      </c>
      <c r="S2283" s="6" t="b">
        <f>IF(P2283=1, SUM($P$1:P2283))</f>
        <v>0</v>
      </c>
    </row>
    <row r="2284" spans="1:19" x14ac:dyDescent="0.2">
      <c r="A2284" s="6">
        <v>2322</v>
      </c>
      <c r="B2284" s="6" t="s">
        <v>2711</v>
      </c>
      <c r="C2284" s="6" t="s">
        <v>2712</v>
      </c>
      <c r="D2284" s="6" t="s">
        <v>890</v>
      </c>
      <c r="E2284" s="6" t="s">
        <v>2466</v>
      </c>
      <c r="F2284" s="6">
        <v>30828</v>
      </c>
      <c r="G2284" s="6">
        <v>7064653253</v>
      </c>
      <c r="H2284" s="6" t="s">
        <v>2712</v>
      </c>
      <c r="I2284" s="6" t="s">
        <v>16860</v>
      </c>
      <c r="J2284" s="6">
        <v>0</v>
      </c>
      <c r="K2284" s="6" t="s">
        <v>12221</v>
      </c>
      <c r="L2284" s="6" t="s">
        <v>8973</v>
      </c>
      <c r="M2284" s="6">
        <v>1</v>
      </c>
      <c r="N2284" s="6" t="s">
        <v>8972</v>
      </c>
      <c r="O2284" s="2">
        <f>MATCH(A2284, 'combined matches'!A$1:A$4986,0)</f>
        <v>901</v>
      </c>
      <c r="P2284" s="6">
        <f t="shared" si="105"/>
        <v>0</v>
      </c>
      <c r="Q2284" s="6" t="b">
        <f t="shared" si="106"/>
        <v>0</v>
      </c>
      <c r="R2284" s="6" t="b">
        <f t="shared" si="107"/>
        <v>0</v>
      </c>
      <c r="S2284" s="6" t="b">
        <f>IF(P2284=1, SUM($P$1:P2284))</f>
        <v>0</v>
      </c>
    </row>
    <row r="2285" spans="1:19" x14ac:dyDescent="0.2">
      <c r="A2285" s="6">
        <v>2323</v>
      </c>
      <c r="B2285" s="6" t="s">
        <v>2713</v>
      </c>
      <c r="C2285" s="6" t="s">
        <v>2714</v>
      </c>
      <c r="D2285" s="6" t="s">
        <v>2715</v>
      </c>
      <c r="E2285" s="6" t="s">
        <v>2466</v>
      </c>
      <c r="F2285" s="6">
        <v>30810</v>
      </c>
      <c r="G2285" s="6">
        <v>7065983359</v>
      </c>
      <c r="H2285" s="6" t="s">
        <v>6794</v>
      </c>
      <c r="I2285" s="6" t="s">
        <v>16861</v>
      </c>
      <c r="J2285" s="6">
        <v>0</v>
      </c>
      <c r="K2285" s="6" t="s">
        <v>12221</v>
      </c>
      <c r="L2285" s="6" t="s">
        <v>8973</v>
      </c>
      <c r="M2285" s="6">
        <v>1</v>
      </c>
      <c r="N2285" s="6" t="s">
        <v>8972</v>
      </c>
      <c r="O2285" s="2">
        <f>MATCH(A2285, 'combined matches'!A$1:A$4986,0)</f>
        <v>893</v>
      </c>
      <c r="P2285" s="6">
        <f t="shared" si="105"/>
        <v>0</v>
      </c>
      <c r="Q2285" s="6" t="b">
        <f t="shared" si="106"/>
        <v>0</v>
      </c>
      <c r="R2285" s="6" t="b">
        <f t="shared" si="107"/>
        <v>0</v>
      </c>
      <c r="S2285" s="6" t="b">
        <f>IF(P2285=1, SUM($P$1:P2285))</f>
        <v>0</v>
      </c>
    </row>
    <row r="2286" spans="1:19" x14ac:dyDescent="0.2">
      <c r="A2286" s="6">
        <v>2324</v>
      </c>
      <c r="B2286" s="6" t="s">
        <v>2716</v>
      </c>
      <c r="C2286" s="6" t="s">
        <v>2717</v>
      </c>
      <c r="D2286" s="6" t="s">
        <v>1870</v>
      </c>
      <c r="E2286" s="6" t="s">
        <v>2466</v>
      </c>
      <c r="F2286" s="6">
        <v>31087</v>
      </c>
      <c r="G2286" s="6">
        <v>7064445241</v>
      </c>
      <c r="H2286" s="6" t="s">
        <v>2717</v>
      </c>
      <c r="I2286" s="6" t="s">
        <v>16862</v>
      </c>
      <c r="J2286" s="6">
        <v>0</v>
      </c>
      <c r="K2286" s="6" t="s">
        <v>12221</v>
      </c>
      <c r="L2286" s="6" t="s">
        <v>8973</v>
      </c>
      <c r="M2286" s="6">
        <v>1</v>
      </c>
      <c r="N2286" s="6" t="s">
        <v>8972</v>
      </c>
      <c r="O2286" s="2">
        <f>MATCH(A2286, 'combined matches'!A$1:A$4986,0)</f>
        <v>894</v>
      </c>
      <c r="P2286" s="6">
        <f t="shared" si="105"/>
        <v>0</v>
      </c>
      <c r="Q2286" s="6" t="b">
        <f t="shared" si="106"/>
        <v>0</v>
      </c>
      <c r="R2286" s="6" t="b">
        <f t="shared" si="107"/>
        <v>0</v>
      </c>
      <c r="S2286" s="6" t="b">
        <f>IF(P2286=1, SUM($P$1:P2286))</f>
        <v>0</v>
      </c>
    </row>
    <row r="2287" spans="1:19" x14ac:dyDescent="0.2">
      <c r="A2287" s="6">
        <v>2325</v>
      </c>
      <c r="B2287" s="6" t="s">
        <v>2718</v>
      </c>
      <c r="C2287" s="6" t="s">
        <v>2719</v>
      </c>
      <c r="D2287" s="6" t="s">
        <v>2720</v>
      </c>
      <c r="E2287" s="6" t="s">
        <v>2466</v>
      </c>
      <c r="F2287" s="6">
        <v>31055</v>
      </c>
      <c r="G2287" s="6">
        <v>2298680017</v>
      </c>
      <c r="H2287" s="6" t="s">
        <v>6795</v>
      </c>
      <c r="I2287" s="6" t="s">
        <v>16863</v>
      </c>
      <c r="J2287" s="6">
        <v>0</v>
      </c>
      <c r="K2287" s="6" t="s">
        <v>12221</v>
      </c>
      <c r="L2287" s="6" t="s">
        <v>8973</v>
      </c>
      <c r="M2287" s="6">
        <v>1</v>
      </c>
      <c r="N2287" s="6" t="s">
        <v>8972</v>
      </c>
      <c r="O2287" s="2">
        <f>MATCH(A2287, 'combined matches'!A$1:A$4986,0)</f>
        <v>899</v>
      </c>
      <c r="P2287" s="6">
        <f t="shared" si="105"/>
        <v>0</v>
      </c>
      <c r="Q2287" s="6" t="b">
        <f t="shared" si="106"/>
        <v>0</v>
      </c>
      <c r="R2287" s="6" t="b">
        <f t="shared" si="107"/>
        <v>0</v>
      </c>
      <c r="S2287" s="6" t="b">
        <f>IF(P2287=1, SUM($P$1:P2287))</f>
        <v>0</v>
      </c>
    </row>
    <row r="2288" spans="1:19" x14ac:dyDescent="0.2">
      <c r="A2288" s="6">
        <v>2326</v>
      </c>
      <c r="B2288" s="6" t="s">
        <v>2721</v>
      </c>
      <c r="C2288" s="6" t="s">
        <v>7593</v>
      </c>
      <c r="D2288" s="6" t="s">
        <v>2722</v>
      </c>
      <c r="E2288" s="6" t="s">
        <v>2466</v>
      </c>
      <c r="F2288" s="6">
        <v>31061</v>
      </c>
      <c r="G2288" s="6">
        <v>4784530077</v>
      </c>
      <c r="H2288" s="6" t="s">
        <v>12222</v>
      </c>
      <c r="I2288" s="6" t="s">
        <v>16864</v>
      </c>
      <c r="J2288" s="6">
        <v>0</v>
      </c>
      <c r="K2288" s="6" t="s">
        <v>12221</v>
      </c>
      <c r="L2288" s="6" t="s">
        <v>8973</v>
      </c>
      <c r="M2288" s="6">
        <v>1</v>
      </c>
      <c r="N2288" s="6" t="s">
        <v>8972</v>
      </c>
      <c r="O2288" s="2">
        <f>MATCH(A2288, 'combined matches'!A$1:A$4986,0)</f>
        <v>892</v>
      </c>
      <c r="P2288" s="6">
        <f t="shared" si="105"/>
        <v>0</v>
      </c>
      <c r="Q2288" s="6" t="b">
        <f t="shared" si="106"/>
        <v>0</v>
      </c>
      <c r="R2288" s="6" t="b">
        <f t="shared" si="107"/>
        <v>0</v>
      </c>
      <c r="S2288" s="6" t="b">
        <f>IF(P2288=1, SUM($P$1:P2288))</f>
        <v>0</v>
      </c>
    </row>
    <row r="2289" spans="1:19" x14ac:dyDescent="0.2">
      <c r="A2289" s="6">
        <v>2327</v>
      </c>
      <c r="B2289" s="6" t="s">
        <v>12223</v>
      </c>
      <c r="C2289" s="6" t="s">
        <v>12224</v>
      </c>
      <c r="D2289" s="6" t="s">
        <v>2736</v>
      </c>
      <c r="E2289" s="6" t="s">
        <v>2466</v>
      </c>
      <c r="F2289" s="6">
        <v>31774</v>
      </c>
      <c r="G2289" s="6">
        <v>2294689166</v>
      </c>
      <c r="H2289" s="6" t="s">
        <v>12224</v>
      </c>
      <c r="I2289" s="6" t="s">
        <v>16865</v>
      </c>
      <c r="J2289" s="6">
        <v>0</v>
      </c>
      <c r="K2289" s="6" t="s">
        <v>8701</v>
      </c>
      <c r="L2289" s="6" t="s">
        <v>8973</v>
      </c>
      <c r="M2289" s="6">
        <v>1</v>
      </c>
      <c r="N2289" s="6" t="s">
        <v>11017</v>
      </c>
      <c r="O2289" s="2">
        <f>MATCH(A2289, 'combined matches'!A$1:A$4986,0)</f>
        <v>985</v>
      </c>
      <c r="P2289" s="6">
        <f t="shared" si="105"/>
        <v>0</v>
      </c>
      <c r="Q2289" s="6" t="b">
        <f t="shared" si="106"/>
        <v>0</v>
      </c>
      <c r="R2289" s="6" t="b">
        <f t="shared" si="107"/>
        <v>0</v>
      </c>
      <c r="S2289" s="6" t="b">
        <f>IF(P2289=1, SUM($P$1:P2289))</f>
        <v>0</v>
      </c>
    </row>
    <row r="2290" spans="1:19" x14ac:dyDescent="0.2">
      <c r="A2290" s="6">
        <v>2328</v>
      </c>
      <c r="B2290" s="6" t="s">
        <v>2723</v>
      </c>
      <c r="C2290" s="6" t="s">
        <v>2724</v>
      </c>
      <c r="D2290" s="6" t="s">
        <v>2725</v>
      </c>
      <c r="E2290" s="6" t="s">
        <v>2466</v>
      </c>
      <c r="F2290" s="6">
        <v>31533</v>
      </c>
      <c r="G2290" s="6">
        <v>9123842474</v>
      </c>
      <c r="H2290" s="6" t="s">
        <v>8000</v>
      </c>
      <c r="I2290" s="6" t="s">
        <v>16866</v>
      </c>
      <c r="J2290" s="6">
        <v>0</v>
      </c>
      <c r="K2290" s="6" t="s">
        <v>8701</v>
      </c>
      <c r="L2290" s="6" t="s">
        <v>8973</v>
      </c>
      <c r="M2290" s="6">
        <v>1</v>
      </c>
      <c r="N2290" s="6" t="s">
        <v>8972</v>
      </c>
      <c r="O2290" s="2">
        <f>MATCH(A2290, 'combined matches'!A$1:A$4986,0)</f>
        <v>987</v>
      </c>
      <c r="P2290" s="6">
        <f t="shared" si="105"/>
        <v>0</v>
      </c>
      <c r="Q2290" s="6" t="b">
        <f t="shared" si="106"/>
        <v>0</v>
      </c>
      <c r="R2290" s="6" t="b">
        <f t="shared" si="107"/>
        <v>0</v>
      </c>
      <c r="S2290" s="6" t="b">
        <f>IF(P2290=1, SUM($P$1:P2290))</f>
        <v>0</v>
      </c>
    </row>
    <row r="2291" spans="1:19" x14ac:dyDescent="0.2">
      <c r="A2291" s="6">
        <v>2329</v>
      </c>
      <c r="B2291" s="6" t="s">
        <v>2726</v>
      </c>
      <c r="C2291" s="6" t="s">
        <v>2727</v>
      </c>
      <c r="D2291" s="6" t="s">
        <v>2728</v>
      </c>
      <c r="E2291" s="6" t="s">
        <v>2466</v>
      </c>
      <c r="F2291" s="6">
        <v>31750</v>
      </c>
      <c r="G2291" s="6">
        <v>2294267685</v>
      </c>
      <c r="H2291" s="6" t="s">
        <v>2727</v>
      </c>
      <c r="I2291" s="6" t="s">
        <v>16867</v>
      </c>
      <c r="J2291" s="6">
        <v>0</v>
      </c>
      <c r="K2291" s="6" t="s">
        <v>8701</v>
      </c>
      <c r="L2291" s="6" t="s">
        <v>8973</v>
      </c>
      <c r="M2291" s="6">
        <v>1</v>
      </c>
      <c r="N2291" s="6" t="s">
        <v>8972</v>
      </c>
      <c r="O2291" s="2">
        <f>MATCH(A2291, 'combined matches'!A$1:A$4986,0)</f>
        <v>988</v>
      </c>
      <c r="P2291" s="6">
        <f t="shared" si="105"/>
        <v>0</v>
      </c>
      <c r="Q2291" s="6" t="b">
        <f t="shared" si="106"/>
        <v>0</v>
      </c>
      <c r="R2291" s="6" t="b">
        <f t="shared" si="107"/>
        <v>0</v>
      </c>
      <c r="S2291" s="6" t="b">
        <f>IF(P2291=1, SUM($P$1:P2291))</f>
        <v>0</v>
      </c>
    </row>
    <row r="2292" spans="1:19" x14ac:dyDescent="0.2">
      <c r="A2292" s="6">
        <v>2330</v>
      </c>
      <c r="B2292" s="6" t="s">
        <v>2729</v>
      </c>
      <c r="C2292" s="6" t="s">
        <v>2730</v>
      </c>
      <c r="D2292" s="6" t="s">
        <v>2725</v>
      </c>
      <c r="E2292" s="6" t="s">
        <v>2466</v>
      </c>
      <c r="F2292" s="6">
        <v>31533</v>
      </c>
      <c r="G2292" s="6">
        <v>9123842252</v>
      </c>
      <c r="H2292" s="6" t="s">
        <v>2730</v>
      </c>
      <c r="I2292" s="6" t="s">
        <v>16868</v>
      </c>
      <c r="J2292" s="6">
        <v>0</v>
      </c>
      <c r="K2292" s="6" t="s">
        <v>8701</v>
      </c>
      <c r="L2292" s="6" t="s">
        <v>8973</v>
      </c>
      <c r="M2292" s="6">
        <v>1</v>
      </c>
      <c r="N2292" s="6" t="s">
        <v>8972</v>
      </c>
      <c r="O2292" s="2">
        <f>MATCH(A2292, 'combined matches'!A$1:A$4986,0)</f>
        <v>986</v>
      </c>
      <c r="P2292" s="6">
        <f t="shared" si="105"/>
        <v>0</v>
      </c>
      <c r="Q2292" s="6" t="b">
        <f t="shared" si="106"/>
        <v>0</v>
      </c>
      <c r="R2292" s="6" t="b">
        <f t="shared" si="107"/>
        <v>0</v>
      </c>
      <c r="S2292" s="6" t="b">
        <f>IF(P2292=1, SUM($P$1:P2292))</f>
        <v>0</v>
      </c>
    </row>
    <row r="2293" spans="1:19" x14ac:dyDescent="0.2">
      <c r="A2293" s="6">
        <v>2331</v>
      </c>
      <c r="B2293" s="6" t="s">
        <v>2731</v>
      </c>
      <c r="C2293" s="6" t="s">
        <v>2732</v>
      </c>
      <c r="D2293" s="6" t="s">
        <v>2733</v>
      </c>
      <c r="E2293" s="6" t="s">
        <v>2466</v>
      </c>
      <c r="F2293" s="6">
        <v>31642</v>
      </c>
      <c r="G2293" s="6">
        <v>9124223131</v>
      </c>
      <c r="H2293" s="6" t="s">
        <v>2732</v>
      </c>
      <c r="I2293" s="6" t="s">
        <v>16869</v>
      </c>
      <c r="J2293" s="6">
        <v>0</v>
      </c>
      <c r="K2293" s="6" t="s">
        <v>8701</v>
      </c>
      <c r="L2293" s="6" t="s">
        <v>8973</v>
      </c>
      <c r="M2293" s="6">
        <v>1</v>
      </c>
      <c r="N2293" s="6" t="s">
        <v>8972</v>
      </c>
      <c r="O2293" s="2">
        <f>MATCH(A2293, 'combined matches'!A$1:A$4986,0)</f>
        <v>990</v>
      </c>
      <c r="P2293" s="6">
        <f t="shared" si="105"/>
        <v>0</v>
      </c>
      <c r="Q2293" s="6" t="b">
        <f t="shared" si="106"/>
        <v>0</v>
      </c>
      <c r="R2293" s="6" t="b">
        <f t="shared" si="107"/>
        <v>0</v>
      </c>
      <c r="S2293" s="6" t="b">
        <f>IF(P2293=1, SUM($P$1:P2293))</f>
        <v>0</v>
      </c>
    </row>
    <row r="2294" spans="1:19" x14ac:dyDescent="0.2">
      <c r="A2294" s="6">
        <v>2332</v>
      </c>
      <c r="B2294" s="6" t="s">
        <v>2734</v>
      </c>
      <c r="C2294" s="6" t="s">
        <v>2735</v>
      </c>
      <c r="D2294" s="6" t="s">
        <v>2736</v>
      </c>
      <c r="E2294" s="6" t="s">
        <v>2466</v>
      </c>
      <c r="F2294" s="6">
        <v>31774</v>
      </c>
      <c r="G2294" s="6">
        <v>2294687762</v>
      </c>
      <c r="H2294" s="6" t="s">
        <v>8001</v>
      </c>
      <c r="I2294" s="6" t="s">
        <v>16870</v>
      </c>
      <c r="J2294" s="6">
        <v>0</v>
      </c>
      <c r="K2294" s="6" t="s">
        <v>8701</v>
      </c>
      <c r="L2294" s="6" t="s">
        <v>8973</v>
      </c>
      <c r="M2294" s="6">
        <v>1</v>
      </c>
      <c r="N2294" s="6" t="s">
        <v>8972</v>
      </c>
      <c r="O2294" s="2">
        <f>MATCH(A2294, 'combined matches'!A$1:A$4986,0)</f>
        <v>989</v>
      </c>
      <c r="P2294" s="6">
        <f t="shared" si="105"/>
        <v>0</v>
      </c>
      <c r="Q2294" s="6" t="b">
        <f t="shared" si="106"/>
        <v>0</v>
      </c>
      <c r="R2294" s="6" t="b">
        <f t="shared" si="107"/>
        <v>0</v>
      </c>
      <c r="S2294" s="6" t="b">
        <f>IF(P2294=1, SUM($P$1:P2294))</f>
        <v>0</v>
      </c>
    </row>
    <row r="2295" spans="1:19" x14ac:dyDescent="0.2">
      <c r="A2295" s="6">
        <v>2333</v>
      </c>
      <c r="B2295" s="6" t="s">
        <v>2737</v>
      </c>
      <c r="C2295" s="6" t="s">
        <v>2727</v>
      </c>
      <c r="D2295" s="6" t="s">
        <v>2728</v>
      </c>
      <c r="E2295" s="6" t="s">
        <v>2466</v>
      </c>
      <c r="F2295" s="6">
        <v>31750</v>
      </c>
      <c r="G2295" s="6">
        <v>2294235437</v>
      </c>
      <c r="H2295" s="6" t="s">
        <v>12225</v>
      </c>
      <c r="I2295" s="6" t="s">
        <v>16871</v>
      </c>
      <c r="J2295" s="6">
        <v>0</v>
      </c>
      <c r="K2295" s="6" t="s">
        <v>8701</v>
      </c>
      <c r="L2295" s="6" t="s">
        <v>8973</v>
      </c>
      <c r="M2295" s="6">
        <v>1</v>
      </c>
      <c r="N2295" s="6" t="s">
        <v>8972</v>
      </c>
      <c r="O2295" s="2">
        <f>MATCH(A2295, 'combined matches'!A$1:A$4986,0)</f>
        <v>991</v>
      </c>
      <c r="P2295" s="6">
        <f t="shared" si="105"/>
        <v>0</v>
      </c>
      <c r="Q2295" s="6" t="b">
        <f t="shared" si="106"/>
        <v>0</v>
      </c>
      <c r="R2295" s="6" t="b">
        <f t="shared" si="107"/>
        <v>0</v>
      </c>
      <c r="S2295" s="6" t="b">
        <f>IF(P2295=1, SUM($P$1:P2295))</f>
        <v>0</v>
      </c>
    </row>
    <row r="2296" spans="1:19" x14ac:dyDescent="0.2">
      <c r="A2296" s="6">
        <v>2334</v>
      </c>
      <c r="B2296" s="6" t="s">
        <v>16872</v>
      </c>
      <c r="C2296" s="6" t="s">
        <v>16873</v>
      </c>
      <c r="D2296" s="6" t="s">
        <v>2224</v>
      </c>
      <c r="E2296" s="6" t="s">
        <v>2466</v>
      </c>
      <c r="F2296" s="6">
        <v>31639</v>
      </c>
      <c r="G2296" s="6">
        <v>2296862774</v>
      </c>
      <c r="H2296" s="6" t="s">
        <v>16873</v>
      </c>
      <c r="I2296" s="6" t="s">
        <v>16874</v>
      </c>
      <c r="J2296" s="6">
        <v>0</v>
      </c>
      <c r="K2296" s="6" t="s">
        <v>8701</v>
      </c>
      <c r="L2296" s="6" t="s">
        <v>8973</v>
      </c>
      <c r="M2296" s="6">
        <v>1</v>
      </c>
      <c r="N2296" s="6" t="s">
        <v>8972</v>
      </c>
      <c r="O2296" s="2" t="e">
        <f>MATCH(A2296, 'combined matches'!A$1:A$4986,0)</f>
        <v>#N/A</v>
      </c>
      <c r="P2296" s="6">
        <f t="shared" si="105"/>
        <v>1</v>
      </c>
      <c r="Q2296" s="6">
        <f t="shared" si="106"/>
        <v>1</v>
      </c>
      <c r="R2296" s="6" t="b">
        <f t="shared" si="107"/>
        <v>0</v>
      </c>
      <c r="S2296" s="6">
        <f>IF(P2296=1, SUM($P$1:P2296))</f>
        <v>825</v>
      </c>
    </row>
    <row r="2297" spans="1:19" x14ac:dyDescent="0.2">
      <c r="A2297" s="6">
        <v>2335</v>
      </c>
      <c r="B2297" s="6" t="s">
        <v>2738</v>
      </c>
      <c r="C2297" s="6" t="s">
        <v>2739</v>
      </c>
      <c r="D2297" s="6" t="s">
        <v>2740</v>
      </c>
      <c r="E2297" s="6" t="s">
        <v>2466</v>
      </c>
      <c r="F2297" s="6">
        <v>30401</v>
      </c>
      <c r="G2297" s="6">
        <v>4782372638</v>
      </c>
      <c r="H2297" s="6" t="s">
        <v>2739</v>
      </c>
      <c r="I2297" s="6" t="s">
        <v>16875</v>
      </c>
      <c r="J2297" s="6">
        <v>0</v>
      </c>
      <c r="K2297" s="6" t="s">
        <v>8687</v>
      </c>
      <c r="L2297" s="6" t="s">
        <v>8973</v>
      </c>
      <c r="M2297" s="6">
        <v>1</v>
      </c>
      <c r="N2297" s="6" t="s">
        <v>11017</v>
      </c>
      <c r="O2297" s="2">
        <f>MATCH(A2297, 'combined matches'!A$1:A$4986,0)</f>
        <v>913</v>
      </c>
      <c r="P2297" s="6">
        <f t="shared" si="105"/>
        <v>0</v>
      </c>
      <c r="Q2297" s="6" t="b">
        <f t="shared" si="106"/>
        <v>0</v>
      </c>
      <c r="R2297" s="6" t="b">
        <f t="shared" si="107"/>
        <v>0</v>
      </c>
      <c r="S2297" s="6" t="b">
        <f>IF(P2297=1, SUM($P$1:P2297))</f>
        <v>0</v>
      </c>
    </row>
    <row r="2298" spans="1:19" x14ac:dyDescent="0.2">
      <c r="A2298" s="6">
        <v>2336</v>
      </c>
      <c r="B2298" s="6" t="s">
        <v>2738</v>
      </c>
      <c r="C2298" s="6" t="s">
        <v>2739</v>
      </c>
      <c r="D2298" s="6" t="s">
        <v>2740</v>
      </c>
      <c r="E2298" s="6" t="s">
        <v>2466</v>
      </c>
      <c r="F2298" s="6">
        <v>30401</v>
      </c>
      <c r="G2298" s="6">
        <v>4782376262</v>
      </c>
      <c r="H2298" s="6" t="s">
        <v>2739</v>
      </c>
      <c r="I2298" s="6" t="s">
        <v>9627</v>
      </c>
      <c r="J2298" s="6">
        <v>0</v>
      </c>
      <c r="K2298" s="6" t="s">
        <v>8687</v>
      </c>
      <c r="L2298" s="6" t="s">
        <v>8973</v>
      </c>
      <c r="M2298" s="6">
        <v>1</v>
      </c>
      <c r="N2298" s="6" t="s">
        <v>8972</v>
      </c>
      <c r="O2298" s="2">
        <f>MATCH(A2298, 'combined matches'!A$1:A$4986,0)</f>
        <v>920</v>
      </c>
      <c r="P2298" s="6">
        <f t="shared" si="105"/>
        <v>0</v>
      </c>
      <c r="Q2298" s="6" t="b">
        <f t="shared" si="106"/>
        <v>0</v>
      </c>
      <c r="R2298" s="6" t="b">
        <f t="shared" si="107"/>
        <v>0</v>
      </c>
      <c r="S2298" s="6" t="b">
        <f>IF(P2298=1, SUM($P$1:P2298))</f>
        <v>0</v>
      </c>
    </row>
    <row r="2299" spans="1:19" x14ac:dyDescent="0.2">
      <c r="A2299" s="6">
        <v>2337</v>
      </c>
      <c r="B2299" s="6" t="s">
        <v>2741</v>
      </c>
      <c r="C2299" s="6" t="s">
        <v>2742</v>
      </c>
      <c r="D2299" s="6" t="s">
        <v>2743</v>
      </c>
      <c r="E2299" s="6" t="s">
        <v>2466</v>
      </c>
      <c r="F2299" s="6">
        <v>30453</v>
      </c>
      <c r="G2299" s="6">
        <v>9125573300</v>
      </c>
      <c r="H2299" s="6" t="s">
        <v>2742</v>
      </c>
      <c r="I2299" s="6" t="s">
        <v>9628</v>
      </c>
      <c r="J2299" s="6">
        <v>0</v>
      </c>
      <c r="K2299" s="6" t="s">
        <v>8687</v>
      </c>
      <c r="L2299" s="6" t="s">
        <v>8973</v>
      </c>
      <c r="M2299" s="6">
        <v>1</v>
      </c>
      <c r="N2299" s="6" t="s">
        <v>8972</v>
      </c>
      <c r="O2299" s="2">
        <f>MATCH(A2299, 'combined matches'!A$1:A$4986,0)</f>
        <v>918</v>
      </c>
      <c r="P2299" s="6">
        <f t="shared" si="105"/>
        <v>0</v>
      </c>
      <c r="Q2299" s="6" t="b">
        <f t="shared" si="106"/>
        <v>0</v>
      </c>
      <c r="R2299" s="6" t="b">
        <f t="shared" si="107"/>
        <v>0</v>
      </c>
      <c r="S2299" s="6" t="b">
        <f>IF(P2299=1, SUM($P$1:P2299))</f>
        <v>0</v>
      </c>
    </row>
    <row r="2300" spans="1:19" x14ac:dyDescent="0.2">
      <c r="A2300" s="6">
        <v>2338</v>
      </c>
      <c r="B2300" s="6" t="s">
        <v>2744</v>
      </c>
      <c r="C2300" s="6" t="s">
        <v>2745</v>
      </c>
      <c r="D2300" s="6" t="s">
        <v>2746</v>
      </c>
      <c r="E2300" s="6" t="s">
        <v>2466</v>
      </c>
      <c r="F2300" s="6">
        <v>30457</v>
      </c>
      <c r="G2300" s="6">
        <v>9125295533</v>
      </c>
      <c r="H2300" s="6" t="s">
        <v>12226</v>
      </c>
      <c r="I2300" s="6" t="s">
        <v>9629</v>
      </c>
      <c r="J2300" s="6">
        <v>0</v>
      </c>
      <c r="K2300" s="6" t="s">
        <v>8687</v>
      </c>
      <c r="L2300" s="6" t="s">
        <v>8973</v>
      </c>
      <c r="M2300" s="6">
        <v>1</v>
      </c>
      <c r="N2300" s="6" t="s">
        <v>8972</v>
      </c>
      <c r="O2300" s="2">
        <f>MATCH(A2300, 'combined matches'!A$1:A$4986,0)</f>
        <v>919</v>
      </c>
      <c r="P2300" s="6">
        <f t="shared" si="105"/>
        <v>0</v>
      </c>
      <c r="Q2300" s="6" t="b">
        <f t="shared" si="106"/>
        <v>0</v>
      </c>
      <c r="R2300" s="6" t="b">
        <f t="shared" si="107"/>
        <v>0</v>
      </c>
      <c r="S2300" s="6" t="b">
        <f>IF(P2300=1, SUM($P$1:P2300))</f>
        <v>0</v>
      </c>
    </row>
    <row r="2301" spans="1:19" x14ac:dyDescent="0.2">
      <c r="A2301" s="6">
        <v>2339</v>
      </c>
      <c r="B2301" s="6" t="s">
        <v>2747</v>
      </c>
      <c r="C2301" s="6" t="s">
        <v>2748</v>
      </c>
      <c r="D2301" s="6" t="s">
        <v>2749</v>
      </c>
      <c r="E2301" s="6" t="s">
        <v>2466</v>
      </c>
      <c r="F2301" s="6">
        <v>30439</v>
      </c>
      <c r="G2301" s="6">
        <v>9126854040</v>
      </c>
      <c r="H2301" s="6" t="s">
        <v>2748</v>
      </c>
      <c r="I2301" s="6" t="s">
        <v>9630</v>
      </c>
      <c r="J2301" s="6">
        <v>0</v>
      </c>
      <c r="K2301" s="6" t="s">
        <v>8687</v>
      </c>
      <c r="L2301" s="6" t="s">
        <v>8973</v>
      </c>
      <c r="M2301" s="6">
        <v>1</v>
      </c>
      <c r="N2301" s="6" t="s">
        <v>8972</v>
      </c>
      <c r="O2301" s="2">
        <f>MATCH(A2301, 'combined matches'!A$1:A$4986,0)</f>
        <v>917</v>
      </c>
      <c r="P2301" s="6">
        <f t="shared" si="105"/>
        <v>0</v>
      </c>
      <c r="Q2301" s="6" t="b">
        <f t="shared" si="106"/>
        <v>0</v>
      </c>
      <c r="R2301" s="6" t="b">
        <f t="shared" si="107"/>
        <v>0</v>
      </c>
      <c r="S2301" s="6" t="b">
        <f>IF(P2301=1, SUM($P$1:P2301))</f>
        <v>0</v>
      </c>
    </row>
    <row r="2302" spans="1:19" x14ac:dyDescent="0.2">
      <c r="A2302" s="6">
        <v>2340</v>
      </c>
      <c r="B2302" s="6" t="s">
        <v>16876</v>
      </c>
      <c r="C2302" s="6" t="s">
        <v>16877</v>
      </c>
      <c r="D2302" s="6" t="s">
        <v>212</v>
      </c>
      <c r="E2302" s="6" t="s">
        <v>2466</v>
      </c>
      <c r="F2302" s="6">
        <v>30445</v>
      </c>
      <c r="G2302" s="6">
        <v>9125832277</v>
      </c>
      <c r="H2302" s="6" t="s">
        <v>16878</v>
      </c>
      <c r="I2302" s="6" t="s">
        <v>16879</v>
      </c>
      <c r="J2302" s="6">
        <v>0</v>
      </c>
      <c r="K2302" s="6" t="s">
        <v>8687</v>
      </c>
      <c r="L2302" s="6" t="s">
        <v>8973</v>
      </c>
      <c r="M2302" s="6">
        <v>1</v>
      </c>
      <c r="N2302" s="6" t="s">
        <v>8972</v>
      </c>
      <c r="O2302" s="2" t="e">
        <f>MATCH(A2302, 'combined matches'!A$1:A$4986,0)</f>
        <v>#N/A</v>
      </c>
      <c r="P2302" s="6">
        <f t="shared" si="105"/>
        <v>1</v>
      </c>
      <c r="Q2302" s="6">
        <f t="shared" si="106"/>
        <v>1</v>
      </c>
      <c r="R2302" s="6" t="b">
        <f t="shared" si="107"/>
        <v>0</v>
      </c>
      <c r="S2302" s="6">
        <f>IF(P2302=1, SUM($P$1:P2302))</f>
        <v>826</v>
      </c>
    </row>
    <row r="2303" spans="1:19" x14ac:dyDescent="0.2">
      <c r="A2303" s="6">
        <v>2341</v>
      </c>
      <c r="B2303" s="6" t="s">
        <v>2750</v>
      </c>
      <c r="C2303" s="6" t="s">
        <v>2751</v>
      </c>
      <c r="D2303" s="6" t="s">
        <v>2752</v>
      </c>
      <c r="E2303" s="6" t="s">
        <v>2466</v>
      </c>
      <c r="F2303" s="6">
        <v>31513</v>
      </c>
      <c r="G2303" s="6">
        <v>9127055656</v>
      </c>
      <c r="H2303" s="6" t="s">
        <v>2751</v>
      </c>
      <c r="I2303" s="6" t="s">
        <v>9631</v>
      </c>
      <c r="J2303" s="6">
        <v>0</v>
      </c>
      <c r="K2303" s="6" t="s">
        <v>8687</v>
      </c>
      <c r="L2303" s="6" t="s">
        <v>8973</v>
      </c>
      <c r="M2303" s="6">
        <v>1</v>
      </c>
      <c r="N2303" s="6" t="s">
        <v>8972</v>
      </c>
      <c r="O2303" s="2">
        <f>MATCH(A2303, 'combined matches'!A$1:A$4986,0)</f>
        <v>916</v>
      </c>
      <c r="P2303" s="6">
        <f t="shared" si="105"/>
        <v>0</v>
      </c>
      <c r="Q2303" s="6" t="b">
        <f t="shared" si="106"/>
        <v>0</v>
      </c>
      <c r="R2303" s="6" t="b">
        <f t="shared" si="107"/>
        <v>0</v>
      </c>
      <c r="S2303" s="6" t="b">
        <f>IF(P2303=1, SUM($P$1:P2303))</f>
        <v>0</v>
      </c>
    </row>
    <row r="2304" spans="1:19" x14ac:dyDescent="0.2">
      <c r="A2304" s="6">
        <v>2342</v>
      </c>
      <c r="B2304" s="6" t="s">
        <v>2753</v>
      </c>
      <c r="C2304" s="6" t="s">
        <v>2754</v>
      </c>
      <c r="D2304" s="6" t="s">
        <v>2755</v>
      </c>
      <c r="E2304" s="6" t="s">
        <v>2466</v>
      </c>
      <c r="F2304" s="6">
        <v>30474</v>
      </c>
      <c r="G2304" s="6">
        <v>9125376565</v>
      </c>
      <c r="H2304" s="6" t="s">
        <v>2754</v>
      </c>
      <c r="I2304" s="6" t="s">
        <v>9632</v>
      </c>
      <c r="J2304" s="6">
        <v>0</v>
      </c>
      <c r="K2304" s="6" t="s">
        <v>8687</v>
      </c>
      <c r="L2304" s="6" t="s">
        <v>8973</v>
      </c>
      <c r="M2304" s="6">
        <v>1</v>
      </c>
      <c r="N2304" s="6" t="s">
        <v>8972</v>
      </c>
      <c r="O2304" s="2">
        <f>MATCH(A2304, 'combined matches'!A$1:A$4986,0)</f>
        <v>915</v>
      </c>
      <c r="P2304" s="6">
        <f t="shared" si="105"/>
        <v>0</v>
      </c>
      <c r="Q2304" s="6" t="b">
        <f t="shared" si="106"/>
        <v>0</v>
      </c>
      <c r="R2304" s="6" t="b">
        <f t="shared" si="107"/>
        <v>0</v>
      </c>
      <c r="S2304" s="6" t="b">
        <f>IF(P2304=1, SUM($P$1:P2304))</f>
        <v>0</v>
      </c>
    </row>
    <row r="2305" spans="1:19" x14ac:dyDescent="0.2">
      <c r="A2305" s="6">
        <v>2343</v>
      </c>
      <c r="B2305" s="6" t="s">
        <v>2756</v>
      </c>
      <c r="C2305" s="6" t="s">
        <v>2757</v>
      </c>
      <c r="D2305" s="6" t="s">
        <v>2758</v>
      </c>
      <c r="E2305" s="6" t="s">
        <v>2466</v>
      </c>
      <c r="F2305" s="6">
        <v>30458</v>
      </c>
      <c r="G2305" s="6">
        <v>9127649196</v>
      </c>
      <c r="H2305" s="6" t="s">
        <v>8002</v>
      </c>
      <c r="I2305" s="6" t="s">
        <v>9633</v>
      </c>
      <c r="J2305" s="6">
        <v>0</v>
      </c>
      <c r="K2305" s="6" t="s">
        <v>8687</v>
      </c>
      <c r="L2305" s="6" t="s">
        <v>8973</v>
      </c>
      <c r="M2305" s="6">
        <v>1</v>
      </c>
      <c r="N2305" s="6" t="s">
        <v>8972</v>
      </c>
      <c r="O2305" s="2">
        <f>MATCH(A2305, 'combined matches'!A$1:A$4986,0)</f>
        <v>921</v>
      </c>
      <c r="P2305" s="6">
        <f t="shared" si="105"/>
        <v>0</v>
      </c>
      <c r="Q2305" s="6" t="b">
        <f t="shared" si="106"/>
        <v>0</v>
      </c>
      <c r="R2305" s="6" t="b">
        <f t="shared" si="107"/>
        <v>0</v>
      </c>
      <c r="S2305" s="6" t="b">
        <f>IF(P2305=1, SUM($P$1:P2305))</f>
        <v>0</v>
      </c>
    </row>
    <row r="2306" spans="1:19" x14ac:dyDescent="0.2">
      <c r="A2306" s="6">
        <v>2344</v>
      </c>
      <c r="B2306" s="6" t="s">
        <v>2759</v>
      </c>
      <c r="C2306" s="6" t="s">
        <v>2760</v>
      </c>
      <c r="D2306" s="6" t="s">
        <v>2761</v>
      </c>
      <c r="E2306" s="6" t="s">
        <v>2466</v>
      </c>
      <c r="F2306" s="6">
        <v>30477</v>
      </c>
      <c r="G2306" s="6">
        <v>4772520027</v>
      </c>
      <c r="H2306" s="6" t="s">
        <v>2760</v>
      </c>
      <c r="I2306" s="6" t="s">
        <v>9634</v>
      </c>
      <c r="J2306" s="6">
        <v>0</v>
      </c>
      <c r="K2306" s="6" t="s">
        <v>8687</v>
      </c>
      <c r="L2306" s="6" t="s">
        <v>8973</v>
      </c>
      <c r="M2306" s="6">
        <v>1</v>
      </c>
      <c r="N2306" s="6" t="s">
        <v>8972</v>
      </c>
      <c r="O2306" s="2">
        <f>MATCH(A2306, 'combined matches'!A$1:A$4986,0)</f>
        <v>922</v>
      </c>
      <c r="P2306" s="6">
        <f t="shared" ref="P2306:P2369" si="108">IF(ISNA(O2306),1,0)</f>
        <v>0</v>
      </c>
      <c r="Q2306" s="6" t="b">
        <f t="shared" si="106"/>
        <v>0</v>
      </c>
      <c r="R2306" s="6" t="b">
        <f t="shared" si="107"/>
        <v>0</v>
      </c>
      <c r="S2306" s="6" t="b">
        <f>IF(P2306=1, SUM($P$1:P2306))</f>
        <v>0</v>
      </c>
    </row>
    <row r="2307" spans="1:19" x14ac:dyDescent="0.2">
      <c r="A2307" s="6">
        <v>2345</v>
      </c>
      <c r="B2307" s="6" t="s">
        <v>2762</v>
      </c>
      <c r="C2307" s="6" t="s">
        <v>2763</v>
      </c>
      <c r="D2307" s="6" t="s">
        <v>2764</v>
      </c>
      <c r="E2307" s="6" t="s">
        <v>2466</v>
      </c>
      <c r="F2307" s="6">
        <v>30442</v>
      </c>
      <c r="G2307" s="6">
        <v>4782491200</v>
      </c>
      <c r="H2307" s="6" t="s">
        <v>8003</v>
      </c>
      <c r="I2307" s="6" t="s">
        <v>9635</v>
      </c>
      <c r="J2307" s="6">
        <v>0</v>
      </c>
      <c r="K2307" s="6" t="s">
        <v>8687</v>
      </c>
      <c r="L2307" s="6" t="s">
        <v>8973</v>
      </c>
      <c r="M2307" s="6">
        <v>1</v>
      </c>
      <c r="N2307" s="6" t="s">
        <v>8972</v>
      </c>
      <c r="O2307" s="2">
        <f>MATCH(A2307, 'combined matches'!A$1:A$4986,0)</f>
        <v>914</v>
      </c>
      <c r="P2307" s="6">
        <f t="shared" si="108"/>
        <v>0</v>
      </c>
      <c r="Q2307" s="6" t="b">
        <f t="shared" ref="Q2307:Q2370" si="109">IF(P2307=1,IF(N2307="service site", 1, 0))</f>
        <v>0</v>
      </c>
      <c r="R2307" s="6" t="b">
        <f t="shared" ref="R2307:R2370" si="110">IF(Q2307=0, IF(K2307=K2308, 0, 1))</f>
        <v>0</v>
      </c>
      <c r="S2307" s="6" t="b">
        <f>IF(P2307=1, SUM($P$1:P2307))</f>
        <v>0</v>
      </c>
    </row>
    <row r="2308" spans="1:19" x14ac:dyDescent="0.2">
      <c r="A2308" s="6">
        <v>2346</v>
      </c>
      <c r="B2308" s="6" t="s">
        <v>12227</v>
      </c>
      <c r="C2308" s="6" t="s">
        <v>7412</v>
      </c>
      <c r="D2308" s="6" t="s">
        <v>2465</v>
      </c>
      <c r="E2308" s="6" t="s">
        <v>2466</v>
      </c>
      <c r="F2308" s="6">
        <v>30303</v>
      </c>
      <c r="G2308" s="6">
        <v>4046161828</v>
      </c>
      <c r="H2308" s="6" t="s">
        <v>12228</v>
      </c>
      <c r="I2308" s="6" t="s">
        <v>16880</v>
      </c>
      <c r="J2308" s="6">
        <v>0</v>
      </c>
      <c r="K2308" s="6" t="s">
        <v>12229</v>
      </c>
      <c r="L2308" s="6" t="s">
        <v>8974</v>
      </c>
      <c r="M2308" s="6">
        <v>0</v>
      </c>
      <c r="N2308" s="6" t="s">
        <v>11017</v>
      </c>
      <c r="O2308" s="2">
        <f>MATCH(A2308, 'combined matches'!A$1:A$4986,0)</f>
        <v>942</v>
      </c>
      <c r="P2308" s="6">
        <f t="shared" si="108"/>
        <v>0</v>
      </c>
      <c r="Q2308" s="6" t="b">
        <f t="shared" si="109"/>
        <v>0</v>
      </c>
      <c r="R2308" s="6" t="b">
        <f t="shared" si="110"/>
        <v>0</v>
      </c>
      <c r="S2308" s="6" t="b">
        <f>IF(P2308=1, SUM($P$1:P2308))</f>
        <v>0</v>
      </c>
    </row>
    <row r="2309" spans="1:19" x14ac:dyDescent="0.2">
      <c r="A2309" s="6">
        <v>2347</v>
      </c>
      <c r="B2309" s="6" t="s">
        <v>2765</v>
      </c>
      <c r="C2309" s="6" t="s">
        <v>2766</v>
      </c>
      <c r="D2309" s="6" t="s">
        <v>2465</v>
      </c>
      <c r="E2309" s="6" t="s">
        <v>2466</v>
      </c>
      <c r="F2309" s="6">
        <v>30303</v>
      </c>
      <c r="G2309" s="6">
        <v>4046161000</v>
      </c>
      <c r="H2309" s="6" t="s">
        <v>2766</v>
      </c>
      <c r="I2309" s="6" t="s">
        <v>9636</v>
      </c>
      <c r="J2309" s="6">
        <v>0</v>
      </c>
      <c r="K2309" s="6" t="s">
        <v>12229</v>
      </c>
      <c r="L2309" s="6" t="s">
        <v>8974</v>
      </c>
      <c r="M2309" s="6">
        <v>0</v>
      </c>
      <c r="N2309" s="6" t="s">
        <v>8972</v>
      </c>
      <c r="O2309" s="2">
        <f>MATCH(A2309, 'combined matches'!A$1:A$4986,0)</f>
        <v>947</v>
      </c>
      <c r="P2309" s="6">
        <f t="shared" si="108"/>
        <v>0</v>
      </c>
      <c r="Q2309" s="6" t="b">
        <f t="shared" si="109"/>
        <v>0</v>
      </c>
      <c r="R2309" s="6" t="b">
        <f t="shared" si="110"/>
        <v>0</v>
      </c>
      <c r="S2309" s="6" t="b">
        <f>IF(P2309=1, SUM($P$1:P2309))</f>
        <v>0</v>
      </c>
    </row>
    <row r="2310" spans="1:19" x14ac:dyDescent="0.2">
      <c r="A2310" s="6">
        <v>2348</v>
      </c>
      <c r="B2310" s="6" t="s">
        <v>2767</v>
      </c>
      <c r="C2310" s="6" t="s">
        <v>2768</v>
      </c>
      <c r="D2310" s="6" t="s">
        <v>2465</v>
      </c>
      <c r="E2310" s="6" t="s">
        <v>2466</v>
      </c>
      <c r="F2310" s="6">
        <v>30318</v>
      </c>
      <c r="G2310" s="6">
        <v>4046162265</v>
      </c>
      <c r="H2310" s="6" t="s">
        <v>2768</v>
      </c>
      <c r="I2310" s="6" t="s">
        <v>9637</v>
      </c>
      <c r="J2310" s="6">
        <v>0</v>
      </c>
      <c r="K2310" s="6" t="s">
        <v>12229</v>
      </c>
      <c r="L2310" s="6" t="s">
        <v>8974</v>
      </c>
      <c r="M2310" s="6">
        <v>0</v>
      </c>
      <c r="N2310" s="6" t="s">
        <v>8972</v>
      </c>
      <c r="O2310" s="2">
        <f>MATCH(A2310, 'combined matches'!A$1:A$4986,0)</f>
        <v>943</v>
      </c>
      <c r="P2310" s="6">
        <f t="shared" si="108"/>
        <v>0</v>
      </c>
      <c r="Q2310" s="6" t="b">
        <f t="shared" si="109"/>
        <v>0</v>
      </c>
      <c r="R2310" s="6" t="b">
        <f t="shared" si="110"/>
        <v>0</v>
      </c>
      <c r="S2310" s="6" t="b">
        <f>IF(P2310=1, SUM($P$1:P2310))</f>
        <v>0</v>
      </c>
    </row>
    <row r="2311" spans="1:19" x14ac:dyDescent="0.2">
      <c r="A2311" s="6">
        <v>2349</v>
      </c>
      <c r="B2311" s="6" t="s">
        <v>2769</v>
      </c>
      <c r="C2311" s="6" t="s">
        <v>7814</v>
      </c>
      <c r="D2311" s="6" t="s">
        <v>2465</v>
      </c>
      <c r="E2311" s="6" t="s">
        <v>2466</v>
      </c>
      <c r="F2311" s="6">
        <v>30324</v>
      </c>
      <c r="G2311" s="6">
        <v>4046166999</v>
      </c>
      <c r="H2311" s="6" t="s">
        <v>12230</v>
      </c>
      <c r="I2311" s="6" t="s">
        <v>9638</v>
      </c>
      <c r="J2311" s="6">
        <v>0</v>
      </c>
      <c r="K2311" s="6" t="s">
        <v>12229</v>
      </c>
      <c r="L2311" s="6" t="s">
        <v>8974</v>
      </c>
      <c r="M2311" s="6">
        <v>0</v>
      </c>
      <c r="N2311" s="6" t="s">
        <v>8972</v>
      </c>
      <c r="O2311" s="2">
        <f>MATCH(A2311, 'combined matches'!A$1:A$4986,0)</f>
        <v>944</v>
      </c>
      <c r="P2311" s="6">
        <f t="shared" si="108"/>
        <v>0</v>
      </c>
      <c r="Q2311" s="6" t="b">
        <f t="shared" si="109"/>
        <v>0</v>
      </c>
      <c r="R2311" s="6" t="b">
        <f t="shared" si="110"/>
        <v>0</v>
      </c>
      <c r="S2311" s="6" t="b">
        <f>IF(P2311=1, SUM($P$1:P2311))</f>
        <v>0</v>
      </c>
    </row>
    <row r="2312" spans="1:19" x14ac:dyDescent="0.2">
      <c r="A2312" s="6">
        <v>2350</v>
      </c>
      <c r="B2312" s="6" t="s">
        <v>2770</v>
      </c>
      <c r="C2312" s="6" t="s">
        <v>7594</v>
      </c>
      <c r="D2312" s="6" t="s">
        <v>2465</v>
      </c>
      <c r="E2312" s="6" t="s">
        <v>2466</v>
      </c>
      <c r="F2312" s="6">
        <v>30341</v>
      </c>
      <c r="G2312" s="6">
        <v>4046160700</v>
      </c>
      <c r="H2312" s="6" t="s">
        <v>7595</v>
      </c>
      <c r="I2312" s="6" t="s">
        <v>9639</v>
      </c>
      <c r="J2312" s="6">
        <v>0</v>
      </c>
      <c r="K2312" s="6" t="s">
        <v>12229</v>
      </c>
      <c r="L2312" s="6" t="s">
        <v>8974</v>
      </c>
      <c r="M2312" s="6">
        <v>0</v>
      </c>
      <c r="N2312" s="6" t="s">
        <v>8972</v>
      </c>
      <c r="O2312" s="2">
        <f>MATCH(A2312, 'combined matches'!A$1:A$4986,0)</f>
        <v>945</v>
      </c>
      <c r="P2312" s="6">
        <f t="shared" si="108"/>
        <v>0</v>
      </c>
      <c r="Q2312" s="6" t="b">
        <f t="shared" si="109"/>
        <v>0</v>
      </c>
      <c r="R2312" s="6" t="b">
        <f t="shared" si="110"/>
        <v>0</v>
      </c>
      <c r="S2312" s="6" t="b">
        <f>IF(P2312=1, SUM($P$1:P2312))</f>
        <v>0</v>
      </c>
    </row>
    <row r="2313" spans="1:19" x14ac:dyDescent="0.2">
      <c r="A2313" s="6">
        <v>2351</v>
      </c>
      <c r="B2313" s="6" t="s">
        <v>2771</v>
      </c>
      <c r="C2313" s="6" t="s">
        <v>2772</v>
      </c>
      <c r="D2313" s="6" t="s">
        <v>2773</v>
      </c>
      <c r="E2313" s="6" t="s">
        <v>2466</v>
      </c>
      <c r="F2313" s="6">
        <v>30350</v>
      </c>
      <c r="G2313" s="6">
        <v>4046122273</v>
      </c>
      <c r="H2313" s="6" t="s">
        <v>2772</v>
      </c>
      <c r="I2313" s="6" t="s">
        <v>9640</v>
      </c>
      <c r="J2313" s="6">
        <v>0</v>
      </c>
      <c r="K2313" s="6" t="s">
        <v>12229</v>
      </c>
      <c r="L2313" s="6" t="s">
        <v>8974</v>
      </c>
      <c r="M2313" s="6">
        <v>0</v>
      </c>
      <c r="N2313" s="6" t="s">
        <v>8972</v>
      </c>
      <c r="O2313" s="2">
        <f>MATCH(A2313, 'combined matches'!A$1:A$4986,0)</f>
        <v>946</v>
      </c>
      <c r="P2313" s="6">
        <f t="shared" si="108"/>
        <v>0</v>
      </c>
      <c r="Q2313" s="6" t="b">
        <f t="shared" si="109"/>
        <v>0</v>
      </c>
      <c r="R2313" s="6" t="b">
        <f t="shared" si="110"/>
        <v>0</v>
      </c>
      <c r="S2313" s="6" t="b">
        <f>IF(P2313=1, SUM($P$1:P2313))</f>
        <v>0</v>
      </c>
    </row>
    <row r="2314" spans="1:19" x14ac:dyDescent="0.2">
      <c r="A2314" s="6">
        <v>2352</v>
      </c>
      <c r="B2314" s="6" t="s">
        <v>2774</v>
      </c>
      <c r="C2314" s="6" t="s">
        <v>7412</v>
      </c>
      <c r="D2314" s="6" t="s">
        <v>2465</v>
      </c>
      <c r="E2314" s="6" t="s">
        <v>2466</v>
      </c>
      <c r="F2314" s="6">
        <v>30303</v>
      </c>
      <c r="G2314" s="6">
        <v>4046163513</v>
      </c>
      <c r="H2314" s="6" t="s">
        <v>12231</v>
      </c>
      <c r="I2314" s="6" t="s">
        <v>9641</v>
      </c>
      <c r="J2314" s="6">
        <v>0</v>
      </c>
      <c r="K2314" s="6" t="s">
        <v>12229</v>
      </c>
      <c r="L2314" s="6" t="s">
        <v>8974</v>
      </c>
      <c r="M2314" s="6">
        <v>0</v>
      </c>
      <c r="N2314" s="6" t="s">
        <v>8972</v>
      </c>
      <c r="O2314" s="2">
        <f>MATCH(A2314, 'combined matches'!A$1:A$4986,0)</f>
        <v>948</v>
      </c>
      <c r="P2314" s="6">
        <f t="shared" si="108"/>
        <v>0</v>
      </c>
      <c r="Q2314" s="6" t="b">
        <f t="shared" si="109"/>
        <v>0</v>
      </c>
      <c r="R2314" s="6" t="b">
        <f t="shared" si="110"/>
        <v>0</v>
      </c>
      <c r="S2314" s="6" t="b">
        <f>IF(P2314=1, SUM($P$1:P2314))</f>
        <v>0</v>
      </c>
    </row>
    <row r="2315" spans="1:19" x14ac:dyDescent="0.2">
      <c r="A2315" s="6">
        <v>2353</v>
      </c>
      <c r="B2315" s="6" t="s">
        <v>2775</v>
      </c>
      <c r="C2315" s="6" t="s">
        <v>2776</v>
      </c>
      <c r="D2315" s="6" t="s">
        <v>2777</v>
      </c>
      <c r="E2315" s="6" t="s">
        <v>2466</v>
      </c>
      <c r="F2315" s="6">
        <v>30736</v>
      </c>
      <c r="G2315" s="6">
        <v>7069356442</v>
      </c>
      <c r="H2315" s="6" t="s">
        <v>2776</v>
      </c>
      <c r="I2315" s="6" t="s">
        <v>9642</v>
      </c>
      <c r="J2315" s="6">
        <v>0</v>
      </c>
      <c r="K2315" s="6" t="s">
        <v>8698</v>
      </c>
      <c r="L2315" s="6" t="s">
        <v>8973</v>
      </c>
      <c r="M2315" s="6">
        <v>1</v>
      </c>
      <c r="N2315" s="6" t="s">
        <v>11017</v>
      </c>
      <c r="O2315" s="2">
        <f>MATCH(A2315, 'combined matches'!A$1:A$4986,0)</f>
        <v>976</v>
      </c>
      <c r="P2315" s="6">
        <f t="shared" si="108"/>
        <v>0</v>
      </c>
      <c r="Q2315" s="6" t="b">
        <f t="shared" si="109"/>
        <v>0</v>
      </c>
      <c r="R2315" s="6" t="b">
        <f t="shared" si="110"/>
        <v>0</v>
      </c>
      <c r="S2315" s="6" t="b">
        <f>IF(P2315=1, SUM($P$1:P2315))</f>
        <v>0</v>
      </c>
    </row>
    <row r="2316" spans="1:19" x14ac:dyDescent="0.2">
      <c r="A2316" s="6">
        <v>2354</v>
      </c>
      <c r="B2316" s="6" t="s">
        <v>2775</v>
      </c>
      <c r="C2316" s="6" t="s">
        <v>2776</v>
      </c>
      <c r="D2316" s="6" t="s">
        <v>2777</v>
      </c>
      <c r="E2316" s="6" t="s">
        <v>2466</v>
      </c>
      <c r="F2316" s="6">
        <v>30736</v>
      </c>
      <c r="G2316" s="6">
        <v>7069356442</v>
      </c>
      <c r="H2316" s="6" t="s">
        <v>13342</v>
      </c>
      <c r="I2316" s="6" t="s">
        <v>9642</v>
      </c>
      <c r="J2316" s="6">
        <v>0</v>
      </c>
      <c r="K2316" s="6" t="s">
        <v>8698</v>
      </c>
      <c r="L2316" s="6" t="s">
        <v>8973</v>
      </c>
      <c r="M2316" s="6">
        <v>1</v>
      </c>
      <c r="N2316" s="6" t="s">
        <v>8972</v>
      </c>
      <c r="O2316" s="2">
        <f>MATCH(A2316, 'combined matches'!A$1:A$4986,0)</f>
        <v>977</v>
      </c>
      <c r="P2316" s="6">
        <f t="shared" si="108"/>
        <v>0</v>
      </c>
      <c r="Q2316" s="6" t="b">
        <f t="shared" si="109"/>
        <v>0</v>
      </c>
      <c r="R2316" s="6" t="b">
        <f t="shared" si="110"/>
        <v>0</v>
      </c>
      <c r="S2316" s="6" t="b">
        <f>IF(P2316=1, SUM($P$1:P2316))</f>
        <v>0</v>
      </c>
    </row>
    <row r="2317" spans="1:19" x14ac:dyDescent="0.2">
      <c r="A2317" s="6">
        <v>2355</v>
      </c>
      <c r="B2317" s="6" t="s">
        <v>2778</v>
      </c>
      <c r="C2317" s="6" t="s">
        <v>2779</v>
      </c>
      <c r="D2317" s="6" t="s">
        <v>199</v>
      </c>
      <c r="E2317" s="6" t="s">
        <v>2466</v>
      </c>
      <c r="F2317" s="6">
        <v>30161</v>
      </c>
      <c r="G2317" s="6">
        <v>7062323408</v>
      </c>
      <c r="H2317" s="6" t="s">
        <v>12232</v>
      </c>
      <c r="I2317" s="6" t="s">
        <v>16881</v>
      </c>
      <c r="J2317" s="6">
        <v>0</v>
      </c>
      <c r="K2317" s="6" t="s">
        <v>8705</v>
      </c>
      <c r="L2317" s="6" t="s">
        <v>8977</v>
      </c>
      <c r="M2317" s="6">
        <v>0</v>
      </c>
      <c r="N2317" s="6" t="s">
        <v>11017</v>
      </c>
      <c r="O2317" s="2">
        <f>MATCH(A2317, 'combined matches'!A$1:A$4986,0)</f>
        <v>1009</v>
      </c>
      <c r="P2317" s="6">
        <f t="shared" si="108"/>
        <v>0</v>
      </c>
      <c r="Q2317" s="6" t="b">
        <f t="shared" si="109"/>
        <v>0</v>
      </c>
      <c r="R2317" s="6" t="b">
        <f t="shared" si="110"/>
        <v>0</v>
      </c>
      <c r="S2317" s="6" t="b">
        <f>IF(P2317=1, SUM($P$1:P2317))</f>
        <v>0</v>
      </c>
    </row>
    <row r="2318" spans="1:19" x14ac:dyDescent="0.2">
      <c r="A2318" s="6">
        <v>2356</v>
      </c>
      <c r="B2318" s="6" t="s">
        <v>2778</v>
      </c>
      <c r="C2318" s="6" t="s">
        <v>2779</v>
      </c>
      <c r="D2318" s="6" t="s">
        <v>199</v>
      </c>
      <c r="E2318" s="6" t="s">
        <v>2466</v>
      </c>
      <c r="F2318" s="6">
        <v>30161</v>
      </c>
      <c r="G2318" s="6">
        <v>7062323408</v>
      </c>
      <c r="H2318" s="6" t="s">
        <v>12232</v>
      </c>
      <c r="I2318" s="6" t="s">
        <v>9643</v>
      </c>
      <c r="J2318" s="6">
        <v>0</v>
      </c>
      <c r="K2318" s="6" t="s">
        <v>8705</v>
      </c>
      <c r="L2318" s="6" t="s">
        <v>8977</v>
      </c>
      <c r="M2318" s="6">
        <v>0</v>
      </c>
      <c r="N2318" s="6" t="s">
        <v>8972</v>
      </c>
      <c r="O2318" s="2">
        <f>MATCH(A2318, 'combined matches'!A$1:A$4986,0)</f>
        <v>1010</v>
      </c>
      <c r="P2318" s="6">
        <f t="shared" si="108"/>
        <v>0</v>
      </c>
      <c r="Q2318" s="6" t="b">
        <f t="shared" si="109"/>
        <v>0</v>
      </c>
      <c r="R2318" s="6" t="b">
        <f t="shared" si="110"/>
        <v>0</v>
      </c>
      <c r="S2318" s="6" t="b">
        <f>IF(P2318=1, SUM($P$1:P2318))</f>
        <v>0</v>
      </c>
    </row>
    <row r="2319" spans="1:19" x14ac:dyDescent="0.2">
      <c r="A2319" s="6">
        <v>2357</v>
      </c>
      <c r="B2319" s="6" t="s">
        <v>2780</v>
      </c>
      <c r="C2319" s="6" t="s">
        <v>2781</v>
      </c>
      <c r="D2319" s="6" t="s">
        <v>2420</v>
      </c>
      <c r="E2319" s="6" t="s">
        <v>2466</v>
      </c>
      <c r="F2319" s="6">
        <v>31401</v>
      </c>
      <c r="G2319" s="6">
        <v>9125271817</v>
      </c>
      <c r="H2319" s="6" t="s">
        <v>12233</v>
      </c>
      <c r="I2319" s="6" t="s">
        <v>9644</v>
      </c>
      <c r="J2319" s="6">
        <v>0</v>
      </c>
      <c r="K2319" s="6" t="s">
        <v>8685</v>
      </c>
      <c r="L2319" s="6" t="s">
        <v>8973</v>
      </c>
      <c r="M2319" s="6">
        <v>1</v>
      </c>
      <c r="N2319" s="6" t="s">
        <v>11017</v>
      </c>
      <c r="O2319" s="2">
        <f>MATCH(A2319, 'combined matches'!A$1:A$4986,0)</f>
        <v>903</v>
      </c>
      <c r="P2319" s="6">
        <f t="shared" si="108"/>
        <v>0</v>
      </c>
      <c r="Q2319" s="6" t="b">
        <f t="shared" si="109"/>
        <v>0</v>
      </c>
      <c r="R2319" s="6" t="b">
        <f t="shared" si="110"/>
        <v>0</v>
      </c>
      <c r="S2319" s="6" t="b">
        <f>IF(P2319=1, SUM($P$1:P2319))</f>
        <v>0</v>
      </c>
    </row>
    <row r="2320" spans="1:19" x14ac:dyDescent="0.2">
      <c r="A2320" s="6">
        <v>2358</v>
      </c>
      <c r="B2320" s="6" t="s">
        <v>2780</v>
      </c>
      <c r="C2320" s="6" t="s">
        <v>2781</v>
      </c>
      <c r="D2320" s="6" t="s">
        <v>2420</v>
      </c>
      <c r="E2320" s="6" t="s">
        <v>2466</v>
      </c>
      <c r="F2320" s="6">
        <v>31401</v>
      </c>
      <c r="G2320" s="6">
        <v>9125271000</v>
      </c>
      <c r="H2320" s="6" t="s">
        <v>12233</v>
      </c>
      <c r="I2320" s="6" t="s">
        <v>9644</v>
      </c>
      <c r="J2320" s="6">
        <v>0</v>
      </c>
      <c r="K2320" s="6" t="s">
        <v>8685</v>
      </c>
      <c r="L2320" s="6" t="s">
        <v>8973</v>
      </c>
      <c r="M2320" s="6">
        <v>1</v>
      </c>
      <c r="N2320" s="6" t="s">
        <v>8972</v>
      </c>
      <c r="O2320" s="2">
        <f>MATCH(A2320, 'combined matches'!A$1:A$4986,0)</f>
        <v>904</v>
      </c>
      <c r="P2320" s="6">
        <f t="shared" si="108"/>
        <v>0</v>
      </c>
      <c r="Q2320" s="6" t="b">
        <f t="shared" si="109"/>
        <v>0</v>
      </c>
      <c r="R2320" s="6" t="b">
        <f t="shared" si="110"/>
        <v>0</v>
      </c>
      <c r="S2320" s="6" t="b">
        <f>IF(P2320=1, SUM($P$1:P2320))</f>
        <v>0</v>
      </c>
    </row>
    <row r="2321" spans="1:19" x14ac:dyDescent="0.2">
      <c r="A2321" s="6">
        <v>2359</v>
      </c>
      <c r="B2321" s="6" t="s">
        <v>2782</v>
      </c>
      <c r="C2321" s="6" t="s">
        <v>2783</v>
      </c>
      <c r="D2321" s="6" t="s">
        <v>2784</v>
      </c>
      <c r="E2321" s="6" t="s">
        <v>2466</v>
      </c>
      <c r="F2321" s="6">
        <v>31408</v>
      </c>
      <c r="G2321" s="6">
        <v>9125271100</v>
      </c>
      <c r="H2321" s="6" t="s">
        <v>12234</v>
      </c>
      <c r="I2321" s="6" t="s">
        <v>9645</v>
      </c>
      <c r="J2321" s="6">
        <v>0</v>
      </c>
      <c r="K2321" s="6" t="s">
        <v>8685</v>
      </c>
      <c r="L2321" s="6" t="s">
        <v>8973</v>
      </c>
      <c r="M2321" s="6">
        <v>1</v>
      </c>
      <c r="N2321" s="6" t="s">
        <v>8972</v>
      </c>
      <c r="O2321" s="2">
        <f>MATCH(A2321, 'combined matches'!A$1:A$4986,0)</f>
        <v>907</v>
      </c>
      <c r="P2321" s="6">
        <f t="shared" si="108"/>
        <v>0</v>
      </c>
      <c r="Q2321" s="6" t="b">
        <f t="shared" si="109"/>
        <v>0</v>
      </c>
      <c r="R2321" s="6" t="b">
        <f t="shared" si="110"/>
        <v>0</v>
      </c>
      <c r="S2321" s="6" t="b">
        <f>IF(P2321=1, SUM($P$1:P2321))</f>
        <v>0</v>
      </c>
    </row>
    <row r="2322" spans="1:19" x14ac:dyDescent="0.2">
      <c r="A2322" s="6">
        <v>2360</v>
      </c>
      <c r="B2322" s="6" t="s">
        <v>2785</v>
      </c>
      <c r="C2322" s="6" t="s">
        <v>2786</v>
      </c>
      <c r="D2322" s="6" t="s">
        <v>2420</v>
      </c>
      <c r="E2322" s="6" t="s">
        <v>2466</v>
      </c>
      <c r="F2322" s="6">
        <v>31405</v>
      </c>
      <c r="G2322" s="6">
        <v>9123556990</v>
      </c>
      <c r="H2322" s="6" t="s">
        <v>12235</v>
      </c>
      <c r="I2322" s="6" t="s">
        <v>9646</v>
      </c>
      <c r="J2322" s="6">
        <v>0</v>
      </c>
      <c r="K2322" s="6" t="s">
        <v>8685</v>
      </c>
      <c r="L2322" s="6" t="s">
        <v>8973</v>
      </c>
      <c r="M2322" s="6">
        <v>1</v>
      </c>
      <c r="N2322" s="6" t="s">
        <v>8972</v>
      </c>
      <c r="O2322" s="2">
        <f>MATCH(A2322, 'combined matches'!A$1:A$4986,0)</f>
        <v>906</v>
      </c>
      <c r="P2322" s="6">
        <f t="shared" si="108"/>
        <v>0</v>
      </c>
      <c r="Q2322" s="6" t="b">
        <f t="shared" si="109"/>
        <v>0</v>
      </c>
      <c r="R2322" s="6" t="b">
        <f t="shared" si="110"/>
        <v>0</v>
      </c>
      <c r="S2322" s="6" t="b">
        <f>IF(P2322=1, SUM($P$1:P2322))</f>
        <v>0</v>
      </c>
    </row>
    <row r="2323" spans="1:19" x14ac:dyDescent="0.2">
      <c r="A2323" s="6">
        <v>2361</v>
      </c>
      <c r="B2323" s="6" t="s">
        <v>2787</v>
      </c>
      <c r="C2323" s="6" t="s">
        <v>2788</v>
      </c>
      <c r="D2323" s="6" t="s">
        <v>2420</v>
      </c>
      <c r="E2323" s="6" t="s">
        <v>2466</v>
      </c>
      <c r="F2323" s="6">
        <v>31401</v>
      </c>
      <c r="G2323" s="6">
        <v>9125271000</v>
      </c>
      <c r="H2323" s="6" t="s">
        <v>12236</v>
      </c>
      <c r="I2323" s="6" t="s">
        <v>9647</v>
      </c>
      <c r="J2323" s="6">
        <v>0</v>
      </c>
      <c r="K2323" s="6" t="s">
        <v>8685</v>
      </c>
      <c r="L2323" s="6" t="s">
        <v>8973</v>
      </c>
      <c r="M2323" s="6">
        <v>1</v>
      </c>
      <c r="N2323" s="6" t="s">
        <v>8972</v>
      </c>
      <c r="O2323" s="2">
        <f>MATCH(A2323, 'combined matches'!A$1:A$4986,0)</f>
        <v>908</v>
      </c>
      <c r="P2323" s="6">
        <f t="shared" si="108"/>
        <v>0</v>
      </c>
      <c r="Q2323" s="6" t="b">
        <f t="shared" si="109"/>
        <v>0</v>
      </c>
      <c r="R2323" s="6" t="b">
        <f t="shared" si="110"/>
        <v>0</v>
      </c>
      <c r="S2323" s="6" t="b">
        <f>IF(P2323=1, SUM($P$1:P2323))</f>
        <v>0</v>
      </c>
    </row>
    <row r="2324" spans="1:19" x14ac:dyDescent="0.2">
      <c r="A2324" s="6">
        <v>2362</v>
      </c>
      <c r="B2324" s="6" t="s">
        <v>2789</v>
      </c>
      <c r="C2324" s="6" t="s">
        <v>2790</v>
      </c>
      <c r="D2324" s="6" t="s">
        <v>2420</v>
      </c>
      <c r="E2324" s="6" t="s">
        <v>2466</v>
      </c>
      <c r="F2324" s="6">
        <v>31401</v>
      </c>
      <c r="G2324" s="6">
        <v>9123584109</v>
      </c>
      <c r="H2324" s="6" t="s">
        <v>12237</v>
      </c>
      <c r="I2324" s="6" t="s">
        <v>9648</v>
      </c>
      <c r="J2324" s="6">
        <v>0</v>
      </c>
      <c r="K2324" s="6" t="s">
        <v>8685</v>
      </c>
      <c r="L2324" s="6" t="s">
        <v>8973</v>
      </c>
      <c r="M2324" s="6">
        <v>1</v>
      </c>
      <c r="N2324" s="6" t="s">
        <v>8972</v>
      </c>
      <c r="O2324" s="2">
        <f>MATCH(A2324, 'combined matches'!A$1:A$4986,0)</f>
        <v>905</v>
      </c>
      <c r="P2324" s="6">
        <f t="shared" si="108"/>
        <v>0</v>
      </c>
      <c r="Q2324" s="6" t="b">
        <f t="shared" si="109"/>
        <v>0</v>
      </c>
      <c r="R2324" s="6" t="b">
        <f t="shared" si="110"/>
        <v>0</v>
      </c>
      <c r="S2324" s="6" t="b">
        <f>IF(P2324=1, SUM($P$1:P2324))</f>
        <v>0</v>
      </c>
    </row>
    <row r="2325" spans="1:19" x14ac:dyDescent="0.2">
      <c r="A2325" s="6">
        <v>2363</v>
      </c>
      <c r="B2325" s="6" t="s">
        <v>2791</v>
      </c>
      <c r="C2325" s="6" t="s">
        <v>2792</v>
      </c>
      <c r="D2325" s="6" t="s">
        <v>2420</v>
      </c>
      <c r="E2325" s="6" t="s">
        <v>2466</v>
      </c>
      <c r="F2325" s="6">
        <v>31405</v>
      </c>
      <c r="G2325" s="6">
        <v>9125271000</v>
      </c>
      <c r="H2325" s="6" t="s">
        <v>12238</v>
      </c>
      <c r="I2325" s="6" t="s">
        <v>9649</v>
      </c>
      <c r="J2325" s="6">
        <v>0</v>
      </c>
      <c r="K2325" s="6" t="s">
        <v>8685</v>
      </c>
      <c r="L2325" s="6" t="s">
        <v>8973</v>
      </c>
      <c r="M2325" s="6">
        <v>1</v>
      </c>
      <c r="N2325" s="6" t="s">
        <v>8972</v>
      </c>
      <c r="O2325" s="2">
        <f>MATCH(A2325, 'combined matches'!A$1:A$4986,0)</f>
        <v>909</v>
      </c>
      <c r="P2325" s="6">
        <f t="shared" si="108"/>
        <v>0</v>
      </c>
      <c r="Q2325" s="6" t="b">
        <f t="shared" si="109"/>
        <v>0</v>
      </c>
      <c r="R2325" s="6" t="b">
        <f t="shared" si="110"/>
        <v>0</v>
      </c>
      <c r="S2325" s="6" t="b">
        <f>IF(P2325=1, SUM($P$1:P2325))</f>
        <v>0</v>
      </c>
    </row>
    <row r="2326" spans="1:19" x14ac:dyDescent="0.2">
      <c r="A2326" s="6">
        <v>2364</v>
      </c>
      <c r="B2326" s="6" t="s">
        <v>12239</v>
      </c>
      <c r="C2326" s="6" t="s">
        <v>12240</v>
      </c>
      <c r="D2326" s="6" t="s">
        <v>2465</v>
      </c>
      <c r="E2326" s="6" t="s">
        <v>2466</v>
      </c>
      <c r="F2326" s="6">
        <v>30317</v>
      </c>
      <c r="G2326" s="6">
        <v>4045232500</v>
      </c>
      <c r="H2326" s="6" t="s">
        <v>12241</v>
      </c>
      <c r="I2326" s="6" t="s">
        <v>16882</v>
      </c>
      <c r="J2326" s="6">
        <v>0</v>
      </c>
      <c r="K2326" s="6" t="s">
        <v>8704</v>
      </c>
      <c r="L2326" s="6" t="s">
        <v>8973</v>
      </c>
      <c r="M2326" s="6">
        <v>1</v>
      </c>
      <c r="N2326" s="6" t="s">
        <v>11017</v>
      </c>
      <c r="O2326" s="2">
        <f>MATCH(A2326, 'combined matches'!A$1:A$4986,0)</f>
        <v>1007</v>
      </c>
      <c r="P2326" s="6">
        <f t="shared" si="108"/>
        <v>0</v>
      </c>
      <c r="Q2326" s="6" t="b">
        <f t="shared" si="109"/>
        <v>0</v>
      </c>
      <c r="R2326" s="6" t="b">
        <f t="shared" si="110"/>
        <v>0</v>
      </c>
      <c r="S2326" s="6" t="b">
        <f>IF(P2326=1, SUM($P$1:P2326))</f>
        <v>0</v>
      </c>
    </row>
    <row r="2327" spans="1:19" x14ac:dyDescent="0.2">
      <c r="A2327" s="6">
        <v>2365</v>
      </c>
      <c r="B2327" s="6" t="s">
        <v>2793</v>
      </c>
      <c r="C2327" s="6" t="s">
        <v>7604</v>
      </c>
      <c r="D2327" s="6" t="s">
        <v>2465</v>
      </c>
      <c r="E2327" s="6" t="s">
        <v>2466</v>
      </c>
      <c r="F2327" s="6">
        <v>30317</v>
      </c>
      <c r="G2327" s="6">
        <v>4043736614</v>
      </c>
      <c r="H2327" s="6" t="s">
        <v>12242</v>
      </c>
      <c r="I2327" s="6" t="s">
        <v>9650</v>
      </c>
      <c r="J2327" s="6">
        <v>0</v>
      </c>
      <c r="K2327" s="6" t="s">
        <v>8704</v>
      </c>
      <c r="L2327" s="6" t="s">
        <v>8973</v>
      </c>
      <c r="M2327" s="6">
        <v>1</v>
      </c>
      <c r="N2327" s="6" t="s">
        <v>8972</v>
      </c>
      <c r="O2327" s="2">
        <f>MATCH(A2327, 'combined matches'!A$1:A$4986,0)</f>
        <v>1008</v>
      </c>
      <c r="P2327" s="6">
        <f t="shared" si="108"/>
        <v>0</v>
      </c>
      <c r="Q2327" s="6" t="b">
        <f t="shared" si="109"/>
        <v>0</v>
      </c>
      <c r="R2327" s="6" t="b">
        <f t="shared" si="110"/>
        <v>0</v>
      </c>
      <c r="S2327" s="6" t="b">
        <f>IF(P2327=1, SUM($P$1:P2327))</f>
        <v>0</v>
      </c>
    </row>
    <row r="2328" spans="1:19" x14ac:dyDescent="0.2">
      <c r="A2328" s="6">
        <v>2366</v>
      </c>
      <c r="B2328" s="6" t="s">
        <v>2794</v>
      </c>
      <c r="C2328" s="6" t="s">
        <v>2795</v>
      </c>
      <c r="D2328" s="6" t="s">
        <v>2465</v>
      </c>
      <c r="E2328" s="6" t="s">
        <v>2466</v>
      </c>
      <c r="F2328" s="6">
        <v>30311</v>
      </c>
      <c r="G2328" s="6">
        <v>4043991843</v>
      </c>
      <c r="H2328" s="6" t="s">
        <v>12243</v>
      </c>
      <c r="I2328" s="6" t="s">
        <v>9651</v>
      </c>
      <c r="J2328" s="6">
        <v>0</v>
      </c>
      <c r="K2328" s="6" t="s">
        <v>8694</v>
      </c>
      <c r="L2328" s="6" t="s">
        <v>8973</v>
      </c>
      <c r="M2328" s="6">
        <v>1</v>
      </c>
      <c r="N2328" s="6" t="s">
        <v>11017</v>
      </c>
      <c r="O2328" s="2">
        <f>MATCH(A2328, 'combined matches'!A$1:A$4986,0)</f>
        <v>949</v>
      </c>
      <c r="P2328" s="6">
        <f t="shared" si="108"/>
        <v>0</v>
      </c>
      <c r="Q2328" s="6" t="b">
        <f t="shared" si="109"/>
        <v>0</v>
      </c>
      <c r="R2328" s="6" t="b">
        <f t="shared" si="110"/>
        <v>0</v>
      </c>
      <c r="S2328" s="6" t="b">
        <f>IF(P2328=1, SUM($P$1:P2328))</f>
        <v>0</v>
      </c>
    </row>
    <row r="2329" spans="1:19" x14ac:dyDescent="0.2">
      <c r="A2329" s="6">
        <v>2367</v>
      </c>
      <c r="B2329" s="6" t="s">
        <v>2794</v>
      </c>
      <c r="C2329" s="6" t="s">
        <v>2795</v>
      </c>
      <c r="D2329" s="6" t="s">
        <v>2465</v>
      </c>
      <c r="E2329" s="6" t="s">
        <v>2466</v>
      </c>
      <c r="F2329" s="6">
        <v>30311</v>
      </c>
      <c r="G2329" s="6">
        <v>4045647749</v>
      </c>
      <c r="H2329" s="6" t="s">
        <v>12243</v>
      </c>
      <c r="I2329" s="6" t="s">
        <v>9651</v>
      </c>
      <c r="J2329" s="6">
        <v>0</v>
      </c>
      <c r="K2329" s="6" t="s">
        <v>8694</v>
      </c>
      <c r="L2329" s="6" t="s">
        <v>8973</v>
      </c>
      <c r="M2329" s="6">
        <v>1</v>
      </c>
      <c r="N2329" s="6" t="s">
        <v>8972</v>
      </c>
      <c r="O2329" s="2">
        <f>MATCH(A2329, 'combined matches'!A$1:A$4986,0)</f>
        <v>950</v>
      </c>
      <c r="P2329" s="6">
        <f t="shared" si="108"/>
        <v>0</v>
      </c>
      <c r="Q2329" s="6" t="b">
        <f t="shared" si="109"/>
        <v>0</v>
      </c>
      <c r="R2329" s="6" t="b">
        <f t="shared" si="110"/>
        <v>0</v>
      </c>
      <c r="S2329" s="6" t="b">
        <f>IF(P2329=1, SUM($P$1:P2329))</f>
        <v>0</v>
      </c>
    </row>
    <row r="2330" spans="1:19" x14ac:dyDescent="0.2">
      <c r="A2330" s="6">
        <v>2368</v>
      </c>
      <c r="B2330" s="6" t="s">
        <v>2796</v>
      </c>
      <c r="C2330" s="6" t="s">
        <v>7589</v>
      </c>
      <c r="D2330" s="6" t="s">
        <v>2797</v>
      </c>
      <c r="E2330" s="6" t="s">
        <v>2466</v>
      </c>
      <c r="F2330" s="6">
        <v>39851</v>
      </c>
      <c r="G2330" s="6">
        <v>2297683888</v>
      </c>
      <c r="H2330" s="6" t="s">
        <v>12244</v>
      </c>
      <c r="I2330" s="6" t="s">
        <v>9652</v>
      </c>
      <c r="J2330" s="6">
        <v>0</v>
      </c>
      <c r="K2330" s="6" t="s">
        <v>8682</v>
      </c>
      <c r="L2330" s="6" t="s">
        <v>8975</v>
      </c>
      <c r="M2330" s="6">
        <v>0</v>
      </c>
      <c r="N2330" s="6" t="s">
        <v>11017</v>
      </c>
      <c r="O2330" s="2">
        <f>MATCH(A2330, 'combined matches'!A$1:A$4986,0)</f>
        <v>884</v>
      </c>
      <c r="P2330" s="6">
        <f t="shared" si="108"/>
        <v>0</v>
      </c>
      <c r="Q2330" s="6" t="b">
        <f t="shared" si="109"/>
        <v>0</v>
      </c>
      <c r="R2330" s="6" t="b">
        <f t="shared" si="110"/>
        <v>0</v>
      </c>
      <c r="S2330" s="6" t="b">
        <f>IF(P2330=1, SUM($P$1:P2330))</f>
        <v>0</v>
      </c>
    </row>
    <row r="2331" spans="1:19" x14ac:dyDescent="0.2">
      <c r="A2331" s="6">
        <v>2369</v>
      </c>
      <c r="B2331" s="6" t="s">
        <v>2796</v>
      </c>
      <c r="C2331" s="6" t="s">
        <v>7589</v>
      </c>
      <c r="D2331" s="6" t="s">
        <v>2797</v>
      </c>
      <c r="E2331" s="6" t="s">
        <v>2466</v>
      </c>
      <c r="F2331" s="6">
        <v>39851</v>
      </c>
      <c r="G2331" s="6">
        <v>2297683888</v>
      </c>
      <c r="H2331" s="6" t="s">
        <v>12244</v>
      </c>
      <c r="I2331" s="6" t="s">
        <v>9652</v>
      </c>
      <c r="J2331" s="6">
        <v>0</v>
      </c>
      <c r="K2331" s="6" t="s">
        <v>8682</v>
      </c>
      <c r="L2331" s="6" t="s">
        <v>8976</v>
      </c>
      <c r="M2331" s="6">
        <v>0</v>
      </c>
      <c r="N2331" s="6" t="s">
        <v>8972</v>
      </c>
      <c r="O2331" s="2" t="e">
        <f>MATCH(A2331, 'combined matches'!A$1:A$4986,0)</f>
        <v>#N/A</v>
      </c>
      <c r="P2331" s="6">
        <f t="shared" si="108"/>
        <v>1</v>
      </c>
      <c r="Q2331" s="6">
        <f t="shared" si="109"/>
        <v>1</v>
      </c>
      <c r="R2331" s="6" t="b">
        <f t="shared" si="110"/>
        <v>0</v>
      </c>
      <c r="S2331" s="6">
        <f>IF(P2331=1, SUM($P$1:P2331))</f>
        <v>827</v>
      </c>
    </row>
    <row r="2332" spans="1:19" x14ac:dyDescent="0.2">
      <c r="A2332" s="6">
        <v>2370</v>
      </c>
      <c r="B2332" s="6" t="s">
        <v>12245</v>
      </c>
      <c r="C2332" s="6" t="s">
        <v>7815</v>
      </c>
      <c r="D2332" s="6" t="s">
        <v>2465</v>
      </c>
      <c r="E2332" s="6" t="s">
        <v>2466</v>
      </c>
      <c r="F2332" s="6">
        <v>30303</v>
      </c>
      <c r="G2332" s="6">
        <v>4045261145</v>
      </c>
      <c r="H2332" s="6" t="s">
        <v>12246</v>
      </c>
      <c r="I2332" s="6" t="s">
        <v>16883</v>
      </c>
      <c r="J2332" s="6">
        <v>0</v>
      </c>
      <c r="K2332" s="6" t="s">
        <v>8688</v>
      </c>
      <c r="L2332" s="6" t="s">
        <v>8977</v>
      </c>
      <c r="M2332" s="6">
        <v>0</v>
      </c>
      <c r="N2332" s="6" t="s">
        <v>11017</v>
      </c>
      <c r="O2332" s="2">
        <f>MATCH(A2332, 'combined matches'!A$1:A$4986,0)</f>
        <v>923</v>
      </c>
      <c r="P2332" s="6">
        <f t="shared" si="108"/>
        <v>0</v>
      </c>
      <c r="Q2332" s="6" t="b">
        <f t="shared" si="109"/>
        <v>0</v>
      </c>
      <c r="R2332" s="6" t="b">
        <f t="shared" si="110"/>
        <v>0</v>
      </c>
      <c r="S2332" s="6" t="b">
        <f>IF(P2332=1, SUM($P$1:P2332))</f>
        <v>0</v>
      </c>
    </row>
    <row r="2333" spans="1:19" x14ac:dyDescent="0.2">
      <c r="A2333" s="6">
        <v>2371</v>
      </c>
      <c r="B2333" s="6" t="s">
        <v>2798</v>
      </c>
      <c r="C2333" s="6" t="s">
        <v>7815</v>
      </c>
      <c r="D2333" s="6" t="s">
        <v>2465</v>
      </c>
      <c r="E2333" s="6" t="s">
        <v>2466</v>
      </c>
      <c r="F2333" s="6">
        <v>30303</v>
      </c>
      <c r="G2333" s="6">
        <v>4045261145</v>
      </c>
      <c r="H2333" s="6" t="s">
        <v>13137</v>
      </c>
      <c r="I2333" s="6" t="s">
        <v>16884</v>
      </c>
      <c r="J2333" s="6">
        <v>0</v>
      </c>
      <c r="K2333" s="6" t="s">
        <v>8688</v>
      </c>
      <c r="L2333" s="6" t="s">
        <v>8977</v>
      </c>
      <c r="M2333" s="6">
        <v>0</v>
      </c>
      <c r="N2333" s="6" t="s">
        <v>8972</v>
      </c>
      <c r="O2333" s="2">
        <f>MATCH(A2333, 'combined matches'!A$1:A$4986,0)</f>
        <v>924</v>
      </c>
      <c r="P2333" s="6">
        <f t="shared" si="108"/>
        <v>0</v>
      </c>
      <c r="Q2333" s="6" t="b">
        <f t="shared" si="109"/>
        <v>0</v>
      </c>
      <c r="R2333" s="6" t="b">
        <f t="shared" si="110"/>
        <v>0</v>
      </c>
      <c r="S2333" s="6" t="b">
        <f>IF(P2333=1, SUM($P$1:P2333))</f>
        <v>0</v>
      </c>
    </row>
    <row r="2334" spans="1:19" x14ac:dyDescent="0.2">
      <c r="A2334" s="6">
        <v>2372</v>
      </c>
      <c r="B2334" s="6" t="s">
        <v>2799</v>
      </c>
      <c r="C2334" s="6" t="s">
        <v>2800</v>
      </c>
      <c r="D2334" s="6" t="s">
        <v>1205</v>
      </c>
      <c r="E2334" s="6" t="s">
        <v>2466</v>
      </c>
      <c r="F2334" s="6">
        <v>30143</v>
      </c>
      <c r="G2334" s="6">
        <v>7062534673</v>
      </c>
      <c r="H2334" s="6" t="s">
        <v>12247</v>
      </c>
      <c r="I2334" s="6" t="s">
        <v>9653</v>
      </c>
      <c r="J2334" s="6">
        <v>0</v>
      </c>
      <c r="K2334" s="6" t="s">
        <v>8692</v>
      </c>
      <c r="L2334" s="6" t="s">
        <v>8973</v>
      </c>
      <c r="M2334" s="6">
        <v>1</v>
      </c>
      <c r="N2334" s="6" t="s">
        <v>11017</v>
      </c>
      <c r="O2334" s="2">
        <f>MATCH(A2334, 'combined matches'!A$1:A$4986,0)</f>
        <v>940</v>
      </c>
      <c r="P2334" s="6">
        <f t="shared" si="108"/>
        <v>0</v>
      </c>
      <c r="Q2334" s="6" t="b">
        <f t="shared" si="109"/>
        <v>0</v>
      </c>
      <c r="R2334" s="6" t="b">
        <f t="shared" si="110"/>
        <v>0</v>
      </c>
      <c r="S2334" s="6" t="b">
        <f>IF(P2334=1, SUM($P$1:P2334))</f>
        <v>0</v>
      </c>
    </row>
    <row r="2335" spans="1:19" x14ac:dyDescent="0.2">
      <c r="A2335" s="6">
        <v>2373</v>
      </c>
      <c r="B2335" s="6" t="s">
        <v>2799</v>
      </c>
      <c r="C2335" s="6" t="s">
        <v>2800</v>
      </c>
      <c r="D2335" s="6" t="s">
        <v>1205</v>
      </c>
      <c r="E2335" s="6" t="s">
        <v>2466</v>
      </c>
      <c r="F2335" s="6">
        <v>30143</v>
      </c>
      <c r="G2335" s="6">
        <v>7062534673</v>
      </c>
      <c r="H2335" s="6" t="s">
        <v>12247</v>
      </c>
      <c r="I2335" s="6" t="s">
        <v>9653</v>
      </c>
      <c r="J2335" s="6">
        <v>0</v>
      </c>
      <c r="K2335" s="6" t="s">
        <v>8692</v>
      </c>
      <c r="L2335" s="6" t="s">
        <v>8973</v>
      </c>
      <c r="M2335" s="6">
        <v>1</v>
      </c>
      <c r="N2335" s="6" t="s">
        <v>8972</v>
      </c>
      <c r="O2335" s="2">
        <f>MATCH(A2335, 'combined matches'!A$1:A$4986,0)</f>
        <v>941</v>
      </c>
      <c r="P2335" s="6">
        <f t="shared" si="108"/>
        <v>0</v>
      </c>
      <c r="Q2335" s="6" t="b">
        <f t="shared" si="109"/>
        <v>0</v>
      </c>
      <c r="R2335" s="6" t="b">
        <f t="shared" si="110"/>
        <v>0</v>
      </c>
      <c r="S2335" s="6" t="b">
        <f>IF(P2335=1, SUM($P$1:P2335))</f>
        <v>0</v>
      </c>
    </row>
    <row r="2336" spans="1:19" x14ac:dyDescent="0.2">
      <c r="A2336" s="6">
        <v>2374</v>
      </c>
      <c r="B2336" s="6" t="s">
        <v>2801</v>
      </c>
      <c r="C2336" s="6" t="s">
        <v>12248</v>
      </c>
      <c r="D2336" s="6" t="s">
        <v>1727</v>
      </c>
      <c r="E2336" s="6" t="s">
        <v>2466</v>
      </c>
      <c r="F2336" s="6">
        <v>30032</v>
      </c>
      <c r="G2336" s="6">
        <v>4042890313</v>
      </c>
      <c r="H2336" s="6" t="s">
        <v>12249</v>
      </c>
      <c r="I2336" s="6" t="s">
        <v>2801</v>
      </c>
      <c r="J2336" s="6">
        <v>0</v>
      </c>
      <c r="K2336" s="6" t="s">
        <v>8700</v>
      </c>
      <c r="L2336" s="6" t="s">
        <v>8973</v>
      </c>
      <c r="M2336" s="6">
        <v>1</v>
      </c>
      <c r="N2336" s="6" t="s">
        <v>11017</v>
      </c>
      <c r="O2336" s="2">
        <f>MATCH(A2336, 'combined matches'!A$1:A$4986,0)</f>
        <v>983</v>
      </c>
      <c r="P2336" s="6">
        <f t="shared" si="108"/>
        <v>0</v>
      </c>
      <c r="Q2336" s="6" t="b">
        <f t="shared" si="109"/>
        <v>0</v>
      </c>
      <c r="R2336" s="6" t="b">
        <f t="shared" si="110"/>
        <v>0</v>
      </c>
      <c r="S2336" s="6" t="b">
        <f>IF(P2336=1, SUM($P$1:P2336))</f>
        <v>0</v>
      </c>
    </row>
    <row r="2337" spans="1:19" x14ac:dyDescent="0.2">
      <c r="A2337" s="6">
        <v>2375</v>
      </c>
      <c r="B2337" s="6" t="s">
        <v>2801</v>
      </c>
      <c r="C2337" s="6" t="s">
        <v>2802</v>
      </c>
      <c r="D2337" s="6" t="s">
        <v>1727</v>
      </c>
      <c r="E2337" s="6" t="s">
        <v>2466</v>
      </c>
      <c r="F2337" s="6">
        <v>30035</v>
      </c>
      <c r="G2337" s="6">
        <v>4042890313</v>
      </c>
      <c r="H2337" s="6" t="s">
        <v>13138</v>
      </c>
      <c r="I2337" s="6" t="s">
        <v>2801</v>
      </c>
      <c r="J2337" s="6">
        <v>0</v>
      </c>
      <c r="K2337" s="6" t="s">
        <v>8700</v>
      </c>
      <c r="L2337" s="6" t="s">
        <v>8973</v>
      </c>
      <c r="M2337" s="6">
        <v>1</v>
      </c>
      <c r="N2337" s="6" t="s">
        <v>8972</v>
      </c>
      <c r="O2337" s="2">
        <f>MATCH(A2337, 'combined matches'!A$1:A$4986,0)</f>
        <v>984</v>
      </c>
      <c r="P2337" s="6">
        <f t="shared" si="108"/>
        <v>0</v>
      </c>
      <c r="Q2337" s="6" t="b">
        <f t="shared" si="109"/>
        <v>0</v>
      </c>
      <c r="R2337" s="6" t="b">
        <f t="shared" si="110"/>
        <v>0</v>
      </c>
      <c r="S2337" s="6" t="b">
        <f>IF(P2337=1, SUM($P$1:P2337))</f>
        <v>0</v>
      </c>
    </row>
    <row r="2338" spans="1:19" x14ac:dyDescent="0.2">
      <c r="A2338" s="6">
        <v>2377</v>
      </c>
      <c r="B2338" s="6" t="s">
        <v>2803</v>
      </c>
      <c r="C2338" s="6" t="s">
        <v>2804</v>
      </c>
      <c r="D2338" s="6" t="s">
        <v>2805</v>
      </c>
      <c r="E2338" s="6" t="s">
        <v>2806</v>
      </c>
      <c r="F2338" s="6">
        <v>60505</v>
      </c>
      <c r="G2338" s="6">
        <v>8776928686</v>
      </c>
      <c r="H2338" s="6" t="s">
        <v>12250</v>
      </c>
      <c r="I2338" s="6" t="s">
        <v>9654</v>
      </c>
      <c r="J2338" s="6">
        <v>0</v>
      </c>
      <c r="K2338" s="6" t="s">
        <v>12251</v>
      </c>
      <c r="L2338" s="6" t="s">
        <v>8973</v>
      </c>
      <c r="M2338" s="6">
        <v>1</v>
      </c>
      <c r="N2338" s="6" t="s">
        <v>8972</v>
      </c>
      <c r="O2338" s="2">
        <f>MATCH(A2338, 'combined matches'!A$1:A$4986,0)</f>
        <v>1519</v>
      </c>
      <c r="P2338" s="6">
        <f t="shared" si="108"/>
        <v>0</v>
      </c>
      <c r="Q2338" s="6" t="b">
        <f t="shared" si="109"/>
        <v>0</v>
      </c>
      <c r="R2338" s="6" t="b">
        <f t="shared" si="110"/>
        <v>0</v>
      </c>
      <c r="S2338" s="6" t="b">
        <f>IF(P2338=1, SUM($P$1:P2338))</f>
        <v>0</v>
      </c>
    </row>
    <row r="2339" spans="1:19" x14ac:dyDescent="0.2">
      <c r="A2339" s="6">
        <v>2378</v>
      </c>
      <c r="B2339" s="6" t="s">
        <v>2807</v>
      </c>
      <c r="C2339" s="6" t="s">
        <v>2808</v>
      </c>
      <c r="D2339" s="6" t="s">
        <v>2809</v>
      </c>
      <c r="E2339" s="6" t="s">
        <v>2806</v>
      </c>
      <c r="F2339" s="6">
        <v>60110</v>
      </c>
      <c r="G2339" s="6">
        <v>8776928686</v>
      </c>
      <c r="H2339" s="6" t="s">
        <v>6802</v>
      </c>
      <c r="I2339" s="6" t="s">
        <v>9655</v>
      </c>
      <c r="J2339" s="6">
        <v>0</v>
      </c>
      <c r="K2339" s="6" t="s">
        <v>12251</v>
      </c>
      <c r="L2339" s="6" t="s">
        <v>8973</v>
      </c>
      <c r="M2339" s="6">
        <v>1</v>
      </c>
      <c r="N2339" s="6" t="s">
        <v>8972</v>
      </c>
      <c r="O2339" s="2">
        <f>MATCH(A2339, 'combined matches'!A$1:A$4986,0)</f>
        <v>1520</v>
      </c>
      <c r="P2339" s="6">
        <f t="shared" si="108"/>
        <v>0</v>
      </c>
      <c r="Q2339" s="6" t="b">
        <f t="shared" si="109"/>
        <v>0</v>
      </c>
      <c r="R2339" s="6" t="b">
        <f t="shared" si="110"/>
        <v>0</v>
      </c>
      <c r="S2339" s="6" t="b">
        <f>IF(P2339=1, SUM($P$1:P2339))</f>
        <v>0</v>
      </c>
    </row>
    <row r="2340" spans="1:19" x14ac:dyDescent="0.2">
      <c r="A2340" s="6">
        <v>2379</v>
      </c>
      <c r="B2340" s="6" t="s">
        <v>2810</v>
      </c>
      <c r="C2340" s="6" t="s">
        <v>2811</v>
      </c>
      <c r="D2340" s="6" t="s">
        <v>2812</v>
      </c>
      <c r="E2340" s="6" t="s">
        <v>2806</v>
      </c>
      <c r="F2340" s="6">
        <v>60429</v>
      </c>
      <c r="G2340" s="6">
        <v>8776928686</v>
      </c>
      <c r="H2340" s="6" t="s">
        <v>2811</v>
      </c>
      <c r="I2340" s="6" t="s">
        <v>9656</v>
      </c>
      <c r="J2340" s="6">
        <v>0</v>
      </c>
      <c r="K2340" s="6" t="s">
        <v>12251</v>
      </c>
      <c r="L2340" s="6" t="s">
        <v>8973</v>
      </c>
      <c r="M2340" s="6">
        <v>1</v>
      </c>
      <c r="N2340" s="6" t="s">
        <v>8972</v>
      </c>
      <c r="O2340" s="2">
        <f>MATCH(A2340, 'combined matches'!A$1:A$4986,0)</f>
        <v>1521</v>
      </c>
      <c r="P2340" s="6">
        <f t="shared" si="108"/>
        <v>0</v>
      </c>
      <c r="Q2340" s="6" t="b">
        <f t="shared" si="109"/>
        <v>0</v>
      </c>
      <c r="R2340" s="6" t="b">
        <f t="shared" si="110"/>
        <v>0</v>
      </c>
      <c r="S2340" s="6" t="b">
        <f>IF(P2340=1, SUM($P$1:P2340))</f>
        <v>0</v>
      </c>
    </row>
    <row r="2341" spans="1:19" x14ac:dyDescent="0.2">
      <c r="A2341" s="6">
        <v>2380</v>
      </c>
      <c r="B2341" s="6" t="s">
        <v>2813</v>
      </c>
      <c r="C2341" s="6" t="s">
        <v>2814</v>
      </c>
      <c r="D2341" s="6" t="s">
        <v>2815</v>
      </c>
      <c r="E2341" s="6" t="s">
        <v>2806</v>
      </c>
      <c r="F2341" s="6">
        <v>60901</v>
      </c>
      <c r="G2341" s="6">
        <v>8776928686</v>
      </c>
      <c r="H2341" s="6" t="s">
        <v>8004</v>
      </c>
      <c r="I2341" s="6" t="s">
        <v>9657</v>
      </c>
      <c r="J2341" s="6">
        <v>0</v>
      </c>
      <c r="K2341" s="6" t="s">
        <v>12251</v>
      </c>
      <c r="L2341" s="6" t="s">
        <v>8973</v>
      </c>
      <c r="M2341" s="6">
        <v>1</v>
      </c>
      <c r="N2341" s="6" t="s">
        <v>8972</v>
      </c>
      <c r="O2341" s="2">
        <f>MATCH(A2341, 'combined matches'!A$1:A$4986,0)</f>
        <v>1523</v>
      </c>
      <c r="P2341" s="6">
        <f t="shared" si="108"/>
        <v>0</v>
      </c>
      <c r="Q2341" s="6" t="b">
        <f t="shared" si="109"/>
        <v>0</v>
      </c>
      <c r="R2341" s="6" t="b">
        <f t="shared" si="110"/>
        <v>0</v>
      </c>
      <c r="S2341" s="6" t="b">
        <f>IF(P2341=1, SUM($P$1:P2341))</f>
        <v>0</v>
      </c>
    </row>
    <row r="2342" spans="1:19" x14ac:dyDescent="0.2">
      <c r="A2342" s="6">
        <v>2381</v>
      </c>
      <c r="B2342" s="6" t="s">
        <v>2816</v>
      </c>
      <c r="C2342" s="6" t="s">
        <v>2817</v>
      </c>
      <c r="D2342" s="6" t="s">
        <v>2818</v>
      </c>
      <c r="E2342" s="6" t="s">
        <v>2806</v>
      </c>
      <c r="F2342" s="6">
        <v>60473</v>
      </c>
      <c r="G2342" s="6">
        <v>8776928686</v>
      </c>
      <c r="H2342" s="6" t="s">
        <v>2817</v>
      </c>
      <c r="I2342" s="6" t="s">
        <v>9658</v>
      </c>
      <c r="J2342" s="6">
        <v>0</v>
      </c>
      <c r="K2342" s="6" t="s">
        <v>12251</v>
      </c>
      <c r="L2342" s="6" t="s">
        <v>8973</v>
      </c>
      <c r="M2342" s="6">
        <v>1</v>
      </c>
      <c r="N2342" s="6" t="s">
        <v>8972</v>
      </c>
      <c r="O2342" s="2">
        <f>MATCH(A2342, 'combined matches'!A$1:A$4986,0)</f>
        <v>1524</v>
      </c>
      <c r="P2342" s="6">
        <f t="shared" si="108"/>
        <v>0</v>
      </c>
      <c r="Q2342" s="6" t="b">
        <f t="shared" si="109"/>
        <v>0</v>
      </c>
      <c r="R2342" s="6" t="b">
        <f t="shared" si="110"/>
        <v>0</v>
      </c>
      <c r="S2342" s="6" t="b">
        <f>IF(P2342=1, SUM($P$1:P2342))</f>
        <v>0</v>
      </c>
    </row>
    <row r="2343" spans="1:19" x14ac:dyDescent="0.2">
      <c r="A2343" s="6">
        <v>2382</v>
      </c>
      <c r="B2343" s="6" t="s">
        <v>2819</v>
      </c>
      <c r="C2343" s="6" t="s">
        <v>2820</v>
      </c>
      <c r="D2343" s="6" t="s">
        <v>2821</v>
      </c>
      <c r="E2343" s="6" t="s">
        <v>2806</v>
      </c>
      <c r="F2343" s="6">
        <v>60681</v>
      </c>
      <c r="G2343" s="6">
        <v>8776928686</v>
      </c>
      <c r="H2343" s="6" t="s">
        <v>8005</v>
      </c>
      <c r="I2343" s="6" t="s">
        <v>9659</v>
      </c>
      <c r="J2343" s="6">
        <v>0</v>
      </c>
      <c r="K2343" s="6" t="s">
        <v>12251</v>
      </c>
      <c r="L2343" s="6" t="s">
        <v>8973</v>
      </c>
      <c r="M2343" s="6">
        <v>1</v>
      </c>
      <c r="N2343" s="6" t="s">
        <v>8972</v>
      </c>
      <c r="O2343" s="2">
        <f>MATCH(A2343, 'combined matches'!A$1:A$4986,0)</f>
        <v>1525</v>
      </c>
      <c r="P2343" s="6">
        <f t="shared" si="108"/>
        <v>0</v>
      </c>
      <c r="Q2343" s="6" t="b">
        <f t="shared" si="109"/>
        <v>0</v>
      </c>
      <c r="R2343" s="6" t="b">
        <f t="shared" si="110"/>
        <v>0</v>
      </c>
      <c r="S2343" s="6" t="b">
        <f>IF(P2343=1, SUM($P$1:P2343))</f>
        <v>0</v>
      </c>
    </row>
    <row r="2344" spans="1:19" x14ac:dyDescent="0.2">
      <c r="A2344" s="6">
        <v>2383</v>
      </c>
      <c r="B2344" s="6" t="s">
        <v>2822</v>
      </c>
      <c r="C2344" s="6" t="s">
        <v>2823</v>
      </c>
      <c r="D2344" s="6" t="s">
        <v>866</v>
      </c>
      <c r="E2344" s="6" t="s">
        <v>2806</v>
      </c>
      <c r="F2344" s="6">
        <v>61834</v>
      </c>
      <c r="G2344" s="6">
        <v>8776928686</v>
      </c>
      <c r="H2344" s="6" t="s">
        <v>6803</v>
      </c>
      <c r="I2344" s="6" t="s">
        <v>9660</v>
      </c>
      <c r="J2344" s="6">
        <v>0</v>
      </c>
      <c r="K2344" s="6" t="s">
        <v>12251</v>
      </c>
      <c r="L2344" s="6" t="s">
        <v>8973</v>
      </c>
      <c r="M2344" s="6">
        <v>1</v>
      </c>
      <c r="N2344" s="6" t="s">
        <v>8972</v>
      </c>
      <c r="O2344" s="2">
        <f>MATCH(A2344, 'combined matches'!A$1:A$4986,0)</f>
        <v>1526</v>
      </c>
      <c r="P2344" s="6">
        <f t="shared" si="108"/>
        <v>0</v>
      </c>
      <c r="Q2344" s="6" t="b">
        <f t="shared" si="109"/>
        <v>0</v>
      </c>
      <c r="R2344" s="6" t="b">
        <f t="shared" si="110"/>
        <v>0</v>
      </c>
      <c r="S2344" s="6" t="b">
        <f>IF(P2344=1, SUM($P$1:P2344))</f>
        <v>0</v>
      </c>
    </row>
    <row r="2345" spans="1:19" x14ac:dyDescent="0.2">
      <c r="A2345" s="6">
        <v>2384</v>
      </c>
      <c r="B2345" s="6" t="s">
        <v>2824</v>
      </c>
      <c r="C2345" s="6" t="s">
        <v>2825</v>
      </c>
      <c r="D2345" s="6" t="s">
        <v>2826</v>
      </c>
      <c r="E2345" s="6" t="s">
        <v>2806</v>
      </c>
      <c r="F2345" s="6">
        <v>60411</v>
      </c>
      <c r="G2345" s="6">
        <v>8776928686</v>
      </c>
      <c r="H2345" s="6" t="s">
        <v>6804</v>
      </c>
      <c r="I2345" s="6" t="s">
        <v>9661</v>
      </c>
      <c r="J2345" s="6">
        <v>0</v>
      </c>
      <c r="K2345" s="6" t="s">
        <v>12251</v>
      </c>
      <c r="L2345" s="6" t="s">
        <v>8973</v>
      </c>
      <c r="M2345" s="6">
        <v>1</v>
      </c>
      <c r="N2345" s="6" t="s">
        <v>8972</v>
      </c>
      <c r="O2345" s="2">
        <f>MATCH(A2345, 'combined matches'!A$1:A$4986,0)</f>
        <v>1527</v>
      </c>
      <c r="P2345" s="6">
        <f t="shared" si="108"/>
        <v>0</v>
      </c>
      <c r="Q2345" s="6" t="b">
        <f t="shared" si="109"/>
        <v>0</v>
      </c>
      <c r="R2345" s="6" t="b">
        <f t="shared" si="110"/>
        <v>0</v>
      </c>
      <c r="S2345" s="6" t="b">
        <f>IF(P2345=1, SUM($P$1:P2345))</f>
        <v>0</v>
      </c>
    </row>
    <row r="2346" spans="1:19" x14ac:dyDescent="0.2">
      <c r="A2346" s="6">
        <v>2385</v>
      </c>
      <c r="B2346" s="6" t="s">
        <v>16885</v>
      </c>
      <c r="C2346" s="6" t="s">
        <v>16886</v>
      </c>
      <c r="D2346" s="6" t="s">
        <v>2821</v>
      </c>
      <c r="E2346" s="6" t="s">
        <v>2806</v>
      </c>
      <c r="F2346" s="6">
        <v>60617</v>
      </c>
      <c r="G2346" s="6">
        <v>8776928686</v>
      </c>
      <c r="H2346" s="6" t="s">
        <v>16886</v>
      </c>
      <c r="I2346" s="6" t="s">
        <v>16887</v>
      </c>
      <c r="J2346" s="6">
        <v>0</v>
      </c>
      <c r="K2346" s="6" t="s">
        <v>12251</v>
      </c>
      <c r="L2346" s="6" t="s">
        <v>8973</v>
      </c>
      <c r="M2346" s="6">
        <v>1</v>
      </c>
      <c r="N2346" s="6" t="s">
        <v>8972</v>
      </c>
      <c r="O2346" s="2" t="e">
        <f>MATCH(A2346, 'combined matches'!A$1:A$4986,0)</f>
        <v>#N/A</v>
      </c>
      <c r="P2346" s="6">
        <f t="shared" si="108"/>
        <v>1</v>
      </c>
      <c r="Q2346" s="6">
        <f t="shared" si="109"/>
        <v>1</v>
      </c>
      <c r="R2346" s="6" t="b">
        <f t="shared" si="110"/>
        <v>0</v>
      </c>
      <c r="S2346" s="6">
        <f>IF(P2346=1, SUM($P$1:P2346))</f>
        <v>828</v>
      </c>
    </row>
    <row r="2347" spans="1:19" x14ac:dyDescent="0.2">
      <c r="A2347" s="6">
        <v>2386</v>
      </c>
      <c r="B2347" s="6" t="s">
        <v>2827</v>
      </c>
      <c r="C2347" s="6" t="s">
        <v>2828</v>
      </c>
      <c r="D2347" s="6" t="s">
        <v>2829</v>
      </c>
      <c r="E2347" s="6" t="s">
        <v>2806</v>
      </c>
      <c r="F2347" s="6">
        <v>60432</v>
      </c>
      <c r="G2347" s="6">
        <v>8776928686</v>
      </c>
      <c r="H2347" s="6" t="s">
        <v>2828</v>
      </c>
      <c r="I2347" s="6" t="s">
        <v>9662</v>
      </c>
      <c r="J2347" s="6">
        <v>0</v>
      </c>
      <c r="K2347" s="6" t="s">
        <v>12251</v>
      </c>
      <c r="L2347" s="6" t="s">
        <v>8973</v>
      </c>
      <c r="M2347" s="6">
        <v>1</v>
      </c>
      <c r="N2347" s="6" t="s">
        <v>8972</v>
      </c>
      <c r="O2347" s="2">
        <f>MATCH(A2347, 'combined matches'!A$1:A$4986,0)</f>
        <v>1522</v>
      </c>
      <c r="P2347" s="6">
        <f t="shared" si="108"/>
        <v>0</v>
      </c>
      <c r="Q2347" s="6" t="b">
        <f t="shared" si="109"/>
        <v>0</v>
      </c>
      <c r="R2347" s="6" t="b">
        <f t="shared" si="110"/>
        <v>0</v>
      </c>
      <c r="S2347" s="6" t="b">
        <f>IF(P2347=1, SUM($P$1:P2347))</f>
        <v>0</v>
      </c>
    </row>
    <row r="2348" spans="1:19" x14ac:dyDescent="0.2">
      <c r="A2348" s="6">
        <v>2388</v>
      </c>
      <c r="B2348" s="6" t="s">
        <v>16888</v>
      </c>
      <c r="C2348" s="6" t="s">
        <v>16889</v>
      </c>
      <c r="D2348" s="6" t="s">
        <v>2821</v>
      </c>
      <c r="E2348" s="6" t="s">
        <v>2806</v>
      </c>
      <c r="F2348" s="6">
        <v>60608</v>
      </c>
      <c r="G2348" s="6">
        <v>3128296304</v>
      </c>
      <c r="H2348" s="6" t="s">
        <v>16889</v>
      </c>
      <c r="I2348" s="6" t="s">
        <v>16890</v>
      </c>
      <c r="J2348" s="6">
        <v>0</v>
      </c>
      <c r="K2348" s="6" t="s">
        <v>16891</v>
      </c>
      <c r="L2348" s="6" t="s">
        <v>8973</v>
      </c>
      <c r="M2348" s="6">
        <v>1</v>
      </c>
      <c r="N2348" s="6" t="s">
        <v>8972</v>
      </c>
      <c r="O2348" s="2" t="e">
        <f>MATCH(A2348, 'combined matches'!A$1:A$4986,0)</f>
        <v>#N/A</v>
      </c>
      <c r="P2348" s="6">
        <f t="shared" si="108"/>
        <v>1</v>
      </c>
      <c r="Q2348" s="6">
        <f t="shared" si="109"/>
        <v>1</v>
      </c>
      <c r="R2348" s="6" t="b">
        <f t="shared" si="110"/>
        <v>0</v>
      </c>
      <c r="S2348" s="6">
        <f>IF(P2348=1, SUM($P$1:P2348))</f>
        <v>829</v>
      </c>
    </row>
    <row r="2349" spans="1:19" x14ac:dyDescent="0.2">
      <c r="A2349" s="6">
        <v>2389</v>
      </c>
      <c r="B2349" s="6" t="s">
        <v>16892</v>
      </c>
      <c r="C2349" s="6" t="s">
        <v>16893</v>
      </c>
      <c r="D2349" s="6" t="s">
        <v>2821</v>
      </c>
      <c r="E2349" s="6" t="s">
        <v>2806</v>
      </c>
      <c r="F2349" s="6">
        <v>60608</v>
      </c>
      <c r="G2349" s="6">
        <v>3128296303</v>
      </c>
      <c r="H2349" s="6" t="s">
        <v>16894</v>
      </c>
      <c r="I2349" s="6" t="s">
        <v>16895</v>
      </c>
      <c r="J2349" s="6">
        <v>0</v>
      </c>
      <c r="K2349" s="6" t="s">
        <v>16891</v>
      </c>
      <c r="L2349" s="6" t="s">
        <v>8973</v>
      </c>
      <c r="M2349" s="6">
        <v>1</v>
      </c>
      <c r="N2349" s="6" t="s">
        <v>8972</v>
      </c>
      <c r="O2349" s="2" t="e">
        <f>MATCH(A2349, 'combined matches'!A$1:A$4986,0)</f>
        <v>#N/A</v>
      </c>
      <c r="P2349" s="6">
        <f t="shared" si="108"/>
        <v>1</v>
      </c>
      <c r="Q2349" s="6">
        <f t="shared" si="109"/>
        <v>1</v>
      </c>
      <c r="R2349" s="6" t="b">
        <f t="shared" si="110"/>
        <v>0</v>
      </c>
      <c r="S2349" s="6">
        <f>IF(P2349=1, SUM($P$1:P2349))</f>
        <v>830</v>
      </c>
    </row>
    <row r="2350" spans="1:19" x14ac:dyDescent="0.2">
      <c r="A2350" s="6">
        <v>2390</v>
      </c>
      <c r="B2350" s="6" t="s">
        <v>16896</v>
      </c>
      <c r="C2350" s="6" t="s">
        <v>16897</v>
      </c>
      <c r="D2350" s="6" t="s">
        <v>2821</v>
      </c>
      <c r="E2350" s="6" t="s">
        <v>2806</v>
      </c>
      <c r="F2350" s="6">
        <v>60623</v>
      </c>
      <c r="G2350" s="6">
        <v>7735354291</v>
      </c>
      <c r="H2350" s="6" t="s">
        <v>16898</v>
      </c>
      <c r="I2350" s="6" t="s">
        <v>16899</v>
      </c>
      <c r="J2350" s="6">
        <v>0</v>
      </c>
      <c r="K2350" s="6" t="s">
        <v>16891</v>
      </c>
      <c r="L2350" s="6" t="s">
        <v>8975</v>
      </c>
      <c r="M2350" s="6">
        <v>1</v>
      </c>
      <c r="N2350" s="6" t="s">
        <v>8972</v>
      </c>
      <c r="O2350" s="2" t="e">
        <f>MATCH(A2350, 'combined matches'!A$1:A$4986,0)</f>
        <v>#N/A</v>
      </c>
      <c r="P2350" s="6">
        <f t="shared" si="108"/>
        <v>1</v>
      </c>
      <c r="Q2350" s="6">
        <f t="shared" si="109"/>
        <v>1</v>
      </c>
      <c r="R2350" s="6" t="b">
        <f t="shared" si="110"/>
        <v>0</v>
      </c>
      <c r="S2350" s="6">
        <f>IF(P2350=1, SUM($P$1:P2350))</f>
        <v>831</v>
      </c>
    </row>
    <row r="2351" spans="1:19" x14ac:dyDescent="0.2">
      <c r="A2351" s="6">
        <v>2391</v>
      </c>
      <c r="B2351" s="6" t="s">
        <v>16900</v>
      </c>
      <c r="C2351" s="6" t="s">
        <v>16901</v>
      </c>
      <c r="D2351" s="6" t="s">
        <v>2821</v>
      </c>
      <c r="E2351" s="6" t="s">
        <v>2806</v>
      </c>
      <c r="F2351" s="6">
        <v>60608</v>
      </c>
      <c r="G2351" s="6">
        <v>3128296303</v>
      </c>
      <c r="H2351" s="6" t="s">
        <v>16902</v>
      </c>
      <c r="I2351" s="6" t="s">
        <v>16903</v>
      </c>
      <c r="J2351" s="6">
        <v>0</v>
      </c>
      <c r="K2351" s="6" t="s">
        <v>16891</v>
      </c>
      <c r="L2351" s="6" t="s">
        <v>8975</v>
      </c>
      <c r="M2351" s="6">
        <v>1</v>
      </c>
      <c r="N2351" s="6" t="s">
        <v>8972</v>
      </c>
      <c r="O2351" s="2" t="e">
        <f>MATCH(A2351, 'combined matches'!A$1:A$4986,0)</f>
        <v>#N/A</v>
      </c>
      <c r="P2351" s="6">
        <f t="shared" si="108"/>
        <v>1</v>
      </c>
      <c r="Q2351" s="6">
        <f t="shared" si="109"/>
        <v>1</v>
      </c>
      <c r="R2351" s="6" t="b">
        <f t="shared" si="110"/>
        <v>0</v>
      </c>
      <c r="S2351" s="6">
        <f>IF(P2351=1, SUM($P$1:P2351))</f>
        <v>832</v>
      </c>
    </row>
    <row r="2352" spans="1:19" x14ac:dyDescent="0.2">
      <c r="A2352" s="6">
        <v>2392</v>
      </c>
      <c r="B2352" s="6" t="s">
        <v>16904</v>
      </c>
      <c r="C2352" s="6" t="s">
        <v>16905</v>
      </c>
      <c r="D2352" s="6" t="s">
        <v>16906</v>
      </c>
      <c r="E2352" s="6" t="s">
        <v>2806</v>
      </c>
      <c r="F2352" s="6">
        <v>60201</v>
      </c>
      <c r="G2352" s="6">
        <v>8476663494</v>
      </c>
      <c r="H2352" s="6" t="s">
        <v>16907</v>
      </c>
      <c r="I2352" s="6" t="s">
        <v>16904</v>
      </c>
      <c r="J2352" s="6">
        <v>0</v>
      </c>
      <c r="K2352" s="6" t="s">
        <v>16891</v>
      </c>
      <c r="L2352" s="6" t="s">
        <v>8973</v>
      </c>
      <c r="M2352" s="6">
        <v>1</v>
      </c>
      <c r="N2352" s="6" t="s">
        <v>8972</v>
      </c>
      <c r="O2352" s="2" t="e">
        <f>MATCH(A2352, 'combined matches'!A$1:A$4986,0)</f>
        <v>#N/A</v>
      </c>
      <c r="P2352" s="6">
        <f t="shared" si="108"/>
        <v>1</v>
      </c>
      <c r="Q2352" s="6">
        <f t="shared" si="109"/>
        <v>1</v>
      </c>
      <c r="R2352" s="6" t="b">
        <f t="shared" si="110"/>
        <v>0</v>
      </c>
      <c r="S2352" s="6">
        <f>IF(P2352=1, SUM($P$1:P2352))</f>
        <v>833</v>
      </c>
    </row>
    <row r="2353" spans="1:19" x14ac:dyDescent="0.2">
      <c r="A2353" s="6">
        <v>2393</v>
      </c>
      <c r="B2353" s="6" t="s">
        <v>2305</v>
      </c>
      <c r="C2353" s="6" t="s">
        <v>16908</v>
      </c>
      <c r="D2353" s="6" t="s">
        <v>1716</v>
      </c>
      <c r="E2353" s="6" t="s">
        <v>2806</v>
      </c>
      <c r="F2353" s="6">
        <v>60115</v>
      </c>
      <c r="G2353" s="6">
        <v>8157482420</v>
      </c>
      <c r="H2353" s="6" t="s">
        <v>16909</v>
      </c>
      <c r="I2353" s="6" t="s">
        <v>9524</v>
      </c>
      <c r="J2353" s="6">
        <v>0</v>
      </c>
      <c r="K2353" s="6" t="s">
        <v>16910</v>
      </c>
      <c r="L2353" s="6" t="s">
        <v>8979</v>
      </c>
      <c r="M2353" s="6">
        <v>1</v>
      </c>
      <c r="N2353" s="6" t="s">
        <v>11017</v>
      </c>
      <c r="O2353" s="2" t="e">
        <f>MATCH(A2353, 'combined matches'!A$1:A$4986,0)</f>
        <v>#N/A</v>
      </c>
      <c r="P2353" s="6">
        <f t="shared" si="108"/>
        <v>1</v>
      </c>
      <c r="Q2353" s="6">
        <f t="shared" si="109"/>
        <v>0</v>
      </c>
      <c r="R2353" s="6">
        <f t="shared" si="110"/>
        <v>0</v>
      </c>
      <c r="S2353" s="6">
        <f>IF(P2353=1, SUM($P$1:P2353))</f>
        <v>834</v>
      </c>
    </row>
    <row r="2354" spans="1:19" x14ac:dyDescent="0.2">
      <c r="A2354" s="6">
        <v>2394</v>
      </c>
      <c r="B2354" s="6" t="s">
        <v>2305</v>
      </c>
      <c r="C2354" s="6" t="s">
        <v>16908</v>
      </c>
      <c r="D2354" s="6" t="s">
        <v>1716</v>
      </c>
      <c r="E2354" s="6" t="s">
        <v>2806</v>
      </c>
      <c r="F2354" s="6">
        <v>60115</v>
      </c>
      <c r="G2354" s="6">
        <v>8157482418</v>
      </c>
      <c r="H2354" s="6" t="s">
        <v>16911</v>
      </c>
      <c r="I2354" s="6" t="s">
        <v>9524</v>
      </c>
      <c r="J2354" s="6">
        <v>0</v>
      </c>
      <c r="K2354" s="6" t="s">
        <v>16910</v>
      </c>
      <c r="L2354" s="6" t="s">
        <v>8975</v>
      </c>
      <c r="M2354" s="6">
        <v>1</v>
      </c>
      <c r="N2354" s="6" t="s">
        <v>8972</v>
      </c>
      <c r="O2354" s="2" t="e">
        <f>MATCH(A2354, 'combined matches'!A$1:A$4986,0)</f>
        <v>#N/A</v>
      </c>
      <c r="P2354" s="6">
        <f t="shared" si="108"/>
        <v>1</v>
      </c>
      <c r="Q2354" s="6">
        <f t="shared" si="109"/>
        <v>1</v>
      </c>
      <c r="R2354" s="6" t="b">
        <f t="shared" si="110"/>
        <v>0</v>
      </c>
      <c r="S2354" s="6">
        <f>IF(P2354=1, SUM($P$1:P2354))</f>
        <v>835</v>
      </c>
    </row>
    <row r="2355" spans="1:19" x14ac:dyDescent="0.2">
      <c r="A2355" s="6">
        <v>2395</v>
      </c>
      <c r="B2355" s="6" t="s">
        <v>16912</v>
      </c>
      <c r="C2355" s="6" t="s">
        <v>16913</v>
      </c>
      <c r="D2355" s="6" t="s">
        <v>2821</v>
      </c>
      <c r="E2355" s="6" t="s">
        <v>2806</v>
      </c>
      <c r="F2355" s="6">
        <v>60622</v>
      </c>
      <c r="G2355" s="6">
        <v>3124324572</v>
      </c>
      <c r="H2355" s="6" t="s">
        <v>16914</v>
      </c>
      <c r="I2355" s="6" t="s">
        <v>16915</v>
      </c>
      <c r="J2355" s="6">
        <v>0</v>
      </c>
      <c r="K2355" s="6" t="s">
        <v>16916</v>
      </c>
      <c r="L2355" s="6" t="s">
        <v>8973</v>
      </c>
      <c r="M2355" s="6">
        <v>1</v>
      </c>
      <c r="N2355" s="6" t="s">
        <v>11017</v>
      </c>
      <c r="O2355" s="2" t="e">
        <f>MATCH(A2355, 'combined matches'!A$1:A$4986,0)</f>
        <v>#N/A</v>
      </c>
      <c r="P2355" s="6">
        <f t="shared" si="108"/>
        <v>1</v>
      </c>
      <c r="Q2355" s="6">
        <f t="shared" si="109"/>
        <v>0</v>
      </c>
      <c r="R2355" s="6">
        <f t="shared" si="110"/>
        <v>0</v>
      </c>
      <c r="S2355" s="6">
        <f>IF(P2355=1, SUM($P$1:P2355))</f>
        <v>836</v>
      </c>
    </row>
    <row r="2356" spans="1:19" x14ac:dyDescent="0.2">
      <c r="A2356" s="6">
        <v>2396</v>
      </c>
      <c r="B2356" s="6" t="s">
        <v>16917</v>
      </c>
      <c r="C2356" s="6" t="s">
        <v>16918</v>
      </c>
      <c r="D2356" s="6" t="s">
        <v>2821</v>
      </c>
      <c r="E2356" s="6" t="s">
        <v>2806</v>
      </c>
      <c r="F2356" s="6">
        <v>60647</v>
      </c>
      <c r="G2356" s="6">
        <v>3124912400</v>
      </c>
      <c r="H2356" s="6" t="s">
        <v>16919</v>
      </c>
      <c r="I2356" s="6" t="s">
        <v>16920</v>
      </c>
      <c r="J2356" s="6">
        <v>0</v>
      </c>
      <c r="K2356" s="6" t="s">
        <v>16916</v>
      </c>
      <c r="L2356" s="6" t="s">
        <v>8973</v>
      </c>
      <c r="M2356" s="6">
        <v>1</v>
      </c>
      <c r="N2356" s="6" t="s">
        <v>8972</v>
      </c>
      <c r="O2356" s="2" t="e">
        <f>MATCH(A2356, 'combined matches'!A$1:A$4986,0)</f>
        <v>#N/A</v>
      </c>
      <c r="P2356" s="6">
        <f t="shared" si="108"/>
        <v>1</v>
      </c>
      <c r="Q2356" s="6">
        <f t="shared" si="109"/>
        <v>1</v>
      </c>
      <c r="R2356" s="6" t="b">
        <f t="shared" si="110"/>
        <v>0</v>
      </c>
      <c r="S2356" s="6">
        <f>IF(P2356=1, SUM($P$1:P2356))</f>
        <v>837</v>
      </c>
    </row>
    <row r="2357" spans="1:19" x14ac:dyDescent="0.2">
      <c r="A2357" s="6">
        <v>2397</v>
      </c>
      <c r="B2357" s="6" t="s">
        <v>16921</v>
      </c>
      <c r="C2357" s="6" t="s">
        <v>16922</v>
      </c>
      <c r="D2357" s="6" t="s">
        <v>2821</v>
      </c>
      <c r="E2357" s="6" t="s">
        <v>2806</v>
      </c>
      <c r="F2357" s="6">
        <v>60622</v>
      </c>
      <c r="G2357" s="6">
        <v>3126663494</v>
      </c>
      <c r="H2357" s="6" t="s">
        <v>16922</v>
      </c>
      <c r="I2357" s="6" t="s">
        <v>16923</v>
      </c>
      <c r="J2357" s="6">
        <v>0</v>
      </c>
      <c r="K2357" s="6" t="s">
        <v>16916</v>
      </c>
      <c r="L2357" s="6" t="s">
        <v>8973</v>
      </c>
      <c r="M2357" s="6">
        <v>1</v>
      </c>
      <c r="N2357" s="6" t="s">
        <v>8972</v>
      </c>
      <c r="O2357" s="2" t="e">
        <f>MATCH(A2357, 'combined matches'!A$1:A$4986,0)</f>
        <v>#N/A</v>
      </c>
      <c r="P2357" s="6">
        <f t="shared" si="108"/>
        <v>1</v>
      </c>
      <c r="Q2357" s="6">
        <f t="shared" si="109"/>
        <v>1</v>
      </c>
      <c r="R2357" s="6" t="b">
        <f t="shared" si="110"/>
        <v>0</v>
      </c>
      <c r="S2357" s="6">
        <f>IF(P2357=1, SUM($P$1:P2357))</f>
        <v>838</v>
      </c>
    </row>
    <row r="2358" spans="1:19" x14ac:dyDescent="0.2">
      <c r="A2358" s="6">
        <v>2398</v>
      </c>
      <c r="B2358" s="6" t="s">
        <v>16924</v>
      </c>
      <c r="C2358" s="6" t="s">
        <v>16925</v>
      </c>
      <c r="D2358" s="6" t="s">
        <v>11538</v>
      </c>
      <c r="E2358" s="6" t="s">
        <v>2806</v>
      </c>
      <c r="F2358" s="6">
        <v>62301</v>
      </c>
      <c r="G2358" s="6">
        <v>2172246877</v>
      </c>
      <c r="H2358" s="6" t="s">
        <v>16925</v>
      </c>
      <c r="I2358" s="6" t="s">
        <v>16926</v>
      </c>
      <c r="J2358" s="6">
        <v>0</v>
      </c>
      <c r="K2358" s="6" t="s">
        <v>16927</v>
      </c>
      <c r="L2358" s="6" t="s">
        <v>8977</v>
      </c>
      <c r="M2358" s="6">
        <v>0</v>
      </c>
      <c r="N2358" s="6" t="s">
        <v>11017</v>
      </c>
      <c r="O2358" s="2" t="e">
        <f>MATCH(A2358, 'combined matches'!A$1:A$4986,0)</f>
        <v>#N/A</v>
      </c>
      <c r="P2358" s="6">
        <f t="shared" si="108"/>
        <v>1</v>
      </c>
      <c r="Q2358" s="6">
        <f t="shared" si="109"/>
        <v>0</v>
      </c>
      <c r="R2358" s="6">
        <f t="shared" si="110"/>
        <v>0</v>
      </c>
      <c r="S2358" s="6">
        <f>IF(P2358=1, SUM($P$1:P2358))</f>
        <v>839</v>
      </c>
    </row>
    <row r="2359" spans="1:19" x14ac:dyDescent="0.2">
      <c r="A2359" s="6">
        <v>2399</v>
      </c>
      <c r="B2359" s="6" t="s">
        <v>16924</v>
      </c>
      <c r="C2359" s="6" t="s">
        <v>16925</v>
      </c>
      <c r="D2359" s="6" t="s">
        <v>11538</v>
      </c>
      <c r="E2359" s="6" t="s">
        <v>2806</v>
      </c>
      <c r="F2359" s="6">
        <v>62301</v>
      </c>
      <c r="G2359" s="6">
        <v>2172246877</v>
      </c>
      <c r="H2359" s="6" t="s">
        <v>16925</v>
      </c>
      <c r="I2359" s="6" t="s">
        <v>16928</v>
      </c>
      <c r="J2359" s="6">
        <v>0</v>
      </c>
      <c r="K2359" s="6" t="s">
        <v>16927</v>
      </c>
      <c r="L2359" s="6" t="s">
        <v>8977</v>
      </c>
      <c r="M2359" s="6">
        <v>0</v>
      </c>
      <c r="N2359" s="6" t="s">
        <v>8972</v>
      </c>
      <c r="O2359" s="2" t="e">
        <f>MATCH(A2359, 'combined matches'!A$1:A$4986,0)</f>
        <v>#N/A</v>
      </c>
      <c r="P2359" s="6">
        <f t="shared" si="108"/>
        <v>1</v>
      </c>
      <c r="Q2359" s="6">
        <f t="shared" si="109"/>
        <v>1</v>
      </c>
      <c r="R2359" s="6" t="b">
        <f t="shared" si="110"/>
        <v>0</v>
      </c>
      <c r="S2359" s="6">
        <f>IF(P2359=1, SUM($P$1:P2359))</f>
        <v>840</v>
      </c>
    </row>
    <row r="2360" spans="1:19" x14ac:dyDescent="0.2">
      <c r="A2360" s="6">
        <v>2400</v>
      </c>
      <c r="B2360" s="6" t="s">
        <v>16929</v>
      </c>
      <c r="C2360" s="6" t="s">
        <v>16930</v>
      </c>
      <c r="D2360" s="6" t="s">
        <v>16931</v>
      </c>
      <c r="E2360" s="6" t="s">
        <v>2806</v>
      </c>
      <c r="F2360" s="6">
        <v>61401</v>
      </c>
      <c r="G2360" s="6">
        <v>3093436162</v>
      </c>
      <c r="H2360" s="6" t="s">
        <v>16930</v>
      </c>
      <c r="I2360" s="6" t="s">
        <v>16932</v>
      </c>
      <c r="J2360" s="6">
        <v>0</v>
      </c>
      <c r="K2360" s="6" t="s">
        <v>16933</v>
      </c>
      <c r="L2360" s="6" t="s">
        <v>8977</v>
      </c>
      <c r="M2360" s="6">
        <v>0</v>
      </c>
      <c r="N2360" s="6" t="s">
        <v>11017</v>
      </c>
      <c r="O2360" s="2" t="e">
        <f>MATCH(A2360, 'combined matches'!A$1:A$4986,0)</f>
        <v>#N/A</v>
      </c>
      <c r="P2360" s="6">
        <f t="shared" si="108"/>
        <v>1</v>
      </c>
      <c r="Q2360" s="6">
        <f t="shared" si="109"/>
        <v>0</v>
      </c>
      <c r="R2360" s="6">
        <f t="shared" si="110"/>
        <v>0</v>
      </c>
      <c r="S2360" s="6">
        <f>IF(P2360=1, SUM($P$1:P2360))</f>
        <v>841</v>
      </c>
    </row>
    <row r="2361" spans="1:19" x14ac:dyDescent="0.2">
      <c r="A2361" s="6">
        <v>2401</v>
      </c>
      <c r="B2361" s="6" t="s">
        <v>16929</v>
      </c>
      <c r="C2361" s="6" t="s">
        <v>16934</v>
      </c>
      <c r="D2361" s="6" t="s">
        <v>16931</v>
      </c>
      <c r="E2361" s="6" t="s">
        <v>2806</v>
      </c>
      <c r="F2361" s="6">
        <v>61401</v>
      </c>
      <c r="G2361" s="6">
        <v>3093436162</v>
      </c>
      <c r="H2361" s="6" t="s">
        <v>16934</v>
      </c>
      <c r="I2361" s="6" t="s">
        <v>16932</v>
      </c>
      <c r="J2361" s="6">
        <v>0</v>
      </c>
      <c r="K2361" s="6" t="s">
        <v>16933</v>
      </c>
      <c r="L2361" s="6" t="s">
        <v>8977</v>
      </c>
      <c r="M2361" s="6">
        <v>0</v>
      </c>
      <c r="N2361" s="6" t="s">
        <v>8972</v>
      </c>
      <c r="O2361" s="2" t="e">
        <f>MATCH(A2361, 'combined matches'!A$1:A$4986,0)</f>
        <v>#N/A</v>
      </c>
      <c r="P2361" s="6">
        <f t="shared" si="108"/>
        <v>1</v>
      </c>
      <c r="Q2361" s="6">
        <f t="shared" si="109"/>
        <v>1</v>
      </c>
      <c r="R2361" s="6" t="b">
        <f t="shared" si="110"/>
        <v>0</v>
      </c>
      <c r="S2361" s="6">
        <f>IF(P2361=1, SUM($P$1:P2361))</f>
        <v>842</v>
      </c>
    </row>
    <row r="2362" spans="1:19" x14ac:dyDescent="0.2">
      <c r="A2362" s="6">
        <v>2402</v>
      </c>
      <c r="B2362" s="6" t="s">
        <v>12365</v>
      </c>
      <c r="C2362" s="6" t="s">
        <v>16935</v>
      </c>
      <c r="D2362" s="6" t="s">
        <v>213</v>
      </c>
      <c r="E2362" s="6" t="s">
        <v>2806</v>
      </c>
      <c r="F2362" s="6">
        <v>61520</v>
      </c>
      <c r="G2362" s="6">
        <v>3096471134</v>
      </c>
      <c r="H2362" s="6" t="s">
        <v>16936</v>
      </c>
      <c r="I2362" s="6" t="s">
        <v>16937</v>
      </c>
      <c r="J2362" s="6">
        <v>0</v>
      </c>
      <c r="K2362" s="6" t="s">
        <v>8778</v>
      </c>
      <c r="L2362" s="6" t="s">
        <v>8975</v>
      </c>
      <c r="M2362" s="6">
        <v>1</v>
      </c>
      <c r="N2362" s="6" t="s">
        <v>11017</v>
      </c>
      <c r="O2362" s="2" t="e">
        <f>MATCH(A2362, 'combined matches'!A$1:A$4986,0)</f>
        <v>#N/A</v>
      </c>
      <c r="P2362" s="6">
        <f t="shared" si="108"/>
        <v>1</v>
      </c>
      <c r="Q2362" s="6">
        <f t="shared" si="109"/>
        <v>0</v>
      </c>
      <c r="R2362" s="6">
        <f t="shared" si="110"/>
        <v>0</v>
      </c>
      <c r="S2362" s="6">
        <f>IF(P2362=1, SUM($P$1:P2362))</f>
        <v>843</v>
      </c>
    </row>
    <row r="2363" spans="1:19" x14ac:dyDescent="0.2">
      <c r="A2363" s="6">
        <v>2403</v>
      </c>
      <c r="B2363" s="6" t="s">
        <v>16938</v>
      </c>
      <c r="C2363" s="6" t="s">
        <v>16935</v>
      </c>
      <c r="D2363" s="6" t="s">
        <v>213</v>
      </c>
      <c r="E2363" s="6" t="s">
        <v>2806</v>
      </c>
      <c r="F2363" s="6">
        <v>61520</v>
      </c>
      <c r="G2363" s="6">
        <v>3096471134</v>
      </c>
      <c r="H2363" s="6" t="s">
        <v>16936</v>
      </c>
      <c r="I2363" s="6" t="s">
        <v>16939</v>
      </c>
      <c r="J2363" s="6">
        <v>0</v>
      </c>
      <c r="K2363" s="6" t="s">
        <v>8778</v>
      </c>
      <c r="L2363" s="6" t="s">
        <v>8975</v>
      </c>
      <c r="M2363" s="6">
        <v>1</v>
      </c>
      <c r="N2363" s="6" t="s">
        <v>8972</v>
      </c>
      <c r="O2363" s="2" t="e">
        <f>MATCH(A2363, 'combined matches'!A$1:A$4986,0)</f>
        <v>#N/A</v>
      </c>
      <c r="P2363" s="6">
        <f t="shared" si="108"/>
        <v>1</v>
      </c>
      <c r="Q2363" s="6">
        <f t="shared" si="109"/>
        <v>1</v>
      </c>
      <c r="R2363" s="6" t="b">
        <f t="shared" si="110"/>
        <v>0</v>
      </c>
      <c r="S2363" s="6">
        <f>IF(P2363=1, SUM($P$1:P2363))</f>
        <v>844</v>
      </c>
    </row>
    <row r="2364" spans="1:19" x14ac:dyDescent="0.2">
      <c r="A2364" s="6">
        <v>2404</v>
      </c>
      <c r="B2364" s="6" t="s">
        <v>16940</v>
      </c>
      <c r="C2364" s="6" t="s">
        <v>16941</v>
      </c>
      <c r="D2364" s="6" t="s">
        <v>16942</v>
      </c>
      <c r="E2364" s="6" t="s">
        <v>2806</v>
      </c>
      <c r="F2364" s="6">
        <v>61501</v>
      </c>
      <c r="G2364" s="6">
        <v>3093292922</v>
      </c>
      <c r="H2364" s="6" t="s">
        <v>16943</v>
      </c>
      <c r="I2364" s="6" t="s">
        <v>16944</v>
      </c>
      <c r="J2364" s="6">
        <v>0</v>
      </c>
      <c r="K2364" s="6" t="s">
        <v>8778</v>
      </c>
      <c r="L2364" s="6" t="s">
        <v>8975</v>
      </c>
      <c r="M2364" s="6">
        <v>0</v>
      </c>
      <c r="N2364" s="6" t="s">
        <v>8972</v>
      </c>
      <c r="O2364" s="2" t="e">
        <f>MATCH(A2364, 'combined matches'!A$1:A$4986,0)</f>
        <v>#N/A</v>
      </c>
      <c r="P2364" s="6">
        <f t="shared" si="108"/>
        <v>1</v>
      </c>
      <c r="Q2364" s="6">
        <f t="shared" si="109"/>
        <v>1</v>
      </c>
      <c r="R2364" s="6" t="b">
        <f t="shared" si="110"/>
        <v>0</v>
      </c>
      <c r="S2364" s="6">
        <f>IF(P2364=1, SUM($P$1:P2364))</f>
        <v>845</v>
      </c>
    </row>
    <row r="2365" spans="1:19" x14ac:dyDescent="0.2">
      <c r="A2365" s="6">
        <v>2405</v>
      </c>
      <c r="B2365" s="6" t="s">
        <v>1532</v>
      </c>
      <c r="C2365" s="6" t="s">
        <v>16945</v>
      </c>
      <c r="D2365" s="6" t="s">
        <v>16946</v>
      </c>
      <c r="E2365" s="6" t="s">
        <v>2806</v>
      </c>
      <c r="F2365" s="6">
        <v>61443</v>
      </c>
      <c r="G2365" s="6">
        <v>3098527251</v>
      </c>
      <c r="H2365" s="6" t="s">
        <v>16945</v>
      </c>
      <c r="I2365" s="6" t="s">
        <v>9270</v>
      </c>
      <c r="J2365" s="6">
        <v>0</v>
      </c>
      <c r="K2365" s="6" t="s">
        <v>16947</v>
      </c>
      <c r="L2365" s="6" t="s">
        <v>8975</v>
      </c>
      <c r="M2365" s="6">
        <v>0</v>
      </c>
      <c r="N2365" s="6" t="s">
        <v>11017</v>
      </c>
      <c r="O2365" s="2" t="e">
        <f>MATCH(A2365, 'combined matches'!A$1:A$4986,0)</f>
        <v>#N/A</v>
      </c>
      <c r="P2365" s="6">
        <f t="shared" si="108"/>
        <v>1</v>
      </c>
      <c r="Q2365" s="6">
        <f t="shared" si="109"/>
        <v>0</v>
      </c>
      <c r="R2365" s="6">
        <f t="shared" si="110"/>
        <v>0</v>
      </c>
      <c r="S2365" s="6">
        <f>IF(P2365=1, SUM($P$1:P2365))</f>
        <v>846</v>
      </c>
    </row>
    <row r="2366" spans="1:19" x14ac:dyDescent="0.2">
      <c r="A2366" s="6">
        <v>2406</v>
      </c>
      <c r="B2366" s="6" t="s">
        <v>16948</v>
      </c>
      <c r="C2366" s="6" t="s">
        <v>16945</v>
      </c>
      <c r="D2366" s="6" t="s">
        <v>16946</v>
      </c>
      <c r="E2366" s="6" t="s">
        <v>2806</v>
      </c>
      <c r="F2366" s="6">
        <v>61443</v>
      </c>
      <c r="G2366" s="6">
        <v>3098525272</v>
      </c>
      <c r="H2366" s="6" t="s">
        <v>16945</v>
      </c>
      <c r="I2366" s="6" t="s">
        <v>16949</v>
      </c>
      <c r="J2366" s="6">
        <v>0</v>
      </c>
      <c r="K2366" s="6" t="s">
        <v>16947</v>
      </c>
      <c r="L2366" s="6" t="s">
        <v>8975</v>
      </c>
      <c r="M2366" s="6">
        <v>0</v>
      </c>
      <c r="N2366" s="6" t="s">
        <v>8972</v>
      </c>
      <c r="O2366" s="2" t="e">
        <f>MATCH(A2366, 'combined matches'!A$1:A$4986,0)</f>
        <v>#N/A</v>
      </c>
      <c r="P2366" s="6">
        <f t="shared" si="108"/>
        <v>1</v>
      </c>
      <c r="Q2366" s="6">
        <f t="shared" si="109"/>
        <v>1</v>
      </c>
      <c r="R2366" s="6" t="b">
        <f t="shared" si="110"/>
        <v>0</v>
      </c>
      <c r="S2366" s="6">
        <f>IF(P2366=1, SUM($P$1:P2366))</f>
        <v>847</v>
      </c>
    </row>
    <row r="2367" spans="1:19" x14ac:dyDescent="0.2">
      <c r="A2367" s="6">
        <v>2407</v>
      </c>
      <c r="B2367" s="6" t="s">
        <v>16950</v>
      </c>
      <c r="C2367" s="6" t="s">
        <v>16951</v>
      </c>
      <c r="D2367" s="6" t="s">
        <v>16952</v>
      </c>
      <c r="E2367" s="6" t="s">
        <v>2806</v>
      </c>
      <c r="F2367" s="6">
        <v>61241</v>
      </c>
      <c r="G2367" s="6">
        <v>3097924011</v>
      </c>
      <c r="H2367" s="6" t="s">
        <v>16951</v>
      </c>
      <c r="I2367" s="6" t="s">
        <v>16953</v>
      </c>
      <c r="J2367" s="6">
        <v>0</v>
      </c>
      <c r="K2367" s="6" t="s">
        <v>16947</v>
      </c>
      <c r="L2367" s="6" t="s">
        <v>8975</v>
      </c>
      <c r="M2367" s="6">
        <v>0</v>
      </c>
      <c r="N2367" s="6" t="s">
        <v>8972</v>
      </c>
      <c r="O2367" s="2" t="e">
        <f>MATCH(A2367, 'combined matches'!A$1:A$4986,0)</f>
        <v>#N/A</v>
      </c>
      <c r="P2367" s="6">
        <f t="shared" si="108"/>
        <v>1</v>
      </c>
      <c r="Q2367" s="6">
        <f t="shared" si="109"/>
        <v>1</v>
      </c>
      <c r="R2367" s="6" t="b">
        <f t="shared" si="110"/>
        <v>0</v>
      </c>
      <c r="S2367" s="6">
        <f>IF(P2367=1, SUM($P$1:P2367))</f>
        <v>848</v>
      </c>
    </row>
    <row r="2368" spans="1:19" x14ac:dyDescent="0.2">
      <c r="A2368" s="6">
        <v>2408</v>
      </c>
      <c r="B2368" s="6" t="s">
        <v>16954</v>
      </c>
      <c r="C2368" s="6" t="s">
        <v>16955</v>
      </c>
      <c r="D2368" s="6" t="s">
        <v>16956</v>
      </c>
      <c r="E2368" s="6" t="s">
        <v>2806</v>
      </c>
      <c r="F2368" s="6">
        <v>61201</v>
      </c>
      <c r="G2368" s="6">
        <v>3097947088</v>
      </c>
      <c r="H2368" s="6" t="s">
        <v>16957</v>
      </c>
      <c r="I2368" s="6" t="s">
        <v>16958</v>
      </c>
      <c r="J2368" s="6">
        <v>0</v>
      </c>
      <c r="K2368" s="6" t="s">
        <v>16947</v>
      </c>
      <c r="L2368" s="6" t="s">
        <v>8975</v>
      </c>
      <c r="M2368" s="6">
        <v>0</v>
      </c>
      <c r="N2368" s="6" t="s">
        <v>8972</v>
      </c>
      <c r="O2368" s="2" t="e">
        <f>MATCH(A2368, 'combined matches'!A$1:A$4986,0)</f>
        <v>#N/A</v>
      </c>
      <c r="P2368" s="6">
        <f t="shared" si="108"/>
        <v>1</v>
      </c>
      <c r="Q2368" s="6">
        <f t="shared" si="109"/>
        <v>1</v>
      </c>
      <c r="R2368" s="6" t="b">
        <f t="shared" si="110"/>
        <v>0</v>
      </c>
      <c r="S2368" s="6">
        <f>IF(P2368=1, SUM($P$1:P2368))</f>
        <v>849</v>
      </c>
    </row>
    <row r="2369" spans="1:19" x14ac:dyDescent="0.2">
      <c r="A2369" s="6">
        <v>2409</v>
      </c>
      <c r="B2369" s="6" t="s">
        <v>16959</v>
      </c>
      <c r="C2369" s="6" t="s">
        <v>16960</v>
      </c>
      <c r="D2369" s="6" t="s">
        <v>2821</v>
      </c>
      <c r="E2369" s="6" t="s">
        <v>2806</v>
      </c>
      <c r="F2369" s="6">
        <v>60647</v>
      </c>
      <c r="G2369" s="6">
        <v>7737825022</v>
      </c>
      <c r="H2369" s="6" t="s">
        <v>16961</v>
      </c>
      <c r="I2369" s="6" t="s">
        <v>16959</v>
      </c>
      <c r="J2369" s="6">
        <v>0</v>
      </c>
      <c r="K2369" s="6" t="s">
        <v>16962</v>
      </c>
      <c r="L2369" s="6" t="s">
        <v>8973</v>
      </c>
      <c r="M2369" s="6">
        <v>1</v>
      </c>
      <c r="N2369" s="6" t="s">
        <v>11017</v>
      </c>
      <c r="O2369" s="2" t="e">
        <f>MATCH(A2369, 'combined matches'!A$1:A$4986,0)</f>
        <v>#N/A</v>
      </c>
      <c r="P2369" s="6">
        <f t="shared" si="108"/>
        <v>1</v>
      </c>
      <c r="Q2369" s="6">
        <f t="shared" si="109"/>
        <v>0</v>
      </c>
      <c r="R2369" s="6">
        <f t="shared" si="110"/>
        <v>1</v>
      </c>
      <c r="S2369" s="6">
        <f>IF(P2369=1, SUM($P$1:P2369))</f>
        <v>850</v>
      </c>
    </row>
    <row r="2370" spans="1:19" x14ac:dyDescent="0.2">
      <c r="A2370" s="6">
        <v>2410</v>
      </c>
      <c r="B2370" s="6" t="s">
        <v>16963</v>
      </c>
      <c r="C2370" s="6" t="s">
        <v>16964</v>
      </c>
      <c r="D2370" s="6" t="s">
        <v>16965</v>
      </c>
      <c r="E2370" s="6" t="s">
        <v>2806</v>
      </c>
      <c r="F2370" s="6">
        <v>62052</v>
      </c>
      <c r="G2370" s="6">
        <v>6184989565</v>
      </c>
      <c r="H2370" s="6" t="s">
        <v>16966</v>
      </c>
      <c r="I2370" s="6" t="s">
        <v>16967</v>
      </c>
      <c r="J2370" s="6">
        <v>0</v>
      </c>
      <c r="K2370" s="6" t="s">
        <v>16968</v>
      </c>
      <c r="L2370" s="6" t="s">
        <v>8975</v>
      </c>
      <c r="M2370" s="6">
        <v>0</v>
      </c>
      <c r="N2370" s="6" t="s">
        <v>11017</v>
      </c>
      <c r="O2370" s="2" t="e">
        <f>MATCH(A2370, 'combined matches'!A$1:A$4986,0)</f>
        <v>#N/A</v>
      </c>
      <c r="P2370" s="6">
        <f t="shared" ref="P2370:P2433" si="111">IF(ISNA(O2370),1,0)</f>
        <v>1</v>
      </c>
      <c r="Q2370" s="6">
        <f t="shared" si="109"/>
        <v>0</v>
      </c>
      <c r="R2370" s="6">
        <f t="shared" si="110"/>
        <v>0</v>
      </c>
      <c r="S2370" s="6">
        <f>IF(P2370=1, SUM($P$1:P2370))</f>
        <v>851</v>
      </c>
    </row>
    <row r="2371" spans="1:19" x14ac:dyDescent="0.2">
      <c r="A2371" s="6">
        <v>2411</v>
      </c>
      <c r="B2371" s="6" t="s">
        <v>16969</v>
      </c>
      <c r="C2371" s="6" t="s">
        <v>16964</v>
      </c>
      <c r="D2371" s="6" t="s">
        <v>16965</v>
      </c>
      <c r="E2371" s="6" t="s">
        <v>2806</v>
      </c>
      <c r="F2371" s="6">
        <v>62052</v>
      </c>
      <c r="G2371" s="6">
        <v>6184989565</v>
      </c>
      <c r="H2371" s="6" t="s">
        <v>16966</v>
      </c>
      <c r="I2371" s="6" t="s">
        <v>16970</v>
      </c>
      <c r="J2371" s="6">
        <v>0</v>
      </c>
      <c r="K2371" s="6" t="s">
        <v>16968</v>
      </c>
      <c r="L2371" s="6" t="s">
        <v>8975</v>
      </c>
      <c r="M2371" s="6">
        <v>0</v>
      </c>
      <c r="N2371" s="6" t="s">
        <v>8972</v>
      </c>
      <c r="O2371" s="2" t="e">
        <f>MATCH(A2371, 'combined matches'!A$1:A$4986,0)</f>
        <v>#N/A</v>
      </c>
      <c r="P2371" s="6">
        <f t="shared" si="111"/>
        <v>1</v>
      </c>
      <c r="Q2371" s="6">
        <f t="shared" ref="Q2371:Q2434" si="112">IF(P2371=1,IF(N2371="service site", 1, 0))</f>
        <v>1</v>
      </c>
      <c r="R2371" s="6" t="b">
        <f t="shared" ref="R2371:R2434" si="113">IF(Q2371=0, IF(K2371=K2372, 0, 1))</f>
        <v>0</v>
      </c>
      <c r="S2371" s="6">
        <f>IF(P2371=1, SUM($P$1:P2371))</f>
        <v>852</v>
      </c>
    </row>
    <row r="2372" spans="1:19" x14ac:dyDescent="0.2">
      <c r="A2372" s="6">
        <v>2412</v>
      </c>
      <c r="B2372" s="6" t="s">
        <v>2402</v>
      </c>
      <c r="C2372" s="6" t="s">
        <v>16971</v>
      </c>
      <c r="D2372" s="6" t="s">
        <v>16972</v>
      </c>
      <c r="E2372" s="6" t="s">
        <v>2806</v>
      </c>
      <c r="F2372" s="6">
        <v>60085</v>
      </c>
      <c r="G2372" s="6">
        <v>8473778059</v>
      </c>
      <c r="H2372" s="6" t="s">
        <v>16973</v>
      </c>
      <c r="I2372" s="6" t="s">
        <v>9555</v>
      </c>
      <c r="J2372" s="6">
        <v>0</v>
      </c>
      <c r="K2372" s="6" t="s">
        <v>16974</v>
      </c>
      <c r="L2372" s="6" t="s">
        <v>8975</v>
      </c>
      <c r="M2372" s="6">
        <v>1</v>
      </c>
      <c r="N2372" s="6" t="s">
        <v>11017</v>
      </c>
      <c r="O2372" s="2" t="e">
        <f>MATCH(A2372, 'combined matches'!A$1:A$4986,0)</f>
        <v>#N/A</v>
      </c>
      <c r="P2372" s="6">
        <f t="shared" si="111"/>
        <v>1</v>
      </c>
      <c r="Q2372" s="6">
        <f t="shared" si="112"/>
        <v>0</v>
      </c>
      <c r="R2372" s="6">
        <f t="shared" si="113"/>
        <v>0</v>
      </c>
      <c r="S2372" s="6">
        <f>IF(P2372=1, SUM($P$1:P2372))</f>
        <v>853</v>
      </c>
    </row>
    <row r="2373" spans="1:19" x14ac:dyDescent="0.2">
      <c r="A2373" s="6">
        <v>2413</v>
      </c>
      <c r="B2373" s="6" t="s">
        <v>16975</v>
      </c>
      <c r="C2373" s="6" t="s">
        <v>16976</v>
      </c>
      <c r="D2373" s="6" t="s">
        <v>16972</v>
      </c>
      <c r="E2373" s="6" t="s">
        <v>2806</v>
      </c>
      <c r="F2373" s="6">
        <v>60085</v>
      </c>
      <c r="G2373" s="6">
        <v>8473778363</v>
      </c>
      <c r="H2373" s="6" t="s">
        <v>16976</v>
      </c>
      <c r="I2373" s="6" t="s">
        <v>16977</v>
      </c>
      <c r="J2373" s="6">
        <v>0</v>
      </c>
      <c r="K2373" s="6" t="s">
        <v>16974</v>
      </c>
      <c r="L2373" s="6" t="s">
        <v>8975</v>
      </c>
      <c r="M2373" s="6">
        <v>1</v>
      </c>
      <c r="N2373" s="6" t="s">
        <v>8972</v>
      </c>
      <c r="O2373" s="2" t="e">
        <f>MATCH(A2373, 'combined matches'!A$1:A$4986,0)</f>
        <v>#N/A</v>
      </c>
      <c r="P2373" s="6">
        <f t="shared" si="111"/>
        <v>1</v>
      </c>
      <c r="Q2373" s="6">
        <f t="shared" si="112"/>
        <v>1</v>
      </c>
      <c r="R2373" s="6" t="b">
        <f t="shared" si="113"/>
        <v>0</v>
      </c>
      <c r="S2373" s="6">
        <f>IF(P2373=1, SUM($P$1:P2373))</f>
        <v>854</v>
      </c>
    </row>
    <row r="2374" spans="1:19" x14ac:dyDescent="0.2">
      <c r="A2374" s="6">
        <v>2414</v>
      </c>
      <c r="B2374" s="6" t="s">
        <v>16978</v>
      </c>
      <c r="C2374" s="6" t="s">
        <v>16979</v>
      </c>
      <c r="D2374" s="6" t="s">
        <v>16980</v>
      </c>
      <c r="E2374" s="6" t="s">
        <v>2806</v>
      </c>
      <c r="F2374" s="6">
        <v>60064</v>
      </c>
      <c r="G2374" s="6">
        <v>8479845200</v>
      </c>
      <c r="H2374" s="6" t="s">
        <v>16979</v>
      </c>
      <c r="I2374" s="6" t="s">
        <v>16981</v>
      </c>
      <c r="J2374" s="6">
        <v>0</v>
      </c>
      <c r="K2374" s="6" t="s">
        <v>16974</v>
      </c>
      <c r="L2374" s="6" t="s">
        <v>8975</v>
      </c>
      <c r="M2374" s="6">
        <v>1</v>
      </c>
      <c r="N2374" s="6" t="s">
        <v>8972</v>
      </c>
      <c r="O2374" s="2" t="e">
        <f>MATCH(A2374, 'combined matches'!A$1:A$4986,0)</f>
        <v>#N/A</v>
      </c>
      <c r="P2374" s="6">
        <f t="shared" si="111"/>
        <v>1</v>
      </c>
      <c r="Q2374" s="6">
        <f t="shared" si="112"/>
        <v>1</v>
      </c>
      <c r="R2374" s="6" t="b">
        <f t="shared" si="113"/>
        <v>0</v>
      </c>
      <c r="S2374" s="6">
        <f>IF(P2374=1, SUM($P$1:P2374))</f>
        <v>855</v>
      </c>
    </row>
    <row r="2375" spans="1:19" x14ac:dyDescent="0.2">
      <c r="A2375" s="6">
        <v>2415</v>
      </c>
      <c r="B2375" s="6" t="s">
        <v>16982</v>
      </c>
      <c r="C2375" s="6" t="s">
        <v>16983</v>
      </c>
      <c r="D2375" s="6" t="s">
        <v>16984</v>
      </c>
      <c r="E2375" s="6" t="s">
        <v>2806</v>
      </c>
      <c r="F2375" s="6">
        <v>60073</v>
      </c>
      <c r="G2375" s="6">
        <v>8479845100</v>
      </c>
      <c r="H2375" s="6" t="s">
        <v>16983</v>
      </c>
      <c r="I2375" s="6" t="s">
        <v>16985</v>
      </c>
      <c r="J2375" s="6">
        <v>0</v>
      </c>
      <c r="K2375" s="6" t="s">
        <v>16974</v>
      </c>
      <c r="L2375" s="6" t="s">
        <v>8979</v>
      </c>
      <c r="M2375" s="6">
        <v>1</v>
      </c>
      <c r="N2375" s="6" t="s">
        <v>8972</v>
      </c>
      <c r="O2375" s="2" t="e">
        <f>MATCH(A2375, 'combined matches'!A$1:A$4986,0)</f>
        <v>#N/A</v>
      </c>
      <c r="P2375" s="6">
        <f t="shared" si="111"/>
        <v>1</v>
      </c>
      <c r="Q2375" s="6">
        <f t="shared" si="112"/>
        <v>1</v>
      </c>
      <c r="R2375" s="6" t="b">
        <f t="shared" si="113"/>
        <v>0</v>
      </c>
      <c r="S2375" s="6">
        <f>IF(P2375=1, SUM($P$1:P2375))</f>
        <v>856</v>
      </c>
    </row>
    <row r="2376" spans="1:19" x14ac:dyDescent="0.2">
      <c r="A2376" s="6">
        <v>2416</v>
      </c>
      <c r="B2376" s="6" t="s">
        <v>16986</v>
      </c>
      <c r="C2376" s="6" t="s">
        <v>16987</v>
      </c>
      <c r="D2376" s="6" t="s">
        <v>16988</v>
      </c>
      <c r="E2376" s="6" t="s">
        <v>2806</v>
      </c>
      <c r="F2376" s="6">
        <v>60099</v>
      </c>
      <c r="G2376" s="6">
        <v>8473778363</v>
      </c>
      <c r="H2376" s="6" t="s">
        <v>16987</v>
      </c>
      <c r="I2376" s="6" t="s">
        <v>16989</v>
      </c>
      <c r="J2376" s="6">
        <v>0</v>
      </c>
      <c r="K2376" s="6" t="s">
        <v>16974</v>
      </c>
      <c r="L2376" s="6" t="s">
        <v>8975</v>
      </c>
      <c r="M2376" s="6">
        <v>0</v>
      </c>
      <c r="N2376" s="6" t="s">
        <v>8972</v>
      </c>
      <c r="O2376" s="2" t="e">
        <f>MATCH(A2376, 'combined matches'!A$1:A$4986,0)</f>
        <v>#N/A</v>
      </c>
      <c r="P2376" s="6">
        <f t="shared" si="111"/>
        <v>1</v>
      </c>
      <c r="Q2376" s="6">
        <f t="shared" si="112"/>
        <v>1</v>
      </c>
      <c r="R2376" s="6" t="b">
        <f t="shared" si="113"/>
        <v>0</v>
      </c>
      <c r="S2376" s="6">
        <f>IF(P2376=1, SUM($P$1:P2376))</f>
        <v>857</v>
      </c>
    </row>
    <row r="2377" spans="1:19" x14ac:dyDescent="0.2">
      <c r="A2377" s="6">
        <v>2417</v>
      </c>
      <c r="B2377" s="6" t="s">
        <v>16990</v>
      </c>
      <c r="C2377" s="6" t="s">
        <v>16991</v>
      </c>
      <c r="D2377" s="6" t="s">
        <v>16992</v>
      </c>
      <c r="E2377" s="6" t="s">
        <v>2806</v>
      </c>
      <c r="F2377" s="6">
        <v>60073</v>
      </c>
      <c r="G2377" s="6">
        <v>8473778363</v>
      </c>
      <c r="H2377" s="6" t="s">
        <v>16991</v>
      </c>
      <c r="I2377" s="6" t="s">
        <v>16993</v>
      </c>
      <c r="J2377" s="6">
        <v>0</v>
      </c>
      <c r="K2377" s="6" t="s">
        <v>16974</v>
      </c>
      <c r="L2377" s="6" t="s">
        <v>8975</v>
      </c>
      <c r="M2377" s="6">
        <v>1</v>
      </c>
      <c r="N2377" s="6" t="s">
        <v>8972</v>
      </c>
      <c r="O2377" s="2" t="e">
        <f>MATCH(A2377, 'combined matches'!A$1:A$4986,0)</f>
        <v>#N/A</v>
      </c>
      <c r="P2377" s="6">
        <f t="shared" si="111"/>
        <v>1</v>
      </c>
      <c r="Q2377" s="6">
        <f t="shared" si="112"/>
        <v>1</v>
      </c>
      <c r="R2377" s="6" t="b">
        <f t="shared" si="113"/>
        <v>0</v>
      </c>
      <c r="S2377" s="6">
        <f>IF(P2377=1, SUM($P$1:P2377))</f>
        <v>858</v>
      </c>
    </row>
    <row r="2378" spans="1:19" x14ac:dyDescent="0.2">
      <c r="A2378" s="6">
        <v>2418</v>
      </c>
      <c r="B2378" s="6" t="s">
        <v>16994</v>
      </c>
      <c r="C2378" s="6" t="s">
        <v>16995</v>
      </c>
      <c r="D2378" s="6" t="s">
        <v>2830</v>
      </c>
      <c r="E2378" s="6" t="s">
        <v>2806</v>
      </c>
      <c r="F2378" s="6">
        <v>60035</v>
      </c>
      <c r="G2378" s="6">
        <v>8473778363</v>
      </c>
      <c r="H2378" s="6" t="s">
        <v>16995</v>
      </c>
      <c r="I2378" s="6" t="s">
        <v>16996</v>
      </c>
      <c r="J2378" s="6">
        <v>0</v>
      </c>
      <c r="K2378" s="6" t="s">
        <v>16974</v>
      </c>
      <c r="L2378" s="6" t="s">
        <v>8981</v>
      </c>
      <c r="M2378" s="6">
        <v>1</v>
      </c>
      <c r="N2378" s="6" t="s">
        <v>8972</v>
      </c>
      <c r="O2378" s="2" t="e">
        <f>MATCH(A2378, 'combined matches'!A$1:A$4986,0)</f>
        <v>#N/A</v>
      </c>
      <c r="P2378" s="6">
        <f t="shared" si="111"/>
        <v>1</v>
      </c>
      <c r="Q2378" s="6">
        <f t="shared" si="112"/>
        <v>1</v>
      </c>
      <c r="R2378" s="6" t="b">
        <f t="shared" si="113"/>
        <v>0</v>
      </c>
      <c r="S2378" s="6">
        <f>IF(P2378=1, SUM($P$1:P2378))</f>
        <v>859</v>
      </c>
    </row>
    <row r="2379" spans="1:19" x14ac:dyDescent="0.2">
      <c r="A2379" s="6">
        <v>2419</v>
      </c>
      <c r="B2379" s="6" t="s">
        <v>1616</v>
      </c>
      <c r="C2379" s="6" t="s">
        <v>16997</v>
      </c>
      <c r="D2379" s="6" t="s">
        <v>1486</v>
      </c>
      <c r="E2379" s="6" t="s">
        <v>2806</v>
      </c>
      <c r="F2379" s="6">
        <v>61021</v>
      </c>
      <c r="G2379" s="6">
        <v>8152843371</v>
      </c>
      <c r="H2379" s="6" t="s">
        <v>16998</v>
      </c>
      <c r="I2379" s="6" t="s">
        <v>9302</v>
      </c>
      <c r="J2379" s="6">
        <v>0</v>
      </c>
      <c r="K2379" s="6" t="s">
        <v>13171</v>
      </c>
      <c r="L2379" s="6" t="s">
        <v>8975</v>
      </c>
      <c r="M2379" s="6">
        <v>0</v>
      </c>
      <c r="N2379" s="6" t="s">
        <v>11017</v>
      </c>
      <c r="O2379" s="2" t="e">
        <f>MATCH(A2379, 'combined matches'!A$1:A$4986,0)</f>
        <v>#N/A</v>
      </c>
      <c r="P2379" s="6">
        <f t="shared" si="111"/>
        <v>1</v>
      </c>
      <c r="Q2379" s="6">
        <f t="shared" si="112"/>
        <v>0</v>
      </c>
      <c r="R2379" s="6">
        <f t="shared" si="113"/>
        <v>0</v>
      </c>
      <c r="S2379" s="6">
        <f>IF(P2379=1, SUM($P$1:P2379))</f>
        <v>860</v>
      </c>
    </row>
    <row r="2380" spans="1:19" x14ac:dyDescent="0.2">
      <c r="A2380" s="6">
        <v>2420</v>
      </c>
      <c r="B2380" s="6" t="s">
        <v>1616</v>
      </c>
      <c r="C2380" s="6" t="s">
        <v>16999</v>
      </c>
      <c r="D2380" s="6" t="s">
        <v>1486</v>
      </c>
      <c r="E2380" s="6" t="s">
        <v>2806</v>
      </c>
      <c r="F2380" s="6">
        <v>61021</v>
      </c>
      <c r="G2380" s="6">
        <v>8152843371</v>
      </c>
      <c r="H2380" s="6" t="s">
        <v>17000</v>
      </c>
      <c r="I2380" s="6" t="s">
        <v>9302</v>
      </c>
      <c r="J2380" s="6">
        <v>0</v>
      </c>
      <c r="K2380" s="6" t="s">
        <v>13171</v>
      </c>
      <c r="L2380" s="6" t="s">
        <v>8975</v>
      </c>
      <c r="M2380" s="6">
        <v>0</v>
      </c>
      <c r="N2380" s="6" t="s">
        <v>8972</v>
      </c>
      <c r="O2380" s="2" t="e">
        <f>MATCH(A2380, 'combined matches'!A$1:A$4986,0)</f>
        <v>#N/A</v>
      </c>
      <c r="P2380" s="6">
        <f t="shared" si="111"/>
        <v>1</v>
      </c>
      <c r="Q2380" s="6">
        <f t="shared" si="112"/>
        <v>1</v>
      </c>
      <c r="R2380" s="6" t="b">
        <f t="shared" si="113"/>
        <v>0</v>
      </c>
      <c r="S2380" s="6">
        <f>IF(P2380=1, SUM($P$1:P2380))</f>
        <v>861</v>
      </c>
    </row>
    <row r="2381" spans="1:19" x14ac:dyDescent="0.2">
      <c r="A2381" s="6">
        <v>2421</v>
      </c>
      <c r="B2381" s="6" t="s">
        <v>17001</v>
      </c>
      <c r="C2381" s="6" t="s">
        <v>17002</v>
      </c>
      <c r="D2381" s="6" t="s">
        <v>2831</v>
      </c>
      <c r="E2381" s="6" t="s">
        <v>2806</v>
      </c>
      <c r="F2381" s="6">
        <v>61764</v>
      </c>
      <c r="G2381" s="6">
        <v>8158447174</v>
      </c>
      <c r="H2381" s="6" t="s">
        <v>17003</v>
      </c>
      <c r="I2381" s="6" t="s">
        <v>17004</v>
      </c>
      <c r="J2381" s="6">
        <v>0</v>
      </c>
      <c r="K2381" s="6" t="s">
        <v>17005</v>
      </c>
      <c r="L2381" s="6" t="s">
        <v>8975</v>
      </c>
      <c r="M2381" s="6">
        <v>0</v>
      </c>
      <c r="N2381" s="6" t="s">
        <v>11017</v>
      </c>
      <c r="O2381" s="2" t="e">
        <f>MATCH(A2381, 'combined matches'!A$1:A$4986,0)</f>
        <v>#N/A</v>
      </c>
      <c r="P2381" s="6">
        <f t="shared" si="111"/>
        <v>1</v>
      </c>
      <c r="Q2381" s="6">
        <f t="shared" si="112"/>
        <v>0</v>
      </c>
      <c r="R2381" s="6">
        <f t="shared" si="113"/>
        <v>0</v>
      </c>
      <c r="S2381" s="6">
        <f>IF(P2381=1, SUM($P$1:P2381))</f>
        <v>862</v>
      </c>
    </row>
    <row r="2382" spans="1:19" x14ac:dyDescent="0.2">
      <c r="A2382" s="6">
        <v>2422</v>
      </c>
      <c r="B2382" s="6" t="s">
        <v>17006</v>
      </c>
      <c r="C2382" s="6" t="s">
        <v>17002</v>
      </c>
      <c r="D2382" s="6" t="s">
        <v>2831</v>
      </c>
      <c r="E2382" s="6" t="s">
        <v>2806</v>
      </c>
      <c r="F2382" s="6">
        <v>61764</v>
      </c>
      <c r="G2382" s="6">
        <v>8158447174</v>
      </c>
      <c r="H2382" s="6" t="s">
        <v>17003</v>
      </c>
      <c r="I2382" s="6" t="s">
        <v>17007</v>
      </c>
      <c r="J2382" s="6">
        <v>0</v>
      </c>
      <c r="K2382" s="6" t="s">
        <v>17005</v>
      </c>
      <c r="L2382" s="6" t="s">
        <v>8975</v>
      </c>
      <c r="M2382" s="6">
        <v>0</v>
      </c>
      <c r="N2382" s="6" t="s">
        <v>8972</v>
      </c>
      <c r="O2382" s="2" t="e">
        <f>MATCH(A2382, 'combined matches'!A$1:A$4986,0)</f>
        <v>#N/A</v>
      </c>
      <c r="P2382" s="6">
        <f t="shared" si="111"/>
        <v>1</v>
      </c>
      <c r="Q2382" s="6">
        <f t="shared" si="112"/>
        <v>1</v>
      </c>
      <c r="R2382" s="6" t="b">
        <f t="shared" si="113"/>
        <v>0</v>
      </c>
      <c r="S2382" s="6">
        <f>IF(P2382=1, SUM($P$1:P2382))</f>
        <v>863</v>
      </c>
    </row>
    <row r="2383" spans="1:19" x14ac:dyDescent="0.2">
      <c r="A2383" s="6">
        <v>2423</v>
      </c>
      <c r="B2383" s="6" t="s">
        <v>17008</v>
      </c>
      <c r="C2383" s="6" t="s">
        <v>17009</v>
      </c>
      <c r="D2383" s="6" t="s">
        <v>1133</v>
      </c>
      <c r="E2383" s="6" t="s">
        <v>2806</v>
      </c>
      <c r="F2383" s="6">
        <v>62644</v>
      </c>
      <c r="G2383" s="6">
        <v>3095432201</v>
      </c>
      <c r="H2383" s="6" t="s">
        <v>17010</v>
      </c>
      <c r="I2383" s="6" t="s">
        <v>17011</v>
      </c>
      <c r="J2383" s="6">
        <v>0</v>
      </c>
      <c r="K2383" s="6" t="s">
        <v>17012</v>
      </c>
      <c r="L2383" s="6" t="s">
        <v>8975</v>
      </c>
      <c r="M2383" s="6">
        <v>0</v>
      </c>
      <c r="N2383" s="6" t="s">
        <v>11017</v>
      </c>
      <c r="O2383" s="2" t="e">
        <f>MATCH(A2383, 'combined matches'!A$1:A$4986,0)</f>
        <v>#N/A</v>
      </c>
      <c r="P2383" s="6">
        <f t="shared" si="111"/>
        <v>1</v>
      </c>
      <c r="Q2383" s="6">
        <f t="shared" si="112"/>
        <v>0</v>
      </c>
      <c r="R2383" s="6">
        <f t="shared" si="113"/>
        <v>0</v>
      </c>
      <c r="S2383" s="6">
        <f>IF(P2383=1, SUM($P$1:P2383))</f>
        <v>864</v>
      </c>
    </row>
    <row r="2384" spans="1:19" x14ac:dyDescent="0.2">
      <c r="A2384" s="6">
        <v>2424</v>
      </c>
      <c r="B2384" s="6" t="s">
        <v>17013</v>
      </c>
      <c r="C2384" s="6" t="s">
        <v>17009</v>
      </c>
      <c r="D2384" s="6" t="s">
        <v>1133</v>
      </c>
      <c r="E2384" s="6" t="s">
        <v>2806</v>
      </c>
      <c r="F2384" s="6">
        <v>62644</v>
      </c>
      <c r="G2384" s="6">
        <v>3095432201</v>
      </c>
      <c r="H2384" s="6" t="s">
        <v>17010</v>
      </c>
      <c r="I2384" s="6" t="s">
        <v>17014</v>
      </c>
      <c r="J2384" s="6">
        <v>0</v>
      </c>
      <c r="K2384" s="6" t="s">
        <v>17012</v>
      </c>
      <c r="L2384" s="6" t="s">
        <v>8975</v>
      </c>
      <c r="M2384" s="6">
        <v>0</v>
      </c>
      <c r="N2384" s="6" t="s">
        <v>8972</v>
      </c>
      <c r="O2384" s="2" t="e">
        <f>MATCH(A2384, 'combined matches'!A$1:A$4986,0)</f>
        <v>#N/A</v>
      </c>
      <c r="P2384" s="6">
        <f t="shared" si="111"/>
        <v>1</v>
      </c>
      <c r="Q2384" s="6">
        <f t="shared" si="112"/>
        <v>1</v>
      </c>
      <c r="R2384" s="6" t="b">
        <f t="shared" si="113"/>
        <v>0</v>
      </c>
      <c r="S2384" s="6">
        <f>IF(P2384=1, SUM($P$1:P2384))</f>
        <v>865</v>
      </c>
    </row>
    <row r="2385" spans="1:19" x14ac:dyDescent="0.2">
      <c r="A2385" s="6">
        <v>2425</v>
      </c>
      <c r="B2385" s="6" t="s">
        <v>2121</v>
      </c>
      <c r="C2385" s="6" t="s">
        <v>17015</v>
      </c>
      <c r="D2385" s="6" t="s">
        <v>1081</v>
      </c>
      <c r="E2385" s="6" t="s">
        <v>2806</v>
      </c>
      <c r="F2385" s="6">
        <v>62650</v>
      </c>
      <c r="G2385" s="6">
        <v>2172455111</v>
      </c>
      <c r="H2385" s="6" t="s">
        <v>17016</v>
      </c>
      <c r="I2385" s="6" t="s">
        <v>9466</v>
      </c>
      <c r="J2385" s="6">
        <v>0</v>
      </c>
      <c r="K2385" s="6" t="s">
        <v>17017</v>
      </c>
      <c r="L2385" s="6" t="s">
        <v>8975</v>
      </c>
      <c r="M2385" s="6">
        <v>1</v>
      </c>
      <c r="N2385" s="6" t="s">
        <v>11017</v>
      </c>
      <c r="O2385" s="2" t="e">
        <f>MATCH(A2385, 'combined matches'!A$1:A$4986,0)</f>
        <v>#N/A</v>
      </c>
      <c r="P2385" s="6">
        <f t="shared" si="111"/>
        <v>1</v>
      </c>
      <c r="Q2385" s="6">
        <f t="shared" si="112"/>
        <v>0</v>
      </c>
      <c r="R2385" s="6">
        <f t="shared" si="113"/>
        <v>0</v>
      </c>
      <c r="S2385" s="6">
        <f>IF(P2385=1, SUM($P$1:P2385))</f>
        <v>866</v>
      </c>
    </row>
    <row r="2386" spans="1:19" x14ac:dyDescent="0.2">
      <c r="A2386" s="6">
        <v>2426</v>
      </c>
      <c r="B2386" s="6" t="s">
        <v>17018</v>
      </c>
      <c r="C2386" s="6" t="s">
        <v>17015</v>
      </c>
      <c r="D2386" s="6" t="s">
        <v>1081</v>
      </c>
      <c r="E2386" s="6" t="s">
        <v>2806</v>
      </c>
      <c r="F2386" s="6">
        <v>62650</v>
      </c>
      <c r="G2386" s="6">
        <v>2172455111</v>
      </c>
      <c r="H2386" s="6" t="s">
        <v>17016</v>
      </c>
      <c r="I2386" s="6" t="s">
        <v>17019</v>
      </c>
      <c r="J2386" s="6">
        <v>0</v>
      </c>
      <c r="K2386" s="6" t="s">
        <v>17017</v>
      </c>
      <c r="L2386" s="6" t="s">
        <v>8975</v>
      </c>
      <c r="M2386" s="6">
        <v>1</v>
      </c>
      <c r="N2386" s="6" t="s">
        <v>8972</v>
      </c>
      <c r="O2386" s="2" t="e">
        <f>MATCH(A2386, 'combined matches'!A$1:A$4986,0)</f>
        <v>#N/A</v>
      </c>
      <c r="P2386" s="6">
        <f t="shared" si="111"/>
        <v>1</v>
      </c>
      <c r="Q2386" s="6">
        <f t="shared" si="112"/>
        <v>1</v>
      </c>
      <c r="R2386" s="6" t="b">
        <f t="shared" si="113"/>
        <v>0</v>
      </c>
      <c r="S2386" s="6">
        <f>IF(P2386=1, SUM($P$1:P2386))</f>
        <v>867</v>
      </c>
    </row>
    <row r="2387" spans="1:19" x14ac:dyDescent="0.2">
      <c r="A2387" s="6">
        <v>2427</v>
      </c>
      <c r="B2387" s="6" t="s">
        <v>1749</v>
      </c>
      <c r="C2387" s="6" t="s">
        <v>17020</v>
      </c>
      <c r="D2387" s="6" t="s">
        <v>13808</v>
      </c>
      <c r="E2387" s="6" t="s">
        <v>2806</v>
      </c>
      <c r="F2387" s="6">
        <v>62363</v>
      </c>
      <c r="G2387" s="6">
        <v>2172854407</v>
      </c>
      <c r="H2387" s="6" t="s">
        <v>17021</v>
      </c>
      <c r="I2387" s="6" t="s">
        <v>9353</v>
      </c>
      <c r="J2387" s="6">
        <v>0</v>
      </c>
      <c r="K2387" s="6" t="s">
        <v>17022</v>
      </c>
      <c r="L2387" s="6" t="s">
        <v>8975</v>
      </c>
      <c r="M2387" s="6">
        <v>1</v>
      </c>
      <c r="N2387" s="6" t="s">
        <v>11017</v>
      </c>
      <c r="O2387" s="2" t="e">
        <f>MATCH(A2387, 'combined matches'!A$1:A$4986,0)</f>
        <v>#N/A</v>
      </c>
      <c r="P2387" s="6">
        <f t="shared" si="111"/>
        <v>1</v>
      </c>
      <c r="Q2387" s="6">
        <f t="shared" si="112"/>
        <v>0</v>
      </c>
      <c r="R2387" s="6">
        <f t="shared" si="113"/>
        <v>0</v>
      </c>
      <c r="S2387" s="6">
        <f>IF(P2387=1, SUM($P$1:P2387))</f>
        <v>868</v>
      </c>
    </row>
    <row r="2388" spans="1:19" x14ac:dyDescent="0.2">
      <c r="A2388" s="6">
        <v>2428</v>
      </c>
      <c r="B2388" s="6" t="s">
        <v>17023</v>
      </c>
      <c r="C2388" s="6" t="s">
        <v>17020</v>
      </c>
      <c r="D2388" s="6" t="s">
        <v>13808</v>
      </c>
      <c r="E2388" s="6" t="s">
        <v>2806</v>
      </c>
      <c r="F2388" s="6">
        <v>62363</v>
      </c>
      <c r="G2388" s="6">
        <v>2172854407</v>
      </c>
      <c r="H2388" s="6" t="s">
        <v>17021</v>
      </c>
      <c r="I2388" s="6" t="s">
        <v>17024</v>
      </c>
      <c r="J2388" s="6">
        <v>0</v>
      </c>
      <c r="K2388" s="6" t="s">
        <v>17022</v>
      </c>
      <c r="L2388" s="6" t="s">
        <v>8975</v>
      </c>
      <c r="M2388" s="6">
        <v>1</v>
      </c>
      <c r="N2388" s="6" t="s">
        <v>8972</v>
      </c>
      <c r="O2388" s="2" t="e">
        <f>MATCH(A2388, 'combined matches'!A$1:A$4986,0)</f>
        <v>#N/A</v>
      </c>
      <c r="P2388" s="6">
        <f t="shared" si="111"/>
        <v>1</v>
      </c>
      <c r="Q2388" s="6">
        <f t="shared" si="112"/>
        <v>1</v>
      </c>
      <c r="R2388" s="6" t="b">
        <f t="shared" si="113"/>
        <v>0</v>
      </c>
      <c r="S2388" s="6">
        <f>IF(P2388=1, SUM($P$1:P2388))</f>
        <v>869</v>
      </c>
    </row>
    <row r="2389" spans="1:19" x14ac:dyDescent="0.2">
      <c r="A2389" s="6">
        <v>2429</v>
      </c>
      <c r="B2389" s="6" t="s">
        <v>17025</v>
      </c>
      <c r="C2389" s="6" t="s">
        <v>17026</v>
      </c>
      <c r="D2389" s="6" t="s">
        <v>2821</v>
      </c>
      <c r="E2389" s="6" t="s">
        <v>2806</v>
      </c>
      <c r="F2389" s="6">
        <v>60612</v>
      </c>
      <c r="G2389" s="6">
        <v>3125636830</v>
      </c>
      <c r="H2389" s="6" t="s">
        <v>17027</v>
      </c>
      <c r="I2389" s="6" t="s">
        <v>17028</v>
      </c>
      <c r="J2389" s="6">
        <v>0</v>
      </c>
      <c r="K2389" s="6" t="s">
        <v>17029</v>
      </c>
      <c r="L2389" s="6" t="s">
        <v>8975</v>
      </c>
      <c r="M2389" s="6">
        <v>0</v>
      </c>
      <c r="N2389" s="6" t="s">
        <v>11017</v>
      </c>
      <c r="O2389" s="2" t="e">
        <f>MATCH(A2389, 'combined matches'!A$1:A$4986,0)</f>
        <v>#N/A</v>
      </c>
      <c r="P2389" s="6">
        <f t="shared" si="111"/>
        <v>1</v>
      </c>
      <c r="Q2389" s="6">
        <f t="shared" si="112"/>
        <v>0</v>
      </c>
      <c r="R2389" s="6">
        <f t="shared" si="113"/>
        <v>0</v>
      </c>
      <c r="S2389" s="6">
        <f>IF(P2389=1, SUM($P$1:P2389))</f>
        <v>870</v>
      </c>
    </row>
    <row r="2390" spans="1:19" x14ac:dyDescent="0.2">
      <c r="A2390" s="6">
        <v>2430</v>
      </c>
      <c r="B2390" s="6" t="s">
        <v>17030</v>
      </c>
      <c r="C2390" s="6" t="s">
        <v>17031</v>
      </c>
      <c r="D2390" s="6" t="s">
        <v>2821</v>
      </c>
      <c r="E2390" s="6" t="s">
        <v>2806</v>
      </c>
      <c r="F2390" s="6">
        <v>60612</v>
      </c>
      <c r="G2390" s="6">
        <v>3129422777</v>
      </c>
      <c r="H2390" s="6" t="s">
        <v>17032</v>
      </c>
      <c r="I2390" s="6" t="s">
        <v>17033</v>
      </c>
      <c r="J2390" s="6">
        <v>0</v>
      </c>
      <c r="K2390" s="6" t="s">
        <v>17029</v>
      </c>
      <c r="L2390" s="6" t="s">
        <v>8975</v>
      </c>
      <c r="M2390" s="6">
        <v>0</v>
      </c>
      <c r="N2390" s="6" t="s">
        <v>8972</v>
      </c>
      <c r="O2390" s="2" t="e">
        <f>MATCH(A2390, 'combined matches'!A$1:A$4986,0)</f>
        <v>#N/A</v>
      </c>
      <c r="P2390" s="6">
        <f t="shared" si="111"/>
        <v>1</v>
      </c>
      <c r="Q2390" s="6">
        <f t="shared" si="112"/>
        <v>1</v>
      </c>
      <c r="R2390" s="6" t="b">
        <f t="shared" si="113"/>
        <v>0</v>
      </c>
      <c r="S2390" s="6">
        <f>IF(P2390=1, SUM($P$1:P2390))</f>
        <v>871</v>
      </c>
    </row>
    <row r="2391" spans="1:19" x14ac:dyDescent="0.2">
      <c r="A2391" s="6">
        <v>2431</v>
      </c>
      <c r="B2391" s="6" t="s">
        <v>17034</v>
      </c>
      <c r="C2391" s="6" t="s">
        <v>17035</v>
      </c>
      <c r="D2391" s="6" t="s">
        <v>2821</v>
      </c>
      <c r="E2391" s="6" t="s">
        <v>2806</v>
      </c>
      <c r="F2391" s="6">
        <v>60608</v>
      </c>
      <c r="G2391" s="6">
        <v>7735347202</v>
      </c>
      <c r="H2391" s="6" t="s">
        <v>17036</v>
      </c>
      <c r="I2391" s="6" t="s">
        <v>17037</v>
      </c>
      <c r="J2391" s="6">
        <v>0</v>
      </c>
      <c r="K2391" s="6" t="s">
        <v>17029</v>
      </c>
      <c r="L2391" s="6" t="s">
        <v>8975</v>
      </c>
      <c r="M2391" s="6">
        <v>0</v>
      </c>
      <c r="N2391" s="6" t="s">
        <v>8972</v>
      </c>
      <c r="O2391" s="2" t="e">
        <f>MATCH(A2391, 'combined matches'!A$1:A$4986,0)</f>
        <v>#N/A</v>
      </c>
      <c r="P2391" s="6">
        <f t="shared" si="111"/>
        <v>1</v>
      </c>
      <c r="Q2391" s="6">
        <f t="shared" si="112"/>
        <v>1</v>
      </c>
      <c r="R2391" s="6" t="b">
        <f t="shared" si="113"/>
        <v>0</v>
      </c>
      <c r="S2391" s="6">
        <f>IF(P2391=1, SUM($P$1:P2391))</f>
        <v>872</v>
      </c>
    </row>
    <row r="2392" spans="1:19" x14ac:dyDescent="0.2">
      <c r="A2392" s="6">
        <v>2432</v>
      </c>
      <c r="B2392" s="6" t="s">
        <v>17038</v>
      </c>
      <c r="C2392" s="6" t="s">
        <v>17039</v>
      </c>
      <c r="D2392" s="6" t="s">
        <v>2821</v>
      </c>
      <c r="E2392" s="6" t="s">
        <v>2806</v>
      </c>
      <c r="F2392" s="6">
        <v>60624</v>
      </c>
      <c r="G2392" s="6">
        <v>7735348924</v>
      </c>
      <c r="H2392" s="6" t="s">
        <v>17040</v>
      </c>
      <c r="I2392" s="6" t="s">
        <v>17041</v>
      </c>
      <c r="J2392" s="6">
        <v>0</v>
      </c>
      <c r="K2392" s="6" t="s">
        <v>17029</v>
      </c>
      <c r="L2392" s="6" t="s">
        <v>8975</v>
      </c>
      <c r="M2392" s="6">
        <v>0</v>
      </c>
      <c r="N2392" s="6" t="s">
        <v>8972</v>
      </c>
      <c r="O2392" s="2" t="e">
        <f>MATCH(A2392, 'combined matches'!A$1:A$4986,0)</f>
        <v>#N/A</v>
      </c>
      <c r="P2392" s="6">
        <f t="shared" si="111"/>
        <v>1</v>
      </c>
      <c r="Q2392" s="6">
        <f t="shared" si="112"/>
        <v>1</v>
      </c>
      <c r="R2392" s="6" t="b">
        <f t="shared" si="113"/>
        <v>0</v>
      </c>
      <c r="S2392" s="6">
        <f>IF(P2392=1, SUM($P$1:P2392))</f>
        <v>873</v>
      </c>
    </row>
    <row r="2393" spans="1:19" x14ac:dyDescent="0.2">
      <c r="A2393" s="6">
        <v>2433</v>
      </c>
      <c r="B2393" s="6" t="s">
        <v>17042</v>
      </c>
      <c r="C2393" s="6" t="s">
        <v>17043</v>
      </c>
      <c r="D2393" s="6" t="s">
        <v>2821</v>
      </c>
      <c r="E2393" s="6" t="s">
        <v>2806</v>
      </c>
      <c r="F2393" s="6">
        <v>60612</v>
      </c>
      <c r="G2393" s="6">
        <v>7735347582</v>
      </c>
      <c r="H2393" s="6" t="s">
        <v>17043</v>
      </c>
      <c r="I2393" s="6" t="s">
        <v>17044</v>
      </c>
      <c r="J2393" s="6">
        <v>0</v>
      </c>
      <c r="K2393" s="6" t="s">
        <v>17029</v>
      </c>
      <c r="L2393" s="6" t="s">
        <v>8974</v>
      </c>
      <c r="M2393" s="6">
        <v>0</v>
      </c>
      <c r="N2393" s="6" t="s">
        <v>8972</v>
      </c>
      <c r="O2393" s="2" t="e">
        <f>MATCH(A2393, 'combined matches'!A$1:A$4986,0)</f>
        <v>#N/A</v>
      </c>
      <c r="P2393" s="6">
        <f t="shared" si="111"/>
        <v>1</v>
      </c>
      <c r="Q2393" s="6">
        <f t="shared" si="112"/>
        <v>1</v>
      </c>
      <c r="R2393" s="6" t="b">
        <f t="shared" si="113"/>
        <v>0</v>
      </c>
      <c r="S2393" s="6">
        <f>IF(P2393=1, SUM($P$1:P2393))</f>
        <v>874</v>
      </c>
    </row>
    <row r="2394" spans="1:19" x14ac:dyDescent="0.2">
      <c r="A2394" s="6">
        <v>2434</v>
      </c>
      <c r="B2394" s="6" t="s">
        <v>17045</v>
      </c>
      <c r="C2394" s="6" t="s">
        <v>17046</v>
      </c>
      <c r="D2394" s="6" t="s">
        <v>17047</v>
      </c>
      <c r="E2394" s="6" t="s">
        <v>2806</v>
      </c>
      <c r="F2394" s="6">
        <v>61032</v>
      </c>
      <c r="G2394" s="6">
        <v>8152358271</v>
      </c>
      <c r="H2394" s="6" t="s">
        <v>17048</v>
      </c>
      <c r="I2394" s="6" t="s">
        <v>17049</v>
      </c>
      <c r="J2394" s="6">
        <v>0</v>
      </c>
      <c r="K2394" s="6" t="s">
        <v>17050</v>
      </c>
      <c r="L2394" s="6" t="s">
        <v>8975</v>
      </c>
      <c r="M2394" s="6">
        <v>0</v>
      </c>
      <c r="N2394" s="6" t="s">
        <v>11017</v>
      </c>
      <c r="O2394" s="2" t="e">
        <f>MATCH(A2394, 'combined matches'!A$1:A$4986,0)</f>
        <v>#N/A</v>
      </c>
      <c r="P2394" s="6">
        <f t="shared" si="111"/>
        <v>1</v>
      </c>
      <c r="Q2394" s="6">
        <f t="shared" si="112"/>
        <v>0</v>
      </c>
      <c r="R2394" s="6">
        <f t="shared" si="113"/>
        <v>0</v>
      </c>
      <c r="S2394" s="6">
        <f>IF(P2394=1, SUM($P$1:P2394))</f>
        <v>875</v>
      </c>
    </row>
    <row r="2395" spans="1:19" x14ac:dyDescent="0.2">
      <c r="A2395" s="6">
        <v>2435</v>
      </c>
      <c r="B2395" s="6" t="s">
        <v>17051</v>
      </c>
      <c r="C2395" s="6" t="s">
        <v>17052</v>
      </c>
      <c r="D2395" s="6" t="s">
        <v>17047</v>
      </c>
      <c r="E2395" s="6" t="s">
        <v>2806</v>
      </c>
      <c r="F2395" s="6">
        <v>61032</v>
      </c>
      <c r="G2395" s="6">
        <v>8152358271</v>
      </c>
      <c r="H2395" s="6" t="s">
        <v>17053</v>
      </c>
      <c r="I2395" s="6" t="s">
        <v>17054</v>
      </c>
      <c r="J2395" s="6">
        <v>0</v>
      </c>
      <c r="K2395" s="6" t="s">
        <v>17050</v>
      </c>
      <c r="L2395" s="6" t="s">
        <v>8975</v>
      </c>
      <c r="M2395" s="6">
        <v>0</v>
      </c>
      <c r="N2395" s="6" t="s">
        <v>8972</v>
      </c>
      <c r="O2395" s="2" t="e">
        <f>MATCH(A2395, 'combined matches'!A$1:A$4986,0)</f>
        <v>#N/A</v>
      </c>
      <c r="P2395" s="6">
        <f t="shared" si="111"/>
        <v>1</v>
      </c>
      <c r="Q2395" s="6">
        <f t="shared" si="112"/>
        <v>1</v>
      </c>
      <c r="R2395" s="6" t="b">
        <f t="shared" si="113"/>
        <v>0</v>
      </c>
      <c r="S2395" s="6">
        <f>IF(P2395=1, SUM($P$1:P2395))</f>
        <v>876</v>
      </c>
    </row>
    <row r="2396" spans="1:19" x14ac:dyDescent="0.2">
      <c r="A2396" s="6">
        <v>2436</v>
      </c>
      <c r="B2396" s="6" t="s">
        <v>17055</v>
      </c>
      <c r="C2396" s="6" t="s">
        <v>17056</v>
      </c>
      <c r="D2396" s="6" t="s">
        <v>2821</v>
      </c>
      <c r="E2396" s="6" t="s">
        <v>2806</v>
      </c>
      <c r="F2396" s="6">
        <v>60612</v>
      </c>
      <c r="G2396" s="6">
        <v>3129962582</v>
      </c>
      <c r="H2396" s="6" t="s">
        <v>17057</v>
      </c>
      <c r="I2396" s="6" t="s">
        <v>17058</v>
      </c>
      <c r="J2396" s="6">
        <v>0</v>
      </c>
      <c r="K2396" s="6" t="s">
        <v>17059</v>
      </c>
      <c r="L2396" s="6" t="s">
        <v>8975</v>
      </c>
      <c r="M2396" s="6">
        <v>1</v>
      </c>
      <c r="N2396" s="6" t="s">
        <v>11017</v>
      </c>
      <c r="O2396" s="2" t="e">
        <f>MATCH(A2396, 'combined matches'!A$1:A$4986,0)</f>
        <v>#N/A</v>
      </c>
      <c r="P2396" s="6">
        <f t="shared" si="111"/>
        <v>1</v>
      </c>
      <c r="Q2396" s="6">
        <f t="shared" si="112"/>
        <v>0</v>
      </c>
      <c r="R2396" s="6">
        <f t="shared" si="113"/>
        <v>0</v>
      </c>
      <c r="S2396" s="6">
        <f>IF(P2396=1, SUM($P$1:P2396))</f>
        <v>877</v>
      </c>
    </row>
    <row r="2397" spans="1:19" x14ac:dyDescent="0.2">
      <c r="A2397" s="6">
        <v>2437</v>
      </c>
      <c r="B2397" s="6" t="s">
        <v>17060</v>
      </c>
      <c r="C2397" s="6" t="s">
        <v>17061</v>
      </c>
      <c r="D2397" s="6" t="s">
        <v>2821</v>
      </c>
      <c r="E2397" s="6" t="s">
        <v>2806</v>
      </c>
      <c r="F2397" s="6">
        <v>60649</v>
      </c>
      <c r="G2397" s="6">
        <v>3122560526</v>
      </c>
      <c r="H2397" s="6" t="s">
        <v>17061</v>
      </c>
      <c r="I2397" s="6" t="s">
        <v>17062</v>
      </c>
      <c r="J2397" s="6">
        <v>0</v>
      </c>
      <c r="K2397" s="6" t="s">
        <v>17059</v>
      </c>
      <c r="L2397" s="6" t="s">
        <v>8974</v>
      </c>
      <c r="M2397" s="6">
        <v>0</v>
      </c>
      <c r="N2397" s="6" t="s">
        <v>8972</v>
      </c>
      <c r="O2397" s="2" t="e">
        <f>MATCH(A2397, 'combined matches'!A$1:A$4986,0)</f>
        <v>#N/A</v>
      </c>
      <c r="P2397" s="6">
        <f t="shared" si="111"/>
        <v>1</v>
      </c>
      <c r="Q2397" s="6">
        <f t="shared" si="112"/>
        <v>1</v>
      </c>
      <c r="R2397" s="6" t="b">
        <f t="shared" si="113"/>
        <v>0</v>
      </c>
      <c r="S2397" s="6">
        <f>IF(P2397=1, SUM($P$1:P2397))</f>
        <v>878</v>
      </c>
    </row>
    <row r="2398" spans="1:19" x14ac:dyDescent="0.2">
      <c r="A2398" s="6">
        <v>2438</v>
      </c>
      <c r="B2398" s="6" t="s">
        <v>17063</v>
      </c>
      <c r="C2398" s="6" t="s">
        <v>17064</v>
      </c>
      <c r="D2398" s="6" t="s">
        <v>2821</v>
      </c>
      <c r="E2398" s="6" t="s">
        <v>2806</v>
      </c>
      <c r="F2398" s="6">
        <v>60612</v>
      </c>
      <c r="G2398" s="6">
        <v>3124137500</v>
      </c>
      <c r="H2398" s="6" t="s">
        <v>17064</v>
      </c>
      <c r="I2398" s="6" t="s">
        <v>17065</v>
      </c>
      <c r="J2398" s="6">
        <v>0</v>
      </c>
      <c r="K2398" s="6" t="s">
        <v>17059</v>
      </c>
      <c r="L2398" s="6" t="s">
        <v>8974</v>
      </c>
      <c r="M2398" s="6">
        <v>0</v>
      </c>
      <c r="N2398" s="6" t="s">
        <v>8972</v>
      </c>
      <c r="O2398" s="2" t="e">
        <f>MATCH(A2398, 'combined matches'!A$1:A$4986,0)</f>
        <v>#N/A</v>
      </c>
      <c r="P2398" s="6">
        <f t="shared" si="111"/>
        <v>1</v>
      </c>
      <c r="Q2398" s="6">
        <f t="shared" si="112"/>
        <v>1</v>
      </c>
      <c r="R2398" s="6" t="b">
        <f t="shared" si="113"/>
        <v>0</v>
      </c>
      <c r="S2398" s="6">
        <f>IF(P2398=1, SUM($P$1:P2398))</f>
        <v>879</v>
      </c>
    </row>
    <row r="2399" spans="1:19" x14ac:dyDescent="0.2">
      <c r="A2399" s="6">
        <v>2439</v>
      </c>
      <c r="B2399" s="6" t="s">
        <v>17066</v>
      </c>
      <c r="C2399" s="6" t="s">
        <v>17067</v>
      </c>
      <c r="D2399" s="6" t="s">
        <v>2821</v>
      </c>
      <c r="E2399" s="6" t="s">
        <v>2806</v>
      </c>
      <c r="F2399" s="6">
        <v>60621</v>
      </c>
      <c r="G2399" s="6">
        <v>3124137388</v>
      </c>
      <c r="H2399" s="6" t="s">
        <v>17067</v>
      </c>
      <c r="I2399" s="6" t="s">
        <v>17068</v>
      </c>
      <c r="J2399" s="6">
        <v>0</v>
      </c>
      <c r="K2399" s="6" t="s">
        <v>17059</v>
      </c>
      <c r="L2399" s="6" t="s">
        <v>8975</v>
      </c>
      <c r="M2399" s="6">
        <v>1</v>
      </c>
      <c r="N2399" s="6" t="s">
        <v>8972</v>
      </c>
      <c r="O2399" s="2" t="e">
        <f>MATCH(A2399, 'combined matches'!A$1:A$4986,0)</f>
        <v>#N/A</v>
      </c>
      <c r="P2399" s="6">
        <f t="shared" si="111"/>
        <v>1</v>
      </c>
      <c r="Q2399" s="6">
        <f t="shared" si="112"/>
        <v>1</v>
      </c>
      <c r="R2399" s="6" t="b">
        <f t="shared" si="113"/>
        <v>0</v>
      </c>
      <c r="S2399" s="6">
        <f>IF(P2399=1, SUM($P$1:P2399))</f>
        <v>880</v>
      </c>
    </row>
    <row r="2400" spans="1:19" x14ac:dyDescent="0.2">
      <c r="A2400" s="6">
        <v>2440</v>
      </c>
      <c r="B2400" s="6" t="s">
        <v>17069</v>
      </c>
      <c r="C2400" s="6" t="s">
        <v>17070</v>
      </c>
      <c r="D2400" s="6" t="s">
        <v>2821</v>
      </c>
      <c r="E2400" s="6" t="s">
        <v>2806</v>
      </c>
      <c r="F2400" s="6">
        <v>60612</v>
      </c>
      <c r="G2400" s="6">
        <v>3129962582</v>
      </c>
      <c r="H2400" s="6" t="s">
        <v>17070</v>
      </c>
      <c r="I2400" s="6" t="s">
        <v>17071</v>
      </c>
      <c r="J2400" s="6">
        <v>0</v>
      </c>
      <c r="K2400" s="6" t="s">
        <v>17059</v>
      </c>
      <c r="L2400" s="6" t="s">
        <v>8975</v>
      </c>
      <c r="M2400" s="6">
        <v>1</v>
      </c>
      <c r="N2400" s="6" t="s">
        <v>8972</v>
      </c>
      <c r="O2400" s="2" t="e">
        <f>MATCH(A2400, 'combined matches'!A$1:A$4986,0)</f>
        <v>#N/A</v>
      </c>
      <c r="P2400" s="6">
        <f t="shared" si="111"/>
        <v>1</v>
      </c>
      <c r="Q2400" s="6">
        <f t="shared" si="112"/>
        <v>1</v>
      </c>
      <c r="R2400" s="6" t="b">
        <f t="shared" si="113"/>
        <v>0</v>
      </c>
      <c r="S2400" s="6">
        <f>IF(P2400=1, SUM($P$1:P2400))</f>
        <v>881</v>
      </c>
    </row>
    <row r="2401" spans="1:19" x14ac:dyDescent="0.2">
      <c r="A2401" s="6">
        <v>2441</v>
      </c>
      <c r="B2401" s="6" t="s">
        <v>17072</v>
      </c>
      <c r="C2401" s="6" t="s">
        <v>17073</v>
      </c>
      <c r="D2401" s="6" t="s">
        <v>2821</v>
      </c>
      <c r="E2401" s="6" t="s">
        <v>2806</v>
      </c>
      <c r="F2401" s="6">
        <v>60609</v>
      </c>
      <c r="G2401" s="6">
        <v>3129962582</v>
      </c>
      <c r="H2401" s="6" t="s">
        <v>17073</v>
      </c>
      <c r="I2401" s="6" t="s">
        <v>17074</v>
      </c>
      <c r="J2401" s="6">
        <v>0</v>
      </c>
      <c r="K2401" s="6" t="s">
        <v>17059</v>
      </c>
      <c r="L2401" s="6" t="s">
        <v>8974</v>
      </c>
      <c r="M2401" s="6">
        <v>0</v>
      </c>
      <c r="N2401" s="6" t="s">
        <v>8972</v>
      </c>
      <c r="O2401" s="2" t="e">
        <f>MATCH(A2401, 'combined matches'!A$1:A$4986,0)</f>
        <v>#N/A</v>
      </c>
      <c r="P2401" s="6">
        <f t="shared" si="111"/>
        <v>1</v>
      </c>
      <c r="Q2401" s="6">
        <f t="shared" si="112"/>
        <v>1</v>
      </c>
      <c r="R2401" s="6" t="b">
        <f t="shared" si="113"/>
        <v>0</v>
      </c>
      <c r="S2401" s="6">
        <f>IF(P2401=1, SUM($P$1:P2401))</f>
        <v>882</v>
      </c>
    </row>
    <row r="2402" spans="1:19" x14ac:dyDescent="0.2">
      <c r="A2402" s="6">
        <v>2442</v>
      </c>
      <c r="B2402" s="6" t="s">
        <v>17075</v>
      </c>
      <c r="C2402" s="6" t="s">
        <v>17076</v>
      </c>
      <c r="D2402" s="6" t="s">
        <v>17077</v>
      </c>
      <c r="E2402" s="6" t="s">
        <v>2806</v>
      </c>
      <c r="F2402" s="6">
        <v>60804</v>
      </c>
      <c r="G2402" s="6">
        <v>3129962582</v>
      </c>
      <c r="H2402" s="6" t="s">
        <v>17076</v>
      </c>
      <c r="I2402" s="6" t="s">
        <v>17078</v>
      </c>
      <c r="J2402" s="6">
        <v>0</v>
      </c>
      <c r="K2402" s="6" t="s">
        <v>17059</v>
      </c>
      <c r="L2402" s="6" t="s">
        <v>8973</v>
      </c>
      <c r="M2402" s="6">
        <v>1</v>
      </c>
      <c r="N2402" s="6" t="s">
        <v>8972</v>
      </c>
      <c r="O2402" s="2" t="e">
        <f>MATCH(A2402, 'combined matches'!A$1:A$4986,0)</f>
        <v>#N/A</v>
      </c>
      <c r="P2402" s="6">
        <f t="shared" si="111"/>
        <v>1</v>
      </c>
      <c r="Q2402" s="6">
        <f t="shared" si="112"/>
        <v>1</v>
      </c>
      <c r="R2402" s="6" t="b">
        <f t="shared" si="113"/>
        <v>0</v>
      </c>
      <c r="S2402" s="6">
        <f>IF(P2402=1, SUM($P$1:P2402))</f>
        <v>883</v>
      </c>
    </row>
    <row r="2403" spans="1:19" x14ac:dyDescent="0.2">
      <c r="A2403" s="6">
        <v>2443</v>
      </c>
      <c r="B2403" s="6" t="s">
        <v>17079</v>
      </c>
      <c r="C2403" s="6" t="s">
        <v>17080</v>
      </c>
      <c r="D2403" s="6" t="s">
        <v>2805</v>
      </c>
      <c r="E2403" s="6" t="s">
        <v>2806</v>
      </c>
      <c r="F2403" s="6">
        <v>60506</v>
      </c>
      <c r="G2403" s="6">
        <v>6309782532</v>
      </c>
      <c r="H2403" s="6" t="s">
        <v>17081</v>
      </c>
      <c r="I2403" s="6" t="s">
        <v>17082</v>
      </c>
      <c r="J2403" s="6">
        <v>0</v>
      </c>
      <c r="K2403" s="6" t="s">
        <v>17083</v>
      </c>
      <c r="L2403" s="6" t="s">
        <v>8973</v>
      </c>
      <c r="M2403" s="6">
        <v>1</v>
      </c>
      <c r="N2403" s="6" t="s">
        <v>11017</v>
      </c>
      <c r="O2403" s="2" t="e">
        <f>MATCH(A2403, 'combined matches'!A$1:A$4986,0)</f>
        <v>#N/A</v>
      </c>
      <c r="P2403" s="6">
        <f t="shared" si="111"/>
        <v>1</v>
      </c>
      <c r="Q2403" s="6">
        <f t="shared" si="112"/>
        <v>0</v>
      </c>
      <c r="R2403" s="6">
        <f t="shared" si="113"/>
        <v>0</v>
      </c>
      <c r="S2403" s="6">
        <f>IF(P2403=1, SUM($P$1:P2403))</f>
        <v>884</v>
      </c>
    </row>
    <row r="2404" spans="1:19" x14ac:dyDescent="0.2">
      <c r="A2404" s="6">
        <v>2444</v>
      </c>
      <c r="B2404" s="6" t="s">
        <v>17084</v>
      </c>
      <c r="C2404" s="6" t="s">
        <v>17085</v>
      </c>
      <c r="D2404" s="6" t="s">
        <v>2805</v>
      </c>
      <c r="E2404" s="6" t="s">
        <v>2806</v>
      </c>
      <c r="F2404" s="6">
        <v>60506</v>
      </c>
      <c r="G2404" s="6">
        <v>6309782532</v>
      </c>
      <c r="H2404" s="6" t="s">
        <v>17086</v>
      </c>
      <c r="I2404" s="6" t="s">
        <v>17087</v>
      </c>
      <c r="J2404" s="6">
        <v>0</v>
      </c>
      <c r="K2404" s="6" t="s">
        <v>17083</v>
      </c>
      <c r="L2404" s="6" t="s">
        <v>8973</v>
      </c>
      <c r="M2404" s="6">
        <v>1</v>
      </c>
      <c r="N2404" s="6" t="s">
        <v>8972</v>
      </c>
      <c r="O2404" s="2" t="e">
        <f>MATCH(A2404, 'combined matches'!A$1:A$4986,0)</f>
        <v>#N/A</v>
      </c>
      <c r="P2404" s="6">
        <f t="shared" si="111"/>
        <v>1</v>
      </c>
      <c r="Q2404" s="6">
        <f t="shared" si="112"/>
        <v>1</v>
      </c>
      <c r="R2404" s="6" t="b">
        <f t="shared" si="113"/>
        <v>0</v>
      </c>
      <c r="S2404" s="6">
        <f>IF(P2404=1, SUM($P$1:P2404))</f>
        <v>885</v>
      </c>
    </row>
    <row r="2405" spans="1:19" x14ac:dyDescent="0.2">
      <c r="A2405" s="6">
        <v>2445</v>
      </c>
      <c r="B2405" s="6" t="s">
        <v>17088</v>
      </c>
      <c r="C2405" s="6" t="s">
        <v>17089</v>
      </c>
      <c r="D2405" s="6" t="s">
        <v>2832</v>
      </c>
      <c r="E2405" s="6" t="s">
        <v>2806</v>
      </c>
      <c r="F2405" s="6">
        <v>60123</v>
      </c>
      <c r="G2405" s="6">
        <v>6309782532</v>
      </c>
      <c r="H2405" s="6" t="s">
        <v>17089</v>
      </c>
      <c r="I2405" s="6" t="s">
        <v>17090</v>
      </c>
      <c r="J2405" s="6">
        <v>0</v>
      </c>
      <c r="K2405" s="6" t="s">
        <v>17083</v>
      </c>
      <c r="L2405" s="6" t="s">
        <v>8973</v>
      </c>
      <c r="M2405" s="6">
        <v>1</v>
      </c>
      <c r="N2405" s="6" t="s">
        <v>8972</v>
      </c>
      <c r="O2405" s="2" t="e">
        <f>MATCH(A2405, 'combined matches'!A$1:A$4986,0)</f>
        <v>#N/A</v>
      </c>
      <c r="P2405" s="6">
        <f t="shared" si="111"/>
        <v>1</v>
      </c>
      <c r="Q2405" s="6">
        <f t="shared" si="112"/>
        <v>1</v>
      </c>
      <c r="R2405" s="6" t="b">
        <f t="shared" si="113"/>
        <v>0</v>
      </c>
      <c r="S2405" s="6">
        <f>IF(P2405=1, SUM($P$1:P2405))</f>
        <v>886</v>
      </c>
    </row>
    <row r="2406" spans="1:19" x14ac:dyDescent="0.2">
      <c r="A2406" s="6">
        <v>2446</v>
      </c>
      <c r="B2406" s="6" t="s">
        <v>17091</v>
      </c>
      <c r="C2406" s="6" t="s">
        <v>17092</v>
      </c>
      <c r="D2406" s="6" t="s">
        <v>2832</v>
      </c>
      <c r="E2406" s="6" t="s">
        <v>2806</v>
      </c>
      <c r="F2406" s="6">
        <v>60120</v>
      </c>
      <c r="G2406" s="6">
        <v>6309782532</v>
      </c>
      <c r="H2406" s="6" t="s">
        <v>17092</v>
      </c>
      <c r="I2406" s="6" t="s">
        <v>17091</v>
      </c>
      <c r="J2406" s="6">
        <v>0</v>
      </c>
      <c r="K2406" s="6" t="s">
        <v>17083</v>
      </c>
      <c r="L2406" s="6" t="s">
        <v>8973</v>
      </c>
      <c r="M2406" s="6">
        <v>1</v>
      </c>
      <c r="N2406" s="6" t="s">
        <v>8972</v>
      </c>
      <c r="O2406" s="2" t="e">
        <f>MATCH(A2406, 'combined matches'!A$1:A$4986,0)</f>
        <v>#N/A</v>
      </c>
      <c r="P2406" s="6">
        <f t="shared" si="111"/>
        <v>1</v>
      </c>
      <c r="Q2406" s="6">
        <f t="shared" si="112"/>
        <v>1</v>
      </c>
      <c r="R2406" s="6" t="b">
        <f t="shared" si="113"/>
        <v>0</v>
      </c>
      <c r="S2406" s="6">
        <f>IF(P2406=1, SUM($P$1:P2406))</f>
        <v>887</v>
      </c>
    </row>
    <row r="2407" spans="1:19" x14ac:dyDescent="0.2">
      <c r="A2407" s="6">
        <v>2447</v>
      </c>
      <c r="B2407" s="6" t="s">
        <v>17093</v>
      </c>
      <c r="C2407" s="6" t="s">
        <v>17094</v>
      </c>
      <c r="D2407" s="6" t="s">
        <v>17095</v>
      </c>
      <c r="E2407" s="6" t="s">
        <v>2806</v>
      </c>
      <c r="F2407" s="6">
        <v>60188</v>
      </c>
      <c r="G2407" s="6">
        <v>6308924355</v>
      </c>
      <c r="H2407" s="6" t="s">
        <v>17096</v>
      </c>
      <c r="I2407" s="6" t="s">
        <v>17097</v>
      </c>
      <c r="J2407" s="6">
        <v>0</v>
      </c>
      <c r="K2407" s="6" t="s">
        <v>17083</v>
      </c>
      <c r="L2407" s="6" t="s">
        <v>8973</v>
      </c>
      <c r="M2407" s="6">
        <v>1</v>
      </c>
      <c r="N2407" s="6" t="s">
        <v>8972</v>
      </c>
      <c r="O2407" s="2" t="e">
        <f>MATCH(A2407, 'combined matches'!A$1:A$4986,0)</f>
        <v>#N/A</v>
      </c>
      <c r="P2407" s="6">
        <f t="shared" si="111"/>
        <v>1</v>
      </c>
      <c r="Q2407" s="6">
        <f t="shared" si="112"/>
        <v>1</v>
      </c>
      <c r="R2407" s="6" t="b">
        <f t="shared" si="113"/>
        <v>0</v>
      </c>
      <c r="S2407" s="6">
        <f>IF(P2407=1, SUM($P$1:P2407))</f>
        <v>888</v>
      </c>
    </row>
    <row r="2408" spans="1:19" x14ac:dyDescent="0.2">
      <c r="A2408" s="6">
        <v>2448</v>
      </c>
      <c r="B2408" s="6" t="s">
        <v>17098</v>
      </c>
      <c r="C2408" s="6" t="s">
        <v>17099</v>
      </c>
      <c r="D2408" s="6" t="s">
        <v>17100</v>
      </c>
      <c r="E2408" s="6" t="s">
        <v>2806</v>
      </c>
      <c r="F2408" s="6">
        <v>60106</v>
      </c>
      <c r="G2408" s="6">
        <v>6308924355</v>
      </c>
      <c r="H2408" s="6" t="s">
        <v>17099</v>
      </c>
      <c r="I2408" s="6" t="s">
        <v>17101</v>
      </c>
      <c r="J2408" s="6">
        <v>0</v>
      </c>
      <c r="K2408" s="6" t="s">
        <v>17083</v>
      </c>
      <c r="L2408" s="6" t="s">
        <v>8973</v>
      </c>
      <c r="M2408" s="6">
        <v>1</v>
      </c>
      <c r="N2408" s="6" t="s">
        <v>8972</v>
      </c>
      <c r="O2408" s="2" t="e">
        <f>MATCH(A2408, 'combined matches'!A$1:A$4986,0)</f>
        <v>#N/A</v>
      </c>
      <c r="P2408" s="6">
        <f t="shared" si="111"/>
        <v>1</v>
      </c>
      <c r="Q2408" s="6">
        <f t="shared" si="112"/>
        <v>1</v>
      </c>
      <c r="R2408" s="6" t="b">
        <f t="shared" si="113"/>
        <v>0</v>
      </c>
      <c r="S2408" s="6">
        <f>IF(P2408=1, SUM($P$1:P2408))</f>
        <v>889</v>
      </c>
    </row>
    <row r="2409" spans="1:19" x14ac:dyDescent="0.2">
      <c r="A2409" s="6">
        <v>2449</v>
      </c>
      <c r="B2409" s="6" t="s">
        <v>17102</v>
      </c>
      <c r="C2409" s="6" t="s">
        <v>17103</v>
      </c>
      <c r="D2409" s="6" t="s">
        <v>2805</v>
      </c>
      <c r="E2409" s="6" t="s">
        <v>2806</v>
      </c>
      <c r="F2409" s="6">
        <v>60505</v>
      </c>
      <c r="G2409" s="6">
        <v>6308924355</v>
      </c>
      <c r="H2409" s="6" t="s">
        <v>17104</v>
      </c>
      <c r="I2409" s="6" t="s">
        <v>17105</v>
      </c>
      <c r="J2409" s="6">
        <v>0</v>
      </c>
      <c r="K2409" s="6" t="s">
        <v>17083</v>
      </c>
      <c r="L2409" s="6" t="s">
        <v>8973</v>
      </c>
      <c r="M2409" s="6">
        <v>1</v>
      </c>
      <c r="N2409" s="6" t="s">
        <v>8972</v>
      </c>
      <c r="O2409" s="2" t="e">
        <f>MATCH(A2409, 'combined matches'!A$1:A$4986,0)</f>
        <v>#N/A</v>
      </c>
      <c r="P2409" s="6">
        <f t="shared" si="111"/>
        <v>1</v>
      </c>
      <c r="Q2409" s="6">
        <f t="shared" si="112"/>
        <v>1</v>
      </c>
      <c r="R2409" s="6" t="b">
        <f t="shared" si="113"/>
        <v>0</v>
      </c>
      <c r="S2409" s="6">
        <f>IF(P2409=1, SUM($P$1:P2409))</f>
        <v>890</v>
      </c>
    </row>
    <row r="2410" spans="1:19" x14ac:dyDescent="0.2">
      <c r="A2410" s="6">
        <v>2450</v>
      </c>
      <c r="B2410" s="6" t="s">
        <v>17106</v>
      </c>
      <c r="C2410" s="6" t="s">
        <v>17107</v>
      </c>
      <c r="D2410" s="6" t="s">
        <v>17108</v>
      </c>
      <c r="E2410" s="6" t="s">
        <v>2806</v>
      </c>
      <c r="F2410" s="6">
        <v>60440</v>
      </c>
      <c r="G2410" s="6">
        <v>6308924355</v>
      </c>
      <c r="H2410" s="6" t="s">
        <v>17107</v>
      </c>
      <c r="I2410" s="6" t="s">
        <v>17109</v>
      </c>
      <c r="J2410" s="6">
        <v>0</v>
      </c>
      <c r="K2410" s="6" t="s">
        <v>17083</v>
      </c>
      <c r="L2410" s="6" t="s">
        <v>8973</v>
      </c>
      <c r="M2410" s="6">
        <v>1</v>
      </c>
      <c r="N2410" s="6" t="s">
        <v>8972</v>
      </c>
      <c r="O2410" s="2" t="e">
        <f>MATCH(A2410, 'combined matches'!A$1:A$4986,0)</f>
        <v>#N/A</v>
      </c>
      <c r="P2410" s="6">
        <f t="shared" si="111"/>
        <v>1</v>
      </c>
      <c r="Q2410" s="6">
        <f t="shared" si="112"/>
        <v>1</v>
      </c>
      <c r="R2410" s="6" t="b">
        <f t="shared" si="113"/>
        <v>0</v>
      </c>
      <c r="S2410" s="6">
        <f>IF(P2410=1, SUM($P$1:P2410))</f>
        <v>891</v>
      </c>
    </row>
    <row r="2411" spans="1:19" x14ac:dyDescent="0.2">
      <c r="A2411" s="6">
        <v>2451</v>
      </c>
      <c r="B2411" s="6" t="s">
        <v>17110</v>
      </c>
      <c r="C2411" s="6" t="s">
        <v>17111</v>
      </c>
      <c r="D2411" s="6" t="s">
        <v>17112</v>
      </c>
      <c r="E2411" s="6" t="s">
        <v>2806</v>
      </c>
      <c r="F2411" s="6">
        <v>60446</v>
      </c>
      <c r="G2411" s="6">
        <v>6308924355</v>
      </c>
      <c r="H2411" s="6" t="s">
        <v>17111</v>
      </c>
      <c r="I2411" s="6" t="s">
        <v>17113</v>
      </c>
      <c r="J2411" s="6">
        <v>0</v>
      </c>
      <c r="K2411" s="6" t="s">
        <v>17083</v>
      </c>
      <c r="L2411" s="6" t="s">
        <v>8973</v>
      </c>
      <c r="M2411" s="6">
        <v>1</v>
      </c>
      <c r="N2411" s="6" t="s">
        <v>8972</v>
      </c>
      <c r="O2411" s="2" t="e">
        <f>MATCH(A2411, 'combined matches'!A$1:A$4986,0)</f>
        <v>#N/A</v>
      </c>
      <c r="P2411" s="6">
        <f t="shared" si="111"/>
        <v>1</v>
      </c>
      <c r="Q2411" s="6">
        <f t="shared" si="112"/>
        <v>1</v>
      </c>
      <c r="R2411" s="6" t="b">
        <f t="shared" si="113"/>
        <v>0</v>
      </c>
      <c r="S2411" s="6">
        <f>IF(P2411=1, SUM($P$1:P2411))</f>
        <v>892</v>
      </c>
    </row>
    <row r="2412" spans="1:19" x14ac:dyDescent="0.2">
      <c r="A2412" s="6">
        <v>2452</v>
      </c>
      <c r="B2412" s="6" t="s">
        <v>17114</v>
      </c>
      <c r="C2412" s="6" t="s">
        <v>17115</v>
      </c>
      <c r="D2412" s="6" t="s">
        <v>17116</v>
      </c>
      <c r="E2412" s="6" t="s">
        <v>2806</v>
      </c>
      <c r="F2412" s="6">
        <v>61070</v>
      </c>
      <c r="G2412" s="6">
        <v>8156262230</v>
      </c>
      <c r="H2412" s="6" t="s">
        <v>17115</v>
      </c>
      <c r="I2412" s="6" t="s">
        <v>17117</v>
      </c>
      <c r="J2412" s="6">
        <v>0</v>
      </c>
      <c r="K2412" s="6" t="s">
        <v>17118</v>
      </c>
      <c r="L2412" s="6" t="s">
        <v>8975</v>
      </c>
      <c r="M2412" s="6">
        <v>0</v>
      </c>
      <c r="N2412" s="6" t="s">
        <v>11017</v>
      </c>
      <c r="O2412" s="2" t="e">
        <f>MATCH(A2412, 'combined matches'!A$1:A$4986,0)</f>
        <v>#N/A</v>
      </c>
      <c r="P2412" s="6">
        <f t="shared" si="111"/>
        <v>1</v>
      </c>
      <c r="Q2412" s="6">
        <f t="shared" si="112"/>
        <v>0</v>
      </c>
      <c r="R2412" s="6">
        <f t="shared" si="113"/>
        <v>0</v>
      </c>
      <c r="S2412" s="6">
        <f>IF(P2412=1, SUM($P$1:P2412))</f>
        <v>893</v>
      </c>
    </row>
    <row r="2413" spans="1:19" x14ac:dyDescent="0.2">
      <c r="A2413" s="6">
        <v>2453</v>
      </c>
      <c r="B2413" s="6" t="s">
        <v>17119</v>
      </c>
      <c r="C2413" s="6" t="s">
        <v>17120</v>
      </c>
      <c r="D2413" s="6" t="s">
        <v>17121</v>
      </c>
      <c r="E2413" s="6" t="s">
        <v>2806</v>
      </c>
      <c r="F2413" s="6">
        <v>61071</v>
      </c>
      <c r="G2413" s="6">
        <v>8156262230</v>
      </c>
      <c r="H2413" s="6" t="s">
        <v>17120</v>
      </c>
      <c r="I2413" s="6" t="s">
        <v>17122</v>
      </c>
      <c r="J2413" s="6">
        <v>0</v>
      </c>
      <c r="K2413" s="6" t="s">
        <v>17118</v>
      </c>
      <c r="L2413" s="6" t="s">
        <v>8975</v>
      </c>
      <c r="M2413" s="6">
        <v>1</v>
      </c>
      <c r="N2413" s="6" t="s">
        <v>8972</v>
      </c>
      <c r="O2413" s="2" t="e">
        <f>MATCH(A2413, 'combined matches'!A$1:A$4986,0)</f>
        <v>#N/A</v>
      </c>
      <c r="P2413" s="6">
        <f t="shared" si="111"/>
        <v>1</v>
      </c>
      <c r="Q2413" s="6">
        <f t="shared" si="112"/>
        <v>1</v>
      </c>
      <c r="R2413" s="6" t="b">
        <f t="shared" si="113"/>
        <v>0</v>
      </c>
      <c r="S2413" s="6">
        <f>IF(P2413=1, SUM($P$1:P2413))</f>
        <v>894</v>
      </c>
    </row>
    <row r="2414" spans="1:19" x14ac:dyDescent="0.2">
      <c r="A2414" s="6">
        <v>2454</v>
      </c>
      <c r="B2414" s="6" t="s">
        <v>17123</v>
      </c>
      <c r="C2414" s="6" t="s">
        <v>17124</v>
      </c>
      <c r="D2414" s="6" t="s">
        <v>2829</v>
      </c>
      <c r="E2414" s="6" t="s">
        <v>2806</v>
      </c>
      <c r="F2414" s="6">
        <v>60433</v>
      </c>
      <c r="G2414" s="6">
        <v>8157278670</v>
      </c>
      <c r="H2414" s="6" t="s">
        <v>17125</v>
      </c>
      <c r="I2414" s="6" t="s">
        <v>17126</v>
      </c>
      <c r="J2414" s="6">
        <v>0</v>
      </c>
      <c r="K2414" s="6" t="s">
        <v>17127</v>
      </c>
      <c r="L2414" s="6" t="s">
        <v>8975</v>
      </c>
      <c r="M2414" s="6">
        <v>1</v>
      </c>
      <c r="N2414" s="6" t="s">
        <v>11017</v>
      </c>
      <c r="O2414" s="2" t="e">
        <f>MATCH(A2414, 'combined matches'!A$1:A$4986,0)</f>
        <v>#N/A</v>
      </c>
      <c r="P2414" s="6">
        <f t="shared" si="111"/>
        <v>1</v>
      </c>
      <c r="Q2414" s="6">
        <f t="shared" si="112"/>
        <v>0</v>
      </c>
      <c r="R2414" s="6">
        <f t="shared" si="113"/>
        <v>0</v>
      </c>
      <c r="S2414" s="6">
        <f>IF(P2414=1, SUM($P$1:P2414))</f>
        <v>895</v>
      </c>
    </row>
    <row r="2415" spans="1:19" x14ac:dyDescent="0.2">
      <c r="A2415" s="6">
        <v>2455</v>
      </c>
      <c r="B2415" s="6" t="s">
        <v>17128</v>
      </c>
      <c r="C2415" s="6" t="s">
        <v>17124</v>
      </c>
      <c r="D2415" s="6" t="s">
        <v>2829</v>
      </c>
      <c r="E2415" s="6" t="s">
        <v>2806</v>
      </c>
      <c r="F2415" s="6">
        <v>60433</v>
      </c>
      <c r="G2415" s="6">
        <v>8157278670</v>
      </c>
      <c r="H2415" s="6" t="s">
        <v>17125</v>
      </c>
      <c r="I2415" s="6" t="s">
        <v>17129</v>
      </c>
      <c r="J2415" s="6">
        <v>0</v>
      </c>
      <c r="K2415" s="6" t="s">
        <v>17127</v>
      </c>
      <c r="L2415" s="6" t="s">
        <v>8975</v>
      </c>
      <c r="M2415" s="6">
        <v>1</v>
      </c>
      <c r="N2415" s="6" t="s">
        <v>8972</v>
      </c>
      <c r="O2415" s="2" t="e">
        <f>MATCH(A2415, 'combined matches'!A$1:A$4986,0)</f>
        <v>#N/A</v>
      </c>
      <c r="P2415" s="6">
        <f t="shared" si="111"/>
        <v>1</v>
      </c>
      <c r="Q2415" s="6">
        <f t="shared" si="112"/>
        <v>1</v>
      </c>
      <c r="R2415" s="6" t="b">
        <f t="shared" si="113"/>
        <v>0</v>
      </c>
      <c r="S2415" s="6">
        <f>IF(P2415=1, SUM($P$1:P2415))</f>
        <v>896</v>
      </c>
    </row>
    <row r="2416" spans="1:19" x14ac:dyDescent="0.2">
      <c r="A2416" s="6">
        <v>2456</v>
      </c>
      <c r="B2416" s="6" t="s">
        <v>17130</v>
      </c>
      <c r="C2416" s="6" t="s">
        <v>17131</v>
      </c>
      <c r="D2416" s="6" t="s">
        <v>17108</v>
      </c>
      <c r="E2416" s="6" t="s">
        <v>2806</v>
      </c>
      <c r="F2416" s="6">
        <v>60440</v>
      </c>
      <c r="G2416" s="6">
        <v>8157278670</v>
      </c>
      <c r="H2416" s="6" t="s">
        <v>17131</v>
      </c>
      <c r="I2416" s="6" t="s">
        <v>17132</v>
      </c>
      <c r="J2416" s="6">
        <v>0</v>
      </c>
      <c r="K2416" s="6" t="s">
        <v>17127</v>
      </c>
      <c r="L2416" s="6" t="s">
        <v>8975</v>
      </c>
      <c r="M2416" s="6">
        <v>1</v>
      </c>
      <c r="N2416" s="6" t="s">
        <v>8972</v>
      </c>
      <c r="O2416" s="2" t="e">
        <f>MATCH(A2416, 'combined matches'!A$1:A$4986,0)</f>
        <v>#N/A</v>
      </c>
      <c r="P2416" s="6">
        <f t="shared" si="111"/>
        <v>1</v>
      </c>
      <c r="Q2416" s="6">
        <f t="shared" si="112"/>
        <v>1</v>
      </c>
      <c r="R2416" s="6" t="b">
        <f t="shared" si="113"/>
        <v>0</v>
      </c>
      <c r="S2416" s="6">
        <f>IF(P2416=1, SUM($P$1:P2416))</f>
        <v>897</v>
      </c>
    </row>
    <row r="2417" spans="1:19" x14ac:dyDescent="0.2">
      <c r="A2417" s="6">
        <v>2457</v>
      </c>
      <c r="B2417" s="6" t="s">
        <v>17133</v>
      </c>
      <c r="C2417" s="6" t="s">
        <v>17134</v>
      </c>
      <c r="D2417" s="6" t="s">
        <v>2833</v>
      </c>
      <c r="E2417" s="6" t="s">
        <v>2806</v>
      </c>
      <c r="F2417" s="6">
        <v>61103</v>
      </c>
      <c r="G2417" s="6">
        <v>8159757252</v>
      </c>
      <c r="H2417" s="6" t="s">
        <v>17134</v>
      </c>
      <c r="I2417" s="6" t="s">
        <v>17135</v>
      </c>
      <c r="J2417" s="6">
        <v>0</v>
      </c>
      <c r="K2417" s="6" t="s">
        <v>17136</v>
      </c>
      <c r="L2417" s="6" t="s">
        <v>8975</v>
      </c>
      <c r="M2417" s="6">
        <v>0</v>
      </c>
      <c r="N2417" s="6" t="s">
        <v>11017</v>
      </c>
      <c r="O2417" s="2" t="e">
        <f>MATCH(A2417, 'combined matches'!A$1:A$4986,0)</f>
        <v>#N/A</v>
      </c>
      <c r="P2417" s="6">
        <f t="shared" si="111"/>
        <v>1</v>
      </c>
      <c r="Q2417" s="6">
        <f t="shared" si="112"/>
        <v>0</v>
      </c>
      <c r="R2417" s="6">
        <f t="shared" si="113"/>
        <v>0</v>
      </c>
      <c r="S2417" s="6">
        <f>IF(P2417=1, SUM($P$1:P2417))</f>
        <v>898</v>
      </c>
    </row>
    <row r="2418" spans="1:19" x14ac:dyDescent="0.2">
      <c r="A2418" s="6">
        <v>2458</v>
      </c>
      <c r="B2418" s="6" t="s">
        <v>17137</v>
      </c>
      <c r="C2418" s="6" t="s">
        <v>17138</v>
      </c>
      <c r="D2418" s="6" t="s">
        <v>2833</v>
      </c>
      <c r="E2418" s="6" t="s">
        <v>2806</v>
      </c>
      <c r="F2418" s="6">
        <v>61103</v>
      </c>
      <c r="G2418" s="6">
        <v>8159727400</v>
      </c>
      <c r="H2418" s="6" t="s">
        <v>17139</v>
      </c>
      <c r="I2418" s="6" t="s">
        <v>17140</v>
      </c>
      <c r="J2418" s="6">
        <v>0</v>
      </c>
      <c r="K2418" s="6" t="s">
        <v>17136</v>
      </c>
      <c r="L2418" s="6" t="s">
        <v>8975</v>
      </c>
      <c r="M2418" s="6">
        <v>0</v>
      </c>
      <c r="N2418" s="6" t="s">
        <v>8972</v>
      </c>
      <c r="O2418" s="2" t="e">
        <f>MATCH(A2418, 'combined matches'!A$1:A$4986,0)</f>
        <v>#N/A</v>
      </c>
      <c r="P2418" s="6">
        <f t="shared" si="111"/>
        <v>1</v>
      </c>
      <c r="Q2418" s="6">
        <f t="shared" si="112"/>
        <v>1</v>
      </c>
      <c r="R2418" s="6" t="b">
        <f t="shared" si="113"/>
        <v>0</v>
      </c>
      <c r="S2418" s="6">
        <f>IF(P2418=1, SUM($P$1:P2418))</f>
        <v>899</v>
      </c>
    </row>
    <row r="2419" spans="1:19" x14ac:dyDescent="0.2">
      <c r="A2419" s="6">
        <v>2459</v>
      </c>
      <c r="B2419" s="6" t="s">
        <v>17141</v>
      </c>
      <c r="C2419" s="6" t="s">
        <v>17142</v>
      </c>
      <c r="D2419" s="6" t="s">
        <v>2821</v>
      </c>
      <c r="E2419" s="6" t="s">
        <v>2806</v>
      </c>
      <c r="F2419" s="6">
        <v>60606</v>
      </c>
      <c r="G2419" s="6">
        <v>7732572280</v>
      </c>
      <c r="H2419" s="6" t="s">
        <v>17142</v>
      </c>
      <c r="I2419" s="6" t="s">
        <v>17143</v>
      </c>
      <c r="J2419" s="6">
        <v>0</v>
      </c>
      <c r="K2419" s="6" t="s">
        <v>17144</v>
      </c>
      <c r="L2419" s="6" t="s">
        <v>8973</v>
      </c>
      <c r="M2419" s="6">
        <v>1</v>
      </c>
      <c r="N2419" s="6" t="s">
        <v>11017</v>
      </c>
      <c r="O2419" s="2" t="e">
        <f>MATCH(A2419, 'combined matches'!A$1:A$4986,0)</f>
        <v>#N/A</v>
      </c>
      <c r="P2419" s="6">
        <f t="shared" si="111"/>
        <v>1</v>
      </c>
      <c r="Q2419" s="6">
        <f t="shared" si="112"/>
        <v>0</v>
      </c>
      <c r="R2419" s="6">
        <f t="shared" si="113"/>
        <v>0</v>
      </c>
      <c r="S2419" s="6">
        <f>IF(P2419=1, SUM($P$1:P2419))</f>
        <v>900</v>
      </c>
    </row>
    <row r="2420" spans="1:19" x14ac:dyDescent="0.2">
      <c r="A2420" s="6">
        <v>2460</v>
      </c>
      <c r="B2420" s="6" t="s">
        <v>17145</v>
      </c>
      <c r="C2420" s="6" t="s">
        <v>17146</v>
      </c>
      <c r="D2420" s="6" t="s">
        <v>17147</v>
      </c>
      <c r="E2420" s="6" t="s">
        <v>2806</v>
      </c>
      <c r="F2420" s="6">
        <v>60501</v>
      </c>
      <c r="G2420" s="6">
        <v>7084580757</v>
      </c>
      <c r="H2420" s="6" t="s">
        <v>17148</v>
      </c>
      <c r="I2420" s="6" t="s">
        <v>17149</v>
      </c>
      <c r="J2420" s="6">
        <v>0</v>
      </c>
      <c r="K2420" s="6" t="s">
        <v>17144</v>
      </c>
      <c r="L2420" s="6" t="s">
        <v>8973</v>
      </c>
      <c r="M2420" s="6">
        <v>1</v>
      </c>
      <c r="N2420" s="6" t="s">
        <v>8972</v>
      </c>
      <c r="O2420" s="2" t="e">
        <f>MATCH(A2420, 'combined matches'!A$1:A$4986,0)</f>
        <v>#N/A</v>
      </c>
      <c r="P2420" s="6">
        <f t="shared" si="111"/>
        <v>1</v>
      </c>
      <c r="Q2420" s="6">
        <f t="shared" si="112"/>
        <v>1</v>
      </c>
      <c r="R2420" s="6" t="b">
        <f t="shared" si="113"/>
        <v>0</v>
      </c>
      <c r="S2420" s="6">
        <f>IF(P2420=1, SUM($P$1:P2420))</f>
        <v>901</v>
      </c>
    </row>
    <row r="2421" spans="1:19" x14ac:dyDescent="0.2">
      <c r="A2421" s="6">
        <v>2461</v>
      </c>
      <c r="B2421" s="6" t="s">
        <v>17150</v>
      </c>
      <c r="C2421" s="6" t="s">
        <v>17151</v>
      </c>
      <c r="D2421" s="6" t="s">
        <v>17152</v>
      </c>
      <c r="E2421" s="6" t="s">
        <v>2806</v>
      </c>
      <c r="F2421" s="6">
        <v>60101</v>
      </c>
      <c r="G2421" s="6">
        <v>6302681811</v>
      </c>
      <c r="H2421" s="6" t="s">
        <v>17153</v>
      </c>
      <c r="I2421" s="6" t="s">
        <v>17154</v>
      </c>
      <c r="J2421" s="6">
        <v>0</v>
      </c>
      <c r="K2421" s="6" t="s">
        <v>17144</v>
      </c>
      <c r="L2421" s="6" t="s">
        <v>8973</v>
      </c>
      <c r="M2421" s="6">
        <v>1</v>
      </c>
      <c r="N2421" s="6" t="s">
        <v>8972</v>
      </c>
      <c r="O2421" s="2" t="e">
        <f>MATCH(A2421, 'combined matches'!A$1:A$4986,0)</f>
        <v>#N/A</v>
      </c>
      <c r="P2421" s="6">
        <f t="shared" si="111"/>
        <v>1</v>
      </c>
      <c r="Q2421" s="6">
        <f t="shared" si="112"/>
        <v>1</v>
      </c>
      <c r="R2421" s="6" t="b">
        <f t="shared" si="113"/>
        <v>0</v>
      </c>
      <c r="S2421" s="6">
        <f>IF(P2421=1, SUM($P$1:P2421))</f>
        <v>902</v>
      </c>
    </row>
    <row r="2422" spans="1:19" x14ac:dyDescent="0.2">
      <c r="A2422" s="6">
        <v>2462</v>
      </c>
      <c r="B2422" s="6" t="s">
        <v>17155</v>
      </c>
      <c r="C2422" s="6" t="s">
        <v>17156</v>
      </c>
      <c r="D2422" s="6" t="s">
        <v>17157</v>
      </c>
      <c r="E2422" s="6" t="s">
        <v>2806</v>
      </c>
      <c r="F2422" s="6">
        <v>60108</v>
      </c>
      <c r="G2422" s="6">
        <v>6308935230</v>
      </c>
      <c r="H2422" s="6" t="s">
        <v>17158</v>
      </c>
      <c r="I2422" s="6" t="s">
        <v>17159</v>
      </c>
      <c r="J2422" s="6">
        <v>0</v>
      </c>
      <c r="K2422" s="6" t="s">
        <v>17144</v>
      </c>
      <c r="L2422" s="6" t="s">
        <v>8973</v>
      </c>
      <c r="M2422" s="6">
        <v>1</v>
      </c>
      <c r="N2422" s="6" t="s">
        <v>8972</v>
      </c>
      <c r="O2422" s="2" t="e">
        <f>MATCH(A2422, 'combined matches'!A$1:A$4986,0)</f>
        <v>#N/A</v>
      </c>
      <c r="P2422" s="6">
        <f t="shared" si="111"/>
        <v>1</v>
      </c>
      <c r="Q2422" s="6">
        <f t="shared" si="112"/>
        <v>1</v>
      </c>
      <c r="R2422" s="6" t="b">
        <f t="shared" si="113"/>
        <v>0</v>
      </c>
      <c r="S2422" s="6">
        <f>IF(P2422=1, SUM($P$1:P2422))</f>
        <v>903</v>
      </c>
    </row>
    <row r="2423" spans="1:19" x14ac:dyDescent="0.2">
      <c r="A2423" s="6">
        <v>2463</v>
      </c>
      <c r="B2423" s="6" t="s">
        <v>17160</v>
      </c>
      <c r="C2423" s="6" t="s">
        <v>17161</v>
      </c>
      <c r="D2423" s="6" t="s">
        <v>17162</v>
      </c>
      <c r="E2423" s="6" t="s">
        <v>2806</v>
      </c>
      <c r="F2423" s="6">
        <v>60185</v>
      </c>
      <c r="G2423" s="6">
        <v>6302934124</v>
      </c>
      <c r="H2423" s="6" t="s">
        <v>17163</v>
      </c>
      <c r="I2423" s="6" t="s">
        <v>17164</v>
      </c>
      <c r="J2423" s="6">
        <v>0</v>
      </c>
      <c r="K2423" s="6" t="s">
        <v>17144</v>
      </c>
      <c r="L2423" s="6" t="s">
        <v>8973</v>
      </c>
      <c r="M2423" s="6">
        <v>1</v>
      </c>
      <c r="N2423" s="6" t="s">
        <v>8972</v>
      </c>
      <c r="O2423" s="2" t="e">
        <f>MATCH(A2423, 'combined matches'!A$1:A$4986,0)</f>
        <v>#N/A</v>
      </c>
      <c r="P2423" s="6">
        <f t="shared" si="111"/>
        <v>1</v>
      </c>
      <c r="Q2423" s="6">
        <f t="shared" si="112"/>
        <v>1</v>
      </c>
      <c r="R2423" s="6" t="b">
        <f t="shared" si="113"/>
        <v>0</v>
      </c>
      <c r="S2423" s="6">
        <f>IF(P2423=1, SUM($P$1:P2423))</f>
        <v>904</v>
      </c>
    </row>
    <row r="2424" spans="1:19" x14ac:dyDescent="0.2">
      <c r="A2424" s="6">
        <v>2464</v>
      </c>
      <c r="B2424" s="6" t="s">
        <v>17165</v>
      </c>
      <c r="C2424" s="6" t="s">
        <v>17166</v>
      </c>
      <c r="D2424" s="6" t="s">
        <v>1659</v>
      </c>
      <c r="E2424" s="6" t="s">
        <v>2806</v>
      </c>
      <c r="F2424" s="6">
        <v>62246</v>
      </c>
      <c r="G2424" s="6">
        <v>6186641442</v>
      </c>
      <c r="H2424" s="6" t="s">
        <v>17167</v>
      </c>
      <c r="I2424" s="6" t="s">
        <v>17168</v>
      </c>
      <c r="J2424" s="6">
        <v>0</v>
      </c>
      <c r="K2424" s="6" t="s">
        <v>17169</v>
      </c>
      <c r="L2424" s="6" t="s">
        <v>8975</v>
      </c>
      <c r="M2424" s="6">
        <v>0</v>
      </c>
      <c r="N2424" s="6" t="s">
        <v>11017</v>
      </c>
      <c r="O2424" s="2" t="e">
        <f>MATCH(A2424, 'combined matches'!A$1:A$4986,0)</f>
        <v>#N/A</v>
      </c>
      <c r="P2424" s="6">
        <f t="shared" si="111"/>
        <v>1</v>
      </c>
      <c r="Q2424" s="6">
        <f t="shared" si="112"/>
        <v>0</v>
      </c>
      <c r="R2424" s="6">
        <f t="shared" si="113"/>
        <v>0</v>
      </c>
      <c r="S2424" s="6">
        <f>IF(P2424=1, SUM($P$1:P2424))</f>
        <v>905</v>
      </c>
    </row>
    <row r="2425" spans="1:19" x14ac:dyDescent="0.2">
      <c r="A2425" s="6">
        <v>2465</v>
      </c>
      <c r="B2425" s="6" t="s">
        <v>17165</v>
      </c>
      <c r="C2425" s="6" t="s">
        <v>17170</v>
      </c>
      <c r="D2425" s="6" t="s">
        <v>1659</v>
      </c>
      <c r="E2425" s="6" t="s">
        <v>2806</v>
      </c>
      <c r="F2425" s="6">
        <v>62246</v>
      </c>
      <c r="G2425" s="6">
        <v>6186641442</v>
      </c>
      <c r="H2425" s="6" t="s">
        <v>17171</v>
      </c>
      <c r="I2425" s="6" t="s">
        <v>17168</v>
      </c>
      <c r="J2425" s="6">
        <v>0</v>
      </c>
      <c r="K2425" s="6" t="s">
        <v>17169</v>
      </c>
      <c r="L2425" s="6" t="s">
        <v>8975</v>
      </c>
      <c r="M2425" s="6">
        <v>0</v>
      </c>
      <c r="N2425" s="6" t="s">
        <v>8972</v>
      </c>
      <c r="O2425" s="2" t="e">
        <f>MATCH(A2425, 'combined matches'!A$1:A$4986,0)</f>
        <v>#N/A</v>
      </c>
      <c r="P2425" s="6">
        <f t="shared" si="111"/>
        <v>1</v>
      </c>
      <c r="Q2425" s="6">
        <f t="shared" si="112"/>
        <v>1</v>
      </c>
      <c r="R2425" s="6" t="b">
        <f t="shared" si="113"/>
        <v>0</v>
      </c>
      <c r="S2425" s="6">
        <f>IF(P2425=1, SUM($P$1:P2425))</f>
        <v>906</v>
      </c>
    </row>
    <row r="2426" spans="1:19" x14ac:dyDescent="0.2">
      <c r="A2426" s="6">
        <v>2466</v>
      </c>
      <c r="B2426" s="6" t="s">
        <v>17172</v>
      </c>
      <c r="C2426" s="6" t="s">
        <v>17173</v>
      </c>
      <c r="D2426" s="6" t="s">
        <v>951</v>
      </c>
      <c r="E2426" s="6" t="s">
        <v>2806</v>
      </c>
      <c r="F2426" s="6">
        <v>61920</v>
      </c>
      <c r="G2426" s="6">
        <v>2173480547</v>
      </c>
      <c r="H2426" s="6" t="s">
        <v>17173</v>
      </c>
      <c r="I2426" s="6" t="s">
        <v>17174</v>
      </c>
      <c r="J2426" s="6">
        <v>0</v>
      </c>
      <c r="K2426" s="6" t="s">
        <v>17175</v>
      </c>
      <c r="L2426" s="6" t="s">
        <v>8975</v>
      </c>
      <c r="M2426" s="6">
        <v>0</v>
      </c>
      <c r="N2426" s="6" t="s">
        <v>11017</v>
      </c>
      <c r="O2426" s="2" t="e">
        <f>MATCH(A2426, 'combined matches'!A$1:A$4986,0)</f>
        <v>#N/A</v>
      </c>
      <c r="P2426" s="6">
        <f t="shared" si="111"/>
        <v>1</v>
      </c>
      <c r="Q2426" s="6">
        <f t="shared" si="112"/>
        <v>0</v>
      </c>
      <c r="R2426" s="6">
        <f t="shared" si="113"/>
        <v>0</v>
      </c>
      <c r="S2426" s="6">
        <f>IF(P2426=1, SUM($P$1:P2426))</f>
        <v>907</v>
      </c>
    </row>
    <row r="2427" spans="1:19" x14ac:dyDescent="0.2">
      <c r="A2427" s="6">
        <v>2467</v>
      </c>
      <c r="B2427" s="6" t="s">
        <v>17176</v>
      </c>
      <c r="C2427" s="6" t="s">
        <v>17173</v>
      </c>
      <c r="D2427" s="6" t="s">
        <v>951</v>
      </c>
      <c r="E2427" s="6" t="s">
        <v>2806</v>
      </c>
      <c r="F2427" s="6">
        <v>61920</v>
      </c>
      <c r="G2427" s="6">
        <v>2173480547</v>
      </c>
      <c r="H2427" s="6" t="s">
        <v>17173</v>
      </c>
      <c r="I2427" s="6" t="s">
        <v>17177</v>
      </c>
      <c r="J2427" s="6">
        <v>0</v>
      </c>
      <c r="K2427" s="6" t="s">
        <v>17175</v>
      </c>
      <c r="L2427" s="6" t="s">
        <v>8975</v>
      </c>
      <c r="M2427" s="6">
        <v>0</v>
      </c>
      <c r="N2427" s="6" t="s">
        <v>8972</v>
      </c>
      <c r="O2427" s="2" t="e">
        <f>MATCH(A2427, 'combined matches'!A$1:A$4986,0)</f>
        <v>#N/A</v>
      </c>
      <c r="P2427" s="6">
        <f t="shared" si="111"/>
        <v>1</v>
      </c>
      <c r="Q2427" s="6">
        <f t="shared" si="112"/>
        <v>1</v>
      </c>
      <c r="R2427" s="6" t="b">
        <f t="shared" si="113"/>
        <v>0</v>
      </c>
      <c r="S2427" s="6">
        <f>IF(P2427=1, SUM($P$1:P2427))</f>
        <v>908</v>
      </c>
    </row>
    <row r="2428" spans="1:19" x14ac:dyDescent="0.2">
      <c r="A2428" s="6">
        <v>2468</v>
      </c>
      <c r="B2428" s="6" t="s">
        <v>17178</v>
      </c>
      <c r="C2428" s="6" t="s">
        <v>17179</v>
      </c>
      <c r="D2428" s="6" t="s">
        <v>2821</v>
      </c>
      <c r="E2428" s="6" t="s">
        <v>2806</v>
      </c>
      <c r="F2428" s="6">
        <v>60612</v>
      </c>
      <c r="G2428" s="6">
        <v>3128645261</v>
      </c>
      <c r="H2428" s="6" t="s">
        <v>17180</v>
      </c>
      <c r="I2428" s="6" t="s">
        <v>17181</v>
      </c>
      <c r="J2428" s="6">
        <v>0</v>
      </c>
      <c r="K2428" s="6" t="s">
        <v>17182</v>
      </c>
      <c r="L2428" s="6" t="s">
        <v>8974</v>
      </c>
      <c r="M2428" s="6">
        <v>0</v>
      </c>
      <c r="N2428" s="6" t="s">
        <v>11017</v>
      </c>
      <c r="O2428" s="2" t="e">
        <f>MATCH(A2428, 'combined matches'!A$1:A$4986,0)</f>
        <v>#N/A</v>
      </c>
      <c r="P2428" s="6">
        <f t="shared" si="111"/>
        <v>1</v>
      </c>
      <c r="Q2428" s="6">
        <f t="shared" si="112"/>
        <v>0</v>
      </c>
      <c r="R2428" s="6">
        <f t="shared" si="113"/>
        <v>0</v>
      </c>
      <c r="S2428" s="6">
        <f>IF(P2428=1, SUM($P$1:P2428))</f>
        <v>909</v>
      </c>
    </row>
    <row r="2429" spans="1:19" x14ac:dyDescent="0.2">
      <c r="A2429" s="6">
        <v>2469</v>
      </c>
      <c r="B2429" s="6" t="s">
        <v>17183</v>
      </c>
      <c r="C2429" s="6" t="s">
        <v>17184</v>
      </c>
      <c r="D2429" s="6" t="s">
        <v>2821</v>
      </c>
      <c r="E2429" s="6" t="s">
        <v>2806</v>
      </c>
      <c r="F2429" s="6">
        <v>60612</v>
      </c>
      <c r="G2429" s="6">
        <v>3128646024</v>
      </c>
      <c r="H2429" s="6" t="s">
        <v>17184</v>
      </c>
      <c r="I2429" s="6" t="s">
        <v>17185</v>
      </c>
      <c r="J2429" s="6">
        <v>0</v>
      </c>
      <c r="K2429" s="6" t="s">
        <v>17182</v>
      </c>
      <c r="L2429" s="6" t="s">
        <v>8975</v>
      </c>
      <c r="M2429" s="6">
        <v>0</v>
      </c>
      <c r="N2429" s="6" t="s">
        <v>8972</v>
      </c>
      <c r="O2429" s="2" t="e">
        <f>MATCH(A2429, 'combined matches'!A$1:A$4986,0)</f>
        <v>#N/A</v>
      </c>
      <c r="P2429" s="6">
        <f t="shared" si="111"/>
        <v>1</v>
      </c>
      <c r="Q2429" s="6">
        <f t="shared" si="112"/>
        <v>1</v>
      </c>
      <c r="R2429" s="6" t="b">
        <f t="shared" si="113"/>
        <v>0</v>
      </c>
      <c r="S2429" s="6">
        <f>IF(P2429=1, SUM($P$1:P2429))</f>
        <v>910</v>
      </c>
    </row>
    <row r="2430" spans="1:19" x14ac:dyDescent="0.2">
      <c r="A2430" s="6">
        <v>2470</v>
      </c>
      <c r="B2430" s="6" t="s">
        <v>17186</v>
      </c>
      <c r="C2430" s="6" t="s">
        <v>17187</v>
      </c>
      <c r="D2430" s="6" t="s">
        <v>17077</v>
      </c>
      <c r="E2430" s="6" t="s">
        <v>2806</v>
      </c>
      <c r="F2430" s="6">
        <v>60804</v>
      </c>
      <c r="G2430" s="6">
        <v>7087839800</v>
      </c>
      <c r="H2430" s="6" t="s">
        <v>17187</v>
      </c>
      <c r="I2430" s="6" t="s">
        <v>17188</v>
      </c>
      <c r="J2430" s="6">
        <v>0</v>
      </c>
      <c r="K2430" s="6" t="s">
        <v>17182</v>
      </c>
      <c r="L2430" s="6" t="s">
        <v>8975</v>
      </c>
      <c r="M2430" s="6">
        <v>1</v>
      </c>
      <c r="N2430" s="6" t="s">
        <v>8972</v>
      </c>
      <c r="O2430" s="2" t="e">
        <f>MATCH(A2430, 'combined matches'!A$1:A$4986,0)</f>
        <v>#N/A</v>
      </c>
      <c r="P2430" s="6">
        <f t="shared" si="111"/>
        <v>1</v>
      </c>
      <c r="Q2430" s="6">
        <f t="shared" si="112"/>
        <v>1</v>
      </c>
      <c r="R2430" s="6" t="b">
        <f t="shared" si="113"/>
        <v>0</v>
      </c>
      <c r="S2430" s="6">
        <f>IF(P2430=1, SUM($P$1:P2430))</f>
        <v>911</v>
      </c>
    </row>
    <row r="2431" spans="1:19" x14ac:dyDescent="0.2">
      <c r="A2431" s="6">
        <v>2471</v>
      </c>
      <c r="B2431" s="6" t="s">
        <v>17189</v>
      </c>
      <c r="C2431" s="6" t="s">
        <v>17190</v>
      </c>
      <c r="D2431" s="6" t="s">
        <v>2821</v>
      </c>
      <c r="E2431" s="6" t="s">
        <v>2806</v>
      </c>
      <c r="F2431" s="6">
        <v>60612</v>
      </c>
      <c r="G2431" s="6">
        <v>3128640855</v>
      </c>
      <c r="H2431" s="6" t="s">
        <v>17190</v>
      </c>
      <c r="I2431" s="6" t="s">
        <v>17191</v>
      </c>
      <c r="J2431" s="6">
        <v>0</v>
      </c>
      <c r="K2431" s="6" t="s">
        <v>17182</v>
      </c>
      <c r="L2431" s="6" t="s">
        <v>8975</v>
      </c>
      <c r="M2431" s="6">
        <v>0</v>
      </c>
      <c r="N2431" s="6" t="s">
        <v>8972</v>
      </c>
      <c r="O2431" s="2" t="e">
        <f>MATCH(A2431, 'combined matches'!A$1:A$4986,0)</f>
        <v>#N/A</v>
      </c>
      <c r="P2431" s="6">
        <f t="shared" si="111"/>
        <v>1</v>
      </c>
      <c r="Q2431" s="6">
        <f t="shared" si="112"/>
        <v>1</v>
      </c>
      <c r="R2431" s="6" t="b">
        <f t="shared" si="113"/>
        <v>0</v>
      </c>
      <c r="S2431" s="6">
        <f>IF(P2431=1, SUM($P$1:P2431))</f>
        <v>912</v>
      </c>
    </row>
    <row r="2432" spans="1:19" x14ac:dyDescent="0.2">
      <c r="A2432" s="6">
        <v>2472</v>
      </c>
      <c r="B2432" s="6" t="s">
        <v>17192</v>
      </c>
      <c r="C2432" s="6" t="s">
        <v>17193</v>
      </c>
      <c r="D2432" s="6" t="s">
        <v>2821</v>
      </c>
      <c r="E2432" s="6" t="s">
        <v>2806</v>
      </c>
      <c r="F2432" s="6">
        <v>60608</v>
      </c>
      <c r="G2432" s="6">
        <v>3128645261</v>
      </c>
      <c r="H2432" s="6" t="s">
        <v>17194</v>
      </c>
      <c r="I2432" s="6" t="s">
        <v>17195</v>
      </c>
      <c r="J2432" s="6">
        <v>0</v>
      </c>
      <c r="K2432" s="6" t="s">
        <v>17182</v>
      </c>
      <c r="L2432" s="6" t="s">
        <v>8975</v>
      </c>
      <c r="M2432" s="6">
        <v>0</v>
      </c>
      <c r="N2432" s="6" t="s">
        <v>8972</v>
      </c>
      <c r="O2432" s="2" t="e">
        <f>MATCH(A2432, 'combined matches'!A$1:A$4986,0)</f>
        <v>#N/A</v>
      </c>
      <c r="P2432" s="6">
        <f t="shared" si="111"/>
        <v>1</v>
      </c>
      <c r="Q2432" s="6">
        <f t="shared" si="112"/>
        <v>1</v>
      </c>
      <c r="R2432" s="6" t="b">
        <f t="shared" si="113"/>
        <v>0</v>
      </c>
      <c r="S2432" s="6">
        <f>IF(P2432=1, SUM($P$1:P2432))</f>
        <v>913</v>
      </c>
    </row>
    <row r="2433" spans="1:19" x14ac:dyDescent="0.2">
      <c r="A2433" s="6">
        <v>2473</v>
      </c>
      <c r="B2433" s="6" t="s">
        <v>17196</v>
      </c>
      <c r="C2433" s="6" t="s">
        <v>17197</v>
      </c>
      <c r="D2433" s="6" t="s">
        <v>2821</v>
      </c>
      <c r="E2433" s="6" t="s">
        <v>2806</v>
      </c>
      <c r="F2433" s="6">
        <v>60608</v>
      </c>
      <c r="G2433" s="6">
        <v>3128296303</v>
      </c>
      <c r="H2433" s="6" t="s">
        <v>17198</v>
      </c>
      <c r="I2433" s="6" t="s">
        <v>17199</v>
      </c>
      <c r="J2433" s="6">
        <v>0</v>
      </c>
      <c r="K2433" s="6" t="s">
        <v>17200</v>
      </c>
      <c r="L2433" s="6" t="s">
        <v>8973</v>
      </c>
      <c r="M2433" s="6">
        <v>1</v>
      </c>
      <c r="N2433" s="6" t="s">
        <v>11017</v>
      </c>
      <c r="O2433" s="2" t="e">
        <f>MATCH(A2433, 'combined matches'!A$1:A$4986,0)</f>
        <v>#N/A</v>
      </c>
      <c r="P2433" s="6">
        <f t="shared" si="111"/>
        <v>1</v>
      </c>
      <c r="Q2433" s="6">
        <f t="shared" si="112"/>
        <v>0</v>
      </c>
      <c r="R2433" s="6">
        <f t="shared" si="113"/>
        <v>0</v>
      </c>
      <c r="S2433" s="6">
        <f>IF(P2433=1, SUM($P$1:P2433))</f>
        <v>914</v>
      </c>
    </row>
    <row r="2434" spans="1:19" x14ac:dyDescent="0.2">
      <c r="A2434" s="6">
        <v>2474</v>
      </c>
      <c r="B2434" s="6" t="s">
        <v>17201</v>
      </c>
      <c r="C2434" s="6" t="s">
        <v>17202</v>
      </c>
      <c r="D2434" s="6" t="s">
        <v>17203</v>
      </c>
      <c r="E2434" s="6" t="s">
        <v>2806</v>
      </c>
      <c r="F2434" s="6">
        <v>60608</v>
      </c>
      <c r="G2434" s="6">
        <v>3218296303</v>
      </c>
      <c r="H2434" s="6" t="s">
        <v>17204</v>
      </c>
      <c r="I2434" s="6" t="s">
        <v>17205</v>
      </c>
      <c r="J2434" s="6">
        <v>0</v>
      </c>
      <c r="K2434" s="6" t="s">
        <v>17200</v>
      </c>
      <c r="L2434" s="6" t="s">
        <v>8973</v>
      </c>
      <c r="M2434" s="6">
        <v>1</v>
      </c>
      <c r="N2434" s="6" t="s">
        <v>8972</v>
      </c>
      <c r="O2434" s="2" t="e">
        <f>MATCH(A2434, 'combined matches'!A$1:A$4986,0)</f>
        <v>#N/A</v>
      </c>
      <c r="P2434" s="6">
        <f t="shared" ref="P2434:P2497" si="114">IF(ISNA(O2434),1,0)</f>
        <v>1</v>
      </c>
      <c r="Q2434" s="6">
        <f t="shared" si="112"/>
        <v>1</v>
      </c>
      <c r="R2434" s="6" t="b">
        <f t="shared" si="113"/>
        <v>0</v>
      </c>
      <c r="S2434" s="6">
        <f>IF(P2434=1, SUM($P$1:P2434))</f>
        <v>915</v>
      </c>
    </row>
    <row r="2435" spans="1:19" x14ac:dyDescent="0.2">
      <c r="A2435" s="6">
        <v>2475</v>
      </c>
      <c r="B2435" s="6" t="s">
        <v>17206</v>
      </c>
      <c r="C2435" s="6" t="s">
        <v>17207</v>
      </c>
      <c r="D2435" s="6" t="s">
        <v>17208</v>
      </c>
      <c r="E2435" s="6" t="s">
        <v>2806</v>
      </c>
      <c r="F2435" s="6">
        <v>61820</v>
      </c>
      <c r="G2435" s="6">
        <v>2175315372</v>
      </c>
      <c r="H2435" s="6" t="s">
        <v>17207</v>
      </c>
      <c r="I2435" s="6" t="s">
        <v>17209</v>
      </c>
      <c r="J2435" s="6">
        <v>0</v>
      </c>
      <c r="K2435" s="6" t="s">
        <v>17210</v>
      </c>
      <c r="L2435" s="6" t="s">
        <v>8975</v>
      </c>
      <c r="M2435" s="6">
        <v>1</v>
      </c>
      <c r="N2435" s="6" t="s">
        <v>11017</v>
      </c>
      <c r="O2435" s="2" t="e">
        <f>MATCH(A2435, 'combined matches'!A$1:A$4986,0)</f>
        <v>#N/A</v>
      </c>
      <c r="P2435" s="6">
        <f t="shared" si="114"/>
        <v>1</v>
      </c>
      <c r="Q2435" s="6">
        <f t="shared" ref="Q2435:Q2498" si="115">IF(P2435=1,IF(N2435="service site", 1, 0))</f>
        <v>0</v>
      </c>
      <c r="R2435" s="6">
        <f t="shared" ref="R2435:R2498" si="116">IF(Q2435=0, IF(K2435=K2436, 0, 1))</f>
        <v>0</v>
      </c>
      <c r="S2435" s="6">
        <f>IF(P2435=1, SUM($P$1:P2435))</f>
        <v>916</v>
      </c>
    </row>
    <row r="2436" spans="1:19" x14ac:dyDescent="0.2">
      <c r="A2436" s="6">
        <v>2476</v>
      </c>
      <c r="B2436" s="6" t="s">
        <v>17211</v>
      </c>
      <c r="C2436" s="6" t="s">
        <v>17207</v>
      </c>
      <c r="D2436" s="6" t="s">
        <v>17208</v>
      </c>
      <c r="E2436" s="6" t="s">
        <v>2806</v>
      </c>
      <c r="F2436" s="6">
        <v>61820</v>
      </c>
      <c r="G2436" s="6">
        <v>2175315372</v>
      </c>
      <c r="H2436" s="6" t="s">
        <v>17207</v>
      </c>
      <c r="I2436" s="6" t="s">
        <v>17212</v>
      </c>
      <c r="J2436" s="6">
        <v>0</v>
      </c>
      <c r="K2436" s="6" t="s">
        <v>17210</v>
      </c>
      <c r="L2436" s="6" t="s">
        <v>8975</v>
      </c>
      <c r="M2436" s="6">
        <v>1</v>
      </c>
      <c r="N2436" s="6" t="s">
        <v>8972</v>
      </c>
      <c r="O2436" s="2" t="e">
        <f>MATCH(A2436, 'combined matches'!A$1:A$4986,0)</f>
        <v>#N/A</v>
      </c>
      <c r="P2436" s="6">
        <f t="shared" si="114"/>
        <v>1</v>
      </c>
      <c r="Q2436" s="6">
        <f t="shared" si="115"/>
        <v>1</v>
      </c>
      <c r="R2436" s="6" t="b">
        <f t="shared" si="116"/>
        <v>0</v>
      </c>
      <c r="S2436" s="6">
        <f>IF(P2436=1, SUM($P$1:P2436))</f>
        <v>917</v>
      </c>
    </row>
    <row r="2437" spans="1:19" x14ac:dyDescent="0.2">
      <c r="A2437" s="6">
        <v>2477</v>
      </c>
      <c r="B2437" s="6" t="s">
        <v>17213</v>
      </c>
      <c r="C2437" s="6" t="s">
        <v>17214</v>
      </c>
      <c r="D2437" s="6" t="s">
        <v>17215</v>
      </c>
      <c r="E2437" s="6" t="s">
        <v>2806</v>
      </c>
      <c r="F2437" s="6">
        <v>61866</v>
      </c>
      <c r="G2437" s="6">
        <v>2175315372</v>
      </c>
      <c r="H2437" s="6" t="s">
        <v>17216</v>
      </c>
      <c r="I2437" s="6" t="s">
        <v>17217</v>
      </c>
      <c r="J2437" s="6">
        <v>0</v>
      </c>
      <c r="K2437" s="6" t="s">
        <v>17210</v>
      </c>
      <c r="L2437" s="6" t="s">
        <v>8975</v>
      </c>
      <c r="M2437" s="6">
        <v>1</v>
      </c>
      <c r="N2437" s="6" t="s">
        <v>8972</v>
      </c>
      <c r="O2437" s="2" t="e">
        <f>MATCH(A2437, 'combined matches'!A$1:A$4986,0)</f>
        <v>#N/A</v>
      </c>
      <c r="P2437" s="6">
        <f t="shared" si="114"/>
        <v>1</v>
      </c>
      <c r="Q2437" s="6">
        <f t="shared" si="115"/>
        <v>1</v>
      </c>
      <c r="R2437" s="6" t="b">
        <f t="shared" si="116"/>
        <v>0</v>
      </c>
      <c r="S2437" s="6">
        <f>IF(P2437=1, SUM($P$1:P2437))</f>
        <v>918</v>
      </c>
    </row>
    <row r="2438" spans="1:19" x14ac:dyDescent="0.2">
      <c r="A2438" s="6">
        <v>2478</v>
      </c>
      <c r="B2438" s="6" t="s">
        <v>17218</v>
      </c>
      <c r="C2438" s="6" t="s">
        <v>17219</v>
      </c>
      <c r="D2438" s="6" t="s">
        <v>2821</v>
      </c>
      <c r="E2438" s="6" t="s">
        <v>2806</v>
      </c>
      <c r="F2438" s="6">
        <v>60640</v>
      </c>
      <c r="G2438" s="6">
        <v>7735064283</v>
      </c>
      <c r="H2438" s="6" t="s">
        <v>17220</v>
      </c>
      <c r="I2438" s="6" t="s">
        <v>17221</v>
      </c>
      <c r="J2438" s="6">
        <v>0</v>
      </c>
      <c r="K2438" s="6" t="s">
        <v>17222</v>
      </c>
      <c r="L2438" s="6" t="s">
        <v>8973</v>
      </c>
      <c r="M2438" s="6">
        <v>1</v>
      </c>
      <c r="N2438" s="6" t="s">
        <v>11017</v>
      </c>
      <c r="O2438" s="2" t="e">
        <f>MATCH(A2438, 'combined matches'!A$1:A$4986,0)</f>
        <v>#N/A</v>
      </c>
      <c r="P2438" s="6">
        <f t="shared" si="114"/>
        <v>1</v>
      </c>
      <c r="Q2438" s="6">
        <f t="shared" si="115"/>
        <v>0</v>
      </c>
      <c r="R2438" s="6">
        <f t="shared" si="116"/>
        <v>0</v>
      </c>
      <c r="S2438" s="6">
        <f>IF(P2438=1, SUM($P$1:P2438))</f>
        <v>919</v>
      </c>
    </row>
    <row r="2439" spans="1:19" x14ac:dyDescent="0.2">
      <c r="A2439" s="6">
        <v>2479</v>
      </c>
      <c r="B2439" s="6" t="s">
        <v>17223</v>
      </c>
      <c r="C2439" s="6" t="s">
        <v>17224</v>
      </c>
      <c r="D2439" s="6" t="s">
        <v>2821</v>
      </c>
      <c r="E2439" s="6" t="s">
        <v>2806</v>
      </c>
      <c r="F2439" s="6">
        <v>60640</v>
      </c>
      <c r="G2439" s="6">
        <v>7735064283</v>
      </c>
      <c r="H2439" s="6" t="s">
        <v>17225</v>
      </c>
      <c r="I2439" s="6" t="s">
        <v>17226</v>
      </c>
      <c r="J2439" s="6">
        <v>0</v>
      </c>
      <c r="K2439" s="6" t="s">
        <v>17222</v>
      </c>
      <c r="L2439" s="6" t="s">
        <v>8973</v>
      </c>
      <c r="M2439" s="6">
        <v>1</v>
      </c>
      <c r="N2439" s="6" t="s">
        <v>8972</v>
      </c>
      <c r="O2439" s="2" t="e">
        <f>MATCH(A2439, 'combined matches'!A$1:A$4986,0)</f>
        <v>#N/A</v>
      </c>
      <c r="P2439" s="6">
        <f t="shared" si="114"/>
        <v>1</v>
      </c>
      <c r="Q2439" s="6">
        <f t="shared" si="115"/>
        <v>1</v>
      </c>
      <c r="R2439" s="6" t="b">
        <f t="shared" si="116"/>
        <v>0</v>
      </c>
      <c r="S2439" s="6">
        <f>IF(P2439=1, SUM($P$1:P2439))</f>
        <v>920</v>
      </c>
    </row>
    <row r="2440" spans="1:19" x14ac:dyDescent="0.2">
      <c r="A2440" s="6">
        <v>2481</v>
      </c>
      <c r="B2440" s="6" t="s">
        <v>17227</v>
      </c>
      <c r="C2440" s="6" t="s">
        <v>17228</v>
      </c>
      <c r="D2440" s="6" t="s">
        <v>17229</v>
      </c>
      <c r="E2440" s="6" t="s">
        <v>2834</v>
      </c>
      <c r="F2440" s="6">
        <v>46619</v>
      </c>
      <c r="G2440" s="6">
        <v>5742823230</v>
      </c>
      <c r="H2440" s="6" t="s">
        <v>17228</v>
      </c>
      <c r="I2440" s="6" t="s">
        <v>17227</v>
      </c>
      <c r="J2440" s="6">
        <v>0</v>
      </c>
      <c r="K2440" s="6" t="s">
        <v>12253</v>
      </c>
      <c r="L2440" s="6" t="s">
        <v>8977</v>
      </c>
      <c r="M2440" s="6">
        <v>0</v>
      </c>
      <c r="N2440" s="6" t="s">
        <v>11017</v>
      </c>
      <c r="O2440" s="2" t="e">
        <f>MATCH(A2440, 'combined matches'!A$1:A$4986,0)</f>
        <v>#N/A</v>
      </c>
      <c r="P2440" s="6">
        <f t="shared" si="114"/>
        <v>1</v>
      </c>
      <c r="Q2440" s="6">
        <f t="shared" si="115"/>
        <v>0</v>
      </c>
      <c r="R2440" s="6">
        <f t="shared" si="116"/>
        <v>0</v>
      </c>
      <c r="S2440" s="6">
        <f>IF(P2440=1, SUM($P$1:P2440))</f>
        <v>921</v>
      </c>
    </row>
    <row r="2441" spans="1:19" x14ac:dyDescent="0.2">
      <c r="A2441" s="6">
        <v>2482</v>
      </c>
      <c r="B2441" s="6" t="s">
        <v>13212</v>
      </c>
      <c r="C2441" s="6" t="s">
        <v>13214</v>
      </c>
      <c r="D2441" s="6" t="s">
        <v>13216</v>
      </c>
      <c r="E2441" s="6" t="s">
        <v>2834</v>
      </c>
      <c r="F2441" s="6">
        <v>46545</v>
      </c>
      <c r="G2441" s="6">
        <v>5742823230</v>
      </c>
      <c r="H2441" s="6" t="s">
        <v>13215</v>
      </c>
      <c r="I2441" s="6" t="s">
        <v>17230</v>
      </c>
      <c r="J2441" s="6">
        <v>0</v>
      </c>
      <c r="K2441" s="6" t="s">
        <v>12253</v>
      </c>
      <c r="L2441" s="6" t="s">
        <v>8977</v>
      </c>
      <c r="M2441" s="6">
        <v>0</v>
      </c>
      <c r="N2441" s="6" t="s">
        <v>8972</v>
      </c>
      <c r="O2441" s="2">
        <f>MATCH(A2441, 'combined matches'!A$1:A$4986,0)</f>
        <v>1541</v>
      </c>
      <c r="P2441" s="6">
        <f t="shared" si="114"/>
        <v>0</v>
      </c>
      <c r="Q2441" s="6" t="b">
        <f t="shared" si="115"/>
        <v>0</v>
      </c>
      <c r="R2441" s="6" t="b">
        <f t="shared" si="116"/>
        <v>0</v>
      </c>
      <c r="S2441" s="6" t="b">
        <f>IF(P2441=1, SUM($P$1:P2441))</f>
        <v>0</v>
      </c>
    </row>
    <row r="2442" spans="1:19" x14ac:dyDescent="0.2">
      <c r="A2442" s="6">
        <v>2483</v>
      </c>
      <c r="B2442" s="6" t="s">
        <v>2835</v>
      </c>
      <c r="C2442" s="6" t="s">
        <v>2836</v>
      </c>
      <c r="D2442" s="6" t="s">
        <v>657</v>
      </c>
      <c r="E2442" s="6" t="s">
        <v>2834</v>
      </c>
      <c r="F2442" s="6">
        <v>46580</v>
      </c>
      <c r="G2442" s="6">
        <v>5743062298</v>
      </c>
      <c r="H2442" s="6" t="s">
        <v>12252</v>
      </c>
      <c r="I2442" s="6" t="s">
        <v>9663</v>
      </c>
      <c r="J2442" s="6">
        <v>0</v>
      </c>
      <c r="K2442" s="6" t="s">
        <v>12253</v>
      </c>
      <c r="L2442" s="6" t="s">
        <v>8977</v>
      </c>
      <c r="M2442" s="6">
        <v>0</v>
      </c>
      <c r="N2442" s="6" t="s">
        <v>8972</v>
      </c>
      <c r="O2442" s="2">
        <f>MATCH(A2442, 'combined matches'!A$1:A$4986,0)</f>
        <v>1542</v>
      </c>
      <c r="P2442" s="6">
        <f t="shared" si="114"/>
        <v>0</v>
      </c>
      <c r="Q2442" s="6" t="b">
        <f t="shared" si="115"/>
        <v>0</v>
      </c>
      <c r="R2442" s="6" t="b">
        <f t="shared" si="116"/>
        <v>0</v>
      </c>
      <c r="S2442" s="6" t="b">
        <f>IF(P2442=1, SUM($P$1:P2442))</f>
        <v>0</v>
      </c>
    </row>
    <row r="2443" spans="1:19" x14ac:dyDescent="0.2">
      <c r="A2443" s="6">
        <v>2484</v>
      </c>
      <c r="B2443" s="6" t="s">
        <v>13217</v>
      </c>
      <c r="C2443" s="6" t="s">
        <v>13218</v>
      </c>
      <c r="D2443" s="6" t="s">
        <v>2837</v>
      </c>
      <c r="E2443" s="6" t="s">
        <v>2834</v>
      </c>
      <c r="F2443" s="6">
        <v>47305</v>
      </c>
      <c r="G2443" s="6">
        <v>7657472971</v>
      </c>
      <c r="H2443" s="6" t="s">
        <v>13218</v>
      </c>
      <c r="I2443" s="6" t="s">
        <v>17231</v>
      </c>
      <c r="J2443" s="6">
        <v>0</v>
      </c>
      <c r="K2443" s="6" t="s">
        <v>8750</v>
      </c>
      <c r="L2443" s="6" t="s">
        <v>8973</v>
      </c>
      <c r="M2443" s="6">
        <v>1</v>
      </c>
      <c r="N2443" s="6" t="s">
        <v>11017</v>
      </c>
      <c r="O2443" s="2">
        <f>MATCH(A2443, 'combined matches'!A$1:A$4986,0)</f>
        <v>1543</v>
      </c>
      <c r="P2443" s="6">
        <f t="shared" si="114"/>
        <v>0</v>
      </c>
      <c r="Q2443" s="6" t="b">
        <f t="shared" si="115"/>
        <v>0</v>
      </c>
      <c r="R2443" s="6" t="b">
        <f t="shared" si="116"/>
        <v>0</v>
      </c>
      <c r="S2443" s="6" t="b">
        <f>IF(P2443=1, SUM($P$1:P2443))</f>
        <v>0</v>
      </c>
    </row>
    <row r="2444" spans="1:19" x14ac:dyDescent="0.2">
      <c r="A2444" s="6">
        <v>2485</v>
      </c>
      <c r="B2444" s="6" t="s">
        <v>13343</v>
      </c>
      <c r="C2444" s="6" t="s">
        <v>13344</v>
      </c>
      <c r="D2444" s="6" t="s">
        <v>2837</v>
      </c>
      <c r="E2444" s="6" t="s">
        <v>2834</v>
      </c>
      <c r="F2444" s="6">
        <v>47302</v>
      </c>
      <c r="G2444" s="6">
        <v>7652814263</v>
      </c>
      <c r="H2444" s="6" t="s">
        <v>13344</v>
      </c>
      <c r="I2444" s="6" t="s">
        <v>17232</v>
      </c>
      <c r="J2444" s="6">
        <v>0</v>
      </c>
      <c r="K2444" s="6" t="s">
        <v>8750</v>
      </c>
      <c r="L2444" s="6" t="s">
        <v>8973</v>
      </c>
      <c r="M2444" s="6">
        <v>1</v>
      </c>
      <c r="N2444" s="6" t="s">
        <v>8972</v>
      </c>
      <c r="O2444" s="2">
        <f>MATCH(A2444, 'combined matches'!A$1:A$4986,0)</f>
        <v>1544</v>
      </c>
      <c r="P2444" s="6">
        <f t="shared" si="114"/>
        <v>0</v>
      </c>
      <c r="Q2444" s="6" t="b">
        <f t="shared" si="115"/>
        <v>0</v>
      </c>
      <c r="R2444" s="6" t="b">
        <f t="shared" si="116"/>
        <v>0</v>
      </c>
      <c r="S2444" s="6" t="b">
        <f>IF(P2444=1, SUM($P$1:P2444))</f>
        <v>0</v>
      </c>
    </row>
    <row r="2445" spans="1:19" x14ac:dyDescent="0.2">
      <c r="A2445" s="6">
        <v>2486</v>
      </c>
      <c r="B2445" s="6" t="s">
        <v>17233</v>
      </c>
      <c r="C2445" s="6" t="s">
        <v>17234</v>
      </c>
      <c r="D2445" s="6" t="s">
        <v>2017</v>
      </c>
      <c r="E2445" s="6" t="s">
        <v>2834</v>
      </c>
      <c r="F2445" s="6">
        <v>46012</v>
      </c>
      <c r="G2445" s="6">
        <v>7656411185</v>
      </c>
      <c r="H2445" s="6" t="s">
        <v>17234</v>
      </c>
      <c r="I2445" s="6" t="s">
        <v>17235</v>
      </c>
      <c r="J2445" s="6">
        <v>0</v>
      </c>
      <c r="K2445" s="6" t="s">
        <v>8750</v>
      </c>
      <c r="L2445" s="6" t="s">
        <v>8973</v>
      </c>
      <c r="M2445" s="6">
        <v>1</v>
      </c>
      <c r="N2445" s="6" t="s">
        <v>8972</v>
      </c>
      <c r="O2445" s="2" t="e">
        <f>MATCH(A2445, 'combined matches'!A$1:A$4986,0)</f>
        <v>#N/A</v>
      </c>
      <c r="P2445" s="6">
        <f t="shared" si="114"/>
        <v>1</v>
      </c>
      <c r="Q2445" s="6">
        <f t="shared" si="115"/>
        <v>1</v>
      </c>
      <c r="R2445" s="6" t="b">
        <f t="shared" si="116"/>
        <v>0</v>
      </c>
      <c r="S2445" s="6">
        <f>IF(P2445=1, SUM($P$1:P2445))</f>
        <v>922</v>
      </c>
    </row>
    <row r="2446" spans="1:19" x14ac:dyDescent="0.2">
      <c r="A2446" s="6">
        <v>2487</v>
      </c>
      <c r="B2446" s="6" t="s">
        <v>2838</v>
      </c>
      <c r="C2446" s="6" t="s">
        <v>2839</v>
      </c>
      <c r="D2446" s="6" t="s">
        <v>2837</v>
      </c>
      <c r="E2446" s="6" t="s">
        <v>2834</v>
      </c>
      <c r="F2446" s="6">
        <v>47305</v>
      </c>
      <c r="G2446" s="6">
        <v>7657472971</v>
      </c>
      <c r="H2446" s="6" t="s">
        <v>2839</v>
      </c>
      <c r="I2446" s="6" t="s">
        <v>9664</v>
      </c>
      <c r="J2446" s="6">
        <v>0</v>
      </c>
      <c r="K2446" s="6" t="s">
        <v>8750</v>
      </c>
      <c r="L2446" s="6" t="s">
        <v>8973</v>
      </c>
      <c r="M2446" s="6">
        <v>1</v>
      </c>
      <c r="N2446" s="6" t="s">
        <v>8972</v>
      </c>
      <c r="O2446" s="2">
        <f>MATCH(A2446, 'combined matches'!A$1:A$4986,0)</f>
        <v>1545</v>
      </c>
      <c r="P2446" s="6">
        <f t="shared" si="114"/>
        <v>0</v>
      </c>
      <c r="Q2446" s="6" t="b">
        <f t="shared" si="115"/>
        <v>0</v>
      </c>
      <c r="R2446" s="6" t="b">
        <f t="shared" si="116"/>
        <v>0</v>
      </c>
      <c r="S2446" s="6" t="b">
        <f>IF(P2446=1, SUM($P$1:P2446))</f>
        <v>0</v>
      </c>
    </row>
    <row r="2447" spans="1:19" x14ac:dyDescent="0.2">
      <c r="A2447" s="6">
        <v>2488</v>
      </c>
      <c r="B2447" s="6" t="s">
        <v>17236</v>
      </c>
      <c r="C2447" s="6" t="s">
        <v>17237</v>
      </c>
      <c r="D2447" s="6" t="s">
        <v>2017</v>
      </c>
      <c r="E2447" s="6" t="s">
        <v>2834</v>
      </c>
      <c r="F2447" s="6">
        <v>46016</v>
      </c>
      <c r="G2447" s="6">
        <v>7657472971</v>
      </c>
      <c r="H2447" s="6" t="s">
        <v>17238</v>
      </c>
      <c r="I2447" s="6" t="s">
        <v>17239</v>
      </c>
      <c r="J2447" s="6">
        <v>0</v>
      </c>
      <c r="K2447" s="6" t="s">
        <v>8750</v>
      </c>
      <c r="L2447" s="6" t="s">
        <v>8973</v>
      </c>
      <c r="M2447" s="6">
        <v>1</v>
      </c>
      <c r="N2447" s="6" t="s">
        <v>8972</v>
      </c>
      <c r="O2447" s="2" t="e">
        <f>MATCH(A2447, 'combined matches'!A$1:A$4986,0)</f>
        <v>#N/A</v>
      </c>
      <c r="P2447" s="6">
        <f t="shared" si="114"/>
        <v>1</v>
      </c>
      <c r="Q2447" s="6">
        <f t="shared" si="115"/>
        <v>1</v>
      </c>
      <c r="R2447" s="6" t="b">
        <f t="shared" si="116"/>
        <v>0</v>
      </c>
      <c r="S2447" s="6">
        <f>IF(P2447=1, SUM($P$1:P2447))</f>
        <v>923</v>
      </c>
    </row>
    <row r="2448" spans="1:19" x14ac:dyDescent="0.2">
      <c r="A2448" s="6">
        <v>2489</v>
      </c>
      <c r="B2448" s="6" t="s">
        <v>12254</v>
      </c>
      <c r="C2448" s="6" t="s">
        <v>12256</v>
      </c>
      <c r="D2448" s="6" t="s">
        <v>12257</v>
      </c>
      <c r="E2448" s="6" t="s">
        <v>2834</v>
      </c>
      <c r="F2448" s="6">
        <v>46135</v>
      </c>
      <c r="G2448" s="6">
        <v>7656536171</v>
      </c>
      <c r="H2448" s="6" t="s">
        <v>12256</v>
      </c>
      <c r="I2448" s="6" t="s">
        <v>17240</v>
      </c>
      <c r="J2448" s="6">
        <v>0</v>
      </c>
      <c r="K2448" s="6" t="s">
        <v>12258</v>
      </c>
      <c r="L2448" s="6" t="s">
        <v>8975</v>
      </c>
      <c r="M2448" s="6">
        <v>0</v>
      </c>
      <c r="N2448" s="6" t="s">
        <v>11017</v>
      </c>
      <c r="O2448" s="2">
        <f>MATCH(A2448, 'combined matches'!A$1:A$4986,0)</f>
        <v>1550</v>
      </c>
      <c r="P2448" s="6">
        <f t="shared" si="114"/>
        <v>0</v>
      </c>
      <c r="Q2448" s="6" t="b">
        <f t="shared" si="115"/>
        <v>0</v>
      </c>
      <c r="R2448" s="6" t="b">
        <f t="shared" si="116"/>
        <v>0</v>
      </c>
      <c r="S2448" s="6" t="b">
        <f>IF(P2448=1, SUM($P$1:P2448))</f>
        <v>0</v>
      </c>
    </row>
    <row r="2449" spans="1:19" x14ac:dyDescent="0.2">
      <c r="A2449" s="6">
        <v>2490</v>
      </c>
      <c r="B2449" s="6" t="s">
        <v>17241</v>
      </c>
      <c r="C2449" s="6" t="s">
        <v>12256</v>
      </c>
      <c r="D2449" s="6" t="s">
        <v>12257</v>
      </c>
      <c r="E2449" s="6" t="s">
        <v>2834</v>
      </c>
      <c r="F2449" s="6">
        <v>46135</v>
      </c>
      <c r="G2449" s="6">
        <v>7656536171</v>
      </c>
      <c r="H2449" s="6" t="s">
        <v>12256</v>
      </c>
      <c r="I2449" s="6" t="s">
        <v>17241</v>
      </c>
      <c r="J2449" s="6">
        <v>0</v>
      </c>
      <c r="K2449" s="6" t="s">
        <v>12258</v>
      </c>
      <c r="L2449" s="6" t="s">
        <v>8974</v>
      </c>
      <c r="M2449" s="6">
        <v>0</v>
      </c>
      <c r="N2449" s="6" t="s">
        <v>8972</v>
      </c>
      <c r="O2449" s="2" t="e">
        <f>MATCH(A2449, 'combined matches'!A$1:A$4986,0)</f>
        <v>#N/A</v>
      </c>
      <c r="P2449" s="6">
        <f t="shared" si="114"/>
        <v>1</v>
      </c>
      <c r="Q2449" s="6">
        <f t="shared" si="115"/>
        <v>1</v>
      </c>
      <c r="R2449" s="6" t="b">
        <f t="shared" si="116"/>
        <v>0</v>
      </c>
      <c r="S2449" s="6">
        <f>IF(P2449=1, SUM($P$1:P2449))</f>
        <v>924</v>
      </c>
    </row>
    <row r="2450" spans="1:19" x14ac:dyDescent="0.2">
      <c r="A2450" s="6">
        <v>2491</v>
      </c>
      <c r="B2450" s="6" t="s">
        <v>12259</v>
      </c>
      <c r="C2450" s="6" t="s">
        <v>12260</v>
      </c>
      <c r="D2450" s="6" t="s">
        <v>2842</v>
      </c>
      <c r="E2450" s="6" t="s">
        <v>2834</v>
      </c>
      <c r="F2450" s="6">
        <v>46203</v>
      </c>
      <c r="G2450" s="6">
        <v>3179572972</v>
      </c>
      <c r="H2450" s="6" t="s">
        <v>12260</v>
      </c>
      <c r="I2450" s="6" t="s">
        <v>17242</v>
      </c>
      <c r="J2450" s="6">
        <v>0</v>
      </c>
      <c r="K2450" s="6" t="s">
        <v>8747</v>
      </c>
      <c r="L2450" s="6" t="s">
        <v>8973</v>
      </c>
      <c r="M2450" s="6">
        <v>1</v>
      </c>
      <c r="N2450" s="6" t="s">
        <v>11017</v>
      </c>
      <c r="O2450" s="2">
        <f>MATCH(A2450, 'combined matches'!A$1:A$4986,0)</f>
        <v>1534</v>
      </c>
      <c r="P2450" s="6">
        <f t="shared" si="114"/>
        <v>0</v>
      </c>
      <c r="Q2450" s="6" t="b">
        <f t="shared" si="115"/>
        <v>0</v>
      </c>
      <c r="R2450" s="6" t="b">
        <f t="shared" si="116"/>
        <v>0</v>
      </c>
      <c r="S2450" s="6" t="b">
        <f>IF(P2450=1, SUM($P$1:P2450))</f>
        <v>0</v>
      </c>
    </row>
    <row r="2451" spans="1:19" x14ac:dyDescent="0.2">
      <c r="A2451" s="6">
        <v>2492</v>
      </c>
      <c r="B2451" s="6" t="s">
        <v>2840</v>
      </c>
      <c r="C2451" s="6" t="s">
        <v>2841</v>
      </c>
      <c r="D2451" s="6" t="s">
        <v>2842</v>
      </c>
      <c r="E2451" s="6" t="s">
        <v>2834</v>
      </c>
      <c r="F2451" s="6">
        <v>46201</v>
      </c>
      <c r="G2451" s="6">
        <v>3179572970</v>
      </c>
      <c r="H2451" s="6" t="s">
        <v>2841</v>
      </c>
      <c r="I2451" s="6" t="s">
        <v>9665</v>
      </c>
      <c r="J2451" s="6">
        <v>0</v>
      </c>
      <c r="K2451" s="6" t="s">
        <v>8747</v>
      </c>
      <c r="L2451" s="6" t="s">
        <v>8973</v>
      </c>
      <c r="M2451" s="6">
        <v>1</v>
      </c>
      <c r="N2451" s="6" t="s">
        <v>8972</v>
      </c>
      <c r="O2451" s="2">
        <f>MATCH(A2451, 'combined matches'!A$1:A$4986,0)</f>
        <v>1535</v>
      </c>
      <c r="P2451" s="6">
        <f t="shared" si="114"/>
        <v>0</v>
      </c>
      <c r="Q2451" s="6" t="b">
        <f t="shared" si="115"/>
        <v>0</v>
      </c>
      <c r="R2451" s="6" t="b">
        <f t="shared" si="116"/>
        <v>0</v>
      </c>
      <c r="S2451" s="6" t="b">
        <f>IF(P2451=1, SUM($P$1:P2451))</f>
        <v>0</v>
      </c>
    </row>
    <row r="2452" spans="1:19" x14ac:dyDescent="0.2">
      <c r="A2452" s="6">
        <v>2493</v>
      </c>
      <c r="B2452" s="6" t="s">
        <v>2843</v>
      </c>
      <c r="C2452" s="6" t="s">
        <v>2844</v>
      </c>
      <c r="D2452" s="6" t="s">
        <v>2842</v>
      </c>
      <c r="E2452" s="6" t="s">
        <v>2834</v>
      </c>
      <c r="F2452" s="6">
        <v>46201</v>
      </c>
      <c r="G2452" s="6">
        <v>3179572970</v>
      </c>
      <c r="H2452" s="6" t="s">
        <v>2844</v>
      </c>
      <c r="I2452" s="6" t="s">
        <v>2843</v>
      </c>
      <c r="J2452" s="6">
        <v>0</v>
      </c>
      <c r="K2452" s="6" t="s">
        <v>8747</v>
      </c>
      <c r="L2452" s="6" t="s">
        <v>8975</v>
      </c>
      <c r="M2452" s="6">
        <v>1</v>
      </c>
      <c r="N2452" s="6" t="s">
        <v>8972</v>
      </c>
      <c r="O2452" s="2">
        <f>MATCH(A2452, 'combined matches'!A$1:A$4986,0)</f>
        <v>1536</v>
      </c>
      <c r="P2452" s="6">
        <f t="shared" si="114"/>
        <v>0</v>
      </c>
      <c r="Q2452" s="6" t="b">
        <f t="shared" si="115"/>
        <v>0</v>
      </c>
      <c r="R2452" s="6" t="b">
        <f t="shared" si="116"/>
        <v>0</v>
      </c>
      <c r="S2452" s="6" t="b">
        <f>IF(P2452=1, SUM($P$1:P2452))</f>
        <v>0</v>
      </c>
    </row>
    <row r="2453" spans="1:19" x14ac:dyDescent="0.2">
      <c r="A2453" s="6">
        <v>2494</v>
      </c>
      <c r="B2453" s="6" t="s">
        <v>12262</v>
      </c>
      <c r="C2453" s="6" t="s">
        <v>12263</v>
      </c>
      <c r="D2453" s="6" t="s">
        <v>1205</v>
      </c>
      <c r="E2453" s="6" t="s">
        <v>2834</v>
      </c>
      <c r="F2453" s="6">
        <v>47547</v>
      </c>
      <c r="G2453" s="6">
        <v>8124822233</v>
      </c>
      <c r="H2453" s="6" t="s">
        <v>12264</v>
      </c>
      <c r="I2453" s="6" t="s">
        <v>17243</v>
      </c>
      <c r="J2453" s="6">
        <v>0</v>
      </c>
      <c r="K2453" s="6" t="s">
        <v>8753</v>
      </c>
      <c r="L2453" s="6" t="s">
        <v>8977</v>
      </c>
      <c r="M2453" s="6">
        <v>0</v>
      </c>
      <c r="N2453" s="6" t="s">
        <v>11017</v>
      </c>
      <c r="O2453" s="2">
        <f>MATCH(A2453, 'combined matches'!A$1:A$4986,0)</f>
        <v>1551</v>
      </c>
      <c r="P2453" s="6">
        <f t="shared" si="114"/>
        <v>0</v>
      </c>
      <c r="Q2453" s="6" t="b">
        <f t="shared" si="115"/>
        <v>0</v>
      </c>
      <c r="R2453" s="6" t="b">
        <f t="shared" si="116"/>
        <v>0</v>
      </c>
      <c r="S2453" s="6" t="b">
        <f>IF(P2453=1, SUM($P$1:P2453))</f>
        <v>0</v>
      </c>
    </row>
    <row r="2454" spans="1:19" x14ac:dyDescent="0.2">
      <c r="A2454" s="6">
        <v>2495</v>
      </c>
      <c r="B2454" s="6" t="s">
        <v>17244</v>
      </c>
      <c r="C2454" s="6" t="s">
        <v>17245</v>
      </c>
      <c r="D2454" s="6" t="s">
        <v>17246</v>
      </c>
      <c r="E2454" s="6" t="s">
        <v>2834</v>
      </c>
      <c r="F2454" s="6">
        <v>47601</v>
      </c>
      <c r="G2454" s="6">
        <v>8128970364</v>
      </c>
      <c r="H2454" s="6" t="s">
        <v>17247</v>
      </c>
      <c r="I2454" s="6" t="s">
        <v>17248</v>
      </c>
      <c r="J2454" s="6">
        <v>0</v>
      </c>
      <c r="K2454" s="6" t="s">
        <v>8753</v>
      </c>
      <c r="L2454" s="6" t="s">
        <v>8977</v>
      </c>
      <c r="M2454" s="6">
        <v>0</v>
      </c>
      <c r="N2454" s="6" t="s">
        <v>8972</v>
      </c>
      <c r="O2454" s="2" t="e">
        <f>MATCH(A2454, 'combined matches'!A$1:A$4986,0)</f>
        <v>#N/A</v>
      </c>
      <c r="P2454" s="6">
        <f t="shared" si="114"/>
        <v>1</v>
      </c>
      <c r="Q2454" s="6">
        <f t="shared" si="115"/>
        <v>1</v>
      </c>
      <c r="R2454" s="6" t="b">
        <f t="shared" si="116"/>
        <v>0</v>
      </c>
      <c r="S2454" s="6">
        <f>IF(P2454=1, SUM($P$1:P2454))</f>
        <v>925</v>
      </c>
    </row>
    <row r="2455" spans="1:19" x14ac:dyDescent="0.2">
      <c r="A2455" s="6">
        <v>2496</v>
      </c>
      <c r="B2455" s="6" t="s">
        <v>2845</v>
      </c>
      <c r="C2455" s="6" t="s">
        <v>2846</v>
      </c>
      <c r="D2455" s="6" t="s">
        <v>2847</v>
      </c>
      <c r="E2455" s="6" t="s">
        <v>2834</v>
      </c>
      <c r="F2455" s="6">
        <v>47713</v>
      </c>
      <c r="G2455" s="6">
        <v>8124282189</v>
      </c>
      <c r="H2455" s="6" t="s">
        <v>2846</v>
      </c>
      <c r="I2455" s="6" t="s">
        <v>9666</v>
      </c>
      <c r="J2455" s="6">
        <v>0</v>
      </c>
      <c r="K2455" s="6" t="s">
        <v>8753</v>
      </c>
      <c r="L2455" s="6" t="s">
        <v>8977</v>
      </c>
      <c r="M2455" s="6">
        <v>0</v>
      </c>
      <c r="N2455" s="6" t="s">
        <v>8972</v>
      </c>
      <c r="O2455" s="2">
        <f>MATCH(A2455, 'combined matches'!A$1:A$4986,0)</f>
        <v>1553</v>
      </c>
      <c r="P2455" s="6">
        <f t="shared" si="114"/>
        <v>0</v>
      </c>
      <c r="Q2455" s="6" t="b">
        <f t="shared" si="115"/>
        <v>0</v>
      </c>
      <c r="R2455" s="6" t="b">
        <f t="shared" si="116"/>
        <v>0</v>
      </c>
      <c r="S2455" s="6" t="b">
        <f>IF(P2455=1, SUM($P$1:P2455))</f>
        <v>0</v>
      </c>
    </row>
    <row r="2456" spans="1:19" x14ac:dyDescent="0.2">
      <c r="A2456" s="6">
        <v>2497</v>
      </c>
      <c r="B2456" s="6" t="s">
        <v>13345</v>
      </c>
      <c r="C2456" s="6" t="s">
        <v>12263</v>
      </c>
      <c r="D2456" s="6" t="s">
        <v>1205</v>
      </c>
      <c r="E2456" s="6" t="s">
        <v>2834</v>
      </c>
      <c r="F2456" s="6">
        <v>47547</v>
      </c>
      <c r="G2456" s="6">
        <v>8124822233</v>
      </c>
      <c r="H2456" s="6" t="s">
        <v>12264</v>
      </c>
      <c r="I2456" s="6" t="s">
        <v>17249</v>
      </c>
      <c r="J2456" s="6">
        <v>0</v>
      </c>
      <c r="K2456" s="6" t="s">
        <v>8753</v>
      </c>
      <c r="L2456" s="6" t="s">
        <v>8977</v>
      </c>
      <c r="M2456" s="6">
        <v>0</v>
      </c>
      <c r="N2456" s="6" t="s">
        <v>8972</v>
      </c>
      <c r="O2456" s="2">
        <f>MATCH(A2456, 'combined matches'!A$1:A$4986,0)</f>
        <v>1552</v>
      </c>
      <c r="P2456" s="6">
        <f t="shared" si="114"/>
        <v>0</v>
      </c>
      <c r="Q2456" s="6" t="b">
        <f t="shared" si="115"/>
        <v>0</v>
      </c>
      <c r="R2456" s="6" t="b">
        <f t="shared" si="116"/>
        <v>0</v>
      </c>
      <c r="S2456" s="6" t="b">
        <f>IF(P2456=1, SUM($P$1:P2456))</f>
        <v>0</v>
      </c>
    </row>
    <row r="2457" spans="1:19" x14ac:dyDescent="0.2">
      <c r="A2457" s="6">
        <v>2498</v>
      </c>
      <c r="B2457" s="6" t="s">
        <v>17250</v>
      </c>
      <c r="C2457" s="6" t="s">
        <v>17251</v>
      </c>
      <c r="D2457" s="6" t="s">
        <v>2842</v>
      </c>
      <c r="E2457" s="6" t="s">
        <v>2834</v>
      </c>
      <c r="F2457" s="6">
        <v>46225</v>
      </c>
      <c r="G2457" s="6">
        <v>3176374343</v>
      </c>
      <c r="H2457" s="6" t="s">
        <v>17251</v>
      </c>
      <c r="I2457" s="6" t="s">
        <v>17250</v>
      </c>
      <c r="J2457" s="6">
        <v>0</v>
      </c>
      <c r="K2457" s="6" t="s">
        <v>17252</v>
      </c>
      <c r="L2457" s="6" t="s">
        <v>8982</v>
      </c>
      <c r="M2457" s="6">
        <v>0</v>
      </c>
      <c r="N2457" s="6" t="s">
        <v>11017</v>
      </c>
      <c r="O2457" s="2" t="e">
        <f>MATCH(A2457, 'combined matches'!A$1:A$4986,0)</f>
        <v>#N/A</v>
      </c>
      <c r="P2457" s="6">
        <f t="shared" si="114"/>
        <v>1</v>
      </c>
      <c r="Q2457" s="6">
        <f t="shared" si="115"/>
        <v>0</v>
      </c>
      <c r="R2457" s="6">
        <f t="shared" si="116"/>
        <v>0</v>
      </c>
      <c r="S2457" s="6">
        <f>IF(P2457=1, SUM($P$1:P2457))</f>
        <v>926</v>
      </c>
    </row>
    <row r="2458" spans="1:19" x14ac:dyDescent="0.2">
      <c r="A2458" s="6">
        <v>2499</v>
      </c>
      <c r="B2458" s="6" t="s">
        <v>17253</v>
      </c>
      <c r="C2458" s="6" t="s">
        <v>17254</v>
      </c>
      <c r="D2458" s="6" t="s">
        <v>12655</v>
      </c>
      <c r="E2458" s="6" t="s">
        <v>2834</v>
      </c>
      <c r="F2458" s="6">
        <v>46516</v>
      </c>
      <c r="G2458" s="6">
        <v>5742947561</v>
      </c>
      <c r="H2458" s="6" t="s">
        <v>17254</v>
      </c>
      <c r="I2458" s="6" t="s">
        <v>17253</v>
      </c>
      <c r="J2458" s="6">
        <v>0</v>
      </c>
      <c r="K2458" s="6" t="s">
        <v>17252</v>
      </c>
      <c r="L2458" s="6" t="s">
        <v>8982</v>
      </c>
      <c r="M2458" s="6">
        <v>0</v>
      </c>
      <c r="N2458" s="6" t="s">
        <v>8972</v>
      </c>
      <c r="O2458" s="2" t="e">
        <f>MATCH(A2458, 'combined matches'!A$1:A$4986,0)</f>
        <v>#N/A</v>
      </c>
      <c r="P2458" s="6">
        <f t="shared" si="114"/>
        <v>1</v>
      </c>
      <c r="Q2458" s="6">
        <f t="shared" si="115"/>
        <v>1</v>
      </c>
      <c r="R2458" s="6" t="b">
        <f t="shared" si="116"/>
        <v>0</v>
      </c>
      <c r="S2458" s="6">
        <f>IF(P2458=1, SUM($P$1:P2458))</f>
        <v>927</v>
      </c>
    </row>
    <row r="2459" spans="1:19" x14ac:dyDescent="0.2">
      <c r="A2459" s="6">
        <v>2500</v>
      </c>
      <c r="B2459" s="6" t="s">
        <v>17255</v>
      </c>
      <c r="C2459" s="6" t="s">
        <v>17256</v>
      </c>
      <c r="D2459" s="6" t="s">
        <v>17257</v>
      </c>
      <c r="E2459" s="6" t="s">
        <v>2834</v>
      </c>
      <c r="F2459" s="6">
        <v>47274</v>
      </c>
      <c r="G2459" s="6">
        <v>8125528789</v>
      </c>
      <c r="H2459" s="6" t="s">
        <v>17256</v>
      </c>
      <c r="I2459" s="6" t="s">
        <v>17255</v>
      </c>
      <c r="J2459" s="6">
        <v>0</v>
      </c>
      <c r="K2459" s="6" t="s">
        <v>17252</v>
      </c>
      <c r="L2459" s="6" t="s">
        <v>8982</v>
      </c>
      <c r="M2459" s="6">
        <v>0</v>
      </c>
      <c r="N2459" s="6" t="s">
        <v>8972</v>
      </c>
      <c r="O2459" s="2" t="e">
        <f>MATCH(A2459, 'combined matches'!A$1:A$4986,0)</f>
        <v>#N/A</v>
      </c>
      <c r="P2459" s="6">
        <f t="shared" si="114"/>
        <v>1</v>
      </c>
      <c r="Q2459" s="6">
        <f t="shared" si="115"/>
        <v>1</v>
      </c>
      <c r="R2459" s="6" t="b">
        <f t="shared" si="116"/>
        <v>0</v>
      </c>
      <c r="S2459" s="6">
        <f>IF(P2459=1, SUM($P$1:P2459))</f>
        <v>928</v>
      </c>
    </row>
    <row r="2460" spans="1:19" x14ac:dyDescent="0.2">
      <c r="A2460" s="6">
        <v>2501</v>
      </c>
      <c r="B2460" s="6" t="s">
        <v>17258</v>
      </c>
      <c r="C2460" s="6" t="s">
        <v>17259</v>
      </c>
      <c r="D2460" s="6" t="s">
        <v>11423</v>
      </c>
      <c r="E2460" s="6" t="s">
        <v>2834</v>
      </c>
      <c r="F2460" s="6">
        <v>46407</v>
      </c>
      <c r="G2460" s="6">
        <v>2198860370</v>
      </c>
      <c r="H2460" s="6" t="s">
        <v>17260</v>
      </c>
      <c r="I2460" s="6" t="s">
        <v>17261</v>
      </c>
      <c r="J2460" s="6">
        <v>0</v>
      </c>
      <c r="K2460" s="6" t="s">
        <v>17252</v>
      </c>
      <c r="L2460" s="6" t="s">
        <v>8982</v>
      </c>
      <c r="M2460" s="6">
        <v>0</v>
      </c>
      <c r="N2460" s="6" t="s">
        <v>8972</v>
      </c>
      <c r="O2460" s="2" t="e">
        <f>MATCH(A2460, 'combined matches'!A$1:A$4986,0)</f>
        <v>#N/A</v>
      </c>
      <c r="P2460" s="6">
        <f t="shared" si="114"/>
        <v>1</v>
      </c>
      <c r="Q2460" s="6">
        <f t="shared" si="115"/>
        <v>1</v>
      </c>
      <c r="R2460" s="6" t="b">
        <f t="shared" si="116"/>
        <v>0</v>
      </c>
      <c r="S2460" s="6">
        <f>IF(P2460=1, SUM($P$1:P2460))</f>
        <v>929</v>
      </c>
    </row>
    <row r="2461" spans="1:19" x14ac:dyDescent="0.2">
      <c r="A2461" s="6">
        <v>2502</v>
      </c>
      <c r="B2461" s="6" t="s">
        <v>17262</v>
      </c>
      <c r="C2461" s="6" t="s">
        <v>17263</v>
      </c>
      <c r="D2461" s="6" t="s">
        <v>17264</v>
      </c>
      <c r="E2461" s="6" t="s">
        <v>2834</v>
      </c>
      <c r="F2461" s="6">
        <v>46360</v>
      </c>
      <c r="G2461" s="6">
        <v>2198727215</v>
      </c>
      <c r="H2461" s="6" t="s">
        <v>17263</v>
      </c>
      <c r="I2461" s="6" t="s">
        <v>17265</v>
      </c>
      <c r="J2461" s="6">
        <v>0</v>
      </c>
      <c r="K2461" s="6" t="s">
        <v>17252</v>
      </c>
      <c r="L2461" s="6" t="s">
        <v>8982</v>
      </c>
      <c r="M2461" s="6">
        <v>0</v>
      </c>
      <c r="N2461" s="6" t="s">
        <v>8972</v>
      </c>
      <c r="O2461" s="2" t="e">
        <f>MATCH(A2461, 'combined matches'!A$1:A$4986,0)</f>
        <v>#N/A</v>
      </c>
      <c r="P2461" s="6">
        <f t="shared" si="114"/>
        <v>1</v>
      </c>
      <c r="Q2461" s="6">
        <f t="shared" si="115"/>
        <v>1</v>
      </c>
      <c r="R2461" s="6" t="b">
        <f t="shared" si="116"/>
        <v>0</v>
      </c>
      <c r="S2461" s="6">
        <f>IF(P2461=1, SUM($P$1:P2461))</f>
        <v>930</v>
      </c>
    </row>
    <row r="2462" spans="1:19" x14ac:dyDescent="0.2">
      <c r="A2462" s="6">
        <v>2503</v>
      </c>
      <c r="B2462" s="6" t="s">
        <v>17266</v>
      </c>
      <c r="C2462" s="6" t="s">
        <v>17267</v>
      </c>
      <c r="D2462" s="6" t="s">
        <v>1632</v>
      </c>
      <c r="E2462" s="6" t="s">
        <v>2834</v>
      </c>
      <c r="F2462" s="6">
        <v>47150</v>
      </c>
      <c r="G2462" s="6">
        <v>8129454844</v>
      </c>
      <c r="H2462" s="6" t="s">
        <v>17268</v>
      </c>
      <c r="I2462" s="6" t="s">
        <v>17269</v>
      </c>
      <c r="J2462" s="6">
        <v>0</v>
      </c>
      <c r="K2462" s="6" t="s">
        <v>17252</v>
      </c>
      <c r="L2462" s="6" t="s">
        <v>8982</v>
      </c>
      <c r="M2462" s="6">
        <v>0</v>
      </c>
      <c r="N2462" s="6" t="s">
        <v>8972</v>
      </c>
      <c r="O2462" s="2" t="e">
        <f>MATCH(A2462, 'combined matches'!A$1:A$4986,0)</f>
        <v>#N/A</v>
      </c>
      <c r="P2462" s="6">
        <f t="shared" si="114"/>
        <v>1</v>
      </c>
      <c r="Q2462" s="6">
        <f t="shared" si="115"/>
        <v>1</v>
      </c>
      <c r="R2462" s="6" t="b">
        <f t="shared" si="116"/>
        <v>0</v>
      </c>
      <c r="S2462" s="6">
        <f>IF(P2462=1, SUM($P$1:P2462))</f>
        <v>931</v>
      </c>
    </row>
    <row r="2463" spans="1:19" x14ac:dyDescent="0.2">
      <c r="A2463" s="6">
        <v>2504</v>
      </c>
      <c r="B2463" s="6" t="s">
        <v>12265</v>
      </c>
      <c r="C2463" s="6" t="s">
        <v>12266</v>
      </c>
      <c r="D2463" s="6" t="s">
        <v>12268</v>
      </c>
      <c r="E2463" s="6" t="s">
        <v>2834</v>
      </c>
      <c r="F2463" s="6">
        <v>47591</v>
      </c>
      <c r="G2463" s="6">
        <v>8128827927</v>
      </c>
      <c r="H2463" s="6" t="s">
        <v>12267</v>
      </c>
      <c r="I2463" s="6" t="s">
        <v>12265</v>
      </c>
      <c r="J2463" s="6">
        <v>0</v>
      </c>
      <c r="K2463" s="6" t="s">
        <v>8751</v>
      </c>
      <c r="L2463" s="6" t="s">
        <v>8977</v>
      </c>
      <c r="M2463" s="6">
        <v>0</v>
      </c>
      <c r="N2463" s="6" t="s">
        <v>11017</v>
      </c>
      <c r="O2463" s="2">
        <f>MATCH(A2463, 'combined matches'!A$1:A$4986,0)</f>
        <v>1546</v>
      </c>
      <c r="P2463" s="6">
        <f t="shared" si="114"/>
        <v>0</v>
      </c>
      <c r="Q2463" s="6" t="b">
        <f t="shared" si="115"/>
        <v>0</v>
      </c>
      <c r="R2463" s="6" t="b">
        <f t="shared" si="116"/>
        <v>0</v>
      </c>
      <c r="S2463" s="6" t="b">
        <f>IF(P2463=1, SUM($P$1:P2463))</f>
        <v>0</v>
      </c>
    </row>
    <row r="2464" spans="1:19" x14ac:dyDescent="0.2">
      <c r="A2464" s="6">
        <v>2505</v>
      </c>
      <c r="B2464" s="6" t="s">
        <v>2848</v>
      </c>
      <c r="C2464" s="6" t="s">
        <v>7657</v>
      </c>
      <c r="D2464" s="6" t="s">
        <v>195</v>
      </c>
      <c r="E2464" s="6" t="s">
        <v>2834</v>
      </c>
      <c r="F2464" s="6">
        <v>47501</v>
      </c>
      <c r="G2464" s="6">
        <v>8122546936</v>
      </c>
      <c r="H2464" s="6" t="s">
        <v>8006</v>
      </c>
      <c r="I2464" s="6" t="s">
        <v>9667</v>
      </c>
      <c r="J2464" s="6">
        <v>0</v>
      </c>
      <c r="K2464" s="6" t="s">
        <v>8751</v>
      </c>
      <c r="L2464" s="6" t="s">
        <v>8977</v>
      </c>
      <c r="M2464" s="6">
        <v>0</v>
      </c>
      <c r="N2464" s="6" t="s">
        <v>8972</v>
      </c>
      <c r="O2464" s="2">
        <f>MATCH(A2464, 'combined matches'!A$1:A$4986,0)</f>
        <v>1549</v>
      </c>
      <c r="P2464" s="6">
        <f t="shared" si="114"/>
        <v>0</v>
      </c>
      <c r="Q2464" s="6" t="b">
        <f t="shared" si="115"/>
        <v>0</v>
      </c>
      <c r="R2464" s="6" t="b">
        <f t="shared" si="116"/>
        <v>0</v>
      </c>
      <c r="S2464" s="6" t="b">
        <f>IF(P2464=1, SUM($P$1:P2464))</f>
        <v>0</v>
      </c>
    </row>
    <row r="2465" spans="1:19" x14ac:dyDescent="0.2">
      <c r="A2465" s="6">
        <v>2506</v>
      </c>
      <c r="B2465" s="6" t="s">
        <v>2849</v>
      </c>
      <c r="C2465" s="6" t="s">
        <v>2850</v>
      </c>
      <c r="D2465" s="6" t="s">
        <v>2851</v>
      </c>
      <c r="E2465" s="6" t="s">
        <v>2834</v>
      </c>
      <c r="F2465" s="6">
        <v>47802</v>
      </c>
      <c r="G2465" s="6">
        <v>8122340707</v>
      </c>
      <c r="H2465" s="6" t="s">
        <v>6806</v>
      </c>
      <c r="I2465" s="6" t="s">
        <v>9668</v>
      </c>
      <c r="J2465" s="6">
        <v>0</v>
      </c>
      <c r="K2465" s="6" t="s">
        <v>8751</v>
      </c>
      <c r="L2465" s="6" t="s">
        <v>8977</v>
      </c>
      <c r="M2465" s="6">
        <v>0</v>
      </c>
      <c r="N2465" s="6" t="s">
        <v>8972</v>
      </c>
      <c r="O2465" s="2">
        <f>MATCH(A2465, 'combined matches'!A$1:A$4986,0)</f>
        <v>1548</v>
      </c>
      <c r="P2465" s="6">
        <f t="shared" si="114"/>
        <v>0</v>
      </c>
      <c r="Q2465" s="6" t="b">
        <f t="shared" si="115"/>
        <v>0</v>
      </c>
      <c r="R2465" s="6" t="b">
        <f t="shared" si="116"/>
        <v>0</v>
      </c>
      <c r="S2465" s="6" t="b">
        <f>IF(P2465=1, SUM($P$1:P2465))</f>
        <v>0</v>
      </c>
    </row>
    <row r="2466" spans="1:19" x14ac:dyDescent="0.2">
      <c r="A2466" s="6">
        <v>2507</v>
      </c>
      <c r="B2466" s="6" t="s">
        <v>13346</v>
      </c>
      <c r="C2466" s="6" t="s">
        <v>12266</v>
      </c>
      <c r="D2466" s="6" t="s">
        <v>12268</v>
      </c>
      <c r="E2466" s="6" t="s">
        <v>2834</v>
      </c>
      <c r="F2466" s="6">
        <v>47591</v>
      </c>
      <c r="G2466" s="6">
        <v>8128826069</v>
      </c>
      <c r="H2466" s="6" t="s">
        <v>12267</v>
      </c>
      <c r="I2466" s="6" t="s">
        <v>17270</v>
      </c>
      <c r="J2466" s="6">
        <v>0</v>
      </c>
      <c r="K2466" s="6" t="s">
        <v>8751</v>
      </c>
      <c r="L2466" s="6" t="s">
        <v>8977</v>
      </c>
      <c r="M2466" s="6">
        <v>0</v>
      </c>
      <c r="N2466" s="6" t="s">
        <v>8972</v>
      </c>
      <c r="O2466" s="2">
        <f>MATCH(A2466, 'combined matches'!A$1:A$4986,0)</f>
        <v>1547</v>
      </c>
      <c r="P2466" s="6">
        <f t="shared" si="114"/>
        <v>0</v>
      </c>
      <c r="Q2466" s="6" t="b">
        <f t="shared" si="115"/>
        <v>0</v>
      </c>
      <c r="R2466" s="6" t="b">
        <f t="shared" si="116"/>
        <v>0</v>
      </c>
      <c r="S2466" s="6" t="b">
        <f>IF(P2466=1, SUM($P$1:P2466))</f>
        <v>0</v>
      </c>
    </row>
    <row r="2467" spans="1:19" x14ac:dyDescent="0.2">
      <c r="A2467" s="6">
        <v>2508</v>
      </c>
      <c r="B2467" s="6" t="s">
        <v>17271</v>
      </c>
      <c r="C2467" s="6" t="s">
        <v>17272</v>
      </c>
      <c r="D2467" s="6" t="s">
        <v>17273</v>
      </c>
      <c r="E2467" s="6" t="s">
        <v>2834</v>
      </c>
      <c r="F2467" s="6">
        <v>46806</v>
      </c>
      <c r="G2467" s="6">
        <v>2604810235</v>
      </c>
      <c r="H2467" s="6" t="s">
        <v>17272</v>
      </c>
      <c r="I2467" s="6" t="s">
        <v>17271</v>
      </c>
      <c r="J2467" s="6">
        <v>0</v>
      </c>
      <c r="K2467" s="6" t="s">
        <v>17274</v>
      </c>
      <c r="L2467" s="6" t="s">
        <v>8974</v>
      </c>
      <c r="M2467" s="6">
        <v>0</v>
      </c>
      <c r="N2467" s="6" t="s">
        <v>11017</v>
      </c>
      <c r="O2467" s="2" t="e">
        <f>MATCH(A2467, 'combined matches'!A$1:A$4986,0)</f>
        <v>#N/A</v>
      </c>
      <c r="P2467" s="6">
        <f t="shared" si="114"/>
        <v>1</v>
      </c>
      <c r="Q2467" s="6">
        <f t="shared" si="115"/>
        <v>0</v>
      </c>
      <c r="R2467" s="6">
        <f t="shared" si="116"/>
        <v>0</v>
      </c>
      <c r="S2467" s="6">
        <f>IF(P2467=1, SUM($P$1:P2467))</f>
        <v>932</v>
      </c>
    </row>
    <row r="2468" spans="1:19" x14ac:dyDescent="0.2">
      <c r="A2468" s="6">
        <v>2509</v>
      </c>
      <c r="B2468" s="6" t="s">
        <v>17275</v>
      </c>
      <c r="C2468" s="6" t="s">
        <v>17276</v>
      </c>
      <c r="D2468" s="6" t="s">
        <v>17273</v>
      </c>
      <c r="E2468" s="6" t="s">
        <v>2834</v>
      </c>
      <c r="F2468" s="6">
        <v>46806</v>
      </c>
      <c r="G2468" s="6">
        <v>2607443006</v>
      </c>
      <c r="H2468" s="6" t="s">
        <v>17276</v>
      </c>
      <c r="I2468" s="6" t="s">
        <v>17275</v>
      </c>
      <c r="J2468" s="6">
        <v>0</v>
      </c>
      <c r="K2468" s="6" t="s">
        <v>17274</v>
      </c>
      <c r="L2468" s="6" t="s">
        <v>8974</v>
      </c>
      <c r="M2468" s="6">
        <v>0</v>
      </c>
      <c r="N2468" s="6" t="s">
        <v>8972</v>
      </c>
      <c r="O2468" s="2" t="e">
        <f>MATCH(A2468, 'combined matches'!A$1:A$4986,0)</f>
        <v>#N/A</v>
      </c>
      <c r="P2468" s="6">
        <f t="shared" si="114"/>
        <v>1</v>
      </c>
      <c r="Q2468" s="6">
        <f t="shared" si="115"/>
        <v>1</v>
      </c>
      <c r="R2468" s="6" t="b">
        <f t="shared" si="116"/>
        <v>0</v>
      </c>
      <c r="S2468" s="6">
        <f>IF(P2468=1, SUM($P$1:P2468))</f>
        <v>933</v>
      </c>
    </row>
    <row r="2469" spans="1:19" x14ac:dyDescent="0.2">
      <c r="A2469" s="6">
        <v>2510</v>
      </c>
      <c r="B2469" s="6" t="s">
        <v>1360</v>
      </c>
      <c r="C2469" s="6" t="s">
        <v>17277</v>
      </c>
      <c r="D2469" s="6" t="s">
        <v>2852</v>
      </c>
      <c r="E2469" s="6" t="s">
        <v>2834</v>
      </c>
      <c r="F2469" s="6">
        <v>47404</v>
      </c>
      <c r="G2469" s="6">
        <v>8123492068</v>
      </c>
      <c r="H2469" s="6" t="s">
        <v>17277</v>
      </c>
      <c r="I2469" s="6" t="s">
        <v>9213</v>
      </c>
      <c r="J2469" s="6">
        <v>0</v>
      </c>
      <c r="K2469" s="6" t="s">
        <v>13211</v>
      </c>
      <c r="L2469" s="6" t="s">
        <v>8979</v>
      </c>
      <c r="M2469" s="6">
        <v>0</v>
      </c>
      <c r="N2469" s="6" t="s">
        <v>11017</v>
      </c>
      <c r="O2469" s="2" t="e">
        <f>MATCH(A2469, 'combined matches'!A$1:A$4986,0)</f>
        <v>#N/A</v>
      </c>
      <c r="P2469" s="6">
        <f t="shared" si="114"/>
        <v>1</v>
      </c>
      <c r="Q2469" s="6">
        <f t="shared" si="115"/>
        <v>0</v>
      </c>
      <c r="R2469" s="6">
        <f t="shared" si="116"/>
        <v>0</v>
      </c>
      <c r="S2469" s="6">
        <f>IF(P2469=1, SUM($P$1:P2469))</f>
        <v>934</v>
      </c>
    </row>
    <row r="2470" spans="1:19" x14ac:dyDescent="0.2">
      <c r="A2470" s="6">
        <v>2511</v>
      </c>
      <c r="B2470" s="6" t="s">
        <v>13207</v>
      </c>
      <c r="C2470" s="6" t="s">
        <v>13209</v>
      </c>
      <c r="D2470" s="6" t="s">
        <v>2852</v>
      </c>
      <c r="E2470" s="6" t="s">
        <v>2834</v>
      </c>
      <c r="F2470" s="6">
        <v>47404</v>
      </c>
      <c r="G2470" s="6">
        <v>8123497343</v>
      </c>
      <c r="H2470" s="6" t="s">
        <v>13210</v>
      </c>
      <c r="I2470" s="6" t="s">
        <v>17278</v>
      </c>
      <c r="J2470" s="6">
        <v>0</v>
      </c>
      <c r="K2470" s="6" t="s">
        <v>13211</v>
      </c>
      <c r="L2470" s="6" t="s">
        <v>8975</v>
      </c>
      <c r="M2470" s="6">
        <v>0</v>
      </c>
      <c r="N2470" s="6" t="s">
        <v>8972</v>
      </c>
      <c r="O2470" s="2">
        <f>MATCH(A2470, 'combined matches'!A$1:A$4986,0)</f>
        <v>1537</v>
      </c>
      <c r="P2470" s="6">
        <f t="shared" si="114"/>
        <v>0</v>
      </c>
      <c r="Q2470" s="6" t="b">
        <f t="shared" si="115"/>
        <v>0</v>
      </c>
      <c r="R2470" s="6" t="b">
        <f t="shared" si="116"/>
        <v>0</v>
      </c>
      <c r="S2470" s="6" t="b">
        <f>IF(P2470=1, SUM($P$1:P2470))</f>
        <v>0</v>
      </c>
    </row>
    <row r="2471" spans="1:19" x14ac:dyDescent="0.2">
      <c r="A2471" s="6">
        <v>2512</v>
      </c>
      <c r="B2471" s="6" t="s">
        <v>12269</v>
      </c>
      <c r="C2471" s="6" t="s">
        <v>12270</v>
      </c>
      <c r="D2471" s="6" t="s">
        <v>2702</v>
      </c>
      <c r="E2471" s="6" t="s">
        <v>2834</v>
      </c>
      <c r="F2471" s="6">
        <v>47130</v>
      </c>
      <c r="G2471" s="6">
        <v>8122888248</v>
      </c>
      <c r="H2471" s="6" t="s">
        <v>12270</v>
      </c>
      <c r="I2471" s="6" t="s">
        <v>17279</v>
      </c>
      <c r="J2471" s="6">
        <v>0</v>
      </c>
      <c r="K2471" s="6" t="s">
        <v>8748</v>
      </c>
      <c r="L2471" s="6" t="s">
        <v>8977</v>
      </c>
      <c r="M2471" s="6">
        <v>0</v>
      </c>
      <c r="N2471" s="6" t="s">
        <v>11017</v>
      </c>
      <c r="O2471" s="2">
        <f>MATCH(A2471, 'combined matches'!A$1:A$4986,0)</f>
        <v>1538</v>
      </c>
      <c r="P2471" s="6">
        <f t="shared" si="114"/>
        <v>0</v>
      </c>
      <c r="Q2471" s="6" t="b">
        <f t="shared" si="115"/>
        <v>0</v>
      </c>
      <c r="R2471" s="6" t="b">
        <f t="shared" si="116"/>
        <v>0</v>
      </c>
      <c r="S2471" s="6" t="b">
        <f>IF(P2471=1, SUM($P$1:P2471))</f>
        <v>0</v>
      </c>
    </row>
    <row r="2472" spans="1:19" x14ac:dyDescent="0.2">
      <c r="A2472" s="6">
        <v>2513</v>
      </c>
      <c r="B2472" s="6" t="s">
        <v>2853</v>
      </c>
      <c r="C2472" s="6" t="s">
        <v>2854</v>
      </c>
      <c r="D2472" s="6" t="s">
        <v>2702</v>
      </c>
      <c r="E2472" s="6" t="s">
        <v>2834</v>
      </c>
      <c r="F2472" s="6">
        <v>47130</v>
      </c>
      <c r="G2472" s="6">
        <v>8122888248</v>
      </c>
      <c r="H2472" s="6" t="s">
        <v>2854</v>
      </c>
      <c r="I2472" s="6" t="s">
        <v>9669</v>
      </c>
      <c r="J2472" s="6">
        <v>0</v>
      </c>
      <c r="K2472" s="6" t="s">
        <v>8748</v>
      </c>
      <c r="L2472" s="6" t="s">
        <v>8977</v>
      </c>
      <c r="M2472" s="6">
        <v>0</v>
      </c>
      <c r="N2472" s="6" t="s">
        <v>8972</v>
      </c>
      <c r="O2472" s="2">
        <f>MATCH(A2472, 'combined matches'!A$1:A$4986,0)</f>
        <v>1540</v>
      </c>
      <c r="P2472" s="6">
        <f t="shared" si="114"/>
        <v>0</v>
      </c>
      <c r="Q2472" s="6" t="b">
        <f t="shared" si="115"/>
        <v>0</v>
      </c>
      <c r="R2472" s="6" t="b">
        <f t="shared" si="116"/>
        <v>0</v>
      </c>
      <c r="S2472" s="6" t="b">
        <f>IF(P2472=1, SUM($P$1:P2472))</f>
        <v>0</v>
      </c>
    </row>
    <row r="2473" spans="1:19" x14ac:dyDescent="0.2">
      <c r="A2473" s="6">
        <v>2514</v>
      </c>
      <c r="B2473" s="6" t="s">
        <v>2855</v>
      </c>
      <c r="C2473" s="6" t="s">
        <v>2856</v>
      </c>
      <c r="D2473" s="6" t="s">
        <v>2857</v>
      </c>
      <c r="E2473" s="6" t="s">
        <v>2834</v>
      </c>
      <c r="F2473" s="6">
        <v>47170</v>
      </c>
      <c r="G2473" s="6">
        <v>8127524892</v>
      </c>
      <c r="H2473" s="6" t="s">
        <v>12271</v>
      </c>
      <c r="I2473" s="6" t="s">
        <v>9670</v>
      </c>
      <c r="J2473" s="6">
        <v>0</v>
      </c>
      <c r="K2473" s="6" t="s">
        <v>8748</v>
      </c>
      <c r="L2473" s="6" t="s">
        <v>8977</v>
      </c>
      <c r="M2473" s="6">
        <v>0</v>
      </c>
      <c r="N2473" s="6" t="s">
        <v>8972</v>
      </c>
      <c r="O2473" s="2">
        <f>MATCH(A2473, 'combined matches'!A$1:A$4986,0)</f>
        <v>1539</v>
      </c>
      <c r="P2473" s="6">
        <f t="shared" si="114"/>
        <v>0</v>
      </c>
      <c r="Q2473" s="6" t="b">
        <f t="shared" si="115"/>
        <v>0</v>
      </c>
      <c r="R2473" s="6" t="b">
        <f t="shared" si="116"/>
        <v>0</v>
      </c>
      <c r="S2473" s="6" t="b">
        <f>IF(P2473=1, SUM($P$1:P2473))</f>
        <v>0</v>
      </c>
    </row>
    <row r="2474" spans="1:19" x14ac:dyDescent="0.2">
      <c r="A2474" s="6">
        <v>2515</v>
      </c>
      <c r="B2474" s="6" t="s">
        <v>17280</v>
      </c>
      <c r="C2474" s="6" t="s">
        <v>20999</v>
      </c>
      <c r="D2474" s="6" t="s">
        <v>2842</v>
      </c>
      <c r="E2474" s="6" t="s">
        <v>2834</v>
      </c>
      <c r="F2474" s="6">
        <v>46202</v>
      </c>
      <c r="G2474" s="6">
        <v>3178805115</v>
      </c>
      <c r="H2474" s="6" t="s">
        <v>21000</v>
      </c>
      <c r="I2474" s="6" t="s">
        <v>17281</v>
      </c>
      <c r="J2474" s="6">
        <v>0</v>
      </c>
      <c r="K2474" s="6" t="s">
        <v>12272</v>
      </c>
      <c r="L2474" s="6" t="s">
        <v>8974</v>
      </c>
      <c r="M2474" s="6">
        <v>0</v>
      </c>
      <c r="N2474" s="6" t="s">
        <v>11017</v>
      </c>
      <c r="O2474" s="2">
        <f>MATCH(A2474, 'combined matches'!A$1:A$4986,0)</f>
        <v>1528</v>
      </c>
      <c r="P2474" s="6">
        <f t="shared" si="114"/>
        <v>0</v>
      </c>
      <c r="Q2474" s="6" t="b">
        <f t="shared" si="115"/>
        <v>0</v>
      </c>
      <c r="R2474" s="6" t="b">
        <f t="shared" si="116"/>
        <v>0</v>
      </c>
      <c r="S2474" s="6" t="b">
        <f>IF(P2474=1, SUM($P$1:P2474))</f>
        <v>0</v>
      </c>
    </row>
    <row r="2475" spans="1:19" x14ac:dyDescent="0.2">
      <c r="A2475" s="6">
        <v>2516</v>
      </c>
      <c r="B2475" s="6" t="s">
        <v>2858</v>
      </c>
      <c r="C2475" s="6" t="s">
        <v>2859</v>
      </c>
      <c r="D2475" s="6" t="s">
        <v>2842</v>
      </c>
      <c r="E2475" s="6" t="s">
        <v>2834</v>
      </c>
      <c r="F2475" s="6">
        <v>46205</v>
      </c>
      <c r="G2475" s="6">
        <v>3178802276</v>
      </c>
      <c r="H2475" s="6" t="s">
        <v>6807</v>
      </c>
      <c r="I2475" s="6" t="s">
        <v>2858</v>
      </c>
      <c r="J2475" s="6">
        <v>0</v>
      </c>
      <c r="K2475" s="6" t="s">
        <v>12272</v>
      </c>
      <c r="L2475" s="6" t="s">
        <v>8974</v>
      </c>
      <c r="M2475" s="6">
        <v>0</v>
      </c>
      <c r="N2475" s="6" t="s">
        <v>8972</v>
      </c>
      <c r="O2475" s="2">
        <f>MATCH(A2475, 'combined matches'!A$1:A$4986,0)</f>
        <v>1533</v>
      </c>
      <c r="P2475" s="6">
        <f t="shared" si="114"/>
        <v>0</v>
      </c>
      <c r="Q2475" s="6" t="b">
        <f t="shared" si="115"/>
        <v>0</v>
      </c>
      <c r="R2475" s="6" t="b">
        <f t="shared" si="116"/>
        <v>0</v>
      </c>
      <c r="S2475" s="6" t="b">
        <f>IF(P2475=1, SUM($P$1:P2475))</f>
        <v>0</v>
      </c>
    </row>
    <row r="2476" spans="1:19" x14ac:dyDescent="0.2">
      <c r="A2476" s="6">
        <v>2517</v>
      </c>
      <c r="B2476" s="6" t="s">
        <v>2860</v>
      </c>
      <c r="C2476" s="6" t="s">
        <v>2861</v>
      </c>
      <c r="D2476" s="6" t="s">
        <v>2842</v>
      </c>
      <c r="E2476" s="6" t="s">
        <v>2834</v>
      </c>
      <c r="F2476" s="6">
        <v>46268</v>
      </c>
      <c r="G2476" s="6">
        <v>3178802276</v>
      </c>
      <c r="H2476" s="6" t="s">
        <v>12273</v>
      </c>
      <c r="I2476" s="6" t="s">
        <v>17282</v>
      </c>
      <c r="J2476" s="6">
        <v>0</v>
      </c>
      <c r="K2476" s="6" t="s">
        <v>12272</v>
      </c>
      <c r="L2476" s="6" t="s">
        <v>8974</v>
      </c>
      <c r="M2476" s="6">
        <v>0</v>
      </c>
      <c r="N2476" s="6" t="s">
        <v>8972</v>
      </c>
      <c r="O2476" s="2">
        <f>MATCH(A2476, 'combined matches'!A$1:A$4986,0)</f>
        <v>1529</v>
      </c>
      <c r="P2476" s="6">
        <f t="shared" si="114"/>
        <v>0</v>
      </c>
      <c r="Q2476" s="6" t="b">
        <f t="shared" si="115"/>
        <v>0</v>
      </c>
      <c r="R2476" s="6" t="b">
        <f t="shared" si="116"/>
        <v>0</v>
      </c>
      <c r="S2476" s="6" t="b">
        <f>IF(P2476=1, SUM($P$1:P2476))</f>
        <v>0</v>
      </c>
    </row>
    <row r="2477" spans="1:19" x14ac:dyDescent="0.2">
      <c r="A2477" s="6">
        <v>2518</v>
      </c>
      <c r="B2477" s="6" t="s">
        <v>2862</v>
      </c>
      <c r="C2477" s="6" t="s">
        <v>2863</v>
      </c>
      <c r="D2477" s="6" t="s">
        <v>2842</v>
      </c>
      <c r="E2477" s="6" t="s">
        <v>2834</v>
      </c>
      <c r="F2477" s="6">
        <v>46203</v>
      </c>
      <c r="G2477" s="6">
        <v>3178802276</v>
      </c>
      <c r="H2477" s="6" t="s">
        <v>2863</v>
      </c>
      <c r="I2477" s="6" t="s">
        <v>2862</v>
      </c>
      <c r="J2477" s="6">
        <v>0</v>
      </c>
      <c r="K2477" s="6" t="s">
        <v>12272</v>
      </c>
      <c r="L2477" s="6" t="s">
        <v>8973</v>
      </c>
      <c r="M2477" s="6">
        <v>1</v>
      </c>
      <c r="N2477" s="6" t="s">
        <v>8972</v>
      </c>
      <c r="O2477" s="2">
        <f>MATCH(A2477, 'combined matches'!A$1:A$4986,0)</f>
        <v>1530</v>
      </c>
      <c r="P2477" s="6">
        <f t="shared" si="114"/>
        <v>0</v>
      </c>
      <c r="Q2477" s="6" t="b">
        <f t="shared" si="115"/>
        <v>0</v>
      </c>
      <c r="R2477" s="6" t="b">
        <f t="shared" si="116"/>
        <v>0</v>
      </c>
      <c r="S2477" s="6" t="b">
        <f>IF(P2477=1, SUM($P$1:P2477))</f>
        <v>0</v>
      </c>
    </row>
    <row r="2478" spans="1:19" x14ac:dyDescent="0.2">
      <c r="A2478" s="6">
        <v>2519</v>
      </c>
      <c r="B2478" s="6" t="s">
        <v>2864</v>
      </c>
      <c r="C2478" s="6" t="s">
        <v>2865</v>
      </c>
      <c r="D2478" s="6" t="s">
        <v>2842</v>
      </c>
      <c r="E2478" s="6" t="s">
        <v>2834</v>
      </c>
      <c r="F2478" s="6">
        <v>46254</v>
      </c>
      <c r="G2478" s="6">
        <v>3178802276</v>
      </c>
      <c r="H2478" s="6" t="s">
        <v>12274</v>
      </c>
      <c r="I2478" s="6" t="s">
        <v>17283</v>
      </c>
      <c r="J2478" s="6">
        <v>0</v>
      </c>
      <c r="K2478" s="6" t="s">
        <v>12272</v>
      </c>
      <c r="L2478" s="6" t="s">
        <v>8974</v>
      </c>
      <c r="M2478" s="6">
        <v>0</v>
      </c>
      <c r="N2478" s="6" t="s">
        <v>8972</v>
      </c>
      <c r="O2478" s="2">
        <f>MATCH(A2478, 'combined matches'!A$1:A$4986,0)</f>
        <v>1531</v>
      </c>
      <c r="P2478" s="6">
        <f t="shared" si="114"/>
        <v>0</v>
      </c>
      <c r="Q2478" s="6" t="b">
        <f t="shared" si="115"/>
        <v>0</v>
      </c>
      <c r="R2478" s="6" t="b">
        <f t="shared" si="116"/>
        <v>0</v>
      </c>
      <c r="S2478" s="6" t="b">
        <f>IF(P2478=1, SUM($P$1:P2478))</f>
        <v>0</v>
      </c>
    </row>
    <row r="2479" spans="1:19" x14ac:dyDescent="0.2">
      <c r="A2479" s="6">
        <v>2520</v>
      </c>
      <c r="B2479" s="6" t="s">
        <v>2866</v>
      </c>
      <c r="C2479" s="6" t="s">
        <v>2867</v>
      </c>
      <c r="D2479" s="6" t="s">
        <v>2842</v>
      </c>
      <c r="E2479" s="6" t="s">
        <v>2834</v>
      </c>
      <c r="F2479" s="6">
        <v>46235</v>
      </c>
      <c r="G2479" s="6">
        <v>3178802276</v>
      </c>
      <c r="H2479" s="6" t="s">
        <v>2867</v>
      </c>
      <c r="I2479" s="6" t="s">
        <v>17284</v>
      </c>
      <c r="J2479" s="6">
        <v>0</v>
      </c>
      <c r="K2479" s="6" t="s">
        <v>12272</v>
      </c>
      <c r="L2479" s="6" t="s">
        <v>8974</v>
      </c>
      <c r="M2479" s="6">
        <v>0</v>
      </c>
      <c r="N2479" s="6" t="s">
        <v>8972</v>
      </c>
      <c r="O2479" s="2">
        <f>MATCH(A2479, 'combined matches'!A$1:A$4986,0)</f>
        <v>1532</v>
      </c>
      <c r="P2479" s="6">
        <f t="shared" si="114"/>
        <v>0</v>
      </c>
      <c r="Q2479" s="6" t="b">
        <f t="shared" si="115"/>
        <v>0</v>
      </c>
      <c r="R2479" s="6" t="b">
        <f t="shared" si="116"/>
        <v>0</v>
      </c>
      <c r="S2479" s="6" t="b">
        <f>IF(P2479=1, SUM($P$1:P2479))</f>
        <v>0</v>
      </c>
    </row>
    <row r="2480" spans="1:19" x14ac:dyDescent="0.2">
      <c r="A2480" s="6">
        <v>2522</v>
      </c>
      <c r="B2480" s="6" t="s">
        <v>2868</v>
      </c>
      <c r="C2480" s="6" t="s">
        <v>12275</v>
      </c>
      <c r="D2480" s="6" t="s">
        <v>12277</v>
      </c>
      <c r="E2480" s="6" t="s">
        <v>2871</v>
      </c>
      <c r="F2480" s="6">
        <v>49829</v>
      </c>
      <c r="G2480" s="6">
        <v>9067898123</v>
      </c>
      <c r="H2480" s="6" t="s">
        <v>12276</v>
      </c>
      <c r="I2480" s="6" t="s">
        <v>9671</v>
      </c>
      <c r="J2480" s="6">
        <v>0</v>
      </c>
      <c r="K2480" s="6" t="s">
        <v>8768</v>
      </c>
      <c r="L2480" s="6" t="s">
        <v>8975</v>
      </c>
      <c r="M2480" s="6">
        <v>0</v>
      </c>
      <c r="N2480" s="6" t="s">
        <v>11017</v>
      </c>
      <c r="O2480" s="2">
        <f>MATCH(A2480, 'combined matches'!A$1:A$4986,0)</f>
        <v>1630</v>
      </c>
      <c r="P2480" s="6">
        <f t="shared" si="114"/>
        <v>0</v>
      </c>
      <c r="Q2480" s="6" t="b">
        <f t="shared" si="115"/>
        <v>0</v>
      </c>
      <c r="R2480" s="6" t="b">
        <f t="shared" si="116"/>
        <v>0</v>
      </c>
      <c r="S2480" s="6" t="b">
        <f>IF(P2480=1, SUM($P$1:P2480))</f>
        <v>0</v>
      </c>
    </row>
    <row r="2481" spans="1:19" x14ac:dyDescent="0.2">
      <c r="A2481" s="6">
        <v>2523</v>
      </c>
      <c r="B2481" s="6" t="s">
        <v>2868</v>
      </c>
      <c r="C2481" s="6" t="s">
        <v>2869</v>
      </c>
      <c r="D2481" s="6" t="s">
        <v>2870</v>
      </c>
      <c r="E2481" s="6" t="s">
        <v>2871</v>
      </c>
      <c r="F2481" s="6">
        <v>49858</v>
      </c>
      <c r="G2481" s="6">
        <v>9068634451</v>
      </c>
      <c r="H2481" s="6" t="s">
        <v>6808</v>
      </c>
      <c r="I2481" s="6" t="s">
        <v>9671</v>
      </c>
      <c r="J2481" s="6">
        <v>0</v>
      </c>
      <c r="K2481" s="6" t="s">
        <v>8768</v>
      </c>
      <c r="L2481" s="6" t="s">
        <v>8975</v>
      </c>
      <c r="M2481" s="6">
        <v>0</v>
      </c>
      <c r="N2481" s="6" t="s">
        <v>8972</v>
      </c>
      <c r="O2481" s="2">
        <f>MATCH(A2481, 'combined matches'!A$1:A$4986,0)</f>
        <v>1632</v>
      </c>
      <c r="P2481" s="6">
        <f t="shared" si="114"/>
        <v>0</v>
      </c>
      <c r="Q2481" s="6" t="b">
        <f t="shared" si="115"/>
        <v>0</v>
      </c>
      <c r="R2481" s="6" t="b">
        <f t="shared" si="116"/>
        <v>0</v>
      </c>
      <c r="S2481" s="6" t="b">
        <f>IF(P2481=1, SUM($P$1:P2481))</f>
        <v>0</v>
      </c>
    </row>
    <row r="2482" spans="1:19" x14ac:dyDescent="0.2">
      <c r="A2482" s="6">
        <v>2524</v>
      </c>
      <c r="B2482" s="6" t="s">
        <v>2868</v>
      </c>
      <c r="C2482" s="6" t="s">
        <v>12275</v>
      </c>
      <c r="D2482" s="6" t="s">
        <v>12277</v>
      </c>
      <c r="E2482" s="6" t="s">
        <v>2871</v>
      </c>
      <c r="F2482" s="6">
        <v>49829</v>
      </c>
      <c r="G2482" s="6">
        <v>9067894111</v>
      </c>
      <c r="H2482" s="6" t="s">
        <v>12276</v>
      </c>
      <c r="I2482" s="6" t="s">
        <v>9671</v>
      </c>
      <c r="J2482" s="6">
        <v>0</v>
      </c>
      <c r="K2482" s="6" t="s">
        <v>8768</v>
      </c>
      <c r="L2482" s="6" t="s">
        <v>8975</v>
      </c>
      <c r="M2482" s="6">
        <v>1</v>
      </c>
      <c r="N2482" s="6" t="s">
        <v>8972</v>
      </c>
      <c r="O2482" s="2">
        <f>MATCH(A2482, 'combined matches'!A$1:A$4986,0)</f>
        <v>1631</v>
      </c>
      <c r="P2482" s="6">
        <f t="shared" si="114"/>
        <v>0</v>
      </c>
      <c r="Q2482" s="6" t="b">
        <f t="shared" si="115"/>
        <v>0</v>
      </c>
      <c r="R2482" s="6" t="b">
        <f t="shared" si="116"/>
        <v>0</v>
      </c>
      <c r="S2482" s="6" t="b">
        <f>IF(P2482=1, SUM($P$1:P2482))</f>
        <v>0</v>
      </c>
    </row>
    <row r="2483" spans="1:19" x14ac:dyDescent="0.2">
      <c r="A2483" s="6">
        <v>2525</v>
      </c>
      <c r="B2483" s="6" t="s">
        <v>2872</v>
      </c>
      <c r="C2483" s="6" t="s">
        <v>12278</v>
      </c>
      <c r="D2483" s="6" t="s">
        <v>12280</v>
      </c>
      <c r="E2483" s="6" t="s">
        <v>2871</v>
      </c>
      <c r="F2483" s="6">
        <v>49935</v>
      </c>
      <c r="G2483" s="6">
        <v>9062654187</v>
      </c>
      <c r="H2483" s="6" t="s">
        <v>12279</v>
      </c>
      <c r="I2483" s="6" t="s">
        <v>9672</v>
      </c>
      <c r="J2483" s="6">
        <v>0</v>
      </c>
      <c r="K2483" s="6" t="s">
        <v>8759</v>
      </c>
      <c r="L2483" s="6" t="s">
        <v>8975</v>
      </c>
      <c r="M2483" s="6">
        <v>0</v>
      </c>
      <c r="N2483" s="6" t="s">
        <v>11017</v>
      </c>
      <c r="O2483" s="2">
        <f>MATCH(A2483, 'combined matches'!A$1:A$4986,0)</f>
        <v>1570</v>
      </c>
      <c r="P2483" s="6">
        <f t="shared" si="114"/>
        <v>0</v>
      </c>
      <c r="Q2483" s="6" t="b">
        <f t="shared" si="115"/>
        <v>0</v>
      </c>
      <c r="R2483" s="6" t="b">
        <f t="shared" si="116"/>
        <v>0</v>
      </c>
      <c r="S2483" s="6" t="b">
        <f>IF(P2483=1, SUM($P$1:P2483))</f>
        <v>0</v>
      </c>
    </row>
    <row r="2484" spans="1:19" x14ac:dyDescent="0.2">
      <c r="A2484" s="6">
        <v>2526</v>
      </c>
      <c r="B2484" s="6" t="s">
        <v>2872</v>
      </c>
      <c r="C2484" s="6" t="s">
        <v>2873</v>
      </c>
      <c r="D2484" s="6" t="s">
        <v>2874</v>
      </c>
      <c r="E2484" s="6" t="s">
        <v>2871</v>
      </c>
      <c r="F2484" s="6">
        <v>49802</v>
      </c>
      <c r="G2484" s="6">
        <v>9067797243</v>
      </c>
      <c r="H2484" s="6" t="s">
        <v>6809</v>
      </c>
      <c r="I2484" s="6" t="s">
        <v>9672</v>
      </c>
      <c r="J2484" s="6">
        <v>0</v>
      </c>
      <c r="K2484" s="6" t="s">
        <v>8759</v>
      </c>
      <c r="L2484" s="6" t="s">
        <v>8975</v>
      </c>
      <c r="M2484" s="6">
        <v>0</v>
      </c>
      <c r="N2484" s="6" t="s">
        <v>8972</v>
      </c>
      <c r="O2484" s="2">
        <f>MATCH(A2484, 'combined matches'!A$1:A$4986,0)</f>
        <v>1572</v>
      </c>
      <c r="P2484" s="6">
        <f t="shared" si="114"/>
        <v>0</v>
      </c>
      <c r="Q2484" s="6" t="b">
        <f t="shared" si="115"/>
        <v>0</v>
      </c>
      <c r="R2484" s="6" t="b">
        <f t="shared" si="116"/>
        <v>0</v>
      </c>
      <c r="S2484" s="6" t="b">
        <f>IF(P2484=1, SUM($P$1:P2484))</f>
        <v>0</v>
      </c>
    </row>
    <row r="2485" spans="1:19" x14ac:dyDescent="0.2">
      <c r="A2485" s="6">
        <v>2527</v>
      </c>
      <c r="B2485" s="6" t="s">
        <v>2872</v>
      </c>
      <c r="C2485" s="6" t="s">
        <v>12278</v>
      </c>
      <c r="D2485" s="6" t="s">
        <v>12280</v>
      </c>
      <c r="E2485" s="6" t="s">
        <v>2871</v>
      </c>
      <c r="F2485" s="6">
        <v>49935</v>
      </c>
      <c r="G2485" s="6">
        <v>9062654817</v>
      </c>
      <c r="H2485" s="6" t="s">
        <v>12279</v>
      </c>
      <c r="I2485" s="6" t="s">
        <v>9672</v>
      </c>
      <c r="J2485" s="6">
        <v>0</v>
      </c>
      <c r="K2485" s="6" t="s">
        <v>8759</v>
      </c>
      <c r="L2485" s="6" t="s">
        <v>8975</v>
      </c>
      <c r="M2485" s="6">
        <v>0</v>
      </c>
      <c r="N2485" s="6" t="s">
        <v>8972</v>
      </c>
      <c r="O2485" s="2">
        <f>MATCH(A2485, 'combined matches'!A$1:A$4986,0)</f>
        <v>1571</v>
      </c>
      <c r="P2485" s="6">
        <f t="shared" si="114"/>
        <v>0</v>
      </c>
      <c r="Q2485" s="6" t="b">
        <f t="shared" si="115"/>
        <v>0</v>
      </c>
      <c r="R2485" s="6" t="b">
        <f t="shared" si="116"/>
        <v>0</v>
      </c>
      <c r="S2485" s="6" t="b">
        <f>IF(P2485=1, SUM($P$1:P2485))</f>
        <v>0</v>
      </c>
    </row>
    <row r="2486" spans="1:19" x14ac:dyDescent="0.2">
      <c r="A2486" s="6">
        <v>2528</v>
      </c>
      <c r="B2486" s="6" t="s">
        <v>2875</v>
      </c>
      <c r="C2486" s="6" t="s">
        <v>12281</v>
      </c>
      <c r="D2486" s="6" t="s">
        <v>12282</v>
      </c>
      <c r="E2486" s="6" t="s">
        <v>2871</v>
      </c>
      <c r="F2486" s="6">
        <v>49431</v>
      </c>
      <c r="G2486" s="6">
        <v>2319028543</v>
      </c>
      <c r="H2486" s="6" t="s">
        <v>12281</v>
      </c>
      <c r="I2486" s="6" t="s">
        <v>9673</v>
      </c>
      <c r="J2486" s="6">
        <v>0</v>
      </c>
      <c r="K2486" s="6" t="s">
        <v>8760</v>
      </c>
      <c r="L2486" s="6" t="s">
        <v>8975</v>
      </c>
      <c r="M2486" s="6">
        <v>0</v>
      </c>
      <c r="N2486" s="6" t="s">
        <v>11017</v>
      </c>
      <c r="O2486" s="2">
        <f>MATCH(A2486, 'combined matches'!A$1:A$4986,0)</f>
        <v>1573</v>
      </c>
      <c r="P2486" s="6">
        <f t="shared" si="114"/>
        <v>0</v>
      </c>
      <c r="Q2486" s="6" t="b">
        <f t="shared" si="115"/>
        <v>0</v>
      </c>
      <c r="R2486" s="6" t="b">
        <f t="shared" si="116"/>
        <v>0</v>
      </c>
      <c r="S2486" s="6" t="b">
        <f>IF(P2486=1, SUM($P$1:P2486))</f>
        <v>0</v>
      </c>
    </row>
    <row r="2487" spans="1:19" x14ac:dyDescent="0.2">
      <c r="A2487" s="6">
        <v>2529</v>
      </c>
      <c r="B2487" s="6" t="s">
        <v>2875</v>
      </c>
      <c r="C2487" s="6" t="s">
        <v>2876</v>
      </c>
      <c r="D2487" s="6" t="s">
        <v>2877</v>
      </c>
      <c r="E2487" s="6" t="s">
        <v>2871</v>
      </c>
      <c r="F2487" s="6">
        <v>49304</v>
      </c>
      <c r="G2487" s="6">
        <v>2317454663</v>
      </c>
      <c r="H2487" s="6" t="s">
        <v>2876</v>
      </c>
      <c r="I2487" s="6" t="s">
        <v>9673</v>
      </c>
      <c r="J2487" s="6">
        <v>0</v>
      </c>
      <c r="K2487" s="6" t="s">
        <v>8760</v>
      </c>
      <c r="L2487" s="6" t="s">
        <v>8975</v>
      </c>
      <c r="M2487" s="6">
        <v>0</v>
      </c>
      <c r="N2487" s="6" t="s">
        <v>8972</v>
      </c>
      <c r="O2487" s="2">
        <f>MATCH(A2487, 'combined matches'!A$1:A$4986,0)</f>
        <v>1577</v>
      </c>
      <c r="P2487" s="6">
        <f t="shared" si="114"/>
        <v>0</v>
      </c>
      <c r="Q2487" s="6" t="b">
        <f t="shared" si="115"/>
        <v>0</v>
      </c>
      <c r="R2487" s="6" t="b">
        <f t="shared" si="116"/>
        <v>0</v>
      </c>
      <c r="S2487" s="6" t="b">
        <f>IF(P2487=1, SUM($P$1:P2487))</f>
        <v>0</v>
      </c>
    </row>
    <row r="2488" spans="1:19" x14ac:dyDescent="0.2">
      <c r="A2488" s="6">
        <v>2530</v>
      </c>
      <c r="B2488" s="6" t="s">
        <v>2875</v>
      </c>
      <c r="C2488" s="6" t="s">
        <v>2878</v>
      </c>
      <c r="D2488" s="6" t="s">
        <v>2879</v>
      </c>
      <c r="E2488" s="6" t="s">
        <v>2871</v>
      </c>
      <c r="F2488" s="6">
        <v>49349</v>
      </c>
      <c r="G2488" s="6">
        <v>2316897300</v>
      </c>
      <c r="H2488" s="6" t="s">
        <v>2878</v>
      </c>
      <c r="I2488" s="6" t="s">
        <v>9673</v>
      </c>
      <c r="J2488" s="6">
        <v>0</v>
      </c>
      <c r="K2488" s="6" t="s">
        <v>8760</v>
      </c>
      <c r="L2488" s="6" t="s">
        <v>8975</v>
      </c>
      <c r="M2488" s="6">
        <v>0</v>
      </c>
      <c r="N2488" s="6" t="s">
        <v>8972</v>
      </c>
      <c r="O2488" s="2">
        <f>MATCH(A2488, 'combined matches'!A$1:A$4986,0)</f>
        <v>1579</v>
      </c>
      <c r="P2488" s="6">
        <f t="shared" si="114"/>
        <v>0</v>
      </c>
      <c r="Q2488" s="6" t="b">
        <f t="shared" si="115"/>
        <v>0</v>
      </c>
      <c r="R2488" s="6" t="b">
        <f t="shared" si="116"/>
        <v>0</v>
      </c>
      <c r="S2488" s="6" t="b">
        <f>IF(P2488=1, SUM($P$1:P2488))</f>
        <v>0</v>
      </c>
    </row>
    <row r="2489" spans="1:19" x14ac:dyDescent="0.2">
      <c r="A2489" s="6">
        <v>2531</v>
      </c>
      <c r="B2489" s="6" t="s">
        <v>2875</v>
      </c>
      <c r="C2489" s="6" t="s">
        <v>2880</v>
      </c>
      <c r="D2489" s="6" t="s">
        <v>2881</v>
      </c>
      <c r="E2489" s="6" t="s">
        <v>2871</v>
      </c>
      <c r="F2489" s="6">
        <v>49420</v>
      </c>
      <c r="G2489" s="6">
        <v>2318732193</v>
      </c>
      <c r="H2489" s="6" t="s">
        <v>6810</v>
      </c>
      <c r="I2489" s="6" t="s">
        <v>9673</v>
      </c>
      <c r="J2489" s="6">
        <v>0</v>
      </c>
      <c r="K2489" s="6" t="s">
        <v>8760</v>
      </c>
      <c r="L2489" s="6" t="s">
        <v>8975</v>
      </c>
      <c r="M2489" s="6">
        <v>0</v>
      </c>
      <c r="N2489" s="6" t="s">
        <v>8972</v>
      </c>
      <c r="O2489" s="2">
        <f>MATCH(A2489, 'combined matches'!A$1:A$4986,0)</f>
        <v>1581</v>
      </c>
      <c r="P2489" s="6">
        <f t="shared" si="114"/>
        <v>0</v>
      </c>
      <c r="Q2489" s="6" t="b">
        <f t="shared" si="115"/>
        <v>0</v>
      </c>
      <c r="R2489" s="6" t="b">
        <f t="shared" si="116"/>
        <v>0</v>
      </c>
      <c r="S2489" s="6" t="b">
        <f>IF(P2489=1, SUM($P$1:P2489))</f>
        <v>0</v>
      </c>
    </row>
    <row r="2490" spans="1:19" x14ac:dyDescent="0.2">
      <c r="A2490" s="6">
        <v>2532</v>
      </c>
      <c r="B2490" s="6" t="s">
        <v>2875</v>
      </c>
      <c r="C2490" s="6" t="s">
        <v>2882</v>
      </c>
      <c r="D2490" s="6" t="s">
        <v>2883</v>
      </c>
      <c r="E2490" s="6" t="s">
        <v>2871</v>
      </c>
      <c r="F2490" s="6">
        <v>49307</v>
      </c>
      <c r="G2490" s="6">
        <v>2315920130</v>
      </c>
      <c r="H2490" s="6" t="s">
        <v>6811</v>
      </c>
      <c r="I2490" s="6" t="s">
        <v>9673</v>
      </c>
      <c r="J2490" s="6">
        <v>0</v>
      </c>
      <c r="K2490" s="6" t="s">
        <v>8760</v>
      </c>
      <c r="L2490" s="6" t="s">
        <v>8975</v>
      </c>
      <c r="M2490" s="6">
        <v>0</v>
      </c>
      <c r="N2490" s="6" t="s">
        <v>8972</v>
      </c>
      <c r="O2490" s="2">
        <f>MATCH(A2490, 'combined matches'!A$1:A$4986,0)</f>
        <v>1583</v>
      </c>
      <c r="P2490" s="6">
        <f t="shared" si="114"/>
        <v>0</v>
      </c>
      <c r="Q2490" s="6" t="b">
        <f t="shared" si="115"/>
        <v>0</v>
      </c>
      <c r="R2490" s="6" t="b">
        <f t="shared" si="116"/>
        <v>0</v>
      </c>
      <c r="S2490" s="6" t="b">
        <f>IF(P2490=1, SUM($P$1:P2490))</f>
        <v>0</v>
      </c>
    </row>
    <row r="2491" spans="1:19" x14ac:dyDescent="0.2">
      <c r="A2491" s="6">
        <v>2533</v>
      </c>
      <c r="B2491" s="6" t="s">
        <v>2875</v>
      </c>
      <c r="C2491" s="6" t="s">
        <v>2884</v>
      </c>
      <c r="D2491" s="6" t="s">
        <v>1120</v>
      </c>
      <c r="E2491" s="6" t="s">
        <v>2871</v>
      </c>
      <c r="F2491" s="6">
        <v>49651</v>
      </c>
      <c r="G2491" s="6">
        <v>2318397167</v>
      </c>
      <c r="H2491" s="6" t="s">
        <v>6812</v>
      </c>
      <c r="I2491" s="6" t="s">
        <v>9673</v>
      </c>
      <c r="J2491" s="6">
        <v>0</v>
      </c>
      <c r="K2491" s="6" t="s">
        <v>8760</v>
      </c>
      <c r="L2491" s="6" t="s">
        <v>8978</v>
      </c>
      <c r="M2491" s="6">
        <v>0</v>
      </c>
      <c r="N2491" s="6" t="s">
        <v>8972</v>
      </c>
      <c r="O2491" s="2">
        <f>MATCH(A2491, 'combined matches'!A$1:A$4986,0)</f>
        <v>1576</v>
      </c>
      <c r="P2491" s="6">
        <f t="shared" si="114"/>
        <v>0</v>
      </c>
      <c r="Q2491" s="6" t="b">
        <f t="shared" si="115"/>
        <v>0</v>
      </c>
      <c r="R2491" s="6" t="b">
        <f t="shared" si="116"/>
        <v>0</v>
      </c>
      <c r="S2491" s="6" t="b">
        <f>IF(P2491=1, SUM($P$1:P2491))</f>
        <v>0</v>
      </c>
    </row>
    <row r="2492" spans="1:19" x14ac:dyDescent="0.2">
      <c r="A2492" s="6">
        <v>2534</v>
      </c>
      <c r="B2492" s="6" t="s">
        <v>2875</v>
      </c>
      <c r="C2492" s="6" t="s">
        <v>2885</v>
      </c>
      <c r="D2492" s="6" t="s">
        <v>2886</v>
      </c>
      <c r="E2492" s="6" t="s">
        <v>2871</v>
      </c>
      <c r="F2492" s="6">
        <v>49738</v>
      </c>
      <c r="G2492" s="6">
        <v>9893487800</v>
      </c>
      <c r="H2492" s="6" t="s">
        <v>2885</v>
      </c>
      <c r="I2492" s="6" t="s">
        <v>9673</v>
      </c>
      <c r="J2492" s="6">
        <v>0</v>
      </c>
      <c r="K2492" s="6" t="s">
        <v>8760</v>
      </c>
      <c r="L2492" s="6" t="s">
        <v>8975</v>
      </c>
      <c r="M2492" s="6">
        <v>0</v>
      </c>
      <c r="N2492" s="6" t="s">
        <v>8972</v>
      </c>
      <c r="O2492" s="2">
        <f>MATCH(A2492, 'combined matches'!A$1:A$4986,0)</f>
        <v>1578</v>
      </c>
      <c r="P2492" s="6">
        <f t="shared" si="114"/>
        <v>0</v>
      </c>
      <c r="Q2492" s="6" t="b">
        <f t="shared" si="115"/>
        <v>0</v>
      </c>
      <c r="R2492" s="6" t="b">
        <f t="shared" si="116"/>
        <v>0</v>
      </c>
      <c r="S2492" s="6" t="b">
        <f>IF(P2492=1, SUM($P$1:P2492))</f>
        <v>0</v>
      </c>
    </row>
    <row r="2493" spans="1:19" x14ac:dyDescent="0.2">
      <c r="A2493" s="6">
        <v>2535</v>
      </c>
      <c r="B2493" s="6" t="s">
        <v>2875</v>
      </c>
      <c r="C2493" s="6" t="s">
        <v>7461</v>
      </c>
      <c r="D2493" s="6" t="s">
        <v>5632</v>
      </c>
      <c r="E2493" s="6" t="s">
        <v>2871</v>
      </c>
      <c r="F2493" s="6">
        <v>49646</v>
      </c>
      <c r="G2493" s="6">
        <v>2312588669</v>
      </c>
      <c r="H2493" s="6" t="s">
        <v>7462</v>
      </c>
      <c r="I2493" s="6" t="s">
        <v>9673</v>
      </c>
      <c r="J2493" s="6">
        <v>0</v>
      </c>
      <c r="K2493" s="6" t="s">
        <v>8760</v>
      </c>
      <c r="L2493" s="6" t="s">
        <v>8975</v>
      </c>
      <c r="M2493" s="6">
        <v>0</v>
      </c>
      <c r="N2493" s="6" t="s">
        <v>8972</v>
      </c>
      <c r="O2493" s="2">
        <f>MATCH(A2493, 'combined matches'!A$1:A$4986,0)</f>
        <v>1580</v>
      </c>
      <c r="P2493" s="6">
        <f t="shared" si="114"/>
        <v>0</v>
      </c>
      <c r="Q2493" s="6" t="b">
        <f t="shared" si="115"/>
        <v>0</v>
      </c>
      <c r="R2493" s="6" t="b">
        <f t="shared" si="116"/>
        <v>0</v>
      </c>
      <c r="S2493" s="6" t="b">
        <f>IF(P2493=1, SUM($P$1:P2493))</f>
        <v>0</v>
      </c>
    </row>
    <row r="2494" spans="1:19" x14ac:dyDescent="0.2">
      <c r="A2494" s="6">
        <v>2536</v>
      </c>
      <c r="B2494" s="6" t="s">
        <v>2875</v>
      </c>
      <c r="C2494" s="6" t="s">
        <v>2887</v>
      </c>
      <c r="D2494" s="6" t="s">
        <v>2888</v>
      </c>
      <c r="E2494" s="6" t="s">
        <v>2871</v>
      </c>
      <c r="F2494" s="6">
        <v>49601</v>
      </c>
      <c r="G2494" s="6">
        <v>2317759942</v>
      </c>
      <c r="H2494" s="6" t="s">
        <v>2887</v>
      </c>
      <c r="I2494" s="6" t="s">
        <v>9673</v>
      </c>
      <c r="J2494" s="6">
        <v>0</v>
      </c>
      <c r="K2494" s="6" t="s">
        <v>8760</v>
      </c>
      <c r="L2494" s="6" t="s">
        <v>8975</v>
      </c>
      <c r="M2494" s="6">
        <v>1</v>
      </c>
      <c r="N2494" s="6" t="s">
        <v>8972</v>
      </c>
      <c r="O2494" s="2">
        <f>MATCH(A2494, 'combined matches'!A$1:A$4986,0)</f>
        <v>1582</v>
      </c>
      <c r="P2494" s="6">
        <f t="shared" si="114"/>
        <v>0</v>
      </c>
      <c r="Q2494" s="6" t="b">
        <f t="shared" si="115"/>
        <v>0</v>
      </c>
      <c r="R2494" s="6" t="b">
        <f t="shared" si="116"/>
        <v>0</v>
      </c>
      <c r="S2494" s="6" t="b">
        <f>IF(P2494=1, SUM($P$1:P2494))</f>
        <v>0</v>
      </c>
    </row>
    <row r="2495" spans="1:19" x14ac:dyDescent="0.2">
      <c r="A2495" s="6">
        <v>2537</v>
      </c>
      <c r="B2495" s="6" t="s">
        <v>2875</v>
      </c>
      <c r="C2495" s="6" t="s">
        <v>2889</v>
      </c>
      <c r="D2495" s="6" t="s">
        <v>2890</v>
      </c>
      <c r="E2495" s="6" t="s">
        <v>2871</v>
      </c>
      <c r="F2495" s="6">
        <v>49660</v>
      </c>
      <c r="G2495" s="6">
        <v>2317233595</v>
      </c>
      <c r="H2495" s="6" t="s">
        <v>2889</v>
      </c>
      <c r="I2495" s="6" t="s">
        <v>9673</v>
      </c>
      <c r="J2495" s="6">
        <v>0</v>
      </c>
      <c r="K2495" s="6" t="s">
        <v>8760</v>
      </c>
      <c r="L2495" s="6" t="s">
        <v>8975</v>
      </c>
      <c r="M2495" s="6">
        <v>0</v>
      </c>
      <c r="N2495" s="6" t="s">
        <v>8972</v>
      </c>
      <c r="O2495" s="2">
        <f>MATCH(A2495, 'combined matches'!A$1:A$4986,0)</f>
        <v>1575</v>
      </c>
      <c r="P2495" s="6">
        <f t="shared" si="114"/>
        <v>0</v>
      </c>
      <c r="Q2495" s="6" t="b">
        <f t="shared" si="115"/>
        <v>0</v>
      </c>
      <c r="R2495" s="6" t="b">
        <f t="shared" si="116"/>
        <v>0</v>
      </c>
      <c r="S2495" s="6" t="b">
        <f>IF(P2495=1, SUM($P$1:P2495))</f>
        <v>0</v>
      </c>
    </row>
    <row r="2496" spans="1:19" x14ac:dyDescent="0.2">
      <c r="A2496" s="6">
        <v>2538</v>
      </c>
      <c r="B2496" s="6" t="s">
        <v>2875</v>
      </c>
      <c r="C2496" s="6" t="s">
        <v>12281</v>
      </c>
      <c r="D2496" s="6" t="s">
        <v>12282</v>
      </c>
      <c r="E2496" s="6" t="s">
        <v>2871</v>
      </c>
      <c r="F2496" s="6">
        <v>49431</v>
      </c>
      <c r="G2496" s="6">
        <v>2318457381</v>
      </c>
      <c r="H2496" s="6" t="s">
        <v>12281</v>
      </c>
      <c r="I2496" s="6" t="s">
        <v>9673</v>
      </c>
      <c r="J2496" s="6">
        <v>0</v>
      </c>
      <c r="K2496" s="6" t="s">
        <v>8760</v>
      </c>
      <c r="L2496" s="6" t="s">
        <v>8975</v>
      </c>
      <c r="M2496" s="6">
        <v>0</v>
      </c>
      <c r="N2496" s="6" t="s">
        <v>8972</v>
      </c>
      <c r="O2496" s="2">
        <f>MATCH(A2496, 'combined matches'!A$1:A$4986,0)</f>
        <v>1574</v>
      </c>
      <c r="P2496" s="6">
        <f t="shared" si="114"/>
        <v>0</v>
      </c>
      <c r="Q2496" s="6" t="b">
        <f t="shared" si="115"/>
        <v>0</v>
      </c>
      <c r="R2496" s="6" t="b">
        <f t="shared" si="116"/>
        <v>0</v>
      </c>
      <c r="S2496" s="6" t="b">
        <f>IF(P2496=1, SUM($P$1:P2496))</f>
        <v>0</v>
      </c>
    </row>
    <row r="2497" spans="1:19" x14ac:dyDescent="0.2">
      <c r="A2497" s="6">
        <v>2539</v>
      </c>
      <c r="B2497" s="6" t="s">
        <v>2891</v>
      </c>
      <c r="C2497" s="6" t="s">
        <v>17285</v>
      </c>
      <c r="D2497" s="6" t="s">
        <v>17286</v>
      </c>
      <c r="E2497" s="6" t="s">
        <v>2871</v>
      </c>
      <c r="F2497" s="6">
        <v>48661</v>
      </c>
      <c r="G2497" s="6">
        <v>9893431829</v>
      </c>
      <c r="H2497" s="6" t="s">
        <v>17285</v>
      </c>
      <c r="I2497" s="6" t="s">
        <v>9674</v>
      </c>
      <c r="J2497" s="6">
        <v>0</v>
      </c>
      <c r="K2497" s="6" t="s">
        <v>12283</v>
      </c>
      <c r="L2497" s="6" t="s">
        <v>8975</v>
      </c>
      <c r="M2497" s="6">
        <v>0</v>
      </c>
      <c r="N2497" s="6" t="s">
        <v>11017</v>
      </c>
      <c r="O2497" s="2" t="e">
        <f>MATCH(A2497, 'combined matches'!A$1:A$4986,0)</f>
        <v>#N/A</v>
      </c>
      <c r="P2497" s="6">
        <f t="shared" si="114"/>
        <v>1</v>
      </c>
      <c r="Q2497" s="6">
        <f t="shared" si="115"/>
        <v>0</v>
      </c>
      <c r="R2497" s="6">
        <f t="shared" si="116"/>
        <v>0</v>
      </c>
      <c r="S2497" s="6">
        <f>IF(P2497=1, SUM($P$1:P2497))</f>
        <v>935</v>
      </c>
    </row>
    <row r="2498" spans="1:19" x14ac:dyDescent="0.2">
      <c r="A2498" s="6">
        <v>2540</v>
      </c>
      <c r="B2498" s="6" t="s">
        <v>2891</v>
      </c>
      <c r="C2498" s="6" t="s">
        <v>2892</v>
      </c>
      <c r="D2498" s="6" t="s">
        <v>2893</v>
      </c>
      <c r="E2498" s="6" t="s">
        <v>2871</v>
      </c>
      <c r="F2498" s="6">
        <v>48763</v>
      </c>
      <c r="G2498" s="6">
        <v>9893626183</v>
      </c>
      <c r="H2498" s="6" t="s">
        <v>8007</v>
      </c>
      <c r="I2498" s="6" t="s">
        <v>9674</v>
      </c>
      <c r="J2498" s="6">
        <v>0</v>
      </c>
      <c r="K2498" s="6" t="s">
        <v>12283</v>
      </c>
      <c r="L2498" s="6" t="s">
        <v>8975</v>
      </c>
      <c r="M2498" s="6">
        <v>0</v>
      </c>
      <c r="N2498" s="6" t="s">
        <v>8972</v>
      </c>
      <c r="O2498" s="2">
        <f>MATCH(A2498, 'combined matches'!A$1:A$4986,0)</f>
        <v>1584</v>
      </c>
      <c r="P2498" s="6">
        <f t="shared" ref="P2498:P2561" si="117">IF(ISNA(O2498),1,0)</f>
        <v>0</v>
      </c>
      <c r="Q2498" s="6" t="b">
        <f t="shared" si="115"/>
        <v>0</v>
      </c>
      <c r="R2498" s="6" t="b">
        <f t="shared" si="116"/>
        <v>0</v>
      </c>
      <c r="S2498" s="6" t="b">
        <f>IF(P2498=1, SUM($P$1:P2498))</f>
        <v>0</v>
      </c>
    </row>
    <row r="2499" spans="1:19" x14ac:dyDescent="0.2">
      <c r="A2499" s="6">
        <v>2541</v>
      </c>
      <c r="B2499" s="6" t="s">
        <v>2891</v>
      </c>
      <c r="C2499" s="6" t="s">
        <v>7658</v>
      </c>
      <c r="D2499" s="6" t="s">
        <v>2894</v>
      </c>
      <c r="E2499" s="6" t="s">
        <v>2871</v>
      </c>
      <c r="F2499" s="6">
        <v>48647</v>
      </c>
      <c r="G2499" s="6">
        <v>9898263970</v>
      </c>
      <c r="H2499" s="6" t="s">
        <v>7659</v>
      </c>
      <c r="I2499" s="6" t="s">
        <v>9674</v>
      </c>
      <c r="J2499" s="6">
        <v>0</v>
      </c>
      <c r="K2499" s="6" t="s">
        <v>12283</v>
      </c>
      <c r="L2499" s="6" t="s">
        <v>8975</v>
      </c>
      <c r="M2499" s="6">
        <v>0</v>
      </c>
      <c r="N2499" s="6" t="s">
        <v>8972</v>
      </c>
      <c r="O2499" s="2">
        <f>MATCH(A2499, 'combined matches'!A$1:A$4986,0)</f>
        <v>1585</v>
      </c>
      <c r="P2499" s="6">
        <f t="shared" si="117"/>
        <v>0</v>
      </c>
      <c r="Q2499" s="6" t="b">
        <f t="shared" ref="Q2499:Q2562" si="118">IF(P2499=1,IF(N2499="service site", 1, 0))</f>
        <v>0</v>
      </c>
      <c r="R2499" s="6" t="b">
        <f t="shared" ref="R2499:R2562" si="119">IF(Q2499=0, IF(K2499=K2500, 0, 1))</f>
        <v>0</v>
      </c>
      <c r="S2499" s="6" t="b">
        <f>IF(P2499=1, SUM($P$1:P2499))</f>
        <v>0</v>
      </c>
    </row>
    <row r="2500" spans="1:19" x14ac:dyDescent="0.2">
      <c r="A2500" s="6">
        <v>2542</v>
      </c>
      <c r="B2500" s="6" t="s">
        <v>2891</v>
      </c>
      <c r="C2500" s="6" t="s">
        <v>17285</v>
      </c>
      <c r="D2500" s="6" t="s">
        <v>17286</v>
      </c>
      <c r="E2500" s="6" t="s">
        <v>2871</v>
      </c>
      <c r="F2500" s="6">
        <v>48661</v>
      </c>
      <c r="G2500" s="6">
        <v>9893455020</v>
      </c>
      <c r="H2500" s="6" t="s">
        <v>17285</v>
      </c>
      <c r="I2500" s="6" t="s">
        <v>9674</v>
      </c>
      <c r="J2500" s="6">
        <v>0</v>
      </c>
      <c r="K2500" s="6" t="s">
        <v>12283</v>
      </c>
      <c r="L2500" s="6" t="s">
        <v>8975</v>
      </c>
      <c r="M2500" s="6">
        <v>0</v>
      </c>
      <c r="N2500" s="6" t="s">
        <v>8972</v>
      </c>
      <c r="O2500" s="2" t="e">
        <f>MATCH(A2500, 'combined matches'!A$1:A$4986,0)</f>
        <v>#N/A</v>
      </c>
      <c r="P2500" s="6">
        <f t="shared" si="117"/>
        <v>1</v>
      </c>
      <c r="Q2500" s="6">
        <f t="shared" si="118"/>
        <v>1</v>
      </c>
      <c r="R2500" s="6" t="b">
        <f t="shared" si="119"/>
        <v>0</v>
      </c>
      <c r="S2500" s="6">
        <f>IF(P2500=1, SUM($P$1:P2500))</f>
        <v>936</v>
      </c>
    </row>
    <row r="2501" spans="1:19" x14ac:dyDescent="0.2">
      <c r="A2501" s="6">
        <v>2543</v>
      </c>
      <c r="B2501" s="6" t="s">
        <v>2895</v>
      </c>
      <c r="C2501" s="6" t="s">
        <v>12284</v>
      </c>
      <c r="D2501" s="6" t="s">
        <v>12286</v>
      </c>
      <c r="E2501" s="6" t="s">
        <v>2871</v>
      </c>
      <c r="F2501" s="6">
        <v>49720</v>
      </c>
      <c r="G2501" s="6">
        <v>2313475636</v>
      </c>
      <c r="H2501" s="6" t="s">
        <v>12285</v>
      </c>
      <c r="I2501" s="6" t="s">
        <v>9675</v>
      </c>
      <c r="J2501" s="6">
        <v>0</v>
      </c>
      <c r="K2501" s="6" t="s">
        <v>8763</v>
      </c>
      <c r="L2501" s="6" t="s">
        <v>8975</v>
      </c>
      <c r="M2501" s="6">
        <v>0</v>
      </c>
      <c r="N2501" s="6" t="s">
        <v>11017</v>
      </c>
      <c r="O2501" s="2">
        <f>MATCH(A2501, 'combined matches'!A$1:A$4986,0)</f>
        <v>1596</v>
      </c>
      <c r="P2501" s="6">
        <f t="shared" si="117"/>
        <v>0</v>
      </c>
      <c r="Q2501" s="6" t="b">
        <f t="shared" si="118"/>
        <v>0</v>
      </c>
      <c r="R2501" s="6" t="b">
        <f t="shared" si="119"/>
        <v>0</v>
      </c>
      <c r="S2501" s="6" t="b">
        <f>IF(P2501=1, SUM($P$1:P2501))</f>
        <v>0</v>
      </c>
    </row>
    <row r="2502" spans="1:19" x14ac:dyDescent="0.2">
      <c r="A2502" s="6">
        <v>2544</v>
      </c>
      <c r="B2502" s="6" t="s">
        <v>2895</v>
      </c>
      <c r="C2502" s="6" t="s">
        <v>2896</v>
      </c>
      <c r="D2502" s="6" t="s">
        <v>2897</v>
      </c>
      <c r="E2502" s="6" t="s">
        <v>2871</v>
      </c>
      <c r="F2502" s="6">
        <v>49659</v>
      </c>
      <c r="G2502" s="6">
        <v>2315875052</v>
      </c>
      <c r="H2502" s="6" t="s">
        <v>2896</v>
      </c>
      <c r="I2502" s="6" t="s">
        <v>9675</v>
      </c>
      <c r="J2502" s="6">
        <v>0</v>
      </c>
      <c r="K2502" s="6" t="s">
        <v>8763</v>
      </c>
      <c r="L2502" s="6" t="s">
        <v>8975</v>
      </c>
      <c r="M2502" s="6">
        <v>0</v>
      </c>
      <c r="N2502" s="6" t="s">
        <v>8972</v>
      </c>
      <c r="O2502" s="2">
        <f>MATCH(A2502, 'combined matches'!A$1:A$4986,0)</f>
        <v>1598</v>
      </c>
      <c r="P2502" s="6">
        <f t="shared" si="117"/>
        <v>0</v>
      </c>
      <c r="Q2502" s="6" t="b">
        <f t="shared" si="118"/>
        <v>0</v>
      </c>
      <c r="R2502" s="6" t="b">
        <f t="shared" si="119"/>
        <v>0</v>
      </c>
      <c r="S2502" s="6" t="b">
        <f>IF(P2502=1, SUM($P$1:P2502))</f>
        <v>0</v>
      </c>
    </row>
    <row r="2503" spans="1:19" x14ac:dyDescent="0.2">
      <c r="A2503" s="6">
        <v>2545</v>
      </c>
      <c r="B2503" s="6" t="s">
        <v>2895</v>
      </c>
      <c r="C2503" s="6" t="s">
        <v>2898</v>
      </c>
      <c r="D2503" s="6" t="s">
        <v>2899</v>
      </c>
      <c r="E2503" s="6" t="s">
        <v>2871</v>
      </c>
      <c r="F2503" s="6">
        <v>49740</v>
      </c>
      <c r="G2503" s="6">
        <v>2313473850</v>
      </c>
      <c r="H2503" s="6" t="s">
        <v>6813</v>
      </c>
      <c r="I2503" s="6" t="s">
        <v>9675</v>
      </c>
      <c r="J2503" s="6">
        <v>0</v>
      </c>
      <c r="K2503" s="6" t="s">
        <v>8763</v>
      </c>
      <c r="L2503" s="6" t="s">
        <v>8975</v>
      </c>
      <c r="M2503" s="6">
        <v>1</v>
      </c>
      <c r="N2503" s="6" t="s">
        <v>8972</v>
      </c>
      <c r="O2503" s="2">
        <f>MATCH(A2503, 'combined matches'!A$1:A$4986,0)</f>
        <v>1599</v>
      </c>
      <c r="P2503" s="6">
        <f t="shared" si="117"/>
        <v>0</v>
      </c>
      <c r="Q2503" s="6" t="b">
        <f t="shared" si="118"/>
        <v>0</v>
      </c>
      <c r="R2503" s="6" t="b">
        <f t="shared" si="119"/>
        <v>0</v>
      </c>
      <c r="S2503" s="6" t="b">
        <f>IF(P2503=1, SUM($P$1:P2503))</f>
        <v>0</v>
      </c>
    </row>
    <row r="2504" spans="1:19" x14ac:dyDescent="0.2">
      <c r="A2504" s="6">
        <v>2546</v>
      </c>
      <c r="B2504" s="6" t="s">
        <v>2895</v>
      </c>
      <c r="C2504" s="6" t="s">
        <v>2900</v>
      </c>
      <c r="D2504" s="6" t="s">
        <v>2901</v>
      </c>
      <c r="E2504" s="6" t="s">
        <v>2871</v>
      </c>
      <c r="F2504" s="6">
        <v>49735</v>
      </c>
      <c r="G2504" s="6">
        <v>9897311219</v>
      </c>
      <c r="H2504" s="6" t="s">
        <v>6814</v>
      </c>
      <c r="I2504" s="6" t="s">
        <v>9675</v>
      </c>
      <c r="J2504" s="6">
        <v>0</v>
      </c>
      <c r="K2504" s="6" t="s">
        <v>8763</v>
      </c>
      <c r="L2504" s="6" t="s">
        <v>8975</v>
      </c>
      <c r="M2504" s="6">
        <v>1</v>
      </c>
      <c r="N2504" s="6" t="s">
        <v>8972</v>
      </c>
      <c r="O2504" s="2">
        <f>MATCH(A2504, 'combined matches'!A$1:A$4986,0)</f>
        <v>1600</v>
      </c>
      <c r="P2504" s="6">
        <f t="shared" si="117"/>
        <v>0</v>
      </c>
      <c r="Q2504" s="6" t="b">
        <f t="shared" si="118"/>
        <v>0</v>
      </c>
      <c r="R2504" s="6" t="b">
        <f t="shared" si="119"/>
        <v>0</v>
      </c>
      <c r="S2504" s="6" t="b">
        <f>IF(P2504=1, SUM($P$1:P2504))</f>
        <v>0</v>
      </c>
    </row>
    <row r="2505" spans="1:19" x14ac:dyDescent="0.2">
      <c r="A2505" s="6">
        <v>2547</v>
      </c>
      <c r="B2505" s="6" t="s">
        <v>2895</v>
      </c>
      <c r="C2505" s="6" t="s">
        <v>12284</v>
      </c>
      <c r="D2505" s="6" t="s">
        <v>12286</v>
      </c>
      <c r="E2505" s="6" t="s">
        <v>2871</v>
      </c>
      <c r="F2505" s="6">
        <v>49720</v>
      </c>
      <c r="G2505" s="6">
        <v>2315470091</v>
      </c>
      <c r="H2505" s="6" t="s">
        <v>13347</v>
      </c>
      <c r="I2505" s="6" t="s">
        <v>9675</v>
      </c>
      <c r="J2505" s="6">
        <v>0</v>
      </c>
      <c r="K2505" s="6" t="s">
        <v>8763</v>
      </c>
      <c r="L2505" s="6" t="s">
        <v>8975</v>
      </c>
      <c r="M2505" s="6">
        <v>0</v>
      </c>
      <c r="N2505" s="6" t="s">
        <v>8972</v>
      </c>
      <c r="O2505" s="2">
        <f>MATCH(A2505, 'combined matches'!A$1:A$4986,0)</f>
        <v>1597</v>
      </c>
      <c r="P2505" s="6">
        <f t="shared" si="117"/>
        <v>0</v>
      </c>
      <c r="Q2505" s="6" t="b">
        <f t="shared" si="118"/>
        <v>0</v>
      </c>
      <c r="R2505" s="6" t="b">
        <f t="shared" si="119"/>
        <v>0</v>
      </c>
      <c r="S2505" s="6" t="b">
        <f>IF(P2505=1, SUM($P$1:P2505))</f>
        <v>0</v>
      </c>
    </row>
    <row r="2506" spans="1:19" x14ac:dyDescent="0.2">
      <c r="A2506" s="6">
        <v>2548</v>
      </c>
      <c r="B2506" s="6" t="s">
        <v>2902</v>
      </c>
      <c r="C2506" s="6" t="s">
        <v>12287</v>
      </c>
      <c r="D2506" s="6" t="s">
        <v>12289</v>
      </c>
      <c r="E2506" s="6" t="s">
        <v>2871</v>
      </c>
      <c r="F2506" s="6">
        <v>49707</v>
      </c>
      <c r="G2506" s="6">
        <v>9893587960</v>
      </c>
      <c r="H2506" s="6" t="s">
        <v>12288</v>
      </c>
      <c r="I2506" s="6" t="s">
        <v>9676</v>
      </c>
      <c r="J2506" s="6">
        <v>0</v>
      </c>
      <c r="K2506" s="6" t="s">
        <v>8761</v>
      </c>
      <c r="L2506" s="6" t="s">
        <v>8975</v>
      </c>
      <c r="M2506" s="6">
        <v>0</v>
      </c>
      <c r="N2506" s="6" t="s">
        <v>11017</v>
      </c>
      <c r="O2506" s="2">
        <f>MATCH(A2506, 'combined matches'!A$1:A$4986,0)</f>
        <v>1586</v>
      </c>
      <c r="P2506" s="6">
        <f t="shared" si="117"/>
        <v>0</v>
      </c>
      <c r="Q2506" s="6" t="b">
        <f t="shared" si="118"/>
        <v>0</v>
      </c>
      <c r="R2506" s="6" t="b">
        <f t="shared" si="119"/>
        <v>0</v>
      </c>
      <c r="S2506" s="6" t="b">
        <f>IF(P2506=1, SUM($P$1:P2506))</f>
        <v>0</v>
      </c>
    </row>
    <row r="2507" spans="1:19" x14ac:dyDescent="0.2">
      <c r="A2507" s="6">
        <v>2549</v>
      </c>
      <c r="B2507" s="6" t="s">
        <v>2902</v>
      </c>
      <c r="C2507" s="6" t="s">
        <v>7660</v>
      </c>
      <c r="D2507" s="6" t="s">
        <v>2903</v>
      </c>
      <c r="E2507" s="6" t="s">
        <v>2871</v>
      </c>
      <c r="F2507" s="6">
        <v>49721</v>
      </c>
      <c r="G2507" s="6">
        <v>2316278850</v>
      </c>
      <c r="H2507" s="6" t="s">
        <v>8008</v>
      </c>
      <c r="I2507" s="6" t="s">
        <v>9676</v>
      </c>
      <c r="J2507" s="6">
        <v>0</v>
      </c>
      <c r="K2507" s="6" t="s">
        <v>8761</v>
      </c>
      <c r="L2507" s="6" t="s">
        <v>8975</v>
      </c>
      <c r="M2507" s="6">
        <v>0</v>
      </c>
      <c r="N2507" s="6" t="s">
        <v>8972</v>
      </c>
      <c r="O2507" s="2">
        <f>MATCH(A2507, 'combined matches'!A$1:A$4986,0)</f>
        <v>1588</v>
      </c>
      <c r="P2507" s="6">
        <f t="shared" si="117"/>
        <v>0</v>
      </c>
      <c r="Q2507" s="6" t="b">
        <f t="shared" si="118"/>
        <v>0</v>
      </c>
      <c r="R2507" s="6" t="b">
        <f t="shared" si="119"/>
        <v>0</v>
      </c>
      <c r="S2507" s="6" t="b">
        <f>IF(P2507=1, SUM($P$1:P2507))</f>
        <v>0</v>
      </c>
    </row>
    <row r="2508" spans="1:19" x14ac:dyDescent="0.2">
      <c r="A2508" s="6">
        <v>2550</v>
      </c>
      <c r="B2508" s="6" t="s">
        <v>2902</v>
      </c>
      <c r="C2508" s="6" t="s">
        <v>2904</v>
      </c>
      <c r="D2508" s="6" t="s">
        <v>2465</v>
      </c>
      <c r="E2508" s="6" t="s">
        <v>2871</v>
      </c>
      <c r="F2508" s="6">
        <v>49709</v>
      </c>
      <c r="G2508" s="6">
        <v>9897854428</v>
      </c>
      <c r="H2508" s="6" t="s">
        <v>2904</v>
      </c>
      <c r="I2508" s="6" t="s">
        <v>9676</v>
      </c>
      <c r="J2508" s="6">
        <v>0</v>
      </c>
      <c r="K2508" s="6" t="s">
        <v>8761</v>
      </c>
      <c r="L2508" s="6" t="s">
        <v>8975</v>
      </c>
      <c r="M2508" s="6">
        <v>0</v>
      </c>
      <c r="N2508" s="6" t="s">
        <v>8972</v>
      </c>
      <c r="O2508" s="2">
        <f>MATCH(A2508, 'combined matches'!A$1:A$4986,0)</f>
        <v>1589</v>
      </c>
      <c r="P2508" s="6">
        <f t="shared" si="117"/>
        <v>0</v>
      </c>
      <c r="Q2508" s="6" t="b">
        <f t="shared" si="118"/>
        <v>0</v>
      </c>
      <c r="R2508" s="6" t="b">
        <f t="shared" si="119"/>
        <v>0</v>
      </c>
      <c r="S2508" s="6" t="b">
        <f>IF(P2508=1, SUM($P$1:P2508))</f>
        <v>0</v>
      </c>
    </row>
    <row r="2509" spans="1:19" x14ac:dyDescent="0.2">
      <c r="A2509" s="6">
        <v>2551</v>
      </c>
      <c r="B2509" s="6" t="s">
        <v>2902</v>
      </c>
      <c r="C2509" s="6" t="s">
        <v>7661</v>
      </c>
      <c r="D2509" s="6" t="s">
        <v>2903</v>
      </c>
      <c r="E2509" s="6" t="s">
        <v>2871</v>
      </c>
      <c r="F2509" s="6">
        <v>49721</v>
      </c>
      <c r="G2509" s="6">
        <v>9897344723</v>
      </c>
      <c r="H2509" s="6" t="s">
        <v>8009</v>
      </c>
      <c r="I2509" s="6" t="s">
        <v>9676</v>
      </c>
      <c r="J2509" s="6">
        <v>0</v>
      </c>
      <c r="K2509" s="6" t="s">
        <v>8761</v>
      </c>
      <c r="L2509" s="6" t="s">
        <v>8975</v>
      </c>
      <c r="M2509" s="6">
        <v>0</v>
      </c>
      <c r="N2509" s="6" t="s">
        <v>8972</v>
      </c>
      <c r="O2509" s="2">
        <f>MATCH(A2509, 'combined matches'!A$1:A$4986,0)</f>
        <v>1590</v>
      </c>
      <c r="P2509" s="6">
        <f t="shared" si="117"/>
        <v>0</v>
      </c>
      <c r="Q2509" s="6" t="b">
        <f t="shared" si="118"/>
        <v>0</v>
      </c>
      <c r="R2509" s="6" t="b">
        <f t="shared" si="119"/>
        <v>0</v>
      </c>
      <c r="S2509" s="6" t="b">
        <f>IF(P2509=1, SUM($P$1:P2509))</f>
        <v>0</v>
      </c>
    </row>
    <row r="2510" spans="1:19" x14ac:dyDescent="0.2">
      <c r="A2510" s="6">
        <v>2552</v>
      </c>
      <c r="B2510" s="6" t="s">
        <v>2902</v>
      </c>
      <c r="C2510" s="6" t="s">
        <v>12287</v>
      </c>
      <c r="D2510" s="6" t="s">
        <v>12289</v>
      </c>
      <c r="E2510" s="6" t="s">
        <v>2871</v>
      </c>
      <c r="F2510" s="6">
        <v>49707</v>
      </c>
      <c r="G2510" s="6">
        <v>9893564507</v>
      </c>
      <c r="H2510" s="6" t="s">
        <v>13348</v>
      </c>
      <c r="I2510" s="6" t="s">
        <v>9676</v>
      </c>
      <c r="J2510" s="6">
        <v>0</v>
      </c>
      <c r="K2510" s="6" t="s">
        <v>8761</v>
      </c>
      <c r="L2510" s="6" t="s">
        <v>8975</v>
      </c>
      <c r="M2510" s="6">
        <v>0</v>
      </c>
      <c r="N2510" s="6" t="s">
        <v>8972</v>
      </c>
      <c r="O2510" s="2">
        <f>MATCH(A2510, 'combined matches'!A$1:A$4986,0)</f>
        <v>1587</v>
      </c>
      <c r="P2510" s="6">
        <f t="shared" si="117"/>
        <v>0</v>
      </c>
      <c r="Q2510" s="6" t="b">
        <f t="shared" si="118"/>
        <v>0</v>
      </c>
      <c r="R2510" s="6" t="b">
        <f t="shared" si="119"/>
        <v>0</v>
      </c>
      <c r="S2510" s="6" t="b">
        <f>IF(P2510=1, SUM($P$1:P2510))</f>
        <v>0</v>
      </c>
    </row>
    <row r="2511" spans="1:19" x14ac:dyDescent="0.2">
      <c r="A2511" s="6">
        <v>2553</v>
      </c>
      <c r="B2511" s="6" t="s">
        <v>13222</v>
      </c>
      <c r="C2511" s="6" t="s">
        <v>13223</v>
      </c>
      <c r="D2511" s="6" t="s">
        <v>1078</v>
      </c>
      <c r="E2511" s="6" t="s">
        <v>2871</v>
      </c>
      <c r="F2511" s="6">
        <v>48529</v>
      </c>
      <c r="G2511" s="6">
        <v>8102376160</v>
      </c>
      <c r="H2511" s="6" t="s">
        <v>13223</v>
      </c>
      <c r="I2511" s="6" t="s">
        <v>17287</v>
      </c>
      <c r="J2511" s="6">
        <v>0</v>
      </c>
      <c r="K2511" s="6" t="s">
        <v>13225</v>
      </c>
      <c r="L2511" s="6" t="s">
        <v>8975</v>
      </c>
      <c r="M2511" s="6">
        <v>1</v>
      </c>
      <c r="N2511" s="6" t="s">
        <v>11017</v>
      </c>
      <c r="O2511" s="2">
        <f>MATCH(A2511, 'combined matches'!A$1:A$4986,0)</f>
        <v>1591</v>
      </c>
      <c r="P2511" s="6">
        <f t="shared" si="117"/>
        <v>0</v>
      </c>
      <c r="Q2511" s="6" t="b">
        <f t="shared" si="118"/>
        <v>0</v>
      </c>
      <c r="R2511" s="6" t="b">
        <f t="shared" si="119"/>
        <v>0</v>
      </c>
      <c r="S2511" s="6" t="b">
        <f>IF(P2511=1, SUM($P$1:P2511))</f>
        <v>0</v>
      </c>
    </row>
    <row r="2512" spans="1:19" x14ac:dyDescent="0.2">
      <c r="A2512" s="6">
        <v>2554</v>
      </c>
      <c r="B2512" s="6" t="s">
        <v>13222</v>
      </c>
      <c r="C2512" s="6" t="s">
        <v>13223</v>
      </c>
      <c r="D2512" s="6" t="s">
        <v>1078</v>
      </c>
      <c r="E2512" s="6" t="s">
        <v>2871</v>
      </c>
      <c r="F2512" s="6">
        <v>48529</v>
      </c>
      <c r="G2512" s="6">
        <v>8102374538</v>
      </c>
      <c r="H2512" s="6" t="s">
        <v>13223</v>
      </c>
      <c r="I2512" s="6" t="s">
        <v>17287</v>
      </c>
      <c r="J2512" s="6">
        <v>0</v>
      </c>
      <c r="K2512" s="6" t="s">
        <v>13225</v>
      </c>
      <c r="L2512" s="6" t="s">
        <v>8975</v>
      </c>
      <c r="M2512" s="6">
        <v>1</v>
      </c>
      <c r="N2512" s="6" t="s">
        <v>8972</v>
      </c>
      <c r="O2512" s="2">
        <f>MATCH(A2512, 'combined matches'!A$1:A$4986,0)</f>
        <v>1592</v>
      </c>
      <c r="P2512" s="6">
        <f t="shared" si="117"/>
        <v>0</v>
      </c>
      <c r="Q2512" s="6" t="b">
        <f t="shared" si="118"/>
        <v>0</v>
      </c>
      <c r="R2512" s="6" t="b">
        <f t="shared" si="119"/>
        <v>0</v>
      </c>
      <c r="S2512" s="6" t="b">
        <f>IF(P2512=1, SUM($P$1:P2512))</f>
        <v>0</v>
      </c>
    </row>
    <row r="2513" spans="1:19" x14ac:dyDescent="0.2">
      <c r="A2513" s="6">
        <v>2555</v>
      </c>
      <c r="B2513" s="6" t="s">
        <v>13222</v>
      </c>
      <c r="C2513" s="6" t="s">
        <v>17288</v>
      </c>
      <c r="D2513" s="6" t="s">
        <v>17289</v>
      </c>
      <c r="E2513" s="6" t="s">
        <v>2871</v>
      </c>
      <c r="F2513" s="6">
        <v>48502</v>
      </c>
      <c r="G2513" s="6">
        <v>8102374538</v>
      </c>
      <c r="H2513" s="6" t="s">
        <v>17288</v>
      </c>
      <c r="I2513" s="6" t="s">
        <v>17287</v>
      </c>
      <c r="J2513" s="6">
        <v>0</v>
      </c>
      <c r="K2513" s="6" t="s">
        <v>13225</v>
      </c>
      <c r="L2513" s="6" t="s">
        <v>8975</v>
      </c>
      <c r="M2513" s="6">
        <v>0</v>
      </c>
      <c r="N2513" s="6" t="s">
        <v>8972</v>
      </c>
      <c r="O2513" s="2" t="e">
        <f>MATCH(A2513, 'combined matches'!A$1:A$4986,0)</f>
        <v>#N/A</v>
      </c>
      <c r="P2513" s="6">
        <f t="shared" si="117"/>
        <v>1</v>
      </c>
      <c r="Q2513" s="6">
        <f t="shared" si="118"/>
        <v>1</v>
      </c>
      <c r="R2513" s="6" t="b">
        <f t="shared" si="119"/>
        <v>0</v>
      </c>
      <c r="S2513" s="6">
        <f>IF(P2513=1, SUM($P$1:P2513))</f>
        <v>937</v>
      </c>
    </row>
    <row r="2514" spans="1:19" x14ac:dyDescent="0.2">
      <c r="A2514" s="6">
        <v>2556</v>
      </c>
      <c r="B2514" s="6" t="s">
        <v>2905</v>
      </c>
      <c r="C2514" s="6" t="s">
        <v>12290</v>
      </c>
      <c r="D2514" s="6" t="s">
        <v>12292</v>
      </c>
      <c r="E2514" s="6" t="s">
        <v>2871</v>
      </c>
      <c r="F2514" s="6">
        <v>49686</v>
      </c>
      <c r="G2514" s="6">
        <v>2319956135</v>
      </c>
      <c r="H2514" s="6" t="s">
        <v>12291</v>
      </c>
      <c r="I2514" s="6" t="s">
        <v>9677</v>
      </c>
      <c r="J2514" s="6">
        <v>0</v>
      </c>
      <c r="K2514" s="6" t="s">
        <v>8762</v>
      </c>
      <c r="L2514" s="6" t="s">
        <v>8975</v>
      </c>
      <c r="M2514" s="6">
        <v>0</v>
      </c>
      <c r="N2514" s="6" t="s">
        <v>11017</v>
      </c>
      <c r="O2514" s="2">
        <f>MATCH(A2514, 'combined matches'!A$1:A$4986,0)</f>
        <v>1593</v>
      </c>
      <c r="P2514" s="6">
        <f t="shared" si="117"/>
        <v>0</v>
      </c>
      <c r="Q2514" s="6" t="b">
        <f t="shared" si="118"/>
        <v>0</v>
      </c>
      <c r="R2514" s="6" t="b">
        <f t="shared" si="119"/>
        <v>0</v>
      </c>
      <c r="S2514" s="6" t="b">
        <f>IF(P2514=1, SUM($P$1:P2514))</f>
        <v>0</v>
      </c>
    </row>
    <row r="2515" spans="1:19" x14ac:dyDescent="0.2">
      <c r="A2515" s="6">
        <v>2557</v>
      </c>
      <c r="B2515" s="6" t="s">
        <v>2905</v>
      </c>
      <c r="C2515" s="6" t="s">
        <v>12290</v>
      </c>
      <c r="D2515" s="6" t="s">
        <v>12292</v>
      </c>
      <c r="E2515" s="6" t="s">
        <v>2871</v>
      </c>
      <c r="F2515" s="6">
        <v>49686</v>
      </c>
      <c r="G2515" s="6">
        <v>2319956111</v>
      </c>
      <c r="H2515" s="6" t="s">
        <v>12291</v>
      </c>
      <c r="I2515" s="6" t="s">
        <v>9677</v>
      </c>
      <c r="J2515" s="6">
        <v>0</v>
      </c>
      <c r="K2515" s="6" t="s">
        <v>8762</v>
      </c>
      <c r="L2515" s="6" t="s">
        <v>8975</v>
      </c>
      <c r="M2515" s="6">
        <v>0</v>
      </c>
      <c r="N2515" s="6" t="s">
        <v>8972</v>
      </c>
      <c r="O2515" s="2">
        <f>MATCH(A2515, 'combined matches'!A$1:A$4986,0)</f>
        <v>1594</v>
      </c>
      <c r="P2515" s="6">
        <f t="shared" si="117"/>
        <v>0</v>
      </c>
      <c r="Q2515" s="6" t="b">
        <f t="shared" si="118"/>
        <v>0</v>
      </c>
      <c r="R2515" s="6" t="b">
        <f t="shared" si="119"/>
        <v>0</v>
      </c>
      <c r="S2515" s="6" t="b">
        <f>IF(P2515=1, SUM($P$1:P2515))</f>
        <v>0</v>
      </c>
    </row>
    <row r="2516" spans="1:19" x14ac:dyDescent="0.2">
      <c r="A2516" s="6">
        <v>2558</v>
      </c>
      <c r="B2516" s="6" t="s">
        <v>2905</v>
      </c>
      <c r="C2516" s="6" t="s">
        <v>7662</v>
      </c>
      <c r="D2516" s="6" t="s">
        <v>2906</v>
      </c>
      <c r="E2516" s="6" t="s">
        <v>2871</v>
      </c>
      <c r="F2516" s="6">
        <v>49649</v>
      </c>
      <c r="G2516" s="6">
        <v>2312635895</v>
      </c>
      <c r="H2516" s="6" t="s">
        <v>7663</v>
      </c>
      <c r="I2516" s="6" t="s">
        <v>9677</v>
      </c>
      <c r="J2516" s="6">
        <v>0</v>
      </c>
      <c r="K2516" s="6" t="s">
        <v>8762</v>
      </c>
      <c r="L2516" s="6" t="s">
        <v>8975</v>
      </c>
      <c r="M2516" s="6">
        <v>0</v>
      </c>
      <c r="N2516" s="6" t="s">
        <v>8972</v>
      </c>
      <c r="O2516" s="2">
        <f>MATCH(A2516, 'combined matches'!A$1:A$4986,0)</f>
        <v>1595</v>
      </c>
      <c r="P2516" s="6">
        <f t="shared" si="117"/>
        <v>0</v>
      </c>
      <c r="Q2516" s="6" t="b">
        <f t="shared" si="118"/>
        <v>0</v>
      </c>
      <c r="R2516" s="6" t="b">
        <f t="shared" si="119"/>
        <v>0</v>
      </c>
      <c r="S2516" s="6" t="b">
        <f>IF(P2516=1, SUM($P$1:P2516))</f>
        <v>0</v>
      </c>
    </row>
    <row r="2517" spans="1:19" x14ac:dyDescent="0.2">
      <c r="A2517" s="6">
        <v>2559</v>
      </c>
      <c r="B2517" s="6" t="s">
        <v>12293</v>
      </c>
      <c r="C2517" s="6" t="s">
        <v>12294</v>
      </c>
      <c r="D2517" s="6" t="s">
        <v>12296</v>
      </c>
      <c r="E2517" s="6" t="s">
        <v>2871</v>
      </c>
      <c r="F2517" s="6">
        <v>48413</v>
      </c>
      <c r="G2517" s="6">
        <v>9892699721</v>
      </c>
      <c r="H2517" s="6" t="s">
        <v>12295</v>
      </c>
      <c r="I2517" s="6" t="s">
        <v>17290</v>
      </c>
      <c r="J2517" s="6">
        <v>0</v>
      </c>
      <c r="K2517" s="6" t="s">
        <v>12297</v>
      </c>
      <c r="L2517" s="6" t="s">
        <v>8975</v>
      </c>
      <c r="M2517" s="6">
        <v>0</v>
      </c>
      <c r="N2517" s="6" t="s">
        <v>11017</v>
      </c>
      <c r="O2517" s="2">
        <f>MATCH(A2517, 'combined matches'!A$1:A$4986,0)</f>
        <v>1601</v>
      </c>
      <c r="P2517" s="6">
        <f t="shared" si="117"/>
        <v>0</v>
      </c>
      <c r="Q2517" s="6" t="b">
        <f t="shared" si="118"/>
        <v>0</v>
      </c>
      <c r="R2517" s="6" t="b">
        <f t="shared" si="119"/>
        <v>0</v>
      </c>
      <c r="S2517" s="6" t="b">
        <f>IF(P2517=1, SUM($P$1:P2517))</f>
        <v>0</v>
      </c>
    </row>
    <row r="2518" spans="1:19" x14ac:dyDescent="0.2">
      <c r="A2518" s="6">
        <v>2560</v>
      </c>
      <c r="B2518" s="6" t="s">
        <v>12293</v>
      </c>
      <c r="C2518" s="6" t="s">
        <v>13349</v>
      </c>
      <c r="D2518" s="6" t="s">
        <v>12296</v>
      </c>
      <c r="E2518" s="6" t="s">
        <v>2871</v>
      </c>
      <c r="F2518" s="6">
        <v>48413</v>
      </c>
      <c r="G2518" s="6">
        <v>9892699721</v>
      </c>
      <c r="H2518" s="6" t="s">
        <v>13350</v>
      </c>
      <c r="I2518" s="6" t="s">
        <v>17290</v>
      </c>
      <c r="J2518" s="6">
        <v>0</v>
      </c>
      <c r="K2518" s="6" t="s">
        <v>12297</v>
      </c>
      <c r="L2518" s="6" t="s">
        <v>8975</v>
      </c>
      <c r="M2518" s="6">
        <v>0</v>
      </c>
      <c r="N2518" s="6" t="s">
        <v>8972</v>
      </c>
      <c r="O2518" s="2">
        <f>MATCH(A2518, 'combined matches'!A$1:A$4986,0)</f>
        <v>1602</v>
      </c>
      <c r="P2518" s="6">
        <f t="shared" si="117"/>
        <v>0</v>
      </c>
      <c r="Q2518" s="6" t="b">
        <f t="shared" si="118"/>
        <v>0</v>
      </c>
      <c r="R2518" s="6" t="b">
        <f t="shared" si="119"/>
        <v>0</v>
      </c>
      <c r="S2518" s="6" t="b">
        <f>IF(P2518=1, SUM($P$1:P2518))</f>
        <v>0</v>
      </c>
    </row>
    <row r="2519" spans="1:19" x14ac:dyDescent="0.2">
      <c r="A2519" s="6">
        <v>2561</v>
      </c>
      <c r="B2519" s="6" t="s">
        <v>12298</v>
      </c>
      <c r="C2519" s="6" t="s">
        <v>12299</v>
      </c>
      <c r="D2519" s="6" t="s">
        <v>12300</v>
      </c>
      <c r="E2519" s="6" t="s">
        <v>2871</v>
      </c>
      <c r="F2519" s="6">
        <v>48911</v>
      </c>
      <c r="G2519" s="6">
        <v>5178874407</v>
      </c>
      <c r="H2519" s="6" t="s">
        <v>12299</v>
      </c>
      <c r="I2519" s="6" t="s">
        <v>17291</v>
      </c>
      <c r="J2519" s="6">
        <v>0</v>
      </c>
      <c r="K2519" s="6" t="s">
        <v>12301</v>
      </c>
      <c r="L2519" s="6" t="s">
        <v>8975</v>
      </c>
      <c r="M2519" s="6">
        <v>1</v>
      </c>
      <c r="N2519" s="6" t="s">
        <v>11017</v>
      </c>
      <c r="O2519" s="2">
        <f>MATCH(A2519, 'combined matches'!A$1:A$4986,0)</f>
        <v>1603</v>
      </c>
      <c r="P2519" s="6">
        <f t="shared" si="117"/>
        <v>0</v>
      </c>
      <c r="Q2519" s="6" t="b">
        <f t="shared" si="118"/>
        <v>0</v>
      </c>
      <c r="R2519" s="6" t="b">
        <f t="shared" si="119"/>
        <v>0</v>
      </c>
      <c r="S2519" s="6" t="b">
        <f>IF(P2519=1, SUM($P$1:P2519))</f>
        <v>0</v>
      </c>
    </row>
    <row r="2520" spans="1:19" x14ac:dyDescent="0.2">
      <c r="A2520" s="6">
        <v>2562</v>
      </c>
      <c r="B2520" s="6" t="s">
        <v>12298</v>
      </c>
      <c r="C2520" s="6" t="s">
        <v>13351</v>
      </c>
      <c r="D2520" s="6" t="s">
        <v>12300</v>
      </c>
      <c r="E2520" s="6" t="s">
        <v>2871</v>
      </c>
      <c r="F2520" s="6">
        <v>48911</v>
      </c>
      <c r="G2520" s="6">
        <v>5178874320</v>
      </c>
      <c r="H2520" s="6" t="s">
        <v>13352</v>
      </c>
      <c r="I2520" s="6" t="s">
        <v>17291</v>
      </c>
      <c r="J2520" s="6">
        <v>0</v>
      </c>
      <c r="K2520" s="6" t="s">
        <v>12301</v>
      </c>
      <c r="L2520" s="6" t="s">
        <v>8975</v>
      </c>
      <c r="M2520" s="6">
        <v>1</v>
      </c>
      <c r="N2520" s="6" t="s">
        <v>8972</v>
      </c>
      <c r="O2520" s="2">
        <f>MATCH(A2520, 'combined matches'!A$1:A$4986,0)</f>
        <v>1604</v>
      </c>
      <c r="P2520" s="6">
        <f t="shared" si="117"/>
        <v>0</v>
      </c>
      <c r="Q2520" s="6" t="b">
        <f t="shared" si="118"/>
        <v>0</v>
      </c>
      <c r="R2520" s="6" t="b">
        <f t="shared" si="119"/>
        <v>0</v>
      </c>
      <c r="S2520" s="6" t="b">
        <f>IF(P2520=1, SUM($P$1:P2520))</f>
        <v>0</v>
      </c>
    </row>
    <row r="2521" spans="1:19" x14ac:dyDescent="0.2">
      <c r="A2521" s="6">
        <v>2563</v>
      </c>
      <c r="B2521" s="6" t="s">
        <v>12302</v>
      </c>
      <c r="C2521" s="6" t="s">
        <v>12303</v>
      </c>
      <c r="D2521" s="6" t="s">
        <v>12304</v>
      </c>
      <c r="E2521" s="6" t="s">
        <v>2871</v>
      </c>
      <c r="F2521" s="6">
        <v>49221</v>
      </c>
      <c r="G2521" s="6">
        <v>5172645238</v>
      </c>
      <c r="H2521" s="6" t="s">
        <v>12303</v>
      </c>
      <c r="I2521" s="6" t="s">
        <v>17292</v>
      </c>
      <c r="J2521" s="6">
        <v>0</v>
      </c>
      <c r="K2521" s="6" t="s">
        <v>12305</v>
      </c>
      <c r="L2521" s="6" t="s">
        <v>8975</v>
      </c>
      <c r="M2521" s="6">
        <v>0</v>
      </c>
      <c r="N2521" s="6" t="s">
        <v>11017</v>
      </c>
      <c r="O2521" s="2">
        <f>MATCH(A2521, 'combined matches'!A$1:A$4986,0)</f>
        <v>1605</v>
      </c>
      <c r="P2521" s="6">
        <f t="shared" si="117"/>
        <v>0</v>
      </c>
      <c r="Q2521" s="6" t="b">
        <f t="shared" si="118"/>
        <v>0</v>
      </c>
      <c r="R2521" s="6" t="b">
        <f t="shared" si="119"/>
        <v>0</v>
      </c>
      <c r="S2521" s="6" t="b">
        <f>IF(P2521=1, SUM($P$1:P2521))</f>
        <v>0</v>
      </c>
    </row>
    <row r="2522" spans="1:19" x14ac:dyDescent="0.2">
      <c r="A2522" s="6">
        <v>2564</v>
      </c>
      <c r="B2522" s="6" t="s">
        <v>12302</v>
      </c>
      <c r="C2522" s="6" t="s">
        <v>17293</v>
      </c>
      <c r="D2522" s="6" t="s">
        <v>12304</v>
      </c>
      <c r="E2522" s="6" t="s">
        <v>2871</v>
      </c>
      <c r="F2522" s="6">
        <v>49221</v>
      </c>
      <c r="G2522" s="6">
        <v>5172645203</v>
      </c>
      <c r="H2522" s="6" t="s">
        <v>17294</v>
      </c>
      <c r="I2522" s="6" t="s">
        <v>17292</v>
      </c>
      <c r="J2522" s="6">
        <v>0</v>
      </c>
      <c r="K2522" s="6" t="s">
        <v>12305</v>
      </c>
      <c r="L2522" s="6" t="s">
        <v>8975</v>
      </c>
      <c r="M2522" s="6">
        <v>0</v>
      </c>
      <c r="N2522" s="6" t="s">
        <v>8972</v>
      </c>
      <c r="O2522" s="2" t="e">
        <f>MATCH(A2522, 'combined matches'!A$1:A$4986,0)</f>
        <v>#N/A</v>
      </c>
      <c r="P2522" s="6">
        <f t="shared" si="117"/>
        <v>1</v>
      </c>
      <c r="Q2522" s="6">
        <f t="shared" si="118"/>
        <v>1</v>
      </c>
      <c r="R2522" s="6" t="b">
        <f t="shared" si="119"/>
        <v>0</v>
      </c>
      <c r="S2522" s="6">
        <f>IF(P2522=1, SUM($P$1:P2522))</f>
        <v>938</v>
      </c>
    </row>
    <row r="2523" spans="1:19" x14ac:dyDescent="0.2">
      <c r="A2523" s="6">
        <v>2565</v>
      </c>
      <c r="B2523" s="6" t="s">
        <v>2907</v>
      </c>
      <c r="C2523" s="6" t="s">
        <v>12306</v>
      </c>
      <c r="D2523" s="6" t="s">
        <v>1976</v>
      </c>
      <c r="E2523" s="6" t="s">
        <v>2871</v>
      </c>
      <c r="F2523" s="6">
        <v>49868</v>
      </c>
      <c r="G2523" s="6">
        <v>9063872297</v>
      </c>
      <c r="H2523" s="6" t="s">
        <v>12307</v>
      </c>
      <c r="I2523" s="6" t="s">
        <v>17295</v>
      </c>
      <c r="J2523" s="6">
        <v>0</v>
      </c>
      <c r="K2523" s="6" t="s">
        <v>12308</v>
      </c>
      <c r="L2523" s="6" t="s">
        <v>8981</v>
      </c>
      <c r="M2523" s="6">
        <v>0</v>
      </c>
      <c r="N2523" s="6" t="s">
        <v>11017</v>
      </c>
      <c r="O2523" s="2">
        <f>MATCH(A2523, 'combined matches'!A$1:A$4986,0)</f>
        <v>1606</v>
      </c>
      <c r="P2523" s="6">
        <f t="shared" si="117"/>
        <v>0</v>
      </c>
      <c r="Q2523" s="6" t="b">
        <f t="shared" si="118"/>
        <v>0</v>
      </c>
      <c r="R2523" s="6" t="b">
        <f t="shared" si="119"/>
        <v>0</v>
      </c>
      <c r="S2523" s="6" t="b">
        <f>IF(P2523=1, SUM($P$1:P2523))</f>
        <v>0</v>
      </c>
    </row>
    <row r="2524" spans="1:19" x14ac:dyDescent="0.2">
      <c r="A2524" s="6">
        <v>2566</v>
      </c>
      <c r="B2524" s="6" t="s">
        <v>2907</v>
      </c>
      <c r="C2524" s="6" t="s">
        <v>2908</v>
      </c>
      <c r="D2524" s="6" t="s">
        <v>2909</v>
      </c>
      <c r="E2524" s="6" t="s">
        <v>2871</v>
      </c>
      <c r="F2524" s="6">
        <v>49781</v>
      </c>
      <c r="G2524" s="6">
        <v>9066431100</v>
      </c>
      <c r="H2524" s="6" t="s">
        <v>2908</v>
      </c>
      <c r="I2524" s="6" t="s">
        <v>17295</v>
      </c>
      <c r="J2524" s="6">
        <v>0</v>
      </c>
      <c r="K2524" s="6" t="s">
        <v>12308</v>
      </c>
      <c r="L2524" s="6" t="s">
        <v>8975</v>
      </c>
      <c r="M2524" s="6">
        <v>0</v>
      </c>
      <c r="N2524" s="6" t="s">
        <v>8972</v>
      </c>
      <c r="O2524" s="2">
        <f>MATCH(A2524, 'combined matches'!A$1:A$4986,0)</f>
        <v>1608</v>
      </c>
      <c r="P2524" s="6">
        <f t="shared" si="117"/>
        <v>0</v>
      </c>
      <c r="Q2524" s="6" t="b">
        <f t="shared" si="118"/>
        <v>0</v>
      </c>
      <c r="R2524" s="6" t="b">
        <f t="shared" si="119"/>
        <v>0</v>
      </c>
      <c r="S2524" s="6" t="b">
        <f>IF(P2524=1, SUM($P$1:P2524))</f>
        <v>0</v>
      </c>
    </row>
    <row r="2525" spans="1:19" x14ac:dyDescent="0.2">
      <c r="A2525" s="6">
        <v>2567</v>
      </c>
      <c r="B2525" s="6" t="s">
        <v>2907</v>
      </c>
      <c r="C2525" s="6" t="s">
        <v>2910</v>
      </c>
      <c r="D2525" s="6" t="s">
        <v>2911</v>
      </c>
      <c r="E2525" s="6" t="s">
        <v>2871</v>
      </c>
      <c r="F2525" s="6">
        <v>49862</v>
      </c>
      <c r="G2525" s="6">
        <v>9063872297</v>
      </c>
      <c r="H2525" s="6" t="s">
        <v>2910</v>
      </c>
      <c r="I2525" s="6" t="s">
        <v>17295</v>
      </c>
      <c r="J2525" s="6">
        <v>0</v>
      </c>
      <c r="K2525" s="6" t="s">
        <v>12308</v>
      </c>
      <c r="L2525" s="6" t="s">
        <v>8975</v>
      </c>
      <c r="M2525" s="6">
        <v>0</v>
      </c>
      <c r="N2525" s="6" t="s">
        <v>8972</v>
      </c>
      <c r="O2525" s="2">
        <f>MATCH(A2525, 'combined matches'!A$1:A$4986,0)</f>
        <v>1609</v>
      </c>
      <c r="P2525" s="6">
        <f t="shared" si="117"/>
        <v>0</v>
      </c>
      <c r="Q2525" s="6" t="b">
        <f t="shared" si="118"/>
        <v>0</v>
      </c>
      <c r="R2525" s="6" t="b">
        <f t="shared" si="119"/>
        <v>0</v>
      </c>
      <c r="S2525" s="6" t="b">
        <f>IF(P2525=1, SUM($P$1:P2525))</f>
        <v>0</v>
      </c>
    </row>
    <row r="2526" spans="1:19" x14ac:dyDescent="0.2">
      <c r="A2526" s="6">
        <v>2568</v>
      </c>
      <c r="B2526" s="6" t="s">
        <v>2907</v>
      </c>
      <c r="C2526" s="6" t="s">
        <v>2912</v>
      </c>
      <c r="D2526" s="6" t="s">
        <v>2913</v>
      </c>
      <c r="E2526" s="6" t="s">
        <v>2871</v>
      </c>
      <c r="F2526" s="6">
        <v>49854</v>
      </c>
      <c r="G2526" s="6">
        <v>9063416951</v>
      </c>
      <c r="H2526" s="6" t="s">
        <v>2912</v>
      </c>
      <c r="I2526" s="6" t="s">
        <v>17295</v>
      </c>
      <c r="J2526" s="6">
        <v>0</v>
      </c>
      <c r="K2526" s="6" t="s">
        <v>12308</v>
      </c>
      <c r="L2526" s="6" t="s">
        <v>8975</v>
      </c>
      <c r="M2526" s="6">
        <v>0</v>
      </c>
      <c r="N2526" s="6" t="s">
        <v>8972</v>
      </c>
      <c r="O2526" s="2">
        <f>MATCH(A2526, 'combined matches'!A$1:A$4986,0)</f>
        <v>1610</v>
      </c>
      <c r="P2526" s="6">
        <f t="shared" si="117"/>
        <v>0</v>
      </c>
      <c r="Q2526" s="6" t="b">
        <f t="shared" si="118"/>
        <v>0</v>
      </c>
      <c r="R2526" s="6" t="b">
        <f t="shared" si="119"/>
        <v>0</v>
      </c>
      <c r="S2526" s="6" t="b">
        <f>IF(P2526=1, SUM($P$1:P2526))</f>
        <v>0</v>
      </c>
    </row>
    <row r="2527" spans="1:19" x14ac:dyDescent="0.2">
      <c r="A2527" s="6">
        <v>2569</v>
      </c>
      <c r="B2527" s="6" t="s">
        <v>2907</v>
      </c>
      <c r="C2527" s="6" t="s">
        <v>12306</v>
      </c>
      <c r="D2527" s="6" t="s">
        <v>1976</v>
      </c>
      <c r="E2527" s="6" t="s">
        <v>2871</v>
      </c>
      <c r="F2527" s="6">
        <v>49868</v>
      </c>
      <c r="G2527" s="6">
        <v>9062935107</v>
      </c>
      <c r="H2527" s="6" t="s">
        <v>12307</v>
      </c>
      <c r="I2527" s="6" t="s">
        <v>17295</v>
      </c>
      <c r="J2527" s="6">
        <v>0</v>
      </c>
      <c r="K2527" s="6" t="s">
        <v>12308</v>
      </c>
      <c r="L2527" s="6" t="s">
        <v>8975</v>
      </c>
      <c r="M2527" s="6">
        <v>0</v>
      </c>
      <c r="N2527" s="6" t="s">
        <v>8972</v>
      </c>
      <c r="O2527" s="2">
        <f>MATCH(A2527, 'combined matches'!A$1:A$4986,0)</f>
        <v>1607</v>
      </c>
      <c r="P2527" s="6">
        <f t="shared" si="117"/>
        <v>0</v>
      </c>
      <c r="Q2527" s="6" t="b">
        <f t="shared" si="118"/>
        <v>0</v>
      </c>
      <c r="R2527" s="6" t="b">
        <f t="shared" si="119"/>
        <v>0</v>
      </c>
      <c r="S2527" s="6" t="b">
        <f>IF(P2527=1, SUM($P$1:P2527))</f>
        <v>0</v>
      </c>
    </row>
    <row r="2528" spans="1:19" x14ac:dyDescent="0.2">
      <c r="A2528" s="6">
        <v>2570</v>
      </c>
      <c r="B2528" s="6" t="s">
        <v>2914</v>
      </c>
      <c r="C2528" s="6" t="s">
        <v>12309</v>
      </c>
      <c r="D2528" s="6" t="s">
        <v>12311</v>
      </c>
      <c r="E2528" s="6" t="s">
        <v>2871</v>
      </c>
      <c r="F2528" s="6">
        <v>48043</v>
      </c>
      <c r="G2528" s="6">
        <v>5864848422</v>
      </c>
      <c r="H2528" s="6" t="s">
        <v>12310</v>
      </c>
      <c r="I2528" s="6" t="s">
        <v>9678</v>
      </c>
      <c r="J2528" s="6">
        <v>0</v>
      </c>
      <c r="K2528" s="6" t="s">
        <v>8765</v>
      </c>
      <c r="L2528" s="6" t="s">
        <v>8975</v>
      </c>
      <c r="M2528" s="6">
        <v>0</v>
      </c>
      <c r="N2528" s="6" t="s">
        <v>11017</v>
      </c>
      <c r="O2528" s="2">
        <f>MATCH(A2528, 'combined matches'!A$1:A$4986,0)</f>
        <v>1611</v>
      </c>
      <c r="P2528" s="6">
        <f t="shared" si="117"/>
        <v>0</v>
      </c>
      <c r="Q2528" s="6" t="b">
        <f t="shared" si="118"/>
        <v>0</v>
      </c>
      <c r="R2528" s="6" t="b">
        <f t="shared" si="119"/>
        <v>0</v>
      </c>
      <c r="S2528" s="6" t="b">
        <f>IF(P2528=1, SUM($P$1:P2528))</f>
        <v>0</v>
      </c>
    </row>
    <row r="2529" spans="1:19" x14ac:dyDescent="0.2">
      <c r="A2529" s="6">
        <v>2571</v>
      </c>
      <c r="B2529" s="6" t="s">
        <v>2914</v>
      </c>
      <c r="C2529" s="6" t="s">
        <v>2915</v>
      </c>
      <c r="D2529" s="6" t="s">
        <v>442</v>
      </c>
      <c r="E2529" s="6" t="s">
        <v>2871</v>
      </c>
      <c r="F2529" s="6">
        <v>48093</v>
      </c>
      <c r="G2529" s="6">
        <v>5864695491</v>
      </c>
      <c r="H2529" s="6" t="s">
        <v>6815</v>
      </c>
      <c r="I2529" s="6" t="s">
        <v>9678</v>
      </c>
      <c r="J2529" s="6">
        <v>0</v>
      </c>
      <c r="K2529" s="6" t="s">
        <v>8765</v>
      </c>
      <c r="L2529" s="6" t="s">
        <v>8975</v>
      </c>
      <c r="M2529" s="6">
        <v>0</v>
      </c>
      <c r="N2529" s="6" t="s">
        <v>8972</v>
      </c>
      <c r="O2529" s="2">
        <f>MATCH(A2529, 'combined matches'!A$1:A$4986,0)</f>
        <v>1613</v>
      </c>
      <c r="P2529" s="6">
        <f t="shared" si="117"/>
        <v>0</v>
      </c>
      <c r="Q2529" s="6" t="b">
        <f t="shared" si="118"/>
        <v>0</v>
      </c>
      <c r="R2529" s="6" t="b">
        <f t="shared" si="119"/>
        <v>0</v>
      </c>
      <c r="S2529" s="6" t="b">
        <f>IF(P2529=1, SUM($P$1:P2529))</f>
        <v>0</v>
      </c>
    </row>
    <row r="2530" spans="1:19" x14ac:dyDescent="0.2">
      <c r="A2530" s="6">
        <v>2572</v>
      </c>
      <c r="B2530" s="6" t="s">
        <v>2914</v>
      </c>
      <c r="C2530" s="6" t="s">
        <v>2916</v>
      </c>
      <c r="D2530" s="6" t="s">
        <v>2917</v>
      </c>
      <c r="E2530" s="6" t="s">
        <v>2871</v>
      </c>
      <c r="F2530" s="6">
        <v>48081</v>
      </c>
      <c r="G2530" s="6">
        <v>5864695491</v>
      </c>
      <c r="H2530" s="6" t="s">
        <v>6816</v>
      </c>
      <c r="I2530" s="6" t="s">
        <v>9678</v>
      </c>
      <c r="J2530" s="6">
        <v>0</v>
      </c>
      <c r="K2530" s="6" t="s">
        <v>8765</v>
      </c>
      <c r="L2530" s="6" t="s">
        <v>8975</v>
      </c>
      <c r="M2530" s="6">
        <v>0</v>
      </c>
      <c r="N2530" s="6" t="s">
        <v>8972</v>
      </c>
      <c r="O2530" s="2">
        <f>MATCH(A2530, 'combined matches'!A$1:A$4986,0)</f>
        <v>1614</v>
      </c>
      <c r="P2530" s="6">
        <f t="shared" si="117"/>
        <v>0</v>
      </c>
      <c r="Q2530" s="6" t="b">
        <f t="shared" si="118"/>
        <v>0</v>
      </c>
      <c r="R2530" s="6" t="b">
        <f t="shared" si="119"/>
        <v>0</v>
      </c>
      <c r="S2530" s="6" t="b">
        <f>IF(P2530=1, SUM($P$1:P2530))</f>
        <v>0</v>
      </c>
    </row>
    <row r="2531" spans="1:19" x14ac:dyDescent="0.2">
      <c r="A2531" s="6">
        <v>2573</v>
      </c>
      <c r="B2531" s="6" t="s">
        <v>2914</v>
      </c>
      <c r="C2531" s="6" t="s">
        <v>12309</v>
      </c>
      <c r="D2531" s="6" t="s">
        <v>12311</v>
      </c>
      <c r="E2531" s="6" t="s">
        <v>2871</v>
      </c>
      <c r="F2531" s="6">
        <v>48043</v>
      </c>
      <c r="G2531" s="6">
        <v>5864695491</v>
      </c>
      <c r="H2531" s="6" t="s">
        <v>12310</v>
      </c>
      <c r="I2531" s="6" t="s">
        <v>9678</v>
      </c>
      <c r="J2531" s="6">
        <v>0</v>
      </c>
      <c r="K2531" s="6" t="s">
        <v>8765</v>
      </c>
      <c r="L2531" s="6" t="s">
        <v>8975</v>
      </c>
      <c r="M2531" s="6">
        <v>0</v>
      </c>
      <c r="N2531" s="6" t="s">
        <v>8972</v>
      </c>
      <c r="O2531" s="2">
        <f>MATCH(A2531, 'combined matches'!A$1:A$4986,0)</f>
        <v>1612</v>
      </c>
      <c r="P2531" s="6">
        <f t="shared" si="117"/>
        <v>0</v>
      </c>
      <c r="Q2531" s="6" t="b">
        <f t="shared" si="118"/>
        <v>0</v>
      </c>
      <c r="R2531" s="6" t="b">
        <f t="shared" si="119"/>
        <v>0</v>
      </c>
      <c r="S2531" s="6" t="b">
        <f>IF(P2531=1, SUM($P$1:P2531))</f>
        <v>0</v>
      </c>
    </row>
    <row r="2532" spans="1:19" x14ac:dyDescent="0.2">
      <c r="A2532" s="6">
        <v>2574</v>
      </c>
      <c r="B2532" s="6" t="s">
        <v>2914</v>
      </c>
      <c r="C2532" s="6" t="s">
        <v>2918</v>
      </c>
      <c r="D2532" s="6" t="s">
        <v>442</v>
      </c>
      <c r="E2532" s="6" t="s">
        <v>2871</v>
      </c>
      <c r="F2532" s="6">
        <v>48089</v>
      </c>
      <c r="G2532" s="6">
        <v>5864659177</v>
      </c>
      <c r="H2532" s="6" t="s">
        <v>6817</v>
      </c>
      <c r="I2532" s="6" t="s">
        <v>9678</v>
      </c>
      <c r="J2532" s="6">
        <v>0</v>
      </c>
      <c r="K2532" s="6" t="s">
        <v>8765</v>
      </c>
      <c r="L2532" s="6" t="s">
        <v>8975</v>
      </c>
      <c r="M2532" s="6">
        <v>0</v>
      </c>
      <c r="N2532" s="6" t="s">
        <v>8972</v>
      </c>
      <c r="O2532" s="2">
        <f>MATCH(A2532, 'combined matches'!A$1:A$4986,0)</f>
        <v>1615</v>
      </c>
      <c r="P2532" s="6">
        <f t="shared" si="117"/>
        <v>0</v>
      </c>
      <c r="Q2532" s="6" t="b">
        <f t="shared" si="118"/>
        <v>0</v>
      </c>
      <c r="R2532" s="6" t="b">
        <f t="shared" si="119"/>
        <v>0</v>
      </c>
      <c r="S2532" s="6" t="b">
        <f>IF(P2532=1, SUM($P$1:P2532))</f>
        <v>0</v>
      </c>
    </row>
    <row r="2533" spans="1:19" x14ac:dyDescent="0.2">
      <c r="A2533" s="6">
        <v>2575</v>
      </c>
      <c r="B2533" s="6" t="s">
        <v>12312</v>
      </c>
      <c r="C2533" s="6" t="s">
        <v>12313</v>
      </c>
      <c r="D2533" s="6" t="s">
        <v>12315</v>
      </c>
      <c r="E2533" s="6" t="s">
        <v>2871</v>
      </c>
      <c r="F2533" s="6">
        <v>49866</v>
      </c>
      <c r="G2533" s="6">
        <v>9063152635</v>
      </c>
      <c r="H2533" s="6" t="s">
        <v>12314</v>
      </c>
      <c r="I2533" s="6" t="s">
        <v>17296</v>
      </c>
      <c r="J2533" s="6">
        <v>0</v>
      </c>
      <c r="K2533" s="6" t="s">
        <v>12316</v>
      </c>
      <c r="L2533" s="6" t="s">
        <v>8975</v>
      </c>
      <c r="M2533" s="6">
        <v>0</v>
      </c>
      <c r="N2533" s="6" t="s">
        <v>11017</v>
      </c>
      <c r="O2533" s="2">
        <f>MATCH(A2533, 'combined matches'!A$1:A$4986,0)</f>
        <v>1616</v>
      </c>
      <c r="P2533" s="6">
        <f t="shared" si="117"/>
        <v>0</v>
      </c>
      <c r="Q2533" s="6" t="b">
        <f t="shared" si="118"/>
        <v>0</v>
      </c>
      <c r="R2533" s="6" t="b">
        <f t="shared" si="119"/>
        <v>0</v>
      </c>
      <c r="S2533" s="6" t="b">
        <f>IF(P2533=1, SUM($P$1:P2533))</f>
        <v>0</v>
      </c>
    </row>
    <row r="2534" spans="1:19" x14ac:dyDescent="0.2">
      <c r="A2534" s="6">
        <v>2576</v>
      </c>
      <c r="B2534" s="6" t="s">
        <v>12312</v>
      </c>
      <c r="C2534" s="6" t="s">
        <v>12313</v>
      </c>
      <c r="D2534" s="6" t="s">
        <v>12315</v>
      </c>
      <c r="E2534" s="6" t="s">
        <v>2871</v>
      </c>
      <c r="F2534" s="6">
        <v>49866</v>
      </c>
      <c r="G2534" s="6">
        <v>9064757844</v>
      </c>
      <c r="H2534" s="6" t="s">
        <v>12314</v>
      </c>
      <c r="I2534" s="6" t="s">
        <v>17296</v>
      </c>
      <c r="J2534" s="6">
        <v>0</v>
      </c>
      <c r="K2534" s="6" t="s">
        <v>12316</v>
      </c>
      <c r="L2534" s="6" t="s">
        <v>8975</v>
      </c>
      <c r="M2534" s="6">
        <v>0</v>
      </c>
      <c r="N2534" s="6" t="s">
        <v>8972</v>
      </c>
      <c r="O2534" s="2">
        <f>MATCH(A2534, 'combined matches'!A$1:A$4986,0)</f>
        <v>1617</v>
      </c>
      <c r="P2534" s="6">
        <f t="shared" si="117"/>
        <v>0</v>
      </c>
      <c r="Q2534" s="6" t="b">
        <f t="shared" si="118"/>
        <v>0</v>
      </c>
      <c r="R2534" s="6" t="b">
        <f t="shared" si="119"/>
        <v>0</v>
      </c>
      <c r="S2534" s="6" t="b">
        <f>IF(P2534=1, SUM($P$1:P2534))</f>
        <v>0</v>
      </c>
    </row>
    <row r="2535" spans="1:19" x14ac:dyDescent="0.2">
      <c r="A2535" s="6">
        <v>2577</v>
      </c>
      <c r="B2535" s="6" t="s">
        <v>12317</v>
      </c>
      <c r="C2535" s="6" t="s">
        <v>12318</v>
      </c>
      <c r="D2535" s="6" t="s">
        <v>12319</v>
      </c>
      <c r="E2535" s="6" t="s">
        <v>2871</v>
      </c>
      <c r="F2535" s="6">
        <v>48640</v>
      </c>
      <c r="G2535" s="6">
        <v>9898326769</v>
      </c>
      <c r="H2535" s="6" t="s">
        <v>12318</v>
      </c>
      <c r="I2535" s="6" t="s">
        <v>17297</v>
      </c>
      <c r="J2535" s="6">
        <v>0</v>
      </c>
      <c r="K2535" s="6" t="s">
        <v>12320</v>
      </c>
      <c r="L2535" s="6" t="s">
        <v>8975</v>
      </c>
      <c r="M2535" s="6">
        <v>0</v>
      </c>
      <c r="N2535" s="6" t="s">
        <v>11017</v>
      </c>
      <c r="O2535" s="2">
        <f>MATCH(A2535, 'combined matches'!A$1:A$4986,0)</f>
        <v>1622</v>
      </c>
      <c r="P2535" s="6">
        <f t="shared" si="117"/>
        <v>0</v>
      </c>
      <c r="Q2535" s="6" t="b">
        <f t="shared" si="118"/>
        <v>0</v>
      </c>
      <c r="R2535" s="6" t="b">
        <f t="shared" si="119"/>
        <v>0</v>
      </c>
      <c r="S2535" s="6" t="b">
        <f>IF(P2535=1, SUM($P$1:P2535))</f>
        <v>0</v>
      </c>
    </row>
    <row r="2536" spans="1:19" x14ac:dyDescent="0.2">
      <c r="A2536" s="6">
        <v>2578</v>
      </c>
      <c r="B2536" s="6" t="s">
        <v>12317</v>
      </c>
      <c r="C2536" s="6" t="s">
        <v>12318</v>
      </c>
      <c r="D2536" s="6" t="s">
        <v>12319</v>
      </c>
      <c r="E2536" s="6" t="s">
        <v>2871</v>
      </c>
      <c r="F2536" s="6">
        <v>48640</v>
      </c>
      <c r="G2536" s="6">
        <v>9898326380</v>
      </c>
      <c r="H2536" s="6" t="s">
        <v>12318</v>
      </c>
      <c r="I2536" s="6" t="s">
        <v>17297</v>
      </c>
      <c r="J2536" s="6">
        <v>0</v>
      </c>
      <c r="K2536" s="6" t="s">
        <v>12320</v>
      </c>
      <c r="L2536" s="6" t="s">
        <v>8976</v>
      </c>
      <c r="M2536" s="6">
        <v>0</v>
      </c>
      <c r="N2536" s="6" t="s">
        <v>8972</v>
      </c>
      <c r="O2536" s="2">
        <f>MATCH(A2536, 'combined matches'!A$1:A$4986,0)</f>
        <v>1623</v>
      </c>
      <c r="P2536" s="6">
        <f t="shared" si="117"/>
        <v>0</v>
      </c>
      <c r="Q2536" s="6" t="b">
        <f t="shared" si="118"/>
        <v>0</v>
      </c>
      <c r="R2536" s="6" t="b">
        <f t="shared" si="119"/>
        <v>0</v>
      </c>
      <c r="S2536" s="6" t="b">
        <f>IF(P2536=1, SUM($P$1:P2536))</f>
        <v>0</v>
      </c>
    </row>
    <row r="2537" spans="1:19" x14ac:dyDescent="0.2">
      <c r="A2537" s="6">
        <v>2579</v>
      </c>
      <c r="B2537" s="6" t="s">
        <v>2919</v>
      </c>
      <c r="C2537" s="6" t="s">
        <v>12321</v>
      </c>
      <c r="D2537" s="6" t="s">
        <v>12323</v>
      </c>
      <c r="E2537" s="6" t="s">
        <v>2871</v>
      </c>
      <c r="F2537" s="6">
        <v>48879</v>
      </c>
      <c r="G2537" s="6">
        <v>9898313639</v>
      </c>
      <c r="H2537" s="6" t="s">
        <v>12322</v>
      </c>
      <c r="I2537" s="6" t="s">
        <v>9679</v>
      </c>
      <c r="J2537" s="6">
        <v>0</v>
      </c>
      <c r="K2537" s="6" t="s">
        <v>8766</v>
      </c>
      <c r="L2537" s="6" t="s">
        <v>8975</v>
      </c>
      <c r="M2537" s="6">
        <v>0</v>
      </c>
      <c r="N2537" s="6" t="s">
        <v>11017</v>
      </c>
      <c r="O2537" s="2">
        <f>MATCH(A2537, 'combined matches'!A$1:A$4986,0)</f>
        <v>1618</v>
      </c>
      <c r="P2537" s="6">
        <f t="shared" si="117"/>
        <v>0</v>
      </c>
      <c r="Q2537" s="6" t="b">
        <f t="shared" si="118"/>
        <v>0</v>
      </c>
      <c r="R2537" s="6" t="b">
        <f t="shared" si="119"/>
        <v>0</v>
      </c>
      <c r="S2537" s="6" t="b">
        <f>IF(P2537=1, SUM($P$1:P2537))</f>
        <v>0</v>
      </c>
    </row>
    <row r="2538" spans="1:19" x14ac:dyDescent="0.2">
      <c r="A2538" s="6">
        <v>2580</v>
      </c>
      <c r="B2538" s="6" t="s">
        <v>2919</v>
      </c>
      <c r="C2538" s="6" t="s">
        <v>2920</v>
      </c>
      <c r="D2538" s="6" t="s">
        <v>1374</v>
      </c>
      <c r="E2538" s="6" t="s">
        <v>2871</v>
      </c>
      <c r="F2538" s="6">
        <v>48888</v>
      </c>
      <c r="G2538" s="6">
        <v>9898315237</v>
      </c>
      <c r="H2538" s="6" t="s">
        <v>8010</v>
      </c>
      <c r="I2538" s="6" t="s">
        <v>9679</v>
      </c>
      <c r="J2538" s="6">
        <v>0</v>
      </c>
      <c r="K2538" s="6" t="s">
        <v>8766</v>
      </c>
      <c r="L2538" s="6" t="s">
        <v>8976</v>
      </c>
      <c r="M2538" s="6">
        <v>0</v>
      </c>
      <c r="N2538" s="6" t="s">
        <v>8972</v>
      </c>
      <c r="O2538" s="2">
        <f>MATCH(A2538, 'combined matches'!A$1:A$4986,0)</f>
        <v>1620</v>
      </c>
      <c r="P2538" s="6">
        <f t="shared" si="117"/>
        <v>0</v>
      </c>
      <c r="Q2538" s="6" t="b">
        <f t="shared" si="118"/>
        <v>0</v>
      </c>
      <c r="R2538" s="6" t="b">
        <f t="shared" si="119"/>
        <v>0</v>
      </c>
      <c r="S2538" s="6" t="b">
        <f>IF(P2538=1, SUM($P$1:P2538))</f>
        <v>0</v>
      </c>
    </row>
    <row r="2539" spans="1:19" x14ac:dyDescent="0.2">
      <c r="A2539" s="6">
        <v>2581</v>
      </c>
      <c r="B2539" s="6" t="s">
        <v>2919</v>
      </c>
      <c r="C2539" s="6" t="s">
        <v>2921</v>
      </c>
      <c r="D2539" s="6" t="s">
        <v>203</v>
      </c>
      <c r="E2539" s="6" t="s">
        <v>2871</v>
      </c>
      <c r="F2539" s="6">
        <v>48847</v>
      </c>
      <c r="G2539" s="6">
        <v>9898753681</v>
      </c>
      <c r="H2539" s="6" t="s">
        <v>6818</v>
      </c>
      <c r="I2539" s="6" t="s">
        <v>9679</v>
      </c>
      <c r="J2539" s="6">
        <v>0</v>
      </c>
      <c r="K2539" s="6" t="s">
        <v>8766</v>
      </c>
      <c r="L2539" s="6" t="s">
        <v>8975</v>
      </c>
      <c r="M2539" s="6">
        <v>0</v>
      </c>
      <c r="N2539" s="6" t="s">
        <v>8972</v>
      </c>
      <c r="O2539" s="2">
        <f>MATCH(A2539, 'combined matches'!A$1:A$4986,0)</f>
        <v>1621</v>
      </c>
      <c r="P2539" s="6">
        <f t="shared" si="117"/>
        <v>0</v>
      </c>
      <c r="Q2539" s="6" t="b">
        <f t="shared" si="118"/>
        <v>0</v>
      </c>
      <c r="R2539" s="6" t="b">
        <f t="shared" si="119"/>
        <v>0</v>
      </c>
      <c r="S2539" s="6" t="b">
        <f>IF(P2539=1, SUM($P$1:P2539))</f>
        <v>0</v>
      </c>
    </row>
    <row r="2540" spans="1:19" x14ac:dyDescent="0.2">
      <c r="A2540" s="6">
        <v>2582</v>
      </c>
      <c r="B2540" s="6" t="s">
        <v>2919</v>
      </c>
      <c r="C2540" s="6" t="s">
        <v>12321</v>
      </c>
      <c r="D2540" s="6" t="s">
        <v>12323</v>
      </c>
      <c r="E2540" s="6" t="s">
        <v>2871</v>
      </c>
      <c r="F2540" s="6">
        <v>48879</v>
      </c>
      <c r="G2540" s="6">
        <v>9892242195</v>
      </c>
      <c r="H2540" s="6" t="s">
        <v>13353</v>
      </c>
      <c r="I2540" s="6" t="s">
        <v>9679</v>
      </c>
      <c r="J2540" s="6">
        <v>0</v>
      </c>
      <c r="K2540" s="6" t="s">
        <v>8766</v>
      </c>
      <c r="L2540" s="6" t="s">
        <v>8975</v>
      </c>
      <c r="M2540" s="6">
        <v>0</v>
      </c>
      <c r="N2540" s="6" t="s">
        <v>8972</v>
      </c>
      <c r="O2540" s="2">
        <f>MATCH(A2540, 'combined matches'!A$1:A$4986,0)</f>
        <v>1619</v>
      </c>
      <c r="P2540" s="6">
        <f t="shared" si="117"/>
        <v>0</v>
      </c>
      <c r="Q2540" s="6" t="b">
        <f t="shared" si="118"/>
        <v>0</v>
      </c>
      <c r="R2540" s="6" t="b">
        <f t="shared" si="119"/>
        <v>0</v>
      </c>
      <c r="S2540" s="6" t="b">
        <f>IF(P2540=1, SUM($P$1:P2540))</f>
        <v>0</v>
      </c>
    </row>
    <row r="2541" spans="1:19" x14ac:dyDescent="0.2">
      <c r="A2541" s="6">
        <v>2583</v>
      </c>
      <c r="B2541" s="6" t="s">
        <v>17298</v>
      </c>
      <c r="C2541" s="6" t="s">
        <v>17299</v>
      </c>
      <c r="D2541" s="6" t="s">
        <v>17300</v>
      </c>
      <c r="E2541" s="6" t="s">
        <v>2871</v>
      </c>
      <c r="F2541" s="6">
        <v>48817</v>
      </c>
      <c r="G2541" s="6">
        <v>9892242195</v>
      </c>
      <c r="H2541" s="6" t="s">
        <v>17299</v>
      </c>
      <c r="I2541" s="6" t="s">
        <v>17301</v>
      </c>
      <c r="J2541" s="6">
        <v>0</v>
      </c>
      <c r="K2541" s="6" t="s">
        <v>8766</v>
      </c>
      <c r="L2541" s="6" t="s">
        <v>8975</v>
      </c>
      <c r="M2541" s="6">
        <v>0</v>
      </c>
      <c r="N2541" s="6" t="s">
        <v>8972</v>
      </c>
      <c r="O2541" s="2" t="e">
        <f>MATCH(A2541, 'combined matches'!A$1:A$4986,0)</f>
        <v>#N/A</v>
      </c>
      <c r="P2541" s="6">
        <f t="shared" si="117"/>
        <v>1</v>
      </c>
      <c r="Q2541" s="6">
        <f t="shared" si="118"/>
        <v>1</v>
      </c>
      <c r="R2541" s="6" t="b">
        <f t="shared" si="119"/>
        <v>0</v>
      </c>
      <c r="S2541" s="6">
        <f>IF(P2541=1, SUM($P$1:P2541))</f>
        <v>939</v>
      </c>
    </row>
    <row r="2542" spans="1:19" x14ac:dyDescent="0.2">
      <c r="A2542" s="6">
        <v>2584</v>
      </c>
      <c r="B2542" s="6" t="s">
        <v>1360</v>
      </c>
      <c r="C2542" s="6" t="s">
        <v>13226</v>
      </c>
      <c r="D2542" s="6" t="s">
        <v>2565</v>
      </c>
      <c r="E2542" s="6" t="s">
        <v>2871</v>
      </c>
      <c r="F2542" s="6">
        <v>48161</v>
      </c>
      <c r="G2542" s="6">
        <v>7342407847</v>
      </c>
      <c r="H2542" s="6" t="s">
        <v>13227</v>
      </c>
      <c r="I2542" s="6" t="s">
        <v>9213</v>
      </c>
      <c r="J2542" s="6">
        <v>0</v>
      </c>
      <c r="K2542" s="6" t="s">
        <v>13211</v>
      </c>
      <c r="L2542" s="6" t="s">
        <v>8975</v>
      </c>
      <c r="M2542" s="6">
        <v>0</v>
      </c>
      <c r="N2542" s="6" t="s">
        <v>11017</v>
      </c>
      <c r="O2542" s="2">
        <f>MATCH(A2542, 'combined matches'!A$1:A$4986,0)</f>
        <v>1624</v>
      </c>
      <c r="P2542" s="6">
        <f t="shared" si="117"/>
        <v>0</v>
      </c>
      <c r="Q2542" s="6" t="b">
        <f t="shared" si="118"/>
        <v>0</v>
      </c>
      <c r="R2542" s="6" t="b">
        <f t="shared" si="119"/>
        <v>0</v>
      </c>
      <c r="S2542" s="6" t="b">
        <f>IF(P2542=1, SUM($P$1:P2542))</f>
        <v>0</v>
      </c>
    </row>
    <row r="2543" spans="1:19" x14ac:dyDescent="0.2">
      <c r="A2543" s="6">
        <v>2585</v>
      </c>
      <c r="B2543" s="6" t="s">
        <v>1360</v>
      </c>
      <c r="C2543" s="6" t="s">
        <v>17302</v>
      </c>
      <c r="D2543" s="6" t="s">
        <v>2565</v>
      </c>
      <c r="E2543" s="6" t="s">
        <v>2871</v>
      </c>
      <c r="F2543" s="6">
        <v>48161</v>
      </c>
      <c r="G2543" s="6">
        <v>7342407800</v>
      </c>
      <c r="H2543" s="6" t="s">
        <v>17303</v>
      </c>
      <c r="I2543" s="6" t="s">
        <v>9213</v>
      </c>
      <c r="J2543" s="6">
        <v>0</v>
      </c>
      <c r="K2543" s="6" t="s">
        <v>13211</v>
      </c>
      <c r="L2543" s="6" t="s">
        <v>8975</v>
      </c>
      <c r="M2543" s="6">
        <v>0</v>
      </c>
      <c r="N2543" s="6" t="s">
        <v>8972</v>
      </c>
      <c r="O2543" s="2" t="e">
        <f>MATCH(A2543, 'combined matches'!A$1:A$4986,0)</f>
        <v>#N/A</v>
      </c>
      <c r="P2543" s="6">
        <f t="shared" si="117"/>
        <v>1</v>
      </c>
      <c r="Q2543" s="6">
        <f t="shared" si="118"/>
        <v>1</v>
      </c>
      <c r="R2543" s="6" t="b">
        <f t="shared" si="119"/>
        <v>0</v>
      </c>
      <c r="S2543" s="6">
        <f>IF(P2543=1, SUM($P$1:P2543))</f>
        <v>940</v>
      </c>
    </row>
    <row r="2544" spans="1:19" x14ac:dyDescent="0.2">
      <c r="A2544" s="6">
        <v>2586</v>
      </c>
      <c r="B2544" s="6" t="s">
        <v>2922</v>
      </c>
      <c r="C2544" s="6" t="s">
        <v>12324</v>
      </c>
      <c r="D2544" s="6" t="s">
        <v>12325</v>
      </c>
      <c r="E2544" s="6" t="s">
        <v>2871</v>
      </c>
      <c r="F2544" s="6">
        <v>49424</v>
      </c>
      <c r="G2544" s="6">
        <v>6163965266</v>
      </c>
      <c r="H2544" s="6" t="s">
        <v>12324</v>
      </c>
      <c r="I2544" s="6" t="s">
        <v>9680</v>
      </c>
      <c r="J2544" s="6">
        <v>0</v>
      </c>
      <c r="K2544" s="6" t="s">
        <v>8767</v>
      </c>
      <c r="L2544" s="6" t="s">
        <v>8975</v>
      </c>
      <c r="M2544" s="6">
        <v>0</v>
      </c>
      <c r="N2544" s="6" t="s">
        <v>11017</v>
      </c>
      <c r="O2544" s="2">
        <f>MATCH(A2544, 'combined matches'!A$1:A$4986,0)</f>
        <v>1626</v>
      </c>
      <c r="P2544" s="6">
        <f t="shared" si="117"/>
        <v>0</v>
      </c>
      <c r="Q2544" s="6" t="b">
        <f t="shared" si="118"/>
        <v>0</v>
      </c>
      <c r="R2544" s="6" t="b">
        <f t="shared" si="119"/>
        <v>0</v>
      </c>
      <c r="S2544" s="6" t="b">
        <f>IF(P2544=1, SUM($P$1:P2544))</f>
        <v>0</v>
      </c>
    </row>
    <row r="2545" spans="1:19" x14ac:dyDescent="0.2">
      <c r="A2545" s="6">
        <v>2587</v>
      </c>
      <c r="B2545" s="6" t="s">
        <v>2922</v>
      </c>
      <c r="C2545" s="6" t="s">
        <v>5634</v>
      </c>
      <c r="D2545" s="6" t="s">
        <v>2923</v>
      </c>
      <c r="E2545" s="6" t="s">
        <v>2871</v>
      </c>
      <c r="F2545" s="6">
        <v>49417</v>
      </c>
      <c r="G2545" s="6">
        <v>6168468360</v>
      </c>
      <c r="H2545" s="6" t="s">
        <v>8304</v>
      </c>
      <c r="I2545" s="6" t="s">
        <v>9680</v>
      </c>
      <c r="J2545" s="6" t="s">
        <v>15051</v>
      </c>
      <c r="K2545" s="6" t="s">
        <v>8767</v>
      </c>
      <c r="L2545" s="6" t="s">
        <v>8975</v>
      </c>
      <c r="M2545" s="6">
        <v>0</v>
      </c>
      <c r="N2545" s="6" t="s">
        <v>8972</v>
      </c>
      <c r="O2545" s="2">
        <f>MATCH(A2545, 'combined matches'!A$1:A$4986,0)</f>
        <v>1628</v>
      </c>
      <c r="P2545" s="6">
        <f t="shared" si="117"/>
        <v>0</v>
      </c>
      <c r="Q2545" s="6" t="b">
        <f t="shared" si="118"/>
        <v>0</v>
      </c>
      <c r="R2545" s="6" t="b">
        <f t="shared" si="119"/>
        <v>0</v>
      </c>
      <c r="S2545" s="6" t="b">
        <f>IF(P2545=1, SUM($P$1:P2545))</f>
        <v>0</v>
      </c>
    </row>
    <row r="2546" spans="1:19" x14ac:dyDescent="0.2">
      <c r="A2546" s="6">
        <v>2588</v>
      </c>
      <c r="B2546" s="6" t="s">
        <v>2922</v>
      </c>
      <c r="C2546" s="6" t="s">
        <v>2924</v>
      </c>
      <c r="D2546" s="6" t="s">
        <v>2925</v>
      </c>
      <c r="E2546" s="6" t="s">
        <v>2871</v>
      </c>
      <c r="F2546" s="6">
        <v>49426</v>
      </c>
      <c r="G2546" s="6">
        <v>6166690040</v>
      </c>
      <c r="H2546" s="6" t="s">
        <v>2924</v>
      </c>
      <c r="I2546" s="6" t="s">
        <v>9680</v>
      </c>
      <c r="J2546" s="6">
        <v>0</v>
      </c>
      <c r="K2546" s="6" t="s">
        <v>8767</v>
      </c>
      <c r="L2546" s="6" t="s">
        <v>8975</v>
      </c>
      <c r="M2546" s="6">
        <v>0</v>
      </c>
      <c r="N2546" s="6" t="s">
        <v>8972</v>
      </c>
      <c r="O2546" s="2">
        <f>MATCH(A2546, 'combined matches'!A$1:A$4986,0)</f>
        <v>1629</v>
      </c>
      <c r="P2546" s="6">
        <f t="shared" si="117"/>
        <v>0</v>
      </c>
      <c r="Q2546" s="6" t="b">
        <f t="shared" si="118"/>
        <v>0</v>
      </c>
      <c r="R2546" s="6" t="b">
        <f t="shared" si="119"/>
        <v>0</v>
      </c>
      <c r="S2546" s="6" t="b">
        <f>IF(P2546=1, SUM($P$1:P2546))</f>
        <v>0</v>
      </c>
    </row>
    <row r="2547" spans="1:19" x14ac:dyDescent="0.2">
      <c r="A2547" s="6">
        <v>2589</v>
      </c>
      <c r="B2547" s="6" t="s">
        <v>2922</v>
      </c>
      <c r="C2547" s="6" t="s">
        <v>12324</v>
      </c>
      <c r="D2547" s="6" t="s">
        <v>12325</v>
      </c>
      <c r="E2547" s="6" t="s">
        <v>2871</v>
      </c>
      <c r="F2547" s="6">
        <v>49424</v>
      </c>
      <c r="G2547" s="6">
        <v>6163965266</v>
      </c>
      <c r="H2547" s="6" t="s">
        <v>12324</v>
      </c>
      <c r="I2547" s="6" t="s">
        <v>9680</v>
      </c>
      <c r="J2547" s="6">
        <v>0</v>
      </c>
      <c r="K2547" s="6" t="s">
        <v>8767</v>
      </c>
      <c r="L2547" s="6" t="s">
        <v>8975</v>
      </c>
      <c r="M2547" s="6">
        <v>0</v>
      </c>
      <c r="N2547" s="6" t="s">
        <v>8972</v>
      </c>
      <c r="O2547" s="2">
        <f>MATCH(A2547, 'combined matches'!A$1:A$4986,0)</f>
        <v>1627</v>
      </c>
      <c r="P2547" s="6">
        <f t="shared" si="117"/>
        <v>0</v>
      </c>
      <c r="Q2547" s="6" t="b">
        <f t="shared" si="118"/>
        <v>0</v>
      </c>
      <c r="R2547" s="6" t="b">
        <f t="shared" si="119"/>
        <v>0</v>
      </c>
      <c r="S2547" s="6" t="b">
        <f>IF(P2547=1, SUM($P$1:P2547))</f>
        <v>0</v>
      </c>
    </row>
    <row r="2548" spans="1:19" x14ac:dyDescent="0.2">
      <c r="A2548" s="6">
        <v>2590</v>
      </c>
      <c r="B2548" s="6" t="s">
        <v>17304</v>
      </c>
      <c r="C2548" s="6" t="s">
        <v>17305</v>
      </c>
      <c r="D2548" s="6" t="s">
        <v>17306</v>
      </c>
      <c r="E2548" s="6" t="s">
        <v>2871</v>
      </c>
      <c r="F2548" s="6">
        <v>48104</v>
      </c>
      <c r="G2548" s="6">
        <v>7349264819</v>
      </c>
      <c r="H2548" s="6" t="s">
        <v>17307</v>
      </c>
      <c r="I2548" s="6" t="s">
        <v>17304</v>
      </c>
      <c r="J2548" s="6">
        <v>0</v>
      </c>
      <c r="K2548" s="6" t="s">
        <v>17308</v>
      </c>
      <c r="L2548" s="6" t="s">
        <v>8982</v>
      </c>
      <c r="M2548" s="6">
        <v>0</v>
      </c>
      <c r="N2548" s="6" t="s">
        <v>11017</v>
      </c>
      <c r="O2548" s="2" t="e">
        <f>MATCH(A2548, 'combined matches'!A$1:A$4986,0)</f>
        <v>#N/A</v>
      </c>
      <c r="P2548" s="6">
        <f t="shared" si="117"/>
        <v>1</v>
      </c>
      <c r="Q2548" s="6">
        <f t="shared" si="118"/>
        <v>0</v>
      </c>
      <c r="R2548" s="6">
        <f t="shared" si="119"/>
        <v>0</v>
      </c>
      <c r="S2548" s="6">
        <f>IF(P2548=1, SUM($P$1:P2548))</f>
        <v>941</v>
      </c>
    </row>
    <row r="2549" spans="1:19" x14ac:dyDescent="0.2">
      <c r="A2549" s="6">
        <v>2591</v>
      </c>
      <c r="B2549" s="6" t="s">
        <v>17304</v>
      </c>
      <c r="C2549" s="6" t="s">
        <v>17309</v>
      </c>
      <c r="D2549" s="6" t="s">
        <v>17289</v>
      </c>
      <c r="E2549" s="6" t="s">
        <v>2871</v>
      </c>
      <c r="F2549" s="6">
        <v>48532</v>
      </c>
      <c r="G2549" s="6">
        <v>8102383631</v>
      </c>
      <c r="H2549" s="6" t="s">
        <v>17310</v>
      </c>
      <c r="I2549" s="6" t="s">
        <v>17304</v>
      </c>
      <c r="J2549" s="6">
        <v>0</v>
      </c>
      <c r="K2549" s="6" t="s">
        <v>17308</v>
      </c>
      <c r="L2549" s="6" t="s">
        <v>8982</v>
      </c>
      <c r="M2549" s="6">
        <v>0</v>
      </c>
      <c r="N2549" s="6" t="s">
        <v>8972</v>
      </c>
      <c r="O2549" s="2" t="e">
        <f>MATCH(A2549, 'combined matches'!A$1:A$4986,0)</f>
        <v>#N/A</v>
      </c>
      <c r="P2549" s="6">
        <f t="shared" si="117"/>
        <v>1</v>
      </c>
      <c r="Q2549" s="6">
        <f t="shared" si="118"/>
        <v>1</v>
      </c>
      <c r="R2549" s="6" t="b">
        <f t="shared" si="119"/>
        <v>0</v>
      </c>
      <c r="S2549" s="6">
        <f>IF(P2549=1, SUM($P$1:P2549))</f>
        <v>942</v>
      </c>
    </row>
    <row r="2550" spans="1:19" x14ac:dyDescent="0.2">
      <c r="A2550" s="6">
        <v>2592</v>
      </c>
      <c r="B2550" s="6" t="s">
        <v>17304</v>
      </c>
      <c r="C2550" s="6" t="s">
        <v>17311</v>
      </c>
      <c r="D2550" s="6" t="s">
        <v>17312</v>
      </c>
      <c r="E2550" s="6" t="s">
        <v>2871</v>
      </c>
      <c r="F2550" s="6">
        <v>49503</v>
      </c>
      <c r="G2550" s="6">
        <v>6164593101</v>
      </c>
      <c r="H2550" s="6" t="s">
        <v>17313</v>
      </c>
      <c r="I2550" s="6" t="s">
        <v>17304</v>
      </c>
      <c r="J2550" s="6">
        <v>0</v>
      </c>
      <c r="K2550" s="6" t="s">
        <v>17308</v>
      </c>
      <c r="L2550" s="6" t="s">
        <v>8982</v>
      </c>
      <c r="M2550" s="6">
        <v>0</v>
      </c>
      <c r="N2550" s="6" t="s">
        <v>8972</v>
      </c>
      <c r="O2550" s="2" t="e">
        <f>MATCH(A2550, 'combined matches'!A$1:A$4986,0)</f>
        <v>#N/A</v>
      </c>
      <c r="P2550" s="6">
        <f t="shared" si="117"/>
        <v>1</v>
      </c>
      <c r="Q2550" s="6">
        <f t="shared" si="118"/>
        <v>1</v>
      </c>
      <c r="R2550" s="6" t="b">
        <f t="shared" si="119"/>
        <v>0</v>
      </c>
      <c r="S2550" s="6">
        <f>IF(P2550=1, SUM($P$1:P2550))</f>
        <v>943</v>
      </c>
    </row>
    <row r="2551" spans="1:19" x14ac:dyDescent="0.2">
      <c r="A2551" s="6">
        <v>2593</v>
      </c>
      <c r="B2551" s="6" t="s">
        <v>17304</v>
      </c>
      <c r="C2551" s="6" t="s">
        <v>17314</v>
      </c>
      <c r="D2551" s="6" t="s">
        <v>17315</v>
      </c>
      <c r="E2551" s="6" t="s">
        <v>2871</v>
      </c>
      <c r="F2551" s="6">
        <v>49006</v>
      </c>
      <c r="G2551" s="6">
        <v>2693721200</v>
      </c>
      <c r="H2551" s="6" t="s">
        <v>17316</v>
      </c>
      <c r="I2551" s="6" t="s">
        <v>17304</v>
      </c>
      <c r="J2551" s="6">
        <v>0</v>
      </c>
      <c r="K2551" s="6" t="s">
        <v>17308</v>
      </c>
      <c r="L2551" s="6" t="s">
        <v>8982</v>
      </c>
      <c r="M2551" s="6">
        <v>0</v>
      </c>
      <c r="N2551" s="6" t="s">
        <v>8972</v>
      </c>
      <c r="O2551" s="2" t="e">
        <f>MATCH(A2551, 'combined matches'!A$1:A$4986,0)</f>
        <v>#N/A</v>
      </c>
      <c r="P2551" s="6">
        <f t="shared" si="117"/>
        <v>1</v>
      </c>
      <c r="Q2551" s="6">
        <f t="shared" si="118"/>
        <v>1</v>
      </c>
      <c r="R2551" s="6" t="b">
        <f t="shared" si="119"/>
        <v>0</v>
      </c>
      <c r="S2551" s="6">
        <f>IF(P2551=1, SUM($P$1:P2551))</f>
        <v>944</v>
      </c>
    </row>
    <row r="2552" spans="1:19" x14ac:dyDescent="0.2">
      <c r="A2552" s="6">
        <v>2594</v>
      </c>
      <c r="B2552" s="6" t="s">
        <v>17304</v>
      </c>
      <c r="C2552" s="6" t="s">
        <v>17317</v>
      </c>
      <c r="D2552" s="6" t="s">
        <v>12292</v>
      </c>
      <c r="E2552" s="6" t="s">
        <v>2871</v>
      </c>
      <c r="F2552" s="6">
        <v>49686</v>
      </c>
      <c r="G2552" s="6">
        <v>2319291844</v>
      </c>
      <c r="H2552" s="6" t="s">
        <v>17318</v>
      </c>
      <c r="I2552" s="6" t="s">
        <v>17304</v>
      </c>
      <c r="J2552" s="6">
        <v>0</v>
      </c>
      <c r="K2552" s="6" t="s">
        <v>17308</v>
      </c>
      <c r="L2552" s="6" t="s">
        <v>8982</v>
      </c>
      <c r="M2552" s="6">
        <v>0</v>
      </c>
      <c r="N2552" s="6" t="s">
        <v>8972</v>
      </c>
      <c r="O2552" s="2" t="e">
        <f>MATCH(A2552, 'combined matches'!A$1:A$4986,0)</f>
        <v>#N/A</v>
      </c>
      <c r="P2552" s="6">
        <f t="shared" si="117"/>
        <v>1</v>
      </c>
      <c r="Q2552" s="6">
        <f t="shared" si="118"/>
        <v>1</v>
      </c>
      <c r="R2552" s="6" t="b">
        <f t="shared" si="119"/>
        <v>0</v>
      </c>
      <c r="S2552" s="6">
        <f>IF(P2552=1, SUM($P$1:P2552))</f>
        <v>945</v>
      </c>
    </row>
    <row r="2553" spans="1:19" x14ac:dyDescent="0.2">
      <c r="A2553" s="6">
        <v>2595</v>
      </c>
      <c r="B2553" s="6" t="s">
        <v>17304</v>
      </c>
      <c r="C2553" s="6" t="s">
        <v>17319</v>
      </c>
      <c r="D2553" s="6" t="s">
        <v>17320</v>
      </c>
      <c r="E2553" s="6" t="s">
        <v>2871</v>
      </c>
      <c r="F2553" s="6">
        <v>49855</v>
      </c>
      <c r="G2553" s="6">
        <v>9062255070</v>
      </c>
      <c r="H2553" s="6" t="s">
        <v>17321</v>
      </c>
      <c r="I2553" s="6" t="s">
        <v>17304</v>
      </c>
      <c r="J2553" s="6">
        <v>0</v>
      </c>
      <c r="K2553" s="6" t="s">
        <v>17308</v>
      </c>
      <c r="L2553" s="6" t="s">
        <v>8982</v>
      </c>
      <c r="M2553" s="6">
        <v>0</v>
      </c>
      <c r="N2553" s="6" t="s">
        <v>8972</v>
      </c>
      <c r="O2553" s="2" t="e">
        <f>MATCH(A2553, 'combined matches'!A$1:A$4986,0)</f>
        <v>#N/A</v>
      </c>
      <c r="P2553" s="6">
        <f t="shared" si="117"/>
        <v>1</v>
      </c>
      <c r="Q2553" s="6">
        <f t="shared" si="118"/>
        <v>1</v>
      </c>
      <c r="R2553" s="6" t="b">
        <f t="shared" si="119"/>
        <v>0</v>
      </c>
      <c r="S2553" s="6">
        <f>IF(P2553=1, SUM($P$1:P2553))</f>
        <v>946</v>
      </c>
    </row>
    <row r="2554" spans="1:19" x14ac:dyDescent="0.2">
      <c r="A2554" s="6">
        <v>2596</v>
      </c>
      <c r="B2554" s="6" t="s">
        <v>17304</v>
      </c>
      <c r="C2554" s="6" t="s">
        <v>17322</v>
      </c>
      <c r="D2554" s="6" t="s">
        <v>17323</v>
      </c>
      <c r="E2554" s="6" t="s">
        <v>2871</v>
      </c>
      <c r="F2554" s="6">
        <v>49770</v>
      </c>
      <c r="G2554" s="6">
        <v>2313479692</v>
      </c>
      <c r="H2554" s="6" t="s">
        <v>17324</v>
      </c>
      <c r="I2554" s="6" t="s">
        <v>17304</v>
      </c>
      <c r="J2554" s="6">
        <v>0</v>
      </c>
      <c r="K2554" s="6" t="s">
        <v>17308</v>
      </c>
      <c r="L2554" s="6" t="s">
        <v>8982</v>
      </c>
      <c r="M2554" s="6">
        <v>0</v>
      </c>
      <c r="N2554" s="6" t="s">
        <v>8972</v>
      </c>
      <c r="O2554" s="2" t="e">
        <f>MATCH(A2554, 'combined matches'!A$1:A$4986,0)</f>
        <v>#N/A</v>
      </c>
      <c r="P2554" s="6">
        <f t="shared" si="117"/>
        <v>1</v>
      </c>
      <c r="Q2554" s="6">
        <f t="shared" si="118"/>
        <v>1</v>
      </c>
      <c r="R2554" s="6" t="b">
        <f t="shared" si="119"/>
        <v>0</v>
      </c>
      <c r="S2554" s="6">
        <f>IF(P2554=1, SUM($P$1:P2554))</f>
        <v>947</v>
      </c>
    </row>
    <row r="2555" spans="1:19" x14ac:dyDescent="0.2">
      <c r="A2555" s="6">
        <v>2597</v>
      </c>
      <c r="B2555" s="6" t="s">
        <v>17304</v>
      </c>
      <c r="C2555" s="6" t="s">
        <v>17325</v>
      </c>
      <c r="D2555" s="6" t="s">
        <v>442</v>
      </c>
      <c r="E2555" s="6" t="s">
        <v>2871</v>
      </c>
      <c r="F2555" s="6">
        <v>48093</v>
      </c>
      <c r="G2555" s="6">
        <v>5865580101</v>
      </c>
      <c r="H2555" s="6" t="s">
        <v>17325</v>
      </c>
      <c r="I2555" s="6" t="s">
        <v>17304</v>
      </c>
      <c r="J2555" s="6">
        <v>0</v>
      </c>
      <c r="K2555" s="6" t="s">
        <v>17308</v>
      </c>
      <c r="L2555" s="6" t="s">
        <v>8982</v>
      </c>
      <c r="M2555" s="6">
        <v>0</v>
      </c>
      <c r="N2555" s="6" t="s">
        <v>8972</v>
      </c>
      <c r="O2555" s="2" t="e">
        <f>MATCH(A2555, 'combined matches'!A$1:A$4986,0)</f>
        <v>#N/A</v>
      </c>
      <c r="P2555" s="6">
        <f t="shared" si="117"/>
        <v>1</v>
      </c>
      <c r="Q2555" s="6">
        <f t="shared" si="118"/>
        <v>1</v>
      </c>
      <c r="R2555" s="6" t="b">
        <f t="shared" si="119"/>
        <v>0</v>
      </c>
      <c r="S2555" s="6">
        <f>IF(P2555=1, SUM($P$1:P2555))</f>
        <v>948</v>
      </c>
    </row>
    <row r="2556" spans="1:19" x14ac:dyDescent="0.2">
      <c r="A2556" s="6">
        <v>2598</v>
      </c>
      <c r="B2556" s="6" t="s">
        <v>17304</v>
      </c>
      <c r="C2556" s="6" t="s">
        <v>17326</v>
      </c>
      <c r="D2556" s="6" t="s">
        <v>17327</v>
      </c>
      <c r="E2556" s="6" t="s">
        <v>2871</v>
      </c>
      <c r="F2556" s="6">
        <v>48150</v>
      </c>
      <c r="G2556" s="6">
        <v>7345916544</v>
      </c>
      <c r="H2556" s="6" t="s">
        <v>17328</v>
      </c>
      <c r="I2556" s="6" t="s">
        <v>17304</v>
      </c>
      <c r="J2556" s="6">
        <v>0</v>
      </c>
      <c r="K2556" s="6" t="s">
        <v>17308</v>
      </c>
      <c r="L2556" s="6" t="s">
        <v>8982</v>
      </c>
      <c r="M2556" s="6">
        <v>0</v>
      </c>
      <c r="N2556" s="6" t="s">
        <v>8972</v>
      </c>
      <c r="O2556" s="2" t="e">
        <f>MATCH(A2556, 'combined matches'!A$1:A$4986,0)</f>
        <v>#N/A</v>
      </c>
      <c r="P2556" s="6">
        <f t="shared" si="117"/>
        <v>1</v>
      </c>
      <c r="Q2556" s="6">
        <f t="shared" si="118"/>
        <v>1</v>
      </c>
      <c r="R2556" s="6" t="b">
        <f t="shared" si="119"/>
        <v>0</v>
      </c>
      <c r="S2556" s="6">
        <f>IF(P2556=1, SUM($P$1:P2556))</f>
        <v>949</v>
      </c>
    </row>
    <row r="2557" spans="1:19" x14ac:dyDescent="0.2">
      <c r="A2557" s="6">
        <v>2599</v>
      </c>
      <c r="B2557" s="6" t="s">
        <v>17304</v>
      </c>
      <c r="C2557" s="6" t="s">
        <v>17329</v>
      </c>
      <c r="D2557" s="6" t="s">
        <v>1078</v>
      </c>
      <c r="E2557" s="6" t="s">
        <v>2871</v>
      </c>
      <c r="F2557" s="6">
        <v>48509</v>
      </c>
      <c r="G2557" s="6">
        <v>8107434490</v>
      </c>
      <c r="H2557" s="6" t="s">
        <v>17330</v>
      </c>
      <c r="I2557" s="6" t="s">
        <v>17304</v>
      </c>
      <c r="J2557" s="6">
        <v>0</v>
      </c>
      <c r="K2557" s="6" t="s">
        <v>17308</v>
      </c>
      <c r="L2557" s="6" t="s">
        <v>8982</v>
      </c>
      <c r="M2557" s="6">
        <v>0</v>
      </c>
      <c r="N2557" s="6" t="s">
        <v>8972</v>
      </c>
      <c r="O2557" s="2" t="e">
        <f>MATCH(A2557, 'combined matches'!A$1:A$4986,0)</f>
        <v>#N/A</v>
      </c>
      <c r="P2557" s="6">
        <f t="shared" si="117"/>
        <v>1</v>
      </c>
      <c r="Q2557" s="6">
        <f t="shared" si="118"/>
        <v>1</v>
      </c>
      <c r="R2557" s="6" t="b">
        <f t="shared" si="119"/>
        <v>0</v>
      </c>
      <c r="S2557" s="6">
        <f>IF(P2557=1, SUM($P$1:P2557))</f>
        <v>950</v>
      </c>
    </row>
    <row r="2558" spans="1:19" x14ac:dyDescent="0.2">
      <c r="A2558" s="6">
        <v>2600</v>
      </c>
      <c r="B2558" s="6" t="s">
        <v>17304</v>
      </c>
      <c r="C2558" s="6" t="s">
        <v>17331</v>
      </c>
      <c r="D2558" s="6" t="s">
        <v>2883</v>
      </c>
      <c r="E2558" s="6" t="s">
        <v>2871</v>
      </c>
      <c r="F2558" s="6">
        <v>49307</v>
      </c>
      <c r="G2558" s="6">
        <v>2317968612</v>
      </c>
      <c r="H2558" s="6" t="s">
        <v>17332</v>
      </c>
      <c r="I2558" s="6" t="s">
        <v>17304</v>
      </c>
      <c r="J2558" s="6">
        <v>0</v>
      </c>
      <c r="K2558" s="6" t="s">
        <v>17308</v>
      </c>
      <c r="L2558" s="6" t="s">
        <v>8982</v>
      </c>
      <c r="M2558" s="6">
        <v>0</v>
      </c>
      <c r="N2558" s="6" t="s">
        <v>8972</v>
      </c>
      <c r="O2558" s="2" t="e">
        <f>MATCH(A2558, 'combined matches'!A$1:A$4986,0)</f>
        <v>#N/A</v>
      </c>
      <c r="P2558" s="6">
        <f t="shared" si="117"/>
        <v>1</v>
      </c>
      <c r="Q2558" s="6">
        <f t="shared" si="118"/>
        <v>1</v>
      </c>
      <c r="R2558" s="6" t="b">
        <f t="shared" si="119"/>
        <v>0</v>
      </c>
      <c r="S2558" s="6">
        <f>IF(P2558=1, SUM($P$1:P2558))</f>
        <v>951</v>
      </c>
    </row>
    <row r="2559" spans="1:19" x14ac:dyDescent="0.2">
      <c r="A2559" s="6">
        <v>2601</v>
      </c>
      <c r="B2559" s="6" t="s">
        <v>17304</v>
      </c>
      <c r="C2559" s="6" t="s">
        <v>17333</v>
      </c>
      <c r="D2559" s="6" t="s">
        <v>12300</v>
      </c>
      <c r="E2559" s="6" t="s">
        <v>2871</v>
      </c>
      <c r="F2559" s="6">
        <v>48912</v>
      </c>
      <c r="G2559" s="6">
        <v>5173510550</v>
      </c>
      <c r="H2559" s="6" t="s">
        <v>17334</v>
      </c>
      <c r="I2559" s="6" t="s">
        <v>17304</v>
      </c>
      <c r="J2559" s="6">
        <v>0</v>
      </c>
      <c r="K2559" s="6" t="s">
        <v>17308</v>
      </c>
      <c r="L2559" s="6" t="s">
        <v>8982</v>
      </c>
      <c r="M2559" s="6">
        <v>0</v>
      </c>
      <c r="N2559" s="6" t="s">
        <v>8972</v>
      </c>
      <c r="O2559" s="2" t="e">
        <f>MATCH(A2559, 'combined matches'!A$1:A$4986,0)</f>
        <v>#N/A</v>
      </c>
      <c r="P2559" s="6">
        <f t="shared" si="117"/>
        <v>1</v>
      </c>
      <c r="Q2559" s="6">
        <f t="shared" si="118"/>
        <v>1</v>
      </c>
      <c r="R2559" s="6" t="b">
        <f t="shared" si="119"/>
        <v>0</v>
      </c>
      <c r="S2559" s="6">
        <f>IF(P2559=1, SUM($P$1:P2559))</f>
        <v>952</v>
      </c>
    </row>
    <row r="2560" spans="1:19" x14ac:dyDescent="0.2">
      <c r="A2560" s="6">
        <v>2602</v>
      </c>
      <c r="B2560" s="6" t="s">
        <v>17304</v>
      </c>
      <c r="C2560" s="6" t="s">
        <v>17335</v>
      </c>
      <c r="D2560" s="6" t="s">
        <v>1305</v>
      </c>
      <c r="E2560" s="6" t="s">
        <v>2871</v>
      </c>
      <c r="F2560" s="6">
        <v>49202</v>
      </c>
      <c r="G2560" s="6">
        <v>5177841700</v>
      </c>
      <c r="H2560" s="6" t="s">
        <v>17336</v>
      </c>
      <c r="I2560" s="6" t="s">
        <v>17304</v>
      </c>
      <c r="J2560" s="6">
        <v>0</v>
      </c>
      <c r="K2560" s="6" t="s">
        <v>17308</v>
      </c>
      <c r="L2560" s="6" t="s">
        <v>8982</v>
      </c>
      <c r="M2560" s="6">
        <v>0</v>
      </c>
      <c r="N2560" s="6" t="s">
        <v>8972</v>
      </c>
      <c r="O2560" s="2" t="e">
        <f>MATCH(A2560, 'combined matches'!A$1:A$4986,0)</f>
        <v>#N/A</v>
      </c>
      <c r="P2560" s="6">
        <f t="shared" si="117"/>
        <v>1</v>
      </c>
      <c r="Q2560" s="6">
        <f t="shared" si="118"/>
        <v>1</v>
      </c>
      <c r="R2560" s="6" t="b">
        <f t="shared" si="119"/>
        <v>0</v>
      </c>
      <c r="S2560" s="6">
        <f>IF(P2560=1, SUM($P$1:P2560))</f>
        <v>953</v>
      </c>
    </row>
    <row r="2561" spans="1:19" x14ac:dyDescent="0.2">
      <c r="A2561" s="6">
        <v>2603</v>
      </c>
      <c r="B2561" s="6" t="s">
        <v>17304</v>
      </c>
      <c r="C2561" s="6" t="s">
        <v>17337</v>
      </c>
      <c r="D2561" s="6" t="s">
        <v>12352</v>
      </c>
      <c r="E2561" s="6" t="s">
        <v>2871</v>
      </c>
      <c r="F2561" s="6">
        <v>49022</v>
      </c>
      <c r="G2561" s="6">
        <v>2699262042</v>
      </c>
      <c r="H2561" s="6" t="s">
        <v>17338</v>
      </c>
      <c r="I2561" s="6" t="s">
        <v>17304</v>
      </c>
      <c r="J2561" s="6">
        <v>0</v>
      </c>
      <c r="K2561" s="6" t="s">
        <v>17308</v>
      </c>
      <c r="L2561" s="6" t="s">
        <v>8982</v>
      </c>
      <c r="M2561" s="6">
        <v>0</v>
      </c>
      <c r="N2561" s="6" t="s">
        <v>8972</v>
      </c>
      <c r="O2561" s="2" t="e">
        <f>MATCH(A2561, 'combined matches'!A$1:A$4986,0)</f>
        <v>#N/A</v>
      </c>
      <c r="P2561" s="6">
        <f t="shared" si="117"/>
        <v>1</v>
      </c>
      <c r="Q2561" s="6">
        <f t="shared" si="118"/>
        <v>1</v>
      </c>
      <c r="R2561" s="6" t="b">
        <f t="shared" si="119"/>
        <v>0</v>
      </c>
      <c r="S2561" s="6">
        <f>IF(P2561=1, SUM($P$1:P2561))</f>
        <v>954</v>
      </c>
    </row>
    <row r="2562" spans="1:19" x14ac:dyDescent="0.2">
      <c r="A2562" s="6">
        <v>2604</v>
      </c>
      <c r="B2562" s="6" t="s">
        <v>17304</v>
      </c>
      <c r="C2562" s="6" t="s">
        <v>17339</v>
      </c>
      <c r="D2562" s="6" t="s">
        <v>12330</v>
      </c>
      <c r="E2562" s="6" t="s">
        <v>2871</v>
      </c>
      <c r="F2562" s="6">
        <v>48604</v>
      </c>
      <c r="G2562" s="6">
        <v>9892497736</v>
      </c>
      <c r="H2562" s="6" t="s">
        <v>17340</v>
      </c>
      <c r="I2562" s="6" t="s">
        <v>17304</v>
      </c>
      <c r="J2562" s="6">
        <v>0</v>
      </c>
      <c r="K2562" s="6" t="s">
        <v>17308</v>
      </c>
      <c r="L2562" s="6" t="s">
        <v>8982</v>
      </c>
      <c r="M2562" s="6">
        <v>0</v>
      </c>
      <c r="N2562" s="6" t="s">
        <v>8972</v>
      </c>
      <c r="O2562" s="2" t="e">
        <f>MATCH(A2562, 'combined matches'!A$1:A$4986,0)</f>
        <v>#N/A</v>
      </c>
      <c r="P2562" s="6">
        <f t="shared" ref="P2562:P2625" si="120">IF(ISNA(O2562),1,0)</f>
        <v>1</v>
      </c>
      <c r="Q2562" s="6">
        <f t="shared" si="118"/>
        <v>1</v>
      </c>
      <c r="R2562" s="6" t="b">
        <f t="shared" si="119"/>
        <v>0</v>
      </c>
      <c r="S2562" s="6">
        <f>IF(P2562=1, SUM($P$1:P2562))</f>
        <v>955</v>
      </c>
    </row>
    <row r="2563" spans="1:19" x14ac:dyDescent="0.2">
      <c r="A2563" s="6">
        <v>2605</v>
      </c>
      <c r="B2563" s="6" t="s">
        <v>17304</v>
      </c>
      <c r="C2563" s="6" t="s">
        <v>17341</v>
      </c>
      <c r="D2563" s="6" t="s">
        <v>17306</v>
      </c>
      <c r="E2563" s="6" t="s">
        <v>2871</v>
      </c>
      <c r="F2563" s="6">
        <v>48103</v>
      </c>
      <c r="G2563" s="6">
        <v>7349299480</v>
      </c>
      <c r="H2563" s="6" t="s">
        <v>17342</v>
      </c>
      <c r="I2563" s="6" t="s">
        <v>17304</v>
      </c>
      <c r="J2563" s="6">
        <v>0</v>
      </c>
      <c r="K2563" s="6" t="s">
        <v>17308</v>
      </c>
      <c r="L2563" s="6" t="s">
        <v>8982</v>
      </c>
      <c r="M2563" s="6">
        <v>0</v>
      </c>
      <c r="N2563" s="6" t="s">
        <v>8972</v>
      </c>
      <c r="O2563" s="2" t="e">
        <f>MATCH(A2563, 'combined matches'!A$1:A$4986,0)</f>
        <v>#N/A</v>
      </c>
      <c r="P2563" s="6">
        <f t="shared" si="120"/>
        <v>1</v>
      </c>
      <c r="Q2563" s="6">
        <f t="shared" ref="Q2563:Q2626" si="121">IF(P2563=1,IF(N2563="service site", 1, 0))</f>
        <v>1</v>
      </c>
      <c r="R2563" s="6" t="b">
        <f t="shared" ref="R2563:R2626" si="122">IF(Q2563=0, IF(K2563=K2564, 0, 1))</f>
        <v>0</v>
      </c>
      <c r="S2563" s="6">
        <f>IF(P2563=1, SUM($P$1:P2563))</f>
        <v>956</v>
      </c>
    </row>
    <row r="2564" spans="1:19" x14ac:dyDescent="0.2">
      <c r="A2564" s="6">
        <v>2606</v>
      </c>
      <c r="B2564" s="6" t="s">
        <v>17304</v>
      </c>
      <c r="C2564" s="6" t="s">
        <v>17343</v>
      </c>
      <c r="D2564" s="6" t="s">
        <v>2926</v>
      </c>
      <c r="E2564" s="6" t="s">
        <v>2871</v>
      </c>
      <c r="F2564" s="6">
        <v>48201</v>
      </c>
      <c r="G2564" s="6">
        <v>3138317776</v>
      </c>
      <c r="H2564" s="6" t="s">
        <v>17344</v>
      </c>
      <c r="I2564" s="6" t="s">
        <v>17304</v>
      </c>
      <c r="J2564" s="6">
        <v>0</v>
      </c>
      <c r="K2564" s="6" t="s">
        <v>17308</v>
      </c>
      <c r="L2564" s="6" t="s">
        <v>8982</v>
      </c>
      <c r="M2564" s="6">
        <v>0</v>
      </c>
      <c r="N2564" s="6" t="s">
        <v>8972</v>
      </c>
      <c r="O2564" s="2" t="e">
        <f>MATCH(A2564, 'combined matches'!A$1:A$4986,0)</f>
        <v>#N/A</v>
      </c>
      <c r="P2564" s="6">
        <f t="shared" si="120"/>
        <v>1</v>
      </c>
      <c r="Q2564" s="6">
        <f t="shared" si="121"/>
        <v>1</v>
      </c>
      <c r="R2564" s="6" t="b">
        <f t="shared" si="122"/>
        <v>0</v>
      </c>
      <c r="S2564" s="6">
        <f>IF(P2564=1, SUM($P$1:P2564))</f>
        <v>957</v>
      </c>
    </row>
    <row r="2565" spans="1:19" x14ac:dyDescent="0.2">
      <c r="A2565" s="6">
        <v>2607</v>
      </c>
      <c r="B2565" s="6" t="s">
        <v>17304</v>
      </c>
      <c r="C2565" s="6" t="s">
        <v>17345</v>
      </c>
      <c r="D2565" s="6" t="s">
        <v>17346</v>
      </c>
      <c r="E2565" s="6" t="s">
        <v>2871</v>
      </c>
      <c r="F2565" s="6">
        <v>49442</v>
      </c>
      <c r="G2565" s="6">
        <v>2317244415</v>
      </c>
      <c r="H2565" s="6" t="s">
        <v>17347</v>
      </c>
      <c r="I2565" s="6" t="s">
        <v>17304</v>
      </c>
      <c r="J2565" s="6">
        <v>0</v>
      </c>
      <c r="K2565" s="6" t="s">
        <v>17308</v>
      </c>
      <c r="L2565" s="6" t="s">
        <v>8982</v>
      </c>
      <c r="M2565" s="6">
        <v>0</v>
      </c>
      <c r="N2565" s="6" t="s">
        <v>8972</v>
      </c>
      <c r="O2565" s="2" t="e">
        <f>MATCH(A2565, 'combined matches'!A$1:A$4986,0)</f>
        <v>#N/A</v>
      </c>
      <c r="P2565" s="6">
        <f t="shared" si="120"/>
        <v>1</v>
      </c>
      <c r="Q2565" s="6">
        <f t="shared" si="121"/>
        <v>1</v>
      </c>
      <c r="R2565" s="6" t="b">
        <f t="shared" si="122"/>
        <v>0</v>
      </c>
      <c r="S2565" s="6">
        <f>IF(P2565=1, SUM($P$1:P2565))</f>
        <v>958</v>
      </c>
    </row>
    <row r="2566" spans="1:19" x14ac:dyDescent="0.2">
      <c r="A2566" s="6">
        <v>2608</v>
      </c>
      <c r="B2566" s="6" t="s">
        <v>17304</v>
      </c>
      <c r="C2566" s="6" t="s">
        <v>17348</v>
      </c>
      <c r="D2566" s="6" t="s">
        <v>17349</v>
      </c>
      <c r="E2566" s="6" t="s">
        <v>2871</v>
      </c>
      <c r="F2566" s="6">
        <v>48220</v>
      </c>
      <c r="G2566" s="6">
        <v>2483995900</v>
      </c>
      <c r="H2566" s="6" t="s">
        <v>17350</v>
      </c>
      <c r="I2566" s="6" t="s">
        <v>17304</v>
      </c>
      <c r="J2566" s="6">
        <v>0</v>
      </c>
      <c r="K2566" s="6" t="s">
        <v>17308</v>
      </c>
      <c r="L2566" s="6" t="s">
        <v>8982</v>
      </c>
      <c r="M2566" s="6">
        <v>0</v>
      </c>
      <c r="N2566" s="6" t="s">
        <v>8972</v>
      </c>
      <c r="O2566" s="2" t="e">
        <f>MATCH(A2566, 'combined matches'!A$1:A$4986,0)</f>
        <v>#N/A</v>
      </c>
      <c r="P2566" s="6">
        <f t="shared" si="120"/>
        <v>1</v>
      </c>
      <c r="Q2566" s="6">
        <f t="shared" si="121"/>
        <v>1</v>
      </c>
      <c r="R2566" s="6" t="b">
        <f t="shared" si="122"/>
        <v>0</v>
      </c>
      <c r="S2566" s="6">
        <f>IF(P2566=1, SUM($P$1:P2566))</f>
        <v>959</v>
      </c>
    </row>
    <row r="2567" spans="1:19" x14ac:dyDescent="0.2">
      <c r="A2567" s="6">
        <v>2609</v>
      </c>
      <c r="B2567" s="6" t="s">
        <v>17304</v>
      </c>
      <c r="C2567" s="6" t="s">
        <v>17305</v>
      </c>
      <c r="D2567" s="6" t="s">
        <v>17306</v>
      </c>
      <c r="E2567" s="6" t="s">
        <v>2871</v>
      </c>
      <c r="F2567" s="6">
        <v>48104</v>
      </c>
      <c r="G2567" s="6">
        <v>7349730710</v>
      </c>
      <c r="H2567" s="6" t="s">
        <v>17307</v>
      </c>
      <c r="I2567" s="6" t="s">
        <v>17304</v>
      </c>
      <c r="J2567" s="6">
        <v>0</v>
      </c>
      <c r="K2567" s="6" t="s">
        <v>17308</v>
      </c>
      <c r="L2567" s="6" t="s">
        <v>8982</v>
      </c>
      <c r="M2567" s="6">
        <v>0</v>
      </c>
      <c r="N2567" s="6" t="s">
        <v>8972</v>
      </c>
      <c r="O2567" s="2" t="e">
        <f>MATCH(A2567, 'combined matches'!A$1:A$4986,0)</f>
        <v>#N/A</v>
      </c>
      <c r="P2567" s="6">
        <f t="shared" si="120"/>
        <v>1</v>
      </c>
      <c r="Q2567" s="6">
        <f t="shared" si="121"/>
        <v>1</v>
      </c>
      <c r="R2567" s="6" t="b">
        <f t="shared" si="122"/>
        <v>0</v>
      </c>
      <c r="S2567" s="6">
        <f>IF(P2567=1, SUM($P$1:P2567))</f>
        <v>960</v>
      </c>
    </row>
    <row r="2568" spans="1:19" x14ac:dyDescent="0.2">
      <c r="A2568" s="6">
        <v>2610</v>
      </c>
      <c r="B2568" s="6" t="s">
        <v>17351</v>
      </c>
      <c r="C2568" s="6" t="s">
        <v>17352</v>
      </c>
      <c r="D2568" s="6" t="s">
        <v>2926</v>
      </c>
      <c r="E2568" s="6" t="s">
        <v>2871</v>
      </c>
      <c r="F2568" s="6">
        <v>48216</v>
      </c>
      <c r="G2568" s="6">
        <v>3138323300</v>
      </c>
      <c r="H2568" s="6" t="s">
        <v>17352</v>
      </c>
      <c r="I2568" s="6" t="s">
        <v>17353</v>
      </c>
      <c r="J2568" s="6">
        <v>0</v>
      </c>
      <c r="K2568" s="6" t="s">
        <v>17308</v>
      </c>
      <c r="L2568" s="6" t="s">
        <v>8977</v>
      </c>
      <c r="M2568" s="6">
        <v>0</v>
      </c>
      <c r="N2568" s="6" t="s">
        <v>8972</v>
      </c>
      <c r="O2568" s="2" t="e">
        <f>MATCH(A2568, 'combined matches'!A$1:A$4986,0)</f>
        <v>#N/A</v>
      </c>
      <c r="P2568" s="6">
        <f t="shared" si="120"/>
        <v>1</v>
      </c>
      <c r="Q2568" s="6">
        <f t="shared" si="121"/>
        <v>1</v>
      </c>
      <c r="R2568" s="6" t="b">
        <f t="shared" si="122"/>
        <v>0</v>
      </c>
      <c r="S2568" s="6">
        <f>IF(P2568=1, SUM($P$1:P2568))</f>
        <v>961</v>
      </c>
    </row>
    <row r="2569" spans="1:19" x14ac:dyDescent="0.2">
      <c r="A2569" s="6">
        <v>2611</v>
      </c>
      <c r="B2569" s="6" t="s">
        <v>12326</v>
      </c>
      <c r="C2569" s="6" t="s">
        <v>12328</v>
      </c>
      <c r="D2569" s="6" t="s">
        <v>12330</v>
      </c>
      <c r="E2569" s="6" t="s">
        <v>2871</v>
      </c>
      <c r="F2569" s="6">
        <v>48602</v>
      </c>
      <c r="G2569" s="6">
        <v>9897583856</v>
      </c>
      <c r="H2569" s="6" t="s">
        <v>12329</v>
      </c>
      <c r="I2569" s="6" t="s">
        <v>17354</v>
      </c>
      <c r="J2569" s="6">
        <v>0</v>
      </c>
      <c r="K2569" s="6" t="s">
        <v>12331</v>
      </c>
      <c r="L2569" s="6" t="s">
        <v>8975</v>
      </c>
      <c r="M2569" s="6">
        <v>0</v>
      </c>
      <c r="N2569" s="6" t="s">
        <v>11017</v>
      </c>
      <c r="O2569" s="2">
        <f>MATCH(A2569, 'combined matches'!A$1:A$4986,0)</f>
        <v>1633</v>
      </c>
      <c r="P2569" s="6">
        <f t="shared" si="120"/>
        <v>0</v>
      </c>
      <c r="Q2569" s="6" t="b">
        <f t="shared" si="121"/>
        <v>0</v>
      </c>
      <c r="R2569" s="6" t="b">
        <f t="shared" si="122"/>
        <v>0</v>
      </c>
      <c r="S2569" s="6" t="b">
        <f>IF(P2569=1, SUM($P$1:P2569))</f>
        <v>0</v>
      </c>
    </row>
    <row r="2570" spans="1:19" x14ac:dyDescent="0.2">
      <c r="A2570" s="6">
        <v>2612</v>
      </c>
      <c r="B2570" s="6" t="s">
        <v>12326</v>
      </c>
      <c r="C2570" s="6" t="s">
        <v>17355</v>
      </c>
      <c r="D2570" s="6" t="s">
        <v>17356</v>
      </c>
      <c r="E2570" s="6" t="s">
        <v>2871</v>
      </c>
      <c r="F2570" s="6">
        <v>48616</v>
      </c>
      <c r="G2570" s="6">
        <v>9898453911</v>
      </c>
      <c r="H2570" s="6" t="s">
        <v>17357</v>
      </c>
      <c r="I2570" s="6" t="s">
        <v>17354</v>
      </c>
      <c r="J2570" s="6">
        <v>0</v>
      </c>
      <c r="K2570" s="6" t="s">
        <v>12331</v>
      </c>
      <c r="L2570" s="6" t="s">
        <v>8975</v>
      </c>
      <c r="M2570" s="6">
        <v>0</v>
      </c>
      <c r="N2570" s="6" t="s">
        <v>8972</v>
      </c>
      <c r="O2570" s="2" t="e">
        <f>MATCH(A2570, 'combined matches'!A$1:A$4986,0)</f>
        <v>#N/A</v>
      </c>
      <c r="P2570" s="6">
        <f t="shared" si="120"/>
        <v>1</v>
      </c>
      <c r="Q2570" s="6">
        <f t="shared" si="121"/>
        <v>1</v>
      </c>
      <c r="R2570" s="6" t="b">
        <f t="shared" si="122"/>
        <v>0</v>
      </c>
      <c r="S2570" s="6">
        <f>IF(P2570=1, SUM($P$1:P2570))</f>
        <v>962</v>
      </c>
    </row>
    <row r="2571" spans="1:19" x14ac:dyDescent="0.2">
      <c r="A2571" s="6">
        <v>2613</v>
      </c>
      <c r="B2571" s="6" t="s">
        <v>12326</v>
      </c>
      <c r="C2571" s="6" t="s">
        <v>12328</v>
      </c>
      <c r="D2571" s="6" t="s">
        <v>12330</v>
      </c>
      <c r="E2571" s="6" t="s">
        <v>2871</v>
      </c>
      <c r="F2571" s="6">
        <v>48602</v>
      </c>
      <c r="G2571" s="6">
        <v>9897583670</v>
      </c>
      <c r="H2571" s="6" t="s">
        <v>17358</v>
      </c>
      <c r="I2571" s="6" t="s">
        <v>17354</v>
      </c>
      <c r="J2571" s="6">
        <v>0</v>
      </c>
      <c r="K2571" s="6" t="s">
        <v>12331</v>
      </c>
      <c r="L2571" s="6" t="s">
        <v>8975</v>
      </c>
      <c r="M2571" s="6">
        <v>0</v>
      </c>
      <c r="N2571" s="6" t="s">
        <v>8972</v>
      </c>
      <c r="O2571" s="2" t="e">
        <f>MATCH(A2571, 'combined matches'!A$1:A$4986,0)</f>
        <v>#N/A</v>
      </c>
      <c r="P2571" s="6">
        <f t="shared" si="120"/>
        <v>1</v>
      </c>
      <c r="Q2571" s="6">
        <f t="shared" si="121"/>
        <v>1</v>
      </c>
      <c r="R2571" s="6" t="b">
        <f t="shared" si="122"/>
        <v>0</v>
      </c>
      <c r="S2571" s="6">
        <f>IF(P2571=1, SUM($P$1:P2571))</f>
        <v>963</v>
      </c>
    </row>
    <row r="2572" spans="1:19" x14ac:dyDescent="0.2">
      <c r="A2572" s="6">
        <v>2614</v>
      </c>
      <c r="B2572" s="6" t="s">
        <v>12332</v>
      </c>
      <c r="C2572" s="6" t="s">
        <v>12334</v>
      </c>
      <c r="D2572" s="6" t="s">
        <v>12336</v>
      </c>
      <c r="E2572" s="6" t="s">
        <v>2871</v>
      </c>
      <c r="F2572" s="6">
        <v>48180</v>
      </c>
      <c r="G2572" s="6">
        <v>7349422273</v>
      </c>
      <c r="H2572" s="6" t="s">
        <v>12335</v>
      </c>
      <c r="I2572" s="6" t="s">
        <v>17359</v>
      </c>
      <c r="J2572" s="6">
        <v>0</v>
      </c>
      <c r="K2572" s="6" t="s">
        <v>12337</v>
      </c>
      <c r="L2572" s="6" t="s">
        <v>8974</v>
      </c>
      <c r="M2572" s="6">
        <v>0</v>
      </c>
      <c r="N2572" s="6" t="s">
        <v>11017</v>
      </c>
      <c r="O2572" s="2">
        <f>MATCH(A2572, 'combined matches'!A$1:A$4986,0)</f>
        <v>1625</v>
      </c>
      <c r="P2572" s="6">
        <f t="shared" si="120"/>
        <v>0</v>
      </c>
      <c r="Q2572" s="6" t="b">
        <f t="shared" si="121"/>
        <v>0</v>
      </c>
      <c r="R2572" s="6" t="b">
        <f t="shared" si="122"/>
        <v>0</v>
      </c>
      <c r="S2572" s="6" t="b">
        <f>IF(P2572=1, SUM($P$1:P2572))</f>
        <v>0</v>
      </c>
    </row>
    <row r="2573" spans="1:19" x14ac:dyDescent="0.2">
      <c r="A2573" s="6">
        <v>2615</v>
      </c>
      <c r="B2573" s="6" t="s">
        <v>12332</v>
      </c>
      <c r="C2573" s="6" t="s">
        <v>12334</v>
      </c>
      <c r="D2573" s="6" t="s">
        <v>12336</v>
      </c>
      <c r="E2573" s="6" t="s">
        <v>2871</v>
      </c>
      <c r="F2573" s="6">
        <v>48180</v>
      </c>
      <c r="G2573" s="6">
        <v>7349422273</v>
      </c>
      <c r="H2573" s="6" t="s">
        <v>12335</v>
      </c>
      <c r="I2573" s="6" t="s">
        <v>17359</v>
      </c>
      <c r="J2573" s="6">
        <v>0</v>
      </c>
      <c r="K2573" s="6" t="s">
        <v>12337</v>
      </c>
      <c r="L2573" s="6" t="s">
        <v>8974</v>
      </c>
      <c r="M2573" s="6">
        <v>0</v>
      </c>
      <c r="N2573" s="6" t="s">
        <v>8972</v>
      </c>
      <c r="O2573" s="2" t="e">
        <f>MATCH(A2573, 'combined matches'!A$1:A$4986,0)</f>
        <v>#N/A</v>
      </c>
      <c r="P2573" s="6">
        <f t="shared" si="120"/>
        <v>1</v>
      </c>
      <c r="Q2573" s="6">
        <f t="shared" si="121"/>
        <v>1</v>
      </c>
      <c r="R2573" s="6" t="b">
        <f t="shared" si="122"/>
        <v>0</v>
      </c>
      <c r="S2573" s="6">
        <f>IF(P2573=1, SUM($P$1:P2573))</f>
        <v>964</v>
      </c>
    </row>
    <row r="2574" spans="1:19" x14ac:dyDescent="0.2">
      <c r="A2574" s="6">
        <v>2616</v>
      </c>
      <c r="B2574" s="6" t="s">
        <v>12338</v>
      </c>
      <c r="C2574" s="6" t="s">
        <v>12339</v>
      </c>
      <c r="D2574" s="6" t="s">
        <v>12341</v>
      </c>
      <c r="E2574" s="6" t="s">
        <v>2871</v>
      </c>
      <c r="F2574" s="6">
        <v>48723</v>
      </c>
      <c r="G2574" s="6">
        <v>9896731722</v>
      </c>
      <c r="H2574" s="6" t="s">
        <v>12340</v>
      </c>
      <c r="I2574" s="6" t="s">
        <v>17360</v>
      </c>
      <c r="J2574" s="6">
        <v>0</v>
      </c>
      <c r="K2574" s="6" t="s">
        <v>12342</v>
      </c>
      <c r="L2574" s="6" t="s">
        <v>8975</v>
      </c>
      <c r="M2574" s="6">
        <v>0</v>
      </c>
      <c r="N2574" s="6" t="s">
        <v>11017</v>
      </c>
      <c r="O2574" s="2">
        <f>MATCH(A2574, 'combined matches'!A$1:A$4986,0)</f>
        <v>1638</v>
      </c>
      <c r="P2574" s="6">
        <f t="shared" si="120"/>
        <v>0</v>
      </c>
      <c r="Q2574" s="6" t="b">
        <f t="shared" si="121"/>
        <v>0</v>
      </c>
      <c r="R2574" s="6" t="b">
        <f t="shared" si="122"/>
        <v>0</v>
      </c>
      <c r="S2574" s="6" t="b">
        <f>IF(P2574=1, SUM($P$1:P2574))</f>
        <v>0</v>
      </c>
    </row>
    <row r="2575" spans="1:19" x14ac:dyDescent="0.2">
      <c r="A2575" s="6">
        <v>2617</v>
      </c>
      <c r="B2575" s="6" t="s">
        <v>12338</v>
      </c>
      <c r="C2575" s="6" t="s">
        <v>12339</v>
      </c>
      <c r="D2575" s="6" t="s">
        <v>12341</v>
      </c>
      <c r="E2575" s="6" t="s">
        <v>2871</v>
      </c>
      <c r="F2575" s="6">
        <v>48723</v>
      </c>
      <c r="G2575" s="6">
        <v>9896738114</v>
      </c>
      <c r="H2575" s="6" t="s">
        <v>12340</v>
      </c>
      <c r="I2575" s="6" t="s">
        <v>17360</v>
      </c>
      <c r="J2575" s="6">
        <v>0</v>
      </c>
      <c r="K2575" s="6" t="s">
        <v>12342</v>
      </c>
      <c r="L2575" s="6" t="s">
        <v>8975</v>
      </c>
      <c r="M2575" s="6">
        <v>0</v>
      </c>
      <c r="N2575" s="6" t="s">
        <v>8972</v>
      </c>
      <c r="O2575" s="2">
        <f>MATCH(A2575, 'combined matches'!A$1:A$4986,0)</f>
        <v>1639</v>
      </c>
      <c r="P2575" s="6">
        <f t="shared" si="120"/>
        <v>0</v>
      </c>
      <c r="Q2575" s="6" t="b">
        <f t="shared" si="121"/>
        <v>0</v>
      </c>
      <c r="R2575" s="6" t="b">
        <f t="shared" si="122"/>
        <v>0</v>
      </c>
      <c r="S2575" s="6" t="b">
        <f>IF(P2575=1, SUM($P$1:P2575))</f>
        <v>0</v>
      </c>
    </row>
    <row r="2576" spans="1:19" x14ac:dyDescent="0.2">
      <c r="A2576" s="6">
        <v>2618</v>
      </c>
      <c r="B2576" s="6" t="s">
        <v>2927</v>
      </c>
      <c r="C2576" s="6" t="s">
        <v>12343</v>
      </c>
      <c r="D2576" s="6" t="s">
        <v>12344</v>
      </c>
      <c r="E2576" s="6" t="s">
        <v>2871</v>
      </c>
      <c r="F2576" s="6">
        <v>49930</v>
      </c>
      <c r="G2576" s="6">
        <v>9066670200</v>
      </c>
      <c r="H2576" s="6" t="s">
        <v>12343</v>
      </c>
      <c r="I2576" s="6" t="s">
        <v>17361</v>
      </c>
      <c r="J2576" s="6">
        <v>0</v>
      </c>
      <c r="K2576" s="6" t="s">
        <v>12345</v>
      </c>
      <c r="L2576" s="6" t="s">
        <v>8975</v>
      </c>
      <c r="M2576" s="6">
        <v>0</v>
      </c>
      <c r="N2576" s="6" t="s">
        <v>11017</v>
      </c>
      <c r="O2576" s="2">
        <f>MATCH(A2576, 'combined matches'!A$1:A$4986,0)</f>
        <v>1640</v>
      </c>
      <c r="P2576" s="6">
        <f t="shared" si="120"/>
        <v>0</v>
      </c>
      <c r="Q2576" s="6" t="b">
        <f t="shared" si="121"/>
        <v>0</v>
      </c>
      <c r="R2576" s="6" t="b">
        <f t="shared" si="122"/>
        <v>0</v>
      </c>
      <c r="S2576" s="6" t="b">
        <f>IF(P2576=1, SUM($P$1:P2576))</f>
        <v>0</v>
      </c>
    </row>
    <row r="2577" spans="1:19" x14ac:dyDescent="0.2">
      <c r="A2577" s="6">
        <v>2619</v>
      </c>
      <c r="B2577" s="6" t="s">
        <v>2927</v>
      </c>
      <c r="C2577" s="6" t="s">
        <v>2928</v>
      </c>
      <c r="D2577" s="6" t="s">
        <v>2929</v>
      </c>
      <c r="E2577" s="6" t="s">
        <v>2871</v>
      </c>
      <c r="F2577" s="6">
        <v>49946</v>
      </c>
      <c r="G2577" s="6">
        <v>9065246142</v>
      </c>
      <c r="H2577" s="6" t="s">
        <v>6819</v>
      </c>
      <c r="I2577" s="6" t="s">
        <v>17361</v>
      </c>
      <c r="J2577" s="6">
        <v>0</v>
      </c>
      <c r="K2577" s="6" t="s">
        <v>12345</v>
      </c>
      <c r="L2577" s="6" t="s">
        <v>8979</v>
      </c>
      <c r="M2577" s="6">
        <v>0</v>
      </c>
      <c r="N2577" s="6" t="s">
        <v>8972</v>
      </c>
      <c r="O2577" s="2">
        <f>MATCH(A2577, 'combined matches'!A$1:A$4986,0)</f>
        <v>1642</v>
      </c>
      <c r="P2577" s="6">
        <f t="shared" si="120"/>
        <v>0</v>
      </c>
      <c r="Q2577" s="6" t="b">
        <f t="shared" si="121"/>
        <v>0</v>
      </c>
      <c r="R2577" s="6" t="b">
        <f t="shared" si="122"/>
        <v>0</v>
      </c>
      <c r="S2577" s="6" t="b">
        <f>IF(P2577=1, SUM($P$1:P2577))</f>
        <v>0</v>
      </c>
    </row>
    <row r="2578" spans="1:19" x14ac:dyDescent="0.2">
      <c r="A2578" s="6">
        <v>2620</v>
      </c>
      <c r="B2578" s="6" t="s">
        <v>2927</v>
      </c>
      <c r="C2578" s="6" t="s">
        <v>2930</v>
      </c>
      <c r="D2578" s="6" t="s">
        <v>2931</v>
      </c>
      <c r="E2578" s="6" t="s">
        <v>2871</v>
      </c>
      <c r="F2578" s="6">
        <v>49911</v>
      </c>
      <c r="G2578" s="6">
        <v>9066670200</v>
      </c>
      <c r="H2578" s="6" t="s">
        <v>8011</v>
      </c>
      <c r="I2578" s="6" t="s">
        <v>17361</v>
      </c>
      <c r="J2578" s="6">
        <v>0</v>
      </c>
      <c r="K2578" s="6" t="s">
        <v>12345</v>
      </c>
      <c r="L2578" s="6" t="s">
        <v>8975</v>
      </c>
      <c r="M2578" s="6">
        <v>0</v>
      </c>
      <c r="N2578" s="6" t="s">
        <v>8972</v>
      </c>
      <c r="O2578" s="2">
        <f>MATCH(A2578, 'combined matches'!A$1:A$4986,0)</f>
        <v>1643</v>
      </c>
      <c r="P2578" s="6">
        <f t="shared" si="120"/>
        <v>0</v>
      </c>
      <c r="Q2578" s="6" t="b">
        <f t="shared" si="121"/>
        <v>0</v>
      </c>
      <c r="R2578" s="6" t="b">
        <f t="shared" si="122"/>
        <v>0</v>
      </c>
      <c r="S2578" s="6" t="b">
        <f>IF(P2578=1, SUM($P$1:P2578))</f>
        <v>0</v>
      </c>
    </row>
    <row r="2579" spans="1:19" x14ac:dyDescent="0.2">
      <c r="A2579" s="6">
        <v>2621</v>
      </c>
      <c r="B2579" s="6" t="s">
        <v>2927</v>
      </c>
      <c r="C2579" s="6" t="s">
        <v>2932</v>
      </c>
      <c r="D2579" s="6" t="s">
        <v>2933</v>
      </c>
      <c r="E2579" s="6" t="s">
        <v>2871</v>
      </c>
      <c r="F2579" s="6">
        <v>49953</v>
      </c>
      <c r="G2579" s="6">
        <v>9068844485</v>
      </c>
      <c r="H2579" s="6" t="s">
        <v>2932</v>
      </c>
      <c r="I2579" s="6" t="s">
        <v>17361</v>
      </c>
      <c r="J2579" s="6">
        <v>0</v>
      </c>
      <c r="K2579" s="6" t="s">
        <v>12345</v>
      </c>
      <c r="L2579" s="6" t="s">
        <v>8975</v>
      </c>
      <c r="M2579" s="6">
        <v>0</v>
      </c>
      <c r="N2579" s="6" t="s">
        <v>8972</v>
      </c>
      <c r="O2579" s="2">
        <f>MATCH(A2579, 'combined matches'!A$1:A$4986,0)</f>
        <v>1644</v>
      </c>
      <c r="P2579" s="6">
        <f t="shared" si="120"/>
        <v>0</v>
      </c>
      <c r="Q2579" s="6" t="b">
        <f t="shared" si="121"/>
        <v>0</v>
      </c>
      <c r="R2579" s="6" t="b">
        <f t="shared" si="122"/>
        <v>0</v>
      </c>
      <c r="S2579" s="6" t="b">
        <f>IF(P2579=1, SUM($P$1:P2579))</f>
        <v>0</v>
      </c>
    </row>
    <row r="2580" spans="1:19" x14ac:dyDescent="0.2">
      <c r="A2580" s="6">
        <v>2622</v>
      </c>
      <c r="B2580" s="6" t="s">
        <v>2927</v>
      </c>
      <c r="C2580" s="6" t="s">
        <v>12343</v>
      </c>
      <c r="D2580" s="6" t="s">
        <v>12344</v>
      </c>
      <c r="E2580" s="6" t="s">
        <v>2871</v>
      </c>
      <c r="F2580" s="6">
        <v>49930</v>
      </c>
      <c r="G2580" s="6">
        <v>9064827382</v>
      </c>
      <c r="H2580" s="6" t="s">
        <v>12343</v>
      </c>
      <c r="I2580" s="6" t="s">
        <v>17361</v>
      </c>
      <c r="J2580" s="6">
        <v>0</v>
      </c>
      <c r="K2580" s="6" t="s">
        <v>12345</v>
      </c>
      <c r="L2580" s="6" t="s">
        <v>8975</v>
      </c>
      <c r="M2580" s="6">
        <v>0</v>
      </c>
      <c r="N2580" s="6" t="s">
        <v>8972</v>
      </c>
      <c r="O2580" s="2">
        <f>MATCH(A2580, 'combined matches'!A$1:A$4986,0)</f>
        <v>1641</v>
      </c>
      <c r="P2580" s="6">
        <f t="shared" si="120"/>
        <v>0</v>
      </c>
      <c r="Q2580" s="6" t="b">
        <f t="shared" si="121"/>
        <v>0</v>
      </c>
      <c r="R2580" s="6" t="b">
        <f t="shared" si="122"/>
        <v>0</v>
      </c>
      <c r="S2580" s="6" t="b">
        <f>IF(P2580=1, SUM($P$1:P2580))</f>
        <v>0</v>
      </c>
    </row>
    <row r="2581" spans="1:19" x14ac:dyDescent="0.2">
      <c r="A2581" s="6">
        <v>2623</v>
      </c>
      <c r="B2581" s="6" t="s">
        <v>17362</v>
      </c>
      <c r="C2581" s="6" t="s">
        <v>17363</v>
      </c>
      <c r="D2581" s="6" t="s">
        <v>17364</v>
      </c>
      <c r="E2581" s="6" t="s">
        <v>2871</v>
      </c>
      <c r="F2581" s="6">
        <v>48708</v>
      </c>
      <c r="G2581" s="6">
        <v>9898952077</v>
      </c>
      <c r="H2581" s="6" t="s">
        <v>17365</v>
      </c>
      <c r="I2581" s="6" t="s">
        <v>17366</v>
      </c>
      <c r="J2581" s="6">
        <v>0</v>
      </c>
      <c r="K2581" s="6" t="s">
        <v>17367</v>
      </c>
      <c r="L2581" s="6" t="s">
        <v>8975</v>
      </c>
      <c r="M2581" s="6">
        <v>0</v>
      </c>
      <c r="N2581" s="6" t="s">
        <v>11017</v>
      </c>
      <c r="O2581" s="2" t="e">
        <f>MATCH(A2581, 'combined matches'!A$1:A$4986,0)</f>
        <v>#N/A</v>
      </c>
      <c r="P2581" s="6">
        <f t="shared" si="120"/>
        <v>1</v>
      </c>
      <c r="Q2581" s="6">
        <f t="shared" si="121"/>
        <v>0</v>
      </c>
      <c r="R2581" s="6">
        <f t="shared" si="122"/>
        <v>0</v>
      </c>
      <c r="S2581" s="6">
        <f>IF(P2581=1, SUM($P$1:P2581))</f>
        <v>965</v>
      </c>
    </row>
    <row r="2582" spans="1:19" x14ac:dyDescent="0.2">
      <c r="A2582" s="6">
        <v>2624</v>
      </c>
      <c r="B2582" s="6" t="s">
        <v>17362</v>
      </c>
      <c r="C2582" s="6" t="s">
        <v>17363</v>
      </c>
      <c r="D2582" s="6" t="s">
        <v>17364</v>
      </c>
      <c r="E2582" s="6" t="s">
        <v>2871</v>
      </c>
      <c r="F2582" s="6">
        <v>48708</v>
      </c>
      <c r="G2582" s="6">
        <v>9898954009</v>
      </c>
      <c r="H2582" s="6" t="s">
        <v>17365</v>
      </c>
      <c r="I2582" s="6" t="s">
        <v>17366</v>
      </c>
      <c r="J2582" s="6">
        <v>0</v>
      </c>
      <c r="K2582" s="6" t="s">
        <v>17367</v>
      </c>
      <c r="L2582" s="6" t="s">
        <v>8975</v>
      </c>
      <c r="M2582" s="6">
        <v>0</v>
      </c>
      <c r="N2582" s="6" t="s">
        <v>8972</v>
      </c>
      <c r="O2582" s="2" t="e">
        <f>MATCH(A2582, 'combined matches'!A$1:A$4986,0)</f>
        <v>#N/A</v>
      </c>
      <c r="P2582" s="6">
        <f t="shared" si="120"/>
        <v>1</v>
      </c>
      <c r="Q2582" s="6">
        <f t="shared" si="121"/>
        <v>1</v>
      </c>
      <c r="R2582" s="6" t="b">
        <f t="shared" si="122"/>
        <v>0</v>
      </c>
      <c r="S2582" s="6">
        <f>IF(P2582=1, SUM($P$1:P2582))</f>
        <v>966</v>
      </c>
    </row>
    <row r="2583" spans="1:19" x14ac:dyDescent="0.2">
      <c r="A2583" s="6">
        <v>2625</v>
      </c>
      <c r="B2583" s="6" t="s">
        <v>2934</v>
      </c>
      <c r="C2583" s="6" t="s">
        <v>12346</v>
      </c>
      <c r="D2583" s="6" t="s">
        <v>12348</v>
      </c>
      <c r="E2583" s="6" t="s">
        <v>2871</v>
      </c>
      <c r="F2583" s="6">
        <v>49616</v>
      </c>
      <c r="G2583" s="6">
        <v>2312560210</v>
      </c>
      <c r="H2583" s="6" t="s">
        <v>12347</v>
      </c>
      <c r="I2583" s="6" t="s">
        <v>17368</v>
      </c>
      <c r="J2583" s="6">
        <v>0</v>
      </c>
      <c r="K2583" s="6" t="s">
        <v>12349</v>
      </c>
      <c r="L2583" s="6" t="s">
        <v>8975</v>
      </c>
      <c r="M2583" s="6">
        <v>1</v>
      </c>
      <c r="N2583" s="6" t="s">
        <v>11017</v>
      </c>
      <c r="O2583" s="2">
        <f>MATCH(A2583, 'combined matches'!A$1:A$4986,0)</f>
        <v>1554</v>
      </c>
      <c r="P2583" s="6">
        <f t="shared" si="120"/>
        <v>0</v>
      </c>
      <c r="Q2583" s="6" t="b">
        <f t="shared" si="121"/>
        <v>0</v>
      </c>
      <c r="R2583" s="6" t="b">
        <f t="shared" si="122"/>
        <v>0</v>
      </c>
      <c r="S2583" s="6" t="b">
        <f>IF(P2583=1, SUM($P$1:P2583))</f>
        <v>0</v>
      </c>
    </row>
    <row r="2584" spans="1:19" x14ac:dyDescent="0.2">
      <c r="A2584" s="6">
        <v>2626</v>
      </c>
      <c r="B2584" s="6" t="s">
        <v>2934</v>
      </c>
      <c r="C2584" s="6" t="s">
        <v>2935</v>
      </c>
      <c r="D2584" s="6" t="s">
        <v>2936</v>
      </c>
      <c r="E2584" s="6" t="s">
        <v>2871</v>
      </c>
      <c r="F2584" s="6">
        <v>49653</v>
      </c>
      <c r="G2584" s="6">
        <v>2318822103</v>
      </c>
      <c r="H2584" s="6" t="s">
        <v>6820</v>
      </c>
      <c r="I2584" s="6" t="s">
        <v>17368</v>
      </c>
      <c r="J2584" s="6">
        <v>0</v>
      </c>
      <c r="K2584" s="6" t="s">
        <v>12349</v>
      </c>
      <c r="L2584" s="6" t="s">
        <v>8978</v>
      </c>
      <c r="M2584" s="6">
        <v>0</v>
      </c>
      <c r="N2584" s="6" t="s">
        <v>8972</v>
      </c>
      <c r="O2584" s="2">
        <f>MATCH(A2584, 'combined matches'!A$1:A$4986,0)</f>
        <v>1556</v>
      </c>
      <c r="P2584" s="6">
        <f t="shared" si="120"/>
        <v>0</v>
      </c>
      <c r="Q2584" s="6" t="b">
        <f t="shared" si="121"/>
        <v>0</v>
      </c>
      <c r="R2584" s="6" t="b">
        <f t="shared" si="122"/>
        <v>0</v>
      </c>
      <c r="S2584" s="6" t="b">
        <f>IF(P2584=1, SUM($P$1:P2584))</f>
        <v>0</v>
      </c>
    </row>
    <row r="2585" spans="1:19" x14ac:dyDescent="0.2">
      <c r="A2585" s="6">
        <v>2627</v>
      </c>
      <c r="B2585" s="6" t="s">
        <v>2934</v>
      </c>
      <c r="C2585" s="6" t="s">
        <v>12346</v>
      </c>
      <c r="D2585" s="6" t="s">
        <v>12348</v>
      </c>
      <c r="E2585" s="6" t="s">
        <v>2871</v>
      </c>
      <c r="F2585" s="6">
        <v>49616</v>
      </c>
      <c r="G2585" s="6">
        <v>2318822103</v>
      </c>
      <c r="H2585" s="6" t="s">
        <v>12347</v>
      </c>
      <c r="I2585" s="6" t="s">
        <v>17368</v>
      </c>
      <c r="J2585" s="6">
        <v>0</v>
      </c>
      <c r="K2585" s="6" t="s">
        <v>12349</v>
      </c>
      <c r="L2585" s="6" t="s">
        <v>8975</v>
      </c>
      <c r="M2585" s="6">
        <v>1</v>
      </c>
      <c r="N2585" s="6" t="s">
        <v>8972</v>
      </c>
      <c r="O2585" s="2">
        <f>MATCH(A2585, 'combined matches'!A$1:A$4986,0)</f>
        <v>1555</v>
      </c>
      <c r="P2585" s="6">
        <f t="shared" si="120"/>
        <v>0</v>
      </c>
      <c r="Q2585" s="6" t="b">
        <f t="shared" si="121"/>
        <v>0</v>
      </c>
      <c r="R2585" s="6" t="b">
        <f t="shared" si="122"/>
        <v>0</v>
      </c>
      <c r="S2585" s="6" t="b">
        <f>IF(P2585=1, SUM($P$1:P2585))</f>
        <v>0</v>
      </c>
    </row>
    <row r="2586" spans="1:19" x14ac:dyDescent="0.2">
      <c r="A2586" s="6">
        <v>2628</v>
      </c>
      <c r="B2586" s="6" t="s">
        <v>2937</v>
      </c>
      <c r="C2586" s="6" t="s">
        <v>12350</v>
      </c>
      <c r="D2586" s="6" t="s">
        <v>12352</v>
      </c>
      <c r="E2586" s="6" t="s">
        <v>2871</v>
      </c>
      <c r="F2586" s="6">
        <v>49022</v>
      </c>
      <c r="G2586" s="6">
        <v>2699275664</v>
      </c>
      <c r="H2586" s="6" t="s">
        <v>12351</v>
      </c>
      <c r="I2586" s="6" t="s">
        <v>9681</v>
      </c>
      <c r="J2586" s="6">
        <v>0</v>
      </c>
      <c r="K2586" s="6" t="s">
        <v>8756</v>
      </c>
      <c r="L2586" s="6" t="s">
        <v>8975</v>
      </c>
      <c r="M2586" s="6">
        <v>0</v>
      </c>
      <c r="N2586" s="6" t="s">
        <v>11017</v>
      </c>
      <c r="O2586" s="2">
        <f>MATCH(A2586, 'combined matches'!A$1:A$4986,0)</f>
        <v>1557</v>
      </c>
      <c r="P2586" s="6">
        <f t="shared" si="120"/>
        <v>0</v>
      </c>
      <c r="Q2586" s="6" t="b">
        <f t="shared" si="121"/>
        <v>0</v>
      </c>
      <c r="R2586" s="6" t="b">
        <f t="shared" si="122"/>
        <v>0</v>
      </c>
      <c r="S2586" s="6" t="b">
        <f>IF(P2586=1, SUM($P$1:P2586))</f>
        <v>0</v>
      </c>
    </row>
    <row r="2587" spans="1:19" x14ac:dyDescent="0.2">
      <c r="A2587" s="6">
        <v>2629</v>
      </c>
      <c r="B2587" s="6" t="s">
        <v>2937</v>
      </c>
      <c r="C2587" s="6" t="s">
        <v>2938</v>
      </c>
      <c r="D2587" s="6" t="s">
        <v>2939</v>
      </c>
      <c r="E2587" s="6" t="s">
        <v>2871</v>
      </c>
      <c r="F2587" s="6">
        <v>49120</v>
      </c>
      <c r="G2587" s="6">
        <v>2696842800</v>
      </c>
      <c r="H2587" s="6" t="s">
        <v>2938</v>
      </c>
      <c r="I2587" s="6" t="s">
        <v>9681</v>
      </c>
      <c r="J2587" s="6">
        <v>0</v>
      </c>
      <c r="K2587" s="6" t="s">
        <v>8756</v>
      </c>
      <c r="L2587" s="6" t="s">
        <v>8975</v>
      </c>
      <c r="M2587" s="6">
        <v>0</v>
      </c>
      <c r="N2587" s="6" t="s">
        <v>8972</v>
      </c>
      <c r="O2587" s="2">
        <f>MATCH(A2587, 'combined matches'!A$1:A$4986,0)</f>
        <v>1559</v>
      </c>
      <c r="P2587" s="6">
        <f t="shared" si="120"/>
        <v>0</v>
      </c>
      <c r="Q2587" s="6" t="b">
        <f t="shared" si="121"/>
        <v>0</v>
      </c>
      <c r="R2587" s="6" t="b">
        <f t="shared" si="122"/>
        <v>0</v>
      </c>
      <c r="S2587" s="6" t="b">
        <f>IF(P2587=1, SUM($P$1:P2587))</f>
        <v>0</v>
      </c>
    </row>
    <row r="2588" spans="1:19" x14ac:dyDescent="0.2">
      <c r="A2588" s="6">
        <v>2630</v>
      </c>
      <c r="B2588" s="6" t="s">
        <v>2937</v>
      </c>
      <c r="C2588" s="6" t="s">
        <v>2940</v>
      </c>
      <c r="D2588" s="6" t="s">
        <v>2941</v>
      </c>
      <c r="E2588" s="6" t="s">
        <v>2871</v>
      </c>
      <c r="F2588" s="6">
        <v>49128</v>
      </c>
      <c r="G2588" s="6">
        <v>2697562008</v>
      </c>
      <c r="H2588" s="6" t="s">
        <v>8012</v>
      </c>
      <c r="I2588" s="6" t="s">
        <v>9681</v>
      </c>
      <c r="J2588" s="6">
        <v>0</v>
      </c>
      <c r="K2588" s="6" t="s">
        <v>8756</v>
      </c>
      <c r="L2588" s="6" t="s">
        <v>8975</v>
      </c>
      <c r="M2588" s="6">
        <v>0</v>
      </c>
      <c r="N2588" s="6" t="s">
        <v>8972</v>
      </c>
      <c r="O2588" s="2">
        <f>MATCH(A2588, 'combined matches'!A$1:A$4986,0)</f>
        <v>1560</v>
      </c>
      <c r="P2588" s="6">
        <f t="shared" si="120"/>
        <v>0</v>
      </c>
      <c r="Q2588" s="6" t="b">
        <f t="shared" si="121"/>
        <v>0</v>
      </c>
      <c r="R2588" s="6" t="b">
        <f t="shared" si="122"/>
        <v>0</v>
      </c>
      <c r="S2588" s="6" t="b">
        <f>IF(P2588=1, SUM($P$1:P2588))</f>
        <v>0</v>
      </c>
    </row>
    <row r="2589" spans="1:19" x14ac:dyDescent="0.2">
      <c r="A2589" s="6">
        <v>2631</v>
      </c>
      <c r="B2589" s="6" t="s">
        <v>2937</v>
      </c>
      <c r="C2589" s="6" t="s">
        <v>12350</v>
      </c>
      <c r="D2589" s="6" t="s">
        <v>12352</v>
      </c>
      <c r="E2589" s="6" t="s">
        <v>2871</v>
      </c>
      <c r="F2589" s="6">
        <v>49022</v>
      </c>
      <c r="G2589" s="6">
        <v>2699265670</v>
      </c>
      <c r="H2589" s="6" t="s">
        <v>12351</v>
      </c>
      <c r="I2589" s="6" t="s">
        <v>9681</v>
      </c>
      <c r="J2589" s="6">
        <v>0</v>
      </c>
      <c r="K2589" s="6" t="s">
        <v>8756</v>
      </c>
      <c r="L2589" s="6" t="s">
        <v>8975</v>
      </c>
      <c r="M2589" s="6">
        <v>0</v>
      </c>
      <c r="N2589" s="6" t="s">
        <v>8972</v>
      </c>
      <c r="O2589" s="2">
        <f>MATCH(A2589, 'combined matches'!A$1:A$4986,0)</f>
        <v>1558</v>
      </c>
      <c r="P2589" s="6">
        <f t="shared" si="120"/>
        <v>0</v>
      </c>
      <c r="Q2589" s="6" t="b">
        <f t="shared" si="121"/>
        <v>0</v>
      </c>
      <c r="R2589" s="6" t="b">
        <f t="shared" si="122"/>
        <v>0</v>
      </c>
      <c r="S2589" s="6" t="b">
        <f>IF(P2589=1, SUM($P$1:P2589))</f>
        <v>0</v>
      </c>
    </row>
    <row r="2590" spans="1:19" x14ac:dyDescent="0.2">
      <c r="A2590" s="6">
        <v>2632</v>
      </c>
      <c r="B2590" s="6" t="s">
        <v>2942</v>
      </c>
      <c r="C2590" s="6" t="s">
        <v>17369</v>
      </c>
      <c r="D2590" s="6" t="s">
        <v>2953</v>
      </c>
      <c r="E2590" s="6" t="s">
        <v>2871</v>
      </c>
      <c r="F2590" s="6">
        <v>48858</v>
      </c>
      <c r="G2590" s="6">
        <v>9894269431</v>
      </c>
      <c r="H2590" s="6" t="s">
        <v>17370</v>
      </c>
      <c r="I2590" s="6" t="s">
        <v>9682</v>
      </c>
      <c r="J2590" s="6">
        <v>0</v>
      </c>
      <c r="K2590" s="6" t="s">
        <v>8758</v>
      </c>
      <c r="L2590" s="6" t="s">
        <v>8975</v>
      </c>
      <c r="M2590" s="6">
        <v>0</v>
      </c>
      <c r="N2590" s="6" t="s">
        <v>11017</v>
      </c>
      <c r="O2590" s="2">
        <f>MATCH(A2590, 'combined matches'!A$1:A$4986,0)</f>
        <v>1561</v>
      </c>
      <c r="P2590" s="6">
        <f t="shared" si="120"/>
        <v>0</v>
      </c>
      <c r="Q2590" s="6" t="b">
        <f t="shared" si="121"/>
        <v>0</v>
      </c>
      <c r="R2590" s="6" t="b">
        <f t="shared" si="122"/>
        <v>0</v>
      </c>
      <c r="S2590" s="6" t="b">
        <f>IF(P2590=1, SUM($P$1:P2590))</f>
        <v>0</v>
      </c>
    </row>
    <row r="2591" spans="1:19" x14ac:dyDescent="0.2">
      <c r="A2591" s="6">
        <v>2633</v>
      </c>
      <c r="B2591" s="6" t="s">
        <v>2942</v>
      </c>
      <c r="C2591" s="6" t="s">
        <v>2943</v>
      </c>
      <c r="D2591" s="6" t="s">
        <v>2944</v>
      </c>
      <c r="E2591" s="6" t="s">
        <v>2871</v>
      </c>
      <c r="F2591" s="6">
        <v>48625</v>
      </c>
      <c r="G2591" s="6">
        <v>9895396731</v>
      </c>
      <c r="H2591" s="6" t="s">
        <v>6821</v>
      </c>
      <c r="I2591" s="6" t="s">
        <v>9682</v>
      </c>
      <c r="J2591" s="6">
        <v>0</v>
      </c>
      <c r="K2591" s="6" t="s">
        <v>8758</v>
      </c>
      <c r="L2591" s="6" t="s">
        <v>8975</v>
      </c>
      <c r="M2591" s="6">
        <v>0</v>
      </c>
      <c r="N2591" s="6" t="s">
        <v>8972</v>
      </c>
      <c r="O2591" s="2">
        <f>MATCH(A2591, 'combined matches'!A$1:A$4986,0)</f>
        <v>1564</v>
      </c>
      <c r="P2591" s="6">
        <f t="shared" si="120"/>
        <v>0</v>
      </c>
      <c r="Q2591" s="6" t="b">
        <f t="shared" si="121"/>
        <v>0</v>
      </c>
      <c r="R2591" s="6" t="b">
        <f t="shared" si="122"/>
        <v>0</v>
      </c>
      <c r="S2591" s="6" t="b">
        <f>IF(P2591=1, SUM($P$1:P2591))</f>
        <v>0</v>
      </c>
    </row>
    <row r="2592" spans="1:19" x14ac:dyDescent="0.2">
      <c r="A2592" s="6">
        <v>2634</v>
      </c>
      <c r="B2592" s="6" t="s">
        <v>2942</v>
      </c>
      <c r="C2592" s="6" t="s">
        <v>2945</v>
      </c>
      <c r="D2592" s="6" t="s">
        <v>2946</v>
      </c>
      <c r="E2592" s="6" t="s">
        <v>2871</v>
      </c>
      <c r="F2592" s="6">
        <v>48624</v>
      </c>
      <c r="G2592" s="6">
        <v>9894269431</v>
      </c>
      <c r="H2592" s="6" t="s">
        <v>6822</v>
      </c>
      <c r="I2592" s="6" t="s">
        <v>9682</v>
      </c>
      <c r="J2592" s="6">
        <v>0</v>
      </c>
      <c r="K2592" s="6" t="s">
        <v>8758</v>
      </c>
      <c r="L2592" s="6" t="s">
        <v>8975</v>
      </c>
      <c r="M2592" s="6">
        <v>0</v>
      </c>
      <c r="N2592" s="6" t="s">
        <v>8972</v>
      </c>
      <c r="O2592" s="2">
        <f>MATCH(A2592, 'combined matches'!A$1:A$4986,0)</f>
        <v>1565</v>
      </c>
      <c r="P2592" s="6">
        <f t="shared" si="120"/>
        <v>0</v>
      </c>
      <c r="Q2592" s="6" t="b">
        <f t="shared" si="121"/>
        <v>0</v>
      </c>
      <c r="R2592" s="6" t="b">
        <f t="shared" si="122"/>
        <v>0</v>
      </c>
      <c r="S2592" s="6" t="b">
        <f>IF(P2592=1, SUM($P$1:P2592))</f>
        <v>0</v>
      </c>
    </row>
    <row r="2593" spans="1:19" x14ac:dyDescent="0.2">
      <c r="A2593" s="6">
        <v>2635</v>
      </c>
      <c r="B2593" s="6" t="s">
        <v>2942</v>
      </c>
      <c r="C2593" s="6" t="s">
        <v>2947</v>
      </c>
      <c r="D2593" s="6" t="s">
        <v>2948</v>
      </c>
      <c r="E2593" s="6" t="s">
        <v>2871</v>
      </c>
      <c r="F2593" s="6">
        <v>49677</v>
      </c>
      <c r="G2593" s="6">
        <v>2318325532</v>
      </c>
      <c r="H2593" s="6" t="s">
        <v>6823</v>
      </c>
      <c r="I2593" s="6" t="s">
        <v>9682</v>
      </c>
      <c r="J2593" s="6">
        <v>0</v>
      </c>
      <c r="K2593" s="6" t="s">
        <v>8758</v>
      </c>
      <c r="L2593" s="6" t="s">
        <v>8975</v>
      </c>
      <c r="M2593" s="6">
        <v>0</v>
      </c>
      <c r="N2593" s="6" t="s">
        <v>8972</v>
      </c>
      <c r="O2593" s="2">
        <f>MATCH(A2593, 'combined matches'!A$1:A$4986,0)</f>
        <v>1566</v>
      </c>
      <c r="P2593" s="6">
        <f t="shared" si="120"/>
        <v>0</v>
      </c>
      <c r="Q2593" s="6" t="b">
        <f t="shared" si="121"/>
        <v>0</v>
      </c>
      <c r="R2593" s="6" t="b">
        <f t="shared" si="122"/>
        <v>0</v>
      </c>
      <c r="S2593" s="6" t="b">
        <f>IF(P2593=1, SUM($P$1:P2593))</f>
        <v>0</v>
      </c>
    </row>
    <row r="2594" spans="1:19" x14ac:dyDescent="0.2">
      <c r="A2594" s="6">
        <v>2636</v>
      </c>
      <c r="B2594" s="6" t="s">
        <v>2942</v>
      </c>
      <c r="C2594" s="6" t="s">
        <v>2949</v>
      </c>
      <c r="D2594" s="6" t="s">
        <v>2950</v>
      </c>
      <c r="E2594" s="6" t="s">
        <v>2871</v>
      </c>
      <c r="F2594" s="6">
        <v>48651</v>
      </c>
      <c r="G2594" s="6">
        <v>9893669166</v>
      </c>
      <c r="H2594" s="6" t="s">
        <v>8013</v>
      </c>
      <c r="I2594" s="6" t="s">
        <v>9682</v>
      </c>
      <c r="J2594" s="6">
        <v>0</v>
      </c>
      <c r="K2594" s="6" t="s">
        <v>8758</v>
      </c>
      <c r="L2594" s="6" t="s">
        <v>8975</v>
      </c>
      <c r="M2594" s="6">
        <v>0</v>
      </c>
      <c r="N2594" s="6" t="s">
        <v>8972</v>
      </c>
      <c r="O2594" s="2">
        <f>MATCH(A2594, 'combined matches'!A$1:A$4986,0)</f>
        <v>1567</v>
      </c>
      <c r="P2594" s="6">
        <f t="shared" si="120"/>
        <v>0</v>
      </c>
      <c r="Q2594" s="6" t="b">
        <f t="shared" si="121"/>
        <v>0</v>
      </c>
      <c r="R2594" s="6" t="b">
        <f t="shared" si="122"/>
        <v>0</v>
      </c>
      <c r="S2594" s="6" t="b">
        <f>IF(P2594=1, SUM($P$1:P2594))</f>
        <v>0</v>
      </c>
    </row>
    <row r="2595" spans="1:19" x14ac:dyDescent="0.2">
      <c r="A2595" s="6">
        <v>2637</v>
      </c>
      <c r="B2595" s="6" t="s">
        <v>2942</v>
      </c>
      <c r="C2595" s="6" t="s">
        <v>2951</v>
      </c>
      <c r="D2595" s="6" t="s">
        <v>2952</v>
      </c>
      <c r="E2595" s="6" t="s">
        <v>2871</v>
      </c>
      <c r="F2595" s="6">
        <v>48658</v>
      </c>
      <c r="G2595" s="6">
        <v>9898466541</v>
      </c>
      <c r="H2595" s="6" t="s">
        <v>2951</v>
      </c>
      <c r="I2595" s="6" t="s">
        <v>9682</v>
      </c>
      <c r="J2595" s="6">
        <v>0</v>
      </c>
      <c r="K2595" s="6" t="s">
        <v>8758</v>
      </c>
      <c r="L2595" s="6" t="s">
        <v>8975</v>
      </c>
      <c r="M2595" s="6">
        <v>0</v>
      </c>
      <c r="N2595" s="6" t="s">
        <v>8972</v>
      </c>
      <c r="O2595" s="2">
        <f>MATCH(A2595, 'combined matches'!A$1:A$4986,0)</f>
        <v>1563</v>
      </c>
      <c r="P2595" s="6">
        <f t="shared" si="120"/>
        <v>0</v>
      </c>
      <c r="Q2595" s="6" t="b">
        <f t="shared" si="121"/>
        <v>0</v>
      </c>
      <c r="R2595" s="6" t="b">
        <f t="shared" si="122"/>
        <v>0</v>
      </c>
      <c r="S2595" s="6" t="b">
        <f>IF(P2595=1, SUM($P$1:P2595))</f>
        <v>0</v>
      </c>
    </row>
    <row r="2596" spans="1:19" x14ac:dyDescent="0.2">
      <c r="A2596" s="6">
        <v>2638</v>
      </c>
      <c r="B2596" s="6" t="s">
        <v>2942</v>
      </c>
      <c r="C2596" s="6" t="s">
        <v>13220</v>
      </c>
      <c r="D2596" s="6" t="s">
        <v>2953</v>
      </c>
      <c r="E2596" s="6" t="s">
        <v>2871</v>
      </c>
      <c r="F2596" s="6">
        <v>48858</v>
      </c>
      <c r="G2596" s="6">
        <v>9897735921</v>
      </c>
      <c r="H2596" s="6" t="s">
        <v>13221</v>
      </c>
      <c r="I2596" s="6" t="s">
        <v>9682</v>
      </c>
      <c r="J2596" s="6">
        <v>0</v>
      </c>
      <c r="K2596" s="6" t="s">
        <v>8758</v>
      </c>
      <c r="L2596" s="6" t="s">
        <v>8975</v>
      </c>
      <c r="M2596" s="6">
        <v>0</v>
      </c>
      <c r="N2596" s="6" t="s">
        <v>8972</v>
      </c>
      <c r="O2596" s="2">
        <f>MATCH(A2596, 'combined matches'!A$1:A$4986,0)</f>
        <v>1562</v>
      </c>
      <c r="P2596" s="6">
        <f t="shared" si="120"/>
        <v>0</v>
      </c>
      <c r="Q2596" s="6" t="b">
        <f t="shared" si="121"/>
        <v>0</v>
      </c>
      <c r="R2596" s="6" t="b">
        <f t="shared" si="122"/>
        <v>0</v>
      </c>
      <c r="S2596" s="6" t="b">
        <f>IF(P2596=1, SUM($P$1:P2596))</f>
        <v>0</v>
      </c>
    </row>
    <row r="2597" spans="1:19" x14ac:dyDescent="0.2">
      <c r="A2597" s="6">
        <v>2639</v>
      </c>
      <c r="B2597" s="6" t="s">
        <v>12353</v>
      </c>
      <c r="C2597" s="6" t="s">
        <v>12354</v>
      </c>
      <c r="D2597" s="6" t="s">
        <v>12355</v>
      </c>
      <c r="E2597" s="6" t="s">
        <v>2871</v>
      </c>
      <c r="F2597" s="6">
        <v>49783</v>
      </c>
      <c r="G2597" s="6">
        <v>9066353639</v>
      </c>
      <c r="H2597" s="6" t="s">
        <v>12354</v>
      </c>
      <c r="I2597" s="6" t="s">
        <v>17371</v>
      </c>
      <c r="J2597" s="6">
        <v>0</v>
      </c>
      <c r="K2597" s="6" t="s">
        <v>12356</v>
      </c>
      <c r="L2597" s="6" t="s">
        <v>8975</v>
      </c>
      <c r="M2597" s="6">
        <v>0</v>
      </c>
      <c r="N2597" s="6" t="s">
        <v>11017</v>
      </c>
      <c r="O2597" s="2">
        <f>MATCH(A2597, 'combined matches'!A$1:A$4986,0)</f>
        <v>1568</v>
      </c>
      <c r="P2597" s="6">
        <f t="shared" si="120"/>
        <v>0</v>
      </c>
      <c r="Q2597" s="6" t="b">
        <f t="shared" si="121"/>
        <v>0</v>
      </c>
      <c r="R2597" s="6" t="b">
        <f t="shared" si="122"/>
        <v>0</v>
      </c>
      <c r="S2597" s="6" t="b">
        <f>IF(P2597=1, SUM($P$1:P2597))</f>
        <v>0</v>
      </c>
    </row>
    <row r="2598" spans="1:19" x14ac:dyDescent="0.2">
      <c r="A2598" s="6">
        <v>2640</v>
      </c>
      <c r="B2598" s="6" t="s">
        <v>12353</v>
      </c>
      <c r="C2598" s="6" t="s">
        <v>12354</v>
      </c>
      <c r="D2598" s="6" t="s">
        <v>12355</v>
      </c>
      <c r="E2598" s="6" t="s">
        <v>2871</v>
      </c>
      <c r="F2598" s="6">
        <v>49783</v>
      </c>
      <c r="G2598" s="6">
        <v>9066353588</v>
      </c>
      <c r="H2598" s="6" t="s">
        <v>12354</v>
      </c>
      <c r="I2598" s="6" t="s">
        <v>17371</v>
      </c>
      <c r="J2598" s="6">
        <v>0</v>
      </c>
      <c r="K2598" s="6" t="s">
        <v>12356</v>
      </c>
      <c r="L2598" s="6" t="s">
        <v>8975</v>
      </c>
      <c r="M2598" s="6">
        <v>0</v>
      </c>
      <c r="N2598" s="6" t="s">
        <v>8972</v>
      </c>
      <c r="O2598" s="2">
        <f>MATCH(A2598, 'combined matches'!A$1:A$4986,0)</f>
        <v>1569</v>
      </c>
      <c r="P2598" s="6">
        <f t="shared" si="120"/>
        <v>0</v>
      </c>
      <c r="Q2598" s="6" t="b">
        <f t="shared" si="121"/>
        <v>0</v>
      </c>
      <c r="R2598" s="6" t="b">
        <f t="shared" si="122"/>
        <v>0</v>
      </c>
      <c r="S2598" s="6" t="b">
        <f>IF(P2598=1, SUM($P$1:P2598))</f>
        <v>0</v>
      </c>
    </row>
    <row r="2599" spans="1:19" x14ac:dyDescent="0.2">
      <c r="A2599" s="6">
        <v>2641</v>
      </c>
      <c r="B2599" s="6" t="s">
        <v>12357</v>
      </c>
      <c r="C2599" s="6" t="s">
        <v>12358</v>
      </c>
      <c r="D2599" s="6" t="s">
        <v>12359</v>
      </c>
      <c r="E2599" s="6" t="s">
        <v>2871</v>
      </c>
      <c r="F2599" s="6">
        <v>48471</v>
      </c>
      <c r="G2599" s="6">
        <v>8106484098</v>
      </c>
      <c r="H2599" s="6" t="s">
        <v>12358</v>
      </c>
      <c r="I2599" s="6" t="s">
        <v>17372</v>
      </c>
      <c r="J2599" s="6">
        <v>0</v>
      </c>
      <c r="K2599" s="6" t="s">
        <v>12360</v>
      </c>
      <c r="L2599" s="6" t="s">
        <v>8975</v>
      </c>
      <c r="M2599" s="6">
        <v>0</v>
      </c>
      <c r="N2599" s="6" t="s">
        <v>11017</v>
      </c>
      <c r="O2599" s="2">
        <f>MATCH(A2599, 'combined matches'!A$1:A$4986,0)</f>
        <v>1634</v>
      </c>
      <c r="P2599" s="6">
        <f t="shared" si="120"/>
        <v>0</v>
      </c>
      <c r="Q2599" s="6" t="b">
        <f t="shared" si="121"/>
        <v>0</v>
      </c>
      <c r="R2599" s="6" t="b">
        <f t="shared" si="122"/>
        <v>0</v>
      </c>
      <c r="S2599" s="6" t="b">
        <f>IF(P2599=1, SUM($P$1:P2599))</f>
        <v>0</v>
      </c>
    </row>
    <row r="2600" spans="1:19" x14ac:dyDescent="0.2">
      <c r="A2600" s="6">
        <v>2642</v>
      </c>
      <c r="B2600" s="6" t="s">
        <v>12357</v>
      </c>
      <c r="C2600" s="6" t="s">
        <v>12358</v>
      </c>
      <c r="D2600" s="6" t="s">
        <v>12359</v>
      </c>
      <c r="E2600" s="6" t="s">
        <v>2871</v>
      </c>
      <c r="F2600" s="6">
        <v>48471</v>
      </c>
      <c r="G2600" s="6">
        <v>8106484172</v>
      </c>
      <c r="H2600" s="6" t="s">
        <v>13354</v>
      </c>
      <c r="I2600" s="6" t="s">
        <v>17372</v>
      </c>
      <c r="J2600" s="6">
        <v>0</v>
      </c>
      <c r="K2600" s="6" t="s">
        <v>12360</v>
      </c>
      <c r="L2600" s="6" t="s">
        <v>8975</v>
      </c>
      <c r="M2600" s="6">
        <v>0</v>
      </c>
      <c r="N2600" s="6" t="s">
        <v>8972</v>
      </c>
      <c r="O2600" s="2">
        <f>MATCH(A2600, 'combined matches'!A$1:A$4986,0)</f>
        <v>1635</v>
      </c>
      <c r="P2600" s="6">
        <f t="shared" si="120"/>
        <v>0</v>
      </c>
      <c r="Q2600" s="6" t="b">
        <f t="shared" si="121"/>
        <v>0</v>
      </c>
      <c r="R2600" s="6" t="b">
        <f t="shared" si="122"/>
        <v>0</v>
      </c>
      <c r="S2600" s="6" t="b">
        <f>IF(P2600=1, SUM($P$1:P2600))</f>
        <v>0</v>
      </c>
    </row>
    <row r="2601" spans="1:19" x14ac:dyDescent="0.2">
      <c r="A2601" s="6">
        <v>2643</v>
      </c>
      <c r="B2601" s="6" t="s">
        <v>12361</v>
      </c>
      <c r="C2601" s="6" t="s">
        <v>12362</v>
      </c>
      <c r="D2601" s="6" t="s">
        <v>12363</v>
      </c>
      <c r="E2601" s="6" t="s">
        <v>2871</v>
      </c>
      <c r="F2601" s="6">
        <v>48060</v>
      </c>
      <c r="G2601" s="6">
        <v>8109875300</v>
      </c>
      <c r="H2601" s="6" t="s">
        <v>12362</v>
      </c>
      <c r="I2601" s="6" t="s">
        <v>17373</v>
      </c>
      <c r="J2601" s="6">
        <v>0</v>
      </c>
      <c r="K2601" s="6" t="s">
        <v>12364</v>
      </c>
      <c r="L2601" s="6" t="s">
        <v>8975</v>
      </c>
      <c r="M2601" s="6">
        <v>0</v>
      </c>
      <c r="N2601" s="6" t="s">
        <v>11017</v>
      </c>
      <c r="O2601" s="2">
        <f>MATCH(A2601, 'combined matches'!A$1:A$4986,0)</f>
        <v>1636</v>
      </c>
      <c r="P2601" s="6">
        <f t="shared" si="120"/>
        <v>0</v>
      </c>
      <c r="Q2601" s="6" t="b">
        <f t="shared" si="121"/>
        <v>0</v>
      </c>
      <c r="R2601" s="6" t="b">
        <f t="shared" si="122"/>
        <v>0</v>
      </c>
      <c r="S2601" s="6" t="b">
        <f>IF(P2601=1, SUM($P$1:P2601))</f>
        <v>0</v>
      </c>
    </row>
    <row r="2602" spans="1:19" x14ac:dyDescent="0.2">
      <c r="A2602" s="6">
        <v>2644</v>
      </c>
      <c r="B2602" s="6" t="s">
        <v>12361</v>
      </c>
      <c r="C2602" s="6" t="s">
        <v>12362</v>
      </c>
      <c r="D2602" s="6" t="s">
        <v>12363</v>
      </c>
      <c r="E2602" s="6" t="s">
        <v>2871</v>
      </c>
      <c r="F2602" s="6">
        <v>48060</v>
      </c>
      <c r="G2602" s="6">
        <v>8109875300</v>
      </c>
      <c r="H2602" s="6" t="s">
        <v>12362</v>
      </c>
      <c r="I2602" s="6" t="s">
        <v>17373</v>
      </c>
      <c r="J2602" s="6">
        <v>0</v>
      </c>
      <c r="K2602" s="6" t="s">
        <v>12364</v>
      </c>
      <c r="L2602" s="6" t="s">
        <v>8975</v>
      </c>
      <c r="M2602" s="6">
        <v>0</v>
      </c>
      <c r="N2602" s="6" t="s">
        <v>8972</v>
      </c>
      <c r="O2602" s="2">
        <f>MATCH(A2602, 'combined matches'!A$1:A$4986,0)</f>
        <v>1637</v>
      </c>
      <c r="P2602" s="6">
        <f t="shared" si="120"/>
        <v>0</v>
      </c>
      <c r="Q2602" s="6" t="b">
        <f t="shared" si="121"/>
        <v>0</v>
      </c>
      <c r="R2602" s="6" t="b">
        <f t="shared" si="122"/>
        <v>0</v>
      </c>
      <c r="S2602" s="6" t="b">
        <f>IF(P2602=1, SUM($P$1:P2602))</f>
        <v>0</v>
      </c>
    </row>
    <row r="2603" spans="1:19" x14ac:dyDescent="0.2">
      <c r="A2603" s="6">
        <v>2646</v>
      </c>
      <c r="B2603" s="6" t="s">
        <v>17374</v>
      </c>
      <c r="C2603" s="6" t="s">
        <v>17375</v>
      </c>
      <c r="D2603" s="6" t="s">
        <v>17376</v>
      </c>
      <c r="E2603" s="6" t="s">
        <v>2954</v>
      </c>
      <c r="F2603" s="6">
        <v>45320</v>
      </c>
      <c r="G2603" s="6">
        <v>9374720087</v>
      </c>
      <c r="H2603" s="6" t="s">
        <v>17377</v>
      </c>
      <c r="I2603" s="6" t="s">
        <v>17378</v>
      </c>
      <c r="J2603" s="6">
        <v>0</v>
      </c>
      <c r="K2603" s="6" t="s">
        <v>8771</v>
      </c>
      <c r="L2603" s="6" t="s">
        <v>8975</v>
      </c>
      <c r="M2603" s="6">
        <v>0</v>
      </c>
      <c r="N2603" s="6" t="s">
        <v>8972</v>
      </c>
      <c r="O2603" s="2" t="e">
        <f>MATCH(A2603, 'combined matches'!A$1:A$4986,0)</f>
        <v>#N/A</v>
      </c>
      <c r="P2603" s="6">
        <f t="shared" si="120"/>
        <v>1</v>
      </c>
      <c r="Q2603" s="6">
        <f t="shared" si="121"/>
        <v>1</v>
      </c>
      <c r="R2603" s="6" t="b">
        <f t="shared" si="122"/>
        <v>0</v>
      </c>
      <c r="S2603" s="6">
        <f>IF(P2603=1, SUM($P$1:P2603))</f>
        <v>967</v>
      </c>
    </row>
    <row r="2604" spans="1:19" x14ac:dyDescent="0.2">
      <c r="A2604" s="6">
        <v>2647</v>
      </c>
      <c r="B2604" s="6" t="s">
        <v>1481</v>
      </c>
      <c r="C2604" s="6" t="s">
        <v>12452</v>
      </c>
      <c r="D2604" s="6" t="s">
        <v>12454</v>
      </c>
      <c r="E2604" s="6" t="s">
        <v>2954</v>
      </c>
      <c r="F2604" s="6">
        <v>43040</v>
      </c>
      <c r="G2604" s="6">
        <v>9376422053</v>
      </c>
      <c r="H2604" s="6" t="s">
        <v>12453</v>
      </c>
      <c r="I2604" s="6" t="s">
        <v>9251</v>
      </c>
      <c r="J2604" s="6">
        <v>0</v>
      </c>
      <c r="K2604" s="6" t="s">
        <v>8771</v>
      </c>
      <c r="L2604" s="6" t="s">
        <v>8975</v>
      </c>
      <c r="M2604" s="6">
        <v>0</v>
      </c>
      <c r="N2604" s="6" t="s">
        <v>8972</v>
      </c>
      <c r="O2604" s="2">
        <f>MATCH(A2604, 'combined matches'!A$1:A$4986,0)</f>
        <v>1711</v>
      </c>
      <c r="P2604" s="6">
        <f t="shared" si="120"/>
        <v>0</v>
      </c>
      <c r="Q2604" s="6" t="b">
        <f t="shared" si="121"/>
        <v>0</v>
      </c>
      <c r="R2604" s="6" t="b">
        <f t="shared" si="122"/>
        <v>0</v>
      </c>
      <c r="S2604" s="6" t="b">
        <f>IF(P2604=1, SUM($P$1:P2604))</f>
        <v>0</v>
      </c>
    </row>
    <row r="2605" spans="1:19" x14ac:dyDescent="0.2">
      <c r="A2605" s="6">
        <v>2648</v>
      </c>
      <c r="B2605" s="6" t="s">
        <v>2955</v>
      </c>
      <c r="C2605" s="6" t="s">
        <v>17379</v>
      </c>
      <c r="D2605" s="6" t="s">
        <v>517</v>
      </c>
      <c r="E2605" s="6" t="s">
        <v>2954</v>
      </c>
      <c r="F2605" s="6">
        <v>43130</v>
      </c>
      <c r="G2605" s="6">
        <v>7403449291</v>
      </c>
      <c r="H2605" s="6" t="s">
        <v>17379</v>
      </c>
      <c r="I2605" s="6" t="s">
        <v>9683</v>
      </c>
      <c r="J2605" s="6">
        <v>0</v>
      </c>
      <c r="K2605" s="6" t="s">
        <v>8771</v>
      </c>
      <c r="L2605" s="6" t="s">
        <v>8977</v>
      </c>
      <c r="M2605" s="6">
        <v>0</v>
      </c>
      <c r="N2605" s="6" t="s">
        <v>8972</v>
      </c>
      <c r="O2605" s="2" t="e">
        <f>MATCH(A2605, 'combined matches'!A$1:A$4986,0)</f>
        <v>#N/A</v>
      </c>
      <c r="P2605" s="6">
        <f t="shared" si="120"/>
        <v>1</v>
      </c>
      <c r="Q2605" s="6">
        <f t="shared" si="121"/>
        <v>1</v>
      </c>
      <c r="R2605" s="6" t="b">
        <f t="shared" si="122"/>
        <v>0</v>
      </c>
      <c r="S2605" s="6">
        <f>IF(P2605=1, SUM($P$1:P2605))</f>
        <v>968</v>
      </c>
    </row>
    <row r="2606" spans="1:19" x14ac:dyDescent="0.2">
      <c r="A2606" s="6">
        <v>2649</v>
      </c>
      <c r="B2606" s="6" t="s">
        <v>2956</v>
      </c>
      <c r="C2606" s="6" t="s">
        <v>2957</v>
      </c>
      <c r="D2606" s="6" t="s">
        <v>1638</v>
      </c>
      <c r="E2606" s="6" t="s">
        <v>2954</v>
      </c>
      <c r="F2606" s="6">
        <v>44108</v>
      </c>
      <c r="G2606" s="6">
        <v>2166647095</v>
      </c>
      <c r="H2606" s="6" t="s">
        <v>13228</v>
      </c>
      <c r="I2606" s="6" t="s">
        <v>17380</v>
      </c>
      <c r="J2606" s="6">
        <v>0</v>
      </c>
      <c r="K2606" s="6" t="s">
        <v>8771</v>
      </c>
      <c r="L2606" s="6" t="s">
        <v>8975</v>
      </c>
      <c r="M2606" s="6">
        <v>0</v>
      </c>
      <c r="N2606" s="6" t="s">
        <v>8972</v>
      </c>
      <c r="O2606" s="2">
        <f>MATCH(A2606, 'combined matches'!A$1:A$4986,0)</f>
        <v>1653</v>
      </c>
      <c r="P2606" s="6">
        <f t="shared" si="120"/>
        <v>0</v>
      </c>
      <c r="Q2606" s="6" t="b">
        <f t="shared" si="121"/>
        <v>0</v>
      </c>
      <c r="R2606" s="6" t="b">
        <f t="shared" si="122"/>
        <v>0</v>
      </c>
      <c r="S2606" s="6" t="b">
        <f>IF(P2606=1, SUM($P$1:P2606))</f>
        <v>0</v>
      </c>
    </row>
    <row r="2607" spans="1:19" x14ac:dyDescent="0.2">
      <c r="A2607" s="6">
        <v>2650</v>
      </c>
      <c r="B2607" s="6" t="s">
        <v>17381</v>
      </c>
      <c r="C2607" s="6" t="s">
        <v>17382</v>
      </c>
      <c r="D2607" s="6" t="s">
        <v>2958</v>
      </c>
      <c r="E2607" s="6" t="s">
        <v>2954</v>
      </c>
      <c r="F2607" s="6">
        <v>45409</v>
      </c>
      <c r="G2607" s="6">
        <v>9377346841</v>
      </c>
      <c r="H2607" s="6" t="s">
        <v>17383</v>
      </c>
      <c r="I2607" s="6" t="s">
        <v>17384</v>
      </c>
      <c r="J2607" s="6">
        <v>0</v>
      </c>
      <c r="K2607" s="6" t="s">
        <v>8771</v>
      </c>
      <c r="L2607" s="6" t="s">
        <v>8973</v>
      </c>
      <c r="M2607" s="6">
        <v>1</v>
      </c>
      <c r="N2607" s="6" t="s">
        <v>8972</v>
      </c>
      <c r="O2607" s="2" t="e">
        <f>MATCH(A2607, 'combined matches'!A$1:A$4986,0)</f>
        <v>#N/A</v>
      </c>
      <c r="P2607" s="6">
        <f t="shared" si="120"/>
        <v>1</v>
      </c>
      <c r="Q2607" s="6">
        <f t="shared" si="121"/>
        <v>1</v>
      </c>
      <c r="R2607" s="6" t="b">
        <f t="shared" si="122"/>
        <v>0</v>
      </c>
      <c r="S2607" s="6">
        <f>IF(P2607=1, SUM($P$1:P2607))</f>
        <v>969</v>
      </c>
    </row>
    <row r="2608" spans="1:19" x14ac:dyDescent="0.2">
      <c r="A2608" s="6">
        <v>2651</v>
      </c>
      <c r="B2608" s="6" t="s">
        <v>17385</v>
      </c>
      <c r="C2608" s="6" t="s">
        <v>17386</v>
      </c>
      <c r="D2608" s="6" t="s">
        <v>2958</v>
      </c>
      <c r="E2608" s="6" t="s">
        <v>2954</v>
      </c>
      <c r="F2608" s="6">
        <v>45402</v>
      </c>
      <c r="G2608" s="6">
        <v>9377346841</v>
      </c>
      <c r="H2608" s="6" t="s">
        <v>17386</v>
      </c>
      <c r="I2608" s="6" t="s">
        <v>17387</v>
      </c>
      <c r="J2608" s="6">
        <v>0</v>
      </c>
      <c r="K2608" s="6" t="s">
        <v>8771</v>
      </c>
      <c r="L2608" s="6" t="s">
        <v>8973</v>
      </c>
      <c r="M2608" s="6">
        <v>1</v>
      </c>
      <c r="N2608" s="6" t="s">
        <v>8972</v>
      </c>
      <c r="O2608" s="2" t="e">
        <f>MATCH(A2608, 'combined matches'!A$1:A$4986,0)</f>
        <v>#N/A</v>
      </c>
      <c r="P2608" s="6">
        <f t="shared" si="120"/>
        <v>1</v>
      </c>
      <c r="Q2608" s="6">
        <f t="shared" si="121"/>
        <v>1</v>
      </c>
      <c r="R2608" s="6" t="b">
        <f t="shared" si="122"/>
        <v>0</v>
      </c>
      <c r="S2608" s="6">
        <f>IF(P2608=1, SUM($P$1:P2608))</f>
        <v>970</v>
      </c>
    </row>
    <row r="2609" spans="1:19" x14ac:dyDescent="0.2">
      <c r="A2609" s="6">
        <v>2652</v>
      </c>
      <c r="B2609" s="6" t="s">
        <v>17388</v>
      </c>
      <c r="C2609" s="6" t="s">
        <v>17389</v>
      </c>
      <c r="D2609" s="6" t="s">
        <v>2958</v>
      </c>
      <c r="E2609" s="6" t="s">
        <v>2954</v>
      </c>
      <c r="F2609" s="6">
        <v>45417</v>
      </c>
      <c r="G2609" s="6">
        <v>9377346841</v>
      </c>
      <c r="H2609" s="6" t="s">
        <v>17389</v>
      </c>
      <c r="I2609" s="6" t="s">
        <v>17388</v>
      </c>
      <c r="J2609" s="6">
        <v>0</v>
      </c>
      <c r="K2609" s="6" t="s">
        <v>8771</v>
      </c>
      <c r="L2609" s="6" t="s">
        <v>8975</v>
      </c>
      <c r="M2609" s="6">
        <v>1</v>
      </c>
      <c r="N2609" s="6" t="s">
        <v>8972</v>
      </c>
      <c r="O2609" s="2" t="e">
        <f>MATCH(A2609, 'combined matches'!A$1:A$4986,0)</f>
        <v>#N/A</v>
      </c>
      <c r="P2609" s="6">
        <f t="shared" si="120"/>
        <v>1</v>
      </c>
      <c r="Q2609" s="6">
        <f t="shared" si="121"/>
        <v>1</v>
      </c>
      <c r="R2609" s="6" t="b">
        <f t="shared" si="122"/>
        <v>0</v>
      </c>
      <c r="S2609" s="6">
        <f>IF(P2609=1, SUM($P$1:P2609))</f>
        <v>971</v>
      </c>
    </row>
    <row r="2610" spans="1:19" x14ac:dyDescent="0.2">
      <c r="A2610" s="6">
        <v>2653</v>
      </c>
      <c r="B2610" s="6" t="s">
        <v>12365</v>
      </c>
      <c r="C2610" s="6" t="s">
        <v>12366</v>
      </c>
      <c r="D2610" s="6" t="s">
        <v>12368</v>
      </c>
      <c r="E2610" s="6" t="s">
        <v>2954</v>
      </c>
      <c r="F2610" s="6">
        <v>43567</v>
      </c>
      <c r="G2610" s="6">
        <v>4193370915</v>
      </c>
      <c r="H2610" s="6" t="s">
        <v>12367</v>
      </c>
      <c r="I2610" s="6" t="s">
        <v>16937</v>
      </c>
      <c r="J2610" s="6">
        <v>0</v>
      </c>
      <c r="K2610" s="6" t="s">
        <v>8778</v>
      </c>
      <c r="L2610" s="6" t="s">
        <v>8975</v>
      </c>
      <c r="M2610" s="6">
        <v>0</v>
      </c>
      <c r="N2610" s="6" t="s">
        <v>11017</v>
      </c>
      <c r="O2610" s="2">
        <f>MATCH(A2610, 'combined matches'!A$1:A$4986,0)</f>
        <v>1682</v>
      </c>
      <c r="P2610" s="6">
        <f t="shared" si="120"/>
        <v>0</v>
      </c>
      <c r="Q2610" s="6" t="b">
        <f t="shared" si="121"/>
        <v>0</v>
      </c>
      <c r="R2610" s="6" t="b">
        <f t="shared" si="122"/>
        <v>0</v>
      </c>
      <c r="S2610" s="6" t="b">
        <f>IF(P2610=1, SUM($P$1:P2610))</f>
        <v>0</v>
      </c>
    </row>
    <row r="2611" spans="1:19" x14ac:dyDescent="0.2">
      <c r="A2611" s="6">
        <v>2654</v>
      </c>
      <c r="B2611" s="6" t="s">
        <v>12365</v>
      </c>
      <c r="C2611" s="6" t="s">
        <v>12366</v>
      </c>
      <c r="D2611" s="6" t="s">
        <v>12368</v>
      </c>
      <c r="E2611" s="6" t="s">
        <v>2954</v>
      </c>
      <c r="F2611" s="6">
        <v>43567</v>
      </c>
      <c r="G2611" s="6">
        <v>4193370915</v>
      </c>
      <c r="H2611" s="6" t="s">
        <v>12367</v>
      </c>
      <c r="I2611" s="6" t="s">
        <v>16937</v>
      </c>
      <c r="J2611" s="6">
        <v>0</v>
      </c>
      <c r="K2611" s="6" t="s">
        <v>8778</v>
      </c>
      <c r="L2611" s="6" t="s">
        <v>8975</v>
      </c>
      <c r="M2611" s="6">
        <v>0</v>
      </c>
      <c r="N2611" s="6" t="s">
        <v>8972</v>
      </c>
      <c r="O2611" s="2">
        <f>MATCH(A2611, 'combined matches'!A$1:A$4986,0)</f>
        <v>1683</v>
      </c>
      <c r="P2611" s="6">
        <f t="shared" si="120"/>
        <v>0</v>
      </c>
      <c r="Q2611" s="6" t="b">
        <f t="shared" si="121"/>
        <v>0</v>
      </c>
      <c r="R2611" s="6" t="b">
        <f t="shared" si="122"/>
        <v>0</v>
      </c>
      <c r="S2611" s="6" t="b">
        <f>IF(P2611=1, SUM($P$1:P2611))</f>
        <v>0</v>
      </c>
    </row>
    <row r="2612" spans="1:19" x14ac:dyDescent="0.2">
      <c r="A2612" s="6">
        <v>2655</v>
      </c>
      <c r="B2612" s="6" t="s">
        <v>2959</v>
      </c>
      <c r="C2612" s="6" t="s">
        <v>2960</v>
      </c>
      <c r="D2612" s="6" t="s">
        <v>2961</v>
      </c>
      <c r="E2612" s="6" t="s">
        <v>2954</v>
      </c>
      <c r="F2612" s="6">
        <v>43543</v>
      </c>
      <c r="G2612" s="6">
        <v>4194853141</v>
      </c>
      <c r="H2612" s="6" t="s">
        <v>6824</v>
      </c>
      <c r="I2612" s="6" t="s">
        <v>9684</v>
      </c>
      <c r="J2612" s="6">
        <v>0</v>
      </c>
      <c r="K2612" s="6" t="s">
        <v>8778</v>
      </c>
      <c r="L2612" s="6" t="s">
        <v>8975</v>
      </c>
      <c r="M2612" s="6">
        <v>0</v>
      </c>
      <c r="N2612" s="6" t="s">
        <v>8972</v>
      </c>
      <c r="O2612" s="2">
        <f>MATCH(A2612, 'combined matches'!A$1:A$4986,0)</f>
        <v>1684</v>
      </c>
      <c r="P2612" s="6">
        <f t="shared" si="120"/>
        <v>0</v>
      </c>
      <c r="Q2612" s="6" t="b">
        <f t="shared" si="121"/>
        <v>0</v>
      </c>
      <c r="R2612" s="6" t="b">
        <f t="shared" si="122"/>
        <v>0</v>
      </c>
      <c r="S2612" s="6" t="b">
        <f>IF(P2612=1, SUM($P$1:P2612))</f>
        <v>0</v>
      </c>
    </row>
    <row r="2613" spans="1:19" x14ac:dyDescent="0.2">
      <c r="A2613" s="6">
        <v>2656</v>
      </c>
      <c r="B2613" s="6" t="s">
        <v>2962</v>
      </c>
      <c r="C2613" s="6" t="s">
        <v>2963</v>
      </c>
      <c r="D2613" s="6" t="s">
        <v>2964</v>
      </c>
      <c r="E2613" s="6" t="s">
        <v>2954</v>
      </c>
      <c r="F2613" s="6">
        <v>43506</v>
      </c>
      <c r="G2613" s="6">
        <v>4193370915</v>
      </c>
      <c r="H2613" s="6" t="s">
        <v>8014</v>
      </c>
      <c r="I2613" s="6" t="s">
        <v>9685</v>
      </c>
      <c r="J2613" s="6">
        <v>0</v>
      </c>
      <c r="K2613" s="6" t="s">
        <v>8778</v>
      </c>
      <c r="L2613" s="6" t="s">
        <v>8975</v>
      </c>
      <c r="M2613" s="6">
        <v>0</v>
      </c>
      <c r="N2613" s="6" t="s">
        <v>8972</v>
      </c>
      <c r="O2613" s="2">
        <f>MATCH(A2613, 'combined matches'!A$1:A$4986,0)</f>
        <v>1685</v>
      </c>
      <c r="P2613" s="6">
        <f t="shared" si="120"/>
        <v>0</v>
      </c>
      <c r="Q2613" s="6" t="b">
        <f t="shared" si="121"/>
        <v>0</v>
      </c>
      <c r="R2613" s="6" t="b">
        <f t="shared" si="122"/>
        <v>0</v>
      </c>
      <c r="S2613" s="6" t="b">
        <f>IF(P2613=1, SUM($P$1:P2613))</f>
        <v>0</v>
      </c>
    </row>
    <row r="2614" spans="1:19" x14ac:dyDescent="0.2">
      <c r="A2614" s="6">
        <v>2657</v>
      </c>
      <c r="B2614" s="6" t="s">
        <v>17390</v>
      </c>
      <c r="C2614" s="6" t="s">
        <v>13234</v>
      </c>
      <c r="D2614" s="6" t="s">
        <v>73</v>
      </c>
      <c r="E2614" s="6" t="s">
        <v>2954</v>
      </c>
      <c r="F2614" s="6">
        <v>45133</v>
      </c>
      <c r="G2614" s="6">
        <v>9373933458</v>
      </c>
      <c r="H2614" s="6" t="s">
        <v>13234</v>
      </c>
      <c r="I2614" s="6" t="s">
        <v>17391</v>
      </c>
      <c r="J2614" s="6">
        <v>0</v>
      </c>
      <c r="K2614" s="6" t="s">
        <v>12369</v>
      </c>
      <c r="L2614" s="6" t="s">
        <v>8975</v>
      </c>
      <c r="M2614" s="6">
        <v>1</v>
      </c>
      <c r="N2614" s="6" t="s">
        <v>11017</v>
      </c>
      <c r="O2614" s="2" t="e">
        <f>MATCH(A2614, 'combined matches'!A$1:A$4986,0)</f>
        <v>#N/A</v>
      </c>
      <c r="P2614" s="6">
        <f t="shared" si="120"/>
        <v>1</v>
      </c>
      <c r="Q2614" s="6">
        <f t="shared" si="121"/>
        <v>0</v>
      </c>
      <c r="R2614" s="6">
        <f t="shared" si="122"/>
        <v>0</v>
      </c>
      <c r="S2614" s="6">
        <f>IF(P2614=1, SUM($P$1:P2614))</f>
        <v>972</v>
      </c>
    </row>
    <row r="2615" spans="1:19" x14ac:dyDescent="0.2">
      <c r="A2615" s="6">
        <v>2658</v>
      </c>
      <c r="B2615" s="6" t="s">
        <v>13232</v>
      </c>
      <c r="C2615" s="6" t="s">
        <v>13234</v>
      </c>
      <c r="D2615" s="6" t="s">
        <v>73</v>
      </c>
      <c r="E2615" s="6" t="s">
        <v>2954</v>
      </c>
      <c r="F2615" s="6">
        <v>45133</v>
      </c>
      <c r="G2615" s="6">
        <v>9373933060</v>
      </c>
      <c r="H2615" s="6" t="s">
        <v>13234</v>
      </c>
      <c r="I2615" s="6" t="s">
        <v>17392</v>
      </c>
      <c r="J2615" s="6">
        <v>0</v>
      </c>
      <c r="K2615" s="6" t="s">
        <v>12369</v>
      </c>
      <c r="L2615" s="6" t="s">
        <v>8975</v>
      </c>
      <c r="M2615" s="6">
        <v>1</v>
      </c>
      <c r="N2615" s="6" t="s">
        <v>8972</v>
      </c>
      <c r="O2615" s="2" t="e">
        <f>MATCH(A2615, 'combined matches'!A$1:A$4986,0)</f>
        <v>#N/A</v>
      </c>
      <c r="P2615" s="6">
        <f t="shared" si="120"/>
        <v>1</v>
      </c>
      <c r="Q2615" s="6">
        <f t="shared" si="121"/>
        <v>1</v>
      </c>
      <c r="R2615" s="6" t="b">
        <f t="shared" si="122"/>
        <v>0</v>
      </c>
      <c r="S2615" s="6">
        <f>IF(P2615=1, SUM($P$1:P2615))</f>
        <v>973</v>
      </c>
    </row>
    <row r="2616" spans="1:19" x14ac:dyDescent="0.2">
      <c r="A2616" s="6">
        <v>2659</v>
      </c>
      <c r="B2616" s="6" t="s">
        <v>2965</v>
      </c>
      <c r="C2616" s="6" t="s">
        <v>2966</v>
      </c>
      <c r="D2616" s="6" t="s">
        <v>62</v>
      </c>
      <c r="E2616" s="6" t="s">
        <v>2954</v>
      </c>
      <c r="F2616" s="6">
        <v>45123</v>
      </c>
      <c r="G2616" s="6">
        <v>9379812953</v>
      </c>
      <c r="H2616" s="6" t="s">
        <v>2966</v>
      </c>
      <c r="I2616" s="6" t="s">
        <v>17393</v>
      </c>
      <c r="J2616" s="6">
        <v>0</v>
      </c>
      <c r="K2616" s="6" t="s">
        <v>12369</v>
      </c>
      <c r="L2616" s="6" t="s">
        <v>8975</v>
      </c>
      <c r="M2616" s="6">
        <v>0</v>
      </c>
      <c r="N2616" s="6" t="s">
        <v>8972</v>
      </c>
      <c r="O2616" s="2">
        <f>MATCH(A2616, 'combined matches'!A$1:A$4986,0)</f>
        <v>1688</v>
      </c>
      <c r="P2616" s="6">
        <f t="shared" si="120"/>
        <v>0</v>
      </c>
      <c r="Q2616" s="6" t="b">
        <f t="shared" si="121"/>
        <v>0</v>
      </c>
      <c r="R2616" s="6" t="b">
        <f t="shared" si="122"/>
        <v>0</v>
      </c>
      <c r="S2616" s="6" t="b">
        <f>IF(P2616=1, SUM($P$1:P2616))</f>
        <v>0</v>
      </c>
    </row>
    <row r="2617" spans="1:19" x14ac:dyDescent="0.2">
      <c r="A2617" s="6">
        <v>2660</v>
      </c>
      <c r="B2617" s="6" t="s">
        <v>2967</v>
      </c>
      <c r="C2617" s="6" t="s">
        <v>2968</v>
      </c>
      <c r="D2617" s="6" t="s">
        <v>443</v>
      </c>
      <c r="E2617" s="6" t="s">
        <v>2954</v>
      </c>
      <c r="F2617" s="6">
        <v>45177</v>
      </c>
      <c r="G2617" s="6">
        <v>9373820845</v>
      </c>
      <c r="H2617" s="6" t="s">
        <v>2968</v>
      </c>
      <c r="I2617" s="6" t="s">
        <v>17394</v>
      </c>
      <c r="J2617" s="6">
        <v>0</v>
      </c>
      <c r="K2617" s="6" t="s">
        <v>12369</v>
      </c>
      <c r="L2617" s="6" t="s">
        <v>8975</v>
      </c>
      <c r="M2617" s="6">
        <v>0</v>
      </c>
      <c r="N2617" s="6" t="s">
        <v>8972</v>
      </c>
      <c r="O2617" s="2">
        <f>MATCH(A2617, 'combined matches'!A$1:A$4986,0)</f>
        <v>1687</v>
      </c>
      <c r="P2617" s="6">
        <f t="shared" si="120"/>
        <v>0</v>
      </c>
      <c r="Q2617" s="6" t="b">
        <f t="shared" si="121"/>
        <v>0</v>
      </c>
      <c r="R2617" s="6" t="b">
        <f t="shared" si="122"/>
        <v>0</v>
      </c>
      <c r="S2617" s="6" t="b">
        <f>IF(P2617=1, SUM($P$1:P2617))</f>
        <v>0</v>
      </c>
    </row>
    <row r="2618" spans="1:19" x14ac:dyDescent="0.2">
      <c r="A2618" s="6">
        <v>2661</v>
      </c>
      <c r="B2618" s="6" t="s">
        <v>12370</v>
      </c>
      <c r="C2618" s="6" t="s">
        <v>12372</v>
      </c>
      <c r="D2618" s="6" t="s">
        <v>2969</v>
      </c>
      <c r="E2618" s="6" t="s">
        <v>2954</v>
      </c>
      <c r="F2618" s="6">
        <v>44857</v>
      </c>
      <c r="G2618" s="6">
        <v>4196681652</v>
      </c>
      <c r="H2618" s="6" t="s">
        <v>12374</v>
      </c>
      <c r="I2618" s="6" t="s">
        <v>17395</v>
      </c>
      <c r="J2618" s="6">
        <v>0</v>
      </c>
      <c r="K2618" s="6" t="s">
        <v>12375</v>
      </c>
      <c r="L2618" s="6" t="s">
        <v>8975</v>
      </c>
      <c r="M2618" s="6">
        <v>0</v>
      </c>
      <c r="N2618" s="6" t="s">
        <v>11017</v>
      </c>
      <c r="O2618" s="2">
        <f>MATCH(A2618, 'combined matches'!A$1:A$4986,0)</f>
        <v>1689</v>
      </c>
      <c r="P2618" s="6">
        <f t="shared" si="120"/>
        <v>0</v>
      </c>
      <c r="Q2618" s="6" t="b">
        <f t="shared" si="121"/>
        <v>0</v>
      </c>
      <c r="R2618" s="6" t="b">
        <f t="shared" si="122"/>
        <v>0</v>
      </c>
      <c r="S2618" s="6" t="b">
        <f>IF(P2618=1, SUM($P$1:P2618))</f>
        <v>0</v>
      </c>
    </row>
    <row r="2619" spans="1:19" x14ac:dyDescent="0.2">
      <c r="A2619" s="6">
        <v>2662</v>
      </c>
      <c r="B2619" s="6" t="s">
        <v>17396</v>
      </c>
      <c r="C2619" s="6" t="s">
        <v>12372</v>
      </c>
      <c r="D2619" s="6" t="s">
        <v>2969</v>
      </c>
      <c r="E2619" s="6" t="s">
        <v>2954</v>
      </c>
      <c r="F2619" s="6">
        <v>44857</v>
      </c>
      <c r="G2619" s="6">
        <v>4196681652</v>
      </c>
      <c r="H2619" s="6" t="s">
        <v>12374</v>
      </c>
      <c r="I2619" s="6" t="s">
        <v>17397</v>
      </c>
      <c r="J2619" s="6">
        <v>0</v>
      </c>
      <c r="K2619" s="6" t="s">
        <v>12375</v>
      </c>
      <c r="L2619" s="6" t="s">
        <v>8973</v>
      </c>
      <c r="M2619" s="6">
        <v>1</v>
      </c>
      <c r="N2619" s="6" t="s">
        <v>8972</v>
      </c>
      <c r="O2619" s="2" t="e">
        <f>MATCH(A2619, 'combined matches'!A$1:A$4986,0)</f>
        <v>#N/A</v>
      </c>
      <c r="P2619" s="6">
        <f t="shared" si="120"/>
        <v>1</v>
      </c>
      <c r="Q2619" s="6">
        <f t="shared" si="121"/>
        <v>1</v>
      </c>
      <c r="R2619" s="6" t="b">
        <f t="shared" si="122"/>
        <v>0</v>
      </c>
      <c r="S2619" s="6">
        <f>IF(P2619=1, SUM($P$1:P2619))</f>
        <v>974</v>
      </c>
    </row>
    <row r="2620" spans="1:19" x14ac:dyDescent="0.2">
      <c r="A2620" s="6">
        <v>2663</v>
      </c>
      <c r="B2620" s="6" t="s">
        <v>12376</v>
      </c>
      <c r="C2620" s="6" t="s">
        <v>12377</v>
      </c>
      <c r="D2620" s="6" t="s">
        <v>2970</v>
      </c>
      <c r="E2620" s="6" t="s">
        <v>2954</v>
      </c>
      <c r="F2620" s="6">
        <v>43952</v>
      </c>
      <c r="G2620" s="6">
        <v>7402825676</v>
      </c>
      <c r="H2620" s="6" t="s">
        <v>12377</v>
      </c>
      <c r="I2620" s="6" t="s">
        <v>17398</v>
      </c>
      <c r="J2620" s="6">
        <v>0</v>
      </c>
      <c r="K2620" s="6" t="s">
        <v>12378</v>
      </c>
      <c r="L2620" s="6" t="s">
        <v>8975</v>
      </c>
      <c r="M2620" s="6">
        <v>0</v>
      </c>
      <c r="N2620" s="6" t="s">
        <v>11017</v>
      </c>
      <c r="O2620" s="2">
        <f>MATCH(A2620, 'combined matches'!A$1:A$4986,0)</f>
        <v>1715</v>
      </c>
      <c r="P2620" s="6">
        <f t="shared" si="120"/>
        <v>0</v>
      </c>
      <c r="Q2620" s="6" t="b">
        <f t="shared" si="121"/>
        <v>0</v>
      </c>
      <c r="R2620" s="6" t="b">
        <f t="shared" si="122"/>
        <v>0</v>
      </c>
      <c r="S2620" s="6" t="b">
        <f>IF(P2620=1, SUM($P$1:P2620))</f>
        <v>0</v>
      </c>
    </row>
    <row r="2621" spans="1:19" x14ac:dyDescent="0.2">
      <c r="A2621" s="6">
        <v>2664</v>
      </c>
      <c r="B2621" s="6" t="s">
        <v>12376</v>
      </c>
      <c r="C2621" s="6" t="s">
        <v>12377</v>
      </c>
      <c r="D2621" s="6" t="s">
        <v>2970</v>
      </c>
      <c r="E2621" s="6" t="s">
        <v>2954</v>
      </c>
      <c r="F2621" s="6">
        <v>43952</v>
      </c>
      <c r="G2621" s="6">
        <v>7402825676</v>
      </c>
      <c r="H2621" s="6" t="s">
        <v>12377</v>
      </c>
      <c r="I2621" s="6" t="s">
        <v>17398</v>
      </c>
      <c r="J2621" s="6">
        <v>0</v>
      </c>
      <c r="K2621" s="6" t="s">
        <v>12378</v>
      </c>
      <c r="L2621" s="6" t="s">
        <v>8975</v>
      </c>
      <c r="M2621" s="6">
        <v>0</v>
      </c>
      <c r="N2621" s="6" t="s">
        <v>8972</v>
      </c>
      <c r="O2621" s="2">
        <f>MATCH(A2621, 'combined matches'!A$1:A$4986,0)</f>
        <v>1716</v>
      </c>
      <c r="P2621" s="6">
        <f t="shared" si="120"/>
        <v>0</v>
      </c>
      <c r="Q2621" s="6" t="b">
        <f t="shared" si="121"/>
        <v>0</v>
      </c>
      <c r="R2621" s="6" t="b">
        <f t="shared" si="122"/>
        <v>0</v>
      </c>
      <c r="S2621" s="6" t="b">
        <f>IF(P2621=1, SUM($P$1:P2621))</f>
        <v>0</v>
      </c>
    </row>
    <row r="2622" spans="1:19" x14ac:dyDescent="0.2">
      <c r="A2622" s="6">
        <v>2665</v>
      </c>
      <c r="B2622" s="6" t="s">
        <v>2955</v>
      </c>
      <c r="C2622" s="6" t="s">
        <v>12379</v>
      </c>
      <c r="D2622" s="6" t="s">
        <v>189</v>
      </c>
      <c r="E2622" s="6" t="s">
        <v>2954</v>
      </c>
      <c r="F2622" s="6">
        <v>43055</v>
      </c>
      <c r="G2622" s="6">
        <v>7403449291</v>
      </c>
      <c r="H2622" s="6" t="s">
        <v>12380</v>
      </c>
      <c r="I2622" s="6" t="s">
        <v>9683</v>
      </c>
      <c r="J2622" s="6">
        <v>0</v>
      </c>
      <c r="K2622" s="6" t="s">
        <v>8777</v>
      </c>
      <c r="L2622" s="6" t="s">
        <v>8973</v>
      </c>
      <c r="M2622" s="6">
        <v>1</v>
      </c>
      <c r="N2622" s="6" t="s">
        <v>11017</v>
      </c>
      <c r="O2622" s="2">
        <f>MATCH(A2622, 'combined matches'!A$1:A$4986,0)</f>
        <v>1676</v>
      </c>
      <c r="P2622" s="6">
        <f t="shared" si="120"/>
        <v>0</v>
      </c>
      <c r="Q2622" s="6" t="b">
        <f t="shared" si="121"/>
        <v>0</v>
      </c>
      <c r="R2622" s="6" t="b">
        <f t="shared" si="122"/>
        <v>0</v>
      </c>
      <c r="S2622" s="6" t="b">
        <f>IF(P2622=1, SUM($P$1:P2622))</f>
        <v>0</v>
      </c>
    </row>
    <row r="2623" spans="1:19" x14ac:dyDescent="0.2">
      <c r="A2623" s="6">
        <v>2666</v>
      </c>
      <c r="B2623" s="6" t="s">
        <v>2955</v>
      </c>
      <c r="C2623" s="6" t="s">
        <v>7667</v>
      </c>
      <c r="D2623" s="6" t="s">
        <v>2971</v>
      </c>
      <c r="E2623" s="6" t="s">
        <v>2954</v>
      </c>
      <c r="F2623" s="6">
        <v>43764</v>
      </c>
      <c r="G2623" s="6">
        <v>7403423517</v>
      </c>
      <c r="H2623" s="6" t="s">
        <v>7668</v>
      </c>
      <c r="I2623" s="6" t="s">
        <v>9683</v>
      </c>
      <c r="J2623" s="6">
        <v>0</v>
      </c>
      <c r="K2623" s="6" t="s">
        <v>8777</v>
      </c>
      <c r="L2623" s="6" t="s">
        <v>8977</v>
      </c>
      <c r="M2623" s="6">
        <v>0</v>
      </c>
      <c r="N2623" s="6" t="s">
        <v>8972</v>
      </c>
      <c r="O2623" s="2">
        <f>MATCH(A2623, 'combined matches'!A$1:A$4986,0)</f>
        <v>1678</v>
      </c>
      <c r="P2623" s="6">
        <f t="shared" si="120"/>
        <v>0</v>
      </c>
      <c r="Q2623" s="6" t="b">
        <f t="shared" si="121"/>
        <v>0</v>
      </c>
      <c r="R2623" s="6" t="b">
        <f t="shared" si="122"/>
        <v>0</v>
      </c>
      <c r="S2623" s="6" t="b">
        <f>IF(P2623=1, SUM($P$1:P2623))</f>
        <v>0</v>
      </c>
    </row>
    <row r="2624" spans="1:19" x14ac:dyDescent="0.2">
      <c r="A2624" s="6">
        <v>2667</v>
      </c>
      <c r="B2624" s="6" t="s">
        <v>2955</v>
      </c>
      <c r="C2624" s="6" t="s">
        <v>12379</v>
      </c>
      <c r="D2624" s="6" t="s">
        <v>189</v>
      </c>
      <c r="E2624" s="6" t="s">
        <v>2954</v>
      </c>
      <c r="F2624" s="6">
        <v>43055</v>
      </c>
      <c r="G2624" s="6">
        <v>7403449291</v>
      </c>
      <c r="H2624" s="6" t="s">
        <v>12380</v>
      </c>
      <c r="I2624" s="6" t="s">
        <v>9683</v>
      </c>
      <c r="J2624" s="6">
        <v>0</v>
      </c>
      <c r="K2624" s="6" t="s">
        <v>8777</v>
      </c>
      <c r="L2624" s="6" t="s">
        <v>8977</v>
      </c>
      <c r="M2624" s="6">
        <v>0</v>
      </c>
      <c r="N2624" s="6" t="s">
        <v>8972</v>
      </c>
      <c r="O2624" s="2">
        <f>MATCH(A2624, 'combined matches'!A$1:A$4986,0)</f>
        <v>1677</v>
      </c>
      <c r="P2624" s="6">
        <f t="shared" si="120"/>
        <v>0</v>
      </c>
      <c r="Q2624" s="6" t="b">
        <f t="shared" si="121"/>
        <v>0</v>
      </c>
      <c r="R2624" s="6" t="b">
        <f t="shared" si="122"/>
        <v>0</v>
      </c>
      <c r="S2624" s="6" t="b">
        <f>IF(P2624=1, SUM($P$1:P2624))</f>
        <v>0</v>
      </c>
    </row>
    <row r="2625" spans="1:19" x14ac:dyDescent="0.2">
      <c r="A2625" s="6">
        <v>2668</v>
      </c>
      <c r="B2625" s="6" t="s">
        <v>2955</v>
      </c>
      <c r="C2625" s="6" t="s">
        <v>2972</v>
      </c>
      <c r="D2625" s="6" t="s">
        <v>2973</v>
      </c>
      <c r="E2625" s="6" t="s">
        <v>2954</v>
      </c>
      <c r="F2625" s="6">
        <v>43701</v>
      </c>
      <c r="G2625" s="6">
        <v>7403449291</v>
      </c>
      <c r="H2625" s="6" t="s">
        <v>2972</v>
      </c>
      <c r="I2625" s="6" t="s">
        <v>9683</v>
      </c>
      <c r="J2625" s="6">
        <v>0</v>
      </c>
      <c r="K2625" s="6" t="s">
        <v>8777</v>
      </c>
      <c r="L2625" s="6" t="s">
        <v>8977</v>
      </c>
      <c r="M2625" s="6">
        <v>0</v>
      </c>
      <c r="N2625" s="6" t="s">
        <v>8972</v>
      </c>
      <c r="O2625" s="2">
        <f>MATCH(A2625, 'combined matches'!A$1:A$4986,0)</f>
        <v>1679</v>
      </c>
      <c r="P2625" s="6">
        <f t="shared" si="120"/>
        <v>0</v>
      </c>
      <c r="Q2625" s="6" t="b">
        <f t="shared" si="121"/>
        <v>0</v>
      </c>
      <c r="R2625" s="6" t="b">
        <f t="shared" si="122"/>
        <v>0</v>
      </c>
      <c r="S2625" s="6" t="b">
        <f>IF(P2625=1, SUM($P$1:P2625))</f>
        <v>0</v>
      </c>
    </row>
    <row r="2626" spans="1:19" x14ac:dyDescent="0.2">
      <c r="A2626" s="6">
        <v>2669</v>
      </c>
      <c r="B2626" s="6" t="s">
        <v>2974</v>
      </c>
      <c r="C2626" s="6" t="s">
        <v>12381</v>
      </c>
      <c r="D2626" s="6" t="s">
        <v>12382</v>
      </c>
      <c r="E2626" s="6" t="s">
        <v>2954</v>
      </c>
      <c r="F2626" s="6">
        <v>43452</v>
      </c>
      <c r="G2626" s="6">
        <v>4197346800</v>
      </c>
      <c r="H2626" s="6" t="s">
        <v>12381</v>
      </c>
      <c r="I2626" s="6" t="s">
        <v>9686</v>
      </c>
      <c r="J2626" s="6">
        <v>0</v>
      </c>
      <c r="K2626" s="6" t="s">
        <v>12383</v>
      </c>
      <c r="L2626" s="6" t="s">
        <v>8975</v>
      </c>
      <c r="M2626" s="6">
        <v>0</v>
      </c>
      <c r="N2626" s="6" t="s">
        <v>11017</v>
      </c>
      <c r="O2626" s="2">
        <f>MATCH(A2626, 'combined matches'!A$1:A$4986,0)</f>
        <v>1703</v>
      </c>
      <c r="P2626" s="6">
        <f t="shared" ref="P2626:P2689" si="123">IF(ISNA(O2626),1,0)</f>
        <v>0</v>
      </c>
      <c r="Q2626" s="6" t="b">
        <f t="shared" si="121"/>
        <v>0</v>
      </c>
      <c r="R2626" s="6" t="b">
        <f t="shared" si="122"/>
        <v>0</v>
      </c>
      <c r="S2626" s="6" t="b">
        <f>IF(P2626=1, SUM($P$1:P2626))</f>
        <v>0</v>
      </c>
    </row>
    <row r="2627" spans="1:19" x14ac:dyDescent="0.2">
      <c r="A2627" s="6">
        <v>2670</v>
      </c>
      <c r="B2627" s="6" t="s">
        <v>2974</v>
      </c>
      <c r="C2627" s="6" t="s">
        <v>12381</v>
      </c>
      <c r="D2627" s="6" t="s">
        <v>12382</v>
      </c>
      <c r="E2627" s="6" t="s">
        <v>2954</v>
      </c>
      <c r="F2627" s="6">
        <v>43452</v>
      </c>
      <c r="G2627" s="6">
        <v>4197346800</v>
      </c>
      <c r="H2627" s="6" t="s">
        <v>12381</v>
      </c>
      <c r="I2627" s="6" t="s">
        <v>9686</v>
      </c>
      <c r="J2627" s="6">
        <v>0</v>
      </c>
      <c r="K2627" s="6" t="s">
        <v>12383</v>
      </c>
      <c r="L2627" s="6" t="s">
        <v>8975</v>
      </c>
      <c r="M2627" s="6">
        <v>0</v>
      </c>
      <c r="N2627" s="6" t="s">
        <v>8972</v>
      </c>
      <c r="O2627" s="2">
        <f>MATCH(A2627, 'combined matches'!A$1:A$4986,0)</f>
        <v>1704</v>
      </c>
      <c r="P2627" s="6">
        <f t="shared" si="123"/>
        <v>0</v>
      </c>
      <c r="Q2627" s="6" t="b">
        <f t="shared" ref="Q2627:Q2690" si="124">IF(P2627=1,IF(N2627="service site", 1, 0))</f>
        <v>0</v>
      </c>
      <c r="R2627" s="6" t="b">
        <f t="shared" ref="R2627:R2690" si="125">IF(Q2627=0, IF(K2627=K2628, 0, 1))</f>
        <v>0</v>
      </c>
      <c r="S2627" s="6" t="b">
        <f>IF(P2627=1, SUM($P$1:P2627))</f>
        <v>0</v>
      </c>
    </row>
    <row r="2628" spans="1:19" x14ac:dyDescent="0.2">
      <c r="A2628" s="6">
        <v>2671</v>
      </c>
      <c r="B2628" s="6" t="s">
        <v>21068</v>
      </c>
      <c r="C2628" s="6" t="s">
        <v>17399</v>
      </c>
      <c r="D2628" s="6" t="s">
        <v>12819</v>
      </c>
      <c r="E2628" s="6" t="s">
        <v>2954</v>
      </c>
      <c r="F2628" s="6">
        <v>43420</v>
      </c>
      <c r="G2628" s="6">
        <v>4193346377</v>
      </c>
      <c r="H2628" s="6" t="s">
        <v>17399</v>
      </c>
      <c r="I2628" s="6" t="s">
        <v>21069</v>
      </c>
      <c r="J2628" s="6">
        <v>0</v>
      </c>
      <c r="K2628" s="6" t="s">
        <v>8781</v>
      </c>
      <c r="L2628" s="6" t="s">
        <v>8975</v>
      </c>
      <c r="M2628" s="6">
        <v>0</v>
      </c>
      <c r="N2628" s="6" t="s">
        <v>11017</v>
      </c>
      <c r="O2628" s="2">
        <f>MATCH(A2628, 'combined matches'!A$1:A$4986,0)</f>
        <v>1707</v>
      </c>
      <c r="P2628" s="6">
        <f t="shared" si="123"/>
        <v>0</v>
      </c>
      <c r="Q2628" s="6" t="b">
        <f t="shared" si="124"/>
        <v>0</v>
      </c>
      <c r="R2628" s="6" t="b">
        <f t="shared" si="125"/>
        <v>0</v>
      </c>
      <c r="S2628" s="6" t="b">
        <f>IF(P2628=1, SUM($P$1:P2628))</f>
        <v>0</v>
      </c>
    </row>
    <row r="2629" spans="1:19" x14ac:dyDescent="0.2">
      <c r="A2629" s="6">
        <v>2672</v>
      </c>
      <c r="B2629" s="6" t="s">
        <v>21068</v>
      </c>
      <c r="C2629" s="6" t="s">
        <v>17399</v>
      </c>
      <c r="D2629" s="6" t="s">
        <v>12819</v>
      </c>
      <c r="E2629" s="6" t="s">
        <v>2954</v>
      </c>
      <c r="F2629" s="6">
        <v>43420</v>
      </c>
      <c r="G2629" s="6">
        <v>4193346355</v>
      </c>
      <c r="H2629" s="6" t="s">
        <v>17399</v>
      </c>
      <c r="I2629" s="6" t="s">
        <v>21069</v>
      </c>
      <c r="J2629" s="6">
        <v>0</v>
      </c>
      <c r="K2629" s="6" t="s">
        <v>8781</v>
      </c>
      <c r="L2629" s="6" t="s">
        <v>8975</v>
      </c>
      <c r="N2629" s="6" t="s">
        <v>8972</v>
      </c>
      <c r="O2629" s="2">
        <f>MATCH(A2629, 'combined matches'!A$1:A$4986,0)</f>
        <v>1708</v>
      </c>
      <c r="P2629" s="6">
        <f t="shared" si="123"/>
        <v>0</v>
      </c>
      <c r="Q2629" s="6" t="b">
        <f t="shared" si="124"/>
        <v>0</v>
      </c>
      <c r="R2629" s="6" t="b">
        <f t="shared" si="125"/>
        <v>0</v>
      </c>
      <c r="S2629" s="6" t="b">
        <f>IF(P2629=1, SUM($P$1:P2629))</f>
        <v>0</v>
      </c>
    </row>
    <row r="2630" spans="1:19" x14ac:dyDescent="0.2">
      <c r="A2630" s="6">
        <v>2673</v>
      </c>
      <c r="B2630" s="6" t="s">
        <v>2975</v>
      </c>
      <c r="C2630" s="6" t="s">
        <v>2976</v>
      </c>
      <c r="D2630" s="6" t="s">
        <v>2977</v>
      </c>
      <c r="E2630" s="6" t="s">
        <v>2954</v>
      </c>
      <c r="F2630" s="6">
        <v>44883</v>
      </c>
      <c r="G2630" s="6">
        <v>4194473691</v>
      </c>
      <c r="H2630" s="6" t="s">
        <v>2976</v>
      </c>
      <c r="I2630" s="6" t="s">
        <v>9687</v>
      </c>
      <c r="J2630" s="6">
        <v>0</v>
      </c>
      <c r="K2630" s="6" t="s">
        <v>8781</v>
      </c>
      <c r="L2630" s="6" t="s">
        <v>8975</v>
      </c>
      <c r="M2630" s="6">
        <v>0</v>
      </c>
      <c r="N2630" s="6" t="s">
        <v>8972</v>
      </c>
      <c r="O2630" s="2">
        <f>MATCH(A2630, 'combined matches'!A$1:A$4986,0)</f>
        <v>1709</v>
      </c>
      <c r="P2630" s="6">
        <f t="shared" si="123"/>
        <v>0</v>
      </c>
      <c r="Q2630" s="6" t="b">
        <f t="shared" si="124"/>
        <v>0</v>
      </c>
      <c r="R2630" s="6" t="b">
        <f t="shared" si="125"/>
        <v>0</v>
      </c>
      <c r="S2630" s="6" t="b">
        <f>IF(P2630=1, SUM($P$1:P2630))</f>
        <v>0</v>
      </c>
    </row>
    <row r="2631" spans="1:19" s="4" customFormat="1" x14ac:dyDescent="0.2">
      <c r="A2631" s="6">
        <v>2674</v>
      </c>
      <c r="B2631" s="6" t="s">
        <v>12385</v>
      </c>
      <c r="C2631" s="6" t="s">
        <v>12386</v>
      </c>
      <c r="D2631" s="6" t="s">
        <v>447</v>
      </c>
      <c r="E2631" s="6" t="s">
        <v>2954</v>
      </c>
      <c r="F2631" s="6">
        <v>44622</v>
      </c>
      <c r="G2631" s="6">
        <v>3303435555</v>
      </c>
      <c r="H2631" s="6" t="s">
        <v>12387</v>
      </c>
      <c r="I2631" s="6" t="s">
        <v>17400</v>
      </c>
      <c r="J2631" s="6">
        <v>0</v>
      </c>
      <c r="K2631" s="6" t="s">
        <v>12388</v>
      </c>
      <c r="L2631" s="6" t="s">
        <v>8975</v>
      </c>
      <c r="M2631" s="6"/>
      <c r="N2631" s="6" t="s">
        <v>11017</v>
      </c>
      <c r="O2631" s="2">
        <f>MATCH(A2631, 'combined matches'!A$1:A$4986,0)</f>
        <v>1710</v>
      </c>
      <c r="P2631" s="6">
        <f t="shared" si="123"/>
        <v>0</v>
      </c>
      <c r="Q2631" s="6" t="b">
        <f t="shared" si="124"/>
        <v>0</v>
      </c>
      <c r="R2631" s="6" t="b">
        <f t="shared" si="125"/>
        <v>0</v>
      </c>
      <c r="S2631" s="6" t="b">
        <f>IF(P2631=1, SUM($P$1:P2631))</f>
        <v>0</v>
      </c>
    </row>
    <row r="2632" spans="1:19" s="4" customFormat="1" x14ac:dyDescent="0.2">
      <c r="A2632" s="6">
        <v>2675</v>
      </c>
      <c r="B2632" s="6" t="s">
        <v>17401</v>
      </c>
      <c r="C2632" s="6" t="s">
        <v>12386</v>
      </c>
      <c r="D2632" s="6" t="s">
        <v>447</v>
      </c>
      <c r="E2632" s="6" t="s">
        <v>2954</v>
      </c>
      <c r="F2632" s="6">
        <v>44622</v>
      </c>
      <c r="G2632" s="6">
        <v>3303434928</v>
      </c>
      <c r="H2632" s="6" t="s">
        <v>17402</v>
      </c>
      <c r="I2632" s="6" t="s">
        <v>17403</v>
      </c>
      <c r="J2632" s="6">
        <v>0</v>
      </c>
      <c r="K2632" s="6" t="s">
        <v>12388</v>
      </c>
      <c r="L2632" s="6" t="s">
        <v>8975</v>
      </c>
      <c r="M2632" s="6">
        <v>0</v>
      </c>
      <c r="N2632" s="6" t="s">
        <v>8972</v>
      </c>
      <c r="O2632" s="2" t="e">
        <f>MATCH(A2632, 'combined matches'!A$1:A$4986,0)</f>
        <v>#N/A</v>
      </c>
      <c r="P2632" s="6">
        <f t="shared" si="123"/>
        <v>1</v>
      </c>
      <c r="Q2632" s="6">
        <f t="shared" si="124"/>
        <v>1</v>
      </c>
      <c r="R2632" s="6" t="b">
        <f t="shared" si="125"/>
        <v>0</v>
      </c>
      <c r="S2632" s="6">
        <f>IF(P2632=1, SUM($P$1:P2632))</f>
        <v>975</v>
      </c>
    </row>
    <row r="2633" spans="1:19" x14ac:dyDescent="0.2">
      <c r="A2633" s="6">
        <v>2676</v>
      </c>
      <c r="B2633" s="6" t="s">
        <v>12389</v>
      </c>
      <c r="C2633" s="6" t="s">
        <v>12390</v>
      </c>
      <c r="D2633" s="6" t="s">
        <v>12392</v>
      </c>
      <c r="E2633" s="6" t="s">
        <v>2954</v>
      </c>
      <c r="F2633" s="6">
        <v>43812</v>
      </c>
      <c r="G2633" s="6">
        <v>7406229801</v>
      </c>
      <c r="H2633" s="6" t="s">
        <v>12391</v>
      </c>
      <c r="I2633" s="6" t="s">
        <v>17404</v>
      </c>
      <c r="J2633" s="6">
        <v>0</v>
      </c>
      <c r="K2633" s="6" t="s">
        <v>8780</v>
      </c>
      <c r="L2633" s="6" t="s">
        <v>8975</v>
      </c>
      <c r="M2633" s="6">
        <v>0</v>
      </c>
      <c r="N2633" s="6" t="s">
        <v>11017</v>
      </c>
      <c r="O2633" s="2">
        <f>MATCH(A2633, 'combined matches'!A$1:A$4986,0)</f>
        <v>1690</v>
      </c>
      <c r="P2633" s="6">
        <f t="shared" si="123"/>
        <v>0</v>
      </c>
      <c r="Q2633" s="6" t="b">
        <f t="shared" si="124"/>
        <v>0</v>
      </c>
      <c r="R2633" s="6" t="b">
        <f t="shared" si="125"/>
        <v>0</v>
      </c>
      <c r="S2633" s="6" t="b">
        <f>IF(P2633=1, SUM($P$1:P2633))</f>
        <v>0</v>
      </c>
    </row>
    <row r="2634" spans="1:19" x14ac:dyDescent="0.2">
      <c r="A2634" s="6">
        <v>2677</v>
      </c>
      <c r="B2634" s="6" t="s">
        <v>2978</v>
      </c>
      <c r="C2634" s="6" t="s">
        <v>2979</v>
      </c>
      <c r="D2634" s="6" t="s">
        <v>212</v>
      </c>
      <c r="E2634" s="6" t="s">
        <v>2954</v>
      </c>
      <c r="F2634" s="6">
        <v>43050</v>
      </c>
      <c r="G2634" s="6">
        <v>7403970145</v>
      </c>
      <c r="H2634" s="6" t="s">
        <v>8015</v>
      </c>
      <c r="I2634" s="6" t="s">
        <v>17405</v>
      </c>
      <c r="J2634" s="6">
        <v>0</v>
      </c>
      <c r="K2634" s="6" t="s">
        <v>8780</v>
      </c>
      <c r="L2634" s="6" t="s">
        <v>8975</v>
      </c>
      <c r="M2634" s="6">
        <v>0</v>
      </c>
      <c r="N2634" s="6" t="s">
        <v>8972</v>
      </c>
      <c r="O2634" s="2">
        <f>MATCH(A2634, 'combined matches'!A$1:A$4986,0)</f>
        <v>1691</v>
      </c>
      <c r="P2634" s="6">
        <f t="shared" si="123"/>
        <v>0</v>
      </c>
      <c r="Q2634" s="6" t="b">
        <f t="shared" si="124"/>
        <v>0</v>
      </c>
      <c r="R2634" s="6" t="b">
        <f t="shared" si="125"/>
        <v>0</v>
      </c>
      <c r="S2634" s="6" t="b">
        <f>IF(P2634=1, SUM($P$1:P2634))</f>
        <v>0</v>
      </c>
    </row>
    <row r="2635" spans="1:19" x14ac:dyDescent="0.2">
      <c r="A2635" s="6">
        <v>2678</v>
      </c>
      <c r="B2635" s="6" t="s">
        <v>17406</v>
      </c>
      <c r="C2635" s="6" t="s">
        <v>12390</v>
      </c>
      <c r="D2635" s="6" t="s">
        <v>12392</v>
      </c>
      <c r="E2635" s="6" t="s">
        <v>2954</v>
      </c>
      <c r="F2635" s="6">
        <v>43812</v>
      </c>
      <c r="G2635" s="6">
        <v>7406222829</v>
      </c>
      <c r="H2635" s="6" t="s">
        <v>12391</v>
      </c>
      <c r="I2635" s="6" t="s">
        <v>17407</v>
      </c>
      <c r="J2635" s="6">
        <v>0</v>
      </c>
      <c r="K2635" s="6" t="s">
        <v>8780</v>
      </c>
      <c r="L2635" s="6" t="s">
        <v>8976</v>
      </c>
      <c r="M2635" s="6">
        <v>0</v>
      </c>
      <c r="N2635" s="6" t="s">
        <v>8972</v>
      </c>
      <c r="O2635" s="2" t="e">
        <f>MATCH(A2635, 'combined matches'!A$1:A$4986,0)</f>
        <v>#N/A</v>
      </c>
      <c r="P2635" s="6">
        <f t="shared" si="123"/>
        <v>1</v>
      </c>
      <c r="Q2635" s="6">
        <f t="shared" si="124"/>
        <v>1</v>
      </c>
      <c r="R2635" s="6" t="b">
        <f t="shared" si="125"/>
        <v>0</v>
      </c>
      <c r="S2635" s="6">
        <f>IF(P2635=1, SUM($P$1:P2635))</f>
        <v>976</v>
      </c>
    </row>
    <row r="2636" spans="1:19" x14ac:dyDescent="0.2">
      <c r="A2636" s="6">
        <v>2679</v>
      </c>
      <c r="B2636" s="6" t="s">
        <v>2980</v>
      </c>
      <c r="C2636" s="6" t="s">
        <v>2981</v>
      </c>
      <c r="D2636" s="6" t="s">
        <v>780</v>
      </c>
      <c r="E2636" s="6" t="s">
        <v>2954</v>
      </c>
      <c r="F2636" s="6">
        <v>44805</v>
      </c>
      <c r="G2636" s="6">
        <v>4192891700</v>
      </c>
      <c r="H2636" s="6" t="s">
        <v>12393</v>
      </c>
      <c r="I2636" s="6" t="s">
        <v>9688</v>
      </c>
      <c r="J2636" s="6">
        <v>0</v>
      </c>
      <c r="K2636" s="6" t="s">
        <v>8780</v>
      </c>
      <c r="L2636" s="6" t="s">
        <v>8975</v>
      </c>
      <c r="M2636" s="6">
        <v>0</v>
      </c>
      <c r="N2636" s="6" t="s">
        <v>8972</v>
      </c>
      <c r="O2636" s="2">
        <f>MATCH(A2636, 'combined matches'!A$1:A$4986,0)</f>
        <v>1692</v>
      </c>
      <c r="P2636" s="6">
        <f t="shared" si="123"/>
        <v>0</v>
      </c>
      <c r="Q2636" s="6" t="b">
        <f t="shared" si="124"/>
        <v>0</v>
      </c>
      <c r="R2636" s="6" t="b">
        <f t="shared" si="125"/>
        <v>0</v>
      </c>
      <c r="S2636" s="6" t="b">
        <f>IF(P2636=1, SUM($P$1:P2636))</f>
        <v>0</v>
      </c>
    </row>
    <row r="2637" spans="1:19" x14ac:dyDescent="0.2">
      <c r="A2637" s="6">
        <v>2680</v>
      </c>
      <c r="B2637" s="6" t="s">
        <v>12394</v>
      </c>
      <c r="C2637" s="6" t="s">
        <v>12395</v>
      </c>
      <c r="D2637" s="6" t="s">
        <v>12359</v>
      </c>
      <c r="E2637" s="6" t="s">
        <v>2954</v>
      </c>
      <c r="F2637" s="6">
        <v>44870</v>
      </c>
      <c r="G2637" s="6">
        <v>4196265623</v>
      </c>
      <c r="H2637" s="6" t="s">
        <v>12395</v>
      </c>
      <c r="I2637" s="6" t="s">
        <v>17408</v>
      </c>
      <c r="J2637" s="6">
        <v>0</v>
      </c>
      <c r="K2637" s="6" t="s">
        <v>12396</v>
      </c>
      <c r="L2637" s="6" t="s">
        <v>8975</v>
      </c>
      <c r="M2637" s="6">
        <v>1</v>
      </c>
      <c r="N2637" s="6" t="s">
        <v>11017</v>
      </c>
      <c r="O2637" s="2">
        <f>MATCH(A2637, 'combined matches'!A$1:A$4986,0)</f>
        <v>1675</v>
      </c>
      <c r="P2637" s="6">
        <f t="shared" si="123"/>
        <v>0</v>
      </c>
      <c r="Q2637" s="6" t="b">
        <f t="shared" si="124"/>
        <v>0</v>
      </c>
      <c r="R2637" s="6" t="b">
        <f t="shared" si="125"/>
        <v>0</v>
      </c>
      <c r="S2637" s="6" t="b">
        <f>IF(P2637=1, SUM($P$1:P2637))</f>
        <v>0</v>
      </c>
    </row>
    <row r="2638" spans="1:19" x14ac:dyDescent="0.2">
      <c r="A2638" s="6">
        <v>2681</v>
      </c>
      <c r="B2638" s="6" t="s">
        <v>17409</v>
      </c>
      <c r="C2638" s="6" t="s">
        <v>12395</v>
      </c>
      <c r="D2638" s="6" t="s">
        <v>12359</v>
      </c>
      <c r="E2638" s="6" t="s">
        <v>2954</v>
      </c>
      <c r="F2638" s="6">
        <v>44870</v>
      </c>
      <c r="G2638" s="6">
        <v>4196265623</v>
      </c>
      <c r="H2638" s="6" t="s">
        <v>12395</v>
      </c>
      <c r="I2638" s="6" t="s">
        <v>17410</v>
      </c>
      <c r="J2638" s="6">
        <v>0</v>
      </c>
      <c r="K2638" s="6" t="s">
        <v>12396</v>
      </c>
      <c r="L2638" s="6" t="s">
        <v>8975</v>
      </c>
      <c r="M2638" s="6">
        <v>1</v>
      </c>
      <c r="N2638" s="6" t="s">
        <v>8972</v>
      </c>
      <c r="O2638" s="2" t="e">
        <f>MATCH(A2638, 'combined matches'!A$1:A$4986,0)</f>
        <v>#N/A</v>
      </c>
      <c r="P2638" s="6">
        <f t="shared" si="123"/>
        <v>1</v>
      </c>
      <c r="Q2638" s="6">
        <f t="shared" si="124"/>
        <v>1</v>
      </c>
      <c r="R2638" s="6" t="b">
        <f t="shared" si="125"/>
        <v>0</v>
      </c>
      <c r="S2638" s="6">
        <f>IF(P2638=1, SUM($P$1:P2638))</f>
        <v>977</v>
      </c>
    </row>
    <row r="2639" spans="1:19" x14ac:dyDescent="0.2">
      <c r="A2639" s="6">
        <v>2682</v>
      </c>
      <c r="B2639" s="6" t="s">
        <v>12397</v>
      </c>
      <c r="C2639" s="6" t="s">
        <v>12399</v>
      </c>
      <c r="D2639" s="6" t="s">
        <v>12401</v>
      </c>
      <c r="E2639" s="6" t="s">
        <v>2954</v>
      </c>
      <c r="F2639" s="6">
        <v>43905</v>
      </c>
      <c r="G2639" s="6">
        <v>7406951202</v>
      </c>
      <c r="H2639" s="6" t="s">
        <v>12400</v>
      </c>
      <c r="I2639" s="6" t="s">
        <v>17411</v>
      </c>
      <c r="J2639" s="6">
        <v>0</v>
      </c>
      <c r="K2639" s="6" t="s">
        <v>12402</v>
      </c>
      <c r="L2639" s="6" t="s">
        <v>8975</v>
      </c>
      <c r="N2639" s="6" t="s">
        <v>11017</v>
      </c>
      <c r="O2639" s="2">
        <f>MATCH(A2639, 'combined matches'!A$1:A$4986,0)</f>
        <v>1656</v>
      </c>
      <c r="P2639" s="6">
        <f t="shared" si="123"/>
        <v>0</v>
      </c>
      <c r="Q2639" s="6" t="b">
        <f t="shared" si="124"/>
        <v>0</v>
      </c>
      <c r="R2639" s="6" t="b">
        <f t="shared" si="125"/>
        <v>0</v>
      </c>
      <c r="S2639" s="6" t="b">
        <f>IF(P2639=1, SUM($P$1:P2639))</f>
        <v>0</v>
      </c>
    </row>
    <row r="2640" spans="1:19" x14ac:dyDescent="0.2">
      <c r="A2640" s="6">
        <v>2683</v>
      </c>
      <c r="B2640" s="6" t="s">
        <v>17412</v>
      </c>
      <c r="C2640" s="6" t="s">
        <v>12399</v>
      </c>
      <c r="D2640" s="6" t="s">
        <v>12401</v>
      </c>
      <c r="E2640" s="6" t="s">
        <v>2954</v>
      </c>
      <c r="F2640" s="6">
        <v>43905</v>
      </c>
      <c r="G2640" s="6">
        <v>7406951202</v>
      </c>
      <c r="H2640" s="6" t="s">
        <v>12400</v>
      </c>
      <c r="I2640" s="6" t="s">
        <v>17413</v>
      </c>
      <c r="J2640" s="6">
        <v>0</v>
      </c>
      <c r="K2640" s="6" t="s">
        <v>12402</v>
      </c>
      <c r="L2640" s="6" t="s">
        <v>8975</v>
      </c>
      <c r="M2640" s="6">
        <v>0</v>
      </c>
      <c r="N2640" s="6" t="s">
        <v>8972</v>
      </c>
      <c r="O2640" s="2" t="e">
        <f>MATCH(A2640, 'combined matches'!A$1:A$4986,0)</f>
        <v>#N/A</v>
      </c>
      <c r="P2640" s="6">
        <f t="shared" si="123"/>
        <v>1</v>
      </c>
      <c r="Q2640" s="6">
        <f t="shared" si="124"/>
        <v>1</v>
      </c>
      <c r="R2640" s="6" t="b">
        <f t="shared" si="125"/>
        <v>0</v>
      </c>
      <c r="S2640" s="6">
        <f>IF(P2640=1, SUM($P$1:P2640))</f>
        <v>978</v>
      </c>
    </row>
    <row r="2641" spans="1:19" x14ac:dyDescent="0.2">
      <c r="A2641" s="6">
        <v>2684</v>
      </c>
      <c r="B2641" s="6" t="s">
        <v>5664</v>
      </c>
      <c r="C2641" s="6" t="s">
        <v>2982</v>
      </c>
      <c r="D2641" s="6" t="s">
        <v>1565</v>
      </c>
      <c r="E2641" s="6" t="s">
        <v>2954</v>
      </c>
      <c r="F2641" s="6">
        <v>43907</v>
      </c>
      <c r="G2641" s="6">
        <v>7406951202</v>
      </c>
      <c r="H2641" s="6" t="s">
        <v>2982</v>
      </c>
      <c r="I2641" s="6" t="s">
        <v>9689</v>
      </c>
      <c r="J2641" s="6">
        <v>0</v>
      </c>
      <c r="K2641" s="6" t="s">
        <v>12402</v>
      </c>
      <c r="L2641" s="6" t="s">
        <v>8975</v>
      </c>
      <c r="N2641" s="6" t="s">
        <v>8972</v>
      </c>
      <c r="O2641" s="2">
        <f>MATCH(A2641, 'combined matches'!A$1:A$4986,0)</f>
        <v>1662</v>
      </c>
      <c r="P2641" s="6">
        <f t="shared" si="123"/>
        <v>0</v>
      </c>
      <c r="Q2641" s="6" t="b">
        <f t="shared" si="124"/>
        <v>0</v>
      </c>
      <c r="R2641" s="6" t="b">
        <f t="shared" si="125"/>
        <v>0</v>
      </c>
      <c r="S2641" s="6" t="b">
        <f>IF(P2641=1, SUM($P$1:P2641))</f>
        <v>0</v>
      </c>
    </row>
    <row r="2642" spans="1:19" x14ac:dyDescent="0.2">
      <c r="A2642" s="6">
        <v>2685</v>
      </c>
      <c r="B2642" s="6" t="s">
        <v>12403</v>
      </c>
      <c r="C2642" s="6" t="s">
        <v>12405</v>
      </c>
      <c r="D2642" s="6" t="s">
        <v>453</v>
      </c>
      <c r="E2642" s="6" t="s">
        <v>2954</v>
      </c>
      <c r="F2642" s="6">
        <v>45121</v>
      </c>
      <c r="G2642" s="6">
        <v>9373786041</v>
      </c>
      <c r="H2642" s="6" t="s">
        <v>12405</v>
      </c>
      <c r="I2642" s="6" t="s">
        <v>17414</v>
      </c>
      <c r="J2642" s="6">
        <v>0</v>
      </c>
      <c r="K2642" s="6" t="s">
        <v>12406</v>
      </c>
      <c r="L2642" s="6" t="s">
        <v>8975</v>
      </c>
      <c r="M2642" s="6">
        <v>0</v>
      </c>
      <c r="N2642" s="6" t="s">
        <v>11017</v>
      </c>
      <c r="O2642" s="2">
        <f>MATCH(A2642, 'combined matches'!A$1:A$4986,0)</f>
        <v>1657</v>
      </c>
      <c r="P2642" s="6">
        <f t="shared" si="123"/>
        <v>0</v>
      </c>
      <c r="Q2642" s="6" t="b">
        <f t="shared" si="124"/>
        <v>0</v>
      </c>
      <c r="R2642" s="6" t="b">
        <f t="shared" si="125"/>
        <v>0</v>
      </c>
      <c r="S2642" s="6" t="b">
        <f>IF(P2642=1, SUM($P$1:P2642))</f>
        <v>0</v>
      </c>
    </row>
    <row r="2643" spans="1:19" x14ac:dyDescent="0.2">
      <c r="A2643" s="6">
        <v>2686</v>
      </c>
      <c r="B2643" s="6" t="s">
        <v>2983</v>
      </c>
      <c r="C2643" s="6" t="s">
        <v>2984</v>
      </c>
      <c r="D2643" s="6" t="s">
        <v>2985</v>
      </c>
      <c r="E2643" s="6" t="s">
        <v>2954</v>
      </c>
      <c r="F2643" s="6">
        <v>45693</v>
      </c>
      <c r="G2643" s="6">
        <v>9375443796</v>
      </c>
      <c r="H2643" s="6" t="s">
        <v>2984</v>
      </c>
      <c r="I2643" s="6" t="s">
        <v>17415</v>
      </c>
      <c r="J2643" s="6">
        <v>0</v>
      </c>
      <c r="K2643" s="6" t="s">
        <v>12406</v>
      </c>
      <c r="L2643" s="6" t="s">
        <v>8976</v>
      </c>
      <c r="M2643" s="6">
        <v>0</v>
      </c>
      <c r="N2643" s="6" t="s">
        <v>8972</v>
      </c>
      <c r="O2643" s="2">
        <f>MATCH(A2643, 'combined matches'!A$1:A$4986,0)</f>
        <v>1658</v>
      </c>
      <c r="P2643" s="6">
        <f t="shared" si="123"/>
        <v>0</v>
      </c>
      <c r="Q2643" s="6" t="b">
        <f t="shared" si="124"/>
        <v>0</v>
      </c>
      <c r="R2643" s="6" t="b">
        <f t="shared" si="125"/>
        <v>0</v>
      </c>
      <c r="S2643" s="6" t="b">
        <f>IF(P2643=1, SUM($P$1:P2643))</f>
        <v>0</v>
      </c>
    </row>
    <row r="2644" spans="1:19" x14ac:dyDescent="0.2">
      <c r="A2644" s="6">
        <v>2687</v>
      </c>
      <c r="B2644" s="6" t="s">
        <v>17416</v>
      </c>
      <c r="C2644" s="6" t="s">
        <v>12405</v>
      </c>
      <c r="D2644" s="6" t="s">
        <v>453</v>
      </c>
      <c r="E2644" s="6" t="s">
        <v>2954</v>
      </c>
      <c r="F2644" s="6">
        <v>45121</v>
      </c>
      <c r="G2644" s="6">
        <v>9373786041</v>
      </c>
      <c r="H2644" s="6" t="s">
        <v>12405</v>
      </c>
      <c r="I2644" s="6" t="s">
        <v>17417</v>
      </c>
      <c r="J2644" s="6">
        <v>0</v>
      </c>
      <c r="K2644" s="6" t="s">
        <v>12406</v>
      </c>
      <c r="L2644" s="6" t="s">
        <v>8975</v>
      </c>
      <c r="M2644" s="6">
        <v>0</v>
      </c>
      <c r="N2644" s="6" t="s">
        <v>8972</v>
      </c>
      <c r="O2644" s="2" t="e">
        <f>MATCH(A2644, 'combined matches'!A$1:A$4986,0)</f>
        <v>#N/A</v>
      </c>
      <c r="P2644" s="6">
        <f t="shared" si="123"/>
        <v>1</v>
      </c>
      <c r="Q2644" s="6">
        <f t="shared" si="124"/>
        <v>1</v>
      </c>
      <c r="R2644" s="6" t="b">
        <f t="shared" si="125"/>
        <v>0</v>
      </c>
      <c r="S2644" s="6">
        <f>IF(P2644=1, SUM($P$1:P2644))</f>
        <v>979</v>
      </c>
    </row>
    <row r="2645" spans="1:19" x14ac:dyDescent="0.2">
      <c r="A2645" s="6">
        <v>2688</v>
      </c>
      <c r="B2645" s="6" t="s">
        <v>1388</v>
      </c>
      <c r="C2645" s="6" t="s">
        <v>13229</v>
      </c>
      <c r="D2645" s="6" t="s">
        <v>278</v>
      </c>
      <c r="E2645" s="6" t="s">
        <v>2954</v>
      </c>
      <c r="F2645" s="6">
        <v>45801</v>
      </c>
      <c r="G2645" s="6">
        <v>4192284457</v>
      </c>
      <c r="H2645" s="6" t="s">
        <v>13229</v>
      </c>
      <c r="I2645" s="6" t="s">
        <v>9222</v>
      </c>
      <c r="J2645" s="6">
        <v>0</v>
      </c>
      <c r="K2645" s="6" t="s">
        <v>13231</v>
      </c>
      <c r="L2645" s="6" t="s">
        <v>8975</v>
      </c>
      <c r="M2645" s="6">
        <v>0</v>
      </c>
      <c r="N2645" s="6" t="s">
        <v>11017</v>
      </c>
      <c r="O2645" s="2">
        <f>MATCH(A2645, 'combined matches'!A$1:A$4986,0)</f>
        <v>1654</v>
      </c>
      <c r="P2645" s="6">
        <f t="shared" si="123"/>
        <v>0</v>
      </c>
      <c r="Q2645" s="6" t="b">
        <f t="shared" si="124"/>
        <v>0</v>
      </c>
      <c r="R2645" s="6" t="b">
        <f t="shared" si="125"/>
        <v>0</v>
      </c>
      <c r="S2645" s="6" t="b">
        <f>IF(P2645=1, SUM($P$1:P2645))</f>
        <v>0</v>
      </c>
    </row>
    <row r="2646" spans="1:19" x14ac:dyDescent="0.2">
      <c r="A2646" s="6">
        <v>2689</v>
      </c>
      <c r="B2646" s="6" t="s">
        <v>1388</v>
      </c>
      <c r="C2646" s="6" t="s">
        <v>13229</v>
      </c>
      <c r="D2646" s="6" t="s">
        <v>278</v>
      </c>
      <c r="E2646" s="6" t="s">
        <v>2954</v>
      </c>
      <c r="F2646" s="6">
        <v>45801</v>
      </c>
      <c r="G2646" s="6">
        <v>4192284457</v>
      </c>
      <c r="H2646" s="6" t="s">
        <v>13230</v>
      </c>
      <c r="I2646" s="6" t="s">
        <v>9222</v>
      </c>
      <c r="J2646" s="6">
        <v>0</v>
      </c>
      <c r="K2646" s="6" t="s">
        <v>13231</v>
      </c>
      <c r="L2646" s="6" t="s">
        <v>8975</v>
      </c>
      <c r="M2646" s="6">
        <v>0</v>
      </c>
      <c r="N2646" s="6" t="s">
        <v>8972</v>
      </c>
      <c r="O2646" s="2">
        <f>MATCH(A2646, 'combined matches'!A$1:A$4986,0)</f>
        <v>1655</v>
      </c>
      <c r="P2646" s="6">
        <f t="shared" si="123"/>
        <v>0</v>
      </c>
      <c r="Q2646" s="6" t="b">
        <f t="shared" si="124"/>
        <v>0</v>
      </c>
      <c r="R2646" s="6" t="b">
        <f t="shared" si="125"/>
        <v>0</v>
      </c>
      <c r="S2646" s="6" t="b">
        <f>IF(P2646=1, SUM($P$1:P2646))</f>
        <v>0</v>
      </c>
    </row>
    <row r="2647" spans="1:19" x14ac:dyDescent="0.2">
      <c r="A2647" s="6">
        <v>2690</v>
      </c>
      <c r="B2647" s="6" t="s">
        <v>12407</v>
      </c>
      <c r="C2647" s="6" t="s">
        <v>12408</v>
      </c>
      <c r="D2647" s="6" t="s">
        <v>12410</v>
      </c>
      <c r="E2647" s="6" t="s">
        <v>2954</v>
      </c>
      <c r="F2647" s="6">
        <v>43725</v>
      </c>
      <c r="G2647" s="6">
        <v>7404393577</v>
      </c>
      <c r="H2647" s="6" t="s">
        <v>12409</v>
      </c>
      <c r="I2647" s="6" t="s">
        <v>17418</v>
      </c>
      <c r="J2647" s="6">
        <v>0</v>
      </c>
      <c r="K2647" s="6" t="s">
        <v>12411</v>
      </c>
      <c r="L2647" s="6" t="s">
        <v>8975</v>
      </c>
      <c r="M2647" s="6">
        <v>1</v>
      </c>
      <c r="N2647" s="6" t="s">
        <v>11017</v>
      </c>
      <c r="O2647" s="2">
        <f>MATCH(A2647, 'combined matches'!A$1:A$4986,0)</f>
        <v>1659</v>
      </c>
      <c r="P2647" s="6">
        <f t="shared" si="123"/>
        <v>0</v>
      </c>
      <c r="Q2647" s="6" t="b">
        <f t="shared" si="124"/>
        <v>0</v>
      </c>
      <c r="R2647" s="6" t="b">
        <f t="shared" si="125"/>
        <v>0</v>
      </c>
      <c r="S2647" s="6" t="b">
        <f>IF(P2647=1, SUM($P$1:P2647))</f>
        <v>0</v>
      </c>
    </row>
    <row r="2648" spans="1:19" x14ac:dyDescent="0.2">
      <c r="A2648" s="6">
        <v>2691</v>
      </c>
      <c r="B2648" s="6" t="s">
        <v>13356</v>
      </c>
      <c r="C2648" s="6" t="s">
        <v>12408</v>
      </c>
      <c r="D2648" s="6" t="s">
        <v>12410</v>
      </c>
      <c r="E2648" s="6" t="s">
        <v>2954</v>
      </c>
      <c r="F2648" s="6">
        <v>43725</v>
      </c>
      <c r="G2648" s="6">
        <v>7404393577</v>
      </c>
      <c r="H2648" s="6" t="s">
        <v>12409</v>
      </c>
      <c r="I2648" s="6" t="s">
        <v>17419</v>
      </c>
      <c r="J2648" s="6">
        <v>0</v>
      </c>
      <c r="K2648" s="6" t="s">
        <v>12411</v>
      </c>
      <c r="L2648" s="6" t="s">
        <v>8975</v>
      </c>
      <c r="M2648" s="6">
        <v>1</v>
      </c>
      <c r="N2648" s="6" t="s">
        <v>8972</v>
      </c>
      <c r="O2648" s="2">
        <f>MATCH(A2648, 'combined matches'!A$1:A$4986,0)</f>
        <v>1660</v>
      </c>
      <c r="P2648" s="6">
        <f t="shared" si="123"/>
        <v>0</v>
      </c>
      <c r="Q2648" s="6" t="b">
        <f t="shared" si="124"/>
        <v>0</v>
      </c>
      <c r="R2648" s="6" t="b">
        <f t="shared" si="125"/>
        <v>0</v>
      </c>
      <c r="S2648" s="6" t="b">
        <f>IF(P2648=1, SUM($P$1:P2648))</f>
        <v>0</v>
      </c>
    </row>
    <row r="2649" spans="1:19" x14ac:dyDescent="0.2">
      <c r="A2649" s="6">
        <v>2692</v>
      </c>
      <c r="B2649" s="6" t="s">
        <v>1386</v>
      </c>
      <c r="C2649" s="6" t="s">
        <v>12412</v>
      </c>
      <c r="D2649" s="6" t="s">
        <v>12414</v>
      </c>
      <c r="E2649" s="6" t="s">
        <v>2954</v>
      </c>
      <c r="F2649" s="6">
        <v>45638</v>
      </c>
      <c r="G2649" s="6">
        <v>7405323962</v>
      </c>
      <c r="H2649" s="6" t="s">
        <v>12413</v>
      </c>
      <c r="I2649" s="6" t="s">
        <v>9221</v>
      </c>
      <c r="J2649" s="6">
        <v>0</v>
      </c>
      <c r="K2649" s="6" t="s">
        <v>12415</v>
      </c>
      <c r="L2649" s="6" t="s">
        <v>8975</v>
      </c>
      <c r="M2649" s="6">
        <v>0</v>
      </c>
      <c r="N2649" s="6" t="s">
        <v>11017</v>
      </c>
      <c r="O2649" s="2">
        <f>MATCH(A2649, 'combined matches'!A$1:A$4986,0)</f>
        <v>1693</v>
      </c>
      <c r="P2649" s="6">
        <f t="shared" si="123"/>
        <v>0</v>
      </c>
      <c r="Q2649" s="6" t="b">
        <f t="shared" si="124"/>
        <v>0</v>
      </c>
      <c r="R2649" s="6" t="b">
        <f t="shared" si="125"/>
        <v>0</v>
      </c>
      <c r="S2649" s="6" t="b">
        <f>IF(P2649=1, SUM($P$1:P2649))</f>
        <v>0</v>
      </c>
    </row>
    <row r="2650" spans="1:19" x14ac:dyDescent="0.2">
      <c r="A2650" s="6">
        <v>2693</v>
      </c>
      <c r="B2650" s="6" t="s">
        <v>1386</v>
      </c>
      <c r="C2650" s="6" t="s">
        <v>12412</v>
      </c>
      <c r="D2650" s="6" t="s">
        <v>12414</v>
      </c>
      <c r="E2650" s="6" t="s">
        <v>2954</v>
      </c>
      <c r="F2650" s="6">
        <v>45638</v>
      </c>
      <c r="G2650" s="6">
        <v>7405323962</v>
      </c>
      <c r="H2650" s="6" t="s">
        <v>12413</v>
      </c>
      <c r="I2650" s="6" t="s">
        <v>9221</v>
      </c>
      <c r="J2650" s="6">
        <v>0</v>
      </c>
      <c r="K2650" s="6" t="s">
        <v>12415</v>
      </c>
      <c r="L2650" s="6" t="s">
        <v>8975</v>
      </c>
      <c r="M2650" s="6">
        <v>0</v>
      </c>
      <c r="N2650" s="6" t="s">
        <v>8972</v>
      </c>
      <c r="O2650" s="2">
        <f>MATCH(A2650, 'combined matches'!A$1:A$4986,0)</f>
        <v>1694</v>
      </c>
      <c r="P2650" s="6">
        <f t="shared" si="123"/>
        <v>0</v>
      </c>
      <c r="Q2650" s="6" t="b">
        <f t="shared" si="124"/>
        <v>0</v>
      </c>
      <c r="R2650" s="6" t="b">
        <f t="shared" si="125"/>
        <v>0</v>
      </c>
      <c r="S2650" s="6" t="b">
        <f>IF(P2650=1, SUM($P$1:P2650))</f>
        <v>0</v>
      </c>
    </row>
    <row r="2651" spans="1:19" x14ac:dyDescent="0.2">
      <c r="A2651" s="6">
        <v>2694</v>
      </c>
      <c r="B2651" s="6" t="s">
        <v>12416</v>
      </c>
      <c r="C2651" s="6" t="s">
        <v>12417</v>
      </c>
      <c r="D2651" s="6" t="s">
        <v>2986</v>
      </c>
      <c r="E2651" s="6" t="s">
        <v>2954</v>
      </c>
      <c r="F2651" s="6">
        <v>43724</v>
      </c>
      <c r="G2651" s="6">
        <v>7407324958</v>
      </c>
      <c r="H2651" s="6" t="s">
        <v>12417</v>
      </c>
      <c r="I2651" s="6" t="s">
        <v>17420</v>
      </c>
      <c r="J2651" s="6">
        <v>0</v>
      </c>
      <c r="K2651" s="6" t="s">
        <v>12418</v>
      </c>
      <c r="L2651" s="6" t="s">
        <v>8975</v>
      </c>
      <c r="M2651" s="6">
        <v>1</v>
      </c>
      <c r="N2651" s="6" t="s">
        <v>11017</v>
      </c>
      <c r="O2651" s="2">
        <f>MATCH(A2651, 'combined matches'!A$1:A$4986,0)</f>
        <v>1701</v>
      </c>
      <c r="P2651" s="6">
        <f t="shared" si="123"/>
        <v>0</v>
      </c>
      <c r="Q2651" s="6" t="b">
        <f t="shared" si="124"/>
        <v>0</v>
      </c>
      <c r="R2651" s="6" t="b">
        <f t="shared" si="125"/>
        <v>0</v>
      </c>
      <c r="S2651" s="6" t="b">
        <f>IF(P2651=1, SUM($P$1:P2651))</f>
        <v>0</v>
      </c>
    </row>
    <row r="2652" spans="1:19" x14ac:dyDescent="0.2">
      <c r="A2652" s="6">
        <v>2695</v>
      </c>
      <c r="B2652" s="6" t="s">
        <v>12416</v>
      </c>
      <c r="C2652" s="6" t="s">
        <v>12417</v>
      </c>
      <c r="D2652" s="6" t="s">
        <v>2986</v>
      </c>
      <c r="E2652" s="6" t="s">
        <v>2954</v>
      </c>
      <c r="F2652" s="6">
        <v>43724</v>
      </c>
      <c r="G2652" s="6">
        <v>7407324958</v>
      </c>
      <c r="H2652" s="6" t="s">
        <v>12417</v>
      </c>
      <c r="I2652" s="6" t="s">
        <v>17421</v>
      </c>
      <c r="J2652" s="6">
        <v>0</v>
      </c>
      <c r="K2652" s="6" t="s">
        <v>12418</v>
      </c>
      <c r="L2652" s="6" t="s">
        <v>8975</v>
      </c>
      <c r="M2652" s="6">
        <v>1</v>
      </c>
      <c r="N2652" s="6" t="s">
        <v>8972</v>
      </c>
      <c r="O2652" s="2">
        <f>MATCH(A2652, 'combined matches'!A$1:A$4986,0)</f>
        <v>1702</v>
      </c>
      <c r="P2652" s="6">
        <f t="shared" si="123"/>
        <v>0</v>
      </c>
      <c r="Q2652" s="6" t="b">
        <f t="shared" si="124"/>
        <v>0</v>
      </c>
      <c r="R2652" s="6" t="b">
        <f t="shared" si="125"/>
        <v>0</v>
      </c>
      <c r="S2652" s="6" t="b">
        <f>IF(P2652=1, SUM($P$1:P2652))</f>
        <v>0</v>
      </c>
    </row>
    <row r="2653" spans="1:19" x14ac:dyDescent="0.2">
      <c r="A2653" s="6">
        <v>2696</v>
      </c>
      <c r="B2653" s="6" t="s">
        <v>12419</v>
      </c>
      <c r="C2653" s="6" t="s">
        <v>12420</v>
      </c>
      <c r="D2653" s="6" t="s">
        <v>872</v>
      </c>
      <c r="E2653" s="6" t="s">
        <v>2954</v>
      </c>
      <c r="F2653" s="6">
        <v>45662</v>
      </c>
      <c r="G2653" s="6">
        <v>7403538863</v>
      </c>
      <c r="H2653" s="6" t="s">
        <v>12420</v>
      </c>
      <c r="I2653" s="6" t="s">
        <v>17422</v>
      </c>
      <c r="J2653" s="6">
        <v>0</v>
      </c>
      <c r="K2653" s="6" t="s">
        <v>12421</v>
      </c>
      <c r="L2653" s="6" t="s">
        <v>8975</v>
      </c>
      <c r="M2653" s="6">
        <v>0</v>
      </c>
      <c r="N2653" s="6" t="s">
        <v>11017</v>
      </c>
      <c r="O2653" s="2">
        <f>MATCH(A2653, 'combined matches'!A$1:A$4986,0)</f>
        <v>1705</v>
      </c>
      <c r="P2653" s="6">
        <f t="shared" si="123"/>
        <v>0</v>
      </c>
      <c r="Q2653" s="6" t="b">
        <f t="shared" si="124"/>
        <v>0</v>
      </c>
      <c r="R2653" s="6" t="b">
        <f t="shared" si="125"/>
        <v>0</v>
      </c>
      <c r="S2653" s="6" t="b">
        <f>IF(P2653=1, SUM($P$1:P2653))</f>
        <v>0</v>
      </c>
    </row>
    <row r="2654" spans="1:19" x14ac:dyDescent="0.2">
      <c r="A2654" s="6">
        <v>2697</v>
      </c>
      <c r="B2654" s="6" t="s">
        <v>12419</v>
      </c>
      <c r="C2654" s="6" t="s">
        <v>12420</v>
      </c>
      <c r="D2654" s="6" t="s">
        <v>872</v>
      </c>
      <c r="E2654" s="6" t="s">
        <v>2954</v>
      </c>
      <c r="F2654" s="6">
        <v>45662</v>
      </c>
      <c r="G2654" s="6">
        <v>7403538863</v>
      </c>
      <c r="H2654" s="6" t="s">
        <v>12420</v>
      </c>
      <c r="I2654" s="6" t="s">
        <v>17423</v>
      </c>
      <c r="J2654" s="6">
        <v>0</v>
      </c>
      <c r="K2654" s="6" t="s">
        <v>12421</v>
      </c>
      <c r="L2654" s="6" t="s">
        <v>8975</v>
      </c>
      <c r="M2654" s="6">
        <v>0</v>
      </c>
      <c r="N2654" s="6" t="s">
        <v>8972</v>
      </c>
      <c r="O2654" s="2">
        <f>MATCH(A2654, 'combined matches'!A$1:A$4986,0)</f>
        <v>1706</v>
      </c>
      <c r="P2654" s="6">
        <f t="shared" si="123"/>
        <v>0</v>
      </c>
      <c r="Q2654" s="6" t="b">
        <f t="shared" si="124"/>
        <v>0</v>
      </c>
      <c r="R2654" s="6" t="b">
        <f t="shared" si="125"/>
        <v>0</v>
      </c>
      <c r="S2654" s="6" t="b">
        <f>IF(P2654=1, SUM($P$1:P2654))</f>
        <v>0</v>
      </c>
    </row>
    <row r="2655" spans="1:19" x14ac:dyDescent="0.2">
      <c r="A2655" s="6">
        <v>2698</v>
      </c>
      <c r="B2655" s="6" t="s">
        <v>12422</v>
      </c>
      <c r="C2655" s="6" t="s">
        <v>12423</v>
      </c>
      <c r="D2655" s="6" t="s">
        <v>1577</v>
      </c>
      <c r="E2655" s="6" t="s">
        <v>2954</v>
      </c>
      <c r="F2655" s="6">
        <v>43402</v>
      </c>
      <c r="G2655" s="6">
        <v>4193528402</v>
      </c>
      <c r="H2655" s="6" t="s">
        <v>12424</v>
      </c>
      <c r="I2655" s="6" t="s">
        <v>17424</v>
      </c>
      <c r="J2655" s="6">
        <v>0</v>
      </c>
      <c r="K2655" s="6" t="s">
        <v>12425</v>
      </c>
      <c r="L2655" s="6" t="s">
        <v>8975</v>
      </c>
      <c r="M2655" s="6">
        <v>1</v>
      </c>
      <c r="N2655" s="6" t="s">
        <v>11017</v>
      </c>
      <c r="O2655" s="2">
        <f>MATCH(A2655, 'combined matches'!A$1:A$4986,0)</f>
        <v>1717</v>
      </c>
      <c r="P2655" s="6">
        <f t="shared" si="123"/>
        <v>0</v>
      </c>
      <c r="Q2655" s="6" t="b">
        <f t="shared" si="124"/>
        <v>0</v>
      </c>
      <c r="R2655" s="6" t="b">
        <f t="shared" si="125"/>
        <v>0</v>
      </c>
      <c r="S2655" s="6" t="b">
        <f>IF(P2655=1, SUM($P$1:P2655))</f>
        <v>0</v>
      </c>
    </row>
    <row r="2656" spans="1:19" x14ac:dyDescent="0.2">
      <c r="A2656" s="6">
        <v>2699</v>
      </c>
      <c r="B2656" s="6" t="s">
        <v>12422</v>
      </c>
      <c r="C2656" s="6" t="s">
        <v>12423</v>
      </c>
      <c r="D2656" s="6" t="s">
        <v>1577</v>
      </c>
      <c r="E2656" s="6" t="s">
        <v>2954</v>
      </c>
      <c r="F2656" s="6">
        <v>43402</v>
      </c>
      <c r="G2656" s="6">
        <v>4193549049</v>
      </c>
      <c r="H2656" s="6" t="s">
        <v>12424</v>
      </c>
      <c r="I2656" s="6" t="s">
        <v>17424</v>
      </c>
      <c r="J2656" s="6">
        <v>0</v>
      </c>
      <c r="K2656" s="6" t="s">
        <v>12425</v>
      </c>
      <c r="L2656" s="6" t="s">
        <v>8975</v>
      </c>
      <c r="M2656" s="6">
        <v>1</v>
      </c>
      <c r="N2656" s="6" t="s">
        <v>8972</v>
      </c>
      <c r="O2656" s="2">
        <f>MATCH(A2656, 'combined matches'!A$1:A$4986,0)</f>
        <v>1718</v>
      </c>
      <c r="P2656" s="6">
        <f t="shared" si="123"/>
        <v>0</v>
      </c>
      <c r="Q2656" s="6" t="b">
        <f t="shared" si="124"/>
        <v>0</v>
      </c>
      <c r="R2656" s="6" t="b">
        <f t="shared" si="125"/>
        <v>0</v>
      </c>
      <c r="S2656" s="6" t="b">
        <f>IF(P2656=1, SUM($P$1:P2656))</f>
        <v>0</v>
      </c>
    </row>
    <row r="2657" spans="1:19" x14ac:dyDescent="0.2">
      <c r="A2657" s="6">
        <v>2700</v>
      </c>
      <c r="B2657" s="6" t="s">
        <v>17374</v>
      </c>
      <c r="C2657" s="6" t="s">
        <v>17425</v>
      </c>
      <c r="D2657" s="6" t="s">
        <v>17376</v>
      </c>
      <c r="E2657" s="6" t="s">
        <v>2954</v>
      </c>
      <c r="F2657" s="6">
        <v>45320</v>
      </c>
      <c r="G2657" s="6">
        <v>9374720087</v>
      </c>
      <c r="H2657" s="6" t="s">
        <v>17425</v>
      </c>
      <c r="I2657" s="6" t="s">
        <v>17378</v>
      </c>
      <c r="J2657" s="6">
        <v>0</v>
      </c>
      <c r="K2657" s="6" t="s">
        <v>17426</v>
      </c>
      <c r="L2657" s="6" t="s">
        <v>8975</v>
      </c>
      <c r="M2657" s="6">
        <v>0</v>
      </c>
      <c r="N2657" s="6" t="s">
        <v>11017</v>
      </c>
      <c r="O2657" s="2" t="e">
        <f>MATCH(A2657, 'combined matches'!A$1:A$4986,0)</f>
        <v>#N/A</v>
      </c>
      <c r="P2657" s="6">
        <f t="shared" si="123"/>
        <v>1</v>
      </c>
      <c r="Q2657" s="6">
        <f t="shared" si="124"/>
        <v>0</v>
      </c>
      <c r="R2657" s="6">
        <f t="shared" si="125"/>
        <v>1</v>
      </c>
      <c r="S2657" s="6">
        <f>IF(P2657=1, SUM($P$1:P2657))</f>
        <v>980</v>
      </c>
    </row>
    <row r="2658" spans="1:19" x14ac:dyDescent="0.2">
      <c r="A2658" s="6">
        <v>2701</v>
      </c>
      <c r="B2658" s="6" t="s">
        <v>12426</v>
      </c>
      <c r="C2658" s="6" t="s">
        <v>12428</v>
      </c>
      <c r="D2658" s="6" t="s">
        <v>2988</v>
      </c>
      <c r="E2658" s="6" t="s">
        <v>2954</v>
      </c>
      <c r="F2658" s="6">
        <v>45229</v>
      </c>
      <c r="G2658" s="6">
        <v>5133577426</v>
      </c>
      <c r="H2658" s="6" t="s">
        <v>12429</v>
      </c>
      <c r="I2658" s="6" t="s">
        <v>17427</v>
      </c>
      <c r="J2658" s="6">
        <v>0</v>
      </c>
      <c r="K2658" s="6" t="s">
        <v>12430</v>
      </c>
      <c r="L2658" s="6" t="s">
        <v>8975</v>
      </c>
      <c r="N2658" s="6" t="s">
        <v>11017</v>
      </c>
      <c r="O2658" s="2">
        <f>MATCH(A2658, 'combined matches'!A$1:A$4986,0)</f>
        <v>1664</v>
      </c>
      <c r="P2658" s="6">
        <f t="shared" si="123"/>
        <v>0</v>
      </c>
      <c r="Q2658" s="6" t="b">
        <f t="shared" si="124"/>
        <v>0</v>
      </c>
      <c r="R2658" s="6" t="b">
        <f t="shared" si="125"/>
        <v>0</v>
      </c>
      <c r="S2658" s="6" t="b">
        <f>IF(P2658=1, SUM($P$1:P2658))</f>
        <v>0</v>
      </c>
    </row>
    <row r="2659" spans="1:19" x14ac:dyDescent="0.2">
      <c r="A2659" s="6">
        <v>2702</v>
      </c>
      <c r="B2659" s="6" t="s">
        <v>2987</v>
      </c>
      <c r="C2659" s="6" t="s">
        <v>12428</v>
      </c>
      <c r="D2659" s="6" t="s">
        <v>2988</v>
      </c>
      <c r="E2659" s="6" t="s">
        <v>2954</v>
      </c>
      <c r="F2659" s="6">
        <v>45229</v>
      </c>
      <c r="G2659" s="6">
        <v>5133577320</v>
      </c>
      <c r="H2659" s="6" t="s">
        <v>12429</v>
      </c>
      <c r="I2659" s="6" t="s">
        <v>9690</v>
      </c>
      <c r="J2659" s="6" t="s">
        <v>15051</v>
      </c>
      <c r="K2659" s="6" t="s">
        <v>12430</v>
      </c>
      <c r="L2659" s="6" t="s">
        <v>8975</v>
      </c>
      <c r="M2659" s="6">
        <v>0</v>
      </c>
      <c r="N2659" s="6" t="s">
        <v>8972</v>
      </c>
      <c r="O2659" s="2">
        <f>MATCH(A2659, 'combined matches'!A$1:A$4986,0)</f>
        <v>1665</v>
      </c>
      <c r="P2659" s="6">
        <f t="shared" si="123"/>
        <v>0</v>
      </c>
      <c r="Q2659" s="6" t="b">
        <f t="shared" si="124"/>
        <v>0</v>
      </c>
      <c r="R2659" s="6" t="b">
        <f t="shared" si="125"/>
        <v>0</v>
      </c>
      <c r="S2659" s="6" t="b">
        <f>IF(P2659=1, SUM($P$1:P2659))</f>
        <v>0</v>
      </c>
    </row>
    <row r="2660" spans="1:19" x14ac:dyDescent="0.2">
      <c r="A2660" s="6">
        <v>2703</v>
      </c>
      <c r="B2660" s="6" t="s">
        <v>2989</v>
      </c>
      <c r="C2660" s="6" t="s">
        <v>2990</v>
      </c>
      <c r="D2660" s="6" t="s">
        <v>2988</v>
      </c>
      <c r="E2660" s="6" t="s">
        <v>2954</v>
      </c>
      <c r="F2660" s="6">
        <v>45229</v>
      </c>
      <c r="G2660" s="6">
        <v>5133577320</v>
      </c>
      <c r="H2660" s="6" t="s">
        <v>2990</v>
      </c>
      <c r="I2660" s="6" t="s">
        <v>9691</v>
      </c>
      <c r="J2660" s="6">
        <v>0</v>
      </c>
      <c r="K2660" s="6" t="s">
        <v>12430</v>
      </c>
      <c r="L2660" s="6" t="s">
        <v>8975</v>
      </c>
      <c r="M2660" s="6">
        <v>0</v>
      </c>
      <c r="N2660" s="6" t="s">
        <v>8972</v>
      </c>
      <c r="O2660" s="2">
        <f>MATCH(A2660, 'combined matches'!A$1:A$4986,0)</f>
        <v>1668</v>
      </c>
      <c r="P2660" s="6">
        <f t="shared" si="123"/>
        <v>0</v>
      </c>
      <c r="Q2660" s="6" t="b">
        <f t="shared" si="124"/>
        <v>0</v>
      </c>
      <c r="R2660" s="6" t="b">
        <f t="shared" si="125"/>
        <v>0</v>
      </c>
      <c r="S2660" s="6" t="b">
        <f>IF(P2660=1, SUM($P$1:P2660))</f>
        <v>0</v>
      </c>
    </row>
    <row r="2661" spans="1:19" x14ac:dyDescent="0.2">
      <c r="A2661" s="6">
        <v>2704</v>
      </c>
      <c r="B2661" s="6" t="s">
        <v>2991</v>
      </c>
      <c r="C2661" s="6" t="s">
        <v>2992</v>
      </c>
      <c r="D2661" s="6" t="s">
        <v>2988</v>
      </c>
      <c r="E2661" s="6" t="s">
        <v>2954</v>
      </c>
      <c r="F2661" s="6">
        <v>45225</v>
      </c>
      <c r="G2661" s="6">
        <v>5133577320</v>
      </c>
      <c r="H2661" s="6" t="s">
        <v>2992</v>
      </c>
      <c r="I2661" s="6" t="s">
        <v>9692</v>
      </c>
      <c r="J2661" s="6">
        <v>0</v>
      </c>
      <c r="K2661" s="6" t="s">
        <v>12430</v>
      </c>
      <c r="L2661" s="6" t="s">
        <v>8975</v>
      </c>
      <c r="M2661" s="6">
        <v>0</v>
      </c>
      <c r="N2661" s="6" t="s">
        <v>8972</v>
      </c>
      <c r="O2661" s="2">
        <f>MATCH(A2661, 'combined matches'!A$1:A$4986,0)</f>
        <v>1669</v>
      </c>
      <c r="P2661" s="6">
        <f t="shared" si="123"/>
        <v>0</v>
      </c>
      <c r="Q2661" s="6" t="b">
        <f t="shared" si="124"/>
        <v>0</v>
      </c>
      <c r="R2661" s="6" t="b">
        <f t="shared" si="125"/>
        <v>0</v>
      </c>
      <c r="S2661" s="6" t="b">
        <f>IF(P2661=1, SUM($P$1:P2661))</f>
        <v>0</v>
      </c>
    </row>
    <row r="2662" spans="1:19" x14ac:dyDescent="0.2">
      <c r="A2662" s="6">
        <v>2705</v>
      </c>
      <c r="B2662" s="6" t="s">
        <v>2993</v>
      </c>
      <c r="C2662" s="6" t="s">
        <v>2994</v>
      </c>
      <c r="D2662" s="6" t="s">
        <v>2988</v>
      </c>
      <c r="E2662" s="6" t="s">
        <v>2954</v>
      </c>
      <c r="F2662" s="6">
        <v>45227</v>
      </c>
      <c r="G2662" s="6">
        <v>5133577320</v>
      </c>
      <c r="H2662" s="6" t="s">
        <v>6825</v>
      </c>
      <c r="I2662" s="6" t="s">
        <v>9693</v>
      </c>
      <c r="J2662" s="6">
        <v>0</v>
      </c>
      <c r="K2662" s="6" t="s">
        <v>12430</v>
      </c>
      <c r="L2662" s="6" t="s">
        <v>8975</v>
      </c>
      <c r="M2662" s="6">
        <v>0</v>
      </c>
      <c r="N2662" s="6" t="s">
        <v>8972</v>
      </c>
      <c r="O2662" s="2">
        <f>MATCH(A2662, 'combined matches'!A$1:A$4986,0)</f>
        <v>1667</v>
      </c>
      <c r="P2662" s="6">
        <f t="shared" si="123"/>
        <v>0</v>
      </c>
      <c r="Q2662" s="6" t="b">
        <f t="shared" si="124"/>
        <v>0</v>
      </c>
      <c r="R2662" s="6" t="b">
        <f t="shared" si="125"/>
        <v>0</v>
      </c>
      <c r="S2662" s="6" t="b">
        <f>IF(P2662=1, SUM($P$1:P2662))</f>
        <v>0</v>
      </c>
    </row>
    <row r="2663" spans="1:19" x14ac:dyDescent="0.2">
      <c r="A2663" s="6">
        <v>2706</v>
      </c>
      <c r="B2663" s="6" t="s">
        <v>2995</v>
      </c>
      <c r="C2663" s="6" t="s">
        <v>2996</v>
      </c>
      <c r="D2663" s="6" t="s">
        <v>2988</v>
      </c>
      <c r="E2663" s="6" t="s">
        <v>2954</v>
      </c>
      <c r="F2663" s="6">
        <v>45223</v>
      </c>
      <c r="G2663" s="6">
        <v>5133577320</v>
      </c>
      <c r="H2663" s="6" t="s">
        <v>12431</v>
      </c>
      <c r="I2663" s="6" t="s">
        <v>17428</v>
      </c>
      <c r="J2663" s="6">
        <v>0</v>
      </c>
      <c r="K2663" s="6" t="s">
        <v>12430</v>
      </c>
      <c r="L2663" s="6" t="s">
        <v>8975</v>
      </c>
      <c r="M2663" s="6">
        <v>0</v>
      </c>
      <c r="N2663" s="6" t="s">
        <v>8972</v>
      </c>
      <c r="O2663" s="2">
        <f>MATCH(A2663, 'combined matches'!A$1:A$4986,0)</f>
        <v>1666</v>
      </c>
      <c r="P2663" s="6">
        <f t="shared" si="123"/>
        <v>0</v>
      </c>
      <c r="Q2663" s="6" t="b">
        <f t="shared" si="124"/>
        <v>0</v>
      </c>
      <c r="R2663" s="6" t="b">
        <f t="shared" si="125"/>
        <v>0</v>
      </c>
      <c r="S2663" s="6" t="b">
        <f>IF(P2663=1, SUM($P$1:P2663))</f>
        <v>0</v>
      </c>
    </row>
    <row r="2664" spans="1:19" x14ac:dyDescent="0.2">
      <c r="A2664" s="6">
        <v>2707</v>
      </c>
      <c r="B2664" s="6" t="s">
        <v>2997</v>
      </c>
      <c r="C2664" s="6" t="s">
        <v>2998</v>
      </c>
      <c r="D2664" s="6" t="s">
        <v>2988</v>
      </c>
      <c r="E2664" s="6" t="s">
        <v>2954</v>
      </c>
      <c r="F2664" s="6">
        <v>45204</v>
      </c>
      <c r="G2664" s="6">
        <v>5133577320</v>
      </c>
      <c r="H2664" s="6" t="s">
        <v>2998</v>
      </c>
      <c r="I2664" s="6" t="s">
        <v>9694</v>
      </c>
      <c r="J2664" s="6">
        <v>0</v>
      </c>
      <c r="K2664" s="6" t="s">
        <v>12430</v>
      </c>
      <c r="L2664" s="6" t="s">
        <v>8975</v>
      </c>
      <c r="M2664" s="6">
        <v>0</v>
      </c>
      <c r="N2664" s="6" t="s">
        <v>8972</v>
      </c>
      <c r="O2664" s="2">
        <f>MATCH(A2664, 'combined matches'!A$1:A$4986,0)</f>
        <v>1670</v>
      </c>
      <c r="P2664" s="6">
        <f t="shared" si="123"/>
        <v>0</v>
      </c>
      <c r="Q2664" s="6" t="b">
        <f t="shared" si="124"/>
        <v>0</v>
      </c>
      <c r="R2664" s="6" t="b">
        <f t="shared" si="125"/>
        <v>0</v>
      </c>
      <c r="S2664" s="6" t="b">
        <f>IF(P2664=1, SUM($P$1:P2664))</f>
        <v>0</v>
      </c>
    </row>
    <row r="2665" spans="1:19" x14ac:dyDescent="0.2">
      <c r="A2665" s="6">
        <v>2708</v>
      </c>
      <c r="B2665" s="6" t="s">
        <v>12432</v>
      </c>
      <c r="C2665" s="6" t="s">
        <v>12434</v>
      </c>
      <c r="D2665" s="6" t="s">
        <v>12435</v>
      </c>
      <c r="E2665" s="6" t="s">
        <v>2954</v>
      </c>
      <c r="F2665" s="6">
        <v>44077</v>
      </c>
      <c r="G2665" s="6">
        <v>4403520608</v>
      </c>
      <c r="H2665" s="6" t="s">
        <v>12434</v>
      </c>
      <c r="I2665" s="6" t="s">
        <v>17429</v>
      </c>
      <c r="J2665" s="6">
        <v>0</v>
      </c>
      <c r="K2665" s="6" t="s">
        <v>12436</v>
      </c>
      <c r="L2665" s="6" t="s">
        <v>8973</v>
      </c>
      <c r="M2665" s="6">
        <v>1</v>
      </c>
      <c r="N2665" s="6" t="s">
        <v>11017</v>
      </c>
      <c r="O2665" s="2">
        <f>MATCH(A2665, 'combined matches'!A$1:A$4986,0)</f>
        <v>1680</v>
      </c>
      <c r="P2665" s="6">
        <f t="shared" si="123"/>
        <v>0</v>
      </c>
      <c r="Q2665" s="6" t="b">
        <f t="shared" si="124"/>
        <v>0</v>
      </c>
      <c r="R2665" s="6" t="b">
        <f t="shared" si="125"/>
        <v>0</v>
      </c>
      <c r="S2665" s="6" t="b">
        <f>IF(P2665=1, SUM($P$1:P2665))</f>
        <v>0</v>
      </c>
    </row>
    <row r="2666" spans="1:19" x14ac:dyDescent="0.2">
      <c r="A2666" s="6">
        <v>2709</v>
      </c>
      <c r="B2666" s="6" t="s">
        <v>12432</v>
      </c>
      <c r="C2666" s="6" t="s">
        <v>17430</v>
      </c>
      <c r="D2666" s="6" t="s">
        <v>17431</v>
      </c>
      <c r="E2666" s="6" t="s">
        <v>2954</v>
      </c>
      <c r="F2666" s="6">
        <v>44022</v>
      </c>
      <c r="G2666" s="6">
        <v>4403520608</v>
      </c>
      <c r="H2666" s="6" t="s">
        <v>17432</v>
      </c>
      <c r="I2666" s="6" t="s">
        <v>17429</v>
      </c>
      <c r="J2666" s="6">
        <v>0</v>
      </c>
      <c r="K2666" s="6" t="s">
        <v>12436</v>
      </c>
      <c r="L2666" s="6" t="s">
        <v>8973</v>
      </c>
      <c r="M2666" s="6">
        <v>1</v>
      </c>
      <c r="N2666" s="6" t="s">
        <v>8972</v>
      </c>
      <c r="O2666" s="2" t="e">
        <f>MATCH(A2666, 'combined matches'!A$1:A$4986,0)</f>
        <v>#N/A</v>
      </c>
      <c r="P2666" s="6">
        <f t="shared" si="123"/>
        <v>1</v>
      </c>
      <c r="Q2666" s="6">
        <f t="shared" si="124"/>
        <v>1</v>
      </c>
      <c r="R2666" s="6" t="b">
        <f t="shared" si="125"/>
        <v>0</v>
      </c>
      <c r="S2666" s="6">
        <f>IF(P2666=1, SUM($P$1:P2666))</f>
        <v>981</v>
      </c>
    </row>
    <row r="2667" spans="1:19" x14ac:dyDescent="0.2">
      <c r="A2667" s="6">
        <v>2710</v>
      </c>
      <c r="B2667" s="6" t="s">
        <v>12432</v>
      </c>
      <c r="C2667" s="6" t="s">
        <v>12434</v>
      </c>
      <c r="D2667" s="6" t="s">
        <v>12435</v>
      </c>
      <c r="E2667" s="6" t="s">
        <v>2954</v>
      </c>
      <c r="F2667" s="6">
        <v>44077</v>
      </c>
      <c r="G2667" s="6">
        <v>4403520608</v>
      </c>
      <c r="H2667" s="6" t="s">
        <v>12434</v>
      </c>
      <c r="I2667" s="6" t="s">
        <v>17433</v>
      </c>
      <c r="J2667" s="6">
        <v>0</v>
      </c>
      <c r="K2667" s="6" t="s">
        <v>12436</v>
      </c>
      <c r="L2667" s="6" t="s">
        <v>8973</v>
      </c>
      <c r="M2667" s="6">
        <v>1</v>
      </c>
      <c r="N2667" s="6" t="s">
        <v>8972</v>
      </c>
      <c r="O2667" s="2">
        <f>MATCH(A2667, 'combined matches'!A$1:A$4986,0)</f>
        <v>1681</v>
      </c>
      <c r="P2667" s="6">
        <f t="shared" si="123"/>
        <v>0</v>
      </c>
      <c r="Q2667" s="6" t="b">
        <f t="shared" si="124"/>
        <v>0</v>
      </c>
      <c r="R2667" s="6" t="b">
        <f t="shared" si="125"/>
        <v>0</v>
      </c>
      <c r="S2667" s="6" t="b">
        <f>IF(P2667=1, SUM($P$1:P2667))</f>
        <v>0</v>
      </c>
    </row>
    <row r="2668" spans="1:19" x14ac:dyDescent="0.2">
      <c r="A2668" s="6">
        <v>2711</v>
      </c>
      <c r="B2668" s="6" t="s">
        <v>17434</v>
      </c>
      <c r="C2668" s="6" t="s">
        <v>17435</v>
      </c>
      <c r="D2668" s="6" t="s">
        <v>213</v>
      </c>
      <c r="E2668" s="6" t="s">
        <v>2954</v>
      </c>
      <c r="F2668" s="6">
        <v>44718</v>
      </c>
      <c r="G2668" s="6">
        <v>3304939904</v>
      </c>
      <c r="H2668" s="6" t="s">
        <v>17436</v>
      </c>
      <c r="I2668" s="6" t="s">
        <v>17437</v>
      </c>
      <c r="J2668" s="6">
        <v>0</v>
      </c>
      <c r="K2668" s="6" t="s">
        <v>17438</v>
      </c>
      <c r="L2668" s="6" t="s">
        <v>8975</v>
      </c>
      <c r="M2668" s="6">
        <v>0</v>
      </c>
      <c r="N2668" s="6" t="s">
        <v>11017</v>
      </c>
      <c r="O2668" s="2" t="e">
        <f>MATCH(A2668, 'combined matches'!A$1:A$4986,0)</f>
        <v>#N/A</v>
      </c>
      <c r="P2668" s="6">
        <f t="shared" si="123"/>
        <v>1</v>
      </c>
      <c r="Q2668" s="6">
        <f t="shared" si="124"/>
        <v>0</v>
      </c>
      <c r="R2668" s="6">
        <f t="shared" si="125"/>
        <v>0</v>
      </c>
      <c r="S2668" s="6">
        <f>IF(P2668=1, SUM($P$1:P2668))</f>
        <v>982</v>
      </c>
    </row>
    <row r="2669" spans="1:19" x14ac:dyDescent="0.2">
      <c r="A2669" s="6">
        <v>2712</v>
      </c>
      <c r="B2669" s="6" t="s">
        <v>17439</v>
      </c>
      <c r="C2669" s="6" t="s">
        <v>17440</v>
      </c>
      <c r="D2669" s="6" t="s">
        <v>213</v>
      </c>
      <c r="E2669" s="6" t="s">
        <v>2954</v>
      </c>
      <c r="F2669" s="6">
        <v>44718</v>
      </c>
      <c r="G2669" s="6">
        <v>3304939914</v>
      </c>
      <c r="H2669" s="6" t="s">
        <v>17441</v>
      </c>
      <c r="I2669" s="6" t="s">
        <v>17442</v>
      </c>
      <c r="J2669" s="6">
        <v>0</v>
      </c>
      <c r="K2669" s="6" t="s">
        <v>17438</v>
      </c>
      <c r="L2669" s="6" t="s">
        <v>8975</v>
      </c>
      <c r="M2669" s="6">
        <v>0</v>
      </c>
      <c r="N2669" s="6" t="s">
        <v>8972</v>
      </c>
      <c r="O2669" s="2" t="e">
        <f>MATCH(A2669, 'combined matches'!A$1:A$4986,0)</f>
        <v>#N/A</v>
      </c>
      <c r="P2669" s="6">
        <f t="shared" si="123"/>
        <v>1</v>
      </c>
      <c r="Q2669" s="6">
        <f t="shared" si="124"/>
        <v>1</v>
      </c>
      <c r="R2669" s="6" t="b">
        <f t="shared" si="125"/>
        <v>0</v>
      </c>
      <c r="S2669" s="6">
        <f>IF(P2669=1, SUM($P$1:P2669))</f>
        <v>983</v>
      </c>
    </row>
    <row r="2670" spans="1:19" x14ac:dyDescent="0.2">
      <c r="A2670" s="6">
        <v>2713</v>
      </c>
      <c r="B2670" s="6" t="s">
        <v>17443</v>
      </c>
      <c r="C2670" s="6" t="s">
        <v>17444</v>
      </c>
      <c r="D2670" s="6" t="s">
        <v>2999</v>
      </c>
      <c r="E2670" s="6" t="s">
        <v>2954</v>
      </c>
      <c r="F2670" s="6">
        <v>44632</v>
      </c>
      <c r="G2670" s="6">
        <v>3304939904</v>
      </c>
      <c r="H2670" s="6" t="s">
        <v>17445</v>
      </c>
      <c r="I2670" s="6" t="s">
        <v>17443</v>
      </c>
      <c r="J2670" s="6">
        <v>0</v>
      </c>
      <c r="K2670" s="6" t="s">
        <v>17438</v>
      </c>
      <c r="L2670" s="6" t="s">
        <v>8975</v>
      </c>
      <c r="M2670" s="6">
        <v>0</v>
      </c>
      <c r="N2670" s="6" t="s">
        <v>8972</v>
      </c>
      <c r="O2670" s="2" t="e">
        <f>MATCH(A2670, 'combined matches'!A$1:A$4986,0)</f>
        <v>#N/A</v>
      </c>
      <c r="P2670" s="6">
        <f t="shared" si="123"/>
        <v>1</v>
      </c>
      <c r="Q2670" s="6">
        <f t="shared" si="124"/>
        <v>1</v>
      </c>
      <c r="R2670" s="6" t="b">
        <f t="shared" si="125"/>
        <v>0</v>
      </c>
      <c r="S2670" s="6">
        <f>IF(P2670=1, SUM($P$1:P2670))</f>
        <v>984</v>
      </c>
    </row>
    <row r="2671" spans="1:19" x14ac:dyDescent="0.2">
      <c r="A2671" s="6">
        <v>2714</v>
      </c>
      <c r="B2671" s="6" t="s">
        <v>12437</v>
      </c>
      <c r="C2671" s="6" t="s">
        <v>12438</v>
      </c>
      <c r="D2671" s="6" t="s">
        <v>12440</v>
      </c>
      <c r="E2671" s="6" t="s">
        <v>2954</v>
      </c>
      <c r="F2671" s="6">
        <v>43351</v>
      </c>
      <c r="G2671" s="6">
        <v>4192943852</v>
      </c>
      <c r="H2671" s="6" t="s">
        <v>12439</v>
      </c>
      <c r="I2671" s="6" t="s">
        <v>17446</v>
      </c>
      <c r="J2671" s="6">
        <v>0</v>
      </c>
      <c r="K2671" s="6" t="s">
        <v>12441</v>
      </c>
      <c r="L2671" s="6" t="s">
        <v>8975</v>
      </c>
      <c r="M2671" s="6">
        <v>0</v>
      </c>
      <c r="N2671" s="6" t="s">
        <v>11017</v>
      </c>
      <c r="O2671" s="2">
        <f>MATCH(A2671, 'combined matches'!A$1:A$4986,0)</f>
        <v>1719</v>
      </c>
      <c r="P2671" s="6">
        <f t="shared" si="123"/>
        <v>0</v>
      </c>
      <c r="Q2671" s="6" t="b">
        <f t="shared" si="124"/>
        <v>0</v>
      </c>
      <c r="R2671" s="6" t="b">
        <f t="shared" si="125"/>
        <v>0</v>
      </c>
      <c r="S2671" s="6" t="b">
        <f>IF(P2671=1, SUM($P$1:P2671))</f>
        <v>0</v>
      </c>
    </row>
    <row r="2672" spans="1:19" x14ac:dyDescent="0.2">
      <c r="A2672" s="6">
        <v>2715</v>
      </c>
      <c r="B2672" s="6" t="s">
        <v>12437</v>
      </c>
      <c r="C2672" s="6" t="s">
        <v>12438</v>
      </c>
      <c r="D2672" s="6" t="s">
        <v>12440</v>
      </c>
      <c r="E2672" s="6" t="s">
        <v>2954</v>
      </c>
      <c r="F2672" s="6">
        <v>43351</v>
      </c>
      <c r="G2672" s="6">
        <v>4192943852</v>
      </c>
      <c r="H2672" s="6" t="s">
        <v>12439</v>
      </c>
      <c r="I2672" s="6" t="s">
        <v>17446</v>
      </c>
      <c r="J2672" s="6">
        <v>0</v>
      </c>
      <c r="K2672" s="6" t="s">
        <v>12441</v>
      </c>
      <c r="L2672" s="6" t="s">
        <v>8975</v>
      </c>
      <c r="M2672" s="6">
        <v>0</v>
      </c>
      <c r="N2672" s="6" t="s">
        <v>8972</v>
      </c>
      <c r="O2672" s="2">
        <f>MATCH(A2672, 'combined matches'!A$1:A$4986,0)</f>
        <v>1720</v>
      </c>
      <c r="P2672" s="6">
        <f t="shared" si="123"/>
        <v>0</v>
      </c>
      <c r="Q2672" s="6" t="b">
        <f t="shared" si="124"/>
        <v>0</v>
      </c>
      <c r="R2672" s="6" t="b">
        <f t="shared" si="125"/>
        <v>0</v>
      </c>
      <c r="S2672" s="6" t="b">
        <f>IF(P2672=1, SUM($P$1:P2672))</f>
        <v>0</v>
      </c>
    </row>
    <row r="2673" spans="1:19" x14ac:dyDescent="0.2">
      <c r="A2673" s="6">
        <v>2716</v>
      </c>
      <c r="B2673" s="6" t="s">
        <v>3000</v>
      </c>
      <c r="C2673" s="6" t="s">
        <v>3001</v>
      </c>
      <c r="D2673" s="6" t="s">
        <v>3002</v>
      </c>
      <c r="E2673" s="6" t="s">
        <v>2954</v>
      </c>
      <c r="F2673" s="6">
        <v>45631</v>
      </c>
      <c r="G2673" s="6">
        <v>7404412956</v>
      </c>
      <c r="H2673" s="6" t="s">
        <v>6826</v>
      </c>
      <c r="I2673" s="6" t="s">
        <v>17447</v>
      </c>
      <c r="J2673" s="6">
        <v>0</v>
      </c>
      <c r="K2673" s="6" t="s">
        <v>12442</v>
      </c>
      <c r="L2673" s="6" t="s">
        <v>8975</v>
      </c>
      <c r="M2673" s="6">
        <v>1</v>
      </c>
      <c r="N2673" s="6" t="s">
        <v>11017</v>
      </c>
      <c r="O2673" s="2">
        <f>MATCH(A2673, 'combined matches'!A$1:A$4986,0)</f>
        <v>1686</v>
      </c>
      <c r="P2673" s="6">
        <f t="shared" si="123"/>
        <v>0</v>
      </c>
      <c r="Q2673" s="6" t="b">
        <f t="shared" si="124"/>
        <v>0</v>
      </c>
      <c r="R2673" s="6" t="b">
        <f t="shared" si="125"/>
        <v>0</v>
      </c>
      <c r="S2673" s="6" t="b">
        <f>IF(P2673=1, SUM($P$1:P2673))</f>
        <v>0</v>
      </c>
    </row>
    <row r="2674" spans="1:19" x14ac:dyDescent="0.2">
      <c r="A2674" s="6">
        <v>2717</v>
      </c>
      <c r="B2674" s="6" t="s">
        <v>3000</v>
      </c>
      <c r="C2674" s="6" t="s">
        <v>3001</v>
      </c>
      <c r="D2674" s="6" t="s">
        <v>3002</v>
      </c>
      <c r="E2674" s="6" t="s">
        <v>2954</v>
      </c>
      <c r="F2674" s="6">
        <v>45631</v>
      </c>
      <c r="G2674" s="6">
        <v>7404412956</v>
      </c>
      <c r="H2674" s="6" t="s">
        <v>6826</v>
      </c>
      <c r="I2674" s="6" t="s">
        <v>17447</v>
      </c>
      <c r="J2674" s="6">
        <v>0</v>
      </c>
      <c r="K2674" s="6" t="s">
        <v>12442</v>
      </c>
      <c r="L2674" s="6" t="s">
        <v>8975</v>
      </c>
      <c r="M2674" s="6">
        <v>1</v>
      </c>
      <c r="N2674" s="6" t="s">
        <v>8972</v>
      </c>
      <c r="O2674" s="2">
        <f>MATCH(A2674, 'combined matches'!A$1:A$4986,0)</f>
        <v>1652</v>
      </c>
      <c r="P2674" s="6">
        <f t="shared" si="123"/>
        <v>0</v>
      </c>
      <c r="Q2674" s="6" t="b">
        <f t="shared" si="124"/>
        <v>0</v>
      </c>
      <c r="R2674" s="6" t="b">
        <f t="shared" si="125"/>
        <v>0</v>
      </c>
      <c r="S2674" s="6" t="b">
        <f>IF(P2674=1, SUM($P$1:P2674))</f>
        <v>0</v>
      </c>
    </row>
    <row r="2675" spans="1:19" x14ac:dyDescent="0.2">
      <c r="A2675" s="6">
        <v>2718</v>
      </c>
      <c r="B2675" s="6" t="s">
        <v>12443</v>
      </c>
      <c r="C2675" s="6" t="s">
        <v>12445</v>
      </c>
      <c r="D2675" s="6" t="s">
        <v>1672</v>
      </c>
      <c r="E2675" s="6" t="s">
        <v>2954</v>
      </c>
      <c r="F2675" s="6">
        <v>43215</v>
      </c>
      <c r="G2675" s="6">
        <v>6146451854</v>
      </c>
      <c r="H2675" s="6" t="s">
        <v>12446</v>
      </c>
      <c r="I2675" s="6" t="s">
        <v>12443</v>
      </c>
      <c r="J2675" s="6">
        <v>0</v>
      </c>
      <c r="K2675" s="6" t="s">
        <v>12447</v>
      </c>
      <c r="L2675" s="6" t="s">
        <v>8975</v>
      </c>
      <c r="M2675" s="6">
        <v>0</v>
      </c>
      <c r="N2675" s="6" t="s">
        <v>11017</v>
      </c>
      <c r="O2675" s="2">
        <f>MATCH(A2675, 'combined matches'!A$1:A$4986,0)</f>
        <v>1673</v>
      </c>
      <c r="P2675" s="6">
        <f t="shared" si="123"/>
        <v>0</v>
      </c>
      <c r="Q2675" s="6" t="b">
        <f t="shared" si="124"/>
        <v>0</v>
      </c>
      <c r="R2675" s="6" t="b">
        <f t="shared" si="125"/>
        <v>0</v>
      </c>
      <c r="S2675" s="6" t="b">
        <f>IF(P2675=1, SUM($P$1:P2675))</f>
        <v>0</v>
      </c>
    </row>
    <row r="2676" spans="1:19" x14ac:dyDescent="0.2">
      <c r="A2676" s="6">
        <v>2719</v>
      </c>
      <c r="B2676" s="6" t="s">
        <v>17448</v>
      </c>
      <c r="C2676" s="6" t="s">
        <v>12445</v>
      </c>
      <c r="D2676" s="6" t="s">
        <v>1672</v>
      </c>
      <c r="E2676" s="6" t="s">
        <v>2954</v>
      </c>
      <c r="F2676" s="6">
        <v>43215</v>
      </c>
      <c r="G2676" s="6">
        <v>6146451854</v>
      </c>
      <c r="H2676" s="6" t="s">
        <v>12446</v>
      </c>
      <c r="I2676" s="6" t="s">
        <v>17449</v>
      </c>
      <c r="J2676" s="6">
        <v>0</v>
      </c>
      <c r="K2676" s="6" t="s">
        <v>12447</v>
      </c>
      <c r="L2676" s="6" t="s">
        <v>8975</v>
      </c>
      <c r="M2676" s="6">
        <v>0</v>
      </c>
      <c r="N2676" s="6" t="s">
        <v>8972</v>
      </c>
      <c r="O2676" s="2" t="e">
        <f>MATCH(A2676, 'combined matches'!A$1:A$4986,0)</f>
        <v>#N/A</v>
      </c>
      <c r="P2676" s="6">
        <f t="shared" si="123"/>
        <v>1</v>
      </c>
      <c r="Q2676" s="6">
        <f t="shared" si="124"/>
        <v>1</v>
      </c>
      <c r="R2676" s="6" t="b">
        <f t="shared" si="125"/>
        <v>0</v>
      </c>
      <c r="S2676" s="6">
        <f>IF(P2676=1, SUM($P$1:P2676))</f>
        <v>985</v>
      </c>
    </row>
    <row r="2677" spans="1:19" x14ac:dyDescent="0.2">
      <c r="A2677" s="6">
        <v>2720</v>
      </c>
      <c r="B2677" s="6" t="s">
        <v>17450</v>
      </c>
      <c r="C2677" s="6" t="s">
        <v>17451</v>
      </c>
      <c r="D2677" s="6" t="s">
        <v>17452</v>
      </c>
      <c r="E2677" s="6" t="s">
        <v>2954</v>
      </c>
      <c r="F2677" s="6">
        <v>45385</v>
      </c>
      <c r="G2677" s="6">
        <v>9373745600</v>
      </c>
      <c r="H2677" s="6" t="s">
        <v>17453</v>
      </c>
      <c r="I2677" s="6" t="s">
        <v>17454</v>
      </c>
      <c r="J2677" s="6">
        <v>0</v>
      </c>
      <c r="K2677" s="6" t="s">
        <v>17455</v>
      </c>
      <c r="L2677" s="6" t="s">
        <v>8975</v>
      </c>
      <c r="M2677" s="6">
        <v>1</v>
      </c>
      <c r="N2677" s="6" t="s">
        <v>11017</v>
      </c>
      <c r="O2677" s="2" t="e">
        <f>MATCH(A2677, 'combined matches'!A$1:A$4986,0)</f>
        <v>#N/A</v>
      </c>
      <c r="P2677" s="6">
        <f t="shared" si="123"/>
        <v>1</v>
      </c>
      <c r="Q2677" s="6">
        <f t="shared" si="124"/>
        <v>0</v>
      </c>
      <c r="R2677" s="6">
        <f t="shared" si="125"/>
        <v>0</v>
      </c>
      <c r="S2677" s="6">
        <f>IF(P2677=1, SUM($P$1:P2677))</f>
        <v>986</v>
      </c>
    </row>
    <row r="2678" spans="1:19" x14ac:dyDescent="0.2">
      <c r="A2678" s="6">
        <v>2721</v>
      </c>
      <c r="B2678" s="6" t="s">
        <v>17450</v>
      </c>
      <c r="C2678" s="6" t="s">
        <v>17451</v>
      </c>
      <c r="D2678" s="6" t="s">
        <v>17452</v>
      </c>
      <c r="E2678" s="6" t="s">
        <v>2954</v>
      </c>
      <c r="F2678" s="6">
        <v>45385</v>
      </c>
      <c r="G2678" s="6">
        <v>9373745615</v>
      </c>
      <c r="H2678" s="6" t="s">
        <v>17453</v>
      </c>
      <c r="I2678" s="6" t="s">
        <v>17454</v>
      </c>
      <c r="J2678" s="6">
        <v>0</v>
      </c>
      <c r="K2678" s="6" t="s">
        <v>17455</v>
      </c>
      <c r="L2678" s="6" t="s">
        <v>8975</v>
      </c>
      <c r="M2678" s="6">
        <v>1</v>
      </c>
      <c r="N2678" s="6" t="s">
        <v>8972</v>
      </c>
      <c r="O2678" s="2" t="e">
        <f>MATCH(A2678, 'combined matches'!A$1:A$4986,0)</f>
        <v>#N/A</v>
      </c>
      <c r="P2678" s="6">
        <f t="shared" si="123"/>
        <v>1</v>
      </c>
      <c r="Q2678" s="6">
        <f t="shared" si="124"/>
        <v>1</v>
      </c>
      <c r="R2678" s="6" t="b">
        <f t="shared" si="125"/>
        <v>0</v>
      </c>
      <c r="S2678" s="6">
        <f>IF(P2678=1, SUM($P$1:P2678))</f>
        <v>987</v>
      </c>
    </row>
    <row r="2679" spans="1:19" x14ac:dyDescent="0.2">
      <c r="A2679" s="6">
        <v>2722</v>
      </c>
      <c r="B2679" s="6" t="s">
        <v>12448</v>
      </c>
      <c r="C2679" s="6" t="s">
        <v>12449</v>
      </c>
      <c r="D2679" s="6" t="s">
        <v>516</v>
      </c>
      <c r="E2679" s="6" t="s">
        <v>2954</v>
      </c>
      <c r="F2679" s="6">
        <v>45036</v>
      </c>
      <c r="G2679" s="6">
        <v>5136951229</v>
      </c>
      <c r="H2679" s="6" t="s">
        <v>12450</v>
      </c>
      <c r="I2679" s="6" t="s">
        <v>17456</v>
      </c>
      <c r="J2679" s="6">
        <v>0</v>
      </c>
      <c r="K2679" s="6" t="s">
        <v>12451</v>
      </c>
      <c r="L2679" s="6" t="s">
        <v>8975</v>
      </c>
      <c r="M2679" s="6">
        <v>0</v>
      </c>
      <c r="N2679" s="6" t="s">
        <v>11017</v>
      </c>
      <c r="O2679" s="2">
        <f>MATCH(A2679, 'combined matches'!A$1:A$4986,0)</f>
        <v>1713</v>
      </c>
      <c r="P2679" s="6">
        <f t="shared" si="123"/>
        <v>0</v>
      </c>
      <c r="Q2679" s="6" t="b">
        <f t="shared" si="124"/>
        <v>0</v>
      </c>
      <c r="R2679" s="6" t="b">
        <f t="shared" si="125"/>
        <v>0</v>
      </c>
      <c r="S2679" s="6" t="b">
        <f>IF(P2679=1, SUM($P$1:P2679))</f>
        <v>0</v>
      </c>
    </row>
    <row r="2680" spans="1:19" x14ac:dyDescent="0.2">
      <c r="A2680" s="6">
        <v>2723</v>
      </c>
      <c r="B2680" s="6" t="s">
        <v>12448</v>
      </c>
      <c r="C2680" s="6" t="s">
        <v>12449</v>
      </c>
      <c r="D2680" s="6" t="s">
        <v>516</v>
      </c>
      <c r="E2680" s="6" t="s">
        <v>2954</v>
      </c>
      <c r="F2680" s="6">
        <v>45036</v>
      </c>
      <c r="G2680" s="6">
        <v>5136951229</v>
      </c>
      <c r="H2680" s="6" t="s">
        <v>12450</v>
      </c>
      <c r="I2680" s="6" t="s">
        <v>17456</v>
      </c>
      <c r="J2680" s="6">
        <v>0</v>
      </c>
      <c r="K2680" s="6" t="s">
        <v>12451</v>
      </c>
      <c r="L2680" s="6" t="s">
        <v>8975</v>
      </c>
      <c r="M2680" s="6">
        <v>0</v>
      </c>
      <c r="N2680" s="6" t="s">
        <v>8972</v>
      </c>
      <c r="O2680" s="2">
        <f>MATCH(A2680, 'combined matches'!A$1:A$4986,0)</f>
        <v>1714</v>
      </c>
      <c r="P2680" s="6">
        <f t="shared" si="123"/>
        <v>0</v>
      </c>
      <c r="Q2680" s="6" t="b">
        <f t="shared" si="124"/>
        <v>0</v>
      </c>
      <c r="R2680" s="6" t="b">
        <f t="shared" si="125"/>
        <v>0</v>
      </c>
      <c r="S2680" s="6" t="b">
        <f>IF(P2680=1, SUM($P$1:P2680))</f>
        <v>0</v>
      </c>
    </row>
    <row r="2681" spans="1:19" x14ac:dyDescent="0.2">
      <c r="A2681" s="6">
        <v>2724</v>
      </c>
      <c r="B2681" s="6" t="s">
        <v>1481</v>
      </c>
      <c r="C2681" s="6" t="s">
        <v>12452</v>
      </c>
      <c r="D2681" s="6" t="s">
        <v>12454</v>
      </c>
      <c r="E2681" s="6" t="s">
        <v>2954</v>
      </c>
      <c r="F2681" s="6">
        <v>43040</v>
      </c>
      <c r="G2681" s="6">
        <v>9376422053</v>
      </c>
      <c r="H2681" s="6" t="s">
        <v>12453</v>
      </c>
      <c r="I2681" s="6" t="s">
        <v>9251</v>
      </c>
      <c r="J2681" s="6">
        <v>0</v>
      </c>
      <c r="K2681" s="6" t="s">
        <v>12455</v>
      </c>
      <c r="L2681" s="6" t="s">
        <v>8975</v>
      </c>
      <c r="M2681" s="6">
        <v>0</v>
      </c>
      <c r="N2681" s="6" t="s">
        <v>11017</v>
      </c>
      <c r="O2681" s="2">
        <f>MATCH(A2681, 'combined matches'!A$1:A$4986,0)</f>
        <v>1712</v>
      </c>
      <c r="P2681" s="6">
        <f t="shared" si="123"/>
        <v>0</v>
      </c>
      <c r="Q2681" s="6" t="b">
        <f t="shared" si="124"/>
        <v>0</v>
      </c>
      <c r="R2681" s="6" t="b">
        <f t="shared" si="125"/>
        <v>0</v>
      </c>
      <c r="S2681" s="6" t="b">
        <f>IF(P2681=1, SUM($P$1:P2681))</f>
        <v>0</v>
      </c>
    </row>
    <row r="2682" spans="1:19" x14ac:dyDescent="0.2">
      <c r="A2682" s="6">
        <v>2725</v>
      </c>
      <c r="B2682" s="6" t="s">
        <v>17457</v>
      </c>
      <c r="C2682" s="6" t="s">
        <v>17458</v>
      </c>
      <c r="D2682" s="6" t="s">
        <v>17459</v>
      </c>
      <c r="E2682" s="6" t="s">
        <v>2954</v>
      </c>
      <c r="F2682" s="6">
        <v>44820</v>
      </c>
      <c r="G2682" s="6">
        <v>4196452054</v>
      </c>
      <c r="H2682" s="6" t="s">
        <v>17460</v>
      </c>
      <c r="I2682" s="6" t="s">
        <v>17461</v>
      </c>
      <c r="J2682" s="6">
        <v>0</v>
      </c>
      <c r="K2682" s="6" t="s">
        <v>12455</v>
      </c>
      <c r="L2682" s="6" t="s">
        <v>8975</v>
      </c>
      <c r="M2682" s="6">
        <v>0</v>
      </c>
      <c r="N2682" s="6" t="s">
        <v>8972</v>
      </c>
      <c r="O2682" s="2" t="e">
        <f>MATCH(A2682, 'combined matches'!A$1:A$4986,0)</f>
        <v>#N/A</v>
      </c>
      <c r="P2682" s="6">
        <f t="shared" si="123"/>
        <v>1</v>
      </c>
      <c r="Q2682" s="6">
        <f t="shared" si="124"/>
        <v>1</v>
      </c>
      <c r="R2682" s="6" t="b">
        <f t="shared" si="125"/>
        <v>0</v>
      </c>
      <c r="S2682" s="6">
        <f>IF(P2682=1, SUM($P$1:P2682))</f>
        <v>988</v>
      </c>
    </row>
    <row r="2683" spans="1:19" x14ac:dyDescent="0.2">
      <c r="A2683" s="6">
        <v>2726</v>
      </c>
      <c r="B2683" s="6" t="s">
        <v>17462</v>
      </c>
      <c r="C2683" s="6" t="s">
        <v>17463</v>
      </c>
      <c r="D2683" s="6" t="s">
        <v>17464</v>
      </c>
      <c r="E2683" s="6" t="s">
        <v>2954</v>
      </c>
      <c r="F2683" s="6">
        <v>43311</v>
      </c>
      <c r="G2683" s="6">
        <v>9376422053</v>
      </c>
      <c r="H2683" s="6" t="s">
        <v>17465</v>
      </c>
      <c r="I2683" s="6" t="s">
        <v>17466</v>
      </c>
      <c r="J2683" s="6">
        <v>0</v>
      </c>
      <c r="K2683" s="6" t="s">
        <v>12455</v>
      </c>
      <c r="L2683" s="6" t="s">
        <v>8975</v>
      </c>
      <c r="M2683" s="6">
        <v>0</v>
      </c>
      <c r="N2683" s="6" t="s">
        <v>8972</v>
      </c>
      <c r="O2683" s="2" t="e">
        <f>MATCH(A2683, 'combined matches'!A$1:A$4986,0)</f>
        <v>#N/A</v>
      </c>
      <c r="P2683" s="6">
        <f t="shared" si="123"/>
        <v>1</v>
      </c>
      <c r="Q2683" s="6">
        <f t="shared" si="124"/>
        <v>1</v>
      </c>
      <c r="R2683" s="6" t="b">
        <f t="shared" si="125"/>
        <v>0</v>
      </c>
      <c r="S2683" s="6">
        <f>IF(P2683=1, SUM($P$1:P2683))</f>
        <v>989</v>
      </c>
    </row>
    <row r="2684" spans="1:19" x14ac:dyDescent="0.2">
      <c r="A2684" s="6">
        <v>2727</v>
      </c>
      <c r="B2684" s="6" t="s">
        <v>17467</v>
      </c>
      <c r="C2684" s="6" t="s">
        <v>17468</v>
      </c>
      <c r="D2684" s="6" t="s">
        <v>826</v>
      </c>
      <c r="E2684" s="6" t="s">
        <v>2954</v>
      </c>
      <c r="F2684" s="6">
        <v>43302</v>
      </c>
      <c r="G2684" s="6">
        <v>9376422053</v>
      </c>
      <c r="H2684" s="6" t="s">
        <v>17469</v>
      </c>
      <c r="I2684" s="6" t="s">
        <v>17470</v>
      </c>
      <c r="J2684" s="6">
        <v>0</v>
      </c>
      <c r="K2684" s="6" t="s">
        <v>12455</v>
      </c>
      <c r="L2684" s="6" t="s">
        <v>8975</v>
      </c>
      <c r="M2684" s="6">
        <v>0</v>
      </c>
      <c r="N2684" s="6" t="s">
        <v>8972</v>
      </c>
      <c r="O2684" s="2" t="e">
        <f>MATCH(A2684, 'combined matches'!A$1:A$4986,0)</f>
        <v>#N/A</v>
      </c>
      <c r="P2684" s="6">
        <f t="shared" si="123"/>
        <v>1</v>
      </c>
      <c r="Q2684" s="6">
        <f t="shared" si="124"/>
        <v>1</v>
      </c>
      <c r="R2684" s="6" t="b">
        <f t="shared" si="125"/>
        <v>0</v>
      </c>
      <c r="S2684" s="6">
        <f>IF(P2684=1, SUM($P$1:P2684))</f>
        <v>990</v>
      </c>
    </row>
    <row r="2685" spans="1:19" x14ac:dyDescent="0.2">
      <c r="A2685" s="6">
        <v>2728</v>
      </c>
      <c r="B2685" s="6" t="s">
        <v>17471</v>
      </c>
      <c r="C2685" s="6" t="s">
        <v>17472</v>
      </c>
      <c r="D2685" s="6" t="s">
        <v>17473</v>
      </c>
      <c r="E2685" s="6" t="s">
        <v>2954</v>
      </c>
      <c r="F2685" s="6">
        <v>44820</v>
      </c>
      <c r="G2685" s="6">
        <v>9376422053</v>
      </c>
      <c r="H2685" s="6" t="s">
        <v>17474</v>
      </c>
      <c r="I2685" s="6" t="s">
        <v>17475</v>
      </c>
      <c r="J2685" s="6">
        <v>0</v>
      </c>
      <c r="K2685" s="6" t="s">
        <v>12455</v>
      </c>
      <c r="L2685" s="6" t="s">
        <v>8975</v>
      </c>
      <c r="M2685" s="6">
        <v>0</v>
      </c>
      <c r="N2685" s="6" t="s">
        <v>8972</v>
      </c>
      <c r="O2685" s="2" t="e">
        <f>MATCH(A2685, 'combined matches'!A$1:A$4986,0)</f>
        <v>#N/A</v>
      </c>
      <c r="P2685" s="6">
        <f t="shared" si="123"/>
        <v>1</v>
      </c>
      <c r="Q2685" s="6">
        <f t="shared" si="124"/>
        <v>1</v>
      </c>
      <c r="R2685" s="6" t="b">
        <f t="shared" si="125"/>
        <v>0</v>
      </c>
      <c r="S2685" s="6">
        <f>IF(P2685=1, SUM($P$1:P2685))</f>
        <v>991</v>
      </c>
    </row>
    <row r="2686" spans="1:19" x14ac:dyDescent="0.2">
      <c r="A2686" s="6">
        <v>2729</v>
      </c>
      <c r="B2686" s="6" t="s">
        <v>17471</v>
      </c>
      <c r="C2686" s="6" t="s">
        <v>17472</v>
      </c>
      <c r="D2686" s="6" t="s">
        <v>17473</v>
      </c>
      <c r="E2686" s="6" t="s">
        <v>2954</v>
      </c>
      <c r="F2686" s="6">
        <v>44820</v>
      </c>
      <c r="G2686" s="6">
        <v>9376422053</v>
      </c>
      <c r="H2686" s="6" t="s">
        <v>17474</v>
      </c>
      <c r="I2686" s="6" t="s">
        <v>17475</v>
      </c>
      <c r="J2686" s="6">
        <v>0</v>
      </c>
      <c r="K2686" s="6" t="s">
        <v>12455</v>
      </c>
      <c r="L2686" s="6" t="s">
        <v>8975</v>
      </c>
      <c r="M2686" s="6">
        <v>0</v>
      </c>
      <c r="N2686" s="6" t="s">
        <v>8972</v>
      </c>
      <c r="O2686" s="2" t="e">
        <f>MATCH(A2686, 'combined matches'!A$1:A$4986,0)</f>
        <v>#N/A</v>
      </c>
      <c r="P2686" s="6">
        <f t="shared" si="123"/>
        <v>1</v>
      </c>
      <c r="Q2686" s="6">
        <f t="shared" si="124"/>
        <v>1</v>
      </c>
      <c r="R2686" s="6" t="b">
        <f t="shared" si="125"/>
        <v>0</v>
      </c>
      <c r="S2686" s="6">
        <f>IF(P2686=1, SUM($P$1:P2686))</f>
        <v>992</v>
      </c>
    </row>
    <row r="2687" spans="1:19" x14ac:dyDescent="0.2">
      <c r="A2687" s="6">
        <v>2730</v>
      </c>
      <c r="B2687" s="6" t="s">
        <v>12456</v>
      </c>
      <c r="C2687" s="6" t="s">
        <v>12457</v>
      </c>
      <c r="D2687" s="6" t="s">
        <v>205</v>
      </c>
      <c r="E2687" s="6" t="s">
        <v>2954</v>
      </c>
      <c r="F2687" s="6">
        <v>45373</v>
      </c>
      <c r="G2687" s="6">
        <v>9375733500</v>
      </c>
      <c r="H2687" s="6" t="s">
        <v>12457</v>
      </c>
      <c r="I2687" s="6" t="s">
        <v>17476</v>
      </c>
      <c r="J2687" s="6">
        <v>0</v>
      </c>
      <c r="K2687" s="6" t="s">
        <v>12458</v>
      </c>
      <c r="L2687" s="6" t="s">
        <v>8975</v>
      </c>
      <c r="M2687" s="6">
        <v>0</v>
      </c>
      <c r="N2687" s="6" t="s">
        <v>11017</v>
      </c>
      <c r="O2687" s="2">
        <f>MATCH(A2687, 'combined matches'!A$1:A$4986,0)</f>
        <v>1698</v>
      </c>
      <c r="P2687" s="6">
        <f t="shared" si="123"/>
        <v>0</v>
      </c>
      <c r="Q2687" s="6" t="b">
        <f t="shared" si="124"/>
        <v>0</v>
      </c>
      <c r="R2687" s="6" t="b">
        <f t="shared" si="125"/>
        <v>0</v>
      </c>
      <c r="S2687" s="6" t="b">
        <f>IF(P2687=1, SUM($P$1:P2687))</f>
        <v>0</v>
      </c>
    </row>
    <row r="2688" spans="1:19" x14ac:dyDescent="0.2">
      <c r="A2688" s="6">
        <v>2731</v>
      </c>
      <c r="B2688" s="6" t="s">
        <v>12456</v>
      </c>
      <c r="C2688" s="6" t="s">
        <v>12457</v>
      </c>
      <c r="D2688" s="6" t="s">
        <v>205</v>
      </c>
      <c r="E2688" s="6" t="s">
        <v>2954</v>
      </c>
      <c r="F2688" s="6">
        <v>45373</v>
      </c>
      <c r="G2688" s="6">
        <v>9375733500</v>
      </c>
      <c r="H2688" s="6" t="s">
        <v>12457</v>
      </c>
      <c r="I2688" s="6" t="s">
        <v>17476</v>
      </c>
      <c r="J2688" s="6">
        <v>0</v>
      </c>
      <c r="K2688" s="6" t="s">
        <v>12458</v>
      </c>
      <c r="L2688" s="6" t="s">
        <v>8975</v>
      </c>
      <c r="M2688" s="6">
        <v>0</v>
      </c>
      <c r="N2688" s="6" t="s">
        <v>8972</v>
      </c>
      <c r="O2688" s="2">
        <f>MATCH(A2688, 'combined matches'!A$1:A$4986,0)</f>
        <v>1699</v>
      </c>
      <c r="P2688" s="6">
        <f t="shared" si="123"/>
        <v>0</v>
      </c>
      <c r="Q2688" s="6" t="b">
        <f t="shared" si="124"/>
        <v>0</v>
      </c>
      <c r="R2688" s="6" t="b">
        <f t="shared" si="125"/>
        <v>0</v>
      </c>
      <c r="S2688" s="6" t="b">
        <f>IF(P2688=1, SUM($P$1:P2688))</f>
        <v>0</v>
      </c>
    </row>
    <row r="2689" spans="1:19" x14ac:dyDescent="0.2">
      <c r="A2689" s="6">
        <v>2732</v>
      </c>
      <c r="B2689" s="6" t="s">
        <v>2956</v>
      </c>
      <c r="C2689" s="6" t="s">
        <v>12459</v>
      </c>
      <c r="D2689" s="6" t="s">
        <v>1638</v>
      </c>
      <c r="E2689" s="6" t="s">
        <v>2954</v>
      </c>
      <c r="F2689" s="6">
        <v>44113</v>
      </c>
      <c r="G2689" s="6">
        <v>2166646603</v>
      </c>
      <c r="H2689" s="6" t="s">
        <v>12460</v>
      </c>
      <c r="I2689" s="6" t="s">
        <v>17380</v>
      </c>
      <c r="J2689" s="6">
        <v>0</v>
      </c>
      <c r="K2689" s="6" t="s">
        <v>8776</v>
      </c>
      <c r="L2689" s="6" t="s">
        <v>8975</v>
      </c>
      <c r="M2689" s="6">
        <v>0</v>
      </c>
      <c r="N2689" s="6" t="s">
        <v>11017</v>
      </c>
      <c r="O2689" s="2">
        <f>MATCH(A2689, 'combined matches'!A$1:A$4986,0)</f>
        <v>1672</v>
      </c>
      <c r="P2689" s="6">
        <f t="shared" si="123"/>
        <v>0</v>
      </c>
      <c r="Q2689" s="6" t="b">
        <f t="shared" si="124"/>
        <v>0</v>
      </c>
      <c r="R2689" s="6" t="b">
        <f t="shared" si="125"/>
        <v>0</v>
      </c>
      <c r="S2689" s="6" t="b">
        <f>IF(P2689=1, SUM($P$1:P2689))</f>
        <v>0</v>
      </c>
    </row>
    <row r="2690" spans="1:19" x14ac:dyDescent="0.2">
      <c r="A2690" s="6">
        <v>2733</v>
      </c>
      <c r="B2690" s="6" t="s">
        <v>17477</v>
      </c>
      <c r="C2690" s="6" t="s">
        <v>12459</v>
      </c>
      <c r="D2690" s="6" t="s">
        <v>1638</v>
      </c>
      <c r="E2690" s="6" t="s">
        <v>2954</v>
      </c>
      <c r="F2690" s="6">
        <v>44113</v>
      </c>
      <c r="G2690" s="6">
        <v>2166646603</v>
      </c>
      <c r="H2690" s="6" t="s">
        <v>12460</v>
      </c>
      <c r="I2690" s="6" t="s">
        <v>17478</v>
      </c>
      <c r="J2690" s="6">
        <v>0</v>
      </c>
      <c r="K2690" s="6" t="s">
        <v>8776</v>
      </c>
      <c r="L2690" s="6" t="s">
        <v>8975</v>
      </c>
      <c r="M2690" s="6">
        <v>0</v>
      </c>
      <c r="N2690" s="6" t="s">
        <v>8972</v>
      </c>
      <c r="O2690" s="2" t="e">
        <f>MATCH(A2690, 'combined matches'!A$1:A$4986,0)</f>
        <v>#N/A</v>
      </c>
      <c r="P2690" s="6">
        <f t="shared" ref="P2690:P2753" si="126">IF(ISNA(O2690),1,0)</f>
        <v>1</v>
      </c>
      <c r="Q2690" s="6">
        <f t="shared" si="124"/>
        <v>1</v>
      </c>
      <c r="R2690" s="6" t="b">
        <f t="shared" si="125"/>
        <v>0</v>
      </c>
      <c r="S2690" s="6">
        <f>IF(P2690=1, SUM($P$1:P2690))</f>
        <v>993</v>
      </c>
    </row>
    <row r="2691" spans="1:19" x14ac:dyDescent="0.2">
      <c r="A2691" s="6">
        <v>2734</v>
      </c>
      <c r="B2691" s="6" t="s">
        <v>21425</v>
      </c>
      <c r="C2691" s="6" t="s">
        <v>12463</v>
      </c>
      <c r="D2691" s="6" t="s">
        <v>12464</v>
      </c>
      <c r="E2691" s="6" t="s">
        <v>2954</v>
      </c>
      <c r="F2691" s="6">
        <v>44035</v>
      </c>
      <c r="G2691" s="6">
        <v>4403227526</v>
      </c>
      <c r="H2691" s="6" t="s">
        <v>21450</v>
      </c>
      <c r="I2691" s="6" t="s">
        <v>21426</v>
      </c>
      <c r="J2691" s="6">
        <v>0</v>
      </c>
      <c r="K2691" s="6" t="s">
        <v>21427</v>
      </c>
      <c r="L2691" s="6" t="s">
        <v>8975</v>
      </c>
      <c r="M2691" s="6">
        <v>0</v>
      </c>
      <c r="N2691" s="6" t="s">
        <v>11017</v>
      </c>
      <c r="O2691" s="2">
        <f>MATCH(A2691, 'combined matches'!A$1:A$4986,0)</f>
        <v>1696</v>
      </c>
      <c r="P2691" s="6">
        <f t="shared" si="126"/>
        <v>0</v>
      </c>
      <c r="Q2691" s="6" t="b">
        <f t="shared" ref="Q2691:Q2754" si="127">IF(P2691=1,IF(N2691="service site", 1, 0))</f>
        <v>0</v>
      </c>
      <c r="R2691" s="6" t="b">
        <f t="shared" ref="R2691:R2754" si="128">IF(Q2691=0, IF(K2691=K2692, 0, 1))</f>
        <v>0</v>
      </c>
      <c r="S2691" s="6" t="b">
        <f>IF(P2691=1, SUM($P$1:P2691))</f>
        <v>0</v>
      </c>
    </row>
    <row r="2692" spans="1:19" x14ac:dyDescent="0.2">
      <c r="A2692" s="6">
        <v>2735</v>
      </c>
      <c r="B2692" s="6" t="s">
        <v>12466</v>
      </c>
      <c r="C2692" s="6" t="s">
        <v>12468</v>
      </c>
      <c r="D2692" s="6" t="s">
        <v>12470</v>
      </c>
      <c r="E2692" s="6" t="s">
        <v>2954</v>
      </c>
      <c r="F2692" s="6">
        <v>44130</v>
      </c>
      <c r="G2692" s="6">
        <v>2162012001</v>
      </c>
      <c r="H2692" s="6" t="s">
        <v>12469</v>
      </c>
      <c r="I2692" s="6" t="s">
        <v>17479</v>
      </c>
      <c r="J2692" s="6">
        <v>0</v>
      </c>
      <c r="K2692" s="6" t="s">
        <v>12471</v>
      </c>
      <c r="L2692" s="6" t="s">
        <v>8975</v>
      </c>
      <c r="M2692" s="6">
        <v>0</v>
      </c>
      <c r="N2692" s="6" t="s">
        <v>11017</v>
      </c>
      <c r="O2692" s="2">
        <f>MATCH(A2692, 'combined matches'!A$1:A$4986,0)</f>
        <v>1674</v>
      </c>
      <c r="P2692" s="6">
        <f t="shared" si="126"/>
        <v>0</v>
      </c>
      <c r="Q2692" s="6" t="b">
        <f t="shared" si="127"/>
        <v>0</v>
      </c>
      <c r="R2692" s="6" t="b">
        <f t="shared" si="128"/>
        <v>0</v>
      </c>
      <c r="S2692" s="6" t="b">
        <f>IF(P2692=1, SUM($P$1:P2692))</f>
        <v>0</v>
      </c>
    </row>
    <row r="2693" spans="1:19" x14ac:dyDescent="0.2">
      <c r="A2693" s="6">
        <v>2736</v>
      </c>
      <c r="B2693" s="6" t="s">
        <v>12466</v>
      </c>
      <c r="C2693" s="6" t="s">
        <v>12468</v>
      </c>
      <c r="D2693" s="6" t="s">
        <v>12470</v>
      </c>
      <c r="E2693" s="6" t="s">
        <v>2954</v>
      </c>
      <c r="F2693" s="6">
        <v>44130</v>
      </c>
      <c r="G2693" s="6">
        <v>2166644354</v>
      </c>
      <c r="H2693" s="6" t="s">
        <v>12468</v>
      </c>
      <c r="I2693" s="6" t="s">
        <v>17479</v>
      </c>
      <c r="J2693" s="6">
        <v>0</v>
      </c>
      <c r="K2693" s="6" t="s">
        <v>12471</v>
      </c>
      <c r="L2693" s="6" t="s">
        <v>8975</v>
      </c>
      <c r="M2693" s="6">
        <v>0</v>
      </c>
      <c r="N2693" s="6" t="s">
        <v>8972</v>
      </c>
      <c r="O2693" s="2" t="e">
        <f>MATCH(A2693, 'combined matches'!A$1:A$4986,0)</f>
        <v>#N/A</v>
      </c>
      <c r="P2693" s="6">
        <f t="shared" si="126"/>
        <v>1</v>
      </c>
      <c r="Q2693" s="6">
        <f t="shared" si="127"/>
        <v>1</v>
      </c>
      <c r="R2693" s="6" t="b">
        <f t="shared" si="128"/>
        <v>0</v>
      </c>
      <c r="S2693" s="6">
        <f>IF(P2693=1, SUM($P$1:P2693))</f>
        <v>994</v>
      </c>
    </row>
    <row r="2694" spans="1:19" x14ac:dyDescent="0.2">
      <c r="A2694" s="6">
        <v>2737</v>
      </c>
      <c r="B2694" s="6" t="s">
        <v>17480</v>
      </c>
      <c r="C2694" s="6" t="s">
        <v>17481</v>
      </c>
      <c r="D2694" s="6" t="s">
        <v>2958</v>
      </c>
      <c r="E2694" s="6" t="s">
        <v>2954</v>
      </c>
      <c r="F2694" s="6">
        <v>45406</v>
      </c>
      <c r="G2694" s="6">
        <v>9377346841</v>
      </c>
      <c r="H2694" s="6" t="s">
        <v>17481</v>
      </c>
      <c r="I2694" s="6" t="s">
        <v>17482</v>
      </c>
      <c r="J2694" s="6">
        <v>0</v>
      </c>
      <c r="K2694" s="6" t="s">
        <v>17483</v>
      </c>
      <c r="L2694" s="6" t="s">
        <v>8973</v>
      </c>
      <c r="M2694" s="6">
        <v>1</v>
      </c>
      <c r="N2694" s="6" t="s">
        <v>11017</v>
      </c>
      <c r="O2694" s="2" t="e">
        <f>MATCH(A2694, 'combined matches'!A$1:A$4986,0)</f>
        <v>#N/A</v>
      </c>
      <c r="P2694" s="6">
        <f t="shared" si="126"/>
        <v>1</v>
      </c>
      <c r="Q2694" s="6">
        <f t="shared" si="127"/>
        <v>0</v>
      </c>
      <c r="R2694" s="6">
        <f t="shared" si="128"/>
        <v>1</v>
      </c>
      <c r="S2694" s="6">
        <f>IF(P2694=1, SUM($P$1:P2694))</f>
        <v>995</v>
      </c>
    </row>
    <row r="2695" spans="1:19" x14ac:dyDescent="0.2">
      <c r="A2695" s="6">
        <v>2738</v>
      </c>
      <c r="B2695" s="6" t="s">
        <v>12472</v>
      </c>
      <c r="C2695" s="6" t="s">
        <v>12473</v>
      </c>
      <c r="D2695" s="6" t="s">
        <v>12475</v>
      </c>
      <c r="E2695" s="6" t="s">
        <v>2954</v>
      </c>
      <c r="F2695" s="6">
        <v>43338</v>
      </c>
      <c r="G2695" s="6">
        <v>4199471545</v>
      </c>
      <c r="H2695" s="6" t="s">
        <v>12474</v>
      </c>
      <c r="I2695" s="6" t="s">
        <v>17484</v>
      </c>
      <c r="J2695" s="6">
        <v>0</v>
      </c>
      <c r="K2695" s="6" t="s">
        <v>12476</v>
      </c>
      <c r="L2695" s="6" t="s">
        <v>8975</v>
      </c>
      <c r="M2695" s="6">
        <v>0</v>
      </c>
      <c r="N2695" s="6" t="s">
        <v>11017</v>
      </c>
      <c r="O2695" s="2">
        <f>MATCH(A2695, 'combined matches'!A$1:A$4986,0)</f>
        <v>1700</v>
      </c>
      <c r="P2695" s="6">
        <f t="shared" si="126"/>
        <v>0</v>
      </c>
      <c r="Q2695" s="6" t="b">
        <f t="shared" si="127"/>
        <v>0</v>
      </c>
      <c r="R2695" s="6" t="b">
        <f t="shared" si="128"/>
        <v>0</v>
      </c>
      <c r="S2695" s="6" t="b">
        <f>IF(P2695=1, SUM($P$1:P2695))</f>
        <v>0</v>
      </c>
    </row>
    <row r="2696" spans="1:19" x14ac:dyDescent="0.2">
      <c r="A2696" s="6">
        <v>2739</v>
      </c>
      <c r="B2696" s="6" t="s">
        <v>12477</v>
      </c>
      <c r="C2696" s="6" t="s">
        <v>12478</v>
      </c>
      <c r="D2696" s="6" t="s">
        <v>12479</v>
      </c>
      <c r="E2696" s="6" t="s">
        <v>2954</v>
      </c>
      <c r="F2696" s="6">
        <v>44256</v>
      </c>
      <c r="G2696" s="6">
        <v>3307239692</v>
      </c>
      <c r="H2696" s="6" t="s">
        <v>12478</v>
      </c>
      <c r="I2696" s="6" t="s">
        <v>17485</v>
      </c>
      <c r="J2696" s="6">
        <v>0</v>
      </c>
      <c r="K2696" s="6" t="s">
        <v>12480</v>
      </c>
      <c r="L2696" s="6" t="s">
        <v>8975</v>
      </c>
      <c r="M2696" s="6">
        <v>1</v>
      </c>
      <c r="N2696" s="6" t="s">
        <v>11017</v>
      </c>
      <c r="O2696" s="2">
        <f>MATCH(A2696, 'combined matches'!A$1:A$4986,0)</f>
        <v>1697</v>
      </c>
      <c r="P2696" s="6">
        <f t="shared" si="126"/>
        <v>0</v>
      </c>
      <c r="Q2696" s="6" t="b">
        <f t="shared" si="127"/>
        <v>0</v>
      </c>
      <c r="R2696" s="6" t="b">
        <f t="shared" si="128"/>
        <v>0</v>
      </c>
      <c r="S2696" s="6" t="b">
        <f>IF(P2696=1, SUM($P$1:P2696))</f>
        <v>0</v>
      </c>
    </row>
    <row r="2697" spans="1:19" x14ac:dyDescent="0.2">
      <c r="A2697" s="6">
        <v>2740</v>
      </c>
      <c r="B2697" s="6" t="s">
        <v>12481</v>
      </c>
      <c r="C2697" s="6" t="s">
        <v>12482</v>
      </c>
      <c r="D2697" s="6" t="s">
        <v>1594</v>
      </c>
      <c r="E2697" s="6" t="s">
        <v>2954</v>
      </c>
      <c r="F2697" s="6">
        <v>44615</v>
      </c>
      <c r="G2697" s="6">
        <v>3306274866</v>
      </c>
      <c r="H2697" s="6" t="s">
        <v>12483</v>
      </c>
      <c r="I2697" s="6" t="s">
        <v>17486</v>
      </c>
      <c r="J2697" s="6">
        <v>0</v>
      </c>
      <c r="K2697" s="6" t="s">
        <v>8773</v>
      </c>
      <c r="L2697" s="6" t="s">
        <v>8975</v>
      </c>
      <c r="M2697" s="6">
        <v>0</v>
      </c>
      <c r="N2697" s="6" t="s">
        <v>11017</v>
      </c>
      <c r="O2697" s="2">
        <f>MATCH(A2697, 'combined matches'!A$1:A$4986,0)</f>
        <v>1661</v>
      </c>
      <c r="P2697" s="6">
        <f t="shared" si="126"/>
        <v>0</v>
      </c>
      <c r="Q2697" s="6" t="b">
        <f t="shared" si="127"/>
        <v>0</v>
      </c>
      <c r="R2697" s="6" t="b">
        <f t="shared" si="128"/>
        <v>0</v>
      </c>
      <c r="S2697" s="6" t="b">
        <f>IF(P2697=1, SUM($P$1:P2697))</f>
        <v>0</v>
      </c>
    </row>
    <row r="2698" spans="1:19" x14ac:dyDescent="0.2">
      <c r="A2698" s="6">
        <v>2741</v>
      </c>
      <c r="B2698" s="6" t="s">
        <v>3003</v>
      </c>
      <c r="C2698" s="6" t="s">
        <v>2982</v>
      </c>
      <c r="D2698" s="6" t="s">
        <v>1565</v>
      </c>
      <c r="E2698" s="6" t="s">
        <v>2954</v>
      </c>
      <c r="F2698" s="6">
        <v>43907</v>
      </c>
      <c r="G2698" s="6">
        <v>7409422614</v>
      </c>
      <c r="H2698" s="6" t="s">
        <v>7427</v>
      </c>
      <c r="I2698" s="6" t="s">
        <v>17487</v>
      </c>
      <c r="J2698" s="6">
        <v>0</v>
      </c>
      <c r="K2698" s="6" t="s">
        <v>8773</v>
      </c>
      <c r="L2698" s="6" t="s">
        <v>8975</v>
      </c>
      <c r="M2698" s="6">
        <v>0</v>
      </c>
      <c r="N2698" s="6" t="s">
        <v>8972</v>
      </c>
      <c r="O2698" s="2">
        <f>MATCH(A2698, 'combined matches'!A$1:A$4986,0)</f>
        <v>1663</v>
      </c>
      <c r="P2698" s="6">
        <f t="shared" si="126"/>
        <v>0</v>
      </c>
      <c r="Q2698" s="6" t="b">
        <f t="shared" si="127"/>
        <v>0</v>
      </c>
      <c r="R2698" s="6" t="b">
        <f t="shared" si="128"/>
        <v>0</v>
      </c>
      <c r="S2698" s="6" t="b">
        <f>IF(P2698=1, SUM($P$1:P2698))</f>
        <v>0</v>
      </c>
    </row>
    <row r="2699" spans="1:19" x14ac:dyDescent="0.2">
      <c r="A2699" s="6">
        <v>2742</v>
      </c>
      <c r="B2699" s="6" t="s">
        <v>12484</v>
      </c>
      <c r="C2699" s="6" t="s">
        <v>12485</v>
      </c>
      <c r="D2699" s="6" t="s">
        <v>63</v>
      </c>
      <c r="E2699" s="6" t="s">
        <v>2954</v>
      </c>
      <c r="F2699" s="6">
        <v>45503</v>
      </c>
      <c r="G2699" s="6">
        <v>9373905600</v>
      </c>
      <c r="H2699" s="6" t="s">
        <v>12486</v>
      </c>
      <c r="I2699" s="6" t="s">
        <v>17488</v>
      </c>
      <c r="J2699" s="6">
        <v>0</v>
      </c>
      <c r="K2699" s="6" t="s">
        <v>8775</v>
      </c>
      <c r="L2699" s="6" t="s">
        <v>8979</v>
      </c>
      <c r="M2699" s="6">
        <v>0</v>
      </c>
      <c r="N2699" s="6" t="s">
        <v>11017</v>
      </c>
      <c r="O2699" s="2">
        <f>MATCH(A2699, 'combined matches'!A$1:A$4986,0)</f>
        <v>1671</v>
      </c>
      <c r="P2699" s="6">
        <f t="shared" si="126"/>
        <v>0</v>
      </c>
      <c r="Q2699" s="6" t="b">
        <f t="shared" si="127"/>
        <v>0</v>
      </c>
      <c r="R2699" s="6" t="b">
        <f t="shared" si="128"/>
        <v>0</v>
      </c>
      <c r="S2699" s="6" t="b">
        <f>IF(P2699=1, SUM($P$1:P2699))</f>
        <v>0</v>
      </c>
    </row>
    <row r="2700" spans="1:19" x14ac:dyDescent="0.2">
      <c r="A2700" s="6">
        <v>2743</v>
      </c>
      <c r="B2700" s="6" t="s">
        <v>12462</v>
      </c>
      <c r="C2700" s="6" t="s">
        <v>12463</v>
      </c>
      <c r="D2700" s="6" t="s">
        <v>12464</v>
      </c>
      <c r="E2700" s="6" t="s">
        <v>2954</v>
      </c>
      <c r="F2700" s="6">
        <v>44035</v>
      </c>
      <c r="G2700" s="6">
        <v>4403226367</v>
      </c>
      <c r="H2700" s="6" t="s">
        <v>12463</v>
      </c>
      <c r="I2700" s="6" t="s">
        <v>17489</v>
      </c>
      <c r="J2700" s="6">
        <v>0</v>
      </c>
      <c r="K2700" s="6" t="s">
        <v>12487</v>
      </c>
      <c r="L2700" s="6" t="s">
        <v>8975</v>
      </c>
      <c r="M2700" s="6">
        <v>0</v>
      </c>
      <c r="N2700" s="6" t="s">
        <v>11017</v>
      </c>
      <c r="O2700" s="2">
        <f>MATCH(A2700, 'combined matches'!A$1:A$4986,0)</f>
        <v>1695</v>
      </c>
      <c r="P2700" s="6">
        <f t="shared" si="126"/>
        <v>0</v>
      </c>
      <c r="Q2700" s="6" t="b">
        <f t="shared" si="127"/>
        <v>0</v>
      </c>
      <c r="R2700" s="6" t="b">
        <f t="shared" si="128"/>
        <v>0</v>
      </c>
      <c r="S2700" s="6" t="b">
        <f>IF(P2700=1, SUM($P$1:P2700))</f>
        <v>0</v>
      </c>
    </row>
    <row r="2701" spans="1:19" x14ac:dyDescent="0.2">
      <c r="A2701" s="6">
        <v>2744</v>
      </c>
      <c r="B2701" s="6" t="s">
        <v>17490</v>
      </c>
      <c r="C2701" s="6" t="s">
        <v>17491</v>
      </c>
      <c r="D2701" s="6" t="s">
        <v>1873</v>
      </c>
      <c r="E2701" s="6" t="s">
        <v>2954</v>
      </c>
      <c r="F2701" s="6">
        <v>44047</v>
      </c>
      <c r="G2701" s="6">
        <v>4405766010</v>
      </c>
      <c r="H2701" s="6" t="s">
        <v>17492</v>
      </c>
      <c r="I2701" s="6" t="s">
        <v>17493</v>
      </c>
      <c r="J2701" s="6">
        <v>0</v>
      </c>
      <c r="K2701" s="6" t="s">
        <v>17494</v>
      </c>
      <c r="L2701" s="6" t="s">
        <v>8975</v>
      </c>
      <c r="M2701" s="6">
        <v>0</v>
      </c>
      <c r="N2701" s="6" t="s">
        <v>11017</v>
      </c>
      <c r="O2701" s="2" t="e">
        <f>MATCH(A2701, 'combined matches'!A$1:A$4986,0)</f>
        <v>#N/A</v>
      </c>
      <c r="P2701" s="6">
        <f t="shared" si="126"/>
        <v>1</v>
      </c>
      <c r="Q2701" s="6">
        <f t="shared" si="127"/>
        <v>0</v>
      </c>
      <c r="R2701" s="6">
        <f t="shared" si="128"/>
        <v>0</v>
      </c>
      <c r="S2701" s="6">
        <f>IF(P2701=1, SUM($P$1:P2701))</f>
        <v>996</v>
      </c>
    </row>
    <row r="2702" spans="1:19" x14ac:dyDescent="0.2">
      <c r="A2702" s="6">
        <v>2745</v>
      </c>
      <c r="B2702" s="6" t="s">
        <v>12432</v>
      </c>
      <c r="C2702" s="6" t="s">
        <v>17495</v>
      </c>
      <c r="D2702" s="6" t="s">
        <v>17496</v>
      </c>
      <c r="E2702" s="6" t="s">
        <v>2954</v>
      </c>
      <c r="F2702" s="6">
        <v>44004</v>
      </c>
      <c r="G2702" s="6">
        <v>4409925953</v>
      </c>
      <c r="H2702" s="6" t="s">
        <v>17495</v>
      </c>
      <c r="I2702" s="6" t="s">
        <v>17433</v>
      </c>
      <c r="J2702" s="6">
        <v>0</v>
      </c>
      <c r="K2702" s="6" t="s">
        <v>17494</v>
      </c>
      <c r="L2702" s="6" t="s">
        <v>8973</v>
      </c>
      <c r="M2702" s="6">
        <v>1</v>
      </c>
      <c r="N2702" s="6" t="s">
        <v>8972</v>
      </c>
      <c r="O2702" s="2" t="e">
        <f>MATCH(A2702, 'combined matches'!A$1:A$4986,0)</f>
        <v>#N/A</v>
      </c>
      <c r="P2702" s="6">
        <f t="shared" si="126"/>
        <v>1</v>
      </c>
      <c r="Q2702" s="6">
        <f t="shared" si="127"/>
        <v>1</v>
      </c>
      <c r="R2702" s="6" t="b">
        <f t="shared" si="128"/>
        <v>0</v>
      </c>
      <c r="S2702" s="6">
        <f>IF(P2702=1, SUM($P$1:P2702))</f>
        <v>997</v>
      </c>
    </row>
    <row r="2703" spans="1:19" x14ac:dyDescent="0.2">
      <c r="A2703" s="6">
        <v>2747</v>
      </c>
      <c r="B2703" s="6" t="s">
        <v>17497</v>
      </c>
      <c r="C2703" s="6" t="s">
        <v>17498</v>
      </c>
      <c r="D2703" s="6" t="s">
        <v>14324</v>
      </c>
      <c r="E2703" s="6" t="s">
        <v>3004</v>
      </c>
      <c r="F2703" s="6">
        <v>55901</v>
      </c>
      <c r="G2703" s="6">
        <v>5072885186</v>
      </c>
      <c r="H2703" s="6" t="s">
        <v>17499</v>
      </c>
      <c r="I2703" s="6" t="s">
        <v>17500</v>
      </c>
      <c r="J2703" s="6">
        <v>0</v>
      </c>
      <c r="K2703" s="6" t="s">
        <v>17501</v>
      </c>
      <c r="L2703" s="6" t="s">
        <v>8982</v>
      </c>
      <c r="M2703" s="6">
        <v>0</v>
      </c>
      <c r="N2703" s="6" t="s">
        <v>8972</v>
      </c>
      <c r="O2703" s="2" t="e">
        <f>MATCH(A2703, 'combined matches'!A$1:A$4986,0)</f>
        <v>#N/A</v>
      </c>
      <c r="P2703" s="6">
        <f t="shared" si="126"/>
        <v>1</v>
      </c>
      <c r="Q2703" s="6">
        <f t="shared" si="127"/>
        <v>1</v>
      </c>
      <c r="R2703" s="6" t="b">
        <f t="shared" si="128"/>
        <v>0</v>
      </c>
      <c r="S2703" s="6">
        <f>IF(P2703=1, SUM($P$1:P2703))</f>
        <v>998</v>
      </c>
    </row>
    <row r="2704" spans="1:19" x14ac:dyDescent="0.2">
      <c r="A2704" s="6">
        <v>2748</v>
      </c>
      <c r="B2704" s="6" t="s">
        <v>17502</v>
      </c>
      <c r="C2704" s="6" t="s">
        <v>17503</v>
      </c>
      <c r="D2704" s="6" t="s">
        <v>3005</v>
      </c>
      <c r="E2704" s="6" t="s">
        <v>3004</v>
      </c>
      <c r="F2704" s="6">
        <v>56304</v>
      </c>
      <c r="G2704" s="6">
        <v>3202529504</v>
      </c>
      <c r="H2704" s="6" t="s">
        <v>17503</v>
      </c>
      <c r="I2704" s="6" t="s">
        <v>17504</v>
      </c>
      <c r="J2704" s="6">
        <v>0</v>
      </c>
      <c r="K2704" s="6" t="s">
        <v>17501</v>
      </c>
      <c r="L2704" s="6" t="s">
        <v>8982</v>
      </c>
      <c r="M2704" s="6">
        <v>0</v>
      </c>
      <c r="N2704" s="6" t="s">
        <v>8972</v>
      </c>
      <c r="O2704" s="2" t="e">
        <f>MATCH(A2704, 'combined matches'!A$1:A$4986,0)</f>
        <v>#N/A</v>
      </c>
      <c r="P2704" s="6">
        <f t="shared" si="126"/>
        <v>1</v>
      </c>
      <c r="Q2704" s="6">
        <f t="shared" si="127"/>
        <v>1</v>
      </c>
      <c r="R2704" s="6" t="b">
        <f t="shared" si="128"/>
        <v>0</v>
      </c>
      <c r="S2704" s="6">
        <f>IF(P2704=1, SUM($P$1:P2704))</f>
        <v>999</v>
      </c>
    </row>
    <row r="2705" spans="1:19" x14ac:dyDescent="0.2">
      <c r="A2705" s="6">
        <v>2749</v>
      </c>
      <c r="B2705" s="6" t="s">
        <v>17505</v>
      </c>
      <c r="C2705" s="6" t="s">
        <v>17506</v>
      </c>
      <c r="D2705" s="6" t="s">
        <v>17507</v>
      </c>
      <c r="E2705" s="6" t="s">
        <v>3004</v>
      </c>
      <c r="F2705" s="6">
        <v>55792</v>
      </c>
      <c r="G2705" s="6">
        <v>2187418192</v>
      </c>
      <c r="H2705" s="6" t="s">
        <v>17508</v>
      </c>
      <c r="I2705" s="6" t="s">
        <v>17509</v>
      </c>
      <c r="J2705" s="6">
        <v>0</v>
      </c>
      <c r="K2705" s="6" t="s">
        <v>17501</v>
      </c>
      <c r="L2705" s="6" t="s">
        <v>8982</v>
      </c>
      <c r="M2705" s="6">
        <v>0</v>
      </c>
      <c r="N2705" s="6" t="s">
        <v>8972</v>
      </c>
      <c r="O2705" s="2" t="e">
        <f>MATCH(A2705, 'combined matches'!A$1:A$4986,0)</f>
        <v>#N/A</v>
      </c>
      <c r="P2705" s="6">
        <f t="shared" si="126"/>
        <v>1</v>
      </c>
      <c r="Q2705" s="6">
        <f t="shared" si="127"/>
        <v>1</v>
      </c>
      <c r="R2705" s="6" t="b">
        <f t="shared" si="128"/>
        <v>0</v>
      </c>
      <c r="S2705" s="6">
        <f>IF(P2705=1, SUM($P$1:P2705))</f>
        <v>1000</v>
      </c>
    </row>
    <row r="2706" spans="1:19" x14ac:dyDescent="0.2">
      <c r="A2706" s="6">
        <v>2750</v>
      </c>
      <c r="B2706" s="6" t="s">
        <v>17510</v>
      </c>
      <c r="C2706" s="6" t="s">
        <v>17511</v>
      </c>
      <c r="D2706" s="6" t="s">
        <v>17512</v>
      </c>
      <c r="E2706" s="6" t="s">
        <v>3004</v>
      </c>
      <c r="F2706" s="6">
        <v>56201</v>
      </c>
      <c r="G2706" s="6">
        <v>3202359150</v>
      </c>
      <c r="H2706" s="6" t="s">
        <v>17513</v>
      </c>
      <c r="I2706" s="6" t="s">
        <v>17514</v>
      </c>
      <c r="J2706" s="6">
        <v>0</v>
      </c>
      <c r="K2706" s="6" t="s">
        <v>17501</v>
      </c>
      <c r="L2706" s="6" t="s">
        <v>8982</v>
      </c>
      <c r="M2706" s="6">
        <v>0</v>
      </c>
      <c r="N2706" s="6" t="s">
        <v>8972</v>
      </c>
      <c r="O2706" s="2" t="e">
        <f>MATCH(A2706, 'combined matches'!A$1:A$4986,0)</f>
        <v>#N/A</v>
      </c>
      <c r="P2706" s="6">
        <f t="shared" si="126"/>
        <v>1</v>
      </c>
      <c r="Q2706" s="6">
        <f t="shared" si="127"/>
        <v>1</v>
      </c>
      <c r="R2706" s="6" t="b">
        <f t="shared" si="128"/>
        <v>0</v>
      </c>
      <c r="S2706" s="6">
        <f>IF(P2706=1, SUM($P$1:P2706))</f>
        <v>1001</v>
      </c>
    </row>
    <row r="2707" spans="1:19" x14ac:dyDescent="0.2">
      <c r="A2707" s="6">
        <v>2751</v>
      </c>
      <c r="B2707" s="6" t="s">
        <v>17515</v>
      </c>
      <c r="C2707" s="6" t="s">
        <v>17516</v>
      </c>
      <c r="D2707" s="6" t="s">
        <v>17517</v>
      </c>
      <c r="E2707" s="6" t="s">
        <v>3004</v>
      </c>
      <c r="F2707" s="6">
        <v>55423</v>
      </c>
      <c r="G2707" s="6">
        <v>6128741420</v>
      </c>
      <c r="H2707" s="6" t="s">
        <v>17518</v>
      </c>
      <c r="I2707" s="6" t="s">
        <v>17519</v>
      </c>
      <c r="J2707" s="6">
        <v>0</v>
      </c>
      <c r="K2707" s="6" t="s">
        <v>17501</v>
      </c>
      <c r="L2707" s="6" t="s">
        <v>8982</v>
      </c>
      <c r="M2707" s="6">
        <v>0</v>
      </c>
      <c r="N2707" s="6" t="s">
        <v>8972</v>
      </c>
      <c r="O2707" s="2" t="e">
        <f>MATCH(A2707, 'combined matches'!A$1:A$4986,0)</f>
        <v>#N/A</v>
      </c>
      <c r="P2707" s="6">
        <f t="shared" si="126"/>
        <v>1</v>
      </c>
      <c r="Q2707" s="6">
        <f t="shared" si="127"/>
        <v>1</v>
      </c>
      <c r="R2707" s="6" t="b">
        <f t="shared" si="128"/>
        <v>0</v>
      </c>
      <c r="S2707" s="6">
        <f>IF(P2707=1, SUM($P$1:P2707))</f>
        <v>1002</v>
      </c>
    </row>
    <row r="2708" spans="1:19" x14ac:dyDescent="0.2">
      <c r="A2708" s="6">
        <v>2752</v>
      </c>
      <c r="B2708" s="6" t="s">
        <v>17520</v>
      </c>
      <c r="C2708" s="6" t="s">
        <v>17521</v>
      </c>
      <c r="D2708" s="6" t="s">
        <v>893</v>
      </c>
      <c r="E2708" s="6" t="s">
        <v>3004</v>
      </c>
      <c r="F2708" s="6">
        <v>56308</v>
      </c>
      <c r="G2708" s="6">
        <v>3207620766</v>
      </c>
      <c r="H2708" s="6" t="s">
        <v>17521</v>
      </c>
      <c r="I2708" s="6" t="s">
        <v>17522</v>
      </c>
      <c r="J2708" s="6">
        <v>0</v>
      </c>
      <c r="K2708" s="6" t="s">
        <v>17501</v>
      </c>
      <c r="L2708" s="6" t="s">
        <v>8982</v>
      </c>
      <c r="M2708" s="6">
        <v>0</v>
      </c>
      <c r="N2708" s="6" t="s">
        <v>8972</v>
      </c>
      <c r="O2708" s="2" t="e">
        <f>MATCH(A2708, 'combined matches'!A$1:A$4986,0)</f>
        <v>#N/A</v>
      </c>
      <c r="P2708" s="6">
        <f t="shared" si="126"/>
        <v>1</v>
      </c>
      <c r="Q2708" s="6">
        <f t="shared" si="127"/>
        <v>1</v>
      </c>
      <c r="R2708" s="6" t="b">
        <f t="shared" si="128"/>
        <v>0</v>
      </c>
      <c r="S2708" s="6">
        <f>IF(P2708=1, SUM($P$1:P2708))</f>
        <v>1003</v>
      </c>
    </row>
    <row r="2709" spans="1:19" x14ac:dyDescent="0.2">
      <c r="A2709" s="6">
        <v>2753</v>
      </c>
      <c r="B2709" s="6" t="s">
        <v>17523</v>
      </c>
      <c r="C2709" s="6" t="s">
        <v>17524</v>
      </c>
      <c r="D2709" s="6" t="s">
        <v>17525</v>
      </c>
      <c r="E2709" s="6" t="s">
        <v>3004</v>
      </c>
      <c r="F2709" s="6">
        <v>56601</v>
      </c>
      <c r="G2709" s="6">
        <v>2187518683</v>
      </c>
      <c r="H2709" s="6" t="s">
        <v>17526</v>
      </c>
      <c r="I2709" s="6" t="s">
        <v>17527</v>
      </c>
      <c r="J2709" s="6">
        <v>0</v>
      </c>
      <c r="K2709" s="6" t="s">
        <v>17501</v>
      </c>
      <c r="L2709" s="6" t="s">
        <v>8982</v>
      </c>
      <c r="M2709" s="6">
        <v>0</v>
      </c>
      <c r="N2709" s="6" t="s">
        <v>8972</v>
      </c>
      <c r="O2709" s="2" t="e">
        <f>MATCH(A2709, 'combined matches'!A$1:A$4986,0)</f>
        <v>#N/A</v>
      </c>
      <c r="P2709" s="6">
        <f t="shared" si="126"/>
        <v>1</v>
      </c>
      <c r="Q2709" s="6">
        <f t="shared" si="127"/>
        <v>1</v>
      </c>
      <c r="R2709" s="6" t="b">
        <f t="shared" si="128"/>
        <v>0</v>
      </c>
      <c r="S2709" s="6">
        <f>IF(P2709=1, SUM($P$1:P2709))</f>
        <v>1004</v>
      </c>
    </row>
    <row r="2710" spans="1:19" x14ac:dyDescent="0.2">
      <c r="A2710" s="6">
        <v>2754</v>
      </c>
      <c r="B2710" s="6" t="s">
        <v>17528</v>
      </c>
      <c r="C2710" s="6" t="s">
        <v>17529</v>
      </c>
      <c r="D2710" s="6" t="s">
        <v>17530</v>
      </c>
      <c r="E2710" s="6" t="s">
        <v>3004</v>
      </c>
      <c r="F2710" s="6">
        <v>55811</v>
      </c>
      <c r="G2710" s="6">
        <v>2187220833</v>
      </c>
      <c r="H2710" s="6" t="s">
        <v>17531</v>
      </c>
      <c r="I2710" s="6" t="s">
        <v>17532</v>
      </c>
      <c r="J2710" s="6">
        <v>0</v>
      </c>
      <c r="K2710" s="6" t="s">
        <v>17501</v>
      </c>
      <c r="L2710" s="6" t="s">
        <v>8982</v>
      </c>
      <c r="M2710" s="6">
        <v>0</v>
      </c>
      <c r="N2710" s="6" t="s">
        <v>8972</v>
      </c>
      <c r="O2710" s="2" t="e">
        <f>MATCH(A2710, 'combined matches'!A$1:A$4986,0)</f>
        <v>#N/A</v>
      </c>
      <c r="P2710" s="6">
        <f t="shared" si="126"/>
        <v>1</v>
      </c>
      <c r="Q2710" s="6">
        <f t="shared" si="127"/>
        <v>1</v>
      </c>
      <c r="R2710" s="6" t="b">
        <f t="shared" si="128"/>
        <v>0</v>
      </c>
      <c r="S2710" s="6">
        <f>IF(P2710=1, SUM($P$1:P2710))</f>
        <v>1005</v>
      </c>
    </row>
    <row r="2711" spans="1:19" x14ac:dyDescent="0.2">
      <c r="A2711" s="6">
        <v>2755</v>
      </c>
      <c r="B2711" s="6" t="s">
        <v>17533</v>
      </c>
      <c r="C2711" s="6" t="s">
        <v>17534</v>
      </c>
      <c r="D2711" s="6" t="s">
        <v>17312</v>
      </c>
      <c r="E2711" s="6" t="s">
        <v>3004</v>
      </c>
      <c r="F2711" s="6">
        <v>55744</v>
      </c>
      <c r="G2711" s="6">
        <v>2183266689</v>
      </c>
      <c r="H2711" s="6" t="s">
        <v>17535</v>
      </c>
      <c r="I2711" s="6" t="s">
        <v>17536</v>
      </c>
      <c r="J2711" s="6">
        <v>0</v>
      </c>
      <c r="K2711" s="6" t="s">
        <v>17501</v>
      </c>
      <c r="L2711" s="6" t="s">
        <v>8982</v>
      </c>
      <c r="M2711" s="6">
        <v>0</v>
      </c>
      <c r="N2711" s="6" t="s">
        <v>8972</v>
      </c>
      <c r="O2711" s="2" t="e">
        <f>MATCH(A2711, 'combined matches'!A$1:A$4986,0)</f>
        <v>#N/A</v>
      </c>
      <c r="P2711" s="6">
        <f t="shared" si="126"/>
        <v>1</v>
      </c>
      <c r="Q2711" s="6">
        <f t="shared" si="127"/>
        <v>1</v>
      </c>
      <c r="R2711" s="6" t="b">
        <f t="shared" si="128"/>
        <v>0</v>
      </c>
      <c r="S2711" s="6">
        <f>IF(P2711=1, SUM($P$1:P2711))</f>
        <v>1006</v>
      </c>
    </row>
    <row r="2712" spans="1:19" x14ac:dyDescent="0.2">
      <c r="A2712" s="6">
        <v>2756</v>
      </c>
      <c r="B2712" s="6" t="s">
        <v>17537</v>
      </c>
      <c r="C2712" s="6" t="s">
        <v>17538</v>
      </c>
      <c r="D2712" s="6" t="s">
        <v>17539</v>
      </c>
      <c r="E2712" s="6" t="s">
        <v>3004</v>
      </c>
      <c r="F2712" s="6">
        <v>56001</v>
      </c>
      <c r="G2712" s="6">
        <v>5073875581</v>
      </c>
      <c r="H2712" s="6" t="s">
        <v>17540</v>
      </c>
      <c r="I2712" s="6" t="s">
        <v>17541</v>
      </c>
      <c r="J2712" s="6">
        <v>0</v>
      </c>
      <c r="K2712" s="6" t="s">
        <v>17501</v>
      </c>
      <c r="L2712" s="6" t="s">
        <v>8982</v>
      </c>
      <c r="M2712" s="6">
        <v>0</v>
      </c>
      <c r="N2712" s="6" t="s">
        <v>8972</v>
      </c>
      <c r="O2712" s="2" t="e">
        <f>MATCH(A2712, 'combined matches'!A$1:A$4986,0)</f>
        <v>#N/A</v>
      </c>
      <c r="P2712" s="6">
        <f t="shared" si="126"/>
        <v>1</v>
      </c>
      <c r="Q2712" s="6">
        <f t="shared" si="127"/>
        <v>1</v>
      </c>
      <c r="R2712" s="6" t="b">
        <f t="shared" si="128"/>
        <v>0</v>
      </c>
      <c r="S2712" s="6">
        <f>IF(P2712=1, SUM($P$1:P2712))</f>
        <v>1007</v>
      </c>
    </row>
    <row r="2713" spans="1:19" x14ac:dyDescent="0.2">
      <c r="A2713" s="6">
        <v>2757</v>
      </c>
      <c r="B2713" s="6" t="s">
        <v>17542</v>
      </c>
      <c r="C2713" s="6" t="s">
        <v>17543</v>
      </c>
      <c r="D2713" s="6" t="s">
        <v>17544</v>
      </c>
      <c r="E2713" s="6" t="s">
        <v>3004</v>
      </c>
      <c r="F2713" s="6">
        <v>56550</v>
      </c>
      <c r="G2713" s="6">
        <v>2182367145</v>
      </c>
      <c r="H2713" s="6" t="s">
        <v>17543</v>
      </c>
      <c r="I2713" s="6" t="s">
        <v>17545</v>
      </c>
      <c r="J2713" s="6">
        <v>0</v>
      </c>
      <c r="K2713" s="6" t="s">
        <v>17501</v>
      </c>
      <c r="L2713" s="6" t="s">
        <v>8982</v>
      </c>
      <c r="M2713" s="6">
        <v>0</v>
      </c>
      <c r="N2713" s="6" t="s">
        <v>8972</v>
      </c>
      <c r="O2713" s="2" t="e">
        <f>MATCH(A2713, 'combined matches'!A$1:A$4986,0)</f>
        <v>#N/A</v>
      </c>
      <c r="P2713" s="6">
        <f t="shared" si="126"/>
        <v>1</v>
      </c>
      <c r="Q2713" s="6">
        <f t="shared" si="127"/>
        <v>1</v>
      </c>
      <c r="R2713" s="6" t="b">
        <f t="shared" si="128"/>
        <v>0</v>
      </c>
      <c r="S2713" s="6">
        <f>IF(P2713=1, SUM($P$1:P2713))</f>
        <v>1008</v>
      </c>
    </row>
    <row r="2714" spans="1:19" x14ac:dyDescent="0.2">
      <c r="A2714" s="6">
        <v>2758</v>
      </c>
      <c r="B2714" s="6" t="s">
        <v>17546</v>
      </c>
      <c r="C2714" s="6" t="s">
        <v>17547</v>
      </c>
      <c r="D2714" s="6" t="s">
        <v>17548</v>
      </c>
      <c r="E2714" s="6" t="s">
        <v>3004</v>
      </c>
      <c r="F2714" s="6">
        <v>55445</v>
      </c>
      <c r="G2714" s="6">
        <v>7635603050</v>
      </c>
      <c r="H2714" s="6" t="s">
        <v>17549</v>
      </c>
      <c r="I2714" s="6" t="s">
        <v>17550</v>
      </c>
      <c r="J2714" s="6">
        <v>0</v>
      </c>
      <c r="K2714" s="6" t="s">
        <v>17501</v>
      </c>
      <c r="L2714" s="6" t="s">
        <v>8982</v>
      </c>
      <c r="M2714" s="6">
        <v>0</v>
      </c>
      <c r="N2714" s="6" t="s">
        <v>8972</v>
      </c>
      <c r="O2714" s="2" t="e">
        <f>MATCH(A2714, 'combined matches'!A$1:A$4986,0)</f>
        <v>#N/A</v>
      </c>
      <c r="P2714" s="6">
        <f t="shared" si="126"/>
        <v>1</v>
      </c>
      <c r="Q2714" s="6">
        <f t="shared" si="127"/>
        <v>1</v>
      </c>
      <c r="R2714" s="6" t="b">
        <f t="shared" si="128"/>
        <v>0</v>
      </c>
      <c r="S2714" s="6">
        <f>IF(P2714=1, SUM($P$1:P2714))</f>
        <v>1009</v>
      </c>
    </row>
    <row r="2715" spans="1:19" x14ac:dyDescent="0.2">
      <c r="A2715" s="6">
        <v>2759</v>
      </c>
      <c r="B2715" s="6" t="s">
        <v>17551</v>
      </c>
      <c r="C2715" s="6" t="s">
        <v>17552</v>
      </c>
      <c r="D2715" s="6" t="s">
        <v>17553</v>
      </c>
      <c r="E2715" s="6" t="s">
        <v>3004</v>
      </c>
      <c r="F2715" s="6">
        <v>55124</v>
      </c>
      <c r="G2715" s="6">
        <v>9528900940</v>
      </c>
      <c r="H2715" s="6" t="s">
        <v>17554</v>
      </c>
      <c r="I2715" s="6" t="s">
        <v>17555</v>
      </c>
      <c r="J2715" s="6">
        <v>0</v>
      </c>
      <c r="K2715" s="6" t="s">
        <v>17501</v>
      </c>
      <c r="L2715" s="6" t="s">
        <v>8982</v>
      </c>
      <c r="M2715" s="6">
        <v>0</v>
      </c>
      <c r="N2715" s="6" t="s">
        <v>8972</v>
      </c>
      <c r="O2715" s="2" t="e">
        <f>MATCH(A2715, 'combined matches'!A$1:A$4986,0)</f>
        <v>#N/A</v>
      </c>
      <c r="P2715" s="6">
        <f t="shared" si="126"/>
        <v>1</v>
      </c>
      <c r="Q2715" s="6">
        <f t="shared" si="127"/>
        <v>1</v>
      </c>
      <c r="R2715" s="6" t="b">
        <f t="shared" si="128"/>
        <v>0</v>
      </c>
      <c r="S2715" s="6">
        <f>IF(P2715=1, SUM($P$1:P2715))</f>
        <v>1010</v>
      </c>
    </row>
    <row r="2716" spans="1:19" x14ac:dyDescent="0.2">
      <c r="A2716" s="6">
        <v>2760</v>
      </c>
      <c r="B2716" s="6" t="s">
        <v>17556</v>
      </c>
      <c r="C2716" s="6" t="s">
        <v>17557</v>
      </c>
      <c r="D2716" s="6" t="s">
        <v>17558</v>
      </c>
      <c r="E2716" s="6" t="s">
        <v>3004</v>
      </c>
      <c r="F2716" s="6">
        <v>55408</v>
      </c>
      <c r="G2716" s="6">
        <v>6128236300</v>
      </c>
      <c r="H2716" s="6" t="s">
        <v>17559</v>
      </c>
      <c r="I2716" s="6" t="s">
        <v>17560</v>
      </c>
      <c r="J2716" s="6">
        <v>0</v>
      </c>
      <c r="K2716" s="6" t="s">
        <v>17501</v>
      </c>
      <c r="L2716" s="6" t="s">
        <v>8982</v>
      </c>
      <c r="M2716" s="6">
        <v>0</v>
      </c>
      <c r="N2716" s="6" t="s">
        <v>8972</v>
      </c>
      <c r="O2716" s="2" t="e">
        <f>MATCH(A2716, 'combined matches'!A$1:A$4986,0)</f>
        <v>#N/A</v>
      </c>
      <c r="P2716" s="6">
        <f t="shared" si="126"/>
        <v>1</v>
      </c>
      <c r="Q2716" s="6">
        <f t="shared" si="127"/>
        <v>1</v>
      </c>
      <c r="R2716" s="6" t="b">
        <f t="shared" si="128"/>
        <v>0</v>
      </c>
      <c r="S2716" s="6">
        <f>IF(P2716=1, SUM($P$1:P2716))</f>
        <v>1011</v>
      </c>
    </row>
    <row r="2717" spans="1:19" x14ac:dyDescent="0.2">
      <c r="A2717" s="6">
        <v>2761</v>
      </c>
      <c r="B2717" s="6" t="s">
        <v>17561</v>
      </c>
      <c r="C2717" s="6" t="s">
        <v>17562</v>
      </c>
      <c r="D2717" s="6" t="s">
        <v>17563</v>
      </c>
      <c r="E2717" s="6" t="s">
        <v>3004</v>
      </c>
      <c r="F2717" s="6">
        <v>55117</v>
      </c>
      <c r="G2717" s="6">
        <v>6514891328</v>
      </c>
      <c r="H2717" s="6" t="s">
        <v>17564</v>
      </c>
      <c r="I2717" s="6" t="s">
        <v>17565</v>
      </c>
      <c r="J2717" s="6">
        <v>0</v>
      </c>
      <c r="K2717" s="6" t="s">
        <v>17501</v>
      </c>
      <c r="L2717" s="6" t="s">
        <v>8982</v>
      </c>
      <c r="M2717" s="6">
        <v>0</v>
      </c>
      <c r="N2717" s="6" t="s">
        <v>8972</v>
      </c>
      <c r="O2717" s="2" t="e">
        <f>MATCH(A2717, 'combined matches'!A$1:A$4986,0)</f>
        <v>#N/A</v>
      </c>
      <c r="P2717" s="6">
        <f t="shared" si="126"/>
        <v>1</v>
      </c>
      <c r="Q2717" s="6">
        <f t="shared" si="127"/>
        <v>1</v>
      </c>
      <c r="R2717" s="6" t="b">
        <f t="shared" si="128"/>
        <v>0</v>
      </c>
      <c r="S2717" s="6">
        <f>IF(P2717=1, SUM($P$1:P2717))</f>
        <v>1012</v>
      </c>
    </row>
    <row r="2718" spans="1:19" x14ac:dyDescent="0.2">
      <c r="A2718" s="6">
        <v>2762</v>
      </c>
      <c r="B2718" s="6" t="s">
        <v>17566</v>
      </c>
      <c r="C2718" s="6" t="s">
        <v>17567</v>
      </c>
      <c r="D2718" s="6" t="s">
        <v>2399</v>
      </c>
      <c r="E2718" s="6" t="s">
        <v>3004</v>
      </c>
      <c r="F2718" s="6">
        <v>56262</v>
      </c>
      <c r="G2718" s="6">
        <v>8006582444</v>
      </c>
      <c r="H2718" s="6" t="s">
        <v>17567</v>
      </c>
      <c r="I2718" s="6" t="s">
        <v>17568</v>
      </c>
      <c r="J2718" s="6">
        <v>0</v>
      </c>
      <c r="K2718" s="6" t="s">
        <v>17501</v>
      </c>
      <c r="L2718" s="6" t="s">
        <v>8977</v>
      </c>
      <c r="M2718" s="6">
        <v>0</v>
      </c>
      <c r="N2718" s="6" t="s">
        <v>8972</v>
      </c>
      <c r="O2718" s="2" t="e">
        <f>MATCH(A2718, 'combined matches'!A$1:A$4986,0)</f>
        <v>#N/A</v>
      </c>
      <c r="P2718" s="6">
        <f t="shared" si="126"/>
        <v>1</v>
      </c>
      <c r="Q2718" s="6">
        <f t="shared" si="127"/>
        <v>1</v>
      </c>
      <c r="R2718" s="6" t="b">
        <f t="shared" si="128"/>
        <v>0</v>
      </c>
      <c r="S2718" s="6">
        <f>IF(P2718=1, SUM($P$1:P2718))</f>
        <v>1013</v>
      </c>
    </row>
    <row r="2719" spans="1:19" x14ac:dyDescent="0.2">
      <c r="A2719" s="6">
        <v>2763</v>
      </c>
      <c r="B2719" s="6" t="s">
        <v>17569</v>
      </c>
      <c r="C2719" s="6" t="s">
        <v>17570</v>
      </c>
      <c r="D2719" s="6" t="s">
        <v>17571</v>
      </c>
      <c r="E2719" s="6" t="s">
        <v>3004</v>
      </c>
      <c r="F2719" s="6">
        <v>55344</v>
      </c>
      <c r="G2719" s="6">
        <v>9526534499</v>
      </c>
      <c r="H2719" s="6" t="s">
        <v>17572</v>
      </c>
      <c r="I2719" s="6" t="s">
        <v>17573</v>
      </c>
      <c r="J2719" s="6">
        <v>0</v>
      </c>
      <c r="K2719" s="6" t="s">
        <v>17501</v>
      </c>
      <c r="L2719" s="6" t="s">
        <v>8982</v>
      </c>
      <c r="M2719" s="6">
        <v>0</v>
      </c>
      <c r="N2719" s="6" t="s">
        <v>8972</v>
      </c>
      <c r="O2719" s="2" t="e">
        <f>MATCH(A2719, 'combined matches'!A$1:A$4986,0)</f>
        <v>#N/A</v>
      </c>
      <c r="P2719" s="6">
        <f t="shared" si="126"/>
        <v>1</v>
      </c>
      <c r="Q2719" s="6">
        <f t="shared" si="127"/>
        <v>1</v>
      </c>
      <c r="R2719" s="6" t="b">
        <f t="shared" si="128"/>
        <v>0</v>
      </c>
      <c r="S2719" s="6">
        <f>IF(P2719=1, SUM($P$1:P2719))</f>
        <v>1014</v>
      </c>
    </row>
    <row r="2720" spans="1:19" x14ac:dyDescent="0.2">
      <c r="A2720" s="6">
        <v>2764</v>
      </c>
      <c r="B2720" s="6" t="s">
        <v>17574</v>
      </c>
      <c r="C2720" s="6" t="s">
        <v>17575</v>
      </c>
      <c r="D2720" s="6" t="s">
        <v>2300</v>
      </c>
      <c r="E2720" s="6" t="s">
        <v>3004</v>
      </c>
      <c r="F2720" s="6">
        <v>55125</v>
      </c>
      <c r="G2720" s="6">
        <v>6516965550</v>
      </c>
      <c r="H2720" s="6" t="s">
        <v>17576</v>
      </c>
      <c r="I2720" s="6" t="s">
        <v>17577</v>
      </c>
      <c r="J2720" s="6">
        <v>0</v>
      </c>
      <c r="K2720" s="6" t="s">
        <v>17501</v>
      </c>
      <c r="L2720" s="6" t="s">
        <v>8982</v>
      </c>
      <c r="M2720" s="6">
        <v>0</v>
      </c>
      <c r="N2720" s="6" t="s">
        <v>8972</v>
      </c>
      <c r="O2720" s="2" t="e">
        <f>MATCH(A2720, 'combined matches'!A$1:A$4986,0)</f>
        <v>#N/A</v>
      </c>
      <c r="P2720" s="6">
        <f t="shared" si="126"/>
        <v>1</v>
      </c>
      <c r="Q2720" s="6">
        <f t="shared" si="127"/>
        <v>1</v>
      </c>
      <c r="R2720" s="6" t="b">
        <f t="shared" si="128"/>
        <v>0</v>
      </c>
      <c r="S2720" s="6">
        <f>IF(P2720=1, SUM($P$1:P2720))</f>
        <v>1015</v>
      </c>
    </row>
    <row r="2721" spans="1:19" x14ac:dyDescent="0.2">
      <c r="A2721" s="6">
        <v>2765</v>
      </c>
      <c r="B2721" s="6" t="s">
        <v>17578</v>
      </c>
      <c r="D2721" s="6" t="s">
        <v>17579</v>
      </c>
      <c r="E2721" s="6" t="s">
        <v>3004</v>
      </c>
      <c r="F2721" s="6">
        <v>55971</v>
      </c>
      <c r="G2721" s="6">
        <v>5074524307</v>
      </c>
      <c r="H2721" s="6" t="s">
        <v>17580</v>
      </c>
      <c r="I2721" s="6" t="s">
        <v>17581</v>
      </c>
      <c r="J2721" s="6">
        <v>0</v>
      </c>
      <c r="K2721" s="6" t="s">
        <v>17582</v>
      </c>
      <c r="L2721" s="6" t="s">
        <v>8977</v>
      </c>
      <c r="M2721" s="6">
        <v>0</v>
      </c>
      <c r="N2721" s="6" t="s">
        <v>11017</v>
      </c>
      <c r="O2721" s="2" t="e">
        <f>MATCH(A2721, 'combined matches'!A$1:A$4986,0)</f>
        <v>#N/A</v>
      </c>
      <c r="P2721" s="6">
        <f t="shared" si="126"/>
        <v>1</v>
      </c>
      <c r="Q2721" s="6">
        <f t="shared" si="127"/>
        <v>0</v>
      </c>
      <c r="R2721" s="6">
        <f t="shared" si="128"/>
        <v>0</v>
      </c>
      <c r="S2721" s="6">
        <f>IF(P2721=1, SUM($P$1:P2721))</f>
        <v>1016</v>
      </c>
    </row>
    <row r="2722" spans="1:19" x14ac:dyDescent="0.2">
      <c r="A2722" s="6">
        <v>2766</v>
      </c>
      <c r="B2722" s="6" t="s">
        <v>17583</v>
      </c>
      <c r="C2722" s="6" t="s">
        <v>17584</v>
      </c>
      <c r="D2722" s="6" t="s">
        <v>1650</v>
      </c>
      <c r="E2722" s="6" t="s">
        <v>3004</v>
      </c>
      <c r="F2722" s="6">
        <v>55987</v>
      </c>
      <c r="G2722" s="6">
        <v>5074524307</v>
      </c>
      <c r="H2722" s="6" t="s">
        <v>17585</v>
      </c>
      <c r="I2722" s="6" t="s">
        <v>17583</v>
      </c>
      <c r="J2722" s="6">
        <v>0</v>
      </c>
      <c r="K2722" s="6" t="s">
        <v>17582</v>
      </c>
      <c r="L2722" s="6" t="s">
        <v>8977</v>
      </c>
      <c r="M2722" s="6">
        <v>0</v>
      </c>
      <c r="N2722" s="6" t="s">
        <v>8972</v>
      </c>
      <c r="O2722" s="2" t="e">
        <f>MATCH(A2722, 'combined matches'!A$1:A$4986,0)</f>
        <v>#N/A</v>
      </c>
      <c r="P2722" s="6">
        <f t="shared" si="126"/>
        <v>1</v>
      </c>
      <c r="Q2722" s="6">
        <f t="shared" si="127"/>
        <v>1</v>
      </c>
      <c r="R2722" s="6" t="b">
        <f t="shared" si="128"/>
        <v>0</v>
      </c>
      <c r="S2722" s="6">
        <f>IF(P2722=1, SUM($P$1:P2722))</f>
        <v>1017</v>
      </c>
    </row>
    <row r="2723" spans="1:19" x14ac:dyDescent="0.2">
      <c r="A2723" s="6">
        <v>2767</v>
      </c>
      <c r="B2723" s="6" t="s">
        <v>17586</v>
      </c>
      <c r="C2723" s="6" t="s">
        <v>17587</v>
      </c>
      <c r="D2723" s="6" t="s">
        <v>17588</v>
      </c>
      <c r="E2723" s="6" t="s">
        <v>3004</v>
      </c>
      <c r="F2723" s="6">
        <v>56502</v>
      </c>
      <c r="G2723" s="6">
        <v>2188471385</v>
      </c>
      <c r="H2723" s="6" t="s">
        <v>17589</v>
      </c>
      <c r="I2723" s="6" t="s">
        <v>17590</v>
      </c>
      <c r="J2723" s="6">
        <v>0</v>
      </c>
      <c r="K2723" s="6" t="s">
        <v>17591</v>
      </c>
      <c r="L2723" s="6" t="s">
        <v>8977</v>
      </c>
      <c r="M2723" s="6">
        <v>0</v>
      </c>
      <c r="N2723" s="6" t="s">
        <v>11017</v>
      </c>
      <c r="O2723" s="2" t="e">
        <f>MATCH(A2723, 'combined matches'!A$1:A$4986,0)</f>
        <v>#N/A</v>
      </c>
      <c r="P2723" s="6">
        <f t="shared" si="126"/>
        <v>1</v>
      </c>
      <c r="Q2723" s="6">
        <f t="shared" si="127"/>
        <v>0</v>
      </c>
      <c r="R2723" s="6">
        <f t="shared" si="128"/>
        <v>0</v>
      </c>
      <c r="S2723" s="6">
        <f>IF(P2723=1, SUM($P$1:P2723))</f>
        <v>1018</v>
      </c>
    </row>
    <row r="2724" spans="1:19" x14ac:dyDescent="0.2">
      <c r="A2724" s="6">
        <v>2768</v>
      </c>
      <c r="B2724" s="6" t="s">
        <v>17592</v>
      </c>
      <c r="C2724" s="6" t="s">
        <v>17593</v>
      </c>
      <c r="D2724" s="6" t="s">
        <v>17594</v>
      </c>
      <c r="E2724" s="6" t="s">
        <v>3004</v>
      </c>
      <c r="F2724" s="6">
        <v>56573</v>
      </c>
      <c r="G2724" s="6">
        <v>2183463612</v>
      </c>
      <c r="H2724" s="6" t="s">
        <v>17595</v>
      </c>
      <c r="I2724" s="6" t="s">
        <v>17596</v>
      </c>
      <c r="J2724" s="6">
        <v>0</v>
      </c>
      <c r="K2724" s="6" t="s">
        <v>17591</v>
      </c>
      <c r="L2724" s="6" t="s">
        <v>8977</v>
      </c>
      <c r="M2724" s="6">
        <v>0</v>
      </c>
      <c r="N2724" s="6" t="s">
        <v>8972</v>
      </c>
      <c r="O2724" s="2" t="e">
        <f>MATCH(A2724, 'combined matches'!A$1:A$4986,0)</f>
        <v>#N/A</v>
      </c>
      <c r="P2724" s="6">
        <f t="shared" si="126"/>
        <v>1</v>
      </c>
      <c r="Q2724" s="6">
        <f t="shared" si="127"/>
        <v>1</v>
      </c>
      <c r="R2724" s="6" t="b">
        <f t="shared" si="128"/>
        <v>0</v>
      </c>
      <c r="S2724" s="6">
        <f>IF(P2724=1, SUM($P$1:P2724))</f>
        <v>1019</v>
      </c>
    </row>
    <row r="2725" spans="1:19" x14ac:dyDescent="0.2">
      <c r="A2725" s="6">
        <v>2769</v>
      </c>
      <c r="B2725" s="6" t="s">
        <v>17597</v>
      </c>
      <c r="C2725" s="6" t="s">
        <v>17598</v>
      </c>
      <c r="D2725" s="6" t="s">
        <v>17599</v>
      </c>
      <c r="E2725" s="6" t="s">
        <v>3004</v>
      </c>
      <c r="F2725" s="6">
        <v>56537</v>
      </c>
      <c r="G2725" s="6">
        <v>8772756123</v>
      </c>
      <c r="H2725" s="6" t="s">
        <v>17600</v>
      </c>
      <c r="I2725" s="6" t="s">
        <v>17601</v>
      </c>
      <c r="J2725" s="6">
        <v>0</v>
      </c>
      <c r="K2725" s="6" t="s">
        <v>17591</v>
      </c>
      <c r="L2725" s="6" t="s">
        <v>8977</v>
      </c>
      <c r="M2725" s="6">
        <v>0</v>
      </c>
      <c r="N2725" s="6" t="s">
        <v>8972</v>
      </c>
      <c r="O2725" s="2" t="e">
        <f>MATCH(A2725, 'combined matches'!A$1:A$4986,0)</f>
        <v>#N/A</v>
      </c>
      <c r="P2725" s="6">
        <f t="shared" si="126"/>
        <v>1</v>
      </c>
      <c r="Q2725" s="6">
        <f t="shared" si="127"/>
        <v>1</v>
      </c>
      <c r="R2725" s="6" t="b">
        <f t="shared" si="128"/>
        <v>0</v>
      </c>
      <c r="S2725" s="6">
        <f>IF(P2725=1, SUM($P$1:P2725))</f>
        <v>1020</v>
      </c>
    </row>
    <row r="2726" spans="1:19" x14ac:dyDescent="0.2">
      <c r="A2726" s="6">
        <v>2770</v>
      </c>
      <c r="B2726" s="6" t="s">
        <v>17602</v>
      </c>
      <c r="C2726" s="6" t="s">
        <v>17603</v>
      </c>
      <c r="D2726" s="6" t="s">
        <v>17604</v>
      </c>
      <c r="E2726" s="6" t="s">
        <v>3004</v>
      </c>
      <c r="F2726" s="6">
        <v>56482</v>
      </c>
      <c r="G2726" s="6">
        <v>2186323600</v>
      </c>
      <c r="H2726" s="6" t="s">
        <v>17605</v>
      </c>
      <c r="I2726" s="6" t="s">
        <v>17606</v>
      </c>
      <c r="J2726" s="6">
        <v>0</v>
      </c>
      <c r="K2726" s="6" t="s">
        <v>17591</v>
      </c>
      <c r="L2726" s="6" t="s">
        <v>8977</v>
      </c>
      <c r="M2726" s="6">
        <v>0</v>
      </c>
      <c r="N2726" s="6" t="s">
        <v>8972</v>
      </c>
      <c r="O2726" s="2" t="e">
        <f>MATCH(A2726, 'combined matches'!A$1:A$4986,0)</f>
        <v>#N/A</v>
      </c>
      <c r="P2726" s="6">
        <f t="shared" si="126"/>
        <v>1</v>
      </c>
      <c r="Q2726" s="6">
        <f t="shared" si="127"/>
        <v>1</v>
      </c>
      <c r="R2726" s="6" t="b">
        <f t="shared" si="128"/>
        <v>0</v>
      </c>
      <c r="S2726" s="6">
        <f>IF(P2726=1, SUM($P$1:P2726))</f>
        <v>1021</v>
      </c>
    </row>
    <row r="2727" spans="1:19" x14ac:dyDescent="0.2">
      <c r="A2727" s="6">
        <v>2771</v>
      </c>
      <c r="B2727" s="6" t="s">
        <v>17607</v>
      </c>
      <c r="C2727" s="6" t="s">
        <v>17608</v>
      </c>
      <c r="D2727" s="6" t="s">
        <v>17609</v>
      </c>
      <c r="E2727" s="6" t="s">
        <v>3004</v>
      </c>
      <c r="F2727" s="6">
        <v>56347</v>
      </c>
      <c r="G2727" s="6">
        <v>8772756123</v>
      </c>
      <c r="H2727" s="6" t="s">
        <v>17610</v>
      </c>
      <c r="I2727" s="6" t="s">
        <v>17611</v>
      </c>
      <c r="J2727" s="6">
        <v>0</v>
      </c>
      <c r="K2727" s="6" t="s">
        <v>17591</v>
      </c>
      <c r="L2727" s="6" t="s">
        <v>8977</v>
      </c>
      <c r="M2727" s="6">
        <v>0</v>
      </c>
      <c r="N2727" s="6" t="s">
        <v>8972</v>
      </c>
      <c r="O2727" s="2" t="e">
        <f>MATCH(A2727, 'combined matches'!A$1:A$4986,0)</f>
        <v>#N/A</v>
      </c>
      <c r="P2727" s="6">
        <f t="shared" si="126"/>
        <v>1</v>
      </c>
      <c r="Q2727" s="6">
        <f t="shared" si="127"/>
        <v>1</v>
      </c>
      <c r="R2727" s="6" t="b">
        <f t="shared" si="128"/>
        <v>0</v>
      </c>
      <c r="S2727" s="6">
        <f>IF(P2727=1, SUM($P$1:P2727))</f>
        <v>1022</v>
      </c>
    </row>
    <row r="2728" spans="1:19" x14ac:dyDescent="0.2">
      <c r="A2728" s="6">
        <v>2772</v>
      </c>
      <c r="B2728" s="6" t="s">
        <v>17612</v>
      </c>
      <c r="C2728" s="6" t="s">
        <v>17613</v>
      </c>
      <c r="D2728" s="6" t="s">
        <v>17614</v>
      </c>
      <c r="E2728" s="6" t="s">
        <v>3004</v>
      </c>
      <c r="F2728" s="6">
        <v>56474</v>
      </c>
      <c r="G2728" s="6">
        <v>8772756123</v>
      </c>
      <c r="H2728" s="6" t="s">
        <v>17615</v>
      </c>
      <c r="I2728" s="6" t="s">
        <v>17616</v>
      </c>
      <c r="J2728" s="6">
        <v>0</v>
      </c>
      <c r="K2728" s="6" t="s">
        <v>17591</v>
      </c>
      <c r="L2728" s="6" t="s">
        <v>8977</v>
      </c>
      <c r="M2728" s="6">
        <v>0</v>
      </c>
      <c r="N2728" s="6" t="s">
        <v>8972</v>
      </c>
      <c r="O2728" s="2" t="e">
        <f>MATCH(A2728, 'combined matches'!A$1:A$4986,0)</f>
        <v>#N/A</v>
      </c>
      <c r="P2728" s="6">
        <f t="shared" si="126"/>
        <v>1</v>
      </c>
      <c r="Q2728" s="6">
        <f t="shared" si="127"/>
        <v>1</v>
      </c>
      <c r="R2728" s="6" t="b">
        <f t="shared" si="128"/>
        <v>0</v>
      </c>
      <c r="S2728" s="6">
        <f>IF(P2728=1, SUM($P$1:P2728))</f>
        <v>1023</v>
      </c>
    </row>
    <row r="2729" spans="1:19" x14ac:dyDescent="0.2">
      <c r="A2729" s="6">
        <v>2773</v>
      </c>
      <c r="B2729" s="6" t="s">
        <v>17617</v>
      </c>
      <c r="C2729" s="6" t="s">
        <v>17618</v>
      </c>
      <c r="D2729" s="6" t="s">
        <v>17588</v>
      </c>
      <c r="E2729" s="6" t="s">
        <v>3004</v>
      </c>
      <c r="F2729" s="6">
        <v>56501</v>
      </c>
      <c r="G2729" s="6">
        <v>8772756123</v>
      </c>
      <c r="H2729" s="6" t="s">
        <v>17619</v>
      </c>
      <c r="I2729" s="6" t="s">
        <v>17620</v>
      </c>
      <c r="J2729" s="6">
        <v>0</v>
      </c>
      <c r="K2729" s="6" t="s">
        <v>17591</v>
      </c>
      <c r="L2729" s="6" t="s">
        <v>8977</v>
      </c>
      <c r="M2729" s="6">
        <v>0</v>
      </c>
      <c r="N2729" s="6" t="s">
        <v>8972</v>
      </c>
      <c r="O2729" s="2" t="e">
        <f>MATCH(A2729, 'combined matches'!A$1:A$4986,0)</f>
        <v>#N/A</v>
      </c>
      <c r="P2729" s="6">
        <f t="shared" si="126"/>
        <v>1</v>
      </c>
      <c r="Q2729" s="6">
        <f t="shared" si="127"/>
        <v>1</v>
      </c>
      <c r="R2729" s="6" t="b">
        <f t="shared" si="128"/>
        <v>0</v>
      </c>
      <c r="S2729" s="6">
        <f>IF(P2729=1, SUM($P$1:P2729))</f>
        <v>1024</v>
      </c>
    </row>
    <row r="2730" spans="1:19" x14ac:dyDescent="0.2">
      <c r="A2730" s="6">
        <v>2774</v>
      </c>
      <c r="B2730" s="6" t="s">
        <v>17621</v>
      </c>
      <c r="C2730" s="6" t="s">
        <v>17622</v>
      </c>
      <c r="D2730" s="6" t="s">
        <v>17623</v>
      </c>
      <c r="E2730" s="6" t="s">
        <v>3004</v>
      </c>
      <c r="F2730" s="6">
        <v>56267</v>
      </c>
      <c r="G2730" s="6">
        <v>8772756123</v>
      </c>
      <c r="H2730" s="6" t="s">
        <v>17624</v>
      </c>
      <c r="I2730" s="6" t="s">
        <v>17625</v>
      </c>
      <c r="J2730" s="6">
        <v>0</v>
      </c>
      <c r="K2730" s="6" t="s">
        <v>17591</v>
      </c>
      <c r="L2730" s="6" t="s">
        <v>8977</v>
      </c>
      <c r="M2730" s="6">
        <v>0</v>
      </c>
      <c r="N2730" s="6" t="s">
        <v>8972</v>
      </c>
      <c r="O2730" s="2" t="e">
        <f>MATCH(A2730, 'combined matches'!A$1:A$4986,0)</f>
        <v>#N/A</v>
      </c>
      <c r="P2730" s="6">
        <f t="shared" si="126"/>
        <v>1</v>
      </c>
      <c r="Q2730" s="6">
        <f t="shared" si="127"/>
        <v>1</v>
      </c>
      <c r="R2730" s="6" t="b">
        <f t="shared" si="128"/>
        <v>0</v>
      </c>
      <c r="S2730" s="6">
        <f>IF(P2730=1, SUM($P$1:P2730))</f>
        <v>1025</v>
      </c>
    </row>
    <row r="2731" spans="1:19" x14ac:dyDescent="0.2">
      <c r="A2731" s="6">
        <v>2775</v>
      </c>
      <c r="B2731" s="6" t="s">
        <v>17626</v>
      </c>
      <c r="C2731" s="6" t="s">
        <v>17627</v>
      </c>
      <c r="D2731" s="6" t="s">
        <v>17623</v>
      </c>
      <c r="E2731" s="6" t="s">
        <v>3004</v>
      </c>
      <c r="F2731" s="6">
        <v>56267</v>
      </c>
      <c r="G2731" s="6">
        <v>2188471385</v>
      </c>
      <c r="H2731" s="6" t="s">
        <v>17628</v>
      </c>
      <c r="I2731" s="6" t="s">
        <v>17629</v>
      </c>
      <c r="J2731" s="6">
        <v>0</v>
      </c>
      <c r="K2731" s="6" t="s">
        <v>17591</v>
      </c>
      <c r="L2731" s="6" t="s">
        <v>8975</v>
      </c>
      <c r="M2731" s="6">
        <v>0</v>
      </c>
      <c r="N2731" s="6" t="s">
        <v>8972</v>
      </c>
      <c r="O2731" s="2" t="e">
        <f>MATCH(A2731, 'combined matches'!A$1:A$4986,0)</f>
        <v>#N/A</v>
      </c>
      <c r="P2731" s="6">
        <f t="shared" si="126"/>
        <v>1</v>
      </c>
      <c r="Q2731" s="6">
        <f t="shared" si="127"/>
        <v>1</v>
      </c>
      <c r="R2731" s="6" t="b">
        <f t="shared" si="128"/>
        <v>0</v>
      </c>
      <c r="S2731" s="6">
        <f>IF(P2731=1, SUM($P$1:P2731))</f>
        <v>1026</v>
      </c>
    </row>
    <row r="2732" spans="1:19" x14ac:dyDescent="0.2">
      <c r="A2732" s="6">
        <v>2776</v>
      </c>
      <c r="B2732" s="6" t="s">
        <v>17630</v>
      </c>
      <c r="C2732" s="6" t="s">
        <v>17631</v>
      </c>
      <c r="D2732" s="6" t="s">
        <v>17632</v>
      </c>
      <c r="E2732" s="6" t="s">
        <v>3004</v>
      </c>
      <c r="F2732" s="6">
        <v>56187</v>
      </c>
      <c r="G2732" s="6">
        <v>5073764195</v>
      </c>
      <c r="H2732" s="6" t="s">
        <v>17633</v>
      </c>
      <c r="I2732" s="6" t="s">
        <v>17634</v>
      </c>
      <c r="J2732" s="6">
        <v>0</v>
      </c>
      <c r="K2732" s="6" t="s">
        <v>17635</v>
      </c>
      <c r="L2732" s="6" t="s">
        <v>8977</v>
      </c>
      <c r="M2732" s="6">
        <v>0</v>
      </c>
      <c r="N2732" s="6" t="s">
        <v>11017</v>
      </c>
      <c r="O2732" s="2" t="e">
        <f>MATCH(A2732, 'combined matches'!A$1:A$4986,0)</f>
        <v>#N/A</v>
      </c>
      <c r="P2732" s="6">
        <f t="shared" si="126"/>
        <v>1</v>
      </c>
      <c r="Q2732" s="6">
        <f t="shared" si="127"/>
        <v>0</v>
      </c>
      <c r="R2732" s="6">
        <f t="shared" si="128"/>
        <v>0</v>
      </c>
      <c r="S2732" s="6">
        <f>IF(P2732=1, SUM($P$1:P2732))</f>
        <v>1027</v>
      </c>
    </row>
    <row r="2733" spans="1:19" x14ac:dyDescent="0.2">
      <c r="A2733" s="6">
        <v>2777</v>
      </c>
      <c r="B2733" s="6" t="s">
        <v>17636</v>
      </c>
      <c r="C2733" s="6" t="s">
        <v>17637</v>
      </c>
      <c r="D2733" s="6" t="s">
        <v>17632</v>
      </c>
      <c r="E2733" s="6" t="s">
        <v>3004</v>
      </c>
      <c r="F2733" s="6">
        <v>56187</v>
      </c>
      <c r="G2733" s="6">
        <v>5073764195</v>
      </c>
      <c r="H2733" s="6" t="s">
        <v>17638</v>
      </c>
      <c r="I2733" s="6" t="s">
        <v>17639</v>
      </c>
      <c r="J2733" s="6">
        <v>0</v>
      </c>
      <c r="K2733" s="6" t="s">
        <v>17635</v>
      </c>
      <c r="L2733" s="6" t="s">
        <v>8977</v>
      </c>
      <c r="M2733" s="6">
        <v>0</v>
      </c>
      <c r="N2733" s="6" t="s">
        <v>8972</v>
      </c>
      <c r="O2733" s="2" t="e">
        <f>MATCH(A2733, 'combined matches'!A$1:A$4986,0)</f>
        <v>#N/A</v>
      </c>
      <c r="P2733" s="6">
        <f t="shared" si="126"/>
        <v>1</v>
      </c>
      <c r="Q2733" s="6">
        <f t="shared" si="127"/>
        <v>1</v>
      </c>
      <c r="R2733" s="6" t="b">
        <f t="shared" si="128"/>
        <v>0</v>
      </c>
      <c r="S2733" s="6">
        <f>IF(P2733=1, SUM($P$1:P2733))</f>
        <v>1028</v>
      </c>
    </row>
    <row r="2734" spans="1:19" x14ac:dyDescent="0.2">
      <c r="A2734" s="6">
        <v>2778</v>
      </c>
      <c r="B2734" s="6" t="s">
        <v>17640</v>
      </c>
      <c r="C2734" s="6" t="s">
        <v>17641</v>
      </c>
      <c r="D2734" s="6" t="s">
        <v>17642</v>
      </c>
      <c r="E2734" s="6" t="s">
        <v>3004</v>
      </c>
      <c r="F2734" s="6">
        <v>56283</v>
      </c>
      <c r="G2734" s="6">
        <v>8006582444</v>
      </c>
      <c r="H2734" s="6" t="s">
        <v>17641</v>
      </c>
      <c r="I2734" s="6" t="s">
        <v>17643</v>
      </c>
      <c r="J2734" s="6">
        <v>0</v>
      </c>
      <c r="K2734" s="6" t="s">
        <v>17635</v>
      </c>
      <c r="L2734" s="6" t="s">
        <v>8977</v>
      </c>
      <c r="M2734" s="6">
        <v>0</v>
      </c>
      <c r="N2734" s="6" t="s">
        <v>8972</v>
      </c>
      <c r="O2734" s="2" t="e">
        <f>MATCH(A2734, 'combined matches'!A$1:A$4986,0)</f>
        <v>#N/A</v>
      </c>
      <c r="P2734" s="6">
        <f t="shared" si="126"/>
        <v>1</v>
      </c>
      <c r="Q2734" s="6">
        <f t="shared" si="127"/>
        <v>1</v>
      </c>
      <c r="R2734" s="6" t="b">
        <f t="shared" si="128"/>
        <v>0</v>
      </c>
      <c r="S2734" s="6">
        <f>IF(P2734=1, SUM($P$1:P2734))</f>
        <v>1029</v>
      </c>
    </row>
    <row r="2735" spans="1:19" x14ac:dyDescent="0.2">
      <c r="A2735" s="6">
        <v>2779</v>
      </c>
      <c r="B2735" s="6" t="s">
        <v>17644</v>
      </c>
      <c r="C2735" s="6" t="s">
        <v>17645</v>
      </c>
      <c r="D2735" s="6" t="s">
        <v>3006</v>
      </c>
      <c r="E2735" s="6" t="s">
        <v>3004</v>
      </c>
      <c r="F2735" s="6">
        <v>56258</v>
      </c>
      <c r="G2735" s="6">
        <v>8006582444</v>
      </c>
      <c r="H2735" s="6" t="s">
        <v>17646</v>
      </c>
      <c r="I2735" s="6" t="s">
        <v>17647</v>
      </c>
      <c r="J2735" s="6">
        <v>0</v>
      </c>
      <c r="K2735" s="6" t="s">
        <v>17635</v>
      </c>
      <c r="L2735" s="6" t="s">
        <v>8977</v>
      </c>
      <c r="M2735" s="6">
        <v>0</v>
      </c>
      <c r="N2735" s="6" t="s">
        <v>8972</v>
      </c>
      <c r="O2735" s="2" t="e">
        <f>MATCH(A2735, 'combined matches'!A$1:A$4986,0)</f>
        <v>#N/A</v>
      </c>
      <c r="P2735" s="6">
        <f t="shared" si="126"/>
        <v>1</v>
      </c>
      <c r="Q2735" s="6">
        <f t="shared" si="127"/>
        <v>1</v>
      </c>
      <c r="R2735" s="6" t="b">
        <f t="shared" si="128"/>
        <v>0</v>
      </c>
      <c r="S2735" s="6">
        <f>IF(P2735=1, SUM($P$1:P2735))</f>
        <v>1030</v>
      </c>
    </row>
    <row r="2736" spans="1:19" x14ac:dyDescent="0.2">
      <c r="A2736" s="6">
        <v>2780</v>
      </c>
      <c r="B2736" s="6" t="s">
        <v>17648</v>
      </c>
      <c r="C2736" s="6" t="s">
        <v>17649</v>
      </c>
      <c r="D2736" s="6" t="s">
        <v>3006</v>
      </c>
      <c r="E2736" s="6" t="s">
        <v>3004</v>
      </c>
      <c r="F2736" s="6">
        <v>56258</v>
      </c>
      <c r="G2736" s="6">
        <v>5073764195</v>
      </c>
      <c r="H2736" s="6" t="s">
        <v>17649</v>
      </c>
      <c r="I2736" s="6" t="s">
        <v>17650</v>
      </c>
      <c r="J2736" s="6">
        <v>0</v>
      </c>
      <c r="K2736" s="6" t="s">
        <v>17635</v>
      </c>
      <c r="L2736" s="6" t="s">
        <v>8975</v>
      </c>
      <c r="M2736" s="6">
        <v>0</v>
      </c>
      <c r="N2736" s="6" t="s">
        <v>8972</v>
      </c>
      <c r="O2736" s="2" t="e">
        <f>MATCH(A2736, 'combined matches'!A$1:A$4986,0)</f>
        <v>#N/A</v>
      </c>
      <c r="P2736" s="6">
        <f t="shared" si="126"/>
        <v>1</v>
      </c>
      <c r="Q2736" s="6">
        <f t="shared" si="127"/>
        <v>1</v>
      </c>
      <c r="R2736" s="6" t="b">
        <f t="shared" si="128"/>
        <v>0</v>
      </c>
      <c r="S2736" s="6">
        <f>IF(P2736=1, SUM($P$1:P2736))</f>
        <v>1031</v>
      </c>
    </row>
    <row r="2737" spans="1:19" x14ac:dyDescent="0.2">
      <c r="A2737" s="6">
        <v>2782</v>
      </c>
      <c r="B2737" s="6" t="s">
        <v>17651</v>
      </c>
      <c r="C2737" s="6" t="s">
        <v>17652</v>
      </c>
      <c r="D2737" s="6" t="s">
        <v>3007</v>
      </c>
      <c r="E2737" s="6" t="s">
        <v>2954</v>
      </c>
      <c r="F2737" s="6">
        <v>44302</v>
      </c>
      <c r="G2737" s="6">
        <v>3305352671</v>
      </c>
      <c r="H2737" s="6" t="s">
        <v>17653</v>
      </c>
      <c r="I2737" s="6" t="s">
        <v>17654</v>
      </c>
      <c r="J2737" s="6">
        <v>0</v>
      </c>
      <c r="K2737" s="6" t="s">
        <v>17655</v>
      </c>
      <c r="L2737" s="6" t="s">
        <v>8982</v>
      </c>
      <c r="M2737" s="6">
        <v>0</v>
      </c>
      <c r="N2737" s="6" t="s">
        <v>8972</v>
      </c>
      <c r="O2737" s="2" t="e">
        <f>MATCH(A2737, 'combined matches'!A$1:A$4986,0)</f>
        <v>#N/A</v>
      </c>
      <c r="P2737" s="6">
        <f t="shared" si="126"/>
        <v>1</v>
      </c>
      <c r="Q2737" s="6">
        <f t="shared" si="127"/>
        <v>1</v>
      </c>
      <c r="R2737" s="6" t="b">
        <f t="shared" si="128"/>
        <v>0</v>
      </c>
      <c r="S2737" s="6">
        <f>IF(P2737=1, SUM($P$1:P2737))</f>
        <v>1032</v>
      </c>
    </row>
    <row r="2738" spans="1:19" x14ac:dyDescent="0.2">
      <c r="A2738" s="6">
        <v>2783</v>
      </c>
      <c r="B2738" s="6" t="s">
        <v>17656</v>
      </c>
      <c r="C2738" s="6" t="s">
        <v>17657</v>
      </c>
      <c r="D2738" s="6" t="s">
        <v>3008</v>
      </c>
      <c r="E2738" s="6" t="s">
        <v>2954</v>
      </c>
      <c r="F2738" s="6">
        <v>44507</v>
      </c>
      <c r="G2738" s="6">
        <v>3307882487</v>
      </c>
      <c r="H2738" s="6" t="s">
        <v>17657</v>
      </c>
      <c r="I2738" s="6" t="s">
        <v>17658</v>
      </c>
      <c r="J2738" s="6">
        <v>0</v>
      </c>
      <c r="K2738" s="6" t="s">
        <v>17655</v>
      </c>
      <c r="L2738" s="6" t="s">
        <v>8982</v>
      </c>
      <c r="M2738" s="6">
        <v>0</v>
      </c>
      <c r="N2738" s="6" t="s">
        <v>8972</v>
      </c>
      <c r="O2738" s="2" t="e">
        <f>MATCH(A2738, 'combined matches'!A$1:A$4986,0)</f>
        <v>#N/A</v>
      </c>
      <c r="P2738" s="6">
        <f t="shared" si="126"/>
        <v>1</v>
      </c>
      <c r="Q2738" s="6">
        <f t="shared" si="127"/>
        <v>1</v>
      </c>
      <c r="R2738" s="6" t="b">
        <f t="shared" si="128"/>
        <v>0</v>
      </c>
      <c r="S2738" s="6">
        <f>IF(P2738=1, SUM($P$1:P2738))</f>
        <v>1033</v>
      </c>
    </row>
    <row r="2739" spans="1:19" x14ac:dyDescent="0.2">
      <c r="A2739" s="6">
        <v>2784</v>
      </c>
      <c r="B2739" s="6" t="s">
        <v>17659</v>
      </c>
      <c r="C2739" s="6" t="s">
        <v>17660</v>
      </c>
      <c r="D2739" s="6" t="s">
        <v>442</v>
      </c>
      <c r="E2739" s="6" t="s">
        <v>2954</v>
      </c>
      <c r="F2739" s="6">
        <v>44481</v>
      </c>
      <c r="G2739" s="6">
        <v>3303995104</v>
      </c>
      <c r="H2739" s="6" t="s">
        <v>17661</v>
      </c>
      <c r="I2739" s="6" t="s">
        <v>17662</v>
      </c>
      <c r="J2739" s="6">
        <v>0</v>
      </c>
      <c r="K2739" s="6" t="s">
        <v>17655</v>
      </c>
      <c r="L2739" s="6" t="s">
        <v>8982</v>
      </c>
      <c r="M2739" s="6">
        <v>0</v>
      </c>
      <c r="N2739" s="6" t="s">
        <v>8972</v>
      </c>
      <c r="O2739" s="2" t="e">
        <f>MATCH(A2739, 'combined matches'!A$1:A$4986,0)</f>
        <v>#N/A</v>
      </c>
      <c r="P2739" s="6">
        <f t="shared" si="126"/>
        <v>1</v>
      </c>
      <c r="Q2739" s="6">
        <f t="shared" si="127"/>
        <v>1</v>
      </c>
      <c r="R2739" s="6" t="b">
        <f t="shared" si="128"/>
        <v>0</v>
      </c>
      <c r="S2739" s="6">
        <f>IF(P2739=1, SUM($P$1:P2739))</f>
        <v>1034</v>
      </c>
    </row>
    <row r="2740" spans="1:19" x14ac:dyDescent="0.2">
      <c r="A2740" s="6">
        <v>2785</v>
      </c>
      <c r="B2740" s="6" t="s">
        <v>17663</v>
      </c>
      <c r="C2740" s="6" t="s">
        <v>17664</v>
      </c>
      <c r="D2740" s="6" t="s">
        <v>213</v>
      </c>
      <c r="E2740" s="6" t="s">
        <v>2954</v>
      </c>
      <c r="F2740" s="6">
        <v>44709</v>
      </c>
      <c r="G2740" s="6">
        <v>3304567191</v>
      </c>
      <c r="H2740" s="6" t="s">
        <v>17665</v>
      </c>
      <c r="I2740" s="6" t="s">
        <v>17666</v>
      </c>
      <c r="J2740" s="6">
        <v>0</v>
      </c>
      <c r="K2740" s="6" t="s">
        <v>17655</v>
      </c>
      <c r="L2740" s="6" t="s">
        <v>8982</v>
      </c>
      <c r="M2740" s="6">
        <v>0</v>
      </c>
      <c r="N2740" s="6" t="s">
        <v>8972</v>
      </c>
      <c r="O2740" s="2" t="e">
        <f>MATCH(A2740, 'combined matches'!A$1:A$4986,0)</f>
        <v>#N/A</v>
      </c>
      <c r="P2740" s="6">
        <f t="shared" si="126"/>
        <v>1</v>
      </c>
      <c r="Q2740" s="6">
        <f t="shared" si="127"/>
        <v>1</v>
      </c>
      <c r="R2740" s="6" t="b">
        <f t="shared" si="128"/>
        <v>0</v>
      </c>
      <c r="S2740" s="6">
        <f>IF(P2740=1, SUM($P$1:P2740))</f>
        <v>1035</v>
      </c>
    </row>
    <row r="2741" spans="1:19" x14ac:dyDescent="0.2">
      <c r="A2741" s="6">
        <v>2786</v>
      </c>
      <c r="B2741" s="6" t="s">
        <v>17667</v>
      </c>
      <c r="C2741" s="6" t="s">
        <v>17668</v>
      </c>
      <c r="D2741" s="6" t="s">
        <v>2118</v>
      </c>
      <c r="E2741" s="6" t="s">
        <v>2954</v>
      </c>
      <c r="F2741" s="6">
        <v>45701</v>
      </c>
      <c r="G2741" s="6">
        <v>7405936979</v>
      </c>
      <c r="H2741" s="6" t="s">
        <v>17668</v>
      </c>
      <c r="I2741" s="6" t="s">
        <v>17669</v>
      </c>
      <c r="J2741" s="6">
        <v>0</v>
      </c>
      <c r="K2741" s="6" t="s">
        <v>17655</v>
      </c>
      <c r="L2741" s="6" t="s">
        <v>8982</v>
      </c>
      <c r="M2741" s="6">
        <v>0</v>
      </c>
      <c r="N2741" s="6" t="s">
        <v>8972</v>
      </c>
      <c r="O2741" s="2" t="e">
        <f>MATCH(A2741, 'combined matches'!A$1:A$4986,0)</f>
        <v>#N/A</v>
      </c>
      <c r="P2741" s="6">
        <f t="shared" si="126"/>
        <v>1</v>
      </c>
      <c r="Q2741" s="6">
        <f t="shared" si="127"/>
        <v>1</v>
      </c>
      <c r="R2741" s="6" t="b">
        <f t="shared" si="128"/>
        <v>0</v>
      </c>
      <c r="S2741" s="6">
        <f>IF(P2741=1, SUM($P$1:P2741))</f>
        <v>1036</v>
      </c>
    </row>
    <row r="2742" spans="1:19" x14ac:dyDescent="0.2">
      <c r="A2742" s="6">
        <v>2787</v>
      </c>
      <c r="B2742" s="6" t="s">
        <v>17670</v>
      </c>
      <c r="C2742" s="6" t="s">
        <v>17671</v>
      </c>
      <c r="D2742" s="6" t="s">
        <v>3009</v>
      </c>
      <c r="E2742" s="6" t="s">
        <v>2954</v>
      </c>
      <c r="F2742" s="6">
        <v>44240</v>
      </c>
      <c r="G2742" s="6">
        <v>3306788011</v>
      </c>
      <c r="H2742" s="6" t="s">
        <v>17671</v>
      </c>
      <c r="I2742" s="6" t="s">
        <v>17672</v>
      </c>
      <c r="J2742" s="6">
        <v>0</v>
      </c>
      <c r="K2742" s="6" t="s">
        <v>17655</v>
      </c>
      <c r="L2742" s="6" t="s">
        <v>8982</v>
      </c>
      <c r="M2742" s="6">
        <v>0</v>
      </c>
      <c r="N2742" s="6" t="s">
        <v>8972</v>
      </c>
      <c r="O2742" s="2" t="e">
        <f>MATCH(A2742, 'combined matches'!A$1:A$4986,0)</f>
        <v>#N/A</v>
      </c>
      <c r="P2742" s="6">
        <f t="shared" si="126"/>
        <v>1</v>
      </c>
      <c r="Q2742" s="6">
        <f t="shared" si="127"/>
        <v>1</v>
      </c>
      <c r="R2742" s="6" t="b">
        <f t="shared" si="128"/>
        <v>0</v>
      </c>
      <c r="S2742" s="6">
        <f>IF(P2742=1, SUM($P$1:P2742))</f>
        <v>1037</v>
      </c>
    </row>
    <row r="2743" spans="1:19" x14ac:dyDescent="0.2">
      <c r="A2743" s="6">
        <v>2788</v>
      </c>
      <c r="B2743" s="6" t="s">
        <v>17673</v>
      </c>
      <c r="C2743" s="6" t="s">
        <v>17674</v>
      </c>
      <c r="D2743" s="6" t="s">
        <v>3010</v>
      </c>
      <c r="E2743" s="6" t="s">
        <v>2954</v>
      </c>
      <c r="F2743" s="6">
        <v>44906</v>
      </c>
      <c r="G2743" s="6">
        <v>4195253075</v>
      </c>
      <c r="H2743" s="6" t="s">
        <v>17675</v>
      </c>
      <c r="I2743" s="6" t="s">
        <v>17676</v>
      </c>
      <c r="J2743" s="6">
        <v>0</v>
      </c>
      <c r="K2743" s="6" t="s">
        <v>17655</v>
      </c>
      <c r="L2743" s="6" t="s">
        <v>8982</v>
      </c>
      <c r="M2743" s="6">
        <v>0</v>
      </c>
      <c r="N2743" s="6" t="s">
        <v>8972</v>
      </c>
      <c r="O2743" s="2" t="e">
        <f>MATCH(A2743, 'combined matches'!A$1:A$4986,0)</f>
        <v>#N/A</v>
      </c>
      <c r="P2743" s="6">
        <f t="shared" si="126"/>
        <v>1</v>
      </c>
      <c r="Q2743" s="6">
        <f t="shared" si="127"/>
        <v>1</v>
      </c>
      <c r="R2743" s="6" t="b">
        <f t="shared" si="128"/>
        <v>0</v>
      </c>
      <c r="S2743" s="6">
        <f>IF(P2743=1, SUM($P$1:P2743))</f>
        <v>1038</v>
      </c>
    </row>
    <row r="2744" spans="1:19" x14ac:dyDescent="0.2">
      <c r="A2744" s="6">
        <v>2789</v>
      </c>
      <c r="B2744" s="6" t="s">
        <v>17677</v>
      </c>
      <c r="C2744" s="6" t="s">
        <v>17678</v>
      </c>
      <c r="D2744" s="6" t="s">
        <v>12479</v>
      </c>
      <c r="E2744" s="6" t="s">
        <v>2954</v>
      </c>
      <c r="F2744" s="6">
        <v>44256</v>
      </c>
      <c r="G2744" s="6">
        <v>3307231300</v>
      </c>
      <c r="H2744" s="6" t="s">
        <v>17678</v>
      </c>
      <c r="I2744" s="6" t="s">
        <v>17679</v>
      </c>
      <c r="J2744" s="6">
        <v>0</v>
      </c>
      <c r="K2744" s="6" t="s">
        <v>17655</v>
      </c>
      <c r="L2744" s="6" t="s">
        <v>8982</v>
      </c>
      <c r="M2744" s="6">
        <v>0</v>
      </c>
      <c r="N2744" s="6" t="s">
        <v>8972</v>
      </c>
      <c r="O2744" s="2" t="e">
        <f>MATCH(A2744, 'combined matches'!A$1:A$4986,0)</f>
        <v>#N/A</v>
      </c>
      <c r="P2744" s="6">
        <f t="shared" si="126"/>
        <v>1</v>
      </c>
      <c r="Q2744" s="6">
        <f t="shared" si="127"/>
        <v>1</v>
      </c>
      <c r="R2744" s="6" t="b">
        <f t="shared" si="128"/>
        <v>0</v>
      </c>
      <c r="S2744" s="6">
        <f>IF(P2744=1, SUM($P$1:P2744))</f>
        <v>1039</v>
      </c>
    </row>
    <row r="2745" spans="1:19" x14ac:dyDescent="0.2">
      <c r="A2745" s="6">
        <v>2790</v>
      </c>
      <c r="B2745" s="6" t="s">
        <v>17680</v>
      </c>
      <c r="C2745" s="6" t="s">
        <v>17681</v>
      </c>
      <c r="D2745" s="6" t="s">
        <v>3011</v>
      </c>
      <c r="E2745" s="6" t="s">
        <v>2954</v>
      </c>
      <c r="F2745" s="6">
        <v>43604</v>
      </c>
      <c r="G2745" s="6">
        <v>4192551115</v>
      </c>
      <c r="H2745" s="6" t="s">
        <v>17682</v>
      </c>
      <c r="I2745" s="6" t="s">
        <v>17683</v>
      </c>
      <c r="J2745" s="6">
        <v>0</v>
      </c>
      <c r="K2745" s="6" t="s">
        <v>17655</v>
      </c>
      <c r="L2745" s="6" t="s">
        <v>8982</v>
      </c>
      <c r="M2745" s="6">
        <v>0</v>
      </c>
      <c r="N2745" s="6" t="s">
        <v>8972</v>
      </c>
      <c r="O2745" s="2" t="e">
        <f>MATCH(A2745, 'combined matches'!A$1:A$4986,0)</f>
        <v>#N/A</v>
      </c>
      <c r="P2745" s="6">
        <f t="shared" si="126"/>
        <v>1</v>
      </c>
      <c r="Q2745" s="6">
        <f t="shared" si="127"/>
        <v>1</v>
      </c>
      <c r="R2745" s="6" t="b">
        <f t="shared" si="128"/>
        <v>0</v>
      </c>
      <c r="S2745" s="6">
        <f>IF(P2745=1, SUM($P$1:P2745))</f>
        <v>1040</v>
      </c>
    </row>
    <row r="2746" spans="1:19" x14ac:dyDescent="0.2">
      <c r="A2746" s="6">
        <v>2791</v>
      </c>
      <c r="B2746" s="6" t="s">
        <v>17684</v>
      </c>
      <c r="C2746" s="6" t="s">
        <v>17685</v>
      </c>
      <c r="D2746" s="6" t="s">
        <v>3012</v>
      </c>
      <c r="E2746" s="6" t="s">
        <v>2954</v>
      </c>
      <c r="F2746" s="6">
        <v>44691</v>
      </c>
      <c r="G2746" s="6">
        <v>3303457798</v>
      </c>
      <c r="H2746" s="6" t="s">
        <v>17685</v>
      </c>
      <c r="I2746" s="6" t="s">
        <v>17686</v>
      </c>
      <c r="J2746" s="6">
        <v>0</v>
      </c>
      <c r="K2746" s="6" t="s">
        <v>17655</v>
      </c>
      <c r="L2746" s="6" t="s">
        <v>8982</v>
      </c>
      <c r="M2746" s="6">
        <v>0</v>
      </c>
      <c r="N2746" s="6" t="s">
        <v>8972</v>
      </c>
      <c r="O2746" s="2" t="e">
        <f>MATCH(A2746, 'combined matches'!A$1:A$4986,0)</f>
        <v>#N/A</v>
      </c>
      <c r="P2746" s="6">
        <f t="shared" si="126"/>
        <v>1</v>
      </c>
      <c r="Q2746" s="6">
        <f t="shared" si="127"/>
        <v>1</v>
      </c>
      <c r="R2746" s="6" t="b">
        <f t="shared" si="128"/>
        <v>0</v>
      </c>
      <c r="S2746" s="6">
        <f>IF(P2746=1, SUM($P$1:P2746))</f>
        <v>1041</v>
      </c>
    </row>
    <row r="2747" spans="1:19" x14ac:dyDescent="0.2">
      <c r="A2747" s="6">
        <v>2792</v>
      </c>
      <c r="B2747" s="6" t="s">
        <v>17687</v>
      </c>
      <c r="C2747" s="6" t="s">
        <v>17688</v>
      </c>
      <c r="D2747" s="6" t="s">
        <v>1638</v>
      </c>
      <c r="E2747" s="6" t="s">
        <v>2954</v>
      </c>
      <c r="F2747" s="6">
        <v>44103</v>
      </c>
      <c r="G2747" s="6">
        <v>2168511880</v>
      </c>
      <c r="H2747" s="6" t="s">
        <v>17689</v>
      </c>
      <c r="I2747" s="6" t="s">
        <v>17690</v>
      </c>
      <c r="J2747" s="6">
        <v>0</v>
      </c>
      <c r="K2747" s="6" t="s">
        <v>17655</v>
      </c>
      <c r="L2747" s="6" t="s">
        <v>8982</v>
      </c>
      <c r="M2747" s="6">
        <v>0</v>
      </c>
      <c r="N2747" s="6" t="s">
        <v>8972</v>
      </c>
      <c r="O2747" s="2" t="e">
        <f>MATCH(A2747, 'combined matches'!A$1:A$4986,0)</f>
        <v>#N/A</v>
      </c>
      <c r="P2747" s="6">
        <f t="shared" si="126"/>
        <v>1</v>
      </c>
      <c r="Q2747" s="6">
        <f t="shared" si="127"/>
        <v>1</v>
      </c>
      <c r="R2747" s="6" t="b">
        <f t="shared" si="128"/>
        <v>0</v>
      </c>
      <c r="S2747" s="6">
        <f>IF(P2747=1, SUM($P$1:P2747))</f>
        <v>1042</v>
      </c>
    </row>
    <row r="2748" spans="1:19" x14ac:dyDescent="0.2">
      <c r="A2748" s="6">
        <v>2793</v>
      </c>
      <c r="B2748" s="6" t="s">
        <v>17691</v>
      </c>
      <c r="C2748" s="6" t="s">
        <v>17692</v>
      </c>
      <c r="D2748" s="6" t="s">
        <v>17693</v>
      </c>
      <c r="E2748" s="6" t="s">
        <v>2954</v>
      </c>
      <c r="F2748" s="6">
        <v>44116</v>
      </c>
      <c r="G2748" s="6">
        <v>4403318744</v>
      </c>
      <c r="H2748" s="6" t="s">
        <v>17694</v>
      </c>
      <c r="I2748" s="6" t="s">
        <v>17695</v>
      </c>
      <c r="J2748" s="6">
        <v>0</v>
      </c>
      <c r="K2748" s="6" t="s">
        <v>17655</v>
      </c>
      <c r="L2748" s="6" t="s">
        <v>8982</v>
      </c>
      <c r="M2748" s="6">
        <v>0</v>
      </c>
      <c r="N2748" s="6" t="s">
        <v>8972</v>
      </c>
      <c r="O2748" s="2" t="e">
        <f>MATCH(A2748, 'combined matches'!A$1:A$4986,0)</f>
        <v>#N/A</v>
      </c>
      <c r="P2748" s="6">
        <f t="shared" si="126"/>
        <v>1</v>
      </c>
      <c r="Q2748" s="6">
        <f t="shared" si="127"/>
        <v>1</v>
      </c>
      <c r="R2748" s="6" t="b">
        <f t="shared" si="128"/>
        <v>0</v>
      </c>
      <c r="S2748" s="6">
        <f>IF(P2748=1, SUM($P$1:P2748))</f>
        <v>1043</v>
      </c>
    </row>
    <row r="2749" spans="1:19" x14ac:dyDescent="0.2">
      <c r="A2749" s="6">
        <v>2794</v>
      </c>
      <c r="B2749" s="6" t="s">
        <v>17696</v>
      </c>
      <c r="C2749" s="6" t="s">
        <v>17697</v>
      </c>
      <c r="D2749" s="6" t="s">
        <v>1638</v>
      </c>
      <c r="E2749" s="6" t="s">
        <v>2954</v>
      </c>
      <c r="F2749" s="6">
        <v>44109</v>
      </c>
      <c r="G2749" s="6">
        <v>2166610400</v>
      </c>
      <c r="H2749" s="6" t="s">
        <v>17698</v>
      </c>
      <c r="I2749" s="6" t="s">
        <v>17699</v>
      </c>
      <c r="J2749" s="6">
        <v>0</v>
      </c>
      <c r="K2749" s="6" t="s">
        <v>17655</v>
      </c>
      <c r="L2749" s="6" t="s">
        <v>8982</v>
      </c>
      <c r="M2749" s="6">
        <v>0</v>
      </c>
      <c r="N2749" s="6" t="s">
        <v>8972</v>
      </c>
      <c r="O2749" s="2" t="e">
        <f>MATCH(A2749, 'combined matches'!A$1:A$4986,0)</f>
        <v>#N/A</v>
      </c>
      <c r="P2749" s="6">
        <f t="shared" si="126"/>
        <v>1</v>
      </c>
      <c r="Q2749" s="6">
        <f t="shared" si="127"/>
        <v>1</v>
      </c>
      <c r="R2749" s="6" t="b">
        <f t="shared" si="128"/>
        <v>0</v>
      </c>
      <c r="S2749" s="6">
        <f>IF(P2749=1, SUM($P$1:P2749))</f>
        <v>1044</v>
      </c>
    </row>
    <row r="2750" spans="1:19" x14ac:dyDescent="0.2">
      <c r="A2750" s="6">
        <v>2795</v>
      </c>
      <c r="B2750" s="6" t="s">
        <v>17700</v>
      </c>
      <c r="C2750" s="6" t="s">
        <v>283</v>
      </c>
      <c r="D2750" s="6" t="s">
        <v>17701</v>
      </c>
      <c r="E2750" s="6" t="s">
        <v>2954</v>
      </c>
      <c r="F2750" s="6">
        <v>44052</v>
      </c>
      <c r="G2750" s="6">
        <v>4402422087</v>
      </c>
      <c r="H2750" s="6" t="s">
        <v>283</v>
      </c>
      <c r="I2750" s="6" t="s">
        <v>17702</v>
      </c>
      <c r="J2750" s="6">
        <v>0</v>
      </c>
      <c r="K2750" s="6" t="s">
        <v>17655</v>
      </c>
      <c r="L2750" s="6" t="s">
        <v>8982</v>
      </c>
      <c r="M2750" s="6">
        <v>0</v>
      </c>
      <c r="N2750" s="6" t="s">
        <v>8972</v>
      </c>
      <c r="O2750" s="2" t="e">
        <f>MATCH(A2750, 'combined matches'!A$1:A$4986,0)</f>
        <v>#N/A</v>
      </c>
      <c r="P2750" s="6">
        <f t="shared" si="126"/>
        <v>1</v>
      </c>
      <c r="Q2750" s="6">
        <f t="shared" si="127"/>
        <v>1</v>
      </c>
      <c r="R2750" s="6" t="b">
        <f t="shared" si="128"/>
        <v>0</v>
      </c>
      <c r="S2750" s="6">
        <f>IF(P2750=1, SUM($P$1:P2750))</f>
        <v>1045</v>
      </c>
    </row>
    <row r="2751" spans="1:19" x14ac:dyDescent="0.2">
      <c r="A2751" s="6">
        <v>2796</v>
      </c>
      <c r="B2751" s="6" t="s">
        <v>17703</v>
      </c>
      <c r="C2751" s="6" t="s">
        <v>17704</v>
      </c>
      <c r="D2751" s="6" t="s">
        <v>17705</v>
      </c>
      <c r="E2751" s="6" t="s">
        <v>2954</v>
      </c>
      <c r="F2751" s="6">
        <v>44146</v>
      </c>
      <c r="G2751" s="6">
        <v>4402328381</v>
      </c>
      <c r="H2751" s="6" t="s">
        <v>17706</v>
      </c>
      <c r="I2751" s="6" t="s">
        <v>17707</v>
      </c>
      <c r="J2751" s="6">
        <v>0</v>
      </c>
      <c r="K2751" s="6" t="s">
        <v>17655</v>
      </c>
      <c r="L2751" s="6" t="s">
        <v>8982</v>
      </c>
      <c r="M2751" s="6">
        <v>0</v>
      </c>
      <c r="N2751" s="6" t="s">
        <v>8972</v>
      </c>
      <c r="O2751" s="2" t="e">
        <f>MATCH(A2751, 'combined matches'!A$1:A$4986,0)</f>
        <v>#N/A</v>
      </c>
      <c r="P2751" s="6">
        <f t="shared" si="126"/>
        <v>1</v>
      </c>
      <c r="Q2751" s="6">
        <f t="shared" si="127"/>
        <v>1</v>
      </c>
      <c r="R2751" s="6" t="b">
        <f t="shared" si="128"/>
        <v>0</v>
      </c>
      <c r="S2751" s="6">
        <f>IF(P2751=1, SUM($P$1:P2751))</f>
        <v>1046</v>
      </c>
    </row>
    <row r="2752" spans="1:19" x14ac:dyDescent="0.2">
      <c r="A2752" s="6">
        <v>2797</v>
      </c>
      <c r="B2752" s="6" t="s">
        <v>17708</v>
      </c>
      <c r="C2752" s="6" t="s">
        <v>17709</v>
      </c>
      <c r="D2752" s="6" t="s">
        <v>1672</v>
      </c>
      <c r="E2752" s="6" t="s">
        <v>2954</v>
      </c>
      <c r="F2752" s="6">
        <v>43201</v>
      </c>
      <c r="G2752" s="6">
        <v>6142223604</v>
      </c>
      <c r="H2752" s="6" t="s">
        <v>17710</v>
      </c>
      <c r="I2752" s="6" t="s">
        <v>17711</v>
      </c>
      <c r="J2752" s="6">
        <v>0</v>
      </c>
      <c r="K2752" s="6" t="s">
        <v>17655</v>
      </c>
      <c r="L2752" s="6" t="s">
        <v>8982</v>
      </c>
      <c r="M2752" s="6">
        <v>0</v>
      </c>
      <c r="N2752" s="6" t="s">
        <v>8972</v>
      </c>
      <c r="O2752" s="2" t="e">
        <f>MATCH(A2752, 'combined matches'!A$1:A$4986,0)</f>
        <v>#N/A</v>
      </c>
      <c r="P2752" s="6">
        <f t="shared" si="126"/>
        <v>1</v>
      </c>
      <c r="Q2752" s="6">
        <f t="shared" si="127"/>
        <v>1</v>
      </c>
      <c r="R2752" s="6" t="b">
        <f t="shared" si="128"/>
        <v>0</v>
      </c>
      <c r="S2752" s="6">
        <f>IF(P2752=1, SUM($P$1:P2752))</f>
        <v>1047</v>
      </c>
    </row>
    <row r="2753" spans="1:19" x14ac:dyDescent="0.2">
      <c r="A2753" s="6">
        <v>2798</v>
      </c>
      <c r="B2753" s="6" t="s">
        <v>17712</v>
      </c>
      <c r="C2753" s="6" t="s">
        <v>17652</v>
      </c>
      <c r="D2753" s="6" t="s">
        <v>3007</v>
      </c>
      <c r="E2753" s="6" t="s">
        <v>2954</v>
      </c>
      <c r="F2753" s="6">
        <v>44302</v>
      </c>
      <c r="G2753" s="6">
        <v>3305352674</v>
      </c>
      <c r="H2753" s="6" t="s">
        <v>17653</v>
      </c>
      <c r="I2753" s="6" t="s">
        <v>17713</v>
      </c>
      <c r="J2753" s="6">
        <v>0</v>
      </c>
      <c r="K2753" s="6" t="s">
        <v>17714</v>
      </c>
      <c r="L2753" s="6" t="s">
        <v>8982</v>
      </c>
      <c r="M2753" s="6">
        <v>0</v>
      </c>
      <c r="N2753" s="6" t="s">
        <v>11017</v>
      </c>
      <c r="O2753" s="2" t="e">
        <f>MATCH(A2753, 'combined matches'!A$1:A$4986,0)</f>
        <v>#N/A</v>
      </c>
      <c r="P2753" s="6">
        <f t="shared" si="126"/>
        <v>1</v>
      </c>
      <c r="Q2753" s="6">
        <f t="shared" si="127"/>
        <v>0</v>
      </c>
      <c r="R2753" s="6">
        <f t="shared" si="128"/>
        <v>0</v>
      </c>
      <c r="S2753" s="6">
        <f>IF(P2753=1, SUM($P$1:P2753))</f>
        <v>1048</v>
      </c>
    </row>
    <row r="2754" spans="1:19" x14ac:dyDescent="0.2">
      <c r="A2754" s="6">
        <v>2799</v>
      </c>
      <c r="B2754" s="6" t="s">
        <v>17715</v>
      </c>
      <c r="C2754" s="6" t="s">
        <v>17678</v>
      </c>
      <c r="D2754" s="6" t="s">
        <v>12479</v>
      </c>
      <c r="E2754" s="6" t="s">
        <v>2954</v>
      </c>
      <c r="F2754" s="6">
        <v>44256</v>
      </c>
      <c r="G2754" s="6">
        <v>3307231300</v>
      </c>
      <c r="H2754" s="6" t="s">
        <v>17678</v>
      </c>
      <c r="I2754" s="6" t="s">
        <v>17716</v>
      </c>
      <c r="J2754" s="6">
        <v>0</v>
      </c>
      <c r="K2754" s="6" t="s">
        <v>17714</v>
      </c>
      <c r="L2754" s="6" t="s">
        <v>8982</v>
      </c>
      <c r="M2754" s="6">
        <v>0</v>
      </c>
      <c r="N2754" s="6" t="s">
        <v>8972</v>
      </c>
      <c r="O2754" s="2" t="e">
        <f>MATCH(A2754, 'combined matches'!A$1:A$4986,0)</f>
        <v>#N/A</v>
      </c>
      <c r="P2754" s="6">
        <f t="shared" ref="P2754:P2817" si="129">IF(ISNA(O2754),1,0)</f>
        <v>1</v>
      </c>
      <c r="Q2754" s="6">
        <f t="shared" si="127"/>
        <v>1</v>
      </c>
      <c r="R2754" s="6" t="b">
        <f t="shared" si="128"/>
        <v>0</v>
      </c>
      <c r="S2754" s="6">
        <f>IF(P2754=1, SUM($P$1:P2754))</f>
        <v>1049</v>
      </c>
    </row>
    <row r="2755" spans="1:19" x14ac:dyDescent="0.2">
      <c r="A2755" s="6">
        <v>2800</v>
      </c>
      <c r="B2755" s="6" t="s">
        <v>17717</v>
      </c>
      <c r="C2755" s="6" t="s">
        <v>17718</v>
      </c>
      <c r="D2755" s="6" t="s">
        <v>1672</v>
      </c>
      <c r="E2755" s="6" t="s">
        <v>2954</v>
      </c>
      <c r="F2755" s="6">
        <v>43215</v>
      </c>
      <c r="G2755" s="6">
        <v>6142242235</v>
      </c>
      <c r="H2755" s="6" t="s">
        <v>17719</v>
      </c>
      <c r="I2755" s="6" t="s">
        <v>17720</v>
      </c>
      <c r="J2755" s="6">
        <v>0</v>
      </c>
      <c r="K2755" s="6" t="s">
        <v>17721</v>
      </c>
      <c r="L2755" s="6" t="s">
        <v>8982</v>
      </c>
      <c r="M2755" s="6">
        <v>0</v>
      </c>
      <c r="N2755" s="6" t="s">
        <v>11017</v>
      </c>
      <c r="O2755" s="2" t="e">
        <f>MATCH(A2755, 'combined matches'!A$1:A$4986,0)</f>
        <v>#N/A</v>
      </c>
      <c r="P2755" s="6">
        <f t="shared" si="129"/>
        <v>1</v>
      </c>
      <c r="Q2755" s="6">
        <f t="shared" ref="Q2755:Q2818" si="130">IF(P2755=1,IF(N2755="service site", 1, 0))</f>
        <v>0</v>
      </c>
      <c r="R2755" s="6">
        <f t="shared" ref="R2755:R2818" si="131">IF(Q2755=0, IF(K2755=K2756, 0, 1))</f>
        <v>0</v>
      </c>
      <c r="S2755" s="6">
        <f>IF(P2755=1, SUM($P$1:P2755))</f>
        <v>1050</v>
      </c>
    </row>
    <row r="2756" spans="1:19" x14ac:dyDescent="0.2">
      <c r="A2756" s="6">
        <v>2801</v>
      </c>
      <c r="B2756" s="6" t="s">
        <v>17722</v>
      </c>
      <c r="C2756" s="6" t="s">
        <v>17723</v>
      </c>
      <c r="D2756" s="6" t="s">
        <v>1672</v>
      </c>
      <c r="E2756" s="6" t="s">
        <v>2954</v>
      </c>
      <c r="F2756" s="6">
        <v>43222</v>
      </c>
      <c r="G2756" s="6">
        <v>6142223525</v>
      </c>
      <c r="H2756" s="6" t="s">
        <v>17723</v>
      </c>
      <c r="I2756" s="6" t="s">
        <v>17724</v>
      </c>
      <c r="J2756" s="6">
        <v>0</v>
      </c>
      <c r="K2756" s="6" t="s">
        <v>17721</v>
      </c>
      <c r="L2756" s="6" t="s">
        <v>8982</v>
      </c>
      <c r="M2756" s="6">
        <v>0</v>
      </c>
      <c r="N2756" s="6" t="s">
        <v>8972</v>
      </c>
      <c r="O2756" s="2" t="e">
        <f>MATCH(A2756, 'combined matches'!A$1:A$4986,0)</f>
        <v>#N/A</v>
      </c>
      <c r="P2756" s="6">
        <f t="shared" si="129"/>
        <v>1</v>
      </c>
      <c r="Q2756" s="6">
        <f t="shared" si="130"/>
        <v>1</v>
      </c>
      <c r="R2756" s="6" t="b">
        <f t="shared" si="131"/>
        <v>0</v>
      </c>
      <c r="S2756" s="6">
        <f>IF(P2756=1, SUM($P$1:P2756))</f>
        <v>1051</v>
      </c>
    </row>
    <row r="2757" spans="1:19" x14ac:dyDescent="0.2">
      <c r="A2757" s="6">
        <v>2802</v>
      </c>
      <c r="B2757" s="6" t="s">
        <v>17725</v>
      </c>
      <c r="C2757" s="6" t="s">
        <v>17652</v>
      </c>
      <c r="D2757" s="6" t="s">
        <v>3007</v>
      </c>
      <c r="E2757" s="6" t="s">
        <v>2954</v>
      </c>
      <c r="F2757" s="6">
        <v>44302</v>
      </c>
      <c r="G2757" s="6">
        <v>3035352674</v>
      </c>
      <c r="H2757" s="6" t="s">
        <v>17653</v>
      </c>
      <c r="I2757" s="6" t="s">
        <v>17726</v>
      </c>
      <c r="J2757" s="6">
        <v>0</v>
      </c>
      <c r="K2757" s="6" t="s">
        <v>17727</v>
      </c>
      <c r="L2757" s="6" t="s">
        <v>8982</v>
      </c>
      <c r="M2757" s="6">
        <v>0</v>
      </c>
      <c r="N2757" s="6" t="s">
        <v>11017</v>
      </c>
      <c r="O2757" s="2" t="e">
        <f>MATCH(A2757, 'combined matches'!A$1:A$4986,0)</f>
        <v>#N/A</v>
      </c>
      <c r="P2757" s="6">
        <f t="shared" si="129"/>
        <v>1</v>
      </c>
      <c r="Q2757" s="6">
        <f t="shared" si="130"/>
        <v>0</v>
      </c>
      <c r="R2757" s="6">
        <f t="shared" si="131"/>
        <v>1</v>
      </c>
      <c r="S2757" s="6">
        <f>IF(P2757=1, SUM($P$1:P2757))</f>
        <v>1052</v>
      </c>
    </row>
    <row r="2758" spans="1:19" x14ac:dyDescent="0.2">
      <c r="A2758" s="6">
        <v>2805</v>
      </c>
      <c r="B2758" s="6" t="s">
        <v>17728</v>
      </c>
      <c r="C2758" s="6" t="s">
        <v>17729</v>
      </c>
      <c r="D2758" s="6" t="s">
        <v>17730</v>
      </c>
      <c r="E2758" s="6" t="s">
        <v>2806</v>
      </c>
      <c r="F2758" s="6">
        <v>61614</v>
      </c>
      <c r="G2758" s="6">
        <v>3096736911</v>
      </c>
      <c r="H2758" s="6" t="s">
        <v>17731</v>
      </c>
      <c r="I2758" s="6" t="s">
        <v>17728</v>
      </c>
      <c r="J2758" s="6">
        <v>0</v>
      </c>
      <c r="K2758" s="6" t="s">
        <v>17732</v>
      </c>
      <c r="L2758" s="6" t="s">
        <v>8982</v>
      </c>
      <c r="M2758" s="6">
        <v>0</v>
      </c>
      <c r="N2758" s="6" t="s">
        <v>8972</v>
      </c>
      <c r="O2758" s="2" t="e">
        <f>MATCH(A2758, 'combined matches'!A$1:A$4986,0)</f>
        <v>#N/A</v>
      </c>
      <c r="P2758" s="6">
        <f t="shared" si="129"/>
        <v>1</v>
      </c>
      <c r="Q2758" s="6">
        <f t="shared" si="130"/>
        <v>1</v>
      </c>
      <c r="R2758" s="6" t="b">
        <f t="shared" si="131"/>
        <v>0</v>
      </c>
      <c r="S2758" s="6">
        <f>IF(P2758=1, SUM($P$1:P2758))</f>
        <v>1053</v>
      </c>
    </row>
    <row r="2759" spans="1:19" x14ac:dyDescent="0.2">
      <c r="A2759" s="6">
        <v>2806</v>
      </c>
      <c r="B2759" s="6" t="s">
        <v>17733</v>
      </c>
      <c r="C2759" s="6" t="s">
        <v>17734</v>
      </c>
      <c r="D2759" s="6" t="s">
        <v>63</v>
      </c>
      <c r="E2759" s="6" t="s">
        <v>2806</v>
      </c>
      <c r="F2759" s="6">
        <v>62702</v>
      </c>
      <c r="G2759" s="6">
        <v>8772007745</v>
      </c>
      <c r="H2759" s="6" t="s">
        <v>17735</v>
      </c>
      <c r="I2759" s="6" t="s">
        <v>17733</v>
      </c>
      <c r="J2759" s="6">
        <v>0</v>
      </c>
      <c r="K2759" s="6" t="s">
        <v>17732</v>
      </c>
      <c r="L2759" s="6" t="s">
        <v>8982</v>
      </c>
      <c r="M2759" s="6">
        <v>0</v>
      </c>
      <c r="N2759" s="6" t="s">
        <v>8972</v>
      </c>
      <c r="O2759" s="2" t="e">
        <f>MATCH(A2759, 'combined matches'!A$1:A$4986,0)</f>
        <v>#N/A</v>
      </c>
      <c r="P2759" s="6">
        <f t="shared" si="129"/>
        <v>1</v>
      </c>
      <c r="Q2759" s="6">
        <f t="shared" si="130"/>
        <v>1</v>
      </c>
      <c r="R2759" s="6" t="b">
        <f t="shared" si="131"/>
        <v>0</v>
      </c>
      <c r="S2759" s="6">
        <f>IF(P2759=1, SUM($P$1:P2759))</f>
        <v>1054</v>
      </c>
    </row>
    <row r="2760" spans="1:19" x14ac:dyDescent="0.2">
      <c r="A2760" s="6">
        <v>2807</v>
      </c>
      <c r="B2760" s="6" t="s">
        <v>17736</v>
      </c>
      <c r="C2760" s="6" t="s">
        <v>17737</v>
      </c>
      <c r="D2760" s="6" t="s">
        <v>2821</v>
      </c>
      <c r="E2760" s="6" t="s">
        <v>2806</v>
      </c>
      <c r="F2760" s="6">
        <v>60651</v>
      </c>
      <c r="G2760" s="6">
        <v>7732872020</v>
      </c>
      <c r="H2760" s="6" t="s">
        <v>17738</v>
      </c>
      <c r="I2760" s="6" t="s">
        <v>17736</v>
      </c>
      <c r="J2760" s="6">
        <v>0</v>
      </c>
      <c r="K2760" s="6" t="s">
        <v>17732</v>
      </c>
      <c r="L2760" s="6" t="s">
        <v>8982</v>
      </c>
      <c r="M2760" s="6">
        <v>0</v>
      </c>
      <c r="N2760" s="6" t="s">
        <v>8972</v>
      </c>
      <c r="O2760" s="2" t="e">
        <f>MATCH(A2760, 'combined matches'!A$1:A$4986,0)</f>
        <v>#N/A</v>
      </c>
      <c r="P2760" s="6">
        <f t="shared" si="129"/>
        <v>1</v>
      </c>
      <c r="Q2760" s="6">
        <f t="shared" si="130"/>
        <v>1</v>
      </c>
      <c r="R2760" s="6" t="b">
        <f t="shared" si="131"/>
        <v>0</v>
      </c>
      <c r="S2760" s="6">
        <f>IF(P2760=1, SUM($P$1:P2760))</f>
        <v>1055</v>
      </c>
    </row>
    <row r="2761" spans="1:19" x14ac:dyDescent="0.2">
      <c r="A2761" s="6">
        <v>2808</v>
      </c>
      <c r="B2761" s="6" t="s">
        <v>17739</v>
      </c>
      <c r="C2761" s="6" t="s">
        <v>17740</v>
      </c>
      <c r="D2761" s="6" t="s">
        <v>2852</v>
      </c>
      <c r="E2761" s="6" t="s">
        <v>2806</v>
      </c>
      <c r="F2761" s="6">
        <v>61701</v>
      </c>
      <c r="G2761" s="6">
        <v>3098293026</v>
      </c>
      <c r="H2761" s="6" t="s">
        <v>17740</v>
      </c>
      <c r="I2761" s="6" t="s">
        <v>17739</v>
      </c>
      <c r="J2761" s="6">
        <v>0</v>
      </c>
      <c r="K2761" s="6" t="s">
        <v>17732</v>
      </c>
      <c r="L2761" s="6" t="s">
        <v>8982</v>
      </c>
      <c r="M2761" s="6">
        <v>0</v>
      </c>
      <c r="N2761" s="6" t="s">
        <v>8972</v>
      </c>
      <c r="O2761" s="2" t="e">
        <f>MATCH(A2761, 'combined matches'!A$1:A$4986,0)</f>
        <v>#N/A</v>
      </c>
      <c r="P2761" s="6">
        <f t="shared" si="129"/>
        <v>1</v>
      </c>
      <c r="Q2761" s="6">
        <f t="shared" si="130"/>
        <v>1</v>
      </c>
      <c r="R2761" s="6" t="b">
        <f t="shared" si="131"/>
        <v>0</v>
      </c>
      <c r="S2761" s="6">
        <f>IF(P2761=1, SUM($P$1:P2761))</f>
        <v>1056</v>
      </c>
    </row>
    <row r="2762" spans="1:19" x14ac:dyDescent="0.2">
      <c r="A2762" s="6">
        <v>2809</v>
      </c>
      <c r="B2762" s="6" t="s">
        <v>17741</v>
      </c>
      <c r="C2762" s="6" t="s">
        <v>17742</v>
      </c>
      <c r="D2762" s="6" t="s">
        <v>2821</v>
      </c>
      <c r="E2762" s="6" t="s">
        <v>2806</v>
      </c>
      <c r="F2762" s="6">
        <v>60636</v>
      </c>
      <c r="G2762" s="6">
        <v>7734342020</v>
      </c>
      <c r="H2762" s="6" t="s">
        <v>17743</v>
      </c>
      <c r="I2762" s="6" t="s">
        <v>17741</v>
      </c>
      <c r="J2762" s="6">
        <v>0</v>
      </c>
      <c r="K2762" s="6" t="s">
        <v>17732</v>
      </c>
      <c r="L2762" s="6" t="s">
        <v>8982</v>
      </c>
      <c r="M2762" s="6">
        <v>0</v>
      </c>
      <c r="N2762" s="6" t="s">
        <v>8972</v>
      </c>
      <c r="O2762" s="2" t="e">
        <f>MATCH(A2762, 'combined matches'!A$1:A$4986,0)</f>
        <v>#N/A</v>
      </c>
      <c r="P2762" s="6">
        <f t="shared" si="129"/>
        <v>1</v>
      </c>
      <c r="Q2762" s="6">
        <f t="shared" si="130"/>
        <v>1</v>
      </c>
      <c r="R2762" s="6" t="b">
        <f t="shared" si="131"/>
        <v>0</v>
      </c>
      <c r="S2762" s="6">
        <f>IF(P2762=1, SUM($P$1:P2762))</f>
        <v>1057</v>
      </c>
    </row>
    <row r="2763" spans="1:19" x14ac:dyDescent="0.2">
      <c r="A2763" s="6">
        <v>2810</v>
      </c>
      <c r="B2763" s="6" t="s">
        <v>17744</v>
      </c>
      <c r="C2763" s="6" t="s">
        <v>17745</v>
      </c>
      <c r="D2763" s="6" t="s">
        <v>17746</v>
      </c>
      <c r="E2763" s="6" t="s">
        <v>2806</v>
      </c>
      <c r="F2763" s="6">
        <v>61554</v>
      </c>
      <c r="G2763" s="6">
        <v>3093471274</v>
      </c>
      <c r="H2763" s="6" t="s">
        <v>17747</v>
      </c>
      <c r="I2763" s="6" t="s">
        <v>17744</v>
      </c>
      <c r="J2763" s="6">
        <v>0</v>
      </c>
      <c r="K2763" s="6" t="s">
        <v>17732</v>
      </c>
      <c r="L2763" s="6" t="s">
        <v>8982</v>
      </c>
      <c r="M2763" s="6">
        <v>0</v>
      </c>
      <c r="N2763" s="6" t="s">
        <v>8972</v>
      </c>
      <c r="O2763" s="2" t="e">
        <f>MATCH(A2763, 'combined matches'!A$1:A$4986,0)</f>
        <v>#N/A</v>
      </c>
      <c r="P2763" s="6">
        <f t="shared" si="129"/>
        <v>1</v>
      </c>
      <c r="Q2763" s="6">
        <f t="shared" si="130"/>
        <v>1</v>
      </c>
      <c r="R2763" s="6" t="b">
        <f t="shared" si="131"/>
        <v>0</v>
      </c>
      <c r="S2763" s="6">
        <f>IF(P2763=1, SUM($P$1:P2763))</f>
        <v>1058</v>
      </c>
    </row>
    <row r="2764" spans="1:19" x14ac:dyDescent="0.2">
      <c r="A2764" s="6">
        <v>2811</v>
      </c>
      <c r="B2764" s="6" t="s">
        <v>17748</v>
      </c>
      <c r="C2764" s="6" t="s">
        <v>17749</v>
      </c>
      <c r="D2764" s="6" t="s">
        <v>2821</v>
      </c>
      <c r="E2764" s="6" t="s">
        <v>2806</v>
      </c>
      <c r="F2764" s="6">
        <v>60628</v>
      </c>
      <c r="G2764" s="6">
        <v>7734681600</v>
      </c>
      <c r="H2764" s="6" t="s">
        <v>17750</v>
      </c>
      <c r="I2764" s="6" t="s">
        <v>17748</v>
      </c>
      <c r="J2764" s="6">
        <v>0</v>
      </c>
      <c r="K2764" s="6" t="s">
        <v>17732</v>
      </c>
      <c r="L2764" s="6" t="s">
        <v>8982</v>
      </c>
      <c r="M2764" s="6">
        <v>0</v>
      </c>
      <c r="N2764" s="6" t="s">
        <v>8972</v>
      </c>
      <c r="O2764" s="2" t="e">
        <f>MATCH(A2764, 'combined matches'!A$1:A$4986,0)</f>
        <v>#N/A</v>
      </c>
      <c r="P2764" s="6">
        <f t="shared" si="129"/>
        <v>1</v>
      </c>
      <c r="Q2764" s="6">
        <f t="shared" si="130"/>
        <v>1</v>
      </c>
      <c r="R2764" s="6" t="b">
        <f t="shared" si="131"/>
        <v>0</v>
      </c>
      <c r="S2764" s="6">
        <f>IF(P2764=1, SUM($P$1:P2764))</f>
        <v>1059</v>
      </c>
    </row>
    <row r="2765" spans="1:19" x14ac:dyDescent="0.2">
      <c r="A2765" s="6">
        <v>2812</v>
      </c>
      <c r="B2765" s="6" t="s">
        <v>17751</v>
      </c>
      <c r="C2765" s="6" t="s">
        <v>17752</v>
      </c>
      <c r="D2765" s="6" t="s">
        <v>2821</v>
      </c>
      <c r="E2765" s="6" t="s">
        <v>2806</v>
      </c>
      <c r="F2765" s="6">
        <v>60610</v>
      </c>
      <c r="G2765" s="6">
        <v>3122661033</v>
      </c>
      <c r="H2765" s="6" t="s">
        <v>17753</v>
      </c>
      <c r="I2765" s="6" t="s">
        <v>17754</v>
      </c>
      <c r="J2765" s="6">
        <v>0</v>
      </c>
      <c r="K2765" s="6" t="s">
        <v>17732</v>
      </c>
      <c r="L2765" s="6" t="s">
        <v>8982</v>
      </c>
      <c r="M2765" s="6">
        <v>0</v>
      </c>
      <c r="N2765" s="6" t="s">
        <v>8972</v>
      </c>
      <c r="O2765" s="2" t="e">
        <f>MATCH(A2765, 'combined matches'!A$1:A$4986,0)</f>
        <v>#N/A</v>
      </c>
      <c r="P2765" s="6">
        <f t="shared" si="129"/>
        <v>1</v>
      </c>
      <c r="Q2765" s="6">
        <f t="shared" si="130"/>
        <v>1</v>
      </c>
      <c r="R2765" s="6" t="b">
        <f t="shared" si="131"/>
        <v>0</v>
      </c>
      <c r="S2765" s="6">
        <f>IF(P2765=1, SUM($P$1:P2765))</f>
        <v>1060</v>
      </c>
    </row>
    <row r="2766" spans="1:19" x14ac:dyDescent="0.2">
      <c r="A2766" s="6">
        <v>2813</v>
      </c>
      <c r="B2766" s="6" t="s">
        <v>17755</v>
      </c>
      <c r="C2766" s="6" t="s">
        <v>17756</v>
      </c>
      <c r="D2766" s="6" t="s">
        <v>2821</v>
      </c>
      <c r="E2766" s="6" t="s">
        <v>2806</v>
      </c>
      <c r="F2766" s="6">
        <v>60642</v>
      </c>
      <c r="G2766" s="6">
        <v>7732522240</v>
      </c>
      <c r="H2766" s="6" t="s">
        <v>17757</v>
      </c>
      <c r="I2766" s="6" t="s">
        <v>17758</v>
      </c>
      <c r="J2766" s="6">
        <v>0</v>
      </c>
      <c r="K2766" s="6" t="s">
        <v>17732</v>
      </c>
      <c r="L2766" s="6" t="s">
        <v>8982</v>
      </c>
      <c r="M2766" s="6">
        <v>0</v>
      </c>
      <c r="N2766" s="6" t="s">
        <v>8972</v>
      </c>
      <c r="O2766" s="2" t="e">
        <f>MATCH(A2766, 'combined matches'!A$1:A$4986,0)</f>
        <v>#N/A</v>
      </c>
      <c r="P2766" s="6">
        <f t="shared" si="129"/>
        <v>1</v>
      </c>
      <c r="Q2766" s="6">
        <f t="shared" si="130"/>
        <v>1</v>
      </c>
      <c r="R2766" s="6" t="b">
        <f t="shared" si="131"/>
        <v>0</v>
      </c>
      <c r="S2766" s="6">
        <f>IF(P2766=1, SUM($P$1:P2766))</f>
        <v>1061</v>
      </c>
    </row>
    <row r="2767" spans="1:19" x14ac:dyDescent="0.2">
      <c r="A2767" s="6">
        <v>2814</v>
      </c>
      <c r="B2767" s="6" t="s">
        <v>17759</v>
      </c>
      <c r="C2767" s="6" t="s">
        <v>17760</v>
      </c>
      <c r="D2767" s="6" t="s">
        <v>2821</v>
      </c>
      <c r="E2767" s="6" t="s">
        <v>2806</v>
      </c>
      <c r="F2767" s="6">
        <v>60660</v>
      </c>
      <c r="G2767" s="6">
        <v>7739427193</v>
      </c>
      <c r="H2767" s="6" t="s">
        <v>17761</v>
      </c>
      <c r="I2767" s="6" t="s">
        <v>17762</v>
      </c>
      <c r="J2767" s="6">
        <v>0</v>
      </c>
      <c r="K2767" s="6" t="s">
        <v>17732</v>
      </c>
      <c r="L2767" s="6" t="s">
        <v>8982</v>
      </c>
      <c r="M2767" s="6">
        <v>0</v>
      </c>
      <c r="N2767" s="6" t="s">
        <v>8972</v>
      </c>
      <c r="O2767" s="2" t="e">
        <f>MATCH(A2767, 'combined matches'!A$1:A$4986,0)</f>
        <v>#N/A</v>
      </c>
      <c r="P2767" s="6">
        <f t="shared" si="129"/>
        <v>1</v>
      </c>
      <c r="Q2767" s="6">
        <f t="shared" si="130"/>
        <v>1</v>
      </c>
      <c r="R2767" s="6" t="b">
        <f t="shared" si="131"/>
        <v>0</v>
      </c>
      <c r="S2767" s="6">
        <f>IF(P2767=1, SUM($P$1:P2767))</f>
        <v>1062</v>
      </c>
    </row>
    <row r="2768" spans="1:19" x14ac:dyDescent="0.2">
      <c r="A2768" s="6">
        <v>2815</v>
      </c>
      <c r="B2768" s="6" t="s">
        <v>17763</v>
      </c>
      <c r="C2768" s="6" t="s">
        <v>17764</v>
      </c>
      <c r="D2768" s="6" t="s">
        <v>13260</v>
      </c>
      <c r="E2768" s="6" t="s">
        <v>2806</v>
      </c>
      <c r="F2768" s="6">
        <v>61360</v>
      </c>
      <c r="G2768" s="6">
        <v>8154334111</v>
      </c>
      <c r="H2768" s="6" t="s">
        <v>17765</v>
      </c>
      <c r="I2768" s="6" t="s">
        <v>17766</v>
      </c>
      <c r="J2768" s="6">
        <v>0</v>
      </c>
      <c r="K2768" s="6" t="s">
        <v>17732</v>
      </c>
      <c r="L2768" s="6" t="s">
        <v>8982</v>
      </c>
      <c r="M2768" s="6">
        <v>0</v>
      </c>
      <c r="N2768" s="6" t="s">
        <v>8972</v>
      </c>
      <c r="O2768" s="2" t="e">
        <f>MATCH(A2768, 'combined matches'!A$1:A$4986,0)</f>
        <v>#N/A</v>
      </c>
      <c r="P2768" s="6">
        <f t="shared" si="129"/>
        <v>1</v>
      </c>
      <c r="Q2768" s="6">
        <f t="shared" si="130"/>
        <v>1</v>
      </c>
      <c r="R2768" s="6" t="b">
        <f t="shared" si="131"/>
        <v>0</v>
      </c>
      <c r="S2768" s="6">
        <f>IF(P2768=1, SUM($P$1:P2768))</f>
        <v>1063</v>
      </c>
    </row>
    <row r="2769" spans="1:19" x14ac:dyDescent="0.2">
      <c r="A2769" s="6">
        <v>2816</v>
      </c>
      <c r="B2769" s="6" t="s">
        <v>17767</v>
      </c>
      <c r="C2769" s="6" t="s">
        <v>17768</v>
      </c>
      <c r="D2769" s="6" t="s">
        <v>17769</v>
      </c>
      <c r="E2769" s="6" t="s">
        <v>2806</v>
      </c>
      <c r="F2769" s="6">
        <v>60462</v>
      </c>
      <c r="G2769" s="6">
        <v>7083492227</v>
      </c>
      <c r="H2769" s="6" t="s">
        <v>17768</v>
      </c>
      <c r="I2769" s="6" t="s">
        <v>17770</v>
      </c>
      <c r="J2769" s="6">
        <v>0</v>
      </c>
      <c r="K2769" s="6" t="s">
        <v>17732</v>
      </c>
      <c r="L2769" s="6" t="s">
        <v>8982</v>
      </c>
      <c r="M2769" s="6">
        <v>0</v>
      </c>
      <c r="N2769" s="6" t="s">
        <v>8972</v>
      </c>
      <c r="O2769" s="2" t="e">
        <f>MATCH(A2769, 'combined matches'!A$1:A$4986,0)</f>
        <v>#N/A</v>
      </c>
      <c r="P2769" s="6">
        <f t="shared" si="129"/>
        <v>1</v>
      </c>
      <c r="Q2769" s="6">
        <f t="shared" si="130"/>
        <v>1</v>
      </c>
      <c r="R2769" s="6" t="b">
        <f t="shared" si="131"/>
        <v>0</v>
      </c>
      <c r="S2769" s="6">
        <f>IF(P2769=1, SUM($P$1:P2769))</f>
        <v>1064</v>
      </c>
    </row>
    <row r="2770" spans="1:19" x14ac:dyDescent="0.2">
      <c r="A2770" s="6">
        <v>2817</v>
      </c>
      <c r="B2770" s="6" t="s">
        <v>17771</v>
      </c>
      <c r="C2770" s="6" t="s">
        <v>17772</v>
      </c>
      <c r="D2770" s="6" t="s">
        <v>2805</v>
      </c>
      <c r="E2770" s="6" t="s">
        <v>2806</v>
      </c>
      <c r="F2770" s="6">
        <v>60504</v>
      </c>
      <c r="G2770" s="6">
        <v>6305850500</v>
      </c>
      <c r="H2770" s="6" t="s">
        <v>17772</v>
      </c>
      <c r="I2770" s="6" t="s">
        <v>17773</v>
      </c>
      <c r="J2770" s="6">
        <v>0</v>
      </c>
      <c r="K2770" s="6" t="s">
        <v>17732</v>
      </c>
      <c r="L2770" s="6" t="s">
        <v>8982</v>
      </c>
      <c r="M2770" s="6">
        <v>0</v>
      </c>
      <c r="N2770" s="6" t="s">
        <v>8972</v>
      </c>
      <c r="O2770" s="2" t="e">
        <f>MATCH(A2770, 'combined matches'!A$1:A$4986,0)</f>
        <v>#N/A</v>
      </c>
      <c r="P2770" s="6">
        <f t="shared" si="129"/>
        <v>1</v>
      </c>
      <c r="Q2770" s="6">
        <f t="shared" si="130"/>
        <v>1</v>
      </c>
      <c r="R2770" s="6" t="b">
        <f t="shared" si="131"/>
        <v>0</v>
      </c>
      <c r="S2770" s="6">
        <f>IF(P2770=1, SUM($P$1:P2770))</f>
        <v>1065</v>
      </c>
    </row>
    <row r="2771" spans="1:19" x14ac:dyDescent="0.2">
      <c r="A2771" s="6">
        <v>2818</v>
      </c>
      <c r="B2771" s="6" t="s">
        <v>17774</v>
      </c>
      <c r="C2771" s="6" t="s">
        <v>17775</v>
      </c>
      <c r="D2771" s="6" t="s">
        <v>1727</v>
      </c>
      <c r="E2771" s="6" t="s">
        <v>2806</v>
      </c>
      <c r="F2771" s="6">
        <v>62526</v>
      </c>
      <c r="G2771" s="6">
        <v>2178776474</v>
      </c>
      <c r="H2771" s="6" t="s">
        <v>17776</v>
      </c>
      <c r="I2771" s="6" t="s">
        <v>17777</v>
      </c>
      <c r="J2771" s="6">
        <v>0</v>
      </c>
      <c r="K2771" s="6" t="s">
        <v>17732</v>
      </c>
      <c r="L2771" s="6" t="s">
        <v>8982</v>
      </c>
      <c r="M2771" s="6">
        <v>0</v>
      </c>
      <c r="N2771" s="6" t="s">
        <v>8972</v>
      </c>
      <c r="O2771" s="2" t="e">
        <f>MATCH(A2771, 'combined matches'!A$1:A$4986,0)</f>
        <v>#N/A</v>
      </c>
      <c r="P2771" s="6">
        <f t="shared" si="129"/>
        <v>1</v>
      </c>
      <c r="Q2771" s="6">
        <f t="shared" si="130"/>
        <v>1</v>
      </c>
      <c r="R2771" s="6" t="b">
        <f t="shared" si="131"/>
        <v>0</v>
      </c>
      <c r="S2771" s="6">
        <f>IF(P2771=1, SUM($P$1:P2771))</f>
        <v>1066</v>
      </c>
    </row>
    <row r="2772" spans="1:19" x14ac:dyDescent="0.2">
      <c r="A2772" s="6">
        <v>2819</v>
      </c>
      <c r="B2772" s="6" t="s">
        <v>17778</v>
      </c>
      <c r="C2772" s="6" t="s">
        <v>17779</v>
      </c>
      <c r="D2772" s="6" t="s">
        <v>17208</v>
      </c>
      <c r="E2772" s="6" t="s">
        <v>2806</v>
      </c>
      <c r="F2772" s="6">
        <v>61820</v>
      </c>
      <c r="G2772" s="6">
        <v>2173598022</v>
      </c>
      <c r="H2772" s="6" t="s">
        <v>17779</v>
      </c>
      <c r="I2772" s="6" t="s">
        <v>17780</v>
      </c>
      <c r="J2772" s="6">
        <v>0</v>
      </c>
      <c r="K2772" s="6" t="s">
        <v>17732</v>
      </c>
      <c r="L2772" s="6" t="s">
        <v>8982</v>
      </c>
      <c r="M2772" s="6">
        <v>0</v>
      </c>
      <c r="N2772" s="6" t="s">
        <v>8972</v>
      </c>
      <c r="O2772" s="2" t="e">
        <f>MATCH(A2772, 'combined matches'!A$1:A$4986,0)</f>
        <v>#N/A</v>
      </c>
      <c r="P2772" s="6">
        <f t="shared" si="129"/>
        <v>1</v>
      </c>
      <c r="Q2772" s="6">
        <f t="shared" si="130"/>
        <v>1</v>
      </c>
      <c r="R2772" s="6" t="b">
        <f t="shared" si="131"/>
        <v>0</v>
      </c>
      <c r="S2772" s="6">
        <f>IF(P2772=1, SUM($P$1:P2772))</f>
        <v>1067</v>
      </c>
    </row>
    <row r="2773" spans="1:19" x14ac:dyDescent="0.2">
      <c r="A2773" s="6">
        <v>2820</v>
      </c>
      <c r="B2773" s="6" t="s">
        <v>17781</v>
      </c>
      <c r="C2773" s="6" t="s">
        <v>17782</v>
      </c>
      <c r="D2773" s="6" t="s">
        <v>17730</v>
      </c>
      <c r="E2773" s="6" t="s">
        <v>2806</v>
      </c>
      <c r="F2773" s="6">
        <v>61603</v>
      </c>
      <c r="G2773" s="6">
        <v>3096736911</v>
      </c>
      <c r="H2773" s="6" t="s">
        <v>17783</v>
      </c>
      <c r="I2773" s="6" t="s">
        <v>17784</v>
      </c>
      <c r="J2773" s="6">
        <v>0</v>
      </c>
      <c r="K2773" s="6" t="s">
        <v>17732</v>
      </c>
      <c r="L2773" s="6" t="s">
        <v>8982</v>
      </c>
      <c r="M2773" s="6">
        <v>0</v>
      </c>
      <c r="N2773" s="6" t="s">
        <v>8972</v>
      </c>
      <c r="O2773" s="2" t="e">
        <f>MATCH(A2773, 'combined matches'!A$1:A$4986,0)</f>
        <v>#N/A</v>
      </c>
      <c r="P2773" s="6">
        <f t="shared" si="129"/>
        <v>1</v>
      </c>
      <c r="Q2773" s="6">
        <f t="shared" si="130"/>
        <v>1</v>
      </c>
      <c r="R2773" s="6" t="b">
        <f t="shared" si="131"/>
        <v>0</v>
      </c>
      <c r="S2773" s="6">
        <f>IF(P2773=1, SUM($P$1:P2773))</f>
        <v>1068</v>
      </c>
    </row>
    <row r="2774" spans="1:19" x14ac:dyDescent="0.2">
      <c r="A2774" s="6">
        <v>2821</v>
      </c>
      <c r="B2774" s="6" t="s">
        <v>17785</v>
      </c>
      <c r="C2774" s="6" t="s">
        <v>17786</v>
      </c>
      <c r="D2774" s="6" t="s">
        <v>2821</v>
      </c>
      <c r="E2774" s="6" t="s">
        <v>2806</v>
      </c>
      <c r="F2774" s="6">
        <v>60603</v>
      </c>
      <c r="G2774" s="6">
        <v>3125926700</v>
      </c>
      <c r="H2774" s="6" t="s">
        <v>17787</v>
      </c>
      <c r="I2774" s="6" t="s">
        <v>17788</v>
      </c>
      <c r="J2774" s="6">
        <v>0</v>
      </c>
      <c r="K2774" s="6" t="s">
        <v>17732</v>
      </c>
      <c r="L2774" s="6" t="s">
        <v>8982</v>
      </c>
      <c r="M2774" s="6">
        <v>0</v>
      </c>
      <c r="N2774" s="6" t="s">
        <v>8972</v>
      </c>
      <c r="O2774" s="2" t="e">
        <f>MATCH(A2774, 'combined matches'!A$1:A$4986,0)</f>
        <v>#N/A</v>
      </c>
      <c r="P2774" s="6">
        <f t="shared" si="129"/>
        <v>1</v>
      </c>
      <c r="Q2774" s="6">
        <f t="shared" si="130"/>
        <v>1</v>
      </c>
      <c r="R2774" s="6" t="b">
        <f t="shared" si="131"/>
        <v>0</v>
      </c>
      <c r="S2774" s="6">
        <f>IF(P2774=1, SUM($P$1:P2774))</f>
        <v>1069</v>
      </c>
    </row>
    <row r="2775" spans="1:19" x14ac:dyDescent="0.2">
      <c r="A2775" s="6">
        <v>2822</v>
      </c>
      <c r="B2775" s="6" t="s">
        <v>17789</v>
      </c>
      <c r="C2775" s="6" t="s">
        <v>17790</v>
      </c>
      <c r="D2775" s="6" t="s">
        <v>17791</v>
      </c>
      <c r="E2775" s="6" t="s">
        <v>2806</v>
      </c>
      <c r="F2775" s="6">
        <v>60422</v>
      </c>
      <c r="G2775" s="6">
        <v>7089600907</v>
      </c>
      <c r="H2775" s="6" t="s">
        <v>17790</v>
      </c>
      <c r="I2775" s="6" t="s">
        <v>17792</v>
      </c>
      <c r="J2775" s="6">
        <v>0</v>
      </c>
      <c r="K2775" s="6" t="s">
        <v>17732</v>
      </c>
      <c r="L2775" s="6" t="s">
        <v>8982</v>
      </c>
      <c r="M2775" s="6">
        <v>0</v>
      </c>
      <c r="N2775" s="6" t="s">
        <v>8972</v>
      </c>
      <c r="O2775" s="2" t="e">
        <f>MATCH(A2775, 'combined matches'!A$1:A$4986,0)</f>
        <v>#N/A</v>
      </c>
      <c r="P2775" s="6">
        <f t="shared" si="129"/>
        <v>1</v>
      </c>
      <c r="Q2775" s="6">
        <f t="shared" si="130"/>
        <v>1</v>
      </c>
      <c r="R2775" s="6" t="b">
        <f t="shared" si="131"/>
        <v>0</v>
      </c>
      <c r="S2775" s="6">
        <f>IF(P2775=1, SUM($P$1:P2775))</f>
        <v>1070</v>
      </c>
    </row>
    <row r="2776" spans="1:19" x14ac:dyDescent="0.2">
      <c r="A2776" s="6">
        <v>2824</v>
      </c>
      <c r="B2776" s="6" t="s">
        <v>17793</v>
      </c>
      <c r="C2776" s="6" t="s">
        <v>17794</v>
      </c>
      <c r="D2776" s="6" t="s">
        <v>17795</v>
      </c>
      <c r="E2776" s="6" t="s">
        <v>3013</v>
      </c>
      <c r="F2776" s="6">
        <v>53216</v>
      </c>
      <c r="G2776" s="6">
        <v>4145366690</v>
      </c>
      <c r="H2776" s="6" t="s">
        <v>17796</v>
      </c>
      <c r="I2776" s="6" t="s">
        <v>17797</v>
      </c>
      <c r="J2776" s="6">
        <v>0</v>
      </c>
      <c r="K2776" s="6" t="s">
        <v>17798</v>
      </c>
      <c r="L2776" s="6" t="s">
        <v>8982</v>
      </c>
      <c r="M2776" s="6">
        <v>0</v>
      </c>
      <c r="N2776" s="6" t="s">
        <v>8972</v>
      </c>
      <c r="O2776" s="2" t="e">
        <f>MATCH(A2776, 'combined matches'!A$1:A$4986,0)</f>
        <v>#N/A</v>
      </c>
      <c r="P2776" s="6">
        <f t="shared" si="129"/>
        <v>1</v>
      </c>
      <c r="Q2776" s="6">
        <f t="shared" si="130"/>
        <v>1</v>
      </c>
      <c r="R2776" s="6" t="b">
        <f t="shared" si="131"/>
        <v>0</v>
      </c>
      <c r="S2776" s="6">
        <f>IF(P2776=1, SUM($P$1:P2776))</f>
        <v>1071</v>
      </c>
    </row>
    <row r="2777" spans="1:19" x14ac:dyDescent="0.2">
      <c r="A2777" s="6">
        <v>2825</v>
      </c>
      <c r="B2777" s="6" t="s">
        <v>17799</v>
      </c>
      <c r="C2777" s="6" t="s">
        <v>17800</v>
      </c>
      <c r="D2777" s="6" t="s">
        <v>17801</v>
      </c>
      <c r="E2777" s="6" t="s">
        <v>3013</v>
      </c>
      <c r="F2777" s="6">
        <v>53901</v>
      </c>
      <c r="G2777" s="6">
        <v>6087421551</v>
      </c>
      <c r="H2777" s="6" t="s">
        <v>17800</v>
      </c>
      <c r="I2777" s="6" t="s">
        <v>17802</v>
      </c>
      <c r="J2777" s="6">
        <v>0</v>
      </c>
      <c r="K2777" s="6" t="s">
        <v>17798</v>
      </c>
      <c r="L2777" s="6" t="s">
        <v>8982</v>
      </c>
      <c r="M2777" s="6">
        <v>0</v>
      </c>
      <c r="N2777" s="6" t="s">
        <v>8972</v>
      </c>
      <c r="O2777" s="2" t="e">
        <f>MATCH(A2777, 'combined matches'!A$1:A$4986,0)</f>
        <v>#N/A</v>
      </c>
      <c r="P2777" s="6">
        <f t="shared" si="129"/>
        <v>1</v>
      </c>
      <c r="Q2777" s="6">
        <f t="shared" si="130"/>
        <v>1</v>
      </c>
      <c r="R2777" s="6" t="b">
        <f t="shared" si="131"/>
        <v>0</v>
      </c>
      <c r="S2777" s="6">
        <f>IF(P2777=1, SUM($P$1:P2777))</f>
        <v>1072</v>
      </c>
    </row>
    <row r="2778" spans="1:19" x14ac:dyDescent="0.2">
      <c r="A2778" s="6">
        <v>2826</v>
      </c>
      <c r="B2778" s="6" t="s">
        <v>17803</v>
      </c>
      <c r="C2778" s="6" t="s">
        <v>17804</v>
      </c>
      <c r="D2778" s="6" t="s">
        <v>17805</v>
      </c>
      <c r="E2778" s="6" t="s">
        <v>3013</v>
      </c>
      <c r="F2778" s="6">
        <v>53403</v>
      </c>
      <c r="G2778" s="6">
        <v>2626342060</v>
      </c>
      <c r="H2778" s="6" t="s">
        <v>17804</v>
      </c>
      <c r="I2778" s="6" t="s">
        <v>17806</v>
      </c>
      <c r="J2778" s="6">
        <v>0</v>
      </c>
      <c r="K2778" s="6" t="s">
        <v>17798</v>
      </c>
      <c r="L2778" s="6" t="s">
        <v>8982</v>
      </c>
      <c r="M2778" s="6">
        <v>0</v>
      </c>
      <c r="N2778" s="6" t="s">
        <v>8972</v>
      </c>
      <c r="O2778" s="2" t="e">
        <f>MATCH(A2778, 'combined matches'!A$1:A$4986,0)</f>
        <v>#N/A</v>
      </c>
      <c r="P2778" s="6">
        <f t="shared" si="129"/>
        <v>1</v>
      </c>
      <c r="Q2778" s="6">
        <f t="shared" si="130"/>
        <v>1</v>
      </c>
      <c r="R2778" s="6" t="b">
        <f t="shared" si="131"/>
        <v>0</v>
      </c>
      <c r="S2778" s="6">
        <f>IF(P2778=1, SUM($P$1:P2778))</f>
        <v>1073</v>
      </c>
    </row>
    <row r="2779" spans="1:19" x14ac:dyDescent="0.2">
      <c r="A2779" s="6">
        <v>2827</v>
      </c>
      <c r="B2779" s="6" t="s">
        <v>17807</v>
      </c>
      <c r="C2779" s="6" t="s">
        <v>17808</v>
      </c>
      <c r="D2779" s="6" t="s">
        <v>17809</v>
      </c>
      <c r="E2779" s="6" t="s">
        <v>3013</v>
      </c>
      <c r="F2779" s="6">
        <v>53186</v>
      </c>
      <c r="G2779" s="6">
        <v>2625440708</v>
      </c>
      <c r="H2779" s="6" t="s">
        <v>17808</v>
      </c>
      <c r="I2779" s="6" t="s">
        <v>17810</v>
      </c>
      <c r="J2779" s="6">
        <v>0</v>
      </c>
      <c r="K2779" s="6" t="s">
        <v>17798</v>
      </c>
      <c r="L2779" s="6" t="s">
        <v>8982</v>
      </c>
      <c r="M2779" s="6">
        <v>0</v>
      </c>
      <c r="N2779" s="6" t="s">
        <v>8972</v>
      </c>
      <c r="O2779" s="2" t="e">
        <f>MATCH(A2779, 'combined matches'!A$1:A$4986,0)</f>
        <v>#N/A</v>
      </c>
      <c r="P2779" s="6">
        <f t="shared" si="129"/>
        <v>1</v>
      </c>
      <c r="Q2779" s="6">
        <f t="shared" si="130"/>
        <v>1</v>
      </c>
      <c r="R2779" s="6" t="b">
        <f t="shared" si="131"/>
        <v>0</v>
      </c>
      <c r="S2779" s="6">
        <f>IF(P2779=1, SUM($P$1:P2779))</f>
        <v>1074</v>
      </c>
    </row>
    <row r="2780" spans="1:19" x14ac:dyDescent="0.2">
      <c r="A2780" s="6">
        <v>2828</v>
      </c>
      <c r="B2780" s="6" t="s">
        <v>17811</v>
      </c>
      <c r="C2780" s="6" t="s">
        <v>17812</v>
      </c>
      <c r="D2780" s="6" t="s">
        <v>17813</v>
      </c>
      <c r="E2780" s="6" t="s">
        <v>3013</v>
      </c>
      <c r="F2780" s="6">
        <v>53090</v>
      </c>
      <c r="G2780" s="6">
        <v>2623381303</v>
      </c>
      <c r="H2780" s="6" t="s">
        <v>17814</v>
      </c>
      <c r="I2780" s="6" t="s">
        <v>17815</v>
      </c>
      <c r="J2780" s="6">
        <v>0</v>
      </c>
      <c r="K2780" s="6" t="s">
        <v>17798</v>
      </c>
      <c r="L2780" s="6" t="s">
        <v>8982</v>
      </c>
      <c r="M2780" s="6">
        <v>0</v>
      </c>
      <c r="N2780" s="6" t="s">
        <v>8972</v>
      </c>
      <c r="O2780" s="2" t="e">
        <f>MATCH(A2780, 'combined matches'!A$1:A$4986,0)</f>
        <v>#N/A</v>
      </c>
      <c r="P2780" s="6">
        <f t="shared" si="129"/>
        <v>1</v>
      </c>
      <c r="Q2780" s="6">
        <f t="shared" si="130"/>
        <v>1</v>
      </c>
      <c r="R2780" s="6" t="b">
        <f t="shared" si="131"/>
        <v>0</v>
      </c>
      <c r="S2780" s="6">
        <f>IF(P2780=1, SUM($P$1:P2780))</f>
        <v>1075</v>
      </c>
    </row>
    <row r="2781" spans="1:19" x14ac:dyDescent="0.2">
      <c r="A2781" s="6">
        <v>2829</v>
      </c>
      <c r="B2781" s="6" t="s">
        <v>17816</v>
      </c>
      <c r="C2781" s="6" t="s">
        <v>17817</v>
      </c>
      <c r="D2781" s="6" t="s">
        <v>17795</v>
      </c>
      <c r="E2781" s="6" t="s">
        <v>3013</v>
      </c>
      <c r="F2781" s="6">
        <v>53233</v>
      </c>
      <c r="G2781" s="6">
        <v>4149318181</v>
      </c>
      <c r="H2781" s="6" t="s">
        <v>17818</v>
      </c>
      <c r="I2781" s="6" t="s">
        <v>17819</v>
      </c>
      <c r="J2781" s="6">
        <v>0</v>
      </c>
      <c r="K2781" s="6" t="s">
        <v>17798</v>
      </c>
      <c r="L2781" s="6" t="s">
        <v>8982</v>
      </c>
      <c r="M2781" s="6">
        <v>0</v>
      </c>
      <c r="N2781" s="6" t="s">
        <v>8972</v>
      </c>
      <c r="O2781" s="2" t="e">
        <f>MATCH(A2781, 'combined matches'!A$1:A$4986,0)</f>
        <v>#N/A</v>
      </c>
      <c r="P2781" s="6">
        <f t="shared" si="129"/>
        <v>1</v>
      </c>
      <c r="Q2781" s="6">
        <f t="shared" si="130"/>
        <v>1</v>
      </c>
      <c r="R2781" s="6" t="b">
        <f t="shared" si="131"/>
        <v>0</v>
      </c>
      <c r="S2781" s="6">
        <f>IF(P2781=1, SUM($P$1:P2781))</f>
        <v>1076</v>
      </c>
    </row>
    <row r="2782" spans="1:19" x14ac:dyDescent="0.2">
      <c r="A2782" s="6">
        <v>2830</v>
      </c>
      <c r="B2782" s="6" t="s">
        <v>17820</v>
      </c>
      <c r="C2782" s="6" t="s">
        <v>17821</v>
      </c>
      <c r="D2782" s="6" t="s">
        <v>17795</v>
      </c>
      <c r="E2782" s="6" t="s">
        <v>3013</v>
      </c>
      <c r="F2782" s="6">
        <v>53204</v>
      </c>
      <c r="G2782" s="6">
        <v>4146458383</v>
      </c>
      <c r="H2782" s="6" t="s">
        <v>17821</v>
      </c>
      <c r="I2782" s="6" t="s">
        <v>17822</v>
      </c>
      <c r="J2782" s="6">
        <v>0</v>
      </c>
      <c r="K2782" s="6" t="s">
        <v>17798</v>
      </c>
      <c r="L2782" s="6" t="s">
        <v>8982</v>
      </c>
      <c r="M2782" s="6">
        <v>0</v>
      </c>
      <c r="N2782" s="6" t="s">
        <v>8972</v>
      </c>
      <c r="O2782" s="2" t="e">
        <f>MATCH(A2782, 'combined matches'!A$1:A$4986,0)</f>
        <v>#N/A</v>
      </c>
      <c r="P2782" s="6">
        <f t="shared" si="129"/>
        <v>1</v>
      </c>
      <c r="Q2782" s="6">
        <f t="shared" si="130"/>
        <v>1</v>
      </c>
      <c r="R2782" s="6" t="b">
        <f t="shared" si="131"/>
        <v>0</v>
      </c>
      <c r="S2782" s="6">
        <f>IF(P2782=1, SUM($P$1:P2782))</f>
        <v>1077</v>
      </c>
    </row>
    <row r="2783" spans="1:19" x14ac:dyDescent="0.2">
      <c r="A2783" s="6">
        <v>2831</v>
      </c>
      <c r="B2783" s="6" t="s">
        <v>17823</v>
      </c>
      <c r="C2783" s="6" t="s">
        <v>17824</v>
      </c>
      <c r="D2783" s="6" t="s">
        <v>17825</v>
      </c>
      <c r="E2783" s="6" t="s">
        <v>3013</v>
      </c>
      <c r="F2783" s="6">
        <v>53115</v>
      </c>
      <c r="G2783" s="6">
        <v>2627281849</v>
      </c>
      <c r="H2783" s="6" t="s">
        <v>17824</v>
      </c>
      <c r="I2783" s="6" t="s">
        <v>17826</v>
      </c>
      <c r="J2783" s="6">
        <v>0</v>
      </c>
      <c r="K2783" s="6" t="s">
        <v>17798</v>
      </c>
      <c r="L2783" s="6" t="s">
        <v>8982</v>
      </c>
      <c r="M2783" s="6">
        <v>0</v>
      </c>
      <c r="N2783" s="6" t="s">
        <v>8972</v>
      </c>
      <c r="O2783" s="2" t="e">
        <f>MATCH(A2783, 'combined matches'!A$1:A$4986,0)</f>
        <v>#N/A</v>
      </c>
      <c r="P2783" s="6">
        <f t="shared" si="129"/>
        <v>1</v>
      </c>
      <c r="Q2783" s="6">
        <f t="shared" si="130"/>
        <v>1</v>
      </c>
      <c r="R2783" s="6" t="b">
        <f t="shared" si="131"/>
        <v>0</v>
      </c>
      <c r="S2783" s="6">
        <f>IF(P2783=1, SUM($P$1:P2783))</f>
        <v>1078</v>
      </c>
    </row>
    <row r="2784" spans="1:19" x14ac:dyDescent="0.2">
      <c r="A2784" s="6">
        <v>2832</v>
      </c>
      <c r="B2784" s="6" t="s">
        <v>17827</v>
      </c>
      <c r="C2784" s="6" t="s">
        <v>17828</v>
      </c>
      <c r="D2784" s="6" t="s">
        <v>57</v>
      </c>
      <c r="E2784" s="6" t="s">
        <v>3013</v>
      </c>
      <c r="F2784" s="6">
        <v>53713</v>
      </c>
      <c r="G2784" s="6">
        <v>6082516546</v>
      </c>
      <c r="H2784" s="6" t="s">
        <v>17829</v>
      </c>
      <c r="I2784" s="6" t="s">
        <v>17830</v>
      </c>
      <c r="J2784" s="6">
        <v>0</v>
      </c>
      <c r="K2784" s="6" t="s">
        <v>17798</v>
      </c>
      <c r="L2784" s="6" t="s">
        <v>8982</v>
      </c>
      <c r="M2784" s="6">
        <v>0</v>
      </c>
      <c r="N2784" s="6" t="s">
        <v>8972</v>
      </c>
      <c r="O2784" s="2" t="e">
        <f>MATCH(A2784, 'combined matches'!A$1:A$4986,0)</f>
        <v>#N/A</v>
      </c>
      <c r="P2784" s="6">
        <f t="shared" si="129"/>
        <v>1</v>
      </c>
      <c r="Q2784" s="6">
        <f t="shared" si="130"/>
        <v>1</v>
      </c>
      <c r="R2784" s="6" t="b">
        <f t="shared" si="131"/>
        <v>0</v>
      </c>
      <c r="S2784" s="6">
        <f>IF(P2784=1, SUM($P$1:P2784))</f>
        <v>1079</v>
      </c>
    </row>
    <row r="2785" spans="1:19" x14ac:dyDescent="0.2">
      <c r="A2785" s="6">
        <v>2833</v>
      </c>
      <c r="B2785" s="6" t="s">
        <v>17831</v>
      </c>
      <c r="C2785" s="6" t="s">
        <v>17832</v>
      </c>
      <c r="D2785" s="6" t="s">
        <v>17833</v>
      </c>
      <c r="E2785" s="6" t="s">
        <v>3013</v>
      </c>
      <c r="F2785" s="6">
        <v>54603</v>
      </c>
      <c r="G2785" s="6">
        <v>6087758383</v>
      </c>
      <c r="H2785" s="6" t="s">
        <v>17832</v>
      </c>
      <c r="I2785" s="6" t="s">
        <v>17831</v>
      </c>
      <c r="J2785" s="6">
        <v>0</v>
      </c>
      <c r="K2785" s="6" t="s">
        <v>17834</v>
      </c>
      <c r="L2785" s="6" t="s">
        <v>8977</v>
      </c>
      <c r="M2785" s="6">
        <v>0</v>
      </c>
      <c r="N2785" s="6" t="s">
        <v>11017</v>
      </c>
      <c r="O2785" s="2" t="e">
        <f>MATCH(A2785, 'combined matches'!A$1:A$4986,0)</f>
        <v>#N/A</v>
      </c>
      <c r="P2785" s="6">
        <f t="shared" si="129"/>
        <v>1</v>
      </c>
      <c r="Q2785" s="6">
        <f t="shared" si="130"/>
        <v>0</v>
      </c>
      <c r="R2785" s="6">
        <f t="shared" si="131"/>
        <v>0</v>
      </c>
      <c r="S2785" s="6">
        <f>IF(P2785=1, SUM($P$1:P2785))</f>
        <v>1080</v>
      </c>
    </row>
    <row r="2786" spans="1:19" x14ac:dyDescent="0.2">
      <c r="A2786" s="6">
        <v>2834</v>
      </c>
      <c r="B2786" s="6" t="s">
        <v>17835</v>
      </c>
      <c r="C2786" s="6" t="s">
        <v>17836</v>
      </c>
      <c r="D2786" s="6" t="s">
        <v>17837</v>
      </c>
      <c r="E2786" s="6" t="s">
        <v>3013</v>
      </c>
      <c r="F2786" s="6">
        <v>54615</v>
      </c>
      <c r="G2786" s="6">
        <v>8006575177</v>
      </c>
      <c r="H2786" s="6" t="s">
        <v>17838</v>
      </c>
      <c r="I2786" s="6" t="s">
        <v>17839</v>
      </c>
      <c r="J2786" s="6">
        <v>0</v>
      </c>
      <c r="K2786" s="6" t="s">
        <v>17834</v>
      </c>
      <c r="L2786" s="6" t="s">
        <v>8977</v>
      </c>
      <c r="M2786" s="6">
        <v>0</v>
      </c>
      <c r="N2786" s="6" t="s">
        <v>8972</v>
      </c>
      <c r="O2786" s="2" t="e">
        <f>MATCH(A2786, 'combined matches'!A$1:A$4986,0)</f>
        <v>#N/A</v>
      </c>
      <c r="P2786" s="6">
        <f t="shared" si="129"/>
        <v>1</v>
      </c>
      <c r="Q2786" s="6">
        <f t="shared" si="130"/>
        <v>1</v>
      </c>
      <c r="R2786" s="6" t="b">
        <f t="shared" si="131"/>
        <v>0</v>
      </c>
      <c r="S2786" s="6">
        <f>IF(P2786=1, SUM($P$1:P2786))</f>
        <v>1081</v>
      </c>
    </row>
    <row r="2787" spans="1:19" x14ac:dyDescent="0.2">
      <c r="A2787" s="6">
        <v>2835</v>
      </c>
      <c r="B2787" s="6" t="s">
        <v>17840</v>
      </c>
      <c r="C2787" s="6" t="s">
        <v>17841</v>
      </c>
      <c r="D2787" s="6" t="s">
        <v>17842</v>
      </c>
      <c r="E2787" s="6" t="s">
        <v>3013</v>
      </c>
      <c r="F2787" s="6">
        <v>54773</v>
      </c>
      <c r="G2787" s="6">
        <v>8006575177</v>
      </c>
      <c r="H2787" s="6" t="s">
        <v>17841</v>
      </c>
      <c r="I2787" s="6" t="s">
        <v>17843</v>
      </c>
      <c r="J2787" s="6">
        <v>0</v>
      </c>
      <c r="K2787" s="6" t="s">
        <v>17834</v>
      </c>
      <c r="L2787" s="6" t="s">
        <v>8977</v>
      </c>
      <c r="M2787" s="6">
        <v>0</v>
      </c>
      <c r="N2787" s="6" t="s">
        <v>8972</v>
      </c>
      <c r="O2787" s="2" t="e">
        <f>MATCH(A2787, 'combined matches'!A$1:A$4986,0)</f>
        <v>#N/A</v>
      </c>
      <c r="P2787" s="6">
        <f t="shared" si="129"/>
        <v>1</v>
      </c>
      <c r="Q2787" s="6">
        <f t="shared" si="130"/>
        <v>1</v>
      </c>
      <c r="R2787" s="6" t="b">
        <f t="shared" si="131"/>
        <v>0</v>
      </c>
      <c r="S2787" s="6">
        <f>IF(P2787=1, SUM($P$1:P2787))</f>
        <v>1082</v>
      </c>
    </row>
    <row r="2788" spans="1:19" x14ac:dyDescent="0.2">
      <c r="A2788" s="6">
        <v>2836</v>
      </c>
      <c r="B2788" s="6" t="s">
        <v>17831</v>
      </c>
      <c r="C2788" s="6" t="s">
        <v>17832</v>
      </c>
      <c r="D2788" s="6" t="s">
        <v>17833</v>
      </c>
      <c r="E2788" s="6" t="s">
        <v>3013</v>
      </c>
      <c r="F2788" s="6">
        <v>54603</v>
      </c>
      <c r="G2788" s="6">
        <v>6087758390</v>
      </c>
      <c r="H2788" s="6" t="s">
        <v>17832</v>
      </c>
      <c r="I2788" s="6" t="s">
        <v>17831</v>
      </c>
      <c r="J2788" s="6">
        <v>0</v>
      </c>
      <c r="K2788" s="6" t="s">
        <v>17834</v>
      </c>
      <c r="L2788" s="6" t="s">
        <v>8977</v>
      </c>
      <c r="M2788" s="6">
        <v>0</v>
      </c>
      <c r="N2788" s="6" t="s">
        <v>8972</v>
      </c>
      <c r="O2788" s="2" t="e">
        <f>MATCH(A2788, 'combined matches'!A$1:A$4986,0)</f>
        <v>#N/A</v>
      </c>
      <c r="P2788" s="6">
        <f t="shared" si="129"/>
        <v>1</v>
      </c>
      <c r="Q2788" s="6">
        <f t="shared" si="130"/>
        <v>1</v>
      </c>
      <c r="R2788" s="6" t="b">
        <f t="shared" si="131"/>
        <v>0</v>
      </c>
      <c r="S2788" s="6">
        <f>IF(P2788=1, SUM($P$1:P2788))</f>
        <v>1083</v>
      </c>
    </row>
    <row r="2789" spans="1:19" x14ac:dyDescent="0.2">
      <c r="A2789" s="6">
        <v>2837</v>
      </c>
      <c r="B2789" s="6" t="s">
        <v>17844</v>
      </c>
      <c r="C2789" s="6" t="s">
        <v>17845</v>
      </c>
      <c r="D2789" s="6" t="s">
        <v>17846</v>
      </c>
      <c r="E2789" s="6" t="s">
        <v>3013</v>
      </c>
      <c r="F2789" s="6">
        <v>53581</v>
      </c>
      <c r="G2789" s="6">
        <v>6087758390</v>
      </c>
      <c r="H2789" s="6" t="s">
        <v>17845</v>
      </c>
      <c r="I2789" s="6" t="s">
        <v>17847</v>
      </c>
      <c r="J2789" s="6">
        <v>0</v>
      </c>
      <c r="K2789" s="6" t="s">
        <v>17834</v>
      </c>
      <c r="L2789" s="6" t="s">
        <v>8977</v>
      </c>
      <c r="M2789" s="6">
        <v>0</v>
      </c>
      <c r="N2789" s="6" t="s">
        <v>8972</v>
      </c>
      <c r="O2789" s="2" t="e">
        <f>MATCH(A2789, 'combined matches'!A$1:A$4986,0)</f>
        <v>#N/A</v>
      </c>
      <c r="P2789" s="6">
        <f t="shared" si="129"/>
        <v>1</v>
      </c>
      <c r="Q2789" s="6">
        <f t="shared" si="130"/>
        <v>1</v>
      </c>
      <c r="R2789" s="6" t="b">
        <f t="shared" si="131"/>
        <v>0</v>
      </c>
      <c r="S2789" s="6">
        <f>IF(P2789=1, SUM($P$1:P2789))</f>
        <v>1084</v>
      </c>
    </row>
    <row r="2790" spans="1:19" x14ac:dyDescent="0.2">
      <c r="A2790" s="6">
        <v>2838</v>
      </c>
      <c r="B2790" s="6" t="s">
        <v>17848</v>
      </c>
      <c r="C2790" s="6" t="s">
        <v>17849</v>
      </c>
      <c r="D2790" s="6" t="s">
        <v>1870</v>
      </c>
      <c r="E2790" s="6" t="s">
        <v>3013</v>
      </c>
      <c r="F2790" s="6">
        <v>54656</v>
      </c>
      <c r="G2790" s="6">
        <v>8006575177</v>
      </c>
      <c r="H2790" s="6" t="s">
        <v>17850</v>
      </c>
      <c r="I2790" s="6" t="s">
        <v>17851</v>
      </c>
      <c r="J2790" s="6">
        <v>0</v>
      </c>
      <c r="K2790" s="6" t="s">
        <v>17834</v>
      </c>
      <c r="L2790" s="6" t="s">
        <v>8977</v>
      </c>
      <c r="M2790" s="6">
        <v>0</v>
      </c>
      <c r="N2790" s="6" t="s">
        <v>8972</v>
      </c>
      <c r="O2790" s="2" t="e">
        <f>MATCH(A2790, 'combined matches'!A$1:A$4986,0)</f>
        <v>#N/A</v>
      </c>
      <c r="P2790" s="6">
        <f t="shared" si="129"/>
        <v>1</v>
      </c>
      <c r="Q2790" s="6">
        <f t="shared" si="130"/>
        <v>1</v>
      </c>
      <c r="R2790" s="6" t="b">
        <f t="shared" si="131"/>
        <v>0</v>
      </c>
      <c r="S2790" s="6">
        <f>IF(P2790=1, SUM($P$1:P2790))</f>
        <v>1085</v>
      </c>
    </row>
    <row r="2791" spans="1:19" x14ac:dyDescent="0.2">
      <c r="A2791" s="6">
        <v>2839</v>
      </c>
      <c r="B2791" s="6" t="s">
        <v>17852</v>
      </c>
      <c r="C2791" s="6" t="s">
        <v>17853</v>
      </c>
      <c r="D2791" s="6" t="s">
        <v>17854</v>
      </c>
      <c r="E2791" s="6" t="s">
        <v>3013</v>
      </c>
      <c r="F2791" s="6">
        <v>53821</v>
      </c>
      <c r="G2791" s="6">
        <v>8006575177</v>
      </c>
      <c r="H2791" s="6" t="s">
        <v>17855</v>
      </c>
      <c r="I2791" s="6" t="s">
        <v>17856</v>
      </c>
      <c r="J2791" s="6">
        <v>0</v>
      </c>
      <c r="K2791" s="6" t="s">
        <v>17834</v>
      </c>
      <c r="L2791" s="6" t="s">
        <v>8977</v>
      </c>
      <c r="M2791" s="6">
        <v>0</v>
      </c>
      <c r="N2791" s="6" t="s">
        <v>8972</v>
      </c>
      <c r="O2791" s="2" t="e">
        <f>MATCH(A2791, 'combined matches'!A$1:A$4986,0)</f>
        <v>#N/A</v>
      </c>
      <c r="P2791" s="6">
        <f t="shared" si="129"/>
        <v>1</v>
      </c>
      <c r="Q2791" s="6">
        <f t="shared" si="130"/>
        <v>1</v>
      </c>
      <c r="R2791" s="6" t="b">
        <f t="shared" si="131"/>
        <v>0</v>
      </c>
      <c r="S2791" s="6">
        <f>IF(P2791=1, SUM($P$1:P2791))</f>
        <v>1086</v>
      </c>
    </row>
    <row r="2792" spans="1:19" x14ac:dyDescent="0.2">
      <c r="A2792" s="6">
        <v>2840</v>
      </c>
      <c r="B2792" s="6" t="s">
        <v>17857</v>
      </c>
      <c r="C2792" s="6" t="s">
        <v>17858</v>
      </c>
      <c r="D2792" s="6" t="s">
        <v>17859</v>
      </c>
      <c r="E2792" s="6" t="s">
        <v>3013</v>
      </c>
      <c r="F2792" s="6">
        <v>54665</v>
      </c>
      <c r="G2792" s="6">
        <v>8006575177</v>
      </c>
      <c r="H2792" s="6" t="s">
        <v>17860</v>
      </c>
      <c r="I2792" s="6" t="s">
        <v>17861</v>
      </c>
      <c r="J2792" s="6">
        <v>0</v>
      </c>
      <c r="K2792" s="6" t="s">
        <v>17834</v>
      </c>
      <c r="L2792" s="6" t="s">
        <v>8977</v>
      </c>
      <c r="M2792" s="6">
        <v>0</v>
      </c>
      <c r="N2792" s="6" t="s">
        <v>8972</v>
      </c>
      <c r="O2792" s="2" t="e">
        <f>MATCH(A2792, 'combined matches'!A$1:A$4986,0)</f>
        <v>#N/A</v>
      </c>
      <c r="P2792" s="6">
        <f t="shared" si="129"/>
        <v>1</v>
      </c>
      <c r="Q2792" s="6">
        <f t="shared" si="130"/>
        <v>1</v>
      </c>
      <c r="R2792" s="6" t="b">
        <f t="shared" si="131"/>
        <v>0</v>
      </c>
      <c r="S2792" s="6">
        <f>IF(P2792=1, SUM($P$1:P2792))</f>
        <v>1087</v>
      </c>
    </row>
    <row r="2793" spans="1:19" x14ac:dyDescent="0.2">
      <c r="A2793" s="6">
        <v>2841</v>
      </c>
      <c r="B2793" s="6" t="s">
        <v>17862</v>
      </c>
      <c r="C2793" s="6" t="s">
        <v>17863</v>
      </c>
      <c r="D2793" s="6" t="s">
        <v>17864</v>
      </c>
      <c r="E2793" s="6" t="s">
        <v>3013</v>
      </c>
      <c r="F2793" s="6">
        <v>53545</v>
      </c>
      <c r="G2793" s="6">
        <v>6087552472</v>
      </c>
      <c r="H2793" s="6" t="s">
        <v>17865</v>
      </c>
      <c r="I2793" s="6" t="s">
        <v>17866</v>
      </c>
      <c r="J2793" s="6">
        <v>0</v>
      </c>
      <c r="K2793" s="6" t="s">
        <v>17867</v>
      </c>
      <c r="L2793" s="6" t="s">
        <v>8977</v>
      </c>
      <c r="M2793" s="6">
        <v>0</v>
      </c>
      <c r="N2793" s="6" t="s">
        <v>11017</v>
      </c>
      <c r="O2793" s="2" t="e">
        <f>MATCH(A2793, 'combined matches'!A$1:A$4986,0)</f>
        <v>#N/A</v>
      </c>
      <c r="P2793" s="6">
        <f t="shared" si="129"/>
        <v>1</v>
      </c>
      <c r="Q2793" s="6">
        <f t="shared" si="130"/>
        <v>0</v>
      </c>
      <c r="R2793" s="6">
        <f t="shared" si="131"/>
        <v>0</v>
      </c>
      <c r="S2793" s="6">
        <f>IF(P2793=1, SUM($P$1:P2793))</f>
        <v>1088</v>
      </c>
    </row>
    <row r="2794" spans="1:19" x14ac:dyDescent="0.2">
      <c r="A2794" s="6">
        <v>2842</v>
      </c>
      <c r="B2794" s="6" t="s">
        <v>17868</v>
      </c>
      <c r="C2794" s="6" t="s">
        <v>17869</v>
      </c>
      <c r="D2794" s="6" t="s">
        <v>17864</v>
      </c>
      <c r="E2794" s="6" t="s">
        <v>3013</v>
      </c>
      <c r="F2794" s="6">
        <v>53546</v>
      </c>
      <c r="G2794" s="6">
        <v>6087552438</v>
      </c>
      <c r="H2794" s="6" t="s">
        <v>17870</v>
      </c>
      <c r="I2794" s="6" t="s">
        <v>17871</v>
      </c>
      <c r="J2794" s="6">
        <v>0</v>
      </c>
      <c r="K2794" s="6" t="s">
        <v>17867</v>
      </c>
      <c r="L2794" s="6" t="s">
        <v>8977</v>
      </c>
      <c r="M2794" s="6">
        <v>0</v>
      </c>
      <c r="N2794" s="6" t="s">
        <v>8972</v>
      </c>
      <c r="O2794" s="2" t="e">
        <f>MATCH(A2794, 'combined matches'!A$1:A$4986,0)</f>
        <v>#N/A</v>
      </c>
      <c r="P2794" s="6">
        <f t="shared" si="129"/>
        <v>1</v>
      </c>
      <c r="Q2794" s="6">
        <f t="shared" si="130"/>
        <v>1</v>
      </c>
      <c r="R2794" s="6" t="b">
        <f t="shared" si="131"/>
        <v>0</v>
      </c>
      <c r="S2794" s="6">
        <f>IF(P2794=1, SUM($P$1:P2794))</f>
        <v>1089</v>
      </c>
    </row>
    <row r="2795" spans="1:19" x14ac:dyDescent="0.2">
      <c r="A2795" s="6">
        <v>2843</v>
      </c>
      <c r="B2795" s="6" t="s">
        <v>17872</v>
      </c>
      <c r="C2795" s="6" t="s">
        <v>17873</v>
      </c>
      <c r="D2795" s="6" t="s">
        <v>12647</v>
      </c>
      <c r="E2795" s="6" t="s">
        <v>3013</v>
      </c>
      <c r="F2795" s="6">
        <v>53511</v>
      </c>
      <c r="G2795" s="6">
        <v>6083131305</v>
      </c>
      <c r="H2795" s="6" t="s">
        <v>17874</v>
      </c>
      <c r="I2795" s="6" t="s">
        <v>17875</v>
      </c>
      <c r="J2795" s="6">
        <v>0</v>
      </c>
      <c r="K2795" s="6" t="s">
        <v>17867</v>
      </c>
      <c r="L2795" s="6" t="s">
        <v>8977</v>
      </c>
      <c r="M2795" s="6">
        <v>0</v>
      </c>
      <c r="N2795" s="6" t="s">
        <v>8972</v>
      </c>
      <c r="O2795" s="2" t="e">
        <f>MATCH(A2795, 'combined matches'!A$1:A$4986,0)</f>
        <v>#N/A</v>
      </c>
      <c r="P2795" s="6">
        <f t="shared" si="129"/>
        <v>1</v>
      </c>
      <c r="Q2795" s="6">
        <f t="shared" si="130"/>
        <v>1</v>
      </c>
      <c r="R2795" s="6" t="b">
        <f t="shared" si="131"/>
        <v>0</v>
      </c>
      <c r="S2795" s="6">
        <f>IF(P2795=1, SUM($P$1:P2795))</f>
        <v>1090</v>
      </c>
    </row>
    <row r="2796" spans="1:19" x14ac:dyDescent="0.2">
      <c r="A2796" s="6">
        <v>2845</v>
      </c>
      <c r="B2796" s="6" t="s">
        <v>3014</v>
      </c>
      <c r="C2796" s="6" t="s">
        <v>3015</v>
      </c>
      <c r="D2796" s="6" t="s">
        <v>3016</v>
      </c>
      <c r="E2796" s="6" t="s">
        <v>3004</v>
      </c>
      <c r="F2796" s="6">
        <v>55101</v>
      </c>
      <c r="G2796" s="6">
        <v>6512661255</v>
      </c>
      <c r="H2796" s="6" t="s">
        <v>3015</v>
      </c>
      <c r="I2796" s="6" t="s">
        <v>9695</v>
      </c>
      <c r="J2796" s="6">
        <v>0</v>
      </c>
      <c r="K2796" s="6" t="s">
        <v>8770</v>
      </c>
      <c r="L2796" s="6" t="s">
        <v>8975</v>
      </c>
      <c r="M2796" s="6">
        <v>0</v>
      </c>
      <c r="N2796" s="6" t="s">
        <v>8972</v>
      </c>
      <c r="O2796" s="2">
        <f>MATCH(A2796, 'combined matches'!A$1:A$4986,0)</f>
        <v>1649</v>
      </c>
      <c r="P2796" s="6">
        <f t="shared" si="129"/>
        <v>0</v>
      </c>
      <c r="Q2796" s="6" t="b">
        <f t="shared" si="130"/>
        <v>0</v>
      </c>
      <c r="R2796" s="6" t="b">
        <f t="shared" si="131"/>
        <v>0</v>
      </c>
      <c r="S2796" s="6" t="b">
        <f>IF(P2796=1, SUM($P$1:P2796))</f>
        <v>0</v>
      </c>
    </row>
    <row r="2797" spans="1:19" x14ac:dyDescent="0.2">
      <c r="A2797" s="6">
        <v>2846</v>
      </c>
      <c r="B2797" s="6" t="s">
        <v>3017</v>
      </c>
      <c r="C2797" s="6" t="s">
        <v>3018</v>
      </c>
      <c r="D2797" s="6" t="s">
        <v>3016</v>
      </c>
      <c r="E2797" s="6" t="s">
        <v>3004</v>
      </c>
      <c r="F2797" s="6">
        <v>55102</v>
      </c>
      <c r="G2797" s="6">
        <v>6512661255</v>
      </c>
      <c r="H2797" s="6" t="s">
        <v>8016</v>
      </c>
      <c r="I2797" s="6" t="s">
        <v>9696</v>
      </c>
      <c r="J2797" s="6">
        <v>0</v>
      </c>
      <c r="K2797" s="6" t="s">
        <v>8770</v>
      </c>
      <c r="L2797" s="6" t="s">
        <v>8975</v>
      </c>
      <c r="M2797" s="6">
        <v>0</v>
      </c>
      <c r="N2797" s="6" t="s">
        <v>8972</v>
      </c>
      <c r="O2797" s="2">
        <f>MATCH(A2797, 'combined matches'!A$1:A$4986,0)</f>
        <v>1647</v>
      </c>
      <c r="P2797" s="6">
        <f t="shared" si="129"/>
        <v>0</v>
      </c>
      <c r="Q2797" s="6" t="b">
        <f t="shared" si="130"/>
        <v>0</v>
      </c>
      <c r="R2797" s="6" t="b">
        <f t="shared" si="131"/>
        <v>0</v>
      </c>
      <c r="S2797" s="6" t="b">
        <f>IF(P2797=1, SUM($P$1:P2797))</f>
        <v>0</v>
      </c>
    </row>
    <row r="2798" spans="1:19" x14ac:dyDescent="0.2">
      <c r="A2798" s="6">
        <v>2847</v>
      </c>
      <c r="B2798" s="6" t="s">
        <v>3019</v>
      </c>
      <c r="C2798" s="6" t="s">
        <v>3020</v>
      </c>
      <c r="D2798" s="6" t="s">
        <v>3021</v>
      </c>
      <c r="E2798" s="6" t="s">
        <v>3004</v>
      </c>
      <c r="F2798" s="6">
        <v>55119</v>
      </c>
      <c r="G2798" s="6">
        <v>6512661255</v>
      </c>
      <c r="H2798" s="6" t="s">
        <v>12488</v>
      </c>
      <c r="I2798" s="6" t="s">
        <v>9697</v>
      </c>
      <c r="J2798" s="6">
        <v>0</v>
      </c>
      <c r="K2798" s="6" t="s">
        <v>8770</v>
      </c>
      <c r="L2798" s="6" t="s">
        <v>8975</v>
      </c>
      <c r="M2798" s="6">
        <v>0</v>
      </c>
      <c r="N2798" s="6" t="s">
        <v>8972</v>
      </c>
      <c r="O2798" s="2">
        <f>MATCH(A2798, 'combined matches'!A$1:A$4986,0)</f>
        <v>1650</v>
      </c>
      <c r="P2798" s="6">
        <f t="shared" si="129"/>
        <v>0</v>
      </c>
      <c r="Q2798" s="6" t="b">
        <f t="shared" si="130"/>
        <v>0</v>
      </c>
      <c r="R2798" s="6" t="b">
        <f t="shared" si="131"/>
        <v>0</v>
      </c>
      <c r="S2798" s="6" t="b">
        <f>IF(P2798=1, SUM($P$1:P2798))</f>
        <v>0</v>
      </c>
    </row>
    <row r="2799" spans="1:19" x14ac:dyDescent="0.2">
      <c r="A2799" s="6">
        <v>2848</v>
      </c>
      <c r="B2799" s="6" t="s">
        <v>3022</v>
      </c>
      <c r="C2799" s="6" t="s">
        <v>3023</v>
      </c>
      <c r="D2799" s="6" t="s">
        <v>3016</v>
      </c>
      <c r="E2799" s="6" t="s">
        <v>3004</v>
      </c>
      <c r="F2799" s="6">
        <v>55119</v>
      </c>
      <c r="G2799" s="6">
        <v>6512661255</v>
      </c>
      <c r="H2799" s="6" t="s">
        <v>6828</v>
      </c>
      <c r="I2799" s="6" t="s">
        <v>3022</v>
      </c>
      <c r="J2799" s="6">
        <v>0</v>
      </c>
      <c r="K2799" s="6" t="s">
        <v>8770</v>
      </c>
      <c r="L2799" s="6" t="s">
        <v>8975</v>
      </c>
      <c r="M2799" s="6">
        <v>0</v>
      </c>
      <c r="N2799" s="6" t="s">
        <v>8972</v>
      </c>
      <c r="O2799" s="2">
        <f>MATCH(A2799, 'combined matches'!A$1:A$4986,0)</f>
        <v>1645</v>
      </c>
      <c r="P2799" s="6">
        <f t="shared" si="129"/>
        <v>0</v>
      </c>
      <c r="Q2799" s="6" t="b">
        <f t="shared" si="130"/>
        <v>0</v>
      </c>
      <c r="R2799" s="6" t="b">
        <f t="shared" si="131"/>
        <v>0</v>
      </c>
      <c r="S2799" s="6" t="b">
        <f>IF(P2799=1, SUM($P$1:P2799))</f>
        <v>0</v>
      </c>
    </row>
    <row r="2800" spans="1:19" x14ac:dyDescent="0.2">
      <c r="A2800" s="6">
        <v>2849</v>
      </c>
      <c r="B2800" s="6" t="s">
        <v>3024</v>
      </c>
      <c r="C2800" s="6" t="s">
        <v>3025</v>
      </c>
      <c r="D2800" s="6" t="s">
        <v>3016</v>
      </c>
      <c r="E2800" s="6" t="s">
        <v>3004</v>
      </c>
      <c r="F2800" s="6">
        <v>55108</v>
      </c>
      <c r="G2800" s="6">
        <v>6512661255</v>
      </c>
      <c r="H2800" s="6" t="s">
        <v>6829</v>
      </c>
      <c r="I2800" s="6" t="s">
        <v>9698</v>
      </c>
      <c r="J2800" s="6">
        <v>0</v>
      </c>
      <c r="K2800" s="6" t="s">
        <v>8770</v>
      </c>
      <c r="L2800" s="6" t="s">
        <v>21431</v>
      </c>
      <c r="N2800" s="6" t="s">
        <v>8972</v>
      </c>
      <c r="O2800" s="2">
        <f>MATCH(A2800, 'combined matches'!A$1:A$4986,0)</f>
        <v>1646</v>
      </c>
      <c r="P2800" s="6">
        <f t="shared" si="129"/>
        <v>0</v>
      </c>
      <c r="Q2800" s="6" t="b">
        <f t="shared" si="130"/>
        <v>0</v>
      </c>
      <c r="R2800" s="6" t="b">
        <f t="shared" si="131"/>
        <v>0</v>
      </c>
      <c r="S2800" s="6" t="b">
        <f>IF(P2800=1, SUM($P$1:P2800))</f>
        <v>0</v>
      </c>
    </row>
    <row r="2801" spans="1:19" x14ac:dyDescent="0.2">
      <c r="A2801" s="6">
        <v>2850</v>
      </c>
      <c r="B2801" s="6" t="s">
        <v>3026</v>
      </c>
      <c r="C2801" s="6" t="s">
        <v>7455</v>
      </c>
      <c r="D2801" s="6" t="s">
        <v>3016</v>
      </c>
      <c r="E2801" s="6" t="s">
        <v>3004</v>
      </c>
      <c r="F2801" s="6">
        <v>55104</v>
      </c>
      <c r="G2801" s="6">
        <v>6512661255</v>
      </c>
      <c r="H2801" s="6" t="s">
        <v>7455</v>
      </c>
      <c r="I2801" s="6" t="s">
        <v>3026</v>
      </c>
      <c r="J2801" s="6">
        <v>0</v>
      </c>
      <c r="K2801" s="6" t="s">
        <v>8770</v>
      </c>
      <c r="L2801" s="6" t="s">
        <v>8975</v>
      </c>
      <c r="M2801" s="6">
        <v>0</v>
      </c>
      <c r="N2801" s="6" t="s">
        <v>8972</v>
      </c>
      <c r="O2801" s="2">
        <f>MATCH(A2801, 'combined matches'!A$1:A$4986,0)</f>
        <v>1648</v>
      </c>
      <c r="P2801" s="6">
        <f t="shared" si="129"/>
        <v>0</v>
      </c>
      <c r="Q2801" s="6" t="b">
        <f t="shared" si="130"/>
        <v>0</v>
      </c>
      <c r="R2801" s="6" t="b">
        <f t="shared" si="131"/>
        <v>0</v>
      </c>
      <c r="S2801" s="6" t="b">
        <f>IF(P2801=1, SUM($P$1:P2801))</f>
        <v>0</v>
      </c>
    </row>
    <row r="2802" spans="1:19" x14ac:dyDescent="0.2">
      <c r="A2802" s="6">
        <v>2851</v>
      </c>
      <c r="B2802" s="6" t="s">
        <v>3027</v>
      </c>
      <c r="C2802" s="6" t="s">
        <v>3028</v>
      </c>
      <c r="D2802" s="6" t="s">
        <v>3016</v>
      </c>
      <c r="E2802" s="6" t="s">
        <v>3004</v>
      </c>
      <c r="F2802" s="6">
        <v>55101</v>
      </c>
      <c r="G2802" s="6">
        <v>6512661255</v>
      </c>
      <c r="H2802" s="6" t="s">
        <v>3028</v>
      </c>
      <c r="I2802" s="6" t="s">
        <v>9699</v>
      </c>
      <c r="J2802" s="6">
        <v>0</v>
      </c>
      <c r="K2802" s="6" t="s">
        <v>8770</v>
      </c>
      <c r="L2802" s="6" t="s">
        <v>8975</v>
      </c>
      <c r="M2802" s="6">
        <v>0</v>
      </c>
      <c r="N2802" s="6" t="s">
        <v>8972</v>
      </c>
      <c r="O2802" s="2">
        <f>MATCH(A2802, 'combined matches'!A$1:A$4986,0)</f>
        <v>1651</v>
      </c>
      <c r="P2802" s="6">
        <f t="shared" si="129"/>
        <v>0</v>
      </c>
      <c r="Q2802" s="6" t="b">
        <f t="shared" si="130"/>
        <v>0</v>
      </c>
      <c r="R2802" s="6" t="b">
        <f t="shared" si="131"/>
        <v>0</v>
      </c>
      <c r="S2802" s="6" t="b">
        <f>IF(P2802=1, SUM($P$1:P2802))</f>
        <v>0</v>
      </c>
    </row>
    <row r="2803" spans="1:19" x14ac:dyDescent="0.2">
      <c r="A2803" s="6">
        <v>2853</v>
      </c>
      <c r="B2803" s="6" t="s">
        <v>3029</v>
      </c>
      <c r="C2803" s="6" t="s">
        <v>3030</v>
      </c>
      <c r="D2803" s="6" t="s">
        <v>3031</v>
      </c>
      <c r="E2803" s="6" t="s">
        <v>3032</v>
      </c>
      <c r="F2803" s="6">
        <v>72110</v>
      </c>
      <c r="G2803" s="6">
        <v>5013544652</v>
      </c>
      <c r="H2803" s="6" t="s">
        <v>8017</v>
      </c>
      <c r="I2803" s="6" t="s">
        <v>9700</v>
      </c>
      <c r="J2803" s="6">
        <v>0</v>
      </c>
      <c r="K2803" s="6" t="s">
        <v>12489</v>
      </c>
      <c r="L2803" s="6" t="s">
        <v>8975</v>
      </c>
      <c r="M2803" s="6">
        <v>0</v>
      </c>
      <c r="N2803" s="6" t="s">
        <v>8972</v>
      </c>
      <c r="O2803" s="2">
        <f>MATCH(A2803, 'combined matches'!A$1:A$4986,0)</f>
        <v>1740</v>
      </c>
      <c r="P2803" s="6">
        <f t="shared" si="129"/>
        <v>0</v>
      </c>
      <c r="Q2803" s="6" t="b">
        <f t="shared" si="130"/>
        <v>0</v>
      </c>
      <c r="R2803" s="6" t="b">
        <f t="shared" si="131"/>
        <v>0</v>
      </c>
      <c r="S2803" s="6" t="b">
        <f>IF(P2803=1, SUM($P$1:P2803))</f>
        <v>0</v>
      </c>
    </row>
    <row r="2804" spans="1:19" x14ac:dyDescent="0.2">
      <c r="A2804" s="6">
        <v>2854</v>
      </c>
      <c r="B2804" s="6" t="s">
        <v>3033</v>
      </c>
      <c r="C2804" s="6" t="s">
        <v>3034</v>
      </c>
      <c r="D2804" s="6" t="s">
        <v>3035</v>
      </c>
      <c r="E2804" s="6" t="s">
        <v>3032</v>
      </c>
      <c r="F2804" s="6">
        <v>72401</v>
      </c>
      <c r="G2804" s="6">
        <v>8709334585</v>
      </c>
      <c r="H2804" s="6" t="s">
        <v>8018</v>
      </c>
      <c r="I2804" s="6" t="s">
        <v>9701</v>
      </c>
      <c r="J2804" s="6">
        <v>0</v>
      </c>
      <c r="K2804" s="6" t="s">
        <v>12489</v>
      </c>
      <c r="L2804" s="6" t="s">
        <v>8975</v>
      </c>
      <c r="M2804" s="6">
        <v>0</v>
      </c>
      <c r="N2804" s="6" t="s">
        <v>8972</v>
      </c>
      <c r="O2804" s="2">
        <f>MATCH(A2804, 'combined matches'!A$1:A$4986,0)</f>
        <v>1741</v>
      </c>
      <c r="P2804" s="6">
        <f t="shared" si="129"/>
        <v>0</v>
      </c>
      <c r="Q2804" s="6" t="b">
        <f t="shared" si="130"/>
        <v>0</v>
      </c>
      <c r="R2804" s="6" t="b">
        <f t="shared" si="131"/>
        <v>0</v>
      </c>
      <c r="S2804" s="6" t="b">
        <f>IF(P2804=1, SUM($P$1:P2804))</f>
        <v>0</v>
      </c>
    </row>
    <row r="2805" spans="1:19" x14ac:dyDescent="0.2">
      <c r="A2805" s="6">
        <v>2855</v>
      </c>
      <c r="B2805" s="6" t="s">
        <v>3036</v>
      </c>
      <c r="C2805" s="6" t="s">
        <v>3037</v>
      </c>
      <c r="D2805" s="6" t="s">
        <v>3038</v>
      </c>
      <c r="E2805" s="6" t="s">
        <v>3032</v>
      </c>
      <c r="F2805" s="6">
        <v>72956</v>
      </c>
      <c r="G2805" s="6">
        <v>4794746391</v>
      </c>
      <c r="H2805" s="6" t="s">
        <v>3037</v>
      </c>
      <c r="I2805" s="6" t="s">
        <v>9702</v>
      </c>
      <c r="J2805" s="6">
        <v>0</v>
      </c>
      <c r="K2805" s="6" t="s">
        <v>12489</v>
      </c>
      <c r="L2805" s="6" t="s">
        <v>8979</v>
      </c>
      <c r="M2805" s="6">
        <v>0</v>
      </c>
      <c r="N2805" s="6" t="s">
        <v>8972</v>
      </c>
      <c r="O2805" s="2">
        <f>MATCH(A2805, 'combined matches'!A$1:A$4986,0)</f>
        <v>1742</v>
      </c>
      <c r="P2805" s="6">
        <f t="shared" si="129"/>
        <v>0</v>
      </c>
      <c r="Q2805" s="6" t="b">
        <f t="shared" si="130"/>
        <v>0</v>
      </c>
      <c r="R2805" s="6" t="b">
        <f t="shared" si="131"/>
        <v>0</v>
      </c>
      <c r="S2805" s="6" t="b">
        <f>IF(P2805=1, SUM($P$1:P2805))</f>
        <v>0</v>
      </c>
    </row>
    <row r="2806" spans="1:19" x14ac:dyDescent="0.2">
      <c r="A2806" s="6">
        <v>2856</v>
      </c>
      <c r="B2806" s="6" t="s">
        <v>3039</v>
      </c>
      <c r="C2806" s="6" t="s">
        <v>3040</v>
      </c>
      <c r="D2806" s="6" t="s">
        <v>3041</v>
      </c>
      <c r="E2806" s="6" t="s">
        <v>3032</v>
      </c>
      <c r="F2806" s="6">
        <v>72301</v>
      </c>
      <c r="G2806" s="6">
        <v>8707354334</v>
      </c>
      <c r="H2806" s="6" t="s">
        <v>3040</v>
      </c>
      <c r="I2806" s="6" t="s">
        <v>9703</v>
      </c>
      <c r="J2806" s="6">
        <v>0</v>
      </c>
      <c r="K2806" s="6" t="s">
        <v>12489</v>
      </c>
      <c r="L2806" s="6" t="s">
        <v>8981</v>
      </c>
      <c r="M2806" s="6">
        <v>1</v>
      </c>
      <c r="N2806" s="6" t="s">
        <v>8972</v>
      </c>
      <c r="O2806" s="2">
        <f>MATCH(A2806, 'combined matches'!A$1:A$4986,0)</f>
        <v>1744</v>
      </c>
      <c r="P2806" s="6">
        <f t="shared" si="129"/>
        <v>0</v>
      </c>
      <c r="Q2806" s="6" t="b">
        <f t="shared" si="130"/>
        <v>0</v>
      </c>
      <c r="R2806" s="6" t="b">
        <f t="shared" si="131"/>
        <v>0</v>
      </c>
      <c r="S2806" s="6" t="b">
        <f>IF(P2806=1, SUM($P$1:P2806))</f>
        <v>0</v>
      </c>
    </row>
    <row r="2807" spans="1:19" x14ac:dyDescent="0.2">
      <c r="A2807" s="6">
        <v>2857</v>
      </c>
      <c r="B2807" s="6" t="s">
        <v>3042</v>
      </c>
      <c r="C2807" s="6" t="s">
        <v>3043</v>
      </c>
      <c r="D2807" s="6" t="s">
        <v>3044</v>
      </c>
      <c r="E2807" s="6" t="s">
        <v>3032</v>
      </c>
      <c r="F2807" s="6">
        <v>72396</v>
      </c>
      <c r="G2807" s="6">
        <v>8702382101</v>
      </c>
      <c r="H2807" s="6" t="s">
        <v>6831</v>
      </c>
      <c r="I2807" s="6" t="s">
        <v>9704</v>
      </c>
      <c r="J2807" s="6">
        <v>0</v>
      </c>
      <c r="K2807" s="6" t="s">
        <v>12489</v>
      </c>
      <c r="L2807" s="6" t="s">
        <v>8975</v>
      </c>
      <c r="M2807" s="6">
        <v>1</v>
      </c>
      <c r="N2807" s="6" t="s">
        <v>8972</v>
      </c>
      <c r="O2807" s="2">
        <f>MATCH(A2807, 'combined matches'!A$1:A$4986,0)</f>
        <v>1745</v>
      </c>
      <c r="P2807" s="6">
        <f t="shared" si="129"/>
        <v>0</v>
      </c>
      <c r="Q2807" s="6" t="b">
        <f t="shared" si="130"/>
        <v>0</v>
      </c>
      <c r="R2807" s="6" t="b">
        <f t="shared" si="131"/>
        <v>0</v>
      </c>
      <c r="S2807" s="6" t="b">
        <f>IF(P2807=1, SUM($P$1:P2807))</f>
        <v>0</v>
      </c>
    </row>
    <row r="2808" spans="1:19" x14ac:dyDescent="0.2">
      <c r="A2808" s="6">
        <v>2858</v>
      </c>
      <c r="B2808" s="6" t="s">
        <v>3045</v>
      </c>
      <c r="C2808" s="6" t="s">
        <v>3046</v>
      </c>
      <c r="D2808" s="6" t="s">
        <v>3047</v>
      </c>
      <c r="E2808" s="6" t="s">
        <v>3032</v>
      </c>
      <c r="F2808" s="6">
        <v>71742</v>
      </c>
      <c r="G2808" s="6">
        <v>8703527197</v>
      </c>
      <c r="H2808" s="6" t="s">
        <v>3046</v>
      </c>
      <c r="I2808" s="6" t="s">
        <v>9705</v>
      </c>
      <c r="J2808" s="6">
        <v>0</v>
      </c>
      <c r="K2808" s="6" t="s">
        <v>12489</v>
      </c>
      <c r="L2808" s="6" t="s">
        <v>8975</v>
      </c>
      <c r="M2808" s="6">
        <v>0</v>
      </c>
      <c r="N2808" s="6" t="s">
        <v>8972</v>
      </c>
      <c r="O2808" s="2">
        <f>MATCH(A2808, 'combined matches'!A$1:A$4986,0)</f>
        <v>1746</v>
      </c>
      <c r="P2808" s="6">
        <f t="shared" si="129"/>
        <v>0</v>
      </c>
      <c r="Q2808" s="6" t="b">
        <f t="shared" si="130"/>
        <v>0</v>
      </c>
      <c r="R2808" s="6" t="b">
        <f t="shared" si="131"/>
        <v>0</v>
      </c>
      <c r="S2808" s="6" t="b">
        <f>IF(P2808=1, SUM($P$1:P2808))</f>
        <v>0</v>
      </c>
    </row>
    <row r="2809" spans="1:19" x14ac:dyDescent="0.2">
      <c r="A2809" s="6">
        <v>2859</v>
      </c>
      <c r="B2809" s="6" t="s">
        <v>3048</v>
      </c>
      <c r="C2809" s="6" t="s">
        <v>3049</v>
      </c>
      <c r="D2809" s="6" t="s">
        <v>3050</v>
      </c>
      <c r="E2809" s="6" t="s">
        <v>3032</v>
      </c>
      <c r="F2809" s="6">
        <v>71639</v>
      </c>
      <c r="G2809" s="6">
        <v>8703822377</v>
      </c>
      <c r="H2809" s="6" t="s">
        <v>12490</v>
      </c>
      <c r="I2809" s="6" t="s">
        <v>9706</v>
      </c>
      <c r="J2809" s="6">
        <v>0</v>
      </c>
      <c r="K2809" s="6" t="s">
        <v>12489</v>
      </c>
      <c r="L2809" s="6" t="s">
        <v>8975</v>
      </c>
      <c r="M2809" s="6">
        <v>0</v>
      </c>
      <c r="N2809" s="6" t="s">
        <v>8972</v>
      </c>
      <c r="O2809" s="2">
        <f>MATCH(A2809, 'combined matches'!A$1:A$4986,0)</f>
        <v>1748</v>
      </c>
      <c r="P2809" s="6">
        <f t="shared" si="129"/>
        <v>0</v>
      </c>
      <c r="Q2809" s="6" t="b">
        <f t="shared" si="130"/>
        <v>0</v>
      </c>
      <c r="R2809" s="6" t="b">
        <f t="shared" si="131"/>
        <v>0</v>
      </c>
      <c r="S2809" s="6" t="b">
        <f>IF(P2809=1, SUM($P$1:P2809))</f>
        <v>0</v>
      </c>
    </row>
    <row r="2810" spans="1:19" x14ac:dyDescent="0.2">
      <c r="A2810" s="6">
        <v>2860</v>
      </c>
      <c r="B2810" s="6" t="s">
        <v>3051</v>
      </c>
      <c r="C2810" s="6" t="s">
        <v>3052</v>
      </c>
      <c r="D2810" s="6" t="s">
        <v>198</v>
      </c>
      <c r="E2810" s="6" t="s">
        <v>3032</v>
      </c>
      <c r="F2810" s="6">
        <v>71655</v>
      </c>
      <c r="G2810" s="6">
        <v>8703676234</v>
      </c>
      <c r="H2810" s="6" t="s">
        <v>8019</v>
      </c>
      <c r="I2810" s="6" t="s">
        <v>9707</v>
      </c>
      <c r="J2810" s="6">
        <v>0</v>
      </c>
      <c r="K2810" s="6" t="s">
        <v>12489</v>
      </c>
      <c r="L2810" s="6" t="s">
        <v>8975</v>
      </c>
      <c r="M2810" s="6">
        <v>0</v>
      </c>
      <c r="N2810" s="6" t="s">
        <v>8972</v>
      </c>
      <c r="O2810" s="2">
        <f>MATCH(A2810, 'combined matches'!A$1:A$4986,0)</f>
        <v>1750</v>
      </c>
      <c r="P2810" s="6">
        <f t="shared" si="129"/>
        <v>0</v>
      </c>
      <c r="Q2810" s="6" t="b">
        <f t="shared" si="130"/>
        <v>0</v>
      </c>
      <c r="R2810" s="6" t="b">
        <f t="shared" si="131"/>
        <v>0</v>
      </c>
      <c r="S2810" s="6" t="b">
        <f>IF(P2810=1, SUM($P$1:P2810))</f>
        <v>0</v>
      </c>
    </row>
    <row r="2811" spans="1:19" x14ac:dyDescent="0.2">
      <c r="A2811" s="6">
        <v>2861</v>
      </c>
      <c r="B2811" s="6" t="s">
        <v>17876</v>
      </c>
      <c r="C2811" s="6" t="s">
        <v>17877</v>
      </c>
      <c r="D2811" s="6" t="s">
        <v>84</v>
      </c>
      <c r="E2811" s="6" t="s">
        <v>3032</v>
      </c>
      <c r="F2811" s="6">
        <v>72033</v>
      </c>
      <c r="G2811" s="6">
        <v>5014504941</v>
      </c>
      <c r="H2811" s="6" t="s">
        <v>17878</v>
      </c>
      <c r="I2811" s="6" t="s">
        <v>17879</v>
      </c>
      <c r="J2811" s="6">
        <v>0</v>
      </c>
      <c r="K2811" s="6" t="s">
        <v>12489</v>
      </c>
      <c r="L2811" s="6" t="s">
        <v>8975</v>
      </c>
      <c r="M2811" s="6">
        <v>0</v>
      </c>
      <c r="N2811" s="6" t="s">
        <v>8972</v>
      </c>
      <c r="O2811" s="2" t="e">
        <f>MATCH(A2811, 'combined matches'!A$1:A$4986,0)</f>
        <v>#N/A</v>
      </c>
      <c r="P2811" s="6">
        <f t="shared" si="129"/>
        <v>1</v>
      </c>
      <c r="Q2811" s="6">
        <f t="shared" si="130"/>
        <v>1</v>
      </c>
      <c r="R2811" s="6" t="b">
        <f t="shared" si="131"/>
        <v>0</v>
      </c>
      <c r="S2811" s="6">
        <f>IF(P2811=1, SUM($P$1:P2811))</f>
        <v>1091</v>
      </c>
    </row>
    <row r="2812" spans="1:19" x14ac:dyDescent="0.2">
      <c r="A2812" s="6">
        <v>2862</v>
      </c>
      <c r="B2812" s="6" t="s">
        <v>3053</v>
      </c>
      <c r="C2812" s="6" t="s">
        <v>3054</v>
      </c>
      <c r="D2812" s="6" t="s">
        <v>2092</v>
      </c>
      <c r="E2812" s="6" t="s">
        <v>3032</v>
      </c>
      <c r="F2812" s="6">
        <v>72949</v>
      </c>
      <c r="G2812" s="6">
        <v>4796672555</v>
      </c>
      <c r="H2812" s="6" t="s">
        <v>12491</v>
      </c>
      <c r="I2812" s="6" t="s">
        <v>9708</v>
      </c>
      <c r="J2812" s="6">
        <v>0</v>
      </c>
      <c r="K2812" s="6" t="s">
        <v>12489</v>
      </c>
      <c r="L2812" s="6" t="s">
        <v>8975</v>
      </c>
      <c r="M2812" s="6">
        <v>0</v>
      </c>
      <c r="N2812" s="6" t="s">
        <v>8972</v>
      </c>
      <c r="O2812" s="2">
        <f>MATCH(A2812, 'combined matches'!A$1:A$4986,0)</f>
        <v>1751</v>
      </c>
      <c r="P2812" s="6">
        <f t="shared" si="129"/>
        <v>0</v>
      </c>
      <c r="Q2812" s="6" t="b">
        <f t="shared" si="130"/>
        <v>0</v>
      </c>
      <c r="R2812" s="6" t="b">
        <f t="shared" si="131"/>
        <v>0</v>
      </c>
      <c r="S2812" s="6" t="b">
        <f>IF(P2812=1, SUM($P$1:P2812))</f>
        <v>0</v>
      </c>
    </row>
    <row r="2813" spans="1:19" x14ac:dyDescent="0.2">
      <c r="A2813" s="6">
        <v>2863</v>
      </c>
      <c r="B2813" s="6" t="s">
        <v>3055</v>
      </c>
      <c r="C2813" s="6" t="s">
        <v>3056</v>
      </c>
      <c r="D2813" s="6" t="s">
        <v>61</v>
      </c>
      <c r="E2813" s="6" t="s">
        <v>3032</v>
      </c>
      <c r="F2813" s="6">
        <v>72576</v>
      </c>
      <c r="G2813" s="6">
        <v>8708953300</v>
      </c>
      <c r="H2813" s="6" t="s">
        <v>3056</v>
      </c>
      <c r="I2813" s="6" t="s">
        <v>9709</v>
      </c>
      <c r="J2813" s="6">
        <v>0</v>
      </c>
      <c r="K2813" s="6" t="s">
        <v>12489</v>
      </c>
      <c r="L2813" s="6" t="s">
        <v>8975</v>
      </c>
      <c r="M2813" s="6">
        <v>0</v>
      </c>
      <c r="N2813" s="6" t="s">
        <v>8972</v>
      </c>
      <c r="O2813" s="2">
        <f>MATCH(A2813, 'combined matches'!A$1:A$4986,0)</f>
        <v>1752</v>
      </c>
      <c r="P2813" s="6">
        <f t="shared" si="129"/>
        <v>0</v>
      </c>
      <c r="Q2813" s="6" t="b">
        <f t="shared" si="130"/>
        <v>0</v>
      </c>
      <c r="R2813" s="6" t="b">
        <f t="shared" si="131"/>
        <v>0</v>
      </c>
      <c r="S2813" s="6" t="b">
        <f>IF(P2813=1, SUM($P$1:P2813))</f>
        <v>0</v>
      </c>
    </row>
    <row r="2814" spans="1:19" x14ac:dyDescent="0.2">
      <c r="A2814" s="6">
        <v>2864</v>
      </c>
      <c r="B2814" s="6" t="s">
        <v>3057</v>
      </c>
      <c r="C2814" s="6" t="s">
        <v>3058</v>
      </c>
      <c r="D2814" s="6" t="s">
        <v>3059</v>
      </c>
      <c r="E2814" s="6" t="s">
        <v>3032</v>
      </c>
      <c r="F2814" s="6">
        <v>71901</v>
      </c>
      <c r="G2814" s="6">
        <v>5016243394</v>
      </c>
      <c r="H2814" s="6" t="s">
        <v>6833</v>
      </c>
      <c r="I2814" s="6" t="s">
        <v>9710</v>
      </c>
      <c r="J2814" s="6">
        <v>0</v>
      </c>
      <c r="K2814" s="6" t="s">
        <v>12489</v>
      </c>
      <c r="L2814" s="6" t="s">
        <v>8975</v>
      </c>
      <c r="M2814" s="6">
        <v>0</v>
      </c>
      <c r="N2814" s="6" t="s">
        <v>8972</v>
      </c>
      <c r="O2814" s="2">
        <f>MATCH(A2814, 'combined matches'!A$1:A$4986,0)</f>
        <v>1753</v>
      </c>
      <c r="P2814" s="6">
        <f t="shared" si="129"/>
        <v>0</v>
      </c>
      <c r="Q2814" s="6" t="b">
        <f t="shared" si="130"/>
        <v>0</v>
      </c>
      <c r="R2814" s="6" t="b">
        <f t="shared" si="131"/>
        <v>0</v>
      </c>
      <c r="S2814" s="6" t="b">
        <f>IF(P2814=1, SUM($P$1:P2814))</f>
        <v>0</v>
      </c>
    </row>
    <row r="2815" spans="1:19" x14ac:dyDescent="0.2">
      <c r="A2815" s="6">
        <v>2865</v>
      </c>
      <c r="B2815" s="6" t="s">
        <v>3060</v>
      </c>
      <c r="C2815" s="6" t="s">
        <v>3061</v>
      </c>
      <c r="D2815" s="6" t="s">
        <v>3062</v>
      </c>
      <c r="E2815" s="6" t="s">
        <v>3032</v>
      </c>
      <c r="F2815" s="6">
        <v>72150</v>
      </c>
      <c r="G2815" s="6">
        <v>8709423157</v>
      </c>
      <c r="H2815" s="6" t="s">
        <v>12492</v>
      </c>
      <c r="I2815" s="6" t="s">
        <v>9711</v>
      </c>
      <c r="J2815" s="6">
        <v>0</v>
      </c>
      <c r="K2815" s="6" t="s">
        <v>12489</v>
      </c>
      <c r="L2815" s="6" t="s">
        <v>8975</v>
      </c>
      <c r="M2815" s="6">
        <v>0</v>
      </c>
      <c r="N2815" s="6" t="s">
        <v>8972</v>
      </c>
      <c r="O2815" s="2">
        <f>MATCH(A2815, 'combined matches'!A$1:A$4986,0)</f>
        <v>1754</v>
      </c>
      <c r="P2815" s="6">
        <f t="shared" si="129"/>
        <v>0</v>
      </c>
      <c r="Q2815" s="6" t="b">
        <f t="shared" si="130"/>
        <v>0</v>
      </c>
      <c r="R2815" s="6" t="b">
        <f t="shared" si="131"/>
        <v>0</v>
      </c>
      <c r="S2815" s="6" t="b">
        <f>IF(P2815=1, SUM($P$1:P2815))</f>
        <v>0</v>
      </c>
    </row>
    <row r="2816" spans="1:19" x14ac:dyDescent="0.2">
      <c r="A2816" s="6">
        <v>2866</v>
      </c>
      <c r="B2816" s="6" t="s">
        <v>3063</v>
      </c>
      <c r="C2816" s="6" t="s">
        <v>3064</v>
      </c>
      <c r="D2816" s="6" t="s">
        <v>3065</v>
      </c>
      <c r="E2816" s="6" t="s">
        <v>3032</v>
      </c>
      <c r="F2816" s="6">
        <v>71801</v>
      </c>
      <c r="G2816" s="6">
        <v>8707772191</v>
      </c>
      <c r="H2816" s="6" t="s">
        <v>3064</v>
      </c>
      <c r="I2816" s="6" t="s">
        <v>9712</v>
      </c>
      <c r="J2816" s="6">
        <v>0</v>
      </c>
      <c r="K2816" s="6" t="s">
        <v>12489</v>
      </c>
      <c r="L2816" s="6" t="s">
        <v>8975</v>
      </c>
      <c r="M2816" s="6">
        <v>0</v>
      </c>
      <c r="N2816" s="6" t="s">
        <v>8972</v>
      </c>
      <c r="O2816" s="2">
        <f>MATCH(A2816, 'combined matches'!A$1:A$4986,0)</f>
        <v>1756</v>
      </c>
      <c r="P2816" s="6">
        <f t="shared" si="129"/>
        <v>0</v>
      </c>
      <c r="Q2816" s="6" t="b">
        <f t="shared" si="130"/>
        <v>0</v>
      </c>
      <c r="R2816" s="6" t="b">
        <f t="shared" si="131"/>
        <v>0</v>
      </c>
      <c r="S2816" s="6" t="b">
        <f>IF(P2816=1, SUM($P$1:P2816))</f>
        <v>0</v>
      </c>
    </row>
    <row r="2817" spans="1:19" x14ac:dyDescent="0.2">
      <c r="A2817" s="6">
        <v>2867</v>
      </c>
      <c r="B2817" s="6" t="s">
        <v>3066</v>
      </c>
      <c r="C2817" s="6" t="s">
        <v>3067</v>
      </c>
      <c r="D2817" s="6" t="s">
        <v>3068</v>
      </c>
      <c r="E2817" s="6" t="s">
        <v>3032</v>
      </c>
      <c r="F2817" s="6">
        <v>72104</v>
      </c>
      <c r="G2817" s="6">
        <v>5013326974</v>
      </c>
      <c r="H2817" s="6" t="s">
        <v>3067</v>
      </c>
      <c r="I2817" s="6" t="s">
        <v>9713</v>
      </c>
      <c r="J2817" s="6">
        <v>0</v>
      </c>
      <c r="K2817" s="6" t="s">
        <v>12489</v>
      </c>
      <c r="L2817" s="6" t="s">
        <v>8975</v>
      </c>
      <c r="M2817" s="6">
        <v>0</v>
      </c>
      <c r="N2817" s="6" t="s">
        <v>8972</v>
      </c>
      <c r="O2817" s="2">
        <f>MATCH(A2817, 'combined matches'!A$1:A$4986,0)</f>
        <v>1757</v>
      </c>
      <c r="P2817" s="6">
        <f t="shared" si="129"/>
        <v>0</v>
      </c>
      <c r="Q2817" s="6" t="b">
        <f t="shared" si="130"/>
        <v>0</v>
      </c>
      <c r="R2817" s="6" t="b">
        <f t="shared" si="131"/>
        <v>0</v>
      </c>
      <c r="S2817" s="6" t="b">
        <f>IF(P2817=1, SUM($P$1:P2817))</f>
        <v>0</v>
      </c>
    </row>
    <row r="2818" spans="1:19" x14ac:dyDescent="0.2">
      <c r="A2818" s="6">
        <v>2868</v>
      </c>
      <c r="B2818" s="6" t="s">
        <v>3069</v>
      </c>
      <c r="C2818" s="6" t="s">
        <v>3070</v>
      </c>
      <c r="D2818" s="6" t="s">
        <v>2224</v>
      </c>
      <c r="E2818" s="6" t="s">
        <v>3032</v>
      </c>
      <c r="F2818" s="6">
        <v>71852</v>
      </c>
      <c r="G2818" s="6">
        <v>8708452208</v>
      </c>
      <c r="H2818" s="6" t="s">
        <v>3070</v>
      </c>
      <c r="I2818" s="6" t="s">
        <v>9714</v>
      </c>
      <c r="J2818" s="6">
        <v>0</v>
      </c>
      <c r="K2818" s="6" t="s">
        <v>12489</v>
      </c>
      <c r="L2818" s="6" t="s">
        <v>8975</v>
      </c>
      <c r="M2818" s="6">
        <v>0</v>
      </c>
      <c r="N2818" s="6" t="s">
        <v>8972</v>
      </c>
      <c r="O2818" s="2">
        <f>MATCH(A2818, 'combined matches'!A$1:A$4986,0)</f>
        <v>1758</v>
      </c>
      <c r="P2818" s="6">
        <f t="shared" ref="P2818:P2881" si="132">IF(ISNA(O2818),1,0)</f>
        <v>0</v>
      </c>
      <c r="Q2818" s="6" t="b">
        <f t="shared" si="130"/>
        <v>0</v>
      </c>
      <c r="R2818" s="6" t="b">
        <f t="shared" si="131"/>
        <v>0</v>
      </c>
      <c r="S2818" s="6" t="b">
        <f>IF(P2818=1, SUM($P$1:P2818))</f>
        <v>0</v>
      </c>
    </row>
    <row r="2819" spans="1:19" x14ac:dyDescent="0.2">
      <c r="A2819" s="6">
        <v>2869</v>
      </c>
      <c r="B2819" s="6" t="s">
        <v>3071</v>
      </c>
      <c r="C2819" s="6" t="s">
        <v>3072</v>
      </c>
      <c r="D2819" s="6" t="s">
        <v>1801</v>
      </c>
      <c r="E2819" s="6" t="s">
        <v>3032</v>
      </c>
      <c r="F2819" s="6">
        <v>72501</v>
      </c>
      <c r="G2819" s="6">
        <v>8707938847</v>
      </c>
      <c r="H2819" s="6" t="s">
        <v>6837</v>
      </c>
      <c r="I2819" s="6" t="s">
        <v>9715</v>
      </c>
      <c r="J2819" s="6">
        <v>0</v>
      </c>
      <c r="K2819" s="6" t="s">
        <v>12489</v>
      </c>
      <c r="L2819" s="6" t="s">
        <v>8975</v>
      </c>
      <c r="M2819" s="6">
        <v>0</v>
      </c>
      <c r="N2819" s="6" t="s">
        <v>8972</v>
      </c>
      <c r="O2819" s="2">
        <f>MATCH(A2819, 'combined matches'!A$1:A$4986,0)</f>
        <v>1759</v>
      </c>
      <c r="P2819" s="6">
        <f t="shared" si="132"/>
        <v>0</v>
      </c>
      <c r="Q2819" s="6" t="b">
        <f t="shared" ref="Q2819:Q2882" si="133">IF(P2819=1,IF(N2819="service site", 1, 0))</f>
        <v>0</v>
      </c>
      <c r="R2819" s="6" t="b">
        <f t="shared" ref="R2819:R2882" si="134">IF(Q2819=0, IF(K2819=K2820, 0, 1))</f>
        <v>0</v>
      </c>
      <c r="S2819" s="6" t="b">
        <f>IF(P2819=1, SUM($P$1:P2819))</f>
        <v>0</v>
      </c>
    </row>
    <row r="2820" spans="1:19" x14ac:dyDescent="0.2">
      <c r="A2820" s="6">
        <v>2870</v>
      </c>
      <c r="B2820" s="6" t="s">
        <v>3073</v>
      </c>
      <c r="C2820" s="6" t="s">
        <v>3074</v>
      </c>
      <c r="D2820" s="6" t="s">
        <v>1150</v>
      </c>
      <c r="E2820" s="6" t="s">
        <v>3032</v>
      </c>
      <c r="F2820" s="6">
        <v>72556</v>
      </c>
      <c r="G2820" s="6">
        <v>8703687790</v>
      </c>
      <c r="H2820" s="6" t="s">
        <v>3074</v>
      </c>
      <c r="I2820" s="6" t="s">
        <v>9716</v>
      </c>
      <c r="J2820" s="6">
        <v>0</v>
      </c>
      <c r="K2820" s="6" t="s">
        <v>12489</v>
      </c>
      <c r="L2820" s="6" t="s">
        <v>8975</v>
      </c>
      <c r="M2820" s="6">
        <v>0</v>
      </c>
      <c r="N2820" s="6" t="s">
        <v>8972</v>
      </c>
      <c r="O2820" s="2">
        <f>MATCH(A2820, 'combined matches'!A$1:A$4986,0)</f>
        <v>1760</v>
      </c>
      <c r="P2820" s="6">
        <f t="shared" si="132"/>
        <v>0</v>
      </c>
      <c r="Q2820" s="6" t="b">
        <f t="shared" si="133"/>
        <v>0</v>
      </c>
      <c r="R2820" s="6" t="b">
        <f t="shared" si="134"/>
        <v>0</v>
      </c>
      <c r="S2820" s="6" t="b">
        <f>IF(P2820=1, SUM($P$1:P2820))</f>
        <v>0</v>
      </c>
    </row>
    <row r="2821" spans="1:19" x14ac:dyDescent="0.2">
      <c r="A2821" s="6">
        <v>2871</v>
      </c>
      <c r="B2821" s="6" t="s">
        <v>3075</v>
      </c>
      <c r="C2821" s="6" t="s">
        <v>3076</v>
      </c>
      <c r="D2821" s="6" t="s">
        <v>115</v>
      </c>
      <c r="E2821" s="6" t="s">
        <v>3032</v>
      </c>
      <c r="F2821" s="6">
        <v>72112</v>
      </c>
      <c r="G2821" s="6">
        <v>8705238968</v>
      </c>
      <c r="H2821" s="6" t="s">
        <v>3076</v>
      </c>
      <c r="I2821" s="6" t="s">
        <v>9717</v>
      </c>
      <c r="J2821" s="6">
        <v>0</v>
      </c>
      <c r="K2821" s="6" t="s">
        <v>12489</v>
      </c>
      <c r="L2821" s="6" t="s">
        <v>8975</v>
      </c>
      <c r="M2821" s="6">
        <v>0</v>
      </c>
      <c r="N2821" s="6" t="s">
        <v>8972</v>
      </c>
      <c r="O2821" s="2">
        <f>MATCH(A2821, 'combined matches'!A$1:A$4986,0)</f>
        <v>1761</v>
      </c>
      <c r="P2821" s="6">
        <f t="shared" si="132"/>
        <v>0</v>
      </c>
      <c r="Q2821" s="6" t="b">
        <f t="shared" si="133"/>
        <v>0</v>
      </c>
      <c r="R2821" s="6" t="b">
        <f t="shared" si="134"/>
        <v>0</v>
      </c>
      <c r="S2821" s="6" t="b">
        <f>IF(P2821=1, SUM($P$1:P2821))</f>
        <v>0</v>
      </c>
    </row>
    <row r="2822" spans="1:19" x14ac:dyDescent="0.2">
      <c r="A2822" s="6">
        <v>2872</v>
      </c>
      <c r="B2822" s="6" t="s">
        <v>3077</v>
      </c>
      <c r="C2822" s="6" t="s">
        <v>3078</v>
      </c>
      <c r="D2822" s="6" t="s">
        <v>3079</v>
      </c>
      <c r="E2822" s="6" t="s">
        <v>3032</v>
      </c>
      <c r="F2822" s="6">
        <v>71611</v>
      </c>
      <c r="G2822" s="6">
        <v>8705352142</v>
      </c>
      <c r="H2822" s="6" t="s">
        <v>3078</v>
      </c>
      <c r="I2822" s="6" t="s">
        <v>9718</v>
      </c>
      <c r="J2822" s="6">
        <v>0</v>
      </c>
      <c r="K2822" s="6" t="s">
        <v>12489</v>
      </c>
      <c r="L2822" s="6" t="s">
        <v>8975</v>
      </c>
      <c r="M2822" s="6">
        <v>0</v>
      </c>
      <c r="N2822" s="6" t="s">
        <v>8972</v>
      </c>
      <c r="O2822" s="2">
        <f>MATCH(A2822, 'combined matches'!A$1:A$4986,0)</f>
        <v>1762</v>
      </c>
      <c r="P2822" s="6">
        <f t="shared" si="132"/>
        <v>0</v>
      </c>
      <c r="Q2822" s="6" t="b">
        <f t="shared" si="133"/>
        <v>0</v>
      </c>
      <c r="R2822" s="6" t="b">
        <f t="shared" si="134"/>
        <v>0</v>
      </c>
      <c r="S2822" s="6" t="b">
        <f>IF(P2822=1, SUM($P$1:P2822))</f>
        <v>0</v>
      </c>
    </row>
    <row r="2823" spans="1:19" x14ac:dyDescent="0.2">
      <c r="A2823" s="6">
        <v>2873</v>
      </c>
      <c r="B2823" s="6" t="s">
        <v>3080</v>
      </c>
      <c r="C2823" s="6" t="s">
        <v>3081</v>
      </c>
      <c r="D2823" s="6" t="s">
        <v>2338</v>
      </c>
      <c r="E2823" s="6" t="s">
        <v>3032</v>
      </c>
      <c r="F2823" s="6">
        <v>72830</v>
      </c>
      <c r="G2823" s="6">
        <v>4797542949</v>
      </c>
      <c r="H2823" s="6" t="s">
        <v>6840</v>
      </c>
      <c r="I2823" s="6" t="s">
        <v>9719</v>
      </c>
      <c r="J2823" s="6">
        <v>0</v>
      </c>
      <c r="K2823" s="6" t="s">
        <v>12489</v>
      </c>
      <c r="L2823" s="6" t="s">
        <v>8975</v>
      </c>
      <c r="M2823" s="6">
        <v>0</v>
      </c>
      <c r="N2823" s="6" t="s">
        <v>8972</v>
      </c>
      <c r="O2823" s="2">
        <f>MATCH(A2823, 'combined matches'!A$1:A$4986,0)</f>
        <v>1763</v>
      </c>
      <c r="P2823" s="6">
        <f t="shared" si="132"/>
        <v>0</v>
      </c>
      <c r="Q2823" s="6" t="b">
        <f t="shared" si="133"/>
        <v>0</v>
      </c>
      <c r="R2823" s="6" t="b">
        <f t="shared" si="134"/>
        <v>0</v>
      </c>
      <c r="S2823" s="6" t="b">
        <f>IF(P2823=1, SUM($P$1:P2823))</f>
        <v>0</v>
      </c>
    </row>
    <row r="2824" spans="1:19" x14ac:dyDescent="0.2">
      <c r="A2824" s="6">
        <v>2874</v>
      </c>
      <c r="B2824" s="6" t="s">
        <v>3082</v>
      </c>
      <c r="C2824" s="6" t="s">
        <v>3083</v>
      </c>
      <c r="D2824" s="6" t="s">
        <v>3084</v>
      </c>
      <c r="E2824" s="6" t="s">
        <v>3032</v>
      </c>
      <c r="F2824" s="6">
        <v>71845</v>
      </c>
      <c r="G2824" s="6">
        <v>8709215744</v>
      </c>
      <c r="H2824" s="6" t="s">
        <v>3083</v>
      </c>
      <c r="I2824" s="6" t="s">
        <v>9720</v>
      </c>
      <c r="J2824" s="6">
        <v>0</v>
      </c>
      <c r="K2824" s="6" t="s">
        <v>12489</v>
      </c>
      <c r="L2824" s="6" t="s">
        <v>8975</v>
      </c>
      <c r="M2824" s="6">
        <v>0</v>
      </c>
      <c r="N2824" s="6" t="s">
        <v>8972</v>
      </c>
      <c r="O2824" s="2">
        <f>MATCH(A2824, 'combined matches'!A$1:A$4986,0)</f>
        <v>1764</v>
      </c>
      <c r="P2824" s="6">
        <f t="shared" si="132"/>
        <v>0</v>
      </c>
      <c r="Q2824" s="6" t="b">
        <f t="shared" si="133"/>
        <v>0</v>
      </c>
      <c r="R2824" s="6" t="b">
        <f t="shared" si="134"/>
        <v>0</v>
      </c>
      <c r="S2824" s="6" t="b">
        <f>IF(P2824=1, SUM($P$1:P2824))</f>
        <v>0</v>
      </c>
    </row>
    <row r="2825" spans="1:19" x14ac:dyDescent="0.2">
      <c r="A2825" s="6">
        <v>2875</v>
      </c>
      <c r="B2825" s="6" t="s">
        <v>3085</v>
      </c>
      <c r="C2825" s="6" t="s">
        <v>3086</v>
      </c>
      <c r="D2825" s="6" t="s">
        <v>3087</v>
      </c>
      <c r="E2825" s="6" t="s">
        <v>3032</v>
      </c>
      <c r="F2825" s="6">
        <v>72476</v>
      </c>
      <c r="G2825" s="6">
        <v>8708863201</v>
      </c>
      <c r="H2825" s="6" t="s">
        <v>3086</v>
      </c>
      <c r="I2825" s="6" t="s">
        <v>9721</v>
      </c>
      <c r="J2825" s="6">
        <v>0</v>
      </c>
      <c r="K2825" s="6" t="s">
        <v>12489</v>
      </c>
      <c r="L2825" s="6" t="s">
        <v>8975</v>
      </c>
      <c r="M2825" s="6">
        <v>0</v>
      </c>
      <c r="N2825" s="6" t="s">
        <v>8972</v>
      </c>
      <c r="O2825" s="2">
        <f>MATCH(A2825, 'combined matches'!A$1:A$4986,0)</f>
        <v>1765</v>
      </c>
      <c r="P2825" s="6">
        <f t="shared" si="132"/>
        <v>0</v>
      </c>
      <c r="Q2825" s="6" t="b">
        <f t="shared" si="133"/>
        <v>0</v>
      </c>
      <c r="R2825" s="6" t="b">
        <f t="shared" si="134"/>
        <v>0</v>
      </c>
      <c r="S2825" s="6" t="b">
        <f>IF(P2825=1, SUM($P$1:P2825))</f>
        <v>0</v>
      </c>
    </row>
    <row r="2826" spans="1:19" x14ac:dyDescent="0.2">
      <c r="A2826" s="6">
        <v>2876</v>
      </c>
      <c r="B2826" s="6" t="s">
        <v>3088</v>
      </c>
      <c r="C2826" s="6" t="s">
        <v>3089</v>
      </c>
      <c r="D2826" s="6" t="s">
        <v>1223</v>
      </c>
      <c r="E2826" s="6" t="s">
        <v>3032</v>
      </c>
      <c r="F2826" s="6">
        <v>72360</v>
      </c>
      <c r="G2826" s="6">
        <v>8702952400</v>
      </c>
      <c r="H2826" s="6" t="s">
        <v>6842</v>
      </c>
      <c r="I2826" s="6" t="s">
        <v>9722</v>
      </c>
      <c r="J2826" s="6">
        <v>0</v>
      </c>
      <c r="K2826" s="6" t="s">
        <v>12489</v>
      </c>
      <c r="L2826" s="6" t="s">
        <v>8975</v>
      </c>
      <c r="M2826" s="6">
        <v>0</v>
      </c>
      <c r="N2826" s="6" t="s">
        <v>8972</v>
      </c>
      <c r="O2826" s="2">
        <f>MATCH(A2826, 'combined matches'!A$1:A$4986,0)</f>
        <v>1766</v>
      </c>
      <c r="P2826" s="6">
        <f t="shared" si="132"/>
        <v>0</v>
      </c>
      <c r="Q2826" s="6" t="b">
        <f t="shared" si="133"/>
        <v>0</v>
      </c>
      <c r="R2826" s="6" t="b">
        <f t="shared" si="134"/>
        <v>0</v>
      </c>
      <c r="S2826" s="6" t="b">
        <f>IF(P2826=1, SUM($P$1:P2826))</f>
        <v>0</v>
      </c>
    </row>
    <row r="2827" spans="1:19" x14ac:dyDescent="0.2">
      <c r="A2827" s="6">
        <v>2877</v>
      </c>
      <c r="B2827" s="6" t="s">
        <v>3090</v>
      </c>
      <c r="C2827" s="6" t="s">
        <v>3091</v>
      </c>
      <c r="D2827" s="6" t="s">
        <v>3092</v>
      </c>
      <c r="E2827" s="6" t="s">
        <v>3032</v>
      </c>
      <c r="F2827" s="6">
        <v>71667</v>
      </c>
      <c r="G2827" s="6">
        <v>8706285121</v>
      </c>
      <c r="H2827" s="6" t="s">
        <v>3091</v>
      </c>
      <c r="I2827" s="6" t="s">
        <v>9723</v>
      </c>
      <c r="J2827" s="6">
        <v>0</v>
      </c>
      <c r="K2827" s="6" t="s">
        <v>12489</v>
      </c>
      <c r="L2827" s="6" t="s">
        <v>8976</v>
      </c>
      <c r="M2827" s="6">
        <v>0</v>
      </c>
      <c r="N2827" s="6" t="s">
        <v>8972</v>
      </c>
      <c r="O2827" s="2">
        <f>MATCH(A2827, 'combined matches'!A$1:A$4986,0)</f>
        <v>1767</v>
      </c>
      <c r="P2827" s="6">
        <f t="shared" si="132"/>
        <v>0</v>
      </c>
      <c r="Q2827" s="6" t="b">
        <f t="shared" si="133"/>
        <v>0</v>
      </c>
      <c r="R2827" s="6" t="b">
        <f t="shared" si="134"/>
        <v>0</v>
      </c>
      <c r="S2827" s="6" t="b">
        <f>IF(P2827=1, SUM($P$1:P2827))</f>
        <v>0</v>
      </c>
    </row>
    <row r="2828" spans="1:19" x14ac:dyDescent="0.2">
      <c r="A2828" s="6">
        <v>2878</v>
      </c>
      <c r="B2828" s="6" t="s">
        <v>3093</v>
      </c>
      <c r="C2828" s="6" t="s">
        <v>3094</v>
      </c>
      <c r="D2828" s="6" t="s">
        <v>3095</v>
      </c>
      <c r="E2828" s="6" t="s">
        <v>3032</v>
      </c>
      <c r="F2828" s="6">
        <v>71822</v>
      </c>
      <c r="G2828" s="6">
        <v>8708983831</v>
      </c>
      <c r="H2828" s="6" t="s">
        <v>3094</v>
      </c>
      <c r="I2828" s="6" t="s">
        <v>9724</v>
      </c>
      <c r="J2828" s="6">
        <v>0</v>
      </c>
      <c r="K2828" s="6" t="s">
        <v>12489</v>
      </c>
      <c r="L2828" s="6" t="s">
        <v>8975</v>
      </c>
      <c r="M2828" s="6">
        <v>0</v>
      </c>
      <c r="N2828" s="6" t="s">
        <v>8972</v>
      </c>
      <c r="O2828" s="2">
        <f>MATCH(A2828, 'combined matches'!A$1:A$4986,0)</f>
        <v>1768</v>
      </c>
      <c r="P2828" s="6">
        <f t="shared" si="132"/>
        <v>0</v>
      </c>
      <c r="Q2828" s="6" t="b">
        <f t="shared" si="133"/>
        <v>0</v>
      </c>
      <c r="R2828" s="6" t="b">
        <f t="shared" si="134"/>
        <v>0</v>
      </c>
      <c r="S2828" s="6" t="b">
        <f>IF(P2828=1, SUM($P$1:P2828))</f>
        <v>0</v>
      </c>
    </row>
    <row r="2829" spans="1:19" x14ac:dyDescent="0.2">
      <c r="A2829" s="6">
        <v>2879</v>
      </c>
      <c r="B2829" s="6" t="s">
        <v>3096</v>
      </c>
      <c r="C2829" s="6" t="s">
        <v>3097</v>
      </c>
      <c r="D2829" s="6" t="s">
        <v>1498</v>
      </c>
      <c r="E2829" s="6" t="s">
        <v>3032</v>
      </c>
      <c r="F2829" s="6">
        <v>72927</v>
      </c>
      <c r="G2829" s="6">
        <v>4796752593</v>
      </c>
      <c r="H2829" s="6" t="s">
        <v>6843</v>
      </c>
      <c r="I2829" s="6" t="s">
        <v>9725</v>
      </c>
      <c r="J2829" s="6">
        <v>0</v>
      </c>
      <c r="K2829" s="6" t="s">
        <v>12489</v>
      </c>
      <c r="L2829" s="6" t="s">
        <v>8975</v>
      </c>
      <c r="M2829" s="6">
        <v>0</v>
      </c>
      <c r="N2829" s="6" t="s">
        <v>8972</v>
      </c>
      <c r="O2829" s="2">
        <f>MATCH(A2829, 'combined matches'!A$1:A$4986,0)</f>
        <v>1769</v>
      </c>
      <c r="P2829" s="6">
        <f t="shared" si="132"/>
        <v>0</v>
      </c>
      <c r="Q2829" s="6" t="b">
        <f t="shared" si="133"/>
        <v>0</v>
      </c>
      <c r="R2829" s="6" t="b">
        <f t="shared" si="134"/>
        <v>0</v>
      </c>
      <c r="S2829" s="6" t="b">
        <f>IF(P2829=1, SUM($P$1:P2829))</f>
        <v>0</v>
      </c>
    </row>
    <row r="2830" spans="1:19" x14ac:dyDescent="0.2">
      <c r="A2830" s="6">
        <v>2880</v>
      </c>
      <c r="B2830" s="6" t="s">
        <v>3098</v>
      </c>
      <c r="C2830" s="6" t="s">
        <v>7672</v>
      </c>
      <c r="D2830" s="6" t="s">
        <v>1298</v>
      </c>
      <c r="E2830" s="6" t="s">
        <v>3032</v>
      </c>
      <c r="F2830" s="6">
        <v>72855</v>
      </c>
      <c r="G2830" s="6">
        <v>4799636126</v>
      </c>
      <c r="H2830" s="6" t="s">
        <v>7673</v>
      </c>
      <c r="I2830" s="6" t="s">
        <v>9726</v>
      </c>
      <c r="J2830" s="6">
        <v>0</v>
      </c>
      <c r="K2830" s="6" t="s">
        <v>12489</v>
      </c>
      <c r="L2830" s="6" t="s">
        <v>8975</v>
      </c>
      <c r="M2830" s="6">
        <v>0</v>
      </c>
      <c r="N2830" s="6" t="s">
        <v>8972</v>
      </c>
      <c r="O2830" s="2">
        <f>MATCH(A2830, 'combined matches'!A$1:A$4986,0)</f>
        <v>1770</v>
      </c>
      <c r="P2830" s="6">
        <f t="shared" si="132"/>
        <v>0</v>
      </c>
      <c r="Q2830" s="6" t="b">
        <f t="shared" si="133"/>
        <v>0</v>
      </c>
      <c r="R2830" s="6" t="b">
        <f t="shared" si="134"/>
        <v>0</v>
      </c>
      <c r="S2830" s="6" t="b">
        <f>IF(P2830=1, SUM($P$1:P2830))</f>
        <v>0</v>
      </c>
    </row>
    <row r="2831" spans="1:19" x14ac:dyDescent="0.2">
      <c r="A2831" s="6">
        <v>2881</v>
      </c>
      <c r="B2831" s="6" t="s">
        <v>3099</v>
      </c>
      <c r="C2831" s="6" t="s">
        <v>3100</v>
      </c>
      <c r="D2831" s="6" t="s">
        <v>3101</v>
      </c>
      <c r="E2831" s="6" t="s">
        <v>3032</v>
      </c>
      <c r="F2831" s="6">
        <v>72086</v>
      </c>
      <c r="G2831" s="6">
        <v>5016762268</v>
      </c>
      <c r="H2831" s="6" t="s">
        <v>3100</v>
      </c>
      <c r="I2831" s="6" t="s">
        <v>9727</v>
      </c>
      <c r="J2831" s="6">
        <v>0</v>
      </c>
      <c r="K2831" s="6" t="s">
        <v>12489</v>
      </c>
      <c r="L2831" s="6" t="s">
        <v>8975</v>
      </c>
      <c r="M2831" s="6">
        <v>0</v>
      </c>
      <c r="N2831" s="6" t="s">
        <v>8972</v>
      </c>
      <c r="O2831" s="2">
        <f>MATCH(A2831, 'combined matches'!A$1:A$4986,0)</f>
        <v>1772</v>
      </c>
      <c r="P2831" s="6">
        <f t="shared" si="132"/>
        <v>0</v>
      </c>
      <c r="Q2831" s="6" t="b">
        <f t="shared" si="133"/>
        <v>0</v>
      </c>
      <c r="R2831" s="6" t="b">
        <f t="shared" si="134"/>
        <v>0</v>
      </c>
      <c r="S2831" s="6" t="b">
        <f>IF(P2831=1, SUM($P$1:P2831))</f>
        <v>0</v>
      </c>
    </row>
    <row r="2832" spans="1:19" x14ac:dyDescent="0.2">
      <c r="A2832" s="6">
        <v>2882</v>
      </c>
      <c r="B2832" s="6" t="s">
        <v>3102</v>
      </c>
      <c r="C2832" s="6" t="s">
        <v>3103</v>
      </c>
      <c r="D2832" s="6" t="s">
        <v>2119</v>
      </c>
      <c r="E2832" s="6" t="s">
        <v>3032</v>
      </c>
      <c r="F2832" s="6">
        <v>72740</v>
      </c>
      <c r="G2832" s="6">
        <v>4797382612</v>
      </c>
      <c r="H2832" s="6" t="s">
        <v>3103</v>
      </c>
      <c r="I2832" s="6" t="s">
        <v>9728</v>
      </c>
      <c r="J2832" s="6">
        <v>0</v>
      </c>
      <c r="K2832" s="6" t="s">
        <v>12489</v>
      </c>
      <c r="L2832" s="6" t="s">
        <v>8975</v>
      </c>
      <c r="N2832" s="6" t="s">
        <v>8972</v>
      </c>
      <c r="O2832" s="2">
        <f>MATCH(A2832, 'combined matches'!A$1:A$4986,0)</f>
        <v>1773</v>
      </c>
      <c r="P2832" s="6">
        <f t="shared" si="132"/>
        <v>0</v>
      </c>
      <c r="Q2832" s="6" t="b">
        <f t="shared" si="133"/>
        <v>0</v>
      </c>
      <c r="R2832" s="6" t="b">
        <f t="shared" si="134"/>
        <v>0</v>
      </c>
      <c r="S2832" s="6" t="b">
        <f>IF(P2832=1, SUM($P$1:P2832))</f>
        <v>0</v>
      </c>
    </row>
    <row r="2833" spans="1:19" x14ac:dyDescent="0.2">
      <c r="A2833" s="6">
        <v>2883</v>
      </c>
      <c r="B2833" s="6" t="s">
        <v>3104</v>
      </c>
      <c r="C2833" s="6" t="s">
        <v>3105</v>
      </c>
      <c r="D2833" s="6" t="s">
        <v>3106</v>
      </c>
      <c r="E2833" s="6" t="s">
        <v>3032</v>
      </c>
      <c r="F2833" s="6">
        <v>72687</v>
      </c>
      <c r="G2833" s="6">
        <v>8704494259</v>
      </c>
      <c r="H2833" s="6" t="s">
        <v>8020</v>
      </c>
      <c r="I2833" s="6" t="s">
        <v>9729</v>
      </c>
      <c r="J2833" s="6">
        <v>0</v>
      </c>
      <c r="K2833" s="6" t="s">
        <v>12489</v>
      </c>
      <c r="L2833" s="6" t="s">
        <v>8975</v>
      </c>
      <c r="M2833" s="6">
        <v>0</v>
      </c>
      <c r="N2833" s="6" t="s">
        <v>8972</v>
      </c>
      <c r="O2833" s="2">
        <f>MATCH(A2833, 'combined matches'!A$1:A$4986,0)</f>
        <v>1774</v>
      </c>
      <c r="P2833" s="6">
        <f t="shared" si="132"/>
        <v>0</v>
      </c>
      <c r="Q2833" s="6" t="b">
        <f t="shared" si="133"/>
        <v>0</v>
      </c>
      <c r="R2833" s="6" t="b">
        <f t="shared" si="134"/>
        <v>0</v>
      </c>
      <c r="S2833" s="6" t="b">
        <f>IF(P2833=1, SUM($P$1:P2833))</f>
        <v>0</v>
      </c>
    </row>
    <row r="2834" spans="1:19" x14ac:dyDescent="0.2">
      <c r="A2834" s="6">
        <v>2884</v>
      </c>
      <c r="B2834" s="6" t="s">
        <v>3107</v>
      </c>
      <c r="C2834" s="6" t="s">
        <v>3108</v>
      </c>
      <c r="D2834" s="6" t="s">
        <v>3109</v>
      </c>
      <c r="E2834" s="6" t="s">
        <v>3032</v>
      </c>
      <c r="F2834" s="6">
        <v>71854</v>
      </c>
      <c r="G2834" s="6">
        <v>8707732108</v>
      </c>
      <c r="H2834" s="6" t="s">
        <v>3108</v>
      </c>
      <c r="I2834" s="6" t="s">
        <v>9730</v>
      </c>
      <c r="J2834" s="6">
        <v>0</v>
      </c>
      <c r="K2834" s="6" t="s">
        <v>12489</v>
      </c>
      <c r="L2834" s="6" t="s">
        <v>8975</v>
      </c>
      <c r="M2834" s="6">
        <v>0</v>
      </c>
      <c r="N2834" s="6" t="s">
        <v>8972</v>
      </c>
      <c r="O2834" s="2">
        <f>MATCH(A2834, 'combined matches'!A$1:A$4986,0)</f>
        <v>1775</v>
      </c>
      <c r="P2834" s="6">
        <f t="shared" si="132"/>
        <v>0</v>
      </c>
      <c r="Q2834" s="6" t="b">
        <f t="shared" si="133"/>
        <v>0</v>
      </c>
      <c r="R2834" s="6" t="b">
        <f t="shared" si="134"/>
        <v>0</v>
      </c>
      <c r="S2834" s="6" t="b">
        <f>IF(P2834=1, SUM($P$1:P2834))</f>
        <v>0</v>
      </c>
    </row>
    <row r="2835" spans="1:19" x14ac:dyDescent="0.2">
      <c r="A2835" s="6">
        <v>2885</v>
      </c>
      <c r="B2835" s="6" t="s">
        <v>3110</v>
      </c>
      <c r="C2835" s="6" t="s">
        <v>3111</v>
      </c>
      <c r="D2835" s="6" t="s">
        <v>3112</v>
      </c>
      <c r="E2835" s="6" t="s">
        <v>3032</v>
      </c>
      <c r="F2835" s="6">
        <v>72316</v>
      </c>
      <c r="G2835" s="6">
        <v>8707637064</v>
      </c>
      <c r="H2835" s="6" t="s">
        <v>3111</v>
      </c>
      <c r="I2835" s="6" t="s">
        <v>9731</v>
      </c>
      <c r="J2835" s="6">
        <v>0</v>
      </c>
      <c r="K2835" s="6" t="s">
        <v>12489</v>
      </c>
      <c r="L2835" s="6" t="s">
        <v>8975</v>
      </c>
      <c r="M2835" s="6">
        <v>0</v>
      </c>
      <c r="N2835" s="6" t="s">
        <v>8972</v>
      </c>
      <c r="O2835" s="2">
        <f>MATCH(A2835, 'combined matches'!A$1:A$4986,0)</f>
        <v>1776</v>
      </c>
      <c r="P2835" s="6">
        <f t="shared" si="132"/>
        <v>0</v>
      </c>
      <c r="Q2835" s="6" t="b">
        <f t="shared" si="133"/>
        <v>0</v>
      </c>
      <c r="R2835" s="6" t="b">
        <f t="shared" si="134"/>
        <v>0</v>
      </c>
      <c r="S2835" s="6" t="b">
        <f>IF(P2835=1, SUM($P$1:P2835))</f>
        <v>0</v>
      </c>
    </row>
    <row r="2836" spans="1:19" x14ac:dyDescent="0.2">
      <c r="A2836" s="6">
        <v>2886</v>
      </c>
      <c r="B2836" s="6" t="s">
        <v>3113</v>
      </c>
      <c r="C2836" s="6" t="s">
        <v>3114</v>
      </c>
      <c r="D2836" s="6" t="s">
        <v>3115</v>
      </c>
      <c r="E2836" s="6" t="s">
        <v>3032</v>
      </c>
      <c r="F2836" s="6">
        <v>72370</v>
      </c>
      <c r="G2836" s="6">
        <v>8705632521</v>
      </c>
      <c r="H2836" s="6" t="s">
        <v>3114</v>
      </c>
      <c r="I2836" s="6" t="s">
        <v>9732</v>
      </c>
      <c r="J2836" s="6">
        <v>0</v>
      </c>
      <c r="K2836" s="6" t="s">
        <v>12489</v>
      </c>
      <c r="L2836" s="6" t="s">
        <v>8975</v>
      </c>
      <c r="M2836" s="6">
        <v>0</v>
      </c>
      <c r="N2836" s="6" t="s">
        <v>8972</v>
      </c>
      <c r="O2836" s="2">
        <f>MATCH(A2836, 'combined matches'!A$1:A$4986,0)</f>
        <v>1777</v>
      </c>
      <c r="P2836" s="6">
        <f t="shared" si="132"/>
        <v>0</v>
      </c>
      <c r="Q2836" s="6" t="b">
        <f t="shared" si="133"/>
        <v>0</v>
      </c>
      <c r="R2836" s="6" t="b">
        <f t="shared" si="134"/>
        <v>0</v>
      </c>
      <c r="S2836" s="6" t="b">
        <f>IF(P2836=1, SUM($P$1:P2836))</f>
        <v>0</v>
      </c>
    </row>
    <row r="2837" spans="1:19" x14ac:dyDescent="0.2">
      <c r="A2837" s="6">
        <v>2887</v>
      </c>
      <c r="B2837" s="6" t="s">
        <v>3116</v>
      </c>
      <c r="C2837" s="6" t="s">
        <v>3117</v>
      </c>
      <c r="D2837" s="6" t="s">
        <v>3118</v>
      </c>
      <c r="E2837" s="6" t="s">
        <v>3032</v>
      </c>
      <c r="F2837" s="6">
        <v>72021</v>
      </c>
      <c r="G2837" s="6">
        <v>8707341461</v>
      </c>
      <c r="H2837" s="6" t="s">
        <v>8021</v>
      </c>
      <c r="I2837" s="6" t="s">
        <v>9733</v>
      </c>
      <c r="J2837" s="6">
        <v>0</v>
      </c>
      <c r="K2837" s="6" t="s">
        <v>12489</v>
      </c>
      <c r="L2837" s="6" t="s">
        <v>8975</v>
      </c>
      <c r="M2837" s="6">
        <v>0</v>
      </c>
      <c r="N2837" s="6" t="s">
        <v>8972</v>
      </c>
      <c r="O2837" s="2">
        <f>MATCH(A2837, 'combined matches'!A$1:A$4986,0)</f>
        <v>1778</v>
      </c>
      <c r="P2837" s="6">
        <f t="shared" si="132"/>
        <v>0</v>
      </c>
      <c r="Q2837" s="6" t="b">
        <f t="shared" si="133"/>
        <v>0</v>
      </c>
      <c r="R2837" s="6" t="b">
        <f t="shared" si="134"/>
        <v>0</v>
      </c>
      <c r="S2837" s="6" t="b">
        <f>IF(P2837=1, SUM($P$1:P2837))</f>
        <v>0</v>
      </c>
    </row>
    <row r="2838" spans="1:19" x14ac:dyDescent="0.2">
      <c r="A2838" s="6">
        <v>2888</v>
      </c>
      <c r="B2838" s="6" t="s">
        <v>3119</v>
      </c>
      <c r="C2838" s="6" t="s">
        <v>3120</v>
      </c>
      <c r="D2838" s="6" t="s">
        <v>3121</v>
      </c>
      <c r="E2838" s="6" t="s">
        <v>3032</v>
      </c>
      <c r="F2838" s="6">
        <v>71957</v>
      </c>
      <c r="G2838" s="6">
        <v>8708672331</v>
      </c>
      <c r="H2838" s="6" t="s">
        <v>3120</v>
      </c>
      <c r="I2838" s="6" t="s">
        <v>9734</v>
      </c>
      <c r="J2838" s="6">
        <v>0</v>
      </c>
      <c r="K2838" s="6" t="s">
        <v>12489</v>
      </c>
      <c r="L2838" s="6" t="s">
        <v>8975</v>
      </c>
      <c r="M2838" s="6">
        <v>0</v>
      </c>
      <c r="N2838" s="6" t="s">
        <v>8972</v>
      </c>
      <c r="O2838" s="2">
        <f>MATCH(A2838, 'combined matches'!A$1:A$4986,0)</f>
        <v>1779</v>
      </c>
      <c r="P2838" s="6">
        <f t="shared" si="132"/>
        <v>0</v>
      </c>
      <c r="Q2838" s="6" t="b">
        <f t="shared" si="133"/>
        <v>0</v>
      </c>
      <c r="R2838" s="6" t="b">
        <f t="shared" si="134"/>
        <v>0</v>
      </c>
      <c r="S2838" s="6" t="b">
        <f>IF(P2838=1, SUM($P$1:P2838))</f>
        <v>0</v>
      </c>
    </row>
    <row r="2839" spans="1:19" x14ac:dyDescent="0.2">
      <c r="A2839" s="6">
        <v>2889</v>
      </c>
      <c r="B2839" s="6" t="s">
        <v>3122</v>
      </c>
      <c r="C2839" s="6" t="s">
        <v>3123</v>
      </c>
      <c r="D2839" s="6" t="s">
        <v>3124</v>
      </c>
      <c r="E2839" s="6" t="s">
        <v>3032</v>
      </c>
      <c r="F2839" s="6">
        <v>71857</v>
      </c>
      <c r="G2839" s="6">
        <v>8708872004</v>
      </c>
      <c r="H2839" s="6" t="s">
        <v>6845</v>
      </c>
      <c r="I2839" s="6" t="s">
        <v>9735</v>
      </c>
      <c r="J2839" s="6">
        <v>0</v>
      </c>
      <c r="K2839" s="6" t="s">
        <v>12489</v>
      </c>
      <c r="L2839" s="6" t="s">
        <v>8975</v>
      </c>
      <c r="M2839" s="6">
        <v>0</v>
      </c>
      <c r="N2839" s="6" t="s">
        <v>8972</v>
      </c>
      <c r="O2839" s="2">
        <f>MATCH(A2839, 'combined matches'!A$1:A$4986,0)</f>
        <v>1780</v>
      </c>
      <c r="P2839" s="6">
        <f t="shared" si="132"/>
        <v>0</v>
      </c>
      <c r="Q2839" s="6" t="b">
        <f t="shared" si="133"/>
        <v>0</v>
      </c>
      <c r="R2839" s="6" t="b">
        <f t="shared" si="134"/>
        <v>0</v>
      </c>
      <c r="S2839" s="6" t="b">
        <f>IF(P2839=1, SUM($P$1:P2839))</f>
        <v>0</v>
      </c>
    </row>
    <row r="2840" spans="1:19" x14ac:dyDescent="0.2">
      <c r="A2840" s="6">
        <v>2890</v>
      </c>
      <c r="B2840" s="6" t="s">
        <v>3125</v>
      </c>
      <c r="C2840" s="6" t="s">
        <v>3126</v>
      </c>
      <c r="D2840" s="6" t="s">
        <v>1205</v>
      </c>
      <c r="E2840" s="6" t="s">
        <v>3032</v>
      </c>
      <c r="F2840" s="6">
        <v>72641</v>
      </c>
      <c r="G2840" s="6">
        <v>8704462216</v>
      </c>
      <c r="H2840" s="6" t="s">
        <v>6846</v>
      </c>
      <c r="I2840" s="6" t="s">
        <v>9736</v>
      </c>
      <c r="J2840" s="6">
        <v>0</v>
      </c>
      <c r="K2840" s="6" t="s">
        <v>12489</v>
      </c>
      <c r="L2840" s="6" t="s">
        <v>8975</v>
      </c>
      <c r="M2840" s="6">
        <v>0</v>
      </c>
      <c r="N2840" s="6" t="s">
        <v>8972</v>
      </c>
      <c r="O2840" s="2">
        <f>MATCH(A2840, 'combined matches'!A$1:A$4986,0)</f>
        <v>1781</v>
      </c>
      <c r="P2840" s="6">
        <f t="shared" si="132"/>
        <v>0</v>
      </c>
      <c r="Q2840" s="6" t="b">
        <f t="shared" si="133"/>
        <v>0</v>
      </c>
      <c r="R2840" s="6" t="b">
        <f t="shared" si="134"/>
        <v>0</v>
      </c>
      <c r="S2840" s="6" t="b">
        <f>IF(P2840=1, SUM($P$1:P2840))</f>
        <v>0</v>
      </c>
    </row>
    <row r="2841" spans="1:19" x14ac:dyDescent="0.2">
      <c r="A2841" s="6">
        <v>2891</v>
      </c>
      <c r="B2841" s="6" t="s">
        <v>3127</v>
      </c>
      <c r="C2841" s="6" t="s">
        <v>3128</v>
      </c>
      <c r="D2841" s="6" t="s">
        <v>190</v>
      </c>
      <c r="E2841" s="6" t="s">
        <v>3032</v>
      </c>
      <c r="F2841" s="6">
        <v>71701</v>
      </c>
      <c r="G2841" s="6">
        <v>8708365033</v>
      </c>
      <c r="H2841" s="6" t="s">
        <v>8022</v>
      </c>
      <c r="I2841" s="6" t="s">
        <v>9737</v>
      </c>
      <c r="J2841" s="6">
        <v>0</v>
      </c>
      <c r="K2841" s="6" t="s">
        <v>12489</v>
      </c>
      <c r="L2841" s="6" t="s">
        <v>8975</v>
      </c>
      <c r="M2841" s="6">
        <v>1</v>
      </c>
      <c r="N2841" s="6" t="s">
        <v>8972</v>
      </c>
      <c r="O2841" s="2">
        <f>MATCH(A2841, 'combined matches'!A$1:A$4986,0)</f>
        <v>1782</v>
      </c>
      <c r="P2841" s="6">
        <f t="shared" si="132"/>
        <v>0</v>
      </c>
      <c r="Q2841" s="6" t="b">
        <f t="shared" si="133"/>
        <v>0</v>
      </c>
      <c r="R2841" s="6" t="b">
        <f t="shared" si="134"/>
        <v>0</v>
      </c>
      <c r="S2841" s="6" t="b">
        <f>IF(P2841=1, SUM($P$1:P2841))</f>
        <v>0</v>
      </c>
    </row>
    <row r="2842" spans="1:19" x14ac:dyDescent="0.2">
      <c r="A2842" s="6">
        <v>2892</v>
      </c>
      <c r="B2842" s="6" t="s">
        <v>3129</v>
      </c>
      <c r="C2842" s="6" t="s">
        <v>3130</v>
      </c>
      <c r="D2842" s="6" t="s">
        <v>3131</v>
      </c>
      <c r="E2842" s="6" t="s">
        <v>3032</v>
      </c>
      <c r="F2842" s="6">
        <v>72126</v>
      </c>
      <c r="G2842" s="6">
        <v>5018895156</v>
      </c>
      <c r="H2842" s="6" t="s">
        <v>3130</v>
      </c>
      <c r="I2842" s="6" t="s">
        <v>9738</v>
      </c>
      <c r="J2842" s="6">
        <v>0</v>
      </c>
      <c r="K2842" s="6" t="s">
        <v>12489</v>
      </c>
      <c r="L2842" s="6" t="s">
        <v>8976</v>
      </c>
      <c r="M2842" s="6">
        <v>0</v>
      </c>
      <c r="N2842" s="6" t="s">
        <v>8972</v>
      </c>
      <c r="O2842" s="2">
        <f>MATCH(A2842, 'combined matches'!A$1:A$4986,0)</f>
        <v>1783</v>
      </c>
      <c r="P2842" s="6">
        <f t="shared" si="132"/>
        <v>0</v>
      </c>
      <c r="Q2842" s="6" t="b">
        <f t="shared" si="133"/>
        <v>0</v>
      </c>
      <c r="R2842" s="6" t="b">
        <f t="shared" si="134"/>
        <v>0</v>
      </c>
      <c r="S2842" s="6" t="b">
        <f>IF(P2842=1, SUM($P$1:P2842))</f>
        <v>0</v>
      </c>
    </row>
    <row r="2843" spans="1:19" x14ac:dyDescent="0.2">
      <c r="A2843" s="6">
        <v>2893</v>
      </c>
      <c r="B2843" s="6" t="s">
        <v>3132</v>
      </c>
      <c r="C2843" s="6" t="s">
        <v>3133</v>
      </c>
      <c r="D2843" s="6" t="s">
        <v>3134</v>
      </c>
      <c r="E2843" s="6" t="s">
        <v>3032</v>
      </c>
      <c r="F2843" s="6">
        <v>72390</v>
      </c>
      <c r="G2843" s="6">
        <v>8705729028</v>
      </c>
      <c r="H2843" s="6" t="s">
        <v>3133</v>
      </c>
      <c r="I2843" s="6" t="s">
        <v>9739</v>
      </c>
      <c r="J2843" s="6">
        <v>0</v>
      </c>
      <c r="K2843" s="6" t="s">
        <v>12489</v>
      </c>
      <c r="L2843" s="6" t="s">
        <v>8975</v>
      </c>
      <c r="M2843" s="6">
        <v>0</v>
      </c>
      <c r="N2843" s="6" t="s">
        <v>8972</v>
      </c>
      <c r="O2843" s="2">
        <f>MATCH(A2843, 'combined matches'!A$1:A$4986,0)</f>
        <v>1784</v>
      </c>
      <c r="P2843" s="6">
        <f t="shared" si="132"/>
        <v>0</v>
      </c>
      <c r="Q2843" s="6" t="b">
        <f t="shared" si="133"/>
        <v>0</v>
      </c>
      <c r="R2843" s="6" t="b">
        <f t="shared" si="134"/>
        <v>0</v>
      </c>
      <c r="S2843" s="6" t="b">
        <f>IF(P2843=1, SUM($P$1:P2843))</f>
        <v>0</v>
      </c>
    </row>
    <row r="2844" spans="1:19" x14ac:dyDescent="0.2">
      <c r="A2844" s="6">
        <v>2894</v>
      </c>
      <c r="B2844" s="6" t="s">
        <v>3135</v>
      </c>
      <c r="C2844" s="6" t="s">
        <v>3136</v>
      </c>
      <c r="D2844" s="6" t="s">
        <v>2342</v>
      </c>
      <c r="E2844" s="6" t="s">
        <v>3032</v>
      </c>
      <c r="F2844" s="6">
        <v>71958</v>
      </c>
      <c r="G2844" s="6">
        <v>8702853154</v>
      </c>
      <c r="H2844" s="6" t="s">
        <v>6848</v>
      </c>
      <c r="I2844" s="6" t="s">
        <v>9740</v>
      </c>
      <c r="J2844" s="6">
        <v>0</v>
      </c>
      <c r="K2844" s="6" t="s">
        <v>12489</v>
      </c>
      <c r="L2844" s="6" t="s">
        <v>8975</v>
      </c>
      <c r="M2844" s="6">
        <v>0</v>
      </c>
      <c r="N2844" s="6" t="s">
        <v>8972</v>
      </c>
      <c r="O2844" s="2">
        <f>MATCH(A2844, 'combined matches'!A$1:A$4986,0)</f>
        <v>1785</v>
      </c>
      <c r="P2844" s="6">
        <f t="shared" si="132"/>
        <v>0</v>
      </c>
      <c r="Q2844" s="6" t="b">
        <f t="shared" si="133"/>
        <v>0</v>
      </c>
      <c r="R2844" s="6" t="b">
        <f t="shared" si="134"/>
        <v>0</v>
      </c>
      <c r="S2844" s="6" t="b">
        <f>IF(P2844=1, SUM($P$1:P2844))</f>
        <v>0</v>
      </c>
    </row>
    <row r="2845" spans="1:19" x14ac:dyDescent="0.2">
      <c r="A2845" s="6">
        <v>2895</v>
      </c>
      <c r="B2845" s="6" t="s">
        <v>3137</v>
      </c>
      <c r="C2845" s="6" t="s">
        <v>3138</v>
      </c>
      <c r="D2845" s="6" t="s">
        <v>504</v>
      </c>
      <c r="E2845" s="6" t="s">
        <v>3032</v>
      </c>
      <c r="F2845" s="6">
        <v>72432</v>
      </c>
      <c r="G2845" s="6">
        <v>8705784480</v>
      </c>
      <c r="H2845" s="6" t="s">
        <v>3138</v>
      </c>
      <c r="I2845" s="6" t="s">
        <v>9741</v>
      </c>
      <c r="J2845" s="6">
        <v>0</v>
      </c>
      <c r="K2845" s="6" t="s">
        <v>12489</v>
      </c>
      <c r="L2845" s="6" t="s">
        <v>8975</v>
      </c>
      <c r="M2845" s="6">
        <v>0</v>
      </c>
      <c r="N2845" s="6" t="s">
        <v>8972</v>
      </c>
      <c r="O2845" s="2">
        <f>MATCH(A2845, 'combined matches'!A$1:A$4986,0)</f>
        <v>1786</v>
      </c>
      <c r="P2845" s="6">
        <f t="shared" si="132"/>
        <v>0</v>
      </c>
      <c r="Q2845" s="6" t="b">
        <f t="shared" si="133"/>
        <v>0</v>
      </c>
      <c r="R2845" s="6" t="b">
        <f t="shared" si="134"/>
        <v>0</v>
      </c>
      <c r="S2845" s="6" t="b">
        <f>IF(P2845=1, SUM($P$1:P2845))</f>
        <v>0</v>
      </c>
    </row>
    <row r="2846" spans="1:19" x14ac:dyDescent="0.2">
      <c r="A2846" s="6">
        <v>2896</v>
      </c>
      <c r="B2846" s="6" t="s">
        <v>17880</v>
      </c>
      <c r="C2846" s="6" t="s">
        <v>17881</v>
      </c>
      <c r="D2846" s="6" t="s">
        <v>17882</v>
      </c>
      <c r="E2846" s="6" t="s">
        <v>3032</v>
      </c>
      <c r="F2846" s="6">
        <v>72365</v>
      </c>
      <c r="G2846" s="6">
        <v>8703583615</v>
      </c>
      <c r="H2846" s="6" t="s">
        <v>17881</v>
      </c>
      <c r="I2846" s="6" t="s">
        <v>17883</v>
      </c>
      <c r="J2846" s="6">
        <v>0</v>
      </c>
      <c r="K2846" s="6" t="s">
        <v>12489</v>
      </c>
      <c r="L2846" s="6" t="s">
        <v>8975</v>
      </c>
      <c r="M2846" s="6">
        <v>0</v>
      </c>
      <c r="N2846" s="6" t="s">
        <v>8972</v>
      </c>
      <c r="O2846" s="2" t="e">
        <f>MATCH(A2846, 'combined matches'!A$1:A$4986,0)</f>
        <v>#N/A</v>
      </c>
      <c r="P2846" s="6">
        <f t="shared" si="132"/>
        <v>1</v>
      </c>
      <c r="Q2846" s="6">
        <f t="shared" si="133"/>
        <v>1</v>
      </c>
      <c r="R2846" s="6" t="b">
        <f t="shared" si="134"/>
        <v>0</v>
      </c>
      <c r="S2846" s="6">
        <f>IF(P2846=1, SUM($P$1:P2846))</f>
        <v>1092</v>
      </c>
    </row>
    <row r="2847" spans="1:19" x14ac:dyDescent="0.2">
      <c r="A2847" s="6">
        <v>2897</v>
      </c>
      <c r="B2847" s="6" t="s">
        <v>3139</v>
      </c>
      <c r="C2847" s="6" t="s">
        <v>3140</v>
      </c>
      <c r="D2847" s="6" t="s">
        <v>3141</v>
      </c>
      <c r="E2847" s="6" t="s">
        <v>3032</v>
      </c>
      <c r="F2847" s="6">
        <v>72472</v>
      </c>
      <c r="G2847" s="6">
        <v>8704835762</v>
      </c>
      <c r="H2847" s="6" t="s">
        <v>3140</v>
      </c>
      <c r="I2847" s="6" t="s">
        <v>9742</v>
      </c>
      <c r="J2847" s="6">
        <v>0</v>
      </c>
      <c r="K2847" s="6" t="s">
        <v>12489</v>
      </c>
      <c r="L2847" s="6" t="s">
        <v>8975</v>
      </c>
      <c r="M2847" s="6">
        <v>0</v>
      </c>
      <c r="N2847" s="6" t="s">
        <v>8972</v>
      </c>
      <c r="O2847" s="2">
        <f>MATCH(A2847, 'combined matches'!A$1:A$4986,0)</f>
        <v>1787</v>
      </c>
      <c r="P2847" s="6">
        <f t="shared" si="132"/>
        <v>0</v>
      </c>
      <c r="Q2847" s="6" t="b">
        <f t="shared" si="133"/>
        <v>0</v>
      </c>
      <c r="R2847" s="6" t="b">
        <f t="shared" si="134"/>
        <v>0</v>
      </c>
      <c r="S2847" s="6" t="b">
        <f>IF(P2847=1, SUM($P$1:P2847))</f>
        <v>0</v>
      </c>
    </row>
    <row r="2848" spans="1:19" x14ac:dyDescent="0.2">
      <c r="A2848" s="6">
        <v>2898</v>
      </c>
      <c r="B2848" s="6" t="s">
        <v>3142</v>
      </c>
      <c r="C2848" s="6" t="s">
        <v>3143</v>
      </c>
      <c r="D2848" s="6" t="s">
        <v>3144</v>
      </c>
      <c r="E2848" s="6" t="s">
        <v>3032</v>
      </c>
      <c r="F2848" s="6">
        <v>71953</v>
      </c>
      <c r="G2848" s="6">
        <v>4793942707</v>
      </c>
      <c r="H2848" s="6" t="s">
        <v>3143</v>
      </c>
      <c r="I2848" s="6" t="s">
        <v>9743</v>
      </c>
      <c r="J2848" s="6">
        <v>0</v>
      </c>
      <c r="K2848" s="6" t="s">
        <v>12489</v>
      </c>
      <c r="L2848" s="6" t="s">
        <v>8979</v>
      </c>
      <c r="M2848" s="6">
        <v>0</v>
      </c>
      <c r="N2848" s="6" t="s">
        <v>8972</v>
      </c>
      <c r="O2848" s="2">
        <f>MATCH(A2848, 'combined matches'!A$1:A$4986,0)</f>
        <v>1788</v>
      </c>
      <c r="P2848" s="6">
        <f t="shared" si="132"/>
        <v>0</v>
      </c>
      <c r="Q2848" s="6" t="b">
        <f t="shared" si="133"/>
        <v>0</v>
      </c>
      <c r="R2848" s="6" t="b">
        <f t="shared" si="134"/>
        <v>0</v>
      </c>
      <c r="S2848" s="6" t="b">
        <f>IF(P2848=1, SUM($P$1:P2848))</f>
        <v>0</v>
      </c>
    </row>
    <row r="2849" spans="1:19" x14ac:dyDescent="0.2">
      <c r="A2849" s="6">
        <v>2899</v>
      </c>
      <c r="B2849" s="6" t="s">
        <v>3145</v>
      </c>
      <c r="C2849" s="6" t="s">
        <v>3146</v>
      </c>
      <c r="D2849" s="6" t="s">
        <v>1588</v>
      </c>
      <c r="E2849" s="6" t="s">
        <v>3032</v>
      </c>
      <c r="F2849" s="6">
        <v>72802</v>
      </c>
      <c r="G2849" s="6">
        <v>4799686004</v>
      </c>
      <c r="H2849" s="6" t="s">
        <v>3146</v>
      </c>
      <c r="I2849" s="6" t="s">
        <v>9744</v>
      </c>
      <c r="J2849" s="6">
        <v>0</v>
      </c>
      <c r="K2849" s="6" t="s">
        <v>12489</v>
      </c>
      <c r="L2849" s="6" t="s">
        <v>8975</v>
      </c>
      <c r="M2849" s="6">
        <v>0</v>
      </c>
      <c r="N2849" s="6" t="s">
        <v>8972</v>
      </c>
      <c r="O2849" s="2">
        <f>MATCH(A2849, 'combined matches'!A$1:A$4986,0)</f>
        <v>1789</v>
      </c>
      <c r="P2849" s="6">
        <f t="shared" si="132"/>
        <v>0</v>
      </c>
      <c r="Q2849" s="6" t="b">
        <f t="shared" si="133"/>
        <v>0</v>
      </c>
      <c r="R2849" s="6" t="b">
        <f t="shared" si="134"/>
        <v>0</v>
      </c>
      <c r="S2849" s="6" t="b">
        <f>IF(P2849=1, SUM($P$1:P2849))</f>
        <v>0</v>
      </c>
    </row>
    <row r="2850" spans="1:19" x14ac:dyDescent="0.2">
      <c r="A2850" s="6">
        <v>2900</v>
      </c>
      <c r="B2850" s="6" t="s">
        <v>3147</v>
      </c>
      <c r="C2850" s="6" t="s">
        <v>3148</v>
      </c>
      <c r="D2850" s="6" t="s">
        <v>3149</v>
      </c>
      <c r="E2850" s="6" t="s">
        <v>3032</v>
      </c>
      <c r="F2850" s="6">
        <v>72040</v>
      </c>
      <c r="G2850" s="6">
        <v>8702564430</v>
      </c>
      <c r="H2850" s="6" t="s">
        <v>3148</v>
      </c>
      <c r="I2850" s="6" t="s">
        <v>9745</v>
      </c>
      <c r="J2850" s="6">
        <v>0</v>
      </c>
      <c r="K2850" s="6" t="s">
        <v>12489</v>
      </c>
      <c r="L2850" s="6" t="s">
        <v>8975</v>
      </c>
      <c r="M2850" s="6">
        <v>0</v>
      </c>
      <c r="N2850" s="6" t="s">
        <v>8972</v>
      </c>
      <c r="O2850" s="2">
        <f>MATCH(A2850, 'combined matches'!A$1:A$4986,0)</f>
        <v>1790</v>
      </c>
      <c r="P2850" s="6">
        <f t="shared" si="132"/>
        <v>0</v>
      </c>
      <c r="Q2850" s="6" t="b">
        <f t="shared" si="133"/>
        <v>0</v>
      </c>
      <c r="R2850" s="6" t="b">
        <f t="shared" si="134"/>
        <v>0</v>
      </c>
      <c r="S2850" s="6" t="b">
        <f>IF(P2850=1, SUM($P$1:P2850))</f>
        <v>0</v>
      </c>
    </row>
    <row r="2851" spans="1:19" x14ac:dyDescent="0.2">
      <c r="A2851" s="6">
        <v>2901</v>
      </c>
      <c r="B2851" s="6" t="s">
        <v>3150</v>
      </c>
      <c r="C2851" s="6" t="s">
        <v>3151</v>
      </c>
      <c r="D2851" s="6" t="s">
        <v>3152</v>
      </c>
      <c r="E2851" s="6" t="s">
        <v>3032</v>
      </c>
      <c r="F2851" s="6">
        <v>72204</v>
      </c>
      <c r="G2851" s="6">
        <v>5012803100</v>
      </c>
      <c r="H2851" s="6" t="s">
        <v>3151</v>
      </c>
      <c r="I2851" s="6" t="s">
        <v>17884</v>
      </c>
      <c r="J2851" s="6">
        <v>0</v>
      </c>
      <c r="K2851" s="6" t="s">
        <v>12489</v>
      </c>
      <c r="L2851" s="6" t="s">
        <v>8975</v>
      </c>
      <c r="M2851" s="6">
        <v>0</v>
      </c>
      <c r="N2851" s="6" t="s">
        <v>8972</v>
      </c>
      <c r="O2851" s="2">
        <f>MATCH(A2851, 'combined matches'!A$1:A$4986,0)</f>
        <v>1793</v>
      </c>
      <c r="P2851" s="6">
        <f t="shared" si="132"/>
        <v>0</v>
      </c>
      <c r="Q2851" s="6" t="b">
        <f t="shared" si="133"/>
        <v>0</v>
      </c>
      <c r="R2851" s="6" t="b">
        <f t="shared" si="134"/>
        <v>0</v>
      </c>
      <c r="S2851" s="6" t="b">
        <f>IF(P2851=1, SUM($P$1:P2851))</f>
        <v>0</v>
      </c>
    </row>
    <row r="2852" spans="1:19" x14ac:dyDescent="0.2">
      <c r="A2852" s="6">
        <v>2902</v>
      </c>
      <c r="B2852" s="6" t="s">
        <v>3153</v>
      </c>
      <c r="C2852" s="6" t="s">
        <v>3154</v>
      </c>
      <c r="D2852" s="6" t="s">
        <v>1081</v>
      </c>
      <c r="E2852" s="6" t="s">
        <v>3032</v>
      </c>
      <c r="F2852" s="6">
        <v>72076</v>
      </c>
      <c r="G2852" s="6">
        <v>5019827477</v>
      </c>
      <c r="H2852" s="6" t="s">
        <v>3154</v>
      </c>
      <c r="I2852" s="6" t="s">
        <v>9746</v>
      </c>
      <c r="J2852" s="6">
        <v>0</v>
      </c>
      <c r="K2852" s="6" t="s">
        <v>12489</v>
      </c>
      <c r="L2852" s="6" t="s">
        <v>8975</v>
      </c>
      <c r="M2852" s="6">
        <v>0</v>
      </c>
      <c r="N2852" s="6" t="s">
        <v>8972</v>
      </c>
      <c r="O2852" s="2">
        <f>MATCH(A2852, 'combined matches'!A$1:A$4986,0)</f>
        <v>1791</v>
      </c>
      <c r="P2852" s="6">
        <f t="shared" si="132"/>
        <v>0</v>
      </c>
      <c r="Q2852" s="6" t="b">
        <f t="shared" si="133"/>
        <v>0</v>
      </c>
      <c r="R2852" s="6" t="b">
        <f t="shared" si="134"/>
        <v>0</v>
      </c>
      <c r="S2852" s="6" t="b">
        <f>IF(P2852=1, SUM($P$1:P2852))</f>
        <v>0</v>
      </c>
    </row>
    <row r="2853" spans="1:19" x14ac:dyDescent="0.2">
      <c r="A2853" s="6">
        <v>2903</v>
      </c>
      <c r="B2853" s="6" t="s">
        <v>3155</v>
      </c>
      <c r="C2853" s="6" t="s">
        <v>3156</v>
      </c>
      <c r="D2853" s="6" t="s">
        <v>3157</v>
      </c>
      <c r="E2853" s="6" t="s">
        <v>3032</v>
      </c>
      <c r="F2853" s="6">
        <v>72114</v>
      </c>
      <c r="G2853" s="6">
        <v>5017918551</v>
      </c>
      <c r="H2853" s="6" t="s">
        <v>3156</v>
      </c>
      <c r="I2853" s="6" t="s">
        <v>9747</v>
      </c>
      <c r="J2853" s="6">
        <v>0</v>
      </c>
      <c r="K2853" s="6" t="s">
        <v>12489</v>
      </c>
      <c r="L2853" s="6" t="s">
        <v>8975</v>
      </c>
      <c r="N2853" s="6" t="s">
        <v>8972</v>
      </c>
      <c r="O2853" s="2">
        <f>MATCH(A2853, 'combined matches'!A$1:A$4986,0)</f>
        <v>1792</v>
      </c>
      <c r="P2853" s="6">
        <f t="shared" si="132"/>
        <v>0</v>
      </c>
      <c r="Q2853" s="6" t="b">
        <f t="shared" si="133"/>
        <v>0</v>
      </c>
      <c r="R2853" s="6" t="b">
        <f t="shared" si="134"/>
        <v>0</v>
      </c>
      <c r="S2853" s="6" t="b">
        <f>IF(P2853=1, SUM($P$1:P2853))</f>
        <v>0</v>
      </c>
    </row>
    <row r="2854" spans="1:19" x14ac:dyDescent="0.2">
      <c r="A2854" s="6">
        <v>2904</v>
      </c>
      <c r="B2854" s="6" t="s">
        <v>3158</v>
      </c>
      <c r="C2854" s="6" t="s">
        <v>3159</v>
      </c>
      <c r="D2854" s="6" t="s">
        <v>3160</v>
      </c>
      <c r="E2854" s="6" t="s">
        <v>3032</v>
      </c>
      <c r="F2854" s="6">
        <v>72455</v>
      </c>
      <c r="G2854" s="6">
        <v>8708925239</v>
      </c>
      <c r="H2854" s="6" t="s">
        <v>6851</v>
      </c>
      <c r="I2854" s="6" t="s">
        <v>9748</v>
      </c>
      <c r="J2854" s="6">
        <v>0</v>
      </c>
      <c r="K2854" s="6" t="s">
        <v>12489</v>
      </c>
      <c r="L2854" s="6" t="s">
        <v>8975</v>
      </c>
      <c r="M2854" s="6">
        <v>0</v>
      </c>
      <c r="N2854" s="6" t="s">
        <v>8972</v>
      </c>
      <c r="O2854" s="2">
        <f>MATCH(A2854, 'combined matches'!A$1:A$4986,0)</f>
        <v>1795</v>
      </c>
      <c r="P2854" s="6">
        <f t="shared" si="132"/>
        <v>0</v>
      </c>
      <c r="Q2854" s="6" t="b">
        <f t="shared" si="133"/>
        <v>0</v>
      </c>
      <c r="R2854" s="6" t="b">
        <f t="shared" si="134"/>
        <v>0</v>
      </c>
      <c r="S2854" s="6" t="b">
        <f>IF(P2854=1, SUM($P$1:P2854))</f>
        <v>0</v>
      </c>
    </row>
    <row r="2855" spans="1:19" x14ac:dyDescent="0.2">
      <c r="A2855" s="6">
        <v>2905</v>
      </c>
      <c r="B2855" s="6" t="s">
        <v>3161</v>
      </c>
      <c r="C2855" s="6" t="s">
        <v>3162</v>
      </c>
      <c r="D2855" s="6" t="s">
        <v>3163</v>
      </c>
      <c r="E2855" s="6" t="s">
        <v>3032</v>
      </c>
      <c r="F2855" s="6">
        <v>72335</v>
      </c>
      <c r="G2855" s="6">
        <v>8706331340</v>
      </c>
      <c r="H2855" s="6" t="s">
        <v>3162</v>
      </c>
      <c r="I2855" s="6" t="s">
        <v>9749</v>
      </c>
      <c r="J2855" s="6">
        <v>0</v>
      </c>
      <c r="K2855" s="6" t="s">
        <v>12489</v>
      </c>
      <c r="L2855" s="6" t="s">
        <v>8975</v>
      </c>
      <c r="M2855" s="6">
        <v>1</v>
      </c>
      <c r="N2855" s="6" t="s">
        <v>8972</v>
      </c>
      <c r="O2855" s="2">
        <f>MATCH(A2855, 'combined matches'!A$1:A$4986,0)</f>
        <v>1802</v>
      </c>
      <c r="P2855" s="6">
        <f t="shared" si="132"/>
        <v>0</v>
      </c>
      <c r="Q2855" s="6" t="b">
        <f t="shared" si="133"/>
        <v>0</v>
      </c>
      <c r="R2855" s="6" t="b">
        <f t="shared" si="134"/>
        <v>0</v>
      </c>
      <c r="S2855" s="6" t="b">
        <f>IF(P2855=1, SUM($P$1:P2855))</f>
        <v>0</v>
      </c>
    </row>
    <row r="2856" spans="1:19" x14ac:dyDescent="0.2">
      <c r="A2856" s="6">
        <v>2906</v>
      </c>
      <c r="B2856" s="6" t="s">
        <v>3164</v>
      </c>
      <c r="C2856" s="6" t="s">
        <v>3165</v>
      </c>
      <c r="D2856" s="6" t="s">
        <v>1353</v>
      </c>
      <c r="E2856" s="6" t="s">
        <v>3032</v>
      </c>
      <c r="F2856" s="6">
        <v>72015</v>
      </c>
      <c r="G2856" s="6">
        <v>5013035650</v>
      </c>
      <c r="H2856" s="6" t="s">
        <v>8023</v>
      </c>
      <c r="I2856" s="6" t="s">
        <v>9750</v>
      </c>
      <c r="J2856" s="6">
        <v>0</v>
      </c>
      <c r="K2856" s="6" t="s">
        <v>12489</v>
      </c>
      <c r="L2856" s="6" t="s">
        <v>8975</v>
      </c>
      <c r="M2856" s="6">
        <v>0</v>
      </c>
      <c r="N2856" s="6" t="s">
        <v>8972</v>
      </c>
      <c r="O2856" s="2">
        <f>MATCH(A2856, 'combined matches'!A$1:A$4986,0)</f>
        <v>1796</v>
      </c>
      <c r="P2856" s="6">
        <f t="shared" si="132"/>
        <v>0</v>
      </c>
      <c r="Q2856" s="6" t="b">
        <f t="shared" si="133"/>
        <v>0</v>
      </c>
      <c r="R2856" s="6" t="b">
        <f t="shared" si="134"/>
        <v>0</v>
      </c>
      <c r="S2856" s="6" t="b">
        <f>IF(P2856=1, SUM($P$1:P2856))</f>
        <v>0</v>
      </c>
    </row>
    <row r="2857" spans="1:19" x14ac:dyDescent="0.2">
      <c r="A2857" s="6">
        <v>2907</v>
      </c>
      <c r="B2857" s="6" t="s">
        <v>3166</v>
      </c>
      <c r="C2857" s="6" t="s">
        <v>3167</v>
      </c>
      <c r="D2857" s="6" t="s">
        <v>3168</v>
      </c>
      <c r="E2857" s="6" t="s">
        <v>3032</v>
      </c>
      <c r="F2857" s="6">
        <v>72958</v>
      </c>
      <c r="G2857" s="6">
        <v>4796372165</v>
      </c>
      <c r="H2857" s="6" t="s">
        <v>3167</v>
      </c>
      <c r="I2857" s="6" t="s">
        <v>9751</v>
      </c>
      <c r="J2857" s="6">
        <v>0</v>
      </c>
      <c r="K2857" s="6" t="s">
        <v>12489</v>
      </c>
      <c r="L2857" s="6" t="s">
        <v>8975</v>
      </c>
      <c r="M2857" s="6">
        <v>0</v>
      </c>
      <c r="N2857" s="6" t="s">
        <v>8972</v>
      </c>
      <c r="O2857" s="2">
        <f>MATCH(A2857, 'combined matches'!A$1:A$4986,0)</f>
        <v>1797</v>
      </c>
      <c r="P2857" s="6">
        <f t="shared" si="132"/>
        <v>0</v>
      </c>
      <c r="Q2857" s="6" t="b">
        <f t="shared" si="133"/>
        <v>0</v>
      </c>
      <c r="R2857" s="6" t="b">
        <f t="shared" si="134"/>
        <v>0</v>
      </c>
      <c r="S2857" s="6" t="b">
        <f>IF(P2857=1, SUM($P$1:P2857))</f>
        <v>0</v>
      </c>
    </row>
    <row r="2858" spans="1:19" x14ac:dyDescent="0.2">
      <c r="A2858" s="6">
        <v>2908</v>
      </c>
      <c r="B2858" s="6" t="s">
        <v>3169</v>
      </c>
      <c r="C2858" s="6" t="s">
        <v>3170</v>
      </c>
      <c r="D2858" s="6" t="s">
        <v>3006</v>
      </c>
      <c r="E2858" s="6" t="s">
        <v>3032</v>
      </c>
      <c r="F2858" s="6">
        <v>72650</v>
      </c>
      <c r="G2858" s="6">
        <v>8704483374</v>
      </c>
      <c r="H2858" s="6" t="s">
        <v>8024</v>
      </c>
      <c r="I2858" s="6" t="s">
        <v>9752</v>
      </c>
      <c r="J2858" s="6">
        <v>0</v>
      </c>
      <c r="K2858" s="6" t="s">
        <v>12489</v>
      </c>
      <c r="L2858" s="6" t="s">
        <v>8975</v>
      </c>
      <c r="M2858" s="6">
        <v>0</v>
      </c>
      <c r="N2858" s="6" t="s">
        <v>8972</v>
      </c>
      <c r="O2858" s="2">
        <f>MATCH(A2858, 'combined matches'!A$1:A$4986,0)</f>
        <v>1798</v>
      </c>
      <c r="P2858" s="6">
        <f t="shared" si="132"/>
        <v>0</v>
      </c>
      <c r="Q2858" s="6" t="b">
        <f t="shared" si="133"/>
        <v>0</v>
      </c>
      <c r="R2858" s="6" t="b">
        <f t="shared" si="134"/>
        <v>0</v>
      </c>
      <c r="S2858" s="6" t="b">
        <f>IF(P2858=1, SUM($P$1:P2858))</f>
        <v>0</v>
      </c>
    </row>
    <row r="2859" spans="1:19" x14ac:dyDescent="0.2">
      <c r="A2859" s="6">
        <v>2909</v>
      </c>
      <c r="B2859" s="6" t="s">
        <v>3171</v>
      </c>
      <c r="C2859" s="6" t="s">
        <v>3172</v>
      </c>
      <c r="D2859" s="6" t="s">
        <v>3173</v>
      </c>
      <c r="E2859" s="6" t="s">
        <v>3032</v>
      </c>
      <c r="F2859" s="6">
        <v>72903</v>
      </c>
      <c r="G2859" s="6">
        <v>4794528600</v>
      </c>
      <c r="H2859" s="6" t="s">
        <v>3172</v>
      </c>
      <c r="I2859" s="6" t="s">
        <v>9753</v>
      </c>
      <c r="J2859" s="6">
        <v>0</v>
      </c>
      <c r="K2859" s="6" t="s">
        <v>12489</v>
      </c>
      <c r="L2859" s="6" t="s">
        <v>8976</v>
      </c>
      <c r="M2859" s="6">
        <v>0</v>
      </c>
      <c r="N2859" s="6" t="s">
        <v>8972</v>
      </c>
      <c r="O2859" s="2">
        <f>MATCH(A2859, 'combined matches'!A$1:A$4986,0)</f>
        <v>1799</v>
      </c>
      <c r="P2859" s="6">
        <f t="shared" si="132"/>
        <v>0</v>
      </c>
      <c r="Q2859" s="6" t="b">
        <f t="shared" si="133"/>
        <v>0</v>
      </c>
      <c r="R2859" s="6" t="b">
        <f t="shared" si="134"/>
        <v>0</v>
      </c>
      <c r="S2859" s="6" t="b">
        <f>IF(P2859=1, SUM($P$1:P2859))</f>
        <v>0</v>
      </c>
    </row>
    <row r="2860" spans="1:19" x14ac:dyDescent="0.2">
      <c r="A2860" s="6">
        <v>2910</v>
      </c>
      <c r="B2860" s="6" t="s">
        <v>3174</v>
      </c>
      <c r="C2860" s="6" t="s">
        <v>3175</v>
      </c>
      <c r="D2860" s="6" t="s">
        <v>3176</v>
      </c>
      <c r="E2860" s="6" t="s">
        <v>3032</v>
      </c>
      <c r="F2860" s="6">
        <v>71832</v>
      </c>
      <c r="G2860" s="6">
        <v>8706422535</v>
      </c>
      <c r="H2860" s="6" t="s">
        <v>3175</v>
      </c>
      <c r="I2860" s="6" t="s">
        <v>9754</v>
      </c>
      <c r="J2860" s="6">
        <v>0</v>
      </c>
      <c r="K2860" s="6" t="s">
        <v>12489</v>
      </c>
      <c r="L2860" s="6" t="s">
        <v>8975</v>
      </c>
      <c r="M2860" s="6">
        <v>0</v>
      </c>
      <c r="N2860" s="6" t="s">
        <v>8972</v>
      </c>
      <c r="O2860" s="2">
        <f>MATCH(A2860, 'combined matches'!A$1:A$4986,0)</f>
        <v>1800</v>
      </c>
      <c r="P2860" s="6">
        <f t="shared" si="132"/>
        <v>0</v>
      </c>
      <c r="Q2860" s="6" t="b">
        <f t="shared" si="133"/>
        <v>0</v>
      </c>
      <c r="R2860" s="6" t="b">
        <f t="shared" si="134"/>
        <v>0</v>
      </c>
      <c r="S2860" s="6" t="b">
        <f>IF(P2860=1, SUM($P$1:P2860))</f>
        <v>0</v>
      </c>
    </row>
    <row r="2861" spans="1:19" x14ac:dyDescent="0.2">
      <c r="A2861" s="6">
        <v>2911</v>
      </c>
      <c r="B2861" s="6" t="s">
        <v>3177</v>
      </c>
      <c r="C2861" s="6" t="s">
        <v>3178</v>
      </c>
      <c r="D2861" s="6" t="s">
        <v>3179</v>
      </c>
      <c r="E2861" s="6" t="s">
        <v>3032</v>
      </c>
      <c r="F2861" s="6">
        <v>72513</v>
      </c>
      <c r="G2861" s="6">
        <v>8709947364</v>
      </c>
      <c r="H2861" s="6" t="s">
        <v>8025</v>
      </c>
      <c r="I2861" s="6" t="s">
        <v>9755</v>
      </c>
      <c r="J2861" s="6">
        <v>0</v>
      </c>
      <c r="K2861" s="6" t="s">
        <v>12489</v>
      </c>
      <c r="L2861" s="6" t="s">
        <v>8975</v>
      </c>
      <c r="M2861" s="6">
        <v>0</v>
      </c>
      <c r="N2861" s="6" t="s">
        <v>8972</v>
      </c>
      <c r="O2861" s="2">
        <f>MATCH(A2861, 'combined matches'!A$1:A$4986,0)</f>
        <v>1801</v>
      </c>
      <c r="P2861" s="6">
        <f t="shared" si="132"/>
        <v>0</v>
      </c>
      <c r="Q2861" s="6" t="b">
        <f t="shared" si="133"/>
        <v>0</v>
      </c>
      <c r="R2861" s="6" t="b">
        <f t="shared" si="134"/>
        <v>0</v>
      </c>
      <c r="S2861" s="6" t="b">
        <f>IF(P2861=1, SUM($P$1:P2861))</f>
        <v>0</v>
      </c>
    </row>
    <row r="2862" spans="1:19" x14ac:dyDescent="0.2">
      <c r="A2862" s="6">
        <v>2912</v>
      </c>
      <c r="B2862" s="6" t="s">
        <v>3180</v>
      </c>
      <c r="C2862" s="6" t="s">
        <v>3181</v>
      </c>
      <c r="D2862" s="6" t="s">
        <v>3182</v>
      </c>
      <c r="E2862" s="6" t="s">
        <v>3032</v>
      </c>
      <c r="F2862" s="6">
        <v>72560</v>
      </c>
      <c r="G2862" s="6">
        <v>8702693308</v>
      </c>
      <c r="H2862" s="6" t="s">
        <v>3181</v>
      </c>
      <c r="I2862" s="6" t="s">
        <v>9756</v>
      </c>
      <c r="J2862" s="6">
        <v>0</v>
      </c>
      <c r="K2862" s="6" t="s">
        <v>12489</v>
      </c>
      <c r="L2862" s="6" t="s">
        <v>8975</v>
      </c>
      <c r="M2862" s="6">
        <v>0</v>
      </c>
      <c r="N2862" s="6" t="s">
        <v>8972</v>
      </c>
      <c r="O2862" s="2">
        <f>MATCH(A2862, 'combined matches'!A$1:A$4986,0)</f>
        <v>1803</v>
      </c>
      <c r="P2862" s="6">
        <f t="shared" si="132"/>
        <v>0</v>
      </c>
      <c r="Q2862" s="6" t="b">
        <f t="shared" si="133"/>
        <v>0</v>
      </c>
      <c r="R2862" s="6" t="b">
        <f t="shared" si="134"/>
        <v>0</v>
      </c>
      <c r="S2862" s="6" t="b">
        <f>IF(P2862=1, SUM($P$1:P2862))</f>
        <v>0</v>
      </c>
    </row>
    <row r="2863" spans="1:19" x14ac:dyDescent="0.2">
      <c r="A2863" s="6">
        <v>2913</v>
      </c>
      <c r="B2863" s="6" t="s">
        <v>3183</v>
      </c>
      <c r="C2863" s="6" t="s">
        <v>3184</v>
      </c>
      <c r="D2863" s="6" t="s">
        <v>3185</v>
      </c>
      <c r="E2863" s="6" t="s">
        <v>3032</v>
      </c>
      <c r="F2863" s="6">
        <v>71730</v>
      </c>
      <c r="G2863" s="6">
        <v>8708635101</v>
      </c>
      <c r="H2863" s="6" t="s">
        <v>3184</v>
      </c>
      <c r="I2863" s="6" t="s">
        <v>9757</v>
      </c>
      <c r="J2863" s="6">
        <v>0</v>
      </c>
      <c r="K2863" s="6" t="s">
        <v>12489</v>
      </c>
      <c r="L2863" s="6" t="s">
        <v>8975</v>
      </c>
      <c r="M2863" s="6">
        <v>0</v>
      </c>
      <c r="N2863" s="6" t="s">
        <v>8972</v>
      </c>
      <c r="O2863" s="2">
        <f>MATCH(A2863, 'combined matches'!A$1:A$4986,0)</f>
        <v>1804</v>
      </c>
      <c r="P2863" s="6">
        <f t="shared" si="132"/>
        <v>0</v>
      </c>
      <c r="Q2863" s="6" t="b">
        <f t="shared" si="133"/>
        <v>0</v>
      </c>
      <c r="R2863" s="6" t="b">
        <f t="shared" si="134"/>
        <v>0</v>
      </c>
      <c r="S2863" s="6" t="b">
        <f>IF(P2863=1, SUM($P$1:P2863))</f>
        <v>0</v>
      </c>
    </row>
    <row r="2864" spans="1:19" x14ac:dyDescent="0.2">
      <c r="A2864" s="6">
        <v>2914</v>
      </c>
      <c r="B2864" s="6" t="s">
        <v>3186</v>
      </c>
      <c r="C2864" s="6" t="s">
        <v>3187</v>
      </c>
      <c r="D2864" s="6" t="s">
        <v>1434</v>
      </c>
      <c r="E2864" s="6" t="s">
        <v>3032</v>
      </c>
      <c r="F2864" s="6">
        <v>72031</v>
      </c>
      <c r="G2864" s="6">
        <v>5017452485</v>
      </c>
      <c r="H2864" s="6" t="s">
        <v>3187</v>
      </c>
      <c r="I2864" s="6" t="s">
        <v>9758</v>
      </c>
      <c r="J2864" s="6">
        <v>0</v>
      </c>
      <c r="K2864" s="6" t="s">
        <v>12489</v>
      </c>
      <c r="L2864" s="6" t="s">
        <v>8979</v>
      </c>
      <c r="M2864" s="6">
        <v>0</v>
      </c>
      <c r="N2864" s="6" t="s">
        <v>8972</v>
      </c>
      <c r="O2864" s="2">
        <f>MATCH(A2864, 'combined matches'!A$1:A$4986,0)</f>
        <v>1806</v>
      </c>
      <c r="P2864" s="6">
        <f t="shared" si="132"/>
        <v>0</v>
      </c>
      <c r="Q2864" s="6" t="b">
        <f t="shared" si="133"/>
        <v>0</v>
      </c>
      <c r="R2864" s="6" t="b">
        <f t="shared" si="134"/>
        <v>0</v>
      </c>
      <c r="S2864" s="6" t="b">
        <f>IF(P2864=1, SUM($P$1:P2864))</f>
        <v>0</v>
      </c>
    </row>
    <row r="2865" spans="1:19" x14ac:dyDescent="0.2">
      <c r="A2865" s="6">
        <v>2915</v>
      </c>
      <c r="B2865" s="6" t="s">
        <v>3188</v>
      </c>
      <c r="C2865" s="6" t="s">
        <v>3189</v>
      </c>
      <c r="D2865" s="6" t="s">
        <v>958</v>
      </c>
      <c r="E2865" s="6" t="s">
        <v>3032</v>
      </c>
      <c r="F2865" s="6">
        <v>72703</v>
      </c>
      <c r="G2865" s="6">
        <v>4795218181</v>
      </c>
      <c r="H2865" s="6" t="s">
        <v>8026</v>
      </c>
      <c r="I2865" s="6" t="s">
        <v>9759</v>
      </c>
      <c r="J2865" s="6">
        <v>0</v>
      </c>
      <c r="K2865" s="6" t="s">
        <v>12489</v>
      </c>
      <c r="L2865" s="6" t="s">
        <v>8975</v>
      </c>
      <c r="M2865" s="6">
        <v>0</v>
      </c>
      <c r="N2865" s="6" t="s">
        <v>8972</v>
      </c>
      <c r="O2865" s="2">
        <f>MATCH(A2865, 'combined matches'!A$1:A$4986,0)</f>
        <v>1808</v>
      </c>
      <c r="P2865" s="6">
        <f t="shared" si="132"/>
        <v>0</v>
      </c>
      <c r="Q2865" s="6" t="b">
        <f t="shared" si="133"/>
        <v>0</v>
      </c>
      <c r="R2865" s="6" t="b">
        <f t="shared" si="134"/>
        <v>0</v>
      </c>
      <c r="S2865" s="6" t="b">
        <f>IF(P2865=1, SUM($P$1:P2865))</f>
        <v>0</v>
      </c>
    </row>
    <row r="2866" spans="1:19" x14ac:dyDescent="0.2">
      <c r="A2866" s="6">
        <v>2916</v>
      </c>
      <c r="B2866" s="6" t="s">
        <v>3190</v>
      </c>
      <c r="C2866" s="6" t="s">
        <v>3191</v>
      </c>
      <c r="D2866" s="6" t="s">
        <v>3192</v>
      </c>
      <c r="E2866" s="6" t="s">
        <v>3032</v>
      </c>
      <c r="F2866" s="6">
        <v>72012</v>
      </c>
      <c r="G2866" s="6">
        <v>5018825128</v>
      </c>
      <c r="H2866" s="6" t="s">
        <v>3191</v>
      </c>
      <c r="I2866" s="6" t="s">
        <v>9760</v>
      </c>
      <c r="J2866" s="6">
        <v>0</v>
      </c>
      <c r="K2866" s="6" t="s">
        <v>12489</v>
      </c>
      <c r="L2866" s="6" t="s">
        <v>8975</v>
      </c>
      <c r="M2866" s="6">
        <v>0</v>
      </c>
      <c r="N2866" s="6" t="s">
        <v>8972</v>
      </c>
      <c r="O2866" s="2">
        <f>MATCH(A2866, 'combined matches'!A$1:A$4986,0)</f>
        <v>1809</v>
      </c>
      <c r="P2866" s="6">
        <f t="shared" si="132"/>
        <v>0</v>
      </c>
      <c r="Q2866" s="6" t="b">
        <f t="shared" si="133"/>
        <v>0</v>
      </c>
      <c r="R2866" s="6" t="b">
        <f t="shared" si="134"/>
        <v>0</v>
      </c>
      <c r="S2866" s="6" t="b">
        <f>IF(P2866=1, SUM($P$1:P2866))</f>
        <v>0</v>
      </c>
    </row>
    <row r="2867" spans="1:19" x14ac:dyDescent="0.2">
      <c r="A2867" s="6">
        <v>2917</v>
      </c>
      <c r="B2867" s="6" t="s">
        <v>3193</v>
      </c>
      <c r="C2867" s="6" t="s">
        <v>3194</v>
      </c>
      <c r="D2867" s="6" t="s">
        <v>3195</v>
      </c>
      <c r="E2867" s="6" t="s">
        <v>3032</v>
      </c>
      <c r="F2867" s="6">
        <v>72143</v>
      </c>
      <c r="G2867" s="6">
        <v>5012686102</v>
      </c>
      <c r="H2867" s="6" t="s">
        <v>8027</v>
      </c>
      <c r="I2867" s="6" t="s">
        <v>9761</v>
      </c>
      <c r="J2867" s="6">
        <v>0</v>
      </c>
      <c r="K2867" s="6" t="s">
        <v>12489</v>
      </c>
      <c r="L2867" s="6" t="s">
        <v>8975</v>
      </c>
      <c r="M2867" s="6">
        <v>0</v>
      </c>
      <c r="N2867" s="6" t="s">
        <v>8972</v>
      </c>
      <c r="O2867" s="2">
        <f>MATCH(A2867, 'combined matches'!A$1:A$4986,0)</f>
        <v>1810</v>
      </c>
      <c r="P2867" s="6">
        <f t="shared" si="132"/>
        <v>0</v>
      </c>
      <c r="Q2867" s="6" t="b">
        <f t="shared" si="133"/>
        <v>0</v>
      </c>
      <c r="R2867" s="6" t="b">
        <f t="shared" si="134"/>
        <v>0</v>
      </c>
      <c r="S2867" s="6" t="b">
        <f>IF(P2867=1, SUM($P$1:P2867))</f>
        <v>0</v>
      </c>
    </row>
    <row r="2868" spans="1:19" x14ac:dyDescent="0.2">
      <c r="A2868" s="6">
        <v>2918</v>
      </c>
      <c r="B2868" s="6" t="s">
        <v>3196</v>
      </c>
      <c r="C2868" s="6" t="s">
        <v>3197</v>
      </c>
      <c r="D2868" s="6" t="s">
        <v>866</v>
      </c>
      <c r="E2868" s="6" t="s">
        <v>3032</v>
      </c>
      <c r="F2868" s="6">
        <v>72833</v>
      </c>
      <c r="G2868" s="6">
        <v>4792293509</v>
      </c>
      <c r="H2868" s="6" t="s">
        <v>6855</v>
      </c>
      <c r="I2868" s="6" t="s">
        <v>9762</v>
      </c>
      <c r="J2868" s="6">
        <v>0</v>
      </c>
      <c r="K2868" s="6" t="s">
        <v>12489</v>
      </c>
      <c r="L2868" s="6" t="s">
        <v>8979</v>
      </c>
      <c r="M2868" s="6">
        <v>0</v>
      </c>
      <c r="N2868" s="6" t="s">
        <v>8972</v>
      </c>
      <c r="O2868" s="2">
        <f>MATCH(A2868, 'combined matches'!A$1:A$4986,0)</f>
        <v>1813</v>
      </c>
      <c r="P2868" s="6">
        <f t="shared" si="132"/>
        <v>0</v>
      </c>
      <c r="Q2868" s="6" t="b">
        <f t="shared" si="133"/>
        <v>0</v>
      </c>
      <c r="R2868" s="6" t="b">
        <f t="shared" si="134"/>
        <v>0</v>
      </c>
      <c r="S2868" s="6" t="b">
        <f>IF(P2868=1, SUM($P$1:P2868))</f>
        <v>0</v>
      </c>
    </row>
    <row r="2869" spans="1:19" x14ac:dyDescent="0.2">
      <c r="A2869" s="6">
        <v>2919</v>
      </c>
      <c r="B2869" s="6" t="s">
        <v>3198</v>
      </c>
      <c r="C2869" s="6" t="s">
        <v>3199</v>
      </c>
      <c r="D2869" s="6" t="s">
        <v>3200</v>
      </c>
      <c r="E2869" s="6" t="s">
        <v>3032</v>
      </c>
      <c r="F2869" s="6">
        <v>72042</v>
      </c>
      <c r="G2869" s="6">
        <v>8709462934</v>
      </c>
      <c r="H2869" s="6" t="s">
        <v>3199</v>
      </c>
      <c r="I2869" s="6" t="s">
        <v>9763</v>
      </c>
      <c r="J2869" s="6">
        <v>0</v>
      </c>
      <c r="K2869" s="6" t="s">
        <v>12489</v>
      </c>
      <c r="L2869" s="6" t="s">
        <v>8975</v>
      </c>
      <c r="M2869" s="6">
        <v>0</v>
      </c>
      <c r="N2869" s="6" t="s">
        <v>8972</v>
      </c>
      <c r="O2869" s="2">
        <f>MATCH(A2869, 'combined matches'!A$1:A$4986,0)</f>
        <v>1721</v>
      </c>
      <c r="P2869" s="6">
        <f t="shared" si="132"/>
        <v>0</v>
      </c>
      <c r="Q2869" s="6" t="b">
        <f t="shared" si="133"/>
        <v>0</v>
      </c>
      <c r="R2869" s="6" t="b">
        <f t="shared" si="134"/>
        <v>0</v>
      </c>
      <c r="S2869" s="6" t="b">
        <f>IF(P2869=1, SUM($P$1:P2869))</f>
        <v>0</v>
      </c>
    </row>
    <row r="2870" spans="1:19" x14ac:dyDescent="0.2">
      <c r="A2870" s="6">
        <v>2920</v>
      </c>
      <c r="B2870" s="6" t="s">
        <v>3201</v>
      </c>
      <c r="C2870" s="6" t="s">
        <v>3202</v>
      </c>
      <c r="D2870" s="6" t="s">
        <v>3203</v>
      </c>
      <c r="E2870" s="6" t="s">
        <v>3032</v>
      </c>
      <c r="F2870" s="6">
        <v>72160</v>
      </c>
      <c r="G2870" s="6">
        <v>8706731609</v>
      </c>
      <c r="H2870" s="6" t="s">
        <v>8028</v>
      </c>
      <c r="I2870" s="6" t="s">
        <v>9764</v>
      </c>
      <c r="J2870" s="6">
        <v>0</v>
      </c>
      <c r="K2870" s="6" t="s">
        <v>12489</v>
      </c>
      <c r="L2870" s="6" t="s">
        <v>8975</v>
      </c>
      <c r="M2870" s="6">
        <v>1</v>
      </c>
      <c r="N2870" s="6" t="s">
        <v>8972</v>
      </c>
      <c r="O2870" s="2">
        <f>MATCH(A2870, 'combined matches'!A$1:A$4986,0)</f>
        <v>1722</v>
      </c>
      <c r="P2870" s="6">
        <f t="shared" si="132"/>
        <v>0</v>
      </c>
      <c r="Q2870" s="6" t="b">
        <f t="shared" si="133"/>
        <v>0</v>
      </c>
      <c r="R2870" s="6" t="b">
        <f t="shared" si="134"/>
        <v>0</v>
      </c>
      <c r="S2870" s="6" t="b">
        <f>IF(P2870=1, SUM($P$1:P2870))</f>
        <v>0</v>
      </c>
    </row>
    <row r="2871" spans="1:19" x14ac:dyDescent="0.2">
      <c r="A2871" s="6">
        <v>2921</v>
      </c>
      <c r="B2871" s="6" t="s">
        <v>3204</v>
      </c>
      <c r="C2871" s="6" t="s">
        <v>3205</v>
      </c>
      <c r="D2871" s="6" t="s">
        <v>3206</v>
      </c>
      <c r="E2871" s="6" t="s">
        <v>3032</v>
      </c>
      <c r="F2871" s="6">
        <v>71635</v>
      </c>
      <c r="G2871" s="6">
        <v>8703642115</v>
      </c>
      <c r="H2871" s="6" t="s">
        <v>12493</v>
      </c>
      <c r="I2871" s="6" t="s">
        <v>9765</v>
      </c>
      <c r="J2871" s="6">
        <v>0</v>
      </c>
      <c r="K2871" s="6" t="s">
        <v>12489</v>
      </c>
      <c r="L2871" s="6" t="s">
        <v>8975</v>
      </c>
      <c r="M2871" s="6">
        <v>0</v>
      </c>
      <c r="N2871" s="6" t="s">
        <v>8972</v>
      </c>
      <c r="O2871" s="2">
        <f>MATCH(A2871, 'combined matches'!A$1:A$4986,0)</f>
        <v>1723</v>
      </c>
      <c r="P2871" s="6">
        <f t="shared" si="132"/>
        <v>0</v>
      </c>
      <c r="Q2871" s="6" t="b">
        <f t="shared" si="133"/>
        <v>0</v>
      </c>
      <c r="R2871" s="6" t="b">
        <f t="shared" si="134"/>
        <v>0</v>
      </c>
      <c r="S2871" s="6" t="b">
        <f>IF(P2871=1, SUM($P$1:P2871))</f>
        <v>0</v>
      </c>
    </row>
    <row r="2872" spans="1:19" x14ac:dyDescent="0.2">
      <c r="A2872" s="6">
        <v>2922</v>
      </c>
      <c r="B2872" s="6" t="s">
        <v>3207</v>
      </c>
      <c r="C2872" s="6" t="s">
        <v>3208</v>
      </c>
      <c r="D2872" s="6" t="s">
        <v>3209</v>
      </c>
      <c r="E2872" s="6" t="s">
        <v>3032</v>
      </c>
      <c r="F2872" s="6">
        <v>71646</v>
      </c>
      <c r="G2872" s="6">
        <v>8708535525</v>
      </c>
      <c r="H2872" s="6" t="s">
        <v>3208</v>
      </c>
      <c r="I2872" s="6" t="s">
        <v>9766</v>
      </c>
      <c r="J2872" s="6">
        <v>0</v>
      </c>
      <c r="K2872" s="6" t="s">
        <v>12489</v>
      </c>
      <c r="L2872" s="6" t="s">
        <v>8975</v>
      </c>
      <c r="M2872" s="6">
        <v>0</v>
      </c>
      <c r="N2872" s="6" t="s">
        <v>8972</v>
      </c>
      <c r="O2872" s="2">
        <f>MATCH(A2872, 'combined matches'!A$1:A$4986,0)</f>
        <v>1724</v>
      </c>
      <c r="P2872" s="6">
        <f t="shared" si="132"/>
        <v>0</v>
      </c>
      <c r="Q2872" s="6" t="b">
        <f t="shared" si="133"/>
        <v>0</v>
      </c>
      <c r="R2872" s="6" t="b">
        <f t="shared" si="134"/>
        <v>0</v>
      </c>
      <c r="S2872" s="6" t="b">
        <f>IF(P2872=1, SUM($P$1:P2872))</f>
        <v>0</v>
      </c>
    </row>
    <row r="2873" spans="1:19" x14ac:dyDescent="0.2">
      <c r="A2873" s="6">
        <v>2923</v>
      </c>
      <c r="B2873" s="6" t="s">
        <v>3210</v>
      </c>
      <c r="C2873" s="6" t="s">
        <v>3211</v>
      </c>
      <c r="D2873" s="6" t="s">
        <v>3212</v>
      </c>
      <c r="E2873" s="6" t="s">
        <v>3032</v>
      </c>
      <c r="F2873" s="6">
        <v>72653</v>
      </c>
      <c r="G2873" s="6">
        <v>8704253072</v>
      </c>
      <c r="H2873" s="6" t="s">
        <v>3211</v>
      </c>
      <c r="I2873" s="6" t="s">
        <v>9767</v>
      </c>
      <c r="J2873" s="6">
        <v>0</v>
      </c>
      <c r="K2873" s="6" t="s">
        <v>12489</v>
      </c>
      <c r="L2873" s="6" t="s">
        <v>8975</v>
      </c>
      <c r="M2873" s="6">
        <v>0</v>
      </c>
      <c r="N2873" s="6" t="s">
        <v>8972</v>
      </c>
      <c r="O2873" s="2">
        <f>MATCH(A2873, 'combined matches'!A$1:A$4986,0)</f>
        <v>1725</v>
      </c>
      <c r="P2873" s="6">
        <f t="shared" si="132"/>
        <v>0</v>
      </c>
      <c r="Q2873" s="6" t="b">
        <f t="shared" si="133"/>
        <v>0</v>
      </c>
      <c r="R2873" s="6" t="b">
        <f t="shared" si="134"/>
        <v>0</v>
      </c>
      <c r="S2873" s="6" t="b">
        <f>IF(P2873=1, SUM($P$1:P2873))</f>
        <v>0</v>
      </c>
    </row>
    <row r="2874" spans="1:19" x14ac:dyDescent="0.2">
      <c r="A2874" s="6">
        <v>2924</v>
      </c>
      <c r="B2874" s="6" t="s">
        <v>3213</v>
      </c>
      <c r="C2874" s="6" t="s">
        <v>3214</v>
      </c>
      <c r="D2874" s="6" t="s">
        <v>3215</v>
      </c>
      <c r="E2874" s="6" t="s">
        <v>3032</v>
      </c>
      <c r="F2874" s="6">
        <v>72756</v>
      </c>
      <c r="G2874" s="6">
        <v>4799861300</v>
      </c>
      <c r="H2874" s="6" t="s">
        <v>6858</v>
      </c>
      <c r="I2874" s="6" t="s">
        <v>9768</v>
      </c>
      <c r="J2874" s="6">
        <v>0</v>
      </c>
      <c r="K2874" s="6" t="s">
        <v>12489</v>
      </c>
      <c r="L2874" s="6" t="s">
        <v>8975</v>
      </c>
      <c r="M2874" s="6">
        <v>0</v>
      </c>
      <c r="N2874" s="6" t="s">
        <v>8972</v>
      </c>
      <c r="O2874" s="2">
        <f>MATCH(A2874, 'combined matches'!A$1:A$4986,0)</f>
        <v>1727</v>
      </c>
      <c r="P2874" s="6">
        <f t="shared" si="132"/>
        <v>0</v>
      </c>
      <c r="Q2874" s="6" t="b">
        <f t="shared" si="133"/>
        <v>0</v>
      </c>
      <c r="R2874" s="6" t="b">
        <f t="shared" si="134"/>
        <v>0</v>
      </c>
      <c r="S2874" s="6" t="b">
        <f>IF(P2874=1, SUM($P$1:P2874))</f>
        <v>0</v>
      </c>
    </row>
    <row r="2875" spans="1:19" x14ac:dyDescent="0.2">
      <c r="A2875" s="6">
        <v>2925</v>
      </c>
      <c r="B2875" s="6" t="s">
        <v>3216</v>
      </c>
      <c r="C2875" s="6" t="s">
        <v>3217</v>
      </c>
      <c r="D2875" s="6" t="s">
        <v>2944</v>
      </c>
      <c r="E2875" s="6" t="s">
        <v>3032</v>
      </c>
      <c r="F2875" s="6">
        <v>72601</v>
      </c>
      <c r="G2875" s="6">
        <v>8707435244</v>
      </c>
      <c r="H2875" s="6" t="s">
        <v>8029</v>
      </c>
      <c r="I2875" s="6" t="s">
        <v>9769</v>
      </c>
      <c r="J2875" s="6">
        <v>0</v>
      </c>
      <c r="K2875" s="6" t="s">
        <v>12489</v>
      </c>
      <c r="L2875" s="6" t="s">
        <v>8975</v>
      </c>
      <c r="M2875" s="6">
        <v>0</v>
      </c>
      <c r="N2875" s="6" t="s">
        <v>8972</v>
      </c>
      <c r="O2875" s="2">
        <f>MATCH(A2875, 'combined matches'!A$1:A$4986,0)</f>
        <v>1728</v>
      </c>
      <c r="P2875" s="6">
        <f t="shared" si="132"/>
        <v>0</v>
      </c>
      <c r="Q2875" s="6" t="b">
        <f t="shared" si="133"/>
        <v>0</v>
      </c>
      <c r="R2875" s="6" t="b">
        <f t="shared" si="134"/>
        <v>0</v>
      </c>
      <c r="S2875" s="6" t="b">
        <f>IF(P2875=1, SUM($P$1:P2875))</f>
        <v>0</v>
      </c>
    </row>
    <row r="2876" spans="1:19" x14ac:dyDescent="0.2">
      <c r="A2876" s="6">
        <v>2926</v>
      </c>
      <c r="B2876" s="6" t="s">
        <v>3218</v>
      </c>
      <c r="C2876" s="6" t="s">
        <v>3219</v>
      </c>
      <c r="D2876" s="6" t="s">
        <v>442</v>
      </c>
      <c r="E2876" s="6" t="s">
        <v>3032</v>
      </c>
      <c r="F2876" s="6">
        <v>71671</v>
      </c>
      <c r="G2876" s="6">
        <v>8702268440</v>
      </c>
      <c r="H2876" s="6" t="s">
        <v>6859</v>
      </c>
      <c r="I2876" s="6" t="s">
        <v>9770</v>
      </c>
      <c r="J2876" s="6">
        <v>0</v>
      </c>
      <c r="K2876" s="6" t="s">
        <v>12489</v>
      </c>
      <c r="L2876" s="6" t="s">
        <v>8975</v>
      </c>
      <c r="M2876" s="6">
        <v>0</v>
      </c>
      <c r="N2876" s="6" t="s">
        <v>8972</v>
      </c>
      <c r="O2876" s="2">
        <f>MATCH(A2876, 'combined matches'!A$1:A$4986,0)</f>
        <v>1729</v>
      </c>
      <c r="P2876" s="6">
        <f t="shared" si="132"/>
        <v>0</v>
      </c>
      <c r="Q2876" s="6" t="b">
        <f t="shared" si="133"/>
        <v>0</v>
      </c>
      <c r="R2876" s="6" t="b">
        <f t="shared" si="134"/>
        <v>0</v>
      </c>
      <c r="S2876" s="6" t="b">
        <f>IF(P2876=1, SUM($P$1:P2876))</f>
        <v>0</v>
      </c>
    </row>
    <row r="2877" spans="1:19" x14ac:dyDescent="0.2">
      <c r="A2877" s="6">
        <v>2927</v>
      </c>
      <c r="B2877" s="6" t="s">
        <v>3220</v>
      </c>
      <c r="C2877" s="6" t="s">
        <v>3221</v>
      </c>
      <c r="D2877" s="6" t="s">
        <v>771</v>
      </c>
      <c r="E2877" s="6" t="s">
        <v>3032</v>
      </c>
      <c r="F2877" s="6">
        <v>71744</v>
      </c>
      <c r="G2877" s="6">
        <v>8707982808</v>
      </c>
      <c r="H2877" s="6" t="s">
        <v>8030</v>
      </c>
      <c r="I2877" s="6" t="s">
        <v>9771</v>
      </c>
      <c r="J2877" s="6">
        <v>0</v>
      </c>
      <c r="K2877" s="6" t="s">
        <v>12489</v>
      </c>
      <c r="L2877" s="6" t="s">
        <v>8975</v>
      </c>
      <c r="M2877" s="6">
        <v>0</v>
      </c>
      <c r="N2877" s="6" t="s">
        <v>8972</v>
      </c>
      <c r="O2877" s="2">
        <f>MATCH(A2877, 'combined matches'!A$1:A$4986,0)</f>
        <v>1730</v>
      </c>
      <c r="P2877" s="6">
        <f t="shared" si="132"/>
        <v>0</v>
      </c>
      <c r="Q2877" s="6" t="b">
        <f t="shared" si="133"/>
        <v>0</v>
      </c>
      <c r="R2877" s="6" t="b">
        <f t="shared" si="134"/>
        <v>0</v>
      </c>
      <c r="S2877" s="6" t="b">
        <f>IF(P2877=1, SUM($P$1:P2877))</f>
        <v>0</v>
      </c>
    </row>
    <row r="2878" spans="1:19" x14ac:dyDescent="0.2">
      <c r="A2878" s="6">
        <v>2928</v>
      </c>
      <c r="B2878" s="6" t="s">
        <v>3222</v>
      </c>
      <c r="C2878" s="6" t="s">
        <v>3223</v>
      </c>
      <c r="D2878" s="6" t="s">
        <v>3224</v>
      </c>
      <c r="E2878" s="6" t="s">
        <v>3032</v>
      </c>
      <c r="F2878" s="6">
        <v>72451</v>
      </c>
      <c r="G2878" s="6">
        <v>8702367782</v>
      </c>
      <c r="H2878" s="6" t="s">
        <v>3223</v>
      </c>
      <c r="I2878" s="6" t="s">
        <v>9772</v>
      </c>
      <c r="J2878" s="6">
        <v>0</v>
      </c>
      <c r="K2878" s="6" t="s">
        <v>12489</v>
      </c>
      <c r="L2878" s="6" t="s">
        <v>8975</v>
      </c>
      <c r="M2878" s="6">
        <v>0</v>
      </c>
      <c r="N2878" s="6" t="s">
        <v>8972</v>
      </c>
      <c r="O2878" s="2">
        <f>MATCH(A2878, 'combined matches'!A$1:A$4986,0)</f>
        <v>1755</v>
      </c>
      <c r="P2878" s="6">
        <f t="shared" si="132"/>
        <v>0</v>
      </c>
      <c r="Q2878" s="6" t="b">
        <f t="shared" si="133"/>
        <v>0</v>
      </c>
      <c r="R2878" s="6" t="b">
        <f t="shared" si="134"/>
        <v>0</v>
      </c>
      <c r="S2878" s="6" t="b">
        <f>IF(P2878=1, SUM($P$1:P2878))</f>
        <v>0</v>
      </c>
    </row>
    <row r="2879" spans="1:19" x14ac:dyDescent="0.2">
      <c r="A2879" s="6">
        <v>2929</v>
      </c>
      <c r="B2879" s="6" t="s">
        <v>3225</v>
      </c>
      <c r="C2879" s="6" t="s">
        <v>3226</v>
      </c>
      <c r="D2879" s="6" t="s">
        <v>3227</v>
      </c>
      <c r="E2879" s="6" t="s">
        <v>3032</v>
      </c>
      <c r="F2879" s="6">
        <v>72834</v>
      </c>
      <c r="G2879" s="6">
        <v>4794952741</v>
      </c>
      <c r="H2879" s="6" t="s">
        <v>3226</v>
      </c>
      <c r="I2879" s="6" t="s">
        <v>9773</v>
      </c>
      <c r="J2879" s="6">
        <v>0</v>
      </c>
      <c r="K2879" s="6" t="s">
        <v>12489</v>
      </c>
      <c r="L2879" s="6" t="s">
        <v>8979</v>
      </c>
      <c r="M2879" s="6">
        <v>0</v>
      </c>
      <c r="N2879" s="6" t="s">
        <v>8972</v>
      </c>
      <c r="O2879" s="2">
        <f>MATCH(A2879, 'combined matches'!A$1:A$4986,0)</f>
        <v>1812</v>
      </c>
      <c r="P2879" s="6">
        <f t="shared" si="132"/>
        <v>0</v>
      </c>
      <c r="Q2879" s="6" t="b">
        <f t="shared" si="133"/>
        <v>0</v>
      </c>
      <c r="R2879" s="6" t="b">
        <f t="shared" si="134"/>
        <v>0</v>
      </c>
      <c r="S2879" s="6" t="b">
        <f>IF(P2879=1, SUM($P$1:P2879))</f>
        <v>0</v>
      </c>
    </row>
    <row r="2880" spans="1:19" x14ac:dyDescent="0.2">
      <c r="A2880" s="6">
        <v>2930</v>
      </c>
      <c r="B2880" s="6" t="s">
        <v>3228</v>
      </c>
      <c r="C2880" s="6" t="s">
        <v>3229</v>
      </c>
      <c r="D2880" s="6" t="s">
        <v>797</v>
      </c>
      <c r="E2880" s="6" t="s">
        <v>3032</v>
      </c>
      <c r="F2880" s="6">
        <v>72616</v>
      </c>
      <c r="G2880" s="6">
        <v>8704232923</v>
      </c>
      <c r="H2880" s="6" t="s">
        <v>8031</v>
      </c>
      <c r="I2880" s="6" t="s">
        <v>9774</v>
      </c>
      <c r="J2880" s="6">
        <v>0</v>
      </c>
      <c r="K2880" s="6" t="s">
        <v>12489</v>
      </c>
      <c r="L2880" s="6" t="s">
        <v>8975</v>
      </c>
      <c r="M2880" s="6">
        <v>0</v>
      </c>
      <c r="N2880" s="6" t="s">
        <v>8972</v>
      </c>
      <c r="O2880" s="2">
        <f>MATCH(A2880, 'combined matches'!A$1:A$4986,0)</f>
        <v>1731</v>
      </c>
      <c r="P2880" s="6">
        <f t="shared" si="132"/>
        <v>0</v>
      </c>
      <c r="Q2880" s="6" t="b">
        <f t="shared" si="133"/>
        <v>0</v>
      </c>
      <c r="R2880" s="6" t="b">
        <f t="shared" si="134"/>
        <v>0</v>
      </c>
      <c r="S2880" s="6" t="b">
        <f>IF(P2880=1, SUM($P$1:P2880))</f>
        <v>0</v>
      </c>
    </row>
    <row r="2881" spans="1:19" x14ac:dyDescent="0.2">
      <c r="A2881" s="6">
        <v>2931</v>
      </c>
      <c r="B2881" s="6" t="s">
        <v>3230</v>
      </c>
      <c r="C2881" s="6" t="s">
        <v>3231</v>
      </c>
      <c r="D2881" s="6" t="s">
        <v>3232</v>
      </c>
      <c r="E2881" s="6" t="s">
        <v>3032</v>
      </c>
      <c r="F2881" s="6">
        <v>71653</v>
      </c>
      <c r="G2881" s="6">
        <v>8702652236</v>
      </c>
      <c r="H2881" s="6" t="s">
        <v>3231</v>
      </c>
      <c r="I2881" s="6" t="s">
        <v>9775</v>
      </c>
      <c r="J2881" s="6">
        <v>0</v>
      </c>
      <c r="K2881" s="6" t="s">
        <v>12489</v>
      </c>
      <c r="L2881" s="6" t="s">
        <v>8975</v>
      </c>
      <c r="M2881" s="6">
        <v>0</v>
      </c>
      <c r="N2881" s="6" t="s">
        <v>8972</v>
      </c>
      <c r="O2881" s="2">
        <f>MATCH(A2881, 'combined matches'!A$1:A$4986,0)</f>
        <v>1733</v>
      </c>
      <c r="P2881" s="6">
        <f t="shared" si="132"/>
        <v>0</v>
      </c>
      <c r="Q2881" s="6" t="b">
        <f t="shared" si="133"/>
        <v>0</v>
      </c>
      <c r="R2881" s="6" t="b">
        <f t="shared" si="134"/>
        <v>0</v>
      </c>
      <c r="S2881" s="6" t="b">
        <f>IF(P2881=1, SUM($P$1:P2881))</f>
        <v>0</v>
      </c>
    </row>
    <row r="2882" spans="1:19" x14ac:dyDescent="0.2">
      <c r="A2882" s="6">
        <v>2932</v>
      </c>
      <c r="B2882" s="6" t="s">
        <v>3233</v>
      </c>
      <c r="C2882" s="6" t="s">
        <v>3234</v>
      </c>
      <c r="D2882" s="6" t="s">
        <v>3235</v>
      </c>
      <c r="E2882" s="6" t="s">
        <v>3032</v>
      </c>
      <c r="F2882" s="6">
        <v>71923</v>
      </c>
      <c r="G2882" s="6">
        <v>8702464471</v>
      </c>
      <c r="H2882" s="6" t="s">
        <v>3234</v>
      </c>
      <c r="I2882" s="6" t="s">
        <v>9776</v>
      </c>
      <c r="J2882" s="6">
        <v>0</v>
      </c>
      <c r="K2882" s="6" t="s">
        <v>12489</v>
      </c>
      <c r="L2882" s="6" t="s">
        <v>8975</v>
      </c>
      <c r="M2882" s="6">
        <v>0</v>
      </c>
      <c r="N2882" s="6" t="s">
        <v>8972</v>
      </c>
      <c r="O2882" s="2">
        <f>MATCH(A2882, 'combined matches'!A$1:A$4986,0)</f>
        <v>1734</v>
      </c>
      <c r="P2882" s="6">
        <f t="shared" ref="P2882:P2945" si="135">IF(ISNA(O2882),1,0)</f>
        <v>0</v>
      </c>
      <c r="Q2882" s="6" t="b">
        <f t="shared" si="133"/>
        <v>0</v>
      </c>
      <c r="R2882" s="6" t="b">
        <f t="shared" si="134"/>
        <v>0</v>
      </c>
      <c r="S2882" s="6" t="b">
        <f>IF(P2882=1, SUM($P$1:P2882))</f>
        <v>0</v>
      </c>
    </row>
    <row r="2883" spans="1:19" x14ac:dyDescent="0.2">
      <c r="A2883" s="6">
        <v>2933</v>
      </c>
      <c r="B2883" s="6" t="s">
        <v>3236</v>
      </c>
      <c r="C2883" s="6" t="s">
        <v>3237</v>
      </c>
      <c r="D2883" s="6" t="s">
        <v>3238</v>
      </c>
      <c r="E2883" s="6" t="s">
        <v>3032</v>
      </c>
      <c r="F2883" s="6">
        <v>72454</v>
      </c>
      <c r="G2883" s="6">
        <v>8705983390</v>
      </c>
      <c r="H2883" s="6" t="s">
        <v>3237</v>
      </c>
      <c r="I2883" s="6" t="s">
        <v>9777</v>
      </c>
      <c r="J2883" s="6">
        <v>0</v>
      </c>
      <c r="K2883" s="6" t="s">
        <v>12489</v>
      </c>
      <c r="L2883" s="6" t="s">
        <v>8975</v>
      </c>
      <c r="M2883" s="6">
        <v>0</v>
      </c>
      <c r="N2883" s="6" t="s">
        <v>8972</v>
      </c>
      <c r="O2883" s="2">
        <f>MATCH(A2883, 'combined matches'!A$1:A$4986,0)</f>
        <v>1736</v>
      </c>
      <c r="P2883" s="6">
        <f t="shared" si="135"/>
        <v>0</v>
      </c>
      <c r="Q2883" s="6" t="b">
        <f t="shared" ref="Q2883:Q2946" si="136">IF(P2883=1,IF(N2883="service site", 1, 0))</f>
        <v>0</v>
      </c>
      <c r="R2883" s="6" t="b">
        <f t="shared" ref="R2883:R2946" si="137">IF(Q2883=0, IF(K2883=K2884, 0, 1))</f>
        <v>0</v>
      </c>
      <c r="S2883" s="6" t="b">
        <f>IF(P2883=1, SUM($P$1:P2883))</f>
        <v>0</v>
      </c>
    </row>
    <row r="2884" spans="1:19" x14ac:dyDescent="0.2">
      <c r="A2884" s="6">
        <v>2934</v>
      </c>
      <c r="B2884" s="6" t="s">
        <v>3239</v>
      </c>
      <c r="C2884" s="6" t="s">
        <v>3240</v>
      </c>
      <c r="D2884" s="6" t="s">
        <v>3241</v>
      </c>
      <c r="E2884" s="6" t="s">
        <v>3032</v>
      </c>
      <c r="F2884" s="6">
        <v>72543</v>
      </c>
      <c r="G2884" s="6">
        <v>5013627581</v>
      </c>
      <c r="H2884" s="6" t="s">
        <v>8032</v>
      </c>
      <c r="I2884" s="6" t="s">
        <v>9778</v>
      </c>
      <c r="J2884" s="6">
        <v>0</v>
      </c>
      <c r="K2884" s="6" t="s">
        <v>12489</v>
      </c>
      <c r="L2884" s="6" t="s">
        <v>8975</v>
      </c>
      <c r="M2884" s="6">
        <v>0</v>
      </c>
      <c r="N2884" s="6" t="s">
        <v>8972</v>
      </c>
      <c r="O2884" s="2">
        <f>MATCH(A2884, 'combined matches'!A$1:A$4986,0)</f>
        <v>1737</v>
      </c>
      <c r="P2884" s="6">
        <f t="shared" si="135"/>
        <v>0</v>
      </c>
      <c r="Q2884" s="6" t="b">
        <f t="shared" si="136"/>
        <v>0</v>
      </c>
      <c r="R2884" s="6" t="b">
        <f t="shared" si="137"/>
        <v>0</v>
      </c>
      <c r="S2884" s="6" t="b">
        <f>IF(P2884=1, SUM($P$1:P2884))</f>
        <v>0</v>
      </c>
    </row>
    <row r="2885" spans="1:19" x14ac:dyDescent="0.2">
      <c r="A2885" s="6">
        <v>2935</v>
      </c>
      <c r="B2885" s="6" t="s">
        <v>3242</v>
      </c>
      <c r="C2885" s="6" t="s">
        <v>3243</v>
      </c>
      <c r="D2885" s="6" t="s">
        <v>3244</v>
      </c>
      <c r="E2885" s="6" t="s">
        <v>3032</v>
      </c>
      <c r="F2885" s="6">
        <v>71665</v>
      </c>
      <c r="G2885" s="6">
        <v>8703256311</v>
      </c>
      <c r="H2885" s="6" t="s">
        <v>3243</v>
      </c>
      <c r="I2885" s="6" t="s">
        <v>9779</v>
      </c>
      <c r="J2885" s="6">
        <v>0</v>
      </c>
      <c r="K2885" s="6" t="s">
        <v>12489</v>
      </c>
      <c r="L2885" s="6" t="s">
        <v>8975</v>
      </c>
      <c r="M2885" s="6">
        <v>0</v>
      </c>
      <c r="N2885" s="6" t="s">
        <v>8972</v>
      </c>
      <c r="O2885" s="2">
        <f>MATCH(A2885, 'combined matches'!A$1:A$4986,0)</f>
        <v>1738</v>
      </c>
      <c r="P2885" s="6">
        <f t="shared" si="135"/>
        <v>0</v>
      </c>
      <c r="Q2885" s="6" t="b">
        <f t="shared" si="136"/>
        <v>0</v>
      </c>
      <c r="R2885" s="6" t="b">
        <f t="shared" si="137"/>
        <v>0</v>
      </c>
      <c r="S2885" s="6" t="b">
        <f>IF(P2885=1, SUM($P$1:P2885))</f>
        <v>0</v>
      </c>
    </row>
    <row r="2886" spans="1:19" x14ac:dyDescent="0.2">
      <c r="A2886" s="6">
        <v>2936</v>
      </c>
      <c r="B2886" s="6" t="s">
        <v>3245</v>
      </c>
      <c r="C2886" s="6" t="s">
        <v>7670</v>
      </c>
      <c r="D2886" s="6" t="s">
        <v>3246</v>
      </c>
      <c r="E2886" s="6" t="s">
        <v>3032</v>
      </c>
      <c r="F2886" s="6">
        <v>71753</v>
      </c>
      <c r="G2886" s="6">
        <v>8702353798</v>
      </c>
      <c r="H2886" s="6" t="s">
        <v>7671</v>
      </c>
      <c r="I2886" s="6" t="s">
        <v>9780</v>
      </c>
      <c r="J2886" s="6">
        <v>0</v>
      </c>
      <c r="K2886" s="6" t="s">
        <v>12489</v>
      </c>
      <c r="L2886" s="6" t="s">
        <v>8975</v>
      </c>
      <c r="M2886" s="6">
        <v>0</v>
      </c>
      <c r="N2886" s="6" t="s">
        <v>8972</v>
      </c>
      <c r="O2886" s="2">
        <f>MATCH(A2886, 'combined matches'!A$1:A$4986,0)</f>
        <v>1739</v>
      </c>
      <c r="P2886" s="6">
        <f t="shared" si="135"/>
        <v>0</v>
      </c>
      <c r="Q2886" s="6" t="b">
        <f t="shared" si="136"/>
        <v>0</v>
      </c>
      <c r="R2886" s="6" t="b">
        <f t="shared" si="137"/>
        <v>0</v>
      </c>
      <c r="S2886" s="6" t="b">
        <f>IF(P2886=1, SUM($P$1:P2886))</f>
        <v>0</v>
      </c>
    </row>
    <row r="2887" spans="1:19" x14ac:dyDescent="0.2">
      <c r="A2887" s="6">
        <v>2937</v>
      </c>
      <c r="B2887" s="6" t="s">
        <v>3247</v>
      </c>
      <c r="C2887" s="6" t="s">
        <v>7674</v>
      </c>
      <c r="D2887" s="6" t="s">
        <v>3248</v>
      </c>
      <c r="E2887" s="6" t="s">
        <v>3032</v>
      </c>
      <c r="F2887" s="6">
        <v>72086</v>
      </c>
      <c r="G2887" s="6">
        <v>5018437561</v>
      </c>
      <c r="H2887" s="6" t="s">
        <v>7675</v>
      </c>
      <c r="I2887" s="6" t="s">
        <v>9781</v>
      </c>
      <c r="J2887" s="6">
        <v>0</v>
      </c>
      <c r="K2887" s="6" t="s">
        <v>12489</v>
      </c>
      <c r="L2887" s="6" t="s">
        <v>8975</v>
      </c>
      <c r="M2887" s="6">
        <v>1</v>
      </c>
      <c r="N2887" s="6" t="s">
        <v>8972</v>
      </c>
      <c r="O2887" s="2">
        <f>MATCH(A2887, 'combined matches'!A$1:A$4986,0)</f>
        <v>1771</v>
      </c>
      <c r="P2887" s="6">
        <f t="shared" si="135"/>
        <v>0</v>
      </c>
      <c r="Q2887" s="6" t="b">
        <f t="shared" si="136"/>
        <v>0</v>
      </c>
      <c r="R2887" s="6" t="b">
        <f t="shared" si="137"/>
        <v>0</v>
      </c>
      <c r="S2887" s="6" t="b">
        <f>IF(P2887=1, SUM($P$1:P2887))</f>
        <v>0</v>
      </c>
    </row>
    <row r="2888" spans="1:19" x14ac:dyDescent="0.2">
      <c r="A2888" s="6">
        <v>2938</v>
      </c>
      <c r="B2888" s="6" t="s">
        <v>3249</v>
      </c>
      <c r="C2888" s="6" t="s">
        <v>3250</v>
      </c>
      <c r="D2888" s="6" t="s">
        <v>202</v>
      </c>
      <c r="E2888" s="6" t="s">
        <v>3032</v>
      </c>
      <c r="F2888" s="6">
        <v>72422</v>
      </c>
      <c r="G2888" s="6">
        <v>8708576281</v>
      </c>
      <c r="H2888" s="6" t="s">
        <v>6863</v>
      </c>
      <c r="I2888" s="6" t="s">
        <v>9782</v>
      </c>
      <c r="J2888" s="6">
        <v>0</v>
      </c>
      <c r="K2888" s="6" t="s">
        <v>12489</v>
      </c>
      <c r="L2888" s="6" t="s">
        <v>8975</v>
      </c>
      <c r="M2888" s="6">
        <v>0</v>
      </c>
      <c r="N2888" s="6" t="s">
        <v>8972</v>
      </c>
      <c r="O2888" s="2">
        <f>MATCH(A2888, 'combined matches'!A$1:A$4986,0)</f>
        <v>1735</v>
      </c>
      <c r="P2888" s="6">
        <f t="shared" si="135"/>
        <v>0</v>
      </c>
      <c r="Q2888" s="6" t="b">
        <f t="shared" si="136"/>
        <v>0</v>
      </c>
      <c r="R2888" s="6" t="b">
        <f t="shared" si="137"/>
        <v>0</v>
      </c>
      <c r="S2888" s="6" t="b">
        <f>IF(P2888=1, SUM($P$1:P2888))</f>
        <v>0</v>
      </c>
    </row>
    <row r="2889" spans="1:19" x14ac:dyDescent="0.2">
      <c r="A2889" s="6">
        <v>2939</v>
      </c>
      <c r="B2889" s="6" t="s">
        <v>3251</v>
      </c>
      <c r="C2889" s="6" t="s">
        <v>3252</v>
      </c>
      <c r="D2889" s="6" t="s">
        <v>3253</v>
      </c>
      <c r="E2889" s="6" t="s">
        <v>3032</v>
      </c>
      <c r="F2889" s="6">
        <v>71654</v>
      </c>
      <c r="G2889" s="6">
        <v>8702223910</v>
      </c>
      <c r="H2889" s="6" t="s">
        <v>6864</v>
      </c>
      <c r="I2889" s="6" t="s">
        <v>9783</v>
      </c>
      <c r="J2889" s="6">
        <v>0</v>
      </c>
      <c r="K2889" s="6" t="s">
        <v>12489</v>
      </c>
      <c r="L2889" s="6" t="s">
        <v>8975</v>
      </c>
      <c r="M2889" s="6">
        <v>0</v>
      </c>
      <c r="N2889" s="6" t="s">
        <v>8972</v>
      </c>
      <c r="O2889" s="2">
        <f>MATCH(A2889, 'combined matches'!A$1:A$4986,0)</f>
        <v>1747</v>
      </c>
      <c r="P2889" s="6">
        <f t="shared" si="135"/>
        <v>0</v>
      </c>
      <c r="Q2889" s="6" t="b">
        <f t="shared" si="136"/>
        <v>0</v>
      </c>
      <c r="R2889" s="6" t="b">
        <f t="shared" si="137"/>
        <v>0</v>
      </c>
      <c r="S2889" s="6" t="b">
        <f>IF(P2889=1, SUM($P$1:P2889))</f>
        <v>0</v>
      </c>
    </row>
    <row r="2890" spans="1:19" x14ac:dyDescent="0.2">
      <c r="A2890" s="6">
        <v>2940</v>
      </c>
      <c r="B2890" s="6" t="s">
        <v>3254</v>
      </c>
      <c r="C2890" s="6" t="s">
        <v>3255</v>
      </c>
      <c r="D2890" s="6" t="s">
        <v>3152</v>
      </c>
      <c r="E2890" s="6" t="s">
        <v>3032</v>
      </c>
      <c r="F2890" s="6">
        <v>72202</v>
      </c>
      <c r="G2890" s="6">
        <v>5012803340</v>
      </c>
      <c r="H2890" s="6" t="s">
        <v>8033</v>
      </c>
      <c r="I2890" s="6" t="s">
        <v>9784</v>
      </c>
      <c r="J2890" s="6">
        <v>0</v>
      </c>
      <c r="K2890" s="6" t="s">
        <v>12489</v>
      </c>
      <c r="L2890" s="6" t="s">
        <v>8975</v>
      </c>
      <c r="M2890" s="6">
        <v>0</v>
      </c>
      <c r="N2890" s="6" t="s">
        <v>8972</v>
      </c>
      <c r="O2890" s="2">
        <f>MATCH(A2890, 'combined matches'!A$1:A$4986,0)</f>
        <v>1732</v>
      </c>
      <c r="P2890" s="6">
        <f t="shared" si="135"/>
        <v>0</v>
      </c>
      <c r="Q2890" s="6" t="b">
        <f t="shared" si="136"/>
        <v>0</v>
      </c>
      <c r="R2890" s="6" t="b">
        <f t="shared" si="137"/>
        <v>0</v>
      </c>
      <c r="S2890" s="6" t="b">
        <f>IF(P2890=1, SUM($P$1:P2890))</f>
        <v>0</v>
      </c>
    </row>
    <row r="2891" spans="1:19" x14ac:dyDescent="0.2">
      <c r="A2891" s="6">
        <v>2941</v>
      </c>
      <c r="B2891" s="6" t="s">
        <v>3256</v>
      </c>
      <c r="C2891" s="6" t="s">
        <v>3257</v>
      </c>
      <c r="D2891" s="6" t="s">
        <v>3079</v>
      </c>
      <c r="E2891" s="6" t="s">
        <v>3032</v>
      </c>
      <c r="F2891" s="6">
        <v>71601</v>
      </c>
      <c r="G2891" s="6">
        <v>8705352142</v>
      </c>
      <c r="H2891" s="6" t="s">
        <v>6865</v>
      </c>
      <c r="I2891" s="6" t="s">
        <v>9785</v>
      </c>
      <c r="J2891" s="6">
        <v>0</v>
      </c>
      <c r="K2891" s="6" t="s">
        <v>12489</v>
      </c>
      <c r="L2891" s="6" t="s">
        <v>8975</v>
      </c>
      <c r="M2891" s="6">
        <v>0</v>
      </c>
      <c r="N2891" s="6" t="s">
        <v>8972</v>
      </c>
      <c r="O2891" s="2">
        <f>MATCH(A2891, 'combined matches'!A$1:A$4986,0)</f>
        <v>1805</v>
      </c>
      <c r="P2891" s="6">
        <f t="shared" si="135"/>
        <v>0</v>
      </c>
      <c r="Q2891" s="6" t="b">
        <f t="shared" si="136"/>
        <v>0</v>
      </c>
      <c r="R2891" s="6" t="b">
        <f t="shared" si="137"/>
        <v>0</v>
      </c>
      <c r="S2891" s="6" t="b">
        <f>IF(P2891=1, SUM($P$1:P2891))</f>
        <v>0</v>
      </c>
    </row>
    <row r="2892" spans="1:19" x14ac:dyDescent="0.2">
      <c r="A2892" s="6">
        <v>2942</v>
      </c>
      <c r="B2892" s="6" t="s">
        <v>3258</v>
      </c>
      <c r="C2892" s="6" t="s">
        <v>3259</v>
      </c>
      <c r="D2892" s="6" t="s">
        <v>3260</v>
      </c>
      <c r="E2892" s="6" t="s">
        <v>3032</v>
      </c>
      <c r="F2892" s="6">
        <v>72331</v>
      </c>
      <c r="G2892" s="6">
        <v>8709727393</v>
      </c>
      <c r="H2892" s="6" t="s">
        <v>3259</v>
      </c>
      <c r="I2892" s="6" t="s">
        <v>9786</v>
      </c>
      <c r="J2892" s="6">
        <v>0</v>
      </c>
      <c r="K2892" s="6" t="s">
        <v>12489</v>
      </c>
      <c r="L2892" s="6" t="s">
        <v>8975</v>
      </c>
      <c r="M2892" s="6">
        <v>0</v>
      </c>
      <c r="N2892" s="6" t="s">
        <v>8972</v>
      </c>
      <c r="O2892" s="2">
        <f>MATCH(A2892, 'combined matches'!A$1:A$4986,0)</f>
        <v>1743</v>
      </c>
      <c r="P2892" s="6">
        <f t="shared" si="135"/>
        <v>0</v>
      </c>
      <c r="Q2892" s="6" t="b">
        <f t="shared" si="136"/>
        <v>0</v>
      </c>
      <c r="R2892" s="6" t="b">
        <f t="shared" si="137"/>
        <v>0</v>
      </c>
      <c r="S2892" s="6" t="b">
        <f>IF(P2892=1, SUM($P$1:P2892))</f>
        <v>0</v>
      </c>
    </row>
    <row r="2893" spans="1:19" x14ac:dyDescent="0.2">
      <c r="A2893" s="6">
        <v>2943</v>
      </c>
      <c r="B2893" s="6" t="s">
        <v>3261</v>
      </c>
      <c r="C2893" s="6" t="s">
        <v>3262</v>
      </c>
      <c r="D2893" s="6" t="s">
        <v>53</v>
      </c>
      <c r="E2893" s="6" t="s">
        <v>3032</v>
      </c>
      <c r="F2893" s="6">
        <v>72006</v>
      </c>
      <c r="G2893" s="6">
        <v>8703475915</v>
      </c>
      <c r="H2893" s="6" t="s">
        <v>3262</v>
      </c>
      <c r="I2893" s="6" t="s">
        <v>9787</v>
      </c>
      <c r="J2893" s="6">
        <v>0</v>
      </c>
      <c r="K2893" s="6" t="s">
        <v>12489</v>
      </c>
      <c r="L2893" s="6" t="s">
        <v>8975</v>
      </c>
      <c r="M2893" s="6">
        <v>1</v>
      </c>
      <c r="N2893" s="6" t="s">
        <v>8972</v>
      </c>
      <c r="O2893" s="2">
        <f>MATCH(A2893, 'combined matches'!A$1:A$4986,0)</f>
        <v>1811</v>
      </c>
      <c r="P2893" s="6">
        <f t="shared" si="135"/>
        <v>0</v>
      </c>
      <c r="Q2893" s="6" t="b">
        <f t="shared" si="136"/>
        <v>0</v>
      </c>
      <c r="R2893" s="6" t="b">
        <f t="shared" si="137"/>
        <v>0</v>
      </c>
      <c r="S2893" s="6" t="b">
        <f>IF(P2893=1, SUM($P$1:P2893))</f>
        <v>0</v>
      </c>
    </row>
    <row r="2894" spans="1:19" x14ac:dyDescent="0.2">
      <c r="A2894" s="6">
        <v>2944</v>
      </c>
      <c r="B2894" s="6" t="s">
        <v>3263</v>
      </c>
      <c r="C2894" s="6" t="s">
        <v>3264</v>
      </c>
      <c r="D2894" s="6" t="s">
        <v>3265</v>
      </c>
      <c r="E2894" s="6" t="s">
        <v>3032</v>
      </c>
      <c r="F2894" s="6">
        <v>72761</v>
      </c>
      <c r="G2894" s="6">
        <v>4795493794</v>
      </c>
      <c r="H2894" s="6" t="s">
        <v>6867</v>
      </c>
      <c r="I2894" s="6" t="s">
        <v>9788</v>
      </c>
      <c r="J2894" s="6">
        <v>0</v>
      </c>
      <c r="K2894" s="6" t="s">
        <v>12489</v>
      </c>
      <c r="L2894" s="6" t="s">
        <v>8975</v>
      </c>
      <c r="M2894" s="6">
        <v>0</v>
      </c>
      <c r="N2894" s="6" t="s">
        <v>8972</v>
      </c>
      <c r="O2894" s="2">
        <f>MATCH(A2894, 'combined matches'!A$1:A$4986,0)</f>
        <v>1726</v>
      </c>
      <c r="P2894" s="6">
        <f t="shared" si="135"/>
        <v>0</v>
      </c>
      <c r="Q2894" s="6" t="b">
        <f t="shared" si="136"/>
        <v>0</v>
      </c>
      <c r="R2894" s="6" t="b">
        <f t="shared" si="137"/>
        <v>0</v>
      </c>
      <c r="S2894" s="6" t="b">
        <f>IF(P2894=1, SUM($P$1:P2894))</f>
        <v>0</v>
      </c>
    </row>
    <row r="2895" spans="1:19" x14ac:dyDescent="0.2">
      <c r="A2895" s="6">
        <v>2945</v>
      </c>
      <c r="B2895" s="6" t="s">
        <v>3188</v>
      </c>
      <c r="C2895" s="6" t="s">
        <v>3266</v>
      </c>
      <c r="D2895" s="6" t="s">
        <v>3267</v>
      </c>
      <c r="E2895" s="6" t="s">
        <v>3032</v>
      </c>
      <c r="F2895" s="6">
        <v>72476</v>
      </c>
      <c r="G2895" s="6">
        <v>4799738484</v>
      </c>
      <c r="H2895" s="6" t="s">
        <v>6868</v>
      </c>
      <c r="I2895" s="6" t="s">
        <v>9759</v>
      </c>
      <c r="J2895" s="6">
        <v>0</v>
      </c>
      <c r="K2895" s="6" t="s">
        <v>12489</v>
      </c>
      <c r="L2895" s="6" t="s">
        <v>8975</v>
      </c>
      <c r="M2895" s="6">
        <v>1</v>
      </c>
      <c r="N2895" s="6" t="s">
        <v>8972</v>
      </c>
      <c r="O2895" s="2">
        <f>MATCH(A2895, 'combined matches'!A$1:A$4986,0)</f>
        <v>1807</v>
      </c>
      <c r="P2895" s="6">
        <f t="shared" si="135"/>
        <v>0</v>
      </c>
      <c r="Q2895" s="6" t="b">
        <f t="shared" si="136"/>
        <v>0</v>
      </c>
      <c r="R2895" s="6" t="b">
        <f t="shared" si="137"/>
        <v>0</v>
      </c>
      <c r="S2895" s="6" t="b">
        <f>IF(P2895=1, SUM($P$1:P2895))</f>
        <v>0</v>
      </c>
    </row>
    <row r="2896" spans="1:19" x14ac:dyDescent="0.2">
      <c r="A2896" s="6">
        <v>2946</v>
      </c>
      <c r="B2896" s="6" t="s">
        <v>3268</v>
      </c>
      <c r="C2896" s="6" t="s">
        <v>3269</v>
      </c>
      <c r="D2896" s="6" t="s">
        <v>3152</v>
      </c>
      <c r="E2896" s="6" t="s">
        <v>3032</v>
      </c>
      <c r="F2896" s="6">
        <v>72209</v>
      </c>
      <c r="G2896" s="6">
        <v>5015659311</v>
      </c>
      <c r="H2896" s="6" t="s">
        <v>6869</v>
      </c>
      <c r="I2896" s="6" t="s">
        <v>17885</v>
      </c>
      <c r="J2896" s="6">
        <v>0</v>
      </c>
      <c r="K2896" s="6" t="s">
        <v>12489</v>
      </c>
      <c r="L2896" s="6" t="s">
        <v>8975</v>
      </c>
      <c r="M2896" s="6">
        <v>0</v>
      </c>
      <c r="N2896" s="6" t="s">
        <v>8972</v>
      </c>
      <c r="O2896" s="2">
        <f>MATCH(A2896, 'combined matches'!A$1:A$4986,0)</f>
        <v>1794</v>
      </c>
      <c r="P2896" s="6">
        <f t="shared" si="135"/>
        <v>0</v>
      </c>
      <c r="Q2896" s="6" t="b">
        <f t="shared" si="136"/>
        <v>0</v>
      </c>
      <c r="R2896" s="6" t="b">
        <f t="shared" si="137"/>
        <v>0</v>
      </c>
      <c r="S2896" s="6" t="b">
        <f>IF(P2896=1, SUM($P$1:P2896))</f>
        <v>0</v>
      </c>
    </row>
    <row r="2897" spans="1:19" x14ac:dyDescent="0.2">
      <c r="A2897" s="6">
        <v>2947</v>
      </c>
      <c r="B2897" s="6" t="s">
        <v>3270</v>
      </c>
      <c r="C2897" s="6" t="s">
        <v>3271</v>
      </c>
      <c r="D2897" s="6" t="s">
        <v>3079</v>
      </c>
      <c r="E2897" s="6" t="s">
        <v>3032</v>
      </c>
      <c r="F2897" s="6">
        <v>71602</v>
      </c>
      <c r="G2897" s="6">
        <v>8705352142</v>
      </c>
      <c r="H2897" s="6" t="s">
        <v>3271</v>
      </c>
      <c r="I2897" s="6" t="s">
        <v>3270</v>
      </c>
      <c r="J2897" s="6">
        <v>0</v>
      </c>
      <c r="K2897" s="6" t="s">
        <v>12489</v>
      </c>
      <c r="L2897" s="6" t="s">
        <v>8975</v>
      </c>
      <c r="M2897" s="6">
        <v>0</v>
      </c>
      <c r="N2897" s="6" t="s">
        <v>8972</v>
      </c>
      <c r="O2897" s="2">
        <f>MATCH(A2897, 'combined matches'!A$1:A$4986,0)</f>
        <v>1749</v>
      </c>
      <c r="P2897" s="6">
        <f t="shared" si="135"/>
        <v>0</v>
      </c>
      <c r="Q2897" s="6" t="b">
        <f t="shared" si="136"/>
        <v>0</v>
      </c>
      <c r="R2897" s="6" t="b">
        <f t="shared" si="137"/>
        <v>0</v>
      </c>
      <c r="S2897" s="6" t="b">
        <f>IF(P2897=1, SUM($P$1:P2897))</f>
        <v>0</v>
      </c>
    </row>
    <row r="2898" spans="1:19" x14ac:dyDescent="0.2">
      <c r="A2898" s="6">
        <v>2952</v>
      </c>
      <c r="B2898" s="6" t="s">
        <v>3272</v>
      </c>
      <c r="C2898" s="6" t="s">
        <v>3273</v>
      </c>
      <c r="D2898" s="6" t="s">
        <v>3274</v>
      </c>
      <c r="E2898" s="6" t="s">
        <v>3275</v>
      </c>
      <c r="F2898" s="6">
        <v>70767</v>
      </c>
      <c r="G2898" s="6">
        <v>2253427525</v>
      </c>
      <c r="H2898" s="6" t="s">
        <v>3273</v>
      </c>
      <c r="I2898" s="6" t="s">
        <v>9789</v>
      </c>
      <c r="J2898" s="6">
        <v>0</v>
      </c>
      <c r="K2898" s="6" t="s">
        <v>12494</v>
      </c>
      <c r="L2898" s="6" t="s">
        <v>8975</v>
      </c>
      <c r="M2898" s="6">
        <v>0</v>
      </c>
      <c r="N2898" s="6" t="s">
        <v>8972</v>
      </c>
      <c r="O2898" s="2">
        <f>MATCH(A2898, 'combined matches'!A$1:A$4986,0)</f>
        <v>1867</v>
      </c>
      <c r="P2898" s="6">
        <f t="shared" si="135"/>
        <v>0</v>
      </c>
      <c r="Q2898" s="6" t="b">
        <f t="shared" si="136"/>
        <v>0</v>
      </c>
      <c r="R2898" s="6" t="b">
        <f t="shared" si="137"/>
        <v>0</v>
      </c>
      <c r="S2898" s="6" t="b">
        <f>IF(P2898=1, SUM($P$1:P2898))</f>
        <v>0</v>
      </c>
    </row>
    <row r="2899" spans="1:19" x14ac:dyDescent="0.2">
      <c r="A2899" s="6">
        <v>2953</v>
      </c>
      <c r="B2899" s="6" t="s">
        <v>3276</v>
      </c>
      <c r="C2899" s="6" t="s">
        <v>3277</v>
      </c>
      <c r="D2899" s="6" t="s">
        <v>3278</v>
      </c>
      <c r="E2899" s="6" t="s">
        <v>3275</v>
      </c>
      <c r="F2899" s="6">
        <v>70390</v>
      </c>
      <c r="G2899" s="6">
        <v>9853696031</v>
      </c>
      <c r="H2899" s="6" t="s">
        <v>3277</v>
      </c>
      <c r="I2899" s="6" t="s">
        <v>3276</v>
      </c>
      <c r="J2899" s="6">
        <v>0</v>
      </c>
      <c r="K2899" s="6" t="s">
        <v>12494</v>
      </c>
      <c r="L2899" s="6" t="s">
        <v>8975</v>
      </c>
      <c r="M2899" s="6">
        <v>0</v>
      </c>
      <c r="N2899" s="6" t="s">
        <v>8972</v>
      </c>
      <c r="O2899" s="2">
        <f>MATCH(A2899, 'combined matches'!A$1:A$4986,0)</f>
        <v>1815</v>
      </c>
      <c r="P2899" s="6">
        <f t="shared" si="135"/>
        <v>0</v>
      </c>
      <c r="Q2899" s="6" t="b">
        <f t="shared" si="136"/>
        <v>0</v>
      </c>
      <c r="R2899" s="6" t="b">
        <f t="shared" si="137"/>
        <v>0</v>
      </c>
      <c r="S2899" s="6" t="b">
        <f>IF(P2899=1, SUM($P$1:P2899))</f>
        <v>0</v>
      </c>
    </row>
    <row r="2900" spans="1:19" x14ac:dyDescent="0.2">
      <c r="A2900" s="6">
        <v>2954</v>
      </c>
      <c r="B2900" s="6" t="s">
        <v>3279</v>
      </c>
      <c r="C2900" s="6" t="s">
        <v>3280</v>
      </c>
      <c r="D2900" s="6" t="s">
        <v>3281</v>
      </c>
      <c r="E2900" s="6" t="s">
        <v>3275</v>
      </c>
      <c r="F2900" s="6">
        <v>70345</v>
      </c>
      <c r="G2900" s="6">
        <v>9856325567</v>
      </c>
      <c r="H2900" s="6" t="s">
        <v>3280</v>
      </c>
      <c r="I2900" s="6" t="s">
        <v>9790</v>
      </c>
      <c r="J2900" s="6">
        <v>0</v>
      </c>
      <c r="K2900" s="6" t="s">
        <v>12494</v>
      </c>
      <c r="L2900" s="6" t="s">
        <v>8975</v>
      </c>
      <c r="M2900" s="6">
        <v>0</v>
      </c>
      <c r="N2900" s="6" t="s">
        <v>8972</v>
      </c>
      <c r="O2900" s="2">
        <f>MATCH(A2900, 'combined matches'!A$1:A$4986,0)</f>
        <v>1840</v>
      </c>
      <c r="P2900" s="6">
        <f t="shared" si="135"/>
        <v>0</v>
      </c>
      <c r="Q2900" s="6" t="b">
        <f t="shared" si="136"/>
        <v>0</v>
      </c>
      <c r="R2900" s="6" t="b">
        <f t="shared" si="137"/>
        <v>0</v>
      </c>
      <c r="S2900" s="6" t="b">
        <f>IF(P2900=1, SUM($P$1:P2900))</f>
        <v>0</v>
      </c>
    </row>
    <row r="2901" spans="1:19" x14ac:dyDescent="0.2">
      <c r="A2901" s="6">
        <v>2955</v>
      </c>
      <c r="B2901" s="6" t="s">
        <v>3282</v>
      </c>
      <c r="C2901" s="6" t="s">
        <v>3283</v>
      </c>
      <c r="D2901" s="6" t="s">
        <v>3284</v>
      </c>
      <c r="E2901" s="6" t="s">
        <v>3275</v>
      </c>
      <c r="F2901" s="6">
        <v>70301</v>
      </c>
      <c r="G2901" s="6">
        <v>9854470921</v>
      </c>
      <c r="H2901" s="6" t="s">
        <v>3283</v>
      </c>
      <c r="I2901" s="6" t="s">
        <v>9791</v>
      </c>
      <c r="J2901" s="6">
        <v>0</v>
      </c>
      <c r="K2901" s="6" t="s">
        <v>12494</v>
      </c>
      <c r="L2901" s="6" t="s">
        <v>8975</v>
      </c>
      <c r="M2901" s="6">
        <v>0</v>
      </c>
      <c r="N2901" s="6" t="s">
        <v>8972</v>
      </c>
      <c r="O2901" s="2">
        <f>MATCH(A2901, 'combined matches'!A$1:A$4986,0)</f>
        <v>1841</v>
      </c>
      <c r="P2901" s="6">
        <f t="shared" si="135"/>
        <v>0</v>
      </c>
      <c r="Q2901" s="6" t="b">
        <f t="shared" si="136"/>
        <v>0</v>
      </c>
      <c r="R2901" s="6" t="b">
        <f t="shared" si="137"/>
        <v>0</v>
      </c>
      <c r="S2901" s="6" t="b">
        <f>IF(P2901=1, SUM($P$1:P2901))</f>
        <v>0</v>
      </c>
    </row>
    <row r="2902" spans="1:19" x14ac:dyDescent="0.2">
      <c r="A2902" s="6">
        <v>2956</v>
      </c>
      <c r="B2902" s="6" t="s">
        <v>3285</v>
      </c>
      <c r="C2902" s="6" t="s">
        <v>3286</v>
      </c>
      <c r="D2902" s="6" t="s">
        <v>3287</v>
      </c>
      <c r="E2902" s="6" t="s">
        <v>3275</v>
      </c>
      <c r="F2902" s="6">
        <v>70090</v>
      </c>
      <c r="G2902" s="6">
        <v>2252652181</v>
      </c>
      <c r="H2902" s="6" t="s">
        <v>3286</v>
      </c>
      <c r="I2902" s="6" t="s">
        <v>9792</v>
      </c>
      <c r="J2902" s="6">
        <v>0</v>
      </c>
      <c r="K2902" s="6" t="s">
        <v>12494</v>
      </c>
      <c r="L2902" s="6" t="s">
        <v>8975</v>
      </c>
      <c r="M2902" s="6">
        <v>0</v>
      </c>
      <c r="N2902" s="6" t="s">
        <v>8972</v>
      </c>
      <c r="O2902" s="2">
        <f>MATCH(A2902, 'combined matches'!A$1:A$4986,0)</f>
        <v>1853</v>
      </c>
      <c r="P2902" s="6">
        <f t="shared" si="135"/>
        <v>0</v>
      </c>
      <c r="Q2902" s="6" t="b">
        <f t="shared" si="136"/>
        <v>0</v>
      </c>
      <c r="R2902" s="6" t="b">
        <f t="shared" si="137"/>
        <v>0</v>
      </c>
      <c r="S2902" s="6" t="b">
        <f>IF(P2902=1, SUM($P$1:P2902))</f>
        <v>0</v>
      </c>
    </row>
    <row r="2903" spans="1:19" x14ac:dyDescent="0.2">
      <c r="A2903" s="6">
        <v>2957</v>
      </c>
      <c r="B2903" s="6" t="s">
        <v>3288</v>
      </c>
      <c r="C2903" s="6" t="s">
        <v>3289</v>
      </c>
      <c r="D2903" s="6" t="s">
        <v>3290</v>
      </c>
      <c r="E2903" s="6" t="s">
        <v>3275</v>
      </c>
      <c r="F2903" s="6">
        <v>70084</v>
      </c>
      <c r="G2903" s="6">
        <v>9855362172</v>
      </c>
      <c r="H2903" s="6" t="s">
        <v>8034</v>
      </c>
      <c r="I2903" s="6" t="s">
        <v>9793</v>
      </c>
      <c r="J2903" s="6">
        <v>0</v>
      </c>
      <c r="K2903" s="6" t="s">
        <v>12494</v>
      </c>
      <c r="L2903" s="6" t="s">
        <v>8975</v>
      </c>
      <c r="M2903" s="6">
        <v>1</v>
      </c>
      <c r="N2903" s="6" t="s">
        <v>8972</v>
      </c>
      <c r="O2903" s="2">
        <f>MATCH(A2903, 'combined matches'!A$1:A$4986,0)</f>
        <v>1854</v>
      </c>
      <c r="P2903" s="6">
        <f t="shared" si="135"/>
        <v>0</v>
      </c>
      <c r="Q2903" s="6" t="b">
        <f t="shared" si="136"/>
        <v>0</v>
      </c>
      <c r="R2903" s="6" t="b">
        <f t="shared" si="137"/>
        <v>0</v>
      </c>
      <c r="S2903" s="6" t="b">
        <f>IF(P2903=1, SUM($P$1:P2903))</f>
        <v>0</v>
      </c>
    </row>
    <row r="2904" spans="1:19" x14ac:dyDescent="0.2">
      <c r="A2904" s="6">
        <v>2958</v>
      </c>
      <c r="B2904" s="6" t="s">
        <v>3291</v>
      </c>
      <c r="C2904" s="6" t="s">
        <v>3292</v>
      </c>
      <c r="D2904" s="6" t="s">
        <v>3293</v>
      </c>
      <c r="E2904" s="6" t="s">
        <v>3275</v>
      </c>
      <c r="F2904" s="6">
        <v>70380</v>
      </c>
      <c r="G2904" s="6">
        <v>9853802441</v>
      </c>
      <c r="H2904" s="6" t="s">
        <v>3292</v>
      </c>
      <c r="I2904" s="6" t="s">
        <v>9794</v>
      </c>
      <c r="J2904" s="6">
        <v>0</v>
      </c>
      <c r="K2904" s="6" t="s">
        <v>12494</v>
      </c>
      <c r="L2904" s="6" t="s">
        <v>8975</v>
      </c>
      <c r="M2904" s="6">
        <v>0</v>
      </c>
      <c r="N2904" s="6" t="s">
        <v>8972</v>
      </c>
      <c r="O2904" s="2">
        <f>MATCH(A2904, 'combined matches'!A$1:A$4986,0)</f>
        <v>1857</v>
      </c>
      <c r="P2904" s="6">
        <f t="shared" si="135"/>
        <v>0</v>
      </c>
      <c r="Q2904" s="6" t="b">
        <f t="shared" si="136"/>
        <v>0</v>
      </c>
      <c r="R2904" s="6" t="b">
        <f t="shared" si="137"/>
        <v>0</v>
      </c>
      <c r="S2904" s="6" t="b">
        <f>IF(P2904=1, SUM($P$1:P2904))</f>
        <v>0</v>
      </c>
    </row>
    <row r="2905" spans="1:19" x14ac:dyDescent="0.2">
      <c r="A2905" s="6">
        <v>2959</v>
      </c>
      <c r="B2905" s="6" t="s">
        <v>3294</v>
      </c>
      <c r="C2905" s="6" t="s">
        <v>3295</v>
      </c>
      <c r="D2905" s="6" t="s">
        <v>3296</v>
      </c>
      <c r="E2905" s="6" t="s">
        <v>3275</v>
      </c>
      <c r="F2905" s="6">
        <v>70360</v>
      </c>
      <c r="G2905" s="6">
        <v>9858573601</v>
      </c>
      <c r="H2905" s="6" t="s">
        <v>3295</v>
      </c>
      <c r="I2905" s="6" t="s">
        <v>3294</v>
      </c>
      <c r="J2905" s="6">
        <v>0</v>
      </c>
      <c r="K2905" s="6" t="s">
        <v>12494</v>
      </c>
      <c r="L2905" s="6" t="s">
        <v>8975</v>
      </c>
      <c r="M2905" s="6">
        <v>0</v>
      </c>
      <c r="N2905" s="6" t="s">
        <v>8972</v>
      </c>
      <c r="O2905" s="2">
        <f>MATCH(A2905, 'combined matches'!A$1:A$4986,0)</f>
        <v>1859</v>
      </c>
      <c r="P2905" s="6">
        <f t="shared" si="135"/>
        <v>0</v>
      </c>
      <c r="Q2905" s="6" t="b">
        <f t="shared" si="136"/>
        <v>0</v>
      </c>
      <c r="R2905" s="6" t="b">
        <f t="shared" si="137"/>
        <v>0</v>
      </c>
      <c r="S2905" s="6" t="b">
        <f>IF(P2905=1, SUM($P$1:P2905))</f>
        <v>0</v>
      </c>
    </row>
    <row r="2906" spans="1:19" x14ac:dyDescent="0.2">
      <c r="A2906" s="6">
        <v>2960</v>
      </c>
      <c r="B2906" s="6" t="s">
        <v>3297</v>
      </c>
      <c r="C2906" s="6" t="s">
        <v>3298</v>
      </c>
      <c r="D2906" s="6" t="s">
        <v>3299</v>
      </c>
      <c r="E2906" s="6" t="s">
        <v>3275</v>
      </c>
      <c r="F2906" s="6">
        <v>70526</v>
      </c>
      <c r="G2906" s="6">
        <v>3377887507</v>
      </c>
      <c r="H2906" s="6" t="s">
        <v>8035</v>
      </c>
      <c r="I2906" s="6" t="s">
        <v>3297</v>
      </c>
      <c r="J2906" s="6">
        <v>0</v>
      </c>
      <c r="K2906" s="6" t="s">
        <v>12494</v>
      </c>
      <c r="L2906" s="6" t="s">
        <v>8975</v>
      </c>
      <c r="M2906" s="6">
        <v>0</v>
      </c>
      <c r="N2906" s="6" t="s">
        <v>8972</v>
      </c>
      <c r="O2906" s="2">
        <f>MATCH(A2906, 'combined matches'!A$1:A$4986,0)</f>
        <v>1814</v>
      </c>
      <c r="P2906" s="6">
        <f t="shared" si="135"/>
        <v>0</v>
      </c>
      <c r="Q2906" s="6" t="b">
        <f t="shared" si="136"/>
        <v>0</v>
      </c>
      <c r="R2906" s="6" t="b">
        <f t="shared" si="137"/>
        <v>0</v>
      </c>
      <c r="S2906" s="6" t="b">
        <f>IF(P2906=1, SUM($P$1:P2906))</f>
        <v>0</v>
      </c>
    </row>
    <row r="2907" spans="1:19" x14ac:dyDescent="0.2">
      <c r="A2907" s="6">
        <v>2961</v>
      </c>
      <c r="B2907" s="6" t="s">
        <v>3300</v>
      </c>
      <c r="C2907" s="6" t="s">
        <v>3301</v>
      </c>
      <c r="D2907" s="6" t="s">
        <v>3302</v>
      </c>
      <c r="E2907" s="6" t="s">
        <v>3275</v>
      </c>
      <c r="F2907" s="6">
        <v>70586</v>
      </c>
      <c r="G2907" s="6">
        <v>3373631135</v>
      </c>
      <c r="H2907" s="6" t="s">
        <v>3301</v>
      </c>
      <c r="I2907" s="6" t="s">
        <v>3300</v>
      </c>
      <c r="J2907" s="6">
        <v>0</v>
      </c>
      <c r="K2907" s="6" t="s">
        <v>12494</v>
      </c>
      <c r="L2907" s="6" t="s">
        <v>8975</v>
      </c>
      <c r="M2907" s="6">
        <v>0</v>
      </c>
      <c r="N2907" s="6" t="s">
        <v>8972</v>
      </c>
      <c r="O2907" s="2">
        <f>MATCH(A2907, 'combined matches'!A$1:A$4986,0)</f>
        <v>1831</v>
      </c>
      <c r="P2907" s="6">
        <f t="shared" si="135"/>
        <v>0</v>
      </c>
      <c r="Q2907" s="6" t="b">
        <f t="shared" si="136"/>
        <v>0</v>
      </c>
      <c r="R2907" s="6" t="b">
        <f t="shared" si="137"/>
        <v>0</v>
      </c>
      <c r="S2907" s="6" t="b">
        <f>IF(P2907=1, SUM($P$1:P2907))</f>
        <v>0</v>
      </c>
    </row>
    <row r="2908" spans="1:19" x14ac:dyDescent="0.2">
      <c r="A2908" s="6">
        <v>2962</v>
      </c>
      <c r="B2908" s="6" t="s">
        <v>3303</v>
      </c>
      <c r="C2908" s="6" t="s">
        <v>3304</v>
      </c>
      <c r="D2908" s="6" t="s">
        <v>2313</v>
      </c>
      <c r="E2908" s="6" t="s">
        <v>3275</v>
      </c>
      <c r="F2908" s="6">
        <v>70501</v>
      </c>
      <c r="G2908" s="6">
        <v>3372625616</v>
      </c>
      <c r="H2908" s="6" t="s">
        <v>3304</v>
      </c>
      <c r="I2908" s="6" t="s">
        <v>3303</v>
      </c>
      <c r="J2908" s="6">
        <v>0</v>
      </c>
      <c r="K2908" s="6" t="s">
        <v>12494</v>
      </c>
      <c r="L2908" s="6" t="s">
        <v>8978</v>
      </c>
      <c r="M2908" s="6">
        <v>0</v>
      </c>
      <c r="N2908" s="6" t="s">
        <v>8972</v>
      </c>
      <c r="O2908" s="2">
        <f>MATCH(A2908, 'combined matches'!A$1:A$4986,0)</f>
        <v>1839</v>
      </c>
      <c r="P2908" s="6">
        <f t="shared" si="135"/>
        <v>0</v>
      </c>
      <c r="Q2908" s="6" t="b">
        <f t="shared" si="136"/>
        <v>0</v>
      </c>
      <c r="R2908" s="6" t="b">
        <f t="shared" si="137"/>
        <v>0</v>
      </c>
      <c r="S2908" s="6" t="b">
        <f>IF(P2908=1, SUM($P$1:P2908))</f>
        <v>0</v>
      </c>
    </row>
    <row r="2909" spans="1:19" x14ac:dyDescent="0.2">
      <c r="A2909" s="6">
        <v>2963</v>
      </c>
      <c r="B2909" s="6" t="s">
        <v>3305</v>
      </c>
      <c r="C2909" s="6" t="s">
        <v>3306</v>
      </c>
      <c r="D2909" s="6" t="s">
        <v>3307</v>
      </c>
      <c r="E2909" s="6" t="s">
        <v>3275</v>
      </c>
      <c r="F2909" s="6">
        <v>70750</v>
      </c>
      <c r="G2909" s="6">
        <v>3379480220</v>
      </c>
      <c r="H2909" s="6" t="s">
        <v>3306</v>
      </c>
      <c r="I2909" s="6" t="s">
        <v>9795</v>
      </c>
      <c r="J2909" s="6">
        <v>0</v>
      </c>
      <c r="K2909" s="6" t="s">
        <v>12494</v>
      </c>
      <c r="L2909" s="6" t="s">
        <v>8975</v>
      </c>
      <c r="M2909" s="6">
        <v>0</v>
      </c>
      <c r="N2909" s="6" t="s">
        <v>8972</v>
      </c>
      <c r="O2909" s="2">
        <f>MATCH(A2909, 'combined matches'!A$1:A$4986,0)</f>
        <v>1855</v>
      </c>
      <c r="P2909" s="6">
        <f t="shared" si="135"/>
        <v>0</v>
      </c>
      <c r="Q2909" s="6" t="b">
        <f t="shared" si="136"/>
        <v>0</v>
      </c>
      <c r="R2909" s="6" t="b">
        <f t="shared" si="137"/>
        <v>0</v>
      </c>
      <c r="S2909" s="6" t="b">
        <f>IF(P2909=1, SUM($P$1:P2909))</f>
        <v>0</v>
      </c>
    </row>
    <row r="2910" spans="1:19" x14ac:dyDescent="0.2">
      <c r="A2910" s="6">
        <v>2964</v>
      </c>
      <c r="B2910" s="6" t="s">
        <v>3308</v>
      </c>
      <c r="C2910" s="6" t="s">
        <v>3309</v>
      </c>
      <c r="D2910" s="6" t="s">
        <v>3310</v>
      </c>
      <c r="E2910" s="6" t="s">
        <v>3275</v>
      </c>
      <c r="F2910" s="6">
        <v>70582</v>
      </c>
      <c r="G2910" s="6">
        <v>3373943097</v>
      </c>
      <c r="H2910" s="6" t="s">
        <v>3309</v>
      </c>
      <c r="I2910" s="6" t="s">
        <v>9796</v>
      </c>
      <c r="J2910" s="6">
        <v>0</v>
      </c>
      <c r="K2910" s="6" t="s">
        <v>12494</v>
      </c>
      <c r="L2910" s="6" t="s">
        <v>8975</v>
      </c>
      <c r="N2910" s="6" t="s">
        <v>8972</v>
      </c>
      <c r="O2910" s="2">
        <f>MATCH(A2910, 'combined matches'!A$1:A$4986,0)</f>
        <v>1856</v>
      </c>
      <c r="P2910" s="6">
        <f t="shared" si="135"/>
        <v>0</v>
      </c>
      <c r="Q2910" s="6" t="b">
        <f t="shared" si="136"/>
        <v>0</v>
      </c>
      <c r="R2910" s="6" t="b">
        <f t="shared" si="137"/>
        <v>0</v>
      </c>
      <c r="S2910" s="6" t="b">
        <f>IF(P2910=1, SUM($P$1:P2910))</f>
        <v>0</v>
      </c>
    </row>
    <row r="2911" spans="1:19" x14ac:dyDescent="0.2">
      <c r="A2911" s="6">
        <v>2965</v>
      </c>
      <c r="B2911" s="6" t="s">
        <v>3311</v>
      </c>
      <c r="C2911" s="6" t="s">
        <v>3312</v>
      </c>
      <c r="D2911" s="6" t="s">
        <v>2009</v>
      </c>
      <c r="E2911" s="6" t="s">
        <v>3275</v>
      </c>
      <c r="F2911" s="6">
        <v>70510</v>
      </c>
      <c r="G2911" s="6">
        <v>3378931443</v>
      </c>
      <c r="H2911" s="6" t="s">
        <v>3312</v>
      </c>
      <c r="I2911" s="6" t="s">
        <v>3311</v>
      </c>
      <c r="J2911" s="6">
        <v>0</v>
      </c>
      <c r="K2911" s="6" t="s">
        <v>12494</v>
      </c>
      <c r="L2911" s="6" t="s">
        <v>8975</v>
      </c>
      <c r="M2911" s="6">
        <v>0</v>
      </c>
      <c r="N2911" s="6" t="s">
        <v>8972</v>
      </c>
      <c r="O2911" s="2">
        <f>MATCH(A2911, 'combined matches'!A$1:A$4986,0)</f>
        <v>1861</v>
      </c>
      <c r="P2911" s="6">
        <f t="shared" si="135"/>
        <v>0</v>
      </c>
      <c r="Q2911" s="6" t="b">
        <f t="shared" si="136"/>
        <v>0</v>
      </c>
      <c r="R2911" s="6" t="b">
        <f t="shared" si="137"/>
        <v>0</v>
      </c>
      <c r="S2911" s="6" t="b">
        <f>IF(P2911=1, SUM($P$1:P2911))</f>
        <v>0</v>
      </c>
    </row>
    <row r="2912" spans="1:19" x14ac:dyDescent="0.2">
      <c r="A2912" s="6">
        <v>2966</v>
      </c>
      <c r="B2912" s="6" t="s">
        <v>3313</v>
      </c>
      <c r="C2912" s="6" t="s">
        <v>3314</v>
      </c>
      <c r="D2912" s="6" t="s">
        <v>3315</v>
      </c>
      <c r="E2912" s="6" t="s">
        <v>3275</v>
      </c>
      <c r="F2912" s="6">
        <v>70634</v>
      </c>
      <c r="G2912" s="6">
        <v>3374634486</v>
      </c>
      <c r="H2912" s="6" t="s">
        <v>3314</v>
      </c>
      <c r="I2912" s="6" t="s">
        <v>3313</v>
      </c>
      <c r="J2912" s="6">
        <v>0</v>
      </c>
      <c r="K2912" s="6" t="s">
        <v>12494</v>
      </c>
      <c r="L2912" s="6" t="s">
        <v>8975</v>
      </c>
      <c r="M2912" s="6">
        <v>0</v>
      </c>
      <c r="N2912" s="6" t="s">
        <v>8972</v>
      </c>
      <c r="O2912" s="2">
        <f>MATCH(A2912, 'combined matches'!A$1:A$4986,0)</f>
        <v>1818</v>
      </c>
      <c r="P2912" s="6">
        <f t="shared" si="135"/>
        <v>0</v>
      </c>
      <c r="Q2912" s="6" t="b">
        <f t="shared" si="136"/>
        <v>0</v>
      </c>
      <c r="R2912" s="6" t="b">
        <f t="shared" si="137"/>
        <v>0</v>
      </c>
      <c r="S2912" s="6" t="b">
        <f>IF(P2912=1, SUM($P$1:P2912))</f>
        <v>0</v>
      </c>
    </row>
    <row r="2913" spans="1:19" x14ac:dyDescent="0.2">
      <c r="A2913" s="6">
        <v>2967</v>
      </c>
      <c r="B2913" s="6" t="s">
        <v>3316</v>
      </c>
      <c r="C2913" s="6" t="s">
        <v>3317</v>
      </c>
      <c r="D2913" s="6" t="s">
        <v>3318</v>
      </c>
      <c r="E2913" s="6" t="s">
        <v>3275</v>
      </c>
      <c r="F2913" s="6">
        <v>70601</v>
      </c>
      <c r="G2913" s="6">
        <v>3374786020</v>
      </c>
      <c r="H2913" s="6" t="s">
        <v>3317</v>
      </c>
      <c r="I2913" s="6" t="s">
        <v>9797</v>
      </c>
      <c r="J2913" s="6">
        <v>0</v>
      </c>
      <c r="K2913" s="6" t="s">
        <v>12494</v>
      </c>
      <c r="L2913" s="6" t="s">
        <v>8978</v>
      </c>
      <c r="M2913" s="6">
        <v>0</v>
      </c>
      <c r="N2913" s="6" t="s">
        <v>8972</v>
      </c>
      <c r="O2913" s="2">
        <f>MATCH(A2913, 'combined matches'!A$1:A$4986,0)</f>
        <v>1822</v>
      </c>
      <c r="P2913" s="6">
        <f t="shared" si="135"/>
        <v>0</v>
      </c>
      <c r="Q2913" s="6" t="b">
        <f t="shared" si="136"/>
        <v>0</v>
      </c>
      <c r="R2913" s="6" t="b">
        <f t="shared" si="137"/>
        <v>0</v>
      </c>
      <c r="S2913" s="6" t="b">
        <f>IF(P2913=1, SUM($P$1:P2913))</f>
        <v>0</v>
      </c>
    </row>
    <row r="2914" spans="1:19" x14ac:dyDescent="0.2">
      <c r="A2914" s="6">
        <v>2968</v>
      </c>
      <c r="B2914" s="6" t="s">
        <v>3319</v>
      </c>
      <c r="C2914" s="6" t="s">
        <v>3320</v>
      </c>
      <c r="D2914" s="6" t="s">
        <v>3321</v>
      </c>
      <c r="E2914" s="6" t="s">
        <v>3275</v>
      </c>
      <c r="F2914" s="6">
        <v>70546</v>
      </c>
      <c r="G2914" s="6">
        <v>3378242193</v>
      </c>
      <c r="H2914" s="6" t="s">
        <v>3320</v>
      </c>
      <c r="I2914" s="6" t="s">
        <v>3319</v>
      </c>
      <c r="J2914" s="6">
        <v>0</v>
      </c>
      <c r="K2914" s="6" t="s">
        <v>12494</v>
      </c>
      <c r="L2914" s="6" t="s">
        <v>8975</v>
      </c>
      <c r="M2914" s="6">
        <v>0</v>
      </c>
      <c r="N2914" s="6" t="s">
        <v>8972</v>
      </c>
      <c r="O2914" s="2">
        <f>MATCH(A2914, 'combined matches'!A$1:A$4986,0)</f>
        <v>1836</v>
      </c>
      <c r="P2914" s="6">
        <f t="shared" si="135"/>
        <v>0</v>
      </c>
      <c r="Q2914" s="6" t="b">
        <f t="shared" si="136"/>
        <v>0</v>
      </c>
      <c r="R2914" s="6" t="b">
        <f t="shared" si="137"/>
        <v>0</v>
      </c>
      <c r="S2914" s="6" t="b">
        <f>IF(P2914=1, SUM($P$1:P2914))</f>
        <v>0</v>
      </c>
    </row>
    <row r="2915" spans="1:19" x14ac:dyDescent="0.2">
      <c r="A2915" s="6">
        <v>2969</v>
      </c>
      <c r="B2915" s="6" t="s">
        <v>3322</v>
      </c>
      <c r="C2915" s="6" t="s">
        <v>3323</v>
      </c>
      <c r="D2915" s="6" t="s">
        <v>3324</v>
      </c>
      <c r="E2915" s="6" t="s">
        <v>3275</v>
      </c>
      <c r="F2915" s="6">
        <v>71351</v>
      </c>
      <c r="G2915" s="6">
        <v>3182534528</v>
      </c>
      <c r="H2915" s="6" t="s">
        <v>3323</v>
      </c>
      <c r="I2915" s="6" t="s">
        <v>9798</v>
      </c>
      <c r="J2915" s="6">
        <v>0</v>
      </c>
      <c r="K2915" s="6" t="s">
        <v>12494</v>
      </c>
      <c r="L2915" s="6" t="s">
        <v>8975</v>
      </c>
      <c r="M2915" s="6">
        <v>0</v>
      </c>
      <c r="N2915" s="6" t="s">
        <v>8972</v>
      </c>
      <c r="O2915" s="2">
        <f>MATCH(A2915, 'combined matches'!A$1:A$4986,0)</f>
        <v>1817</v>
      </c>
      <c r="P2915" s="6">
        <f t="shared" si="135"/>
        <v>0</v>
      </c>
      <c r="Q2915" s="6" t="b">
        <f t="shared" si="136"/>
        <v>0</v>
      </c>
      <c r="R2915" s="6" t="b">
        <f t="shared" si="137"/>
        <v>0</v>
      </c>
      <c r="S2915" s="6" t="b">
        <f>IF(P2915=1, SUM($P$1:P2915))</f>
        <v>0</v>
      </c>
    </row>
    <row r="2916" spans="1:19" x14ac:dyDescent="0.2">
      <c r="A2916" s="6">
        <v>2970</v>
      </c>
      <c r="B2916" s="6" t="s">
        <v>3325</v>
      </c>
      <c r="C2916" s="6" t="s">
        <v>3326</v>
      </c>
      <c r="D2916" s="6" t="s">
        <v>3327</v>
      </c>
      <c r="E2916" s="6" t="s">
        <v>3275</v>
      </c>
      <c r="F2916" s="6">
        <v>71322</v>
      </c>
      <c r="G2916" s="6">
        <v>3183462586</v>
      </c>
      <c r="H2916" s="6" t="s">
        <v>3326</v>
      </c>
      <c r="I2916" s="6" t="s">
        <v>9799</v>
      </c>
      <c r="J2916" s="6">
        <v>0</v>
      </c>
      <c r="K2916" s="6" t="s">
        <v>12494</v>
      </c>
      <c r="L2916" s="6" t="s">
        <v>8975</v>
      </c>
      <c r="M2916" s="6">
        <v>0</v>
      </c>
      <c r="N2916" s="6" t="s">
        <v>8972</v>
      </c>
      <c r="O2916" s="2">
        <f>MATCH(A2916, 'combined matches'!A$1:A$4986,0)</f>
        <v>1816</v>
      </c>
      <c r="P2916" s="6">
        <f t="shared" si="135"/>
        <v>0</v>
      </c>
      <c r="Q2916" s="6" t="b">
        <f t="shared" si="136"/>
        <v>0</v>
      </c>
      <c r="R2916" s="6" t="b">
        <f t="shared" si="137"/>
        <v>0</v>
      </c>
      <c r="S2916" s="6" t="b">
        <f>IF(P2916=1, SUM($P$1:P2916))</f>
        <v>0</v>
      </c>
    </row>
    <row r="2917" spans="1:19" x14ac:dyDescent="0.2">
      <c r="A2917" s="6">
        <v>2971</v>
      </c>
      <c r="B2917" s="6" t="s">
        <v>3328</v>
      </c>
      <c r="C2917" s="6" t="s">
        <v>3329</v>
      </c>
      <c r="D2917" s="6" t="s">
        <v>793</v>
      </c>
      <c r="E2917" s="6" t="s">
        <v>3275</v>
      </c>
      <c r="F2917" s="6">
        <v>71343</v>
      </c>
      <c r="G2917" s="6">
        <v>3183398352</v>
      </c>
      <c r="H2917" s="6" t="s">
        <v>6877</v>
      </c>
      <c r="I2917" s="6" t="s">
        <v>3328</v>
      </c>
      <c r="J2917" s="6">
        <v>0</v>
      </c>
      <c r="K2917" s="6" t="s">
        <v>12494</v>
      </c>
      <c r="L2917" s="6" t="s">
        <v>8975</v>
      </c>
      <c r="N2917" s="6" t="s">
        <v>8972</v>
      </c>
      <c r="O2917" s="2">
        <f>MATCH(A2917, 'combined matches'!A$1:A$4986,0)</f>
        <v>1824</v>
      </c>
      <c r="P2917" s="6">
        <f t="shared" si="135"/>
        <v>0</v>
      </c>
      <c r="Q2917" s="6" t="b">
        <f t="shared" si="136"/>
        <v>0</v>
      </c>
      <c r="R2917" s="6" t="b">
        <f t="shared" si="137"/>
        <v>0</v>
      </c>
      <c r="S2917" s="6" t="b">
        <f>IF(P2917=1, SUM($P$1:P2917))</f>
        <v>0</v>
      </c>
    </row>
    <row r="2918" spans="1:19" x14ac:dyDescent="0.2">
      <c r="A2918" s="6">
        <v>2972</v>
      </c>
      <c r="B2918" s="6" t="s">
        <v>3330</v>
      </c>
      <c r="C2918" s="6" t="s">
        <v>3331</v>
      </c>
      <c r="D2918" s="6" t="s">
        <v>3332</v>
      </c>
      <c r="E2918" s="6" t="s">
        <v>3275</v>
      </c>
      <c r="F2918" s="6">
        <v>71334</v>
      </c>
      <c r="G2918" s="6">
        <v>3187578633</v>
      </c>
      <c r="H2918" s="6" t="s">
        <v>8036</v>
      </c>
      <c r="I2918" s="6" t="s">
        <v>3330</v>
      </c>
      <c r="J2918" s="6">
        <v>0</v>
      </c>
      <c r="K2918" s="6" t="s">
        <v>12494</v>
      </c>
      <c r="L2918" s="6" t="s">
        <v>8975</v>
      </c>
      <c r="M2918" s="6">
        <v>0</v>
      </c>
      <c r="N2918" s="6" t="s">
        <v>8972</v>
      </c>
      <c r="O2918" s="2">
        <f>MATCH(A2918, 'combined matches'!A$1:A$4986,0)</f>
        <v>1826</v>
      </c>
      <c r="P2918" s="6">
        <f t="shared" si="135"/>
        <v>0</v>
      </c>
      <c r="Q2918" s="6" t="b">
        <f t="shared" si="136"/>
        <v>0</v>
      </c>
      <c r="R2918" s="6" t="b">
        <f t="shared" si="137"/>
        <v>0</v>
      </c>
      <c r="S2918" s="6" t="b">
        <f>IF(P2918=1, SUM($P$1:P2918))</f>
        <v>0</v>
      </c>
    </row>
    <row r="2919" spans="1:19" x14ac:dyDescent="0.2">
      <c r="A2919" s="6">
        <v>2973</v>
      </c>
      <c r="B2919" s="6" t="s">
        <v>3333</v>
      </c>
      <c r="C2919" s="6" t="s">
        <v>3334</v>
      </c>
      <c r="D2919" s="6" t="s">
        <v>3335</v>
      </c>
      <c r="E2919" s="6" t="s">
        <v>3275</v>
      </c>
      <c r="F2919" s="6">
        <v>71417</v>
      </c>
      <c r="G2919" s="6">
        <v>3186273134</v>
      </c>
      <c r="H2919" s="6" t="s">
        <v>3334</v>
      </c>
      <c r="I2919" s="6" t="s">
        <v>3333</v>
      </c>
      <c r="J2919" s="6">
        <v>0</v>
      </c>
      <c r="K2919" s="6" t="s">
        <v>12494</v>
      </c>
      <c r="L2919" s="6" t="s">
        <v>8975</v>
      </c>
      <c r="M2919" s="6">
        <v>1</v>
      </c>
      <c r="N2919" s="6" t="s">
        <v>8972</v>
      </c>
      <c r="O2919" s="2">
        <f>MATCH(A2919, 'combined matches'!A$1:A$4986,0)</f>
        <v>1833</v>
      </c>
      <c r="P2919" s="6">
        <f t="shared" si="135"/>
        <v>0</v>
      </c>
      <c r="Q2919" s="6" t="b">
        <f t="shared" si="136"/>
        <v>0</v>
      </c>
      <c r="R2919" s="6" t="b">
        <f t="shared" si="137"/>
        <v>0</v>
      </c>
      <c r="S2919" s="6" t="b">
        <f>IF(P2919=1, SUM($P$1:P2919))</f>
        <v>0</v>
      </c>
    </row>
    <row r="2920" spans="1:19" x14ac:dyDescent="0.2">
      <c r="A2920" s="6">
        <v>2974</v>
      </c>
      <c r="B2920" s="6" t="s">
        <v>3336</v>
      </c>
      <c r="C2920" s="6" t="s">
        <v>3337</v>
      </c>
      <c r="D2920" s="6" t="s">
        <v>3338</v>
      </c>
      <c r="E2920" s="6" t="s">
        <v>3275</v>
      </c>
      <c r="F2920" s="6">
        <v>71342</v>
      </c>
      <c r="G2920" s="6">
        <v>3189924842</v>
      </c>
      <c r="H2920" s="6" t="s">
        <v>6878</v>
      </c>
      <c r="I2920" s="6" t="s">
        <v>3336</v>
      </c>
      <c r="J2920" s="6">
        <v>0</v>
      </c>
      <c r="K2920" s="6" t="s">
        <v>12494</v>
      </c>
      <c r="L2920" s="6" t="s">
        <v>8975</v>
      </c>
      <c r="M2920" s="6">
        <v>0</v>
      </c>
      <c r="N2920" s="6" t="s">
        <v>8972</v>
      </c>
      <c r="O2920" s="2">
        <f>MATCH(A2920, 'combined matches'!A$1:A$4986,0)</f>
        <v>1842</v>
      </c>
      <c r="P2920" s="6">
        <f t="shared" si="135"/>
        <v>0</v>
      </c>
      <c r="Q2920" s="6" t="b">
        <f t="shared" si="136"/>
        <v>0</v>
      </c>
      <c r="R2920" s="6" t="b">
        <f t="shared" si="137"/>
        <v>0</v>
      </c>
      <c r="S2920" s="6" t="b">
        <f>IF(P2920=1, SUM($P$1:P2920))</f>
        <v>0</v>
      </c>
    </row>
    <row r="2921" spans="1:19" x14ac:dyDescent="0.2">
      <c r="A2921" s="6">
        <v>2975</v>
      </c>
      <c r="B2921" s="6" t="s">
        <v>3339</v>
      </c>
      <c r="C2921" s="6" t="s">
        <v>3340</v>
      </c>
      <c r="D2921" s="6" t="s">
        <v>893</v>
      </c>
      <c r="E2921" s="6" t="s">
        <v>3275</v>
      </c>
      <c r="F2921" s="6">
        <v>71303</v>
      </c>
      <c r="G2921" s="6">
        <v>3184875282</v>
      </c>
      <c r="H2921" s="6" t="s">
        <v>3340</v>
      </c>
      <c r="I2921" s="6" t="s">
        <v>3339</v>
      </c>
      <c r="J2921" s="6">
        <v>0</v>
      </c>
      <c r="K2921" s="6" t="s">
        <v>12494</v>
      </c>
      <c r="L2921" s="6" t="s">
        <v>8975</v>
      </c>
      <c r="M2921" s="6">
        <v>0</v>
      </c>
      <c r="N2921" s="6" t="s">
        <v>8972</v>
      </c>
      <c r="O2921" s="2">
        <f>MATCH(A2921, 'combined matches'!A$1:A$4986,0)</f>
        <v>1849</v>
      </c>
      <c r="P2921" s="6">
        <f t="shared" si="135"/>
        <v>0</v>
      </c>
      <c r="Q2921" s="6" t="b">
        <f t="shared" si="136"/>
        <v>0</v>
      </c>
      <c r="R2921" s="6" t="b">
        <f t="shared" si="137"/>
        <v>0</v>
      </c>
      <c r="S2921" s="6" t="b">
        <f>IF(P2921=1, SUM($P$1:P2921))</f>
        <v>0</v>
      </c>
    </row>
    <row r="2922" spans="1:19" x14ac:dyDescent="0.2">
      <c r="A2922" s="6">
        <v>2976</v>
      </c>
      <c r="B2922" s="6" t="s">
        <v>3341</v>
      </c>
      <c r="C2922" s="6" t="s">
        <v>3342</v>
      </c>
      <c r="D2922" s="6" t="s">
        <v>3343</v>
      </c>
      <c r="E2922" s="6" t="s">
        <v>3275</v>
      </c>
      <c r="F2922" s="6">
        <v>71446</v>
      </c>
      <c r="G2922" s="6">
        <v>3372386410</v>
      </c>
      <c r="H2922" s="6" t="s">
        <v>3342</v>
      </c>
      <c r="I2922" s="6" t="s">
        <v>3341</v>
      </c>
      <c r="J2922" s="6">
        <v>0</v>
      </c>
      <c r="K2922" s="6" t="s">
        <v>12494</v>
      </c>
      <c r="L2922" s="6" t="s">
        <v>8975</v>
      </c>
      <c r="M2922" s="6">
        <v>0</v>
      </c>
      <c r="N2922" s="6" t="s">
        <v>8972</v>
      </c>
      <c r="O2922" s="2">
        <f>MATCH(A2922, 'combined matches'!A$1:A$4986,0)</f>
        <v>1862</v>
      </c>
      <c r="P2922" s="6">
        <f t="shared" si="135"/>
        <v>0</v>
      </c>
      <c r="Q2922" s="6" t="b">
        <f t="shared" si="136"/>
        <v>0</v>
      </c>
      <c r="R2922" s="6" t="b">
        <f t="shared" si="137"/>
        <v>0</v>
      </c>
      <c r="S2922" s="6" t="b">
        <f>IF(P2922=1, SUM($P$1:P2922))</f>
        <v>0</v>
      </c>
    </row>
    <row r="2923" spans="1:19" x14ac:dyDescent="0.2">
      <c r="A2923" s="6">
        <v>2977</v>
      </c>
      <c r="B2923" s="6" t="s">
        <v>3344</v>
      </c>
      <c r="C2923" s="6" t="s">
        <v>3345</v>
      </c>
      <c r="D2923" s="6" t="s">
        <v>3346</v>
      </c>
      <c r="E2923" s="6" t="s">
        <v>3275</v>
      </c>
      <c r="F2923" s="6">
        <v>71483</v>
      </c>
      <c r="G2923" s="6">
        <v>3186282148</v>
      </c>
      <c r="H2923" s="6" t="s">
        <v>6880</v>
      </c>
      <c r="I2923" s="6" t="s">
        <v>3344</v>
      </c>
      <c r="J2923" s="6">
        <v>0</v>
      </c>
      <c r="K2923" s="6" t="s">
        <v>12494</v>
      </c>
      <c r="L2923" s="6" t="s">
        <v>8976</v>
      </c>
      <c r="M2923" s="6">
        <v>0</v>
      </c>
      <c r="N2923" s="6" t="s">
        <v>8972</v>
      </c>
      <c r="O2923" s="2">
        <f>MATCH(A2923, 'combined matches'!A$1:A$4986,0)</f>
        <v>1869</v>
      </c>
      <c r="P2923" s="6">
        <f t="shared" si="135"/>
        <v>0</v>
      </c>
      <c r="Q2923" s="6" t="b">
        <f t="shared" si="136"/>
        <v>0</v>
      </c>
      <c r="R2923" s="6" t="b">
        <f t="shared" si="137"/>
        <v>0</v>
      </c>
      <c r="S2923" s="6" t="b">
        <f>IF(P2923=1, SUM($P$1:P2923))</f>
        <v>0</v>
      </c>
    </row>
    <row r="2924" spans="1:19" x14ac:dyDescent="0.2">
      <c r="A2924" s="6">
        <v>2978</v>
      </c>
      <c r="B2924" s="6" t="s">
        <v>3347</v>
      </c>
      <c r="C2924" s="6" t="s">
        <v>3348</v>
      </c>
      <c r="D2924" s="6" t="s">
        <v>1204</v>
      </c>
      <c r="E2924" s="6" t="s">
        <v>3275</v>
      </c>
      <c r="F2924" s="6">
        <v>71001</v>
      </c>
      <c r="G2924" s="6">
        <v>3182632125</v>
      </c>
      <c r="H2924" s="6" t="s">
        <v>3348</v>
      </c>
      <c r="I2924" s="6" t="s">
        <v>9800</v>
      </c>
      <c r="J2924" s="6">
        <v>0</v>
      </c>
      <c r="K2924" s="6" t="s">
        <v>12494</v>
      </c>
      <c r="L2924" s="6" t="s">
        <v>8975</v>
      </c>
      <c r="M2924" s="6">
        <v>0</v>
      </c>
      <c r="N2924" s="6" t="s">
        <v>8972</v>
      </c>
      <c r="O2924" s="2">
        <f>MATCH(A2924, 'combined matches'!A$1:A$4986,0)</f>
        <v>1819</v>
      </c>
      <c r="P2924" s="6">
        <f t="shared" si="135"/>
        <v>0</v>
      </c>
      <c r="Q2924" s="6" t="b">
        <f t="shared" si="136"/>
        <v>0</v>
      </c>
      <c r="R2924" s="6" t="b">
        <f t="shared" si="137"/>
        <v>0</v>
      </c>
      <c r="S2924" s="6" t="b">
        <f>IF(P2924=1, SUM($P$1:P2924))</f>
        <v>0</v>
      </c>
    </row>
    <row r="2925" spans="1:19" x14ac:dyDescent="0.2">
      <c r="A2925" s="6">
        <v>2979</v>
      </c>
      <c r="B2925" s="6" t="s">
        <v>3349</v>
      </c>
      <c r="C2925" s="6" t="s">
        <v>3350</v>
      </c>
      <c r="D2925" s="6" t="s">
        <v>3351</v>
      </c>
      <c r="E2925" s="6" t="s">
        <v>3275</v>
      </c>
      <c r="F2925" s="6">
        <v>71112</v>
      </c>
      <c r="G2925" s="6">
        <v>3187417314</v>
      </c>
      <c r="H2925" s="6" t="s">
        <v>6881</v>
      </c>
      <c r="I2925" s="6" t="s">
        <v>3349</v>
      </c>
      <c r="J2925" s="6">
        <v>0</v>
      </c>
      <c r="K2925" s="6" t="s">
        <v>12494</v>
      </c>
      <c r="L2925" s="6" t="s">
        <v>8975</v>
      </c>
      <c r="M2925" s="6">
        <v>0</v>
      </c>
      <c r="N2925" s="6" t="s">
        <v>8972</v>
      </c>
      <c r="O2925" s="2">
        <f>MATCH(A2925, 'combined matches'!A$1:A$4986,0)</f>
        <v>1820</v>
      </c>
      <c r="P2925" s="6">
        <f t="shared" si="135"/>
        <v>0</v>
      </c>
      <c r="Q2925" s="6" t="b">
        <f t="shared" si="136"/>
        <v>0</v>
      </c>
      <c r="R2925" s="6" t="b">
        <f t="shared" si="137"/>
        <v>0</v>
      </c>
      <c r="S2925" s="6" t="b">
        <f>IF(P2925=1, SUM($P$1:P2925))</f>
        <v>0</v>
      </c>
    </row>
    <row r="2926" spans="1:19" x14ac:dyDescent="0.2">
      <c r="A2926" s="6">
        <v>2980</v>
      </c>
      <c r="B2926" s="6" t="s">
        <v>3352</v>
      </c>
      <c r="C2926" s="6" t="s">
        <v>3353</v>
      </c>
      <c r="D2926" s="6" t="s">
        <v>3354</v>
      </c>
      <c r="E2926" s="6" t="s">
        <v>3275</v>
      </c>
      <c r="F2926" s="6">
        <v>71101</v>
      </c>
      <c r="G2926" s="6">
        <v>3186765222</v>
      </c>
      <c r="H2926" s="6" t="s">
        <v>8037</v>
      </c>
      <c r="I2926" s="6" t="s">
        <v>3352</v>
      </c>
      <c r="J2926" s="6">
        <v>0</v>
      </c>
      <c r="K2926" s="6" t="s">
        <v>12494</v>
      </c>
      <c r="L2926" s="6" t="s">
        <v>8975</v>
      </c>
      <c r="M2926" s="6">
        <v>0</v>
      </c>
      <c r="N2926" s="6" t="s">
        <v>8972</v>
      </c>
      <c r="O2926" s="2">
        <f>MATCH(A2926, 'combined matches'!A$1:A$4986,0)</f>
        <v>1821</v>
      </c>
      <c r="P2926" s="6">
        <f t="shared" si="135"/>
        <v>0</v>
      </c>
      <c r="Q2926" s="6" t="b">
        <f t="shared" si="136"/>
        <v>0</v>
      </c>
      <c r="R2926" s="6" t="b">
        <f t="shared" si="137"/>
        <v>0</v>
      </c>
      <c r="S2926" s="6" t="b">
        <f>IF(P2926=1, SUM($P$1:P2926))</f>
        <v>0</v>
      </c>
    </row>
    <row r="2927" spans="1:19" x14ac:dyDescent="0.2">
      <c r="A2927" s="6">
        <v>2981</v>
      </c>
      <c r="B2927" s="6" t="s">
        <v>3355</v>
      </c>
      <c r="C2927" s="6" t="s">
        <v>3356</v>
      </c>
      <c r="D2927" s="6" t="s">
        <v>2538</v>
      </c>
      <c r="E2927" s="6" t="s">
        <v>3275</v>
      </c>
      <c r="F2927" s="6">
        <v>71040</v>
      </c>
      <c r="G2927" s="6">
        <v>3189276127</v>
      </c>
      <c r="H2927" s="6" t="s">
        <v>6882</v>
      </c>
      <c r="I2927" s="6" t="s">
        <v>3355</v>
      </c>
      <c r="J2927" s="6">
        <v>0</v>
      </c>
      <c r="K2927" s="6" t="s">
        <v>12494</v>
      </c>
      <c r="L2927" s="6" t="s">
        <v>8975</v>
      </c>
      <c r="M2927" s="6">
        <v>0</v>
      </c>
      <c r="N2927" s="6" t="s">
        <v>8972</v>
      </c>
      <c r="O2927" s="2">
        <f>MATCH(A2927, 'combined matches'!A$1:A$4986,0)</f>
        <v>1825</v>
      </c>
      <c r="P2927" s="6">
        <f t="shared" si="135"/>
        <v>0</v>
      </c>
      <c r="Q2927" s="6" t="b">
        <f t="shared" si="136"/>
        <v>0</v>
      </c>
      <c r="R2927" s="6" t="b">
        <f t="shared" si="137"/>
        <v>0</v>
      </c>
      <c r="S2927" s="6" t="b">
        <f>IF(P2927=1, SUM($P$1:P2927))</f>
        <v>0</v>
      </c>
    </row>
    <row r="2928" spans="1:19" x14ac:dyDescent="0.2">
      <c r="A2928" s="6">
        <v>2982</v>
      </c>
      <c r="B2928" s="6" t="s">
        <v>3357</v>
      </c>
      <c r="C2928" s="6" t="s">
        <v>3358</v>
      </c>
      <c r="D2928" s="6" t="s">
        <v>3010</v>
      </c>
      <c r="E2928" s="6" t="s">
        <v>3275</v>
      </c>
      <c r="F2928" s="6">
        <v>71052</v>
      </c>
      <c r="G2928" s="6">
        <v>3188720472</v>
      </c>
      <c r="H2928" s="6" t="s">
        <v>3358</v>
      </c>
      <c r="I2928" s="6" t="s">
        <v>3357</v>
      </c>
      <c r="J2928" s="6">
        <v>0</v>
      </c>
      <c r="K2928" s="6" t="s">
        <v>12494</v>
      </c>
      <c r="L2928" s="6" t="s">
        <v>8975</v>
      </c>
      <c r="M2928" s="6">
        <v>0</v>
      </c>
      <c r="N2928" s="6" t="s">
        <v>8972</v>
      </c>
      <c r="O2928" s="2">
        <f>MATCH(A2928, 'combined matches'!A$1:A$4986,0)</f>
        <v>1828</v>
      </c>
      <c r="P2928" s="6">
        <f t="shared" si="135"/>
        <v>0</v>
      </c>
      <c r="Q2928" s="6" t="b">
        <f t="shared" si="136"/>
        <v>0</v>
      </c>
      <c r="R2928" s="6" t="b">
        <f t="shared" si="137"/>
        <v>0</v>
      </c>
      <c r="S2928" s="6" t="b">
        <f>IF(P2928=1, SUM($P$1:P2928))</f>
        <v>0</v>
      </c>
    </row>
    <row r="2929" spans="1:19" x14ac:dyDescent="0.2">
      <c r="A2929" s="6">
        <v>2983</v>
      </c>
      <c r="B2929" s="6" t="s">
        <v>3359</v>
      </c>
      <c r="C2929" s="6" t="s">
        <v>3360</v>
      </c>
      <c r="D2929" s="6" t="s">
        <v>3361</v>
      </c>
      <c r="E2929" s="6" t="s">
        <v>3275</v>
      </c>
      <c r="F2929" s="6">
        <v>71457</v>
      </c>
      <c r="G2929" s="6">
        <v>3183573132</v>
      </c>
      <c r="H2929" s="6" t="s">
        <v>3360</v>
      </c>
      <c r="I2929" s="6" t="s">
        <v>3359</v>
      </c>
      <c r="J2929" s="6">
        <v>0</v>
      </c>
      <c r="K2929" s="6" t="s">
        <v>12494</v>
      </c>
      <c r="L2929" s="6" t="s">
        <v>8975</v>
      </c>
      <c r="N2929" s="6" t="s">
        <v>8972</v>
      </c>
      <c r="O2929" s="2">
        <f>MATCH(A2929, 'combined matches'!A$1:A$4986,0)</f>
        <v>1847</v>
      </c>
      <c r="P2929" s="6">
        <f t="shared" si="135"/>
        <v>0</v>
      </c>
      <c r="Q2929" s="6" t="b">
        <f t="shared" si="136"/>
        <v>0</v>
      </c>
      <c r="R2929" s="6" t="b">
        <f t="shared" si="137"/>
        <v>0</v>
      </c>
      <c r="S2929" s="6" t="b">
        <f>IF(P2929=1, SUM($P$1:P2929))</f>
        <v>0</v>
      </c>
    </row>
    <row r="2930" spans="1:19" x14ac:dyDescent="0.2">
      <c r="A2930" s="6">
        <v>2984</v>
      </c>
      <c r="B2930" s="6" t="s">
        <v>3362</v>
      </c>
      <c r="C2930" s="6" t="s">
        <v>3363</v>
      </c>
      <c r="D2930" s="6" t="s">
        <v>3364</v>
      </c>
      <c r="E2930" s="6" t="s">
        <v>3275</v>
      </c>
      <c r="F2930" s="6">
        <v>71019</v>
      </c>
      <c r="G2930" s="6">
        <v>3189324087</v>
      </c>
      <c r="H2930" s="6" t="s">
        <v>6884</v>
      </c>
      <c r="I2930" s="6" t="s">
        <v>9801</v>
      </c>
      <c r="J2930" s="6">
        <v>0</v>
      </c>
      <c r="K2930" s="6" t="s">
        <v>12494</v>
      </c>
      <c r="L2930" s="6" t="s">
        <v>8975</v>
      </c>
      <c r="M2930" s="6">
        <v>0</v>
      </c>
      <c r="N2930" s="6" t="s">
        <v>8972</v>
      </c>
      <c r="O2930" s="2">
        <f>MATCH(A2930, 'combined matches'!A$1:A$4986,0)</f>
        <v>1850</v>
      </c>
      <c r="P2930" s="6">
        <f t="shared" si="135"/>
        <v>0</v>
      </c>
      <c r="Q2930" s="6" t="b">
        <f t="shared" si="136"/>
        <v>0</v>
      </c>
      <c r="R2930" s="6" t="b">
        <f t="shared" si="137"/>
        <v>0</v>
      </c>
      <c r="S2930" s="6" t="b">
        <f>IF(P2930=1, SUM($P$1:P2930))</f>
        <v>0</v>
      </c>
    </row>
    <row r="2931" spans="1:19" x14ac:dyDescent="0.2">
      <c r="A2931" s="6">
        <v>2985</v>
      </c>
      <c r="B2931" s="6" t="s">
        <v>3365</v>
      </c>
      <c r="C2931" s="6" t="s">
        <v>3366</v>
      </c>
      <c r="D2931" s="6" t="s">
        <v>3367</v>
      </c>
      <c r="E2931" s="6" t="s">
        <v>3275</v>
      </c>
      <c r="F2931" s="6">
        <v>71449</v>
      </c>
      <c r="G2931" s="6">
        <v>3182654105</v>
      </c>
      <c r="H2931" s="6" t="s">
        <v>6885</v>
      </c>
      <c r="I2931" s="6" t="s">
        <v>3365</v>
      </c>
      <c r="J2931" s="6">
        <v>0</v>
      </c>
      <c r="K2931" s="6" t="s">
        <v>12494</v>
      </c>
      <c r="L2931" s="6" t="s">
        <v>8975</v>
      </c>
      <c r="M2931" s="6">
        <v>0</v>
      </c>
      <c r="N2931" s="6" t="s">
        <v>8972</v>
      </c>
      <c r="O2931" s="2">
        <f>MATCH(A2931, 'combined matches'!A$1:A$4986,0)</f>
        <v>1852</v>
      </c>
      <c r="P2931" s="6">
        <f t="shared" si="135"/>
        <v>0</v>
      </c>
      <c r="Q2931" s="6" t="b">
        <f t="shared" si="136"/>
        <v>0</v>
      </c>
      <c r="R2931" s="6" t="b">
        <f t="shared" si="137"/>
        <v>0</v>
      </c>
      <c r="S2931" s="6" t="b">
        <f>IF(P2931=1, SUM($P$1:P2931))</f>
        <v>0</v>
      </c>
    </row>
    <row r="2932" spans="1:19" x14ac:dyDescent="0.2">
      <c r="A2932" s="6">
        <v>2986</v>
      </c>
      <c r="B2932" s="6" t="s">
        <v>3368</v>
      </c>
      <c r="C2932" s="6" t="s">
        <v>3369</v>
      </c>
      <c r="D2932" s="6" t="s">
        <v>3370</v>
      </c>
      <c r="E2932" s="6" t="s">
        <v>3275</v>
      </c>
      <c r="F2932" s="6">
        <v>71055</v>
      </c>
      <c r="G2932" s="6">
        <v>3183713030</v>
      </c>
      <c r="H2932" s="6" t="s">
        <v>6886</v>
      </c>
      <c r="I2932" s="6" t="s">
        <v>9802</v>
      </c>
      <c r="J2932" s="6">
        <v>0</v>
      </c>
      <c r="K2932" s="6" t="s">
        <v>12494</v>
      </c>
      <c r="L2932" s="6" t="s">
        <v>8975</v>
      </c>
      <c r="M2932" s="6">
        <v>0</v>
      </c>
      <c r="N2932" s="6" t="s">
        <v>8972</v>
      </c>
      <c r="O2932" s="2">
        <f>MATCH(A2932, 'combined matches'!A$1:A$4986,0)</f>
        <v>1865</v>
      </c>
      <c r="P2932" s="6">
        <f t="shared" si="135"/>
        <v>0</v>
      </c>
      <c r="Q2932" s="6" t="b">
        <f t="shared" si="136"/>
        <v>0</v>
      </c>
      <c r="R2932" s="6" t="b">
        <f t="shared" si="137"/>
        <v>0</v>
      </c>
      <c r="S2932" s="6" t="b">
        <f>IF(P2932=1, SUM($P$1:P2932))</f>
        <v>0</v>
      </c>
    </row>
    <row r="2933" spans="1:19" x14ac:dyDescent="0.2">
      <c r="A2933" s="6">
        <v>2987</v>
      </c>
      <c r="B2933" s="6" t="s">
        <v>3371</v>
      </c>
      <c r="C2933" s="6" t="s">
        <v>3372</v>
      </c>
      <c r="D2933" s="6" t="s">
        <v>3373</v>
      </c>
      <c r="E2933" s="6" t="s">
        <v>3275</v>
      </c>
      <c r="F2933" s="6">
        <v>71075</v>
      </c>
      <c r="G2933" s="6">
        <v>3185394314</v>
      </c>
      <c r="H2933" s="6" t="s">
        <v>3372</v>
      </c>
      <c r="I2933" s="6" t="s">
        <v>9803</v>
      </c>
      <c r="J2933" s="6">
        <v>0</v>
      </c>
      <c r="K2933" s="6" t="s">
        <v>12494</v>
      </c>
      <c r="L2933" s="6" t="s">
        <v>8976</v>
      </c>
      <c r="M2933" s="6">
        <v>0</v>
      </c>
      <c r="N2933" s="6" t="s">
        <v>8972</v>
      </c>
      <c r="O2933" s="2">
        <f>MATCH(A2933, 'combined matches'!A$1:A$4986,0)</f>
        <v>1866</v>
      </c>
      <c r="P2933" s="6">
        <f t="shared" si="135"/>
        <v>0</v>
      </c>
      <c r="Q2933" s="6" t="b">
        <f t="shared" si="136"/>
        <v>0</v>
      </c>
      <c r="R2933" s="6" t="b">
        <f t="shared" si="137"/>
        <v>0</v>
      </c>
      <c r="S2933" s="6" t="b">
        <f>IF(P2933=1, SUM($P$1:P2933))</f>
        <v>0</v>
      </c>
    </row>
    <row r="2934" spans="1:19" x14ac:dyDescent="0.2">
      <c r="A2934" s="6">
        <v>2988</v>
      </c>
      <c r="B2934" s="6" t="s">
        <v>3374</v>
      </c>
      <c r="C2934" s="6" t="s">
        <v>3375</v>
      </c>
      <c r="D2934" s="6" t="s">
        <v>519</v>
      </c>
      <c r="E2934" s="6" t="s">
        <v>3275</v>
      </c>
      <c r="F2934" s="6">
        <v>71418</v>
      </c>
      <c r="G2934" s="6">
        <v>3186492393</v>
      </c>
      <c r="H2934" s="6" t="s">
        <v>12495</v>
      </c>
      <c r="I2934" s="6" t="s">
        <v>3374</v>
      </c>
      <c r="J2934" s="6">
        <v>0</v>
      </c>
      <c r="K2934" s="6" t="s">
        <v>12494</v>
      </c>
      <c r="L2934" s="6" t="s">
        <v>8975</v>
      </c>
      <c r="M2934" s="6">
        <v>0</v>
      </c>
      <c r="N2934" s="6" t="s">
        <v>8972</v>
      </c>
      <c r="O2934" s="2">
        <f>MATCH(A2934, 'combined matches'!A$1:A$4986,0)</f>
        <v>1823</v>
      </c>
      <c r="P2934" s="6">
        <f t="shared" si="135"/>
        <v>0</v>
      </c>
      <c r="Q2934" s="6" t="b">
        <f t="shared" si="136"/>
        <v>0</v>
      </c>
      <c r="R2934" s="6" t="b">
        <f t="shared" si="137"/>
        <v>0</v>
      </c>
      <c r="S2934" s="6" t="b">
        <f>IF(P2934=1, SUM($P$1:P2934))</f>
        <v>0</v>
      </c>
    </row>
    <row r="2935" spans="1:19" x14ac:dyDescent="0.2">
      <c r="A2935" s="6">
        <v>2989</v>
      </c>
      <c r="B2935" s="6" t="s">
        <v>3376</v>
      </c>
      <c r="C2935" s="6" t="s">
        <v>3377</v>
      </c>
      <c r="D2935" s="6" t="s">
        <v>2003</v>
      </c>
      <c r="E2935" s="6" t="s">
        <v>3275</v>
      </c>
      <c r="F2935" s="6">
        <v>71295</v>
      </c>
      <c r="G2935" s="6">
        <v>3184352143</v>
      </c>
      <c r="H2935" s="6" t="s">
        <v>3377</v>
      </c>
      <c r="I2935" s="6" t="s">
        <v>3376</v>
      </c>
      <c r="J2935" s="6">
        <v>0</v>
      </c>
      <c r="K2935" s="6" t="s">
        <v>12494</v>
      </c>
      <c r="L2935" s="6" t="s">
        <v>8976</v>
      </c>
      <c r="M2935" s="6">
        <v>0</v>
      </c>
      <c r="N2935" s="6" t="s">
        <v>8972</v>
      </c>
      <c r="O2935" s="2">
        <f>MATCH(A2935, 'combined matches'!A$1:A$4986,0)</f>
        <v>1832</v>
      </c>
      <c r="P2935" s="6">
        <f t="shared" si="135"/>
        <v>0</v>
      </c>
      <c r="Q2935" s="6" t="b">
        <f t="shared" si="136"/>
        <v>0</v>
      </c>
      <c r="R2935" s="6" t="b">
        <f t="shared" si="137"/>
        <v>0</v>
      </c>
      <c r="S2935" s="6" t="b">
        <f>IF(P2935=1, SUM($P$1:P2935))</f>
        <v>0</v>
      </c>
    </row>
    <row r="2936" spans="1:19" x14ac:dyDescent="0.2">
      <c r="A2936" s="6">
        <v>2990</v>
      </c>
      <c r="B2936" s="6" t="s">
        <v>3378</v>
      </c>
      <c r="C2936" s="6" t="s">
        <v>3379</v>
      </c>
      <c r="D2936" s="6" t="s">
        <v>3035</v>
      </c>
      <c r="E2936" s="6" t="s">
        <v>3275</v>
      </c>
      <c r="F2936" s="6">
        <v>71251</v>
      </c>
      <c r="G2936" s="6">
        <v>3182596601</v>
      </c>
      <c r="H2936" s="6" t="s">
        <v>3379</v>
      </c>
      <c r="I2936" s="6" t="s">
        <v>3378</v>
      </c>
      <c r="J2936" s="6">
        <v>0</v>
      </c>
      <c r="K2936" s="6" t="s">
        <v>12494</v>
      </c>
      <c r="L2936" s="6" t="s">
        <v>8975</v>
      </c>
      <c r="M2936" s="6">
        <v>0</v>
      </c>
      <c r="N2936" s="6" t="s">
        <v>8972</v>
      </c>
      <c r="O2936" s="2">
        <f>MATCH(A2936, 'combined matches'!A$1:A$4986,0)</f>
        <v>1835</v>
      </c>
      <c r="P2936" s="6">
        <f t="shared" si="135"/>
        <v>0</v>
      </c>
      <c r="Q2936" s="6" t="b">
        <f t="shared" si="136"/>
        <v>0</v>
      </c>
      <c r="R2936" s="6" t="b">
        <f t="shared" si="137"/>
        <v>0</v>
      </c>
      <c r="S2936" s="6" t="b">
        <f>IF(P2936=1, SUM($P$1:P2936))</f>
        <v>0</v>
      </c>
    </row>
    <row r="2937" spans="1:19" x14ac:dyDescent="0.2">
      <c r="A2937" s="6">
        <v>2991</v>
      </c>
      <c r="B2937" s="6" t="s">
        <v>3380</v>
      </c>
      <c r="C2937" s="6" t="s">
        <v>3381</v>
      </c>
      <c r="D2937" s="6" t="s">
        <v>3382</v>
      </c>
      <c r="E2937" s="6" t="s">
        <v>3275</v>
      </c>
      <c r="F2937" s="6">
        <v>71282</v>
      </c>
      <c r="G2937" s="6">
        <v>3185743311</v>
      </c>
      <c r="H2937" s="6" t="s">
        <v>6887</v>
      </c>
      <c r="I2937" s="6" t="s">
        <v>3380</v>
      </c>
      <c r="J2937" s="6">
        <v>0</v>
      </c>
      <c r="K2937" s="6" t="s">
        <v>12494</v>
      </c>
      <c r="L2937" s="6" t="s">
        <v>8975</v>
      </c>
      <c r="M2937" s="6">
        <v>0</v>
      </c>
      <c r="N2937" s="6" t="s">
        <v>8972</v>
      </c>
      <c r="O2937" s="2">
        <f>MATCH(A2937, 'combined matches'!A$1:A$4986,0)</f>
        <v>1845</v>
      </c>
      <c r="P2937" s="6">
        <f t="shared" si="135"/>
        <v>0</v>
      </c>
      <c r="Q2937" s="6" t="b">
        <f t="shared" si="136"/>
        <v>0</v>
      </c>
      <c r="R2937" s="6" t="b">
        <f t="shared" si="137"/>
        <v>0</v>
      </c>
      <c r="S2937" s="6" t="b">
        <f>IF(P2937=1, SUM($P$1:P2937))</f>
        <v>0</v>
      </c>
    </row>
    <row r="2938" spans="1:19" x14ac:dyDescent="0.2">
      <c r="A2938" s="6">
        <v>2992</v>
      </c>
      <c r="B2938" s="6" t="s">
        <v>3383</v>
      </c>
      <c r="C2938" s="6" t="s">
        <v>3384</v>
      </c>
      <c r="D2938" s="6" t="s">
        <v>3385</v>
      </c>
      <c r="E2938" s="6" t="s">
        <v>3275</v>
      </c>
      <c r="F2938" s="6">
        <v>71220</v>
      </c>
      <c r="G2938" s="6">
        <v>3182830806</v>
      </c>
      <c r="H2938" s="6" t="s">
        <v>6888</v>
      </c>
      <c r="I2938" s="6" t="s">
        <v>3383</v>
      </c>
      <c r="J2938" s="6">
        <v>0</v>
      </c>
      <c r="K2938" s="6" t="s">
        <v>12494</v>
      </c>
      <c r="L2938" s="6" t="s">
        <v>8975</v>
      </c>
      <c r="M2938" s="6">
        <v>0</v>
      </c>
      <c r="N2938" s="6" t="s">
        <v>8972</v>
      </c>
      <c r="O2938" s="2">
        <f>MATCH(A2938, 'combined matches'!A$1:A$4986,0)</f>
        <v>1846</v>
      </c>
      <c r="P2938" s="6">
        <f t="shared" si="135"/>
        <v>0</v>
      </c>
      <c r="Q2938" s="6" t="b">
        <f t="shared" si="136"/>
        <v>0</v>
      </c>
      <c r="R2938" s="6" t="b">
        <f t="shared" si="137"/>
        <v>0</v>
      </c>
      <c r="S2938" s="6" t="b">
        <f>IF(P2938=1, SUM($P$1:P2938))</f>
        <v>0</v>
      </c>
    </row>
    <row r="2939" spans="1:19" x14ac:dyDescent="0.2">
      <c r="A2939" s="6">
        <v>2993</v>
      </c>
      <c r="B2939" s="6" t="s">
        <v>3386</v>
      </c>
      <c r="C2939" s="6" t="s">
        <v>3387</v>
      </c>
      <c r="D2939" s="6" t="s">
        <v>3388</v>
      </c>
      <c r="E2939" s="6" t="s">
        <v>3275</v>
      </c>
      <c r="F2939" s="6">
        <v>71269</v>
      </c>
      <c r="G2939" s="6">
        <v>3187285365</v>
      </c>
      <c r="H2939" s="6" t="s">
        <v>3387</v>
      </c>
      <c r="I2939" s="6" t="s">
        <v>3386</v>
      </c>
      <c r="J2939" s="6">
        <v>0</v>
      </c>
      <c r="K2939" s="6" t="s">
        <v>12494</v>
      </c>
      <c r="L2939" s="6" t="s">
        <v>8975</v>
      </c>
      <c r="M2939" s="6">
        <v>0</v>
      </c>
      <c r="N2939" s="6" t="s">
        <v>8972</v>
      </c>
      <c r="O2939" s="2">
        <f>MATCH(A2939, 'combined matches'!A$1:A$4986,0)</f>
        <v>1851</v>
      </c>
      <c r="P2939" s="6">
        <f t="shared" si="135"/>
        <v>0</v>
      </c>
      <c r="Q2939" s="6" t="b">
        <f t="shared" si="136"/>
        <v>0</v>
      </c>
      <c r="R2939" s="6" t="b">
        <f t="shared" si="137"/>
        <v>0</v>
      </c>
      <c r="S2939" s="6" t="b">
        <f>IF(P2939=1, SUM($P$1:P2939))</f>
        <v>0</v>
      </c>
    </row>
    <row r="2940" spans="1:19" x14ac:dyDescent="0.2">
      <c r="A2940" s="6">
        <v>2994</v>
      </c>
      <c r="B2940" s="6" t="s">
        <v>3389</v>
      </c>
      <c r="C2940" s="6" t="s">
        <v>3390</v>
      </c>
      <c r="D2940" s="6" t="s">
        <v>3391</v>
      </c>
      <c r="E2940" s="6" t="s">
        <v>3275</v>
      </c>
      <c r="F2940" s="6">
        <v>71241</v>
      </c>
      <c r="G2940" s="6">
        <v>3183683157</v>
      </c>
      <c r="H2940" s="6" t="s">
        <v>3390</v>
      </c>
      <c r="I2940" s="6" t="s">
        <v>3389</v>
      </c>
      <c r="J2940" s="6">
        <v>0</v>
      </c>
      <c r="K2940" s="6" t="s">
        <v>12494</v>
      </c>
      <c r="L2940" s="6" t="s">
        <v>8975</v>
      </c>
      <c r="M2940" s="6">
        <v>1</v>
      </c>
      <c r="N2940" s="6" t="s">
        <v>8972</v>
      </c>
      <c r="O2940" s="2">
        <f>MATCH(A2940, 'combined matches'!A$1:A$4986,0)</f>
        <v>1860</v>
      </c>
      <c r="P2940" s="6">
        <f t="shared" si="135"/>
        <v>0</v>
      </c>
      <c r="Q2940" s="6" t="b">
        <f t="shared" si="136"/>
        <v>0</v>
      </c>
      <c r="R2940" s="6" t="b">
        <f t="shared" si="137"/>
        <v>0</v>
      </c>
      <c r="S2940" s="6" t="b">
        <f>IF(P2940=1, SUM($P$1:P2940))</f>
        <v>0</v>
      </c>
    </row>
    <row r="2941" spans="1:19" x14ac:dyDescent="0.2">
      <c r="A2941" s="6">
        <v>2995</v>
      </c>
      <c r="B2941" s="6" t="s">
        <v>3392</v>
      </c>
      <c r="C2941" s="6" t="s">
        <v>3393</v>
      </c>
      <c r="D2941" s="6" t="s">
        <v>3394</v>
      </c>
      <c r="E2941" s="6" t="s">
        <v>3275</v>
      </c>
      <c r="F2941" s="6">
        <v>71263</v>
      </c>
      <c r="G2941" s="6">
        <v>3184289361</v>
      </c>
      <c r="H2941" s="6" t="s">
        <v>3393</v>
      </c>
      <c r="I2941" s="6" t="s">
        <v>9804</v>
      </c>
      <c r="J2941" s="6">
        <v>0</v>
      </c>
      <c r="K2941" s="6" t="s">
        <v>12494</v>
      </c>
      <c r="L2941" s="6" t="s">
        <v>8975</v>
      </c>
      <c r="M2941" s="6">
        <v>0</v>
      </c>
      <c r="N2941" s="6" t="s">
        <v>8972</v>
      </c>
      <c r="O2941" s="2">
        <f>MATCH(A2941, 'combined matches'!A$1:A$4986,0)</f>
        <v>1868</v>
      </c>
      <c r="P2941" s="6">
        <f t="shared" si="135"/>
        <v>0</v>
      </c>
      <c r="Q2941" s="6" t="b">
        <f t="shared" si="136"/>
        <v>0</v>
      </c>
      <c r="R2941" s="6" t="b">
        <f t="shared" si="137"/>
        <v>0</v>
      </c>
      <c r="S2941" s="6" t="b">
        <f>IF(P2941=1, SUM($P$1:P2941))</f>
        <v>0</v>
      </c>
    </row>
    <row r="2942" spans="1:19" x14ac:dyDescent="0.2">
      <c r="A2942" s="6">
        <v>2996</v>
      </c>
      <c r="B2942" s="6" t="s">
        <v>3395</v>
      </c>
      <c r="C2942" s="6" t="s">
        <v>3396</v>
      </c>
      <c r="D2942" s="6" t="s">
        <v>2041</v>
      </c>
      <c r="E2942" s="6" t="s">
        <v>3275</v>
      </c>
      <c r="F2942" s="6">
        <v>70754</v>
      </c>
      <c r="G2942" s="6">
        <v>2256867017</v>
      </c>
      <c r="H2942" s="6" t="s">
        <v>3396</v>
      </c>
      <c r="I2942" s="6" t="s">
        <v>3395</v>
      </c>
      <c r="J2942" s="6">
        <v>0</v>
      </c>
      <c r="K2942" s="6" t="s">
        <v>12494</v>
      </c>
      <c r="L2942" s="6" t="s">
        <v>8975</v>
      </c>
      <c r="M2942" s="6">
        <v>0</v>
      </c>
      <c r="N2942" s="6" t="s">
        <v>8972</v>
      </c>
      <c r="O2942" s="2">
        <f>MATCH(A2942, 'combined matches'!A$1:A$4986,0)</f>
        <v>1844</v>
      </c>
      <c r="P2942" s="6">
        <f t="shared" si="135"/>
        <v>0</v>
      </c>
      <c r="Q2942" s="6" t="b">
        <f t="shared" si="136"/>
        <v>0</v>
      </c>
      <c r="R2942" s="6" t="b">
        <f t="shared" si="137"/>
        <v>0</v>
      </c>
      <c r="S2942" s="6" t="b">
        <f>IF(P2942=1, SUM($P$1:P2942))</f>
        <v>0</v>
      </c>
    </row>
    <row r="2943" spans="1:19" x14ac:dyDescent="0.2">
      <c r="A2943" s="6">
        <v>2997</v>
      </c>
      <c r="B2943" s="6" t="s">
        <v>17886</v>
      </c>
      <c r="C2943" s="6" t="s">
        <v>17887</v>
      </c>
      <c r="D2943" s="6" t="s">
        <v>17888</v>
      </c>
      <c r="E2943" s="6" t="s">
        <v>3275</v>
      </c>
      <c r="F2943" s="6">
        <v>70422</v>
      </c>
      <c r="G2943" s="6">
        <v>9857482020</v>
      </c>
      <c r="H2943" s="6" t="s">
        <v>17887</v>
      </c>
      <c r="I2943" s="6" t="s">
        <v>17889</v>
      </c>
      <c r="J2943" s="6">
        <v>0</v>
      </c>
      <c r="K2943" s="6" t="s">
        <v>12494</v>
      </c>
      <c r="L2943" s="6" t="s">
        <v>8975</v>
      </c>
      <c r="N2943" s="6" t="s">
        <v>8972</v>
      </c>
      <c r="O2943" s="2" t="e">
        <f>MATCH(A2943, 'combined matches'!A$1:A$4986,0)</f>
        <v>#N/A</v>
      </c>
      <c r="P2943" s="6">
        <f t="shared" si="135"/>
        <v>1</v>
      </c>
      <c r="Q2943" s="6">
        <f t="shared" si="136"/>
        <v>1</v>
      </c>
      <c r="R2943" s="6" t="b">
        <f t="shared" si="137"/>
        <v>0</v>
      </c>
      <c r="S2943" s="6">
        <f>IF(P2943=1, SUM($P$1:P2943))</f>
        <v>1093</v>
      </c>
    </row>
    <row r="2944" spans="1:19" x14ac:dyDescent="0.2">
      <c r="A2944" s="6">
        <v>2998</v>
      </c>
      <c r="B2944" s="6" t="s">
        <v>3397</v>
      </c>
      <c r="C2944" s="6" t="s">
        <v>3398</v>
      </c>
      <c r="D2944" s="6" t="s">
        <v>3399</v>
      </c>
      <c r="E2944" s="6" t="s">
        <v>3275</v>
      </c>
      <c r="F2944" s="6">
        <v>70403</v>
      </c>
      <c r="G2944" s="6">
        <v>9855434165</v>
      </c>
      <c r="H2944" s="6" t="s">
        <v>12496</v>
      </c>
      <c r="I2944" s="6" t="s">
        <v>9805</v>
      </c>
      <c r="J2944" s="6">
        <v>0</v>
      </c>
      <c r="K2944" s="6" t="s">
        <v>12494</v>
      </c>
      <c r="L2944" s="6" t="s">
        <v>8975</v>
      </c>
      <c r="N2944" s="6" t="s">
        <v>8972</v>
      </c>
      <c r="O2944" s="2">
        <f>MATCH(A2944, 'combined matches'!A$1:A$4986,0)</f>
        <v>1858</v>
      </c>
      <c r="P2944" s="6">
        <f t="shared" si="135"/>
        <v>0</v>
      </c>
      <c r="Q2944" s="6" t="b">
        <f t="shared" si="136"/>
        <v>0</v>
      </c>
      <c r="R2944" s="6" t="b">
        <f t="shared" si="137"/>
        <v>0</v>
      </c>
      <c r="S2944" s="6" t="b">
        <f>IF(P2944=1, SUM($P$1:P2944))</f>
        <v>0</v>
      </c>
    </row>
    <row r="2945" spans="1:19" x14ac:dyDescent="0.2">
      <c r="A2945" s="6">
        <v>2999</v>
      </c>
      <c r="B2945" s="6" t="s">
        <v>3400</v>
      </c>
      <c r="C2945" s="6" t="s">
        <v>3401</v>
      </c>
      <c r="D2945" s="6" t="s">
        <v>3402</v>
      </c>
      <c r="E2945" s="6" t="s">
        <v>3275</v>
      </c>
      <c r="F2945" s="6">
        <v>70438</v>
      </c>
      <c r="G2945" s="6">
        <v>9858395646</v>
      </c>
      <c r="H2945" s="6" t="s">
        <v>8038</v>
      </c>
      <c r="I2945" s="6" t="s">
        <v>9806</v>
      </c>
      <c r="J2945" s="6">
        <v>0</v>
      </c>
      <c r="K2945" s="6" t="s">
        <v>12494</v>
      </c>
      <c r="L2945" s="6" t="s">
        <v>8975</v>
      </c>
      <c r="M2945" s="6">
        <v>0</v>
      </c>
      <c r="N2945" s="6" t="s">
        <v>8972</v>
      </c>
      <c r="O2945" s="2">
        <f>MATCH(A2945, 'combined matches'!A$1:A$4986,0)</f>
        <v>1864</v>
      </c>
      <c r="P2945" s="6">
        <f t="shared" si="135"/>
        <v>0</v>
      </c>
      <c r="Q2945" s="6" t="b">
        <f t="shared" si="136"/>
        <v>0</v>
      </c>
      <c r="R2945" s="6" t="b">
        <f t="shared" si="137"/>
        <v>0</v>
      </c>
      <c r="S2945" s="6" t="b">
        <f>IF(P2945=1, SUM($P$1:P2945))</f>
        <v>0</v>
      </c>
    </row>
    <row r="2946" spans="1:19" x14ac:dyDescent="0.2">
      <c r="A2946" s="6">
        <v>3000</v>
      </c>
      <c r="B2946" s="6" t="s">
        <v>3403</v>
      </c>
      <c r="C2946" s="6" t="s">
        <v>3404</v>
      </c>
      <c r="D2946" s="6" t="s">
        <v>3405</v>
      </c>
      <c r="E2946" s="6" t="s">
        <v>3275</v>
      </c>
      <c r="F2946" s="6">
        <v>70427</v>
      </c>
      <c r="G2946" s="6">
        <v>9857326615</v>
      </c>
      <c r="H2946" s="6" t="s">
        <v>8039</v>
      </c>
      <c r="I2946" s="6" t="s">
        <v>9807</v>
      </c>
      <c r="J2946" s="6">
        <v>0</v>
      </c>
      <c r="K2946" s="6" t="s">
        <v>12494</v>
      </c>
      <c r="L2946" s="6" t="s">
        <v>8975</v>
      </c>
      <c r="M2946" s="6">
        <v>0</v>
      </c>
      <c r="N2946" s="6" t="s">
        <v>8972</v>
      </c>
      <c r="O2946" s="2">
        <f>MATCH(A2946, 'combined matches'!A$1:A$4986,0)</f>
        <v>1863</v>
      </c>
      <c r="P2946" s="6">
        <f t="shared" ref="P2946:P3009" si="138">IF(ISNA(O2946),1,0)</f>
        <v>0</v>
      </c>
      <c r="Q2946" s="6" t="b">
        <f t="shared" si="136"/>
        <v>0</v>
      </c>
      <c r="R2946" s="6" t="b">
        <f t="shared" si="137"/>
        <v>0</v>
      </c>
      <c r="S2946" s="6" t="b">
        <f>IF(P2946=1, SUM($P$1:P2946))</f>
        <v>0</v>
      </c>
    </row>
    <row r="2947" spans="1:19" x14ac:dyDescent="0.2">
      <c r="A2947" s="6">
        <v>3001</v>
      </c>
      <c r="B2947" s="6" t="s">
        <v>3406</v>
      </c>
      <c r="C2947" s="6" t="s">
        <v>3407</v>
      </c>
      <c r="D2947" s="6" t="s">
        <v>3408</v>
      </c>
      <c r="E2947" s="6" t="s">
        <v>3275</v>
      </c>
      <c r="F2947" s="6">
        <v>70072</v>
      </c>
      <c r="G2947" s="6">
        <v>5043498802</v>
      </c>
      <c r="H2947" s="6" t="s">
        <v>3407</v>
      </c>
      <c r="I2947" s="6" t="s">
        <v>9808</v>
      </c>
      <c r="J2947" s="6">
        <v>0</v>
      </c>
      <c r="K2947" s="6" t="s">
        <v>12494</v>
      </c>
      <c r="L2947" s="6" t="s">
        <v>8975</v>
      </c>
      <c r="M2947" s="6">
        <v>0</v>
      </c>
      <c r="N2947" s="6" t="s">
        <v>8972</v>
      </c>
      <c r="O2947" s="2">
        <f>MATCH(A2947, 'combined matches'!A$1:A$4986,0)</f>
        <v>1837</v>
      </c>
      <c r="P2947" s="6">
        <f t="shared" si="138"/>
        <v>0</v>
      </c>
      <c r="Q2947" s="6" t="b">
        <f t="shared" ref="Q2947:Q3010" si="139">IF(P2947=1,IF(N2947="service site", 1, 0))</f>
        <v>0</v>
      </c>
      <c r="R2947" s="6" t="b">
        <f t="shared" ref="R2947:R3010" si="140">IF(Q2947=0, IF(K2947=K2948, 0, 1))</f>
        <v>0</v>
      </c>
      <c r="S2947" s="6" t="b">
        <f>IF(P2947=1, SUM($P$1:P2947))</f>
        <v>0</v>
      </c>
    </row>
    <row r="2948" spans="1:19" x14ac:dyDescent="0.2">
      <c r="A2948" s="6">
        <v>3002</v>
      </c>
      <c r="B2948" s="6" t="s">
        <v>3409</v>
      </c>
      <c r="C2948" s="6" t="s">
        <v>3410</v>
      </c>
      <c r="D2948" s="6" t="s">
        <v>3411</v>
      </c>
      <c r="E2948" s="6" t="s">
        <v>3275</v>
      </c>
      <c r="F2948" s="6">
        <v>70001</v>
      </c>
      <c r="G2948" s="6">
        <v>5048385100</v>
      </c>
      <c r="H2948" s="6" t="s">
        <v>12497</v>
      </c>
      <c r="I2948" s="6" t="s">
        <v>9809</v>
      </c>
      <c r="J2948" s="6">
        <v>0</v>
      </c>
      <c r="K2948" s="6" t="s">
        <v>12494</v>
      </c>
      <c r="L2948" s="6" t="s">
        <v>8975</v>
      </c>
      <c r="M2948" s="6">
        <v>1</v>
      </c>
      <c r="N2948" s="6" t="s">
        <v>8972</v>
      </c>
      <c r="O2948" s="2">
        <f>MATCH(A2948, 'combined matches'!A$1:A$4986,0)</f>
        <v>1838</v>
      </c>
      <c r="P2948" s="6">
        <f t="shared" si="138"/>
        <v>0</v>
      </c>
      <c r="Q2948" s="6" t="b">
        <f t="shared" si="139"/>
        <v>0</v>
      </c>
      <c r="R2948" s="6" t="b">
        <f t="shared" si="140"/>
        <v>0</v>
      </c>
      <c r="S2948" s="6" t="b">
        <f>IF(P2948=1, SUM($P$1:P2948))</f>
        <v>0</v>
      </c>
    </row>
    <row r="2949" spans="1:19" x14ac:dyDescent="0.2">
      <c r="A2949" s="6">
        <v>3003</v>
      </c>
      <c r="B2949" s="6" t="s">
        <v>17890</v>
      </c>
      <c r="C2949" s="6" t="s">
        <v>17891</v>
      </c>
      <c r="D2949" s="6" t="s">
        <v>1434</v>
      </c>
      <c r="E2949" s="6" t="s">
        <v>3275</v>
      </c>
      <c r="F2949" s="6">
        <v>70722</v>
      </c>
      <c r="G2949" s="6">
        <v>2256838551</v>
      </c>
      <c r="H2949" s="6" t="s">
        <v>17891</v>
      </c>
      <c r="I2949" s="6" t="s">
        <v>17892</v>
      </c>
      <c r="J2949" s="6">
        <v>0</v>
      </c>
      <c r="K2949" s="6" t="s">
        <v>12494</v>
      </c>
      <c r="L2949" s="6" t="s">
        <v>8975</v>
      </c>
      <c r="M2949" s="6">
        <v>0</v>
      </c>
      <c r="N2949" s="6" t="s">
        <v>8972</v>
      </c>
      <c r="O2949" s="2" t="e">
        <f>MATCH(A2949, 'combined matches'!A$1:A$4986,0)</f>
        <v>#N/A</v>
      </c>
      <c r="P2949" s="6">
        <f t="shared" si="138"/>
        <v>1</v>
      </c>
      <c r="Q2949" s="6">
        <f t="shared" si="139"/>
        <v>1</v>
      </c>
      <c r="R2949" s="6" t="b">
        <f t="shared" si="140"/>
        <v>0</v>
      </c>
      <c r="S2949" s="6">
        <f>IF(P2949=1, SUM($P$1:P2949))</f>
        <v>1094</v>
      </c>
    </row>
    <row r="2950" spans="1:19" x14ac:dyDescent="0.2">
      <c r="A2950" s="6">
        <v>3004</v>
      </c>
      <c r="B2950" s="6" t="s">
        <v>17893</v>
      </c>
      <c r="C2950" s="6" t="s">
        <v>17894</v>
      </c>
      <c r="D2950" s="6" t="s">
        <v>17895</v>
      </c>
      <c r="E2950" s="6" t="s">
        <v>3275</v>
      </c>
      <c r="F2950" s="6">
        <v>70764</v>
      </c>
      <c r="G2950" s="6">
        <v>2256879021</v>
      </c>
      <c r="H2950" s="6" t="s">
        <v>17896</v>
      </c>
      <c r="I2950" s="6" t="s">
        <v>17893</v>
      </c>
      <c r="J2950" s="6">
        <v>0</v>
      </c>
      <c r="K2950" s="6" t="s">
        <v>12494</v>
      </c>
      <c r="L2950" s="6" t="s">
        <v>8975</v>
      </c>
      <c r="M2950" s="6">
        <v>0</v>
      </c>
      <c r="N2950" s="6" t="s">
        <v>8972</v>
      </c>
      <c r="O2950" s="2" t="e">
        <f>MATCH(A2950, 'combined matches'!A$1:A$4986,0)</f>
        <v>#N/A</v>
      </c>
      <c r="P2950" s="6">
        <f t="shared" si="138"/>
        <v>1</v>
      </c>
      <c r="Q2950" s="6">
        <f t="shared" si="139"/>
        <v>1</v>
      </c>
      <c r="R2950" s="6" t="b">
        <f t="shared" si="140"/>
        <v>0</v>
      </c>
      <c r="S2950" s="6">
        <f>IF(P2950=1, SUM($P$1:P2950))</f>
        <v>1095</v>
      </c>
    </row>
    <row r="2951" spans="1:19" x14ac:dyDescent="0.2">
      <c r="A2951" s="6">
        <v>3005</v>
      </c>
      <c r="B2951" s="6" t="s">
        <v>17897</v>
      </c>
      <c r="C2951" s="6" t="s">
        <v>17898</v>
      </c>
      <c r="D2951" s="6" t="s">
        <v>17899</v>
      </c>
      <c r="E2951" s="6" t="s">
        <v>3275</v>
      </c>
      <c r="F2951" s="6">
        <v>70760</v>
      </c>
      <c r="G2951" s="6">
        <v>2256387320</v>
      </c>
      <c r="H2951" s="6" t="s">
        <v>17900</v>
      </c>
      <c r="I2951" s="6" t="s">
        <v>17897</v>
      </c>
      <c r="J2951" s="6">
        <v>0</v>
      </c>
      <c r="K2951" s="6" t="s">
        <v>12494</v>
      </c>
      <c r="L2951" s="6" t="s">
        <v>8975</v>
      </c>
      <c r="M2951" s="6">
        <v>0</v>
      </c>
      <c r="N2951" s="6" t="s">
        <v>8972</v>
      </c>
      <c r="O2951" s="2" t="e">
        <f>MATCH(A2951, 'combined matches'!A$1:A$4986,0)</f>
        <v>#N/A</v>
      </c>
      <c r="P2951" s="6">
        <f t="shared" si="138"/>
        <v>1</v>
      </c>
      <c r="Q2951" s="6">
        <f t="shared" si="139"/>
        <v>1</v>
      </c>
      <c r="R2951" s="6" t="b">
        <f t="shared" si="140"/>
        <v>0</v>
      </c>
      <c r="S2951" s="6">
        <f>IF(P2951=1, SUM($P$1:P2951))</f>
        <v>1096</v>
      </c>
    </row>
    <row r="2952" spans="1:19" x14ac:dyDescent="0.2">
      <c r="A2952" s="6">
        <v>3006</v>
      </c>
      <c r="B2952" s="6" t="s">
        <v>3412</v>
      </c>
      <c r="C2952" s="6" t="s">
        <v>3413</v>
      </c>
      <c r="D2952" s="6" t="s">
        <v>2565</v>
      </c>
      <c r="E2952" s="6" t="s">
        <v>3275</v>
      </c>
      <c r="F2952" s="6">
        <v>71201</v>
      </c>
      <c r="G2952" s="6">
        <v>3183617370</v>
      </c>
      <c r="H2952" s="6" t="s">
        <v>3413</v>
      </c>
      <c r="I2952" s="6" t="s">
        <v>3412</v>
      </c>
      <c r="J2952" s="6">
        <v>0</v>
      </c>
      <c r="K2952" s="6" t="s">
        <v>12494</v>
      </c>
      <c r="L2952" s="6" t="s">
        <v>8975</v>
      </c>
      <c r="M2952" s="6">
        <v>0</v>
      </c>
      <c r="N2952" s="6" t="s">
        <v>8972</v>
      </c>
      <c r="O2952" s="2">
        <f>MATCH(A2952, 'combined matches'!A$1:A$4986,0)</f>
        <v>1848</v>
      </c>
      <c r="P2952" s="6">
        <f t="shared" si="138"/>
        <v>0</v>
      </c>
      <c r="Q2952" s="6" t="b">
        <f t="shared" si="139"/>
        <v>0</v>
      </c>
      <c r="R2952" s="6" t="b">
        <f t="shared" si="140"/>
        <v>0</v>
      </c>
      <c r="S2952" s="6" t="b">
        <f>IF(P2952=1, SUM($P$1:P2952))</f>
        <v>0</v>
      </c>
    </row>
    <row r="2953" spans="1:19" x14ac:dyDescent="0.2">
      <c r="A2953" s="6">
        <v>3007</v>
      </c>
      <c r="B2953" s="6" t="s">
        <v>3414</v>
      </c>
      <c r="C2953" s="6" t="s">
        <v>3415</v>
      </c>
      <c r="D2953" s="6" t="s">
        <v>3416</v>
      </c>
      <c r="E2953" s="6" t="s">
        <v>3275</v>
      </c>
      <c r="F2953" s="6">
        <v>70560</v>
      </c>
      <c r="G2953" s="6">
        <v>3373730021</v>
      </c>
      <c r="H2953" s="6" t="s">
        <v>3415</v>
      </c>
      <c r="I2953" s="6" t="s">
        <v>3414</v>
      </c>
      <c r="J2953" s="6">
        <v>0</v>
      </c>
      <c r="K2953" s="6" t="s">
        <v>12494</v>
      </c>
      <c r="L2953" s="6" t="s">
        <v>8975</v>
      </c>
      <c r="M2953" s="6">
        <v>0</v>
      </c>
      <c r="N2953" s="6" t="s">
        <v>8972</v>
      </c>
      <c r="O2953" s="2">
        <f>MATCH(A2953, 'combined matches'!A$1:A$4986,0)</f>
        <v>1834</v>
      </c>
      <c r="P2953" s="6">
        <f t="shared" si="138"/>
        <v>0</v>
      </c>
      <c r="Q2953" s="6" t="b">
        <f t="shared" si="139"/>
        <v>0</v>
      </c>
      <c r="R2953" s="6" t="b">
        <f t="shared" si="140"/>
        <v>0</v>
      </c>
      <c r="S2953" s="6" t="b">
        <f>IF(P2953=1, SUM($P$1:P2953))</f>
        <v>0</v>
      </c>
    </row>
    <row r="2954" spans="1:19" x14ac:dyDescent="0.2">
      <c r="A2954" s="6">
        <v>3008</v>
      </c>
      <c r="B2954" s="6" t="s">
        <v>3417</v>
      </c>
      <c r="C2954" s="6" t="s">
        <v>3418</v>
      </c>
      <c r="D2954" s="6" t="s">
        <v>3419</v>
      </c>
      <c r="E2954" s="6" t="s">
        <v>3275</v>
      </c>
      <c r="F2954" s="6">
        <v>70112</v>
      </c>
      <c r="G2954" s="6">
        <v>5046582540</v>
      </c>
      <c r="H2954" s="6" t="s">
        <v>3418</v>
      </c>
      <c r="I2954" s="6" t="s">
        <v>9810</v>
      </c>
      <c r="J2954" s="6">
        <v>0</v>
      </c>
      <c r="K2954" s="6" t="s">
        <v>12494</v>
      </c>
      <c r="L2954" s="6" t="s">
        <v>8975</v>
      </c>
      <c r="M2954" s="6">
        <v>0</v>
      </c>
      <c r="N2954" s="6" t="s">
        <v>8972</v>
      </c>
      <c r="O2954" s="2">
        <f>MATCH(A2954, 'combined matches'!A$1:A$4986,0)</f>
        <v>1827</v>
      </c>
      <c r="P2954" s="6">
        <f t="shared" si="138"/>
        <v>0</v>
      </c>
      <c r="Q2954" s="6" t="b">
        <f t="shared" si="139"/>
        <v>0</v>
      </c>
      <c r="R2954" s="6" t="b">
        <f t="shared" si="140"/>
        <v>0</v>
      </c>
      <c r="S2954" s="6" t="b">
        <f>IF(P2954=1, SUM($P$1:P2954))</f>
        <v>0</v>
      </c>
    </row>
    <row r="2955" spans="1:19" x14ac:dyDescent="0.2">
      <c r="A2955" s="6">
        <v>3009</v>
      </c>
      <c r="B2955" s="6" t="s">
        <v>17901</v>
      </c>
      <c r="C2955" s="6" t="s">
        <v>17902</v>
      </c>
      <c r="D2955" s="6" t="s">
        <v>2777</v>
      </c>
      <c r="E2955" s="6" t="s">
        <v>3275</v>
      </c>
      <c r="F2955" s="6">
        <v>71068</v>
      </c>
      <c r="G2955" s="6">
        <v>3182632125</v>
      </c>
      <c r="H2955" s="6" t="s">
        <v>17902</v>
      </c>
      <c r="I2955" s="6" t="s">
        <v>17903</v>
      </c>
      <c r="J2955" s="6">
        <v>0</v>
      </c>
      <c r="K2955" s="6" t="s">
        <v>12494</v>
      </c>
      <c r="L2955" s="6" t="s">
        <v>8975</v>
      </c>
      <c r="M2955" s="6">
        <v>0</v>
      </c>
      <c r="N2955" s="6" t="s">
        <v>8972</v>
      </c>
      <c r="O2955" s="2" t="e">
        <f>MATCH(A2955, 'combined matches'!A$1:A$4986,0)</f>
        <v>#N/A</v>
      </c>
      <c r="P2955" s="6">
        <f t="shared" si="138"/>
        <v>1</v>
      </c>
      <c r="Q2955" s="6">
        <f t="shared" si="139"/>
        <v>1</v>
      </c>
      <c r="R2955" s="6" t="b">
        <f t="shared" si="140"/>
        <v>0</v>
      </c>
      <c r="S2955" s="6">
        <f>IF(P2955=1, SUM($P$1:P2955))</f>
        <v>1097</v>
      </c>
    </row>
    <row r="2956" spans="1:19" x14ac:dyDescent="0.2">
      <c r="A2956" s="6">
        <v>3010</v>
      </c>
      <c r="B2956" s="6" t="s">
        <v>3420</v>
      </c>
      <c r="C2956" s="6" t="s">
        <v>3421</v>
      </c>
      <c r="D2956" s="6" t="s">
        <v>3422</v>
      </c>
      <c r="E2956" s="6" t="s">
        <v>3275</v>
      </c>
      <c r="F2956" s="6">
        <v>71270</v>
      </c>
      <c r="G2956" s="6">
        <v>3182514120</v>
      </c>
      <c r="H2956" s="6" t="s">
        <v>8040</v>
      </c>
      <c r="I2956" s="6" t="s">
        <v>3420</v>
      </c>
      <c r="J2956" s="6">
        <v>0</v>
      </c>
      <c r="K2956" s="6" t="s">
        <v>12494</v>
      </c>
      <c r="L2956" s="6" t="s">
        <v>8975</v>
      </c>
      <c r="M2956" s="6">
        <v>0</v>
      </c>
      <c r="N2956" s="6" t="s">
        <v>8972</v>
      </c>
      <c r="O2956" s="2">
        <f>MATCH(A2956, 'combined matches'!A$1:A$4986,0)</f>
        <v>1843</v>
      </c>
      <c r="P2956" s="6">
        <f t="shared" si="138"/>
        <v>0</v>
      </c>
      <c r="Q2956" s="6" t="b">
        <f t="shared" si="139"/>
        <v>0</v>
      </c>
      <c r="R2956" s="6" t="b">
        <f t="shared" si="140"/>
        <v>0</v>
      </c>
      <c r="S2956" s="6" t="b">
        <f>IF(P2956=1, SUM($P$1:P2956))</f>
        <v>0</v>
      </c>
    </row>
    <row r="2957" spans="1:19" x14ac:dyDescent="0.2">
      <c r="A2957" s="6">
        <v>3011</v>
      </c>
      <c r="B2957" s="6" t="s">
        <v>3423</v>
      </c>
      <c r="C2957" s="6" t="s">
        <v>3424</v>
      </c>
      <c r="D2957" s="6" t="s">
        <v>3425</v>
      </c>
      <c r="E2957" s="6" t="s">
        <v>3275</v>
      </c>
      <c r="F2957" s="6">
        <v>71254</v>
      </c>
      <c r="G2957" s="6">
        <v>3185592012</v>
      </c>
      <c r="H2957" s="6" t="s">
        <v>8041</v>
      </c>
      <c r="I2957" s="6" t="s">
        <v>9811</v>
      </c>
      <c r="J2957" s="6">
        <v>0</v>
      </c>
      <c r="K2957" s="6" t="s">
        <v>12494</v>
      </c>
      <c r="L2957" s="6" t="s">
        <v>8976</v>
      </c>
      <c r="M2957" s="6">
        <v>0</v>
      </c>
      <c r="N2957" s="6" t="s">
        <v>8972</v>
      </c>
      <c r="O2957" s="2">
        <f>MATCH(A2957, 'combined matches'!A$1:A$4986,0)</f>
        <v>1830</v>
      </c>
      <c r="P2957" s="6">
        <f t="shared" si="138"/>
        <v>0</v>
      </c>
      <c r="Q2957" s="6" t="b">
        <f t="shared" si="139"/>
        <v>0</v>
      </c>
      <c r="R2957" s="6" t="b">
        <f t="shared" si="140"/>
        <v>0</v>
      </c>
      <c r="S2957" s="6" t="b">
        <f>IF(P2957=1, SUM($P$1:P2957))</f>
        <v>0</v>
      </c>
    </row>
    <row r="2958" spans="1:19" x14ac:dyDescent="0.2">
      <c r="A2958" s="6">
        <v>3012</v>
      </c>
      <c r="B2958" s="6" t="s">
        <v>17904</v>
      </c>
      <c r="C2958" s="6" t="s">
        <v>17905</v>
      </c>
      <c r="D2958" s="6" t="s">
        <v>17906</v>
      </c>
      <c r="E2958" s="6" t="s">
        <v>3275</v>
      </c>
      <c r="F2958" s="6">
        <v>71463</v>
      </c>
      <c r="G2958" s="6">
        <v>3183351147</v>
      </c>
      <c r="H2958" s="6" t="s">
        <v>17907</v>
      </c>
      <c r="I2958" s="6" t="s">
        <v>17904</v>
      </c>
      <c r="J2958" s="6">
        <v>0</v>
      </c>
      <c r="K2958" s="6" t="s">
        <v>12494</v>
      </c>
      <c r="L2958" s="6" t="s">
        <v>8975</v>
      </c>
      <c r="M2958" s="6">
        <v>0</v>
      </c>
      <c r="N2958" s="6" t="s">
        <v>8972</v>
      </c>
      <c r="O2958" s="2" t="e">
        <f>MATCH(A2958, 'combined matches'!A$1:A$4986,0)</f>
        <v>#N/A</v>
      </c>
      <c r="P2958" s="6">
        <f t="shared" si="138"/>
        <v>1</v>
      </c>
      <c r="Q2958" s="6">
        <f t="shared" si="139"/>
        <v>1</v>
      </c>
      <c r="R2958" s="6" t="b">
        <f t="shared" si="140"/>
        <v>0</v>
      </c>
      <c r="S2958" s="6">
        <f>IF(P2958=1, SUM($P$1:P2958))</f>
        <v>1098</v>
      </c>
    </row>
    <row r="2959" spans="1:19" x14ac:dyDescent="0.2">
      <c r="A2959" s="6">
        <v>3013</v>
      </c>
      <c r="B2959" s="6" t="s">
        <v>17908</v>
      </c>
      <c r="C2959" s="6" t="s">
        <v>17909</v>
      </c>
      <c r="D2959" s="6" t="s">
        <v>3426</v>
      </c>
      <c r="E2959" s="6" t="s">
        <v>3275</v>
      </c>
      <c r="F2959" s="6">
        <v>70631</v>
      </c>
      <c r="G2959" s="6">
        <v>3377755368</v>
      </c>
      <c r="H2959" s="6" t="s">
        <v>17910</v>
      </c>
      <c r="I2959" s="6" t="s">
        <v>17908</v>
      </c>
      <c r="J2959" s="6">
        <v>0</v>
      </c>
      <c r="K2959" s="6" t="s">
        <v>12494</v>
      </c>
      <c r="L2959" s="6" t="s">
        <v>8975</v>
      </c>
      <c r="M2959" s="6">
        <v>1</v>
      </c>
      <c r="N2959" s="6" t="s">
        <v>8972</v>
      </c>
      <c r="O2959" s="2" t="e">
        <f>MATCH(A2959, 'combined matches'!A$1:A$4986,0)</f>
        <v>#N/A</v>
      </c>
      <c r="P2959" s="6">
        <f t="shared" si="138"/>
        <v>1</v>
      </c>
      <c r="Q2959" s="6">
        <f t="shared" si="139"/>
        <v>1</v>
      </c>
      <c r="R2959" s="6" t="b">
        <f t="shared" si="140"/>
        <v>0</v>
      </c>
      <c r="S2959" s="6">
        <f>IF(P2959=1, SUM($P$1:P2959))</f>
        <v>1099</v>
      </c>
    </row>
    <row r="2960" spans="1:19" x14ac:dyDescent="0.2">
      <c r="A2960" s="6">
        <v>3014</v>
      </c>
      <c r="B2960" s="6" t="s">
        <v>13236</v>
      </c>
      <c r="C2960" s="6" t="s">
        <v>5735</v>
      </c>
      <c r="D2960" s="6" t="s">
        <v>3419</v>
      </c>
      <c r="E2960" s="6" t="s">
        <v>3275</v>
      </c>
      <c r="F2960" s="6">
        <v>70112</v>
      </c>
      <c r="G2960" s="6">
        <v>5045841112</v>
      </c>
      <c r="H2960" s="6" t="s">
        <v>5735</v>
      </c>
      <c r="I2960" s="6" t="s">
        <v>17911</v>
      </c>
      <c r="J2960" s="6">
        <v>0</v>
      </c>
      <c r="K2960" s="6" t="s">
        <v>13237</v>
      </c>
      <c r="L2960" s="6" t="s">
        <v>8975</v>
      </c>
      <c r="M2960" s="6">
        <v>1</v>
      </c>
      <c r="N2960" s="6" t="s">
        <v>11017</v>
      </c>
      <c r="O2960" s="2">
        <f>MATCH(A2960, 'combined matches'!A$1:A$4986,0)</f>
        <v>1829</v>
      </c>
      <c r="P2960" s="6">
        <f t="shared" si="138"/>
        <v>0</v>
      </c>
      <c r="Q2960" s="6" t="b">
        <f t="shared" si="139"/>
        <v>0</v>
      </c>
      <c r="R2960" s="6" t="b">
        <f t="shared" si="140"/>
        <v>0</v>
      </c>
      <c r="S2960" s="6" t="b">
        <f>IF(P2960=1, SUM($P$1:P2960))</f>
        <v>0</v>
      </c>
    </row>
    <row r="2961" spans="1:19" x14ac:dyDescent="0.2">
      <c r="A2961" s="6">
        <v>3016</v>
      </c>
      <c r="B2961" s="6" t="s">
        <v>3427</v>
      </c>
      <c r="C2961" s="6" t="s">
        <v>3428</v>
      </c>
      <c r="D2961" s="6" t="s">
        <v>3429</v>
      </c>
      <c r="E2961" s="6" t="s">
        <v>3430</v>
      </c>
      <c r="F2961" s="6">
        <v>87020</v>
      </c>
      <c r="G2961" s="6">
        <v>5052854601</v>
      </c>
      <c r="H2961" s="6" t="s">
        <v>3428</v>
      </c>
      <c r="I2961" s="6" t="s">
        <v>3427</v>
      </c>
      <c r="J2961" s="6">
        <v>0</v>
      </c>
      <c r="K2961" s="6" t="s">
        <v>12498</v>
      </c>
      <c r="L2961" s="6" t="s">
        <v>8975</v>
      </c>
      <c r="M2961" s="6">
        <v>0</v>
      </c>
      <c r="N2961" s="6" t="s">
        <v>8972</v>
      </c>
      <c r="O2961" s="2">
        <f>MATCH(A2961, 'combined matches'!A$1:A$4986,0)</f>
        <v>1876</v>
      </c>
      <c r="P2961" s="6">
        <f t="shared" si="138"/>
        <v>0</v>
      </c>
      <c r="Q2961" s="6" t="b">
        <f t="shared" si="139"/>
        <v>0</v>
      </c>
      <c r="R2961" s="6" t="b">
        <f t="shared" si="140"/>
        <v>0</v>
      </c>
      <c r="S2961" s="6" t="b">
        <f>IF(P2961=1, SUM($P$1:P2961))</f>
        <v>0</v>
      </c>
    </row>
    <row r="2962" spans="1:19" x14ac:dyDescent="0.2">
      <c r="A2962" s="6">
        <v>3017</v>
      </c>
      <c r="B2962" s="6" t="s">
        <v>3431</v>
      </c>
      <c r="C2962" s="6" t="s">
        <v>3432</v>
      </c>
      <c r="D2962" s="6" t="s">
        <v>3433</v>
      </c>
      <c r="E2962" s="6" t="s">
        <v>3430</v>
      </c>
      <c r="F2962" s="6">
        <v>87031</v>
      </c>
      <c r="G2962" s="6">
        <v>5058415315</v>
      </c>
      <c r="H2962" s="6" t="s">
        <v>3432</v>
      </c>
      <c r="I2962" s="6" t="s">
        <v>3431</v>
      </c>
      <c r="J2962" s="6">
        <v>0</v>
      </c>
      <c r="K2962" s="6" t="s">
        <v>12498</v>
      </c>
      <c r="L2962" s="6" t="s">
        <v>8975</v>
      </c>
      <c r="M2962" s="6">
        <v>0</v>
      </c>
      <c r="N2962" s="6" t="s">
        <v>8972</v>
      </c>
      <c r="O2962" s="2">
        <f>MATCH(A2962, 'combined matches'!A$1:A$4986,0)</f>
        <v>1888</v>
      </c>
      <c r="P2962" s="6">
        <f t="shared" si="138"/>
        <v>0</v>
      </c>
      <c r="Q2962" s="6" t="b">
        <f t="shared" si="139"/>
        <v>0</v>
      </c>
      <c r="R2962" s="6" t="b">
        <f t="shared" si="140"/>
        <v>0</v>
      </c>
      <c r="S2962" s="6" t="b">
        <f>IF(P2962=1, SUM($P$1:P2962))</f>
        <v>0</v>
      </c>
    </row>
    <row r="2963" spans="1:19" x14ac:dyDescent="0.2">
      <c r="A2963" s="6">
        <v>3018</v>
      </c>
      <c r="B2963" s="6" t="s">
        <v>17912</v>
      </c>
      <c r="C2963" s="6" t="s">
        <v>17913</v>
      </c>
      <c r="D2963" s="6" t="s">
        <v>17914</v>
      </c>
      <c r="E2963" s="6" t="s">
        <v>3430</v>
      </c>
      <c r="F2963" s="6">
        <v>87732</v>
      </c>
      <c r="G2963" s="6">
        <v>5058326782</v>
      </c>
      <c r="H2963" s="6" t="s">
        <v>17915</v>
      </c>
      <c r="I2963" s="6" t="s">
        <v>17912</v>
      </c>
      <c r="J2963" s="6">
        <v>0</v>
      </c>
      <c r="K2963" s="6" t="s">
        <v>12498</v>
      </c>
      <c r="L2963" s="6" t="s">
        <v>8975</v>
      </c>
      <c r="M2963" s="6">
        <v>0</v>
      </c>
      <c r="N2963" s="6" t="s">
        <v>8972</v>
      </c>
      <c r="O2963" s="2" t="e">
        <f>MATCH(A2963, 'combined matches'!A$1:A$4986,0)</f>
        <v>#N/A</v>
      </c>
      <c r="P2963" s="6">
        <f t="shared" si="138"/>
        <v>1</v>
      </c>
      <c r="Q2963" s="6">
        <f t="shared" si="139"/>
        <v>1</v>
      </c>
      <c r="R2963" s="6" t="b">
        <f t="shared" si="140"/>
        <v>0</v>
      </c>
      <c r="S2963" s="6">
        <f>IF(P2963=1, SUM($P$1:P2963))</f>
        <v>1100</v>
      </c>
    </row>
    <row r="2964" spans="1:19" x14ac:dyDescent="0.2">
      <c r="A2964" s="6">
        <v>3019</v>
      </c>
      <c r="B2964" s="6" t="s">
        <v>3434</v>
      </c>
      <c r="C2964" s="6" t="s">
        <v>7681</v>
      </c>
      <c r="D2964" s="6" t="s">
        <v>3435</v>
      </c>
      <c r="E2964" s="6" t="s">
        <v>3430</v>
      </c>
      <c r="F2964" s="6">
        <v>87107</v>
      </c>
      <c r="G2964" s="6">
        <v>5058975700</v>
      </c>
      <c r="H2964" s="6" t="s">
        <v>12499</v>
      </c>
      <c r="I2964" s="6" t="s">
        <v>9812</v>
      </c>
      <c r="J2964" s="6">
        <v>0</v>
      </c>
      <c r="K2964" s="6" t="s">
        <v>12498</v>
      </c>
      <c r="L2964" s="6" t="s">
        <v>8975</v>
      </c>
      <c r="M2964" s="6">
        <v>1</v>
      </c>
      <c r="N2964" s="6" t="s">
        <v>8972</v>
      </c>
      <c r="O2964" s="2">
        <f>MATCH(A2964, 'combined matches'!A$1:A$4986,0)</f>
        <v>1895</v>
      </c>
      <c r="P2964" s="6">
        <f t="shared" si="138"/>
        <v>0</v>
      </c>
      <c r="Q2964" s="6" t="b">
        <f t="shared" si="139"/>
        <v>0</v>
      </c>
      <c r="R2964" s="6" t="b">
        <f t="shared" si="140"/>
        <v>0</v>
      </c>
      <c r="S2964" s="6" t="b">
        <f>IF(P2964=1, SUM($P$1:P2964))</f>
        <v>0</v>
      </c>
    </row>
    <row r="2965" spans="1:19" x14ac:dyDescent="0.2">
      <c r="A2965" s="6">
        <v>3020</v>
      </c>
      <c r="B2965" s="6" t="s">
        <v>3436</v>
      </c>
      <c r="C2965" s="6" t="s">
        <v>7683</v>
      </c>
      <c r="D2965" s="6" t="s">
        <v>3435</v>
      </c>
      <c r="E2965" s="6" t="s">
        <v>3430</v>
      </c>
      <c r="F2965" s="6">
        <v>87108</v>
      </c>
      <c r="G2965" s="6">
        <v>5058418928</v>
      </c>
      <c r="H2965" s="6" t="s">
        <v>7684</v>
      </c>
      <c r="I2965" s="6" t="s">
        <v>9813</v>
      </c>
      <c r="J2965" s="6">
        <v>0</v>
      </c>
      <c r="K2965" s="6" t="s">
        <v>12498</v>
      </c>
      <c r="L2965" s="6" t="s">
        <v>8975</v>
      </c>
      <c r="M2965" s="6">
        <v>0</v>
      </c>
      <c r="N2965" s="6" t="s">
        <v>8972</v>
      </c>
      <c r="O2965" s="2">
        <f>MATCH(A2965, 'combined matches'!A$1:A$4986,0)</f>
        <v>1906</v>
      </c>
      <c r="P2965" s="6">
        <f t="shared" si="138"/>
        <v>0</v>
      </c>
      <c r="Q2965" s="6" t="b">
        <f t="shared" si="139"/>
        <v>0</v>
      </c>
      <c r="R2965" s="6" t="b">
        <f t="shared" si="140"/>
        <v>0</v>
      </c>
      <c r="S2965" s="6" t="b">
        <f>IF(P2965=1, SUM($P$1:P2965))</f>
        <v>0</v>
      </c>
    </row>
    <row r="2966" spans="1:19" x14ac:dyDescent="0.2">
      <c r="A2966" s="6">
        <v>3021</v>
      </c>
      <c r="B2966" s="6" t="s">
        <v>3437</v>
      </c>
      <c r="C2966" s="6" t="s">
        <v>7816</v>
      </c>
      <c r="D2966" s="6" t="s">
        <v>3435</v>
      </c>
      <c r="E2966" s="6" t="s">
        <v>3430</v>
      </c>
      <c r="F2966" s="6">
        <v>87105</v>
      </c>
      <c r="G2966" s="6">
        <v>5058737477</v>
      </c>
      <c r="H2966" s="6" t="s">
        <v>12500</v>
      </c>
      <c r="I2966" s="6" t="s">
        <v>9814</v>
      </c>
      <c r="J2966" s="6">
        <v>0</v>
      </c>
      <c r="K2966" s="6" t="s">
        <v>12498</v>
      </c>
      <c r="L2966" s="6" t="s">
        <v>8975</v>
      </c>
      <c r="M2966" s="6">
        <v>0</v>
      </c>
      <c r="N2966" s="6" t="s">
        <v>8972</v>
      </c>
      <c r="O2966" s="2">
        <f>MATCH(A2966, 'combined matches'!A$1:A$4986,0)</f>
        <v>1907</v>
      </c>
      <c r="P2966" s="6">
        <f t="shared" si="138"/>
        <v>0</v>
      </c>
      <c r="Q2966" s="6" t="b">
        <f t="shared" si="139"/>
        <v>0</v>
      </c>
      <c r="R2966" s="6" t="b">
        <f t="shared" si="140"/>
        <v>0</v>
      </c>
      <c r="S2966" s="6" t="b">
        <f>IF(P2966=1, SUM($P$1:P2966))</f>
        <v>0</v>
      </c>
    </row>
    <row r="2967" spans="1:19" x14ac:dyDescent="0.2">
      <c r="A2967" s="6">
        <v>3022</v>
      </c>
      <c r="B2967" s="6" t="s">
        <v>3438</v>
      </c>
      <c r="C2967" s="6" t="s">
        <v>7679</v>
      </c>
      <c r="D2967" s="6" t="s">
        <v>3435</v>
      </c>
      <c r="E2967" s="6" t="s">
        <v>3430</v>
      </c>
      <c r="F2967" s="6">
        <v>87109</v>
      </c>
      <c r="G2967" s="6">
        <v>5053324850</v>
      </c>
      <c r="H2967" s="6" t="s">
        <v>12501</v>
      </c>
      <c r="I2967" s="6" t="s">
        <v>9815</v>
      </c>
      <c r="J2967" s="6">
        <v>0</v>
      </c>
      <c r="K2967" s="6" t="s">
        <v>12498</v>
      </c>
      <c r="L2967" s="6" t="s">
        <v>8975</v>
      </c>
      <c r="M2967" s="6">
        <v>0</v>
      </c>
      <c r="N2967" s="6" t="s">
        <v>8972</v>
      </c>
      <c r="O2967" s="2">
        <f>MATCH(A2967, 'combined matches'!A$1:A$4986,0)</f>
        <v>1894</v>
      </c>
      <c r="P2967" s="6">
        <f t="shared" si="138"/>
        <v>0</v>
      </c>
      <c r="Q2967" s="6" t="b">
        <f t="shared" si="139"/>
        <v>0</v>
      </c>
      <c r="R2967" s="6" t="b">
        <f t="shared" si="140"/>
        <v>0</v>
      </c>
      <c r="S2967" s="6" t="b">
        <f>IF(P2967=1, SUM($P$1:P2967))</f>
        <v>0</v>
      </c>
    </row>
    <row r="2968" spans="1:19" x14ac:dyDescent="0.2">
      <c r="A2968" s="6">
        <v>3023</v>
      </c>
      <c r="B2968" s="6" t="s">
        <v>3439</v>
      </c>
      <c r="C2968" s="6" t="s">
        <v>3440</v>
      </c>
      <c r="D2968" s="6" t="s">
        <v>3441</v>
      </c>
      <c r="E2968" s="6" t="s">
        <v>3430</v>
      </c>
      <c r="F2968" s="6">
        <v>87505</v>
      </c>
      <c r="G2968" s="6">
        <v>5054762607</v>
      </c>
      <c r="H2968" s="6" t="s">
        <v>3440</v>
      </c>
      <c r="I2968" s="6" t="s">
        <v>3439</v>
      </c>
      <c r="J2968" s="6">
        <v>0</v>
      </c>
      <c r="K2968" s="6" t="s">
        <v>12498</v>
      </c>
      <c r="L2968" s="6" t="s">
        <v>8975</v>
      </c>
      <c r="M2968" s="6">
        <v>0</v>
      </c>
      <c r="N2968" s="6" t="s">
        <v>8972</v>
      </c>
      <c r="O2968" s="2">
        <f>MATCH(A2968, 'combined matches'!A$1:A$4986,0)</f>
        <v>1901</v>
      </c>
      <c r="P2968" s="6">
        <f t="shared" si="138"/>
        <v>0</v>
      </c>
      <c r="Q2968" s="6" t="b">
        <f t="shared" si="139"/>
        <v>0</v>
      </c>
      <c r="R2968" s="6" t="b">
        <f t="shared" si="140"/>
        <v>0</v>
      </c>
      <c r="S2968" s="6" t="b">
        <f>IF(P2968=1, SUM($P$1:P2968))</f>
        <v>0</v>
      </c>
    </row>
    <row r="2969" spans="1:19" x14ac:dyDescent="0.2">
      <c r="A2969" s="6">
        <v>3024</v>
      </c>
      <c r="B2969" s="6" t="s">
        <v>3442</v>
      </c>
      <c r="C2969" s="6" t="s">
        <v>3443</v>
      </c>
      <c r="D2969" s="6" t="s">
        <v>2084</v>
      </c>
      <c r="E2969" s="6" t="s">
        <v>3430</v>
      </c>
      <c r="F2969" s="6">
        <v>88415</v>
      </c>
      <c r="G2969" s="6">
        <v>5753748393</v>
      </c>
      <c r="H2969" s="6" t="s">
        <v>8042</v>
      </c>
      <c r="I2969" s="6" t="s">
        <v>3442</v>
      </c>
      <c r="J2969" s="6">
        <v>0</v>
      </c>
      <c r="K2969" s="6" t="s">
        <v>12498</v>
      </c>
      <c r="L2969" s="6" t="s">
        <v>8975</v>
      </c>
      <c r="M2969" s="6">
        <v>0</v>
      </c>
      <c r="N2969" s="6" t="s">
        <v>8972</v>
      </c>
      <c r="O2969" s="2">
        <f>MATCH(A2969, 'combined matches'!A$1:A$4986,0)</f>
        <v>1913</v>
      </c>
      <c r="P2969" s="6">
        <f t="shared" si="138"/>
        <v>0</v>
      </c>
      <c r="Q2969" s="6" t="b">
        <f t="shared" si="139"/>
        <v>0</v>
      </c>
      <c r="R2969" s="6" t="b">
        <f t="shared" si="140"/>
        <v>0</v>
      </c>
      <c r="S2969" s="6" t="b">
        <f>IF(P2969=1, SUM($P$1:P2969))</f>
        <v>0</v>
      </c>
    </row>
    <row r="2970" spans="1:19" x14ac:dyDescent="0.2">
      <c r="A2970" s="6">
        <v>3025</v>
      </c>
      <c r="B2970" s="6" t="s">
        <v>3444</v>
      </c>
      <c r="C2970" s="6" t="s">
        <v>3445</v>
      </c>
      <c r="D2970" s="6" t="s">
        <v>3446</v>
      </c>
      <c r="E2970" s="6" t="s">
        <v>3430</v>
      </c>
      <c r="F2970" s="6">
        <v>87532</v>
      </c>
      <c r="G2970" s="6">
        <v>5057532794</v>
      </c>
      <c r="H2970" s="6" t="s">
        <v>6892</v>
      </c>
      <c r="I2970" s="6" t="s">
        <v>3444</v>
      </c>
      <c r="J2970" s="6">
        <v>0</v>
      </c>
      <c r="K2970" s="6" t="s">
        <v>12498</v>
      </c>
      <c r="L2970" s="6" t="s">
        <v>8975</v>
      </c>
      <c r="M2970" s="6">
        <v>1</v>
      </c>
      <c r="N2970" s="6" t="s">
        <v>8972</v>
      </c>
      <c r="O2970" s="2">
        <f>MATCH(A2970, 'combined matches'!A$1:A$4986,0)</f>
        <v>1881</v>
      </c>
      <c r="P2970" s="6">
        <f t="shared" si="138"/>
        <v>0</v>
      </c>
      <c r="Q2970" s="6" t="b">
        <f t="shared" si="139"/>
        <v>0</v>
      </c>
      <c r="R2970" s="6" t="b">
        <f t="shared" si="140"/>
        <v>0</v>
      </c>
      <c r="S2970" s="6" t="b">
        <f>IF(P2970=1, SUM($P$1:P2970))</f>
        <v>0</v>
      </c>
    </row>
    <row r="2971" spans="1:19" x14ac:dyDescent="0.2">
      <c r="A2971" s="6">
        <v>3026</v>
      </c>
      <c r="B2971" s="6" t="s">
        <v>3447</v>
      </c>
      <c r="C2971" s="6" t="s">
        <v>3448</v>
      </c>
      <c r="D2971" s="6" t="s">
        <v>3449</v>
      </c>
      <c r="E2971" s="6" t="s">
        <v>3430</v>
      </c>
      <c r="F2971" s="6">
        <v>87701</v>
      </c>
      <c r="G2971" s="6">
        <v>5054541474</v>
      </c>
      <c r="H2971" s="6" t="s">
        <v>3448</v>
      </c>
      <c r="I2971" s="6" t="s">
        <v>3447</v>
      </c>
      <c r="J2971" s="6">
        <v>0</v>
      </c>
      <c r="K2971" s="6" t="s">
        <v>12498</v>
      </c>
      <c r="L2971" s="6" t="s">
        <v>8975</v>
      </c>
      <c r="M2971" s="6">
        <v>0</v>
      </c>
      <c r="N2971" s="6" t="s">
        <v>8972</v>
      </c>
      <c r="O2971" s="2">
        <f>MATCH(A2971, 'combined matches'!A$1:A$4986,0)</f>
        <v>1885</v>
      </c>
      <c r="P2971" s="6">
        <f t="shared" si="138"/>
        <v>0</v>
      </c>
      <c r="Q2971" s="6" t="b">
        <f t="shared" si="139"/>
        <v>0</v>
      </c>
      <c r="R2971" s="6" t="b">
        <f t="shared" si="140"/>
        <v>0</v>
      </c>
      <c r="S2971" s="6" t="b">
        <f>IF(P2971=1, SUM($P$1:P2971))</f>
        <v>0</v>
      </c>
    </row>
    <row r="2972" spans="1:19" x14ac:dyDescent="0.2">
      <c r="A2972" s="6">
        <v>3027</v>
      </c>
      <c r="B2972" s="6" t="s">
        <v>3450</v>
      </c>
      <c r="C2972" s="6" t="s">
        <v>3451</v>
      </c>
      <c r="D2972" s="6" t="s">
        <v>3452</v>
      </c>
      <c r="E2972" s="6" t="s">
        <v>3430</v>
      </c>
      <c r="F2972" s="6">
        <v>87544</v>
      </c>
      <c r="G2972" s="6">
        <v>5056624038</v>
      </c>
      <c r="H2972" s="6" t="s">
        <v>3451</v>
      </c>
      <c r="I2972" s="6" t="s">
        <v>3450</v>
      </c>
      <c r="J2972" s="6">
        <v>0</v>
      </c>
      <c r="K2972" s="6" t="s">
        <v>12498</v>
      </c>
      <c r="L2972" s="6" t="s">
        <v>8975</v>
      </c>
      <c r="M2972" s="6">
        <v>0</v>
      </c>
      <c r="N2972" s="6" t="s">
        <v>8972</v>
      </c>
      <c r="O2972" s="2">
        <f>MATCH(A2972, 'combined matches'!A$1:A$4986,0)</f>
        <v>1887</v>
      </c>
      <c r="P2972" s="6">
        <f t="shared" si="138"/>
        <v>0</v>
      </c>
      <c r="Q2972" s="6" t="b">
        <f t="shared" si="139"/>
        <v>0</v>
      </c>
      <c r="R2972" s="6" t="b">
        <f t="shared" si="140"/>
        <v>0</v>
      </c>
      <c r="S2972" s="6" t="b">
        <f>IF(P2972=1, SUM($P$1:P2972))</f>
        <v>0</v>
      </c>
    </row>
    <row r="2973" spans="1:19" x14ac:dyDescent="0.2">
      <c r="A2973" s="6">
        <v>3028</v>
      </c>
      <c r="B2973" s="6" t="s">
        <v>3453</v>
      </c>
      <c r="C2973" s="6" t="s">
        <v>21471</v>
      </c>
      <c r="D2973" s="6" t="s">
        <v>3455</v>
      </c>
      <c r="E2973" s="6" t="s">
        <v>3430</v>
      </c>
      <c r="F2973" s="6">
        <v>87732</v>
      </c>
      <c r="G2973" s="6">
        <v>5753872748</v>
      </c>
      <c r="H2973" s="6" t="s">
        <v>21472</v>
      </c>
      <c r="I2973" s="6" t="s">
        <v>3453</v>
      </c>
      <c r="J2973" s="6">
        <v>0</v>
      </c>
      <c r="K2973" s="6" t="s">
        <v>12498</v>
      </c>
      <c r="L2973" s="6" t="s">
        <v>8975</v>
      </c>
      <c r="M2973" s="6">
        <v>0</v>
      </c>
      <c r="N2973" s="6" t="s">
        <v>8972</v>
      </c>
      <c r="O2973" s="2">
        <f>MATCH(A2973, 'combined matches'!A$1:A$4986,0)</f>
        <v>1893</v>
      </c>
      <c r="P2973" s="6">
        <f t="shared" si="138"/>
        <v>0</v>
      </c>
      <c r="Q2973" s="6" t="b">
        <f t="shared" si="139"/>
        <v>0</v>
      </c>
      <c r="R2973" s="6" t="b">
        <f t="shared" si="140"/>
        <v>0</v>
      </c>
      <c r="S2973" s="6" t="b">
        <f>IF(P2973=1, SUM($P$1:P2973))</f>
        <v>0</v>
      </c>
    </row>
    <row r="2974" spans="1:19" x14ac:dyDescent="0.2">
      <c r="A2974" s="6">
        <v>3029</v>
      </c>
      <c r="B2974" s="6" t="s">
        <v>17916</v>
      </c>
      <c r="C2974" s="6" t="s">
        <v>17917</v>
      </c>
      <c r="D2974" s="6" t="s">
        <v>17918</v>
      </c>
      <c r="E2974" s="6" t="s">
        <v>3430</v>
      </c>
      <c r="F2974" s="6">
        <v>87740</v>
      </c>
      <c r="G2974" s="6">
        <v>5754453601</v>
      </c>
      <c r="H2974" s="6" t="s">
        <v>17919</v>
      </c>
      <c r="I2974" s="6" t="s">
        <v>17916</v>
      </c>
      <c r="J2974" s="6">
        <v>0</v>
      </c>
      <c r="K2974" s="6" t="s">
        <v>12498</v>
      </c>
      <c r="L2974" s="6" t="s">
        <v>8975</v>
      </c>
      <c r="M2974" s="6">
        <v>0</v>
      </c>
      <c r="N2974" s="6" t="s">
        <v>8972</v>
      </c>
      <c r="O2974" s="2" t="e">
        <f>MATCH(A2974, 'combined matches'!A$1:A$4986,0)</f>
        <v>#N/A</v>
      </c>
      <c r="P2974" s="6">
        <f t="shared" si="138"/>
        <v>1</v>
      </c>
      <c r="Q2974" s="6">
        <f t="shared" si="139"/>
        <v>1</v>
      </c>
      <c r="R2974" s="6" t="b">
        <f t="shared" si="140"/>
        <v>0</v>
      </c>
      <c r="S2974" s="6">
        <f>IF(P2974=1, SUM($P$1:P2974))</f>
        <v>1101</v>
      </c>
    </row>
    <row r="2975" spans="1:19" x14ac:dyDescent="0.2">
      <c r="A2975" s="6">
        <v>3030</v>
      </c>
      <c r="B2975" s="6" t="s">
        <v>3456</v>
      </c>
      <c r="C2975" s="6" t="s">
        <v>3457</v>
      </c>
      <c r="D2975" s="6" t="s">
        <v>3458</v>
      </c>
      <c r="E2975" s="6" t="s">
        <v>3430</v>
      </c>
      <c r="F2975" s="6">
        <v>87571</v>
      </c>
      <c r="G2975" s="6">
        <v>5757584719</v>
      </c>
      <c r="H2975" s="6" t="s">
        <v>3457</v>
      </c>
      <c r="I2975" s="6" t="s">
        <v>3456</v>
      </c>
      <c r="J2975" s="6">
        <v>0</v>
      </c>
      <c r="K2975" s="6" t="s">
        <v>12498</v>
      </c>
      <c r="L2975" s="6" t="s">
        <v>8979</v>
      </c>
      <c r="M2975" s="6">
        <v>0</v>
      </c>
      <c r="N2975" s="6" t="s">
        <v>8972</v>
      </c>
      <c r="O2975" s="2">
        <f>MATCH(A2975, 'combined matches'!A$1:A$4986,0)</f>
        <v>1911</v>
      </c>
      <c r="P2975" s="6">
        <f t="shared" si="138"/>
        <v>0</v>
      </c>
      <c r="Q2975" s="6" t="b">
        <f t="shared" si="139"/>
        <v>0</v>
      </c>
      <c r="R2975" s="6" t="b">
        <f t="shared" si="140"/>
        <v>0</v>
      </c>
      <c r="S2975" s="6" t="b">
        <f>IF(P2975=1, SUM($P$1:P2975))</f>
        <v>0</v>
      </c>
    </row>
    <row r="2976" spans="1:19" x14ac:dyDescent="0.2">
      <c r="A2976" s="6">
        <v>3031</v>
      </c>
      <c r="B2976" s="6" t="s">
        <v>3459</v>
      </c>
      <c r="C2976" s="6" t="s">
        <v>3460</v>
      </c>
      <c r="D2976" s="6" t="s">
        <v>3461</v>
      </c>
      <c r="E2976" s="6" t="s">
        <v>3430</v>
      </c>
      <c r="F2976" s="6">
        <v>88001</v>
      </c>
      <c r="G2976" s="6">
        <v>5755285023</v>
      </c>
      <c r="H2976" s="6" t="s">
        <v>3460</v>
      </c>
      <c r="I2976" s="6" t="s">
        <v>3459</v>
      </c>
      <c r="J2976" s="6">
        <v>0</v>
      </c>
      <c r="K2976" s="6" t="s">
        <v>12498</v>
      </c>
      <c r="L2976" s="6" t="s">
        <v>8975</v>
      </c>
      <c r="M2976" s="6">
        <v>0</v>
      </c>
      <c r="N2976" s="6" t="s">
        <v>8972</v>
      </c>
      <c r="O2976" s="2">
        <f>MATCH(A2976, 'combined matches'!A$1:A$4986,0)</f>
        <v>1884</v>
      </c>
      <c r="P2976" s="6">
        <f t="shared" si="138"/>
        <v>0</v>
      </c>
      <c r="Q2976" s="6" t="b">
        <f t="shared" si="139"/>
        <v>0</v>
      </c>
      <c r="R2976" s="6" t="b">
        <f t="shared" si="140"/>
        <v>0</v>
      </c>
      <c r="S2976" s="6" t="b">
        <f>IF(P2976=1, SUM($P$1:P2976))</f>
        <v>0</v>
      </c>
    </row>
    <row r="2977" spans="1:19" x14ac:dyDescent="0.2">
      <c r="A2977" s="6">
        <v>3032</v>
      </c>
      <c r="B2977" s="6" t="s">
        <v>3462</v>
      </c>
      <c r="C2977" s="6" t="s">
        <v>3463</v>
      </c>
      <c r="D2977" s="6" t="s">
        <v>3464</v>
      </c>
      <c r="E2977" s="6" t="s">
        <v>3430</v>
      </c>
      <c r="F2977" s="6">
        <v>88310</v>
      </c>
      <c r="G2977" s="6">
        <v>5754379340</v>
      </c>
      <c r="H2977" s="6" t="s">
        <v>3463</v>
      </c>
      <c r="I2977" s="6" t="s">
        <v>3462</v>
      </c>
      <c r="J2977" s="6">
        <v>0</v>
      </c>
      <c r="K2977" s="6" t="s">
        <v>12498</v>
      </c>
      <c r="L2977" s="6" t="s">
        <v>8973</v>
      </c>
      <c r="M2977" s="6">
        <v>1</v>
      </c>
      <c r="N2977" s="6" t="s">
        <v>8972</v>
      </c>
      <c r="O2977" s="2">
        <f>MATCH(A2977, 'combined matches'!A$1:A$4986,0)</f>
        <v>1870</v>
      </c>
      <c r="P2977" s="6">
        <f t="shared" si="138"/>
        <v>0</v>
      </c>
      <c r="Q2977" s="6" t="b">
        <f t="shared" si="139"/>
        <v>0</v>
      </c>
      <c r="R2977" s="6" t="b">
        <f t="shared" si="140"/>
        <v>0</v>
      </c>
      <c r="S2977" s="6" t="b">
        <f>IF(P2977=1, SUM($P$1:P2977))</f>
        <v>0</v>
      </c>
    </row>
    <row r="2978" spans="1:19" x14ac:dyDescent="0.2">
      <c r="A2978" s="6">
        <v>3033</v>
      </c>
      <c r="B2978" s="6" t="s">
        <v>3465</v>
      </c>
      <c r="C2978" s="6" t="s">
        <v>3466</v>
      </c>
      <c r="D2978" s="6" t="s">
        <v>3467</v>
      </c>
      <c r="E2978" s="6" t="s">
        <v>3430</v>
      </c>
      <c r="F2978" s="6">
        <v>88021</v>
      </c>
      <c r="G2978" s="6">
        <v>5758825858</v>
      </c>
      <c r="H2978" s="6" t="s">
        <v>3466</v>
      </c>
      <c r="I2978" s="6" t="s">
        <v>3465</v>
      </c>
      <c r="J2978" s="6">
        <v>0</v>
      </c>
      <c r="K2978" s="6" t="s">
        <v>12498</v>
      </c>
      <c r="L2978" s="6" t="s">
        <v>8975</v>
      </c>
      <c r="M2978" s="6">
        <v>0</v>
      </c>
      <c r="N2978" s="6" t="s">
        <v>8972</v>
      </c>
      <c r="O2978" s="2">
        <f>MATCH(A2978, 'combined matches'!A$1:A$4986,0)</f>
        <v>1871</v>
      </c>
      <c r="P2978" s="6">
        <f t="shared" si="138"/>
        <v>0</v>
      </c>
      <c r="Q2978" s="6" t="b">
        <f t="shared" si="139"/>
        <v>0</v>
      </c>
      <c r="R2978" s="6" t="b">
        <f t="shared" si="140"/>
        <v>0</v>
      </c>
      <c r="S2978" s="6" t="b">
        <f>IF(P2978=1, SUM($P$1:P2978))</f>
        <v>0</v>
      </c>
    </row>
    <row r="2979" spans="1:19" x14ac:dyDescent="0.2">
      <c r="A2979" s="6">
        <v>3034</v>
      </c>
      <c r="B2979" s="6" t="s">
        <v>3468</v>
      </c>
      <c r="C2979" s="6" t="s">
        <v>3469</v>
      </c>
      <c r="D2979" s="6" t="s">
        <v>3470</v>
      </c>
      <c r="E2979" s="6" t="s">
        <v>3430</v>
      </c>
      <c r="F2979" s="6">
        <v>88030</v>
      </c>
      <c r="G2979" s="6">
        <v>5755462771</v>
      </c>
      <c r="H2979" s="6" t="s">
        <v>3469</v>
      </c>
      <c r="I2979" s="6" t="s">
        <v>3468</v>
      </c>
      <c r="J2979" s="6">
        <v>0</v>
      </c>
      <c r="K2979" s="6" t="s">
        <v>12498</v>
      </c>
      <c r="L2979" s="6" t="s">
        <v>8975</v>
      </c>
      <c r="M2979" s="6">
        <v>0</v>
      </c>
      <c r="N2979" s="6" t="s">
        <v>8972</v>
      </c>
      <c r="O2979" s="2">
        <f>MATCH(A2979, 'combined matches'!A$1:A$4986,0)</f>
        <v>1880</v>
      </c>
      <c r="P2979" s="6">
        <f t="shared" si="138"/>
        <v>0</v>
      </c>
      <c r="Q2979" s="6" t="b">
        <f t="shared" si="139"/>
        <v>0</v>
      </c>
      <c r="R2979" s="6" t="b">
        <f t="shared" si="140"/>
        <v>0</v>
      </c>
      <c r="S2979" s="6" t="b">
        <f>IF(P2979=1, SUM($P$1:P2979))</f>
        <v>0</v>
      </c>
    </row>
    <row r="2980" spans="1:19" x14ac:dyDescent="0.2">
      <c r="A2980" s="6">
        <v>3035</v>
      </c>
      <c r="B2980" s="6" t="s">
        <v>3471</v>
      </c>
      <c r="C2980" s="6" t="s">
        <v>3472</v>
      </c>
      <c r="D2980" s="6" t="s">
        <v>3473</v>
      </c>
      <c r="E2980" s="6" t="s">
        <v>3430</v>
      </c>
      <c r="F2980" s="6">
        <v>88081</v>
      </c>
      <c r="G2980" s="6">
        <v>5758243454</v>
      </c>
      <c r="H2980" s="6" t="s">
        <v>3472</v>
      </c>
      <c r="I2980" s="6" t="s">
        <v>3471</v>
      </c>
      <c r="J2980" s="6">
        <v>0</v>
      </c>
      <c r="K2980" s="6" t="s">
        <v>12498</v>
      </c>
      <c r="L2980" s="6" t="s">
        <v>8975</v>
      </c>
      <c r="M2980" s="6">
        <v>0</v>
      </c>
      <c r="N2980" s="6" t="s">
        <v>8972</v>
      </c>
      <c r="O2980" s="2">
        <f>MATCH(A2980, 'combined matches'!A$1:A$4986,0)</f>
        <v>1875</v>
      </c>
      <c r="P2980" s="6">
        <f t="shared" si="138"/>
        <v>0</v>
      </c>
      <c r="Q2980" s="6" t="b">
        <f t="shared" si="139"/>
        <v>0</v>
      </c>
      <c r="R2980" s="6" t="b">
        <f t="shared" si="140"/>
        <v>0</v>
      </c>
      <c r="S2980" s="6" t="b">
        <f>IF(P2980=1, SUM($P$1:P2980))</f>
        <v>0</v>
      </c>
    </row>
    <row r="2981" spans="1:19" x14ac:dyDescent="0.2">
      <c r="A2981" s="6">
        <v>3036</v>
      </c>
      <c r="B2981" s="6" t="s">
        <v>3474</v>
      </c>
      <c r="C2981" s="6" t="s">
        <v>3475</v>
      </c>
      <c r="D2981" s="6" t="s">
        <v>3476</v>
      </c>
      <c r="E2981" s="6" t="s">
        <v>3430</v>
      </c>
      <c r="F2981" s="6">
        <v>88045</v>
      </c>
      <c r="G2981" s="6">
        <v>5755429391</v>
      </c>
      <c r="H2981" s="6" t="s">
        <v>3475</v>
      </c>
      <c r="I2981" s="6" t="s">
        <v>3474</v>
      </c>
      <c r="J2981" s="6">
        <v>0</v>
      </c>
      <c r="K2981" s="6" t="s">
        <v>12498</v>
      </c>
      <c r="L2981" s="6" t="s">
        <v>8975</v>
      </c>
      <c r="M2981" s="6">
        <v>1</v>
      </c>
      <c r="N2981" s="6" t="s">
        <v>8972</v>
      </c>
      <c r="O2981" s="2">
        <f>MATCH(A2981, 'combined matches'!A$1:A$4986,0)</f>
        <v>1886</v>
      </c>
      <c r="P2981" s="6">
        <f t="shared" si="138"/>
        <v>0</v>
      </c>
      <c r="Q2981" s="6" t="b">
        <f t="shared" si="139"/>
        <v>0</v>
      </c>
      <c r="R2981" s="6" t="b">
        <f t="shared" si="140"/>
        <v>0</v>
      </c>
      <c r="S2981" s="6" t="b">
        <f>IF(P2981=1, SUM($P$1:P2981))</f>
        <v>0</v>
      </c>
    </row>
    <row r="2982" spans="1:19" x14ac:dyDescent="0.2">
      <c r="A2982" s="6">
        <v>3037</v>
      </c>
      <c r="B2982" s="6" t="s">
        <v>3477</v>
      </c>
      <c r="C2982" s="6" t="s">
        <v>3478</v>
      </c>
      <c r="D2982" s="6" t="s">
        <v>3479</v>
      </c>
      <c r="E2982" s="6" t="s">
        <v>3430</v>
      </c>
      <c r="F2982" s="6">
        <v>88061</v>
      </c>
      <c r="G2982" s="6">
        <v>5755385318</v>
      </c>
      <c r="H2982" s="6" t="s">
        <v>3478</v>
      </c>
      <c r="I2982" s="6" t="s">
        <v>3477</v>
      </c>
      <c r="J2982" s="6">
        <v>0</v>
      </c>
      <c r="K2982" s="6" t="s">
        <v>12498</v>
      </c>
      <c r="L2982" s="6" t="s">
        <v>8975</v>
      </c>
      <c r="M2982" s="6">
        <v>0</v>
      </c>
      <c r="N2982" s="6" t="s">
        <v>8972</v>
      </c>
      <c r="O2982" s="2">
        <f>MATCH(A2982, 'combined matches'!A$1:A$4986,0)</f>
        <v>1904</v>
      </c>
      <c r="P2982" s="6">
        <f t="shared" si="138"/>
        <v>0</v>
      </c>
      <c r="Q2982" s="6" t="b">
        <f t="shared" si="139"/>
        <v>0</v>
      </c>
      <c r="R2982" s="6" t="b">
        <f t="shared" si="140"/>
        <v>0</v>
      </c>
      <c r="S2982" s="6" t="b">
        <f>IF(P2982=1, SUM($P$1:P2982))</f>
        <v>0</v>
      </c>
    </row>
    <row r="2983" spans="1:19" x14ac:dyDescent="0.2">
      <c r="A2983" s="6">
        <v>3038</v>
      </c>
      <c r="B2983" s="6" t="s">
        <v>3480</v>
      </c>
      <c r="C2983" s="6" t="s">
        <v>3481</v>
      </c>
      <c r="D2983" s="6" t="s">
        <v>3482</v>
      </c>
      <c r="E2983" s="6" t="s">
        <v>3430</v>
      </c>
      <c r="F2983" s="6">
        <v>88063</v>
      </c>
      <c r="G2983" s="6">
        <v>5755890805</v>
      </c>
      <c r="H2983" s="6" t="s">
        <v>3481</v>
      </c>
      <c r="I2983" s="6" t="s">
        <v>3480</v>
      </c>
      <c r="J2983" s="6">
        <v>0</v>
      </c>
      <c r="K2983" s="6" t="s">
        <v>12498</v>
      </c>
      <c r="L2983" s="6" t="s">
        <v>8975</v>
      </c>
      <c r="M2983" s="6">
        <v>0</v>
      </c>
      <c r="N2983" s="6" t="s">
        <v>8972</v>
      </c>
      <c r="O2983" s="2">
        <f>MATCH(A2983, 'combined matches'!A$1:A$4986,0)</f>
        <v>1910</v>
      </c>
      <c r="P2983" s="6">
        <f t="shared" si="138"/>
        <v>0</v>
      </c>
      <c r="Q2983" s="6" t="b">
        <f t="shared" si="139"/>
        <v>0</v>
      </c>
      <c r="R2983" s="6" t="b">
        <f t="shared" si="140"/>
        <v>0</v>
      </c>
      <c r="S2983" s="6" t="b">
        <f>IF(P2983=1, SUM($P$1:P2983))</f>
        <v>0</v>
      </c>
    </row>
    <row r="2984" spans="1:19" x14ac:dyDescent="0.2">
      <c r="A2984" s="6">
        <v>3039</v>
      </c>
      <c r="B2984" s="6" t="s">
        <v>3483</v>
      </c>
      <c r="C2984" s="6" t="s">
        <v>3484</v>
      </c>
      <c r="D2984" s="6" t="s">
        <v>3485</v>
      </c>
      <c r="E2984" s="6" t="s">
        <v>3430</v>
      </c>
      <c r="F2984" s="6">
        <v>87901</v>
      </c>
      <c r="G2984" s="6">
        <v>5758942716</v>
      </c>
      <c r="H2984" s="6" t="s">
        <v>3484</v>
      </c>
      <c r="I2984" s="6" t="s">
        <v>9816</v>
      </c>
      <c r="J2984" s="6">
        <v>0</v>
      </c>
      <c r="K2984" s="6" t="s">
        <v>12498</v>
      </c>
      <c r="L2984" s="6" t="s">
        <v>13355</v>
      </c>
      <c r="M2984" s="6">
        <v>0</v>
      </c>
      <c r="N2984" s="6" t="s">
        <v>8972</v>
      </c>
      <c r="O2984" s="2">
        <f>MATCH(A2984, 'combined matches'!A$1:A$4986,0)</f>
        <v>1903</v>
      </c>
      <c r="P2984" s="6">
        <f t="shared" si="138"/>
        <v>0</v>
      </c>
      <c r="Q2984" s="6" t="b">
        <f t="shared" si="139"/>
        <v>0</v>
      </c>
      <c r="R2984" s="6" t="b">
        <f t="shared" si="140"/>
        <v>0</v>
      </c>
      <c r="S2984" s="6" t="b">
        <f>IF(P2984=1, SUM($P$1:P2984))</f>
        <v>0</v>
      </c>
    </row>
    <row r="2985" spans="1:19" x14ac:dyDescent="0.2">
      <c r="A2985" s="6">
        <v>3040</v>
      </c>
      <c r="B2985" s="6" t="s">
        <v>3486</v>
      </c>
      <c r="C2985" s="6" t="s">
        <v>3487</v>
      </c>
      <c r="D2985" s="6" t="s">
        <v>3488</v>
      </c>
      <c r="E2985" s="6" t="s">
        <v>3430</v>
      </c>
      <c r="F2985" s="6">
        <v>88210</v>
      </c>
      <c r="G2985" s="6">
        <v>5757469819</v>
      </c>
      <c r="H2985" s="6" t="s">
        <v>8043</v>
      </c>
      <c r="I2985" s="6" t="s">
        <v>3486</v>
      </c>
      <c r="J2985" s="6">
        <v>0</v>
      </c>
      <c r="K2985" s="6" t="s">
        <v>12498</v>
      </c>
      <c r="L2985" s="6" t="s">
        <v>8975</v>
      </c>
      <c r="M2985" s="6">
        <v>1</v>
      </c>
      <c r="N2985" s="6" t="s">
        <v>8972</v>
      </c>
      <c r="O2985" s="2">
        <f>MATCH(A2985, 'combined matches'!A$1:A$4986,0)</f>
        <v>1872</v>
      </c>
      <c r="P2985" s="6">
        <f t="shared" si="138"/>
        <v>0</v>
      </c>
      <c r="Q2985" s="6" t="b">
        <f t="shared" si="139"/>
        <v>0</v>
      </c>
      <c r="R2985" s="6" t="b">
        <f t="shared" si="140"/>
        <v>0</v>
      </c>
      <c r="S2985" s="6" t="b">
        <f>IF(P2985=1, SUM($P$1:P2985))</f>
        <v>0</v>
      </c>
    </row>
    <row r="2986" spans="1:19" x14ac:dyDescent="0.2">
      <c r="A2986" s="6">
        <v>3041</v>
      </c>
      <c r="B2986" s="6" t="s">
        <v>17920</v>
      </c>
      <c r="C2986" s="6" t="s">
        <v>17921</v>
      </c>
      <c r="D2986" s="6" t="s">
        <v>17922</v>
      </c>
      <c r="E2986" s="6" t="s">
        <v>3430</v>
      </c>
      <c r="F2986" s="6">
        <v>88220</v>
      </c>
      <c r="G2986" s="6">
        <v>5758854191</v>
      </c>
      <c r="H2986" s="6" t="s">
        <v>17921</v>
      </c>
      <c r="I2986" s="6" t="s">
        <v>17920</v>
      </c>
      <c r="J2986" s="6">
        <v>0</v>
      </c>
      <c r="K2986" s="6" t="s">
        <v>12498</v>
      </c>
      <c r="L2986" s="6" t="s">
        <v>8975</v>
      </c>
      <c r="M2986" s="6">
        <v>0</v>
      </c>
      <c r="N2986" s="6" t="s">
        <v>8972</v>
      </c>
      <c r="O2986" s="2" t="e">
        <f>MATCH(A2986, 'combined matches'!A$1:A$4986,0)</f>
        <v>#N/A</v>
      </c>
      <c r="P2986" s="6">
        <f t="shared" si="138"/>
        <v>1</v>
      </c>
      <c r="Q2986" s="6">
        <f t="shared" si="139"/>
        <v>1</v>
      </c>
      <c r="R2986" s="6" t="b">
        <f t="shared" si="140"/>
        <v>0</v>
      </c>
      <c r="S2986" s="6">
        <f>IF(P2986=1, SUM($P$1:P2986))</f>
        <v>1102</v>
      </c>
    </row>
    <row r="2987" spans="1:19" x14ac:dyDescent="0.2">
      <c r="A2987" s="6">
        <v>3042</v>
      </c>
      <c r="B2987" s="6" t="s">
        <v>3489</v>
      </c>
      <c r="C2987" s="6" t="s">
        <v>3490</v>
      </c>
      <c r="D2987" s="6" t="s">
        <v>3491</v>
      </c>
      <c r="E2987" s="6" t="s">
        <v>3430</v>
      </c>
      <c r="F2987" s="6">
        <v>88101</v>
      </c>
      <c r="G2987" s="6">
        <v>5757635583</v>
      </c>
      <c r="H2987" s="6" t="s">
        <v>3490</v>
      </c>
      <c r="I2987" s="6" t="s">
        <v>3489</v>
      </c>
      <c r="J2987" s="6">
        <v>0</v>
      </c>
      <c r="K2987" s="6" t="s">
        <v>12498</v>
      </c>
      <c r="L2987" s="6" t="s">
        <v>8976</v>
      </c>
      <c r="M2987" s="6">
        <v>0</v>
      </c>
      <c r="N2987" s="6" t="s">
        <v>8972</v>
      </c>
      <c r="O2987" s="2">
        <f>MATCH(A2987, 'combined matches'!A$1:A$4986,0)</f>
        <v>1877</v>
      </c>
      <c r="P2987" s="6">
        <f t="shared" si="138"/>
        <v>0</v>
      </c>
      <c r="Q2987" s="6" t="b">
        <f t="shared" si="139"/>
        <v>0</v>
      </c>
      <c r="R2987" s="6" t="b">
        <f t="shared" si="140"/>
        <v>0</v>
      </c>
      <c r="S2987" s="6" t="b">
        <f>IF(P2987=1, SUM($P$1:P2987))</f>
        <v>0</v>
      </c>
    </row>
    <row r="2988" spans="1:19" x14ac:dyDescent="0.2">
      <c r="A2988" s="6">
        <v>3043</v>
      </c>
      <c r="B2988" s="6" t="s">
        <v>3492</v>
      </c>
      <c r="C2988" s="6" t="s">
        <v>3493</v>
      </c>
      <c r="D2988" s="6" t="s">
        <v>3494</v>
      </c>
      <c r="E2988" s="6" t="s">
        <v>3430</v>
      </c>
      <c r="F2988" s="6">
        <v>88119</v>
      </c>
      <c r="G2988" s="6">
        <v>5753552362</v>
      </c>
      <c r="H2988" s="6" t="s">
        <v>8044</v>
      </c>
      <c r="I2988" s="6" t="s">
        <v>17923</v>
      </c>
      <c r="J2988" s="6">
        <v>0</v>
      </c>
      <c r="K2988" s="6" t="s">
        <v>12498</v>
      </c>
      <c r="L2988" s="6" t="s">
        <v>8976</v>
      </c>
      <c r="M2988" s="6">
        <v>0</v>
      </c>
      <c r="N2988" s="6" t="s">
        <v>8972</v>
      </c>
      <c r="O2988" s="2">
        <f>MATCH(A2988, 'combined matches'!A$1:A$4986,0)</f>
        <v>1879</v>
      </c>
      <c r="P2988" s="6">
        <f t="shared" si="138"/>
        <v>0</v>
      </c>
      <c r="Q2988" s="6" t="b">
        <f t="shared" si="139"/>
        <v>0</v>
      </c>
      <c r="R2988" s="6" t="b">
        <f t="shared" si="140"/>
        <v>0</v>
      </c>
      <c r="S2988" s="6" t="b">
        <f>IF(P2988=1, SUM($P$1:P2988))</f>
        <v>0</v>
      </c>
    </row>
    <row r="2989" spans="1:19" x14ac:dyDescent="0.2">
      <c r="A2989" s="6">
        <v>3044</v>
      </c>
      <c r="B2989" s="6" t="s">
        <v>3495</v>
      </c>
      <c r="C2989" s="6" t="s">
        <v>3496</v>
      </c>
      <c r="D2989" s="6" t="s">
        <v>3497</v>
      </c>
      <c r="E2989" s="6" t="s">
        <v>3430</v>
      </c>
      <c r="F2989" s="6">
        <v>88240</v>
      </c>
      <c r="G2989" s="6">
        <v>5753972463</v>
      </c>
      <c r="H2989" s="6" t="s">
        <v>3496</v>
      </c>
      <c r="I2989" s="6" t="s">
        <v>3495</v>
      </c>
      <c r="J2989" s="6">
        <v>0</v>
      </c>
      <c r="K2989" s="6" t="s">
        <v>12498</v>
      </c>
      <c r="L2989" s="6" t="s">
        <v>8975</v>
      </c>
      <c r="M2989" s="6">
        <v>0</v>
      </c>
      <c r="N2989" s="6" t="s">
        <v>8972</v>
      </c>
      <c r="O2989" s="2">
        <f>MATCH(A2989, 'combined matches'!A$1:A$4986,0)</f>
        <v>1883</v>
      </c>
      <c r="P2989" s="6">
        <f t="shared" si="138"/>
        <v>0</v>
      </c>
      <c r="Q2989" s="6" t="b">
        <f t="shared" si="139"/>
        <v>0</v>
      </c>
      <c r="R2989" s="6" t="b">
        <f t="shared" si="140"/>
        <v>0</v>
      </c>
      <c r="S2989" s="6" t="b">
        <f>IF(P2989=1, SUM($P$1:P2989))</f>
        <v>0</v>
      </c>
    </row>
    <row r="2990" spans="1:19" x14ac:dyDescent="0.2">
      <c r="A2990" s="6">
        <v>3045</v>
      </c>
      <c r="B2990" s="6" t="s">
        <v>3498</v>
      </c>
      <c r="C2990" s="6" t="s">
        <v>3499</v>
      </c>
      <c r="D2990" s="6" t="s">
        <v>3500</v>
      </c>
      <c r="E2990" s="6" t="s">
        <v>3430</v>
      </c>
      <c r="F2990" s="6">
        <v>88260</v>
      </c>
      <c r="G2990" s="6">
        <v>5753962853</v>
      </c>
      <c r="H2990" s="6" t="s">
        <v>12503</v>
      </c>
      <c r="I2990" s="6" t="s">
        <v>3498</v>
      </c>
      <c r="J2990" s="6">
        <v>0</v>
      </c>
      <c r="K2990" s="6" t="s">
        <v>12498</v>
      </c>
      <c r="L2990" s="6" t="s">
        <v>8975</v>
      </c>
      <c r="M2990" s="6">
        <v>0</v>
      </c>
      <c r="N2990" s="6" t="s">
        <v>8972</v>
      </c>
      <c r="O2990" s="2">
        <f>MATCH(A2990, 'combined matches'!A$1:A$4986,0)</f>
        <v>1889</v>
      </c>
      <c r="P2990" s="6">
        <f t="shared" si="138"/>
        <v>0</v>
      </c>
      <c r="Q2990" s="6" t="b">
        <f t="shared" si="139"/>
        <v>0</v>
      </c>
      <c r="R2990" s="6" t="b">
        <f t="shared" si="140"/>
        <v>0</v>
      </c>
      <c r="S2990" s="6" t="b">
        <f>IF(P2990=1, SUM($P$1:P2990))</f>
        <v>0</v>
      </c>
    </row>
    <row r="2991" spans="1:19" x14ac:dyDescent="0.2">
      <c r="A2991" s="6">
        <v>3046</v>
      </c>
      <c r="B2991" s="6" t="s">
        <v>3501</v>
      </c>
      <c r="C2991" s="6" t="s">
        <v>3502</v>
      </c>
      <c r="D2991" s="6" t="s">
        <v>3503</v>
      </c>
      <c r="E2991" s="6" t="s">
        <v>3430</v>
      </c>
      <c r="F2991" s="6">
        <v>88130</v>
      </c>
      <c r="G2991" s="6">
        <v>5753564453</v>
      </c>
      <c r="H2991" s="6" t="s">
        <v>3502</v>
      </c>
      <c r="I2991" s="6" t="s">
        <v>3501</v>
      </c>
      <c r="J2991" s="6">
        <v>0</v>
      </c>
      <c r="K2991" s="6" t="s">
        <v>12498</v>
      </c>
      <c r="L2991" s="6" t="s">
        <v>8975</v>
      </c>
      <c r="M2991" s="6">
        <v>0</v>
      </c>
      <c r="N2991" s="6" t="s">
        <v>8972</v>
      </c>
      <c r="O2991" s="2">
        <f>MATCH(A2991, 'combined matches'!A$1:A$4986,0)</f>
        <v>1896</v>
      </c>
      <c r="P2991" s="6">
        <f t="shared" si="138"/>
        <v>0</v>
      </c>
      <c r="Q2991" s="6" t="b">
        <f t="shared" si="139"/>
        <v>0</v>
      </c>
      <c r="R2991" s="6" t="b">
        <f t="shared" si="140"/>
        <v>0</v>
      </c>
      <c r="S2991" s="6" t="b">
        <f>IF(P2991=1, SUM($P$1:P2991))</f>
        <v>0</v>
      </c>
    </row>
    <row r="2992" spans="1:19" x14ac:dyDescent="0.2">
      <c r="A2992" s="6">
        <v>3047</v>
      </c>
      <c r="B2992" s="6" t="s">
        <v>3504</v>
      </c>
      <c r="C2992" s="6" t="s">
        <v>3505</v>
      </c>
      <c r="D2992" s="6" t="s">
        <v>3506</v>
      </c>
      <c r="E2992" s="6" t="s">
        <v>3430</v>
      </c>
      <c r="F2992" s="6">
        <v>88345</v>
      </c>
      <c r="G2992" s="6">
        <v>5752583252</v>
      </c>
      <c r="H2992" s="6" t="s">
        <v>3505</v>
      </c>
      <c r="I2992" s="6" t="s">
        <v>3504</v>
      </c>
      <c r="J2992" s="6">
        <v>0</v>
      </c>
      <c r="K2992" s="6" t="s">
        <v>12498</v>
      </c>
      <c r="L2992" s="6" t="s">
        <v>8975</v>
      </c>
      <c r="M2992" s="6">
        <v>0</v>
      </c>
      <c r="N2992" s="6" t="s">
        <v>8972</v>
      </c>
      <c r="O2992" s="2">
        <f>MATCH(A2992, 'combined matches'!A$1:A$4986,0)</f>
        <v>1898</v>
      </c>
      <c r="P2992" s="6">
        <f t="shared" si="138"/>
        <v>0</v>
      </c>
      <c r="Q2992" s="6" t="b">
        <f t="shared" si="139"/>
        <v>0</v>
      </c>
      <c r="R2992" s="6" t="b">
        <f t="shared" si="140"/>
        <v>0</v>
      </c>
      <c r="S2992" s="6" t="b">
        <f>IF(P2992=1, SUM($P$1:P2992))</f>
        <v>0</v>
      </c>
    </row>
    <row r="2993" spans="1:19" x14ac:dyDescent="0.2">
      <c r="A2993" s="6">
        <v>3048</v>
      </c>
      <c r="B2993" s="6" t="s">
        <v>3507</v>
      </c>
      <c r="C2993" s="6" t="s">
        <v>3508</v>
      </c>
      <c r="D2993" s="6" t="s">
        <v>3509</v>
      </c>
      <c r="E2993" s="6" t="s">
        <v>3430</v>
      </c>
      <c r="F2993" s="6">
        <v>88435</v>
      </c>
      <c r="G2993" s="6">
        <v>5754723211</v>
      </c>
      <c r="H2993" s="6" t="s">
        <v>3508</v>
      </c>
      <c r="I2993" s="6" t="s">
        <v>3507</v>
      </c>
      <c r="J2993" s="6">
        <v>0</v>
      </c>
      <c r="K2993" s="6" t="s">
        <v>12498</v>
      </c>
      <c r="L2993" s="6" t="s">
        <v>8975</v>
      </c>
      <c r="M2993" s="6">
        <v>0</v>
      </c>
      <c r="N2993" s="6" t="s">
        <v>8972</v>
      </c>
      <c r="O2993" s="2">
        <f>MATCH(A2993, 'combined matches'!A$1:A$4986,0)</f>
        <v>1902</v>
      </c>
      <c r="P2993" s="6">
        <f t="shared" si="138"/>
        <v>0</v>
      </c>
      <c r="Q2993" s="6" t="b">
        <f t="shared" si="139"/>
        <v>0</v>
      </c>
      <c r="R2993" s="6" t="b">
        <f t="shared" si="140"/>
        <v>0</v>
      </c>
      <c r="S2993" s="6" t="b">
        <f>IF(P2993=1, SUM($P$1:P2993))</f>
        <v>0</v>
      </c>
    </row>
    <row r="2994" spans="1:19" x14ac:dyDescent="0.2">
      <c r="A2994" s="6">
        <v>3049</v>
      </c>
      <c r="B2994" s="6" t="s">
        <v>3510</v>
      </c>
      <c r="C2994" s="6" t="s">
        <v>3511</v>
      </c>
      <c r="D2994" s="6" t="s">
        <v>3512</v>
      </c>
      <c r="E2994" s="6" t="s">
        <v>3430</v>
      </c>
      <c r="F2994" s="6">
        <v>88401</v>
      </c>
      <c r="G2994" s="6">
        <v>5754612610</v>
      </c>
      <c r="H2994" s="6" t="s">
        <v>12504</v>
      </c>
      <c r="I2994" s="6" t="s">
        <v>3510</v>
      </c>
      <c r="J2994" s="6">
        <v>0</v>
      </c>
      <c r="K2994" s="6" t="s">
        <v>12498</v>
      </c>
      <c r="L2994" s="6" t="s">
        <v>8975</v>
      </c>
      <c r="M2994" s="6">
        <v>0</v>
      </c>
      <c r="N2994" s="6" t="s">
        <v>8972</v>
      </c>
      <c r="O2994" s="2">
        <f>MATCH(A2994, 'combined matches'!A$1:A$4986,0)</f>
        <v>1912</v>
      </c>
      <c r="P2994" s="6">
        <f t="shared" si="138"/>
        <v>0</v>
      </c>
      <c r="Q2994" s="6" t="b">
        <f t="shared" si="139"/>
        <v>0</v>
      </c>
      <c r="R2994" s="6" t="b">
        <f t="shared" si="140"/>
        <v>0</v>
      </c>
      <c r="S2994" s="6" t="b">
        <f>IF(P2994=1, SUM($P$1:P2994))</f>
        <v>0</v>
      </c>
    </row>
    <row r="2995" spans="1:19" x14ac:dyDescent="0.2">
      <c r="A2995" s="6">
        <v>3050</v>
      </c>
      <c r="B2995" s="6" t="s">
        <v>3513</v>
      </c>
      <c r="C2995" s="6" t="s">
        <v>3514</v>
      </c>
      <c r="D2995" s="6" t="s">
        <v>3515</v>
      </c>
      <c r="E2995" s="6" t="s">
        <v>3430</v>
      </c>
      <c r="F2995" s="6">
        <v>88203</v>
      </c>
      <c r="G2995" s="6">
        <v>5756246050</v>
      </c>
      <c r="H2995" s="6" t="s">
        <v>3514</v>
      </c>
      <c r="I2995" s="6" t="s">
        <v>3513</v>
      </c>
      <c r="J2995" s="6">
        <v>0</v>
      </c>
      <c r="K2995" s="6" t="s">
        <v>12498</v>
      </c>
      <c r="L2995" s="6" t="s">
        <v>8975</v>
      </c>
      <c r="M2995" s="6">
        <v>0</v>
      </c>
      <c r="N2995" s="6" t="s">
        <v>8972</v>
      </c>
      <c r="O2995" s="2">
        <f>MATCH(A2995, 'combined matches'!A$1:A$4986,0)</f>
        <v>1897</v>
      </c>
      <c r="P2995" s="6">
        <f t="shared" si="138"/>
        <v>0</v>
      </c>
      <c r="Q2995" s="6" t="b">
        <f t="shared" si="139"/>
        <v>0</v>
      </c>
      <c r="R2995" s="6" t="b">
        <f t="shared" si="140"/>
        <v>0</v>
      </c>
      <c r="S2995" s="6" t="b">
        <f>IF(P2995=1, SUM($P$1:P2995))</f>
        <v>0</v>
      </c>
    </row>
    <row r="2996" spans="1:19" x14ac:dyDescent="0.2">
      <c r="A2996" s="6">
        <v>3051</v>
      </c>
      <c r="B2996" s="6" t="s">
        <v>3516</v>
      </c>
      <c r="C2996" s="6" t="s">
        <v>7676</v>
      </c>
      <c r="D2996" s="6" t="s">
        <v>3435</v>
      </c>
      <c r="E2996" s="6" t="s">
        <v>3430</v>
      </c>
      <c r="F2996" s="6">
        <v>87107</v>
      </c>
      <c r="G2996" s="6">
        <v>5058414100</v>
      </c>
      <c r="H2996" s="6" t="s">
        <v>12505</v>
      </c>
      <c r="I2996" s="6" t="s">
        <v>9817</v>
      </c>
      <c r="J2996" s="6">
        <v>0</v>
      </c>
      <c r="K2996" s="6" t="s">
        <v>12498</v>
      </c>
      <c r="L2996" s="6" t="s">
        <v>8975</v>
      </c>
      <c r="M2996" s="6">
        <v>0</v>
      </c>
      <c r="N2996" s="6" t="s">
        <v>8972</v>
      </c>
      <c r="O2996" s="2">
        <f>MATCH(A2996, 'combined matches'!A$1:A$4986,0)</f>
        <v>1892</v>
      </c>
      <c r="P2996" s="6">
        <f t="shared" si="138"/>
        <v>0</v>
      </c>
      <c r="Q2996" s="6" t="b">
        <f t="shared" si="139"/>
        <v>0</v>
      </c>
      <c r="R2996" s="6" t="b">
        <f t="shared" si="140"/>
        <v>0</v>
      </c>
      <c r="S2996" s="6" t="b">
        <f>IF(P2996=1, SUM($P$1:P2996))</f>
        <v>0</v>
      </c>
    </row>
    <row r="2997" spans="1:19" x14ac:dyDescent="0.2">
      <c r="A2997" s="6">
        <v>3052</v>
      </c>
      <c r="B2997" s="6" t="s">
        <v>3517</v>
      </c>
      <c r="C2997" s="6" t="s">
        <v>7817</v>
      </c>
      <c r="D2997" s="6" t="s">
        <v>3518</v>
      </c>
      <c r="E2997" s="6" t="s">
        <v>3430</v>
      </c>
      <c r="F2997" s="6">
        <v>87801</v>
      </c>
      <c r="G2997" s="6">
        <v>5758350971</v>
      </c>
      <c r="H2997" s="6" t="s">
        <v>12506</v>
      </c>
      <c r="I2997" s="6" t="s">
        <v>3517</v>
      </c>
      <c r="J2997" s="6">
        <v>0</v>
      </c>
      <c r="K2997" s="6" t="s">
        <v>12498</v>
      </c>
      <c r="L2997" s="6" t="s">
        <v>8976</v>
      </c>
      <c r="M2997" s="6">
        <v>0</v>
      </c>
      <c r="N2997" s="6" t="s">
        <v>8972</v>
      </c>
      <c r="O2997" s="2">
        <f>MATCH(A2997, 'combined matches'!A$1:A$4986,0)</f>
        <v>1905</v>
      </c>
      <c r="P2997" s="6">
        <f t="shared" si="138"/>
        <v>0</v>
      </c>
      <c r="Q2997" s="6" t="b">
        <f t="shared" si="139"/>
        <v>0</v>
      </c>
      <c r="R2997" s="6" t="b">
        <f t="shared" si="140"/>
        <v>0</v>
      </c>
      <c r="S2997" s="6" t="b">
        <f>IF(P2997=1, SUM($P$1:P2997))</f>
        <v>0</v>
      </c>
    </row>
    <row r="2998" spans="1:19" x14ac:dyDescent="0.2">
      <c r="A2998" s="6">
        <v>3053</v>
      </c>
      <c r="B2998" s="6" t="s">
        <v>3519</v>
      </c>
      <c r="C2998" s="6" t="s">
        <v>3520</v>
      </c>
      <c r="D2998" s="6" t="s">
        <v>3521</v>
      </c>
      <c r="E2998" s="6" t="s">
        <v>3430</v>
      </c>
      <c r="F2998" s="6">
        <v>87002</v>
      </c>
      <c r="G2998" s="6">
        <v>5058647743</v>
      </c>
      <c r="H2998" s="6" t="s">
        <v>8045</v>
      </c>
      <c r="I2998" s="6" t="s">
        <v>3519</v>
      </c>
      <c r="J2998" s="6">
        <v>0</v>
      </c>
      <c r="K2998" s="6" t="s">
        <v>12498</v>
      </c>
      <c r="L2998" s="6" t="s">
        <v>8975</v>
      </c>
      <c r="M2998" s="6">
        <v>0</v>
      </c>
      <c r="N2998" s="6" t="s">
        <v>8972</v>
      </c>
      <c r="O2998" s="2">
        <f>MATCH(A2998, 'combined matches'!A$1:A$4986,0)</f>
        <v>1873</v>
      </c>
      <c r="P2998" s="6">
        <f t="shared" si="138"/>
        <v>0</v>
      </c>
      <c r="Q2998" s="6" t="b">
        <f t="shared" si="139"/>
        <v>0</v>
      </c>
      <c r="R2998" s="6" t="b">
        <f t="shared" si="140"/>
        <v>0</v>
      </c>
      <c r="S2998" s="6" t="b">
        <f>IF(P2998=1, SUM($P$1:P2998))</f>
        <v>0</v>
      </c>
    </row>
    <row r="2999" spans="1:19" x14ac:dyDescent="0.2">
      <c r="A2999" s="6">
        <v>3054</v>
      </c>
      <c r="B2999" s="6" t="s">
        <v>3522</v>
      </c>
      <c r="C2999" s="6" t="s">
        <v>3523</v>
      </c>
      <c r="D2999" s="6" t="s">
        <v>3524</v>
      </c>
      <c r="E2999" s="6" t="s">
        <v>3430</v>
      </c>
      <c r="F2999" s="6">
        <v>87413</v>
      </c>
      <c r="G2999" s="6">
        <v>5056340229</v>
      </c>
      <c r="H2999" s="6" t="s">
        <v>12507</v>
      </c>
      <c r="I2999" s="6" t="s">
        <v>3522</v>
      </c>
      <c r="J2999" s="6">
        <v>0</v>
      </c>
      <c r="K2999" s="6" t="s">
        <v>12498</v>
      </c>
      <c r="L2999" s="6" t="s">
        <v>8975</v>
      </c>
      <c r="M2999" s="6">
        <v>0</v>
      </c>
      <c r="N2999" s="6" t="s">
        <v>8972</v>
      </c>
      <c r="O2999" s="2">
        <f>MATCH(A2999, 'combined matches'!A$1:A$4986,0)</f>
        <v>1874</v>
      </c>
      <c r="P2999" s="6">
        <f t="shared" si="138"/>
        <v>0</v>
      </c>
      <c r="Q2999" s="6" t="b">
        <f t="shared" si="139"/>
        <v>0</v>
      </c>
      <c r="R2999" s="6" t="b">
        <f t="shared" si="140"/>
        <v>0</v>
      </c>
      <c r="S2999" s="6" t="b">
        <f>IF(P2999=1, SUM($P$1:P2999))</f>
        <v>0</v>
      </c>
    </row>
    <row r="3000" spans="1:19" x14ac:dyDescent="0.2">
      <c r="A3000" s="6">
        <v>3055</v>
      </c>
      <c r="B3000" s="6" t="s">
        <v>3525</v>
      </c>
      <c r="C3000" s="6" t="s">
        <v>3526</v>
      </c>
      <c r="D3000" s="6" t="s">
        <v>3527</v>
      </c>
      <c r="E3000" s="6" t="s">
        <v>3430</v>
      </c>
      <c r="F3000" s="6">
        <v>87013</v>
      </c>
      <c r="G3000" s="6">
        <v>5752893718</v>
      </c>
      <c r="H3000" s="6" t="s">
        <v>6904</v>
      </c>
      <c r="I3000" s="6" t="s">
        <v>3525</v>
      </c>
      <c r="J3000" s="6">
        <v>0</v>
      </c>
      <c r="K3000" s="6" t="s">
        <v>12498</v>
      </c>
      <c r="L3000" s="6" t="s">
        <v>8973</v>
      </c>
      <c r="M3000" s="6">
        <v>1</v>
      </c>
      <c r="N3000" s="6" t="s">
        <v>8972</v>
      </c>
      <c r="O3000" s="2">
        <f>MATCH(A3000, 'combined matches'!A$1:A$4986,0)</f>
        <v>1878</v>
      </c>
      <c r="P3000" s="6">
        <f t="shared" si="138"/>
        <v>0</v>
      </c>
      <c r="Q3000" s="6" t="b">
        <f t="shared" si="139"/>
        <v>0</v>
      </c>
      <c r="R3000" s="6" t="b">
        <f t="shared" si="140"/>
        <v>0</v>
      </c>
      <c r="S3000" s="6" t="b">
        <f>IF(P3000=1, SUM($P$1:P3000))</f>
        <v>0</v>
      </c>
    </row>
    <row r="3001" spans="1:19" x14ac:dyDescent="0.2">
      <c r="A3001" s="6">
        <v>3056</v>
      </c>
      <c r="B3001" s="6" t="s">
        <v>3528</v>
      </c>
      <c r="C3001" s="6" t="s">
        <v>3529</v>
      </c>
      <c r="D3001" s="6" t="s">
        <v>52</v>
      </c>
      <c r="E3001" s="6" t="s">
        <v>3430</v>
      </c>
      <c r="F3001" s="6">
        <v>87401</v>
      </c>
      <c r="G3001" s="6">
        <v>5053274461</v>
      </c>
      <c r="H3001" s="6" t="s">
        <v>3529</v>
      </c>
      <c r="I3001" s="6" t="s">
        <v>3528</v>
      </c>
      <c r="J3001" s="6">
        <v>0</v>
      </c>
      <c r="K3001" s="6" t="s">
        <v>12498</v>
      </c>
      <c r="L3001" s="6" t="s">
        <v>8975</v>
      </c>
      <c r="M3001" s="6">
        <v>0</v>
      </c>
      <c r="N3001" s="6" t="s">
        <v>8972</v>
      </c>
      <c r="O3001" s="2">
        <f>MATCH(A3001, 'combined matches'!A$1:A$4986,0)</f>
        <v>1882</v>
      </c>
      <c r="P3001" s="6">
        <f t="shared" si="138"/>
        <v>0</v>
      </c>
      <c r="Q3001" s="6" t="b">
        <f t="shared" si="139"/>
        <v>0</v>
      </c>
      <c r="R3001" s="6" t="b">
        <f t="shared" si="140"/>
        <v>0</v>
      </c>
      <c r="S3001" s="6" t="b">
        <f>IF(P3001=1, SUM($P$1:P3001))</f>
        <v>0</v>
      </c>
    </row>
    <row r="3002" spans="1:19" x14ac:dyDescent="0.2">
      <c r="A3002" s="6">
        <v>3057</v>
      </c>
      <c r="B3002" s="6" t="s">
        <v>3530</v>
      </c>
      <c r="C3002" s="6" t="s">
        <v>3531</v>
      </c>
      <c r="D3002" s="6" t="s">
        <v>3532</v>
      </c>
      <c r="E3002" s="6" t="s">
        <v>3430</v>
      </c>
      <c r="F3002" s="6">
        <v>87301</v>
      </c>
      <c r="G3002" s="6">
        <v>5057224391</v>
      </c>
      <c r="H3002" s="6" t="s">
        <v>3531</v>
      </c>
      <c r="I3002" s="6" t="s">
        <v>3530</v>
      </c>
      <c r="J3002" s="6">
        <v>0</v>
      </c>
      <c r="K3002" s="6" t="s">
        <v>12498</v>
      </c>
      <c r="L3002" s="6" t="s">
        <v>8975</v>
      </c>
      <c r="M3002" s="6">
        <v>1</v>
      </c>
      <c r="N3002" s="6" t="s">
        <v>8972</v>
      </c>
      <c r="O3002" s="2">
        <f>MATCH(A3002, 'combined matches'!A$1:A$4986,0)</f>
        <v>1890</v>
      </c>
      <c r="P3002" s="6">
        <f t="shared" si="138"/>
        <v>0</v>
      </c>
      <c r="Q3002" s="6" t="b">
        <f t="shared" si="139"/>
        <v>0</v>
      </c>
      <c r="R3002" s="6" t="b">
        <f t="shared" si="140"/>
        <v>0</v>
      </c>
      <c r="S3002" s="6" t="b">
        <f>IF(P3002=1, SUM($P$1:P3002))</f>
        <v>0</v>
      </c>
    </row>
    <row r="3003" spans="1:19" x14ac:dyDescent="0.2">
      <c r="A3003" s="6">
        <v>3058</v>
      </c>
      <c r="B3003" s="6" t="s">
        <v>3533</v>
      </c>
      <c r="C3003" s="6" t="s">
        <v>3534</v>
      </c>
      <c r="D3003" s="6" t="s">
        <v>3435</v>
      </c>
      <c r="E3003" s="6" t="s">
        <v>3430</v>
      </c>
      <c r="F3003" s="6">
        <v>87151</v>
      </c>
      <c r="G3003" s="6">
        <v>5056340229</v>
      </c>
      <c r="H3003" s="6" t="s">
        <v>6906</v>
      </c>
      <c r="I3003" s="6" t="s">
        <v>9818</v>
      </c>
      <c r="J3003" s="6">
        <v>0</v>
      </c>
      <c r="K3003" s="6" t="s">
        <v>12498</v>
      </c>
      <c r="L3003" s="6" t="s">
        <v>8975</v>
      </c>
      <c r="M3003" s="6">
        <v>0</v>
      </c>
      <c r="N3003" s="6" t="s">
        <v>8972</v>
      </c>
      <c r="O3003" s="2">
        <f>MATCH(A3003, 'combined matches'!A$1:A$4986,0)</f>
        <v>1891</v>
      </c>
      <c r="P3003" s="6">
        <f t="shared" si="138"/>
        <v>0</v>
      </c>
      <c r="Q3003" s="6" t="b">
        <f t="shared" si="139"/>
        <v>0</v>
      </c>
      <c r="R3003" s="6" t="b">
        <f t="shared" si="140"/>
        <v>0</v>
      </c>
      <c r="S3003" s="6" t="b">
        <f>IF(P3003=1, SUM($P$1:P3003))</f>
        <v>0</v>
      </c>
    </row>
    <row r="3004" spans="1:19" x14ac:dyDescent="0.2">
      <c r="A3004" s="6">
        <v>3059</v>
      </c>
      <c r="B3004" s="6" t="s">
        <v>3535</v>
      </c>
      <c r="C3004" s="6" t="s">
        <v>3536</v>
      </c>
      <c r="D3004" s="6" t="s">
        <v>3537</v>
      </c>
      <c r="E3004" s="6" t="s">
        <v>3430</v>
      </c>
      <c r="F3004" s="6">
        <v>87004</v>
      </c>
      <c r="G3004" s="6">
        <v>5058672291</v>
      </c>
      <c r="H3004" s="6" t="s">
        <v>3536</v>
      </c>
      <c r="I3004" s="6" t="s">
        <v>3535</v>
      </c>
      <c r="J3004" s="6">
        <v>0</v>
      </c>
      <c r="K3004" s="6" t="s">
        <v>12498</v>
      </c>
      <c r="L3004" s="6" t="s">
        <v>8975</v>
      </c>
      <c r="M3004" s="6">
        <v>1</v>
      </c>
      <c r="N3004" s="6" t="s">
        <v>8972</v>
      </c>
      <c r="O3004" s="2">
        <f>MATCH(A3004, 'combined matches'!A$1:A$4986,0)</f>
        <v>1899</v>
      </c>
      <c r="P3004" s="6">
        <f t="shared" si="138"/>
        <v>0</v>
      </c>
      <c r="Q3004" s="6" t="b">
        <f t="shared" si="139"/>
        <v>0</v>
      </c>
      <c r="R3004" s="6" t="b">
        <f t="shared" si="140"/>
        <v>0</v>
      </c>
      <c r="S3004" s="6" t="b">
        <f>IF(P3004=1, SUM($P$1:P3004))</f>
        <v>0</v>
      </c>
    </row>
    <row r="3005" spans="1:19" x14ac:dyDescent="0.2">
      <c r="A3005" s="6">
        <v>3060</v>
      </c>
      <c r="B3005" s="6" t="s">
        <v>3538</v>
      </c>
      <c r="C3005" s="6" t="s">
        <v>7687</v>
      </c>
      <c r="D3005" s="6" t="s">
        <v>3435</v>
      </c>
      <c r="E3005" s="6" t="s">
        <v>3430</v>
      </c>
      <c r="F3005" s="6">
        <v>87121</v>
      </c>
      <c r="G3005" s="6">
        <v>5052431118</v>
      </c>
      <c r="H3005" s="6" t="s">
        <v>7688</v>
      </c>
      <c r="I3005" s="6" t="s">
        <v>17924</v>
      </c>
      <c r="J3005" s="6">
        <v>0</v>
      </c>
      <c r="K3005" s="6" t="s">
        <v>12498</v>
      </c>
      <c r="L3005" s="6" t="s">
        <v>8975</v>
      </c>
      <c r="M3005" s="6">
        <v>0</v>
      </c>
      <c r="N3005" s="6" t="s">
        <v>8972</v>
      </c>
      <c r="O3005" s="2">
        <f>MATCH(A3005, 'combined matches'!A$1:A$4986,0)</f>
        <v>1909</v>
      </c>
      <c r="P3005" s="6">
        <f t="shared" si="138"/>
        <v>0</v>
      </c>
      <c r="Q3005" s="6" t="b">
        <f t="shared" si="139"/>
        <v>0</v>
      </c>
      <c r="R3005" s="6" t="b">
        <f t="shared" si="140"/>
        <v>0</v>
      </c>
      <c r="S3005" s="6" t="b">
        <f>IF(P3005=1, SUM($P$1:P3005))</f>
        <v>0</v>
      </c>
    </row>
    <row r="3006" spans="1:19" x14ac:dyDescent="0.2">
      <c r="A3006" s="6">
        <v>3061</v>
      </c>
      <c r="B3006" s="6" t="s">
        <v>17925</v>
      </c>
      <c r="C3006" s="6" t="s">
        <v>17926</v>
      </c>
      <c r="D3006" s="6" t="s">
        <v>3435</v>
      </c>
      <c r="E3006" s="6" t="s">
        <v>3430</v>
      </c>
      <c r="F3006" s="6">
        <v>87105</v>
      </c>
      <c r="G3006" s="6">
        <v>5052432395</v>
      </c>
      <c r="H3006" s="6" t="s">
        <v>17927</v>
      </c>
      <c r="I3006" s="6" t="s">
        <v>17928</v>
      </c>
      <c r="J3006" s="6">
        <v>0</v>
      </c>
      <c r="K3006" s="6" t="s">
        <v>12498</v>
      </c>
      <c r="L3006" s="6" t="s">
        <v>8975</v>
      </c>
      <c r="M3006" s="6">
        <v>0</v>
      </c>
      <c r="N3006" s="6" t="s">
        <v>8972</v>
      </c>
      <c r="O3006" s="2" t="e">
        <f>MATCH(A3006, 'combined matches'!A$1:A$4986,0)</f>
        <v>#N/A</v>
      </c>
      <c r="P3006" s="6">
        <f t="shared" si="138"/>
        <v>1</v>
      </c>
      <c r="Q3006" s="6">
        <f t="shared" si="139"/>
        <v>1</v>
      </c>
      <c r="R3006" s="6" t="b">
        <f t="shared" si="140"/>
        <v>0</v>
      </c>
      <c r="S3006" s="6">
        <f>IF(P3006=1, SUM($P$1:P3006))</f>
        <v>1103</v>
      </c>
    </row>
    <row r="3007" spans="1:19" x14ac:dyDescent="0.2">
      <c r="A3007" s="6">
        <v>3062</v>
      </c>
      <c r="B3007" s="6" t="s">
        <v>3539</v>
      </c>
      <c r="C3007" s="6" t="s">
        <v>3540</v>
      </c>
      <c r="D3007" s="6" t="s">
        <v>3537</v>
      </c>
      <c r="E3007" s="6" t="s">
        <v>3430</v>
      </c>
      <c r="F3007" s="6">
        <v>87004</v>
      </c>
      <c r="G3007" s="6">
        <v>5054045236</v>
      </c>
      <c r="H3007" s="6" t="s">
        <v>3540</v>
      </c>
      <c r="I3007" s="6" t="s">
        <v>9819</v>
      </c>
      <c r="J3007" s="6">
        <v>0</v>
      </c>
      <c r="K3007" s="6" t="s">
        <v>12498</v>
      </c>
      <c r="L3007" s="6" t="s">
        <v>8975</v>
      </c>
      <c r="M3007" s="6">
        <v>1</v>
      </c>
      <c r="N3007" s="6" t="s">
        <v>8972</v>
      </c>
      <c r="O3007" s="2">
        <f>MATCH(A3007, 'combined matches'!A$1:A$4986,0)</f>
        <v>1900</v>
      </c>
      <c r="P3007" s="6">
        <f t="shared" si="138"/>
        <v>0</v>
      </c>
      <c r="Q3007" s="6" t="b">
        <f t="shared" si="139"/>
        <v>0</v>
      </c>
      <c r="R3007" s="6" t="b">
        <f t="shared" si="140"/>
        <v>0</v>
      </c>
      <c r="S3007" s="6" t="b">
        <f>IF(P3007=1, SUM($P$1:P3007))</f>
        <v>0</v>
      </c>
    </row>
    <row r="3008" spans="1:19" x14ac:dyDescent="0.2">
      <c r="A3008" s="6">
        <v>3063</v>
      </c>
      <c r="B3008" s="6" t="s">
        <v>3541</v>
      </c>
      <c r="C3008" s="6" t="s">
        <v>7685</v>
      </c>
      <c r="D3008" s="6" t="s">
        <v>3435</v>
      </c>
      <c r="E3008" s="6" t="s">
        <v>3430</v>
      </c>
      <c r="F3008" s="6">
        <v>87104</v>
      </c>
      <c r="G3008" s="6">
        <v>5057704520</v>
      </c>
      <c r="H3008" s="6" t="s">
        <v>7686</v>
      </c>
      <c r="I3008" s="6" t="s">
        <v>17929</v>
      </c>
      <c r="J3008" s="6">
        <v>0</v>
      </c>
      <c r="K3008" s="6" t="s">
        <v>12498</v>
      </c>
      <c r="L3008" s="6" t="s">
        <v>8975</v>
      </c>
      <c r="M3008" s="6">
        <v>0</v>
      </c>
      <c r="N3008" s="6" t="s">
        <v>8972</v>
      </c>
      <c r="O3008" s="2">
        <f>MATCH(A3008, 'combined matches'!A$1:A$4986,0)</f>
        <v>1908</v>
      </c>
      <c r="P3008" s="6">
        <f t="shared" si="138"/>
        <v>0</v>
      </c>
      <c r="Q3008" s="6" t="b">
        <f t="shared" si="139"/>
        <v>0</v>
      </c>
      <c r="R3008" s="6" t="b">
        <f t="shared" si="140"/>
        <v>0</v>
      </c>
      <c r="S3008" s="6" t="b">
        <f>IF(P3008=1, SUM($P$1:P3008))</f>
        <v>0</v>
      </c>
    </row>
    <row r="3009" spans="1:19" x14ac:dyDescent="0.2">
      <c r="A3009" s="6">
        <v>3064</v>
      </c>
      <c r="B3009" s="6" t="s">
        <v>12508</v>
      </c>
      <c r="C3009" s="6" t="s">
        <v>12509</v>
      </c>
      <c r="D3009" s="6" t="s">
        <v>12511</v>
      </c>
      <c r="E3009" s="6" t="s">
        <v>3430</v>
      </c>
      <c r="F3009" s="6">
        <v>87530</v>
      </c>
      <c r="G3009" s="6">
        <v>5755814728</v>
      </c>
      <c r="H3009" s="6" t="s">
        <v>12510</v>
      </c>
      <c r="I3009" s="6" t="s">
        <v>17930</v>
      </c>
      <c r="J3009" s="6">
        <v>0</v>
      </c>
      <c r="K3009" s="6" t="s">
        <v>8791</v>
      </c>
      <c r="L3009" s="6" t="s">
        <v>8973</v>
      </c>
      <c r="M3009" s="6">
        <v>1</v>
      </c>
      <c r="N3009" s="6" t="s">
        <v>11017</v>
      </c>
      <c r="O3009" s="2">
        <f>MATCH(A3009, 'combined matches'!A$1:A$4986,0)</f>
        <v>1921</v>
      </c>
      <c r="P3009" s="6">
        <f t="shared" si="138"/>
        <v>0</v>
      </c>
      <c r="Q3009" s="6" t="b">
        <f t="shared" si="139"/>
        <v>0</v>
      </c>
      <c r="R3009" s="6" t="b">
        <f t="shared" si="140"/>
        <v>0</v>
      </c>
      <c r="S3009" s="6" t="b">
        <f>IF(P3009=1, SUM($P$1:P3009))</f>
        <v>0</v>
      </c>
    </row>
    <row r="3010" spans="1:19" x14ac:dyDescent="0.2">
      <c r="A3010" s="6">
        <v>3065</v>
      </c>
      <c r="B3010" s="6" t="s">
        <v>17931</v>
      </c>
      <c r="C3010" s="6" t="s">
        <v>17932</v>
      </c>
      <c r="D3010" s="6" t="s">
        <v>17933</v>
      </c>
      <c r="E3010" s="6" t="s">
        <v>3430</v>
      </c>
      <c r="F3010" s="6">
        <v>87549</v>
      </c>
      <c r="G3010" s="6">
        <v>5055832401</v>
      </c>
      <c r="H3010" s="6" t="s">
        <v>17934</v>
      </c>
      <c r="I3010" s="6" t="s">
        <v>17935</v>
      </c>
      <c r="J3010" s="6">
        <v>0</v>
      </c>
      <c r="K3010" s="6" t="s">
        <v>8791</v>
      </c>
      <c r="L3010" s="6" t="s">
        <v>8975</v>
      </c>
      <c r="M3010" s="6">
        <v>0</v>
      </c>
      <c r="N3010" s="6" t="s">
        <v>8972</v>
      </c>
      <c r="O3010" s="2" t="e">
        <f>MATCH(A3010, 'combined matches'!A$1:A$4986,0)</f>
        <v>#N/A</v>
      </c>
      <c r="P3010" s="6">
        <f t="shared" ref="P3010:P3073" si="141">IF(ISNA(O3010),1,0)</f>
        <v>1</v>
      </c>
      <c r="Q3010" s="6">
        <f t="shared" si="139"/>
        <v>1</v>
      </c>
      <c r="R3010" s="6" t="b">
        <f t="shared" si="140"/>
        <v>0</v>
      </c>
      <c r="S3010" s="6">
        <f>IF(P3010=1, SUM($P$1:P3010))</f>
        <v>1104</v>
      </c>
    </row>
    <row r="3011" spans="1:19" x14ac:dyDescent="0.2">
      <c r="A3011" s="6">
        <v>3066</v>
      </c>
      <c r="B3011" s="6" t="s">
        <v>3542</v>
      </c>
      <c r="C3011" s="6" t="s">
        <v>3543</v>
      </c>
      <c r="D3011" s="6" t="s">
        <v>3544</v>
      </c>
      <c r="E3011" s="6" t="s">
        <v>3430</v>
      </c>
      <c r="F3011" s="6">
        <v>87510</v>
      </c>
      <c r="G3011" s="6">
        <v>5056854479</v>
      </c>
      <c r="H3011" s="6" t="s">
        <v>6907</v>
      </c>
      <c r="I3011" s="6" t="s">
        <v>9820</v>
      </c>
      <c r="J3011" s="6">
        <v>0</v>
      </c>
      <c r="K3011" s="6" t="s">
        <v>8791</v>
      </c>
      <c r="L3011" s="6" t="s">
        <v>8973</v>
      </c>
      <c r="M3011" s="6">
        <v>1</v>
      </c>
      <c r="N3011" s="6" t="s">
        <v>8972</v>
      </c>
      <c r="O3011" s="2">
        <f>MATCH(A3011, 'combined matches'!A$1:A$4986,0)</f>
        <v>1922</v>
      </c>
      <c r="P3011" s="6">
        <f t="shared" si="141"/>
        <v>0</v>
      </c>
      <c r="Q3011" s="6" t="b">
        <f t="shared" ref="Q3011:Q3074" si="142">IF(P3011=1,IF(N3011="service site", 1, 0))</f>
        <v>0</v>
      </c>
      <c r="R3011" s="6" t="b">
        <f t="shared" ref="R3011:R3074" si="143">IF(Q3011=0, IF(K3011=K3012, 0, 1))</f>
        <v>0</v>
      </c>
      <c r="S3011" s="6" t="b">
        <f>IF(P3011=1, SUM($P$1:P3011))</f>
        <v>0</v>
      </c>
    </row>
    <row r="3012" spans="1:19" x14ac:dyDescent="0.2">
      <c r="A3012" s="6">
        <v>3067</v>
      </c>
      <c r="B3012" s="6" t="s">
        <v>3545</v>
      </c>
      <c r="C3012" s="6" t="s">
        <v>3546</v>
      </c>
      <c r="D3012" s="6" t="s">
        <v>3441</v>
      </c>
      <c r="E3012" s="6" t="s">
        <v>3430</v>
      </c>
      <c r="F3012" s="6">
        <v>87506</v>
      </c>
      <c r="G3012" s="6">
        <v>5054554026</v>
      </c>
      <c r="H3012" s="6" t="s">
        <v>12512</v>
      </c>
      <c r="I3012" s="6" t="s">
        <v>17936</v>
      </c>
      <c r="J3012" s="6">
        <v>0</v>
      </c>
      <c r="K3012" s="6" t="s">
        <v>8791</v>
      </c>
      <c r="L3012" s="6" t="s">
        <v>8975</v>
      </c>
      <c r="M3012" s="6">
        <v>0</v>
      </c>
      <c r="N3012" s="6" t="s">
        <v>8972</v>
      </c>
      <c r="O3012" s="2">
        <f>MATCH(A3012, 'combined matches'!A$1:A$4986,0)</f>
        <v>1923</v>
      </c>
      <c r="P3012" s="6">
        <f t="shared" si="141"/>
        <v>0</v>
      </c>
      <c r="Q3012" s="6" t="b">
        <f t="shared" si="142"/>
        <v>0</v>
      </c>
      <c r="R3012" s="6" t="b">
        <f t="shared" si="143"/>
        <v>0</v>
      </c>
      <c r="S3012" s="6" t="b">
        <f>IF(P3012=1, SUM($P$1:P3012))</f>
        <v>0</v>
      </c>
    </row>
    <row r="3013" spans="1:19" x14ac:dyDescent="0.2">
      <c r="A3013" s="6">
        <v>3068</v>
      </c>
      <c r="B3013" s="6" t="s">
        <v>12513</v>
      </c>
      <c r="C3013" s="6" t="s">
        <v>12514</v>
      </c>
      <c r="D3013" s="6" t="s">
        <v>3441</v>
      </c>
      <c r="E3013" s="6" t="s">
        <v>3430</v>
      </c>
      <c r="F3013" s="6">
        <v>87501</v>
      </c>
      <c r="G3013" s="6">
        <v>5059825565</v>
      </c>
      <c r="H3013" s="6" t="s">
        <v>12515</v>
      </c>
      <c r="I3013" s="6" t="s">
        <v>17937</v>
      </c>
      <c r="J3013" s="6">
        <v>0</v>
      </c>
      <c r="K3013" s="6" t="s">
        <v>8792</v>
      </c>
      <c r="L3013" s="6" t="s">
        <v>8973</v>
      </c>
      <c r="M3013" s="6">
        <v>1</v>
      </c>
      <c r="N3013" s="6" t="s">
        <v>11017</v>
      </c>
      <c r="O3013" s="2">
        <f>MATCH(A3013, 'combined matches'!A$1:A$4986,0)</f>
        <v>1924</v>
      </c>
      <c r="P3013" s="6">
        <f t="shared" si="141"/>
        <v>0</v>
      </c>
      <c r="Q3013" s="6" t="b">
        <f t="shared" si="142"/>
        <v>0</v>
      </c>
      <c r="R3013" s="6" t="b">
        <f t="shared" si="143"/>
        <v>0</v>
      </c>
      <c r="S3013" s="6" t="b">
        <f>IF(P3013=1, SUM($P$1:P3013))</f>
        <v>0</v>
      </c>
    </row>
    <row r="3014" spans="1:19" x14ac:dyDescent="0.2">
      <c r="A3014" s="6">
        <v>3069</v>
      </c>
      <c r="B3014" s="6" t="s">
        <v>3547</v>
      </c>
      <c r="C3014" s="6" t="s">
        <v>3548</v>
      </c>
      <c r="D3014" s="6" t="s">
        <v>3441</v>
      </c>
      <c r="E3014" s="6" t="s">
        <v>3430</v>
      </c>
      <c r="F3014" s="6">
        <v>87505</v>
      </c>
      <c r="G3014" s="6">
        <v>5054672439</v>
      </c>
      <c r="H3014" s="6" t="s">
        <v>3548</v>
      </c>
      <c r="I3014" s="6" t="s">
        <v>17938</v>
      </c>
      <c r="J3014" s="6">
        <v>0</v>
      </c>
      <c r="K3014" s="6" t="s">
        <v>8792</v>
      </c>
      <c r="L3014" s="6" t="s">
        <v>8975</v>
      </c>
      <c r="M3014" s="6">
        <v>0</v>
      </c>
      <c r="N3014" s="6" t="s">
        <v>8972</v>
      </c>
      <c r="O3014" s="2">
        <f>MATCH(A3014, 'combined matches'!A$1:A$4986,0)</f>
        <v>1926</v>
      </c>
      <c r="P3014" s="6">
        <f t="shared" si="141"/>
        <v>0</v>
      </c>
      <c r="Q3014" s="6" t="b">
        <f t="shared" si="142"/>
        <v>0</v>
      </c>
      <c r="R3014" s="6" t="b">
        <f t="shared" si="143"/>
        <v>0</v>
      </c>
      <c r="S3014" s="6" t="b">
        <f>IF(P3014=1, SUM($P$1:P3014))</f>
        <v>0</v>
      </c>
    </row>
    <row r="3015" spans="1:19" x14ac:dyDescent="0.2">
      <c r="A3015" s="6">
        <v>3070</v>
      </c>
      <c r="B3015" s="6" t="s">
        <v>3549</v>
      </c>
      <c r="C3015" s="6" t="s">
        <v>3550</v>
      </c>
      <c r="D3015" s="6" t="s">
        <v>3441</v>
      </c>
      <c r="E3015" s="6" t="s">
        <v>3430</v>
      </c>
      <c r="F3015" s="6">
        <v>87507</v>
      </c>
      <c r="G3015" s="6">
        <v>5054671081</v>
      </c>
      <c r="H3015" s="6" t="s">
        <v>6908</v>
      </c>
      <c r="I3015" s="6" t="s">
        <v>17939</v>
      </c>
      <c r="J3015" s="6">
        <v>0</v>
      </c>
      <c r="K3015" s="6" t="s">
        <v>8792</v>
      </c>
      <c r="L3015" s="6" t="s">
        <v>8975</v>
      </c>
      <c r="M3015" s="6">
        <v>0</v>
      </c>
      <c r="N3015" s="6" t="s">
        <v>8972</v>
      </c>
      <c r="O3015" s="2">
        <f>MATCH(A3015, 'combined matches'!A$1:A$4986,0)</f>
        <v>1925</v>
      </c>
      <c r="P3015" s="6">
        <f t="shared" si="141"/>
        <v>0</v>
      </c>
      <c r="Q3015" s="6" t="b">
        <f t="shared" si="142"/>
        <v>0</v>
      </c>
      <c r="R3015" s="6" t="b">
        <f t="shared" si="143"/>
        <v>0</v>
      </c>
      <c r="S3015" s="6" t="b">
        <f>IF(P3015=1, SUM($P$1:P3015))</f>
        <v>0</v>
      </c>
    </row>
    <row r="3016" spans="1:19" x14ac:dyDescent="0.2">
      <c r="A3016" s="6">
        <v>3071</v>
      </c>
      <c r="B3016" s="6" t="s">
        <v>12516</v>
      </c>
      <c r="C3016" s="6" t="s">
        <v>3554</v>
      </c>
      <c r="D3016" s="6" t="s">
        <v>3441</v>
      </c>
      <c r="E3016" s="6" t="s">
        <v>3430</v>
      </c>
      <c r="F3016" s="6">
        <v>87501</v>
      </c>
      <c r="G3016" s="6">
        <v>5059824425</v>
      </c>
      <c r="H3016" s="6" t="s">
        <v>3554</v>
      </c>
      <c r="I3016" s="6" t="s">
        <v>17940</v>
      </c>
      <c r="J3016" s="6">
        <v>0</v>
      </c>
      <c r="K3016" s="6" t="s">
        <v>8790</v>
      </c>
      <c r="L3016" s="6" t="s">
        <v>8973</v>
      </c>
      <c r="M3016" s="6">
        <v>1</v>
      </c>
      <c r="N3016" s="6" t="s">
        <v>11017</v>
      </c>
      <c r="O3016" s="2">
        <f>MATCH(A3016, 'combined matches'!A$1:A$4986,0)</f>
        <v>1918</v>
      </c>
      <c r="P3016" s="6">
        <f t="shared" si="141"/>
        <v>0</v>
      </c>
      <c r="Q3016" s="6" t="b">
        <f t="shared" si="142"/>
        <v>0</v>
      </c>
      <c r="R3016" s="6" t="b">
        <f t="shared" si="143"/>
        <v>0</v>
      </c>
      <c r="S3016" s="6" t="b">
        <f>IF(P3016=1, SUM($P$1:P3016))</f>
        <v>0</v>
      </c>
    </row>
    <row r="3017" spans="1:19" x14ac:dyDescent="0.2">
      <c r="A3017" s="6">
        <v>3072</v>
      </c>
      <c r="B3017" s="6" t="s">
        <v>3551</v>
      </c>
      <c r="C3017" s="6" t="s">
        <v>3552</v>
      </c>
      <c r="D3017" s="6" t="s">
        <v>3441</v>
      </c>
      <c r="E3017" s="6" t="s">
        <v>3430</v>
      </c>
      <c r="F3017" s="6">
        <v>87507</v>
      </c>
      <c r="G3017" s="6">
        <v>5054383195</v>
      </c>
      <c r="H3017" s="6" t="s">
        <v>3552</v>
      </c>
      <c r="I3017" s="6" t="s">
        <v>9821</v>
      </c>
      <c r="J3017" s="6">
        <v>0</v>
      </c>
      <c r="K3017" s="6" t="s">
        <v>8790</v>
      </c>
      <c r="L3017" s="6" t="s">
        <v>8973</v>
      </c>
      <c r="M3017" s="6">
        <v>1</v>
      </c>
      <c r="N3017" s="6" t="s">
        <v>8972</v>
      </c>
      <c r="O3017" s="2">
        <f>MATCH(A3017, 'combined matches'!A$1:A$4986,0)</f>
        <v>1920</v>
      </c>
      <c r="P3017" s="6">
        <f t="shared" si="141"/>
        <v>0</v>
      </c>
      <c r="Q3017" s="6" t="b">
        <f t="shared" si="142"/>
        <v>0</v>
      </c>
      <c r="R3017" s="6" t="b">
        <f t="shared" si="143"/>
        <v>0</v>
      </c>
      <c r="S3017" s="6" t="b">
        <f>IF(P3017=1, SUM($P$1:P3017))</f>
        <v>0</v>
      </c>
    </row>
    <row r="3018" spans="1:19" x14ac:dyDescent="0.2">
      <c r="A3018" s="6">
        <v>3073</v>
      </c>
      <c r="B3018" s="6" t="s">
        <v>17941</v>
      </c>
      <c r="C3018" s="6" t="s">
        <v>17942</v>
      </c>
      <c r="D3018" s="6" t="s">
        <v>3441</v>
      </c>
      <c r="E3018" s="6" t="s">
        <v>3430</v>
      </c>
      <c r="F3018" s="6">
        <v>87505</v>
      </c>
      <c r="G3018" s="6">
        <v>5059881742</v>
      </c>
      <c r="H3018" s="6" t="s">
        <v>17942</v>
      </c>
      <c r="I3018" s="6" t="s">
        <v>17943</v>
      </c>
      <c r="J3018" s="6">
        <v>0</v>
      </c>
      <c r="K3018" s="6" t="s">
        <v>8790</v>
      </c>
      <c r="L3018" s="6" t="s">
        <v>8975</v>
      </c>
      <c r="M3018" s="6">
        <v>0</v>
      </c>
      <c r="N3018" s="6" t="s">
        <v>8972</v>
      </c>
      <c r="O3018" s="2" t="e">
        <f>MATCH(A3018, 'combined matches'!A$1:A$4986,0)</f>
        <v>#N/A</v>
      </c>
      <c r="P3018" s="6">
        <f t="shared" si="141"/>
        <v>1</v>
      </c>
      <c r="Q3018" s="6">
        <f t="shared" si="142"/>
        <v>1</v>
      </c>
      <c r="R3018" s="6" t="b">
        <f t="shared" si="143"/>
        <v>0</v>
      </c>
      <c r="S3018" s="6">
        <f>IF(P3018=1, SUM($P$1:P3018))</f>
        <v>1105</v>
      </c>
    </row>
    <row r="3019" spans="1:19" x14ac:dyDescent="0.2">
      <c r="A3019" s="6">
        <v>3074</v>
      </c>
      <c r="B3019" s="6" t="s">
        <v>3553</v>
      </c>
      <c r="C3019" s="6" t="s">
        <v>3554</v>
      </c>
      <c r="D3019" s="6" t="s">
        <v>3441</v>
      </c>
      <c r="E3019" s="6" t="s">
        <v>3430</v>
      </c>
      <c r="F3019" s="6">
        <v>87501</v>
      </c>
      <c r="G3019" s="6">
        <v>5059824425</v>
      </c>
      <c r="H3019" s="6" t="s">
        <v>3554</v>
      </c>
      <c r="I3019" s="6" t="s">
        <v>9822</v>
      </c>
      <c r="J3019" s="6">
        <v>0</v>
      </c>
      <c r="K3019" s="6" t="s">
        <v>8790</v>
      </c>
      <c r="L3019" s="6" t="s">
        <v>8973</v>
      </c>
      <c r="M3019" s="6">
        <v>1</v>
      </c>
      <c r="N3019" s="6" t="s">
        <v>8972</v>
      </c>
      <c r="O3019" s="2">
        <f>MATCH(A3019, 'combined matches'!A$1:A$4986,0)</f>
        <v>1919</v>
      </c>
      <c r="P3019" s="6">
        <f t="shared" si="141"/>
        <v>0</v>
      </c>
      <c r="Q3019" s="6" t="b">
        <f t="shared" si="142"/>
        <v>0</v>
      </c>
      <c r="R3019" s="6" t="b">
        <f t="shared" si="143"/>
        <v>0</v>
      </c>
      <c r="S3019" s="6" t="b">
        <f>IF(P3019=1, SUM($P$1:P3019))</f>
        <v>0</v>
      </c>
    </row>
    <row r="3020" spans="1:19" x14ac:dyDescent="0.2">
      <c r="A3020" s="6">
        <v>3075</v>
      </c>
      <c r="B3020" s="6" t="s">
        <v>12517</v>
      </c>
      <c r="C3020" s="6" t="s">
        <v>12519</v>
      </c>
      <c r="D3020" s="6" t="s">
        <v>3435</v>
      </c>
      <c r="E3020" s="6" t="s">
        <v>3430</v>
      </c>
      <c r="F3020" s="6">
        <v>87102</v>
      </c>
      <c r="G3020" s="6">
        <v>5052729281</v>
      </c>
      <c r="H3020" s="6" t="s">
        <v>12520</v>
      </c>
      <c r="I3020" s="6" t="s">
        <v>17944</v>
      </c>
      <c r="J3020" s="6">
        <v>0</v>
      </c>
      <c r="K3020" s="6" t="s">
        <v>12521</v>
      </c>
      <c r="L3020" s="6" t="s">
        <v>8974</v>
      </c>
      <c r="M3020" s="6">
        <v>0</v>
      </c>
      <c r="N3020" s="6" t="s">
        <v>11017</v>
      </c>
      <c r="O3020" s="2">
        <f>MATCH(A3020, 'combined matches'!A$1:A$4986,0)</f>
        <v>1927</v>
      </c>
      <c r="P3020" s="6">
        <f t="shared" si="141"/>
        <v>0</v>
      </c>
      <c r="Q3020" s="6" t="b">
        <f t="shared" si="142"/>
        <v>0</v>
      </c>
      <c r="R3020" s="6" t="b">
        <f t="shared" si="143"/>
        <v>0</v>
      </c>
      <c r="S3020" s="6" t="b">
        <f>IF(P3020=1, SUM($P$1:P3020))</f>
        <v>0</v>
      </c>
    </row>
    <row r="3021" spans="1:19" x14ac:dyDescent="0.2">
      <c r="A3021" s="6">
        <v>3076</v>
      </c>
      <c r="B3021" s="6" t="s">
        <v>3555</v>
      </c>
      <c r="C3021" s="6" t="s">
        <v>7694</v>
      </c>
      <c r="D3021" s="6" t="s">
        <v>3435</v>
      </c>
      <c r="E3021" s="6" t="s">
        <v>3430</v>
      </c>
      <c r="F3021" s="6">
        <v>87110</v>
      </c>
      <c r="G3021" s="6">
        <v>5052722220</v>
      </c>
      <c r="H3021" s="6" t="s">
        <v>7695</v>
      </c>
      <c r="I3021" s="6" t="s">
        <v>17945</v>
      </c>
      <c r="J3021" s="6">
        <v>0</v>
      </c>
      <c r="K3021" s="6" t="s">
        <v>12521</v>
      </c>
      <c r="L3021" s="6" t="s">
        <v>8974</v>
      </c>
      <c r="M3021" s="6">
        <v>0</v>
      </c>
      <c r="N3021" s="6" t="s">
        <v>8972</v>
      </c>
      <c r="O3021" s="2">
        <f>MATCH(A3021, 'combined matches'!A$1:A$4986,0)</f>
        <v>1928</v>
      </c>
      <c r="P3021" s="6">
        <f t="shared" si="141"/>
        <v>0</v>
      </c>
      <c r="Q3021" s="6" t="b">
        <f t="shared" si="142"/>
        <v>0</v>
      </c>
      <c r="R3021" s="6" t="b">
        <f t="shared" si="143"/>
        <v>0</v>
      </c>
      <c r="S3021" s="6" t="b">
        <f>IF(P3021=1, SUM($P$1:P3021))</f>
        <v>0</v>
      </c>
    </row>
    <row r="3022" spans="1:19" x14ac:dyDescent="0.2">
      <c r="A3022" s="6">
        <v>3077</v>
      </c>
      <c r="B3022" s="6" t="s">
        <v>3556</v>
      </c>
      <c r="C3022" s="6" t="s">
        <v>7696</v>
      </c>
      <c r="D3022" s="6" t="s">
        <v>3435</v>
      </c>
      <c r="E3022" s="6" t="s">
        <v>3430</v>
      </c>
      <c r="F3022" s="6">
        <v>87107</v>
      </c>
      <c r="G3022" s="6">
        <v>5052722158</v>
      </c>
      <c r="H3022" s="6" t="s">
        <v>7697</v>
      </c>
      <c r="I3022" s="6" t="s">
        <v>17946</v>
      </c>
      <c r="J3022" s="6">
        <v>0</v>
      </c>
      <c r="K3022" s="6" t="s">
        <v>12521</v>
      </c>
      <c r="L3022" s="6" t="s">
        <v>8974</v>
      </c>
      <c r="M3022" s="6">
        <v>0</v>
      </c>
      <c r="N3022" s="6" t="s">
        <v>8972</v>
      </c>
      <c r="O3022" s="2">
        <f>MATCH(A3022, 'combined matches'!A$1:A$4986,0)</f>
        <v>1929</v>
      </c>
      <c r="P3022" s="6">
        <f t="shared" si="141"/>
        <v>0</v>
      </c>
      <c r="Q3022" s="6" t="b">
        <f t="shared" si="142"/>
        <v>0</v>
      </c>
      <c r="R3022" s="6" t="b">
        <f t="shared" si="143"/>
        <v>0</v>
      </c>
      <c r="S3022" s="6" t="b">
        <f>IF(P3022=1, SUM($P$1:P3022))</f>
        <v>0</v>
      </c>
    </row>
    <row r="3023" spans="1:19" x14ac:dyDescent="0.2">
      <c r="A3023" s="6">
        <v>3078</v>
      </c>
      <c r="B3023" s="6" t="s">
        <v>3557</v>
      </c>
      <c r="C3023" s="6" t="s">
        <v>7698</v>
      </c>
      <c r="D3023" s="6" t="s">
        <v>3435</v>
      </c>
      <c r="E3023" s="6" t="s">
        <v>3430</v>
      </c>
      <c r="F3023" s="6">
        <v>87102</v>
      </c>
      <c r="G3023" s="6">
        <v>5052722156</v>
      </c>
      <c r="H3023" s="6" t="s">
        <v>7698</v>
      </c>
      <c r="I3023" s="6" t="s">
        <v>17947</v>
      </c>
      <c r="J3023" s="6">
        <v>0</v>
      </c>
      <c r="K3023" s="6" t="s">
        <v>12521</v>
      </c>
      <c r="L3023" s="6" t="s">
        <v>8974</v>
      </c>
      <c r="M3023" s="6">
        <v>0</v>
      </c>
      <c r="N3023" s="6" t="s">
        <v>8972</v>
      </c>
      <c r="O3023" s="2">
        <f>MATCH(A3023, 'combined matches'!A$1:A$4986,0)</f>
        <v>1931</v>
      </c>
      <c r="P3023" s="6">
        <f t="shared" si="141"/>
        <v>0</v>
      </c>
      <c r="Q3023" s="6" t="b">
        <f t="shared" si="142"/>
        <v>0</v>
      </c>
      <c r="R3023" s="6" t="b">
        <f t="shared" si="143"/>
        <v>0</v>
      </c>
      <c r="S3023" s="6" t="b">
        <f>IF(P3023=1, SUM($P$1:P3023))</f>
        <v>0</v>
      </c>
    </row>
    <row r="3024" spans="1:19" x14ac:dyDescent="0.2">
      <c r="A3024" s="6">
        <v>3079</v>
      </c>
      <c r="B3024" s="6" t="s">
        <v>3558</v>
      </c>
      <c r="C3024" s="6" t="s">
        <v>3559</v>
      </c>
      <c r="D3024" s="6" t="s">
        <v>3435</v>
      </c>
      <c r="E3024" s="6" t="s">
        <v>3430</v>
      </c>
      <c r="F3024" s="6">
        <v>87121</v>
      </c>
      <c r="G3024" s="6">
        <v>5052722154</v>
      </c>
      <c r="H3024" s="6" t="s">
        <v>3559</v>
      </c>
      <c r="I3024" s="6" t="s">
        <v>17948</v>
      </c>
      <c r="J3024" s="6">
        <v>0</v>
      </c>
      <c r="K3024" s="6" t="s">
        <v>12521</v>
      </c>
      <c r="L3024" s="6" t="s">
        <v>8974</v>
      </c>
      <c r="M3024" s="6">
        <v>0</v>
      </c>
      <c r="N3024" s="6" t="s">
        <v>8972</v>
      </c>
      <c r="O3024" s="2">
        <f>MATCH(A3024, 'combined matches'!A$1:A$4986,0)</f>
        <v>1930</v>
      </c>
      <c r="P3024" s="6">
        <f t="shared" si="141"/>
        <v>0</v>
      </c>
      <c r="Q3024" s="6" t="b">
        <f t="shared" si="142"/>
        <v>0</v>
      </c>
      <c r="R3024" s="6" t="b">
        <f t="shared" si="143"/>
        <v>0</v>
      </c>
      <c r="S3024" s="6" t="b">
        <f>IF(P3024=1, SUM($P$1:P3024))</f>
        <v>0</v>
      </c>
    </row>
    <row r="3025" spans="1:19" x14ac:dyDescent="0.2">
      <c r="A3025" s="6">
        <v>3080</v>
      </c>
      <c r="B3025" s="6" t="s">
        <v>17949</v>
      </c>
      <c r="C3025" s="6" t="s">
        <v>17950</v>
      </c>
      <c r="D3025" s="6" t="s">
        <v>3479</v>
      </c>
      <c r="E3025" s="6" t="s">
        <v>3430</v>
      </c>
      <c r="F3025" s="6">
        <v>88061</v>
      </c>
      <c r="G3025" s="6">
        <v>5755386014</v>
      </c>
      <c r="H3025" s="6" t="s">
        <v>17951</v>
      </c>
      <c r="I3025" s="6" t="s">
        <v>17952</v>
      </c>
      <c r="J3025" s="6">
        <v>0</v>
      </c>
      <c r="K3025" s="6" t="s">
        <v>17953</v>
      </c>
      <c r="L3025" s="6" t="s">
        <v>8975</v>
      </c>
      <c r="M3025" s="6">
        <v>0</v>
      </c>
      <c r="N3025" s="6" t="s">
        <v>11017</v>
      </c>
      <c r="O3025" s="2" t="e">
        <f>MATCH(A3025, 'combined matches'!A$1:A$4986,0)</f>
        <v>#N/A</v>
      </c>
      <c r="P3025" s="6">
        <f t="shared" si="141"/>
        <v>1</v>
      </c>
      <c r="Q3025" s="6">
        <f t="shared" si="142"/>
        <v>0</v>
      </c>
      <c r="R3025" s="6">
        <f t="shared" si="143"/>
        <v>0</v>
      </c>
      <c r="S3025" s="6">
        <f>IF(P3025=1, SUM($P$1:P3025))</f>
        <v>1106</v>
      </c>
    </row>
    <row r="3026" spans="1:19" x14ac:dyDescent="0.2">
      <c r="A3026" s="6">
        <v>3081</v>
      </c>
      <c r="B3026" s="6" t="s">
        <v>17954</v>
      </c>
      <c r="C3026" s="6" t="s">
        <v>17955</v>
      </c>
      <c r="D3026" s="6" t="s">
        <v>3479</v>
      </c>
      <c r="E3026" s="6" t="s">
        <v>3430</v>
      </c>
      <c r="F3026" s="6">
        <v>88061</v>
      </c>
      <c r="G3026" s="6">
        <v>5755386015</v>
      </c>
      <c r="H3026" s="6" t="s">
        <v>17956</v>
      </c>
      <c r="I3026" s="6" t="s">
        <v>17957</v>
      </c>
      <c r="J3026" s="6">
        <v>0</v>
      </c>
      <c r="K3026" s="6" t="s">
        <v>17953</v>
      </c>
      <c r="L3026" s="6" t="s">
        <v>8975</v>
      </c>
      <c r="M3026" s="6">
        <v>0</v>
      </c>
      <c r="N3026" s="6" t="s">
        <v>8972</v>
      </c>
      <c r="O3026" s="2" t="e">
        <f>MATCH(A3026, 'combined matches'!A$1:A$4986,0)</f>
        <v>#N/A</v>
      </c>
      <c r="P3026" s="6">
        <f t="shared" si="141"/>
        <v>1</v>
      </c>
      <c r="Q3026" s="6">
        <f t="shared" si="142"/>
        <v>1</v>
      </c>
      <c r="R3026" s="6" t="b">
        <f t="shared" si="143"/>
        <v>0</v>
      </c>
      <c r="S3026" s="6">
        <f>IF(P3026=1, SUM($P$1:P3026))</f>
        <v>1107</v>
      </c>
    </row>
    <row r="3027" spans="1:19" x14ac:dyDescent="0.2">
      <c r="A3027" s="6">
        <v>3082</v>
      </c>
      <c r="B3027" s="6" t="s">
        <v>12522</v>
      </c>
      <c r="C3027" s="6" t="s">
        <v>12523</v>
      </c>
      <c r="D3027" s="6" t="s">
        <v>3435</v>
      </c>
      <c r="E3027" s="6" t="s">
        <v>3430</v>
      </c>
      <c r="F3027" s="6">
        <v>87108</v>
      </c>
      <c r="G3027" s="6">
        <v>5052622481</v>
      </c>
      <c r="H3027" s="6" t="s">
        <v>12523</v>
      </c>
      <c r="I3027" s="6" t="s">
        <v>17958</v>
      </c>
      <c r="J3027" s="6">
        <v>0</v>
      </c>
      <c r="K3027" s="6" t="s">
        <v>8789</v>
      </c>
      <c r="L3027" s="6" t="s">
        <v>8973</v>
      </c>
      <c r="M3027" s="6">
        <v>1</v>
      </c>
      <c r="N3027" s="6" t="s">
        <v>11017</v>
      </c>
      <c r="O3027" s="2">
        <f>MATCH(A3027, 'combined matches'!A$1:A$4986,0)</f>
        <v>1914</v>
      </c>
      <c r="P3027" s="6">
        <f t="shared" si="141"/>
        <v>0</v>
      </c>
      <c r="Q3027" s="6" t="b">
        <f t="shared" si="142"/>
        <v>0</v>
      </c>
      <c r="R3027" s="6" t="b">
        <f t="shared" si="143"/>
        <v>0</v>
      </c>
      <c r="S3027" s="6" t="b">
        <f>IF(P3027=1, SUM($P$1:P3027))</f>
        <v>0</v>
      </c>
    </row>
    <row r="3028" spans="1:19" x14ac:dyDescent="0.2">
      <c r="A3028" s="6">
        <v>3083</v>
      </c>
      <c r="B3028" s="6" t="s">
        <v>3560</v>
      </c>
      <c r="C3028" s="6" t="s">
        <v>7691</v>
      </c>
      <c r="D3028" s="6" t="s">
        <v>3435</v>
      </c>
      <c r="E3028" s="6" t="s">
        <v>3430</v>
      </c>
      <c r="F3028" s="6">
        <v>87110</v>
      </c>
      <c r="G3028" s="6">
        <v>5052482990</v>
      </c>
      <c r="H3028" s="6" t="s">
        <v>8046</v>
      </c>
      <c r="I3028" s="6" t="s">
        <v>17959</v>
      </c>
      <c r="J3028" s="6">
        <v>0</v>
      </c>
      <c r="K3028" s="6" t="s">
        <v>8789</v>
      </c>
      <c r="L3028" s="6" t="s">
        <v>8973</v>
      </c>
      <c r="M3028" s="6">
        <v>1</v>
      </c>
      <c r="N3028" s="6" t="s">
        <v>8972</v>
      </c>
      <c r="O3028" s="2">
        <f>MATCH(A3028, 'combined matches'!A$1:A$4986,0)</f>
        <v>1916</v>
      </c>
      <c r="P3028" s="6">
        <f t="shared" si="141"/>
        <v>0</v>
      </c>
      <c r="Q3028" s="6" t="b">
        <f t="shared" si="142"/>
        <v>0</v>
      </c>
      <c r="R3028" s="6" t="b">
        <f t="shared" si="143"/>
        <v>0</v>
      </c>
      <c r="S3028" s="6" t="b">
        <f>IF(P3028=1, SUM($P$1:P3028))</f>
        <v>0</v>
      </c>
    </row>
    <row r="3029" spans="1:19" x14ac:dyDescent="0.2">
      <c r="A3029" s="6">
        <v>3084</v>
      </c>
      <c r="B3029" s="6" t="s">
        <v>3561</v>
      </c>
      <c r="C3029" s="6" t="s">
        <v>7692</v>
      </c>
      <c r="D3029" s="6" t="s">
        <v>3435</v>
      </c>
      <c r="E3029" s="6" t="s">
        <v>3430</v>
      </c>
      <c r="F3029" s="6">
        <v>87108</v>
      </c>
      <c r="G3029" s="6">
        <v>5052622482</v>
      </c>
      <c r="H3029" s="6" t="s">
        <v>7693</v>
      </c>
      <c r="I3029" s="6" t="s">
        <v>9823</v>
      </c>
      <c r="J3029" s="6">
        <v>0</v>
      </c>
      <c r="K3029" s="6" t="s">
        <v>8789</v>
      </c>
      <c r="L3029" s="6" t="s">
        <v>8973</v>
      </c>
      <c r="M3029" s="6">
        <v>1</v>
      </c>
      <c r="N3029" s="6" t="s">
        <v>8972</v>
      </c>
      <c r="O3029" s="2">
        <f>MATCH(A3029, 'combined matches'!A$1:A$4986,0)</f>
        <v>1917</v>
      </c>
      <c r="P3029" s="6">
        <f t="shared" si="141"/>
        <v>0</v>
      </c>
      <c r="Q3029" s="6" t="b">
        <f t="shared" si="142"/>
        <v>0</v>
      </c>
      <c r="R3029" s="6" t="b">
        <f t="shared" si="143"/>
        <v>0</v>
      </c>
      <c r="S3029" s="6" t="b">
        <f>IF(P3029=1, SUM($P$1:P3029))</f>
        <v>0</v>
      </c>
    </row>
    <row r="3030" spans="1:19" x14ac:dyDescent="0.2">
      <c r="A3030" s="6">
        <v>3085</v>
      </c>
      <c r="B3030" s="6" t="s">
        <v>3562</v>
      </c>
      <c r="C3030" s="6" t="s">
        <v>7689</v>
      </c>
      <c r="D3030" s="6" t="s">
        <v>3435</v>
      </c>
      <c r="E3030" s="6" t="s">
        <v>3430</v>
      </c>
      <c r="F3030" s="6">
        <v>87104</v>
      </c>
      <c r="G3030" s="6">
        <v>5052660992</v>
      </c>
      <c r="H3030" s="6" t="s">
        <v>7690</v>
      </c>
      <c r="I3030" s="6" t="s">
        <v>17960</v>
      </c>
      <c r="J3030" s="6">
        <v>0</v>
      </c>
      <c r="K3030" s="6" t="s">
        <v>8789</v>
      </c>
      <c r="L3030" s="6" t="s">
        <v>8975</v>
      </c>
      <c r="M3030" s="6">
        <v>1</v>
      </c>
      <c r="N3030" s="6" t="s">
        <v>8972</v>
      </c>
      <c r="O3030" s="2">
        <f>MATCH(A3030, 'combined matches'!A$1:A$4986,0)</f>
        <v>1915</v>
      </c>
      <c r="P3030" s="6">
        <f t="shared" si="141"/>
        <v>0</v>
      </c>
      <c r="Q3030" s="6" t="b">
        <f t="shared" si="142"/>
        <v>0</v>
      </c>
      <c r="R3030" s="6" t="b">
        <f t="shared" si="143"/>
        <v>0</v>
      </c>
      <c r="S3030" s="6" t="b">
        <f>IF(P3030=1, SUM($P$1:P3030))</f>
        <v>0</v>
      </c>
    </row>
    <row r="3031" spans="1:19" x14ac:dyDescent="0.2">
      <c r="A3031" s="6">
        <v>3086</v>
      </c>
      <c r="B3031" s="6" t="s">
        <v>12524</v>
      </c>
      <c r="C3031" s="6" t="s">
        <v>12525</v>
      </c>
      <c r="D3031" s="6" t="s">
        <v>3435</v>
      </c>
      <c r="E3031" s="6" t="s">
        <v>3430</v>
      </c>
      <c r="F3031" s="6">
        <v>87131</v>
      </c>
      <c r="G3031" s="6">
        <v>5052720457</v>
      </c>
      <c r="H3031" s="6" t="s">
        <v>12526</v>
      </c>
      <c r="I3031" s="6" t="s">
        <v>17961</v>
      </c>
      <c r="J3031" s="6">
        <v>0</v>
      </c>
      <c r="K3031" s="6" t="s">
        <v>8794</v>
      </c>
      <c r="L3031" s="6" t="s">
        <v>8975</v>
      </c>
      <c r="M3031" s="6">
        <v>0</v>
      </c>
      <c r="N3031" s="6" t="s">
        <v>11017</v>
      </c>
      <c r="O3031" s="2">
        <f>MATCH(A3031, 'combined matches'!A$1:A$4986,0)</f>
        <v>1932</v>
      </c>
      <c r="P3031" s="6">
        <f t="shared" si="141"/>
        <v>0</v>
      </c>
      <c r="Q3031" s="6" t="b">
        <f t="shared" si="142"/>
        <v>0</v>
      </c>
      <c r="R3031" s="6" t="b">
        <f t="shared" si="143"/>
        <v>0</v>
      </c>
      <c r="S3031" s="6" t="b">
        <f>IF(P3031=1, SUM($P$1:P3031))</f>
        <v>0</v>
      </c>
    </row>
    <row r="3032" spans="1:19" x14ac:dyDescent="0.2">
      <c r="A3032" s="6">
        <v>3087</v>
      </c>
      <c r="B3032" s="6" t="s">
        <v>3563</v>
      </c>
      <c r="C3032" s="6" t="s">
        <v>7703</v>
      </c>
      <c r="D3032" s="6" t="s">
        <v>3435</v>
      </c>
      <c r="E3032" s="6" t="s">
        <v>3430</v>
      </c>
      <c r="F3032" s="6">
        <v>87102</v>
      </c>
      <c r="G3032" s="6">
        <v>5052441330</v>
      </c>
      <c r="H3032" s="6" t="s">
        <v>12527</v>
      </c>
      <c r="I3032" s="6" t="s">
        <v>17962</v>
      </c>
      <c r="J3032" s="6">
        <v>0</v>
      </c>
      <c r="K3032" s="6" t="s">
        <v>8794</v>
      </c>
      <c r="L3032" s="6" t="s">
        <v>8975</v>
      </c>
      <c r="M3032" s="6">
        <v>0</v>
      </c>
      <c r="N3032" s="6" t="s">
        <v>8972</v>
      </c>
      <c r="O3032" s="2">
        <f>MATCH(A3032, 'combined matches'!A$1:A$4986,0)</f>
        <v>1935</v>
      </c>
      <c r="P3032" s="6">
        <f t="shared" si="141"/>
        <v>0</v>
      </c>
      <c r="Q3032" s="6" t="b">
        <f t="shared" si="142"/>
        <v>0</v>
      </c>
      <c r="R3032" s="6" t="b">
        <f t="shared" si="143"/>
        <v>0</v>
      </c>
      <c r="S3032" s="6" t="b">
        <f>IF(P3032=1, SUM($P$1:P3032))</f>
        <v>0</v>
      </c>
    </row>
    <row r="3033" spans="1:19" x14ac:dyDescent="0.2">
      <c r="A3033" s="6">
        <v>3088</v>
      </c>
      <c r="B3033" s="6" t="s">
        <v>3564</v>
      </c>
      <c r="C3033" s="6" t="s">
        <v>7699</v>
      </c>
      <c r="D3033" s="6" t="s">
        <v>3435</v>
      </c>
      <c r="E3033" s="6" t="s">
        <v>3430</v>
      </c>
      <c r="F3033" s="6">
        <v>87108</v>
      </c>
      <c r="G3033" s="6">
        <v>5052563363</v>
      </c>
      <c r="H3033" s="6" t="s">
        <v>7700</v>
      </c>
      <c r="I3033" s="6" t="s">
        <v>17963</v>
      </c>
      <c r="J3033" s="6">
        <v>0</v>
      </c>
      <c r="K3033" s="6" t="s">
        <v>8794</v>
      </c>
      <c r="L3033" s="6" t="s">
        <v>8975</v>
      </c>
      <c r="M3033" s="6">
        <v>0</v>
      </c>
      <c r="N3033" s="6" t="s">
        <v>8972</v>
      </c>
      <c r="O3033" s="2">
        <f>MATCH(A3033, 'combined matches'!A$1:A$4986,0)</f>
        <v>1933</v>
      </c>
      <c r="P3033" s="6">
        <f t="shared" si="141"/>
        <v>0</v>
      </c>
      <c r="Q3033" s="6" t="b">
        <f t="shared" si="142"/>
        <v>0</v>
      </c>
      <c r="R3033" s="6" t="b">
        <f t="shared" si="143"/>
        <v>0</v>
      </c>
      <c r="S3033" s="6" t="b">
        <f>IF(P3033=1, SUM($P$1:P3033))</f>
        <v>0</v>
      </c>
    </row>
    <row r="3034" spans="1:19" x14ac:dyDescent="0.2">
      <c r="A3034" s="6">
        <v>3089</v>
      </c>
      <c r="B3034" s="6" t="s">
        <v>3565</v>
      </c>
      <c r="C3034" s="6" t="s">
        <v>7701</v>
      </c>
      <c r="D3034" s="6" t="s">
        <v>3435</v>
      </c>
      <c r="E3034" s="6" t="s">
        <v>3430</v>
      </c>
      <c r="F3034" s="6">
        <v>87112</v>
      </c>
      <c r="G3034" s="6">
        <v>5052920090</v>
      </c>
      <c r="H3034" s="6" t="s">
        <v>7702</v>
      </c>
      <c r="I3034" s="6" t="s">
        <v>17964</v>
      </c>
      <c r="J3034" s="6">
        <v>0</v>
      </c>
      <c r="K3034" s="6" t="s">
        <v>8794</v>
      </c>
      <c r="L3034" s="6" t="s">
        <v>8975</v>
      </c>
      <c r="M3034" s="6">
        <v>0</v>
      </c>
      <c r="N3034" s="6" t="s">
        <v>8972</v>
      </c>
      <c r="O3034" s="2">
        <f>MATCH(A3034, 'combined matches'!A$1:A$4986,0)</f>
        <v>1934</v>
      </c>
      <c r="P3034" s="6">
        <f t="shared" si="141"/>
        <v>0</v>
      </c>
      <c r="Q3034" s="6" t="b">
        <f t="shared" si="142"/>
        <v>0</v>
      </c>
      <c r="R3034" s="6" t="b">
        <f t="shared" si="143"/>
        <v>0</v>
      </c>
      <c r="S3034" s="6" t="b">
        <f>IF(P3034=1, SUM($P$1:P3034))</f>
        <v>0</v>
      </c>
    </row>
    <row r="3035" spans="1:19" x14ac:dyDescent="0.2">
      <c r="A3035" s="6">
        <v>3091</v>
      </c>
      <c r="B3035" s="6" t="s">
        <v>3566</v>
      </c>
      <c r="C3035" s="6" t="s">
        <v>3567</v>
      </c>
      <c r="D3035" s="6" t="s">
        <v>3568</v>
      </c>
      <c r="E3035" s="6" t="s">
        <v>3569</v>
      </c>
      <c r="F3035" s="6">
        <v>73701</v>
      </c>
      <c r="G3035" s="6">
        <v>5802330650</v>
      </c>
      <c r="H3035" s="6" t="s">
        <v>3567</v>
      </c>
      <c r="I3035" s="6" t="s">
        <v>9824</v>
      </c>
      <c r="J3035" s="6">
        <v>0</v>
      </c>
      <c r="K3035" s="6" t="s">
        <v>8797</v>
      </c>
      <c r="L3035" s="6" t="s">
        <v>8975</v>
      </c>
      <c r="M3035" s="6">
        <v>0</v>
      </c>
      <c r="N3035" s="6" t="s">
        <v>8972</v>
      </c>
      <c r="O3035" s="2">
        <f>MATCH(A3035, 'combined matches'!A$1:A$4986,0)</f>
        <v>1961</v>
      </c>
      <c r="P3035" s="6">
        <f t="shared" si="141"/>
        <v>0</v>
      </c>
      <c r="Q3035" s="6" t="b">
        <f t="shared" si="142"/>
        <v>0</v>
      </c>
      <c r="R3035" s="6" t="b">
        <f t="shared" si="143"/>
        <v>0</v>
      </c>
      <c r="S3035" s="6" t="b">
        <f>IF(P3035=1, SUM($P$1:P3035))</f>
        <v>0</v>
      </c>
    </row>
    <row r="3036" spans="1:19" x14ac:dyDescent="0.2">
      <c r="A3036" s="6">
        <v>3092</v>
      </c>
      <c r="B3036" s="6" t="s">
        <v>3570</v>
      </c>
      <c r="C3036" s="6" t="s">
        <v>3571</v>
      </c>
      <c r="D3036" s="6" t="s">
        <v>3572</v>
      </c>
      <c r="E3036" s="6" t="s">
        <v>3569</v>
      </c>
      <c r="F3036" s="6">
        <v>74525</v>
      </c>
      <c r="G3036" s="6">
        <v>5808892116</v>
      </c>
      <c r="H3036" s="6" t="s">
        <v>3571</v>
      </c>
      <c r="I3036" s="6" t="s">
        <v>9825</v>
      </c>
      <c r="J3036" s="6">
        <v>0</v>
      </c>
      <c r="K3036" s="6" t="s">
        <v>8797</v>
      </c>
      <c r="L3036" s="6" t="s">
        <v>8975</v>
      </c>
      <c r="M3036" s="6">
        <v>0</v>
      </c>
      <c r="N3036" s="6" t="s">
        <v>8972</v>
      </c>
      <c r="O3036" s="2">
        <f>MATCH(A3036, 'combined matches'!A$1:A$4986,0)</f>
        <v>1937</v>
      </c>
      <c r="P3036" s="6">
        <f t="shared" si="141"/>
        <v>0</v>
      </c>
      <c r="Q3036" s="6" t="b">
        <f t="shared" si="142"/>
        <v>0</v>
      </c>
      <c r="R3036" s="6" t="b">
        <f t="shared" si="143"/>
        <v>0</v>
      </c>
      <c r="S3036" s="6" t="b">
        <f>IF(P3036=1, SUM($P$1:P3036))</f>
        <v>0</v>
      </c>
    </row>
    <row r="3037" spans="1:19" x14ac:dyDescent="0.2">
      <c r="A3037" s="6">
        <v>3093</v>
      </c>
      <c r="B3037" s="6" t="s">
        <v>3573</v>
      </c>
      <c r="C3037" s="6" t="s">
        <v>3574</v>
      </c>
      <c r="D3037" s="6" t="s">
        <v>3575</v>
      </c>
      <c r="E3037" s="6" t="s">
        <v>3569</v>
      </c>
      <c r="F3037" s="6">
        <v>73644</v>
      </c>
      <c r="G3037" s="6">
        <v>5802251173</v>
      </c>
      <c r="H3037" s="6" t="s">
        <v>3574</v>
      </c>
      <c r="I3037" s="6" t="s">
        <v>9826</v>
      </c>
      <c r="J3037" s="6">
        <v>0</v>
      </c>
      <c r="K3037" s="6" t="s">
        <v>8797</v>
      </c>
      <c r="L3037" s="6" t="s">
        <v>8975</v>
      </c>
      <c r="M3037" s="6">
        <v>0</v>
      </c>
      <c r="N3037" s="6" t="s">
        <v>8972</v>
      </c>
      <c r="O3037" s="2">
        <f>MATCH(A3037, 'combined matches'!A$1:A$4986,0)</f>
        <v>1939</v>
      </c>
      <c r="P3037" s="6">
        <f t="shared" si="141"/>
        <v>0</v>
      </c>
      <c r="Q3037" s="6" t="b">
        <f t="shared" si="142"/>
        <v>0</v>
      </c>
      <c r="R3037" s="6" t="b">
        <f t="shared" si="143"/>
        <v>0</v>
      </c>
      <c r="S3037" s="6" t="b">
        <f>IF(P3037=1, SUM($P$1:P3037))</f>
        <v>0</v>
      </c>
    </row>
    <row r="3038" spans="1:19" x14ac:dyDescent="0.2">
      <c r="A3038" s="6">
        <v>3094</v>
      </c>
      <c r="B3038" s="6" t="s">
        <v>3576</v>
      </c>
      <c r="C3038" s="6" t="s">
        <v>3577</v>
      </c>
      <c r="D3038" s="6" t="s">
        <v>3578</v>
      </c>
      <c r="E3038" s="6" t="s">
        <v>3569</v>
      </c>
      <c r="F3038" s="6">
        <v>73005</v>
      </c>
      <c r="G3038" s="6">
        <v>4052472507</v>
      </c>
      <c r="H3038" s="6" t="s">
        <v>6910</v>
      </c>
      <c r="I3038" s="6" t="s">
        <v>9827</v>
      </c>
      <c r="J3038" s="6">
        <v>0</v>
      </c>
      <c r="K3038" s="6" t="s">
        <v>8797</v>
      </c>
      <c r="L3038" s="6" t="s">
        <v>8975</v>
      </c>
      <c r="M3038" s="6">
        <v>0</v>
      </c>
      <c r="N3038" s="6" t="s">
        <v>8972</v>
      </c>
      <c r="O3038" s="2">
        <f>MATCH(A3038, 'combined matches'!A$1:A$4986,0)</f>
        <v>1943</v>
      </c>
      <c r="P3038" s="6">
        <f t="shared" si="141"/>
        <v>0</v>
      </c>
      <c r="Q3038" s="6" t="b">
        <f t="shared" si="142"/>
        <v>0</v>
      </c>
      <c r="R3038" s="6" t="b">
        <f t="shared" si="143"/>
        <v>0</v>
      </c>
      <c r="S3038" s="6" t="b">
        <f>IF(P3038=1, SUM($P$1:P3038))</f>
        <v>0</v>
      </c>
    </row>
    <row r="3039" spans="1:19" x14ac:dyDescent="0.2">
      <c r="A3039" s="6">
        <v>3095</v>
      </c>
      <c r="B3039" s="6" t="s">
        <v>2430</v>
      </c>
      <c r="C3039" s="6" t="s">
        <v>3579</v>
      </c>
      <c r="D3039" s="6" t="s">
        <v>3580</v>
      </c>
      <c r="E3039" s="6" t="s">
        <v>3569</v>
      </c>
      <c r="F3039" s="6">
        <v>73438</v>
      </c>
      <c r="G3039" s="6">
        <v>5802291291</v>
      </c>
      <c r="H3039" s="6" t="s">
        <v>3579</v>
      </c>
      <c r="I3039" s="6" t="s">
        <v>9566</v>
      </c>
      <c r="J3039" s="6">
        <v>0</v>
      </c>
      <c r="K3039" s="6" t="s">
        <v>8797</v>
      </c>
      <c r="L3039" s="6" t="s">
        <v>8975</v>
      </c>
      <c r="M3039" s="6">
        <v>0</v>
      </c>
      <c r="N3039" s="6" t="s">
        <v>8972</v>
      </c>
      <c r="O3039" s="2">
        <f>MATCH(A3039, 'combined matches'!A$1:A$4986,0)</f>
        <v>1946</v>
      </c>
      <c r="P3039" s="6">
        <f t="shared" si="141"/>
        <v>0</v>
      </c>
      <c r="Q3039" s="6" t="b">
        <f t="shared" si="142"/>
        <v>0</v>
      </c>
      <c r="R3039" s="6" t="b">
        <f t="shared" si="143"/>
        <v>0</v>
      </c>
      <c r="S3039" s="6" t="b">
        <f>IF(P3039=1, SUM($P$1:P3039))</f>
        <v>0</v>
      </c>
    </row>
    <row r="3040" spans="1:19" x14ac:dyDescent="0.2">
      <c r="A3040" s="6">
        <v>3096</v>
      </c>
      <c r="B3040" s="6" t="s">
        <v>1665</v>
      </c>
      <c r="C3040" s="6" t="s">
        <v>7710</v>
      </c>
      <c r="D3040" s="6" t="s">
        <v>3581</v>
      </c>
      <c r="E3040" s="6" t="s">
        <v>3569</v>
      </c>
      <c r="F3040" s="6">
        <v>74743</v>
      </c>
      <c r="G3040" s="6">
        <v>5803268821</v>
      </c>
      <c r="H3040" s="6" t="s">
        <v>7711</v>
      </c>
      <c r="I3040" s="6" t="s">
        <v>9321</v>
      </c>
      <c r="J3040" s="6">
        <v>0</v>
      </c>
      <c r="K3040" s="6" t="s">
        <v>8797</v>
      </c>
      <c r="L3040" s="6" t="s">
        <v>8975</v>
      </c>
      <c r="M3040" s="6">
        <v>0</v>
      </c>
      <c r="N3040" s="6" t="s">
        <v>8972</v>
      </c>
      <c r="O3040" s="2">
        <f>MATCH(A3040, 'combined matches'!A$1:A$4986,0)</f>
        <v>1949</v>
      </c>
      <c r="P3040" s="6">
        <f t="shared" si="141"/>
        <v>0</v>
      </c>
      <c r="Q3040" s="6" t="b">
        <f t="shared" si="142"/>
        <v>0</v>
      </c>
      <c r="R3040" s="6" t="b">
        <f t="shared" si="143"/>
        <v>0</v>
      </c>
      <c r="S3040" s="6" t="b">
        <f>IF(P3040=1, SUM($P$1:P3040))</f>
        <v>0</v>
      </c>
    </row>
    <row r="3041" spans="1:19" x14ac:dyDescent="0.2">
      <c r="A3041" s="6">
        <v>3097</v>
      </c>
      <c r="B3041" s="6" t="s">
        <v>3582</v>
      </c>
      <c r="C3041" s="6" t="s">
        <v>7712</v>
      </c>
      <c r="D3041" s="6" t="s">
        <v>3583</v>
      </c>
      <c r="E3041" s="6" t="s">
        <v>3569</v>
      </c>
      <c r="F3041" s="6">
        <v>73160</v>
      </c>
      <c r="G3041" s="6">
        <v>4057941591</v>
      </c>
      <c r="H3041" s="6" t="s">
        <v>7713</v>
      </c>
      <c r="I3041" s="6" t="s">
        <v>9828</v>
      </c>
      <c r="J3041" s="6">
        <v>0</v>
      </c>
      <c r="K3041" s="6" t="s">
        <v>8797</v>
      </c>
      <c r="L3041" s="6" t="s">
        <v>8975</v>
      </c>
      <c r="M3041" s="6">
        <v>0</v>
      </c>
      <c r="N3041" s="6" t="s">
        <v>8972</v>
      </c>
      <c r="O3041" s="2">
        <f>MATCH(A3041, 'combined matches'!A$1:A$4986,0)</f>
        <v>1951</v>
      </c>
      <c r="P3041" s="6">
        <f t="shared" si="141"/>
        <v>0</v>
      </c>
      <c r="Q3041" s="6" t="b">
        <f t="shared" si="142"/>
        <v>0</v>
      </c>
      <c r="R3041" s="6" t="b">
        <f t="shared" si="143"/>
        <v>0</v>
      </c>
      <c r="S3041" s="6" t="b">
        <f>IF(P3041=1, SUM($P$1:P3041))</f>
        <v>0</v>
      </c>
    </row>
    <row r="3042" spans="1:19" x14ac:dyDescent="0.2">
      <c r="A3042" s="6">
        <v>3098</v>
      </c>
      <c r="B3042" s="6" t="s">
        <v>3584</v>
      </c>
      <c r="C3042" s="6" t="s">
        <v>7717</v>
      </c>
      <c r="D3042" s="6" t="s">
        <v>3585</v>
      </c>
      <c r="E3042" s="6" t="s">
        <v>3569</v>
      </c>
      <c r="F3042" s="6">
        <v>73572</v>
      </c>
      <c r="G3042" s="6">
        <v>5808756121</v>
      </c>
      <c r="H3042" s="6" t="s">
        <v>7718</v>
      </c>
      <c r="I3042" s="6" t="s">
        <v>9829</v>
      </c>
      <c r="J3042" s="6">
        <v>0</v>
      </c>
      <c r="K3042" s="6" t="s">
        <v>8797</v>
      </c>
      <c r="L3042" s="6" t="s">
        <v>8975</v>
      </c>
      <c r="M3042" s="6">
        <v>0</v>
      </c>
      <c r="N3042" s="6" t="s">
        <v>8972</v>
      </c>
      <c r="O3042" s="2">
        <f>MATCH(A3042, 'combined matches'!A$1:A$4986,0)</f>
        <v>1954</v>
      </c>
      <c r="P3042" s="6">
        <f t="shared" si="141"/>
        <v>0</v>
      </c>
      <c r="Q3042" s="6" t="b">
        <f t="shared" si="142"/>
        <v>0</v>
      </c>
      <c r="R3042" s="6" t="b">
        <f t="shared" si="143"/>
        <v>0</v>
      </c>
      <c r="S3042" s="6" t="b">
        <f>IF(P3042=1, SUM($P$1:P3042))</f>
        <v>0</v>
      </c>
    </row>
    <row r="3043" spans="1:19" x14ac:dyDescent="0.2">
      <c r="A3043" s="6">
        <v>3099</v>
      </c>
      <c r="B3043" s="6" t="s">
        <v>3586</v>
      </c>
      <c r="C3043" s="6" t="s">
        <v>3587</v>
      </c>
      <c r="D3043" s="6" t="s">
        <v>3588</v>
      </c>
      <c r="E3043" s="6" t="s">
        <v>3569</v>
      </c>
      <c r="F3043" s="6">
        <v>73096</v>
      </c>
      <c r="G3043" s="6">
        <v>5807726417</v>
      </c>
      <c r="H3043" s="6" t="s">
        <v>6911</v>
      </c>
      <c r="I3043" s="6" t="s">
        <v>17965</v>
      </c>
      <c r="J3043" s="6">
        <v>0</v>
      </c>
      <c r="K3043" s="6" t="s">
        <v>8797</v>
      </c>
      <c r="L3043" s="6" t="s">
        <v>8975</v>
      </c>
      <c r="M3043" s="6">
        <v>0</v>
      </c>
      <c r="N3043" s="6" t="s">
        <v>8972</v>
      </c>
      <c r="O3043" s="2">
        <f>MATCH(A3043, 'combined matches'!A$1:A$4986,0)</f>
        <v>1959</v>
      </c>
      <c r="P3043" s="6">
        <f t="shared" si="141"/>
        <v>0</v>
      </c>
      <c r="Q3043" s="6" t="b">
        <f t="shared" si="142"/>
        <v>0</v>
      </c>
      <c r="R3043" s="6" t="b">
        <f t="shared" si="143"/>
        <v>0</v>
      </c>
      <c r="S3043" s="6" t="b">
        <f>IF(P3043=1, SUM($P$1:P3043))</f>
        <v>0</v>
      </c>
    </row>
    <row r="3044" spans="1:19" x14ac:dyDescent="0.2">
      <c r="A3044" s="6">
        <v>3100</v>
      </c>
      <c r="B3044" s="6" t="s">
        <v>3589</v>
      </c>
      <c r="C3044" s="6" t="s">
        <v>7721</v>
      </c>
      <c r="D3044" s="6" t="s">
        <v>3590</v>
      </c>
      <c r="E3044" s="6" t="s">
        <v>3569</v>
      </c>
      <c r="F3044" s="6">
        <v>73075</v>
      </c>
      <c r="G3044" s="6">
        <v>4052387346</v>
      </c>
      <c r="H3044" s="6" t="s">
        <v>7722</v>
      </c>
      <c r="I3044" s="6" t="s">
        <v>9830</v>
      </c>
      <c r="J3044" s="6">
        <v>0</v>
      </c>
      <c r="K3044" s="6" t="s">
        <v>8797</v>
      </c>
      <c r="L3044" s="6" t="s">
        <v>8975</v>
      </c>
      <c r="M3044" s="6">
        <v>0</v>
      </c>
      <c r="N3044" s="6" t="s">
        <v>8972</v>
      </c>
      <c r="O3044" s="2">
        <f>MATCH(A3044, 'combined matches'!A$1:A$4986,0)</f>
        <v>1962</v>
      </c>
      <c r="P3044" s="6">
        <f t="shared" si="141"/>
        <v>0</v>
      </c>
      <c r="Q3044" s="6" t="b">
        <f t="shared" si="142"/>
        <v>0</v>
      </c>
      <c r="R3044" s="6" t="b">
        <f t="shared" si="143"/>
        <v>0</v>
      </c>
      <c r="S3044" s="6" t="b">
        <f>IF(P3044=1, SUM($P$1:P3044))</f>
        <v>0</v>
      </c>
    </row>
    <row r="3045" spans="1:19" x14ac:dyDescent="0.2">
      <c r="A3045" s="6">
        <v>3101</v>
      </c>
      <c r="B3045" s="6" t="s">
        <v>3591</v>
      </c>
      <c r="C3045" s="6" t="s">
        <v>7704</v>
      </c>
      <c r="D3045" s="6" t="s">
        <v>3592</v>
      </c>
      <c r="E3045" s="6" t="s">
        <v>3569</v>
      </c>
      <c r="F3045" s="6">
        <v>73932</v>
      </c>
      <c r="G3045" s="6">
        <v>5806253693</v>
      </c>
      <c r="H3045" s="6" t="s">
        <v>7705</v>
      </c>
      <c r="I3045" s="6" t="s">
        <v>9831</v>
      </c>
      <c r="J3045" s="6">
        <v>0</v>
      </c>
      <c r="K3045" s="6" t="s">
        <v>8797</v>
      </c>
      <c r="L3045" s="6" t="s">
        <v>8975</v>
      </c>
      <c r="M3045" s="6">
        <v>0</v>
      </c>
      <c r="N3045" s="6" t="s">
        <v>8972</v>
      </c>
      <c r="O3045" s="2">
        <f>MATCH(A3045, 'combined matches'!A$1:A$4986,0)</f>
        <v>1938</v>
      </c>
      <c r="P3045" s="6">
        <f t="shared" si="141"/>
        <v>0</v>
      </c>
      <c r="Q3045" s="6" t="b">
        <f t="shared" si="142"/>
        <v>0</v>
      </c>
      <c r="R3045" s="6" t="b">
        <f t="shared" si="143"/>
        <v>0</v>
      </c>
      <c r="S3045" s="6" t="b">
        <f>IF(P3045=1, SUM($P$1:P3045))</f>
        <v>0</v>
      </c>
    </row>
    <row r="3046" spans="1:19" x14ac:dyDescent="0.2">
      <c r="A3046" s="6">
        <v>3102</v>
      </c>
      <c r="B3046" s="6" t="s">
        <v>3593</v>
      </c>
      <c r="C3046" s="6" t="s">
        <v>3594</v>
      </c>
      <c r="D3046" s="6" t="s">
        <v>3595</v>
      </c>
      <c r="E3046" s="6" t="s">
        <v>3569</v>
      </c>
      <c r="F3046" s="6">
        <v>73772</v>
      </c>
      <c r="G3046" s="6">
        <v>5806237977</v>
      </c>
      <c r="H3046" s="6" t="s">
        <v>6912</v>
      </c>
      <c r="I3046" s="6" t="s">
        <v>9832</v>
      </c>
      <c r="J3046" s="6">
        <v>0</v>
      </c>
      <c r="K3046" s="6" t="s">
        <v>8797</v>
      </c>
      <c r="L3046" s="6" t="s">
        <v>8975</v>
      </c>
      <c r="M3046" s="6">
        <v>0</v>
      </c>
      <c r="N3046" s="6" t="s">
        <v>8972</v>
      </c>
      <c r="O3046" s="2">
        <f>MATCH(A3046, 'combined matches'!A$1:A$4986,0)</f>
        <v>1941</v>
      </c>
      <c r="P3046" s="6">
        <f t="shared" si="141"/>
        <v>0</v>
      </c>
      <c r="Q3046" s="6" t="b">
        <f t="shared" si="142"/>
        <v>0</v>
      </c>
      <c r="R3046" s="6" t="b">
        <f t="shared" si="143"/>
        <v>0</v>
      </c>
      <c r="S3046" s="6" t="b">
        <f>IF(P3046=1, SUM($P$1:P3046))</f>
        <v>0</v>
      </c>
    </row>
    <row r="3047" spans="1:19" x14ac:dyDescent="0.2">
      <c r="A3047" s="6">
        <v>3103</v>
      </c>
      <c r="B3047" s="6" t="s">
        <v>3596</v>
      </c>
      <c r="C3047" s="6" t="s">
        <v>7708</v>
      </c>
      <c r="D3047" s="6" t="s">
        <v>3597</v>
      </c>
      <c r="E3047" s="6" t="s">
        <v>3569</v>
      </c>
      <c r="F3047" s="6">
        <v>73036</v>
      </c>
      <c r="G3047" s="6">
        <v>4052620042</v>
      </c>
      <c r="H3047" s="6" t="s">
        <v>8047</v>
      </c>
      <c r="I3047" s="6" t="s">
        <v>9833</v>
      </c>
      <c r="J3047" s="6">
        <v>0</v>
      </c>
      <c r="K3047" s="6" t="s">
        <v>8797</v>
      </c>
      <c r="L3047" s="6" t="s">
        <v>8975</v>
      </c>
      <c r="M3047" s="6">
        <v>0</v>
      </c>
      <c r="N3047" s="6" t="s">
        <v>8972</v>
      </c>
      <c r="O3047" s="2">
        <f>MATCH(A3047, 'combined matches'!A$1:A$4986,0)</f>
        <v>1944</v>
      </c>
      <c r="P3047" s="6">
        <f t="shared" si="141"/>
        <v>0</v>
      </c>
      <c r="Q3047" s="6" t="b">
        <f t="shared" si="142"/>
        <v>0</v>
      </c>
      <c r="R3047" s="6" t="b">
        <f t="shared" si="143"/>
        <v>0</v>
      </c>
      <c r="S3047" s="6" t="b">
        <f>IF(P3047=1, SUM($P$1:P3047))</f>
        <v>0</v>
      </c>
    </row>
    <row r="3048" spans="1:19" x14ac:dyDescent="0.2">
      <c r="A3048" s="6">
        <v>3104</v>
      </c>
      <c r="B3048" s="6" t="s">
        <v>3598</v>
      </c>
      <c r="C3048" s="6" t="s">
        <v>3599</v>
      </c>
      <c r="D3048" s="6" t="s">
        <v>3600</v>
      </c>
      <c r="E3048" s="6" t="s">
        <v>3569</v>
      </c>
      <c r="F3048" s="6">
        <v>73401</v>
      </c>
      <c r="G3048" s="6">
        <v>5802239705</v>
      </c>
      <c r="H3048" s="6" t="s">
        <v>3599</v>
      </c>
      <c r="I3048" s="6" t="s">
        <v>9834</v>
      </c>
      <c r="J3048" s="6">
        <v>0</v>
      </c>
      <c r="K3048" s="6" t="s">
        <v>8797</v>
      </c>
      <c r="L3048" s="6" t="s">
        <v>8975</v>
      </c>
      <c r="M3048" s="6">
        <v>0</v>
      </c>
      <c r="N3048" s="6" t="s">
        <v>8972</v>
      </c>
      <c r="O3048" s="2">
        <f>MATCH(A3048, 'combined matches'!A$1:A$4986,0)</f>
        <v>1947</v>
      </c>
      <c r="P3048" s="6">
        <f t="shared" si="141"/>
        <v>0</v>
      </c>
      <c r="Q3048" s="6" t="b">
        <f t="shared" si="142"/>
        <v>0</v>
      </c>
      <c r="R3048" s="6" t="b">
        <f t="shared" si="143"/>
        <v>0</v>
      </c>
      <c r="S3048" s="6" t="b">
        <f>IF(P3048=1, SUM($P$1:P3048))</f>
        <v>0</v>
      </c>
    </row>
    <row r="3049" spans="1:19" x14ac:dyDescent="0.2">
      <c r="A3049" s="6">
        <v>3105</v>
      </c>
      <c r="B3049" s="6" t="s">
        <v>3601</v>
      </c>
      <c r="C3049" s="6" t="s">
        <v>7714</v>
      </c>
      <c r="D3049" s="6" t="s">
        <v>3602</v>
      </c>
      <c r="E3049" s="6" t="s">
        <v>3569</v>
      </c>
      <c r="F3049" s="6">
        <v>74538</v>
      </c>
      <c r="G3049" s="6">
        <v>5809272367</v>
      </c>
      <c r="H3049" s="6" t="s">
        <v>7715</v>
      </c>
      <c r="I3049" s="6" t="s">
        <v>9835</v>
      </c>
      <c r="J3049" s="6">
        <v>0</v>
      </c>
      <c r="K3049" s="6" t="s">
        <v>8797</v>
      </c>
      <c r="L3049" s="6" t="s">
        <v>8976</v>
      </c>
      <c r="M3049" s="6">
        <v>0</v>
      </c>
      <c r="N3049" s="6" t="s">
        <v>8972</v>
      </c>
      <c r="O3049" s="2">
        <f>MATCH(A3049, 'combined matches'!A$1:A$4986,0)</f>
        <v>1952</v>
      </c>
      <c r="P3049" s="6">
        <f t="shared" si="141"/>
        <v>0</v>
      </c>
      <c r="Q3049" s="6" t="b">
        <f t="shared" si="142"/>
        <v>0</v>
      </c>
      <c r="R3049" s="6" t="b">
        <f t="shared" si="143"/>
        <v>0</v>
      </c>
      <c r="S3049" s="6" t="b">
        <f>IF(P3049=1, SUM($P$1:P3049))</f>
        <v>0</v>
      </c>
    </row>
    <row r="3050" spans="1:19" x14ac:dyDescent="0.2">
      <c r="A3050" s="6">
        <v>3106</v>
      </c>
      <c r="B3050" s="6" t="s">
        <v>3603</v>
      </c>
      <c r="C3050" s="6" t="s">
        <v>7719</v>
      </c>
      <c r="D3050" s="6" t="s">
        <v>3604</v>
      </c>
      <c r="E3050" s="6" t="s">
        <v>3569</v>
      </c>
      <c r="F3050" s="6">
        <v>74066</v>
      </c>
      <c r="G3050" s="6">
        <v>9182245531</v>
      </c>
      <c r="H3050" s="6" t="s">
        <v>7720</v>
      </c>
      <c r="I3050" s="6" t="s">
        <v>9836</v>
      </c>
      <c r="J3050" s="6">
        <v>0</v>
      </c>
      <c r="K3050" s="6" t="s">
        <v>8797</v>
      </c>
      <c r="L3050" s="6" t="s">
        <v>8975</v>
      </c>
      <c r="M3050" s="6">
        <v>0</v>
      </c>
      <c r="N3050" s="6" t="s">
        <v>8972</v>
      </c>
      <c r="O3050" s="2">
        <f>MATCH(A3050, 'combined matches'!A$1:A$4986,0)</f>
        <v>1957</v>
      </c>
      <c r="P3050" s="6">
        <f t="shared" si="141"/>
        <v>0</v>
      </c>
      <c r="Q3050" s="6" t="b">
        <f t="shared" si="142"/>
        <v>0</v>
      </c>
      <c r="R3050" s="6" t="b">
        <f t="shared" si="143"/>
        <v>0</v>
      </c>
      <c r="S3050" s="6" t="b">
        <f>IF(P3050=1, SUM($P$1:P3050))</f>
        <v>0</v>
      </c>
    </row>
    <row r="3051" spans="1:19" x14ac:dyDescent="0.2">
      <c r="A3051" s="6">
        <v>3107</v>
      </c>
      <c r="B3051" s="6" t="s">
        <v>3605</v>
      </c>
      <c r="C3051" s="6" t="s">
        <v>3606</v>
      </c>
      <c r="D3051" s="6" t="s">
        <v>1176</v>
      </c>
      <c r="E3051" s="6" t="s">
        <v>3569</v>
      </c>
      <c r="F3051" s="6">
        <v>74346</v>
      </c>
      <c r="G3051" s="6">
        <v>9182534511</v>
      </c>
      <c r="H3051" s="6" t="s">
        <v>3606</v>
      </c>
      <c r="I3051" s="6" t="s">
        <v>9837</v>
      </c>
      <c r="J3051" s="6">
        <v>0</v>
      </c>
      <c r="K3051" s="6" t="s">
        <v>8797</v>
      </c>
      <c r="L3051" s="6" t="s">
        <v>8975</v>
      </c>
      <c r="M3051" s="6">
        <v>0</v>
      </c>
      <c r="N3051" s="6" t="s">
        <v>8972</v>
      </c>
      <c r="O3051" s="2">
        <f>MATCH(A3051, 'combined matches'!A$1:A$4986,0)</f>
        <v>1960</v>
      </c>
      <c r="P3051" s="6">
        <f t="shared" si="141"/>
        <v>0</v>
      </c>
      <c r="Q3051" s="6" t="b">
        <f t="shared" si="142"/>
        <v>0</v>
      </c>
      <c r="R3051" s="6" t="b">
        <f t="shared" si="143"/>
        <v>0</v>
      </c>
      <c r="S3051" s="6" t="b">
        <f>IF(P3051=1, SUM($P$1:P3051))</f>
        <v>0</v>
      </c>
    </row>
    <row r="3052" spans="1:19" x14ac:dyDescent="0.2">
      <c r="A3052" s="6">
        <v>3108</v>
      </c>
      <c r="B3052" s="6" t="s">
        <v>3607</v>
      </c>
      <c r="C3052" s="6" t="s">
        <v>3608</v>
      </c>
      <c r="D3052" s="6" t="s">
        <v>3609</v>
      </c>
      <c r="E3052" s="6" t="s">
        <v>3569</v>
      </c>
      <c r="F3052" s="6">
        <v>73018</v>
      </c>
      <c r="G3052" s="6">
        <v>4052242022</v>
      </c>
      <c r="H3052" s="6" t="s">
        <v>3608</v>
      </c>
      <c r="I3052" s="6" t="s">
        <v>9838</v>
      </c>
      <c r="J3052" s="6">
        <v>0</v>
      </c>
      <c r="K3052" s="6" t="s">
        <v>8797</v>
      </c>
      <c r="L3052" s="6" t="s">
        <v>8975</v>
      </c>
      <c r="M3052" s="6">
        <v>0</v>
      </c>
      <c r="N3052" s="6" t="s">
        <v>8972</v>
      </c>
      <c r="O3052" s="2">
        <f>MATCH(A3052, 'combined matches'!A$1:A$4986,0)</f>
        <v>1963</v>
      </c>
      <c r="P3052" s="6">
        <f t="shared" si="141"/>
        <v>0</v>
      </c>
      <c r="Q3052" s="6" t="b">
        <f t="shared" si="142"/>
        <v>0</v>
      </c>
      <c r="R3052" s="6" t="b">
        <f t="shared" si="143"/>
        <v>0</v>
      </c>
      <c r="S3052" s="6" t="b">
        <f>IF(P3052=1, SUM($P$1:P3052))</f>
        <v>0</v>
      </c>
    </row>
    <row r="3053" spans="1:19" x14ac:dyDescent="0.2">
      <c r="A3053" s="6">
        <v>3109</v>
      </c>
      <c r="B3053" s="6" t="s">
        <v>3610</v>
      </c>
      <c r="C3053" s="6" t="s">
        <v>3611</v>
      </c>
      <c r="D3053" s="6" t="s">
        <v>3612</v>
      </c>
      <c r="E3053" s="6" t="s">
        <v>3569</v>
      </c>
      <c r="F3053" s="6">
        <v>73554</v>
      </c>
      <c r="G3053" s="6">
        <v>5807825531</v>
      </c>
      <c r="H3053" s="6" t="s">
        <v>6914</v>
      </c>
      <c r="I3053" s="6" t="s">
        <v>9839</v>
      </c>
      <c r="J3053" s="6">
        <v>0</v>
      </c>
      <c r="K3053" s="6" t="s">
        <v>8797</v>
      </c>
      <c r="L3053" s="6" t="s">
        <v>8975</v>
      </c>
      <c r="M3053" s="6">
        <v>0</v>
      </c>
      <c r="N3053" s="6" t="s">
        <v>8972</v>
      </c>
      <c r="O3053" s="2">
        <f>MATCH(A3053, 'combined matches'!A$1:A$4986,0)</f>
        <v>1965</v>
      </c>
      <c r="P3053" s="6">
        <f t="shared" si="141"/>
        <v>0</v>
      </c>
      <c r="Q3053" s="6" t="b">
        <f t="shared" si="142"/>
        <v>0</v>
      </c>
      <c r="R3053" s="6" t="b">
        <f t="shared" si="143"/>
        <v>0</v>
      </c>
      <c r="S3053" s="6" t="b">
        <f>IF(P3053=1, SUM($P$1:P3053))</f>
        <v>0</v>
      </c>
    </row>
    <row r="3054" spans="1:19" x14ac:dyDescent="0.2">
      <c r="A3054" s="6">
        <v>3110</v>
      </c>
      <c r="B3054" s="6" t="s">
        <v>1786</v>
      </c>
      <c r="C3054" s="6" t="s">
        <v>17966</v>
      </c>
      <c r="D3054" s="6" t="s">
        <v>17967</v>
      </c>
      <c r="E3054" s="6" t="s">
        <v>3569</v>
      </c>
      <c r="F3054" s="6">
        <v>73521</v>
      </c>
      <c r="G3054" s="6">
        <v>5804827308</v>
      </c>
      <c r="H3054" s="6" t="s">
        <v>17968</v>
      </c>
      <c r="I3054" s="6" t="s">
        <v>9367</v>
      </c>
      <c r="J3054" s="6">
        <v>0</v>
      </c>
      <c r="K3054" s="6" t="s">
        <v>8797</v>
      </c>
      <c r="L3054" s="6" t="s">
        <v>8975</v>
      </c>
      <c r="M3054" s="6">
        <v>0</v>
      </c>
      <c r="N3054" s="6" t="s">
        <v>8972</v>
      </c>
      <c r="O3054" s="2" t="e">
        <f>MATCH(A3054, 'combined matches'!A$1:A$4986,0)</f>
        <v>#N/A</v>
      </c>
      <c r="P3054" s="6">
        <f t="shared" si="141"/>
        <v>1</v>
      </c>
      <c r="Q3054" s="6">
        <f t="shared" si="142"/>
        <v>1</v>
      </c>
      <c r="R3054" s="6" t="b">
        <f t="shared" si="143"/>
        <v>0</v>
      </c>
      <c r="S3054" s="6">
        <f>IF(P3054=1, SUM($P$1:P3054))</f>
        <v>1108</v>
      </c>
    </row>
    <row r="3055" spans="1:19" x14ac:dyDescent="0.2">
      <c r="A3055" s="6">
        <v>3111</v>
      </c>
      <c r="B3055" s="6" t="s">
        <v>3613</v>
      </c>
      <c r="C3055" s="6" t="s">
        <v>3614</v>
      </c>
      <c r="D3055" s="6" t="s">
        <v>3615</v>
      </c>
      <c r="E3055" s="6" t="s">
        <v>3569</v>
      </c>
      <c r="F3055" s="6">
        <v>74601</v>
      </c>
      <c r="G3055" s="6">
        <v>5807621641</v>
      </c>
      <c r="H3055" s="6" t="s">
        <v>3614</v>
      </c>
      <c r="I3055" s="6" t="s">
        <v>9840</v>
      </c>
      <c r="J3055" s="6">
        <v>0</v>
      </c>
      <c r="K3055" s="6" t="s">
        <v>8797</v>
      </c>
      <c r="L3055" s="6" t="s">
        <v>8975</v>
      </c>
      <c r="M3055" s="6">
        <v>0</v>
      </c>
      <c r="N3055" s="6" t="s">
        <v>8972</v>
      </c>
      <c r="O3055" s="2">
        <f>MATCH(A3055, 'combined matches'!A$1:A$4986,0)</f>
        <v>1972</v>
      </c>
      <c r="P3055" s="6">
        <f t="shared" si="141"/>
        <v>0</v>
      </c>
      <c r="Q3055" s="6" t="b">
        <f t="shared" si="142"/>
        <v>0</v>
      </c>
      <c r="R3055" s="6" t="b">
        <f t="shared" si="143"/>
        <v>0</v>
      </c>
      <c r="S3055" s="6" t="b">
        <f>IF(P3055=1, SUM($P$1:P3055))</f>
        <v>0</v>
      </c>
    </row>
    <row r="3056" spans="1:19" x14ac:dyDescent="0.2">
      <c r="A3056" s="6">
        <v>3112</v>
      </c>
      <c r="B3056" s="6" t="s">
        <v>3616</v>
      </c>
      <c r="C3056" s="6" t="s">
        <v>3617</v>
      </c>
      <c r="D3056" s="6" t="s">
        <v>3618</v>
      </c>
      <c r="E3056" s="6" t="s">
        <v>3569</v>
      </c>
      <c r="F3056" s="6">
        <v>73651</v>
      </c>
      <c r="G3056" s="6">
        <v>5807263316</v>
      </c>
      <c r="H3056" s="6" t="s">
        <v>6915</v>
      </c>
      <c r="I3056" s="6" t="s">
        <v>9841</v>
      </c>
      <c r="J3056" s="6">
        <v>0</v>
      </c>
      <c r="K3056" s="6" t="s">
        <v>8797</v>
      </c>
      <c r="L3056" s="6" t="s">
        <v>8975</v>
      </c>
      <c r="M3056" s="6">
        <v>0</v>
      </c>
      <c r="N3056" s="6" t="s">
        <v>8972</v>
      </c>
      <c r="O3056" s="2">
        <f>MATCH(A3056, 'combined matches'!A$1:A$4986,0)</f>
        <v>1975</v>
      </c>
      <c r="P3056" s="6">
        <f t="shared" si="141"/>
        <v>0</v>
      </c>
      <c r="Q3056" s="6" t="b">
        <f t="shared" si="142"/>
        <v>0</v>
      </c>
      <c r="R3056" s="6" t="b">
        <f t="shared" si="143"/>
        <v>0</v>
      </c>
      <c r="S3056" s="6" t="b">
        <f>IF(P3056=1, SUM($P$1:P3056))</f>
        <v>0</v>
      </c>
    </row>
    <row r="3057" spans="1:19" x14ac:dyDescent="0.2">
      <c r="A3057" s="6">
        <v>3113</v>
      </c>
      <c r="B3057" s="6" t="s">
        <v>1646</v>
      </c>
      <c r="C3057" s="6" t="s">
        <v>3619</v>
      </c>
      <c r="D3057" s="6" t="s">
        <v>3620</v>
      </c>
      <c r="E3057" s="6" t="s">
        <v>3569</v>
      </c>
      <c r="F3057" s="6">
        <v>74953</v>
      </c>
      <c r="G3057" s="6">
        <v>9186478601</v>
      </c>
      <c r="H3057" s="6" t="s">
        <v>6916</v>
      </c>
      <c r="I3057" s="6" t="s">
        <v>9314</v>
      </c>
      <c r="J3057" s="6">
        <v>0</v>
      </c>
      <c r="K3057" s="6" t="s">
        <v>8797</v>
      </c>
      <c r="L3057" s="6" t="s">
        <v>8975</v>
      </c>
      <c r="M3057" s="6">
        <v>0</v>
      </c>
      <c r="N3057" s="6" t="s">
        <v>8972</v>
      </c>
      <c r="O3057" s="2">
        <f>MATCH(A3057, 'combined matches'!A$1:A$4986,0)</f>
        <v>1977</v>
      </c>
      <c r="P3057" s="6">
        <f t="shared" si="141"/>
        <v>0</v>
      </c>
      <c r="Q3057" s="6" t="b">
        <f t="shared" si="142"/>
        <v>0</v>
      </c>
      <c r="R3057" s="6" t="b">
        <f t="shared" si="143"/>
        <v>0</v>
      </c>
      <c r="S3057" s="6" t="b">
        <f>IF(P3057=1, SUM($P$1:P3057))</f>
        <v>0</v>
      </c>
    </row>
    <row r="3058" spans="1:19" x14ac:dyDescent="0.2">
      <c r="A3058" s="6">
        <v>3114</v>
      </c>
      <c r="B3058" s="6" t="s">
        <v>1747</v>
      </c>
      <c r="C3058" s="6" t="s">
        <v>3621</v>
      </c>
      <c r="D3058" s="6" t="s">
        <v>3622</v>
      </c>
      <c r="E3058" s="6" t="s">
        <v>3569</v>
      </c>
      <c r="F3058" s="6">
        <v>74834</v>
      </c>
      <c r="G3058" s="6">
        <v>4052582640</v>
      </c>
      <c r="H3058" s="6" t="s">
        <v>3621</v>
      </c>
      <c r="I3058" s="6" t="s">
        <v>9352</v>
      </c>
      <c r="J3058" s="6">
        <v>0</v>
      </c>
      <c r="K3058" s="6" t="s">
        <v>8797</v>
      </c>
      <c r="L3058" s="6" t="s">
        <v>8975</v>
      </c>
      <c r="M3058" s="6">
        <v>0</v>
      </c>
      <c r="N3058" s="6" t="s">
        <v>8972</v>
      </c>
      <c r="O3058" s="2">
        <f>MATCH(A3058, 'combined matches'!A$1:A$4986,0)</f>
        <v>1978</v>
      </c>
      <c r="P3058" s="6">
        <f t="shared" si="141"/>
        <v>0</v>
      </c>
      <c r="Q3058" s="6" t="b">
        <f t="shared" si="142"/>
        <v>0</v>
      </c>
      <c r="R3058" s="6" t="b">
        <f t="shared" si="143"/>
        <v>0</v>
      </c>
      <c r="S3058" s="6" t="b">
        <f>IF(P3058=1, SUM($P$1:P3058))</f>
        <v>0</v>
      </c>
    </row>
    <row r="3059" spans="1:19" x14ac:dyDescent="0.2">
      <c r="A3059" s="6">
        <v>3115</v>
      </c>
      <c r="B3059" s="6" t="s">
        <v>3623</v>
      </c>
      <c r="C3059" s="6" t="s">
        <v>3624</v>
      </c>
      <c r="D3059" s="6" t="s">
        <v>2467</v>
      </c>
      <c r="E3059" s="6" t="s">
        <v>3569</v>
      </c>
      <c r="F3059" s="6">
        <v>73448</v>
      </c>
      <c r="G3059" s="6">
        <v>5802762531</v>
      </c>
      <c r="H3059" s="6" t="s">
        <v>12528</v>
      </c>
      <c r="I3059" s="6" t="s">
        <v>9842</v>
      </c>
      <c r="J3059" s="6">
        <v>0</v>
      </c>
      <c r="K3059" s="6" t="s">
        <v>8797</v>
      </c>
      <c r="L3059" s="6" t="s">
        <v>8975</v>
      </c>
      <c r="M3059" s="6">
        <v>0</v>
      </c>
      <c r="N3059" s="6" t="s">
        <v>8972</v>
      </c>
      <c r="O3059" s="2">
        <f>MATCH(A3059, 'combined matches'!A$1:A$4986,0)</f>
        <v>1980</v>
      </c>
      <c r="P3059" s="6">
        <f t="shared" si="141"/>
        <v>0</v>
      </c>
      <c r="Q3059" s="6" t="b">
        <f t="shared" si="142"/>
        <v>0</v>
      </c>
      <c r="R3059" s="6" t="b">
        <f t="shared" si="143"/>
        <v>0</v>
      </c>
      <c r="S3059" s="6" t="b">
        <f>IF(P3059=1, SUM($P$1:P3059))</f>
        <v>0</v>
      </c>
    </row>
    <row r="3060" spans="1:19" x14ac:dyDescent="0.2">
      <c r="A3060" s="6">
        <v>3116</v>
      </c>
      <c r="B3060" s="6" t="s">
        <v>3625</v>
      </c>
      <c r="C3060" s="6" t="s">
        <v>3626</v>
      </c>
      <c r="D3060" s="6" t="s">
        <v>3627</v>
      </c>
      <c r="E3060" s="6" t="s">
        <v>3569</v>
      </c>
      <c r="F3060" s="6">
        <v>74361</v>
      </c>
      <c r="G3060" s="6">
        <v>9188254224</v>
      </c>
      <c r="H3060" s="6" t="s">
        <v>3626</v>
      </c>
      <c r="I3060" s="6" t="s">
        <v>9843</v>
      </c>
      <c r="J3060" s="6">
        <v>0</v>
      </c>
      <c r="K3060" s="6" t="s">
        <v>8797</v>
      </c>
      <c r="L3060" s="6" t="s">
        <v>8975</v>
      </c>
      <c r="M3060" s="6">
        <v>0</v>
      </c>
      <c r="N3060" s="6" t="s">
        <v>8972</v>
      </c>
      <c r="O3060" s="2">
        <f>MATCH(A3060, 'combined matches'!A$1:A$4986,0)</f>
        <v>1983</v>
      </c>
      <c r="P3060" s="6">
        <f t="shared" si="141"/>
        <v>0</v>
      </c>
      <c r="Q3060" s="6" t="b">
        <f t="shared" si="142"/>
        <v>0</v>
      </c>
      <c r="R3060" s="6" t="b">
        <f t="shared" si="143"/>
        <v>0</v>
      </c>
      <c r="S3060" s="6" t="b">
        <f>IF(P3060=1, SUM($P$1:P3060))</f>
        <v>0</v>
      </c>
    </row>
    <row r="3061" spans="1:19" x14ac:dyDescent="0.2">
      <c r="A3061" s="6">
        <v>3117</v>
      </c>
      <c r="B3061" s="6" t="s">
        <v>3628</v>
      </c>
      <c r="C3061" s="6" t="s">
        <v>3629</v>
      </c>
      <c r="D3061" s="6" t="s">
        <v>3630</v>
      </c>
      <c r="E3061" s="6" t="s">
        <v>3569</v>
      </c>
      <c r="F3061" s="6">
        <v>73550</v>
      </c>
      <c r="G3061" s="6">
        <v>5806883348</v>
      </c>
      <c r="H3061" s="6" t="s">
        <v>6918</v>
      </c>
      <c r="I3061" s="6" t="s">
        <v>9844</v>
      </c>
      <c r="J3061" s="6">
        <v>0</v>
      </c>
      <c r="K3061" s="6" t="s">
        <v>8797</v>
      </c>
      <c r="L3061" s="6" t="s">
        <v>8975</v>
      </c>
      <c r="M3061" s="6">
        <v>0</v>
      </c>
      <c r="N3061" s="6" t="s">
        <v>8972</v>
      </c>
      <c r="O3061" s="2">
        <f>MATCH(A3061, 'combined matches'!A$1:A$4986,0)</f>
        <v>1966</v>
      </c>
      <c r="P3061" s="6">
        <f t="shared" si="141"/>
        <v>0</v>
      </c>
      <c r="Q3061" s="6" t="b">
        <f t="shared" si="142"/>
        <v>0</v>
      </c>
      <c r="R3061" s="6" t="b">
        <f t="shared" si="143"/>
        <v>0</v>
      </c>
      <c r="S3061" s="6" t="b">
        <f>IF(P3061=1, SUM($P$1:P3061))</f>
        <v>0</v>
      </c>
    </row>
    <row r="3062" spans="1:19" x14ac:dyDescent="0.2">
      <c r="A3062" s="6">
        <v>3118</v>
      </c>
      <c r="B3062" s="6" t="s">
        <v>3631</v>
      </c>
      <c r="C3062" s="6" t="s">
        <v>3632</v>
      </c>
      <c r="D3062" s="6" t="s">
        <v>3633</v>
      </c>
      <c r="E3062" s="6" t="s">
        <v>3569</v>
      </c>
      <c r="F3062" s="6">
        <v>74462</v>
      </c>
      <c r="G3062" s="6">
        <v>9189673304</v>
      </c>
      <c r="H3062" s="6" t="s">
        <v>12529</v>
      </c>
      <c r="I3062" s="6" t="s">
        <v>17969</v>
      </c>
      <c r="J3062" s="6">
        <v>0</v>
      </c>
      <c r="K3062" s="6" t="s">
        <v>8797</v>
      </c>
      <c r="L3062" s="6" t="s">
        <v>8975</v>
      </c>
      <c r="M3062" s="6">
        <v>0</v>
      </c>
      <c r="N3062" s="6" t="s">
        <v>8972</v>
      </c>
      <c r="O3062" s="2">
        <f>MATCH(A3062, 'combined matches'!A$1:A$4986,0)</f>
        <v>1968</v>
      </c>
      <c r="P3062" s="6">
        <f t="shared" si="141"/>
        <v>0</v>
      </c>
      <c r="Q3062" s="6" t="b">
        <f t="shared" si="142"/>
        <v>0</v>
      </c>
      <c r="R3062" s="6" t="b">
        <f t="shared" si="143"/>
        <v>0</v>
      </c>
      <c r="S3062" s="6" t="b">
        <f>IF(P3062=1, SUM($P$1:P3062))</f>
        <v>0</v>
      </c>
    </row>
    <row r="3063" spans="1:19" x14ac:dyDescent="0.2">
      <c r="A3063" s="6">
        <v>3119</v>
      </c>
      <c r="B3063" s="6" t="s">
        <v>1742</v>
      </c>
      <c r="C3063" s="6" t="s">
        <v>3634</v>
      </c>
      <c r="D3063" s="6" t="s">
        <v>3635</v>
      </c>
      <c r="E3063" s="6" t="s">
        <v>3569</v>
      </c>
      <c r="F3063" s="6">
        <v>73573</v>
      </c>
      <c r="G3063" s="6">
        <v>5802282313</v>
      </c>
      <c r="H3063" s="6" t="s">
        <v>8048</v>
      </c>
      <c r="I3063" s="6" t="s">
        <v>9350</v>
      </c>
      <c r="J3063" s="6">
        <v>0</v>
      </c>
      <c r="K3063" s="6" t="s">
        <v>8797</v>
      </c>
      <c r="L3063" s="6" t="s">
        <v>8975</v>
      </c>
      <c r="M3063" s="6">
        <v>0</v>
      </c>
      <c r="N3063" s="6" t="s">
        <v>8972</v>
      </c>
      <c r="O3063" s="2">
        <f>MATCH(A3063, 'combined matches'!A$1:A$4986,0)</f>
        <v>1970</v>
      </c>
      <c r="P3063" s="6">
        <f t="shared" si="141"/>
        <v>0</v>
      </c>
      <c r="Q3063" s="6" t="b">
        <f t="shared" si="142"/>
        <v>0</v>
      </c>
      <c r="R3063" s="6" t="b">
        <f t="shared" si="143"/>
        <v>0</v>
      </c>
      <c r="S3063" s="6" t="b">
        <f>IF(P3063=1, SUM($P$1:P3063))</f>
        <v>0</v>
      </c>
    </row>
    <row r="3064" spans="1:19" x14ac:dyDescent="0.2">
      <c r="A3064" s="6">
        <v>3120</v>
      </c>
      <c r="B3064" s="6" t="s">
        <v>3636</v>
      </c>
      <c r="C3064" s="6" t="s">
        <v>7726</v>
      </c>
      <c r="D3064" s="6" t="s">
        <v>3637</v>
      </c>
      <c r="E3064" s="6" t="s">
        <v>3569</v>
      </c>
      <c r="F3064" s="6">
        <v>74631</v>
      </c>
      <c r="G3064" s="6">
        <v>5803635520</v>
      </c>
      <c r="H3064" s="6" t="s">
        <v>7727</v>
      </c>
      <c r="I3064" s="6" t="s">
        <v>9845</v>
      </c>
      <c r="J3064" s="6">
        <v>0</v>
      </c>
      <c r="K3064" s="6" t="s">
        <v>8797</v>
      </c>
      <c r="L3064" s="6" t="s">
        <v>8975</v>
      </c>
      <c r="M3064" s="6">
        <v>0</v>
      </c>
      <c r="N3064" s="6" t="s">
        <v>8972</v>
      </c>
      <c r="O3064" s="2">
        <f>MATCH(A3064, 'combined matches'!A$1:A$4986,0)</f>
        <v>1973</v>
      </c>
      <c r="P3064" s="6">
        <f t="shared" si="141"/>
        <v>0</v>
      </c>
      <c r="Q3064" s="6" t="b">
        <f t="shared" si="142"/>
        <v>0</v>
      </c>
      <c r="R3064" s="6" t="b">
        <f t="shared" si="143"/>
        <v>0</v>
      </c>
      <c r="S3064" s="6" t="b">
        <f>IF(P3064=1, SUM($P$1:P3064))</f>
        <v>0</v>
      </c>
    </row>
    <row r="3065" spans="1:19" x14ac:dyDescent="0.2">
      <c r="A3065" s="6">
        <v>3121</v>
      </c>
      <c r="B3065" s="6" t="s">
        <v>3638</v>
      </c>
      <c r="C3065" s="6" t="s">
        <v>3639</v>
      </c>
      <c r="D3065" s="6" t="s">
        <v>3640</v>
      </c>
      <c r="E3065" s="6" t="s">
        <v>3569</v>
      </c>
      <c r="F3065" s="6">
        <v>74578</v>
      </c>
      <c r="G3065" s="6">
        <v>9184655673</v>
      </c>
      <c r="H3065" s="6" t="s">
        <v>6919</v>
      </c>
      <c r="I3065" s="6" t="s">
        <v>9846</v>
      </c>
      <c r="J3065" s="6">
        <v>0</v>
      </c>
      <c r="K3065" s="6" t="s">
        <v>8797</v>
      </c>
      <c r="L3065" s="6" t="s">
        <v>8975</v>
      </c>
      <c r="M3065" s="6">
        <v>1</v>
      </c>
      <c r="N3065" s="6" t="s">
        <v>8972</v>
      </c>
      <c r="O3065" s="2">
        <f>MATCH(A3065, 'combined matches'!A$1:A$4986,0)</f>
        <v>1976</v>
      </c>
      <c r="P3065" s="6">
        <f t="shared" si="141"/>
        <v>0</v>
      </c>
      <c r="Q3065" s="6" t="b">
        <f t="shared" si="142"/>
        <v>0</v>
      </c>
      <c r="R3065" s="6" t="b">
        <f t="shared" si="143"/>
        <v>0</v>
      </c>
      <c r="S3065" s="6" t="b">
        <f>IF(P3065=1, SUM($P$1:P3065))</f>
        <v>0</v>
      </c>
    </row>
    <row r="3066" spans="1:19" x14ac:dyDescent="0.2">
      <c r="A3066" s="6">
        <v>3122</v>
      </c>
      <c r="B3066" s="6" t="s">
        <v>3641</v>
      </c>
      <c r="C3066" s="6" t="s">
        <v>3642</v>
      </c>
      <c r="D3066" s="6" t="s">
        <v>2451</v>
      </c>
      <c r="E3066" s="6" t="s">
        <v>3569</v>
      </c>
      <c r="F3066" s="6">
        <v>73737</v>
      </c>
      <c r="G3066" s="6">
        <v>5802273362</v>
      </c>
      <c r="H3066" s="6" t="s">
        <v>6920</v>
      </c>
      <c r="I3066" s="6" t="s">
        <v>9847</v>
      </c>
      <c r="J3066" s="6">
        <v>0</v>
      </c>
      <c r="K3066" s="6" t="s">
        <v>8797</v>
      </c>
      <c r="L3066" s="6" t="s">
        <v>8975</v>
      </c>
      <c r="M3066" s="6">
        <v>0</v>
      </c>
      <c r="N3066" s="6" t="s">
        <v>8972</v>
      </c>
      <c r="O3066" s="2">
        <f>MATCH(A3066, 'combined matches'!A$1:A$4986,0)</f>
        <v>1981</v>
      </c>
      <c r="P3066" s="6">
        <f t="shared" si="141"/>
        <v>0</v>
      </c>
      <c r="Q3066" s="6" t="b">
        <f t="shared" si="142"/>
        <v>0</v>
      </c>
      <c r="R3066" s="6" t="b">
        <f t="shared" si="143"/>
        <v>0</v>
      </c>
      <c r="S3066" s="6" t="b">
        <f>IF(P3066=1, SUM($P$1:P3066))</f>
        <v>0</v>
      </c>
    </row>
    <row r="3067" spans="1:19" x14ac:dyDescent="0.2">
      <c r="A3067" s="6">
        <v>3123</v>
      </c>
      <c r="B3067" s="6" t="s">
        <v>3643</v>
      </c>
      <c r="C3067" s="6" t="s">
        <v>3644</v>
      </c>
      <c r="D3067" s="6" t="s">
        <v>3645</v>
      </c>
      <c r="E3067" s="6" t="s">
        <v>3569</v>
      </c>
      <c r="F3067" s="6">
        <v>73010</v>
      </c>
      <c r="G3067" s="6">
        <v>4054853319</v>
      </c>
      <c r="H3067" s="6" t="s">
        <v>6921</v>
      </c>
      <c r="I3067" s="6" t="s">
        <v>9848</v>
      </c>
      <c r="J3067" s="6">
        <v>0</v>
      </c>
      <c r="K3067" s="6" t="s">
        <v>8797</v>
      </c>
      <c r="L3067" s="6" t="s">
        <v>8975</v>
      </c>
      <c r="M3067" s="6">
        <v>0</v>
      </c>
      <c r="N3067" s="6" t="s">
        <v>8972</v>
      </c>
      <c r="O3067" s="2">
        <f>MATCH(A3067, 'combined matches'!A$1:A$4986,0)</f>
        <v>1985</v>
      </c>
      <c r="P3067" s="6">
        <f t="shared" si="141"/>
        <v>0</v>
      </c>
      <c r="Q3067" s="6" t="b">
        <f t="shared" si="142"/>
        <v>0</v>
      </c>
      <c r="R3067" s="6" t="b">
        <f t="shared" si="143"/>
        <v>0</v>
      </c>
      <c r="S3067" s="6" t="b">
        <f>IF(P3067=1, SUM($P$1:P3067))</f>
        <v>0</v>
      </c>
    </row>
    <row r="3068" spans="1:19" x14ac:dyDescent="0.2">
      <c r="A3068" s="6">
        <v>3124</v>
      </c>
      <c r="B3068" s="6" t="s">
        <v>3646</v>
      </c>
      <c r="C3068" s="6" t="s">
        <v>3647</v>
      </c>
      <c r="D3068" s="6" t="s">
        <v>3648</v>
      </c>
      <c r="E3068" s="6" t="s">
        <v>3569</v>
      </c>
      <c r="F3068" s="6">
        <v>73759</v>
      </c>
      <c r="G3068" s="6">
        <v>5803952906</v>
      </c>
      <c r="H3068" s="6" t="s">
        <v>6922</v>
      </c>
      <c r="I3068" s="6" t="s">
        <v>9849</v>
      </c>
      <c r="J3068" s="6">
        <v>0</v>
      </c>
      <c r="K3068" s="6" t="s">
        <v>8797</v>
      </c>
      <c r="L3068" s="6" t="s">
        <v>8975</v>
      </c>
      <c r="M3068" s="6">
        <v>0</v>
      </c>
      <c r="N3068" s="6" t="s">
        <v>8972</v>
      </c>
      <c r="O3068" s="2">
        <f>MATCH(A3068, 'combined matches'!A$1:A$4986,0)</f>
        <v>1964</v>
      </c>
      <c r="P3068" s="6">
        <f t="shared" si="141"/>
        <v>0</v>
      </c>
      <c r="Q3068" s="6" t="b">
        <f t="shared" si="142"/>
        <v>0</v>
      </c>
      <c r="R3068" s="6" t="b">
        <f t="shared" si="143"/>
        <v>0</v>
      </c>
      <c r="S3068" s="6" t="b">
        <f>IF(P3068=1, SUM($P$1:P3068))</f>
        <v>0</v>
      </c>
    </row>
    <row r="3069" spans="1:19" x14ac:dyDescent="0.2">
      <c r="A3069" s="6">
        <v>3125</v>
      </c>
      <c r="B3069" s="6" t="s">
        <v>3649</v>
      </c>
      <c r="C3069" s="6" t="s">
        <v>3650</v>
      </c>
      <c r="D3069" s="6" t="s">
        <v>3651</v>
      </c>
      <c r="E3069" s="6" t="s">
        <v>3569</v>
      </c>
      <c r="F3069" s="6">
        <v>73848</v>
      </c>
      <c r="G3069" s="6">
        <v>5809212029</v>
      </c>
      <c r="H3069" s="6" t="s">
        <v>3650</v>
      </c>
      <c r="I3069" s="6" t="s">
        <v>9850</v>
      </c>
      <c r="J3069" s="6">
        <v>0</v>
      </c>
      <c r="K3069" s="6" t="s">
        <v>8797</v>
      </c>
      <c r="L3069" s="6" t="s">
        <v>8975</v>
      </c>
      <c r="M3069" s="6">
        <v>0</v>
      </c>
      <c r="N3069" s="6" t="s">
        <v>8972</v>
      </c>
      <c r="O3069" s="2">
        <f>MATCH(A3069, 'combined matches'!A$1:A$4986,0)</f>
        <v>1967</v>
      </c>
      <c r="P3069" s="6">
        <f t="shared" si="141"/>
        <v>0</v>
      </c>
      <c r="Q3069" s="6" t="b">
        <f t="shared" si="142"/>
        <v>0</v>
      </c>
      <c r="R3069" s="6" t="b">
        <f t="shared" si="143"/>
        <v>0</v>
      </c>
      <c r="S3069" s="6" t="b">
        <f>IF(P3069=1, SUM($P$1:P3069))</f>
        <v>0</v>
      </c>
    </row>
    <row r="3070" spans="1:19" x14ac:dyDescent="0.2">
      <c r="A3070" s="6">
        <v>3126</v>
      </c>
      <c r="B3070" s="6" t="s">
        <v>3652</v>
      </c>
      <c r="C3070" s="6" t="s">
        <v>3653</v>
      </c>
      <c r="D3070" s="6" t="s">
        <v>3654</v>
      </c>
      <c r="E3070" s="6" t="s">
        <v>3569</v>
      </c>
      <c r="F3070" s="6">
        <v>74848</v>
      </c>
      <c r="G3070" s="6">
        <v>4053793313</v>
      </c>
      <c r="H3070" s="6" t="s">
        <v>8049</v>
      </c>
      <c r="I3070" s="6" t="s">
        <v>9851</v>
      </c>
      <c r="J3070" s="6">
        <v>0</v>
      </c>
      <c r="K3070" s="6" t="s">
        <v>8797</v>
      </c>
      <c r="L3070" s="6" t="s">
        <v>8975</v>
      </c>
      <c r="M3070" s="6">
        <v>0</v>
      </c>
      <c r="N3070" s="6" t="s">
        <v>8972</v>
      </c>
      <c r="O3070" s="2">
        <f>MATCH(A3070, 'combined matches'!A$1:A$4986,0)</f>
        <v>1969</v>
      </c>
      <c r="P3070" s="6">
        <f t="shared" si="141"/>
        <v>0</v>
      </c>
      <c r="Q3070" s="6" t="b">
        <f t="shared" si="142"/>
        <v>0</v>
      </c>
      <c r="R3070" s="6" t="b">
        <f t="shared" si="143"/>
        <v>0</v>
      </c>
      <c r="S3070" s="6" t="b">
        <f>IF(P3070=1, SUM($P$1:P3070))</f>
        <v>0</v>
      </c>
    </row>
    <row r="3071" spans="1:19" x14ac:dyDescent="0.2">
      <c r="A3071" s="6">
        <v>3127</v>
      </c>
      <c r="B3071" s="6" t="s">
        <v>3655</v>
      </c>
      <c r="C3071" s="6" t="s">
        <v>7724</v>
      </c>
      <c r="D3071" s="6" t="s">
        <v>3656</v>
      </c>
      <c r="E3071" s="6" t="s">
        <v>3569</v>
      </c>
      <c r="F3071" s="6">
        <v>73460</v>
      </c>
      <c r="G3071" s="6">
        <v>5803712470</v>
      </c>
      <c r="H3071" s="6" t="s">
        <v>7725</v>
      </c>
      <c r="I3071" s="6" t="s">
        <v>9852</v>
      </c>
      <c r="J3071" s="6">
        <v>0</v>
      </c>
      <c r="K3071" s="6" t="s">
        <v>8797</v>
      </c>
      <c r="L3071" s="6" t="s">
        <v>8975</v>
      </c>
      <c r="M3071" s="6">
        <v>0</v>
      </c>
      <c r="N3071" s="6" t="s">
        <v>8972</v>
      </c>
      <c r="O3071" s="2">
        <f>MATCH(A3071, 'combined matches'!A$1:A$4986,0)</f>
        <v>1971</v>
      </c>
      <c r="P3071" s="6">
        <f t="shared" si="141"/>
        <v>0</v>
      </c>
      <c r="Q3071" s="6" t="b">
        <f t="shared" si="142"/>
        <v>0</v>
      </c>
      <c r="R3071" s="6" t="b">
        <f t="shared" si="143"/>
        <v>0</v>
      </c>
      <c r="S3071" s="6" t="b">
        <f>IF(P3071=1, SUM($P$1:P3071))</f>
        <v>0</v>
      </c>
    </row>
    <row r="3072" spans="1:19" x14ac:dyDescent="0.2">
      <c r="A3072" s="6">
        <v>3128</v>
      </c>
      <c r="B3072" s="6" t="s">
        <v>3657</v>
      </c>
      <c r="C3072" s="6" t="s">
        <v>3658</v>
      </c>
      <c r="D3072" s="6" t="s">
        <v>3659</v>
      </c>
      <c r="E3072" s="6" t="s">
        <v>3569</v>
      </c>
      <c r="F3072" s="6">
        <v>73750</v>
      </c>
      <c r="G3072" s="6">
        <v>4053753008</v>
      </c>
      <c r="H3072" s="6" t="s">
        <v>8050</v>
      </c>
      <c r="I3072" s="6" t="s">
        <v>9853</v>
      </c>
      <c r="J3072" s="6">
        <v>0</v>
      </c>
      <c r="K3072" s="6" t="s">
        <v>8797</v>
      </c>
      <c r="L3072" s="6" t="s">
        <v>8975</v>
      </c>
      <c r="M3072" s="6">
        <v>0</v>
      </c>
      <c r="N3072" s="6" t="s">
        <v>8972</v>
      </c>
      <c r="O3072" s="2">
        <f>MATCH(A3072, 'combined matches'!A$1:A$4986,0)</f>
        <v>1974</v>
      </c>
      <c r="P3072" s="6">
        <f t="shared" si="141"/>
        <v>0</v>
      </c>
      <c r="Q3072" s="6" t="b">
        <f t="shared" si="142"/>
        <v>0</v>
      </c>
      <c r="R3072" s="6" t="b">
        <f t="shared" si="143"/>
        <v>0</v>
      </c>
      <c r="S3072" s="6" t="b">
        <f>IF(P3072=1, SUM($P$1:P3072))</f>
        <v>0</v>
      </c>
    </row>
    <row r="3073" spans="1:19" x14ac:dyDescent="0.2">
      <c r="A3073" s="6">
        <v>3129</v>
      </c>
      <c r="B3073" s="6" t="s">
        <v>3660</v>
      </c>
      <c r="C3073" s="6" t="s">
        <v>3661</v>
      </c>
      <c r="D3073" s="6" t="s">
        <v>3662</v>
      </c>
      <c r="E3073" s="6" t="s">
        <v>3569</v>
      </c>
      <c r="F3073" s="6">
        <v>73044</v>
      </c>
      <c r="G3073" s="6">
        <v>4052823485</v>
      </c>
      <c r="H3073" s="6" t="s">
        <v>8051</v>
      </c>
      <c r="I3073" s="6" t="s">
        <v>9854</v>
      </c>
      <c r="J3073" s="6">
        <v>0</v>
      </c>
      <c r="K3073" s="6" t="s">
        <v>8797</v>
      </c>
      <c r="L3073" s="6" t="s">
        <v>8975</v>
      </c>
      <c r="M3073" s="6">
        <v>0</v>
      </c>
      <c r="N3073" s="6" t="s">
        <v>8972</v>
      </c>
      <c r="O3073" s="2">
        <f>MATCH(A3073, 'combined matches'!A$1:A$4986,0)</f>
        <v>1979</v>
      </c>
      <c r="P3073" s="6">
        <f t="shared" si="141"/>
        <v>0</v>
      </c>
      <c r="Q3073" s="6" t="b">
        <f t="shared" si="142"/>
        <v>0</v>
      </c>
      <c r="R3073" s="6" t="b">
        <f t="shared" si="143"/>
        <v>0</v>
      </c>
      <c r="S3073" s="6" t="b">
        <f>IF(P3073=1, SUM($P$1:P3073))</f>
        <v>0</v>
      </c>
    </row>
    <row r="3074" spans="1:19" x14ac:dyDescent="0.2">
      <c r="A3074" s="6">
        <v>3130</v>
      </c>
      <c r="B3074" s="6" t="s">
        <v>1618</v>
      </c>
      <c r="C3074" s="6" t="s">
        <v>3663</v>
      </c>
      <c r="D3074" s="6" t="s">
        <v>3664</v>
      </c>
      <c r="E3074" s="6" t="s">
        <v>3569</v>
      </c>
      <c r="F3074" s="6">
        <v>73446</v>
      </c>
      <c r="G3074" s="6">
        <v>5807953705</v>
      </c>
      <c r="H3074" s="6" t="s">
        <v>13239</v>
      </c>
      <c r="I3074" s="6" t="s">
        <v>9303</v>
      </c>
      <c r="J3074" s="6">
        <v>0</v>
      </c>
      <c r="K3074" s="6" t="s">
        <v>8797</v>
      </c>
      <c r="L3074" s="6" t="s">
        <v>8975</v>
      </c>
      <c r="M3074" s="6">
        <v>0</v>
      </c>
      <c r="N3074" s="6" t="s">
        <v>8972</v>
      </c>
      <c r="O3074" s="2">
        <f>MATCH(A3074, 'combined matches'!A$1:A$4986,0)</f>
        <v>1982</v>
      </c>
      <c r="P3074" s="6">
        <f t="shared" ref="P3074:P3137" si="144">IF(ISNA(O3074),1,0)</f>
        <v>0</v>
      </c>
      <c r="Q3074" s="6" t="b">
        <f t="shared" si="142"/>
        <v>0</v>
      </c>
      <c r="R3074" s="6" t="b">
        <f t="shared" si="143"/>
        <v>0</v>
      </c>
      <c r="S3074" s="6" t="b">
        <f>IF(P3074=1, SUM($P$1:P3074))</f>
        <v>0</v>
      </c>
    </row>
    <row r="3075" spans="1:19" x14ac:dyDescent="0.2">
      <c r="A3075" s="6">
        <v>3131</v>
      </c>
      <c r="B3075" s="6" t="s">
        <v>3665</v>
      </c>
      <c r="C3075" s="6" t="s">
        <v>3666</v>
      </c>
      <c r="D3075" s="6" t="s">
        <v>3667</v>
      </c>
      <c r="E3075" s="6" t="s">
        <v>3569</v>
      </c>
      <c r="F3075" s="6">
        <v>73080</v>
      </c>
      <c r="G3075" s="6">
        <v>4055276541</v>
      </c>
      <c r="H3075" s="6" t="s">
        <v>8052</v>
      </c>
      <c r="I3075" s="6" t="s">
        <v>9855</v>
      </c>
      <c r="J3075" s="6">
        <v>0</v>
      </c>
      <c r="K3075" s="6" t="s">
        <v>8797</v>
      </c>
      <c r="L3075" s="6" t="s">
        <v>8975</v>
      </c>
      <c r="M3075" s="6">
        <v>0</v>
      </c>
      <c r="N3075" s="6" t="s">
        <v>8972</v>
      </c>
      <c r="O3075" s="2">
        <f>MATCH(A3075, 'combined matches'!A$1:A$4986,0)</f>
        <v>1984</v>
      </c>
      <c r="P3075" s="6">
        <f t="shared" si="144"/>
        <v>0</v>
      </c>
      <c r="Q3075" s="6" t="b">
        <f t="shared" ref="Q3075:Q3138" si="145">IF(P3075=1,IF(N3075="service site", 1, 0))</f>
        <v>0</v>
      </c>
      <c r="R3075" s="6" t="b">
        <f t="shared" ref="R3075:R3138" si="146">IF(Q3075=0, IF(K3075=K3076, 0, 1))</f>
        <v>0</v>
      </c>
      <c r="S3075" s="6" t="b">
        <f>IF(P3075=1, SUM($P$1:P3075))</f>
        <v>0</v>
      </c>
    </row>
    <row r="3076" spans="1:19" x14ac:dyDescent="0.2">
      <c r="A3076" s="6">
        <v>3132</v>
      </c>
      <c r="B3076" s="6" t="s">
        <v>3668</v>
      </c>
      <c r="C3076" s="6" t="s">
        <v>3669</v>
      </c>
      <c r="D3076" s="6" t="s">
        <v>3670</v>
      </c>
      <c r="E3076" s="6" t="s">
        <v>3569</v>
      </c>
      <c r="F3076" s="6">
        <v>74426</v>
      </c>
      <c r="G3076" s="6">
        <v>9184735416</v>
      </c>
      <c r="H3076" s="6" t="s">
        <v>8053</v>
      </c>
      <c r="I3076" s="6" t="s">
        <v>9856</v>
      </c>
      <c r="J3076" s="6">
        <v>0</v>
      </c>
      <c r="K3076" s="6" t="s">
        <v>8797</v>
      </c>
      <c r="L3076" s="6" t="s">
        <v>8975</v>
      </c>
      <c r="M3076" s="6">
        <v>0</v>
      </c>
      <c r="N3076" s="6" t="s">
        <v>8972</v>
      </c>
      <c r="O3076" s="2">
        <f>MATCH(A3076, 'combined matches'!A$1:A$4986,0)</f>
        <v>1988</v>
      </c>
      <c r="P3076" s="6">
        <f t="shared" si="144"/>
        <v>0</v>
      </c>
      <c r="Q3076" s="6" t="b">
        <f t="shared" si="145"/>
        <v>0</v>
      </c>
      <c r="R3076" s="6" t="b">
        <f t="shared" si="146"/>
        <v>0</v>
      </c>
      <c r="S3076" s="6" t="b">
        <f>IF(P3076=1, SUM($P$1:P3076))</f>
        <v>0</v>
      </c>
    </row>
    <row r="3077" spans="1:19" x14ac:dyDescent="0.2">
      <c r="A3077" s="6">
        <v>3133</v>
      </c>
      <c r="B3077" s="6" t="s">
        <v>3671</v>
      </c>
      <c r="C3077" s="6" t="s">
        <v>3672</v>
      </c>
      <c r="D3077" s="6" t="s">
        <v>1280</v>
      </c>
      <c r="E3077" s="6" t="s">
        <v>3569</v>
      </c>
      <c r="F3077" s="6">
        <v>73077</v>
      </c>
      <c r="G3077" s="6">
        <v>5803362257</v>
      </c>
      <c r="H3077" s="6" t="s">
        <v>6924</v>
      </c>
      <c r="I3077" s="6" t="s">
        <v>9857</v>
      </c>
      <c r="J3077" s="6">
        <v>0</v>
      </c>
      <c r="K3077" s="6" t="s">
        <v>8797</v>
      </c>
      <c r="L3077" s="6" t="s">
        <v>8975</v>
      </c>
      <c r="M3077" s="6">
        <v>0</v>
      </c>
      <c r="N3077" s="6" t="s">
        <v>8972</v>
      </c>
      <c r="O3077" s="2">
        <f>MATCH(A3077, 'combined matches'!A$1:A$4986,0)</f>
        <v>1991</v>
      </c>
      <c r="P3077" s="6">
        <f t="shared" si="144"/>
        <v>0</v>
      </c>
      <c r="Q3077" s="6" t="b">
        <f t="shared" si="145"/>
        <v>0</v>
      </c>
      <c r="R3077" s="6" t="b">
        <f t="shared" si="146"/>
        <v>0</v>
      </c>
      <c r="S3077" s="6" t="b">
        <f>IF(P3077=1, SUM($P$1:P3077))</f>
        <v>0</v>
      </c>
    </row>
    <row r="3078" spans="1:19" x14ac:dyDescent="0.2">
      <c r="A3078" s="6">
        <v>3134</v>
      </c>
      <c r="B3078" s="6" t="s">
        <v>3673</v>
      </c>
      <c r="C3078" s="6" t="s">
        <v>3674</v>
      </c>
      <c r="D3078" s="6" t="s">
        <v>1638</v>
      </c>
      <c r="E3078" s="6" t="s">
        <v>3569</v>
      </c>
      <c r="F3078" s="6">
        <v>74020</v>
      </c>
      <c r="G3078" s="6">
        <v>9183582546</v>
      </c>
      <c r="H3078" s="6" t="s">
        <v>6925</v>
      </c>
      <c r="I3078" s="6" t="s">
        <v>9858</v>
      </c>
      <c r="J3078" s="6">
        <v>0</v>
      </c>
      <c r="K3078" s="6" t="s">
        <v>8797</v>
      </c>
      <c r="L3078" s="6" t="s">
        <v>8975</v>
      </c>
      <c r="M3078" s="6">
        <v>0</v>
      </c>
      <c r="N3078" s="6" t="s">
        <v>8972</v>
      </c>
      <c r="O3078" s="2">
        <f>MATCH(A3078, 'combined matches'!A$1:A$4986,0)</f>
        <v>1996</v>
      </c>
      <c r="P3078" s="6">
        <f t="shared" si="144"/>
        <v>0</v>
      </c>
      <c r="Q3078" s="6" t="b">
        <f t="shared" si="145"/>
        <v>0</v>
      </c>
      <c r="R3078" s="6" t="b">
        <f t="shared" si="146"/>
        <v>0</v>
      </c>
      <c r="S3078" s="6" t="b">
        <f>IF(P3078=1, SUM($P$1:P3078))</f>
        <v>0</v>
      </c>
    </row>
    <row r="3079" spans="1:19" x14ac:dyDescent="0.2">
      <c r="A3079" s="6">
        <v>3135</v>
      </c>
      <c r="B3079" s="6" t="s">
        <v>3675</v>
      </c>
      <c r="C3079" s="6" t="s">
        <v>3676</v>
      </c>
      <c r="D3079" s="6" t="s">
        <v>3677</v>
      </c>
      <c r="E3079" s="6" t="s">
        <v>3569</v>
      </c>
      <c r="F3079" s="6">
        <v>74023</v>
      </c>
      <c r="G3079" s="6">
        <v>9182253377</v>
      </c>
      <c r="H3079" s="6" t="s">
        <v>12530</v>
      </c>
      <c r="I3079" s="6" t="s">
        <v>9859</v>
      </c>
      <c r="J3079" s="6">
        <v>0</v>
      </c>
      <c r="K3079" s="6" t="s">
        <v>8797</v>
      </c>
      <c r="L3079" s="6" t="s">
        <v>8975</v>
      </c>
      <c r="M3079" s="6">
        <v>0</v>
      </c>
      <c r="N3079" s="6" t="s">
        <v>8972</v>
      </c>
      <c r="O3079" s="2">
        <f>MATCH(A3079, 'combined matches'!A$1:A$4986,0)</f>
        <v>1998</v>
      </c>
      <c r="P3079" s="6">
        <f t="shared" si="144"/>
        <v>0</v>
      </c>
      <c r="Q3079" s="6" t="b">
        <f t="shared" si="145"/>
        <v>0</v>
      </c>
      <c r="R3079" s="6" t="b">
        <f t="shared" si="146"/>
        <v>0</v>
      </c>
      <c r="S3079" s="6" t="b">
        <f>IF(P3079=1, SUM($P$1:P3079))</f>
        <v>0</v>
      </c>
    </row>
    <row r="3080" spans="1:19" x14ac:dyDescent="0.2">
      <c r="A3080" s="6">
        <v>3136</v>
      </c>
      <c r="B3080" s="6" t="s">
        <v>1620</v>
      </c>
      <c r="C3080" s="6" t="s">
        <v>3678</v>
      </c>
      <c r="D3080" s="6" t="s">
        <v>3679</v>
      </c>
      <c r="E3080" s="6" t="s">
        <v>3569</v>
      </c>
      <c r="F3080" s="6">
        <v>74820</v>
      </c>
      <c r="G3080" s="6">
        <v>5803322011</v>
      </c>
      <c r="H3080" s="6" t="s">
        <v>3678</v>
      </c>
      <c r="I3080" s="6" t="s">
        <v>9304</v>
      </c>
      <c r="J3080" s="6">
        <v>0</v>
      </c>
      <c r="K3080" s="6" t="s">
        <v>8797</v>
      </c>
      <c r="L3080" s="6" t="s">
        <v>8975</v>
      </c>
      <c r="M3080" s="6">
        <v>0</v>
      </c>
      <c r="N3080" s="6" t="s">
        <v>8972</v>
      </c>
      <c r="O3080" s="2">
        <f>MATCH(A3080, 'combined matches'!A$1:A$4986,0)</f>
        <v>2001</v>
      </c>
      <c r="P3080" s="6">
        <f t="shared" si="144"/>
        <v>0</v>
      </c>
      <c r="Q3080" s="6" t="b">
        <f t="shared" si="145"/>
        <v>0</v>
      </c>
      <c r="R3080" s="6" t="b">
        <f t="shared" si="146"/>
        <v>0</v>
      </c>
      <c r="S3080" s="6" t="b">
        <f>IF(P3080=1, SUM($P$1:P3080))</f>
        <v>0</v>
      </c>
    </row>
    <row r="3081" spans="1:19" x14ac:dyDescent="0.2">
      <c r="A3081" s="6">
        <v>3137</v>
      </c>
      <c r="B3081" s="6" t="s">
        <v>3680</v>
      </c>
      <c r="C3081" s="6" t="s">
        <v>3681</v>
      </c>
      <c r="D3081" s="6" t="s">
        <v>3682</v>
      </c>
      <c r="E3081" s="6" t="s">
        <v>3569</v>
      </c>
      <c r="F3081" s="6">
        <v>74523</v>
      </c>
      <c r="G3081" s="6">
        <v>5802986624</v>
      </c>
      <c r="H3081" s="6" t="s">
        <v>3681</v>
      </c>
      <c r="I3081" s="6" t="s">
        <v>17970</v>
      </c>
      <c r="J3081" s="6">
        <v>0</v>
      </c>
      <c r="K3081" s="6" t="s">
        <v>8797</v>
      </c>
      <c r="L3081" s="6" t="s">
        <v>8975</v>
      </c>
      <c r="M3081" s="6">
        <v>0</v>
      </c>
      <c r="N3081" s="6" t="s">
        <v>8972</v>
      </c>
      <c r="O3081" s="2">
        <f>MATCH(A3081, 'combined matches'!A$1:A$4986,0)</f>
        <v>2003</v>
      </c>
      <c r="P3081" s="6">
        <f t="shared" si="144"/>
        <v>0</v>
      </c>
      <c r="Q3081" s="6" t="b">
        <f t="shared" si="145"/>
        <v>0</v>
      </c>
      <c r="R3081" s="6" t="b">
        <f t="shared" si="146"/>
        <v>0</v>
      </c>
      <c r="S3081" s="6" t="b">
        <f>IF(P3081=1, SUM($P$1:P3081))</f>
        <v>0</v>
      </c>
    </row>
    <row r="3082" spans="1:19" x14ac:dyDescent="0.2">
      <c r="A3082" s="6">
        <v>3138</v>
      </c>
      <c r="B3082" s="6" t="s">
        <v>3683</v>
      </c>
      <c r="C3082" s="6" t="s">
        <v>3684</v>
      </c>
      <c r="D3082" s="6" t="s">
        <v>3685</v>
      </c>
      <c r="E3082" s="6" t="s">
        <v>3569</v>
      </c>
      <c r="F3082" s="6">
        <v>74745</v>
      </c>
      <c r="G3082" s="6">
        <v>5802866628</v>
      </c>
      <c r="H3082" s="6" t="s">
        <v>3684</v>
      </c>
      <c r="I3082" s="6" t="s">
        <v>9860</v>
      </c>
      <c r="J3082" s="6">
        <v>0</v>
      </c>
      <c r="K3082" s="6" t="s">
        <v>8797</v>
      </c>
      <c r="L3082" s="6" t="s">
        <v>8975</v>
      </c>
      <c r="M3082" s="6">
        <v>0</v>
      </c>
      <c r="N3082" s="6" t="s">
        <v>8972</v>
      </c>
      <c r="O3082" s="2">
        <f>MATCH(A3082, 'combined matches'!A$1:A$4986,0)</f>
        <v>1986</v>
      </c>
      <c r="P3082" s="6">
        <f t="shared" si="144"/>
        <v>0</v>
      </c>
      <c r="Q3082" s="6" t="b">
        <f t="shared" si="145"/>
        <v>0</v>
      </c>
      <c r="R3082" s="6" t="b">
        <f t="shared" si="146"/>
        <v>0</v>
      </c>
      <c r="S3082" s="6" t="b">
        <f>IF(P3082=1, SUM($P$1:P3082))</f>
        <v>0</v>
      </c>
    </row>
    <row r="3083" spans="1:19" x14ac:dyDescent="0.2">
      <c r="A3083" s="6">
        <v>3139</v>
      </c>
      <c r="B3083" s="6" t="s">
        <v>3686</v>
      </c>
      <c r="C3083" s="6" t="s">
        <v>3687</v>
      </c>
      <c r="D3083" s="6" t="s">
        <v>3688</v>
      </c>
      <c r="E3083" s="6" t="s">
        <v>3569</v>
      </c>
      <c r="F3083" s="6">
        <v>73086</v>
      </c>
      <c r="G3083" s="6">
        <v>5806223716</v>
      </c>
      <c r="H3083" s="6" t="s">
        <v>3687</v>
      </c>
      <c r="I3083" s="6" t="s">
        <v>9861</v>
      </c>
      <c r="J3083" s="6">
        <v>0</v>
      </c>
      <c r="K3083" s="6" t="s">
        <v>8797</v>
      </c>
      <c r="L3083" s="6" t="s">
        <v>8975</v>
      </c>
      <c r="M3083" s="6">
        <v>0</v>
      </c>
      <c r="N3083" s="6" t="s">
        <v>8972</v>
      </c>
      <c r="O3083" s="2">
        <f>MATCH(A3083, 'combined matches'!A$1:A$4986,0)</f>
        <v>1989</v>
      </c>
      <c r="P3083" s="6">
        <f t="shared" si="144"/>
        <v>0</v>
      </c>
      <c r="Q3083" s="6" t="b">
        <f t="shared" si="145"/>
        <v>0</v>
      </c>
      <c r="R3083" s="6" t="b">
        <f t="shared" si="146"/>
        <v>0</v>
      </c>
      <c r="S3083" s="6" t="b">
        <f>IF(P3083=1, SUM($P$1:P3083))</f>
        <v>0</v>
      </c>
    </row>
    <row r="3084" spans="1:19" x14ac:dyDescent="0.2">
      <c r="A3084" s="6">
        <v>3140</v>
      </c>
      <c r="B3084" s="6" t="s">
        <v>3689</v>
      </c>
      <c r="C3084" s="6" t="s">
        <v>3690</v>
      </c>
      <c r="D3084" s="6" t="s">
        <v>3691</v>
      </c>
      <c r="E3084" s="6" t="s">
        <v>3569</v>
      </c>
      <c r="F3084" s="6">
        <v>74859</v>
      </c>
      <c r="G3084" s="6">
        <v>9186231800</v>
      </c>
      <c r="H3084" s="6" t="s">
        <v>6928</v>
      </c>
      <c r="I3084" s="6" t="s">
        <v>9862</v>
      </c>
      <c r="J3084" s="6">
        <v>0</v>
      </c>
      <c r="K3084" s="6" t="s">
        <v>8797</v>
      </c>
      <c r="L3084" s="6" t="s">
        <v>8975</v>
      </c>
      <c r="M3084" s="6">
        <v>0</v>
      </c>
      <c r="N3084" s="6" t="s">
        <v>8972</v>
      </c>
      <c r="O3084" s="2">
        <f>MATCH(A3084, 'combined matches'!A$1:A$4986,0)</f>
        <v>1992</v>
      </c>
      <c r="P3084" s="6">
        <f t="shared" si="144"/>
        <v>0</v>
      </c>
      <c r="Q3084" s="6" t="b">
        <f t="shared" si="145"/>
        <v>0</v>
      </c>
      <c r="R3084" s="6" t="b">
        <f t="shared" si="146"/>
        <v>0</v>
      </c>
      <c r="S3084" s="6" t="b">
        <f>IF(P3084=1, SUM($P$1:P3084))</f>
        <v>0</v>
      </c>
    </row>
    <row r="3085" spans="1:19" x14ac:dyDescent="0.2">
      <c r="A3085" s="6">
        <v>3141</v>
      </c>
      <c r="B3085" s="6" t="s">
        <v>3692</v>
      </c>
      <c r="C3085" s="6" t="s">
        <v>3693</v>
      </c>
      <c r="D3085" s="6" t="s">
        <v>3694</v>
      </c>
      <c r="E3085" s="6" t="s">
        <v>3569</v>
      </c>
      <c r="F3085" s="6">
        <v>74447</v>
      </c>
      <c r="G3085" s="6">
        <v>9187561883</v>
      </c>
      <c r="H3085" s="6" t="s">
        <v>12531</v>
      </c>
      <c r="I3085" s="6" t="s">
        <v>9863</v>
      </c>
      <c r="J3085" s="6">
        <v>0</v>
      </c>
      <c r="K3085" s="6" t="s">
        <v>8797</v>
      </c>
      <c r="L3085" s="6" t="s">
        <v>8975</v>
      </c>
      <c r="M3085" s="6">
        <v>0</v>
      </c>
      <c r="N3085" s="6" t="s">
        <v>8972</v>
      </c>
      <c r="O3085" s="2">
        <f>MATCH(A3085, 'combined matches'!A$1:A$4986,0)</f>
        <v>1993</v>
      </c>
      <c r="P3085" s="6">
        <f t="shared" si="144"/>
        <v>0</v>
      </c>
      <c r="Q3085" s="6" t="b">
        <f t="shared" si="145"/>
        <v>0</v>
      </c>
      <c r="R3085" s="6" t="b">
        <f t="shared" si="146"/>
        <v>0</v>
      </c>
      <c r="S3085" s="6" t="b">
        <f>IF(P3085=1, SUM($P$1:P3085))</f>
        <v>0</v>
      </c>
    </row>
    <row r="3086" spans="1:19" x14ac:dyDescent="0.2">
      <c r="A3086" s="6">
        <v>3142</v>
      </c>
      <c r="B3086" s="6" t="s">
        <v>3695</v>
      </c>
      <c r="C3086" s="6" t="s">
        <v>3696</v>
      </c>
      <c r="D3086" s="6" t="s">
        <v>3697</v>
      </c>
      <c r="E3086" s="6" t="s">
        <v>3569</v>
      </c>
      <c r="F3086" s="6">
        <v>74058</v>
      </c>
      <c r="G3086" s="6">
        <v>9187623643</v>
      </c>
      <c r="H3086" s="6" t="s">
        <v>3696</v>
      </c>
      <c r="I3086" s="6" t="s">
        <v>9864</v>
      </c>
      <c r="J3086" s="6">
        <v>0</v>
      </c>
      <c r="K3086" s="6" t="s">
        <v>8797</v>
      </c>
      <c r="L3086" s="6" t="s">
        <v>8975</v>
      </c>
      <c r="M3086" s="6">
        <v>0</v>
      </c>
      <c r="N3086" s="6" t="s">
        <v>8972</v>
      </c>
      <c r="O3086" s="2">
        <f>MATCH(A3086, 'combined matches'!A$1:A$4986,0)</f>
        <v>1997</v>
      </c>
      <c r="P3086" s="6">
        <f t="shared" si="144"/>
        <v>0</v>
      </c>
      <c r="Q3086" s="6" t="b">
        <f t="shared" si="145"/>
        <v>0</v>
      </c>
      <c r="R3086" s="6" t="b">
        <f t="shared" si="146"/>
        <v>0</v>
      </c>
      <c r="S3086" s="6" t="b">
        <f>IF(P3086=1, SUM($P$1:P3086))</f>
        <v>0</v>
      </c>
    </row>
    <row r="3087" spans="1:19" x14ac:dyDescent="0.2">
      <c r="A3087" s="6">
        <v>3143</v>
      </c>
      <c r="B3087" s="6" t="s">
        <v>3698</v>
      </c>
      <c r="C3087" s="6" t="s">
        <v>3699</v>
      </c>
      <c r="D3087" s="6" t="s">
        <v>3700</v>
      </c>
      <c r="E3087" s="6" t="s">
        <v>3569</v>
      </c>
      <c r="F3087" s="6">
        <v>74801</v>
      </c>
      <c r="G3087" s="6">
        <v>4052732157</v>
      </c>
      <c r="H3087" s="6" t="s">
        <v>8054</v>
      </c>
      <c r="I3087" s="6" t="s">
        <v>9865</v>
      </c>
      <c r="J3087" s="6">
        <v>0</v>
      </c>
      <c r="K3087" s="6" t="s">
        <v>8797</v>
      </c>
      <c r="L3087" s="6" t="s">
        <v>8975</v>
      </c>
      <c r="M3087" s="6">
        <v>0</v>
      </c>
      <c r="N3087" s="6" t="s">
        <v>8972</v>
      </c>
      <c r="O3087" s="2">
        <f>MATCH(A3087, 'combined matches'!A$1:A$4986,0)</f>
        <v>2002</v>
      </c>
      <c r="P3087" s="6">
        <f t="shared" si="144"/>
        <v>0</v>
      </c>
      <c r="Q3087" s="6" t="b">
        <f t="shared" si="145"/>
        <v>0</v>
      </c>
      <c r="R3087" s="6" t="b">
        <f t="shared" si="146"/>
        <v>0</v>
      </c>
      <c r="S3087" s="6" t="b">
        <f>IF(P3087=1, SUM($P$1:P3087))</f>
        <v>0</v>
      </c>
    </row>
    <row r="3088" spans="1:19" x14ac:dyDescent="0.2">
      <c r="A3088" s="6">
        <v>3144</v>
      </c>
      <c r="B3088" s="6" t="s">
        <v>3701</v>
      </c>
      <c r="C3088" s="6" t="s">
        <v>3702</v>
      </c>
      <c r="D3088" s="6" t="s">
        <v>3703</v>
      </c>
      <c r="E3088" s="6" t="s">
        <v>3569</v>
      </c>
      <c r="F3088" s="6">
        <v>74017</v>
      </c>
      <c r="G3088" s="6">
        <v>9183413166</v>
      </c>
      <c r="H3088" s="6" t="s">
        <v>3702</v>
      </c>
      <c r="I3088" s="6" t="s">
        <v>9866</v>
      </c>
      <c r="J3088" s="6">
        <v>0</v>
      </c>
      <c r="K3088" s="6" t="s">
        <v>8797</v>
      </c>
      <c r="L3088" s="6" t="s">
        <v>8975</v>
      </c>
      <c r="M3088" s="6">
        <v>0</v>
      </c>
      <c r="N3088" s="6" t="s">
        <v>8972</v>
      </c>
      <c r="O3088" s="2">
        <f>MATCH(A3088, 'combined matches'!A$1:A$4986,0)</f>
        <v>2004</v>
      </c>
      <c r="P3088" s="6">
        <f t="shared" si="144"/>
        <v>0</v>
      </c>
      <c r="Q3088" s="6" t="b">
        <f t="shared" si="145"/>
        <v>0</v>
      </c>
      <c r="R3088" s="6" t="b">
        <f t="shared" si="146"/>
        <v>0</v>
      </c>
      <c r="S3088" s="6" t="b">
        <f>IF(P3088=1, SUM($P$1:P3088))</f>
        <v>0</v>
      </c>
    </row>
    <row r="3089" spans="1:19" x14ac:dyDescent="0.2">
      <c r="A3089" s="6">
        <v>3145</v>
      </c>
      <c r="B3089" s="6" t="s">
        <v>3704</v>
      </c>
      <c r="C3089" s="6" t="s">
        <v>3705</v>
      </c>
      <c r="D3089" s="6" t="s">
        <v>2081</v>
      </c>
      <c r="E3089" s="6" t="s">
        <v>3569</v>
      </c>
      <c r="F3089" s="6">
        <v>74432</v>
      </c>
      <c r="G3089" s="6">
        <v>9186897774</v>
      </c>
      <c r="H3089" s="6" t="s">
        <v>8055</v>
      </c>
      <c r="I3089" s="6" t="s">
        <v>9867</v>
      </c>
      <c r="J3089" s="6">
        <v>0</v>
      </c>
      <c r="K3089" s="6" t="s">
        <v>8797</v>
      </c>
      <c r="L3089" s="6" t="s">
        <v>8975</v>
      </c>
      <c r="M3089" s="6">
        <v>1</v>
      </c>
      <c r="N3089" s="6" t="s">
        <v>8972</v>
      </c>
      <c r="O3089" s="2">
        <f>MATCH(A3089, 'combined matches'!A$1:A$4986,0)</f>
        <v>1987</v>
      </c>
      <c r="P3089" s="6">
        <f t="shared" si="144"/>
        <v>0</v>
      </c>
      <c r="Q3089" s="6" t="b">
        <f t="shared" si="145"/>
        <v>0</v>
      </c>
      <c r="R3089" s="6" t="b">
        <f t="shared" si="146"/>
        <v>0</v>
      </c>
      <c r="S3089" s="6" t="b">
        <f>IF(P3089=1, SUM($P$1:P3089))</f>
        <v>0</v>
      </c>
    </row>
    <row r="3090" spans="1:19" x14ac:dyDescent="0.2">
      <c r="A3090" s="6">
        <v>3146</v>
      </c>
      <c r="B3090" s="6" t="s">
        <v>3706</v>
      </c>
      <c r="C3090" s="6" t="s">
        <v>7728</v>
      </c>
      <c r="D3090" s="6" t="s">
        <v>3707</v>
      </c>
      <c r="E3090" s="6" t="s">
        <v>3569</v>
      </c>
      <c r="F3090" s="6">
        <v>74401</v>
      </c>
      <c r="G3090" s="6">
        <v>9186830321</v>
      </c>
      <c r="H3090" s="6" t="s">
        <v>7729</v>
      </c>
      <c r="I3090" s="6" t="s">
        <v>9868</v>
      </c>
      <c r="J3090" s="6">
        <v>0</v>
      </c>
      <c r="K3090" s="6" t="s">
        <v>8797</v>
      </c>
      <c r="L3090" s="6" t="s">
        <v>8975</v>
      </c>
      <c r="M3090" s="6">
        <v>0</v>
      </c>
      <c r="N3090" s="6" t="s">
        <v>8972</v>
      </c>
      <c r="O3090" s="2">
        <f>MATCH(A3090, 'combined matches'!A$1:A$4986,0)</f>
        <v>1990</v>
      </c>
      <c r="P3090" s="6">
        <f t="shared" si="144"/>
        <v>0</v>
      </c>
      <c r="Q3090" s="6" t="b">
        <f t="shared" si="145"/>
        <v>0</v>
      </c>
      <c r="R3090" s="6" t="b">
        <f t="shared" si="146"/>
        <v>0</v>
      </c>
      <c r="S3090" s="6" t="b">
        <f>IF(P3090=1, SUM($P$1:P3090))</f>
        <v>0</v>
      </c>
    </row>
    <row r="3091" spans="1:19" x14ac:dyDescent="0.2">
      <c r="A3091" s="6">
        <v>3147</v>
      </c>
      <c r="B3091" s="6" t="s">
        <v>2974</v>
      </c>
      <c r="C3091" s="6" t="s">
        <v>3708</v>
      </c>
      <c r="D3091" s="6" t="s">
        <v>1121</v>
      </c>
      <c r="E3091" s="6" t="s">
        <v>3569</v>
      </c>
      <c r="F3091" s="6">
        <v>74354</v>
      </c>
      <c r="G3091" s="6">
        <v>9185402481</v>
      </c>
      <c r="H3091" s="6" t="s">
        <v>6930</v>
      </c>
      <c r="I3091" s="6" t="s">
        <v>9686</v>
      </c>
      <c r="J3091" s="6">
        <v>0</v>
      </c>
      <c r="K3091" s="6" t="s">
        <v>8797</v>
      </c>
      <c r="L3091" s="6" t="s">
        <v>8975</v>
      </c>
      <c r="M3091" s="6">
        <v>0</v>
      </c>
      <c r="N3091" s="6" t="s">
        <v>8972</v>
      </c>
      <c r="O3091" s="2">
        <f>MATCH(A3091, 'combined matches'!A$1:A$4986,0)</f>
        <v>1995</v>
      </c>
      <c r="P3091" s="6">
        <f t="shared" si="144"/>
        <v>0</v>
      </c>
      <c r="Q3091" s="6" t="b">
        <f t="shared" si="145"/>
        <v>0</v>
      </c>
      <c r="R3091" s="6" t="b">
        <f t="shared" si="146"/>
        <v>0</v>
      </c>
      <c r="S3091" s="6" t="b">
        <f>IF(P3091=1, SUM($P$1:P3091))</f>
        <v>0</v>
      </c>
    </row>
    <row r="3092" spans="1:19" x14ac:dyDescent="0.2">
      <c r="A3092" s="6">
        <v>3148</v>
      </c>
      <c r="B3092" s="6" t="s">
        <v>3709</v>
      </c>
      <c r="C3092" s="6" t="s">
        <v>3710</v>
      </c>
      <c r="D3092" s="6" t="s">
        <v>3711</v>
      </c>
      <c r="E3092" s="6" t="s">
        <v>3569</v>
      </c>
      <c r="F3092" s="6">
        <v>74074</v>
      </c>
      <c r="G3092" s="6">
        <v>4053728200</v>
      </c>
      <c r="H3092" s="6" t="s">
        <v>8056</v>
      </c>
      <c r="I3092" s="6" t="s">
        <v>9869</v>
      </c>
      <c r="J3092" s="6">
        <v>0</v>
      </c>
      <c r="K3092" s="6" t="s">
        <v>8797</v>
      </c>
      <c r="L3092" s="6" t="s">
        <v>8975</v>
      </c>
      <c r="M3092" s="6">
        <v>0</v>
      </c>
      <c r="N3092" s="6" t="s">
        <v>8972</v>
      </c>
      <c r="O3092" s="2">
        <f>MATCH(A3092, 'combined matches'!A$1:A$4986,0)</f>
        <v>1999</v>
      </c>
      <c r="P3092" s="6">
        <f t="shared" si="144"/>
        <v>0</v>
      </c>
      <c r="Q3092" s="6" t="b">
        <f t="shared" si="145"/>
        <v>0</v>
      </c>
      <c r="R3092" s="6" t="b">
        <f t="shared" si="146"/>
        <v>0</v>
      </c>
      <c r="S3092" s="6" t="b">
        <f>IF(P3092=1, SUM($P$1:P3092))</f>
        <v>0</v>
      </c>
    </row>
    <row r="3093" spans="1:19" x14ac:dyDescent="0.2">
      <c r="A3093" s="6">
        <v>3149</v>
      </c>
      <c r="B3093" s="6" t="s">
        <v>3712</v>
      </c>
      <c r="C3093" s="6" t="s">
        <v>3713</v>
      </c>
      <c r="D3093" s="6" t="s">
        <v>3714</v>
      </c>
      <c r="E3093" s="6" t="s">
        <v>3569</v>
      </c>
      <c r="F3093" s="6">
        <v>74501</v>
      </c>
      <c r="G3093" s="6">
        <v>9184231267</v>
      </c>
      <c r="H3093" s="6" t="s">
        <v>8057</v>
      </c>
      <c r="I3093" s="6" t="s">
        <v>9870</v>
      </c>
      <c r="J3093" s="6">
        <v>0</v>
      </c>
      <c r="K3093" s="6" t="s">
        <v>8797</v>
      </c>
      <c r="L3093" s="6" t="s">
        <v>8975</v>
      </c>
      <c r="M3093" s="6">
        <v>0</v>
      </c>
      <c r="N3093" s="6" t="s">
        <v>8972</v>
      </c>
      <c r="O3093" s="2">
        <f>MATCH(A3093, 'combined matches'!A$1:A$4986,0)</f>
        <v>2000</v>
      </c>
      <c r="P3093" s="6">
        <f t="shared" si="144"/>
        <v>0</v>
      </c>
      <c r="Q3093" s="6" t="b">
        <f t="shared" si="145"/>
        <v>0</v>
      </c>
      <c r="R3093" s="6" t="b">
        <f t="shared" si="146"/>
        <v>0</v>
      </c>
      <c r="S3093" s="6" t="b">
        <f>IF(P3093=1, SUM($P$1:P3093))</f>
        <v>0</v>
      </c>
    </row>
    <row r="3094" spans="1:19" x14ac:dyDescent="0.2">
      <c r="A3094" s="6">
        <v>3150</v>
      </c>
      <c r="B3094" s="6" t="s">
        <v>17971</v>
      </c>
      <c r="C3094" s="6" t="s">
        <v>17972</v>
      </c>
      <c r="D3094" s="6" t="s">
        <v>2084</v>
      </c>
      <c r="E3094" s="6" t="s">
        <v>3569</v>
      </c>
      <c r="F3094" s="6">
        <v>74536</v>
      </c>
      <c r="G3094" s="6">
        <v>9185697973</v>
      </c>
      <c r="H3094" s="6" t="s">
        <v>17973</v>
      </c>
      <c r="I3094" s="6" t="s">
        <v>17974</v>
      </c>
      <c r="J3094" s="6">
        <v>0</v>
      </c>
      <c r="K3094" s="6" t="s">
        <v>8797</v>
      </c>
      <c r="L3094" s="6" t="s">
        <v>8975</v>
      </c>
      <c r="M3094" s="6">
        <v>0</v>
      </c>
      <c r="N3094" s="6" t="s">
        <v>8972</v>
      </c>
      <c r="O3094" s="2" t="e">
        <f>MATCH(A3094, 'combined matches'!A$1:A$4986,0)</f>
        <v>#N/A</v>
      </c>
      <c r="P3094" s="6">
        <f t="shared" si="144"/>
        <v>1</v>
      </c>
      <c r="Q3094" s="6">
        <f t="shared" si="145"/>
        <v>1</v>
      </c>
      <c r="R3094" s="6" t="b">
        <f t="shared" si="146"/>
        <v>0</v>
      </c>
      <c r="S3094" s="6">
        <f>IF(P3094=1, SUM($P$1:P3094))</f>
        <v>1109</v>
      </c>
    </row>
    <row r="3095" spans="1:19" x14ac:dyDescent="0.2">
      <c r="A3095" s="6">
        <v>3151</v>
      </c>
      <c r="B3095" s="6" t="s">
        <v>3715</v>
      </c>
      <c r="C3095" s="6" t="s">
        <v>3716</v>
      </c>
      <c r="D3095" s="6" t="s">
        <v>3717</v>
      </c>
      <c r="E3095" s="6" t="s">
        <v>3569</v>
      </c>
      <c r="F3095" s="6">
        <v>74868</v>
      </c>
      <c r="G3095" s="6">
        <v>4053824369</v>
      </c>
      <c r="H3095" s="6" t="s">
        <v>3716</v>
      </c>
      <c r="I3095" s="6" t="s">
        <v>9871</v>
      </c>
      <c r="J3095" s="6">
        <v>0</v>
      </c>
      <c r="K3095" s="6" t="s">
        <v>8797</v>
      </c>
      <c r="L3095" s="6" t="s">
        <v>8975</v>
      </c>
      <c r="M3095" s="6">
        <v>0</v>
      </c>
      <c r="N3095" s="6" t="s">
        <v>8972</v>
      </c>
      <c r="O3095" s="2">
        <f>MATCH(A3095, 'combined matches'!A$1:A$4986,0)</f>
        <v>2005</v>
      </c>
      <c r="P3095" s="6">
        <f t="shared" si="144"/>
        <v>0</v>
      </c>
      <c r="Q3095" s="6" t="b">
        <f t="shared" si="145"/>
        <v>0</v>
      </c>
      <c r="R3095" s="6" t="b">
        <f t="shared" si="146"/>
        <v>0</v>
      </c>
      <c r="S3095" s="6" t="b">
        <f>IF(P3095=1, SUM($P$1:P3095))</f>
        <v>0</v>
      </c>
    </row>
    <row r="3096" spans="1:19" x14ac:dyDescent="0.2">
      <c r="A3096" s="6">
        <v>3152</v>
      </c>
      <c r="B3096" s="6" t="s">
        <v>17975</v>
      </c>
      <c r="C3096" s="6" t="s">
        <v>17976</v>
      </c>
      <c r="D3096" s="6" t="s">
        <v>17977</v>
      </c>
      <c r="E3096" s="6" t="s">
        <v>3569</v>
      </c>
      <c r="F3096" s="6">
        <v>74884</v>
      </c>
      <c r="G3096" s="6">
        <v>4052575401</v>
      </c>
      <c r="H3096" s="6" t="s">
        <v>17978</v>
      </c>
      <c r="I3096" s="6" t="s">
        <v>17979</v>
      </c>
      <c r="J3096" s="6">
        <v>0</v>
      </c>
      <c r="K3096" s="6" t="s">
        <v>8797</v>
      </c>
      <c r="L3096" s="6" t="s">
        <v>8975</v>
      </c>
      <c r="M3096" s="6">
        <v>0</v>
      </c>
      <c r="N3096" s="6" t="s">
        <v>8972</v>
      </c>
      <c r="O3096" s="2" t="e">
        <f>MATCH(A3096, 'combined matches'!A$1:A$4986,0)</f>
        <v>#N/A</v>
      </c>
      <c r="P3096" s="6">
        <f t="shared" si="144"/>
        <v>1</v>
      </c>
      <c r="Q3096" s="6">
        <f t="shared" si="145"/>
        <v>1</v>
      </c>
      <c r="R3096" s="6" t="b">
        <f t="shared" si="146"/>
        <v>0</v>
      </c>
      <c r="S3096" s="6">
        <f>IF(P3096=1, SUM($P$1:P3096))</f>
        <v>1110</v>
      </c>
    </row>
    <row r="3097" spans="1:19" x14ac:dyDescent="0.2">
      <c r="A3097" s="6">
        <v>3153</v>
      </c>
      <c r="B3097" s="6" t="s">
        <v>3718</v>
      </c>
      <c r="C3097" s="6" t="s">
        <v>3719</v>
      </c>
      <c r="D3097" s="6" t="s">
        <v>3720</v>
      </c>
      <c r="E3097" s="6" t="s">
        <v>3569</v>
      </c>
      <c r="F3097" s="6">
        <v>73942</v>
      </c>
      <c r="G3097" s="6">
        <v>5803388544</v>
      </c>
      <c r="H3097" s="6" t="s">
        <v>6931</v>
      </c>
      <c r="I3097" s="6" t="s">
        <v>9872</v>
      </c>
      <c r="J3097" s="6">
        <v>0</v>
      </c>
      <c r="K3097" s="6" t="s">
        <v>8797</v>
      </c>
      <c r="L3097" s="6" t="s">
        <v>8975</v>
      </c>
      <c r="M3097" s="6">
        <v>0</v>
      </c>
      <c r="N3097" s="6" t="s">
        <v>8972</v>
      </c>
      <c r="O3097" s="2">
        <f>MATCH(A3097, 'combined matches'!A$1:A$4986,0)</f>
        <v>2008</v>
      </c>
      <c r="P3097" s="6">
        <f t="shared" si="144"/>
        <v>0</v>
      </c>
      <c r="Q3097" s="6" t="b">
        <f t="shared" si="145"/>
        <v>0</v>
      </c>
      <c r="R3097" s="6" t="b">
        <f t="shared" si="146"/>
        <v>0</v>
      </c>
      <c r="S3097" s="6" t="b">
        <f>IF(P3097=1, SUM($P$1:P3097))</f>
        <v>0</v>
      </c>
    </row>
    <row r="3098" spans="1:19" x14ac:dyDescent="0.2">
      <c r="A3098" s="6">
        <v>3154</v>
      </c>
      <c r="B3098" s="6" t="s">
        <v>3721</v>
      </c>
      <c r="C3098" s="6" t="s">
        <v>3722</v>
      </c>
      <c r="D3098" s="6" t="s">
        <v>3723</v>
      </c>
      <c r="E3098" s="6" t="s">
        <v>3569</v>
      </c>
      <c r="F3098" s="6">
        <v>74467</v>
      </c>
      <c r="G3098" s="6">
        <v>9184853022</v>
      </c>
      <c r="H3098" s="6" t="s">
        <v>6932</v>
      </c>
      <c r="I3098" s="6" t="s">
        <v>9873</v>
      </c>
      <c r="J3098" s="6">
        <v>0</v>
      </c>
      <c r="K3098" s="6" t="s">
        <v>8797</v>
      </c>
      <c r="L3098" s="6" t="s">
        <v>8975</v>
      </c>
      <c r="M3098" s="6">
        <v>0</v>
      </c>
      <c r="N3098" s="6" t="s">
        <v>8972</v>
      </c>
      <c r="O3098" s="2">
        <f>MATCH(A3098, 'combined matches'!A$1:A$4986,0)</f>
        <v>2010</v>
      </c>
      <c r="P3098" s="6">
        <f t="shared" si="144"/>
        <v>0</v>
      </c>
      <c r="Q3098" s="6" t="b">
        <f t="shared" si="145"/>
        <v>0</v>
      </c>
      <c r="R3098" s="6" t="b">
        <f t="shared" si="146"/>
        <v>0</v>
      </c>
      <c r="S3098" s="6" t="b">
        <f>IF(P3098=1, SUM($P$1:P3098))</f>
        <v>0</v>
      </c>
    </row>
    <row r="3099" spans="1:19" x14ac:dyDescent="0.2">
      <c r="A3099" s="6">
        <v>3155</v>
      </c>
      <c r="B3099" s="6" t="s">
        <v>3724</v>
      </c>
      <c r="C3099" s="6" t="s">
        <v>3725</v>
      </c>
      <c r="D3099" s="6" t="s">
        <v>3726</v>
      </c>
      <c r="E3099" s="6" t="s">
        <v>3569</v>
      </c>
      <c r="F3099" s="6">
        <v>74955</v>
      </c>
      <c r="G3099" s="6">
        <v>9187756201</v>
      </c>
      <c r="H3099" s="6" t="s">
        <v>6933</v>
      </c>
      <c r="I3099" s="6" t="s">
        <v>9874</v>
      </c>
      <c r="J3099" s="6">
        <v>0</v>
      </c>
      <c r="K3099" s="6" t="s">
        <v>8797</v>
      </c>
      <c r="L3099" s="6" t="s">
        <v>8975</v>
      </c>
      <c r="M3099" s="6">
        <v>0</v>
      </c>
      <c r="N3099" s="6" t="s">
        <v>8972</v>
      </c>
      <c r="O3099" s="2">
        <f>MATCH(A3099, 'combined matches'!A$1:A$4986,0)</f>
        <v>2006</v>
      </c>
      <c r="P3099" s="6">
        <f t="shared" si="144"/>
        <v>0</v>
      </c>
      <c r="Q3099" s="6" t="b">
        <f t="shared" si="145"/>
        <v>0</v>
      </c>
      <c r="R3099" s="6" t="b">
        <f t="shared" si="146"/>
        <v>0</v>
      </c>
      <c r="S3099" s="6" t="b">
        <f>IF(P3099=1, SUM($P$1:P3099))</f>
        <v>0</v>
      </c>
    </row>
    <row r="3100" spans="1:19" x14ac:dyDescent="0.2">
      <c r="A3100" s="6">
        <v>3156</v>
      </c>
      <c r="B3100" s="6" t="s">
        <v>3727</v>
      </c>
      <c r="C3100" s="6" t="s">
        <v>3728</v>
      </c>
      <c r="D3100" s="6" t="s">
        <v>521</v>
      </c>
      <c r="E3100" s="6" t="s">
        <v>3569</v>
      </c>
      <c r="F3100" s="6">
        <v>73542</v>
      </c>
      <c r="G3100" s="6">
        <v>5803352163</v>
      </c>
      <c r="H3100" s="6" t="s">
        <v>6934</v>
      </c>
      <c r="I3100" s="6" t="s">
        <v>9875</v>
      </c>
      <c r="J3100" s="6">
        <v>0</v>
      </c>
      <c r="K3100" s="6" t="s">
        <v>8797</v>
      </c>
      <c r="L3100" s="6" t="s">
        <v>8975</v>
      </c>
      <c r="M3100" s="6">
        <v>0</v>
      </c>
      <c r="N3100" s="6" t="s">
        <v>8972</v>
      </c>
      <c r="O3100" s="2">
        <f>MATCH(A3100, 'combined matches'!A$1:A$4986,0)</f>
        <v>2009</v>
      </c>
      <c r="P3100" s="6">
        <f t="shared" si="144"/>
        <v>0</v>
      </c>
      <c r="Q3100" s="6" t="b">
        <f t="shared" si="145"/>
        <v>0</v>
      </c>
      <c r="R3100" s="6" t="b">
        <f t="shared" si="146"/>
        <v>0</v>
      </c>
      <c r="S3100" s="6" t="b">
        <f>IF(P3100=1, SUM($P$1:P3100))</f>
        <v>0</v>
      </c>
    </row>
    <row r="3101" spans="1:19" x14ac:dyDescent="0.2">
      <c r="A3101" s="6">
        <v>3157</v>
      </c>
      <c r="B3101" s="6" t="s">
        <v>3729</v>
      </c>
      <c r="C3101" s="6" t="s">
        <v>7730</v>
      </c>
      <c r="D3101" s="6" t="s">
        <v>3730</v>
      </c>
      <c r="E3101" s="6" t="s">
        <v>3569</v>
      </c>
      <c r="F3101" s="6">
        <v>74429</v>
      </c>
      <c r="G3101" s="6">
        <v>9184862845</v>
      </c>
      <c r="H3101" s="6" t="s">
        <v>12532</v>
      </c>
      <c r="I3101" s="6" t="s">
        <v>9876</v>
      </c>
      <c r="J3101" s="6">
        <v>0</v>
      </c>
      <c r="K3101" s="6" t="s">
        <v>8797</v>
      </c>
      <c r="L3101" s="6" t="s">
        <v>8975</v>
      </c>
      <c r="M3101" s="6">
        <v>0</v>
      </c>
      <c r="N3101" s="6" t="s">
        <v>8972</v>
      </c>
      <c r="O3101" s="2">
        <f>MATCH(A3101, 'combined matches'!A$1:A$4986,0)</f>
        <v>2011</v>
      </c>
      <c r="P3101" s="6">
        <f t="shared" si="144"/>
        <v>0</v>
      </c>
      <c r="Q3101" s="6" t="b">
        <f t="shared" si="145"/>
        <v>0</v>
      </c>
      <c r="R3101" s="6" t="b">
        <f t="shared" si="146"/>
        <v>0</v>
      </c>
      <c r="S3101" s="6" t="b">
        <f>IF(P3101=1, SUM($P$1:P3101))</f>
        <v>0</v>
      </c>
    </row>
    <row r="3102" spans="1:19" x14ac:dyDescent="0.2">
      <c r="A3102" s="6">
        <v>3158</v>
      </c>
      <c r="B3102" s="6" t="s">
        <v>3731</v>
      </c>
      <c r="C3102" s="6" t="s">
        <v>3732</v>
      </c>
      <c r="D3102" s="6" t="s">
        <v>3733</v>
      </c>
      <c r="E3102" s="6" t="s">
        <v>3569</v>
      </c>
      <c r="F3102" s="6">
        <v>73533</v>
      </c>
      <c r="G3102" s="6">
        <v>5802520270</v>
      </c>
      <c r="H3102" s="6" t="s">
        <v>6935</v>
      </c>
      <c r="I3102" s="6" t="s">
        <v>9877</v>
      </c>
      <c r="J3102" s="6">
        <v>0</v>
      </c>
      <c r="K3102" s="6" t="s">
        <v>8797</v>
      </c>
      <c r="L3102" s="6" t="s">
        <v>8975</v>
      </c>
      <c r="M3102" s="6">
        <v>0</v>
      </c>
      <c r="N3102" s="6" t="s">
        <v>8972</v>
      </c>
      <c r="O3102" s="2">
        <f>MATCH(A3102, 'combined matches'!A$1:A$4986,0)</f>
        <v>2007</v>
      </c>
      <c r="P3102" s="6">
        <f t="shared" si="144"/>
        <v>0</v>
      </c>
      <c r="Q3102" s="6" t="b">
        <f t="shared" si="145"/>
        <v>0</v>
      </c>
      <c r="R3102" s="6" t="b">
        <f t="shared" si="146"/>
        <v>0</v>
      </c>
      <c r="S3102" s="6" t="b">
        <f>IF(P3102=1, SUM($P$1:P3102))</f>
        <v>0</v>
      </c>
    </row>
    <row r="3103" spans="1:19" x14ac:dyDescent="0.2">
      <c r="A3103" s="6">
        <v>3159</v>
      </c>
      <c r="B3103" s="6" t="s">
        <v>3734</v>
      </c>
      <c r="C3103" s="6" t="s">
        <v>3735</v>
      </c>
      <c r="D3103" s="6" t="s">
        <v>3736</v>
      </c>
      <c r="E3103" s="6" t="s">
        <v>3569</v>
      </c>
      <c r="F3103" s="6">
        <v>73801</v>
      </c>
      <c r="G3103" s="6">
        <v>5802566416</v>
      </c>
      <c r="H3103" s="6" t="s">
        <v>3735</v>
      </c>
      <c r="I3103" s="6" t="s">
        <v>9878</v>
      </c>
      <c r="J3103" s="6">
        <v>0</v>
      </c>
      <c r="K3103" s="6" t="s">
        <v>8797</v>
      </c>
      <c r="L3103" s="6" t="s">
        <v>8975</v>
      </c>
      <c r="M3103" s="6">
        <v>0</v>
      </c>
      <c r="N3103" s="6" t="s">
        <v>8972</v>
      </c>
      <c r="O3103" s="2">
        <f>MATCH(A3103, 'combined matches'!A$1:A$4986,0)</f>
        <v>2014</v>
      </c>
      <c r="P3103" s="6">
        <f t="shared" si="144"/>
        <v>0</v>
      </c>
      <c r="Q3103" s="6" t="b">
        <f t="shared" si="145"/>
        <v>0</v>
      </c>
      <c r="R3103" s="6" t="b">
        <f t="shared" si="146"/>
        <v>0</v>
      </c>
      <c r="S3103" s="6" t="b">
        <f>IF(P3103=1, SUM($P$1:P3103))</f>
        <v>0</v>
      </c>
    </row>
    <row r="3104" spans="1:19" x14ac:dyDescent="0.2">
      <c r="A3104" s="6">
        <v>3160</v>
      </c>
      <c r="B3104" s="6" t="s">
        <v>3737</v>
      </c>
      <c r="C3104" s="6" t="s">
        <v>3738</v>
      </c>
      <c r="D3104" s="6" t="s">
        <v>3739</v>
      </c>
      <c r="E3104" s="6" t="s">
        <v>3569</v>
      </c>
      <c r="F3104" s="6">
        <v>73717</v>
      </c>
      <c r="G3104" s="6">
        <v>5803273192</v>
      </c>
      <c r="H3104" s="6" t="s">
        <v>3738</v>
      </c>
      <c r="I3104" s="6" t="s">
        <v>9879</v>
      </c>
      <c r="J3104" s="6">
        <v>0</v>
      </c>
      <c r="K3104" s="6" t="s">
        <v>8797</v>
      </c>
      <c r="L3104" s="6" t="s">
        <v>8975</v>
      </c>
      <c r="M3104" s="6">
        <v>0</v>
      </c>
      <c r="N3104" s="6" t="s">
        <v>8972</v>
      </c>
      <c r="O3104" s="2">
        <f>MATCH(A3104, 'combined matches'!A$1:A$4986,0)</f>
        <v>2013</v>
      </c>
      <c r="P3104" s="6">
        <f t="shared" si="144"/>
        <v>0</v>
      </c>
      <c r="Q3104" s="6" t="b">
        <f t="shared" si="145"/>
        <v>0</v>
      </c>
      <c r="R3104" s="6" t="b">
        <f t="shared" si="146"/>
        <v>0</v>
      </c>
      <c r="S3104" s="6" t="b">
        <f>IF(P3104=1, SUM($P$1:P3104))</f>
        <v>0</v>
      </c>
    </row>
    <row r="3105" spans="1:19" x14ac:dyDescent="0.2">
      <c r="A3105" s="6">
        <v>3161</v>
      </c>
      <c r="B3105" s="6" t="s">
        <v>3740</v>
      </c>
      <c r="C3105" s="6" t="s">
        <v>3741</v>
      </c>
      <c r="D3105" s="6" t="s">
        <v>3742</v>
      </c>
      <c r="E3105" s="6" t="s">
        <v>3569</v>
      </c>
      <c r="F3105" s="6">
        <v>74960</v>
      </c>
      <c r="G3105" s="6">
        <v>9186967292</v>
      </c>
      <c r="H3105" s="6" t="s">
        <v>6936</v>
      </c>
      <c r="I3105" s="6" t="s">
        <v>9880</v>
      </c>
      <c r="J3105" s="6">
        <v>0</v>
      </c>
      <c r="K3105" s="6" t="s">
        <v>8797</v>
      </c>
      <c r="L3105" s="6" t="s">
        <v>8975</v>
      </c>
      <c r="M3105" s="6">
        <v>0</v>
      </c>
      <c r="N3105" s="6" t="s">
        <v>8972</v>
      </c>
      <c r="O3105" s="2">
        <f>MATCH(A3105, 'combined matches'!A$1:A$4986,0)</f>
        <v>1936</v>
      </c>
      <c r="P3105" s="6">
        <f t="shared" si="144"/>
        <v>0</v>
      </c>
      <c r="Q3105" s="6" t="b">
        <f t="shared" si="145"/>
        <v>0</v>
      </c>
      <c r="R3105" s="6" t="b">
        <f t="shared" si="146"/>
        <v>0</v>
      </c>
      <c r="S3105" s="6" t="b">
        <f>IF(P3105=1, SUM($P$1:P3105))</f>
        <v>0</v>
      </c>
    </row>
    <row r="3106" spans="1:19" x14ac:dyDescent="0.2">
      <c r="A3106" s="6">
        <v>3162</v>
      </c>
      <c r="B3106" s="6" t="s">
        <v>3743</v>
      </c>
      <c r="C3106" s="6" t="s">
        <v>7706</v>
      </c>
      <c r="D3106" s="6" t="s">
        <v>3744</v>
      </c>
      <c r="E3106" s="6" t="s">
        <v>3569</v>
      </c>
      <c r="F3106" s="6">
        <v>73662</v>
      </c>
      <c r="G3106" s="6">
        <v>5809285551</v>
      </c>
      <c r="H3106" s="6" t="s">
        <v>7707</v>
      </c>
      <c r="I3106" s="6" t="s">
        <v>9881</v>
      </c>
      <c r="J3106" s="6">
        <v>0</v>
      </c>
      <c r="K3106" s="6" t="s">
        <v>8797</v>
      </c>
      <c r="L3106" s="6" t="s">
        <v>8975</v>
      </c>
      <c r="M3106" s="6">
        <v>0</v>
      </c>
      <c r="N3106" s="6" t="s">
        <v>8972</v>
      </c>
      <c r="O3106" s="2">
        <f>MATCH(A3106, 'combined matches'!A$1:A$4986,0)</f>
        <v>1940</v>
      </c>
      <c r="P3106" s="6">
        <f t="shared" si="144"/>
        <v>0</v>
      </c>
      <c r="Q3106" s="6" t="b">
        <f t="shared" si="145"/>
        <v>0</v>
      </c>
      <c r="R3106" s="6" t="b">
        <f t="shared" si="146"/>
        <v>0</v>
      </c>
      <c r="S3106" s="6" t="b">
        <f>IF(P3106=1, SUM($P$1:P3106))</f>
        <v>0</v>
      </c>
    </row>
    <row r="3107" spans="1:19" x14ac:dyDescent="0.2">
      <c r="A3107" s="6">
        <v>3163</v>
      </c>
      <c r="B3107" s="6" t="s">
        <v>3745</v>
      </c>
      <c r="C3107" s="6" t="s">
        <v>3746</v>
      </c>
      <c r="D3107" s="6" t="s">
        <v>3747</v>
      </c>
      <c r="E3107" s="6" t="s">
        <v>3569</v>
      </c>
      <c r="F3107" s="6">
        <v>74702</v>
      </c>
      <c r="G3107" s="6">
        <v>5809244285</v>
      </c>
      <c r="H3107" s="6" t="s">
        <v>3746</v>
      </c>
      <c r="I3107" s="6" t="s">
        <v>9882</v>
      </c>
      <c r="J3107" s="6">
        <v>0</v>
      </c>
      <c r="K3107" s="6" t="s">
        <v>8797</v>
      </c>
      <c r="L3107" s="6" t="s">
        <v>8975</v>
      </c>
      <c r="M3107" s="6">
        <v>0</v>
      </c>
      <c r="N3107" s="6" t="s">
        <v>8972</v>
      </c>
      <c r="O3107" s="2">
        <f>MATCH(A3107, 'combined matches'!A$1:A$4986,0)</f>
        <v>1942</v>
      </c>
      <c r="P3107" s="6">
        <f t="shared" si="144"/>
        <v>0</v>
      </c>
      <c r="Q3107" s="6" t="b">
        <f t="shared" si="145"/>
        <v>0</v>
      </c>
      <c r="R3107" s="6" t="b">
        <f t="shared" si="146"/>
        <v>0</v>
      </c>
      <c r="S3107" s="6" t="b">
        <f>IF(P3107=1, SUM($P$1:P3107))</f>
        <v>0</v>
      </c>
    </row>
    <row r="3108" spans="1:19" x14ac:dyDescent="0.2">
      <c r="A3108" s="6">
        <v>3164</v>
      </c>
      <c r="B3108" s="6" t="s">
        <v>3748</v>
      </c>
      <c r="C3108" s="6" t="s">
        <v>3749</v>
      </c>
      <c r="D3108" s="6" t="s">
        <v>3750</v>
      </c>
      <c r="E3108" s="6" t="s">
        <v>3569</v>
      </c>
      <c r="F3108" s="6">
        <v>73099</v>
      </c>
      <c r="G3108" s="6">
        <v>4053544872</v>
      </c>
      <c r="H3108" s="6" t="s">
        <v>8058</v>
      </c>
      <c r="I3108" s="6" t="s">
        <v>9883</v>
      </c>
      <c r="J3108" s="6">
        <v>0</v>
      </c>
      <c r="K3108" s="6" t="s">
        <v>8797</v>
      </c>
      <c r="L3108" s="6" t="s">
        <v>8979</v>
      </c>
      <c r="M3108" s="6">
        <v>0</v>
      </c>
      <c r="N3108" s="6" t="s">
        <v>8972</v>
      </c>
      <c r="O3108" s="2">
        <f>MATCH(A3108, 'combined matches'!A$1:A$4986,0)</f>
        <v>1945</v>
      </c>
      <c r="P3108" s="6">
        <f t="shared" si="144"/>
        <v>0</v>
      </c>
      <c r="Q3108" s="6" t="b">
        <f t="shared" si="145"/>
        <v>0</v>
      </c>
      <c r="R3108" s="6" t="b">
        <f t="shared" si="146"/>
        <v>0</v>
      </c>
      <c r="S3108" s="6" t="b">
        <f>IF(P3108=1, SUM($P$1:P3108))</f>
        <v>0</v>
      </c>
    </row>
    <row r="3109" spans="1:19" x14ac:dyDescent="0.2">
      <c r="A3109" s="6">
        <v>3165</v>
      </c>
      <c r="B3109" s="6" t="s">
        <v>1929</v>
      </c>
      <c r="C3109" s="6" t="s">
        <v>7709</v>
      </c>
      <c r="D3109" s="6" t="s">
        <v>3751</v>
      </c>
      <c r="E3109" s="6" t="s">
        <v>3569</v>
      </c>
      <c r="F3109" s="6">
        <v>74464</v>
      </c>
      <c r="G3109" s="6">
        <v>9184568826</v>
      </c>
      <c r="H3109" s="6" t="s">
        <v>8059</v>
      </c>
      <c r="I3109" s="6" t="s">
        <v>9407</v>
      </c>
      <c r="J3109" s="6">
        <v>0</v>
      </c>
      <c r="K3109" s="6" t="s">
        <v>8797</v>
      </c>
      <c r="L3109" s="6" t="s">
        <v>8976</v>
      </c>
      <c r="M3109" s="6">
        <v>1</v>
      </c>
      <c r="N3109" s="6" t="s">
        <v>8972</v>
      </c>
      <c r="O3109" s="2">
        <f>MATCH(A3109, 'combined matches'!A$1:A$4986,0)</f>
        <v>1948</v>
      </c>
      <c r="P3109" s="6">
        <f t="shared" si="144"/>
        <v>0</v>
      </c>
      <c r="Q3109" s="6" t="b">
        <f t="shared" si="145"/>
        <v>0</v>
      </c>
      <c r="R3109" s="6" t="b">
        <f t="shared" si="146"/>
        <v>0</v>
      </c>
      <c r="S3109" s="6" t="b">
        <f>IF(P3109=1, SUM($P$1:P3109))</f>
        <v>0</v>
      </c>
    </row>
    <row r="3110" spans="1:19" x14ac:dyDescent="0.2">
      <c r="A3110" s="6">
        <v>3166</v>
      </c>
      <c r="B3110" s="6" t="s">
        <v>3752</v>
      </c>
      <c r="C3110" s="6" t="s">
        <v>3753</v>
      </c>
      <c r="D3110" s="6" t="s">
        <v>3754</v>
      </c>
      <c r="E3110" s="6" t="s">
        <v>3569</v>
      </c>
      <c r="F3110" s="6">
        <v>73071</v>
      </c>
      <c r="G3110" s="6">
        <v>4053214048</v>
      </c>
      <c r="H3110" s="6" t="s">
        <v>13238</v>
      </c>
      <c r="I3110" s="6" t="s">
        <v>9884</v>
      </c>
      <c r="J3110" s="6">
        <v>0</v>
      </c>
      <c r="K3110" s="6" t="s">
        <v>8797</v>
      </c>
      <c r="L3110" s="6" t="s">
        <v>8975</v>
      </c>
      <c r="M3110" s="6">
        <v>0</v>
      </c>
      <c r="N3110" s="6" t="s">
        <v>8972</v>
      </c>
      <c r="O3110" s="2">
        <f>MATCH(A3110, 'combined matches'!A$1:A$4986,0)</f>
        <v>1950</v>
      </c>
      <c r="P3110" s="6">
        <f t="shared" si="144"/>
        <v>0</v>
      </c>
      <c r="Q3110" s="6" t="b">
        <f t="shared" si="145"/>
        <v>0</v>
      </c>
      <c r="R3110" s="6" t="b">
        <f t="shared" si="146"/>
        <v>0</v>
      </c>
      <c r="S3110" s="6" t="b">
        <f>IF(P3110=1, SUM($P$1:P3110))</f>
        <v>0</v>
      </c>
    </row>
    <row r="3111" spans="1:19" x14ac:dyDescent="0.2">
      <c r="A3111" s="6">
        <v>3167</v>
      </c>
      <c r="B3111" s="6" t="s">
        <v>3755</v>
      </c>
      <c r="C3111" s="6" t="s">
        <v>7716</v>
      </c>
      <c r="D3111" s="6" t="s">
        <v>3756</v>
      </c>
      <c r="E3111" s="6" t="s">
        <v>3569</v>
      </c>
      <c r="F3111" s="6">
        <v>73501</v>
      </c>
      <c r="G3111" s="6">
        <v>5802485890</v>
      </c>
      <c r="H3111" s="6" t="s">
        <v>12533</v>
      </c>
      <c r="I3111" s="6" t="s">
        <v>9885</v>
      </c>
      <c r="J3111" s="6">
        <v>0</v>
      </c>
      <c r="K3111" s="6" t="s">
        <v>8797</v>
      </c>
      <c r="L3111" s="6" t="s">
        <v>8975</v>
      </c>
      <c r="M3111" s="6">
        <v>0</v>
      </c>
      <c r="N3111" s="6" t="s">
        <v>8972</v>
      </c>
      <c r="O3111" s="2">
        <f>MATCH(A3111, 'combined matches'!A$1:A$4986,0)</f>
        <v>1953</v>
      </c>
      <c r="P3111" s="6">
        <f t="shared" si="144"/>
        <v>0</v>
      </c>
      <c r="Q3111" s="6" t="b">
        <f t="shared" si="145"/>
        <v>0</v>
      </c>
      <c r="R3111" s="6" t="b">
        <f t="shared" si="146"/>
        <v>0</v>
      </c>
      <c r="S3111" s="6" t="b">
        <f>IF(P3111=1, SUM($P$1:P3111))</f>
        <v>0</v>
      </c>
    </row>
    <row r="3112" spans="1:19" x14ac:dyDescent="0.2">
      <c r="A3112" s="6">
        <v>3168</v>
      </c>
      <c r="B3112" s="6" t="s">
        <v>3757</v>
      </c>
      <c r="C3112" s="6" t="s">
        <v>3758</v>
      </c>
      <c r="D3112" s="6" t="s">
        <v>3759</v>
      </c>
      <c r="E3112" s="6" t="s">
        <v>3569</v>
      </c>
      <c r="F3112" s="6">
        <v>74010</v>
      </c>
      <c r="G3112" s="6">
        <v>9183673341</v>
      </c>
      <c r="H3112" s="6" t="s">
        <v>8060</v>
      </c>
      <c r="I3112" s="6" t="s">
        <v>9886</v>
      </c>
      <c r="J3112" s="6">
        <v>0</v>
      </c>
      <c r="K3112" s="6" t="s">
        <v>8797</v>
      </c>
      <c r="L3112" s="6" t="s">
        <v>8975</v>
      </c>
      <c r="M3112" s="6">
        <v>0</v>
      </c>
      <c r="N3112" s="6" t="s">
        <v>8972</v>
      </c>
      <c r="O3112" s="2">
        <f>MATCH(A3112, 'combined matches'!A$1:A$4986,0)</f>
        <v>1956</v>
      </c>
      <c r="P3112" s="6">
        <f t="shared" si="144"/>
        <v>0</v>
      </c>
      <c r="Q3112" s="6" t="b">
        <f t="shared" si="145"/>
        <v>0</v>
      </c>
      <c r="R3112" s="6" t="b">
        <f t="shared" si="146"/>
        <v>0</v>
      </c>
      <c r="S3112" s="6" t="b">
        <f>IF(P3112=1, SUM($P$1:P3112))</f>
        <v>0</v>
      </c>
    </row>
    <row r="3113" spans="1:19" x14ac:dyDescent="0.2">
      <c r="A3113" s="6">
        <v>3169</v>
      </c>
      <c r="B3113" s="6" t="s">
        <v>3760</v>
      </c>
      <c r="C3113" s="6" t="s">
        <v>3761</v>
      </c>
      <c r="D3113" s="6" t="s">
        <v>1434</v>
      </c>
      <c r="E3113" s="6" t="s">
        <v>3569</v>
      </c>
      <c r="F3113" s="6">
        <v>73601</v>
      </c>
      <c r="G3113" s="6">
        <v>5803232100</v>
      </c>
      <c r="H3113" s="6" t="s">
        <v>8061</v>
      </c>
      <c r="I3113" s="6" t="s">
        <v>9887</v>
      </c>
      <c r="J3113" s="6">
        <v>0</v>
      </c>
      <c r="K3113" s="6" t="s">
        <v>8797</v>
      </c>
      <c r="L3113" s="6" t="s">
        <v>8975</v>
      </c>
      <c r="M3113" s="6">
        <v>0</v>
      </c>
      <c r="N3113" s="6" t="s">
        <v>8972</v>
      </c>
      <c r="O3113" s="2">
        <f>MATCH(A3113, 'combined matches'!A$1:A$4986,0)</f>
        <v>1958</v>
      </c>
      <c r="P3113" s="6">
        <f t="shared" si="144"/>
        <v>0</v>
      </c>
      <c r="Q3113" s="6" t="b">
        <f t="shared" si="145"/>
        <v>0</v>
      </c>
      <c r="R3113" s="6" t="b">
        <f t="shared" si="146"/>
        <v>0</v>
      </c>
      <c r="S3113" s="6" t="b">
        <f>IF(P3113=1, SUM($P$1:P3113))</f>
        <v>0</v>
      </c>
    </row>
    <row r="3114" spans="1:19" x14ac:dyDescent="0.2">
      <c r="A3114" s="6">
        <v>3170</v>
      </c>
      <c r="B3114" s="6" t="s">
        <v>3762</v>
      </c>
      <c r="C3114" s="6" t="s">
        <v>3763</v>
      </c>
      <c r="D3114" s="6" t="s">
        <v>3764</v>
      </c>
      <c r="E3114" s="6" t="s">
        <v>3569</v>
      </c>
      <c r="F3114" s="6">
        <v>74056</v>
      </c>
      <c r="G3114" s="6">
        <v>9182873740</v>
      </c>
      <c r="H3114" s="6" t="s">
        <v>3763</v>
      </c>
      <c r="I3114" s="6" t="s">
        <v>9888</v>
      </c>
      <c r="J3114" s="6">
        <v>0</v>
      </c>
      <c r="K3114" s="6" t="s">
        <v>8797</v>
      </c>
      <c r="L3114" s="6" t="s">
        <v>8975</v>
      </c>
      <c r="M3114" s="6">
        <v>0</v>
      </c>
      <c r="N3114" s="6" t="s">
        <v>8972</v>
      </c>
      <c r="O3114" s="2">
        <f>MATCH(A3114, 'combined matches'!A$1:A$4986,0)</f>
        <v>1994</v>
      </c>
      <c r="P3114" s="6">
        <f t="shared" si="144"/>
        <v>0</v>
      </c>
      <c r="Q3114" s="6" t="b">
        <f t="shared" si="145"/>
        <v>0</v>
      </c>
      <c r="R3114" s="6" t="b">
        <f t="shared" si="146"/>
        <v>0</v>
      </c>
      <c r="S3114" s="6" t="b">
        <f>IF(P3114=1, SUM($P$1:P3114))</f>
        <v>0</v>
      </c>
    </row>
    <row r="3115" spans="1:19" x14ac:dyDescent="0.2">
      <c r="A3115" s="6">
        <v>3171</v>
      </c>
      <c r="B3115" s="6" t="s">
        <v>1593</v>
      </c>
      <c r="C3115" s="6" t="s">
        <v>7732</v>
      </c>
      <c r="D3115" s="6" t="s">
        <v>3765</v>
      </c>
      <c r="E3115" s="6" t="s">
        <v>3569</v>
      </c>
      <c r="F3115" s="6">
        <v>74006</v>
      </c>
      <c r="G3115" s="6">
        <v>9183353005</v>
      </c>
      <c r="H3115" s="6" t="s">
        <v>7733</v>
      </c>
      <c r="I3115" s="6" t="s">
        <v>9294</v>
      </c>
      <c r="J3115" s="6">
        <v>0</v>
      </c>
      <c r="K3115" s="6" t="s">
        <v>8797</v>
      </c>
      <c r="L3115" s="6" t="s">
        <v>8975</v>
      </c>
      <c r="M3115" s="6">
        <v>0</v>
      </c>
      <c r="N3115" s="6" t="s">
        <v>8972</v>
      </c>
      <c r="O3115" s="2">
        <f>MATCH(A3115, 'combined matches'!A$1:A$4986,0)</f>
        <v>2012</v>
      </c>
      <c r="P3115" s="6">
        <f t="shared" si="144"/>
        <v>0</v>
      </c>
      <c r="Q3115" s="6" t="b">
        <f t="shared" si="145"/>
        <v>0</v>
      </c>
      <c r="R3115" s="6" t="b">
        <f t="shared" si="146"/>
        <v>0</v>
      </c>
      <c r="S3115" s="6" t="b">
        <f>IF(P3115=1, SUM($P$1:P3115))</f>
        <v>0</v>
      </c>
    </row>
    <row r="3116" spans="1:19" x14ac:dyDescent="0.2">
      <c r="A3116" s="6">
        <v>3172</v>
      </c>
      <c r="B3116" s="6" t="s">
        <v>3766</v>
      </c>
      <c r="C3116" s="6" t="s">
        <v>3767</v>
      </c>
      <c r="D3116" s="6" t="s">
        <v>3768</v>
      </c>
      <c r="E3116" s="6" t="s">
        <v>3569</v>
      </c>
      <c r="F3116" s="6">
        <v>74301</v>
      </c>
      <c r="G3116" s="6">
        <v>9182567531</v>
      </c>
      <c r="H3116" s="6" t="s">
        <v>6938</v>
      </c>
      <c r="I3116" s="6" t="s">
        <v>9889</v>
      </c>
      <c r="J3116" s="6">
        <v>0</v>
      </c>
      <c r="K3116" s="6" t="s">
        <v>8797</v>
      </c>
      <c r="L3116" s="6" t="s">
        <v>8975</v>
      </c>
      <c r="M3116" s="6">
        <v>0</v>
      </c>
      <c r="N3116" s="6" t="s">
        <v>8972</v>
      </c>
      <c r="O3116" s="2">
        <f>MATCH(A3116, 'combined matches'!A$1:A$4986,0)</f>
        <v>1955</v>
      </c>
      <c r="P3116" s="6">
        <f t="shared" si="144"/>
        <v>0</v>
      </c>
      <c r="Q3116" s="6" t="b">
        <f t="shared" si="145"/>
        <v>0</v>
      </c>
      <c r="R3116" s="6" t="b">
        <f t="shared" si="146"/>
        <v>0</v>
      </c>
      <c r="S3116" s="6" t="b">
        <f>IF(P3116=1, SUM($P$1:P3116))</f>
        <v>0</v>
      </c>
    </row>
    <row r="3117" spans="1:19" x14ac:dyDescent="0.2">
      <c r="A3117" s="6">
        <v>3173</v>
      </c>
      <c r="B3117" s="6" t="s">
        <v>12534</v>
      </c>
      <c r="C3117" s="6" t="s">
        <v>12536</v>
      </c>
      <c r="D3117" s="6" t="s">
        <v>3769</v>
      </c>
      <c r="E3117" s="6" t="s">
        <v>3569</v>
      </c>
      <c r="F3117" s="6">
        <v>74134</v>
      </c>
      <c r="G3117" s="6">
        <v>9185944822</v>
      </c>
      <c r="H3117" s="6" t="s">
        <v>12537</v>
      </c>
      <c r="I3117" s="6" t="s">
        <v>17980</v>
      </c>
      <c r="J3117" s="6">
        <v>0</v>
      </c>
      <c r="K3117" s="6" t="s">
        <v>12538</v>
      </c>
      <c r="L3117" s="6" t="s">
        <v>8975</v>
      </c>
      <c r="M3117" s="6">
        <v>0</v>
      </c>
      <c r="N3117" s="6" t="s">
        <v>11017</v>
      </c>
      <c r="O3117" s="2">
        <f>MATCH(A3117, 'combined matches'!A$1:A$4986,0)</f>
        <v>2022</v>
      </c>
      <c r="P3117" s="6">
        <f t="shared" si="144"/>
        <v>0</v>
      </c>
      <c r="Q3117" s="6" t="b">
        <f t="shared" si="145"/>
        <v>0</v>
      </c>
      <c r="R3117" s="6" t="b">
        <f t="shared" si="146"/>
        <v>0</v>
      </c>
      <c r="S3117" s="6" t="b">
        <f>IF(P3117=1, SUM($P$1:P3117))</f>
        <v>0</v>
      </c>
    </row>
    <row r="3118" spans="1:19" x14ac:dyDescent="0.2">
      <c r="A3118" s="6">
        <v>3174</v>
      </c>
      <c r="B3118" s="6" t="s">
        <v>13240</v>
      </c>
      <c r="C3118" s="6" t="s">
        <v>13241</v>
      </c>
      <c r="D3118" s="6" t="s">
        <v>3769</v>
      </c>
      <c r="E3118" s="6" t="s">
        <v>3569</v>
      </c>
      <c r="F3118" s="6">
        <v>74104</v>
      </c>
      <c r="G3118" s="6">
        <v>9185829355</v>
      </c>
      <c r="H3118" s="6" t="s">
        <v>13242</v>
      </c>
      <c r="I3118" s="6" t="s">
        <v>17981</v>
      </c>
      <c r="J3118" s="6">
        <v>0</v>
      </c>
      <c r="K3118" s="6" t="s">
        <v>12538</v>
      </c>
      <c r="L3118" s="6" t="s">
        <v>8975</v>
      </c>
      <c r="M3118" s="6">
        <v>0</v>
      </c>
      <c r="N3118" s="6" t="s">
        <v>8972</v>
      </c>
      <c r="O3118" s="2">
        <f>MATCH(A3118, 'combined matches'!A$1:A$4986,0)</f>
        <v>2015</v>
      </c>
      <c r="P3118" s="6">
        <f t="shared" si="144"/>
        <v>0</v>
      </c>
      <c r="Q3118" s="6" t="b">
        <f t="shared" si="145"/>
        <v>0</v>
      </c>
      <c r="R3118" s="6" t="b">
        <f t="shared" si="146"/>
        <v>0</v>
      </c>
      <c r="S3118" s="6" t="b">
        <f>IF(P3118=1, SUM($P$1:P3118))</f>
        <v>0</v>
      </c>
    </row>
    <row r="3119" spans="1:19" x14ac:dyDescent="0.2">
      <c r="A3119" s="6">
        <v>3175</v>
      </c>
      <c r="B3119" s="6" t="s">
        <v>13243</v>
      </c>
      <c r="C3119" s="6" t="s">
        <v>13244</v>
      </c>
      <c r="D3119" s="6" t="s">
        <v>13247</v>
      </c>
      <c r="E3119" s="6" t="s">
        <v>3569</v>
      </c>
      <c r="F3119" s="6">
        <v>74021</v>
      </c>
      <c r="G3119" s="6">
        <v>9185968650</v>
      </c>
      <c r="H3119" s="6" t="s">
        <v>13246</v>
      </c>
      <c r="I3119" s="6" t="s">
        <v>17982</v>
      </c>
      <c r="J3119" s="6">
        <v>0</v>
      </c>
      <c r="K3119" s="6" t="s">
        <v>12538</v>
      </c>
      <c r="L3119" s="6" t="s">
        <v>8975</v>
      </c>
      <c r="M3119" s="6">
        <v>0</v>
      </c>
      <c r="N3119" s="6" t="s">
        <v>8972</v>
      </c>
      <c r="O3119" s="2">
        <f>MATCH(A3119, 'combined matches'!A$1:A$4986,0)</f>
        <v>2016</v>
      </c>
      <c r="P3119" s="6">
        <f t="shared" si="144"/>
        <v>0</v>
      </c>
      <c r="Q3119" s="6" t="b">
        <f t="shared" si="145"/>
        <v>0</v>
      </c>
      <c r="R3119" s="6" t="b">
        <f t="shared" si="146"/>
        <v>0</v>
      </c>
      <c r="S3119" s="6" t="b">
        <f>IF(P3119=1, SUM($P$1:P3119))</f>
        <v>0</v>
      </c>
    </row>
    <row r="3120" spans="1:19" x14ac:dyDescent="0.2">
      <c r="A3120" s="6">
        <v>3176</v>
      </c>
      <c r="B3120" s="6" t="s">
        <v>13248</v>
      </c>
      <c r="C3120" s="6" t="s">
        <v>13249</v>
      </c>
      <c r="D3120" s="6" t="s">
        <v>3769</v>
      </c>
      <c r="E3120" s="6" t="s">
        <v>3569</v>
      </c>
      <c r="F3120" s="6">
        <v>74126</v>
      </c>
      <c r="G3120" s="6">
        <v>9185829355</v>
      </c>
      <c r="H3120" s="6" t="s">
        <v>13250</v>
      </c>
      <c r="I3120" s="6" t="s">
        <v>17983</v>
      </c>
      <c r="J3120" s="6">
        <v>0</v>
      </c>
      <c r="K3120" s="6" t="s">
        <v>12538</v>
      </c>
      <c r="L3120" s="6" t="s">
        <v>8975</v>
      </c>
      <c r="M3120" s="6">
        <v>1</v>
      </c>
      <c r="N3120" s="6" t="s">
        <v>8972</v>
      </c>
      <c r="O3120" s="2">
        <f>MATCH(A3120, 'combined matches'!A$1:A$4986,0)</f>
        <v>2017</v>
      </c>
      <c r="P3120" s="6">
        <f t="shared" si="144"/>
        <v>0</v>
      </c>
      <c r="Q3120" s="6" t="b">
        <f t="shared" si="145"/>
        <v>0</v>
      </c>
      <c r="R3120" s="6" t="b">
        <f t="shared" si="146"/>
        <v>0</v>
      </c>
      <c r="S3120" s="6" t="b">
        <f>IF(P3120=1, SUM($P$1:P3120))</f>
        <v>0</v>
      </c>
    </row>
    <row r="3121" spans="1:19" x14ac:dyDescent="0.2">
      <c r="A3121" s="6">
        <v>3177</v>
      </c>
      <c r="B3121" s="6" t="s">
        <v>13251</v>
      </c>
      <c r="C3121" s="6" t="s">
        <v>13252</v>
      </c>
      <c r="D3121" s="6" t="s">
        <v>13255</v>
      </c>
      <c r="E3121" s="6" t="s">
        <v>3569</v>
      </c>
      <c r="F3121" s="6">
        <v>74063</v>
      </c>
      <c r="G3121" s="6">
        <v>9185916100</v>
      </c>
      <c r="H3121" s="6" t="s">
        <v>13254</v>
      </c>
      <c r="I3121" s="6" t="s">
        <v>17984</v>
      </c>
      <c r="J3121" s="6">
        <v>0</v>
      </c>
      <c r="K3121" s="6" t="s">
        <v>12538</v>
      </c>
      <c r="L3121" s="6" t="s">
        <v>8975</v>
      </c>
      <c r="M3121" s="6">
        <v>0</v>
      </c>
      <c r="N3121" s="6" t="s">
        <v>8972</v>
      </c>
      <c r="O3121" s="2">
        <f>MATCH(A3121, 'combined matches'!A$1:A$4986,0)</f>
        <v>2021</v>
      </c>
      <c r="P3121" s="6">
        <f t="shared" si="144"/>
        <v>0</v>
      </c>
      <c r="Q3121" s="6" t="b">
        <f t="shared" si="145"/>
        <v>0</v>
      </c>
      <c r="R3121" s="6" t="b">
        <f t="shared" si="146"/>
        <v>0</v>
      </c>
      <c r="S3121" s="6" t="b">
        <f>IF(P3121=1, SUM($P$1:P3121))</f>
        <v>0</v>
      </c>
    </row>
    <row r="3122" spans="1:19" x14ac:dyDescent="0.2">
      <c r="A3122" s="6">
        <v>3178</v>
      </c>
      <c r="B3122" s="6" t="s">
        <v>12539</v>
      </c>
      <c r="C3122" s="6" t="s">
        <v>12540</v>
      </c>
      <c r="D3122" s="6" t="s">
        <v>12542</v>
      </c>
      <c r="E3122" s="6" t="s">
        <v>3569</v>
      </c>
      <c r="F3122" s="6">
        <v>73111</v>
      </c>
      <c r="G3122" s="6">
        <v>4054194249</v>
      </c>
      <c r="H3122" s="6" t="s">
        <v>12541</v>
      </c>
      <c r="I3122" s="6" t="s">
        <v>17985</v>
      </c>
      <c r="J3122" s="6">
        <v>0</v>
      </c>
      <c r="K3122" s="6" t="s">
        <v>12543</v>
      </c>
      <c r="L3122" s="6" t="s">
        <v>8975</v>
      </c>
      <c r="M3122" s="6">
        <v>0</v>
      </c>
      <c r="N3122" s="6" t="s">
        <v>11017</v>
      </c>
      <c r="O3122" s="2">
        <f>MATCH(A3122, 'combined matches'!A$1:A$4986,0)</f>
        <v>2020</v>
      </c>
      <c r="P3122" s="6">
        <f t="shared" si="144"/>
        <v>0</v>
      </c>
      <c r="Q3122" s="6" t="b">
        <f t="shared" si="145"/>
        <v>0</v>
      </c>
      <c r="R3122" s="6" t="b">
        <f t="shared" si="146"/>
        <v>0</v>
      </c>
      <c r="S3122" s="6" t="b">
        <f>IF(P3122=1, SUM($P$1:P3122))</f>
        <v>0</v>
      </c>
    </row>
    <row r="3123" spans="1:19" x14ac:dyDescent="0.2">
      <c r="A3123" s="6">
        <v>3179</v>
      </c>
      <c r="B3123" s="6" t="s">
        <v>12544</v>
      </c>
      <c r="C3123" s="6" t="s">
        <v>12545</v>
      </c>
      <c r="D3123" s="6" t="s">
        <v>12542</v>
      </c>
      <c r="E3123" s="6" t="s">
        <v>3569</v>
      </c>
      <c r="F3123" s="6">
        <v>73119</v>
      </c>
      <c r="G3123" s="6">
        <v>4054194219</v>
      </c>
      <c r="H3123" s="6" t="s">
        <v>12547</v>
      </c>
      <c r="I3123" s="6" t="s">
        <v>17986</v>
      </c>
      <c r="J3123" s="6">
        <v>0</v>
      </c>
      <c r="K3123" s="6" t="s">
        <v>12548</v>
      </c>
      <c r="L3123" s="6" t="s">
        <v>8975</v>
      </c>
      <c r="M3123" s="6">
        <v>0</v>
      </c>
      <c r="N3123" s="6" t="s">
        <v>11017</v>
      </c>
      <c r="O3123" s="2">
        <f>MATCH(A3123, 'combined matches'!A$1:A$4986,0)</f>
        <v>2018</v>
      </c>
      <c r="P3123" s="6">
        <f t="shared" si="144"/>
        <v>0</v>
      </c>
      <c r="Q3123" s="6" t="b">
        <f t="shared" si="145"/>
        <v>0</v>
      </c>
      <c r="R3123" s="6" t="b">
        <f t="shared" si="146"/>
        <v>0</v>
      </c>
      <c r="S3123" s="6" t="b">
        <f>IF(P3123=1, SUM($P$1:P3123))</f>
        <v>0</v>
      </c>
    </row>
    <row r="3124" spans="1:19" x14ac:dyDescent="0.2">
      <c r="A3124" s="6">
        <v>3180</v>
      </c>
      <c r="B3124" s="6" t="s">
        <v>12549</v>
      </c>
      <c r="C3124" s="6" t="s">
        <v>12550</v>
      </c>
      <c r="D3124" s="6" t="s">
        <v>12542</v>
      </c>
      <c r="E3124" s="6" t="s">
        <v>3569</v>
      </c>
      <c r="F3124" s="6">
        <v>73107</v>
      </c>
      <c r="G3124" s="6">
        <v>4054194219</v>
      </c>
      <c r="H3124" s="6" t="s">
        <v>12551</v>
      </c>
      <c r="I3124" s="6" t="s">
        <v>17987</v>
      </c>
      <c r="J3124" s="6">
        <v>0</v>
      </c>
      <c r="K3124" s="6" t="s">
        <v>12552</v>
      </c>
      <c r="L3124" s="6" t="s">
        <v>8975</v>
      </c>
      <c r="M3124" s="6">
        <v>0</v>
      </c>
      <c r="N3124" s="6" t="s">
        <v>11017</v>
      </c>
      <c r="O3124" s="2">
        <f>MATCH(A3124, 'combined matches'!A$1:A$4986,0)</f>
        <v>2019</v>
      </c>
      <c r="P3124" s="6">
        <f t="shared" si="144"/>
        <v>0</v>
      </c>
      <c r="Q3124" s="6" t="b">
        <f t="shared" si="145"/>
        <v>0</v>
      </c>
      <c r="R3124" s="6" t="b">
        <f t="shared" si="146"/>
        <v>0</v>
      </c>
      <c r="S3124" s="6" t="b">
        <f>IF(P3124=1, SUM($P$1:P3124))</f>
        <v>0</v>
      </c>
    </row>
    <row r="3125" spans="1:19" x14ac:dyDescent="0.2">
      <c r="A3125" s="6">
        <v>3182</v>
      </c>
      <c r="B3125" s="6" t="s">
        <v>12553</v>
      </c>
      <c r="C3125" s="6" t="s">
        <v>3771</v>
      </c>
      <c r="D3125" s="6" t="s">
        <v>3772</v>
      </c>
      <c r="E3125" s="6" t="s">
        <v>3773</v>
      </c>
      <c r="F3125" s="6">
        <v>76504</v>
      </c>
      <c r="G3125" s="6">
        <v>2547784766</v>
      </c>
      <c r="H3125" s="6" t="s">
        <v>3771</v>
      </c>
      <c r="I3125" s="6" t="s">
        <v>17988</v>
      </c>
      <c r="J3125" s="6">
        <v>0</v>
      </c>
      <c r="K3125" s="6" t="s">
        <v>8802</v>
      </c>
      <c r="L3125" s="6" t="s">
        <v>8975</v>
      </c>
      <c r="M3125" s="6">
        <v>0</v>
      </c>
      <c r="N3125" s="6" t="s">
        <v>11017</v>
      </c>
      <c r="O3125" s="2">
        <f>MATCH(A3125, 'combined matches'!A$1:A$4986,0)</f>
        <v>2034</v>
      </c>
      <c r="P3125" s="6">
        <f t="shared" si="144"/>
        <v>0</v>
      </c>
      <c r="Q3125" s="6" t="b">
        <f t="shared" si="145"/>
        <v>0</v>
      </c>
      <c r="R3125" s="6" t="b">
        <f t="shared" si="146"/>
        <v>0</v>
      </c>
      <c r="S3125" s="6" t="b">
        <f>IF(P3125=1, SUM($P$1:P3125))</f>
        <v>0</v>
      </c>
    </row>
    <row r="3126" spans="1:19" x14ac:dyDescent="0.2">
      <c r="A3126" s="6">
        <v>3183</v>
      </c>
      <c r="B3126" s="6" t="s">
        <v>3770</v>
      </c>
      <c r="C3126" s="6" t="s">
        <v>3771</v>
      </c>
      <c r="D3126" s="6" t="s">
        <v>3772</v>
      </c>
      <c r="E3126" s="6" t="s">
        <v>3773</v>
      </c>
      <c r="F3126" s="6">
        <v>76504</v>
      </c>
      <c r="G3126" s="6">
        <v>2547784766</v>
      </c>
      <c r="H3126" s="6" t="s">
        <v>3771</v>
      </c>
      <c r="I3126" s="6" t="s">
        <v>9890</v>
      </c>
      <c r="J3126" s="6">
        <v>0</v>
      </c>
      <c r="K3126" s="6" t="s">
        <v>8802</v>
      </c>
      <c r="L3126" s="6" t="s">
        <v>8979</v>
      </c>
      <c r="M3126" s="6">
        <v>0</v>
      </c>
      <c r="N3126" s="6" t="s">
        <v>8972</v>
      </c>
      <c r="O3126" s="2">
        <f>MATCH(A3126, 'combined matches'!A$1:A$4986,0)</f>
        <v>2036</v>
      </c>
      <c r="P3126" s="6">
        <f t="shared" si="144"/>
        <v>0</v>
      </c>
      <c r="Q3126" s="6" t="b">
        <f t="shared" si="145"/>
        <v>0</v>
      </c>
      <c r="R3126" s="6" t="b">
        <f t="shared" si="146"/>
        <v>0</v>
      </c>
      <c r="S3126" s="6" t="b">
        <f>IF(P3126=1, SUM($P$1:P3126))</f>
        <v>0</v>
      </c>
    </row>
    <row r="3127" spans="1:19" x14ac:dyDescent="0.2">
      <c r="A3127" s="6">
        <v>3184</v>
      </c>
      <c r="B3127" s="6" t="s">
        <v>3774</v>
      </c>
      <c r="C3127" s="6" t="s">
        <v>3775</v>
      </c>
      <c r="D3127" s="6" t="s">
        <v>3776</v>
      </c>
      <c r="E3127" s="6" t="s">
        <v>3773</v>
      </c>
      <c r="F3127" s="6">
        <v>76541</v>
      </c>
      <c r="G3127" s="6">
        <v>2545268371</v>
      </c>
      <c r="H3127" s="6" t="s">
        <v>3775</v>
      </c>
      <c r="I3127" s="6" t="s">
        <v>9891</v>
      </c>
      <c r="J3127" s="6">
        <v>0</v>
      </c>
      <c r="K3127" s="6" t="s">
        <v>8802</v>
      </c>
      <c r="L3127" s="6" t="s">
        <v>8975</v>
      </c>
      <c r="M3127" s="6">
        <v>0</v>
      </c>
      <c r="N3127" s="6" t="s">
        <v>8972</v>
      </c>
      <c r="O3127" s="2">
        <f>MATCH(A3127, 'combined matches'!A$1:A$4986,0)</f>
        <v>2035</v>
      </c>
      <c r="P3127" s="6">
        <f t="shared" si="144"/>
        <v>0</v>
      </c>
      <c r="Q3127" s="6" t="b">
        <f t="shared" si="145"/>
        <v>0</v>
      </c>
      <c r="R3127" s="6" t="b">
        <f t="shared" si="146"/>
        <v>0</v>
      </c>
      <c r="S3127" s="6" t="b">
        <f>IF(P3127=1, SUM($P$1:P3127))</f>
        <v>0</v>
      </c>
    </row>
    <row r="3128" spans="1:19" x14ac:dyDescent="0.2">
      <c r="A3128" s="6">
        <v>3185</v>
      </c>
      <c r="B3128" s="6" t="s">
        <v>12554</v>
      </c>
      <c r="C3128" s="6" t="s">
        <v>3782</v>
      </c>
      <c r="D3128" s="6" t="s">
        <v>3783</v>
      </c>
      <c r="E3128" s="6" t="s">
        <v>3773</v>
      </c>
      <c r="F3128" s="6">
        <v>78586</v>
      </c>
      <c r="G3128" s="6">
        <v>9562473685</v>
      </c>
      <c r="H3128" s="6" t="s">
        <v>12555</v>
      </c>
      <c r="I3128" s="6" t="s">
        <v>17989</v>
      </c>
      <c r="J3128" s="6">
        <v>0</v>
      </c>
      <c r="K3128" s="6" t="s">
        <v>8803</v>
      </c>
      <c r="L3128" s="6" t="s">
        <v>8975</v>
      </c>
      <c r="M3128" s="6">
        <v>1</v>
      </c>
      <c r="N3128" s="6" t="s">
        <v>11017</v>
      </c>
      <c r="O3128" s="2">
        <f>MATCH(A3128, 'combined matches'!A$1:A$4986,0)</f>
        <v>2037</v>
      </c>
      <c r="P3128" s="6">
        <f t="shared" si="144"/>
        <v>0</v>
      </c>
      <c r="Q3128" s="6" t="b">
        <f t="shared" si="145"/>
        <v>0</v>
      </c>
      <c r="R3128" s="6" t="b">
        <f t="shared" si="146"/>
        <v>0</v>
      </c>
      <c r="S3128" s="6" t="b">
        <f>IF(P3128=1, SUM($P$1:P3128))</f>
        <v>0</v>
      </c>
    </row>
    <row r="3129" spans="1:19" x14ac:dyDescent="0.2">
      <c r="A3129" s="6">
        <v>3186</v>
      </c>
      <c r="B3129" s="6" t="s">
        <v>3777</v>
      </c>
      <c r="C3129" s="6" t="s">
        <v>3778</v>
      </c>
      <c r="D3129" s="6" t="s">
        <v>1583</v>
      </c>
      <c r="E3129" s="6" t="s">
        <v>3773</v>
      </c>
      <c r="F3129" s="6">
        <v>78521</v>
      </c>
      <c r="G3129" s="6">
        <v>9565748745</v>
      </c>
      <c r="H3129" s="6" t="s">
        <v>3778</v>
      </c>
      <c r="I3129" s="6" t="s">
        <v>17990</v>
      </c>
      <c r="J3129" s="6">
        <v>0</v>
      </c>
      <c r="K3129" s="6" t="s">
        <v>8803</v>
      </c>
      <c r="L3129" s="6" t="s">
        <v>8975</v>
      </c>
      <c r="M3129" s="6">
        <v>1</v>
      </c>
      <c r="N3129" s="6" t="s">
        <v>8972</v>
      </c>
      <c r="O3129" s="2">
        <f>MATCH(A3129, 'combined matches'!A$1:A$4986,0)</f>
        <v>2041</v>
      </c>
      <c r="P3129" s="6">
        <f t="shared" si="144"/>
        <v>0</v>
      </c>
      <c r="Q3129" s="6" t="b">
        <f t="shared" si="145"/>
        <v>0</v>
      </c>
      <c r="R3129" s="6" t="b">
        <f t="shared" si="146"/>
        <v>0</v>
      </c>
      <c r="S3129" s="6" t="b">
        <f>IF(P3129=1, SUM($P$1:P3129))</f>
        <v>0</v>
      </c>
    </row>
    <row r="3130" spans="1:19" x14ac:dyDescent="0.2">
      <c r="A3130" s="6">
        <v>3187</v>
      </c>
      <c r="B3130" s="6" t="s">
        <v>3779</v>
      </c>
      <c r="C3130" s="6" t="s">
        <v>8062</v>
      </c>
      <c r="D3130" s="6" t="s">
        <v>3780</v>
      </c>
      <c r="E3130" s="6" t="s">
        <v>3773</v>
      </c>
      <c r="F3130" s="6">
        <v>78550</v>
      </c>
      <c r="G3130" s="6">
        <v>9564233516</v>
      </c>
      <c r="H3130" s="6" t="s">
        <v>8062</v>
      </c>
      <c r="I3130" s="6" t="s">
        <v>17991</v>
      </c>
      <c r="J3130" s="6">
        <v>0</v>
      </c>
      <c r="K3130" s="6" t="s">
        <v>8803</v>
      </c>
      <c r="L3130" s="6" t="s">
        <v>8975</v>
      </c>
      <c r="M3130" s="6">
        <v>0</v>
      </c>
      <c r="N3130" s="6" t="s">
        <v>8972</v>
      </c>
      <c r="O3130" s="2">
        <f>MATCH(A3130, 'combined matches'!A$1:A$4986,0)</f>
        <v>2040</v>
      </c>
      <c r="P3130" s="6">
        <f t="shared" si="144"/>
        <v>0</v>
      </c>
      <c r="Q3130" s="6" t="b">
        <f t="shared" si="145"/>
        <v>0</v>
      </c>
      <c r="R3130" s="6" t="b">
        <f t="shared" si="146"/>
        <v>0</v>
      </c>
      <c r="S3130" s="6" t="b">
        <f>IF(P3130=1, SUM($P$1:P3130))</f>
        <v>0</v>
      </c>
    </row>
    <row r="3131" spans="1:19" x14ac:dyDescent="0.2">
      <c r="A3131" s="6">
        <v>3188</v>
      </c>
      <c r="B3131" s="6" t="s">
        <v>3781</v>
      </c>
      <c r="C3131" s="6" t="s">
        <v>3782</v>
      </c>
      <c r="D3131" s="6" t="s">
        <v>3783</v>
      </c>
      <c r="E3131" s="6" t="s">
        <v>3773</v>
      </c>
      <c r="F3131" s="6">
        <v>78586</v>
      </c>
      <c r="G3131" s="6">
        <v>9563618244</v>
      </c>
      <c r="H3131" s="6" t="s">
        <v>12555</v>
      </c>
      <c r="I3131" s="6" t="s">
        <v>3781</v>
      </c>
      <c r="J3131" s="6">
        <v>0</v>
      </c>
      <c r="K3131" s="6" t="s">
        <v>8803</v>
      </c>
      <c r="L3131" s="6" t="s">
        <v>8976</v>
      </c>
      <c r="M3131" s="6">
        <v>1</v>
      </c>
      <c r="N3131" s="6" t="s">
        <v>8972</v>
      </c>
      <c r="O3131" s="2">
        <f>MATCH(A3131, 'combined matches'!A$1:A$4986,0)</f>
        <v>2038</v>
      </c>
      <c r="P3131" s="6">
        <f t="shared" si="144"/>
        <v>0</v>
      </c>
      <c r="Q3131" s="6" t="b">
        <f t="shared" si="145"/>
        <v>0</v>
      </c>
      <c r="R3131" s="6" t="b">
        <f t="shared" si="146"/>
        <v>0</v>
      </c>
      <c r="S3131" s="6" t="b">
        <f>IF(P3131=1, SUM($P$1:P3131))</f>
        <v>0</v>
      </c>
    </row>
    <row r="3132" spans="1:19" x14ac:dyDescent="0.2">
      <c r="A3132" s="6">
        <v>3189</v>
      </c>
      <c r="B3132" s="6" t="s">
        <v>3784</v>
      </c>
      <c r="C3132" s="6" t="s">
        <v>3785</v>
      </c>
      <c r="D3132" s="6" t="s">
        <v>3786</v>
      </c>
      <c r="E3132" s="6" t="s">
        <v>3773</v>
      </c>
      <c r="F3132" s="6">
        <v>78578</v>
      </c>
      <c r="G3132" s="6">
        <v>9569431300</v>
      </c>
      <c r="H3132" s="6" t="s">
        <v>3785</v>
      </c>
      <c r="I3132" s="6" t="s">
        <v>17992</v>
      </c>
      <c r="J3132" s="6">
        <v>0</v>
      </c>
      <c r="K3132" s="6" t="s">
        <v>8803</v>
      </c>
      <c r="L3132" s="6" t="s">
        <v>8975</v>
      </c>
      <c r="M3132" s="6">
        <v>0</v>
      </c>
      <c r="N3132" s="6" t="s">
        <v>8972</v>
      </c>
      <c r="O3132" s="2">
        <f>MATCH(A3132, 'combined matches'!A$1:A$4986,0)</f>
        <v>2039</v>
      </c>
      <c r="P3132" s="6">
        <f t="shared" si="144"/>
        <v>0</v>
      </c>
      <c r="Q3132" s="6" t="b">
        <f t="shared" si="145"/>
        <v>0</v>
      </c>
      <c r="R3132" s="6" t="b">
        <f t="shared" si="146"/>
        <v>0</v>
      </c>
      <c r="S3132" s="6" t="b">
        <f>IF(P3132=1, SUM($P$1:P3132))</f>
        <v>0</v>
      </c>
    </row>
    <row r="3133" spans="1:19" x14ac:dyDescent="0.2">
      <c r="A3133" s="6">
        <v>3190</v>
      </c>
      <c r="B3133" s="6" t="s">
        <v>17993</v>
      </c>
      <c r="C3133" s="6" t="s">
        <v>17994</v>
      </c>
      <c r="D3133" s="6" t="s">
        <v>3787</v>
      </c>
      <c r="E3133" s="6" t="s">
        <v>3773</v>
      </c>
      <c r="F3133" s="6">
        <v>79905</v>
      </c>
      <c r="G3133" s="6">
        <v>9155441200</v>
      </c>
      <c r="H3133" s="6" t="s">
        <v>17994</v>
      </c>
      <c r="I3133" s="6" t="s">
        <v>17995</v>
      </c>
      <c r="J3133" s="6">
        <v>0</v>
      </c>
      <c r="K3133" s="6" t="s">
        <v>17996</v>
      </c>
      <c r="L3133" s="6" t="s">
        <v>8975</v>
      </c>
      <c r="M3133" s="6">
        <v>0</v>
      </c>
      <c r="N3133" s="6" t="s">
        <v>11017</v>
      </c>
      <c r="O3133" s="2" t="e">
        <f>MATCH(A3133, 'combined matches'!A$1:A$4986,0)</f>
        <v>#N/A</v>
      </c>
      <c r="P3133" s="6">
        <f t="shared" si="144"/>
        <v>1</v>
      </c>
      <c r="Q3133" s="6">
        <f t="shared" si="145"/>
        <v>0</v>
      </c>
      <c r="R3133" s="6">
        <f t="shared" si="146"/>
        <v>0</v>
      </c>
      <c r="S3133" s="6">
        <f>IF(P3133=1, SUM($P$1:P3133))</f>
        <v>1111</v>
      </c>
    </row>
    <row r="3134" spans="1:19" x14ac:dyDescent="0.2">
      <c r="A3134" s="6">
        <v>3191</v>
      </c>
      <c r="B3134" s="6" t="s">
        <v>17997</v>
      </c>
      <c r="C3134" s="6" t="s">
        <v>17998</v>
      </c>
      <c r="D3134" s="6" t="s">
        <v>3787</v>
      </c>
      <c r="E3134" s="6" t="s">
        <v>3773</v>
      </c>
      <c r="F3134" s="6">
        <v>79907</v>
      </c>
      <c r="G3134" s="6">
        <v>9155325454</v>
      </c>
      <c r="H3134" s="6" t="s">
        <v>17998</v>
      </c>
      <c r="I3134" s="6" t="s">
        <v>17999</v>
      </c>
      <c r="J3134" s="6">
        <v>0</v>
      </c>
      <c r="K3134" s="6" t="s">
        <v>17996</v>
      </c>
      <c r="L3134" s="6" t="s">
        <v>8974</v>
      </c>
      <c r="M3134" s="6">
        <v>0</v>
      </c>
      <c r="N3134" s="6" t="s">
        <v>8972</v>
      </c>
      <c r="O3134" s="2" t="e">
        <f>MATCH(A3134, 'combined matches'!A$1:A$4986,0)</f>
        <v>#N/A</v>
      </c>
      <c r="P3134" s="6">
        <f t="shared" si="144"/>
        <v>1</v>
      </c>
      <c r="Q3134" s="6">
        <f t="shared" si="145"/>
        <v>1</v>
      </c>
      <c r="R3134" s="6" t="b">
        <f t="shared" si="146"/>
        <v>0</v>
      </c>
      <c r="S3134" s="6">
        <f>IF(P3134=1, SUM($P$1:P3134))</f>
        <v>1112</v>
      </c>
    </row>
    <row r="3135" spans="1:19" x14ac:dyDescent="0.2">
      <c r="A3135" s="6">
        <v>3192</v>
      </c>
      <c r="B3135" s="6" t="s">
        <v>18000</v>
      </c>
      <c r="C3135" s="6" t="s">
        <v>18001</v>
      </c>
      <c r="D3135" s="6" t="s">
        <v>3787</v>
      </c>
      <c r="E3135" s="6" t="s">
        <v>3773</v>
      </c>
      <c r="F3135" s="6">
        <v>79905</v>
      </c>
      <c r="G3135" s="6">
        <v>9155325454</v>
      </c>
      <c r="H3135" s="6" t="s">
        <v>18001</v>
      </c>
      <c r="I3135" s="6" t="s">
        <v>18002</v>
      </c>
      <c r="J3135" s="6">
        <v>0</v>
      </c>
      <c r="K3135" s="6" t="s">
        <v>17996</v>
      </c>
      <c r="L3135" s="6" t="s">
        <v>8974</v>
      </c>
      <c r="M3135" s="6">
        <v>0</v>
      </c>
      <c r="N3135" s="6" t="s">
        <v>8972</v>
      </c>
      <c r="O3135" s="2" t="e">
        <f>MATCH(A3135, 'combined matches'!A$1:A$4986,0)</f>
        <v>#N/A</v>
      </c>
      <c r="P3135" s="6">
        <f t="shared" si="144"/>
        <v>1</v>
      </c>
      <c r="Q3135" s="6">
        <f t="shared" si="145"/>
        <v>1</v>
      </c>
      <c r="R3135" s="6" t="b">
        <f t="shared" si="146"/>
        <v>0</v>
      </c>
      <c r="S3135" s="6">
        <f>IF(P3135=1, SUM($P$1:P3135))</f>
        <v>1113</v>
      </c>
    </row>
    <row r="3136" spans="1:19" x14ac:dyDescent="0.2">
      <c r="A3136" s="6">
        <v>3193</v>
      </c>
      <c r="B3136" s="6" t="s">
        <v>18003</v>
      </c>
      <c r="C3136" s="6" t="s">
        <v>18004</v>
      </c>
      <c r="D3136" s="6" t="s">
        <v>18005</v>
      </c>
      <c r="E3136" s="6" t="s">
        <v>3773</v>
      </c>
      <c r="F3136" s="6">
        <v>79838</v>
      </c>
      <c r="G3136" s="6">
        <v>9155325454</v>
      </c>
      <c r="H3136" s="6" t="s">
        <v>18004</v>
      </c>
      <c r="I3136" s="6" t="s">
        <v>18006</v>
      </c>
      <c r="J3136" s="6">
        <v>0</v>
      </c>
      <c r="K3136" s="6" t="s">
        <v>17996</v>
      </c>
      <c r="L3136" s="6" t="s">
        <v>8974</v>
      </c>
      <c r="M3136" s="6">
        <v>0</v>
      </c>
      <c r="N3136" s="6" t="s">
        <v>8972</v>
      </c>
      <c r="O3136" s="2" t="e">
        <f>MATCH(A3136, 'combined matches'!A$1:A$4986,0)</f>
        <v>#N/A</v>
      </c>
      <c r="P3136" s="6">
        <f t="shared" si="144"/>
        <v>1</v>
      </c>
      <c r="Q3136" s="6">
        <f t="shared" si="145"/>
        <v>1</v>
      </c>
      <c r="R3136" s="6" t="b">
        <f t="shared" si="146"/>
        <v>0</v>
      </c>
      <c r="S3136" s="6">
        <f>IF(P3136=1, SUM($P$1:P3136))</f>
        <v>1114</v>
      </c>
    </row>
    <row r="3137" spans="1:19" x14ac:dyDescent="0.2">
      <c r="A3137" s="6">
        <v>3194</v>
      </c>
      <c r="B3137" s="6" t="s">
        <v>18007</v>
      </c>
      <c r="C3137" s="6" t="s">
        <v>18008</v>
      </c>
      <c r="D3137" s="6" t="s">
        <v>3787</v>
      </c>
      <c r="E3137" s="6" t="s">
        <v>3773</v>
      </c>
      <c r="F3137" s="6">
        <v>79936</v>
      </c>
      <c r="G3137" s="6">
        <v>9155217839</v>
      </c>
      <c r="H3137" s="6" t="s">
        <v>18009</v>
      </c>
      <c r="I3137" s="6" t="s">
        <v>18010</v>
      </c>
      <c r="J3137" s="6">
        <v>0</v>
      </c>
      <c r="K3137" s="6" t="s">
        <v>17996</v>
      </c>
      <c r="L3137" s="6" t="s">
        <v>8974</v>
      </c>
      <c r="M3137" s="6">
        <v>0</v>
      </c>
      <c r="N3137" s="6" t="s">
        <v>8972</v>
      </c>
      <c r="O3137" s="2" t="e">
        <f>MATCH(A3137, 'combined matches'!A$1:A$4986,0)</f>
        <v>#N/A</v>
      </c>
      <c r="P3137" s="6">
        <f t="shared" si="144"/>
        <v>1</v>
      </c>
      <c r="Q3137" s="6">
        <f t="shared" si="145"/>
        <v>1</v>
      </c>
      <c r="R3137" s="6" t="b">
        <f t="shared" si="146"/>
        <v>0</v>
      </c>
      <c r="S3137" s="6">
        <f>IF(P3137=1, SUM($P$1:P3137))</f>
        <v>1115</v>
      </c>
    </row>
    <row r="3138" spans="1:19" x14ac:dyDescent="0.2">
      <c r="A3138" s="6">
        <v>3195</v>
      </c>
      <c r="B3138" s="6" t="s">
        <v>12556</v>
      </c>
      <c r="C3138" s="6" t="s">
        <v>12557</v>
      </c>
      <c r="D3138" s="6" t="s">
        <v>1664</v>
      </c>
      <c r="E3138" s="6" t="s">
        <v>3773</v>
      </c>
      <c r="F3138" s="6">
        <v>77054</v>
      </c>
      <c r="G3138" s="6">
        <v>8323959800</v>
      </c>
      <c r="H3138" s="6" t="s">
        <v>12558</v>
      </c>
      <c r="I3138" s="6" t="s">
        <v>12556</v>
      </c>
      <c r="J3138" s="6">
        <v>0</v>
      </c>
      <c r="K3138" s="6" t="s">
        <v>8804</v>
      </c>
      <c r="L3138" s="6" t="s">
        <v>8975</v>
      </c>
      <c r="M3138" s="6">
        <v>0</v>
      </c>
      <c r="N3138" s="6" t="s">
        <v>11017</v>
      </c>
      <c r="O3138" s="2">
        <f>MATCH(A3138, 'combined matches'!A$1:A$4986,0)</f>
        <v>2042</v>
      </c>
      <c r="P3138" s="6">
        <f t="shared" ref="P3138:P3201" si="147">IF(ISNA(O3138),1,0)</f>
        <v>0</v>
      </c>
      <c r="Q3138" s="6" t="b">
        <f t="shared" si="145"/>
        <v>0</v>
      </c>
      <c r="R3138" s="6" t="b">
        <f t="shared" si="146"/>
        <v>0</v>
      </c>
      <c r="S3138" s="6" t="b">
        <f>IF(P3138=1, SUM($P$1:P3138))</f>
        <v>0</v>
      </c>
    </row>
    <row r="3139" spans="1:19" x14ac:dyDescent="0.2">
      <c r="A3139" s="6">
        <v>3196</v>
      </c>
      <c r="B3139" s="6" t="s">
        <v>3788</v>
      </c>
      <c r="C3139" s="6" t="s">
        <v>3789</v>
      </c>
      <c r="D3139" s="6" t="s">
        <v>1664</v>
      </c>
      <c r="E3139" s="6" t="s">
        <v>3773</v>
      </c>
      <c r="F3139" s="6">
        <v>77093</v>
      </c>
      <c r="G3139" s="6">
        <v>8323959100</v>
      </c>
      <c r="H3139" s="6" t="s">
        <v>3789</v>
      </c>
      <c r="I3139" s="6" t="s">
        <v>18011</v>
      </c>
      <c r="J3139" s="6">
        <v>0</v>
      </c>
      <c r="K3139" s="6" t="s">
        <v>8804</v>
      </c>
      <c r="L3139" s="6" t="s">
        <v>8975</v>
      </c>
      <c r="N3139" s="6" t="s">
        <v>8972</v>
      </c>
      <c r="O3139" s="2">
        <f>MATCH(A3139, 'combined matches'!A$1:A$4986,0)</f>
        <v>2044</v>
      </c>
      <c r="P3139" s="6">
        <f t="shared" si="147"/>
        <v>0</v>
      </c>
      <c r="Q3139" s="6" t="b">
        <f t="shared" ref="Q3139:Q3202" si="148">IF(P3139=1,IF(N3139="service site", 1, 0))</f>
        <v>0</v>
      </c>
      <c r="R3139" s="6" t="b">
        <f t="shared" ref="R3139:R3202" si="149">IF(Q3139=0, IF(K3139=K3140, 0, 1))</f>
        <v>0</v>
      </c>
      <c r="S3139" s="6" t="b">
        <f>IF(P3139=1, SUM($P$1:P3139))</f>
        <v>0</v>
      </c>
    </row>
    <row r="3140" spans="1:19" x14ac:dyDescent="0.2">
      <c r="A3140" s="6">
        <v>3197</v>
      </c>
      <c r="B3140" s="6" t="s">
        <v>3790</v>
      </c>
      <c r="C3140" s="6" t="s">
        <v>3791</v>
      </c>
      <c r="D3140" s="6" t="s">
        <v>1664</v>
      </c>
      <c r="E3140" s="6" t="s">
        <v>3773</v>
      </c>
      <c r="F3140" s="6">
        <v>77009</v>
      </c>
      <c r="G3140" s="6">
        <v>8323950570</v>
      </c>
      <c r="H3140" s="6" t="s">
        <v>3791</v>
      </c>
      <c r="I3140" s="6" t="s">
        <v>18012</v>
      </c>
      <c r="J3140" s="6">
        <v>0</v>
      </c>
      <c r="K3140" s="6" t="s">
        <v>8804</v>
      </c>
      <c r="L3140" s="6" t="s">
        <v>8975</v>
      </c>
      <c r="M3140" s="6">
        <v>0</v>
      </c>
      <c r="N3140" s="6" t="s">
        <v>8972</v>
      </c>
      <c r="O3140" s="2">
        <f>MATCH(A3140, 'combined matches'!A$1:A$4986,0)</f>
        <v>2043</v>
      </c>
      <c r="P3140" s="6">
        <f t="shared" si="147"/>
        <v>0</v>
      </c>
      <c r="Q3140" s="6" t="b">
        <f t="shared" si="148"/>
        <v>0</v>
      </c>
      <c r="R3140" s="6" t="b">
        <f t="shared" si="149"/>
        <v>0</v>
      </c>
      <c r="S3140" s="6" t="b">
        <f>IF(P3140=1, SUM($P$1:P3140))</f>
        <v>0</v>
      </c>
    </row>
    <row r="3141" spans="1:19" x14ac:dyDescent="0.2">
      <c r="A3141" s="6">
        <v>3198</v>
      </c>
      <c r="B3141" s="6" t="s">
        <v>3792</v>
      </c>
      <c r="C3141" s="6" t="s">
        <v>3793</v>
      </c>
      <c r="D3141" s="6" t="s">
        <v>1664</v>
      </c>
      <c r="E3141" s="6" t="s">
        <v>3773</v>
      </c>
      <c r="F3141" s="6">
        <v>77051</v>
      </c>
      <c r="G3141" s="6">
        <v>8323950206</v>
      </c>
      <c r="H3141" s="6" t="s">
        <v>3793</v>
      </c>
      <c r="I3141" s="6" t="s">
        <v>18013</v>
      </c>
      <c r="J3141" s="6">
        <v>0</v>
      </c>
      <c r="K3141" s="6" t="s">
        <v>8804</v>
      </c>
      <c r="L3141" s="6" t="s">
        <v>8975</v>
      </c>
      <c r="M3141" s="6">
        <v>0</v>
      </c>
      <c r="N3141" s="6" t="s">
        <v>8972</v>
      </c>
      <c r="O3141" s="2">
        <f>MATCH(A3141, 'combined matches'!A$1:A$4986,0)</f>
        <v>2046</v>
      </c>
      <c r="P3141" s="6">
        <f t="shared" si="147"/>
        <v>0</v>
      </c>
      <c r="Q3141" s="6" t="b">
        <f t="shared" si="148"/>
        <v>0</v>
      </c>
      <c r="R3141" s="6" t="b">
        <f t="shared" si="149"/>
        <v>0</v>
      </c>
      <c r="S3141" s="6" t="b">
        <f>IF(P3141=1, SUM($P$1:P3141))</f>
        <v>0</v>
      </c>
    </row>
    <row r="3142" spans="1:19" x14ac:dyDescent="0.2">
      <c r="A3142" s="6">
        <v>3199</v>
      </c>
      <c r="B3142" s="6" t="s">
        <v>3794</v>
      </c>
      <c r="C3142" s="6" t="s">
        <v>3795</v>
      </c>
      <c r="D3142" s="6" t="s">
        <v>1664</v>
      </c>
      <c r="E3142" s="6" t="s">
        <v>3773</v>
      </c>
      <c r="F3142" s="6">
        <v>77036</v>
      </c>
      <c r="G3142" s="6">
        <v>8323959800</v>
      </c>
      <c r="H3142" s="6" t="s">
        <v>3795</v>
      </c>
      <c r="I3142" s="6" t="s">
        <v>18014</v>
      </c>
      <c r="J3142" s="6">
        <v>0</v>
      </c>
      <c r="K3142" s="6" t="s">
        <v>8804</v>
      </c>
      <c r="L3142" s="6" t="s">
        <v>8975</v>
      </c>
      <c r="M3142" s="6">
        <v>0</v>
      </c>
      <c r="N3142" s="6" t="s">
        <v>8972</v>
      </c>
      <c r="O3142" s="2">
        <f>MATCH(A3142, 'combined matches'!A$1:A$4986,0)</f>
        <v>2045</v>
      </c>
      <c r="P3142" s="6">
        <f t="shared" si="147"/>
        <v>0</v>
      </c>
      <c r="Q3142" s="6" t="b">
        <f t="shared" si="148"/>
        <v>0</v>
      </c>
      <c r="R3142" s="6" t="b">
        <f t="shared" si="149"/>
        <v>0</v>
      </c>
      <c r="S3142" s="6" t="b">
        <f>IF(P3142=1, SUM($P$1:P3142))</f>
        <v>0</v>
      </c>
    </row>
    <row r="3143" spans="1:19" x14ac:dyDescent="0.2">
      <c r="A3143" s="6">
        <v>3200</v>
      </c>
      <c r="B3143" s="6" t="s">
        <v>18015</v>
      </c>
      <c r="C3143" s="6" t="s">
        <v>18016</v>
      </c>
      <c r="D3143" s="6" t="s">
        <v>18017</v>
      </c>
      <c r="E3143" s="6" t="s">
        <v>3773</v>
      </c>
      <c r="F3143" s="6">
        <v>79763</v>
      </c>
      <c r="G3143" s="6">
        <v>4327035050</v>
      </c>
      <c r="H3143" s="6" t="s">
        <v>18018</v>
      </c>
      <c r="I3143" s="6" t="s">
        <v>18019</v>
      </c>
      <c r="J3143" s="6">
        <v>0</v>
      </c>
      <c r="K3143" s="6" t="s">
        <v>18020</v>
      </c>
      <c r="L3143" s="6" t="s">
        <v>8975</v>
      </c>
      <c r="M3143" s="6">
        <v>0</v>
      </c>
      <c r="N3143" s="6" t="s">
        <v>11017</v>
      </c>
      <c r="O3143" s="2" t="e">
        <f>MATCH(A3143, 'combined matches'!A$1:A$4986,0)</f>
        <v>#N/A</v>
      </c>
      <c r="P3143" s="6">
        <f t="shared" si="147"/>
        <v>1</v>
      </c>
      <c r="Q3143" s="6">
        <f t="shared" si="148"/>
        <v>0</v>
      </c>
      <c r="R3143" s="6">
        <f t="shared" si="149"/>
        <v>0</v>
      </c>
      <c r="S3143" s="6">
        <f>IF(P3143=1, SUM($P$1:P3143))</f>
        <v>1116</v>
      </c>
    </row>
    <row r="3144" spans="1:19" x14ac:dyDescent="0.2">
      <c r="A3144" s="6">
        <v>3201</v>
      </c>
      <c r="B3144" s="6" t="s">
        <v>18021</v>
      </c>
      <c r="C3144" s="6" t="s">
        <v>18016</v>
      </c>
      <c r="D3144" s="6" t="s">
        <v>18017</v>
      </c>
      <c r="E3144" s="6" t="s">
        <v>3773</v>
      </c>
      <c r="F3144" s="6">
        <v>79763</v>
      </c>
      <c r="G3144" s="6">
        <v>4323352222</v>
      </c>
      <c r="H3144" s="6" t="s">
        <v>18018</v>
      </c>
      <c r="I3144" s="6" t="s">
        <v>18022</v>
      </c>
      <c r="J3144" s="6">
        <v>0</v>
      </c>
      <c r="K3144" s="6" t="s">
        <v>18020</v>
      </c>
      <c r="L3144" s="6" t="s">
        <v>8974</v>
      </c>
      <c r="M3144" s="6">
        <v>0</v>
      </c>
      <c r="N3144" s="6" t="s">
        <v>8972</v>
      </c>
      <c r="O3144" s="2" t="e">
        <f>MATCH(A3144, 'combined matches'!A$1:A$4986,0)</f>
        <v>#N/A</v>
      </c>
      <c r="P3144" s="6">
        <f t="shared" si="147"/>
        <v>1</v>
      </c>
      <c r="Q3144" s="6">
        <f t="shared" si="148"/>
        <v>1</v>
      </c>
      <c r="R3144" s="6" t="b">
        <f t="shared" si="149"/>
        <v>0</v>
      </c>
      <c r="S3144" s="6">
        <f>IF(P3144=1, SUM($P$1:P3144))</f>
        <v>1117</v>
      </c>
    </row>
    <row r="3145" spans="1:19" x14ac:dyDescent="0.2">
      <c r="A3145" s="6">
        <v>3202</v>
      </c>
      <c r="B3145" s="6" t="s">
        <v>12559</v>
      </c>
      <c r="C3145" s="6" t="s">
        <v>3797</v>
      </c>
      <c r="D3145" s="6" t="s">
        <v>3798</v>
      </c>
      <c r="E3145" s="6" t="s">
        <v>3773</v>
      </c>
      <c r="F3145" s="6">
        <v>78040</v>
      </c>
      <c r="G3145" s="6">
        <v>9567954920</v>
      </c>
      <c r="H3145" s="6" t="s">
        <v>6941</v>
      </c>
      <c r="I3145" s="6" t="s">
        <v>18023</v>
      </c>
      <c r="J3145" s="6">
        <v>0</v>
      </c>
      <c r="K3145" s="6" t="s">
        <v>8806</v>
      </c>
      <c r="L3145" s="6" t="s">
        <v>8975</v>
      </c>
      <c r="M3145" s="6">
        <v>0</v>
      </c>
      <c r="N3145" s="6" t="s">
        <v>11017</v>
      </c>
      <c r="O3145" s="2">
        <f>MATCH(A3145, 'combined matches'!A$1:A$4986,0)</f>
        <v>2047</v>
      </c>
      <c r="P3145" s="6">
        <f t="shared" si="147"/>
        <v>0</v>
      </c>
      <c r="Q3145" s="6" t="b">
        <f t="shared" si="148"/>
        <v>0</v>
      </c>
      <c r="R3145" s="6" t="b">
        <f t="shared" si="149"/>
        <v>0</v>
      </c>
      <c r="S3145" s="6" t="b">
        <f>IF(P3145=1, SUM($P$1:P3145))</f>
        <v>0</v>
      </c>
    </row>
    <row r="3146" spans="1:19" x14ac:dyDescent="0.2">
      <c r="A3146" s="6">
        <v>3203</v>
      </c>
      <c r="B3146" s="6" t="s">
        <v>3796</v>
      </c>
      <c r="C3146" s="6" t="s">
        <v>3797</v>
      </c>
      <c r="D3146" s="6" t="s">
        <v>3798</v>
      </c>
      <c r="E3146" s="6" t="s">
        <v>3773</v>
      </c>
      <c r="F3146" s="6">
        <v>78040</v>
      </c>
      <c r="G3146" s="6">
        <v>9567954910</v>
      </c>
      <c r="H3146" s="6" t="s">
        <v>6941</v>
      </c>
      <c r="I3146" s="6" t="s">
        <v>9892</v>
      </c>
      <c r="J3146" s="6">
        <v>0</v>
      </c>
      <c r="K3146" s="6" t="s">
        <v>8806</v>
      </c>
      <c r="L3146" s="6" t="s">
        <v>8975</v>
      </c>
      <c r="M3146" s="6">
        <v>0</v>
      </c>
      <c r="N3146" s="6" t="s">
        <v>8972</v>
      </c>
      <c r="O3146" s="2">
        <f>MATCH(A3146, 'combined matches'!A$1:A$4986,0)</f>
        <v>2048</v>
      </c>
      <c r="P3146" s="6">
        <f t="shared" si="147"/>
        <v>0</v>
      </c>
      <c r="Q3146" s="6" t="b">
        <f t="shared" si="148"/>
        <v>0</v>
      </c>
      <c r="R3146" s="6" t="b">
        <f t="shared" si="149"/>
        <v>0</v>
      </c>
      <c r="S3146" s="6" t="b">
        <f>IF(P3146=1, SUM($P$1:P3146))</f>
        <v>0</v>
      </c>
    </row>
    <row r="3147" spans="1:19" x14ac:dyDescent="0.2">
      <c r="A3147" s="6">
        <v>3204</v>
      </c>
      <c r="B3147" s="6" t="s">
        <v>18024</v>
      </c>
      <c r="C3147" s="6" t="s">
        <v>18025</v>
      </c>
      <c r="D3147" s="6" t="s">
        <v>3109</v>
      </c>
      <c r="E3147" s="6" t="s">
        <v>3773</v>
      </c>
      <c r="F3147" s="6">
        <v>75501</v>
      </c>
      <c r="G3147" s="6">
        <v>9037983273</v>
      </c>
      <c r="H3147" s="6" t="s">
        <v>18026</v>
      </c>
      <c r="I3147" s="6" t="s">
        <v>18027</v>
      </c>
      <c r="J3147" s="6">
        <v>0</v>
      </c>
      <c r="K3147" s="6" t="s">
        <v>18028</v>
      </c>
      <c r="L3147" s="6" t="s">
        <v>8975</v>
      </c>
      <c r="M3147" s="6">
        <v>0</v>
      </c>
      <c r="N3147" s="6" t="s">
        <v>11017</v>
      </c>
      <c r="O3147" s="2" t="e">
        <f>MATCH(A3147, 'combined matches'!A$1:A$4986,0)</f>
        <v>#N/A</v>
      </c>
      <c r="P3147" s="6">
        <f t="shared" si="147"/>
        <v>1</v>
      </c>
      <c r="Q3147" s="6">
        <f t="shared" si="148"/>
        <v>0</v>
      </c>
      <c r="R3147" s="6">
        <f t="shared" si="149"/>
        <v>0</v>
      </c>
      <c r="S3147" s="6">
        <f>IF(P3147=1, SUM($P$1:P3147))</f>
        <v>1118</v>
      </c>
    </row>
    <row r="3148" spans="1:19" x14ac:dyDescent="0.2">
      <c r="A3148" s="6">
        <v>3205</v>
      </c>
      <c r="B3148" s="6" t="s">
        <v>18024</v>
      </c>
      <c r="C3148" s="6" t="s">
        <v>18025</v>
      </c>
      <c r="D3148" s="6" t="s">
        <v>3109</v>
      </c>
      <c r="E3148" s="6" t="s">
        <v>3773</v>
      </c>
      <c r="F3148" s="6">
        <v>75501</v>
      </c>
      <c r="G3148" s="6">
        <v>9037983250</v>
      </c>
      <c r="H3148" s="6" t="s">
        <v>18026</v>
      </c>
      <c r="I3148" s="6" t="s">
        <v>18027</v>
      </c>
      <c r="J3148" s="6">
        <v>0</v>
      </c>
      <c r="K3148" s="6" t="s">
        <v>18028</v>
      </c>
      <c r="L3148" s="6" t="s">
        <v>8975</v>
      </c>
      <c r="M3148" s="6">
        <v>0</v>
      </c>
      <c r="N3148" s="6" t="s">
        <v>8972</v>
      </c>
      <c r="O3148" s="2" t="e">
        <f>MATCH(A3148, 'combined matches'!A$1:A$4986,0)</f>
        <v>#N/A</v>
      </c>
      <c r="P3148" s="6">
        <f t="shared" si="147"/>
        <v>1</v>
      </c>
      <c r="Q3148" s="6">
        <f t="shared" si="148"/>
        <v>1</v>
      </c>
      <c r="R3148" s="6" t="b">
        <f t="shared" si="149"/>
        <v>0</v>
      </c>
      <c r="S3148" s="6">
        <f>IF(P3148=1, SUM($P$1:P3148))</f>
        <v>1119</v>
      </c>
    </row>
    <row r="3149" spans="1:19" x14ac:dyDescent="0.2">
      <c r="A3149" s="6">
        <v>3206</v>
      </c>
      <c r="B3149" s="6" t="s">
        <v>3799</v>
      </c>
      <c r="C3149" s="6" t="s">
        <v>7743</v>
      </c>
      <c r="D3149" s="6" t="s">
        <v>3800</v>
      </c>
      <c r="E3149" s="6" t="s">
        <v>3773</v>
      </c>
      <c r="F3149" s="6">
        <v>76140</v>
      </c>
      <c r="G3149" s="6">
        <v>8179228182</v>
      </c>
      <c r="H3149" s="6" t="s">
        <v>7744</v>
      </c>
      <c r="I3149" s="6" t="s">
        <v>18029</v>
      </c>
      <c r="J3149" s="6">
        <v>0</v>
      </c>
      <c r="K3149" s="6" t="s">
        <v>8807</v>
      </c>
      <c r="L3149" s="6" t="s">
        <v>8977</v>
      </c>
      <c r="M3149" s="6">
        <v>0</v>
      </c>
      <c r="N3149" s="6" t="s">
        <v>11017</v>
      </c>
      <c r="O3149" s="2">
        <f>MATCH(A3149, 'combined matches'!A$1:A$4986,0)</f>
        <v>2049</v>
      </c>
      <c r="P3149" s="6">
        <f t="shared" si="147"/>
        <v>0</v>
      </c>
      <c r="Q3149" s="6" t="b">
        <f t="shared" si="148"/>
        <v>0</v>
      </c>
      <c r="R3149" s="6" t="b">
        <f t="shared" si="149"/>
        <v>0</v>
      </c>
      <c r="S3149" s="6" t="b">
        <f>IF(P3149=1, SUM($P$1:P3149))</f>
        <v>0</v>
      </c>
    </row>
    <row r="3150" spans="1:19" x14ac:dyDescent="0.2">
      <c r="A3150" s="6">
        <v>3207</v>
      </c>
      <c r="B3150" s="6" t="s">
        <v>3799</v>
      </c>
      <c r="C3150" s="6" t="s">
        <v>7743</v>
      </c>
      <c r="D3150" s="6" t="s">
        <v>3800</v>
      </c>
      <c r="E3150" s="6" t="s">
        <v>3773</v>
      </c>
      <c r="F3150" s="6">
        <v>76140</v>
      </c>
      <c r="G3150" s="6">
        <v>8179228182</v>
      </c>
      <c r="H3150" s="6" t="s">
        <v>7744</v>
      </c>
      <c r="I3150" s="6" t="s">
        <v>3799</v>
      </c>
      <c r="J3150" s="6">
        <v>0</v>
      </c>
      <c r="K3150" s="6" t="s">
        <v>8807</v>
      </c>
      <c r="L3150" s="6" t="s">
        <v>8977</v>
      </c>
      <c r="M3150" s="6">
        <v>0</v>
      </c>
      <c r="N3150" s="6" t="s">
        <v>8972</v>
      </c>
      <c r="O3150" s="2">
        <f>MATCH(A3150, 'combined matches'!A$1:A$4986,0)</f>
        <v>2051</v>
      </c>
      <c r="P3150" s="6">
        <f t="shared" si="147"/>
        <v>0</v>
      </c>
      <c r="Q3150" s="6" t="b">
        <f t="shared" si="148"/>
        <v>0</v>
      </c>
      <c r="R3150" s="6" t="b">
        <f t="shared" si="149"/>
        <v>0</v>
      </c>
      <c r="S3150" s="6" t="b">
        <f>IF(P3150=1, SUM($P$1:P3150))</f>
        <v>0</v>
      </c>
    </row>
    <row r="3151" spans="1:19" x14ac:dyDescent="0.2">
      <c r="A3151" s="6">
        <v>3208</v>
      </c>
      <c r="B3151" s="6" t="s">
        <v>3801</v>
      </c>
      <c r="C3151" s="6" t="s">
        <v>8063</v>
      </c>
      <c r="D3151" s="6" t="s">
        <v>698</v>
      </c>
      <c r="E3151" s="6" t="s">
        <v>3773</v>
      </c>
      <c r="F3151" s="6">
        <v>76010</v>
      </c>
      <c r="G3151" s="6">
        <v>8179228182</v>
      </c>
      <c r="H3151" s="6" t="s">
        <v>8063</v>
      </c>
      <c r="I3151" s="6" t="s">
        <v>9893</v>
      </c>
      <c r="J3151" s="6">
        <v>0</v>
      </c>
      <c r="K3151" s="6" t="s">
        <v>8807</v>
      </c>
      <c r="L3151" s="6" t="s">
        <v>8977</v>
      </c>
      <c r="M3151" s="6">
        <v>0</v>
      </c>
      <c r="N3151" s="6" t="s">
        <v>8972</v>
      </c>
      <c r="O3151" s="2">
        <f>MATCH(A3151, 'combined matches'!A$1:A$4986,0)</f>
        <v>2050</v>
      </c>
      <c r="P3151" s="6">
        <f t="shared" si="147"/>
        <v>0</v>
      </c>
      <c r="Q3151" s="6" t="b">
        <f t="shared" si="148"/>
        <v>0</v>
      </c>
      <c r="R3151" s="6" t="b">
        <f t="shared" si="149"/>
        <v>0</v>
      </c>
      <c r="S3151" s="6" t="b">
        <f>IF(P3151=1, SUM($P$1:P3151))</f>
        <v>0</v>
      </c>
    </row>
    <row r="3152" spans="1:19" x14ac:dyDescent="0.2">
      <c r="A3152" s="6">
        <v>3209</v>
      </c>
      <c r="B3152" s="6" t="s">
        <v>18030</v>
      </c>
      <c r="C3152" s="6" t="s">
        <v>18031</v>
      </c>
      <c r="D3152" s="6" t="s">
        <v>18032</v>
      </c>
      <c r="E3152" s="6" t="s">
        <v>3773</v>
      </c>
      <c r="F3152" s="6">
        <v>79556</v>
      </c>
      <c r="G3152" s="6">
        <v>3252355463</v>
      </c>
      <c r="H3152" s="6" t="s">
        <v>18033</v>
      </c>
      <c r="I3152" s="6" t="s">
        <v>18034</v>
      </c>
      <c r="J3152" s="6">
        <v>0</v>
      </c>
      <c r="K3152" s="6" t="s">
        <v>18035</v>
      </c>
      <c r="L3152" s="6" t="s">
        <v>8975</v>
      </c>
      <c r="M3152" s="6">
        <v>0</v>
      </c>
      <c r="N3152" s="6" t="s">
        <v>11017</v>
      </c>
      <c r="O3152" s="2" t="e">
        <f>MATCH(A3152, 'combined matches'!A$1:A$4986,0)</f>
        <v>#N/A</v>
      </c>
      <c r="P3152" s="6">
        <f t="shared" si="147"/>
        <v>1</v>
      </c>
      <c r="Q3152" s="6">
        <f t="shared" si="148"/>
        <v>0</v>
      </c>
      <c r="R3152" s="6">
        <f t="shared" si="149"/>
        <v>0</v>
      </c>
      <c r="S3152" s="6">
        <f>IF(P3152=1, SUM($P$1:P3152))</f>
        <v>1120</v>
      </c>
    </row>
    <row r="3153" spans="1:19" x14ac:dyDescent="0.2">
      <c r="A3153" s="6">
        <v>3210</v>
      </c>
      <c r="B3153" s="6" t="s">
        <v>18036</v>
      </c>
      <c r="C3153" s="6" t="s">
        <v>18031</v>
      </c>
      <c r="D3153" s="6" t="s">
        <v>18032</v>
      </c>
      <c r="E3153" s="6" t="s">
        <v>3773</v>
      </c>
      <c r="F3153" s="6">
        <v>79556</v>
      </c>
      <c r="G3153" s="6">
        <v>3252352869</v>
      </c>
      <c r="H3153" s="6" t="s">
        <v>18033</v>
      </c>
      <c r="I3153" s="6" t="s">
        <v>18036</v>
      </c>
      <c r="J3153" s="6">
        <v>0</v>
      </c>
      <c r="K3153" s="6" t="s">
        <v>18035</v>
      </c>
      <c r="L3153" s="6" t="s">
        <v>8975</v>
      </c>
      <c r="M3153" s="6">
        <v>0</v>
      </c>
      <c r="N3153" s="6" t="s">
        <v>8972</v>
      </c>
      <c r="O3153" s="2" t="e">
        <f>MATCH(A3153, 'combined matches'!A$1:A$4986,0)</f>
        <v>#N/A</v>
      </c>
      <c r="P3153" s="6">
        <f t="shared" si="147"/>
        <v>1</v>
      </c>
      <c r="Q3153" s="6">
        <f t="shared" si="148"/>
        <v>1</v>
      </c>
      <c r="R3153" s="6" t="b">
        <f t="shared" si="149"/>
        <v>0</v>
      </c>
      <c r="S3153" s="6">
        <f>IF(P3153=1, SUM($P$1:P3153))</f>
        <v>1121</v>
      </c>
    </row>
    <row r="3154" spans="1:19" x14ac:dyDescent="0.2">
      <c r="A3154" s="6">
        <v>3211</v>
      </c>
      <c r="B3154" s="6" t="s">
        <v>7401</v>
      </c>
      <c r="C3154" s="6" t="s">
        <v>7415</v>
      </c>
      <c r="D3154" s="6" t="s">
        <v>3805</v>
      </c>
      <c r="E3154" s="6" t="s">
        <v>3773</v>
      </c>
      <c r="F3154" s="6">
        <v>78411</v>
      </c>
      <c r="G3154" s="6">
        <v>3618557333</v>
      </c>
      <c r="H3154" s="6" t="s">
        <v>12560</v>
      </c>
      <c r="I3154" s="6" t="s">
        <v>9894</v>
      </c>
      <c r="J3154" s="6">
        <v>0</v>
      </c>
      <c r="K3154" s="6" t="s">
        <v>12561</v>
      </c>
      <c r="L3154" s="6" t="s">
        <v>8977</v>
      </c>
      <c r="M3154" s="6">
        <v>0</v>
      </c>
      <c r="N3154" s="6" t="s">
        <v>11017</v>
      </c>
      <c r="O3154" s="2">
        <f>MATCH(A3154, 'combined matches'!A$1:A$4986,0)</f>
        <v>2023</v>
      </c>
      <c r="P3154" s="6">
        <f t="shared" si="147"/>
        <v>0</v>
      </c>
      <c r="Q3154" s="6" t="b">
        <f t="shared" si="148"/>
        <v>0</v>
      </c>
      <c r="R3154" s="6" t="b">
        <f t="shared" si="149"/>
        <v>0</v>
      </c>
      <c r="S3154" s="6" t="b">
        <f>IF(P3154=1, SUM($P$1:P3154))</f>
        <v>0</v>
      </c>
    </row>
    <row r="3155" spans="1:19" x14ac:dyDescent="0.2">
      <c r="A3155" s="6">
        <v>3212</v>
      </c>
      <c r="B3155" s="6" t="s">
        <v>7401</v>
      </c>
      <c r="C3155" s="6" t="s">
        <v>7415</v>
      </c>
      <c r="D3155" s="6" t="s">
        <v>3805</v>
      </c>
      <c r="E3155" s="6" t="s">
        <v>3773</v>
      </c>
      <c r="F3155" s="6">
        <v>78411</v>
      </c>
      <c r="G3155" s="6">
        <v>3618330619</v>
      </c>
      <c r="H3155" s="6" t="s">
        <v>12560</v>
      </c>
      <c r="I3155" s="6" t="s">
        <v>9894</v>
      </c>
      <c r="J3155" s="6">
        <v>0</v>
      </c>
      <c r="K3155" s="6" t="s">
        <v>12561</v>
      </c>
      <c r="L3155" s="6" t="s">
        <v>8977</v>
      </c>
      <c r="M3155" s="6">
        <v>0</v>
      </c>
      <c r="N3155" s="6" t="s">
        <v>8972</v>
      </c>
      <c r="O3155" s="2">
        <f>MATCH(A3155, 'combined matches'!A$1:A$4986,0)</f>
        <v>2024</v>
      </c>
      <c r="P3155" s="6">
        <f t="shared" si="147"/>
        <v>0</v>
      </c>
      <c r="Q3155" s="6" t="b">
        <f t="shared" si="148"/>
        <v>0</v>
      </c>
      <c r="R3155" s="6" t="b">
        <f t="shared" si="149"/>
        <v>0</v>
      </c>
      <c r="S3155" s="6" t="b">
        <f>IF(P3155=1, SUM($P$1:P3155))</f>
        <v>0</v>
      </c>
    </row>
    <row r="3156" spans="1:19" x14ac:dyDescent="0.2">
      <c r="A3156" s="6">
        <v>3213</v>
      </c>
      <c r="B3156" s="6" t="s">
        <v>18037</v>
      </c>
      <c r="C3156" s="6" t="s">
        <v>18038</v>
      </c>
      <c r="D3156" s="6" t="s">
        <v>18039</v>
      </c>
      <c r="E3156" s="6" t="s">
        <v>3773</v>
      </c>
      <c r="F3156" s="6">
        <v>78102</v>
      </c>
      <c r="G3156" s="6">
        <v>3613582974</v>
      </c>
      <c r="H3156" s="6" t="s">
        <v>18038</v>
      </c>
      <c r="I3156" s="6" t="s">
        <v>18040</v>
      </c>
      <c r="J3156" s="6">
        <v>0</v>
      </c>
      <c r="K3156" s="6" t="s">
        <v>12561</v>
      </c>
      <c r="L3156" s="6" t="s">
        <v>8977</v>
      </c>
      <c r="M3156" s="6">
        <v>0</v>
      </c>
      <c r="N3156" s="6" t="s">
        <v>8972</v>
      </c>
      <c r="O3156" s="2" t="e">
        <f>MATCH(A3156, 'combined matches'!A$1:A$4986,0)</f>
        <v>#N/A</v>
      </c>
      <c r="P3156" s="6">
        <f t="shared" si="147"/>
        <v>1</v>
      </c>
      <c r="Q3156" s="6">
        <f t="shared" si="148"/>
        <v>1</v>
      </c>
      <c r="R3156" s="6" t="b">
        <f t="shared" si="149"/>
        <v>0</v>
      </c>
      <c r="S3156" s="6">
        <f>IF(P3156=1, SUM($P$1:P3156))</f>
        <v>1122</v>
      </c>
    </row>
    <row r="3157" spans="1:19" x14ac:dyDescent="0.2">
      <c r="A3157" s="6">
        <v>3214</v>
      </c>
      <c r="B3157" s="6" t="s">
        <v>18041</v>
      </c>
      <c r="C3157" s="6" t="s">
        <v>18042</v>
      </c>
      <c r="D3157" s="6" t="s">
        <v>18043</v>
      </c>
      <c r="E3157" s="6" t="s">
        <v>3773</v>
      </c>
      <c r="F3157" s="6">
        <v>78382</v>
      </c>
      <c r="G3157" s="6">
        <v>3617297512</v>
      </c>
      <c r="H3157" s="6" t="s">
        <v>18042</v>
      </c>
      <c r="I3157" s="6" t="s">
        <v>18044</v>
      </c>
      <c r="J3157" s="6">
        <v>0</v>
      </c>
      <c r="K3157" s="6" t="s">
        <v>12561</v>
      </c>
      <c r="L3157" s="6" t="s">
        <v>8977</v>
      </c>
      <c r="M3157" s="6">
        <v>0</v>
      </c>
      <c r="N3157" s="6" t="s">
        <v>8972</v>
      </c>
      <c r="O3157" s="2" t="e">
        <f>MATCH(A3157, 'combined matches'!A$1:A$4986,0)</f>
        <v>#N/A</v>
      </c>
      <c r="P3157" s="6">
        <f t="shared" si="147"/>
        <v>1</v>
      </c>
      <c r="Q3157" s="6">
        <f t="shared" si="148"/>
        <v>1</v>
      </c>
      <c r="R3157" s="6" t="b">
        <f t="shared" si="149"/>
        <v>0</v>
      </c>
      <c r="S3157" s="6">
        <f>IF(P3157=1, SUM($P$1:P3157))</f>
        <v>1123</v>
      </c>
    </row>
    <row r="3158" spans="1:19" x14ac:dyDescent="0.2">
      <c r="A3158" s="6">
        <v>3215</v>
      </c>
      <c r="B3158" s="6" t="s">
        <v>18045</v>
      </c>
      <c r="C3158" s="6" t="s">
        <v>18046</v>
      </c>
      <c r="D3158" s="6" t="s">
        <v>3803</v>
      </c>
      <c r="E3158" s="6" t="s">
        <v>3773</v>
      </c>
      <c r="F3158" s="6">
        <v>78363</v>
      </c>
      <c r="G3158" s="6">
        <v>3615951929</v>
      </c>
      <c r="H3158" s="6" t="s">
        <v>18046</v>
      </c>
      <c r="I3158" s="6" t="s">
        <v>18047</v>
      </c>
      <c r="J3158" s="6">
        <v>0</v>
      </c>
      <c r="K3158" s="6" t="s">
        <v>12561</v>
      </c>
      <c r="L3158" s="6" t="s">
        <v>8977</v>
      </c>
      <c r="M3158" s="6">
        <v>0</v>
      </c>
      <c r="N3158" s="6" t="s">
        <v>8972</v>
      </c>
      <c r="O3158" s="2" t="e">
        <f>MATCH(A3158, 'combined matches'!A$1:A$4986,0)</f>
        <v>#N/A</v>
      </c>
      <c r="P3158" s="6">
        <f t="shared" si="147"/>
        <v>1</v>
      </c>
      <c r="Q3158" s="6">
        <f t="shared" si="148"/>
        <v>1</v>
      </c>
      <c r="R3158" s="6" t="b">
        <f t="shared" si="149"/>
        <v>0</v>
      </c>
      <c r="S3158" s="6">
        <f>IF(P3158=1, SUM($P$1:P3158))</f>
        <v>1124</v>
      </c>
    </row>
    <row r="3159" spans="1:19" x14ac:dyDescent="0.2">
      <c r="A3159" s="6">
        <v>3216</v>
      </c>
      <c r="B3159" s="6" t="s">
        <v>18048</v>
      </c>
      <c r="C3159" s="6" t="s">
        <v>18049</v>
      </c>
      <c r="D3159" s="6" t="s">
        <v>18050</v>
      </c>
      <c r="E3159" s="6" t="s">
        <v>3773</v>
      </c>
      <c r="F3159" s="6">
        <v>78387</v>
      </c>
      <c r="G3159" s="6">
        <v>3613643306</v>
      </c>
      <c r="H3159" s="6" t="s">
        <v>18049</v>
      </c>
      <c r="I3159" s="6" t="s">
        <v>18051</v>
      </c>
      <c r="J3159" s="6">
        <v>0</v>
      </c>
      <c r="K3159" s="6" t="s">
        <v>12561</v>
      </c>
      <c r="L3159" s="6" t="s">
        <v>8977</v>
      </c>
      <c r="M3159" s="6">
        <v>0</v>
      </c>
      <c r="N3159" s="6" t="s">
        <v>8972</v>
      </c>
      <c r="O3159" s="2" t="e">
        <f>MATCH(A3159, 'combined matches'!A$1:A$4986,0)</f>
        <v>#N/A</v>
      </c>
      <c r="P3159" s="6">
        <f t="shared" si="147"/>
        <v>1</v>
      </c>
      <c r="Q3159" s="6">
        <f t="shared" si="148"/>
        <v>1</v>
      </c>
      <c r="R3159" s="6" t="b">
        <f t="shared" si="149"/>
        <v>0</v>
      </c>
      <c r="S3159" s="6">
        <f>IF(P3159=1, SUM($P$1:P3159))</f>
        <v>1125</v>
      </c>
    </row>
    <row r="3160" spans="1:19" x14ac:dyDescent="0.2">
      <c r="A3160" s="6">
        <v>3217</v>
      </c>
      <c r="B3160" s="6" t="s">
        <v>18052</v>
      </c>
      <c r="C3160" s="6" t="s">
        <v>18053</v>
      </c>
      <c r="D3160" s="6" t="s">
        <v>18054</v>
      </c>
      <c r="E3160" s="6" t="s">
        <v>3773</v>
      </c>
      <c r="F3160" s="6">
        <v>78380</v>
      </c>
      <c r="G3160" s="6">
        <v>3613876996</v>
      </c>
      <c r="H3160" s="6" t="s">
        <v>18053</v>
      </c>
      <c r="I3160" s="6" t="s">
        <v>18055</v>
      </c>
      <c r="J3160" s="6">
        <v>0</v>
      </c>
      <c r="K3160" s="6" t="s">
        <v>12561</v>
      </c>
      <c r="L3160" s="6" t="s">
        <v>8977</v>
      </c>
      <c r="M3160" s="6">
        <v>0</v>
      </c>
      <c r="N3160" s="6" t="s">
        <v>8972</v>
      </c>
      <c r="O3160" s="2" t="e">
        <f>MATCH(A3160, 'combined matches'!A$1:A$4986,0)</f>
        <v>#N/A</v>
      </c>
      <c r="P3160" s="6">
        <f t="shared" si="147"/>
        <v>1</v>
      </c>
      <c r="Q3160" s="6">
        <f t="shared" si="148"/>
        <v>1</v>
      </c>
      <c r="R3160" s="6" t="b">
        <f t="shared" si="149"/>
        <v>0</v>
      </c>
      <c r="S3160" s="6">
        <f>IF(P3160=1, SUM($P$1:P3160))</f>
        <v>1126</v>
      </c>
    </row>
    <row r="3161" spans="1:19" x14ac:dyDescent="0.2">
      <c r="A3161" s="6">
        <v>3218</v>
      </c>
      <c r="B3161" s="6" t="s">
        <v>18056</v>
      </c>
      <c r="C3161" s="6" t="s">
        <v>7415</v>
      </c>
      <c r="D3161" s="6" t="s">
        <v>3805</v>
      </c>
      <c r="E3161" s="6" t="s">
        <v>3773</v>
      </c>
      <c r="F3161" s="6">
        <v>78411</v>
      </c>
      <c r="G3161" s="6">
        <v>3618830619</v>
      </c>
      <c r="H3161" s="6" t="s">
        <v>12560</v>
      </c>
      <c r="I3161" s="6" t="s">
        <v>18057</v>
      </c>
      <c r="J3161" s="6">
        <v>0</v>
      </c>
      <c r="K3161" s="6" t="s">
        <v>12561</v>
      </c>
      <c r="L3161" s="6" t="s">
        <v>8977</v>
      </c>
      <c r="M3161" s="6">
        <v>0</v>
      </c>
      <c r="N3161" s="6" t="s">
        <v>8972</v>
      </c>
      <c r="O3161" s="2" t="e">
        <f>MATCH(A3161, 'combined matches'!A$1:A$4986,0)</f>
        <v>#N/A</v>
      </c>
      <c r="P3161" s="6">
        <f t="shared" si="147"/>
        <v>1</v>
      </c>
      <c r="Q3161" s="6">
        <f t="shared" si="148"/>
        <v>1</v>
      </c>
      <c r="R3161" s="6" t="b">
        <f t="shared" si="149"/>
        <v>0</v>
      </c>
      <c r="S3161" s="6">
        <f>IF(P3161=1, SUM($P$1:P3161))</f>
        <v>1127</v>
      </c>
    </row>
    <row r="3162" spans="1:19" x14ac:dyDescent="0.2">
      <c r="A3162" s="6">
        <v>3219</v>
      </c>
      <c r="B3162" s="6" t="s">
        <v>18058</v>
      </c>
      <c r="C3162" s="6" t="s">
        <v>18059</v>
      </c>
      <c r="D3162" s="6" t="s">
        <v>3798</v>
      </c>
      <c r="E3162" s="6" t="s">
        <v>3773</v>
      </c>
      <c r="F3162" s="6">
        <v>78041</v>
      </c>
      <c r="G3162" s="6">
        <v>9567227017</v>
      </c>
      <c r="H3162" s="6" t="s">
        <v>18059</v>
      </c>
      <c r="I3162" s="6" t="s">
        <v>18060</v>
      </c>
      <c r="J3162" s="6">
        <v>0</v>
      </c>
      <c r="K3162" s="6" t="s">
        <v>12561</v>
      </c>
      <c r="L3162" s="6" t="s">
        <v>8977</v>
      </c>
      <c r="M3162" s="6">
        <v>0</v>
      </c>
      <c r="N3162" s="6" t="s">
        <v>8972</v>
      </c>
      <c r="O3162" s="2" t="e">
        <f>MATCH(A3162, 'combined matches'!A$1:A$4986,0)</f>
        <v>#N/A</v>
      </c>
      <c r="P3162" s="6">
        <f t="shared" si="147"/>
        <v>1</v>
      </c>
      <c r="Q3162" s="6">
        <f t="shared" si="148"/>
        <v>1</v>
      </c>
      <c r="R3162" s="6" t="b">
        <f t="shared" si="149"/>
        <v>0</v>
      </c>
      <c r="S3162" s="6">
        <f>IF(P3162=1, SUM($P$1:P3162))</f>
        <v>1128</v>
      </c>
    </row>
    <row r="3163" spans="1:19" x14ac:dyDescent="0.2">
      <c r="A3163" s="6">
        <v>3220</v>
      </c>
      <c r="B3163" s="6" t="s">
        <v>18061</v>
      </c>
      <c r="C3163" s="6" t="s">
        <v>18062</v>
      </c>
      <c r="D3163" s="6" t="s">
        <v>3804</v>
      </c>
      <c r="E3163" s="6" t="s">
        <v>3773</v>
      </c>
      <c r="F3163" s="6">
        <v>78596</v>
      </c>
      <c r="G3163" s="6">
        <v>9569693079</v>
      </c>
      <c r="H3163" s="6" t="s">
        <v>18062</v>
      </c>
      <c r="I3163" s="6" t="s">
        <v>18063</v>
      </c>
      <c r="J3163" s="6">
        <v>0</v>
      </c>
      <c r="K3163" s="6" t="s">
        <v>12561</v>
      </c>
      <c r="L3163" s="6" t="s">
        <v>8977</v>
      </c>
      <c r="M3163" s="6">
        <v>0</v>
      </c>
      <c r="N3163" s="6" t="s">
        <v>8972</v>
      </c>
      <c r="O3163" s="2" t="e">
        <f>MATCH(A3163, 'combined matches'!A$1:A$4986,0)</f>
        <v>#N/A</v>
      </c>
      <c r="P3163" s="6">
        <f t="shared" si="147"/>
        <v>1</v>
      </c>
      <c r="Q3163" s="6">
        <f t="shared" si="148"/>
        <v>1</v>
      </c>
      <c r="R3163" s="6" t="b">
        <f t="shared" si="149"/>
        <v>0</v>
      </c>
      <c r="S3163" s="6">
        <f>IF(P3163=1, SUM($P$1:P3163))</f>
        <v>1129</v>
      </c>
    </row>
    <row r="3164" spans="1:19" x14ac:dyDescent="0.2">
      <c r="A3164" s="6">
        <v>3221</v>
      </c>
      <c r="B3164" s="6" t="s">
        <v>18064</v>
      </c>
      <c r="C3164" s="6" t="s">
        <v>18065</v>
      </c>
      <c r="D3164" s="6" t="s">
        <v>3805</v>
      </c>
      <c r="E3164" s="6" t="s">
        <v>3773</v>
      </c>
      <c r="F3164" s="6">
        <v>78408</v>
      </c>
      <c r="G3164" s="6">
        <v>3618870151</v>
      </c>
      <c r="H3164" s="6" t="s">
        <v>18065</v>
      </c>
      <c r="I3164" s="6" t="s">
        <v>18066</v>
      </c>
      <c r="J3164" s="6">
        <v>0</v>
      </c>
      <c r="K3164" s="6" t="s">
        <v>12561</v>
      </c>
      <c r="L3164" s="6" t="s">
        <v>8977</v>
      </c>
      <c r="M3164" s="6">
        <v>0</v>
      </c>
      <c r="N3164" s="6" t="s">
        <v>8972</v>
      </c>
      <c r="O3164" s="2" t="e">
        <f>MATCH(A3164, 'combined matches'!A$1:A$4986,0)</f>
        <v>#N/A</v>
      </c>
      <c r="P3164" s="6">
        <f t="shared" si="147"/>
        <v>1</v>
      </c>
      <c r="Q3164" s="6">
        <f t="shared" si="148"/>
        <v>1</v>
      </c>
      <c r="R3164" s="6" t="b">
        <f t="shared" si="149"/>
        <v>0</v>
      </c>
      <c r="S3164" s="6">
        <f>IF(P3164=1, SUM($P$1:P3164))</f>
        <v>1130</v>
      </c>
    </row>
    <row r="3165" spans="1:19" x14ac:dyDescent="0.2">
      <c r="A3165" s="6">
        <v>3222</v>
      </c>
      <c r="B3165" s="6" t="s">
        <v>12562</v>
      </c>
      <c r="C3165" s="6" t="s">
        <v>12563</v>
      </c>
      <c r="D3165" s="6" t="s">
        <v>3808</v>
      </c>
      <c r="E3165" s="6" t="s">
        <v>3773</v>
      </c>
      <c r="F3165" s="6">
        <v>78667</v>
      </c>
      <c r="G3165" s="6">
        <v>5123921161</v>
      </c>
      <c r="H3165" s="6" t="s">
        <v>12565</v>
      </c>
      <c r="I3165" s="6" t="s">
        <v>18067</v>
      </c>
      <c r="J3165" s="6">
        <v>0</v>
      </c>
      <c r="K3165" s="6" t="s">
        <v>8808</v>
      </c>
      <c r="L3165" s="6" t="s">
        <v>8977</v>
      </c>
      <c r="M3165" s="6">
        <v>0</v>
      </c>
      <c r="N3165" s="6" t="s">
        <v>11017</v>
      </c>
      <c r="O3165" s="2">
        <f>MATCH(A3165, 'combined matches'!A$1:A$4986,0)</f>
        <v>2052</v>
      </c>
      <c r="P3165" s="6">
        <f t="shared" si="147"/>
        <v>0</v>
      </c>
      <c r="Q3165" s="6" t="b">
        <f t="shared" si="148"/>
        <v>0</v>
      </c>
      <c r="R3165" s="6" t="b">
        <f t="shared" si="149"/>
        <v>0</v>
      </c>
      <c r="S3165" s="6" t="b">
        <f>IF(P3165=1, SUM($P$1:P3165))</f>
        <v>0</v>
      </c>
    </row>
    <row r="3166" spans="1:19" x14ac:dyDescent="0.2">
      <c r="A3166" s="6">
        <v>3223</v>
      </c>
      <c r="B3166" s="6" t="s">
        <v>3806</v>
      </c>
      <c r="C3166" s="6" t="s">
        <v>3807</v>
      </c>
      <c r="D3166" s="6" t="s">
        <v>3808</v>
      </c>
      <c r="E3166" s="6" t="s">
        <v>3773</v>
      </c>
      <c r="F3166" s="6">
        <v>78666</v>
      </c>
      <c r="G3166" s="6">
        <v>5123925816</v>
      </c>
      <c r="H3166" s="6" t="s">
        <v>3807</v>
      </c>
      <c r="I3166" s="6" t="s">
        <v>18068</v>
      </c>
      <c r="J3166" s="6">
        <v>0</v>
      </c>
      <c r="K3166" s="6" t="s">
        <v>8808</v>
      </c>
      <c r="L3166" s="6" t="s">
        <v>8977</v>
      </c>
      <c r="M3166" s="6">
        <v>0</v>
      </c>
      <c r="N3166" s="6" t="s">
        <v>8972</v>
      </c>
      <c r="O3166" s="2">
        <f>MATCH(A3166, 'combined matches'!A$1:A$4986,0)</f>
        <v>2053</v>
      </c>
      <c r="P3166" s="6">
        <f t="shared" si="147"/>
        <v>0</v>
      </c>
      <c r="Q3166" s="6" t="b">
        <f t="shared" si="148"/>
        <v>0</v>
      </c>
      <c r="R3166" s="6" t="b">
        <f t="shared" si="149"/>
        <v>0</v>
      </c>
      <c r="S3166" s="6" t="b">
        <f>IF(P3166=1, SUM($P$1:P3166))</f>
        <v>0</v>
      </c>
    </row>
    <row r="3167" spans="1:19" x14ac:dyDescent="0.2">
      <c r="A3167" s="6">
        <v>3224</v>
      </c>
      <c r="B3167" s="6" t="s">
        <v>3809</v>
      </c>
      <c r="C3167" s="6" t="s">
        <v>12566</v>
      </c>
      <c r="D3167" s="6" t="s">
        <v>522</v>
      </c>
      <c r="E3167" s="6" t="s">
        <v>3773</v>
      </c>
      <c r="F3167" s="6">
        <v>76207</v>
      </c>
      <c r="G3167" s="6">
        <v>9403811501</v>
      </c>
      <c r="H3167" s="6" t="s">
        <v>12566</v>
      </c>
      <c r="I3167" s="6" t="s">
        <v>9895</v>
      </c>
      <c r="J3167" s="6">
        <v>0</v>
      </c>
      <c r="K3167" s="6" t="s">
        <v>8812</v>
      </c>
      <c r="L3167" s="6" t="s">
        <v>8973</v>
      </c>
      <c r="M3167" s="6">
        <v>1</v>
      </c>
      <c r="N3167" s="6" t="s">
        <v>11017</v>
      </c>
      <c r="O3167" s="2">
        <f>MATCH(A3167, 'combined matches'!A$1:A$4986,0)</f>
        <v>2062</v>
      </c>
      <c r="P3167" s="6">
        <f t="shared" si="147"/>
        <v>0</v>
      </c>
      <c r="Q3167" s="6" t="b">
        <f t="shared" si="148"/>
        <v>0</v>
      </c>
      <c r="R3167" s="6" t="b">
        <f t="shared" si="149"/>
        <v>0</v>
      </c>
      <c r="S3167" s="6" t="b">
        <f>IF(P3167=1, SUM($P$1:P3167))</f>
        <v>0</v>
      </c>
    </row>
    <row r="3168" spans="1:19" x14ac:dyDescent="0.2">
      <c r="A3168" s="6">
        <v>3225</v>
      </c>
      <c r="B3168" s="6" t="s">
        <v>3809</v>
      </c>
      <c r="C3168" s="6" t="s">
        <v>7745</v>
      </c>
      <c r="D3168" s="6" t="s">
        <v>522</v>
      </c>
      <c r="E3168" s="6" t="s">
        <v>3773</v>
      </c>
      <c r="F3168" s="6">
        <v>76210</v>
      </c>
      <c r="G3168" s="6">
        <v>9403811501</v>
      </c>
      <c r="H3168" s="6" t="s">
        <v>13257</v>
      </c>
      <c r="I3168" s="6" t="s">
        <v>9895</v>
      </c>
      <c r="J3168" s="6">
        <v>0</v>
      </c>
      <c r="K3168" s="6" t="s">
        <v>8812</v>
      </c>
      <c r="L3168" s="6" t="s">
        <v>8973</v>
      </c>
      <c r="M3168" s="6">
        <v>1</v>
      </c>
      <c r="N3168" s="6" t="s">
        <v>8972</v>
      </c>
      <c r="O3168" s="2">
        <f>MATCH(A3168, 'combined matches'!A$1:A$4986,0)</f>
        <v>2063</v>
      </c>
      <c r="P3168" s="6">
        <f t="shared" si="147"/>
        <v>0</v>
      </c>
      <c r="Q3168" s="6" t="b">
        <f t="shared" si="148"/>
        <v>0</v>
      </c>
      <c r="R3168" s="6" t="b">
        <f t="shared" si="149"/>
        <v>0</v>
      </c>
      <c r="S3168" s="6" t="b">
        <f>IF(P3168=1, SUM($P$1:P3168))</f>
        <v>0</v>
      </c>
    </row>
    <row r="3169" spans="1:19" x14ac:dyDescent="0.2">
      <c r="A3169" s="6">
        <v>3226</v>
      </c>
      <c r="B3169" s="6" t="s">
        <v>3810</v>
      </c>
      <c r="C3169" s="6" t="s">
        <v>3811</v>
      </c>
      <c r="D3169" s="6" t="s">
        <v>3812</v>
      </c>
      <c r="E3169" s="6" t="s">
        <v>3773</v>
      </c>
      <c r="F3169" s="6">
        <v>79106</v>
      </c>
      <c r="G3169" s="6">
        <v>8062421565</v>
      </c>
      <c r="H3169" s="6" t="s">
        <v>6943</v>
      </c>
      <c r="I3169" s="6" t="s">
        <v>3810</v>
      </c>
      <c r="J3169" s="6">
        <v>0</v>
      </c>
      <c r="K3169" s="6" t="s">
        <v>8811</v>
      </c>
      <c r="L3169" s="6" t="s">
        <v>8977</v>
      </c>
      <c r="M3169" s="6">
        <v>0</v>
      </c>
      <c r="N3169" s="6" t="s">
        <v>11017</v>
      </c>
      <c r="O3169" s="2">
        <f>MATCH(A3169, 'combined matches'!A$1:A$4986,0)</f>
        <v>2060</v>
      </c>
      <c r="P3169" s="6">
        <f t="shared" si="147"/>
        <v>0</v>
      </c>
      <c r="Q3169" s="6" t="b">
        <f t="shared" si="148"/>
        <v>0</v>
      </c>
      <c r="R3169" s="6" t="b">
        <f t="shared" si="149"/>
        <v>0</v>
      </c>
      <c r="S3169" s="6" t="b">
        <f>IF(P3169=1, SUM($P$1:P3169))</f>
        <v>0</v>
      </c>
    </row>
    <row r="3170" spans="1:19" x14ac:dyDescent="0.2">
      <c r="A3170" s="6">
        <v>3227</v>
      </c>
      <c r="B3170" s="6" t="s">
        <v>3810</v>
      </c>
      <c r="C3170" s="6" t="s">
        <v>3811</v>
      </c>
      <c r="D3170" s="6" t="s">
        <v>3812</v>
      </c>
      <c r="E3170" s="6" t="s">
        <v>3773</v>
      </c>
      <c r="F3170" s="6">
        <v>79106</v>
      </c>
      <c r="G3170" s="6">
        <v>8063223599</v>
      </c>
      <c r="H3170" s="6" t="s">
        <v>6943</v>
      </c>
      <c r="I3170" s="6" t="s">
        <v>3810</v>
      </c>
      <c r="J3170" s="6">
        <v>0</v>
      </c>
      <c r="K3170" s="6" t="s">
        <v>8811</v>
      </c>
      <c r="L3170" s="6" t="s">
        <v>8977</v>
      </c>
      <c r="M3170" s="6">
        <v>0</v>
      </c>
      <c r="N3170" s="6" t="s">
        <v>8972</v>
      </c>
      <c r="O3170" s="2">
        <f>MATCH(A3170, 'combined matches'!A$1:A$4986,0)</f>
        <v>2061</v>
      </c>
      <c r="P3170" s="6">
        <f t="shared" si="147"/>
        <v>0</v>
      </c>
      <c r="Q3170" s="6" t="b">
        <f t="shared" si="148"/>
        <v>0</v>
      </c>
      <c r="R3170" s="6" t="b">
        <f t="shared" si="149"/>
        <v>0</v>
      </c>
      <c r="S3170" s="6" t="b">
        <f>IF(P3170=1, SUM($P$1:P3170))</f>
        <v>0</v>
      </c>
    </row>
    <row r="3171" spans="1:19" x14ac:dyDescent="0.2">
      <c r="A3171" s="6">
        <v>3228</v>
      </c>
      <c r="B3171" s="6" t="s">
        <v>18069</v>
      </c>
      <c r="C3171" s="6" t="s">
        <v>18070</v>
      </c>
      <c r="D3171" s="6" t="s">
        <v>3787</v>
      </c>
      <c r="E3171" s="6" t="s">
        <v>3773</v>
      </c>
      <c r="F3171" s="6">
        <v>79905</v>
      </c>
      <c r="G3171" s="6">
        <v>9155337057</v>
      </c>
      <c r="H3171" s="6" t="s">
        <v>18071</v>
      </c>
      <c r="I3171" s="6" t="s">
        <v>18072</v>
      </c>
      <c r="J3171" s="6">
        <v>0</v>
      </c>
      <c r="K3171" s="6" t="s">
        <v>12569</v>
      </c>
      <c r="L3171" s="6" t="s">
        <v>8973</v>
      </c>
      <c r="M3171" s="6">
        <v>1</v>
      </c>
      <c r="N3171" s="6" t="s">
        <v>11017</v>
      </c>
      <c r="O3171" s="2" t="e">
        <f>MATCH(A3171, 'combined matches'!A$1:A$4986,0)</f>
        <v>#N/A</v>
      </c>
      <c r="P3171" s="6">
        <f t="shared" si="147"/>
        <v>1</v>
      </c>
      <c r="Q3171" s="6">
        <f t="shared" si="148"/>
        <v>0</v>
      </c>
      <c r="R3171" s="6">
        <f t="shared" si="149"/>
        <v>0</v>
      </c>
      <c r="S3171" s="6">
        <f>IF(P3171=1, SUM($P$1:P3171))</f>
        <v>1131</v>
      </c>
    </row>
    <row r="3172" spans="1:19" x14ac:dyDescent="0.2">
      <c r="A3172" s="6">
        <v>3229</v>
      </c>
      <c r="B3172" s="6" t="s">
        <v>18073</v>
      </c>
      <c r="C3172" s="6" t="s">
        <v>18074</v>
      </c>
      <c r="D3172" s="6" t="s">
        <v>3787</v>
      </c>
      <c r="E3172" s="6" t="s">
        <v>3773</v>
      </c>
      <c r="F3172" s="6">
        <v>79905</v>
      </c>
      <c r="G3172" s="6">
        <v>9155337057</v>
      </c>
      <c r="H3172" s="6" t="s">
        <v>18074</v>
      </c>
      <c r="I3172" s="6" t="s">
        <v>18073</v>
      </c>
      <c r="J3172" s="6">
        <v>0</v>
      </c>
      <c r="K3172" s="6" t="s">
        <v>12569</v>
      </c>
      <c r="L3172" s="6" t="s">
        <v>8973</v>
      </c>
      <c r="M3172" s="6">
        <v>1</v>
      </c>
      <c r="N3172" s="6" t="s">
        <v>8972</v>
      </c>
      <c r="O3172" s="2" t="e">
        <f>MATCH(A3172, 'combined matches'!A$1:A$4986,0)</f>
        <v>#N/A</v>
      </c>
      <c r="P3172" s="6">
        <f t="shared" si="147"/>
        <v>1</v>
      </c>
      <c r="Q3172" s="6">
        <f t="shared" si="148"/>
        <v>1</v>
      </c>
      <c r="R3172" s="6" t="b">
        <f t="shared" si="149"/>
        <v>0</v>
      </c>
      <c r="S3172" s="6">
        <f>IF(P3172=1, SUM($P$1:P3172))</f>
        <v>1132</v>
      </c>
    </row>
    <row r="3173" spans="1:19" x14ac:dyDescent="0.2">
      <c r="A3173" s="6">
        <v>3230</v>
      </c>
      <c r="B3173" s="6" t="s">
        <v>18075</v>
      </c>
      <c r="C3173" s="6" t="s">
        <v>18076</v>
      </c>
      <c r="D3173" s="6" t="s">
        <v>3787</v>
      </c>
      <c r="E3173" s="6" t="s">
        <v>3773</v>
      </c>
      <c r="F3173" s="6">
        <v>79904</v>
      </c>
      <c r="G3173" s="6">
        <v>9155337057</v>
      </c>
      <c r="H3173" s="6" t="s">
        <v>18076</v>
      </c>
      <c r="I3173" s="6" t="s">
        <v>18077</v>
      </c>
      <c r="J3173" s="6">
        <v>0</v>
      </c>
      <c r="K3173" s="6" t="s">
        <v>12569</v>
      </c>
      <c r="L3173" s="6" t="s">
        <v>8973</v>
      </c>
      <c r="M3173" s="6">
        <v>1</v>
      </c>
      <c r="N3173" s="6" t="s">
        <v>8972</v>
      </c>
      <c r="O3173" s="2" t="e">
        <f>MATCH(A3173, 'combined matches'!A$1:A$4986,0)</f>
        <v>#N/A</v>
      </c>
      <c r="P3173" s="6">
        <f t="shared" si="147"/>
        <v>1</v>
      </c>
      <c r="Q3173" s="6">
        <f t="shared" si="148"/>
        <v>1</v>
      </c>
      <c r="R3173" s="6" t="b">
        <f t="shared" si="149"/>
        <v>0</v>
      </c>
      <c r="S3173" s="6">
        <f>IF(P3173=1, SUM($P$1:P3173))</f>
        <v>1133</v>
      </c>
    </row>
    <row r="3174" spans="1:19" x14ac:dyDescent="0.2">
      <c r="A3174" s="6">
        <v>3231</v>
      </c>
      <c r="B3174" s="6" t="s">
        <v>18078</v>
      </c>
      <c r="C3174" s="6" t="s">
        <v>18079</v>
      </c>
      <c r="D3174" s="6" t="s">
        <v>3787</v>
      </c>
      <c r="E3174" s="6" t="s">
        <v>3773</v>
      </c>
      <c r="F3174" s="6">
        <v>79938</v>
      </c>
      <c r="G3174" s="6">
        <v>9155337057</v>
      </c>
      <c r="H3174" s="6" t="s">
        <v>18080</v>
      </c>
      <c r="I3174" s="6" t="s">
        <v>18078</v>
      </c>
      <c r="J3174" s="6">
        <v>0</v>
      </c>
      <c r="K3174" s="6" t="s">
        <v>12569</v>
      </c>
      <c r="L3174" s="6" t="s">
        <v>8973</v>
      </c>
      <c r="M3174" s="6">
        <v>1</v>
      </c>
      <c r="N3174" s="6" t="s">
        <v>8972</v>
      </c>
      <c r="O3174" s="2" t="e">
        <f>MATCH(A3174, 'combined matches'!A$1:A$4986,0)</f>
        <v>#N/A</v>
      </c>
      <c r="P3174" s="6">
        <f t="shared" si="147"/>
        <v>1</v>
      </c>
      <c r="Q3174" s="6">
        <f t="shared" si="148"/>
        <v>1</v>
      </c>
      <c r="R3174" s="6" t="b">
        <f t="shared" si="149"/>
        <v>0</v>
      </c>
      <c r="S3174" s="6">
        <f>IF(P3174=1, SUM($P$1:P3174))</f>
        <v>1134</v>
      </c>
    </row>
    <row r="3175" spans="1:19" x14ac:dyDescent="0.2">
      <c r="A3175" s="6">
        <v>3232</v>
      </c>
      <c r="B3175" s="6" t="s">
        <v>3813</v>
      </c>
      <c r="C3175" s="6" t="s">
        <v>3814</v>
      </c>
      <c r="D3175" s="6" t="s">
        <v>7456</v>
      </c>
      <c r="E3175" s="6" t="s">
        <v>3773</v>
      </c>
      <c r="F3175" s="6">
        <v>79839</v>
      </c>
      <c r="G3175" s="6">
        <v>9157691079</v>
      </c>
      <c r="H3175" s="6" t="s">
        <v>12568</v>
      </c>
      <c r="I3175" s="6" t="s">
        <v>18081</v>
      </c>
      <c r="J3175" s="6">
        <v>0</v>
      </c>
      <c r="K3175" s="6" t="s">
        <v>12569</v>
      </c>
      <c r="L3175" s="6" t="s">
        <v>8973</v>
      </c>
      <c r="M3175" s="6">
        <v>1</v>
      </c>
      <c r="N3175" s="6" t="s">
        <v>8972</v>
      </c>
      <c r="O3175" s="2">
        <f>MATCH(A3175, 'combined matches'!A$1:A$4986,0)</f>
        <v>2087</v>
      </c>
      <c r="P3175" s="6">
        <f t="shared" si="147"/>
        <v>0</v>
      </c>
      <c r="Q3175" s="6" t="b">
        <f t="shared" si="148"/>
        <v>0</v>
      </c>
      <c r="R3175" s="6" t="b">
        <f t="shared" si="149"/>
        <v>0</v>
      </c>
      <c r="S3175" s="6" t="b">
        <f>IF(P3175=1, SUM($P$1:P3175))</f>
        <v>0</v>
      </c>
    </row>
    <row r="3176" spans="1:19" x14ac:dyDescent="0.2">
      <c r="A3176" s="6">
        <v>3233</v>
      </c>
      <c r="B3176" s="6" t="s">
        <v>3815</v>
      </c>
      <c r="C3176" s="6" t="s">
        <v>3816</v>
      </c>
      <c r="D3176" s="6" t="s">
        <v>3787</v>
      </c>
      <c r="E3176" s="6" t="s">
        <v>3773</v>
      </c>
      <c r="F3176" s="6">
        <v>79928</v>
      </c>
      <c r="G3176" s="6">
        <v>9155337057</v>
      </c>
      <c r="H3176" s="6" t="s">
        <v>3816</v>
      </c>
      <c r="I3176" s="6" t="s">
        <v>18082</v>
      </c>
      <c r="J3176" s="6">
        <v>0</v>
      </c>
      <c r="K3176" s="6" t="s">
        <v>12569</v>
      </c>
      <c r="L3176" s="6" t="s">
        <v>8973</v>
      </c>
      <c r="M3176" s="6">
        <v>1</v>
      </c>
      <c r="N3176" s="6" t="s">
        <v>8972</v>
      </c>
      <c r="O3176" s="2">
        <f>MATCH(A3176, 'combined matches'!A$1:A$4986,0)</f>
        <v>2088</v>
      </c>
      <c r="P3176" s="6">
        <f t="shared" si="147"/>
        <v>0</v>
      </c>
      <c r="Q3176" s="6" t="b">
        <f t="shared" si="148"/>
        <v>0</v>
      </c>
      <c r="R3176" s="6" t="b">
        <f t="shared" si="149"/>
        <v>0</v>
      </c>
      <c r="S3176" s="6" t="b">
        <f>IF(P3176=1, SUM($P$1:P3176))</f>
        <v>0</v>
      </c>
    </row>
    <row r="3177" spans="1:19" x14ac:dyDescent="0.2">
      <c r="A3177" s="6">
        <v>3234</v>
      </c>
      <c r="B3177" s="6" t="s">
        <v>12570</v>
      </c>
      <c r="C3177" s="6" t="s">
        <v>12571</v>
      </c>
      <c r="D3177" s="6" t="s">
        <v>1205</v>
      </c>
      <c r="E3177" s="6" t="s">
        <v>3773</v>
      </c>
      <c r="F3177" s="6">
        <v>75951</v>
      </c>
      <c r="G3177" s="6">
        <v>4093846829</v>
      </c>
      <c r="H3177" s="6" t="s">
        <v>12572</v>
      </c>
      <c r="I3177" s="6" t="s">
        <v>18083</v>
      </c>
      <c r="J3177" s="6">
        <v>0</v>
      </c>
      <c r="K3177" s="6" t="s">
        <v>8813</v>
      </c>
      <c r="L3177" s="6" t="s">
        <v>8975</v>
      </c>
      <c r="M3177" s="6">
        <v>0</v>
      </c>
      <c r="N3177" s="6" t="s">
        <v>11017</v>
      </c>
      <c r="O3177" s="2">
        <f>MATCH(A3177, 'combined matches'!A$1:A$4986,0)</f>
        <v>2064</v>
      </c>
      <c r="P3177" s="6">
        <f t="shared" si="147"/>
        <v>0</v>
      </c>
      <c r="Q3177" s="6" t="b">
        <f t="shared" si="148"/>
        <v>0</v>
      </c>
      <c r="R3177" s="6" t="b">
        <f t="shared" si="149"/>
        <v>0</v>
      </c>
      <c r="S3177" s="6" t="b">
        <f>IF(P3177=1, SUM($P$1:P3177))</f>
        <v>0</v>
      </c>
    </row>
    <row r="3178" spans="1:19" x14ac:dyDescent="0.2">
      <c r="A3178" s="6">
        <v>3235</v>
      </c>
      <c r="B3178" s="6" t="s">
        <v>13357</v>
      </c>
      <c r="C3178" s="6" t="s">
        <v>12571</v>
      </c>
      <c r="D3178" s="6" t="s">
        <v>1205</v>
      </c>
      <c r="E3178" s="6" t="s">
        <v>3773</v>
      </c>
      <c r="F3178" s="6">
        <v>75951</v>
      </c>
      <c r="G3178" s="6">
        <v>4093846829</v>
      </c>
      <c r="H3178" s="6" t="s">
        <v>12572</v>
      </c>
      <c r="I3178" s="6" t="s">
        <v>18084</v>
      </c>
      <c r="J3178" s="6">
        <v>0</v>
      </c>
      <c r="K3178" s="6" t="s">
        <v>8813</v>
      </c>
      <c r="L3178" s="6" t="s">
        <v>8975</v>
      </c>
      <c r="M3178" s="6">
        <v>0</v>
      </c>
      <c r="N3178" s="6" t="s">
        <v>8972</v>
      </c>
      <c r="O3178" s="2">
        <f>MATCH(A3178, 'combined matches'!A$1:A$4986,0)</f>
        <v>2065</v>
      </c>
      <c r="P3178" s="6">
        <f t="shared" si="147"/>
        <v>0</v>
      </c>
      <c r="Q3178" s="6" t="b">
        <f t="shared" si="148"/>
        <v>0</v>
      </c>
      <c r="R3178" s="6" t="b">
        <f t="shared" si="149"/>
        <v>0</v>
      </c>
      <c r="S3178" s="6" t="b">
        <f>IF(P3178=1, SUM($P$1:P3178))</f>
        <v>0</v>
      </c>
    </row>
    <row r="3179" spans="1:19" x14ac:dyDescent="0.2">
      <c r="A3179" s="6">
        <v>3236</v>
      </c>
      <c r="B3179" s="6" t="s">
        <v>3817</v>
      </c>
      <c r="C3179" s="6" t="s">
        <v>3818</v>
      </c>
      <c r="D3179" s="6" t="s">
        <v>192</v>
      </c>
      <c r="E3179" s="6" t="s">
        <v>3773</v>
      </c>
      <c r="F3179" s="6">
        <v>75966</v>
      </c>
      <c r="G3179" s="6">
        <v>4093795291</v>
      </c>
      <c r="H3179" s="6" t="s">
        <v>3818</v>
      </c>
      <c r="I3179" s="6" t="s">
        <v>18085</v>
      </c>
      <c r="J3179" s="6">
        <v>0</v>
      </c>
      <c r="K3179" s="6" t="s">
        <v>8813</v>
      </c>
      <c r="L3179" s="6" t="s">
        <v>8975</v>
      </c>
      <c r="M3179" s="6">
        <v>0</v>
      </c>
      <c r="N3179" s="6" t="s">
        <v>8972</v>
      </c>
      <c r="O3179" s="2">
        <f>MATCH(A3179, 'combined matches'!A$1:A$4986,0)</f>
        <v>2066</v>
      </c>
      <c r="P3179" s="6">
        <f t="shared" si="147"/>
        <v>0</v>
      </c>
      <c r="Q3179" s="6" t="b">
        <f t="shared" si="148"/>
        <v>0</v>
      </c>
      <c r="R3179" s="6" t="b">
        <f t="shared" si="149"/>
        <v>0</v>
      </c>
      <c r="S3179" s="6" t="b">
        <f>IF(P3179=1, SUM($P$1:P3179))</f>
        <v>0</v>
      </c>
    </row>
    <row r="3180" spans="1:19" x14ac:dyDescent="0.2">
      <c r="A3180" s="6">
        <v>3237</v>
      </c>
      <c r="B3180" s="6" t="s">
        <v>18086</v>
      </c>
      <c r="C3180" s="6" t="s">
        <v>18087</v>
      </c>
      <c r="D3180" s="6" t="s">
        <v>18088</v>
      </c>
      <c r="E3180" s="6" t="s">
        <v>3773</v>
      </c>
      <c r="F3180" s="6">
        <v>75956</v>
      </c>
      <c r="G3180" s="6">
        <v>4094236133</v>
      </c>
      <c r="H3180" s="6" t="s">
        <v>18089</v>
      </c>
      <c r="I3180" s="6" t="s">
        <v>18090</v>
      </c>
      <c r="J3180" s="6">
        <v>0</v>
      </c>
      <c r="K3180" s="6" t="s">
        <v>8813</v>
      </c>
      <c r="L3180" s="6" t="s">
        <v>8975</v>
      </c>
      <c r="M3180" s="6">
        <v>0</v>
      </c>
      <c r="N3180" s="6" t="s">
        <v>8972</v>
      </c>
      <c r="O3180" s="2" t="e">
        <f>MATCH(A3180, 'combined matches'!A$1:A$4986,0)</f>
        <v>#N/A</v>
      </c>
      <c r="P3180" s="6">
        <f t="shared" si="147"/>
        <v>1</v>
      </c>
      <c r="Q3180" s="6">
        <f t="shared" si="148"/>
        <v>1</v>
      </c>
      <c r="R3180" s="6" t="b">
        <f t="shared" si="149"/>
        <v>0</v>
      </c>
      <c r="S3180" s="6">
        <f>IF(P3180=1, SUM($P$1:P3180))</f>
        <v>1135</v>
      </c>
    </row>
    <row r="3181" spans="1:19" x14ac:dyDescent="0.2">
      <c r="A3181" s="6">
        <v>3238</v>
      </c>
      <c r="B3181" s="6" t="s">
        <v>18091</v>
      </c>
      <c r="C3181" s="6" t="s">
        <v>18092</v>
      </c>
      <c r="D3181" s="6" t="s">
        <v>3836</v>
      </c>
      <c r="E3181" s="6" t="s">
        <v>3773</v>
      </c>
      <c r="F3181" s="6">
        <v>75231</v>
      </c>
      <c r="G3181" s="6">
        <v>2142543021</v>
      </c>
      <c r="H3181" s="6" t="s">
        <v>18093</v>
      </c>
      <c r="I3181" s="6" t="s">
        <v>18091</v>
      </c>
      <c r="J3181" s="6">
        <v>0</v>
      </c>
      <c r="K3181" s="6" t="s">
        <v>18094</v>
      </c>
      <c r="L3181" s="6" t="s">
        <v>8982</v>
      </c>
      <c r="M3181" s="6">
        <v>0</v>
      </c>
      <c r="N3181" s="6" t="s">
        <v>11017</v>
      </c>
      <c r="O3181" s="2" t="e">
        <f>MATCH(A3181, 'combined matches'!A$1:A$4986,0)</f>
        <v>#N/A</v>
      </c>
      <c r="P3181" s="6">
        <f t="shared" si="147"/>
        <v>1</v>
      </c>
      <c r="Q3181" s="6">
        <f t="shared" si="148"/>
        <v>0</v>
      </c>
      <c r="R3181" s="6">
        <f t="shared" si="149"/>
        <v>0</v>
      </c>
      <c r="S3181" s="6">
        <f>IF(P3181=1, SUM($P$1:P3181))</f>
        <v>1136</v>
      </c>
    </row>
    <row r="3182" spans="1:19" x14ac:dyDescent="0.2">
      <c r="A3182" s="6">
        <v>3239</v>
      </c>
      <c r="B3182" s="6" t="s">
        <v>18095</v>
      </c>
      <c r="C3182" s="6" t="s">
        <v>18096</v>
      </c>
      <c r="D3182" s="6" t="s">
        <v>18097</v>
      </c>
      <c r="E3182" s="6" t="s">
        <v>3773</v>
      </c>
      <c r="F3182" s="6">
        <v>76172</v>
      </c>
      <c r="G3182" s="6">
        <v>2547595750</v>
      </c>
      <c r="H3182" s="6" t="s">
        <v>18098</v>
      </c>
      <c r="I3182" s="6" t="s">
        <v>18099</v>
      </c>
      <c r="J3182" s="6">
        <v>0</v>
      </c>
      <c r="K3182" s="6" t="s">
        <v>18094</v>
      </c>
      <c r="L3182" s="6" t="s">
        <v>8982</v>
      </c>
      <c r="M3182" s="6">
        <v>0</v>
      </c>
      <c r="N3182" s="6" t="s">
        <v>8972</v>
      </c>
      <c r="O3182" s="2" t="e">
        <f>MATCH(A3182, 'combined matches'!A$1:A$4986,0)</f>
        <v>#N/A</v>
      </c>
      <c r="P3182" s="6">
        <f t="shared" si="147"/>
        <v>1</v>
      </c>
      <c r="Q3182" s="6">
        <f t="shared" si="148"/>
        <v>1</v>
      </c>
      <c r="R3182" s="6" t="b">
        <f t="shared" si="149"/>
        <v>0</v>
      </c>
      <c r="S3182" s="6">
        <f>IF(P3182=1, SUM($P$1:P3182))</f>
        <v>1137</v>
      </c>
    </row>
    <row r="3183" spans="1:19" x14ac:dyDescent="0.2">
      <c r="A3183" s="6">
        <v>3240</v>
      </c>
      <c r="B3183" s="6" t="s">
        <v>18100</v>
      </c>
      <c r="C3183" s="6" t="s">
        <v>18101</v>
      </c>
      <c r="D3183" s="6" t="s">
        <v>1298</v>
      </c>
      <c r="E3183" s="6" t="s">
        <v>3773</v>
      </c>
      <c r="F3183" s="6">
        <v>75460</v>
      </c>
      <c r="G3183" s="6">
        <v>9037841301</v>
      </c>
      <c r="H3183" s="6" t="s">
        <v>18102</v>
      </c>
      <c r="I3183" s="6" t="s">
        <v>18103</v>
      </c>
      <c r="J3183" s="6">
        <v>0</v>
      </c>
      <c r="K3183" s="6" t="s">
        <v>18094</v>
      </c>
      <c r="L3183" s="6" t="s">
        <v>8982</v>
      </c>
      <c r="M3183" s="6">
        <v>0</v>
      </c>
      <c r="N3183" s="6" t="s">
        <v>8972</v>
      </c>
      <c r="O3183" s="2" t="e">
        <f>MATCH(A3183, 'combined matches'!A$1:A$4986,0)</f>
        <v>#N/A</v>
      </c>
      <c r="P3183" s="6">
        <f t="shared" si="147"/>
        <v>1</v>
      </c>
      <c r="Q3183" s="6">
        <f t="shared" si="148"/>
        <v>1</v>
      </c>
      <c r="R3183" s="6" t="b">
        <f t="shared" si="149"/>
        <v>0</v>
      </c>
      <c r="S3183" s="6">
        <f>IF(P3183=1, SUM($P$1:P3183))</f>
        <v>1138</v>
      </c>
    </row>
    <row r="3184" spans="1:19" x14ac:dyDescent="0.2">
      <c r="A3184" s="6">
        <v>3241</v>
      </c>
      <c r="B3184" s="6" t="s">
        <v>12573</v>
      </c>
      <c r="C3184" s="6" t="s">
        <v>3828</v>
      </c>
      <c r="D3184" s="6" t="s">
        <v>3829</v>
      </c>
      <c r="E3184" s="6" t="s">
        <v>3773</v>
      </c>
      <c r="F3184" s="6">
        <v>78501</v>
      </c>
      <c r="G3184" s="6">
        <v>9566883707</v>
      </c>
      <c r="H3184" s="6" t="s">
        <v>12574</v>
      </c>
      <c r="I3184" s="6" t="s">
        <v>18104</v>
      </c>
      <c r="J3184" s="6">
        <v>0</v>
      </c>
      <c r="K3184" s="6" t="s">
        <v>8799</v>
      </c>
      <c r="L3184" s="6" t="s">
        <v>8973</v>
      </c>
      <c r="M3184" s="6">
        <v>1</v>
      </c>
      <c r="N3184" s="6" t="s">
        <v>11017</v>
      </c>
      <c r="O3184" s="2">
        <f>MATCH(A3184, 'combined matches'!A$1:A$4986,0)</f>
        <v>2025</v>
      </c>
      <c r="P3184" s="6">
        <f t="shared" si="147"/>
        <v>0</v>
      </c>
      <c r="Q3184" s="6" t="b">
        <f t="shared" si="148"/>
        <v>0</v>
      </c>
      <c r="R3184" s="6" t="b">
        <f t="shared" si="149"/>
        <v>0</v>
      </c>
      <c r="S3184" s="6" t="b">
        <f>IF(P3184=1, SUM($P$1:P3184))</f>
        <v>0</v>
      </c>
    </row>
    <row r="3185" spans="1:19" x14ac:dyDescent="0.2">
      <c r="A3185" s="6">
        <v>3242</v>
      </c>
      <c r="B3185" s="6" t="s">
        <v>3819</v>
      </c>
      <c r="C3185" s="6" t="s">
        <v>3820</v>
      </c>
      <c r="D3185" s="6" t="s">
        <v>3821</v>
      </c>
      <c r="E3185" s="6" t="s">
        <v>3773</v>
      </c>
      <c r="F3185" s="6">
        <v>78572</v>
      </c>
      <c r="G3185" s="6">
        <v>9565854575</v>
      </c>
      <c r="H3185" s="6" t="s">
        <v>3820</v>
      </c>
      <c r="I3185" s="6" t="s">
        <v>18105</v>
      </c>
      <c r="J3185" s="6">
        <v>0</v>
      </c>
      <c r="K3185" s="6" t="s">
        <v>8799</v>
      </c>
      <c r="L3185" s="6" t="s">
        <v>8977</v>
      </c>
      <c r="M3185" s="6">
        <v>0</v>
      </c>
      <c r="N3185" s="6" t="s">
        <v>8972</v>
      </c>
      <c r="O3185" s="2">
        <f>MATCH(A3185, 'combined matches'!A$1:A$4986,0)</f>
        <v>2026</v>
      </c>
      <c r="P3185" s="6">
        <f t="shared" si="147"/>
        <v>0</v>
      </c>
      <c r="Q3185" s="6" t="b">
        <f t="shared" si="148"/>
        <v>0</v>
      </c>
      <c r="R3185" s="6" t="b">
        <f t="shared" si="149"/>
        <v>0</v>
      </c>
      <c r="S3185" s="6" t="b">
        <f>IF(P3185=1, SUM($P$1:P3185))</f>
        <v>0</v>
      </c>
    </row>
    <row r="3186" spans="1:19" x14ac:dyDescent="0.2">
      <c r="A3186" s="6">
        <v>3243</v>
      </c>
      <c r="B3186" s="6" t="s">
        <v>3822</v>
      </c>
      <c r="C3186" s="6" t="s">
        <v>3823</v>
      </c>
      <c r="D3186" s="6" t="s">
        <v>3824</v>
      </c>
      <c r="E3186" s="6" t="s">
        <v>3773</v>
      </c>
      <c r="F3186" s="6">
        <v>78539</v>
      </c>
      <c r="G3186" s="6">
        <v>9563835084</v>
      </c>
      <c r="H3186" s="6" t="s">
        <v>3823</v>
      </c>
      <c r="I3186" s="6" t="s">
        <v>18106</v>
      </c>
      <c r="J3186" s="6">
        <v>0</v>
      </c>
      <c r="K3186" s="6" t="s">
        <v>8799</v>
      </c>
      <c r="L3186" s="6" t="s">
        <v>8977</v>
      </c>
      <c r="M3186" s="6">
        <v>0</v>
      </c>
      <c r="N3186" s="6" t="s">
        <v>8972</v>
      </c>
      <c r="O3186" s="2">
        <f>MATCH(A3186, 'combined matches'!A$1:A$4986,0)</f>
        <v>2028</v>
      </c>
      <c r="P3186" s="6">
        <f t="shared" si="147"/>
        <v>0</v>
      </c>
      <c r="Q3186" s="6" t="b">
        <f t="shared" si="148"/>
        <v>0</v>
      </c>
      <c r="R3186" s="6" t="b">
        <f t="shared" si="149"/>
        <v>0</v>
      </c>
      <c r="S3186" s="6" t="b">
        <f>IF(P3186=1, SUM($P$1:P3186))</f>
        <v>0</v>
      </c>
    </row>
    <row r="3187" spans="1:19" x14ac:dyDescent="0.2">
      <c r="A3187" s="6">
        <v>3244</v>
      </c>
      <c r="B3187" s="6" t="s">
        <v>18107</v>
      </c>
      <c r="C3187" s="6" t="s">
        <v>18108</v>
      </c>
      <c r="D3187" s="6" t="s">
        <v>148</v>
      </c>
      <c r="E3187" s="6" t="s">
        <v>3773</v>
      </c>
      <c r="F3187" s="6">
        <v>78589</v>
      </c>
      <c r="G3187" s="6">
        <v>9562831711</v>
      </c>
      <c r="H3187" s="6" t="s">
        <v>18108</v>
      </c>
      <c r="I3187" s="6" t="s">
        <v>18109</v>
      </c>
      <c r="J3187" s="6">
        <v>0</v>
      </c>
      <c r="K3187" s="6" t="s">
        <v>8799</v>
      </c>
      <c r="L3187" s="6" t="s">
        <v>8977</v>
      </c>
      <c r="M3187" s="6">
        <v>0</v>
      </c>
      <c r="N3187" s="6" t="s">
        <v>8972</v>
      </c>
      <c r="O3187" s="2" t="e">
        <f>MATCH(A3187, 'combined matches'!A$1:A$4986,0)</f>
        <v>#N/A</v>
      </c>
      <c r="P3187" s="6">
        <f t="shared" si="147"/>
        <v>1</v>
      </c>
      <c r="Q3187" s="6">
        <f t="shared" si="148"/>
        <v>1</v>
      </c>
      <c r="R3187" s="6" t="b">
        <f t="shared" si="149"/>
        <v>0</v>
      </c>
      <c r="S3187" s="6">
        <f>IF(P3187=1, SUM($P$1:P3187))</f>
        <v>1139</v>
      </c>
    </row>
    <row r="3188" spans="1:19" x14ac:dyDescent="0.2">
      <c r="A3188" s="6">
        <v>3245</v>
      </c>
      <c r="B3188" s="6" t="s">
        <v>3825</v>
      </c>
      <c r="C3188" s="6" t="s">
        <v>3826</v>
      </c>
      <c r="D3188" s="6" t="s">
        <v>3804</v>
      </c>
      <c r="E3188" s="6" t="s">
        <v>3773</v>
      </c>
      <c r="F3188" s="6">
        <v>78596</v>
      </c>
      <c r="G3188" s="6">
        <v>9569685039</v>
      </c>
      <c r="H3188" s="6" t="s">
        <v>3826</v>
      </c>
      <c r="I3188" s="6" t="s">
        <v>18110</v>
      </c>
      <c r="J3188" s="6">
        <v>0</v>
      </c>
      <c r="K3188" s="6" t="s">
        <v>8799</v>
      </c>
      <c r="L3188" s="6" t="s">
        <v>8977</v>
      </c>
      <c r="M3188" s="6">
        <v>0</v>
      </c>
      <c r="N3188" s="6" t="s">
        <v>8972</v>
      </c>
      <c r="O3188" s="2">
        <f>MATCH(A3188, 'combined matches'!A$1:A$4986,0)</f>
        <v>2027</v>
      </c>
      <c r="P3188" s="6">
        <f t="shared" si="147"/>
        <v>0</v>
      </c>
      <c r="Q3188" s="6" t="b">
        <f t="shared" si="148"/>
        <v>0</v>
      </c>
      <c r="R3188" s="6" t="b">
        <f t="shared" si="149"/>
        <v>0</v>
      </c>
      <c r="S3188" s="6" t="b">
        <f>IF(P3188=1, SUM($P$1:P3188))</f>
        <v>0</v>
      </c>
    </row>
    <row r="3189" spans="1:19" x14ac:dyDescent="0.2">
      <c r="A3189" s="6">
        <v>3246</v>
      </c>
      <c r="B3189" s="6" t="s">
        <v>3827</v>
      </c>
      <c r="C3189" s="6" t="s">
        <v>3828</v>
      </c>
      <c r="D3189" s="6" t="s">
        <v>3829</v>
      </c>
      <c r="E3189" s="6" t="s">
        <v>3773</v>
      </c>
      <c r="F3189" s="6">
        <v>78501</v>
      </c>
      <c r="G3189" s="6">
        <v>9566883700</v>
      </c>
      <c r="H3189" s="6" t="s">
        <v>12575</v>
      </c>
      <c r="I3189" s="6" t="s">
        <v>18111</v>
      </c>
      <c r="J3189" s="6">
        <v>0</v>
      </c>
      <c r="K3189" s="6" t="s">
        <v>8799</v>
      </c>
      <c r="L3189" s="6" t="s">
        <v>8977</v>
      </c>
      <c r="M3189" s="6">
        <v>0</v>
      </c>
      <c r="N3189" s="6" t="s">
        <v>8972</v>
      </c>
      <c r="O3189" s="2">
        <f>MATCH(A3189, 'combined matches'!A$1:A$4986,0)</f>
        <v>2029</v>
      </c>
      <c r="P3189" s="6">
        <f t="shared" si="147"/>
        <v>0</v>
      </c>
      <c r="Q3189" s="6" t="b">
        <f t="shared" si="148"/>
        <v>0</v>
      </c>
      <c r="R3189" s="6" t="b">
        <f t="shared" si="149"/>
        <v>0</v>
      </c>
      <c r="S3189" s="6" t="b">
        <f>IF(P3189=1, SUM($P$1:P3189))</f>
        <v>0</v>
      </c>
    </row>
    <row r="3190" spans="1:19" x14ac:dyDescent="0.2">
      <c r="A3190" s="6">
        <v>3247</v>
      </c>
      <c r="B3190" s="6" t="s">
        <v>18112</v>
      </c>
      <c r="C3190" s="6" t="s">
        <v>18113</v>
      </c>
      <c r="D3190" s="6" t="s">
        <v>3830</v>
      </c>
      <c r="E3190" s="6" t="s">
        <v>3773</v>
      </c>
      <c r="F3190" s="6">
        <v>78722</v>
      </c>
      <c r="G3190" s="6">
        <v>5124784939</v>
      </c>
      <c r="H3190" s="6" t="s">
        <v>18114</v>
      </c>
      <c r="I3190" s="6" t="s">
        <v>18115</v>
      </c>
      <c r="J3190" s="6">
        <v>0</v>
      </c>
      <c r="K3190" s="6" t="s">
        <v>18116</v>
      </c>
      <c r="L3190" s="6" t="s">
        <v>8973</v>
      </c>
      <c r="M3190" s="6">
        <v>1</v>
      </c>
      <c r="N3190" s="6" t="s">
        <v>11017</v>
      </c>
      <c r="O3190" s="2" t="e">
        <f>MATCH(A3190, 'combined matches'!A$1:A$4986,0)</f>
        <v>#N/A</v>
      </c>
      <c r="P3190" s="6">
        <f t="shared" si="147"/>
        <v>1</v>
      </c>
      <c r="Q3190" s="6">
        <f t="shared" si="148"/>
        <v>0</v>
      </c>
      <c r="R3190" s="6">
        <f t="shared" si="149"/>
        <v>0</v>
      </c>
      <c r="S3190" s="6">
        <f>IF(P3190=1, SUM($P$1:P3190))</f>
        <v>1140</v>
      </c>
    </row>
    <row r="3191" spans="1:19" x14ac:dyDescent="0.2">
      <c r="A3191" s="6">
        <v>3248</v>
      </c>
      <c r="B3191" s="6" t="s">
        <v>18117</v>
      </c>
      <c r="C3191" s="6" t="s">
        <v>18113</v>
      </c>
      <c r="D3191" s="6" t="s">
        <v>3830</v>
      </c>
      <c r="E3191" s="6" t="s">
        <v>3773</v>
      </c>
      <c r="F3191" s="6">
        <v>78722</v>
      </c>
      <c r="G3191" s="6">
        <v>5124784939</v>
      </c>
      <c r="H3191" s="6" t="s">
        <v>18114</v>
      </c>
      <c r="I3191" s="6" t="s">
        <v>18118</v>
      </c>
      <c r="J3191" s="6">
        <v>0</v>
      </c>
      <c r="K3191" s="6" t="s">
        <v>18116</v>
      </c>
      <c r="L3191" s="6" t="s">
        <v>8973</v>
      </c>
      <c r="M3191" s="6">
        <v>1</v>
      </c>
      <c r="N3191" s="6" t="s">
        <v>8972</v>
      </c>
      <c r="O3191" s="2" t="e">
        <f>MATCH(A3191, 'combined matches'!A$1:A$4986,0)</f>
        <v>#N/A</v>
      </c>
      <c r="P3191" s="6">
        <f t="shared" si="147"/>
        <v>1</v>
      </c>
      <c r="Q3191" s="6">
        <f t="shared" si="148"/>
        <v>1</v>
      </c>
      <c r="R3191" s="6" t="b">
        <f t="shared" si="149"/>
        <v>0</v>
      </c>
      <c r="S3191" s="6">
        <f>IF(P3191=1, SUM($P$1:P3191))</f>
        <v>1141</v>
      </c>
    </row>
    <row r="3192" spans="1:19" x14ac:dyDescent="0.2">
      <c r="A3192" s="6">
        <v>3249</v>
      </c>
      <c r="B3192" s="6" t="s">
        <v>18119</v>
      </c>
      <c r="C3192" s="6" t="s">
        <v>18120</v>
      </c>
      <c r="D3192" s="6" t="s">
        <v>3830</v>
      </c>
      <c r="E3192" s="6" t="s">
        <v>3773</v>
      </c>
      <c r="F3192" s="6">
        <v>78722</v>
      </c>
      <c r="G3192" s="6">
        <v>5124784939</v>
      </c>
      <c r="H3192" s="6" t="s">
        <v>18120</v>
      </c>
      <c r="I3192" s="6" t="s">
        <v>18121</v>
      </c>
      <c r="J3192" s="6">
        <v>0</v>
      </c>
      <c r="K3192" s="6" t="s">
        <v>18116</v>
      </c>
      <c r="L3192" s="6" t="s">
        <v>8975</v>
      </c>
      <c r="M3192" s="6">
        <v>0</v>
      </c>
      <c r="N3192" s="6" t="s">
        <v>8972</v>
      </c>
      <c r="O3192" s="2" t="e">
        <f>MATCH(A3192, 'combined matches'!A$1:A$4986,0)</f>
        <v>#N/A</v>
      </c>
      <c r="P3192" s="6">
        <f t="shared" si="147"/>
        <v>1</v>
      </c>
      <c r="Q3192" s="6">
        <f t="shared" si="148"/>
        <v>1</v>
      </c>
      <c r="R3192" s="6" t="b">
        <f t="shared" si="149"/>
        <v>0</v>
      </c>
      <c r="S3192" s="6">
        <f>IF(P3192=1, SUM($P$1:P3192))</f>
        <v>1142</v>
      </c>
    </row>
    <row r="3193" spans="1:19" x14ac:dyDescent="0.2">
      <c r="A3193" s="6">
        <v>3250</v>
      </c>
      <c r="B3193" s="6" t="s">
        <v>18122</v>
      </c>
      <c r="C3193" s="6" t="s">
        <v>18123</v>
      </c>
      <c r="D3193" s="6" t="s">
        <v>3830</v>
      </c>
      <c r="E3193" s="6" t="s">
        <v>3773</v>
      </c>
      <c r="F3193" s="6">
        <v>78752</v>
      </c>
      <c r="G3193" s="6">
        <v>5124784939</v>
      </c>
      <c r="H3193" s="6" t="s">
        <v>18124</v>
      </c>
      <c r="I3193" s="6" t="s">
        <v>18125</v>
      </c>
      <c r="J3193" s="6">
        <v>0</v>
      </c>
      <c r="K3193" s="6" t="s">
        <v>18116</v>
      </c>
      <c r="L3193" s="6" t="s">
        <v>8973</v>
      </c>
      <c r="M3193" s="6">
        <v>1</v>
      </c>
      <c r="N3193" s="6" t="s">
        <v>8972</v>
      </c>
      <c r="O3193" s="2" t="e">
        <f>MATCH(A3193, 'combined matches'!A$1:A$4986,0)</f>
        <v>#N/A</v>
      </c>
      <c r="P3193" s="6">
        <f t="shared" si="147"/>
        <v>1</v>
      </c>
      <c r="Q3193" s="6">
        <f t="shared" si="148"/>
        <v>1</v>
      </c>
      <c r="R3193" s="6" t="b">
        <f t="shared" si="149"/>
        <v>0</v>
      </c>
      <c r="S3193" s="6">
        <f>IF(P3193=1, SUM($P$1:P3193))</f>
        <v>1143</v>
      </c>
    </row>
    <row r="3194" spans="1:19" x14ac:dyDescent="0.2">
      <c r="A3194" s="6">
        <v>3251</v>
      </c>
      <c r="B3194" s="6" t="s">
        <v>18126</v>
      </c>
      <c r="C3194" s="6" t="s">
        <v>18127</v>
      </c>
      <c r="D3194" s="6" t="s">
        <v>18128</v>
      </c>
      <c r="E3194" s="6" t="s">
        <v>3773</v>
      </c>
      <c r="F3194" s="6">
        <v>78653</v>
      </c>
      <c r="G3194" s="6">
        <v>5124784939</v>
      </c>
      <c r="H3194" s="6" t="s">
        <v>18127</v>
      </c>
      <c r="I3194" s="6" t="s">
        <v>18129</v>
      </c>
      <c r="J3194" s="6">
        <v>0</v>
      </c>
      <c r="K3194" s="6" t="s">
        <v>18116</v>
      </c>
      <c r="L3194" s="6" t="s">
        <v>8973</v>
      </c>
      <c r="M3194" s="6">
        <v>1</v>
      </c>
      <c r="N3194" s="6" t="s">
        <v>8972</v>
      </c>
      <c r="O3194" s="2" t="e">
        <f>MATCH(A3194, 'combined matches'!A$1:A$4986,0)</f>
        <v>#N/A</v>
      </c>
      <c r="P3194" s="6">
        <f t="shared" si="147"/>
        <v>1</v>
      </c>
      <c r="Q3194" s="6">
        <f t="shared" si="148"/>
        <v>1</v>
      </c>
      <c r="R3194" s="6" t="b">
        <f t="shared" si="149"/>
        <v>0</v>
      </c>
      <c r="S3194" s="6">
        <f>IF(P3194=1, SUM($P$1:P3194))</f>
        <v>1144</v>
      </c>
    </row>
    <row r="3195" spans="1:19" x14ac:dyDescent="0.2">
      <c r="A3195" s="6">
        <v>3252</v>
      </c>
      <c r="B3195" s="6" t="s">
        <v>12576</v>
      </c>
      <c r="C3195" s="6" t="s">
        <v>3832</v>
      </c>
      <c r="D3195" s="6" t="s">
        <v>3833</v>
      </c>
      <c r="E3195" s="6" t="s">
        <v>3773</v>
      </c>
      <c r="F3195" s="6">
        <v>76801</v>
      </c>
      <c r="G3195" s="6">
        <v>3256468429</v>
      </c>
      <c r="H3195" s="6" t="s">
        <v>8064</v>
      </c>
      <c r="I3195" s="6" t="s">
        <v>18130</v>
      </c>
      <c r="J3195" s="6">
        <v>0</v>
      </c>
      <c r="K3195" s="6" t="s">
        <v>8816</v>
      </c>
      <c r="L3195" s="6" t="s">
        <v>8977</v>
      </c>
      <c r="M3195" s="6">
        <v>0</v>
      </c>
      <c r="N3195" s="6" t="s">
        <v>11017</v>
      </c>
      <c r="O3195" s="2">
        <f>MATCH(A3195, 'combined matches'!A$1:A$4986,0)</f>
        <v>2073</v>
      </c>
      <c r="P3195" s="6">
        <f t="shared" si="147"/>
        <v>0</v>
      </c>
      <c r="Q3195" s="6" t="b">
        <f t="shared" si="148"/>
        <v>0</v>
      </c>
      <c r="R3195" s="6" t="b">
        <f t="shared" si="149"/>
        <v>0</v>
      </c>
      <c r="S3195" s="6" t="b">
        <f>IF(P3195=1, SUM($P$1:P3195))</f>
        <v>0</v>
      </c>
    </row>
    <row r="3196" spans="1:19" x14ac:dyDescent="0.2">
      <c r="A3196" s="6">
        <v>3253</v>
      </c>
      <c r="B3196" s="6" t="s">
        <v>3831</v>
      </c>
      <c r="C3196" s="6" t="s">
        <v>3832</v>
      </c>
      <c r="D3196" s="6" t="s">
        <v>3833</v>
      </c>
      <c r="E3196" s="6" t="s">
        <v>3773</v>
      </c>
      <c r="F3196" s="6">
        <v>76801</v>
      </c>
      <c r="G3196" s="6">
        <v>3256468429</v>
      </c>
      <c r="H3196" s="6" t="s">
        <v>8064</v>
      </c>
      <c r="I3196" s="6" t="s">
        <v>3831</v>
      </c>
      <c r="J3196" s="6">
        <v>0</v>
      </c>
      <c r="K3196" s="6" t="s">
        <v>8816</v>
      </c>
      <c r="L3196" s="6" t="s">
        <v>8977</v>
      </c>
      <c r="M3196" s="6">
        <v>0</v>
      </c>
      <c r="N3196" s="6" t="s">
        <v>8972</v>
      </c>
      <c r="O3196" s="2">
        <f>MATCH(A3196, 'combined matches'!A$1:A$4986,0)</f>
        <v>2074</v>
      </c>
      <c r="P3196" s="6">
        <f t="shared" si="147"/>
        <v>0</v>
      </c>
      <c r="Q3196" s="6" t="b">
        <f t="shared" si="148"/>
        <v>0</v>
      </c>
      <c r="R3196" s="6" t="b">
        <f t="shared" si="149"/>
        <v>0</v>
      </c>
      <c r="S3196" s="6" t="b">
        <f>IF(P3196=1, SUM($P$1:P3196))</f>
        <v>0</v>
      </c>
    </row>
    <row r="3197" spans="1:19" x14ac:dyDescent="0.2">
      <c r="A3197" s="6">
        <v>3254</v>
      </c>
      <c r="B3197" s="6" t="s">
        <v>12577</v>
      </c>
      <c r="C3197" s="6" t="s">
        <v>3857</v>
      </c>
      <c r="D3197" s="6" t="s">
        <v>3836</v>
      </c>
      <c r="E3197" s="6" t="s">
        <v>3773</v>
      </c>
      <c r="F3197" s="6">
        <v>75235</v>
      </c>
      <c r="G3197" s="6">
        <v>2145908787</v>
      </c>
      <c r="H3197" s="6" t="s">
        <v>3857</v>
      </c>
      <c r="I3197" s="6" t="s">
        <v>18131</v>
      </c>
      <c r="J3197" s="6">
        <v>0</v>
      </c>
      <c r="K3197" s="6" t="s">
        <v>8817</v>
      </c>
      <c r="L3197" s="6" t="s">
        <v>8974</v>
      </c>
      <c r="M3197" s="6">
        <v>0</v>
      </c>
      <c r="N3197" s="6" t="s">
        <v>11017</v>
      </c>
      <c r="O3197" s="2">
        <f>MATCH(A3197, 'combined matches'!A$1:A$4986,0)</f>
        <v>2075</v>
      </c>
      <c r="P3197" s="6">
        <f t="shared" si="147"/>
        <v>0</v>
      </c>
      <c r="Q3197" s="6" t="b">
        <f t="shared" si="148"/>
        <v>0</v>
      </c>
      <c r="R3197" s="6" t="b">
        <f t="shared" si="149"/>
        <v>0</v>
      </c>
      <c r="S3197" s="6" t="b">
        <f>IF(P3197=1, SUM($P$1:P3197))</f>
        <v>0</v>
      </c>
    </row>
    <row r="3198" spans="1:19" x14ac:dyDescent="0.2">
      <c r="A3198" s="6">
        <v>3255</v>
      </c>
      <c r="B3198" s="6" t="s">
        <v>3834</v>
      </c>
      <c r="C3198" s="6" t="s">
        <v>3835</v>
      </c>
      <c r="D3198" s="6" t="s">
        <v>3836</v>
      </c>
      <c r="E3198" s="6" t="s">
        <v>3773</v>
      </c>
      <c r="F3198" s="6">
        <v>75211</v>
      </c>
      <c r="G3198" s="6">
        <v>2142660580</v>
      </c>
      <c r="H3198" s="6" t="s">
        <v>12578</v>
      </c>
      <c r="I3198" s="6" t="s">
        <v>18132</v>
      </c>
      <c r="J3198" s="6">
        <v>0</v>
      </c>
      <c r="K3198" s="6" t="s">
        <v>8817</v>
      </c>
      <c r="L3198" s="6" t="s">
        <v>8974</v>
      </c>
      <c r="M3198" s="6">
        <v>0</v>
      </c>
      <c r="N3198" s="6" t="s">
        <v>8972</v>
      </c>
      <c r="O3198" s="2">
        <f>MATCH(A3198, 'combined matches'!A$1:A$4986,0)</f>
        <v>2077</v>
      </c>
      <c r="P3198" s="6">
        <f t="shared" si="147"/>
        <v>0</v>
      </c>
      <c r="Q3198" s="6" t="b">
        <f t="shared" si="148"/>
        <v>0</v>
      </c>
      <c r="R3198" s="6" t="b">
        <f t="shared" si="149"/>
        <v>0</v>
      </c>
      <c r="S3198" s="6" t="b">
        <f>IF(P3198=1, SUM($P$1:P3198))</f>
        <v>0</v>
      </c>
    </row>
    <row r="3199" spans="1:19" x14ac:dyDescent="0.2">
      <c r="A3199" s="6">
        <v>3256</v>
      </c>
      <c r="B3199" s="6" t="s">
        <v>3837</v>
      </c>
      <c r="C3199" s="6" t="s">
        <v>3838</v>
      </c>
      <c r="D3199" s="6" t="s">
        <v>3836</v>
      </c>
      <c r="E3199" s="6" t="s">
        <v>3773</v>
      </c>
      <c r="F3199" s="6">
        <v>75210</v>
      </c>
      <c r="G3199" s="6">
        <v>2142661200</v>
      </c>
      <c r="H3199" s="6" t="s">
        <v>6946</v>
      </c>
      <c r="I3199" s="6" t="s">
        <v>18133</v>
      </c>
      <c r="J3199" s="6">
        <v>0</v>
      </c>
      <c r="K3199" s="6" t="s">
        <v>8817</v>
      </c>
      <c r="L3199" s="6" t="s">
        <v>8974</v>
      </c>
      <c r="M3199" s="6">
        <v>0</v>
      </c>
      <c r="N3199" s="6" t="s">
        <v>8972</v>
      </c>
      <c r="O3199" s="2">
        <f>MATCH(A3199, 'combined matches'!A$1:A$4986,0)</f>
        <v>2080</v>
      </c>
      <c r="P3199" s="6">
        <f t="shared" si="147"/>
        <v>0</v>
      </c>
      <c r="Q3199" s="6" t="b">
        <f t="shared" si="148"/>
        <v>0</v>
      </c>
      <c r="R3199" s="6" t="b">
        <f t="shared" si="149"/>
        <v>0</v>
      </c>
      <c r="S3199" s="6" t="b">
        <f>IF(P3199=1, SUM($P$1:P3199))</f>
        <v>0</v>
      </c>
    </row>
    <row r="3200" spans="1:19" x14ac:dyDescent="0.2">
      <c r="A3200" s="6">
        <v>3257</v>
      </c>
      <c r="B3200" s="6" t="s">
        <v>3839</v>
      </c>
      <c r="C3200" s="6" t="s">
        <v>3840</v>
      </c>
      <c r="D3200" s="6" t="s">
        <v>3841</v>
      </c>
      <c r="E3200" s="6" t="s">
        <v>3773</v>
      </c>
      <c r="F3200" s="6">
        <v>75040</v>
      </c>
      <c r="G3200" s="6">
        <v>2142660780</v>
      </c>
      <c r="H3200" s="6" t="s">
        <v>3840</v>
      </c>
      <c r="I3200" s="6" t="s">
        <v>18134</v>
      </c>
      <c r="J3200" s="6">
        <v>0</v>
      </c>
      <c r="K3200" s="6" t="s">
        <v>8817</v>
      </c>
      <c r="L3200" s="6" t="s">
        <v>8974</v>
      </c>
      <c r="M3200" s="6">
        <v>0</v>
      </c>
      <c r="N3200" s="6" t="s">
        <v>8972</v>
      </c>
      <c r="O3200" s="2">
        <f>MATCH(A3200, 'combined matches'!A$1:A$4986,0)</f>
        <v>2079</v>
      </c>
      <c r="P3200" s="6">
        <f t="shared" si="147"/>
        <v>0</v>
      </c>
      <c r="Q3200" s="6" t="b">
        <f t="shared" si="148"/>
        <v>0</v>
      </c>
      <c r="R3200" s="6" t="b">
        <f t="shared" si="149"/>
        <v>0</v>
      </c>
      <c r="S3200" s="6" t="b">
        <f>IF(P3200=1, SUM($P$1:P3200))</f>
        <v>0</v>
      </c>
    </row>
    <row r="3201" spans="1:19" x14ac:dyDescent="0.2">
      <c r="A3201" s="6">
        <v>3258</v>
      </c>
      <c r="B3201" s="6" t="s">
        <v>3842</v>
      </c>
      <c r="C3201" s="6" t="s">
        <v>3843</v>
      </c>
      <c r="D3201" s="6" t="s">
        <v>3836</v>
      </c>
      <c r="E3201" s="6" t="s">
        <v>3773</v>
      </c>
      <c r="F3201" s="6">
        <v>75212</v>
      </c>
      <c r="G3201" s="6">
        <v>2142660900</v>
      </c>
      <c r="H3201" s="6" t="s">
        <v>8065</v>
      </c>
      <c r="I3201" s="6" t="s">
        <v>18135</v>
      </c>
      <c r="J3201" s="6">
        <v>0</v>
      </c>
      <c r="K3201" s="6" t="s">
        <v>8817</v>
      </c>
      <c r="L3201" s="6" t="s">
        <v>8974</v>
      </c>
      <c r="M3201" s="6">
        <v>0</v>
      </c>
      <c r="N3201" s="6" t="s">
        <v>8972</v>
      </c>
      <c r="O3201" s="2">
        <f>MATCH(A3201, 'combined matches'!A$1:A$4986,0)</f>
        <v>2082</v>
      </c>
      <c r="P3201" s="6">
        <f t="shared" si="147"/>
        <v>0</v>
      </c>
      <c r="Q3201" s="6" t="b">
        <f t="shared" si="148"/>
        <v>0</v>
      </c>
      <c r="R3201" s="6" t="b">
        <f t="shared" si="149"/>
        <v>0</v>
      </c>
      <c r="S3201" s="6" t="b">
        <f>IF(P3201=1, SUM($P$1:P3201))</f>
        <v>0</v>
      </c>
    </row>
    <row r="3202" spans="1:19" x14ac:dyDescent="0.2">
      <c r="A3202" s="6">
        <v>3259</v>
      </c>
      <c r="B3202" s="6" t="s">
        <v>3844</v>
      </c>
      <c r="C3202" s="6" t="s">
        <v>3845</v>
      </c>
      <c r="D3202" s="6" t="s">
        <v>3836</v>
      </c>
      <c r="E3202" s="6" t="s">
        <v>3773</v>
      </c>
      <c r="F3202" s="6">
        <v>75235</v>
      </c>
      <c r="G3202" s="6">
        <v>2142660130</v>
      </c>
      <c r="H3202" s="6" t="s">
        <v>3845</v>
      </c>
      <c r="I3202" s="6" t="s">
        <v>18136</v>
      </c>
      <c r="J3202" s="6">
        <v>0</v>
      </c>
      <c r="K3202" s="6" t="s">
        <v>8817</v>
      </c>
      <c r="L3202" s="6" t="s">
        <v>8974</v>
      </c>
      <c r="M3202" s="6">
        <v>0</v>
      </c>
      <c r="N3202" s="6" t="s">
        <v>8972</v>
      </c>
      <c r="O3202" s="2">
        <f>MATCH(A3202, 'combined matches'!A$1:A$4986,0)</f>
        <v>2083</v>
      </c>
      <c r="P3202" s="6">
        <f t="shared" ref="P3202:P3265" si="150">IF(ISNA(O3202),1,0)</f>
        <v>0</v>
      </c>
      <c r="Q3202" s="6" t="b">
        <f t="shared" si="148"/>
        <v>0</v>
      </c>
      <c r="R3202" s="6" t="b">
        <f t="shared" si="149"/>
        <v>0</v>
      </c>
      <c r="S3202" s="6" t="b">
        <f>IF(P3202=1, SUM($P$1:P3202))</f>
        <v>0</v>
      </c>
    </row>
    <row r="3203" spans="1:19" x14ac:dyDescent="0.2">
      <c r="A3203" s="6">
        <v>3260</v>
      </c>
      <c r="B3203" s="6" t="s">
        <v>3846</v>
      </c>
      <c r="C3203" s="6" t="s">
        <v>3847</v>
      </c>
      <c r="D3203" s="6" t="s">
        <v>3836</v>
      </c>
      <c r="E3203" s="6" t="s">
        <v>3773</v>
      </c>
      <c r="F3203" s="6">
        <v>75224</v>
      </c>
      <c r="G3203" s="6">
        <v>2142661400</v>
      </c>
      <c r="H3203" s="6" t="s">
        <v>6947</v>
      </c>
      <c r="I3203" s="6" t="s">
        <v>18137</v>
      </c>
      <c r="J3203" s="6">
        <v>0</v>
      </c>
      <c r="K3203" s="6" t="s">
        <v>8817</v>
      </c>
      <c r="L3203" s="6" t="s">
        <v>8974</v>
      </c>
      <c r="M3203" s="6">
        <v>0</v>
      </c>
      <c r="N3203" s="6" t="s">
        <v>8972</v>
      </c>
      <c r="O3203" s="2">
        <f>MATCH(A3203, 'combined matches'!A$1:A$4986,0)</f>
        <v>2084</v>
      </c>
      <c r="P3203" s="6">
        <f t="shared" si="150"/>
        <v>0</v>
      </c>
      <c r="Q3203" s="6" t="b">
        <f t="shared" ref="Q3203:Q3266" si="151">IF(P3203=1,IF(N3203="service site", 1, 0))</f>
        <v>0</v>
      </c>
      <c r="R3203" s="6" t="b">
        <f t="shared" ref="R3203:R3266" si="152">IF(Q3203=0, IF(K3203=K3204, 0, 1))</f>
        <v>0</v>
      </c>
      <c r="S3203" s="6" t="b">
        <f>IF(P3203=1, SUM($P$1:P3203))</f>
        <v>0</v>
      </c>
    </row>
    <row r="3204" spans="1:19" x14ac:dyDescent="0.2">
      <c r="A3204" s="6">
        <v>3261</v>
      </c>
      <c r="B3204" s="6" t="s">
        <v>3848</v>
      </c>
      <c r="C3204" s="6" t="s">
        <v>3849</v>
      </c>
      <c r="D3204" s="6" t="s">
        <v>3836</v>
      </c>
      <c r="E3204" s="6" t="s">
        <v>3773</v>
      </c>
      <c r="F3204" s="6">
        <v>75217</v>
      </c>
      <c r="G3204" s="6">
        <v>2142661500</v>
      </c>
      <c r="H3204" s="6" t="s">
        <v>6948</v>
      </c>
      <c r="I3204" s="6" t="s">
        <v>18138</v>
      </c>
      <c r="J3204" s="6">
        <v>0</v>
      </c>
      <c r="K3204" s="6" t="s">
        <v>8817</v>
      </c>
      <c r="L3204" s="6" t="s">
        <v>8974</v>
      </c>
      <c r="M3204" s="6">
        <v>0</v>
      </c>
      <c r="N3204" s="6" t="s">
        <v>8972</v>
      </c>
      <c r="O3204" s="2">
        <f>MATCH(A3204, 'combined matches'!A$1:A$4986,0)</f>
        <v>2085</v>
      </c>
      <c r="P3204" s="6">
        <f t="shared" si="150"/>
        <v>0</v>
      </c>
      <c r="Q3204" s="6" t="b">
        <f t="shared" si="151"/>
        <v>0</v>
      </c>
      <c r="R3204" s="6" t="b">
        <f t="shared" si="152"/>
        <v>0</v>
      </c>
      <c r="S3204" s="6" t="b">
        <f>IF(P3204=1, SUM($P$1:P3204))</f>
        <v>0</v>
      </c>
    </row>
    <row r="3205" spans="1:19" x14ac:dyDescent="0.2">
      <c r="A3205" s="6">
        <v>3262</v>
      </c>
      <c r="B3205" s="6" t="s">
        <v>3850</v>
      </c>
      <c r="C3205" s="6" t="s">
        <v>3851</v>
      </c>
      <c r="D3205" s="6" t="s">
        <v>3852</v>
      </c>
      <c r="E3205" s="6" t="s">
        <v>3773</v>
      </c>
      <c r="F3205" s="6">
        <v>75051</v>
      </c>
      <c r="G3205" s="6">
        <v>2142663500</v>
      </c>
      <c r="H3205" s="6" t="s">
        <v>3851</v>
      </c>
      <c r="I3205" s="6" t="s">
        <v>18139</v>
      </c>
      <c r="J3205" s="6">
        <v>0</v>
      </c>
      <c r="K3205" s="6" t="s">
        <v>8817</v>
      </c>
      <c r="L3205" s="6" t="s">
        <v>8974</v>
      </c>
      <c r="M3205" s="6">
        <v>0</v>
      </c>
      <c r="N3205" s="6" t="s">
        <v>8972</v>
      </c>
      <c r="O3205" s="2">
        <f>MATCH(A3205, 'combined matches'!A$1:A$4986,0)</f>
        <v>2078</v>
      </c>
      <c r="P3205" s="6">
        <f t="shared" si="150"/>
        <v>0</v>
      </c>
      <c r="Q3205" s="6" t="b">
        <f t="shared" si="151"/>
        <v>0</v>
      </c>
      <c r="R3205" s="6" t="b">
        <f t="shared" si="152"/>
        <v>0</v>
      </c>
      <c r="S3205" s="6" t="b">
        <f>IF(P3205=1, SUM($P$1:P3205))</f>
        <v>0</v>
      </c>
    </row>
    <row r="3206" spans="1:19" x14ac:dyDescent="0.2">
      <c r="A3206" s="6">
        <v>3263</v>
      </c>
      <c r="B3206" s="6" t="s">
        <v>3853</v>
      </c>
      <c r="C3206" s="6" t="s">
        <v>3854</v>
      </c>
      <c r="D3206" s="6" t="s">
        <v>3855</v>
      </c>
      <c r="E3206" s="6" t="s">
        <v>3773</v>
      </c>
      <c r="F3206" s="6">
        <v>75061</v>
      </c>
      <c r="G3206" s="6">
        <v>2142663200</v>
      </c>
      <c r="H3206" s="6" t="s">
        <v>3854</v>
      </c>
      <c r="I3206" s="6" t="s">
        <v>18140</v>
      </c>
      <c r="J3206" s="6">
        <v>0</v>
      </c>
      <c r="K3206" s="6" t="s">
        <v>8817</v>
      </c>
      <c r="L3206" s="6" t="s">
        <v>8974</v>
      </c>
      <c r="M3206" s="6">
        <v>0</v>
      </c>
      <c r="N3206" s="6" t="s">
        <v>8972</v>
      </c>
      <c r="O3206" s="2">
        <f>MATCH(A3206, 'combined matches'!A$1:A$4986,0)</f>
        <v>2081</v>
      </c>
      <c r="P3206" s="6">
        <f t="shared" si="150"/>
        <v>0</v>
      </c>
      <c r="Q3206" s="6" t="b">
        <f t="shared" si="151"/>
        <v>0</v>
      </c>
      <c r="R3206" s="6" t="b">
        <f t="shared" si="152"/>
        <v>0</v>
      </c>
      <c r="S3206" s="6" t="b">
        <f>IF(P3206=1, SUM($P$1:P3206))</f>
        <v>0</v>
      </c>
    </row>
    <row r="3207" spans="1:19" x14ac:dyDescent="0.2">
      <c r="A3207" s="6">
        <v>3264</v>
      </c>
      <c r="B3207" s="6" t="s">
        <v>3856</v>
      </c>
      <c r="C3207" s="6" t="s">
        <v>3857</v>
      </c>
      <c r="D3207" s="6" t="s">
        <v>3836</v>
      </c>
      <c r="E3207" s="6" t="s">
        <v>3773</v>
      </c>
      <c r="F3207" s="6">
        <v>75235</v>
      </c>
      <c r="G3207" s="6">
        <v>4694191341</v>
      </c>
      <c r="H3207" s="6" t="s">
        <v>3857</v>
      </c>
      <c r="I3207" s="6" t="s">
        <v>3856</v>
      </c>
      <c r="J3207" s="6">
        <v>0</v>
      </c>
      <c r="K3207" s="6" t="s">
        <v>8817</v>
      </c>
      <c r="L3207" s="6" t="s">
        <v>8974</v>
      </c>
      <c r="M3207" s="6">
        <v>0</v>
      </c>
      <c r="N3207" s="6" t="s">
        <v>8972</v>
      </c>
      <c r="O3207" s="2">
        <f>MATCH(A3207, 'combined matches'!A$1:A$4986,0)</f>
        <v>2086</v>
      </c>
      <c r="P3207" s="6">
        <f t="shared" si="150"/>
        <v>0</v>
      </c>
      <c r="Q3207" s="6" t="b">
        <f t="shared" si="151"/>
        <v>0</v>
      </c>
      <c r="R3207" s="6" t="b">
        <f t="shared" si="152"/>
        <v>0</v>
      </c>
      <c r="S3207" s="6" t="b">
        <f>IF(P3207=1, SUM($P$1:P3207))</f>
        <v>0</v>
      </c>
    </row>
    <row r="3208" spans="1:19" x14ac:dyDescent="0.2">
      <c r="A3208" s="6">
        <v>3265</v>
      </c>
      <c r="B3208" s="6" t="s">
        <v>18141</v>
      </c>
      <c r="C3208" s="6" t="s">
        <v>18142</v>
      </c>
      <c r="D3208" s="6" t="s">
        <v>18143</v>
      </c>
      <c r="E3208" s="6" t="s">
        <v>3773</v>
      </c>
      <c r="F3208" s="6">
        <v>76301</v>
      </c>
      <c r="G3208" s="6">
        <v>9403972609</v>
      </c>
      <c r="H3208" s="6" t="s">
        <v>18144</v>
      </c>
      <c r="I3208" s="6" t="s">
        <v>18145</v>
      </c>
      <c r="J3208" s="6">
        <v>0</v>
      </c>
      <c r="K3208" s="6" t="s">
        <v>18146</v>
      </c>
      <c r="L3208" s="6" t="s">
        <v>8977</v>
      </c>
      <c r="M3208" s="6">
        <v>0</v>
      </c>
      <c r="N3208" s="6" t="s">
        <v>11017</v>
      </c>
      <c r="O3208" s="2" t="e">
        <f>MATCH(A3208, 'combined matches'!A$1:A$4986,0)</f>
        <v>#N/A</v>
      </c>
      <c r="P3208" s="6">
        <f t="shared" si="150"/>
        <v>1</v>
      </c>
      <c r="Q3208" s="6">
        <f t="shared" si="151"/>
        <v>0</v>
      </c>
      <c r="R3208" s="6">
        <f t="shared" si="152"/>
        <v>0</v>
      </c>
      <c r="S3208" s="6">
        <f>IF(P3208=1, SUM($P$1:P3208))</f>
        <v>1145</v>
      </c>
    </row>
    <row r="3209" spans="1:19" x14ac:dyDescent="0.2">
      <c r="A3209" s="6">
        <v>3266</v>
      </c>
      <c r="B3209" s="6" t="s">
        <v>18147</v>
      </c>
      <c r="C3209" s="6" t="s">
        <v>18142</v>
      </c>
      <c r="D3209" s="6" t="s">
        <v>18143</v>
      </c>
      <c r="E3209" s="6" t="s">
        <v>3773</v>
      </c>
      <c r="F3209" s="6">
        <v>76301</v>
      </c>
      <c r="G3209" s="6">
        <v>9407230755</v>
      </c>
      <c r="H3209" s="6" t="s">
        <v>18144</v>
      </c>
      <c r="I3209" s="6" t="s">
        <v>18147</v>
      </c>
      <c r="J3209" s="6">
        <v>0</v>
      </c>
      <c r="K3209" s="6" t="s">
        <v>18146</v>
      </c>
      <c r="L3209" s="6" t="s">
        <v>8977</v>
      </c>
      <c r="M3209" s="6">
        <v>0</v>
      </c>
      <c r="N3209" s="6" t="s">
        <v>8972</v>
      </c>
      <c r="O3209" s="2" t="e">
        <f>MATCH(A3209, 'combined matches'!A$1:A$4986,0)</f>
        <v>#N/A</v>
      </c>
      <c r="P3209" s="6">
        <f t="shared" si="150"/>
        <v>1</v>
      </c>
      <c r="Q3209" s="6">
        <f t="shared" si="151"/>
        <v>1</v>
      </c>
      <c r="R3209" s="6" t="b">
        <f t="shared" si="152"/>
        <v>0</v>
      </c>
      <c r="S3209" s="6">
        <f>IF(P3209=1, SUM($P$1:P3209))</f>
        <v>1146</v>
      </c>
    </row>
    <row r="3210" spans="1:19" x14ac:dyDescent="0.2">
      <c r="A3210" s="6">
        <v>3267</v>
      </c>
      <c r="B3210" s="6" t="s">
        <v>3858</v>
      </c>
      <c r="C3210" s="6" t="s">
        <v>3859</v>
      </c>
      <c r="D3210" s="6" t="s">
        <v>1664</v>
      </c>
      <c r="E3210" s="6" t="s">
        <v>3773</v>
      </c>
      <c r="F3210" s="6">
        <v>77008</v>
      </c>
      <c r="G3210" s="6">
        <v>8323841389</v>
      </c>
      <c r="H3210" s="6" t="s">
        <v>3859</v>
      </c>
      <c r="I3210" s="6" t="s">
        <v>18148</v>
      </c>
      <c r="J3210" s="6">
        <v>0</v>
      </c>
      <c r="K3210" s="6" t="s">
        <v>12579</v>
      </c>
      <c r="L3210" s="6" t="s">
        <v>8973</v>
      </c>
      <c r="M3210" s="6">
        <v>1</v>
      </c>
      <c r="N3210" s="6" t="s">
        <v>11017</v>
      </c>
      <c r="O3210" s="2">
        <f>MATCH(A3210, 'combined matches'!A$1:A$4986,0)</f>
        <v>2030</v>
      </c>
      <c r="P3210" s="6">
        <f t="shared" si="150"/>
        <v>0</v>
      </c>
      <c r="Q3210" s="6" t="b">
        <f t="shared" si="151"/>
        <v>0</v>
      </c>
      <c r="R3210" s="6" t="b">
        <f t="shared" si="152"/>
        <v>0</v>
      </c>
      <c r="S3210" s="6" t="b">
        <f>IF(P3210=1, SUM($P$1:P3210))</f>
        <v>0</v>
      </c>
    </row>
    <row r="3211" spans="1:19" x14ac:dyDescent="0.2">
      <c r="A3211" s="6">
        <v>3268</v>
      </c>
      <c r="B3211" s="6" t="s">
        <v>3858</v>
      </c>
      <c r="C3211" s="6" t="s">
        <v>3859</v>
      </c>
      <c r="D3211" s="6" t="s">
        <v>1664</v>
      </c>
      <c r="E3211" s="6" t="s">
        <v>3773</v>
      </c>
      <c r="F3211" s="6">
        <v>77008</v>
      </c>
      <c r="G3211" s="6">
        <v>7134260027</v>
      </c>
      <c r="H3211" s="6" t="s">
        <v>3859</v>
      </c>
      <c r="I3211" s="6" t="s">
        <v>18149</v>
      </c>
      <c r="J3211" s="6">
        <v>0</v>
      </c>
      <c r="K3211" s="6" t="s">
        <v>12579</v>
      </c>
      <c r="L3211" s="6" t="s">
        <v>8973</v>
      </c>
      <c r="M3211" s="6">
        <v>1</v>
      </c>
      <c r="N3211" s="6" t="s">
        <v>8972</v>
      </c>
      <c r="O3211" s="2">
        <f>MATCH(A3211, 'combined matches'!A$1:A$4986,0)</f>
        <v>2031</v>
      </c>
      <c r="P3211" s="6">
        <f t="shared" si="150"/>
        <v>0</v>
      </c>
      <c r="Q3211" s="6" t="b">
        <f t="shared" si="151"/>
        <v>0</v>
      </c>
      <c r="R3211" s="6" t="b">
        <f t="shared" si="152"/>
        <v>0</v>
      </c>
      <c r="S3211" s="6" t="b">
        <f>IF(P3211=1, SUM($P$1:P3211))</f>
        <v>0</v>
      </c>
    </row>
    <row r="3212" spans="1:19" x14ac:dyDescent="0.2">
      <c r="A3212" s="6">
        <v>3269</v>
      </c>
      <c r="B3212" s="6" t="s">
        <v>3860</v>
      </c>
      <c r="C3212" s="6" t="s">
        <v>3861</v>
      </c>
      <c r="D3212" s="6" t="s">
        <v>1664</v>
      </c>
      <c r="E3212" s="6" t="s">
        <v>3773</v>
      </c>
      <c r="F3212" s="6">
        <v>77090</v>
      </c>
      <c r="G3212" s="6">
        <v>2815378627</v>
      </c>
      <c r="H3212" s="6" t="s">
        <v>6951</v>
      </c>
      <c r="I3212" s="6" t="s">
        <v>18150</v>
      </c>
      <c r="J3212" s="6">
        <v>0</v>
      </c>
      <c r="K3212" s="6" t="s">
        <v>12579</v>
      </c>
      <c r="L3212" s="6" t="s">
        <v>8973</v>
      </c>
      <c r="M3212" s="6">
        <v>1</v>
      </c>
      <c r="N3212" s="6" t="s">
        <v>8972</v>
      </c>
      <c r="O3212" s="2">
        <f>MATCH(A3212, 'combined matches'!A$1:A$4986,0)</f>
        <v>2033</v>
      </c>
      <c r="P3212" s="6">
        <f t="shared" si="150"/>
        <v>0</v>
      </c>
      <c r="Q3212" s="6" t="b">
        <f t="shared" si="151"/>
        <v>0</v>
      </c>
      <c r="R3212" s="6" t="b">
        <f t="shared" si="152"/>
        <v>0</v>
      </c>
      <c r="S3212" s="6" t="b">
        <f>IF(P3212=1, SUM($P$1:P3212))</f>
        <v>0</v>
      </c>
    </row>
    <row r="3213" spans="1:19" x14ac:dyDescent="0.2">
      <c r="A3213" s="6">
        <v>3270</v>
      </c>
      <c r="B3213" s="6" t="s">
        <v>3862</v>
      </c>
      <c r="C3213" s="6" t="s">
        <v>3863</v>
      </c>
      <c r="D3213" s="6" t="s">
        <v>1664</v>
      </c>
      <c r="E3213" s="6" t="s">
        <v>3773</v>
      </c>
      <c r="F3213" s="6">
        <v>77024</v>
      </c>
      <c r="G3213" s="6">
        <v>7138278266</v>
      </c>
      <c r="H3213" s="6" t="s">
        <v>3863</v>
      </c>
      <c r="I3213" s="6" t="s">
        <v>3862</v>
      </c>
      <c r="J3213" s="6">
        <v>0</v>
      </c>
      <c r="K3213" s="6" t="s">
        <v>12579</v>
      </c>
      <c r="L3213" s="6" t="s">
        <v>8973</v>
      </c>
      <c r="M3213" s="6">
        <v>1</v>
      </c>
      <c r="N3213" s="6" t="s">
        <v>8972</v>
      </c>
      <c r="O3213" s="2">
        <f>MATCH(A3213, 'combined matches'!A$1:A$4986,0)</f>
        <v>2032</v>
      </c>
      <c r="P3213" s="6">
        <f t="shared" si="150"/>
        <v>0</v>
      </c>
      <c r="Q3213" s="6" t="b">
        <f t="shared" si="151"/>
        <v>0</v>
      </c>
      <c r="R3213" s="6" t="b">
        <f t="shared" si="152"/>
        <v>0</v>
      </c>
      <c r="S3213" s="6" t="b">
        <f>IF(P3213=1, SUM($P$1:P3213))</f>
        <v>0</v>
      </c>
    </row>
    <row r="3214" spans="1:19" x14ac:dyDescent="0.2">
      <c r="A3214" s="6">
        <v>3271</v>
      </c>
      <c r="B3214" s="6" t="s">
        <v>12580</v>
      </c>
      <c r="C3214" s="6" t="s">
        <v>3865</v>
      </c>
      <c r="D3214" s="6" t="s">
        <v>3866</v>
      </c>
      <c r="E3214" s="6" t="s">
        <v>3773</v>
      </c>
      <c r="F3214" s="6">
        <v>75601</v>
      </c>
      <c r="G3214" s="6">
        <v>9032124773</v>
      </c>
      <c r="H3214" s="6" t="s">
        <v>12581</v>
      </c>
      <c r="I3214" s="6" t="s">
        <v>18151</v>
      </c>
      <c r="J3214" s="6">
        <v>0</v>
      </c>
      <c r="K3214" s="6" t="s">
        <v>8815</v>
      </c>
      <c r="L3214" s="6" t="s">
        <v>8973</v>
      </c>
      <c r="M3214" s="6">
        <v>1</v>
      </c>
      <c r="N3214" s="6" t="s">
        <v>11017</v>
      </c>
      <c r="O3214" s="2">
        <f>MATCH(A3214, 'combined matches'!A$1:A$4986,0)</f>
        <v>2067</v>
      </c>
      <c r="P3214" s="6">
        <f t="shared" si="150"/>
        <v>0</v>
      </c>
      <c r="Q3214" s="6" t="b">
        <f t="shared" si="151"/>
        <v>0</v>
      </c>
      <c r="R3214" s="6" t="b">
        <f t="shared" si="152"/>
        <v>0</v>
      </c>
      <c r="S3214" s="6" t="b">
        <f>IF(P3214=1, SUM($P$1:P3214))</f>
        <v>0</v>
      </c>
    </row>
    <row r="3215" spans="1:19" x14ac:dyDescent="0.2">
      <c r="A3215" s="6">
        <v>3272</v>
      </c>
      <c r="B3215" s="6" t="s">
        <v>3864</v>
      </c>
      <c r="C3215" s="6" t="s">
        <v>3865</v>
      </c>
      <c r="D3215" s="6" t="s">
        <v>3866</v>
      </c>
      <c r="E3215" s="6" t="s">
        <v>3773</v>
      </c>
      <c r="F3215" s="6">
        <v>75601</v>
      </c>
      <c r="G3215" s="6">
        <v>9037582610</v>
      </c>
      <c r="H3215" s="6" t="s">
        <v>12581</v>
      </c>
      <c r="I3215" s="6" t="s">
        <v>9896</v>
      </c>
      <c r="J3215" s="6">
        <v>0</v>
      </c>
      <c r="K3215" s="6" t="s">
        <v>8815</v>
      </c>
      <c r="L3215" s="6" t="s">
        <v>8973</v>
      </c>
      <c r="M3215" s="6">
        <v>1</v>
      </c>
      <c r="N3215" s="6" t="s">
        <v>8972</v>
      </c>
      <c r="O3215" s="2">
        <f>MATCH(A3215, 'combined matches'!A$1:A$4986,0)</f>
        <v>2070</v>
      </c>
      <c r="P3215" s="6">
        <f t="shared" si="150"/>
        <v>0</v>
      </c>
      <c r="Q3215" s="6" t="b">
        <f t="shared" si="151"/>
        <v>0</v>
      </c>
      <c r="R3215" s="6" t="b">
        <f t="shared" si="152"/>
        <v>0</v>
      </c>
      <c r="S3215" s="6" t="b">
        <f>IF(P3215=1, SUM($P$1:P3215))</f>
        <v>0</v>
      </c>
    </row>
    <row r="3216" spans="1:19" x14ac:dyDescent="0.2">
      <c r="A3216" s="6">
        <v>3273</v>
      </c>
      <c r="B3216" s="6" t="s">
        <v>3867</v>
      </c>
      <c r="C3216" s="6" t="s">
        <v>8066</v>
      </c>
      <c r="D3216" s="6" t="s">
        <v>5953</v>
      </c>
      <c r="E3216" s="6" t="s">
        <v>3773</v>
      </c>
      <c r="F3216" s="6">
        <v>75662</v>
      </c>
      <c r="G3216" s="6">
        <v>9037582610</v>
      </c>
      <c r="H3216" s="6" t="s">
        <v>8066</v>
      </c>
      <c r="I3216" s="6" t="s">
        <v>3867</v>
      </c>
      <c r="J3216" s="6">
        <v>0</v>
      </c>
      <c r="K3216" s="6" t="s">
        <v>8815</v>
      </c>
      <c r="L3216" s="6" t="s">
        <v>8973</v>
      </c>
      <c r="M3216" s="6">
        <v>1</v>
      </c>
      <c r="N3216" s="6" t="s">
        <v>8972</v>
      </c>
      <c r="O3216" s="2">
        <f>MATCH(A3216, 'combined matches'!A$1:A$4986,0)</f>
        <v>2068</v>
      </c>
      <c r="P3216" s="6">
        <f t="shared" si="150"/>
        <v>0</v>
      </c>
      <c r="Q3216" s="6" t="b">
        <f t="shared" si="151"/>
        <v>0</v>
      </c>
      <c r="R3216" s="6" t="b">
        <f t="shared" si="152"/>
        <v>0</v>
      </c>
      <c r="S3216" s="6" t="b">
        <f>IF(P3216=1, SUM($P$1:P3216))</f>
        <v>0</v>
      </c>
    </row>
    <row r="3217" spans="1:19" x14ac:dyDescent="0.2">
      <c r="A3217" s="6">
        <v>3274</v>
      </c>
      <c r="B3217" s="6" t="s">
        <v>3868</v>
      </c>
      <c r="C3217" s="6" t="s">
        <v>3869</v>
      </c>
      <c r="D3217" s="6" t="s">
        <v>3870</v>
      </c>
      <c r="E3217" s="6" t="s">
        <v>3773</v>
      </c>
      <c r="F3217" s="6">
        <v>75644</v>
      </c>
      <c r="G3217" s="6">
        <v>9037582610</v>
      </c>
      <c r="H3217" s="6" t="s">
        <v>3869</v>
      </c>
      <c r="I3217" s="6" t="s">
        <v>3868</v>
      </c>
      <c r="J3217" s="6">
        <v>0</v>
      </c>
      <c r="K3217" s="6" t="s">
        <v>8815</v>
      </c>
      <c r="L3217" s="6" t="s">
        <v>8973</v>
      </c>
      <c r="M3217" s="6">
        <v>1</v>
      </c>
      <c r="N3217" s="6" t="s">
        <v>8972</v>
      </c>
      <c r="O3217" s="2">
        <f>MATCH(A3217, 'combined matches'!A$1:A$4986,0)</f>
        <v>2076</v>
      </c>
      <c r="P3217" s="6">
        <f t="shared" si="150"/>
        <v>0</v>
      </c>
      <c r="Q3217" s="6" t="b">
        <f t="shared" si="151"/>
        <v>0</v>
      </c>
      <c r="R3217" s="6" t="b">
        <f t="shared" si="152"/>
        <v>0</v>
      </c>
      <c r="S3217" s="6" t="b">
        <f>IF(P3217=1, SUM($P$1:P3217))</f>
        <v>0</v>
      </c>
    </row>
    <row r="3218" spans="1:19" x14ac:dyDescent="0.2">
      <c r="A3218" s="6">
        <v>3275</v>
      </c>
      <c r="B3218" s="6" t="s">
        <v>3871</v>
      </c>
      <c r="C3218" s="6" t="s">
        <v>3872</v>
      </c>
      <c r="D3218" s="6" t="s">
        <v>3866</v>
      </c>
      <c r="E3218" s="6" t="s">
        <v>3773</v>
      </c>
      <c r="F3218" s="6">
        <v>75602</v>
      </c>
      <c r="G3218" s="6">
        <v>9037582610</v>
      </c>
      <c r="H3218" s="6" t="s">
        <v>3872</v>
      </c>
      <c r="I3218" s="6" t="s">
        <v>9897</v>
      </c>
      <c r="J3218" s="6">
        <v>0</v>
      </c>
      <c r="K3218" s="6" t="s">
        <v>8815</v>
      </c>
      <c r="L3218" s="6" t="s">
        <v>8973</v>
      </c>
      <c r="M3218" s="6">
        <v>1</v>
      </c>
      <c r="N3218" s="6" t="s">
        <v>8972</v>
      </c>
      <c r="O3218" s="2">
        <f>MATCH(A3218, 'combined matches'!A$1:A$4986,0)</f>
        <v>2072</v>
      </c>
      <c r="P3218" s="6">
        <f t="shared" si="150"/>
        <v>0</v>
      </c>
      <c r="Q3218" s="6" t="b">
        <f t="shared" si="151"/>
        <v>0</v>
      </c>
      <c r="R3218" s="6" t="b">
        <f t="shared" si="152"/>
        <v>0</v>
      </c>
      <c r="S3218" s="6" t="b">
        <f>IF(P3218=1, SUM($P$1:P3218))</f>
        <v>0</v>
      </c>
    </row>
    <row r="3219" spans="1:19" x14ac:dyDescent="0.2">
      <c r="A3219" s="6">
        <v>3276</v>
      </c>
      <c r="B3219" s="6" t="s">
        <v>3873</v>
      </c>
      <c r="C3219" s="6" t="s">
        <v>5955</v>
      </c>
      <c r="D3219" s="6" t="s">
        <v>3866</v>
      </c>
      <c r="E3219" s="6" t="s">
        <v>3773</v>
      </c>
      <c r="F3219" s="6">
        <v>75605</v>
      </c>
      <c r="G3219" s="6">
        <v>9037582610</v>
      </c>
      <c r="H3219" s="6" t="s">
        <v>7402</v>
      </c>
      <c r="I3219" s="6" t="s">
        <v>18152</v>
      </c>
      <c r="J3219" s="6">
        <v>0</v>
      </c>
      <c r="K3219" s="6" t="s">
        <v>8815</v>
      </c>
      <c r="L3219" s="6" t="s">
        <v>8973</v>
      </c>
      <c r="M3219" s="6">
        <v>1</v>
      </c>
      <c r="N3219" s="6" t="s">
        <v>8972</v>
      </c>
      <c r="O3219" s="2">
        <f>MATCH(A3219, 'combined matches'!A$1:A$4986,0)</f>
        <v>2069</v>
      </c>
      <c r="P3219" s="6">
        <f t="shared" si="150"/>
        <v>0</v>
      </c>
      <c r="Q3219" s="6" t="b">
        <f t="shared" si="151"/>
        <v>0</v>
      </c>
      <c r="R3219" s="6" t="b">
        <f t="shared" si="152"/>
        <v>0</v>
      </c>
      <c r="S3219" s="6" t="b">
        <f>IF(P3219=1, SUM($P$1:P3219))</f>
        <v>0</v>
      </c>
    </row>
    <row r="3220" spans="1:19" x14ac:dyDescent="0.2">
      <c r="A3220" s="6">
        <v>3277</v>
      </c>
      <c r="B3220" s="6" t="s">
        <v>3874</v>
      </c>
      <c r="C3220" s="6" t="s">
        <v>3865</v>
      </c>
      <c r="D3220" s="6" t="s">
        <v>3866</v>
      </c>
      <c r="E3220" s="6" t="s">
        <v>3773</v>
      </c>
      <c r="F3220" s="6">
        <v>75601</v>
      </c>
      <c r="G3220" s="6">
        <v>9037582610</v>
      </c>
      <c r="H3220" s="6" t="s">
        <v>12581</v>
      </c>
      <c r="I3220" s="6" t="s">
        <v>9898</v>
      </c>
      <c r="J3220" s="6">
        <v>0</v>
      </c>
      <c r="K3220" s="6" t="s">
        <v>8815</v>
      </c>
      <c r="L3220" s="6" t="s">
        <v>8973</v>
      </c>
      <c r="M3220" s="6">
        <v>1</v>
      </c>
      <c r="N3220" s="6" t="s">
        <v>8972</v>
      </c>
      <c r="O3220" s="2">
        <f>MATCH(A3220, 'combined matches'!A$1:A$4986,0)</f>
        <v>2071</v>
      </c>
      <c r="P3220" s="6">
        <f t="shared" si="150"/>
        <v>0</v>
      </c>
      <c r="Q3220" s="6" t="b">
        <f t="shared" si="151"/>
        <v>0</v>
      </c>
      <c r="R3220" s="6" t="b">
        <f t="shared" si="152"/>
        <v>0</v>
      </c>
      <c r="S3220" s="6" t="b">
        <f>IF(P3220=1, SUM($P$1:P3220))</f>
        <v>0</v>
      </c>
    </row>
    <row r="3221" spans="1:19" x14ac:dyDescent="0.2">
      <c r="A3221" s="6">
        <v>3278</v>
      </c>
      <c r="B3221" s="6" t="s">
        <v>18153</v>
      </c>
      <c r="C3221" s="6" t="s">
        <v>18154</v>
      </c>
      <c r="D3221" s="6" t="s">
        <v>18155</v>
      </c>
      <c r="E3221" s="6" t="s">
        <v>3773</v>
      </c>
      <c r="F3221" s="6">
        <v>79316</v>
      </c>
      <c r="G3221" s="6">
        <v>4327584022</v>
      </c>
      <c r="H3221" s="6" t="s">
        <v>18154</v>
      </c>
      <c r="I3221" s="6" t="s">
        <v>18156</v>
      </c>
      <c r="J3221" s="6">
        <v>0</v>
      </c>
      <c r="K3221" s="6" t="s">
        <v>18157</v>
      </c>
      <c r="L3221" s="6" t="s">
        <v>8975</v>
      </c>
      <c r="M3221" s="6">
        <v>0</v>
      </c>
      <c r="N3221" s="6" t="s">
        <v>11017</v>
      </c>
      <c r="O3221" s="2" t="e">
        <f>MATCH(A3221, 'combined matches'!A$1:A$4986,0)</f>
        <v>#N/A</v>
      </c>
      <c r="P3221" s="6">
        <f t="shared" si="150"/>
        <v>1</v>
      </c>
      <c r="Q3221" s="6">
        <f t="shared" si="151"/>
        <v>0</v>
      </c>
      <c r="R3221" s="6">
        <f t="shared" si="152"/>
        <v>0</v>
      </c>
      <c r="S3221" s="6">
        <f>IF(P3221=1, SUM($P$1:P3221))</f>
        <v>1147</v>
      </c>
    </row>
    <row r="3222" spans="1:19" x14ac:dyDescent="0.2">
      <c r="A3222" s="6">
        <v>3279</v>
      </c>
      <c r="B3222" s="6" t="s">
        <v>18158</v>
      </c>
      <c r="C3222" s="6" t="s">
        <v>18159</v>
      </c>
      <c r="D3222" s="6" t="s">
        <v>18160</v>
      </c>
      <c r="E3222" s="6" t="s">
        <v>3773</v>
      </c>
      <c r="F3222" s="6">
        <v>79323</v>
      </c>
      <c r="G3222" s="6">
        <v>8065922706</v>
      </c>
      <c r="H3222" s="6" t="s">
        <v>18161</v>
      </c>
      <c r="I3222" s="6" t="s">
        <v>18162</v>
      </c>
      <c r="J3222" s="6">
        <v>0</v>
      </c>
      <c r="K3222" s="6" t="s">
        <v>18157</v>
      </c>
      <c r="L3222" s="6" t="s">
        <v>8975</v>
      </c>
      <c r="M3222" s="6">
        <v>0</v>
      </c>
      <c r="N3222" s="6" t="s">
        <v>8972</v>
      </c>
      <c r="O3222" s="2" t="e">
        <f>MATCH(A3222, 'combined matches'!A$1:A$4986,0)</f>
        <v>#N/A</v>
      </c>
      <c r="P3222" s="6">
        <f t="shared" si="150"/>
        <v>1</v>
      </c>
      <c r="Q3222" s="6">
        <f t="shared" si="151"/>
        <v>1</v>
      </c>
      <c r="R3222" s="6" t="b">
        <f t="shared" si="152"/>
        <v>0</v>
      </c>
      <c r="S3222" s="6">
        <f>IF(P3222=1, SUM($P$1:P3222))</f>
        <v>1148</v>
      </c>
    </row>
    <row r="3223" spans="1:19" x14ac:dyDescent="0.2">
      <c r="A3223" s="6">
        <v>3280</v>
      </c>
      <c r="B3223" s="6" t="s">
        <v>18163</v>
      </c>
      <c r="C3223" s="6" t="s">
        <v>18154</v>
      </c>
      <c r="D3223" s="6" t="s">
        <v>18155</v>
      </c>
      <c r="E3223" s="6" t="s">
        <v>3773</v>
      </c>
      <c r="F3223" s="6">
        <v>79316</v>
      </c>
      <c r="G3223" s="6">
        <v>8066372164</v>
      </c>
      <c r="H3223" s="6" t="s">
        <v>18154</v>
      </c>
      <c r="I3223" s="6" t="s">
        <v>18164</v>
      </c>
      <c r="J3223" s="6">
        <v>0</v>
      </c>
      <c r="K3223" s="6" t="s">
        <v>18157</v>
      </c>
      <c r="L3223" s="6" t="s">
        <v>8975</v>
      </c>
      <c r="M3223" s="6">
        <v>0</v>
      </c>
      <c r="N3223" s="6" t="s">
        <v>8972</v>
      </c>
      <c r="O3223" s="2" t="e">
        <f>MATCH(A3223, 'combined matches'!A$1:A$4986,0)</f>
        <v>#N/A</v>
      </c>
      <c r="P3223" s="6">
        <f t="shared" si="150"/>
        <v>1</v>
      </c>
      <c r="Q3223" s="6">
        <f t="shared" si="151"/>
        <v>1</v>
      </c>
      <c r="R3223" s="6" t="b">
        <f t="shared" si="152"/>
        <v>0</v>
      </c>
      <c r="S3223" s="6">
        <f>IF(P3223=1, SUM($P$1:P3223))</f>
        <v>1149</v>
      </c>
    </row>
    <row r="3224" spans="1:19" x14ac:dyDescent="0.2">
      <c r="A3224" s="6">
        <v>3281</v>
      </c>
      <c r="B3224" s="6" t="s">
        <v>18165</v>
      </c>
      <c r="C3224" s="6" t="s">
        <v>18166</v>
      </c>
      <c r="D3224" s="6" t="s">
        <v>18167</v>
      </c>
      <c r="E3224" s="6" t="s">
        <v>3773</v>
      </c>
      <c r="F3224" s="6">
        <v>79331</v>
      </c>
      <c r="G3224" s="6">
        <v>8068725863</v>
      </c>
      <c r="H3224" s="6" t="s">
        <v>18168</v>
      </c>
      <c r="I3224" s="6" t="s">
        <v>18169</v>
      </c>
      <c r="J3224" s="6">
        <v>0</v>
      </c>
      <c r="K3224" s="6" t="s">
        <v>18157</v>
      </c>
      <c r="L3224" s="6" t="s">
        <v>8975</v>
      </c>
      <c r="M3224" s="6">
        <v>0</v>
      </c>
      <c r="N3224" s="6" t="s">
        <v>8972</v>
      </c>
      <c r="O3224" s="2" t="e">
        <f>MATCH(A3224, 'combined matches'!A$1:A$4986,0)</f>
        <v>#N/A</v>
      </c>
      <c r="P3224" s="6">
        <f t="shared" si="150"/>
        <v>1</v>
      </c>
      <c r="Q3224" s="6">
        <f t="shared" si="151"/>
        <v>1</v>
      </c>
      <c r="R3224" s="6" t="b">
        <f t="shared" si="152"/>
        <v>0</v>
      </c>
      <c r="S3224" s="6">
        <f>IF(P3224=1, SUM($P$1:P3224))</f>
        <v>1150</v>
      </c>
    </row>
    <row r="3225" spans="1:19" x14ac:dyDescent="0.2">
      <c r="A3225" s="6">
        <v>3282</v>
      </c>
      <c r="B3225" s="6" t="s">
        <v>18170</v>
      </c>
      <c r="C3225" s="6" t="s">
        <v>18171</v>
      </c>
      <c r="D3225" s="6" t="s">
        <v>3717</v>
      </c>
      <c r="E3225" s="6" t="s">
        <v>3773</v>
      </c>
      <c r="F3225" s="6">
        <v>79360</v>
      </c>
      <c r="G3225" s="6">
        <v>4327584022</v>
      </c>
      <c r="H3225" s="6" t="s">
        <v>18172</v>
      </c>
      <c r="I3225" s="6" t="s">
        <v>18173</v>
      </c>
      <c r="J3225" s="6">
        <v>0</v>
      </c>
      <c r="K3225" s="6" t="s">
        <v>18157</v>
      </c>
      <c r="L3225" s="6" t="s">
        <v>8975</v>
      </c>
      <c r="M3225" s="6">
        <v>0</v>
      </c>
      <c r="N3225" s="6" t="s">
        <v>8972</v>
      </c>
      <c r="O3225" s="2" t="e">
        <f>MATCH(A3225, 'combined matches'!A$1:A$4986,0)</f>
        <v>#N/A</v>
      </c>
      <c r="P3225" s="6">
        <f t="shared" si="150"/>
        <v>1</v>
      </c>
      <c r="Q3225" s="6">
        <f t="shared" si="151"/>
        <v>1</v>
      </c>
      <c r="R3225" s="6" t="b">
        <f t="shared" si="152"/>
        <v>0</v>
      </c>
      <c r="S3225" s="6">
        <f>IF(P3225=1, SUM($P$1:P3225))</f>
        <v>1151</v>
      </c>
    </row>
    <row r="3226" spans="1:19" x14ac:dyDescent="0.2">
      <c r="A3226" s="6">
        <v>3283</v>
      </c>
      <c r="B3226" s="6" t="s">
        <v>18174</v>
      </c>
      <c r="C3226" s="6" t="s">
        <v>18175</v>
      </c>
      <c r="D3226" s="6" t="s">
        <v>3875</v>
      </c>
      <c r="E3226" s="6" t="s">
        <v>3773</v>
      </c>
      <c r="F3226" s="6">
        <v>78229</v>
      </c>
      <c r="G3226" s="6">
        <v>2107362244</v>
      </c>
      <c r="H3226" s="6" t="s">
        <v>18176</v>
      </c>
      <c r="I3226" s="6" t="s">
        <v>18174</v>
      </c>
      <c r="J3226" s="6">
        <v>0</v>
      </c>
      <c r="K3226" s="6" t="s">
        <v>18177</v>
      </c>
      <c r="L3226" s="6" t="s">
        <v>8982</v>
      </c>
      <c r="M3226" s="6">
        <v>0</v>
      </c>
      <c r="N3226" s="6" t="s">
        <v>11017</v>
      </c>
      <c r="O3226" s="2" t="e">
        <f>MATCH(A3226, 'combined matches'!A$1:A$4986,0)</f>
        <v>#N/A</v>
      </c>
      <c r="P3226" s="6">
        <f t="shared" si="150"/>
        <v>1</v>
      </c>
      <c r="Q3226" s="6">
        <f t="shared" si="151"/>
        <v>0</v>
      </c>
      <c r="R3226" s="6">
        <f t="shared" si="152"/>
        <v>0</v>
      </c>
      <c r="S3226" s="6">
        <f>IF(P3226=1, SUM($P$1:P3226))</f>
        <v>1152</v>
      </c>
    </row>
    <row r="3227" spans="1:19" x14ac:dyDescent="0.2">
      <c r="A3227" s="6">
        <v>3284</v>
      </c>
      <c r="B3227" s="6" t="s">
        <v>18178</v>
      </c>
      <c r="C3227" s="6" t="s">
        <v>18179</v>
      </c>
      <c r="D3227" s="6" t="s">
        <v>3875</v>
      </c>
      <c r="E3227" s="6" t="s">
        <v>3773</v>
      </c>
      <c r="F3227" s="6">
        <v>78212</v>
      </c>
      <c r="G3227" s="6">
        <v>2107362475</v>
      </c>
      <c r="H3227" s="6" t="s">
        <v>18179</v>
      </c>
      <c r="I3227" s="6" t="s">
        <v>18180</v>
      </c>
      <c r="J3227" s="6">
        <v>0</v>
      </c>
      <c r="K3227" s="6" t="s">
        <v>18177</v>
      </c>
      <c r="L3227" s="6" t="s">
        <v>8982</v>
      </c>
      <c r="M3227" s="6">
        <v>0</v>
      </c>
      <c r="N3227" s="6" t="s">
        <v>8972</v>
      </c>
      <c r="O3227" s="2" t="e">
        <f>MATCH(A3227, 'combined matches'!A$1:A$4986,0)</f>
        <v>#N/A</v>
      </c>
      <c r="P3227" s="6">
        <f t="shared" si="150"/>
        <v>1</v>
      </c>
      <c r="Q3227" s="6">
        <f t="shared" si="151"/>
        <v>1</v>
      </c>
      <c r="R3227" s="6" t="b">
        <f t="shared" si="152"/>
        <v>0</v>
      </c>
      <c r="S3227" s="6">
        <f>IF(P3227=1, SUM($P$1:P3227))</f>
        <v>1153</v>
      </c>
    </row>
    <row r="3228" spans="1:19" x14ac:dyDescent="0.2">
      <c r="A3228" s="6">
        <v>3285</v>
      </c>
      <c r="B3228" s="6" t="s">
        <v>18181</v>
      </c>
      <c r="C3228" s="6" t="s">
        <v>18182</v>
      </c>
      <c r="D3228" s="6" t="s">
        <v>3875</v>
      </c>
      <c r="E3228" s="6" t="s">
        <v>3773</v>
      </c>
      <c r="F3228" s="6">
        <v>78227</v>
      </c>
      <c r="G3228" s="6">
        <v>2106742222</v>
      </c>
      <c r="H3228" s="6" t="s">
        <v>18182</v>
      </c>
      <c r="I3228" s="6" t="s">
        <v>18183</v>
      </c>
      <c r="J3228" s="6">
        <v>0</v>
      </c>
      <c r="K3228" s="6" t="s">
        <v>18177</v>
      </c>
      <c r="L3228" s="6" t="s">
        <v>8982</v>
      </c>
      <c r="M3228" s="6">
        <v>0</v>
      </c>
      <c r="N3228" s="6" t="s">
        <v>8972</v>
      </c>
      <c r="O3228" s="2" t="e">
        <f>MATCH(A3228, 'combined matches'!A$1:A$4986,0)</f>
        <v>#N/A</v>
      </c>
      <c r="P3228" s="6">
        <f t="shared" si="150"/>
        <v>1</v>
      </c>
      <c r="Q3228" s="6">
        <f t="shared" si="151"/>
        <v>1</v>
      </c>
      <c r="R3228" s="6" t="b">
        <f t="shared" si="152"/>
        <v>0</v>
      </c>
      <c r="S3228" s="6">
        <f>IF(P3228=1, SUM($P$1:P3228))</f>
        <v>1154</v>
      </c>
    </row>
    <row r="3229" spans="1:19" x14ac:dyDescent="0.2">
      <c r="A3229" s="6">
        <v>3286</v>
      </c>
      <c r="B3229" s="6" t="s">
        <v>18184</v>
      </c>
      <c r="C3229" s="6" t="s">
        <v>18185</v>
      </c>
      <c r="D3229" s="6" t="s">
        <v>3875</v>
      </c>
      <c r="E3229" s="6" t="s">
        <v>3773</v>
      </c>
      <c r="F3229" s="6">
        <v>78217</v>
      </c>
      <c r="G3229" s="6">
        <v>2105900202</v>
      </c>
      <c r="H3229" s="6" t="s">
        <v>18185</v>
      </c>
      <c r="I3229" s="6" t="s">
        <v>18186</v>
      </c>
      <c r="J3229" s="6">
        <v>0</v>
      </c>
      <c r="K3229" s="6" t="s">
        <v>18177</v>
      </c>
      <c r="L3229" s="6" t="s">
        <v>8982</v>
      </c>
      <c r="M3229" s="6">
        <v>0</v>
      </c>
      <c r="N3229" s="6" t="s">
        <v>8972</v>
      </c>
      <c r="O3229" s="2" t="e">
        <f>MATCH(A3229, 'combined matches'!A$1:A$4986,0)</f>
        <v>#N/A</v>
      </c>
      <c r="P3229" s="6">
        <f t="shared" si="150"/>
        <v>1</v>
      </c>
      <c r="Q3229" s="6">
        <f t="shared" si="151"/>
        <v>1</v>
      </c>
      <c r="R3229" s="6" t="b">
        <f t="shared" si="152"/>
        <v>0</v>
      </c>
      <c r="S3229" s="6">
        <f>IF(P3229=1, SUM($P$1:P3229))</f>
        <v>1155</v>
      </c>
    </row>
    <row r="3230" spans="1:19" x14ac:dyDescent="0.2">
      <c r="A3230" s="6">
        <v>3287</v>
      </c>
      <c r="B3230" s="6" t="s">
        <v>18187</v>
      </c>
      <c r="C3230" s="6" t="s">
        <v>18188</v>
      </c>
      <c r="D3230" s="6" t="s">
        <v>3875</v>
      </c>
      <c r="E3230" s="6" t="s">
        <v>3773</v>
      </c>
      <c r="F3230" s="6">
        <v>78223</v>
      </c>
      <c r="G3230" s="6">
        <v>2103335454</v>
      </c>
      <c r="H3230" s="6" t="s">
        <v>18189</v>
      </c>
      <c r="I3230" s="6" t="s">
        <v>18190</v>
      </c>
      <c r="J3230" s="6">
        <v>0</v>
      </c>
      <c r="K3230" s="6" t="s">
        <v>18177</v>
      </c>
      <c r="L3230" s="6" t="s">
        <v>8982</v>
      </c>
      <c r="M3230" s="6">
        <v>0</v>
      </c>
      <c r="N3230" s="6" t="s">
        <v>8972</v>
      </c>
      <c r="O3230" s="2" t="e">
        <f>MATCH(A3230, 'combined matches'!A$1:A$4986,0)</f>
        <v>#N/A</v>
      </c>
      <c r="P3230" s="6">
        <f t="shared" si="150"/>
        <v>1</v>
      </c>
      <c r="Q3230" s="6">
        <f t="shared" si="151"/>
        <v>1</v>
      </c>
      <c r="R3230" s="6" t="b">
        <f t="shared" si="152"/>
        <v>0</v>
      </c>
      <c r="S3230" s="6">
        <f>IF(P3230=1, SUM($P$1:P3230))</f>
        <v>1156</v>
      </c>
    </row>
    <row r="3231" spans="1:19" x14ac:dyDescent="0.2">
      <c r="A3231" s="6">
        <v>3288</v>
      </c>
      <c r="B3231" s="6" t="s">
        <v>5949</v>
      </c>
      <c r="C3231" s="6" t="s">
        <v>3877</v>
      </c>
      <c r="D3231" s="6" t="s">
        <v>3830</v>
      </c>
      <c r="E3231" s="6" t="s">
        <v>3773</v>
      </c>
      <c r="F3231" s="6">
        <v>78745</v>
      </c>
      <c r="G3231" s="6">
        <v>5124390741</v>
      </c>
      <c r="H3231" s="6" t="s">
        <v>3877</v>
      </c>
      <c r="I3231" s="6" t="s">
        <v>5949</v>
      </c>
      <c r="J3231" s="6">
        <v>0</v>
      </c>
      <c r="K3231" s="6" t="s">
        <v>8809</v>
      </c>
      <c r="L3231" s="6" t="s">
        <v>8977</v>
      </c>
      <c r="M3231" s="6">
        <v>0</v>
      </c>
      <c r="N3231" s="6" t="s">
        <v>11017</v>
      </c>
      <c r="O3231" s="2">
        <f>MATCH(A3231, 'combined matches'!A$1:A$4986,0)</f>
        <v>2054</v>
      </c>
      <c r="P3231" s="6">
        <f t="shared" si="150"/>
        <v>0</v>
      </c>
      <c r="Q3231" s="6" t="b">
        <f t="shared" si="151"/>
        <v>0</v>
      </c>
      <c r="R3231" s="6" t="b">
        <f t="shared" si="152"/>
        <v>0</v>
      </c>
      <c r="S3231" s="6" t="b">
        <f>IF(P3231=1, SUM($P$1:P3231))</f>
        <v>0</v>
      </c>
    </row>
    <row r="3232" spans="1:19" x14ac:dyDescent="0.2">
      <c r="A3232" s="6">
        <v>3289</v>
      </c>
      <c r="B3232" s="6" t="s">
        <v>3876</v>
      </c>
      <c r="C3232" s="6" t="s">
        <v>3877</v>
      </c>
      <c r="D3232" s="6" t="s">
        <v>3830</v>
      </c>
      <c r="E3232" s="6" t="s">
        <v>3773</v>
      </c>
      <c r="F3232" s="6">
        <v>78745</v>
      </c>
      <c r="G3232" s="6">
        <v>5124390701</v>
      </c>
      <c r="H3232" s="6" t="s">
        <v>3877</v>
      </c>
      <c r="I3232" s="6" t="s">
        <v>9899</v>
      </c>
      <c r="J3232" s="6">
        <v>0</v>
      </c>
      <c r="K3232" s="6" t="s">
        <v>8809</v>
      </c>
      <c r="L3232" s="6" t="s">
        <v>8977</v>
      </c>
      <c r="M3232" s="6">
        <v>0</v>
      </c>
      <c r="N3232" s="6" t="s">
        <v>8972</v>
      </c>
      <c r="O3232" s="2">
        <f>MATCH(A3232, 'combined matches'!A$1:A$4986,0)</f>
        <v>2055</v>
      </c>
      <c r="P3232" s="6">
        <f t="shared" si="150"/>
        <v>0</v>
      </c>
      <c r="Q3232" s="6" t="b">
        <f t="shared" si="151"/>
        <v>0</v>
      </c>
      <c r="R3232" s="6" t="b">
        <f t="shared" si="152"/>
        <v>0</v>
      </c>
      <c r="S3232" s="6" t="b">
        <f>IF(P3232=1, SUM($P$1:P3232))</f>
        <v>0</v>
      </c>
    </row>
    <row r="3233" spans="1:19" x14ac:dyDescent="0.2">
      <c r="A3233" s="6">
        <v>3290</v>
      </c>
      <c r="B3233" s="6" t="s">
        <v>12582</v>
      </c>
      <c r="C3233" s="6" t="s">
        <v>12584</v>
      </c>
      <c r="D3233" s="6" t="s">
        <v>1664</v>
      </c>
      <c r="E3233" s="6" t="s">
        <v>3773</v>
      </c>
      <c r="F3233" s="6">
        <v>77027</v>
      </c>
      <c r="G3233" s="6">
        <v>7134396116</v>
      </c>
      <c r="H3233" s="6" t="s">
        <v>12585</v>
      </c>
      <c r="I3233" s="6" t="s">
        <v>18191</v>
      </c>
      <c r="J3233" s="6">
        <v>0</v>
      </c>
      <c r="K3233" s="6" t="s">
        <v>12586</v>
      </c>
      <c r="L3233" s="6" t="s">
        <v>8975</v>
      </c>
      <c r="M3233" s="6">
        <v>0</v>
      </c>
      <c r="N3233" s="6" t="s">
        <v>11017</v>
      </c>
      <c r="O3233" s="2">
        <f>MATCH(A3233, 'combined matches'!A$1:A$4986,0)</f>
        <v>2056</v>
      </c>
      <c r="P3233" s="6">
        <f t="shared" si="150"/>
        <v>0</v>
      </c>
      <c r="Q3233" s="6" t="b">
        <f t="shared" si="151"/>
        <v>0</v>
      </c>
      <c r="R3233" s="6" t="b">
        <f t="shared" si="152"/>
        <v>0</v>
      </c>
      <c r="S3233" s="6" t="b">
        <f>IF(P3233=1, SUM($P$1:P3233))</f>
        <v>0</v>
      </c>
    </row>
    <row r="3234" spans="1:19" x14ac:dyDescent="0.2">
      <c r="A3234" s="6">
        <v>3291</v>
      </c>
      <c r="B3234" s="6" t="s">
        <v>18192</v>
      </c>
      <c r="C3234" s="6" t="s">
        <v>18193</v>
      </c>
      <c r="D3234" s="6" t="s">
        <v>1664</v>
      </c>
      <c r="E3234" s="6" t="s">
        <v>3773</v>
      </c>
      <c r="F3234" s="6">
        <v>77091</v>
      </c>
      <c r="G3234" s="6">
        <v>7132126800</v>
      </c>
      <c r="H3234" s="6" t="s">
        <v>18193</v>
      </c>
      <c r="I3234" s="6" t="s">
        <v>18194</v>
      </c>
      <c r="J3234" s="6">
        <v>0</v>
      </c>
      <c r="K3234" s="6" t="s">
        <v>12586</v>
      </c>
      <c r="L3234" s="6" t="s">
        <v>8975</v>
      </c>
      <c r="M3234" s="6">
        <v>0</v>
      </c>
      <c r="N3234" s="6" t="s">
        <v>8972</v>
      </c>
      <c r="O3234" s="2" t="e">
        <f>MATCH(A3234, 'combined matches'!A$1:A$4986,0)</f>
        <v>#N/A</v>
      </c>
      <c r="P3234" s="6">
        <f t="shared" si="150"/>
        <v>1</v>
      </c>
      <c r="Q3234" s="6">
        <f t="shared" si="151"/>
        <v>1</v>
      </c>
      <c r="R3234" s="6" t="b">
        <f t="shared" si="152"/>
        <v>0</v>
      </c>
      <c r="S3234" s="6">
        <f>IF(P3234=1, SUM($P$1:P3234))</f>
        <v>1157</v>
      </c>
    </row>
    <row r="3235" spans="1:19" x14ac:dyDescent="0.2">
      <c r="A3235" s="6">
        <v>3292</v>
      </c>
      <c r="B3235" s="6" t="s">
        <v>18195</v>
      </c>
      <c r="C3235" s="6" t="s">
        <v>18196</v>
      </c>
      <c r="D3235" s="6" t="s">
        <v>3878</v>
      </c>
      <c r="E3235" s="6" t="s">
        <v>3773</v>
      </c>
      <c r="F3235" s="6">
        <v>77520</v>
      </c>
      <c r="G3235" s="6">
        <v>7132126800</v>
      </c>
      <c r="H3235" s="6" t="s">
        <v>18197</v>
      </c>
      <c r="I3235" s="6" t="s">
        <v>18198</v>
      </c>
      <c r="J3235" s="6">
        <v>0</v>
      </c>
      <c r="K3235" s="6" t="s">
        <v>12586</v>
      </c>
      <c r="L3235" s="6" t="s">
        <v>8975</v>
      </c>
      <c r="M3235" s="6">
        <v>0</v>
      </c>
      <c r="N3235" s="6" t="s">
        <v>8972</v>
      </c>
      <c r="O3235" s="2" t="e">
        <f>MATCH(A3235, 'combined matches'!A$1:A$4986,0)</f>
        <v>#N/A</v>
      </c>
      <c r="P3235" s="6">
        <f t="shared" si="150"/>
        <v>1</v>
      </c>
      <c r="Q3235" s="6">
        <f t="shared" si="151"/>
        <v>1</v>
      </c>
      <c r="R3235" s="6" t="b">
        <f t="shared" si="152"/>
        <v>0</v>
      </c>
      <c r="S3235" s="6">
        <f>IF(P3235=1, SUM($P$1:P3235))</f>
        <v>1158</v>
      </c>
    </row>
    <row r="3236" spans="1:19" x14ac:dyDescent="0.2">
      <c r="A3236" s="6">
        <v>3293</v>
      </c>
      <c r="B3236" s="6" t="s">
        <v>3879</v>
      </c>
      <c r="C3236" s="6" t="s">
        <v>3880</v>
      </c>
      <c r="D3236" s="6" t="s">
        <v>3881</v>
      </c>
      <c r="E3236" s="6" t="s">
        <v>3773</v>
      </c>
      <c r="F3236" s="6">
        <v>77338</v>
      </c>
      <c r="G3236" s="6">
        <v>7132126800</v>
      </c>
      <c r="H3236" s="6" t="s">
        <v>12587</v>
      </c>
      <c r="I3236" s="6" t="s">
        <v>9900</v>
      </c>
      <c r="J3236" s="6">
        <v>0</v>
      </c>
      <c r="K3236" s="6" t="s">
        <v>12586</v>
      </c>
      <c r="L3236" s="6" t="s">
        <v>8975</v>
      </c>
      <c r="M3236" s="6">
        <v>0</v>
      </c>
      <c r="N3236" s="6" t="s">
        <v>8972</v>
      </c>
      <c r="O3236" s="2">
        <f>MATCH(A3236, 'combined matches'!A$1:A$4986,0)</f>
        <v>2058</v>
      </c>
      <c r="P3236" s="6">
        <f t="shared" si="150"/>
        <v>0</v>
      </c>
      <c r="Q3236" s="6" t="b">
        <f t="shared" si="151"/>
        <v>0</v>
      </c>
      <c r="R3236" s="6" t="b">
        <f t="shared" si="152"/>
        <v>0</v>
      </c>
      <c r="S3236" s="6" t="b">
        <f>IF(P3236=1, SUM($P$1:P3236))</f>
        <v>0</v>
      </c>
    </row>
    <row r="3237" spans="1:19" x14ac:dyDescent="0.2">
      <c r="A3237" s="6">
        <v>3294</v>
      </c>
      <c r="B3237" s="6" t="s">
        <v>3882</v>
      </c>
      <c r="C3237" s="6" t="s">
        <v>3883</v>
      </c>
      <c r="D3237" s="6" t="s">
        <v>3884</v>
      </c>
      <c r="E3237" s="6" t="s">
        <v>3773</v>
      </c>
      <c r="F3237" s="6">
        <v>77503</v>
      </c>
      <c r="G3237" s="6">
        <v>7132126800</v>
      </c>
      <c r="H3237" s="6" t="s">
        <v>6954</v>
      </c>
      <c r="I3237" s="6" t="s">
        <v>9901</v>
      </c>
      <c r="J3237" s="6">
        <v>0</v>
      </c>
      <c r="K3237" s="6" t="s">
        <v>12586</v>
      </c>
      <c r="L3237" s="6" t="s">
        <v>8975</v>
      </c>
      <c r="M3237" s="6">
        <v>0</v>
      </c>
      <c r="N3237" s="6" t="s">
        <v>8972</v>
      </c>
      <c r="O3237" s="2">
        <f>MATCH(A3237, 'combined matches'!A$1:A$4986,0)</f>
        <v>2059</v>
      </c>
      <c r="P3237" s="6">
        <f t="shared" si="150"/>
        <v>0</v>
      </c>
      <c r="Q3237" s="6" t="b">
        <f t="shared" si="151"/>
        <v>0</v>
      </c>
      <c r="R3237" s="6" t="b">
        <f t="shared" si="152"/>
        <v>0</v>
      </c>
      <c r="S3237" s="6" t="b">
        <f>IF(P3237=1, SUM($P$1:P3237))</f>
        <v>0</v>
      </c>
    </row>
    <row r="3238" spans="1:19" x14ac:dyDescent="0.2">
      <c r="A3238" s="6">
        <v>3295</v>
      </c>
      <c r="B3238" s="6" t="s">
        <v>12583</v>
      </c>
      <c r="C3238" s="6" t="s">
        <v>12584</v>
      </c>
      <c r="D3238" s="6" t="s">
        <v>1664</v>
      </c>
      <c r="E3238" s="6" t="s">
        <v>3773</v>
      </c>
      <c r="F3238" s="6">
        <v>77027</v>
      </c>
      <c r="G3238" s="6">
        <v>7134396184</v>
      </c>
      <c r="H3238" s="6" t="s">
        <v>12585</v>
      </c>
      <c r="I3238" s="6" t="s">
        <v>18199</v>
      </c>
      <c r="J3238" s="6">
        <v>0</v>
      </c>
      <c r="K3238" s="6" t="s">
        <v>12586</v>
      </c>
      <c r="L3238" s="6" t="s">
        <v>8975</v>
      </c>
      <c r="M3238" s="6">
        <v>0</v>
      </c>
      <c r="N3238" s="6" t="s">
        <v>8972</v>
      </c>
      <c r="O3238" s="2">
        <f>MATCH(A3238, 'combined matches'!A$1:A$4986,0)</f>
        <v>2057</v>
      </c>
      <c r="P3238" s="6">
        <f t="shared" si="150"/>
        <v>0</v>
      </c>
      <c r="Q3238" s="6" t="b">
        <f t="shared" si="151"/>
        <v>0</v>
      </c>
      <c r="R3238" s="6" t="b">
        <f t="shared" si="152"/>
        <v>0</v>
      </c>
      <c r="S3238" s="6" t="b">
        <f>IF(P3238=1, SUM($P$1:P3238))</f>
        <v>0</v>
      </c>
    </row>
    <row r="3239" spans="1:19" x14ac:dyDescent="0.2">
      <c r="A3239" s="6">
        <v>3296</v>
      </c>
      <c r="B3239" s="6" t="s">
        <v>18200</v>
      </c>
      <c r="C3239" s="6" t="s">
        <v>18201</v>
      </c>
      <c r="D3239" s="6" t="s">
        <v>3885</v>
      </c>
      <c r="E3239" s="6" t="s">
        <v>3773</v>
      </c>
      <c r="F3239" s="6">
        <v>75702</v>
      </c>
      <c r="G3239" s="6">
        <v>9036062656</v>
      </c>
      <c r="H3239" s="6" t="s">
        <v>18201</v>
      </c>
      <c r="I3239" s="6" t="s">
        <v>18200</v>
      </c>
      <c r="J3239" s="6">
        <v>0</v>
      </c>
      <c r="K3239" s="6" t="s">
        <v>18202</v>
      </c>
      <c r="L3239" s="6" t="s">
        <v>8973</v>
      </c>
      <c r="M3239" s="6">
        <v>1</v>
      </c>
      <c r="N3239" s="6" t="s">
        <v>11017</v>
      </c>
      <c r="O3239" s="2" t="e">
        <f>MATCH(A3239, 'combined matches'!A$1:A$4986,0)</f>
        <v>#N/A</v>
      </c>
      <c r="P3239" s="6">
        <f t="shared" si="150"/>
        <v>1</v>
      </c>
      <c r="Q3239" s="6">
        <f t="shared" si="151"/>
        <v>0</v>
      </c>
      <c r="R3239" s="6">
        <f t="shared" si="152"/>
        <v>0</v>
      </c>
      <c r="S3239" s="6">
        <f>IF(P3239=1, SUM($P$1:P3239))</f>
        <v>1159</v>
      </c>
    </row>
    <row r="3240" spans="1:19" x14ac:dyDescent="0.2">
      <c r="A3240" s="6">
        <v>3297</v>
      </c>
      <c r="B3240" s="6" t="s">
        <v>18200</v>
      </c>
      <c r="C3240" s="6" t="s">
        <v>18203</v>
      </c>
      <c r="D3240" s="6" t="s">
        <v>3885</v>
      </c>
      <c r="E3240" s="6" t="s">
        <v>3773</v>
      </c>
      <c r="F3240" s="6">
        <v>75702</v>
      </c>
      <c r="G3240" s="6">
        <v>9035359041</v>
      </c>
      <c r="H3240" s="6" t="s">
        <v>18203</v>
      </c>
      <c r="I3240" s="6" t="s">
        <v>18200</v>
      </c>
      <c r="J3240" s="6">
        <v>0</v>
      </c>
      <c r="K3240" s="6" t="s">
        <v>18202</v>
      </c>
      <c r="L3240" s="6" t="s">
        <v>8973</v>
      </c>
      <c r="M3240" s="6">
        <v>1</v>
      </c>
      <c r="N3240" s="6" t="s">
        <v>8972</v>
      </c>
      <c r="O3240" s="2" t="e">
        <f>MATCH(A3240, 'combined matches'!A$1:A$4986,0)</f>
        <v>#N/A</v>
      </c>
      <c r="P3240" s="6">
        <f t="shared" si="150"/>
        <v>1</v>
      </c>
      <c r="Q3240" s="6">
        <f t="shared" si="151"/>
        <v>1</v>
      </c>
      <c r="R3240" s="6" t="b">
        <f t="shared" si="152"/>
        <v>0</v>
      </c>
      <c r="S3240" s="6">
        <f>IF(P3240=1, SUM($P$1:P3240))</f>
        <v>1160</v>
      </c>
    </row>
    <row r="3241" spans="1:19" x14ac:dyDescent="0.2">
      <c r="A3241" s="6">
        <v>3298</v>
      </c>
      <c r="B3241" s="6" t="s">
        <v>18204</v>
      </c>
      <c r="C3241" s="6" t="s">
        <v>18205</v>
      </c>
      <c r="D3241" s="6" t="s">
        <v>1081</v>
      </c>
      <c r="E3241" s="6" t="s">
        <v>3773</v>
      </c>
      <c r="F3241" s="6">
        <v>75766</v>
      </c>
      <c r="G3241" s="6">
        <v>9032412700</v>
      </c>
      <c r="H3241" s="6" t="s">
        <v>18206</v>
      </c>
      <c r="I3241" s="6" t="s">
        <v>18204</v>
      </c>
      <c r="J3241" s="6">
        <v>0</v>
      </c>
      <c r="K3241" s="6" t="s">
        <v>18202</v>
      </c>
      <c r="L3241" s="6" t="s">
        <v>8973</v>
      </c>
      <c r="M3241" s="6">
        <v>1</v>
      </c>
      <c r="N3241" s="6" t="s">
        <v>8972</v>
      </c>
      <c r="O3241" s="2" t="e">
        <f>MATCH(A3241, 'combined matches'!A$1:A$4986,0)</f>
        <v>#N/A</v>
      </c>
      <c r="P3241" s="6">
        <f t="shared" si="150"/>
        <v>1</v>
      </c>
      <c r="Q3241" s="6">
        <f t="shared" si="151"/>
        <v>1</v>
      </c>
      <c r="R3241" s="6" t="b">
        <f t="shared" si="152"/>
        <v>0</v>
      </c>
      <c r="S3241" s="6">
        <f>IF(P3241=1, SUM($P$1:P3241))</f>
        <v>1161</v>
      </c>
    </row>
    <row r="3242" spans="1:19" x14ac:dyDescent="0.2">
      <c r="A3242" s="6">
        <v>3299</v>
      </c>
      <c r="B3242" s="6" t="s">
        <v>18207</v>
      </c>
      <c r="C3242" s="6" t="s">
        <v>18208</v>
      </c>
      <c r="D3242" s="6" t="s">
        <v>3830</v>
      </c>
      <c r="E3242" s="6" t="s">
        <v>3773</v>
      </c>
      <c r="F3242" s="6">
        <v>75751</v>
      </c>
      <c r="G3242" s="6">
        <v>9039045084</v>
      </c>
      <c r="H3242" s="6" t="s">
        <v>18208</v>
      </c>
      <c r="I3242" s="6" t="s">
        <v>18209</v>
      </c>
      <c r="J3242" s="6">
        <v>0</v>
      </c>
      <c r="K3242" s="6" t="s">
        <v>18202</v>
      </c>
      <c r="L3242" s="6" t="s">
        <v>8973</v>
      </c>
      <c r="M3242" s="6">
        <v>1</v>
      </c>
      <c r="N3242" s="6" t="s">
        <v>8972</v>
      </c>
      <c r="O3242" s="2" t="e">
        <f>MATCH(A3242, 'combined matches'!A$1:A$4986,0)</f>
        <v>#N/A</v>
      </c>
      <c r="P3242" s="6">
        <f t="shared" si="150"/>
        <v>1</v>
      </c>
      <c r="Q3242" s="6">
        <f t="shared" si="151"/>
        <v>1</v>
      </c>
      <c r="R3242" s="6" t="b">
        <f t="shared" si="152"/>
        <v>0</v>
      </c>
      <c r="S3242" s="6">
        <f>IF(P3242=1, SUM($P$1:P3242))</f>
        <v>1162</v>
      </c>
    </row>
    <row r="3243" spans="1:19" x14ac:dyDescent="0.2">
      <c r="A3243" s="6">
        <v>3300</v>
      </c>
      <c r="B3243" s="6" t="s">
        <v>18210</v>
      </c>
      <c r="C3243" s="6" t="s">
        <v>18211</v>
      </c>
      <c r="D3243" s="6" t="s">
        <v>3885</v>
      </c>
      <c r="E3243" s="6" t="s">
        <v>3773</v>
      </c>
      <c r="F3243" s="6">
        <v>75702</v>
      </c>
      <c r="G3243" s="6">
        <v>9035359041</v>
      </c>
      <c r="H3243" s="6" t="s">
        <v>18212</v>
      </c>
      <c r="I3243" s="6" t="s">
        <v>18213</v>
      </c>
      <c r="J3243" s="6">
        <v>0</v>
      </c>
      <c r="K3243" s="6" t="s">
        <v>18202</v>
      </c>
      <c r="L3243" s="6" t="s">
        <v>8973</v>
      </c>
      <c r="M3243" s="6">
        <v>1</v>
      </c>
      <c r="N3243" s="6" t="s">
        <v>8972</v>
      </c>
      <c r="O3243" s="2" t="e">
        <f>MATCH(A3243, 'combined matches'!A$1:A$4986,0)</f>
        <v>#N/A</v>
      </c>
      <c r="P3243" s="6">
        <f t="shared" si="150"/>
        <v>1</v>
      </c>
      <c r="Q3243" s="6">
        <f t="shared" si="151"/>
        <v>1</v>
      </c>
      <c r="R3243" s="6" t="b">
        <f t="shared" si="152"/>
        <v>0</v>
      </c>
      <c r="S3243" s="6">
        <f>IF(P3243=1, SUM($P$1:P3243))</f>
        <v>1163</v>
      </c>
    </row>
    <row r="3244" spans="1:19" x14ac:dyDescent="0.2">
      <c r="A3244" s="6">
        <v>3301</v>
      </c>
      <c r="B3244" s="6" t="s">
        <v>18214</v>
      </c>
      <c r="C3244" s="6" t="s">
        <v>18215</v>
      </c>
      <c r="D3244" s="6" t="s">
        <v>3885</v>
      </c>
      <c r="E3244" s="6" t="s">
        <v>3773</v>
      </c>
      <c r="F3244" s="6">
        <v>75702</v>
      </c>
      <c r="G3244" s="6">
        <v>9035359041</v>
      </c>
      <c r="H3244" s="6" t="s">
        <v>18216</v>
      </c>
      <c r="I3244" s="6" t="s">
        <v>18217</v>
      </c>
      <c r="J3244" s="6">
        <v>0</v>
      </c>
      <c r="K3244" s="6" t="s">
        <v>18202</v>
      </c>
      <c r="L3244" s="6" t="s">
        <v>8973</v>
      </c>
      <c r="M3244" s="6">
        <v>1</v>
      </c>
      <c r="N3244" s="6" t="s">
        <v>8972</v>
      </c>
      <c r="O3244" s="2" t="e">
        <f>MATCH(A3244, 'combined matches'!A$1:A$4986,0)</f>
        <v>#N/A</v>
      </c>
      <c r="P3244" s="6">
        <f t="shared" si="150"/>
        <v>1</v>
      </c>
      <c r="Q3244" s="6">
        <f t="shared" si="151"/>
        <v>1</v>
      </c>
      <c r="R3244" s="6" t="b">
        <f t="shared" si="152"/>
        <v>0</v>
      </c>
      <c r="S3244" s="6">
        <f>IF(P3244=1, SUM($P$1:P3244))</f>
        <v>1164</v>
      </c>
    </row>
    <row r="3245" spans="1:19" x14ac:dyDescent="0.2">
      <c r="A3245" s="6">
        <v>3303</v>
      </c>
      <c r="B3245" s="6" t="s">
        <v>1484</v>
      </c>
      <c r="C3245" s="6" t="s">
        <v>7746</v>
      </c>
      <c r="D3245" s="6" t="s">
        <v>3886</v>
      </c>
      <c r="E3245" s="6" t="s">
        <v>3887</v>
      </c>
      <c r="F3245" s="6">
        <v>50501</v>
      </c>
      <c r="G3245" s="6">
        <v>5155734107</v>
      </c>
      <c r="H3245" s="6" t="s">
        <v>7747</v>
      </c>
      <c r="I3245" s="6" t="s">
        <v>9252</v>
      </c>
      <c r="J3245" s="6" t="s">
        <v>15051</v>
      </c>
      <c r="K3245" s="6" t="s">
        <v>8818</v>
      </c>
      <c r="L3245" s="6" t="s">
        <v>8975</v>
      </c>
      <c r="M3245" s="6">
        <v>1</v>
      </c>
      <c r="N3245" s="6" t="s">
        <v>8972</v>
      </c>
      <c r="O3245" s="2">
        <f>MATCH(A3245, 'combined matches'!A$1:A$4986,0)</f>
        <v>2092</v>
      </c>
      <c r="P3245" s="6">
        <f t="shared" si="150"/>
        <v>0</v>
      </c>
      <c r="Q3245" s="6" t="b">
        <f t="shared" si="151"/>
        <v>0</v>
      </c>
      <c r="R3245" s="6" t="b">
        <f t="shared" si="152"/>
        <v>0</v>
      </c>
      <c r="S3245" s="6" t="b">
        <f>IF(P3245=1, SUM($P$1:P3245))</f>
        <v>0</v>
      </c>
    </row>
    <row r="3246" spans="1:19" x14ac:dyDescent="0.2">
      <c r="A3246" s="6">
        <v>3304</v>
      </c>
      <c r="B3246" s="6" t="s">
        <v>1484</v>
      </c>
      <c r="C3246" s="6" t="s">
        <v>18218</v>
      </c>
      <c r="D3246" s="6" t="s">
        <v>18219</v>
      </c>
      <c r="E3246" s="6" t="s">
        <v>3887</v>
      </c>
      <c r="F3246" s="6">
        <v>50595</v>
      </c>
      <c r="G3246" s="6">
        <v>5155734107</v>
      </c>
      <c r="H3246" s="6" t="s">
        <v>18218</v>
      </c>
      <c r="I3246" s="6" t="s">
        <v>9252</v>
      </c>
      <c r="J3246" s="6">
        <v>0</v>
      </c>
      <c r="K3246" s="6" t="s">
        <v>8818</v>
      </c>
      <c r="L3246" s="6" t="s">
        <v>8975</v>
      </c>
      <c r="M3246" s="6">
        <v>0</v>
      </c>
      <c r="N3246" s="6" t="s">
        <v>8972</v>
      </c>
      <c r="O3246" s="2" t="e">
        <f>MATCH(A3246, 'combined matches'!A$1:A$4986,0)</f>
        <v>#N/A</v>
      </c>
      <c r="P3246" s="6">
        <f t="shared" si="150"/>
        <v>1</v>
      </c>
      <c r="Q3246" s="6">
        <f t="shared" si="151"/>
        <v>1</v>
      </c>
      <c r="R3246" s="6" t="b">
        <f t="shared" si="152"/>
        <v>0</v>
      </c>
      <c r="S3246" s="6">
        <f>IF(P3246=1, SUM($P$1:P3246))</f>
        <v>1165</v>
      </c>
    </row>
    <row r="3247" spans="1:19" x14ac:dyDescent="0.2">
      <c r="A3247" s="6">
        <v>3305</v>
      </c>
      <c r="B3247" s="6" t="s">
        <v>1484</v>
      </c>
      <c r="C3247" s="6" t="s">
        <v>18220</v>
      </c>
      <c r="D3247" s="6" t="s">
        <v>2396</v>
      </c>
      <c r="E3247" s="6" t="s">
        <v>3887</v>
      </c>
      <c r="F3247" s="6">
        <v>50548</v>
      </c>
      <c r="G3247" s="6">
        <v>5155734107</v>
      </c>
      <c r="H3247" s="6" t="s">
        <v>18220</v>
      </c>
      <c r="I3247" s="6" t="s">
        <v>9252</v>
      </c>
      <c r="J3247" s="6">
        <v>0</v>
      </c>
      <c r="K3247" s="6" t="s">
        <v>8818</v>
      </c>
      <c r="L3247" s="6" t="s">
        <v>8975</v>
      </c>
      <c r="M3247" s="6">
        <v>0</v>
      </c>
      <c r="N3247" s="6" t="s">
        <v>8972</v>
      </c>
      <c r="O3247" s="2" t="e">
        <f>MATCH(A3247, 'combined matches'!A$1:A$4986,0)</f>
        <v>#N/A</v>
      </c>
      <c r="P3247" s="6">
        <f t="shared" si="150"/>
        <v>1</v>
      </c>
      <c r="Q3247" s="6">
        <f t="shared" si="151"/>
        <v>1</v>
      </c>
      <c r="R3247" s="6" t="b">
        <f t="shared" si="152"/>
        <v>0</v>
      </c>
      <c r="S3247" s="6">
        <f>IF(P3247=1, SUM($P$1:P3247))</f>
        <v>1166</v>
      </c>
    </row>
    <row r="3248" spans="1:19" x14ac:dyDescent="0.2">
      <c r="A3248" s="6">
        <v>3306</v>
      </c>
      <c r="B3248" s="6" t="s">
        <v>1484</v>
      </c>
      <c r="C3248" s="6" t="s">
        <v>7748</v>
      </c>
      <c r="D3248" s="6" t="s">
        <v>436</v>
      </c>
      <c r="E3248" s="6" t="s">
        <v>3887</v>
      </c>
      <c r="F3248" s="6">
        <v>50525</v>
      </c>
      <c r="G3248" s="6">
        <v>5155734107</v>
      </c>
      <c r="H3248" s="6" t="s">
        <v>7749</v>
      </c>
      <c r="I3248" s="6" t="s">
        <v>9252</v>
      </c>
      <c r="J3248" s="6">
        <v>0</v>
      </c>
      <c r="K3248" s="6" t="s">
        <v>8818</v>
      </c>
      <c r="L3248" s="6" t="s">
        <v>8975</v>
      </c>
      <c r="M3248" s="6">
        <v>0</v>
      </c>
      <c r="N3248" s="6" t="s">
        <v>8972</v>
      </c>
      <c r="O3248" s="2">
        <f>MATCH(A3248, 'combined matches'!A$1:A$4986,0)</f>
        <v>2093</v>
      </c>
      <c r="P3248" s="6">
        <f t="shared" si="150"/>
        <v>0</v>
      </c>
      <c r="Q3248" s="6" t="b">
        <f t="shared" si="151"/>
        <v>0</v>
      </c>
      <c r="R3248" s="6" t="b">
        <f t="shared" si="152"/>
        <v>0</v>
      </c>
      <c r="S3248" s="6" t="b">
        <f>IF(P3248=1, SUM($P$1:P3248))</f>
        <v>0</v>
      </c>
    </row>
    <row r="3249" spans="1:19" x14ac:dyDescent="0.2">
      <c r="A3249" s="6">
        <v>3307</v>
      </c>
      <c r="B3249" s="6" t="s">
        <v>3888</v>
      </c>
      <c r="C3249" s="6" t="s">
        <v>7403</v>
      </c>
      <c r="D3249" s="6" t="s">
        <v>3889</v>
      </c>
      <c r="E3249" s="6" t="s">
        <v>3887</v>
      </c>
      <c r="F3249" s="6">
        <v>50112</v>
      </c>
      <c r="G3249" s="6">
        <v>6417534021</v>
      </c>
      <c r="H3249" s="6" t="s">
        <v>7404</v>
      </c>
      <c r="I3249" s="6" t="s">
        <v>9902</v>
      </c>
      <c r="J3249" s="6">
        <v>0</v>
      </c>
      <c r="K3249" s="6" t="s">
        <v>8818</v>
      </c>
      <c r="L3249" s="6" t="s">
        <v>8973</v>
      </c>
      <c r="M3249" s="6">
        <v>1</v>
      </c>
      <c r="N3249" s="6" t="s">
        <v>8972</v>
      </c>
      <c r="O3249" s="2">
        <f>MATCH(A3249, 'combined matches'!A$1:A$4986,0)</f>
        <v>2089</v>
      </c>
      <c r="P3249" s="6">
        <f t="shared" si="150"/>
        <v>0</v>
      </c>
      <c r="Q3249" s="6" t="b">
        <f t="shared" si="151"/>
        <v>0</v>
      </c>
      <c r="R3249" s="6" t="b">
        <f t="shared" si="152"/>
        <v>0</v>
      </c>
      <c r="S3249" s="6" t="b">
        <f>IF(P3249=1, SUM($P$1:P3249))</f>
        <v>0</v>
      </c>
    </row>
    <row r="3250" spans="1:19" x14ac:dyDescent="0.2">
      <c r="A3250" s="6">
        <v>3308</v>
      </c>
      <c r="B3250" s="6" t="s">
        <v>18221</v>
      </c>
      <c r="C3250" s="6" t="s">
        <v>18222</v>
      </c>
      <c r="D3250" s="6" t="s">
        <v>18223</v>
      </c>
      <c r="E3250" s="6" t="s">
        <v>3887</v>
      </c>
      <c r="F3250" s="6">
        <v>52001</v>
      </c>
      <c r="G3250" s="6">
        <v>5635421391</v>
      </c>
      <c r="H3250" s="6" t="s">
        <v>18224</v>
      </c>
      <c r="I3250" s="6" t="s">
        <v>18225</v>
      </c>
      <c r="J3250" s="6">
        <v>0</v>
      </c>
      <c r="K3250" s="6" t="s">
        <v>18226</v>
      </c>
      <c r="L3250" s="6" t="s">
        <v>8977</v>
      </c>
      <c r="M3250" s="6">
        <v>0</v>
      </c>
      <c r="N3250" s="6" t="s">
        <v>11017</v>
      </c>
      <c r="O3250" s="2" t="e">
        <f>MATCH(A3250, 'combined matches'!A$1:A$4986,0)</f>
        <v>#N/A</v>
      </c>
      <c r="P3250" s="6">
        <f t="shared" si="150"/>
        <v>1</v>
      </c>
      <c r="Q3250" s="6">
        <f t="shared" si="151"/>
        <v>0</v>
      </c>
      <c r="R3250" s="6">
        <f t="shared" si="152"/>
        <v>0</v>
      </c>
      <c r="S3250" s="6">
        <f>IF(P3250=1, SUM($P$1:P3250))</f>
        <v>1167</v>
      </c>
    </row>
    <row r="3251" spans="1:19" x14ac:dyDescent="0.2">
      <c r="A3251" s="6">
        <v>3309</v>
      </c>
      <c r="B3251" s="6" t="s">
        <v>18227</v>
      </c>
      <c r="C3251" s="6" t="s">
        <v>18228</v>
      </c>
      <c r="D3251" s="6" t="s">
        <v>18223</v>
      </c>
      <c r="E3251" s="6" t="s">
        <v>3887</v>
      </c>
      <c r="F3251" s="6">
        <v>52001</v>
      </c>
      <c r="G3251" s="6">
        <v>5635836431</v>
      </c>
      <c r="H3251" s="6" t="s">
        <v>18229</v>
      </c>
      <c r="I3251" s="6" t="s">
        <v>18230</v>
      </c>
      <c r="J3251" s="6">
        <v>0</v>
      </c>
      <c r="K3251" s="6" t="s">
        <v>18226</v>
      </c>
      <c r="L3251" s="6" t="s">
        <v>8977</v>
      </c>
      <c r="M3251" s="6">
        <v>0</v>
      </c>
      <c r="N3251" s="6" t="s">
        <v>8972</v>
      </c>
      <c r="O3251" s="2" t="e">
        <f>MATCH(A3251, 'combined matches'!A$1:A$4986,0)</f>
        <v>#N/A</v>
      </c>
      <c r="P3251" s="6">
        <f t="shared" si="150"/>
        <v>1</v>
      </c>
      <c r="Q3251" s="6">
        <f t="shared" si="151"/>
        <v>1</v>
      </c>
      <c r="R3251" s="6" t="b">
        <f t="shared" si="152"/>
        <v>0</v>
      </c>
      <c r="S3251" s="6">
        <f>IF(P3251=1, SUM($P$1:P3251))</f>
        <v>1168</v>
      </c>
    </row>
    <row r="3252" spans="1:19" x14ac:dyDescent="0.2">
      <c r="A3252" s="6">
        <v>3310</v>
      </c>
      <c r="B3252" s="6" t="s">
        <v>18231</v>
      </c>
      <c r="C3252" s="6" t="s">
        <v>18232</v>
      </c>
      <c r="D3252" s="6" t="s">
        <v>3890</v>
      </c>
      <c r="E3252" s="6" t="s">
        <v>3887</v>
      </c>
      <c r="F3252" s="6">
        <v>50309</v>
      </c>
      <c r="G3252" s="6">
        <v>5152350452</v>
      </c>
      <c r="H3252" s="6" t="s">
        <v>18233</v>
      </c>
      <c r="I3252" s="6" t="s">
        <v>18234</v>
      </c>
      <c r="J3252" s="6">
        <v>0</v>
      </c>
      <c r="K3252" s="6" t="s">
        <v>18235</v>
      </c>
      <c r="L3252" s="6" t="s">
        <v>8982</v>
      </c>
      <c r="M3252" s="6">
        <v>0</v>
      </c>
      <c r="N3252" s="6" t="s">
        <v>11017</v>
      </c>
      <c r="O3252" s="2" t="e">
        <f>MATCH(A3252, 'combined matches'!A$1:A$4986,0)</f>
        <v>#N/A</v>
      </c>
      <c r="P3252" s="6">
        <f t="shared" si="150"/>
        <v>1</v>
      </c>
      <c r="Q3252" s="6">
        <f t="shared" si="151"/>
        <v>0</v>
      </c>
      <c r="R3252" s="6">
        <f t="shared" si="152"/>
        <v>0</v>
      </c>
      <c r="S3252" s="6">
        <f>IF(P3252=1, SUM($P$1:P3252))</f>
        <v>1169</v>
      </c>
    </row>
    <row r="3253" spans="1:19" x14ac:dyDescent="0.2">
      <c r="A3253" s="6">
        <v>3311</v>
      </c>
      <c r="B3253" s="6" t="s">
        <v>18236</v>
      </c>
      <c r="C3253" s="6" t="s">
        <v>18237</v>
      </c>
      <c r="D3253" s="6" t="s">
        <v>18238</v>
      </c>
      <c r="E3253" s="6" t="s">
        <v>3887</v>
      </c>
      <c r="F3253" s="6">
        <v>52246</v>
      </c>
      <c r="G3253" s="6">
        <v>8778117526</v>
      </c>
      <c r="H3253" s="6" t="s">
        <v>18237</v>
      </c>
      <c r="I3253" s="6" t="s">
        <v>18239</v>
      </c>
      <c r="J3253" s="6">
        <v>0</v>
      </c>
      <c r="K3253" s="6" t="s">
        <v>18235</v>
      </c>
      <c r="L3253" s="6" t="s">
        <v>8982</v>
      </c>
      <c r="M3253" s="6">
        <v>0</v>
      </c>
      <c r="N3253" s="6" t="s">
        <v>8972</v>
      </c>
      <c r="O3253" s="2" t="e">
        <f>MATCH(A3253, 'combined matches'!A$1:A$4986,0)</f>
        <v>#N/A</v>
      </c>
      <c r="P3253" s="6">
        <f t="shared" si="150"/>
        <v>1</v>
      </c>
      <c r="Q3253" s="6">
        <f t="shared" si="151"/>
        <v>1</v>
      </c>
      <c r="R3253" s="6" t="b">
        <f t="shared" si="152"/>
        <v>0</v>
      </c>
      <c r="S3253" s="6">
        <f>IF(P3253=1, SUM($P$1:P3253))</f>
        <v>1170</v>
      </c>
    </row>
    <row r="3254" spans="1:19" x14ac:dyDescent="0.2">
      <c r="A3254" s="6">
        <v>3312</v>
      </c>
      <c r="B3254" s="6" t="s">
        <v>18240</v>
      </c>
      <c r="C3254" s="6" t="s">
        <v>18241</v>
      </c>
      <c r="D3254" s="6" t="s">
        <v>18242</v>
      </c>
      <c r="E3254" s="6" t="s">
        <v>3887</v>
      </c>
      <c r="F3254" s="6">
        <v>50014</v>
      </c>
      <c r="G3254" s="6">
        <v>8778117526</v>
      </c>
      <c r="H3254" s="6" t="s">
        <v>18241</v>
      </c>
      <c r="I3254" s="6" t="s">
        <v>18243</v>
      </c>
      <c r="J3254" s="6">
        <v>0</v>
      </c>
      <c r="K3254" s="6" t="s">
        <v>18235</v>
      </c>
      <c r="L3254" s="6" t="s">
        <v>8982</v>
      </c>
      <c r="M3254" s="6">
        <v>0</v>
      </c>
      <c r="N3254" s="6" t="s">
        <v>8972</v>
      </c>
      <c r="O3254" s="2" t="e">
        <f>MATCH(A3254, 'combined matches'!A$1:A$4986,0)</f>
        <v>#N/A</v>
      </c>
      <c r="P3254" s="6">
        <f t="shared" si="150"/>
        <v>1</v>
      </c>
      <c r="Q3254" s="6">
        <f t="shared" si="151"/>
        <v>1</v>
      </c>
      <c r="R3254" s="6" t="b">
        <f t="shared" si="152"/>
        <v>0</v>
      </c>
      <c r="S3254" s="6">
        <f>IF(P3254=1, SUM($P$1:P3254))</f>
        <v>1171</v>
      </c>
    </row>
    <row r="3255" spans="1:19" x14ac:dyDescent="0.2">
      <c r="A3255" s="6">
        <v>3313</v>
      </c>
      <c r="B3255" s="6" t="s">
        <v>18244</v>
      </c>
      <c r="C3255" s="6" t="s">
        <v>18245</v>
      </c>
      <c r="D3255" s="6" t="s">
        <v>3890</v>
      </c>
      <c r="E3255" s="6" t="s">
        <v>3887</v>
      </c>
      <c r="F3255" s="6">
        <v>50311</v>
      </c>
      <c r="G3255" s="6">
        <v>8778117526</v>
      </c>
      <c r="H3255" s="6" t="s">
        <v>18246</v>
      </c>
      <c r="I3255" s="6" t="s">
        <v>18247</v>
      </c>
      <c r="J3255" s="6">
        <v>0</v>
      </c>
      <c r="K3255" s="6" t="s">
        <v>18235</v>
      </c>
      <c r="L3255" s="6" t="s">
        <v>8982</v>
      </c>
      <c r="M3255" s="6">
        <v>0</v>
      </c>
      <c r="N3255" s="6" t="s">
        <v>8972</v>
      </c>
      <c r="O3255" s="2" t="e">
        <f>MATCH(A3255, 'combined matches'!A$1:A$4986,0)</f>
        <v>#N/A</v>
      </c>
      <c r="P3255" s="6">
        <f t="shared" si="150"/>
        <v>1</v>
      </c>
      <c r="Q3255" s="6">
        <f t="shared" si="151"/>
        <v>1</v>
      </c>
      <c r="R3255" s="6" t="b">
        <f t="shared" si="152"/>
        <v>0</v>
      </c>
      <c r="S3255" s="6">
        <f>IF(P3255=1, SUM($P$1:P3255))</f>
        <v>1172</v>
      </c>
    </row>
    <row r="3256" spans="1:19" x14ac:dyDescent="0.2">
      <c r="A3256" s="6">
        <v>3314</v>
      </c>
      <c r="B3256" s="6" t="s">
        <v>18248</v>
      </c>
      <c r="C3256" s="6" t="s">
        <v>18249</v>
      </c>
      <c r="D3256" s="6" t="s">
        <v>3890</v>
      </c>
      <c r="E3256" s="6" t="s">
        <v>3887</v>
      </c>
      <c r="F3256" s="6">
        <v>50315</v>
      </c>
      <c r="G3256" s="6">
        <v>8778117526</v>
      </c>
      <c r="H3256" s="6" t="s">
        <v>18250</v>
      </c>
      <c r="I3256" s="6" t="s">
        <v>18251</v>
      </c>
      <c r="J3256" s="6">
        <v>0</v>
      </c>
      <c r="K3256" s="6" t="s">
        <v>18235</v>
      </c>
      <c r="L3256" s="6" t="s">
        <v>8982</v>
      </c>
      <c r="M3256" s="6">
        <v>0</v>
      </c>
      <c r="N3256" s="6" t="s">
        <v>8972</v>
      </c>
      <c r="O3256" s="2" t="e">
        <f>MATCH(A3256, 'combined matches'!A$1:A$4986,0)</f>
        <v>#N/A</v>
      </c>
      <c r="P3256" s="6">
        <f t="shared" si="150"/>
        <v>1</v>
      </c>
      <c r="Q3256" s="6">
        <f t="shared" si="151"/>
        <v>1</v>
      </c>
      <c r="R3256" s="6" t="b">
        <f t="shared" si="152"/>
        <v>0</v>
      </c>
      <c r="S3256" s="6">
        <f>IF(P3256=1, SUM($P$1:P3256))</f>
        <v>1173</v>
      </c>
    </row>
    <row r="3257" spans="1:19" x14ac:dyDescent="0.2">
      <c r="A3257" s="6">
        <v>3315</v>
      </c>
      <c r="B3257" s="6" t="s">
        <v>18252</v>
      </c>
      <c r="C3257" s="6" t="s">
        <v>18253</v>
      </c>
      <c r="D3257" s="6" t="s">
        <v>18254</v>
      </c>
      <c r="E3257" s="6" t="s">
        <v>3887</v>
      </c>
      <c r="F3257" s="6">
        <v>50322</v>
      </c>
      <c r="G3257" s="6">
        <v>8778117526</v>
      </c>
      <c r="H3257" s="6" t="s">
        <v>18253</v>
      </c>
      <c r="I3257" s="6" t="s">
        <v>18255</v>
      </c>
      <c r="J3257" s="6">
        <v>0</v>
      </c>
      <c r="K3257" s="6" t="s">
        <v>18235</v>
      </c>
      <c r="L3257" s="6" t="s">
        <v>8982</v>
      </c>
      <c r="M3257" s="6">
        <v>0</v>
      </c>
      <c r="N3257" s="6" t="s">
        <v>8972</v>
      </c>
      <c r="O3257" s="2" t="e">
        <f>MATCH(A3257, 'combined matches'!A$1:A$4986,0)</f>
        <v>#N/A</v>
      </c>
      <c r="P3257" s="6">
        <f t="shared" si="150"/>
        <v>1</v>
      </c>
      <c r="Q3257" s="6">
        <f t="shared" si="151"/>
        <v>1</v>
      </c>
      <c r="R3257" s="6" t="b">
        <f t="shared" si="152"/>
        <v>0</v>
      </c>
      <c r="S3257" s="6">
        <f>IF(P3257=1, SUM($P$1:P3257))</f>
        <v>1174</v>
      </c>
    </row>
    <row r="3258" spans="1:19" x14ac:dyDescent="0.2">
      <c r="A3258" s="6">
        <v>3316</v>
      </c>
      <c r="B3258" s="6" t="s">
        <v>18256</v>
      </c>
      <c r="C3258" s="6" t="s">
        <v>18257</v>
      </c>
      <c r="D3258" s="6" t="s">
        <v>18258</v>
      </c>
      <c r="E3258" s="6" t="s">
        <v>3887</v>
      </c>
      <c r="F3258" s="6">
        <v>51501</v>
      </c>
      <c r="G3258" s="6">
        <v>8778117526</v>
      </c>
      <c r="H3258" s="6" t="s">
        <v>18259</v>
      </c>
      <c r="I3258" s="6" t="s">
        <v>18260</v>
      </c>
      <c r="J3258" s="6">
        <v>0</v>
      </c>
      <c r="K3258" s="6" t="s">
        <v>18235</v>
      </c>
      <c r="L3258" s="6" t="s">
        <v>8982</v>
      </c>
      <c r="M3258" s="6">
        <v>0</v>
      </c>
      <c r="N3258" s="6" t="s">
        <v>8972</v>
      </c>
      <c r="O3258" s="2" t="e">
        <f>MATCH(A3258, 'combined matches'!A$1:A$4986,0)</f>
        <v>#N/A</v>
      </c>
      <c r="P3258" s="6">
        <f t="shared" si="150"/>
        <v>1</v>
      </c>
      <c r="Q3258" s="6">
        <f t="shared" si="151"/>
        <v>1</v>
      </c>
      <c r="R3258" s="6" t="b">
        <f t="shared" si="152"/>
        <v>0</v>
      </c>
      <c r="S3258" s="6">
        <f>IF(P3258=1, SUM($P$1:P3258))</f>
        <v>1175</v>
      </c>
    </row>
    <row r="3259" spans="1:19" x14ac:dyDescent="0.2">
      <c r="A3259" s="6">
        <v>3317</v>
      </c>
      <c r="B3259" s="6" t="s">
        <v>3891</v>
      </c>
      <c r="C3259" s="6" t="s">
        <v>3892</v>
      </c>
      <c r="D3259" s="6" t="s">
        <v>3893</v>
      </c>
      <c r="E3259" s="6" t="s">
        <v>3887</v>
      </c>
      <c r="F3259" s="6">
        <v>52761</v>
      </c>
      <c r="G3259" s="6">
        <v>5632630122</v>
      </c>
      <c r="H3259" s="6" t="s">
        <v>3892</v>
      </c>
      <c r="I3259" s="6" t="s">
        <v>3891</v>
      </c>
      <c r="J3259" s="6">
        <v>0</v>
      </c>
      <c r="K3259" s="6" t="s">
        <v>8821</v>
      </c>
      <c r="L3259" s="6" t="s">
        <v>8975</v>
      </c>
      <c r="M3259" s="6">
        <v>0</v>
      </c>
      <c r="N3259" s="6" t="s">
        <v>11017</v>
      </c>
      <c r="O3259" s="2">
        <f>MATCH(A3259, 'combined matches'!A$1:A$4986,0)</f>
        <v>2102</v>
      </c>
      <c r="P3259" s="6">
        <f t="shared" si="150"/>
        <v>0</v>
      </c>
      <c r="Q3259" s="6" t="b">
        <f t="shared" si="151"/>
        <v>0</v>
      </c>
      <c r="R3259" s="6" t="b">
        <f t="shared" si="152"/>
        <v>0</v>
      </c>
      <c r="S3259" s="6" t="b">
        <f>IF(P3259=1, SUM($P$1:P3259))</f>
        <v>0</v>
      </c>
    </row>
    <row r="3260" spans="1:19" x14ac:dyDescent="0.2">
      <c r="A3260" s="6">
        <v>3318</v>
      </c>
      <c r="B3260" s="6" t="s">
        <v>3891</v>
      </c>
      <c r="C3260" s="6" t="s">
        <v>3892</v>
      </c>
      <c r="D3260" s="6" t="s">
        <v>3893</v>
      </c>
      <c r="E3260" s="6" t="s">
        <v>3887</v>
      </c>
      <c r="F3260" s="6">
        <v>52761</v>
      </c>
      <c r="G3260" s="6">
        <v>5632630122</v>
      </c>
      <c r="H3260" s="6" t="s">
        <v>3892</v>
      </c>
      <c r="I3260" s="6" t="s">
        <v>3891</v>
      </c>
      <c r="J3260" s="6">
        <v>0</v>
      </c>
      <c r="K3260" s="6" t="s">
        <v>8821</v>
      </c>
      <c r="L3260" s="6" t="s">
        <v>8975</v>
      </c>
      <c r="M3260" s="6">
        <v>0</v>
      </c>
      <c r="N3260" s="6" t="s">
        <v>8972</v>
      </c>
      <c r="O3260" s="2">
        <f>MATCH(A3260, 'combined matches'!A$1:A$4986,0)</f>
        <v>2103</v>
      </c>
      <c r="P3260" s="6">
        <f t="shared" si="150"/>
        <v>0</v>
      </c>
      <c r="Q3260" s="6" t="b">
        <f t="shared" si="151"/>
        <v>0</v>
      </c>
      <c r="R3260" s="6" t="b">
        <f t="shared" si="152"/>
        <v>0</v>
      </c>
      <c r="S3260" s="6" t="b">
        <f>IF(P3260=1, SUM($P$1:P3260))</f>
        <v>0</v>
      </c>
    </row>
    <row r="3261" spans="1:19" x14ac:dyDescent="0.2">
      <c r="A3261" s="6">
        <v>3319</v>
      </c>
      <c r="B3261" s="6" t="s">
        <v>3894</v>
      </c>
      <c r="C3261" s="6" t="s">
        <v>12588</v>
      </c>
      <c r="D3261" s="6" t="s">
        <v>1434</v>
      </c>
      <c r="E3261" s="6" t="s">
        <v>3887</v>
      </c>
      <c r="F3261" s="6">
        <v>52732</v>
      </c>
      <c r="G3261" s="6">
        <v>5632431413</v>
      </c>
      <c r="H3261" s="6" t="s">
        <v>12588</v>
      </c>
      <c r="I3261" s="6" t="s">
        <v>9903</v>
      </c>
      <c r="J3261" s="6">
        <v>0</v>
      </c>
      <c r="K3261" s="6" t="s">
        <v>8822</v>
      </c>
      <c r="L3261" s="6" t="s">
        <v>8977</v>
      </c>
      <c r="M3261" s="6">
        <v>0</v>
      </c>
      <c r="N3261" s="6" t="s">
        <v>11017</v>
      </c>
      <c r="O3261" s="2">
        <f>MATCH(A3261, 'combined matches'!A$1:A$4986,0)</f>
        <v>2105</v>
      </c>
      <c r="P3261" s="6">
        <f t="shared" si="150"/>
        <v>0</v>
      </c>
      <c r="Q3261" s="6" t="b">
        <f t="shared" si="151"/>
        <v>0</v>
      </c>
      <c r="R3261" s="6" t="b">
        <f t="shared" si="152"/>
        <v>0</v>
      </c>
      <c r="S3261" s="6" t="b">
        <f>IF(P3261=1, SUM($P$1:P3261))</f>
        <v>0</v>
      </c>
    </row>
    <row r="3262" spans="1:19" x14ac:dyDescent="0.2">
      <c r="A3262" s="6">
        <v>3320</v>
      </c>
      <c r="B3262" s="6" t="s">
        <v>3894</v>
      </c>
      <c r="C3262" s="6" t="s">
        <v>3895</v>
      </c>
      <c r="D3262" s="6" t="s">
        <v>1434</v>
      </c>
      <c r="E3262" s="6" t="s">
        <v>3887</v>
      </c>
      <c r="F3262" s="6">
        <v>52732</v>
      </c>
      <c r="G3262" s="6">
        <v>5632411316</v>
      </c>
      <c r="H3262" s="6" t="s">
        <v>3895</v>
      </c>
      <c r="I3262" s="6" t="s">
        <v>9903</v>
      </c>
      <c r="J3262" s="6">
        <v>0</v>
      </c>
      <c r="K3262" s="6" t="s">
        <v>8822</v>
      </c>
      <c r="L3262" s="6" t="s">
        <v>8977</v>
      </c>
      <c r="M3262" s="6">
        <v>0</v>
      </c>
      <c r="N3262" s="6" t="s">
        <v>8972</v>
      </c>
      <c r="O3262" s="2">
        <f>MATCH(A3262, 'combined matches'!A$1:A$4986,0)</f>
        <v>2106</v>
      </c>
      <c r="P3262" s="6">
        <f t="shared" si="150"/>
        <v>0</v>
      </c>
      <c r="Q3262" s="6" t="b">
        <f t="shared" si="151"/>
        <v>0</v>
      </c>
      <c r="R3262" s="6" t="b">
        <f t="shared" si="152"/>
        <v>0</v>
      </c>
      <c r="S3262" s="6" t="b">
        <f>IF(P3262=1, SUM($P$1:P3262))</f>
        <v>0</v>
      </c>
    </row>
    <row r="3263" spans="1:19" x14ac:dyDescent="0.2">
      <c r="A3263" s="6">
        <v>3321</v>
      </c>
      <c r="B3263" s="6" t="s">
        <v>3894</v>
      </c>
      <c r="C3263" s="6" t="s">
        <v>7750</v>
      </c>
      <c r="D3263" s="6" t="s">
        <v>3896</v>
      </c>
      <c r="E3263" s="6" t="s">
        <v>3887</v>
      </c>
      <c r="F3263" s="6">
        <v>52060</v>
      </c>
      <c r="G3263" s="6">
        <v>5636523749</v>
      </c>
      <c r="H3263" s="6" t="s">
        <v>8067</v>
      </c>
      <c r="I3263" s="6" t="s">
        <v>9903</v>
      </c>
      <c r="J3263" s="6">
        <v>0</v>
      </c>
      <c r="K3263" s="6" t="s">
        <v>8822</v>
      </c>
      <c r="L3263" s="6" t="s">
        <v>8977</v>
      </c>
      <c r="M3263" s="6">
        <v>0</v>
      </c>
      <c r="N3263" s="6" t="s">
        <v>8972</v>
      </c>
      <c r="O3263" s="2">
        <f>MATCH(A3263, 'combined matches'!A$1:A$4986,0)</f>
        <v>2107</v>
      </c>
      <c r="P3263" s="6">
        <f t="shared" si="150"/>
        <v>0</v>
      </c>
      <c r="Q3263" s="6" t="b">
        <f t="shared" si="151"/>
        <v>0</v>
      </c>
      <c r="R3263" s="6" t="b">
        <f t="shared" si="152"/>
        <v>0</v>
      </c>
      <c r="S3263" s="6" t="b">
        <f>IF(P3263=1, SUM($P$1:P3263))</f>
        <v>0</v>
      </c>
    </row>
    <row r="3264" spans="1:19" x14ac:dyDescent="0.2">
      <c r="A3264" s="6">
        <v>3322</v>
      </c>
      <c r="B3264" s="6" t="s">
        <v>1484</v>
      </c>
      <c r="C3264" s="6" t="s">
        <v>12589</v>
      </c>
      <c r="D3264" s="6" t="s">
        <v>3886</v>
      </c>
      <c r="E3264" s="6" t="s">
        <v>3887</v>
      </c>
      <c r="F3264" s="6">
        <v>50501</v>
      </c>
      <c r="G3264" s="6">
        <v>5155743833</v>
      </c>
      <c r="H3264" s="6" t="s">
        <v>12590</v>
      </c>
      <c r="I3264" s="6" t="s">
        <v>9252</v>
      </c>
      <c r="J3264" s="6">
        <v>0</v>
      </c>
      <c r="K3264" s="6" t="s">
        <v>12591</v>
      </c>
      <c r="L3264" s="6" t="s">
        <v>8975</v>
      </c>
      <c r="M3264" s="6">
        <v>0</v>
      </c>
      <c r="N3264" s="6" t="s">
        <v>11017</v>
      </c>
      <c r="O3264" s="2">
        <f>MATCH(A3264, 'combined matches'!A$1:A$4986,0)</f>
        <v>2104</v>
      </c>
      <c r="P3264" s="6">
        <f t="shared" si="150"/>
        <v>0</v>
      </c>
      <c r="Q3264" s="6" t="b">
        <f t="shared" si="151"/>
        <v>0</v>
      </c>
      <c r="R3264" s="6" t="b">
        <f t="shared" si="152"/>
        <v>0</v>
      </c>
      <c r="S3264" s="6" t="b">
        <f>IF(P3264=1, SUM($P$1:P3264))</f>
        <v>0</v>
      </c>
    </row>
    <row r="3265" spans="1:20" x14ac:dyDescent="0.2">
      <c r="A3265" s="6">
        <v>3323</v>
      </c>
      <c r="B3265" s="6" t="s">
        <v>12592</v>
      </c>
      <c r="C3265" s="6" t="s">
        <v>12118</v>
      </c>
      <c r="D3265" s="6" t="s">
        <v>12595</v>
      </c>
      <c r="E3265" s="6" t="s">
        <v>3887</v>
      </c>
      <c r="F3265" s="6">
        <v>51250</v>
      </c>
      <c r="G3265" s="6">
        <v>7127221770</v>
      </c>
      <c r="H3265" s="6" t="s">
        <v>12594</v>
      </c>
      <c r="I3265" s="6" t="s">
        <v>18261</v>
      </c>
      <c r="J3265" s="6">
        <v>0</v>
      </c>
      <c r="K3265" s="6" t="s">
        <v>12596</v>
      </c>
      <c r="L3265" s="6" t="s">
        <v>8973</v>
      </c>
      <c r="M3265" s="6">
        <v>1</v>
      </c>
      <c r="N3265" s="6" t="s">
        <v>11017</v>
      </c>
      <c r="O3265" s="2">
        <f>MATCH(A3265, 'combined matches'!A$1:A$4986,0)</f>
        <v>2097</v>
      </c>
      <c r="P3265" s="6">
        <f t="shared" si="150"/>
        <v>0</v>
      </c>
      <c r="Q3265" s="6" t="b">
        <f t="shared" si="151"/>
        <v>0</v>
      </c>
      <c r="R3265" s="6" t="b">
        <f t="shared" si="152"/>
        <v>0</v>
      </c>
      <c r="S3265" s="6" t="b">
        <f>IF(P3265=1, SUM($P$1:P3265))</f>
        <v>0</v>
      </c>
    </row>
    <row r="3266" spans="1:20" x14ac:dyDescent="0.2">
      <c r="A3266" s="6">
        <v>3324</v>
      </c>
      <c r="B3266" s="6" t="s">
        <v>12592</v>
      </c>
      <c r="C3266" s="6" t="s">
        <v>12118</v>
      </c>
      <c r="D3266" s="6" t="s">
        <v>12595</v>
      </c>
      <c r="E3266" s="6" t="s">
        <v>3887</v>
      </c>
      <c r="F3266" s="6">
        <v>51250</v>
      </c>
      <c r="G3266" s="6">
        <v>7127221770</v>
      </c>
      <c r="H3266" s="6" t="s">
        <v>12594</v>
      </c>
      <c r="I3266" s="6" t="s">
        <v>18261</v>
      </c>
      <c r="J3266" s="6">
        <v>0</v>
      </c>
      <c r="K3266" s="6" t="s">
        <v>12596</v>
      </c>
      <c r="L3266" s="6" t="s">
        <v>8973</v>
      </c>
      <c r="M3266" s="6">
        <v>1</v>
      </c>
      <c r="N3266" s="6" t="s">
        <v>8972</v>
      </c>
      <c r="O3266" s="2">
        <f>MATCH(A3266, 'combined matches'!A$1:A$4986,0)</f>
        <v>2098</v>
      </c>
      <c r="P3266" s="6">
        <f t="shared" ref="P3266:P3329" si="153">IF(ISNA(O3266),1,0)</f>
        <v>0</v>
      </c>
      <c r="Q3266" s="6" t="b">
        <f t="shared" si="151"/>
        <v>0</v>
      </c>
      <c r="R3266" s="6" t="b">
        <f t="shared" si="152"/>
        <v>0</v>
      </c>
      <c r="S3266" s="6" t="b">
        <f>IF(P3266=1, SUM($P$1:P3266))</f>
        <v>0</v>
      </c>
    </row>
    <row r="3267" spans="1:20" x14ac:dyDescent="0.2">
      <c r="A3267" s="6">
        <v>3325</v>
      </c>
      <c r="B3267" s="6" t="s">
        <v>12597</v>
      </c>
      <c r="C3267" s="6" t="s">
        <v>12598</v>
      </c>
      <c r="D3267" s="6" t="s">
        <v>3899</v>
      </c>
      <c r="E3267" s="6" t="s">
        <v>3887</v>
      </c>
      <c r="F3267" s="6">
        <v>52801</v>
      </c>
      <c r="G3267" s="6">
        <v>5633272012</v>
      </c>
      <c r="H3267" s="6" t="s">
        <v>12599</v>
      </c>
      <c r="I3267" s="6" t="s">
        <v>18262</v>
      </c>
      <c r="J3267" s="6">
        <v>0</v>
      </c>
      <c r="K3267" s="6" t="s">
        <v>8819</v>
      </c>
      <c r="L3267" s="6" t="s">
        <v>8973</v>
      </c>
      <c r="M3267" s="6">
        <v>1</v>
      </c>
      <c r="N3267" s="6" t="s">
        <v>11017</v>
      </c>
      <c r="O3267" s="2">
        <f>MATCH(A3267, 'combined matches'!A$1:A$4986,0)</f>
        <v>2094</v>
      </c>
      <c r="P3267" s="6">
        <f t="shared" si="153"/>
        <v>0</v>
      </c>
      <c r="Q3267" s="6" t="b">
        <f t="shared" ref="Q3267:Q3330" si="154">IF(P3267=1,IF(N3267="service site", 1, 0))</f>
        <v>0</v>
      </c>
      <c r="R3267" s="6" t="b">
        <f t="shared" ref="R3267:R3330" si="155">IF(Q3267=0, IF(K3267=K3268, 0, 1))</f>
        <v>0</v>
      </c>
      <c r="S3267" s="6" t="b">
        <f>IF(P3267=1, SUM($P$1:P3267))</f>
        <v>0</v>
      </c>
    </row>
    <row r="3268" spans="1:20" x14ac:dyDescent="0.2">
      <c r="A3268" s="6">
        <v>3326</v>
      </c>
      <c r="B3268" s="6" t="s">
        <v>3897</v>
      </c>
      <c r="C3268" s="6" t="s">
        <v>3898</v>
      </c>
      <c r="D3268" s="6" t="s">
        <v>3899</v>
      </c>
      <c r="E3268" s="6" t="s">
        <v>3887</v>
      </c>
      <c r="F3268" s="6">
        <v>52803</v>
      </c>
      <c r="G3268" s="6">
        <v>5633363000</v>
      </c>
      <c r="H3268" s="6" t="s">
        <v>8068</v>
      </c>
      <c r="I3268" s="6" t="s">
        <v>9904</v>
      </c>
      <c r="J3268" s="6">
        <v>0</v>
      </c>
      <c r="K3268" s="6" t="s">
        <v>8819</v>
      </c>
      <c r="L3268" s="6" t="s">
        <v>8973</v>
      </c>
      <c r="M3268" s="6">
        <v>1</v>
      </c>
      <c r="N3268" s="6" t="s">
        <v>8972</v>
      </c>
      <c r="O3268" s="2">
        <f>MATCH(A3268, 'combined matches'!A$1:A$4986,0)</f>
        <v>2095</v>
      </c>
      <c r="P3268" s="6">
        <f t="shared" si="153"/>
        <v>0</v>
      </c>
      <c r="Q3268" s="6" t="b">
        <f t="shared" si="154"/>
        <v>0</v>
      </c>
      <c r="R3268" s="6" t="b">
        <f t="shared" si="155"/>
        <v>0</v>
      </c>
      <c r="S3268" s="6" t="b">
        <f>IF(P3268=1, SUM($P$1:P3268))</f>
        <v>0</v>
      </c>
    </row>
    <row r="3269" spans="1:20" x14ac:dyDescent="0.2">
      <c r="A3269" s="6">
        <v>3327</v>
      </c>
      <c r="B3269" s="6" t="s">
        <v>3888</v>
      </c>
      <c r="C3269" s="6" t="s">
        <v>5978</v>
      </c>
      <c r="D3269" s="6" t="s">
        <v>3890</v>
      </c>
      <c r="E3269" s="6" t="s">
        <v>3887</v>
      </c>
      <c r="F3269" s="6">
        <v>50314</v>
      </c>
      <c r="G3269" s="6">
        <v>5152481441</v>
      </c>
      <c r="H3269" s="6" t="s">
        <v>8404</v>
      </c>
      <c r="I3269" s="6" t="s">
        <v>9902</v>
      </c>
      <c r="J3269" s="6">
        <v>0</v>
      </c>
      <c r="K3269" s="6" t="s">
        <v>8820</v>
      </c>
      <c r="L3269" s="6" t="s">
        <v>8973</v>
      </c>
      <c r="M3269" s="6">
        <v>1</v>
      </c>
      <c r="N3269" s="6" t="s">
        <v>11017</v>
      </c>
      <c r="O3269" s="2">
        <f>MATCH(A3269, 'combined matches'!A$1:A$4986,0)</f>
        <v>2125</v>
      </c>
      <c r="P3269" s="6">
        <f t="shared" si="153"/>
        <v>0</v>
      </c>
      <c r="Q3269" s="6" t="b">
        <f t="shared" si="154"/>
        <v>0</v>
      </c>
      <c r="R3269" s="6" t="b">
        <f t="shared" si="155"/>
        <v>0</v>
      </c>
      <c r="S3269" s="6" t="b">
        <f>IF(P3269=1, SUM($P$1:P3269))</f>
        <v>0</v>
      </c>
    </row>
    <row r="3270" spans="1:20" x14ac:dyDescent="0.2">
      <c r="A3270" s="6">
        <v>3328</v>
      </c>
      <c r="B3270" s="6" t="s">
        <v>3888</v>
      </c>
      <c r="C3270" s="6" t="s">
        <v>3900</v>
      </c>
      <c r="D3270" s="6" t="s">
        <v>3901</v>
      </c>
      <c r="E3270" s="6" t="s">
        <v>3887</v>
      </c>
      <c r="F3270" s="6">
        <v>50158</v>
      </c>
      <c r="G3270" s="6">
        <v>6417534021</v>
      </c>
      <c r="H3270" s="6" t="s">
        <v>8069</v>
      </c>
      <c r="I3270" s="6" t="s">
        <v>9902</v>
      </c>
      <c r="J3270" s="6">
        <v>0</v>
      </c>
      <c r="K3270" s="6" t="s">
        <v>8820</v>
      </c>
      <c r="L3270" s="6" t="s">
        <v>8973</v>
      </c>
      <c r="M3270" s="6">
        <v>1</v>
      </c>
      <c r="N3270" s="6" t="s">
        <v>8972</v>
      </c>
      <c r="O3270" s="2">
        <f>MATCH(A3270, 'combined matches'!A$1:A$4986,0)</f>
        <v>2099</v>
      </c>
      <c r="P3270" s="6">
        <f t="shared" si="153"/>
        <v>0</v>
      </c>
      <c r="Q3270" s="6" t="b">
        <f t="shared" si="154"/>
        <v>0</v>
      </c>
      <c r="R3270" s="6" t="b">
        <f t="shared" si="155"/>
        <v>0</v>
      </c>
      <c r="S3270" s="6" t="b">
        <f>IF(P3270=1, SUM($P$1:P3270))</f>
        <v>0</v>
      </c>
    </row>
    <row r="3271" spans="1:20" x14ac:dyDescent="0.2">
      <c r="A3271" s="6">
        <v>3329</v>
      </c>
      <c r="B3271" s="6" t="s">
        <v>3902</v>
      </c>
      <c r="C3271" s="6" t="s">
        <v>7403</v>
      </c>
      <c r="D3271" s="6" t="s">
        <v>3889</v>
      </c>
      <c r="E3271" s="6" t="s">
        <v>3887</v>
      </c>
      <c r="F3271" s="6">
        <v>50112</v>
      </c>
      <c r="G3271" s="6">
        <v>6417534021</v>
      </c>
      <c r="H3271" s="6" t="s">
        <v>7404</v>
      </c>
      <c r="I3271" s="6" t="s">
        <v>3902</v>
      </c>
      <c r="J3271" s="6">
        <v>0</v>
      </c>
      <c r="K3271" s="6" t="s">
        <v>8820</v>
      </c>
      <c r="L3271" s="6" t="s">
        <v>8975</v>
      </c>
      <c r="M3271" s="6">
        <v>0</v>
      </c>
      <c r="N3271" s="6" t="s">
        <v>8972</v>
      </c>
      <c r="O3271" s="2">
        <f>MATCH(A3271, 'combined matches'!A$1:A$4986,0)</f>
        <v>2090</v>
      </c>
      <c r="P3271" s="6">
        <f t="shared" si="153"/>
        <v>0</v>
      </c>
      <c r="Q3271" s="6" t="b">
        <f t="shared" si="154"/>
        <v>0</v>
      </c>
      <c r="R3271" s="6" t="b">
        <f t="shared" si="155"/>
        <v>0</v>
      </c>
      <c r="S3271" s="6" t="b">
        <f>IF(P3271=1, SUM($P$1:P3271))</f>
        <v>0</v>
      </c>
    </row>
    <row r="3272" spans="1:20" x14ac:dyDescent="0.2">
      <c r="A3272" s="6">
        <v>3330</v>
      </c>
      <c r="B3272" s="6" t="s">
        <v>5974</v>
      </c>
      <c r="C3272" s="6" t="s">
        <v>5975</v>
      </c>
      <c r="D3272" s="6" t="s">
        <v>5976</v>
      </c>
      <c r="E3272" s="6" t="s">
        <v>3887</v>
      </c>
      <c r="F3272" s="6">
        <v>51105</v>
      </c>
      <c r="G3272" s="6">
        <v>7122522477</v>
      </c>
      <c r="H3272" s="6" t="s">
        <v>5975</v>
      </c>
      <c r="I3272" s="6" t="s">
        <v>10741</v>
      </c>
      <c r="J3272" s="6">
        <v>0</v>
      </c>
      <c r="K3272" s="6" t="s">
        <v>13258</v>
      </c>
      <c r="L3272" s="6" t="s">
        <v>8973</v>
      </c>
      <c r="M3272" s="6">
        <v>1</v>
      </c>
      <c r="N3272" s="6" t="s">
        <v>11017</v>
      </c>
      <c r="O3272" s="2">
        <f>MATCH(A3272, 'combined matches'!A$1:A$4986,0)</f>
        <v>2091</v>
      </c>
      <c r="P3272" s="6">
        <f t="shared" si="153"/>
        <v>0</v>
      </c>
      <c r="Q3272" s="6" t="b">
        <f t="shared" si="154"/>
        <v>0</v>
      </c>
      <c r="R3272" s="6" t="b">
        <f t="shared" si="155"/>
        <v>0</v>
      </c>
      <c r="S3272" s="6" t="b">
        <f>IF(P3272=1, SUM($P$1:P3272))</f>
        <v>0</v>
      </c>
      <c r="T3272" t="s">
        <v>21418</v>
      </c>
    </row>
    <row r="3273" spans="1:20" x14ac:dyDescent="0.2">
      <c r="A3273" s="6">
        <v>3331</v>
      </c>
      <c r="B3273" s="6" t="s">
        <v>12600</v>
      </c>
      <c r="C3273" s="6" t="s">
        <v>12602</v>
      </c>
      <c r="D3273" s="6" t="s">
        <v>4166</v>
      </c>
      <c r="E3273" s="6" t="s">
        <v>3887</v>
      </c>
      <c r="F3273" s="6">
        <v>52601</v>
      </c>
      <c r="G3273" s="6">
        <v>3197681705</v>
      </c>
      <c r="H3273" s="6" t="s">
        <v>12603</v>
      </c>
      <c r="I3273" s="6" t="s">
        <v>18263</v>
      </c>
      <c r="J3273" s="6">
        <v>0</v>
      </c>
      <c r="K3273" s="6" t="s">
        <v>12604</v>
      </c>
      <c r="L3273" s="6" t="s">
        <v>8974</v>
      </c>
      <c r="M3273" s="6">
        <v>0</v>
      </c>
      <c r="N3273" s="6" t="s">
        <v>11017</v>
      </c>
      <c r="O3273" s="2">
        <f>MATCH(A3273, 'combined matches'!A$1:A$4986,0)</f>
        <v>2096</v>
      </c>
      <c r="P3273" s="6">
        <f t="shared" si="153"/>
        <v>0</v>
      </c>
      <c r="Q3273" s="6" t="b">
        <f t="shared" si="154"/>
        <v>0</v>
      </c>
      <c r="R3273" s="6" t="b">
        <f t="shared" si="155"/>
        <v>0</v>
      </c>
      <c r="S3273" s="6" t="b">
        <f>IF(P3273=1, SUM($P$1:P3273))</f>
        <v>0</v>
      </c>
    </row>
    <row r="3274" spans="1:20" x14ac:dyDescent="0.2">
      <c r="A3274" s="6">
        <v>3333</v>
      </c>
      <c r="B3274" s="6" t="s">
        <v>3905</v>
      </c>
      <c r="C3274" s="6" t="s">
        <v>3906</v>
      </c>
      <c r="D3274" s="6" t="s">
        <v>208</v>
      </c>
      <c r="E3274" s="6" t="s">
        <v>3887</v>
      </c>
      <c r="F3274" s="6">
        <v>50703</v>
      </c>
      <c r="G3274" s="6">
        <v>3192355090</v>
      </c>
      <c r="H3274" s="6" t="s">
        <v>8070</v>
      </c>
      <c r="I3274" s="6" t="s">
        <v>9905</v>
      </c>
      <c r="J3274" s="6">
        <v>0</v>
      </c>
      <c r="K3274" s="6" t="s">
        <v>8824</v>
      </c>
      <c r="L3274" s="6" t="s">
        <v>8975</v>
      </c>
      <c r="M3274" s="6">
        <v>0</v>
      </c>
      <c r="N3274" s="6" t="s">
        <v>11017</v>
      </c>
      <c r="O3274" s="2">
        <f>MATCH(A3274, 'combined matches'!A$1:A$4986,0)</f>
        <v>2109</v>
      </c>
      <c r="P3274" s="6">
        <f t="shared" si="153"/>
        <v>0</v>
      </c>
      <c r="Q3274" s="6" t="b">
        <f t="shared" si="154"/>
        <v>0</v>
      </c>
      <c r="R3274" s="6" t="b">
        <f t="shared" si="155"/>
        <v>0</v>
      </c>
      <c r="S3274" s="6" t="b">
        <f>IF(P3274=1, SUM($P$1:P3274))</f>
        <v>0</v>
      </c>
    </row>
    <row r="3275" spans="1:20" x14ac:dyDescent="0.2">
      <c r="A3275" s="6">
        <v>3334</v>
      </c>
      <c r="B3275" s="6" t="s">
        <v>3903</v>
      </c>
      <c r="C3275" s="6" t="s">
        <v>3904</v>
      </c>
      <c r="D3275" s="6" t="s">
        <v>823</v>
      </c>
      <c r="E3275" s="6" t="s">
        <v>3887</v>
      </c>
      <c r="F3275" s="6">
        <v>50644</v>
      </c>
      <c r="G3275" s="6">
        <v>3193347005</v>
      </c>
      <c r="H3275" s="6" t="s">
        <v>3904</v>
      </c>
      <c r="I3275" s="6" t="s">
        <v>18264</v>
      </c>
      <c r="J3275" s="6">
        <v>0</v>
      </c>
      <c r="K3275" s="6" t="s">
        <v>8824</v>
      </c>
      <c r="L3275" s="6" t="s">
        <v>8975</v>
      </c>
      <c r="M3275" s="6">
        <v>0</v>
      </c>
      <c r="N3275" s="6" t="s">
        <v>8972</v>
      </c>
      <c r="O3275" s="2">
        <f>MATCH(A3275, 'combined matches'!A$1:A$4986,0)</f>
        <v>2110</v>
      </c>
      <c r="P3275" s="6">
        <f t="shared" si="153"/>
        <v>0</v>
      </c>
      <c r="Q3275" s="6" t="b">
        <f t="shared" si="154"/>
        <v>0</v>
      </c>
      <c r="R3275" s="6" t="b">
        <f t="shared" si="155"/>
        <v>0</v>
      </c>
      <c r="S3275" s="6" t="b">
        <f>IF(P3275=1, SUM($P$1:P3275))</f>
        <v>0</v>
      </c>
    </row>
    <row r="3276" spans="1:20" x14ac:dyDescent="0.2">
      <c r="A3276" s="6">
        <v>3335</v>
      </c>
      <c r="B3276" s="6" t="s">
        <v>3905</v>
      </c>
      <c r="C3276" s="6" t="s">
        <v>3906</v>
      </c>
      <c r="D3276" s="6" t="s">
        <v>208</v>
      </c>
      <c r="E3276" s="6" t="s">
        <v>3887</v>
      </c>
      <c r="F3276" s="6">
        <v>50703</v>
      </c>
      <c r="G3276" s="6">
        <v>3192355090</v>
      </c>
      <c r="H3276" s="6" t="s">
        <v>8070</v>
      </c>
      <c r="I3276" s="6" t="s">
        <v>9905</v>
      </c>
      <c r="J3276" s="6">
        <v>0</v>
      </c>
      <c r="K3276" s="6" t="s">
        <v>8824</v>
      </c>
      <c r="L3276" s="6" t="s">
        <v>8975</v>
      </c>
      <c r="M3276" s="6">
        <v>0</v>
      </c>
      <c r="N3276" s="6" t="s">
        <v>8972</v>
      </c>
      <c r="O3276" s="2">
        <f>MATCH(A3276, 'combined matches'!A$1:A$4986,0)</f>
        <v>2111</v>
      </c>
      <c r="P3276" s="6">
        <f t="shared" si="153"/>
        <v>0</v>
      </c>
      <c r="Q3276" s="6" t="b">
        <f t="shared" si="154"/>
        <v>0</v>
      </c>
      <c r="R3276" s="6" t="b">
        <f t="shared" si="155"/>
        <v>0</v>
      </c>
      <c r="S3276" s="6" t="b">
        <f>IF(P3276=1, SUM($P$1:P3276))</f>
        <v>0</v>
      </c>
    </row>
    <row r="3277" spans="1:20" x14ac:dyDescent="0.2">
      <c r="A3277" s="6">
        <v>3336</v>
      </c>
      <c r="B3277" s="6" t="s">
        <v>12605</v>
      </c>
      <c r="C3277" s="6" t="s">
        <v>2562</v>
      </c>
      <c r="D3277" s="6" t="s">
        <v>12608</v>
      </c>
      <c r="E3277" s="6" t="s">
        <v>3887</v>
      </c>
      <c r="F3277" s="6">
        <v>51442</v>
      </c>
      <c r="G3277" s="6">
        <v>7122633303</v>
      </c>
      <c r="H3277" s="6" t="s">
        <v>12607</v>
      </c>
      <c r="I3277" s="6" t="s">
        <v>18265</v>
      </c>
      <c r="J3277" s="6">
        <v>0</v>
      </c>
      <c r="K3277" s="6" t="s">
        <v>12609</v>
      </c>
      <c r="L3277" s="6" t="s">
        <v>8975</v>
      </c>
      <c r="M3277" s="6">
        <v>0</v>
      </c>
      <c r="N3277" s="6" t="s">
        <v>11017</v>
      </c>
      <c r="O3277" s="2">
        <f>MATCH(A3277, 'combined matches'!A$1:A$4986,0)</f>
        <v>2112</v>
      </c>
      <c r="P3277" s="6">
        <f t="shared" si="153"/>
        <v>0</v>
      </c>
      <c r="Q3277" s="6" t="b">
        <f t="shared" si="154"/>
        <v>0</v>
      </c>
      <c r="R3277" s="6" t="b">
        <f t="shared" si="155"/>
        <v>0</v>
      </c>
      <c r="S3277" s="6" t="b">
        <f>IF(P3277=1, SUM($P$1:P3277))</f>
        <v>0</v>
      </c>
    </row>
    <row r="3278" spans="1:20" x14ac:dyDescent="0.2">
      <c r="A3278" s="6">
        <v>3337</v>
      </c>
      <c r="B3278" s="6" t="s">
        <v>3907</v>
      </c>
      <c r="C3278" s="6" t="s">
        <v>3908</v>
      </c>
      <c r="D3278" s="6" t="s">
        <v>1447</v>
      </c>
      <c r="E3278" s="6" t="s">
        <v>3887</v>
      </c>
      <c r="F3278" s="6">
        <v>51537</v>
      </c>
      <c r="G3278" s="6">
        <v>7127554312</v>
      </c>
      <c r="H3278" s="6" t="s">
        <v>3908</v>
      </c>
      <c r="I3278" s="6" t="s">
        <v>9906</v>
      </c>
      <c r="J3278" s="6">
        <v>0</v>
      </c>
      <c r="K3278" s="6" t="s">
        <v>12609</v>
      </c>
      <c r="L3278" s="6" t="s">
        <v>8974</v>
      </c>
      <c r="M3278" s="6">
        <v>0</v>
      </c>
      <c r="N3278" s="6" t="s">
        <v>8972</v>
      </c>
      <c r="O3278" s="2">
        <f>MATCH(A3278, 'combined matches'!A$1:A$4986,0)</f>
        <v>2116</v>
      </c>
      <c r="P3278" s="6">
        <f t="shared" si="153"/>
        <v>0</v>
      </c>
      <c r="Q3278" s="6" t="b">
        <f t="shared" si="154"/>
        <v>0</v>
      </c>
      <c r="R3278" s="6" t="b">
        <f t="shared" si="155"/>
        <v>0</v>
      </c>
      <c r="S3278" s="6" t="b">
        <f>IF(P3278=1, SUM($P$1:P3278))</f>
        <v>0</v>
      </c>
    </row>
    <row r="3279" spans="1:20" x14ac:dyDescent="0.2">
      <c r="A3279" s="6">
        <v>3338</v>
      </c>
      <c r="B3279" s="6" t="s">
        <v>3909</v>
      </c>
      <c r="C3279" s="6" t="s">
        <v>3910</v>
      </c>
      <c r="D3279" s="6" t="s">
        <v>3911</v>
      </c>
      <c r="E3279" s="6" t="s">
        <v>3887</v>
      </c>
      <c r="F3279" s="6">
        <v>50022</v>
      </c>
      <c r="G3279" s="6">
        <v>7122437551</v>
      </c>
      <c r="H3279" s="6" t="s">
        <v>3910</v>
      </c>
      <c r="I3279" s="6" t="s">
        <v>9907</v>
      </c>
      <c r="J3279" s="6">
        <v>0</v>
      </c>
      <c r="K3279" s="6" t="s">
        <v>12609</v>
      </c>
      <c r="L3279" s="6" t="s">
        <v>8975</v>
      </c>
      <c r="M3279" s="6">
        <v>0</v>
      </c>
      <c r="N3279" s="6" t="s">
        <v>8972</v>
      </c>
      <c r="O3279" s="2">
        <f>MATCH(A3279, 'combined matches'!A$1:A$4986,0)</f>
        <v>2114</v>
      </c>
      <c r="P3279" s="6">
        <f t="shared" si="153"/>
        <v>0</v>
      </c>
      <c r="Q3279" s="6" t="b">
        <f t="shared" si="154"/>
        <v>0</v>
      </c>
      <c r="R3279" s="6" t="b">
        <f t="shared" si="155"/>
        <v>0</v>
      </c>
      <c r="S3279" s="6" t="b">
        <f>IF(P3279=1, SUM($P$1:P3279))</f>
        <v>0</v>
      </c>
    </row>
    <row r="3280" spans="1:20" x14ac:dyDescent="0.2">
      <c r="A3280" s="6">
        <v>3339</v>
      </c>
      <c r="B3280" s="6" t="s">
        <v>3912</v>
      </c>
      <c r="C3280" s="6" t="s">
        <v>3913</v>
      </c>
      <c r="D3280" s="6" t="s">
        <v>3914</v>
      </c>
      <c r="E3280" s="6" t="s">
        <v>3887</v>
      </c>
      <c r="F3280" s="6">
        <v>51040</v>
      </c>
      <c r="G3280" s="6">
        <v>7124232311</v>
      </c>
      <c r="H3280" s="6" t="s">
        <v>3913</v>
      </c>
      <c r="I3280" s="6" t="s">
        <v>9908</v>
      </c>
      <c r="J3280" s="6">
        <v>0</v>
      </c>
      <c r="K3280" s="6" t="s">
        <v>12609</v>
      </c>
      <c r="L3280" s="6" t="s">
        <v>8974</v>
      </c>
      <c r="M3280" s="6">
        <v>0</v>
      </c>
      <c r="N3280" s="6" t="s">
        <v>8972</v>
      </c>
      <c r="O3280" s="2">
        <f>MATCH(A3280, 'combined matches'!A$1:A$4986,0)</f>
        <v>2113</v>
      </c>
      <c r="P3280" s="6">
        <f t="shared" si="153"/>
        <v>0</v>
      </c>
      <c r="Q3280" s="6" t="b">
        <f t="shared" si="154"/>
        <v>0</v>
      </c>
      <c r="R3280" s="6" t="b">
        <f t="shared" si="155"/>
        <v>0</v>
      </c>
      <c r="S3280" s="6" t="b">
        <f>IF(P3280=1, SUM($P$1:P3280))</f>
        <v>0</v>
      </c>
    </row>
    <row r="3281" spans="1:19" x14ac:dyDescent="0.2">
      <c r="A3281" s="6">
        <v>3340</v>
      </c>
      <c r="B3281" s="6" t="s">
        <v>18266</v>
      </c>
      <c r="C3281" s="6" t="s">
        <v>18267</v>
      </c>
      <c r="D3281" s="6" t="s">
        <v>3914</v>
      </c>
      <c r="E3281" s="6" t="s">
        <v>3887</v>
      </c>
      <c r="F3281" s="6">
        <v>51040</v>
      </c>
      <c r="G3281" s="6">
        <v>7124331773</v>
      </c>
      <c r="H3281" s="6" t="s">
        <v>18268</v>
      </c>
      <c r="I3281" s="6" t="s">
        <v>18269</v>
      </c>
      <c r="J3281" s="6">
        <v>0</v>
      </c>
      <c r="K3281" s="6" t="s">
        <v>12609</v>
      </c>
      <c r="L3281" s="6" t="s">
        <v>8975</v>
      </c>
      <c r="M3281" s="6">
        <v>0</v>
      </c>
      <c r="N3281" s="6" t="s">
        <v>8972</v>
      </c>
      <c r="O3281" s="2" t="e">
        <f>MATCH(A3281, 'combined matches'!A$1:A$4986,0)</f>
        <v>#N/A</v>
      </c>
      <c r="P3281" s="6">
        <f t="shared" si="153"/>
        <v>1</v>
      </c>
      <c r="Q3281" s="6">
        <f t="shared" si="154"/>
        <v>1</v>
      </c>
      <c r="R3281" s="6" t="b">
        <f t="shared" si="155"/>
        <v>0</v>
      </c>
      <c r="S3281" s="6">
        <f>IF(P3281=1, SUM($P$1:P3281))</f>
        <v>1176</v>
      </c>
    </row>
    <row r="3282" spans="1:19" x14ac:dyDescent="0.2">
      <c r="A3282" s="6">
        <v>3341</v>
      </c>
      <c r="B3282" s="6" t="s">
        <v>3915</v>
      </c>
      <c r="C3282" s="6" t="s">
        <v>3916</v>
      </c>
      <c r="D3282" s="6" t="s">
        <v>984</v>
      </c>
      <c r="E3282" s="6" t="s">
        <v>3887</v>
      </c>
      <c r="F3282" s="6">
        <v>51546</v>
      </c>
      <c r="G3282" s="6">
        <v>7126442220</v>
      </c>
      <c r="H3282" s="6" t="s">
        <v>12610</v>
      </c>
      <c r="I3282" s="6" t="s">
        <v>18270</v>
      </c>
      <c r="J3282" s="6">
        <v>0</v>
      </c>
      <c r="K3282" s="6" t="s">
        <v>12609</v>
      </c>
      <c r="L3282" s="6" t="s">
        <v>8975</v>
      </c>
      <c r="M3282" s="6">
        <v>0</v>
      </c>
      <c r="N3282" s="6" t="s">
        <v>8972</v>
      </c>
      <c r="O3282" s="2">
        <f>MATCH(A3282, 'combined matches'!A$1:A$4986,0)</f>
        <v>2115</v>
      </c>
      <c r="P3282" s="6">
        <f t="shared" si="153"/>
        <v>0</v>
      </c>
      <c r="Q3282" s="6" t="b">
        <f t="shared" si="154"/>
        <v>0</v>
      </c>
      <c r="R3282" s="6" t="b">
        <f t="shared" si="155"/>
        <v>0</v>
      </c>
      <c r="S3282" s="6" t="b">
        <f>IF(P3282=1, SUM($P$1:P3282))</f>
        <v>0</v>
      </c>
    </row>
    <row r="3283" spans="1:19" x14ac:dyDescent="0.2">
      <c r="A3283" s="6">
        <v>3342</v>
      </c>
      <c r="B3283" s="6" t="s">
        <v>3921</v>
      </c>
      <c r="C3283" s="6" t="s">
        <v>7754</v>
      </c>
      <c r="D3283" s="6" t="s">
        <v>3922</v>
      </c>
      <c r="E3283" s="6" t="s">
        <v>3887</v>
      </c>
      <c r="F3283" s="6">
        <v>50401</v>
      </c>
      <c r="G3283" s="6">
        <v>6414235044</v>
      </c>
      <c r="H3283" s="6" t="s">
        <v>8072</v>
      </c>
      <c r="I3283" s="6" t="s">
        <v>9909</v>
      </c>
      <c r="J3283" s="6">
        <v>0</v>
      </c>
      <c r="K3283" s="6" t="s">
        <v>8827</v>
      </c>
      <c r="L3283" s="6" t="s">
        <v>8977</v>
      </c>
      <c r="M3283" s="6">
        <v>0</v>
      </c>
      <c r="N3283" s="6" t="s">
        <v>11017</v>
      </c>
      <c r="O3283" s="2">
        <f>MATCH(A3283, 'combined matches'!A$1:A$4986,0)</f>
        <v>2121</v>
      </c>
      <c r="P3283" s="6">
        <f t="shared" si="153"/>
        <v>0</v>
      </c>
      <c r="Q3283" s="6" t="b">
        <f t="shared" si="154"/>
        <v>0</v>
      </c>
      <c r="R3283" s="6" t="b">
        <f t="shared" si="155"/>
        <v>0</v>
      </c>
      <c r="S3283" s="6" t="b">
        <f>IF(P3283=1, SUM($P$1:P3283))</f>
        <v>0</v>
      </c>
    </row>
    <row r="3284" spans="1:19" x14ac:dyDescent="0.2">
      <c r="A3284" s="6">
        <v>3343</v>
      </c>
      <c r="B3284" s="6" t="s">
        <v>3917</v>
      </c>
      <c r="C3284" s="6" t="s">
        <v>7753</v>
      </c>
      <c r="D3284" s="6" t="s">
        <v>771</v>
      </c>
      <c r="E3284" s="6" t="s">
        <v>3887</v>
      </c>
      <c r="F3284" s="6">
        <v>50441</v>
      </c>
      <c r="G3284" s="6">
        <v>8006575856</v>
      </c>
      <c r="H3284" s="6" t="s">
        <v>8071</v>
      </c>
      <c r="I3284" s="6" t="s">
        <v>3917</v>
      </c>
      <c r="J3284" s="6">
        <v>0</v>
      </c>
      <c r="K3284" s="6" t="s">
        <v>8827</v>
      </c>
      <c r="L3284" s="6" t="s">
        <v>8977</v>
      </c>
      <c r="M3284" s="6">
        <v>0</v>
      </c>
      <c r="N3284" s="6" t="s">
        <v>8972</v>
      </c>
      <c r="O3284" s="2">
        <f>MATCH(A3284, 'combined matches'!A$1:A$4986,0)</f>
        <v>2123</v>
      </c>
      <c r="P3284" s="6">
        <f t="shared" si="153"/>
        <v>0</v>
      </c>
      <c r="Q3284" s="6" t="b">
        <f t="shared" si="154"/>
        <v>0</v>
      </c>
      <c r="R3284" s="6" t="b">
        <f t="shared" si="155"/>
        <v>0</v>
      </c>
      <c r="S3284" s="6" t="b">
        <f>IF(P3284=1, SUM($P$1:P3284))</f>
        <v>0</v>
      </c>
    </row>
    <row r="3285" spans="1:19" x14ac:dyDescent="0.2">
      <c r="A3285" s="6">
        <v>3344</v>
      </c>
      <c r="B3285" s="6" t="s">
        <v>3918</v>
      </c>
      <c r="C3285" s="6" t="s">
        <v>3919</v>
      </c>
      <c r="D3285" s="6" t="s">
        <v>3920</v>
      </c>
      <c r="E3285" s="6" t="s">
        <v>3887</v>
      </c>
      <c r="F3285" s="6">
        <v>50436</v>
      </c>
      <c r="G3285" s="6">
        <v>8006575856</v>
      </c>
      <c r="H3285" s="6" t="s">
        <v>3919</v>
      </c>
      <c r="I3285" s="6" t="s">
        <v>3918</v>
      </c>
      <c r="J3285" s="6">
        <v>0</v>
      </c>
      <c r="K3285" s="6" t="s">
        <v>8827</v>
      </c>
      <c r="L3285" s="6" t="s">
        <v>8977</v>
      </c>
      <c r="M3285" s="6">
        <v>0</v>
      </c>
      <c r="N3285" s="6" t="s">
        <v>8972</v>
      </c>
      <c r="O3285" s="2">
        <f>MATCH(A3285, 'combined matches'!A$1:A$4986,0)</f>
        <v>2122</v>
      </c>
      <c r="P3285" s="6">
        <f t="shared" si="153"/>
        <v>0</v>
      </c>
      <c r="Q3285" s="6" t="b">
        <f t="shared" si="154"/>
        <v>0</v>
      </c>
      <c r="R3285" s="6" t="b">
        <f t="shared" si="155"/>
        <v>0</v>
      </c>
      <c r="S3285" s="6" t="b">
        <f>IF(P3285=1, SUM($P$1:P3285))</f>
        <v>0</v>
      </c>
    </row>
    <row r="3286" spans="1:19" x14ac:dyDescent="0.2">
      <c r="A3286" s="6">
        <v>3345</v>
      </c>
      <c r="B3286" s="6" t="s">
        <v>3921</v>
      </c>
      <c r="C3286" s="6" t="s">
        <v>7754</v>
      </c>
      <c r="D3286" s="6" t="s">
        <v>3922</v>
      </c>
      <c r="E3286" s="6" t="s">
        <v>3887</v>
      </c>
      <c r="F3286" s="6">
        <v>50401</v>
      </c>
      <c r="G3286" s="6">
        <v>6414235044</v>
      </c>
      <c r="H3286" s="6" t="s">
        <v>8072</v>
      </c>
      <c r="I3286" s="6" t="s">
        <v>9909</v>
      </c>
      <c r="J3286" s="6">
        <v>0</v>
      </c>
      <c r="K3286" s="6" t="s">
        <v>8827</v>
      </c>
      <c r="L3286" s="6" t="s">
        <v>8977</v>
      </c>
      <c r="M3286" s="6">
        <v>0</v>
      </c>
      <c r="N3286" s="6" t="s">
        <v>8972</v>
      </c>
      <c r="O3286" s="2">
        <f>MATCH(A3286, 'combined matches'!A$1:A$4986,0)</f>
        <v>2124</v>
      </c>
      <c r="P3286" s="6">
        <f t="shared" si="153"/>
        <v>0</v>
      </c>
      <c r="Q3286" s="6" t="b">
        <f t="shared" si="154"/>
        <v>0</v>
      </c>
      <c r="R3286" s="6" t="b">
        <f t="shared" si="155"/>
        <v>0</v>
      </c>
      <c r="S3286" s="6" t="b">
        <f>IF(P3286=1, SUM($P$1:P3286))</f>
        <v>0</v>
      </c>
    </row>
    <row r="3287" spans="1:19" x14ac:dyDescent="0.2">
      <c r="A3287" s="6">
        <v>3346</v>
      </c>
      <c r="B3287" s="6" t="s">
        <v>3923</v>
      </c>
      <c r="C3287" s="6" t="s">
        <v>3924</v>
      </c>
      <c r="D3287" s="6" t="s">
        <v>3925</v>
      </c>
      <c r="E3287" s="6" t="s">
        <v>3887</v>
      </c>
      <c r="F3287" s="6">
        <v>51401</v>
      </c>
      <c r="G3287" s="6">
        <v>7127929266</v>
      </c>
      <c r="H3287" s="6" t="s">
        <v>3924</v>
      </c>
      <c r="I3287" s="6" t="s">
        <v>9910</v>
      </c>
      <c r="J3287" s="6">
        <v>0</v>
      </c>
      <c r="K3287" s="6" t="s">
        <v>8826</v>
      </c>
      <c r="L3287" s="6" t="s">
        <v>8977</v>
      </c>
      <c r="M3287" s="6">
        <v>0</v>
      </c>
      <c r="N3287" s="6" t="s">
        <v>11017</v>
      </c>
      <c r="O3287" s="2">
        <f>MATCH(A3287, 'combined matches'!A$1:A$4986,0)</f>
        <v>2119</v>
      </c>
      <c r="P3287" s="6">
        <f t="shared" si="153"/>
        <v>0</v>
      </c>
      <c r="Q3287" s="6" t="b">
        <f t="shared" si="154"/>
        <v>0</v>
      </c>
      <c r="R3287" s="6" t="b">
        <f t="shared" si="155"/>
        <v>0</v>
      </c>
      <c r="S3287" s="6" t="b">
        <f>IF(P3287=1, SUM($P$1:P3287))</f>
        <v>0</v>
      </c>
    </row>
    <row r="3288" spans="1:19" x14ac:dyDescent="0.2">
      <c r="A3288" s="6">
        <v>3347</v>
      </c>
      <c r="B3288" s="6" t="s">
        <v>3923</v>
      </c>
      <c r="C3288" s="6" t="s">
        <v>3924</v>
      </c>
      <c r="D3288" s="6" t="s">
        <v>3925</v>
      </c>
      <c r="E3288" s="6" t="s">
        <v>3887</v>
      </c>
      <c r="F3288" s="6">
        <v>51401</v>
      </c>
      <c r="G3288" s="6">
        <v>7127929266</v>
      </c>
      <c r="H3288" s="6" t="s">
        <v>8073</v>
      </c>
      <c r="I3288" s="6" t="s">
        <v>9910</v>
      </c>
      <c r="J3288" s="6">
        <v>0</v>
      </c>
      <c r="K3288" s="6" t="s">
        <v>8826</v>
      </c>
      <c r="L3288" s="6" t="s">
        <v>8977</v>
      </c>
      <c r="M3288" s="6">
        <v>0</v>
      </c>
      <c r="N3288" s="6" t="s">
        <v>8972</v>
      </c>
      <c r="O3288" s="2">
        <f>MATCH(A3288, 'combined matches'!A$1:A$4986,0)</f>
        <v>2120</v>
      </c>
      <c r="P3288" s="6">
        <f t="shared" si="153"/>
        <v>0</v>
      </c>
      <c r="Q3288" s="6" t="b">
        <f t="shared" si="154"/>
        <v>0</v>
      </c>
      <c r="R3288" s="6" t="b">
        <f t="shared" si="155"/>
        <v>0</v>
      </c>
      <c r="S3288" s="6" t="b">
        <f>IF(P3288=1, SUM($P$1:P3288))</f>
        <v>0</v>
      </c>
    </row>
    <row r="3289" spans="1:19" x14ac:dyDescent="0.2">
      <c r="A3289" s="6">
        <v>3348</v>
      </c>
      <c r="B3289" s="6" t="s">
        <v>3888</v>
      </c>
      <c r="C3289" s="6" t="s">
        <v>3926</v>
      </c>
      <c r="D3289" s="6" t="s">
        <v>3890</v>
      </c>
      <c r="E3289" s="6" t="s">
        <v>3887</v>
      </c>
      <c r="F3289" s="6">
        <v>50317</v>
      </c>
      <c r="G3289" s="6">
        <v>5152481600</v>
      </c>
      <c r="H3289" s="6" t="s">
        <v>12611</v>
      </c>
      <c r="I3289" s="6" t="s">
        <v>3888</v>
      </c>
      <c r="J3289" s="6">
        <v>0</v>
      </c>
      <c r="K3289" s="6" t="s">
        <v>8826</v>
      </c>
      <c r="L3289" s="6" t="s">
        <v>8973</v>
      </c>
      <c r="M3289" s="6">
        <v>1</v>
      </c>
      <c r="N3289" s="6" t="s">
        <v>8972</v>
      </c>
      <c r="O3289" s="2">
        <f>MATCH(A3289, 'combined matches'!A$1:A$4986,0)</f>
        <v>2126</v>
      </c>
      <c r="P3289" s="6">
        <f t="shared" si="153"/>
        <v>0</v>
      </c>
      <c r="Q3289" s="6" t="b">
        <f t="shared" si="154"/>
        <v>0</v>
      </c>
      <c r="R3289" s="6" t="b">
        <f t="shared" si="155"/>
        <v>0</v>
      </c>
      <c r="S3289" s="6" t="b">
        <f>IF(P3289=1, SUM($P$1:P3289))</f>
        <v>0</v>
      </c>
    </row>
    <row r="3290" spans="1:19" x14ac:dyDescent="0.2">
      <c r="A3290" s="6">
        <v>3349</v>
      </c>
      <c r="B3290" s="6" t="s">
        <v>3927</v>
      </c>
      <c r="C3290" s="6" t="s">
        <v>12612</v>
      </c>
      <c r="D3290" s="6" t="s">
        <v>3928</v>
      </c>
      <c r="E3290" s="6" t="s">
        <v>3887</v>
      </c>
      <c r="F3290" s="6">
        <v>52501</v>
      </c>
      <c r="G3290" s="6">
        <v>6416843013</v>
      </c>
      <c r="H3290" s="6" t="s">
        <v>12612</v>
      </c>
      <c r="I3290" s="6" t="s">
        <v>9911</v>
      </c>
      <c r="J3290" s="6">
        <v>0</v>
      </c>
      <c r="K3290" s="6" t="s">
        <v>8829</v>
      </c>
      <c r="L3290" s="6" t="s">
        <v>8973</v>
      </c>
      <c r="M3290" s="6">
        <v>1</v>
      </c>
      <c r="N3290" s="6" t="s">
        <v>11017</v>
      </c>
      <c r="O3290" s="2">
        <f>MATCH(A3290, 'combined matches'!A$1:A$4986,0)</f>
        <v>2128</v>
      </c>
      <c r="P3290" s="6">
        <f t="shared" si="153"/>
        <v>0</v>
      </c>
      <c r="Q3290" s="6" t="b">
        <f t="shared" si="154"/>
        <v>0</v>
      </c>
      <c r="R3290" s="6" t="b">
        <f t="shared" si="155"/>
        <v>0</v>
      </c>
      <c r="S3290" s="6" t="b">
        <f>IF(P3290=1, SUM($P$1:P3290))</f>
        <v>0</v>
      </c>
    </row>
    <row r="3291" spans="1:19" x14ac:dyDescent="0.2">
      <c r="A3291" s="6">
        <v>3350</v>
      </c>
      <c r="B3291" s="6" t="s">
        <v>3927</v>
      </c>
      <c r="C3291" s="6" t="s">
        <v>7755</v>
      </c>
      <c r="D3291" s="6" t="s">
        <v>3928</v>
      </c>
      <c r="E3291" s="6" t="s">
        <v>3887</v>
      </c>
      <c r="F3291" s="6">
        <v>52402</v>
      </c>
      <c r="G3291" s="6">
        <v>6416843013</v>
      </c>
      <c r="H3291" s="6" t="s">
        <v>8074</v>
      </c>
      <c r="I3291" s="6" t="s">
        <v>9911</v>
      </c>
      <c r="J3291" s="6">
        <v>0</v>
      </c>
      <c r="K3291" s="6" t="s">
        <v>8829</v>
      </c>
      <c r="L3291" s="6" t="s">
        <v>8973</v>
      </c>
      <c r="M3291" s="6">
        <v>1</v>
      </c>
      <c r="N3291" s="6" t="s">
        <v>8972</v>
      </c>
      <c r="O3291" s="2">
        <f>MATCH(A3291, 'combined matches'!A$1:A$4986,0)</f>
        <v>2129</v>
      </c>
      <c r="P3291" s="6">
        <f t="shared" si="153"/>
        <v>0</v>
      </c>
      <c r="Q3291" s="6" t="b">
        <f t="shared" si="154"/>
        <v>0</v>
      </c>
      <c r="R3291" s="6" t="b">
        <f t="shared" si="155"/>
        <v>0</v>
      </c>
      <c r="S3291" s="6" t="b">
        <f>IF(P3291=1, SUM($P$1:P3291))</f>
        <v>0</v>
      </c>
    </row>
    <row r="3292" spans="1:19" x14ac:dyDescent="0.2">
      <c r="A3292" s="6">
        <v>3351</v>
      </c>
      <c r="B3292" s="6" t="s">
        <v>3927</v>
      </c>
      <c r="C3292" s="6" t="s">
        <v>18271</v>
      </c>
      <c r="D3292" s="6" t="s">
        <v>2636</v>
      </c>
      <c r="E3292" s="6" t="s">
        <v>3887</v>
      </c>
      <c r="F3292" s="6">
        <v>52585</v>
      </c>
      <c r="G3292" s="6">
        <v>3194562045</v>
      </c>
      <c r="H3292" s="6" t="s">
        <v>18271</v>
      </c>
      <c r="I3292" s="6" t="s">
        <v>9911</v>
      </c>
      <c r="J3292" s="6">
        <v>0</v>
      </c>
      <c r="K3292" s="6" t="s">
        <v>8829</v>
      </c>
      <c r="L3292" s="6" t="s">
        <v>8973</v>
      </c>
      <c r="M3292" s="6">
        <v>1</v>
      </c>
      <c r="N3292" s="6" t="s">
        <v>8972</v>
      </c>
      <c r="O3292" s="2" t="e">
        <f>MATCH(A3292, 'combined matches'!A$1:A$4986,0)</f>
        <v>#N/A</v>
      </c>
      <c r="P3292" s="6">
        <f t="shared" si="153"/>
        <v>1</v>
      </c>
      <c r="Q3292" s="6">
        <f t="shared" si="154"/>
        <v>1</v>
      </c>
      <c r="R3292" s="6" t="b">
        <f t="shared" si="155"/>
        <v>0</v>
      </c>
      <c r="S3292" s="6">
        <f>IF(P3292=1, SUM($P$1:P3292))</f>
        <v>1177</v>
      </c>
    </row>
    <row r="3293" spans="1:19" x14ac:dyDescent="0.2">
      <c r="A3293" s="6">
        <v>3352</v>
      </c>
      <c r="B3293" s="6" t="s">
        <v>3927</v>
      </c>
      <c r="C3293" s="6" t="s">
        <v>3929</v>
      </c>
      <c r="D3293" s="6" t="s">
        <v>2370</v>
      </c>
      <c r="E3293" s="6" t="s">
        <v>3887</v>
      </c>
      <c r="F3293" s="6">
        <v>52544</v>
      </c>
      <c r="G3293" s="6">
        <v>6418564400</v>
      </c>
      <c r="H3293" s="6" t="s">
        <v>3929</v>
      </c>
      <c r="I3293" s="6" t="s">
        <v>9911</v>
      </c>
      <c r="J3293" s="6">
        <v>0</v>
      </c>
      <c r="K3293" s="6" t="s">
        <v>8829</v>
      </c>
      <c r="L3293" s="6" t="s">
        <v>8973</v>
      </c>
      <c r="M3293" s="6">
        <v>1</v>
      </c>
      <c r="N3293" s="6" t="s">
        <v>8972</v>
      </c>
      <c r="O3293" s="2">
        <f>MATCH(A3293, 'combined matches'!A$1:A$4986,0)</f>
        <v>2130</v>
      </c>
      <c r="P3293" s="6">
        <f t="shared" si="153"/>
        <v>0</v>
      </c>
      <c r="Q3293" s="6" t="b">
        <f t="shared" si="154"/>
        <v>0</v>
      </c>
      <c r="R3293" s="6" t="b">
        <f t="shared" si="155"/>
        <v>0</v>
      </c>
      <c r="S3293" s="6" t="b">
        <f>IF(P3293=1, SUM($P$1:P3293))</f>
        <v>0</v>
      </c>
    </row>
    <row r="3294" spans="1:19" x14ac:dyDescent="0.2">
      <c r="A3294" s="6">
        <v>3353</v>
      </c>
      <c r="B3294" s="6" t="s">
        <v>3888</v>
      </c>
      <c r="C3294" s="6" t="s">
        <v>5978</v>
      </c>
      <c r="D3294" s="6" t="s">
        <v>3890</v>
      </c>
      <c r="E3294" s="6" t="s">
        <v>3887</v>
      </c>
      <c r="F3294" s="6">
        <v>52101</v>
      </c>
      <c r="G3294" s="6">
        <v>5152481447</v>
      </c>
      <c r="H3294" s="6" t="s">
        <v>8404</v>
      </c>
      <c r="I3294" s="6" t="s">
        <v>3888</v>
      </c>
      <c r="J3294" s="6">
        <v>0</v>
      </c>
      <c r="K3294" s="6" t="s">
        <v>12613</v>
      </c>
      <c r="L3294" s="6" t="s">
        <v>8973</v>
      </c>
      <c r="M3294" s="6">
        <v>1</v>
      </c>
      <c r="N3294" s="6" t="s">
        <v>11017</v>
      </c>
      <c r="O3294" s="2">
        <f>MATCH(A3294, 'combined matches'!A$1:A$4986,0)</f>
        <v>2108</v>
      </c>
      <c r="P3294" s="6">
        <f t="shared" si="153"/>
        <v>0</v>
      </c>
      <c r="Q3294" s="6" t="b">
        <f t="shared" si="154"/>
        <v>0</v>
      </c>
      <c r="R3294" s="6" t="b">
        <f t="shared" si="155"/>
        <v>0</v>
      </c>
      <c r="S3294" s="6" t="b">
        <f>IF(P3294=1, SUM($P$1:P3294))</f>
        <v>0</v>
      </c>
    </row>
    <row r="3295" spans="1:19" x14ac:dyDescent="0.2">
      <c r="A3295" s="6">
        <v>3355</v>
      </c>
      <c r="B3295" s="6" t="s">
        <v>3930</v>
      </c>
      <c r="C3295" s="6" t="s">
        <v>3931</v>
      </c>
      <c r="D3295" s="6" t="s">
        <v>3890</v>
      </c>
      <c r="E3295" s="6" t="s">
        <v>3887</v>
      </c>
      <c r="F3295" s="6">
        <v>50309</v>
      </c>
      <c r="G3295" s="6">
        <v>5152481600</v>
      </c>
      <c r="H3295" s="6" t="s">
        <v>6955</v>
      </c>
      <c r="I3295" s="6" t="s">
        <v>9913</v>
      </c>
      <c r="J3295" s="6">
        <v>0</v>
      </c>
      <c r="K3295" s="6" t="s">
        <v>12613</v>
      </c>
      <c r="L3295" s="6" t="s">
        <v>8975</v>
      </c>
      <c r="M3295" s="6">
        <v>0</v>
      </c>
      <c r="N3295" s="6" t="s">
        <v>8972</v>
      </c>
      <c r="O3295" s="2">
        <f>MATCH(A3295, 'combined matches'!A$1:A$4986,0)</f>
        <v>2127</v>
      </c>
      <c r="P3295" s="6">
        <f t="shared" si="153"/>
        <v>0</v>
      </c>
      <c r="Q3295" s="6" t="b">
        <f t="shared" si="154"/>
        <v>0</v>
      </c>
      <c r="R3295" s="6" t="b">
        <f t="shared" si="155"/>
        <v>0</v>
      </c>
      <c r="S3295" s="6" t="b">
        <f>IF(P3295=1, SUM($P$1:P3295))</f>
        <v>0</v>
      </c>
    </row>
    <row r="3296" spans="1:19" x14ac:dyDescent="0.2">
      <c r="A3296" s="6">
        <v>3356</v>
      </c>
      <c r="B3296" s="6" t="s">
        <v>13358</v>
      </c>
      <c r="C3296" s="6" t="s">
        <v>13359</v>
      </c>
      <c r="D3296" s="6" t="s">
        <v>3933</v>
      </c>
      <c r="E3296" s="6" t="s">
        <v>3887</v>
      </c>
      <c r="F3296" s="6">
        <v>52403</v>
      </c>
      <c r="G3296" s="6">
        <v>3197307300</v>
      </c>
      <c r="H3296" s="6" t="s">
        <v>13360</v>
      </c>
      <c r="I3296" s="6" t="s">
        <v>18272</v>
      </c>
      <c r="J3296" s="6">
        <v>0</v>
      </c>
      <c r="K3296" s="6" t="s">
        <v>12614</v>
      </c>
      <c r="L3296" s="6" t="s">
        <v>8973</v>
      </c>
      <c r="M3296" s="6">
        <v>1</v>
      </c>
      <c r="N3296" s="6" t="s">
        <v>11017</v>
      </c>
      <c r="O3296" s="2" t="e">
        <f>MATCH(A3296, 'combined matches'!A$1:A$4986,0)</f>
        <v>#N/A</v>
      </c>
      <c r="P3296" s="6">
        <f t="shared" si="153"/>
        <v>1</v>
      </c>
      <c r="Q3296" s="6">
        <f t="shared" si="154"/>
        <v>0</v>
      </c>
      <c r="R3296" s="6">
        <f t="shared" si="155"/>
        <v>0</v>
      </c>
      <c r="S3296" s="6">
        <f>IF(P3296=1, SUM($P$1:P3296))</f>
        <v>1178</v>
      </c>
    </row>
    <row r="3297" spans="1:19" x14ac:dyDescent="0.2">
      <c r="A3297" s="6">
        <v>3357</v>
      </c>
      <c r="B3297" s="6" t="s">
        <v>3932</v>
      </c>
      <c r="C3297" s="6" t="s">
        <v>7751</v>
      </c>
      <c r="D3297" s="6" t="s">
        <v>3933</v>
      </c>
      <c r="E3297" s="6" t="s">
        <v>3887</v>
      </c>
      <c r="F3297" s="6">
        <v>52402</v>
      </c>
      <c r="G3297" s="6">
        <v>3197307300</v>
      </c>
      <c r="H3297" s="6" t="s">
        <v>7752</v>
      </c>
      <c r="I3297" s="6" t="s">
        <v>9914</v>
      </c>
      <c r="J3297" s="6">
        <v>0</v>
      </c>
      <c r="K3297" s="6" t="s">
        <v>12614</v>
      </c>
      <c r="L3297" s="6" t="s">
        <v>8973</v>
      </c>
      <c r="M3297" s="6">
        <v>1</v>
      </c>
      <c r="N3297" s="6" t="s">
        <v>8972</v>
      </c>
      <c r="O3297" s="2">
        <f>MATCH(A3297, 'combined matches'!A$1:A$4986,0)</f>
        <v>2118</v>
      </c>
      <c r="P3297" s="6">
        <f t="shared" si="153"/>
        <v>0</v>
      </c>
      <c r="Q3297" s="6" t="b">
        <f t="shared" si="154"/>
        <v>0</v>
      </c>
      <c r="R3297" s="6" t="b">
        <f t="shared" si="155"/>
        <v>0</v>
      </c>
      <c r="S3297" s="6" t="b">
        <f>IF(P3297=1, SUM($P$1:P3297))</f>
        <v>0</v>
      </c>
    </row>
    <row r="3298" spans="1:19" s="4" customFormat="1" x14ac:dyDescent="0.2">
      <c r="A3298" s="6">
        <v>3358</v>
      </c>
      <c r="B3298" s="6" t="s">
        <v>18273</v>
      </c>
      <c r="C3298" s="6" t="s">
        <v>18274</v>
      </c>
      <c r="D3298" s="6" t="s">
        <v>212</v>
      </c>
      <c r="E3298" s="6" t="s">
        <v>3887</v>
      </c>
      <c r="F3298" s="6">
        <v>52314</v>
      </c>
      <c r="G3298" s="6">
        <v>3197307300</v>
      </c>
      <c r="H3298" s="6" t="s">
        <v>18275</v>
      </c>
      <c r="I3298" s="6" t="s">
        <v>18276</v>
      </c>
      <c r="J3298" s="6">
        <v>0</v>
      </c>
      <c r="K3298" s="6" t="s">
        <v>12614</v>
      </c>
      <c r="L3298" s="6" t="s">
        <v>8975</v>
      </c>
      <c r="M3298" s="6">
        <v>0</v>
      </c>
      <c r="N3298" s="6" t="s">
        <v>8972</v>
      </c>
      <c r="O3298" s="2" t="e">
        <f>MATCH(A3298, 'combined matches'!A$1:A$4986,0)</f>
        <v>#N/A</v>
      </c>
      <c r="P3298" s="4">
        <f t="shared" si="153"/>
        <v>1</v>
      </c>
      <c r="Q3298" s="4">
        <f t="shared" si="154"/>
        <v>1</v>
      </c>
      <c r="R3298" s="4" t="b">
        <f t="shared" si="155"/>
        <v>0</v>
      </c>
      <c r="S3298" s="4">
        <f>IF(P3298=1, SUM($P$1:P3298))</f>
        <v>1179</v>
      </c>
    </row>
    <row r="3299" spans="1:19" s="4" customFormat="1" x14ac:dyDescent="0.2">
      <c r="A3299" s="6">
        <v>3359</v>
      </c>
      <c r="B3299" s="6" t="s">
        <v>18277</v>
      </c>
      <c r="C3299" s="6" t="s">
        <v>18278</v>
      </c>
      <c r="D3299" s="6" t="s">
        <v>3933</v>
      </c>
      <c r="E3299" s="6" t="s">
        <v>3887</v>
      </c>
      <c r="F3299" s="6">
        <v>52402</v>
      </c>
      <c r="G3299" s="6">
        <v>3197307300</v>
      </c>
      <c r="H3299" s="6" t="s">
        <v>18279</v>
      </c>
      <c r="I3299" s="6" t="s">
        <v>18280</v>
      </c>
      <c r="J3299" s="6">
        <v>0</v>
      </c>
      <c r="K3299" s="6" t="s">
        <v>12614</v>
      </c>
      <c r="L3299" s="6" t="s">
        <v>8975</v>
      </c>
      <c r="M3299" s="6">
        <v>0</v>
      </c>
      <c r="N3299" s="6" t="s">
        <v>8972</v>
      </c>
      <c r="O3299" s="2" t="e">
        <f>MATCH(A3299, 'combined matches'!A$1:A$4986,0)</f>
        <v>#N/A</v>
      </c>
      <c r="P3299" s="4">
        <f t="shared" si="153"/>
        <v>1</v>
      </c>
      <c r="Q3299" s="4">
        <f t="shared" si="154"/>
        <v>1</v>
      </c>
      <c r="R3299" s="4" t="b">
        <f t="shared" si="155"/>
        <v>0</v>
      </c>
      <c r="S3299" s="4">
        <f>IF(P3299=1, SUM($P$1:P3299))</f>
        <v>1180</v>
      </c>
    </row>
    <row r="3300" spans="1:19" s="4" customFormat="1" x14ac:dyDescent="0.2">
      <c r="A3300" s="6">
        <v>3360</v>
      </c>
      <c r="B3300" s="6" t="s">
        <v>3934</v>
      </c>
      <c r="C3300" s="6" t="s">
        <v>3935</v>
      </c>
      <c r="D3300" s="6" t="s">
        <v>3936</v>
      </c>
      <c r="E3300" s="6" t="s">
        <v>3887</v>
      </c>
      <c r="F3300" s="6">
        <v>52205</v>
      </c>
      <c r="G3300" s="6">
        <v>3197307300</v>
      </c>
      <c r="H3300" s="6" t="s">
        <v>6956</v>
      </c>
      <c r="I3300" s="6" t="s">
        <v>18281</v>
      </c>
      <c r="J3300" s="6">
        <v>0</v>
      </c>
      <c r="K3300" s="6" t="s">
        <v>12614</v>
      </c>
      <c r="L3300" s="6" t="s">
        <v>8973</v>
      </c>
      <c r="M3300" s="6">
        <v>1</v>
      </c>
      <c r="N3300" s="6" t="s">
        <v>8972</v>
      </c>
      <c r="O3300" s="2">
        <f>MATCH(A3300, 'combined matches'!A$1:A$4986,0)</f>
        <v>2117</v>
      </c>
      <c r="P3300" s="4">
        <f t="shared" si="153"/>
        <v>0</v>
      </c>
      <c r="Q3300" s="4" t="b">
        <f t="shared" si="154"/>
        <v>0</v>
      </c>
      <c r="R3300" s="4" t="b">
        <f t="shared" si="155"/>
        <v>0</v>
      </c>
      <c r="S3300" s="4" t="b">
        <f>IF(P3300=1, SUM($P$1:P3300))</f>
        <v>0</v>
      </c>
    </row>
    <row r="3301" spans="1:19" s="4" customFormat="1" x14ac:dyDescent="0.2">
      <c r="A3301" s="6">
        <v>3361</v>
      </c>
      <c r="B3301" s="6" t="s">
        <v>18277</v>
      </c>
      <c r="C3301" s="6" t="s">
        <v>18278</v>
      </c>
      <c r="D3301" s="6" t="s">
        <v>3933</v>
      </c>
      <c r="E3301" s="6" t="s">
        <v>3887</v>
      </c>
      <c r="F3301" s="6">
        <v>52402</v>
      </c>
      <c r="G3301" s="6">
        <v>3197307300</v>
      </c>
      <c r="H3301" s="6" t="s">
        <v>18279</v>
      </c>
      <c r="I3301" s="6" t="s">
        <v>18280</v>
      </c>
      <c r="J3301" s="6">
        <v>0</v>
      </c>
      <c r="K3301" s="6" t="s">
        <v>12614</v>
      </c>
      <c r="L3301" s="6" t="s">
        <v>8975</v>
      </c>
      <c r="M3301" s="6">
        <v>0</v>
      </c>
      <c r="N3301" s="6" t="s">
        <v>8972</v>
      </c>
      <c r="O3301" s="2" t="e">
        <f>MATCH(A3301, 'combined matches'!A$1:A$4986,0)</f>
        <v>#N/A</v>
      </c>
      <c r="P3301" s="4">
        <f t="shared" si="153"/>
        <v>1</v>
      </c>
      <c r="Q3301" s="4">
        <f t="shared" si="154"/>
        <v>1</v>
      </c>
      <c r="R3301" s="4" t="b">
        <f t="shared" si="155"/>
        <v>0</v>
      </c>
      <c r="S3301" s="4">
        <f>IF(P3301=1, SUM($P$1:P3301))</f>
        <v>1181</v>
      </c>
    </row>
    <row r="3302" spans="1:19" s="4" customFormat="1" x14ac:dyDescent="0.2">
      <c r="A3302" s="6">
        <v>3363</v>
      </c>
      <c r="B3302" s="6" t="s">
        <v>12615</v>
      </c>
      <c r="C3302" s="6" t="s">
        <v>12616</v>
      </c>
      <c r="D3302" s="6" t="s">
        <v>12617</v>
      </c>
      <c r="E3302" s="6" t="s">
        <v>3937</v>
      </c>
      <c r="F3302" s="6">
        <v>66044</v>
      </c>
      <c r="G3302" s="6">
        <v>7858430721</v>
      </c>
      <c r="H3302" s="6" t="s">
        <v>12616</v>
      </c>
      <c r="I3302" s="6" t="s">
        <v>18282</v>
      </c>
      <c r="J3302" s="6">
        <v>0</v>
      </c>
      <c r="K3302" s="6" t="s">
        <v>12618</v>
      </c>
      <c r="L3302" s="6" t="s">
        <v>8975</v>
      </c>
      <c r="M3302" s="6">
        <v>1</v>
      </c>
      <c r="N3302" s="6" t="s">
        <v>11017</v>
      </c>
      <c r="O3302" s="2">
        <f>MATCH(A3302, 'combined matches'!A$1:A$4986,0)</f>
        <v>2149</v>
      </c>
      <c r="P3302" s="6">
        <f t="shared" si="153"/>
        <v>0</v>
      </c>
      <c r="Q3302" s="6" t="b">
        <f t="shared" si="154"/>
        <v>0</v>
      </c>
      <c r="R3302" s="6" t="b">
        <f t="shared" si="155"/>
        <v>0</v>
      </c>
      <c r="S3302" s="6" t="b">
        <f>IF(P3302=1, SUM($P$1:P3302))</f>
        <v>0</v>
      </c>
    </row>
    <row r="3303" spans="1:19" s="4" customFormat="1" x14ac:dyDescent="0.2">
      <c r="A3303" s="6">
        <v>3364</v>
      </c>
      <c r="B3303" s="6" t="s">
        <v>12615</v>
      </c>
      <c r="C3303" s="6" t="s">
        <v>12616</v>
      </c>
      <c r="D3303" s="6" t="s">
        <v>12617</v>
      </c>
      <c r="E3303" s="6" t="s">
        <v>3937</v>
      </c>
      <c r="F3303" s="6">
        <v>66044</v>
      </c>
      <c r="G3303" s="6">
        <v>7858430721</v>
      </c>
      <c r="H3303" s="6" t="s">
        <v>12616</v>
      </c>
      <c r="I3303" s="6" t="s">
        <v>18282</v>
      </c>
      <c r="J3303" s="6">
        <v>0</v>
      </c>
      <c r="K3303" s="6" t="s">
        <v>12618</v>
      </c>
      <c r="L3303" s="6" t="s">
        <v>8975</v>
      </c>
      <c r="M3303" s="6">
        <v>1</v>
      </c>
      <c r="N3303" s="6" t="s">
        <v>8972</v>
      </c>
      <c r="O3303" s="2">
        <f>MATCH(A3303, 'combined matches'!A$1:A$4986,0)</f>
        <v>2150</v>
      </c>
      <c r="P3303" s="6">
        <f t="shared" si="153"/>
        <v>0</v>
      </c>
      <c r="Q3303" s="6" t="b">
        <f t="shared" si="154"/>
        <v>0</v>
      </c>
      <c r="R3303" s="6" t="b">
        <f t="shared" si="155"/>
        <v>0</v>
      </c>
      <c r="S3303" s="6" t="b">
        <f>IF(P3303=1, SUM($P$1:P3303))</f>
        <v>0</v>
      </c>
    </row>
    <row r="3304" spans="1:19" s="17" customFormat="1" x14ac:dyDescent="0.2">
      <c r="A3304" s="6">
        <v>3365</v>
      </c>
      <c r="B3304" s="6" t="s">
        <v>12619</v>
      </c>
      <c r="C3304" s="6" t="s">
        <v>12620</v>
      </c>
      <c r="D3304" s="6" t="s">
        <v>12622</v>
      </c>
      <c r="E3304" s="6" t="s">
        <v>3937</v>
      </c>
      <c r="F3304" s="6">
        <v>67439</v>
      </c>
      <c r="G3304" s="6">
        <v>7854724488</v>
      </c>
      <c r="H3304" s="6" t="s">
        <v>12621</v>
      </c>
      <c r="I3304" s="6" t="s">
        <v>18283</v>
      </c>
      <c r="J3304" s="6">
        <v>0</v>
      </c>
      <c r="K3304" s="6" t="s">
        <v>12623</v>
      </c>
      <c r="L3304" s="6" t="s">
        <v>8975</v>
      </c>
      <c r="M3304" s="6">
        <v>0</v>
      </c>
      <c r="N3304" s="6" t="s">
        <v>11017</v>
      </c>
      <c r="O3304" s="2">
        <f>MATCH(A3304, 'combined matches'!A$1:A$4986,0)</f>
        <v>2140</v>
      </c>
      <c r="P3304" s="6">
        <f t="shared" si="153"/>
        <v>0</v>
      </c>
      <c r="Q3304" s="6" t="b">
        <f t="shared" si="154"/>
        <v>0</v>
      </c>
      <c r="R3304" s="6" t="b">
        <f t="shared" si="155"/>
        <v>0</v>
      </c>
      <c r="S3304" s="6" t="b">
        <f>IF(P3304=1, SUM($P$1:P3304))</f>
        <v>0</v>
      </c>
    </row>
    <row r="3305" spans="1:19" s="4" customFormat="1" x14ac:dyDescent="0.2">
      <c r="A3305" s="6">
        <v>3366</v>
      </c>
      <c r="B3305" s="6" t="s">
        <v>12624</v>
      </c>
      <c r="C3305" s="6" t="s">
        <v>12625</v>
      </c>
      <c r="D3305" s="6" t="s">
        <v>2784</v>
      </c>
      <c r="E3305" s="6" t="s">
        <v>3937</v>
      </c>
      <c r="F3305" s="6">
        <v>67846</v>
      </c>
      <c r="G3305" s="6">
        <v>6202723600</v>
      </c>
      <c r="H3305" s="6" t="s">
        <v>12626</v>
      </c>
      <c r="I3305" s="6" t="s">
        <v>18284</v>
      </c>
      <c r="J3305" s="6">
        <v>0</v>
      </c>
      <c r="K3305" s="6" t="s">
        <v>12627</v>
      </c>
      <c r="L3305" s="6" t="s">
        <v>8975</v>
      </c>
      <c r="M3305" s="6">
        <v>1</v>
      </c>
      <c r="N3305" s="6" t="s">
        <v>11017</v>
      </c>
      <c r="O3305" s="2">
        <f>MATCH(A3305, 'combined matches'!A$1:A$4986,0)</f>
        <v>2141</v>
      </c>
      <c r="P3305" s="6">
        <f t="shared" si="153"/>
        <v>0</v>
      </c>
      <c r="Q3305" s="6" t="b">
        <f t="shared" si="154"/>
        <v>0</v>
      </c>
      <c r="R3305" s="6" t="b">
        <f t="shared" si="155"/>
        <v>0</v>
      </c>
      <c r="S3305" s="6" t="b">
        <f>IF(P3305=1, SUM($P$1:P3305))</f>
        <v>0</v>
      </c>
    </row>
    <row r="3306" spans="1:19" x14ac:dyDescent="0.2">
      <c r="A3306" s="6">
        <v>3367</v>
      </c>
      <c r="B3306" s="6" t="s">
        <v>1322</v>
      </c>
      <c r="C3306" s="6" t="s">
        <v>13259</v>
      </c>
      <c r="D3306" s="6" t="s">
        <v>13260</v>
      </c>
      <c r="E3306" s="6" t="s">
        <v>3937</v>
      </c>
      <c r="F3306" s="6">
        <v>66067</v>
      </c>
      <c r="G3306" s="6">
        <v>7852293530</v>
      </c>
      <c r="H3306" s="6" t="s">
        <v>13259</v>
      </c>
      <c r="I3306" s="6" t="s">
        <v>9204</v>
      </c>
      <c r="J3306" s="6">
        <v>0</v>
      </c>
      <c r="K3306" s="6" t="s">
        <v>8831</v>
      </c>
      <c r="L3306" s="6" t="s">
        <v>8975</v>
      </c>
      <c r="M3306" s="6">
        <v>0</v>
      </c>
      <c r="N3306" s="6" t="s">
        <v>11017</v>
      </c>
      <c r="O3306" s="2">
        <f>MATCH(A3306, 'combined matches'!A$1:A$4986,0)</f>
        <v>2142</v>
      </c>
      <c r="P3306" s="6">
        <f t="shared" si="153"/>
        <v>0</v>
      </c>
      <c r="Q3306" s="6" t="b">
        <f t="shared" si="154"/>
        <v>0</v>
      </c>
      <c r="R3306" s="6" t="b">
        <f t="shared" si="155"/>
        <v>0</v>
      </c>
      <c r="S3306" s="6" t="b">
        <f>IF(P3306=1, SUM($P$1:P3306))</f>
        <v>0</v>
      </c>
    </row>
    <row r="3307" spans="1:19" x14ac:dyDescent="0.2">
      <c r="A3307" s="6">
        <v>3368</v>
      </c>
      <c r="B3307" s="6" t="s">
        <v>3646</v>
      </c>
      <c r="C3307" s="6" t="s">
        <v>18285</v>
      </c>
      <c r="D3307" s="6" t="s">
        <v>18286</v>
      </c>
      <c r="E3307" s="6" t="s">
        <v>3937</v>
      </c>
      <c r="F3307" s="6">
        <v>67880</v>
      </c>
      <c r="G3307" s="6">
        <v>6203561545</v>
      </c>
      <c r="H3307" s="6" t="s">
        <v>18285</v>
      </c>
      <c r="I3307" s="6" t="s">
        <v>9849</v>
      </c>
      <c r="J3307" s="6">
        <v>0</v>
      </c>
      <c r="K3307" s="6" t="s">
        <v>12628</v>
      </c>
      <c r="L3307" s="6" t="s">
        <v>8975</v>
      </c>
      <c r="M3307" s="6">
        <v>0</v>
      </c>
      <c r="N3307" s="6" t="s">
        <v>11017</v>
      </c>
      <c r="O3307" s="2" t="e">
        <f>MATCH(A3307, 'combined matches'!A$1:A$4986,0)</f>
        <v>#N/A</v>
      </c>
      <c r="P3307" s="6">
        <f t="shared" si="153"/>
        <v>1</v>
      </c>
      <c r="Q3307" s="6">
        <f t="shared" si="154"/>
        <v>0</v>
      </c>
      <c r="R3307" s="6">
        <f t="shared" si="155"/>
        <v>0</v>
      </c>
      <c r="S3307" s="6">
        <f>IF(P3307=1, SUM($P$1:P3307))</f>
        <v>1182</v>
      </c>
    </row>
    <row r="3308" spans="1:19" x14ac:dyDescent="0.2">
      <c r="A3308" s="6">
        <v>3369</v>
      </c>
      <c r="B3308" s="6" t="s">
        <v>3938</v>
      </c>
      <c r="C3308" s="6" t="s">
        <v>3939</v>
      </c>
      <c r="D3308" s="6" t="s">
        <v>3940</v>
      </c>
      <c r="E3308" s="6" t="s">
        <v>3937</v>
      </c>
      <c r="F3308" s="6">
        <v>67860</v>
      </c>
      <c r="G3308" s="6">
        <v>6203556342</v>
      </c>
      <c r="H3308" s="6" t="s">
        <v>3939</v>
      </c>
      <c r="I3308" s="6" t="s">
        <v>9915</v>
      </c>
      <c r="J3308" s="6">
        <v>0</v>
      </c>
      <c r="K3308" s="6" t="s">
        <v>12628</v>
      </c>
      <c r="L3308" s="6" t="s">
        <v>8975</v>
      </c>
      <c r="M3308" s="6">
        <v>0</v>
      </c>
      <c r="N3308" s="6" t="s">
        <v>8972</v>
      </c>
      <c r="O3308" s="2">
        <f>MATCH(A3308, 'combined matches'!A$1:A$4986,0)</f>
        <v>2143</v>
      </c>
      <c r="P3308" s="6">
        <f t="shared" si="153"/>
        <v>0</v>
      </c>
      <c r="Q3308" s="6" t="b">
        <f t="shared" si="154"/>
        <v>0</v>
      </c>
      <c r="R3308" s="6" t="b">
        <f t="shared" si="155"/>
        <v>0</v>
      </c>
      <c r="S3308" s="6" t="b">
        <f>IF(P3308=1, SUM($P$1:P3308))</f>
        <v>0</v>
      </c>
    </row>
    <row r="3309" spans="1:19" x14ac:dyDescent="0.2">
      <c r="A3309" s="6">
        <v>3370</v>
      </c>
      <c r="B3309" s="6" t="s">
        <v>1334</v>
      </c>
      <c r="C3309" s="6" t="s">
        <v>12629</v>
      </c>
      <c r="D3309" s="6" t="s">
        <v>12631</v>
      </c>
      <c r="E3309" s="6" t="s">
        <v>3937</v>
      </c>
      <c r="F3309" s="6">
        <v>66061</v>
      </c>
      <c r="G3309" s="6">
        <v>9138261200</v>
      </c>
      <c r="H3309" s="6" t="s">
        <v>12630</v>
      </c>
      <c r="I3309" s="6" t="s">
        <v>18287</v>
      </c>
      <c r="J3309" s="6">
        <v>0</v>
      </c>
      <c r="K3309" s="6" t="s">
        <v>8832</v>
      </c>
      <c r="L3309" s="6" t="s">
        <v>8975</v>
      </c>
      <c r="M3309" s="6">
        <v>0</v>
      </c>
      <c r="N3309" s="6" t="s">
        <v>11017</v>
      </c>
      <c r="O3309" s="2">
        <f>MATCH(A3309, 'combined matches'!A$1:A$4986,0)</f>
        <v>2145</v>
      </c>
      <c r="P3309" s="6">
        <f t="shared" si="153"/>
        <v>0</v>
      </c>
      <c r="Q3309" s="6" t="b">
        <f t="shared" si="154"/>
        <v>0</v>
      </c>
      <c r="R3309" s="6" t="b">
        <f t="shared" si="155"/>
        <v>0</v>
      </c>
      <c r="S3309" s="6" t="b">
        <f>IF(P3309=1, SUM($P$1:P3309))</f>
        <v>0</v>
      </c>
    </row>
    <row r="3310" spans="1:19" x14ac:dyDescent="0.2">
      <c r="A3310" s="6">
        <v>3371</v>
      </c>
      <c r="B3310" s="6" t="s">
        <v>1334</v>
      </c>
      <c r="C3310" s="6" t="s">
        <v>12629</v>
      </c>
      <c r="D3310" s="6" t="s">
        <v>12631</v>
      </c>
      <c r="E3310" s="6" t="s">
        <v>3937</v>
      </c>
      <c r="F3310" s="6">
        <v>66061</v>
      </c>
      <c r="G3310" s="6">
        <v>9138261200</v>
      </c>
      <c r="H3310" s="6" t="s">
        <v>12630</v>
      </c>
      <c r="I3310" s="6" t="s">
        <v>9916</v>
      </c>
      <c r="J3310" s="6">
        <v>0</v>
      </c>
      <c r="K3310" s="6" t="s">
        <v>8832</v>
      </c>
      <c r="L3310" s="6" t="s">
        <v>8975</v>
      </c>
      <c r="M3310" s="6">
        <v>0</v>
      </c>
      <c r="N3310" s="6" t="s">
        <v>8972</v>
      </c>
      <c r="O3310" s="2">
        <f>MATCH(A3310, 'combined matches'!A$1:A$4986,0)</f>
        <v>2146</v>
      </c>
      <c r="P3310" s="6">
        <f t="shared" si="153"/>
        <v>0</v>
      </c>
      <c r="Q3310" s="6" t="b">
        <f t="shared" si="154"/>
        <v>0</v>
      </c>
      <c r="R3310" s="6" t="b">
        <f t="shared" si="155"/>
        <v>0</v>
      </c>
      <c r="S3310" s="6" t="b">
        <f>IF(P3310=1, SUM($P$1:P3310))</f>
        <v>0</v>
      </c>
    </row>
    <row r="3311" spans="1:19" x14ac:dyDescent="0.2">
      <c r="A3311" s="6">
        <v>3372</v>
      </c>
      <c r="B3311" s="6" t="s">
        <v>1334</v>
      </c>
      <c r="C3311" s="6" t="s">
        <v>3941</v>
      </c>
      <c r="D3311" s="6" t="s">
        <v>3821</v>
      </c>
      <c r="E3311" s="6" t="s">
        <v>3937</v>
      </c>
      <c r="F3311" s="6">
        <v>66202</v>
      </c>
      <c r="G3311" s="6">
        <v>9138261200</v>
      </c>
      <c r="H3311" s="6" t="s">
        <v>6957</v>
      </c>
      <c r="I3311" s="6" t="s">
        <v>9916</v>
      </c>
      <c r="J3311" s="6">
        <v>0</v>
      </c>
      <c r="K3311" s="6" t="s">
        <v>8832</v>
      </c>
      <c r="L3311" s="6" t="s">
        <v>8975</v>
      </c>
      <c r="M3311" s="6">
        <v>0</v>
      </c>
      <c r="N3311" s="6" t="s">
        <v>8972</v>
      </c>
      <c r="O3311" s="2">
        <f>MATCH(A3311, 'combined matches'!A$1:A$4986,0)</f>
        <v>2147</v>
      </c>
      <c r="P3311" s="6">
        <f t="shared" si="153"/>
        <v>0</v>
      </c>
      <c r="Q3311" s="6" t="b">
        <f t="shared" si="154"/>
        <v>0</v>
      </c>
      <c r="R3311" s="6" t="b">
        <f t="shared" si="155"/>
        <v>0</v>
      </c>
      <c r="S3311" s="6" t="b">
        <f>IF(P3311=1, SUM($P$1:P3311))</f>
        <v>0</v>
      </c>
    </row>
    <row r="3312" spans="1:19" x14ac:dyDescent="0.2">
      <c r="A3312" s="6">
        <v>3373</v>
      </c>
      <c r="B3312" s="6" t="s">
        <v>12632</v>
      </c>
      <c r="C3312" s="6" t="s">
        <v>12633</v>
      </c>
      <c r="D3312" s="6" t="s">
        <v>12635</v>
      </c>
      <c r="E3312" s="6" t="s">
        <v>3937</v>
      </c>
      <c r="F3312" s="6">
        <v>66048</v>
      </c>
      <c r="G3312" s="6">
        <v>9132502000</v>
      </c>
      <c r="H3312" s="6" t="s">
        <v>12634</v>
      </c>
      <c r="I3312" s="6" t="s">
        <v>18288</v>
      </c>
      <c r="J3312" s="6">
        <v>0</v>
      </c>
      <c r="K3312" s="6" t="s">
        <v>12636</v>
      </c>
      <c r="L3312" s="6" t="s">
        <v>8975</v>
      </c>
      <c r="M3312" s="6">
        <v>0</v>
      </c>
      <c r="N3312" s="6" t="s">
        <v>11017</v>
      </c>
      <c r="O3312" s="2">
        <f>MATCH(A3312, 'combined matches'!A$1:A$4986,0)</f>
        <v>2151</v>
      </c>
      <c r="P3312" s="6">
        <f t="shared" si="153"/>
        <v>0</v>
      </c>
      <c r="Q3312" s="6" t="b">
        <f t="shared" si="154"/>
        <v>0</v>
      </c>
      <c r="R3312" s="6" t="b">
        <f t="shared" si="155"/>
        <v>0</v>
      </c>
      <c r="S3312" s="6" t="b">
        <f>IF(P3312=1, SUM($P$1:P3312))</f>
        <v>0</v>
      </c>
    </row>
    <row r="3313" spans="1:19" x14ac:dyDescent="0.2">
      <c r="A3313" s="6">
        <v>3374</v>
      </c>
      <c r="B3313" s="6" t="s">
        <v>12632</v>
      </c>
      <c r="C3313" s="6" t="s">
        <v>12633</v>
      </c>
      <c r="D3313" s="6" t="s">
        <v>12635</v>
      </c>
      <c r="E3313" s="6" t="s">
        <v>3937</v>
      </c>
      <c r="F3313" s="6">
        <v>66048</v>
      </c>
      <c r="G3313" s="6">
        <v>9132502000</v>
      </c>
      <c r="H3313" s="6" t="s">
        <v>12634</v>
      </c>
      <c r="I3313" s="6" t="s">
        <v>18288</v>
      </c>
      <c r="J3313" s="6">
        <v>0</v>
      </c>
      <c r="K3313" s="6" t="s">
        <v>12636</v>
      </c>
      <c r="L3313" s="6" t="s">
        <v>8975</v>
      </c>
      <c r="M3313" s="6">
        <v>0</v>
      </c>
      <c r="N3313" s="6" t="s">
        <v>8972</v>
      </c>
      <c r="O3313" s="2">
        <f>MATCH(A3313, 'combined matches'!A$1:A$4986,0)</f>
        <v>2152</v>
      </c>
      <c r="P3313" s="6">
        <f t="shared" si="153"/>
        <v>0</v>
      </c>
      <c r="Q3313" s="6" t="b">
        <f t="shared" si="154"/>
        <v>0</v>
      </c>
      <c r="R3313" s="6" t="b">
        <f t="shared" si="155"/>
        <v>0</v>
      </c>
      <c r="S3313" s="6" t="b">
        <f>IF(P3313=1, SUM($P$1:P3313))</f>
        <v>0</v>
      </c>
    </row>
    <row r="3314" spans="1:19" x14ac:dyDescent="0.2">
      <c r="A3314" s="6">
        <v>3375</v>
      </c>
      <c r="B3314" s="6" t="s">
        <v>12637</v>
      </c>
      <c r="C3314" s="6" t="s">
        <v>12638</v>
      </c>
      <c r="D3314" s="6" t="s">
        <v>12639</v>
      </c>
      <c r="E3314" s="6" t="s">
        <v>3937</v>
      </c>
      <c r="F3314" s="6">
        <v>67460</v>
      </c>
      <c r="G3314" s="6">
        <v>6202411753</v>
      </c>
      <c r="H3314" s="6" t="s">
        <v>12638</v>
      </c>
      <c r="I3314" s="6" t="s">
        <v>18289</v>
      </c>
      <c r="J3314" s="6">
        <v>0</v>
      </c>
      <c r="K3314" s="6" t="s">
        <v>12640</v>
      </c>
      <c r="L3314" s="6" t="s">
        <v>8975</v>
      </c>
      <c r="M3314" s="6">
        <v>0</v>
      </c>
      <c r="N3314" s="6" t="s">
        <v>11017</v>
      </c>
      <c r="O3314" s="2">
        <f>MATCH(A3314, 'combined matches'!A$1:A$4986,0)</f>
        <v>2153</v>
      </c>
      <c r="P3314" s="6">
        <f t="shared" si="153"/>
        <v>0</v>
      </c>
      <c r="Q3314" s="6" t="b">
        <f t="shared" si="154"/>
        <v>0</v>
      </c>
      <c r="R3314" s="6" t="b">
        <f t="shared" si="155"/>
        <v>0</v>
      </c>
      <c r="S3314" s="6" t="b">
        <f>IF(P3314=1, SUM($P$1:P3314))</f>
        <v>0</v>
      </c>
    </row>
    <row r="3315" spans="1:19" x14ac:dyDescent="0.2">
      <c r="A3315" s="6">
        <v>3376</v>
      </c>
      <c r="B3315" s="6" t="s">
        <v>12637</v>
      </c>
      <c r="C3315" s="6" t="s">
        <v>12638</v>
      </c>
      <c r="D3315" s="6" t="s">
        <v>12639</v>
      </c>
      <c r="E3315" s="6" t="s">
        <v>3937</v>
      </c>
      <c r="F3315" s="6">
        <v>67460</v>
      </c>
      <c r="G3315" s="6">
        <v>6202411753</v>
      </c>
      <c r="H3315" s="6" t="s">
        <v>12638</v>
      </c>
      <c r="I3315" s="6" t="s">
        <v>18290</v>
      </c>
      <c r="J3315" s="6">
        <v>0</v>
      </c>
      <c r="K3315" s="6" t="s">
        <v>12640</v>
      </c>
      <c r="L3315" s="6" t="s">
        <v>8975</v>
      </c>
      <c r="M3315" s="6">
        <v>0</v>
      </c>
      <c r="N3315" s="6" t="s">
        <v>8972</v>
      </c>
      <c r="O3315" s="2">
        <f>MATCH(A3315, 'combined matches'!A$1:A$4986,0)</f>
        <v>2154</v>
      </c>
      <c r="P3315" s="6">
        <f t="shared" si="153"/>
        <v>0</v>
      </c>
      <c r="Q3315" s="6" t="b">
        <f t="shared" si="154"/>
        <v>0</v>
      </c>
      <c r="R3315" s="6" t="b">
        <f t="shared" si="155"/>
        <v>0</v>
      </c>
      <c r="S3315" s="6" t="b">
        <f>IF(P3315=1, SUM($P$1:P3315))</f>
        <v>0</v>
      </c>
    </row>
    <row r="3316" spans="1:19" x14ac:dyDescent="0.2">
      <c r="A3316" s="6">
        <v>3377</v>
      </c>
      <c r="B3316" s="6" t="s">
        <v>12641</v>
      </c>
      <c r="C3316" s="6" t="s">
        <v>12642</v>
      </c>
      <c r="D3316" s="6" t="s">
        <v>12643</v>
      </c>
      <c r="E3316" s="6" t="s">
        <v>3937</v>
      </c>
      <c r="F3316" s="6">
        <v>67864</v>
      </c>
      <c r="G3316" s="6">
        <v>6208738745</v>
      </c>
      <c r="H3316" s="6" t="s">
        <v>12642</v>
      </c>
      <c r="I3316" s="6" t="s">
        <v>18291</v>
      </c>
      <c r="J3316" s="6">
        <v>0</v>
      </c>
      <c r="K3316" s="6" t="s">
        <v>8833</v>
      </c>
      <c r="L3316" s="6" t="s">
        <v>8975</v>
      </c>
      <c r="M3316" s="6">
        <v>0</v>
      </c>
      <c r="N3316" s="6" t="s">
        <v>11017</v>
      </c>
      <c r="O3316" s="2">
        <f>MATCH(A3316, 'combined matches'!A$1:A$4986,0)</f>
        <v>2155</v>
      </c>
      <c r="P3316" s="6">
        <f t="shared" si="153"/>
        <v>0</v>
      </c>
      <c r="Q3316" s="6" t="b">
        <f t="shared" si="154"/>
        <v>0</v>
      </c>
      <c r="R3316" s="6" t="b">
        <f t="shared" si="155"/>
        <v>0</v>
      </c>
      <c r="S3316" s="6" t="b">
        <f>IF(P3316=1, SUM($P$1:P3316))</f>
        <v>0</v>
      </c>
    </row>
    <row r="3317" spans="1:19" x14ac:dyDescent="0.2">
      <c r="A3317" s="6">
        <v>3378</v>
      </c>
      <c r="B3317" s="6" t="s">
        <v>3942</v>
      </c>
      <c r="C3317" s="6" t="s">
        <v>3943</v>
      </c>
      <c r="D3317" s="6" t="s">
        <v>3944</v>
      </c>
      <c r="E3317" s="6" t="s">
        <v>3937</v>
      </c>
      <c r="F3317" s="6">
        <v>67835</v>
      </c>
      <c r="G3317" s="6">
        <v>6208552424</v>
      </c>
      <c r="H3317" s="6" t="s">
        <v>3943</v>
      </c>
      <c r="I3317" s="6" t="s">
        <v>9917</v>
      </c>
      <c r="J3317" s="6">
        <v>0</v>
      </c>
      <c r="K3317" s="6" t="s">
        <v>8833</v>
      </c>
      <c r="L3317" s="6" t="s">
        <v>8975</v>
      </c>
      <c r="M3317" s="6">
        <v>0</v>
      </c>
      <c r="N3317" s="6" t="s">
        <v>8972</v>
      </c>
      <c r="O3317" s="2">
        <f>MATCH(A3317, 'combined matches'!A$1:A$4986,0)</f>
        <v>2156</v>
      </c>
      <c r="P3317" s="6">
        <f t="shared" si="153"/>
        <v>0</v>
      </c>
      <c r="Q3317" s="6" t="b">
        <f t="shared" si="154"/>
        <v>0</v>
      </c>
      <c r="R3317" s="6" t="b">
        <f t="shared" si="155"/>
        <v>0</v>
      </c>
      <c r="S3317" s="6" t="b">
        <f>IF(P3317=1, SUM($P$1:P3317))</f>
        <v>0</v>
      </c>
    </row>
    <row r="3318" spans="1:19" x14ac:dyDescent="0.2">
      <c r="A3318" s="6">
        <v>3379</v>
      </c>
      <c r="B3318" s="6" t="s">
        <v>12644</v>
      </c>
      <c r="C3318" s="6" t="s">
        <v>12645</v>
      </c>
      <c r="D3318" s="6" t="s">
        <v>12647</v>
      </c>
      <c r="E3318" s="6" t="s">
        <v>3937</v>
      </c>
      <c r="F3318" s="6">
        <v>67420</v>
      </c>
      <c r="G3318" s="6">
        <v>7857385175</v>
      </c>
      <c r="H3318" s="6" t="s">
        <v>12646</v>
      </c>
      <c r="I3318" s="6" t="s">
        <v>18292</v>
      </c>
      <c r="J3318" s="6">
        <v>0</v>
      </c>
      <c r="K3318" s="6" t="s">
        <v>12648</v>
      </c>
      <c r="L3318" s="6" t="s">
        <v>8975</v>
      </c>
      <c r="M3318" s="6">
        <v>0</v>
      </c>
      <c r="N3318" s="6" t="s">
        <v>11017</v>
      </c>
      <c r="O3318" s="2">
        <f>MATCH(A3318, 'combined matches'!A$1:A$4986,0)</f>
        <v>2157</v>
      </c>
      <c r="P3318" s="6">
        <f t="shared" si="153"/>
        <v>0</v>
      </c>
      <c r="Q3318" s="6" t="b">
        <f t="shared" si="154"/>
        <v>0</v>
      </c>
      <c r="R3318" s="6" t="b">
        <f t="shared" si="155"/>
        <v>0</v>
      </c>
      <c r="S3318" s="6" t="b">
        <f>IF(P3318=1, SUM($P$1:P3318))</f>
        <v>0</v>
      </c>
    </row>
    <row r="3319" spans="1:19" x14ac:dyDescent="0.2">
      <c r="A3319" s="6">
        <v>3380</v>
      </c>
      <c r="B3319" s="6" t="s">
        <v>12644</v>
      </c>
      <c r="C3319" s="6" t="s">
        <v>13361</v>
      </c>
      <c r="D3319" s="6" t="s">
        <v>12647</v>
      </c>
      <c r="E3319" s="6" t="s">
        <v>3937</v>
      </c>
      <c r="F3319" s="6">
        <v>67420</v>
      </c>
      <c r="G3319" s="6">
        <v>7857385175</v>
      </c>
      <c r="H3319" s="6" t="s">
        <v>13361</v>
      </c>
      <c r="I3319" s="6" t="s">
        <v>18292</v>
      </c>
      <c r="J3319" s="6">
        <v>0</v>
      </c>
      <c r="K3319" s="6" t="s">
        <v>12648</v>
      </c>
      <c r="L3319" s="6" t="s">
        <v>8975</v>
      </c>
      <c r="M3319" s="6">
        <v>0</v>
      </c>
      <c r="N3319" s="6" t="s">
        <v>8972</v>
      </c>
      <c r="O3319" s="2">
        <f>MATCH(A3319, 'combined matches'!A$1:A$4986,0)</f>
        <v>2158</v>
      </c>
      <c r="P3319" s="6">
        <f t="shared" si="153"/>
        <v>0</v>
      </c>
      <c r="Q3319" s="6" t="b">
        <f t="shared" si="154"/>
        <v>0</v>
      </c>
      <c r="R3319" s="6" t="b">
        <f t="shared" si="155"/>
        <v>0</v>
      </c>
      <c r="S3319" s="6" t="b">
        <f>IF(P3319=1, SUM($P$1:P3319))</f>
        <v>0</v>
      </c>
    </row>
    <row r="3320" spans="1:19" x14ac:dyDescent="0.2">
      <c r="A3320" s="6">
        <v>3381</v>
      </c>
      <c r="B3320" s="6" t="s">
        <v>12649</v>
      </c>
      <c r="C3320" s="6" t="s">
        <v>12650</v>
      </c>
      <c r="D3320" s="6" t="s">
        <v>12651</v>
      </c>
      <c r="E3320" s="6" t="s">
        <v>3937</v>
      </c>
      <c r="F3320" s="6">
        <v>66846</v>
      </c>
      <c r="G3320" s="6">
        <v>6207675175</v>
      </c>
      <c r="H3320" s="6" t="s">
        <v>12650</v>
      </c>
      <c r="I3320" s="6" t="s">
        <v>18293</v>
      </c>
      <c r="J3320" s="6">
        <v>0</v>
      </c>
      <c r="K3320" s="6" t="s">
        <v>12652</v>
      </c>
      <c r="L3320" s="6" t="s">
        <v>8975</v>
      </c>
      <c r="M3320" s="6">
        <v>0</v>
      </c>
      <c r="N3320" s="6" t="s">
        <v>11017</v>
      </c>
      <c r="O3320" s="2">
        <f>MATCH(A3320, 'combined matches'!A$1:A$4986,0)</f>
        <v>2159</v>
      </c>
      <c r="P3320" s="6">
        <f t="shared" si="153"/>
        <v>0</v>
      </c>
      <c r="Q3320" s="6" t="b">
        <f t="shared" si="154"/>
        <v>0</v>
      </c>
      <c r="R3320" s="6" t="b">
        <f t="shared" si="155"/>
        <v>0</v>
      </c>
      <c r="S3320" s="6" t="b">
        <f>IF(P3320=1, SUM($P$1:P3320))</f>
        <v>0</v>
      </c>
    </row>
    <row r="3321" spans="1:19" x14ac:dyDescent="0.2">
      <c r="A3321" s="6">
        <v>3382</v>
      </c>
      <c r="B3321" s="6" t="s">
        <v>12649</v>
      </c>
      <c r="C3321" s="6" t="s">
        <v>12650</v>
      </c>
      <c r="D3321" s="6" t="s">
        <v>12651</v>
      </c>
      <c r="E3321" s="6" t="s">
        <v>3937</v>
      </c>
      <c r="F3321" s="6">
        <v>66846</v>
      </c>
      <c r="G3321" s="6">
        <v>6207675175</v>
      </c>
      <c r="H3321" s="6" t="s">
        <v>12650</v>
      </c>
      <c r="I3321" s="6" t="s">
        <v>18294</v>
      </c>
      <c r="J3321" s="6">
        <v>0</v>
      </c>
      <c r="K3321" s="6" t="s">
        <v>12652</v>
      </c>
      <c r="L3321" s="6" t="s">
        <v>8975</v>
      </c>
      <c r="M3321" s="6">
        <v>0</v>
      </c>
      <c r="N3321" s="6" t="s">
        <v>8972</v>
      </c>
      <c r="O3321" s="2">
        <f>MATCH(A3321, 'combined matches'!A$1:A$4986,0)</f>
        <v>2160</v>
      </c>
      <c r="P3321" s="6">
        <f t="shared" si="153"/>
        <v>0</v>
      </c>
      <c r="Q3321" s="6" t="b">
        <f t="shared" si="154"/>
        <v>0</v>
      </c>
      <c r="R3321" s="6" t="b">
        <f t="shared" si="155"/>
        <v>0</v>
      </c>
      <c r="S3321" s="6" t="b">
        <f>IF(P3321=1, SUM($P$1:P3321))</f>
        <v>0</v>
      </c>
    </row>
    <row r="3322" spans="1:19" x14ac:dyDescent="0.2">
      <c r="A3322" s="6">
        <v>3383</v>
      </c>
      <c r="B3322" s="6" t="s">
        <v>12653</v>
      </c>
      <c r="C3322" s="6" t="s">
        <v>12654</v>
      </c>
      <c r="D3322" s="6" t="s">
        <v>12655</v>
      </c>
      <c r="E3322" s="6" t="s">
        <v>3937</v>
      </c>
      <c r="F3322" s="6">
        <v>67950</v>
      </c>
      <c r="G3322" s="6">
        <v>6206972612</v>
      </c>
      <c r="H3322" s="6" t="s">
        <v>12654</v>
      </c>
      <c r="I3322" s="6" t="s">
        <v>18295</v>
      </c>
      <c r="J3322" s="6">
        <v>0</v>
      </c>
      <c r="K3322" s="6" t="s">
        <v>12656</v>
      </c>
      <c r="L3322" s="6" t="s">
        <v>8975</v>
      </c>
      <c r="M3322" s="6">
        <v>0</v>
      </c>
      <c r="N3322" s="6" t="s">
        <v>11017</v>
      </c>
      <c r="O3322" s="2">
        <f>MATCH(A3322, 'combined matches'!A$1:A$4986,0)</f>
        <v>2161</v>
      </c>
      <c r="P3322" s="6">
        <f t="shared" si="153"/>
        <v>0</v>
      </c>
      <c r="Q3322" s="6" t="b">
        <f t="shared" si="154"/>
        <v>0</v>
      </c>
      <c r="R3322" s="6" t="b">
        <f t="shared" si="155"/>
        <v>0</v>
      </c>
      <c r="S3322" s="6" t="b">
        <f>IF(P3322=1, SUM($P$1:P3322))</f>
        <v>0</v>
      </c>
    </row>
    <row r="3323" spans="1:19" x14ac:dyDescent="0.2">
      <c r="A3323" s="6">
        <v>3384</v>
      </c>
      <c r="B3323" s="6" t="s">
        <v>12653</v>
      </c>
      <c r="C3323" s="6" t="s">
        <v>12654</v>
      </c>
      <c r="D3323" s="6" t="s">
        <v>12655</v>
      </c>
      <c r="E3323" s="6" t="s">
        <v>3937</v>
      </c>
      <c r="F3323" s="6">
        <v>67950</v>
      </c>
      <c r="G3323" s="6">
        <v>6206972612</v>
      </c>
      <c r="H3323" s="6" t="s">
        <v>12654</v>
      </c>
      <c r="I3323" s="6" t="s">
        <v>18296</v>
      </c>
      <c r="J3323" s="6">
        <v>0</v>
      </c>
      <c r="K3323" s="6" t="s">
        <v>12656</v>
      </c>
      <c r="L3323" s="6" t="s">
        <v>8975</v>
      </c>
      <c r="M3323" s="6">
        <v>0</v>
      </c>
      <c r="N3323" s="6" t="s">
        <v>8972</v>
      </c>
      <c r="O3323" s="2">
        <f>MATCH(A3323, 'combined matches'!A$1:A$4986,0)</f>
        <v>2162</v>
      </c>
      <c r="P3323" s="6">
        <f t="shared" si="153"/>
        <v>0</v>
      </c>
      <c r="Q3323" s="6" t="b">
        <f t="shared" si="154"/>
        <v>0</v>
      </c>
      <c r="R3323" s="6" t="b">
        <f t="shared" si="155"/>
        <v>0</v>
      </c>
      <c r="S3323" s="6" t="b">
        <f>IF(P3323=1, SUM($P$1:P3323))</f>
        <v>0</v>
      </c>
    </row>
    <row r="3324" spans="1:19" x14ac:dyDescent="0.2">
      <c r="A3324" s="6">
        <v>3385</v>
      </c>
      <c r="B3324" s="6" t="s">
        <v>3945</v>
      </c>
      <c r="C3324" s="6" t="s">
        <v>12657</v>
      </c>
      <c r="D3324" s="6" t="s">
        <v>12658</v>
      </c>
      <c r="E3324" s="6" t="s">
        <v>3937</v>
      </c>
      <c r="F3324" s="6">
        <v>66720</v>
      </c>
      <c r="G3324" s="6">
        <v>6204315770</v>
      </c>
      <c r="H3324" s="6" t="s">
        <v>12657</v>
      </c>
      <c r="I3324" s="6" t="s">
        <v>9918</v>
      </c>
      <c r="J3324" s="6">
        <v>0</v>
      </c>
      <c r="K3324" s="6" t="s">
        <v>8834</v>
      </c>
      <c r="L3324" s="6" t="s">
        <v>8975</v>
      </c>
      <c r="M3324" s="6">
        <v>0</v>
      </c>
      <c r="N3324" s="6" t="s">
        <v>11017</v>
      </c>
      <c r="O3324" s="2">
        <f>MATCH(A3324, 'combined matches'!A$1:A$4986,0)</f>
        <v>2163</v>
      </c>
      <c r="P3324" s="6">
        <f t="shared" si="153"/>
        <v>0</v>
      </c>
      <c r="Q3324" s="6" t="b">
        <f t="shared" si="154"/>
        <v>0</v>
      </c>
      <c r="R3324" s="6" t="b">
        <f t="shared" si="155"/>
        <v>0</v>
      </c>
      <c r="S3324" s="6" t="b">
        <f>IF(P3324=1, SUM($P$1:P3324))</f>
        <v>0</v>
      </c>
    </row>
    <row r="3325" spans="1:19" x14ac:dyDescent="0.2">
      <c r="A3325" s="6">
        <v>3386</v>
      </c>
      <c r="B3325" s="6" t="s">
        <v>3945</v>
      </c>
      <c r="C3325" s="6" t="s">
        <v>3946</v>
      </c>
      <c r="D3325" s="6" t="s">
        <v>331</v>
      </c>
      <c r="E3325" s="6" t="s">
        <v>3937</v>
      </c>
      <c r="F3325" s="6">
        <v>66733</v>
      </c>
      <c r="G3325" s="6">
        <v>6202443840</v>
      </c>
      <c r="H3325" s="6" t="s">
        <v>3946</v>
      </c>
      <c r="I3325" s="6" t="s">
        <v>9918</v>
      </c>
      <c r="J3325" s="6">
        <v>0</v>
      </c>
      <c r="K3325" s="6" t="s">
        <v>8834</v>
      </c>
      <c r="L3325" s="6" t="s">
        <v>8975</v>
      </c>
      <c r="M3325" s="6">
        <v>0</v>
      </c>
      <c r="N3325" s="6" t="s">
        <v>8972</v>
      </c>
      <c r="O3325" s="2">
        <f>MATCH(A3325, 'combined matches'!A$1:A$4986,0)</f>
        <v>2164</v>
      </c>
      <c r="P3325" s="6">
        <f t="shared" si="153"/>
        <v>0</v>
      </c>
      <c r="Q3325" s="6" t="b">
        <f t="shared" si="154"/>
        <v>0</v>
      </c>
      <c r="R3325" s="6" t="b">
        <f t="shared" si="155"/>
        <v>0</v>
      </c>
      <c r="S3325" s="6" t="b">
        <f>IF(P3325=1, SUM($P$1:P3325))</f>
        <v>0</v>
      </c>
    </row>
    <row r="3326" spans="1:19" x14ac:dyDescent="0.2">
      <c r="A3326" s="6">
        <v>3387</v>
      </c>
      <c r="B3326" s="6" t="s">
        <v>3673</v>
      </c>
      <c r="C3326" s="6" t="s">
        <v>12659</v>
      </c>
      <c r="D3326" s="6" t="s">
        <v>12661</v>
      </c>
      <c r="E3326" s="6" t="s">
        <v>3937</v>
      </c>
      <c r="F3326" s="6">
        <v>67550</v>
      </c>
      <c r="G3326" s="6">
        <v>6202856963</v>
      </c>
      <c r="H3326" s="6" t="s">
        <v>12660</v>
      </c>
      <c r="I3326" s="6" t="s">
        <v>9858</v>
      </c>
      <c r="J3326" s="6">
        <v>0</v>
      </c>
      <c r="K3326" s="6" t="s">
        <v>12662</v>
      </c>
      <c r="L3326" s="6" t="s">
        <v>8975</v>
      </c>
      <c r="M3326" s="6">
        <v>0</v>
      </c>
      <c r="N3326" s="6" t="s">
        <v>11017</v>
      </c>
      <c r="O3326" s="2">
        <f>MATCH(A3326, 'combined matches'!A$1:A$4986,0)</f>
        <v>2166</v>
      </c>
      <c r="P3326" s="6">
        <f t="shared" si="153"/>
        <v>0</v>
      </c>
      <c r="Q3326" s="6" t="b">
        <f t="shared" si="154"/>
        <v>0</v>
      </c>
      <c r="R3326" s="6" t="b">
        <f t="shared" si="155"/>
        <v>0</v>
      </c>
      <c r="S3326" s="6" t="b">
        <f>IF(P3326=1, SUM($P$1:P3326))</f>
        <v>0</v>
      </c>
    </row>
    <row r="3327" spans="1:19" x14ac:dyDescent="0.2">
      <c r="A3327" s="6">
        <v>3388</v>
      </c>
      <c r="B3327" s="6" t="s">
        <v>12663</v>
      </c>
      <c r="C3327" s="6" t="s">
        <v>12664</v>
      </c>
      <c r="D3327" s="6" t="s">
        <v>12665</v>
      </c>
      <c r="E3327" s="6" t="s">
        <v>3937</v>
      </c>
      <c r="F3327" s="6">
        <v>67661</v>
      </c>
      <c r="G3327" s="6">
        <v>7855436850</v>
      </c>
      <c r="H3327" s="6" t="s">
        <v>12664</v>
      </c>
      <c r="I3327" s="6" t="s">
        <v>18297</v>
      </c>
      <c r="J3327" s="6">
        <v>0</v>
      </c>
      <c r="K3327" s="6" t="s">
        <v>12666</v>
      </c>
      <c r="L3327" s="6" t="s">
        <v>8975</v>
      </c>
      <c r="M3327" s="6">
        <v>0</v>
      </c>
      <c r="N3327" s="6" t="s">
        <v>11017</v>
      </c>
      <c r="O3327" s="2">
        <f>MATCH(A3327, 'combined matches'!A$1:A$4986,0)</f>
        <v>2167</v>
      </c>
      <c r="P3327" s="6">
        <f t="shared" si="153"/>
        <v>0</v>
      </c>
      <c r="Q3327" s="6" t="b">
        <f t="shared" si="154"/>
        <v>0</v>
      </c>
      <c r="R3327" s="6" t="b">
        <f t="shared" si="155"/>
        <v>0</v>
      </c>
      <c r="S3327" s="6" t="b">
        <f>IF(P3327=1, SUM($P$1:P3327))</f>
        <v>0</v>
      </c>
    </row>
    <row r="3328" spans="1:19" x14ac:dyDescent="0.2">
      <c r="A3328" s="6">
        <v>3389</v>
      </c>
      <c r="B3328" s="6" t="s">
        <v>13261</v>
      </c>
      <c r="C3328" s="6" t="s">
        <v>60</v>
      </c>
      <c r="D3328" s="6" t="s">
        <v>13262</v>
      </c>
      <c r="E3328" s="6" t="s">
        <v>3937</v>
      </c>
      <c r="F3328" s="6">
        <v>66549</v>
      </c>
      <c r="G3328" s="6">
        <v>7854573719</v>
      </c>
      <c r="H3328" s="6" t="s">
        <v>60</v>
      </c>
      <c r="I3328" s="6" t="s">
        <v>18298</v>
      </c>
      <c r="J3328" s="6">
        <v>0</v>
      </c>
      <c r="K3328" s="6" t="s">
        <v>13263</v>
      </c>
      <c r="L3328" s="6" t="s">
        <v>8975</v>
      </c>
      <c r="M3328" s="6">
        <v>0</v>
      </c>
      <c r="N3328" s="6" t="s">
        <v>11017</v>
      </c>
      <c r="O3328" s="2">
        <f>MATCH(A3328, 'combined matches'!A$1:A$4986,0)</f>
        <v>2168</v>
      </c>
      <c r="P3328" s="6">
        <f t="shared" si="153"/>
        <v>0</v>
      </c>
      <c r="Q3328" s="6" t="b">
        <f t="shared" si="154"/>
        <v>0</v>
      </c>
      <c r="R3328" s="6" t="b">
        <f t="shared" si="155"/>
        <v>0</v>
      </c>
      <c r="S3328" s="6" t="b">
        <f>IF(P3328=1, SUM($P$1:P3328))</f>
        <v>0</v>
      </c>
    </row>
    <row r="3329" spans="1:19" x14ac:dyDescent="0.2">
      <c r="A3329" s="6">
        <v>3390</v>
      </c>
      <c r="B3329" s="6" t="s">
        <v>12667</v>
      </c>
      <c r="C3329" s="6" t="s">
        <v>12668</v>
      </c>
      <c r="D3329" s="6" t="s">
        <v>12671</v>
      </c>
      <c r="E3329" s="6" t="s">
        <v>3937</v>
      </c>
      <c r="F3329" s="6">
        <v>67501</v>
      </c>
      <c r="G3329" s="6">
        <v>6206942900</v>
      </c>
      <c r="H3329" s="6" t="s">
        <v>12670</v>
      </c>
      <c r="I3329" s="6" t="s">
        <v>18299</v>
      </c>
      <c r="J3329" s="6">
        <v>0</v>
      </c>
      <c r="K3329" s="6" t="s">
        <v>12672</v>
      </c>
      <c r="L3329" s="6" t="s">
        <v>8975</v>
      </c>
      <c r="M3329" s="6">
        <v>0</v>
      </c>
      <c r="N3329" s="6" t="s">
        <v>11017</v>
      </c>
      <c r="O3329" s="2">
        <f>MATCH(A3329, 'combined matches'!A$1:A$4986,0)</f>
        <v>2169</v>
      </c>
      <c r="P3329" s="6">
        <f t="shared" si="153"/>
        <v>0</v>
      </c>
      <c r="Q3329" s="6" t="b">
        <f t="shared" si="154"/>
        <v>0</v>
      </c>
      <c r="R3329" s="6" t="b">
        <f t="shared" si="155"/>
        <v>0</v>
      </c>
      <c r="S3329" s="6" t="b">
        <f>IF(P3329=1, SUM($P$1:P3329))</f>
        <v>0</v>
      </c>
    </row>
    <row r="3330" spans="1:19" x14ac:dyDescent="0.2">
      <c r="A3330" s="6">
        <v>3391</v>
      </c>
      <c r="B3330" s="6" t="s">
        <v>12673</v>
      </c>
      <c r="C3330" s="6" t="s">
        <v>12674</v>
      </c>
      <c r="D3330" s="6" t="s">
        <v>12676</v>
      </c>
      <c r="E3330" s="6" t="s">
        <v>3937</v>
      </c>
      <c r="F3330" s="6">
        <v>66502</v>
      </c>
      <c r="G3330" s="6">
        <v>7857764779</v>
      </c>
      <c r="H3330" s="6" t="s">
        <v>12675</v>
      </c>
      <c r="I3330" s="6" t="s">
        <v>18300</v>
      </c>
      <c r="J3330" s="6">
        <v>0</v>
      </c>
      <c r="K3330" s="6" t="s">
        <v>12677</v>
      </c>
      <c r="L3330" s="6" t="s">
        <v>8975</v>
      </c>
      <c r="M3330" s="6">
        <v>1</v>
      </c>
      <c r="N3330" s="6" t="s">
        <v>11017</v>
      </c>
      <c r="O3330" s="2">
        <f>MATCH(A3330, 'combined matches'!A$1:A$4986,0)</f>
        <v>2171</v>
      </c>
      <c r="P3330" s="6">
        <f t="shared" ref="P3330:P3393" si="156">IF(ISNA(O3330),1,0)</f>
        <v>0</v>
      </c>
      <c r="Q3330" s="6" t="b">
        <f t="shared" si="154"/>
        <v>0</v>
      </c>
      <c r="R3330" s="6" t="b">
        <f t="shared" si="155"/>
        <v>0</v>
      </c>
      <c r="S3330" s="6" t="b">
        <f>IF(P3330=1, SUM($P$1:P3330))</f>
        <v>0</v>
      </c>
    </row>
    <row r="3331" spans="1:19" x14ac:dyDescent="0.2">
      <c r="A3331" s="6">
        <v>3392</v>
      </c>
      <c r="B3331" s="6" t="s">
        <v>12678</v>
      </c>
      <c r="C3331" s="6" t="s">
        <v>12679</v>
      </c>
      <c r="D3331" s="6" t="s">
        <v>4578</v>
      </c>
      <c r="E3331" s="6" t="s">
        <v>3937</v>
      </c>
      <c r="F3331" s="6">
        <v>67669</v>
      </c>
      <c r="G3331" s="6">
        <v>7854257352</v>
      </c>
      <c r="H3331" s="6" t="s">
        <v>12679</v>
      </c>
      <c r="I3331" s="6" t="s">
        <v>18301</v>
      </c>
      <c r="J3331" s="6">
        <v>0</v>
      </c>
      <c r="K3331" s="6" t="s">
        <v>12681</v>
      </c>
      <c r="L3331" s="6" t="s">
        <v>8975</v>
      </c>
      <c r="M3331" s="6">
        <v>0</v>
      </c>
      <c r="N3331" s="6" t="s">
        <v>11017</v>
      </c>
      <c r="O3331" s="2">
        <f>MATCH(A3331, 'combined matches'!A$1:A$4986,0)</f>
        <v>2172</v>
      </c>
      <c r="P3331" s="6">
        <f t="shared" si="156"/>
        <v>0</v>
      </c>
      <c r="Q3331" s="6" t="b">
        <f t="shared" ref="Q3331:Q3394" si="157">IF(P3331=1,IF(N3331="service site", 1, 0))</f>
        <v>0</v>
      </c>
      <c r="R3331" s="6" t="b">
        <f t="shared" ref="R3331:R3394" si="158">IF(Q3331=0, IF(K3331=K3332, 0, 1))</f>
        <v>0</v>
      </c>
      <c r="S3331" s="6" t="b">
        <f>IF(P3331=1, SUM($P$1:P3331))</f>
        <v>0</v>
      </c>
    </row>
    <row r="3332" spans="1:19" x14ac:dyDescent="0.2">
      <c r="A3332" s="6">
        <v>3393</v>
      </c>
      <c r="B3332" s="6" t="s">
        <v>1523</v>
      </c>
      <c r="C3332" s="6" t="s">
        <v>12682</v>
      </c>
      <c r="D3332" s="6" t="s">
        <v>12683</v>
      </c>
      <c r="E3332" s="6" t="s">
        <v>3937</v>
      </c>
      <c r="F3332" s="6">
        <v>67665</v>
      </c>
      <c r="G3332" s="6">
        <v>7854836433</v>
      </c>
      <c r="H3332" s="6" t="s">
        <v>12682</v>
      </c>
      <c r="I3332" s="6" t="s">
        <v>18302</v>
      </c>
      <c r="J3332" s="6">
        <v>0</v>
      </c>
      <c r="K3332" s="6" t="s">
        <v>12684</v>
      </c>
      <c r="L3332" s="6" t="s">
        <v>8975</v>
      </c>
      <c r="M3332" s="6">
        <v>0</v>
      </c>
      <c r="N3332" s="6" t="s">
        <v>11017</v>
      </c>
      <c r="O3332" s="2">
        <f>MATCH(A3332, 'combined matches'!A$1:A$4986,0)</f>
        <v>2173</v>
      </c>
      <c r="P3332" s="6">
        <f t="shared" si="156"/>
        <v>0</v>
      </c>
      <c r="Q3332" s="6" t="b">
        <f t="shared" si="157"/>
        <v>0</v>
      </c>
      <c r="R3332" s="6" t="b">
        <f t="shared" si="158"/>
        <v>0</v>
      </c>
      <c r="S3332" s="6" t="b">
        <f>IF(P3332=1, SUM($P$1:P3332))</f>
        <v>0</v>
      </c>
    </row>
    <row r="3333" spans="1:19" x14ac:dyDescent="0.2">
      <c r="A3333" s="6">
        <v>3394</v>
      </c>
      <c r="B3333" s="6" t="s">
        <v>12685</v>
      </c>
      <c r="C3333" s="6" t="s">
        <v>12686</v>
      </c>
      <c r="D3333" s="6" t="s">
        <v>12688</v>
      </c>
      <c r="E3333" s="6" t="s">
        <v>3937</v>
      </c>
      <c r="F3333" s="6">
        <v>67401</v>
      </c>
      <c r="G3333" s="6">
        <v>7858266600</v>
      </c>
      <c r="H3333" s="6" t="s">
        <v>12687</v>
      </c>
      <c r="I3333" s="6" t="s">
        <v>18303</v>
      </c>
      <c r="J3333" s="6">
        <v>0</v>
      </c>
      <c r="K3333" s="6" t="s">
        <v>12689</v>
      </c>
      <c r="L3333" s="6" t="s">
        <v>8975</v>
      </c>
      <c r="M3333" s="6">
        <v>0</v>
      </c>
      <c r="N3333" s="6" t="s">
        <v>11017</v>
      </c>
      <c r="O3333" s="2">
        <f>MATCH(A3333, 'combined matches'!A$1:A$4986,0)</f>
        <v>2174</v>
      </c>
      <c r="P3333" s="6">
        <f t="shared" si="156"/>
        <v>0</v>
      </c>
      <c r="Q3333" s="6" t="b">
        <f t="shared" si="157"/>
        <v>0</v>
      </c>
      <c r="R3333" s="6" t="b">
        <f t="shared" si="158"/>
        <v>0</v>
      </c>
      <c r="S3333" s="6" t="b">
        <f>IF(P3333=1, SUM($P$1:P3333))</f>
        <v>0</v>
      </c>
    </row>
    <row r="3334" spans="1:19" x14ac:dyDescent="0.2">
      <c r="A3334" s="6">
        <v>3395</v>
      </c>
      <c r="B3334" s="6" t="s">
        <v>12690</v>
      </c>
      <c r="C3334" s="6" t="s">
        <v>12691</v>
      </c>
      <c r="D3334" s="6" t="s">
        <v>12694</v>
      </c>
      <c r="E3334" s="6" t="s">
        <v>3937</v>
      </c>
      <c r="F3334" s="6">
        <v>67214</v>
      </c>
      <c r="G3334" s="6">
        <v>3166607155</v>
      </c>
      <c r="H3334" s="6" t="s">
        <v>12693</v>
      </c>
      <c r="I3334" s="6" t="s">
        <v>18304</v>
      </c>
      <c r="J3334" s="6">
        <v>0</v>
      </c>
      <c r="K3334" s="6" t="s">
        <v>12695</v>
      </c>
      <c r="L3334" s="6" t="s">
        <v>8975</v>
      </c>
      <c r="M3334" s="6">
        <v>0</v>
      </c>
      <c r="N3334" s="6" t="s">
        <v>11017</v>
      </c>
      <c r="O3334" s="2">
        <f>MATCH(A3334, 'combined matches'!A$1:A$4986,0)</f>
        <v>2175</v>
      </c>
      <c r="P3334" s="6">
        <f t="shared" si="156"/>
        <v>0</v>
      </c>
      <c r="Q3334" s="6" t="b">
        <f t="shared" si="157"/>
        <v>0</v>
      </c>
      <c r="R3334" s="6" t="b">
        <f t="shared" si="158"/>
        <v>0</v>
      </c>
      <c r="S3334" s="6" t="b">
        <f>IF(P3334=1, SUM($P$1:P3334))</f>
        <v>0</v>
      </c>
    </row>
    <row r="3335" spans="1:19" x14ac:dyDescent="0.2">
      <c r="A3335" s="6">
        <v>3396</v>
      </c>
      <c r="B3335" s="6" t="s">
        <v>12696</v>
      </c>
      <c r="C3335" s="6" t="s">
        <v>12697</v>
      </c>
      <c r="D3335" s="6" t="s">
        <v>12699</v>
      </c>
      <c r="E3335" s="6" t="s">
        <v>3937</v>
      </c>
      <c r="F3335" s="6">
        <v>67901</v>
      </c>
      <c r="G3335" s="6">
        <v>6206263369</v>
      </c>
      <c r="H3335" s="6" t="s">
        <v>12698</v>
      </c>
      <c r="I3335" s="6" t="s">
        <v>18305</v>
      </c>
      <c r="J3335" s="6">
        <v>0</v>
      </c>
      <c r="K3335" s="6" t="s">
        <v>12700</v>
      </c>
      <c r="L3335" s="6" t="s">
        <v>8975</v>
      </c>
      <c r="M3335" s="6">
        <v>0</v>
      </c>
      <c r="N3335" s="6" t="s">
        <v>11017</v>
      </c>
      <c r="O3335" s="2">
        <f>MATCH(A3335, 'combined matches'!A$1:A$4986,0)</f>
        <v>2176</v>
      </c>
      <c r="P3335" s="6">
        <f t="shared" si="156"/>
        <v>0</v>
      </c>
      <c r="Q3335" s="6" t="b">
        <f t="shared" si="157"/>
        <v>0</v>
      </c>
      <c r="R3335" s="6" t="b">
        <f t="shared" si="158"/>
        <v>0</v>
      </c>
      <c r="S3335" s="6" t="b">
        <f>IF(P3335=1, SUM($P$1:P3335))</f>
        <v>0</v>
      </c>
    </row>
    <row r="3336" spans="1:19" x14ac:dyDescent="0.2">
      <c r="A3336" s="6">
        <v>3397</v>
      </c>
      <c r="B3336" s="6" t="s">
        <v>12701</v>
      </c>
      <c r="C3336" s="6" t="s">
        <v>12702</v>
      </c>
      <c r="D3336" s="6" t="s">
        <v>12704</v>
      </c>
      <c r="E3336" s="6" t="s">
        <v>3937</v>
      </c>
      <c r="F3336" s="6">
        <v>67735</v>
      </c>
      <c r="G3336" s="6">
        <v>7858904888</v>
      </c>
      <c r="H3336" s="6" t="s">
        <v>12703</v>
      </c>
      <c r="I3336" s="6" t="s">
        <v>18306</v>
      </c>
      <c r="J3336" s="6">
        <v>0</v>
      </c>
      <c r="K3336" s="6" t="s">
        <v>12705</v>
      </c>
      <c r="L3336" s="6" t="s">
        <v>8975</v>
      </c>
      <c r="M3336" s="6">
        <v>0</v>
      </c>
      <c r="N3336" s="6" t="s">
        <v>11017</v>
      </c>
      <c r="O3336" s="2">
        <f>MATCH(A3336, 'combined matches'!A$1:A$4986,0)</f>
        <v>2177</v>
      </c>
      <c r="P3336" s="6">
        <f t="shared" si="156"/>
        <v>0</v>
      </c>
      <c r="Q3336" s="6" t="b">
        <f t="shared" si="157"/>
        <v>0</v>
      </c>
      <c r="R3336" s="6" t="b">
        <f t="shared" si="158"/>
        <v>0</v>
      </c>
      <c r="S3336" s="6" t="b">
        <f>IF(P3336=1, SUM($P$1:P3336))</f>
        <v>0</v>
      </c>
    </row>
    <row r="3337" spans="1:19" x14ac:dyDescent="0.2">
      <c r="A3337" s="6">
        <v>3398</v>
      </c>
      <c r="B3337" s="6" t="s">
        <v>13264</v>
      </c>
      <c r="C3337" s="6" t="s">
        <v>3955</v>
      </c>
      <c r="D3337" s="6" t="s">
        <v>3956</v>
      </c>
      <c r="E3337" s="6" t="s">
        <v>3937</v>
      </c>
      <c r="F3337" s="6">
        <v>67068</v>
      </c>
      <c r="G3337" s="6">
        <v>6207232136</v>
      </c>
      <c r="H3337" s="6" t="s">
        <v>3955</v>
      </c>
      <c r="I3337" s="6" t="s">
        <v>13264</v>
      </c>
      <c r="J3337" s="6">
        <v>0</v>
      </c>
      <c r="K3337" s="6" t="s">
        <v>8835</v>
      </c>
      <c r="L3337" s="6" t="s">
        <v>8975</v>
      </c>
      <c r="M3337" s="6">
        <v>0</v>
      </c>
      <c r="N3337" s="6" t="s">
        <v>11017</v>
      </c>
      <c r="O3337" s="2" t="e">
        <f>MATCH(A3337, 'combined matches'!A$1:A$4986,0)</f>
        <v>#N/A</v>
      </c>
      <c r="P3337" s="6">
        <f t="shared" si="156"/>
        <v>1</v>
      </c>
      <c r="Q3337" s="6">
        <f t="shared" si="157"/>
        <v>0</v>
      </c>
      <c r="R3337" s="6">
        <f t="shared" si="158"/>
        <v>0</v>
      </c>
      <c r="S3337" s="6">
        <f>IF(P3337=1, SUM($P$1:P3337))</f>
        <v>1183</v>
      </c>
    </row>
    <row r="3338" spans="1:19" x14ac:dyDescent="0.2">
      <c r="A3338" s="6">
        <v>3399</v>
      </c>
      <c r="B3338" s="6" t="s">
        <v>3947</v>
      </c>
      <c r="C3338" s="6" t="s">
        <v>3948</v>
      </c>
      <c r="D3338" s="6" t="s">
        <v>3949</v>
      </c>
      <c r="E3338" s="6" t="s">
        <v>3937</v>
      </c>
      <c r="F3338" s="6">
        <v>67104</v>
      </c>
      <c r="G3338" s="6">
        <v>6208863294</v>
      </c>
      <c r="H3338" s="6" t="s">
        <v>3948</v>
      </c>
      <c r="I3338" s="6" t="s">
        <v>9919</v>
      </c>
      <c r="J3338" s="6">
        <v>0</v>
      </c>
      <c r="K3338" s="6" t="s">
        <v>8835</v>
      </c>
      <c r="L3338" s="6" t="s">
        <v>8975</v>
      </c>
      <c r="M3338" s="6">
        <v>0</v>
      </c>
      <c r="N3338" s="6" t="s">
        <v>8972</v>
      </c>
      <c r="O3338" s="2">
        <f>MATCH(A3338, 'combined matches'!A$1:A$4986,0)</f>
        <v>2179</v>
      </c>
      <c r="P3338" s="6">
        <f t="shared" si="156"/>
        <v>0</v>
      </c>
      <c r="Q3338" s="6" t="b">
        <f t="shared" si="157"/>
        <v>0</v>
      </c>
      <c r="R3338" s="6" t="b">
        <f t="shared" si="158"/>
        <v>0</v>
      </c>
      <c r="S3338" s="6" t="b">
        <f>IF(P3338=1, SUM($P$1:P3338))</f>
        <v>0</v>
      </c>
    </row>
    <row r="3339" spans="1:19" x14ac:dyDescent="0.2">
      <c r="A3339" s="6">
        <v>3400</v>
      </c>
      <c r="B3339" s="6" t="s">
        <v>3950</v>
      </c>
      <c r="C3339" s="6" t="s">
        <v>3951</v>
      </c>
      <c r="D3339" s="6" t="s">
        <v>3952</v>
      </c>
      <c r="E3339" s="6" t="s">
        <v>3937</v>
      </c>
      <c r="F3339" s="6">
        <v>67547</v>
      </c>
      <c r="G3339" s="6">
        <v>6206593102</v>
      </c>
      <c r="H3339" s="6" t="s">
        <v>12706</v>
      </c>
      <c r="I3339" s="6" t="s">
        <v>9920</v>
      </c>
      <c r="J3339" s="6">
        <v>0</v>
      </c>
      <c r="K3339" s="6" t="s">
        <v>8835</v>
      </c>
      <c r="L3339" s="6" t="s">
        <v>8975</v>
      </c>
      <c r="M3339" s="6">
        <v>0</v>
      </c>
      <c r="N3339" s="6" t="s">
        <v>8972</v>
      </c>
      <c r="O3339" s="2">
        <f>MATCH(A3339, 'combined matches'!A$1:A$4986,0)</f>
        <v>2181</v>
      </c>
      <c r="P3339" s="6">
        <f t="shared" si="156"/>
        <v>0</v>
      </c>
      <c r="Q3339" s="6" t="b">
        <f t="shared" si="157"/>
        <v>0</v>
      </c>
      <c r="R3339" s="6" t="b">
        <f t="shared" si="158"/>
        <v>0</v>
      </c>
      <c r="S3339" s="6" t="b">
        <f>IF(P3339=1, SUM($P$1:P3339))</f>
        <v>0</v>
      </c>
    </row>
    <row r="3340" spans="1:19" x14ac:dyDescent="0.2">
      <c r="A3340" s="6">
        <v>3401</v>
      </c>
      <c r="B3340" s="6" t="s">
        <v>3649</v>
      </c>
      <c r="C3340" s="6" t="s">
        <v>3953</v>
      </c>
      <c r="D3340" s="6" t="s">
        <v>3467</v>
      </c>
      <c r="E3340" s="6" t="s">
        <v>3937</v>
      </c>
      <c r="F3340" s="6">
        <v>67003</v>
      </c>
      <c r="G3340" s="6">
        <v>6208425132</v>
      </c>
      <c r="H3340" s="6" t="s">
        <v>3953</v>
      </c>
      <c r="I3340" s="6" t="s">
        <v>9850</v>
      </c>
      <c r="J3340" s="6">
        <v>0</v>
      </c>
      <c r="K3340" s="6" t="s">
        <v>8835</v>
      </c>
      <c r="L3340" s="6" t="s">
        <v>8975</v>
      </c>
      <c r="M3340" s="6">
        <v>0</v>
      </c>
      <c r="N3340" s="6" t="s">
        <v>8972</v>
      </c>
      <c r="O3340" s="2">
        <f>MATCH(A3340, 'combined matches'!A$1:A$4986,0)</f>
        <v>2182</v>
      </c>
      <c r="P3340" s="6">
        <f t="shared" si="156"/>
        <v>0</v>
      </c>
      <c r="Q3340" s="6" t="b">
        <f t="shared" si="157"/>
        <v>0</v>
      </c>
      <c r="R3340" s="6" t="b">
        <f t="shared" si="158"/>
        <v>0</v>
      </c>
      <c r="S3340" s="6" t="b">
        <f>IF(P3340=1, SUM($P$1:P3340))</f>
        <v>0</v>
      </c>
    </row>
    <row r="3341" spans="1:19" x14ac:dyDescent="0.2">
      <c r="A3341" s="6">
        <v>3402</v>
      </c>
      <c r="B3341" s="6" t="s">
        <v>3954</v>
      </c>
      <c r="C3341" s="6" t="s">
        <v>3955</v>
      </c>
      <c r="D3341" s="6" t="s">
        <v>3956</v>
      </c>
      <c r="E3341" s="6" t="s">
        <v>3937</v>
      </c>
      <c r="F3341" s="6">
        <v>67068</v>
      </c>
      <c r="G3341" s="6">
        <v>6205322221</v>
      </c>
      <c r="H3341" s="6" t="s">
        <v>3955</v>
      </c>
      <c r="I3341" s="6" t="s">
        <v>9921</v>
      </c>
      <c r="J3341" s="6">
        <v>0</v>
      </c>
      <c r="K3341" s="6" t="s">
        <v>8835</v>
      </c>
      <c r="L3341" s="6" t="s">
        <v>8975</v>
      </c>
      <c r="M3341" s="6">
        <v>0</v>
      </c>
      <c r="N3341" s="6" t="s">
        <v>8972</v>
      </c>
      <c r="O3341" s="2">
        <f>MATCH(A3341, 'combined matches'!A$1:A$4986,0)</f>
        <v>2183</v>
      </c>
      <c r="P3341" s="6">
        <f t="shared" si="156"/>
        <v>0</v>
      </c>
      <c r="Q3341" s="6" t="b">
        <f t="shared" si="157"/>
        <v>0</v>
      </c>
      <c r="R3341" s="6" t="b">
        <f t="shared" si="158"/>
        <v>0</v>
      </c>
      <c r="S3341" s="6" t="b">
        <f>IF(P3341=1, SUM($P$1:P3341))</f>
        <v>0</v>
      </c>
    </row>
    <row r="3342" spans="1:19" x14ac:dyDescent="0.2">
      <c r="A3342" s="6">
        <v>3403</v>
      </c>
      <c r="B3342" s="6" t="s">
        <v>3616</v>
      </c>
      <c r="C3342" s="6" t="s">
        <v>13265</v>
      </c>
      <c r="D3342" s="6" t="s">
        <v>357</v>
      </c>
      <c r="E3342" s="6" t="s">
        <v>3937</v>
      </c>
      <c r="F3342" s="6">
        <v>67054</v>
      </c>
      <c r="G3342" s="6">
        <v>6207232136</v>
      </c>
      <c r="H3342" s="6" t="s">
        <v>13266</v>
      </c>
      <c r="I3342" s="6" t="s">
        <v>9841</v>
      </c>
      <c r="J3342" s="6">
        <v>0</v>
      </c>
      <c r="K3342" s="6" t="s">
        <v>8835</v>
      </c>
      <c r="L3342" s="6" t="s">
        <v>8975</v>
      </c>
      <c r="M3342" s="6">
        <v>0</v>
      </c>
      <c r="N3342" s="6" t="s">
        <v>8972</v>
      </c>
      <c r="O3342" s="2">
        <f>MATCH(A3342, 'combined matches'!A$1:A$4986,0)</f>
        <v>2178</v>
      </c>
      <c r="P3342" s="6">
        <f t="shared" si="156"/>
        <v>0</v>
      </c>
      <c r="Q3342" s="6" t="b">
        <f t="shared" si="157"/>
        <v>0</v>
      </c>
      <c r="R3342" s="6" t="b">
        <f t="shared" si="158"/>
        <v>0</v>
      </c>
      <c r="S3342" s="6" t="b">
        <f>IF(P3342=1, SUM($P$1:P3342))</f>
        <v>0</v>
      </c>
    </row>
    <row r="3343" spans="1:19" x14ac:dyDescent="0.2">
      <c r="A3343" s="6">
        <v>3404</v>
      </c>
      <c r="B3343" s="6" t="s">
        <v>3957</v>
      </c>
      <c r="C3343" s="6" t="s">
        <v>3958</v>
      </c>
      <c r="D3343" s="6" t="s">
        <v>3959</v>
      </c>
      <c r="E3343" s="6" t="s">
        <v>3937</v>
      </c>
      <c r="F3343" s="6">
        <v>67124</v>
      </c>
      <c r="G3343" s="6">
        <v>6206724135</v>
      </c>
      <c r="H3343" s="6" t="s">
        <v>3958</v>
      </c>
      <c r="I3343" s="6" t="s">
        <v>9922</v>
      </c>
      <c r="J3343" s="6">
        <v>0</v>
      </c>
      <c r="K3343" s="6" t="s">
        <v>8835</v>
      </c>
      <c r="L3343" s="6" t="s">
        <v>8975</v>
      </c>
      <c r="M3343" s="6">
        <v>0</v>
      </c>
      <c r="N3343" s="6" t="s">
        <v>8972</v>
      </c>
      <c r="O3343" s="2">
        <f>MATCH(A3343, 'combined matches'!A$1:A$4986,0)</f>
        <v>2184</v>
      </c>
      <c r="P3343" s="6">
        <f t="shared" si="156"/>
        <v>0</v>
      </c>
      <c r="Q3343" s="6" t="b">
        <f t="shared" si="157"/>
        <v>0</v>
      </c>
      <c r="R3343" s="6" t="b">
        <f t="shared" si="158"/>
        <v>0</v>
      </c>
      <c r="S3343" s="6" t="b">
        <f>IF(P3343=1, SUM($P$1:P3343))</f>
        <v>0</v>
      </c>
    </row>
    <row r="3344" spans="1:19" x14ac:dyDescent="0.2">
      <c r="A3344" s="6">
        <v>3405</v>
      </c>
      <c r="B3344" s="6" t="s">
        <v>3960</v>
      </c>
      <c r="C3344" s="6" t="s">
        <v>3961</v>
      </c>
      <c r="D3344" s="6" t="s">
        <v>3962</v>
      </c>
      <c r="E3344" s="6" t="s">
        <v>3937</v>
      </c>
      <c r="F3344" s="6">
        <v>67029</v>
      </c>
      <c r="G3344" s="6">
        <v>6205822431</v>
      </c>
      <c r="H3344" s="6" t="s">
        <v>3961</v>
      </c>
      <c r="I3344" s="6" t="s">
        <v>9923</v>
      </c>
      <c r="J3344" s="6">
        <v>0</v>
      </c>
      <c r="K3344" s="6" t="s">
        <v>8835</v>
      </c>
      <c r="L3344" s="6" t="s">
        <v>8975</v>
      </c>
      <c r="M3344" s="6">
        <v>0</v>
      </c>
      <c r="N3344" s="6" t="s">
        <v>8972</v>
      </c>
      <c r="O3344" s="2">
        <f>MATCH(A3344, 'combined matches'!A$1:A$4986,0)</f>
        <v>2180</v>
      </c>
      <c r="P3344" s="6">
        <f t="shared" si="156"/>
        <v>0</v>
      </c>
      <c r="Q3344" s="6" t="b">
        <f t="shared" si="157"/>
        <v>0</v>
      </c>
      <c r="R3344" s="6" t="b">
        <f t="shared" si="158"/>
        <v>0</v>
      </c>
      <c r="S3344" s="6" t="b">
        <f>IF(P3344=1, SUM($P$1:P3344))</f>
        <v>0</v>
      </c>
    </row>
    <row r="3345" spans="1:19" x14ac:dyDescent="0.2">
      <c r="A3345" s="6">
        <v>3406</v>
      </c>
      <c r="B3345" s="6" t="s">
        <v>12707</v>
      </c>
      <c r="C3345" s="6" t="s">
        <v>12708</v>
      </c>
      <c r="D3345" s="6" t="s">
        <v>12710</v>
      </c>
      <c r="E3345" s="6" t="s">
        <v>3937</v>
      </c>
      <c r="F3345" s="6">
        <v>67576</v>
      </c>
      <c r="G3345" s="6">
        <v>6205493504</v>
      </c>
      <c r="H3345" s="6" t="s">
        <v>12709</v>
      </c>
      <c r="I3345" s="6" t="s">
        <v>18307</v>
      </c>
      <c r="J3345" s="6">
        <v>0</v>
      </c>
      <c r="K3345" s="6" t="s">
        <v>12711</v>
      </c>
      <c r="L3345" s="6" t="s">
        <v>8976</v>
      </c>
      <c r="M3345" s="6">
        <v>0</v>
      </c>
      <c r="N3345" s="6" t="s">
        <v>11017</v>
      </c>
      <c r="O3345" s="2">
        <f>MATCH(A3345, 'combined matches'!A$1:A$4986,0)</f>
        <v>2185</v>
      </c>
      <c r="P3345" s="6">
        <f t="shared" si="156"/>
        <v>0</v>
      </c>
      <c r="Q3345" s="6" t="b">
        <f t="shared" si="157"/>
        <v>0</v>
      </c>
      <c r="R3345" s="6" t="b">
        <f t="shared" si="158"/>
        <v>0</v>
      </c>
      <c r="S3345" s="6" t="b">
        <f>IF(P3345=1, SUM($P$1:P3345))</f>
        <v>0</v>
      </c>
    </row>
    <row r="3346" spans="1:19" x14ac:dyDescent="0.2">
      <c r="A3346" s="6">
        <v>3407</v>
      </c>
      <c r="B3346" s="6" t="s">
        <v>18308</v>
      </c>
      <c r="C3346" s="6" t="s">
        <v>21252</v>
      </c>
      <c r="D3346" s="6" t="s">
        <v>16776</v>
      </c>
      <c r="E3346" s="6" t="s">
        <v>3937</v>
      </c>
      <c r="F3346" s="6">
        <v>67855</v>
      </c>
      <c r="G3346" s="6">
        <v>6204926443</v>
      </c>
      <c r="H3346" s="6" t="s">
        <v>21253</v>
      </c>
      <c r="I3346" s="6" t="s">
        <v>18309</v>
      </c>
      <c r="J3346" s="6">
        <v>0</v>
      </c>
      <c r="K3346" s="6" t="s">
        <v>18310</v>
      </c>
      <c r="L3346" s="6" t="s">
        <v>8975</v>
      </c>
      <c r="M3346" s="6">
        <v>0</v>
      </c>
      <c r="N3346" s="6" t="s">
        <v>11017</v>
      </c>
      <c r="O3346" s="2">
        <f>MATCH(A3346, 'combined matches'!A$1:A$4986,0)</f>
        <v>2186</v>
      </c>
      <c r="P3346" s="6">
        <f t="shared" si="156"/>
        <v>0</v>
      </c>
      <c r="Q3346" s="6" t="b">
        <f t="shared" si="157"/>
        <v>0</v>
      </c>
      <c r="R3346" s="6" t="b">
        <f t="shared" si="158"/>
        <v>0</v>
      </c>
      <c r="S3346" s="6" t="b">
        <f>IF(P3346=1, SUM($P$1:P3346))</f>
        <v>0</v>
      </c>
    </row>
    <row r="3347" spans="1:19" x14ac:dyDescent="0.2">
      <c r="A3347" s="6">
        <v>3408</v>
      </c>
      <c r="B3347" s="6" t="s">
        <v>2347</v>
      </c>
      <c r="C3347" s="6" t="s">
        <v>13267</v>
      </c>
      <c r="D3347" s="6" t="s">
        <v>13269</v>
      </c>
      <c r="E3347" s="6" t="s">
        <v>3937</v>
      </c>
      <c r="F3347" s="6">
        <v>67152</v>
      </c>
      <c r="G3347" s="6">
        <v>6203262774</v>
      </c>
      <c r="H3347" s="6" t="s">
        <v>13268</v>
      </c>
      <c r="I3347" s="6" t="s">
        <v>9536</v>
      </c>
      <c r="J3347" s="6">
        <v>0</v>
      </c>
      <c r="K3347" s="6" t="s">
        <v>13270</v>
      </c>
      <c r="L3347" s="6" t="s">
        <v>8975</v>
      </c>
      <c r="M3347" s="6">
        <v>0</v>
      </c>
      <c r="N3347" s="6" t="s">
        <v>11017</v>
      </c>
      <c r="O3347" s="2">
        <f>MATCH(A3347, 'combined matches'!A$1:A$4986,0)</f>
        <v>2187</v>
      </c>
      <c r="P3347" s="6">
        <f t="shared" si="156"/>
        <v>0</v>
      </c>
      <c r="Q3347" s="6" t="b">
        <f t="shared" si="157"/>
        <v>0</v>
      </c>
      <c r="R3347" s="6" t="b">
        <f t="shared" si="158"/>
        <v>0</v>
      </c>
      <c r="S3347" s="6" t="b">
        <f>IF(P3347=1, SUM($P$1:P3347))</f>
        <v>0</v>
      </c>
    </row>
    <row r="3348" spans="1:19" x14ac:dyDescent="0.2">
      <c r="A3348" s="6">
        <v>3409</v>
      </c>
      <c r="B3348" s="6" t="s">
        <v>12712</v>
      </c>
      <c r="C3348" s="6" t="s">
        <v>12713</v>
      </c>
      <c r="D3348" s="6" t="s">
        <v>12715</v>
      </c>
      <c r="E3348" s="6" t="s">
        <v>3937</v>
      </c>
      <c r="F3348" s="6">
        <v>67701</v>
      </c>
      <c r="G3348" s="6">
        <v>7854604596</v>
      </c>
      <c r="H3348" s="6" t="s">
        <v>12714</v>
      </c>
      <c r="I3348" s="6" t="s">
        <v>18311</v>
      </c>
      <c r="J3348" s="6">
        <v>0</v>
      </c>
      <c r="K3348" s="6" t="s">
        <v>8836</v>
      </c>
      <c r="L3348" s="6" t="s">
        <v>8975</v>
      </c>
      <c r="M3348" s="6">
        <v>0</v>
      </c>
      <c r="N3348" s="6" t="s">
        <v>11017</v>
      </c>
      <c r="O3348" s="2">
        <f>MATCH(A3348, 'combined matches'!A$1:A$4986,0)</f>
        <v>2188</v>
      </c>
      <c r="P3348" s="6">
        <f t="shared" si="156"/>
        <v>0</v>
      </c>
      <c r="Q3348" s="6" t="b">
        <f t="shared" si="157"/>
        <v>0</v>
      </c>
      <c r="R3348" s="6" t="b">
        <f t="shared" si="158"/>
        <v>0</v>
      </c>
      <c r="S3348" s="6" t="b">
        <f>IF(P3348=1, SUM($P$1:P3348))</f>
        <v>0</v>
      </c>
    </row>
    <row r="3349" spans="1:19" x14ac:dyDescent="0.2">
      <c r="A3349" s="6">
        <v>3410</v>
      </c>
      <c r="B3349" s="6" t="s">
        <v>3660</v>
      </c>
      <c r="C3349" s="6" t="s">
        <v>3963</v>
      </c>
      <c r="D3349" s="6" t="s">
        <v>3964</v>
      </c>
      <c r="E3349" s="6" t="s">
        <v>3937</v>
      </c>
      <c r="F3349" s="6">
        <v>67748</v>
      </c>
      <c r="G3349" s="6">
        <v>7856714502</v>
      </c>
      <c r="H3349" s="6" t="s">
        <v>8075</v>
      </c>
      <c r="I3349" s="6" t="s">
        <v>9854</v>
      </c>
      <c r="J3349" s="6">
        <v>0</v>
      </c>
      <c r="K3349" s="6" t="s">
        <v>8836</v>
      </c>
      <c r="L3349" s="6" t="s">
        <v>8975</v>
      </c>
      <c r="M3349" s="6">
        <v>0</v>
      </c>
      <c r="N3349" s="6" t="s">
        <v>8972</v>
      </c>
      <c r="O3349" s="2">
        <f>MATCH(A3349, 'combined matches'!A$1:A$4986,0)</f>
        <v>2190</v>
      </c>
      <c r="P3349" s="6">
        <f t="shared" si="156"/>
        <v>0</v>
      </c>
      <c r="Q3349" s="6" t="b">
        <f t="shared" si="157"/>
        <v>0</v>
      </c>
      <c r="R3349" s="6" t="b">
        <f t="shared" si="158"/>
        <v>0</v>
      </c>
      <c r="S3349" s="6" t="b">
        <f>IF(P3349=1, SUM($P$1:P3349))</f>
        <v>0</v>
      </c>
    </row>
    <row r="3350" spans="1:19" x14ac:dyDescent="0.2">
      <c r="A3350" s="6">
        <v>3411</v>
      </c>
      <c r="B3350" s="6" t="s">
        <v>3965</v>
      </c>
      <c r="C3350" s="6" t="s">
        <v>3966</v>
      </c>
      <c r="D3350" s="6" t="s">
        <v>3967</v>
      </c>
      <c r="E3350" s="6" t="s">
        <v>3937</v>
      </c>
      <c r="F3350" s="6">
        <v>67749</v>
      </c>
      <c r="G3350" s="6">
        <v>7854758118</v>
      </c>
      <c r="H3350" s="6" t="s">
        <v>3966</v>
      </c>
      <c r="I3350" s="6" t="s">
        <v>9924</v>
      </c>
      <c r="J3350" s="6">
        <v>0</v>
      </c>
      <c r="K3350" s="6" t="s">
        <v>8836</v>
      </c>
      <c r="L3350" s="6" t="s">
        <v>8975</v>
      </c>
      <c r="M3350" s="6">
        <v>0</v>
      </c>
      <c r="N3350" s="6" t="s">
        <v>8972</v>
      </c>
      <c r="O3350" s="2">
        <f>MATCH(A3350, 'combined matches'!A$1:A$4986,0)</f>
        <v>2189</v>
      </c>
      <c r="P3350" s="6">
        <f t="shared" si="156"/>
        <v>0</v>
      </c>
      <c r="Q3350" s="6" t="b">
        <f t="shared" si="157"/>
        <v>0</v>
      </c>
      <c r="R3350" s="6" t="b">
        <f t="shared" si="158"/>
        <v>0</v>
      </c>
      <c r="S3350" s="6" t="b">
        <f>IF(P3350=1, SUM($P$1:P3350))</f>
        <v>0</v>
      </c>
    </row>
    <row r="3351" spans="1:19" x14ac:dyDescent="0.2">
      <c r="A3351" s="6">
        <v>3412</v>
      </c>
      <c r="B3351" s="6" t="s">
        <v>12716</v>
      </c>
      <c r="C3351" s="6" t="s">
        <v>12717</v>
      </c>
      <c r="D3351" s="6" t="s">
        <v>12718</v>
      </c>
      <c r="E3351" s="6" t="s">
        <v>3937</v>
      </c>
      <c r="F3351" s="6">
        <v>67672</v>
      </c>
      <c r="G3351" s="6">
        <v>7857436348</v>
      </c>
      <c r="H3351" s="6" t="s">
        <v>12717</v>
      </c>
      <c r="I3351" s="6" t="s">
        <v>18312</v>
      </c>
      <c r="J3351" s="6">
        <v>0</v>
      </c>
      <c r="K3351" s="6" t="s">
        <v>12719</v>
      </c>
      <c r="L3351" s="6" t="s">
        <v>8975</v>
      </c>
      <c r="M3351" s="6">
        <v>0</v>
      </c>
      <c r="N3351" s="6" t="s">
        <v>11017</v>
      </c>
      <c r="O3351" s="2">
        <f>MATCH(A3351, 'combined matches'!A$1:A$4986,0)</f>
        <v>2191</v>
      </c>
      <c r="P3351" s="6">
        <f t="shared" si="156"/>
        <v>0</v>
      </c>
      <c r="Q3351" s="6" t="b">
        <f t="shared" si="157"/>
        <v>0</v>
      </c>
      <c r="R3351" s="6" t="b">
        <f t="shared" si="158"/>
        <v>0</v>
      </c>
      <c r="S3351" s="6" t="b">
        <f>IF(P3351=1, SUM($P$1:P3351))</f>
        <v>0</v>
      </c>
    </row>
    <row r="3352" spans="1:19" x14ac:dyDescent="0.2">
      <c r="A3352" s="6">
        <v>3413</v>
      </c>
      <c r="B3352" s="6" t="s">
        <v>12720</v>
      </c>
      <c r="C3352" s="6" t="s">
        <v>12721</v>
      </c>
      <c r="D3352" s="6" t="s">
        <v>12723</v>
      </c>
      <c r="E3352" s="6" t="s">
        <v>3937</v>
      </c>
      <c r="F3352" s="6">
        <v>66401</v>
      </c>
      <c r="G3352" s="6">
        <v>7857652425</v>
      </c>
      <c r="H3352" s="6" t="s">
        <v>12722</v>
      </c>
      <c r="I3352" s="6" t="s">
        <v>18313</v>
      </c>
      <c r="J3352" s="6">
        <v>0</v>
      </c>
      <c r="K3352" s="6" t="s">
        <v>12724</v>
      </c>
      <c r="L3352" s="6" t="s">
        <v>8975</v>
      </c>
      <c r="M3352" s="6">
        <v>0</v>
      </c>
      <c r="N3352" s="6" t="s">
        <v>11017</v>
      </c>
      <c r="O3352" s="2">
        <f>MATCH(A3352, 'combined matches'!A$1:A$4986,0)</f>
        <v>2193</v>
      </c>
      <c r="P3352" s="6">
        <f t="shared" si="156"/>
        <v>0</v>
      </c>
      <c r="Q3352" s="6" t="b">
        <f t="shared" si="157"/>
        <v>0</v>
      </c>
      <c r="R3352" s="6" t="b">
        <f t="shared" si="158"/>
        <v>0</v>
      </c>
      <c r="S3352" s="6" t="b">
        <f>IF(P3352=1, SUM($P$1:P3352))</f>
        <v>0</v>
      </c>
    </row>
    <row r="3353" spans="1:19" x14ac:dyDescent="0.2">
      <c r="A3353" s="6">
        <v>3414</v>
      </c>
      <c r="B3353" s="6" t="s">
        <v>12720</v>
      </c>
      <c r="C3353" s="6" t="s">
        <v>12721</v>
      </c>
      <c r="D3353" s="6" t="s">
        <v>12723</v>
      </c>
      <c r="E3353" s="6" t="s">
        <v>3937</v>
      </c>
      <c r="F3353" s="6">
        <v>66401</v>
      </c>
      <c r="G3353" s="6">
        <v>7857652425</v>
      </c>
      <c r="H3353" s="6" t="s">
        <v>12722</v>
      </c>
      <c r="I3353" s="6" t="s">
        <v>18314</v>
      </c>
      <c r="J3353" s="6">
        <v>0</v>
      </c>
      <c r="K3353" s="6" t="s">
        <v>12724</v>
      </c>
      <c r="L3353" s="6" t="s">
        <v>8975</v>
      </c>
      <c r="M3353" s="6">
        <v>0</v>
      </c>
      <c r="N3353" s="6" t="s">
        <v>8972</v>
      </c>
      <c r="O3353" s="2">
        <f>MATCH(A3353, 'combined matches'!A$1:A$4986,0)</f>
        <v>2194</v>
      </c>
      <c r="P3353" s="6">
        <f t="shared" si="156"/>
        <v>0</v>
      </c>
      <c r="Q3353" s="6" t="b">
        <f t="shared" si="157"/>
        <v>0</v>
      </c>
      <c r="R3353" s="6" t="b">
        <f t="shared" si="158"/>
        <v>0</v>
      </c>
      <c r="S3353" s="6" t="b">
        <f>IF(P3353=1, SUM($P$1:P3353))</f>
        <v>0</v>
      </c>
    </row>
    <row r="3354" spans="1:19" x14ac:dyDescent="0.2">
      <c r="A3354" s="6">
        <v>3415</v>
      </c>
      <c r="B3354" s="6" t="s">
        <v>1593</v>
      </c>
      <c r="C3354" s="6" t="s">
        <v>12725</v>
      </c>
      <c r="D3354" s="6" t="s">
        <v>195</v>
      </c>
      <c r="E3354" s="6" t="s">
        <v>3937</v>
      </c>
      <c r="F3354" s="6">
        <v>66968</v>
      </c>
      <c r="G3354" s="6">
        <v>7853252600</v>
      </c>
      <c r="H3354" s="6" t="s">
        <v>12725</v>
      </c>
      <c r="I3354" s="6" t="s">
        <v>18315</v>
      </c>
      <c r="J3354" s="6">
        <v>0</v>
      </c>
      <c r="K3354" s="6" t="s">
        <v>12726</v>
      </c>
      <c r="L3354" s="6" t="s">
        <v>8975</v>
      </c>
      <c r="M3354" s="6">
        <v>0</v>
      </c>
      <c r="N3354" s="6" t="s">
        <v>11017</v>
      </c>
      <c r="O3354" s="2">
        <f>MATCH(A3354, 'combined matches'!A$1:A$4986,0)</f>
        <v>2195</v>
      </c>
      <c r="P3354" s="6">
        <f t="shared" si="156"/>
        <v>0</v>
      </c>
      <c r="Q3354" s="6" t="b">
        <f t="shared" si="157"/>
        <v>0</v>
      </c>
      <c r="R3354" s="6" t="b">
        <f t="shared" si="158"/>
        <v>0</v>
      </c>
      <c r="S3354" s="6" t="b">
        <f>IF(P3354=1, SUM($P$1:P3354))</f>
        <v>0</v>
      </c>
    </row>
    <row r="3355" spans="1:19" x14ac:dyDescent="0.2">
      <c r="A3355" s="6">
        <v>3416</v>
      </c>
      <c r="B3355" s="6" t="s">
        <v>12727</v>
      </c>
      <c r="C3355" s="6" t="s">
        <v>12729</v>
      </c>
      <c r="D3355" s="6" t="s">
        <v>4012</v>
      </c>
      <c r="E3355" s="6" t="s">
        <v>3937</v>
      </c>
      <c r="F3355" s="6">
        <v>66101</v>
      </c>
      <c r="G3355" s="6">
        <v>9135736707</v>
      </c>
      <c r="H3355" s="6" t="s">
        <v>12730</v>
      </c>
      <c r="I3355" s="6" t="s">
        <v>18316</v>
      </c>
      <c r="J3355" s="6">
        <v>0</v>
      </c>
      <c r="K3355" s="6" t="s">
        <v>12731</v>
      </c>
      <c r="L3355" s="6" t="s">
        <v>8975</v>
      </c>
      <c r="M3355" s="6">
        <v>0</v>
      </c>
      <c r="N3355" s="6" t="s">
        <v>11017</v>
      </c>
      <c r="O3355" s="2">
        <f>MATCH(A3355, 'combined matches'!A$1:A$4986,0)</f>
        <v>2192</v>
      </c>
      <c r="P3355" s="6">
        <f t="shared" si="156"/>
        <v>0</v>
      </c>
      <c r="Q3355" s="6" t="b">
        <f t="shared" si="157"/>
        <v>0</v>
      </c>
      <c r="R3355" s="6" t="b">
        <f t="shared" si="158"/>
        <v>0</v>
      </c>
      <c r="S3355" s="6" t="b">
        <f>IF(P3355=1, SUM($P$1:P3355))</f>
        <v>0</v>
      </c>
    </row>
    <row r="3356" spans="1:19" x14ac:dyDescent="0.2">
      <c r="A3356" s="6">
        <v>3417</v>
      </c>
      <c r="B3356" s="6" t="s">
        <v>12732</v>
      </c>
      <c r="C3356" s="6" t="s">
        <v>12733</v>
      </c>
      <c r="D3356" s="6" t="s">
        <v>12734</v>
      </c>
      <c r="E3356" s="6" t="s">
        <v>3937</v>
      </c>
      <c r="F3356" s="6">
        <v>67530</v>
      </c>
      <c r="G3356" s="6">
        <v>6207931902</v>
      </c>
      <c r="H3356" s="6" t="s">
        <v>12733</v>
      </c>
      <c r="I3356" s="6" t="s">
        <v>18317</v>
      </c>
      <c r="J3356" s="6">
        <v>0</v>
      </c>
      <c r="K3356" s="6" t="s">
        <v>12735</v>
      </c>
      <c r="L3356" s="6" t="s">
        <v>8975</v>
      </c>
      <c r="M3356" s="6">
        <v>0</v>
      </c>
      <c r="N3356" s="6" t="s">
        <v>11017</v>
      </c>
      <c r="O3356" s="2">
        <f>MATCH(A3356, 'combined matches'!A$1:A$4986,0)</f>
        <v>2131</v>
      </c>
      <c r="P3356" s="6">
        <f t="shared" si="156"/>
        <v>0</v>
      </c>
      <c r="Q3356" s="6" t="b">
        <f t="shared" si="157"/>
        <v>0</v>
      </c>
      <c r="R3356" s="6" t="b">
        <f t="shared" si="158"/>
        <v>0</v>
      </c>
      <c r="S3356" s="6" t="b">
        <f>IF(P3356=1, SUM($P$1:P3356))</f>
        <v>0</v>
      </c>
    </row>
    <row r="3357" spans="1:19" x14ac:dyDescent="0.2">
      <c r="A3357" s="6">
        <v>3418</v>
      </c>
      <c r="B3357" s="6" t="s">
        <v>12736</v>
      </c>
      <c r="C3357" s="6" t="s">
        <v>12737</v>
      </c>
      <c r="D3357" s="6" t="s">
        <v>3185</v>
      </c>
      <c r="E3357" s="6" t="s">
        <v>3937</v>
      </c>
      <c r="F3357" s="6">
        <v>67042</v>
      </c>
      <c r="G3357" s="6">
        <v>3163213400</v>
      </c>
      <c r="H3357" s="6" t="s">
        <v>12737</v>
      </c>
      <c r="I3357" s="6" t="s">
        <v>18318</v>
      </c>
      <c r="J3357" s="6">
        <v>0</v>
      </c>
      <c r="K3357" s="6" t="s">
        <v>12738</v>
      </c>
      <c r="L3357" s="6" t="s">
        <v>8975</v>
      </c>
      <c r="M3357" s="6">
        <v>0</v>
      </c>
      <c r="N3357" s="6" t="s">
        <v>11017</v>
      </c>
      <c r="O3357" s="2">
        <f>MATCH(A3357, 'combined matches'!A$1:A$4986,0)</f>
        <v>2132</v>
      </c>
      <c r="P3357" s="6">
        <f t="shared" si="156"/>
        <v>0</v>
      </c>
      <c r="Q3357" s="6" t="b">
        <f t="shared" si="157"/>
        <v>0</v>
      </c>
      <c r="R3357" s="6" t="b">
        <f t="shared" si="158"/>
        <v>0</v>
      </c>
      <c r="S3357" s="6" t="b">
        <f>IF(P3357=1, SUM($P$1:P3357))</f>
        <v>0</v>
      </c>
    </row>
    <row r="3358" spans="1:19" x14ac:dyDescent="0.2">
      <c r="A3358" s="6">
        <v>3419</v>
      </c>
      <c r="B3358" s="6" t="s">
        <v>12739</v>
      </c>
      <c r="C3358" s="6" t="s">
        <v>12740</v>
      </c>
      <c r="D3358" s="6" t="s">
        <v>12741</v>
      </c>
      <c r="E3358" s="6" t="s">
        <v>3937</v>
      </c>
      <c r="F3358" s="6">
        <v>67361</v>
      </c>
      <c r="G3358" s="6">
        <v>6207255850</v>
      </c>
      <c r="H3358" s="6" t="s">
        <v>12740</v>
      </c>
      <c r="I3358" s="6" t="s">
        <v>18319</v>
      </c>
      <c r="J3358" s="6">
        <v>0</v>
      </c>
      <c r="K3358" s="6" t="s">
        <v>12742</v>
      </c>
      <c r="L3358" s="6" t="s">
        <v>8975</v>
      </c>
      <c r="M3358" s="6">
        <v>0</v>
      </c>
      <c r="N3358" s="6" t="s">
        <v>11017</v>
      </c>
      <c r="O3358" s="2">
        <f>MATCH(A3358, 'combined matches'!A$1:A$4986,0)</f>
        <v>2133</v>
      </c>
      <c r="P3358" s="6">
        <f t="shared" si="156"/>
        <v>0</v>
      </c>
      <c r="Q3358" s="6" t="b">
        <f t="shared" si="157"/>
        <v>0</v>
      </c>
      <c r="R3358" s="6" t="b">
        <f t="shared" si="158"/>
        <v>0</v>
      </c>
      <c r="S3358" s="6" t="b">
        <f>IF(P3358=1, SUM($P$1:P3358))</f>
        <v>0</v>
      </c>
    </row>
    <row r="3359" spans="1:19" x14ac:dyDescent="0.2">
      <c r="A3359" s="6">
        <v>3420</v>
      </c>
      <c r="B3359" s="6" t="s">
        <v>1443</v>
      </c>
      <c r="C3359" s="6" t="s">
        <v>12743</v>
      </c>
      <c r="D3359" s="6" t="s">
        <v>12745</v>
      </c>
      <c r="E3359" s="6" t="s">
        <v>3937</v>
      </c>
      <c r="F3359" s="6">
        <v>67432</v>
      </c>
      <c r="G3359" s="6">
        <v>7856323193</v>
      </c>
      <c r="H3359" s="6" t="s">
        <v>12744</v>
      </c>
      <c r="I3359" s="6" t="s">
        <v>18320</v>
      </c>
      <c r="J3359" s="6">
        <v>0</v>
      </c>
      <c r="K3359" s="6" t="s">
        <v>12746</v>
      </c>
      <c r="L3359" s="6" t="s">
        <v>8975</v>
      </c>
      <c r="M3359" s="6">
        <v>0</v>
      </c>
      <c r="N3359" s="6" t="s">
        <v>11017</v>
      </c>
      <c r="O3359" s="2">
        <f>MATCH(A3359, 'combined matches'!A$1:A$4986,0)</f>
        <v>2136</v>
      </c>
      <c r="P3359" s="6">
        <f t="shared" si="156"/>
        <v>0</v>
      </c>
      <c r="Q3359" s="6" t="b">
        <f t="shared" si="157"/>
        <v>0</v>
      </c>
      <c r="R3359" s="6" t="b">
        <f t="shared" si="158"/>
        <v>0</v>
      </c>
      <c r="S3359" s="6" t="b">
        <f>IF(P3359=1, SUM($P$1:P3359))</f>
        <v>0</v>
      </c>
    </row>
    <row r="3360" spans="1:19" x14ac:dyDescent="0.2">
      <c r="A3360" s="6">
        <v>3421</v>
      </c>
      <c r="B3360" s="6" t="s">
        <v>12747</v>
      </c>
      <c r="C3360" s="6" t="s">
        <v>12748</v>
      </c>
      <c r="D3360" s="6" t="s">
        <v>12749</v>
      </c>
      <c r="E3360" s="6" t="s">
        <v>3937</v>
      </c>
      <c r="F3360" s="6">
        <v>66901</v>
      </c>
      <c r="G3360" s="6">
        <v>7852438140</v>
      </c>
      <c r="H3360" s="6" t="s">
        <v>12748</v>
      </c>
      <c r="I3360" s="6" t="s">
        <v>18321</v>
      </c>
      <c r="J3360" s="6">
        <v>0</v>
      </c>
      <c r="K3360" s="6" t="s">
        <v>12750</v>
      </c>
      <c r="L3360" s="6" t="s">
        <v>8975</v>
      </c>
      <c r="M3360" s="6">
        <v>0</v>
      </c>
      <c r="N3360" s="6" t="s">
        <v>11017</v>
      </c>
      <c r="O3360" s="2">
        <f>MATCH(A3360, 'combined matches'!A$1:A$4986,0)</f>
        <v>2137</v>
      </c>
      <c r="P3360" s="6">
        <f t="shared" si="156"/>
        <v>0</v>
      </c>
      <c r="Q3360" s="6" t="b">
        <f t="shared" si="157"/>
        <v>0</v>
      </c>
      <c r="R3360" s="6" t="b">
        <f t="shared" si="158"/>
        <v>0</v>
      </c>
      <c r="S3360" s="6" t="b">
        <f>IF(P3360=1, SUM($P$1:P3360))</f>
        <v>0</v>
      </c>
    </row>
    <row r="3361" spans="1:19" x14ac:dyDescent="0.2">
      <c r="A3361" s="6">
        <v>3422</v>
      </c>
      <c r="B3361" s="6" t="s">
        <v>12751</v>
      </c>
      <c r="C3361" s="6" t="s">
        <v>12752</v>
      </c>
      <c r="D3361" s="6" t="s">
        <v>4166</v>
      </c>
      <c r="E3361" s="6" t="s">
        <v>3937</v>
      </c>
      <c r="F3361" s="6">
        <v>66839</v>
      </c>
      <c r="G3361" s="6">
        <v>6203648631</v>
      </c>
      <c r="H3361" s="6" t="s">
        <v>12753</v>
      </c>
      <c r="I3361" s="6" t="s">
        <v>18322</v>
      </c>
      <c r="J3361" s="6">
        <v>0</v>
      </c>
      <c r="K3361" s="6" t="s">
        <v>12754</v>
      </c>
      <c r="L3361" s="6" t="s">
        <v>8975</v>
      </c>
      <c r="M3361" s="6">
        <v>0</v>
      </c>
      <c r="N3361" s="6" t="s">
        <v>11017</v>
      </c>
      <c r="O3361" s="2">
        <f>MATCH(A3361, 'combined matches'!A$1:A$4986,0)</f>
        <v>2138</v>
      </c>
      <c r="P3361" s="6">
        <f t="shared" si="156"/>
        <v>0</v>
      </c>
      <c r="Q3361" s="6" t="b">
        <f t="shared" si="157"/>
        <v>0</v>
      </c>
      <c r="R3361" s="6" t="b">
        <f t="shared" si="158"/>
        <v>0</v>
      </c>
      <c r="S3361" s="6" t="b">
        <f>IF(P3361=1, SUM($P$1:P3361))</f>
        <v>0</v>
      </c>
    </row>
    <row r="3362" spans="1:19" x14ac:dyDescent="0.2">
      <c r="A3362" s="6">
        <v>3423</v>
      </c>
      <c r="B3362" s="6" t="s">
        <v>12755</v>
      </c>
      <c r="C3362" s="6" t="s">
        <v>12756</v>
      </c>
      <c r="D3362" s="6" t="s">
        <v>12759</v>
      </c>
      <c r="E3362" s="6" t="s">
        <v>3937</v>
      </c>
      <c r="F3362" s="6">
        <v>67156</v>
      </c>
      <c r="G3362" s="6">
        <v>6202211430</v>
      </c>
      <c r="H3362" s="6" t="s">
        <v>12758</v>
      </c>
      <c r="I3362" s="6" t="s">
        <v>18323</v>
      </c>
      <c r="J3362" s="6">
        <v>0</v>
      </c>
      <c r="K3362" s="6" t="s">
        <v>8830</v>
      </c>
      <c r="L3362" s="6" t="s">
        <v>8976</v>
      </c>
      <c r="M3362" s="6">
        <v>0</v>
      </c>
      <c r="N3362" s="6" t="s">
        <v>11017</v>
      </c>
      <c r="O3362" s="2">
        <f>MATCH(A3362, 'combined matches'!A$1:A$4986,0)</f>
        <v>2134</v>
      </c>
      <c r="P3362" s="6">
        <f t="shared" si="156"/>
        <v>0</v>
      </c>
      <c r="Q3362" s="6" t="b">
        <f t="shared" si="157"/>
        <v>0</v>
      </c>
      <c r="R3362" s="6" t="b">
        <f t="shared" si="158"/>
        <v>0</v>
      </c>
      <c r="S3362" s="6" t="b">
        <f>IF(P3362=1, SUM($P$1:P3362))</f>
        <v>0</v>
      </c>
    </row>
    <row r="3363" spans="1:19" x14ac:dyDescent="0.2">
      <c r="A3363" s="6">
        <v>3424</v>
      </c>
      <c r="B3363" s="6" t="s">
        <v>3968</v>
      </c>
      <c r="C3363" s="6" t="s">
        <v>3969</v>
      </c>
      <c r="D3363" s="6" t="s">
        <v>3970</v>
      </c>
      <c r="E3363" s="6" t="s">
        <v>3937</v>
      </c>
      <c r="F3363" s="6">
        <v>67005</v>
      </c>
      <c r="G3363" s="6">
        <v>6204423260</v>
      </c>
      <c r="H3363" s="6" t="s">
        <v>12760</v>
      </c>
      <c r="I3363" s="6" t="s">
        <v>9925</v>
      </c>
      <c r="J3363" s="6">
        <v>0</v>
      </c>
      <c r="K3363" s="6" t="s">
        <v>8830</v>
      </c>
      <c r="L3363" s="6" t="s">
        <v>8975</v>
      </c>
      <c r="M3363" s="6">
        <v>0</v>
      </c>
      <c r="N3363" s="6" t="s">
        <v>8972</v>
      </c>
      <c r="O3363" s="2">
        <f>MATCH(A3363, 'combined matches'!A$1:A$4986,0)</f>
        <v>2135</v>
      </c>
      <c r="P3363" s="6">
        <f t="shared" si="156"/>
        <v>0</v>
      </c>
      <c r="Q3363" s="6" t="b">
        <f t="shared" si="157"/>
        <v>0</v>
      </c>
      <c r="R3363" s="6" t="b">
        <f t="shared" si="158"/>
        <v>0</v>
      </c>
      <c r="S3363" s="6" t="b">
        <f>IF(P3363=1, SUM($P$1:P3363))</f>
        <v>0</v>
      </c>
    </row>
    <row r="3364" spans="1:19" x14ac:dyDescent="0.2">
      <c r="A3364" s="6">
        <v>3425</v>
      </c>
      <c r="B3364" s="6" t="s">
        <v>12761</v>
      </c>
      <c r="C3364" s="6" t="s">
        <v>12762</v>
      </c>
      <c r="D3364" s="6" t="s">
        <v>12763</v>
      </c>
      <c r="E3364" s="6" t="s">
        <v>3937</v>
      </c>
      <c r="F3364" s="6">
        <v>66762</v>
      </c>
      <c r="G3364" s="6">
        <v>6202313200</v>
      </c>
      <c r="H3364" s="6" t="s">
        <v>12762</v>
      </c>
      <c r="I3364" s="6" t="s">
        <v>18324</v>
      </c>
      <c r="J3364" s="6">
        <v>0</v>
      </c>
      <c r="K3364" s="6" t="s">
        <v>12764</v>
      </c>
      <c r="L3364" s="6" t="s">
        <v>8975</v>
      </c>
      <c r="M3364" s="6">
        <v>0</v>
      </c>
      <c r="N3364" s="6" t="s">
        <v>11017</v>
      </c>
      <c r="O3364" s="2">
        <f>MATCH(A3364, 'combined matches'!A$1:A$4986,0)</f>
        <v>2139</v>
      </c>
      <c r="P3364" s="6">
        <f t="shared" si="156"/>
        <v>0</v>
      </c>
      <c r="Q3364" s="6" t="b">
        <f t="shared" si="157"/>
        <v>0</v>
      </c>
      <c r="R3364" s="6" t="b">
        <f t="shared" si="158"/>
        <v>0</v>
      </c>
      <c r="S3364" s="6" t="b">
        <f>IF(P3364=1, SUM($P$1:P3364))</f>
        <v>0</v>
      </c>
    </row>
    <row r="3365" spans="1:19" x14ac:dyDescent="0.2">
      <c r="A3365" s="6">
        <v>3426</v>
      </c>
      <c r="B3365" s="6" t="s">
        <v>12765</v>
      </c>
      <c r="C3365" s="6" t="s">
        <v>12766</v>
      </c>
      <c r="D3365" s="6" t="s">
        <v>12767</v>
      </c>
      <c r="E3365" s="6" t="s">
        <v>3937</v>
      </c>
      <c r="F3365" s="6">
        <v>67877</v>
      </c>
      <c r="G3365" s="6">
        <v>6206758191</v>
      </c>
      <c r="H3365" s="6" t="s">
        <v>12766</v>
      </c>
      <c r="I3365" s="6" t="s">
        <v>18325</v>
      </c>
      <c r="J3365" s="6">
        <v>0</v>
      </c>
      <c r="K3365" s="6" t="s">
        <v>12768</v>
      </c>
      <c r="L3365" s="6" t="s">
        <v>8975</v>
      </c>
      <c r="M3365" s="6">
        <v>0</v>
      </c>
      <c r="N3365" s="6" t="s">
        <v>11017</v>
      </c>
      <c r="O3365" s="2">
        <f>MATCH(A3365, 'combined matches'!A$1:A$4986,0)</f>
        <v>2144</v>
      </c>
      <c r="P3365" s="6">
        <f t="shared" si="156"/>
        <v>0</v>
      </c>
      <c r="Q3365" s="6" t="b">
        <f t="shared" si="157"/>
        <v>0</v>
      </c>
      <c r="R3365" s="6" t="b">
        <f t="shared" si="158"/>
        <v>0</v>
      </c>
      <c r="S3365" s="6" t="b">
        <f>IF(P3365=1, SUM($P$1:P3365))</f>
        <v>0</v>
      </c>
    </row>
    <row r="3366" spans="1:19" x14ac:dyDescent="0.2">
      <c r="A3366" s="6">
        <v>3427</v>
      </c>
      <c r="B3366" s="6" t="s">
        <v>12769</v>
      </c>
      <c r="C3366" s="6" t="s">
        <v>12770</v>
      </c>
      <c r="D3366" s="6" t="s">
        <v>12773</v>
      </c>
      <c r="E3366" s="6" t="s">
        <v>3937</v>
      </c>
      <c r="F3366" s="6">
        <v>67554</v>
      </c>
      <c r="G3366" s="6">
        <v>6202572171</v>
      </c>
      <c r="H3366" s="6" t="s">
        <v>12772</v>
      </c>
      <c r="I3366" s="6" t="s">
        <v>18326</v>
      </c>
      <c r="J3366" s="6">
        <v>0</v>
      </c>
      <c r="K3366" s="6" t="s">
        <v>12774</v>
      </c>
      <c r="L3366" s="6" t="s">
        <v>8975</v>
      </c>
      <c r="M3366" s="6">
        <v>0</v>
      </c>
      <c r="N3366" s="6" t="s">
        <v>11017</v>
      </c>
      <c r="O3366" s="2">
        <f>MATCH(A3366, 'combined matches'!A$1:A$4986,0)</f>
        <v>2170</v>
      </c>
      <c r="P3366" s="6">
        <f t="shared" si="156"/>
        <v>0</v>
      </c>
      <c r="Q3366" s="6" t="b">
        <f t="shared" si="157"/>
        <v>0</v>
      </c>
      <c r="R3366" s="6" t="b">
        <f t="shared" si="158"/>
        <v>0</v>
      </c>
      <c r="S3366" s="6" t="b">
        <f>IF(P3366=1, SUM($P$1:P3366))</f>
        <v>0</v>
      </c>
    </row>
    <row r="3367" spans="1:19" x14ac:dyDescent="0.2">
      <c r="A3367" s="6">
        <v>3428</v>
      </c>
      <c r="B3367" s="6" t="s">
        <v>1547</v>
      </c>
      <c r="C3367" s="6" t="s">
        <v>18285</v>
      </c>
      <c r="D3367" s="6" t="s">
        <v>18286</v>
      </c>
      <c r="E3367" s="6" t="s">
        <v>3937</v>
      </c>
      <c r="F3367" s="6">
        <v>67880</v>
      </c>
      <c r="G3367" s="6">
        <v>6203561545</v>
      </c>
      <c r="H3367" s="6" t="s">
        <v>18285</v>
      </c>
      <c r="I3367" s="6" t="s">
        <v>9276</v>
      </c>
      <c r="J3367" s="6">
        <v>0</v>
      </c>
      <c r="K3367" s="6" t="s">
        <v>11291</v>
      </c>
      <c r="L3367" s="6" t="s">
        <v>8975</v>
      </c>
      <c r="M3367" s="6">
        <v>0</v>
      </c>
      <c r="N3367" s="6" t="s">
        <v>11017</v>
      </c>
      <c r="O3367" s="2" t="e">
        <f>MATCH(A3367, 'combined matches'!A$1:A$4986,0)</f>
        <v>#N/A</v>
      </c>
      <c r="P3367" s="6">
        <f t="shared" si="156"/>
        <v>1</v>
      </c>
      <c r="Q3367" s="6">
        <f t="shared" si="157"/>
        <v>0</v>
      </c>
      <c r="R3367" s="6">
        <f t="shared" si="158"/>
        <v>1</v>
      </c>
      <c r="S3367" s="6">
        <f>IF(P3367=1, SUM($P$1:P3367))</f>
        <v>1184</v>
      </c>
    </row>
    <row r="3368" spans="1:19" x14ac:dyDescent="0.2">
      <c r="A3368" s="6">
        <v>3429</v>
      </c>
      <c r="B3368" s="6" t="s">
        <v>12775</v>
      </c>
      <c r="C3368" s="6" t="s">
        <v>12777</v>
      </c>
      <c r="D3368" s="6" t="s">
        <v>12779</v>
      </c>
      <c r="E3368" s="6" t="s">
        <v>3937</v>
      </c>
      <c r="F3368" s="6">
        <v>66441</v>
      </c>
      <c r="G3368" s="6">
        <v>7852384711</v>
      </c>
      <c r="H3368" s="6" t="s">
        <v>12778</v>
      </c>
      <c r="I3368" s="6" t="s">
        <v>18327</v>
      </c>
      <c r="J3368" s="6">
        <v>0</v>
      </c>
      <c r="K3368" s="6" t="s">
        <v>12780</v>
      </c>
      <c r="L3368" s="6" t="s">
        <v>8973</v>
      </c>
      <c r="M3368" s="6">
        <v>1</v>
      </c>
      <c r="N3368" s="6" t="s">
        <v>11017</v>
      </c>
      <c r="O3368" s="2">
        <f>MATCH(A3368, 'combined matches'!A$1:A$4986,0)</f>
        <v>2148</v>
      </c>
      <c r="P3368" s="6">
        <f t="shared" si="156"/>
        <v>0</v>
      </c>
      <c r="Q3368" s="6" t="b">
        <f t="shared" si="157"/>
        <v>0</v>
      </c>
      <c r="R3368" s="6" t="b">
        <f t="shared" si="158"/>
        <v>0</v>
      </c>
      <c r="S3368" s="6" t="b">
        <f>IF(P3368=1, SUM($P$1:P3368))</f>
        <v>0</v>
      </c>
    </row>
    <row r="3369" spans="1:19" x14ac:dyDescent="0.2">
      <c r="A3369" s="6">
        <v>3430</v>
      </c>
      <c r="B3369" s="6" t="s">
        <v>12781</v>
      </c>
      <c r="C3369" s="6" t="s">
        <v>12782</v>
      </c>
      <c r="D3369" s="6" t="s">
        <v>12783</v>
      </c>
      <c r="E3369" s="6" t="s">
        <v>3937</v>
      </c>
      <c r="F3369" s="6">
        <v>67560</v>
      </c>
      <c r="G3369" s="6">
        <v>7857983388</v>
      </c>
      <c r="H3369" s="6" t="s">
        <v>12782</v>
      </c>
      <c r="I3369" s="6" t="s">
        <v>18328</v>
      </c>
      <c r="J3369" s="6">
        <v>0</v>
      </c>
      <c r="K3369" s="6" t="s">
        <v>12784</v>
      </c>
      <c r="L3369" s="6" t="s">
        <v>8975</v>
      </c>
      <c r="M3369" s="6">
        <v>0</v>
      </c>
      <c r="N3369" s="6" t="s">
        <v>11017</v>
      </c>
      <c r="O3369" s="2">
        <f>MATCH(A3369, 'combined matches'!A$1:A$4986,0)</f>
        <v>2165</v>
      </c>
      <c r="P3369" s="6">
        <f t="shared" si="156"/>
        <v>0</v>
      </c>
      <c r="Q3369" s="6" t="b">
        <f t="shared" si="157"/>
        <v>0</v>
      </c>
      <c r="R3369" s="6" t="b">
        <f t="shared" si="158"/>
        <v>0</v>
      </c>
      <c r="S3369" s="6" t="b">
        <f>IF(P3369=1, SUM($P$1:P3369))</f>
        <v>0</v>
      </c>
    </row>
    <row r="3370" spans="1:19" x14ac:dyDescent="0.2">
      <c r="A3370" s="6">
        <v>3432</v>
      </c>
      <c r="B3370" s="6" t="s">
        <v>1186</v>
      </c>
      <c r="C3370" s="6" t="s">
        <v>3974</v>
      </c>
      <c r="D3370" s="6" t="s">
        <v>73</v>
      </c>
      <c r="E3370" s="6" t="s">
        <v>3973</v>
      </c>
      <c r="F3370" s="6">
        <v>63050</v>
      </c>
      <c r="G3370" s="6">
        <v>6367973737</v>
      </c>
      <c r="H3370" s="6" t="s">
        <v>3974</v>
      </c>
      <c r="I3370" s="6" t="s">
        <v>9926</v>
      </c>
      <c r="J3370" s="6">
        <v>0</v>
      </c>
      <c r="K3370" s="6" t="s">
        <v>8843</v>
      </c>
      <c r="L3370" s="6" t="s">
        <v>8975</v>
      </c>
      <c r="M3370" s="6">
        <v>0</v>
      </c>
      <c r="N3370" s="6" t="s">
        <v>11017</v>
      </c>
      <c r="O3370" s="2">
        <f>MATCH(A3370, 'combined matches'!A$1:A$4986,0)</f>
        <v>2221</v>
      </c>
      <c r="P3370" s="6">
        <f t="shared" si="156"/>
        <v>0</v>
      </c>
      <c r="Q3370" s="6" t="b">
        <f t="shared" si="157"/>
        <v>0</v>
      </c>
      <c r="R3370" s="6" t="b">
        <f t="shared" si="158"/>
        <v>0</v>
      </c>
      <c r="S3370" s="6" t="b">
        <f>IF(P3370=1, SUM($P$1:P3370))</f>
        <v>0</v>
      </c>
    </row>
    <row r="3371" spans="1:19" x14ac:dyDescent="0.2">
      <c r="A3371" s="6">
        <v>3433</v>
      </c>
      <c r="B3371" s="6" t="s">
        <v>1186</v>
      </c>
      <c r="C3371" s="6" t="s">
        <v>3971</v>
      </c>
      <c r="D3371" s="6" t="s">
        <v>3972</v>
      </c>
      <c r="E3371" s="6" t="s">
        <v>3973</v>
      </c>
      <c r="F3371" s="6">
        <v>63010</v>
      </c>
      <c r="G3371" s="6">
        <v>6362821010</v>
      </c>
      <c r="H3371" s="6" t="s">
        <v>6965</v>
      </c>
      <c r="I3371" s="6" t="s">
        <v>9926</v>
      </c>
      <c r="J3371" s="6">
        <v>0</v>
      </c>
      <c r="K3371" s="6" t="s">
        <v>8843</v>
      </c>
      <c r="L3371" s="6" t="s">
        <v>8975</v>
      </c>
      <c r="M3371" s="6">
        <v>0</v>
      </c>
      <c r="N3371" s="6" t="s">
        <v>8972</v>
      </c>
      <c r="O3371" s="2">
        <f>MATCH(A3371, 'combined matches'!A$1:A$4986,0)</f>
        <v>2222</v>
      </c>
      <c r="P3371" s="6">
        <f t="shared" si="156"/>
        <v>0</v>
      </c>
      <c r="Q3371" s="6" t="b">
        <f t="shared" si="157"/>
        <v>0</v>
      </c>
      <c r="R3371" s="6" t="b">
        <f t="shared" si="158"/>
        <v>0</v>
      </c>
      <c r="S3371" s="6" t="b">
        <f>IF(P3371=1, SUM($P$1:P3371))</f>
        <v>0</v>
      </c>
    </row>
    <row r="3372" spans="1:19" x14ac:dyDescent="0.2">
      <c r="A3372" s="6">
        <v>3434</v>
      </c>
      <c r="B3372" s="6" t="s">
        <v>1186</v>
      </c>
      <c r="C3372" s="6" t="s">
        <v>3974</v>
      </c>
      <c r="D3372" s="6" t="s">
        <v>73</v>
      </c>
      <c r="E3372" s="6" t="s">
        <v>3973</v>
      </c>
      <c r="F3372" s="6">
        <v>63050</v>
      </c>
      <c r="G3372" s="6">
        <v>6367973737</v>
      </c>
      <c r="H3372" s="6" t="s">
        <v>3974</v>
      </c>
      <c r="I3372" s="6" t="s">
        <v>9926</v>
      </c>
      <c r="J3372" s="6">
        <v>0</v>
      </c>
      <c r="K3372" s="6" t="s">
        <v>8843</v>
      </c>
      <c r="L3372" s="6" t="s">
        <v>8975</v>
      </c>
      <c r="M3372" s="6">
        <v>0</v>
      </c>
      <c r="N3372" s="6" t="s">
        <v>8972</v>
      </c>
      <c r="O3372" s="2">
        <f>MATCH(A3372, 'combined matches'!A$1:A$4986,0)</f>
        <v>2223</v>
      </c>
      <c r="P3372" s="6">
        <f t="shared" si="156"/>
        <v>0</v>
      </c>
      <c r="Q3372" s="6" t="b">
        <f t="shared" si="157"/>
        <v>0</v>
      </c>
      <c r="R3372" s="6" t="b">
        <f t="shared" si="158"/>
        <v>0</v>
      </c>
      <c r="S3372" s="6" t="b">
        <f>IF(P3372=1, SUM($P$1:P3372))</f>
        <v>0</v>
      </c>
    </row>
    <row r="3373" spans="1:19" x14ac:dyDescent="0.2">
      <c r="A3373" s="6">
        <v>3435</v>
      </c>
      <c r="B3373" s="6" t="s">
        <v>3975</v>
      </c>
      <c r="C3373" s="6" t="s">
        <v>3976</v>
      </c>
      <c r="D3373" s="6" t="s">
        <v>3977</v>
      </c>
      <c r="E3373" s="6" t="s">
        <v>3973</v>
      </c>
      <c r="F3373" s="6">
        <v>63401</v>
      </c>
      <c r="G3373" s="6">
        <v>5732213404</v>
      </c>
      <c r="H3373" s="6" t="s">
        <v>6966</v>
      </c>
      <c r="I3373" s="6" t="s">
        <v>18329</v>
      </c>
      <c r="J3373" s="6">
        <v>0</v>
      </c>
      <c r="K3373" s="6" t="s">
        <v>8845</v>
      </c>
      <c r="L3373" s="6" t="s">
        <v>8977</v>
      </c>
      <c r="M3373" s="6">
        <v>0</v>
      </c>
      <c r="N3373" s="6" t="s">
        <v>11017</v>
      </c>
      <c r="O3373" s="2">
        <f>MATCH(A3373, 'combined matches'!A$1:A$4986,0)</f>
        <v>2229</v>
      </c>
      <c r="P3373" s="6">
        <f t="shared" si="156"/>
        <v>0</v>
      </c>
      <c r="Q3373" s="6" t="b">
        <f t="shared" si="157"/>
        <v>0</v>
      </c>
      <c r="R3373" s="6" t="b">
        <f t="shared" si="158"/>
        <v>0</v>
      </c>
      <c r="S3373" s="6" t="b">
        <f>IF(P3373=1, SUM($P$1:P3373))</f>
        <v>0</v>
      </c>
    </row>
    <row r="3374" spans="1:19" x14ac:dyDescent="0.2">
      <c r="A3374" s="6">
        <v>3436</v>
      </c>
      <c r="B3374" s="6" t="s">
        <v>18330</v>
      </c>
      <c r="C3374" s="6" t="s">
        <v>18331</v>
      </c>
      <c r="D3374" s="6" t="s">
        <v>519</v>
      </c>
      <c r="E3374" s="6" t="s">
        <v>3973</v>
      </c>
      <c r="F3374" s="6">
        <v>65203</v>
      </c>
      <c r="G3374" s="6">
        <v>5738747356</v>
      </c>
      <c r="H3374" s="6" t="s">
        <v>18332</v>
      </c>
      <c r="I3374" s="6" t="s">
        <v>18333</v>
      </c>
      <c r="J3374" s="6">
        <v>0</v>
      </c>
      <c r="K3374" s="6" t="s">
        <v>8845</v>
      </c>
      <c r="L3374" s="6" t="s">
        <v>8975</v>
      </c>
      <c r="M3374" s="6">
        <v>0</v>
      </c>
      <c r="N3374" s="6" t="s">
        <v>8972</v>
      </c>
      <c r="O3374" s="2" t="e">
        <f>MATCH(A3374, 'combined matches'!A$1:A$4986,0)</f>
        <v>#N/A</v>
      </c>
      <c r="P3374" s="6">
        <f t="shared" si="156"/>
        <v>1</v>
      </c>
      <c r="Q3374" s="6">
        <f t="shared" si="157"/>
        <v>1</v>
      </c>
      <c r="R3374" s="6" t="b">
        <f t="shared" si="158"/>
        <v>0</v>
      </c>
      <c r="S3374" s="6">
        <f>IF(P3374=1, SUM($P$1:P3374))</f>
        <v>1185</v>
      </c>
    </row>
    <row r="3375" spans="1:19" x14ac:dyDescent="0.2">
      <c r="A3375" s="6">
        <v>3437</v>
      </c>
      <c r="B3375" s="6" t="s">
        <v>3975</v>
      </c>
      <c r="C3375" s="6" t="s">
        <v>3976</v>
      </c>
      <c r="D3375" s="6" t="s">
        <v>3977</v>
      </c>
      <c r="E3375" s="6" t="s">
        <v>3973</v>
      </c>
      <c r="F3375" s="6">
        <v>63401</v>
      </c>
      <c r="G3375" s="6">
        <v>5732213404</v>
      </c>
      <c r="H3375" s="6" t="s">
        <v>6966</v>
      </c>
      <c r="I3375" s="6" t="s">
        <v>9927</v>
      </c>
      <c r="J3375" s="6">
        <v>0</v>
      </c>
      <c r="K3375" s="6" t="s">
        <v>8845</v>
      </c>
      <c r="L3375" s="6" t="s">
        <v>8977</v>
      </c>
      <c r="M3375" s="6">
        <v>0</v>
      </c>
      <c r="N3375" s="6" t="s">
        <v>8972</v>
      </c>
      <c r="O3375" s="2">
        <f>MATCH(A3375, 'combined matches'!A$1:A$4986,0)</f>
        <v>2232</v>
      </c>
      <c r="P3375" s="6">
        <f t="shared" si="156"/>
        <v>0</v>
      </c>
      <c r="Q3375" s="6" t="b">
        <f t="shared" si="157"/>
        <v>0</v>
      </c>
      <c r="R3375" s="6" t="b">
        <f t="shared" si="158"/>
        <v>0</v>
      </c>
      <c r="S3375" s="6" t="b">
        <f>IF(P3375=1, SUM($P$1:P3375))</f>
        <v>0</v>
      </c>
    </row>
    <row r="3376" spans="1:19" x14ac:dyDescent="0.2">
      <c r="A3376" s="6">
        <v>3438</v>
      </c>
      <c r="B3376" s="6" t="s">
        <v>3975</v>
      </c>
      <c r="C3376" s="6" t="s">
        <v>3978</v>
      </c>
      <c r="D3376" s="6" t="s">
        <v>1577</v>
      </c>
      <c r="E3376" s="6" t="s">
        <v>3973</v>
      </c>
      <c r="F3376" s="6">
        <v>63334</v>
      </c>
      <c r="G3376" s="6">
        <v>5733242566</v>
      </c>
      <c r="H3376" s="6" t="s">
        <v>13271</v>
      </c>
      <c r="I3376" s="6" t="s">
        <v>9927</v>
      </c>
      <c r="J3376" s="6">
        <v>0</v>
      </c>
      <c r="K3376" s="6" t="s">
        <v>8845</v>
      </c>
      <c r="L3376" s="6" t="s">
        <v>8977</v>
      </c>
      <c r="M3376" s="6">
        <v>0</v>
      </c>
      <c r="N3376" s="6" t="s">
        <v>8972</v>
      </c>
      <c r="O3376" s="2">
        <f>MATCH(A3376, 'combined matches'!A$1:A$4986,0)</f>
        <v>2233</v>
      </c>
      <c r="P3376" s="6">
        <f t="shared" si="156"/>
        <v>0</v>
      </c>
      <c r="Q3376" s="6" t="b">
        <f t="shared" si="157"/>
        <v>0</v>
      </c>
      <c r="R3376" s="6" t="b">
        <f t="shared" si="158"/>
        <v>0</v>
      </c>
      <c r="S3376" s="6" t="b">
        <f>IF(P3376=1, SUM($P$1:P3376))</f>
        <v>0</v>
      </c>
    </row>
    <row r="3377" spans="1:19" x14ac:dyDescent="0.2">
      <c r="A3377" s="6">
        <v>3439</v>
      </c>
      <c r="B3377" s="6" t="s">
        <v>3975</v>
      </c>
      <c r="C3377" s="6" t="s">
        <v>3979</v>
      </c>
      <c r="D3377" s="6" t="s">
        <v>890</v>
      </c>
      <c r="E3377" s="6" t="s">
        <v>3973</v>
      </c>
      <c r="F3377" s="6">
        <v>63383</v>
      </c>
      <c r="G3377" s="6">
        <v>6364568485</v>
      </c>
      <c r="H3377" s="6" t="s">
        <v>6968</v>
      </c>
      <c r="I3377" s="6" t="s">
        <v>9927</v>
      </c>
      <c r="J3377" s="6">
        <v>0</v>
      </c>
      <c r="K3377" s="6" t="s">
        <v>8845</v>
      </c>
      <c r="L3377" s="6" t="s">
        <v>8977</v>
      </c>
      <c r="M3377" s="6">
        <v>0</v>
      </c>
      <c r="N3377" s="6" t="s">
        <v>8972</v>
      </c>
      <c r="O3377" s="2">
        <f>MATCH(A3377, 'combined matches'!A$1:A$4986,0)</f>
        <v>2231</v>
      </c>
      <c r="P3377" s="6">
        <f t="shared" si="156"/>
        <v>0</v>
      </c>
      <c r="Q3377" s="6" t="b">
        <f t="shared" si="157"/>
        <v>0</v>
      </c>
      <c r="R3377" s="6" t="b">
        <f t="shared" si="158"/>
        <v>0</v>
      </c>
      <c r="S3377" s="6" t="b">
        <f>IF(P3377=1, SUM($P$1:P3377))</f>
        <v>0</v>
      </c>
    </row>
    <row r="3378" spans="1:19" x14ac:dyDescent="0.2">
      <c r="A3378" s="6">
        <v>3440</v>
      </c>
      <c r="B3378" s="6" t="s">
        <v>3980</v>
      </c>
      <c r="C3378" s="6" t="s">
        <v>3981</v>
      </c>
      <c r="D3378" s="6" t="s">
        <v>3982</v>
      </c>
      <c r="E3378" s="6" t="s">
        <v>3973</v>
      </c>
      <c r="F3378" s="6">
        <v>65270</v>
      </c>
      <c r="G3378" s="6">
        <v>6602636643</v>
      </c>
      <c r="H3378" s="6" t="s">
        <v>3981</v>
      </c>
      <c r="I3378" s="6" t="s">
        <v>18334</v>
      </c>
      <c r="J3378" s="6">
        <v>0</v>
      </c>
      <c r="K3378" s="6" t="s">
        <v>8845</v>
      </c>
      <c r="L3378" s="6" t="s">
        <v>8975</v>
      </c>
      <c r="M3378" s="6">
        <v>0</v>
      </c>
      <c r="N3378" s="6" t="s">
        <v>8972</v>
      </c>
      <c r="O3378" s="2">
        <f>MATCH(A3378, 'combined matches'!A$1:A$4986,0)</f>
        <v>2236</v>
      </c>
      <c r="P3378" s="6">
        <f t="shared" si="156"/>
        <v>0</v>
      </c>
      <c r="Q3378" s="6" t="b">
        <f t="shared" si="157"/>
        <v>0</v>
      </c>
      <c r="R3378" s="6" t="b">
        <f t="shared" si="158"/>
        <v>0</v>
      </c>
      <c r="S3378" s="6" t="b">
        <f>IF(P3378=1, SUM($P$1:P3378))</f>
        <v>0</v>
      </c>
    </row>
    <row r="3379" spans="1:19" x14ac:dyDescent="0.2">
      <c r="A3379" s="6">
        <v>3441</v>
      </c>
      <c r="B3379" s="6" t="s">
        <v>3983</v>
      </c>
      <c r="C3379" s="6" t="s">
        <v>3984</v>
      </c>
      <c r="D3379" s="6" t="s">
        <v>1298</v>
      </c>
      <c r="E3379" s="6" t="s">
        <v>3973</v>
      </c>
      <c r="F3379" s="6">
        <v>65275</v>
      </c>
      <c r="G3379" s="6">
        <v>6603274259</v>
      </c>
      <c r="H3379" s="6" t="s">
        <v>3984</v>
      </c>
      <c r="I3379" s="6" t="s">
        <v>18335</v>
      </c>
      <c r="J3379" s="6">
        <v>0</v>
      </c>
      <c r="K3379" s="6" t="s">
        <v>8845</v>
      </c>
      <c r="L3379" s="6" t="s">
        <v>8975</v>
      </c>
      <c r="M3379" s="6">
        <v>0</v>
      </c>
      <c r="N3379" s="6" t="s">
        <v>8972</v>
      </c>
      <c r="O3379" s="2">
        <f>MATCH(A3379, 'combined matches'!A$1:A$4986,0)</f>
        <v>2235</v>
      </c>
      <c r="P3379" s="6">
        <f t="shared" si="156"/>
        <v>0</v>
      </c>
      <c r="Q3379" s="6" t="b">
        <f t="shared" si="157"/>
        <v>0</v>
      </c>
      <c r="R3379" s="6" t="b">
        <f t="shared" si="158"/>
        <v>0</v>
      </c>
      <c r="S3379" s="6" t="b">
        <f>IF(P3379=1, SUM($P$1:P3379))</f>
        <v>0</v>
      </c>
    </row>
    <row r="3380" spans="1:19" x14ac:dyDescent="0.2">
      <c r="A3380" s="6">
        <v>3442</v>
      </c>
      <c r="B3380" s="6" t="s">
        <v>3985</v>
      </c>
      <c r="C3380" s="6" t="s">
        <v>3986</v>
      </c>
      <c r="D3380" s="6" t="s">
        <v>3987</v>
      </c>
      <c r="E3380" s="6" t="s">
        <v>3973</v>
      </c>
      <c r="F3380" s="6">
        <v>63501</v>
      </c>
      <c r="G3380" s="6">
        <v>6606658491</v>
      </c>
      <c r="H3380" s="6" t="s">
        <v>3986</v>
      </c>
      <c r="I3380" s="6" t="s">
        <v>18336</v>
      </c>
      <c r="J3380" s="6">
        <v>0</v>
      </c>
      <c r="K3380" s="6" t="s">
        <v>8845</v>
      </c>
      <c r="L3380" s="6" t="s">
        <v>8975</v>
      </c>
      <c r="M3380" s="6">
        <v>0</v>
      </c>
      <c r="N3380" s="6" t="s">
        <v>8972</v>
      </c>
      <c r="O3380" s="2">
        <f>MATCH(A3380, 'combined matches'!A$1:A$4986,0)</f>
        <v>2230</v>
      </c>
      <c r="P3380" s="6">
        <f t="shared" si="156"/>
        <v>0</v>
      </c>
      <c r="Q3380" s="6" t="b">
        <f t="shared" si="157"/>
        <v>0</v>
      </c>
      <c r="R3380" s="6" t="b">
        <f t="shared" si="158"/>
        <v>0</v>
      </c>
      <c r="S3380" s="6" t="b">
        <f>IF(P3380=1, SUM($P$1:P3380))</f>
        <v>0</v>
      </c>
    </row>
    <row r="3381" spans="1:19" x14ac:dyDescent="0.2">
      <c r="A3381" s="6">
        <v>3443</v>
      </c>
      <c r="B3381" s="6" t="s">
        <v>3975</v>
      </c>
      <c r="C3381" s="6" t="s">
        <v>3988</v>
      </c>
      <c r="D3381" s="6" t="s">
        <v>3989</v>
      </c>
      <c r="E3381" s="6" t="s">
        <v>3973</v>
      </c>
      <c r="F3381" s="6">
        <v>63366</v>
      </c>
      <c r="G3381" s="6">
        <v>6362407518</v>
      </c>
      <c r="H3381" s="6" t="s">
        <v>6970</v>
      </c>
      <c r="I3381" s="6" t="s">
        <v>9927</v>
      </c>
      <c r="J3381" s="6">
        <v>0</v>
      </c>
      <c r="K3381" s="6" t="s">
        <v>8845</v>
      </c>
      <c r="L3381" s="6" t="s">
        <v>8977</v>
      </c>
      <c r="M3381" s="6">
        <v>0</v>
      </c>
      <c r="N3381" s="6" t="s">
        <v>8972</v>
      </c>
      <c r="O3381" s="2">
        <f>MATCH(A3381, 'combined matches'!A$1:A$4986,0)</f>
        <v>2234</v>
      </c>
      <c r="P3381" s="6">
        <f t="shared" si="156"/>
        <v>0</v>
      </c>
      <c r="Q3381" s="6" t="b">
        <f t="shared" si="157"/>
        <v>0</v>
      </c>
      <c r="R3381" s="6" t="b">
        <f t="shared" si="158"/>
        <v>0</v>
      </c>
      <c r="S3381" s="6" t="b">
        <f>IF(P3381=1, SUM($P$1:P3381))</f>
        <v>0</v>
      </c>
    </row>
    <row r="3382" spans="1:19" x14ac:dyDescent="0.2">
      <c r="A3382" s="6">
        <v>3444</v>
      </c>
      <c r="B3382" s="6" t="s">
        <v>3999</v>
      </c>
      <c r="C3382" s="6" t="s">
        <v>12785</v>
      </c>
      <c r="D3382" s="6" t="s">
        <v>63</v>
      </c>
      <c r="E3382" s="6" t="s">
        <v>3973</v>
      </c>
      <c r="F3382" s="6">
        <v>65802</v>
      </c>
      <c r="G3382" s="6">
        <v>4178643410</v>
      </c>
      <c r="H3382" s="6" t="s">
        <v>12786</v>
      </c>
      <c r="I3382" s="6" t="s">
        <v>18337</v>
      </c>
      <c r="J3382" s="6">
        <v>0</v>
      </c>
      <c r="K3382" s="6" t="s">
        <v>8846</v>
      </c>
      <c r="L3382" s="6" t="s">
        <v>8977</v>
      </c>
      <c r="M3382" s="6">
        <v>0</v>
      </c>
      <c r="N3382" s="6" t="s">
        <v>11017</v>
      </c>
      <c r="O3382" s="2">
        <f>MATCH(A3382, 'combined matches'!A$1:A$4986,0)</f>
        <v>2237</v>
      </c>
      <c r="P3382" s="6">
        <f t="shared" si="156"/>
        <v>0</v>
      </c>
      <c r="Q3382" s="6" t="b">
        <f t="shared" si="157"/>
        <v>0</v>
      </c>
      <c r="R3382" s="6" t="b">
        <f t="shared" si="158"/>
        <v>0</v>
      </c>
      <c r="S3382" s="6" t="b">
        <f>IF(P3382=1, SUM($P$1:P3382))</f>
        <v>0</v>
      </c>
    </row>
    <row r="3383" spans="1:19" x14ac:dyDescent="0.2">
      <c r="A3383" s="6">
        <v>3445</v>
      </c>
      <c r="B3383" s="6" t="s">
        <v>3990</v>
      </c>
      <c r="C3383" s="6" t="s">
        <v>3943</v>
      </c>
      <c r="D3383" s="6" t="s">
        <v>2999</v>
      </c>
      <c r="E3383" s="6" t="s">
        <v>3973</v>
      </c>
      <c r="F3383" s="6">
        <v>65667</v>
      </c>
      <c r="G3383" s="6">
        <v>4177417791</v>
      </c>
      <c r="H3383" s="6" t="s">
        <v>3943</v>
      </c>
      <c r="I3383" s="6" t="s">
        <v>18338</v>
      </c>
      <c r="J3383" s="6">
        <v>0</v>
      </c>
      <c r="K3383" s="6" t="s">
        <v>8846</v>
      </c>
      <c r="L3383" s="6" t="s">
        <v>8975</v>
      </c>
      <c r="M3383" s="6">
        <v>0</v>
      </c>
      <c r="N3383" s="6" t="s">
        <v>8972</v>
      </c>
      <c r="O3383" s="2">
        <f>MATCH(A3383, 'combined matches'!A$1:A$4986,0)</f>
        <v>2242</v>
      </c>
      <c r="P3383" s="6">
        <f t="shared" si="156"/>
        <v>0</v>
      </c>
      <c r="Q3383" s="6" t="b">
        <f t="shared" si="157"/>
        <v>0</v>
      </c>
      <c r="R3383" s="6" t="b">
        <f t="shared" si="158"/>
        <v>0</v>
      </c>
      <c r="S3383" s="6" t="b">
        <f>IF(P3383=1, SUM($P$1:P3383))</f>
        <v>0</v>
      </c>
    </row>
    <row r="3384" spans="1:19" x14ac:dyDescent="0.2">
      <c r="A3384" s="6">
        <v>3446</v>
      </c>
      <c r="B3384" s="6" t="s">
        <v>3991</v>
      </c>
      <c r="C3384" s="6" t="s">
        <v>3992</v>
      </c>
      <c r="D3384" s="6" t="s">
        <v>3993</v>
      </c>
      <c r="E3384" s="6" t="s">
        <v>3973</v>
      </c>
      <c r="F3384" s="6">
        <v>65656</v>
      </c>
      <c r="G3384" s="6">
        <v>4173576134</v>
      </c>
      <c r="H3384" s="6" t="s">
        <v>6971</v>
      </c>
      <c r="I3384" s="6" t="s">
        <v>18339</v>
      </c>
      <c r="J3384" s="6">
        <v>0</v>
      </c>
      <c r="K3384" s="6" t="s">
        <v>8846</v>
      </c>
      <c r="L3384" s="6" t="s">
        <v>8975</v>
      </c>
      <c r="M3384" s="6">
        <v>0</v>
      </c>
      <c r="N3384" s="6" t="s">
        <v>8972</v>
      </c>
      <c r="O3384" s="2">
        <f>MATCH(A3384, 'combined matches'!A$1:A$4986,0)</f>
        <v>2241</v>
      </c>
      <c r="P3384" s="6">
        <f t="shared" si="156"/>
        <v>0</v>
      </c>
      <c r="Q3384" s="6" t="b">
        <f t="shared" si="157"/>
        <v>0</v>
      </c>
      <c r="R3384" s="6" t="b">
        <f t="shared" si="158"/>
        <v>0</v>
      </c>
      <c r="S3384" s="6" t="b">
        <f>IF(P3384=1, SUM($P$1:P3384))</f>
        <v>0</v>
      </c>
    </row>
    <row r="3385" spans="1:19" x14ac:dyDescent="0.2">
      <c r="A3385" s="6">
        <v>3447</v>
      </c>
      <c r="B3385" s="6" t="s">
        <v>3994</v>
      </c>
      <c r="C3385" s="6" t="s">
        <v>3995</v>
      </c>
      <c r="D3385" s="6" t="s">
        <v>3996</v>
      </c>
      <c r="E3385" s="6" t="s">
        <v>3973</v>
      </c>
      <c r="F3385" s="6">
        <v>65712</v>
      </c>
      <c r="G3385" s="6">
        <v>4174662201</v>
      </c>
      <c r="H3385" s="6" t="s">
        <v>6972</v>
      </c>
      <c r="I3385" s="6" t="s">
        <v>9928</v>
      </c>
      <c r="J3385" s="6">
        <v>0</v>
      </c>
      <c r="K3385" s="6" t="s">
        <v>8846</v>
      </c>
      <c r="L3385" s="6" t="s">
        <v>8975</v>
      </c>
      <c r="M3385" s="6">
        <v>0</v>
      </c>
      <c r="N3385" s="6" t="s">
        <v>8972</v>
      </c>
      <c r="O3385" s="2">
        <f>MATCH(A3385, 'combined matches'!A$1:A$4986,0)</f>
        <v>2243</v>
      </c>
      <c r="P3385" s="6">
        <f t="shared" si="156"/>
        <v>0</v>
      </c>
      <c r="Q3385" s="6" t="b">
        <f t="shared" si="157"/>
        <v>0</v>
      </c>
      <c r="R3385" s="6" t="b">
        <f t="shared" si="158"/>
        <v>0</v>
      </c>
      <c r="S3385" s="6" t="b">
        <f>IF(P3385=1, SUM($P$1:P3385))</f>
        <v>0</v>
      </c>
    </row>
    <row r="3386" spans="1:19" x14ac:dyDescent="0.2">
      <c r="A3386" s="6">
        <v>3448</v>
      </c>
      <c r="B3386" s="6" t="s">
        <v>3991</v>
      </c>
      <c r="C3386" s="6" t="s">
        <v>3997</v>
      </c>
      <c r="D3386" s="6" t="s">
        <v>3998</v>
      </c>
      <c r="E3386" s="6" t="s">
        <v>3973</v>
      </c>
      <c r="F3386" s="6">
        <v>65737</v>
      </c>
      <c r="G3386" s="6">
        <v>4173344544</v>
      </c>
      <c r="H3386" s="6" t="s">
        <v>3997</v>
      </c>
      <c r="I3386" s="6" t="s">
        <v>18339</v>
      </c>
      <c r="J3386" s="6">
        <v>0</v>
      </c>
      <c r="K3386" s="6" t="s">
        <v>8846</v>
      </c>
      <c r="L3386" s="6" t="s">
        <v>8975</v>
      </c>
      <c r="M3386" s="6">
        <v>0</v>
      </c>
      <c r="N3386" s="6" t="s">
        <v>8972</v>
      </c>
      <c r="O3386" s="2">
        <f>MATCH(A3386, 'combined matches'!A$1:A$4986,0)</f>
        <v>2240</v>
      </c>
      <c r="P3386" s="6">
        <f t="shared" si="156"/>
        <v>0</v>
      </c>
      <c r="Q3386" s="6" t="b">
        <f t="shared" si="157"/>
        <v>0</v>
      </c>
      <c r="R3386" s="6" t="b">
        <f t="shared" si="158"/>
        <v>0</v>
      </c>
      <c r="S3386" s="6" t="b">
        <f>IF(P3386=1, SUM($P$1:P3386))</f>
        <v>0</v>
      </c>
    </row>
    <row r="3387" spans="1:19" x14ac:dyDescent="0.2">
      <c r="A3387" s="6">
        <v>3449</v>
      </c>
      <c r="B3387" s="6" t="s">
        <v>18340</v>
      </c>
      <c r="C3387" s="6" t="s">
        <v>18341</v>
      </c>
      <c r="D3387" s="6" t="s">
        <v>62</v>
      </c>
      <c r="E3387" s="6" t="s">
        <v>3973</v>
      </c>
      <c r="F3387" s="6">
        <v>65661</v>
      </c>
      <c r="G3387" s="6">
        <v>4176372345</v>
      </c>
      <c r="H3387" s="6" t="s">
        <v>18342</v>
      </c>
      <c r="I3387" s="6" t="s">
        <v>18343</v>
      </c>
      <c r="J3387" s="6">
        <v>0</v>
      </c>
      <c r="K3387" s="6" t="s">
        <v>8846</v>
      </c>
      <c r="L3387" s="6" t="s">
        <v>8975</v>
      </c>
      <c r="M3387" s="6">
        <v>0</v>
      </c>
      <c r="N3387" s="6" t="s">
        <v>8972</v>
      </c>
      <c r="O3387" s="2" t="e">
        <f>MATCH(A3387, 'combined matches'!A$1:A$4986,0)</f>
        <v>#N/A</v>
      </c>
      <c r="P3387" s="6">
        <f t="shared" si="156"/>
        <v>1</v>
      </c>
      <c r="Q3387" s="6">
        <f t="shared" si="157"/>
        <v>1</v>
      </c>
      <c r="R3387" s="6" t="b">
        <f t="shared" si="158"/>
        <v>0</v>
      </c>
      <c r="S3387" s="6">
        <f>IF(P3387=1, SUM($P$1:P3387))</f>
        <v>1186</v>
      </c>
    </row>
    <row r="3388" spans="1:19" x14ac:dyDescent="0.2">
      <c r="A3388" s="6">
        <v>3450</v>
      </c>
      <c r="B3388" s="6" t="s">
        <v>3999</v>
      </c>
      <c r="C3388" s="6" t="s">
        <v>7761</v>
      </c>
      <c r="D3388" s="6" t="s">
        <v>63</v>
      </c>
      <c r="E3388" s="6" t="s">
        <v>3973</v>
      </c>
      <c r="F3388" s="6">
        <v>65802</v>
      </c>
      <c r="G3388" s="6">
        <v>4178643410</v>
      </c>
      <c r="H3388" s="6" t="s">
        <v>7762</v>
      </c>
      <c r="I3388" s="6" t="s">
        <v>9929</v>
      </c>
      <c r="J3388" s="6">
        <v>0</v>
      </c>
      <c r="K3388" s="6" t="s">
        <v>8846</v>
      </c>
      <c r="L3388" s="6" t="s">
        <v>8977</v>
      </c>
      <c r="M3388" s="6">
        <v>0</v>
      </c>
      <c r="N3388" s="6" t="s">
        <v>8972</v>
      </c>
      <c r="O3388" s="2">
        <f>MATCH(A3388, 'combined matches'!A$1:A$4986,0)</f>
        <v>2246</v>
      </c>
      <c r="P3388" s="6">
        <f t="shared" si="156"/>
        <v>0</v>
      </c>
      <c r="Q3388" s="6" t="b">
        <f t="shared" si="157"/>
        <v>0</v>
      </c>
      <c r="R3388" s="6" t="b">
        <f t="shared" si="158"/>
        <v>0</v>
      </c>
      <c r="S3388" s="6" t="b">
        <f>IF(P3388=1, SUM($P$1:P3388))</f>
        <v>0</v>
      </c>
    </row>
    <row r="3389" spans="1:19" x14ac:dyDescent="0.2">
      <c r="A3389" s="6">
        <v>3451</v>
      </c>
      <c r="B3389" s="6" t="s">
        <v>4000</v>
      </c>
      <c r="C3389" s="6" t="s">
        <v>4001</v>
      </c>
      <c r="D3389" s="6" t="s">
        <v>2417</v>
      </c>
      <c r="E3389" s="6" t="s">
        <v>3973</v>
      </c>
      <c r="F3389" s="6">
        <v>65613</v>
      </c>
      <c r="G3389" s="6">
        <v>4173267250</v>
      </c>
      <c r="H3389" s="6" t="s">
        <v>6973</v>
      </c>
      <c r="I3389" s="6" t="s">
        <v>9930</v>
      </c>
      <c r="J3389" s="6">
        <v>0</v>
      </c>
      <c r="K3389" s="6" t="s">
        <v>8846</v>
      </c>
      <c r="L3389" s="6" t="s">
        <v>8975</v>
      </c>
      <c r="M3389" s="6">
        <v>0</v>
      </c>
      <c r="N3389" s="6" t="s">
        <v>8972</v>
      </c>
      <c r="O3389" s="2">
        <f>MATCH(A3389, 'combined matches'!A$1:A$4986,0)</f>
        <v>2238</v>
      </c>
      <c r="P3389" s="6">
        <f t="shared" si="156"/>
        <v>0</v>
      </c>
      <c r="Q3389" s="6" t="b">
        <f t="shared" si="157"/>
        <v>0</v>
      </c>
      <c r="R3389" s="6" t="b">
        <f t="shared" si="158"/>
        <v>0</v>
      </c>
      <c r="S3389" s="6" t="b">
        <f>IF(P3389=1, SUM($P$1:P3389))</f>
        <v>0</v>
      </c>
    </row>
    <row r="3390" spans="1:19" x14ac:dyDescent="0.2">
      <c r="A3390" s="6">
        <v>3452</v>
      </c>
      <c r="B3390" s="6" t="s">
        <v>4002</v>
      </c>
      <c r="C3390" s="6" t="s">
        <v>4003</v>
      </c>
      <c r="D3390" s="6" t="s">
        <v>4004</v>
      </c>
      <c r="E3390" s="6" t="s">
        <v>3973</v>
      </c>
      <c r="F3390" s="6">
        <v>65653</v>
      </c>
      <c r="G3390" s="6">
        <v>4175464725</v>
      </c>
      <c r="H3390" s="6" t="s">
        <v>4003</v>
      </c>
      <c r="I3390" s="6" t="s">
        <v>9931</v>
      </c>
      <c r="J3390" s="6">
        <v>0</v>
      </c>
      <c r="K3390" s="6" t="s">
        <v>8846</v>
      </c>
      <c r="L3390" s="6" t="s">
        <v>8975</v>
      </c>
      <c r="M3390" s="6">
        <v>0</v>
      </c>
      <c r="N3390" s="6" t="s">
        <v>8972</v>
      </c>
      <c r="O3390" s="2">
        <f>MATCH(A3390, 'combined matches'!A$1:A$4986,0)</f>
        <v>2244</v>
      </c>
      <c r="P3390" s="6">
        <f t="shared" si="156"/>
        <v>0</v>
      </c>
      <c r="Q3390" s="6" t="b">
        <f t="shared" si="157"/>
        <v>0</v>
      </c>
      <c r="R3390" s="6" t="b">
        <f t="shared" si="158"/>
        <v>0</v>
      </c>
      <c r="S3390" s="6" t="b">
        <f>IF(P3390=1, SUM($P$1:P3390))</f>
        <v>0</v>
      </c>
    </row>
    <row r="3391" spans="1:19" x14ac:dyDescent="0.2">
      <c r="A3391" s="6">
        <v>3453</v>
      </c>
      <c r="B3391" s="6" t="s">
        <v>3990</v>
      </c>
      <c r="C3391" s="6" t="s">
        <v>4005</v>
      </c>
      <c r="D3391" s="6" t="s">
        <v>4006</v>
      </c>
      <c r="E3391" s="6" t="s">
        <v>3973</v>
      </c>
      <c r="F3391" s="6">
        <v>65711</v>
      </c>
      <c r="G3391" s="6">
        <v>4179260009</v>
      </c>
      <c r="H3391" s="6" t="s">
        <v>12787</v>
      </c>
      <c r="I3391" s="6" t="s">
        <v>9932</v>
      </c>
      <c r="J3391" s="6">
        <v>0</v>
      </c>
      <c r="K3391" s="6" t="s">
        <v>8846</v>
      </c>
      <c r="L3391" s="6" t="s">
        <v>8975</v>
      </c>
      <c r="M3391" s="6">
        <v>0</v>
      </c>
      <c r="N3391" s="6" t="s">
        <v>8972</v>
      </c>
      <c r="O3391" s="2">
        <f>MATCH(A3391, 'combined matches'!A$1:A$4986,0)</f>
        <v>2245</v>
      </c>
      <c r="P3391" s="6">
        <f t="shared" si="156"/>
        <v>0</v>
      </c>
      <c r="Q3391" s="6" t="b">
        <f t="shared" si="157"/>
        <v>0</v>
      </c>
      <c r="R3391" s="6" t="b">
        <f t="shared" si="158"/>
        <v>0</v>
      </c>
      <c r="S3391" s="6" t="b">
        <f>IF(P3391=1, SUM($P$1:P3391))</f>
        <v>0</v>
      </c>
    </row>
    <row r="3392" spans="1:19" x14ac:dyDescent="0.2">
      <c r="A3392" s="6">
        <v>3454</v>
      </c>
      <c r="B3392" s="6" t="s">
        <v>4007</v>
      </c>
      <c r="C3392" s="6" t="s">
        <v>4008</v>
      </c>
      <c r="D3392" s="6" t="s">
        <v>4009</v>
      </c>
      <c r="E3392" s="6" t="s">
        <v>3973</v>
      </c>
      <c r="F3392" s="6">
        <v>65625</v>
      </c>
      <c r="G3392" s="6">
        <v>4178472114</v>
      </c>
      <c r="H3392" s="6" t="s">
        <v>4008</v>
      </c>
      <c r="I3392" s="6" t="s">
        <v>9933</v>
      </c>
      <c r="J3392" s="6">
        <v>0</v>
      </c>
      <c r="K3392" s="6" t="s">
        <v>8846</v>
      </c>
      <c r="L3392" s="6" t="s">
        <v>8975</v>
      </c>
      <c r="M3392" s="6">
        <v>0</v>
      </c>
      <c r="N3392" s="6" t="s">
        <v>8972</v>
      </c>
      <c r="O3392" s="2">
        <f>MATCH(A3392, 'combined matches'!A$1:A$4986,0)</f>
        <v>2239</v>
      </c>
      <c r="P3392" s="6">
        <f t="shared" si="156"/>
        <v>0</v>
      </c>
      <c r="Q3392" s="6" t="b">
        <f t="shared" si="157"/>
        <v>0</v>
      </c>
      <c r="R3392" s="6" t="b">
        <f t="shared" si="158"/>
        <v>0</v>
      </c>
      <c r="S3392" s="6" t="b">
        <f>IF(P3392=1, SUM($P$1:P3392))</f>
        <v>0</v>
      </c>
    </row>
    <row r="3393" spans="1:19" x14ac:dyDescent="0.2">
      <c r="A3393" s="6">
        <v>3455</v>
      </c>
      <c r="B3393" s="6" t="s">
        <v>18344</v>
      </c>
      <c r="C3393" s="6" t="s">
        <v>18345</v>
      </c>
      <c r="D3393" s="6" t="s">
        <v>18346</v>
      </c>
      <c r="E3393" s="6" t="s">
        <v>3973</v>
      </c>
      <c r="F3393" s="6">
        <v>65708</v>
      </c>
      <c r="G3393" s="6">
        <v>4173548402</v>
      </c>
      <c r="H3393" s="6" t="s">
        <v>18345</v>
      </c>
      <c r="I3393" s="6" t="s">
        <v>18347</v>
      </c>
      <c r="J3393" s="6">
        <v>0</v>
      </c>
      <c r="K3393" s="6" t="s">
        <v>8846</v>
      </c>
      <c r="L3393" s="6" t="s">
        <v>8975</v>
      </c>
      <c r="M3393" s="6">
        <v>0</v>
      </c>
      <c r="N3393" s="6" t="s">
        <v>8972</v>
      </c>
      <c r="O3393" s="2" t="e">
        <f>MATCH(A3393, 'combined matches'!A$1:A$4986,0)</f>
        <v>#N/A</v>
      </c>
      <c r="P3393" s="6">
        <f t="shared" si="156"/>
        <v>1</v>
      </c>
      <c r="Q3393" s="6">
        <f t="shared" si="157"/>
        <v>1</v>
      </c>
      <c r="R3393" s="6" t="b">
        <f t="shared" si="158"/>
        <v>0</v>
      </c>
      <c r="S3393" s="6">
        <f>IF(P3393=1, SUM($P$1:P3393))</f>
        <v>1187</v>
      </c>
    </row>
    <row r="3394" spans="1:19" x14ac:dyDescent="0.2">
      <c r="A3394" s="6">
        <v>3456</v>
      </c>
      <c r="B3394" s="6" t="s">
        <v>5989</v>
      </c>
      <c r="C3394" s="6" t="s">
        <v>8410</v>
      </c>
      <c r="D3394" s="6" t="s">
        <v>5990</v>
      </c>
      <c r="E3394" s="6" t="s">
        <v>3937</v>
      </c>
      <c r="F3394" s="6">
        <v>66211</v>
      </c>
      <c r="G3394" s="6">
        <v>9133125100</v>
      </c>
      <c r="H3394" s="6" t="s">
        <v>8410</v>
      </c>
      <c r="I3394" s="6" t="s">
        <v>5989</v>
      </c>
      <c r="J3394" s="6">
        <v>0</v>
      </c>
      <c r="K3394" s="6" t="s">
        <v>12788</v>
      </c>
      <c r="L3394" s="6" t="s">
        <v>8982</v>
      </c>
      <c r="M3394" s="6">
        <v>0</v>
      </c>
      <c r="N3394" s="6" t="s">
        <v>11017</v>
      </c>
      <c r="O3394" s="2">
        <f>MATCH(A3394, 'combined matches'!A$1:A$4986,0)</f>
        <v>2196</v>
      </c>
      <c r="P3394" s="6">
        <f t="shared" ref="P3394:P3457" si="159">IF(ISNA(O3394),1,0)</f>
        <v>0</v>
      </c>
      <c r="Q3394" s="6" t="b">
        <f t="shared" si="157"/>
        <v>0</v>
      </c>
      <c r="R3394" s="6" t="b">
        <f t="shared" si="158"/>
        <v>0</v>
      </c>
      <c r="S3394" s="6" t="b">
        <f>IF(P3394=1, SUM($P$1:P3394))</f>
        <v>0</v>
      </c>
    </row>
    <row r="3395" spans="1:19" x14ac:dyDescent="0.2">
      <c r="A3395" s="6">
        <v>3457</v>
      </c>
      <c r="B3395" s="6" t="s">
        <v>4010</v>
      </c>
      <c r="C3395" s="6" t="s">
        <v>4011</v>
      </c>
      <c r="D3395" s="6" t="s">
        <v>4012</v>
      </c>
      <c r="E3395" s="6" t="s">
        <v>3973</v>
      </c>
      <c r="F3395" s="6">
        <v>64110</v>
      </c>
      <c r="G3395" s="6">
        <v>8167562277</v>
      </c>
      <c r="H3395" s="6" t="s">
        <v>4011</v>
      </c>
      <c r="I3395" s="6" t="s">
        <v>18348</v>
      </c>
      <c r="J3395" s="6">
        <v>0</v>
      </c>
      <c r="K3395" s="6" t="s">
        <v>12788</v>
      </c>
      <c r="L3395" s="6" t="s">
        <v>8982</v>
      </c>
      <c r="M3395" s="6">
        <v>0</v>
      </c>
      <c r="N3395" s="6" t="s">
        <v>8972</v>
      </c>
      <c r="O3395" s="2">
        <f>MATCH(A3395, 'combined matches'!A$1:A$4986,0)</f>
        <v>2199</v>
      </c>
      <c r="P3395" s="6">
        <f t="shared" si="159"/>
        <v>0</v>
      </c>
      <c r="Q3395" s="6" t="b">
        <f t="shared" ref="Q3395:Q3458" si="160">IF(P3395=1,IF(N3395="service site", 1, 0))</f>
        <v>0</v>
      </c>
      <c r="R3395" s="6" t="b">
        <f t="shared" ref="R3395:R3458" si="161">IF(Q3395=0, IF(K3395=K3396, 0, 1))</f>
        <v>0</v>
      </c>
      <c r="S3395" s="6" t="b">
        <f>IF(P3395=1, SUM($P$1:P3395))</f>
        <v>0</v>
      </c>
    </row>
    <row r="3396" spans="1:19" x14ac:dyDescent="0.2">
      <c r="A3396" s="6">
        <v>3458</v>
      </c>
      <c r="B3396" s="6" t="s">
        <v>4013</v>
      </c>
      <c r="C3396" s="6" t="s">
        <v>4014</v>
      </c>
      <c r="D3396" s="6" t="s">
        <v>823</v>
      </c>
      <c r="E3396" s="6" t="s">
        <v>3973</v>
      </c>
      <c r="F3396" s="6">
        <v>64050</v>
      </c>
      <c r="G3396" s="6">
        <v>8162521014</v>
      </c>
      <c r="H3396" s="6" t="s">
        <v>4014</v>
      </c>
      <c r="I3396" s="6" t="s">
        <v>18349</v>
      </c>
      <c r="J3396" s="6">
        <v>0</v>
      </c>
      <c r="K3396" s="6" t="s">
        <v>12788</v>
      </c>
      <c r="L3396" s="6" t="s">
        <v>8982</v>
      </c>
      <c r="M3396" s="6">
        <v>0</v>
      </c>
      <c r="N3396" s="6" t="s">
        <v>8972</v>
      </c>
      <c r="O3396" s="2">
        <f>MATCH(A3396, 'combined matches'!A$1:A$4986,0)</f>
        <v>2198</v>
      </c>
      <c r="P3396" s="6">
        <f t="shared" si="159"/>
        <v>0</v>
      </c>
      <c r="Q3396" s="6" t="b">
        <f t="shared" si="160"/>
        <v>0</v>
      </c>
      <c r="R3396" s="6" t="b">
        <f t="shared" si="161"/>
        <v>0</v>
      </c>
      <c r="S3396" s="6" t="b">
        <f>IF(P3396=1, SUM($P$1:P3396))</f>
        <v>0</v>
      </c>
    </row>
    <row r="3397" spans="1:19" x14ac:dyDescent="0.2">
      <c r="A3397" s="6">
        <v>3459</v>
      </c>
      <c r="B3397" s="6" t="s">
        <v>4015</v>
      </c>
      <c r="C3397" s="6" t="s">
        <v>4016</v>
      </c>
      <c r="D3397" s="6" t="s">
        <v>519</v>
      </c>
      <c r="E3397" s="6" t="s">
        <v>3973</v>
      </c>
      <c r="F3397" s="6">
        <v>65203</v>
      </c>
      <c r="G3397" s="6">
        <v>5734430427</v>
      </c>
      <c r="H3397" s="6" t="s">
        <v>4016</v>
      </c>
      <c r="I3397" s="6" t="s">
        <v>18350</v>
      </c>
      <c r="J3397" s="6">
        <v>0</v>
      </c>
      <c r="K3397" s="6" t="s">
        <v>12788</v>
      </c>
      <c r="L3397" s="6" t="s">
        <v>8982</v>
      </c>
      <c r="M3397" s="6">
        <v>0</v>
      </c>
      <c r="N3397" s="6" t="s">
        <v>8972</v>
      </c>
      <c r="O3397" s="2">
        <f>MATCH(A3397, 'combined matches'!A$1:A$4986,0)</f>
        <v>2197</v>
      </c>
      <c r="P3397" s="6">
        <f t="shared" si="159"/>
        <v>0</v>
      </c>
      <c r="Q3397" s="6" t="b">
        <f t="shared" si="160"/>
        <v>0</v>
      </c>
      <c r="R3397" s="6" t="b">
        <f t="shared" si="161"/>
        <v>0</v>
      </c>
      <c r="S3397" s="6" t="b">
        <f>IF(P3397=1, SUM($P$1:P3397))</f>
        <v>0</v>
      </c>
    </row>
    <row r="3398" spans="1:19" x14ac:dyDescent="0.2">
      <c r="A3398" s="6">
        <v>3460</v>
      </c>
      <c r="B3398" s="6" t="s">
        <v>18351</v>
      </c>
      <c r="C3398" s="6" t="s">
        <v>18352</v>
      </c>
      <c r="D3398" s="6" t="s">
        <v>4017</v>
      </c>
      <c r="E3398" s="6" t="s">
        <v>3973</v>
      </c>
      <c r="F3398" s="6">
        <v>63108</v>
      </c>
      <c r="G3398" s="6">
        <v>3145317526</v>
      </c>
      <c r="H3398" s="6" t="s">
        <v>18353</v>
      </c>
      <c r="I3398" s="6" t="s">
        <v>18354</v>
      </c>
      <c r="J3398" s="6">
        <v>0</v>
      </c>
      <c r="K3398" s="6" t="s">
        <v>18355</v>
      </c>
      <c r="L3398" s="6" t="s">
        <v>8982</v>
      </c>
      <c r="M3398" s="6">
        <v>0</v>
      </c>
      <c r="N3398" s="6" t="s">
        <v>11017</v>
      </c>
      <c r="O3398" s="2" t="e">
        <f>MATCH(A3398, 'combined matches'!A$1:A$4986,0)</f>
        <v>#N/A</v>
      </c>
      <c r="P3398" s="6">
        <f t="shared" si="159"/>
        <v>1</v>
      </c>
      <c r="Q3398" s="6">
        <f t="shared" si="160"/>
        <v>0</v>
      </c>
      <c r="R3398" s="6">
        <f t="shared" si="161"/>
        <v>0</v>
      </c>
      <c r="S3398" s="6">
        <f>IF(P3398=1, SUM($P$1:P3398))</f>
        <v>1188</v>
      </c>
    </row>
    <row r="3399" spans="1:19" x14ac:dyDescent="0.2">
      <c r="A3399" s="6">
        <v>3461</v>
      </c>
      <c r="B3399" s="6" t="s">
        <v>18356</v>
      </c>
      <c r="C3399" s="6" t="s">
        <v>18352</v>
      </c>
      <c r="D3399" s="6" t="s">
        <v>4017</v>
      </c>
      <c r="E3399" s="6" t="s">
        <v>3973</v>
      </c>
      <c r="F3399" s="6">
        <v>63108</v>
      </c>
      <c r="G3399" s="6">
        <v>3145317526</v>
      </c>
      <c r="H3399" s="6" t="s">
        <v>18353</v>
      </c>
      <c r="I3399" s="6" t="s">
        <v>18357</v>
      </c>
      <c r="J3399" s="6">
        <v>0</v>
      </c>
      <c r="K3399" s="6" t="s">
        <v>18355</v>
      </c>
      <c r="L3399" s="6" t="s">
        <v>8982</v>
      </c>
      <c r="M3399" s="6">
        <v>0</v>
      </c>
      <c r="N3399" s="6" t="s">
        <v>8972</v>
      </c>
      <c r="O3399" s="2" t="e">
        <f>MATCH(A3399, 'combined matches'!A$1:A$4986,0)</f>
        <v>#N/A</v>
      </c>
      <c r="P3399" s="6">
        <f t="shared" si="159"/>
        <v>1</v>
      </c>
      <c r="Q3399" s="6">
        <f t="shared" si="160"/>
        <v>1</v>
      </c>
      <c r="R3399" s="6" t="b">
        <f t="shared" si="161"/>
        <v>0</v>
      </c>
      <c r="S3399" s="6">
        <f>IF(P3399=1, SUM($P$1:P3399))</f>
        <v>1189</v>
      </c>
    </row>
    <row r="3400" spans="1:19" x14ac:dyDescent="0.2">
      <c r="A3400" s="6">
        <v>3462</v>
      </c>
      <c r="B3400" s="6" t="s">
        <v>18358</v>
      </c>
      <c r="C3400" s="6" t="s">
        <v>18359</v>
      </c>
      <c r="D3400" s="6" t="s">
        <v>4017</v>
      </c>
      <c r="E3400" s="6" t="s">
        <v>3973</v>
      </c>
      <c r="F3400" s="6">
        <v>63118</v>
      </c>
      <c r="G3400" s="6">
        <v>3145317526</v>
      </c>
      <c r="H3400" s="6" t="s">
        <v>18360</v>
      </c>
      <c r="I3400" s="6" t="s">
        <v>18361</v>
      </c>
      <c r="J3400" s="6">
        <v>0</v>
      </c>
      <c r="K3400" s="6" t="s">
        <v>18355</v>
      </c>
      <c r="L3400" s="6" t="s">
        <v>8982</v>
      </c>
      <c r="M3400" s="6">
        <v>0</v>
      </c>
      <c r="N3400" s="6" t="s">
        <v>8972</v>
      </c>
      <c r="O3400" s="2" t="e">
        <f>MATCH(A3400, 'combined matches'!A$1:A$4986,0)</f>
        <v>#N/A</v>
      </c>
      <c r="P3400" s="6">
        <f t="shared" si="159"/>
        <v>1</v>
      </c>
      <c r="Q3400" s="6">
        <f t="shared" si="160"/>
        <v>1</v>
      </c>
      <c r="R3400" s="6" t="b">
        <f t="shared" si="161"/>
        <v>0</v>
      </c>
      <c r="S3400" s="6">
        <f>IF(P3400=1, SUM($P$1:P3400))</f>
        <v>1190</v>
      </c>
    </row>
    <row r="3401" spans="1:19" x14ac:dyDescent="0.2">
      <c r="A3401" s="6">
        <v>3463</v>
      </c>
      <c r="B3401" s="6" t="s">
        <v>12789</v>
      </c>
      <c r="C3401" s="6" t="s">
        <v>12790</v>
      </c>
      <c r="D3401" s="6" t="s">
        <v>4028</v>
      </c>
      <c r="E3401" s="6" t="s">
        <v>3973</v>
      </c>
      <c r="F3401" s="6">
        <v>65402</v>
      </c>
      <c r="G3401" s="6">
        <v>5733641509</v>
      </c>
      <c r="H3401" s="6" t="s">
        <v>12790</v>
      </c>
      <c r="I3401" s="6" t="s">
        <v>18362</v>
      </c>
      <c r="J3401" s="6">
        <v>0</v>
      </c>
      <c r="K3401" s="6" t="s">
        <v>8850</v>
      </c>
      <c r="L3401" s="6" t="s">
        <v>8977</v>
      </c>
      <c r="M3401" s="6">
        <v>0</v>
      </c>
      <c r="N3401" s="6" t="s">
        <v>11017</v>
      </c>
      <c r="O3401" s="2">
        <f>MATCH(A3401, 'combined matches'!A$1:A$4986,0)</f>
        <v>2258</v>
      </c>
      <c r="P3401" s="6">
        <f t="shared" si="159"/>
        <v>0</v>
      </c>
      <c r="Q3401" s="6" t="b">
        <f t="shared" si="160"/>
        <v>0</v>
      </c>
      <c r="R3401" s="6" t="b">
        <f t="shared" si="161"/>
        <v>0</v>
      </c>
      <c r="S3401" s="6" t="b">
        <f>IF(P3401=1, SUM($P$1:P3401))</f>
        <v>0</v>
      </c>
    </row>
    <row r="3402" spans="1:19" x14ac:dyDescent="0.2">
      <c r="A3402" s="6">
        <v>3464</v>
      </c>
      <c r="B3402" s="6" t="s">
        <v>4018</v>
      </c>
      <c r="C3402" s="6" t="s">
        <v>4019</v>
      </c>
      <c r="D3402" s="6" t="s">
        <v>4020</v>
      </c>
      <c r="E3402" s="6" t="s">
        <v>3973</v>
      </c>
      <c r="F3402" s="6">
        <v>63445</v>
      </c>
      <c r="G3402" s="6">
        <v>6607272356</v>
      </c>
      <c r="H3402" s="6" t="s">
        <v>4019</v>
      </c>
      <c r="I3402" s="6" t="s">
        <v>18363</v>
      </c>
      <c r="J3402" s="6">
        <v>0</v>
      </c>
      <c r="K3402" s="6" t="s">
        <v>8850</v>
      </c>
      <c r="L3402" s="6" t="s">
        <v>8975</v>
      </c>
      <c r="M3402" s="6">
        <v>0</v>
      </c>
      <c r="N3402" s="6" t="s">
        <v>8972</v>
      </c>
      <c r="O3402" s="2">
        <f>MATCH(A3402, 'combined matches'!A$1:A$4986,0)</f>
        <v>2262</v>
      </c>
      <c r="P3402" s="6">
        <f t="shared" si="159"/>
        <v>0</v>
      </c>
      <c r="Q3402" s="6" t="b">
        <f t="shared" si="160"/>
        <v>0</v>
      </c>
      <c r="R3402" s="6" t="b">
        <f t="shared" si="161"/>
        <v>0</v>
      </c>
      <c r="S3402" s="6" t="b">
        <f>IF(P3402=1, SUM($P$1:P3402))</f>
        <v>0</v>
      </c>
    </row>
    <row r="3403" spans="1:19" x14ac:dyDescent="0.2">
      <c r="A3403" s="6">
        <v>3465</v>
      </c>
      <c r="B3403" s="6" t="s">
        <v>4021</v>
      </c>
      <c r="C3403" s="6" t="s">
        <v>4022</v>
      </c>
      <c r="D3403" s="6" t="s">
        <v>198</v>
      </c>
      <c r="E3403" s="6" t="s">
        <v>3973</v>
      </c>
      <c r="F3403" s="6">
        <v>63457</v>
      </c>
      <c r="G3403" s="6">
        <v>5737675312</v>
      </c>
      <c r="H3403" s="6" t="s">
        <v>6976</v>
      </c>
      <c r="I3403" s="6" t="s">
        <v>18364</v>
      </c>
      <c r="J3403" s="6">
        <v>0</v>
      </c>
      <c r="K3403" s="6" t="s">
        <v>8850</v>
      </c>
      <c r="L3403" s="6" t="s">
        <v>8975</v>
      </c>
      <c r="M3403" s="6">
        <v>0</v>
      </c>
      <c r="N3403" s="6" t="s">
        <v>8972</v>
      </c>
      <c r="O3403" s="2">
        <f>MATCH(A3403, 'combined matches'!A$1:A$4986,0)</f>
        <v>2261</v>
      </c>
      <c r="P3403" s="6">
        <f t="shared" si="159"/>
        <v>0</v>
      </c>
      <c r="Q3403" s="6" t="b">
        <f t="shared" si="160"/>
        <v>0</v>
      </c>
      <c r="R3403" s="6" t="b">
        <f t="shared" si="161"/>
        <v>0</v>
      </c>
      <c r="S3403" s="6" t="b">
        <f>IF(P3403=1, SUM($P$1:P3403))</f>
        <v>0</v>
      </c>
    </row>
    <row r="3404" spans="1:19" x14ac:dyDescent="0.2">
      <c r="A3404" s="6">
        <v>3466</v>
      </c>
      <c r="B3404" s="6" t="s">
        <v>4023</v>
      </c>
      <c r="C3404" s="6" t="s">
        <v>4024</v>
      </c>
      <c r="D3404" s="6" t="s">
        <v>4025</v>
      </c>
      <c r="E3404" s="6" t="s">
        <v>3973</v>
      </c>
      <c r="F3404" s="6">
        <v>65049</v>
      </c>
      <c r="G3404" s="6">
        <v>5733653244</v>
      </c>
      <c r="H3404" s="6" t="s">
        <v>4024</v>
      </c>
      <c r="I3404" s="6" t="s">
        <v>9934</v>
      </c>
      <c r="J3404" s="6">
        <v>0</v>
      </c>
      <c r="K3404" s="6" t="s">
        <v>8850</v>
      </c>
      <c r="L3404" s="6" t="s">
        <v>8977</v>
      </c>
      <c r="M3404" s="6">
        <v>0</v>
      </c>
      <c r="N3404" s="6" t="s">
        <v>8972</v>
      </c>
      <c r="O3404" s="2">
        <f>MATCH(A3404, 'combined matches'!A$1:A$4986,0)</f>
        <v>2259</v>
      </c>
      <c r="P3404" s="6">
        <f t="shared" si="159"/>
        <v>0</v>
      </c>
      <c r="Q3404" s="6" t="b">
        <f t="shared" si="160"/>
        <v>0</v>
      </c>
      <c r="R3404" s="6" t="b">
        <f t="shared" si="161"/>
        <v>0</v>
      </c>
      <c r="S3404" s="6" t="b">
        <f>IF(P3404=1, SUM($P$1:P3404))</f>
        <v>0</v>
      </c>
    </row>
    <row r="3405" spans="1:19" x14ac:dyDescent="0.2">
      <c r="A3405" s="6">
        <v>3467</v>
      </c>
      <c r="B3405" s="6" t="s">
        <v>4026</v>
      </c>
      <c r="C3405" s="6" t="s">
        <v>4027</v>
      </c>
      <c r="D3405" s="6" t="s">
        <v>4028</v>
      </c>
      <c r="E3405" s="6" t="s">
        <v>3973</v>
      </c>
      <c r="F3405" s="6">
        <v>65401</v>
      </c>
      <c r="G3405" s="6">
        <v>5733641509</v>
      </c>
      <c r="H3405" s="6" t="s">
        <v>4027</v>
      </c>
      <c r="I3405" s="6" t="s">
        <v>9935</v>
      </c>
      <c r="J3405" s="6">
        <v>0</v>
      </c>
      <c r="K3405" s="6" t="s">
        <v>8850</v>
      </c>
      <c r="L3405" s="6" t="s">
        <v>8977</v>
      </c>
      <c r="M3405" s="6">
        <v>0</v>
      </c>
      <c r="N3405" s="6" t="s">
        <v>8972</v>
      </c>
      <c r="O3405" s="2">
        <f>MATCH(A3405, 'combined matches'!A$1:A$4986,0)</f>
        <v>2263</v>
      </c>
      <c r="P3405" s="6">
        <f t="shared" si="159"/>
        <v>0</v>
      </c>
      <c r="Q3405" s="6" t="b">
        <f t="shared" si="160"/>
        <v>0</v>
      </c>
      <c r="R3405" s="6" t="b">
        <f t="shared" si="161"/>
        <v>0</v>
      </c>
      <c r="S3405" s="6" t="b">
        <f>IF(P3405=1, SUM($P$1:P3405))</f>
        <v>0</v>
      </c>
    </row>
    <row r="3406" spans="1:19" x14ac:dyDescent="0.2">
      <c r="A3406" s="6">
        <v>3468</v>
      </c>
      <c r="B3406" s="6" t="s">
        <v>4029</v>
      </c>
      <c r="C3406" s="6" t="s">
        <v>4030</v>
      </c>
      <c r="D3406" s="6" t="s">
        <v>4031</v>
      </c>
      <c r="E3406" s="6" t="s">
        <v>3973</v>
      </c>
      <c r="F3406" s="6">
        <v>65775</v>
      </c>
      <c r="G3406" s="6">
        <v>4172567078</v>
      </c>
      <c r="H3406" s="6" t="s">
        <v>4030</v>
      </c>
      <c r="I3406" s="6" t="s">
        <v>18365</v>
      </c>
      <c r="J3406" s="6">
        <v>0</v>
      </c>
      <c r="K3406" s="6" t="s">
        <v>8850</v>
      </c>
      <c r="L3406" s="6" t="s">
        <v>8975</v>
      </c>
      <c r="M3406" s="6">
        <v>0</v>
      </c>
      <c r="N3406" s="6" t="s">
        <v>8972</v>
      </c>
      <c r="O3406" s="2">
        <f>MATCH(A3406, 'combined matches'!A$1:A$4986,0)</f>
        <v>2260</v>
      </c>
      <c r="P3406" s="6">
        <f t="shared" si="159"/>
        <v>0</v>
      </c>
      <c r="Q3406" s="6" t="b">
        <f t="shared" si="160"/>
        <v>0</v>
      </c>
      <c r="R3406" s="6" t="b">
        <f t="shared" si="161"/>
        <v>0</v>
      </c>
      <c r="S3406" s="6" t="b">
        <f>IF(P3406=1, SUM($P$1:P3406))</f>
        <v>0</v>
      </c>
    </row>
    <row r="3407" spans="1:19" x14ac:dyDescent="0.2">
      <c r="A3407" s="6">
        <v>3469</v>
      </c>
      <c r="B3407" s="6" t="s">
        <v>12791</v>
      </c>
      <c r="C3407" s="6" t="s">
        <v>4033</v>
      </c>
      <c r="D3407" s="6" t="s">
        <v>4034</v>
      </c>
      <c r="E3407" s="6" t="s">
        <v>3973</v>
      </c>
      <c r="F3407" s="6">
        <v>63601</v>
      </c>
      <c r="G3407" s="6">
        <v>5734542201</v>
      </c>
      <c r="H3407" s="6" t="s">
        <v>8076</v>
      </c>
      <c r="I3407" s="6" t="s">
        <v>18366</v>
      </c>
      <c r="J3407" s="6">
        <v>0</v>
      </c>
      <c r="K3407" s="6" t="s">
        <v>8840</v>
      </c>
      <c r="L3407" s="6" t="s">
        <v>8977</v>
      </c>
      <c r="M3407" s="6">
        <v>0</v>
      </c>
      <c r="N3407" s="6" t="s">
        <v>11017</v>
      </c>
      <c r="O3407" s="2">
        <f>MATCH(A3407, 'combined matches'!A$1:A$4986,0)</f>
        <v>2206</v>
      </c>
      <c r="P3407" s="6">
        <f t="shared" si="159"/>
        <v>0</v>
      </c>
      <c r="Q3407" s="6" t="b">
        <f t="shared" si="160"/>
        <v>0</v>
      </c>
      <c r="R3407" s="6" t="b">
        <f t="shared" si="161"/>
        <v>0</v>
      </c>
      <c r="S3407" s="6" t="b">
        <f>IF(P3407=1, SUM($P$1:P3407))</f>
        <v>0</v>
      </c>
    </row>
    <row r="3408" spans="1:19" x14ac:dyDescent="0.2">
      <c r="A3408" s="6">
        <v>3470</v>
      </c>
      <c r="B3408" s="6" t="s">
        <v>4032</v>
      </c>
      <c r="C3408" s="6" t="s">
        <v>4033</v>
      </c>
      <c r="D3408" s="6" t="s">
        <v>4034</v>
      </c>
      <c r="E3408" s="6" t="s">
        <v>3973</v>
      </c>
      <c r="F3408" s="6">
        <v>63601</v>
      </c>
      <c r="G3408" s="6">
        <v>5734315191</v>
      </c>
      <c r="H3408" s="6" t="s">
        <v>8076</v>
      </c>
      <c r="I3408" s="6" t="s">
        <v>18367</v>
      </c>
      <c r="J3408" s="6">
        <v>0</v>
      </c>
      <c r="K3408" s="6" t="s">
        <v>8840</v>
      </c>
      <c r="L3408" s="6" t="s">
        <v>8977</v>
      </c>
      <c r="M3408" s="6">
        <v>0</v>
      </c>
      <c r="N3408" s="6" t="s">
        <v>8972</v>
      </c>
      <c r="O3408" s="2">
        <f>MATCH(A3408, 'combined matches'!A$1:A$4986,0)</f>
        <v>2209</v>
      </c>
      <c r="P3408" s="6">
        <f t="shared" si="159"/>
        <v>0</v>
      </c>
      <c r="Q3408" s="6" t="b">
        <f t="shared" si="160"/>
        <v>0</v>
      </c>
      <c r="R3408" s="6" t="b">
        <f t="shared" si="161"/>
        <v>0</v>
      </c>
      <c r="S3408" s="6" t="b">
        <f>IF(P3408=1, SUM($P$1:P3408))</f>
        <v>0</v>
      </c>
    </row>
    <row r="3409" spans="1:19" x14ac:dyDescent="0.2">
      <c r="A3409" s="6">
        <v>3471</v>
      </c>
      <c r="B3409" s="6" t="s">
        <v>4032</v>
      </c>
      <c r="C3409" s="6" t="s">
        <v>4035</v>
      </c>
      <c r="D3409" s="6" t="s">
        <v>4036</v>
      </c>
      <c r="E3409" s="6" t="s">
        <v>3973</v>
      </c>
      <c r="F3409" s="6">
        <v>63702</v>
      </c>
      <c r="G3409" s="6">
        <v>5733342516</v>
      </c>
      <c r="H3409" s="6" t="s">
        <v>4035</v>
      </c>
      <c r="I3409" s="6" t="s">
        <v>18368</v>
      </c>
      <c r="J3409" s="6">
        <v>0</v>
      </c>
      <c r="K3409" s="6" t="s">
        <v>8840</v>
      </c>
      <c r="L3409" s="6" t="s">
        <v>8977</v>
      </c>
      <c r="M3409" s="6">
        <v>0</v>
      </c>
      <c r="N3409" s="6" t="s">
        <v>8972</v>
      </c>
      <c r="O3409" s="2">
        <f>MATCH(A3409, 'combined matches'!A$1:A$4986,0)</f>
        <v>2207</v>
      </c>
      <c r="P3409" s="6">
        <f t="shared" si="159"/>
        <v>0</v>
      </c>
      <c r="Q3409" s="6" t="b">
        <f t="shared" si="160"/>
        <v>0</v>
      </c>
      <c r="R3409" s="6" t="b">
        <f t="shared" si="161"/>
        <v>0</v>
      </c>
      <c r="S3409" s="6" t="b">
        <f>IF(P3409=1, SUM($P$1:P3409))</f>
        <v>0</v>
      </c>
    </row>
    <row r="3410" spans="1:19" x14ac:dyDescent="0.2">
      <c r="A3410" s="6">
        <v>3472</v>
      </c>
      <c r="B3410" s="6" t="s">
        <v>4037</v>
      </c>
      <c r="C3410" s="6" t="s">
        <v>4038</v>
      </c>
      <c r="D3410" s="6" t="s">
        <v>385</v>
      </c>
      <c r="E3410" s="6" t="s">
        <v>3973</v>
      </c>
      <c r="F3410" s="6">
        <v>63645</v>
      </c>
      <c r="G3410" s="6">
        <v>5737832747</v>
      </c>
      <c r="H3410" s="6" t="s">
        <v>8077</v>
      </c>
      <c r="I3410" s="6" t="s">
        <v>18369</v>
      </c>
      <c r="J3410" s="6">
        <v>0</v>
      </c>
      <c r="K3410" s="6" t="s">
        <v>8840</v>
      </c>
      <c r="L3410" s="6" t="s">
        <v>8975</v>
      </c>
      <c r="M3410" s="6">
        <v>0</v>
      </c>
      <c r="N3410" s="6" t="s">
        <v>8972</v>
      </c>
      <c r="O3410" s="2">
        <f>MATCH(A3410, 'combined matches'!A$1:A$4986,0)</f>
        <v>2208</v>
      </c>
      <c r="P3410" s="6">
        <f t="shared" si="159"/>
        <v>0</v>
      </c>
      <c r="Q3410" s="6" t="b">
        <f t="shared" si="160"/>
        <v>0</v>
      </c>
      <c r="R3410" s="6" t="b">
        <f t="shared" si="161"/>
        <v>0</v>
      </c>
      <c r="S3410" s="6" t="b">
        <f>IF(P3410=1, SUM($P$1:P3410))</f>
        <v>0</v>
      </c>
    </row>
    <row r="3411" spans="1:19" x14ac:dyDescent="0.2">
      <c r="A3411" s="6">
        <v>3473</v>
      </c>
      <c r="B3411" s="6" t="s">
        <v>12792</v>
      </c>
      <c r="C3411" s="6" t="s">
        <v>12793</v>
      </c>
      <c r="D3411" s="6" t="s">
        <v>4017</v>
      </c>
      <c r="E3411" s="6" t="s">
        <v>3973</v>
      </c>
      <c r="F3411" s="6">
        <v>63111</v>
      </c>
      <c r="G3411" s="6">
        <v>3143535190</v>
      </c>
      <c r="H3411" s="6" t="s">
        <v>12794</v>
      </c>
      <c r="I3411" s="6" t="s">
        <v>18370</v>
      </c>
      <c r="J3411" s="6">
        <v>0</v>
      </c>
      <c r="K3411" s="6" t="s">
        <v>8841</v>
      </c>
      <c r="L3411" s="6" t="s">
        <v>8973</v>
      </c>
      <c r="M3411" s="6">
        <v>1</v>
      </c>
      <c r="N3411" s="6" t="s">
        <v>11017</v>
      </c>
      <c r="O3411" s="2">
        <f>MATCH(A3411, 'combined matches'!A$1:A$4986,0)</f>
        <v>2210</v>
      </c>
      <c r="P3411" s="6">
        <f t="shared" si="159"/>
        <v>0</v>
      </c>
      <c r="Q3411" s="6" t="b">
        <f t="shared" si="160"/>
        <v>0</v>
      </c>
      <c r="R3411" s="6" t="b">
        <f t="shared" si="161"/>
        <v>0</v>
      </c>
      <c r="S3411" s="6" t="b">
        <f>IF(P3411=1, SUM($P$1:P3411))</f>
        <v>0</v>
      </c>
    </row>
    <row r="3412" spans="1:19" x14ac:dyDescent="0.2">
      <c r="A3412" s="6">
        <v>3474</v>
      </c>
      <c r="B3412" s="6" t="s">
        <v>13362</v>
      </c>
      <c r="C3412" s="6" t="s">
        <v>12793</v>
      </c>
      <c r="D3412" s="6" t="s">
        <v>4017</v>
      </c>
      <c r="E3412" s="6" t="s">
        <v>3973</v>
      </c>
      <c r="F3412" s="6">
        <v>63111</v>
      </c>
      <c r="G3412" s="6">
        <v>3143535190</v>
      </c>
      <c r="H3412" s="6" t="s">
        <v>12794</v>
      </c>
      <c r="I3412" s="6" t="s">
        <v>18371</v>
      </c>
      <c r="J3412" s="6">
        <v>0</v>
      </c>
      <c r="K3412" s="6" t="s">
        <v>8841</v>
      </c>
      <c r="L3412" s="6" t="s">
        <v>8973</v>
      </c>
      <c r="M3412" s="6">
        <v>1</v>
      </c>
      <c r="N3412" s="6" t="s">
        <v>8972</v>
      </c>
      <c r="O3412" s="2">
        <f>MATCH(A3412, 'combined matches'!A$1:A$4986,0)</f>
        <v>2211</v>
      </c>
      <c r="P3412" s="6">
        <f t="shared" si="159"/>
        <v>0</v>
      </c>
      <c r="Q3412" s="6" t="b">
        <f t="shared" si="160"/>
        <v>0</v>
      </c>
      <c r="R3412" s="6" t="b">
        <f t="shared" si="161"/>
        <v>0</v>
      </c>
      <c r="S3412" s="6" t="b">
        <f>IF(P3412=1, SUM($P$1:P3412))</f>
        <v>0</v>
      </c>
    </row>
    <row r="3413" spans="1:19" x14ac:dyDescent="0.2">
      <c r="A3413" s="6">
        <v>3475</v>
      </c>
      <c r="B3413" s="6" t="s">
        <v>4039</v>
      </c>
      <c r="C3413" s="6" t="s">
        <v>4040</v>
      </c>
      <c r="D3413" s="6" t="s">
        <v>4017</v>
      </c>
      <c r="E3413" s="6" t="s">
        <v>3973</v>
      </c>
      <c r="F3413" s="6">
        <v>63110</v>
      </c>
      <c r="G3413" s="6">
        <v>3145315444</v>
      </c>
      <c r="H3413" s="6" t="s">
        <v>8078</v>
      </c>
      <c r="I3413" s="6" t="s">
        <v>18372</v>
      </c>
      <c r="J3413" s="6">
        <v>0</v>
      </c>
      <c r="K3413" s="6" t="s">
        <v>8841</v>
      </c>
      <c r="L3413" s="6" t="s">
        <v>8973</v>
      </c>
      <c r="M3413" s="6">
        <v>1</v>
      </c>
      <c r="N3413" s="6" t="s">
        <v>8972</v>
      </c>
      <c r="O3413" s="2">
        <f>MATCH(A3413, 'combined matches'!A$1:A$4986,0)</f>
        <v>2212</v>
      </c>
      <c r="P3413" s="6">
        <f t="shared" si="159"/>
        <v>0</v>
      </c>
      <c r="Q3413" s="6" t="b">
        <f t="shared" si="160"/>
        <v>0</v>
      </c>
      <c r="R3413" s="6" t="b">
        <f t="shared" si="161"/>
        <v>0</v>
      </c>
      <c r="S3413" s="6" t="b">
        <f>IF(P3413=1, SUM($P$1:P3413))</f>
        <v>0</v>
      </c>
    </row>
    <row r="3414" spans="1:19" x14ac:dyDescent="0.2">
      <c r="A3414" s="6">
        <v>3476</v>
      </c>
      <c r="B3414" s="6" t="s">
        <v>18373</v>
      </c>
      <c r="C3414" s="6" t="s">
        <v>18374</v>
      </c>
      <c r="D3414" s="6" t="s">
        <v>18375</v>
      </c>
      <c r="E3414" s="6" t="s">
        <v>3973</v>
      </c>
      <c r="F3414" s="6">
        <v>63077</v>
      </c>
      <c r="G3414" s="6">
        <v>6366290300</v>
      </c>
      <c r="H3414" s="6" t="s">
        <v>18376</v>
      </c>
      <c r="I3414" s="6" t="s">
        <v>18377</v>
      </c>
      <c r="J3414" s="6">
        <v>0</v>
      </c>
      <c r="K3414" s="6" t="s">
        <v>18378</v>
      </c>
      <c r="L3414" s="6" t="s">
        <v>8975</v>
      </c>
      <c r="M3414" s="6">
        <v>0</v>
      </c>
      <c r="N3414" s="6" t="s">
        <v>11017</v>
      </c>
      <c r="O3414" s="2" t="e">
        <f>MATCH(A3414, 'combined matches'!A$1:A$4986,0)</f>
        <v>#N/A</v>
      </c>
      <c r="P3414" s="6">
        <f t="shared" si="159"/>
        <v>1</v>
      </c>
      <c r="Q3414" s="6">
        <f t="shared" si="160"/>
        <v>0</v>
      </c>
      <c r="R3414" s="6">
        <f t="shared" si="161"/>
        <v>0</v>
      </c>
      <c r="S3414" s="6">
        <f>IF(P3414=1, SUM($P$1:P3414))</f>
        <v>1191</v>
      </c>
    </row>
    <row r="3415" spans="1:19" x14ac:dyDescent="0.2">
      <c r="A3415" s="6">
        <v>3477</v>
      </c>
      <c r="B3415" s="6" t="s">
        <v>18373</v>
      </c>
      <c r="C3415" s="6" t="s">
        <v>18374</v>
      </c>
      <c r="D3415" s="6" t="s">
        <v>18379</v>
      </c>
      <c r="E3415" s="6" t="s">
        <v>3973</v>
      </c>
      <c r="F3415" s="6">
        <v>63077</v>
      </c>
      <c r="G3415" s="6">
        <v>6366290300</v>
      </c>
      <c r="H3415" s="6" t="s">
        <v>18376</v>
      </c>
      <c r="I3415" s="6" t="s">
        <v>18377</v>
      </c>
      <c r="J3415" s="6">
        <v>0</v>
      </c>
      <c r="K3415" s="6" t="s">
        <v>18378</v>
      </c>
      <c r="L3415" s="6" t="s">
        <v>8975</v>
      </c>
      <c r="M3415" s="6">
        <v>0</v>
      </c>
      <c r="N3415" s="6" t="s">
        <v>8972</v>
      </c>
      <c r="O3415" s="2" t="e">
        <f>MATCH(A3415, 'combined matches'!A$1:A$4986,0)</f>
        <v>#N/A</v>
      </c>
      <c r="P3415" s="6">
        <f t="shared" si="159"/>
        <v>1</v>
      </c>
      <c r="Q3415" s="6">
        <f t="shared" si="160"/>
        <v>1</v>
      </c>
      <c r="R3415" s="6" t="b">
        <f t="shared" si="161"/>
        <v>0</v>
      </c>
      <c r="S3415" s="6">
        <f>IF(P3415=1, SUM($P$1:P3415))</f>
        <v>1192</v>
      </c>
    </row>
    <row r="3416" spans="1:19" x14ac:dyDescent="0.2">
      <c r="A3416" s="6">
        <v>3478</v>
      </c>
      <c r="B3416" s="6" t="s">
        <v>4046</v>
      </c>
      <c r="C3416" s="6" t="s">
        <v>4047</v>
      </c>
      <c r="D3416" s="6" t="s">
        <v>191</v>
      </c>
      <c r="E3416" s="6" t="s">
        <v>3973</v>
      </c>
      <c r="F3416" s="6">
        <v>64683</v>
      </c>
      <c r="G3416" s="6">
        <v>6603593907</v>
      </c>
      <c r="H3416" s="6" t="s">
        <v>8079</v>
      </c>
      <c r="I3416" s="6" t="s">
        <v>4046</v>
      </c>
      <c r="J3416" s="6">
        <v>0</v>
      </c>
      <c r="K3416" s="6" t="s">
        <v>8842</v>
      </c>
      <c r="L3416" s="6" t="s">
        <v>8977</v>
      </c>
      <c r="M3416" s="6">
        <v>0</v>
      </c>
      <c r="N3416" s="6" t="s">
        <v>11017</v>
      </c>
      <c r="O3416" s="2">
        <f>MATCH(A3416, 'combined matches'!A$1:A$4986,0)</f>
        <v>2213</v>
      </c>
      <c r="P3416" s="6">
        <f t="shared" si="159"/>
        <v>0</v>
      </c>
      <c r="Q3416" s="6" t="b">
        <f t="shared" si="160"/>
        <v>0</v>
      </c>
      <c r="R3416" s="6" t="b">
        <f t="shared" si="161"/>
        <v>0</v>
      </c>
      <c r="S3416" s="6" t="b">
        <f>IF(P3416=1, SUM($P$1:P3416))</f>
        <v>0</v>
      </c>
    </row>
    <row r="3417" spans="1:19" x14ac:dyDescent="0.2">
      <c r="A3417" s="6">
        <v>3479</v>
      </c>
      <c r="B3417" s="6" t="s">
        <v>4041</v>
      </c>
      <c r="C3417" s="6" t="s">
        <v>4042</v>
      </c>
      <c r="D3417" s="6" t="s">
        <v>4043</v>
      </c>
      <c r="E3417" s="6" t="s">
        <v>3973</v>
      </c>
      <c r="F3417" s="6">
        <v>64601</v>
      </c>
      <c r="G3417" s="6">
        <v>6603592855</v>
      </c>
      <c r="H3417" s="6" t="s">
        <v>4042</v>
      </c>
      <c r="I3417" s="6" t="s">
        <v>18380</v>
      </c>
      <c r="J3417" s="6">
        <v>0</v>
      </c>
      <c r="K3417" s="6" t="s">
        <v>8842</v>
      </c>
      <c r="L3417" s="6" t="s">
        <v>8977</v>
      </c>
      <c r="M3417" s="6">
        <v>0</v>
      </c>
      <c r="N3417" s="6" t="s">
        <v>8972</v>
      </c>
      <c r="O3417" s="2">
        <f>MATCH(A3417, 'combined matches'!A$1:A$4986,0)</f>
        <v>2220</v>
      </c>
      <c r="P3417" s="6">
        <f t="shared" si="159"/>
        <v>0</v>
      </c>
      <c r="Q3417" s="6" t="b">
        <f t="shared" si="160"/>
        <v>0</v>
      </c>
      <c r="R3417" s="6" t="b">
        <f t="shared" si="161"/>
        <v>0</v>
      </c>
      <c r="S3417" s="6" t="b">
        <f>IF(P3417=1, SUM($P$1:P3417))</f>
        <v>0</v>
      </c>
    </row>
    <row r="3418" spans="1:19" x14ac:dyDescent="0.2">
      <c r="A3418" s="6">
        <v>3480</v>
      </c>
      <c r="B3418" s="6" t="s">
        <v>18381</v>
      </c>
      <c r="C3418" s="6" t="s">
        <v>18382</v>
      </c>
      <c r="D3418" s="6" t="s">
        <v>18383</v>
      </c>
      <c r="E3418" s="6" t="s">
        <v>3973</v>
      </c>
      <c r="F3418" s="6">
        <v>63565</v>
      </c>
      <c r="G3418" s="6">
        <v>8776117600</v>
      </c>
      <c r="H3418" s="6" t="s">
        <v>18382</v>
      </c>
      <c r="I3418" s="6" t="s">
        <v>18384</v>
      </c>
      <c r="J3418" s="6">
        <v>0</v>
      </c>
      <c r="K3418" s="6" t="s">
        <v>8842</v>
      </c>
      <c r="L3418" s="6" t="s">
        <v>8975</v>
      </c>
      <c r="M3418" s="6">
        <v>0</v>
      </c>
      <c r="N3418" s="6" t="s">
        <v>8972</v>
      </c>
      <c r="O3418" s="2" t="e">
        <f>MATCH(A3418, 'combined matches'!A$1:A$4986,0)</f>
        <v>#N/A</v>
      </c>
      <c r="P3418" s="6">
        <f t="shared" si="159"/>
        <v>1</v>
      </c>
      <c r="Q3418" s="6">
        <f t="shared" si="160"/>
        <v>1</v>
      </c>
      <c r="R3418" s="6" t="b">
        <f t="shared" si="161"/>
        <v>0</v>
      </c>
      <c r="S3418" s="6">
        <f>IF(P3418=1, SUM($P$1:P3418))</f>
        <v>1193</v>
      </c>
    </row>
    <row r="3419" spans="1:19" x14ac:dyDescent="0.2">
      <c r="A3419" s="6">
        <v>3481</v>
      </c>
      <c r="B3419" s="6" t="s">
        <v>4044</v>
      </c>
      <c r="C3419" s="6" t="s">
        <v>4045</v>
      </c>
      <c r="D3419" s="6" t="s">
        <v>1594</v>
      </c>
      <c r="E3419" s="6" t="s">
        <v>3973</v>
      </c>
      <c r="F3419" s="6">
        <v>64633</v>
      </c>
      <c r="G3419" s="6">
        <v>6605423247</v>
      </c>
      <c r="H3419" s="6" t="s">
        <v>4045</v>
      </c>
      <c r="I3419" s="6" t="s">
        <v>18385</v>
      </c>
      <c r="J3419" s="6">
        <v>0</v>
      </c>
      <c r="K3419" s="6" t="s">
        <v>8842</v>
      </c>
      <c r="L3419" s="6" t="s">
        <v>8975</v>
      </c>
      <c r="M3419" s="6">
        <v>0</v>
      </c>
      <c r="N3419" s="6" t="s">
        <v>8972</v>
      </c>
      <c r="O3419" s="2">
        <f>MATCH(A3419, 'combined matches'!A$1:A$4986,0)</f>
        <v>2216</v>
      </c>
      <c r="P3419" s="6">
        <f t="shared" si="159"/>
        <v>0</v>
      </c>
      <c r="Q3419" s="6" t="b">
        <f t="shared" si="160"/>
        <v>0</v>
      </c>
      <c r="R3419" s="6" t="b">
        <f t="shared" si="161"/>
        <v>0</v>
      </c>
      <c r="S3419" s="6" t="b">
        <f>IF(P3419=1, SUM($P$1:P3419))</f>
        <v>0</v>
      </c>
    </row>
    <row r="3420" spans="1:19" x14ac:dyDescent="0.2">
      <c r="A3420" s="6">
        <v>3482</v>
      </c>
      <c r="B3420" s="6" t="s">
        <v>4046</v>
      </c>
      <c r="C3420" s="6" t="s">
        <v>4047</v>
      </c>
      <c r="D3420" s="6" t="s">
        <v>191</v>
      </c>
      <c r="E3420" s="6" t="s">
        <v>3973</v>
      </c>
      <c r="F3420" s="6">
        <v>64683</v>
      </c>
      <c r="G3420" s="6">
        <v>6603592855</v>
      </c>
      <c r="H3420" s="6" t="s">
        <v>8079</v>
      </c>
      <c r="I3420" s="6" t="s">
        <v>4046</v>
      </c>
      <c r="J3420" s="6">
        <v>0</v>
      </c>
      <c r="K3420" s="6" t="s">
        <v>8842</v>
      </c>
      <c r="L3420" s="6" t="s">
        <v>8977</v>
      </c>
      <c r="M3420" s="6">
        <v>0</v>
      </c>
      <c r="N3420" s="6" t="s">
        <v>8972</v>
      </c>
      <c r="O3420" s="2">
        <f>MATCH(A3420, 'combined matches'!A$1:A$4986,0)</f>
        <v>2214</v>
      </c>
      <c r="P3420" s="6">
        <f t="shared" si="159"/>
        <v>0</v>
      </c>
      <c r="Q3420" s="6" t="b">
        <f t="shared" si="160"/>
        <v>0</v>
      </c>
      <c r="R3420" s="6" t="b">
        <f t="shared" si="161"/>
        <v>0</v>
      </c>
      <c r="S3420" s="6" t="b">
        <f>IF(P3420=1, SUM($P$1:P3420))</f>
        <v>0</v>
      </c>
    </row>
    <row r="3421" spans="1:19" x14ac:dyDescent="0.2">
      <c r="A3421" s="6">
        <v>3483</v>
      </c>
      <c r="B3421" s="6" t="s">
        <v>4048</v>
      </c>
      <c r="C3421" s="6" t="s">
        <v>4049</v>
      </c>
      <c r="D3421" s="6" t="s">
        <v>4050</v>
      </c>
      <c r="E3421" s="6" t="s">
        <v>3973</v>
      </c>
      <c r="F3421" s="6">
        <v>64628</v>
      </c>
      <c r="G3421" s="6">
        <v>6602587251</v>
      </c>
      <c r="H3421" s="6" t="s">
        <v>4049</v>
      </c>
      <c r="I3421" s="6" t="s">
        <v>18386</v>
      </c>
      <c r="J3421" s="6">
        <v>0</v>
      </c>
      <c r="K3421" s="6" t="s">
        <v>8842</v>
      </c>
      <c r="L3421" s="6" t="s">
        <v>8975</v>
      </c>
      <c r="M3421" s="6">
        <v>0</v>
      </c>
      <c r="N3421" s="6" t="s">
        <v>8972</v>
      </c>
      <c r="O3421" s="2">
        <f>MATCH(A3421, 'combined matches'!A$1:A$4986,0)</f>
        <v>2218</v>
      </c>
      <c r="P3421" s="6">
        <f t="shared" si="159"/>
        <v>0</v>
      </c>
      <c r="Q3421" s="6" t="b">
        <f t="shared" si="160"/>
        <v>0</v>
      </c>
      <c r="R3421" s="6" t="b">
        <f t="shared" si="161"/>
        <v>0</v>
      </c>
      <c r="S3421" s="6" t="b">
        <f>IF(P3421=1, SUM($P$1:P3421))</f>
        <v>0</v>
      </c>
    </row>
    <row r="3422" spans="1:19" x14ac:dyDescent="0.2">
      <c r="A3422" s="6">
        <v>3484</v>
      </c>
      <c r="B3422" s="6" t="s">
        <v>4051</v>
      </c>
      <c r="C3422" s="6" t="s">
        <v>4052</v>
      </c>
      <c r="D3422" s="6" t="s">
        <v>3426</v>
      </c>
      <c r="E3422" s="6" t="s">
        <v>3973</v>
      </c>
      <c r="F3422" s="6">
        <v>64429</v>
      </c>
      <c r="G3422" s="6">
        <v>8166327345</v>
      </c>
      <c r="H3422" s="6" t="s">
        <v>4052</v>
      </c>
      <c r="I3422" s="6" t="s">
        <v>9936</v>
      </c>
      <c r="J3422" s="6">
        <v>0</v>
      </c>
      <c r="K3422" s="6" t="s">
        <v>8842</v>
      </c>
      <c r="L3422" s="6" t="s">
        <v>8977</v>
      </c>
      <c r="M3422" s="6">
        <v>0</v>
      </c>
      <c r="N3422" s="6" t="s">
        <v>8972</v>
      </c>
      <c r="O3422" s="2">
        <f>MATCH(A3422, 'combined matches'!A$1:A$4986,0)</f>
        <v>2215</v>
      </c>
      <c r="P3422" s="6">
        <f t="shared" si="159"/>
        <v>0</v>
      </c>
      <c r="Q3422" s="6" t="b">
        <f t="shared" si="160"/>
        <v>0</v>
      </c>
      <c r="R3422" s="6" t="b">
        <f t="shared" si="161"/>
        <v>0</v>
      </c>
      <c r="S3422" s="6" t="b">
        <f>IF(P3422=1, SUM($P$1:P3422))</f>
        <v>0</v>
      </c>
    </row>
    <row r="3423" spans="1:19" x14ac:dyDescent="0.2">
      <c r="A3423" s="6">
        <v>3485</v>
      </c>
      <c r="B3423" s="6" t="s">
        <v>4053</v>
      </c>
      <c r="C3423" s="6" t="s">
        <v>4054</v>
      </c>
      <c r="D3423" s="6" t="s">
        <v>56</v>
      </c>
      <c r="E3423" s="6" t="s">
        <v>3973</v>
      </c>
      <c r="F3423" s="6">
        <v>64085</v>
      </c>
      <c r="G3423" s="6">
        <v>8167765413</v>
      </c>
      <c r="H3423" s="6" t="s">
        <v>12795</v>
      </c>
      <c r="I3423" s="6" t="s">
        <v>18387</v>
      </c>
      <c r="J3423" s="6">
        <v>0</v>
      </c>
      <c r="K3423" s="6" t="s">
        <v>8842</v>
      </c>
      <c r="L3423" s="6" t="s">
        <v>8975</v>
      </c>
      <c r="M3423" s="6">
        <v>0</v>
      </c>
      <c r="N3423" s="6" t="s">
        <v>8972</v>
      </c>
      <c r="O3423" s="2">
        <f>MATCH(A3423, 'combined matches'!A$1:A$4986,0)</f>
        <v>2219</v>
      </c>
      <c r="P3423" s="6">
        <f t="shared" si="159"/>
        <v>0</v>
      </c>
      <c r="Q3423" s="6" t="b">
        <f t="shared" si="160"/>
        <v>0</v>
      </c>
      <c r="R3423" s="6" t="b">
        <f t="shared" si="161"/>
        <v>0</v>
      </c>
      <c r="S3423" s="6" t="b">
        <f>IF(P3423=1, SUM($P$1:P3423))</f>
        <v>0</v>
      </c>
    </row>
    <row r="3424" spans="1:19" x14ac:dyDescent="0.2">
      <c r="A3424" s="6">
        <v>3486</v>
      </c>
      <c r="B3424" s="6" t="s">
        <v>4055</v>
      </c>
      <c r="C3424" s="6" t="s">
        <v>4056</v>
      </c>
      <c r="D3424" s="6" t="s">
        <v>963</v>
      </c>
      <c r="E3424" s="6" t="s">
        <v>3973</v>
      </c>
      <c r="F3424" s="6">
        <v>64424</v>
      </c>
      <c r="G3424" s="6">
        <v>6604253755</v>
      </c>
      <c r="H3424" s="6" t="s">
        <v>6978</v>
      </c>
      <c r="I3424" s="6" t="s">
        <v>18388</v>
      </c>
      <c r="J3424" s="6">
        <v>0</v>
      </c>
      <c r="K3424" s="6" t="s">
        <v>8842</v>
      </c>
      <c r="L3424" s="6" t="s">
        <v>8975</v>
      </c>
      <c r="M3424" s="6">
        <v>0</v>
      </c>
      <c r="N3424" s="6" t="s">
        <v>8972</v>
      </c>
      <c r="O3424" s="2">
        <f>MATCH(A3424, 'combined matches'!A$1:A$4986,0)</f>
        <v>2217</v>
      </c>
      <c r="P3424" s="6">
        <f t="shared" si="159"/>
        <v>0</v>
      </c>
      <c r="Q3424" s="6" t="b">
        <f t="shared" si="160"/>
        <v>0</v>
      </c>
      <c r="R3424" s="6" t="b">
        <f t="shared" si="161"/>
        <v>0</v>
      </c>
      <c r="S3424" s="6" t="b">
        <f>IF(P3424=1, SUM($P$1:P3424))</f>
        <v>0</v>
      </c>
    </row>
    <row r="3425" spans="1:19" x14ac:dyDescent="0.2">
      <c r="A3425" s="6">
        <v>3487</v>
      </c>
      <c r="B3425" s="6" t="s">
        <v>12796</v>
      </c>
      <c r="C3425" s="6" t="s">
        <v>12797</v>
      </c>
      <c r="D3425" s="6" t="s">
        <v>4012</v>
      </c>
      <c r="E3425" s="6" t="s">
        <v>3973</v>
      </c>
      <c r="F3425" s="6">
        <v>64108</v>
      </c>
      <c r="G3425" s="6">
        <v>8162343000</v>
      </c>
      <c r="H3425" s="6" t="s">
        <v>12798</v>
      </c>
      <c r="I3425" s="6" t="s">
        <v>18389</v>
      </c>
      <c r="J3425" s="6">
        <v>0</v>
      </c>
      <c r="K3425" s="6" t="s">
        <v>8839</v>
      </c>
      <c r="L3425" s="6" t="s">
        <v>8974</v>
      </c>
      <c r="M3425" s="6">
        <v>0</v>
      </c>
      <c r="N3425" s="6" t="s">
        <v>11017</v>
      </c>
      <c r="O3425" s="2">
        <f>MATCH(A3425, 'combined matches'!A$1:A$4986,0)</f>
        <v>2202</v>
      </c>
      <c r="P3425" s="6">
        <f t="shared" si="159"/>
        <v>0</v>
      </c>
      <c r="Q3425" s="6" t="b">
        <f t="shared" si="160"/>
        <v>0</v>
      </c>
      <c r="R3425" s="6" t="b">
        <f t="shared" si="161"/>
        <v>0</v>
      </c>
      <c r="S3425" s="6" t="b">
        <f>IF(P3425=1, SUM($P$1:P3425))</f>
        <v>0</v>
      </c>
    </row>
    <row r="3426" spans="1:19" x14ac:dyDescent="0.2">
      <c r="A3426" s="6">
        <v>3488</v>
      </c>
      <c r="B3426" s="6" t="s">
        <v>4057</v>
      </c>
      <c r="C3426" s="6" t="s">
        <v>4058</v>
      </c>
      <c r="D3426" s="6" t="s">
        <v>4012</v>
      </c>
      <c r="E3426" s="6" t="s">
        <v>3973</v>
      </c>
      <c r="F3426" s="6">
        <v>64111</v>
      </c>
      <c r="G3426" s="6">
        <v>8169603050</v>
      </c>
      <c r="H3426" s="6" t="s">
        <v>6979</v>
      </c>
      <c r="I3426" s="6" t="s">
        <v>18390</v>
      </c>
      <c r="J3426" s="6">
        <v>0</v>
      </c>
      <c r="K3426" s="6" t="s">
        <v>8839</v>
      </c>
      <c r="L3426" s="6" t="s">
        <v>8974</v>
      </c>
      <c r="M3426" s="6">
        <v>0</v>
      </c>
      <c r="N3426" s="6" t="s">
        <v>8972</v>
      </c>
      <c r="O3426" s="2">
        <f>MATCH(A3426, 'combined matches'!A$1:A$4986,0)</f>
        <v>2204</v>
      </c>
      <c r="P3426" s="6">
        <f t="shared" si="159"/>
        <v>0</v>
      </c>
      <c r="Q3426" s="6" t="b">
        <f t="shared" si="160"/>
        <v>0</v>
      </c>
      <c r="R3426" s="6" t="b">
        <f t="shared" si="161"/>
        <v>0</v>
      </c>
      <c r="S3426" s="6" t="b">
        <f>IF(P3426=1, SUM($P$1:P3426))</f>
        <v>0</v>
      </c>
    </row>
    <row r="3427" spans="1:19" x14ac:dyDescent="0.2">
      <c r="A3427" s="6">
        <v>3489</v>
      </c>
      <c r="B3427" s="6" t="s">
        <v>4059</v>
      </c>
      <c r="C3427" s="6" t="s">
        <v>7757</v>
      </c>
      <c r="D3427" s="6" t="s">
        <v>4012</v>
      </c>
      <c r="E3427" s="6" t="s">
        <v>3973</v>
      </c>
      <c r="F3427" s="6">
        <v>64155</v>
      </c>
      <c r="G3427" s="6">
        <v>8169603050</v>
      </c>
      <c r="H3427" s="6" t="s">
        <v>7758</v>
      </c>
      <c r="I3427" s="6" t="s">
        <v>18391</v>
      </c>
      <c r="J3427" s="6">
        <v>0</v>
      </c>
      <c r="K3427" s="6" t="s">
        <v>8839</v>
      </c>
      <c r="L3427" s="6" t="s">
        <v>8974</v>
      </c>
      <c r="M3427" s="6">
        <v>0</v>
      </c>
      <c r="N3427" s="6" t="s">
        <v>8972</v>
      </c>
      <c r="O3427" s="2">
        <f>MATCH(A3427, 'combined matches'!A$1:A$4986,0)</f>
        <v>2203</v>
      </c>
      <c r="P3427" s="6">
        <f t="shared" si="159"/>
        <v>0</v>
      </c>
      <c r="Q3427" s="6" t="b">
        <f t="shared" si="160"/>
        <v>0</v>
      </c>
      <c r="R3427" s="6" t="b">
        <f t="shared" si="161"/>
        <v>0</v>
      </c>
      <c r="S3427" s="6" t="b">
        <f>IF(P3427=1, SUM($P$1:P3427))</f>
        <v>0</v>
      </c>
    </row>
    <row r="3428" spans="1:19" x14ac:dyDescent="0.2">
      <c r="A3428" s="6">
        <v>3490</v>
      </c>
      <c r="B3428" s="6" t="s">
        <v>4060</v>
      </c>
      <c r="C3428" s="6" t="s">
        <v>7759</v>
      </c>
      <c r="D3428" s="6" t="s">
        <v>4012</v>
      </c>
      <c r="E3428" s="6" t="s">
        <v>3973</v>
      </c>
      <c r="F3428" s="6">
        <v>64116</v>
      </c>
      <c r="G3428" s="6">
        <v>8169603050</v>
      </c>
      <c r="H3428" s="6" t="s">
        <v>7760</v>
      </c>
      <c r="I3428" s="6" t="s">
        <v>9937</v>
      </c>
      <c r="J3428" s="6">
        <v>0</v>
      </c>
      <c r="K3428" s="6" t="s">
        <v>8839</v>
      </c>
      <c r="L3428" s="6" t="s">
        <v>8977</v>
      </c>
      <c r="M3428" s="6">
        <v>0</v>
      </c>
      <c r="N3428" s="6" t="s">
        <v>8972</v>
      </c>
      <c r="O3428" s="2">
        <f>MATCH(A3428, 'combined matches'!A$1:A$4986,0)</f>
        <v>2205</v>
      </c>
      <c r="P3428" s="6">
        <f t="shared" si="159"/>
        <v>0</v>
      </c>
      <c r="Q3428" s="6" t="b">
        <f t="shared" si="160"/>
        <v>0</v>
      </c>
      <c r="R3428" s="6" t="b">
        <f t="shared" si="161"/>
        <v>0</v>
      </c>
      <c r="S3428" s="6" t="b">
        <f>IF(P3428=1, SUM($P$1:P3428))</f>
        <v>0</v>
      </c>
    </row>
    <row r="3429" spans="1:19" x14ac:dyDescent="0.2">
      <c r="A3429" s="6">
        <v>3491</v>
      </c>
      <c r="B3429" s="6" t="s">
        <v>18392</v>
      </c>
      <c r="C3429" s="6" t="s">
        <v>18393</v>
      </c>
      <c r="D3429" s="6" t="s">
        <v>18394</v>
      </c>
      <c r="E3429" s="6" t="s">
        <v>3973</v>
      </c>
      <c r="F3429" s="6">
        <v>64801</v>
      </c>
      <c r="G3429" s="6">
        <v>4177810352</v>
      </c>
      <c r="H3429" s="6" t="s">
        <v>18393</v>
      </c>
      <c r="I3429" s="6" t="s">
        <v>18395</v>
      </c>
      <c r="J3429" s="6">
        <v>0</v>
      </c>
      <c r="K3429" s="6" t="s">
        <v>18396</v>
      </c>
      <c r="L3429" s="6" t="s">
        <v>8977</v>
      </c>
      <c r="M3429" s="6">
        <v>0</v>
      </c>
      <c r="N3429" s="6" t="s">
        <v>11017</v>
      </c>
      <c r="O3429" s="2" t="e">
        <f>MATCH(A3429, 'combined matches'!A$1:A$4986,0)</f>
        <v>#N/A</v>
      </c>
      <c r="P3429" s="6">
        <f t="shared" si="159"/>
        <v>1</v>
      </c>
      <c r="Q3429" s="6">
        <f t="shared" si="160"/>
        <v>0</v>
      </c>
      <c r="R3429" s="6">
        <f t="shared" si="161"/>
        <v>0</v>
      </c>
      <c r="S3429" s="6">
        <f>IF(P3429=1, SUM($P$1:P3429))</f>
        <v>1194</v>
      </c>
    </row>
    <row r="3430" spans="1:19" x14ac:dyDescent="0.2">
      <c r="A3430" s="6">
        <v>3492</v>
      </c>
      <c r="B3430" s="6" t="s">
        <v>18397</v>
      </c>
      <c r="C3430" s="6" t="s">
        <v>18398</v>
      </c>
      <c r="D3430" s="6" t="s">
        <v>18399</v>
      </c>
      <c r="E3430" s="6" t="s">
        <v>3973</v>
      </c>
      <c r="F3430" s="6">
        <v>64850</v>
      </c>
      <c r="G3430" s="6">
        <v>4174512255</v>
      </c>
      <c r="H3430" s="6" t="s">
        <v>18398</v>
      </c>
      <c r="I3430" s="6" t="s">
        <v>18400</v>
      </c>
      <c r="J3430" s="6">
        <v>0</v>
      </c>
      <c r="K3430" s="6" t="s">
        <v>18396</v>
      </c>
      <c r="L3430" s="6" t="s">
        <v>8977</v>
      </c>
      <c r="M3430" s="6">
        <v>0</v>
      </c>
      <c r="N3430" s="6" t="s">
        <v>8972</v>
      </c>
      <c r="O3430" s="2" t="e">
        <f>MATCH(A3430, 'combined matches'!A$1:A$4986,0)</f>
        <v>#N/A</v>
      </c>
      <c r="P3430" s="6">
        <f t="shared" si="159"/>
        <v>1</v>
      </c>
      <c r="Q3430" s="6">
        <f t="shared" si="160"/>
        <v>1</v>
      </c>
      <c r="R3430" s="6" t="b">
        <f t="shared" si="161"/>
        <v>0</v>
      </c>
      <c r="S3430" s="6">
        <f>IF(P3430=1, SUM($P$1:P3430))</f>
        <v>1195</v>
      </c>
    </row>
    <row r="3431" spans="1:19" x14ac:dyDescent="0.2">
      <c r="A3431" s="6">
        <v>3493</v>
      </c>
      <c r="B3431" s="6" t="s">
        <v>18401</v>
      </c>
      <c r="C3431" s="6" t="s">
        <v>18402</v>
      </c>
      <c r="D3431" s="6" t="s">
        <v>1439</v>
      </c>
      <c r="E3431" s="6" t="s">
        <v>3973</v>
      </c>
      <c r="F3431" s="6">
        <v>64856</v>
      </c>
      <c r="G3431" s="6">
        <v>4172234351</v>
      </c>
      <c r="H3431" s="6" t="s">
        <v>18402</v>
      </c>
      <c r="I3431" s="6" t="s">
        <v>18403</v>
      </c>
      <c r="J3431" s="6">
        <v>0</v>
      </c>
      <c r="K3431" s="6" t="s">
        <v>18396</v>
      </c>
      <c r="L3431" s="6" t="s">
        <v>8977</v>
      </c>
      <c r="M3431" s="6">
        <v>0</v>
      </c>
      <c r="N3431" s="6" t="s">
        <v>8972</v>
      </c>
      <c r="O3431" s="2" t="e">
        <f>MATCH(A3431, 'combined matches'!A$1:A$4986,0)</f>
        <v>#N/A</v>
      </c>
      <c r="P3431" s="6">
        <f t="shared" si="159"/>
        <v>1</v>
      </c>
      <c r="Q3431" s="6">
        <f t="shared" si="160"/>
        <v>1</v>
      </c>
      <c r="R3431" s="6" t="b">
        <f t="shared" si="161"/>
        <v>0</v>
      </c>
      <c r="S3431" s="6">
        <f>IF(P3431=1, SUM($P$1:P3431))</f>
        <v>1196</v>
      </c>
    </row>
    <row r="3432" spans="1:19" x14ac:dyDescent="0.2">
      <c r="A3432" s="6">
        <v>3494</v>
      </c>
      <c r="B3432" s="6" t="s">
        <v>18404</v>
      </c>
      <c r="C3432" s="6" t="s">
        <v>18393</v>
      </c>
      <c r="D3432" s="6" t="s">
        <v>18394</v>
      </c>
      <c r="E3432" s="6" t="s">
        <v>3973</v>
      </c>
      <c r="F3432" s="6">
        <v>64801</v>
      </c>
      <c r="G3432" s="6">
        <v>4177814788</v>
      </c>
      <c r="H3432" s="6" t="s">
        <v>18393</v>
      </c>
      <c r="I3432" s="6" t="s">
        <v>18405</v>
      </c>
      <c r="J3432" s="6">
        <v>0</v>
      </c>
      <c r="K3432" s="6" t="s">
        <v>18396</v>
      </c>
      <c r="L3432" s="6" t="s">
        <v>8977</v>
      </c>
      <c r="M3432" s="6">
        <v>0</v>
      </c>
      <c r="N3432" s="6" t="s">
        <v>8972</v>
      </c>
      <c r="O3432" s="2" t="e">
        <f>MATCH(A3432, 'combined matches'!A$1:A$4986,0)</f>
        <v>#N/A</v>
      </c>
      <c r="P3432" s="6">
        <f t="shared" si="159"/>
        <v>1</v>
      </c>
      <c r="Q3432" s="6">
        <f t="shared" si="160"/>
        <v>1</v>
      </c>
      <c r="R3432" s="6" t="b">
        <f t="shared" si="161"/>
        <v>0</v>
      </c>
      <c r="S3432" s="6">
        <f>IF(P3432=1, SUM($P$1:P3432))</f>
        <v>1197</v>
      </c>
    </row>
    <row r="3433" spans="1:19" x14ac:dyDescent="0.2">
      <c r="A3433" s="6">
        <v>3495</v>
      </c>
      <c r="B3433" s="6" t="s">
        <v>1578</v>
      </c>
      <c r="C3433" s="6" t="s">
        <v>4061</v>
      </c>
      <c r="D3433" s="6" t="s">
        <v>4062</v>
      </c>
      <c r="E3433" s="6" t="s">
        <v>3973</v>
      </c>
      <c r="F3433" s="6">
        <v>63901</v>
      </c>
      <c r="G3433" s="6">
        <v>5737858478</v>
      </c>
      <c r="H3433" s="6" t="s">
        <v>8080</v>
      </c>
      <c r="I3433" s="6" t="s">
        <v>9288</v>
      </c>
      <c r="J3433" s="6">
        <v>0</v>
      </c>
      <c r="K3433" s="6" t="s">
        <v>8838</v>
      </c>
      <c r="L3433" s="6" t="s">
        <v>8975</v>
      </c>
      <c r="M3433" s="6">
        <v>0</v>
      </c>
      <c r="N3433" s="6" t="s">
        <v>11017</v>
      </c>
      <c r="O3433" s="2">
        <f>MATCH(A3433, 'combined matches'!A$1:A$4986,0)</f>
        <v>2200</v>
      </c>
      <c r="P3433" s="6">
        <f t="shared" si="159"/>
        <v>0</v>
      </c>
      <c r="Q3433" s="6" t="b">
        <f t="shared" si="160"/>
        <v>0</v>
      </c>
      <c r="R3433" s="6" t="b">
        <f t="shared" si="161"/>
        <v>0</v>
      </c>
      <c r="S3433" s="6" t="b">
        <f>IF(P3433=1, SUM($P$1:P3433))</f>
        <v>0</v>
      </c>
    </row>
    <row r="3434" spans="1:19" x14ac:dyDescent="0.2">
      <c r="A3434" s="6">
        <v>3496</v>
      </c>
      <c r="B3434" s="6" t="s">
        <v>1578</v>
      </c>
      <c r="C3434" s="6" t="s">
        <v>4061</v>
      </c>
      <c r="D3434" s="6" t="s">
        <v>4062</v>
      </c>
      <c r="E3434" s="6" t="s">
        <v>3973</v>
      </c>
      <c r="F3434" s="6">
        <v>63901</v>
      </c>
      <c r="G3434" s="6">
        <v>5737858478</v>
      </c>
      <c r="H3434" s="6" t="s">
        <v>8080</v>
      </c>
      <c r="I3434" s="6" t="s">
        <v>9288</v>
      </c>
      <c r="J3434" s="6">
        <v>0</v>
      </c>
      <c r="K3434" s="6" t="s">
        <v>8838</v>
      </c>
      <c r="L3434" s="6" t="s">
        <v>8975</v>
      </c>
      <c r="M3434" s="6">
        <v>0</v>
      </c>
      <c r="N3434" s="6" t="s">
        <v>8972</v>
      </c>
      <c r="O3434" s="2">
        <f>MATCH(A3434, 'combined matches'!A$1:A$4986,0)</f>
        <v>2201</v>
      </c>
      <c r="P3434" s="6">
        <f t="shared" si="159"/>
        <v>0</v>
      </c>
      <c r="Q3434" s="6" t="b">
        <f t="shared" si="160"/>
        <v>0</v>
      </c>
      <c r="R3434" s="6" t="b">
        <f t="shared" si="161"/>
        <v>0</v>
      </c>
      <c r="S3434" s="6" t="b">
        <f>IF(P3434=1, SUM($P$1:P3434))</f>
        <v>0</v>
      </c>
    </row>
    <row r="3435" spans="1:19" x14ac:dyDescent="0.2">
      <c r="A3435" s="6">
        <v>3497</v>
      </c>
      <c r="B3435" s="6" t="s">
        <v>4065</v>
      </c>
      <c r="C3435" s="6" t="s">
        <v>12799</v>
      </c>
      <c r="D3435" s="6" t="s">
        <v>3524</v>
      </c>
      <c r="E3435" s="6" t="s">
        <v>3973</v>
      </c>
      <c r="F3435" s="6">
        <v>63825</v>
      </c>
      <c r="G3435" s="6">
        <v>5735684593</v>
      </c>
      <c r="H3435" s="6" t="s">
        <v>12800</v>
      </c>
      <c r="I3435" s="6" t="s">
        <v>9939</v>
      </c>
      <c r="J3435" s="6">
        <v>0</v>
      </c>
      <c r="K3435" s="6" t="s">
        <v>8849</v>
      </c>
      <c r="L3435" s="6" t="s">
        <v>8975</v>
      </c>
      <c r="M3435" s="6">
        <v>0</v>
      </c>
      <c r="N3435" s="6" t="s">
        <v>11017</v>
      </c>
      <c r="O3435" s="2">
        <f>MATCH(A3435, 'combined matches'!A$1:A$4986,0)</f>
        <v>2253</v>
      </c>
      <c r="P3435" s="6">
        <f t="shared" si="159"/>
        <v>0</v>
      </c>
      <c r="Q3435" s="6" t="b">
        <f t="shared" si="160"/>
        <v>0</v>
      </c>
      <c r="R3435" s="6" t="b">
        <f t="shared" si="161"/>
        <v>0</v>
      </c>
      <c r="S3435" s="6" t="b">
        <f>IF(P3435=1, SUM($P$1:P3435))</f>
        <v>0</v>
      </c>
    </row>
    <row r="3436" spans="1:19" x14ac:dyDescent="0.2">
      <c r="A3436" s="6">
        <v>3498</v>
      </c>
      <c r="B3436" s="6" t="s">
        <v>4063</v>
      </c>
      <c r="C3436" s="6" t="s">
        <v>4064</v>
      </c>
      <c r="D3436" s="6" t="s">
        <v>951</v>
      </c>
      <c r="E3436" s="6" t="s">
        <v>3973</v>
      </c>
      <c r="F3436" s="6">
        <v>63834</v>
      </c>
      <c r="G3436" s="6">
        <v>5736832191</v>
      </c>
      <c r="H3436" s="6" t="s">
        <v>8081</v>
      </c>
      <c r="I3436" s="6" t="s">
        <v>9938</v>
      </c>
      <c r="J3436" s="6">
        <v>0</v>
      </c>
      <c r="K3436" s="6" t="s">
        <v>8849</v>
      </c>
      <c r="L3436" s="6" t="s">
        <v>8975</v>
      </c>
      <c r="M3436" s="6">
        <v>0</v>
      </c>
      <c r="N3436" s="6" t="s">
        <v>8972</v>
      </c>
      <c r="O3436" s="2">
        <f>MATCH(A3436, 'combined matches'!A$1:A$4986,0)</f>
        <v>2254</v>
      </c>
      <c r="P3436" s="6">
        <f t="shared" si="159"/>
        <v>0</v>
      </c>
      <c r="Q3436" s="6" t="b">
        <f t="shared" si="160"/>
        <v>0</v>
      </c>
      <c r="R3436" s="6" t="b">
        <f t="shared" si="161"/>
        <v>0</v>
      </c>
      <c r="S3436" s="6" t="b">
        <f>IF(P3436=1, SUM($P$1:P3436))</f>
        <v>0</v>
      </c>
    </row>
    <row r="3437" spans="1:19" x14ac:dyDescent="0.2">
      <c r="A3437" s="6">
        <v>3499</v>
      </c>
      <c r="B3437" s="6" t="s">
        <v>4065</v>
      </c>
      <c r="C3437" s="6" t="s">
        <v>4066</v>
      </c>
      <c r="D3437" s="6" t="s">
        <v>3524</v>
      </c>
      <c r="E3437" s="6" t="s">
        <v>3973</v>
      </c>
      <c r="F3437" s="6">
        <v>63825</v>
      </c>
      <c r="G3437" s="6">
        <v>5735684593</v>
      </c>
      <c r="H3437" s="6" t="s">
        <v>6980</v>
      </c>
      <c r="I3437" s="6" t="s">
        <v>9939</v>
      </c>
      <c r="J3437" s="6">
        <v>0</v>
      </c>
      <c r="K3437" s="6" t="s">
        <v>8849</v>
      </c>
      <c r="L3437" s="6" t="s">
        <v>8975</v>
      </c>
      <c r="M3437" s="6">
        <v>0</v>
      </c>
      <c r="N3437" s="6" t="s">
        <v>8972</v>
      </c>
      <c r="O3437" s="2">
        <f>MATCH(A3437, 'combined matches'!A$1:A$4986,0)</f>
        <v>2257</v>
      </c>
      <c r="P3437" s="6">
        <f t="shared" si="159"/>
        <v>0</v>
      </c>
      <c r="Q3437" s="6" t="b">
        <f t="shared" si="160"/>
        <v>0</v>
      </c>
      <c r="R3437" s="6" t="b">
        <f t="shared" si="161"/>
        <v>0</v>
      </c>
      <c r="S3437" s="6" t="b">
        <f>IF(P3437=1, SUM($P$1:P3437))</f>
        <v>0</v>
      </c>
    </row>
    <row r="3438" spans="1:19" x14ac:dyDescent="0.2">
      <c r="A3438" s="6">
        <v>3500</v>
      </c>
      <c r="B3438" s="6" t="s">
        <v>18406</v>
      </c>
      <c r="C3438" s="6" t="s">
        <v>18407</v>
      </c>
      <c r="D3438" s="6" t="s">
        <v>18408</v>
      </c>
      <c r="E3438" s="6" t="s">
        <v>3973</v>
      </c>
      <c r="F3438" s="6">
        <v>63869</v>
      </c>
      <c r="G3438" s="6">
        <v>5737485541</v>
      </c>
      <c r="H3438" s="6" t="s">
        <v>18409</v>
      </c>
      <c r="I3438" s="6" t="s">
        <v>18410</v>
      </c>
      <c r="J3438" s="6">
        <v>0</v>
      </c>
      <c r="K3438" s="6" t="s">
        <v>8849</v>
      </c>
      <c r="L3438" s="6" t="s">
        <v>8975</v>
      </c>
      <c r="M3438" s="6">
        <v>0</v>
      </c>
      <c r="N3438" s="6" t="s">
        <v>8972</v>
      </c>
      <c r="O3438" s="2" t="e">
        <f>MATCH(A3438, 'combined matches'!A$1:A$4986,0)</f>
        <v>#N/A</v>
      </c>
      <c r="P3438" s="6">
        <f t="shared" si="159"/>
        <v>1</v>
      </c>
      <c r="Q3438" s="6">
        <f t="shared" si="160"/>
        <v>1</v>
      </c>
      <c r="R3438" s="6" t="b">
        <f t="shared" si="161"/>
        <v>0</v>
      </c>
      <c r="S3438" s="6">
        <f>IF(P3438=1, SUM($P$1:P3438))</f>
        <v>1198</v>
      </c>
    </row>
    <row r="3439" spans="1:19" x14ac:dyDescent="0.2">
      <c r="A3439" s="6">
        <v>3501</v>
      </c>
      <c r="B3439" s="6" t="s">
        <v>4067</v>
      </c>
      <c r="C3439" s="6" t="s">
        <v>4068</v>
      </c>
      <c r="D3439" s="6" t="s">
        <v>4069</v>
      </c>
      <c r="E3439" s="6" t="s">
        <v>3973</v>
      </c>
      <c r="F3439" s="6">
        <v>63851</v>
      </c>
      <c r="G3439" s="6">
        <v>5733591656</v>
      </c>
      <c r="H3439" s="6" t="s">
        <v>8082</v>
      </c>
      <c r="I3439" s="6" t="s">
        <v>9940</v>
      </c>
      <c r="J3439" s="6">
        <v>0</v>
      </c>
      <c r="K3439" s="6" t="s">
        <v>8849</v>
      </c>
      <c r="L3439" s="6" t="s">
        <v>8975</v>
      </c>
      <c r="M3439" s="6">
        <v>0</v>
      </c>
      <c r="N3439" s="6" t="s">
        <v>8972</v>
      </c>
      <c r="O3439" s="2">
        <f>MATCH(A3439, 'combined matches'!A$1:A$4986,0)</f>
        <v>2255</v>
      </c>
      <c r="P3439" s="6">
        <f t="shared" si="159"/>
        <v>0</v>
      </c>
      <c r="Q3439" s="6" t="b">
        <f t="shared" si="160"/>
        <v>0</v>
      </c>
      <c r="R3439" s="6" t="b">
        <f t="shared" si="161"/>
        <v>0</v>
      </c>
      <c r="S3439" s="6" t="b">
        <f>IF(P3439=1, SUM($P$1:P3439))</f>
        <v>0</v>
      </c>
    </row>
    <row r="3440" spans="1:19" x14ac:dyDescent="0.2">
      <c r="A3440" s="6">
        <v>3502</v>
      </c>
      <c r="B3440" s="6" t="s">
        <v>1571</v>
      </c>
      <c r="C3440" s="6" t="s">
        <v>4070</v>
      </c>
      <c r="D3440" s="6" t="s">
        <v>4071</v>
      </c>
      <c r="E3440" s="6" t="s">
        <v>3973</v>
      </c>
      <c r="F3440" s="6">
        <v>63801</v>
      </c>
      <c r="G3440" s="6">
        <v>5734714044</v>
      </c>
      <c r="H3440" s="6" t="s">
        <v>6981</v>
      </c>
      <c r="I3440" s="6" t="s">
        <v>9285</v>
      </c>
      <c r="J3440" s="6">
        <v>0</v>
      </c>
      <c r="K3440" s="6" t="s">
        <v>8849</v>
      </c>
      <c r="L3440" s="6" t="s">
        <v>8975</v>
      </c>
      <c r="M3440" s="6">
        <v>0</v>
      </c>
      <c r="N3440" s="6" t="s">
        <v>8972</v>
      </c>
      <c r="O3440" s="2">
        <f>MATCH(A3440, 'combined matches'!A$1:A$4986,0)</f>
        <v>2256</v>
      </c>
      <c r="P3440" s="6">
        <f t="shared" si="159"/>
        <v>0</v>
      </c>
      <c r="Q3440" s="6" t="b">
        <f t="shared" si="160"/>
        <v>0</v>
      </c>
      <c r="R3440" s="6" t="b">
        <f t="shared" si="161"/>
        <v>0</v>
      </c>
      <c r="S3440" s="6" t="b">
        <f>IF(P3440=1, SUM($P$1:P3440))</f>
        <v>0</v>
      </c>
    </row>
    <row r="3441" spans="1:19" x14ac:dyDescent="0.2">
      <c r="A3441" s="6">
        <v>3503</v>
      </c>
      <c r="B3441" s="6" t="s">
        <v>12801</v>
      </c>
      <c r="C3441" s="6" t="s">
        <v>4073</v>
      </c>
      <c r="D3441" s="6" t="s">
        <v>4074</v>
      </c>
      <c r="E3441" s="6" t="s">
        <v>3973</v>
      </c>
      <c r="F3441" s="6">
        <v>65301</v>
      </c>
      <c r="G3441" s="6">
        <v>6608261571</v>
      </c>
      <c r="H3441" s="6" t="s">
        <v>6982</v>
      </c>
      <c r="I3441" s="6" t="s">
        <v>12801</v>
      </c>
      <c r="J3441" s="6">
        <v>0</v>
      </c>
      <c r="K3441" s="6" t="s">
        <v>8844</v>
      </c>
      <c r="L3441" s="6" t="s">
        <v>8973</v>
      </c>
      <c r="M3441" s="6">
        <v>1</v>
      </c>
      <c r="N3441" s="6" t="s">
        <v>11017</v>
      </c>
      <c r="O3441" s="2">
        <f>MATCH(A3441, 'combined matches'!A$1:A$4986,0)</f>
        <v>2224</v>
      </c>
      <c r="P3441" s="6">
        <f t="shared" si="159"/>
        <v>0</v>
      </c>
      <c r="Q3441" s="6" t="b">
        <f t="shared" si="160"/>
        <v>0</v>
      </c>
      <c r="R3441" s="6" t="b">
        <f t="shared" si="161"/>
        <v>0</v>
      </c>
      <c r="S3441" s="6" t="b">
        <f>IF(P3441=1, SUM($P$1:P3441))</f>
        <v>0</v>
      </c>
    </row>
    <row r="3442" spans="1:19" x14ac:dyDescent="0.2">
      <c r="A3442" s="6">
        <v>3504</v>
      </c>
      <c r="B3442" s="6" t="s">
        <v>4072</v>
      </c>
      <c r="C3442" s="6" t="s">
        <v>4073</v>
      </c>
      <c r="D3442" s="6" t="s">
        <v>4074</v>
      </c>
      <c r="E3442" s="6" t="s">
        <v>3973</v>
      </c>
      <c r="F3442" s="6">
        <v>65301</v>
      </c>
      <c r="G3442" s="6">
        <v>6608264774</v>
      </c>
      <c r="H3442" s="6" t="s">
        <v>6982</v>
      </c>
      <c r="I3442" s="6" t="s">
        <v>9941</v>
      </c>
      <c r="J3442" s="6">
        <v>0</v>
      </c>
      <c r="K3442" s="6" t="s">
        <v>8844</v>
      </c>
      <c r="L3442" s="6" t="s">
        <v>8973</v>
      </c>
      <c r="M3442" s="6">
        <v>1</v>
      </c>
      <c r="N3442" s="6" t="s">
        <v>8972</v>
      </c>
      <c r="O3442" s="2">
        <f>MATCH(A3442, 'combined matches'!A$1:A$4986,0)</f>
        <v>2227</v>
      </c>
      <c r="P3442" s="6">
        <f t="shared" si="159"/>
        <v>0</v>
      </c>
      <c r="Q3442" s="6" t="b">
        <f t="shared" si="160"/>
        <v>0</v>
      </c>
      <c r="R3442" s="6" t="b">
        <f t="shared" si="161"/>
        <v>0</v>
      </c>
      <c r="S3442" s="6" t="b">
        <f>IF(P3442=1, SUM($P$1:P3442))</f>
        <v>0</v>
      </c>
    </row>
    <row r="3443" spans="1:19" x14ac:dyDescent="0.2">
      <c r="A3443" s="6">
        <v>3505</v>
      </c>
      <c r="B3443" s="6" t="s">
        <v>4075</v>
      </c>
      <c r="C3443" s="6" t="s">
        <v>4076</v>
      </c>
      <c r="D3443" s="6" t="s">
        <v>657</v>
      </c>
      <c r="E3443" s="6" t="s">
        <v>3973</v>
      </c>
      <c r="F3443" s="6">
        <v>65355</v>
      </c>
      <c r="G3443" s="6">
        <v>6604382717</v>
      </c>
      <c r="H3443" s="6" t="s">
        <v>6983</v>
      </c>
      <c r="I3443" s="6" t="s">
        <v>9942</v>
      </c>
      <c r="J3443" s="6">
        <v>0</v>
      </c>
      <c r="K3443" s="6" t="s">
        <v>8844</v>
      </c>
      <c r="L3443" s="6" t="s">
        <v>8973</v>
      </c>
      <c r="M3443" s="6">
        <v>1</v>
      </c>
      <c r="N3443" s="6" t="s">
        <v>8972</v>
      </c>
      <c r="O3443" s="2">
        <f>MATCH(A3443, 'combined matches'!A$1:A$4986,0)</f>
        <v>2228</v>
      </c>
      <c r="P3443" s="6">
        <f t="shared" si="159"/>
        <v>0</v>
      </c>
      <c r="Q3443" s="6" t="b">
        <f t="shared" si="160"/>
        <v>0</v>
      </c>
      <c r="R3443" s="6" t="b">
        <f t="shared" si="161"/>
        <v>0</v>
      </c>
      <c r="S3443" s="6" t="b">
        <f>IF(P3443=1, SUM($P$1:P3443))</f>
        <v>0</v>
      </c>
    </row>
    <row r="3444" spans="1:19" x14ac:dyDescent="0.2">
      <c r="A3444" s="6">
        <v>3506</v>
      </c>
      <c r="B3444" s="6" t="s">
        <v>4077</v>
      </c>
      <c r="C3444" s="6" t="s">
        <v>4078</v>
      </c>
      <c r="D3444" s="6" t="s">
        <v>1383</v>
      </c>
      <c r="E3444" s="6" t="s">
        <v>3973</v>
      </c>
      <c r="F3444" s="6">
        <v>65084</v>
      </c>
      <c r="G3444" s="6">
        <v>5733782351</v>
      </c>
      <c r="H3444" s="6" t="s">
        <v>6984</v>
      </c>
      <c r="I3444" s="6" t="s">
        <v>9943</v>
      </c>
      <c r="J3444" s="6">
        <v>0</v>
      </c>
      <c r="K3444" s="6" t="s">
        <v>8844</v>
      </c>
      <c r="L3444" s="6" t="s">
        <v>8973</v>
      </c>
      <c r="M3444" s="6">
        <v>1</v>
      </c>
      <c r="N3444" s="6" t="s">
        <v>8972</v>
      </c>
      <c r="O3444" s="2">
        <f>MATCH(A3444, 'combined matches'!A$1:A$4986,0)</f>
        <v>2226</v>
      </c>
      <c r="P3444" s="6">
        <f t="shared" si="159"/>
        <v>0</v>
      </c>
      <c r="Q3444" s="6" t="b">
        <f t="shared" si="160"/>
        <v>0</v>
      </c>
      <c r="R3444" s="6" t="b">
        <f t="shared" si="161"/>
        <v>0</v>
      </c>
      <c r="S3444" s="6" t="b">
        <f>IF(P3444=1, SUM($P$1:P3444))</f>
        <v>0</v>
      </c>
    </row>
    <row r="3445" spans="1:19" x14ac:dyDescent="0.2">
      <c r="A3445" s="6">
        <v>3507</v>
      </c>
      <c r="B3445" s="6" t="s">
        <v>4079</v>
      </c>
      <c r="C3445" s="6" t="s">
        <v>4080</v>
      </c>
      <c r="D3445" s="6" t="s">
        <v>3006</v>
      </c>
      <c r="E3445" s="6" t="s">
        <v>3973</v>
      </c>
      <c r="F3445" s="6">
        <v>65340</v>
      </c>
      <c r="G3445" s="6">
        <v>6608868584</v>
      </c>
      <c r="H3445" s="6" t="s">
        <v>6985</v>
      </c>
      <c r="I3445" s="6" t="s">
        <v>9944</v>
      </c>
      <c r="J3445" s="6">
        <v>0</v>
      </c>
      <c r="K3445" s="6" t="s">
        <v>8844</v>
      </c>
      <c r="L3445" s="6" t="s">
        <v>8973</v>
      </c>
      <c r="M3445" s="6">
        <v>1</v>
      </c>
      <c r="N3445" s="6" t="s">
        <v>8972</v>
      </c>
      <c r="O3445" s="2">
        <f>MATCH(A3445, 'combined matches'!A$1:A$4986,0)</f>
        <v>2225</v>
      </c>
      <c r="P3445" s="6">
        <f t="shared" si="159"/>
        <v>0</v>
      </c>
      <c r="Q3445" s="6" t="b">
        <f t="shared" si="160"/>
        <v>0</v>
      </c>
      <c r="R3445" s="6" t="b">
        <f t="shared" si="161"/>
        <v>0</v>
      </c>
      <c r="S3445" s="6" t="b">
        <f>IF(P3445=1, SUM($P$1:P3445))</f>
        <v>0</v>
      </c>
    </row>
    <row r="3446" spans="1:19" x14ac:dyDescent="0.2">
      <c r="A3446" s="6">
        <v>3508</v>
      </c>
      <c r="B3446" s="6" t="s">
        <v>4081</v>
      </c>
      <c r="C3446" s="6" t="s">
        <v>12802</v>
      </c>
      <c r="D3446" s="6" t="s">
        <v>4017</v>
      </c>
      <c r="E3446" s="6" t="s">
        <v>3973</v>
      </c>
      <c r="F3446" s="6">
        <v>63110</v>
      </c>
      <c r="G3446" s="6">
        <v>3147470800</v>
      </c>
      <c r="H3446" s="6" t="s">
        <v>12803</v>
      </c>
      <c r="I3446" s="6" t="s">
        <v>18411</v>
      </c>
      <c r="J3446" s="6">
        <v>0</v>
      </c>
      <c r="K3446" s="6" t="s">
        <v>12804</v>
      </c>
      <c r="L3446" s="6" t="s">
        <v>8979</v>
      </c>
      <c r="M3446" s="6">
        <v>0</v>
      </c>
      <c r="N3446" s="6" t="s">
        <v>11017</v>
      </c>
      <c r="O3446" s="2">
        <f>MATCH(A3446, 'combined matches'!A$1:A$4986,0)</f>
        <v>2264</v>
      </c>
      <c r="P3446" s="6">
        <f t="shared" si="159"/>
        <v>0</v>
      </c>
      <c r="Q3446" s="6" t="b">
        <f t="shared" si="160"/>
        <v>0</v>
      </c>
      <c r="R3446" s="6" t="b">
        <f t="shared" si="161"/>
        <v>0</v>
      </c>
      <c r="S3446" s="6" t="b">
        <f>IF(P3446=1, SUM($P$1:P3446))</f>
        <v>0</v>
      </c>
    </row>
    <row r="3447" spans="1:19" x14ac:dyDescent="0.2">
      <c r="A3447" s="6">
        <v>3509</v>
      </c>
      <c r="B3447" s="6" t="s">
        <v>4081</v>
      </c>
      <c r="C3447" s="6" t="s">
        <v>6011</v>
      </c>
      <c r="D3447" s="6" t="s">
        <v>4017</v>
      </c>
      <c r="E3447" s="6" t="s">
        <v>3973</v>
      </c>
      <c r="F3447" s="6">
        <v>63110</v>
      </c>
      <c r="G3447" s="6">
        <v>3147470800</v>
      </c>
      <c r="H3447" s="6" t="s">
        <v>7315</v>
      </c>
      <c r="I3447" s="6" t="s">
        <v>9945</v>
      </c>
      <c r="J3447" s="6" t="s">
        <v>18412</v>
      </c>
      <c r="K3447" s="6" t="s">
        <v>12804</v>
      </c>
      <c r="L3447" s="6" t="s">
        <v>8979</v>
      </c>
      <c r="M3447" s="6">
        <v>0</v>
      </c>
      <c r="N3447" s="6" t="s">
        <v>8972</v>
      </c>
      <c r="O3447" s="2">
        <f>MATCH(A3447, 'combined matches'!A$1:A$4986,0)</f>
        <v>2265</v>
      </c>
      <c r="P3447" s="6">
        <f t="shared" si="159"/>
        <v>0</v>
      </c>
      <c r="Q3447" s="6" t="b">
        <f t="shared" si="160"/>
        <v>0</v>
      </c>
      <c r="R3447" s="6" t="b">
        <f t="shared" si="161"/>
        <v>0</v>
      </c>
      <c r="S3447" s="6" t="b">
        <f>IF(P3447=1, SUM($P$1:P3447))</f>
        <v>0</v>
      </c>
    </row>
    <row r="3448" spans="1:19" x14ac:dyDescent="0.2">
      <c r="A3448" s="6">
        <v>3510</v>
      </c>
      <c r="B3448" s="6" t="s">
        <v>4082</v>
      </c>
      <c r="C3448" s="6" t="s">
        <v>4083</v>
      </c>
      <c r="D3448" s="6" t="s">
        <v>4084</v>
      </c>
      <c r="E3448" s="6" t="s">
        <v>3973</v>
      </c>
      <c r="F3448" s="6">
        <v>64503</v>
      </c>
      <c r="G3448" s="6">
        <v>8162335188</v>
      </c>
      <c r="H3448" s="6" t="s">
        <v>4083</v>
      </c>
      <c r="I3448" s="6" t="s">
        <v>4082</v>
      </c>
      <c r="J3448" s="6">
        <v>0</v>
      </c>
      <c r="K3448" s="6" t="s">
        <v>8847</v>
      </c>
      <c r="L3448" s="6" t="s">
        <v>8977</v>
      </c>
      <c r="M3448" s="6">
        <v>0</v>
      </c>
      <c r="N3448" s="6" t="s">
        <v>11017</v>
      </c>
      <c r="O3448" s="2">
        <f>MATCH(A3448, 'combined matches'!A$1:A$4986,0)</f>
        <v>2247</v>
      </c>
      <c r="P3448" s="6">
        <f t="shared" si="159"/>
        <v>0</v>
      </c>
      <c r="Q3448" s="6" t="b">
        <f t="shared" si="160"/>
        <v>0</v>
      </c>
      <c r="R3448" s="6" t="b">
        <f t="shared" si="161"/>
        <v>0</v>
      </c>
      <c r="S3448" s="6" t="b">
        <f>IF(P3448=1, SUM($P$1:P3448))</f>
        <v>0</v>
      </c>
    </row>
    <row r="3449" spans="1:19" x14ac:dyDescent="0.2">
      <c r="A3449" s="6">
        <v>3511</v>
      </c>
      <c r="B3449" s="6" t="s">
        <v>4082</v>
      </c>
      <c r="C3449" s="6" t="s">
        <v>4083</v>
      </c>
      <c r="D3449" s="6" t="s">
        <v>4084</v>
      </c>
      <c r="E3449" s="6" t="s">
        <v>3973</v>
      </c>
      <c r="F3449" s="6">
        <v>64503</v>
      </c>
      <c r="G3449" s="6">
        <v>8163445233</v>
      </c>
      <c r="H3449" s="6" t="s">
        <v>4083</v>
      </c>
      <c r="I3449" s="6" t="s">
        <v>4082</v>
      </c>
      <c r="J3449" s="6">
        <v>0</v>
      </c>
      <c r="K3449" s="6" t="s">
        <v>8847</v>
      </c>
      <c r="L3449" s="6" t="s">
        <v>8977</v>
      </c>
      <c r="M3449" s="6">
        <v>0</v>
      </c>
      <c r="N3449" s="6" t="s">
        <v>8972</v>
      </c>
      <c r="O3449" s="2">
        <f>MATCH(A3449, 'combined matches'!A$1:A$4986,0)</f>
        <v>2248</v>
      </c>
      <c r="P3449" s="6">
        <f t="shared" si="159"/>
        <v>0</v>
      </c>
      <c r="Q3449" s="6" t="b">
        <f t="shared" si="160"/>
        <v>0</v>
      </c>
      <c r="R3449" s="6" t="b">
        <f t="shared" si="161"/>
        <v>0</v>
      </c>
      <c r="S3449" s="6" t="b">
        <f>IF(P3449=1, SUM($P$1:P3449))</f>
        <v>0</v>
      </c>
    </row>
    <row r="3450" spans="1:19" x14ac:dyDescent="0.2">
      <c r="A3450" s="6">
        <v>3512</v>
      </c>
      <c r="B3450" s="6" t="s">
        <v>18413</v>
      </c>
      <c r="C3450" s="6" t="s">
        <v>18414</v>
      </c>
      <c r="D3450" s="6" t="s">
        <v>18399</v>
      </c>
      <c r="E3450" s="6" t="s">
        <v>3973</v>
      </c>
      <c r="F3450" s="6">
        <v>64850</v>
      </c>
      <c r="G3450" s="6">
        <v>4174519450</v>
      </c>
      <c r="H3450" s="6" t="s">
        <v>18415</v>
      </c>
      <c r="I3450" s="6" t="s">
        <v>18413</v>
      </c>
      <c r="J3450" s="6">
        <v>0</v>
      </c>
      <c r="K3450" s="6" t="s">
        <v>18416</v>
      </c>
      <c r="L3450" s="6" t="s">
        <v>8973</v>
      </c>
      <c r="M3450" s="6">
        <v>1</v>
      </c>
      <c r="N3450" s="6" t="s">
        <v>11017</v>
      </c>
      <c r="O3450" s="2" t="e">
        <f>MATCH(A3450, 'combined matches'!A$1:A$4986,0)</f>
        <v>#N/A</v>
      </c>
      <c r="P3450" s="6">
        <f t="shared" si="159"/>
        <v>1</v>
      </c>
      <c r="Q3450" s="6">
        <f t="shared" si="160"/>
        <v>0</v>
      </c>
      <c r="R3450" s="6">
        <f t="shared" si="161"/>
        <v>0</v>
      </c>
      <c r="S3450" s="6">
        <f>IF(P3450=1, SUM($P$1:P3450))</f>
        <v>1199</v>
      </c>
    </row>
    <row r="3451" spans="1:19" x14ac:dyDescent="0.2">
      <c r="A3451" s="6">
        <v>3513</v>
      </c>
      <c r="B3451" s="6" t="s">
        <v>18417</v>
      </c>
      <c r="C3451" s="6" t="s">
        <v>18418</v>
      </c>
      <c r="D3451" s="6" t="s">
        <v>2017</v>
      </c>
      <c r="E3451" s="6" t="s">
        <v>3973</v>
      </c>
      <c r="F3451" s="6">
        <v>64831</v>
      </c>
      <c r="G3451" s="6">
        <v>4178458300</v>
      </c>
      <c r="H3451" s="6" t="s">
        <v>18418</v>
      </c>
      <c r="I3451" s="6" t="s">
        <v>18419</v>
      </c>
      <c r="J3451" s="6">
        <v>0</v>
      </c>
      <c r="K3451" s="6" t="s">
        <v>18416</v>
      </c>
      <c r="L3451" s="6" t="s">
        <v>8973</v>
      </c>
      <c r="M3451" s="6">
        <v>1</v>
      </c>
      <c r="N3451" s="6" t="s">
        <v>8972</v>
      </c>
      <c r="O3451" s="2" t="e">
        <f>MATCH(A3451, 'combined matches'!A$1:A$4986,0)</f>
        <v>#N/A</v>
      </c>
      <c r="P3451" s="6">
        <f t="shared" si="159"/>
        <v>1</v>
      </c>
      <c r="Q3451" s="6">
        <f t="shared" si="160"/>
        <v>1</v>
      </c>
      <c r="R3451" s="6" t="b">
        <f t="shared" si="161"/>
        <v>0</v>
      </c>
      <c r="S3451" s="6">
        <f>IF(P3451=1, SUM($P$1:P3451))</f>
        <v>1200</v>
      </c>
    </row>
    <row r="3452" spans="1:19" x14ac:dyDescent="0.2">
      <c r="A3452" s="6">
        <v>3514</v>
      </c>
      <c r="B3452" s="6" t="s">
        <v>18420</v>
      </c>
      <c r="C3452" s="6" t="s">
        <v>18421</v>
      </c>
      <c r="D3452" s="6" t="s">
        <v>18394</v>
      </c>
      <c r="E3452" s="6" t="s">
        <v>3973</v>
      </c>
      <c r="F3452" s="6">
        <v>64801</v>
      </c>
      <c r="G3452" s="6">
        <v>4177826200</v>
      </c>
      <c r="H3452" s="6" t="s">
        <v>18421</v>
      </c>
      <c r="I3452" s="6" t="s">
        <v>18422</v>
      </c>
      <c r="J3452" s="6">
        <v>0</v>
      </c>
      <c r="K3452" s="6" t="s">
        <v>18416</v>
      </c>
      <c r="L3452" s="6" t="s">
        <v>8973</v>
      </c>
      <c r="M3452" s="6">
        <v>1</v>
      </c>
      <c r="N3452" s="6" t="s">
        <v>8972</v>
      </c>
      <c r="O3452" s="2" t="e">
        <f>MATCH(A3452, 'combined matches'!A$1:A$4986,0)</f>
        <v>#N/A</v>
      </c>
      <c r="P3452" s="6">
        <f t="shared" si="159"/>
        <v>1</v>
      </c>
      <c r="Q3452" s="6">
        <f t="shared" si="160"/>
        <v>1</v>
      </c>
      <c r="R3452" s="6" t="b">
        <f t="shared" si="161"/>
        <v>0</v>
      </c>
      <c r="S3452" s="6">
        <f>IF(P3452=1, SUM($P$1:P3452))</f>
        <v>1201</v>
      </c>
    </row>
    <row r="3453" spans="1:19" x14ac:dyDescent="0.2">
      <c r="A3453" s="6">
        <v>3515</v>
      </c>
      <c r="B3453" s="6" t="s">
        <v>18423</v>
      </c>
      <c r="C3453" s="6" t="s">
        <v>18424</v>
      </c>
      <c r="D3453" s="6" t="s">
        <v>18399</v>
      </c>
      <c r="E3453" s="6" t="s">
        <v>3973</v>
      </c>
      <c r="F3453" s="6">
        <v>64850</v>
      </c>
      <c r="G3453" s="6">
        <v>4174514447</v>
      </c>
      <c r="H3453" s="6" t="s">
        <v>18424</v>
      </c>
      <c r="I3453" s="6" t="s">
        <v>18425</v>
      </c>
      <c r="J3453" s="6">
        <v>0</v>
      </c>
      <c r="K3453" s="6" t="s">
        <v>18416</v>
      </c>
      <c r="L3453" s="6" t="s">
        <v>8973</v>
      </c>
      <c r="M3453" s="6">
        <v>1</v>
      </c>
      <c r="N3453" s="6" t="s">
        <v>8972</v>
      </c>
      <c r="O3453" s="2" t="e">
        <f>MATCH(A3453, 'combined matches'!A$1:A$4986,0)</f>
        <v>#N/A</v>
      </c>
      <c r="P3453" s="6">
        <f t="shared" si="159"/>
        <v>1</v>
      </c>
      <c r="Q3453" s="6">
        <f t="shared" si="160"/>
        <v>1</v>
      </c>
      <c r="R3453" s="6" t="b">
        <f t="shared" si="161"/>
        <v>0</v>
      </c>
      <c r="S3453" s="6">
        <f>IF(P3453=1, SUM($P$1:P3453))</f>
        <v>1202</v>
      </c>
    </row>
    <row r="3454" spans="1:19" x14ac:dyDescent="0.2">
      <c r="A3454" s="6">
        <v>3516</v>
      </c>
      <c r="B3454" s="6" t="s">
        <v>12805</v>
      </c>
      <c r="C3454" s="6" t="s">
        <v>4086</v>
      </c>
      <c r="D3454" s="6" t="s">
        <v>4087</v>
      </c>
      <c r="E3454" s="6" t="s">
        <v>3973</v>
      </c>
      <c r="F3454" s="6">
        <v>63134</v>
      </c>
      <c r="G3454" s="6">
        <v>3146157910</v>
      </c>
      <c r="H3454" s="6" t="s">
        <v>4086</v>
      </c>
      <c r="I3454" s="6" t="s">
        <v>18426</v>
      </c>
      <c r="J3454" s="6">
        <v>0</v>
      </c>
      <c r="K3454" s="6" t="s">
        <v>8848</v>
      </c>
      <c r="L3454" s="6" t="s">
        <v>8975</v>
      </c>
      <c r="M3454" s="6">
        <v>0</v>
      </c>
      <c r="N3454" s="6" t="s">
        <v>11017</v>
      </c>
      <c r="O3454" s="2">
        <f>MATCH(A3454, 'combined matches'!A$1:A$4986,0)</f>
        <v>2249</v>
      </c>
      <c r="P3454" s="6">
        <f t="shared" si="159"/>
        <v>0</v>
      </c>
      <c r="Q3454" s="6" t="b">
        <f t="shared" si="160"/>
        <v>0</v>
      </c>
      <c r="R3454" s="6" t="b">
        <f t="shared" si="161"/>
        <v>0</v>
      </c>
      <c r="S3454" s="6" t="b">
        <f>IF(P3454=1, SUM($P$1:P3454))</f>
        <v>0</v>
      </c>
    </row>
    <row r="3455" spans="1:19" x14ac:dyDescent="0.2">
      <c r="A3455" s="6">
        <v>3517</v>
      </c>
      <c r="B3455" s="6" t="s">
        <v>4085</v>
      </c>
      <c r="C3455" s="6" t="s">
        <v>4086</v>
      </c>
      <c r="D3455" s="6" t="s">
        <v>4087</v>
      </c>
      <c r="E3455" s="6" t="s">
        <v>3973</v>
      </c>
      <c r="F3455" s="6">
        <v>63134</v>
      </c>
      <c r="G3455" s="6">
        <v>3146150586</v>
      </c>
      <c r="H3455" s="6" t="s">
        <v>4086</v>
      </c>
      <c r="I3455" s="6" t="s">
        <v>18427</v>
      </c>
      <c r="J3455" s="6">
        <v>0</v>
      </c>
      <c r="K3455" s="6" t="s">
        <v>8848</v>
      </c>
      <c r="L3455" s="6" t="s">
        <v>8975</v>
      </c>
      <c r="M3455" s="6">
        <v>0</v>
      </c>
      <c r="N3455" s="6" t="s">
        <v>8972</v>
      </c>
      <c r="O3455" s="2">
        <f>MATCH(A3455, 'combined matches'!A$1:A$4986,0)</f>
        <v>2250</v>
      </c>
      <c r="P3455" s="6">
        <f t="shared" si="159"/>
        <v>0</v>
      </c>
      <c r="Q3455" s="6" t="b">
        <f t="shared" si="160"/>
        <v>0</v>
      </c>
      <c r="R3455" s="6" t="b">
        <f t="shared" si="161"/>
        <v>0</v>
      </c>
      <c r="S3455" s="6" t="b">
        <f>IF(P3455=1, SUM($P$1:P3455))</f>
        <v>0</v>
      </c>
    </row>
    <row r="3456" spans="1:19" x14ac:dyDescent="0.2">
      <c r="A3456" s="6">
        <v>3518</v>
      </c>
      <c r="B3456" s="6" t="s">
        <v>4088</v>
      </c>
      <c r="C3456" s="6" t="s">
        <v>4089</v>
      </c>
      <c r="D3456" s="6" t="s">
        <v>4017</v>
      </c>
      <c r="E3456" s="6" t="s">
        <v>3973</v>
      </c>
      <c r="F3456" s="6">
        <v>63121</v>
      </c>
      <c r="H3456" s="6" t="s">
        <v>4089</v>
      </c>
      <c r="I3456" s="6" t="s">
        <v>18428</v>
      </c>
      <c r="J3456" s="6">
        <v>0</v>
      </c>
      <c r="K3456" s="6" t="s">
        <v>8848</v>
      </c>
      <c r="L3456" s="6" t="s">
        <v>8975</v>
      </c>
      <c r="M3456" s="6">
        <v>0</v>
      </c>
      <c r="N3456" s="6" t="s">
        <v>8972</v>
      </c>
      <c r="O3456" s="2">
        <f>MATCH(A3456, 'combined matches'!A$1:A$4986,0)</f>
        <v>2251</v>
      </c>
      <c r="P3456" s="6">
        <f t="shared" si="159"/>
        <v>0</v>
      </c>
      <c r="Q3456" s="6" t="b">
        <f t="shared" si="160"/>
        <v>0</v>
      </c>
      <c r="R3456" s="6" t="b">
        <f t="shared" si="161"/>
        <v>0</v>
      </c>
      <c r="S3456" s="6" t="b">
        <f>IF(P3456=1, SUM($P$1:P3456))</f>
        <v>0</v>
      </c>
    </row>
    <row r="3457" spans="1:19" x14ac:dyDescent="0.2">
      <c r="A3457" s="6">
        <v>3519</v>
      </c>
      <c r="B3457" s="6" t="s">
        <v>4090</v>
      </c>
      <c r="C3457" s="6" t="s">
        <v>4091</v>
      </c>
      <c r="D3457" s="6" t="s">
        <v>4017</v>
      </c>
      <c r="E3457" s="6" t="s">
        <v>3973</v>
      </c>
      <c r="F3457" s="6">
        <v>63127</v>
      </c>
      <c r="G3457" s="6">
        <v>3146150403</v>
      </c>
      <c r="H3457" s="6" t="s">
        <v>4091</v>
      </c>
      <c r="I3457" s="6" t="s">
        <v>18429</v>
      </c>
      <c r="J3457" s="6">
        <v>0</v>
      </c>
      <c r="K3457" s="6" t="s">
        <v>8848</v>
      </c>
      <c r="L3457" s="6" t="s">
        <v>8975</v>
      </c>
      <c r="M3457" s="6">
        <v>0</v>
      </c>
      <c r="N3457" s="6" t="s">
        <v>8972</v>
      </c>
      <c r="O3457" s="2">
        <f>MATCH(A3457, 'combined matches'!A$1:A$4986,0)</f>
        <v>2252</v>
      </c>
      <c r="P3457" s="6">
        <f t="shared" si="159"/>
        <v>0</v>
      </c>
      <c r="Q3457" s="6" t="b">
        <f t="shared" si="160"/>
        <v>0</v>
      </c>
      <c r="R3457" s="6" t="b">
        <f t="shared" si="161"/>
        <v>0</v>
      </c>
      <c r="S3457" s="6" t="b">
        <f>IF(P3457=1, SUM($P$1:P3457))</f>
        <v>0</v>
      </c>
    </row>
    <row r="3458" spans="1:19" x14ac:dyDescent="0.2">
      <c r="A3458" s="6">
        <v>3521</v>
      </c>
      <c r="B3458" s="6" t="s">
        <v>18430</v>
      </c>
      <c r="C3458" s="6" t="s">
        <v>18431</v>
      </c>
      <c r="D3458" s="6" t="s">
        <v>4092</v>
      </c>
      <c r="E3458" s="6" t="s">
        <v>4093</v>
      </c>
      <c r="F3458" s="6">
        <v>68107</v>
      </c>
      <c r="G3458" s="6">
        <v>4027333612</v>
      </c>
      <c r="H3458" s="6" t="s">
        <v>18431</v>
      </c>
      <c r="I3458" s="6" t="s">
        <v>18432</v>
      </c>
      <c r="J3458" s="6">
        <v>0</v>
      </c>
      <c r="K3458" s="6" t="s">
        <v>18433</v>
      </c>
      <c r="L3458" s="6" t="s">
        <v>8975</v>
      </c>
      <c r="M3458" s="6">
        <v>0</v>
      </c>
      <c r="N3458" s="6" t="s">
        <v>11017</v>
      </c>
      <c r="O3458" s="2" t="e">
        <f>MATCH(A3458, 'combined matches'!A$1:A$4986,0)</f>
        <v>#N/A</v>
      </c>
      <c r="P3458" s="6">
        <f t="shared" ref="P3458:P3521" si="162">IF(ISNA(O3458),1,0)</f>
        <v>1</v>
      </c>
      <c r="Q3458" s="6">
        <f t="shared" si="160"/>
        <v>0</v>
      </c>
      <c r="R3458" s="6">
        <f t="shared" si="161"/>
        <v>0</v>
      </c>
      <c r="S3458" s="6">
        <f>IF(P3458=1, SUM($P$1:P3458))</f>
        <v>1203</v>
      </c>
    </row>
    <row r="3459" spans="1:19" x14ac:dyDescent="0.2">
      <c r="A3459" s="6">
        <v>3522</v>
      </c>
      <c r="B3459" s="6" t="s">
        <v>18430</v>
      </c>
      <c r="C3459" s="6" t="s">
        <v>18431</v>
      </c>
      <c r="D3459" s="6" t="s">
        <v>4092</v>
      </c>
      <c r="E3459" s="6" t="s">
        <v>4093</v>
      </c>
      <c r="F3459" s="6">
        <v>68107</v>
      </c>
      <c r="G3459" s="6">
        <v>4027333612</v>
      </c>
      <c r="H3459" s="6" t="s">
        <v>18431</v>
      </c>
      <c r="I3459" s="6" t="s">
        <v>18432</v>
      </c>
      <c r="J3459" s="6">
        <v>0</v>
      </c>
      <c r="K3459" s="6" t="s">
        <v>18433</v>
      </c>
      <c r="L3459" s="6" t="s">
        <v>8975</v>
      </c>
      <c r="M3459" s="6">
        <v>0</v>
      </c>
      <c r="N3459" s="6" t="s">
        <v>8972</v>
      </c>
      <c r="O3459" s="2" t="e">
        <f>MATCH(A3459, 'combined matches'!A$1:A$4986,0)</f>
        <v>#N/A</v>
      </c>
      <c r="P3459" s="6">
        <f t="shared" si="162"/>
        <v>1</v>
      </c>
      <c r="Q3459" s="6">
        <f t="shared" ref="Q3459:Q3522" si="163">IF(P3459=1,IF(N3459="service site", 1, 0))</f>
        <v>1</v>
      </c>
      <c r="R3459" s="6" t="b">
        <f t="shared" ref="R3459:R3522" si="164">IF(Q3459=0, IF(K3459=K3460, 0, 1))</f>
        <v>0</v>
      </c>
      <c r="S3459" s="6">
        <f>IF(P3459=1, SUM($P$1:P3459))</f>
        <v>1204</v>
      </c>
    </row>
    <row r="3460" spans="1:19" x14ac:dyDescent="0.2">
      <c r="A3460" s="6">
        <v>3523</v>
      </c>
      <c r="B3460" s="6" t="s">
        <v>4099</v>
      </c>
      <c r="C3460" s="6" t="s">
        <v>4100</v>
      </c>
      <c r="D3460" s="6" t="s">
        <v>4101</v>
      </c>
      <c r="E3460" s="6" t="s">
        <v>4093</v>
      </c>
      <c r="F3460" s="6">
        <v>68450</v>
      </c>
      <c r="G3460" s="6">
        <v>4023352988</v>
      </c>
      <c r="H3460" s="6" t="s">
        <v>6987</v>
      </c>
      <c r="I3460" s="6" t="s">
        <v>9947</v>
      </c>
      <c r="J3460" s="6">
        <v>0</v>
      </c>
      <c r="K3460" s="6" t="s">
        <v>8855</v>
      </c>
      <c r="L3460" s="6" t="s">
        <v>8977</v>
      </c>
      <c r="M3460" s="6">
        <v>0</v>
      </c>
      <c r="N3460" s="6" t="s">
        <v>11017</v>
      </c>
      <c r="O3460" s="2">
        <f>MATCH(A3460, 'combined matches'!A$1:A$4986,0)</f>
        <v>2281</v>
      </c>
      <c r="P3460" s="6">
        <f t="shared" si="162"/>
        <v>0</v>
      </c>
      <c r="Q3460" s="6" t="b">
        <f t="shared" si="163"/>
        <v>0</v>
      </c>
      <c r="R3460" s="6" t="b">
        <f t="shared" si="164"/>
        <v>0</v>
      </c>
      <c r="S3460" s="6" t="b">
        <f>IF(P3460=1, SUM($P$1:P3460))</f>
        <v>0</v>
      </c>
    </row>
    <row r="3461" spans="1:19" x14ac:dyDescent="0.2">
      <c r="A3461" s="6">
        <v>3524</v>
      </c>
      <c r="B3461" s="6" t="s">
        <v>4094</v>
      </c>
      <c r="C3461" s="6" t="s">
        <v>7764</v>
      </c>
      <c r="D3461" s="6" t="s">
        <v>4095</v>
      </c>
      <c r="E3461" s="6" t="s">
        <v>4093</v>
      </c>
      <c r="F3461" s="6">
        <v>68310</v>
      </c>
      <c r="G3461" s="6">
        <v>4023352988</v>
      </c>
      <c r="H3461" s="6" t="s">
        <v>8083</v>
      </c>
      <c r="I3461" s="6" t="s">
        <v>9946</v>
      </c>
      <c r="J3461" s="6">
        <v>0</v>
      </c>
      <c r="K3461" s="6" t="s">
        <v>8855</v>
      </c>
      <c r="L3461" s="6" t="s">
        <v>8977</v>
      </c>
      <c r="M3461" s="6">
        <v>0</v>
      </c>
      <c r="N3461" s="6" t="s">
        <v>8972</v>
      </c>
      <c r="O3461" s="2">
        <f>MATCH(A3461, 'combined matches'!A$1:A$4986,0)</f>
        <v>2283</v>
      </c>
      <c r="P3461" s="6">
        <f t="shared" si="162"/>
        <v>0</v>
      </c>
      <c r="Q3461" s="6" t="b">
        <f t="shared" si="163"/>
        <v>0</v>
      </c>
      <c r="R3461" s="6" t="b">
        <f t="shared" si="164"/>
        <v>0</v>
      </c>
      <c r="S3461" s="6" t="b">
        <f>IF(P3461=1, SUM($P$1:P3461))</f>
        <v>0</v>
      </c>
    </row>
    <row r="3462" spans="1:19" x14ac:dyDescent="0.2">
      <c r="A3462" s="6">
        <v>3525</v>
      </c>
      <c r="B3462" s="6" t="s">
        <v>4096</v>
      </c>
      <c r="C3462" s="6" t="s">
        <v>4097</v>
      </c>
      <c r="D3462" s="6" t="s">
        <v>4098</v>
      </c>
      <c r="E3462" s="6" t="s">
        <v>4093</v>
      </c>
      <c r="F3462" s="6">
        <v>68421</v>
      </c>
      <c r="G3462" s="6">
        <v>4023352988</v>
      </c>
      <c r="H3462" s="6" t="s">
        <v>4097</v>
      </c>
      <c r="I3462" s="6" t="s">
        <v>18434</v>
      </c>
      <c r="J3462" s="6">
        <v>0</v>
      </c>
      <c r="K3462" s="6" t="s">
        <v>8855</v>
      </c>
      <c r="L3462" s="6" t="s">
        <v>8979</v>
      </c>
      <c r="M3462" s="6">
        <v>0</v>
      </c>
      <c r="N3462" s="6" t="s">
        <v>8972</v>
      </c>
      <c r="O3462" s="2">
        <f>MATCH(A3462, 'combined matches'!A$1:A$4986,0)</f>
        <v>2285</v>
      </c>
      <c r="P3462" s="6">
        <f t="shared" si="162"/>
        <v>0</v>
      </c>
      <c r="Q3462" s="6" t="b">
        <f t="shared" si="163"/>
        <v>0</v>
      </c>
      <c r="R3462" s="6" t="b">
        <f t="shared" si="164"/>
        <v>0</v>
      </c>
      <c r="S3462" s="6" t="b">
        <f>IF(P3462=1, SUM($P$1:P3462))</f>
        <v>0</v>
      </c>
    </row>
    <row r="3463" spans="1:19" x14ac:dyDescent="0.2">
      <c r="A3463" s="6">
        <v>3526</v>
      </c>
      <c r="B3463" s="6" t="s">
        <v>4099</v>
      </c>
      <c r="C3463" s="6" t="s">
        <v>4100</v>
      </c>
      <c r="D3463" s="6" t="s">
        <v>4101</v>
      </c>
      <c r="E3463" s="6" t="s">
        <v>4093</v>
      </c>
      <c r="F3463" s="6">
        <v>68450</v>
      </c>
      <c r="G3463" s="6">
        <v>4023352988</v>
      </c>
      <c r="H3463" s="6" t="s">
        <v>6987</v>
      </c>
      <c r="I3463" s="6" t="s">
        <v>9947</v>
      </c>
      <c r="J3463" s="6">
        <v>0</v>
      </c>
      <c r="K3463" s="6" t="s">
        <v>8855</v>
      </c>
      <c r="L3463" s="6" t="s">
        <v>8977</v>
      </c>
      <c r="M3463" s="6">
        <v>0</v>
      </c>
      <c r="N3463" s="6" t="s">
        <v>8972</v>
      </c>
      <c r="O3463" s="2">
        <f>MATCH(A3463, 'combined matches'!A$1:A$4986,0)</f>
        <v>2282</v>
      </c>
      <c r="P3463" s="6">
        <f t="shared" si="162"/>
        <v>0</v>
      </c>
      <c r="Q3463" s="6" t="b">
        <f t="shared" si="163"/>
        <v>0</v>
      </c>
      <c r="R3463" s="6" t="b">
        <f t="shared" si="164"/>
        <v>0</v>
      </c>
      <c r="S3463" s="6" t="b">
        <f>IF(P3463=1, SUM($P$1:P3463))</f>
        <v>0</v>
      </c>
    </row>
    <row r="3464" spans="1:19" x14ac:dyDescent="0.2">
      <c r="A3464" s="6">
        <v>3527</v>
      </c>
      <c r="B3464" s="6" t="s">
        <v>4102</v>
      </c>
      <c r="C3464" s="6" t="s">
        <v>4103</v>
      </c>
      <c r="D3464" s="6" t="s">
        <v>4104</v>
      </c>
      <c r="E3464" s="6" t="s">
        <v>4093</v>
      </c>
      <c r="F3464" s="6">
        <v>68505</v>
      </c>
      <c r="G3464" s="6">
        <v>4024661012</v>
      </c>
      <c r="H3464" s="6" t="s">
        <v>4103</v>
      </c>
      <c r="I3464" s="6" t="s">
        <v>9948</v>
      </c>
      <c r="J3464" s="6">
        <v>0</v>
      </c>
      <c r="K3464" s="6" t="s">
        <v>8855</v>
      </c>
      <c r="L3464" s="6" t="s">
        <v>8977</v>
      </c>
      <c r="M3464" s="6">
        <v>0</v>
      </c>
      <c r="N3464" s="6" t="s">
        <v>8972</v>
      </c>
      <c r="O3464" s="2">
        <f>MATCH(A3464, 'combined matches'!A$1:A$4986,0)</f>
        <v>2284</v>
      </c>
      <c r="P3464" s="6">
        <f t="shared" si="162"/>
        <v>0</v>
      </c>
      <c r="Q3464" s="6" t="b">
        <f t="shared" si="163"/>
        <v>0</v>
      </c>
      <c r="R3464" s="6" t="b">
        <f t="shared" si="164"/>
        <v>0</v>
      </c>
      <c r="S3464" s="6" t="b">
        <f>IF(P3464=1, SUM($P$1:P3464))</f>
        <v>0</v>
      </c>
    </row>
    <row r="3465" spans="1:19" x14ac:dyDescent="0.2">
      <c r="A3465" s="6">
        <v>3528</v>
      </c>
      <c r="B3465" s="6" t="s">
        <v>4105</v>
      </c>
      <c r="C3465" s="6" t="s">
        <v>4106</v>
      </c>
      <c r="D3465" s="6" t="s">
        <v>4107</v>
      </c>
      <c r="E3465" s="6" t="s">
        <v>4093</v>
      </c>
      <c r="F3465" s="6">
        <v>68337</v>
      </c>
      <c r="G3465" s="6">
        <v>4023352988</v>
      </c>
      <c r="H3465" s="6" t="s">
        <v>7321</v>
      </c>
      <c r="I3465" s="6" t="s">
        <v>9949</v>
      </c>
      <c r="J3465" s="6">
        <v>0</v>
      </c>
      <c r="K3465" s="6" t="s">
        <v>8855</v>
      </c>
      <c r="L3465" s="6" t="s">
        <v>8977</v>
      </c>
      <c r="M3465" s="6">
        <v>0</v>
      </c>
      <c r="N3465" s="6" t="s">
        <v>8972</v>
      </c>
      <c r="O3465" s="2">
        <f>MATCH(A3465, 'combined matches'!A$1:A$4986,0)</f>
        <v>2286</v>
      </c>
      <c r="P3465" s="6">
        <f t="shared" si="162"/>
        <v>0</v>
      </c>
      <c r="Q3465" s="6" t="b">
        <f t="shared" si="163"/>
        <v>0</v>
      </c>
      <c r="R3465" s="6" t="b">
        <f t="shared" si="164"/>
        <v>0</v>
      </c>
      <c r="S3465" s="6" t="b">
        <f>IF(P3465=1, SUM($P$1:P3465))</f>
        <v>0</v>
      </c>
    </row>
    <row r="3466" spans="1:19" x14ac:dyDescent="0.2">
      <c r="A3466" s="6">
        <v>3529</v>
      </c>
      <c r="B3466" s="6" t="s">
        <v>4108</v>
      </c>
      <c r="C3466" s="6" t="s">
        <v>4109</v>
      </c>
      <c r="D3466" s="6" t="s">
        <v>1672</v>
      </c>
      <c r="E3466" s="6" t="s">
        <v>4093</v>
      </c>
      <c r="F3466" s="6">
        <v>68601</v>
      </c>
      <c r="G3466" s="6">
        <v>4025629000</v>
      </c>
      <c r="H3466" s="6" t="s">
        <v>6988</v>
      </c>
      <c r="I3466" s="6" t="s">
        <v>9950</v>
      </c>
      <c r="J3466" s="6">
        <v>0</v>
      </c>
      <c r="K3466" s="6" t="s">
        <v>8856</v>
      </c>
      <c r="L3466" s="6" t="s">
        <v>8973</v>
      </c>
      <c r="M3466" s="6">
        <v>1</v>
      </c>
      <c r="N3466" s="6" t="s">
        <v>11017</v>
      </c>
      <c r="O3466" s="2">
        <f>MATCH(A3466, 'combined matches'!A$1:A$4986,0)</f>
        <v>2287</v>
      </c>
      <c r="P3466" s="6">
        <f t="shared" si="162"/>
        <v>0</v>
      </c>
      <c r="Q3466" s="6" t="b">
        <f t="shared" si="163"/>
        <v>0</v>
      </c>
      <c r="R3466" s="6" t="b">
        <f t="shared" si="164"/>
        <v>0</v>
      </c>
      <c r="S3466" s="6" t="b">
        <f>IF(P3466=1, SUM($P$1:P3466))</f>
        <v>0</v>
      </c>
    </row>
    <row r="3467" spans="1:19" x14ac:dyDescent="0.2">
      <c r="A3467" s="6">
        <v>3530</v>
      </c>
      <c r="B3467" s="6" t="s">
        <v>4108</v>
      </c>
      <c r="C3467" s="6" t="s">
        <v>4109</v>
      </c>
      <c r="D3467" s="6" t="s">
        <v>1672</v>
      </c>
      <c r="E3467" s="6" t="s">
        <v>4093</v>
      </c>
      <c r="F3467" s="6">
        <v>68601</v>
      </c>
      <c r="G3467" s="6">
        <v>4025629000</v>
      </c>
      <c r="H3467" s="6" t="s">
        <v>6988</v>
      </c>
      <c r="I3467" s="6" t="s">
        <v>9950</v>
      </c>
      <c r="J3467" s="6">
        <v>0</v>
      </c>
      <c r="K3467" s="6" t="s">
        <v>8856</v>
      </c>
      <c r="L3467" s="6" t="s">
        <v>8973</v>
      </c>
      <c r="M3467" s="6">
        <v>1</v>
      </c>
      <c r="N3467" s="6" t="s">
        <v>8972</v>
      </c>
      <c r="O3467" s="2">
        <f>MATCH(A3467, 'combined matches'!A$1:A$4986,0)</f>
        <v>2288</v>
      </c>
      <c r="P3467" s="6">
        <f t="shared" si="162"/>
        <v>0</v>
      </c>
      <c r="Q3467" s="6" t="b">
        <f t="shared" si="163"/>
        <v>0</v>
      </c>
      <c r="R3467" s="6" t="b">
        <f t="shared" si="164"/>
        <v>0</v>
      </c>
      <c r="S3467" s="6" t="b">
        <f>IF(P3467=1, SUM($P$1:P3467))</f>
        <v>0</v>
      </c>
    </row>
    <row r="3468" spans="1:19" x14ac:dyDescent="0.2">
      <c r="A3468" s="6">
        <v>3531</v>
      </c>
      <c r="B3468" s="6" t="s">
        <v>12806</v>
      </c>
      <c r="C3468" s="6" t="s">
        <v>12807</v>
      </c>
      <c r="D3468" s="6" t="s">
        <v>4115</v>
      </c>
      <c r="E3468" s="6" t="s">
        <v>4093</v>
      </c>
      <c r="F3468" s="6">
        <v>69337</v>
      </c>
      <c r="G3468" s="6">
        <v>3084328979</v>
      </c>
      <c r="H3468" s="6" t="s">
        <v>12807</v>
      </c>
      <c r="I3468" s="6" t="s">
        <v>18435</v>
      </c>
      <c r="J3468" s="6">
        <v>0</v>
      </c>
      <c r="K3468" s="6" t="s">
        <v>8860</v>
      </c>
      <c r="L3468" s="6" t="s">
        <v>8974</v>
      </c>
      <c r="M3468" s="6">
        <v>0</v>
      </c>
      <c r="N3468" s="6" t="s">
        <v>11017</v>
      </c>
      <c r="O3468" s="2">
        <f>MATCH(A3468, 'combined matches'!A$1:A$4986,0)</f>
        <v>2308</v>
      </c>
      <c r="P3468" s="6">
        <f t="shared" si="162"/>
        <v>0</v>
      </c>
      <c r="Q3468" s="6" t="b">
        <f t="shared" si="163"/>
        <v>0</v>
      </c>
      <c r="R3468" s="6" t="b">
        <f t="shared" si="164"/>
        <v>0</v>
      </c>
      <c r="S3468" s="6" t="b">
        <f>IF(P3468=1, SUM($P$1:P3468))</f>
        <v>0</v>
      </c>
    </row>
    <row r="3469" spans="1:19" x14ac:dyDescent="0.2">
      <c r="A3469" s="6">
        <v>3532</v>
      </c>
      <c r="B3469" s="6" t="s">
        <v>4110</v>
      </c>
      <c r="C3469" s="6" t="s">
        <v>4111</v>
      </c>
      <c r="D3469" s="6" t="s">
        <v>4112</v>
      </c>
      <c r="E3469" s="6" t="s">
        <v>4093</v>
      </c>
      <c r="F3469" s="6">
        <v>69301</v>
      </c>
      <c r="G3469" s="6">
        <v>3087623696</v>
      </c>
      <c r="H3469" s="6" t="s">
        <v>7322</v>
      </c>
      <c r="I3469" s="6" t="s">
        <v>9951</v>
      </c>
      <c r="J3469" s="6">
        <v>0</v>
      </c>
      <c r="K3469" s="6" t="s">
        <v>8860</v>
      </c>
      <c r="L3469" s="6" t="s">
        <v>8974</v>
      </c>
      <c r="M3469" s="6">
        <v>0</v>
      </c>
      <c r="N3469" s="6" t="s">
        <v>8972</v>
      </c>
      <c r="O3469" s="2">
        <f>MATCH(A3469, 'combined matches'!A$1:A$4986,0)</f>
        <v>2310</v>
      </c>
      <c r="P3469" s="6">
        <f t="shared" si="162"/>
        <v>0</v>
      </c>
      <c r="Q3469" s="6" t="b">
        <f t="shared" si="163"/>
        <v>0</v>
      </c>
      <c r="R3469" s="6" t="b">
        <f t="shared" si="164"/>
        <v>0</v>
      </c>
      <c r="S3469" s="6" t="b">
        <f>IF(P3469=1, SUM($P$1:P3469))</f>
        <v>0</v>
      </c>
    </row>
    <row r="3470" spans="1:19" x14ac:dyDescent="0.2">
      <c r="A3470" s="6">
        <v>3533</v>
      </c>
      <c r="B3470" s="6" t="s">
        <v>4113</v>
      </c>
      <c r="C3470" s="6" t="s">
        <v>4114</v>
      </c>
      <c r="D3470" s="6" t="s">
        <v>4115</v>
      </c>
      <c r="E3470" s="6" t="s">
        <v>4093</v>
      </c>
      <c r="F3470" s="6">
        <v>69337</v>
      </c>
      <c r="G3470" s="6">
        <v>3084328979</v>
      </c>
      <c r="H3470" s="6" t="s">
        <v>4114</v>
      </c>
      <c r="I3470" s="6" t="s">
        <v>9952</v>
      </c>
      <c r="J3470" s="6">
        <v>0</v>
      </c>
      <c r="K3470" s="6" t="s">
        <v>8860</v>
      </c>
      <c r="L3470" s="6" t="s">
        <v>8974</v>
      </c>
      <c r="M3470" s="6">
        <v>0</v>
      </c>
      <c r="N3470" s="6" t="s">
        <v>8972</v>
      </c>
      <c r="O3470" s="2">
        <f>MATCH(A3470, 'combined matches'!A$1:A$4986,0)</f>
        <v>2309</v>
      </c>
      <c r="P3470" s="6">
        <f t="shared" si="162"/>
        <v>0</v>
      </c>
      <c r="Q3470" s="6" t="b">
        <f t="shared" si="163"/>
        <v>0</v>
      </c>
      <c r="R3470" s="6" t="b">
        <f t="shared" si="164"/>
        <v>0</v>
      </c>
      <c r="S3470" s="6" t="b">
        <f>IF(P3470=1, SUM($P$1:P3470))</f>
        <v>0</v>
      </c>
    </row>
    <row r="3471" spans="1:19" x14ac:dyDescent="0.2">
      <c r="A3471" s="6">
        <v>3534</v>
      </c>
      <c r="B3471" s="6" t="s">
        <v>4116</v>
      </c>
      <c r="C3471" s="6" t="s">
        <v>58</v>
      </c>
      <c r="D3471" s="6" t="s">
        <v>4117</v>
      </c>
      <c r="E3471" s="6" t="s">
        <v>4093</v>
      </c>
      <c r="F3471" s="6">
        <v>69343</v>
      </c>
      <c r="G3471" s="6">
        <v>3082822611</v>
      </c>
      <c r="H3471" s="6" t="s">
        <v>58</v>
      </c>
      <c r="I3471" s="6" t="s">
        <v>4116</v>
      </c>
      <c r="J3471" s="6">
        <v>0</v>
      </c>
      <c r="K3471" s="6" t="s">
        <v>8860</v>
      </c>
      <c r="L3471" s="6" t="s">
        <v>8974</v>
      </c>
      <c r="M3471" s="6">
        <v>0</v>
      </c>
      <c r="N3471" s="6" t="s">
        <v>8972</v>
      </c>
      <c r="O3471" s="2">
        <f>MATCH(A3471, 'combined matches'!A$1:A$4986,0)</f>
        <v>2312</v>
      </c>
      <c r="P3471" s="6">
        <f t="shared" si="162"/>
        <v>0</v>
      </c>
      <c r="Q3471" s="6" t="b">
        <f t="shared" si="163"/>
        <v>0</v>
      </c>
      <c r="R3471" s="6" t="b">
        <f t="shared" si="164"/>
        <v>0</v>
      </c>
      <c r="S3471" s="6" t="b">
        <f>IF(P3471=1, SUM($P$1:P3471))</f>
        <v>0</v>
      </c>
    </row>
    <row r="3472" spans="1:19" x14ac:dyDescent="0.2">
      <c r="A3472" s="6">
        <v>3535</v>
      </c>
      <c r="B3472" s="6" t="s">
        <v>4118</v>
      </c>
      <c r="C3472" s="6" t="s">
        <v>4119</v>
      </c>
      <c r="D3472" s="6" t="s">
        <v>4120</v>
      </c>
      <c r="E3472" s="6" t="s">
        <v>4093</v>
      </c>
      <c r="F3472" s="6">
        <v>69339</v>
      </c>
      <c r="G3472" s="6">
        <v>3086651770</v>
      </c>
      <c r="H3472" s="6" t="s">
        <v>4119</v>
      </c>
      <c r="I3472" s="6" t="s">
        <v>4118</v>
      </c>
      <c r="J3472" s="6">
        <v>0</v>
      </c>
      <c r="K3472" s="6" t="s">
        <v>8860</v>
      </c>
      <c r="L3472" s="6" t="s">
        <v>8974</v>
      </c>
      <c r="M3472" s="6">
        <v>0</v>
      </c>
      <c r="N3472" s="6" t="s">
        <v>8972</v>
      </c>
      <c r="O3472" s="2">
        <f>MATCH(A3472, 'combined matches'!A$1:A$4986,0)</f>
        <v>2311</v>
      </c>
      <c r="P3472" s="6">
        <f t="shared" si="162"/>
        <v>0</v>
      </c>
      <c r="Q3472" s="6" t="b">
        <f t="shared" si="163"/>
        <v>0</v>
      </c>
      <c r="R3472" s="6" t="b">
        <f t="shared" si="164"/>
        <v>0</v>
      </c>
      <c r="S3472" s="6" t="b">
        <f>IF(P3472=1, SUM($P$1:P3472))</f>
        <v>0</v>
      </c>
    </row>
    <row r="3473" spans="1:19" x14ac:dyDescent="0.2">
      <c r="A3473" s="6">
        <v>3536</v>
      </c>
      <c r="B3473" s="6" t="s">
        <v>18436</v>
      </c>
      <c r="C3473" s="6" t="s">
        <v>18437</v>
      </c>
      <c r="D3473" s="6" t="s">
        <v>18438</v>
      </c>
      <c r="E3473" s="6" t="s">
        <v>4093</v>
      </c>
      <c r="F3473" s="6">
        <v>69201</v>
      </c>
      <c r="G3473" s="6">
        <v>4023762200</v>
      </c>
      <c r="H3473" s="6" t="s">
        <v>18437</v>
      </c>
      <c r="I3473" s="6" t="s">
        <v>18436</v>
      </c>
      <c r="J3473" s="6">
        <v>0</v>
      </c>
      <c r="K3473" s="6" t="s">
        <v>8860</v>
      </c>
      <c r="L3473" s="6" t="s">
        <v>8974</v>
      </c>
      <c r="M3473" s="6">
        <v>0</v>
      </c>
      <c r="N3473" s="6" t="s">
        <v>8972</v>
      </c>
      <c r="O3473" s="2" t="e">
        <f>MATCH(A3473, 'combined matches'!A$1:A$4986,0)</f>
        <v>#N/A</v>
      </c>
      <c r="P3473" s="6">
        <f t="shared" si="162"/>
        <v>1</v>
      </c>
      <c r="Q3473" s="6">
        <f t="shared" si="163"/>
        <v>1</v>
      </c>
      <c r="R3473" s="6" t="b">
        <f t="shared" si="164"/>
        <v>0</v>
      </c>
      <c r="S3473" s="6">
        <f>IF(P3473=1, SUM($P$1:P3473))</f>
        <v>1205</v>
      </c>
    </row>
    <row r="3474" spans="1:19" x14ac:dyDescent="0.2">
      <c r="A3474" s="6">
        <v>3537</v>
      </c>
      <c r="B3474" s="6" t="s">
        <v>12808</v>
      </c>
      <c r="C3474" s="6" t="s">
        <v>12810</v>
      </c>
      <c r="D3474" s="6" t="s">
        <v>12812</v>
      </c>
      <c r="E3474" s="6" t="s">
        <v>4093</v>
      </c>
      <c r="F3474" s="6">
        <v>69341</v>
      </c>
      <c r="G3474" s="6">
        <v>3086322540</v>
      </c>
      <c r="H3474" s="6" t="s">
        <v>12811</v>
      </c>
      <c r="I3474" s="6" t="s">
        <v>12808</v>
      </c>
      <c r="J3474" s="6">
        <v>0</v>
      </c>
      <c r="K3474" s="6" t="s">
        <v>12813</v>
      </c>
      <c r="L3474" s="6" t="s">
        <v>8977</v>
      </c>
      <c r="M3474" s="6">
        <v>0</v>
      </c>
      <c r="N3474" s="6" t="s">
        <v>11017</v>
      </c>
      <c r="O3474" s="2">
        <f>MATCH(A3474, 'combined matches'!A$1:A$4986,0)</f>
        <v>2278</v>
      </c>
      <c r="P3474" s="6">
        <f t="shared" si="162"/>
        <v>0</v>
      </c>
      <c r="Q3474" s="6" t="b">
        <f t="shared" si="163"/>
        <v>0</v>
      </c>
      <c r="R3474" s="6" t="b">
        <f t="shared" si="164"/>
        <v>0</v>
      </c>
      <c r="S3474" s="6" t="b">
        <f>IF(P3474=1, SUM($P$1:P3474))</f>
        <v>0</v>
      </c>
    </row>
    <row r="3475" spans="1:19" x14ac:dyDescent="0.2">
      <c r="A3475" s="6">
        <v>3538</v>
      </c>
      <c r="B3475" s="6" t="s">
        <v>18439</v>
      </c>
      <c r="C3475" s="6" t="s">
        <v>12810</v>
      </c>
      <c r="D3475" s="6" t="s">
        <v>12812</v>
      </c>
      <c r="E3475" s="6" t="s">
        <v>4093</v>
      </c>
      <c r="F3475" s="6">
        <v>69341</v>
      </c>
      <c r="G3475" s="6">
        <v>3086332770</v>
      </c>
      <c r="H3475" s="6" t="s">
        <v>12811</v>
      </c>
      <c r="I3475" s="6" t="s">
        <v>18439</v>
      </c>
      <c r="J3475" s="6">
        <v>0</v>
      </c>
      <c r="K3475" s="6" t="s">
        <v>12813</v>
      </c>
      <c r="L3475" s="6" t="s">
        <v>8977</v>
      </c>
      <c r="M3475" s="6">
        <v>0</v>
      </c>
      <c r="N3475" s="6" t="s">
        <v>8972</v>
      </c>
      <c r="O3475" s="2" t="e">
        <f>MATCH(A3475, 'combined matches'!A$1:A$4986,0)</f>
        <v>#N/A</v>
      </c>
      <c r="P3475" s="6">
        <f t="shared" si="162"/>
        <v>1</v>
      </c>
      <c r="Q3475" s="6">
        <f t="shared" si="163"/>
        <v>1</v>
      </c>
      <c r="R3475" s="6" t="b">
        <f t="shared" si="164"/>
        <v>0</v>
      </c>
      <c r="S3475" s="6">
        <f>IF(P3475=1, SUM($P$1:P3475))</f>
        <v>1206</v>
      </c>
    </row>
    <row r="3476" spans="1:19" x14ac:dyDescent="0.2">
      <c r="A3476" s="6">
        <v>3539</v>
      </c>
      <c r="B3476" s="6" t="s">
        <v>4124</v>
      </c>
      <c r="C3476" s="6" t="s">
        <v>4125</v>
      </c>
      <c r="D3476" s="6" t="s">
        <v>4126</v>
      </c>
      <c r="E3476" s="6" t="s">
        <v>4093</v>
      </c>
      <c r="F3476" s="6">
        <v>68801</v>
      </c>
      <c r="G3476" s="6">
        <v>3083847625</v>
      </c>
      <c r="H3476" s="6" t="s">
        <v>8084</v>
      </c>
      <c r="I3476" s="6" t="s">
        <v>4124</v>
      </c>
      <c r="J3476" s="6">
        <v>0</v>
      </c>
      <c r="K3476" s="6" t="s">
        <v>8853</v>
      </c>
      <c r="L3476" s="6" t="s">
        <v>8977</v>
      </c>
      <c r="M3476" s="6">
        <v>0</v>
      </c>
      <c r="N3476" s="6" t="s">
        <v>11017</v>
      </c>
      <c r="O3476" s="2">
        <f>MATCH(A3476, 'combined matches'!A$1:A$4986,0)</f>
        <v>2275</v>
      </c>
      <c r="P3476" s="6">
        <f t="shared" si="162"/>
        <v>0</v>
      </c>
      <c r="Q3476" s="6" t="b">
        <f t="shared" si="163"/>
        <v>0</v>
      </c>
      <c r="R3476" s="6" t="b">
        <f t="shared" si="164"/>
        <v>0</v>
      </c>
      <c r="S3476" s="6" t="b">
        <f>IF(P3476=1, SUM($P$1:P3476))</f>
        <v>0</v>
      </c>
    </row>
    <row r="3477" spans="1:19" x14ac:dyDescent="0.2">
      <c r="A3477" s="6">
        <v>3540</v>
      </c>
      <c r="B3477" s="6" t="s">
        <v>4121</v>
      </c>
      <c r="C3477" s="6" t="s">
        <v>4122</v>
      </c>
      <c r="D3477" s="6" t="s">
        <v>4123</v>
      </c>
      <c r="E3477" s="6" t="s">
        <v>4093</v>
      </c>
      <c r="F3477" s="6">
        <v>68848</v>
      </c>
      <c r="G3477" s="6">
        <v>3082349140</v>
      </c>
      <c r="H3477" s="6" t="s">
        <v>7318</v>
      </c>
      <c r="I3477" s="6" t="s">
        <v>9953</v>
      </c>
      <c r="J3477" s="6">
        <v>0</v>
      </c>
      <c r="K3477" s="6" t="s">
        <v>8853</v>
      </c>
      <c r="L3477" s="6" t="s">
        <v>8977</v>
      </c>
      <c r="M3477" s="6">
        <v>0</v>
      </c>
      <c r="N3477" s="6" t="s">
        <v>8972</v>
      </c>
      <c r="O3477" s="2">
        <f>MATCH(A3477, 'combined matches'!A$1:A$4986,0)</f>
        <v>2277</v>
      </c>
      <c r="P3477" s="6">
        <f t="shared" si="162"/>
        <v>0</v>
      </c>
      <c r="Q3477" s="6" t="b">
        <f t="shared" si="163"/>
        <v>0</v>
      </c>
      <c r="R3477" s="6" t="b">
        <f t="shared" si="164"/>
        <v>0</v>
      </c>
      <c r="S3477" s="6" t="b">
        <f>IF(P3477=1, SUM($P$1:P3477))</f>
        <v>0</v>
      </c>
    </row>
    <row r="3478" spans="1:19" x14ac:dyDescent="0.2">
      <c r="A3478" s="6">
        <v>3541</v>
      </c>
      <c r="B3478" s="6" t="s">
        <v>4124</v>
      </c>
      <c r="C3478" s="6" t="s">
        <v>4125</v>
      </c>
      <c r="D3478" s="6" t="s">
        <v>4126</v>
      </c>
      <c r="E3478" s="6" t="s">
        <v>4093</v>
      </c>
      <c r="F3478" s="6">
        <v>68801</v>
      </c>
      <c r="G3478" s="6">
        <v>3083847625</v>
      </c>
      <c r="H3478" s="6" t="s">
        <v>8084</v>
      </c>
      <c r="I3478" s="6" t="s">
        <v>4124</v>
      </c>
      <c r="J3478" s="6">
        <v>0</v>
      </c>
      <c r="K3478" s="6" t="s">
        <v>8853</v>
      </c>
      <c r="L3478" s="6" t="s">
        <v>8977</v>
      </c>
      <c r="M3478" s="6">
        <v>0</v>
      </c>
      <c r="N3478" s="6" t="s">
        <v>8972</v>
      </c>
      <c r="O3478" s="2">
        <f>MATCH(A3478, 'combined matches'!A$1:A$4986,0)</f>
        <v>2276</v>
      </c>
      <c r="P3478" s="6">
        <f t="shared" si="162"/>
        <v>0</v>
      </c>
      <c r="Q3478" s="6" t="b">
        <f t="shared" si="163"/>
        <v>0</v>
      </c>
      <c r="R3478" s="6" t="b">
        <f t="shared" si="164"/>
        <v>0</v>
      </c>
      <c r="S3478" s="6" t="b">
        <f>IF(P3478=1, SUM($P$1:P3478))</f>
        <v>0</v>
      </c>
    </row>
    <row r="3479" spans="1:19" x14ac:dyDescent="0.2">
      <c r="A3479" s="6">
        <v>3542</v>
      </c>
      <c r="B3479" s="6" t="s">
        <v>4130</v>
      </c>
      <c r="C3479" s="6" t="s">
        <v>12814</v>
      </c>
      <c r="D3479" s="6" t="s">
        <v>4131</v>
      </c>
      <c r="E3479" s="6" t="s">
        <v>4093</v>
      </c>
      <c r="F3479" s="6">
        <v>69101</v>
      </c>
      <c r="G3479" s="6">
        <v>3085343075</v>
      </c>
      <c r="H3479" s="6" t="s">
        <v>12814</v>
      </c>
      <c r="I3479" s="6" t="s">
        <v>18440</v>
      </c>
      <c r="J3479" s="6">
        <v>0</v>
      </c>
      <c r="K3479" s="6" t="s">
        <v>8859</v>
      </c>
      <c r="L3479" s="6" t="s">
        <v>8977</v>
      </c>
      <c r="M3479" s="6">
        <v>0</v>
      </c>
      <c r="N3479" s="6" t="s">
        <v>11017</v>
      </c>
      <c r="O3479" s="2">
        <f>MATCH(A3479, 'combined matches'!A$1:A$4986,0)</f>
        <v>2303</v>
      </c>
      <c r="P3479" s="6">
        <f t="shared" si="162"/>
        <v>0</v>
      </c>
      <c r="Q3479" s="6" t="b">
        <f t="shared" si="163"/>
        <v>0</v>
      </c>
      <c r="R3479" s="6" t="b">
        <f t="shared" si="164"/>
        <v>0</v>
      </c>
      <c r="S3479" s="6" t="b">
        <f>IF(P3479=1, SUM($P$1:P3479))</f>
        <v>0</v>
      </c>
    </row>
    <row r="3480" spans="1:19" x14ac:dyDescent="0.2">
      <c r="A3480" s="6">
        <v>3543</v>
      </c>
      <c r="B3480" s="6" t="s">
        <v>4127</v>
      </c>
      <c r="C3480" s="6" t="s">
        <v>4128</v>
      </c>
      <c r="D3480" s="6" t="s">
        <v>4129</v>
      </c>
      <c r="E3480" s="6" t="s">
        <v>4093</v>
      </c>
      <c r="F3480" s="6">
        <v>69001</v>
      </c>
      <c r="G3480" s="6">
        <v>3083453626</v>
      </c>
      <c r="H3480" s="6" t="s">
        <v>6989</v>
      </c>
      <c r="I3480" s="6" t="s">
        <v>9954</v>
      </c>
      <c r="J3480" s="6">
        <v>0</v>
      </c>
      <c r="K3480" s="6" t="s">
        <v>8859</v>
      </c>
      <c r="L3480" s="6" t="s">
        <v>8977</v>
      </c>
      <c r="M3480" s="6">
        <v>0</v>
      </c>
      <c r="N3480" s="6" t="s">
        <v>8972</v>
      </c>
      <c r="O3480" s="2">
        <f>MATCH(A3480, 'combined matches'!A$1:A$4986,0)</f>
        <v>2305</v>
      </c>
      <c r="P3480" s="6">
        <f t="shared" si="162"/>
        <v>0</v>
      </c>
      <c r="Q3480" s="6" t="b">
        <f t="shared" si="163"/>
        <v>0</v>
      </c>
      <c r="R3480" s="6" t="b">
        <f t="shared" si="164"/>
        <v>0</v>
      </c>
      <c r="S3480" s="6" t="b">
        <f>IF(P3480=1, SUM($P$1:P3480))</f>
        <v>0</v>
      </c>
    </row>
    <row r="3481" spans="1:19" x14ac:dyDescent="0.2">
      <c r="A3481" s="6">
        <v>3544</v>
      </c>
      <c r="B3481" s="6" t="s">
        <v>4130</v>
      </c>
      <c r="C3481" s="6" t="s">
        <v>7770</v>
      </c>
      <c r="D3481" s="6" t="s">
        <v>4131</v>
      </c>
      <c r="E3481" s="6" t="s">
        <v>4093</v>
      </c>
      <c r="F3481" s="6">
        <v>69101</v>
      </c>
      <c r="G3481" s="6">
        <v>3085343075</v>
      </c>
      <c r="H3481" s="6" t="s">
        <v>7818</v>
      </c>
      <c r="I3481" s="6" t="s">
        <v>9955</v>
      </c>
      <c r="J3481" s="6">
        <v>0</v>
      </c>
      <c r="K3481" s="6" t="s">
        <v>8859</v>
      </c>
      <c r="L3481" s="6" t="s">
        <v>8977</v>
      </c>
      <c r="M3481" s="6">
        <v>0</v>
      </c>
      <c r="N3481" s="6" t="s">
        <v>8972</v>
      </c>
      <c r="O3481" s="2">
        <f>MATCH(A3481, 'combined matches'!A$1:A$4986,0)</f>
        <v>2304</v>
      </c>
      <c r="P3481" s="6">
        <f t="shared" si="162"/>
        <v>0</v>
      </c>
      <c r="Q3481" s="6" t="b">
        <f t="shared" si="163"/>
        <v>0</v>
      </c>
      <c r="R3481" s="6" t="b">
        <f t="shared" si="164"/>
        <v>0</v>
      </c>
      <c r="S3481" s="6" t="b">
        <f>IF(P3481=1, SUM($P$1:P3481))</f>
        <v>0</v>
      </c>
    </row>
    <row r="3482" spans="1:19" x14ac:dyDescent="0.2">
      <c r="A3482" s="6">
        <v>3545</v>
      </c>
      <c r="B3482" s="6" t="s">
        <v>4132</v>
      </c>
      <c r="C3482" s="6" t="s">
        <v>12815</v>
      </c>
      <c r="D3482" s="6" t="s">
        <v>4092</v>
      </c>
      <c r="E3482" s="6" t="s">
        <v>4093</v>
      </c>
      <c r="F3482" s="6">
        <v>68107</v>
      </c>
      <c r="G3482" s="6">
        <v>4025028842</v>
      </c>
      <c r="H3482" s="6" t="s">
        <v>12815</v>
      </c>
      <c r="I3482" s="6" t="s">
        <v>9956</v>
      </c>
      <c r="J3482" s="6">
        <v>0</v>
      </c>
      <c r="K3482" s="6" t="s">
        <v>8858</v>
      </c>
      <c r="L3482" s="6" t="s">
        <v>8973</v>
      </c>
      <c r="M3482" s="6">
        <v>1</v>
      </c>
      <c r="N3482" s="6" t="s">
        <v>11017</v>
      </c>
      <c r="O3482" s="2">
        <f>MATCH(A3482, 'combined matches'!A$1:A$4986,0)</f>
        <v>2294</v>
      </c>
      <c r="P3482" s="6">
        <f t="shared" si="162"/>
        <v>0</v>
      </c>
      <c r="Q3482" s="6" t="b">
        <f t="shared" si="163"/>
        <v>0</v>
      </c>
      <c r="R3482" s="6" t="b">
        <f t="shared" si="164"/>
        <v>0</v>
      </c>
      <c r="S3482" s="6" t="b">
        <f>IF(P3482=1, SUM($P$1:P3482))</f>
        <v>0</v>
      </c>
    </row>
    <row r="3483" spans="1:19" x14ac:dyDescent="0.2">
      <c r="A3483" s="6">
        <v>3546</v>
      </c>
      <c r="B3483" s="6" t="s">
        <v>4132</v>
      </c>
      <c r="C3483" s="6" t="s">
        <v>7765</v>
      </c>
      <c r="D3483" s="6" t="s">
        <v>4092</v>
      </c>
      <c r="E3483" s="6" t="s">
        <v>4093</v>
      </c>
      <c r="F3483" s="6">
        <v>68107</v>
      </c>
      <c r="G3483" s="6">
        <v>4027344110</v>
      </c>
      <c r="H3483" s="6" t="s">
        <v>7819</v>
      </c>
      <c r="I3483" s="6" t="s">
        <v>9956</v>
      </c>
      <c r="J3483" s="6">
        <v>0</v>
      </c>
      <c r="K3483" s="6" t="s">
        <v>8858</v>
      </c>
      <c r="L3483" s="6" t="s">
        <v>8973</v>
      </c>
      <c r="M3483" s="6">
        <v>1</v>
      </c>
      <c r="N3483" s="6" t="s">
        <v>8972</v>
      </c>
      <c r="O3483" s="2">
        <f>MATCH(A3483, 'combined matches'!A$1:A$4986,0)</f>
        <v>2296</v>
      </c>
      <c r="P3483" s="6">
        <f t="shared" si="162"/>
        <v>0</v>
      </c>
      <c r="Q3483" s="6" t="b">
        <f t="shared" si="163"/>
        <v>0</v>
      </c>
      <c r="R3483" s="6" t="b">
        <f t="shared" si="164"/>
        <v>0</v>
      </c>
      <c r="S3483" s="6" t="b">
        <f>IF(P3483=1, SUM($P$1:P3483))</f>
        <v>0</v>
      </c>
    </row>
    <row r="3484" spans="1:19" x14ac:dyDescent="0.2">
      <c r="A3484" s="6">
        <v>3547</v>
      </c>
      <c r="B3484" s="6" t="s">
        <v>4132</v>
      </c>
      <c r="C3484" s="6" t="s">
        <v>7766</v>
      </c>
      <c r="D3484" s="6" t="s">
        <v>4092</v>
      </c>
      <c r="E3484" s="6" t="s">
        <v>4093</v>
      </c>
      <c r="F3484" s="6">
        <v>68107</v>
      </c>
      <c r="G3484" s="6">
        <v>4027344110</v>
      </c>
      <c r="H3484" s="6" t="s">
        <v>8085</v>
      </c>
      <c r="I3484" s="6" t="s">
        <v>9956</v>
      </c>
      <c r="J3484" s="6">
        <v>0</v>
      </c>
      <c r="K3484" s="6" t="s">
        <v>8858</v>
      </c>
      <c r="L3484" s="6" t="s">
        <v>8973</v>
      </c>
      <c r="M3484" s="6">
        <v>1</v>
      </c>
      <c r="N3484" s="6" t="s">
        <v>8972</v>
      </c>
      <c r="O3484" s="2">
        <f>MATCH(A3484, 'combined matches'!A$1:A$4986,0)</f>
        <v>2297</v>
      </c>
      <c r="P3484" s="6">
        <f t="shared" si="162"/>
        <v>0</v>
      </c>
      <c r="Q3484" s="6" t="b">
        <f t="shared" si="163"/>
        <v>0</v>
      </c>
      <c r="R3484" s="6" t="b">
        <f t="shared" si="164"/>
        <v>0</v>
      </c>
      <c r="S3484" s="6" t="b">
        <f>IF(P3484=1, SUM($P$1:P3484))</f>
        <v>0</v>
      </c>
    </row>
    <row r="3485" spans="1:19" x14ac:dyDescent="0.2">
      <c r="A3485" s="6">
        <v>3548</v>
      </c>
      <c r="B3485" s="6" t="s">
        <v>4132</v>
      </c>
      <c r="C3485" s="6" t="s">
        <v>7767</v>
      </c>
      <c r="D3485" s="6" t="s">
        <v>4092</v>
      </c>
      <c r="E3485" s="6" t="s">
        <v>4093</v>
      </c>
      <c r="F3485" s="6">
        <v>68107</v>
      </c>
      <c r="G3485" s="6">
        <v>4027344110</v>
      </c>
      <c r="H3485" s="6" t="s">
        <v>8086</v>
      </c>
      <c r="I3485" s="6" t="s">
        <v>9956</v>
      </c>
      <c r="J3485" s="6">
        <v>0</v>
      </c>
      <c r="K3485" s="6" t="s">
        <v>8858</v>
      </c>
      <c r="L3485" s="6" t="s">
        <v>8973</v>
      </c>
      <c r="M3485" s="6">
        <v>1</v>
      </c>
      <c r="N3485" s="6" t="s">
        <v>8972</v>
      </c>
      <c r="O3485" s="2">
        <f>MATCH(A3485, 'combined matches'!A$1:A$4986,0)</f>
        <v>2298</v>
      </c>
      <c r="P3485" s="6">
        <f t="shared" si="162"/>
        <v>0</v>
      </c>
      <c r="Q3485" s="6" t="b">
        <f t="shared" si="163"/>
        <v>0</v>
      </c>
      <c r="R3485" s="6" t="b">
        <f t="shared" si="164"/>
        <v>0</v>
      </c>
      <c r="S3485" s="6" t="b">
        <f>IF(P3485=1, SUM($P$1:P3485))</f>
        <v>0</v>
      </c>
    </row>
    <row r="3486" spans="1:19" x14ac:dyDescent="0.2">
      <c r="A3486" s="6">
        <v>3549</v>
      </c>
      <c r="B3486" s="6" t="s">
        <v>4132</v>
      </c>
      <c r="C3486" s="6" t="s">
        <v>7768</v>
      </c>
      <c r="D3486" s="6" t="s">
        <v>4092</v>
      </c>
      <c r="E3486" s="6" t="s">
        <v>4093</v>
      </c>
      <c r="F3486" s="6">
        <v>68107</v>
      </c>
      <c r="G3486" s="6">
        <v>4027344110</v>
      </c>
      <c r="H3486" s="6" t="s">
        <v>8087</v>
      </c>
      <c r="I3486" s="6" t="s">
        <v>9956</v>
      </c>
      <c r="J3486" s="6">
        <v>0</v>
      </c>
      <c r="K3486" s="6" t="s">
        <v>8858</v>
      </c>
      <c r="L3486" s="6" t="s">
        <v>8973</v>
      </c>
      <c r="M3486" s="6">
        <v>1</v>
      </c>
      <c r="N3486" s="6" t="s">
        <v>8972</v>
      </c>
      <c r="O3486" s="2">
        <f>MATCH(A3486, 'combined matches'!A$1:A$4986,0)</f>
        <v>2300</v>
      </c>
      <c r="P3486" s="6">
        <f t="shared" si="162"/>
        <v>0</v>
      </c>
      <c r="Q3486" s="6" t="b">
        <f t="shared" si="163"/>
        <v>0</v>
      </c>
      <c r="R3486" s="6" t="b">
        <f t="shared" si="164"/>
        <v>0</v>
      </c>
      <c r="S3486" s="6" t="b">
        <f>IF(P3486=1, SUM($P$1:P3486))</f>
        <v>0</v>
      </c>
    </row>
    <row r="3487" spans="1:19" x14ac:dyDescent="0.2">
      <c r="A3487" s="6">
        <v>3550</v>
      </c>
      <c r="B3487" s="6" t="s">
        <v>4132</v>
      </c>
      <c r="C3487" s="6" t="s">
        <v>8088</v>
      </c>
      <c r="D3487" s="6" t="s">
        <v>4133</v>
      </c>
      <c r="E3487" s="6" t="s">
        <v>4093</v>
      </c>
      <c r="F3487" s="6">
        <v>68048</v>
      </c>
      <c r="G3487" s="6">
        <v>4022962345</v>
      </c>
      <c r="H3487" s="6" t="s">
        <v>8088</v>
      </c>
      <c r="I3487" s="6" t="s">
        <v>9956</v>
      </c>
      <c r="J3487" s="6">
        <v>0</v>
      </c>
      <c r="K3487" s="6" t="s">
        <v>8858</v>
      </c>
      <c r="L3487" s="6" t="s">
        <v>8973</v>
      </c>
      <c r="M3487" s="6">
        <v>1</v>
      </c>
      <c r="N3487" s="6" t="s">
        <v>8972</v>
      </c>
      <c r="O3487" s="2">
        <f>MATCH(A3487, 'combined matches'!A$1:A$4986,0)</f>
        <v>2295</v>
      </c>
      <c r="P3487" s="6">
        <f t="shared" si="162"/>
        <v>0</v>
      </c>
      <c r="Q3487" s="6" t="b">
        <f t="shared" si="163"/>
        <v>0</v>
      </c>
      <c r="R3487" s="6" t="b">
        <f t="shared" si="164"/>
        <v>0</v>
      </c>
      <c r="S3487" s="6" t="b">
        <f>IF(P3487=1, SUM($P$1:P3487))</f>
        <v>0</v>
      </c>
    </row>
    <row r="3488" spans="1:19" x14ac:dyDescent="0.2">
      <c r="A3488" s="6">
        <v>3551</v>
      </c>
      <c r="B3488" s="6" t="s">
        <v>4134</v>
      </c>
      <c r="C3488" s="6" t="s">
        <v>4135</v>
      </c>
      <c r="D3488" s="6" t="s">
        <v>4092</v>
      </c>
      <c r="E3488" s="6" t="s">
        <v>4093</v>
      </c>
      <c r="F3488" s="6">
        <v>68134</v>
      </c>
      <c r="G3488" s="6">
        <v>4024016000</v>
      </c>
      <c r="H3488" s="6" t="s">
        <v>8089</v>
      </c>
      <c r="I3488" s="6" t="s">
        <v>9957</v>
      </c>
      <c r="J3488" s="6">
        <v>0</v>
      </c>
      <c r="K3488" s="6" t="s">
        <v>8858</v>
      </c>
      <c r="L3488" s="6" t="s">
        <v>8973</v>
      </c>
      <c r="M3488" s="6">
        <v>1</v>
      </c>
      <c r="N3488" s="6" t="s">
        <v>8972</v>
      </c>
      <c r="O3488" s="2">
        <f>MATCH(A3488, 'combined matches'!A$1:A$4986,0)</f>
        <v>2302</v>
      </c>
      <c r="P3488" s="6">
        <f t="shared" si="162"/>
        <v>0</v>
      </c>
      <c r="Q3488" s="6" t="b">
        <f t="shared" si="163"/>
        <v>0</v>
      </c>
      <c r="R3488" s="6" t="b">
        <f t="shared" si="164"/>
        <v>0</v>
      </c>
      <c r="S3488" s="6" t="b">
        <f>IF(P3488=1, SUM($P$1:P3488))</f>
        <v>0</v>
      </c>
    </row>
    <row r="3489" spans="1:19" x14ac:dyDescent="0.2">
      <c r="A3489" s="6">
        <v>3552</v>
      </c>
      <c r="B3489" s="6" t="s">
        <v>4136</v>
      </c>
      <c r="C3489" s="6" t="s">
        <v>7769</v>
      </c>
      <c r="D3489" s="6" t="s">
        <v>4092</v>
      </c>
      <c r="E3489" s="6" t="s">
        <v>4093</v>
      </c>
      <c r="F3489" s="6">
        <v>68137</v>
      </c>
      <c r="G3489" s="6">
        <v>4025053907</v>
      </c>
      <c r="H3489" s="6" t="s">
        <v>8090</v>
      </c>
      <c r="I3489" s="6" t="s">
        <v>9958</v>
      </c>
      <c r="J3489" s="6">
        <v>0</v>
      </c>
      <c r="K3489" s="6" t="s">
        <v>8858</v>
      </c>
      <c r="L3489" s="6" t="s">
        <v>8973</v>
      </c>
      <c r="M3489" s="6">
        <v>1</v>
      </c>
      <c r="N3489" s="6" t="s">
        <v>8972</v>
      </c>
      <c r="O3489" s="2">
        <f>MATCH(A3489, 'combined matches'!A$1:A$4986,0)</f>
        <v>2301</v>
      </c>
      <c r="P3489" s="6">
        <f t="shared" si="162"/>
        <v>0</v>
      </c>
      <c r="Q3489" s="6" t="b">
        <f t="shared" si="163"/>
        <v>0</v>
      </c>
      <c r="R3489" s="6" t="b">
        <f t="shared" si="164"/>
        <v>0</v>
      </c>
      <c r="S3489" s="6" t="b">
        <f>IF(P3489=1, SUM($P$1:P3489))</f>
        <v>0</v>
      </c>
    </row>
    <row r="3490" spans="1:19" x14ac:dyDescent="0.2">
      <c r="A3490" s="6">
        <v>3553</v>
      </c>
      <c r="B3490" s="6" t="s">
        <v>4132</v>
      </c>
      <c r="C3490" s="6" t="s">
        <v>4137</v>
      </c>
      <c r="D3490" s="6" t="s">
        <v>4138</v>
      </c>
      <c r="E3490" s="6" t="s">
        <v>4093</v>
      </c>
      <c r="F3490" s="6">
        <v>68005</v>
      </c>
      <c r="G3490" s="6">
        <v>4025028855</v>
      </c>
      <c r="H3490" s="6" t="s">
        <v>6990</v>
      </c>
      <c r="I3490" s="6" t="s">
        <v>9956</v>
      </c>
      <c r="J3490" s="6">
        <v>0</v>
      </c>
      <c r="K3490" s="6" t="s">
        <v>8858</v>
      </c>
      <c r="L3490" s="6" t="s">
        <v>8973</v>
      </c>
      <c r="M3490" s="6">
        <v>1</v>
      </c>
      <c r="N3490" s="6" t="s">
        <v>8972</v>
      </c>
      <c r="O3490" s="2">
        <f>MATCH(A3490, 'combined matches'!A$1:A$4986,0)</f>
        <v>2299</v>
      </c>
      <c r="P3490" s="6">
        <f t="shared" si="162"/>
        <v>0</v>
      </c>
      <c r="Q3490" s="6" t="b">
        <f t="shared" si="163"/>
        <v>0</v>
      </c>
      <c r="R3490" s="6" t="b">
        <f t="shared" si="164"/>
        <v>0</v>
      </c>
      <c r="S3490" s="6" t="b">
        <f>IF(P3490=1, SUM($P$1:P3490))</f>
        <v>0</v>
      </c>
    </row>
    <row r="3491" spans="1:19" x14ac:dyDescent="0.2">
      <c r="A3491" s="6">
        <v>3554</v>
      </c>
      <c r="B3491" s="6" t="s">
        <v>18441</v>
      </c>
      <c r="C3491" s="6" t="s">
        <v>18442</v>
      </c>
      <c r="D3491" s="6" t="s">
        <v>3890</v>
      </c>
      <c r="E3491" s="6" t="s">
        <v>3887</v>
      </c>
      <c r="F3491" s="6">
        <v>50305</v>
      </c>
      <c r="G3491" s="6">
        <v>5152350459</v>
      </c>
      <c r="H3491" s="6" t="s">
        <v>18442</v>
      </c>
      <c r="I3491" s="6" t="s">
        <v>18443</v>
      </c>
      <c r="J3491" s="6">
        <v>0</v>
      </c>
      <c r="K3491" s="6" t="s">
        <v>18444</v>
      </c>
      <c r="L3491" s="6" t="s">
        <v>8982</v>
      </c>
      <c r="M3491" s="6">
        <v>0</v>
      </c>
      <c r="N3491" s="6" t="s">
        <v>11017</v>
      </c>
      <c r="O3491" s="2" t="e">
        <f>MATCH(A3491, 'combined matches'!A$1:A$4986,0)</f>
        <v>#N/A</v>
      </c>
      <c r="P3491" s="6">
        <f t="shared" si="162"/>
        <v>1</v>
      </c>
      <c r="Q3491" s="6">
        <f t="shared" si="163"/>
        <v>0</v>
      </c>
      <c r="R3491" s="6">
        <f t="shared" si="164"/>
        <v>0</v>
      </c>
      <c r="S3491" s="6">
        <f>IF(P3491=1, SUM($P$1:P3491))</f>
        <v>1207</v>
      </c>
    </row>
    <row r="3492" spans="1:19" x14ac:dyDescent="0.2">
      <c r="A3492" s="6">
        <v>3555</v>
      </c>
      <c r="B3492" s="6" t="s">
        <v>18441</v>
      </c>
      <c r="C3492" s="6" t="s">
        <v>18445</v>
      </c>
      <c r="D3492" s="6" t="s">
        <v>4104</v>
      </c>
      <c r="E3492" s="6" t="s">
        <v>4093</v>
      </c>
      <c r="F3492" s="6">
        <v>68516</v>
      </c>
      <c r="G3492" s="6">
        <v>8778117526</v>
      </c>
      <c r="H3492" s="6" t="s">
        <v>18446</v>
      </c>
      <c r="I3492" s="6" t="s">
        <v>18443</v>
      </c>
      <c r="J3492" s="6">
        <v>0</v>
      </c>
      <c r="K3492" s="6" t="s">
        <v>18444</v>
      </c>
      <c r="L3492" s="6" t="s">
        <v>8982</v>
      </c>
      <c r="M3492" s="6">
        <v>0</v>
      </c>
      <c r="N3492" s="6" t="s">
        <v>8972</v>
      </c>
      <c r="O3492" s="2" t="e">
        <f>MATCH(A3492, 'combined matches'!A$1:A$4986,0)</f>
        <v>#N/A</v>
      </c>
      <c r="P3492" s="6">
        <f t="shared" si="162"/>
        <v>1</v>
      </c>
      <c r="Q3492" s="6">
        <f t="shared" si="163"/>
        <v>1</v>
      </c>
      <c r="R3492" s="6" t="b">
        <f t="shared" si="164"/>
        <v>0</v>
      </c>
      <c r="S3492" s="6">
        <f>IF(P3492=1, SUM($P$1:P3492))</f>
        <v>1208</v>
      </c>
    </row>
    <row r="3493" spans="1:19" x14ac:dyDescent="0.2">
      <c r="A3493" s="6">
        <v>3556</v>
      </c>
      <c r="B3493" s="6" t="s">
        <v>18441</v>
      </c>
      <c r="C3493" s="6" t="s">
        <v>18447</v>
      </c>
      <c r="D3493" s="6" t="s">
        <v>4092</v>
      </c>
      <c r="E3493" s="6" t="s">
        <v>4093</v>
      </c>
      <c r="F3493" s="6">
        <v>68134</v>
      </c>
      <c r="G3493" s="6">
        <v>8778117526</v>
      </c>
      <c r="H3493" s="6" t="s">
        <v>18447</v>
      </c>
      <c r="I3493" s="6" t="s">
        <v>18443</v>
      </c>
      <c r="J3493" s="6">
        <v>0</v>
      </c>
      <c r="K3493" s="6" t="s">
        <v>18444</v>
      </c>
      <c r="L3493" s="6" t="s">
        <v>8982</v>
      </c>
      <c r="M3493" s="6">
        <v>0</v>
      </c>
      <c r="N3493" s="6" t="s">
        <v>8972</v>
      </c>
      <c r="O3493" s="2" t="e">
        <f>MATCH(A3493, 'combined matches'!A$1:A$4986,0)</f>
        <v>#N/A</v>
      </c>
      <c r="P3493" s="6">
        <f t="shared" si="162"/>
        <v>1</v>
      </c>
      <c r="Q3493" s="6">
        <f t="shared" si="163"/>
        <v>1</v>
      </c>
      <c r="R3493" s="6" t="b">
        <f t="shared" si="164"/>
        <v>0</v>
      </c>
      <c r="S3493" s="6">
        <f>IF(P3493=1, SUM($P$1:P3493))</f>
        <v>1209</v>
      </c>
    </row>
    <row r="3494" spans="1:19" x14ac:dyDescent="0.2">
      <c r="A3494" s="6">
        <v>3557</v>
      </c>
      <c r="B3494" s="6" t="s">
        <v>12816</v>
      </c>
      <c r="C3494" s="6" t="s">
        <v>12817</v>
      </c>
      <c r="D3494" s="6" t="s">
        <v>12819</v>
      </c>
      <c r="E3494" s="6" t="s">
        <v>4093</v>
      </c>
      <c r="F3494" s="6">
        <v>68025</v>
      </c>
      <c r="G3494" s="6">
        <v>4027275396</v>
      </c>
      <c r="H3494" s="6" t="s">
        <v>12818</v>
      </c>
      <c r="I3494" s="6" t="s">
        <v>18448</v>
      </c>
      <c r="J3494" s="6">
        <v>0</v>
      </c>
      <c r="K3494" s="6" t="s">
        <v>12820</v>
      </c>
      <c r="L3494" s="6" t="s">
        <v>8975</v>
      </c>
      <c r="M3494" s="6">
        <v>0</v>
      </c>
      <c r="N3494" s="6" t="s">
        <v>11017</v>
      </c>
      <c r="O3494" s="2">
        <f>MATCH(A3494, 'combined matches'!A$1:A$4986,0)</f>
        <v>2306</v>
      </c>
      <c r="P3494" s="6">
        <f t="shared" si="162"/>
        <v>0</v>
      </c>
      <c r="Q3494" s="6" t="b">
        <f t="shared" si="163"/>
        <v>0</v>
      </c>
      <c r="R3494" s="6" t="b">
        <f t="shared" si="164"/>
        <v>0</v>
      </c>
      <c r="S3494" s="6" t="b">
        <f>IF(P3494=1, SUM($P$1:P3494))</f>
        <v>0</v>
      </c>
    </row>
    <row r="3495" spans="1:19" x14ac:dyDescent="0.2">
      <c r="A3495" s="6">
        <v>3558</v>
      </c>
      <c r="B3495" s="6" t="s">
        <v>12816</v>
      </c>
      <c r="C3495" s="6" t="s">
        <v>12817</v>
      </c>
      <c r="D3495" s="6" t="s">
        <v>12819</v>
      </c>
      <c r="E3495" s="6" t="s">
        <v>4093</v>
      </c>
      <c r="F3495" s="6">
        <v>68025</v>
      </c>
      <c r="G3495" s="6">
        <v>4027275396</v>
      </c>
      <c r="H3495" s="6" t="s">
        <v>12818</v>
      </c>
      <c r="I3495" s="6" t="s">
        <v>18448</v>
      </c>
      <c r="J3495" s="6">
        <v>0</v>
      </c>
      <c r="K3495" s="6" t="s">
        <v>12820</v>
      </c>
      <c r="L3495" s="6" t="s">
        <v>8975</v>
      </c>
      <c r="M3495" s="6">
        <v>0</v>
      </c>
      <c r="N3495" s="6" t="s">
        <v>8972</v>
      </c>
      <c r="O3495" s="2">
        <f>MATCH(A3495, 'combined matches'!A$1:A$4986,0)</f>
        <v>2307</v>
      </c>
      <c r="P3495" s="6">
        <f t="shared" si="162"/>
        <v>0</v>
      </c>
      <c r="Q3495" s="6" t="b">
        <f t="shared" si="163"/>
        <v>0</v>
      </c>
      <c r="R3495" s="6" t="b">
        <f t="shared" si="164"/>
        <v>0</v>
      </c>
      <c r="S3495" s="6" t="b">
        <f>IF(P3495=1, SUM($P$1:P3495))</f>
        <v>0</v>
      </c>
    </row>
    <row r="3496" spans="1:19" x14ac:dyDescent="0.2">
      <c r="A3496" s="6">
        <v>3559</v>
      </c>
      <c r="B3496" s="6" t="s">
        <v>12821</v>
      </c>
      <c r="C3496" s="6" t="s">
        <v>12822</v>
      </c>
      <c r="D3496" s="6" t="s">
        <v>841</v>
      </c>
      <c r="E3496" s="6" t="s">
        <v>4093</v>
      </c>
      <c r="F3496" s="6">
        <v>68071</v>
      </c>
      <c r="G3496" s="6">
        <v>4026447418</v>
      </c>
      <c r="H3496" s="6" t="s">
        <v>12823</v>
      </c>
      <c r="I3496" s="6" t="s">
        <v>12821</v>
      </c>
      <c r="J3496" s="6">
        <v>0</v>
      </c>
      <c r="K3496" s="6" t="s">
        <v>8857</v>
      </c>
      <c r="L3496" s="6" t="s">
        <v>8973</v>
      </c>
      <c r="M3496" s="6">
        <v>1</v>
      </c>
      <c r="N3496" s="6" t="s">
        <v>11017</v>
      </c>
      <c r="O3496" s="2">
        <f>MATCH(A3496, 'combined matches'!A$1:A$4986,0)</f>
        <v>2289</v>
      </c>
      <c r="P3496" s="6">
        <f t="shared" si="162"/>
        <v>0</v>
      </c>
      <c r="Q3496" s="6" t="b">
        <f t="shared" si="163"/>
        <v>0</v>
      </c>
      <c r="R3496" s="6" t="b">
        <f t="shared" si="164"/>
        <v>0</v>
      </c>
      <c r="S3496" s="6" t="b">
        <f>IF(P3496=1, SUM($P$1:P3496))</f>
        <v>0</v>
      </c>
    </row>
    <row r="3497" spans="1:19" x14ac:dyDescent="0.2">
      <c r="A3497" s="6">
        <v>3560</v>
      </c>
      <c r="B3497" s="6" t="s">
        <v>4139</v>
      </c>
      <c r="C3497" s="6" t="s">
        <v>7457</v>
      </c>
      <c r="D3497" s="6" t="s">
        <v>841</v>
      </c>
      <c r="E3497" s="6" t="s">
        <v>4093</v>
      </c>
      <c r="F3497" s="6">
        <v>68071</v>
      </c>
      <c r="G3497" s="6">
        <v>4026447314</v>
      </c>
      <c r="H3497" s="6" t="s">
        <v>7457</v>
      </c>
      <c r="I3497" s="6" t="s">
        <v>9959</v>
      </c>
      <c r="J3497" s="6">
        <v>0</v>
      </c>
      <c r="K3497" s="6" t="s">
        <v>8857</v>
      </c>
      <c r="L3497" s="6" t="s">
        <v>8973</v>
      </c>
      <c r="M3497" s="6">
        <v>1</v>
      </c>
      <c r="N3497" s="6" t="s">
        <v>8972</v>
      </c>
      <c r="O3497" s="2">
        <f>MATCH(A3497, 'combined matches'!A$1:A$4986,0)</f>
        <v>2292</v>
      </c>
      <c r="P3497" s="6">
        <f t="shared" si="162"/>
        <v>0</v>
      </c>
      <c r="Q3497" s="6" t="b">
        <f t="shared" si="163"/>
        <v>0</v>
      </c>
      <c r="R3497" s="6" t="b">
        <f t="shared" si="164"/>
        <v>0</v>
      </c>
      <c r="S3497" s="6" t="b">
        <f>IF(P3497=1, SUM($P$1:P3497))</f>
        <v>0</v>
      </c>
    </row>
    <row r="3498" spans="1:19" x14ac:dyDescent="0.2">
      <c r="A3498" s="6">
        <v>3561</v>
      </c>
      <c r="B3498" s="6" t="s">
        <v>4140</v>
      </c>
      <c r="C3498" s="6" t="s">
        <v>4141</v>
      </c>
      <c r="D3498" s="6" t="s">
        <v>57</v>
      </c>
      <c r="E3498" s="6" t="s">
        <v>4093</v>
      </c>
      <c r="F3498" s="6">
        <v>68748</v>
      </c>
      <c r="G3498" s="6">
        <v>4024543304</v>
      </c>
      <c r="H3498" s="6" t="s">
        <v>4141</v>
      </c>
      <c r="I3498" s="6" t="s">
        <v>4140</v>
      </c>
      <c r="J3498" s="6">
        <v>0</v>
      </c>
      <c r="K3498" s="6" t="s">
        <v>8857</v>
      </c>
      <c r="L3498" s="6" t="s">
        <v>8973</v>
      </c>
      <c r="M3498" s="6">
        <v>1</v>
      </c>
      <c r="N3498" s="6" t="s">
        <v>8972</v>
      </c>
      <c r="O3498" s="2">
        <f>MATCH(A3498, 'combined matches'!A$1:A$4986,0)</f>
        <v>2290</v>
      </c>
      <c r="P3498" s="6">
        <f t="shared" si="162"/>
        <v>0</v>
      </c>
      <c r="Q3498" s="6" t="b">
        <f t="shared" si="163"/>
        <v>0</v>
      </c>
      <c r="R3498" s="6" t="b">
        <f t="shared" si="164"/>
        <v>0</v>
      </c>
      <c r="S3498" s="6" t="b">
        <f>IF(P3498=1, SUM($P$1:P3498))</f>
        <v>0</v>
      </c>
    </row>
    <row r="3499" spans="1:19" x14ac:dyDescent="0.2">
      <c r="A3499" s="6">
        <v>3562</v>
      </c>
      <c r="B3499" s="6" t="s">
        <v>4139</v>
      </c>
      <c r="C3499" s="6" t="s">
        <v>4142</v>
      </c>
      <c r="D3499" s="6" t="s">
        <v>954</v>
      </c>
      <c r="E3499" s="6" t="s">
        <v>4093</v>
      </c>
      <c r="F3499" s="6">
        <v>68787</v>
      </c>
      <c r="G3499" s="6">
        <v>4023718000</v>
      </c>
      <c r="H3499" s="6" t="s">
        <v>6991</v>
      </c>
      <c r="I3499" s="6" t="s">
        <v>9959</v>
      </c>
      <c r="J3499" s="6">
        <v>0</v>
      </c>
      <c r="K3499" s="6" t="s">
        <v>8857</v>
      </c>
      <c r="L3499" s="6" t="s">
        <v>8973</v>
      </c>
      <c r="M3499" s="6">
        <v>1</v>
      </c>
      <c r="N3499" s="6" t="s">
        <v>8972</v>
      </c>
      <c r="O3499" s="2">
        <f>MATCH(A3499, 'combined matches'!A$1:A$4986,0)</f>
        <v>2293</v>
      </c>
      <c r="P3499" s="6">
        <f t="shared" si="162"/>
        <v>0</v>
      </c>
      <c r="Q3499" s="6" t="b">
        <f t="shared" si="163"/>
        <v>0</v>
      </c>
      <c r="R3499" s="6" t="b">
        <f t="shared" si="164"/>
        <v>0</v>
      </c>
      <c r="S3499" s="6" t="b">
        <f>IF(P3499=1, SUM($P$1:P3499))</f>
        <v>0</v>
      </c>
    </row>
    <row r="3500" spans="1:19" x14ac:dyDescent="0.2">
      <c r="A3500" s="6">
        <v>3563</v>
      </c>
      <c r="B3500" s="6" t="s">
        <v>4139</v>
      </c>
      <c r="C3500" s="6" t="s">
        <v>6017</v>
      </c>
      <c r="D3500" s="6" t="s">
        <v>841</v>
      </c>
      <c r="E3500" s="6" t="s">
        <v>4093</v>
      </c>
      <c r="F3500" s="6">
        <v>68701</v>
      </c>
      <c r="G3500" s="6">
        <v>4023718000</v>
      </c>
      <c r="H3500" s="6" t="s">
        <v>13272</v>
      </c>
      <c r="I3500" s="6" t="s">
        <v>9959</v>
      </c>
      <c r="J3500" s="6">
        <v>0</v>
      </c>
      <c r="K3500" s="6" t="s">
        <v>8857</v>
      </c>
      <c r="L3500" s="6" t="s">
        <v>8973</v>
      </c>
      <c r="M3500" s="6">
        <v>1</v>
      </c>
      <c r="N3500" s="6" t="s">
        <v>8972</v>
      </c>
      <c r="O3500" s="2">
        <f>MATCH(A3500, 'combined matches'!A$1:A$4986,0)</f>
        <v>2291</v>
      </c>
      <c r="P3500" s="6">
        <f t="shared" si="162"/>
        <v>0</v>
      </c>
      <c r="Q3500" s="6" t="b">
        <f t="shared" si="163"/>
        <v>0</v>
      </c>
      <c r="R3500" s="6" t="b">
        <f t="shared" si="164"/>
        <v>0</v>
      </c>
      <c r="S3500" s="6" t="b">
        <f>IF(P3500=1, SUM($P$1:P3500))</f>
        <v>0</v>
      </c>
    </row>
    <row r="3501" spans="1:19" x14ac:dyDescent="0.2">
      <c r="A3501" s="6">
        <v>3564</v>
      </c>
      <c r="B3501" s="6" t="s">
        <v>4143</v>
      </c>
      <c r="C3501" s="6" t="s">
        <v>6014</v>
      </c>
      <c r="D3501" s="6" t="s">
        <v>4145</v>
      </c>
      <c r="E3501" s="6" t="s">
        <v>4093</v>
      </c>
      <c r="F3501" s="6">
        <v>68901</v>
      </c>
      <c r="G3501" s="6">
        <v>4024635687</v>
      </c>
      <c r="H3501" s="6" t="s">
        <v>7319</v>
      </c>
      <c r="I3501" s="6" t="s">
        <v>9960</v>
      </c>
      <c r="J3501" s="6">
        <v>0</v>
      </c>
      <c r="K3501" s="6" t="s">
        <v>8854</v>
      </c>
      <c r="L3501" s="6" t="s">
        <v>8974</v>
      </c>
      <c r="M3501" s="6">
        <v>0</v>
      </c>
      <c r="N3501" s="6" t="s">
        <v>11017</v>
      </c>
      <c r="O3501" s="2">
        <f>MATCH(A3501, 'combined matches'!A$1:A$4986,0)</f>
        <v>2279</v>
      </c>
      <c r="P3501" s="6">
        <f t="shared" si="162"/>
        <v>0</v>
      </c>
      <c r="Q3501" s="6" t="b">
        <f t="shared" si="163"/>
        <v>0</v>
      </c>
      <c r="R3501" s="6" t="b">
        <f t="shared" si="164"/>
        <v>0</v>
      </c>
      <c r="S3501" s="6" t="b">
        <f>IF(P3501=1, SUM($P$1:P3501))</f>
        <v>0</v>
      </c>
    </row>
    <row r="3502" spans="1:19" x14ac:dyDescent="0.2">
      <c r="A3502" s="6">
        <v>3565</v>
      </c>
      <c r="B3502" s="6" t="s">
        <v>4143</v>
      </c>
      <c r="C3502" s="6" t="s">
        <v>4144</v>
      </c>
      <c r="D3502" s="6" t="s">
        <v>4145</v>
      </c>
      <c r="E3502" s="6" t="s">
        <v>4093</v>
      </c>
      <c r="F3502" s="6">
        <v>68901</v>
      </c>
      <c r="G3502" s="6">
        <v>4024635687</v>
      </c>
      <c r="H3502" s="6" t="s">
        <v>13363</v>
      </c>
      <c r="I3502" s="6" t="s">
        <v>9960</v>
      </c>
      <c r="J3502" s="6">
        <v>0</v>
      </c>
      <c r="K3502" s="6" t="s">
        <v>8854</v>
      </c>
      <c r="L3502" s="6" t="s">
        <v>8974</v>
      </c>
      <c r="M3502" s="6">
        <v>0</v>
      </c>
      <c r="N3502" s="6" t="s">
        <v>8972</v>
      </c>
      <c r="O3502" s="2">
        <f>MATCH(A3502, 'combined matches'!A$1:A$4986,0)</f>
        <v>2280</v>
      </c>
      <c r="P3502" s="6">
        <f t="shared" si="162"/>
        <v>0</v>
      </c>
      <c r="Q3502" s="6" t="b">
        <f t="shared" si="163"/>
        <v>0</v>
      </c>
      <c r="R3502" s="6" t="b">
        <f t="shared" si="164"/>
        <v>0</v>
      </c>
      <c r="S3502" s="6" t="b">
        <f>IF(P3502=1, SUM($P$1:P3502))</f>
        <v>0</v>
      </c>
    </row>
    <row r="3503" spans="1:19" x14ac:dyDescent="0.2">
      <c r="A3503" s="6">
        <v>3566</v>
      </c>
      <c r="B3503" s="6" t="s">
        <v>4146</v>
      </c>
      <c r="C3503" s="6" t="s">
        <v>4147</v>
      </c>
      <c r="D3503" s="6" t="s">
        <v>4092</v>
      </c>
      <c r="E3503" s="6" t="s">
        <v>4093</v>
      </c>
      <c r="F3503" s="6">
        <v>68111</v>
      </c>
      <c r="G3503" s="6">
        <v>4024571245</v>
      </c>
      <c r="H3503" s="6" t="s">
        <v>4147</v>
      </c>
      <c r="I3503" s="6" t="s">
        <v>9961</v>
      </c>
      <c r="J3503" s="6">
        <v>0</v>
      </c>
      <c r="K3503" s="6" t="s">
        <v>8852</v>
      </c>
      <c r="L3503" s="6" t="s">
        <v>8973</v>
      </c>
      <c r="M3503" s="6">
        <v>1</v>
      </c>
      <c r="N3503" s="6" t="s">
        <v>11017</v>
      </c>
      <c r="O3503" s="2">
        <f>MATCH(A3503, 'combined matches'!A$1:A$4986,0)</f>
        <v>2266</v>
      </c>
      <c r="P3503" s="6">
        <f t="shared" si="162"/>
        <v>0</v>
      </c>
      <c r="Q3503" s="6" t="b">
        <f t="shared" si="163"/>
        <v>0</v>
      </c>
      <c r="R3503" s="6" t="b">
        <f t="shared" si="164"/>
        <v>0</v>
      </c>
      <c r="S3503" s="6" t="b">
        <f>IF(P3503=1, SUM($P$1:P3503))</f>
        <v>0</v>
      </c>
    </row>
    <row r="3504" spans="1:19" x14ac:dyDescent="0.2">
      <c r="A3504" s="6">
        <v>3567</v>
      </c>
      <c r="B3504" s="6" t="s">
        <v>4146</v>
      </c>
      <c r="C3504" s="6" t="s">
        <v>4147</v>
      </c>
      <c r="D3504" s="6" t="s">
        <v>4092</v>
      </c>
      <c r="E3504" s="6" t="s">
        <v>4093</v>
      </c>
      <c r="F3504" s="6">
        <v>68111</v>
      </c>
      <c r="G3504" s="6">
        <v>4024513553</v>
      </c>
      <c r="H3504" s="6" t="s">
        <v>4147</v>
      </c>
      <c r="I3504" s="6" t="s">
        <v>9961</v>
      </c>
      <c r="J3504" s="6">
        <v>0</v>
      </c>
      <c r="K3504" s="6" t="s">
        <v>8852</v>
      </c>
      <c r="L3504" s="6" t="s">
        <v>8973</v>
      </c>
      <c r="M3504" s="6">
        <v>1</v>
      </c>
      <c r="N3504" s="6" t="s">
        <v>8972</v>
      </c>
      <c r="O3504" s="2">
        <f>MATCH(A3504, 'combined matches'!A$1:A$4986,0)</f>
        <v>2267</v>
      </c>
      <c r="P3504" s="6">
        <f t="shared" si="162"/>
        <v>0</v>
      </c>
      <c r="Q3504" s="6" t="b">
        <f t="shared" si="163"/>
        <v>0</v>
      </c>
      <c r="R3504" s="6" t="b">
        <f t="shared" si="164"/>
        <v>0</v>
      </c>
      <c r="S3504" s="6" t="b">
        <f>IF(P3504=1, SUM($P$1:P3504))</f>
        <v>0</v>
      </c>
    </row>
    <row r="3505" spans="1:19" x14ac:dyDescent="0.2">
      <c r="A3505" s="6">
        <v>3568</v>
      </c>
      <c r="B3505" s="6" t="s">
        <v>4148</v>
      </c>
      <c r="C3505" s="6" t="s">
        <v>4149</v>
      </c>
      <c r="D3505" s="6" t="s">
        <v>4092</v>
      </c>
      <c r="E3505" s="6" t="s">
        <v>4093</v>
      </c>
      <c r="F3505" s="6">
        <v>68111</v>
      </c>
      <c r="G3505" s="6">
        <v>4024513553</v>
      </c>
      <c r="H3505" s="6" t="s">
        <v>8091</v>
      </c>
      <c r="I3505" s="6" t="s">
        <v>9962</v>
      </c>
      <c r="J3505" s="6">
        <v>0</v>
      </c>
      <c r="K3505" s="6" t="s">
        <v>8852</v>
      </c>
      <c r="L3505" s="6" t="s">
        <v>8973</v>
      </c>
      <c r="M3505" s="6">
        <v>1</v>
      </c>
      <c r="N3505" s="6" t="s">
        <v>8972</v>
      </c>
      <c r="O3505" s="2">
        <f>MATCH(A3505, 'combined matches'!A$1:A$4986,0)</f>
        <v>2273</v>
      </c>
      <c r="P3505" s="6">
        <f t="shared" si="162"/>
        <v>0</v>
      </c>
      <c r="Q3505" s="6" t="b">
        <f t="shared" si="163"/>
        <v>0</v>
      </c>
      <c r="R3505" s="6" t="b">
        <f t="shared" si="164"/>
        <v>0</v>
      </c>
      <c r="S3505" s="6" t="b">
        <f>IF(P3505=1, SUM($P$1:P3505))</f>
        <v>0</v>
      </c>
    </row>
    <row r="3506" spans="1:19" x14ac:dyDescent="0.2">
      <c r="A3506" s="6">
        <v>3569</v>
      </c>
      <c r="B3506" s="6" t="s">
        <v>4150</v>
      </c>
      <c r="C3506" s="6" t="s">
        <v>4151</v>
      </c>
      <c r="D3506" s="6" t="s">
        <v>4092</v>
      </c>
      <c r="E3506" s="6" t="s">
        <v>4093</v>
      </c>
      <c r="F3506" s="6">
        <v>68102</v>
      </c>
      <c r="G3506" s="6">
        <v>4024513553</v>
      </c>
      <c r="H3506" s="6" t="s">
        <v>8092</v>
      </c>
      <c r="I3506" s="6" t="s">
        <v>9963</v>
      </c>
      <c r="J3506" s="6">
        <v>0</v>
      </c>
      <c r="K3506" s="6" t="s">
        <v>8852</v>
      </c>
      <c r="L3506" s="6" t="s">
        <v>8973</v>
      </c>
      <c r="M3506" s="6">
        <v>1</v>
      </c>
      <c r="N3506" s="6" t="s">
        <v>8972</v>
      </c>
      <c r="O3506" s="2">
        <f>MATCH(A3506, 'combined matches'!A$1:A$4986,0)</f>
        <v>2268</v>
      </c>
      <c r="P3506" s="6">
        <f t="shared" si="162"/>
        <v>0</v>
      </c>
      <c r="Q3506" s="6" t="b">
        <f t="shared" si="163"/>
        <v>0</v>
      </c>
      <c r="R3506" s="6" t="b">
        <f t="shared" si="164"/>
        <v>0</v>
      </c>
      <c r="S3506" s="6" t="b">
        <f>IF(P3506=1, SUM($P$1:P3506))</f>
        <v>0</v>
      </c>
    </row>
    <row r="3507" spans="1:19" x14ac:dyDescent="0.2">
      <c r="A3507" s="6">
        <v>3570</v>
      </c>
      <c r="B3507" s="6" t="s">
        <v>4152</v>
      </c>
      <c r="C3507" s="6" t="s">
        <v>4153</v>
      </c>
      <c r="D3507" s="6" t="s">
        <v>4092</v>
      </c>
      <c r="E3507" s="6" t="s">
        <v>4093</v>
      </c>
      <c r="F3507" s="6">
        <v>68102</v>
      </c>
      <c r="G3507" s="6">
        <v>4024513553</v>
      </c>
      <c r="H3507" s="6" t="s">
        <v>8093</v>
      </c>
      <c r="I3507" s="6" t="s">
        <v>18449</v>
      </c>
      <c r="J3507" s="6">
        <v>0</v>
      </c>
      <c r="K3507" s="6" t="s">
        <v>8852</v>
      </c>
      <c r="L3507" s="6" t="s">
        <v>8973</v>
      </c>
      <c r="M3507" s="6">
        <v>1</v>
      </c>
      <c r="N3507" s="6" t="s">
        <v>8972</v>
      </c>
      <c r="O3507" s="2">
        <f>MATCH(A3507, 'combined matches'!A$1:A$4986,0)</f>
        <v>2272</v>
      </c>
      <c r="P3507" s="6">
        <f t="shared" si="162"/>
        <v>0</v>
      </c>
      <c r="Q3507" s="6" t="b">
        <f t="shared" si="163"/>
        <v>0</v>
      </c>
      <c r="R3507" s="6" t="b">
        <f t="shared" si="164"/>
        <v>0</v>
      </c>
      <c r="S3507" s="6" t="b">
        <f>IF(P3507=1, SUM($P$1:P3507))</f>
        <v>0</v>
      </c>
    </row>
    <row r="3508" spans="1:19" x14ac:dyDescent="0.2">
      <c r="A3508" s="6">
        <v>3571</v>
      </c>
      <c r="B3508" s="6" t="s">
        <v>4154</v>
      </c>
      <c r="C3508" s="6" t="s">
        <v>4155</v>
      </c>
      <c r="D3508" s="6" t="s">
        <v>4092</v>
      </c>
      <c r="E3508" s="6" t="s">
        <v>4093</v>
      </c>
      <c r="F3508" s="6">
        <v>68104</v>
      </c>
      <c r="G3508" s="6">
        <v>4024513553</v>
      </c>
      <c r="H3508" s="6" t="s">
        <v>12824</v>
      </c>
      <c r="I3508" s="6" t="s">
        <v>9964</v>
      </c>
      <c r="J3508" s="6">
        <v>0</v>
      </c>
      <c r="K3508" s="6" t="s">
        <v>8852</v>
      </c>
      <c r="L3508" s="6" t="s">
        <v>8973</v>
      </c>
      <c r="M3508" s="6">
        <v>1</v>
      </c>
      <c r="N3508" s="6" t="s">
        <v>8972</v>
      </c>
      <c r="O3508" s="2">
        <f>MATCH(A3508, 'combined matches'!A$1:A$4986,0)</f>
        <v>2269</v>
      </c>
      <c r="P3508" s="6">
        <f t="shared" si="162"/>
        <v>0</v>
      </c>
      <c r="Q3508" s="6" t="b">
        <f t="shared" si="163"/>
        <v>0</v>
      </c>
      <c r="R3508" s="6" t="b">
        <f t="shared" si="164"/>
        <v>0</v>
      </c>
      <c r="S3508" s="6" t="b">
        <f>IF(P3508=1, SUM($P$1:P3508))</f>
        <v>0</v>
      </c>
    </row>
    <row r="3509" spans="1:19" x14ac:dyDescent="0.2">
      <c r="A3509" s="6">
        <v>3572</v>
      </c>
      <c r="B3509" s="6" t="s">
        <v>4156</v>
      </c>
      <c r="C3509" s="6" t="s">
        <v>7763</v>
      </c>
      <c r="D3509" s="6" t="s">
        <v>4092</v>
      </c>
      <c r="E3509" s="6" t="s">
        <v>4093</v>
      </c>
      <c r="F3509" s="6">
        <v>68105</v>
      </c>
      <c r="G3509" s="6">
        <v>4024513553</v>
      </c>
      <c r="H3509" s="6" t="s">
        <v>8094</v>
      </c>
      <c r="I3509" s="6" t="s">
        <v>9965</v>
      </c>
      <c r="J3509" s="6">
        <v>0</v>
      </c>
      <c r="K3509" s="6" t="s">
        <v>8852</v>
      </c>
      <c r="L3509" s="6" t="s">
        <v>8973</v>
      </c>
      <c r="M3509" s="6">
        <v>1</v>
      </c>
      <c r="N3509" s="6" t="s">
        <v>8972</v>
      </c>
      <c r="O3509" s="2">
        <f>MATCH(A3509, 'combined matches'!A$1:A$4986,0)</f>
        <v>2271</v>
      </c>
      <c r="P3509" s="6">
        <f t="shared" si="162"/>
        <v>0</v>
      </c>
      <c r="Q3509" s="6" t="b">
        <f t="shared" si="163"/>
        <v>0</v>
      </c>
      <c r="R3509" s="6" t="b">
        <f t="shared" si="164"/>
        <v>0</v>
      </c>
      <c r="S3509" s="6" t="b">
        <f>IF(P3509=1, SUM($P$1:P3509))</f>
        <v>0</v>
      </c>
    </row>
    <row r="3510" spans="1:19" x14ac:dyDescent="0.2">
      <c r="A3510" s="6">
        <v>3573</v>
      </c>
      <c r="B3510" s="6" t="s">
        <v>4157</v>
      </c>
      <c r="C3510" s="6" t="s">
        <v>4158</v>
      </c>
      <c r="D3510" s="6" t="s">
        <v>4092</v>
      </c>
      <c r="E3510" s="6" t="s">
        <v>4093</v>
      </c>
      <c r="F3510" s="6">
        <v>68110</v>
      </c>
      <c r="G3510" s="6">
        <v>4024513553</v>
      </c>
      <c r="H3510" s="6" t="s">
        <v>4158</v>
      </c>
      <c r="I3510" s="6" t="s">
        <v>9966</v>
      </c>
      <c r="J3510" s="6">
        <v>0</v>
      </c>
      <c r="K3510" s="6" t="s">
        <v>8852</v>
      </c>
      <c r="L3510" s="6" t="s">
        <v>8973</v>
      </c>
      <c r="M3510" s="6">
        <v>1</v>
      </c>
      <c r="N3510" s="6" t="s">
        <v>8972</v>
      </c>
      <c r="O3510" s="2">
        <f>MATCH(A3510, 'combined matches'!A$1:A$4986,0)</f>
        <v>2274</v>
      </c>
      <c r="P3510" s="6">
        <f t="shared" si="162"/>
        <v>0</v>
      </c>
      <c r="Q3510" s="6" t="b">
        <f t="shared" si="163"/>
        <v>0</v>
      </c>
      <c r="R3510" s="6" t="b">
        <f t="shared" si="164"/>
        <v>0</v>
      </c>
      <c r="S3510" s="6" t="b">
        <f>IF(P3510=1, SUM($P$1:P3510))</f>
        <v>0</v>
      </c>
    </row>
    <row r="3511" spans="1:19" x14ac:dyDescent="0.2">
      <c r="A3511" s="6">
        <v>3574</v>
      </c>
      <c r="B3511" s="6" t="s">
        <v>4159</v>
      </c>
      <c r="C3511" s="6" t="s">
        <v>4160</v>
      </c>
      <c r="D3511" s="6" t="s">
        <v>4092</v>
      </c>
      <c r="E3511" s="6" t="s">
        <v>4093</v>
      </c>
      <c r="F3511" s="6">
        <v>68110</v>
      </c>
      <c r="G3511" s="6">
        <v>4024513553</v>
      </c>
      <c r="H3511" s="6" t="s">
        <v>8095</v>
      </c>
      <c r="I3511" s="6" t="s">
        <v>9967</v>
      </c>
      <c r="J3511" s="6">
        <v>0</v>
      </c>
      <c r="K3511" s="6" t="s">
        <v>8852</v>
      </c>
      <c r="L3511" s="6" t="s">
        <v>8973</v>
      </c>
      <c r="M3511" s="6">
        <v>1</v>
      </c>
      <c r="N3511" s="6" t="s">
        <v>8972</v>
      </c>
      <c r="O3511" s="2">
        <f>MATCH(A3511, 'combined matches'!A$1:A$4986,0)</f>
        <v>2270</v>
      </c>
      <c r="P3511" s="6">
        <f t="shared" si="162"/>
        <v>0</v>
      </c>
      <c r="Q3511" s="6" t="b">
        <f t="shared" si="163"/>
        <v>0</v>
      </c>
      <c r="R3511" s="6" t="b">
        <f t="shared" si="164"/>
        <v>0</v>
      </c>
      <c r="S3511" s="6" t="b">
        <f>IF(P3511=1, SUM($P$1:P3511))</f>
        <v>0</v>
      </c>
    </row>
    <row r="3512" spans="1:19" x14ac:dyDescent="0.2">
      <c r="A3512" s="6">
        <v>3576</v>
      </c>
      <c r="B3512" s="6" t="s">
        <v>18450</v>
      </c>
      <c r="C3512" s="6" t="s">
        <v>18451</v>
      </c>
      <c r="D3512" s="6" t="s">
        <v>4163</v>
      </c>
      <c r="E3512" s="6" t="s">
        <v>4164</v>
      </c>
      <c r="H3512" s="6" t="s">
        <v>18451</v>
      </c>
      <c r="I3512" s="6" t="s">
        <v>18452</v>
      </c>
      <c r="J3512" s="6">
        <v>0</v>
      </c>
      <c r="K3512" s="6" t="s">
        <v>12825</v>
      </c>
      <c r="L3512" s="6" t="s">
        <v>8975</v>
      </c>
      <c r="M3512" s="6">
        <v>0</v>
      </c>
      <c r="N3512" s="6" t="s">
        <v>11017</v>
      </c>
      <c r="O3512" s="2" t="e">
        <f>MATCH(A3512, 'combined matches'!A$1:A$4986,0)</f>
        <v>#N/A</v>
      </c>
      <c r="P3512" s="6">
        <f t="shared" si="162"/>
        <v>1</v>
      </c>
      <c r="Q3512" s="6">
        <f t="shared" si="163"/>
        <v>0</v>
      </c>
      <c r="R3512" s="6">
        <f t="shared" si="164"/>
        <v>0</v>
      </c>
      <c r="S3512" s="6">
        <f>IF(P3512=1, SUM($P$1:P3512))</f>
        <v>1210</v>
      </c>
    </row>
    <row r="3513" spans="1:19" x14ac:dyDescent="0.2">
      <c r="A3513" s="6">
        <v>3577</v>
      </c>
      <c r="B3513" s="6" t="s">
        <v>4161</v>
      </c>
      <c r="C3513" s="6" t="s">
        <v>4162</v>
      </c>
      <c r="D3513" s="6" t="s">
        <v>4163</v>
      </c>
      <c r="E3513" s="6" t="s">
        <v>4164</v>
      </c>
      <c r="F3513" s="6">
        <v>81230</v>
      </c>
      <c r="G3513" s="6">
        <v>9706410209</v>
      </c>
      <c r="H3513" s="6" t="s">
        <v>8096</v>
      </c>
      <c r="I3513" s="6" t="s">
        <v>18453</v>
      </c>
      <c r="J3513" s="6">
        <v>0</v>
      </c>
      <c r="K3513" s="6" t="s">
        <v>12825</v>
      </c>
      <c r="L3513" s="6" t="s">
        <v>8975</v>
      </c>
      <c r="M3513" s="6">
        <v>0</v>
      </c>
      <c r="N3513" s="6" t="s">
        <v>8972</v>
      </c>
      <c r="O3513" s="2">
        <f>MATCH(A3513, 'combined matches'!A$1:A$4986,0)</f>
        <v>2340</v>
      </c>
      <c r="P3513" s="6">
        <f t="shared" si="162"/>
        <v>0</v>
      </c>
      <c r="Q3513" s="6" t="b">
        <f t="shared" si="163"/>
        <v>0</v>
      </c>
      <c r="R3513" s="6" t="b">
        <f t="shared" si="164"/>
        <v>0</v>
      </c>
      <c r="S3513" s="6" t="b">
        <f>IF(P3513=1, SUM($P$1:P3513))</f>
        <v>0</v>
      </c>
    </row>
    <row r="3514" spans="1:19" x14ac:dyDescent="0.2">
      <c r="A3514" s="6">
        <v>3578</v>
      </c>
      <c r="B3514" s="6" t="s">
        <v>12826</v>
      </c>
      <c r="C3514" s="6" t="s">
        <v>12827</v>
      </c>
      <c r="D3514" s="6" t="s">
        <v>153</v>
      </c>
      <c r="E3514" s="6" t="s">
        <v>4164</v>
      </c>
      <c r="F3514" s="6">
        <v>80215</v>
      </c>
      <c r="G3514" s="6">
        <v>3032397121</v>
      </c>
      <c r="H3514" s="6" t="s">
        <v>12827</v>
      </c>
      <c r="I3514" s="6" t="s">
        <v>18454</v>
      </c>
      <c r="J3514" s="6">
        <v>0</v>
      </c>
      <c r="K3514" s="6" t="s">
        <v>8870</v>
      </c>
      <c r="L3514" s="6" t="s">
        <v>8975</v>
      </c>
      <c r="M3514" s="6">
        <v>0</v>
      </c>
      <c r="N3514" s="6" t="s">
        <v>11017</v>
      </c>
      <c r="O3514" s="2">
        <f>MATCH(A3514, 'combined matches'!A$1:A$4986,0)</f>
        <v>2343</v>
      </c>
      <c r="P3514" s="6">
        <f t="shared" si="162"/>
        <v>0</v>
      </c>
      <c r="Q3514" s="6" t="b">
        <f t="shared" si="163"/>
        <v>0</v>
      </c>
      <c r="R3514" s="6" t="b">
        <f t="shared" si="164"/>
        <v>0</v>
      </c>
      <c r="S3514" s="6" t="b">
        <f>IF(P3514=1, SUM($P$1:P3514))</f>
        <v>0</v>
      </c>
    </row>
    <row r="3515" spans="1:19" x14ac:dyDescent="0.2">
      <c r="A3515" s="6">
        <v>3579</v>
      </c>
      <c r="B3515" s="6" t="s">
        <v>12826</v>
      </c>
      <c r="C3515" s="6" t="s">
        <v>12827</v>
      </c>
      <c r="D3515" s="6" t="s">
        <v>153</v>
      </c>
      <c r="E3515" s="6" t="s">
        <v>4164</v>
      </c>
      <c r="F3515" s="6">
        <v>80215</v>
      </c>
      <c r="G3515" s="6">
        <v>3032397078</v>
      </c>
      <c r="H3515" s="6" t="s">
        <v>12827</v>
      </c>
      <c r="I3515" s="6" t="s">
        <v>18454</v>
      </c>
      <c r="J3515" s="6">
        <v>0</v>
      </c>
      <c r="K3515" s="6" t="s">
        <v>8870</v>
      </c>
      <c r="L3515" s="6" t="s">
        <v>8975</v>
      </c>
      <c r="M3515" s="6">
        <v>0</v>
      </c>
      <c r="N3515" s="6" t="s">
        <v>8972</v>
      </c>
      <c r="O3515" s="2">
        <f>MATCH(A3515, 'combined matches'!A$1:A$4986,0)</f>
        <v>2344</v>
      </c>
      <c r="P3515" s="6">
        <f t="shared" si="162"/>
        <v>0</v>
      </c>
      <c r="Q3515" s="6" t="b">
        <f t="shared" si="163"/>
        <v>0</v>
      </c>
      <c r="R3515" s="6" t="b">
        <f t="shared" si="164"/>
        <v>0</v>
      </c>
      <c r="S3515" s="6" t="b">
        <f>IF(P3515=1, SUM($P$1:P3515))</f>
        <v>0</v>
      </c>
    </row>
    <row r="3516" spans="1:19" x14ac:dyDescent="0.2">
      <c r="A3516" s="6">
        <v>3580</v>
      </c>
      <c r="B3516" s="6" t="s">
        <v>4169</v>
      </c>
      <c r="C3516" s="6" t="s">
        <v>7775</v>
      </c>
      <c r="D3516" s="6" t="s">
        <v>4166</v>
      </c>
      <c r="E3516" s="6" t="s">
        <v>4164</v>
      </c>
      <c r="F3516" s="6">
        <v>80807</v>
      </c>
      <c r="G3516" s="6">
        <v>7193467158</v>
      </c>
      <c r="H3516" s="6" t="s">
        <v>7776</v>
      </c>
      <c r="I3516" s="6" t="s">
        <v>9968</v>
      </c>
      <c r="J3516" s="6">
        <v>0</v>
      </c>
      <c r="K3516" s="6" t="s">
        <v>12828</v>
      </c>
      <c r="L3516" s="6" t="s">
        <v>8975</v>
      </c>
      <c r="M3516" s="6">
        <v>0</v>
      </c>
      <c r="N3516" s="6" t="s">
        <v>11017</v>
      </c>
      <c r="O3516" s="2" t="e">
        <f>MATCH(A3516, 'combined matches'!A$1:A$4986,0)</f>
        <v>#N/A</v>
      </c>
      <c r="P3516" s="6">
        <f t="shared" si="162"/>
        <v>1</v>
      </c>
      <c r="Q3516" s="6">
        <f t="shared" si="163"/>
        <v>0</v>
      </c>
      <c r="R3516" s="6">
        <f t="shared" si="164"/>
        <v>0</v>
      </c>
      <c r="S3516" s="6">
        <f>IF(P3516=1, SUM($P$1:P3516))</f>
        <v>1211</v>
      </c>
    </row>
    <row r="3517" spans="1:19" x14ac:dyDescent="0.2">
      <c r="A3517" s="6">
        <v>3581</v>
      </c>
      <c r="B3517" s="6" t="s">
        <v>4165</v>
      </c>
      <c r="C3517" s="6" t="s">
        <v>7775</v>
      </c>
      <c r="D3517" s="6" t="s">
        <v>4166</v>
      </c>
      <c r="E3517" s="6" t="s">
        <v>4164</v>
      </c>
      <c r="F3517" s="6">
        <v>80807</v>
      </c>
      <c r="G3517" s="6">
        <v>7193467158</v>
      </c>
      <c r="H3517" s="6" t="s">
        <v>7776</v>
      </c>
      <c r="I3517" s="6" t="s">
        <v>18455</v>
      </c>
      <c r="J3517" s="6">
        <v>0</v>
      </c>
      <c r="K3517" s="6" t="s">
        <v>12828</v>
      </c>
      <c r="L3517" s="6" t="s">
        <v>8975</v>
      </c>
      <c r="M3517" s="6">
        <v>0</v>
      </c>
      <c r="N3517" s="6" t="s">
        <v>8972</v>
      </c>
      <c r="O3517" s="2">
        <f>MATCH(A3517, 'combined matches'!A$1:A$4986,0)</f>
        <v>2347</v>
      </c>
      <c r="P3517" s="6">
        <f t="shared" si="162"/>
        <v>0</v>
      </c>
      <c r="Q3517" s="6" t="b">
        <f t="shared" si="163"/>
        <v>0</v>
      </c>
      <c r="R3517" s="6" t="b">
        <f t="shared" si="164"/>
        <v>0</v>
      </c>
      <c r="S3517" s="6" t="b">
        <f>IF(P3517=1, SUM($P$1:P3517))</f>
        <v>0</v>
      </c>
    </row>
    <row r="3518" spans="1:19" x14ac:dyDescent="0.2">
      <c r="A3518" s="6">
        <v>3582</v>
      </c>
      <c r="B3518" s="6" t="s">
        <v>4167</v>
      </c>
      <c r="C3518" s="6" t="s">
        <v>4168</v>
      </c>
      <c r="D3518" s="6" t="s">
        <v>3581</v>
      </c>
      <c r="E3518" s="6" t="s">
        <v>4164</v>
      </c>
      <c r="F3518" s="6">
        <v>80821</v>
      </c>
      <c r="G3518" s="6">
        <v>7193467158</v>
      </c>
      <c r="H3518" s="6" t="s">
        <v>4168</v>
      </c>
      <c r="I3518" s="6" t="s">
        <v>18456</v>
      </c>
      <c r="J3518" s="6">
        <v>0</v>
      </c>
      <c r="K3518" s="6" t="s">
        <v>12828</v>
      </c>
      <c r="L3518" s="6" t="s">
        <v>8975</v>
      </c>
      <c r="M3518" s="6">
        <v>0</v>
      </c>
      <c r="N3518" s="6" t="s">
        <v>8972</v>
      </c>
      <c r="O3518" s="2">
        <f>MATCH(A3518, 'combined matches'!A$1:A$4986,0)</f>
        <v>2346</v>
      </c>
      <c r="P3518" s="6">
        <f t="shared" si="162"/>
        <v>0</v>
      </c>
      <c r="Q3518" s="6" t="b">
        <f t="shared" si="163"/>
        <v>0</v>
      </c>
      <c r="R3518" s="6" t="b">
        <f t="shared" si="164"/>
        <v>0</v>
      </c>
      <c r="S3518" s="6" t="b">
        <f>IF(P3518=1, SUM($P$1:P3518))</f>
        <v>0</v>
      </c>
    </row>
    <row r="3519" spans="1:19" x14ac:dyDescent="0.2">
      <c r="A3519" s="6">
        <v>3583</v>
      </c>
      <c r="B3519" s="6" t="s">
        <v>4169</v>
      </c>
      <c r="C3519" s="6" t="s">
        <v>4170</v>
      </c>
      <c r="D3519" s="6" t="s">
        <v>4171</v>
      </c>
      <c r="E3519" s="6" t="s">
        <v>4164</v>
      </c>
      <c r="F3519" s="6">
        <v>80815</v>
      </c>
      <c r="G3519" s="6">
        <v>7193467158</v>
      </c>
      <c r="H3519" s="6" t="s">
        <v>12829</v>
      </c>
      <c r="I3519" s="6" t="s">
        <v>9968</v>
      </c>
      <c r="J3519" s="6">
        <v>0</v>
      </c>
      <c r="K3519" s="6" t="s">
        <v>12828</v>
      </c>
      <c r="L3519" s="6" t="s">
        <v>8975</v>
      </c>
      <c r="M3519" s="6">
        <v>0</v>
      </c>
      <c r="N3519" s="6" t="s">
        <v>8972</v>
      </c>
      <c r="O3519" s="2">
        <f>MATCH(A3519, 'combined matches'!A$1:A$4986,0)</f>
        <v>2345</v>
      </c>
      <c r="P3519" s="6">
        <f t="shared" si="162"/>
        <v>0</v>
      </c>
      <c r="Q3519" s="6" t="b">
        <f t="shared" si="163"/>
        <v>0</v>
      </c>
      <c r="R3519" s="6" t="b">
        <f t="shared" si="164"/>
        <v>0</v>
      </c>
      <c r="S3519" s="6" t="b">
        <f>IF(P3519=1, SUM($P$1:P3519))</f>
        <v>0</v>
      </c>
    </row>
    <row r="3520" spans="1:19" x14ac:dyDescent="0.2">
      <c r="A3520" s="6">
        <v>3584</v>
      </c>
      <c r="B3520" s="6" t="s">
        <v>12830</v>
      </c>
      <c r="C3520" s="6" t="s">
        <v>4173</v>
      </c>
      <c r="D3520" s="6" t="s">
        <v>4174</v>
      </c>
      <c r="E3520" s="6" t="s">
        <v>4164</v>
      </c>
      <c r="F3520" s="6">
        <v>80461</v>
      </c>
      <c r="G3520" s="6">
        <v>7194864152</v>
      </c>
      <c r="H3520" s="6" t="s">
        <v>4173</v>
      </c>
      <c r="I3520" s="6" t="s">
        <v>18457</v>
      </c>
      <c r="J3520" s="6">
        <v>0</v>
      </c>
      <c r="K3520" s="6" t="s">
        <v>8871</v>
      </c>
      <c r="L3520" s="6" t="s">
        <v>8975</v>
      </c>
      <c r="M3520" s="6">
        <v>0</v>
      </c>
      <c r="N3520" s="6" t="s">
        <v>11017</v>
      </c>
      <c r="O3520" s="2">
        <f>MATCH(A3520, 'combined matches'!A$1:A$4986,0)</f>
        <v>2348</v>
      </c>
      <c r="P3520" s="6">
        <f t="shared" si="162"/>
        <v>0</v>
      </c>
      <c r="Q3520" s="6" t="b">
        <f t="shared" si="163"/>
        <v>0</v>
      </c>
      <c r="R3520" s="6" t="b">
        <f t="shared" si="164"/>
        <v>0</v>
      </c>
      <c r="S3520" s="6" t="b">
        <f>IF(P3520=1, SUM($P$1:P3520))</f>
        <v>0</v>
      </c>
    </row>
    <row r="3521" spans="1:19" x14ac:dyDescent="0.2">
      <c r="A3521" s="6">
        <v>3585</v>
      </c>
      <c r="B3521" s="6" t="s">
        <v>4172</v>
      </c>
      <c r="C3521" s="6" t="s">
        <v>4173</v>
      </c>
      <c r="D3521" s="6" t="s">
        <v>4174</v>
      </c>
      <c r="E3521" s="6" t="s">
        <v>4164</v>
      </c>
      <c r="F3521" s="6">
        <v>80461</v>
      </c>
      <c r="G3521" s="6">
        <v>7194862413</v>
      </c>
      <c r="H3521" s="6" t="s">
        <v>12831</v>
      </c>
      <c r="I3521" s="6" t="s">
        <v>9969</v>
      </c>
      <c r="J3521" s="6">
        <v>0</v>
      </c>
      <c r="K3521" s="6" t="s">
        <v>8871</v>
      </c>
      <c r="L3521" s="6" t="s">
        <v>8975</v>
      </c>
      <c r="M3521" s="6">
        <v>0</v>
      </c>
      <c r="N3521" s="6" t="s">
        <v>8972</v>
      </c>
      <c r="O3521" s="2">
        <f>MATCH(A3521, 'combined matches'!A$1:A$4986,0)</f>
        <v>2349</v>
      </c>
      <c r="P3521" s="6">
        <f t="shared" si="162"/>
        <v>0</v>
      </c>
      <c r="Q3521" s="6" t="b">
        <f t="shared" si="163"/>
        <v>0</v>
      </c>
      <c r="R3521" s="6" t="b">
        <f t="shared" si="164"/>
        <v>0</v>
      </c>
      <c r="S3521" s="6" t="b">
        <f>IF(P3521=1, SUM($P$1:P3521))</f>
        <v>0</v>
      </c>
    </row>
    <row r="3522" spans="1:19" x14ac:dyDescent="0.2">
      <c r="A3522" s="6">
        <v>3586</v>
      </c>
      <c r="B3522" s="6" t="s">
        <v>4178</v>
      </c>
      <c r="C3522" s="6" t="s">
        <v>4176</v>
      </c>
      <c r="D3522" s="6" t="s">
        <v>4177</v>
      </c>
      <c r="E3522" s="6" t="s">
        <v>4164</v>
      </c>
      <c r="F3522" s="6">
        <v>80524</v>
      </c>
      <c r="G3522" s="6">
        <v>9704986767</v>
      </c>
      <c r="H3522" s="6" t="s">
        <v>4176</v>
      </c>
      <c r="I3522" s="6" t="s">
        <v>9970</v>
      </c>
      <c r="J3522" s="6">
        <v>0</v>
      </c>
      <c r="K3522" s="6" t="s">
        <v>8872</v>
      </c>
      <c r="L3522" s="6" t="s">
        <v>8975</v>
      </c>
      <c r="M3522" s="6">
        <v>0</v>
      </c>
      <c r="N3522" s="6" t="s">
        <v>11017</v>
      </c>
      <c r="O3522" s="2">
        <f>MATCH(A3522, 'combined matches'!A$1:A$4986,0)</f>
        <v>2350</v>
      </c>
      <c r="P3522" s="6">
        <f t="shared" ref="P3522:P3585" si="165">IF(ISNA(O3522),1,0)</f>
        <v>0</v>
      </c>
      <c r="Q3522" s="6" t="b">
        <f t="shared" si="163"/>
        <v>0</v>
      </c>
      <c r="R3522" s="6" t="b">
        <f t="shared" si="164"/>
        <v>0</v>
      </c>
      <c r="S3522" s="6" t="b">
        <f>IF(P3522=1, SUM($P$1:P3522))</f>
        <v>0</v>
      </c>
    </row>
    <row r="3523" spans="1:19" x14ac:dyDescent="0.2">
      <c r="A3523" s="6">
        <v>3587</v>
      </c>
      <c r="B3523" s="6" t="s">
        <v>4175</v>
      </c>
      <c r="C3523" s="6" t="s">
        <v>4176</v>
      </c>
      <c r="D3523" s="6" t="s">
        <v>4177</v>
      </c>
      <c r="E3523" s="6" t="s">
        <v>4164</v>
      </c>
      <c r="F3523" s="6">
        <v>80524</v>
      </c>
      <c r="G3523" s="6">
        <v>9704986767</v>
      </c>
      <c r="H3523" s="6" t="s">
        <v>4176</v>
      </c>
      <c r="I3523" s="6" t="s">
        <v>18458</v>
      </c>
      <c r="J3523" s="6">
        <v>0</v>
      </c>
      <c r="K3523" s="6" t="s">
        <v>8872</v>
      </c>
      <c r="L3523" s="6" t="s">
        <v>8975</v>
      </c>
      <c r="M3523" s="6">
        <v>0</v>
      </c>
      <c r="N3523" s="6" t="s">
        <v>8972</v>
      </c>
      <c r="O3523" s="2">
        <f>MATCH(A3523, 'combined matches'!A$1:A$4986,0)</f>
        <v>2353</v>
      </c>
      <c r="P3523" s="6">
        <f t="shared" si="165"/>
        <v>0</v>
      </c>
      <c r="Q3523" s="6" t="b">
        <f t="shared" ref="Q3523:Q3586" si="166">IF(P3523=1,IF(N3523="service site", 1, 0))</f>
        <v>0</v>
      </c>
      <c r="R3523" s="6" t="b">
        <f t="shared" ref="R3523:R3586" si="167">IF(Q3523=0, IF(K3523=K3524, 0, 1))</f>
        <v>0</v>
      </c>
      <c r="S3523" s="6" t="b">
        <f>IF(P3523=1, SUM($P$1:P3523))</f>
        <v>0</v>
      </c>
    </row>
    <row r="3524" spans="1:19" x14ac:dyDescent="0.2">
      <c r="A3524" s="6">
        <v>3588</v>
      </c>
      <c r="B3524" s="6" t="s">
        <v>4178</v>
      </c>
      <c r="C3524" s="6" t="s">
        <v>4179</v>
      </c>
      <c r="D3524" s="6" t="s">
        <v>4180</v>
      </c>
      <c r="E3524" s="6" t="s">
        <v>4164</v>
      </c>
      <c r="F3524" s="6">
        <v>80517</v>
      </c>
      <c r="G3524" s="6">
        <v>9705772050</v>
      </c>
      <c r="H3524" s="6" t="s">
        <v>13276</v>
      </c>
      <c r="I3524" s="6" t="s">
        <v>9970</v>
      </c>
      <c r="J3524" s="6">
        <v>0</v>
      </c>
      <c r="K3524" s="6" t="s">
        <v>8872</v>
      </c>
      <c r="L3524" s="6" t="s">
        <v>8975</v>
      </c>
      <c r="M3524" s="6">
        <v>0</v>
      </c>
      <c r="N3524" s="6" t="s">
        <v>8972</v>
      </c>
      <c r="O3524" s="2">
        <f>MATCH(A3524, 'combined matches'!A$1:A$4986,0)</f>
        <v>2351</v>
      </c>
      <c r="P3524" s="6">
        <f t="shared" si="165"/>
        <v>0</v>
      </c>
      <c r="Q3524" s="6" t="b">
        <f t="shared" si="166"/>
        <v>0</v>
      </c>
      <c r="R3524" s="6" t="b">
        <f t="shared" si="167"/>
        <v>0</v>
      </c>
      <c r="S3524" s="6" t="b">
        <f>IF(P3524=1, SUM($P$1:P3524))</f>
        <v>0</v>
      </c>
    </row>
    <row r="3525" spans="1:19" x14ac:dyDescent="0.2">
      <c r="A3525" s="6">
        <v>3589</v>
      </c>
      <c r="B3525" s="6" t="s">
        <v>4178</v>
      </c>
      <c r="C3525" s="6" t="s">
        <v>6056</v>
      </c>
      <c r="D3525" s="6" t="s">
        <v>4181</v>
      </c>
      <c r="E3525" s="6" t="s">
        <v>4164</v>
      </c>
      <c r="F3525" s="6">
        <v>80537</v>
      </c>
      <c r="G3525" s="6">
        <v>9706794580</v>
      </c>
      <c r="H3525" s="6" t="s">
        <v>8422</v>
      </c>
      <c r="I3525" s="6" t="s">
        <v>9970</v>
      </c>
      <c r="J3525" s="6" t="s">
        <v>18412</v>
      </c>
      <c r="K3525" s="6" t="s">
        <v>8872</v>
      </c>
      <c r="L3525" s="6" t="s">
        <v>8975</v>
      </c>
      <c r="M3525" s="6">
        <v>0</v>
      </c>
      <c r="N3525" s="6" t="s">
        <v>8972</v>
      </c>
      <c r="O3525" s="2">
        <f>MATCH(A3525, 'combined matches'!A$1:A$4986,0)</f>
        <v>2352</v>
      </c>
      <c r="P3525" s="6">
        <f t="shared" si="165"/>
        <v>0</v>
      </c>
      <c r="Q3525" s="6" t="b">
        <f t="shared" si="166"/>
        <v>0</v>
      </c>
      <c r="R3525" s="6" t="b">
        <f t="shared" si="167"/>
        <v>0</v>
      </c>
      <c r="S3525" s="6" t="b">
        <f>IF(P3525=1, SUM($P$1:P3525))</f>
        <v>0</v>
      </c>
    </row>
    <row r="3526" spans="1:19" x14ac:dyDescent="0.2">
      <c r="A3526" s="6">
        <v>3590</v>
      </c>
      <c r="B3526" s="6" t="s">
        <v>12832</v>
      </c>
      <c r="C3526" s="6" t="s">
        <v>4183</v>
      </c>
      <c r="D3526" s="6" t="s">
        <v>4184</v>
      </c>
      <c r="E3526" s="6" t="s">
        <v>4164</v>
      </c>
      <c r="F3526" s="6">
        <v>81502</v>
      </c>
      <c r="G3526" s="6">
        <v>9702486906</v>
      </c>
      <c r="H3526" s="6" t="s">
        <v>6993</v>
      </c>
      <c r="I3526" s="6" t="s">
        <v>18459</v>
      </c>
      <c r="J3526" s="6">
        <v>0</v>
      </c>
      <c r="K3526" s="6" t="s">
        <v>8873</v>
      </c>
      <c r="L3526" s="6" t="s">
        <v>8975</v>
      </c>
      <c r="M3526" s="6">
        <v>1</v>
      </c>
      <c r="N3526" s="6" t="s">
        <v>11017</v>
      </c>
      <c r="O3526" s="2">
        <f>MATCH(A3526, 'combined matches'!A$1:A$4986,0)</f>
        <v>2354</v>
      </c>
      <c r="P3526" s="6">
        <f t="shared" si="165"/>
        <v>0</v>
      </c>
      <c r="Q3526" s="6" t="b">
        <f t="shared" si="166"/>
        <v>0</v>
      </c>
      <c r="R3526" s="6" t="b">
        <f t="shared" si="167"/>
        <v>0</v>
      </c>
      <c r="S3526" s="6" t="b">
        <f>IF(P3526=1, SUM($P$1:P3526))</f>
        <v>0</v>
      </c>
    </row>
    <row r="3527" spans="1:19" x14ac:dyDescent="0.2">
      <c r="A3527" s="6">
        <v>3591</v>
      </c>
      <c r="B3527" s="6" t="s">
        <v>4182</v>
      </c>
      <c r="C3527" s="6" t="s">
        <v>4183</v>
      </c>
      <c r="D3527" s="6" t="s">
        <v>4184</v>
      </c>
      <c r="E3527" s="6" t="s">
        <v>4164</v>
      </c>
      <c r="F3527" s="6">
        <v>81502</v>
      </c>
      <c r="G3527" s="6">
        <v>9702486906</v>
      </c>
      <c r="H3527" s="6" t="s">
        <v>6993</v>
      </c>
      <c r="I3527" s="6" t="s">
        <v>18460</v>
      </c>
      <c r="J3527" s="6">
        <v>0</v>
      </c>
      <c r="K3527" s="6" t="s">
        <v>8873</v>
      </c>
      <c r="L3527" s="6" t="s">
        <v>8975</v>
      </c>
      <c r="M3527" s="6">
        <v>1</v>
      </c>
      <c r="N3527" s="6" t="s">
        <v>8972</v>
      </c>
      <c r="O3527" s="2">
        <f>MATCH(A3527, 'combined matches'!A$1:A$4986,0)</f>
        <v>2355</v>
      </c>
      <c r="P3527" s="6">
        <f t="shared" si="165"/>
        <v>0</v>
      </c>
      <c r="Q3527" s="6" t="b">
        <f t="shared" si="166"/>
        <v>0</v>
      </c>
      <c r="R3527" s="6" t="b">
        <f t="shared" si="167"/>
        <v>0</v>
      </c>
      <c r="S3527" s="6" t="b">
        <f>IF(P3527=1, SUM($P$1:P3527))</f>
        <v>0</v>
      </c>
    </row>
    <row r="3528" spans="1:19" x14ac:dyDescent="0.2">
      <c r="A3528" s="6">
        <v>3592</v>
      </c>
      <c r="B3528" s="6" t="s">
        <v>4185</v>
      </c>
      <c r="C3528" s="6" t="s">
        <v>12833</v>
      </c>
      <c r="D3528" s="6" t="s">
        <v>575</v>
      </c>
      <c r="E3528" s="6" t="s">
        <v>4164</v>
      </c>
      <c r="F3528" s="6">
        <v>81401</v>
      </c>
      <c r="G3528" s="6">
        <v>9702527052</v>
      </c>
      <c r="H3528" s="6" t="s">
        <v>12834</v>
      </c>
      <c r="I3528" s="6" t="s">
        <v>18461</v>
      </c>
      <c r="J3528" s="6">
        <v>0</v>
      </c>
      <c r="K3528" s="6" t="s">
        <v>12835</v>
      </c>
      <c r="L3528" s="6" t="s">
        <v>8975</v>
      </c>
      <c r="M3528" s="6">
        <v>0</v>
      </c>
      <c r="N3528" s="6" t="s">
        <v>11017</v>
      </c>
      <c r="O3528" s="2">
        <f>MATCH(A3528, 'combined matches'!A$1:A$4986,0)</f>
        <v>2359</v>
      </c>
      <c r="P3528" s="6">
        <f t="shared" si="165"/>
        <v>0</v>
      </c>
      <c r="Q3528" s="6" t="b">
        <f t="shared" si="166"/>
        <v>0</v>
      </c>
      <c r="R3528" s="6" t="b">
        <f t="shared" si="167"/>
        <v>0</v>
      </c>
      <c r="S3528" s="6" t="b">
        <f>IF(P3528=1, SUM($P$1:P3528))</f>
        <v>0</v>
      </c>
    </row>
    <row r="3529" spans="1:19" x14ac:dyDescent="0.2">
      <c r="A3529" s="6">
        <v>3593</v>
      </c>
      <c r="B3529" s="6" t="s">
        <v>18462</v>
      </c>
      <c r="C3529" s="6" t="s">
        <v>18463</v>
      </c>
      <c r="D3529" s="6" t="s">
        <v>575</v>
      </c>
      <c r="E3529" s="6" t="s">
        <v>4164</v>
      </c>
      <c r="F3529" s="6">
        <v>81401</v>
      </c>
      <c r="G3529" s="6">
        <v>9702527052</v>
      </c>
      <c r="H3529" s="6" t="s">
        <v>18464</v>
      </c>
      <c r="I3529" s="6" t="s">
        <v>18465</v>
      </c>
      <c r="J3529" s="6">
        <v>0</v>
      </c>
      <c r="K3529" s="6" t="s">
        <v>12835</v>
      </c>
      <c r="L3529" s="6" t="s">
        <v>8975</v>
      </c>
      <c r="M3529" s="6">
        <v>0</v>
      </c>
      <c r="N3529" s="6" t="s">
        <v>8972</v>
      </c>
      <c r="O3529" s="2" t="e">
        <f>MATCH(A3529, 'combined matches'!A$1:A$4986,0)</f>
        <v>#N/A</v>
      </c>
      <c r="P3529" s="6">
        <f t="shared" si="165"/>
        <v>1</v>
      </c>
      <c r="Q3529" s="6">
        <f t="shared" si="166"/>
        <v>1</v>
      </c>
      <c r="R3529" s="6" t="b">
        <f t="shared" si="167"/>
        <v>0</v>
      </c>
      <c r="S3529" s="6">
        <f>IF(P3529=1, SUM($P$1:P3529))</f>
        <v>1212</v>
      </c>
    </row>
    <row r="3530" spans="1:19" x14ac:dyDescent="0.2">
      <c r="A3530" s="6">
        <v>3594</v>
      </c>
      <c r="B3530" s="6" t="s">
        <v>4185</v>
      </c>
      <c r="C3530" s="6" t="s">
        <v>4186</v>
      </c>
      <c r="D3530" s="6" t="s">
        <v>4187</v>
      </c>
      <c r="E3530" s="6" t="s">
        <v>4164</v>
      </c>
      <c r="F3530" s="6">
        <v>81424</v>
      </c>
      <c r="G3530" s="6">
        <v>9702527052</v>
      </c>
      <c r="H3530" s="6" t="s">
        <v>4186</v>
      </c>
      <c r="I3530" s="6" t="s">
        <v>18461</v>
      </c>
      <c r="J3530" s="6">
        <v>0</v>
      </c>
      <c r="K3530" s="6" t="s">
        <v>12835</v>
      </c>
      <c r="L3530" s="6" t="s">
        <v>8975</v>
      </c>
      <c r="M3530" s="6">
        <v>0</v>
      </c>
      <c r="N3530" s="6" t="s">
        <v>8972</v>
      </c>
      <c r="O3530" s="2">
        <f>MATCH(A3530, 'combined matches'!A$1:A$4986,0)</f>
        <v>2360</v>
      </c>
      <c r="P3530" s="6">
        <f t="shared" si="165"/>
        <v>0</v>
      </c>
      <c r="Q3530" s="6" t="b">
        <f t="shared" si="166"/>
        <v>0</v>
      </c>
      <c r="R3530" s="6" t="b">
        <f t="shared" si="167"/>
        <v>0</v>
      </c>
      <c r="S3530" s="6" t="b">
        <f>IF(P3530=1, SUM($P$1:P3530))</f>
        <v>0</v>
      </c>
    </row>
    <row r="3531" spans="1:19" x14ac:dyDescent="0.2">
      <c r="A3531" s="6">
        <v>3595</v>
      </c>
      <c r="B3531" s="6" t="s">
        <v>12836</v>
      </c>
      <c r="C3531" s="6" t="s">
        <v>12837</v>
      </c>
      <c r="D3531" s="6" t="s">
        <v>4201</v>
      </c>
      <c r="E3531" s="6" t="s">
        <v>4164</v>
      </c>
      <c r="F3531" s="6">
        <v>80751</v>
      </c>
      <c r="G3531" s="6">
        <v>9708674918</v>
      </c>
      <c r="H3531" s="6" t="s">
        <v>12837</v>
      </c>
      <c r="I3531" s="6" t="s">
        <v>18466</v>
      </c>
      <c r="J3531" s="6">
        <v>0</v>
      </c>
      <c r="K3531" s="6" t="s">
        <v>12838</v>
      </c>
      <c r="L3531" s="6" t="s">
        <v>8975</v>
      </c>
      <c r="M3531" s="6">
        <v>0</v>
      </c>
      <c r="N3531" s="6" t="s">
        <v>11017</v>
      </c>
      <c r="O3531" s="2">
        <f>MATCH(A3531, 'combined matches'!A$1:A$4986,0)</f>
        <v>2361</v>
      </c>
      <c r="P3531" s="6">
        <f t="shared" si="165"/>
        <v>0</v>
      </c>
      <c r="Q3531" s="6" t="b">
        <f t="shared" si="166"/>
        <v>0</v>
      </c>
      <c r="R3531" s="6" t="b">
        <f t="shared" si="167"/>
        <v>0</v>
      </c>
      <c r="S3531" s="6" t="b">
        <f>IF(P3531=1, SUM($P$1:P3531))</f>
        <v>0</v>
      </c>
    </row>
    <row r="3532" spans="1:19" x14ac:dyDescent="0.2">
      <c r="A3532" s="6">
        <v>3596</v>
      </c>
      <c r="B3532" s="6" t="s">
        <v>4188</v>
      </c>
      <c r="C3532" s="6" t="s">
        <v>4189</v>
      </c>
      <c r="D3532" s="6" t="s">
        <v>3007</v>
      </c>
      <c r="E3532" s="6" t="s">
        <v>4164</v>
      </c>
      <c r="F3532" s="6">
        <v>80720</v>
      </c>
      <c r="G3532" s="6">
        <v>9703456562</v>
      </c>
      <c r="H3532" s="6" t="s">
        <v>12839</v>
      </c>
      <c r="I3532" s="6" t="s">
        <v>9971</v>
      </c>
      <c r="J3532" s="6">
        <v>0</v>
      </c>
      <c r="K3532" s="6" t="s">
        <v>12838</v>
      </c>
      <c r="L3532" s="6" t="s">
        <v>8975</v>
      </c>
      <c r="M3532" s="6">
        <v>0</v>
      </c>
      <c r="N3532" s="6" t="s">
        <v>8972</v>
      </c>
      <c r="O3532" s="2">
        <f>MATCH(A3532, 'combined matches'!A$1:A$4986,0)</f>
        <v>2362</v>
      </c>
      <c r="P3532" s="6">
        <f t="shared" si="165"/>
        <v>0</v>
      </c>
      <c r="Q3532" s="6" t="b">
        <f t="shared" si="166"/>
        <v>0</v>
      </c>
      <c r="R3532" s="6" t="b">
        <f t="shared" si="167"/>
        <v>0</v>
      </c>
      <c r="S3532" s="6" t="b">
        <f>IF(P3532=1, SUM($P$1:P3532))</f>
        <v>0</v>
      </c>
    </row>
    <row r="3533" spans="1:19" x14ac:dyDescent="0.2">
      <c r="A3533" s="6">
        <v>3597</v>
      </c>
      <c r="B3533" s="6" t="s">
        <v>4190</v>
      </c>
      <c r="C3533" s="6" t="s">
        <v>4191</v>
      </c>
      <c r="D3533" s="6" t="s">
        <v>4192</v>
      </c>
      <c r="E3533" s="6" t="s">
        <v>4164</v>
      </c>
      <c r="F3533" s="6">
        <v>80701</v>
      </c>
      <c r="G3533" s="6">
        <v>9708674918</v>
      </c>
      <c r="H3533" s="6" t="s">
        <v>13277</v>
      </c>
      <c r="I3533" s="6" t="s">
        <v>18467</v>
      </c>
      <c r="J3533" s="6">
        <v>0</v>
      </c>
      <c r="K3533" s="6" t="s">
        <v>12838</v>
      </c>
      <c r="L3533" s="6" t="s">
        <v>8975</v>
      </c>
      <c r="M3533" s="6">
        <v>0</v>
      </c>
      <c r="N3533" s="6" t="s">
        <v>8972</v>
      </c>
      <c r="O3533" s="2">
        <f>MATCH(A3533, 'combined matches'!A$1:A$4986,0)</f>
        <v>2363</v>
      </c>
      <c r="P3533" s="6">
        <f t="shared" si="165"/>
        <v>0</v>
      </c>
      <c r="Q3533" s="6" t="b">
        <f t="shared" si="166"/>
        <v>0</v>
      </c>
      <c r="R3533" s="6" t="b">
        <f t="shared" si="167"/>
        <v>0</v>
      </c>
      <c r="S3533" s="6" t="b">
        <f>IF(P3533=1, SUM($P$1:P3533))</f>
        <v>0</v>
      </c>
    </row>
    <row r="3534" spans="1:19" x14ac:dyDescent="0.2">
      <c r="A3534" s="6">
        <v>3598</v>
      </c>
      <c r="B3534" s="6" t="s">
        <v>18468</v>
      </c>
      <c r="C3534" s="6" t="s">
        <v>18469</v>
      </c>
      <c r="D3534" s="6" t="s">
        <v>13805</v>
      </c>
      <c r="E3534" s="6" t="s">
        <v>4164</v>
      </c>
      <c r="F3534" s="6">
        <v>80734</v>
      </c>
      <c r="G3534" s="6">
        <v>9708542717</v>
      </c>
      <c r="H3534" s="6" t="s">
        <v>18469</v>
      </c>
      <c r="I3534" s="6" t="s">
        <v>18470</v>
      </c>
      <c r="J3534" s="6">
        <v>0</v>
      </c>
      <c r="K3534" s="6" t="s">
        <v>12838</v>
      </c>
      <c r="L3534" s="6" t="s">
        <v>8975</v>
      </c>
      <c r="M3534" s="6">
        <v>0</v>
      </c>
      <c r="N3534" s="6" t="s">
        <v>8972</v>
      </c>
      <c r="O3534" s="2" t="e">
        <f>MATCH(A3534, 'combined matches'!A$1:A$4986,0)</f>
        <v>#N/A</v>
      </c>
      <c r="P3534" s="6">
        <f t="shared" si="165"/>
        <v>1</v>
      </c>
      <c r="Q3534" s="6">
        <f t="shared" si="166"/>
        <v>1</v>
      </c>
      <c r="R3534" s="6" t="b">
        <f t="shared" si="167"/>
        <v>0</v>
      </c>
      <c r="S3534" s="6">
        <f>IF(P3534=1, SUM($P$1:P3534))</f>
        <v>1213</v>
      </c>
    </row>
    <row r="3535" spans="1:19" x14ac:dyDescent="0.2">
      <c r="A3535" s="6">
        <v>3599</v>
      </c>
      <c r="B3535" s="6" t="s">
        <v>4193</v>
      </c>
      <c r="C3535" s="6" t="s">
        <v>4194</v>
      </c>
      <c r="D3535" s="6" t="s">
        <v>4195</v>
      </c>
      <c r="E3535" s="6" t="s">
        <v>4164</v>
      </c>
      <c r="F3535" s="6">
        <v>80737</v>
      </c>
      <c r="G3535" s="6">
        <v>9704742619</v>
      </c>
      <c r="H3535" s="6" t="s">
        <v>12840</v>
      </c>
      <c r="I3535" s="6" t="s">
        <v>9972</v>
      </c>
      <c r="J3535" s="6">
        <v>0</v>
      </c>
      <c r="K3535" s="6" t="s">
        <v>12838</v>
      </c>
      <c r="L3535" s="6" t="s">
        <v>8975</v>
      </c>
      <c r="M3535" s="6">
        <v>0</v>
      </c>
      <c r="N3535" s="6" t="s">
        <v>8972</v>
      </c>
      <c r="O3535" s="2">
        <f>MATCH(A3535, 'combined matches'!A$1:A$4986,0)</f>
        <v>2364</v>
      </c>
      <c r="P3535" s="6">
        <f t="shared" si="165"/>
        <v>0</v>
      </c>
      <c r="Q3535" s="6" t="b">
        <f t="shared" si="166"/>
        <v>0</v>
      </c>
      <c r="R3535" s="6" t="b">
        <f t="shared" si="167"/>
        <v>0</v>
      </c>
      <c r="S3535" s="6" t="b">
        <f>IF(P3535=1, SUM($P$1:P3535))</f>
        <v>0</v>
      </c>
    </row>
    <row r="3536" spans="1:19" x14ac:dyDescent="0.2">
      <c r="A3536" s="6">
        <v>3600</v>
      </c>
      <c r="B3536" s="6" t="s">
        <v>4196</v>
      </c>
      <c r="C3536" s="6" t="s">
        <v>4197</v>
      </c>
      <c r="D3536" s="6" t="s">
        <v>4198</v>
      </c>
      <c r="E3536" s="6" t="s">
        <v>4164</v>
      </c>
      <c r="F3536" s="6">
        <v>80759</v>
      </c>
      <c r="G3536" s="6">
        <v>9708483811</v>
      </c>
      <c r="H3536" s="6" t="s">
        <v>4197</v>
      </c>
      <c r="I3536" s="6" t="s">
        <v>9973</v>
      </c>
      <c r="J3536" s="6">
        <v>0</v>
      </c>
      <c r="K3536" s="6" t="s">
        <v>12838</v>
      </c>
      <c r="L3536" s="6" t="s">
        <v>8975</v>
      </c>
      <c r="M3536" s="6">
        <v>0</v>
      </c>
      <c r="N3536" s="6" t="s">
        <v>8972</v>
      </c>
      <c r="O3536" s="2">
        <f>MATCH(A3536, 'combined matches'!A$1:A$4986,0)</f>
        <v>2365</v>
      </c>
      <c r="P3536" s="6">
        <f t="shared" si="165"/>
        <v>0</v>
      </c>
      <c r="Q3536" s="6" t="b">
        <f t="shared" si="166"/>
        <v>0</v>
      </c>
      <c r="R3536" s="6" t="b">
        <f t="shared" si="167"/>
        <v>0</v>
      </c>
      <c r="S3536" s="6" t="b">
        <f>IF(P3536=1, SUM($P$1:P3536))</f>
        <v>0</v>
      </c>
    </row>
    <row r="3537" spans="1:19" x14ac:dyDescent="0.2">
      <c r="A3537" s="6">
        <v>3601</v>
      </c>
      <c r="B3537" s="6" t="s">
        <v>4199</v>
      </c>
      <c r="C3537" s="6" t="s">
        <v>4200</v>
      </c>
      <c r="D3537" s="6" t="s">
        <v>4201</v>
      </c>
      <c r="E3537" s="6" t="s">
        <v>4164</v>
      </c>
      <c r="F3537" s="6">
        <v>80751</v>
      </c>
      <c r="G3537" s="6">
        <v>9705223741</v>
      </c>
      <c r="H3537" s="6" t="s">
        <v>4200</v>
      </c>
      <c r="I3537" s="6" t="s">
        <v>9974</v>
      </c>
      <c r="J3537" s="6">
        <v>0</v>
      </c>
      <c r="K3537" s="6" t="s">
        <v>12838</v>
      </c>
      <c r="L3537" s="6" t="s">
        <v>8975</v>
      </c>
      <c r="M3537" s="6">
        <v>0</v>
      </c>
      <c r="N3537" s="6" t="s">
        <v>8972</v>
      </c>
      <c r="O3537" s="2">
        <f>MATCH(A3537, 'combined matches'!A$1:A$4986,0)</f>
        <v>2366</v>
      </c>
      <c r="P3537" s="6">
        <f t="shared" si="165"/>
        <v>0</v>
      </c>
      <c r="Q3537" s="6" t="b">
        <f t="shared" si="166"/>
        <v>0</v>
      </c>
      <c r="R3537" s="6" t="b">
        <f t="shared" si="167"/>
        <v>0</v>
      </c>
      <c r="S3537" s="6" t="b">
        <f>IF(P3537=1, SUM($P$1:P3537))</f>
        <v>0</v>
      </c>
    </row>
    <row r="3538" spans="1:19" x14ac:dyDescent="0.2">
      <c r="A3538" s="6">
        <v>3602</v>
      </c>
      <c r="B3538" s="6" t="s">
        <v>12841</v>
      </c>
      <c r="C3538" s="6" t="s">
        <v>4202</v>
      </c>
      <c r="D3538" s="6" t="s">
        <v>7465</v>
      </c>
      <c r="E3538" s="6" t="s">
        <v>4164</v>
      </c>
      <c r="F3538" s="6">
        <v>80487</v>
      </c>
      <c r="G3538" s="6">
        <v>9708717669</v>
      </c>
      <c r="H3538" s="6" t="s">
        <v>6996</v>
      </c>
      <c r="I3538" s="6" t="s">
        <v>18471</v>
      </c>
      <c r="J3538" s="6">
        <v>0</v>
      </c>
      <c r="K3538" s="6" t="s">
        <v>8877</v>
      </c>
      <c r="L3538" s="6" t="s">
        <v>8973</v>
      </c>
      <c r="M3538" s="6">
        <v>1</v>
      </c>
      <c r="N3538" s="6" t="s">
        <v>11017</v>
      </c>
      <c r="O3538" s="2">
        <f>MATCH(A3538, 'combined matches'!A$1:A$4986,0)</f>
        <v>2367</v>
      </c>
      <c r="P3538" s="6">
        <f t="shared" si="165"/>
        <v>0</v>
      </c>
      <c r="Q3538" s="6" t="b">
        <f t="shared" si="166"/>
        <v>0</v>
      </c>
      <c r="R3538" s="6" t="b">
        <f t="shared" si="167"/>
        <v>0</v>
      </c>
      <c r="S3538" s="6" t="b">
        <f>IF(P3538=1, SUM($P$1:P3538))</f>
        <v>0</v>
      </c>
    </row>
    <row r="3539" spans="1:19" x14ac:dyDescent="0.2">
      <c r="A3539" s="6">
        <v>3603</v>
      </c>
      <c r="B3539" s="6" t="s">
        <v>7458</v>
      </c>
      <c r="C3539" s="6" t="s">
        <v>4202</v>
      </c>
      <c r="D3539" s="6" t="s">
        <v>7465</v>
      </c>
      <c r="E3539" s="6" t="s">
        <v>4164</v>
      </c>
      <c r="F3539" s="6">
        <v>80487</v>
      </c>
      <c r="G3539" s="6">
        <v>9708791632</v>
      </c>
      <c r="H3539" s="6" t="s">
        <v>6996</v>
      </c>
      <c r="I3539" s="6" t="s">
        <v>9975</v>
      </c>
      <c r="J3539" s="6">
        <v>0</v>
      </c>
      <c r="K3539" s="6" t="s">
        <v>8877</v>
      </c>
      <c r="L3539" s="6" t="s">
        <v>8973</v>
      </c>
      <c r="M3539" s="6">
        <v>1</v>
      </c>
      <c r="N3539" s="6" t="s">
        <v>8972</v>
      </c>
      <c r="O3539" s="2">
        <f>MATCH(A3539, 'combined matches'!A$1:A$4986,0)</f>
        <v>2369</v>
      </c>
      <c r="P3539" s="6">
        <f t="shared" si="165"/>
        <v>0</v>
      </c>
      <c r="Q3539" s="6" t="b">
        <f t="shared" si="166"/>
        <v>0</v>
      </c>
      <c r="R3539" s="6" t="b">
        <f t="shared" si="167"/>
        <v>0</v>
      </c>
      <c r="S3539" s="6" t="b">
        <f>IF(P3539=1, SUM($P$1:P3539))</f>
        <v>0</v>
      </c>
    </row>
    <row r="3540" spans="1:19" x14ac:dyDescent="0.2">
      <c r="A3540" s="6">
        <v>3604</v>
      </c>
      <c r="B3540" s="6" t="s">
        <v>4203</v>
      </c>
      <c r="C3540" s="6" t="s">
        <v>4204</v>
      </c>
      <c r="D3540" s="6" t="s">
        <v>4205</v>
      </c>
      <c r="E3540" s="6" t="s">
        <v>4164</v>
      </c>
      <c r="F3540" s="6">
        <v>81625</v>
      </c>
      <c r="G3540" s="6">
        <v>9708248233</v>
      </c>
      <c r="H3540" s="6" t="s">
        <v>4204</v>
      </c>
      <c r="I3540" s="6" t="s">
        <v>18472</v>
      </c>
      <c r="J3540" s="6">
        <v>0</v>
      </c>
      <c r="K3540" s="6" t="s">
        <v>8877</v>
      </c>
      <c r="L3540" s="6" t="s">
        <v>8973</v>
      </c>
      <c r="M3540" s="6">
        <v>1</v>
      </c>
      <c r="N3540" s="6" t="s">
        <v>8972</v>
      </c>
      <c r="O3540" s="2">
        <f>MATCH(A3540, 'combined matches'!A$1:A$4986,0)</f>
        <v>2368</v>
      </c>
      <c r="P3540" s="6">
        <f t="shared" si="165"/>
        <v>0</v>
      </c>
      <c r="Q3540" s="6" t="b">
        <f t="shared" si="166"/>
        <v>0</v>
      </c>
      <c r="R3540" s="6" t="b">
        <f t="shared" si="167"/>
        <v>0</v>
      </c>
      <c r="S3540" s="6" t="b">
        <f>IF(P3540=1, SUM($P$1:P3540))</f>
        <v>0</v>
      </c>
    </row>
    <row r="3541" spans="1:19" x14ac:dyDescent="0.2">
      <c r="A3541" s="6">
        <v>3605</v>
      </c>
      <c r="B3541" s="6" t="s">
        <v>12842</v>
      </c>
      <c r="C3541" s="6" t="s">
        <v>4207</v>
      </c>
      <c r="D3541" s="6" t="s">
        <v>4208</v>
      </c>
      <c r="E3541" s="6" t="s">
        <v>4164</v>
      </c>
      <c r="F3541" s="6">
        <v>81611</v>
      </c>
      <c r="G3541" s="6">
        <v>9709205420</v>
      </c>
      <c r="H3541" s="6" t="s">
        <v>12843</v>
      </c>
      <c r="I3541" s="6" t="s">
        <v>18473</v>
      </c>
      <c r="J3541" s="6">
        <v>0</v>
      </c>
      <c r="K3541" s="6" t="s">
        <v>8864</v>
      </c>
      <c r="L3541" s="6" t="s">
        <v>8977</v>
      </c>
      <c r="M3541" s="6">
        <v>0</v>
      </c>
      <c r="N3541" s="6" t="s">
        <v>11017</v>
      </c>
      <c r="O3541" s="2">
        <f>MATCH(A3541, 'combined matches'!A$1:A$4986,0)</f>
        <v>2321</v>
      </c>
      <c r="P3541" s="6">
        <f t="shared" si="165"/>
        <v>0</v>
      </c>
      <c r="Q3541" s="6" t="b">
        <f t="shared" si="166"/>
        <v>0</v>
      </c>
      <c r="R3541" s="6" t="b">
        <f t="shared" si="167"/>
        <v>0</v>
      </c>
      <c r="S3541" s="6" t="b">
        <f>IF(P3541=1, SUM($P$1:P3541))</f>
        <v>0</v>
      </c>
    </row>
    <row r="3542" spans="1:19" x14ac:dyDescent="0.2">
      <c r="A3542" s="6">
        <v>3606</v>
      </c>
      <c r="B3542" s="6" t="s">
        <v>4206</v>
      </c>
      <c r="C3542" s="6" t="s">
        <v>4207</v>
      </c>
      <c r="D3542" s="6" t="s">
        <v>4208</v>
      </c>
      <c r="E3542" s="6" t="s">
        <v>4164</v>
      </c>
      <c r="F3542" s="6">
        <v>81611</v>
      </c>
      <c r="G3542" s="6">
        <v>9709205420</v>
      </c>
      <c r="H3542" s="6" t="s">
        <v>12843</v>
      </c>
      <c r="I3542" s="6" t="s">
        <v>18474</v>
      </c>
      <c r="J3542" s="6">
        <v>0</v>
      </c>
      <c r="K3542" s="6" t="s">
        <v>8864</v>
      </c>
      <c r="L3542" s="6" t="s">
        <v>8977</v>
      </c>
      <c r="M3542" s="6">
        <v>0</v>
      </c>
      <c r="N3542" s="6" t="s">
        <v>8972</v>
      </c>
      <c r="O3542" s="2">
        <f>MATCH(A3542, 'combined matches'!A$1:A$4986,0)</f>
        <v>2322</v>
      </c>
      <c r="P3542" s="6">
        <f t="shared" si="165"/>
        <v>0</v>
      </c>
      <c r="Q3542" s="6" t="b">
        <f t="shared" si="166"/>
        <v>0</v>
      </c>
      <c r="R3542" s="6" t="b">
        <f t="shared" si="167"/>
        <v>0</v>
      </c>
      <c r="S3542" s="6" t="b">
        <f>IF(P3542=1, SUM($P$1:P3542))</f>
        <v>0</v>
      </c>
    </row>
    <row r="3543" spans="1:19" x14ac:dyDescent="0.2">
      <c r="A3543" s="6">
        <v>3607</v>
      </c>
      <c r="B3543" s="6" t="s">
        <v>12844</v>
      </c>
      <c r="C3543" s="6" t="s">
        <v>4210</v>
      </c>
      <c r="D3543" s="6" t="s">
        <v>4211</v>
      </c>
      <c r="E3543" s="6" t="s">
        <v>4164</v>
      </c>
      <c r="F3543" s="6">
        <v>81003</v>
      </c>
      <c r="G3543" s="6">
        <v>7195834359</v>
      </c>
      <c r="H3543" s="6" t="s">
        <v>4210</v>
      </c>
      <c r="I3543" s="6" t="s">
        <v>18475</v>
      </c>
      <c r="J3543" s="6">
        <v>0</v>
      </c>
      <c r="K3543" s="6" t="s">
        <v>8878</v>
      </c>
      <c r="L3543" s="6" t="s">
        <v>8975</v>
      </c>
      <c r="M3543" s="6">
        <v>0</v>
      </c>
      <c r="N3543" s="6" t="s">
        <v>11017</v>
      </c>
      <c r="O3543" s="2">
        <f>MATCH(A3543, 'combined matches'!A$1:A$4986,0)</f>
        <v>2370</v>
      </c>
      <c r="P3543" s="6">
        <f t="shared" si="165"/>
        <v>0</v>
      </c>
      <c r="Q3543" s="6" t="b">
        <f t="shared" si="166"/>
        <v>0</v>
      </c>
      <c r="R3543" s="6" t="b">
        <f t="shared" si="167"/>
        <v>0</v>
      </c>
      <c r="S3543" s="6" t="b">
        <f>IF(P3543=1, SUM($P$1:P3543))</f>
        <v>0</v>
      </c>
    </row>
    <row r="3544" spans="1:19" x14ac:dyDescent="0.2">
      <c r="A3544" s="6">
        <v>3608</v>
      </c>
      <c r="B3544" s="6" t="s">
        <v>4209</v>
      </c>
      <c r="C3544" s="6" t="s">
        <v>4210</v>
      </c>
      <c r="D3544" s="6" t="s">
        <v>4211</v>
      </c>
      <c r="E3544" s="6" t="s">
        <v>4164</v>
      </c>
      <c r="F3544" s="6">
        <v>81003</v>
      </c>
      <c r="G3544" s="6">
        <v>7195834380</v>
      </c>
      <c r="H3544" s="6" t="s">
        <v>4210</v>
      </c>
      <c r="I3544" s="6" t="s">
        <v>18476</v>
      </c>
      <c r="J3544" s="6">
        <v>0</v>
      </c>
      <c r="K3544" s="6" t="s">
        <v>8878</v>
      </c>
      <c r="L3544" s="6" t="s">
        <v>8975</v>
      </c>
      <c r="M3544" s="6">
        <v>0</v>
      </c>
      <c r="N3544" s="6" t="s">
        <v>8972</v>
      </c>
      <c r="O3544" s="2">
        <f>MATCH(A3544, 'combined matches'!A$1:A$4986,0)</f>
        <v>2371</v>
      </c>
      <c r="P3544" s="6">
        <f t="shared" si="165"/>
        <v>0</v>
      </c>
      <c r="Q3544" s="6" t="b">
        <f t="shared" si="166"/>
        <v>0</v>
      </c>
      <c r="R3544" s="6" t="b">
        <f t="shared" si="167"/>
        <v>0</v>
      </c>
      <c r="S3544" s="6" t="b">
        <f>IF(P3544=1, SUM($P$1:P3544))</f>
        <v>0</v>
      </c>
    </row>
    <row r="3545" spans="1:19" x14ac:dyDescent="0.2">
      <c r="A3545" s="6">
        <v>3609</v>
      </c>
      <c r="B3545" s="6" t="s">
        <v>18477</v>
      </c>
      <c r="C3545" s="6" t="s">
        <v>4212</v>
      </c>
      <c r="D3545" s="6" t="s">
        <v>4213</v>
      </c>
      <c r="E3545" s="6" t="s">
        <v>4164</v>
      </c>
      <c r="F3545" s="6">
        <v>81648</v>
      </c>
      <c r="G3545" s="6">
        <v>9708789525</v>
      </c>
      <c r="H3545" s="6" t="s">
        <v>7820</v>
      </c>
      <c r="I3545" s="6" t="s">
        <v>18478</v>
      </c>
      <c r="J3545" s="6">
        <v>0</v>
      </c>
      <c r="K3545" s="6" t="s">
        <v>12845</v>
      </c>
      <c r="L3545" s="6" t="s">
        <v>8975</v>
      </c>
      <c r="M3545" s="6">
        <v>0</v>
      </c>
      <c r="N3545" s="6" t="s">
        <v>11017</v>
      </c>
      <c r="O3545" s="2" t="e">
        <f>MATCH(A3545, 'combined matches'!A$1:A$4986,0)</f>
        <v>#N/A</v>
      </c>
      <c r="P3545" s="6">
        <f t="shared" si="165"/>
        <v>1</v>
      </c>
      <c r="Q3545" s="6">
        <f t="shared" si="166"/>
        <v>0</v>
      </c>
      <c r="R3545" s="6">
        <f t="shared" si="167"/>
        <v>0</v>
      </c>
      <c r="S3545" s="6">
        <f>IF(P3545=1, SUM($P$1:P3545))</f>
        <v>1214</v>
      </c>
    </row>
    <row r="3546" spans="1:19" x14ac:dyDescent="0.2">
      <c r="A3546" s="6">
        <v>3610</v>
      </c>
      <c r="B3546" s="6" t="s">
        <v>18477</v>
      </c>
      <c r="C3546" s="6" t="s">
        <v>18479</v>
      </c>
      <c r="D3546" s="6" t="s">
        <v>18480</v>
      </c>
      <c r="E3546" s="6" t="s">
        <v>4164</v>
      </c>
      <c r="F3546" s="6">
        <v>81641</v>
      </c>
      <c r="G3546" s="6">
        <v>9708789520</v>
      </c>
      <c r="H3546" s="6" t="s">
        <v>18479</v>
      </c>
      <c r="I3546" s="6" t="s">
        <v>18478</v>
      </c>
      <c r="J3546" s="6">
        <v>0</v>
      </c>
      <c r="K3546" s="6" t="s">
        <v>12845</v>
      </c>
      <c r="L3546" s="6" t="s">
        <v>8975</v>
      </c>
      <c r="M3546" s="6">
        <v>0</v>
      </c>
      <c r="N3546" s="6" t="s">
        <v>8972</v>
      </c>
      <c r="O3546" s="2" t="e">
        <f>MATCH(A3546, 'combined matches'!A$1:A$4986,0)</f>
        <v>#N/A</v>
      </c>
      <c r="P3546" s="6">
        <f t="shared" si="165"/>
        <v>1</v>
      </c>
      <c r="Q3546" s="6">
        <f t="shared" si="166"/>
        <v>1</v>
      </c>
      <c r="R3546" s="6" t="b">
        <f t="shared" si="167"/>
        <v>0</v>
      </c>
      <c r="S3546" s="6">
        <f>IF(P3546=1, SUM($P$1:P3546))</f>
        <v>1215</v>
      </c>
    </row>
    <row r="3547" spans="1:19" x14ac:dyDescent="0.2">
      <c r="A3547" s="6">
        <v>3611</v>
      </c>
      <c r="B3547" s="6" t="s">
        <v>6035</v>
      </c>
      <c r="C3547" s="6" t="s">
        <v>4212</v>
      </c>
      <c r="D3547" s="6" t="s">
        <v>4213</v>
      </c>
      <c r="E3547" s="6" t="s">
        <v>4164</v>
      </c>
      <c r="F3547" s="6">
        <v>81648</v>
      </c>
      <c r="G3547" s="6">
        <v>9708789525</v>
      </c>
      <c r="H3547" s="6" t="s">
        <v>7820</v>
      </c>
      <c r="I3547" s="6" t="s">
        <v>9976</v>
      </c>
      <c r="J3547" s="6">
        <v>0</v>
      </c>
      <c r="K3547" s="6" t="s">
        <v>12845</v>
      </c>
      <c r="L3547" s="6" t="s">
        <v>8975</v>
      </c>
      <c r="M3547" s="6">
        <v>0</v>
      </c>
      <c r="N3547" s="6" t="s">
        <v>8972</v>
      </c>
      <c r="O3547" s="2">
        <f>MATCH(A3547, 'combined matches'!A$1:A$4986,0)</f>
        <v>2314</v>
      </c>
      <c r="P3547" s="6">
        <f t="shared" si="165"/>
        <v>0</v>
      </c>
      <c r="Q3547" s="6" t="b">
        <f t="shared" si="166"/>
        <v>0</v>
      </c>
      <c r="R3547" s="6" t="b">
        <f t="shared" si="167"/>
        <v>0</v>
      </c>
      <c r="S3547" s="6" t="b">
        <f>IF(P3547=1, SUM($P$1:P3547))</f>
        <v>0</v>
      </c>
    </row>
    <row r="3548" spans="1:19" x14ac:dyDescent="0.2">
      <c r="A3548" s="6">
        <v>3612</v>
      </c>
      <c r="B3548" s="6" t="s">
        <v>4214</v>
      </c>
      <c r="C3548" s="6" t="s">
        <v>4216</v>
      </c>
      <c r="D3548" s="6" t="s">
        <v>4217</v>
      </c>
      <c r="E3548" s="6" t="s">
        <v>4164</v>
      </c>
      <c r="F3548" s="6">
        <v>81301</v>
      </c>
      <c r="G3548" s="6">
        <v>9703352013</v>
      </c>
      <c r="H3548" s="6" t="s">
        <v>4216</v>
      </c>
      <c r="I3548" s="6" t="s">
        <v>9977</v>
      </c>
      <c r="J3548" s="6">
        <v>0</v>
      </c>
      <c r="K3548" s="6" t="s">
        <v>8879</v>
      </c>
      <c r="L3548" s="6" t="s">
        <v>8975</v>
      </c>
      <c r="M3548" s="6">
        <v>0</v>
      </c>
      <c r="N3548" s="6" t="s">
        <v>11017</v>
      </c>
      <c r="O3548" s="2">
        <f>MATCH(A3548, 'combined matches'!A$1:A$4986,0)</f>
        <v>2372</v>
      </c>
      <c r="P3548" s="6">
        <f t="shared" si="165"/>
        <v>0</v>
      </c>
      <c r="Q3548" s="6" t="b">
        <f t="shared" si="166"/>
        <v>0</v>
      </c>
      <c r="R3548" s="6" t="b">
        <f t="shared" si="167"/>
        <v>0</v>
      </c>
      <c r="S3548" s="6" t="b">
        <f>IF(P3548=1, SUM($P$1:P3548))</f>
        <v>0</v>
      </c>
    </row>
    <row r="3549" spans="1:19" x14ac:dyDescent="0.2">
      <c r="A3549" s="6">
        <v>3613</v>
      </c>
      <c r="B3549" s="6" t="s">
        <v>4214</v>
      </c>
      <c r="C3549" s="6" t="s">
        <v>7777</v>
      </c>
      <c r="D3549" s="6" t="s">
        <v>4215</v>
      </c>
      <c r="E3549" s="6" t="s">
        <v>4164</v>
      </c>
      <c r="F3549" s="6">
        <v>81147</v>
      </c>
      <c r="G3549" s="6">
        <v>9702642409</v>
      </c>
      <c r="H3549" s="6" t="s">
        <v>7778</v>
      </c>
      <c r="I3549" s="6" t="s">
        <v>9977</v>
      </c>
      <c r="J3549" s="6">
        <v>0</v>
      </c>
      <c r="K3549" s="6" t="s">
        <v>8879</v>
      </c>
      <c r="L3549" s="6" t="s">
        <v>8975</v>
      </c>
      <c r="M3549" s="6">
        <v>0</v>
      </c>
      <c r="N3549" s="6" t="s">
        <v>8972</v>
      </c>
      <c r="O3549" s="2">
        <f>MATCH(A3549, 'combined matches'!A$1:A$4986,0)</f>
        <v>2375</v>
      </c>
      <c r="P3549" s="6">
        <f t="shared" si="165"/>
        <v>0</v>
      </c>
      <c r="Q3549" s="6" t="b">
        <f t="shared" si="166"/>
        <v>0</v>
      </c>
      <c r="R3549" s="6" t="b">
        <f t="shared" si="167"/>
        <v>0</v>
      </c>
      <c r="S3549" s="6" t="b">
        <f>IF(P3549=1, SUM($P$1:P3549))</f>
        <v>0</v>
      </c>
    </row>
    <row r="3550" spans="1:19" x14ac:dyDescent="0.2">
      <c r="A3550" s="6">
        <v>3614</v>
      </c>
      <c r="B3550" s="6" t="s">
        <v>4214</v>
      </c>
      <c r="C3550" s="6" t="s">
        <v>4216</v>
      </c>
      <c r="D3550" s="6" t="s">
        <v>4217</v>
      </c>
      <c r="E3550" s="6" t="s">
        <v>4164</v>
      </c>
      <c r="F3550" s="6">
        <v>81303</v>
      </c>
      <c r="G3550" s="6">
        <v>9703352013</v>
      </c>
      <c r="H3550" s="6" t="s">
        <v>4216</v>
      </c>
      <c r="I3550" s="6" t="s">
        <v>9977</v>
      </c>
      <c r="J3550" s="6">
        <v>0</v>
      </c>
      <c r="K3550" s="6" t="s">
        <v>8879</v>
      </c>
      <c r="L3550" s="6" t="s">
        <v>8975</v>
      </c>
      <c r="M3550" s="6">
        <v>0</v>
      </c>
      <c r="N3550" s="6" t="s">
        <v>8972</v>
      </c>
      <c r="O3550" s="2">
        <f>MATCH(A3550, 'combined matches'!A$1:A$4986,0)</f>
        <v>2374</v>
      </c>
      <c r="P3550" s="6">
        <f t="shared" si="165"/>
        <v>0</v>
      </c>
      <c r="Q3550" s="6" t="b">
        <f t="shared" si="166"/>
        <v>0</v>
      </c>
      <c r="R3550" s="6" t="b">
        <f t="shared" si="167"/>
        <v>0</v>
      </c>
      <c r="S3550" s="6" t="b">
        <f>IF(P3550=1, SUM($P$1:P3550))</f>
        <v>0</v>
      </c>
    </row>
    <row r="3551" spans="1:19" x14ac:dyDescent="0.2">
      <c r="A3551" s="6">
        <v>3615</v>
      </c>
      <c r="B3551" s="6" t="s">
        <v>4218</v>
      </c>
      <c r="C3551" s="6" t="s">
        <v>4219</v>
      </c>
      <c r="D3551" s="6" t="s">
        <v>4217</v>
      </c>
      <c r="E3551" s="6" t="s">
        <v>4164</v>
      </c>
      <c r="F3551" s="6">
        <v>81301</v>
      </c>
      <c r="G3551" s="6">
        <v>9702475411</v>
      </c>
      <c r="H3551" s="6" t="s">
        <v>12846</v>
      </c>
      <c r="I3551" s="6" t="s">
        <v>9978</v>
      </c>
      <c r="J3551" s="6">
        <v>0</v>
      </c>
      <c r="K3551" s="6" t="s">
        <v>8879</v>
      </c>
      <c r="L3551" s="6" t="s">
        <v>8976</v>
      </c>
      <c r="M3551" s="6">
        <v>0</v>
      </c>
      <c r="N3551" s="6" t="s">
        <v>8972</v>
      </c>
      <c r="O3551" s="2">
        <f>MATCH(A3551, 'combined matches'!A$1:A$4986,0)</f>
        <v>2373</v>
      </c>
      <c r="P3551" s="6">
        <f t="shared" si="165"/>
        <v>0</v>
      </c>
      <c r="Q3551" s="6" t="b">
        <f t="shared" si="166"/>
        <v>0</v>
      </c>
      <c r="R3551" s="6" t="b">
        <f t="shared" si="167"/>
        <v>0</v>
      </c>
      <c r="S3551" s="6" t="b">
        <f>IF(P3551=1, SUM($P$1:P3551))</f>
        <v>0</v>
      </c>
    </row>
    <row r="3552" spans="1:19" x14ac:dyDescent="0.2">
      <c r="A3552" s="6">
        <v>3616</v>
      </c>
      <c r="B3552" s="6" t="s">
        <v>12847</v>
      </c>
      <c r="C3552" s="6" t="s">
        <v>4221</v>
      </c>
      <c r="D3552" s="6" t="s">
        <v>4222</v>
      </c>
      <c r="E3552" s="6" t="s">
        <v>4164</v>
      </c>
      <c r="F3552" s="6">
        <v>81435</v>
      </c>
      <c r="G3552" s="6">
        <v>9707284289</v>
      </c>
      <c r="H3552" s="6" t="s">
        <v>12849</v>
      </c>
      <c r="I3552" s="6" t="s">
        <v>18481</v>
      </c>
      <c r="J3552" s="6">
        <v>0</v>
      </c>
      <c r="K3552" s="6" t="s">
        <v>12850</v>
      </c>
      <c r="L3552" s="6" t="s">
        <v>8975</v>
      </c>
      <c r="M3552" s="6">
        <v>0</v>
      </c>
      <c r="N3552" s="6" t="s">
        <v>11017</v>
      </c>
      <c r="O3552" s="2">
        <f>MATCH(A3552, 'combined matches'!A$1:A$4986,0)</f>
        <v>2376</v>
      </c>
      <c r="P3552" s="6">
        <f t="shared" si="165"/>
        <v>0</v>
      </c>
      <c r="Q3552" s="6" t="b">
        <f t="shared" si="166"/>
        <v>0</v>
      </c>
      <c r="R3552" s="6" t="b">
        <f t="shared" si="167"/>
        <v>0</v>
      </c>
      <c r="S3552" s="6" t="b">
        <f>IF(P3552=1, SUM($P$1:P3552))</f>
        <v>0</v>
      </c>
    </row>
    <row r="3553" spans="1:19" x14ac:dyDescent="0.2">
      <c r="A3553" s="6">
        <v>3617</v>
      </c>
      <c r="B3553" s="6" t="s">
        <v>4220</v>
      </c>
      <c r="C3553" s="6" t="s">
        <v>4221</v>
      </c>
      <c r="D3553" s="6" t="s">
        <v>4222</v>
      </c>
      <c r="E3553" s="6" t="s">
        <v>4164</v>
      </c>
      <c r="F3553" s="6">
        <v>81435</v>
      </c>
      <c r="G3553" s="6">
        <v>9707284289</v>
      </c>
      <c r="H3553" s="6" t="s">
        <v>13364</v>
      </c>
      <c r="I3553" s="6" t="s">
        <v>18482</v>
      </c>
      <c r="J3553" s="6">
        <v>0</v>
      </c>
      <c r="K3553" s="6" t="s">
        <v>12850</v>
      </c>
      <c r="L3553" s="6" t="s">
        <v>8975</v>
      </c>
      <c r="M3553" s="6">
        <v>0</v>
      </c>
      <c r="N3553" s="6" t="s">
        <v>8972</v>
      </c>
      <c r="O3553" s="2">
        <f>MATCH(A3553, 'combined matches'!A$1:A$4986,0)</f>
        <v>2377</v>
      </c>
      <c r="P3553" s="6">
        <f t="shared" si="165"/>
        <v>0</v>
      </c>
      <c r="Q3553" s="6" t="b">
        <f t="shared" si="166"/>
        <v>0</v>
      </c>
      <c r="R3553" s="6" t="b">
        <f t="shared" si="167"/>
        <v>0</v>
      </c>
      <c r="S3553" s="6" t="b">
        <f>IF(P3553=1, SUM($P$1:P3553))</f>
        <v>0</v>
      </c>
    </row>
    <row r="3554" spans="1:19" x14ac:dyDescent="0.2">
      <c r="A3554" s="6">
        <v>3618</v>
      </c>
      <c r="B3554" s="6" t="s">
        <v>12851</v>
      </c>
      <c r="C3554" s="6" t="s">
        <v>4224</v>
      </c>
      <c r="D3554" s="6" t="s">
        <v>7445</v>
      </c>
      <c r="E3554" s="6" t="s">
        <v>4164</v>
      </c>
      <c r="F3554" s="6">
        <v>81089</v>
      </c>
      <c r="G3554" s="6">
        <v>7197385200</v>
      </c>
      <c r="H3554" s="6" t="s">
        <v>8097</v>
      </c>
      <c r="I3554" s="6" t="s">
        <v>18483</v>
      </c>
      <c r="J3554" s="6">
        <v>0</v>
      </c>
      <c r="K3554" s="6" t="s">
        <v>8880</v>
      </c>
      <c r="L3554" s="6" t="s">
        <v>8977</v>
      </c>
      <c r="M3554" s="6">
        <v>0</v>
      </c>
      <c r="N3554" s="6" t="s">
        <v>11017</v>
      </c>
      <c r="O3554" s="2">
        <f>MATCH(A3554, 'combined matches'!A$1:A$4986,0)</f>
        <v>2378</v>
      </c>
      <c r="P3554" s="6">
        <f t="shared" si="165"/>
        <v>0</v>
      </c>
      <c r="Q3554" s="6" t="b">
        <f t="shared" si="166"/>
        <v>0</v>
      </c>
      <c r="R3554" s="6" t="b">
        <f t="shared" si="167"/>
        <v>0</v>
      </c>
      <c r="S3554" s="6" t="b">
        <f>IF(P3554=1, SUM($P$1:P3554))</f>
        <v>0</v>
      </c>
    </row>
    <row r="3555" spans="1:19" x14ac:dyDescent="0.2">
      <c r="A3555" s="6">
        <v>3619</v>
      </c>
      <c r="B3555" s="6" t="s">
        <v>4223</v>
      </c>
      <c r="C3555" s="6" t="s">
        <v>4224</v>
      </c>
      <c r="D3555" s="6" t="s">
        <v>7445</v>
      </c>
      <c r="E3555" s="6" t="s">
        <v>4164</v>
      </c>
      <c r="F3555" s="6">
        <v>81089</v>
      </c>
      <c r="G3555" s="6">
        <v>7197385200</v>
      </c>
      <c r="H3555" s="6" t="s">
        <v>8097</v>
      </c>
      <c r="I3555" s="6" t="s">
        <v>18484</v>
      </c>
      <c r="J3555" s="6">
        <v>0</v>
      </c>
      <c r="K3555" s="6" t="s">
        <v>8880</v>
      </c>
      <c r="L3555" s="6" t="s">
        <v>8977</v>
      </c>
      <c r="M3555" s="6">
        <v>0</v>
      </c>
      <c r="N3555" s="6" t="s">
        <v>8972</v>
      </c>
      <c r="O3555" s="2">
        <f>MATCH(A3555, 'combined matches'!A$1:A$4986,0)</f>
        <v>2379</v>
      </c>
      <c r="P3555" s="6">
        <f t="shared" si="165"/>
        <v>0</v>
      </c>
      <c r="Q3555" s="6" t="b">
        <f t="shared" si="166"/>
        <v>0</v>
      </c>
      <c r="R3555" s="6" t="b">
        <f t="shared" si="167"/>
        <v>0</v>
      </c>
      <c r="S3555" s="6" t="b">
        <f>IF(P3555=1, SUM($P$1:P3555))</f>
        <v>0</v>
      </c>
    </row>
    <row r="3556" spans="1:19" x14ac:dyDescent="0.2">
      <c r="A3556" s="6">
        <v>3620</v>
      </c>
      <c r="B3556" s="6" t="s">
        <v>12852</v>
      </c>
      <c r="C3556" s="6" t="s">
        <v>4228</v>
      </c>
      <c r="D3556" s="6" t="s">
        <v>1828</v>
      </c>
      <c r="E3556" s="6" t="s">
        <v>4164</v>
      </c>
      <c r="F3556" s="6">
        <v>80443</v>
      </c>
      <c r="G3556" s="6">
        <v>9706684047</v>
      </c>
      <c r="H3556" s="6" t="s">
        <v>6999</v>
      </c>
      <c r="I3556" s="6" t="s">
        <v>12852</v>
      </c>
      <c r="J3556" s="6">
        <v>0</v>
      </c>
      <c r="K3556" s="6" t="s">
        <v>8881</v>
      </c>
      <c r="L3556" s="6" t="s">
        <v>8973</v>
      </c>
      <c r="M3556" s="6">
        <v>1</v>
      </c>
      <c r="N3556" s="6" t="s">
        <v>11017</v>
      </c>
      <c r="O3556" s="2">
        <f>MATCH(A3556, 'combined matches'!A$1:A$4986,0)</f>
        <v>2380</v>
      </c>
      <c r="P3556" s="6">
        <f t="shared" si="165"/>
        <v>0</v>
      </c>
      <c r="Q3556" s="6" t="b">
        <f t="shared" si="166"/>
        <v>0</v>
      </c>
      <c r="R3556" s="6" t="b">
        <f t="shared" si="167"/>
        <v>0</v>
      </c>
      <c r="S3556" s="6" t="b">
        <f>IF(P3556=1, SUM($P$1:P3556))</f>
        <v>0</v>
      </c>
    </row>
    <row r="3557" spans="1:19" x14ac:dyDescent="0.2">
      <c r="A3557" s="6">
        <v>3621</v>
      </c>
      <c r="B3557" s="6" t="s">
        <v>4225</v>
      </c>
      <c r="C3557" s="6" t="s">
        <v>4226</v>
      </c>
      <c r="D3557" s="6" t="s">
        <v>1828</v>
      </c>
      <c r="E3557" s="6" t="s">
        <v>4164</v>
      </c>
      <c r="F3557" s="6">
        <v>80443</v>
      </c>
      <c r="G3557" s="6">
        <v>9706684040</v>
      </c>
      <c r="H3557" s="6" t="s">
        <v>4226</v>
      </c>
      <c r="I3557" s="6" t="s">
        <v>18485</v>
      </c>
      <c r="J3557" s="6">
        <v>0</v>
      </c>
      <c r="K3557" s="6" t="s">
        <v>8881</v>
      </c>
      <c r="L3557" s="6" t="s">
        <v>8978</v>
      </c>
      <c r="M3557" s="6">
        <v>1</v>
      </c>
      <c r="N3557" s="6" t="s">
        <v>8972</v>
      </c>
      <c r="O3557" s="2">
        <f>MATCH(A3557, 'combined matches'!A$1:A$4986,0)</f>
        <v>2382</v>
      </c>
      <c r="P3557" s="6">
        <f t="shared" si="165"/>
        <v>0</v>
      </c>
      <c r="Q3557" s="6" t="b">
        <f t="shared" si="166"/>
        <v>0</v>
      </c>
      <c r="R3557" s="6" t="b">
        <f t="shared" si="167"/>
        <v>0</v>
      </c>
      <c r="S3557" s="6" t="b">
        <f>IF(P3557=1, SUM($P$1:P3557))</f>
        <v>0</v>
      </c>
    </row>
    <row r="3558" spans="1:19" x14ac:dyDescent="0.2">
      <c r="A3558" s="6">
        <v>3622</v>
      </c>
      <c r="B3558" s="6" t="s">
        <v>4227</v>
      </c>
      <c r="C3558" s="6" t="s">
        <v>4228</v>
      </c>
      <c r="D3558" s="6" t="s">
        <v>1828</v>
      </c>
      <c r="E3558" s="6" t="s">
        <v>4164</v>
      </c>
      <c r="F3558" s="6">
        <v>80443</v>
      </c>
      <c r="G3558" s="6">
        <v>9706684040</v>
      </c>
      <c r="H3558" s="6" t="s">
        <v>6999</v>
      </c>
      <c r="I3558" s="6" t="s">
        <v>4227</v>
      </c>
      <c r="J3558" s="6">
        <v>0</v>
      </c>
      <c r="K3558" s="6" t="s">
        <v>8881</v>
      </c>
      <c r="L3558" s="6" t="s">
        <v>8973</v>
      </c>
      <c r="M3558" s="6">
        <v>1</v>
      </c>
      <c r="N3558" s="6" t="s">
        <v>8972</v>
      </c>
      <c r="O3558" s="2">
        <f>MATCH(A3558, 'combined matches'!A$1:A$4986,0)</f>
        <v>2381</v>
      </c>
      <c r="P3558" s="6">
        <f t="shared" si="165"/>
        <v>0</v>
      </c>
      <c r="Q3558" s="6" t="b">
        <f t="shared" si="166"/>
        <v>0</v>
      </c>
      <c r="R3558" s="6" t="b">
        <f t="shared" si="167"/>
        <v>0</v>
      </c>
      <c r="S3558" s="6" t="b">
        <f>IF(P3558=1, SUM($P$1:P3558))</f>
        <v>0</v>
      </c>
    </row>
    <row r="3559" spans="1:19" x14ac:dyDescent="0.2">
      <c r="A3559" s="6">
        <v>3623</v>
      </c>
      <c r="B3559" s="6" t="s">
        <v>4229</v>
      </c>
      <c r="C3559" s="6" t="s">
        <v>12853</v>
      </c>
      <c r="D3559" s="6" t="s">
        <v>12854</v>
      </c>
      <c r="E3559" s="6" t="s">
        <v>4164</v>
      </c>
      <c r="F3559" s="6">
        <v>80814</v>
      </c>
      <c r="G3559" s="6">
        <v>7196876416</v>
      </c>
      <c r="H3559" s="6" t="s">
        <v>12853</v>
      </c>
      <c r="I3559" s="6" t="s">
        <v>18486</v>
      </c>
      <c r="J3559" s="6">
        <v>0</v>
      </c>
      <c r="K3559" s="6" t="s">
        <v>8882</v>
      </c>
      <c r="L3559" s="6" t="s">
        <v>8975</v>
      </c>
      <c r="M3559" s="6">
        <v>0</v>
      </c>
      <c r="N3559" s="6" t="s">
        <v>11017</v>
      </c>
      <c r="O3559" s="2">
        <f>MATCH(A3559, 'combined matches'!A$1:A$4986,0)</f>
        <v>2383</v>
      </c>
      <c r="P3559" s="6">
        <f t="shared" si="165"/>
        <v>0</v>
      </c>
      <c r="Q3559" s="6" t="b">
        <f t="shared" si="166"/>
        <v>0</v>
      </c>
      <c r="R3559" s="6" t="b">
        <f t="shared" si="167"/>
        <v>0</v>
      </c>
      <c r="S3559" s="6" t="b">
        <f>IF(P3559=1, SUM($P$1:P3559))</f>
        <v>0</v>
      </c>
    </row>
    <row r="3560" spans="1:19" x14ac:dyDescent="0.2">
      <c r="A3560" s="6">
        <v>3624</v>
      </c>
      <c r="B3560" s="6" t="s">
        <v>4229</v>
      </c>
      <c r="C3560" s="6" t="s">
        <v>4230</v>
      </c>
      <c r="D3560" s="6" t="s">
        <v>4231</v>
      </c>
      <c r="E3560" s="6" t="s">
        <v>4164</v>
      </c>
      <c r="F3560" s="6">
        <v>80813</v>
      </c>
      <c r="G3560" s="6">
        <v>7196876416</v>
      </c>
      <c r="H3560" s="6" t="s">
        <v>13278</v>
      </c>
      <c r="I3560" s="6" t="s">
        <v>18486</v>
      </c>
      <c r="J3560" s="6">
        <v>0</v>
      </c>
      <c r="K3560" s="6" t="s">
        <v>8882</v>
      </c>
      <c r="L3560" s="6" t="s">
        <v>8975</v>
      </c>
      <c r="M3560" s="6">
        <v>0</v>
      </c>
      <c r="N3560" s="6" t="s">
        <v>8972</v>
      </c>
      <c r="O3560" s="2">
        <f>MATCH(A3560, 'combined matches'!A$1:A$4986,0)</f>
        <v>2384</v>
      </c>
      <c r="P3560" s="6">
        <f t="shared" si="165"/>
        <v>0</v>
      </c>
      <c r="Q3560" s="6" t="b">
        <f t="shared" si="166"/>
        <v>0</v>
      </c>
      <c r="R3560" s="6" t="b">
        <f t="shared" si="167"/>
        <v>0</v>
      </c>
      <c r="S3560" s="6" t="b">
        <f>IF(P3560=1, SUM($P$1:P3560))</f>
        <v>0</v>
      </c>
    </row>
    <row r="3561" spans="1:19" x14ac:dyDescent="0.2">
      <c r="A3561" s="6">
        <v>3625</v>
      </c>
      <c r="B3561" s="6" t="s">
        <v>18487</v>
      </c>
      <c r="C3561" s="6" t="s">
        <v>12853</v>
      </c>
      <c r="D3561" s="6" t="s">
        <v>12854</v>
      </c>
      <c r="E3561" s="6" t="s">
        <v>4164</v>
      </c>
      <c r="F3561" s="6">
        <v>80814</v>
      </c>
      <c r="G3561" s="6">
        <v>7196876416</v>
      </c>
      <c r="H3561" s="6" t="s">
        <v>12853</v>
      </c>
      <c r="I3561" s="6" t="s">
        <v>18488</v>
      </c>
      <c r="J3561" s="6">
        <v>0</v>
      </c>
      <c r="K3561" s="6" t="s">
        <v>8882</v>
      </c>
      <c r="L3561" s="6" t="s">
        <v>8975</v>
      </c>
      <c r="M3561" s="6">
        <v>0</v>
      </c>
      <c r="N3561" s="6" t="s">
        <v>8972</v>
      </c>
      <c r="O3561" s="2" t="e">
        <f>MATCH(A3561, 'combined matches'!A$1:A$4986,0)</f>
        <v>#N/A</v>
      </c>
      <c r="P3561" s="6">
        <f t="shared" si="165"/>
        <v>1</v>
      </c>
      <c r="Q3561" s="6">
        <f t="shared" si="166"/>
        <v>1</v>
      </c>
      <c r="R3561" s="6" t="b">
        <f t="shared" si="167"/>
        <v>0</v>
      </c>
      <c r="S3561" s="6">
        <f>IF(P3561=1, SUM($P$1:P3561))</f>
        <v>1216</v>
      </c>
    </row>
    <row r="3562" spans="1:19" x14ac:dyDescent="0.2">
      <c r="A3562" s="6">
        <v>3626</v>
      </c>
      <c r="B3562" s="6" t="s">
        <v>12855</v>
      </c>
      <c r="C3562" s="6" t="s">
        <v>12856</v>
      </c>
      <c r="D3562" s="6" t="s">
        <v>12858</v>
      </c>
      <c r="E3562" s="6" t="s">
        <v>4164</v>
      </c>
      <c r="F3562" s="6">
        <v>80111</v>
      </c>
      <c r="G3562" s="6">
        <v>3033633079</v>
      </c>
      <c r="H3562" s="6" t="s">
        <v>12857</v>
      </c>
      <c r="I3562" s="6" t="s">
        <v>18489</v>
      </c>
      <c r="J3562" s="6">
        <v>0</v>
      </c>
      <c r="K3562" s="6" t="s">
        <v>8883</v>
      </c>
      <c r="L3562" s="6" t="s">
        <v>8975</v>
      </c>
      <c r="M3562" s="6">
        <v>0</v>
      </c>
      <c r="N3562" s="6" t="s">
        <v>11017</v>
      </c>
      <c r="O3562" s="2">
        <f>MATCH(A3562, 'combined matches'!A$1:A$4986,0)</f>
        <v>2385</v>
      </c>
      <c r="P3562" s="6">
        <f t="shared" si="165"/>
        <v>0</v>
      </c>
      <c r="Q3562" s="6" t="b">
        <f t="shared" si="166"/>
        <v>0</v>
      </c>
      <c r="R3562" s="6" t="b">
        <f t="shared" si="167"/>
        <v>0</v>
      </c>
      <c r="S3562" s="6" t="b">
        <f>IF(P3562=1, SUM($P$1:P3562))</f>
        <v>0</v>
      </c>
    </row>
    <row r="3563" spans="1:19" x14ac:dyDescent="0.2">
      <c r="A3563" s="6">
        <v>3627</v>
      </c>
      <c r="B3563" s="6" t="s">
        <v>4232</v>
      </c>
      <c r="C3563" s="6" t="s">
        <v>4233</v>
      </c>
      <c r="D3563" s="6" t="s">
        <v>2805</v>
      </c>
      <c r="E3563" s="6" t="s">
        <v>4164</v>
      </c>
      <c r="F3563" s="6">
        <v>80011</v>
      </c>
      <c r="G3563" s="6">
        <v>3033633081</v>
      </c>
      <c r="H3563" s="6" t="s">
        <v>7000</v>
      </c>
      <c r="I3563" s="6" t="s">
        <v>9979</v>
      </c>
      <c r="J3563" s="6">
        <v>0</v>
      </c>
      <c r="K3563" s="6" t="s">
        <v>8883</v>
      </c>
      <c r="L3563" s="6" t="s">
        <v>8975</v>
      </c>
      <c r="M3563" s="6">
        <v>0</v>
      </c>
      <c r="N3563" s="6" t="s">
        <v>8972</v>
      </c>
      <c r="O3563" s="2">
        <f>MATCH(A3563, 'combined matches'!A$1:A$4986,0)</f>
        <v>2388</v>
      </c>
      <c r="P3563" s="6">
        <f t="shared" si="165"/>
        <v>0</v>
      </c>
      <c r="Q3563" s="6" t="b">
        <f t="shared" si="166"/>
        <v>0</v>
      </c>
      <c r="R3563" s="6" t="b">
        <f t="shared" si="167"/>
        <v>0</v>
      </c>
      <c r="S3563" s="6" t="b">
        <f>IF(P3563=1, SUM($P$1:P3563))</f>
        <v>0</v>
      </c>
    </row>
    <row r="3564" spans="1:19" x14ac:dyDescent="0.2">
      <c r="A3564" s="6">
        <v>3628</v>
      </c>
      <c r="B3564" s="6" t="s">
        <v>8494</v>
      </c>
      <c r="C3564" s="6" t="s">
        <v>4234</v>
      </c>
      <c r="D3564" s="6" t="s">
        <v>4235</v>
      </c>
      <c r="E3564" s="6" t="s">
        <v>4164</v>
      </c>
      <c r="F3564" s="6">
        <v>80109</v>
      </c>
      <c r="G3564" s="6">
        <v>3033633081</v>
      </c>
      <c r="H3564" s="6" t="s">
        <v>12859</v>
      </c>
      <c r="I3564" s="6" t="s">
        <v>9980</v>
      </c>
      <c r="J3564" s="6">
        <v>0</v>
      </c>
      <c r="K3564" s="6" t="s">
        <v>8883</v>
      </c>
      <c r="L3564" s="6" t="s">
        <v>8975</v>
      </c>
      <c r="M3564" s="6">
        <v>0</v>
      </c>
      <c r="N3564" s="6" t="s">
        <v>8972</v>
      </c>
      <c r="O3564" s="2">
        <f>MATCH(A3564, 'combined matches'!A$1:A$4986,0)</f>
        <v>2386</v>
      </c>
      <c r="P3564" s="6">
        <f t="shared" si="165"/>
        <v>0</v>
      </c>
      <c r="Q3564" s="6" t="b">
        <f t="shared" si="166"/>
        <v>0</v>
      </c>
      <c r="R3564" s="6" t="b">
        <f t="shared" si="167"/>
        <v>0</v>
      </c>
      <c r="S3564" s="6" t="b">
        <f>IF(P3564=1, SUM($P$1:P3564))</f>
        <v>0</v>
      </c>
    </row>
    <row r="3565" spans="1:19" x14ac:dyDescent="0.2">
      <c r="A3565" s="6">
        <v>3629</v>
      </c>
      <c r="B3565" s="6" t="s">
        <v>4232</v>
      </c>
      <c r="C3565" s="6" t="s">
        <v>4236</v>
      </c>
      <c r="D3565" s="6" t="s">
        <v>4237</v>
      </c>
      <c r="E3565" s="6" t="s">
        <v>4164</v>
      </c>
      <c r="F3565" s="6">
        <v>80221</v>
      </c>
      <c r="G3565" s="6">
        <v>3033633081</v>
      </c>
      <c r="H3565" s="6" t="s">
        <v>8098</v>
      </c>
      <c r="I3565" s="6" t="s">
        <v>9979</v>
      </c>
      <c r="J3565" s="6">
        <v>0</v>
      </c>
      <c r="K3565" s="6" t="s">
        <v>8883</v>
      </c>
      <c r="L3565" s="6" t="s">
        <v>8975</v>
      </c>
      <c r="M3565" s="6">
        <v>0</v>
      </c>
      <c r="N3565" s="6" t="s">
        <v>8972</v>
      </c>
      <c r="O3565" s="2">
        <f>MATCH(A3565, 'combined matches'!A$1:A$4986,0)</f>
        <v>2387</v>
      </c>
      <c r="P3565" s="6">
        <f t="shared" si="165"/>
        <v>0</v>
      </c>
      <c r="Q3565" s="6" t="b">
        <f t="shared" si="166"/>
        <v>0</v>
      </c>
      <c r="R3565" s="6" t="b">
        <f t="shared" si="167"/>
        <v>0</v>
      </c>
      <c r="S3565" s="6" t="b">
        <f>IF(P3565=1, SUM($P$1:P3565))</f>
        <v>0</v>
      </c>
    </row>
    <row r="3566" spans="1:19" x14ac:dyDescent="0.2">
      <c r="A3566" s="6">
        <v>3630</v>
      </c>
      <c r="B3566" s="6" t="s">
        <v>4238</v>
      </c>
      <c r="C3566" s="6" t="s">
        <v>7781</v>
      </c>
      <c r="D3566" s="6" t="s">
        <v>193</v>
      </c>
      <c r="E3566" s="6" t="s">
        <v>4164</v>
      </c>
      <c r="F3566" s="6">
        <v>80113</v>
      </c>
      <c r="G3566" s="6">
        <v>3033633081</v>
      </c>
      <c r="H3566" s="6" t="s">
        <v>8495</v>
      </c>
      <c r="I3566" s="6" t="s">
        <v>9981</v>
      </c>
      <c r="J3566" s="6">
        <v>0</v>
      </c>
      <c r="K3566" s="6" t="s">
        <v>8883</v>
      </c>
      <c r="L3566" s="6" t="s">
        <v>8975</v>
      </c>
      <c r="M3566" s="6">
        <v>0</v>
      </c>
      <c r="N3566" s="6" t="s">
        <v>8972</v>
      </c>
      <c r="O3566" s="2">
        <f>MATCH(A3566, 'combined matches'!A$1:A$4986,0)</f>
        <v>2390</v>
      </c>
      <c r="P3566" s="6">
        <f t="shared" si="165"/>
        <v>0</v>
      </c>
      <c r="Q3566" s="6" t="b">
        <f t="shared" si="166"/>
        <v>0</v>
      </c>
      <c r="R3566" s="6" t="b">
        <f t="shared" si="167"/>
        <v>0</v>
      </c>
      <c r="S3566" s="6" t="b">
        <f>IF(P3566=1, SUM($P$1:P3566))</f>
        <v>0</v>
      </c>
    </row>
    <row r="3567" spans="1:19" x14ac:dyDescent="0.2">
      <c r="A3567" s="6">
        <v>3631</v>
      </c>
      <c r="B3567" s="6" t="s">
        <v>4239</v>
      </c>
      <c r="C3567" s="6" t="s">
        <v>4240</v>
      </c>
      <c r="D3567" s="6" t="s">
        <v>523</v>
      </c>
      <c r="E3567" s="6" t="s">
        <v>4164</v>
      </c>
      <c r="F3567" s="6">
        <v>80234</v>
      </c>
      <c r="G3567" s="6">
        <v>3033633081</v>
      </c>
      <c r="H3567" s="6" t="s">
        <v>8099</v>
      </c>
      <c r="I3567" s="6" t="s">
        <v>9982</v>
      </c>
      <c r="J3567" s="6">
        <v>0</v>
      </c>
      <c r="K3567" s="6" t="s">
        <v>8883</v>
      </c>
      <c r="L3567" s="6" t="s">
        <v>8975</v>
      </c>
      <c r="M3567" s="6">
        <v>0</v>
      </c>
      <c r="N3567" s="6" t="s">
        <v>8972</v>
      </c>
      <c r="O3567" s="2">
        <f>MATCH(A3567, 'combined matches'!A$1:A$4986,0)</f>
        <v>2391</v>
      </c>
      <c r="P3567" s="6">
        <f t="shared" si="165"/>
        <v>0</v>
      </c>
      <c r="Q3567" s="6" t="b">
        <f t="shared" si="166"/>
        <v>0</v>
      </c>
      <c r="R3567" s="6" t="b">
        <f t="shared" si="167"/>
        <v>0</v>
      </c>
      <c r="S3567" s="6" t="b">
        <f>IF(P3567=1, SUM($P$1:P3567))</f>
        <v>0</v>
      </c>
    </row>
    <row r="3568" spans="1:19" x14ac:dyDescent="0.2">
      <c r="A3568" s="6">
        <v>3632</v>
      </c>
      <c r="B3568" s="6" t="s">
        <v>4232</v>
      </c>
      <c r="C3568" s="6" t="s">
        <v>4241</v>
      </c>
      <c r="D3568" s="6" t="s">
        <v>4242</v>
      </c>
      <c r="E3568" s="6" t="s">
        <v>4164</v>
      </c>
      <c r="F3568" s="6">
        <v>80124</v>
      </c>
      <c r="G3568" s="6">
        <v>3033633081</v>
      </c>
      <c r="H3568" s="6" t="s">
        <v>4241</v>
      </c>
      <c r="I3568" s="6" t="s">
        <v>9979</v>
      </c>
      <c r="J3568" s="6">
        <v>0</v>
      </c>
      <c r="K3568" s="6" t="s">
        <v>8883</v>
      </c>
      <c r="L3568" s="6" t="s">
        <v>8975</v>
      </c>
      <c r="M3568" s="6">
        <v>0</v>
      </c>
      <c r="N3568" s="6" t="s">
        <v>8972</v>
      </c>
      <c r="O3568" s="2">
        <f>MATCH(A3568, 'combined matches'!A$1:A$4986,0)</f>
        <v>2389</v>
      </c>
      <c r="P3568" s="6">
        <f t="shared" si="165"/>
        <v>0</v>
      </c>
      <c r="Q3568" s="6" t="b">
        <f t="shared" si="166"/>
        <v>0</v>
      </c>
      <c r="R3568" s="6" t="b">
        <f t="shared" si="167"/>
        <v>0</v>
      </c>
      <c r="S3568" s="6" t="b">
        <f>IF(P3568=1, SUM($P$1:P3568))</f>
        <v>0</v>
      </c>
    </row>
    <row r="3569" spans="1:19" x14ac:dyDescent="0.2">
      <c r="A3569" s="6">
        <v>3633</v>
      </c>
      <c r="B3569" s="6" t="s">
        <v>4243</v>
      </c>
      <c r="C3569" s="6" t="s">
        <v>4247</v>
      </c>
      <c r="D3569" s="6" t="s">
        <v>4248</v>
      </c>
      <c r="E3569" s="6" t="s">
        <v>4164</v>
      </c>
      <c r="F3569" s="6">
        <v>80631</v>
      </c>
      <c r="G3569" s="6">
        <v>9703046420</v>
      </c>
      <c r="H3569" s="6" t="s">
        <v>12860</v>
      </c>
      <c r="I3569" s="6" t="s">
        <v>18490</v>
      </c>
      <c r="J3569" s="6">
        <v>0</v>
      </c>
      <c r="K3569" s="6" t="s">
        <v>12861</v>
      </c>
      <c r="L3569" s="6" t="s">
        <v>8975</v>
      </c>
      <c r="M3569" s="6">
        <v>0</v>
      </c>
      <c r="N3569" s="6" t="s">
        <v>11017</v>
      </c>
      <c r="O3569" s="2">
        <f>MATCH(A3569, 'combined matches'!A$1:A$4986,0)</f>
        <v>2392</v>
      </c>
      <c r="P3569" s="6">
        <f t="shared" si="165"/>
        <v>0</v>
      </c>
      <c r="Q3569" s="6" t="b">
        <f t="shared" si="166"/>
        <v>0</v>
      </c>
      <c r="R3569" s="6" t="b">
        <f t="shared" si="167"/>
        <v>0</v>
      </c>
      <c r="S3569" s="6" t="b">
        <f>IF(P3569=1, SUM($P$1:P3569))</f>
        <v>0</v>
      </c>
    </row>
    <row r="3570" spans="1:19" x14ac:dyDescent="0.2">
      <c r="A3570" s="6">
        <v>3634</v>
      </c>
      <c r="B3570" s="6" t="s">
        <v>4243</v>
      </c>
      <c r="C3570" s="6" t="s">
        <v>4244</v>
      </c>
      <c r="D3570" s="6" t="s">
        <v>4245</v>
      </c>
      <c r="E3570" s="6" t="s">
        <v>4164</v>
      </c>
      <c r="F3570" s="6">
        <v>80504</v>
      </c>
      <c r="G3570" s="6">
        <v>7206524238</v>
      </c>
      <c r="H3570" s="6" t="s">
        <v>7001</v>
      </c>
      <c r="I3570" s="6" t="s">
        <v>18490</v>
      </c>
      <c r="J3570" s="6">
        <v>0</v>
      </c>
      <c r="K3570" s="6" t="s">
        <v>12861</v>
      </c>
      <c r="L3570" s="6" t="s">
        <v>8975</v>
      </c>
      <c r="M3570" s="6">
        <v>0</v>
      </c>
      <c r="N3570" s="6" t="s">
        <v>8972</v>
      </c>
      <c r="O3570" s="2">
        <f>MATCH(A3570, 'combined matches'!A$1:A$4986,0)</f>
        <v>2394</v>
      </c>
      <c r="P3570" s="6">
        <f t="shared" si="165"/>
        <v>0</v>
      </c>
      <c r="Q3570" s="6" t="b">
        <f t="shared" si="166"/>
        <v>0</v>
      </c>
      <c r="R3570" s="6" t="b">
        <f t="shared" si="167"/>
        <v>0</v>
      </c>
      <c r="S3570" s="6" t="b">
        <f>IF(P3570=1, SUM($P$1:P3570))</f>
        <v>0</v>
      </c>
    </row>
    <row r="3571" spans="1:19" x14ac:dyDescent="0.2">
      <c r="A3571" s="6">
        <v>3635</v>
      </c>
      <c r="B3571" s="6" t="s">
        <v>4246</v>
      </c>
      <c r="C3571" s="6" t="s">
        <v>4247</v>
      </c>
      <c r="D3571" s="6" t="s">
        <v>4248</v>
      </c>
      <c r="E3571" s="6" t="s">
        <v>4164</v>
      </c>
      <c r="F3571" s="6">
        <v>80631</v>
      </c>
      <c r="G3571" s="6">
        <v>9703046420</v>
      </c>
      <c r="H3571" s="6" t="s">
        <v>8100</v>
      </c>
      <c r="I3571" s="6" t="s">
        <v>18491</v>
      </c>
      <c r="J3571" s="6">
        <v>0</v>
      </c>
      <c r="K3571" s="6" t="s">
        <v>12861</v>
      </c>
      <c r="L3571" s="6" t="s">
        <v>8975</v>
      </c>
      <c r="M3571" s="6">
        <v>0</v>
      </c>
      <c r="N3571" s="6" t="s">
        <v>8972</v>
      </c>
      <c r="O3571" s="2">
        <f>MATCH(A3571, 'combined matches'!A$1:A$4986,0)</f>
        <v>2393</v>
      </c>
      <c r="P3571" s="6">
        <f t="shared" si="165"/>
        <v>0</v>
      </c>
      <c r="Q3571" s="6" t="b">
        <f t="shared" si="166"/>
        <v>0</v>
      </c>
      <c r="R3571" s="6" t="b">
        <f t="shared" si="167"/>
        <v>0</v>
      </c>
      <c r="S3571" s="6" t="b">
        <f>IF(P3571=1, SUM($P$1:P3571))</f>
        <v>0</v>
      </c>
    </row>
    <row r="3572" spans="1:19" x14ac:dyDescent="0.2">
      <c r="A3572" s="6">
        <v>3636</v>
      </c>
      <c r="B3572" s="6" t="s">
        <v>18492</v>
      </c>
      <c r="C3572" s="6" t="s">
        <v>18493</v>
      </c>
      <c r="D3572" s="6" t="s">
        <v>18494</v>
      </c>
      <c r="E3572" s="6" t="s">
        <v>4164</v>
      </c>
      <c r="F3572" s="6">
        <v>80301</v>
      </c>
      <c r="G3572" s="6">
        <v>3034409320</v>
      </c>
      <c r="H3572" s="6" t="s">
        <v>18493</v>
      </c>
      <c r="I3572" s="6" t="s">
        <v>18495</v>
      </c>
      <c r="J3572" s="6">
        <v>0</v>
      </c>
      <c r="K3572" s="6" t="s">
        <v>18496</v>
      </c>
      <c r="L3572" s="6" t="s">
        <v>8977</v>
      </c>
      <c r="M3572" s="6">
        <v>0</v>
      </c>
      <c r="N3572" s="6" t="s">
        <v>11017</v>
      </c>
      <c r="O3572" s="2" t="e">
        <f>MATCH(A3572, 'combined matches'!A$1:A$4986,0)</f>
        <v>#N/A</v>
      </c>
      <c r="P3572" s="6">
        <f t="shared" si="165"/>
        <v>1</v>
      </c>
      <c r="Q3572" s="6">
        <f t="shared" si="166"/>
        <v>0</v>
      </c>
      <c r="R3572" s="6">
        <f t="shared" si="167"/>
        <v>0</v>
      </c>
      <c r="S3572" s="6">
        <f>IF(P3572=1, SUM($P$1:P3572))</f>
        <v>1217</v>
      </c>
    </row>
    <row r="3573" spans="1:19" x14ac:dyDescent="0.2">
      <c r="A3573" s="6">
        <v>3637</v>
      </c>
      <c r="B3573" s="6" t="s">
        <v>18492</v>
      </c>
      <c r="C3573" s="6" t="s">
        <v>18493</v>
      </c>
      <c r="D3573" s="6" t="s">
        <v>18494</v>
      </c>
      <c r="E3573" s="6" t="s">
        <v>4164</v>
      </c>
      <c r="F3573" s="6">
        <v>80301</v>
      </c>
      <c r="G3573" s="6">
        <v>3034425160</v>
      </c>
      <c r="H3573" s="6" t="s">
        <v>18493</v>
      </c>
      <c r="I3573" s="6" t="s">
        <v>18495</v>
      </c>
      <c r="J3573" s="6">
        <v>0</v>
      </c>
      <c r="K3573" s="6" t="s">
        <v>18496</v>
      </c>
      <c r="L3573" s="6" t="s">
        <v>8977</v>
      </c>
      <c r="M3573" s="6">
        <v>0</v>
      </c>
      <c r="N3573" s="6" t="s">
        <v>8972</v>
      </c>
      <c r="O3573" s="2" t="e">
        <f>MATCH(A3573, 'combined matches'!A$1:A$4986,0)</f>
        <v>#N/A</v>
      </c>
      <c r="P3573" s="6">
        <f t="shared" si="165"/>
        <v>1</v>
      </c>
      <c r="Q3573" s="6">
        <f t="shared" si="166"/>
        <v>1</v>
      </c>
      <c r="R3573" s="6" t="b">
        <f t="shared" si="167"/>
        <v>0</v>
      </c>
      <c r="S3573" s="6">
        <f>IF(P3573=1, SUM($P$1:P3573))</f>
        <v>1218</v>
      </c>
    </row>
    <row r="3574" spans="1:19" x14ac:dyDescent="0.2">
      <c r="A3574" s="6">
        <v>3638</v>
      </c>
      <c r="B3574" s="6" t="s">
        <v>18497</v>
      </c>
      <c r="C3574" s="6" t="s">
        <v>18498</v>
      </c>
      <c r="D3574" s="6" t="s">
        <v>4245</v>
      </c>
      <c r="E3574" s="6" t="s">
        <v>4164</v>
      </c>
      <c r="F3574" s="6">
        <v>80501</v>
      </c>
      <c r="G3574" s="6">
        <v>3034425160</v>
      </c>
      <c r="H3574" s="6" t="s">
        <v>18499</v>
      </c>
      <c r="I3574" s="6" t="s">
        <v>18500</v>
      </c>
      <c r="J3574" s="6">
        <v>0</v>
      </c>
      <c r="K3574" s="6" t="s">
        <v>18496</v>
      </c>
      <c r="L3574" s="6" t="s">
        <v>8977</v>
      </c>
      <c r="M3574" s="6">
        <v>0</v>
      </c>
      <c r="N3574" s="6" t="s">
        <v>8972</v>
      </c>
      <c r="O3574" s="2" t="e">
        <f>MATCH(A3574, 'combined matches'!A$1:A$4986,0)</f>
        <v>#N/A</v>
      </c>
      <c r="P3574" s="6">
        <f t="shared" si="165"/>
        <v>1</v>
      </c>
      <c r="Q3574" s="6">
        <f t="shared" si="166"/>
        <v>1</v>
      </c>
      <c r="R3574" s="6" t="b">
        <f t="shared" si="167"/>
        <v>0</v>
      </c>
      <c r="S3574" s="6">
        <f>IF(P3574=1, SUM($P$1:P3574))</f>
        <v>1219</v>
      </c>
    </row>
    <row r="3575" spans="1:19" x14ac:dyDescent="0.2">
      <c r="A3575" s="6">
        <v>3639</v>
      </c>
      <c r="B3575" s="6" t="s">
        <v>12862</v>
      </c>
      <c r="C3575" s="6" t="s">
        <v>4250</v>
      </c>
      <c r="D3575" s="6" t="s">
        <v>4251</v>
      </c>
      <c r="E3575" s="6" t="s">
        <v>4164</v>
      </c>
      <c r="F3575" s="6">
        <v>80020</v>
      </c>
      <c r="G3575" s="6">
        <v>7208872291</v>
      </c>
      <c r="H3575" s="6" t="s">
        <v>4250</v>
      </c>
      <c r="I3575" s="6" t="s">
        <v>18501</v>
      </c>
      <c r="J3575" s="6">
        <v>0</v>
      </c>
      <c r="K3575" s="6" t="s">
        <v>12864</v>
      </c>
      <c r="L3575" s="6" t="s">
        <v>8975</v>
      </c>
      <c r="M3575" s="6">
        <v>0</v>
      </c>
      <c r="N3575" s="6" t="s">
        <v>11017</v>
      </c>
      <c r="O3575" s="2">
        <f>MATCH(A3575, 'combined matches'!A$1:A$4986,0)</f>
        <v>2315</v>
      </c>
      <c r="P3575" s="6">
        <f t="shared" si="165"/>
        <v>0</v>
      </c>
      <c r="Q3575" s="6" t="b">
        <f t="shared" si="166"/>
        <v>0</v>
      </c>
      <c r="R3575" s="6" t="b">
        <f t="shared" si="167"/>
        <v>0</v>
      </c>
      <c r="S3575" s="6" t="b">
        <f>IF(P3575=1, SUM($P$1:P3575))</f>
        <v>0</v>
      </c>
    </row>
    <row r="3576" spans="1:19" x14ac:dyDescent="0.2">
      <c r="A3576" s="6">
        <v>3640</v>
      </c>
      <c r="B3576" s="6" t="s">
        <v>4249</v>
      </c>
      <c r="C3576" s="6" t="s">
        <v>4250</v>
      </c>
      <c r="D3576" s="6" t="s">
        <v>4251</v>
      </c>
      <c r="E3576" s="6" t="s">
        <v>4164</v>
      </c>
      <c r="F3576" s="6">
        <v>80020</v>
      </c>
      <c r="G3576" s="6">
        <v>7208872251</v>
      </c>
      <c r="H3576" s="6" t="s">
        <v>4250</v>
      </c>
      <c r="I3576" s="6" t="s">
        <v>18502</v>
      </c>
      <c r="J3576" s="6">
        <v>0</v>
      </c>
      <c r="K3576" s="6" t="s">
        <v>12864</v>
      </c>
      <c r="L3576" s="6" t="s">
        <v>8975</v>
      </c>
      <c r="M3576" s="6">
        <v>0</v>
      </c>
      <c r="N3576" s="6" t="s">
        <v>8972</v>
      </c>
      <c r="O3576" s="2">
        <f>MATCH(A3576, 'combined matches'!A$1:A$4986,0)</f>
        <v>2316</v>
      </c>
      <c r="P3576" s="6">
        <f t="shared" si="165"/>
        <v>0</v>
      </c>
      <c r="Q3576" s="6" t="b">
        <f t="shared" si="166"/>
        <v>0</v>
      </c>
      <c r="R3576" s="6" t="b">
        <f t="shared" si="167"/>
        <v>0</v>
      </c>
      <c r="S3576" s="6" t="b">
        <f>IF(P3576=1, SUM($P$1:P3576))</f>
        <v>0</v>
      </c>
    </row>
    <row r="3577" spans="1:19" x14ac:dyDescent="0.2">
      <c r="A3577" s="6">
        <v>3641</v>
      </c>
      <c r="B3577" s="6" t="s">
        <v>18503</v>
      </c>
      <c r="C3577" s="6" t="s">
        <v>18504</v>
      </c>
      <c r="D3577" s="6" t="s">
        <v>4237</v>
      </c>
      <c r="E3577" s="6" t="s">
        <v>4164</v>
      </c>
      <c r="F3577" s="6">
        <v>80205</v>
      </c>
      <c r="G3577" s="6">
        <v>3033129559</v>
      </c>
      <c r="H3577" s="6" t="s">
        <v>18504</v>
      </c>
      <c r="I3577" s="6" t="s">
        <v>18505</v>
      </c>
      <c r="J3577" s="6">
        <v>0</v>
      </c>
      <c r="K3577" s="6" t="s">
        <v>18506</v>
      </c>
      <c r="L3577" s="6" t="s">
        <v>8981</v>
      </c>
      <c r="M3577" s="6">
        <v>1</v>
      </c>
      <c r="N3577" s="6" t="s">
        <v>11017</v>
      </c>
      <c r="O3577" s="2" t="e">
        <f>MATCH(A3577, 'combined matches'!A$1:A$4986,0)</f>
        <v>#N/A</v>
      </c>
      <c r="P3577" s="6">
        <f t="shared" si="165"/>
        <v>1</v>
      </c>
      <c r="Q3577" s="6">
        <f t="shared" si="166"/>
        <v>0</v>
      </c>
      <c r="R3577" s="6">
        <f t="shared" si="167"/>
        <v>0</v>
      </c>
      <c r="S3577" s="6">
        <f>IF(P3577=1, SUM($P$1:P3577))</f>
        <v>1220</v>
      </c>
    </row>
    <row r="3578" spans="1:19" x14ac:dyDescent="0.2">
      <c r="A3578" s="6">
        <v>3642</v>
      </c>
      <c r="B3578" s="6" t="s">
        <v>18507</v>
      </c>
      <c r="C3578" s="6" t="s">
        <v>18504</v>
      </c>
      <c r="D3578" s="6" t="s">
        <v>4237</v>
      </c>
      <c r="E3578" s="6" t="s">
        <v>4164</v>
      </c>
      <c r="F3578" s="6">
        <v>80205</v>
      </c>
      <c r="G3578" s="6">
        <v>3032932220</v>
      </c>
      <c r="H3578" s="6" t="s">
        <v>18504</v>
      </c>
      <c r="I3578" s="6" t="s">
        <v>18508</v>
      </c>
      <c r="J3578" s="6">
        <v>0</v>
      </c>
      <c r="K3578" s="6" t="s">
        <v>18506</v>
      </c>
      <c r="L3578" s="6" t="s">
        <v>8973</v>
      </c>
      <c r="M3578" s="6">
        <v>1</v>
      </c>
      <c r="N3578" s="6" t="s">
        <v>8972</v>
      </c>
      <c r="O3578" s="2" t="e">
        <f>MATCH(A3578, 'combined matches'!A$1:A$4986,0)</f>
        <v>#N/A</v>
      </c>
      <c r="P3578" s="6">
        <f t="shared" si="165"/>
        <v>1</v>
      </c>
      <c r="Q3578" s="6">
        <f t="shared" si="166"/>
        <v>1</v>
      </c>
      <c r="R3578" s="6" t="b">
        <f t="shared" si="167"/>
        <v>0</v>
      </c>
      <c r="S3578" s="6">
        <f>IF(P3578=1, SUM($P$1:P3578))</f>
        <v>1221</v>
      </c>
    </row>
    <row r="3579" spans="1:19" x14ac:dyDescent="0.2">
      <c r="A3579" s="6">
        <v>3643</v>
      </c>
      <c r="B3579" s="6" t="s">
        <v>18509</v>
      </c>
      <c r="C3579" s="6" t="s">
        <v>18510</v>
      </c>
      <c r="D3579" s="6" t="s">
        <v>4237</v>
      </c>
      <c r="E3579" s="6" t="s">
        <v>4164</v>
      </c>
      <c r="F3579" s="6">
        <v>80204</v>
      </c>
      <c r="G3579" s="6">
        <v>3033129750</v>
      </c>
      <c r="H3579" s="6" t="s">
        <v>18510</v>
      </c>
      <c r="I3579" s="6" t="s">
        <v>18511</v>
      </c>
      <c r="J3579" s="6">
        <v>0</v>
      </c>
      <c r="K3579" s="6" t="s">
        <v>18506</v>
      </c>
      <c r="L3579" s="6" t="s">
        <v>8973</v>
      </c>
      <c r="M3579" s="6">
        <v>1</v>
      </c>
      <c r="N3579" s="6" t="s">
        <v>8972</v>
      </c>
      <c r="O3579" s="2" t="e">
        <f>MATCH(A3579, 'combined matches'!A$1:A$4986,0)</f>
        <v>#N/A</v>
      </c>
      <c r="P3579" s="6">
        <f t="shared" si="165"/>
        <v>1</v>
      </c>
      <c r="Q3579" s="6">
        <f t="shared" si="166"/>
        <v>1</v>
      </c>
      <c r="R3579" s="6" t="b">
        <f t="shared" si="167"/>
        <v>0</v>
      </c>
      <c r="S3579" s="6">
        <f>IF(P3579=1, SUM($P$1:P3579))</f>
        <v>1222</v>
      </c>
    </row>
    <row r="3580" spans="1:19" x14ac:dyDescent="0.2">
      <c r="A3580" s="6">
        <v>3644</v>
      </c>
      <c r="B3580" s="6" t="s">
        <v>18512</v>
      </c>
      <c r="C3580" s="6" t="s">
        <v>18513</v>
      </c>
      <c r="D3580" s="6" t="s">
        <v>18514</v>
      </c>
      <c r="E3580" s="6" t="s">
        <v>4164</v>
      </c>
      <c r="F3580" s="6">
        <v>81050</v>
      </c>
      <c r="G3580" s="6">
        <v>7196621100</v>
      </c>
      <c r="H3580" s="6" t="s">
        <v>18515</v>
      </c>
      <c r="I3580" s="6" t="s">
        <v>18516</v>
      </c>
      <c r="J3580" s="6">
        <v>0</v>
      </c>
      <c r="K3580" s="6" t="s">
        <v>18506</v>
      </c>
      <c r="L3580" s="6" t="s">
        <v>8973</v>
      </c>
      <c r="M3580" s="6">
        <v>1</v>
      </c>
      <c r="N3580" s="6" t="s">
        <v>8972</v>
      </c>
      <c r="O3580" s="2" t="e">
        <f>MATCH(A3580, 'combined matches'!A$1:A$4986,0)</f>
        <v>#N/A</v>
      </c>
      <c r="P3580" s="6">
        <f t="shared" si="165"/>
        <v>1</v>
      </c>
      <c r="Q3580" s="6">
        <f t="shared" si="166"/>
        <v>1</v>
      </c>
      <c r="R3580" s="6" t="b">
        <f t="shared" si="167"/>
        <v>0</v>
      </c>
      <c r="S3580" s="6">
        <f>IF(P3580=1, SUM($P$1:P3580))</f>
        <v>1223</v>
      </c>
    </row>
    <row r="3581" spans="1:19" x14ac:dyDescent="0.2">
      <c r="A3581" s="6">
        <v>3645</v>
      </c>
      <c r="B3581" s="6" t="s">
        <v>12865</v>
      </c>
      <c r="C3581" s="6" t="s">
        <v>4253</v>
      </c>
      <c r="D3581" s="6" t="s">
        <v>4254</v>
      </c>
      <c r="E3581" s="6" t="s">
        <v>4164</v>
      </c>
      <c r="F3581" s="6">
        <v>81416</v>
      </c>
      <c r="G3581" s="6">
        <v>9708742165</v>
      </c>
      <c r="H3581" s="6" t="s">
        <v>12866</v>
      </c>
      <c r="I3581" s="6" t="s">
        <v>18517</v>
      </c>
      <c r="J3581" s="6">
        <v>0</v>
      </c>
      <c r="K3581" s="6" t="s">
        <v>8865</v>
      </c>
      <c r="L3581" s="6" t="s">
        <v>8975</v>
      </c>
      <c r="M3581" s="6">
        <v>0</v>
      </c>
      <c r="N3581" s="6" t="s">
        <v>11017</v>
      </c>
      <c r="O3581" s="2">
        <f>MATCH(A3581, 'combined matches'!A$1:A$4986,0)</f>
        <v>2323</v>
      </c>
      <c r="P3581" s="6">
        <f t="shared" si="165"/>
        <v>0</v>
      </c>
      <c r="Q3581" s="6" t="b">
        <f t="shared" si="166"/>
        <v>0</v>
      </c>
      <c r="R3581" s="6" t="b">
        <f t="shared" si="167"/>
        <v>0</v>
      </c>
      <c r="S3581" s="6" t="b">
        <f>IF(P3581=1, SUM($P$1:P3581))</f>
        <v>0</v>
      </c>
    </row>
    <row r="3582" spans="1:19" x14ac:dyDescent="0.2">
      <c r="A3582" s="6">
        <v>3646</v>
      </c>
      <c r="B3582" s="6" t="s">
        <v>4252</v>
      </c>
      <c r="C3582" s="6" t="s">
        <v>4253</v>
      </c>
      <c r="D3582" s="6" t="s">
        <v>4254</v>
      </c>
      <c r="E3582" s="6" t="s">
        <v>4164</v>
      </c>
      <c r="F3582" s="6">
        <v>81416</v>
      </c>
      <c r="G3582" s="6">
        <v>9708742165</v>
      </c>
      <c r="H3582" s="6" t="s">
        <v>4253</v>
      </c>
      <c r="I3582" s="6" t="s">
        <v>18518</v>
      </c>
      <c r="J3582" s="6">
        <v>0</v>
      </c>
      <c r="K3582" s="6" t="s">
        <v>8865</v>
      </c>
      <c r="L3582" s="6" t="s">
        <v>8975</v>
      </c>
      <c r="M3582" s="6">
        <v>0</v>
      </c>
      <c r="N3582" s="6" t="s">
        <v>8972</v>
      </c>
      <c r="O3582" s="2">
        <f>MATCH(A3582, 'combined matches'!A$1:A$4986,0)</f>
        <v>2324</v>
      </c>
      <c r="P3582" s="6">
        <f t="shared" si="165"/>
        <v>0</v>
      </c>
      <c r="Q3582" s="6" t="b">
        <f t="shared" si="166"/>
        <v>0</v>
      </c>
      <c r="R3582" s="6" t="b">
        <f t="shared" si="167"/>
        <v>0</v>
      </c>
      <c r="S3582" s="6" t="b">
        <f>IF(P3582=1, SUM($P$1:P3582))</f>
        <v>0</v>
      </c>
    </row>
    <row r="3583" spans="1:19" x14ac:dyDescent="0.2">
      <c r="A3583" s="6">
        <v>3647</v>
      </c>
      <c r="B3583" s="6" t="s">
        <v>12867</v>
      </c>
      <c r="C3583" s="6" t="s">
        <v>4255</v>
      </c>
      <c r="D3583" s="6" t="s">
        <v>2805</v>
      </c>
      <c r="E3583" s="6" t="s">
        <v>4164</v>
      </c>
      <c r="F3583" s="6">
        <v>80045</v>
      </c>
      <c r="G3583" s="6">
        <v>7207772911</v>
      </c>
      <c r="H3583" s="6" t="s">
        <v>12868</v>
      </c>
      <c r="I3583" s="6" t="s">
        <v>18519</v>
      </c>
      <c r="J3583" s="6">
        <v>0</v>
      </c>
      <c r="K3583" s="6" t="s">
        <v>8863</v>
      </c>
      <c r="L3583" s="6" t="s">
        <v>8974</v>
      </c>
      <c r="M3583" s="6">
        <v>0</v>
      </c>
      <c r="N3583" s="6" t="s">
        <v>11017</v>
      </c>
      <c r="O3583" s="2">
        <f>MATCH(A3583, 'combined matches'!A$1:A$4986,0)</f>
        <v>2317</v>
      </c>
      <c r="P3583" s="6">
        <f t="shared" si="165"/>
        <v>0</v>
      </c>
      <c r="Q3583" s="6" t="b">
        <f t="shared" si="166"/>
        <v>0</v>
      </c>
      <c r="R3583" s="6" t="b">
        <f t="shared" si="167"/>
        <v>0</v>
      </c>
      <c r="S3583" s="6" t="b">
        <f>IF(P3583=1, SUM($P$1:P3583))</f>
        <v>0</v>
      </c>
    </row>
    <row r="3584" spans="1:19" x14ac:dyDescent="0.2">
      <c r="A3584" s="6">
        <v>3648</v>
      </c>
      <c r="B3584" s="6" t="s">
        <v>386</v>
      </c>
      <c r="C3584" s="6" t="s">
        <v>4255</v>
      </c>
      <c r="D3584" s="6" t="s">
        <v>2805</v>
      </c>
      <c r="E3584" s="6" t="s">
        <v>4164</v>
      </c>
      <c r="F3584" s="6">
        <v>80045</v>
      </c>
      <c r="G3584" s="6">
        <v>7207772248</v>
      </c>
      <c r="H3584" s="6" t="s">
        <v>12868</v>
      </c>
      <c r="I3584" s="6" t="s">
        <v>9059</v>
      </c>
      <c r="J3584" s="6">
        <v>0</v>
      </c>
      <c r="K3584" s="6" t="s">
        <v>8863</v>
      </c>
      <c r="L3584" s="6" t="s">
        <v>8974</v>
      </c>
      <c r="M3584" s="6">
        <v>0</v>
      </c>
      <c r="N3584" s="6" t="s">
        <v>8972</v>
      </c>
      <c r="O3584" s="2">
        <f>MATCH(A3584, 'combined matches'!A$1:A$4986,0)</f>
        <v>2318</v>
      </c>
      <c r="P3584" s="6">
        <f t="shared" si="165"/>
        <v>0</v>
      </c>
      <c r="Q3584" s="6" t="b">
        <f t="shared" si="166"/>
        <v>0</v>
      </c>
      <c r="R3584" s="6" t="b">
        <f t="shared" si="167"/>
        <v>0</v>
      </c>
      <c r="S3584" s="6" t="b">
        <f>IF(P3584=1, SUM($P$1:P3584))</f>
        <v>0</v>
      </c>
    </row>
    <row r="3585" spans="1:19" x14ac:dyDescent="0.2">
      <c r="A3585" s="6">
        <v>3649</v>
      </c>
      <c r="B3585" s="6" t="s">
        <v>4256</v>
      </c>
      <c r="C3585" s="6" t="s">
        <v>4257</v>
      </c>
      <c r="D3585" s="6" t="s">
        <v>4258</v>
      </c>
      <c r="E3585" s="6" t="s">
        <v>4164</v>
      </c>
      <c r="F3585" s="6">
        <v>80033</v>
      </c>
      <c r="G3585" s="6">
        <v>7207772248</v>
      </c>
      <c r="H3585" s="6" t="s">
        <v>4257</v>
      </c>
      <c r="I3585" s="6" t="s">
        <v>18520</v>
      </c>
      <c r="J3585" s="6">
        <v>0</v>
      </c>
      <c r="K3585" s="6" t="s">
        <v>8863</v>
      </c>
      <c r="L3585" s="6" t="s">
        <v>8974</v>
      </c>
      <c r="M3585" s="6">
        <v>0</v>
      </c>
      <c r="N3585" s="6" t="s">
        <v>8972</v>
      </c>
      <c r="O3585" s="2">
        <f>MATCH(A3585, 'combined matches'!A$1:A$4986,0)</f>
        <v>2319</v>
      </c>
      <c r="P3585" s="6">
        <f t="shared" si="165"/>
        <v>0</v>
      </c>
      <c r="Q3585" s="6" t="b">
        <f t="shared" si="166"/>
        <v>0</v>
      </c>
      <c r="R3585" s="6" t="b">
        <f t="shared" si="167"/>
        <v>0</v>
      </c>
      <c r="S3585" s="6" t="b">
        <f>IF(P3585=1, SUM($P$1:P3585))</f>
        <v>0</v>
      </c>
    </row>
    <row r="3586" spans="1:19" x14ac:dyDescent="0.2">
      <c r="A3586" s="6">
        <v>3650</v>
      </c>
      <c r="B3586" s="6" t="s">
        <v>4259</v>
      </c>
      <c r="C3586" s="6" t="s">
        <v>4260</v>
      </c>
      <c r="D3586" s="6" t="s">
        <v>4261</v>
      </c>
      <c r="E3586" s="6" t="s">
        <v>4164</v>
      </c>
      <c r="F3586" s="6">
        <v>80129</v>
      </c>
      <c r="G3586" s="6">
        <v>7207772248</v>
      </c>
      <c r="H3586" s="6" t="s">
        <v>7003</v>
      </c>
      <c r="I3586" s="6" t="s">
        <v>18521</v>
      </c>
      <c r="J3586" s="6">
        <v>0</v>
      </c>
      <c r="K3586" s="6" t="s">
        <v>8863</v>
      </c>
      <c r="L3586" s="6" t="s">
        <v>8974</v>
      </c>
      <c r="M3586" s="6">
        <v>0</v>
      </c>
      <c r="N3586" s="6" t="s">
        <v>8972</v>
      </c>
      <c r="O3586" s="2">
        <f>MATCH(A3586, 'combined matches'!A$1:A$4986,0)</f>
        <v>2320</v>
      </c>
      <c r="P3586" s="6">
        <f t="shared" ref="P3586:P3649" si="168">IF(ISNA(O3586),1,0)</f>
        <v>0</v>
      </c>
      <c r="Q3586" s="6" t="b">
        <f t="shared" si="166"/>
        <v>0</v>
      </c>
      <c r="R3586" s="6" t="b">
        <f t="shared" si="167"/>
        <v>0</v>
      </c>
      <c r="S3586" s="6" t="b">
        <f>IF(P3586=1, SUM($P$1:P3586))</f>
        <v>0</v>
      </c>
    </row>
    <row r="3587" spans="1:19" x14ac:dyDescent="0.2">
      <c r="A3587" s="6">
        <v>3651</v>
      </c>
      <c r="B3587" s="6" t="s">
        <v>18522</v>
      </c>
      <c r="C3587" s="6" t="s">
        <v>18523</v>
      </c>
      <c r="D3587" s="6" t="s">
        <v>4262</v>
      </c>
      <c r="E3587" s="6" t="s">
        <v>4164</v>
      </c>
      <c r="F3587" s="6">
        <v>80920</v>
      </c>
      <c r="G3587" s="6">
        <v>7193059000</v>
      </c>
      <c r="H3587" s="6" t="s">
        <v>18523</v>
      </c>
      <c r="I3587" s="6" t="s">
        <v>18524</v>
      </c>
      <c r="J3587" s="6">
        <v>0</v>
      </c>
      <c r="K3587" s="6" t="s">
        <v>8863</v>
      </c>
      <c r="L3587" s="6" t="s">
        <v>8974</v>
      </c>
      <c r="M3587" s="6">
        <v>0</v>
      </c>
      <c r="N3587" s="6" t="s">
        <v>8972</v>
      </c>
      <c r="O3587" s="2" t="e">
        <f>MATCH(A3587, 'combined matches'!A$1:A$4986,0)</f>
        <v>#N/A</v>
      </c>
      <c r="P3587" s="6">
        <f t="shared" si="168"/>
        <v>1</v>
      </c>
      <c r="Q3587" s="6">
        <f t="shared" ref="Q3587:Q3650" si="169">IF(P3587=1,IF(N3587="service site", 1, 0))</f>
        <v>1</v>
      </c>
      <c r="R3587" s="6" t="b">
        <f t="shared" ref="R3587:R3650" si="170">IF(Q3587=0, IF(K3587=K3588, 0, 1))</f>
        <v>0</v>
      </c>
      <c r="S3587" s="6">
        <f>IF(P3587=1, SUM($P$1:P3587))</f>
        <v>1224</v>
      </c>
    </row>
    <row r="3588" spans="1:19" x14ac:dyDescent="0.2">
      <c r="A3588" s="6">
        <v>3652</v>
      </c>
      <c r="B3588" s="6" t="s">
        <v>4263</v>
      </c>
      <c r="C3588" s="6" t="s">
        <v>4264</v>
      </c>
      <c r="D3588" s="6" t="s">
        <v>4237</v>
      </c>
      <c r="E3588" s="6" t="s">
        <v>4164</v>
      </c>
      <c r="F3588" s="6">
        <v>80204</v>
      </c>
      <c r="G3588" s="6">
        <v>3036023542</v>
      </c>
      <c r="H3588" s="6" t="s">
        <v>4264</v>
      </c>
      <c r="I3588" s="6" t="s">
        <v>4263</v>
      </c>
      <c r="J3588" s="6">
        <v>0</v>
      </c>
      <c r="K3588" s="6" t="s">
        <v>12870</v>
      </c>
      <c r="L3588" s="6" t="s">
        <v>8975</v>
      </c>
      <c r="M3588" s="6">
        <v>0</v>
      </c>
      <c r="N3588" s="6" t="s">
        <v>11017</v>
      </c>
      <c r="O3588" s="2">
        <f>MATCH(A3588, 'combined matches'!A$1:A$4986,0)</f>
        <v>2336</v>
      </c>
      <c r="P3588" s="6">
        <f t="shared" si="168"/>
        <v>0</v>
      </c>
      <c r="Q3588" s="6" t="b">
        <f t="shared" si="169"/>
        <v>0</v>
      </c>
      <c r="R3588" s="6" t="b">
        <f t="shared" si="170"/>
        <v>0</v>
      </c>
      <c r="S3588" s="6" t="b">
        <f>IF(P3588=1, SUM($P$1:P3588))</f>
        <v>0</v>
      </c>
    </row>
    <row r="3589" spans="1:19" x14ac:dyDescent="0.2">
      <c r="A3589" s="6">
        <v>3653</v>
      </c>
      <c r="B3589" s="6" t="s">
        <v>4263</v>
      </c>
      <c r="C3589" s="6" t="s">
        <v>4264</v>
      </c>
      <c r="D3589" s="6" t="s">
        <v>4237</v>
      </c>
      <c r="E3589" s="6" t="s">
        <v>4164</v>
      </c>
      <c r="F3589" s="6">
        <v>80204</v>
      </c>
      <c r="G3589" s="6">
        <v>3036023540</v>
      </c>
      <c r="H3589" s="6" t="s">
        <v>4264</v>
      </c>
      <c r="I3589" s="6" t="s">
        <v>4263</v>
      </c>
      <c r="J3589" s="6">
        <v>0</v>
      </c>
      <c r="K3589" s="6" t="s">
        <v>12870</v>
      </c>
      <c r="L3589" s="6" t="s">
        <v>8975</v>
      </c>
      <c r="M3589" s="6">
        <v>0</v>
      </c>
      <c r="N3589" s="6" t="s">
        <v>8972</v>
      </c>
      <c r="O3589" s="2">
        <f>MATCH(A3589, 'combined matches'!A$1:A$4986,0)</f>
        <v>2337</v>
      </c>
      <c r="P3589" s="6">
        <f t="shared" si="168"/>
        <v>0</v>
      </c>
      <c r="Q3589" s="6" t="b">
        <f t="shared" si="169"/>
        <v>0</v>
      </c>
      <c r="R3589" s="6" t="b">
        <f t="shared" si="170"/>
        <v>0</v>
      </c>
      <c r="S3589" s="6" t="b">
        <f>IF(P3589=1, SUM($P$1:P3589))</f>
        <v>0</v>
      </c>
    </row>
    <row r="3590" spans="1:19" x14ac:dyDescent="0.2">
      <c r="A3590" s="6">
        <v>3654</v>
      </c>
      <c r="B3590" s="6" t="s">
        <v>4265</v>
      </c>
      <c r="C3590" s="6" t="s">
        <v>12871</v>
      </c>
      <c r="D3590" s="6" t="s">
        <v>4262</v>
      </c>
      <c r="E3590" s="6" t="s">
        <v>4164</v>
      </c>
      <c r="F3590" s="6">
        <v>80907</v>
      </c>
      <c r="G3590" s="6">
        <v>7195783238</v>
      </c>
      <c r="H3590" s="6" t="s">
        <v>12873</v>
      </c>
      <c r="I3590" s="6" t="s">
        <v>9983</v>
      </c>
      <c r="J3590" s="6">
        <v>0</v>
      </c>
      <c r="K3590" s="6" t="s">
        <v>8868</v>
      </c>
      <c r="L3590" s="6" t="s">
        <v>8975</v>
      </c>
      <c r="M3590" s="6">
        <v>0</v>
      </c>
      <c r="N3590" s="6" t="s">
        <v>11017</v>
      </c>
      <c r="O3590" s="2">
        <f>MATCH(A3590, 'combined matches'!A$1:A$4986,0)</f>
        <v>2338</v>
      </c>
      <c r="P3590" s="6">
        <f t="shared" si="168"/>
        <v>0</v>
      </c>
      <c r="Q3590" s="6" t="b">
        <f t="shared" si="169"/>
        <v>0</v>
      </c>
      <c r="R3590" s="6" t="b">
        <f t="shared" si="170"/>
        <v>0</v>
      </c>
      <c r="S3590" s="6" t="b">
        <f>IF(P3590=1, SUM($P$1:P3590))</f>
        <v>0</v>
      </c>
    </row>
    <row r="3591" spans="1:19" x14ac:dyDescent="0.2">
      <c r="A3591" s="6">
        <v>3655</v>
      </c>
      <c r="B3591" s="6" t="s">
        <v>4265</v>
      </c>
      <c r="C3591" s="6" t="s">
        <v>8101</v>
      </c>
      <c r="D3591" s="6" t="s">
        <v>4262</v>
      </c>
      <c r="E3591" s="6" t="s">
        <v>4164</v>
      </c>
      <c r="F3591" s="6">
        <v>80907</v>
      </c>
      <c r="G3591" s="6">
        <v>7195783199</v>
      </c>
      <c r="H3591" s="6" t="s">
        <v>8102</v>
      </c>
      <c r="I3591" s="6" t="s">
        <v>9983</v>
      </c>
      <c r="J3591" s="6">
        <v>0</v>
      </c>
      <c r="K3591" s="6" t="s">
        <v>8868</v>
      </c>
      <c r="L3591" s="6" t="s">
        <v>8975</v>
      </c>
      <c r="M3591" s="6">
        <v>0</v>
      </c>
      <c r="N3591" s="6" t="s">
        <v>8972</v>
      </c>
      <c r="O3591" s="2">
        <f>MATCH(A3591, 'combined matches'!A$1:A$4986,0)</f>
        <v>2339</v>
      </c>
      <c r="P3591" s="6">
        <f t="shared" si="168"/>
        <v>0</v>
      </c>
      <c r="Q3591" s="6" t="b">
        <f t="shared" si="169"/>
        <v>0</v>
      </c>
      <c r="R3591" s="6" t="b">
        <f t="shared" si="170"/>
        <v>0</v>
      </c>
      <c r="S3591" s="6" t="b">
        <f>IF(P3591=1, SUM($P$1:P3591))</f>
        <v>0</v>
      </c>
    </row>
    <row r="3592" spans="1:19" x14ac:dyDescent="0.2">
      <c r="A3592" s="6">
        <v>3656</v>
      </c>
      <c r="B3592" s="6" t="s">
        <v>12874</v>
      </c>
      <c r="C3592" s="6" t="s">
        <v>12875</v>
      </c>
      <c r="D3592" s="6" t="s">
        <v>4237</v>
      </c>
      <c r="E3592" s="6" t="s">
        <v>4164</v>
      </c>
      <c r="F3592" s="6">
        <v>80204</v>
      </c>
      <c r="G3592" s="6">
        <v>3034364182</v>
      </c>
      <c r="H3592" s="6" t="s">
        <v>12875</v>
      </c>
      <c r="I3592" s="6" t="s">
        <v>18525</v>
      </c>
      <c r="J3592" s="6">
        <v>0</v>
      </c>
      <c r="K3592" s="6" t="s">
        <v>8866</v>
      </c>
      <c r="L3592" s="6" t="s">
        <v>8974</v>
      </c>
      <c r="M3592" s="6">
        <v>0</v>
      </c>
      <c r="N3592" s="6" t="s">
        <v>11017</v>
      </c>
      <c r="O3592" s="2">
        <f>MATCH(A3592, 'combined matches'!A$1:A$4986,0)</f>
        <v>2325</v>
      </c>
      <c r="P3592" s="6">
        <f t="shared" si="168"/>
        <v>0</v>
      </c>
      <c r="Q3592" s="6" t="b">
        <f t="shared" si="169"/>
        <v>0</v>
      </c>
      <c r="R3592" s="6" t="b">
        <f t="shared" si="170"/>
        <v>0</v>
      </c>
      <c r="S3592" s="6" t="b">
        <f>IF(P3592=1, SUM($P$1:P3592))</f>
        <v>0</v>
      </c>
    </row>
    <row r="3593" spans="1:19" x14ac:dyDescent="0.2">
      <c r="A3593" s="6">
        <v>3657</v>
      </c>
      <c r="B3593" s="6" t="s">
        <v>4266</v>
      </c>
      <c r="C3593" s="6" t="s">
        <v>4267</v>
      </c>
      <c r="D3593" s="6" t="s">
        <v>4237</v>
      </c>
      <c r="E3593" s="6" t="s">
        <v>4164</v>
      </c>
      <c r="F3593" s="6">
        <v>80219</v>
      </c>
      <c r="G3593" s="6">
        <v>3034366000</v>
      </c>
      <c r="H3593" s="6" t="s">
        <v>7004</v>
      </c>
      <c r="I3593" s="6" t="s">
        <v>9984</v>
      </c>
      <c r="J3593" s="6">
        <v>0</v>
      </c>
      <c r="K3593" s="6" t="s">
        <v>8866</v>
      </c>
      <c r="L3593" s="6" t="s">
        <v>8973</v>
      </c>
      <c r="M3593" s="6">
        <v>1</v>
      </c>
      <c r="N3593" s="6" t="s">
        <v>8972</v>
      </c>
      <c r="O3593" s="2">
        <f>MATCH(A3593, 'combined matches'!A$1:A$4986,0)</f>
        <v>2335</v>
      </c>
      <c r="P3593" s="6">
        <f t="shared" si="168"/>
        <v>0</v>
      </c>
      <c r="Q3593" s="6" t="b">
        <f t="shared" si="169"/>
        <v>0</v>
      </c>
      <c r="R3593" s="6" t="b">
        <f t="shared" si="170"/>
        <v>0</v>
      </c>
      <c r="S3593" s="6" t="b">
        <f>IF(P3593=1, SUM($P$1:P3593))</f>
        <v>0</v>
      </c>
    </row>
    <row r="3594" spans="1:19" x14ac:dyDescent="0.2">
      <c r="A3594" s="6">
        <v>3658</v>
      </c>
      <c r="B3594" s="6" t="s">
        <v>4268</v>
      </c>
      <c r="C3594" s="6" t="s">
        <v>4269</v>
      </c>
      <c r="D3594" s="6" t="s">
        <v>4237</v>
      </c>
      <c r="E3594" s="6" t="s">
        <v>4164</v>
      </c>
      <c r="F3594" s="6">
        <v>80207</v>
      </c>
      <c r="G3594" s="6">
        <v>3034364949</v>
      </c>
      <c r="H3594" s="6" t="s">
        <v>12876</v>
      </c>
      <c r="I3594" s="6" t="s">
        <v>9985</v>
      </c>
      <c r="J3594" s="6">
        <v>0</v>
      </c>
      <c r="K3594" s="6" t="s">
        <v>8866</v>
      </c>
      <c r="L3594" s="6" t="s">
        <v>8973</v>
      </c>
      <c r="M3594" s="6">
        <v>1</v>
      </c>
      <c r="N3594" s="6" t="s">
        <v>8972</v>
      </c>
      <c r="O3594" s="2">
        <f>MATCH(A3594, 'combined matches'!A$1:A$4986,0)</f>
        <v>2331</v>
      </c>
      <c r="P3594" s="6">
        <f t="shared" si="168"/>
        <v>0</v>
      </c>
      <c r="Q3594" s="6" t="b">
        <f t="shared" si="169"/>
        <v>0</v>
      </c>
      <c r="R3594" s="6" t="b">
        <f t="shared" si="170"/>
        <v>0</v>
      </c>
      <c r="S3594" s="6" t="b">
        <f>IF(P3594=1, SUM($P$1:P3594))</f>
        <v>0</v>
      </c>
    </row>
    <row r="3595" spans="1:19" x14ac:dyDescent="0.2">
      <c r="A3595" s="6">
        <v>3659</v>
      </c>
      <c r="B3595" s="6" t="s">
        <v>4270</v>
      </c>
      <c r="C3595" s="6" t="s">
        <v>4271</v>
      </c>
      <c r="D3595" s="6" t="s">
        <v>4237</v>
      </c>
      <c r="E3595" s="6" t="s">
        <v>4164</v>
      </c>
      <c r="F3595" s="6">
        <v>80207</v>
      </c>
      <c r="G3595" s="6">
        <v>3034364949</v>
      </c>
      <c r="H3595" s="6" t="s">
        <v>4271</v>
      </c>
      <c r="I3595" s="6" t="s">
        <v>9986</v>
      </c>
      <c r="J3595" s="6">
        <v>0</v>
      </c>
      <c r="K3595" s="6" t="s">
        <v>8866</v>
      </c>
      <c r="L3595" s="6" t="s">
        <v>8973</v>
      </c>
      <c r="M3595" s="6">
        <v>1</v>
      </c>
      <c r="N3595" s="6" t="s">
        <v>8972</v>
      </c>
      <c r="O3595" s="2">
        <f>MATCH(A3595, 'combined matches'!A$1:A$4986,0)</f>
        <v>2328</v>
      </c>
      <c r="P3595" s="6">
        <f t="shared" si="168"/>
        <v>0</v>
      </c>
      <c r="Q3595" s="6" t="b">
        <f t="shared" si="169"/>
        <v>0</v>
      </c>
      <c r="R3595" s="6" t="b">
        <f t="shared" si="170"/>
        <v>0</v>
      </c>
      <c r="S3595" s="6" t="b">
        <f>IF(P3595=1, SUM($P$1:P3595))</f>
        <v>0</v>
      </c>
    </row>
    <row r="3596" spans="1:19" x14ac:dyDescent="0.2">
      <c r="A3596" s="6">
        <v>3660</v>
      </c>
      <c r="B3596" s="6" t="s">
        <v>4272</v>
      </c>
      <c r="C3596" s="6" t="s">
        <v>4273</v>
      </c>
      <c r="D3596" s="6" t="s">
        <v>4237</v>
      </c>
      <c r="E3596" s="6" t="s">
        <v>4164</v>
      </c>
      <c r="F3596" s="6">
        <v>80205</v>
      </c>
      <c r="G3596" s="6">
        <v>3034364949</v>
      </c>
      <c r="H3596" s="6" t="s">
        <v>4273</v>
      </c>
      <c r="I3596" s="6" t="s">
        <v>4272</v>
      </c>
      <c r="J3596" s="6">
        <v>0</v>
      </c>
      <c r="K3596" s="6" t="s">
        <v>8866</v>
      </c>
      <c r="L3596" s="6" t="s">
        <v>8973</v>
      </c>
      <c r="M3596" s="6">
        <v>1</v>
      </c>
      <c r="N3596" s="6" t="s">
        <v>8972</v>
      </c>
      <c r="O3596" s="2">
        <f>MATCH(A3596, 'combined matches'!A$1:A$4986,0)</f>
        <v>2326</v>
      </c>
      <c r="P3596" s="6">
        <f t="shared" si="168"/>
        <v>0</v>
      </c>
      <c r="Q3596" s="6" t="b">
        <f t="shared" si="169"/>
        <v>0</v>
      </c>
      <c r="R3596" s="6" t="b">
        <f t="shared" si="170"/>
        <v>0</v>
      </c>
      <c r="S3596" s="6" t="b">
        <f>IF(P3596=1, SUM($P$1:P3596))</f>
        <v>0</v>
      </c>
    </row>
    <row r="3597" spans="1:19" x14ac:dyDescent="0.2">
      <c r="A3597" s="6">
        <v>3661</v>
      </c>
      <c r="B3597" s="6" t="s">
        <v>4274</v>
      </c>
      <c r="C3597" s="6" t="s">
        <v>4275</v>
      </c>
      <c r="D3597" s="6" t="s">
        <v>4237</v>
      </c>
      <c r="E3597" s="6" t="s">
        <v>4164</v>
      </c>
      <c r="F3597" s="6">
        <v>80204</v>
      </c>
      <c r="G3597" s="6">
        <v>3034364949</v>
      </c>
      <c r="H3597" s="6" t="s">
        <v>4275</v>
      </c>
      <c r="I3597" s="6" t="s">
        <v>18526</v>
      </c>
      <c r="J3597" s="6">
        <v>0</v>
      </c>
      <c r="K3597" s="6" t="s">
        <v>8866</v>
      </c>
      <c r="L3597" s="6" t="s">
        <v>8973</v>
      </c>
      <c r="M3597" s="6">
        <v>1</v>
      </c>
      <c r="N3597" s="6" t="s">
        <v>8972</v>
      </c>
      <c r="O3597" s="2">
        <f>MATCH(A3597, 'combined matches'!A$1:A$4986,0)</f>
        <v>2334</v>
      </c>
      <c r="P3597" s="6">
        <f t="shared" si="168"/>
        <v>0</v>
      </c>
      <c r="Q3597" s="6" t="b">
        <f t="shared" si="169"/>
        <v>0</v>
      </c>
      <c r="R3597" s="6" t="b">
        <f t="shared" si="170"/>
        <v>0</v>
      </c>
      <c r="S3597" s="6" t="b">
        <f>IF(P3597=1, SUM($P$1:P3597))</f>
        <v>0</v>
      </c>
    </row>
    <row r="3598" spans="1:19" x14ac:dyDescent="0.2">
      <c r="A3598" s="6">
        <v>3662</v>
      </c>
      <c r="B3598" s="6" t="s">
        <v>4276</v>
      </c>
      <c r="C3598" s="6" t="s">
        <v>4277</v>
      </c>
      <c r="D3598" s="6" t="s">
        <v>4237</v>
      </c>
      <c r="E3598" s="6" t="s">
        <v>4164</v>
      </c>
      <c r="F3598" s="6">
        <v>80239</v>
      </c>
      <c r="G3598" s="6">
        <v>3034364949</v>
      </c>
      <c r="H3598" s="6" t="s">
        <v>12877</v>
      </c>
      <c r="I3598" s="6" t="s">
        <v>9987</v>
      </c>
      <c r="J3598" s="6">
        <v>0</v>
      </c>
      <c r="K3598" s="6" t="s">
        <v>8866</v>
      </c>
      <c r="L3598" s="6" t="s">
        <v>8973</v>
      </c>
      <c r="M3598" s="6">
        <v>1</v>
      </c>
      <c r="N3598" s="6" t="s">
        <v>8972</v>
      </c>
      <c r="O3598" s="2">
        <f>MATCH(A3598, 'combined matches'!A$1:A$4986,0)</f>
        <v>2330</v>
      </c>
      <c r="P3598" s="6">
        <f t="shared" si="168"/>
        <v>0</v>
      </c>
      <c r="Q3598" s="6" t="b">
        <f t="shared" si="169"/>
        <v>0</v>
      </c>
      <c r="R3598" s="6" t="b">
        <f t="shared" si="170"/>
        <v>0</v>
      </c>
      <c r="S3598" s="6" t="b">
        <f>IF(P3598=1, SUM($P$1:P3598))</f>
        <v>0</v>
      </c>
    </row>
    <row r="3599" spans="1:19" x14ac:dyDescent="0.2">
      <c r="A3599" s="6">
        <v>3663</v>
      </c>
      <c r="B3599" s="6" t="s">
        <v>4278</v>
      </c>
      <c r="C3599" s="6" t="s">
        <v>4279</v>
      </c>
      <c r="D3599" s="6" t="s">
        <v>4237</v>
      </c>
      <c r="E3599" s="6" t="s">
        <v>4164</v>
      </c>
      <c r="F3599" s="6">
        <v>80230</v>
      </c>
      <c r="G3599" s="6">
        <v>3034364949</v>
      </c>
      <c r="H3599" s="6" t="s">
        <v>4279</v>
      </c>
      <c r="I3599" s="6" t="s">
        <v>9988</v>
      </c>
      <c r="J3599" s="6">
        <v>0</v>
      </c>
      <c r="K3599" s="6" t="s">
        <v>8866</v>
      </c>
      <c r="L3599" s="6" t="s">
        <v>8973</v>
      </c>
      <c r="M3599" s="6">
        <v>1</v>
      </c>
      <c r="N3599" s="6" t="s">
        <v>8972</v>
      </c>
      <c r="O3599" s="2">
        <f>MATCH(A3599, 'combined matches'!A$1:A$4986,0)</f>
        <v>2329</v>
      </c>
      <c r="P3599" s="6">
        <f t="shared" si="168"/>
        <v>0</v>
      </c>
      <c r="Q3599" s="6" t="b">
        <f t="shared" si="169"/>
        <v>0</v>
      </c>
      <c r="R3599" s="6" t="b">
        <f t="shared" si="170"/>
        <v>0</v>
      </c>
      <c r="S3599" s="6" t="b">
        <f>IF(P3599=1, SUM($P$1:P3599))</f>
        <v>0</v>
      </c>
    </row>
    <row r="3600" spans="1:19" x14ac:dyDescent="0.2">
      <c r="A3600" s="6">
        <v>3664</v>
      </c>
      <c r="B3600" s="6" t="s">
        <v>4280</v>
      </c>
      <c r="C3600" s="6" t="s">
        <v>4281</v>
      </c>
      <c r="D3600" s="6" t="s">
        <v>4237</v>
      </c>
      <c r="E3600" s="6" t="s">
        <v>4164</v>
      </c>
      <c r="F3600" s="6">
        <v>80204</v>
      </c>
      <c r="G3600" s="6">
        <v>3034364949</v>
      </c>
      <c r="H3600" s="6" t="s">
        <v>4281</v>
      </c>
      <c r="I3600" s="6" t="s">
        <v>9989</v>
      </c>
      <c r="J3600" s="6">
        <v>0</v>
      </c>
      <c r="K3600" s="6" t="s">
        <v>8866</v>
      </c>
      <c r="L3600" s="6" t="s">
        <v>8973</v>
      </c>
      <c r="M3600" s="6">
        <v>1</v>
      </c>
      <c r="N3600" s="6" t="s">
        <v>8972</v>
      </c>
      <c r="O3600" s="2">
        <f>MATCH(A3600, 'combined matches'!A$1:A$4986,0)</f>
        <v>2332</v>
      </c>
      <c r="P3600" s="6">
        <f t="shared" si="168"/>
        <v>0</v>
      </c>
      <c r="Q3600" s="6" t="b">
        <f t="shared" si="169"/>
        <v>0</v>
      </c>
      <c r="R3600" s="6" t="b">
        <f t="shared" si="170"/>
        <v>0</v>
      </c>
      <c r="S3600" s="6" t="b">
        <f>IF(P3600=1, SUM($P$1:P3600))</f>
        <v>0</v>
      </c>
    </row>
    <row r="3601" spans="1:19" x14ac:dyDescent="0.2">
      <c r="A3601" s="6">
        <v>3665</v>
      </c>
      <c r="B3601" s="6" t="s">
        <v>4282</v>
      </c>
      <c r="C3601" s="6" t="s">
        <v>4283</v>
      </c>
      <c r="D3601" s="6" t="s">
        <v>4237</v>
      </c>
      <c r="E3601" s="6" t="s">
        <v>4164</v>
      </c>
      <c r="F3601" s="6">
        <v>80204</v>
      </c>
      <c r="G3601" s="6">
        <v>3034364949</v>
      </c>
      <c r="H3601" s="6" t="s">
        <v>12878</v>
      </c>
      <c r="I3601" s="6" t="s">
        <v>9990</v>
      </c>
      <c r="J3601" s="6">
        <v>0</v>
      </c>
      <c r="K3601" s="6" t="s">
        <v>8866</v>
      </c>
      <c r="L3601" s="6" t="s">
        <v>8973</v>
      </c>
      <c r="M3601" s="6">
        <v>1</v>
      </c>
      <c r="N3601" s="6" t="s">
        <v>8972</v>
      </c>
      <c r="O3601" s="2">
        <f>MATCH(A3601, 'combined matches'!A$1:A$4986,0)</f>
        <v>2333</v>
      </c>
      <c r="P3601" s="6">
        <f t="shared" si="168"/>
        <v>0</v>
      </c>
      <c r="Q3601" s="6" t="b">
        <f t="shared" si="169"/>
        <v>0</v>
      </c>
      <c r="R3601" s="6" t="b">
        <f t="shared" si="170"/>
        <v>0</v>
      </c>
      <c r="S3601" s="6" t="b">
        <f>IF(P3601=1, SUM($P$1:P3601))</f>
        <v>0</v>
      </c>
    </row>
    <row r="3602" spans="1:19" x14ac:dyDescent="0.2">
      <c r="A3602" s="6">
        <v>3666</v>
      </c>
      <c r="B3602" s="6" t="s">
        <v>18527</v>
      </c>
      <c r="C3602" s="6" t="s">
        <v>4284</v>
      </c>
      <c r="D3602" s="6" t="s">
        <v>4237</v>
      </c>
      <c r="E3602" s="6" t="s">
        <v>4164</v>
      </c>
      <c r="F3602" s="6">
        <v>80219</v>
      </c>
      <c r="G3602" s="6">
        <v>3034364949</v>
      </c>
      <c r="H3602" s="6" t="s">
        <v>4284</v>
      </c>
      <c r="I3602" s="6" t="s">
        <v>18528</v>
      </c>
      <c r="J3602" s="6">
        <v>0</v>
      </c>
      <c r="K3602" s="6" t="s">
        <v>8866</v>
      </c>
      <c r="L3602" s="6" t="s">
        <v>8973</v>
      </c>
      <c r="M3602" s="6">
        <v>1</v>
      </c>
      <c r="N3602" s="6" t="s">
        <v>8972</v>
      </c>
      <c r="O3602" s="2">
        <f>MATCH(A3602, 'combined matches'!A$1:A$4986,0)</f>
        <v>2327</v>
      </c>
      <c r="P3602" s="6">
        <f t="shared" si="168"/>
        <v>0</v>
      </c>
      <c r="Q3602" s="6" t="b">
        <f t="shared" si="169"/>
        <v>0</v>
      </c>
      <c r="R3602" s="6" t="b">
        <f t="shared" si="170"/>
        <v>0</v>
      </c>
      <c r="S3602" s="6" t="b">
        <f>IF(P3602=1, SUM($P$1:P3602))</f>
        <v>0</v>
      </c>
    </row>
    <row r="3603" spans="1:19" x14ac:dyDescent="0.2">
      <c r="A3603" s="6">
        <v>3667</v>
      </c>
      <c r="B3603" s="6" t="s">
        <v>18529</v>
      </c>
      <c r="C3603" s="6" t="s">
        <v>18530</v>
      </c>
      <c r="D3603" s="6" t="s">
        <v>18531</v>
      </c>
      <c r="E3603" s="6" t="s">
        <v>4164</v>
      </c>
      <c r="F3603" s="6">
        <v>81631</v>
      </c>
      <c r="G3603" s="6">
        <v>9703288840</v>
      </c>
      <c r="H3603" s="6" t="s">
        <v>18532</v>
      </c>
      <c r="I3603" s="6" t="s">
        <v>18533</v>
      </c>
      <c r="J3603" s="6">
        <v>0</v>
      </c>
      <c r="K3603" s="6" t="s">
        <v>18534</v>
      </c>
      <c r="L3603" s="6" t="s">
        <v>8975</v>
      </c>
      <c r="M3603" s="6">
        <v>0</v>
      </c>
      <c r="N3603" s="6" t="s">
        <v>11017</v>
      </c>
      <c r="O3603" s="2" t="e">
        <f>MATCH(A3603, 'combined matches'!A$1:A$4986,0)</f>
        <v>#N/A</v>
      </c>
      <c r="P3603" s="6">
        <f t="shared" si="168"/>
        <v>1</v>
      </c>
      <c r="Q3603" s="6">
        <f t="shared" si="169"/>
        <v>0</v>
      </c>
      <c r="R3603" s="6">
        <f t="shared" si="170"/>
        <v>1</v>
      </c>
      <c r="S3603" s="6">
        <f>IF(P3603=1, SUM($P$1:P3603))</f>
        <v>1225</v>
      </c>
    </row>
    <row r="3604" spans="1:19" x14ac:dyDescent="0.2">
      <c r="A3604" s="6">
        <v>3668</v>
      </c>
      <c r="B3604" s="6" t="s">
        <v>12879</v>
      </c>
      <c r="C3604" s="6" t="s">
        <v>12880</v>
      </c>
      <c r="D3604" s="6" t="s">
        <v>193</v>
      </c>
      <c r="E3604" s="6" t="s">
        <v>4164</v>
      </c>
      <c r="F3604" s="6">
        <v>80113</v>
      </c>
      <c r="G3604" s="6">
        <v>3033606276</v>
      </c>
      <c r="H3604" s="6" t="s">
        <v>12881</v>
      </c>
      <c r="I3604" s="6" t="s">
        <v>12879</v>
      </c>
      <c r="J3604" s="6">
        <v>0</v>
      </c>
      <c r="K3604" s="6" t="s">
        <v>8874</v>
      </c>
      <c r="L3604" s="6" t="s">
        <v>8973</v>
      </c>
      <c r="M3604" s="6">
        <v>1</v>
      </c>
      <c r="N3604" s="6" t="s">
        <v>11017</v>
      </c>
      <c r="O3604" s="2">
        <f>MATCH(A3604, 'combined matches'!A$1:A$4986,0)</f>
        <v>2356</v>
      </c>
      <c r="P3604" s="6">
        <f t="shared" si="168"/>
        <v>0</v>
      </c>
      <c r="Q3604" s="6" t="b">
        <f t="shared" si="169"/>
        <v>0</v>
      </c>
      <c r="R3604" s="6" t="b">
        <f t="shared" si="170"/>
        <v>0</v>
      </c>
      <c r="S3604" s="6" t="b">
        <f>IF(P3604=1, SUM($P$1:P3604))</f>
        <v>0</v>
      </c>
    </row>
    <row r="3605" spans="1:19" x14ac:dyDescent="0.2">
      <c r="A3605" s="6">
        <v>3669</v>
      </c>
      <c r="B3605" s="6" t="s">
        <v>4285</v>
      </c>
      <c r="C3605" s="6" t="s">
        <v>21451</v>
      </c>
      <c r="D3605" s="6" t="s">
        <v>153</v>
      </c>
      <c r="E3605" s="6" t="s">
        <v>4164</v>
      </c>
      <c r="F3605" s="6">
        <v>80232</v>
      </c>
      <c r="G3605" s="6">
        <v>3037611977</v>
      </c>
      <c r="H3605" s="6" t="s">
        <v>21452</v>
      </c>
      <c r="I3605" s="6" t="s">
        <v>18535</v>
      </c>
      <c r="J3605" s="6">
        <v>0</v>
      </c>
      <c r="K3605" s="6" t="s">
        <v>8874</v>
      </c>
      <c r="L3605" s="6" t="s">
        <v>8976</v>
      </c>
      <c r="M3605" s="6">
        <v>0</v>
      </c>
      <c r="N3605" s="6" t="s">
        <v>8972</v>
      </c>
      <c r="O3605" s="2">
        <f>MATCH(A3605, 'combined matches'!A$1:A$4986,0)</f>
        <v>2357</v>
      </c>
      <c r="P3605" s="6">
        <f t="shared" si="168"/>
        <v>0</v>
      </c>
      <c r="Q3605" s="6" t="b">
        <f t="shared" si="169"/>
        <v>0</v>
      </c>
      <c r="R3605" s="6" t="b">
        <f t="shared" si="170"/>
        <v>0</v>
      </c>
      <c r="S3605" s="6" t="b">
        <f>IF(P3605=1, SUM($P$1:P3605))</f>
        <v>0</v>
      </c>
    </row>
    <row r="3606" spans="1:19" x14ac:dyDescent="0.2">
      <c r="A3606" s="6">
        <v>3670</v>
      </c>
      <c r="B3606" s="6" t="s">
        <v>18536</v>
      </c>
      <c r="C3606" s="6" t="s">
        <v>18537</v>
      </c>
      <c r="D3606" s="6" t="s">
        <v>18538</v>
      </c>
      <c r="E3606" s="6" t="s">
        <v>4164</v>
      </c>
      <c r="F3606" s="6">
        <v>80214</v>
      </c>
      <c r="G3606" s="6">
        <v>3037611977</v>
      </c>
      <c r="H3606" s="6" t="s">
        <v>18537</v>
      </c>
      <c r="I3606" s="6" t="s">
        <v>18539</v>
      </c>
      <c r="J3606" s="6">
        <v>0</v>
      </c>
      <c r="K3606" s="6" t="s">
        <v>8874</v>
      </c>
      <c r="L3606" s="6" t="s">
        <v>8976</v>
      </c>
      <c r="M3606" s="6">
        <v>0</v>
      </c>
      <c r="N3606" s="6" t="s">
        <v>8972</v>
      </c>
      <c r="O3606" s="2" t="e">
        <f>MATCH(A3606, 'combined matches'!A$1:A$4986,0)</f>
        <v>#N/A</v>
      </c>
      <c r="P3606" s="6">
        <f t="shared" si="168"/>
        <v>1</v>
      </c>
      <c r="Q3606" s="6">
        <f t="shared" si="169"/>
        <v>1</v>
      </c>
      <c r="R3606" s="6" t="b">
        <f t="shared" si="170"/>
        <v>0</v>
      </c>
      <c r="S3606" s="6">
        <f>IF(P3606=1, SUM($P$1:P3606))</f>
        <v>1226</v>
      </c>
    </row>
    <row r="3607" spans="1:19" x14ac:dyDescent="0.2">
      <c r="A3607" s="6">
        <v>3671</v>
      </c>
      <c r="B3607" s="6" t="s">
        <v>4286</v>
      </c>
      <c r="C3607" s="6" t="s">
        <v>4287</v>
      </c>
      <c r="D3607" s="6" t="s">
        <v>4258</v>
      </c>
      <c r="E3607" s="6" t="s">
        <v>4164</v>
      </c>
      <c r="F3607" s="6">
        <v>80033</v>
      </c>
      <c r="G3607" s="6">
        <v>3033606276</v>
      </c>
      <c r="H3607" s="6" t="s">
        <v>12882</v>
      </c>
      <c r="I3607" s="6" t="s">
        <v>9991</v>
      </c>
      <c r="J3607" s="6">
        <v>0</v>
      </c>
      <c r="K3607" s="6" t="s">
        <v>8874</v>
      </c>
      <c r="L3607" s="6" t="s">
        <v>8973</v>
      </c>
      <c r="M3607" s="6">
        <v>1</v>
      </c>
      <c r="N3607" s="6" t="s">
        <v>8972</v>
      </c>
      <c r="O3607" s="2">
        <f>MATCH(A3607, 'combined matches'!A$1:A$4986,0)</f>
        <v>2358</v>
      </c>
      <c r="P3607" s="6">
        <f t="shared" si="168"/>
        <v>0</v>
      </c>
      <c r="Q3607" s="6" t="b">
        <f t="shared" si="169"/>
        <v>0</v>
      </c>
      <c r="R3607" s="6" t="b">
        <f t="shared" si="170"/>
        <v>0</v>
      </c>
      <c r="S3607" s="6" t="b">
        <f>IF(P3607=1, SUM($P$1:P3607))</f>
        <v>0</v>
      </c>
    </row>
    <row r="3608" spans="1:19" x14ac:dyDescent="0.2">
      <c r="A3608" s="6">
        <v>3672</v>
      </c>
      <c r="B3608" s="6" t="s">
        <v>13273</v>
      </c>
      <c r="C3608" s="6" t="s">
        <v>6028</v>
      </c>
      <c r="D3608" s="6" t="s">
        <v>6026</v>
      </c>
      <c r="E3608" s="6" t="s">
        <v>4164</v>
      </c>
      <c r="F3608" s="6">
        <v>81052</v>
      </c>
      <c r="G3608" s="6">
        <v>7193360261</v>
      </c>
      <c r="H3608" s="6" t="s">
        <v>7323</v>
      </c>
      <c r="I3608" s="6" t="s">
        <v>18540</v>
      </c>
      <c r="J3608" s="6">
        <v>0</v>
      </c>
      <c r="K3608" s="6" t="s">
        <v>13274</v>
      </c>
      <c r="L3608" s="6" t="s">
        <v>8973</v>
      </c>
      <c r="M3608" s="6">
        <v>1</v>
      </c>
      <c r="N3608" s="6" t="s">
        <v>11017</v>
      </c>
      <c r="O3608" s="2">
        <f>MATCH(A3608, 'combined matches'!A$1:A$4986,0)</f>
        <v>2313</v>
      </c>
      <c r="P3608" s="6">
        <f t="shared" si="168"/>
        <v>0</v>
      </c>
      <c r="Q3608" s="6" t="b">
        <f t="shared" si="169"/>
        <v>0</v>
      </c>
      <c r="R3608" s="6" t="b">
        <f t="shared" si="170"/>
        <v>0</v>
      </c>
      <c r="S3608" s="6" t="b">
        <f>IF(P3608=1, SUM($P$1:P3608))</f>
        <v>0</v>
      </c>
    </row>
    <row r="3609" spans="1:19" x14ac:dyDescent="0.2">
      <c r="A3609" s="6">
        <v>3673</v>
      </c>
      <c r="B3609" s="6" t="s">
        <v>6032</v>
      </c>
      <c r="C3609" s="6" t="s">
        <v>18541</v>
      </c>
      <c r="D3609" s="6" t="s">
        <v>18542</v>
      </c>
      <c r="E3609" s="6" t="s">
        <v>4164</v>
      </c>
      <c r="F3609" s="6">
        <v>81601</v>
      </c>
      <c r="G3609" s="6">
        <v>9709452840</v>
      </c>
      <c r="H3609" s="6" t="s">
        <v>18543</v>
      </c>
      <c r="I3609" s="6" t="s">
        <v>10780</v>
      </c>
      <c r="J3609" s="6">
        <v>0</v>
      </c>
      <c r="K3609" s="6" t="s">
        <v>18544</v>
      </c>
      <c r="L3609" s="6" t="s">
        <v>8973</v>
      </c>
      <c r="M3609" s="6">
        <v>1</v>
      </c>
      <c r="N3609" s="6" t="s">
        <v>11017</v>
      </c>
      <c r="O3609" s="2" t="e">
        <f>MATCH(A3609, 'combined matches'!A$1:A$4986,0)</f>
        <v>#N/A</v>
      </c>
      <c r="P3609" s="6">
        <f t="shared" si="168"/>
        <v>1</v>
      </c>
      <c r="Q3609" s="6">
        <f t="shared" si="169"/>
        <v>0</v>
      </c>
      <c r="R3609" s="6">
        <f t="shared" si="170"/>
        <v>0</v>
      </c>
      <c r="S3609" s="6">
        <f>IF(P3609=1, SUM($P$1:P3609))</f>
        <v>1227</v>
      </c>
    </row>
    <row r="3610" spans="1:19" x14ac:dyDescent="0.2">
      <c r="A3610" s="6">
        <v>3674</v>
      </c>
      <c r="B3610" s="6" t="s">
        <v>18545</v>
      </c>
      <c r="C3610" s="6" t="s">
        <v>18530</v>
      </c>
      <c r="D3610" s="6" t="s">
        <v>18531</v>
      </c>
      <c r="E3610" s="6" t="s">
        <v>4164</v>
      </c>
      <c r="F3610" s="6">
        <v>81631</v>
      </c>
      <c r="G3610" s="6">
        <v>9703288840</v>
      </c>
      <c r="H3610" s="6" t="s">
        <v>18532</v>
      </c>
      <c r="I3610" s="6" t="s">
        <v>18546</v>
      </c>
      <c r="J3610" s="6">
        <v>0</v>
      </c>
      <c r="K3610" s="6" t="s">
        <v>18544</v>
      </c>
      <c r="L3610" s="6" t="s">
        <v>8975</v>
      </c>
      <c r="M3610" s="6">
        <v>0</v>
      </c>
      <c r="N3610" s="6" t="s">
        <v>8972</v>
      </c>
      <c r="O3610" s="2" t="e">
        <f>MATCH(A3610, 'combined matches'!A$1:A$4986,0)</f>
        <v>#N/A</v>
      </c>
      <c r="P3610" s="6">
        <f t="shared" si="168"/>
        <v>1</v>
      </c>
      <c r="Q3610" s="6">
        <f t="shared" si="169"/>
        <v>1</v>
      </c>
      <c r="R3610" s="6" t="b">
        <f t="shared" si="170"/>
        <v>0</v>
      </c>
      <c r="S3610" s="6">
        <f>IF(P3610=1, SUM($P$1:P3610))</f>
        <v>1228</v>
      </c>
    </row>
    <row r="3611" spans="1:19" x14ac:dyDescent="0.2">
      <c r="A3611" s="6">
        <v>3675</v>
      </c>
      <c r="B3611" s="6" t="s">
        <v>18547</v>
      </c>
      <c r="C3611" s="6" t="s">
        <v>18548</v>
      </c>
      <c r="D3611" s="6" t="s">
        <v>14558</v>
      </c>
      <c r="E3611" s="6" t="s">
        <v>4164</v>
      </c>
      <c r="F3611" s="6">
        <v>81620</v>
      </c>
      <c r="G3611" s="6">
        <v>9703288840</v>
      </c>
      <c r="H3611" s="6" t="s">
        <v>18549</v>
      </c>
      <c r="I3611" s="6" t="s">
        <v>18550</v>
      </c>
      <c r="J3611" s="6">
        <v>0</v>
      </c>
      <c r="K3611" s="6" t="s">
        <v>18544</v>
      </c>
      <c r="L3611" s="6" t="s">
        <v>8975</v>
      </c>
      <c r="M3611" s="6">
        <v>0</v>
      </c>
      <c r="N3611" s="6" t="s">
        <v>8972</v>
      </c>
      <c r="O3611" s="2" t="e">
        <f>MATCH(A3611, 'combined matches'!A$1:A$4986,0)</f>
        <v>#N/A</v>
      </c>
      <c r="P3611" s="6">
        <f t="shared" si="168"/>
        <v>1</v>
      </c>
      <c r="Q3611" s="6">
        <f t="shared" si="169"/>
        <v>1</v>
      </c>
      <c r="R3611" s="6" t="b">
        <f t="shared" si="170"/>
        <v>0</v>
      </c>
      <c r="S3611" s="6">
        <f>IF(P3611=1, SUM($P$1:P3611))</f>
        <v>1229</v>
      </c>
    </row>
    <row r="3612" spans="1:19" x14ac:dyDescent="0.2">
      <c r="A3612" s="6">
        <v>3677</v>
      </c>
      <c r="B3612" s="6" t="s">
        <v>18551</v>
      </c>
      <c r="C3612" s="6" t="s">
        <v>18552</v>
      </c>
      <c r="D3612" s="6" t="s">
        <v>18553</v>
      </c>
      <c r="E3612" s="6" t="s">
        <v>4288</v>
      </c>
      <c r="F3612" s="6">
        <v>59105</v>
      </c>
      <c r="G3612" s="6">
        <v>4068695040</v>
      </c>
      <c r="H3612" s="6" t="s">
        <v>18554</v>
      </c>
      <c r="I3612" s="6" t="s">
        <v>18555</v>
      </c>
      <c r="J3612" s="6">
        <v>0</v>
      </c>
      <c r="K3612" s="6" t="s">
        <v>18556</v>
      </c>
      <c r="L3612" s="6" t="s">
        <v>8982</v>
      </c>
      <c r="M3612" s="6">
        <v>0</v>
      </c>
      <c r="N3612" s="6" t="s">
        <v>8972</v>
      </c>
      <c r="O3612" s="2" t="e">
        <f>MATCH(A3612, 'combined matches'!A$1:A$4986,0)</f>
        <v>#N/A</v>
      </c>
      <c r="P3612" s="6">
        <f t="shared" si="168"/>
        <v>1</v>
      </c>
      <c r="Q3612" s="6">
        <f t="shared" si="169"/>
        <v>1</v>
      </c>
      <c r="R3612" s="6" t="b">
        <f t="shared" si="170"/>
        <v>0</v>
      </c>
      <c r="S3612" s="6">
        <f>IF(P3612=1, SUM($P$1:P3612))</f>
        <v>1230</v>
      </c>
    </row>
    <row r="3613" spans="1:19" x14ac:dyDescent="0.2">
      <c r="A3613" s="6">
        <v>3678</v>
      </c>
      <c r="B3613" s="6" t="s">
        <v>18557</v>
      </c>
      <c r="C3613" s="6" t="s">
        <v>18558</v>
      </c>
      <c r="D3613" s="6" t="s">
        <v>18553</v>
      </c>
      <c r="E3613" s="6" t="s">
        <v>4288</v>
      </c>
      <c r="F3613" s="6">
        <v>59101</v>
      </c>
      <c r="G3613" s="6">
        <v>4066569980</v>
      </c>
      <c r="H3613" s="6" t="s">
        <v>18559</v>
      </c>
      <c r="I3613" s="6" t="s">
        <v>18560</v>
      </c>
      <c r="J3613" s="6">
        <v>0</v>
      </c>
      <c r="K3613" s="6" t="s">
        <v>18556</v>
      </c>
      <c r="L3613" s="6" t="s">
        <v>8982</v>
      </c>
      <c r="M3613" s="6">
        <v>0</v>
      </c>
      <c r="N3613" s="6" t="s">
        <v>8972</v>
      </c>
      <c r="O3613" s="2" t="e">
        <f>MATCH(A3613, 'combined matches'!A$1:A$4986,0)</f>
        <v>#N/A</v>
      </c>
      <c r="P3613" s="6">
        <f t="shared" si="168"/>
        <v>1</v>
      </c>
      <c r="Q3613" s="6">
        <f t="shared" si="169"/>
        <v>1</v>
      </c>
      <c r="R3613" s="6" t="b">
        <f t="shared" si="170"/>
        <v>0</v>
      </c>
      <c r="S3613" s="6">
        <f>IF(P3613=1, SUM($P$1:P3613))</f>
        <v>1231</v>
      </c>
    </row>
    <row r="3614" spans="1:19" x14ac:dyDescent="0.2">
      <c r="A3614" s="6">
        <v>3679</v>
      </c>
      <c r="B3614" s="6" t="s">
        <v>18561</v>
      </c>
      <c r="C3614" s="6" t="s">
        <v>18562</v>
      </c>
      <c r="D3614" s="6" t="s">
        <v>18563</v>
      </c>
      <c r="E3614" s="6" t="s">
        <v>4288</v>
      </c>
      <c r="F3614" s="6">
        <v>59601</v>
      </c>
      <c r="G3614" s="6">
        <v>4064221237</v>
      </c>
      <c r="H3614" s="6" t="s">
        <v>18562</v>
      </c>
      <c r="I3614" s="6" t="s">
        <v>18561</v>
      </c>
      <c r="J3614" s="6">
        <v>0</v>
      </c>
      <c r="K3614" s="6" t="s">
        <v>18564</v>
      </c>
      <c r="L3614" s="6" t="s">
        <v>8982</v>
      </c>
      <c r="M3614" s="6">
        <v>0</v>
      </c>
      <c r="N3614" s="6" t="s">
        <v>11017</v>
      </c>
      <c r="O3614" s="2" t="e">
        <f>MATCH(A3614, 'combined matches'!A$1:A$4986,0)</f>
        <v>#N/A</v>
      </c>
      <c r="P3614" s="6">
        <f t="shared" si="168"/>
        <v>1</v>
      </c>
      <c r="Q3614" s="6">
        <f t="shared" si="169"/>
        <v>0</v>
      </c>
      <c r="R3614" s="6">
        <f t="shared" si="170"/>
        <v>0</v>
      </c>
      <c r="S3614" s="6">
        <f>IF(P3614=1, SUM($P$1:P3614))</f>
        <v>1232</v>
      </c>
    </row>
    <row r="3615" spans="1:19" x14ac:dyDescent="0.2">
      <c r="A3615" s="6">
        <v>3680</v>
      </c>
      <c r="B3615" s="6" t="s">
        <v>18565</v>
      </c>
      <c r="C3615" s="6" t="s">
        <v>18562</v>
      </c>
      <c r="D3615" s="6" t="s">
        <v>18563</v>
      </c>
      <c r="E3615" s="6" t="s">
        <v>4288</v>
      </c>
      <c r="F3615" s="6">
        <v>59601</v>
      </c>
      <c r="G3615" s="6">
        <v>4064437676</v>
      </c>
      <c r="H3615" s="6" t="s">
        <v>18562</v>
      </c>
      <c r="I3615" s="6" t="s">
        <v>18565</v>
      </c>
      <c r="J3615" s="6">
        <v>0</v>
      </c>
      <c r="K3615" s="6" t="s">
        <v>18564</v>
      </c>
      <c r="L3615" s="6" t="s">
        <v>8982</v>
      </c>
      <c r="M3615" s="6">
        <v>0</v>
      </c>
      <c r="N3615" s="6" t="s">
        <v>8972</v>
      </c>
      <c r="O3615" s="2" t="e">
        <f>MATCH(A3615, 'combined matches'!A$1:A$4986,0)</f>
        <v>#N/A</v>
      </c>
      <c r="P3615" s="6">
        <f t="shared" si="168"/>
        <v>1</v>
      </c>
      <c r="Q3615" s="6">
        <f t="shared" si="169"/>
        <v>1</v>
      </c>
      <c r="R3615" s="6" t="b">
        <f t="shared" si="170"/>
        <v>0</v>
      </c>
      <c r="S3615" s="6">
        <f>IF(P3615=1, SUM($P$1:P3615))</f>
        <v>1233</v>
      </c>
    </row>
    <row r="3616" spans="1:19" x14ac:dyDescent="0.2">
      <c r="A3616" s="6">
        <v>3681</v>
      </c>
      <c r="B3616" s="6" t="s">
        <v>12883</v>
      </c>
      <c r="C3616" s="6" t="s">
        <v>12884</v>
      </c>
      <c r="D3616" s="6" t="s">
        <v>12886</v>
      </c>
      <c r="E3616" s="6" t="s">
        <v>4288</v>
      </c>
      <c r="F3616" s="6">
        <v>59901</v>
      </c>
      <c r="G3616" s="6">
        <v>4067518155</v>
      </c>
      <c r="H3616" s="6" t="s">
        <v>12885</v>
      </c>
      <c r="I3616" s="6" t="s">
        <v>18566</v>
      </c>
      <c r="J3616" s="6">
        <v>0</v>
      </c>
      <c r="K3616" s="6" t="s">
        <v>12887</v>
      </c>
      <c r="L3616" s="6" t="s">
        <v>8975</v>
      </c>
      <c r="M3616" s="6">
        <v>1</v>
      </c>
      <c r="N3616" s="6" t="s">
        <v>11017</v>
      </c>
      <c r="O3616" s="2">
        <f>MATCH(A3616, 'combined matches'!A$1:A$4986,0)</f>
        <v>2408</v>
      </c>
      <c r="P3616" s="6">
        <f t="shared" si="168"/>
        <v>0</v>
      </c>
      <c r="Q3616" s="6" t="b">
        <f t="shared" si="169"/>
        <v>0</v>
      </c>
      <c r="R3616" s="6" t="b">
        <f t="shared" si="170"/>
        <v>0</v>
      </c>
      <c r="S3616" s="6" t="b">
        <f>IF(P3616=1, SUM($P$1:P3616))</f>
        <v>0</v>
      </c>
    </row>
    <row r="3617" spans="1:19" x14ac:dyDescent="0.2">
      <c r="A3617" s="6">
        <v>3682</v>
      </c>
      <c r="B3617" s="6" t="s">
        <v>12883</v>
      </c>
      <c r="C3617" s="6" t="s">
        <v>18567</v>
      </c>
      <c r="D3617" s="6" t="s">
        <v>12886</v>
      </c>
      <c r="E3617" s="6" t="s">
        <v>4288</v>
      </c>
      <c r="F3617" s="6">
        <v>59901</v>
      </c>
      <c r="G3617" s="6">
        <v>4067518150</v>
      </c>
      <c r="H3617" s="6" t="s">
        <v>18568</v>
      </c>
      <c r="I3617" s="6" t="s">
        <v>18566</v>
      </c>
      <c r="J3617" s="6">
        <v>0</v>
      </c>
      <c r="K3617" s="6" t="s">
        <v>12887</v>
      </c>
      <c r="L3617" s="6" t="s">
        <v>8975</v>
      </c>
      <c r="M3617" s="6">
        <v>1</v>
      </c>
      <c r="N3617" s="6" t="s">
        <v>8972</v>
      </c>
      <c r="O3617" s="2" t="e">
        <f>MATCH(A3617, 'combined matches'!A$1:A$4986,0)</f>
        <v>#N/A</v>
      </c>
      <c r="P3617" s="6">
        <f t="shared" si="168"/>
        <v>1</v>
      </c>
      <c r="Q3617" s="6">
        <f t="shared" si="169"/>
        <v>1</v>
      </c>
      <c r="R3617" s="6" t="b">
        <f t="shared" si="170"/>
        <v>0</v>
      </c>
      <c r="S3617" s="6">
        <f>IF(P3617=1, SUM($P$1:P3617))</f>
        <v>1234</v>
      </c>
    </row>
    <row r="3618" spans="1:19" x14ac:dyDescent="0.2">
      <c r="A3618" s="6">
        <v>3683</v>
      </c>
      <c r="B3618" s="6" t="s">
        <v>18569</v>
      </c>
      <c r="C3618" s="6" t="s">
        <v>18570</v>
      </c>
      <c r="D3618" s="6" t="s">
        <v>515</v>
      </c>
      <c r="E3618" s="6" t="s">
        <v>4288</v>
      </c>
      <c r="F3618" s="6">
        <v>59457</v>
      </c>
      <c r="G3618" s="6">
        <v>4065358811</v>
      </c>
      <c r="H3618" s="6" t="s">
        <v>18570</v>
      </c>
      <c r="I3618" s="6" t="s">
        <v>18571</v>
      </c>
      <c r="J3618" s="6">
        <v>0</v>
      </c>
      <c r="K3618" s="6" t="s">
        <v>18572</v>
      </c>
      <c r="L3618" s="6" t="s">
        <v>8975</v>
      </c>
      <c r="M3618" s="6">
        <v>0</v>
      </c>
      <c r="N3618" s="6" t="s">
        <v>11017</v>
      </c>
      <c r="O3618" s="2" t="e">
        <f>MATCH(A3618, 'combined matches'!A$1:A$4986,0)</f>
        <v>#N/A</v>
      </c>
      <c r="P3618" s="6">
        <f t="shared" si="168"/>
        <v>1</v>
      </c>
      <c r="Q3618" s="6">
        <f t="shared" si="169"/>
        <v>0</v>
      </c>
      <c r="R3618" s="6">
        <f t="shared" si="170"/>
        <v>0</v>
      </c>
      <c r="S3618" s="6">
        <f>IF(P3618=1, SUM($P$1:P3618))</f>
        <v>1235</v>
      </c>
    </row>
    <row r="3619" spans="1:19" x14ac:dyDescent="0.2">
      <c r="A3619" s="6">
        <v>3684</v>
      </c>
      <c r="B3619" s="6" t="s">
        <v>18569</v>
      </c>
      <c r="C3619" s="6" t="s">
        <v>18573</v>
      </c>
      <c r="D3619" s="6" t="s">
        <v>515</v>
      </c>
      <c r="E3619" s="6" t="s">
        <v>4288</v>
      </c>
      <c r="F3619" s="6">
        <v>59457</v>
      </c>
      <c r="G3619" s="6">
        <v>4065358811</v>
      </c>
      <c r="H3619" s="6" t="s">
        <v>18574</v>
      </c>
      <c r="I3619" s="6" t="s">
        <v>18571</v>
      </c>
      <c r="J3619" s="6">
        <v>0</v>
      </c>
      <c r="K3619" s="6" t="s">
        <v>18572</v>
      </c>
      <c r="L3619" s="6" t="s">
        <v>8975</v>
      </c>
      <c r="M3619" s="6">
        <v>0</v>
      </c>
      <c r="N3619" s="6" t="s">
        <v>8972</v>
      </c>
      <c r="O3619" s="2" t="e">
        <f>MATCH(A3619, 'combined matches'!A$1:A$4986,0)</f>
        <v>#N/A</v>
      </c>
      <c r="P3619" s="6">
        <f t="shared" si="168"/>
        <v>1</v>
      </c>
      <c r="Q3619" s="6">
        <f t="shared" si="169"/>
        <v>1</v>
      </c>
      <c r="R3619" s="6" t="b">
        <f t="shared" si="170"/>
        <v>0</v>
      </c>
      <c r="S3619" s="6">
        <f>IF(P3619=1, SUM($P$1:P3619))</f>
        <v>1236</v>
      </c>
    </row>
    <row r="3620" spans="1:19" x14ac:dyDescent="0.2">
      <c r="A3620" s="6">
        <v>3685</v>
      </c>
      <c r="B3620" s="6" t="s">
        <v>18575</v>
      </c>
      <c r="C3620" s="6" t="s">
        <v>18576</v>
      </c>
      <c r="D3620" s="6" t="s">
        <v>18577</v>
      </c>
      <c r="E3620" s="6" t="s">
        <v>4288</v>
      </c>
      <c r="F3620" s="6">
        <v>59327</v>
      </c>
      <c r="G3620" s="6">
        <v>4065358811</v>
      </c>
      <c r="H3620" s="6" t="s">
        <v>18578</v>
      </c>
      <c r="I3620" s="6" t="s">
        <v>18579</v>
      </c>
      <c r="J3620" s="6">
        <v>0</v>
      </c>
      <c r="K3620" s="6" t="s">
        <v>18572</v>
      </c>
      <c r="L3620" s="6" t="s">
        <v>8975</v>
      </c>
      <c r="M3620" s="6">
        <v>0</v>
      </c>
      <c r="N3620" s="6" t="s">
        <v>8972</v>
      </c>
      <c r="O3620" s="2" t="e">
        <f>MATCH(A3620, 'combined matches'!A$1:A$4986,0)</f>
        <v>#N/A</v>
      </c>
      <c r="P3620" s="6">
        <f t="shared" si="168"/>
        <v>1</v>
      </c>
      <c r="Q3620" s="6">
        <f t="shared" si="169"/>
        <v>1</v>
      </c>
      <c r="R3620" s="6" t="b">
        <f t="shared" si="170"/>
        <v>0</v>
      </c>
      <c r="S3620" s="6">
        <f>IF(P3620=1, SUM($P$1:P3620))</f>
        <v>1237</v>
      </c>
    </row>
    <row r="3621" spans="1:19" x14ac:dyDescent="0.2">
      <c r="A3621" s="6">
        <v>3686</v>
      </c>
      <c r="B3621" s="6" t="s">
        <v>12888</v>
      </c>
      <c r="C3621" s="6" t="s">
        <v>12889</v>
      </c>
      <c r="D3621" s="6" t="s">
        <v>4293</v>
      </c>
      <c r="E3621" s="6" t="s">
        <v>4288</v>
      </c>
      <c r="F3621" s="6">
        <v>59923</v>
      </c>
      <c r="G3621" s="6">
        <v>4062836900</v>
      </c>
      <c r="H3621" s="6" t="s">
        <v>12889</v>
      </c>
      <c r="I3621" s="6" t="s">
        <v>18580</v>
      </c>
      <c r="J3621" s="6">
        <v>0</v>
      </c>
      <c r="K3621" s="6" t="s">
        <v>8889</v>
      </c>
      <c r="L3621" s="6" t="s">
        <v>8973</v>
      </c>
      <c r="M3621" s="6">
        <v>1</v>
      </c>
      <c r="N3621" s="6" t="s">
        <v>11017</v>
      </c>
      <c r="O3621" s="2">
        <f>MATCH(A3621, 'combined matches'!A$1:A$4986,0)</f>
        <v>2413</v>
      </c>
      <c r="P3621" s="6">
        <f t="shared" si="168"/>
        <v>0</v>
      </c>
      <c r="Q3621" s="6" t="b">
        <f t="shared" si="169"/>
        <v>0</v>
      </c>
      <c r="R3621" s="6" t="b">
        <f t="shared" si="170"/>
        <v>0</v>
      </c>
      <c r="S3621" s="6" t="b">
        <f>IF(P3621=1, SUM($P$1:P3621))</f>
        <v>0</v>
      </c>
    </row>
    <row r="3622" spans="1:19" x14ac:dyDescent="0.2">
      <c r="A3622" s="6">
        <v>3687</v>
      </c>
      <c r="B3622" s="6" t="s">
        <v>4289</v>
      </c>
      <c r="C3622" s="6" t="s">
        <v>4290</v>
      </c>
      <c r="D3622" s="6" t="s">
        <v>205</v>
      </c>
      <c r="E3622" s="6" t="s">
        <v>4288</v>
      </c>
      <c r="F3622" s="6">
        <v>59935</v>
      </c>
      <c r="G3622" s="6">
        <v>4062836900</v>
      </c>
      <c r="H3622" s="6" t="s">
        <v>12890</v>
      </c>
      <c r="I3622" s="6" t="s">
        <v>9992</v>
      </c>
      <c r="J3622" s="6">
        <v>0</v>
      </c>
      <c r="K3622" s="6" t="s">
        <v>8889</v>
      </c>
      <c r="L3622" s="6" t="s">
        <v>8973</v>
      </c>
      <c r="M3622" s="6">
        <v>1</v>
      </c>
      <c r="N3622" s="6" t="s">
        <v>8972</v>
      </c>
      <c r="O3622" s="2">
        <f>MATCH(A3622, 'combined matches'!A$1:A$4986,0)</f>
        <v>2414</v>
      </c>
      <c r="P3622" s="6">
        <f t="shared" si="168"/>
        <v>0</v>
      </c>
      <c r="Q3622" s="6" t="b">
        <f t="shared" si="169"/>
        <v>0</v>
      </c>
      <c r="R3622" s="6" t="b">
        <f t="shared" si="170"/>
        <v>0</v>
      </c>
      <c r="S3622" s="6" t="b">
        <f>IF(P3622=1, SUM($P$1:P3622))</f>
        <v>0</v>
      </c>
    </row>
    <row r="3623" spans="1:19" x14ac:dyDescent="0.2">
      <c r="A3623" s="6">
        <v>3688</v>
      </c>
      <c r="B3623" s="6" t="s">
        <v>4291</v>
      </c>
      <c r="C3623" s="6" t="s">
        <v>4292</v>
      </c>
      <c r="D3623" s="6" t="s">
        <v>4293</v>
      </c>
      <c r="E3623" s="6" t="s">
        <v>4288</v>
      </c>
      <c r="F3623" s="6">
        <v>59923</v>
      </c>
      <c r="G3623" s="6">
        <v>4062836900</v>
      </c>
      <c r="H3623" s="6" t="s">
        <v>4292</v>
      </c>
      <c r="I3623" s="6" t="s">
        <v>18581</v>
      </c>
      <c r="J3623" s="6">
        <v>0</v>
      </c>
      <c r="K3623" s="6" t="s">
        <v>8889</v>
      </c>
      <c r="L3623" s="6" t="s">
        <v>8973</v>
      </c>
      <c r="M3623" s="6">
        <v>1</v>
      </c>
      <c r="N3623" s="6" t="s">
        <v>8972</v>
      </c>
      <c r="O3623" s="2">
        <f>MATCH(A3623, 'combined matches'!A$1:A$4986,0)</f>
        <v>2395</v>
      </c>
      <c r="P3623" s="6">
        <f t="shared" si="168"/>
        <v>0</v>
      </c>
      <c r="Q3623" s="6" t="b">
        <f t="shared" si="169"/>
        <v>0</v>
      </c>
      <c r="R3623" s="6" t="b">
        <f t="shared" si="170"/>
        <v>0</v>
      </c>
      <c r="S3623" s="6" t="b">
        <f>IF(P3623=1, SUM($P$1:P3623))</f>
        <v>0</v>
      </c>
    </row>
    <row r="3624" spans="1:19" x14ac:dyDescent="0.2">
      <c r="A3624" s="6">
        <v>3689</v>
      </c>
      <c r="B3624" s="6" t="s">
        <v>12891</v>
      </c>
      <c r="C3624" s="6" t="s">
        <v>12892</v>
      </c>
      <c r="D3624" s="6" t="s">
        <v>12894</v>
      </c>
      <c r="E3624" s="6" t="s">
        <v>4288</v>
      </c>
      <c r="F3624" s="6">
        <v>59301</v>
      </c>
      <c r="G3624" s="6">
        <v>4068748733</v>
      </c>
      <c r="H3624" s="6" t="s">
        <v>12892</v>
      </c>
      <c r="I3624" s="6" t="s">
        <v>12891</v>
      </c>
      <c r="J3624" s="6">
        <v>0</v>
      </c>
      <c r="K3624" s="6" t="s">
        <v>8890</v>
      </c>
      <c r="L3624" s="6" t="s">
        <v>8973</v>
      </c>
      <c r="M3624" s="6">
        <v>1</v>
      </c>
      <c r="N3624" s="6" t="s">
        <v>11017</v>
      </c>
      <c r="O3624" s="2">
        <f>MATCH(A3624, 'combined matches'!A$1:A$4986,0)</f>
        <v>2415</v>
      </c>
      <c r="P3624" s="6">
        <f t="shared" si="168"/>
        <v>0</v>
      </c>
      <c r="Q3624" s="6" t="b">
        <f t="shared" si="169"/>
        <v>0</v>
      </c>
      <c r="R3624" s="6" t="b">
        <f t="shared" si="170"/>
        <v>0</v>
      </c>
      <c r="S3624" s="6" t="b">
        <f>IF(P3624=1, SUM($P$1:P3624))</f>
        <v>0</v>
      </c>
    </row>
    <row r="3625" spans="1:19" x14ac:dyDescent="0.2">
      <c r="A3625" s="6">
        <v>3690</v>
      </c>
      <c r="B3625" s="6" t="s">
        <v>4294</v>
      </c>
      <c r="C3625" s="6" t="s">
        <v>4295</v>
      </c>
      <c r="D3625" s="6" t="s">
        <v>4296</v>
      </c>
      <c r="E3625" s="6" t="s">
        <v>4288</v>
      </c>
      <c r="F3625" s="6">
        <v>59317</v>
      </c>
      <c r="G3625" s="6">
        <v>4064362297</v>
      </c>
      <c r="H3625" s="6" t="s">
        <v>8103</v>
      </c>
      <c r="I3625" s="6" t="s">
        <v>9993</v>
      </c>
      <c r="J3625" s="6">
        <v>0</v>
      </c>
      <c r="K3625" s="6" t="s">
        <v>8890</v>
      </c>
      <c r="L3625" s="6" t="s">
        <v>8975</v>
      </c>
      <c r="M3625" s="6">
        <v>0</v>
      </c>
      <c r="N3625" s="6" t="s">
        <v>8972</v>
      </c>
      <c r="O3625" s="2">
        <f>MATCH(A3625, 'combined matches'!A$1:A$4986,0)</f>
        <v>2416</v>
      </c>
      <c r="P3625" s="6">
        <f t="shared" si="168"/>
        <v>0</v>
      </c>
      <c r="Q3625" s="6" t="b">
        <f t="shared" si="169"/>
        <v>0</v>
      </c>
      <c r="R3625" s="6" t="b">
        <f t="shared" si="170"/>
        <v>0</v>
      </c>
      <c r="S3625" s="6" t="b">
        <f>IF(P3625=1, SUM($P$1:P3625))</f>
        <v>0</v>
      </c>
    </row>
    <row r="3626" spans="1:19" x14ac:dyDescent="0.2">
      <c r="A3626" s="6">
        <v>3691</v>
      </c>
      <c r="B3626" s="6" t="s">
        <v>12891</v>
      </c>
      <c r="C3626" s="6" t="s">
        <v>12892</v>
      </c>
      <c r="D3626" s="6" t="s">
        <v>12894</v>
      </c>
      <c r="E3626" s="6" t="s">
        <v>4288</v>
      </c>
      <c r="F3626" s="6">
        <v>59301</v>
      </c>
      <c r="G3626" s="6">
        <v>4068748700</v>
      </c>
      <c r="H3626" s="6" t="s">
        <v>12892</v>
      </c>
      <c r="I3626" s="6" t="s">
        <v>12891</v>
      </c>
      <c r="J3626" s="6">
        <v>0</v>
      </c>
      <c r="K3626" s="6" t="s">
        <v>8890</v>
      </c>
      <c r="L3626" s="6" t="s">
        <v>8973</v>
      </c>
      <c r="M3626" s="6">
        <v>1</v>
      </c>
      <c r="N3626" s="6" t="s">
        <v>8972</v>
      </c>
      <c r="O3626" s="2" t="e">
        <f>MATCH(A3626, 'combined matches'!A$1:A$4986,0)</f>
        <v>#N/A</v>
      </c>
      <c r="P3626" s="6">
        <f t="shared" si="168"/>
        <v>1</v>
      </c>
      <c r="Q3626" s="6">
        <f t="shared" si="169"/>
        <v>1</v>
      </c>
      <c r="R3626" s="6" t="b">
        <f t="shared" si="170"/>
        <v>0</v>
      </c>
      <c r="S3626" s="6">
        <f>IF(P3626=1, SUM($P$1:P3626))</f>
        <v>1238</v>
      </c>
    </row>
    <row r="3627" spans="1:19" x14ac:dyDescent="0.2">
      <c r="A3627" s="6">
        <v>3692</v>
      </c>
      <c r="B3627" s="6" t="s">
        <v>4297</v>
      </c>
      <c r="C3627" s="6" t="s">
        <v>4298</v>
      </c>
      <c r="D3627" s="6" t="s">
        <v>4004</v>
      </c>
      <c r="E3627" s="6" t="s">
        <v>4288</v>
      </c>
      <c r="F3627" s="6">
        <v>59327</v>
      </c>
      <c r="G3627" s="6">
        <v>4063462156</v>
      </c>
      <c r="H3627" s="6" t="s">
        <v>12895</v>
      </c>
      <c r="I3627" s="6" t="s">
        <v>18582</v>
      </c>
      <c r="J3627" s="6">
        <v>0</v>
      </c>
      <c r="K3627" s="6" t="s">
        <v>8890</v>
      </c>
      <c r="L3627" s="6" t="s">
        <v>8975</v>
      </c>
      <c r="M3627" s="6">
        <v>0</v>
      </c>
      <c r="N3627" s="6" t="s">
        <v>8972</v>
      </c>
      <c r="O3627" s="2">
        <f>MATCH(A3627, 'combined matches'!A$1:A$4986,0)</f>
        <v>2419</v>
      </c>
      <c r="P3627" s="6">
        <f t="shared" si="168"/>
        <v>0</v>
      </c>
      <c r="Q3627" s="6" t="b">
        <f t="shared" si="169"/>
        <v>0</v>
      </c>
      <c r="R3627" s="6" t="b">
        <f t="shared" si="170"/>
        <v>0</v>
      </c>
      <c r="S3627" s="6" t="b">
        <f>IF(P3627=1, SUM($P$1:P3627))</f>
        <v>0</v>
      </c>
    </row>
    <row r="3628" spans="1:19" x14ac:dyDescent="0.2">
      <c r="A3628" s="6">
        <v>3693</v>
      </c>
      <c r="B3628" s="6" t="s">
        <v>4299</v>
      </c>
      <c r="C3628" s="6" t="s">
        <v>4300</v>
      </c>
      <c r="D3628" s="6" t="s">
        <v>4301</v>
      </c>
      <c r="E3628" s="6" t="s">
        <v>4288</v>
      </c>
      <c r="F3628" s="6">
        <v>59201</v>
      </c>
      <c r="G3628" s="6">
        <v>4066536223</v>
      </c>
      <c r="H3628" s="6" t="s">
        <v>4300</v>
      </c>
      <c r="I3628" s="6" t="s">
        <v>9994</v>
      </c>
      <c r="J3628" s="6">
        <v>0</v>
      </c>
      <c r="K3628" s="6" t="s">
        <v>8890</v>
      </c>
      <c r="L3628" s="6" t="s">
        <v>8975</v>
      </c>
      <c r="M3628" s="6">
        <v>0</v>
      </c>
      <c r="N3628" s="6" t="s">
        <v>8972</v>
      </c>
      <c r="O3628" s="2">
        <f>MATCH(A3628, 'combined matches'!A$1:A$4986,0)</f>
        <v>2417</v>
      </c>
      <c r="P3628" s="6">
        <f t="shared" si="168"/>
        <v>0</v>
      </c>
      <c r="Q3628" s="6" t="b">
        <f t="shared" si="169"/>
        <v>0</v>
      </c>
      <c r="R3628" s="6" t="b">
        <f t="shared" si="170"/>
        <v>0</v>
      </c>
      <c r="S3628" s="6" t="b">
        <f>IF(P3628=1, SUM($P$1:P3628))</f>
        <v>0</v>
      </c>
    </row>
    <row r="3629" spans="1:19" x14ac:dyDescent="0.2">
      <c r="A3629" s="6">
        <v>3694</v>
      </c>
      <c r="B3629" s="6" t="s">
        <v>4297</v>
      </c>
      <c r="C3629" s="6" t="s">
        <v>4302</v>
      </c>
      <c r="D3629" s="6" t="s">
        <v>4303</v>
      </c>
      <c r="E3629" s="6" t="s">
        <v>4288</v>
      </c>
      <c r="F3629" s="6">
        <v>59323</v>
      </c>
      <c r="G3629" s="6">
        <v>4067482800</v>
      </c>
      <c r="H3629" s="6" t="s">
        <v>7007</v>
      </c>
      <c r="I3629" s="6" t="s">
        <v>18582</v>
      </c>
      <c r="J3629" s="6">
        <v>0</v>
      </c>
      <c r="K3629" s="6" t="s">
        <v>8890</v>
      </c>
      <c r="L3629" s="6" t="s">
        <v>8975</v>
      </c>
      <c r="M3629" s="6">
        <v>0</v>
      </c>
      <c r="N3629" s="6" t="s">
        <v>8972</v>
      </c>
      <c r="O3629" s="2">
        <f>MATCH(A3629, 'combined matches'!A$1:A$4986,0)</f>
        <v>2418</v>
      </c>
      <c r="P3629" s="6">
        <f t="shared" si="168"/>
        <v>0</v>
      </c>
      <c r="Q3629" s="6" t="b">
        <f t="shared" si="169"/>
        <v>0</v>
      </c>
      <c r="R3629" s="6" t="b">
        <f t="shared" si="170"/>
        <v>0</v>
      </c>
      <c r="S3629" s="6" t="b">
        <f>IF(P3629=1, SUM($P$1:P3629))</f>
        <v>0</v>
      </c>
    </row>
    <row r="3630" spans="1:19" x14ac:dyDescent="0.2">
      <c r="A3630" s="6">
        <v>3695</v>
      </c>
      <c r="B3630" s="6" t="s">
        <v>18583</v>
      </c>
      <c r="C3630" s="6" t="s">
        <v>18584</v>
      </c>
      <c r="D3630" s="6" t="s">
        <v>18585</v>
      </c>
      <c r="E3630" s="6" t="s">
        <v>4288</v>
      </c>
      <c r="F3630" s="6">
        <v>59802</v>
      </c>
      <c r="G3630" s="6">
        <v>4064221237</v>
      </c>
      <c r="H3630" s="6" t="s">
        <v>18584</v>
      </c>
      <c r="I3630" s="6" t="s">
        <v>18583</v>
      </c>
      <c r="J3630" s="6">
        <v>0</v>
      </c>
      <c r="K3630" s="6" t="s">
        <v>18586</v>
      </c>
      <c r="L3630" s="6" t="s">
        <v>8982</v>
      </c>
      <c r="M3630" s="6">
        <v>0</v>
      </c>
      <c r="N3630" s="6" t="s">
        <v>11017</v>
      </c>
      <c r="O3630" s="2" t="e">
        <f>MATCH(A3630, 'combined matches'!A$1:A$4986,0)</f>
        <v>#N/A</v>
      </c>
      <c r="P3630" s="6">
        <f t="shared" si="168"/>
        <v>1</v>
      </c>
      <c r="Q3630" s="6">
        <f t="shared" si="169"/>
        <v>0</v>
      </c>
      <c r="R3630" s="6">
        <f t="shared" si="170"/>
        <v>0</v>
      </c>
      <c r="S3630" s="6">
        <f>IF(P3630=1, SUM($P$1:P3630))</f>
        <v>1239</v>
      </c>
    </row>
    <row r="3631" spans="1:19" x14ac:dyDescent="0.2">
      <c r="A3631" s="6">
        <v>3696</v>
      </c>
      <c r="B3631" s="6" t="s">
        <v>18587</v>
      </c>
      <c r="C3631" s="6" t="s">
        <v>18584</v>
      </c>
      <c r="D3631" s="6" t="s">
        <v>18585</v>
      </c>
      <c r="E3631" s="6" t="s">
        <v>4288</v>
      </c>
      <c r="F3631" s="6">
        <v>59802</v>
      </c>
      <c r="G3631" s="6">
        <v>4067285490</v>
      </c>
      <c r="H3631" s="6" t="s">
        <v>18584</v>
      </c>
      <c r="I3631" s="6" t="s">
        <v>18587</v>
      </c>
      <c r="J3631" s="6">
        <v>0</v>
      </c>
      <c r="K3631" s="6" t="s">
        <v>18586</v>
      </c>
      <c r="L3631" s="6" t="s">
        <v>8982</v>
      </c>
      <c r="M3631" s="6">
        <v>0</v>
      </c>
      <c r="N3631" s="6" t="s">
        <v>8972</v>
      </c>
      <c r="O3631" s="2" t="e">
        <f>MATCH(A3631, 'combined matches'!A$1:A$4986,0)</f>
        <v>#N/A</v>
      </c>
      <c r="P3631" s="6">
        <f t="shared" si="168"/>
        <v>1</v>
      </c>
      <c r="Q3631" s="6">
        <f t="shared" si="169"/>
        <v>1</v>
      </c>
      <c r="R3631" s="6" t="b">
        <f t="shared" si="170"/>
        <v>0</v>
      </c>
      <c r="S3631" s="6">
        <f>IF(P3631=1, SUM($P$1:P3631))</f>
        <v>1240</v>
      </c>
    </row>
    <row r="3632" spans="1:19" x14ac:dyDescent="0.2">
      <c r="A3632" s="6">
        <v>3697</v>
      </c>
      <c r="B3632" s="6" t="s">
        <v>12896</v>
      </c>
      <c r="C3632" s="6" t="s">
        <v>12897</v>
      </c>
      <c r="D3632" s="6" t="s">
        <v>12898</v>
      </c>
      <c r="E3632" s="6" t="s">
        <v>4288</v>
      </c>
      <c r="F3632" s="6">
        <v>59860</v>
      </c>
      <c r="G3632" s="6">
        <v>4068837288</v>
      </c>
      <c r="H3632" s="6" t="s">
        <v>12897</v>
      </c>
      <c r="I3632" s="6" t="s">
        <v>18588</v>
      </c>
      <c r="J3632" s="6">
        <v>0</v>
      </c>
      <c r="K3632" s="6" t="s">
        <v>8888</v>
      </c>
      <c r="L3632" s="6" t="s">
        <v>8975</v>
      </c>
      <c r="M3632" s="6">
        <v>0</v>
      </c>
      <c r="N3632" s="6" t="s">
        <v>11017</v>
      </c>
      <c r="O3632" s="2">
        <f>MATCH(A3632, 'combined matches'!A$1:A$4986,0)</f>
        <v>2411</v>
      </c>
      <c r="P3632" s="6">
        <f t="shared" si="168"/>
        <v>0</v>
      </c>
      <c r="Q3632" s="6" t="b">
        <f t="shared" si="169"/>
        <v>0</v>
      </c>
      <c r="R3632" s="6" t="b">
        <f t="shared" si="170"/>
        <v>0</v>
      </c>
      <c r="S3632" s="6" t="b">
        <f>IF(P3632=1, SUM($P$1:P3632))</f>
        <v>0</v>
      </c>
    </row>
    <row r="3633" spans="1:19" x14ac:dyDescent="0.2">
      <c r="A3633" s="6">
        <v>3698</v>
      </c>
      <c r="B3633" s="6" t="s">
        <v>12896</v>
      </c>
      <c r="C3633" s="6" t="s">
        <v>13365</v>
      </c>
      <c r="D3633" s="6" t="s">
        <v>12898</v>
      </c>
      <c r="E3633" s="6" t="s">
        <v>4288</v>
      </c>
      <c r="F3633" s="6">
        <v>59860</v>
      </c>
      <c r="G3633" s="6">
        <v>4068837288</v>
      </c>
      <c r="H3633" s="6" t="s">
        <v>13365</v>
      </c>
      <c r="I3633" s="6" t="s">
        <v>18588</v>
      </c>
      <c r="J3633" s="6">
        <v>0</v>
      </c>
      <c r="K3633" s="6" t="s">
        <v>8888</v>
      </c>
      <c r="L3633" s="6" t="s">
        <v>8975</v>
      </c>
      <c r="M3633" s="6">
        <v>0</v>
      </c>
      <c r="N3633" s="6" t="s">
        <v>8972</v>
      </c>
      <c r="O3633" s="2">
        <f>MATCH(A3633, 'combined matches'!A$1:A$4986,0)</f>
        <v>2412</v>
      </c>
      <c r="P3633" s="6">
        <f t="shared" si="168"/>
        <v>0</v>
      </c>
      <c r="Q3633" s="6" t="b">
        <f t="shared" si="169"/>
        <v>0</v>
      </c>
      <c r="R3633" s="6" t="b">
        <f t="shared" si="170"/>
        <v>0</v>
      </c>
      <c r="S3633" s="6" t="b">
        <f>IF(P3633=1, SUM($P$1:P3633))</f>
        <v>0</v>
      </c>
    </row>
    <row r="3634" spans="1:19" x14ac:dyDescent="0.2">
      <c r="A3634" s="6">
        <v>3699</v>
      </c>
      <c r="B3634" s="6" t="s">
        <v>12899</v>
      </c>
      <c r="C3634" s="6" t="s">
        <v>12900</v>
      </c>
      <c r="D3634" s="6" t="s">
        <v>4307</v>
      </c>
      <c r="E3634" s="6" t="s">
        <v>4288</v>
      </c>
      <c r="F3634" s="6">
        <v>59701</v>
      </c>
      <c r="G3634" s="6">
        <v>4064975080</v>
      </c>
      <c r="H3634" s="6" t="s">
        <v>12900</v>
      </c>
      <c r="I3634" s="6" t="s">
        <v>12899</v>
      </c>
      <c r="J3634" s="6">
        <v>0</v>
      </c>
      <c r="K3634" s="6" t="s">
        <v>8886</v>
      </c>
      <c r="L3634" s="6" t="s">
        <v>8975</v>
      </c>
      <c r="M3634" s="6">
        <v>0</v>
      </c>
      <c r="N3634" s="6" t="s">
        <v>11017</v>
      </c>
      <c r="O3634" s="2">
        <f>MATCH(A3634, 'combined matches'!A$1:A$4986,0)</f>
        <v>2399</v>
      </c>
      <c r="P3634" s="6">
        <f t="shared" si="168"/>
        <v>0</v>
      </c>
      <c r="Q3634" s="6" t="b">
        <f t="shared" si="169"/>
        <v>0</v>
      </c>
      <c r="R3634" s="6" t="b">
        <f t="shared" si="170"/>
        <v>0</v>
      </c>
      <c r="S3634" s="6" t="b">
        <f>IF(P3634=1, SUM($P$1:P3634))</f>
        <v>0</v>
      </c>
    </row>
    <row r="3635" spans="1:19" x14ac:dyDescent="0.2">
      <c r="A3635" s="6">
        <v>3700</v>
      </c>
      <c r="B3635" s="6" t="s">
        <v>4304</v>
      </c>
      <c r="C3635" s="6" t="s">
        <v>4305</v>
      </c>
      <c r="D3635" s="6" t="s">
        <v>4306</v>
      </c>
      <c r="E3635" s="6" t="s">
        <v>4288</v>
      </c>
      <c r="F3635" s="6">
        <v>59711</v>
      </c>
      <c r="G3635" s="6">
        <v>4065637863</v>
      </c>
      <c r="H3635" s="6" t="s">
        <v>4305</v>
      </c>
      <c r="I3635" s="6" t="s">
        <v>9995</v>
      </c>
      <c r="J3635" s="6">
        <v>0</v>
      </c>
      <c r="K3635" s="6" t="s">
        <v>8886</v>
      </c>
      <c r="L3635" s="6" t="s">
        <v>8975</v>
      </c>
      <c r="M3635" s="6">
        <v>0</v>
      </c>
      <c r="N3635" s="6" t="s">
        <v>8972</v>
      </c>
      <c r="O3635" s="2">
        <f>MATCH(A3635, 'combined matches'!A$1:A$4986,0)</f>
        <v>2401</v>
      </c>
      <c r="P3635" s="6">
        <f t="shared" si="168"/>
        <v>0</v>
      </c>
      <c r="Q3635" s="6" t="b">
        <f t="shared" si="169"/>
        <v>0</v>
      </c>
      <c r="R3635" s="6" t="b">
        <f t="shared" si="170"/>
        <v>0</v>
      </c>
      <c r="S3635" s="6" t="b">
        <f>IF(P3635=1, SUM($P$1:P3635))</f>
        <v>0</v>
      </c>
    </row>
    <row r="3636" spans="1:19" x14ac:dyDescent="0.2">
      <c r="A3636" s="6">
        <v>3701</v>
      </c>
      <c r="B3636" s="6" t="s">
        <v>13279</v>
      </c>
      <c r="C3636" s="6" t="s">
        <v>13280</v>
      </c>
      <c r="D3636" s="6" t="s">
        <v>1923</v>
      </c>
      <c r="E3636" s="6" t="s">
        <v>4288</v>
      </c>
      <c r="F3636" s="6">
        <v>59725</v>
      </c>
      <c r="G3636" s="6">
        <v>4066834771</v>
      </c>
      <c r="H3636" s="6" t="s">
        <v>13280</v>
      </c>
      <c r="I3636" s="6" t="s">
        <v>13279</v>
      </c>
      <c r="J3636" s="6">
        <v>0</v>
      </c>
      <c r="K3636" s="6" t="s">
        <v>8886</v>
      </c>
      <c r="L3636" s="6" t="s">
        <v>8975</v>
      </c>
      <c r="M3636" s="6">
        <v>0</v>
      </c>
      <c r="N3636" s="6" t="s">
        <v>8972</v>
      </c>
      <c r="O3636" s="2">
        <f>MATCH(A3636, 'combined matches'!A$1:A$4986,0)</f>
        <v>2396</v>
      </c>
      <c r="P3636" s="6">
        <f t="shared" si="168"/>
        <v>0</v>
      </c>
      <c r="Q3636" s="6" t="b">
        <f t="shared" si="169"/>
        <v>0</v>
      </c>
      <c r="R3636" s="6" t="b">
        <f t="shared" si="170"/>
        <v>0</v>
      </c>
      <c r="S3636" s="6" t="b">
        <f>IF(P3636=1, SUM($P$1:P3636))</f>
        <v>0</v>
      </c>
    </row>
    <row r="3637" spans="1:19" x14ac:dyDescent="0.2">
      <c r="A3637" s="6">
        <v>3702</v>
      </c>
      <c r="B3637" s="6" t="s">
        <v>12899</v>
      </c>
      <c r="C3637" s="6" t="s">
        <v>12900</v>
      </c>
      <c r="D3637" s="6" t="s">
        <v>4307</v>
      </c>
      <c r="E3637" s="6" t="s">
        <v>4288</v>
      </c>
      <c r="F3637" s="6">
        <v>59701</v>
      </c>
      <c r="G3637" s="6">
        <v>4064975080</v>
      </c>
      <c r="H3637" s="6" t="s">
        <v>12900</v>
      </c>
      <c r="I3637" s="6" t="s">
        <v>12899</v>
      </c>
      <c r="J3637" s="6">
        <v>0</v>
      </c>
      <c r="K3637" s="6" t="s">
        <v>8886</v>
      </c>
      <c r="L3637" s="6" t="s">
        <v>8975</v>
      </c>
      <c r="M3637" s="6">
        <v>0</v>
      </c>
      <c r="N3637" s="6" t="s">
        <v>8972</v>
      </c>
      <c r="O3637" s="2">
        <f>MATCH(A3637, 'combined matches'!A$1:A$4986,0)</f>
        <v>2400</v>
      </c>
      <c r="P3637" s="6">
        <f t="shared" si="168"/>
        <v>0</v>
      </c>
      <c r="Q3637" s="6" t="b">
        <f t="shared" si="169"/>
        <v>0</v>
      </c>
      <c r="R3637" s="6" t="b">
        <f t="shared" si="170"/>
        <v>0</v>
      </c>
      <c r="S3637" s="6" t="b">
        <f>IF(P3637=1, SUM($P$1:P3637))</f>
        <v>0</v>
      </c>
    </row>
    <row r="3638" spans="1:19" x14ac:dyDescent="0.2">
      <c r="A3638" s="6">
        <v>3703</v>
      </c>
      <c r="B3638" s="6" t="s">
        <v>12901</v>
      </c>
      <c r="C3638" s="6" t="s">
        <v>12902</v>
      </c>
      <c r="D3638" s="6" t="s">
        <v>12903</v>
      </c>
      <c r="E3638" s="6" t="s">
        <v>4288</v>
      </c>
      <c r="F3638" s="6">
        <v>59330</v>
      </c>
      <c r="G3638" s="6">
        <v>4063775213</v>
      </c>
      <c r="H3638" s="6" t="s">
        <v>12902</v>
      </c>
      <c r="I3638" s="6" t="s">
        <v>18589</v>
      </c>
      <c r="J3638" s="6">
        <v>0</v>
      </c>
      <c r="K3638" s="6" t="s">
        <v>8887</v>
      </c>
      <c r="L3638" s="6" t="s">
        <v>8975</v>
      </c>
      <c r="M3638" s="6">
        <v>0</v>
      </c>
      <c r="N3638" s="6" t="s">
        <v>11017</v>
      </c>
      <c r="O3638" s="2">
        <f>MATCH(A3638, 'combined matches'!A$1:A$4986,0)</f>
        <v>2402</v>
      </c>
      <c r="P3638" s="6">
        <f t="shared" si="168"/>
        <v>0</v>
      </c>
      <c r="Q3638" s="6" t="b">
        <f t="shared" si="169"/>
        <v>0</v>
      </c>
      <c r="R3638" s="6" t="b">
        <f t="shared" si="170"/>
        <v>0</v>
      </c>
      <c r="S3638" s="6" t="b">
        <f>IF(P3638=1, SUM($P$1:P3638))</f>
        <v>0</v>
      </c>
    </row>
    <row r="3639" spans="1:19" x14ac:dyDescent="0.2">
      <c r="A3639" s="6">
        <v>3704</v>
      </c>
      <c r="B3639" s="6" t="s">
        <v>4308</v>
      </c>
      <c r="C3639" s="6" t="s">
        <v>4309</v>
      </c>
      <c r="D3639" s="6" t="s">
        <v>4310</v>
      </c>
      <c r="E3639" s="6" t="s">
        <v>4288</v>
      </c>
      <c r="F3639" s="6">
        <v>59313</v>
      </c>
      <c r="G3639" s="6">
        <v>4067782824</v>
      </c>
      <c r="H3639" s="6" t="s">
        <v>8104</v>
      </c>
      <c r="I3639" s="6" t="s">
        <v>9996</v>
      </c>
      <c r="J3639" s="6">
        <v>0</v>
      </c>
      <c r="K3639" s="6" t="s">
        <v>8887</v>
      </c>
      <c r="L3639" s="6" t="s">
        <v>8975</v>
      </c>
      <c r="M3639" s="6">
        <v>0</v>
      </c>
      <c r="N3639" s="6" t="s">
        <v>8972</v>
      </c>
      <c r="O3639" s="2">
        <f>MATCH(A3639, 'combined matches'!A$1:A$4986,0)</f>
        <v>2404</v>
      </c>
      <c r="P3639" s="6">
        <f t="shared" si="168"/>
        <v>0</v>
      </c>
      <c r="Q3639" s="6" t="b">
        <f t="shared" si="169"/>
        <v>0</v>
      </c>
      <c r="R3639" s="6" t="b">
        <f t="shared" si="170"/>
        <v>0</v>
      </c>
      <c r="S3639" s="6" t="b">
        <f>IF(P3639=1, SUM($P$1:P3639))</f>
        <v>0</v>
      </c>
    </row>
    <row r="3640" spans="1:19" x14ac:dyDescent="0.2">
      <c r="A3640" s="6">
        <v>3705</v>
      </c>
      <c r="B3640" s="6" t="s">
        <v>4311</v>
      </c>
      <c r="C3640" s="6" t="s">
        <v>4312</v>
      </c>
      <c r="D3640" s="6" t="s">
        <v>201</v>
      </c>
      <c r="E3640" s="6" t="s">
        <v>4288</v>
      </c>
      <c r="F3640" s="6">
        <v>59270</v>
      </c>
      <c r="G3640" s="6">
        <v>4064332207</v>
      </c>
      <c r="H3640" s="6" t="s">
        <v>4312</v>
      </c>
      <c r="I3640" s="6" t="s">
        <v>9997</v>
      </c>
      <c r="J3640" s="6">
        <v>0</v>
      </c>
      <c r="K3640" s="6" t="s">
        <v>8887</v>
      </c>
      <c r="L3640" s="6" t="s">
        <v>8975</v>
      </c>
      <c r="M3640" s="6">
        <v>0</v>
      </c>
      <c r="N3640" s="6" t="s">
        <v>8972</v>
      </c>
      <c r="O3640" s="2">
        <f>MATCH(A3640, 'combined matches'!A$1:A$4986,0)</f>
        <v>2405</v>
      </c>
      <c r="P3640" s="6">
        <f t="shared" si="168"/>
        <v>0</v>
      </c>
      <c r="Q3640" s="6" t="b">
        <f t="shared" si="169"/>
        <v>0</v>
      </c>
      <c r="R3640" s="6" t="b">
        <f t="shared" si="170"/>
        <v>0</v>
      </c>
      <c r="S3640" s="6" t="b">
        <f>IF(P3640=1, SUM($P$1:P3640))</f>
        <v>0</v>
      </c>
    </row>
    <row r="3641" spans="1:19" x14ac:dyDescent="0.2">
      <c r="A3641" s="6">
        <v>3706</v>
      </c>
      <c r="B3641" s="6" t="s">
        <v>12901</v>
      </c>
      <c r="C3641" s="6" t="s">
        <v>12902</v>
      </c>
      <c r="D3641" s="6" t="s">
        <v>12903</v>
      </c>
      <c r="E3641" s="6" t="s">
        <v>4288</v>
      </c>
      <c r="F3641" s="6">
        <v>59330</v>
      </c>
      <c r="G3641" s="6">
        <v>4063772935</v>
      </c>
      <c r="H3641" s="6" t="s">
        <v>12902</v>
      </c>
      <c r="I3641" s="6" t="s">
        <v>18589</v>
      </c>
      <c r="J3641" s="6">
        <v>0</v>
      </c>
      <c r="K3641" s="6" t="s">
        <v>8887</v>
      </c>
      <c r="L3641" s="6" t="s">
        <v>8975</v>
      </c>
      <c r="M3641" s="6">
        <v>0</v>
      </c>
      <c r="N3641" s="6" t="s">
        <v>8972</v>
      </c>
      <c r="O3641" s="2">
        <f>MATCH(A3641, 'combined matches'!A$1:A$4986,0)</f>
        <v>2403</v>
      </c>
      <c r="P3641" s="6">
        <f t="shared" si="168"/>
        <v>0</v>
      </c>
      <c r="Q3641" s="6" t="b">
        <f t="shared" si="169"/>
        <v>0</v>
      </c>
      <c r="R3641" s="6" t="b">
        <f t="shared" si="170"/>
        <v>0</v>
      </c>
      <c r="S3641" s="6" t="b">
        <f>IF(P3641=1, SUM($P$1:P3641))</f>
        <v>0</v>
      </c>
    </row>
    <row r="3642" spans="1:19" x14ac:dyDescent="0.2">
      <c r="A3642" s="6">
        <v>3707</v>
      </c>
      <c r="B3642" s="6" t="s">
        <v>4313</v>
      </c>
      <c r="C3642" s="6" t="s">
        <v>7821</v>
      </c>
      <c r="D3642" s="6" t="s">
        <v>1574</v>
      </c>
      <c r="E3642" s="6" t="s">
        <v>4288</v>
      </c>
      <c r="F3642" s="6">
        <v>59230</v>
      </c>
      <c r="G3642" s="6">
        <v>4062286261</v>
      </c>
      <c r="H3642" s="6" t="s">
        <v>12904</v>
      </c>
      <c r="I3642" s="6" t="s">
        <v>9998</v>
      </c>
      <c r="J3642" s="6">
        <v>0</v>
      </c>
      <c r="K3642" s="6" t="s">
        <v>8887</v>
      </c>
      <c r="L3642" s="6" t="s">
        <v>8975</v>
      </c>
      <c r="M3642" s="6">
        <v>0</v>
      </c>
      <c r="N3642" s="6" t="s">
        <v>8972</v>
      </c>
      <c r="O3642" s="2">
        <f>MATCH(A3642, 'combined matches'!A$1:A$4986,0)</f>
        <v>2406</v>
      </c>
      <c r="P3642" s="6">
        <f t="shared" si="168"/>
        <v>0</v>
      </c>
      <c r="Q3642" s="6" t="b">
        <f t="shared" si="169"/>
        <v>0</v>
      </c>
      <c r="R3642" s="6" t="b">
        <f t="shared" si="170"/>
        <v>0</v>
      </c>
      <c r="S3642" s="6" t="b">
        <f>IF(P3642=1, SUM($P$1:P3642))</f>
        <v>0</v>
      </c>
    </row>
    <row r="3643" spans="1:19" x14ac:dyDescent="0.2">
      <c r="A3643" s="6">
        <v>3708</v>
      </c>
      <c r="B3643" s="6" t="s">
        <v>4313</v>
      </c>
      <c r="C3643" s="6" t="s">
        <v>4314</v>
      </c>
      <c r="D3643" s="6" t="s">
        <v>1574</v>
      </c>
      <c r="E3643" s="6" t="s">
        <v>4288</v>
      </c>
      <c r="F3643" s="6">
        <v>59230</v>
      </c>
      <c r="G3643" s="6">
        <v>4062286261</v>
      </c>
      <c r="H3643" s="6" t="s">
        <v>12905</v>
      </c>
      <c r="I3643" s="6" t="s">
        <v>9998</v>
      </c>
      <c r="J3643" s="6">
        <v>0</v>
      </c>
      <c r="K3643" s="6" t="s">
        <v>8887</v>
      </c>
      <c r="L3643" s="6" t="s">
        <v>8975</v>
      </c>
      <c r="M3643" s="6">
        <v>0</v>
      </c>
      <c r="N3643" s="6" t="s">
        <v>8972</v>
      </c>
      <c r="O3643" s="2">
        <f>MATCH(A3643, 'combined matches'!A$1:A$4986,0)</f>
        <v>2407</v>
      </c>
      <c r="P3643" s="6">
        <f t="shared" si="168"/>
        <v>0</v>
      </c>
      <c r="Q3643" s="6" t="b">
        <f t="shared" si="169"/>
        <v>0</v>
      </c>
      <c r="R3643" s="6" t="b">
        <f t="shared" si="170"/>
        <v>0</v>
      </c>
      <c r="S3643" s="6" t="b">
        <f>IF(P3643=1, SUM($P$1:P3643))</f>
        <v>0</v>
      </c>
    </row>
    <row r="3644" spans="1:19" x14ac:dyDescent="0.2">
      <c r="A3644" s="6">
        <v>3709</v>
      </c>
      <c r="B3644" s="6" t="s">
        <v>18590</v>
      </c>
      <c r="C3644" s="6" t="s">
        <v>18591</v>
      </c>
      <c r="D3644" s="6" t="s">
        <v>18592</v>
      </c>
      <c r="E3644" s="6" t="s">
        <v>4288</v>
      </c>
      <c r="F3644" s="6">
        <v>59401</v>
      </c>
      <c r="G3644" s="6">
        <v>4067703256</v>
      </c>
      <c r="H3644" s="6" t="s">
        <v>18591</v>
      </c>
      <c r="I3644" s="6" t="s">
        <v>18590</v>
      </c>
      <c r="J3644" s="6">
        <v>0</v>
      </c>
      <c r="K3644" s="6" t="s">
        <v>18593</v>
      </c>
      <c r="L3644" s="6" t="s">
        <v>8982</v>
      </c>
      <c r="M3644" s="6">
        <v>0</v>
      </c>
      <c r="N3644" s="6" t="s">
        <v>11017</v>
      </c>
      <c r="O3644" s="2" t="e">
        <f>MATCH(A3644, 'combined matches'!A$1:A$4986,0)</f>
        <v>#N/A</v>
      </c>
      <c r="P3644" s="6">
        <f t="shared" si="168"/>
        <v>1</v>
      </c>
      <c r="Q3644" s="6">
        <f t="shared" si="169"/>
        <v>0</v>
      </c>
      <c r="R3644" s="6">
        <f t="shared" si="170"/>
        <v>0</v>
      </c>
      <c r="S3644" s="6">
        <f>IF(P3644=1, SUM($P$1:P3644))</f>
        <v>1241</v>
      </c>
    </row>
    <row r="3645" spans="1:19" x14ac:dyDescent="0.2">
      <c r="A3645" s="6">
        <v>3710</v>
      </c>
      <c r="B3645" s="6" t="s">
        <v>18594</v>
      </c>
      <c r="C3645" s="6" t="s">
        <v>18595</v>
      </c>
      <c r="D3645" s="6" t="s">
        <v>18592</v>
      </c>
      <c r="E3645" s="6" t="s">
        <v>4288</v>
      </c>
      <c r="F3645" s="6">
        <v>59405</v>
      </c>
      <c r="G3645" s="6">
        <v>4064543431</v>
      </c>
      <c r="H3645" s="6" t="s">
        <v>18596</v>
      </c>
      <c r="I3645" s="6" t="s">
        <v>18594</v>
      </c>
      <c r="J3645" s="6">
        <v>0</v>
      </c>
      <c r="K3645" s="6" t="s">
        <v>18593</v>
      </c>
      <c r="L3645" s="6" t="s">
        <v>8982</v>
      </c>
      <c r="M3645" s="6">
        <v>0</v>
      </c>
      <c r="N3645" s="6" t="s">
        <v>8972</v>
      </c>
      <c r="O3645" s="2" t="e">
        <f>MATCH(A3645, 'combined matches'!A$1:A$4986,0)</f>
        <v>#N/A</v>
      </c>
      <c r="P3645" s="6">
        <f t="shared" si="168"/>
        <v>1</v>
      </c>
      <c r="Q3645" s="6">
        <f t="shared" si="169"/>
        <v>1</v>
      </c>
      <c r="R3645" s="6" t="b">
        <f t="shared" si="170"/>
        <v>0</v>
      </c>
      <c r="S3645" s="6">
        <f>IF(P3645=1, SUM($P$1:P3645))</f>
        <v>1242</v>
      </c>
    </row>
    <row r="3646" spans="1:19" x14ac:dyDescent="0.2">
      <c r="A3646" s="6">
        <v>3711</v>
      </c>
      <c r="B3646" s="6" t="s">
        <v>12906</v>
      </c>
      <c r="C3646" s="6" t="s">
        <v>12907</v>
      </c>
      <c r="D3646" s="6" t="s">
        <v>4315</v>
      </c>
      <c r="E3646" s="6" t="s">
        <v>4288</v>
      </c>
      <c r="F3646" s="6">
        <v>59501</v>
      </c>
      <c r="G3646" s="6">
        <v>4062655481</v>
      </c>
      <c r="H3646" s="6" t="s">
        <v>12908</v>
      </c>
      <c r="I3646" s="6" t="s">
        <v>18597</v>
      </c>
      <c r="J3646" s="6">
        <v>0</v>
      </c>
      <c r="K3646" s="6" t="s">
        <v>12909</v>
      </c>
      <c r="L3646" s="6" t="s">
        <v>8975</v>
      </c>
      <c r="M3646" s="6">
        <v>0</v>
      </c>
      <c r="N3646" s="6" t="s">
        <v>11017</v>
      </c>
      <c r="O3646" s="2">
        <f>MATCH(A3646, 'combined matches'!A$1:A$4986,0)</f>
        <v>2409</v>
      </c>
      <c r="P3646" s="6">
        <f t="shared" si="168"/>
        <v>0</v>
      </c>
      <c r="Q3646" s="6" t="b">
        <f t="shared" si="169"/>
        <v>0</v>
      </c>
      <c r="R3646" s="6" t="b">
        <f t="shared" si="170"/>
        <v>0</v>
      </c>
      <c r="S3646" s="6" t="b">
        <f>IF(P3646=1, SUM($P$1:P3646))</f>
        <v>0</v>
      </c>
    </row>
    <row r="3647" spans="1:19" x14ac:dyDescent="0.2">
      <c r="A3647" s="6">
        <v>3712</v>
      </c>
      <c r="B3647" s="6" t="s">
        <v>12906</v>
      </c>
      <c r="C3647" s="6" t="s">
        <v>12907</v>
      </c>
      <c r="D3647" s="6" t="s">
        <v>4315</v>
      </c>
      <c r="E3647" s="6" t="s">
        <v>4288</v>
      </c>
      <c r="F3647" s="6">
        <v>59501</v>
      </c>
      <c r="G3647" s="6">
        <v>4062655481</v>
      </c>
      <c r="H3647" s="6" t="s">
        <v>12908</v>
      </c>
      <c r="I3647" s="6" t="s">
        <v>18597</v>
      </c>
      <c r="J3647" s="6">
        <v>0</v>
      </c>
      <c r="K3647" s="6" t="s">
        <v>12909</v>
      </c>
      <c r="L3647" s="6" t="s">
        <v>8975</v>
      </c>
      <c r="M3647" s="6">
        <v>0</v>
      </c>
      <c r="N3647" s="6" t="s">
        <v>8972</v>
      </c>
      <c r="O3647" s="2">
        <f>MATCH(A3647, 'combined matches'!A$1:A$4986,0)</f>
        <v>2410</v>
      </c>
      <c r="P3647" s="6">
        <f t="shared" si="168"/>
        <v>0</v>
      </c>
      <c r="Q3647" s="6" t="b">
        <f t="shared" si="169"/>
        <v>0</v>
      </c>
      <c r="R3647" s="6" t="b">
        <f t="shared" si="170"/>
        <v>0</v>
      </c>
      <c r="S3647" s="6" t="b">
        <f>IF(P3647=1, SUM($P$1:P3647))</f>
        <v>0</v>
      </c>
    </row>
    <row r="3648" spans="1:19" x14ac:dyDescent="0.2">
      <c r="A3648" s="6">
        <v>3713</v>
      </c>
      <c r="B3648" s="6" t="s">
        <v>12910</v>
      </c>
      <c r="C3648" s="6" t="s">
        <v>12911</v>
      </c>
      <c r="D3648" s="6" t="s">
        <v>12913</v>
      </c>
      <c r="E3648" s="6" t="s">
        <v>4288</v>
      </c>
      <c r="F3648" s="6">
        <v>59715</v>
      </c>
      <c r="G3648" s="6">
        <v>4065870681</v>
      </c>
      <c r="H3648" s="6" t="s">
        <v>12911</v>
      </c>
      <c r="I3648" s="6" t="s">
        <v>12910</v>
      </c>
      <c r="J3648" s="6">
        <v>0</v>
      </c>
      <c r="K3648" s="6" t="s">
        <v>12914</v>
      </c>
      <c r="L3648" s="6" t="s">
        <v>8977</v>
      </c>
      <c r="M3648" s="6">
        <v>0</v>
      </c>
      <c r="N3648" s="6" t="s">
        <v>11017</v>
      </c>
      <c r="O3648" s="2">
        <f>MATCH(A3648, 'combined matches'!A$1:A$4986,0)</f>
        <v>2397</v>
      </c>
      <c r="P3648" s="6">
        <f t="shared" si="168"/>
        <v>0</v>
      </c>
      <c r="Q3648" s="6" t="b">
        <f t="shared" si="169"/>
        <v>0</v>
      </c>
      <c r="R3648" s="6" t="b">
        <f t="shared" si="170"/>
        <v>0</v>
      </c>
      <c r="S3648" s="6" t="b">
        <f>IF(P3648=1, SUM($P$1:P3648))</f>
        <v>0</v>
      </c>
    </row>
    <row r="3649" spans="1:19" x14ac:dyDescent="0.2">
      <c r="A3649" s="6">
        <v>3714</v>
      </c>
      <c r="B3649" s="6" t="s">
        <v>12910</v>
      </c>
      <c r="C3649" s="6" t="s">
        <v>12912</v>
      </c>
      <c r="D3649" s="6" t="s">
        <v>12913</v>
      </c>
      <c r="E3649" s="6" t="s">
        <v>4288</v>
      </c>
      <c r="F3649" s="6">
        <v>59715</v>
      </c>
      <c r="G3649" s="6">
        <v>4065870681</v>
      </c>
      <c r="H3649" s="6" t="s">
        <v>13366</v>
      </c>
      <c r="I3649" s="6" t="s">
        <v>12910</v>
      </c>
      <c r="J3649" s="6">
        <v>0</v>
      </c>
      <c r="K3649" s="6" t="s">
        <v>12914</v>
      </c>
      <c r="L3649" s="6" t="s">
        <v>8977</v>
      </c>
      <c r="M3649" s="6">
        <v>0</v>
      </c>
      <c r="N3649" s="6" t="s">
        <v>8972</v>
      </c>
      <c r="O3649" s="2">
        <f>MATCH(A3649, 'combined matches'!A$1:A$4986,0)</f>
        <v>2398</v>
      </c>
      <c r="P3649" s="6">
        <f t="shared" si="168"/>
        <v>0</v>
      </c>
      <c r="Q3649" s="6" t="b">
        <f t="shared" si="169"/>
        <v>0</v>
      </c>
      <c r="R3649" s="6" t="b">
        <f t="shared" si="170"/>
        <v>0</v>
      </c>
      <c r="S3649" s="6" t="b">
        <f>IF(P3649=1, SUM($P$1:P3649))</f>
        <v>0</v>
      </c>
    </row>
    <row r="3650" spans="1:19" x14ac:dyDescent="0.2">
      <c r="A3650" s="6">
        <v>3715</v>
      </c>
      <c r="B3650" s="6" t="s">
        <v>18598</v>
      </c>
      <c r="C3650" s="6" t="s">
        <v>18558</v>
      </c>
      <c r="D3650" s="6" t="s">
        <v>18553</v>
      </c>
      <c r="E3650" s="6" t="s">
        <v>4288</v>
      </c>
      <c r="F3650" s="6">
        <v>59101</v>
      </c>
      <c r="G3650" s="6">
        <v>4068303482</v>
      </c>
      <c r="H3650" s="6" t="s">
        <v>18559</v>
      </c>
      <c r="I3650" s="6" t="s">
        <v>18599</v>
      </c>
      <c r="J3650" s="6">
        <v>0</v>
      </c>
      <c r="K3650" s="6" t="s">
        <v>18600</v>
      </c>
      <c r="L3650" s="6" t="s">
        <v>8982</v>
      </c>
      <c r="M3650" s="6">
        <v>0</v>
      </c>
      <c r="N3650" s="6" t="s">
        <v>11017</v>
      </c>
      <c r="O3650" s="2" t="e">
        <f>MATCH(A3650, 'combined matches'!A$1:A$4986,0)</f>
        <v>#N/A</v>
      </c>
      <c r="P3650" s="6">
        <f t="shared" ref="P3650:P3713" si="171">IF(ISNA(O3650),1,0)</f>
        <v>1</v>
      </c>
      <c r="Q3650" s="6">
        <f t="shared" si="169"/>
        <v>0</v>
      </c>
      <c r="R3650" s="6">
        <f t="shared" si="170"/>
        <v>1</v>
      </c>
      <c r="S3650" s="6">
        <f>IF(P3650=1, SUM($P$1:P3650))</f>
        <v>1243</v>
      </c>
    </row>
    <row r="3651" spans="1:19" x14ac:dyDescent="0.2">
      <c r="A3651" s="6">
        <v>3717</v>
      </c>
      <c r="B3651" s="6" t="s">
        <v>4316</v>
      </c>
      <c r="C3651" s="6" t="s">
        <v>4317</v>
      </c>
      <c r="D3651" s="6" t="s">
        <v>4318</v>
      </c>
      <c r="E3651" s="6" t="s">
        <v>4319</v>
      </c>
      <c r="F3651" s="6">
        <v>58501</v>
      </c>
      <c r="G3651" s="6">
        <v>7012553535</v>
      </c>
      <c r="H3651" s="6" t="s">
        <v>12915</v>
      </c>
      <c r="I3651" s="6" t="s">
        <v>9999</v>
      </c>
      <c r="J3651" s="6">
        <v>0</v>
      </c>
      <c r="K3651" s="6" t="s">
        <v>8891</v>
      </c>
      <c r="L3651" s="6" t="s">
        <v>8974</v>
      </c>
      <c r="M3651" s="6">
        <v>0</v>
      </c>
      <c r="N3651" s="6" t="s">
        <v>8972</v>
      </c>
      <c r="O3651" s="2">
        <f>MATCH(A3651, 'combined matches'!A$1:A$4986,0)</f>
        <v>2421</v>
      </c>
      <c r="P3651" s="6">
        <f t="shared" si="171"/>
        <v>0</v>
      </c>
      <c r="Q3651" s="6" t="b">
        <f t="shared" ref="Q3651:Q3714" si="172">IF(P3651=1,IF(N3651="service site", 1, 0))</f>
        <v>0</v>
      </c>
      <c r="R3651" s="6" t="b">
        <f t="shared" ref="R3651:R3714" si="173">IF(Q3651=0, IF(K3651=K3652, 0, 1))</f>
        <v>0</v>
      </c>
      <c r="S3651" s="6" t="b">
        <f>IF(P3651=1, SUM($P$1:P3651))</f>
        <v>0</v>
      </c>
    </row>
    <row r="3652" spans="1:19" x14ac:dyDescent="0.2">
      <c r="A3652" s="6">
        <v>3718</v>
      </c>
      <c r="B3652" s="6" t="s">
        <v>13284</v>
      </c>
      <c r="C3652" s="6" t="s">
        <v>13285</v>
      </c>
      <c r="D3652" s="6" t="s">
        <v>4320</v>
      </c>
      <c r="E3652" s="6" t="s">
        <v>4319</v>
      </c>
      <c r="F3652" s="6">
        <v>58103</v>
      </c>
      <c r="G3652" s="6">
        <v>7012411360</v>
      </c>
      <c r="H3652" s="6" t="s">
        <v>13286</v>
      </c>
      <c r="I3652" s="6" t="s">
        <v>13284</v>
      </c>
      <c r="J3652" s="6">
        <v>0</v>
      </c>
      <c r="K3652" s="6" t="s">
        <v>8891</v>
      </c>
      <c r="L3652" s="6" t="s">
        <v>8975</v>
      </c>
      <c r="M3652" s="6">
        <v>0</v>
      </c>
      <c r="N3652" s="6" t="s">
        <v>8972</v>
      </c>
      <c r="O3652" s="2">
        <f>MATCH(A3652, 'combined matches'!A$1:A$4986,0)</f>
        <v>2425</v>
      </c>
      <c r="P3652" s="6">
        <f t="shared" si="171"/>
        <v>0</v>
      </c>
      <c r="Q3652" s="6" t="b">
        <f t="shared" si="172"/>
        <v>0</v>
      </c>
      <c r="R3652" s="6" t="b">
        <f t="shared" si="173"/>
        <v>0</v>
      </c>
      <c r="S3652" s="6" t="b">
        <f>IF(P3652=1, SUM($P$1:P3652))</f>
        <v>0</v>
      </c>
    </row>
    <row r="3653" spans="1:19" x14ac:dyDescent="0.2">
      <c r="A3653" s="6">
        <v>3719</v>
      </c>
      <c r="B3653" s="6" t="s">
        <v>4321</v>
      </c>
      <c r="C3653" s="6" t="s">
        <v>4322</v>
      </c>
      <c r="D3653" s="6" t="s">
        <v>4323</v>
      </c>
      <c r="E3653" s="6" t="s">
        <v>4319</v>
      </c>
      <c r="F3653" s="6">
        <v>58201</v>
      </c>
      <c r="G3653" s="6">
        <v>7017754251</v>
      </c>
      <c r="H3653" s="6" t="s">
        <v>7008</v>
      </c>
      <c r="I3653" s="6" t="s">
        <v>4321</v>
      </c>
      <c r="J3653" s="6">
        <v>0</v>
      </c>
      <c r="K3653" s="6" t="s">
        <v>8891</v>
      </c>
      <c r="L3653" s="6" t="s">
        <v>8977</v>
      </c>
      <c r="M3653" s="6">
        <v>0</v>
      </c>
      <c r="N3653" s="6" t="s">
        <v>8972</v>
      </c>
      <c r="O3653" s="2">
        <f>MATCH(A3653, 'combined matches'!A$1:A$4986,0)</f>
        <v>2422</v>
      </c>
      <c r="P3653" s="6">
        <f t="shared" si="171"/>
        <v>0</v>
      </c>
      <c r="Q3653" s="6" t="b">
        <f t="shared" si="172"/>
        <v>0</v>
      </c>
      <c r="R3653" s="6" t="b">
        <f t="shared" si="173"/>
        <v>0</v>
      </c>
      <c r="S3653" s="6" t="b">
        <f>IF(P3653=1, SUM($P$1:P3653))</f>
        <v>0</v>
      </c>
    </row>
    <row r="3654" spans="1:19" x14ac:dyDescent="0.2">
      <c r="A3654" s="6">
        <v>3720</v>
      </c>
      <c r="B3654" s="6" t="s">
        <v>18601</v>
      </c>
      <c r="C3654" s="6" t="s">
        <v>18602</v>
      </c>
      <c r="D3654" s="6" t="s">
        <v>18603</v>
      </c>
      <c r="E3654" s="6" t="s">
        <v>4319</v>
      </c>
      <c r="F3654" s="6">
        <v>58701</v>
      </c>
      <c r="G3654" s="6">
        <v>7018521376</v>
      </c>
      <c r="H3654" s="6" t="s">
        <v>18604</v>
      </c>
      <c r="I3654" s="6" t="s">
        <v>18605</v>
      </c>
      <c r="J3654" s="6">
        <v>0</v>
      </c>
      <c r="K3654" s="6" t="s">
        <v>8891</v>
      </c>
      <c r="L3654" s="6" t="s">
        <v>8975</v>
      </c>
      <c r="M3654" s="6">
        <v>0</v>
      </c>
      <c r="N3654" s="6" t="s">
        <v>8972</v>
      </c>
      <c r="O3654" s="2" t="e">
        <f>MATCH(A3654, 'combined matches'!A$1:A$4986,0)</f>
        <v>#N/A</v>
      </c>
      <c r="P3654" s="6">
        <f t="shared" si="171"/>
        <v>1</v>
      </c>
      <c r="Q3654" s="6">
        <f t="shared" si="172"/>
        <v>1</v>
      </c>
      <c r="R3654" s="6" t="b">
        <f t="shared" si="173"/>
        <v>0</v>
      </c>
      <c r="S3654" s="6">
        <f>IF(P3654=1, SUM($P$1:P3654))</f>
        <v>1244</v>
      </c>
    </row>
    <row r="3655" spans="1:19" x14ac:dyDescent="0.2">
      <c r="A3655" s="6">
        <v>3721</v>
      </c>
      <c r="B3655" s="6" t="s">
        <v>13291</v>
      </c>
      <c r="C3655" s="6" t="s">
        <v>13292</v>
      </c>
      <c r="D3655" s="6" t="s">
        <v>13294</v>
      </c>
      <c r="E3655" s="6" t="s">
        <v>4319</v>
      </c>
      <c r="F3655" s="6">
        <v>58075</v>
      </c>
      <c r="G3655" s="6">
        <v>7016427735</v>
      </c>
      <c r="H3655" s="6" t="s">
        <v>13293</v>
      </c>
      <c r="I3655" s="6" t="s">
        <v>18606</v>
      </c>
      <c r="J3655" s="6">
        <v>0</v>
      </c>
      <c r="K3655" s="6" t="s">
        <v>8891</v>
      </c>
      <c r="L3655" s="6" t="s">
        <v>8975</v>
      </c>
      <c r="M3655" s="6">
        <v>0</v>
      </c>
      <c r="N3655" s="6" t="s">
        <v>8972</v>
      </c>
      <c r="O3655" s="2">
        <f>MATCH(A3655, 'combined matches'!A$1:A$4986,0)</f>
        <v>2427</v>
      </c>
      <c r="P3655" s="6">
        <f t="shared" si="171"/>
        <v>0</v>
      </c>
      <c r="Q3655" s="6" t="b">
        <f t="shared" si="172"/>
        <v>0</v>
      </c>
      <c r="R3655" s="6" t="b">
        <f t="shared" si="173"/>
        <v>0</v>
      </c>
      <c r="S3655" s="6" t="b">
        <f>IF(P3655=1, SUM($P$1:P3655))</f>
        <v>0</v>
      </c>
    </row>
    <row r="3656" spans="1:19" x14ac:dyDescent="0.2">
      <c r="A3656" s="6">
        <v>3722</v>
      </c>
      <c r="B3656" s="6" t="s">
        <v>13287</v>
      </c>
      <c r="C3656" s="6" t="s">
        <v>13288</v>
      </c>
      <c r="D3656" s="6" t="s">
        <v>13290</v>
      </c>
      <c r="E3656" s="6" t="s">
        <v>4319</v>
      </c>
      <c r="F3656" s="6">
        <v>58301</v>
      </c>
      <c r="G3656" s="6">
        <v>7016627046</v>
      </c>
      <c r="H3656" s="6" t="s">
        <v>13289</v>
      </c>
      <c r="I3656" s="6" t="s">
        <v>13287</v>
      </c>
      <c r="J3656" s="6">
        <v>0</v>
      </c>
      <c r="K3656" s="6" t="s">
        <v>8891</v>
      </c>
      <c r="L3656" s="6" t="s">
        <v>8975</v>
      </c>
      <c r="M3656" s="6">
        <v>0</v>
      </c>
      <c r="N3656" s="6" t="s">
        <v>8972</v>
      </c>
      <c r="O3656" s="2">
        <f>MATCH(A3656, 'combined matches'!A$1:A$4986,0)</f>
        <v>2426</v>
      </c>
      <c r="P3656" s="6">
        <f t="shared" si="171"/>
        <v>0</v>
      </c>
      <c r="Q3656" s="6" t="b">
        <f t="shared" si="172"/>
        <v>0</v>
      </c>
      <c r="R3656" s="6" t="b">
        <f t="shared" si="173"/>
        <v>0</v>
      </c>
      <c r="S3656" s="6" t="b">
        <f>IF(P3656=1, SUM($P$1:P3656))</f>
        <v>0</v>
      </c>
    </row>
    <row r="3657" spans="1:19" x14ac:dyDescent="0.2">
      <c r="A3657" s="6">
        <v>3723</v>
      </c>
      <c r="B3657" s="6" t="s">
        <v>4324</v>
      </c>
      <c r="C3657" s="6" t="s">
        <v>4325</v>
      </c>
      <c r="D3657" s="6" t="s">
        <v>4326</v>
      </c>
      <c r="E3657" s="6" t="s">
        <v>4319</v>
      </c>
      <c r="F3657" s="6">
        <v>58601</v>
      </c>
      <c r="G3657" s="6">
        <v>7012270131</v>
      </c>
      <c r="H3657" s="6" t="s">
        <v>4325</v>
      </c>
      <c r="I3657" s="6" t="s">
        <v>10000</v>
      </c>
      <c r="J3657" s="6">
        <v>0</v>
      </c>
      <c r="K3657" s="6" t="s">
        <v>8891</v>
      </c>
      <c r="L3657" s="6" t="s">
        <v>8977</v>
      </c>
      <c r="M3657" s="6">
        <v>0</v>
      </c>
      <c r="N3657" s="6" t="s">
        <v>8972</v>
      </c>
      <c r="O3657" s="2">
        <f>MATCH(A3657, 'combined matches'!A$1:A$4986,0)</f>
        <v>2420</v>
      </c>
      <c r="P3657" s="6">
        <f t="shared" si="171"/>
        <v>0</v>
      </c>
      <c r="Q3657" s="6" t="b">
        <f t="shared" si="172"/>
        <v>0</v>
      </c>
      <c r="R3657" s="6" t="b">
        <f t="shared" si="173"/>
        <v>0</v>
      </c>
      <c r="S3657" s="6" t="b">
        <f>IF(P3657=1, SUM($P$1:P3657))</f>
        <v>0</v>
      </c>
    </row>
    <row r="3658" spans="1:19" x14ac:dyDescent="0.2">
      <c r="A3658" s="6">
        <v>3724</v>
      </c>
      <c r="B3658" s="6" t="s">
        <v>13281</v>
      </c>
      <c r="C3658" s="6" t="s">
        <v>13282</v>
      </c>
      <c r="D3658" s="6" t="s">
        <v>1525</v>
      </c>
      <c r="E3658" s="6" t="s">
        <v>4319</v>
      </c>
      <c r="F3658" s="6">
        <v>58401</v>
      </c>
      <c r="G3658" s="6">
        <v>7012528130</v>
      </c>
      <c r="H3658" s="6" t="s">
        <v>13283</v>
      </c>
      <c r="I3658" s="6" t="s">
        <v>18607</v>
      </c>
      <c r="J3658" s="6">
        <v>0</v>
      </c>
      <c r="K3658" s="6" t="s">
        <v>8891</v>
      </c>
      <c r="L3658" s="6" t="s">
        <v>8975</v>
      </c>
      <c r="M3658" s="6">
        <v>0</v>
      </c>
      <c r="N3658" s="6" t="s">
        <v>8972</v>
      </c>
      <c r="O3658" s="2">
        <f>MATCH(A3658, 'combined matches'!A$1:A$4986,0)</f>
        <v>2423</v>
      </c>
      <c r="P3658" s="6">
        <f t="shared" si="171"/>
        <v>0</v>
      </c>
      <c r="Q3658" s="6" t="b">
        <f t="shared" si="172"/>
        <v>0</v>
      </c>
      <c r="R3658" s="6" t="b">
        <f t="shared" si="173"/>
        <v>0</v>
      </c>
      <c r="S3658" s="6" t="b">
        <f>IF(P3658=1, SUM($P$1:P3658))</f>
        <v>0</v>
      </c>
    </row>
    <row r="3659" spans="1:19" x14ac:dyDescent="0.2">
      <c r="A3659" s="6">
        <v>3725</v>
      </c>
      <c r="B3659" s="6" t="s">
        <v>13295</v>
      </c>
      <c r="C3659" s="6" t="s">
        <v>13296</v>
      </c>
      <c r="D3659" s="6" t="s">
        <v>13298</v>
      </c>
      <c r="E3659" s="6" t="s">
        <v>4319</v>
      </c>
      <c r="F3659" s="6">
        <v>58801</v>
      </c>
      <c r="G3659" s="6">
        <v>7017746400</v>
      </c>
      <c r="H3659" s="6" t="s">
        <v>13297</v>
      </c>
      <c r="I3659" s="6" t="s">
        <v>13295</v>
      </c>
      <c r="J3659" s="6">
        <v>0</v>
      </c>
      <c r="K3659" s="6" t="s">
        <v>8891</v>
      </c>
      <c r="L3659" s="6" t="s">
        <v>8975</v>
      </c>
      <c r="M3659" s="6">
        <v>0</v>
      </c>
      <c r="N3659" s="6" t="s">
        <v>8972</v>
      </c>
      <c r="O3659" s="2">
        <f>MATCH(A3659, 'combined matches'!A$1:A$4986,0)</f>
        <v>2430</v>
      </c>
      <c r="P3659" s="6">
        <f t="shared" si="171"/>
        <v>0</v>
      </c>
      <c r="Q3659" s="6" t="b">
        <f t="shared" si="172"/>
        <v>0</v>
      </c>
      <c r="R3659" s="6" t="b">
        <f t="shared" si="173"/>
        <v>0</v>
      </c>
      <c r="S3659" s="6" t="b">
        <f>IF(P3659=1, SUM($P$1:P3659))</f>
        <v>0</v>
      </c>
    </row>
    <row r="3660" spans="1:19" x14ac:dyDescent="0.2">
      <c r="A3660" s="6">
        <v>3726</v>
      </c>
      <c r="B3660" s="6" t="s">
        <v>4327</v>
      </c>
      <c r="C3660" s="6" t="s">
        <v>4328</v>
      </c>
      <c r="D3660" s="6" t="s">
        <v>4329</v>
      </c>
      <c r="E3660" s="6" t="s">
        <v>4319</v>
      </c>
      <c r="F3660" s="6">
        <v>58054</v>
      </c>
      <c r="G3660" s="6">
        <v>7016836145</v>
      </c>
      <c r="H3660" s="6" t="s">
        <v>4328</v>
      </c>
      <c r="I3660" s="6" t="s">
        <v>10001</v>
      </c>
      <c r="J3660" s="6">
        <v>0</v>
      </c>
      <c r="K3660" s="6" t="s">
        <v>8891</v>
      </c>
      <c r="L3660" s="6" t="s">
        <v>8975</v>
      </c>
      <c r="M3660" s="6">
        <v>0</v>
      </c>
      <c r="N3660" s="6" t="s">
        <v>8972</v>
      </c>
      <c r="O3660" s="2">
        <f>MATCH(A3660, 'combined matches'!A$1:A$4986,0)</f>
        <v>2428</v>
      </c>
      <c r="P3660" s="6">
        <f t="shared" si="171"/>
        <v>0</v>
      </c>
      <c r="Q3660" s="6" t="b">
        <f t="shared" si="172"/>
        <v>0</v>
      </c>
      <c r="R3660" s="6" t="b">
        <f t="shared" si="173"/>
        <v>0</v>
      </c>
      <c r="S3660" s="6" t="b">
        <f>IF(P3660=1, SUM($P$1:P3660))</f>
        <v>0</v>
      </c>
    </row>
    <row r="3661" spans="1:19" x14ac:dyDescent="0.2">
      <c r="A3661" s="6">
        <v>3727</v>
      </c>
      <c r="B3661" s="6" t="s">
        <v>4330</v>
      </c>
      <c r="C3661" s="6" t="s">
        <v>7822</v>
      </c>
      <c r="D3661" s="6" t="s">
        <v>4331</v>
      </c>
      <c r="E3661" s="6" t="s">
        <v>4319</v>
      </c>
      <c r="F3661" s="6">
        <v>58784</v>
      </c>
      <c r="G3661" s="6">
        <v>7016282951</v>
      </c>
      <c r="H3661" s="6" t="s">
        <v>12916</v>
      </c>
      <c r="I3661" s="6" t="s">
        <v>10002</v>
      </c>
      <c r="J3661" s="6">
        <v>0</v>
      </c>
      <c r="K3661" s="6" t="s">
        <v>8891</v>
      </c>
      <c r="L3661" s="6" t="s">
        <v>8975</v>
      </c>
      <c r="M3661" s="6">
        <v>0</v>
      </c>
      <c r="N3661" s="6" t="s">
        <v>8972</v>
      </c>
      <c r="O3661" s="2">
        <f>MATCH(A3661, 'combined matches'!A$1:A$4986,0)</f>
        <v>2432</v>
      </c>
      <c r="P3661" s="6">
        <f t="shared" si="171"/>
        <v>0</v>
      </c>
      <c r="Q3661" s="6" t="b">
        <f t="shared" si="172"/>
        <v>0</v>
      </c>
      <c r="R3661" s="6" t="b">
        <f t="shared" si="173"/>
        <v>0</v>
      </c>
      <c r="S3661" s="6" t="b">
        <f>IF(P3661=1, SUM($P$1:P3661))</f>
        <v>0</v>
      </c>
    </row>
    <row r="3662" spans="1:19" x14ac:dyDescent="0.2">
      <c r="A3662" s="6">
        <v>3728</v>
      </c>
      <c r="B3662" s="6" t="s">
        <v>4332</v>
      </c>
      <c r="C3662" s="6" t="s">
        <v>4333</v>
      </c>
      <c r="D3662" s="6" t="s">
        <v>4334</v>
      </c>
      <c r="E3662" s="6" t="s">
        <v>4319</v>
      </c>
      <c r="F3662" s="6">
        <v>58730</v>
      </c>
      <c r="G3662" s="6">
        <v>7019656813</v>
      </c>
      <c r="H3662" s="6" t="s">
        <v>4333</v>
      </c>
      <c r="I3662" s="6" t="s">
        <v>10003</v>
      </c>
      <c r="J3662" s="6">
        <v>0</v>
      </c>
      <c r="K3662" s="6" t="s">
        <v>8891</v>
      </c>
      <c r="L3662" s="6" t="s">
        <v>8975</v>
      </c>
      <c r="M3662" s="6">
        <v>0</v>
      </c>
      <c r="N3662" s="6" t="s">
        <v>8972</v>
      </c>
      <c r="O3662" s="2">
        <f>MATCH(A3662, 'combined matches'!A$1:A$4986,0)</f>
        <v>2431</v>
      </c>
      <c r="P3662" s="6">
        <f t="shared" si="171"/>
        <v>0</v>
      </c>
      <c r="Q3662" s="6" t="b">
        <f t="shared" si="172"/>
        <v>0</v>
      </c>
      <c r="R3662" s="6" t="b">
        <f t="shared" si="173"/>
        <v>0</v>
      </c>
      <c r="S3662" s="6" t="b">
        <f>IF(P3662=1, SUM($P$1:P3662))</f>
        <v>0</v>
      </c>
    </row>
    <row r="3663" spans="1:19" x14ac:dyDescent="0.2">
      <c r="A3663" s="6">
        <v>3729</v>
      </c>
      <c r="B3663" s="6" t="s">
        <v>4335</v>
      </c>
      <c r="C3663" s="6" t="s">
        <v>4336</v>
      </c>
      <c r="D3663" s="6" t="s">
        <v>4337</v>
      </c>
      <c r="E3663" s="6" t="s">
        <v>4319</v>
      </c>
      <c r="F3663" s="6">
        <v>58854</v>
      </c>
      <c r="G3663" s="6">
        <v>7014443449</v>
      </c>
      <c r="H3663" s="6" t="s">
        <v>4336</v>
      </c>
      <c r="I3663" s="6" t="s">
        <v>10004</v>
      </c>
      <c r="J3663" s="6">
        <v>0</v>
      </c>
      <c r="K3663" s="6" t="s">
        <v>8891</v>
      </c>
      <c r="L3663" s="6" t="s">
        <v>8975</v>
      </c>
      <c r="M3663" s="6">
        <v>0</v>
      </c>
      <c r="N3663" s="6" t="s">
        <v>8972</v>
      </c>
      <c r="O3663" s="2">
        <f>MATCH(A3663, 'combined matches'!A$1:A$4986,0)</f>
        <v>2433</v>
      </c>
      <c r="P3663" s="6">
        <f t="shared" si="171"/>
        <v>0</v>
      </c>
      <c r="Q3663" s="6" t="b">
        <f t="shared" si="172"/>
        <v>0</v>
      </c>
      <c r="R3663" s="6" t="b">
        <f t="shared" si="173"/>
        <v>0</v>
      </c>
      <c r="S3663" s="6" t="b">
        <f>IF(P3663=1, SUM($P$1:P3663))</f>
        <v>0</v>
      </c>
    </row>
    <row r="3664" spans="1:19" x14ac:dyDescent="0.2">
      <c r="A3664" s="6">
        <v>3730</v>
      </c>
      <c r="B3664" s="6" t="s">
        <v>4338</v>
      </c>
      <c r="C3664" s="6" t="s">
        <v>7784</v>
      </c>
      <c r="D3664" s="6" t="s">
        <v>4339</v>
      </c>
      <c r="E3664" s="6" t="s">
        <v>4319</v>
      </c>
      <c r="F3664" s="6">
        <v>58072</v>
      </c>
      <c r="G3664" s="6">
        <v>7012528130</v>
      </c>
      <c r="H3664" s="6" t="s">
        <v>8105</v>
      </c>
      <c r="I3664" s="6" t="s">
        <v>18608</v>
      </c>
      <c r="J3664" s="6">
        <v>0</v>
      </c>
      <c r="K3664" s="6" t="s">
        <v>8891</v>
      </c>
      <c r="L3664" s="6" t="s">
        <v>8975</v>
      </c>
      <c r="M3664" s="6">
        <v>0</v>
      </c>
      <c r="N3664" s="6" t="s">
        <v>8972</v>
      </c>
      <c r="O3664" s="2">
        <f>MATCH(A3664, 'combined matches'!A$1:A$4986,0)</f>
        <v>2424</v>
      </c>
      <c r="P3664" s="6">
        <f t="shared" si="171"/>
        <v>0</v>
      </c>
      <c r="Q3664" s="6" t="b">
        <f t="shared" si="172"/>
        <v>0</v>
      </c>
      <c r="R3664" s="6" t="b">
        <f t="shared" si="173"/>
        <v>0</v>
      </c>
      <c r="S3664" s="6" t="b">
        <f>IF(P3664=1, SUM($P$1:P3664))</f>
        <v>0</v>
      </c>
    </row>
    <row r="3665" spans="1:19" x14ac:dyDescent="0.2">
      <c r="A3665" s="6">
        <v>3732</v>
      </c>
      <c r="B3665" s="6" t="s">
        <v>18609</v>
      </c>
      <c r="C3665" s="6" t="s">
        <v>18610</v>
      </c>
      <c r="D3665" s="6" t="s">
        <v>11404</v>
      </c>
      <c r="E3665" s="6" t="s">
        <v>4340</v>
      </c>
      <c r="F3665" s="6">
        <v>84770</v>
      </c>
      <c r="G3665" s="6">
        <v>8015321586</v>
      </c>
      <c r="H3665" s="6" t="s">
        <v>18611</v>
      </c>
      <c r="I3665" s="6" t="s">
        <v>18612</v>
      </c>
      <c r="J3665" s="6">
        <v>0</v>
      </c>
      <c r="K3665" s="6" t="s">
        <v>18613</v>
      </c>
      <c r="L3665" s="6" t="s">
        <v>8982</v>
      </c>
      <c r="M3665" s="6">
        <v>0</v>
      </c>
      <c r="N3665" s="6" t="s">
        <v>8972</v>
      </c>
      <c r="O3665" s="2" t="e">
        <f>MATCH(A3665, 'combined matches'!A$1:A$4986,0)</f>
        <v>#N/A</v>
      </c>
      <c r="P3665" s="6">
        <f t="shared" si="171"/>
        <v>1</v>
      </c>
      <c r="Q3665" s="6">
        <f t="shared" si="172"/>
        <v>1</v>
      </c>
      <c r="R3665" s="6" t="b">
        <f t="shared" si="173"/>
        <v>0</v>
      </c>
      <c r="S3665" s="6">
        <f>IF(P3665=1, SUM($P$1:P3665))</f>
        <v>1245</v>
      </c>
    </row>
    <row r="3666" spans="1:19" x14ac:dyDescent="0.2">
      <c r="A3666" s="6">
        <v>3733</v>
      </c>
      <c r="B3666" s="6" t="s">
        <v>18614</v>
      </c>
      <c r="C3666" s="6" t="s">
        <v>18615</v>
      </c>
      <c r="D3666" s="6" t="s">
        <v>984</v>
      </c>
      <c r="E3666" s="6" t="s">
        <v>4340</v>
      </c>
      <c r="F3666" s="6">
        <v>84321</v>
      </c>
      <c r="G3666" s="6">
        <v>8015321586</v>
      </c>
      <c r="H3666" s="6" t="s">
        <v>18616</v>
      </c>
      <c r="I3666" s="6" t="s">
        <v>18614</v>
      </c>
      <c r="J3666" s="6">
        <v>0</v>
      </c>
      <c r="K3666" s="6" t="s">
        <v>18613</v>
      </c>
      <c r="L3666" s="6" t="s">
        <v>8982</v>
      </c>
      <c r="M3666" s="6">
        <v>0</v>
      </c>
      <c r="N3666" s="6" t="s">
        <v>8972</v>
      </c>
      <c r="O3666" s="2" t="e">
        <f>MATCH(A3666, 'combined matches'!A$1:A$4986,0)</f>
        <v>#N/A</v>
      </c>
      <c r="P3666" s="6">
        <f t="shared" si="171"/>
        <v>1</v>
      </c>
      <c r="Q3666" s="6">
        <f t="shared" si="172"/>
        <v>1</v>
      </c>
      <c r="R3666" s="6" t="b">
        <f t="shared" si="173"/>
        <v>0</v>
      </c>
      <c r="S3666" s="6">
        <f>IF(P3666=1, SUM($P$1:P3666))</f>
        <v>1246</v>
      </c>
    </row>
    <row r="3667" spans="1:19" x14ac:dyDescent="0.2">
      <c r="A3667" s="6">
        <v>3734</v>
      </c>
      <c r="B3667" s="6" t="s">
        <v>18617</v>
      </c>
      <c r="C3667" s="6" t="s">
        <v>18618</v>
      </c>
      <c r="D3667" s="6" t="s">
        <v>18619</v>
      </c>
      <c r="E3667" s="6" t="s">
        <v>4340</v>
      </c>
      <c r="F3667" s="6">
        <v>84403</v>
      </c>
      <c r="G3667" s="6">
        <v>8015321586</v>
      </c>
      <c r="H3667" s="6" t="s">
        <v>18618</v>
      </c>
      <c r="I3667" s="6" t="s">
        <v>18617</v>
      </c>
      <c r="J3667" s="6">
        <v>0</v>
      </c>
      <c r="K3667" s="6" t="s">
        <v>18613</v>
      </c>
      <c r="L3667" s="6" t="s">
        <v>8982</v>
      </c>
      <c r="M3667" s="6">
        <v>0</v>
      </c>
      <c r="N3667" s="6" t="s">
        <v>8972</v>
      </c>
      <c r="O3667" s="2" t="e">
        <f>MATCH(A3667, 'combined matches'!A$1:A$4986,0)</f>
        <v>#N/A</v>
      </c>
      <c r="P3667" s="6">
        <f t="shared" si="171"/>
        <v>1</v>
      </c>
      <c r="Q3667" s="6">
        <f t="shared" si="172"/>
        <v>1</v>
      </c>
      <c r="R3667" s="6" t="b">
        <f t="shared" si="173"/>
        <v>0</v>
      </c>
      <c r="S3667" s="6">
        <f>IF(P3667=1, SUM($P$1:P3667))</f>
        <v>1247</v>
      </c>
    </row>
    <row r="3668" spans="1:19" x14ac:dyDescent="0.2">
      <c r="A3668" s="6">
        <v>3735</v>
      </c>
      <c r="B3668" s="6" t="s">
        <v>18620</v>
      </c>
      <c r="C3668" s="6" t="s">
        <v>18621</v>
      </c>
      <c r="D3668" s="6" t="s">
        <v>18622</v>
      </c>
      <c r="E3668" s="6" t="s">
        <v>4340</v>
      </c>
      <c r="F3668" s="6">
        <v>84102</v>
      </c>
      <c r="G3668" s="6">
        <v>8015321586</v>
      </c>
      <c r="H3668" s="6" t="s">
        <v>18623</v>
      </c>
      <c r="I3668" s="6" t="s">
        <v>18620</v>
      </c>
      <c r="J3668" s="6">
        <v>0</v>
      </c>
      <c r="K3668" s="6" t="s">
        <v>18613</v>
      </c>
      <c r="L3668" s="6" t="s">
        <v>8982</v>
      </c>
      <c r="M3668" s="6">
        <v>0</v>
      </c>
      <c r="N3668" s="6" t="s">
        <v>8972</v>
      </c>
      <c r="O3668" s="2" t="e">
        <f>MATCH(A3668, 'combined matches'!A$1:A$4986,0)</f>
        <v>#N/A</v>
      </c>
      <c r="P3668" s="6">
        <f t="shared" si="171"/>
        <v>1</v>
      </c>
      <c r="Q3668" s="6">
        <f t="shared" si="172"/>
        <v>1</v>
      </c>
      <c r="R3668" s="6" t="b">
        <f t="shared" si="173"/>
        <v>0</v>
      </c>
      <c r="S3668" s="6">
        <f>IF(P3668=1, SUM($P$1:P3668))</f>
        <v>1248</v>
      </c>
    </row>
    <row r="3669" spans="1:19" x14ac:dyDescent="0.2">
      <c r="A3669" s="6">
        <v>3736</v>
      </c>
      <c r="B3669" s="6" t="s">
        <v>18624</v>
      </c>
      <c r="C3669" s="6" t="s">
        <v>18625</v>
      </c>
      <c r="D3669" s="6" t="s">
        <v>18626</v>
      </c>
      <c r="E3669" s="6" t="s">
        <v>4340</v>
      </c>
      <c r="F3669" s="6">
        <v>84057</v>
      </c>
      <c r="G3669" s="6">
        <v>8015321586</v>
      </c>
      <c r="H3669" s="6" t="s">
        <v>18627</v>
      </c>
      <c r="I3669" s="6" t="s">
        <v>18624</v>
      </c>
      <c r="J3669" s="6">
        <v>0</v>
      </c>
      <c r="K3669" s="6" t="s">
        <v>18613</v>
      </c>
      <c r="L3669" s="6" t="s">
        <v>8982</v>
      </c>
      <c r="M3669" s="6">
        <v>0</v>
      </c>
      <c r="N3669" s="6" t="s">
        <v>8972</v>
      </c>
      <c r="O3669" s="2" t="e">
        <f>MATCH(A3669, 'combined matches'!A$1:A$4986,0)</f>
        <v>#N/A</v>
      </c>
      <c r="P3669" s="6">
        <f t="shared" si="171"/>
        <v>1</v>
      </c>
      <c r="Q3669" s="6">
        <f t="shared" si="172"/>
        <v>1</v>
      </c>
      <c r="R3669" s="6" t="b">
        <f t="shared" si="173"/>
        <v>0</v>
      </c>
      <c r="S3669" s="6">
        <f>IF(P3669=1, SUM($P$1:P3669))</f>
        <v>1249</v>
      </c>
    </row>
    <row r="3670" spans="1:19" x14ac:dyDescent="0.2">
      <c r="A3670" s="6">
        <v>3737</v>
      </c>
      <c r="B3670" s="6" t="s">
        <v>18628</v>
      </c>
      <c r="C3670" s="6" t="s">
        <v>18629</v>
      </c>
      <c r="D3670" s="6" t="s">
        <v>18630</v>
      </c>
      <c r="E3670" s="6" t="s">
        <v>4340</v>
      </c>
      <c r="F3670" s="6">
        <v>84119</v>
      </c>
      <c r="G3670" s="6">
        <v>8015321586</v>
      </c>
      <c r="H3670" s="6" t="s">
        <v>18631</v>
      </c>
      <c r="I3670" s="6" t="s">
        <v>18632</v>
      </c>
      <c r="J3670" s="6">
        <v>0</v>
      </c>
      <c r="K3670" s="6" t="s">
        <v>18613</v>
      </c>
      <c r="L3670" s="6" t="s">
        <v>8982</v>
      </c>
      <c r="M3670" s="6">
        <v>0</v>
      </c>
      <c r="N3670" s="6" t="s">
        <v>8972</v>
      </c>
      <c r="O3670" s="2" t="e">
        <f>MATCH(A3670, 'combined matches'!A$1:A$4986,0)</f>
        <v>#N/A</v>
      </c>
      <c r="P3670" s="6">
        <f t="shared" si="171"/>
        <v>1</v>
      </c>
      <c r="Q3670" s="6">
        <f t="shared" si="172"/>
        <v>1</v>
      </c>
      <c r="R3670" s="6" t="b">
        <f t="shared" si="173"/>
        <v>0</v>
      </c>
      <c r="S3670" s="6">
        <f>IF(P3670=1, SUM($P$1:P3670))</f>
        <v>1250</v>
      </c>
    </row>
    <row r="3671" spans="1:19" x14ac:dyDescent="0.2">
      <c r="A3671" s="6">
        <v>3738</v>
      </c>
      <c r="B3671" s="6" t="s">
        <v>18633</v>
      </c>
      <c r="C3671" s="6" t="s">
        <v>18634</v>
      </c>
      <c r="D3671" s="6" t="s">
        <v>18635</v>
      </c>
      <c r="E3671" s="6" t="s">
        <v>4340</v>
      </c>
      <c r="F3671" s="6">
        <v>84095</v>
      </c>
      <c r="G3671" s="6">
        <v>8015321586</v>
      </c>
      <c r="H3671" s="6" t="s">
        <v>18636</v>
      </c>
      <c r="I3671" s="6" t="s">
        <v>18637</v>
      </c>
      <c r="J3671" s="6">
        <v>0</v>
      </c>
      <c r="K3671" s="6" t="s">
        <v>18613</v>
      </c>
      <c r="L3671" s="6" t="s">
        <v>8982</v>
      </c>
      <c r="M3671" s="6">
        <v>0</v>
      </c>
      <c r="N3671" s="6" t="s">
        <v>8972</v>
      </c>
      <c r="O3671" s="2" t="e">
        <f>MATCH(A3671, 'combined matches'!A$1:A$4986,0)</f>
        <v>#N/A</v>
      </c>
      <c r="P3671" s="6">
        <f t="shared" si="171"/>
        <v>1</v>
      </c>
      <c r="Q3671" s="6">
        <f t="shared" si="172"/>
        <v>1</v>
      </c>
      <c r="R3671" s="6" t="b">
        <f t="shared" si="173"/>
        <v>0</v>
      </c>
      <c r="S3671" s="6">
        <f>IF(P3671=1, SUM($P$1:P3671))</f>
        <v>1251</v>
      </c>
    </row>
    <row r="3672" spans="1:19" x14ac:dyDescent="0.2">
      <c r="A3672" s="6">
        <v>3740</v>
      </c>
      <c r="B3672" s="6" t="s">
        <v>4341</v>
      </c>
      <c r="C3672" s="6" t="s">
        <v>7788</v>
      </c>
      <c r="D3672" s="6" t="s">
        <v>214</v>
      </c>
      <c r="E3672" s="6" t="s">
        <v>4342</v>
      </c>
      <c r="F3672" s="6">
        <v>57201</v>
      </c>
      <c r="G3672" s="6">
        <v>6058821852</v>
      </c>
      <c r="H3672" s="6" t="s">
        <v>7789</v>
      </c>
      <c r="I3672" s="6" t="s">
        <v>4341</v>
      </c>
      <c r="J3672" s="6">
        <v>0</v>
      </c>
      <c r="K3672" s="6" t="s">
        <v>12917</v>
      </c>
      <c r="L3672" s="6" t="s">
        <v>8974</v>
      </c>
      <c r="M3672" s="6">
        <v>0</v>
      </c>
      <c r="N3672" s="6" t="s">
        <v>8972</v>
      </c>
      <c r="O3672" s="2">
        <f>MATCH(A3672, 'combined matches'!A$1:A$4986,0)</f>
        <v>2441</v>
      </c>
      <c r="P3672" s="6">
        <f t="shared" si="171"/>
        <v>0</v>
      </c>
      <c r="Q3672" s="6" t="b">
        <f t="shared" si="172"/>
        <v>0</v>
      </c>
      <c r="R3672" s="6" t="b">
        <f t="shared" si="173"/>
        <v>0</v>
      </c>
      <c r="S3672" s="6" t="b">
        <f>IF(P3672=1, SUM($P$1:P3672))</f>
        <v>0</v>
      </c>
    </row>
    <row r="3673" spans="1:19" x14ac:dyDescent="0.2">
      <c r="A3673" s="6">
        <v>3741</v>
      </c>
      <c r="B3673" s="6" t="s">
        <v>18638</v>
      </c>
      <c r="C3673" s="6" t="s">
        <v>18639</v>
      </c>
      <c r="D3673" s="6" t="s">
        <v>4343</v>
      </c>
      <c r="E3673" s="6" t="s">
        <v>4342</v>
      </c>
      <c r="F3673" s="6">
        <v>57350</v>
      </c>
      <c r="G3673" s="6">
        <v>6053537135</v>
      </c>
      <c r="H3673" s="6" t="s">
        <v>18640</v>
      </c>
      <c r="I3673" s="6" t="s">
        <v>18641</v>
      </c>
      <c r="J3673" s="6">
        <v>0</v>
      </c>
      <c r="K3673" s="6" t="s">
        <v>12917</v>
      </c>
      <c r="L3673" s="6" t="s">
        <v>8975</v>
      </c>
      <c r="M3673" s="6">
        <v>0</v>
      </c>
      <c r="N3673" s="6" t="s">
        <v>8972</v>
      </c>
      <c r="O3673" s="2" t="e">
        <f>MATCH(A3673, 'combined matches'!A$1:A$4986,0)</f>
        <v>#N/A</v>
      </c>
      <c r="P3673" s="6">
        <f t="shared" si="171"/>
        <v>1</v>
      </c>
      <c r="Q3673" s="6">
        <f t="shared" si="172"/>
        <v>1</v>
      </c>
      <c r="R3673" s="6" t="b">
        <f t="shared" si="173"/>
        <v>0</v>
      </c>
      <c r="S3673" s="6">
        <f>IF(P3673=1, SUM($P$1:P3673))</f>
        <v>1252</v>
      </c>
    </row>
    <row r="3674" spans="1:19" x14ac:dyDescent="0.2">
      <c r="A3674" s="6">
        <v>3742</v>
      </c>
      <c r="B3674" s="6" t="s">
        <v>4344</v>
      </c>
      <c r="C3674" s="6" t="s">
        <v>4345</v>
      </c>
      <c r="D3674" s="6" t="s">
        <v>4346</v>
      </c>
      <c r="E3674" s="6" t="s">
        <v>4342</v>
      </c>
      <c r="F3674" s="6">
        <v>57580</v>
      </c>
      <c r="G3674" s="6">
        <v>6058427166</v>
      </c>
      <c r="H3674" s="6" t="s">
        <v>4345</v>
      </c>
      <c r="I3674" s="6" t="s">
        <v>10005</v>
      </c>
      <c r="J3674" s="6">
        <v>0</v>
      </c>
      <c r="K3674" s="6" t="s">
        <v>12917</v>
      </c>
      <c r="L3674" s="6" t="s">
        <v>8975</v>
      </c>
      <c r="M3674" s="6">
        <v>0</v>
      </c>
      <c r="N3674" s="6" t="s">
        <v>8972</v>
      </c>
      <c r="O3674" s="2">
        <f>MATCH(A3674, 'combined matches'!A$1:A$4986,0)</f>
        <v>2440</v>
      </c>
      <c r="P3674" s="6">
        <f t="shared" si="171"/>
        <v>0</v>
      </c>
      <c r="Q3674" s="6" t="b">
        <f t="shared" si="172"/>
        <v>0</v>
      </c>
      <c r="R3674" s="6" t="b">
        <f t="shared" si="173"/>
        <v>0</v>
      </c>
      <c r="S3674" s="6" t="b">
        <f>IF(P3674=1, SUM($P$1:P3674))</f>
        <v>0</v>
      </c>
    </row>
    <row r="3675" spans="1:19" x14ac:dyDescent="0.2">
      <c r="A3675" s="6">
        <v>3743</v>
      </c>
      <c r="B3675" s="6" t="s">
        <v>4347</v>
      </c>
      <c r="C3675" s="6" t="s">
        <v>7786</v>
      </c>
      <c r="D3675" s="6" t="s">
        <v>1676</v>
      </c>
      <c r="E3675" s="6" t="s">
        <v>4342</v>
      </c>
      <c r="F3675" s="6">
        <v>57401</v>
      </c>
      <c r="G3675" s="6">
        <v>6056262628</v>
      </c>
      <c r="H3675" s="6" t="s">
        <v>12918</v>
      </c>
      <c r="I3675" s="6" t="s">
        <v>4347</v>
      </c>
      <c r="J3675" s="6">
        <v>0</v>
      </c>
      <c r="K3675" s="6" t="s">
        <v>12917</v>
      </c>
      <c r="L3675" s="6" t="s">
        <v>8975</v>
      </c>
      <c r="M3675" s="6">
        <v>0</v>
      </c>
      <c r="N3675" s="6" t="s">
        <v>8972</v>
      </c>
      <c r="O3675" s="2">
        <f>MATCH(A3675, 'combined matches'!A$1:A$4986,0)</f>
        <v>2434</v>
      </c>
      <c r="P3675" s="6">
        <f t="shared" si="171"/>
        <v>0</v>
      </c>
      <c r="Q3675" s="6" t="b">
        <f t="shared" si="172"/>
        <v>0</v>
      </c>
      <c r="R3675" s="6" t="b">
        <f t="shared" si="173"/>
        <v>0</v>
      </c>
      <c r="S3675" s="6" t="b">
        <f>IF(P3675=1, SUM($P$1:P3675))</f>
        <v>0</v>
      </c>
    </row>
    <row r="3676" spans="1:19" x14ac:dyDescent="0.2">
      <c r="A3676" s="6">
        <v>3744</v>
      </c>
      <c r="B3676" s="6" t="s">
        <v>4348</v>
      </c>
      <c r="C3676" s="6" t="s">
        <v>4349</v>
      </c>
      <c r="D3676" s="6" t="s">
        <v>4350</v>
      </c>
      <c r="E3676" s="6" t="s">
        <v>4342</v>
      </c>
      <c r="F3676" s="6">
        <v>57501</v>
      </c>
      <c r="G3676" s="6">
        <v>6057733638</v>
      </c>
      <c r="H3676" s="6" t="s">
        <v>8106</v>
      </c>
      <c r="I3676" s="6" t="s">
        <v>18642</v>
      </c>
      <c r="J3676" s="6">
        <v>0</v>
      </c>
      <c r="K3676" s="6" t="s">
        <v>12917</v>
      </c>
      <c r="L3676" s="6" t="s">
        <v>8975</v>
      </c>
      <c r="M3676" s="6">
        <v>0</v>
      </c>
      <c r="N3676" s="6" t="s">
        <v>8972</v>
      </c>
      <c r="O3676" s="2">
        <f>MATCH(A3676, 'combined matches'!A$1:A$4986,0)</f>
        <v>2439</v>
      </c>
      <c r="P3676" s="6">
        <f t="shared" si="171"/>
        <v>0</v>
      </c>
      <c r="Q3676" s="6" t="b">
        <f t="shared" si="172"/>
        <v>0</v>
      </c>
      <c r="R3676" s="6" t="b">
        <f t="shared" si="173"/>
        <v>0</v>
      </c>
      <c r="S3676" s="6" t="b">
        <f>IF(P3676=1, SUM($P$1:P3676))</f>
        <v>0</v>
      </c>
    </row>
    <row r="3677" spans="1:19" x14ac:dyDescent="0.2">
      <c r="A3677" s="6">
        <v>3745</v>
      </c>
      <c r="B3677" s="6" t="s">
        <v>18643</v>
      </c>
      <c r="C3677" s="6" t="s">
        <v>18644</v>
      </c>
      <c r="D3677" s="6" t="s">
        <v>18645</v>
      </c>
      <c r="E3677" s="6" t="s">
        <v>4342</v>
      </c>
      <c r="F3677" s="6">
        <v>57301</v>
      </c>
      <c r="G3677" s="6">
        <v>6059958040</v>
      </c>
      <c r="H3677" s="6" t="s">
        <v>18644</v>
      </c>
      <c r="I3677" s="6" t="s">
        <v>18646</v>
      </c>
      <c r="J3677" s="6">
        <v>0</v>
      </c>
      <c r="K3677" s="6" t="s">
        <v>12917</v>
      </c>
      <c r="L3677" s="6" t="s">
        <v>8975</v>
      </c>
      <c r="M3677" s="6">
        <v>0</v>
      </c>
      <c r="N3677" s="6" t="s">
        <v>8972</v>
      </c>
      <c r="O3677" s="2" t="e">
        <f>MATCH(A3677, 'combined matches'!A$1:A$4986,0)</f>
        <v>#N/A</v>
      </c>
      <c r="P3677" s="6">
        <f t="shared" si="171"/>
        <v>1</v>
      </c>
      <c r="Q3677" s="6">
        <f t="shared" si="172"/>
        <v>1</v>
      </c>
      <c r="R3677" s="6" t="b">
        <f t="shared" si="173"/>
        <v>0</v>
      </c>
      <c r="S3677" s="6">
        <f>IF(P3677=1, SUM($P$1:P3677))</f>
        <v>1253</v>
      </c>
    </row>
    <row r="3678" spans="1:19" x14ac:dyDescent="0.2">
      <c r="A3678" s="6">
        <v>3746</v>
      </c>
      <c r="B3678" s="6" t="s">
        <v>4351</v>
      </c>
      <c r="C3678" s="6" t="s">
        <v>4352</v>
      </c>
      <c r="D3678" s="6" t="s">
        <v>3059</v>
      </c>
      <c r="E3678" s="6" t="s">
        <v>4342</v>
      </c>
      <c r="F3678" s="6">
        <v>57747</v>
      </c>
      <c r="G3678" s="6">
        <v>6057455135</v>
      </c>
      <c r="H3678" s="6" t="s">
        <v>4352</v>
      </c>
      <c r="I3678" s="6" t="s">
        <v>18647</v>
      </c>
      <c r="J3678" s="6">
        <v>0</v>
      </c>
      <c r="K3678" s="6" t="s">
        <v>12917</v>
      </c>
      <c r="L3678" s="6" t="s">
        <v>8975</v>
      </c>
      <c r="M3678" s="6">
        <v>0</v>
      </c>
      <c r="N3678" s="6" t="s">
        <v>8972</v>
      </c>
      <c r="O3678" s="2">
        <f>MATCH(A3678, 'combined matches'!A$1:A$4986,0)</f>
        <v>2435</v>
      </c>
      <c r="P3678" s="6">
        <f t="shared" si="171"/>
        <v>0</v>
      </c>
      <c r="Q3678" s="6" t="b">
        <f t="shared" si="172"/>
        <v>0</v>
      </c>
      <c r="R3678" s="6" t="b">
        <f t="shared" si="173"/>
        <v>0</v>
      </c>
      <c r="S3678" s="6" t="b">
        <f>IF(P3678=1, SUM($P$1:P3678))</f>
        <v>0</v>
      </c>
    </row>
    <row r="3679" spans="1:19" x14ac:dyDescent="0.2">
      <c r="A3679" s="6">
        <v>3747</v>
      </c>
      <c r="B3679" s="6" t="s">
        <v>4353</v>
      </c>
      <c r="C3679" s="6" t="s">
        <v>4354</v>
      </c>
      <c r="D3679" s="6" t="s">
        <v>4355</v>
      </c>
      <c r="E3679" s="6" t="s">
        <v>4342</v>
      </c>
      <c r="F3679" s="6">
        <v>57523</v>
      </c>
      <c r="G3679" s="6">
        <v>6057752634</v>
      </c>
      <c r="H3679" s="6" t="s">
        <v>7010</v>
      </c>
      <c r="I3679" s="6" t="s">
        <v>18648</v>
      </c>
      <c r="J3679" s="6">
        <v>0</v>
      </c>
      <c r="K3679" s="6" t="s">
        <v>12917</v>
      </c>
      <c r="L3679" s="6" t="s">
        <v>8975</v>
      </c>
      <c r="M3679" s="6">
        <v>0</v>
      </c>
      <c r="N3679" s="6" t="s">
        <v>8972</v>
      </c>
      <c r="O3679" s="2">
        <f>MATCH(A3679, 'combined matches'!A$1:A$4986,0)</f>
        <v>2436</v>
      </c>
      <c r="P3679" s="6">
        <f t="shared" si="171"/>
        <v>0</v>
      </c>
      <c r="Q3679" s="6" t="b">
        <f t="shared" si="172"/>
        <v>0</v>
      </c>
      <c r="R3679" s="6" t="b">
        <f t="shared" si="173"/>
        <v>0</v>
      </c>
      <c r="S3679" s="6" t="b">
        <f>IF(P3679=1, SUM($P$1:P3679))</f>
        <v>0</v>
      </c>
    </row>
    <row r="3680" spans="1:19" x14ac:dyDescent="0.2">
      <c r="A3680" s="6">
        <v>3748</v>
      </c>
      <c r="B3680" s="6" t="s">
        <v>4356</v>
      </c>
      <c r="C3680" s="6" t="s">
        <v>4357</v>
      </c>
      <c r="D3680" s="6" t="s">
        <v>57</v>
      </c>
      <c r="E3680" s="6" t="s">
        <v>4342</v>
      </c>
      <c r="F3680" s="6">
        <v>57042</v>
      </c>
      <c r="G3680" s="6">
        <v>6052565309</v>
      </c>
      <c r="H3680" s="6" t="s">
        <v>7011</v>
      </c>
      <c r="I3680" s="6" t="s">
        <v>18649</v>
      </c>
      <c r="J3680" s="6">
        <v>0</v>
      </c>
      <c r="K3680" s="6" t="s">
        <v>12917</v>
      </c>
      <c r="L3680" s="6" t="s">
        <v>8975</v>
      </c>
      <c r="M3680" s="6">
        <v>0</v>
      </c>
      <c r="N3680" s="6" t="s">
        <v>8972</v>
      </c>
      <c r="O3680" s="2">
        <f>MATCH(A3680, 'combined matches'!A$1:A$4986,0)</f>
        <v>2437</v>
      </c>
      <c r="P3680" s="6">
        <f t="shared" si="171"/>
        <v>0</v>
      </c>
      <c r="Q3680" s="6" t="b">
        <f t="shared" si="172"/>
        <v>0</v>
      </c>
      <c r="R3680" s="6" t="b">
        <f t="shared" si="173"/>
        <v>0</v>
      </c>
      <c r="S3680" s="6" t="b">
        <f>IF(P3680=1, SUM($P$1:P3680))</f>
        <v>0</v>
      </c>
    </row>
    <row r="3681" spans="1:19" x14ac:dyDescent="0.2">
      <c r="A3681" s="6">
        <v>3749</v>
      </c>
      <c r="B3681" s="6" t="s">
        <v>4358</v>
      </c>
      <c r="C3681" s="6" t="s">
        <v>4359</v>
      </c>
      <c r="D3681" s="6" t="s">
        <v>4360</v>
      </c>
      <c r="E3681" s="6" t="s">
        <v>4342</v>
      </c>
      <c r="F3681" s="6">
        <v>57638</v>
      </c>
      <c r="G3681" s="6">
        <v>6053745962</v>
      </c>
      <c r="H3681" s="6" t="s">
        <v>4359</v>
      </c>
      <c r="I3681" s="6" t="s">
        <v>18650</v>
      </c>
      <c r="J3681" s="6">
        <v>0</v>
      </c>
      <c r="K3681" s="6" t="s">
        <v>12917</v>
      </c>
      <c r="L3681" s="6" t="s">
        <v>8975</v>
      </c>
      <c r="M3681" s="6">
        <v>0</v>
      </c>
      <c r="N3681" s="6" t="s">
        <v>8972</v>
      </c>
      <c r="O3681" s="2">
        <f>MATCH(A3681, 'combined matches'!A$1:A$4986,0)</f>
        <v>2438</v>
      </c>
      <c r="P3681" s="6">
        <f t="shared" si="171"/>
        <v>0</v>
      </c>
      <c r="Q3681" s="6" t="b">
        <f t="shared" si="172"/>
        <v>0</v>
      </c>
      <c r="R3681" s="6" t="b">
        <f t="shared" si="173"/>
        <v>0</v>
      </c>
      <c r="S3681" s="6" t="b">
        <f>IF(P3681=1, SUM($P$1:P3681))</f>
        <v>0</v>
      </c>
    </row>
    <row r="3682" spans="1:19" x14ac:dyDescent="0.2">
      <c r="A3682" s="6">
        <v>3750</v>
      </c>
      <c r="B3682" s="6" t="s">
        <v>12919</v>
      </c>
      <c r="C3682" s="6" t="s">
        <v>12920</v>
      </c>
      <c r="D3682" s="6" t="s">
        <v>12922</v>
      </c>
      <c r="E3682" s="6" t="s">
        <v>4342</v>
      </c>
      <c r="F3682" s="6">
        <v>57104</v>
      </c>
      <c r="G3682" s="6">
        <v>6053678776</v>
      </c>
      <c r="H3682" s="6" t="s">
        <v>12921</v>
      </c>
      <c r="I3682" s="6" t="s">
        <v>18651</v>
      </c>
      <c r="J3682" s="6">
        <v>0</v>
      </c>
      <c r="K3682" s="6" t="s">
        <v>12923</v>
      </c>
      <c r="L3682" s="6" t="s">
        <v>8973</v>
      </c>
      <c r="M3682" s="6">
        <v>1</v>
      </c>
      <c r="N3682" s="6" t="s">
        <v>11017</v>
      </c>
      <c r="O3682" s="2">
        <f>MATCH(A3682, 'combined matches'!A$1:A$4986,0)</f>
        <v>2442</v>
      </c>
      <c r="P3682" s="6">
        <f t="shared" si="171"/>
        <v>0</v>
      </c>
      <c r="Q3682" s="6" t="b">
        <f t="shared" si="172"/>
        <v>0</v>
      </c>
      <c r="R3682" s="6" t="b">
        <f t="shared" si="173"/>
        <v>0</v>
      </c>
      <c r="S3682" s="6" t="b">
        <f>IF(P3682=1, SUM($P$1:P3682))</f>
        <v>0</v>
      </c>
    </row>
    <row r="3683" spans="1:19" x14ac:dyDescent="0.2">
      <c r="A3683" s="6">
        <v>3751</v>
      </c>
      <c r="B3683" s="6" t="s">
        <v>12919</v>
      </c>
      <c r="C3683" s="6" t="s">
        <v>12920</v>
      </c>
      <c r="D3683" s="6" t="s">
        <v>12922</v>
      </c>
      <c r="E3683" s="6" t="s">
        <v>4342</v>
      </c>
      <c r="F3683" s="6">
        <v>57103</v>
      </c>
      <c r="G3683" s="6">
        <v>6053678793</v>
      </c>
      <c r="H3683" s="6" t="s">
        <v>12921</v>
      </c>
      <c r="I3683" s="6" t="s">
        <v>18651</v>
      </c>
      <c r="J3683" s="6">
        <v>0</v>
      </c>
      <c r="K3683" s="6" t="s">
        <v>12923</v>
      </c>
      <c r="L3683" s="6" t="s">
        <v>8973</v>
      </c>
      <c r="M3683" s="6">
        <v>1</v>
      </c>
      <c r="N3683" s="6" t="s">
        <v>8972</v>
      </c>
      <c r="O3683" s="2">
        <f>MATCH(A3683, 'combined matches'!A$1:A$4986,0)</f>
        <v>2443</v>
      </c>
      <c r="P3683" s="6">
        <f t="shared" si="171"/>
        <v>0</v>
      </c>
      <c r="Q3683" s="6" t="b">
        <f t="shared" si="172"/>
        <v>0</v>
      </c>
      <c r="R3683" s="6" t="b">
        <f t="shared" si="173"/>
        <v>0</v>
      </c>
      <c r="S3683" s="6" t="b">
        <f>IF(P3683=1, SUM($P$1:P3683))</f>
        <v>0</v>
      </c>
    </row>
    <row r="3684" spans="1:19" x14ac:dyDescent="0.2">
      <c r="A3684" s="6">
        <v>3752</v>
      </c>
      <c r="B3684" s="6" t="s">
        <v>12924</v>
      </c>
      <c r="C3684" s="6" t="s">
        <v>12925</v>
      </c>
      <c r="D3684" s="6" t="s">
        <v>12922</v>
      </c>
      <c r="E3684" s="6" t="s">
        <v>4342</v>
      </c>
      <c r="F3684" s="6">
        <v>57105</v>
      </c>
      <c r="G3684" s="6">
        <v>6053128350</v>
      </c>
      <c r="H3684" s="6" t="s">
        <v>12926</v>
      </c>
      <c r="I3684" s="6" t="s">
        <v>12924</v>
      </c>
      <c r="J3684" s="6">
        <v>0</v>
      </c>
      <c r="K3684" s="6" t="s">
        <v>12927</v>
      </c>
      <c r="L3684" s="6" t="s">
        <v>8973</v>
      </c>
      <c r="M3684" s="6">
        <v>1</v>
      </c>
      <c r="N3684" s="6" t="s">
        <v>11017</v>
      </c>
      <c r="O3684" s="2">
        <f>MATCH(A3684, 'combined matches'!A$1:A$4986,0)</f>
        <v>2453</v>
      </c>
      <c r="P3684" s="6">
        <f t="shared" si="171"/>
        <v>0</v>
      </c>
      <c r="Q3684" s="6" t="b">
        <f t="shared" si="172"/>
        <v>0</v>
      </c>
      <c r="R3684" s="6" t="b">
        <f t="shared" si="173"/>
        <v>0</v>
      </c>
      <c r="S3684" s="6" t="b">
        <f>IF(P3684=1, SUM($P$1:P3684))</f>
        <v>0</v>
      </c>
    </row>
    <row r="3685" spans="1:19" x14ac:dyDescent="0.2">
      <c r="A3685" s="6">
        <v>3753</v>
      </c>
      <c r="B3685" s="6" t="s">
        <v>12924</v>
      </c>
      <c r="C3685" s="6" t="s">
        <v>12925</v>
      </c>
      <c r="D3685" s="6" t="s">
        <v>12922</v>
      </c>
      <c r="E3685" s="6" t="s">
        <v>4342</v>
      </c>
      <c r="F3685" s="6">
        <v>57105</v>
      </c>
      <c r="G3685" s="6">
        <v>6053128350</v>
      </c>
      <c r="H3685" s="6" t="s">
        <v>12926</v>
      </c>
      <c r="I3685" s="6" t="s">
        <v>12924</v>
      </c>
      <c r="J3685" s="6">
        <v>0</v>
      </c>
      <c r="K3685" s="6" t="s">
        <v>12927</v>
      </c>
      <c r="L3685" s="6" t="s">
        <v>8973</v>
      </c>
      <c r="M3685" s="6">
        <v>1</v>
      </c>
      <c r="N3685" s="6" t="s">
        <v>8972</v>
      </c>
      <c r="O3685" s="2">
        <f>MATCH(A3685, 'combined matches'!A$1:A$4986,0)</f>
        <v>2454</v>
      </c>
      <c r="P3685" s="6">
        <f t="shared" si="171"/>
        <v>0</v>
      </c>
      <c r="Q3685" s="6" t="b">
        <f t="shared" si="172"/>
        <v>0</v>
      </c>
      <c r="R3685" s="6" t="b">
        <f t="shared" si="173"/>
        <v>0</v>
      </c>
      <c r="S3685" s="6" t="b">
        <f>IF(P3685=1, SUM($P$1:P3685))</f>
        <v>0</v>
      </c>
    </row>
    <row r="3686" spans="1:19" x14ac:dyDescent="0.2">
      <c r="A3686" s="6">
        <v>3754</v>
      </c>
      <c r="B3686" s="6" t="s">
        <v>18652</v>
      </c>
      <c r="C3686" s="6" t="s">
        <v>18653</v>
      </c>
      <c r="D3686" s="6" t="s">
        <v>18654</v>
      </c>
      <c r="E3686" s="6" t="s">
        <v>4342</v>
      </c>
      <c r="F3686" s="6">
        <v>57701</v>
      </c>
      <c r="G3686" s="6">
        <v>6057218939</v>
      </c>
      <c r="H3686" s="6" t="s">
        <v>18653</v>
      </c>
      <c r="I3686" s="6" t="s">
        <v>18655</v>
      </c>
      <c r="J3686" s="6">
        <v>0</v>
      </c>
      <c r="K3686" s="6" t="s">
        <v>18656</v>
      </c>
      <c r="L3686" s="6" t="s">
        <v>8973</v>
      </c>
      <c r="M3686" s="6">
        <v>1</v>
      </c>
      <c r="N3686" s="6" t="s">
        <v>11017</v>
      </c>
      <c r="O3686" s="2" t="e">
        <f>MATCH(A3686, 'combined matches'!A$1:A$4986,0)</f>
        <v>#N/A</v>
      </c>
      <c r="P3686" s="6">
        <f t="shared" si="171"/>
        <v>1</v>
      </c>
      <c r="Q3686" s="6">
        <f t="shared" si="172"/>
        <v>0</v>
      </c>
      <c r="R3686" s="6">
        <f t="shared" si="173"/>
        <v>0</v>
      </c>
      <c r="S3686" s="6">
        <f>IF(P3686=1, SUM($P$1:P3686))</f>
        <v>1254</v>
      </c>
    </row>
    <row r="3687" spans="1:19" x14ac:dyDescent="0.2">
      <c r="A3687" s="6">
        <v>3755</v>
      </c>
      <c r="B3687" s="6" t="s">
        <v>18652</v>
      </c>
      <c r="C3687" s="6" t="s">
        <v>18653</v>
      </c>
      <c r="D3687" s="6" t="s">
        <v>18654</v>
      </c>
      <c r="E3687" s="6" t="s">
        <v>4342</v>
      </c>
      <c r="F3687" s="6">
        <v>57701</v>
      </c>
      <c r="G3687" s="6">
        <v>6057218939</v>
      </c>
      <c r="H3687" s="6" t="s">
        <v>18653</v>
      </c>
      <c r="I3687" s="6" t="s">
        <v>18655</v>
      </c>
      <c r="J3687" s="6">
        <v>0</v>
      </c>
      <c r="K3687" s="6" t="s">
        <v>18656</v>
      </c>
      <c r="L3687" s="6" t="s">
        <v>8973</v>
      </c>
      <c r="M3687" s="6">
        <v>1</v>
      </c>
      <c r="N3687" s="6" t="s">
        <v>8972</v>
      </c>
      <c r="O3687" s="2" t="e">
        <f>MATCH(A3687, 'combined matches'!A$1:A$4986,0)</f>
        <v>#N/A</v>
      </c>
      <c r="P3687" s="6">
        <f t="shared" si="171"/>
        <v>1</v>
      </c>
      <c r="Q3687" s="6">
        <f t="shared" si="172"/>
        <v>1</v>
      </c>
      <c r="R3687" s="6" t="b">
        <f t="shared" si="173"/>
        <v>0</v>
      </c>
      <c r="S3687" s="6">
        <f>IF(P3687=1, SUM($P$1:P3687))</f>
        <v>1255</v>
      </c>
    </row>
    <row r="3688" spans="1:19" x14ac:dyDescent="0.2">
      <c r="A3688" s="6">
        <v>3756</v>
      </c>
      <c r="B3688" s="6" t="s">
        <v>12928</v>
      </c>
      <c r="C3688" s="6" t="s">
        <v>12929</v>
      </c>
      <c r="D3688" s="6" t="s">
        <v>12931</v>
      </c>
      <c r="E3688" s="6" t="s">
        <v>4342</v>
      </c>
      <c r="F3688" s="6">
        <v>57783</v>
      </c>
      <c r="G3688" s="6">
        <v>6056426337</v>
      </c>
      <c r="H3688" s="6" t="s">
        <v>12930</v>
      </c>
      <c r="I3688" s="6" t="s">
        <v>18657</v>
      </c>
      <c r="J3688" s="6">
        <v>0</v>
      </c>
      <c r="K3688" s="6" t="s">
        <v>12932</v>
      </c>
      <c r="L3688" s="6" t="s">
        <v>8977</v>
      </c>
      <c r="M3688" s="6">
        <v>0</v>
      </c>
      <c r="N3688" s="6" t="s">
        <v>11017</v>
      </c>
      <c r="O3688" s="2">
        <f>MATCH(A3688, 'combined matches'!A$1:A$4986,0)</f>
        <v>2452</v>
      </c>
      <c r="P3688" s="6">
        <f t="shared" si="171"/>
        <v>0</v>
      </c>
      <c r="Q3688" s="6" t="b">
        <f t="shared" si="172"/>
        <v>0</v>
      </c>
      <c r="R3688" s="6" t="b">
        <f t="shared" si="173"/>
        <v>0</v>
      </c>
      <c r="S3688" s="6" t="b">
        <f>IF(P3688=1, SUM($P$1:P3688))</f>
        <v>0</v>
      </c>
    </row>
    <row r="3689" spans="1:19" x14ac:dyDescent="0.2">
      <c r="A3689" s="6">
        <v>3757</v>
      </c>
      <c r="B3689" s="6" t="s">
        <v>18658</v>
      </c>
      <c r="C3689" s="6" t="s">
        <v>12929</v>
      </c>
      <c r="D3689" s="6" t="s">
        <v>12931</v>
      </c>
      <c r="E3689" s="6" t="s">
        <v>4342</v>
      </c>
      <c r="F3689" s="6">
        <v>57783</v>
      </c>
      <c r="G3689" s="6">
        <v>6056426337</v>
      </c>
      <c r="H3689" s="6" t="s">
        <v>12930</v>
      </c>
      <c r="I3689" s="6" t="s">
        <v>18659</v>
      </c>
      <c r="J3689" s="6">
        <v>0</v>
      </c>
      <c r="K3689" s="6" t="s">
        <v>12932</v>
      </c>
      <c r="L3689" s="6" t="s">
        <v>8977</v>
      </c>
      <c r="M3689" s="6">
        <v>0</v>
      </c>
      <c r="N3689" s="6" t="s">
        <v>8972</v>
      </c>
      <c r="O3689" s="2" t="e">
        <f>MATCH(A3689, 'combined matches'!A$1:A$4986,0)</f>
        <v>#N/A</v>
      </c>
      <c r="P3689" s="6">
        <f t="shared" si="171"/>
        <v>1</v>
      </c>
      <c r="Q3689" s="6">
        <f t="shared" si="172"/>
        <v>1</v>
      </c>
      <c r="R3689" s="6" t="b">
        <f t="shared" si="173"/>
        <v>0</v>
      </c>
      <c r="S3689" s="6">
        <f>IF(P3689=1, SUM($P$1:P3689))</f>
        <v>1256</v>
      </c>
    </row>
    <row r="3690" spans="1:19" x14ac:dyDescent="0.2">
      <c r="A3690" s="6">
        <v>3758</v>
      </c>
      <c r="B3690" s="6" t="s">
        <v>12933</v>
      </c>
      <c r="C3690" s="6" t="s">
        <v>12934</v>
      </c>
      <c r="D3690" s="6" t="s">
        <v>12936</v>
      </c>
      <c r="E3690" s="6" t="s">
        <v>4342</v>
      </c>
      <c r="F3690" s="6">
        <v>57362</v>
      </c>
      <c r="G3690" s="6">
        <v>6058532147</v>
      </c>
      <c r="H3690" s="6" t="s">
        <v>12935</v>
      </c>
      <c r="I3690" s="6" t="s">
        <v>18660</v>
      </c>
      <c r="J3690" s="6">
        <v>0</v>
      </c>
      <c r="K3690" s="6" t="s">
        <v>12937</v>
      </c>
      <c r="L3690" s="6" t="s">
        <v>8975</v>
      </c>
      <c r="M3690" s="6">
        <v>0</v>
      </c>
      <c r="N3690" s="6" t="s">
        <v>11017</v>
      </c>
      <c r="O3690" s="2">
        <f>MATCH(A3690, 'combined matches'!A$1:A$4986,0)</f>
        <v>2444</v>
      </c>
      <c r="P3690" s="6">
        <f t="shared" si="171"/>
        <v>0</v>
      </c>
      <c r="Q3690" s="6" t="b">
        <f t="shared" si="172"/>
        <v>0</v>
      </c>
      <c r="R3690" s="6" t="b">
        <f t="shared" si="173"/>
        <v>0</v>
      </c>
      <c r="S3690" s="6" t="b">
        <f>IF(P3690=1, SUM($P$1:P3690))</f>
        <v>0</v>
      </c>
    </row>
    <row r="3691" spans="1:19" x14ac:dyDescent="0.2">
      <c r="A3691" s="6">
        <v>3759</v>
      </c>
      <c r="B3691" s="6" t="s">
        <v>12933</v>
      </c>
      <c r="C3691" s="6" t="s">
        <v>18661</v>
      </c>
      <c r="D3691" s="6" t="s">
        <v>12936</v>
      </c>
      <c r="E3691" s="6" t="s">
        <v>4342</v>
      </c>
      <c r="F3691" s="6">
        <v>57362</v>
      </c>
      <c r="G3691" s="6">
        <v>6057724574</v>
      </c>
      <c r="H3691" s="6" t="s">
        <v>18662</v>
      </c>
      <c r="I3691" s="6" t="s">
        <v>18660</v>
      </c>
      <c r="J3691" s="6">
        <v>0</v>
      </c>
      <c r="K3691" s="6" t="s">
        <v>12937</v>
      </c>
      <c r="L3691" s="6" t="s">
        <v>8975</v>
      </c>
      <c r="M3691" s="6">
        <v>0</v>
      </c>
      <c r="N3691" s="6" t="s">
        <v>8972</v>
      </c>
      <c r="O3691" s="2" t="e">
        <f>MATCH(A3691, 'combined matches'!A$1:A$4986,0)</f>
        <v>#N/A</v>
      </c>
      <c r="P3691" s="6">
        <f t="shared" si="171"/>
        <v>1</v>
      </c>
      <c r="Q3691" s="6">
        <f t="shared" si="172"/>
        <v>1</v>
      </c>
      <c r="R3691" s="6" t="b">
        <f t="shared" si="173"/>
        <v>0</v>
      </c>
      <c r="S3691" s="6">
        <f>IF(P3691=1, SUM($P$1:P3691))</f>
        <v>1257</v>
      </c>
    </row>
    <row r="3692" spans="1:19" x14ac:dyDescent="0.2">
      <c r="A3692" s="6">
        <v>3760</v>
      </c>
      <c r="B3692" s="6" t="s">
        <v>12938</v>
      </c>
      <c r="C3692" s="6" t="s">
        <v>12939</v>
      </c>
      <c r="D3692" s="6" t="s">
        <v>12941</v>
      </c>
      <c r="E3692" s="6" t="s">
        <v>4342</v>
      </c>
      <c r="F3692" s="6">
        <v>57601</v>
      </c>
      <c r="G3692" s="6">
        <v>6058458127</v>
      </c>
      <c r="H3692" s="6" t="s">
        <v>12940</v>
      </c>
      <c r="I3692" s="6" t="s">
        <v>18663</v>
      </c>
      <c r="J3692" s="6">
        <v>0</v>
      </c>
      <c r="K3692" s="6" t="s">
        <v>12942</v>
      </c>
      <c r="L3692" s="6" t="s">
        <v>8975</v>
      </c>
      <c r="M3692" s="6">
        <v>0</v>
      </c>
      <c r="N3692" s="6" t="s">
        <v>11017</v>
      </c>
      <c r="O3692" s="2">
        <f>MATCH(A3692, 'combined matches'!A$1:A$4986,0)</f>
        <v>2455</v>
      </c>
      <c r="P3692" s="6">
        <f t="shared" si="171"/>
        <v>0</v>
      </c>
      <c r="Q3692" s="6" t="b">
        <f t="shared" si="172"/>
        <v>0</v>
      </c>
      <c r="R3692" s="6" t="b">
        <f t="shared" si="173"/>
        <v>0</v>
      </c>
      <c r="S3692" s="6" t="b">
        <f>IF(P3692=1, SUM($P$1:P3692))</f>
        <v>0</v>
      </c>
    </row>
    <row r="3693" spans="1:19" x14ac:dyDescent="0.2">
      <c r="A3693" s="6">
        <v>3761</v>
      </c>
      <c r="B3693" s="6" t="s">
        <v>12938</v>
      </c>
      <c r="C3693" s="6" t="s">
        <v>12939</v>
      </c>
      <c r="D3693" s="6" t="s">
        <v>12941</v>
      </c>
      <c r="E3693" s="6" t="s">
        <v>4342</v>
      </c>
      <c r="F3693" s="6">
        <v>57601</v>
      </c>
      <c r="G3693" s="6">
        <v>6058458127</v>
      </c>
      <c r="H3693" s="6" t="s">
        <v>13367</v>
      </c>
      <c r="I3693" s="6" t="s">
        <v>18663</v>
      </c>
      <c r="J3693" s="6">
        <v>0</v>
      </c>
      <c r="K3693" s="6" t="s">
        <v>12942</v>
      </c>
      <c r="L3693" s="6" t="s">
        <v>8975</v>
      </c>
      <c r="M3693" s="6">
        <v>0</v>
      </c>
      <c r="N3693" s="6" t="s">
        <v>8972</v>
      </c>
      <c r="O3693" s="2">
        <f>MATCH(A3693, 'combined matches'!A$1:A$4986,0)</f>
        <v>2456</v>
      </c>
      <c r="P3693" s="6">
        <f t="shared" si="171"/>
        <v>0</v>
      </c>
      <c r="Q3693" s="6" t="b">
        <f t="shared" si="172"/>
        <v>0</v>
      </c>
      <c r="R3693" s="6" t="b">
        <f t="shared" si="173"/>
        <v>0</v>
      </c>
      <c r="S3693" s="6" t="b">
        <f>IF(P3693=1, SUM($P$1:P3693))</f>
        <v>0</v>
      </c>
    </row>
    <row r="3694" spans="1:19" x14ac:dyDescent="0.2">
      <c r="A3694" s="6">
        <v>3762</v>
      </c>
      <c r="B3694" s="6" t="s">
        <v>18664</v>
      </c>
      <c r="C3694" s="6" t="s">
        <v>18665</v>
      </c>
      <c r="D3694" s="6" t="s">
        <v>18666</v>
      </c>
      <c r="E3694" s="6" t="s">
        <v>4342</v>
      </c>
      <c r="F3694" s="6">
        <v>57007</v>
      </c>
      <c r="G3694" s="6">
        <v>6056886622</v>
      </c>
      <c r="H3694" s="6" t="s">
        <v>18665</v>
      </c>
      <c r="I3694" s="6" t="s">
        <v>18664</v>
      </c>
      <c r="J3694" s="6">
        <v>0</v>
      </c>
      <c r="K3694" s="6" t="s">
        <v>18667</v>
      </c>
      <c r="L3694" s="6" t="s">
        <v>8979</v>
      </c>
      <c r="M3694" s="6">
        <v>0</v>
      </c>
      <c r="N3694" s="6" t="s">
        <v>11017</v>
      </c>
      <c r="O3694" s="2" t="e">
        <f>MATCH(A3694, 'combined matches'!A$1:A$4986,0)</f>
        <v>#N/A</v>
      </c>
      <c r="P3694" s="6">
        <f t="shared" si="171"/>
        <v>1</v>
      </c>
      <c r="Q3694" s="6">
        <f t="shared" si="172"/>
        <v>0</v>
      </c>
      <c r="R3694" s="6">
        <f t="shared" si="173"/>
        <v>0</v>
      </c>
      <c r="S3694" s="6">
        <f>IF(P3694=1, SUM($P$1:P3694))</f>
        <v>1258</v>
      </c>
    </row>
    <row r="3695" spans="1:19" x14ac:dyDescent="0.2">
      <c r="A3695" s="6">
        <v>3763</v>
      </c>
      <c r="B3695" s="6" t="s">
        <v>18664</v>
      </c>
      <c r="C3695" s="6" t="s">
        <v>18665</v>
      </c>
      <c r="D3695" s="6" t="s">
        <v>18666</v>
      </c>
      <c r="E3695" s="6" t="s">
        <v>4342</v>
      </c>
      <c r="F3695" s="6">
        <v>57007</v>
      </c>
      <c r="G3695" s="6">
        <v>6056886622</v>
      </c>
      <c r="H3695" s="6" t="s">
        <v>18665</v>
      </c>
      <c r="I3695" s="6" t="s">
        <v>18664</v>
      </c>
      <c r="J3695" s="6">
        <v>0</v>
      </c>
      <c r="K3695" s="6" t="s">
        <v>18667</v>
      </c>
      <c r="L3695" s="6" t="s">
        <v>8979</v>
      </c>
      <c r="M3695" s="6">
        <v>0</v>
      </c>
      <c r="N3695" s="6" t="s">
        <v>8972</v>
      </c>
      <c r="O3695" s="2" t="e">
        <f>MATCH(A3695, 'combined matches'!A$1:A$4986,0)</f>
        <v>#N/A</v>
      </c>
      <c r="P3695" s="6">
        <f t="shared" si="171"/>
        <v>1</v>
      </c>
      <c r="Q3695" s="6">
        <f t="shared" si="172"/>
        <v>1</v>
      </c>
      <c r="R3695" s="6" t="b">
        <f t="shared" si="173"/>
        <v>0</v>
      </c>
      <c r="S3695" s="6">
        <f>IF(P3695=1, SUM($P$1:P3695))</f>
        <v>1259</v>
      </c>
    </row>
    <row r="3696" spans="1:19" x14ac:dyDescent="0.2">
      <c r="A3696" s="6">
        <v>3764</v>
      </c>
      <c r="B3696" s="6" t="s">
        <v>12943</v>
      </c>
      <c r="C3696" s="6" t="s">
        <v>12944</v>
      </c>
      <c r="D3696" s="6" t="s">
        <v>12946</v>
      </c>
      <c r="E3696" s="6" t="s">
        <v>4342</v>
      </c>
      <c r="F3696" s="6">
        <v>57001</v>
      </c>
      <c r="G3696" s="6">
        <v>6059342122</v>
      </c>
      <c r="H3696" s="6" t="s">
        <v>12945</v>
      </c>
      <c r="I3696" s="6" t="s">
        <v>18668</v>
      </c>
      <c r="J3696" s="6">
        <v>0</v>
      </c>
      <c r="K3696" s="6" t="s">
        <v>12947</v>
      </c>
      <c r="L3696" s="6" t="s">
        <v>8973</v>
      </c>
      <c r="M3696" s="6">
        <v>1</v>
      </c>
      <c r="N3696" s="6" t="s">
        <v>11017</v>
      </c>
      <c r="O3696" s="2">
        <f>MATCH(A3696, 'combined matches'!A$1:A$4986,0)</f>
        <v>2445</v>
      </c>
      <c r="P3696" s="6">
        <f t="shared" si="171"/>
        <v>0</v>
      </c>
      <c r="Q3696" s="6" t="b">
        <f t="shared" si="172"/>
        <v>0</v>
      </c>
      <c r="R3696" s="6" t="b">
        <f t="shared" si="173"/>
        <v>0</v>
      </c>
      <c r="S3696" s="6" t="b">
        <f>IF(P3696=1, SUM($P$1:P3696))</f>
        <v>0</v>
      </c>
    </row>
    <row r="3697" spans="1:19" x14ac:dyDescent="0.2">
      <c r="A3697" s="6">
        <v>3765</v>
      </c>
      <c r="B3697" s="6" t="s">
        <v>12948</v>
      </c>
      <c r="C3697" s="6" t="s">
        <v>12949</v>
      </c>
      <c r="D3697" s="6" t="s">
        <v>12950</v>
      </c>
      <c r="E3697" s="6" t="s">
        <v>4342</v>
      </c>
      <c r="F3697" s="6">
        <v>57349</v>
      </c>
      <c r="G3697" s="6">
        <v>6057724574</v>
      </c>
      <c r="H3697" s="6" t="s">
        <v>12949</v>
      </c>
      <c r="I3697" s="6" t="s">
        <v>18669</v>
      </c>
      <c r="J3697" s="6">
        <v>0</v>
      </c>
      <c r="K3697" s="6" t="s">
        <v>8898</v>
      </c>
      <c r="L3697" s="6" t="s">
        <v>8973</v>
      </c>
      <c r="M3697" s="6">
        <v>1</v>
      </c>
      <c r="N3697" s="6" t="s">
        <v>11017</v>
      </c>
      <c r="O3697" s="2">
        <f>MATCH(A3697, 'combined matches'!A$1:A$4986,0)</f>
        <v>2446</v>
      </c>
      <c r="P3697" s="6">
        <f t="shared" si="171"/>
        <v>0</v>
      </c>
      <c r="Q3697" s="6" t="b">
        <f t="shared" si="172"/>
        <v>0</v>
      </c>
      <c r="R3697" s="6" t="b">
        <f t="shared" si="173"/>
        <v>0</v>
      </c>
      <c r="S3697" s="6" t="b">
        <f>IF(P3697=1, SUM($P$1:P3697))</f>
        <v>0</v>
      </c>
    </row>
    <row r="3698" spans="1:19" x14ac:dyDescent="0.2">
      <c r="A3698" s="6">
        <v>3766</v>
      </c>
      <c r="B3698" s="6" t="s">
        <v>4361</v>
      </c>
      <c r="C3698" s="6" t="s">
        <v>4362</v>
      </c>
      <c r="D3698" s="6" t="s">
        <v>4363</v>
      </c>
      <c r="E3698" s="6" t="s">
        <v>4342</v>
      </c>
      <c r="F3698" s="6">
        <v>57025</v>
      </c>
      <c r="G3698" s="6">
        <v>6053563317</v>
      </c>
      <c r="H3698" s="6" t="s">
        <v>12951</v>
      </c>
      <c r="I3698" s="6" t="s">
        <v>10006</v>
      </c>
      <c r="J3698" s="6">
        <v>0</v>
      </c>
      <c r="K3698" s="6" t="s">
        <v>8898</v>
      </c>
      <c r="L3698" s="6" t="s">
        <v>8973</v>
      </c>
      <c r="M3698" s="6">
        <v>1</v>
      </c>
      <c r="N3698" s="6" t="s">
        <v>8972</v>
      </c>
      <c r="O3698" s="2">
        <f>MATCH(A3698, 'combined matches'!A$1:A$4986,0)</f>
        <v>2449</v>
      </c>
      <c r="P3698" s="6">
        <f t="shared" si="171"/>
        <v>0</v>
      </c>
      <c r="Q3698" s="6" t="b">
        <f t="shared" si="172"/>
        <v>0</v>
      </c>
      <c r="R3698" s="6" t="b">
        <f t="shared" si="173"/>
        <v>0</v>
      </c>
      <c r="S3698" s="6" t="b">
        <f>IF(P3698=1, SUM($P$1:P3698))</f>
        <v>0</v>
      </c>
    </row>
    <row r="3699" spans="1:19" x14ac:dyDescent="0.2">
      <c r="A3699" s="6">
        <v>3767</v>
      </c>
      <c r="B3699" s="6" t="s">
        <v>4364</v>
      </c>
      <c r="C3699" s="6" t="s">
        <v>4365</v>
      </c>
      <c r="D3699" s="6" t="s">
        <v>4366</v>
      </c>
      <c r="E3699" s="6" t="s">
        <v>4342</v>
      </c>
      <c r="F3699" s="6">
        <v>57339</v>
      </c>
      <c r="G3699" s="6">
        <v>6052452700</v>
      </c>
      <c r="H3699" s="6" t="s">
        <v>4365</v>
      </c>
      <c r="I3699" s="6" t="s">
        <v>10007</v>
      </c>
      <c r="J3699" s="6">
        <v>0</v>
      </c>
      <c r="K3699" s="6" t="s">
        <v>8898</v>
      </c>
      <c r="L3699" s="6" t="s">
        <v>8973</v>
      </c>
      <c r="M3699" s="6">
        <v>1</v>
      </c>
      <c r="N3699" s="6" t="s">
        <v>8972</v>
      </c>
      <c r="O3699" s="2">
        <f>MATCH(A3699, 'combined matches'!A$1:A$4986,0)</f>
        <v>2447</v>
      </c>
      <c r="P3699" s="6">
        <f t="shared" si="171"/>
        <v>0</v>
      </c>
      <c r="Q3699" s="6" t="b">
        <f t="shared" si="172"/>
        <v>0</v>
      </c>
      <c r="R3699" s="6" t="b">
        <f t="shared" si="173"/>
        <v>0</v>
      </c>
      <c r="S3699" s="6" t="b">
        <f>IF(P3699=1, SUM($P$1:P3699))</f>
        <v>0</v>
      </c>
    </row>
    <row r="3700" spans="1:19" x14ac:dyDescent="0.2">
      <c r="A3700" s="6">
        <v>3768</v>
      </c>
      <c r="B3700" s="6" t="s">
        <v>4367</v>
      </c>
      <c r="C3700" s="6" t="s">
        <v>7823</v>
      </c>
      <c r="D3700" s="6" t="s">
        <v>4369</v>
      </c>
      <c r="E3700" s="6" t="s">
        <v>4342</v>
      </c>
      <c r="F3700" s="6">
        <v>57625</v>
      </c>
      <c r="G3700" s="6">
        <v>6059648000</v>
      </c>
      <c r="H3700" s="6" t="s">
        <v>7823</v>
      </c>
      <c r="I3700" s="6" t="s">
        <v>4367</v>
      </c>
      <c r="J3700" s="6">
        <v>0</v>
      </c>
      <c r="K3700" s="6" t="s">
        <v>8898</v>
      </c>
      <c r="L3700" s="6" t="s">
        <v>8973</v>
      </c>
      <c r="M3700" s="6">
        <v>1</v>
      </c>
      <c r="N3700" s="6" t="s">
        <v>8972</v>
      </c>
      <c r="O3700" s="2">
        <f>MATCH(A3700, 'combined matches'!A$1:A$4986,0)</f>
        <v>2450</v>
      </c>
      <c r="P3700" s="6">
        <f t="shared" si="171"/>
        <v>0</v>
      </c>
      <c r="Q3700" s="6" t="b">
        <f t="shared" si="172"/>
        <v>0</v>
      </c>
      <c r="R3700" s="6" t="b">
        <f t="shared" si="173"/>
        <v>0</v>
      </c>
      <c r="S3700" s="6" t="b">
        <f>IF(P3700=1, SUM($P$1:P3700))</f>
        <v>0</v>
      </c>
    </row>
    <row r="3701" spans="1:19" x14ac:dyDescent="0.2">
      <c r="A3701" s="6">
        <v>3769</v>
      </c>
      <c r="B3701" s="6" t="s">
        <v>4370</v>
      </c>
      <c r="C3701" s="6" t="s">
        <v>8107</v>
      </c>
      <c r="D3701" s="6" t="s">
        <v>4343</v>
      </c>
      <c r="E3701" s="6" t="s">
        <v>4342</v>
      </c>
      <c r="F3701" s="6">
        <v>57350</v>
      </c>
      <c r="G3701" s="6">
        <v>6054236811</v>
      </c>
      <c r="H3701" s="6" t="s">
        <v>8107</v>
      </c>
      <c r="I3701" s="6" t="s">
        <v>4370</v>
      </c>
      <c r="J3701" s="6">
        <v>0</v>
      </c>
      <c r="K3701" s="6" t="s">
        <v>8898</v>
      </c>
      <c r="L3701" s="6" t="s">
        <v>8973</v>
      </c>
      <c r="M3701" s="6">
        <v>1</v>
      </c>
      <c r="N3701" s="6" t="s">
        <v>8972</v>
      </c>
      <c r="O3701" s="2">
        <f>MATCH(A3701, 'combined matches'!A$1:A$4986,0)</f>
        <v>2448</v>
      </c>
      <c r="P3701" s="6">
        <f t="shared" si="171"/>
        <v>0</v>
      </c>
      <c r="Q3701" s="6" t="b">
        <f t="shared" si="172"/>
        <v>0</v>
      </c>
      <c r="R3701" s="6" t="b">
        <f t="shared" si="173"/>
        <v>0</v>
      </c>
      <c r="S3701" s="6" t="b">
        <f>IF(P3701=1, SUM($P$1:P3701))</f>
        <v>0</v>
      </c>
    </row>
    <row r="3702" spans="1:19" x14ac:dyDescent="0.2">
      <c r="A3702" s="6">
        <v>3770</v>
      </c>
      <c r="B3702" s="6" t="s">
        <v>4371</v>
      </c>
      <c r="C3702" s="6" t="s">
        <v>4372</v>
      </c>
      <c r="D3702" s="6" t="s">
        <v>4373</v>
      </c>
      <c r="E3702" s="6" t="s">
        <v>4342</v>
      </c>
      <c r="F3702" s="6">
        <v>57078</v>
      </c>
      <c r="G3702" s="6">
        <v>6052600310</v>
      </c>
      <c r="H3702" s="6" t="s">
        <v>4372</v>
      </c>
      <c r="I3702" s="6" t="s">
        <v>4371</v>
      </c>
      <c r="J3702" s="6">
        <v>0</v>
      </c>
      <c r="K3702" s="6" t="s">
        <v>8898</v>
      </c>
      <c r="L3702" s="6" t="s">
        <v>8973</v>
      </c>
      <c r="M3702" s="6">
        <v>1</v>
      </c>
      <c r="N3702" s="6" t="s">
        <v>8972</v>
      </c>
      <c r="O3702" s="2">
        <f>MATCH(A3702, 'combined matches'!A$1:A$4986,0)</f>
        <v>2451</v>
      </c>
      <c r="P3702" s="6">
        <f t="shared" si="171"/>
        <v>0</v>
      </c>
      <c r="Q3702" s="6" t="b">
        <f t="shared" si="172"/>
        <v>0</v>
      </c>
      <c r="R3702" s="6" t="b">
        <f t="shared" si="173"/>
        <v>0</v>
      </c>
      <c r="S3702" s="6" t="b">
        <f>IF(P3702=1, SUM($P$1:P3702))</f>
        <v>0</v>
      </c>
    </row>
    <row r="3703" spans="1:19" x14ac:dyDescent="0.2">
      <c r="A3703" s="6">
        <v>3772</v>
      </c>
      <c r="B3703" s="6" t="s">
        <v>12952</v>
      </c>
      <c r="C3703" s="6" t="s">
        <v>12953</v>
      </c>
      <c r="D3703" s="6" t="s">
        <v>12954</v>
      </c>
      <c r="E3703" s="6" t="s">
        <v>4374</v>
      </c>
      <c r="F3703" s="6">
        <v>82072</v>
      </c>
      <c r="G3703" s="6">
        <v>3077455364</v>
      </c>
      <c r="H3703" s="6" t="s">
        <v>12953</v>
      </c>
      <c r="I3703" s="6" t="s">
        <v>12952</v>
      </c>
      <c r="J3703" s="6">
        <v>0</v>
      </c>
      <c r="K3703" s="6" t="s">
        <v>12955</v>
      </c>
      <c r="L3703" s="6" t="s">
        <v>8977</v>
      </c>
      <c r="M3703" s="6">
        <v>0</v>
      </c>
      <c r="N3703" s="6" t="s">
        <v>11017</v>
      </c>
      <c r="O3703" s="2">
        <f>MATCH(A3703, 'combined matches'!A$1:A$4986,0)</f>
        <v>2463</v>
      </c>
      <c r="P3703" s="6">
        <f t="shared" si="171"/>
        <v>0</v>
      </c>
      <c r="Q3703" s="6" t="b">
        <f t="shared" si="172"/>
        <v>0</v>
      </c>
      <c r="R3703" s="6" t="b">
        <f t="shared" si="173"/>
        <v>0</v>
      </c>
      <c r="S3703" s="6" t="b">
        <f>IF(P3703=1, SUM($P$1:P3703))</f>
        <v>0</v>
      </c>
    </row>
    <row r="3704" spans="1:19" x14ac:dyDescent="0.2">
      <c r="A3704" s="6">
        <v>3773</v>
      </c>
      <c r="B3704" s="6" t="s">
        <v>12952</v>
      </c>
      <c r="C3704" s="6" t="s">
        <v>12953</v>
      </c>
      <c r="D3704" s="6" t="s">
        <v>12954</v>
      </c>
      <c r="E3704" s="6" t="s">
        <v>4374</v>
      </c>
      <c r="F3704" s="6">
        <v>82072</v>
      </c>
      <c r="G3704" s="6">
        <v>3077455364</v>
      </c>
      <c r="H3704" s="6" t="s">
        <v>12953</v>
      </c>
      <c r="I3704" s="6" t="s">
        <v>12952</v>
      </c>
      <c r="J3704" s="6">
        <v>0</v>
      </c>
      <c r="K3704" s="6" t="s">
        <v>12955</v>
      </c>
      <c r="L3704" s="6" t="s">
        <v>8977</v>
      </c>
      <c r="M3704" s="6">
        <v>0</v>
      </c>
      <c r="N3704" s="6" t="s">
        <v>8972</v>
      </c>
      <c r="O3704" s="2">
        <f>MATCH(A3704, 'combined matches'!A$1:A$4986,0)</f>
        <v>2464</v>
      </c>
      <c r="P3704" s="6">
        <f t="shared" si="171"/>
        <v>0</v>
      </c>
      <c r="Q3704" s="6" t="b">
        <f t="shared" si="172"/>
        <v>0</v>
      </c>
      <c r="R3704" s="6" t="b">
        <f t="shared" si="173"/>
        <v>0</v>
      </c>
      <c r="S3704" s="6" t="b">
        <f>IF(P3704=1, SUM($P$1:P3704))</f>
        <v>0</v>
      </c>
    </row>
    <row r="3705" spans="1:19" x14ac:dyDescent="0.2">
      <c r="A3705" s="6">
        <v>3774</v>
      </c>
      <c r="B3705" s="6" t="s">
        <v>12956</v>
      </c>
      <c r="C3705" s="6" t="s">
        <v>12957</v>
      </c>
      <c r="D3705" s="6" t="s">
        <v>12959</v>
      </c>
      <c r="E3705" s="6" t="s">
        <v>4374</v>
      </c>
      <c r="F3705" s="6">
        <v>82007</v>
      </c>
      <c r="G3705" s="6">
        <v>3076334040</v>
      </c>
      <c r="H3705" s="6" t="s">
        <v>12958</v>
      </c>
      <c r="I3705" s="6" t="s">
        <v>18670</v>
      </c>
      <c r="J3705" s="6">
        <v>0</v>
      </c>
      <c r="K3705" s="6" t="s">
        <v>12960</v>
      </c>
      <c r="L3705" s="6" t="s">
        <v>8975</v>
      </c>
      <c r="M3705" s="6">
        <v>0</v>
      </c>
      <c r="N3705" s="6" t="s">
        <v>11017</v>
      </c>
      <c r="O3705" s="2">
        <f>MATCH(A3705, 'combined matches'!A$1:A$4986,0)</f>
        <v>2459</v>
      </c>
      <c r="P3705" s="6">
        <f t="shared" si="171"/>
        <v>0</v>
      </c>
      <c r="Q3705" s="6" t="b">
        <f t="shared" si="172"/>
        <v>0</v>
      </c>
      <c r="R3705" s="6" t="b">
        <f t="shared" si="173"/>
        <v>0</v>
      </c>
      <c r="S3705" s="6" t="b">
        <f>IF(P3705=1, SUM($P$1:P3705))</f>
        <v>0</v>
      </c>
    </row>
    <row r="3706" spans="1:19" x14ac:dyDescent="0.2">
      <c r="A3706" s="6">
        <v>3775</v>
      </c>
      <c r="B3706" s="6" t="s">
        <v>12956</v>
      </c>
      <c r="C3706" s="6" t="s">
        <v>12957</v>
      </c>
      <c r="D3706" s="6" t="s">
        <v>12959</v>
      </c>
      <c r="E3706" s="6" t="s">
        <v>4374</v>
      </c>
      <c r="F3706" s="6">
        <v>82007</v>
      </c>
      <c r="G3706" s="6">
        <v>3076334040</v>
      </c>
      <c r="H3706" s="6" t="s">
        <v>12958</v>
      </c>
      <c r="I3706" s="6" t="s">
        <v>18670</v>
      </c>
      <c r="J3706" s="6">
        <v>0</v>
      </c>
      <c r="K3706" s="6" t="s">
        <v>12960</v>
      </c>
      <c r="L3706" s="6" t="s">
        <v>8975</v>
      </c>
      <c r="M3706" s="6">
        <v>0</v>
      </c>
      <c r="N3706" s="6" t="s">
        <v>8972</v>
      </c>
      <c r="O3706" s="2">
        <f>MATCH(A3706, 'combined matches'!A$1:A$4986,0)</f>
        <v>2460</v>
      </c>
      <c r="P3706" s="6">
        <f t="shared" si="171"/>
        <v>0</v>
      </c>
      <c r="Q3706" s="6" t="b">
        <f t="shared" si="172"/>
        <v>0</v>
      </c>
      <c r="R3706" s="6" t="b">
        <f t="shared" si="173"/>
        <v>0</v>
      </c>
      <c r="S3706" s="6" t="b">
        <f>IF(P3706=1, SUM($P$1:P3706))</f>
        <v>0</v>
      </c>
    </row>
    <row r="3707" spans="1:19" x14ac:dyDescent="0.2">
      <c r="A3707" s="6">
        <v>3776</v>
      </c>
      <c r="B3707" s="6" t="s">
        <v>12961</v>
      </c>
      <c r="C3707" s="6" t="s">
        <v>12962</v>
      </c>
      <c r="D3707" s="6" t="s">
        <v>12963</v>
      </c>
      <c r="E3707" s="6" t="s">
        <v>4374</v>
      </c>
      <c r="F3707" s="6">
        <v>82401</v>
      </c>
      <c r="G3707" s="6">
        <v>3073473278</v>
      </c>
      <c r="H3707" s="6" t="s">
        <v>12962</v>
      </c>
      <c r="I3707" s="6" t="s">
        <v>18671</v>
      </c>
      <c r="J3707" s="6">
        <v>0</v>
      </c>
      <c r="K3707" s="6" t="s">
        <v>12964</v>
      </c>
      <c r="L3707" s="6" t="s">
        <v>8975</v>
      </c>
      <c r="M3707" s="6">
        <v>0</v>
      </c>
      <c r="N3707" s="6" t="s">
        <v>11017</v>
      </c>
      <c r="O3707" s="2">
        <f>MATCH(A3707, 'combined matches'!A$1:A$4986,0)</f>
        <v>2470</v>
      </c>
      <c r="P3707" s="6">
        <f t="shared" si="171"/>
        <v>0</v>
      </c>
      <c r="Q3707" s="6" t="b">
        <f t="shared" si="172"/>
        <v>0</v>
      </c>
      <c r="R3707" s="6" t="b">
        <f t="shared" si="173"/>
        <v>0</v>
      </c>
      <c r="S3707" s="6" t="b">
        <f>IF(P3707=1, SUM($P$1:P3707))</f>
        <v>0</v>
      </c>
    </row>
    <row r="3708" spans="1:19" x14ac:dyDescent="0.2">
      <c r="A3708" s="6">
        <v>3777</v>
      </c>
      <c r="B3708" s="6" t="s">
        <v>12961</v>
      </c>
      <c r="C3708" s="6" t="s">
        <v>12962</v>
      </c>
      <c r="D3708" s="6" t="s">
        <v>12963</v>
      </c>
      <c r="E3708" s="6" t="s">
        <v>4374</v>
      </c>
      <c r="F3708" s="6">
        <v>82401</v>
      </c>
      <c r="G3708" s="6">
        <v>3073473278</v>
      </c>
      <c r="H3708" s="6" t="s">
        <v>12962</v>
      </c>
      <c r="I3708" s="6" t="s">
        <v>18671</v>
      </c>
      <c r="J3708" s="6">
        <v>0</v>
      </c>
      <c r="K3708" s="6" t="s">
        <v>12964</v>
      </c>
      <c r="L3708" s="6" t="s">
        <v>8975</v>
      </c>
      <c r="M3708" s="6">
        <v>0</v>
      </c>
      <c r="N3708" s="6" t="s">
        <v>8972</v>
      </c>
      <c r="O3708" s="2">
        <f>MATCH(A3708, 'combined matches'!A$1:A$4986,0)</f>
        <v>2471</v>
      </c>
      <c r="P3708" s="6">
        <f t="shared" si="171"/>
        <v>0</v>
      </c>
      <c r="Q3708" s="6" t="b">
        <f t="shared" si="172"/>
        <v>0</v>
      </c>
      <c r="R3708" s="6" t="b">
        <f t="shared" si="173"/>
        <v>0</v>
      </c>
      <c r="S3708" s="6" t="b">
        <f>IF(P3708=1, SUM($P$1:P3708))</f>
        <v>0</v>
      </c>
    </row>
    <row r="3709" spans="1:19" x14ac:dyDescent="0.2">
      <c r="A3709" s="6">
        <v>3778</v>
      </c>
      <c r="B3709" s="6" t="s">
        <v>12961</v>
      </c>
      <c r="C3709" s="6" t="s">
        <v>18672</v>
      </c>
      <c r="D3709" s="6" t="s">
        <v>18673</v>
      </c>
      <c r="E3709" s="6" t="s">
        <v>4374</v>
      </c>
      <c r="F3709" s="6">
        <v>82443</v>
      </c>
      <c r="G3709" s="6">
        <v>3073473866</v>
      </c>
      <c r="H3709" s="6" t="s">
        <v>18672</v>
      </c>
      <c r="I3709" s="6" t="s">
        <v>18671</v>
      </c>
      <c r="J3709" s="6">
        <v>0</v>
      </c>
      <c r="K3709" s="6" t="s">
        <v>12964</v>
      </c>
      <c r="L3709" s="6" t="s">
        <v>8975</v>
      </c>
      <c r="M3709" s="6">
        <v>0</v>
      </c>
      <c r="N3709" s="6" t="s">
        <v>8972</v>
      </c>
      <c r="O3709" s="2" t="e">
        <f>MATCH(A3709, 'combined matches'!A$1:A$4986,0)</f>
        <v>#N/A</v>
      </c>
      <c r="P3709" s="6">
        <f t="shared" si="171"/>
        <v>1</v>
      </c>
      <c r="Q3709" s="6">
        <f t="shared" si="172"/>
        <v>1</v>
      </c>
      <c r="R3709" s="6" t="b">
        <f t="shared" si="173"/>
        <v>0</v>
      </c>
      <c r="S3709" s="6">
        <f>IF(P3709=1, SUM($P$1:P3709))</f>
        <v>1260</v>
      </c>
    </row>
    <row r="3710" spans="1:19" x14ac:dyDescent="0.2">
      <c r="A3710" s="6">
        <v>3779</v>
      </c>
      <c r="B3710" s="6" t="s">
        <v>18674</v>
      </c>
      <c r="C3710" s="6" t="s">
        <v>18675</v>
      </c>
      <c r="D3710" s="6" t="s">
        <v>18676</v>
      </c>
      <c r="E3710" s="6" t="s">
        <v>4374</v>
      </c>
      <c r="F3710" s="6">
        <v>82426</v>
      </c>
      <c r="G3710" s="6">
        <v>8008702249</v>
      </c>
      <c r="H3710" s="6" t="s">
        <v>18677</v>
      </c>
      <c r="I3710" s="6" t="s">
        <v>18674</v>
      </c>
      <c r="J3710" s="6">
        <v>0</v>
      </c>
      <c r="K3710" s="6" t="s">
        <v>12964</v>
      </c>
      <c r="L3710" s="6" t="s">
        <v>8975</v>
      </c>
      <c r="M3710" s="6">
        <v>0</v>
      </c>
      <c r="N3710" s="6" t="s">
        <v>8972</v>
      </c>
      <c r="O3710" s="2" t="e">
        <f>MATCH(A3710, 'combined matches'!A$1:A$4986,0)</f>
        <v>#N/A</v>
      </c>
      <c r="P3710" s="6">
        <f t="shared" si="171"/>
        <v>1</v>
      </c>
      <c r="Q3710" s="6">
        <f t="shared" si="172"/>
        <v>1</v>
      </c>
      <c r="R3710" s="6" t="b">
        <f t="shared" si="173"/>
        <v>0</v>
      </c>
      <c r="S3710" s="6">
        <f>IF(P3710=1, SUM($P$1:P3710))</f>
        <v>1261</v>
      </c>
    </row>
    <row r="3711" spans="1:19" x14ac:dyDescent="0.2">
      <c r="A3711" s="6">
        <v>3780</v>
      </c>
      <c r="B3711" s="6" t="s">
        <v>4375</v>
      </c>
      <c r="C3711" s="6" t="s">
        <v>4376</v>
      </c>
      <c r="D3711" s="6" t="s">
        <v>4377</v>
      </c>
      <c r="E3711" s="6" t="s">
        <v>4374</v>
      </c>
      <c r="F3711" s="6">
        <v>82716</v>
      </c>
      <c r="G3711" s="6">
        <v>3076828110</v>
      </c>
      <c r="H3711" s="6" t="s">
        <v>4376</v>
      </c>
      <c r="I3711" s="6" t="s">
        <v>4375</v>
      </c>
      <c r="J3711" s="6">
        <v>0</v>
      </c>
      <c r="K3711" s="6" t="s">
        <v>8899</v>
      </c>
      <c r="L3711" s="6" t="s">
        <v>8977</v>
      </c>
      <c r="M3711" s="6">
        <v>0</v>
      </c>
      <c r="N3711" s="6" t="s">
        <v>11017</v>
      </c>
      <c r="O3711" s="2">
        <f>MATCH(A3711, 'combined matches'!A$1:A$4986,0)</f>
        <v>2461</v>
      </c>
      <c r="P3711" s="6">
        <f t="shared" si="171"/>
        <v>0</v>
      </c>
      <c r="Q3711" s="6" t="b">
        <f t="shared" si="172"/>
        <v>0</v>
      </c>
      <c r="R3711" s="6" t="b">
        <f t="shared" si="173"/>
        <v>0</v>
      </c>
      <c r="S3711" s="6" t="b">
        <f>IF(P3711=1, SUM($P$1:P3711))</f>
        <v>0</v>
      </c>
    </row>
    <row r="3712" spans="1:19" x14ac:dyDescent="0.2">
      <c r="A3712" s="6">
        <v>3781</v>
      </c>
      <c r="B3712" s="6" t="s">
        <v>4375</v>
      </c>
      <c r="C3712" s="6" t="s">
        <v>4376</v>
      </c>
      <c r="D3712" s="6" t="s">
        <v>4377</v>
      </c>
      <c r="E3712" s="6" t="s">
        <v>4374</v>
      </c>
      <c r="F3712" s="6">
        <v>82716</v>
      </c>
      <c r="G3712" s="6">
        <v>3076828110</v>
      </c>
      <c r="H3712" s="6" t="s">
        <v>4376</v>
      </c>
      <c r="I3712" s="6" t="s">
        <v>4375</v>
      </c>
      <c r="J3712" s="6">
        <v>0</v>
      </c>
      <c r="K3712" s="6" t="s">
        <v>8899</v>
      </c>
      <c r="L3712" s="6" t="s">
        <v>8977</v>
      </c>
      <c r="M3712" s="6">
        <v>0</v>
      </c>
      <c r="N3712" s="6" t="s">
        <v>8972</v>
      </c>
      <c r="O3712" s="2">
        <f>MATCH(A3712, 'combined matches'!A$1:A$4986,0)</f>
        <v>2462</v>
      </c>
      <c r="P3712" s="6">
        <f t="shared" si="171"/>
        <v>0</v>
      </c>
      <c r="Q3712" s="6" t="b">
        <f t="shared" si="172"/>
        <v>0</v>
      </c>
      <c r="R3712" s="6" t="b">
        <f t="shared" si="173"/>
        <v>0</v>
      </c>
      <c r="S3712" s="6" t="b">
        <f>IF(P3712=1, SUM($P$1:P3712))</f>
        <v>0</v>
      </c>
    </row>
    <row r="3713" spans="1:19" x14ac:dyDescent="0.2">
      <c r="A3713" s="6">
        <v>3782</v>
      </c>
      <c r="B3713" s="6" t="s">
        <v>4378</v>
      </c>
      <c r="C3713" s="6" t="s">
        <v>12965</v>
      </c>
      <c r="D3713" s="6" t="s">
        <v>12966</v>
      </c>
      <c r="E3713" s="6" t="s">
        <v>4374</v>
      </c>
      <c r="F3713" s="6">
        <v>82414</v>
      </c>
      <c r="G3713" s="6">
        <v>3075275174</v>
      </c>
      <c r="H3713" s="6" t="s">
        <v>12965</v>
      </c>
      <c r="I3713" s="6" t="s">
        <v>10008</v>
      </c>
      <c r="J3713" s="6">
        <v>0</v>
      </c>
      <c r="K3713" s="6" t="s">
        <v>8900</v>
      </c>
      <c r="L3713" s="6" t="s">
        <v>8977</v>
      </c>
      <c r="M3713" s="6">
        <v>0</v>
      </c>
      <c r="N3713" s="6" t="s">
        <v>11017</v>
      </c>
      <c r="O3713" s="2">
        <f>MATCH(A3713, 'combined matches'!A$1:A$4986,0)</f>
        <v>2465</v>
      </c>
      <c r="P3713" s="6">
        <f t="shared" si="171"/>
        <v>0</v>
      </c>
      <c r="Q3713" s="6" t="b">
        <f t="shared" si="172"/>
        <v>0</v>
      </c>
      <c r="R3713" s="6" t="b">
        <f t="shared" si="173"/>
        <v>0</v>
      </c>
      <c r="S3713" s="6" t="b">
        <f>IF(P3713=1, SUM($P$1:P3713))</f>
        <v>0</v>
      </c>
    </row>
    <row r="3714" spans="1:19" x14ac:dyDescent="0.2">
      <c r="A3714" s="6">
        <v>3783</v>
      </c>
      <c r="B3714" s="6" t="s">
        <v>4378</v>
      </c>
      <c r="C3714" s="6" t="s">
        <v>6126</v>
      </c>
      <c r="D3714" s="6" t="s">
        <v>6127</v>
      </c>
      <c r="E3714" s="6" t="s">
        <v>4374</v>
      </c>
      <c r="F3714" s="6">
        <v>82414</v>
      </c>
      <c r="G3714" s="6">
        <v>3075275174</v>
      </c>
      <c r="H3714" s="6" t="s">
        <v>8440</v>
      </c>
      <c r="I3714" s="6" t="s">
        <v>10008</v>
      </c>
      <c r="J3714" s="6" t="s">
        <v>18678</v>
      </c>
      <c r="K3714" s="6" t="s">
        <v>8900</v>
      </c>
      <c r="L3714" s="6" t="s">
        <v>8977</v>
      </c>
      <c r="M3714" s="6">
        <v>0</v>
      </c>
      <c r="N3714" s="6" t="s">
        <v>8972</v>
      </c>
      <c r="O3714" s="2">
        <f>MATCH(A3714, 'combined matches'!A$1:A$4986,0)</f>
        <v>2466</v>
      </c>
      <c r="P3714" s="6">
        <f t="shared" ref="P3714:P3777" si="174">IF(ISNA(O3714),1,0)</f>
        <v>0</v>
      </c>
      <c r="Q3714" s="6" t="b">
        <f t="shared" si="172"/>
        <v>0</v>
      </c>
      <c r="R3714" s="6" t="b">
        <f t="shared" si="173"/>
        <v>0</v>
      </c>
      <c r="S3714" s="6" t="b">
        <f>IF(P3714=1, SUM($P$1:P3714))</f>
        <v>0</v>
      </c>
    </row>
    <row r="3715" spans="1:19" x14ac:dyDescent="0.2">
      <c r="A3715" s="6">
        <v>3784</v>
      </c>
      <c r="B3715" s="6" t="s">
        <v>4379</v>
      </c>
      <c r="C3715" s="6" t="s">
        <v>12967</v>
      </c>
      <c r="D3715" s="6" t="s">
        <v>3062</v>
      </c>
      <c r="E3715" s="6" t="s">
        <v>4374</v>
      </c>
      <c r="F3715" s="6">
        <v>82801</v>
      </c>
      <c r="G3715" s="6">
        <v>3076727054</v>
      </c>
      <c r="H3715" s="6" t="s">
        <v>12968</v>
      </c>
      <c r="I3715" s="6" t="s">
        <v>10009</v>
      </c>
      <c r="J3715" s="6">
        <v>0</v>
      </c>
      <c r="K3715" s="6" t="s">
        <v>12969</v>
      </c>
      <c r="L3715" s="6" t="s">
        <v>8977</v>
      </c>
      <c r="M3715" s="6">
        <v>0</v>
      </c>
      <c r="N3715" s="6" t="s">
        <v>11017</v>
      </c>
      <c r="O3715" s="2">
        <f>MATCH(A3715, 'combined matches'!A$1:A$4986,0)</f>
        <v>2467</v>
      </c>
      <c r="P3715" s="6">
        <f t="shared" si="174"/>
        <v>0</v>
      </c>
      <c r="Q3715" s="6" t="b">
        <f t="shared" ref="Q3715:Q3778" si="175">IF(P3715=1,IF(N3715="service site", 1, 0))</f>
        <v>0</v>
      </c>
      <c r="R3715" s="6" t="b">
        <f t="shared" ref="R3715:R3778" si="176">IF(Q3715=0, IF(K3715=K3716, 0, 1))</f>
        <v>0</v>
      </c>
      <c r="S3715" s="6" t="b">
        <f>IF(P3715=1, SUM($P$1:P3715))</f>
        <v>0</v>
      </c>
    </row>
    <row r="3716" spans="1:19" x14ac:dyDescent="0.2">
      <c r="A3716" s="6">
        <v>3785</v>
      </c>
      <c r="B3716" s="6" t="s">
        <v>18679</v>
      </c>
      <c r="C3716" s="6" t="s">
        <v>18680</v>
      </c>
      <c r="D3716" s="6" t="s">
        <v>18681</v>
      </c>
      <c r="E3716" s="6" t="s">
        <v>4374</v>
      </c>
      <c r="F3716" s="6">
        <v>82901</v>
      </c>
      <c r="G3716" s="6">
        <v>3073626813</v>
      </c>
      <c r="H3716" s="6" t="s">
        <v>18682</v>
      </c>
      <c r="I3716" s="6" t="s">
        <v>18679</v>
      </c>
      <c r="J3716" s="6">
        <v>0</v>
      </c>
      <c r="K3716" s="6" t="s">
        <v>18683</v>
      </c>
      <c r="L3716" s="6" t="s">
        <v>8977</v>
      </c>
      <c r="M3716" s="6">
        <v>0</v>
      </c>
      <c r="N3716" s="6" t="s">
        <v>11017</v>
      </c>
      <c r="O3716" s="2" t="e">
        <f>MATCH(A3716, 'combined matches'!A$1:A$4986,0)</f>
        <v>#N/A</v>
      </c>
      <c r="P3716" s="6">
        <f t="shared" si="174"/>
        <v>1</v>
      </c>
      <c r="Q3716" s="6">
        <f t="shared" si="175"/>
        <v>0</v>
      </c>
      <c r="R3716" s="6">
        <f t="shared" si="176"/>
        <v>0</v>
      </c>
      <c r="S3716" s="6">
        <f>IF(P3716=1, SUM($P$1:P3716))</f>
        <v>1262</v>
      </c>
    </row>
    <row r="3717" spans="1:19" x14ac:dyDescent="0.2">
      <c r="A3717" s="6">
        <v>3786</v>
      </c>
      <c r="B3717" s="6" t="s">
        <v>18679</v>
      </c>
      <c r="C3717" s="6" t="s">
        <v>18680</v>
      </c>
      <c r="D3717" s="6" t="s">
        <v>18681</v>
      </c>
      <c r="E3717" s="6" t="s">
        <v>4374</v>
      </c>
      <c r="F3717" s="6">
        <v>82901</v>
      </c>
      <c r="G3717" s="6">
        <v>3073626813</v>
      </c>
      <c r="H3717" s="6" t="s">
        <v>18682</v>
      </c>
      <c r="I3717" s="6" t="s">
        <v>18679</v>
      </c>
      <c r="J3717" s="6">
        <v>0</v>
      </c>
      <c r="K3717" s="6" t="s">
        <v>18683</v>
      </c>
      <c r="L3717" s="6" t="s">
        <v>8977</v>
      </c>
      <c r="M3717" s="6">
        <v>0</v>
      </c>
      <c r="N3717" s="6" t="s">
        <v>8972</v>
      </c>
      <c r="O3717" s="2" t="e">
        <f>MATCH(A3717, 'combined matches'!A$1:A$4986,0)</f>
        <v>#N/A</v>
      </c>
      <c r="P3717" s="6">
        <f t="shared" si="174"/>
        <v>1</v>
      </c>
      <c r="Q3717" s="6">
        <f t="shared" si="175"/>
        <v>1</v>
      </c>
      <c r="R3717" s="6" t="b">
        <f t="shared" si="176"/>
        <v>0</v>
      </c>
      <c r="S3717" s="6">
        <f>IF(P3717=1, SUM($P$1:P3717))</f>
        <v>1263</v>
      </c>
    </row>
    <row r="3718" spans="1:19" x14ac:dyDescent="0.2">
      <c r="A3718" s="6">
        <v>3787</v>
      </c>
      <c r="B3718" s="6" t="s">
        <v>12970</v>
      </c>
      <c r="C3718" s="6" t="s">
        <v>12971</v>
      </c>
      <c r="D3718" s="6" t="s">
        <v>12972</v>
      </c>
      <c r="E3718" s="6" t="s">
        <v>4374</v>
      </c>
      <c r="F3718" s="6">
        <v>82601</v>
      </c>
      <c r="G3718" s="6">
        <v>3072359340</v>
      </c>
      <c r="H3718" s="6" t="s">
        <v>12971</v>
      </c>
      <c r="I3718" s="6" t="s">
        <v>18684</v>
      </c>
      <c r="J3718" s="6">
        <v>0</v>
      </c>
      <c r="K3718" s="6" t="s">
        <v>12973</v>
      </c>
      <c r="L3718" s="6" t="s">
        <v>8975</v>
      </c>
      <c r="M3718" s="6">
        <v>0</v>
      </c>
      <c r="N3718" s="6" t="s">
        <v>11017</v>
      </c>
      <c r="O3718" s="2">
        <f>MATCH(A3718, 'combined matches'!A$1:A$4986,0)</f>
        <v>2457</v>
      </c>
      <c r="P3718" s="6">
        <f t="shared" si="174"/>
        <v>0</v>
      </c>
      <c r="Q3718" s="6" t="b">
        <f t="shared" si="175"/>
        <v>0</v>
      </c>
      <c r="R3718" s="6" t="b">
        <f t="shared" si="176"/>
        <v>0</v>
      </c>
      <c r="S3718" s="6" t="b">
        <f>IF(P3718=1, SUM($P$1:P3718))</f>
        <v>0</v>
      </c>
    </row>
    <row r="3719" spans="1:19" x14ac:dyDescent="0.2">
      <c r="A3719" s="6">
        <v>3788</v>
      </c>
      <c r="B3719" s="6" t="s">
        <v>18685</v>
      </c>
      <c r="C3719" s="6" t="s">
        <v>18686</v>
      </c>
      <c r="D3719" s="6" t="s">
        <v>12972</v>
      </c>
      <c r="E3719" s="6" t="s">
        <v>4374</v>
      </c>
      <c r="F3719" s="6">
        <v>82601</v>
      </c>
      <c r="G3719" s="6">
        <v>3072682263</v>
      </c>
      <c r="H3719" s="6" t="s">
        <v>18686</v>
      </c>
      <c r="I3719" s="6" t="s">
        <v>18685</v>
      </c>
      <c r="J3719" s="6">
        <v>0</v>
      </c>
      <c r="K3719" s="6" t="s">
        <v>12973</v>
      </c>
      <c r="L3719" s="6" t="s">
        <v>8979</v>
      </c>
      <c r="M3719" s="6">
        <v>0</v>
      </c>
      <c r="N3719" s="6" t="s">
        <v>8972</v>
      </c>
      <c r="O3719" s="2" t="e">
        <f>MATCH(A3719, 'combined matches'!A$1:A$4986,0)</f>
        <v>#N/A</v>
      </c>
      <c r="P3719" s="6">
        <f t="shared" si="174"/>
        <v>1</v>
      </c>
      <c r="Q3719" s="6">
        <f t="shared" si="175"/>
        <v>1</v>
      </c>
      <c r="R3719" s="6" t="b">
        <f t="shared" si="176"/>
        <v>0</v>
      </c>
      <c r="S3719" s="6">
        <f>IF(P3719=1, SUM($P$1:P3719))</f>
        <v>1264</v>
      </c>
    </row>
    <row r="3720" spans="1:19" x14ac:dyDescent="0.2">
      <c r="A3720" s="6">
        <v>3789</v>
      </c>
      <c r="B3720" s="6" t="s">
        <v>12970</v>
      </c>
      <c r="C3720" s="6" t="s">
        <v>13368</v>
      </c>
      <c r="D3720" s="6" t="s">
        <v>12972</v>
      </c>
      <c r="E3720" s="6" t="s">
        <v>4374</v>
      </c>
      <c r="F3720" s="6">
        <v>82601</v>
      </c>
      <c r="G3720" s="6">
        <v>3072359340</v>
      </c>
      <c r="H3720" s="6" t="s">
        <v>13368</v>
      </c>
      <c r="I3720" s="6" t="s">
        <v>18684</v>
      </c>
      <c r="J3720" s="6">
        <v>0</v>
      </c>
      <c r="K3720" s="6" t="s">
        <v>12973</v>
      </c>
      <c r="L3720" s="6" t="s">
        <v>8975</v>
      </c>
      <c r="M3720" s="6">
        <v>0</v>
      </c>
      <c r="N3720" s="6" t="s">
        <v>8972</v>
      </c>
      <c r="O3720" s="2">
        <f>MATCH(A3720, 'combined matches'!A$1:A$4986,0)</f>
        <v>2458</v>
      </c>
      <c r="P3720" s="6">
        <f t="shared" si="174"/>
        <v>0</v>
      </c>
      <c r="Q3720" s="6" t="b">
        <f t="shared" si="175"/>
        <v>0</v>
      </c>
      <c r="R3720" s="6" t="b">
        <f t="shared" si="176"/>
        <v>0</v>
      </c>
      <c r="S3720" s="6" t="b">
        <f>IF(P3720=1, SUM($P$1:P3720))</f>
        <v>0</v>
      </c>
    </row>
    <row r="3721" spans="1:19" x14ac:dyDescent="0.2">
      <c r="A3721" s="6">
        <v>3790</v>
      </c>
      <c r="B3721" s="6" t="s">
        <v>4379</v>
      </c>
      <c r="C3721" s="6" t="s">
        <v>12967</v>
      </c>
      <c r="D3721" s="6" t="s">
        <v>3062</v>
      </c>
      <c r="E3721" s="6" t="s">
        <v>4374</v>
      </c>
      <c r="F3721" s="6">
        <v>82801</v>
      </c>
      <c r="G3721" s="6">
        <v>3076727054</v>
      </c>
      <c r="H3721" s="6" t="s">
        <v>12968</v>
      </c>
      <c r="I3721" s="6" t="s">
        <v>10009</v>
      </c>
      <c r="J3721" s="6">
        <v>0</v>
      </c>
      <c r="K3721" s="6" t="s">
        <v>8901</v>
      </c>
      <c r="L3721" s="6" t="s">
        <v>8977</v>
      </c>
      <c r="M3721" s="6">
        <v>0</v>
      </c>
      <c r="N3721" s="6" t="s">
        <v>11017</v>
      </c>
      <c r="O3721" s="2">
        <f>MATCH(A3721, 'combined matches'!A$1:A$4986,0)</f>
        <v>2468</v>
      </c>
      <c r="P3721" s="6">
        <f t="shared" si="174"/>
        <v>0</v>
      </c>
      <c r="Q3721" s="6" t="b">
        <f t="shared" si="175"/>
        <v>0</v>
      </c>
      <c r="R3721" s="6" t="b">
        <f t="shared" si="176"/>
        <v>0</v>
      </c>
      <c r="S3721" s="6" t="b">
        <f>IF(P3721=1, SUM($P$1:P3721))</f>
        <v>0</v>
      </c>
    </row>
    <row r="3722" spans="1:19" x14ac:dyDescent="0.2">
      <c r="A3722" s="6">
        <v>3791</v>
      </c>
      <c r="B3722" s="6" t="s">
        <v>4379</v>
      </c>
      <c r="C3722" s="6" t="s">
        <v>4380</v>
      </c>
      <c r="D3722" s="6" t="s">
        <v>3062</v>
      </c>
      <c r="E3722" s="6" t="s">
        <v>4374</v>
      </c>
      <c r="F3722" s="6">
        <v>82801</v>
      </c>
      <c r="G3722" s="6">
        <v>3076727054</v>
      </c>
      <c r="H3722" s="6" t="s">
        <v>4380</v>
      </c>
      <c r="I3722" s="6" t="s">
        <v>10009</v>
      </c>
      <c r="J3722" s="6">
        <v>0</v>
      </c>
      <c r="K3722" s="6" t="s">
        <v>8901</v>
      </c>
      <c r="L3722" s="6" t="s">
        <v>8977</v>
      </c>
      <c r="M3722" s="6">
        <v>0</v>
      </c>
      <c r="N3722" s="6" t="s">
        <v>8972</v>
      </c>
      <c r="O3722" s="2">
        <f>MATCH(A3722, 'combined matches'!A$1:A$4986,0)</f>
        <v>2469</v>
      </c>
      <c r="P3722" s="6">
        <f t="shared" si="174"/>
        <v>0</v>
      </c>
      <c r="Q3722" s="6" t="b">
        <f t="shared" si="175"/>
        <v>0</v>
      </c>
      <c r="R3722" s="6" t="b">
        <f t="shared" si="176"/>
        <v>0</v>
      </c>
      <c r="S3722" s="6" t="b">
        <f>IF(P3722=1, SUM($P$1:P3722))</f>
        <v>0</v>
      </c>
    </row>
    <row r="3723" spans="1:19" x14ac:dyDescent="0.2">
      <c r="A3723" s="6">
        <v>3792</v>
      </c>
      <c r="B3723" s="6" t="s">
        <v>18687</v>
      </c>
      <c r="C3723" s="6" t="s">
        <v>18688</v>
      </c>
      <c r="D3723" s="6" t="s">
        <v>1305</v>
      </c>
      <c r="E3723" s="6" t="s">
        <v>4374</v>
      </c>
      <c r="F3723" s="6">
        <v>83001</v>
      </c>
      <c r="G3723" s="6">
        <v>3077336401</v>
      </c>
      <c r="H3723" s="6" t="s">
        <v>18689</v>
      </c>
      <c r="I3723" s="6" t="s">
        <v>18690</v>
      </c>
      <c r="J3723" s="6">
        <v>0</v>
      </c>
      <c r="K3723" s="6" t="s">
        <v>18691</v>
      </c>
      <c r="L3723" s="6" t="s">
        <v>8975</v>
      </c>
      <c r="M3723" s="6">
        <v>0</v>
      </c>
      <c r="N3723" s="6" t="s">
        <v>11017</v>
      </c>
      <c r="O3723" s="2" t="e">
        <f>MATCH(A3723, 'combined matches'!A$1:A$4986,0)</f>
        <v>#N/A</v>
      </c>
      <c r="P3723" s="6">
        <f t="shared" si="174"/>
        <v>1</v>
      </c>
      <c r="Q3723" s="6">
        <f t="shared" si="175"/>
        <v>0</v>
      </c>
      <c r="R3723" s="6">
        <f t="shared" si="176"/>
        <v>0</v>
      </c>
      <c r="S3723" s="6">
        <f>IF(P3723=1, SUM($P$1:P3723))</f>
        <v>1265</v>
      </c>
    </row>
    <row r="3724" spans="1:19" x14ac:dyDescent="0.2">
      <c r="A3724" s="6">
        <v>3793</v>
      </c>
      <c r="B3724" s="6" t="s">
        <v>18692</v>
      </c>
      <c r="C3724" s="6" t="s">
        <v>18688</v>
      </c>
      <c r="D3724" s="6" t="s">
        <v>1305</v>
      </c>
      <c r="E3724" s="6" t="s">
        <v>4374</v>
      </c>
      <c r="F3724" s="6">
        <v>83001</v>
      </c>
      <c r="G3724" s="6">
        <v>3077336401</v>
      </c>
      <c r="H3724" s="6" t="s">
        <v>18689</v>
      </c>
      <c r="I3724" s="6" t="s">
        <v>18693</v>
      </c>
      <c r="J3724" s="6">
        <v>0</v>
      </c>
      <c r="K3724" s="6" t="s">
        <v>18691</v>
      </c>
      <c r="L3724" s="6" t="s">
        <v>8975</v>
      </c>
      <c r="M3724" s="6">
        <v>0</v>
      </c>
      <c r="N3724" s="6" t="s">
        <v>8972</v>
      </c>
      <c r="O3724" s="2" t="e">
        <f>MATCH(A3724, 'combined matches'!A$1:A$4986,0)</f>
        <v>#N/A</v>
      </c>
      <c r="P3724" s="6">
        <f t="shared" si="174"/>
        <v>1</v>
      </c>
      <c r="Q3724" s="6">
        <f t="shared" si="175"/>
        <v>1</v>
      </c>
      <c r="R3724" s="6" t="b">
        <f t="shared" si="176"/>
        <v>0</v>
      </c>
      <c r="S3724" s="6">
        <f>IF(P3724=1, SUM($P$1:P3724))</f>
        <v>1266</v>
      </c>
    </row>
    <row r="3725" spans="1:19" x14ac:dyDescent="0.2">
      <c r="A3725" s="6">
        <v>3795</v>
      </c>
      <c r="B3725" s="6" t="s">
        <v>4381</v>
      </c>
      <c r="C3725" s="6" t="s">
        <v>4382</v>
      </c>
      <c r="D3725" s="6" t="s">
        <v>4383</v>
      </c>
      <c r="E3725" s="6" t="s">
        <v>4384</v>
      </c>
      <c r="F3725" s="6">
        <v>96799</v>
      </c>
      <c r="G3725" s="6">
        <v>6846331222</v>
      </c>
      <c r="H3725" s="6" t="s">
        <v>7014</v>
      </c>
      <c r="I3725" s="6" t="s">
        <v>4381</v>
      </c>
      <c r="J3725" s="6">
        <v>0</v>
      </c>
      <c r="K3725" s="6" t="s">
        <v>8902</v>
      </c>
      <c r="L3725" s="6" t="s">
        <v>8974</v>
      </c>
      <c r="M3725" s="6">
        <v>0</v>
      </c>
      <c r="N3725" s="6" t="s">
        <v>8972</v>
      </c>
      <c r="O3725" s="2">
        <f>MATCH(A3725, 'combined matches'!A$1:A$4986,0)</f>
        <v>2472</v>
      </c>
      <c r="P3725" s="6">
        <f t="shared" si="174"/>
        <v>0</v>
      </c>
      <c r="Q3725" s="6" t="b">
        <f t="shared" si="175"/>
        <v>0</v>
      </c>
      <c r="R3725" s="6" t="b">
        <f t="shared" si="176"/>
        <v>0</v>
      </c>
      <c r="S3725" s="6" t="b">
        <f>IF(P3725=1, SUM($P$1:P3725))</f>
        <v>0</v>
      </c>
    </row>
    <row r="3726" spans="1:19" x14ac:dyDescent="0.2">
      <c r="A3726" s="6">
        <v>3797</v>
      </c>
      <c r="B3726" s="6" t="s">
        <v>12974</v>
      </c>
      <c r="C3726" s="6" t="s">
        <v>12976</v>
      </c>
      <c r="D3726" s="6" t="s">
        <v>1544</v>
      </c>
      <c r="E3726" s="6" t="s">
        <v>4388</v>
      </c>
      <c r="F3726" s="6">
        <v>85132</v>
      </c>
      <c r="G3726" s="6">
        <v>5208667326</v>
      </c>
      <c r="H3726" s="6" t="s">
        <v>12977</v>
      </c>
      <c r="I3726" s="6" t="s">
        <v>18694</v>
      </c>
      <c r="J3726" s="6">
        <v>0</v>
      </c>
      <c r="K3726" s="6" t="s">
        <v>12978</v>
      </c>
      <c r="L3726" s="6" t="s">
        <v>8975</v>
      </c>
      <c r="M3726" s="6">
        <v>0</v>
      </c>
      <c r="N3726" s="6" t="s">
        <v>11017</v>
      </c>
      <c r="O3726" s="2">
        <f>MATCH(A3726, 'combined matches'!A$1:A$4986,0)</f>
        <v>2492</v>
      </c>
      <c r="P3726" s="6">
        <f t="shared" si="174"/>
        <v>0</v>
      </c>
      <c r="Q3726" s="6" t="b">
        <f t="shared" si="175"/>
        <v>0</v>
      </c>
      <c r="R3726" s="6" t="b">
        <f t="shared" si="176"/>
        <v>0</v>
      </c>
      <c r="S3726" s="6" t="b">
        <f>IF(P3726=1, SUM($P$1:P3726))</f>
        <v>0</v>
      </c>
    </row>
    <row r="3727" spans="1:19" x14ac:dyDescent="0.2">
      <c r="A3727" s="6">
        <v>3798</v>
      </c>
      <c r="B3727" s="6" t="s">
        <v>4385</v>
      </c>
      <c r="C3727" s="6" t="s">
        <v>4386</v>
      </c>
      <c r="D3727" s="6" t="s">
        <v>4387</v>
      </c>
      <c r="E3727" s="6" t="s">
        <v>4388</v>
      </c>
      <c r="F3727" s="6">
        <v>85119</v>
      </c>
      <c r="G3727" s="6">
        <v>8669600633</v>
      </c>
      <c r="H3727" s="6" t="s">
        <v>4386</v>
      </c>
      <c r="I3727" s="6" t="s">
        <v>18695</v>
      </c>
      <c r="J3727" s="6">
        <v>0</v>
      </c>
      <c r="K3727" s="6" t="s">
        <v>12978</v>
      </c>
      <c r="L3727" s="6" t="s">
        <v>8975</v>
      </c>
      <c r="M3727" s="6">
        <v>0</v>
      </c>
      <c r="N3727" s="6" t="s">
        <v>8972</v>
      </c>
      <c r="O3727" s="2">
        <f>MATCH(A3727, 'combined matches'!A$1:A$4986,0)</f>
        <v>2493</v>
      </c>
      <c r="P3727" s="6">
        <f t="shared" si="174"/>
        <v>0</v>
      </c>
      <c r="Q3727" s="6" t="b">
        <f t="shared" si="175"/>
        <v>0</v>
      </c>
      <c r="R3727" s="6" t="b">
        <f t="shared" si="176"/>
        <v>0</v>
      </c>
      <c r="S3727" s="6" t="b">
        <f>IF(P3727=1, SUM($P$1:P3727))</f>
        <v>0</v>
      </c>
    </row>
    <row r="3728" spans="1:19" x14ac:dyDescent="0.2">
      <c r="A3728" s="6">
        <v>3799</v>
      </c>
      <c r="B3728" s="6" t="s">
        <v>4389</v>
      </c>
      <c r="C3728" s="6" t="s">
        <v>4390</v>
      </c>
      <c r="D3728" s="6" t="s">
        <v>4391</v>
      </c>
      <c r="E3728" s="6" t="s">
        <v>4388</v>
      </c>
      <c r="F3728" s="6">
        <v>85122</v>
      </c>
      <c r="G3728" s="6">
        <v>8669600633</v>
      </c>
      <c r="H3728" s="6" t="s">
        <v>4390</v>
      </c>
      <c r="I3728" s="6" t="s">
        <v>18696</v>
      </c>
      <c r="J3728" s="6">
        <v>0</v>
      </c>
      <c r="K3728" s="6" t="s">
        <v>12978</v>
      </c>
      <c r="L3728" s="6" t="s">
        <v>8975</v>
      </c>
      <c r="M3728" s="6">
        <v>0</v>
      </c>
      <c r="N3728" s="6" t="s">
        <v>8972</v>
      </c>
      <c r="O3728" s="2">
        <f>MATCH(A3728, 'combined matches'!A$1:A$4986,0)</f>
        <v>2494</v>
      </c>
      <c r="P3728" s="6">
        <f t="shared" si="174"/>
        <v>0</v>
      </c>
      <c r="Q3728" s="6" t="b">
        <f t="shared" si="175"/>
        <v>0</v>
      </c>
      <c r="R3728" s="6" t="b">
        <f t="shared" si="176"/>
        <v>0</v>
      </c>
      <c r="S3728" s="6" t="b">
        <f>IF(P3728=1, SUM($P$1:P3728))</f>
        <v>0</v>
      </c>
    </row>
    <row r="3729" spans="1:19" x14ac:dyDescent="0.2">
      <c r="A3729" s="6">
        <v>3800</v>
      </c>
      <c r="B3729" s="6" t="s">
        <v>4392</v>
      </c>
      <c r="C3729" s="6" t="s">
        <v>4393</v>
      </c>
      <c r="D3729" s="6" t="s">
        <v>4394</v>
      </c>
      <c r="E3729" s="6" t="s">
        <v>4388</v>
      </c>
      <c r="F3729" s="6">
        <v>85131</v>
      </c>
      <c r="G3729" s="6">
        <v>8669600633</v>
      </c>
      <c r="H3729" s="6" t="s">
        <v>4393</v>
      </c>
      <c r="I3729" s="6" t="s">
        <v>10010</v>
      </c>
      <c r="J3729" s="6">
        <v>0</v>
      </c>
      <c r="K3729" s="6" t="s">
        <v>12978</v>
      </c>
      <c r="L3729" s="6" t="s">
        <v>8975</v>
      </c>
      <c r="M3729" s="6">
        <v>0</v>
      </c>
      <c r="N3729" s="6" t="s">
        <v>8972</v>
      </c>
      <c r="O3729" s="2">
        <f>MATCH(A3729, 'combined matches'!A$1:A$4986,0)</f>
        <v>2495</v>
      </c>
      <c r="P3729" s="6">
        <f t="shared" si="174"/>
        <v>0</v>
      </c>
      <c r="Q3729" s="6" t="b">
        <f t="shared" si="175"/>
        <v>0</v>
      </c>
      <c r="R3729" s="6" t="b">
        <f t="shared" si="176"/>
        <v>0</v>
      </c>
      <c r="S3729" s="6" t="b">
        <f>IF(P3729=1, SUM($P$1:P3729))</f>
        <v>0</v>
      </c>
    </row>
    <row r="3730" spans="1:19" x14ac:dyDescent="0.2">
      <c r="A3730" s="6">
        <v>3801</v>
      </c>
      <c r="B3730" s="6" t="s">
        <v>4395</v>
      </c>
      <c r="C3730" s="6" t="s">
        <v>4396</v>
      </c>
      <c r="D3730" s="6" t="s">
        <v>4397</v>
      </c>
      <c r="E3730" s="6" t="s">
        <v>4388</v>
      </c>
      <c r="F3730" s="6">
        <v>85618</v>
      </c>
      <c r="G3730" s="6">
        <v>8669600633</v>
      </c>
      <c r="H3730" s="6" t="s">
        <v>4396</v>
      </c>
      <c r="I3730" s="6" t="s">
        <v>10011</v>
      </c>
      <c r="J3730" s="6">
        <v>0</v>
      </c>
      <c r="K3730" s="6" t="s">
        <v>12978</v>
      </c>
      <c r="L3730" s="6" t="s">
        <v>8975</v>
      </c>
      <c r="M3730" s="6">
        <v>0</v>
      </c>
      <c r="N3730" s="6" t="s">
        <v>8972</v>
      </c>
      <c r="O3730" s="2">
        <f>MATCH(A3730, 'combined matches'!A$1:A$4986,0)</f>
        <v>2496</v>
      </c>
      <c r="P3730" s="6">
        <f t="shared" si="174"/>
        <v>0</v>
      </c>
      <c r="Q3730" s="6" t="b">
        <f t="shared" si="175"/>
        <v>0</v>
      </c>
      <c r="R3730" s="6" t="b">
        <f t="shared" si="176"/>
        <v>0</v>
      </c>
      <c r="S3730" s="6" t="b">
        <f>IF(P3730=1, SUM($P$1:P3730))</f>
        <v>0</v>
      </c>
    </row>
    <row r="3731" spans="1:19" x14ac:dyDescent="0.2">
      <c r="A3731" s="6">
        <v>3802</v>
      </c>
      <c r="B3731" s="6" t="s">
        <v>4398</v>
      </c>
      <c r="C3731" s="6" t="s">
        <v>4399</v>
      </c>
      <c r="D3731" s="6" t="s">
        <v>4400</v>
      </c>
      <c r="E3731" s="6" t="s">
        <v>4388</v>
      </c>
      <c r="F3731" s="6">
        <v>85138</v>
      </c>
      <c r="G3731" s="6">
        <v>8669600633</v>
      </c>
      <c r="H3731" s="6" t="s">
        <v>4399</v>
      </c>
      <c r="I3731" s="6" t="s">
        <v>18697</v>
      </c>
      <c r="J3731" s="6">
        <v>0</v>
      </c>
      <c r="K3731" s="6" t="s">
        <v>12978</v>
      </c>
      <c r="L3731" s="6" t="s">
        <v>8975</v>
      </c>
      <c r="M3731" s="6">
        <v>0</v>
      </c>
      <c r="N3731" s="6" t="s">
        <v>8972</v>
      </c>
      <c r="O3731" s="2">
        <f>MATCH(A3731, 'combined matches'!A$1:A$4986,0)</f>
        <v>2497</v>
      </c>
      <c r="P3731" s="6">
        <f t="shared" si="174"/>
        <v>0</v>
      </c>
      <c r="Q3731" s="6" t="b">
        <f t="shared" si="175"/>
        <v>0</v>
      </c>
      <c r="R3731" s="6" t="b">
        <f t="shared" si="176"/>
        <v>0</v>
      </c>
      <c r="S3731" s="6" t="b">
        <f>IF(P3731=1, SUM($P$1:P3731))</f>
        <v>0</v>
      </c>
    </row>
    <row r="3732" spans="1:19" x14ac:dyDescent="0.2">
      <c r="A3732" s="6">
        <v>3803</v>
      </c>
      <c r="B3732" s="6" t="s">
        <v>4401</v>
      </c>
      <c r="C3732" s="6" t="s">
        <v>4402</v>
      </c>
      <c r="D3732" s="6" t="s">
        <v>4403</v>
      </c>
      <c r="E3732" s="6" t="s">
        <v>4388</v>
      </c>
      <c r="F3732" s="6">
        <v>85142</v>
      </c>
      <c r="G3732" s="6">
        <v>8669600633</v>
      </c>
      <c r="H3732" s="6" t="s">
        <v>4402</v>
      </c>
      <c r="I3732" s="6" t="s">
        <v>18698</v>
      </c>
      <c r="J3732" s="6">
        <v>0</v>
      </c>
      <c r="K3732" s="6" t="s">
        <v>12978</v>
      </c>
      <c r="L3732" s="6" t="s">
        <v>8975</v>
      </c>
      <c r="M3732" s="6">
        <v>0</v>
      </c>
      <c r="N3732" s="6" t="s">
        <v>8972</v>
      </c>
      <c r="O3732" s="2">
        <f>MATCH(A3732, 'combined matches'!A$1:A$4986,0)</f>
        <v>2498</v>
      </c>
      <c r="P3732" s="6">
        <f t="shared" si="174"/>
        <v>0</v>
      </c>
      <c r="Q3732" s="6" t="b">
        <f t="shared" si="175"/>
        <v>0</v>
      </c>
      <c r="R3732" s="6" t="b">
        <f t="shared" si="176"/>
        <v>0</v>
      </c>
      <c r="S3732" s="6" t="b">
        <f>IF(P3732=1, SUM($P$1:P3732))</f>
        <v>0</v>
      </c>
    </row>
    <row r="3733" spans="1:19" x14ac:dyDescent="0.2">
      <c r="A3733" s="6">
        <v>3804</v>
      </c>
      <c r="B3733" s="6" t="s">
        <v>13369</v>
      </c>
      <c r="C3733" s="6" t="s">
        <v>4408</v>
      </c>
      <c r="D3733" s="6" t="s">
        <v>4406</v>
      </c>
      <c r="E3733" s="6" t="s">
        <v>4388</v>
      </c>
      <c r="F3733" s="6">
        <v>85714</v>
      </c>
      <c r="G3733" s="6">
        <v>5207244022</v>
      </c>
      <c r="H3733" s="6" t="s">
        <v>4408</v>
      </c>
      <c r="I3733" s="6" t="s">
        <v>18699</v>
      </c>
      <c r="J3733" s="6">
        <v>0</v>
      </c>
      <c r="K3733" s="6" t="s">
        <v>8907</v>
      </c>
      <c r="L3733" s="6" t="s">
        <v>8975</v>
      </c>
      <c r="M3733" s="6">
        <v>0</v>
      </c>
      <c r="N3733" s="6" t="s">
        <v>11017</v>
      </c>
      <c r="O3733" s="2">
        <f>MATCH(A3733, 'combined matches'!A$1:A$4986,0)</f>
        <v>2487</v>
      </c>
      <c r="P3733" s="6">
        <f t="shared" si="174"/>
        <v>0</v>
      </c>
      <c r="Q3733" s="6" t="b">
        <f t="shared" si="175"/>
        <v>0</v>
      </c>
      <c r="R3733" s="6" t="b">
        <f t="shared" si="176"/>
        <v>0</v>
      </c>
      <c r="S3733" s="6" t="b">
        <f>IF(P3733=1, SUM($P$1:P3733))</f>
        <v>0</v>
      </c>
    </row>
    <row r="3734" spans="1:19" x14ac:dyDescent="0.2">
      <c r="A3734" s="6">
        <v>3805</v>
      </c>
      <c r="B3734" s="6" t="s">
        <v>4404</v>
      </c>
      <c r="C3734" s="6" t="s">
        <v>4405</v>
      </c>
      <c r="D3734" s="6" t="s">
        <v>4406</v>
      </c>
      <c r="E3734" s="6" t="s">
        <v>4388</v>
      </c>
      <c r="F3734" s="6">
        <v>85719</v>
      </c>
      <c r="G3734" s="6">
        <v>5207242880</v>
      </c>
      <c r="H3734" s="6" t="s">
        <v>12979</v>
      </c>
      <c r="I3734" s="6" t="s">
        <v>10012</v>
      </c>
      <c r="J3734" s="6">
        <v>0</v>
      </c>
      <c r="K3734" s="6" t="s">
        <v>8907</v>
      </c>
      <c r="L3734" s="6" t="s">
        <v>8975</v>
      </c>
      <c r="M3734" s="6">
        <v>0</v>
      </c>
      <c r="N3734" s="6" t="s">
        <v>8972</v>
      </c>
      <c r="O3734" s="2">
        <f>MATCH(A3734, 'combined matches'!A$1:A$4986,0)</f>
        <v>2490</v>
      </c>
      <c r="P3734" s="6">
        <f t="shared" si="174"/>
        <v>0</v>
      </c>
      <c r="Q3734" s="6" t="b">
        <f t="shared" si="175"/>
        <v>0</v>
      </c>
      <c r="R3734" s="6" t="b">
        <f t="shared" si="176"/>
        <v>0</v>
      </c>
      <c r="S3734" s="6" t="b">
        <f>IF(P3734=1, SUM($P$1:P3734))</f>
        <v>0</v>
      </c>
    </row>
    <row r="3735" spans="1:19" x14ac:dyDescent="0.2">
      <c r="A3735" s="6">
        <v>3806</v>
      </c>
      <c r="B3735" s="6" t="s">
        <v>4407</v>
      </c>
      <c r="C3735" s="6" t="s">
        <v>4408</v>
      </c>
      <c r="D3735" s="6" t="s">
        <v>4406</v>
      </c>
      <c r="E3735" s="6" t="s">
        <v>4388</v>
      </c>
      <c r="F3735" s="6">
        <v>85714</v>
      </c>
      <c r="G3735" s="6">
        <v>5207243965</v>
      </c>
      <c r="H3735" s="6" t="s">
        <v>4408</v>
      </c>
      <c r="I3735" s="6" t="s">
        <v>10013</v>
      </c>
      <c r="J3735" s="6">
        <v>0</v>
      </c>
      <c r="K3735" s="6" t="s">
        <v>8907</v>
      </c>
      <c r="L3735" s="6" t="s">
        <v>8975</v>
      </c>
      <c r="M3735" s="6">
        <v>0</v>
      </c>
      <c r="N3735" s="6" t="s">
        <v>8972</v>
      </c>
      <c r="O3735" s="2">
        <f>MATCH(A3735, 'combined matches'!A$1:A$4986,0)</f>
        <v>2489</v>
      </c>
      <c r="P3735" s="6">
        <f t="shared" si="174"/>
        <v>0</v>
      </c>
      <c r="Q3735" s="6" t="b">
        <f t="shared" si="175"/>
        <v>0</v>
      </c>
      <c r="R3735" s="6" t="b">
        <f t="shared" si="176"/>
        <v>0</v>
      </c>
      <c r="S3735" s="6" t="b">
        <f>IF(P3735=1, SUM($P$1:P3735))</f>
        <v>0</v>
      </c>
    </row>
    <row r="3736" spans="1:19" x14ac:dyDescent="0.2">
      <c r="A3736" s="6">
        <v>3807</v>
      </c>
      <c r="B3736" s="6" t="s">
        <v>4409</v>
      </c>
      <c r="C3736" s="6" t="s">
        <v>4408</v>
      </c>
      <c r="D3736" s="6" t="s">
        <v>4406</v>
      </c>
      <c r="E3736" s="6" t="s">
        <v>4388</v>
      </c>
      <c r="F3736" s="6">
        <v>85714</v>
      </c>
      <c r="G3736" s="6">
        <v>5207243965</v>
      </c>
      <c r="H3736" s="6" t="s">
        <v>4408</v>
      </c>
      <c r="I3736" s="6" t="s">
        <v>10014</v>
      </c>
      <c r="J3736" s="6">
        <v>0</v>
      </c>
      <c r="K3736" s="6" t="s">
        <v>8907</v>
      </c>
      <c r="L3736" s="6" t="s">
        <v>8976</v>
      </c>
      <c r="M3736" s="6">
        <v>0</v>
      </c>
      <c r="N3736" s="6" t="s">
        <v>8972</v>
      </c>
      <c r="O3736" s="2">
        <f>MATCH(A3736, 'combined matches'!A$1:A$4986,0)</f>
        <v>2488</v>
      </c>
      <c r="P3736" s="6">
        <f t="shared" si="174"/>
        <v>0</v>
      </c>
      <c r="Q3736" s="6" t="b">
        <f t="shared" si="175"/>
        <v>0</v>
      </c>
      <c r="R3736" s="6" t="b">
        <f t="shared" si="176"/>
        <v>0</v>
      </c>
      <c r="S3736" s="6" t="b">
        <f>IF(P3736=1, SUM($P$1:P3736))</f>
        <v>0</v>
      </c>
    </row>
    <row r="3737" spans="1:19" x14ac:dyDescent="0.2">
      <c r="A3737" s="6">
        <v>3808</v>
      </c>
      <c r="B3737" s="6" t="s">
        <v>4410</v>
      </c>
      <c r="C3737" s="6" t="s">
        <v>4411</v>
      </c>
      <c r="D3737" s="6" t="s">
        <v>4406</v>
      </c>
      <c r="E3737" s="6" t="s">
        <v>4388</v>
      </c>
      <c r="F3737" s="6">
        <v>85746</v>
      </c>
      <c r="G3737" s="6">
        <v>5207247900</v>
      </c>
      <c r="H3737" s="6" t="s">
        <v>4411</v>
      </c>
      <c r="I3737" s="6" t="s">
        <v>10015</v>
      </c>
      <c r="J3737" s="6">
        <v>0</v>
      </c>
      <c r="K3737" s="6" t="s">
        <v>8907</v>
      </c>
      <c r="L3737" s="6" t="s">
        <v>8975</v>
      </c>
      <c r="M3737" s="6">
        <v>0</v>
      </c>
      <c r="N3737" s="6" t="s">
        <v>8972</v>
      </c>
      <c r="O3737" s="2">
        <f>MATCH(A3737, 'combined matches'!A$1:A$4986,0)</f>
        <v>2491</v>
      </c>
      <c r="P3737" s="6">
        <f t="shared" si="174"/>
        <v>0</v>
      </c>
      <c r="Q3737" s="6" t="b">
        <f t="shared" si="175"/>
        <v>0</v>
      </c>
      <c r="R3737" s="6" t="b">
        <f t="shared" si="176"/>
        <v>0</v>
      </c>
      <c r="S3737" s="6" t="b">
        <f>IF(P3737=1, SUM($P$1:P3737))</f>
        <v>0</v>
      </c>
    </row>
    <row r="3738" spans="1:19" x14ac:dyDescent="0.2">
      <c r="A3738" s="6">
        <v>3809</v>
      </c>
      <c r="B3738" s="6" t="s">
        <v>18700</v>
      </c>
      <c r="C3738" s="6" t="s">
        <v>18701</v>
      </c>
      <c r="D3738" s="6" t="s">
        <v>4406</v>
      </c>
      <c r="E3738" s="6" t="s">
        <v>4388</v>
      </c>
      <c r="F3738" s="6">
        <v>85710</v>
      </c>
      <c r="G3738" s="6">
        <v>5207249660</v>
      </c>
      <c r="H3738" s="6" t="s">
        <v>18702</v>
      </c>
      <c r="I3738" s="6" t="s">
        <v>18703</v>
      </c>
      <c r="J3738" s="6">
        <v>0</v>
      </c>
      <c r="K3738" s="6" t="s">
        <v>8907</v>
      </c>
      <c r="L3738" s="6" t="s">
        <v>8975</v>
      </c>
      <c r="M3738" s="6">
        <v>0</v>
      </c>
      <c r="N3738" s="6" t="s">
        <v>8972</v>
      </c>
      <c r="O3738" s="2" t="e">
        <f>MATCH(A3738, 'combined matches'!A$1:A$4986,0)</f>
        <v>#N/A</v>
      </c>
      <c r="P3738" s="6">
        <f t="shared" si="174"/>
        <v>1</v>
      </c>
      <c r="Q3738" s="6">
        <f t="shared" si="175"/>
        <v>1</v>
      </c>
      <c r="R3738" s="6" t="b">
        <f t="shared" si="176"/>
        <v>0</v>
      </c>
      <c r="S3738" s="6">
        <f>IF(P3738=1, SUM($P$1:P3738))</f>
        <v>1267</v>
      </c>
    </row>
    <row r="3739" spans="1:19" x14ac:dyDescent="0.2">
      <c r="A3739" s="6">
        <v>3810</v>
      </c>
      <c r="B3739" s="6" t="s">
        <v>18704</v>
      </c>
      <c r="C3739" s="6" t="s">
        <v>18705</v>
      </c>
      <c r="D3739" s="6" t="s">
        <v>4412</v>
      </c>
      <c r="E3739" s="6" t="s">
        <v>4388</v>
      </c>
      <c r="F3739" s="6">
        <v>85014</v>
      </c>
      <c r="G3739" s="6">
        <v>6022634276</v>
      </c>
      <c r="H3739" s="6" t="s">
        <v>18705</v>
      </c>
      <c r="I3739" s="6" t="s">
        <v>18704</v>
      </c>
      <c r="J3739" s="6">
        <v>0</v>
      </c>
      <c r="K3739" s="6" t="s">
        <v>18706</v>
      </c>
      <c r="L3739" s="6" t="s">
        <v>8982</v>
      </c>
      <c r="M3739" s="6">
        <v>0</v>
      </c>
      <c r="N3739" s="6" t="s">
        <v>11017</v>
      </c>
      <c r="O3739" s="2" t="e">
        <f>MATCH(A3739, 'combined matches'!A$1:A$4986,0)</f>
        <v>#N/A</v>
      </c>
      <c r="P3739" s="6">
        <f t="shared" si="174"/>
        <v>1</v>
      </c>
      <c r="Q3739" s="6">
        <f t="shared" si="175"/>
        <v>0</v>
      </c>
      <c r="R3739" s="6">
        <f t="shared" si="176"/>
        <v>0</v>
      </c>
      <c r="S3739" s="6">
        <f>IF(P3739=1, SUM($P$1:P3739))</f>
        <v>1268</v>
      </c>
    </row>
    <row r="3740" spans="1:19" x14ac:dyDescent="0.2">
      <c r="A3740" s="6">
        <v>3811</v>
      </c>
      <c r="B3740" s="6" t="s">
        <v>18707</v>
      </c>
      <c r="C3740" s="6" t="s">
        <v>18708</v>
      </c>
      <c r="D3740" s="6" t="s">
        <v>4412</v>
      </c>
      <c r="E3740" s="6" t="s">
        <v>4388</v>
      </c>
      <c r="F3740" s="6">
        <v>85031</v>
      </c>
      <c r="G3740" s="6">
        <v>6022777526</v>
      </c>
      <c r="H3740" s="6" t="s">
        <v>18709</v>
      </c>
      <c r="I3740" s="6" t="s">
        <v>18710</v>
      </c>
      <c r="J3740" s="6">
        <v>0</v>
      </c>
      <c r="K3740" s="6" t="s">
        <v>18706</v>
      </c>
      <c r="L3740" s="6" t="s">
        <v>8982</v>
      </c>
      <c r="M3740" s="6">
        <v>0</v>
      </c>
      <c r="N3740" s="6" t="s">
        <v>8972</v>
      </c>
      <c r="O3740" s="2" t="e">
        <f>MATCH(A3740, 'combined matches'!A$1:A$4986,0)</f>
        <v>#N/A</v>
      </c>
      <c r="P3740" s="6">
        <f t="shared" si="174"/>
        <v>1</v>
      </c>
      <c r="Q3740" s="6">
        <f t="shared" si="175"/>
        <v>1</v>
      </c>
      <c r="R3740" s="6" t="b">
        <f t="shared" si="176"/>
        <v>0</v>
      </c>
      <c r="S3740" s="6">
        <f>IF(P3740=1, SUM($P$1:P3740))</f>
        <v>1269</v>
      </c>
    </row>
    <row r="3741" spans="1:19" x14ac:dyDescent="0.2">
      <c r="A3741" s="6">
        <v>3812</v>
      </c>
      <c r="B3741" s="6" t="s">
        <v>18711</v>
      </c>
      <c r="C3741" s="6" t="s">
        <v>18712</v>
      </c>
      <c r="D3741" s="6" t="s">
        <v>981</v>
      </c>
      <c r="E3741" s="6" t="s">
        <v>4388</v>
      </c>
      <c r="F3741" s="6">
        <v>85204</v>
      </c>
      <c r="G3741" s="6">
        <v>6022777526</v>
      </c>
      <c r="H3741" s="6" t="s">
        <v>18712</v>
      </c>
      <c r="I3741" s="6" t="s">
        <v>18713</v>
      </c>
      <c r="J3741" s="6">
        <v>0</v>
      </c>
      <c r="K3741" s="6" t="s">
        <v>18706</v>
      </c>
      <c r="L3741" s="6" t="s">
        <v>8982</v>
      </c>
      <c r="M3741" s="6">
        <v>0</v>
      </c>
      <c r="N3741" s="6" t="s">
        <v>8972</v>
      </c>
      <c r="O3741" s="2" t="e">
        <f>MATCH(A3741, 'combined matches'!A$1:A$4986,0)</f>
        <v>#N/A</v>
      </c>
      <c r="P3741" s="6">
        <f t="shared" si="174"/>
        <v>1</v>
      </c>
      <c r="Q3741" s="6">
        <f t="shared" si="175"/>
        <v>1</v>
      </c>
      <c r="R3741" s="6" t="b">
        <f t="shared" si="176"/>
        <v>0</v>
      </c>
      <c r="S3741" s="6">
        <f>IF(P3741=1, SUM($P$1:P3741))</f>
        <v>1270</v>
      </c>
    </row>
    <row r="3742" spans="1:19" x14ac:dyDescent="0.2">
      <c r="A3742" s="6">
        <v>3813</v>
      </c>
      <c r="B3742" s="6" t="s">
        <v>18714</v>
      </c>
      <c r="C3742" s="6" t="s">
        <v>18715</v>
      </c>
      <c r="D3742" s="6" t="s">
        <v>4406</v>
      </c>
      <c r="E3742" s="6" t="s">
        <v>4388</v>
      </c>
      <c r="F3742" s="6">
        <v>85712</v>
      </c>
      <c r="G3742" s="6">
        <v>6022777526</v>
      </c>
      <c r="H3742" s="6" t="s">
        <v>18715</v>
      </c>
      <c r="I3742" s="6" t="s">
        <v>18716</v>
      </c>
      <c r="J3742" s="6">
        <v>0</v>
      </c>
      <c r="K3742" s="6" t="s">
        <v>18706</v>
      </c>
      <c r="L3742" s="6" t="s">
        <v>8982</v>
      </c>
      <c r="M3742" s="6">
        <v>0</v>
      </c>
      <c r="N3742" s="6" t="s">
        <v>8972</v>
      </c>
      <c r="O3742" s="2" t="e">
        <f>MATCH(A3742, 'combined matches'!A$1:A$4986,0)</f>
        <v>#N/A</v>
      </c>
      <c r="P3742" s="6">
        <f t="shared" si="174"/>
        <v>1</v>
      </c>
      <c r="Q3742" s="6">
        <f t="shared" si="175"/>
        <v>1</v>
      </c>
      <c r="R3742" s="6" t="b">
        <f t="shared" si="176"/>
        <v>0</v>
      </c>
      <c r="S3742" s="6">
        <f>IF(P3742=1, SUM($P$1:P3742))</f>
        <v>1271</v>
      </c>
    </row>
    <row r="3743" spans="1:19" x14ac:dyDescent="0.2">
      <c r="A3743" s="6">
        <v>3814</v>
      </c>
      <c r="B3743" s="6" t="s">
        <v>18717</v>
      </c>
      <c r="C3743" s="6" t="s">
        <v>18718</v>
      </c>
      <c r="D3743" s="6" t="s">
        <v>18719</v>
      </c>
      <c r="E3743" s="6" t="s">
        <v>4388</v>
      </c>
      <c r="F3743" s="6">
        <v>86001</v>
      </c>
      <c r="G3743" s="6">
        <v>9287742951</v>
      </c>
      <c r="H3743" s="6" t="s">
        <v>18720</v>
      </c>
      <c r="I3743" s="6" t="s">
        <v>18721</v>
      </c>
      <c r="J3743" s="6">
        <v>0</v>
      </c>
      <c r="K3743" s="6" t="s">
        <v>18706</v>
      </c>
      <c r="L3743" s="6" t="s">
        <v>8982</v>
      </c>
      <c r="M3743" s="6">
        <v>0</v>
      </c>
      <c r="N3743" s="6" t="s">
        <v>8972</v>
      </c>
      <c r="O3743" s="2" t="e">
        <f>MATCH(A3743, 'combined matches'!A$1:A$4986,0)</f>
        <v>#N/A</v>
      </c>
      <c r="P3743" s="6">
        <f t="shared" si="174"/>
        <v>1</v>
      </c>
      <c r="Q3743" s="6">
        <f t="shared" si="175"/>
        <v>1</v>
      </c>
      <c r="R3743" s="6" t="b">
        <f t="shared" si="176"/>
        <v>0</v>
      </c>
      <c r="S3743" s="6">
        <f>IF(P3743=1, SUM($P$1:P3743))</f>
        <v>1272</v>
      </c>
    </row>
    <row r="3744" spans="1:19" x14ac:dyDescent="0.2">
      <c r="A3744" s="6">
        <v>3815</v>
      </c>
      <c r="B3744" s="6" t="s">
        <v>18722</v>
      </c>
      <c r="C3744" s="6" t="s">
        <v>18705</v>
      </c>
      <c r="D3744" s="6" t="s">
        <v>4412</v>
      </c>
      <c r="E3744" s="6" t="s">
        <v>4388</v>
      </c>
      <c r="F3744" s="6">
        <v>85014</v>
      </c>
      <c r="G3744" s="6">
        <v>6022777526</v>
      </c>
      <c r="H3744" s="6" t="s">
        <v>18723</v>
      </c>
      <c r="I3744" s="6" t="s">
        <v>18724</v>
      </c>
      <c r="J3744" s="6">
        <v>0</v>
      </c>
      <c r="K3744" s="6" t="s">
        <v>18706</v>
      </c>
      <c r="L3744" s="6" t="s">
        <v>8982</v>
      </c>
      <c r="M3744" s="6">
        <v>0</v>
      </c>
      <c r="N3744" s="6" t="s">
        <v>8972</v>
      </c>
      <c r="O3744" s="2" t="e">
        <f>MATCH(A3744, 'combined matches'!A$1:A$4986,0)</f>
        <v>#N/A</v>
      </c>
      <c r="P3744" s="6">
        <f t="shared" si="174"/>
        <v>1</v>
      </c>
      <c r="Q3744" s="6">
        <f t="shared" si="175"/>
        <v>1</v>
      </c>
      <c r="R3744" s="6" t="b">
        <f t="shared" si="176"/>
        <v>0</v>
      </c>
      <c r="S3744" s="6">
        <f>IF(P3744=1, SUM($P$1:P3744))</f>
        <v>1273</v>
      </c>
    </row>
    <row r="3745" spans="1:19" x14ac:dyDescent="0.2">
      <c r="A3745" s="6">
        <v>3816</v>
      </c>
      <c r="B3745" s="6" t="s">
        <v>12980</v>
      </c>
      <c r="C3745" s="6" t="s">
        <v>4414</v>
      </c>
      <c r="D3745" s="6" t="s">
        <v>3124</v>
      </c>
      <c r="E3745" s="6" t="s">
        <v>4388</v>
      </c>
      <c r="F3745" s="6">
        <v>86305</v>
      </c>
      <c r="G3745" s="6">
        <v>9284425285</v>
      </c>
      <c r="H3745" s="6" t="s">
        <v>4414</v>
      </c>
      <c r="I3745" s="6" t="s">
        <v>18725</v>
      </c>
      <c r="J3745" s="6">
        <v>0</v>
      </c>
      <c r="K3745" s="6" t="s">
        <v>8905</v>
      </c>
      <c r="L3745" s="6" t="s">
        <v>8975</v>
      </c>
      <c r="N3745" s="6" t="s">
        <v>11017</v>
      </c>
      <c r="O3745" s="2">
        <f>MATCH(A3745, 'combined matches'!A$1:A$4986,0)</f>
        <v>2483</v>
      </c>
      <c r="P3745" s="6">
        <f t="shared" si="174"/>
        <v>0</v>
      </c>
      <c r="Q3745" s="6" t="b">
        <f t="shared" si="175"/>
        <v>0</v>
      </c>
      <c r="R3745" s="6" t="b">
        <f t="shared" si="176"/>
        <v>0</v>
      </c>
      <c r="S3745" s="6" t="b">
        <f>IF(P3745=1, SUM($P$1:P3745))</f>
        <v>0</v>
      </c>
    </row>
    <row r="3746" spans="1:19" x14ac:dyDescent="0.2">
      <c r="A3746" s="6">
        <v>3817</v>
      </c>
      <c r="B3746" s="6" t="s">
        <v>4413</v>
      </c>
      <c r="C3746" s="6" t="s">
        <v>4414</v>
      </c>
      <c r="D3746" s="6" t="s">
        <v>3124</v>
      </c>
      <c r="E3746" s="6" t="s">
        <v>4388</v>
      </c>
      <c r="F3746" s="6">
        <v>86305</v>
      </c>
      <c r="G3746" s="6">
        <v>9285831000</v>
      </c>
      <c r="H3746" s="6" t="s">
        <v>4414</v>
      </c>
      <c r="I3746" s="6" t="s">
        <v>18726</v>
      </c>
      <c r="J3746" s="6">
        <v>0</v>
      </c>
      <c r="K3746" s="6" t="s">
        <v>8905</v>
      </c>
      <c r="L3746" s="6" t="s">
        <v>8975</v>
      </c>
      <c r="N3746" s="6" t="s">
        <v>8972</v>
      </c>
      <c r="O3746" s="2">
        <f>MATCH(A3746, 'combined matches'!A$1:A$4986,0)</f>
        <v>2485</v>
      </c>
      <c r="P3746" s="6">
        <f t="shared" si="174"/>
        <v>0</v>
      </c>
      <c r="Q3746" s="6" t="b">
        <f t="shared" si="175"/>
        <v>0</v>
      </c>
      <c r="R3746" s="6" t="b">
        <f t="shared" si="176"/>
        <v>0</v>
      </c>
      <c r="S3746" s="6" t="b">
        <f>IF(P3746=1, SUM($P$1:P3746))</f>
        <v>0</v>
      </c>
    </row>
    <row r="3747" spans="1:19" x14ac:dyDescent="0.2">
      <c r="A3747" s="6">
        <v>3818</v>
      </c>
      <c r="B3747" s="6" t="s">
        <v>4415</v>
      </c>
      <c r="C3747" s="6" t="s">
        <v>4416</v>
      </c>
      <c r="D3747" s="6" t="s">
        <v>4417</v>
      </c>
      <c r="E3747" s="6" t="s">
        <v>4388</v>
      </c>
      <c r="F3747" s="6">
        <v>86326</v>
      </c>
      <c r="G3747" s="6">
        <v>9286398132</v>
      </c>
      <c r="H3747" s="6" t="s">
        <v>4416</v>
      </c>
      <c r="I3747" s="6" t="s">
        <v>18727</v>
      </c>
      <c r="J3747" s="6">
        <v>0</v>
      </c>
      <c r="K3747" s="6" t="s">
        <v>8905</v>
      </c>
      <c r="L3747" s="6" t="s">
        <v>8975</v>
      </c>
      <c r="M3747" s="6">
        <v>1</v>
      </c>
      <c r="N3747" s="6" t="s">
        <v>8972</v>
      </c>
      <c r="O3747" s="2">
        <f>MATCH(A3747, 'combined matches'!A$1:A$4986,0)</f>
        <v>2484</v>
      </c>
      <c r="P3747" s="6">
        <f t="shared" si="174"/>
        <v>0</v>
      </c>
      <c r="Q3747" s="6" t="b">
        <f t="shared" si="175"/>
        <v>0</v>
      </c>
      <c r="R3747" s="6" t="b">
        <f t="shared" si="176"/>
        <v>0</v>
      </c>
      <c r="S3747" s="6" t="b">
        <f>IF(P3747=1, SUM($P$1:P3747))</f>
        <v>0</v>
      </c>
    </row>
    <row r="3748" spans="1:19" x14ac:dyDescent="0.2">
      <c r="A3748" s="6">
        <v>3819</v>
      </c>
      <c r="B3748" s="6" t="s">
        <v>4418</v>
      </c>
      <c r="C3748" s="6" t="s">
        <v>4419</v>
      </c>
      <c r="D3748" s="6" t="s">
        <v>4420</v>
      </c>
      <c r="E3748" s="6" t="s">
        <v>4388</v>
      </c>
      <c r="F3748" s="6">
        <v>86314</v>
      </c>
      <c r="G3748" s="6">
        <v>9285831000</v>
      </c>
      <c r="H3748" s="6" t="s">
        <v>4419</v>
      </c>
      <c r="I3748" s="6" t="s">
        <v>18728</v>
      </c>
      <c r="J3748" s="6">
        <v>0</v>
      </c>
      <c r="K3748" s="6" t="s">
        <v>8905</v>
      </c>
      <c r="L3748" s="6" t="s">
        <v>8975</v>
      </c>
      <c r="M3748" s="6">
        <v>1</v>
      </c>
      <c r="N3748" s="6" t="s">
        <v>8972</v>
      </c>
      <c r="O3748" s="2">
        <f>MATCH(A3748, 'combined matches'!A$1:A$4986,0)</f>
        <v>2486</v>
      </c>
      <c r="P3748" s="6">
        <f t="shared" si="174"/>
        <v>0</v>
      </c>
      <c r="Q3748" s="6" t="b">
        <f t="shared" si="175"/>
        <v>0</v>
      </c>
      <c r="R3748" s="6" t="b">
        <f t="shared" si="176"/>
        <v>0</v>
      </c>
      <c r="S3748" s="6" t="b">
        <f>IF(P3748=1, SUM($P$1:P3748))</f>
        <v>0</v>
      </c>
    </row>
    <row r="3749" spans="1:19" x14ac:dyDescent="0.2">
      <c r="A3749" s="6">
        <v>3820</v>
      </c>
      <c r="B3749" s="6" t="s">
        <v>12981</v>
      </c>
      <c r="C3749" s="6" t="s">
        <v>12982</v>
      </c>
      <c r="D3749" s="6" t="s">
        <v>4446</v>
      </c>
      <c r="E3749" s="6" t="s">
        <v>4388</v>
      </c>
      <c r="F3749" s="6">
        <v>86040</v>
      </c>
      <c r="G3749" s="6">
        <v>9286456600</v>
      </c>
      <c r="H3749" s="6" t="s">
        <v>12983</v>
      </c>
      <c r="I3749" s="6" t="s">
        <v>12981</v>
      </c>
      <c r="J3749" s="6">
        <v>0</v>
      </c>
      <c r="K3749" s="6" t="s">
        <v>8904</v>
      </c>
      <c r="L3749" s="6" t="s">
        <v>8973</v>
      </c>
      <c r="M3749" s="6">
        <v>1</v>
      </c>
      <c r="N3749" s="6" t="s">
        <v>11017</v>
      </c>
      <c r="O3749" s="2">
        <f>MATCH(A3749, 'combined matches'!A$1:A$4986,0)</f>
        <v>2473</v>
      </c>
      <c r="P3749" s="6">
        <f t="shared" si="174"/>
        <v>0</v>
      </c>
      <c r="Q3749" s="6" t="b">
        <f t="shared" si="175"/>
        <v>0</v>
      </c>
      <c r="R3749" s="6" t="b">
        <f t="shared" si="176"/>
        <v>0</v>
      </c>
      <c r="S3749" s="6" t="b">
        <f>IF(P3749=1, SUM($P$1:P3749))</f>
        <v>0</v>
      </c>
    </row>
    <row r="3750" spans="1:19" x14ac:dyDescent="0.2">
      <c r="A3750" s="6">
        <v>3821</v>
      </c>
      <c r="B3750" s="6" t="s">
        <v>4421</v>
      </c>
      <c r="C3750" s="6" t="s">
        <v>4422</v>
      </c>
      <c r="D3750" s="6" t="s">
        <v>4423</v>
      </c>
      <c r="E3750" s="6" t="s">
        <v>4388</v>
      </c>
      <c r="F3750" s="6">
        <v>85533</v>
      </c>
      <c r="G3750" s="6">
        <v>9288652500</v>
      </c>
      <c r="H3750" s="6" t="s">
        <v>4422</v>
      </c>
      <c r="I3750" s="6" t="s">
        <v>10016</v>
      </c>
      <c r="J3750" s="6">
        <v>0</v>
      </c>
      <c r="K3750" s="6" t="s">
        <v>8904</v>
      </c>
      <c r="L3750" s="6" t="s">
        <v>8973</v>
      </c>
      <c r="M3750" s="6">
        <v>1</v>
      </c>
      <c r="N3750" s="6" t="s">
        <v>8972</v>
      </c>
      <c r="O3750" s="2">
        <f>MATCH(A3750, 'combined matches'!A$1:A$4986,0)</f>
        <v>2477</v>
      </c>
      <c r="P3750" s="6">
        <f t="shared" si="174"/>
        <v>0</v>
      </c>
      <c r="Q3750" s="6" t="b">
        <f t="shared" si="175"/>
        <v>0</v>
      </c>
      <c r="R3750" s="6" t="b">
        <f t="shared" si="176"/>
        <v>0</v>
      </c>
      <c r="S3750" s="6" t="b">
        <f>IF(P3750=1, SUM($P$1:P3750))</f>
        <v>0</v>
      </c>
    </row>
    <row r="3751" spans="1:19" x14ac:dyDescent="0.2">
      <c r="A3751" s="6">
        <v>3822</v>
      </c>
      <c r="B3751" s="6" t="s">
        <v>4424</v>
      </c>
      <c r="C3751" s="6" t="s">
        <v>4425</v>
      </c>
      <c r="D3751" s="6" t="s">
        <v>3733</v>
      </c>
      <c r="E3751" s="6" t="s">
        <v>4388</v>
      </c>
      <c r="F3751" s="6">
        <v>85534</v>
      </c>
      <c r="G3751" s="6">
        <v>9283591380</v>
      </c>
      <c r="H3751" s="6" t="s">
        <v>4425</v>
      </c>
      <c r="I3751" s="6" t="s">
        <v>10017</v>
      </c>
      <c r="J3751" s="6">
        <v>0</v>
      </c>
      <c r="K3751" s="6" t="s">
        <v>8904</v>
      </c>
      <c r="L3751" s="6" t="s">
        <v>8973</v>
      </c>
      <c r="M3751" s="6">
        <v>1</v>
      </c>
      <c r="N3751" s="6" t="s">
        <v>8972</v>
      </c>
      <c r="O3751" s="2">
        <f>MATCH(A3751, 'combined matches'!A$1:A$4986,0)</f>
        <v>2478</v>
      </c>
      <c r="P3751" s="6">
        <f t="shared" si="174"/>
        <v>0</v>
      </c>
      <c r="Q3751" s="6" t="b">
        <f t="shared" si="175"/>
        <v>0</v>
      </c>
      <c r="R3751" s="6" t="b">
        <f t="shared" si="176"/>
        <v>0</v>
      </c>
      <c r="S3751" s="6" t="b">
        <f>IF(P3751=1, SUM($P$1:P3751))</f>
        <v>0</v>
      </c>
    </row>
    <row r="3752" spans="1:19" x14ac:dyDescent="0.2">
      <c r="A3752" s="6">
        <v>3823</v>
      </c>
      <c r="B3752" s="6" t="s">
        <v>4426</v>
      </c>
      <c r="C3752" s="6" t="s">
        <v>4427</v>
      </c>
      <c r="D3752" s="6" t="s">
        <v>4428</v>
      </c>
      <c r="E3752" s="6" t="s">
        <v>4388</v>
      </c>
      <c r="F3752" s="6">
        <v>85546</v>
      </c>
      <c r="G3752" s="6">
        <v>9284281500</v>
      </c>
      <c r="H3752" s="6" t="s">
        <v>4427</v>
      </c>
      <c r="I3752" s="6" t="s">
        <v>10018</v>
      </c>
      <c r="J3752" s="6">
        <v>0</v>
      </c>
      <c r="K3752" s="6" t="s">
        <v>8904</v>
      </c>
      <c r="L3752" s="6" t="s">
        <v>8973</v>
      </c>
      <c r="M3752" s="6">
        <v>1</v>
      </c>
      <c r="N3752" s="6" t="s">
        <v>8972</v>
      </c>
      <c r="O3752" s="2">
        <f>MATCH(A3752, 'combined matches'!A$1:A$4986,0)</f>
        <v>2481</v>
      </c>
      <c r="P3752" s="6">
        <f t="shared" si="174"/>
        <v>0</v>
      </c>
      <c r="Q3752" s="6" t="b">
        <f t="shared" si="175"/>
        <v>0</v>
      </c>
      <c r="R3752" s="6" t="b">
        <f t="shared" si="176"/>
        <v>0</v>
      </c>
      <c r="S3752" s="6" t="b">
        <f>IF(P3752=1, SUM($P$1:P3752))</f>
        <v>0</v>
      </c>
    </row>
    <row r="3753" spans="1:19" x14ac:dyDescent="0.2">
      <c r="A3753" s="6">
        <v>3824</v>
      </c>
      <c r="B3753" s="6" t="s">
        <v>4429</v>
      </c>
      <c r="C3753" s="6" t="s">
        <v>4430</v>
      </c>
      <c r="D3753" s="6" t="s">
        <v>4431</v>
      </c>
      <c r="E3753" s="6" t="s">
        <v>4388</v>
      </c>
      <c r="F3753" s="6">
        <v>85501</v>
      </c>
      <c r="G3753" s="6">
        <v>9284020491</v>
      </c>
      <c r="H3753" s="6" t="s">
        <v>8108</v>
      </c>
      <c r="I3753" s="6" t="s">
        <v>10019</v>
      </c>
      <c r="J3753" s="6">
        <v>0</v>
      </c>
      <c r="K3753" s="6" t="s">
        <v>8904</v>
      </c>
      <c r="L3753" s="6" t="s">
        <v>8973</v>
      </c>
      <c r="M3753" s="6">
        <v>1</v>
      </c>
      <c r="N3753" s="6" t="s">
        <v>8972</v>
      </c>
      <c r="O3753" s="2">
        <f>MATCH(A3753, 'combined matches'!A$1:A$4986,0)</f>
        <v>2479</v>
      </c>
      <c r="P3753" s="6">
        <f t="shared" si="174"/>
        <v>0</v>
      </c>
      <c r="Q3753" s="6" t="b">
        <f t="shared" si="175"/>
        <v>0</v>
      </c>
      <c r="R3753" s="6" t="b">
        <f t="shared" si="176"/>
        <v>0</v>
      </c>
      <c r="S3753" s="6" t="b">
        <f>IF(P3753=1, SUM($P$1:P3753))</f>
        <v>0</v>
      </c>
    </row>
    <row r="3754" spans="1:19" x14ac:dyDescent="0.2">
      <c r="A3754" s="6">
        <v>3825</v>
      </c>
      <c r="B3754" s="6" t="s">
        <v>4432</v>
      </c>
      <c r="C3754" s="6" t="s">
        <v>7109</v>
      </c>
      <c r="D3754" s="6" t="s">
        <v>6140</v>
      </c>
      <c r="E3754" s="6" t="s">
        <v>4388</v>
      </c>
      <c r="F3754" s="6">
        <v>86432</v>
      </c>
      <c r="G3754" s="6">
        <v>9283475971</v>
      </c>
      <c r="H3754" s="6" t="s">
        <v>7110</v>
      </c>
      <c r="I3754" s="6" t="s">
        <v>10020</v>
      </c>
      <c r="J3754" s="6">
        <v>0</v>
      </c>
      <c r="K3754" s="6" t="s">
        <v>8904</v>
      </c>
      <c r="L3754" s="6" t="s">
        <v>8973</v>
      </c>
      <c r="M3754" s="6">
        <v>1</v>
      </c>
      <c r="N3754" s="6" t="s">
        <v>8972</v>
      </c>
      <c r="O3754" s="2">
        <f>MATCH(A3754, 'combined matches'!A$1:A$4986,0)</f>
        <v>2475</v>
      </c>
      <c r="P3754" s="6">
        <f t="shared" si="174"/>
        <v>0</v>
      </c>
      <c r="Q3754" s="6" t="b">
        <f t="shared" si="175"/>
        <v>0</v>
      </c>
      <c r="R3754" s="6" t="b">
        <f t="shared" si="176"/>
        <v>0</v>
      </c>
      <c r="S3754" s="6" t="b">
        <f>IF(P3754=1, SUM($P$1:P3754))</f>
        <v>0</v>
      </c>
    </row>
    <row r="3755" spans="1:19" x14ac:dyDescent="0.2">
      <c r="A3755" s="6">
        <v>3826</v>
      </c>
      <c r="B3755" s="6" t="s">
        <v>12984</v>
      </c>
      <c r="C3755" s="6" t="s">
        <v>12985</v>
      </c>
      <c r="D3755" s="6" t="s">
        <v>4412</v>
      </c>
      <c r="E3755" s="6" t="s">
        <v>4388</v>
      </c>
      <c r="F3755" s="6">
        <v>85034</v>
      </c>
      <c r="G3755" s="6">
        <v>6023689603</v>
      </c>
      <c r="H3755" s="6" t="s">
        <v>12985</v>
      </c>
      <c r="I3755" s="6" t="s">
        <v>18729</v>
      </c>
      <c r="J3755" s="6">
        <v>0</v>
      </c>
      <c r="K3755" s="6" t="s">
        <v>8910</v>
      </c>
      <c r="L3755" s="6" t="s">
        <v>8973</v>
      </c>
      <c r="M3755" s="6">
        <v>1</v>
      </c>
      <c r="N3755" s="6" t="s">
        <v>11017</v>
      </c>
      <c r="O3755" s="2">
        <f>MATCH(A3755, 'combined matches'!A$1:A$4986,0)</f>
        <v>2504</v>
      </c>
      <c r="P3755" s="6">
        <f t="shared" si="174"/>
        <v>0</v>
      </c>
      <c r="Q3755" s="6" t="b">
        <f t="shared" si="175"/>
        <v>0</v>
      </c>
      <c r="R3755" s="6" t="b">
        <f t="shared" si="176"/>
        <v>0</v>
      </c>
      <c r="S3755" s="6" t="b">
        <f>IF(P3755=1, SUM($P$1:P3755))</f>
        <v>0</v>
      </c>
    </row>
    <row r="3756" spans="1:19" x14ac:dyDescent="0.2">
      <c r="A3756" s="6">
        <v>3827</v>
      </c>
      <c r="B3756" s="6" t="s">
        <v>12984</v>
      </c>
      <c r="C3756" s="6" t="s">
        <v>12985</v>
      </c>
      <c r="D3756" s="6" t="s">
        <v>4412</v>
      </c>
      <c r="E3756" s="6" t="s">
        <v>4388</v>
      </c>
      <c r="F3756" s="6">
        <v>85034</v>
      </c>
      <c r="G3756" s="6">
        <v>6022574323</v>
      </c>
      <c r="H3756" s="6" t="s">
        <v>12985</v>
      </c>
      <c r="I3756" s="6" t="s">
        <v>18729</v>
      </c>
      <c r="J3756" s="6">
        <v>0</v>
      </c>
      <c r="K3756" s="6" t="s">
        <v>8910</v>
      </c>
      <c r="L3756" s="6" t="s">
        <v>8973</v>
      </c>
      <c r="M3756" s="6">
        <v>1</v>
      </c>
      <c r="N3756" s="6" t="s">
        <v>8972</v>
      </c>
      <c r="O3756" s="2">
        <f>MATCH(A3756, 'combined matches'!A$1:A$4986,0)</f>
        <v>2505</v>
      </c>
      <c r="P3756" s="6">
        <f t="shared" si="174"/>
        <v>0</v>
      </c>
      <c r="Q3756" s="6" t="b">
        <f t="shared" si="175"/>
        <v>0</v>
      </c>
      <c r="R3756" s="6" t="b">
        <f t="shared" si="176"/>
        <v>0</v>
      </c>
      <c r="S3756" s="6" t="b">
        <f>IF(P3756=1, SUM($P$1:P3756))</f>
        <v>0</v>
      </c>
    </row>
    <row r="3757" spans="1:19" x14ac:dyDescent="0.2">
      <c r="A3757" s="6">
        <v>3828</v>
      </c>
      <c r="B3757" s="6" t="s">
        <v>4433</v>
      </c>
      <c r="C3757" s="6" t="s">
        <v>4434</v>
      </c>
      <c r="D3757" s="6" t="s">
        <v>4412</v>
      </c>
      <c r="E3757" s="6" t="s">
        <v>4388</v>
      </c>
      <c r="F3757" s="6">
        <v>85009</v>
      </c>
      <c r="G3757" s="6">
        <v>6022574323</v>
      </c>
      <c r="H3757" s="6" t="s">
        <v>8109</v>
      </c>
      <c r="I3757" s="6" t="s">
        <v>10021</v>
      </c>
      <c r="J3757" s="6">
        <v>0</v>
      </c>
      <c r="K3757" s="6" t="s">
        <v>8910</v>
      </c>
      <c r="L3757" s="6" t="s">
        <v>8973</v>
      </c>
      <c r="M3757" s="6">
        <v>1</v>
      </c>
      <c r="N3757" s="6" t="s">
        <v>8972</v>
      </c>
      <c r="O3757" s="2">
        <f>MATCH(A3757, 'combined matches'!A$1:A$4986,0)</f>
        <v>2506</v>
      </c>
      <c r="P3757" s="6">
        <f t="shared" si="174"/>
        <v>0</v>
      </c>
      <c r="Q3757" s="6" t="b">
        <f t="shared" si="175"/>
        <v>0</v>
      </c>
      <c r="R3757" s="6" t="b">
        <f t="shared" si="176"/>
        <v>0</v>
      </c>
      <c r="S3757" s="6" t="b">
        <f>IF(P3757=1, SUM($P$1:P3757))</f>
        <v>0</v>
      </c>
    </row>
    <row r="3758" spans="1:19" x14ac:dyDescent="0.2">
      <c r="A3758" s="6">
        <v>3830</v>
      </c>
      <c r="B3758" s="6" t="s">
        <v>12986</v>
      </c>
      <c r="C3758" s="6" t="s">
        <v>12987</v>
      </c>
      <c r="D3758" s="6" t="s">
        <v>7101</v>
      </c>
      <c r="E3758" s="6" t="s">
        <v>4340</v>
      </c>
      <c r="F3758" s="6">
        <v>84534</v>
      </c>
      <c r="G3758" s="6">
        <v>9705703173</v>
      </c>
      <c r="H3758" s="6" t="s">
        <v>12988</v>
      </c>
      <c r="I3758" s="6" t="s">
        <v>12986</v>
      </c>
      <c r="J3758" s="6">
        <v>0</v>
      </c>
      <c r="K3758" s="6" t="s">
        <v>8909</v>
      </c>
      <c r="L3758" s="6" t="s">
        <v>8977</v>
      </c>
      <c r="M3758" s="6">
        <v>0</v>
      </c>
      <c r="N3758" s="6" t="s">
        <v>11017</v>
      </c>
      <c r="O3758" s="2">
        <f>MATCH(A3758, 'combined matches'!A$1:A$4986,0)</f>
        <v>2499</v>
      </c>
      <c r="P3758" s="6">
        <f t="shared" si="174"/>
        <v>0</v>
      </c>
      <c r="Q3758" s="6" t="b">
        <f t="shared" si="175"/>
        <v>0</v>
      </c>
      <c r="R3758" s="6" t="b">
        <f t="shared" si="176"/>
        <v>0</v>
      </c>
      <c r="S3758" s="6" t="b">
        <f>IF(P3758=1, SUM($P$1:P3758))</f>
        <v>0</v>
      </c>
    </row>
    <row r="3759" spans="1:19" x14ac:dyDescent="0.2">
      <c r="A3759" s="6">
        <v>3831</v>
      </c>
      <c r="B3759" s="6" t="s">
        <v>4435</v>
      </c>
      <c r="C3759" s="6" t="s">
        <v>6151</v>
      </c>
      <c r="D3759" s="6" t="s">
        <v>4436</v>
      </c>
      <c r="E3759" s="6" t="s">
        <v>4340</v>
      </c>
      <c r="F3759" s="6">
        <v>84511</v>
      </c>
      <c r="G3759" s="6">
        <v>4356783601</v>
      </c>
      <c r="H3759" s="6" t="s">
        <v>6151</v>
      </c>
      <c r="I3759" s="6" t="s">
        <v>10022</v>
      </c>
      <c r="J3759" s="6" t="s">
        <v>15051</v>
      </c>
      <c r="K3759" s="6" t="s">
        <v>8909</v>
      </c>
      <c r="L3759" s="6" t="s">
        <v>8977</v>
      </c>
      <c r="M3759" s="6">
        <v>0</v>
      </c>
      <c r="N3759" s="6" t="s">
        <v>8972</v>
      </c>
      <c r="O3759" s="2">
        <f>MATCH(A3759, 'combined matches'!A$1:A$4986,0)</f>
        <v>2500</v>
      </c>
      <c r="P3759" s="6">
        <f t="shared" si="174"/>
        <v>0</v>
      </c>
      <c r="Q3759" s="6" t="b">
        <f t="shared" si="175"/>
        <v>0</v>
      </c>
      <c r="R3759" s="6" t="b">
        <f t="shared" si="176"/>
        <v>0</v>
      </c>
      <c r="S3759" s="6" t="b">
        <f>IF(P3759=1, SUM($P$1:P3759))</f>
        <v>0</v>
      </c>
    </row>
    <row r="3760" spans="1:19" x14ac:dyDescent="0.2">
      <c r="A3760" s="6">
        <v>3832</v>
      </c>
      <c r="B3760" s="6" t="s">
        <v>4437</v>
      </c>
      <c r="C3760" s="6" t="s">
        <v>6152</v>
      </c>
      <c r="D3760" s="6" t="s">
        <v>7101</v>
      </c>
      <c r="E3760" s="6" t="s">
        <v>4340</v>
      </c>
      <c r="F3760" s="6">
        <v>84534</v>
      </c>
      <c r="G3760" s="6">
        <v>4356513291</v>
      </c>
      <c r="H3760" s="6" t="s">
        <v>7459</v>
      </c>
      <c r="I3760" s="6" t="s">
        <v>10023</v>
      </c>
      <c r="J3760" s="6">
        <v>0</v>
      </c>
      <c r="K3760" s="6" t="s">
        <v>8909</v>
      </c>
      <c r="L3760" s="6" t="s">
        <v>8977</v>
      </c>
      <c r="M3760" s="6">
        <v>0</v>
      </c>
      <c r="N3760" s="6" t="s">
        <v>8972</v>
      </c>
      <c r="O3760" s="2">
        <f>MATCH(A3760, 'combined matches'!A$1:A$4986,0)</f>
        <v>2501</v>
      </c>
      <c r="P3760" s="6">
        <f t="shared" si="174"/>
        <v>0</v>
      </c>
      <c r="Q3760" s="6" t="b">
        <f t="shared" si="175"/>
        <v>0</v>
      </c>
      <c r="R3760" s="6" t="b">
        <f t="shared" si="176"/>
        <v>0</v>
      </c>
      <c r="S3760" s="6" t="b">
        <f>IF(P3760=1, SUM($P$1:P3760))</f>
        <v>0</v>
      </c>
    </row>
    <row r="3761" spans="1:19" x14ac:dyDescent="0.2">
      <c r="A3761" s="6">
        <v>3833</v>
      </c>
      <c r="B3761" s="6" t="s">
        <v>4438</v>
      </c>
      <c r="C3761" s="6" t="s">
        <v>4439</v>
      </c>
      <c r="D3761" s="6" t="s">
        <v>4440</v>
      </c>
      <c r="E3761" s="6" t="s">
        <v>4340</v>
      </c>
      <c r="F3761" s="6">
        <v>84536</v>
      </c>
      <c r="G3761" s="6">
        <v>4357273000</v>
      </c>
      <c r="H3761" s="6" t="s">
        <v>7018</v>
      </c>
      <c r="I3761" s="6" t="s">
        <v>10024</v>
      </c>
      <c r="J3761" s="6">
        <v>0</v>
      </c>
      <c r="K3761" s="6" t="s">
        <v>8909</v>
      </c>
      <c r="L3761" s="6" t="s">
        <v>8977</v>
      </c>
      <c r="M3761" s="6">
        <v>0</v>
      </c>
      <c r="N3761" s="6" t="s">
        <v>8972</v>
      </c>
      <c r="O3761" s="2">
        <f>MATCH(A3761, 'combined matches'!A$1:A$4986,0)</f>
        <v>2502</v>
      </c>
      <c r="P3761" s="6">
        <f t="shared" si="174"/>
        <v>0</v>
      </c>
      <c r="Q3761" s="6" t="b">
        <f t="shared" si="175"/>
        <v>0</v>
      </c>
      <c r="R3761" s="6" t="b">
        <f t="shared" si="176"/>
        <v>0</v>
      </c>
      <c r="S3761" s="6" t="b">
        <f>IF(P3761=1, SUM($P$1:P3761))</f>
        <v>0</v>
      </c>
    </row>
    <row r="3762" spans="1:19" x14ac:dyDescent="0.2">
      <c r="A3762" s="6">
        <v>3834</v>
      </c>
      <c r="B3762" s="6" t="s">
        <v>4441</v>
      </c>
      <c r="C3762" s="6" t="s">
        <v>4442</v>
      </c>
      <c r="D3762" s="6" t="s">
        <v>4443</v>
      </c>
      <c r="E3762" s="6" t="s">
        <v>4340</v>
      </c>
      <c r="F3762" s="6">
        <v>86044</v>
      </c>
      <c r="G3762" s="6">
        <v>9286722494</v>
      </c>
      <c r="H3762" s="6" t="s">
        <v>7019</v>
      </c>
      <c r="I3762" s="6" t="s">
        <v>10025</v>
      </c>
      <c r="J3762" s="6">
        <v>0</v>
      </c>
      <c r="K3762" s="6" t="s">
        <v>8909</v>
      </c>
      <c r="L3762" s="6" t="s">
        <v>8977</v>
      </c>
      <c r="M3762" s="6">
        <v>0</v>
      </c>
      <c r="N3762" s="6" t="s">
        <v>8972</v>
      </c>
      <c r="O3762" s="2">
        <f>MATCH(A3762, 'combined matches'!A$1:A$4986,0)</f>
        <v>2503</v>
      </c>
      <c r="P3762" s="6">
        <f t="shared" si="174"/>
        <v>0</v>
      </c>
      <c r="Q3762" s="6" t="b">
        <f t="shared" si="175"/>
        <v>0</v>
      </c>
      <c r="R3762" s="6" t="b">
        <f t="shared" si="176"/>
        <v>0</v>
      </c>
      <c r="S3762" s="6" t="b">
        <f>IF(P3762=1, SUM($P$1:P3762))</f>
        <v>0</v>
      </c>
    </row>
    <row r="3763" spans="1:19" x14ac:dyDescent="0.2">
      <c r="A3763" s="6">
        <v>3835</v>
      </c>
      <c r="B3763" s="6" t="s">
        <v>12981</v>
      </c>
      <c r="C3763" s="6" t="s">
        <v>12982</v>
      </c>
      <c r="D3763" s="6" t="s">
        <v>4446</v>
      </c>
      <c r="E3763" s="6" t="s">
        <v>4388</v>
      </c>
      <c r="F3763" s="6">
        <v>86040</v>
      </c>
      <c r="G3763" s="6">
        <v>9286456600</v>
      </c>
      <c r="H3763" s="6" t="s">
        <v>12983</v>
      </c>
      <c r="I3763" s="6" t="s">
        <v>12981</v>
      </c>
      <c r="J3763" s="6">
        <v>0</v>
      </c>
      <c r="K3763" s="6" t="s">
        <v>8904</v>
      </c>
      <c r="L3763" s="6" t="s">
        <v>8973</v>
      </c>
      <c r="M3763" s="6">
        <v>1</v>
      </c>
      <c r="N3763" s="6" t="s">
        <v>11017</v>
      </c>
      <c r="O3763" s="2">
        <f>MATCH(A3763, 'combined matches'!A$1:A$4986,0)</f>
        <v>2474</v>
      </c>
      <c r="P3763" s="6">
        <f t="shared" si="174"/>
        <v>0</v>
      </c>
      <c r="Q3763" s="6" t="b">
        <f t="shared" si="175"/>
        <v>0</v>
      </c>
      <c r="R3763" s="6" t="b">
        <f t="shared" si="176"/>
        <v>0</v>
      </c>
      <c r="S3763" s="6" t="b">
        <f>IF(P3763=1, SUM($P$1:P3763))</f>
        <v>0</v>
      </c>
    </row>
    <row r="3764" spans="1:19" x14ac:dyDescent="0.2">
      <c r="A3764" s="6">
        <v>3836</v>
      </c>
      <c r="B3764" s="6" t="s">
        <v>4444</v>
      </c>
      <c r="C3764" s="6" t="s">
        <v>4445</v>
      </c>
      <c r="D3764" s="6" t="s">
        <v>4446</v>
      </c>
      <c r="E3764" s="6" t="s">
        <v>4388</v>
      </c>
      <c r="F3764" s="6">
        <v>86040</v>
      </c>
      <c r="G3764" s="6">
        <v>9286458123</v>
      </c>
      <c r="H3764" s="6" t="s">
        <v>7020</v>
      </c>
      <c r="I3764" s="6" t="s">
        <v>18730</v>
      </c>
      <c r="J3764" s="6">
        <v>0</v>
      </c>
      <c r="K3764" s="6" t="s">
        <v>8904</v>
      </c>
      <c r="L3764" s="6" t="s">
        <v>8973</v>
      </c>
      <c r="M3764" s="6">
        <v>1</v>
      </c>
      <c r="N3764" s="6" t="s">
        <v>8972</v>
      </c>
      <c r="O3764" s="2">
        <f>MATCH(A3764, 'combined matches'!A$1:A$4986,0)</f>
        <v>2480</v>
      </c>
      <c r="P3764" s="6">
        <f t="shared" si="174"/>
        <v>0</v>
      </c>
      <c r="Q3764" s="6" t="b">
        <f t="shared" si="175"/>
        <v>0</v>
      </c>
      <c r="R3764" s="6" t="b">
        <f t="shared" si="176"/>
        <v>0</v>
      </c>
      <c r="S3764" s="6" t="b">
        <f>IF(P3764=1, SUM($P$1:P3764))</f>
        <v>0</v>
      </c>
    </row>
    <row r="3765" spans="1:19" x14ac:dyDescent="0.2">
      <c r="A3765" s="6">
        <v>3837</v>
      </c>
      <c r="B3765" s="6" t="s">
        <v>4447</v>
      </c>
      <c r="C3765" s="6" t="s">
        <v>4448</v>
      </c>
      <c r="D3765" s="6" t="s">
        <v>4449</v>
      </c>
      <c r="E3765" s="6" t="s">
        <v>4388</v>
      </c>
      <c r="F3765" s="6">
        <v>86033</v>
      </c>
      <c r="G3765" s="6">
        <v>9286978154</v>
      </c>
      <c r="H3765" s="6" t="s">
        <v>7021</v>
      </c>
      <c r="I3765" s="6" t="s">
        <v>10026</v>
      </c>
      <c r="J3765" s="6">
        <v>0</v>
      </c>
      <c r="K3765" s="6" t="s">
        <v>8904</v>
      </c>
      <c r="L3765" s="6" t="s">
        <v>8973</v>
      </c>
      <c r="M3765" s="6">
        <v>1</v>
      </c>
      <c r="N3765" s="6" t="s">
        <v>8972</v>
      </c>
      <c r="O3765" s="2">
        <f>MATCH(A3765, 'combined matches'!A$1:A$4986,0)</f>
        <v>2476</v>
      </c>
      <c r="P3765" s="6">
        <f t="shared" si="174"/>
        <v>0</v>
      </c>
      <c r="Q3765" s="6" t="b">
        <f t="shared" si="175"/>
        <v>0</v>
      </c>
      <c r="R3765" s="6" t="b">
        <f t="shared" si="176"/>
        <v>0</v>
      </c>
      <c r="S3765" s="6" t="b">
        <f>IF(P3765=1, SUM($P$1:P3765))</f>
        <v>0</v>
      </c>
    </row>
    <row r="3766" spans="1:19" x14ac:dyDescent="0.2">
      <c r="A3766" s="6">
        <v>3838</v>
      </c>
      <c r="B3766" s="6" t="s">
        <v>4450</v>
      </c>
      <c r="C3766" s="6" t="s">
        <v>4451</v>
      </c>
      <c r="D3766" s="6" t="s">
        <v>4446</v>
      </c>
      <c r="E3766" s="6" t="s">
        <v>4388</v>
      </c>
      <c r="F3766" s="6">
        <v>86040</v>
      </c>
      <c r="G3766" s="6">
        <v>9286451700</v>
      </c>
      <c r="H3766" s="6" t="s">
        <v>4451</v>
      </c>
      <c r="I3766" s="6" t="s">
        <v>10027</v>
      </c>
      <c r="J3766" s="6">
        <v>0</v>
      </c>
      <c r="K3766" s="6" t="s">
        <v>8904</v>
      </c>
      <c r="L3766" s="6" t="s">
        <v>8973</v>
      </c>
      <c r="M3766" s="6">
        <v>1</v>
      </c>
      <c r="N3766" s="6" t="s">
        <v>8972</v>
      </c>
      <c r="O3766" s="2">
        <f>MATCH(A3766, 'combined matches'!A$1:A$4986,0)</f>
        <v>2482</v>
      </c>
      <c r="P3766" s="6">
        <f t="shared" si="174"/>
        <v>0</v>
      </c>
      <c r="Q3766" s="6" t="b">
        <f t="shared" si="175"/>
        <v>0</v>
      </c>
      <c r="R3766" s="6" t="b">
        <f t="shared" si="176"/>
        <v>0</v>
      </c>
      <c r="S3766" s="6" t="b">
        <f>IF(P3766=1, SUM($P$1:P3766))</f>
        <v>0</v>
      </c>
    </row>
    <row r="3767" spans="1:19" x14ac:dyDescent="0.2">
      <c r="A3767" s="6">
        <v>3840</v>
      </c>
      <c r="B3767" s="6" t="s">
        <v>18731</v>
      </c>
      <c r="C3767" s="6" t="s">
        <v>18732</v>
      </c>
      <c r="D3767" s="6" t="s">
        <v>18733</v>
      </c>
      <c r="E3767" s="6" t="s">
        <v>4452</v>
      </c>
      <c r="F3767" s="6">
        <v>89410</v>
      </c>
      <c r="G3767" s="6">
        <v>7757829038</v>
      </c>
      <c r="H3767" s="6" t="s">
        <v>18734</v>
      </c>
      <c r="I3767" s="6" t="s">
        <v>18735</v>
      </c>
      <c r="J3767" s="6">
        <v>0</v>
      </c>
      <c r="K3767" s="6" t="s">
        <v>18736</v>
      </c>
      <c r="L3767" s="6" t="s">
        <v>8975</v>
      </c>
      <c r="M3767" s="6">
        <v>0</v>
      </c>
      <c r="N3767" s="6" t="s">
        <v>8972</v>
      </c>
      <c r="O3767" s="2" t="e">
        <f>MATCH(A3767, 'combined matches'!A$1:A$4986,0)</f>
        <v>#N/A</v>
      </c>
      <c r="P3767" s="6">
        <f t="shared" si="174"/>
        <v>1</v>
      </c>
      <c r="Q3767" s="6">
        <f t="shared" si="175"/>
        <v>1</v>
      </c>
      <c r="R3767" s="6" t="b">
        <f t="shared" si="176"/>
        <v>0</v>
      </c>
      <c r="S3767" s="6">
        <f>IF(P3767=1, SUM($P$1:P3767))</f>
        <v>1274</v>
      </c>
    </row>
    <row r="3768" spans="1:19" x14ac:dyDescent="0.2">
      <c r="A3768" s="6">
        <v>3841</v>
      </c>
      <c r="B3768" s="6" t="s">
        <v>18737</v>
      </c>
      <c r="C3768" s="6" t="s">
        <v>18738</v>
      </c>
      <c r="D3768" s="6" t="s">
        <v>4453</v>
      </c>
      <c r="E3768" s="6" t="s">
        <v>4452</v>
      </c>
      <c r="F3768" s="6">
        <v>89706</v>
      </c>
      <c r="G3768" s="6">
        <v>7758872195</v>
      </c>
      <c r="H3768" s="6" t="s">
        <v>18738</v>
      </c>
      <c r="I3768" s="6" t="s">
        <v>18739</v>
      </c>
      <c r="J3768" s="6">
        <v>0</v>
      </c>
      <c r="K3768" s="6" t="s">
        <v>18736</v>
      </c>
      <c r="L3768" s="6" t="s">
        <v>8975</v>
      </c>
      <c r="M3768" s="6">
        <v>0</v>
      </c>
      <c r="N3768" s="6" t="s">
        <v>8972</v>
      </c>
      <c r="O3768" s="2" t="e">
        <f>MATCH(A3768, 'combined matches'!A$1:A$4986,0)</f>
        <v>#N/A</v>
      </c>
      <c r="P3768" s="6">
        <f t="shared" si="174"/>
        <v>1</v>
      </c>
      <c r="Q3768" s="6">
        <f t="shared" si="175"/>
        <v>1</v>
      </c>
      <c r="R3768" s="6" t="b">
        <f t="shared" si="176"/>
        <v>0</v>
      </c>
      <c r="S3768" s="6">
        <f>IF(P3768=1, SUM($P$1:P3768))</f>
        <v>1275</v>
      </c>
    </row>
    <row r="3769" spans="1:19" x14ac:dyDescent="0.2">
      <c r="A3769" s="6">
        <v>3843</v>
      </c>
      <c r="B3769" s="6" t="s">
        <v>4454</v>
      </c>
      <c r="C3769" s="6" t="s">
        <v>4455</v>
      </c>
      <c r="D3769" s="6" t="s">
        <v>4456</v>
      </c>
      <c r="E3769" s="6" t="s">
        <v>4457</v>
      </c>
      <c r="F3769" s="6">
        <v>96950</v>
      </c>
      <c r="G3769" s="6">
        <v>6702348950</v>
      </c>
      <c r="H3769" s="6" t="s">
        <v>4455</v>
      </c>
      <c r="I3769" s="6" t="s">
        <v>18740</v>
      </c>
      <c r="J3769" s="6">
        <v>0</v>
      </c>
      <c r="K3769" s="6" t="s">
        <v>8957</v>
      </c>
      <c r="L3769" s="6" t="s">
        <v>8975</v>
      </c>
      <c r="N3769" s="6" t="s">
        <v>8972</v>
      </c>
      <c r="O3769" s="2">
        <f>MATCH(A3769, 'combined matches'!A$1:A$4986,0)</f>
        <v>2714</v>
      </c>
      <c r="P3769" s="6">
        <f t="shared" si="174"/>
        <v>0</v>
      </c>
      <c r="Q3769" s="6" t="b">
        <f t="shared" si="175"/>
        <v>0</v>
      </c>
      <c r="R3769" s="6" t="b">
        <f t="shared" si="176"/>
        <v>0</v>
      </c>
      <c r="S3769" s="6" t="b">
        <f>IF(P3769=1, SUM($P$1:P3769))</f>
        <v>0</v>
      </c>
    </row>
    <row r="3770" spans="1:19" x14ac:dyDescent="0.2">
      <c r="A3770" s="6">
        <v>3844</v>
      </c>
      <c r="B3770" s="6" t="s">
        <v>4458</v>
      </c>
      <c r="C3770" s="6" t="s">
        <v>4459</v>
      </c>
      <c r="D3770" s="6" t="s">
        <v>4460</v>
      </c>
      <c r="E3770" s="6" t="s">
        <v>4457</v>
      </c>
      <c r="F3770" s="6">
        <v>96952</v>
      </c>
      <c r="G3770" s="6">
        <v>6704339337</v>
      </c>
      <c r="H3770" s="6" t="s">
        <v>4459</v>
      </c>
      <c r="I3770" s="6" t="s">
        <v>18741</v>
      </c>
      <c r="J3770" s="6">
        <v>0</v>
      </c>
      <c r="K3770" s="6" t="s">
        <v>8957</v>
      </c>
      <c r="L3770" s="6" t="s">
        <v>8975</v>
      </c>
      <c r="N3770" s="6" t="s">
        <v>8972</v>
      </c>
      <c r="O3770" s="2">
        <f>MATCH(A3770, 'combined matches'!A$1:A$4986,0)</f>
        <v>2713</v>
      </c>
      <c r="P3770" s="6">
        <f t="shared" si="174"/>
        <v>0</v>
      </c>
      <c r="Q3770" s="6" t="b">
        <f t="shared" si="175"/>
        <v>0</v>
      </c>
      <c r="R3770" s="6" t="b">
        <f t="shared" si="176"/>
        <v>0</v>
      </c>
      <c r="S3770" s="6" t="b">
        <f>IF(P3770=1, SUM($P$1:P3770))</f>
        <v>0</v>
      </c>
    </row>
    <row r="3771" spans="1:19" x14ac:dyDescent="0.2">
      <c r="A3771" s="6">
        <v>3845</v>
      </c>
      <c r="B3771" s="6" t="s">
        <v>4461</v>
      </c>
      <c r="C3771" s="6" t="s">
        <v>4462</v>
      </c>
      <c r="D3771" s="6" t="s">
        <v>4462</v>
      </c>
      <c r="E3771" s="6" t="s">
        <v>4457</v>
      </c>
      <c r="F3771" s="6">
        <v>96951</v>
      </c>
      <c r="G3771" s="6">
        <v>6705328700</v>
      </c>
      <c r="H3771" s="6" t="s">
        <v>4462</v>
      </c>
      <c r="I3771" s="6" t="s">
        <v>18742</v>
      </c>
      <c r="J3771" s="6">
        <v>0</v>
      </c>
      <c r="K3771" s="6" t="s">
        <v>8957</v>
      </c>
      <c r="L3771" s="6" t="s">
        <v>8975</v>
      </c>
      <c r="N3771" s="6" t="s">
        <v>8972</v>
      </c>
      <c r="O3771" s="2">
        <f>MATCH(A3771, 'combined matches'!A$1:A$4986,0)</f>
        <v>2712</v>
      </c>
      <c r="P3771" s="6">
        <f t="shared" si="174"/>
        <v>0</v>
      </c>
      <c r="Q3771" s="6" t="b">
        <f t="shared" si="175"/>
        <v>0</v>
      </c>
      <c r="R3771" s="6" t="b">
        <f t="shared" si="176"/>
        <v>0</v>
      </c>
      <c r="S3771" s="6" t="b">
        <f>IF(P3771=1, SUM($P$1:P3771))</f>
        <v>0</v>
      </c>
    </row>
    <row r="3772" spans="1:19" x14ac:dyDescent="0.2">
      <c r="A3772" s="6">
        <v>3847</v>
      </c>
      <c r="B3772" s="6" t="s">
        <v>4463</v>
      </c>
      <c r="C3772" s="6" t="s">
        <v>4464</v>
      </c>
      <c r="D3772" s="6" t="s">
        <v>4465</v>
      </c>
      <c r="E3772" s="6" t="s">
        <v>4466</v>
      </c>
      <c r="F3772" s="6">
        <v>92311</v>
      </c>
      <c r="G3772" s="6">
        <v>8007224777</v>
      </c>
      <c r="H3772" s="6" t="s">
        <v>13304</v>
      </c>
      <c r="I3772" s="6" t="s">
        <v>18743</v>
      </c>
      <c r="J3772" s="6">
        <v>0</v>
      </c>
      <c r="K3772" s="6" t="s">
        <v>8911</v>
      </c>
      <c r="L3772" s="6" t="s">
        <v>8975</v>
      </c>
      <c r="M3772" s="6">
        <v>1</v>
      </c>
      <c r="N3772" s="6" t="s">
        <v>8972</v>
      </c>
      <c r="O3772" s="2">
        <f>MATCH(A3772, 'combined matches'!A$1:A$4986,0)</f>
        <v>2641</v>
      </c>
      <c r="P3772" s="6">
        <f t="shared" si="174"/>
        <v>0</v>
      </c>
      <c r="Q3772" s="6" t="b">
        <f t="shared" si="175"/>
        <v>0</v>
      </c>
      <c r="R3772" s="6" t="b">
        <f t="shared" si="176"/>
        <v>0</v>
      </c>
      <c r="S3772" s="6" t="b">
        <f>IF(P3772=1, SUM($P$1:P3772))</f>
        <v>0</v>
      </c>
    </row>
    <row r="3773" spans="1:19" x14ac:dyDescent="0.2">
      <c r="A3773" s="6">
        <v>3848</v>
      </c>
      <c r="B3773" s="6" t="s">
        <v>18744</v>
      </c>
      <c r="C3773" s="6" t="s">
        <v>18745</v>
      </c>
      <c r="D3773" s="6" t="s">
        <v>18746</v>
      </c>
      <c r="E3773" s="6" t="s">
        <v>4466</v>
      </c>
      <c r="F3773" s="6">
        <v>92315</v>
      </c>
      <c r="G3773" s="6">
        <v>8007224777</v>
      </c>
      <c r="H3773" s="6" t="s">
        <v>18745</v>
      </c>
      <c r="I3773" s="6" t="s">
        <v>18747</v>
      </c>
      <c r="J3773" s="6">
        <v>0</v>
      </c>
      <c r="K3773" s="6" t="s">
        <v>8911</v>
      </c>
      <c r="L3773" s="6" t="s">
        <v>8975</v>
      </c>
      <c r="M3773" s="6">
        <v>1</v>
      </c>
      <c r="N3773" s="6" t="s">
        <v>8972</v>
      </c>
      <c r="O3773" s="2" t="e">
        <f>MATCH(A3773, 'combined matches'!A$1:A$4986,0)</f>
        <v>#N/A</v>
      </c>
      <c r="P3773" s="6">
        <f t="shared" si="174"/>
        <v>1</v>
      </c>
      <c r="Q3773" s="6">
        <f t="shared" si="175"/>
        <v>1</v>
      </c>
      <c r="R3773" s="6" t="b">
        <f t="shared" si="176"/>
        <v>0</v>
      </c>
      <c r="S3773" s="6">
        <f>IF(P3773=1, SUM($P$1:P3773))</f>
        <v>1276</v>
      </c>
    </row>
    <row r="3774" spans="1:19" x14ac:dyDescent="0.2">
      <c r="A3774" s="6">
        <v>3849</v>
      </c>
      <c r="B3774" s="6" t="s">
        <v>18748</v>
      </c>
      <c r="C3774" s="6" t="s">
        <v>18749</v>
      </c>
      <c r="D3774" s="6" t="s">
        <v>18750</v>
      </c>
      <c r="E3774" s="6" t="s">
        <v>4466</v>
      </c>
      <c r="F3774" s="6">
        <v>95121</v>
      </c>
      <c r="G3774" s="6">
        <v>4082750000</v>
      </c>
      <c r="H3774" s="6" t="s">
        <v>18751</v>
      </c>
      <c r="I3774" s="6" t="s">
        <v>18752</v>
      </c>
      <c r="J3774" s="6">
        <v>0</v>
      </c>
      <c r="K3774" s="6" t="s">
        <v>18753</v>
      </c>
      <c r="L3774" s="6" t="s">
        <v>8973</v>
      </c>
      <c r="M3774" s="6">
        <v>1</v>
      </c>
      <c r="N3774" s="6" t="s">
        <v>11017</v>
      </c>
      <c r="O3774" s="2" t="e">
        <f>MATCH(A3774, 'combined matches'!A$1:A$4986,0)</f>
        <v>#N/A</v>
      </c>
      <c r="P3774" s="6">
        <f t="shared" si="174"/>
        <v>1</v>
      </c>
      <c r="Q3774" s="6">
        <f t="shared" si="175"/>
        <v>0</v>
      </c>
      <c r="R3774" s="6">
        <f t="shared" si="176"/>
        <v>0</v>
      </c>
      <c r="S3774" s="6">
        <f>IF(P3774=1, SUM($P$1:P3774))</f>
        <v>1277</v>
      </c>
    </row>
    <row r="3775" spans="1:19" x14ac:dyDescent="0.2">
      <c r="A3775" s="6">
        <v>3850</v>
      </c>
      <c r="B3775" s="6" t="s">
        <v>18754</v>
      </c>
      <c r="C3775" s="6" t="s">
        <v>18749</v>
      </c>
      <c r="D3775" s="6" t="s">
        <v>18750</v>
      </c>
      <c r="E3775" s="6" t="s">
        <v>4466</v>
      </c>
      <c r="F3775" s="6">
        <v>95121</v>
      </c>
      <c r="G3775" s="6">
        <v>4082750000</v>
      </c>
      <c r="H3775" s="6" t="s">
        <v>18751</v>
      </c>
      <c r="I3775" s="6" t="s">
        <v>18755</v>
      </c>
      <c r="J3775" s="6">
        <v>0</v>
      </c>
      <c r="K3775" s="6" t="s">
        <v>18753</v>
      </c>
      <c r="L3775" s="6" t="s">
        <v>8973</v>
      </c>
      <c r="M3775" s="6">
        <v>1</v>
      </c>
      <c r="N3775" s="6" t="s">
        <v>8972</v>
      </c>
      <c r="O3775" s="2" t="e">
        <f>MATCH(A3775, 'combined matches'!A$1:A$4986,0)</f>
        <v>#N/A</v>
      </c>
      <c r="P3775" s="6">
        <f t="shared" si="174"/>
        <v>1</v>
      </c>
      <c r="Q3775" s="6">
        <f t="shared" si="175"/>
        <v>1</v>
      </c>
      <c r="R3775" s="6" t="b">
        <f t="shared" si="176"/>
        <v>0</v>
      </c>
      <c r="S3775" s="6">
        <f>IF(P3775=1, SUM($P$1:P3775))</f>
        <v>1278</v>
      </c>
    </row>
    <row r="3776" spans="1:19" x14ac:dyDescent="0.2">
      <c r="A3776" s="6">
        <v>3851</v>
      </c>
      <c r="B3776" s="6" t="s">
        <v>18756</v>
      </c>
      <c r="C3776" s="6" t="s">
        <v>18757</v>
      </c>
      <c r="D3776" s="6" t="s">
        <v>18758</v>
      </c>
      <c r="E3776" s="6" t="s">
        <v>4466</v>
      </c>
      <c r="F3776" s="6">
        <v>91790</v>
      </c>
      <c r="G3776" s="6">
        <v>6269195724</v>
      </c>
      <c r="H3776" s="6" t="s">
        <v>18759</v>
      </c>
      <c r="I3776" s="6" t="s">
        <v>18760</v>
      </c>
      <c r="J3776" s="6">
        <v>0</v>
      </c>
      <c r="K3776" s="6" t="s">
        <v>18761</v>
      </c>
      <c r="L3776" s="6" t="s">
        <v>8973</v>
      </c>
      <c r="M3776" s="6">
        <v>1</v>
      </c>
      <c r="N3776" s="6" t="s">
        <v>11017</v>
      </c>
      <c r="O3776" s="2" t="e">
        <f>MATCH(A3776, 'combined matches'!A$1:A$4986,0)</f>
        <v>#N/A</v>
      </c>
      <c r="P3776" s="6">
        <f t="shared" si="174"/>
        <v>1</v>
      </c>
      <c r="Q3776" s="6">
        <f t="shared" si="175"/>
        <v>0</v>
      </c>
      <c r="R3776" s="6">
        <f t="shared" si="176"/>
        <v>0</v>
      </c>
      <c r="S3776" s="6">
        <f>IF(P3776=1, SUM($P$1:P3776))</f>
        <v>1279</v>
      </c>
    </row>
    <row r="3777" spans="1:19" x14ac:dyDescent="0.2">
      <c r="A3777" s="6">
        <v>3852</v>
      </c>
      <c r="B3777" s="6" t="s">
        <v>18762</v>
      </c>
      <c r="C3777" s="6" t="s">
        <v>18763</v>
      </c>
      <c r="D3777" s="6" t="s">
        <v>14276</v>
      </c>
      <c r="E3777" s="6" t="s">
        <v>4466</v>
      </c>
      <c r="F3777" s="6">
        <v>91768</v>
      </c>
      <c r="G3777" s="6">
        <v>9096208088</v>
      </c>
      <c r="H3777" s="6" t="s">
        <v>18764</v>
      </c>
      <c r="I3777" s="6" t="s">
        <v>18765</v>
      </c>
      <c r="J3777" s="6">
        <v>0</v>
      </c>
      <c r="K3777" s="6" t="s">
        <v>18761</v>
      </c>
      <c r="L3777" s="6" t="s">
        <v>8973</v>
      </c>
      <c r="M3777" s="6">
        <v>1</v>
      </c>
      <c r="N3777" s="6" t="s">
        <v>8972</v>
      </c>
      <c r="O3777" s="2" t="e">
        <f>MATCH(A3777, 'combined matches'!A$1:A$4986,0)</f>
        <v>#N/A</v>
      </c>
      <c r="P3777" s="6">
        <f t="shared" si="174"/>
        <v>1</v>
      </c>
      <c r="Q3777" s="6">
        <f t="shared" si="175"/>
        <v>1</v>
      </c>
      <c r="R3777" s="6" t="b">
        <f t="shared" si="176"/>
        <v>0</v>
      </c>
      <c r="S3777" s="6">
        <f>IF(P3777=1, SUM($P$1:P3777))</f>
        <v>1280</v>
      </c>
    </row>
    <row r="3778" spans="1:19" x14ac:dyDescent="0.2">
      <c r="A3778" s="6">
        <v>3853</v>
      </c>
      <c r="B3778" s="6" t="s">
        <v>18766</v>
      </c>
      <c r="C3778" s="6" t="s">
        <v>18767</v>
      </c>
      <c r="D3778" s="6" t="s">
        <v>18758</v>
      </c>
      <c r="E3778" s="6" t="s">
        <v>4466</v>
      </c>
      <c r="F3778" s="6">
        <v>91790</v>
      </c>
      <c r="G3778" s="6">
        <v>6269194333</v>
      </c>
      <c r="H3778" s="6" t="s">
        <v>18768</v>
      </c>
      <c r="I3778" s="6" t="s">
        <v>18769</v>
      </c>
      <c r="J3778" s="6">
        <v>0</v>
      </c>
      <c r="K3778" s="6" t="s">
        <v>18761</v>
      </c>
      <c r="L3778" s="6" t="s">
        <v>8973</v>
      </c>
      <c r="M3778" s="6">
        <v>1</v>
      </c>
      <c r="N3778" s="6" t="s">
        <v>8972</v>
      </c>
      <c r="O3778" s="2" t="e">
        <f>MATCH(A3778, 'combined matches'!A$1:A$4986,0)</f>
        <v>#N/A</v>
      </c>
      <c r="P3778" s="6">
        <f t="shared" ref="P3778:P3841" si="177">IF(ISNA(O3778),1,0)</f>
        <v>1</v>
      </c>
      <c r="Q3778" s="6">
        <f t="shared" si="175"/>
        <v>1</v>
      </c>
      <c r="R3778" s="6" t="b">
        <f t="shared" si="176"/>
        <v>0</v>
      </c>
      <c r="S3778" s="6">
        <f>IF(P3778=1, SUM($P$1:P3778))</f>
        <v>1281</v>
      </c>
    </row>
    <row r="3779" spans="1:19" x14ac:dyDescent="0.2">
      <c r="A3779" s="6">
        <v>3854</v>
      </c>
      <c r="B3779" s="6" t="s">
        <v>18770</v>
      </c>
      <c r="C3779" s="6" t="s">
        <v>18771</v>
      </c>
      <c r="D3779" s="6" t="s">
        <v>18772</v>
      </c>
      <c r="E3779" s="6" t="s">
        <v>4466</v>
      </c>
      <c r="F3779" s="6">
        <v>91744</v>
      </c>
      <c r="G3779" s="6">
        <v>6269194333</v>
      </c>
      <c r="H3779" s="6" t="s">
        <v>18771</v>
      </c>
      <c r="I3779" s="6" t="s">
        <v>18773</v>
      </c>
      <c r="J3779" s="6">
        <v>0</v>
      </c>
      <c r="K3779" s="6" t="s">
        <v>18761</v>
      </c>
      <c r="L3779" s="6" t="s">
        <v>8976</v>
      </c>
      <c r="M3779" s="6">
        <v>1</v>
      </c>
      <c r="N3779" s="6" t="s">
        <v>8972</v>
      </c>
      <c r="O3779" s="2" t="e">
        <f>MATCH(A3779, 'combined matches'!A$1:A$4986,0)</f>
        <v>#N/A</v>
      </c>
      <c r="P3779" s="6">
        <f t="shared" si="177"/>
        <v>1</v>
      </c>
      <c r="Q3779" s="6">
        <f t="shared" ref="Q3779:Q3842" si="178">IF(P3779=1,IF(N3779="service site", 1, 0))</f>
        <v>1</v>
      </c>
      <c r="R3779" s="6" t="b">
        <f t="shared" ref="R3779:R3842" si="179">IF(Q3779=0, IF(K3779=K3780, 0, 1))</f>
        <v>0</v>
      </c>
      <c r="S3779" s="6">
        <f>IF(P3779=1, SUM($P$1:P3779))</f>
        <v>1282</v>
      </c>
    </row>
    <row r="3780" spans="1:19" x14ac:dyDescent="0.2">
      <c r="A3780" s="6">
        <v>3855</v>
      </c>
      <c r="B3780" s="6" t="s">
        <v>18774</v>
      </c>
      <c r="C3780" s="6" t="s">
        <v>18775</v>
      </c>
      <c r="D3780" s="6" t="s">
        <v>18776</v>
      </c>
      <c r="E3780" s="6" t="s">
        <v>4466</v>
      </c>
      <c r="F3780" s="6">
        <v>91723</v>
      </c>
      <c r="G3780" s="6">
        <v>6269194333</v>
      </c>
      <c r="H3780" s="6" t="s">
        <v>18775</v>
      </c>
      <c r="I3780" s="6" t="s">
        <v>18777</v>
      </c>
      <c r="J3780" s="6">
        <v>0</v>
      </c>
      <c r="K3780" s="6" t="s">
        <v>18761</v>
      </c>
      <c r="L3780" s="6" t="s">
        <v>8973</v>
      </c>
      <c r="M3780" s="6">
        <v>1</v>
      </c>
      <c r="N3780" s="6" t="s">
        <v>8972</v>
      </c>
      <c r="O3780" s="2" t="e">
        <f>MATCH(A3780, 'combined matches'!A$1:A$4986,0)</f>
        <v>#N/A</v>
      </c>
      <c r="P3780" s="6">
        <f t="shared" si="177"/>
        <v>1</v>
      </c>
      <c r="Q3780" s="6">
        <f t="shared" si="178"/>
        <v>1</v>
      </c>
      <c r="R3780" s="6" t="b">
        <f t="shared" si="179"/>
        <v>0</v>
      </c>
      <c r="S3780" s="6">
        <f>IF(P3780=1, SUM($P$1:P3780))</f>
        <v>1283</v>
      </c>
    </row>
    <row r="3781" spans="1:19" x14ac:dyDescent="0.2">
      <c r="A3781" s="6">
        <v>3856</v>
      </c>
      <c r="B3781" s="6" t="s">
        <v>12989</v>
      </c>
      <c r="C3781" s="6" t="s">
        <v>12990</v>
      </c>
      <c r="D3781" s="6" t="s">
        <v>4468</v>
      </c>
      <c r="E3781" s="6" t="s">
        <v>4466</v>
      </c>
      <c r="F3781" s="6">
        <v>90015</v>
      </c>
      <c r="G3781" s="6">
        <v>2137461037</v>
      </c>
      <c r="H3781" s="6" t="s">
        <v>12990</v>
      </c>
      <c r="I3781" s="6" t="s">
        <v>12989</v>
      </c>
      <c r="J3781" s="6">
        <v>0</v>
      </c>
      <c r="K3781" s="6" t="s">
        <v>8924</v>
      </c>
      <c r="L3781" s="6" t="s">
        <v>8973</v>
      </c>
      <c r="M3781" s="6">
        <v>1</v>
      </c>
      <c r="N3781" s="6" t="s">
        <v>11017</v>
      </c>
      <c r="O3781" s="2">
        <f>MATCH(A3781, 'combined matches'!A$1:A$4986,0)</f>
        <v>2560</v>
      </c>
      <c r="P3781" s="6">
        <f t="shared" si="177"/>
        <v>0</v>
      </c>
      <c r="Q3781" s="6" t="b">
        <f t="shared" si="178"/>
        <v>0</v>
      </c>
      <c r="R3781" s="6" t="b">
        <f t="shared" si="179"/>
        <v>0</v>
      </c>
      <c r="S3781" s="6" t="b">
        <f>IF(P3781=1, SUM($P$1:P3781))</f>
        <v>0</v>
      </c>
    </row>
    <row r="3782" spans="1:19" x14ac:dyDescent="0.2">
      <c r="A3782" s="6">
        <v>3857</v>
      </c>
      <c r="B3782" s="6" t="s">
        <v>4467</v>
      </c>
      <c r="C3782" s="6" t="s">
        <v>6226</v>
      </c>
      <c r="D3782" s="6" t="s">
        <v>4468</v>
      </c>
      <c r="E3782" s="6" t="s">
        <v>4466</v>
      </c>
      <c r="F3782" s="6">
        <v>90015</v>
      </c>
      <c r="G3782" s="6">
        <v>2137475542</v>
      </c>
      <c r="H3782" s="6" t="s">
        <v>6226</v>
      </c>
      <c r="I3782" s="6" t="s">
        <v>10028</v>
      </c>
      <c r="J3782" s="6">
        <v>0</v>
      </c>
      <c r="K3782" s="6" t="s">
        <v>8924</v>
      </c>
      <c r="L3782" s="6" t="s">
        <v>8973</v>
      </c>
      <c r="M3782" s="6">
        <v>1</v>
      </c>
      <c r="N3782" s="6" t="s">
        <v>8972</v>
      </c>
      <c r="O3782" s="2">
        <f>MATCH(A3782, 'combined matches'!A$1:A$4986,0)</f>
        <v>2561</v>
      </c>
      <c r="P3782" s="6">
        <f t="shared" si="177"/>
        <v>0</v>
      </c>
      <c r="Q3782" s="6" t="b">
        <f t="shared" si="178"/>
        <v>0</v>
      </c>
      <c r="R3782" s="6" t="b">
        <f t="shared" si="179"/>
        <v>0</v>
      </c>
      <c r="S3782" s="6" t="b">
        <f>IF(P3782=1, SUM($P$1:P3782))</f>
        <v>0</v>
      </c>
    </row>
    <row r="3783" spans="1:19" x14ac:dyDescent="0.2">
      <c r="A3783" s="6">
        <v>3858</v>
      </c>
      <c r="B3783" s="6" t="s">
        <v>12991</v>
      </c>
      <c r="C3783" s="6" t="s">
        <v>12993</v>
      </c>
      <c r="D3783" s="6" t="s">
        <v>4471</v>
      </c>
      <c r="E3783" s="6" t="s">
        <v>4466</v>
      </c>
      <c r="F3783" s="6">
        <v>93401</v>
      </c>
      <c r="G3783" s="6">
        <v>8055442498</v>
      </c>
      <c r="H3783" s="6" t="s">
        <v>12994</v>
      </c>
      <c r="I3783" s="6" t="s">
        <v>18778</v>
      </c>
      <c r="J3783" s="6">
        <v>0</v>
      </c>
      <c r="K3783" s="6" t="s">
        <v>12995</v>
      </c>
      <c r="L3783" s="6" t="s">
        <v>8975</v>
      </c>
      <c r="M3783" s="6">
        <v>0</v>
      </c>
      <c r="N3783" s="6" t="s">
        <v>11017</v>
      </c>
      <c r="O3783" s="2">
        <f>MATCH(A3783, 'combined matches'!A$1:A$4986,0)</f>
        <v>2540</v>
      </c>
      <c r="P3783" s="6">
        <f t="shared" si="177"/>
        <v>0</v>
      </c>
      <c r="Q3783" s="6" t="b">
        <f t="shared" si="178"/>
        <v>0</v>
      </c>
      <c r="R3783" s="6" t="b">
        <f t="shared" si="179"/>
        <v>0</v>
      </c>
      <c r="S3783" s="6" t="b">
        <f>IF(P3783=1, SUM($P$1:P3783))</f>
        <v>0</v>
      </c>
    </row>
    <row r="3784" spans="1:19" x14ac:dyDescent="0.2">
      <c r="A3784" s="6">
        <v>3859</v>
      </c>
      <c r="B3784" s="6" t="s">
        <v>4469</v>
      </c>
      <c r="C3784" s="6" t="s">
        <v>4470</v>
      </c>
      <c r="D3784" s="6" t="s">
        <v>4471</v>
      </c>
      <c r="E3784" s="6" t="s">
        <v>4466</v>
      </c>
      <c r="F3784" s="6">
        <v>93401</v>
      </c>
      <c r="G3784" s="6">
        <v>8055442478</v>
      </c>
      <c r="H3784" s="6" t="s">
        <v>8110</v>
      </c>
      <c r="I3784" s="6" t="s">
        <v>18779</v>
      </c>
      <c r="J3784" s="6">
        <v>0</v>
      </c>
      <c r="K3784" s="6" t="s">
        <v>12995</v>
      </c>
      <c r="L3784" s="6" t="s">
        <v>8975</v>
      </c>
      <c r="M3784" s="6">
        <v>0</v>
      </c>
      <c r="N3784" s="6" t="s">
        <v>8972</v>
      </c>
      <c r="O3784" s="2">
        <f>MATCH(A3784, 'combined matches'!A$1:A$4986,0)</f>
        <v>2541</v>
      </c>
      <c r="P3784" s="6">
        <f t="shared" si="177"/>
        <v>0</v>
      </c>
      <c r="Q3784" s="6" t="b">
        <f t="shared" si="178"/>
        <v>0</v>
      </c>
      <c r="R3784" s="6" t="b">
        <f t="shared" si="179"/>
        <v>0</v>
      </c>
      <c r="S3784" s="6" t="b">
        <f>IF(P3784=1, SUM($P$1:P3784))</f>
        <v>0</v>
      </c>
    </row>
    <row r="3785" spans="1:19" x14ac:dyDescent="0.2">
      <c r="A3785" s="6">
        <v>3860</v>
      </c>
      <c r="B3785" s="6" t="s">
        <v>4469</v>
      </c>
      <c r="C3785" s="6" t="s">
        <v>18780</v>
      </c>
      <c r="D3785" s="6" t="s">
        <v>18781</v>
      </c>
      <c r="E3785" s="6" t="s">
        <v>4466</v>
      </c>
      <c r="F3785" s="6">
        <v>93420</v>
      </c>
      <c r="G3785" s="6">
        <v>8054894026</v>
      </c>
      <c r="H3785" s="6" t="s">
        <v>18782</v>
      </c>
      <c r="I3785" s="6" t="s">
        <v>18779</v>
      </c>
      <c r="J3785" s="6">
        <v>0</v>
      </c>
      <c r="K3785" s="6" t="s">
        <v>12995</v>
      </c>
      <c r="L3785" s="6" t="s">
        <v>8975</v>
      </c>
      <c r="M3785" s="6">
        <v>0</v>
      </c>
      <c r="N3785" s="6" t="s">
        <v>8972</v>
      </c>
      <c r="O3785" s="2" t="e">
        <f>MATCH(A3785, 'combined matches'!A$1:A$4986,0)</f>
        <v>#N/A</v>
      </c>
      <c r="P3785" s="6">
        <f t="shared" si="177"/>
        <v>1</v>
      </c>
      <c r="Q3785" s="6">
        <f t="shared" si="178"/>
        <v>1</v>
      </c>
      <c r="R3785" s="6" t="b">
        <f t="shared" si="179"/>
        <v>0</v>
      </c>
      <c r="S3785" s="6">
        <f>IF(P3785=1, SUM($P$1:P3785))</f>
        <v>1284</v>
      </c>
    </row>
    <row r="3786" spans="1:19" x14ac:dyDescent="0.2">
      <c r="A3786" s="6">
        <v>3861</v>
      </c>
      <c r="B3786" s="6" t="s">
        <v>12996</v>
      </c>
      <c r="C3786" s="6" t="s">
        <v>12997</v>
      </c>
      <c r="D3786" s="6" t="s">
        <v>4473</v>
      </c>
      <c r="E3786" s="6" t="s">
        <v>4466</v>
      </c>
      <c r="F3786" s="6">
        <v>93291</v>
      </c>
      <c r="G3786" s="6">
        <v>5597374700</v>
      </c>
      <c r="H3786" s="6" t="s">
        <v>12998</v>
      </c>
      <c r="I3786" s="6" t="s">
        <v>12996</v>
      </c>
      <c r="J3786" s="6">
        <v>0</v>
      </c>
      <c r="K3786" s="6" t="s">
        <v>8928</v>
      </c>
      <c r="L3786" s="6" t="s">
        <v>8973</v>
      </c>
      <c r="M3786" s="6">
        <v>1</v>
      </c>
      <c r="N3786" s="6" t="s">
        <v>11017</v>
      </c>
      <c r="O3786" s="2">
        <f>MATCH(A3786, 'combined matches'!A$1:A$4986,0)</f>
        <v>2583</v>
      </c>
      <c r="P3786" s="6">
        <f t="shared" si="177"/>
        <v>0</v>
      </c>
      <c r="Q3786" s="6" t="b">
        <f t="shared" si="178"/>
        <v>0</v>
      </c>
      <c r="R3786" s="6" t="b">
        <f t="shared" si="179"/>
        <v>0</v>
      </c>
      <c r="S3786" s="6" t="b">
        <f>IF(P3786=1, SUM($P$1:P3786))</f>
        <v>0</v>
      </c>
    </row>
    <row r="3787" spans="1:19" x14ac:dyDescent="0.2">
      <c r="A3787" s="6">
        <v>3862</v>
      </c>
      <c r="B3787" s="6" t="s">
        <v>4472</v>
      </c>
      <c r="C3787" s="6" t="s">
        <v>7111</v>
      </c>
      <c r="D3787" s="6" t="s">
        <v>4473</v>
      </c>
      <c r="E3787" s="6" t="s">
        <v>4466</v>
      </c>
      <c r="F3787" s="6">
        <v>93291</v>
      </c>
      <c r="G3787" s="6">
        <v>8779603426</v>
      </c>
      <c r="H3787" s="6" t="s">
        <v>8111</v>
      </c>
      <c r="I3787" s="6" t="s">
        <v>10029</v>
      </c>
      <c r="J3787" s="6">
        <v>0</v>
      </c>
      <c r="K3787" s="6" t="s">
        <v>8928</v>
      </c>
      <c r="L3787" s="6" t="s">
        <v>8973</v>
      </c>
      <c r="M3787" s="6">
        <v>1</v>
      </c>
      <c r="N3787" s="6" t="s">
        <v>8972</v>
      </c>
      <c r="O3787" s="2">
        <f>MATCH(A3787, 'combined matches'!A$1:A$4986,0)</f>
        <v>2590</v>
      </c>
      <c r="P3787" s="6">
        <f t="shared" si="177"/>
        <v>0</v>
      </c>
      <c r="Q3787" s="6" t="b">
        <f t="shared" si="178"/>
        <v>0</v>
      </c>
      <c r="R3787" s="6" t="b">
        <f t="shared" si="179"/>
        <v>0</v>
      </c>
      <c r="S3787" s="6" t="b">
        <f>IF(P3787=1, SUM($P$1:P3787))</f>
        <v>0</v>
      </c>
    </row>
    <row r="3788" spans="1:19" x14ac:dyDescent="0.2">
      <c r="A3788" s="6">
        <v>3863</v>
      </c>
      <c r="B3788" s="6" t="s">
        <v>4474</v>
      </c>
      <c r="C3788" s="6" t="s">
        <v>4475</v>
      </c>
      <c r="D3788" s="6" t="s">
        <v>4476</v>
      </c>
      <c r="E3788" s="6" t="s">
        <v>4466</v>
      </c>
      <c r="F3788" s="6">
        <v>93257</v>
      </c>
      <c r="G3788" s="6">
        <v>8779603426</v>
      </c>
      <c r="H3788" s="6" t="s">
        <v>4475</v>
      </c>
      <c r="I3788" s="6" t="s">
        <v>10030</v>
      </c>
      <c r="J3788" s="6">
        <v>0</v>
      </c>
      <c r="K3788" s="6" t="s">
        <v>8928</v>
      </c>
      <c r="L3788" s="6" t="s">
        <v>8973</v>
      </c>
      <c r="M3788" s="6">
        <v>1</v>
      </c>
      <c r="N3788" s="6" t="s">
        <v>8972</v>
      </c>
      <c r="O3788" s="2">
        <f>MATCH(A3788, 'combined matches'!A$1:A$4986,0)</f>
        <v>2591</v>
      </c>
      <c r="P3788" s="6">
        <f t="shared" si="177"/>
        <v>0</v>
      </c>
      <c r="Q3788" s="6" t="b">
        <f t="shared" si="178"/>
        <v>0</v>
      </c>
      <c r="R3788" s="6" t="b">
        <f t="shared" si="179"/>
        <v>0</v>
      </c>
      <c r="S3788" s="6" t="b">
        <f>IF(P3788=1, SUM($P$1:P3788))</f>
        <v>0</v>
      </c>
    </row>
    <row r="3789" spans="1:19" x14ac:dyDescent="0.2">
      <c r="A3789" s="6">
        <v>3864</v>
      </c>
      <c r="B3789" s="6" t="s">
        <v>4477</v>
      </c>
      <c r="C3789" s="6" t="s">
        <v>4478</v>
      </c>
      <c r="D3789" s="6" t="s">
        <v>4479</v>
      </c>
      <c r="E3789" s="6" t="s">
        <v>4466</v>
      </c>
      <c r="F3789" s="6">
        <v>93235</v>
      </c>
      <c r="G3789" s="6">
        <v>8779603426</v>
      </c>
      <c r="H3789" s="6" t="s">
        <v>7025</v>
      </c>
      <c r="I3789" s="6" t="s">
        <v>18783</v>
      </c>
      <c r="J3789" s="6">
        <v>0</v>
      </c>
      <c r="K3789" s="6" t="s">
        <v>8928</v>
      </c>
      <c r="L3789" s="6" t="s">
        <v>8973</v>
      </c>
      <c r="M3789" s="6">
        <v>1</v>
      </c>
      <c r="N3789" s="6" t="s">
        <v>8972</v>
      </c>
      <c r="O3789" s="2">
        <f>MATCH(A3789, 'combined matches'!A$1:A$4986,0)</f>
        <v>2584</v>
      </c>
      <c r="P3789" s="6">
        <f t="shared" si="177"/>
        <v>0</v>
      </c>
      <c r="Q3789" s="6" t="b">
        <f t="shared" si="178"/>
        <v>0</v>
      </c>
      <c r="R3789" s="6" t="b">
        <f t="shared" si="179"/>
        <v>0</v>
      </c>
      <c r="S3789" s="6" t="b">
        <f>IF(P3789=1, SUM($P$1:P3789))</f>
        <v>0</v>
      </c>
    </row>
    <row r="3790" spans="1:19" x14ac:dyDescent="0.2">
      <c r="A3790" s="6">
        <v>3865</v>
      </c>
      <c r="B3790" s="6" t="s">
        <v>4480</v>
      </c>
      <c r="C3790" s="6" t="s">
        <v>4481</v>
      </c>
      <c r="D3790" s="6" t="s">
        <v>4473</v>
      </c>
      <c r="E3790" s="6" t="s">
        <v>4466</v>
      </c>
      <c r="F3790" s="6">
        <v>93291</v>
      </c>
      <c r="G3790" s="6">
        <v>8779603426</v>
      </c>
      <c r="H3790" s="6" t="s">
        <v>13300</v>
      </c>
      <c r="I3790" s="6" t="s">
        <v>18784</v>
      </c>
      <c r="J3790" s="6">
        <v>0</v>
      </c>
      <c r="K3790" s="6" t="s">
        <v>8928</v>
      </c>
      <c r="L3790" s="6" t="s">
        <v>8976</v>
      </c>
      <c r="M3790" s="6">
        <v>1</v>
      </c>
      <c r="N3790" s="6" t="s">
        <v>8972</v>
      </c>
      <c r="O3790" s="2">
        <f>MATCH(A3790, 'combined matches'!A$1:A$4986,0)</f>
        <v>2594</v>
      </c>
      <c r="P3790" s="6">
        <f t="shared" si="177"/>
        <v>0</v>
      </c>
      <c r="Q3790" s="6" t="b">
        <f t="shared" si="178"/>
        <v>0</v>
      </c>
      <c r="R3790" s="6" t="b">
        <f t="shared" si="179"/>
        <v>0</v>
      </c>
      <c r="S3790" s="6" t="b">
        <f>IF(P3790=1, SUM($P$1:P3790))</f>
        <v>0</v>
      </c>
    </row>
    <row r="3791" spans="1:19" x14ac:dyDescent="0.2">
      <c r="A3791" s="6">
        <v>3866</v>
      </c>
      <c r="B3791" s="6" t="s">
        <v>4482</v>
      </c>
      <c r="C3791" s="6" t="s">
        <v>4483</v>
      </c>
      <c r="D3791" s="6" t="s">
        <v>4484</v>
      </c>
      <c r="E3791" s="6" t="s">
        <v>4466</v>
      </c>
      <c r="F3791" s="6">
        <v>93286</v>
      </c>
      <c r="G3791" s="6">
        <v>8779603426</v>
      </c>
      <c r="H3791" s="6" t="s">
        <v>4483</v>
      </c>
      <c r="I3791" s="6" t="s">
        <v>18785</v>
      </c>
      <c r="J3791" s="6">
        <v>0</v>
      </c>
      <c r="K3791" s="6" t="s">
        <v>8928</v>
      </c>
      <c r="L3791" s="6" t="s">
        <v>8973</v>
      </c>
      <c r="M3791" s="6">
        <v>1</v>
      </c>
      <c r="N3791" s="6" t="s">
        <v>8972</v>
      </c>
      <c r="O3791" s="2">
        <f>MATCH(A3791, 'combined matches'!A$1:A$4986,0)</f>
        <v>2595</v>
      </c>
      <c r="P3791" s="6">
        <f t="shared" si="177"/>
        <v>0</v>
      </c>
      <c r="Q3791" s="6" t="b">
        <f t="shared" si="178"/>
        <v>0</v>
      </c>
      <c r="R3791" s="6" t="b">
        <f t="shared" si="179"/>
        <v>0</v>
      </c>
      <c r="S3791" s="6" t="b">
        <f>IF(P3791=1, SUM($P$1:P3791))</f>
        <v>0</v>
      </c>
    </row>
    <row r="3792" spans="1:19" x14ac:dyDescent="0.2">
      <c r="A3792" s="6">
        <v>3867</v>
      </c>
      <c r="B3792" s="6" t="s">
        <v>4485</v>
      </c>
      <c r="C3792" s="6" t="s">
        <v>4486</v>
      </c>
      <c r="D3792" s="6" t="s">
        <v>4487</v>
      </c>
      <c r="E3792" s="6" t="s">
        <v>4466</v>
      </c>
      <c r="F3792" s="6">
        <v>93265</v>
      </c>
      <c r="G3792" s="6">
        <v>8779603426</v>
      </c>
      <c r="H3792" s="6" t="s">
        <v>4486</v>
      </c>
      <c r="I3792" s="6" t="s">
        <v>10031</v>
      </c>
      <c r="J3792" s="6">
        <v>0</v>
      </c>
      <c r="K3792" s="6" t="s">
        <v>8928</v>
      </c>
      <c r="L3792" s="6" t="s">
        <v>8973</v>
      </c>
      <c r="M3792" s="6">
        <v>1</v>
      </c>
      <c r="N3792" s="6" t="s">
        <v>8972</v>
      </c>
      <c r="O3792" s="2">
        <f>MATCH(A3792, 'combined matches'!A$1:A$4986,0)</f>
        <v>2596</v>
      </c>
      <c r="P3792" s="6">
        <f t="shared" si="177"/>
        <v>0</v>
      </c>
      <c r="Q3792" s="6" t="b">
        <f t="shared" si="178"/>
        <v>0</v>
      </c>
      <c r="R3792" s="6" t="b">
        <f t="shared" si="179"/>
        <v>0</v>
      </c>
      <c r="S3792" s="6" t="b">
        <f>IF(P3792=1, SUM($P$1:P3792))</f>
        <v>0</v>
      </c>
    </row>
    <row r="3793" spans="1:19" x14ac:dyDescent="0.2">
      <c r="A3793" s="6">
        <v>3868</v>
      </c>
      <c r="B3793" s="6" t="s">
        <v>4488</v>
      </c>
      <c r="C3793" s="6" t="s">
        <v>4489</v>
      </c>
      <c r="D3793" s="6" t="s">
        <v>4490</v>
      </c>
      <c r="E3793" s="6" t="s">
        <v>4466</v>
      </c>
      <c r="F3793" s="6">
        <v>93271</v>
      </c>
      <c r="G3793" s="6">
        <v>8779603426</v>
      </c>
      <c r="H3793" s="6" t="s">
        <v>8112</v>
      </c>
      <c r="I3793" s="6" t="s">
        <v>18786</v>
      </c>
      <c r="J3793" s="6">
        <v>0</v>
      </c>
      <c r="K3793" s="6" t="s">
        <v>8928</v>
      </c>
      <c r="L3793" s="6" t="s">
        <v>8973</v>
      </c>
      <c r="M3793" s="6">
        <v>1</v>
      </c>
      <c r="N3793" s="6" t="s">
        <v>8972</v>
      </c>
      <c r="O3793" s="2">
        <f>MATCH(A3793, 'combined matches'!A$1:A$4986,0)</f>
        <v>2592</v>
      </c>
      <c r="P3793" s="6">
        <f t="shared" si="177"/>
        <v>0</v>
      </c>
      <c r="Q3793" s="6" t="b">
        <f t="shared" si="178"/>
        <v>0</v>
      </c>
      <c r="R3793" s="6" t="b">
        <f t="shared" si="179"/>
        <v>0</v>
      </c>
      <c r="S3793" s="6" t="b">
        <f>IF(P3793=1, SUM($P$1:P3793))</f>
        <v>0</v>
      </c>
    </row>
    <row r="3794" spans="1:19" x14ac:dyDescent="0.2">
      <c r="A3794" s="6">
        <v>3869</v>
      </c>
      <c r="B3794" s="6" t="s">
        <v>4491</v>
      </c>
      <c r="C3794" s="6" t="s">
        <v>4492</v>
      </c>
      <c r="D3794" s="6" t="s">
        <v>4493</v>
      </c>
      <c r="E3794" s="6" t="s">
        <v>4466</v>
      </c>
      <c r="F3794" s="6">
        <v>93647</v>
      </c>
      <c r="G3794" s="6">
        <v>8779603426</v>
      </c>
      <c r="H3794" s="6" t="s">
        <v>7028</v>
      </c>
      <c r="I3794" s="6" t="s">
        <v>10032</v>
      </c>
      <c r="J3794" s="6">
        <v>0</v>
      </c>
      <c r="K3794" s="6" t="s">
        <v>8928</v>
      </c>
      <c r="L3794" s="6" t="s">
        <v>8973</v>
      </c>
      <c r="M3794" s="6">
        <v>1</v>
      </c>
      <c r="N3794" s="6" t="s">
        <v>8972</v>
      </c>
      <c r="O3794" s="2">
        <f>MATCH(A3794, 'combined matches'!A$1:A$4986,0)</f>
        <v>2586</v>
      </c>
      <c r="P3794" s="6">
        <f t="shared" si="177"/>
        <v>0</v>
      </c>
      <c r="Q3794" s="6" t="b">
        <f t="shared" si="178"/>
        <v>0</v>
      </c>
      <c r="R3794" s="6" t="b">
        <f t="shared" si="179"/>
        <v>0</v>
      </c>
      <c r="S3794" s="6" t="b">
        <f>IF(P3794=1, SUM($P$1:P3794))</f>
        <v>0</v>
      </c>
    </row>
    <row r="3795" spans="1:19" x14ac:dyDescent="0.2">
      <c r="A3795" s="6">
        <v>3870</v>
      </c>
      <c r="B3795" s="6" t="s">
        <v>4494</v>
      </c>
      <c r="C3795" s="6" t="s">
        <v>4495</v>
      </c>
      <c r="D3795" s="6" t="s">
        <v>4496</v>
      </c>
      <c r="E3795" s="6" t="s">
        <v>4466</v>
      </c>
      <c r="F3795" s="6">
        <v>93223</v>
      </c>
      <c r="G3795" s="6">
        <v>8779603426</v>
      </c>
      <c r="H3795" s="6" t="s">
        <v>4495</v>
      </c>
      <c r="I3795" s="6" t="s">
        <v>18787</v>
      </c>
      <c r="J3795" s="6">
        <v>0</v>
      </c>
      <c r="K3795" s="6" t="s">
        <v>8928</v>
      </c>
      <c r="L3795" s="6" t="s">
        <v>8973</v>
      </c>
      <c r="M3795" s="6">
        <v>1</v>
      </c>
      <c r="N3795" s="6" t="s">
        <v>8972</v>
      </c>
      <c r="O3795" s="2">
        <f>MATCH(A3795, 'combined matches'!A$1:A$4986,0)</f>
        <v>2587</v>
      </c>
      <c r="P3795" s="6">
        <f t="shared" si="177"/>
        <v>0</v>
      </c>
      <c r="Q3795" s="6" t="b">
        <f t="shared" si="178"/>
        <v>0</v>
      </c>
      <c r="R3795" s="6" t="b">
        <f t="shared" si="179"/>
        <v>0</v>
      </c>
      <c r="S3795" s="6" t="b">
        <f>IF(P3795=1, SUM($P$1:P3795))</f>
        <v>0</v>
      </c>
    </row>
    <row r="3796" spans="1:19" x14ac:dyDescent="0.2">
      <c r="A3796" s="6">
        <v>3871</v>
      </c>
      <c r="B3796" s="6" t="s">
        <v>4497</v>
      </c>
      <c r="C3796" s="6" t="s">
        <v>4498</v>
      </c>
      <c r="D3796" s="6" t="s">
        <v>4499</v>
      </c>
      <c r="E3796" s="6" t="s">
        <v>4466</v>
      </c>
      <c r="F3796" s="6">
        <v>93291</v>
      </c>
      <c r="G3796" s="6">
        <v>8779603426</v>
      </c>
      <c r="H3796" s="6" t="s">
        <v>7030</v>
      </c>
      <c r="I3796" s="6" t="s">
        <v>18788</v>
      </c>
      <c r="J3796" s="6">
        <v>0</v>
      </c>
      <c r="K3796" s="6" t="s">
        <v>8928</v>
      </c>
      <c r="L3796" s="6" t="s">
        <v>8973</v>
      </c>
      <c r="M3796" s="6">
        <v>1</v>
      </c>
      <c r="N3796" s="6" t="s">
        <v>8972</v>
      </c>
      <c r="O3796" s="2">
        <f>MATCH(A3796, 'combined matches'!A$1:A$4986,0)</f>
        <v>2588</v>
      </c>
      <c r="P3796" s="6">
        <f t="shared" si="177"/>
        <v>0</v>
      </c>
      <c r="Q3796" s="6" t="b">
        <f t="shared" si="178"/>
        <v>0</v>
      </c>
      <c r="R3796" s="6" t="b">
        <f t="shared" si="179"/>
        <v>0</v>
      </c>
      <c r="S3796" s="6" t="b">
        <f>IF(P3796=1, SUM($P$1:P3796))</f>
        <v>0</v>
      </c>
    </row>
    <row r="3797" spans="1:19" x14ac:dyDescent="0.2">
      <c r="A3797" s="6">
        <v>3872</v>
      </c>
      <c r="B3797" s="6" t="s">
        <v>4500</v>
      </c>
      <c r="C3797" s="6" t="s">
        <v>4501</v>
      </c>
      <c r="D3797" s="6" t="s">
        <v>4502</v>
      </c>
      <c r="E3797" s="6" t="s">
        <v>4466</v>
      </c>
      <c r="F3797" s="6">
        <v>93270</v>
      </c>
      <c r="G3797" s="6">
        <v>8779603426</v>
      </c>
      <c r="H3797" s="6" t="s">
        <v>7031</v>
      </c>
      <c r="I3797" s="6" t="s">
        <v>10033</v>
      </c>
      <c r="J3797" s="6">
        <v>0</v>
      </c>
      <c r="K3797" s="6" t="s">
        <v>8928</v>
      </c>
      <c r="L3797" s="6" t="s">
        <v>8973</v>
      </c>
      <c r="M3797" s="6">
        <v>1</v>
      </c>
      <c r="N3797" s="6" t="s">
        <v>8972</v>
      </c>
      <c r="O3797" s="2">
        <f>MATCH(A3797, 'combined matches'!A$1:A$4986,0)</f>
        <v>2585</v>
      </c>
      <c r="P3797" s="6">
        <f t="shared" si="177"/>
        <v>0</v>
      </c>
      <c r="Q3797" s="6" t="b">
        <f t="shared" si="178"/>
        <v>0</v>
      </c>
      <c r="R3797" s="6" t="b">
        <f t="shared" si="179"/>
        <v>0</v>
      </c>
      <c r="S3797" s="6" t="b">
        <f>IF(P3797=1, SUM($P$1:P3797))</f>
        <v>0</v>
      </c>
    </row>
    <row r="3798" spans="1:19" x14ac:dyDescent="0.2">
      <c r="A3798" s="6">
        <v>3873</v>
      </c>
      <c r="B3798" s="6" t="s">
        <v>4503</v>
      </c>
      <c r="C3798" s="6" t="s">
        <v>4504</v>
      </c>
      <c r="D3798" s="6" t="s">
        <v>4505</v>
      </c>
      <c r="E3798" s="6" t="s">
        <v>4466</v>
      </c>
      <c r="F3798" s="6">
        <v>93230</v>
      </c>
      <c r="G3798" s="6">
        <v>8779603426</v>
      </c>
      <c r="H3798" s="6" t="s">
        <v>4504</v>
      </c>
      <c r="I3798" s="6" t="s">
        <v>18789</v>
      </c>
      <c r="J3798" s="6">
        <v>0</v>
      </c>
      <c r="K3798" s="6" t="s">
        <v>8928</v>
      </c>
      <c r="L3798" s="6" t="s">
        <v>8973</v>
      </c>
      <c r="M3798" s="6">
        <v>1</v>
      </c>
      <c r="N3798" s="6" t="s">
        <v>8972</v>
      </c>
      <c r="O3798" s="2">
        <f>MATCH(A3798, 'combined matches'!A$1:A$4986,0)</f>
        <v>2589</v>
      </c>
      <c r="P3798" s="6">
        <f t="shared" si="177"/>
        <v>0</v>
      </c>
      <c r="Q3798" s="6" t="b">
        <f t="shared" si="178"/>
        <v>0</v>
      </c>
      <c r="R3798" s="6" t="b">
        <f t="shared" si="179"/>
        <v>0</v>
      </c>
      <c r="S3798" s="6" t="b">
        <f>IF(P3798=1, SUM($P$1:P3798))</f>
        <v>0</v>
      </c>
    </row>
    <row r="3799" spans="1:19" x14ac:dyDescent="0.2">
      <c r="A3799" s="6">
        <v>3874</v>
      </c>
      <c r="B3799" s="6" t="s">
        <v>4506</v>
      </c>
      <c r="C3799" s="6" t="s">
        <v>4507</v>
      </c>
      <c r="D3799" s="6" t="s">
        <v>4473</v>
      </c>
      <c r="E3799" s="6" t="s">
        <v>4466</v>
      </c>
      <c r="F3799" s="6">
        <v>93291</v>
      </c>
      <c r="G3799" s="6">
        <v>8779603426</v>
      </c>
      <c r="H3799" s="6" t="s">
        <v>13299</v>
      </c>
      <c r="I3799" s="6" t="s">
        <v>18790</v>
      </c>
      <c r="J3799" s="6">
        <v>0</v>
      </c>
      <c r="K3799" s="6" t="s">
        <v>8928</v>
      </c>
      <c r="L3799" s="6" t="s">
        <v>8973</v>
      </c>
      <c r="M3799" s="6">
        <v>1</v>
      </c>
      <c r="N3799" s="6" t="s">
        <v>8972</v>
      </c>
      <c r="O3799" s="2">
        <f>MATCH(A3799, 'combined matches'!A$1:A$4986,0)</f>
        <v>2593</v>
      </c>
      <c r="P3799" s="6">
        <f t="shared" si="177"/>
        <v>0</v>
      </c>
      <c r="Q3799" s="6" t="b">
        <f t="shared" si="178"/>
        <v>0</v>
      </c>
      <c r="R3799" s="6" t="b">
        <f t="shared" si="179"/>
        <v>0</v>
      </c>
      <c r="S3799" s="6" t="b">
        <f>IF(P3799=1, SUM($P$1:P3799))</f>
        <v>0</v>
      </c>
    </row>
    <row r="3800" spans="1:19" x14ac:dyDescent="0.2">
      <c r="A3800" s="6">
        <v>3875</v>
      </c>
      <c r="B3800" s="6" t="s">
        <v>12999</v>
      </c>
      <c r="C3800" s="6" t="s">
        <v>4509</v>
      </c>
      <c r="D3800" s="6" t="s">
        <v>4510</v>
      </c>
      <c r="E3800" s="6" t="s">
        <v>4466</v>
      </c>
      <c r="F3800" s="6">
        <v>93721</v>
      </c>
      <c r="G3800" s="6">
        <v>5594991690</v>
      </c>
      <c r="H3800" s="6" t="s">
        <v>4509</v>
      </c>
      <c r="I3800" s="6" t="s">
        <v>18791</v>
      </c>
      <c r="J3800" s="6">
        <v>0</v>
      </c>
      <c r="K3800" s="6" t="s">
        <v>8929</v>
      </c>
      <c r="L3800" s="6" t="s">
        <v>8975</v>
      </c>
      <c r="M3800" s="6">
        <v>0</v>
      </c>
      <c r="N3800" s="6" t="s">
        <v>11017</v>
      </c>
      <c r="O3800" s="2">
        <f>MATCH(A3800, 'combined matches'!A$1:A$4986,0)</f>
        <v>2597</v>
      </c>
      <c r="P3800" s="6">
        <f t="shared" si="177"/>
        <v>0</v>
      </c>
      <c r="Q3800" s="6" t="b">
        <f t="shared" si="178"/>
        <v>0</v>
      </c>
      <c r="R3800" s="6" t="b">
        <f t="shared" si="179"/>
        <v>0</v>
      </c>
      <c r="S3800" s="6" t="b">
        <f>IF(P3800=1, SUM($P$1:P3800))</f>
        <v>0</v>
      </c>
    </row>
    <row r="3801" spans="1:19" x14ac:dyDescent="0.2">
      <c r="A3801" s="6">
        <v>3876</v>
      </c>
      <c r="B3801" s="6" t="s">
        <v>4508</v>
      </c>
      <c r="C3801" s="6" t="s">
        <v>4509</v>
      </c>
      <c r="D3801" s="6" t="s">
        <v>4510</v>
      </c>
      <c r="E3801" s="6" t="s">
        <v>4466</v>
      </c>
      <c r="F3801" s="6">
        <v>93721</v>
      </c>
      <c r="G3801" s="6">
        <v>5594991690</v>
      </c>
      <c r="H3801" s="6" t="s">
        <v>4509</v>
      </c>
      <c r="I3801" s="6" t="s">
        <v>10034</v>
      </c>
      <c r="J3801" s="6">
        <v>0</v>
      </c>
      <c r="K3801" s="6" t="s">
        <v>8929</v>
      </c>
      <c r="L3801" s="6" t="s">
        <v>8975</v>
      </c>
      <c r="M3801" s="6">
        <v>0</v>
      </c>
      <c r="N3801" s="6" t="s">
        <v>8972</v>
      </c>
      <c r="O3801" s="2">
        <f>MATCH(A3801, 'combined matches'!A$1:A$4986,0)</f>
        <v>2598</v>
      </c>
      <c r="P3801" s="6">
        <f t="shared" si="177"/>
        <v>0</v>
      </c>
      <c r="Q3801" s="6" t="b">
        <f t="shared" si="178"/>
        <v>0</v>
      </c>
      <c r="R3801" s="6" t="b">
        <f t="shared" si="179"/>
        <v>0</v>
      </c>
      <c r="S3801" s="6" t="b">
        <f>IF(P3801=1, SUM($P$1:P3801))</f>
        <v>0</v>
      </c>
    </row>
    <row r="3802" spans="1:19" x14ac:dyDescent="0.2">
      <c r="A3802" s="6">
        <v>3877</v>
      </c>
      <c r="B3802" s="6" t="s">
        <v>13000</v>
      </c>
      <c r="C3802" s="6" t="s">
        <v>4512</v>
      </c>
      <c r="D3802" s="6" t="s">
        <v>4513</v>
      </c>
      <c r="E3802" s="6" t="s">
        <v>4466</v>
      </c>
      <c r="F3802" s="6">
        <v>91932</v>
      </c>
      <c r="G3802" s="6">
        <v>6194293733</v>
      </c>
      <c r="H3802" s="6" t="s">
        <v>8113</v>
      </c>
      <c r="I3802" s="6" t="s">
        <v>13000</v>
      </c>
      <c r="J3802" s="6">
        <v>0</v>
      </c>
      <c r="K3802" s="6" t="s">
        <v>8930</v>
      </c>
      <c r="L3802" s="6" t="s">
        <v>8973</v>
      </c>
      <c r="M3802" s="6">
        <v>1</v>
      </c>
      <c r="N3802" s="6" t="s">
        <v>11017</v>
      </c>
      <c r="O3802" s="2">
        <f>MATCH(A3802, 'combined matches'!A$1:A$4986,0)</f>
        <v>2599</v>
      </c>
      <c r="P3802" s="6">
        <f t="shared" si="177"/>
        <v>0</v>
      </c>
      <c r="Q3802" s="6" t="b">
        <f t="shared" si="178"/>
        <v>0</v>
      </c>
      <c r="R3802" s="6" t="b">
        <f t="shared" si="179"/>
        <v>0</v>
      </c>
      <c r="S3802" s="6" t="b">
        <f>IF(P3802=1, SUM($P$1:P3802))</f>
        <v>0</v>
      </c>
    </row>
    <row r="3803" spans="1:19" x14ac:dyDescent="0.2">
      <c r="A3803" s="6">
        <v>3878</v>
      </c>
      <c r="B3803" s="6" t="s">
        <v>4511</v>
      </c>
      <c r="C3803" s="6" t="s">
        <v>4512</v>
      </c>
      <c r="D3803" s="6" t="s">
        <v>4513</v>
      </c>
      <c r="E3803" s="6" t="s">
        <v>4466</v>
      </c>
      <c r="F3803" s="6">
        <v>91932</v>
      </c>
      <c r="G3803" s="6">
        <v>6194293733</v>
      </c>
      <c r="H3803" s="6" t="s">
        <v>8113</v>
      </c>
      <c r="I3803" s="6" t="s">
        <v>18792</v>
      </c>
      <c r="J3803" s="6">
        <v>0</v>
      </c>
      <c r="K3803" s="6" t="s">
        <v>8930</v>
      </c>
      <c r="L3803" s="6" t="s">
        <v>8973</v>
      </c>
      <c r="M3803" s="6">
        <v>1</v>
      </c>
      <c r="N3803" s="6" t="s">
        <v>8972</v>
      </c>
      <c r="O3803" s="2">
        <f>MATCH(A3803, 'combined matches'!A$1:A$4986,0)</f>
        <v>2600</v>
      </c>
      <c r="P3803" s="6">
        <f t="shared" si="177"/>
        <v>0</v>
      </c>
      <c r="Q3803" s="6" t="b">
        <f t="shared" si="178"/>
        <v>0</v>
      </c>
      <c r="R3803" s="6" t="b">
        <f t="shared" si="179"/>
        <v>0</v>
      </c>
      <c r="S3803" s="6" t="b">
        <f>IF(P3803=1, SUM($P$1:P3803))</f>
        <v>0</v>
      </c>
    </row>
    <row r="3804" spans="1:19" x14ac:dyDescent="0.2">
      <c r="A3804" s="6">
        <v>3879</v>
      </c>
      <c r="B3804" s="6" t="s">
        <v>4514</v>
      </c>
      <c r="C3804" s="6" t="s">
        <v>4515</v>
      </c>
      <c r="D3804" s="6" t="s">
        <v>4513</v>
      </c>
      <c r="E3804" s="6" t="s">
        <v>4466</v>
      </c>
      <c r="F3804" s="6">
        <v>92154</v>
      </c>
      <c r="G3804" s="6">
        <v>6194293733</v>
      </c>
      <c r="H3804" s="6" t="s">
        <v>7033</v>
      </c>
      <c r="I3804" s="6" t="s">
        <v>18793</v>
      </c>
      <c r="J3804" s="6">
        <v>0</v>
      </c>
      <c r="K3804" s="6" t="s">
        <v>8930</v>
      </c>
      <c r="L3804" s="6" t="s">
        <v>8973</v>
      </c>
      <c r="M3804" s="6">
        <v>1</v>
      </c>
      <c r="N3804" s="6" t="s">
        <v>8972</v>
      </c>
      <c r="O3804" s="2">
        <f>MATCH(A3804, 'combined matches'!A$1:A$4986,0)</f>
        <v>2601</v>
      </c>
      <c r="P3804" s="6">
        <f t="shared" si="177"/>
        <v>0</v>
      </c>
      <c r="Q3804" s="6" t="b">
        <f t="shared" si="178"/>
        <v>0</v>
      </c>
      <c r="R3804" s="6" t="b">
        <f t="shared" si="179"/>
        <v>0</v>
      </c>
      <c r="S3804" s="6" t="b">
        <f>IF(P3804=1, SUM($P$1:P3804))</f>
        <v>0</v>
      </c>
    </row>
    <row r="3805" spans="1:19" x14ac:dyDescent="0.2">
      <c r="A3805" s="6">
        <v>3880</v>
      </c>
      <c r="B3805" s="6" t="s">
        <v>13001</v>
      </c>
      <c r="C3805" s="6" t="s">
        <v>13002</v>
      </c>
      <c r="D3805" s="6" t="s">
        <v>2568</v>
      </c>
      <c r="E3805" s="6" t="s">
        <v>4466</v>
      </c>
      <c r="F3805" s="6">
        <v>90040</v>
      </c>
      <c r="G3805" s="6">
        <v>2134860000</v>
      </c>
      <c r="H3805" s="6" t="s">
        <v>13002</v>
      </c>
      <c r="I3805" s="6" t="s">
        <v>18794</v>
      </c>
      <c r="J3805" s="6">
        <v>0</v>
      </c>
      <c r="K3805" s="6" t="s">
        <v>8931</v>
      </c>
      <c r="L3805" s="6" t="s">
        <v>8973</v>
      </c>
      <c r="M3805" s="6">
        <v>1</v>
      </c>
      <c r="N3805" s="6" t="s">
        <v>11017</v>
      </c>
      <c r="O3805" s="2">
        <f>MATCH(A3805, 'combined matches'!A$1:A$4986,0)</f>
        <v>2602</v>
      </c>
      <c r="P3805" s="6">
        <f t="shared" si="177"/>
        <v>0</v>
      </c>
      <c r="Q3805" s="6" t="b">
        <f t="shared" si="178"/>
        <v>0</v>
      </c>
      <c r="R3805" s="6" t="b">
        <f t="shared" si="179"/>
        <v>0</v>
      </c>
      <c r="S3805" s="6" t="b">
        <f>IF(P3805=1, SUM($P$1:P3805))</f>
        <v>0</v>
      </c>
    </row>
    <row r="3806" spans="1:19" x14ac:dyDescent="0.2">
      <c r="A3806" s="6">
        <v>3881</v>
      </c>
      <c r="B3806" s="6" t="s">
        <v>18795</v>
      </c>
      <c r="C3806" s="6" t="s">
        <v>18796</v>
      </c>
      <c r="D3806" s="6" t="s">
        <v>18797</v>
      </c>
      <c r="E3806" s="6" t="s">
        <v>4466</v>
      </c>
      <c r="F3806" s="6">
        <v>90201</v>
      </c>
      <c r="G3806" s="6">
        <v>3235630000</v>
      </c>
      <c r="H3806" s="6" t="s">
        <v>18798</v>
      </c>
      <c r="I3806" s="6" t="s">
        <v>18799</v>
      </c>
      <c r="J3806" s="6">
        <v>0</v>
      </c>
      <c r="K3806" s="6" t="s">
        <v>8931</v>
      </c>
      <c r="L3806" s="6" t="s">
        <v>8973</v>
      </c>
      <c r="M3806" s="6">
        <v>1</v>
      </c>
      <c r="N3806" s="6" t="s">
        <v>8972</v>
      </c>
      <c r="O3806" s="2" t="e">
        <f>MATCH(A3806, 'combined matches'!A$1:A$4986,0)</f>
        <v>#N/A</v>
      </c>
      <c r="P3806" s="6">
        <f t="shared" si="177"/>
        <v>1</v>
      </c>
      <c r="Q3806" s="6">
        <f t="shared" si="178"/>
        <v>1</v>
      </c>
      <c r="R3806" s="6" t="b">
        <f t="shared" si="179"/>
        <v>0</v>
      </c>
      <c r="S3806" s="6">
        <f>IF(P3806=1, SUM($P$1:P3806))</f>
        <v>1285</v>
      </c>
    </row>
    <row r="3807" spans="1:19" x14ac:dyDescent="0.2">
      <c r="A3807" s="6">
        <v>3882</v>
      </c>
      <c r="B3807" s="6" t="s">
        <v>4516</v>
      </c>
      <c r="C3807" s="6" t="s">
        <v>4517</v>
      </c>
      <c r="D3807" s="6" t="s">
        <v>2969</v>
      </c>
      <c r="E3807" s="6" t="s">
        <v>4466</v>
      </c>
      <c r="F3807" s="6">
        <v>90650</v>
      </c>
      <c r="G3807" s="6">
        <v>5622810000</v>
      </c>
      <c r="H3807" s="6" t="s">
        <v>4517</v>
      </c>
      <c r="I3807" s="6" t="s">
        <v>18800</v>
      </c>
      <c r="J3807" s="6">
        <v>0</v>
      </c>
      <c r="K3807" s="6" t="s">
        <v>8931</v>
      </c>
      <c r="L3807" s="6" t="s">
        <v>8973</v>
      </c>
      <c r="M3807" s="6">
        <v>1</v>
      </c>
      <c r="N3807" s="6" t="s">
        <v>8972</v>
      </c>
      <c r="O3807" s="2">
        <f>MATCH(A3807, 'combined matches'!A$1:A$4986,0)</f>
        <v>2605</v>
      </c>
      <c r="P3807" s="6">
        <f t="shared" si="177"/>
        <v>0</v>
      </c>
      <c r="Q3807" s="6" t="b">
        <f t="shared" si="178"/>
        <v>0</v>
      </c>
      <c r="R3807" s="6" t="b">
        <f t="shared" si="179"/>
        <v>0</v>
      </c>
      <c r="S3807" s="6" t="b">
        <f>IF(P3807=1, SUM($P$1:P3807))</f>
        <v>0</v>
      </c>
    </row>
    <row r="3808" spans="1:19" x14ac:dyDescent="0.2">
      <c r="A3808" s="6">
        <v>3883</v>
      </c>
      <c r="B3808" s="6" t="s">
        <v>4518</v>
      </c>
      <c r="C3808" s="6" t="s">
        <v>4519</v>
      </c>
      <c r="D3808" s="6" t="s">
        <v>4520</v>
      </c>
      <c r="E3808" s="6" t="s">
        <v>4466</v>
      </c>
      <c r="F3808" s="6">
        <v>90262</v>
      </c>
      <c r="G3808" s="6">
        <v>3106390000</v>
      </c>
      <c r="H3808" s="6" t="s">
        <v>13003</v>
      </c>
      <c r="I3808" s="6" t="s">
        <v>18801</v>
      </c>
      <c r="J3808" s="6">
        <v>0</v>
      </c>
      <c r="K3808" s="6" t="s">
        <v>8931</v>
      </c>
      <c r="L3808" s="6" t="s">
        <v>8973</v>
      </c>
      <c r="M3808" s="6">
        <v>1</v>
      </c>
      <c r="N3808" s="6" t="s">
        <v>8972</v>
      </c>
      <c r="O3808" s="2">
        <f>MATCH(A3808, 'combined matches'!A$1:A$4986,0)</f>
        <v>2603</v>
      </c>
      <c r="P3808" s="6">
        <f t="shared" si="177"/>
        <v>0</v>
      </c>
      <c r="Q3808" s="6" t="b">
        <f t="shared" si="178"/>
        <v>0</v>
      </c>
      <c r="R3808" s="6" t="b">
        <f t="shared" si="179"/>
        <v>0</v>
      </c>
      <c r="S3808" s="6" t="b">
        <f>IF(P3808=1, SUM($P$1:P3808))</f>
        <v>0</v>
      </c>
    </row>
    <row r="3809" spans="1:19" x14ac:dyDescent="0.2">
      <c r="A3809" s="6">
        <v>3884</v>
      </c>
      <c r="B3809" s="6" t="s">
        <v>4521</v>
      </c>
      <c r="C3809" s="6" t="s">
        <v>4522</v>
      </c>
      <c r="D3809" s="6" t="s">
        <v>4523</v>
      </c>
      <c r="E3809" s="6" t="s">
        <v>4466</v>
      </c>
      <c r="F3809" s="6">
        <v>90706</v>
      </c>
      <c r="G3809" s="6">
        <v>5628676006</v>
      </c>
      <c r="H3809" s="6" t="s">
        <v>7035</v>
      </c>
      <c r="I3809" s="6" t="s">
        <v>18802</v>
      </c>
      <c r="J3809" s="6">
        <v>0</v>
      </c>
      <c r="K3809" s="6" t="s">
        <v>8931</v>
      </c>
      <c r="L3809" s="6" t="s">
        <v>8973</v>
      </c>
      <c r="M3809" s="6">
        <v>1</v>
      </c>
      <c r="N3809" s="6" t="s">
        <v>8972</v>
      </c>
      <c r="O3809" s="2">
        <f>MATCH(A3809, 'combined matches'!A$1:A$4986,0)</f>
        <v>2604</v>
      </c>
      <c r="P3809" s="6">
        <f t="shared" si="177"/>
        <v>0</v>
      </c>
      <c r="Q3809" s="6" t="b">
        <f t="shared" si="178"/>
        <v>0</v>
      </c>
      <c r="R3809" s="6" t="b">
        <f t="shared" si="179"/>
        <v>0</v>
      </c>
      <c r="S3809" s="6" t="b">
        <f>IF(P3809=1, SUM($P$1:P3809))</f>
        <v>0</v>
      </c>
    </row>
    <row r="3810" spans="1:19" x14ac:dyDescent="0.2">
      <c r="A3810" s="6">
        <v>3885</v>
      </c>
      <c r="B3810" s="6" t="s">
        <v>4524</v>
      </c>
      <c r="C3810" s="6" t="s">
        <v>4525</v>
      </c>
      <c r="D3810" s="6" t="s">
        <v>4468</v>
      </c>
      <c r="E3810" s="6" t="s">
        <v>4466</v>
      </c>
      <c r="F3810" s="6">
        <v>90004</v>
      </c>
      <c r="G3810" s="6">
        <v>3236442275</v>
      </c>
      <c r="H3810" s="6" t="s">
        <v>13004</v>
      </c>
      <c r="I3810" s="6" t="s">
        <v>18803</v>
      </c>
      <c r="J3810" s="6">
        <v>0</v>
      </c>
      <c r="K3810" s="6" t="s">
        <v>8931</v>
      </c>
      <c r="L3810" s="6" t="s">
        <v>8973</v>
      </c>
      <c r="M3810" s="6">
        <v>1</v>
      </c>
      <c r="N3810" s="6" t="s">
        <v>8972</v>
      </c>
      <c r="O3810" s="2">
        <f>MATCH(A3810, 'combined matches'!A$1:A$4986,0)</f>
        <v>2606</v>
      </c>
      <c r="P3810" s="6">
        <f t="shared" si="177"/>
        <v>0</v>
      </c>
      <c r="Q3810" s="6" t="b">
        <f t="shared" si="178"/>
        <v>0</v>
      </c>
      <c r="R3810" s="6" t="b">
        <f t="shared" si="179"/>
        <v>0</v>
      </c>
      <c r="S3810" s="6" t="b">
        <f>IF(P3810=1, SUM($P$1:P3810))</f>
        <v>0</v>
      </c>
    </row>
    <row r="3811" spans="1:19" x14ac:dyDescent="0.2">
      <c r="A3811" s="6">
        <v>3886</v>
      </c>
      <c r="B3811" s="6" t="s">
        <v>18804</v>
      </c>
      <c r="C3811" s="6" t="s">
        <v>18805</v>
      </c>
      <c r="D3811" s="6" t="s">
        <v>15354</v>
      </c>
      <c r="E3811" s="6" t="s">
        <v>4466</v>
      </c>
      <c r="F3811" s="6">
        <v>94601</v>
      </c>
      <c r="G3811" s="6">
        <v>5105356300</v>
      </c>
      <c r="H3811" s="6" t="s">
        <v>18806</v>
      </c>
      <c r="I3811" s="6" t="s">
        <v>18804</v>
      </c>
      <c r="J3811" s="6">
        <v>0</v>
      </c>
      <c r="K3811" s="6" t="s">
        <v>18807</v>
      </c>
      <c r="L3811" s="6" t="s">
        <v>8973</v>
      </c>
      <c r="M3811" s="6">
        <v>1</v>
      </c>
      <c r="N3811" s="6" t="s">
        <v>11017</v>
      </c>
      <c r="O3811" s="2" t="e">
        <f>MATCH(A3811, 'combined matches'!A$1:A$4986,0)</f>
        <v>#N/A</v>
      </c>
      <c r="P3811" s="6">
        <f t="shared" si="177"/>
        <v>1</v>
      </c>
      <c r="Q3811" s="6">
        <f t="shared" si="178"/>
        <v>0</v>
      </c>
      <c r="R3811" s="6">
        <f t="shared" si="179"/>
        <v>0</v>
      </c>
      <c r="S3811" s="6">
        <f>IF(P3811=1, SUM($P$1:P3811))</f>
        <v>1286</v>
      </c>
    </row>
    <row r="3812" spans="1:19" x14ac:dyDescent="0.2">
      <c r="A3812" s="6">
        <v>3887</v>
      </c>
      <c r="B3812" s="6" t="s">
        <v>18808</v>
      </c>
      <c r="C3812" s="6" t="s">
        <v>18809</v>
      </c>
      <c r="D3812" s="6" t="s">
        <v>18810</v>
      </c>
      <c r="E3812" s="6" t="s">
        <v>4466</v>
      </c>
      <c r="F3812" s="6">
        <v>94580</v>
      </c>
      <c r="G3812" s="6">
        <v>5103173167</v>
      </c>
      <c r="H3812" s="6" t="s">
        <v>18809</v>
      </c>
      <c r="I3812" s="6" t="s">
        <v>18811</v>
      </c>
      <c r="J3812" s="6">
        <v>0</v>
      </c>
      <c r="K3812" s="6" t="s">
        <v>18807</v>
      </c>
      <c r="L3812" s="6" t="s">
        <v>8976</v>
      </c>
      <c r="M3812" s="6">
        <v>1</v>
      </c>
      <c r="N3812" s="6" t="s">
        <v>8972</v>
      </c>
      <c r="O3812" s="2" t="e">
        <f>MATCH(A3812, 'combined matches'!A$1:A$4986,0)</f>
        <v>#N/A</v>
      </c>
      <c r="P3812" s="6">
        <f t="shared" si="177"/>
        <v>1</v>
      </c>
      <c r="Q3812" s="6">
        <f t="shared" si="178"/>
        <v>1</v>
      </c>
      <c r="R3812" s="6" t="b">
        <f t="shared" si="179"/>
        <v>0</v>
      </c>
      <c r="S3812" s="6">
        <f>IF(P3812=1, SUM($P$1:P3812))</f>
        <v>1287</v>
      </c>
    </row>
    <row r="3813" spans="1:19" x14ac:dyDescent="0.2">
      <c r="A3813" s="6">
        <v>3888</v>
      </c>
      <c r="B3813" s="6" t="s">
        <v>18812</v>
      </c>
      <c r="C3813" s="6" t="s">
        <v>18813</v>
      </c>
      <c r="D3813" s="6" t="s">
        <v>18814</v>
      </c>
      <c r="E3813" s="6" t="s">
        <v>4466</v>
      </c>
      <c r="F3813" s="6">
        <v>94523</v>
      </c>
      <c r="G3813" s="6">
        <v>9253632000</v>
      </c>
      <c r="H3813" s="6" t="s">
        <v>18813</v>
      </c>
      <c r="I3813" s="6" t="s">
        <v>18815</v>
      </c>
      <c r="J3813" s="6">
        <v>0</v>
      </c>
      <c r="K3813" s="6" t="s">
        <v>18807</v>
      </c>
      <c r="L3813" s="6" t="s">
        <v>8973</v>
      </c>
      <c r="M3813" s="6">
        <v>1</v>
      </c>
      <c r="N3813" s="6" t="s">
        <v>8972</v>
      </c>
      <c r="O3813" s="2" t="e">
        <f>MATCH(A3813, 'combined matches'!A$1:A$4986,0)</f>
        <v>#N/A</v>
      </c>
      <c r="P3813" s="6">
        <f t="shared" si="177"/>
        <v>1</v>
      </c>
      <c r="Q3813" s="6">
        <f t="shared" si="178"/>
        <v>1</v>
      </c>
      <c r="R3813" s="6" t="b">
        <f t="shared" si="179"/>
        <v>0</v>
      </c>
      <c r="S3813" s="6">
        <f>IF(P3813=1, SUM($P$1:P3813))</f>
        <v>1288</v>
      </c>
    </row>
    <row r="3814" spans="1:19" x14ac:dyDescent="0.2">
      <c r="A3814" s="6">
        <v>3889</v>
      </c>
      <c r="B3814" s="6" t="s">
        <v>18816</v>
      </c>
      <c r="C3814" s="6" t="s">
        <v>18817</v>
      </c>
      <c r="D3814" s="6" t="s">
        <v>18818</v>
      </c>
      <c r="E3814" s="6" t="s">
        <v>4466</v>
      </c>
      <c r="F3814" s="6">
        <v>94590</v>
      </c>
      <c r="G3814" s="6">
        <v>7075568100</v>
      </c>
      <c r="H3814" s="6" t="s">
        <v>18817</v>
      </c>
      <c r="I3814" s="6" t="s">
        <v>18819</v>
      </c>
      <c r="J3814" s="6">
        <v>0</v>
      </c>
      <c r="K3814" s="6" t="s">
        <v>18807</v>
      </c>
      <c r="L3814" s="6" t="s">
        <v>8973</v>
      </c>
      <c r="M3814" s="6">
        <v>1</v>
      </c>
      <c r="N3814" s="6" t="s">
        <v>8972</v>
      </c>
      <c r="O3814" s="2" t="e">
        <f>MATCH(A3814, 'combined matches'!A$1:A$4986,0)</f>
        <v>#N/A</v>
      </c>
      <c r="P3814" s="6">
        <f t="shared" si="177"/>
        <v>1</v>
      </c>
      <c r="Q3814" s="6">
        <f t="shared" si="178"/>
        <v>1</v>
      </c>
      <c r="R3814" s="6" t="b">
        <f t="shared" si="179"/>
        <v>0</v>
      </c>
      <c r="S3814" s="6">
        <f>IF(P3814=1, SUM($P$1:P3814))</f>
        <v>1289</v>
      </c>
    </row>
    <row r="3815" spans="1:19" x14ac:dyDescent="0.2">
      <c r="A3815" s="6">
        <v>3890</v>
      </c>
      <c r="B3815" s="6" t="s">
        <v>18820</v>
      </c>
      <c r="C3815" s="6" t="s">
        <v>18821</v>
      </c>
      <c r="D3815" s="6" t="s">
        <v>15354</v>
      </c>
      <c r="E3815" s="6" t="s">
        <v>4466</v>
      </c>
      <c r="F3815" s="6">
        <v>94601</v>
      </c>
      <c r="G3815" s="6">
        <v>5105354000</v>
      </c>
      <c r="H3815" s="6" t="s">
        <v>18821</v>
      </c>
      <c r="I3815" s="6" t="s">
        <v>18822</v>
      </c>
      <c r="J3815" s="6">
        <v>0</v>
      </c>
      <c r="K3815" s="6" t="s">
        <v>18807</v>
      </c>
      <c r="L3815" s="6" t="s">
        <v>8973</v>
      </c>
      <c r="M3815" s="6">
        <v>1</v>
      </c>
      <c r="N3815" s="6" t="s">
        <v>8972</v>
      </c>
      <c r="O3815" s="2" t="e">
        <f>MATCH(A3815, 'combined matches'!A$1:A$4986,0)</f>
        <v>#N/A</v>
      </c>
      <c r="P3815" s="6">
        <f t="shared" si="177"/>
        <v>1</v>
      </c>
      <c r="Q3815" s="6">
        <f t="shared" si="178"/>
        <v>1</v>
      </c>
      <c r="R3815" s="6" t="b">
        <f t="shared" si="179"/>
        <v>0</v>
      </c>
      <c r="S3815" s="6">
        <f>IF(P3815=1, SUM($P$1:P3815))</f>
        <v>1290</v>
      </c>
    </row>
    <row r="3816" spans="1:19" x14ac:dyDescent="0.2">
      <c r="A3816" s="6">
        <v>3891</v>
      </c>
      <c r="B3816" s="6" t="s">
        <v>18823</v>
      </c>
      <c r="C3816" s="6" t="s">
        <v>18805</v>
      </c>
      <c r="D3816" s="6" t="s">
        <v>15354</v>
      </c>
      <c r="E3816" s="6" t="s">
        <v>4466</v>
      </c>
      <c r="F3816" s="6">
        <v>94601</v>
      </c>
      <c r="G3816" s="6">
        <v>5105356300</v>
      </c>
      <c r="H3816" s="6" t="s">
        <v>18806</v>
      </c>
      <c r="I3816" s="6" t="s">
        <v>18824</v>
      </c>
      <c r="J3816" s="6">
        <v>0</v>
      </c>
      <c r="K3816" s="6" t="s">
        <v>18807</v>
      </c>
      <c r="L3816" s="6" t="s">
        <v>8973</v>
      </c>
      <c r="M3816" s="6">
        <v>1</v>
      </c>
      <c r="N3816" s="6" t="s">
        <v>8972</v>
      </c>
      <c r="O3816" s="2" t="e">
        <f>MATCH(A3816, 'combined matches'!A$1:A$4986,0)</f>
        <v>#N/A</v>
      </c>
      <c r="P3816" s="6">
        <f t="shared" si="177"/>
        <v>1</v>
      </c>
      <c r="Q3816" s="6">
        <f t="shared" si="178"/>
        <v>1</v>
      </c>
      <c r="R3816" s="6" t="b">
        <f t="shared" si="179"/>
        <v>0</v>
      </c>
      <c r="S3816" s="6">
        <f>IF(P3816=1, SUM($P$1:P3816))</f>
        <v>1291</v>
      </c>
    </row>
    <row r="3817" spans="1:19" x14ac:dyDescent="0.2">
      <c r="A3817" s="6">
        <v>3892</v>
      </c>
      <c r="B3817" s="6" t="s">
        <v>18825</v>
      </c>
      <c r="C3817" s="6" t="s">
        <v>18826</v>
      </c>
      <c r="D3817" s="6" t="s">
        <v>15354</v>
      </c>
      <c r="E3817" s="6" t="s">
        <v>4466</v>
      </c>
      <c r="F3817" s="6">
        <v>94601</v>
      </c>
      <c r="G3817" s="6">
        <v>5108791600</v>
      </c>
      <c r="H3817" s="6" t="s">
        <v>18826</v>
      </c>
      <c r="I3817" s="6" t="s">
        <v>18827</v>
      </c>
      <c r="J3817" s="6">
        <v>0</v>
      </c>
      <c r="K3817" s="6" t="s">
        <v>18807</v>
      </c>
      <c r="L3817" s="6" t="s">
        <v>8976</v>
      </c>
      <c r="M3817" s="6">
        <v>1</v>
      </c>
      <c r="N3817" s="6" t="s">
        <v>8972</v>
      </c>
      <c r="O3817" s="2" t="e">
        <f>MATCH(A3817, 'combined matches'!A$1:A$4986,0)</f>
        <v>#N/A</v>
      </c>
      <c r="P3817" s="6">
        <f t="shared" si="177"/>
        <v>1</v>
      </c>
      <c r="Q3817" s="6">
        <f t="shared" si="178"/>
        <v>1</v>
      </c>
      <c r="R3817" s="6" t="b">
        <f t="shared" si="179"/>
        <v>0</v>
      </c>
      <c r="S3817" s="6">
        <f>IF(P3817=1, SUM($P$1:P3817))</f>
        <v>1292</v>
      </c>
    </row>
    <row r="3818" spans="1:19" x14ac:dyDescent="0.2">
      <c r="A3818" s="6">
        <v>3893</v>
      </c>
      <c r="B3818" s="6" t="s">
        <v>18828</v>
      </c>
      <c r="C3818" s="6" t="s">
        <v>18829</v>
      </c>
      <c r="D3818" s="6" t="s">
        <v>15354</v>
      </c>
      <c r="E3818" s="6" t="s">
        <v>4466</v>
      </c>
      <c r="F3818" s="6">
        <v>94611</v>
      </c>
      <c r="G3818" s="6">
        <v>5108791907</v>
      </c>
      <c r="H3818" s="6" t="s">
        <v>18830</v>
      </c>
      <c r="I3818" s="6" t="s">
        <v>18831</v>
      </c>
      <c r="J3818" s="6">
        <v>0</v>
      </c>
      <c r="K3818" s="6" t="s">
        <v>18807</v>
      </c>
      <c r="L3818" s="6" t="s">
        <v>8976</v>
      </c>
      <c r="N3818" s="6" t="s">
        <v>8972</v>
      </c>
      <c r="O3818" s="2" t="e">
        <f>MATCH(A3818, 'combined matches'!A$1:A$4986,0)</f>
        <v>#N/A</v>
      </c>
      <c r="P3818" s="6">
        <f t="shared" si="177"/>
        <v>1</v>
      </c>
      <c r="Q3818" s="6">
        <f t="shared" si="178"/>
        <v>1</v>
      </c>
      <c r="R3818" s="6" t="b">
        <f t="shared" si="179"/>
        <v>0</v>
      </c>
      <c r="S3818" s="6">
        <f>IF(P3818=1, SUM($P$1:P3818))</f>
        <v>1293</v>
      </c>
    </row>
    <row r="3819" spans="1:19" x14ac:dyDescent="0.2">
      <c r="A3819" s="6">
        <v>3894</v>
      </c>
      <c r="B3819" s="6" t="s">
        <v>18832</v>
      </c>
      <c r="C3819" s="6" t="s">
        <v>18833</v>
      </c>
      <c r="D3819" s="6" t="s">
        <v>15354</v>
      </c>
      <c r="E3819" s="6" t="s">
        <v>4466</v>
      </c>
      <c r="F3819" s="6">
        <v>94601</v>
      </c>
      <c r="G3819" s="6">
        <v>5102385400</v>
      </c>
      <c r="H3819" s="6" t="s">
        <v>18834</v>
      </c>
      <c r="I3819" s="6" t="s">
        <v>18835</v>
      </c>
      <c r="J3819" s="6">
        <v>0</v>
      </c>
      <c r="K3819" s="6" t="s">
        <v>18807</v>
      </c>
      <c r="L3819" s="6" t="s">
        <v>8973</v>
      </c>
      <c r="M3819" s="6">
        <v>1</v>
      </c>
      <c r="N3819" s="6" t="s">
        <v>8972</v>
      </c>
      <c r="O3819" s="2" t="e">
        <f>MATCH(A3819, 'combined matches'!A$1:A$4986,0)</f>
        <v>#N/A</v>
      </c>
      <c r="P3819" s="6">
        <f t="shared" si="177"/>
        <v>1</v>
      </c>
      <c r="Q3819" s="6">
        <f t="shared" si="178"/>
        <v>1</v>
      </c>
      <c r="R3819" s="6" t="b">
        <f t="shared" si="179"/>
        <v>0</v>
      </c>
      <c r="S3819" s="6">
        <f>IF(P3819=1, SUM($P$1:P3819))</f>
        <v>1294</v>
      </c>
    </row>
    <row r="3820" spans="1:19" x14ac:dyDescent="0.2">
      <c r="A3820" s="6">
        <v>3895</v>
      </c>
      <c r="B3820" s="6" t="s">
        <v>18836</v>
      </c>
      <c r="C3820" s="6" t="s">
        <v>18837</v>
      </c>
      <c r="D3820" s="6" t="s">
        <v>12763</v>
      </c>
      <c r="E3820" s="6" t="s">
        <v>4466</v>
      </c>
      <c r="F3820" s="6">
        <v>94565</v>
      </c>
      <c r="G3820" s="6">
        <v>9254311230</v>
      </c>
      <c r="H3820" s="6" t="s">
        <v>18838</v>
      </c>
      <c r="I3820" s="6" t="s">
        <v>18839</v>
      </c>
      <c r="J3820" s="6">
        <v>0</v>
      </c>
      <c r="K3820" s="6" t="s">
        <v>18807</v>
      </c>
      <c r="L3820" s="6" t="s">
        <v>8973</v>
      </c>
      <c r="M3820" s="6">
        <v>1</v>
      </c>
      <c r="N3820" s="6" t="s">
        <v>8972</v>
      </c>
      <c r="O3820" s="2" t="e">
        <f>MATCH(A3820, 'combined matches'!A$1:A$4986,0)</f>
        <v>#N/A</v>
      </c>
      <c r="P3820" s="6">
        <f t="shared" si="177"/>
        <v>1</v>
      </c>
      <c r="Q3820" s="6">
        <f t="shared" si="178"/>
        <v>1</v>
      </c>
      <c r="R3820" s="6" t="b">
        <f t="shared" si="179"/>
        <v>0</v>
      </c>
      <c r="S3820" s="6">
        <f>IF(P3820=1, SUM($P$1:P3820))</f>
        <v>1295</v>
      </c>
    </row>
    <row r="3821" spans="1:19" x14ac:dyDescent="0.2">
      <c r="A3821" s="6">
        <v>3896</v>
      </c>
      <c r="B3821" s="6" t="s">
        <v>18840</v>
      </c>
      <c r="C3821" s="6" t="s">
        <v>18841</v>
      </c>
      <c r="D3821" s="6" t="s">
        <v>18818</v>
      </c>
      <c r="E3821" s="6" t="s">
        <v>4466</v>
      </c>
      <c r="F3821" s="6">
        <v>94589</v>
      </c>
      <c r="G3821" s="6">
        <v>7076411900</v>
      </c>
      <c r="H3821" s="6" t="s">
        <v>18842</v>
      </c>
      <c r="I3821" s="6" t="s">
        <v>18843</v>
      </c>
      <c r="J3821" s="6">
        <v>0</v>
      </c>
      <c r="K3821" s="6" t="s">
        <v>18807</v>
      </c>
      <c r="L3821" s="6" t="s">
        <v>8973</v>
      </c>
      <c r="M3821" s="6">
        <v>1</v>
      </c>
      <c r="N3821" s="6" t="s">
        <v>8972</v>
      </c>
      <c r="O3821" s="2" t="e">
        <f>MATCH(A3821, 'combined matches'!A$1:A$4986,0)</f>
        <v>#N/A</v>
      </c>
      <c r="P3821" s="6">
        <f t="shared" si="177"/>
        <v>1</v>
      </c>
      <c r="Q3821" s="6">
        <f t="shared" si="178"/>
        <v>1</v>
      </c>
      <c r="R3821" s="6" t="b">
        <f t="shared" si="179"/>
        <v>0</v>
      </c>
      <c r="S3821" s="6">
        <f>IF(P3821=1, SUM($P$1:P3821))</f>
        <v>1296</v>
      </c>
    </row>
    <row r="3822" spans="1:19" x14ac:dyDescent="0.2">
      <c r="A3822" s="6">
        <v>3897</v>
      </c>
      <c r="B3822" s="6" t="s">
        <v>18844</v>
      </c>
      <c r="C3822" s="6" t="s">
        <v>18845</v>
      </c>
      <c r="D3822" s="6" t="s">
        <v>15354</v>
      </c>
      <c r="E3822" s="6" t="s">
        <v>4466</v>
      </c>
      <c r="F3822" s="6">
        <v>94621</v>
      </c>
      <c r="G3822" s="6">
        <v>5106391981</v>
      </c>
      <c r="H3822" s="6" t="s">
        <v>18846</v>
      </c>
      <c r="I3822" s="6" t="s">
        <v>18847</v>
      </c>
      <c r="J3822" s="6">
        <v>0</v>
      </c>
      <c r="K3822" s="6" t="s">
        <v>18807</v>
      </c>
      <c r="L3822" s="6" t="s">
        <v>8973</v>
      </c>
      <c r="M3822" s="6">
        <v>1</v>
      </c>
      <c r="N3822" s="6" t="s">
        <v>8972</v>
      </c>
      <c r="O3822" s="2" t="e">
        <f>MATCH(A3822, 'combined matches'!A$1:A$4986,0)</f>
        <v>#N/A</v>
      </c>
      <c r="P3822" s="6">
        <f t="shared" si="177"/>
        <v>1</v>
      </c>
      <c r="Q3822" s="6">
        <f t="shared" si="178"/>
        <v>1</v>
      </c>
      <c r="R3822" s="6" t="b">
        <f t="shared" si="179"/>
        <v>0</v>
      </c>
      <c r="S3822" s="6">
        <f>IF(P3822=1, SUM($P$1:P3822))</f>
        <v>1297</v>
      </c>
    </row>
    <row r="3823" spans="1:19" x14ac:dyDescent="0.2">
      <c r="A3823" s="6">
        <v>3898</v>
      </c>
      <c r="B3823" s="6" t="s">
        <v>18848</v>
      </c>
      <c r="C3823" s="6" t="s">
        <v>18849</v>
      </c>
      <c r="D3823" s="6" t="s">
        <v>15354</v>
      </c>
      <c r="E3823" s="6" t="s">
        <v>4466</v>
      </c>
      <c r="F3823" s="6">
        <v>94606</v>
      </c>
      <c r="G3823" s="6">
        <v>5105352893</v>
      </c>
      <c r="H3823" s="6" t="s">
        <v>18849</v>
      </c>
      <c r="I3823" s="6" t="s">
        <v>18850</v>
      </c>
      <c r="J3823" s="6">
        <v>0</v>
      </c>
      <c r="K3823" s="6" t="s">
        <v>18807</v>
      </c>
      <c r="L3823" s="6" t="s">
        <v>8973</v>
      </c>
      <c r="M3823" s="6">
        <v>1</v>
      </c>
      <c r="N3823" s="6" t="s">
        <v>8972</v>
      </c>
      <c r="O3823" s="2" t="e">
        <f>MATCH(A3823, 'combined matches'!A$1:A$4986,0)</f>
        <v>#N/A</v>
      </c>
      <c r="P3823" s="6">
        <f t="shared" si="177"/>
        <v>1</v>
      </c>
      <c r="Q3823" s="6">
        <f t="shared" si="178"/>
        <v>1</v>
      </c>
      <c r="R3823" s="6" t="b">
        <f t="shared" si="179"/>
        <v>0</v>
      </c>
      <c r="S3823" s="6">
        <f>IF(P3823=1, SUM($P$1:P3823))</f>
        <v>1298</v>
      </c>
    </row>
    <row r="3824" spans="1:19" x14ac:dyDescent="0.2">
      <c r="A3824" s="6">
        <v>3899</v>
      </c>
      <c r="B3824" s="6" t="s">
        <v>18851</v>
      </c>
      <c r="C3824" s="6" t="s">
        <v>18852</v>
      </c>
      <c r="D3824" s="6" t="s">
        <v>15354</v>
      </c>
      <c r="E3824" s="6" t="s">
        <v>4466</v>
      </c>
      <c r="F3824" s="6">
        <v>94601</v>
      </c>
      <c r="G3824" s="6">
        <v>5105356440</v>
      </c>
      <c r="H3824" s="6" t="s">
        <v>18853</v>
      </c>
      <c r="I3824" s="6" t="s">
        <v>18854</v>
      </c>
      <c r="J3824" s="6">
        <v>0</v>
      </c>
      <c r="K3824" s="6" t="s">
        <v>18807</v>
      </c>
      <c r="L3824" s="6" t="s">
        <v>8976</v>
      </c>
      <c r="M3824" s="6">
        <v>1</v>
      </c>
      <c r="N3824" s="6" t="s">
        <v>8972</v>
      </c>
      <c r="O3824" s="2" t="e">
        <f>MATCH(A3824, 'combined matches'!A$1:A$4986,0)</f>
        <v>#N/A</v>
      </c>
      <c r="P3824" s="6">
        <f t="shared" si="177"/>
        <v>1</v>
      </c>
      <c r="Q3824" s="6">
        <f t="shared" si="178"/>
        <v>1</v>
      </c>
      <c r="R3824" s="6" t="b">
        <f t="shared" si="179"/>
        <v>0</v>
      </c>
      <c r="S3824" s="6">
        <f>IF(P3824=1, SUM($P$1:P3824))</f>
        <v>1299</v>
      </c>
    </row>
    <row r="3825" spans="1:19" x14ac:dyDescent="0.2">
      <c r="A3825" s="6">
        <v>3900</v>
      </c>
      <c r="B3825" s="6" t="s">
        <v>13005</v>
      </c>
      <c r="C3825" s="6" t="s">
        <v>4527</v>
      </c>
      <c r="D3825" s="6" t="s">
        <v>4528</v>
      </c>
      <c r="E3825" s="6" t="s">
        <v>4466</v>
      </c>
      <c r="F3825" s="6">
        <v>92111</v>
      </c>
      <c r="G3825" s="6">
        <v>8582799676</v>
      </c>
      <c r="H3825" s="6" t="s">
        <v>8114</v>
      </c>
      <c r="I3825" s="6" t="s">
        <v>13005</v>
      </c>
      <c r="J3825" s="6">
        <v>0</v>
      </c>
      <c r="K3825" s="6" t="s">
        <v>8938</v>
      </c>
      <c r="L3825" s="6" t="s">
        <v>8973</v>
      </c>
      <c r="M3825" s="6">
        <v>1</v>
      </c>
      <c r="N3825" s="6" t="s">
        <v>11017</v>
      </c>
      <c r="O3825" s="2">
        <f>MATCH(A3825, 'combined matches'!A$1:A$4986,0)</f>
        <v>2642</v>
      </c>
      <c r="P3825" s="6">
        <f t="shared" si="177"/>
        <v>0</v>
      </c>
      <c r="Q3825" s="6" t="b">
        <f t="shared" si="178"/>
        <v>0</v>
      </c>
      <c r="R3825" s="6" t="b">
        <f t="shared" si="179"/>
        <v>0</v>
      </c>
      <c r="S3825" s="6" t="b">
        <f>IF(P3825=1, SUM($P$1:P3825))</f>
        <v>0</v>
      </c>
    </row>
    <row r="3826" spans="1:19" x14ac:dyDescent="0.2">
      <c r="A3826" s="6">
        <v>3901</v>
      </c>
      <c r="B3826" s="6" t="s">
        <v>4526</v>
      </c>
      <c r="C3826" s="6" t="s">
        <v>4527</v>
      </c>
      <c r="D3826" s="6" t="s">
        <v>4528</v>
      </c>
      <c r="E3826" s="6" t="s">
        <v>4466</v>
      </c>
      <c r="F3826" s="6">
        <v>92111</v>
      </c>
      <c r="G3826" s="6">
        <v>8582790925</v>
      </c>
      <c r="H3826" s="6" t="s">
        <v>8114</v>
      </c>
      <c r="I3826" s="6" t="s">
        <v>10035</v>
      </c>
      <c r="J3826" s="6">
        <v>0</v>
      </c>
      <c r="K3826" s="6" t="s">
        <v>8938</v>
      </c>
      <c r="L3826" s="6" t="s">
        <v>8973</v>
      </c>
      <c r="M3826" s="6">
        <v>1</v>
      </c>
      <c r="N3826" s="6" t="s">
        <v>8972</v>
      </c>
      <c r="O3826" s="2">
        <f>MATCH(A3826, 'combined matches'!A$1:A$4986,0)</f>
        <v>2643</v>
      </c>
      <c r="P3826" s="6">
        <f t="shared" si="177"/>
        <v>0</v>
      </c>
      <c r="Q3826" s="6" t="b">
        <f t="shared" si="178"/>
        <v>0</v>
      </c>
      <c r="R3826" s="6" t="b">
        <f t="shared" si="179"/>
        <v>0</v>
      </c>
      <c r="S3826" s="6" t="b">
        <f>IF(P3826=1, SUM($P$1:P3826))</f>
        <v>0</v>
      </c>
    </row>
    <row r="3827" spans="1:19" x14ac:dyDescent="0.2">
      <c r="A3827" s="6">
        <v>3902</v>
      </c>
      <c r="B3827" s="6" t="s">
        <v>4529</v>
      </c>
      <c r="C3827" s="6" t="s">
        <v>4530</v>
      </c>
      <c r="D3827" s="6" t="s">
        <v>4528</v>
      </c>
      <c r="E3827" s="6" t="s">
        <v>4466</v>
      </c>
      <c r="F3827" s="6">
        <v>92105</v>
      </c>
      <c r="G3827" s="6">
        <v>6195630250</v>
      </c>
      <c r="H3827" s="6" t="s">
        <v>8115</v>
      </c>
      <c r="I3827" s="6" t="s">
        <v>18855</v>
      </c>
      <c r="J3827" s="6">
        <v>0</v>
      </c>
      <c r="K3827" s="6" t="s">
        <v>8938</v>
      </c>
      <c r="L3827" s="6" t="s">
        <v>8973</v>
      </c>
      <c r="M3827" s="6">
        <v>1</v>
      </c>
      <c r="N3827" s="6" t="s">
        <v>8972</v>
      </c>
      <c r="O3827" s="2">
        <f>MATCH(A3827, 'combined matches'!A$1:A$4986,0)</f>
        <v>2644</v>
      </c>
      <c r="P3827" s="6">
        <f t="shared" si="177"/>
        <v>0</v>
      </c>
      <c r="Q3827" s="6" t="b">
        <f t="shared" si="178"/>
        <v>0</v>
      </c>
      <c r="R3827" s="6" t="b">
        <f t="shared" si="179"/>
        <v>0</v>
      </c>
      <c r="S3827" s="6" t="b">
        <f>IF(P3827=1, SUM($P$1:P3827))</f>
        <v>0</v>
      </c>
    </row>
    <row r="3828" spans="1:19" x14ac:dyDescent="0.2">
      <c r="A3828" s="6">
        <v>3903</v>
      </c>
      <c r="B3828" s="6" t="s">
        <v>4531</v>
      </c>
      <c r="C3828" s="6" t="s">
        <v>4532</v>
      </c>
      <c r="D3828" s="6" t="s">
        <v>4528</v>
      </c>
      <c r="E3828" s="6" t="s">
        <v>4466</v>
      </c>
      <c r="F3828" s="6">
        <v>92111</v>
      </c>
      <c r="G3828" s="6">
        <v>8582790925</v>
      </c>
      <c r="H3828" s="6" t="s">
        <v>4532</v>
      </c>
      <c r="I3828" s="6" t="s">
        <v>4531</v>
      </c>
      <c r="J3828" s="6">
        <v>0</v>
      </c>
      <c r="K3828" s="6" t="s">
        <v>8938</v>
      </c>
      <c r="L3828" s="6" t="s">
        <v>8973</v>
      </c>
      <c r="M3828" s="6">
        <v>1</v>
      </c>
      <c r="N3828" s="6" t="s">
        <v>8972</v>
      </c>
      <c r="O3828" s="2">
        <f>MATCH(A3828, 'combined matches'!A$1:A$4986,0)</f>
        <v>2645</v>
      </c>
      <c r="P3828" s="6">
        <f t="shared" si="177"/>
        <v>0</v>
      </c>
      <c r="Q3828" s="6" t="b">
        <f t="shared" si="178"/>
        <v>0</v>
      </c>
      <c r="R3828" s="6" t="b">
        <f t="shared" si="179"/>
        <v>0</v>
      </c>
      <c r="S3828" s="6" t="b">
        <f>IF(P3828=1, SUM($P$1:P3828))</f>
        <v>0</v>
      </c>
    </row>
    <row r="3829" spans="1:19" x14ac:dyDescent="0.2">
      <c r="A3829" s="6">
        <v>3904</v>
      </c>
      <c r="B3829" s="6" t="s">
        <v>18856</v>
      </c>
      <c r="C3829" s="6" t="s">
        <v>18857</v>
      </c>
      <c r="D3829" s="6" t="s">
        <v>2568</v>
      </c>
      <c r="E3829" s="6" t="s">
        <v>4466</v>
      </c>
      <c r="F3829" s="6">
        <v>90022</v>
      </c>
      <c r="G3829" s="6">
        <v>6262995778</v>
      </c>
      <c r="H3829" s="6" t="s">
        <v>18857</v>
      </c>
      <c r="I3829" s="6" t="s">
        <v>18858</v>
      </c>
      <c r="J3829" s="6">
        <v>0</v>
      </c>
      <c r="K3829" s="6" t="s">
        <v>18859</v>
      </c>
      <c r="L3829" s="6" t="s">
        <v>8975</v>
      </c>
      <c r="M3829" s="6">
        <v>0</v>
      </c>
      <c r="N3829" s="6" t="s">
        <v>11017</v>
      </c>
      <c r="O3829" s="2" t="e">
        <f>MATCH(A3829, 'combined matches'!A$1:A$4986,0)</f>
        <v>#N/A</v>
      </c>
      <c r="P3829" s="6">
        <f t="shared" si="177"/>
        <v>1</v>
      </c>
      <c r="Q3829" s="6">
        <f t="shared" si="178"/>
        <v>0</v>
      </c>
      <c r="R3829" s="6">
        <f t="shared" si="179"/>
        <v>0</v>
      </c>
      <c r="S3829" s="6">
        <f>IF(P3829=1, SUM($P$1:P3829))</f>
        <v>1300</v>
      </c>
    </row>
    <row r="3830" spans="1:19" ht="238" x14ac:dyDescent="0.2">
      <c r="A3830" s="6">
        <v>3905</v>
      </c>
      <c r="B3830" s="8" t="s">
        <v>18860</v>
      </c>
      <c r="C3830" s="6" t="s">
        <v>18861</v>
      </c>
      <c r="D3830" s="6" t="s">
        <v>4533</v>
      </c>
      <c r="E3830" s="6" t="s">
        <v>4466</v>
      </c>
      <c r="F3830" s="6">
        <v>91731</v>
      </c>
      <c r="G3830" s="6">
        <v>6264342500</v>
      </c>
      <c r="H3830" s="6" t="s">
        <v>18861</v>
      </c>
      <c r="I3830" s="8" t="s">
        <v>18862</v>
      </c>
      <c r="J3830" s="6">
        <v>0</v>
      </c>
      <c r="K3830" s="6" t="s">
        <v>18859</v>
      </c>
      <c r="L3830" s="6" t="s">
        <v>8975</v>
      </c>
      <c r="M3830" s="6">
        <v>0</v>
      </c>
      <c r="N3830" s="6" t="s">
        <v>8972</v>
      </c>
      <c r="O3830" s="2" t="e">
        <f>MATCH(A3830, 'combined matches'!A$1:A$4986,0)</f>
        <v>#N/A</v>
      </c>
      <c r="P3830" s="6">
        <f t="shared" si="177"/>
        <v>1</v>
      </c>
      <c r="Q3830" s="6">
        <f t="shared" si="178"/>
        <v>1</v>
      </c>
      <c r="R3830" s="6" t="b">
        <f t="shared" si="179"/>
        <v>0</v>
      </c>
      <c r="S3830" s="6">
        <f>IF(P3830=1, SUM($P$1:P3830))</f>
        <v>1301</v>
      </c>
    </row>
    <row r="3831" spans="1:19" ht="170" x14ac:dyDescent="0.2">
      <c r="A3831" s="6">
        <v>3906</v>
      </c>
      <c r="B3831" s="8" t="s">
        <v>18863</v>
      </c>
      <c r="C3831" s="6" t="s">
        <v>18864</v>
      </c>
      <c r="D3831" s="6" t="s">
        <v>4468</v>
      </c>
      <c r="E3831" s="6" t="s">
        <v>4466</v>
      </c>
      <c r="F3831" s="6">
        <v>90022</v>
      </c>
      <c r="G3831" s="6">
        <v>3233621010</v>
      </c>
      <c r="H3831" s="6" t="s">
        <v>18865</v>
      </c>
      <c r="I3831" s="8" t="s">
        <v>18866</v>
      </c>
      <c r="J3831" s="6">
        <v>0</v>
      </c>
      <c r="K3831" s="6" t="s">
        <v>18859</v>
      </c>
      <c r="L3831" s="6" t="s">
        <v>8975</v>
      </c>
      <c r="M3831" s="6">
        <v>0</v>
      </c>
      <c r="N3831" s="6" t="s">
        <v>8972</v>
      </c>
      <c r="O3831" s="2" t="e">
        <f>MATCH(A3831, 'combined matches'!A$1:A$4986,0)</f>
        <v>#N/A</v>
      </c>
      <c r="P3831" s="6">
        <f t="shared" si="177"/>
        <v>1</v>
      </c>
      <c r="Q3831" s="6">
        <f t="shared" si="178"/>
        <v>1</v>
      </c>
      <c r="R3831" s="6" t="b">
        <f t="shared" si="179"/>
        <v>0</v>
      </c>
      <c r="S3831" s="6">
        <f>IF(P3831=1, SUM($P$1:P3831))</f>
        <v>1302</v>
      </c>
    </row>
    <row r="3832" spans="1:19" ht="136" x14ac:dyDescent="0.2">
      <c r="A3832" s="6">
        <v>3907</v>
      </c>
      <c r="B3832" s="8" t="s">
        <v>18867</v>
      </c>
      <c r="C3832" s="6" t="s">
        <v>18868</v>
      </c>
      <c r="D3832" s="6" t="s">
        <v>18869</v>
      </c>
      <c r="E3832" s="6" t="s">
        <v>4466</v>
      </c>
      <c r="F3832" s="6">
        <v>90706</v>
      </c>
      <c r="G3832" s="6">
        <v>5628050000</v>
      </c>
      <c r="H3832" s="6" t="s">
        <v>18870</v>
      </c>
      <c r="I3832" s="8" t="s">
        <v>18871</v>
      </c>
      <c r="J3832" s="6">
        <v>0</v>
      </c>
      <c r="K3832" s="6" t="s">
        <v>18859</v>
      </c>
      <c r="L3832" s="6" t="s">
        <v>8975</v>
      </c>
      <c r="M3832" s="6">
        <v>0</v>
      </c>
      <c r="N3832" s="6" t="s">
        <v>8972</v>
      </c>
      <c r="O3832" s="2" t="e">
        <f>MATCH(A3832, 'combined matches'!A$1:A$4986,0)</f>
        <v>#N/A</v>
      </c>
      <c r="P3832" s="6">
        <f t="shared" si="177"/>
        <v>1</v>
      </c>
      <c r="Q3832" s="6">
        <f t="shared" si="178"/>
        <v>1</v>
      </c>
      <c r="R3832" s="6" t="b">
        <f t="shared" si="179"/>
        <v>0</v>
      </c>
      <c r="S3832" s="6">
        <f>IF(P3832=1, SUM($P$1:P3832))</f>
        <v>1303</v>
      </c>
    </row>
    <row r="3833" spans="1:19" ht="136" x14ac:dyDescent="0.2">
      <c r="A3833" s="6">
        <v>3908</v>
      </c>
      <c r="B3833" s="8" t="s">
        <v>18872</v>
      </c>
      <c r="C3833" s="6" t="s">
        <v>18873</v>
      </c>
      <c r="D3833" s="6" t="s">
        <v>4534</v>
      </c>
      <c r="E3833" s="6" t="s">
        <v>4466</v>
      </c>
      <c r="F3833" s="6">
        <v>91206</v>
      </c>
      <c r="G3833" s="6">
        <v>8182918900</v>
      </c>
      <c r="H3833" s="6" t="s">
        <v>18874</v>
      </c>
      <c r="I3833" s="8" t="s">
        <v>18875</v>
      </c>
      <c r="J3833" s="6">
        <v>0</v>
      </c>
      <c r="K3833" s="6" t="s">
        <v>18859</v>
      </c>
      <c r="L3833" s="6" t="s">
        <v>8975</v>
      </c>
      <c r="M3833" s="6">
        <v>0</v>
      </c>
      <c r="N3833" s="6" t="s">
        <v>8972</v>
      </c>
      <c r="O3833" s="2" t="e">
        <f>MATCH(A3833, 'combined matches'!A$1:A$4986,0)</f>
        <v>#N/A</v>
      </c>
      <c r="P3833" s="6">
        <f t="shared" si="177"/>
        <v>1</v>
      </c>
      <c r="Q3833" s="6">
        <f t="shared" si="178"/>
        <v>1</v>
      </c>
      <c r="R3833" s="6" t="b">
        <f t="shared" si="179"/>
        <v>0</v>
      </c>
      <c r="S3833" s="6">
        <f>IF(P3833=1, SUM($P$1:P3833))</f>
        <v>1304</v>
      </c>
    </row>
    <row r="3834" spans="1:19" x14ac:dyDescent="0.2">
      <c r="A3834" s="6">
        <v>3909</v>
      </c>
      <c r="B3834" s="6" t="s">
        <v>18876</v>
      </c>
      <c r="C3834" s="6" t="s">
        <v>18877</v>
      </c>
      <c r="D3834" s="6" t="s">
        <v>13017</v>
      </c>
      <c r="E3834" s="6" t="s">
        <v>4466</v>
      </c>
      <c r="F3834" s="6">
        <v>90509</v>
      </c>
      <c r="G3834" s="6">
        <v>3102223012</v>
      </c>
      <c r="H3834" s="6" t="s">
        <v>18878</v>
      </c>
      <c r="I3834" s="6" t="s">
        <v>18879</v>
      </c>
      <c r="J3834" s="6">
        <v>0</v>
      </c>
      <c r="K3834" s="6" t="s">
        <v>18859</v>
      </c>
      <c r="L3834" s="6" t="s">
        <v>8975</v>
      </c>
      <c r="M3834" s="6">
        <v>0</v>
      </c>
      <c r="N3834" s="6" t="s">
        <v>8972</v>
      </c>
      <c r="O3834" s="2" t="e">
        <f>MATCH(A3834, 'combined matches'!A$1:A$4986,0)</f>
        <v>#N/A</v>
      </c>
      <c r="P3834" s="6">
        <f t="shared" si="177"/>
        <v>1</v>
      </c>
      <c r="Q3834" s="6">
        <f t="shared" si="178"/>
        <v>1</v>
      </c>
      <c r="R3834" s="6" t="b">
        <f t="shared" si="179"/>
        <v>0</v>
      </c>
      <c r="S3834" s="6">
        <f>IF(P3834=1, SUM($P$1:P3834))</f>
        <v>1305</v>
      </c>
    </row>
    <row r="3835" spans="1:19" x14ac:dyDescent="0.2">
      <c r="A3835" s="6">
        <v>3910</v>
      </c>
      <c r="B3835" s="6" t="s">
        <v>18880</v>
      </c>
      <c r="C3835" s="6" t="s">
        <v>18881</v>
      </c>
      <c r="D3835" s="6" t="s">
        <v>18882</v>
      </c>
      <c r="E3835" s="6" t="s">
        <v>4466</v>
      </c>
      <c r="F3835" s="6">
        <v>90813</v>
      </c>
      <c r="G3835" s="6">
        <v>5627532300</v>
      </c>
      <c r="H3835" s="6" t="s">
        <v>18883</v>
      </c>
      <c r="I3835" s="6" t="s">
        <v>18884</v>
      </c>
      <c r="J3835" s="6">
        <v>0</v>
      </c>
      <c r="K3835" s="6" t="s">
        <v>18859</v>
      </c>
      <c r="L3835" s="6" t="s">
        <v>8975</v>
      </c>
      <c r="M3835" s="6">
        <v>0</v>
      </c>
      <c r="N3835" s="6" t="s">
        <v>8972</v>
      </c>
      <c r="O3835" s="2" t="e">
        <f>MATCH(A3835, 'combined matches'!A$1:A$4986,0)</f>
        <v>#N/A</v>
      </c>
      <c r="P3835" s="6">
        <f t="shared" si="177"/>
        <v>1</v>
      </c>
      <c r="Q3835" s="6">
        <f t="shared" si="178"/>
        <v>1</v>
      </c>
      <c r="R3835" s="6" t="b">
        <f t="shared" si="179"/>
        <v>0</v>
      </c>
      <c r="S3835" s="6">
        <f>IF(P3835=1, SUM($P$1:P3835))</f>
        <v>1306</v>
      </c>
    </row>
    <row r="3836" spans="1:19" x14ac:dyDescent="0.2">
      <c r="A3836" s="6">
        <v>3911</v>
      </c>
      <c r="B3836" s="6" t="s">
        <v>18885</v>
      </c>
      <c r="C3836" s="6" t="s">
        <v>18886</v>
      </c>
      <c r="D3836" s="6" t="s">
        <v>4535</v>
      </c>
      <c r="E3836" s="6" t="s">
        <v>4466</v>
      </c>
      <c r="F3836" s="6">
        <v>91405</v>
      </c>
      <c r="G3836" s="6">
        <v>8186273000</v>
      </c>
      <c r="H3836" s="6" t="s">
        <v>18886</v>
      </c>
      <c r="I3836" s="6" t="s">
        <v>18887</v>
      </c>
      <c r="J3836" s="6">
        <v>0</v>
      </c>
      <c r="K3836" s="6" t="s">
        <v>18859</v>
      </c>
      <c r="L3836" s="6" t="s">
        <v>8975</v>
      </c>
      <c r="M3836" s="6">
        <v>0</v>
      </c>
      <c r="N3836" s="6" t="s">
        <v>8972</v>
      </c>
      <c r="O3836" s="2" t="e">
        <f>MATCH(A3836, 'combined matches'!A$1:A$4986,0)</f>
        <v>#N/A</v>
      </c>
      <c r="P3836" s="6">
        <f t="shared" si="177"/>
        <v>1</v>
      </c>
      <c r="Q3836" s="6">
        <f t="shared" si="178"/>
        <v>1</v>
      </c>
      <c r="R3836" s="6" t="b">
        <f t="shared" si="179"/>
        <v>0</v>
      </c>
      <c r="S3836" s="6">
        <f>IF(P3836=1, SUM($P$1:P3836))</f>
        <v>1307</v>
      </c>
    </row>
    <row r="3837" spans="1:19" x14ac:dyDescent="0.2">
      <c r="A3837" s="6">
        <v>3912</v>
      </c>
      <c r="B3837" s="6" t="s">
        <v>18888</v>
      </c>
      <c r="C3837" s="6" t="s">
        <v>18889</v>
      </c>
      <c r="D3837" s="6" t="s">
        <v>4536</v>
      </c>
      <c r="E3837" s="6" t="s">
        <v>4466</v>
      </c>
      <c r="F3837" s="6">
        <v>91340</v>
      </c>
      <c r="G3837" s="6">
        <v>8186274777</v>
      </c>
      <c r="H3837" s="6" t="s">
        <v>18889</v>
      </c>
      <c r="I3837" s="6" t="s">
        <v>18890</v>
      </c>
      <c r="J3837" s="6">
        <v>0</v>
      </c>
      <c r="K3837" s="6" t="s">
        <v>18859</v>
      </c>
      <c r="L3837" s="6" t="s">
        <v>8975</v>
      </c>
      <c r="M3837" s="6">
        <v>0</v>
      </c>
      <c r="N3837" s="6" t="s">
        <v>8972</v>
      </c>
      <c r="O3837" s="2" t="e">
        <f>MATCH(A3837, 'combined matches'!A$1:A$4986,0)</f>
        <v>#N/A</v>
      </c>
      <c r="P3837" s="6">
        <f t="shared" si="177"/>
        <v>1</v>
      </c>
      <c r="Q3837" s="6">
        <f t="shared" si="178"/>
        <v>1</v>
      </c>
      <c r="R3837" s="6" t="b">
        <f t="shared" si="179"/>
        <v>0</v>
      </c>
      <c r="S3837" s="6">
        <f>IF(P3837=1, SUM($P$1:P3837))</f>
        <v>1308</v>
      </c>
    </row>
    <row r="3838" spans="1:19" x14ac:dyDescent="0.2">
      <c r="A3838" s="6">
        <v>3913</v>
      </c>
      <c r="B3838" s="6" t="s">
        <v>18891</v>
      </c>
      <c r="C3838" s="6" t="s">
        <v>18892</v>
      </c>
      <c r="D3838" s="6" t="s">
        <v>4468</v>
      </c>
      <c r="E3838" s="6" t="s">
        <v>4466</v>
      </c>
      <c r="F3838" s="6">
        <v>90007</v>
      </c>
      <c r="G3838" s="6">
        <v>2136997000</v>
      </c>
      <c r="H3838" s="6" t="s">
        <v>18893</v>
      </c>
      <c r="I3838" s="6" t="s">
        <v>18894</v>
      </c>
      <c r="J3838" s="6">
        <v>0</v>
      </c>
      <c r="K3838" s="6" t="s">
        <v>18859</v>
      </c>
      <c r="L3838" s="6" t="s">
        <v>8975</v>
      </c>
      <c r="M3838" s="6">
        <v>0</v>
      </c>
      <c r="N3838" s="6" t="s">
        <v>8972</v>
      </c>
      <c r="O3838" s="2" t="e">
        <f>MATCH(A3838, 'combined matches'!A$1:A$4986,0)</f>
        <v>#N/A</v>
      </c>
      <c r="P3838" s="6">
        <f t="shared" si="177"/>
        <v>1</v>
      </c>
      <c r="Q3838" s="6">
        <f t="shared" si="178"/>
        <v>1</v>
      </c>
      <c r="R3838" s="6" t="b">
        <f t="shared" si="179"/>
        <v>0</v>
      </c>
      <c r="S3838" s="6">
        <f>IF(P3838=1, SUM($P$1:P3838))</f>
        <v>1309</v>
      </c>
    </row>
    <row r="3839" spans="1:19" x14ac:dyDescent="0.2">
      <c r="A3839" s="6">
        <v>3914</v>
      </c>
      <c r="B3839" s="6" t="s">
        <v>18895</v>
      </c>
      <c r="C3839" s="6" t="s">
        <v>18896</v>
      </c>
      <c r="D3839" s="6" t="s">
        <v>4468</v>
      </c>
      <c r="E3839" s="6" t="s">
        <v>4466</v>
      </c>
      <c r="F3839" s="6">
        <v>90003</v>
      </c>
      <c r="G3839" s="6">
        <v>3238976000</v>
      </c>
      <c r="H3839" s="6" t="s">
        <v>18896</v>
      </c>
      <c r="I3839" s="6" t="s">
        <v>18897</v>
      </c>
      <c r="J3839" s="6">
        <v>0</v>
      </c>
      <c r="K3839" s="6" t="s">
        <v>18859</v>
      </c>
      <c r="L3839" s="6" t="s">
        <v>8975</v>
      </c>
      <c r="M3839" s="6">
        <v>0</v>
      </c>
      <c r="N3839" s="6" t="s">
        <v>8972</v>
      </c>
      <c r="O3839" s="2" t="e">
        <f>MATCH(A3839, 'combined matches'!A$1:A$4986,0)</f>
        <v>#N/A</v>
      </c>
      <c r="P3839" s="6">
        <f t="shared" si="177"/>
        <v>1</v>
      </c>
      <c r="Q3839" s="6">
        <f t="shared" si="178"/>
        <v>1</v>
      </c>
      <c r="R3839" s="6" t="b">
        <f t="shared" si="179"/>
        <v>0</v>
      </c>
      <c r="S3839" s="6">
        <f>IF(P3839=1, SUM($P$1:P3839))</f>
        <v>1310</v>
      </c>
    </row>
    <row r="3840" spans="1:19" x14ac:dyDescent="0.2">
      <c r="A3840" s="6">
        <v>3915</v>
      </c>
      <c r="B3840" s="6" t="s">
        <v>18898</v>
      </c>
      <c r="C3840" s="6" t="s">
        <v>18899</v>
      </c>
      <c r="D3840" s="6" t="s">
        <v>443</v>
      </c>
      <c r="E3840" s="6" t="s">
        <v>4466</v>
      </c>
      <c r="F3840" s="6">
        <v>90744</v>
      </c>
      <c r="G3840" s="6">
        <v>3104042040</v>
      </c>
      <c r="H3840" s="6" t="s">
        <v>18900</v>
      </c>
      <c r="I3840" s="6" t="s">
        <v>18901</v>
      </c>
      <c r="J3840" s="6">
        <v>0</v>
      </c>
      <c r="K3840" s="6" t="s">
        <v>18859</v>
      </c>
      <c r="L3840" s="6" t="s">
        <v>8975</v>
      </c>
      <c r="M3840" s="6">
        <v>0</v>
      </c>
      <c r="N3840" s="6" t="s">
        <v>8972</v>
      </c>
      <c r="O3840" s="2" t="e">
        <f>MATCH(A3840, 'combined matches'!A$1:A$4986,0)</f>
        <v>#N/A</v>
      </c>
      <c r="P3840" s="6">
        <f t="shared" si="177"/>
        <v>1</v>
      </c>
      <c r="Q3840" s="6">
        <f t="shared" si="178"/>
        <v>1</v>
      </c>
      <c r="R3840" s="6" t="b">
        <f t="shared" si="179"/>
        <v>0</v>
      </c>
      <c r="S3840" s="6">
        <f>IF(P3840=1, SUM($P$1:P3840))</f>
        <v>1311</v>
      </c>
    </row>
    <row r="3841" spans="1:19" x14ac:dyDescent="0.2">
      <c r="A3841" s="6">
        <v>3916</v>
      </c>
      <c r="B3841" s="6" t="s">
        <v>18902</v>
      </c>
      <c r="C3841" s="6" t="s">
        <v>18903</v>
      </c>
      <c r="D3841" s="6" t="s">
        <v>517</v>
      </c>
      <c r="E3841" s="6" t="s">
        <v>4466</v>
      </c>
      <c r="F3841" s="6">
        <v>93536</v>
      </c>
      <c r="G3841" s="6">
        <v>6614714000</v>
      </c>
      <c r="H3841" s="6" t="s">
        <v>18904</v>
      </c>
      <c r="I3841" s="6" t="s">
        <v>18905</v>
      </c>
      <c r="J3841" s="6">
        <v>0</v>
      </c>
      <c r="K3841" s="6" t="s">
        <v>18859</v>
      </c>
      <c r="L3841" s="6" t="s">
        <v>8975</v>
      </c>
      <c r="M3841" s="6">
        <v>0</v>
      </c>
      <c r="N3841" s="6" t="s">
        <v>8972</v>
      </c>
      <c r="O3841" s="2" t="e">
        <f>MATCH(A3841, 'combined matches'!A$1:A$4986,0)</f>
        <v>#N/A</v>
      </c>
      <c r="P3841" s="6">
        <f t="shared" si="177"/>
        <v>1</v>
      </c>
      <c r="Q3841" s="6">
        <f t="shared" si="178"/>
        <v>1</v>
      </c>
      <c r="R3841" s="6" t="b">
        <f t="shared" si="179"/>
        <v>0</v>
      </c>
      <c r="S3841" s="6">
        <f>IF(P3841=1, SUM($P$1:P3841))</f>
        <v>1312</v>
      </c>
    </row>
    <row r="3842" spans="1:19" x14ac:dyDescent="0.2">
      <c r="A3842" s="6">
        <v>3917</v>
      </c>
      <c r="B3842" s="6" t="s">
        <v>18906</v>
      </c>
      <c r="C3842" s="6" t="s">
        <v>18907</v>
      </c>
      <c r="D3842" s="6" t="s">
        <v>18772</v>
      </c>
      <c r="E3842" s="6" t="s">
        <v>4466</v>
      </c>
      <c r="F3842" s="6">
        <v>91744</v>
      </c>
      <c r="G3842" s="6">
        <v>6269862900</v>
      </c>
      <c r="H3842" s="6" t="s">
        <v>18908</v>
      </c>
      <c r="I3842" s="6" t="s">
        <v>18909</v>
      </c>
      <c r="J3842" s="6">
        <v>0</v>
      </c>
      <c r="K3842" s="6" t="s">
        <v>18859</v>
      </c>
      <c r="L3842" s="6" t="s">
        <v>8975</v>
      </c>
      <c r="M3842" s="6">
        <v>0</v>
      </c>
      <c r="N3842" s="6" t="s">
        <v>8972</v>
      </c>
      <c r="O3842" s="2" t="e">
        <f>MATCH(A3842, 'combined matches'!A$1:A$4986,0)</f>
        <v>#N/A</v>
      </c>
      <c r="P3842" s="6">
        <f t="shared" ref="P3842:P3905" si="180">IF(ISNA(O3842),1,0)</f>
        <v>1</v>
      </c>
      <c r="Q3842" s="6">
        <f t="shared" si="178"/>
        <v>1</v>
      </c>
      <c r="R3842" s="6" t="b">
        <f t="shared" si="179"/>
        <v>0</v>
      </c>
      <c r="S3842" s="6">
        <f>IF(P3842=1, SUM($P$1:P3842))</f>
        <v>1313</v>
      </c>
    </row>
    <row r="3843" spans="1:19" x14ac:dyDescent="0.2">
      <c r="A3843" s="6">
        <v>3918</v>
      </c>
      <c r="B3843" s="6" t="s">
        <v>18910</v>
      </c>
      <c r="C3843" s="6" t="s">
        <v>18911</v>
      </c>
      <c r="D3843" s="6" t="s">
        <v>4468</v>
      </c>
      <c r="E3843" s="6" t="s">
        <v>4466</v>
      </c>
      <c r="F3843" s="6">
        <v>90059</v>
      </c>
      <c r="G3843" s="6">
        <v>4243381000</v>
      </c>
      <c r="H3843" s="6" t="s">
        <v>18912</v>
      </c>
      <c r="I3843" s="6" t="s">
        <v>18913</v>
      </c>
      <c r="J3843" s="6">
        <v>0</v>
      </c>
      <c r="K3843" s="6" t="s">
        <v>18859</v>
      </c>
      <c r="L3843" s="6" t="s">
        <v>8975</v>
      </c>
      <c r="M3843" s="6">
        <v>0</v>
      </c>
      <c r="N3843" s="6" t="s">
        <v>8972</v>
      </c>
      <c r="O3843" s="2" t="e">
        <f>MATCH(A3843, 'combined matches'!A$1:A$4986,0)</f>
        <v>#N/A</v>
      </c>
      <c r="P3843" s="6">
        <f t="shared" si="180"/>
        <v>1</v>
      </c>
      <c r="Q3843" s="6">
        <f t="shared" ref="Q3843:Q3906" si="181">IF(P3843=1,IF(N3843="service site", 1, 0))</f>
        <v>1</v>
      </c>
      <c r="R3843" s="6" t="b">
        <f t="shared" ref="R3843:R3906" si="182">IF(Q3843=0, IF(K3843=K3844, 0, 1))</f>
        <v>0</v>
      </c>
      <c r="S3843" s="6">
        <f>IF(P3843=1, SUM($P$1:P3843))</f>
        <v>1314</v>
      </c>
    </row>
    <row r="3844" spans="1:19" x14ac:dyDescent="0.2">
      <c r="A3844" s="6">
        <v>3919</v>
      </c>
      <c r="B3844" s="6" t="s">
        <v>18914</v>
      </c>
      <c r="C3844" s="6" t="s">
        <v>18915</v>
      </c>
      <c r="D3844" s="6" t="s">
        <v>4468</v>
      </c>
      <c r="E3844" s="6" t="s">
        <v>4466</v>
      </c>
      <c r="F3844" s="6">
        <v>90033</v>
      </c>
      <c r="G3844" s="6">
        <v>3234093111</v>
      </c>
      <c r="H3844" s="6" t="s">
        <v>18915</v>
      </c>
      <c r="I3844" s="6" t="s">
        <v>18916</v>
      </c>
      <c r="J3844" s="6">
        <v>0</v>
      </c>
      <c r="K3844" s="6" t="s">
        <v>18859</v>
      </c>
      <c r="L3844" s="6" t="s">
        <v>8975</v>
      </c>
      <c r="M3844" s="6">
        <v>0</v>
      </c>
      <c r="N3844" s="6" t="s">
        <v>8972</v>
      </c>
      <c r="O3844" s="2" t="e">
        <f>MATCH(A3844, 'combined matches'!A$1:A$4986,0)</f>
        <v>#N/A</v>
      </c>
      <c r="P3844" s="6">
        <f t="shared" si="180"/>
        <v>1</v>
      </c>
      <c r="Q3844" s="6">
        <f t="shared" si="181"/>
        <v>1</v>
      </c>
      <c r="R3844" s="6" t="b">
        <f t="shared" si="182"/>
        <v>0</v>
      </c>
      <c r="S3844" s="6">
        <f>IF(P3844=1, SUM($P$1:P3844))</f>
        <v>1315</v>
      </c>
    </row>
    <row r="3845" spans="1:19" x14ac:dyDescent="0.2">
      <c r="A3845" s="6">
        <v>3920</v>
      </c>
      <c r="B3845" s="6" t="s">
        <v>18917</v>
      </c>
      <c r="C3845" s="6" t="s">
        <v>18918</v>
      </c>
      <c r="D3845" s="6" t="s">
        <v>18919</v>
      </c>
      <c r="E3845" s="6" t="s">
        <v>4466</v>
      </c>
      <c r="F3845" s="6">
        <v>91342</v>
      </c>
      <c r="G3845" s="6">
        <v>7472103000</v>
      </c>
      <c r="H3845" s="6" t="s">
        <v>18920</v>
      </c>
      <c r="I3845" s="6" t="s">
        <v>18921</v>
      </c>
      <c r="J3845" s="6">
        <v>0</v>
      </c>
      <c r="K3845" s="6" t="s">
        <v>18859</v>
      </c>
      <c r="L3845" s="6" t="s">
        <v>8975</v>
      </c>
      <c r="M3845" s="6">
        <v>0</v>
      </c>
      <c r="N3845" s="6" t="s">
        <v>8972</v>
      </c>
      <c r="O3845" s="2" t="e">
        <f>MATCH(A3845, 'combined matches'!A$1:A$4986,0)</f>
        <v>#N/A</v>
      </c>
      <c r="P3845" s="6">
        <f t="shared" si="180"/>
        <v>1</v>
      </c>
      <c r="Q3845" s="6">
        <f t="shared" si="181"/>
        <v>1</v>
      </c>
      <c r="R3845" s="6" t="b">
        <f t="shared" si="182"/>
        <v>0</v>
      </c>
      <c r="S3845" s="6">
        <f>IF(P3845=1, SUM($P$1:P3845))</f>
        <v>1316</v>
      </c>
    </row>
    <row r="3846" spans="1:19" x14ac:dyDescent="0.2">
      <c r="A3846" s="6">
        <v>3921</v>
      </c>
      <c r="B3846" s="6" t="s">
        <v>13301</v>
      </c>
      <c r="C3846" s="6" t="s">
        <v>13302</v>
      </c>
      <c r="D3846" s="6" t="s">
        <v>4551</v>
      </c>
      <c r="E3846" s="6" t="s">
        <v>4466</v>
      </c>
      <c r="F3846" s="6">
        <v>92025</v>
      </c>
      <c r="G3846" s="6">
        <v>7607376900</v>
      </c>
      <c r="H3846" s="6" t="s">
        <v>13302</v>
      </c>
      <c r="I3846" s="6" t="s">
        <v>13301</v>
      </c>
      <c r="J3846" s="6">
        <v>0</v>
      </c>
      <c r="K3846" s="6" t="s">
        <v>8934</v>
      </c>
      <c r="L3846" s="6" t="s">
        <v>8973</v>
      </c>
      <c r="M3846" s="6">
        <v>1</v>
      </c>
      <c r="N3846" s="6" t="s">
        <v>11017</v>
      </c>
      <c r="O3846" s="2">
        <f>MATCH(A3846, 'combined matches'!A$1:A$4986,0)</f>
        <v>2619</v>
      </c>
      <c r="P3846" s="6">
        <f t="shared" si="180"/>
        <v>0</v>
      </c>
      <c r="Q3846" s="6" t="b">
        <f t="shared" si="181"/>
        <v>0</v>
      </c>
      <c r="R3846" s="6" t="b">
        <f t="shared" si="182"/>
        <v>0</v>
      </c>
      <c r="S3846" s="6" t="b">
        <f>IF(P3846=1, SUM($P$1:P3846))</f>
        <v>0</v>
      </c>
    </row>
    <row r="3847" spans="1:19" x14ac:dyDescent="0.2">
      <c r="A3847" s="6">
        <v>3922</v>
      </c>
      <c r="B3847" s="6" t="s">
        <v>4537</v>
      </c>
      <c r="C3847" s="6" t="s">
        <v>4538</v>
      </c>
      <c r="D3847" s="6" t="s">
        <v>4539</v>
      </c>
      <c r="E3847" s="6" t="s">
        <v>4466</v>
      </c>
      <c r="F3847" s="6">
        <v>92591</v>
      </c>
      <c r="G3847" s="6">
        <v>9517191414</v>
      </c>
      <c r="H3847" s="6" t="s">
        <v>13006</v>
      </c>
      <c r="I3847" s="6" t="s">
        <v>18922</v>
      </c>
      <c r="J3847" s="6">
        <v>0</v>
      </c>
      <c r="K3847" s="6" t="s">
        <v>8934</v>
      </c>
      <c r="L3847" s="6" t="s">
        <v>8973</v>
      </c>
      <c r="M3847" s="6">
        <v>1</v>
      </c>
      <c r="N3847" s="6" t="s">
        <v>8972</v>
      </c>
      <c r="O3847" s="2">
        <f>MATCH(A3847, 'combined matches'!A$1:A$4986,0)</f>
        <v>2620</v>
      </c>
      <c r="P3847" s="6">
        <f t="shared" si="180"/>
        <v>0</v>
      </c>
      <c r="Q3847" s="6" t="b">
        <f t="shared" si="181"/>
        <v>0</v>
      </c>
      <c r="R3847" s="6" t="b">
        <f t="shared" si="182"/>
        <v>0</v>
      </c>
      <c r="S3847" s="6" t="b">
        <f>IF(P3847=1, SUM($P$1:P3847))</f>
        <v>0</v>
      </c>
    </row>
    <row r="3848" spans="1:19" x14ac:dyDescent="0.2">
      <c r="A3848" s="6">
        <v>3923</v>
      </c>
      <c r="B3848" s="6" t="s">
        <v>4540</v>
      </c>
      <c r="C3848" s="6" t="s">
        <v>4541</v>
      </c>
      <c r="D3848" s="6" t="s">
        <v>4542</v>
      </c>
      <c r="E3848" s="6" t="s">
        <v>4466</v>
      </c>
      <c r="F3848" s="6">
        <v>92020</v>
      </c>
      <c r="G3848" s="6">
        <v>6194402751</v>
      </c>
      <c r="H3848" s="6" t="s">
        <v>13007</v>
      </c>
      <c r="I3848" s="6" t="s">
        <v>10036</v>
      </c>
      <c r="J3848" s="6">
        <v>0</v>
      </c>
      <c r="K3848" s="6" t="s">
        <v>8934</v>
      </c>
      <c r="L3848" s="6" t="s">
        <v>8973</v>
      </c>
      <c r="M3848" s="6">
        <v>1</v>
      </c>
      <c r="N3848" s="6" t="s">
        <v>8972</v>
      </c>
      <c r="O3848" s="2">
        <f>MATCH(A3848, 'combined matches'!A$1:A$4986,0)</f>
        <v>2621</v>
      </c>
      <c r="P3848" s="6">
        <f t="shared" si="180"/>
        <v>0</v>
      </c>
      <c r="Q3848" s="6" t="b">
        <f t="shared" si="181"/>
        <v>0</v>
      </c>
      <c r="R3848" s="6" t="b">
        <f t="shared" si="182"/>
        <v>0</v>
      </c>
      <c r="S3848" s="6" t="b">
        <f>IF(P3848=1, SUM($P$1:P3848))</f>
        <v>0</v>
      </c>
    </row>
    <row r="3849" spans="1:19" x14ac:dyDescent="0.2">
      <c r="A3849" s="6">
        <v>3924</v>
      </c>
      <c r="B3849" s="6" t="s">
        <v>4543</v>
      </c>
      <c r="C3849" s="6" t="s">
        <v>4544</v>
      </c>
      <c r="D3849" s="6" t="s">
        <v>4545</v>
      </c>
      <c r="E3849" s="6" t="s">
        <v>4466</v>
      </c>
      <c r="F3849" s="6">
        <v>92040</v>
      </c>
      <c r="G3849" s="6">
        <v>6193909975</v>
      </c>
      <c r="H3849" s="6" t="s">
        <v>4544</v>
      </c>
      <c r="I3849" s="6" t="s">
        <v>10037</v>
      </c>
      <c r="J3849" s="6">
        <v>0</v>
      </c>
      <c r="K3849" s="6" t="s">
        <v>8934</v>
      </c>
      <c r="L3849" s="6" t="s">
        <v>8973</v>
      </c>
      <c r="M3849" s="6">
        <v>1</v>
      </c>
      <c r="N3849" s="6" t="s">
        <v>8972</v>
      </c>
      <c r="O3849" s="2">
        <f>MATCH(A3849, 'combined matches'!A$1:A$4986,0)</f>
        <v>2622</v>
      </c>
      <c r="P3849" s="6">
        <f t="shared" si="180"/>
        <v>0</v>
      </c>
      <c r="Q3849" s="6" t="b">
        <f t="shared" si="181"/>
        <v>0</v>
      </c>
      <c r="R3849" s="6" t="b">
        <f t="shared" si="182"/>
        <v>0</v>
      </c>
      <c r="S3849" s="6" t="b">
        <f>IF(P3849=1, SUM($P$1:P3849))</f>
        <v>0</v>
      </c>
    </row>
    <row r="3850" spans="1:19" x14ac:dyDescent="0.2">
      <c r="A3850" s="6">
        <v>3925</v>
      </c>
      <c r="B3850" s="6" t="s">
        <v>4546</v>
      </c>
      <c r="C3850" s="6" t="s">
        <v>4547</v>
      </c>
      <c r="D3850" s="6" t="s">
        <v>4548</v>
      </c>
      <c r="E3850" s="6" t="s">
        <v>4466</v>
      </c>
      <c r="F3850" s="6">
        <v>92061</v>
      </c>
      <c r="G3850" s="6">
        <v>7607429919</v>
      </c>
      <c r="H3850" s="6" t="s">
        <v>7036</v>
      </c>
      <c r="I3850" s="6" t="s">
        <v>10038</v>
      </c>
      <c r="J3850" s="6">
        <v>0</v>
      </c>
      <c r="K3850" s="6" t="s">
        <v>8934</v>
      </c>
      <c r="L3850" s="6" t="s">
        <v>8973</v>
      </c>
      <c r="M3850" s="6">
        <v>1</v>
      </c>
      <c r="N3850" s="6" t="s">
        <v>8972</v>
      </c>
      <c r="O3850" s="2">
        <f>MATCH(A3850, 'combined matches'!A$1:A$4986,0)</f>
        <v>2623</v>
      </c>
      <c r="P3850" s="6">
        <f t="shared" si="180"/>
        <v>0</v>
      </c>
      <c r="Q3850" s="6" t="b">
        <f t="shared" si="181"/>
        <v>0</v>
      </c>
      <c r="R3850" s="6" t="b">
        <f t="shared" si="182"/>
        <v>0</v>
      </c>
      <c r="S3850" s="6" t="b">
        <f>IF(P3850=1, SUM($P$1:P3850))</f>
        <v>0</v>
      </c>
    </row>
    <row r="3851" spans="1:19" x14ac:dyDescent="0.2">
      <c r="A3851" s="6">
        <v>3926</v>
      </c>
      <c r="B3851" s="6" t="s">
        <v>4549</v>
      </c>
      <c r="C3851" s="6" t="s">
        <v>4550</v>
      </c>
      <c r="D3851" s="6" t="s">
        <v>4551</v>
      </c>
      <c r="E3851" s="6" t="s">
        <v>4466</v>
      </c>
      <c r="F3851" s="6">
        <v>92025</v>
      </c>
      <c r="G3851" s="6">
        <v>7607376900</v>
      </c>
      <c r="H3851" s="6" t="s">
        <v>7037</v>
      </c>
      <c r="I3851" s="6" t="s">
        <v>10039</v>
      </c>
      <c r="J3851" s="6">
        <v>0</v>
      </c>
      <c r="K3851" s="6" t="s">
        <v>8934</v>
      </c>
      <c r="L3851" s="6" t="s">
        <v>8973</v>
      </c>
      <c r="M3851" s="6">
        <v>1</v>
      </c>
      <c r="N3851" s="6" t="s">
        <v>8972</v>
      </c>
      <c r="O3851" s="2">
        <f>MATCH(A3851, 'combined matches'!A$1:A$4986,0)</f>
        <v>2624</v>
      </c>
      <c r="P3851" s="6">
        <f t="shared" si="180"/>
        <v>0</v>
      </c>
      <c r="Q3851" s="6" t="b">
        <f t="shared" si="181"/>
        <v>0</v>
      </c>
      <c r="R3851" s="6" t="b">
        <f t="shared" si="182"/>
        <v>0</v>
      </c>
      <c r="S3851" s="6" t="b">
        <f>IF(P3851=1, SUM($P$1:P3851))</f>
        <v>0</v>
      </c>
    </row>
    <row r="3852" spans="1:19" x14ac:dyDescent="0.2">
      <c r="A3852" s="6">
        <v>3927</v>
      </c>
      <c r="B3852" s="6" t="s">
        <v>18923</v>
      </c>
      <c r="C3852" s="6" t="s">
        <v>18924</v>
      </c>
      <c r="D3852" s="6" t="s">
        <v>18925</v>
      </c>
      <c r="E3852" s="6" t="s">
        <v>4466</v>
      </c>
      <c r="F3852" s="6">
        <v>95945</v>
      </c>
      <c r="G3852" s="6">
        <v>5302651450</v>
      </c>
      <c r="H3852" s="6" t="s">
        <v>18926</v>
      </c>
      <c r="I3852" s="6" t="s">
        <v>18927</v>
      </c>
      <c r="J3852" s="6">
        <v>0</v>
      </c>
      <c r="K3852" s="6" t="s">
        <v>13303</v>
      </c>
      <c r="L3852" s="6" t="s">
        <v>8975</v>
      </c>
      <c r="M3852" s="6">
        <v>0</v>
      </c>
      <c r="N3852" s="6" t="s">
        <v>11017</v>
      </c>
      <c r="O3852" s="2" t="e">
        <f>MATCH(A3852, 'combined matches'!A$1:A$4986,0)</f>
        <v>#N/A</v>
      </c>
      <c r="P3852" s="6">
        <f t="shared" si="180"/>
        <v>1</v>
      </c>
      <c r="Q3852" s="6">
        <f t="shared" si="181"/>
        <v>0</v>
      </c>
      <c r="R3852" s="6">
        <f t="shared" si="182"/>
        <v>0</v>
      </c>
      <c r="S3852" s="6">
        <f>IF(P3852=1, SUM($P$1:P3852))</f>
        <v>1317</v>
      </c>
    </row>
    <row r="3853" spans="1:19" x14ac:dyDescent="0.2">
      <c r="A3853" s="6">
        <v>3928</v>
      </c>
      <c r="B3853" s="6" t="s">
        <v>4552</v>
      </c>
      <c r="C3853" s="6" t="s">
        <v>4553</v>
      </c>
      <c r="D3853" s="6" t="s">
        <v>4554</v>
      </c>
      <c r="E3853" s="6" t="s">
        <v>4466</v>
      </c>
      <c r="F3853" s="6">
        <v>96161</v>
      </c>
      <c r="G3853" s="6">
        <v>5305827814</v>
      </c>
      <c r="H3853" s="6" t="s">
        <v>7038</v>
      </c>
      <c r="I3853" s="6" t="s">
        <v>18928</v>
      </c>
      <c r="J3853" s="6">
        <v>0</v>
      </c>
      <c r="K3853" s="6" t="s">
        <v>13303</v>
      </c>
      <c r="L3853" s="6" t="s">
        <v>8975</v>
      </c>
      <c r="M3853" s="6">
        <v>0</v>
      </c>
      <c r="N3853" s="6" t="s">
        <v>8972</v>
      </c>
      <c r="O3853" s="2">
        <f>MATCH(A3853, 'combined matches'!A$1:A$4986,0)</f>
        <v>2625</v>
      </c>
      <c r="P3853" s="6">
        <f t="shared" si="180"/>
        <v>0</v>
      </c>
      <c r="Q3853" s="6" t="b">
        <f t="shared" si="181"/>
        <v>0</v>
      </c>
      <c r="R3853" s="6" t="b">
        <f t="shared" si="182"/>
        <v>0</v>
      </c>
      <c r="S3853" s="6" t="b">
        <f>IF(P3853=1, SUM($P$1:P3853))</f>
        <v>0</v>
      </c>
    </row>
    <row r="3854" spans="1:19" x14ac:dyDescent="0.2">
      <c r="A3854" s="6">
        <v>3929</v>
      </c>
      <c r="B3854" s="6" t="s">
        <v>13008</v>
      </c>
      <c r="C3854" s="6" t="s">
        <v>13009</v>
      </c>
      <c r="D3854" s="6" t="s">
        <v>4536</v>
      </c>
      <c r="E3854" s="6" t="s">
        <v>4466</v>
      </c>
      <c r="F3854" s="6">
        <v>91340</v>
      </c>
      <c r="G3854" s="6">
        <v>8188981388</v>
      </c>
      <c r="H3854" s="6" t="s">
        <v>13010</v>
      </c>
      <c r="I3854" s="6" t="s">
        <v>18929</v>
      </c>
      <c r="J3854" s="6">
        <v>0</v>
      </c>
      <c r="K3854" s="6" t="s">
        <v>8935</v>
      </c>
      <c r="L3854" s="6" t="s">
        <v>8973</v>
      </c>
      <c r="M3854" s="6">
        <v>1</v>
      </c>
      <c r="N3854" s="6" t="s">
        <v>11017</v>
      </c>
      <c r="O3854" s="2">
        <f>MATCH(A3854, 'combined matches'!A$1:A$4986,0)</f>
        <v>2626</v>
      </c>
      <c r="P3854" s="6">
        <f t="shared" si="180"/>
        <v>0</v>
      </c>
      <c r="Q3854" s="6" t="b">
        <f t="shared" si="181"/>
        <v>0</v>
      </c>
      <c r="R3854" s="6" t="b">
        <f t="shared" si="182"/>
        <v>0</v>
      </c>
      <c r="S3854" s="6" t="b">
        <f>IF(P3854=1, SUM($P$1:P3854))</f>
        <v>0</v>
      </c>
    </row>
    <row r="3855" spans="1:19" x14ac:dyDescent="0.2">
      <c r="A3855" s="6">
        <v>3930</v>
      </c>
      <c r="B3855" s="6" t="s">
        <v>4555</v>
      </c>
      <c r="C3855" s="6" t="s">
        <v>7405</v>
      </c>
      <c r="D3855" s="6" t="s">
        <v>4535</v>
      </c>
      <c r="E3855" s="6" t="s">
        <v>4466</v>
      </c>
      <c r="F3855" s="6">
        <v>91401</v>
      </c>
      <c r="G3855" s="6">
        <v>8187658656</v>
      </c>
      <c r="H3855" s="6" t="s">
        <v>7405</v>
      </c>
      <c r="I3855" s="6" t="s">
        <v>18930</v>
      </c>
      <c r="J3855" s="6">
        <v>0</v>
      </c>
      <c r="K3855" s="6" t="s">
        <v>8935</v>
      </c>
      <c r="L3855" s="6" t="s">
        <v>8973</v>
      </c>
      <c r="M3855" s="6">
        <v>1</v>
      </c>
      <c r="N3855" s="6" t="s">
        <v>8972</v>
      </c>
      <c r="O3855" s="2">
        <f>MATCH(A3855, 'combined matches'!A$1:A$4986,0)</f>
        <v>2632</v>
      </c>
      <c r="P3855" s="6">
        <f t="shared" si="180"/>
        <v>0</v>
      </c>
      <c r="Q3855" s="6" t="b">
        <f t="shared" si="181"/>
        <v>0</v>
      </c>
      <c r="R3855" s="6" t="b">
        <f t="shared" si="182"/>
        <v>0</v>
      </c>
      <c r="S3855" s="6" t="b">
        <f>IF(P3855=1, SUM($P$1:P3855))</f>
        <v>0</v>
      </c>
    </row>
    <row r="3856" spans="1:19" x14ac:dyDescent="0.2">
      <c r="A3856" s="6">
        <v>3931</v>
      </c>
      <c r="B3856" s="6" t="s">
        <v>4556</v>
      </c>
      <c r="C3856" s="6" t="s">
        <v>4557</v>
      </c>
      <c r="D3856" s="6" t="s">
        <v>4558</v>
      </c>
      <c r="E3856" s="6" t="s">
        <v>4466</v>
      </c>
      <c r="F3856" s="6">
        <v>91331</v>
      </c>
      <c r="G3856" s="6">
        <v>8188960531</v>
      </c>
      <c r="H3856" s="6" t="s">
        <v>4557</v>
      </c>
      <c r="I3856" s="6" t="s">
        <v>18931</v>
      </c>
      <c r="J3856" s="6">
        <v>0</v>
      </c>
      <c r="K3856" s="6" t="s">
        <v>8935</v>
      </c>
      <c r="L3856" s="6" t="s">
        <v>8973</v>
      </c>
      <c r="M3856" s="6">
        <v>1</v>
      </c>
      <c r="N3856" s="6" t="s">
        <v>8972</v>
      </c>
      <c r="O3856" s="2">
        <f>MATCH(A3856, 'combined matches'!A$1:A$4986,0)</f>
        <v>2629</v>
      </c>
      <c r="P3856" s="6">
        <f t="shared" si="180"/>
        <v>0</v>
      </c>
      <c r="Q3856" s="6" t="b">
        <f t="shared" si="181"/>
        <v>0</v>
      </c>
      <c r="R3856" s="6" t="b">
        <f t="shared" si="182"/>
        <v>0</v>
      </c>
      <c r="S3856" s="6" t="b">
        <f>IF(P3856=1, SUM($P$1:P3856))</f>
        <v>0</v>
      </c>
    </row>
    <row r="3857" spans="1:19" x14ac:dyDescent="0.2">
      <c r="A3857" s="6">
        <v>3932</v>
      </c>
      <c r="B3857" s="6" t="s">
        <v>4559</v>
      </c>
      <c r="C3857" s="6" t="s">
        <v>4560</v>
      </c>
      <c r="D3857" s="6" t="s">
        <v>4536</v>
      </c>
      <c r="E3857" s="6" t="s">
        <v>4466</v>
      </c>
      <c r="F3857" s="6">
        <v>91340</v>
      </c>
      <c r="G3857" s="6">
        <v>8183658086</v>
      </c>
      <c r="H3857" s="6" t="s">
        <v>7040</v>
      </c>
      <c r="I3857" s="6" t="s">
        <v>18932</v>
      </c>
      <c r="J3857" s="6">
        <v>0</v>
      </c>
      <c r="K3857" s="6" t="s">
        <v>8935</v>
      </c>
      <c r="L3857" s="6" t="s">
        <v>8973</v>
      </c>
      <c r="M3857" s="6">
        <v>1</v>
      </c>
      <c r="N3857" s="6" t="s">
        <v>8972</v>
      </c>
      <c r="O3857" s="2">
        <f>MATCH(A3857, 'combined matches'!A$1:A$4986,0)</f>
        <v>2630</v>
      </c>
      <c r="P3857" s="6">
        <f t="shared" si="180"/>
        <v>0</v>
      </c>
      <c r="Q3857" s="6" t="b">
        <f t="shared" si="181"/>
        <v>0</v>
      </c>
      <c r="R3857" s="6" t="b">
        <f t="shared" si="182"/>
        <v>0</v>
      </c>
      <c r="S3857" s="6" t="b">
        <f>IF(P3857=1, SUM($P$1:P3857))</f>
        <v>0</v>
      </c>
    </row>
    <row r="3858" spans="1:19" x14ac:dyDescent="0.2">
      <c r="A3858" s="6">
        <v>3933</v>
      </c>
      <c r="B3858" s="6" t="s">
        <v>4561</v>
      </c>
      <c r="C3858" s="6" t="s">
        <v>4562</v>
      </c>
      <c r="D3858" s="6" t="s">
        <v>4563</v>
      </c>
      <c r="E3858" s="6" t="s">
        <v>4466</v>
      </c>
      <c r="F3858" s="6">
        <v>91355</v>
      </c>
      <c r="G3858" s="6">
        <v>6612871551</v>
      </c>
      <c r="H3858" s="6" t="s">
        <v>4562</v>
      </c>
      <c r="I3858" s="6" t="s">
        <v>18933</v>
      </c>
      <c r="J3858" s="6">
        <v>0</v>
      </c>
      <c r="K3858" s="6" t="s">
        <v>8935</v>
      </c>
      <c r="L3858" s="6" t="s">
        <v>8973</v>
      </c>
      <c r="M3858" s="6">
        <v>1</v>
      </c>
      <c r="N3858" s="6" t="s">
        <v>8972</v>
      </c>
      <c r="O3858" s="2">
        <f>MATCH(A3858, 'combined matches'!A$1:A$4986,0)</f>
        <v>2633</v>
      </c>
      <c r="P3858" s="6">
        <f t="shared" si="180"/>
        <v>0</v>
      </c>
      <c r="Q3858" s="6" t="b">
        <f t="shared" si="181"/>
        <v>0</v>
      </c>
      <c r="R3858" s="6" t="b">
        <f t="shared" si="182"/>
        <v>0</v>
      </c>
      <c r="S3858" s="6" t="b">
        <f>IF(P3858=1, SUM($P$1:P3858))</f>
        <v>0</v>
      </c>
    </row>
    <row r="3859" spans="1:19" x14ac:dyDescent="0.2">
      <c r="A3859" s="6">
        <v>3934</v>
      </c>
      <c r="B3859" s="6" t="s">
        <v>4564</v>
      </c>
      <c r="C3859" s="6" t="s">
        <v>4565</v>
      </c>
      <c r="D3859" s="6" t="s">
        <v>4566</v>
      </c>
      <c r="E3859" s="6" t="s">
        <v>4466</v>
      </c>
      <c r="F3859" s="6">
        <v>91303</v>
      </c>
      <c r="G3859" s="6">
        <v>8183403570</v>
      </c>
      <c r="H3859" s="6" t="s">
        <v>7041</v>
      </c>
      <c r="I3859" s="6" t="s">
        <v>18934</v>
      </c>
      <c r="J3859" s="6">
        <v>0</v>
      </c>
      <c r="K3859" s="6" t="s">
        <v>8935</v>
      </c>
      <c r="L3859" s="6" t="s">
        <v>8973</v>
      </c>
      <c r="M3859" s="6">
        <v>1</v>
      </c>
      <c r="N3859" s="6" t="s">
        <v>8972</v>
      </c>
      <c r="O3859" s="2">
        <f>MATCH(A3859, 'combined matches'!A$1:A$4986,0)</f>
        <v>2628</v>
      </c>
      <c r="P3859" s="6">
        <f t="shared" si="180"/>
        <v>0</v>
      </c>
      <c r="Q3859" s="6" t="b">
        <f t="shared" si="181"/>
        <v>0</v>
      </c>
      <c r="R3859" s="6" t="b">
        <f t="shared" si="182"/>
        <v>0</v>
      </c>
      <c r="S3859" s="6" t="b">
        <f>IF(P3859=1, SUM($P$1:P3859))</f>
        <v>0</v>
      </c>
    </row>
    <row r="3860" spans="1:19" x14ac:dyDescent="0.2">
      <c r="A3860" s="6">
        <v>3935</v>
      </c>
      <c r="B3860" s="6" t="s">
        <v>4567</v>
      </c>
      <c r="C3860" s="6" t="s">
        <v>4568</v>
      </c>
      <c r="D3860" s="6" t="s">
        <v>4569</v>
      </c>
      <c r="E3860" s="6" t="s">
        <v>4466</v>
      </c>
      <c r="F3860" s="6">
        <v>91351</v>
      </c>
      <c r="G3860" s="6">
        <v>6616738800</v>
      </c>
      <c r="H3860" s="6" t="s">
        <v>7042</v>
      </c>
      <c r="I3860" s="6" t="s">
        <v>18935</v>
      </c>
      <c r="J3860" s="6">
        <v>0</v>
      </c>
      <c r="K3860" s="6" t="s">
        <v>8935</v>
      </c>
      <c r="L3860" s="6" t="s">
        <v>8973</v>
      </c>
      <c r="M3860" s="6">
        <v>1</v>
      </c>
      <c r="N3860" s="6" t="s">
        <v>8972</v>
      </c>
      <c r="O3860" s="2">
        <f>MATCH(A3860, 'combined matches'!A$1:A$4986,0)</f>
        <v>2631</v>
      </c>
      <c r="P3860" s="6">
        <f t="shared" si="180"/>
        <v>0</v>
      </c>
      <c r="Q3860" s="6" t="b">
        <f t="shared" si="181"/>
        <v>0</v>
      </c>
      <c r="R3860" s="6" t="b">
        <f t="shared" si="182"/>
        <v>0</v>
      </c>
      <c r="S3860" s="6" t="b">
        <f>IF(P3860=1, SUM($P$1:P3860))</f>
        <v>0</v>
      </c>
    </row>
    <row r="3861" spans="1:19" x14ac:dyDescent="0.2">
      <c r="A3861" s="6">
        <v>3936</v>
      </c>
      <c r="B3861" s="6" t="s">
        <v>4570</v>
      </c>
      <c r="C3861" s="6" t="s">
        <v>4571</v>
      </c>
      <c r="D3861" s="6" t="s">
        <v>4572</v>
      </c>
      <c r="E3861" s="6" t="s">
        <v>4466</v>
      </c>
      <c r="F3861" s="6">
        <v>91352</v>
      </c>
      <c r="G3861" s="6">
        <v>8184324400</v>
      </c>
      <c r="H3861" s="6" t="s">
        <v>13011</v>
      </c>
      <c r="I3861" s="6" t="s">
        <v>10040</v>
      </c>
      <c r="J3861" s="6">
        <v>0</v>
      </c>
      <c r="K3861" s="6" t="s">
        <v>8935</v>
      </c>
      <c r="L3861" s="6" t="s">
        <v>8973</v>
      </c>
      <c r="M3861" s="6">
        <v>1</v>
      </c>
      <c r="N3861" s="6" t="s">
        <v>8972</v>
      </c>
      <c r="O3861" s="2">
        <f>MATCH(A3861, 'combined matches'!A$1:A$4986,0)</f>
        <v>2627</v>
      </c>
      <c r="P3861" s="6">
        <f t="shared" si="180"/>
        <v>0</v>
      </c>
      <c r="Q3861" s="6" t="b">
        <f t="shared" si="181"/>
        <v>0</v>
      </c>
      <c r="R3861" s="6" t="b">
        <f t="shared" si="182"/>
        <v>0</v>
      </c>
      <c r="S3861" s="6" t="b">
        <f>IF(P3861=1, SUM($P$1:P3861))</f>
        <v>0</v>
      </c>
    </row>
    <row r="3862" spans="1:19" x14ac:dyDescent="0.2">
      <c r="A3862" s="6">
        <v>3937</v>
      </c>
      <c r="B3862" s="6" t="s">
        <v>4573</v>
      </c>
      <c r="C3862" s="6" t="s">
        <v>4574</v>
      </c>
      <c r="D3862" s="6" t="s">
        <v>4536</v>
      </c>
      <c r="E3862" s="6" t="s">
        <v>4466</v>
      </c>
      <c r="F3862" s="6">
        <v>91342</v>
      </c>
      <c r="G3862" s="6">
        <v>8183657517</v>
      </c>
      <c r="H3862" s="6" t="s">
        <v>7044</v>
      </c>
      <c r="I3862" s="6" t="s">
        <v>18936</v>
      </c>
      <c r="J3862" s="6">
        <v>0</v>
      </c>
      <c r="K3862" s="6" t="s">
        <v>8935</v>
      </c>
      <c r="L3862" s="6" t="s">
        <v>8976</v>
      </c>
      <c r="M3862" s="6">
        <v>1</v>
      </c>
      <c r="N3862" s="6" t="s">
        <v>8972</v>
      </c>
      <c r="O3862" s="2">
        <f>MATCH(A3862, 'combined matches'!A$1:A$4986,0)</f>
        <v>2635</v>
      </c>
      <c r="P3862" s="6">
        <f t="shared" si="180"/>
        <v>0</v>
      </c>
      <c r="Q3862" s="6" t="b">
        <f t="shared" si="181"/>
        <v>0</v>
      </c>
      <c r="R3862" s="6" t="b">
        <f t="shared" si="182"/>
        <v>0</v>
      </c>
      <c r="S3862" s="6" t="b">
        <f>IF(P3862=1, SUM($P$1:P3862))</f>
        <v>0</v>
      </c>
    </row>
    <row r="3863" spans="1:19" x14ac:dyDescent="0.2">
      <c r="A3863" s="6">
        <v>3938</v>
      </c>
      <c r="B3863" s="6" t="s">
        <v>4575</v>
      </c>
      <c r="C3863" s="6" t="s">
        <v>7112</v>
      </c>
      <c r="D3863" s="6" t="s">
        <v>4535</v>
      </c>
      <c r="E3863" s="6" t="s">
        <v>4466</v>
      </c>
      <c r="F3863" s="6">
        <v>91405</v>
      </c>
      <c r="G3863" s="6">
        <v>8189886335</v>
      </c>
      <c r="H3863" s="6" t="s">
        <v>7112</v>
      </c>
      <c r="I3863" s="6" t="s">
        <v>10041</v>
      </c>
      <c r="J3863" s="6">
        <v>0</v>
      </c>
      <c r="K3863" s="6" t="s">
        <v>8935</v>
      </c>
      <c r="L3863" s="6" t="s">
        <v>8973</v>
      </c>
      <c r="M3863" s="6">
        <v>1</v>
      </c>
      <c r="N3863" s="6" t="s">
        <v>8972</v>
      </c>
      <c r="O3863" s="2">
        <f>MATCH(A3863, 'combined matches'!A$1:A$4986,0)</f>
        <v>2634</v>
      </c>
      <c r="P3863" s="6">
        <f t="shared" si="180"/>
        <v>0</v>
      </c>
      <c r="Q3863" s="6" t="b">
        <f t="shared" si="181"/>
        <v>0</v>
      </c>
      <c r="R3863" s="6" t="b">
        <f t="shared" si="182"/>
        <v>0</v>
      </c>
      <c r="S3863" s="6" t="b">
        <f>IF(P3863=1, SUM($P$1:P3863))</f>
        <v>0</v>
      </c>
    </row>
    <row r="3864" spans="1:19" x14ac:dyDescent="0.2">
      <c r="A3864" s="6">
        <v>3939</v>
      </c>
      <c r="B3864" s="6" t="s">
        <v>18937</v>
      </c>
      <c r="C3864" s="6" t="s">
        <v>18938</v>
      </c>
      <c r="D3864" s="6" t="s">
        <v>4468</v>
      </c>
      <c r="E3864" s="6" t="s">
        <v>4466</v>
      </c>
      <c r="F3864" s="6">
        <v>90007</v>
      </c>
      <c r="G3864" s="6">
        <v>2132843200</v>
      </c>
      <c r="H3864" s="6" t="s">
        <v>18938</v>
      </c>
      <c r="I3864" s="6" t="s">
        <v>18937</v>
      </c>
      <c r="J3864" s="6">
        <v>0</v>
      </c>
      <c r="K3864" s="6" t="s">
        <v>18939</v>
      </c>
      <c r="L3864" s="6" t="s">
        <v>8982</v>
      </c>
      <c r="M3864" s="6">
        <v>0</v>
      </c>
      <c r="N3864" s="6" t="s">
        <v>11017</v>
      </c>
      <c r="O3864" s="2" t="e">
        <f>MATCH(A3864, 'combined matches'!A$1:A$4986,0)</f>
        <v>#N/A</v>
      </c>
      <c r="P3864" s="6">
        <f t="shared" si="180"/>
        <v>1</v>
      </c>
      <c r="Q3864" s="6">
        <f t="shared" si="181"/>
        <v>0</v>
      </c>
      <c r="R3864" s="6">
        <f t="shared" si="182"/>
        <v>0</v>
      </c>
      <c r="S3864" s="6">
        <f>IF(P3864=1, SUM($P$1:P3864))</f>
        <v>1318</v>
      </c>
    </row>
    <row r="3865" spans="1:19" x14ac:dyDescent="0.2">
      <c r="A3865" s="6">
        <v>3940</v>
      </c>
      <c r="B3865" s="6" t="s">
        <v>18940</v>
      </c>
      <c r="C3865" s="6" t="s">
        <v>18941</v>
      </c>
      <c r="D3865" s="6" t="s">
        <v>18942</v>
      </c>
      <c r="E3865" s="6" t="s">
        <v>4466</v>
      </c>
      <c r="F3865" s="6">
        <v>91402</v>
      </c>
      <c r="G3865" s="6">
        <v>8005765544</v>
      </c>
      <c r="H3865" s="6" t="s">
        <v>18941</v>
      </c>
      <c r="I3865" s="6" t="s">
        <v>18943</v>
      </c>
      <c r="J3865" s="6">
        <v>0</v>
      </c>
      <c r="K3865" s="6" t="s">
        <v>18939</v>
      </c>
      <c r="L3865" s="6" t="s">
        <v>8982</v>
      </c>
      <c r="M3865" s="6">
        <v>0</v>
      </c>
      <c r="N3865" s="6" t="s">
        <v>8972</v>
      </c>
      <c r="O3865" s="2" t="e">
        <f>MATCH(A3865, 'combined matches'!A$1:A$4986,0)</f>
        <v>#N/A</v>
      </c>
      <c r="P3865" s="6">
        <f t="shared" si="180"/>
        <v>1</v>
      </c>
      <c r="Q3865" s="6">
        <f t="shared" si="181"/>
        <v>1</v>
      </c>
      <c r="R3865" s="6" t="b">
        <f t="shared" si="182"/>
        <v>0</v>
      </c>
      <c r="S3865" s="6">
        <f>IF(P3865=1, SUM($P$1:P3865))</f>
        <v>1319</v>
      </c>
    </row>
    <row r="3866" spans="1:19" x14ac:dyDescent="0.2">
      <c r="A3866" s="6">
        <v>3941</v>
      </c>
      <c r="B3866" s="6" t="s">
        <v>18944</v>
      </c>
      <c r="C3866" s="6" t="s">
        <v>18945</v>
      </c>
      <c r="D3866" s="6" t="s">
        <v>4566</v>
      </c>
      <c r="E3866" s="6" t="s">
        <v>4466</v>
      </c>
      <c r="F3866" s="6">
        <v>91303</v>
      </c>
      <c r="G3866" s="6">
        <v>8005765544</v>
      </c>
      <c r="H3866" s="6" t="s">
        <v>18945</v>
      </c>
      <c r="I3866" s="6" t="s">
        <v>18946</v>
      </c>
      <c r="J3866" s="6">
        <v>0</v>
      </c>
      <c r="K3866" s="6" t="s">
        <v>18939</v>
      </c>
      <c r="L3866" s="6" t="s">
        <v>8982</v>
      </c>
      <c r="M3866" s="6">
        <v>0</v>
      </c>
      <c r="N3866" s="6" t="s">
        <v>8972</v>
      </c>
      <c r="O3866" s="2" t="e">
        <f>MATCH(A3866, 'combined matches'!A$1:A$4986,0)</f>
        <v>#N/A</v>
      </c>
      <c r="P3866" s="6">
        <f t="shared" si="180"/>
        <v>1</v>
      </c>
      <c r="Q3866" s="6">
        <f t="shared" si="181"/>
        <v>1</v>
      </c>
      <c r="R3866" s="6" t="b">
        <f t="shared" si="182"/>
        <v>0</v>
      </c>
      <c r="S3866" s="6">
        <f>IF(P3866=1, SUM($P$1:P3866))</f>
        <v>1320</v>
      </c>
    </row>
    <row r="3867" spans="1:19" x14ac:dyDescent="0.2">
      <c r="A3867" s="6">
        <v>3942</v>
      </c>
      <c r="B3867" s="6" t="s">
        <v>18947</v>
      </c>
      <c r="C3867" s="6" t="s">
        <v>18948</v>
      </c>
      <c r="D3867" s="6" t="s">
        <v>4468</v>
      </c>
      <c r="E3867" s="6" t="s">
        <v>4466</v>
      </c>
      <c r="F3867" s="6">
        <v>90029</v>
      </c>
      <c r="G3867" s="6">
        <v>8005765544</v>
      </c>
      <c r="H3867" s="6" t="s">
        <v>18949</v>
      </c>
      <c r="I3867" s="6" t="s">
        <v>18950</v>
      </c>
      <c r="J3867" s="6">
        <v>0</v>
      </c>
      <c r="K3867" s="6" t="s">
        <v>18939</v>
      </c>
      <c r="L3867" s="6" t="s">
        <v>8982</v>
      </c>
      <c r="M3867" s="6">
        <v>0</v>
      </c>
      <c r="N3867" s="6" t="s">
        <v>8972</v>
      </c>
      <c r="O3867" s="2" t="e">
        <f>MATCH(A3867, 'combined matches'!A$1:A$4986,0)</f>
        <v>#N/A</v>
      </c>
      <c r="P3867" s="6">
        <f t="shared" si="180"/>
        <v>1</v>
      </c>
      <c r="Q3867" s="6">
        <f t="shared" si="181"/>
        <v>1</v>
      </c>
      <c r="R3867" s="6" t="b">
        <f t="shared" si="182"/>
        <v>0</v>
      </c>
      <c r="S3867" s="6">
        <f>IF(P3867=1, SUM($P$1:P3867))</f>
        <v>1321</v>
      </c>
    </row>
    <row r="3868" spans="1:19" x14ac:dyDescent="0.2">
      <c r="A3868" s="6">
        <v>3943</v>
      </c>
      <c r="B3868" s="6" t="s">
        <v>18951</v>
      </c>
      <c r="C3868" s="6" t="s">
        <v>18952</v>
      </c>
      <c r="D3868" s="6" t="s">
        <v>4533</v>
      </c>
      <c r="E3868" s="6" t="s">
        <v>4466</v>
      </c>
      <c r="F3868" s="6">
        <v>91732</v>
      </c>
      <c r="G3868" s="6">
        <v>8005765544</v>
      </c>
      <c r="H3868" s="6" t="s">
        <v>18953</v>
      </c>
      <c r="I3868" s="6" t="s">
        <v>18954</v>
      </c>
      <c r="J3868" s="6">
        <v>0</v>
      </c>
      <c r="K3868" s="6" t="s">
        <v>18939</v>
      </c>
      <c r="L3868" s="6" t="s">
        <v>8982</v>
      </c>
      <c r="M3868" s="6">
        <v>0</v>
      </c>
      <c r="N3868" s="6" t="s">
        <v>8972</v>
      </c>
      <c r="O3868" s="2" t="e">
        <f>MATCH(A3868, 'combined matches'!A$1:A$4986,0)</f>
        <v>#N/A</v>
      </c>
      <c r="P3868" s="6">
        <f t="shared" si="180"/>
        <v>1</v>
      </c>
      <c r="Q3868" s="6">
        <f t="shared" si="181"/>
        <v>1</v>
      </c>
      <c r="R3868" s="6" t="b">
        <f t="shared" si="182"/>
        <v>0</v>
      </c>
      <c r="S3868" s="6">
        <f>IF(P3868=1, SUM($P$1:P3868))</f>
        <v>1322</v>
      </c>
    </row>
    <row r="3869" spans="1:19" x14ac:dyDescent="0.2">
      <c r="A3869" s="6">
        <v>3944</v>
      </c>
      <c r="B3869" s="6" t="s">
        <v>18955</v>
      </c>
      <c r="C3869" s="6" t="s">
        <v>18956</v>
      </c>
      <c r="D3869" s="6" t="s">
        <v>153</v>
      </c>
      <c r="E3869" s="6" t="s">
        <v>4466</v>
      </c>
      <c r="F3869" s="6">
        <v>90713</v>
      </c>
      <c r="G3869" s="6">
        <v>8005765544</v>
      </c>
      <c r="H3869" s="6" t="s">
        <v>18956</v>
      </c>
      <c r="I3869" s="6" t="s">
        <v>18957</v>
      </c>
      <c r="J3869" s="6">
        <v>0</v>
      </c>
      <c r="K3869" s="6" t="s">
        <v>18939</v>
      </c>
      <c r="L3869" s="6" t="s">
        <v>8982</v>
      </c>
      <c r="M3869" s="6">
        <v>0</v>
      </c>
      <c r="N3869" s="6" t="s">
        <v>8972</v>
      </c>
      <c r="O3869" s="2" t="e">
        <f>MATCH(A3869, 'combined matches'!A$1:A$4986,0)</f>
        <v>#N/A</v>
      </c>
      <c r="P3869" s="6">
        <f t="shared" si="180"/>
        <v>1</v>
      </c>
      <c r="Q3869" s="6">
        <f t="shared" si="181"/>
        <v>1</v>
      </c>
      <c r="R3869" s="6" t="b">
        <f t="shared" si="182"/>
        <v>0</v>
      </c>
      <c r="S3869" s="6">
        <f>IF(P3869=1, SUM($P$1:P3869))</f>
        <v>1323</v>
      </c>
    </row>
    <row r="3870" spans="1:19" x14ac:dyDescent="0.2">
      <c r="A3870" s="6">
        <v>3945</v>
      </c>
      <c r="B3870" s="6" t="s">
        <v>18958</v>
      </c>
      <c r="C3870" s="6" t="s">
        <v>18959</v>
      </c>
      <c r="D3870" s="6" t="s">
        <v>14276</v>
      </c>
      <c r="E3870" s="6" t="s">
        <v>4466</v>
      </c>
      <c r="F3870" s="6">
        <v>91767</v>
      </c>
      <c r="G3870" s="6">
        <v>8005770000</v>
      </c>
      <c r="H3870" s="6" t="s">
        <v>18960</v>
      </c>
      <c r="I3870" s="6" t="s">
        <v>18961</v>
      </c>
      <c r="J3870" s="6">
        <v>0</v>
      </c>
      <c r="K3870" s="6" t="s">
        <v>18939</v>
      </c>
      <c r="L3870" s="6" t="s">
        <v>8982</v>
      </c>
      <c r="M3870" s="6">
        <v>0</v>
      </c>
      <c r="N3870" s="6" t="s">
        <v>8972</v>
      </c>
      <c r="O3870" s="2" t="e">
        <f>MATCH(A3870, 'combined matches'!A$1:A$4986,0)</f>
        <v>#N/A</v>
      </c>
      <c r="P3870" s="6">
        <f t="shared" si="180"/>
        <v>1</v>
      </c>
      <c r="Q3870" s="6">
        <f t="shared" si="181"/>
        <v>1</v>
      </c>
      <c r="R3870" s="6" t="b">
        <f t="shared" si="182"/>
        <v>0</v>
      </c>
      <c r="S3870" s="6">
        <f>IF(P3870=1, SUM($P$1:P3870))</f>
        <v>1324</v>
      </c>
    </row>
    <row r="3871" spans="1:19" x14ac:dyDescent="0.2">
      <c r="A3871" s="6">
        <v>3946</v>
      </c>
      <c r="B3871" s="6" t="s">
        <v>18962</v>
      </c>
      <c r="C3871" s="6" t="s">
        <v>18963</v>
      </c>
      <c r="D3871" s="6" t="s">
        <v>4576</v>
      </c>
      <c r="E3871" s="6" t="s">
        <v>4466</v>
      </c>
      <c r="F3871" s="6">
        <v>90401</v>
      </c>
      <c r="G3871" s="6">
        <v>8005765544</v>
      </c>
      <c r="H3871" s="6" t="s">
        <v>18963</v>
      </c>
      <c r="I3871" s="6" t="s">
        <v>18964</v>
      </c>
      <c r="J3871" s="6">
        <v>0</v>
      </c>
      <c r="K3871" s="6" t="s">
        <v>18939</v>
      </c>
      <c r="L3871" s="6" t="s">
        <v>8982</v>
      </c>
      <c r="M3871" s="6">
        <v>0</v>
      </c>
      <c r="N3871" s="6" t="s">
        <v>8972</v>
      </c>
      <c r="O3871" s="2" t="e">
        <f>MATCH(A3871, 'combined matches'!A$1:A$4986,0)</f>
        <v>#N/A</v>
      </c>
      <c r="P3871" s="6">
        <f t="shared" si="180"/>
        <v>1</v>
      </c>
      <c r="Q3871" s="6">
        <f t="shared" si="181"/>
        <v>1</v>
      </c>
      <c r="R3871" s="6" t="b">
        <f t="shared" si="182"/>
        <v>0</v>
      </c>
      <c r="S3871" s="6">
        <f>IF(P3871=1, SUM($P$1:P3871))</f>
        <v>1325</v>
      </c>
    </row>
    <row r="3872" spans="1:19" x14ac:dyDescent="0.2">
      <c r="A3872" s="6">
        <v>3947</v>
      </c>
      <c r="B3872" s="6" t="s">
        <v>18965</v>
      </c>
      <c r="C3872" s="6" t="s">
        <v>18966</v>
      </c>
      <c r="D3872" s="6" t="s">
        <v>18967</v>
      </c>
      <c r="E3872" s="6" t="s">
        <v>4466</v>
      </c>
      <c r="F3872" s="6">
        <v>90260</v>
      </c>
      <c r="G3872" s="6">
        <v>8005765544</v>
      </c>
      <c r="H3872" s="6" t="s">
        <v>18966</v>
      </c>
      <c r="I3872" s="6" t="s">
        <v>18968</v>
      </c>
      <c r="J3872" s="6">
        <v>0</v>
      </c>
      <c r="K3872" s="6" t="s">
        <v>18939</v>
      </c>
      <c r="L3872" s="6" t="s">
        <v>8982</v>
      </c>
      <c r="M3872" s="6">
        <v>0</v>
      </c>
      <c r="N3872" s="6" t="s">
        <v>8972</v>
      </c>
      <c r="O3872" s="2" t="e">
        <f>MATCH(A3872, 'combined matches'!A$1:A$4986,0)</f>
        <v>#N/A</v>
      </c>
      <c r="P3872" s="6">
        <f t="shared" si="180"/>
        <v>1</v>
      </c>
      <c r="Q3872" s="6">
        <f t="shared" si="181"/>
        <v>1</v>
      </c>
      <c r="R3872" s="6" t="b">
        <f t="shared" si="182"/>
        <v>0</v>
      </c>
      <c r="S3872" s="6">
        <f>IF(P3872=1, SUM($P$1:P3872))</f>
        <v>1326</v>
      </c>
    </row>
    <row r="3873" spans="1:19" x14ac:dyDescent="0.2">
      <c r="A3873" s="6">
        <v>3948</v>
      </c>
      <c r="B3873" s="6" t="s">
        <v>18969</v>
      </c>
      <c r="C3873" s="6" t="s">
        <v>18970</v>
      </c>
      <c r="D3873" s="6" t="s">
        <v>4577</v>
      </c>
      <c r="E3873" s="6" t="s">
        <v>4466</v>
      </c>
      <c r="F3873" s="6">
        <v>90602</v>
      </c>
      <c r="G3873" s="6">
        <v>8005765544</v>
      </c>
      <c r="H3873" s="6" t="s">
        <v>18971</v>
      </c>
      <c r="I3873" s="6" t="s">
        <v>18972</v>
      </c>
      <c r="J3873" s="6">
        <v>0</v>
      </c>
      <c r="K3873" s="6" t="s">
        <v>18939</v>
      </c>
      <c r="L3873" s="6" t="s">
        <v>8982</v>
      </c>
      <c r="M3873" s="6">
        <v>0</v>
      </c>
      <c r="N3873" s="6" t="s">
        <v>8972</v>
      </c>
      <c r="O3873" s="2" t="e">
        <f>MATCH(A3873, 'combined matches'!A$1:A$4986,0)</f>
        <v>#N/A</v>
      </c>
      <c r="P3873" s="6">
        <f t="shared" si="180"/>
        <v>1</v>
      </c>
      <c r="Q3873" s="6">
        <f t="shared" si="181"/>
        <v>1</v>
      </c>
      <c r="R3873" s="6" t="b">
        <f t="shared" si="182"/>
        <v>0</v>
      </c>
      <c r="S3873" s="6">
        <f>IF(P3873=1, SUM($P$1:P3873))</f>
        <v>1327</v>
      </c>
    </row>
    <row r="3874" spans="1:19" x14ac:dyDescent="0.2">
      <c r="A3874" s="6">
        <v>3949</v>
      </c>
      <c r="B3874" s="6" t="s">
        <v>18973</v>
      </c>
      <c r="C3874" s="6" t="s">
        <v>18974</v>
      </c>
      <c r="D3874" s="6" t="s">
        <v>4468</v>
      </c>
      <c r="E3874" s="6" t="s">
        <v>4466</v>
      </c>
      <c r="F3874" s="6">
        <v>90033</v>
      </c>
      <c r="G3874" s="6">
        <v>8005765544</v>
      </c>
      <c r="H3874" s="6" t="s">
        <v>18975</v>
      </c>
      <c r="I3874" s="6" t="s">
        <v>18976</v>
      </c>
      <c r="J3874" s="6">
        <v>0</v>
      </c>
      <c r="K3874" s="6" t="s">
        <v>18939</v>
      </c>
      <c r="L3874" s="6" t="s">
        <v>8982</v>
      </c>
      <c r="M3874" s="6">
        <v>0</v>
      </c>
      <c r="N3874" s="6" t="s">
        <v>8972</v>
      </c>
      <c r="O3874" s="2" t="e">
        <f>MATCH(A3874, 'combined matches'!A$1:A$4986,0)</f>
        <v>#N/A</v>
      </c>
      <c r="P3874" s="6">
        <f t="shared" si="180"/>
        <v>1</v>
      </c>
      <c r="Q3874" s="6">
        <f t="shared" si="181"/>
        <v>1</v>
      </c>
      <c r="R3874" s="6" t="b">
        <f t="shared" si="182"/>
        <v>0</v>
      </c>
      <c r="S3874" s="6">
        <f>IF(P3874=1, SUM($P$1:P3874))</f>
        <v>1328</v>
      </c>
    </row>
    <row r="3875" spans="1:19" x14ac:dyDescent="0.2">
      <c r="A3875" s="6">
        <v>3950</v>
      </c>
      <c r="B3875" s="6" t="s">
        <v>18977</v>
      </c>
      <c r="C3875" s="6" t="s">
        <v>18978</v>
      </c>
      <c r="D3875" s="6" t="s">
        <v>4535</v>
      </c>
      <c r="E3875" s="6" t="s">
        <v>4466</v>
      </c>
      <c r="F3875" s="6">
        <v>91504</v>
      </c>
      <c r="G3875" s="6">
        <v>8005765544</v>
      </c>
      <c r="H3875" s="6" t="s">
        <v>18978</v>
      </c>
      <c r="I3875" s="6" t="s">
        <v>18979</v>
      </c>
      <c r="J3875" s="6">
        <v>0</v>
      </c>
      <c r="K3875" s="6" t="s">
        <v>18939</v>
      </c>
      <c r="L3875" s="6" t="s">
        <v>8982</v>
      </c>
      <c r="M3875" s="6">
        <v>0</v>
      </c>
      <c r="N3875" s="6" t="s">
        <v>8972</v>
      </c>
      <c r="O3875" s="2" t="e">
        <f>MATCH(A3875, 'combined matches'!A$1:A$4986,0)</f>
        <v>#N/A</v>
      </c>
      <c r="P3875" s="6">
        <f t="shared" si="180"/>
        <v>1</v>
      </c>
      <c r="Q3875" s="6">
        <f t="shared" si="181"/>
        <v>1</v>
      </c>
      <c r="R3875" s="6" t="b">
        <f t="shared" si="182"/>
        <v>0</v>
      </c>
      <c r="S3875" s="6">
        <f>IF(P3875=1, SUM($P$1:P3875))</f>
        <v>1329</v>
      </c>
    </row>
    <row r="3876" spans="1:19" x14ac:dyDescent="0.2">
      <c r="A3876" s="6">
        <v>3951</v>
      </c>
      <c r="B3876" s="6" t="s">
        <v>18980</v>
      </c>
      <c r="C3876" s="6" t="s">
        <v>18981</v>
      </c>
      <c r="D3876" s="6" t="s">
        <v>4468</v>
      </c>
      <c r="E3876" s="6" t="s">
        <v>4466</v>
      </c>
      <c r="F3876" s="6">
        <v>90022</v>
      </c>
      <c r="G3876" s="6">
        <v>8005765544</v>
      </c>
      <c r="H3876" s="6" t="s">
        <v>18981</v>
      </c>
      <c r="I3876" s="6" t="s">
        <v>18982</v>
      </c>
      <c r="J3876" s="6">
        <v>0</v>
      </c>
      <c r="K3876" s="6" t="s">
        <v>18939</v>
      </c>
      <c r="L3876" s="6" t="s">
        <v>8982</v>
      </c>
      <c r="M3876" s="6">
        <v>0</v>
      </c>
      <c r="N3876" s="6" t="s">
        <v>8972</v>
      </c>
      <c r="O3876" s="2" t="e">
        <f>MATCH(A3876, 'combined matches'!A$1:A$4986,0)</f>
        <v>#N/A</v>
      </c>
      <c r="P3876" s="6">
        <f t="shared" si="180"/>
        <v>1</v>
      </c>
      <c r="Q3876" s="6">
        <f t="shared" si="181"/>
        <v>1</v>
      </c>
      <c r="R3876" s="6" t="b">
        <f t="shared" si="182"/>
        <v>0</v>
      </c>
      <c r="S3876" s="6">
        <f>IF(P3876=1, SUM($P$1:P3876))</f>
        <v>1330</v>
      </c>
    </row>
    <row r="3877" spans="1:19" x14ac:dyDescent="0.2">
      <c r="A3877" s="6">
        <v>3952</v>
      </c>
      <c r="B3877" s="6" t="s">
        <v>18983</v>
      </c>
      <c r="C3877" s="6" t="s">
        <v>18938</v>
      </c>
      <c r="D3877" s="6" t="s">
        <v>4468</v>
      </c>
      <c r="E3877" s="6" t="s">
        <v>4466</v>
      </c>
      <c r="F3877" s="6">
        <v>90007</v>
      </c>
      <c r="G3877" s="6">
        <v>8005770000</v>
      </c>
      <c r="H3877" s="6" t="s">
        <v>18938</v>
      </c>
      <c r="I3877" s="6" t="s">
        <v>18984</v>
      </c>
      <c r="J3877" s="6">
        <v>0</v>
      </c>
      <c r="K3877" s="6" t="s">
        <v>18939</v>
      </c>
      <c r="L3877" s="6" t="s">
        <v>8982</v>
      </c>
      <c r="M3877" s="6">
        <v>0</v>
      </c>
      <c r="N3877" s="6" t="s">
        <v>8972</v>
      </c>
      <c r="O3877" s="2" t="e">
        <f>MATCH(A3877, 'combined matches'!A$1:A$4986,0)</f>
        <v>#N/A</v>
      </c>
      <c r="P3877" s="6">
        <f t="shared" si="180"/>
        <v>1</v>
      </c>
      <c r="Q3877" s="6">
        <f t="shared" si="181"/>
        <v>1</v>
      </c>
      <c r="R3877" s="6" t="b">
        <f t="shared" si="182"/>
        <v>0</v>
      </c>
      <c r="S3877" s="6">
        <f>IF(P3877=1, SUM($P$1:P3877))</f>
        <v>1331</v>
      </c>
    </row>
    <row r="3878" spans="1:19" x14ac:dyDescent="0.2">
      <c r="A3878" s="6">
        <v>3953</v>
      </c>
      <c r="B3878" s="6" t="s">
        <v>18985</v>
      </c>
      <c r="C3878" s="6" t="s">
        <v>18986</v>
      </c>
      <c r="D3878" s="6" t="s">
        <v>4468</v>
      </c>
      <c r="E3878" s="6" t="s">
        <v>4466</v>
      </c>
      <c r="F3878" s="6">
        <v>90016</v>
      </c>
      <c r="G3878" s="6">
        <v>8005765545</v>
      </c>
      <c r="H3878" s="6" t="s">
        <v>18987</v>
      </c>
      <c r="I3878" s="6" t="s">
        <v>18988</v>
      </c>
      <c r="J3878" s="6">
        <v>0</v>
      </c>
      <c r="K3878" s="6" t="s">
        <v>18939</v>
      </c>
      <c r="L3878" s="6" t="s">
        <v>8982</v>
      </c>
      <c r="M3878" s="6">
        <v>0</v>
      </c>
      <c r="N3878" s="6" t="s">
        <v>8972</v>
      </c>
      <c r="O3878" s="2" t="e">
        <f>MATCH(A3878, 'combined matches'!A$1:A$4986,0)</f>
        <v>#N/A</v>
      </c>
      <c r="P3878" s="6">
        <f t="shared" si="180"/>
        <v>1</v>
      </c>
      <c r="Q3878" s="6">
        <f t="shared" si="181"/>
        <v>1</v>
      </c>
      <c r="R3878" s="6" t="b">
        <f t="shared" si="182"/>
        <v>0</v>
      </c>
      <c r="S3878" s="6">
        <f>IF(P3878=1, SUM($P$1:P3878))</f>
        <v>1332</v>
      </c>
    </row>
    <row r="3879" spans="1:19" x14ac:dyDescent="0.2">
      <c r="A3879" s="6">
        <v>3954</v>
      </c>
      <c r="B3879" s="6" t="s">
        <v>18989</v>
      </c>
      <c r="C3879" s="6" t="s">
        <v>18990</v>
      </c>
      <c r="D3879" s="6" t="s">
        <v>18882</v>
      </c>
      <c r="E3879" s="6" t="s">
        <v>4466</v>
      </c>
      <c r="F3879" s="6">
        <v>90806</v>
      </c>
      <c r="G3879" s="6">
        <v>8005765545</v>
      </c>
      <c r="H3879" s="6" t="s">
        <v>18991</v>
      </c>
      <c r="I3879" s="6" t="s">
        <v>18992</v>
      </c>
      <c r="J3879" s="6">
        <v>0</v>
      </c>
      <c r="K3879" s="6" t="s">
        <v>18939</v>
      </c>
      <c r="L3879" s="6" t="s">
        <v>8982</v>
      </c>
      <c r="M3879" s="6">
        <v>0</v>
      </c>
      <c r="N3879" s="6" t="s">
        <v>8972</v>
      </c>
      <c r="O3879" s="2" t="e">
        <f>MATCH(A3879, 'combined matches'!A$1:A$4986,0)</f>
        <v>#N/A</v>
      </c>
      <c r="P3879" s="6">
        <f t="shared" si="180"/>
        <v>1</v>
      </c>
      <c r="Q3879" s="6">
        <f t="shared" si="181"/>
        <v>1</v>
      </c>
      <c r="R3879" s="6" t="b">
        <f t="shared" si="182"/>
        <v>0</v>
      </c>
      <c r="S3879" s="6">
        <f>IF(P3879=1, SUM($P$1:P3879))</f>
        <v>1333</v>
      </c>
    </row>
    <row r="3880" spans="1:19" x14ac:dyDescent="0.2">
      <c r="A3880" s="6">
        <v>3955</v>
      </c>
      <c r="B3880" s="6" t="s">
        <v>18993</v>
      </c>
      <c r="C3880" s="6" t="s">
        <v>18994</v>
      </c>
      <c r="D3880" s="6" t="s">
        <v>153</v>
      </c>
      <c r="E3880" s="6" t="s">
        <v>4466</v>
      </c>
      <c r="F3880" s="6">
        <v>90713</v>
      </c>
      <c r="G3880" s="6">
        <v>2132843377</v>
      </c>
      <c r="H3880" s="6" t="s">
        <v>18995</v>
      </c>
      <c r="I3880" s="6" t="s">
        <v>18996</v>
      </c>
      <c r="J3880" s="6">
        <v>0</v>
      </c>
      <c r="K3880" s="6" t="s">
        <v>18939</v>
      </c>
      <c r="L3880" s="6" t="s">
        <v>8982</v>
      </c>
      <c r="M3880" s="6">
        <v>0</v>
      </c>
      <c r="N3880" s="6" t="s">
        <v>8972</v>
      </c>
      <c r="O3880" s="2" t="e">
        <f>MATCH(A3880, 'combined matches'!A$1:A$4986,0)</f>
        <v>#N/A</v>
      </c>
      <c r="P3880" s="6">
        <f t="shared" si="180"/>
        <v>1</v>
      </c>
      <c r="Q3880" s="6">
        <f t="shared" si="181"/>
        <v>1</v>
      </c>
      <c r="R3880" s="6" t="b">
        <f t="shared" si="182"/>
        <v>0</v>
      </c>
      <c r="S3880" s="6">
        <f>IF(P3880=1, SUM($P$1:P3880))</f>
        <v>1334</v>
      </c>
    </row>
    <row r="3881" spans="1:19" x14ac:dyDescent="0.2">
      <c r="A3881" s="6">
        <v>3956</v>
      </c>
      <c r="B3881" s="6" t="s">
        <v>18997</v>
      </c>
      <c r="C3881" s="6" t="s">
        <v>18998</v>
      </c>
      <c r="D3881" s="6" t="s">
        <v>18999</v>
      </c>
      <c r="E3881" s="6" t="s">
        <v>4466</v>
      </c>
      <c r="F3881" s="6">
        <v>93550</v>
      </c>
      <c r="G3881" s="6">
        <v>2132843200</v>
      </c>
      <c r="H3881" s="6" t="s">
        <v>18998</v>
      </c>
      <c r="I3881" s="6" t="s">
        <v>19000</v>
      </c>
      <c r="J3881" s="6">
        <v>0</v>
      </c>
      <c r="K3881" s="6" t="s">
        <v>18939</v>
      </c>
      <c r="L3881" s="6" t="s">
        <v>8982</v>
      </c>
      <c r="M3881" s="6">
        <v>0</v>
      </c>
      <c r="N3881" s="6" t="s">
        <v>8972</v>
      </c>
      <c r="O3881" s="2" t="e">
        <f>MATCH(A3881, 'combined matches'!A$1:A$4986,0)</f>
        <v>#N/A</v>
      </c>
      <c r="P3881" s="6">
        <f t="shared" si="180"/>
        <v>1</v>
      </c>
      <c r="Q3881" s="6">
        <f t="shared" si="181"/>
        <v>1</v>
      </c>
      <c r="R3881" s="6" t="b">
        <f t="shared" si="182"/>
        <v>0</v>
      </c>
      <c r="S3881" s="6">
        <f>IF(P3881=1, SUM($P$1:P3881))</f>
        <v>1335</v>
      </c>
    </row>
    <row r="3882" spans="1:19" x14ac:dyDescent="0.2">
      <c r="A3882" s="6">
        <v>3957</v>
      </c>
      <c r="B3882" s="6" t="s">
        <v>19001</v>
      </c>
      <c r="C3882" s="6" t="s">
        <v>19002</v>
      </c>
      <c r="D3882" s="6" t="s">
        <v>19003</v>
      </c>
      <c r="E3882" s="6" t="s">
        <v>4466</v>
      </c>
      <c r="F3882" s="6">
        <v>90069</v>
      </c>
      <c r="G3882" s="6">
        <v>8005765544</v>
      </c>
      <c r="H3882" s="6" t="s">
        <v>19002</v>
      </c>
      <c r="I3882" s="6" t="s">
        <v>19004</v>
      </c>
      <c r="J3882" s="6">
        <v>0</v>
      </c>
      <c r="K3882" s="6" t="s">
        <v>18939</v>
      </c>
      <c r="L3882" s="6" t="s">
        <v>8982</v>
      </c>
      <c r="M3882" s="6">
        <v>0</v>
      </c>
      <c r="N3882" s="6" t="s">
        <v>8972</v>
      </c>
      <c r="O3882" s="2" t="e">
        <f>MATCH(A3882, 'combined matches'!A$1:A$4986,0)</f>
        <v>#N/A</v>
      </c>
      <c r="P3882" s="6">
        <f t="shared" si="180"/>
        <v>1</v>
      </c>
      <c r="Q3882" s="6">
        <f t="shared" si="181"/>
        <v>1</v>
      </c>
      <c r="R3882" s="6" t="b">
        <f t="shared" si="182"/>
        <v>0</v>
      </c>
      <c r="S3882" s="6">
        <f>IF(P3882=1, SUM($P$1:P3882))</f>
        <v>1336</v>
      </c>
    </row>
    <row r="3883" spans="1:19" x14ac:dyDescent="0.2">
      <c r="A3883" s="6">
        <v>3958</v>
      </c>
      <c r="B3883" s="6" t="s">
        <v>19005</v>
      </c>
      <c r="C3883" s="6" t="s">
        <v>19006</v>
      </c>
      <c r="D3883" s="6" t="s">
        <v>4468</v>
      </c>
      <c r="E3883" s="6" t="s">
        <v>4466</v>
      </c>
      <c r="F3883" s="6">
        <v>90033</v>
      </c>
      <c r="G3883" s="6">
        <v>2132843200</v>
      </c>
      <c r="H3883" s="6" t="s">
        <v>19007</v>
      </c>
      <c r="I3883" s="6" t="s">
        <v>19008</v>
      </c>
      <c r="J3883" s="6">
        <v>0</v>
      </c>
      <c r="K3883" s="6" t="s">
        <v>18939</v>
      </c>
      <c r="L3883" s="6" t="s">
        <v>8982</v>
      </c>
      <c r="M3883" s="6">
        <v>0</v>
      </c>
      <c r="N3883" s="6" t="s">
        <v>8972</v>
      </c>
      <c r="O3883" s="2" t="e">
        <f>MATCH(A3883, 'combined matches'!A$1:A$4986,0)</f>
        <v>#N/A</v>
      </c>
      <c r="P3883" s="6">
        <f t="shared" si="180"/>
        <v>1</v>
      </c>
      <c r="Q3883" s="6">
        <f t="shared" si="181"/>
        <v>1</v>
      </c>
      <c r="R3883" s="6" t="b">
        <f t="shared" si="182"/>
        <v>0</v>
      </c>
      <c r="S3883" s="6">
        <f>IF(P3883=1, SUM($P$1:P3883))</f>
        <v>1337</v>
      </c>
    </row>
    <row r="3884" spans="1:19" x14ac:dyDescent="0.2">
      <c r="A3884" s="6">
        <v>3959</v>
      </c>
      <c r="B3884" s="6" t="s">
        <v>19009</v>
      </c>
      <c r="C3884" s="6" t="s">
        <v>19010</v>
      </c>
      <c r="D3884" s="6" t="s">
        <v>4468</v>
      </c>
      <c r="E3884" s="6" t="s">
        <v>4466</v>
      </c>
      <c r="F3884" s="6">
        <v>90028</v>
      </c>
      <c r="G3884" s="6">
        <v>2132843200</v>
      </c>
      <c r="H3884" s="6" t="s">
        <v>19011</v>
      </c>
      <c r="I3884" s="6" t="s">
        <v>19012</v>
      </c>
      <c r="J3884" s="6">
        <v>0</v>
      </c>
      <c r="K3884" s="6" t="s">
        <v>18939</v>
      </c>
      <c r="L3884" s="6" t="s">
        <v>8982</v>
      </c>
      <c r="M3884" s="6">
        <v>0</v>
      </c>
      <c r="N3884" s="6" t="s">
        <v>8972</v>
      </c>
      <c r="O3884" s="2" t="e">
        <f>MATCH(A3884, 'combined matches'!A$1:A$4986,0)</f>
        <v>#N/A</v>
      </c>
      <c r="P3884" s="6">
        <f t="shared" si="180"/>
        <v>1</v>
      </c>
      <c r="Q3884" s="6">
        <f t="shared" si="181"/>
        <v>1</v>
      </c>
      <c r="R3884" s="6" t="b">
        <f t="shared" si="182"/>
        <v>0</v>
      </c>
      <c r="S3884" s="6">
        <f>IF(P3884=1, SUM($P$1:P3884))</f>
        <v>1338</v>
      </c>
    </row>
    <row r="3885" spans="1:19" x14ac:dyDescent="0.2">
      <c r="A3885" s="6">
        <v>3960</v>
      </c>
      <c r="B3885" s="6" t="s">
        <v>19013</v>
      </c>
      <c r="C3885" s="6" t="s">
        <v>19014</v>
      </c>
      <c r="D3885" s="6" t="s">
        <v>4468</v>
      </c>
      <c r="E3885" s="6" t="s">
        <v>4466</v>
      </c>
      <c r="F3885" s="6">
        <v>90033</v>
      </c>
      <c r="G3885" s="6">
        <v>2132843201</v>
      </c>
      <c r="H3885" s="6" t="s">
        <v>19015</v>
      </c>
      <c r="I3885" s="6" t="s">
        <v>19016</v>
      </c>
      <c r="J3885" s="6">
        <v>0</v>
      </c>
      <c r="K3885" s="6" t="s">
        <v>18939</v>
      </c>
      <c r="L3885" s="6" t="s">
        <v>8982</v>
      </c>
      <c r="M3885" s="6">
        <v>0</v>
      </c>
      <c r="N3885" s="6" t="s">
        <v>8972</v>
      </c>
      <c r="O3885" s="2" t="e">
        <f>MATCH(A3885, 'combined matches'!A$1:A$4986,0)</f>
        <v>#N/A</v>
      </c>
      <c r="P3885" s="6">
        <f t="shared" si="180"/>
        <v>1</v>
      </c>
      <c r="Q3885" s="6">
        <f t="shared" si="181"/>
        <v>1</v>
      </c>
      <c r="R3885" s="6" t="b">
        <f t="shared" si="182"/>
        <v>0</v>
      </c>
      <c r="S3885" s="6">
        <f>IF(P3885=1, SUM($P$1:P3885))</f>
        <v>1339</v>
      </c>
    </row>
    <row r="3886" spans="1:19" x14ac:dyDescent="0.2">
      <c r="A3886" s="6">
        <v>3961</v>
      </c>
      <c r="B3886" s="6" t="s">
        <v>19017</v>
      </c>
      <c r="C3886" s="6" t="s">
        <v>19018</v>
      </c>
      <c r="D3886" s="6" t="s">
        <v>18750</v>
      </c>
      <c r="E3886" s="6" t="s">
        <v>4466</v>
      </c>
      <c r="F3886" s="6">
        <v>95126</v>
      </c>
      <c r="G3886" s="6">
        <v>4082880000</v>
      </c>
      <c r="H3886" s="6" t="s">
        <v>19019</v>
      </c>
      <c r="I3886" s="6" t="s">
        <v>19017</v>
      </c>
      <c r="J3886" s="6">
        <v>0</v>
      </c>
      <c r="K3886" s="6" t="s">
        <v>19020</v>
      </c>
      <c r="L3886" s="6" t="s">
        <v>8982</v>
      </c>
      <c r="M3886" s="6">
        <v>0</v>
      </c>
      <c r="N3886" s="6" t="s">
        <v>11017</v>
      </c>
      <c r="O3886" s="2" t="e">
        <f>MATCH(A3886, 'combined matches'!A$1:A$4986,0)</f>
        <v>#N/A</v>
      </c>
      <c r="P3886" s="6">
        <f t="shared" si="180"/>
        <v>1</v>
      </c>
      <c r="Q3886" s="6">
        <f t="shared" si="181"/>
        <v>0</v>
      </c>
      <c r="R3886" s="6">
        <f t="shared" si="182"/>
        <v>0</v>
      </c>
      <c r="S3886" s="6">
        <f>IF(P3886=1, SUM($P$1:P3886))</f>
        <v>1340</v>
      </c>
    </row>
    <row r="3887" spans="1:19" x14ac:dyDescent="0.2">
      <c r="A3887" s="6">
        <v>3962</v>
      </c>
      <c r="B3887" s="6" t="s">
        <v>19021</v>
      </c>
      <c r="C3887" s="6" t="s">
        <v>19022</v>
      </c>
      <c r="D3887" s="6" t="s">
        <v>19023</v>
      </c>
      <c r="E3887" s="6" t="s">
        <v>4466</v>
      </c>
      <c r="F3887" s="6">
        <v>95816</v>
      </c>
      <c r="G3887" s="6">
        <v>9164470000</v>
      </c>
      <c r="H3887" s="6" t="s">
        <v>19022</v>
      </c>
      <c r="I3887" s="6" t="s">
        <v>19024</v>
      </c>
      <c r="J3887" s="6">
        <v>0</v>
      </c>
      <c r="K3887" s="6" t="s">
        <v>19020</v>
      </c>
      <c r="L3887" s="6" t="s">
        <v>8982</v>
      </c>
      <c r="M3887" s="6">
        <v>0</v>
      </c>
      <c r="N3887" s="6" t="s">
        <v>8972</v>
      </c>
      <c r="O3887" s="2" t="e">
        <f>MATCH(A3887, 'combined matches'!A$1:A$4986,0)</f>
        <v>#N/A</v>
      </c>
      <c r="P3887" s="6">
        <f t="shared" si="180"/>
        <v>1</v>
      </c>
      <c r="Q3887" s="6">
        <f t="shared" si="181"/>
        <v>1</v>
      </c>
      <c r="R3887" s="6" t="b">
        <f t="shared" si="182"/>
        <v>0</v>
      </c>
      <c r="S3887" s="6">
        <f>IF(P3887=1, SUM($P$1:P3887))</f>
        <v>1341</v>
      </c>
    </row>
    <row r="3888" spans="1:19" x14ac:dyDescent="0.2">
      <c r="A3888" s="6">
        <v>3963</v>
      </c>
      <c r="B3888" s="6" t="s">
        <v>19025</v>
      </c>
      <c r="C3888" s="6" t="s">
        <v>19018</v>
      </c>
      <c r="D3888" s="6" t="s">
        <v>18750</v>
      </c>
      <c r="E3888" s="6" t="s">
        <v>4466</v>
      </c>
      <c r="F3888" s="6">
        <v>95126</v>
      </c>
      <c r="G3888" s="6">
        <v>8778557526</v>
      </c>
      <c r="H3888" s="6" t="s">
        <v>19019</v>
      </c>
      <c r="I3888" s="6" t="s">
        <v>19026</v>
      </c>
      <c r="J3888" s="6">
        <v>0</v>
      </c>
      <c r="K3888" s="6" t="s">
        <v>19020</v>
      </c>
      <c r="L3888" s="6" t="s">
        <v>8982</v>
      </c>
      <c r="M3888" s="6">
        <v>0</v>
      </c>
      <c r="N3888" s="6" t="s">
        <v>8972</v>
      </c>
      <c r="O3888" s="2" t="e">
        <f>MATCH(A3888, 'combined matches'!A$1:A$4986,0)</f>
        <v>#N/A</v>
      </c>
      <c r="P3888" s="6">
        <f t="shared" si="180"/>
        <v>1</v>
      </c>
      <c r="Q3888" s="6">
        <f t="shared" si="181"/>
        <v>1</v>
      </c>
      <c r="R3888" s="6" t="b">
        <f t="shared" si="182"/>
        <v>0</v>
      </c>
      <c r="S3888" s="6">
        <f>IF(P3888=1, SUM($P$1:P3888))</f>
        <v>1342</v>
      </c>
    </row>
    <row r="3889" spans="1:19" x14ac:dyDescent="0.2">
      <c r="A3889" s="6">
        <v>3964</v>
      </c>
      <c r="B3889" s="6" t="s">
        <v>19027</v>
      </c>
      <c r="C3889" s="6" t="s">
        <v>19028</v>
      </c>
      <c r="D3889" s="6" t="s">
        <v>18750</v>
      </c>
      <c r="E3889" s="6" t="s">
        <v>4466</v>
      </c>
      <c r="F3889" s="6">
        <v>95123</v>
      </c>
      <c r="G3889" s="6">
        <v>8778557526</v>
      </c>
      <c r="H3889" s="6" t="s">
        <v>19029</v>
      </c>
      <c r="I3889" s="6" t="s">
        <v>19030</v>
      </c>
      <c r="J3889" s="6">
        <v>0</v>
      </c>
      <c r="K3889" s="6" t="s">
        <v>19020</v>
      </c>
      <c r="L3889" s="6" t="s">
        <v>8982</v>
      </c>
      <c r="M3889" s="6">
        <v>0</v>
      </c>
      <c r="N3889" s="6" t="s">
        <v>8972</v>
      </c>
      <c r="O3889" s="2" t="e">
        <f>MATCH(A3889, 'combined matches'!A$1:A$4986,0)</f>
        <v>#N/A</v>
      </c>
      <c r="P3889" s="6">
        <f t="shared" si="180"/>
        <v>1</v>
      </c>
      <c r="Q3889" s="6">
        <f t="shared" si="181"/>
        <v>1</v>
      </c>
      <c r="R3889" s="6" t="b">
        <f t="shared" si="182"/>
        <v>0</v>
      </c>
      <c r="S3889" s="6">
        <f>IF(P3889=1, SUM($P$1:P3889))</f>
        <v>1343</v>
      </c>
    </row>
    <row r="3890" spans="1:19" x14ac:dyDescent="0.2">
      <c r="A3890" s="6">
        <v>3965</v>
      </c>
      <c r="B3890" s="6" t="s">
        <v>19031</v>
      </c>
      <c r="C3890" s="6" t="s">
        <v>19032</v>
      </c>
      <c r="D3890" s="6" t="s">
        <v>19033</v>
      </c>
      <c r="E3890" s="6" t="s">
        <v>4466</v>
      </c>
      <c r="F3890" s="6">
        <v>95060</v>
      </c>
      <c r="G3890" s="6">
        <v>8778557526</v>
      </c>
      <c r="H3890" s="6" t="s">
        <v>19034</v>
      </c>
      <c r="I3890" s="6" t="s">
        <v>19035</v>
      </c>
      <c r="J3890" s="6">
        <v>0</v>
      </c>
      <c r="K3890" s="6" t="s">
        <v>19020</v>
      </c>
      <c r="L3890" s="6" t="s">
        <v>8982</v>
      </c>
      <c r="M3890" s="6">
        <v>0</v>
      </c>
      <c r="N3890" s="6" t="s">
        <v>8972</v>
      </c>
      <c r="O3890" s="2" t="e">
        <f>MATCH(A3890, 'combined matches'!A$1:A$4986,0)</f>
        <v>#N/A</v>
      </c>
      <c r="P3890" s="6">
        <f t="shared" si="180"/>
        <v>1</v>
      </c>
      <c r="Q3890" s="6">
        <f t="shared" si="181"/>
        <v>1</v>
      </c>
      <c r="R3890" s="6" t="b">
        <f t="shared" si="182"/>
        <v>0</v>
      </c>
      <c r="S3890" s="6">
        <f>IF(P3890=1, SUM($P$1:P3890))</f>
        <v>1344</v>
      </c>
    </row>
    <row r="3891" spans="1:19" x14ac:dyDescent="0.2">
      <c r="A3891" s="6">
        <v>3966</v>
      </c>
      <c r="B3891" s="6" t="s">
        <v>19036</v>
      </c>
      <c r="C3891" s="6" t="s">
        <v>19037</v>
      </c>
      <c r="D3891" s="6" t="s">
        <v>18750</v>
      </c>
      <c r="E3891" s="6" t="s">
        <v>4466</v>
      </c>
      <c r="F3891" s="6">
        <v>95127</v>
      </c>
      <c r="G3891" s="6">
        <v>8778557526</v>
      </c>
      <c r="H3891" s="6" t="s">
        <v>19038</v>
      </c>
      <c r="I3891" s="6" t="s">
        <v>19039</v>
      </c>
      <c r="J3891" s="6">
        <v>0</v>
      </c>
      <c r="K3891" s="6" t="s">
        <v>19020</v>
      </c>
      <c r="L3891" s="6" t="s">
        <v>8982</v>
      </c>
      <c r="M3891" s="6">
        <v>0</v>
      </c>
      <c r="N3891" s="6" t="s">
        <v>8972</v>
      </c>
      <c r="O3891" s="2" t="e">
        <f>MATCH(A3891, 'combined matches'!A$1:A$4986,0)</f>
        <v>#N/A</v>
      </c>
      <c r="P3891" s="6">
        <f t="shared" si="180"/>
        <v>1</v>
      </c>
      <c r="Q3891" s="6">
        <f t="shared" si="181"/>
        <v>1</v>
      </c>
      <c r="R3891" s="6" t="b">
        <f t="shared" si="182"/>
        <v>0</v>
      </c>
      <c r="S3891" s="6">
        <f>IF(P3891=1, SUM($P$1:P3891))</f>
        <v>1345</v>
      </c>
    </row>
    <row r="3892" spans="1:19" x14ac:dyDescent="0.2">
      <c r="A3892" s="6">
        <v>3967</v>
      </c>
      <c r="B3892" s="6" t="s">
        <v>19040</v>
      </c>
      <c r="C3892" s="6" t="s">
        <v>19041</v>
      </c>
      <c r="D3892" s="6" t="s">
        <v>3182</v>
      </c>
      <c r="E3892" s="6" t="s">
        <v>4466</v>
      </c>
      <c r="F3892" s="6">
        <v>94040</v>
      </c>
      <c r="G3892" s="6">
        <v>8778557526</v>
      </c>
      <c r="H3892" s="6" t="s">
        <v>19042</v>
      </c>
      <c r="I3892" s="6" t="s">
        <v>19043</v>
      </c>
      <c r="J3892" s="6">
        <v>0</v>
      </c>
      <c r="K3892" s="6" t="s">
        <v>19020</v>
      </c>
      <c r="L3892" s="6" t="s">
        <v>8982</v>
      </c>
      <c r="M3892" s="6">
        <v>0</v>
      </c>
      <c r="N3892" s="6" t="s">
        <v>8972</v>
      </c>
      <c r="O3892" s="2" t="e">
        <f>MATCH(A3892, 'combined matches'!A$1:A$4986,0)</f>
        <v>#N/A</v>
      </c>
      <c r="P3892" s="6">
        <f t="shared" si="180"/>
        <v>1</v>
      </c>
      <c r="Q3892" s="6">
        <f t="shared" si="181"/>
        <v>1</v>
      </c>
      <c r="R3892" s="6" t="b">
        <f t="shared" si="182"/>
        <v>0</v>
      </c>
      <c r="S3892" s="6">
        <f>IF(P3892=1, SUM($P$1:P3892))</f>
        <v>1346</v>
      </c>
    </row>
    <row r="3893" spans="1:19" x14ac:dyDescent="0.2">
      <c r="A3893" s="6">
        <v>3968</v>
      </c>
      <c r="B3893" s="6" t="s">
        <v>19044</v>
      </c>
      <c r="C3893" s="6" t="s">
        <v>19045</v>
      </c>
      <c r="D3893" s="6" t="s">
        <v>19046</v>
      </c>
      <c r="E3893" s="6" t="s">
        <v>4466</v>
      </c>
      <c r="F3893" s="6">
        <v>93901</v>
      </c>
      <c r="G3893" s="6">
        <v>8778557526</v>
      </c>
      <c r="H3893" s="6" t="s">
        <v>19045</v>
      </c>
      <c r="I3893" s="6" t="s">
        <v>19047</v>
      </c>
      <c r="J3893" s="6">
        <v>0</v>
      </c>
      <c r="K3893" s="6" t="s">
        <v>19020</v>
      </c>
      <c r="L3893" s="6" t="s">
        <v>8982</v>
      </c>
      <c r="M3893" s="6">
        <v>0</v>
      </c>
      <c r="N3893" s="6" t="s">
        <v>8972</v>
      </c>
      <c r="O3893" s="2" t="e">
        <f>MATCH(A3893, 'combined matches'!A$1:A$4986,0)</f>
        <v>#N/A</v>
      </c>
      <c r="P3893" s="6">
        <f t="shared" si="180"/>
        <v>1</v>
      </c>
      <c r="Q3893" s="6">
        <f t="shared" si="181"/>
        <v>1</v>
      </c>
      <c r="R3893" s="6" t="b">
        <f t="shared" si="182"/>
        <v>0</v>
      </c>
      <c r="S3893" s="6">
        <f>IF(P3893=1, SUM($P$1:P3893))</f>
        <v>1347</v>
      </c>
    </row>
    <row r="3894" spans="1:19" x14ac:dyDescent="0.2">
      <c r="A3894" s="6">
        <v>3969</v>
      </c>
      <c r="B3894" s="6" t="s">
        <v>19048</v>
      </c>
      <c r="C3894" s="6" t="s">
        <v>19049</v>
      </c>
      <c r="D3894" s="6" t="s">
        <v>19050</v>
      </c>
      <c r="E3894" s="6" t="s">
        <v>4466</v>
      </c>
      <c r="F3894" s="6">
        <v>93955</v>
      </c>
      <c r="G3894" s="6">
        <v>8778557526</v>
      </c>
      <c r="H3894" s="6" t="s">
        <v>19051</v>
      </c>
      <c r="I3894" s="6" t="s">
        <v>19048</v>
      </c>
      <c r="J3894" s="6">
        <v>0</v>
      </c>
      <c r="K3894" s="6" t="s">
        <v>19020</v>
      </c>
      <c r="L3894" s="6" t="s">
        <v>8982</v>
      </c>
      <c r="M3894" s="6">
        <v>0</v>
      </c>
      <c r="N3894" s="6" t="s">
        <v>8972</v>
      </c>
      <c r="O3894" s="2" t="e">
        <f>MATCH(A3894, 'combined matches'!A$1:A$4986,0)</f>
        <v>#N/A</v>
      </c>
      <c r="P3894" s="6">
        <f t="shared" si="180"/>
        <v>1</v>
      </c>
      <c r="Q3894" s="6">
        <f t="shared" si="181"/>
        <v>1</v>
      </c>
      <c r="R3894" s="6" t="b">
        <f t="shared" si="182"/>
        <v>0</v>
      </c>
      <c r="S3894" s="6">
        <f>IF(P3894=1, SUM($P$1:P3894))</f>
        <v>1348</v>
      </c>
    </row>
    <row r="3895" spans="1:19" x14ac:dyDescent="0.2">
      <c r="A3895" s="6">
        <v>3970</v>
      </c>
      <c r="B3895" s="6" t="s">
        <v>19052</v>
      </c>
      <c r="C3895" s="6" t="s">
        <v>19053</v>
      </c>
      <c r="D3895" s="6" t="s">
        <v>19054</v>
      </c>
      <c r="E3895" s="6" t="s">
        <v>4466</v>
      </c>
      <c r="F3895" s="6">
        <v>94541</v>
      </c>
      <c r="G3895" s="6">
        <v>8778557526</v>
      </c>
      <c r="H3895" s="6" t="s">
        <v>19053</v>
      </c>
      <c r="I3895" s="6" t="s">
        <v>19055</v>
      </c>
      <c r="J3895" s="6">
        <v>0</v>
      </c>
      <c r="K3895" s="6" t="s">
        <v>19020</v>
      </c>
      <c r="L3895" s="6" t="s">
        <v>8982</v>
      </c>
      <c r="M3895" s="6">
        <v>0</v>
      </c>
      <c r="N3895" s="6" t="s">
        <v>8972</v>
      </c>
      <c r="O3895" s="2" t="e">
        <f>MATCH(A3895, 'combined matches'!A$1:A$4986,0)</f>
        <v>#N/A</v>
      </c>
      <c r="P3895" s="6">
        <f t="shared" si="180"/>
        <v>1</v>
      </c>
      <c r="Q3895" s="6">
        <f t="shared" si="181"/>
        <v>1</v>
      </c>
      <c r="R3895" s="6" t="b">
        <f t="shared" si="182"/>
        <v>0</v>
      </c>
      <c r="S3895" s="6">
        <f>IF(P3895=1, SUM($P$1:P3895))</f>
        <v>1349</v>
      </c>
    </row>
    <row r="3896" spans="1:19" x14ac:dyDescent="0.2">
      <c r="A3896" s="6">
        <v>3971</v>
      </c>
      <c r="B3896" s="6" t="s">
        <v>19056</v>
      </c>
      <c r="C3896" s="6" t="s">
        <v>19057</v>
      </c>
      <c r="D3896" s="6" t="s">
        <v>19058</v>
      </c>
      <c r="E3896" s="6" t="s">
        <v>4466</v>
      </c>
      <c r="F3896" s="6">
        <v>95076</v>
      </c>
      <c r="G3896" s="6">
        <v>8778557526</v>
      </c>
      <c r="H3896" s="6" t="s">
        <v>19059</v>
      </c>
      <c r="I3896" s="6" t="s">
        <v>19060</v>
      </c>
      <c r="J3896" s="6">
        <v>0</v>
      </c>
      <c r="K3896" s="6" t="s">
        <v>19020</v>
      </c>
      <c r="L3896" s="6" t="s">
        <v>8982</v>
      </c>
      <c r="M3896" s="6">
        <v>0</v>
      </c>
      <c r="N3896" s="6" t="s">
        <v>8972</v>
      </c>
      <c r="O3896" s="2" t="e">
        <f>MATCH(A3896, 'combined matches'!A$1:A$4986,0)</f>
        <v>#N/A</v>
      </c>
      <c r="P3896" s="6">
        <f t="shared" si="180"/>
        <v>1</v>
      </c>
      <c r="Q3896" s="6">
        <f t="shared" si="181"/>
        <v>1</v>
      </c>
      <c r="R3896" s="6" t="b">
        <f t="shared" si="182"/>
        <v>0</v>
      </c>
      <c r="S3896" s="6">
        <f>IF(P3896=1, SUM($P$1:P3896))</f>
        <v>1350</v>
      </c>
    </row>
    <row r="3897" spans="1:19" x14ac:dyDescent="0.2">
      <c r="A3897" s="6">
        <v>3972</v>
      </c>
      <c r="B3897" s="6" t="s">
        <v>19061</v>
      </c>
      <c r="C3897" s="6" t="s">
        <v>19062</v>
      </c>
      <c r="D3897" s="6" t="s">
        <v>19063</v>
      </c>
      <c r="E3897" s="6" t="s">
        <v>4466</v>
      </c>
      <c r="F3897" s="6">
        <v>93301</v>
      </c>
      <c r="G3897" s="6">
        <v>8778557526</v>
      </c>
      <c r="H3897" s="6" t="s">
        <v>19062</v>
      </c>
      <c r="I3897" s="6" t="s">
        <v>19064</v>
      </c>
      <c r="J3897" s="6">
        <v>0</v>
      </c>
      <c r="K3897" s="6" t="s">
        <v>19020</v>
      </c>
      <c r="L3897" s="6" t="s">
        <v>8982</v>
      </c>
      <c r="M3897" s="6">
        <v>0</v>
      </c>
      <c r="N3897" s="6" t="s">
        <v>8972</v>
      </c>
      <c r="O3897" s="2" t="e">
        <f>MATCH(A3897, 'combined matches'!A$1:A$4986,0)</f>
        <v>#N/A</v>
      </c>
      <c r="P3897" s="6">
        <f t="shared" si="180"/>
        <v>1</v>
      </c>
      <c r="Q3897" s="6">
        <f t="shared" si="181"/>
        <v>1</v>
      </c>
      <c r="R3897" s="6" t="b">
        <f t="shared" si="182"/>
        <v>0</v>
      </c>
      <c r="S3897" s="6">
        <f>IF(P3897=1, SUM($P$1:P3897))</f>
        <v>1351</v>
      </c>
    </row>
    <row r="3898" spans="1:19" x14ac:dyDescent="0.2">
      <c r="A3898" s="6">
        <v>3973</v>
      </c>
      <c r="B3898" s="6" t="s">
        <v>19065</v>
      </c>
      <c r="C3898" s="6" t="s">
        <v>19066</v>
      </c>
      <c r="D3898" s="6" t="s">
        <v>19067</v>
      </c>
      <c r="E3898" s="6" t="s">
        <v>4466</v>
      </c>
      <c r="F3898" s="6">
        <v>95661</v>
      </c>
      <c r="G3898" s="6">
        <v>8778557526</v>
      </c>
      <c r="H3898" s="6" t="s">
        <v>19068</v>
      </c>
      <c r="I3898" s="6" t="s">
        <v>19069</v>
      </c>
      <c r="J3898" s="6">
        <v>0</v>
      </c>
      <c r="K3898" s="6" t="s">
        <v>19020</v>
      </c>
      <c r="L3898" s="6" t="s">
        <v>8982</v>
      </c>
      <c r="M3898" s="6">
        <v>0</v>
      </c>
      <c r="N3898" s="6" t="s">
        <v>8972</v>
      </c>
      <c r="O3898" s="2" t="e">
        <f>MATCH(A3898, 'combined matches'!A$1:A$4986,0)</f>
        <v>#N/A</v>
      </c>
      <c r="P3898" s="6">
        <f t="shared" si="180"/>
        <v>1</v>
      </c>
      <c r="Q3898" s="6">
        <f t="shared" si="181"/>
        <v>1</v>
      </c>
      <c r="R3898" s="6" t="b">
        <f t="shared" si="182"/>
        <v>0</v>
      </c>
      <c r="S3898" s="6">
        <f>IF(P3898=1, SUM($P$1:P3898))</f>
        <v>1352</v>
      </c>
    </row>
    <row r="3899" spans="1:19" x14ac:dyDescent="0.2">
      <c r="A3899" s="6">
        <v>3974</v>
      </c>
      <c r="B3899" s="6" t="s">
        <v>19070</v>
      </c>
      <c r="C3899" s="6" t="s">
        <v>19071</v>
      </c>
      <c r="D3899" s="6" t="s">
        <v>19072</v>
      </c>
      <c r="E3899" s="6" t="s">
        <v>4466</v>
      </c>
      <c r="F3899" s="6">
        <v>95695</v>
      </c>
      <c r="G3899" s="6">
        <v>8778557526</v>
      </c>
      <c r="H3899" s="6" t="s">
        <v>19071</v>
      </c>
      <c r="I3899" s="6" t="s">
        <v>19073</v>
      </c>
      <c r="J3899" s="6">
        <v>0</v>
      </c>
      <c r="K3899" s="6" t="s">
        <v>19020</v>
      </c>
      <c r="L3899" s="6" t="s">
        <v>8982</v>
      </c>
      <c r="M3899" s="6">
        <v>0</v>
      </c>
      <c r="N3899" s="6" t="s">
        <v>8972</v>
      </c>
      <c r="O3899" s="2" t="e">
        <f>MATCH(A3899, 'combined matches'!A$1:A$4986,0)</f>
        <v>#N/A</v>
      </c>
      <c r="P3899" s="6">
        <f t="shared" si="180"/>
        <v>1</v>
      </c>
      <c r="Q3899" s="6">
        <f t="shared" si="181"/>
        <v>1</v>
      </c>
      <c r="R3899" s="6" t="b">
        <f t="shared" si="182"/>
        <v>0</v>
      </c>
      <c r="S3899" s="6">
        <f>IF(P3899=1, SUM($P$1:P3899))</f>
        <v>1353</v>
      </c>
    </row>
    <row r="3900" spans="1:19" x14ac:dyDescent="0.2">
      <c r="A3900" s="6">
        <v>3975</v>
      </c>
      <c r="B3900" s="6" t="s">
        <v>19074</v>
      </c>
      <c r="C3900" s="6" t="s">
        <v>19075</v>
      </c>
      <c r="D3900" s="6" t="s">
        <v>4578</v>
      </c>
      <c r="E3900" s="6" t="s">
        <v>4466</v>
      </c>
      <c r="F3900" s="6">
        <v>95205</v>
      </c>
      <c r="G3900" s="6">
        <v>8778557526</v>
      </c>
      <c r="H3900" s="6" t="s">
        <v>19075</v>
      </c>
      <c r="I3900" s="6" t="s">
        <v>19076</v>
      </c>
      <c r="J3900" s="6">
        <v>0</v>
      </c>
      <c r="K3900" s="6" t="s">
        <v>19020</v>
      </c>
      <c r="L3900" s="6" t="s">
        <v>8982</v>
      </c>
      <c r="M3900" s="6">
        <v>0</v>
      </c>
      <c r="N3900" s="6" t="s">
        <v>8972</v>
      </c>
      <c r="O3900" s="2" t="e">
        <f>MATCH(A3900, 'combined matches'!A$1:A$4986,0)</f>
        <v>#N/A</v>
      </c>
      <c r="P3900" s="6">
        <f t="shared" si="180"/>
        <v>1</v>
      </c>
      <c r="Q3900" s="6">
        <f t="shared" si="181"/>
        <v>1</v>
      </c>
      <c r="R3900" s="6" t="b">
        <f t="shared" si="182"/>
        <v>0</v>
      </c>
      <c r="S3900" s="6">
        <f>IF(P3900=1, SUM($P$1:P3900))</f>
        <v>1354</v>
      </c>
    </row>
    <row r="3901" spans="1:19" x14ac:dyDescent="0.2">
      <c r="A3901" s="6">
        <v>3976</v>
      </c>
      <c r="B3901" s="6" t="s">
        <v>19077</v>
      </c>
      <c r="C3901" s="6" t="s">
        <v>19078</v>
      </c>
      <c r="D3901" s="6" t="s">
        <v>19079</v>
      </c>
      <c r="E3901" s="6" t="s">
        <v>4466</v>
      </c>
      <c r="F3901" s="6">
        <v>93637</v>
      </c>
      <c r="G3901" s="6">
        <v>8778557526</v>
      </c>
      <c r="H3901" s="6" t="s">
        <v>19080</v>
      </c>
      <c r="I3901" s="6" t="s">
        <v>19081</v>
      </c>
      <c r="J3901" s="6">
        <v>0</v>
      </c>
      <c r="K3901" s="6" t="s">
        <v>19020</v>
      </c>
      <c r="L3901" s="6" t="s">
        <v>8982</v>
      </c>
      <c r="M3901" s="6">
        <v>0</v>
      </c>
      <c r="N3901" s="6" t="s">
        <v>8972</v>
      </c>
      <c r="O3901" s="2" t="e">
        <f>MATCH(A3901, 'combined matches'!A$1:A$4986,0)</f>
        <v>#N/A</v>
      </c>
      <c r="P3901" s="6">
        <f t="shared" si="180"/>
        <v>1</v>
      </c>
      <c r="Q3901" s="6">
        <f t="shared" si="181"/>
        <v>1</v>
      </c>
      <c r="R3901" s="6" t="b">
        <f t="shared" si="182"/>
        <v>0</v>
      </c>
      <c r="S3901" s="6">
        <f>IF(P3901=1, SUM($P$1:P3901))</f>
        <v>1355</v>
      </c>
    </row>
    <row r="3902" spans="1:19" x14ac:dyDescent="0.2">
      <c r="A3902" s="6">
        <v>3977</v>
      </c>
      <c r="B3902" s="6" t="s">
        <v>19082</v>
      </c>
      <c r="C3902" s="6" t="s">
        <v>19083</v>
      </c>
      <c r="D3902" s="6" t="s">
        <v>19084</v>
      </c>
      <c r="E3902" s="6" t="s">
        <v>4466</v>
      </c>
      <c r="F3902" s="6">
        <v>95350</v>
      </c>
      <c r="G3902" s="6">
        <v>8778557526</v>
      </c>
      <c r="H3902" s="6" t="s">
        <v>19085</v>
      </c>
      <c r="I3902" s="6" t="s">
        <v>19086</v>
      </c>
      <c r="J3902" s="6">
        <v>0</v>
      </c>
      <c r="K3902" s="6" t="s">
        <v>19020</v>
      </c>
      <c r="L3902" s="6" t="s">
        <v>8982</v>
      </c>
      <c r="M3902" s="6">
        <v>0</v>
      </c>
      <c r="N3902" s="6" t="s">
        <v>8972</v>
      </c>
      <c r="O3902" s="2" t="e">
        <f>MATCH(A3902, 'combined matches'!A$1:A$4986,0)</f>
        <v>#N/A</v>
      </c>
      <c r="P3902" s="6">
        <f t="shared" si="180"/>
        <v>1</v>
      </c>
      <c r="Q3902" s="6">
        <f t="shared" si="181"/>
        <v>1</v>
      </c>
      <c r="R3902" s="6" t="b">
        <f t="shared" si="182"/>
        <v>0</v>
      </c>
      <c r="S3902" s="6">
        <f>IF(P3902=1, SUM($P$1:P3902))</f>
        <v>1356</v>
      </c>
    </row>
    <row r="3903" spans="1:19" x14ac:dyDescent="0.2">
      <c r="A3903" s="6">
        <v>3978</v>
      </c>
      <c r="B3903" s="6" t="s">
        <v>19087</v>
      </c>
      <c r="C3903" s="6" t="s">
        <v>19088</v>
      </c>
      <c r="D3903" s="6" t="s">
        <v>4579</v>
      </c>
      <c r="E3903" s="6" t="s">
        <v>4466</v>
      </c>
      <c r="F3903" s="6">
        <v>95376</v>
      </c>
      <c r="G3903" s="6">
        <v>8778557526</v>
      </c>
      <c r="H3903" s="6" t="s">
        <v>19088</v>
      </c>
      <c r="I3903" s="6" t="s">
        <v>19089</v>
      </c>
      <c r="J3903" s="6">
        <v>0</v>
      </c>
      <c r="K3903" s="6" t="s">
        <v>19020</v>
      </c>
      <c r="L3903" s="6" t="s">
        <v>8982</v>
      </c>
      <c r="M3903" s="6">
        <v>0</v>
      </c>
      <c r="N3903" s="6" t="s">
        <v>8972</v>
      </c>
      <c r="O3903" s="2" t="e">
        <f>MATCH(A3903, 'combined matches'!A$1:A$4986,0)</f>
        <v>#N/A</v>
      </c>
      <c r="P3903" s="6">
        <f t="shared" si="180"/>
        <v>1</v>
      </c>
      <c r="Q3903" s="6">
        <f t="shared" si="181"/>
        <v>1</v>
      </c>
      <c r="R3903" s="6" t="b">
        <f t="shared" si="182"/>
        <v>0</v>
      </c>
      <c r="S3903" s="6">
        <f>IF(P3903=1, SUM($P$1:P3903))</f>
        <v>1357</v>
      </c>
    </row>
    <row r="3904" spans="1:19" x14ac:dyDescent="0.2">
      <c r="A3904" s="6">
        <v>3979</v>
      </c>
      <c r="B3904" s="6" t="s">
        <v>19090</v>
      </c>
      <c r="C3904" s="6" t="s">
        <v>19091</v>
      </c>
      <c r="D3904" s="6" t="s">
        <v>19023</v>
      </c>
      <c r="E3904" s="6" t="s">
        <v>4466</v>
      </c>
      <c r="F3904" s="6">
        <v>95814</v>
      </c>
      <c r="G3904" s="6">
        <v>8778557526</v>
      </c>
      <c r="H3904" s="6" t="s">
        <v>19091</v>
      </c>
      <c r="I3904" s="6" t="s">
        <v>19092</v>
      </c>
      <c r="J3904" s="6">
        <v>0</v>
      </c>
      <c r="K3904" s="6" t="s">
        <v>19020</v>
      </c>
      <c r="L3904" s="6" t="s">
        <v>8982</v>
      </c>
      <c r="M3904" s="6">
        <v>0</v>
      </c>
      <c r="N3904" s="6" t="s">
        <v>8972</v>
      </c>
      <c r="O3904" s="2" t="e">
        <f>MATCH(A3904, 'combined matches'!A$1:A$4986,0)</f>
        <v>#N/A</v>
      </c>
      <c r="P3904" s="6">
        <f t="shared" si="180"/>
        <v>1</v>
      </c>
      <c r="Q3904" s="6">
        <f t="shared" si="181"/>
        <v>1</v>
      </c>
      <c r="R3904" s="6" t="b">
        <f t="shared" si="182"/>
        <v>0</v>
      </c>
      <c r="S3904" s="6">
        <f>IF(P3904=1, SUM($P$1:P3904))</f>
        <v>1358</v>
      </c>
    </row>
    <row r="3905" spans="1:19" x14ac:dyDescent="0.2">
      <c r="A3905" s="6">
        <v>3980</v>
      </c>
      <c r="B3905" s="6" t="s">
        <v>19093</v>
      </c>
      <c r="C3905" s="6" t="s">
        <v>19094</v>
      </c>
      <c r="D3905" s="6" t="s">
        <v>19023</v>
      </c>
      <c r="E3905" s="6" t="s">
        <v>4466</v>
      </c>
      <c r="F3905" s="6">
        <v>95820</v>
      </c>
      <c r="G3905" s="6">
        <v>8778557526</v>
      </c>
      <c r="H3905" s="6" t="s">
        <v>19094</v>
      </c>
      <c r="I3905" s="6" t="s">
        <v>19095</v>
      </c>
      <c r="J3905" s="6">
        <v>0</v>
      </c>
      <c r="K3905" s="6" t="s">
        <v>19020</v>
      </c>
      <c r="L3905" s="6" t="s">
        <v>8982</v>
      </c>
      <c r="M3905" s="6">
        <v>0</v>
      </c>
      <c r="N3905" s="6" t="s">
        <v>8972</v>
      </c>
      <c r="O3905" s="2" t="e">
        <f>MATCH(A3905, 'combined matches'!A$1:A$4986,0)</f>
        <v>#N/A</v>
      </c>
      <c r="P3905" s="6">
        <f t="shared" si="180"/>
        <v>1</v>
      </c>
      <c r="Q3905" s="6">
        <f t="shared" si="181"/>
        <v>1</v>
      </c>
      <c r="R3905" s="6" t="b">
        <f t="shared" si="182"/>
        <v>0</v>
      </c>
      <c r="S3905" s="6">
        <f>IF(P3905=1, SUM($P$1:P3905))</f>
        <v>1359</v>
      </c>
    </row>
    <row r="3906" spans="1:19" x14ac:dyDescent="0.2">
      <c r="A3906" s="6">
        <v>3981</v>
      </c>
      <c r="B3906" s="6" t="s">
        <v>19096</v>
      </c>
      <c r="C3906" s="6" t="s">
        <v>19097</v>
      </c>
      <c r="D3906" s="6" t="s">
        <v>19098</v>
      </c>
      <c r="E3906" s="6" t="s">
        <v>4466</v>
      </c>
      <c r="F3906" s="6">
        <v>95660</v>
      </c>
      <c r="G3906" s="6">
        <v>8778557526</v>
      </c>
      <c r="H3906" s="6" t="s">
        <v>19099</v>
      </c>
      <c r="I3906" s="6" t="s">
        <v>19100</v>
      </c>
      <c r="J3906" s="6">
        <v>0</v>
      </c>
      <c r="K3906" s="6" t="s">
        <v>19020</v>
      </c>
      <c r="L3906" s="6" t="s">
        <v>8982</v>
      </c>
      <c r="M3906" s="6">
        <v>0</v>
      </c>
      <c r="N3906" s="6" t="s">
        <v>8972</v>
      </c>
      <c r="O3906" s="2" t="e">
        <f>MATCH(A3906, 'combined matches'!A$1:A$4986,0)</f>
        <v>#N/A</v>
      </c>
      <c r="P3906" s="6">
        <f t="shared" ref="P3906:P3969" si="183">IF(ISNA(O3906),1,0)</f>
        <v>1</v>
      </c>
      <c r="Q3906" s="6">
        <f t="shared" si="181"/>
        <v>1</v>
      </c>
      <c r="R3906" s="6" t="b">
        <f t="shared" si="182"/>
        <v>0</v>
      </c>
      <c r="S3906" s="6">
        <f>IF(P3906=1, SUM($P$1:P3906))</f>
        <v>1360</v>
      </c>
    </row>
    <row r="3907" spans="1:19" x14ac:dyDescent="0.2">
      <c r="A3907" s="6">
        <v>3982</v>
      </c>
      <c r="B3907" s="6" t="s">
        <v>19101</v>
      </c>
      <c r="C3907" s="6" t="s">
        <v>19102</v>
      </c>
      <c r="D3907" s="6" t="s">
        <v>4510</v>
      </c>
      <c r="E3907" s="6" t="s">
        <v>4466</v>
      </c>
      <c r="F3907" s="6">
        <v>93710</v>
      </c>
      <c r="G3907" s="6">
        <v>8778557526</v>
      </c>
      <c r="H3907" s="6" t="s">
        <v>19103</v>
      </c>
      <c r="I3907" s="6" t="s">
        <v>19104</v>
      </c>
      <c r="J3907" s="6">
        <v>0</v>
      </c>
      <c r="K3907" s="6" t="s">
        <v>19020</v>
      </c>
      <c r="L3907" s="6" t="s">
        <v>8982</v>
      </c>
      <c r="M3907" s="6">
        <v>0</v>
      </c>
      <c r="N3907" s="6" t="s">
        <v>8972</v>
      </c>
      <c r="O3907" s="2" t="e">
        <f>MATCH(A3907, 'combined matches'!A$1:A$4986,0)</f>
        <v>#N/A</v>
      </c>
      <c r="P3907" s="6">
        <f t="shared" si="183"/>
        <v>1</v>
      </c>
      <c r="Q3907" s="6">
        <f t="shared" ref="Q3907:Q3970" si="184">IF(P3907=1,IF(N3907="service site", 1, 0))</f>
        <v>1</v>
      </c>
      <c r="R3907" s="6" t="b">
        <f t="shared" ref="R3907:R3970" si="185">IF(Q3907=0, IF(K3907=K3908, 0, 1))</f>
        <v>0</v>
      </c>
      <c r="S3907" s="6">
        <f>IF(P3907=1, SUM($P$1:P3907))</f>
        <v>1361</v>
      </c>
    </row>
    <row r="3908" spans="1:19" x14ac:dyDescent="0.2">
      <c r="A3908" s="6">
        <v>3983</v>
      </c>
      <c r="B3908" s="6" t="s">
        <v>19105</v>
      </c>
      <c r="C3908" s="6" t="s">
        <v>19106</v>
      </c>
      <c r="D3908" s="6" t="s">
        <v>4510</v>
      </c>
      <c r="E3908" s="6" t="s">
        <v>4466</v>
      </c>
      <c r="F3908" s="6">
        <v>93728</v>
      </c>
      <c r="G3908" s="6">
        <v>8778557526</v>
      </c>
      <c r="H3908" s="6" t="s">
        <v>19107</v>
      </c>
      <c r="I3908" s="6" t="s">
        <v>19108</v>
      </c>
      <c r="J3908" s="6">
        <v>0</v>
      </c>
      <c r="K3908" s="6" t="s">
        <v>19020</v>
      </c>
      <c r="L3908" s="6" t="s">
        <v>8982</v>
      </c>
      <c r="M3908" s="6">
        <v>0</v>
      </c>
      <c r="N3908" s="6" t="s">
        <v>8972</v>
      </c>
      <c r="O3908" s="2" t="e">
        <f>MATCH(A3908, 'combined matches'!A$1:A$4986,0)</f>
        <v>#N/A</v>
      </c>
      <c r="P3908" s="6">
        <f t="shared" si="183"/>
        <v>1</v>
      </c>
      <c r="Q3908" s="6">
        <f t="shared" si="184"/>
        <v>1</v>
      </c>
      <c r="R3908" s="6" t="b">
        <f t="shared" si="185"/>
        <v>0</v>
      </c>
      <c r="S3908" s="6">
        <f>IF(P3908=1, SUM($P$1:P3908))</f>
        <v>1362</v>
      </c>
    </row>
    <row r="3909" spans="1:19" x14ac:dyDescent="0.2">
      <c r="A3909" s="6">
        <v>3984</v>
      </c>
      <c r="B3909" s="6" t="s">
        <v>19109</v>
      </c>
      <c r="C3909" s="6" t="s">
        <v>19110</v>
      </c>
      <c r="D3909" s="6" t="s">
        <v>19111</v>
      </c>
      <c r="E3909" s="6" t="s">
        <v>4466</v>
      </c>
      <c r="F3909" s="6">
        <v>95020</v>
      </c>
      <c r="G3909" s="6">
        <v>8778557526</v>
      </c>
      <c r="H3909" s="6" t="s">
        <v>19112</v>
      </c>
      <c r="I3909" s="6" t="s">
        <v>19113</v>
      </c>
      <c r="J3909" s="6">
        <v>0</v>
      </c>
      <c r="K3909" s="6" t="s">
        <v>19020</v>
      </c>
      <c r="L3909" s="6" t="s">
        <v>8982</v>
      </c>
      <c r="M3909" s="6">
        <v>0</v>
      </c>
      <c r="N3909" s="6" t="s">
        <v>8972</v>
      </c>
      <c r="O3909" s="2" t="e">
        <f>MATCH(A3909, 'combined matches'!A$1:A$4986,0)</f>
        <v>#N/A</v>
      </c>
      <c r="P3909" s="6">
        <f t="shared" si="183"/>
        <v>1</v>
      </c>
      <c r="Q3909" s="6">
        <f t="shared" si="184"/>
        <v>1</v>
      </c>
      <c r="R3909" s="6" t="b">
        <f t="shared" si="185"/>
        <v>0</v>
      </c>
      <c r="S3909" s="6">
        <f>IF(P3909=1, SUM($P$1:P3909))</f>
        <v>1363</v>
      </c>
    </row>
    <row r="3910" spans="1:19" x14ac:dyDescent="0.2">
      <c r="A3910" s="6">
        <v>3985</v>
      </c>
      <c r="B3910" s="6" t="s">
        <v>19114</v>
      </c>
      <c r="C3910" s="6" t="s">
        <v>19115</v>
      </c>
      <c r="D3910" s="6" t="s">
        <v>4580</v>
      </c>
      <c r="E3910" s="6" t="s">
        <v>4466</v>
      </c>
      <c r="F3910" s="6">
        <v>95336</v>
      </c>
      <c r="G3910" s="6">
        <v>8778557526</v>
      </c>
      <c r="H3910" s="6" t="s">
        <v>19116</v>
      </c>
      <c r="I3910" s="6" t="s">
        <v>19117</v>
      </c>
      <c r="J3910" s="6">
        <v>0</v>
      </c>
      <c r="K3910" s="6" t="s">
        <v>19020</v>
      </c>
      <c r="L3910" s="6" t="s">
        <v>8982</v>
      </c>
      <c r="M3910" s="6">
        <v>0</v>
      </c>
      <c r="N3910" s="6" t="s">
        <v>8972</v>
      </c>
      <c r="O3910" s="2" t="e">
        <f>MATCH(A3910, 'combined matches'!A$1:A$4986,0)</f>
        <v>#N/A</v>
      </c>
      <c r="P3910" s="6">
        <f t="shared" si="183"/>
        <v>1</v>
      </c>
      <c r="Q3910" s="6">
        <f t="shared" si="184"/>
        <v>1</v>
      </c>
      <c r="R3910" s="6" t="b">
        <f t="shared" si="185"/>
        <v>0</v>
      </c>
      <c r="S3910" s="6">
        <f>IF(P3910=1, SUM($P$1:P3910))</f>
        <v>1364</v>
      </c>
    </row>
    <row r="3911" spans="1:19" x14ac:dyDescent="0.2">
      <c r="A3911" s="6">
        <v>3986</v>
      </c>
      <c r="B3911" s="6" t="s">
        <v>19118</v>
      </c>
      <c r="C3911" s="6" t="s">
        <v>19119</v>
      </c>
      <c r="D3911" s="6" t="s">
        <v>19120</v>
      </c>
      <c r="E3911" s="6" t="s">
        <v>4466</v>
      </c>
      <c r="F3911" s="6">
        <v>95348</v>
      </c>
      <c r="G3911" s="6">
        <v>8778557526</v>
      </c>
      <c r="H3911" s="6" t="s">
        <v>19121</v>
      </c>
      <c r="I3911" s="6" t="s">
        <v>19122</v>
      </c>
      <c r="J3911" s="6">
        <v>0</v>
      </c>
      <c r="K3911" s="6" t="s">
        <v>19020</v>
      </c>
      <c r="L3911" s="6" t="s">
        <v>8982</v>
      </c>
      <c r="M3911" s="6">
        <v>0</v>
      </c>
      <c r="N3911" s="6" t="s">
        <v>8972</v>
      </c>
      <c r="O3911" s="2" t="e">
        <f>MATCH(A3911, 'combined matches'!A$1:A$4986,0)</f>
        <v>#N/A</v>
      </c>
      <c r="P3911" s="6">
        <f t="shared" si="183"/>
        <v>1</v>
      </c>
      <c r="Q3911" s="6">
        <f t="shared" si="184"/>
        <v>1</v>
      </c>
      <c r="R3911" s="6" t="b">
        <f t="shared" si="185"/>
        <v>0</v>
      </c>
      <c r="S3911" s="6">
        <f>IF(P3911=1, SUM($P$1:P3911))</f>
        <v>1365</v>
      </c>
    </row>
    <row r="3912" spans="1:19" x14ac:dyDescent="0.2">
      <c r="A3912" s="6">
        <v>3987</v>
      </c>
      <c r="B3912" s="6" t="s">
        <v>19123</v>
      </c>
      <c r="C3912" s="6" t="s">
        <v>19124</v>
      </c>
      <c r="D3912" s="6" t="s">
        <v>4578</v>
      </c>
      <c r="E3912" s="6" t="s">
        <v>4466</v>
      </c>
      <c r="F3912" s="6">
        <v>95207</v>
      </c>
      <c r="G3912" s="6">
        <v>8778557526</v>
      </c>
      <c r="H3912" s="6" t="s">
        <v>19125</v>
      </c>
      <c r="I3912" s="6" t="s">
        <v>19126</v>
      </c>
      <c r="J3912" s="6">
        <v>0</v>
      </c>
      <c r="K3912" s="6" t="s">
        <v>19020</v>
      </c>
      <c r="L3912" s="6" t="s">
        <v>8982</v>
      </c>
      <c r="M3912" s="6">
        <v>0</v>
      </c>
      <c r="N3912" s="6" t="s">
        <v>8972</v>
      </c>
      <c r="O3912" s="2" t="e">
        <f>MATCH(A3912, 'combined matches'!A$1:A$4986,0)</f>
        <v>#N/A</v>
      </c>
      <c r="P3912" s="6">
        <f t="shared" si="183"/>
        <v>1</v>
      </c>
      <c r="Q3912" s="6">
        <f t="shared" si="184"/>
        <v>1</v>
      </c>
      <c r="R3912" s="6" t="b">
        <f t="shared" si="185"/>
        <v>0</v>
      </c>
      <c r="S3912" s="6">
        <f>IF(P3912=1, SUM($P$1:P3912))</f>
        <v>1366</v>
      </c>
    </row>
    <row r="3913" spans="1:19" x14ac:dyDescent="0.2">
      <c r="A3913" s="6">
        <v>3988</v>
      </c>
      <c r="B3913" s="6" t="s">
        <v>19127</v>
      </c>
      <c r="C3913" s="6" t="s">
        <v>19128</v>
      </c>
      <c r="D3913" s="6" t="s">
        <v>19129</v>
      </c>
      <c r="E3913" s="6" t="s">
        <v>4466</v>
      </c>
      <c r="F3913" s="6">
        <v>94402</v>
      </c>
      <c r="G3913" s="6">
        <v>8778557526</v>
      </c>
      <c r="H3913" s="6" t="s">
        <v>19130</v>
      </c>
      <c r="I3913" s="6" t="s">
        <v>19131</v>
      </c>
      <c r="J3913" s="6">
        <v>0</v>
      </c>
      <c r="K3913" s="6" t="s">
        <v>19020</v>
      </c>
      <c r="L3913" s="6" t="s">
        <v>8982</v>
      </c>
      <c r="M3913" s="6">
        <v>0</v>
      </c>
      <c r="N3913" s="6" t="s">
        <v>8972</v>
      </c>
      <c r="O3913" s="2" t="e">
        <f>MATCH(A3913, 'combined matches'!A$1:A$4986,0)</f>
        <v>#N/A</v>
      </c>
      <c r="P3913" s="6">
        <f t="shared" si="183"/>
        <v>1</v>
      </c>
      <c r="Q3913" s="6">
        <f t="shared" si="184"/>
        <v>1</v>
      </c>
      <c r="R3913" s="6" t="b">
        <f t="shared" si="185"/>
        <v>0</v>
      </c>
      <c r="S3913" s="6">
        <f>IF(P3913=1, SUM($P$1:P3913))</f>
        <v>1367</v>
      </c>
    </row>
    <row r="3914" spans="1:19" x14ac:dyDescent="0.2">
      <c r="A3914" s="6">
        <v>3989</v>
      </c>
      <c r="B3914" s="6" t="s">
        <v>19132</v>
      </c>
      <c r="C3914" s="6" t="s">
        <v>19133</v>
      </c>
      <c r="D3914" s="6" t="s">
        <v>15354</v>
      </c>
      <c r="E3914" s="6" t="s">
        <v>4466</v>
      </c>
      <c r="F3914" s="6">
        <v>94607</v>
      </c>
      <c r="G3914" s="6">
        <v>8778557526</v>
      </c>
      <c r="H3914" s="6" t="s">
        <v>19133</v>
      </c>
      <c r="I3914" s="6" t="s">
        <v>19134</v>
      </c>
      <c r="J3914" s="6">
        <v>0</v>
      </c>
      <c r="K3914" s="6" t="s">
        <v>19020</v>
      </c>
      <c r="L3914" s="6" t="s">
        <v>8982</v>
      </c>
      <c r="M3914" s="6">
        <v>0</v>
      </c>
      <c r="N3914" s="6" t="s">
        <v>8972</v>
      </c>
      <c r="O3914" s="2" t="e">
        <f>MATCH(A3914, 'combined matches'!A$1:A$4986,0)</f>
        <v>#N/A</v>
      </c>
      <c r="P3914" s="6">
        <f t="shared" si="183"/>
        <v>1</v>
      </c>
      <c r="Q3914" s="6">
        <f t="shared" si="184"/>
        <v>1</v>
      </c>
      <c r="R3914" s="6" t="b">
        <f t="shared" si="185"/>
        <v>0</v>
      </c>
      <c r="S3914" s="6">
        <f>IF(P3914=1, SUM($P$1:P3914))</f>
        <v>1368</v>
      </c>
    </row>
    <row r="3915" spans="1:19" x14ac:dyDescent="0.2">
      <c r="A3915" s="6">
        <v>3990</v>
      </c>
      <c r="B3915" s="6" t="s">
        <v>19135</v>
      </c>
      <c r="C3915" s="6" t="s">
        <v>19136</v>
      </c>
      <c r="D3915" s="6" t="s">
        <v>19137</v>
      </c>
      <c r="E3915" s="6" t="s">
        <v>4466</v>
      </c>
      <c r="F3915" s="6">
        <v>95991</v>
      </c>
      <c r="G3915" s="6">
        <v>8778557526</v>
      </c>
      <c r="H3915" s="6" t="s">
        <v>19138</v>
      </c>
      <c r="I3915" s="6" t="s">
        <v>19139</v>
      </c>
      <c r="J3915" s="6">
        <v>0</v>
      </c>
      <c r="K3915" s="6" t="s">
        <v>19020</v>
      </c>
      <c r="L3915" s="6" t="s">
        <v>8982</v>
      </c>
      <c r="M3915" s="6">
        <v>0</v>
      </c>
      <c r="N3915" s="6" t="s">
        <v>8972</v>
      </c>
      <c r="O3915" s="2" t="e">
        <f>MATCH(A3915, 'combined matches'!A$1:A$4986,0)</f>
        <v>#N/A</v>
      </c>
      <c r="P3915" s="6">
        <f t="shared" si="183"/>
        <v>1</v>
      </c>
      <c r="Q3915" s="6">
        <f t="shared" si="184"/>
        <v>1</v>
      </c>
      <c r="R3915" s="6" t="b">
        <f t="shared" si="185"/>
        <v>0</v>
      </c>
      <c r="S3915" s="6">
        <f>IF(P3915=1, SUM($P$1:P3915))</f>
        <v>1369</v>
      </c>
    </row>
    <row r="3916" spans="1:19" x14ac:dyDescent="0.2">
      <c r="A3916" s="6">
        <v>3991</v>
      </c>
      <c r="B3916" s="6" t="s">
        <v>19140</v>
      </c>
      <c r="C3916" s="6" t="s">
        <v>19141</v>
      </c>
      <c r="D3916" s="6" t="s">
        <v>19142</v>
      </c>
      <c r="E3916" s="6" t="s">
        <v>4466</v>
      </c>
      <c r="F3916" s="6">
        <v>94061</v>
      </c>
      <c r="G3916" s="6">
        <v>8778557526</v>
      </c>
      <c r="H3916" s="6" t="s">
        <v>19141</v>
      </c>
      <c r="I3916" s="6" t="s">
        <v>19143</v>
      </c>
      <c r="J3916" s="6">
        <v>0</v>
      </c>
      <c r="K3916" s="6" t="s">
        <v>19020</v>
      </c>
      <c r="L3916" s="6" t="s">
        <v>8982</v>
      </c>
      <c r="M3916" s="6">
        <v>0</v>
      </c>
      <c r="N3916" s="6" t="s">
        <v>8972</v>
      </c>
      <c r="O3916" s="2" t="e">
        <f>MATCH(A3916, 'combined matches'!A$1:A$4986,0)</f>
        <v>#N/A</v>
      </c>
      <c r="P3916" s="6">
        <f t="shared" si="183"/>
        <v>1</v>
      </c>
      <c r="Q3916" s="6">
        <f t="shared" si="184"/>
        <v>1</v>
      </c>
      <c r="R3916" s="6" t="b">
        <f t="shared" si="185"/>
        <v>0</v>
      </c>
      <c r="S3916" s="6">
        <f>IF(P3916=1, SUM($P$1:P3916))</f>
        <v>1370</v>
      </c>
    </row>
    <row r="3917" spans="1:19" x14ac:dyDescent="0.2">
      <c r="A3917" s="6">
        <v>3992</v>
      </c>
      <c r="B3917" s="6" t="s">
        <v>19144</v>
      </c>
      <c r="C3917" s="6" t="s">
        <v>19145</v>
      </c>
      <c r="D3917" s="6" t="s">
        <v>15354</v>
      </c>
      <c r="E3917" s="6" t="s">
        <v>4466</v>
      </c>
      <c r="F3917" s="6">
        <v>94521</v>
      </c>
      <c r="G3917" s="6">
        <v>8778557526</v>
      </c>
      <c r="H3917" s="6" t="s">
        <v>19145</v>
      </c>
      <c r="I3917" s="6" t="s">
        <v>19146</v>
      </c>
      <c r="J3917" s="6">
        <v>0</v>
      </c>
      <c r="K3917" s="6" t="s">
        <v>19020</v>
      </c>
      <c r="L3917" s="6" t="s">
        <v>8982</v>
      </c>
      <c r="M3917" s="6">
        <v>0</v>
      </c>
      <c r="N3917" s="6" t="s">
        <v>8972</v>
      </c>
      <c r="O3917" s="2" t="e">
        <f>MATCH(A3917, 'combined matches'!A$1:A$4986,0)</f>
        <v>#N/A</v>
      </c>
      <c r="P3917" s="6">
        <f t="shared" si="183"/>
        <v>1</v>
      </c>
      <c r="Q3917" s="6">
        <f t="shared" si="184"/>
        <v>1</v>
      </c>
      <c r="R3917" s="6" t="b">
        <f t="shared" si="185"/>
        <v>0</v>
      </c>
      <c r="S3917" s="6">
        <f>IF(P3917=1, SUM($P$1:P3917))</f>
        <v>1371</v>
      </c>
    </row>
    <row r="3918" spans="1:19" x14ac:dyDescent="0.2">
      <c r="A3918" s="6">
        <v>3993</v>
      </c>
      <c r="B3918" s="6" t="s">
        <v>19147</v>
      </c>
      <c r="C3918" s="6" t="s">
        <v>19148</v>
      </c>
      <c r="D3918" s="6" t="s">
        <v>4473</v>
      </c>
      <c r="E3918" s="6" t="s">
        <v>4466</v>
      </c>
      <c r="F3918" s="6">
        <v>93291</v>
      </c>
      <c r="G3918" s="6">
        <v>8778557526</v>
      </c>
      <c r="H3918" s="6" t="s">
        <v>19148</v>
      </c>
      <c r="I3918" s="6" t="s">
        <v>19149</v>
      </c>
      <c r="J3918" s="6">
        <v>0</v>
      </c>
      <c r="K3918" s="6" t="s">
        <v>19020</v>
      </c>
      <c r="L3918" s="6" t="s">
        <v>8982</v>
      </c>
      <c r="M3918" s="6">
        <v>0</v>
      </c>
      <c r="N3918" s="6" t="s">
        <v>8972</v>
      </c>
      <c r="O3918" s="2" t="e">
        <f>MATCH(A3918, 'combined matches'!A$1:A$4986,0)</f>
        <v>#N/A</v>
      </c>
      <c r="P3918" s="6">
        <f t="shared" si="183"/>
        <v>1</v>
      </c>
      <c r="Q3918" s="6">
        <f t="shared" si="184"/>
        <v>1</v>
      </c>
      <c r="R3918" s="6" t="b">
        <f t="shared" si="185"/>
        <v>0</v>
      </c>
      <c r="S3918" s="6">
        <f>IF(P3918=1, SUM($P$1:P3918))</f>
        <v>1372</v>
      </c>
    </row>
    <row r="3919" spans="1:19" x14ac:dyDescent="0.2">
      <c r="A3919" s="6">
        <v>3994</v>
      </c>
      <c r="B3919" s="6" t="s">
        <v>19150</v>
      </c>
      <c r="C3919" s="6" t="s">
        <v>19151</v>
      </c>
      <c r="D3919" s="6" t="s">
        <v>19152</v>
      </c>
      <c r="E3919" s="6" t="s">
        <v>4466</v>
      </c>
      <c r="F3919" s="6">
        <v>94080</v>
      </c>
      <c r="G3919" s="6">
        <v>8778557526</v>
      </c>
      <c r="H3919" s="6" t="s">
        <v>19153</v>
      </c>
      <c r="I3919" s="6" t="s">
        <v>19154</v>
      </c>
      <c r="J3919" s="6">
        <v>0</v>
      </c>
      <c r="K3919" s="6" t="s">
        <v>19020</v>
      </c>
      <c r="L3919" s="6" t="s">
        <v>8982</v>
      </c>
      <c r="M3919" s="6">
        <v>0</v>
      </c>
      <c r="N3919" s="6" t="s">
        <v>8972</v>
      </c>
      <c r="O3919" s="2" t="e">
        <f>MATCH(A3919, 'combined matches'!A$1:A$4986,0)</f>
        <v>#N/A</v>
      </c>
      <c r="P3919" s="6">
        <f t="shared" si="183"/>
        <v>1</v>
      </c>
      <c r="Q3919" s="6">
        <f t="shared" si="184"/>
        <v>1</v>
      </c>
      <c r="R3919" s="6" t="b">
        <f t="shared" si="185"/>
        <v>0</v>
      </c>
      <c r="S3919" s="6">
        <f>IF(P3919=1, SUM($P$1:P3919))</f>
        <v>1373</v>
      </c>
    </row>
    <row r="3920" spans="1:19" x14ac:dyDescent="0.2">
      <c r="A3920" s="6">
        <v>3995</v>
      </c>
      <c r="B3920" s="6" t="s">
        <v>19155</v>
      </c>
      <c r="C3920" s="6" t="s">
        <v>19156</v>
      </c>
      <c r="D3920" s="6" t="s">
        <v>627</v>
      </c>
      <c r="E3920" s="6" t="s">
        <v>4466</v>
      </c>
      <c r="F3920" s="6">
        <v>92866</v>
      </c>
      <c r="G3920" s="6">
        <v>7146340000</v>
      </c>
      <c r="H3920" s="6" t="s">
        <v>19156</v>
      </c>
      <c r="I3920" s="6" t="s">
        <v>19157</v>
      </c>
      <c r="J3920" s="6">
        <v>0</v>
      </c>
      <c r="K3920" s="6" t="s">
        <v>19158</v>
      </c>
      <c r="L3920" s="6" t="s">
        <v>8982</v>
      </c>
      <c r="M3920" s="6">
        <v>0</v>
      </c>
      <c r="N3920" s="6" t="s">
        <v>11017</v>
      </c>
      <c r="O3920" s="2" t="e">
        <f>MATCH(A3920, 'combined matches'!A$1:A$4986,0)</f>
        <v>#N/A</v>
      </c>
      <c r="P3920" s="6">
        <f t="shared" si="183"/>
        <v>1</v>
      </c>
      <c r="Q3920" s="6">
        <f t="shared" si="184"/>
        <v>0</v>
      </c>
      <c r="R3920" s="6">
        <f t="shared" si="185"/>
        <v>0</v>
      </c>
      <c r="S3920" s="6">
        <f>IF(P3920=1, SUM($P$1:P3920))</f>
        <v>1374</v>
      </c>
    </row>
    <row r="3921" spans="1:19" x14ac:dyDescent="0.2">
      <c r="A3921" s="6">
        <v>3996</v>
      </c>
      <c r="B3921" s="6" t="s">
        <v>19159</v>
      </c>
      <c r="C3921" s="6" t="s">
        <v>19160</v>
      </c>
      <c r="D3921" s="6" t="s">
        <v>19161</v>
      </c>
      <c r="E3921" s="6" t="s">
        <v>4466</v>
      </c>
      <c r="F3921" s="6">
        <v>92627</v>
      </c>
      <c r="G3921" s="6">
        <v>7146336373</v>
      </c>
      <c r="H3921" s="6" t="s">
        <v>19160</v>
      </c>
      <c r="I3921" s="6" t="s">
        <v>19162</v>
      </c>
      <c r="J3921" s="6">
        <v>0</v>
      </c>
      <c r="K3921" s="6" t="s">
        <v>19158</v>
      </c>
      <c r="L3921" s="6" t="s">
        <v>8982</v>
      </c>
      <c r="M3921" s="6">
        <v>0</v>
      </c>
      <c r="N3921" s="6" t="s">
        <v>8972</v>
      </c>
      <c r="O3921" s="2" t="e">
        <f>MATCH(A3921, 'combined matches'!A$1:A$4986,0)</f>
        <v>#N/A</v>
      </c>
      <c r="P3921" s="6">
        <f t="shared" si="183"/>
        <v>1</v>
      </c>
      <c r="Q3921" s="6">
        <f t="shared" si="184"/>
        <v>1</v>
      </c>
      <c r="R3921" s="6" t="b">
        <f t="shared" si="185"/>
        <v>0</v>
      </c>
      <c r="S3921" s="6">
        <f>IF(P3921=1, SUM($P$1:P3921))</f>
        <v>1375</v>
      </c>
    </row>
    <row r="3922" spans="1:19" x14ac:dyDescent="0.2">
      <c r="A3922" s="6">
        <v>3997</v>
      </c>
      <c r="B3922" s="6" t="s">
        <v>19163</v>
      </c>
      <c r="C3922" s="6" t="s">
        <v>19164</v>
      </c>
      <c r="D3922" s="6" t="s">
        <v>19165</v>
      </c>
      <c r="E3922" s="6" t="s">
        <v>4466</v>
      </c>
      <c r="F3922" s="6">
        <v>92691</v>
      </c>
      <c r="G3922" s="6">
        <v>7149224100</v>
      </c>
      <c r="H3922" s="6" t="s">
        <v>19166</v>
      </c>
      <c r="I3922" s="6" t="s">
        <v>19167</v>
      </c>
      <c r="J3922" s="6">
        <v>0</v>
      </c>
      <c r="K3922" s="6" t="s">
        <v>19158</v>
      </c>
      <c r="L3922" s="6" t="s">
        <v>8982</v>
      </c>
      <c r="M3922" s="6">
        <v>0</v>
      </c>
      <c r="N3922" s="6" t="s">
        <v>8972</v>
      </c>
      <c r="O3922" s="2" t="e">
        <f>MATCH(A3922, 'combined matches'!A$1:A$4986,0)</f>
        <v>#N/A</v>
      </c>
      <c r="P3922" s="6">
        <f t="shared" si="183"/>
        <v>1</v>
      </c>
      <c r="Q3922" s="6">
        <f t="shared" si="184"/>
        <v>1</v>
      </c>
      <c r="R3922" s="6" t="b">
        <f t="shared" si="185"/>
        <v>0</v>
      </c>
      <c r="S3922" s="6">
        <f>IF(P3922=1, SUM($P$1:P3922))</f>
        <v>1376</v>
      </c>
    </row>
    <row r="3923" spans="1:19" x14ac:dyDescent="0.2">
      <c r="A3923" s="6">
        <v>3998</v>
      </c>
      <c r="B3923" s="6" t="s">
        <v>19168</v>
      </c>
      <c r="C3923" s="6" t="s">
        <v>19169</v>
      </c>
      <c r="D3923" s="6" t="s">
        <v>4581</v>
      </c>
      <c r="E3923" s="6" t="s">
        <v>4466</v>
      </c>
      <c r="F3923" s="6">
        <v>92705</v>
      </c>
      <c r="G3923" s="6">
        <v>7149224100</v>
      </c>
      <c r="H3923" s="6" t="s">
        <v>19169</v>
      </c>
      <c r="I3923" s="6" t="s">
        <v>19170</v>
      </c>
      <c r="J3923" s="6">
        <v>0</v>
      </c>
      <c r="K3923" s="6" t="s">
        <v>19158</v>
      </c>
      <c r="L3923" s="6" t="s">
        <v>8982</v>
      </c>
      <c r="M3923" s="6">
        <v>0</v>
      </c>
      <c r="N3923" s="6" t="s">
        <v>8972</v>
      </c>
      <c r="O3923" s="2" t="e">
        <f>MATCH(A3923, 'combined matches'!A$1:A$4986,0)</f>
        <v>#N/A</v>
      </c>
      <c r="P3923" s="6">
        <f t="shared" si="183"/>
        <v>1</v>
      </c>
      <c r="Q3923" s="6">
        <f t="shared" si="184"/>
        <v>1</v>
      </c>
      <c r="R3923" s="6" t="b">
        <f t="shared" si="185"/>
        <v>0</v>
      </c>
      <c r="S3923" s="6">
        <f>IF(P3923=1, SUM($P$1:P3923))</f>
        <v>1377</v>
      </c>
    </row>
    <row r="3924" spans="1:19" x14ac:dyDescent="0.2">
      <c r="A3924" s="6">
        <v>3999</v>
      </c>
      <c r="B3924" s="6" t="s">
        <v>19171</v>
      </c>
      <c r="C3924" s="6" t="s">
        <v>19172</v>
      </c>
      <c r="D3924" s="6" t="s">
        <v>4582</v>
      </c>
      <c r="E3924" s="6" t="s">
        <v>4466</v>
      </c>
      <c r="F3924" s="6">
        <v>92805</v>
      </c>
      <c r="G3924" s="6">
        <v>7146336373</v>
      </c>
      <c r="H3924" s="6" t="s">
        <v>19172</v>
      </c>
      <c r="I3924" s="6" t="s">
        <v>19173</v>
      </c>
      <c r="J3924" s="6">
        <v>0</v>
      </c>
      <c r="K3924" s="6" t="s">
        <v>19158</v>
      </c>
      <c r="L3924" s="6" t="s">
        <v>8982</v>
      </c>
      <c r="M3924" s="6">
        <v>0</v>
      </c>
      <c r="N3924" s="6" t="s">
        <v>8972</v>
      </c>
      <c r="O3924" s="2" t="e">
        <f>MATCH(A3924, 'combined matches'!A$1:A$4986,0)</f>
        <v>#N/A</v>
      </c>
      <c r="P3924" s="6">
        <f t="shared" si="183"/>
        <v>1</v>
      </c>
      <c r="Q3924" s="6">
        <f t="shared" si="184"/>
        <v>1</v>
      </c>
      <c r="R3924" s="6" t="b">
        <f t="shared" si="185"/>
        <v>0</v>
      </c>
      <c r="S3924" s="6">
        <f>IF(P3924=1, SUM($P$1:P3924))</f>
        <v>1378</v>
      </c>
    </row>
    <row r="3925" spans="1:19" x14ac:dyDescent="0.2">
      <c r="A3925" s="6">
        <v>4000</v>
      </c>
      <c r="B3925" s="6" t="s">
        <v>19174</v>
      </c>
      <c r="C3925" s="6" t="s">
        <v>19175</v>
      </c>
      <c r="D3925" s="6" t="s">
        <v>281</v>
      </c>
      <c r="E3925" s="6" t="s">
        <v>4466</v>
      </c>
      <c r="F3925" s="6">
        <v>91786</v>
      </c>
      <c r="G3925" s="6">
        <v>9098905511</v>
      </c>
      <c r="H3925" s="6" t="s">
        <v>19175</v>
      </c>
      <c r="I3925" s="6" t="s">
        <v>19176</v>
      </c>
      <c r="J3925" s="6">
        <v>0</v>
      </c>
      <c r="K3925" s="6" t="s">
        <v>19158</v>
      </c>
      <c r="L3925" s="6" t="s">
        <v>8982</v>
      </c>
      <c r="M3925" s="6">
        <v>0</v>
      </c>
      <c r="N3925" s="6" t="s">
        <v>8972</v>
      </c>
      <c r="O3925" s="2" t="e">
        <f>MATCH(A3925, 'combined matches'!A$1:A$4986,0)</f>
        <v>#N/A</v>
      </c>
      <c r="P3925" s="6">
        <f t="shared" si="183"/>
        <v>1</v>
      </c>
      <c r="Q3925" s="6">
        <f t="shared" si="184"/>
        <v>1</v>
      </c>
      <c r="R3925" s="6" t="b">
        <f t="shared" si="185"/>
        <v>0</v>
      </c>
      <c r="S3925" s="6">
        <f>IF(P3925=1, SUM($P$1:P3925))</f>
        <v>1379</v>
      </c>
    </row>
    <row r="3926" spans="1:19" x14ac:dyDescent="0.2">
      <c r="A3926" s="6">
        <v>4001</v>
      </c>
      <c r="B3926" s="6" t="s">
        <v>19177</v>
      </c>
      <c r="C3926" s="6" t="s">
        <v>19178</v>
      </c>
      <c r="D3926" s="6" t="s">
        <v>523</v>
      </c>
      <c r="E3926" s="6" t="s">
        <v>4466</v>
      </c>
      <c r="F3926" s="6">
        <v>92683</v>
      </c>
      <c r="G3926" s="6">
        <v>7149224100</v>
      </c>
      <c r="H3926" s="6" t="s">
        <v>19179</v>
      </c>
      <c r="I3926" s="6" t="s">
        <v>19180</v>
      </c>
      <c r="J3926" s="6">
        <v>0</v>
      </c>
      <c r="K3926" s="6" t="s">
        <v>19158</v>
      </c>
      <c r="L3926" s="6" t="s">
        <v>8982</v>
      </c>
      <c r="M3926" s="6">
        <v>0</v>
      </c>
      <c r="N3926" s="6" t="s">
        <v>8972</v>
      </c>
      <c r="O3926" s="2" t="e">
        <f>MATCH(A3926, 'combined matches'!A$1:A$4986,0)</f>
        <v>#N/A</v>
      </c>
      <c r="P3926" s="6">
        <f t="shared" si="183"/>
        <v>1</v>
      </c>
      <c r="Q3926" s="6">
        <f t="shared" si="184"/>
        <v>1</v>
      </c>
      <c r="R3926" s="6" t="b">
        <f t="shared" si="185"/>
        <v>0</v>
      </c>
      <c r="S3926" s="6">
        <f>IF(P3926=1, SUM($P$1:P3926))</f>
        <v>1380</v>
      </c>
    </row>
    <row r="3927" spans="1:19" x14ac:dyDescent="0.2">
      <c r="A3927" s="6">
        <v>4002</v>
      </c>
      <c r="B3927" s="6" t="s">
        <v>19181</v>
      </c>
      <c r="C3927" s="6" t="s">
        <v>19182</v>
      </c>
      <c r="D3927" s="6" t="s">
        <v>627</v>
      </c>
      <c r="E3927" s="6" t="s">
        <v>4466</v>
      </c>
      <c r="F3927" s="6">
        <v>92866</v>
      </c>
      <c r="G3927" s="6">
        <v>7149224100</v>
      </c>
      <c r="H3927" s="6" t="s">
        <v>19182</v>
      </c>
      <c r="I3927" s="6" t="s">
        <v>19183</v>
      </c>
      <c r="J3927" s="6">
        <v>0</v>
      </c>
      <c r="K3927" s="6" t="s">
        <v>19158</v>
      </c>
      <c r="L3927" s="6" t="s">
        <v>8982</v>
      </c>
      <c r="M3927" s="6">
        <v>0</v>
      </c>
      <c r="N3927" s="6" t="s">
        <v>8972</v>
      </c>
      <c r="O3927" s="2" t="e">
        <f>MATCH(A3927, 'combined matches'!A$1:A$4986,0)</f>
        <v>#N/A</v>
      </c>
      <c r="P3927" s="6">
        <f t="shared" si="183"/>
        <v>1</v>
      </c>
      <c r="Q3927" s="6">
        <f t="shared" si="184"/>
        <v>1</v>
      </c>
      <c r="R3927" s="6" t="b">
        <f t="shared" si="185"/>
        <v>0</v>
      </c>
      <c r="S3927" s="6">
        <f>IF(P3927=1, SUM($P$1:P3927))</f>
        <v>1381</v>
      </c>
    </row>
    <row r="3928" spans="1:19" x14ac:dyDescent="0.2">
      <c r="A3928" s="6">
        <v>4003</v>
      </c>
      <c r="B3928" s="6" t="s">
        <v>19184</v>
      </c>
      <c r="C3928" s="6" t="s">
        <v>19185</v>
      </c>
      <c r="D3928" s="6" t="s">
        <v>4583</v>
      </c>
      <c r="E3928" s="6" t="s">
        <v>4466</v>
      </c>
      <c r="F3928" s="6">
        <v>92408</v>
      </c>
      <c r="G3928" s="6">
        <v>9098905511</v>
      </c>
      <c r="H3928" s="6" t="s">
        <v>19186</v>
      </c>
      <c r="I3928" s="6" t="s">
        <v>19187</v>
      </c>
      <c r="J3928" s="6">
        <v>0</v>
      </c>
      <c r="K3928" s="6" t="s">
        <v>19158</v>
      </c>
      <c r="L3928" s="6" t="s">
        <v>8982</v>
      </c>
      <c r="M3928" s="6">
        <v>0</v>
      </c>
      <c r="N3928" s="6" t="s">
        <v>8972</v>
      </c>
      <c r="O3928" s="2" t="e">
        <f>MATCH(A3928, 'combined matches'!A$1:A$4986,0)</f>
        <v>#N/A</v>
      </c>
      <c r="P3928" s="6">
        <f t="shared" si="183"/>
        <v>1</v>
      </c>
      <c r="Q3928" s="6">
        <f t="shared" si="184"/>
        <v>1</v>
      </c>
      <c r="R3928" s="6" t="b">
        <f t="shared" si="185"/>
        <v>0</v>
      </c>
      <c r="S3928" s="6">
        <f>IF(P3928=1, SUM($P$1:P3928))</f>
        <v>1382</v>
      </c>
    </row>
    <row r="3929" spans="1:19" x14ac:dyDescent="0.2">
      <c r="A3929" s="6">
        <v>4004</v>
      </c>
      <c r="B3929" s="6" t="s">
        <v>19188</v>
      </c>
      <c r="C3929" s="6" t="s">
        <v>19189</v>
      </c>
      <c r="D3929" s="6" t="s">
        <v>19190</v>
      </c>
      <c r="E3929" s="6" t="s">
        <v>4466</v>
      </c>
      <c r="F3929" s="6">
        <v>92392</v>
      </c>
      <c r="G3929" s="6">
        <v>9098905511</v>
      </c>
      <c r="H3929" s="6" t="s">
        <v>19191</v>
      </c>
      <c r="I3929" s="6" t="s">
        <v>19192</v>
      </c>
      <c r="J3929" s="6">
        <v>0</v>
      </c>
      <c r="K3929" s="6" t="s">
        <v>19158</v>
      </c>
      <c r="L3929" s="6" t="s">
        <v>8982</v>
      </c>
      <c r="M3929" s="6">
        <v>0</v>
      </c>
      <c r="N3929" s="6" t="s">
        <v>8972</v>
      </c>
      <c r="O3929" s="2" t="e">
        <f>MATCH(A3929, 'combined matches'!A$1:A$4986,0)</f>
        <v>#N/A</v>
      </c>
      <c r="P3929" s="6">
        <f t="shared" si="183"/>
        <v>1</v>
      </c>
      <c r="Q3929" s="6">
        <f t="shared" si="184"/>
        <v>1</v>
      </c>
      <c r="R3929" s="6" t="b">
        <f t="shared" si="185"/>
        <v>0</v>
      </c>
      <c r="S3929" s="6">
        <f>IF(P3929=1, SUM($P$1:P3929))</f>
        <v>1383</v>
      </c>
    </row>
    <row r="3930" spans="1:19" x14ac:dyDescent="0.2">
      <c r="A3930" s="6">
        <v>4005</v>
      </c>
      <c r="B3930" s="6" t="s">
        <v>19193</v>
      </c>
      <c r="C3930" s="6" t="s">
        <v>19194</v>
      </c>
      <c r="D3930" s="6" t="s">
        <v>19195</v>
      </c>
      <c r="E3930" s="6" t="s">
        <v>4466</v>
      </c>
      <c r="F3930" s="6">
        <v>91001</v>
      </c>
      <c r="G3930" s="6">
        <v>6267980000</v>
      </c>
      <c r="H3930" s="6" t="s">
        <v>19196</v>
      </c>
      <c r="I3930" s="6" t="s">
        <v>19193</v>
      </c>
      <c r="J3930" s="6">
        <v>0</v>
      </c>
      <c r="K3930" s="6" t="s">
        <v>19197</v>
      </c>
      <c r="L3930" s="6" t="s">
        <v>8982</v>
      </c>
      <c r="M3930" s="6">
        <v>0</v>
      </c>
      <c r="N3930" s="6" t="s">
        <v>11017</v>
      </c>
      <c r="O3930" s="2" t="e">
        <f>MATCH(A3930, 'combined matches'!A$1:A$4986,0)</f>
        <v>#N/A</v>
      </c>
      <c r="P3930" s="6">
        <f t="shared" si="183"/>
        <v>1</v>
      </c>
      <c r="Q3930" s="6">
        <f t="shared" si="184"/>
        <v>0</v>
      </c>
      <c r="R3930" s="6">
        <f t="shared" si="185"/>
        <v>0</v>
      </c>
      <c r="S3930" s="6">
        <f>IF(P3930=1, SUM($P$1:P3930))</f>
        <v>1384</v>
      </c>
    </row>
    <row r="3931" spans="1:19" x14ac:dyDescent="0.2">
      <c r="A3931" s="6">
        <v>4006</v>
      </c>
      <c r="B3931" s="6" t="s">
        <v>19198</v>
      </c>
      <c r="C3931" s="6" t="s">
        <v>19199</v>
      </c>
      <c r="D3931" s="6" t="s">
        <v>4468</v>
      </c>
      <c r="E3931" s="6" t="s">
        <v>4466</v>
      </c>
      <c r="F3931" s="6">
        <v>90041</v>
      </c>
      <c r="G3931" s="6">
        <v>6267980706</v>
      </c>
      <c r="H3931" s="6" t="s">
        <v>19199</v>
      </c>
      <c r="I3931" s="6" t="s">
        <v>19200</v>
      </c>
      <c r="J3931" s="6">
        <v>0</v>
      </c>
      <c r="K3931" s="6" t="s">
        <v>19197</v>
      </c>
      <c r="L3931" s="6" t="s">
        <v>8982</v>
      </c>
      <c r="M3931" s="6">
        <v>0</v>
      </c>
      <c r="N3931" s="6" t="s">
        <v>8972</v>
      </c>
      <c r="O3931" s="2" t="e">
        <f>MATCH(A3931, 'combined matches'!A$1:A$4986,0)</f>
        <v>#N/A</v>
      </c>
      <c r="P3931" s="6">
        <f t="shared" si="183"/>
        <v>1</v>
      </c>
      <c r="Q3931" s="6">
        <f t="shared" si="184"/>
        <v>1</v>
      </c>
      <c r="R3931" s="6" t="b">
        <f t="shared" si="185"/>
        <v>0</v>
      </c>
      <c r="S3931" s="6">
        <f>IF(P3931=1, SUM($P$1:P3931))</f>
        <v>1385</v>
      </c>
    </row>
    <row r="3932" spans="1:19" x14ac:dyDescent="0.2">
      <c r="A3932" s="6">
        <v>4007</v>
      </c>
      <c r="B3932" s="6" t="s">
        <v>19201</v>
      </c>
      <c r="C3932" s="6" t="s">
        <v>19202</v>
      </c>
      <c r="D3932" s="6" t="s">
        <v>19203</v>
      </c>
      <c r="E3932" s="6" t="s">
        <v>4466</v>
      </c>
      <c r="F3932" s="6">
        <v>91801</v>
      </c>
      <c r="G3932" s="6">
        <v>6267980706</v>
      </c>
      <c r="H3932" s="6" t="s">
        <v>19204</v>
      </c>
      <c r="I3932" s="6" t="s">
        <v>19205</v>
      </c>
      <c r="J3932" s="6">
        <v>0</v>
      </c>
      <c r="K3932" s="6" t="s">
        <v>19197</v>
      </c>
      <c r="L3932" s="6" t="s">
        <v>8982</v>
      </c>
      <c r="M3932" s="6">
        <v>0</v>
      </c>
      <c r="N3932" s="6" t="s">
        <v>8972</v>
      </c>
      <c r="O3932" s="2" t="e">
        <f>MATCH(A3932, 'combined matches'!A$1:A$4986,0)</f>
        <v>#N/A</v>
      </c>
      <c r="P3932" s="6">
        <f t="shared" si="183"/>
        <v>1</v>
      </c>
      <c r="Q3932" s="6">
        <f t="shared" si="184"/>
        <v>1</v>
      </c>
      <c r="R3932" s="6" t="b">
        <f t="shared" si="185"/>
        <v>0</v>
      </c>
      <c r="S3932" s="6">
        <f>IF(P3932=1, SUM($P$1:P3932))</f>
        <v>1386</v>
      </c>
    </row>
    <row r="3933" spans="1:19" x14ac:dyDescent="0.2">
      <c r="A3933" s="6">
        <v>4008</v>
      </c>
      <c r="B3933" s="6" t="s">
        <v>19206</v>
      </c>
      <c r="C3933" s="6" t="s">
        <v>19207</v>
      </c>
      <c r="D3933" s="6" t="s">
        <v>3884</v>
      </c>
      <c r="E3933" s="6" t="s">
        <v>4466</v>
      </c>
      <c r="F3933" s="6">
        <v>91104</v>
      </c>
      <c r="G3933" s="6">
        <v>6267980706</v>
      </c>
      <c r="H3933" s="6" t="s">
        <v>19208</v>
      </c>
      <c r="I3933" s="6" t="s">
        <v>19209</v>
      </c>
      <c r="J3933" s="6">
        <v>0</v>
      </c>
      <c r="K3933" s="6" t="s">
        <v>19197</v>
      </c>
      <c r="L3933" s="6" t="s">
        <v>8982</v>
      </c>
      <c r="M3933" s="6">
        <v>0</v>
      </c>
      <c r="N3933" s="6" t="s">
        <v>8972</v>
      </c>
      <c r="O3933" s="2" t="e">
        <f>MATCH(A3933, 'combined matches'!A$1:A$4986,0)</f>
        <v>#N/A</v>
      </c>
      <c r="P3933" s="6">
        <f t="shared" si="183"/>
        <v>1</v>
      </c>
      <c r="Q3933" s="6">
        <f t="shared" si="184"/>
        <v>1</v>
      </c>
      <c r="R3933" s="6" t="b">
        <f t="shared" si="185"/>
        <v>0</v>
      </c>
      <c r="S3933" s="6">
        <f>IF(P3933=1, SUM($P$1:P3933))</f>
        <v>1387</v>
      </c>
    </row>
    <row r="3934" spans="1:19" x14ac:dyDescent="0.2">
      <c r="A3934" s="6">
        <v>4009</v>
      </c>
      <c r="B3934" s="6" t="s">
        <v>19210</v>
      </c>
      <c r="C3934" s="6" t="s">
        <v>19211</v>
      </c>
      <c r="D3934" s="6" t="s">
        <v>19212</v>
      </c>
      <c r="E3934" s="6" t="s">
        <v>4466</v>
      </c>
      <c r="F3934" s="6">
        <v>91740</v>
      </c>
      <c r="G3934" s="6">
        <v>6267980706</v>
      </c>
      <c r="H3934" s="6" t="s">
        <v>19213</v>
      </c>
      <c r="I3934" s="6" t="s">
        <v>19214</v>
      </c>
      <c r="J3934" s="6">
        <v>0</v>
      </c>
      <c r="K3934" s="6" t="s">
        <v>19197</v>
      </c>
      <c r="L3934" s="6" t="s">
        <v>8982</v>
      </c>
      <c r="M3934" s="6">
        <v>0</v>
      </c>
      <c r="N3934" s="6" t="s">
        <v>8972</v>
      </c>
      <c r="O3934" s="2" t="e">
        <f>MATCH(A3934, 'combined matches'!A$1:A$4986,0)</f>
        <v>#N/A</v>
      </c>
      <c r="P3934" s="6">
        <f t="shared" si="183"/>
        <v>1</v>
      </c>
      <c r="Q3934" s="6">
        <f t="shared" si="184"/>
        <v>1</v>
      </c>
      <c r="R3934" s="6" t="b">
        <f t="shared" si="185"/>
        <v>0</v>
      </c>
      <c r="S3934" s="6">
        <f>IF(P3934=1, SUM($P$1:P3934))</f>
        <v>1388</v>
      </c>
    </row>
    <row r="3935" spans="1:19" x14ac:dyDescent="0.2">
      <c r="A3935" s="6">
        <v>4010</v>
      </c>
      <c r="B3935" s="6" t="s">
        <v>19215</v>
      </c>
      <c r="C3935" s="6" t="s">
        <v>19216</v>
      </c>
      <c r="D3935" s="6" t="s">
        <v>4528</v>
      </c>
      <c r="E3935" s="6" t="s">
        <v>4466</v>
      </c>
      <c r="F3935" s="6">
        <v>92108</v>
      </c>
      <c r="G3935" s="6">
        <v>6198814500</v>
      </c>
      <c r="H3935" s="6" t="s">
        <v>19217</v>
      </c>
      <c r="I3935" s="6" t="s">
        <v>19218</v>
      </c>
      <c r="J3935" s="6">
        <v>0</v>
      </c>
      <c r="K3935" s="6" t="s">
        <v>19219</v>
      </c>
      <c r="L3935" s="6" t="s">
        <v>8982</v>
      </c>
      <c r="M3935" s="6">
        <v>0</v>
      </c>
      <c r="N3935" s="6" t="s">
        <v>11017</v>
      </c>
      <c r="O3935" s="2" t="e">
        <f>MATCH(A3935, 'combined matches'!A$1:A$4986,0)</f>
        <v>#N/A</v>
      </c>
      <c r="P3935" s="6">
        <f t="shared" si="183"/>
        <v>1</v>
      </c>
      <c r="Q3935" s="6">
        <f t="shared" si="184"/>
        <v>0</v>
      </c>
      <c r="R3935" s="6">
        <f t="shared" si="185"/>
        <v>0</v>
      </c>
      <c r="S3935" s="6">
        <f>IF(P3935=1, SUM($P$1:P3935))</f>
        <v>1389</v>
      </c>
    </row>
    <row r="3936" spans="1:19" x14ac:dyDescent="0.2">
      <c r="A3936" s="6">
        <v>4011</v>
      </c>
      <c r="B3936" s="6" t="s">
        <v>19220</v>
      </c>
      <c r="C3936" s="6" t="s">
        <v>19221</v>
      </c>
      <c r="D3936" s="6" t="s">
        <v>4528</v>
      </c>
      <c r="E3936" s="6" t="s">
        <v>4466</v>
      </c>
      <c r="F3936" s="6">
        <v>92105</v>
      </c>
      <c r="G3936" s="6">
        <v>8887437526</v>
      </c>
      <c r="H3936" s="6" t="s">
        <v>19222</v>
      </c>
      <c r="I3936" s="6" t="s">
        <v>19223</v>
      </c>
      <c r="J3936" s="6">
        <v>0</v>
      </c>
      <c r="K3936" s="6" t="s">
        <v>19219</v>
      </c>
      <c r="L3936" s="6" t="s">
        <v>8982</v>
      </c>
      <c r="M3936" s="6">
        <v>0</v>
      </c>
      <c r="N3936" s="6" t="s">
        <v>8972</v>
      </c>
      <c r="O3936" s="2" t="e">
        <f>MATCH(A3936, 'combined matches'!A$1:A$4986,0)</f>
        <v>#N/A</v>
      </c>
      <c r="P3936" s="6">
        <f t="shared" si="183"/>
        <v>1</v>
      </c>
      <c r="Q3936" s="6">
        <f t="shared" si="184"/>
        <v>1</v>
      </c>
      <c r="R3936" s="6" t="b">
        <f t="shared" si="185"/>
        <v>0</v>
      </c>
      <c r="S3936" s="6">
        <f>IF(P3936=1, SUM($P$1:P3936))</f>
        <v>1390</v>
      </c>
    </row>
    <row r="3937" spans="1:19" x14ac:dyDescent="0.2">
      <c r="A3937" s="6">
        <v>4012</v>
      </c>
      <c r="B3937" s="6" t="s">
        <v>19224</v>
      </c>
      <c r="C3937" s="6" t="s">
        <v>19225</v>
      </c>
      <c r="D3937" s="6" t="s">
        <v>4584</v>
      </c>
      <c r="E3937" s="6" t="s">
        <v>4466</v>
      </c>
      <c r="F3937" s="6">
        <v>91911</v>
      </c>
      <c r="G3937" s="6">
        <v>8887437526</v>
      </c>
      <c r="H3937" s="6" t="s">
        <v>19226</v>
      </c>
      <c r="I3937" s="6" t="s">
        <v>19227</v>
      </c>
      <c r="J3937" s="6">
        <v>0</v>
      </c>
      <c r="K3937" s="6" t="s">
        <v>19219</v>
      </c>
      <c r="L3937" s="6" t="s">
        <v>8982</v>
      </c>
      <c r="M3937" s="6">
        <v>0</v>
      </c>
      <c r="N3937" s="6" t="s">
        <v>8972</v>
      </c>
      <c r="O3937" s="2" t="e">
        <f>MATCH(A3937, 'combined matches'!A$1:A$4986,0)</f>
        <v>#N/A</v>
      </c>
      <c r="P3937" s="6">
        <f t="shared" si="183"/>
        <v>1</v>
      </c>
      <c r="Q3937" s="6">
        <f t="shared" si="184"/>
        <v>1</v>
      </c>
      <c r="R3937" s="6" t="b">
        <f t="shared" si="185"/>
        <v>0</v>
      </c>
      <c r="S3937" s="6">
        <f>IF(P3937=1, SUM($P$1:P3937))</f>
        <v>1391</v>
      </c>
    </row>
    <row r="3938" spans="1:19" x14ac:dyDescent="0.2">
      <c r="A3938" s="6">
        <v>4013</v>
      </c>
      <c r="B3938" s="6" t="s">
        <v>19228</v>
      </c>
      <c r="C3938" s="6" t="s">
        <v>19229</v>
      </c>
      <c r="D3938" s="6" t="s">
        <v>4528</v>
      </c>
      <c r="E3938" s="6" t="s">
        <v>4466</v>
      </c>
      <c r="F3938" s="6">
        <v>92115</v>
      </c>
      <c r="G3938" s="6">
        <v>8887437526</v>
      </c>
      <c r="H3938" s="6" t="s">
        <v>19230</v>
      </c>
      <c r="I3938" s="6" t="s">
        <v>19231</v>
      </c>
      <c r="J3938" s="6">
        <v>0</v>
      </c>
      <c r="K3938" s="6" t="s">
        <v>19219</v>
      </c>
      <c r="L3938" s="6" t="s">
        <v>8982</v>
      </c>
      <c r="M3938" s="6">
        <v>0</v>
      </c>
      <c r="N3938" s="6" t="s">
        <v>8972</v>
      </c>
      <c r="O3938" s="2" t="e">
        <f>MATCH(A3938, 'combined matches'!A$1:A$4986,0)</f>
        <v>#N/A</v>
      </c>
      <c r="P3938" s="6">
        <f t="shared" si="183"/>
        <v>1</v>
      </c>
      <c r="Q3938" s="6">
        <f t="shared" si="184"/>
        <v>1</v>
      </c>
      <c r="R3938" s="6" t="b">
        <f t="shared" si="185"/>
        <v>0</v>
      </c>
      <c r="S3938" s="6">
        <f>IF(P3938=1, SUM($P$1:P3938))</f>
        <v>1392</v>
      </c>
    </row>
    <row r="3939" spans="1:19" x14ac:dyDescent="0.2">
      <c r="A3939" s="6">
        <v>4014</v>
      </c>
      <c r="B3939" s="6" t="s">
        <v>19232</v>
      </c>
      <c r="C3939" s="6" t="s">
        <v>19233</v>
      </c>
      <c r="D3939" s="6" t="s">
        <v>4542</v>
      </c>
      <c r="E3939" s="6" t="s">
        <v>4466</v>
      </c>
      <c r="F3939" s="6">
        <v>92020</v>
      </c>
      <c r="G3939" s="6">
        <v>8887437526</v>
      </c>
      <c r="H3939" s="6" t="s">
        <v>19233</v>
      </c>
      <c r="I3939" s="6" t="s">
        <v>19234</v>
      </c>
      <c r="J3939" s="6">
        <v>0</v>
      </c>
      <c r="K3939" s="6" t="s">
        <v>19219</v>
      </c>
      <c r="L3939" s="6" t="s">
        <v>8982</v>
      </c>
      <c r="M3939" s="6">
        <v>0</v>
      </c>
      <c r="N3939" s="6" t="s">
        <v>8972</v>
      </c>
      <c r="O3939" s="2" t="e">
        <f>MATCH(A3939, 'combined matches'!A$1:A$4986,0)</f>
        <v>#N/A</v>
      </c>
      <c r="P3939" s="6">
        <f t="shared" si="183"/>
        <v>1</v>
      </c>
      <c r="Q3939" s="6">
        <f t="shared" si="184"/>
        <v>1</v>
      </c>
      <c r="R3939" s="6" t="b">
        <f t="shared" si="185"/>
        <v>0</v>
      </c>
      <c r="S3939" s="6">
        <f>IF(P3939=1, SUM($P$1:P3939))</f>
        <v>1393</v>
      </c>
    </row>
    <row r="3940" spans="1:19" x14ac:dyDescent="0.2">
      <c r="A3940" s="6">
        <v>4015</v>
      </c>
      <c r="B3940" s="6" t="s">
        <v>19235</v>
      </c>
      <c r="C3940" s="6" t="s">
        <v>19236</v>
      </c>
      <c r="D3940" s="6" t="s">
        <v>4551</v>
      </c>
      <c r="E3940" s="6" t="s">
        <v>4466</v>
      </c>
      <c r="F3940" s="6">
        <v>92025</v>
      </c>
      <c r="G3940" s="6">
        <v>8887437526</v>
      </c>
      <c r="H3940" s="6" t="s">
        <v>19237</v>
      </c>
      <c r="I3940" s="6" t="s">
        <v>19238</v>
      </c>
      <c r="J3940" s="6">
        <v>0</v>
      </c>
      <c r="K3940" s="6" t="s">
        <v>19219</v>
      </c>
      <c r="L3940" s="6" t="s">
        <v>8982</v>
      </c>
      <c r="M3940" s="6">
        <v>0</v>
      </c>
      <c r="N3940" s="6" t="s">
        <v>8972</v>
      </c>
      <c r="O3940" s="2" t="e">
        <f>MATCH(A3940, 'combined matches'!A$1:A$4986,0)</f>
        <v>#N/A</v>
      </c>
      <c r="P3940" s="6">
        <f t="shared" si="183"/>
        <v>1</v>
      </c>
      <c r="Q3940" s="6">
        <f t="shared" si="184"/>
        <v>1</v>
      </c>
      <c r="R3940" s="6" t="b">
        <f t="shared" si="185"/>
        <v>0</v>
      </c>
      <c r="S3940" s="6">
        <f>IF(P3940=1, SUM($P$1:P3940))</f>
        <v>1394</v>
      </c>
    </row>
    <row r="3941" spans="1:19" x14ac:dyDescent="0.2">
      <c r="A3941" s="6">
        <v>4016</v>
      </c>
      <c r="B3941" s="6" t="s">
        <v>19239</v>
      </c>
      <c r="C3941" s="6" t="s">
        <v>19240</v>
      </c>
      <c r="D3941" s="6" t="s">
        <v>4528</v>
      </c>
      <c r="E3941" s="6" t="s">
        <v>4466</v>
      </c>
      <c r="F3941" s="6">
        <v>92114</v>
      </c>
      <c r="G3941" s="6">
        <v>8887437526</v>
      </c>
      <c r="H3941" s="6" t="s">
        <v>19241</v>
      </c>
      <c r="I3941" s="6" t="s">
        <v>19242</v>
      </c>
      <c r="J3941" s="6">
        <v>0</v>
      </c>
      <c r="K3941" s="6" t="s">
        <v>19219</v>
      </c>
      <c r="L3941" s="6" t="s">
        <v>8982</v>
      </c>
      <c r="M3941" s="6">
        <v>0</v>
      </c>
      <c r="N3941" s="6" t="s">
        <v>8972</v>
      </c>
      <c r="O3941" s="2" t="e">
        <f>MATCH(A3941, 'combined matches'!A$1:A$4986,0)</f>
        <v>#N/A</v>
      </c>
      <c r="P3941" s="6">
        <f t="shared" si="183"/>
        <v>1</v>
      </c>
      <c r="Q3941" s="6">
        <f t="shared" si="184"/>
        <v>1</v>
      </c>
      <c r="R3941" s="6" t="b">
        <f t="shared" si="185"/>
        <v>0</v>
      </c>
      <c r="S3941" s="6">
        <f>IF(P3941=1, SUM($P$1:P3941))</f>
        <v>1395</v>
      </c>
    </row>
    <row r="3942" spans="1:19" x14ac:dyDescent="0.2">
      <c r="A3942" s="6">
        <v>4017</v>
      </c>
      <c r="B3942" s="6" t="s">
        <v>19243</v>
      </c>
      <c r="C3942" s="6" t="s">
        <v>19244</v>
      </c>
      <c r="D3942" s="6" t="s">
        <v>4528</v>
      </c>
      <c r="E3942" s="6" t="s">
        <v>4466</v>
      </c>
      <c r="F3942" s="6">
        <v>92101</v>
      </c>
      <c r="G3942" s="6">
        <v>8887437526</v>
      </c>
      <c r="H3942" s="6" t="s">
        <v>19245</v>
      </c>
      <c r="I3942" s="6" t="s">
        <v>19246</v>
      </c>
      <c r="J3942" s="6">
        <v>0</v>
      </c>
      <c r="K3942" s="6" t="s">
        <v>19219</v>
      </c>
      <c r="L3942" s="6" t="s">
        <v>8982</v>
      </c>
      <c r="M3942" s="6">
        <v>0</v>
      </c>
      <c r="N3942" s="6" t="s">
        <v>8972</v>
      </c>
      <c r="O3942" s="2" t="e">
        <f>MATCH(A3942, 'combined matches'!A$1:A$4986,0)</f>
        <v>#N/A</v>
      </c>
      <c r="P3942" s="6">
        <f t="shared" si="183"/>
        <v>1</v>
      </c>
      <c r="Q3942" s="6">
        <f t="shared" si="184"/>
        <v>1</v>
      </c>
      <c r="R3942" s="6" t="b">
        <f t="shared" si="185"/>
        <v>0</v>
      </c>
      <c r="S3942" s="6">
        <f>IF(P3942=1, SUM($P$1:P3942))</f>
        <v>1396</v>
      </c>
    </row>
    <row r="3943" spans="1:19" x14ac:dyDescent="0.2">
      <c r="A3943" s="6">
        <v>4018</v>
      </c>
      <c r="B3943" s="6" t="s">
        <v>19247</v>
      </c>
      <c r="C3943" s="6" t="s">
        <v>19248</v>
      </c>
      <c r="D3943" s="6" t="s">
        <v>4528</v>
      </c>
      <c r="E3943" s="6" t="s">
        <v>4466</v>
      </c>
      <c r="F3943" s="6">
        <v>92111</v>
      </c>
      <c r="G3943" s="6">
        <v>8887437526</v>
      </c>
      <c r="H3943" s="6" t="s">
        <v>19248</v>
      </c>
      <c r="I3943" s="6" t="s">
        <v>19249</v>
      </c>
      <c r="J3943" s="6">
        <v>0</v>
      </c>
      <c r="K3943" s="6" t="s">
        <v>19219</v>
      </c>
      <c r="L3943" s="6" t="s">
        <v>8982</v>
      </c>
      <c r="M3943" s="6">
        <v>0</v>
      </c>
      <c r="N3943" s="6" t="s">
        <v>8972</v>
      </c>
      <c r="O3943" s="2" t="e">
        <f>MATCH(A3943, 'combined matches'!A$1:A$4986,0)</f>
        <v>#N/A</v>
      </c>
      <c r="P3943" s="6">
        <f t="shared" si="183"/>
        <v>1</v>
      </c>
      <c r="Q3943" s="6">
        <f t="shared" si="184"/>
        <v>1</v>
      </c>
      <c r="R3943" s="6" t="b">
        <f t="shared" si="185"/>
        <v>0</v>
      </c>
      <c r="S3943" s="6">
        <f>IF(P3943=1, SUM($P$1:P3943))</f>
        <v>1397</v>
      </c>
    </row>
    <row r="3944" spans="1:19" x14ac:dyDescent="0.2">
      <c r="A3944" s="6">
        <v>4019</v>
      </c>
      <c r="B3944" s="6" t="s">
        <v>19250</v>
      </c>
      <c r="C3944" s="6" t="s">
        <v>19251</v>
      </c>
      <c r="D3944" s="6" t="s">
        <v>4528</v>
      </c>
      <c r="E3944" s="6" t="s">
        <v>4466</v>
      </c>
      <c r="F3944" s="6">
        <v>92126</v>
      </c>
      <c r="G3944" s="6">
        <v>8887437526</v>
      </c>
      <c r="H3944" s="6" t="s">
        <v>19251</v>
      </c>
      <c r="I3944" s="6" t="s">
        <v>19252</v>
      </c>
      <c r="J3944" s="6">
        <v>0</v>
      </c>
      <c r="K3944" s="6" t="s">
        <v>19219</v>
      </c>
      <c r="L3944" s="6" t="s">
        <v>8982</v>
      </c>
      <c r="M3944" s="6">
        <v>0</v>
      </c>
      <c r="N3944" s="6" t="s">
        <v>8972</v>
      </c>
      <c r="O3944" s="2" t="e">
        <f>MATCH(A3944, 'combined matches'!A$1:A$4986,0)</f>
        <v>#N/A</v>
      </c>
      <c r="P3944" s="6">
        <f t="shared" si="183"/>
        <v>1</v>
      </c>
      <c r="Q3944" s="6">
        <f t="shared" si="184"/>
        <v>1</v>
      </c>
      <c r="R3944" s="6" t="b">
        <f t="shared" si="185"/>
        <v>0</v>
      </c>
      <c r="S3944" s="6">
        <f>IF(P3944=1, SUM($P$1:P3944))</f>
        <v>1398</v>
      </c>
    </row>
    <row r="3945" spans="1:19" x14ac:dyDescent="0.2">
      <c r="A3945" s="6">
        <v>4020</v>
      </c>
      <c r="B3945" s="6" t="s">
        <v>19253</v>
      </c>
      <c r="C3945" s="6" t="s">
        <v>19254</v>
      </c>
      <c r="D3945" s="6" t="s">
        <v>4585</v>
      </c>
      <c r="E3945" s="6" t="s">
        <v>4466</v>
      </c>
      <c r="F3945" s="6">
        <v>92553</v>
      </c>
      <c r="G3945" s="6">
        <v>8887437526</v>
      </c>
      <c r="H3945" s="6" t="s">
        <v>19254</v>
      </c>
      <c r="I3945" s="6" t="s">
        <v>19255</v>
      </c>
      <c r="J3945" s="6">
        <v>0</v>
      </c>
      <c r="K3945" s="6" t="s">
        <v>19219</v>
      </c>
      <c r="L3945" s="6" t="s">
        <v>8982</v>
      </c>
      <c r="M3945" s="6">
        <v>0</v>
      </c>
      <c r="N3945" s="6" t="s">
        <v>8972</v>
      </c>
      <c r="O3945" s="2" t="e">
        <f>MATCH(A3945, 'combined matches'!A$1:A$4986,0)</f>
        <v>#N/A</v>
      </c>
      <c r="P3945" s="6">
        <f t="shared" si="183"/>
        <v>1</v>
      </c>
      <c r="Q3945" s="6">
        <f t="shared" si="184"/>
        <v>1</v>
      </c>
      <c r="R3945" s="6" t="b">
        <f t="shared" si="185"/>
        <v>0</v>
      </c>
      <c r="S3945" s="6">
        <f>IF(P3945=1, SUM($P$1:P3945))</f>
        <v>1399</v>
      </c>
    </row>
    <row r="3946" spans="1:19" x14ac:dyDescent="0.2">
      <c r="A3946" s="6">
        <v>4021</v>
      </c>
      <c r="B3946" s="6" t="s">
        <v>19256</v>
      </c>
      <c r="C3946" s="6" t="s">
        <v>19257</v>
      </c>
      <c r="D3946" s="6" t="s">
        <v>4528</v>
      </c>
      <c r="E3946" s="6" t="s">
        <v>4466</v>
      </c>
      <c r="F3946" s="6">
        <v>92109</v>
      </c>
      <c r="G3946" s="6">
        <v>8887437526</v>
      </c>
      <c r="H3946" s="6" t="s">
        <v>19258</v>
      </c>
      <c r="I3946" s="6" t="s">
        <v>19259</v>
      </c>
      <c r="J3946" s="6">
        <v>0</v>
      </c>
      <c r="K3946" s="6" t="s">
        <v>19219</v>
      </c>
      <c r="L3946" s="6" t="s">
        <v>8982</v>
      </c>
      <c r="M3946" s="6">
        <v>0</v>
      </c>
      <c r="N3946" s="6" t="s">
        <v>8972</v>
      </c>
      <c r="O3946" s="2" t="e">
        <f>MATCH(A3946, 'combined matches'!A$1:A$4986,0)</f>
        <v>#N/A</v>
      </c>
      <c r="P3946" s="6">
        <f t="shared" si="183"/>
        <v>1</v>
      </c>
      <c r="Q3946" s="6">
        <f t="shared" si="184"/>
        <v>1</v>
      </c>
      <c r="R3946" s="6" t="b">
        <f t="shared" si="185"/>
        <v>0</v>
      </c>
      <c r="S3946" s="6">
        <f>IF(P3946=1, SUM($P$1:P3946))</f>
        <v>1400</v>
      </c>
    </row>
    <row r="3947" spans="1:19" x14ac:dyDescent="0.2">
      <c r="A3947" s="6">
        <v>4022</v>
      </c>
      <c r="B3947" s="6" t="s">
        <v>19260</v>
      </c>
      <c r="C3947" s="6" t="s">
        <v>19261</v>
      </c>
      <c r="D3947" s="6" t="s">
        <v>4586</v>
      </c>
      <c r="E3947" s="6" t="s">
        <v>4466</v>
      </c>
      <c r="F3947" s="6">
        <v>92506</v>
      </c>
      <c r="G3947" s="6">
        <v>8887437526</v>
      </c>
      <c r="H3947" s="6" t="s">
        <v>19261</v>
      </c>
      <c r="I3947" s="6" t="s">
        <v>19262</v>
      </c>
      <c r="J3947" s="6">
        <v>0</v>
      </c>
      <c r="K3947" s="6" t="s">
        <v>19219</v>
      </c>
      <c r="L3947" s="6" t="s">
        <v>8982</v>
      </c>
      <c r="M3947" s="6">
        <v>0</v>
      </c>
      <c r="N3947" s="6" t="s">
        <v>8972</v>
      </c>
      <c r="O3947" s="2" t="e">
        <f>MATCH(A3947, 'combined matches'!A$1:A$4986,0)</f>
        <v>#N/A</v>
      </c>
      <c r="P3947" s="6">
        <f t="shared" si="183"/>
        <v>1</v>
      </c>
      <c r="Q3947" s="6">
        <f t="shared" si="184"/>
        <v>1</v>
      </c>
      <c r="R3947" s="6" t="b">
        <f t="shared" si="185"/>
        <v>0</v>
      </c>
      <c r="S3947" s="6">
        <f>IF(P3947=1, SUM($P$1:P3947))</f>
        <v>1401</v>
      </c>
    </row>
    <row r="3948" spans="1:19" x14ac:dyDescent="0.2">
      <c r="A3948" s="6">
        <v>4023</v>
      </c>
      <c r="B3948" s="6" t="s">
        <v>19263</v>
      </c>
      <c r="C3948" s="6" t="s">
        <v>19264</v>
      </c>
      <c r="D3948" s="6" t="s">
        <v>19265</v>
      </c>
      <c r="E3948" s="6" t="s">
        <v>4466</v>
      </c>
      <c r="F3948" s="6">
        <v>92270</v>
      </c>
      <c r="G3948" s="6">
        <v>8887437526</v>
      </c>
      <c r="H3948" s="6" t="s">
        <v>19266</v>
      </c>
      <c r="I3948" s="6" t="s">
        <v>19267</v>
      </c>
      <c r="J3948" s="6">
        <v>0</v>
      </c>
      <c r="K3948" s="6" t="s">
        <v>19219</v>
      </c>
      <c r="L3948" s="6" t="s">
        <v>8982</v>
      </c>
      <c r="M3948" s="6">
        <v>0</v>
      </c>
      <c r="N3948" s="6" t="s">
        <v>8972</v>
      </c>
      <c r="O3948" s="2" t="e">
        <f>MATCH(A3948, 'combined matches'!A$1:A$4986,0)</f>
        <v>#N/A</v>
      </c>
      <c r="P3948" s="6">
        <f t="shared" si="183"/>
        <v>1</v>
      </c>
      <c r="Q3948" s="6">
        <f t="shared" si="184"/>
        <v>1</v>
      </c>
      <c r="R3948" s="6" t="b">
        <f t="shared" si="185"/>
        <v>0</v>
      </c>
      <c r="S3948" s="6">
        <f>IF(P3948=1, SUM($P$1:P3948))</f>
        <v>1402</v>
      </c>
    </row>
    <row r="3949" spans="1:19" x14ac:dyDescent="0.2">
      <c r="A3949" s="6">
        <v>4024</v>
      </c>
      <c r="B3949" s="6" t="s">
        <v>19268</v>
      </c>
      <c r="C3949" s="6" t="s">
        <v>19269</v>
      </c>
      <c r="D3949" s="6" t="s">
        <v>4587</v>
      </c>
      <c r="E3949" s="6" t="s">
        <v>4466</v>
      </c>
      <c r="F3949" s="6">
        <v>92081</v>
      </c>
      <c r="G3949" s="6">
        <v>8887437526</v>
      </c>
      <c r="H3949" s="6" t="s">
        <v>19270</v>
      </c>
      <c r="I3949" s="6" t="s">
        <v>19268</v>
      </c>
      <c r="J3949" s="6">
        <v>0</v>
      </c>
      <c r="K3949" s="6" t="s">
        <v>19219</v>
      </c>
      <c r="L3949" s="6" t="s">
        <v>8982</v>
      </c>
      <c r="M3949" s="6">
        <v>0</v>
      </c>
      <c r="N3949" s="6" t="s">
        <v>8972</v>
      </c>
      <c r="O3949" s="2" t="e">
        <f>MATCH(A3949, 'combined matches'!A$1:A$4986,0)</f>
        <v>#N/A</v>
      </c>
      <c r="P3949" s="6">
        <f t="shared" si="183"/>
        <v>1</v>
      </c>
      <c r="Q3949" s="6">
        <f t="shared" si="184"/>
        <v>1</v>
      </c>
      <c r="R3949" s="6" t="b">
        <f t="shared" si="185"/>
        <v>0</v>
      </c>
      <c r="S3949" s="6">
        <f>IF(P3949=1, SUM($P$1:P3949))</f>
        <v>1403</v>
      </c>
    </row>
    <row r="3950" spans="1:19" x14ac:dyDescent="0.2">
      <c r="A3950" s="6">
        <v>4025</v>
      </c>
      <c r="B3950" s="6" t="s">
        <v>19271</v>
      </c>
      <c r="C3950" s="6" t="s">
        <v>19272</v>
      </c>
      <c r="D3950" s="6" t="s">
        <v>19273</v>
      </c>
      <c r="E3950" s="6" t="s">
        <v>4466</v>
      </c>
      <c r="F3950" s="6">
        <v>92236</v>
      </c>
      <c r="G3950" s="6">
        <v>8887437526</v>
      </c>
      <c r="H3950" s="6" t="s">
        <v>19274</v>
      </c>
      <c r="I3950" s="6" t="s">
        <v>19275</v>
      </c>
      <c r="J3950" s="6">
        <v>0</v>
      </c>
      <c r="K3950" s="6" t="s">
        <v>19219</v>
      </c>
      <c r="L3950" s="6" t="s">
        <v>8982</v>
      </c>
      <c r="M3950" s="6">
        <v>0</v>
      </c>
      <c r="N3950" s="6" t="s">
        <v>8972</v>
      </c>
      <c r="O3950" s="2" t="e">
        <f>MATCH(A3950, 'combined matches'!A$1:A$4986,0)</f>
        <v>#N/A</v>
      </c>
      <c r="P3950" s="6">
        <f t="shared" si="183"/>
        <v>1</v>
      </c>
      <c r="Q3950" s="6">
        <f t="shared" si="184"/>
        <v>1</v>
      </c>
      <c r="R3950" s="6" t="b">
        <f t="shared" si="185"/>
        <v>0</v>
      </c>
      <c r="S3950" s="6">
        <f>IF(P3950=1, SUM($P$1:P3950))</f>
        <v>1404</v>
      </c>
    </row>
    <row r="3951" spans="1:19" x14ac:dyDescent="0.2">
      <c r="A3951" s="6">
        <v>4026</v>
      </c>
      <c r="B3951" s="6" t="s">
        <v>19276</v>
      </c>
      <c r="C3951" s="6" t="s">
        <v>19277</v>
      </c>
      <c r="D3951" s="6" t="s">
        <v>19278</v>
      </c>
      <c r="E3951" s="6" t="s">
        <v>4466</v>
      </c>
      <c r="F3951" s="6">
        <v>92243</v>
      </c>
      <c r="G3951" s="6">
        <v>8887437526</v>
      </c>
      <c r="H3951" s="6" t="s">
        <v>19279</v>
      </c>
      <c r="I3951" s="6" t="s">
        <v>19280</v>
      </c>
      <c r="J3951" s="6">
        <v>0</v>
      </c>
      <c r="K3951" s="6" t="s">
        <v>19219</v>
      </c>
      <c r="L3951" s="6" t="s">
        <v>8982</v>
      </c>
      <c r="M3951" s="6">
        <v>0</v>
      </c>
      <c r="N3951" s="6" t="s">
        <v>8972</v>
      </c>
      <c r="O3951" s="2" t="e">
        <f>MATCH(A3951, 'combined matches'!A$1:A$4986,0)</f>
        <v>#N/A</v>
      </c>
      <c r="P3951" s="6">
        <f t="shared" si="183"/>
        <v>1</v>
      </c>
      <c r="Q3951" s="6">
        <f t="shared" si="184"/>
        <v>1</v>
      </c>
      <c r="R3951" s="6" t="b">
        <f t="shared" si="185"/>
        <v>0</v>
      </c>
      <c r="S3951" s="6">
        <f>IF(P3951=1, SUM($P$1:P3951))</f>
        <v>1405</v>
      </c>
    </row>
    <row r="3952" spans="1:19" x14ac:dyDescent="0.2">
      <c r="A3952" s="6">
        <v>4027</v>
      </c>
      <c r="B3952" s="6" t="s">
        <v>19281</v>
      </c>
      <c r="C3952" s="6" t="s">
        <v>19282</v>
      </c>
      <c r="D3952" s="6" t="s">
        <v>4588</v>
      </c>
      <c r="E3952" s="6" t="s">
        <v>4466</v>
      </c>
      <c r="F3952" s="6">
        <v>93101</v>
      </c>
      <c r="G3952" s="6">
        <v>8057221505</v>
      </c>
      <c r="H3952" s="6" t="s">
        <v>19283</v>
      </c>
      <c r="I3952" s="6" t="s">
        <v>19284</v>
      </c>
      <c r="J3952" s="6">
        <v>0</v>
      </c>
      <c r="K3952" s="6" t="s">
        <v>19285</v>
      </c>
      <c r="L3952" s="6" t="s">
        <v>8982</v>
      </c>
      <c r="M3952" s="6">
        <v>0</v>
      </c>
      <c r="N3952" s="6" t="s">
        <v>11017</v>
      </c>
      <c r="O3952" s="2" t="e">
        <f>MATCH(A3952, 'combined matches'!A$1:A$4986,0)</f>
        <v>#N/A</v>
      </c>
      <c r="P3952" s="6">
        <f t="shared" si="183"/>
        <v>1</v>
      </c>
      <c r="Q3952" s="6">
        <f t="shared" si="184"/>
        <v>0</v>
      </c>
      <c r="R3952" s="6">
        <f t="shared" si="185"/>
        <v>0</v>
      </c>
      <c r="S3952" s="6">
        <f>IF(P3952=1, SUM($P$1:P3952))</f>
        <v>1406</v>
      </c>
    </row>
    <row r="3953" spans="1:19" x14ac:dyDescent="0.2">
      <c r="A3953" s="6">
        <v>4028</v>
      </c>
      <c r="B3953" s="6" t="s">
        <v>19286</v>
      </c>
      <c r="C3953" s="6" t="s">
        <v>19287</v>
      </c>
      <c r="D3953" s="6" t="s">
        <v>19288</v>
      </c>
      <c r="E3953" s="6" t="s">
        <v>4466</v>
      </c>
      <c r="F3953" s="6">
        <v>91320</v>
      </c>
      <c r="G3953" s="6">
        <v>8888983806</v>
      </c>
      <c r="H3953" s="6" t="s">
        <v>19289</v>
      </c>
      <c r="I3953" s="6" t="s">
        <v>19290</v>
      </c>
      <c r="J3953" s="6">
        <v>0</v>
      </c>
      <c r="K3953" s="6" t="s">
        <v>19285</v>
      </c>
      <c r="L3953" s="6" t="s">
        <v>8982</v>
      </c>
      <c r="M3953" s="6">
        <v>0</v>
      </c>
      <c r="N3953" s="6" t="s">
        <v>8972</v>
      </c>
      <c r="O3953" s="2" t="e">
        <f>MATCH(A3953, 'combined matches'!A$1:A$4986,0)</f>
        <v>#N/A</v>
      </c>
      <c r="P3953" s="6">
        <f t="shared" si="183"/>
        <v>1</v>
      </c>
      <c r="Q3953" s="6">
        <f t="shared" si="184"/>
        <v>1</v>
      </c>
      <c r="R3953" s="6" t="b">
        <f t="shared" si="185"/>
        <v>0</v>
      </c>
      <c r="S3953" s="6">
        <f>IF(P3953=1, SUM($P$1:P3953))</f>
        <v>1407</v>
      </c>
    </row>
    <row r="3954" spans="1:19" x14ac:dyDescent="0.2">
      <c r="A3954" s="6">
        <v>4029</v>
      </c>
      <c r="B3954" s="6" t="s">
        <v>19291</v>
      </c>
      <c r="C3954" s="6" t="s">
        <v>19282</v>
      </c>
      <c r="D3954" s="6" t="s">
        <v>4588</v>
      </c>
      <c r="E3954" s="6" t="s">
        <v>4466</v>
      </c>
      <c r="F3954" s="6">
        <v>93101</v>
      </c>
      <c r="G3954" s="6">
        <v>8888983806</v>
      </c>
      <c r="H3954" s="6" t="s">
        <v>19283</v>
      </c>
      <c r="I3954" s="6" t="s">
        <v>19291</v>
      </c>
      <c r="J3954" s="6">
        <v>0</v>
      </c>
      <c r="K3954" s="6" t="s">
        <v>19285</v>
      </c>
      <c r="L3954" s="6" t="s">
        <v>8982</v>
      </c>
      <c r="M3954" s="6">
        <v>0</v>
      </c>
      <c r="N3954" s="6" t="s">
        <v>8972</v>
      </c>
      <c r="O3954" s="2" t="e">
        <f>MATCH(A3954, 'combined matches'!A$1:A$4986,0)</f>
        <v>#N/A</v>
      </c>
      <c r="P3954" s="6">
        <f t="shared" si="183"/>
        <v>1</v>
      </c>
      <c r="Q3954" s="6">
        <f t="shared" si="184"/>
        <v>1</v>
      </c>
      <c r="R3954" s="6" t="b">
        <f t="shared" si="185"/>
        <v>0</v>
      </c>
      <c r="S3954" s="6">
        <f>IF(P3954=1, SUM($P$1:P3954))</f>
        <v>1408</v>
      </c>
    </row>
    <row r="3955" spans="1:19" x14ac:dyDescent="0.2">
      <c r="A3955" s="6">
        <v>4030</v>
      </c>
      <c r="B3955" s="6" t="s">
        <v>19292</v>
      </c>
      <c r="C3955" s="6" t="s">
        <v>19293</v>
      </c>
      <c r="D3955" s="6" t="s">
        <v>19294</v>
      </c>
      <c r="E3955" s="6" t="s">
        <v>4466</v>
      </c>
      <c r="F3955" s="6">
        <v>93454</v>
      </c>
      <c r="G3955" s="6">
        <v>8059632445</v>
      </c>
      <c r="H3955" s="6" t="s">
        <v>19293</v>
      </c>
      <c r="I3955" s="6" t="s">
        <v>19295</v>
      </c>
      <c r="J3955" s="6">
        <v>0</v>
      </c>
      <c r="K3955" s="6" t="s">
        <v>19285</v>
      </c>
      <c r="L3955" s="6" t="s">
        <v>8982</v>
      </c>
      <c r="M3955" s="6">
        <v>0</v>
      </c>
      <c r="N3955" s="6" t="s">
        <v>8972</v>
      </c>
      <c r="O3955" s="2" t="e">
        <f>MATCH(A3955, 'combined matches'!A$1:A$4986,0)</f>
        <v>#N/A</v>
      </c>
      <c r="P3955" s="6">
        <f t="shared" si="183"/>
        <v>1</v>
      </c>
      <c r="Q3955" s="6">
        <f t="shared" si="184"/>
        <v>1</v>
      </c>
      <c r="R3955" s="6" t="b">
        <f t="shared" si="185"/>
        <v>0</v>
      </c>
      <c r="S3955" s="6">
        <f>IF(P3955=1, SUM($P$1:P3955))</f>
        <v>1409</v>
      </c>
    </row>
    <row r="3956" spans="1:19" x14ac:dyDescent="0.2">
      <c r="A3956" s="6">
        <v>4031</v>
      </c>
      <c r="B3956" s="6" t="s">
        <v>19296</v>
      </c>
      <c r="C3956" s="6" t="s">
        <v>19297</v>
      </c>
      <c r="D3956" s="6" t="s">
        <v>4471</v>
      </c>
      <c r="E3956" s="6" t="s">
        <v>4466</v>
      </c>
      <c r="F3956" s="6">
        <v>93401</v>
      </c>
      <c r="G3956" s="6">
        <v>8888983806</v>
      </c>
      <c r="H3956" s="6" t="s">
        <v>19297</v>
      </c>
      <c r="I3956" s="6" t="s">
        <v>19296</v>
      </c>
      <c r="J3956" s="6">
        <v>0</v>
      </c>
      <c r="K3956" s="6" t="s">
        <v>19285</v>
      </c>
      <c r="L3956" s="6" t="s">
        <v>8982</v>
      </c>
      <c r="M3956" s="6">
        <v>0</v>
      </c>
      <c r="N3956" s="6" t="s">
        <v>8972</v>
      </c>
      <c r="O3956" s="2" t="e">
        <f>MATCH(A3956, 'combined matches'!A$1:A$4986,0)</f>
        <v>#N/A</v>
      </c>
      <c r="P3956" s="6">
        <f t="shared" si="183"/>
        <v>1</v>
      </c>
      <c r="Q3956" s="6">
        <f t="shared" si="184"/>
        <v>1</v>
      </c>
      <c r="R3956" s="6" t="b">
        <f t="shared" si="185"/>
        <v>0</v>
      </c>
      <c r="S3956" s="6">
        <f>IF(P3956=1, SUM($P$1:P3956))</f>
        <v>1410</v>
      </c>
    </row>
    <row r="3957" spans="1:19" x14ac:dyDescent="0.2">
      <c r="A3957" s="6">
        <v>4032</v>
      </c>
      <c r="B3957" s="6" t="s">
        <v>19298</v>
      </c>
      <c r="C3957" s="6" t="s">
        <v>19299</v>
      </c>
      <c r="D3957" s="6" t="s">
        <v>19300</v>
      </c>
      <c r="E3957" s="6" t="s">
        <v>4466</v>
      </c>
      <c r="F3957" s="6">
        <v>93003</v>
      </c>
      <c r="G3957" s="6">
        <v>8888983806</v>
      </c>
      <c r="H3957" s="6" t="s">
        <v>19299</v>
      </c>
      <c r="I3957" s="6" t="s">
        <v>19301</v>
      </c>
      <c r="J3957" s="6">
        <v>0</v>
      </c>
      <c r="K3957" s="6" t="s">
        <v>19285</v>
      </c>
      <c r="L3957" s="6" t="s">
        <v>8982</v>
      </c>
      <c r="M3957" s="6">
        <v>0</v>
      </c>
      <c r="N3957" s="6" t="s">
        <v>8972</v>
      </c>
      <c r="O3957" s="2" t="e">
        <f>MATCH(A3957, 'combined matches'!A$1:A$4986,0)</f>
        <v>#N/A</v>
      </c>
      <c r="P3957" s="6">
        <f t="shared" si="183"/>
        <v>1</v>
      </c>
      <c r="Q3957" s="6">
        <f t="shared" si="184"/>
        <v>1</v>
      </c>
      <c r="R3957" s="6" t="b">
        <f t="shared" si="185"/>
        <v>0</v>
      </c>
      <c r="S3957" s="6">
        <f>IF(P3957=1, SUM($P$1:P3957))</f>
        <v>1411</v>
      </c>
    </row>
    <row r="3958" spans="1:19" x14ac:dyDescent="0.2">
      <c r="A3958" s="6">
        <v>4033</v>
      </c>
      <c r="B3958" s="6" t="s">
        <v>19302</v>
      </c>
      <c r="C3958" s="6" t="s">
        <v>19303</v>
      </c>
      <c r="D3958" s="6" t="s">
        <v>70</v>
      </c>
      <c r="E3958" s="6" t="s">
        <v>4466</v>
      </c>
      <c r="F3958" s="6">
        <v>94520</v>
      </c>
      <c r="G3958" s="6">
        <v>9256760505</v>
      </c>
      <c r="H3958" s="6" t="s">
        <v>19303</v>
      </c>
      <c r="I3958" s="6" t="s">
        <v>19304</v>
      </c>
      <c r="J3958" s="6">
        <v>0</v>
      </c>
      <c r="K3958" s="6" t="s">
        <v>19305</v>
      </c>
      <c r="L3958" s="6" t="s">
        <v>8982</v>
      </c>
      <c r="M3958" s="6">
        <v>0</v>
      </c>
      <c r="N3958" s="6" t="s">
        <v>11017</v>
      </c>
      <c r="O3958" s="2" t="e">
        <f>MATCH(A3958, 'combined matches'!A$1:A$4986,0)</f>
        <v>#N/A</v>
      </c>
      <c r="P3958" s="6">
        <f t="shared" si="183"/>
        <v>1</v>
      </c>
      <c r="Q3958" s="6">
        <f t="shared" si="184"/>
        <v>0</v>
      </c>
      <c r="R3958" s="6">
        <f t="shared" si="185"/>
        <v>0</v>
      </c>
      <c r="S3958" s="6">
        <f>IF(P3958=1, SUM($P$1:P3958))</f>
        <v>1412</v>
      </c>
    </row>
    <row r="3959" spans="1:19" x14ac:dyDescent="0.2">
      <c r="A3959" s="6">
        <v>4034</v>
      </c>
      <c r="B3959" s="6" t="s">
        <v>19306</v>
      </c>
      <c r="C3959" s="6" t="s">
        <v>19307</v>
      </c>
      <c r="D3959" s="6" t="s">
        <v>18818</v>
      </c>
      <c r="E3959" s="6" t="s">
        <v>4466</v>
      </c>
      <c r="F3959" s="6">
        <v>94590</v>
      </c>
      <c r="G3959" s="6">
        <v>7076434545</v>
      </c>
      <c r="H3959" s="6" t="s">
        <v>19307</v>
      </c>
      <c r="I3959" s="6" t="s">
        <v>19308</v>
      </c>
      <c r="J3959" s="6">
        <v>0</v>
      </c>
      <c r="K3959" s="6" t="s">
        <v>19305</v>
      </c>
      <c r="L3959" s="6" t="s">
        <v>8982</v>
      </c>
      <c r="M3959" s="6">
        <v>0</v>
      </c>
      <c r="N3959" s="6" t="s">
        <v>8972</v>
      </c>
      <c r="O3959" s="2" t="e">
        <f>MATCH(A3959, 'combined matches'!A$1:A$4986,0)</f>
        <v>#N/A</v>
      </c>
      <c r="P3959" s="6">
        <f t="shared" si="183"/>
        <v>1</v>
      </c>
      <c r="Q3959" s="6">
        <f t="shared" si="184"/>
        <v>1</v>
      </c>
      <c r="R3959" s="6" t="b">
        <f t="shared" si="185"/>
        <v>0</v>
      </c>
      <c r="S3959" s="6">
        <f>IF(P3959=1, SUM($P$1:P3959))</f>
        <v>1413</v>
      </c>
    </row>
    <row r="3960" spans="1:19" x14ac:dyDescent="0.2">
      <c r="A3960" s="6">
        <v>4035</v>
      </c>
      <c r="B3960" s="6" t="s">
        <v>19309</v>
      </c>
      <c r="C3960" s="6" t="s">
        <v>19310</v>
      </c>
      <c r="D3960" s="6" t="s">
        <v>4589</v>
      </c>
      <c r="E3960" s="6" t="s">
        <v>4466</v>
      </c>
      <c r="F3960" s="6">
        <v>94533</v>
      </c>
      <c r="G3960" s="6">
        <v>7074298855</v>
      </c>
      <c r="H3960" s="6" t="s">
        <v>19310</v>
      </c>
      <c r="I3960" s="6" t="s">
        <v>19311</v>
      </c>
      <c r="J3960" s="6">
        <v>0</v>
      </c>
      <c r="K3960" s="6" t="s">
        <v>19305</v>
      </c>
      <c r="L3960" s="6" t="s">
        <v>8982</v>
      </c>
      <c r="M3960" s="6">
        <v>0</v>
      </c>
      <c r="N3960" s="6" t="s">
        <v>8972</v>
      </c>
      <c r="O3960" s="2" t="e">
        <f>MATCH(A3960, 'combined matches'!A$1:A$4986,0)</f>
        <v>#N/A</v>
      </c>
      <c r="P3960" s="6">
        <f t="shared" si="183"/>
        <v>1</v>
      </c>
      <c r="Q3960" s="6">
        <f t="shared" si="184"/>
        <v>1</v>
      </c>
      <c r="R3960" s="6" t="b">
        <f t="shared" si="185"/>
        <v>0</v>
      </c>
      <c r="S3960" s="6">
        <f>IF(P3960=1, SUM($P$1:P3960))</f>
        <v>1414</v>
      </c>
    </row>
    <row r="3961" spans="1:19" x14ac:dyDescent="0.2">
      <c r="A3961" s="6">
        <v>4036</v>
      </c>
      <c r="B3961" s="6" t="s">
        <v>19312</v>
      </c>
      <c r="C3961" s="6" t="s">
        <v>19313</v>
      </c>
      <c r="D3961" s="6" t="s">
        <v>4590</v>
      </c>
      <c r="E3961" s="6" t="s">
        <v>4466</v>
      </c>
      <c r="F3961" s="6">
        <v>95973</v>
      </c>
      <c r="G3961" s="6">
        <v>5303428367</v>
      </c>
      <c r="H3961" s="6" t="s">
        <v>19313</v>
      </c>
      <c r="I3961" s="6" t="s">
        <v>19314</v>
      </c>
      <c r="J3961" s="6">
        <v>0</v>
      </c>
      <c r="K3961" s="6" t="s">
        <v>19305</v>
      </c>
      <c r="L3961" s="6" t="s">
        <v>8982</v>
      </c>
      <c r="M3961" s="6">
        <v>0</v>
      </c>
      <c r="N3961" s="6" t="s">
        <v>8972</v>
      </c>
      <c r="O3961" s="2" t="e">
        <f>MATCH(A3961, 'combined matches'!A$1:A$4986,0)</f>
        <v>#N/A</v>
      </c>
      <c r="P3961" s="6">
        <f t="shared" si="183"/>
        <v>1</v>
      </c>
      <c r="Q3961" s="6">
        <f t="shared" si="184"/>
        <v>1</v>
      </c>
      <c r="R3961" s="6" t="b">
        <f t="shared" si="185"/>
        <v>0</v>
      </c>
      <c r="S3961" s="6">
        <f>IF(P3961=1, SUM($P$1:P3961))</f>
        <v>1415</v>
      </c>
    </row>
    <row r="3962" spans="1:19" x14ac:dyDescent="0.2">
      <c r="A3962" s="6">
        <v>4037</v>
      </c>
      <c r="B3962" s="6" t="s">
        <v>19315</v>
      </c>
      <c r="C3962" s="6" t="s">
        <v>19316</v>
      </c>
      <c r="D3962" s="6" t="s">
        <v>19317</v>
      </c>
      <c r="E3962" s="6" t="s">
        <v>4466</v>
      </c>
      <c r="F3962" s="6">
        <v>94583</v>
      </c>
      <c r="G3962" s="6">
        <v>9258382108</v>
      </c>
      <c r="H3962" s="6" t="s">
        <v>19318</v>
      </c>
      <c r="I3962" s="6" t="s">
        <v>19319</v>
      </c>
      <c r="J3962" s="6">
        <v>0</v>
      </c>
      <c r="K3962" s="6" t="s">
        <v>19305</v>
      </c>
      <c r="L3962" s="6" t="s">
        <v>8982</v>
      </c>
      <c r="M3962" s="6">
        <v>0</v>
      </c>
      <c r="N3962" s="6" t="s">
        <v>8972</v>
      </c>
      <c r="O3962" s="2" t="e">
        <f>MATCH(A3962, 'combined matches'!A$1:A$4986,0)</f>
        <v>#N/A</v>
      </c>
      <c r="P3962" s="6">
        <f t="shared" si="183"/>
        <v>1</v>
      </c>
      <c r="Q3962" s="6">
        <f t="shared" si="184"/>
        <v>1</v>
      </c>
      <c r="R3962" s="6" t="b">
        <f t="shared" si="185"/>
        <v>0</v>
      </c>
      <c r="S3962" s="6">
        <f>IF(P3962=1, SUM($P$1:P3962))</f>
        <v>1416</v>
      </c>
    </row>
    <row r="3963" spans="1:19" x14ac:dyDescent="0.2">
      <c r="A3963" s="6">
        <v>4038</v>
      </c>
      <c r="B3963" s="6" t="s">
        <v>19320</v>
      </c>
      <c r="C3963" s="6" t="s">
        <v>19321</v>
      </c>
      <c r="D3963" s="6" t="s">
        <v>56</v>
      </c>
      <c r="E3963" s="6" t="s">
        <v>4466</v>
      </c>
      <c r="F3963" s="6">
        <v>94806</v>
      </c>
      <c r="G3963" s="6">
        <v>5102225290</v>
      </c>
      <c r="H3963" s="6" t="s">
        <v>19321</v>
      </c>
      <c r="I3963" s="6" t="s">
        <v>19322</v>
      </c>
      <c r="J3963" s="6">
        <v>0</v>
      </c>
      <c r="K3963" s="6" t="s">
        <v>19305</v>
      </c>
      <c r="L3963" s="6" t="s">
        <v>8982</v>
      </c>
      <c r="M3963" s="6">
        <v>0</v>
      </c>
      <c r="N3963" s="6" t="s">
        <v>8972</v>
      </c>
      <c r="O3963" s="2" t="e">
        <f>MATCH(A3963, 'combined matches'!A$1:A$4986,0)</f>
        <v>#N/A</v>
      </c>
      <c r="P3963" s="6">
        <f t="shared" si="183"/>
        <v>1</v>
      </c>
      <c r="Q3963" s="6">
        <f t="shared" si="184"/>
        <v>1</v>
      </c>
      <c r="R3963" s="6" t="b">
        <f t="shared" si="185"/>
        <v>0</v>
      </c>
      <c r="S3963" s="6">
        <f>IF(P3963=1, SUM($P$1:P3963))</f>
        <v>1417</v>
      </c>
    </row>
    <row r="3964" spans="1:19" x14ac:dyDescent="0.2">
      <c r="A3964" s="6">
        <v>4039</v>
      </c>
      <c r="B3964" s="6" t="s">
        <v>19323</v>
      </c>
      <c r="C3964" s="6" t="s">
        <v>19303</v>
      </c>
      <c r="D3964" s="6" t="s">
        <v>70</v>
      </c>
      <c r="E3964" s="6" t="s">
        <v>4466</v>
      </c>
      <c r="F3964" s="6">
        <v>94520</v>
      </c>
      <c r="G3964" s="6">
        <v>9256760300</v>
      </c>
      <c r="H3964" s="6" t="s">
        <v>19303</v>
      </c>
      <c r="I3964" s="6" t="s">
        <v>19324</v>
      </c>
      <c r="J3964" s="6">
        <v>0</v>
      </c>
      <c r="K3964" s="6" t="s">
        <v>19305</v>
      </c>
      <c r="L3964" s="6" t="s">
        <v>8982</v>
      </c>
      <c r="M3964" s="6">
        <v>0</v>
      </c>
      <c r="N3964" s="6" t="s">
        <v>8972</v>
      </c>
      <c r="O3964" s="2" t="e">
        <f>MATCH(A3964, 'combined matches'!A$1:A$4986,0)</f>
        <v>#N/A</v>
      </c>
      <c r="P3964" s="6">
        <f t="shared" si="183"/>
        <v>1</v>
      </c>
      <c r="Q3964" s="6">
        <f t="shared" si="184"/>
        <v>1</v>
      </c>
      <c r="R3964" s="6" t="b">
        <f t="shared" si="185"/>
        <v>0</v>
      </c>
      <c r="S3964" s="6">
        <f>IF(P3964=1, SUM($P$1:P3964))</f>
        <v>1418</v>
      </c>
    </row>
    <row r="3965" spans="1:19" x14ac:dyDescent="0.2">
      <c r="A3965" s="6">
        <v>4040</v>
      </c>
      <c r="B3965" s="6" t="s">
        <v>19325</v>
      </c>
      <c r="C3965" s="6" t="s">
        <v>19326</v>
      </c>
      <c r="D3965" s="6" t="s">
        <v>19327</v>
      </c>
      <c r="E3965" s="6" t="s">
        <v>4466</v>
      </c>
      <c r="F3965" s="6">
        <v>94509</v>
      </c>
      <c r="G3965" s="6">
        <v>9257544550</v>
      </c>
      <c r="H3965" s="6" t="s">
        <v>19326</v>
      </c>
      <c r="I3965" s="6" t="s">
        <v>19328</v>
      </c>
      <c r="J3965" s="6">
        <v>0</v>
      </c>
      <c r="K3965" s="6" t="s">
        <v>19305</v>
      </c>
      <c r="L3965" s="6" t="s">
        <v>8982</v>
      </c>
      <c r="M3965" s="6">
        <v>0</v>
      </c>
      <c r="N3965" s="6" t="s">
        <v>8972</v>
      </c>
      <c r="O3965" s="2" t="e">
        <f>MATCH(A3965, 'combined matches'!A$1:A$4986,0)</f>
        <v>#N/A</v>
      </c>
      <c r="P3965" s="6">
        <f t="shared" si="183"/>
        <v>1</v>
      </c>
      <c r="Q3965" s="6">
        <f t="shared" si="184"/>
        <v>1</v>
      </c>
      <c r="R3965" s="6" t="b">
        <f t="shared" si="185"/>
        <v>0</v>
      </c>
      <c r="S3965" s="6">
        <f>IF(P3965=1, SUM($P$1:P3965))</f>
        <v>1419</v>
      </c>
    </row>
    <row r="3966" spans="1:19" x14ac:dyDescent="0.2">
      <c r="A3966" s="6">
        <v>4041</v>
      </c>
      <c r="B3966" s="6" t="s">
        <v>19329</v>
      </c>
      <c r="C3966" s="6" t="s">
        <v>19330</v>
      </c>
      <c r="D3966" s="6" t="s">
        <v>19331</v>
      </c>
      <c r="E3966" s="6" t="s">
        <v>4466</v>
      </c>
      <c r="F3966" s="6">
        <v>94596</v>
      </c>
      <c r="G3966" s="6">
        <v>9259353010</v>
      </c>
      <c r="H3966" s="6" t="s">
        <v>19330</v>
      </c>
      <c r="I3966" s="6" t="s">
        <v>19332</v>
      </c>
      <c r="J3966" s="6">
        <v>0</v>
      </c>
      <c r="K3966" s="6" t="s">
        <v>19305</v>
      </c>
      <c r="L3966" s="6" t="s">
        <v>8982</v>
      </c>
      <c r="M3966" s="6">
        <v>0</v>
      </c>
      <c r="N3966" s="6" t="s">
        <v>8972</v>
      </c>
      <c r="O3966" s="2" t="e">
        <f>MATCH(A3966, 'combined matches'!A$1:A$4986,0)</f>
        <v>#N/A</v>
      </c>
      <c r="P3966" s="6">
        <f t="shared" si="183"/>
        <v>1</v>
      </c>
      <c r="Q3966" s="6">
        <f t="shared" si="184"/>
        <v>1</v>
      </c>
      <c r="R3966" s="6" t="b">
        <f t="shared" si="185"/>
        <v>0</v>
      </c>
      <c r="S3966" s="6">
        <f>IF(P3966=1, SUM($P$1:P3966))</f>
        <v>1420</v>
      </c>
    </row>
    <row r="3967" spans="1:19" x14ac:dyDescent="0.2">
      <c r="A3967" s="6">
        <v>4042</v>
      </c>
      <c r="B3967" s="6" t="s">
        <v>19333</v>
      </c>
      <c r="C3967" s="6" t="s">
        <v>19334</v>
      </c>
      <c r="D3967" s="6" t="s">
        <v>19335</v>
      </c>
      <c r="E3967" s="6" t="s">
        <v>4466</v>
      </c>
      <c r="F3967" s="6">
        <v>96002</v>
      </c>
      <c r="G3967" s="6">
        <v>5303517100</v>
      </c>
      <c r="H3967" s="6" t="s">
        <v>19336</v>
      </c>
      <c r="I3967" s="6" t="s">
        <v>19337</v>
      </c>
      <c r="J3967" s="6">
        <v>0</v>
      </c>
      <c r="K3967" s="6" t="s">
        <v>19305</v>
      </c>
      <c r="L3967" s="6" t="s">
        <v>8982</v>
      </c>
      <c r="M3967" s="6">
        <v>0</v>
      </c>
      <c r="N3967" s="6" t="s">
        <v>8972</v>
      </c>
      <c r="O3967" s="2" t="e">
        <f>MATCH(A3967, 'combined matches'!A$1:A$4986,0)</f>
        <v>#N/A</v>
      </c>
      <c r="P3967" s="6">
        <f t="shared" si="183"/>
        <v>1</v>
      </c>
      <c r="Q3967" s="6">
        <f t="shared" si="184"/>
        <v>1</v>
      </c>
      <c r="R3967" s="6" t="b">
        <f t="shared" si="185"/>
        <v>0</v>
      </c>
      <c r="S3967" s="6">
        <f>IF(P3967=1, SUM($P$1:P3967))</f>
        <v>1421</v>
      </c>
    </row>
    <row r="3968" spans="1:19" x14ac:dyDescent="0.2">
      <c r="A3968" s="6">
        <v>4043</v>
      </c>
      <c r="B3968" s="6" t="s">
        <v>19338</v>
      </c>
      <c r="C3968" s="6" t="s">
        <v>19339</v>
      </c>
      <c r="D3968" s="6" t="s">
        <v>19340</v>
      </c>
      <c r="E3968" s="6" t="s">
        <v>4466</v>
      </c>
      <c r="F3968" s="6">
        <v>94530</v>
      </c>
      <c r="G3968" s="6">
        <v>5105275806</v>
      </c>
      <c r="H3968" s="6" t="s">
        <v>19341</v>
      </c>
      <c r="I3968" s="6" t="s">
        <v>19342</v>
      </c>
      <c r="J3968" s="6">
        <v>0</v>
      </c>
      <c r="K3968" s="6" t="s">
        <v>19305</v>
      </c>
      <c r="L3968" s="6" t="s">
        <v>8982</v>
      </c>
      <c r="M3968" s="6">
        <v>0</v>
      </c>
      <c r="N3968" s="6" t="s">
        <v>8972</v>
      </c>
      <c r="O3968" s="2" t="e">
        <f>MATCH(A3968, 'combined matches'!A$1:A$4986,0)</f>
        <v>#N/A</v>
      </c>
      <c r="P3968" s="6">
        <f t="shared" si="183"/>
        <v>1</v>
      </c>
      <c r="Q3968" s="6">
        <f t="shared" si="184"/>
        <v>1</v>
      </c>
      <c r="R3968" s="6" t="b">
        <f t="shared" si="185"/>
        <v>0</v>
      </c>
      <c r="S3968" s="6">
        <f>IF(P3968=1, SUM($P$1:P3968))</f>
        <v>1422</v>
      </c>
    </row>
    <row r="3969" spans="1:19" s="4" customFormat="1" x14ac:dyDescent="0.2">
      <c r="A3969" s="6">
        <v>4044</v>
      </c>
      <c r="B3969" s="6" t="s">
        <v>19343</v>
      </c>
      <c r="C3969" s="6" t="s">
        <v>19344</v>
      </c>
      <c r="D3969" s="6" t="s">
        <v>3509</v>
      </c>
      <c r="E3969" s="6" t="s">
        <v>4466</v>
      </c>
      <c r="F3969" s="6">
        <v>95405</v>
      </c>
      <c r="G3969" s="6">
        <v>7075277656</v>
      </c>
      <c r="H3969" s="6" t="s">
        <v>19345</v>
      </c>
      <c r="I3969" s="6" t="s">
        <v>19346</v>
      </c>
      <c r="J3969" s="6">
        <v>0</v>
      </c>
      <c r="K3969" s="6" t="s">
        <v>19305</v>
      </c>
      <c r="L3969" s="6" t="s">
        <v>8982</v>
      </c>
      <c r="M3969" s="6">
        <v>0</v>
      </c>
      <c r="N3969" s="6" t="s">
        <v>8972</v>
      </c>
      <c r="O3969" s="2" t="e">
        <f>MATCH(A3969, 'combined matches'!A$1:A$4986,0)</f>
        <v>#N/A</v>
      </c>
      <c r="P3969" s="4">
        <f t="shared" si="183"/>
        <v>1</v>
      </c>
      <c r="Q3969" s="4">
        <f t="shared" si="184"/>
        <v>1</v>
      </c>
      <c r="R3969" s="4" t="b">
        <f t="shared" si="185"/>
        <v>0</v>
      </c>
      <c r="S3969" s="4">
        <f>IF(P3969=1, SUM($P$1:P3969))</f>
        <v>1423</v>
      </c>
    </row>
    <row r="3970" spans="1:19" x14ac:dyDescent="0.2">
      <c r="A3970" s="6">
        <v>4045</v>
      </c>
      <c r="B3970" s="6" t="s">
        <v>19347</v>
      </c>
      <c r="C3970" s="6" t="s">
        <v>19348</v>
      </c>
      <c r="D3970" s="6" t="s">
        <v>4591</v>
      </c>
      <c r="E3970" s="6" t="s">
        <v>4466</v>
      </c>
      <c r="F3970" s="6">
        <v>94901</v>
      </c>
      <c r="G3970" s="6">
        <v>4154594907</v>
      </c>
      <c r="H3970" s="6" t="s">
        <v>19348</v>
      </c>
      <c r="I3970" s="6" t="s">
        <v>19349</v>
      </c>
      <c r="J3970" s="6">
        <v>0</v>
      </c>
      <c r="K3970" s="6" t="s">
        <v>19305</v>
      </c>
      <c r="L3970" s="6" t="s">
        <v>8982</v>
      </c>
      <c r="M3970" s="6">
        <v>0</v>
      </c>
      <c r="N3970" s="6" t="s">
        <v>8972</v>
      </c>
      <c r="O3970" s="2" t="e">
        <f>MATCH(A3970, 'combined matches'!A$1:A$4986,0)</f>
        <v>#N/A</v>
      </c>
      <c r="P3970" s="6">
        <f t="shared" ref="P3970:P4033" si="186">IF(ISNA(O3970),1,0)</f>
        <v>1</v>
      </c>
      <c r="Q3970" s="6">
        <f t="shared" si="184"/>
        <v>1</v>
      </c>
      <c r="R3970" s="6" t="b">
        <f t="shared" si="185"/>
        <v>0</v>
      </c>
      <c r="S3970" s="6">
        <f>IF(P3970=1, SUM($P$1:P3970))</f>
        <v>1424</v>
      </c>
    </row>
    <row r="3971" spans="1:19" x14ac:dyDescent="0.2">
      <c r="A3971" s="6">
        <v>4046</v>
      </c>
      <c r="B3971" s="6" t="s">
        <v>19350</v>
      </c>
      <c r="C3971" s="6" t="s">
        <v>19351</v>
      </c>
      <c r="D3971" s="6" t="s">
        <v>19352</v>
      </c>
      <c r="E3971" s="6" t="s">
        <v>4466</v>
      </c>
      <c r="F3971" s="6">
        <v>94110</v>
      </c>
      <c r="G3971" s="6">
        <v>4158211282</v>
      </c>
      <c r="H3971" s="6" t="s">
        <v>19351</v>
      </c>
      <c r="I3971" s="6" t="s">
        <v>19353</v>
      </c>
      <c r="J3971" s="6">
        <v>0</v>
      </c>
      <c r="K3971" s="6" t="s">
        <v>19305</v>
      </c>
      <c r="L3971" s="6" t="s">
        <v>8982</v>
      </c>
      <c r="M3971" s="6">
        <v>0</v>
      </c>
      <c r="N3971" s="6" t="s">
        <v>8972</v>
      </c>
      <c r="O3971" s="2" t="e">
        <f>MATCH(A3971, 'combined matches'!A$1:A$4986,0)</f>
        <v>#N/A</v>
      </c>
      <c r="P3971" s="6">
        <f t="shared" si="186"/>
        <v>1</v>
      </c>
      <c r="Q3971" s="6">
        <f t="shared" ref="Q3971:Q4034" si="187">IF(P3971=1,IF(N3971="service site", 1, 0))</f>
        <v>1</v>
      </c>
      <c r="R3971" s="6" t="b">
        <f t="shared" ref="R3971:R4034" si="188">IF(Q3971=0, IF(K3971=K3972, 0, 1))</f>
        <v>0</v>
      </c>
      <c r="S3971" s="6">
        <f>IF(P3971=1, SUM($P$1:P3971))</f>
        <v>1425</v>
      </c>
    </row>
    <row r="3972" spans="1:19" x14ac:dyDescent="0.2">
      <c r="A3972" s="6">
        <v>4047</v>
      </c>
      <c r="B3972" s="6" t="s">
        <v>19354</v>
      </c>
      <c r="C3972" s="6" t="s">
        <v>19355</v>
      </c>
      <c r="D3972" s="6" t="s">
        <v>19356</v>
      </c>
      <c r="E3972" s="6" t="s">
        <v>4466</v>
      </c>
      <c r="F3972" s="6">
        <v>95482</v>
      </c>
      <c r="G3972" s="6">
        <v>7074624303</v>
      </c>
      <c r="H3972" s="6" t="s">
        <v>19357</v>
      </c>
      <c r="I3972" s="6" t="s">
        <v>19358</v>
      </c>
      <c r="J3972" s="6">
        <v>0</v>
      </c>
      <c r="K3972" s="6" t="s">
        <v>19305</v>
      </c>
      <c r="L3972" s="6" t="s">
        <v>8982</v>
      </c>
      <c r="M3972" s="6">
        <v>0</v>
      </c>
      <c r="N3972" s="6" t="s">
        <v>8972</v>
      </c>
      <c r="O3972" s="2" t="e">
        <f>MATCH(A3972, 'combined matches'!A$1:A$4986,0)</f>
        <v>#N/A</v>
      </c>
      <c r="P3972" s="6">
        <f t="shared" si="186"/>
        <v>1</v>
      </c>
      <c r="Q3972" s="6">
        <f t="shared" si="187"/>
        <v>1</v>
      </c>
      <c r="R3972" s="6" t="b">
        <f t="shared" si="188"/>
        <v>0</v>
      </c>
      <c r="S3972" s="6">
        <f>IF(P3972=1, SUM($P$1:P3972))</f>
        <v>1426</v>
      </c>
    </row>
    <row r="3973" spans="1:19" x14ac:dyDescent="0.2">
      <c r="A3973" s="6">
        <v>4048</v>
      </c>
      <c r="B3973" s="6" t="s">
        <v>19359</v>
      </c>
      <c r="C3973" s="6" t="s">
        <v>19360</v>
      </c>
      <c r="D3973" s="6" t="s">
        <v>19361</v>
      </c>
      <c r="E3973" s="6" t="s">
        <v>4466</v>
      </c>
      <c r="F3973" s="6">
        <v>95422</v>
      </c>
      <c r="G3973" s="6">
        <v>7079952261</v>
      </c>
      <c r="H3973" s="6" t="s">
        <v>19362</v>
      </c>
      <c r="I3973" s="6" t="s">
        <v>19363</v>
      </c>
      <c r="J3973" s="6">
        <v>0</v>
      </c>
      <c r="K3973" s="6" t="s">
        <v>19305</v>
      </c>
      <c r="L3973" s="6" t="s">
        <v>8982</v>
      </c>
      <c r="M3973" s="6">
        <v>0</v>
      </c>
      <c r="N3973" s="6" t="s">
        <v>8972</v>
      </c>
      <c r="O3973" s="2" t="e">
        <f>MATCH(A3973, 'combined matches'!A$1:A$4986,0)</f>
        <v>#N/A</v>
      </c>
      <c r="P3973" s="6">
        <f t="shared" si="186"/>
        <v>1</v>
      </c>
      <c r="Q3973" s="6">
        <f t="shared" si="187"/>
        <v>1</v>
      </c>
      <c r="R3973" s="6" t="b">
        <f t="shared" si="188"/>
        <v>0</v>
      </c>
      <c r="S3973" s="6">
        <f>IF(P3973=1, SUM($P$1:P3973))</f>
        <v>1427</v>
      </c>
    </row>
    <row r="3974" spans="1:19" x14ac:dyDescent="0.2">
      <c r="A3974" s="6">
        <v>4049</v>
      </c>
      <c r="B3974" s="6" t="s">
        <v>19364</v>
      </c>
      <c r="C3974" s="6" t="s">
        <v>19365</v>
      </c>
      <c r="D3974" s="6" t="s">
        <v>19366</v>
      </c>
      <c r="E3974" s="6" t="s">
        <v>4466</v>
      </c>
      <c r="F3974" s="6">
        <v>94559</v>
      </c>
      <c r="G3974" s="6">
        <v>7072528050</v>
      </c>
      <c r="H3974" s="6" t="s">
        <v>19365</v>
      </c>
      <c r="I3974" s="6" t="s">
        <v>19367</v>
      </c>
      <c r="J3974" s="6">
        <v>0</v>
      </c>
      <c r="K3974" s="6" t="s">
        <v>19305</v>
      </c>
      <c r="L3974" s="6" t="s">
        <v>8982</v>
      </c>
      <c r="M3974" s="6">
        <v>0</v>
      </c>
      <c r="N3974" s="6" t="s">
        <v>8972</v>
      </c>
      <c r="O3974" s="2" t="e">
        <f>MATCH(A3974, 'combined matches'!A$1:A$4986,0)</f>
        <v>#N/A</v>
      </c>
      <c r="P3974" s="6">
        <f t="shared" si="186"/>
        <v>1</v>
      </c>
      <c r="Q3974" s="6">
        <f t="shared" si="187"/>
        <v>1</v>
      </c>
      <c r="R3974" s="6" t="b">
        <f t="shared" si="188"/>
        <v>0</v>
      </c>
      <c r="S3974" s="6">
        <f>IF(P3974=1, SUM($P$1:P3974))</f>
        <v>1428</v>
      </c>
    </row>
    <row r="3975" spans="1:19" x14ac:dyDescent="0.2">
      <c r="A3975" s="6">
        <v>4050</v>
      </c>
      <c r="B3975" s="6" t="s">
        <v>19368</v>
      </c>
      <c r="C3975" s="6" t="s">
        <v>19369</v>
      </c>
      <c r="D3975" s="6" t="s">
        <v>19370</v>
      </c>
      <c r="E3975" s="6" t="s">
        <v>4466</v>
      </c>
      <c r="F3975" s="6">
        <v>95503</v>
      </c>
      <c r="G3975" s="6">
        <v>7074425700</v>
      </c>
      <c r="H3975" s="6" t="s">
        <v>19371</v>
      </c>
      <c r="I3975" s="6" t="s">
        <v>19372</v>
      </c>
      <c r="J3975" s="6">
        <v>0</v>
      </c>
      <c r="K3975" s="6" t="s">
        <v>19305</v>
      </c>
      <c r="L3975" s="6" t="s">
        <v>8982</v>
      </c>
      <c r="M3975" s="6">
        <v>0</v>
      </c>
      <c r="N3975" s="6" t="s">
        <v>8972</v>
      </c>
      <c r="O3975" s="2" t="e">
        <f>MATCH(A3975, 'combined matches'!A$1:A$4986,0)</f>
        <v>#N/A</v>
      </c>
      <c r="P3975" s="6">
        <f t="shared" si="186"/>
        <v>1</v>
      </c>
      <c r="Q3975" s="6">
        <f t="shared" si="187"/>
        <v>1</v>
      </c>
      <c r="R3975" s="6" t="b">
        <f t="shared" si="188"/>
        <v>0</v>
      </c>
      <c r="S3975" s="6">
        <f>IF(P3975=1, SUM($P$1:P3975))</f>
        <v>1429</v>
      </c>
    </row>
    <row r="3976" spans="1:19" x14ac:dyDescent="0.2">
      <c r="A3976" s="6">
        <v>4051</v>
      </c>
      <c r="B3976" s="6" t="s">
        <v>13012</v>
      </c>
      <c r="C3976" s="6" t="s">
        <v>13013</v>
      </c>
      <c r="D3976" s="6" t="s">
        <v>4583</v>
      </c>
      <c r="E3976" s="6" t="s">
        <v>4466</v>
      </c>
      <c r="F3976" s="6">
        <v>92415</v>
      </c>
      <c r="G3976" s="6">
        <v>9093876721</v>
      </c>
      <c r="H3976" s="6" t="s">
        <v>13014</v>
      </c>
      <c r="I3976" s="6" t="s">
        <v>19373</v>
      </c>
      <c r="J3976" s="6">
        <v>0</v>
      </c>
      <c r="K3976" s="6" t="s">
        <v>8937</v>
      </c>
      <c r="L3976" s="6" t="s">
        <v>8973</v>
      </c>
      <c r="M3976" s="6">
        <v>1</v>
      </c>
      <c r="N3976" s="6" t="s">
        <v>11017</v>
      </c>
      <c r="O3976" s="2">
        <f>MATCH(A3976, 'combined matches'!A$1:A$4986,0)</f>
        <v>2636</v>
      </c>
      <c r="P3976" s="6">
        <f t="shared" si="186"/>
        <v>0</v>
      </c>
      <c r="Q3976" s="6" t="b">
        <f t="shared" si="187"/>
        <v>0</v>
      </c>
      <c r="R3976" s="6" t="b">
        <f t="shared" si="188"/>
        <v>0</v>
      </c>
      <c r="S3976" s="6" t="b">
        <f>IF(P3976=1, SUM($P$1:P3976))</f>
        <v>0</v>
      </c>
    </row>
    <row r="3977" spans="1:19" x14ac:dyDescent="0.2">
      <c r="A3977" s="6">
        <v>4052</v>
      </c>
      <c r="B3977" s="6" t="s">
        <v>4592</v>
      </c>
      <c r="C3977" s="6" t="s">
        <v>4593</v>
      </c>
      <c r="D3977" s="6" t="s">
        <v>4583</v>
      </c>
      <c r="E3977" s="6" t="s">
        <v>4466</v>
      </c>
      <c r="F3977" s="6">
        <v>92415</v>
      </c>
      <c r="G3977" s="6">
        <v>8007224777</v>
      </c>
      <c r="H3977" s="6" t="s">
        <v>4593</v>
      </c>
      <c r="I3977" s="6" t="s">
        <v>19374</v>
      </c>
      <c r="J3977" s="6">
        <v>0</v>
      </c>
      <c r="K3977" s="6" t="s">
        <v>8937</v>
      </c>
      <c r="L3977" s="6" t="s">
        <v>8973</v>
      </c>
      <c r="M3977" s="6">
        <v>1</v>
      </c>
      <c r="N3977" s="6" t="s">
        <v>8972</v>
      </c>
      <c r="O3977" s="2">
        <f>MATCH(A3977, 'combined matches'!A$1:A$4986,0)</f>
        <v>2639</v>
      </c>
      <c r="P3977" s="6">
        <f t="shared" si="186"/>
        <v>0</v>
      </c>
      <c r="Q3977" s="6" t="b">
        <f t="shared" si="187"/>
        <v>0</v>
      </c>
      <c r="R3977" s="6" t="b">
        <f t="shared" si="188"/>
        <v>0</v>
      </c>
      <c r="S3977" s="6" t="b">
        <f>IF(P3977=1, SUM($P$1:P3977))</f>
        <v>0</v>
      </c>
    </row>
    <row r="3978" spans="1:19" x14ac:dyDescent="0.2">
      <c r="A3978" s="6">
        <v>4053</v>
      </c>
      <c r="B3978" s="6" t="s">
        <v>4594</v>
      </c>
      <c r="C3978" s="6" t="s">
        <v>4595</v>
      </c>
      <c r="D3978" s="6" t="s">
        <v>4596</v>
      </c>
      <c r="E3978" s="6" t="s">
        <v>4466</v>
      </c>
      <c r="F3978" s="6">
        <v>92363</v>
      </c>
      <c r="G3978" s="6">
        <v>8007224777</v>
      </c>
      <c r="H3978" s="6" t="s">
        <v>8116</v>
      </c>
      <c r="I3978" s="6" t="s">
        <v>19375</v>
      </c>
      <c r="J3978" s="6">
        <v>0</v>
      </c>
      <c r="K3978" s="6" t="s">
        <v>8937</v>
      </c>
      <c r="L3978" s="6" t="s">
        <v>8975</v>
      </c>
      <c r="M3978" s="6">
        <v>1</v>
      </c>
      <c r="N3978" s="6" t="s">
        <v>8972</v>
      </c>
      <c r="O3978" s="2">
        <f>MATCH(A3978, 'combined matches'!A$1:A$4986,0)</f>
        <v>2638</v>
      </c>
      <c r="P3978" s="6">
        <f t="shared" si="186"/>
        <v>0</v>
      </c>
      <c r="Q3978" s="6" t="b">
        <f t="shared" si="187"/>
        <v>0</v>
      </c>
      <c r="R3978" s="6" t="b">
        <f t="shared" si="188"/>
        <v>0</v>
      </c>
      <c r="S3978" s="6" t="b">
        <f>IF(P3978=1, SUM($P$1:P3978))</f>
        <v>0</v>
      </c>
    </row>
    <row r="3979" spans="1:19" x14ac:dyDescent="0.2">
      <c r="A3979" s="6">
        <v>4054</v>
      </c>
      <c r="B3979" s="6" t="s">
        <v>4597</v>
      </c>
      <c r="C3979" s="6" t="s">
        <v>4598</v>
      </c>
      <c r="D3979" s="6" t="s">
        <v>4599</v>
      </c>
      <c r="E3979" s="6" t="s">
        <v>4466</v>
      </c>
      <c r="F3979" s="6">
        <v>91761</v>
      </c>
      <c r="G3979" s="6">
        <v>8007224777</v>
      </c>
      <c r="H3979" s="6" t="s">
        <v>4598</v>
      </c>
      <c r="I3979" s="6" t="s">
        <v>19376</v>
      </c>
      <c r="J3979" s="6">
        <v>0</v>
      </c>
      <c r="K3979" s="6" t="s">
        <v>8937</v>
      </c>
      <c r="L3979" s="6" t="s">
        <v>8975</v>
      </c>
      <c r="M3979" s="6">
        <v>1</v>
      </c>
      <c r="N3979" s="6" t="s">
        <v>8972</v>
      </c>
      <c r="O3979" s="2">
        <f>MATCH(A3979, 'combined matches'!A$1:A$4986,0)</f>
        <v>2640</v>
      </c>
      <c r="P3979" s="6">
        <f t="shared" si="186"/>
        <v>0</v>
      </c>
      <c r="Q3979" s="6" t="b">
        <f t="shared" si="187"/>
        <v>0</v>
      </c>
      <c r="R3979" s="6" t="b">
        <f t="shared" si="188"/>
        <v>0</v>
      </c>
      <c r="S3979" s="6" t="b">
        <f>IF(P3979=1, SUM($P$1:P3979))</f>
        <v>0</v>
      </c>
    </row>
    <row r="3980" spans="1:19" x14ac:dyDescent="0.2">
      <c r="A3980" s="6">
        <v>4055</v>
      </c>
      <c r="B3980" s="6" t="s">
        <v>4600</v>
      </c>
      <c r="C3980" s="6" t="s">
        <v>4601</v>
      </c>
      <c r="D3980" s="6" t="s">
        <v>4602</v>
      </c>
      <c r="E3980" s="6" t="s">
        <v>4466</v>
      </c>
      <c r="F3980" s="6">
        <v>92345</v>
      </c>
      <c r="G3980" s="6">
        <v>8007224777</v>
      </c>
      <c r="H3980" s="6" t="s">
        <v>8117</v>
      </c>
      <c r="I3980" s="6" t="s">
        <v>19377</v>
      </c>
      <c r="J3980" s="6">
        <v>0</v>
      </c>
      <c r="K3980" s="6" t="s">
        <v>8937</v>
      </c>
      <c r="L3980" s="6" t="s">
        <v>8975</v>
      </c>
      <c r="M3980" s="6">
        <v>1</v>
      </c>
      <c r="N3980" s="6" t="s">
        <v>8972</v>
      </c>
      <c r="O3980" s="2">
        <f>MATCH(A3980, 'combined matches'!A$1:A$4986,0)</f>
        <v>2637</v>
      </c>
      <c r="P3980" s="6">
        <f t="shared" si="186"/>
        <v>0</v>
      </c>
      <c r="Q3980" s="6" t="b">
        <f t="shared" si="187"/>
        <v>0</v>
      </c>
      <c r="R3980" s="6" t="b">
        <f t="shared" si="188"/>
        <v>0</v>
      </c>
      <c r="S3980" s="6" t="b">
        <f>IF(P3980=1, SUM($P$1:P3980))</f>
        <v>0</v>
      </c>
    </row>
    <row r="3981" spans="1:19" x14ac:dyDescent="0.2">
      <c r="A3981" s="6">
        <v>4056</v>
      </c>
      <c r="B3981" s="6" t="s">
        <v>13015</v>
      </c>
      <c r="C3981" s="6" t="s">
        <v>13016</v>
      </c>
      <c r="D3981" s="6" t="s">
        <v>13017</v>
      </c>
      <c r="E3981" s="6" t="s">
        <v>4466</v>
      </c>
      <c r="F3981" s="6">
        <v>90505</v>
      </c>
      <c r="G3981" s="6">
        <v>3108026177</v>
      </c>
      <c r="H3981" s="6" t="s">
        <v>13016</v>
      </c>
      <c r="I3981" s="6" t="s">
        <v>19378</v>
      </c>
      <c r="J3981" s="6">
        <v>0</v>
      </c>
      <c r="K3981" s="6" t="s">
        <v>8942</v>
      </c>
      <c r="L3981" s="6" t="s">
        <v>8973</v>
      </c>
      <c r="M3981" s="6">
        <v>1</v>
      </c>
      <c r="N3981" s="6" t="s">
        <v>11017</v>
      </c>
      <c r="O3981" s="2">
        <f>MATCH(A3981, 'combined matches'!A$1:A$4986,0)</f>
        <v>2650</v>
      </c>
      <c r="P3981" s="6">
        <f t="shared" si="186"/>
        <v>0</v>
      </c>
      <c r="Q3981" s="6" t="b">
        <f t="shared" si="187"/>
        <v>0</v>
      </c>
      <c r="R3981" s="6" t="b">
        <f t="shared" si="188"/>
        <v>0</v>
      </c>
      <c r="S3981" s="6" t="b">
        <f>IF(P3981=1, SUM($P$1:P3981))</f>
        <v>0</v>
      </c>
    </row>
    <row r="3982" spans="1:19" x14ac:dyDescent="0.2">
      <c r="A3982" s="6">
        <v>4057</v>
      </c>
      <c r="B3982" s="6" t="s">
        <v>19379</v>
      </c>
      <c r="C3982" s="6" t="s">
        <v>19380</v>
      </c>
      <c r="D3982" s="6" t="s">
        <v>19381</v>
      </c>
      <c r="E3982" s="6" t="s">
        <v>4466</v>
      </c>
      <c r="F3982" s="6">
        <v>90278</v>
      </c>
      <c r="G3982" s="6">
        <v>3108026170</v>
      </c>
      <c r="H3982" s="6" t="s">
        <v>19380</v>
      </c>
      <c r="I3982" s="6" t="s">
        <v>19382</v>
      </c>
      <c r="J3982" s="6">
        <v>0</v>
      </c>
      <c r="K3982" s="6" t="s">
        <v>8942</v>
      </c>
      <c r="L3982" s="6" t="s">
        <v>8973</v>
      </c>
      <c r="M3982" s="6">
        <v>1</v>
      </c>
      <c r="N3982" s="6" t="s">
        <v>8972</v>
      </c>
      <c r="O3982" s="2" t="e">
        <f>MATCH(A3982, 'combined matches'!A$1:A$4986,0)</f>
        <v>#N/A</v>
      </c>
      <c r="P3982" s="6">
        <f t="shared" si="186"/>
        <v>1</v>
      </c>
      <c r="Q3982" s="6">
        <f t="shared" si="187"/>
        <v>1</v>
      </c>
      <c r="R3982" s="6" t="b">
        <f t="shared" si="188"/>
        <v>0</v>
      </c>
      <c r="S3982" s="6">
        <f>IF(P3982=1, SUM($P$1:P3982))</f>
        <v>1430</v>
      </c>
    </row>
    <row r="3983" spans="1:19" x14ac:dyDescent="0.2">
      <c r="A3983" s="6">
        <v>4058</v>
      </c>
      <c r="B3983" s="6" t="s">
        <v>4603</v>
      </c>
      <c r="C3983" s="6" t="s">
        <v>8118</v>
      </c>
      <c r="D3983" s="6" t="s">
        <v>4604</v>
      </c>
      <c r="E3983" s="6" t="s">
        <v>4466</v>
      </c>
      <c r="F3983" s="6">
        <v>90247</v>
      </c>
      <c r="G3983" s="6">
        <v>3108026170</v>
      </c>
      <c r="H3983" s="6" t="s">
        <v>8118</v>
      </c>
      <c r="I3983" s="6" t="s">
        <v>19383</v>
      </c>
      <c r="J3983" s="6">
        <v>0</v>
      </c>
      <c r="K3983" s="6" t="s">
        <v>8942</v>
      </c>
      <c r="L3983" s="6" t="s">
        <v>8973</v>
      </c>
      <c r="M3983" s="6">
        <v>1</v>
      </c>
      <c r="N3983" s="6" t="s">
        <v>8972</v>
      </c>
      <c r="O3983" s="2">
        <f>MATCH(A3983, 'combined matches'!A$1:A$4986,0)</f>
        <v>2651</v>
      </c>
      <c r="P3983" s="6">
        <f t="shared" si="186"/>
        <v>0</v>
      </c>
      <c r="Q3983" s="6" t="b">
        <f t="shared" si="187"/>
        <v>0</v>
      </c>
      <c r="R3983" s="6" t="b">
        <f t="shared" si="188"/>
        <v>0</v>
      </c>
      <c r="S3983" s="6" t="b">
        <f>IF(P3983=1, SUM($P$1:P3983))</f>
        <v>0</v>
      </c>
    </row>
    <row r="3984" spans="1:19" x14ac:dyDescent="0.2">
      <c r="A3984" s="6">
        <v>4059</v>
      </c>
      <c r="B3984" s="6" t="s">
        <v>4605</v>
      </c>
      <c r="C3984" s="6" t="s">
        <v>7406</v>
      </c>
      <c r="D3984" s="6" t="s">
        <v>4606</v>
      </c>
      <c r="E3984" s="6" t="s">
        <v>4466</v>
      </c>
      <c r="F3984" s="6">
        <v>90301</v>
      </c>
      <c r="G3984" s="6">
        <v>3108026170</v>
      </c>
      <c r="H3984" s="6" t="s">
        <v>7407</v>
      </c>
      <c r="I3984" s="6" t="s">
        <v>10042</v>
      </c>
      <c r="J3984" s="6">
        <v>0</v>
      </c>
      <c r="K3984" s="6" t="s">
        <v>8942</v>
      </c>
      <c r="L3984" s="6" t="s">
        <v>8973</v>
      </c>
      <c r="M3984" s="6">
        <v>1</v>
      </c>
      <c r="N3984" s="6" t="s">
        <v>8972</v>
      </c>
      <c r="O3984" s="2">
        <f>MATCH(A3984, 'combined matches'!A$1:A$4986,0)</f>
        <v>2652</v>
      </c>
      <c r="P3984" s="6">
        <f t="shared" si="186"/>
        <v>0</v>
      </c>
      <c r="Q3984" s="6" t="b">
        <f t="shared" si="187"/>
        <v>0</v>
      </c>
      <c r="R3984" s="6" t="b">
        <f t="shared" si="188"/>
        <v>0</v>
      </c>
      <c r="S3984" s="6" t="b">
        <f>IF(P3984=1, SUM($P$1:P3984))</f>
        <v>0</v>
      </c>
    </row>
    <row r="3985" spans="1:19" x14ac:dyDescent="0.2">
      <c r="A3985" s="6">
        <v>4060</v>
      </c>
      <c r="B3985" s="6" t="s">
        <v>19384</v>
      </c>
      <c r="C3985" s="6" t="s">
        <v>19385</v>
      </c>
      <c r="D3985" s="6" t="s">
        <v>4468</v>
      </c>
      <c r="E3985" s="6" t="s">
        <v>4466</v>
      </c>
      <c r="F3985" s="6">
        <v>90011</v>
      </c>
      <c r="G3985" s="6">
        <v>3239084200</v>
      </c>
      <c r="H3985" s="6" t="s">
        <v>19386</v>
      </c>
      <c r="I3985" s="6" t="s">
        <v>19387</v>
      </c>
      <c r="J3985" s="6">
        <v>0</v>
      </c>
      <c r="K3985" s="6" t="s">
        <v>8943</v>
      </c>
      <c r="L3985" s="6" t="s">
        <v>8973</v>
      </c>
      <c r="M3985" s="6">
        <v>1</v>
      </c>
      <c r="N3985" s="6" t="s">
        <v>11017</v>
      </c>
      <c r="O3985" s="2">
        <f>MATCH(A3985, 'combined matches'!A$1:A$4986,0)</f>
        <v>2653</v>
      </c>
      <c r="P3985" s="6">
        <f t="shared" si="186"/>
        <v>0</v>
      </c>
      <c r="Q3985" s="6" t="b">
        <f t="shared" si="187"/>
        <v>0</v>
      </c>
      <c r="R3985" s="6" t="b">
        <f t="shared" si="188"/>
        <v>0</v>
      </c>
      <c r="S3985" s="6" t="b">
        <f>IF(P3985=1, SUM($P$1:P3985))</f>
        <v>0</v>
      </c>
    </row>
    <row r="3986" spans="1:19" x14ac:dyDescent="0.2">
      <c r="A3986" s="6">
        <v>4061</v>
      </c>
      <c r="B3986" s="6" t="s">
        <v>4607</v>
      </c>
      <c r="C3986" s="6" t="s">
        <v>6310</v>
      </c>
      <c r="D3986" s="6" t="s">
        <v>4468</v>
      </c>
      <c r="E3986" s="6" t="s">
        <v>4466</v>
      </c>
      <c r="F3986" s="6">
        <v>90011</v>
      </c>
      <c r="G3986" s="6">
        <v>3239084200</v>
      </c>
      <c r="H3986" s="6" t="s">
        <v>8119</v>
      </c>
      <c r="I3986" s="6" t="s">
        <v>10043</v>
      </c>
      <c r="J3986" s="6">
        <v>0</v>
      </c>
      <c r="K3986" s="6" t="s">
        <v>8943</v>
      </c>
      <c r="L3986" s="6" t="s">
        <v>8973</v>
      </c>
      <c r="M3986" s="6">
        <v>1</v>
      </c>
      <c r="N3986" s="6" t="s">
        <v>8972</v>
      </c>
      <c r="O3986" s="2">
        <f>MATCH(A3986, 'combined matches'!A$1:A$4986,0)</f>
        <v>2657</v>
      </c>
      <c r="P3986" s="6">
        <f t="shared" si="186"/>
        <v>0</v>
      </c>
      <c r="Q3986" s="6" t="b">
        <f t="shared" si="187"/>
        <v>0</v>
      </c>
      <c r="R3986" s="6" t="b">
        <f t="shared" si="188"/>
        <v>0</v>
      </c>
      <c r="S3986" s="6" t="b">
        <f>IF(P3986=1, SUM($P$1:P3986))</f>
        <v>0</v>
      </c>
    </row>
    <row r="3987" spans="1:19" x14ac:dyDescent="0.2">
      <c r="A3987" s="6">
        <v>4062</v>
      </c>
      <c r="B3987" s="6" t="s">
        <v>4608</v>
      </c>
      <c r="C3987" s="6" t="s">
        <v>4609</v>
      </c>
      <c r="D3987" s="6" t="s">
        <v>4610</v>
      </c>
      <c r="E3987" s="6" t="s">
        <v>4466</v>
      </c>
      <c r="F3987" s="6">
        <v>90255</v>
      </c>
      <c r="G3987" s="6">
        <v>3235888847</v>
      </c>
      <c r="H3987" s="6" t="s">
        <v>8120</v>
      </c>
      <c r="I3987" s="6" t="s">
        <v>10044</v>
      </c>
      <c r="J3987" s="6">
        <v>0</v>
      </c>
      <c r="K3987" s="6" t="s">
        <v>8943</v>
      </c>
      <c r="L3987" s="6" t="s">
        <v>8973</v>
      </c>
      <c r="M3987" s="6">
        <v>1</v>
      </c>
      <c r="N3987" s="6" t="s">
        <v>8972</v>
      </c>
      <c r="O3987" s="2">
        <f>MATCH(A3987, 'combined matches'!A$1:A$4986,0)</f>
        <v>2654</v>
      </c>
      <c r="P3987" s="6">
        <f t="shared" si="186"/>
        <v>0</v>
      </c>
      <c r="Q3987" s="6" t="b">
        <f t="shared" si="187"/>
        <v>0</v>
      </c>
      <c r="R3987" s="6" t="b">
        <f t="shared" si="188"/>
        <v>0</v>
      </c>
      <c r="S3987" s="6" t="b">
        <f>IF(P3987=1, SUM($P$1:P3987))</f>
        <v>0</v>
      </c>
    </row>
    <row r="3988" spans="1:19" x14ac:dyDescent="0.2">
      <c r="A3988" s="6">
        <v>4063</v>
      </c>
      <c r="B3988" s="6" t="s">
        <v>19388</v>
      </c>
      <c r="C3988" s="6" t="s">
        <v>19389</v>
      </c>
      <c r="D3988" s="6" t="s">
        <v>4468</v>
      </c>
      <c r="E3988" s="6" t="s">
        <v>4466</v>
      </c>
      <c r="F3988" s="6">
        <v>90011</v>
      </c>
      <c r="G3988" s="6">
        <v>3239084200</v>
      </c>
      <c r="H3988" s="6" t="s">
        <v>19389</v>
      </c>
      <c r="I3988" s="6" t="s">
        <v>19390</v>
      </c>
      <c r="J3988" s="6">
        <v>0</v>
      </c>
      <c r="K3988" s="6" t="s">
        <v>8943</v>
      </c>
      <c r="L3988" s="6" t="s">
        <v>8976</v>
      </c>
      <c r="M3988" s="6">
        <v>1</v>
      </c>
      <c r="N3988" s="6" t="s">
        <v>8972</v>
      </c>
      <c r="O3988" s="2" t="e">
        <f>MATCH(A3988, 'combined matches'!A$1:A$4986,0)</f>
        <v>#N/A</v>
      </c>
      <c r="P3988" s="6">
        <f t="shared" si="186"/>
        <v>1</v>
      </c>
      <c r="Q3988" s="6">
        <f t="shared" si="187"/>
        <v>1</v>
      </c>
      <c r="R3988" s="6" t="b">
        <f t="shared" si="188"/>
        <v>0</v>
      </c>
      <c r="S3988" s="6">
        <f>IF(P3988=1, SUM($P$1:P3988))</f>
        <v>1431</v>
      </c>
    </row>
    <row r="3989" spans="1:19" x14ac:dyDescent="0.2">
      <c r="A3989" s="6">
        <v>4064</v>
      </c>
      <c r="B3989" s="6" t="s">
        <v>4611</v>
      </c>
      <c r="C3989" s="6" t="s">
        <v>4612</v>
      </c>
      <c r="D3989" s="6" t="s">
        <v>4468</v>
      </c>
      <c r="E3989" s="6" t="s">
        <v>4466</v>
      </c>
      <c r="F3989" s="6">
        <v>90011</v>
      </c>
      <c r="G3989" s="6">
        <v>3239084200</v>
      </c>
      <c r="H3989" s="6" t="s">
        <v>8121</v>
      </c>
      <c r="I3989" s="6" t="s">
        <v>19391</v>
      </c>
      <c r="J3989" s="6">
        <v>0</v>
      </c>
      <c r="K3989" s="6" t="s">
        <v>8943</v>
      </c>
      <c r="L3989" s="6" t="s">
        <v>8976</v>
      </c>
      <c r="M3989" s="6">
        <v>1</v>
      </c>
      <c r="N3989" s="6" t="s">
        <v>8972</v>
      </c>
      <c r="O3989" s="2">
        <f>MATCH(A3989, 'combined matches'!A$1:A$4986,0)</f>
        <v>2658</v>
      </c>
      <c r="P3989" s="6">
        <f t="shared" si="186"/>
        <v>0</v>
      </c>
      <c r="Q3989" s="6" t="b">
        <f t="shared" si="187"/>
        <v>0</v>
      </c>
      <c r="R3989" s="6" t="b">
        <f t="shared" si="188"/>
        <v>0</v>
      </c>
      <c r="S3989" s="6" t="b">
        <f>IF(P3989=1, SUM($P$1:P3989))</f>
        <v>0</v>
      </c>
    </row>
    <row r="3990" spans="1:19" x14ac:dyDescent="0.2">
      <c r="A3990" s="6">
        <v>4065</v>
      </c>
      <c r="B3990" s="6" t="s">
        <v>4613</v>
      </c>
      <c r="C3990" s="6" t="s">
        <v>8496</v>
      </c>
      <c r="D3990" s="6" t="s">
        <v>4614</v>
      </c>
      <c r="E3990" s="6" t="s">
        <v>4466</v>
      </c>
      <c r="F3990" s="6">
        <v>90201</v>
      </c>
      <c r="G3990" s="6">
        <v>3239084200</v>
      </c>
      <c r="H3990" s="6" t="s">
        <v>8497</v>
      </c>
      <c r="I3990" s="6" t="s">
        <v>10045</v>
      </c>
      <c r="J3990" s="6">
        <v>0</v>
      </c>
      <c r="K3990" s="6" t="s">
        <v>8943</v>
      </c>
      <c r="L3990" s="6" t="s">
        <v>8973</v>
      </c>
      <c r="M3990" s="6">
        <v>1</v>
      </c>
      <c r="N3990" s="6" t="s">
        <v>8972</v>
      </c>
      <c r="O3990" s="2">
        <f>MATCH(A3990, 'combined matches'!A$1:A$4986,0)</f>
        <v>2656</v>
      </c>
      <c r="P3990" s="6">
        <f t="shared" si="186"/>
        <v>0</v>
      </c>
      <c r="Q3990" s="6" t="b">
        <f t="shared" si="187"/>
        <v>0</v>
      </c>
      <c r="R3990" s="6" t="b">
        <f t="shared" si="188"/>
        <v>0</v>
      </c>
      <c r="S3990" s="6" t="b">
        <f>IF(P3990=1, SUM($P$1:P3990))</f>
        <v>0</v>
      </c>
    </row>
    <row r="3991" spans="1:19" x14ac:dyDescent="0.2">
      <c r="A3991" s="6">
        <v>4066</v>
      </c>
      <c r="B3991" s="6" t="s">
        <v>4615</v>
      </c>
      <c r="C3991" s="6" t="s">
        <v>8498</v>
      </c>
      <c r="D3991" s="6" t="s">
        <v>4614</v>
      </c>
      <c r="E3991" s="6" t="s">
        <v>4466</v>
      </c>
      <c r="F3991" s="6">
        <v>90201</v>
      </c>
      <c r="G3991" s="6">
        <v>3239084200</v>
      </c>
      <c r="H3991" s="6" t="s">
        <v>8498</v>
      </c>
      <c r="I3991" s="6" t="s">
        <v>10046</v>
      </c>
      <c r="J3991" s="6">
        <v>0</v>
      </c>
      <c r="K3991" s="6" t="s">
        <v>8943</v>
      </c>
      <c r="L3991" s="6" t="s">
        <v>8973</v>
      </c>
      <c r="M3991" s="6">
        <v>1</v>
      </c>
      <c r="N3991" s="6" t="s">
        <v>8972</v>
      </c>
      <c r="O3991" s="2">
        <f>MATCH(A3991, 'combined matches'!A$1:A$4986,0)</f>
        <v>2655</v>
      </c>
      <c r="P3991" s="6">
        <f t="shared" si="186"/>
        <v>0</v>
      </c>
      <c r="Q3991" s="6" t="b">
        <f t="shared" si="187"/>
        <v>0</v>
      </c>
      <c r="R3991" s="6" t="b">
        <f t="shared" si="188"/>
        <v>0</v>
      </c>
      <c r="S3991" s="6" t="b">
        <f>IF(P3991=1, SUM($P$1:P3991))</f>
        <v>0</v>
      </c>
    </row>
    <row r="3992" spans="1:19" x14ac:dyDescent="0.2">
      <c r="A3992" s="6">
        <v>4067</v>
      </c>
      <c r="B3992" s="6" t="s">
        <v>19392</v>
      </c>
      <c r="C3992" s="6" t="s">
        <v>19393</v>
      </c>
      <c r="D3992" s="6" t="s">
        <v>3509</v>
      </c>
      <c r="E3992" s="6" t="s">
        <v>4466</v>
      </c>
      <c r="F3992" s="6">
        <v>95407</v>
      </c>
      <c r="G3992" s="6">
        <v>7075472222</v>
      </c>
      <c r="H3992" s="6" t="s">
        <v>19393</v>
      </c>
      <c r="I3992" s="6" t="s">
        <v>19394</v>
      </c>
      <c r="J3992" s="6">
        <v>0</v>
      </c>
      <c r="K3992" s="6" t="s">
        <v>19395</v>
      </c>
      <c r="L3992" s="6" t="s">
        <v>8973</v>
      </c>
      <c r="M3992" s="6">
        <v>1</v>
      </c>
      <c r="N3992" s="6" t="s">
        <v>11017</v>
      </c>
      <c r="O3992" s="2" t="e">
        <f>MATCH(A3992, 'combined matches'!A$1:A$4986,0)</f>
        <v>#N/A</v>
      </c>
      <c r="P3992" s="6">
        <f t="shared" si="186"/>
        <v>1</v>
      </c>
      <c r="Q3992" s="6">
        <f t="shared" si="187"/>
        <v>0</v>
      </c>
      <c r="R3992" s="6">
        <f t="shared" si="188"/>
        <v>0</v>
      </c>
      <c r="S3992" s="6">
        <f>IF(P3992=1, SUM($P$1:P3992))</f>
        <v>1432</v>
      </c>
    </row>
    <row r="3993" spans="1:19" x14ac:dyDescent="0.2">
      <c r="A3993" s="6">
        <v>4068</v>
      </c>
      <c r="B3993" s="6" t="s">
        <v>19392</v>
      </c>
      <c r="C3993" s="6" t="s">
        <v>19393</v>
      </c>
      <c r="D3993" s="6" t="s">
        <v>3509</v>
      </c>
      <c r="E3993" s="6" t="s">
        <v>4466</v>
      </c>
      <c r="F3993" s="6">
        <v>95407</v>
      </c>
      <c r="G3993" s="6">
        <v>7075472222</v>
      </c>
      <c r="H3993" s="6" t="s">
        <v>19393</v>
      </c>
      <c r="I3993" s="6" t="s">
        <v>19394</v>
      </c>
      <c r="J3993" s="6">
        <v>0</v>
      </c>
      <c r="K3993" s="6" t="s">
        <v>19395</v>
      </c>
      <c r="L3993" s="6" t="s">
        <v>8973</v>
      </c>
      <c r="M3993" s="6">
        <v>1</v>
      </c>
      <c r="N3993" s="6" t="s">
        <v>8972</v>
      </c>
      <c r="O3993" s="2" t="e">
        <f>MATCH(A3993, 'combined matches'!A$1:A$4986,0)</f>
        <v>#N/A</v>
      </c>
      <c r="P3993" s="6">
        <f t="shared" si="186"/>
        <v>1</v>
      </c>
      <c r="Q3993" s="6">
        <f t="shared" si="187"/>
        <v>1</v>
      </c>
      <c r="R3993" s="6" t="b">
        <f t="shared" si="188"/>
        <v>0</v>
      </c>
      <c r="S3993" s="6">
        <f>IF(P3993=1, SUM($P$1:P3993))</f>
        <v>1433</v>
      </c>
    </row>
    <row r="3994" spans="1:19" x14ac:dyDescent="0.2">
      <c r="A3994" s="6">
        <v>4069</v>
      </c>
      <c r="B3994" s="6" t="s">
        <v>19396</v>
      </c>
      <c r="C3994" s="6" t="s">
        <v>19397</v>
      </c>
      <c r="D3994" s="6" t="s">
        <v>3509</v>
      </c>
      <c r="E3994" s="6" t="s">
        <v>4466</v>
      </c>
      <c r="F3994" s="6">
        <v>95407</v>
      </c>
      <c r="G3994" s="6">
        <v>7075285770</v>
      </c>
      <c r="H3994" s="6" t="s">
        <v>19398</v>
      </c>
      <c r="I3994" s="6" t="s">
        <v>19399</v>
      </c>
      <c r="J3994" s="6">
        <v>0</v>
      </c>
      <c r="K3994" s="6" t="s">
        <v>19395</v>
      </c>
      <c r="L3994" s="6" t="s">
        <v>8973</v>
      </c>
      <c r="M3994" s="6">
        <v>1</v>
      </c>
      <c r="N3994" s="6" t="s">
        <v>8972</v>
      </c>
      <c r="O3994" s="2" t="e">
        <f>MATCH(A3994, 'combined matches'!A$1:A$4986,0)</f>
        <v>#N/A</v>
      </c>
      <c r="P3994" s="6">
        <f t="shared" si="186"/>
        <v>1</v>
      </c>
      <c r="Q3994" s="6">
        <f t="shared" si="187"/>
        <v>1</v>
      </c>
      <c r="R3994" s="6" t="b">
        <f t="shared" si="188"/>
        <v>0</v>
      </c>
      <c r="S3994" s="6">
        <f>IF(P3994=1, SUM($P$1:P3994))</f>
        <v>1434</v>
      </c>
    </row>
    <row r="3995" spans="1:19" x14ac:dyDescent="0.2">
      <c r="A3995" s="6">
        <v>4070</v>
      </c>
      <c r="B3995" s="6" t="s">
        <v>13018</v>
      </c>
      <c r="C3995" s="6" t="s">
        <v>4617</v>
      </c>
      <c r="D3995" s="6" t="s">
        <v>4468</v>
      </c>
      <c r="E3995" s="6" t="s">
        <v>4466</v>
      </c>
      <c r="F3995" s="6">
        <v>90062</v>
      </c>
      <c r="G3995" s="6">
        <v>3237301920</v>
      </c>
      <c r="H3995" s="6" t="s">
        <v>13019</v>
      </c>
      <c r="I3995" s="6" t="s">
        <v>19400</v>
      </c>
      <c r="J3995" s="6">
        <v>0</v>
      </c>
      <c r="K3995" s="6" t="s">
        <v>8945</v>
      </c>
      <c r="L3995" s="6" t="s">
        <v>8973</v>
      </c>
      <c r="M3995" s="6">
        <v>1</v>
      </c>
      <c r="N3995" s="6" t="s">
        <v>11017</v>
      </c>
      <c r="O3995" s="2">
        <f>MATCH(A3995, 'combined matches'!A$1:A$4986,0)</f>
        <v>2669</v>
      </c>
      <c r="P3995" s="6">
        <f t="shared" si="186"/>
        <v>0</v>
      </c>
      <c r="Q3995" s="6" t="b">
        <f t="shared" si="187"/>
        <v>0</v>
      </c>
      <c r="R3995" s="6" t="b">
        <f t="shared" si="188"/>
        <v>0</v>
      </c>
      <c r="S3995" s="6" t="b">
        <f>IF(P3995=1, SUM($P$1:P3995))</f>
        <v>0</v>
      </c>
    </row>
    <row r="3996" spans="1:19" x14ac:dyDescent="0.2">
      <c r="A3996" s="6">
        <v>4071</v>
      </c>
      <c r="B3996" s="6" t="s">
        <v>4616</v>
      </c>
      <c r="C3996" s="6" t="s">
        <v>4617</v>
      </c>
      <c r="D3996" s="6" t="s">
        <v>4468</v>
      </c>
      <c r="E3996" s="6" t="s">
        <v>4466</v>
      </c>
      <c r="F3996" s="6">
        <v>90062</v>
      </c>
      <c r="G3996" s="6">
        <v>3237300000</v>
      </c>
      <c r="H3996" s="6" t="s">
        <v>13019</v>
      </c>
      <c r="I3996" s="6" t="s">
        <v>10047</v>
      </c>
      <c r="J3996" s="6">
        <v>0</v>
      </c>
      <c r="K3996" s="6" t="s">
        <v>8945</v>
      </c>
      <c r="L3996" s="6" t="s">
        <v>8973</v>
      </c>
      <c r="M3996" s="6">
        <v>1</v>
      </c>
      <c r="N3996" s="6" t="s">
        <v>8972</v>
      </c>
      <c r="O3996" s="2">
        <f>MATCH(A3996, 'combined matches'!A$1:A$4986,0)</f>
        <v>2672</v>
      </c>
      <c r="P3996" s="6">
        <f t="shared" si="186"/>
        <v>0</v>
      </c>
      <c r="Q3996" s="6" t="b">
        <f t="shared" si="187"/>
        <v>0</v>
      </c>
      <c r="R3996" s="6" t="b">
        <f t="shared" si="188"/>
        <v>0</v>
      </c>
      <c r="S3996" s="6" t="b">
        <f>IF(P3996=1, SUM($P$1:P3996))</f>
        <v>0</v>
      </c>
    </row>
    <row r="3997" spans="1:19" x14ac:dyDescent="0.2">
      <c r="A3997" s="6">
        <v>4072</v>
      </c>
      <c r="B3997" s="6" t="s">
        <v>4618</v>
      </c>
      <c r="C3997" s="6" t="s">
        <v>4619</v>
      </c>
      <c r="D3997" s="6" t="s">
        <v>4620</v>
      </c>
      <c r="E3997" s="6" t="s">
        <v>4466</v>
      </c>
      <c r="F3997" s="6">
        <v>90304</v>
      </c>
      <c r="G3997" s="6">
        <v>3237301920</v>
      </c>
      <c r="H3997" s="6" t="s">
        <v>7046</v>
      </c>
      <c r="I3997" s="6" t="s">
        <v>10048</v>
      </c>
      <c r="J3997" s="6">
        <v>0</v>
      </c>
      <c r="K3997" s="6" t="s">
        <v>8945</v>
      </c>
      <c r="L3997" s="6" t="s">
        <v>8973</v>
      </c>
      <c r="M3997" s="6">
        <v>1</v>
      </c>
      <c r="N3997" s="6" t="s">
        <v>8972</v>
      </c>
      <c r="O3997" s="2">
        <f>MATCH(A3997, 'combined matches'!A$1:A$4986,0)</f>
        <v>2675</v>
      </c>
      <c r="P3997" s="6">
        <f t="shared" si="186"/>
        <v>0</v>
      </c>
      <c r="Q3997" s="6" t="b">
        <f t="shared" si="187"/>
        <v>0</v>
      </c>
      <c r="R3997" s="6" t="b">
        <f t="shared" si="188"/>
        <v>0</v>
      </c>
      <c r="S3997" s="6" t="b">
        <f>IF(P3997=1, SUM($P$1:P3997))</f>
        <v>0</v>
      </c>
    </row>
    <row r="3998" spans="1:19" x14ac:dyDescent="0.2">
      <c r="A3998" s="6">
        <v>4073</v>
      </c>
      <c r="B3998" s="6" t="s">
        <v>4621</v>
      </c>
      <c r="C3998" s="6" t="s">
        <v>4622</v>
      </c>
      <c r="D3998" s="6" t="s">
        <v>4468</v>
      </c>
      <c r="E3998" s="6" t="s">
        <v>4466</v>
      </c>
      <c r="F3998" s="6">
        <v>90043</v>
      </c>
      <c r="G3998" s="6">
        <v>3237301920</v>
      </c>
      <c r="H3998" s="6" t="s">
        <v>8122</v>
      </c>
      <c r="I3998" s="6" t="s">
        <v>10049</v>
      </c>
      <c r="J3998" s="6">
        <v>0</v>
      </c>
      <c r="K3998" s="6" t="s">
        <v>8945</v>
      </c>
      <c r="L3998" s="6" t="s">
        <v>8976</v>
      </c>
      <c r="M3998" s="6">
        <v>1</v>
      </c>
      <c r="N3998" s="6" t="s">
        <v>8972</v>
      </c>
      <c r="O3998" s="2">
        <f>MATCH(A3998, 'combined matches'!A$1:A$4986,0)</f>
        <v>2670</v>
      </c>
      <c r="P3998" s="6">
        <f t="shared" si="186"/>
        <v>0</v>
      </c>
      <c r="Q3998" s="6" t="b">
        <f t="shared" si="187"/>
        <v>0</v>
      </c>
      <c r="R3998" s="6" t="b">
        <f t="shared" si="188"/>
        <v>0</v>
      </c>
      <c r="S3998" s="6" t="b">
        <f>IF(P3998=1, SUM($P$1:P3998))</f>
        <v>0</v>
      </c>
    </row>
    <row r="3999" spans="1:19" x14ac:dyDescent="0.2">
      <c r="A3999" s="6">
        <v>4074</v>
      </c>
      <c r="B3999" s="6" t="s">
        <v>4623</v>
      </c>
      <c r="C3999" s="6" t="s">
        <v>7793</v>
      </c>
      <c r="D3999" s="6" t="s">
        <v>4468</v>
      </c>
      <c r="E3999" s="6" t="s">
        <v>4466</v>
      </c>
      <c r="F3999" s="6">
        <v>90016</v>
      </c>
      <c r="G3999" s="6">
        <v>3237301920</v>
      </c>
      <c r="H3999" s="6" t="s">
        <v>7794</v>
      </c>
      <c r="I3999" s="6" t="s">
        <v>10050</v>
      </c>
      <c r="J3999" s="6">
        <v>0</v>
      </c>
      <c r="K3999" s="6" t="s">
        <v>8945</v>
      </c>
      <c r="L3999" s="6" t="s">
        <v>8973</v>
      </c>
      <c r="M3999" s="6">
        <v>1</v>
      </c>
      <c r="N3999" s="6" t="s">
        <v>8972</v>
      </c>
      <c r="O3999" s="2">
        <f>MATCH(A3999, 'combined matches'!A$1:A$4986,0)</f>
        <v>2674</v>
      </c>
      <c r="P3999" s="6">
        <f t="shared" si="186"/>
        <v>0</v>
      </c>
      <c r="Q3999" s="6" t="b">
        <f t="shared" si="187"/>
        <v>0</v>
      </c>
      <c r="R3999" s="6" t="b">
        <f t="shared" si="188"/>
        <v>0</v>
      </c>
      <c r="S3999" s="6" t="b">
        <f>IF(P3999=1, SUM($P$1:P3999))</f>
        <v>0</v>
      </c>
    </row>
    <row r="4000" spans="1:19" x14ac:dyDescent="0.2">
      <c r="A4000" s="6">
        <v>4075</v>
      </c>
      <c r="B4000" s="6" t="s">
        <v>4624</v>
      </c>
      <c r="C4000" s="6" t="s">
        <v>4625</v>
      </c>
      <c r="D4000" s="6" t="s">
        <v>4606</v>
      </c>
      <c r="E4000" s="6" t="s">
        <v>4466</v>
      </c>
      <c r="F4000" s="6">
        <v>90304</v>
      </c>
      <c r="G4000" s="6">
        <v>3237301920</v>
      </c>
      <c r="H4000" s="6" t="s">
        <v>7047</v>
      </c>
      <c r="I4000" s="6" t="s">
        <v>10051</v>
      </c>
      <c r="J4000" s="6">
        <v>0</v>
      </c>
      <c r="K4000" s="6" t="s">
        <v>8945</v>
      </c>
      <c r="L4000" s="6" t="s">
        <v>8973</v>
      </c>
      <c r="M4000" s="6">
        <v>1</v>
      </c>
      <c r="N4000" s="6" t="s">
        <v>8972</v>
      </c>
      <c r="O4000" s="2">
        <f>MATCH(A4000, 'combined matches'!A$1:A$4986,0)</f>
        <v>2673</v>
      </c>
      <c r="P4000" s="6">
        <f t="shared" si="186"/>
        <v>0</v>
      </c>
      <c r="Q4000" s="6" t="b">
        <f t="shared" si="187"/>
        <v>0</v>
      </c>
      <c r="R4000" s="6" t="b">
        <f t="shared" si="188"/>
        <v>0</v>
      </c>
      <c r="S4000" s="6" t="b">
        <f>IF(P4000=1, SUM($P$1:P4000))</f>
        <v>0</v>
      </c>
    </row>
    <row r="4001" spans="1:19" x14ac:dyDescent="0.2">
      <c r="A4001" s="6">
        <v>4076</v>
      </c>
      <c r="B4001" s="6" t="s">
        <v>4626</v>
      </c>
      <c r="C4001" s="6" t="s">
        <v>4627</v>
      </c>
      <c r="D4001" s="6" t="s">
        <v>4468</v>
      </c>
      <c r="E4001" s="6" t="s">
        <v>4466</v>
      </c>
      <c r="F4001" s="6">
        <v>90016</v>
      </c>
      <c r="G4001" s="6">
        <v>3237301920</v>
      </c>
      <c r="H4001" s="6" t="s">
        <v>7048</v>
      </c>
      <c r="I4001" s="6" t="s">
        <v>19401</v>
      </c>
      <c r="J4001" s="6">
        <v>0</v>
      </c>
      <c r="K4001" s="6" t="s">
        <v>8945</v>
      </c>
      <c r="L4001" s="6" t="s">
        <v>8976</v>
      </c>
      <c r="M4001" s="6">
        <v>1</v>
      </c>
      <c r="N4001" s="6" t="s">
        <v>8972</v>
      </c>
      <c r="O4001" s="2">
        <f>MATCH(A4001, 'combined matches'!A$1:A$4986,0)</f>
        <v>2671</v>
      </c>
      <c r="P4001" s="6">
        <f t="shared" si="186"/>
        <v>0</v>
      </c>
      <c r="Q4001" s="6" t="b">
        <f t="shared" si="187"/>
        <v>0</v>
      </c>
      <c r="R4001" s="6" t="b">
        <f t="shared" si="188"/>
        <v>0</v>
      </c>
      <c r="S4001" s="6" t="b">
        <f>IF(P4001=1, SUM($P$1:P4001))</f>
        <v>0</v>
      </c>
    </row>
    <row r="4002" spans="1:19" x14ac:dyDescent="0.2">
      <c r="A4002" s="6">
        <v>4077</v>
      </c>
      <c r="B4002" s="6" t="s">
        <v>19402</v>
      </c>
      <c r="C4002" s="6" t="s">
        <v>19403</v>
      </c>
      <c r="D4002" s="6" t="s">
        <v>12819</v>
      </c>
      <c r="E4002" s="6" t="s">
        <v>4466</v>
      </c>
      <c r="F4002" s="6">
        <v>94538</v>
      </c>
      <c r="G4002" s="6">
        <v>5107710000</v>
      </c>
      <c r="H4002" s="6" t="s">
        <v>19403</v>
      </c>
      <c r="I4002" s="6" t="s">
        <v>19404</v>
      </c>
      <c r="J4002" s="6">
        <v>0</v>
      </c>
      <c r="K4002" s="6" t="s">
        <v>19405</v>
      </c>
      <c r="L4002" s="6" t="s">
        <v>8973</v>
      </c>
      <c r="M4002" s="6">
        <v>1</v>
      </c>
      <c r="N4002" s="6" t="s">
        <v>11017</v>
      </c>
      <c r="O4002" s="2" t="e">
        <f>MATCH(A4002, 'combined matches'!A$1:A$4986,0)</f>
        <v>#N/A</v>
      </c>
      <c r="P4002" s="6">
        <f t="shared" si="186"/>
        <v>1</v>
      </c>
      <c r="Q4002" s="6">
        <f t="shared" si="187"/>
        <v>0</v>
      </c>
      <c r="R4002" s="6">
        <f t="shared" si="188"/>
        <v>0</v>
      </c>
      <c r="S4002" s="6">
        <f>IF(P4002=1, SUM($P$1:P4002))</f>
        <v>1435</v>
      </c>
    </row>
    <row r="4003" spans="1:19" x14ac:dyDescent="0.2">
      <c r="A4003" s="6">
        <v>4078</v>
      </c>
      <c r="B4003" s="6" t="s">
        <v>19406</v>
      </c>
      <c r="C4003" s="6" t="s">
        <v>19407</v>
      </c>
      <c r="D4003" s="6" t="s">
        <v>12819</v>
      </c>
      <c r="E4003" s="6" t="s">
        <v>4466</v>
      </c>
      <c r="F4003" s="6">
        <v>94538</v>
      </c>
      <c r="G4003" s="6">
        <v>5107708040</v>
      </c>
      <c r="H4003" s="6" t="s">
        <v>19408</v>
      </c>
      <c r="I4003" s="6" t="s">
        <v>19409</v>
      </c>
      <c r="J4003" s="6">
        <v>0</v>
      </c>
      <c r="K4003" s="6" t="s">
        <v>19405</v>
      </c>
      <c r="L4003" s="6" t="s">
        <v>8973</v>
      </c>
      <c r="M4003" s="6">
        <v>1</v>
      </c>
      <c r="N4003" s="6" t="s">
        <v>8972</v>
      </c>
      <c r="O4003" s="2" t="e">
        <f>MATCH(A4003, 'combined matches'!A$1:A$4986,0)</f>
        <v>#N/A</v>
      </c>
      <c r="P4003" s="6">
        <f t="shared" si="186"/>
        <v>1</v>
      </c>
      <c r="Q4003" s="6">
        <f t="shared" si="187"/>
        <v>1</v>
      </c>
      <c r="R4003" s="6" t="b">
        <f t="shared" si="188"/>
        <v>0</v>
      </c>
      <c r="S4003" s="6">
        <f>IF(P4003=1, SUM($P$1:P4003))</f>
        <v>1436</v>
      </c>
    </row>
    <row r="4004" spans="1:19" x14ac:dyDescent="0.2">
      <c r="A4004" s="6">
        <v>4079</v>
      </c>
      <c r="B4004" s="6" t="s">
        <v>19410</v>
      </c>
      <c r="C4004" s="6" t="s">
        <v>19403</v>
      </c>
      <c r="D4004" s="6" t="s">
        <v>12819</v>
      </c>
      <c r="E4004" s="6" t="s">
        <v>4466</v>
      </c>
      <c r="F4004" s="6">
        <v>94538</v>
      </c>
      <c r="G4004" s="6">
        <v>5107708040</v>
      </c>
      <c r="H4004" s="6" t="s">
        <v>19403</v>
      </c>
      <c r="I4004" s="6" t="s">
        <v>19411</v>
      </c>
      <c r="J4004" s="6">
        <v>0</v>
      </c>
      <c r="K4004" s="6" t="s">
        <v>19405</v>
      </c>
      <c r="L4004" s="6" t="s">
        <v>8973</v>
      </c>
      <c r="M4004" s="6">
        <v>1</v>
      </c>
      <c r="N4004" s="6" t="s">
        <v>8972</v>
      </c>
      <c r="O4004" s="2" t="e">
        <f>MATCH(A4004, 'combined matches'!A$1:A$4986,0)</f>
        <v>#N/A</v>
      </c>
      <c r="P4004" s="6">
        <f t="shared" si="186"/>
        <v>1</v>
      </c>
      <c r="Q4004" s="6">
        <f t="shared" si="187"/>
        <v>1</v>
      </c>
      <c r="R4004" s="6" t="b">
        <f t="shared" si="188"/>
        <v>0</v>
      </c>
      <c r="S4004" s="6">
        <f>IF(P4004=1, SUM($P$1:P4004))</f>
        <v>1437</v>
      </c>
    </row>
    <row r="4005" spans="1:19" x14ac:dyDescent="0.2">
      <c r="A4005" s="6">
        <v>4080</v>
      </c>
      <c r="B4005" s="6" t="s">
        <v>19412</v>
      </c>
      <c r="C4005" s="6" t="s">
        <v>19413</v>
      </c>
      <c r="D4005" s="6" t="s">
        <v>4468</v>
      </c>
      <c r="E4005" s="6" t="s">
        <v>4466</v>
      </c>
      <c r="F4005" s="6">
        <v>90095</v>
      </c>
      <c r="G4005" s="6">
        <v>3108260000</v>
      </c>
      <c r="H4005" s="6" t="s">
        <v>19414</v>
      </c>
      <c r="I4005" s="6" t="s">
        <v>19415</v>
      </c>
      <c r="J4005" s="6">
        <v>0</v>
      </c>
      <c r="K4005" s="6" t="s">
        <v>19416</v>
      </c>
      <c r="L4005" s="6" t="s">
        <v>8974</v>
      </c>
      <c r="M4005" s="6">
        <v>0</v>
      </c>
      <c r="N4005" s="6" t="s">
        <v>11017</v>
      </c>
      <c r="O4005" s="2" t="e">
        <f>MATCH(A4005, 'combined matches'!A$1:A$4986,0)</f>
        <v>#N/A</v>
      </c>
      <c r="P4005" s="6">
        <f t="shared" si="186"/>
        <v>1</v>
      </c>
      <c r="Q4005" s="6">
        <f t="shared" si="187"/>
        <v>0</v>
      </c>
      <c r="R4005" s="6">
        <f t="shared" si="188"/>
        <v>0</v>
      </c>
      <c r="S4005" s="6">
        <f>IF(P4005=1, SUM($P$1:P4005))</f>
        <v>1438</v>
      </c>
    </row>
    <row r="4006" spans="1:19" x14ac:dyDescent="0.2">
      <c r="A4006" s="6">
        <v>4081</v>
      </c>
      <c r="B4006" s="6" t="s">
        <v>19412</v>
      </c>
      <c r="C4006" s="6" t="s">
        <v>19413</v>
      </c>
      <c r="D4006" s="6" t="s">
        <v>4468</v>
      </c>
      <c r="E4006" s="6" t="s">
        <v>4466</v>
      </c>
      <c r="F4006" s="6">
        <v>90095</v>
      </c>
      <c r="G4006" s="6">
        <v>3108260000</v>
      </c>
      <c r="H4006" s="6" t="s">
        <v>19414</v>
      </c>
      <c r="I4006" s="6" t="s">
        <v>19415</v>
      </c>
      <c r="J4006" s="6">
        <v>0</v>
      </c>
      <c r="K4006" s="6" t="s">
        <v>19416</v>
      </c>
      <c r="L4006" s="6" t="s">
        <v>8974</v>
      </c>
      <c r="M4006" s="6">
        <v>0</v>
      </c>
      <c r="N4006" s="6" t="s">
        <v>8972</v>
      </c>
      <c r="O4006" s="2" t="e">
        <f>MATCH(A4006, 'combined matches'!A$1:A$4986,0)</f>
        <v>#N/A</v>
      </c>
      <c r="P4006" s="6">
        <f t="shared" si="186"/>
        <v>1</v>
      </c>
      <c r="Q4006" s="6">
        <f t="shared" si="187"/>
        <v>1</v>
      </c>
      <c r="R4006" s="6" t="b">
        <f t="shared" si="188"/>
        <v>0</v>
      </c>
      <c r="S4006" s="6">
        <f>IF(P4006=1, SUM($P$1:P4006))</f>
        <v>1439</v>
      </c>
    </row>
    <row r="4007" spans="1:19" x14ac:dyDescent="0.2">
      <c r="A4007" s="6">
        <v>4082</v>
      </c>
      <c r="B4007" s="6" t="s">
        <v>4628</v>
      </c>
      <c r="C4007" s="6" t="s">
        <v>4629</v>
      </c>
      <c r="D4007" s="6" t="s">
        <v>4630</v>
      </c>
      <c r="E4007" s="6" t="s">
        <v>4466</v>
      </c>
      <c r="F4007" s="6">
        <v>91605</v>
      </c>
      <c r="G4007" s="6">
        <v>8183016333</v>
      </c>
      <c r="H4007" s="6" t="s">
        <v>8123</v>
      </c>
      <c r="I4007" s="6" t="s">
        <v>4628</v>
      </c>
      <c r="J4007" s="6">
        <v>0</v>
      </c>
      <c r="K4007" s="6" t="s">
        <v>8947</v>
      </c>
      <c r="L4007" s="6" t="s">
        <v>8973</v>
      </c>
      <c r="M4007" s="6">
        <v>1</v>
      </c>
      <c r="N4007" s="6" t="s">
        <v>11017</v>
      </c>
      <c r="O4007" s="2">
        <f>MATCH(A4007, 'combined matches'!A$1:A$4986,0)</f>
        <v>2676</v>
      </c>
      <c r="P4007" s="6">
        <f t="shared" si="186"/>
        <v>0</v>
      </c>
      <c r="Q4007" s="6" t="b">
        <f t="shared" si="187"/>
        <v>0</v>
      </c>
      <c r="R4007" s="6" t="b">
        <f t="shared" si="188"/>
        <v>0</v>
      </c>
      <c r="S4007" s="6" t="b">
        <f>IF(P4007=1, SUM($P$1:P4007))</f>
        <v>0</v>
      </c>
    </row>
    <row r="4008" spans="1:19" x14ac:dyDescent="0.2">
      <c r="A4008" s="6">
        <v>4083</v>
      </c>
      <c r="B4008" s="6" t="s">
        <v>4628</v>
      </c>
      <c r="C4008" s="6" t="s">
        <v>4629</v>
      </c>
      <c r="D4008" s="6" t="s">
        <v>4630</v>
      </c>
      <c r="E4008" s="6" t="s">
        <v>4466</v>
      </c>
      <c r="F4008" s="6">
        <v>91605</v>
      </c>
      <c r="G4008" s="6">
        <v>8187638836</v>
      </c>
      <c r="H4008" s="6" t="s">
        <v>8123</v>
      </c>
      <c r="I4008" s="6" t="s">
        <v>4628</v>
      </c>
      <c r="J4008" s="6">
        <v>0</v>
      </c>
      <c r="K4008" s="6" t="s">
        <v>8947</v>
      </c>
      <c r="L4008" s="6" t="s">
        <v>8973</v>
      </c>
      <c r="M4008" s="6">
        <v>1</v>
      </c>
      <c r="N4008" s="6" t="s">
        <v>8972</v>
      </c>
      <c r="O4008" s="2">
        <f>MATCH(A4008, 'combined matches'!A$1:A$4986,0)</f>
        <v>2677</v>
      </c>
      <c r="P4008" s="6">
        <f t="shared" si="186"/>
        <v>0</v>
      </c>
      <c r="Q4008" s="6" t="b">
        <f t="shared" si="187"/>
        <v>0</v>
      </c>
      <c r="R4008" s="6" t="b">
        <f t="shared" si="188"/>
        <v>0</v>
      </c>
      <c r="S4008" s="6" t="b">
        <f>IF(P4008=1, SUM($P$1:P4008))</f>
        <v>0</v>
      </c>
    </row>
    <row r="4009" spans="1:19" x14ac:dyDescent="0.2">
      <c r="A4009" s="6">
        <v>4084</v>
      </c>
      <c r="B4009" s="6" t="s">
        <v>19417</v>
      </c>
      <c r="C4009" s="6" t="s">
        <v>19418</v>
      </c>
      <c r="D4009" s="6" t="s">
        <v>19419</v>
      </c>
      <c r="E4009" s="6" t="s">
        <v>4466</v>
      </c>
      <c r="F4009" s="6">
        <v>90291</v>
      </c>
      <c r="G4009" s="6">
        <v>3106647667</v>
      </c>
      <c r="H4009" s="6" t="s">
        <v>19420</v>
      </c>
      <c r="I4009" s="6" t="s">
        <v>19417</v>
      </c>
      <c r="J4009" s="6">
        <v>0</v>
      </c>
      <c r="K4009" s="6" t="s">
        <v>19421</v>
      </c>
      <c r="L4009" s="6" t="s">
        <v>8973</v>
      </c>
      <c r="M4009" s="6">
        <v>1</v>
      </c>
      <c r="N4009" s="6" t="s">
        <v>11017</v>
      </c>
      <c r="O4009" s="2" t="e">
        <f>MATCH(A4009, 'combined matches'!A$1:A$4986,0)</f>
        <v>#N/A</v>
      </c>
      <c r="P4009" s="6">
        <f t="shared" si="186"/>
        <v>1</v>
      </c>
      <c r="Q4009" s="6">
        <f t="shared" si="187"/>
        <v>0</v>
      </c>
      <c r="R4009" s="6">
        <f t="shared" si="188"/>
        <v>0</v>
      </c>
      <c r="S4009" s="6">
        <f>IF(P4009=1, SUM($P$1:P4009))</f>
        <v>1440</v>
      </c>
    </row>
    <row r="4010" spans="1:19" x14ac:dyDescent="0.2">
      <c r="A4010" s="6">
        <v>4085</v>
      </c>
      <c r="B4010" s="6" t="s">
        <v>19417</v>
      </c>
      <c r="C4010" s="6" t="s">
        <v>19418</v>
      </c>
      <c r="D4010" s="6" t="s">
        <v>19419</v>
      </c>
      <c r="E4010" s="6" t="s">
        <v>4466</v>
      </c>
      <c r="F4010" s="6">
        <v>90291</v>
      </c>
      <c r="G4010" s="6">
        <v>3103928636</v>
      </c>
      <c r="H4010" s="6" t="s">
        <v>19420</v>
      </c>
      <c r="I4010" s="6" t="s">
        <v>19417</v>
      </c>
      <c r="J4010" s="6">
        <v>0</v>
      </c>
      <c r="K4010" s="6" t="s">
        <v>19421</v>
      </c>
      <c r="L4010" s="6" t="s">
        <v>8973</v>
      </c>
      <c r="M4010" s="6">
        <v>1</v>
      </c>
      <c r="N4010" s="6" t="s">
        <v>8972</v>
      </c>
      <c r="O4010" s="2" t="e">
        <f>MATCH(A4010, 'combined matches'!A$1:A$4986,0)</f>
        <v>#N/A</v>
      </c>
      <c r="P4010" s="6">
        <f t="shared" si="186"/>
        <v>1</v>
      </c>
      <c r="Q4010" s="6">
        <f t="shared" si="187"/>
        <v>1</v>
      </c>
      <c r="R4010" s="6" t="b">
        <f t="shared" si="188"/>
        <v>0</v>
      </c>
      <c r="S4010" s="6">
        <f>IF(P4010=1, SUM($P$1:P4010))</f>
        <v>1441</v>
      </c>
    </row>
    <row r="4011" spans="1:19" x14ac:dyDescent="0.2">
      <c r="A4011" s="6">
        <v>4086</v>
      </c>
      <c r="B4011" s="6" t="s">
        <v>19422</v>
      </c>
      <c r="C4011" s="6" t="s">
        <v>19423</v>
      </c>
      <c r="D4011" s="6" t="s">
        <v>19419</v>
      </c>
      <c r="E4011" s="6" t="s">
        <v>4466</v>
      </c>
      <c r="F4011" s="6">
        <v>90291</v>
      </c>
      <c r="G4011" s="6">
        <v>3103928636</v>
      </c>
      <c r="H4011" s="6" t="s">
        <v>19423</v>
      </c>
      <c r="I4011" s="6" t="s">
        <v>19424</v>
      </c>
      <c r="J4011" s="6">
        <v>0</v>
      </c>
      <c r="K4011" s="6" t="s">
        <v>19421</v>
      </c>
      <c r="L4011" s="6" t="s">
        <v>8973</v>
      </c>
      <c r="M4011" s="6">
        <v>1</v>
      </c>
      <c r="N4011" s="6" t="s">
        <v>8972</v>
      </c>
      <c r="O4011" s="2" t="e">
        <f>MATCH(A4011, 'combined matches'!A$1:A$4986,0)</f>
        <v>#N/A</v>
      </c>
      <c r="P4011" s="6">
        <f t="shared" si="186"/>
        <v>1</v>
      </c>
      <c r="Q4011" s="6">
        <f t="shared" si="187"/>
        <v>1</v>
      </c>
      <c r="R4011" s="6" t="b">
        <f t="shared" si="188"/>
        <v>0</v>
      </c>
      <c r="S4011" s="6">
        <f>IF(P4011=1, SUM($P$1:P4011))</f>
        <v>1442</v>
      </c>
    </row>
    <row r="4012" spans="1:19" x14ac:dyDescent="0.2">
      <c r="A4012" s="6">
        <v>4087</v>
      </c>
      <c r="B4012" s="6" t="s">
        <v>19425</v>
      </c>
      <c r="C4012" s="6" t="s">
        <v>19426</v>
      </c>
      <c r="D4012" s="6" t="s">
        <v>4576</v>
      </c>
      <c r="E4012" s="6" t="s">
        <v>4466</v>
      </c>
      <c r="F4012" s="6">
        <v>90405</v>
      </c>
      <c r="G4012" s="6">
        <v>3103928636</v>
      </c>
      <c r="H4012" s="6" t="s">
        <v>19426</v>
      </c>
      <c r="I4012" s="6" t="s">
        <v>19427</v>
      </c>
      <c r="J4012" s="6">
        <v>0</v>
      </c>
      <c r="K4012" s="6" t="s">
        <v>19421</v>
      </c>
      <c r="L4012" s="6" t="s">
        <v>8975</v>
      </c>
      <c r="M4012" s="6">
        <v>1</v>
      </c>
      <c r="N4012" s="6" t="s">
        <v>8972</v>
      </c>
      <c r="O4012" s="2" t="e">
        <f>MATCH(A4012, 'combined matches'!A$1:A$4986,0)</f>
        <v>#N/A</v>
      </c>
      <c r="P4012" s="6">
        <f t="shared" si="186"/>
        <v>1</v>
      </c>
      <c r="Q4012" s="6">
        <f t="shared" si="187"/>
        <v>1</v>
      </c>
      <c r="R4012" s="6" t="b">
        <f t="shared" si="188"/>
        <v>0</v>
      </c>
      <c r="S4012" s="6">
        <f>IF(P4012=1, SUM($P$1:P4012))</f>
        <v>1443</v>
      </c>
    </row>
    <row r="4013" spans="1:19" x14ac:dyDescent="0.2">
      <c r="A4013" s="6">
        <v>4088</v>
      </c>
      <c r="B4013" s="6" t="s">
        <v>13020</v>
      </c>
      <c r="C4013" s="6" t="s">
        <v>4639</v>
      </c>
      <c r="D4013" s="6" t="s">
        <v>4587</v>
      </c>
      <c r="E4013" s="6" t="s">
        <v>4466</v>
      </c>
      <c r="F4013" s="6">
        <v>92084</v>
      </c>
      <c r="G4013" s="6">
        <v>7606315000</v>
      </c>
      <c r="H4013" s="6" t="s">
        <v>7050</v>
      </c>
      <c r="I4013" s="6" t="s">
        <v>13020</v>
      </c>
      <c r="J4013" s="6">
        <v>0</v>
      </c>
      <c r="K4013" s="6" t="s">
        <v>8949</v>
      </c>
      <c r="L4013" s="6" t="s">
        <v>8973</v>
      </c>
      <c r="M4013" s="6">
        <v>1</v>
      </c>
      <c r="N4013" s="6" t="s">
        <v>11017</v>
      </c>
      <c r="O4013" s="2">
        <f>MATCH(A4013, 'combined matches'!A$1:A$4986,0)</f>
        <v>2687</v>
      </c>
      <c r="P4013" s="6">
        <f t="shared" si="186"/>
        <v>0</v>
      </c>
      <c r="Q4013" s="6" t="b">
        <f t="shared" si="187"/>
        <v>0</v>
      </c>
      <c r="R4013" s="6" t="b">
        <f t="shared" si="188"/>
        <v>0</v>
      </c>
      <c r="S4013" s="6" t="b">
        <f>IF(P4013=1, SUM($P$1:P4013))</f>
        <v>0</v>
      </c>
    </row>
    <row r="4014" spans="1:19" x14ac:dyDescent="0.2">
      <c r="A4014" s="6">
        <v>4089</v>
      </c>
      <c r="B4014" s="6" t="s">
        <v>4631</v>
      </c>
      <c r="C4014" s="6" t="s">
        <v>4632</v>
      </c>
      <c r="D4014" s="6" t="s">
        <v>4633</v>
      </c>
      <c r="E4014" s="6" t="s">
        <v>4466</v>
      </c>
      <c r="F4014" s="6">
        <v>92054</v>
      </c>
      <c r="G4014" s="6">
        <v>7606315000</v>
      </c>
      <c r="H4014" s="6" t="s">
        <v>8124</v>
      </c>
      <c r="I4014" s="6" t="s">
        <v>10052</v>
      </c>
      <c r="J4014" s="6">
        <v>0</v>
      </c>
      <c r="K4014" s="6" t="s">
        <v>8949</v>
      </c>
      <c r="L4014" s="6" t="s">
        <v>8973</v>
      </c>
      <c r="M4014" s="6">
        <v>1</v>
      </c>
      <c r="N4014" s="6" t="s">
        <v>8972</v>
      </c>
      <c r="O4014" s="2">
        <f>MATCH(A4014, 'combined matches'!A$1:A$4986,0)</f>
        <v>2692</v>
      </c>
      <c r="P4014" s="6">
        <f t="shared" si="186"/>
        <v>0</v>
      </c>
      <c r="Q4014" s="6" t="b">
        <f t="shared" si="187"/>
        <v>0</v>
      </c>
      <c r="R4014" s="6" t="b">
        <f t="shared" si="188"/>
        <v>0</v>
      </c>
      <c r="S4014" s="6" t="b">
        <f>IF(P4014=1, SUM($P$1:P4014))</f>
        <v>0</v>
      </c>
    </row>
    <row r="4015" spans="1:19" x14ac:dyDescent="0.2">
      <c r="A4015" s="6">
        <v>4090</v>
      </c>
      <c r="B4015" s="6" t="s">
        <v>4634</v>
      </c>
      <c r="C4015" s="6" t="s">
        <v>4635</v>
      </c>
      <c r="D4015" s="6" t="s">
        <v>4587</v>
      </c>
      <c r="E4015" s="6" t="s">
        <v>4466</v>
      </c>
      <c r="F4015" s="6">
        <v>92083</v>
      </c>
      <c r="G4015" s="6">
        <v>7606315000</v>
      </c>
      <c r="H4015" s="6" t="s">
        <v>7049</v>
      </c>
      <c r="I4015" s="6" t="s">
        <v>10053</v>
      </c>
      <c r="J4015" s="6">
        <v>0</v>
      </c>
      <c r="K4015" s="6" t="s">
        <v>8949</v>
      </c>
      <c r="L4015" s="6" t="s">
        <v>8973</v>
      </c>
      <c r="M4015" s="6">
        <v>1</v>
      </c>
      <c r="N4015" s="6" t="s">
        <v>8972</v>
      </c>
      <c r="O4015" s="2">
        <f>MATCH(A4015, 'combined matches'!A$1:A$4986,0)</f>
        <v>2691</v>
      </c>
      <c r="P4015" s="6">
        <f t="shared" si="186"/>
        <v>0</v>
      </c>
      <c r="Q4015" s="6" t="b">
        <f t="shared" si="187"/>
        <v>0</v>
      </c>
      <c r="R4015" s="6" t="b">
        <f t="shared" si="188"/>
        <v>0</v>
      </c>
      <c r="S4015" s="6" t="b">
        <f>IF(P4015=1, SUM($P$1:P4015))</f>
        <v>0</v>
      </c>
    </row>
    <row r="4016" spans="1:19" x14ac:dyDescent="0.2">
      <c r="A4016" s="6">
        <v>4091</v>
      </c>
      <c r="B4016" s="6" t="s">
        <v>4636</v>
      </c>
      <c r="C4016" s="6" t="s">
        <v>4637</v>
      </c>
      <c r="D4016" s="6" t="s">
        <v>4633</v>
      </c>
      <c r="E4016" s="6" t="s">
        <v>4466</v>
      </c>
      <c r="F4016" s="6">
        <v>92054</v>
      </c>
      <c r="G4016" s="6">
        <v>7606315000</v>
      </c>
      <c r="H4016" s="6" t="s">
        <v>4637</v>
      </c>
      <c r="I4016" s="6" t="s">
        <v>10054</v>
      </c>
      <c r="J4016" s="6">
        <v>0</v>
      </c>
      <c r="K4016" s="6" t="s">
        <v>8949</v>
      </c>
      <c r="L4016" s="6" t="s">
        <v>8973</v>
      </c>
      <c r="M4016" s="6">
        <v>1</v>
      </c>
      <c r="N4016" s="6" t="s">
        <v>8972</v>
      </c>
      <c r="O4016" s="2">
        <f>MATCH(A4016, 'combined matches'!A$1:A$4986,0)</f>
        <v>2694</v>
      </c>
      <c r="P4016" s="6">
        <f t="shared" si="186"/>
        <v>0</v>
      </c>
      <c r="Q4016" s="6" t="b">
        <f t="shared" si="187"/>
        <v>0</v>
      </c>
      <c r="R4016" s="6" t="b">
        <f t="shared" si="188"/>
        <v>0</v>
      </c>
      <c r="S4016" s="6" t="b">
        <f>IF(P4016=1, SUM($P$1:P4016))</f>
        <v>0</v>
      </c>
    </row>
    <row r="4017" spans="1:19" x14ac:dyDescent="0.2">
      <c r="A4017" s="6">
        <v>4092</v>
      </c>
      <c r="B4017" s="6" t="s">
        <v>4638</v>
      </c>
      <c r="C4017" s="6" t="s">
        <v>4639</v>
      </c>
      <c r="D4017" s="6" t="s">
        <v>4587</v>
      </c>
      <c r="E4017" s="6" t="s">
        <v>4466</v>
      </c>
      <c r="F4017" s="6">
        <v>92084</v>
      </c>
      <c r="G4017" s="6">
        <v>7606315000</v>
      </c>
      <c r="H4017" s="6" t="s">
        <v>7050</v>
      </c>
      <c r="I4017" s="6" t="s">
        <v>10055</v>
      </c>
      <c r="J4017" s="6">
        <v>0</v>
      </c>
      <c r="K4017" s="6" t="s">
        <v>8949</v>
      </c>
      <c r="L4017" s="6" t="s">
        <v>8973</v>
      </c>
      <c r="M4017" s="6">
        <v>1</v>
      </c>
      <c r="N4017" s="6" t="s">
        <v>8972</v>
      </c>
      <c r="O4017" s="2">
        <f>MATCH(A4017, 'combined matches'!A$1:A$4986,0)</f>
        <v>2690</v>
      </c>
      <c r="P4017" s="6">
        <f t="shared" si="186"/>
        <v>0</v>
      </c>
      <c r="Q4017" s="6" t="b">
        <f t="shared" si="187"/>
        <v>0</v>
      </c>
      <c r="R4017" s="6" t="b">
        <f t="shared" si="188"/>
        <v>0</v>
      </c>
      <c r="S4017" s="6" t="b">
        <f>IF(P4017=1, SUM($P$1:P4017))</f>
        <v>0</v>
      </c>
    </row>
    <row r="4018" spans="1:19" x14ac:dyDescent="0.2">
      <c r="A4018" s="6">
        <v>4093</v>
      </c>
      <c r="B4018" s="6" t="s">
        <v>4640</v>
      </c>
      <c r="C4018" s="6" t="s">
        <v>4641</v>
      </c>
      <c r="D4018" s="6" t="s">
        <v>4633</v>
      </c>
      <c r="E4018" s="6" t="s">
        <v>4466</v>
      </c>
      <c r="F4018" s="6">
        <v>92057</v>
      </c>
      <c r="G4018" s="6">
        <v>7606315000</v>
      </c>
      <c r="H4018" s="6" t="s">
        <v>7051</v>
      </c>
      <c r="I4018" s="6" t="s">
        <v>10056</v>
      </c>
      <c r="J4018" s="6">
        <v>0</v>
      </c>
      <c r="K4018" s="6" t="s">
        <v>8949</v>
      </c>
      <c r="L4018" s="6" t="s">
        <v>8973</v>
      </c>
      <c r="M4018" s="6">
        <v>1</v>
      </c>
      <c r="N4018" s="6" t="s">
        <v>8972</v>
      </c>
      <c r="O4018" s="2">
        <f>MATCH(A4018, 'combined matches'!A$1:A$4986,0)</f>
        <v>2693</v>
      </c>
      <c r="P4018" s="6">
        <f t="shared" si="186"/>
        <v>0</v>
      </c>
      <c r="Q4018" s="6" t="b">
        <f t="shared" si="187"/>
        <v>0</v>
      </c>
      <c r="R4018" s="6" t="b">
        <f t="shared" si="188"/>
        <v>0</v>
      </c>
      <c r="S4018" s="6" t="b">
        <f>IF(P4018=1, SUM($P$1:P4018))</f>
        <v>0</v>
      </c>
    </row>
    <row r="4019" spans="1:19" x14ac:dyDescent="0.2">
      <c r="A4019" s="6">
        <v>4094</v>
      </c>
      <c r="B4019" s="6" t="s">
        <v>4642</v>
      </c>
      <c r="C4019" s="6" t="s">
        <v>4643</v>
      </c>
      <c r="D4019" s="6" t="s">
        <v>4644</v>
      </c>
      <c r="E4019" s="6" t="s">
        <v>4466</v>
      </c>
      <c r="F4019" s="6">
        <v>92530</v>
      </c>
      <c r="G4019" s="6">
        <v>7606315000</v>
      </c>
      <c r="H4019" s="6" t="s">
        <v>7052</v>
      </c>
      <c r="I4019" s="6" t="s">
        <v>10057</v>
      </c>
      <c r="J4019" s="6">
        <v>0</v>
      </c>
      <c r="K4019" s="6" t="s">
        <v>8949</v>
      </c>
      <c r="L4019" s="6" t="s">
        <v>8973</v>
      </c>
      <c r="M4019" s="6">
        <v>1</v>
      </c>
      <c r="N4019" s="6" t="s">
        <v>8972</v>
      </c>
      <c r="O4019" s="2">
        <f>MATCH(A4019, 'combined matches'!A$1:A$4986,0)</f>
        <v>2688</v>
      </c>
      <c r="P4019" s="6">
        <f t="shared" si="186"/>
        <v>0</v>
      </c>
      <c r="Q4019" s="6" t="b">
        <f t="shared" si="187"/>
        <v>0</v>
      </c>
      <c r="R4019" s="6" t="b">
        <f t="shared" si="188"/>
        <v>0</v>
      </c>
      <c r="S4019" s="6" t="b">
        <f>IF(P4019=1, SUM($P$1:P4019))</f>
        <v>0</v>
      </c>
    </row>
    <row r="4020" spans="1:19" x14ac:dyDescent="0.2">
      <c r="A4020" s="6">
        <v>4095</v>
      </c>
      <c r="B4020" s="6" t="s">
        <v>4645</v>
      </c>
      <c r="C4020" s="6" t="s">
        <v>7795</v>
      </c>
      <c r="D4020" s="6" t="s">
        <v>4646</v>
      </c>
      <c r="E4020" s="6" t="s">
        <v>4466</v>
      </c>
      <c r="F4020" s="6">
        <v>90631</v>
      </c>
      <c r="G4020" s="6">
        <v>7606315000</v>
      </c>
      <c r="H4020" s="6" t="s">
        <v>13021</v>
      </c>
      <c r="I4020" s="6" t="s">
        <v>10058</v>
      </c>
      <c r="J4020" s="6">
        <v>0</v>
      </c>
      <c r="K4020" s="6" t="s">
        <v>8949</v>
      </c>
      <c r="L4020" s="6" t="s">
        <v>8973</v>
      </c>
      <c r="M4020" s="6">
        <v>1</v>
      </c>
      <c r="N4020" s="6" t="s">
        <v>8972</v>
      </c>
      <c r="O4020" s="2">
        <f>MATCH(A4020, 'combined matches'!A$1:A$4986,0)</f>
        <v>2689</v>
      </c>
      <c r="P4020" s="6">
        <f t="shared" si="186"/>
        <v>0</v>
      </c>
      <c r="Q4020" s="6" t="b">
        <f t="shared" si="187"/>
        <v>0</v>
      </c>
      <c r="R4020" s="6" t="b">
        <f t="shared" si="188"/>
        <v>0</v>
      </c>
      <c r="S4020" s="6" t="b">
        <f>IF(P4020=1, SUM($P$1:P4020))</f>
        <v>0</v>
      </c>
    </row>
    <row r="4021" spans="1:19" x14ac:dyDescent="0.2">
      <c r="A4021" s="6">
        <v>4096</v>
      </c>
      <c r="B4021" s="6" t="s">
        <v>4647</v>
      </c>
      <c r="C4021" s="6" t="s">
        <v>4648</v>
      </c>
      <c r="D4021" s="6" t="s">
        <v>4576</v>
      </c>
      <c r="E4021" s="6" t="s">
        <v>4466</v>
      </c>
      <c r="F4021" s="6">
        <v>90405</v>
      </c>
      <c r="G4021" s="6">
        <v>3104504773</v>
      </c>
      <c r="H4021" s="6" t="s">
        <v>7053</v>
      </c>
      <c r="I4021" s="6" t="s">
        <v>10059</v>
      </c>
      <c r="J4021" s="6">
        <v>0</v>
      </c>
      <c r="K4021" s="6" t="s">
        <v>8951</v>
      </c>
      <c r="L4021" s="6" t="s">
        <v>8973</v>
      </c>
      <c r="M4021" s="6">
        <v>1</v>
      </c>
      <c r="N4021" s="6" t="s">
        <v>11017</v>
      </c>
      <c r="O4021" s="2">
        <f>MATCH(A4021, 'combined matches'!A$1:A$4986,0)</f>
        <v>2700</v>
      </c>
      <c r="P4021" s="6">
        <f t="shared" si="186"/>
        <v>0</v>
      </c>
      <c r="Q4021" s="6" t="b">
        <f t="shared" si="187"/>
        <v>0</v>
      </c>
      <c r="R4021" s="6" t="b">
        <f t="shared" si="188"/>
        <v>0</v>
      </c>
      <c r="S4021" s="6" t="b">
        <f>IF(P4021=1, SUM($P$1:P4021))</f>
        <v>0</v>
      </c>
    </row>
    <row r="4022" spans="1:19" x14ac:dyDescent="0.2">
      <c r="A4022" s="6">
        <v>4097</v>
      </c>
      <c r="B4022" s="6" t="s">
        <v>4647</v>
      </c>
      <c r="C4022" s="6" t="s">
        <v>4648</v>
      </c>
      <c r="D4022" s="6" t="s">
        <v>4576</v>
      </c>
      <c r="E4022" s="6" t="s">
        <v>4466</v>
      </c>
      <c r="F4022" s="6">
        <v>90405</v>
      </c>
      <c r="G4022" s="6">
        <v>3104502191</v>
      </c>
      <c r="H4022" s="6" t="s">
        <v>7053</v>
      </c>
      <c r="I4022" s="6" t="s">
        <v>10059</v>
      </c>
      <c r="J4022" s="6">
        <v>0</v>
      </c>
      <c r="K4022" s="6" t="s">
        <v>8951</v>
      </c>
      <c r="L4022" s="6" t="s">
        <v>8973</v>
      </c>
      <c r="M4022" s="6">
        <v>1</v>
      </c>
      <c r="N4022" s="6" t="s">
        <v>8972</v>
      </c>
      <c r="O4022" s="2">
        <f>MATCH(A4022, 'combined matches'!A$1:A$4986,0)</f>
        <v>2701</v>
      </c>
      <c r="P4022" s="6">
        <f t="shared" si="186"/>
        <v>0</v>
      </c>
      <c r="Q4022" s="6" t="b">
        <f t="shared" si="187"/>
        <v>0</v>
      </c>
      <c r="R4022" s="6" t="b">
        <f t="shared" si="188"/>
        <v>0</v>
      </c>
      <c r="S4022" s="6" t="b">
        <f>IF(P4022=1, SUM($P$1:P4022))</f>
        <v>0</v>
      </c>
    </row>
    <row r="4023" spans="1:19" x14ac:dyDescent="0.2">
      <c r="A4023" s="6">
        <v>4098</v>
      </c>
      <c r="B4023" s="6" t="s">
        <v>13022</v>
      </c>
      <c r="C4023" s="6" t="s">
        <v>13023</v>
      </c>
      <c r="D4023" s="6" t="s">
        <v>4468</v>
      </c>
      <c r="E4023" s="6" t="s">
        <v>4466</v>
      </c>
      <c r="F4023" s="6">
        <v>90040</v>
      </c>
      <c r="G4023" s="6">
        <v>3232019756</v>
      </c>
      <c r="H4023" s="6" t="s">
        <v>13024</v>
      </c>
      <c r="I4023" s="6" t="s">
        <v>19428</v>
      </c>
      <c r="J4023" s="6">
        <v>0</v>
      </c>
      <c r="K4023" s="6" t="s">
        <v>8912</v>
      </c>
      <c r="L4023" s="6" t="s">
        <v>8973</v>
      </c>
      <c r="M4023" s="6">
        <v>1</v>
      </c>
      <c r="N4023" s="6" t="s">
        <v>11017</v>
      </c>
      <c r="O4023" s="2">
        <f>MATCH(A4023, 'combined matches'!A$1:A$4986,0)</f>
        <v>2507</v>
      </c>
      <c r="P4023" s="6">
        <f t="shared" si="186"/>
        <v>0</v>
      </c>
      <c r="Q4023" s="6" t="b">
        <f t="shared" si="187"/>
        <v>0</v>
      </c>
      <c r="R4023" s="6" t="b">
        <f t="shared" si="188"/>
        <v>0</v>
      </c>
      <c r="S4023" s="6" t="b">
        <f>IF(P4023=1, SUM($P$1:P4023))</f>
        <v>0</v>
      </c>
    </row>
    <row r="4024" spans="1:19" x14ac:dyDescent="0.2">
      <c r="A4024" s="6">
        <v>4099</v>
      </c>
      <c r="B4024" s="6" t="s">
        <v>4649</v>
      </c>
      <c r="C4024" s="6" t="s">
        <v>4650</v>
      </c>
      <c r="D4024" s="6" t="s">
        <v>4577</v>
      </c>
      <c r="E4024" s="6" t="s">
        <v>4466</v>
      </c>
      <c r="F4024" s="6">
        <v>90022</v>
      </c>
      <c r="G4024" s="6">
        <v>3232651998</v>
      </c>
      <c r="H4024" s="6" t="s">
        <v>4650</v>
      </c>
      <c r="I4024" s="6" t="s">
        <v>10060</v>
      </c>
      <c r="J4024" s="6">
        <v>0</v>
      </c>
      <c r="K4024" s="6" t="s">
        <v>8912</v>
      </c>
      <c r="L4024" s="6" t="s">
        <v>8973</v>
      </c>
      <c r="M4024" s="6">
        <v>1</v>
      </c>
      <c r="N4024" s="6" t="s">
        <v>8972</v>
      </c>
      <c r="O4024" s="2">
        <f>MATCH(A4024, 'combined matches'!A$1:A$4986,0)</f>
        <v>2514</v>
      </c>
      <c r="P4024" s="6">
        <f t="shared" si="186"/>
        <v>0</v>
      </c>
      <c r="Q4024" s="6" t="b">
        <f t="shared" si="187"/>
        <v>0</v>
      </c>
      <c r="R4024" s="6" t="b">
        <f t="shared" si="188"/>
        <v>0</v>
      </c>
      <c r="S4024" s="6" t="b">
        <f>IF(P4024=1, SUM($P$1:P4024))</f>
        <v>0</v>
      </c>
    </row>
    <row r="4025" spans="1:19" x14ac:dyDescent="0.2">
      <c r="A4025" s="6">
        <v>4100</v>
      </c>
      <c r="B4025" s="6" t="s">
        <v>19429</v>
      </c>
      <c r="C4025" s="6" t="s">
        <v>19430</v>
      </c>
      <c r="D4025" s="6" t="s">
        <v>19431</v>
      </c>
      <c r="E4025" s="6" t="s">
        <v>4466</v>
      </c>
      <c r="F4025" s="6">
        <v>90201</v>
      </c>
      <c r="G4025" s="6">
        <v>3235626700</v>
      </c>
      <c r="H4025" s="6" t="s">
        <v>19430</v>
      </c>
      <c r="I4025" s="6" t="s">
        <v>19432</v>
      </c>
      <c r="J4025" s="6">
        <v>0</v>
      </c>
      <c r="K4025" s="6" t="s">
        <v>8912</v>
      </c>
      <c r="L4025" s="6" t="s">
        <v>8973</v>
      </c>
      <c r="M4025" s="6">
        <v>1</v>
      </c>
      <c r="N4025" s="6" t="s">
        <v>8972</v>
      </c>
      <c r="O4025" s="2" t="e">
        <f>MATCH(A4025, 'combined matches'!A$1:A$4986,0)</f>
        <v>#N/A</v>
      </c>
      <c r="P4025" s="6">
        <f t="shared" si="186"/>
        <v>1</v>
      </c>
      <c r="Q4025" s="6">
        <f t="shared" si="187"/>
        <v>1</v>
      </c>
      <c r="R4025" s="6" t="b">
        <f t="shared" si="188"/>
        <v>0</v>
      </c>
      <c r="S4025" s="6">
        <f>IF(P4025=1, SUM($P$1:P4025))</f>
        <v>1444</v>
      </c>
    </row>
    <row r="4026" spans="1:19" x14ac:dyDescent="0.2">
      <c r="A4026" s="6">
        <v>4101</v>
      </c>
      <c r="B4026" s="6" t="s">
        <v>4651</v>
      </c>
      <c r="C4026" s="6" t="s">
        <v>7790</v>
      </c>
      <c r="D4026" s="6" t="s">
        <v>4581</v>
      </c>
      <c r="E4026" s="6" t="s">
        <v>4466</v>
      </c>
      <c r="F4026" s="6">
        <v>92706</v>
      </c>
      <c r="G4026" s="6">
        <v>7145000340</v>
      </c>
      <c r="H4026" s="6" t="s">
        <v>8125</v>
      </c>
      <c r="I4026" s="6" t="s">
        <v>10061</v>
      </c>
      <c r="J4026" s="6">
        <v>0</v>
      </c>
      <c r="K4026" s="6" t="s">
        <v>8912</v>
      </c>
      <c r="L4026" s="6" t="s">
        <v>8973</v>
      </c>
      <c r="M4026" s="6">
        <v>1</v>
      </c>
      <c r="N4026" s="6" t="s">
        <v>8972</v>
      </c>
      <c r="O4026" s="2">
        <f>MATCH(A4026, 'combined matches'!A$1:A$4986,0)</f>
        <v>2513</v>
      </c>
      <c r="P4026" s="6">
        <f t="shared" si="186"/>
        <v>0</v>
      </c>
      <c r="Q4026" s="6" t="b">
        <f t="shared" si="187"/>
        <v>0</v>
      </c>
      <c r="R4026" s="6" t="b">
        <f t="shared" si="188"/>
        <v>0</v>
      </c>
      <c r="S4026" s="6" t="b">
        <f>IF(P4026=1, SUM($P$1:P4026))</f>
        <v>0</v>
      </c>
    </row>
    <row r="4027" spans="1:19" x14ac:dyDescent="0.2">
      <c r="A4027" s="6">
        <v>4102</v>
      </c>
      <c r="B4027" s="6" t="s">
        <v>4652</v>
      </c>
      <c r="C4027" s="6" t="s">
        <v>4653</v>
      </c>
      <c r="D4027" s="6" t="s">
        <v>4468</v>
      </c>
      <c r="E4027" s="6" t="s">
        <v>4466</v>
      </c>
      <c r="F4027" s="6">
        <v>90022</v>
      </c>
      <c r="G4027" s="6">
        <v>3238691900</v>
      </c>
      <c r="H4027" s="6" t="s">
        <v>4653</v>
      </c>
      <c r="I4027" s="6" t="s">
        <v>10062</v>
      </c>
      <c r="J4027" s="6">
        <v>0</v>
      </c>
      <c r="K4027" s="6" t="s">
        <v>8912</v>
      </c>
      <c r="L4027" s="6" t="s">
        <v>8973</v>
      </c>
      <c r="M4027" s="6">
        <v>1</v>
      </c>
      <c r="N4027" s="6" t="s">
        <v>8972</v>
      </c>
      <c r="O4027" s="2">
        <f>MATCH(A4027, 'combined matches'!A$1:A$4986,0)</f>
        <v>2510</v>
      </c>
      <c r="P4027" s="6">
        <f t="shared" si="186"/>
        <v>0</v>
      </c>
      <c r="Q4027" s="6" t="b">
        <f t="shared" si="187"/>
        <v>0</v>
      </c>
      <c r="R4027" s="6" t="b">
        <f t="shared" si="188"/>
        <v>0</v>
      </c>
      <c r="S4027" s="6" t="b">
        <f>IF(P4027=1, SUM($P$1:P4027))</f>
        <v>0</v>
      </c>
    </row>
    <row r="4028" spans="1:19" x14ac:dyDescent="0.2">
      <c r="A4028" s="6">
        <v>4103</v>
      </c>
      <c r="B4028" s="6" t="s">
        <v>4654</v>
      </c>
      <c r="C4028" s="6" t="s">
        <v>4655</v>
      </c>
      <c r="D4028" s="6" t="s">
        <v>7102</v>
      </c>
      <c r="E4028" s="6" t="s">
        <v>4466</v>
      </c>
      <c r="F4028" s="6">
        <v>92647</v>
      </c>
      <c r="G4028" s="6">
        <v>7145000224</v>
      </c>
      <c r="H4028" s="6" t="s">
        <v>8126</v>
      </c>
      <c r="I4028" s="6" t="s">
        <v>10063</v>
      </c>
      <c r="J4028" s="6">
        <v>0</v>
      </c>
      <c r="K4028" s="6" t="s">
        <v>8912</v>
      </c>
      <c r="L4028" s="6" t="s">
        <v>8973</v>
      </c>
      <c r="M4028" s="6">
        <v>1</v>
      </c>
      <c r="N4028" s="6" t="s">
        <v>8972</v>
      </c>
      <c r="O4028" s="2">
        <f>MATCH(A4028, 'combined matches'!A$1:A$4986,0)</f>
        <v>2519</v>
      </c>
      <c r="P4028" s="6">
        <f t="shared" si="186"/>
        <v>0</v>
      </c>
      <c r="Q4028" s="6" t="b">
        <f t="shared" si="187"/>
        <v>0</v>
      </c>
      <c r="R4028" s="6" t="b">
        <f t="shared" si="188"/>
        <v>0</v>
      </c>
      <c r="S4028" s="6" t="b">
        <f>IF(P4028=1, SUM($P$1:P4028))</f>
        <v>0</v>
      </c>
    </row>
    <row r="4029" spans="1:19" x14ac:dyDescent="0.2">
      <c r="A4029" s="6">
        <v>4104</v>
      </c>
      <c r="B4029" s="6" t="s">
        <v>4656</v>
      </c>
      <c r="C4029" s="6" t="s">
        <v>4657</v>
      </c>
      <c r="D4029" s="6" t="s">
        <v>4533</v>
      </c>
      <c r="E4029" s="6" t="s">
        <v>4466</v>
      </c>
      <c r="F4029" s="6">
        <v>90660</v>
      </c>
      <c r="G4029" s="6">
        <v>6264538466</v>
      </c>
      <c r="H4029" s="6" t="s">
        <v>7054</v>
      </c>
      <c r="I4029" s="6" t="s">
        <v>10064</v>
      </c>
      <c r="J4029" s="6">
        <v>0</v>
      </c>
      <c r="K4029" s="6" t="s">
        <v>8912</v>
      </c>
      <c r="L4029" s="6" t="s">
        <v>8973</v>
      </c>
      <c r="M4029" s="6">
        <v>1</v>
      </c>
      <c r="N4029" s="6" t="s">
        <v>8972</v>
      </c>
      <c r="O4029" s="2">
        <f>MATCH(A4029, 'combined matches'!A$1:A$4986,0)</f>
        <v>2511</v>
      </c>
      <c r="P4029" s="6">
        <f t="shared" si="186"/>
        <v>0</v>
      </c>
      <c r="Q4029" s="6" t="b">
        <f t="shared" si="187"/>
        <v>0</v>
      </c>
      <c r="R4029" s="6" t="b">
        <f t="shared" si="188"/>
        <v>0</v>
      </c>
      <c r="S4029" s="6" t="b">
        <f>IF(P4029=1, SUM($P$1:P4029))</f>
        <v>0</v>
      </c>
    </row>
    <row r="4030" spans="1:19" x14ac:dyDescent="0.2">
      <c r="A4030" s="6">
        <v>4105</v>
      </c>
      <c r="B4030" s="6" t="s">
        <v>4658</v>
      </c>
      <c r="C4030" s="6" t="s">
        <v>4659</v>
      </c>
      <c r="D4030" s="6" t="s">
        <v>4660</v>
      </c>
      <c r="E4030" s="6" t="s">
        <v>4466</v>
      </c>
      <c r="F4030" s="6">
        <v>90660</v>
      </c>
      <c r="G4030" s="6">
        <v>5629496069</v>
      </c>
      <c r="H4030" s="6" t="s">
        <v>13025</v>
      </c>
      <c r="I4030" s="6" t="s">
        <v>10065</v>
      </c>
      <c r="J4030" s="6">
        <v>0</v>
      </c>
      <c r="K4030" s="6" t="s">
        <v>8912</v>
      </c>
      <c r="L4030" s="6" t="s">
        <v>8973</v>
      </c>
      <c r="M4030" s="6">
        <v>1</v>
      </c>
      <c r="N4030" s="6" t="s">
        <v>8972</v>
      </c>
      <c r="O4030" s="2">
        <f>MATCH(A4030, 'combined matches'!A$1:A$4986,0)</f>
        <v>2512</v>
      </c>
      <c r="P4030" s="6">
        <f t="shared" si="186"/>
        <v>0</v>
      </c>
      <c r="Q4030" s="6" t="b">
        <f t="shared" si="187"/>
        <v>0</v>
      </c>
      <c r="R4030" s="6" t="b">
        <f t="shared" si="188"/>
        <v>0</v>
      </c>
      <c r="S4030" s="6" t="b">
        <f>IF(P4030=1, SUM($P$1:P4030))</f>
        <v>0</v>
      </c>
    </row>
    <row r="4031" spans="1:19" x14ac:dyDescent="0.2">
      <c r="A4031" s="6">
        <v>4106</v>
      </c>
      <c r="B4031" s="6" t="s">
        <v>4661</v>
      </c>
      <c r="C4031" s="6" t="s">
        <v>4662</v>
      </c>
      <c r="D4031" s="6" t="s">
        <v>627</v>
      </c>
      <c r="E4031" s="6" t="s">
        <v>4466</v>
      </c>
      <c r="F4031" s="6">
        <v>92869</v>
      </c>
      <c r="G4031" s="6">
        <v>7145000360</v>
      </c>
      <c r="H4031" s="6" t="s">
        <v>13026</v>
      </c>
      <c r="I4031" s="6" t="s">
        <v>10066</v>
      </c>
      <c r="J4031" s="6">
        <v>0</v>
      </c>
      <c r="K4031" s="6" t="s">
        <v>8912</v>
      </c>
      <c r="L4031" s="6" t="s">
        <v>8973</v>
      </c>
      <c r="M4031" s="6">
        <v>1</v>
      </c>
      <c r="N4031" s="6" t="s">
        <v>8972</v>
      </c>
      <c r="O4031" s="2">
        <f>MATCH(A4031, 'combined matches'!A$1:A$4986,0)</f>
        <v>2518</v>
      </c>
      <c r="P4031" s="6">
        <f t="shared" si="186"/>
        <v>0</v>
      </c>
      <c r="Q4031" s="6" t="b">
        <f t="shared" si="187"/>
        <v>0</v>
      </c>
      <c r="R4031" s="6" t="b">
        <f t="shared" si="188"/>
        <v>0</v>
      </c>
      <c r="S4031" s="6" t="b">
        <f>IF(P4031=1, SUM($P$1:P4031))</f>
        <v>0</v>
      </c>
    </row>
    <row r="4032" spans="1:19" x14ac:dyDescent="0.2">
      <c r="A4032" s="6">
        <v>4107</v>
      </c>
      <c r="B4032" s="6" t="s">
        <v>4663</v>
      </c>
      <c r="C4032" s="6" t="s">
        <v>4664</v>
      </c>
      <c r="D4032" s="6" t="s">
        <v>4582</v>
      </c>
      <c r="E4032" s="6" t="s">
        <v>4466</v>
      </c>
      <c r="F4032" s="6">
        <v>92801</v>
      </c>
      <c r="G4032" s="6">
        <v>8884999303</v>
      </c>
      <c r="H4032" s="6" t="s">
        <v>8127</v>
      </c>
      <c r="I4032" s="6" t="s">
        <v>19433</v>
      </c>
      <c r="J4032" s="6">
        <v>0</v>
      </c>
      <c r="K4032" s="6" t="s">
        <v>8912</v>
      </c>
      <c r="L4032" s="6" t="s">
        <v>8973</v>
      </c>
      <c r="M4032" s="6">
        <v>1</v>
      </c>
      <c r="N4032" s="6" t="s">
        <v>8972</v>
      </c>
      <c r="O4032" s="2">
        <f>MATCH(A4032, 'combined matches'!A$1:A$4986,0)</f>
        <v>2509</v>
      </c>
      <c r="P4032" s="6">
        <f t="shared" si="186"/>
        <v>0</v>
      </c>
      <c r="Q4032" s="6" t="b">
        <f t="shared" si="187"/>
        <v>0</v>
      </c>
      <c r="R4032" s="6" t="b">
        <f t="shared" si="188"/>
        <v>0</v>
      </c>
      <c r="S4032" s="6" t="b">
        <f>IF(P4032=1, SUM($P$1:P4032))</f>
        <v>0</v>
      </c>
    </row>
    <row r="4033" spans="1:19" x14ac:dyDescent="0.2">
      <c r="A4033" s="6">
        <v>4108</v>
      </c>
      <c r="B4033" s="6" t="s">
        <v>4665</v>
      </c>
      <c r="C4033" s="6" t="s">
        <v>4666</v>
      </c>
      <c r="D4033" s="6" t="s">
        <v>4667</v>
      </c>
      <c r="E4033" s="6" t="s">
        <v>4466</v>
      </c>
      <c r="F4033" s="6">
        <v>92840</v>
      </c>
      <c r="G4033" s="6">
        <v>8884999303</v>
      </c>
      <c r="H4033" s="6" t="s">
        <v>7056</v>
      </c>
      <c r="I4033" s="6" t="s">
        <v>10067</v>
      </c>
      <c r="J4033" s="6">
        <v>0</v>
      </c>
      <c r="K4033" s="6" t="s">
        <v>8912</v>
      </c>
      <c r="L4033" s="6" t="s">
        <v>8973</v>
      </c>
      <c r="M4033" s="6">
        <v>1</v>
      </c>
      <c r="N4033" s="6" t="s">
        <v>8972</v>
      </c>
      <c r="O4033" s="2">
        <f>MATCH(A4033, 'combined matches'!A$1:A$4986,0)</f>
        <v>2516</v>
      </c>
      <c r="P4033" s="6">
        <f t="shared" si="186"/>
        <v>0</v>
      </c>
      <c r="Q4033" s="6" t="b">
        <f t="shared" si="187"/>
        <v>0</v>
      </c>
      <c r="R4033" s="6" t="b">
        <f t="shared" si="188"/>
        <v>0</v>
      </c>
      <c r="S4033" s="6" t="b">
        <f>IF(P4033=1, SUM($P$1:P4033))</f>
        <v>0</v>
      </c>
    </row>
    <row r="4034" spans="1:19" x14ac:dyDescent="0.2">
      <c r="A4034" s="6">
        <v>4109</v>
      </c>
      <c r="B4034" s="6" t="s">
        <v>4668</v>
      </c>
      <c r="C4034" s="6" t="s">
        <v>4669</v>
      </c>
      <c r="D4034" s="6" t="s">
        <v>4581</v>
      </c>
      <c r="E4034" s="6" t="s">
        <v>4466</v>
      </c>
      <c r="F4034" s="6">
        <v>92701</v>
      </c>
      <c r="G4034" s="6">
        <v>8884999303</v>
      </c>
      <c r="H4034" s="6" t="s">
        <v>7057</v>
      </c>
      <c r="I4034" s="6" t="s">
        <v>10068</v>
      </c>
      <c r="J4034" s="6">
        <v>0</v>
      </c>
      <c r="K4034" s="6" t="s">
        <v>8912</v>
      </c>
      <c r="L4034" s="6" t="s">
        <v>8973</v>
      </c>
      <c r="M4034" s="6">
        <v>1</v>
      </c>
      <c r="N4034" s="6" t="s">
        <v>8972</v>
      </c>
      <c r="O4034" s="2">
        <f>MATCH(A4034, 'combined matches'!A$1:A$4986,0)</f>
        <v>2517</v>
      </c>
      <c r="P4034" s="6">
        <f t="shared" ref="P4034:P4097" si="189">IF(ISNA(O4034),1,0)</f>
        <v>0</v>
      </c>
      <c r="Q4034" s="6" t="b">
        <f t="shared" si="187"/>
        <v>0</v>
      </c>
      <c r="R4034" s="6" t="b">
        <f t="shared" si="188"/>
        <v>0</v>
      </c>
      <c r="S4034" s="6" t="b">
        <f>IF(P4034=1, SUM($P$1:P4034))</f>
        <v>0</v>
      </c>
    </row>
    <row r="4035" spans="1:19" x14ac:dyDescent="0.2">
      <c r="A4035" s="6">
        <v>4110</v>
      </c>
      <c r="B4035" s="6" t="s">
        <v>4670</v>
      </c>
      <c r="C4035" s="6" t="s">
        <v>4671</v>
      </c>
      <c r="D4035" s="6" t="s">
        <v>4468</v>
      </c>
      <c r="E4035" s="6" t="s">
        <v>4466</v>
      </c>
      <c r="F4035" s="6">
        <v>90033</v>
      </c>
      <c r="G4035" s="6">
        <v>3232690421</v>
      </c>
      <c r="H4035" s="6" t="s">
        <v>8128</v>
      </c>
      <c r="I4035" s="6" t="s">
        <v>19434</v>
      </c>
      <c r="J4035" s="6">
        <v>0</v>
      </c>
      <c r="K4035" s="6" t="s">
        <v>8912</v>
      </c>
      <c r="L4035" s="6" t="s">
        <v>8973</v>
      </c>
      <c r="M4035" s="6">
        <v>1</v>
      </c>
      <c r="N4035" s="6" t="s">
        <v>8972</v>
      </c>
      <c r="O4035" s="2">
        <f>MATCH(A4035, 'combined matches'!A$1:A$4986,0)</f>
        <v>2515</v>
      </c>
      <c r="P4035" s="6">
        <f t="shared" si="189"/>
        <v>0</v>
      </c>
      <c r="Q4035" s="6" t="b">
        <f t="shared" ref="Q4035:Q4098" si="190">IF(P4035=1,IF(N4035="service site", 1, 0))</f>
        <v>0</v>
      </c>
      <c r="R4035" s="6" t="b">
        <f t="shared" ref="R4035:R4098" si="191">IF(Q4035=0, IF(K4035=K4036, 0, 1))</f>
        <v>0</v>
      </c>
      <c r="S4035" s="6" t="b">
        <f>IF(P4035=1, SUM($P$1:P4035))</f>
        <v>0</v>
      </c>
    </row>
    <row r="4036" spans="1:19" x14ac:dyDescent="0.2">
      <c r="A4036" s="6">
        <v>4111</v>
      </c>
      <c r="B4036" s="6" t="s">
        <v>4672</v>
      </c>
      <c r="C4036" s="6" t="s">
        <v>4673</v>
      </c>
      <c r="D4036" s="6" t="s">
        <v>4674</v>
      </c>
      <c r="E4036" s="6" t="s">
        <v>4466</v>
      </c>
      <c r="F4036" s="6">
        <v>90280</v>
      </c>
      <c r="G4036" s="6">
        <v>3238897343</v>
      </c>
      <c r="H4036" s="6" t="s">
        <v>13027</v>
      </c>
      <c r="I4036" s="6" t="s">
        <v>10069</v>
      </c>
      <c r="J4036" s="6">
        <v>0</v>
      </c>
      <c r="K4036" s="6" t="s">
        <v>8912</v>
      </c>
      <c r="L4036" s="6" t="s">
        <v>8973</v>
      </c>
      <c r="M4036" s="6">
        <v>1</v>
      </c>
      <c r="N4036" s="6" t="s">
        <v>8972</v>
      </c>
      <c r="O4036" s="2">
        <f>MATCH(A4036, 'combined matches'!A$1:A$4986,0)</f>
        <v>2508</v>
      </c>
      <c r="P4036" s="6">
        <f t="shared" si="189"/>
        <v>0</v>
      </c>
      <c r="Q4036" s="6" t="b">
        <f t="shared" si="190"/>
        <v>0</v>
      </c>
      <c r="R4036" s="6" t="b">
        <f t="shared" si="191"/>
        <v>0</v>
      </c>
      <c r="S4036" s="6" t="b">
        <f>IF(P4036=1, SUM($P$1:P4036))</f>
        <v>0</v>
      </c>
    </row>
    <row r="4037" spans="1:19" x14ac:dyDescent="0.2">
      <c r="A4037" s="6">
        <v>4112</v>
      </c>
      <c r="B4037" s="6" t="s">
        <v>13028</v>
      </c>
      <c r="C4037" s="6" t="s">
        <v>13029</v>
      </c>
      <c r="D4037" s="6" t="s">
        <v>4677</v>
      </c>
      <c r="E4037" s="6" t="s">
        <v>4466</v>
      </c>
      <c r="F4037" s="6">
        <v>95965</v>
      </c>
      <c r="G4037" s="6">
        <v>5305390000</v>
      </c>
      <c r="H4037" s="6" t="s">
        <v>13030</v>
      </c>
      <c r="I4037" s="6" t="s">
        <v>19435</v>
      </c>
      <c r="J4037" s="6">
        <v>0</v>
      </c>
      <c r="K4037" s="6" t="s">
        <v>8915</v>
      </c>
      <c r="L4037" s="6" t="s">
        <v>8975</v>
      </c>
      <c r="M4037" s="6">
        <v>0</v>
      </c>
      <c r="N4037" s="6" t="s">
        <v>11017</v>
      </c>
      <c r="O4037" s="2">
        <f>MATCH(A4037, 'combined matches'!A$1:A$4986,0)</f>
        <v>2530</v>
      </c>
      <c r="P4037" s="6">
        <f t="shared" si="189"/>
        <v>0</v>
      </c>
      <c r="Q4037" s="6" t="b">
        <f t="shared" si="190"/>
        <v>0</v>
      </c>
      <c r="R4037" s="6" t="b">
        <f t="shared" si="191"/>
        <v>0</v>
      </c>
      <c r="S4037" s="6" t="b">
        <f>IF(P4037=1, SUM($P$1:P4037))</f>
        <v>0</v>
      </c>
    </row>
    <row r="4038" spans="1:19" x14ac:dyDescent="0.2">
      <c r="A4038" s="6">
        <v>4113</v>
      </c>
      <c r="B4038" s="6" t="s">
        <v>4675</v>
      </c>
      <c r="C4038" s="6" t="s">
        <v>4676</v>
      </c>
      <c r="D4038" s="6" t="s">
        <v>4677</v>
      </c>
      <c r="E4038" s="6" t="s">
        <v>4466</v>
      </c>
      <c r="F4038" s="6">
        <v>95965</v>
      </c>
      <c r="G4038" s="6">
        <v>5305387341</v>
      </c>
      <c r="H4038" s="6" t="s">
        <v>7058</v>
      </c>
      <c r="I4038" s="6" t="s">
        <v>19436</v>
      </c>
      <c r="J4038" s="6">
        <v>0</v>
      </c>
      <c r="K4038" s="6" t="s">
        <v>8915</v>
      </c>
      <c r="L4038" s="6" t="s">
        <v>8975</v>
      </c>
      <c r="M4038" s="6">
        <v>0</v>
      </c>
      <c r="N4038" s="6" t="s">
        <v>8972</v>
      </c>
      <c r="O4038" s="2">
        <f>MATCH(A4038, 'combined matches'!A$1:A$4986,0)</f>
        <v>2532</v>
      </c>
      <c r="P4038" s="6">
        <f t="shared" si="189"/>
        <v>0</v>
      </c>
      <c r="Q4038" s="6" t="b">
        <f t="shared" si="190"/>
        <v>0</v>
      </c>
      <c r="R4038" s="6" t="b">
        <f t="shared" si="191"/>
        <v>0</v>
      </c>
      <c r="S4038" s="6" t="b">
        <f>IF(P4038=1, SUM($P$1:P4038))</f>
        <v>0</v>
      </c>
    </row>
    <row r="4039" spans="1:19" x14ac:dyDescent="0.2">
      <c r="A4039" s="6">
        <v>4114</v>
      </c>
      <c r="B4039" s="6" t="s">
        <v>4678</v>
      </c>
      <c r="C4039" s="6" t="s">
        <v>4679</v>
      </c>
      <c r="D4039" s="6" t="s">
        <v>4590</v>
      </c>
      <c r="E4039" s="6" t="s">
        <v>4466</v>
      </c>
      <c r="F4039" s="6">
        <v>95926</v>
      </c>
      <c r="G4039" s="6">
        <v>5308793665</v>
      </c>
      <c r="H4039" s="6" t="s">
        <v>8129</v>
      </c>
      <c r="I4039" s="6" t="s">
        <v>19437</v>
      </c>
      <c r="J4039" s="6">
        <v>0</v>
      </c>
      <c r="K4039" s="6" t="s">
        <v>8915</v>
      </c>
      <c r="L4039" s="6" t="s">
        <v>8975</v>
      </c>
      <c r="M4039" s="6">
        <v>0</v>
      </c>
      <c r="N4039" s="6" t="s">
        <v>8972</v>
      </c>
      <c r="O4039" s="2">
        <f>MATCH(A4039, 'combined matches'!A$1:A$4986,0)</f>
        <v>2531</v>
      </c>
      <c r="P4039" s="6">
        <f t="shared" si="189"/>
        <v>0</v>
      </c>
      <c r="Q4039" s="6" t="b">
        <f t="shared" si="190"/>
        <v>0</v>
      </c>
      <c r="R4039" s="6" t="b">
        <f t="shared" si="191"/>
        <v>0</v>
      </c>
      <c r="S4039" s="6" t="b">
        <f>IF(P4039=1, SUM($P$1:P4039))</f>
        <v>0</v>
      </c>
    </row>
    <row r="4040" spans="1:19" x14ac:dyDescent="0.2">
      <c r="A4040" s="6">
        <v>4115</v>
      </c>
      <c r="B4040" s="6" t="s">
        <v>19438</v>
      </c>
      <c r="C4040" s="6" t="s">
        <v>19439</v>
      </c>
      <c r="D4040" s="6" t="s">
        <v>19352</v>
      </c>
      <c r="E4040" s="6" t="s">
        <v>4466</v>
      </c>
      <c r="F4040" s="6">
        <v>94102</v>
      </c>
      <c r="G4040" s="6">
        <v>4152553524</v>
      </c>
      <c r="H4040" s="6" t="s">
        <v>19440</v>
      </c>
      <c r="I4040" s="6" t="s">
        <v>19441</v>
      </c>
      <c r="J4040" s="6">
        <v>0</v>
      </c>
      <c r="K4040" s="6" t="s">
        <v>19442</v>
      </c>
      <c r="L4040" s="6" t="s">
        <v>8975</v>
      </c>
      <c r="M4040" s="6">
        <v>0</v>
      </c>
      <c r="N4040" s="6" t="s">
        <v>11017</v>
      </c>
      <c r="O4040" s="2" t="e">
        <f>MATCH(A4040, 'combined matches'!A$1:A$4986,0)</f>
        <v>#N/A</v>
      </c>
      <c r="P4040" s="6">
        <f t="shared" si="189"/>
        <v>1</v>
      </c>
      <c r="Q4040" s="6">
        <f t="shared" si="190"/>
        <v>0</v>
      </c>
      <c r="R4040" s="6">
        <f t="shared" si="191"/>
        <v>0</v>
      </c>
      <c r="S4040" s="6">
        <f>IF(P4040=1, SUM($P$1:P4040))</f>
        <v>1445</v>
      </c>
    </row>
    <row r="4041" spans="1:19" x14ac:dyDescent="0.2">
      <c r="A4041" s="6">
        <v>4116</v>
      </c>
      <c r="B4041" s="6" t="s">
        <v>19443</v>
      </c>
      <c r="C4041" s="6" t="s">
        <v>19444</v>
      </c>
      <c r="D4041" s="6" t="s">
        <v>19352</v>
      </c>
      <c r="E4041" s="6" t="s">
        <v>4466</v>
      </c>
      <c r="F4041" s="6">
        <v>94112</v>
      </c>
      <c r="G4041" s="6">
        <v>4154694512</v>
      </c>
      <c r="H4041" s="6" t="s">
        <v>19445</v>
      </c>
      <c r="I4041" s="6" t="s">
        <v>19446</v>
      </c>
      <c r="J4041" s="6">
        <v>0</v>
      </c>
      <c r="K4041" s="6" t="s">
        <v>19442</v>
      </c>
      <c r="L4041" s="6" t="s">
        <v>8975</v>
      </c>
      <c r="M4041" s="6">
        <v>1</v>
      </c>
      <c r="N4041" s="6" t="s">
        <v>8972</v>
      </c>
      <c r="O4041" s="2" t="e">
        <f>MATCH(A4041, 'combined matches'!A$1:A$4986,0)</f>
        <v>#N/A</v>
      </c>
      <c r="P4041" s="6">
        <f t="shared" si="189"/>
        <v>1</v>
      </c>
      <c r="Q4041" s="6">
        <f t="shared" si="190"/>
        <v>1</v>
      </c>
      <c r="R4041" s="6" t="b">
        <f t="shared" si="191"/>
        <v>0</v>
      </c>
      <c r="S4041" s="6">
        <f>IF(P4041=1, SUM($P$1:P4041))</f>
        <v>1446</v>
      </c>
    </row>
    <row r="4042" spans="1:19" x14ac:dyDescent="0.2">
      <c r="A4042" s="6">
        <v>4117</v>
      </c>
      <c r="B4042" s="6" t="s">
        <v>19447</v>
      </c>
      <c r="C4042" s="6" t="s">
        <v>19448</v>
      </c>
      <c r="D4042" s="6" t="s">
        <v>19352</v>
      </c>
      <c r="E4042" s="6" t="s">
        <v>4466</v>
      </c>
      <c r="F4042" s="6">
        <v>94117</v>
      </c>
      <c r="G4042" s="6">
        <v>4157518181</v>
      </c>
      <c r="H4042" s="6" t="s">
        <v>19448</v>
      </c>
      <c r="I4042" s="6" t="s">
        <v>19449</v>
      </c>
      <c r="J4042" s="6">
        <v>0</v>
      </c>
      <c r="K4042" s="6" t="s">
        <v>19442</v>
      </c>
      <c r="L4042" s="6" t="s">
        <v>8975</v>
      </c>
      <c r="M4042" s="6">
        <v>1</v>
      </c>
      <c r="N4042" s="6" t="s">
        <v>8972</v>
      </c>
      <c r="O4042" s="2" t="e">
        <f>MATCH(A4042, 'combined matches'!A$1:A$4986,0)</f>
        <v>#N/A</v>
      </c>
      <c r="P4042" s="6">
        <f t="shared" si="189"/>
        <v>1</v>
      </c>
      <c r="Q4042" s="6">
        <f t="shared" si="190"/>
        <v>1</v>
      </c>
      <c r="R4042" s="6" t="b">
        <f t="shared" si="191"/>
        <v>0</v>
      </c>
      <c r="S4042" s="6">
        <f>IF(P4042=1, SUM($P$1:P4042))</f>
        <v>1447</v>
      </c>
    </row>
    <row r="4043" spans="1:19" x14ac:dyDescent="0.2">
      <c r="A4043" s="6">
        <v>4118</v>
      </c>
      <c r="B4043" s="6" t="s">
        <v>19450</v>
      </c>
      <c r="C4043" s="6" t="s">
        <v>19451</v>
      </c>
      <c r="D4043" s="6" t="s">
        <v>19352</v>
      </c>
      <c r="E4043" s="6" t="s">
        <v>4466</v>
      </c>
      <c r="F4043" s="6">
        <v>94102</v>
      </c>
      <c r="G4043" s="6">
        <v>4156730911</v>
      </c>
      <c r="H4043" s="6" t="s">
        <v>19452</v>
      </c>
      <c r="I4043" s="6" t="s">
        <v>19453</v>
      </c>
      <c r="J4043" s="6">
        <v>0</v>
      </c>
      <c r="K4043" s="6" t="s">
        <v>19442</v>
      </c>
      <c r="L4043" s="6" t="s">
        <v>8975</v>
      </c>
      <c r="M4043" s="6">
        <v>1</v>
      </c>
      <c r="N4043" s="6" t="s">
        <v>8972</v>
      </c>
      <c r="O4043" s="2" t="e">
        <f>MATCH(A4043, 'combined matches'!A$1:A$4986,0)</f>
        <v>#N/A</v>
      </c>
      <c r="P4043" s="6">
        <f t="shared" si="189"/>
        <v>1</v>
      </c>
      <c r="Q4043" s="6">
        <f t="shared" si="190"/>
        <v>1</v>
      </c>
      <c r="R4043" s="6" t="b">
        <f t="shared" si="191"/>
        <v>0</v>
      </c>
      <c r="S4043" s="6">
        <f>IF(P4043=1, SUM($P$1:P4043))</f>
        <v>1448</v>
      </c>
    </row>
    <row r="4044" spans="1:19" x14ac:dyDescent="0.2">
      <c r="A4044" s="6">
        <v>4119</v>
      </c>
      <c r="B4044" s="6" t="s">
        <v>19454</v>
      </c>
      <c r="C4044" s="6" t="s">
        <v>19455</v>
      </c>
      <c r="D4044" s="6" t="s">
        <v>19352</v>
      </c>
      <c r="E4044" s="6" t="s">
        <v>4466</v>
      </c>
      <c r="F4044" s="6">
        <v>94115</v>
      </c>
      <c r="G4044" s="6">
        <v>4152921300</v>
      </c>
      <c r="H4044" s="6" t="s">
        <v>19455</v>
      </c>
      <c r="I4044" s="6" t="s">
        <v>19456</v>
      </c>
      <c r="J4044" s="6">
        <v>0</v>
      </c>
      <c r="K4044" s="6" t="s">
        <v>19442</v>
      </c>
      <c r="L4044" s="6" t="s">
        <v>8975</v>
      </c>
      <c r="M4044" s="6">
        <v>1</v>
      </c>
      <c r="N4044" s="6" t="s">
        <v>8972</v>
      </c>
      <c r="O4044" s="2" t="e">
        <f>MATCH(A4044, 'combined matches'!A$1:A$4986,0)</f>
        <v>#N/A</v>
      </c>
      <c r="P4044" s="6">
        <f t="shared" si="189"/>
        <v>1</v>
      </c>
      <c r="Q4044" s="6">
        <f t="shared" si="190"/>
        <v>1</v>
      </c>
      <c r="R4044" s="6" t="b">
        <f t="shared" si="191"/>
        <v>0</v>
      </c>
      <c r="S4044" s="6">
        <f>IF(P4044=1, SUM($P$1:P4044))</f>
        <v>1449</v>
      </c>
    </row>
    <row r="4045" spans="1:19" x14ac:dyDescent="0.2">
      <c r="A4045" s="6">
        <v>4120</v>
      </c>
      <c r="B4045" s="6" t="s">
        <v>19457</v>
      </c>
      <c r="C4045" s="6" t="s">
        <v>19458</v>
      </c>
      <c r="D4045" s="6" t="s">
        <v>19352</v>
      </c>
      <c r="E4045" s="6" t="s">
        <v>4466</v>
      </c>
      <c r="F4045" s="6">
        <v>94124</v>
      </c>
      <c r="G4045" s="6">
        <v>4156571700</v>
      </c>
      <c r="H4045" s="6" t="s">
        <v>19459</v>
      </c>
      <c r="I4045" s="6" t="s">
        <v>19460</v>
      </c>
      <c r="J4045" s="6">
        <v>0</v>
      </c>
      <c r="K4045" s="6" t="s">
        <v>19442</v>
      </c>
      <c r="L4045" s="6" t="s">
        <v>8975</v>
      </c>
      <c r="M4045" s="6">
        <v>1</v>
      </c>
      <c r="N4045" s="6" t="s">
        <v>8972</v>
      </c>
      <c r="O4045" s="2" t="e">
        <f>MATCH(A4045, 'combined matches'!A$1:A$4986,0)</f>
        <v>#N/A</v>
      </c>
      <c r="P4045" s="6">
        <f t="shared" si="189"/>
        <v>1</v>
      </c>
      <c r="Q4045" s="6">
        <f t="shared" si="190"/>
        <v>1</v>
      </c>
      <c r="R4045" s="6" t="b">
        <f t="shared" si="191"/>
        <v>0</v>
      </c>
      <c r="S4045" s="6">
        <f>IF(P4045=1, SUM($P$1:P4045))</f>
        <v>1450</v>
      </c>
    </row>
    <row r="4046" spans="1:19" x14ac:dyDescent="0.2">
      <c r="A4046" s="6">
        <v>4121</v>
      </c>
      <c r="B4046" s="6" t="s">
        <v>19461</v>
      </c>
      <c r="C4046" s="6" t="s">
        <v>19462</v>
      </c>
      <c r="D4046" s="6" t="s">
        <v>19352</v>
      </c>
      <c r="E4046" s="6" t="s">
        <v>4466</v>
      </c>
      <c r="F4046" s="6">
        <v>94110</v>
      </c>
      <c r="G4046" s="6">
        <v>4152063409</v>
      </c>
      <c r="H4046" s="6" t="s">
        <v>19462</v>
      </c>
      <c r="I4046" s="6" t="s">
        <v>19463</v>
      </c>
      <c r="J4046" s="6">
        <v>0</v>
      </c>
      <c r="K4046" s="6" t="s">
        <v>19442</v>
      </c>
      <c r="L4046" s="6" t="s">
        <v>8975</v>
      </c>
      <c r="M4046" s="6">
        <v>1</v>
      </c>
      <c r="N4046" s="6" t="s">
        <v>8972</v>
      </c>
      <c r="O4046" s="2" t="e">
        <f>MATCH(A4046, 'combined matches'!A$1:A$4986,0)</f>
        <v>#N/A</v>
      </c>
      <c r="P4046" s="6">
        <f t="shared" si="189"/>
        <v>1</v>
      </c>
      <c r="Q4046" s="6">
        <f t="shared" si="190"/>
        <v>1</v>
      </c>
      <c r="R4046" s="6" t="b">
        <f t="shared" si="191"/>
        <v>0</v>
      </c>
      <c r="S4046" s="6">
        <f>IF(P4046=1, SUM($P$1:P4046))</f>
        <v>1451</v>
      </c>
    </row>
    <row r="4047" spans="1:19" x14ac:dyDescent="0.2">
      <c r="A4047" s="6">
        <v>4122</v>
      </c>
      <c r="B4047" s="6" t="s">
        <v>19464</v>
      </c>
      <c r="C4047" s="6" t="s">
        <v>19465</v>
      </c>
      <c r="D4047" s="6" t="s">
        <v>19352</v>
      </c>
      <c r="E4047" s="6" t="s">
        <v>4466</v>
      </c>
      <c r="F4047" s="6">
        <v>94124</v>
      </c>
      <c r="G4047" s="6">
        <v>4156717000</v>
      </c>
      <c r="H4047" s="6" t="s">
        <v>19465</v>
      </c>
      <c r="I4047" s="6" t="s">
        <v>19466</v>
      </c>
      <c r="J4047" s="6">
        <v>0</v>
      </c>
      <c r="K4047" s="6" t="s">
        <v>19442</v>
      </c>
      <c r="L4047" s="6" t="s">
        <v>8975</v>
      </c>
      <c r="M4047" s="6">
        <v>1</v>
      </c>
      <c r="N4047" s="6" t="s">
        <v>8972</v>
      </c>
      <c r="O4047" s="2" t="e">
        <f>MATCH(A4047, 'combined matches'!A$1:A$4986,0)</f>
        <v>#N/A</v>
      </c>
      <c r="P4047" s="6">
        <f t="shared" si="189"/>
        <v>1</v>
      </c>
      <c r="Q4047" s="6">
        <f t="shared" si="190"/>
        <v>1</v>
      </c>
      <c r="R4047" s="6" t="b">
        <f t="shared" si="191"/>
        <v>0</v>
      </c>
      <c r="S4047" s="6">
        <f>IF(P4047=1, SUM($P$1:P4047))</f>
        <v>1452</v>
      </c>
    </row>
    <row r="4048" spans="1:19" x14ac:dyDescent="0.2">
      <c r="A4048" s="6">
        <v>4123</v>
      </c>
      <c r="B4048" s="6" t="s">
        <v>19467</v>
      </c>
      <c r="C4048" s="6" t="s">
        <v>19468</v>
      </c>
      <c r="D4048" s="6" t="s">
        <v>19352</v>
      </c>
      <c r="E4048" s="6" t="s">
        <v>4466</v>
      </c>
      <c r="F4048" s="6">
        <v>94114</v>
      </c>
      <c r="G4048" s="6">
        <v>4154877500</v>
      </c>
      <c r="H4048" s="6" t="s">
        <v>19468</v>
      </c>
      <c r="I4048" s="6" t="s">
        <v>19469</v>
      </c>
      <c r="J4048" s="6">
        <v>0</v>
      </c>
      <c r="K4048" s="6" t="s">
        <v>19442</v>
      </c>
      <c r="L4048" s="6" t="s">
        <v>8975</v>
      </c>
      <c r="M4048" s="6">
        <v>1</v>
      </c>
      <c r="N4048" s="6" t="s">
        <v>8972</v>
      </c>
      <c r="O4048" s="2" t="e">
        <f>MATCH(A4048, 'combined matches'!A$1:A$4986,0)</f>
        <v>#N/A</v>
      </c>
      <c r="P4048" s="6">
        <f t="shared" si="189"/>
        <v>1</v>
      </c>
      <c r="Q4048" s="6">
        <f t="shared" si="190"/>
        <v>1</v>
      </c>
      <c r="R4048" s="6" t="b">
        <f t="shared" si="191"/>
        <v>0</v>
      </c>
      <c r="S4048" s="6">
        <f>IF(P4048=1, SUM($P$1:P4048))</f>
        <v>1453</v>
      </c>
    </row>
    <row r="4049" spans="1:19" x14ac:dyDescent="0.2">
      <c r="A4049" s="6">
        <v>4124</v>
      </c>
      <c r="B4049" s="6" t="s">
        <v>19470</v>
      </c>
      <c r="C4049" s="6" t="s">
        <v>19471</v>
      </c>
      <c r="D4049" s="6" t="s">
        <v>19352</v>
      </c>
      <c r="E4049" s="6" t="s">
        <v>4466</v>
      </c>
      <c r="F4049" s="6">
        <v>94110</v>
      </c>
      <c r="G4049" s="6">
        <v>4155755685</v>
      </c>
      <c r="H4049" s="6" t="s">
        <v>19472</v>
      </c>
      <c r="I4049" s="6" t="s">
        <v>19473</v>
      </c>
      <c r="J4049" s="6">
        <v>0</v>
      </c>
      <c r="K4049" s="6" t="s">
        <v>19442</v>
      </c>
      <c r="L4049" s="6" t="s">
        <v>8975</v>
      </c>
      <c r="M4049" s="6">
        <v>1</v>
      </c>
      <c r="N4049" s="6" t="s">
        <v>8972</v>
      </c>
      <c r="O4049" s="2" t="e">
        <f>MATCH(A4049, 'combined matches'!A$1:A$4986,0)</f>
        <v>#N/A</v>
      </c>
      <c r="P4049" s="6">
        <f t="shared" si="189"/>
        <v>1</v>
      </c>
      <c r="Q4049" s="6">
        <f t="shared" si="190"/>
        <v>1</v>
      </c>
      <c r="R4049" s="6" t="b">
        <f t="shared" si="191"/>
        <v>0</v>
      </c>
      <c r="S4049" s="6">
        <f>IF(P4049=1, SUM($P$1:P4049))</f>
        <v>1454</v>
      </c>
    </row>
    <row r="4050" spans="1:19" x14ac:dyDescent="0.2">
      <c r="A4050" s="6">
        <v>4125</v>
      </c>
      <c r="B4050" s="6" t="s">
        <v>13031</v>
      </c>
      <c r="C4050" s="6" t="s">
        <v>4681</v>
      </c>
      <c r="D4050" s="6" t="s">
        <v>4087</v>
      </c>
      <c r="E4050" s="6" t="s">
        <v>4466</v>
      </c>
      <c r="F4050" s="6">
        <v>94704</v>
      </c>
      <c r="G4050" s="6">
        <v>5109815314</v>
      </c>
      <c r="H4050" s="6" t="s">
        <v>8130</v>
      </c>
      <c r="I4050" s="6" t="s">
        <v>19474</v>
      </c>
      <c r="J4050" s="6">
        <v>0</v>
      </c>
      <c r="K4050" s="6" t="s">
        <v>8916</v>
      </c>
      <c r="L4050" s="6" t="s">
        <v>8975</v>
      </c>
      <c r="M4050" s="6">
        <v>0</v>
      </c>
      <c r="N4050" s="6" t="s">
        <v>11017</v>
      </c>
      <c r="O4050" s="2">
        <f>MATCH(A4050, 'combined matches'!A$1:A$4986,0)</f>
        <v>2533</v>
      </c>
      <c r="P4050" s="6">
        <f t="shared" si="189"/>
        <v>0</v>
      </c>
      <c r="Q4050" s="6" t="b">
        <f t="shared" si="190"/>
        <v>0</v>
      </c>
      <c r="R4050" s="6" t="b">
        <f t="shared" si="191"/>
        <v>0</v>
      </c>
      <c r="S4050" s="6" t="b">
        <f>IF(P4050=1, SUM($P$1:P4050))</f>
        <v>0</v>
      </c>
    </row>
    <row r="4051" spans="1:19" x14ac:dyDescent="0.2">
      <c r="A4051" s="6">
        <v>4126</v>
      </c>
      <c r="B4051" s="6" t="s">
        <v>4680</v>
      </c>
      <c r="C4051" s="6" t="s">
        <v>4681</v>
      </c>
      <c r="D4051" s="6" t="s">
        <v>4087</v>
      </c>
      <c r="E4051" s="6" t="s">
        <v>4466</v>
      </c>
      <c r="F4051" s="6">
        <v>94710</v>
      </c>
      <c r="G4051" s="6">
        <v>5109815350</v>
      </c>
      <c r="H4051" s="6" t="s">
        <v>8130</v>
      </c>
      <c r="I4051" s="6" t="s">
        <v>4680</v>
      </c>
      <c r="J4051" s="6">
        <v>0</v>
      </c>
      <c r="K4051" s="6" t="s">
        <v>8916</v>
      </c>
      <c r="L4051" s="6" t="s">
        <v>8975</v>
      </c>
      <c r="M4051" s="6">
        <v>0</v>
      </c>
      <c r="N4051" s="6" t="s">
        <v>8972</v>
      </c>
      <c r="O4051" s="2">
        <f>MATCH(A4051, 'combined matches'!A$1:A$4986,0)</f>
        <v>2535</v>
      </c>
      <c r="P4051" s="6">
        <f t="shared" si="189"/>
        <v>0</v>
      </c>
      <c r="Q4051" s="6" t="b">
        <f t="shared" si="190"/>
        <v>0</v>
      </c>
      <c r="R4051" s="6" t="b">
        <f t="shared" si="191"/>
        <v>0</v>
      </c>
      <c r="S4051" s="6" t="b">
        <f>IF(P4051=1, SUM($P$1:P4051))</f>
        <v>0</v>
      </c>
    </row>
    <row r="4052" spans="1:19" x14ac:dyDescent="0.2">
      <c r="A4052" s="6">
        <v>4127</v>
      </c>
      <c r="B4052" s="6" t="s">
        <v>4682</v>
      </c>
      <c r="C4052" s="6" t="s">
        <v>4683</v>
      </c>
      <c r="D4052" s="6" t="s">
        <v>4087</v>
      </c>
      <c r="E4052" s="6" t="s">
        <v>4466</v>
      </c>
      <c r="F4052" s="6">
        <v>94704</v>
      </c>
      <c r="G4052" s="6">
        <v>5106446965</v>
      </c>
      <c r="H4052" s="6" t="s">
        <v>4683</v>
      </c>
      <c r="I4052" s="6" t="s">
        <v>19475</v>
      </c>
      <c r="J4052" s="6">
        <v>0</v>
      </c>
      <c r="K4052" s="6" t="s">
        <v>8916</v>
      </c>
      <c r="L4052" s="6" t="s">
        <v>8976</v>
      </c>
      <c r="M4052" s="6">
        <v>0</v>
      </c>
      <c r="N4052" s="6" t="s">
        <v>8972</v>
      </c>
      <c r="O4052" s="2">
        <f>MATCH(A4052, 'combined matches'!A$1:A$4986,0)</f>
        <v>2534</v>
      </c>
      <c r="P4052" s="6">
        <f t="shared" si="189"/>
        <v>0</v>
      </c>
      <c r="Q4052" s="6" t="b">
        <f t="shared" si="190"/>
        <v>0</v>
      </c>
      <c r="R4052" s="6" t="b">
        <f t="shared" si="191"/>
        <v>0</v>
      </c>
      <c r="S4052" s="6" t="b">
        <f>IF(P4052=1, SUM($P$1:P4052))</f>
        <v>0</v>
      </c>
    </row>
    <row r="4053" spans="1:19" x14ac:dyDescent="0.2">
      <c r="A4053" s="6">
        <v>4128</v>
      </c>
      <c r="B4053" s="6" t="s">
        <v>4684</v>
      </c>
      <c r="C4053" s="6" t="s">
        <v>4685</v>
      </c>
      <c r="D4053" s="6" t="s">
        <v>4087</v>
      </c>
      <c r="E4053" s="6" t="s">
        <v>4466</v>
      </c>
      <c r="F4053" s="6">
        <v>94703</v>
      </c>
      <c r="G4053" s="6">
        <v>5106446854</v>
      </c>
      <c r="H4053" s="6" t="s">
        <v>7059</v>
      </c>
      <c r="I4053" s="6" t="s">
        <v>19476</v>
      </c>
      <c r="J4053" s="6">
        <v>0</v>
      </c>
      <c r="K4053" s="6" t="s">
        <v>8916</v>
      </c>
      <c r="L4053" s="6" t="s">
        <v>8976</v>
      </c>
      <c r="M4053" s="6">
        <v>0</v>
      </c>
      <c r="N4053" s="6" t="s">
        <v>8972</v>
      </c>
      <c r="O4053" s="2">
        <f>MATCH(A4053, 'combined matches'!A$1:A$4986,0)</f>
        <v>2536</v>
      </c>
      <c r="P4053" s="6">
        <f t="shared" si="189"/>
        <v>0</v>
      </c>
      <c r="Q4053" s="6" t="b">
        <f t="shared" si="190"/>
        <v>0</v>
      </c>
      <c r="R4053" s="6" t="b">
        <f t="shared" si="191"/>
        <v>0</v>
      </c>
      <c r="S4053" s="6" t="b">
        <f>IF(P4053=1, SUM($P$1:P4053))</f>
        <v>0</v>
      </c>
    </row>
    <row r="4054" spans="1:19" x14ac:dyDescent="0.2">
      <c r="A4054" s="6">
        <v>4129</v>
      </c>
      <c r="B4054" s="6" t="s">
        <v>19477</v>
      </c>
      <c r="D4054" s="6" t="s">
        <v>19478</v>
      </c>
      <c r="E4054" s="6" t="s">
        <v>4466</v>
      </c>
      <c r="F4054" s="6">
        <v>95617</v>
      </c>
      <c r="G4054" s="6">
        <v>5307533498</v>
      </c>
      <c r="H4054" s="6" t="s">
        <v>19479</v>
      </c>
      <c r="I4054" s="6" t="s">
        <v>19480</v>
      </c>
      <c r="J4054" s="6">
        <v>0</v>
      </c>
      <c r="K4054" s="6" t="s">
        <v>19481</v>
      </c>
      <c r="L4054" s="6" t="s">
        <v>8973</v>
      </c>
      <c r="M4054" s="6">
        <v>1</v>
      </c>
      <c r="N4054" s="6" t="s">
        <v>11017</v>
      </c>
      <c r="O4054" s="2" t="e">
        <f>MATCH(A4054, 'combined matches'!A$1:A$4986,0)</f>
        <v>#N/A</v>
      </c>
      <c r="P4054" s="6">
        <f t="shared" si="189"/>
        <v>1</v>
      </c>
      <c r="Q4054" s="6">
        <f t="shared" si="190"/>
        <v>0</v>
      </c>
      <c r="R4054" s="6">
        <f t="shared" si="191"/>
        <v>0</v>
      </c>
      <c r="S4054" s="6">
        <f>IF(P4054=1, SUM($P$1:P4054))</f>
        <v>1455</v>
      </c>
    </row>
    <row r="4055" spans="1:19" x14ac:dyDescent="0.2">
      <c r="A4055" s="6">
        <v>4130</v>
      </c>
      <c r="B4055" s="6" t="s">
        <v>19482</v>
      </c>
      <c r="C4055" s="6" t="s">
        <v>19483</v>
      </c>
      <c r="D4055" s="6" t="s">
        <v>19478</v>
      </c>
      <c r="E4055" s="6" t="s">
        <v>4466</v>
      </c>
      <c r="F4055" s="6">
        <v>95616</v>
      </c>
      <c r="G4055" s="6">
        <v>5307582060</v>
      </c>
      <c r="H4055" s="6" t="s">
        <v>19483</v>
      </c>
      <c r="I4055" s="6" t="s">
        <v>19484</v>
      </c>
      <c r="J4055" s="6">
        <v>0</v>
      </c>
      <c r="K4055" s="6" t="s">
        <v>19481</v>
      </c>
      <c r="L4055" s="6" t="s">
        <v>8973</v>
      </c>
      <c r="M4055" s="6">
        <v>1</v>
      </c>
      <c r="N4055" s="6" t="s">
        <v>8972</v>
      </c>
      <c r="O4055" s="2" t="e">
        <f>MATCH(A4055, 'combined matches'!A$1:A$4986,0)</f>
        <v>#N/A</v>
      </c>
      <c r="P4055" s="6">
        <f t="shared" si="189"/>
        <v>1</v>
      </c>
      <c r="Q4055" s="6">
        <f t="shared" si="190"/>
        <v>1</v>
      </c>
      <c r="R4055" s="6" t="b">
        <f t="shared" si="191"/>
        <v>0</v>
      </c>
      <c r="S4055" s="6">
        <f>IF(P4055=1, SUM($P$1:P4055))</f>
        <v>1456</v>
      </c>
    </row>
    <row r="4056" spans="1:19" x14ac:dyDescent="0.2">
      <c r="A4056" s="6">
        <v>4131</v>
      </c>
      <c r="B4056" s="6" t="s">
        <v>19485</v>
      </c>
      <c r="C4056" s="6" t="s">
        <v>19486</v>
      </c>
      <c r="D4056" s="6" t="s">
        <v>19072</v>
      </c>
      <c r="E4056" s="6" t="s">
        <v>4466</v>
      </c>
      <c r="F4056" s="6">
        <v>95695</v>
      </c>
      <c r="G4056" s="6">
        <v>5306668960</v>
      </c>
      <c r="H4056" s="6" t="s">
        <v>19487</v>
      </c>
      <c r="I4056" s="6" t="s">
        <v>19488</v>
      </c>
      <c r="J4056" s="6">
        <v>0</v>
      </c>
      <c r="K4056" s="6" t="s">
        <v>19481</v>
      </c>
      <c r="L4056" s="6" t="s">
        <v>8973</v>
      </c>
      <c r="M4056" s="6">
        <v>1</v>
      </c>
      <c r="N4056" s="6" t="s">
        <v>8972</v>
      </c>
      <c r="O4056" s="2" t="e">
        <f>MATCH(A4056, 'combined matches'!A$1:A$4986,0)</f>
        <v>#N/A</v>
      </c>
      <c r="P4056" s="6">
        <f t="shared" si="189"/>
        <v>1</v>
      </c>
      <c r="Q4056" s="6">
        <f t="shared" si="190"/>
        <v>1</v>
      </c>
      <c r="R4056" s="6" t="b">
        <f t="shared" si="191"/>
        <v>0</v>
      </c>
      <c r="S4056" s="6">
        <f>IF(P4056=1, SUM($P$1:P4056))</f>
        <v>1457</v>
      </c>
    </row>
    <row r="4057" spans="1:19" x14ac:dyDescent="0.2">
      <c r="A4057" s="6">
        <v>4132</v>
      </c>
      <c r="B4057" s="6" t="s">
        <v>19489</v>
      </c>
      <c r="C4057" s="6" t="s">
        <v>19490</v>
      </c>
      <c r="D4057" s="6" t="s">
        <v>19491</v>
      </c>
      <c r="E4057" s="6" t="s">
        <v>4466</v>
      </c>
      <c r="F4057" s="6">
        <v>95605</v>
      </c>
      <c r="G4057" s="6">
        <v>5304032900</v>
      </c>
      <c r="H4057" s="6" t="s">
        <v>19490</v>
      </c>
      <c r="I4057" s="6" t="s">
        <v>19492</v>
      </c>
      <c r="J4057" s="6">
        <v>0</v>
      </c>
      <c r="K4057" s="6" t="s">
        <v>19481</v>
      </c>
      <c r="L4057" s="6" t="s">
        <v>8973</v>
      </c>
      <c r="M4057" s="6">
        <v>1</v>
      </c>
      <c r="N4057" s="6" t="s">
        <v>8972</v>
      </c>
      <c r="O4057" s="2" t="e">
        <f>MATCH(A4057, 'combined matches'!A$1:A$4986,0)</f>
        <v>#N/A</v>
      </c>
      <c r="P4057" s="6">
        <f t="shared" si="189"/>
        <v>1</v>
      </c>
      <c r="Q4057" s="6">
        <f t="shared" si="190"/>
        <v>1</v>
      </c>
      <c r="R4057" s="6" t="b">
        <f t="shared" si="191"/>
        <v>0</v>
      </c>
      <c r="S4057" s="6">
        <f>IF(P4057=1, SUM($P$1:P4057))</f>
        <v>1458</v>
      </c>
    </row>
    <row r="4058" spans="1:19" x14ac:dyDescent="0.2">
      <c r="A4058" s="6">
        <v>4133</v>
      </c>
      <c r="B4058" s="6" t="s">
        <v>13032</v>
      </c>
      <c r="C4058" s="6" t="s">
        <v>13033</v>
      </c>
      <c r="D4058" s="6" t="s">
        <v>4586</v>
      </c>
      <c r="E4058" s="6" t="s">
        <v>4466</v>
      </c>
      <c r="F4058" s="6">
        <v>92505</v>
      </c>
      <c r="G4058" s="6">
        <v>9513587036</v>
      </c>
      <c r="H4058" s="6" t="s">
        <v>13034</v>
      </c>
      <c r="I4058" s="6" t="s">
        <v>19493</v>
      </c>
      <c r="J4058" s="6">
        <v>0</v>
      </c>
      <c r="K4058" s="6" t="s">
        <v>8922</v>
      </c>
      <c r="L4058" s="6" t="s">
        <v>8975</v>
      </c>
      <c r="M4058" s="6">
        <v>0</v>
      </c>
      <c r="N4058" s="6" t="s">
        <v>11017</v>
      </c>
      <c r="O4058" s="2">
        <f>MATCH(A4058, 'combined matches'!A$1:A$4986,0)</f>
        <v>2548</v>
      </c>
      <c r="P4058" s="6">
        <f t="shared" si="189"/>
        <v>0</v>
      </c>
      <c r="Q4058" s="6" t="b">
        <f t="shared" si="190"/>
        <v>0</v>
      </c>
      <c r="R4058" s="6" t="b">
        <f t="shared" si="191"/>
        <v>0</v>
      </c>
      <c r="S4058" s="6" t="b">
        <f>IF(P4058=1, SUM($P$1:P4058))</f>
        <v>0</v>
      </c>
    </row>
    <row r="4059" spans="1:19" x14ac:dyDescent="0.2">
      <c r="A4059" s="6">
        <v>4134</v>
      </c>
      <c r="B4059" s="6" t="s">
        <v>4686</v>
      </c>
      <c r="C4059" s="6" t="s">
        <v>4687</v>
      </c>
      <c r="D4059" s="6" t="s">
        <v>4688</v>
      </c>
      <c r="E4059" s="6" t="s">
        <v>4466</v>
      </c>
      <c r="F4059" s="6">
        <v>92220</v>
      </c>
      <c r="G4059" s="6">
        <v>9518496794</v>
      </c>
      <c r="H4059" s="6" t="s">
        <v>7060</v>
      </c>
      <c r="I4059" s="6" t="s">
        <v>19494</v>
      </c>
      <c r="J4059" s="6">
        <v>0</v>
      </c>
      <c r="K4059" s="6" t="s">
        <v>8922</v>
      </c>
      <c r="L4059" s="6" t="s">
        <v>8975</v>
      </c>
      <c r="M4059" s="6">
        <v>1</v>
      </c>
      <c r="N4059" s="6" t="s">
        <v>8972</v>
      </c>
      <c r="O4059" s="2">
        <f>MATCH(A4059, 'combined matches'!A$1:A$4986,0)</f>
        <v>2551</v>
      </c>
      <c r="P4059" s="6">
        <f t="shared" si="189"/>
        <v>0</v>
      </c>
      <c r="Q4059" s="6" t="b">
        <f t="shared" si="190"/>
        <v>0</v>
      </c>
      <c r="R4059" s="6" t="b">
        <f t="shared" si="191"/>
        <v>0</v>
      </c>
      <c r="S4059" s="6" t="b">
        <f>IF(P4059=1, SUM($P$1:P4059))</f>
        <v>0</v>
      </c>
    </row>
    <row r="4060" spans="1:19" x14ac:dyDescent="0.2">
      <c r="A4060" s="6">
        <v>4135</v>
      </c>
      <c r="B4060" s="6" t="s">
        <v>4689</v>
      </c>
      <c r="C4060" s="6" t="s">
        <v>6222</v>
      </c>
      <c r="D4060" s="6" t="s">
        <v>4690</v>
      </c>
      <c r="E4060" s="6" t="s">
        <v>4466</v>
      </c>
      <c r="F4060" s="6">
        <v>92543</v>
      </c>
      <c r="G4060" s="6">
        <v>9517662450</v>
      </c>
      <c r="H4060" s="6" t="s">
        <v>13035</v>
      </c>
      <c r="I4060" s="6" t="s">
        <v>19495</v>
      </c>
      <c r="J4060" s="6">
        <v>0</v>
      </c>
      <c r="K4060" s="6" t="s">
        <v>8922</v>
      </c>
      <c r="L4060" s="6" t="s">
        <v>8975</v>
      </c>
      <c r="M4060" s="6">
        <v>1</v>
      </c>
      <c r="N4060" s="6" t="s">
        <v>8972</v>
      </c>
      <c r="O4060" s="2">
        <f>MATCH(A4060, 'combined matches'!A$1:A$4986,0)</f>
        <v>2555</v>
      </c>
      <c r="P4060" s="6">
        <f t="shared" si="189"/>
        <v>0</v>
      </c>
      <c r="Q4060" s="6" t="b">
        <f t="shared" si="190"/>
        <v>0</v>
      </c>
      <c r="R4060" s="6" t="b">
        <f t="shared" si="191"/>
        <v>0</v>
      </c>
      <c r="S4060" s="6" t="b">
        <f>IF(P4060=1, SUM($P$1:P4060))</f>
        <v>0</v>
      </c>
    </row>
    <row r="4061" spans="1:19" x14ac:dyDescent="0.2">
      <c r="A4061" s="6">
        <v>4136</v>
      </c>
      <c r="B4061" s="6" t="s">
        <v>19496</v>
      </c>
      <c r="C4061" s="6" t="s">
        <v>19497</v>
      </c>
      <c r="D4061" s="6" t="s">
        <v>4586</v>
      </c>
      <c r="E4061" s="6" t="s">
        <v>4466</v>
      </c>
      <c r="F4061" s="6">
        <v>92509</v>
      </c>
      <c r="G4061" s="6">
        <v>9513608795</v>
      </c>
      <c r="H4061" s="6" t="s">
        <v>19497</v>
      </c>
      <c r="I4061" s="6" t="s">
        <v>19498</v>
      </c>
      <c r="J4061" s="6">
        <v>0</v>
      </c>
      <c r="K4061" s="6" t="s">
        <v>8922</v>
      </c>
      <c r="L4061" s="6" t="s">
        <v>8975</v>
      </c>
      <c r="M4061" s="6">
        <v>1</v>
      </c>
      <c r="N4061" s="6" t="s">
        <v>8972</v>
      </c>
      <c r="O4061" s="2" t="e">
        <f>MATCH(A4061, 'combined matches'!A$1:A$4986,0)</f>
        <v>#N/A</v>
      </c>
      <c r="P4061" s="6">
        <f t="shared" si="189"/>
        <v>1</v>
      </c>
      <c r="Q4061" s="6">
        <f t="shared" si="190"/>
        <v>1</v>
      </c>
      <c r="R4061" s="6" t="b">
        <f t="shared" si="191"/>
        <v>0</v>
      </c>
      <c r="S4061" s="6">
        <f>IF(P4061=1, SUM($P$1:P4061))</f>
        <v>1459</v>
      </c>
    </row>
    <row r="4062" spans="1:19" x14ac:dyDescent="0.2">
      <c r="A4062" s="6">
        <v>4137</v>
      </c>
      <c r="B4062" s="6" t="s">
        <v>4691</v>
      </c>
      <c r="C4062" s="6" t="s">
        <v>6224</v>
      </c>
      <c r="D4062" s="6" t="s">
        <v>4692</v>
      </c>
      <c r="E4062" s="6" t="s">
        <v>4466</v>
      </c>
      <c r="F4062" s="6">
        <v>92262</v>
      </c>
      <c r="G4062" s="6">
        <v>7607782210</v>
      </c>
      <c r="H4062" s="6" t="s">
        <v>6224</v>
      </c>
      <c r="I4062" s="6" t="s">
        <v>19499</v>
      </c>
      <c r="J4062" s="6">
        <v>0</v>
      </c>
      <c r="K4062" s="6" t="s">
        <v>8922</v>
      </c>
      <c r="L4062" s="6" t="s">
        <v>8975</v>
      </c>
      <c r="M4062" s="6">
        <v>1</v>
      </c>
      <c r="N4062" s="6" t="s">
        <v>8972</v>
      </c>
      <c r="O4062" s="2">
        <f>MATCH(A4062, 'combined matches'!A$1:A$4986,0)</f>
        <v>2557</v>
      </c>
      <c r="P4062" s="6">
        <f t="shared" si="189"/>
        <v>0</v>
      </c>
      <c r="Q4062" s="6" t="b">
        <f t="shared" si="190"/>
        <v>0</v>
      </c>
      <c r="R4062" s="6" t="b">
        <f t="shared" si="191"/>
        <v>0</v>
      </c>
      <c r="S4062" s="6" t="b">
        <f>IF(P4062=1, SUM($P$1:P4062))</f>
        <v>0</v>
      </c>
    </row>
    <row r="4063" spans="1:19" x14ac:dyDescent="0.2">
      <c r="A4063" s="6">
        <v>4138</v>
      </c>
      <c r="B4063" s="6" t="s">
        <v>4693</v>
      </c>
      <c r="C4063" s="6" t="s">
        <v>4694</v>
      </c>
      <c r="D4063" s="6" t="s">
        <v>4695</v>
      </c>
      <c r="E4063" s="6" t="s">
        <v>4466</v>
      </c>
      <c r="F4063" s="6">
        <v>92882</v>
      </c>
      <c r="G4063" s="6">
        <v>9512725445</v>
      </c>
      <c r="H4063" s="6" t="s">
        <v>13036</v>
      </c>
      <c r="I4063" s="6" t="s">
        <v>19500</v>
      </c>
      <c r="J4063" s="6">
        <v>0</v>
      </c>
      <c r="K4063" s="6" t="s">
        <v>8922</v>
      </c>
      <c r="L4063" s="6" t="s">
        <v>8975</v>
      </c>
      <c r="M4063" s="6">
        <v>1</v>
      </c>
      <c r="N4063" s="6" t="s">
        <v>8972</v>
      </c>
      <c r="O4063" s="2">
        <f>MATCH(A4063, 'combined matches'!A$1:A$4986,0)</f>
        <v>2554</v>
      </c>
      <c r="P4063" s="6">
        <f t="shared" si="189"/>
        <v>0</v>
      </c>
      <c r="Q4063" s="6" t="b">
        <f t="shared" si="190"/>
        <v>0</v>
      </c>
      <c r="R4063" s="6" t="b">
        <f t="shared" si="191"/>
        <v>0</v>
      </c>
      <c r="S4063" s="6" t="b">
        <f>IF(P4063=1, SUM($P$1:P4063))</f>
        <v>0</v>
      </c>
    </row>
    <row r="4064" spans="1:19" x14ac:dyDescent="0.2">
      <c r="A4064" s="6">
        <v>4139</v>
      </c>
      <c r="B4064" s="6" t="s">
        <v>4696</v>
      </c>
      <c r="C4064" s="6" t="s">
        <v>4697</v>
      </c>
      <c r="D4064" s="6" t="s">
        <v>4698</v>
      </c>
      <c r="E4064" s="6" t="s">
        <v>4466</v>
      </c>
      <c r="F4064" s="6">
        <v>92201</v>
      </c>
      <c r="G4064" s="6">
        <v>7608638283</v>
      </c>
      <c r="H4064" s="6" t="s">
        <v>4697</v>
      </c>
      <c r="I4064" s="6" t="s">
        <v>19501</v>
      </c>
      <c r="J4064" s="6">
        <v>0</v>
      </c>
      <c r="K4064" s="6" t="s">
        <v>8922</v>
      </c>
      <c r="L4064" s="6" t="s">
        <v>8975</v>
      </c>
      <c r="M4064" s="6">
        <v>1</v>
      </c>
      <c r="N4064" s="6" t="s">
        <v>8972</v>
      </c>
      <c r="O4064" s="2">
        <f>MATCH(A4064, 'combined matches'!A$1:A$4986,0)</f>
        <v>2556</v>
      </c>
      <c r="P4064" s="6">
        <f t="shared" si="189"/>
        <v>0</v>
      </c>
      <c r="Q4064" s="6" t="b">
        <f t="shared" si="190"/>
        <v>0</v>
      </c>
      <c r="R4064" s="6" t="b">
        <f t="shared" si="191"/>
        <v>0</v>
      </c>
      <c r="S4064" s="6" t="b">
        <f>IF(P4064=1, SUM($P$1:P4064))</f>
        <v>0</v>
      </c>
    </row>
    <row r="4065" spans="1:19" x14ac:dyDescent="0.2">
      <c r="A4065" s="6">
        <v>4140</v>
      </c>
      <c r="B4065" s="6" t="s">
        <v>4699</v>
      </c>
      <c r="C4065" s="6" t="s">
        <v>4700</v>
      </c>
      <c r="D4065" s="6" t="s">
        <v>4644</v>
      </c>
      <c r="E4065" s="6" t="s">
        <v>4466</v>
      </c>
      <c r="F4065" s="6">
        <v>92530</v>
      </c>
      <c r="G4065" s="6">
        <v>9514714200</v>
      </c>
      <c r="H4065" s="6" t="s">
        <v>13037</v>
      </c>
      <c r="I4065" s="6" t="s">
        <v>19502</v>
      </c>
      <c r="J4065" s="6">
        <v>0</v>
      </c>
      <c r="K4065" s="6" t="s">
        <v>8922</v>
      </c>
      <c r="L4065" s="6" t="s">
        <v>8975</v>
      </c>
      <c r="M4065" s="6">
        <v>1</v>
      </c>
      <c r="N4065" s="6" t="s">
        <v>8972</v>
      </c>
      <c r="O4065" s="2">
        <f>MATCH(A4065, 'combined matches'!A$1:A$4986,0)</f>
        <v>2552</v>
      </c>
      <c r="P4065" s="6">
        <f t="shared" si="189"/>
        <v>0</v>
      </c>
      <c r="Q4065" s="6" t="b">
        <f t="shared" si="190"/>
        <v>0</v>
      </c>
      <c r="R4065" s="6" t="b">
        <f t="shared" si="191"/>
        <v>0</v>
      </c>
      <c r="S4065" s="6" t="b">
        <f>IF(P4065=1, SUM($P$1:P4065))</f>
        <v>0</v>
      </c>
    </row>
    <row r="4066" spans="1:19" x14ac:dyDescent="0.2">
      <c r="A4066" s="6">
        <v>4141</v>
      </c>
      <c r="B4066" s="6" t="s">
        <v>4701</v>
      </c>
      <c r="C4066" s="6" t="s">
        <v>4702</v>
      </c>
      <c r="D4066" s="6" t="s">
        <v>4703</v>
      </c>
      <c r="E4066" s="6" t="s">
        <v>4466</v>
      </c>
      <c r="F4066" s="6">
        <v>92570</v>
      </c>
      <c r="G4066" s="6">
        <v>9519406700</v>
      </c>
      <c r="H4066" s="6" t="s">
        <v>13038</v>
      </c>
      <c r="I4066" s="6" t="s">
        <v>19503</v>
      </c>
      <c r="J4066" s="6">
        <v>0</v>
      </c>
      <c r="K4066" s="6" t="s">
        <v>8922</v>
      </c>
      <c r="L4066" s="6" t="s">
        <v>8975</v>
      </c>
      <c r="M4066" s="6">
        <v>1</v>
      </c>
      <c r="N4066" s="6" t="s">
        <v>8972</v>
      </c>
      <c r="O4066" s="2">
        <f>MATCH(A4066, 'combined matches'!A$1:A$4986,0)</f>
        <v>2553</v>
      </c>
      <c r="P4066" s="6">
        <f t="shared" si="189"/>
        <v>0</v>
      </c>
      <c r="Q4066" s="6" t="b">
        <f t="shared" si="190"/>
        <v>0</v>
      </c>
      <c r="R4066" s="6" t="b">
        <f t="shared" si="191"/>
        <v>0</v>
      </c>
      <c r="S4066" s="6" t="b">
        <f>IF(P4066=1, SUM($P$1:P4066))</f>
        <v>0</v>
      </c>
    </row>
    <row r="4067" spans="1:19" x14ac:dyDescent="0.2">
      <c r="A4067" s="6">
        <v>4142</v>
      </c>
      <c r="B4067" s="6" t="s">
        <v>4704</v>
      </c>
      <c r="C4067" s="6" t="s">
        <v>4705</v>
      </c>
      <c r="D4067" s="6" t="s">
        <v>4586</v>
      </c>
      <c r="E4067" s="6" t="s">
        <v>4466</v>
      </c>
      <c r="F4067" s="6">
        <v>92504</v>
      </c>
      <c r="G4067" s="6">
        <v>9513586000</v>
      </c>
      <c r="H4067" s="6" t="s">
        <v>8131</v>
      </c>
      <c r="I4067" s="6" t="s">
        <v>19504</v>
      </c>
      <c r="J4067" s="6">
        <v>0</v>
      </c>
      <c r="K4067" s="6" t="s">
        <v>8922</v>
      </c>
      <c r="L4067" s="6" t="s">
        <v>8973</v>
      </c>
      <c r="M4067" s="6">
        <v>1</v>
      </c>
      <c r="N4067" s="6" t="s">
        <v>8972</v>
      </c>
      <c r="O4067" s="2">
        <f>MATCH(A4067, 'combined matches'!A$1:A$4986,0)</f>
        <v>2549</v>
      </c>
      <c r="P4067" s="6">
        <f t="shared" si="189"/>
        <v>0</v>
      </c>
      <c r="Q4067" s="6" t="b">
        <f t="shared" si="190"/>
        <v>0</v>
      </c>
      <c r="R4067" s="6" t="b">
        <f t="shared" si="191"/>
        <v>0</v>
      </c>
      <c r="S4067" s="6" t="b">
        <f>IF(P4067=1, SUM($P$1:P4067))</f>
        <v>0</v>
      </c>
    </row>
    <row r="4068" spans="1:19" x14ac:dyDescent="0.2">
      <c r="A4068" s="6">
        <v>4143</v>
      </c>
      <c r="B4068" s="6" t="s">
        <v>4706</v>
      </c>
      <c r="C4068" s="6" t="s">
        <v>4707</v>
      </c>
      <c r="D4068" s="6" t="s">
        <v>4586</v>
      </c>
      <c r="E4068" s="6" t="s">
        <v>4466</v>
      </c>
      <c r="F4068" s="6">
        <v>92509</v>
      </c>
      <c r="G4068" s="6">
        <v>9519550840</v>
      </c>
      <c r="H4068" s="6" t="s">
        <v>4707</v>
      </c>
      <c r="I4068" s="6" t="s">
        <v>19505</v>
      </c>
      <c r="J4068" s="6">
        <v>0</v>
      </c>
      <c r="K4068" s="6" t="s">
        <v>8922</v>
      </c>
      <c r="L4068" s="6" t="s">
        <v>8975</v>
      </c>
      <c r="M4068" s="6">
        <v>1</v>
      </c>
      <c r="N4068" s="6" t="s">
        <v>8972</v>
      </c>
      <c r="O4068" s="2">
        <f>MATCH(A4068, 'combined matches'!A$1:A$4986,0)</f>
        <v>2550</v>
      </c>
      <c r="P4068" s="6">
        <f t="shared" si="189"/>
        <v>0</v>
      </c>
      <c r="Q4068" s="6" t="b">
        <f t="shared" si="190"/>
        <v>0</v>
      </c>
      <c r="R4068" s="6" t="b">
        <f t="shared" si="191"/>
        <v>0</v>
      </c>
      <c r="S4068" s="6" t="b">
        <f>IF(P4068=1, SUM($P$1:P4068))</f>
        <v>0</v>
      </c>
    </row>
    <row r="4069" spans="1:19" x14ac:dyDescent="0.2">
      <c r="A4069" s="6">
        <v>4144</v>
      </c>
      <c r="B4069" s="6" t="s">
        <v>4710</v>
      </c>
      <c r="C4069" s="6" t="s">
        <v>4711</v>
      </c>
      <c r="D4069" s="6" t="s">
        <v>4468</v>
      </c>
      <c r="E4069" s="6" t="s">
        <v>4466</v>
      </c>
      <c r="F4069" s="6">
        <v>90027</v>
      </c>
      <c r="G4069" s="6">
        <v>3236443880</v>
      </c>
      <c r="H4069" s="6" t="s">
        <v>8132</v>
      </c>
      <c r="I4069" s="6" t="s">
        <v>4710</v>
      </c>
      <c r="J4069" s="6">
        <v>0</v>
      </c>
      <c r="K4069" s="6" t="s">
        <v>8914</v>
      </c>
      <c r="L4069" s="6" t="s">
        <v>8973</v>
      </c>
      <c r="M4069" s="6">
        <v>1</v>
      </c>
      <c r="N4069" s="6" t="s">
        <v>11017</v>
      </c>
      <c r="O4069" s="2">
        <f>MATCH(A4069, 'combined matches'!A$1:A$4986,0)</f>
        <v>2525</v>
      </c>
      <c r="P4069" s="6">
        <f t="shared" si="189"/>
        <v>0</v>
      </c>
      <c r="Q4069" s="6" t="b">
        <f t="shared" si="190"/>
        <v>0</v>
      </c>
      <c r="R4069" s="6" t="b">
        <f t="shared" si="191"/>
        <v>0</v>
      </c>
      <c r="S4069" s="6" t="b">
        <f>IF(P4069=1, SUM($P$1:P4069))</f>
        <v>0</v>
      </c>
    </row>
    <row r="4070" spans="1:19" x14ac:dyDescent="0.2">
      <c r="A4070" s="6">
        <v>4145</v>
      </c>
      <c r="B4070" s="6" t="s">
        <v>4708</v>
      </c>
      <c r="C4070" s="6" t="s">
        <v>4709</v>
      </c>
      <c r="D4070" s="6" t="s">
        <v>4468</v>
      </c>
      <c r="E4070" s="6" t="s">
        <v>4466</v>
      </c>
      <c r="F4070" s="6">
        <v>90027</v>
      </c>
      <c r="G4070" s="6">
        <v>3236651129</v>
      </c>
      <c r="H4070" s="6" t="s">
        <v>4709</v>
      </c>
      <c r="I4070" s="6" t="s">
        <v>19506</v>
      </c>
      <c r="J4070" s="6">
        <v>0</v>
      </c>
      <c r="K4070" s="6" t="s">
        <v>8914</v>
      </c>
      <c r="L4070" s="6" t="s">
        <v>8976</v>
      </c>
      <c r="M4070" s="6">
        <v>1</v>
      </c>
      <c r="N4070" s="6" t="s">
        <v>8972</v>
      </c>
      <c r="O4070" s="2">
        <f>MATCH(A4070, 'combined matches'!A$1:A$4986,0)</f>
        <v>2528</v>
      </c>
      <c r="P4070" s="6">
        <f t="shared" si="189"/>
        <v>0</v>
      </c>
      <c r="Q4070" s="6" t="b">
        <f t="shared" si="190"/>
        <v>0</v>
      </c>
      <c r="R4070" s="6" t="b">
        <f t="shared" si="191"/>
        <v>0</v>
      </c>
      <c r="S4070" s="6" t="b">
        <f>IF(P4070=1, SUM($P$1:P4070))</f>
        <v>0</v>
      </c>
    </row>
    <row r="4071" spans="1:19" x14ac:dyDescent="0.2">
      <c r="A4071" s="6">
        <v>4146</v>
      </c>
      <c r="B4071" s="6" t="s">
        <v>4710</v>
      </c>
      <c r="C4071" s="6" t="s">
        <v>4711</v>
      </c>
      <c r="D4071" s="6" t="s">
        <v>4468</v>
      </c>
      <c r="E4071" s="6" t="s">
        <v>4466</v>
      </c>
      <c r="F4071" s="6">
        <v>90027</v>
      </c>
      <c r="G4071" s="6">
        <v>3236443888</v>
      </c>
      <c r="H4071" s="6" t="s">
        <v>8132</v>
      </c>
      <c r="I4071" s="6" t="s">
        <v>4710</v>
      </c>
      <c r="J4071" s="6">
        <v>0</v>
      </c>
      <c r="K4071" s="6" t="s">
        <v>8914</v>
      </c>
      <c r="L4071" s="6" t="s">
        <v>8973</v>
      </c>
      <c r="M4071" s="6">
        <v>1</v>
      </c>
      <c r="N4071" s="6" t="s">
        <v>8972</v>
      </c>
      <c r="O4071" s="2">
        <f>MATCH(A4071, 'combined matches'!A$1:A$4986,0)</f>
        <v>2526</v>
      </c>
      <c r="P4071" s="6">
        <f t="shared" si="189"/>
        <v>0</v>
      </c>
      <c r="Q4071" s="6" t="b">
        <f t="shared" si="190"/>
        <v>0</v>
      </c>
      <c r="R4071" s="6" t="b">
        <f t="shared" si="191"/>
        <v>0</v>
      </c>
      <c r="S4071" s="6" t="b">
        <f>IF(P4071=1, SUM($P$1:P4071))</f>
        <v>0</v>
      </c>
    </row>
    <row r="4072" spans="1:19" x14ac:dyDescent="0.2">
      <c r="A4072" s="6">
        <v>4147</v>
      </c>
      <c r="B4072" s="6" t="s">
        <v>4712</v>
      </c>
      <c r="C4072" s="6" t="s">
        <v>4713</v>
      </c>
      <c r="D4072" s="6" t="s">
        <v>4468</v>
      </c>
      <c r="E4072" s="6" t="s">
        <v>4466</v>
      </c>
      <c r="F4072" s="6">
        <v>90026</v>
      </c>
      <c r="G4072" s="6">
        <v>3236440000</v>
      </c>
      <c r="H4072" s="6" t="s">
        <v>7061</v>
      </c>
      <c r="I4072" s="6" t="s">
        <v>19507</v>
      </c>
      <c r="J4072" s="6">
        <v>0</v>
      </c>
      <c r="K4072" s="6" t="s">
        <v>8914</v>
      </c>
      <c r="L4072" s="6" t="s">
        <v>8973</v>
      </c>
      <c r="M4072" s="6">
        <v>1</v>
      </c>
      <c r="N4072" s="6" t="s">
        <v>8972</v>
      </c>
      <c r="O4072" s="2">
        <f>MATCH(A4072, 'combined matches'!A$1:A$4986,0)</f>
        <v>2527</v>
      </c>
      <c r="P4072" s="6">
        <f t="shared" si="189"/>
        <v>0</v>
      </c>
      <c r="Q4072" s="6" t="b">
        <f t="shared" si="190"/>
        <v>0</v>
      </c>
      <c r="R4072" s="6" t="b">
        <f t="shared" si="191"/>
        <v>0</v>
      </c>
      <c r="S4072" s="6" t="b">
        <f>IF(P4072=1, SUM($P$1:P4072))</f>
        <v>0</v>
      </c>
    </row>
    <row r="4073" spans="1:19" x14ac:dyDescent="0.2">
      <c r="A4073" s="6">
        <v>4148</v>
      </c>
      <c r="B4073" s="6" t="s">
        <v>4714</v>
      </c>
      <c r="C4073" s="6" t="s">
        <v>4715</v>
      </c>
      <c r="D4073" s="6" t="s">
        <v>4533</v>
      </c>
      <c r="E4073" s="6" t="s">
        <v>4466</v>
      </c>
      <c r="F4073" s="6">
        <v>91731</v>
      </c>
      <c r="G4073" s="6">
        <v>6267742988</v>
      </c>
      <c r="H4073" s="6" t="s">
        <v>7062</v>
      </c>
      <c r="I4073" s="6" t="s">
        <v>19508</v>
      </c>
      <c r="J4073" s="6">
        <v>0</v>
      </c>
      <c r="K4073" s="6" t="s">
        <v>8914</v>
      </c>
      <c r="L4073" s="6" t="s">
        <v>8973</v>
      </c>
      <c r="M4073" s="6">
        <v>1</v>
      </c>
      <c r="N4073" s="6" t="s">
        <v>8972</v>
      </c>
      <c r="O4073" s="2">
        <f>MATCH(A4073, 'combined matches'!A$1:A$4986,0)</f>
        <v>2529</v>
      </c>
      <c r="P4073" s="6">
        <f t="shared" si="189"/>
        <v>0</v>
      </c>
      <c r="Q4073" s="6" t="b">
        <f t="shared" si="190"/>
        <v>0</v>
      </c>
      <c r="R4073" s="6" t="b">
        <f t="shared" si="191"/>
        <v>0</v>
      </c>
      <c r="S4073" s="6" t="b">
        <f>IF(P4073=1, SUM($P$1:P4073))</f>
        <v>0</v>
      </c>
    </row>
    <row r="4074" spans="1:19" x14ac:dyDescent="0.2">
      <c r="A4074" s="6">
        <v>4149</v>
      </c>
      <c r="B4074" s="6" t="s">
        <v>4719</v>
      </c>
      <c r="C4074" s="6" t="s">
        <v>4720</v>
      </c>
      <c r="D4074" s="6" t="s">
        <v>4468</v>
      </c>
      <c r="E4074" s="6" t="s">
        <v>4466</v>
      </c>
      <c r="F4074" s="6">
        <v>90037</v>
      </c>
      <c r="G4074" s="6">
        <v>3235411600</v>
      </c>
      <c r="H4074" s="6" t="s">
        <v>4720</v>
      </c>
      <c r="I4074" s="6" t="s">
        <v>10070</v>
      </c>
      <c r="J4074" s="6">
        <v>0</v>
      </c>
      <c r="K4074" s="6" t="s">
        <v>8944</v>
      </c>
      <c r="L4074" s="6" t="s">
        <v>8973</v>
      </c>
      <c r="M4074" s="6">
        <v>1</v>
      </c>
      <c r="N4074" s="6" t="s">
        <v>11017</v>
      </c>
      <c r="O4074" s="2">
        <f>MATCH(A4074, 'combined matches'!A$1:A$4986,0)</f>
        <v>2660</v>
      </c>
      <c r="P4074" s="6">
        <f t="shared" si="189"/>
        <v>0</v>
      </c>
      <c r="Q4074" s="6" t="b">
        <f t="shared" si="190"/>
        <v>0</v>
      </c>
      <c r="R4074" s="6" t="b">
        <f t="shared" si="191"/>
        <v>0</v>
      </c>
      <c r="S4074" s="6" t="b">
        <f>IF(P4074=1, SUM($P$1:P4074))</f>
        <v>0</v>
      </c>
    </row>
    <row r="4075" spans="1:19" x14ac:dyDescent="0.2">
      <c r="A4075" s="6">
        <v>4150</v>
      </c>
      <c r="B4075" s="6" t="s">
        <v>4716</v>
      </c>
      <c r="C4075" s="6" t="s">
        <v>4717</v>
      </c>
      <c r="D4075" s="6" t="s">
        <v>4718</v>
      </c>
      <c r="E4075" s="6" t="s">
        <v>4466</v>
      </c>
      <c r="F4075" s="6">
        <v>90022</v>
      </c>
      <c r="G4075" s="6">
        <v>3235411600</v>
      </c>
      <c r="H4075" s="6" t="s">
        <v>13305</v>
      </c>
      <c r="I4075" s="6" t="s">
        <v>19509</v>
      </c>
      <c r="J4075" s="6">
        <v>0</v>
      </c>
      <c r="K4075" s="6" t="s">
        <v>8944</v>
      </c>
      <c r="L4075" s="6" t="s">
        <v>8973</v>
      </c>
      <c r="M4075" s="6">
        <v>1</v>
      </c>
      <c r="N4075" s="6" t="s">
        <v>8972</v>
      </c>
      <c r="O4075" s="2">
        <f>MATCH(A4075, 'combined matches'!A$1:A$4986,0)</f>
        <v>2666</v>
      </c>
      <c r="P4075" s="6">
        <f t="shared" si="189"/>
        <v>0</v>
      </c>
      <c r="Q4075" s="6" t="b">
        <f t="shared" si="190"/>
        <v>0</v>
      </c>
      <c r="R4075" s="6" t="b">
        <f t="shared" si="191"/>
        <v>0</v>
      </c>
      <c r="S4075" s="6" t="b">
        <f>IF(P4075=1, SUM($P$1:P4075))</f>
        <v>0</v>
      </c>
    </row>
    <row r="4076" spans="1:19" x14ac:dyDescent="0.2">
      <c r="A4076" s="6">
        <v>4151</v>
      </c>
      <c r="B4076" s="6" t="s">
        <v>4719</v>
      </c>
      <c r="C4076" s="6" t="s">
        <v>4720</v>
      </c>
      <c r="D4076" s="6" t="s">
        <v>4468</v>
      </c>
      <c r="E4076" s="6" t="s">
        <v>4466</v>
      </c>
      <c r="F4076" s="6">
        <v>90037</v>
      </c>
      <c r="G4076" s="6">
        <v>3235410000</v>
      </c>
      <c r="H4076" s="6" t="s">
        <v>4720</v>
      </c>
      <c r="I4076" s="6" t="s">
        <v>10070</v>
      </c>
      <c r="J4076" s="6">
        <v>0</v>
      </c>
      <c r="K4076" s="6" t="s">
        <v>8944</v>
      </c>
      <c r="L4076" s="6" t="s">
        <v>8973</v>
      </c>
      <c r="M4076" s="6">
        <v>1</v>
      </c>
      <c r="N4076" s="6" t="s">
        <v>8972</v>
      </c>
      <c r="O4076" s="2">
        <f>MATCH(A4076, 'combined matches'!A$1:A$4986,0)</f>
        <v>2664</v>
      </c>
      <c r="P4076" s="6">
        <f t="shared" si="189"/>
        <v>0</v>
      </c>
      <c r="Q4076" s="6" t="b">
        <f t="shared" si="190"/>
        <v>0</v>
      </c>
      <c r="R4076" s="6" t="b">
        <f t="shared" si="191"/>
        <v>0</v>
      </c>
      <c r="S4076" s="6" t="b">
        <f>IF(P4076=1, SUM($P$1:P4076))</f>
        <v>0</v>
      </c>
    </row>
    <row r="4077" spans="1:19" x14ac:dyDescent="0.2">
      <c r="A4077" s="6">
        <v>4152</v>
      </c>
      <c r="B4077" s="6" t="s">
        <v>4721</v>
      </c>
      <c r="C4077" s="6" t="s">
        <v>4722</v>
      </c>
      <c r="D4077" s="6" t="s">
        <v>4468</v>
      </c>
      <c r="E4077" s="6" t="s">
        <v>4466</v>
      </c>
      <c r="F4077" s="6">
        <v>90031</v>
      </c>
      <c r="G4077" s="6">
        <v>3234410000</v>
      </c>
      <c r="H4077" s="6" t="s">
        <v>4722</v>
      </c>
      <c r="I4077" s="6" t="s">
        <v>19510</v>
      </c>
      <c r="J4077" s="6">
        <v>0</v>
      </c>
      <c r="K4077" s="6" t="s">
        <v>8944</v>
      </c>
      <c r="L4077" s="6" t="s">
        <v>8976</v>
      </c>
      <c r="M4077" s="6">
        <v>1</v>
      </c>
      <c r="N4077" s="6" t="s">
        <v>8972</v>
      </c>
      <c r="O4077" s="2">
        <f>MATCH(A4077, 'combined matches'!A$1:A$4986,0)</f>
        <v>2665</v>
      </c>
      <c r="P4077" s="6">
        <f t="shared" si="189"/>
        <v>0</v>
      </c>
      <c r="Q4077" s="6" t="b">
        <f t="shared" si="190"/>
        <v>0</v>
      </c>
      <c r="R4077" s="6" t="b">
        <f t="shared" si="191"/>
        <v>0</v>
      </c>
      <c r="S4077" s="6" t="b">
        <f>IF(P4077=1, SUM($P$1:P4077))</f>
        <v>0</v>
      </c>
    </row>
    <row r="4078" spans="1:19" x14ac:dyDescent="0.2">
      <c r="A4078" s="6">
        <v>4153</v>
      </c>
      <c r="B4078" s="6" t="s">
        <v>4723</v>
      </c>
      <c r="C4078" s="6" t="s">
        <v>4724</v>
      </c>
      <c r="D4078" s="6" t="s">
        <v>4718</v>
      </c>
      <c r="E4078" s="6" t="s">
        <v>4466</v>
      </c>
      <c r="F4078" s="6">
        <v>90221</v>
      </c>
      <c r="G4078" s="6">
        <v>5626310000</v>
      </c>
      <c r="H4078" s="6" t="s">
        <v>4724</v>
      </c>
      <c r="I4078" s="6" t="s">
        <v>19511</v>
      </c>
      <c r="J4078" s="6">
        <v>0</v>
      </c>
      <c r="K4078" s="6" t="s">
        <v>8944</v>
      </c>
      <c r="L4078" s="6" t="s">
        <v>8976</v>
      </c>
      <c r="M4078" s="6">
        <v>1</v>
      </c>
      <c r="N4078" s="6" t="s">
        <v>8972</v>
      </c>
      <c r="O4078" s="2">
        <f>MATCH(A4078, 'combined matches'!A$1:A$4986,0)</f>
        <v>2661</v>
      </c>
      <c r="P4078" s="6">
        <f t="shared" si="189"/>
        <v>0</v>
      </c>
      <c r="Q4078" s="6" t="b">
        <f t="shared" si="190"/>
        <v>0</v>
      </c>
      <c r="R4078" s="6" t="b">
        <f t="shared" si="191"/>
        <v>0</v>
      </c>
      <c r="S4078" s="6" t="b">
        <f>IF(P4078=1, SUM($P$1:P4078))</f>
        <v>0</v>
      </c>
    </row>
    <row r="4079" spans="1:19" x14ac:dyDescent="0.2">
      <c r="A4079" s="6">
        <v>4154</v>
      </c>
      <c r="B4079" s="6" t="s">
        <v>4725</v>
      </c>
      <c r="C4079" s="6" t="s">
        <v>4726</v>
      </c>
      <c r="D4079" s="6" t="s">
        <v>4468</v>
      </c>
      <c r="E4079" s="6" t="s">
        <v>4466</v>
      </c>
      <c r="F4079" s="6">
        <v>90037</v>
      </c>
      <c r="G4079" s="6">
        <v>3235410000</v>
      </c>
      <c r="H4079" s="6" t="s">
        <v>13039</v>
      </c>
      <c r="I4079" s="6" t="s">
        <v>19512</v>
      </c>
      <c r="J4079" s="6">
        <v>0</v>
      </c>
      <c r="K4079" s="6" t="s">
        <v>8944</v>
      </c>
      <c r="L4079" s="6" t="s">
        <v>8973</v>
      </c>
      <c r="M4079" s="6">
        <v>1</v>
      </c>
      <c r="N4079" s="6" t="s">
        <v>8972</v>
      </c>
      <c r="O4079" s="2">
        <f>MATCH(A4079, 'combined matches'!A$1:A$4986,0)</f>
        <v>2662</v>
      </c>
      <c r="P4079" s="6">
        <f t="shared" si="189"/>
        <v>0</v>
      </c>
      <c r="Q4079" s="6" t="b">
        <f t="shared" si="190"/>
        <v>0</v>
      </c>
      <c r="R4079" s="6" t="b">
        <f t="shared" si="191"/>
        <v>0</v>
      </c>
      <c r="S4079" s="6" t="b">
        <f>IF(P4079=1, SUM($P$1:P4079))</f>
        <v>0</v>
      </c>
    </row>
    <row r="4080" spans="1:19" x14ac:dyDescent="0.2">
      <c r="A4080" s="6">
        <v>4155</v>
      </c>
      <c r="B4080" s="6" t="s">
        <v>4727</v>
      </c>
      <c r="C4080" s="6" t="s">
        <v>4728</v>
      </c>
      <c r="D4080" s="6" t="s">
        <v>4718</v>
      </c>
      <c r="E4080" s="6" t="s">
        <v>4466</v>
      </c>
      <c r="F4080" s="6">
        <v>90047</v>
      </c>
      <c r="G4080" s="6">
        <v>3237570000</v>
      </c>
      <c r="H4080" s="6" t="s">
        <v>13040</v>
      </c>
      <c r="I4080" s="6" t="s">
        <v>19513</v>
      </c>
      <c r="J4080" s="6">
        <v>0</v>
      </c>
      <c r="K4080" s="6" t="s">
        <v>8944</v>
      </c>
      <c r="L4080" s="6" t="s">
        <v>8973</v>
      </c>
      <c r="M4080" s="6">
        <v>1</v>
      </c>
      <c r="N4080" s="6" t="s">
        <v>8972</v>
      </c>
      <c r="O4080" s="2">
        <f>MATCH(A4080, 'combined matches'!A$1:A$4986,0)</f>
        <v>2663</v>
      </c>
      <c r="P4080" s="6">
        <f t="shared" si="189"/>
        <v>0</v>
      </c>
      <c r="Q4080" s="6" t="b">
        <f t="shared" si="190"/>
        <v>0</v>
      </c>
      <c r="R4080" s="6" t="b">
        <f t="shared" si="191"/>
        <v>0</v>
      </c>
      <c r="S4080" s="6" t="b">
        <f>IF(P4080=1, SUM($P$1:P4080))</f>
        <v>0</v>
      </c>
    </row>
    <row r="4081" spans="1:19" x14ac:dyDescent="0.2">
      <c r="A4081" s="6">
        <v>4156</v>
      </c>
      <c r="B4081" s="6" t="s">
        <v>4729</v>
      </c>
      <c r="C4081" s="6" t="s">
        <v>4730</v>
      </c>
      <c r="D4081" s="6" t="s">
        <v>4468</v>
      </c>
      <c r="E4081" s="6" t="s">
        <v>4466</v>
      </c>
      <c r="F4081" s="6">
        <v>90043</v>
      </c>
      <c r="G4081" s="6">
        <v>3235411600</v>
      </c>
      <c r="H4081" s="6" t="s">
        <v>7064</v>
      </c>
      <c r="I4081" s="6" t="s">
        <v>19514</v>
      </c>
      <c r="J4081" s="6">
        <v>0</v>
      </c>
      <c r="K4081" s="6" t="s">
        <v>8944</v>
      </c>
      <c r="L4081" s="6" t="s">
        <v>8976</v>
      </c>
      <c r="M4081" s="6">
        <v>1</v>
      </c>
      <c r="N4081" s="6" t="s">
        <v>8972</v>
      </c>
      <c r="O4081" s="2">
        <f>MATCH(A4081, 'combined matches'!A$1:A$4986,0)</f>
        <v>2668</v>
      </c>
      <c r="P4081" s="6">
        <f t="shared" si="189"/>
        <v>0</v>
      </c>
      <c r="Q4081" s="6" t="b">
        <f t="shared" si="190"/>
        <v>0</v>
      </c>
      <c r="R4081" s="6" t="b">
        <f t="shared" si="191"/>
        <v>0</v>
      </c>
      <c r="S4081" s="6" t="b">
        <f>IF(P4081=1, SUM($P$1:P4081))</f>
        <v>0</v>
      </c>
    </row>
    <row r="4082" spans="1:19" x14ac:dyDescent="0.2">
      <c r="A4082" s="6">
        <v>4157</v>
      </c>
      <c r="B4082" s="6" t="s">
        <v>13370</v>
      </c>
      <c r="C4082" s="6" t="s">
        <v>13371</v>
      </c>
      <c r="D4082" s="6" t="s">
        <v>4468</v>
      </c>
      <c r="E4082" s="6" t="s">
        <v>4466</v>
      </c>
      <c r="F4082" s="6">
        <v>90007</v>
      </c>
      <c r="G4082" s="6">
        <v>3235411600</v>
      </c>
      <c r="H4082" s="6" t="s">
        <v>13371</v>
      </c>
      <c r="I4082" s="6" t="s">
        <v>19515</v>
      </c>
      <c r="J4082" s="6">
        <v>0</v>
      </c>
      <c r="K4082" s="6" t="s">
        <v>8944</v>
      </c>
      <c r="L4082" s="6" t="s">
        <v>8973</v>
      </c>
      <c r="M4082" s="6">
        <v>1</v>
      </c>
      <c r="N4082" s="6" t="s">
        <v>8972</v>
      </c>
      <c r="O4082" s="2" t="e">
        <f>MATCH(A4082, 'combined matches'!A$1:A$4986,0)</f>
        <v>#N/A</v>
      </c>
      <c r="P4082" s="6">
        <f t="shared" si="189"/>
        <v>1</v>
      </c>
      <c r="Q4082" s="6">
        <f t="shared" si="190"/>
        <v>1</v>
      </c>
      <c r="R4082" s="6" t="b">
        <f t="shared" si="191"/>
        <v>0</v>
      </c>
      <c r="S4082" s="6">
        <f>IF(P4082=1, SUM($P$1:P4082))</f>
        <v>1460</v>
      </c>
    </row>
    <row r="4083" spans="1:19" x14ac:dyDescent="0.2">
      <c r="A4083" s="6">
        <v>4158</v>
      </c>
      <c r="B4083" s="6" t="s">
        <v>4731</v>
      </c>
      <c r="C4083" s="6" t="s">
        <v>8133</v>
      </c>
      <c r="D4083" s="6" t="s">
        <v>4468</v>
      </c>
      <c r="E4083" s="6" t="s">
        <v>4466</v>
      </c>
      <c r="F4083" s="6">
        <v>90015</v>
      </c>
      <c r="G4083" s="6">
        <v>2137633764</v>
      </c>
      <c r="H4083" s="6" t="s">
        <v>8133</v>
      </c>
      <c r="I4083" s="6" t="s">
        <v>10071</v>
      </c>
      <c r="J4083" s="6">
        <v>0</v>
      </c>
      <c r="K4083" s="6" t="s">
        <v>8944</v>
      </c>
      <c r="L4083" s="6" t="s">
        <v>8979</v>
      </c>
      <c r="M4083" s="6">
        <v>1</v>
      </c>
      <c r="N4083" s="6" t="s">
        <v>8972</v>
      </c>
      <c r="O4083" s="2">
        <f>MATCH(A4083, 'combined matches'!A$1:A$4986,0)</f>
        <v>2667</v>
      </c>
      <c r="P4083" s="6">
        <f t="shared" si="189"/>
        <v>0</v>
      </c>
      <c r="Q4083" s="6" t="b">
        <f t="shared" si="190"/>
        <v>0</v>
      </c>
      <c r="R4083" s="6" t="b">
        <f t="shared" si="191"/>
        <v>0</v>
      </c>
      <c r="S4083" s="6" t="b">
        <f>IF(P4083=1, SUM($P$1:P4083))</f>
        <v>0</v>
      </c>
    </row>
    <row r="4084" spans="1:19" x14ac:dyDescent="0.2">
      <c r="A4084" s="6">
        <v>4159</v>
      </c>
      <c r="B4084" s="6" t="s">
        <v>13041</v>
      </c>
      <c r="C4084" s="6" t="s">
        <v>4740</v>
      </c>
      <c r="D4084" s="6" t="s">
        <v>4528</v>
      </c>
      <c r="E4084" s="6" t="s">
        <v>4466</v>
      </c>
      <c r="F4084" s="6">
        <v>92102</v>
      </c>
      <c r="G4084" s="6">
        <v>6195152300</v>
      </c>
      <c r="H4084" s="6" t="s">
        <v>7066</v>
      </c>
      <c r="I4084" s="6" t="s">
        <v>19516</v>
      </c>
      <c r="J4084" s="6">
        <v>0</v>
      </c>
      <c r="K4084" s="6" t="s">
        <v>8927</v>
      </c>
      <c r="L4084" s="6" t="s">
        <v>8973</v>
      </c>
      <c r="M4084" s="6">
        <v>1</v>
      </c>
      <c r="N4084" s="6" t="s">
        <v>11017</v>
      </c>
      <c r="O4084" s="2">
        <f>MATCH(A4084, 'combined matches'!A$1:A$4986,0)</f>
        <v>2562</v>
      </c>
      <c r="P4084" s="6">
        <f t="shared" si="189"/>
        <v>0</v>
      </c>
      <c r="Q4084" s="6" t="b">
        <f t="shared" si="190"/>
        <v>0</v>
      </c>
      <c r="R4084" s="6" t="b">
        <f t="shared" si="191"/>
        <v>0</v>
      </c>
      <c r="S4084" s="6" t="b">
        <f>IF(P4084=1, SUM($P$1:P4084))</f>
        <v>0</v>
      </c>
    </row>
    <row r="4085" spans="1:19" x14ac:dyDescent="0.2">
      <c r="A4085" s="6">
        <v>4160</v>
      </c>
      <c r="B4085" s="6" t="s">
        <v>4732</v>
      </c>
      <c r="C4085" s="6" t="s">
        <v>4733</v>
      </c>
      <c r="D4085" s="6" t="s">
        <v>4528</v>
      </c>
      <c r="E4085" s="6" t="s">
        <v>4466</v>
      </c>
      <c r="F4085" s="6">
        <v>92109</v>
      </c>
      <c r="G4085" s="6">
        <v>6195152444</v>
      </c>
      <c r="H4085" s="6" t="s">
        <v>4733</v>
      </c>
      <c r="I4085" s="6" t="s">
        <v>10072</v>
      </c>
      <c r="J4085" s="6">
        <v>0</v>
      </c>
      <c r="K4085" s="6" t="s">
        <v>8927</v>
      </c>
      <c r="L4085" s="6" t="s">
        <v>8973</v>
      </c>
      <c r="M4085" s="6">
        <v>1</v>
      </c>
      <c r="N4085" s="6" t="s">
        <v>8972</v>
      </c>
      <c r="O4085" s="2">
        <f>MATCH(A4085, 'combined matches'!A$1:A$4986,0)</f>
        <v>2563</v>
      </c>
      <c r="P4085" s="6">
        <f t="shared" si="189"/>
        <v>0</v>
      </c>
      <c r="Q4085" s="6" t="b">
        <f t="shared" si="190"/>
        <v>0</v>
      </c>
      <c r="R4085" s="6" t="b">
        <f t="shared" si="191"/>
        <v>0</v>
      </c>
      <c r="S4085" s="6" t="b">
        <f>IF(P4085=1, SUM($P$1:P4085))</f>
        <v>0</v>
      </c>
    </row>
    <row r="4086" spans="1:19" x14ac:dyDescent="0.2">
      <c r="A4086" s="6">
        <v>4161</v>
      </c>
      <c r="B4086" s="6" t="s">
        <v>4734</v>
      </c>
      <c r="C4086" s="6" t="s">
        <v>8499</v>
      </c>
      <c r="D4086" s="6" t="s">
        <v>4542</v>
      </c>
      <c r="E4086" s="6" t="s">
        <v>4466</v>
      </c>
      <c r="F4086" s="6">
        <v>92020</v>
      </c>
      <c r="G4086" s="6">
        <v>6195152499</v>
      </c>
      <c r="H4086" s="6" t="s">
        <v>8499</v>
      </c>
      <c r="I4086" s="6" t="s">
        <v>10073</v>
      </c>
      <c r="J4086" s="6">
        <v>0</v>
      </c>
      <c r="K4086" s="6" t="s">
        <v>8927</v>
      </c>
      <c r="L4086" s="6" t="s">
        <v>8973</v>
      </c>
      <c r="M4086" s="6">
        <v>1</v>
      </c>
      <c r="N4086" s="6" t="s">
        <v>8972</v>
      </c>
      <c r="O4086" s="2">
        <f>MATCH(A4086, 'combined matches'!A$1:A$4986,0)</f>
        <v>2564</v>
      </c>
      <c r="P4086" s="6">
        <f t="shared" si="189"/>
        <v>0</v>
      </c>
      <c r="Q4086" s="6" t="b">
        <f t="shared" si="190"/>
        <v>0</v>
      </c>
      <c r="R4086" s="6" t="b">
        <f t="shared" si="191"/>
        <v>0</v>
      </c>
      <c r="S4086" s="6" t="b">
        <f>IF(P4086=1, SUM($P$1:P4086))</f>
        <v>0</v>
      </c>
    </row>
    <row r="4087" spans="1:19" x14ac:dyDescent="0.2">
      <c r="A4087" s="6">
        <v>4162</v>
      </c>
      <c r="B4087" s="6" t="s">
        <v>4735</v>
      </c>
      <c r="C4087" s="6" t="s">
        <v>4736</v>
      </c>
      <c r="D4087" s="6" t="s">
        <v>4528</v>
      </c>
      <c r="E4087" s="6" t="s">
        <v>4466</v>
      </c>
      <c r="F4087" s="6">
        <v>92101</v>
      </c>
      <c r="G4087" s="6">
        <v>6195152525</v>
      </c>
      <c r="H4087" s="6" t="s">
        <v>7065</v>
      </c>
      <c r="I4087" s="6" t="s">
        <v>10074</v>
      </c>
      <c r="J4087" s="6">
        <v>0</v>
      </c>
      <c r="K4087" s="6" t="s">
        <v>8927</v>
      </c>
      <c r="L4087" s="6" t="s">
        <v>8973</v>
      </c>
      <c r="M4087" s="6">
        <v>1</v>
      </c>
      <c r="N4087" s="6" t="s">
        <v>8972</v>
      </c>
      <c r="O4087" s="2">
        <f>MATCH(A4087, 'combined matches'!A$1:A$4986,0)</f>
        <v>2567</v>
      </c>
      <c r="P4087" s="6">
        <f t="shared" si="189"/>
        <v>0</v>
      </c>
      <c r="Q4087" s="6" t="b">
        <f t="shared" si="190"/>
        <v>0</v>
      </c>
      <c r="R4087" s="6" t="b">
        <f t="shared" si="191"/>
        <v>0</v>
      </c>
      <c r="S4087" s="6" t="b">
        <f>IF(P4087=1, SUM($P$1:P4087))</f>
        <v>0</v>
      </c>
    </row>
    <row r="4088" spans="1:19" x14ac:dyDescent="0.2">
      <c r="A4088" s="6">
        <v>4163</v>
      </c>
      <c r="B4088" s="6" t="s">
        <v>4737</v>
      </c>
      <c r="C4088" s="6" t="s">
        <v>4738</v>
      </c>
      <c r="D4088" s="6" t="s">
        <v>4528</v>
      </c>
      <c r="E4088" s="6" t="s">
        <v>4466</v>
      </c>
      <c r="F4088" s="6">
        <v>92104</v>
      </c>
      <c r="G4088" s="6">
        <v>6195152424</v>
      </c>
      <c r="H4088" s="6" t="s">
        <v>4738</v>
      </c>
      <c r="I4088" s="6" t="s">
        <v>10075</v>
      </c>
      <c r="J4088" s="6">
        <v>0</v>
      </c>
      <c r="K4088" s="6" t="s">
        <v>8927</v>
      </c>
      <c r="L4088" s="6" t="s">
        <v>8973</v>
      </c>
      <c r="M4088" s="6">
        <v>1</v>
      </c>
      <c r="N4088" s="6" t="s">
        <v>8972</v>
      </c>
      <c r="O4088" s="2">
        <f>MATCH(A4088, 'combined matches'!A$1:A$4986,0)</f>
        <v>2580</v>
      </c>
      <c r="P4088" s="6">
        <f t="shared" si="189"/>
        <v>0</v>
      </c>
      <c r="Q4088" s="6" t="b">
        <f t="shared" si="190"/>
        <v>0</v>
      </c>
      <c r="R4088" s="6" t="b">
        <f t="shared" si="191"/>
        <v>0</v>
      </c>
      <c r="S4088" s="6" t="b">
        <f>IF(P4088=1, SUM($P$1:P4088))</f>
        <v>0</v>
      </c>
    </row>
    <row r="4089" spans="1:19" x14ac:dyDescent="0.2">
      <c r="A4089" s="6">
        <v>4164</v>
      </c>
      <c r="B4089" s="6" t="s">
        <v>4739</v>
      </c>
      <c r="C4089" s="6" t="s">
        <v>4740</v>
      </c>
      <c r="D4089" s="6" t="s">
        <v>4528</v>
      </c>
      <c r="E4089" s="6" t="s">
        <v>4466</v>
      </c>
      <c r="F4089" s="6">
        <v>92102</v>
      </c>
      <c r="G4089" s="6">
        <v>6195152312</v>
      </c>
      <c r="H4089" s="6" t="s">
        <v>7066</v>
      </c>
      <c r="I4089" s="6" t="s">
        <v>10076</v>
      </c>
      <c r="J4089" s="6">
        <v>0</v>
      </c>
      <c r="K4089" s="6" t="s">
        <v>8927</v>
      </c>
      <c r="L4089" s="6" t="s">
        <v>8973</v>
      </c>
      <c r="M4089" s="6">
        <v>1</v>
      </c>
      <c r="N4089" s="6" t="s">
        <v>8972</v>
      </c>
      <c r="O4089" s="2">
        <f>MATCH(A4089, 'combined matches'!A$1:A$4986,0)</f>
        <v>2575</v>
      </c>
      <c r="P4089" s="6">
        <f t="shared" si="189"/>
        <v>0</v>
      </c>
      <c r="Q4089" s="6" t="b">
        <f t="shared" si="190"/>
        <v>0</v>
      </c>
      <c r="R4089" s="6" t="b">
        <f t="shared" si="191"/>
        <v>0</v>
      </c>
      <c r="S4089" s="6" t="b">
        <f>IF(P4089=1, SUM($P$1:P4089))</f>
        <v>0</v>
      </c>
    </row>
    <row r="4090" spans="1:19" x14ac:dyDescent="0.2">
      <c r="A4090" s="6">
        <v>4165</v>
      </c>
      <c r="B4090" s="6" t="s">
        <v>4741</v>
      </c>
      <c r="C4090" s="6" t="s">
        <v>4742</v>
      </c>
      <c r="D4090" s="6" t="s">
        <v>4528</v>
      </c>
      <c r="E4090" s="6" t="s">
        <v>4466</v>
      </c>
      <c r="F4090" s="6">
        <v>92102</v>
      </c>
      <c r="G4090" s="6">
        <v>6195152435</v>
      </c>
      <c r="H4090" s="6" t="s">
        <v>8134</v>
      </c>
      <c r="I4090" s="6" t="s">
        <v>10077</v>
      </c>
      <c r="J4090" s="6">
        <v>0</v>
      </c>
      <c r="K4090" s="6" t="s">
        <v>8927</v>
      </c>
      <c r="L4090" s="6" t="s">
        <v>8973</v>
      </c>
      <c r="M4090" s="6">
        <v>1</v>
      </c>
      <c r="N4090" s="6" t="s">
        <v>8972</v>
      </c>
      <c r="O4090" s="2">
        <f>MATCH(A4090, 'combined matches'!A$1:A$4986,0)</f>
        <v>2582</v>
      </c>
      <c r="P4090" s="6">
        <f t="shared" si="189"/>
        <v>0</v>
      </c>
      <c r="Q4090" s="6" t="b">
        <f t="shared" si="190"/>
        <v>0</v>
      </c>
      <c r="R4090" s="6" t="b">
        <f t="shared" si="191"/>
        <v>0</v>
      </c>
      <c r="S4090" s="6" t="b">
        <f>IF(P4090=1, SUM($P$1:P4090))</f>
        <v>0</v>
      </c>
    </row>
    <row r="4091" spans="1:19" x14ac:dyDescent="0.2">
      <c r="A4091" s="6">
        <v>4166</v>
      </c>
      <c r="B4091" s="6" t="s">
        <v>4743</v>
      </c>
      <c r="C4091" s="6" t="s">
        <v>4740</v>
      </c>
      <c r="D4091" s="6" t="s">
        <v>4528</v>
      </c>
      <c r="E4091" s="6" t="s">
        <v>4466</v>
      </c>
      <c r="F4091" s="6">
        <v>92102</v>
      </c>
      <c r="G4091" s="6">
        <v>6195152312</v>
      </c>
      <c r="H4091" s="6" t="s">
        <v>7066</v>
      </c>
      <c r="I4091" s="6" t="s">
        <v>10078</v>
      </c>
      <c r="J4091" s="6">
        <v>0</v>
      </c>
      <c r="K4091" s="6" t="s">
        <v>8927</v>
      </c>
      <c r="L4091" s="6" t="s">
        <v>8973</v>
      </c>
      <c r="M4091" s="6">
        <v>1</v>
      </c>
      <c r="N4091" s="6" t="s">
        <v>8972</v>
      </c>
      <c r="O4091" s="2">
        <f>MATCH(A4091, 'combined matches'!A$1:A$4986,0)</f>
        <v>2578</v>
      </c>
      <c r="P4091" s="6">
        <f t="shared" si="189"/>
        <v>0</v>
      </c>
      <c r="Q4091" s="6" t="b">
        <f t="shared" si="190"/>
        <v>0</v>
      </c>
      <c r="R4091" s="6" t="b">
        <f t="shared" si="191"/>
        <v>0</v>
      </c>
      <c r="S4091" s="6" t="b">
        <f>IF(P4091=1, SUM($P$1:P4091))</f>
        <v>0</v>
      </c>
    </row>
    <row r="4092" spans="1:19" x14ac:dyDescent="0.2">
      <c r="A4092" s="6">
        <v>4167</v>
      </c>
      <c r="B4092" s="6" t="s">
        <v>4744</v>
      </c>
      <c r="C4092" s="6" t="s">
        <v>4740</v>
      </c>
      <c r="D4092" s="6" t="s">
        <v>4528</v>
      </c>
      <c r="E4092" s="6" t="s">
        <v>4466</v>
      </c>
      <c r="F4092" s="6">
        <v>92102</v>
      </c>
      <c r="G4092" s="6">
        <v>6195152312</v>
      </c>
      <c r="H4092" s="6" t="s">
        <v>7066</v>
      </c>
      <c r="I4092" s="6" t="s">
        <v>10079</v>
      </c>
      <c r="J4092" s="6">
        <v>0</v>
      </c>
      <c r="K4092" s="6" t="s">
        <v>8927</v>
      </c>
      <c r="L4092" s="6" t="s">
        <v>8973</v>
      </c>
      <c r="M4092" s="6">
        <v>1</v>
      </c>
      <c r="N4092" s="6" t="s">
        <v>8972</v>
      </c>
      <c r="O4092" s="2">
        <f>MATCH(A4092, 'combined matches'!A$1:A$4986,0)</f>
        <v>2579</v>
      </c>
      <c r="P4092" s="6">
        <f t="shared" si="189"/>
        <v>0</v>
      </c>
      <c r="Q4092" s="6" t="b">
        <f t="shared" si="190"/>
        <v>0</v>
      </c>
      <c r="R4092" s="6" t="b">
        <f t="shared" si="191"/>
        <v>0</v>
      </c>
      <c r="S4092" s="6" t="b">
        <f>IF(P4092=1, SUM($P$1:P4092))</f>
        <v>0</v>
      </c>
    </row>
    <row r="4093" spans="1:19" x14ac:dyDescent="0.2">
      <c r="A4093" s="6">
        <v>4168</v>
      </c>
      <c r="B4093" s="6" t="s">
        <v>4745</v>
      </c>
      <c r="C4093" s="6" t="s">
        <v>4746</v>
      </c>
      <c r="D4093" s="6" t="s">
        <v>4528</v>
      </c>
      <c r="E4093" s="6" t="s">
        <v>4466</v>
      </c>
      <c r="F4093" s="6">
        <v>92113</v>
      </c>
      <c r="G4093" s="6">
        <v>6195152300</v>
      </c>
      <c r="H4093" s="6" t="s">
        <v>8135</v>
      </c>
      <c r="I4093" s="6" t="s">
        <v>10080</v>
      </c>
      <c r="J4093" s="6">
        <v>0</v>
      </c>
      <c r="K4093" s="6" t="s">
        <v>8927</v>
      </c>
      <c r="L4093" s="6" t="s">
        <v>8973</v>
      </c>
      <c r="M4093" s="6">
        <v>1</v>
      </c>
      <c r="N4093" s="6" t="s">
        <v>8972</v>
      </c>
      <c r="O4093" s="2">
        <f>MATCH(A4093, 'combined matches'!A$1:A$4986,0)</f>
        <v>2577</v>
      </c>
      <c r="P4093" s="6">
        <f t="shared" si="189"/>
        <v>0</v>
      </c>
      <c r="Q4093" s="6" t="b">
        <f t="shared" si="190"/>
        <v>0</v>
      </c>
      <c r="R4093" s="6" t="b">
        <f t="shared" si="191"/>
        <v>0</v>
      </c>
      <c r="S4093" s="6" t="b">
        <f>IF(P4093=1, SUM($P$1:P4093))</f>
        <v>0</v>
      </c>
    </row>
    <row r="4094" spans="1:19" x14ac:dyDescent="0.2">
      <c r="A4094" s="6">
        <v>4169</v>
      </c>
      <c r="B4094" s="6" t="s">
        <v>4747</v>
      </c>
      <c r="C4094" s="6" t="s">
        <v>4748</v>
      </c>
      <c r="D4094" s="6" t="s">
        <v>4584</v>
      </c>
      <c r="E4094" s="6" t="s">
        <v>4466</v>
      </c>
      <c r="F4094" s="6">
        <v>91910</v>
      </c>
      <c r="G4094" s="6">
        <v>6195152500</v>
      </c>
      <c r="H4094" s="6" t="s">
        <v>8136</v>
      </c>
      <c r="I4094" s="6" t="s">
        <v>10081</v>
      </c>
      <c r="J4094" s="6">
        <v>0</v>
      </c>
      <c r="K4094" s="6" t="s">
        <v>8927</v>
      </c>
      <c r="L4094" s="6" t="s">
        <v>8973</v>
      </c>
      <c r="M4094" s="6">
        <v>1</v>
      </c>
      <c r="N4094" s="6" t="s">
        <v>8972</v>
      </c>
      <c r="O4094" s="2">
        <f>MATCH(A4094, 'combined matches'!A$1:A$4986,0)</f>
        <v>2565</v>
      </c>
      <c r="P4094" s="6">
        <f t="shared" si="189"/>
        <v>0</v>
      </c>
      <c r="Q4094" s="6" t="b">
        <f t="shared" si="190"/>
        <v>0</v>
      </c>
      <c r="R4094" s="6" t="b">
        <f t="shared" si="191"/>
        <v>0</v>
      </c>
      <c r="S4094" s="6" t="b">
        <f>IF(P4094=1, SUM($P$1:P4094))</f>
        <v>0</v>
      </c>
    </row>
    <row r="4095" spans="1:19" x14ac:dyDescent="0.2">
      <c r="A4095" s="6">
        <v>4170</v>
      </c>
      <c r="B4095" s="6" t="s">
        <v>4749</v>
      </c>
      <c r="C4095" s="6" t="s">
        <v>6232</v>
      </c>
      <c r="D4095" s="6" t="s">
        <v>4528</v>
      </c>
      <c r="E4095" s="6" t="s">
        <v>4466</v>
      </c>
      <c r="F4095" s="6">
        <v>92115</v>
      </c>
      <c r="G4095" s="6">
        <v>6195152400</v>
      </c>
      <c r="H4095" s="6" t="s">
        <v>6232</v>
      </c>
      <c r="I4095" s="6" t="s">
        <v>10082</v>
      </c>
      <c r="J4095" s="6">
        <v>0</v>
      </c>
      <c r="K4095" s="6" t="s">
        <v>8927</v>
      </c>
      <c r="L4095" s="6" t="s">
        <v>8973</v>
      </c>
      <c r="M4095" s="6">
        <v>1</v>
      </c>
      <c r="N4095" s="6" t="s">
        <v>8972</v>
      </c>
      <c r="O4095" s="2">
        <f>MATCH(A4095, 'combined matches'!A$1:A$4986,0)</f>
        <v>2566</v>
      </c>
      <c r="P4095" s="6">
        <f t="shared" si="189"/>
        <v>0</v>
      </c>
      <c r="Q4095" s="6" t="b">
        <f t="shared" si="190"/>
        <v>0</v>
      </c>
      <c r="R4095" s="6" t="b">
        <f t="shared" si="191"/>
        <v>0</v>
      </c>
      <c r="S4095" s="6" t="b">
        <f>IF(P4095=1, SUM($P$1:P4095))</f>
        <v>0</v>
      </c>
    </row>
    <row r="4096" spans="1:19" x14ac:dyDescent="0.2">
      <c r="A4096" s="6">
        <v>4171</v>
      </c>
      <c r="B4096" s="6" t="s">
        <v>19517</v>
      </c>
      <c r="C4096" s="6" t="s">
        <v>19518</v>
      </c>
      <c r="D4096" s="6" t="s">
        <v>4528</v>
      </c>
      <c r="E4096" s="6" t="s">
        <v>4466</v>
      </c>
      <c r="F4096" s="6">
        <v>92102</v>
      </c>
      <c r="G4096" s="6">
        <v>6195152560</v>
      </c>
      <c r="H4096" s="6" t="s">
        <v>19518</v>
      </c>
      <c r="I4096" s="6" t="s">
        <v>19519</v>
      </c>
      <c r="J4096" s="6">
        <v>0</v>
      </c>
      <c r="K4096" s="6" t="s">
        <v>8927</v>
      </c>
      <c r="L4096" s="6" t="s">
        <v>8973</v>
      </c>
      <c r="M4096" s="6">
        <v>1</v>
      </c>
      <c r="N4096" s="6" t="s">
        <v>8972</v>
      </c>
      <c r="O4096" s="2" t="e">
        <f>MATCH(A4096, 'combined matches'!A$1:A$4986,0)</f>
        <v>#N/A</v>
      </c>
      <c r="P4096" s="6">
        <f t="shared" si="189"/>
        <v>1</v>
      </c>
      <c r="Q4096" s="6">
        <f t="shared" si="190"/>
        <v>1</v>
      </c>
      <c r="R4096" s="6" t="b">
        <f t="shared" si="191"/>
        <v>0</v>
      </c>
      <c r="S4096" s="6">
        <f>IF(P4096=1, SUM($P$1:P4096))</f>
        <v>1461</v>
      </c>
    </row>
    <row r="4097" spans="1:19" x14ac:dyDescent="0.2">
      <c r="A4097" s="6">
        <v>4172</v>
      </c>
      <c r="B4097" s="6" t="s">
        <v>4750</v>
      </c>
      <c r="C4097" s="6" t="s">
        <v>4751</v>
      </c>
      <c r="D4097" s="6" t="s">
        <v>4752</v>
      </c>
      <c r="E4097" s="6" t="s">
        <v>4466</v>
      </c>
      <c r="F4097" s="6">
        <v>91945</v>
      </c>
      <c r="G4097" s="6">
        <v>6195152550</v>
      </c>
      <c r="H4097" s="6" t="s">
        <v>8137</v>
      </c>
      <c r="I4097" s="6" t="s">
        <v>10083</v>
      </c>
      <c r="J4097" s="6">
        <v>0</v>
      </c>
      <c r="K4097" s="6" t="s">
        <v>8927</v>
      </c>
      <c r="L4097" s="6" t="s">
        <v>8973</v>
      </c>
      <c r="M4097" s="6">
        <v>1</v>
      </c>
      <c r="N4097" s="6" t="s">
        <v>8972</v>
      </c>
      <c r="O4097" s="2">
        <f>MATCH(A4097, 'combined matches'!A$1:A$4986,0)</f>
        <v>2576</v>
      </c>
      <c r="P4097" s="6">
        <f t="shared" si="189"/>
        <v>0</v>
      </c>
      <c r="Q4097" s="6" t="b">
        <f t="shared" si="190"/>
        <v>0</v>
      </c>
      <c r="R4097" s="6" t="b">
        <f t="shared" si="191"/>
        <v>0</v>
      </c>
      <c r="S4097" s="6" t="b">
        <f>IF(P4097=1, SUM($P$1:P4097))</f>
        <v>0</v>
      </c>
    </row>
    <row r="4098" spans="1:19" x14ac:dyDescent="0.2">
      <c r="A4098" s="6">
        <v>4173</v>
      </c>
      <c r="B4098" s="6" t="s">
        <v>4753</v>
      </c>
      <c r="C4098" s="6" t="s">
        <v>4754</v>
      </c>
      <c r="D4098" s="6" t="s">
        <v>204</v>
      </c>
      <c r="E4098" s="6" t="s">
        <v>4466</v>
      </c>
      <c r="F4098" s="6">
        <v>91977</v>
      </c>
      <c r="G4098" s="6">
        <v>6195152555</v>
      </c>
      <c r="H4098" s="6" t="s">
        <v>8138</v>
      </c>
      <c r="I4098" s="6" t="s">
        <v>10084</v>
      </c>
      <c r="J4098" s="6">
        <v>0</v>
      </c>
      <c r="K4098" s="6" t="s">
        <v>8927</v>
      </c>
      <c r="L4098" s="6" t="s">
        <v>8973</v>
      </c>
      <c r="M4098" s="6">
        <v>1</v>
      </c>
      <c r="N4098" s="6" t="s">
        <v>8972</v>
      </c>
      <c r="O4098" s="2">
        <f>MATCH(A4098, 'combined matches'!A$1:A$4986,0)</f>
        <v>2572</v>
      </c>
      <c r="P4098" s="6">
        <f t="shared" ref="P4098:P4161" si="192">IF(ISNA(O4098),1,0)</f>
        <v>0</v>
      </c>
      <c r="Q4098" s="6" t="b">
        <f t="shared" si="190"/>
        <v>0</v>
      </c>
      <c r="R4098" s="6" t="b">
        <f t="shared" si="191"/>
        <v>0</v>
      </c>
      <c r="S4098" s="6" t="b">
        <f>IF(P4098=1, SUM($P$1:P4098))</f>
        <v>0</v>
      </c>
    </row>
    <row r="4099" spans="1:19" x14ac:dyDescent="0.2">
      <c r="A4099" s="6">
        <v>4174</v>
      </c>
      <c r="B4099" s="6" t="s">
        <v>4755</v>
      </c>
      <c r="C4099" s="6" t="s">
        <v>4756</v>
      </c>
      <c r="D4099" s="6" t="s">
        <v>4528</v>
      </c>
      <c r="E4099" s="6" t="s">
        <v>4466</v>
      </c>
      <c r="F4099" s="6">
        <v>92101</v>
      </c>
      <c r="G4099" s="6">
        <v>6195152300</v>
      </c>
      <c r="H4099" s="6" t="s">
        <v>4756</v>
      </c>
      <c r="I4099" s="6" t="s">
        <v>10085</v>
      </c>
      <c r="J4099" s="6">
        <v>0</v>
      </c>
      <c r="K4099" s="6" t="s">
        <v>8927</v>
      </c>
      <c r="L4099" s="6" t="s">
        <v>8973</v>
      </c>
      <c r="M4099" s="6">
        <v>1</v>
      </c>
      <c r="N4099" s="6" t="s">
        <v>8972</v>
      </c>
      <c r="O4099" s="2">
        <f>MATCH(A4099, 'combined matches'!A$1:A$4986,0)</f>
        <v>2569</v>
      </c>
      <c r="P4099" s="6">
        <f t="shared" si="192"/>
        <v>0</v>
      </c>
      <c r="Q4099" s="6" t="b">
        <f t="shared" ref="Q4099:Q4162" si="193">IF(P4099=1,IF(N4099="service site", 1, 0))</f>
        <v>0</v>
      </c>
      <c r="R4099" s="6" t="b">
        <f t="shared" ref="R4099:R4162" si="194">IF(Q4099=0, IF(K4099=K4100, 0, 1))</f>
        <v>0</v>
      </c>
      <c r="S4099" s="6" t="b">
        <f>IF(P4099=1, SUM($P$1:P4099))</f>
        <v>0</v>
      </c>
    </row>
    <row r="4100" spans="1:19" x14ac:dyDescent="0.2">
      <c r="A4100" s="6">
        <v>4175</v>
      </c>
      <c r="B4100" s="6" t="s">
        <v>8463</v>
      </c>
      <c r="C4100" s="6" t="s">
        <v>8500</v>
      </c>
      <c r="D4100" s="6" t="s">
        <v>4528</v>
      </c>
      <c r="E4100" s="6" t="s">
        <v>4466</v>
      </c>
      <c r="F4100" s="6">
        <v>92101</v>
      </c>
      <c r="G4100" s="6">
        <v>6195152525</v>
      </c>
      <c r="H4100" s="6" t="s">
        <v>8501</v>
      </c>
      <c r="I4100" s="6" t="s">
        <v>10086</v>
      </c>
      <c r="J4100" s="6">
        <v>0</v>
      </c>
      <c r="K4100" s="6" t="s">
        <v>8927</v>
      </c>
      <c r="L4100" s="6" t="s">
        <v>8979</v>
      </c>
      <c r="M4100" s="6">
        <v>1</v>
      </c>
      <c r="N4100" s="6" t="s">
        <v>8972</v>
      </c>
      <c r="O4100" s="2">
        <f>MATCH(A4100, 'combined matches'!A$1:A$4986,0)</f>
        <v>2570</v>
      </c>
      <c r="P4100" s="6">
        <f t="shared" si="192"/>
        <v>0</v>
      </c>
      <c r="Q4100" s="6" t="b">
        <f t="shared" si="193"/>
        <v>0</v>
      </c>
      <c r="R4100" s="6" t="b">
        <f t="shared" si="194"/>
        <v>0</v>
      </c>
      <c r="S4100" s="6" t="b">
        <f>IF(P4100=1, SUM($P$1:P4100))</f>
        <v>0</v>
      </c>
    </row>
    <row r="4101" spans="1:19" x14ac:dyDescent="0.2">
      <c r="A4101" s="6">
        <v>4176</v>
      </c>
      <c r="B4101" s="6" t="s">
        <v>4757</v>
      </c>
      <c r="C4101" s="6" t="s">
        <v>4758</v>
      </c>
      <c r="D4101" s="6" t="s">
        <v>4542</v>
      </c>
      <c r="E4101" s="6" t="s">
        <v>4466</v>
      </c>
      <c r="F4101" s="6">
        <v>92020</v>
      </c>
      <c r="G4101" s="6">
        <v>6195152498</v>
      </c>
      <c r="H4101" s="6" t="s">
        <v>4758</v>
      </c>
      <c r="I4101" s="6" t="s">
        <v>10087</v>
      </c>
      <c r="J4101" s="6">
        <v>0</v>
      </c>
      <c r="K4101" s="6" t="s">
        <v>8927</v>
      </c>
      <c r="L4101" s="6" t="s">
        <v>8973</v>
      </c>
      <c r="M4101" s="6">
        <v>1</v>
      </c>
      <c r="N4101" s="6" t="s">
        <v>8972</v>
      </c>
      <c r="O4101" s="2">
        <f>MATCH(A4101, 'combined matches'!A$1:A$4986,0)</f>
        <v>2568</v>
      </c>
      <c r="P4101" s="6">
        <f t="shared" si="192"/>
        <v>0</v>
      </c>
      <c r="Q4101" s="6" t="b">
        <f t="shared" si="193"/>
        <v>0</v>
      </c>
      <c r="R4101" s="6" t="b">
        <f t="shared" si="194"/>
        <v>0</v>
      </c>
      <c r="S4101" s="6" t="b">
        <f>IF(P4101=1, SUM($P$1:P4101))</f>
        <v>0</v>
      </c>
    </row>
    <row r="4102" spans="1:19" x14ac:dyDescent="0.2">
      <c r="A4102" s="6">
        <v>4177</v>
      </c>
      <c r="B4102" s="6" t="s">
        <v>4759</v>
      </c>
      <c r="C4102" s="6" t="s">
        <v>4760</v>
      </c>
      <c r="D4102" s="6" t="s">
        <v>4528</v>
      </c>
      <c r="E4102" s="6" t="s">
        <v>4466</v>
      </c>
      <c r="F4102" s="6">
        <v>92103</v>
      </c>
      <c r="G4102" s="6">
        <v>6195152300</v>
      </c>
      <c r="H4102" s="6" t="s">
        <v>7067</v>
      </c>
      <c r="I4102" s="6" t="s">
        <v>10088</v>
      </c>
      <c r="J4102" s="6">
        <v>0</v>
      </c>
      <c r="K4102" s="6" t="s">
        <v>8927</v>
      </c>
      <c r="L4102" s="6" t="s">
        <v>8973</v>
      </c>
      <c r="M4102" s="6">
        <v>1</v>
      </c>
      <c r="N4102" s="6" t="s">
        <v>8972</v>
      </c>
      <c r="O4102" s="2">
        <f>MATCH(A4102, 'combined matches'!A$1:A$4986,0)</f>
        <v>2573</v>
      </c>
      <c r="P4102" s="6">
        <f t="shared" si="192"/>
        <v>0</v>
      </c>
      <c r="Q4102" s="6" t="b">
        <f t="shared" si="193"/>
        <v>0</v>
      </c>
      <c r="R4102" s="6" t="b">
        <f t="shared" si="194"/>
        <v>0</v>
      </c>
      <c r="S4102" s="6" t="b">
        <f>IF(P4102=1, SUM($P$1:P4102))</f>
        <v>0</v>
      </c>
    </row>
    <row r="4103" spans="1:19" x14ac:dyDescent="0.2">
      <c r="A4103" s="6">
        <v>4178</v>
      </c>
      <c r="B4103" s="6" t="s">
        <v>19520</v>
      </c>
      <c r="C4103" s="6" t="s">
        <v>19521</v>
      </c>
      <c r="D4103" s="6" t="s">
        <v>4584</v>
      </c>
      <c r="E4103" s="6" t="s">
        <v>4466</v>
      </c>
      <c r="F4103" s="6">
        <v>92103</v>
      </c>
      <c r="G4103" s="6">
        <v>6195152325</v>
      </c>
      <c r="H4103" s="6" t="s">
        <v>19521</v>
      </c>
      <c r="I4103" s="6" t="s">
        <v>19522</v>
      </c>
      <c r="J4103" s="6">
        <v>0</v>
      </c>
      <c r="K4103" s="6" t="s">
        <v>8927</v>
      </c>
      <c r="L4103" s="6" t="s">
        <v>8973</v>
      </c>
      <c r="M4103" s="6">
        <v>1</v>
      </c>
      <c r="N4103" s="6" t="s">
        <v>8972</v>
      </c>
      <c r="O4103" s="2" t="e">
        <f>MATCH(A4103, 'combined matches'!A$1:A$4986,0)</f>
        <v>#N/A</v>
      </c>
      <c r="P4103" s="6">
        <f t="shared" si="192"/>
        <v>1</v>
      </c>
      <c r="Q4103" s="6">
        <f t="shared" si="193"/>
        <v>1</v>
      </c>
      <c r="R4103" s="6" t="b">
        <f t="shared" si="194"/>
        <v>0</v>
      </c>
      <c r="S4103" s="6">
        <f>IF(P4103=1, SUM($P$1:P4103))</f>
        <v>1462</v>
      </c>
    </row>
    <row r="4104" spans="1:19" x14ac:dyDescent="0.2">
      <c r="A4104" s="6">
        <v>4179</v>
      </c>
      <c r="B4104" s="6" t="s">
        <v>4761</v>
      </c>
      <c r="C4104" s="6" t="s">
        <v>4762</v>
      </c>
      <c r="D4104" s="6" t="s">
        <v>4528</v>
      </c>
      <c r="E4104" s="6" t="s">
        <v>4466</v>
      </c>
      <c r="F4104" s="6">
        <v>92105</v>
      </c>
      <c r="G4104" s="6">
        <v>6195152300</v>
      </c>
      <c r="H4104" s="6" t="s">
        <v>7068</v>
      </c>
      <c r="I4104" s="6" t="s">
        <v>10089</v>
      </c>
      <c r="J4104" s="6">
        <v>0</v>
      </c>
      <c r="K4104" s="6" t="s">
        <v>8927</v>
      </c>
      <c r="L4104" s="6" t="s">
        <v>8973</v>
      </c>
      <c r="M4104" s="6">
        <v>1</v>
      </c>
      <c r="N4104" s="6" t="s">
        <v>8972</v>
      </c>
      <c r="O4104" s="2">
        <f>MATCH(A4104, 'combined matches'!A$1:A$4986,0)</f>
        <v>2574</v>
      </c>
      <c r="P4104" s="6">
        <f t="shared" si="192"/>
        <v>0</v>
      </c>
      <c r="Q4104" s="6" t="b">
        <f t="shared" si="193"/>
        <v>0</v>
      </c>
      <c r="R4104" s="6" t="b">
        <f t="shared" si="194"/>
        <v>0</v>
      </c>
      <c r="S4104" s="6" t="b">
        <f>IF(P4104=1, SUM($P$1:P4104))</f>
        <v>0</v>
      </c>
    </row>
    <row r="4105" spans="1:19" x14ac:dyDescent="0.2">
      <c r="A4105" s="6">
        <v>4180</v>
      </c>
      <c r="B4105" s="6" t="s">
        <v>4763</v>
      </c>
      <c r="C4105" s="6" t="s">
        <v>4764</v>
      </c>
      <c r="D4105" s="6" t="s">
        <v>4528</v>
      </c>
      <c r="E4105" s="6" t="s">
        <v>4466</v>
      </c>
      <c r="F4105" s="6">
        <v>92105</v>
      </c>
      <c r="G4105" s="6">
        <v>6195152300</v>
      </c>
      <c r="H4105" s="6" t="s">
        <v>7069</v>
      </c>
      <c r="I4105" s="6" t="s">
        <v>10090</v>
      </c>
      <c r="J4105" s="6">
        <v>0</v>
      </c>
      <c r="K4105" s="6" t="s">
        <v>8927</v>
      </c>
      <c r="L4105" s="6" t="s">
        <v>8973</v>
      </c>
      <c r="M4105" s="6">
        <v>1</v>
      </c>
      <c r="N4105" s="6" t="s">
        <v>8972</v>
      </c>
      <c r="O4105" s="2">
        <f>MATCH(A4105, 'combined matches'!A$1:A$4986,0)</f>
        <v>2581</v>
      </c>
      <c r="P4105" s="6">
        <f t="shared" si="192"/>
        <v>0</v>
      </c>
      <c r="Q4105" s="6" t="b">
        <f t="shared" si="193"/>
        <v>0</v>
      </c>
      <c r="R4105" s="6" t="b">
        <f t="shared" si="194"/>
        <v>0</v>
      </c>
      <c r="S4105" s="6" t="b">
        <f>IF(P4105=1, SUM($P$1:P4105))</f>
        <v>0</v>
      </c>
    </row>
    <row r="4106" spans="1:19" x14ac:dyDescent="0.2">
      <c r="A4106" s="6">
        <v>4181</v>
      </c>
      <c r="B4106" s="6" t="s">
        <v>8139</v>
      </c>
      <c r="C4106" s="6" t="s">
        <v>6233</v>
      </c>
      <c r="D4106" s="6" t="s">
        <v>4528</v>
      </c>
      <c r="E4106" s="6" t="s">
        <v>4466</v>
      </c>
      <c r="F4106" s="6">
        <v>92113</v>
      </c>
      <c r="G4106" s="6">
        <v>6195152300</v>
      </c>
      <c r="H4106" s="6" t="s">
        <v>6233</v>
      </c>
      <c r="I4106" s="6" t="s">
        <v>10091</v>
      </c>
      <c r="J4106" s="6">
        <v>0</v>
      </c>
      <c r="K4106" s="6" t="s">
        <v>8927</v>
      </c>
      <c r="L4106" s="6" t="s">
        <v>8973</v>
      </c>
      <c r="M4106" s="6">
        <v>1</v>
      </c>
      <c r="N4106" s="6" t="s">
        <v>8972</v>
      </c>
      <c r="O4106" s="2">
        <f>MATCH(A4106, 'combined matches'!A$1:A$4986,0)</f>
        <v>2571</v>
      </c>
      <c r="P4106" s="6">
        <f t="shared" si="192"/>
        <v>0</v>
      </c>
      <c r="Q4106" s="6" t="b">
        <f t="shared" si="193"/>
        <v>0</v>
      </c>
      <c r="R4106" s="6" t="b">
        <f t="shared" si="194"/>
        <v>0</v>
      </c>
      <c r="S4106" s="6" t="b">
        <f>IF(P4106=1, SUM($P$1:P4106))</f>
        <v>0</v>
      </c>
    </row>
    <row r="4107" spans="1:19" x14ac:dyDescent="0.2">
      <c r="A4107" s="6">
        <v>4182</v>
      </c>
      <c r="B4107" s="6" t="s">
        <v>19523</v>
      </c>
      <c r="C4107" s="6" t="s">
        <v>19524</v>
      </c>
      <c r="D4107" s="6" t="s">
        <v>19023</v>
      </c>
      <c r="E4107" s="6" t="s">
        <v>4466</v>
      </c>
      <c r="F4107" s="6">
        <v>95825</v>
      </c>
      <c r="G4107" s="6">
        <v>5302225570</v>
      </c>
      <c r="H4107" s="6" t="s">
        <v>19524</v>
      </c>
      <c r="I4107" s="6" t="s">
        <v>19525</v>
      </c>
      <c r="J4107" s="6">
        <v>0</v>
      </c>
      <c r="K4107" s="6" t="s">
        <v>19526</v>
      </c>
      <c r="L4107" s="6" t="s">
        <v>8977</v>
      </c>
      <c r="M4107" s="6">
        <v>0</v>
      </c>
      <c r="N4107" s="6" t="s">
        <v>11017</v>
      </c>
      <c r="O4107" s="2" t="e">
        <f>MATCH(A4107, 'combined matches'!A$1:A$4986,0)</f>
        <v>#N/A</v>
      </c>
      <c r="P4107" s="6">
        <f t="shared" si="192"/>
        <v>1</v>
      </c>
      <c r="Q4107" s="6">
        <f t="shared" si="193"/>
        <v>0</v>
      </c>
      <c r="R4107" s="6">
        <f t="shared" si="194"/>
        <v>0</v>
      </c>
      <c r="S4107" s="6">
        <f>IF(P4107=1, SUM($P$1:P4107))</f>
        <v>1463</v>
      </c>
    </row>
    <row r="4108" spans="1:19" x14ac:dyDescent="0.2">
      <c r="A4108" s="6">
        <v>4183</v>
      </c>
      <c r="B4108" s="6" t="s">
        <v>19527</v>
      </c>
      <c r="C4108" s="6" t="s">
        <v>19528</v>
      </c>
      <c r="D4108" s="6" t="s">
        <v>19335</v>
      </c>
      <c r="E4108" s="6" t="s">
        <v>4466</v>
      </c>
      <c r="F4108" s="6">
        <v>96002</v>
      </c>
      <c r="G4108" s="6">
        <v>5302210193</v>
      </c>
      <c r="H4108" s="6" t="s">
        <v>19529</v>
      </c>
      <c r="I4108" s="6" t="s">
        <v>19530</v>
      </c>
      <c r="J4108" s="6">
        <v>0</v>
      </c>
      <c r="K4108" s="6" t="s">
        <v>19526</v>
      </c>
      <c r="L4108" s="6" t="s">
        <v>8977</v>
      </c>
      <c r="M4108" s="6">
        <v>0</v>
      </c>
      <c r="N4108" s="6" t="s">
        <v>8972</v>
      </c>
      <c r="O4108" s="2" t="e">
        <f>MATCH(A4108, 'combined matches'!A$1:A$4986,0)</f>
        <v>#N/A</v>
      </c>
      <c r="P4108" s="6">
        <f t="shared" si="192"/>
        <v>1</v>
      </c>
      <c r="Q4108" s="6">
        <f t="shared" si="193"/>
        <v>1</v>
      </c>
      <c r="R4108" s="6" t="b">
        <f t="shared" si="194"/>
        <v>0</v>
      </c>
      <c r="S4108" s="6">
        <f>IF(P4108=1, SUM($P$1:P4108))</f>
        <v>1464</v>
      </c>
    </row>
    <row r="4109" spans="1:19" x14ac:dyDescent="0.2">
      <c r="A4109" s="6">
        <v>4184</v>
      </c>
      <c r="B4109" s="6" t="s">
        <v>19531</v>
      </c>
      <c r="C4109" s="6" t="s">
        <v>19532</v>
      </c>
      <c r="D4109" s="6" t="s">
        <v>4590</v>
      </c>
      <c r="E4109" s="6" t="s">
        <v>4466</v>
      </c>
      <c r="F4109" s="6">
        <v>95928</v>
      </c>
      <c r="G4109" s="6">
        <v>5308911911</v>
      </c>
      <c r="H4109" s="6" t="s">
        <v>19533</v>
      </c>
      <c r="I4109" s="6" t="s">
        <v>19534</v>
      </c>
      <c r="J4109" s="6">
        <v>0</v>
      </c>
      <c r="K4109" s="6" t="s">
        <v>19526</v>
      </c>
      <c r="L4109" s="6" t="s">
        <v>8977</v>
      </c>
      <c r="M4109" s="6">
        <v>0</v>
      </c>
      <c r="N4109" s="6" t="s">
        <v>8972</v>
      </c>
      <c r="O4109" s="2" t="e">
        <f>MATCH(A4109, 'combined matches'!A$1:A$4986,0)</f>
        <v>#N/A</v>
      </c>
      <c r="P4109" s="6">
        <f t="shared" si="192"/>
        <v>1</v>
      </c>
      <c r="Q4109" s="6">
        <f t="shared" si="193"/>
        <v>1</v>
      </c>
      <c r="R4109" s="6" t="b">
        <f t="shared" si="194"/>
        <v>0</v>
      </c>
      <c r="S4109" s="6">
        <f>IF(P4109=1, SUM($P$1:P4109))</f>
        <v>1465</v>
      </c>
    </row>
    <row r="4110" spans="1:19" x14ac:dyDescent="0.2">
      <c r="A4110" s="6">
        <v>4185</v>
      </c>
      <c r="B4110" s="6" t="s">
        <v>13042</v>
      </c>
      <c r="C4110" s="6" t="s">
        <v>13043</v>
      </c>
      <c r="D4110" s="6" t="s">
        <v>4591</v>
      </c>
      <c r="E4110" s="6" t="s">
        <v>4466</v>
      </c>
      <c r="F4110" s="6">
        <v>94901</v>
      </c>
      <c r="G4110" s="6">
        <v>4157552581</v>
      </c>
      <c r="H4110" s="6" t="s">
        <v>13043</v>
      </c>
      <c r="I4110" s="6" t="s">
        <v>13042</v>
      </c>
      <c r="J4110" s="6">
        <v>0</v>
      </c>
      <c r="K4110" s="6" t="s">
        <v>8933</v>
      </c>
      <c r="L4110" s="6" t="s">
        <v>8973</v>
      </c>
      <c r="M4110" s="6">
        <v>1</v>
      </c>
      <c r="N4110" s="6" t="s">
        <v>11017</v>
      </c>
      <c r="O4110" s="2">
        <f>MATCH(A4110, 'combined matches'!A$1:A$4986,0)</f>
        <v>2614</v>
      </c>
      <c r="P4110" s="6">
        <f t="shared" si="192"/>
        <v>0</v>
      </c>
      <c r="Q4110" s="6" t="b">
        <f t="shared" si="193"/>
        <v>0</v>
      </c>
      <c r="R4110" s="6" t="b">
        <f t="shared" si="194"/>
        <v>0</v>
      </c>
      <c r="S4110" s="6" t="b">
        <f>IF(P4110=1, SUM($P$1:P4110))</f>
        <v>0</v>
      </c>
    </row>
    <row r="4111" spans="1:19" x14ac:dyDescent="0.2">
      <c r="A4111" s="6">
        <v>4186</v>
      </c>
      <c r="B4111" s="6" t="s">
        <v>4765</v>
      </c>
      <c r="C4111" s="6" t="s">
        <v>4766</v>
      </c>
      <c r="D4111" s="6" t="s">
        <v>4767</v>
      </c>
      <c r="E4111" s="6" t="s">
        <v>4466</v>
      </c>
      <c r="F4111" s="6">
        <v>94945</v>
      </c>
      <c r="G4111" s="6">
        <v>4154481500</v>
      </c>
      <c r="H4111" s="6" t="s">
        <v>4766</v>
      </c>
      <c r="I4111" s="6" t="s">
        <v>10092</v>
      </c>
      <c r="J4111" s="6">
        <v>0</v>
      </c>
      <c r="K4111" s="6" t="s">
        <v>8933</v>
      </c>
      <c r="L4111" s="6" t="s">
        <v>8973</v>
      </c>
      <c r="M4111" s="6">
        <v>1</v>
      </c>
      <c r="N4111" s="6" t="s">
        <v>8972</v>
      </c>
      <c r="O4111" s="2">
        <f>MATCH(A4111, 'combined matches'!A$1:A$4986,0)</f>
        <v>2617</v>
      </c>
      <c r="P4111" s="6">
        <f t="shared" si="192"/>
        <v>0</v>
      </c>
      <c r="Q4111" s="6" t="b">
        <f t="shared" si="193"/>
        <v>0</v>
      </c>
      <c r="R4111" s="6" t="b">
        <f t="shared" si="194"/>
        <v>0</v>
      </c>
      <c r="S4111" s="6" t="b">
        <f>IF(P4111=1, SUM($P$1:P4111))</f>
        <v>0</v>
      </c>
    </row>
    <row r="4112" spans="1:19" x14ac:dyDescent="0.2">
      <c r="A4112" s="6">
        <v>4187</v>
      </c>
      <c r="B4112" s="6" t="s">
        <v>4768</v>
      </c>
      <c r="C4112" s="6" t="s">
        <v>4769</v>
      </c>
      <c r="D4112" s="6" t="s">
        <v>4770</v>
      </c>
      <c r="E4112" s="6" t="s">
        <v>4466</v>
      </c>
      <c r="F4112" s="6">
        <v>94939</v>
      </c>
      <c r="G4112" s="6">
        <v>4154481500</v>
      </c>
      <c r="H4112" s="6" t="s">
        <v>7070</v>
      </c>
      <c r="I4112" s="6" t="s">
        <v>10093</v>
      </c>
      <c r="J4112" s="6">
        <v>0</v>
      </c>
      <c r="K4112" s="6" t="s">
        <v>8933</v>
      </c>
      <c r="L4112" s="6" t="s">
        <v>8973</v>
      </c>
      <c r="M4112" s="6">
        <v>1</v>
      </c>
      <c r="N4112" s="6" t="s">
        <v>8972</v>
      </c>
      <c r="O4112" s="2">
        <f>MATCH(A4112, 'combined matches'!A$1:A$4986,0)</f>
        <v>2616</v>
      </c>
      <c r="P4112" s="6">
        <f t="shared" si="192"/>
        <v>0</v>
      </c>
      <c r="Q4112" s="6" t="b">
        <f t="shared" si="193"/>
        <v>0</v>
      </c>
      <c r="R4112" s="6" t="b">
        <f t="shared" si="194"/>
        <v>0</v>
      </c>
      <c r="S4112" s="6" t="b">
        <f>IF(P4112=1, SUM($P$1:P4112))</f>
        <v>0</v>
      </c>
    </row>
    <row r="4113" spans="1:19" x14ac:dyDescent="0.2">
      <c r="A4113" s="6">
        <v>4188</v>
      </c>
      <c r="B4113" s="6" t="s">
        <v>4771</v>
      </c>
      <c r="C4113" s="6" t="s">
        <v>4772</v>
      </c>
      <c r="D4113" s="6" t="s">
        <v>4591</v>
      </c>
      <c r="E4113" s="6" t="s">
        <v>4466</v>
      </c>
      <c r="F4113" s="6">
        <v>94901</v>
      </c>
      <c r="G4113" s="6">
        <v>4154481500</v>
      </c>
      <c r="H4113" s="6" t="s">
        <v>4772</v>
      </c>
      <c r="I4113" s="6" t="s">
        <v>10094</v>
      </c>
      <c r="J4113" s="6">
        <v>0</v>
      </c>
      <c r="K4113" s="6" t="s">
        <v>8933</v>
      </c>
      <c r="L4113" s="6" t="s">
        <v>8973</v>
      </c>
      <c r="M4113" s="6">
        <v>1</v>
      </c>
      <c r="N4113" s="6" t="s">
        <v>8972</v>
      </c>
      <c r="O4113" s="2">
        <f>MATCH(A4113, 'combined matches'!A$1:A$4986,0)</f>
        <v>2618</v>
      </c>
      <c r="P4113" s="6">
        <f t="shared" si="192"/>
        <v>0</v>
      </c>
      <c r="Q4113" s="6" t="b">
        <f t="shared" si="193"/>
        <v>0</v>
      </c>
      <c r="R4113" s="6" t="b">
        <f t="shared" si="194"/>
        <v>0</v>
      </c>
      <c r="S4113" s="6" t="b">
        <f>IF(P4113=1, SUM($P$1:P4113))</f>
        <v>0</v>
      </c>
    </row>
    <row r="4114" spans="1:19" x14ac:dyDescent="0.2">
      <c r="A4114" s="6">
        <v>4189</v>
      </c>
      <c r="B4114" s="6" t="s">
        <v>4773</v>
      </c>
      <c r="C4114" s="6" t="s">
        <v>4774</v>
      </c>
      <c r="D4114" s="6" t="s">
        <v>4591</v>
      </c>
      <c r="E4114" s="6" t="s">
        <v>4466</v>
      </c>
      <c r="F4114" s="6">
        <v>94901</v>
      </c>
      <c r="G4114" s="6">
        <v>4154481500</v>
      </c>
      <c r="H4114" s="6" t="s">
        <v>4774</v>
      </c>
      <c r="I4114" s="6" t="s">
        <v>10095</v>
      </c>
      <c r="J4114" s="6">
        <v>0</v>
      </c>
      <c r="K4114" s="6" t="s">
        <v>8933</v>
      </c>
      <c r="L4114" s="6" t="s">
        <v>8973</v>
      </c>
      <c r="M4114" s="6">
        <v>1</v>
      </c>
      <c r="N4114" s="6" t="s">
        <v>8972</v>
      </c>
      <c r="O4114" s="2">
        <f>MATCH(A4114, 'combined matches'!A$1:A$4986,0)</f>
        <v>2615</v>
      </c>
      <c r="P4114" s="6">
        <f t="shared" si="192"/>
        <v>0</v>
      </c>
      <c r="Q4114" s="6" t="b">
        <f t="shared" si="193"/>
        <v>0</v>
      </c>
      <c r="R4114" s="6" t="b">
        <f t="shared" si="194"/>
        <v>0</v>
      </c>
      <c r="S4114" s="6" t="b">
        <f>IF(P4114=1, SUM($P$1:P4114))</f>
        <v>0</v>
      </c>
    </row>
    <row r="4115" spans="1:19" x14ac:dyDescent="0.2">
      <c r="A4115" s="6">
        <v>4190</v>
      </c>
      <c r="B4115" s="6" t="s">
        <v>19535</v>
      </c>
      <c r="C4115" s="6" t="s">
        <v>19536</v>
      </c>
      <c r="D4115" s="6" t="s">
        <v>19537</v>
      </c>
      <c r="E4115" s="6" t="s">
        <v>4466</v>
      </c>
      <c r="F4115" s="6">
        <v>94566</v>
      </c>
      <c r="G4115" s="6">
        <v>9254621755</v>
      </c>
      <c r="H4115" s="6" t="s">
        <v>19538</v>
      </c>
      <c r="I4115" s="6" t="s">
        <v>19535</v>
      </c>
      <c r="J4115" s="6">
        <v>0</v>
      </c>
      <c r="K4115" s="6" t="s">
        <v>19539</v>
      </c>
      <c r="L4115" s="6" t="s">
        <v>8973</v>
      </c>
      <c r="M4115" s="6">
        <v>1</v>
      </c>
      <c r="N4115" s="6" t="s">
        <v>11017</v>
      </c>
      <c r="O4115" s="2" t="e">
        <f>MATCH(A4115, 'combined matches'!A$1:A$4986,0)</f>
        <v>#N/A</v>
      </c>
      <c r="P4115" s="6">
        <f t="shared" si="192"/>
        <v>1</v>
      </c>
      <c r="Q4115" s="6">
        <f t="shared" si="193"/>
        <v>0</v>
      </c>
      <c r="R4115" s="6">
        <f t="shared" si="194"/>
        <v>0</v>
      </c>
      <c r="S4115" s="6">
        <f>IF(P4115=1, SUM($P$1:P4115))</f>
        <v>1466</v>
      </c>
    </row>
    <row r="4116" spans="1:19" x14ac:dyDescent="0.2">
      <c r="A4116" s="6">
        <v>4191</v>
      </c>
      <c r="B4116" s="6" t="s">
        <v>19540</v>
      </c>
      <c r="C4116" s="6" t="s">
        <v>19536</v>
      </c>
      <c r="D4116" s="6" t="s">
        <v>19537</v>
      </c>
      <c r="E4116" s="6" t="s">
        <v>4466</v>
      </c>
      <c r="F4116" s="6">
        <v>94566</v>
      </c>
      <c r="G4116" s="6">
        <v>9254621755</v>
      </c>
      <c r="H4116" s="6" t="s">
        <v>19538</v>
      </c>
      <c r="I4116" s="6" t="s">
        <v>19541</v>
      </c>
      <c r="J4116" s="6">
        <v>0</v>
      </c>
      <c r="K4116" s="6" t="s">
        <v>19539</v>
      </c>
      <c r="L4116" s="6" t="s">
        <v>8973</v>
      </c>
      <c r="M4116" s="6">
        <v>1</v>
      </c>
      <c r="N4116" s="6" t="s">
        <v>8972</v>
      </c>
      <c r="O4116" s="2" t="e">
        <f>MATCH(A4116, 'combined matches'!A$1:A$4986,0)</f>
        <v>#N/A</v>
      </c>
      <c r="P4116" s="6">
        <f t="shared" si="192"/>
        <v>1</v>
      </c>
      <c r="Q4116" s="6">
        <f t="shared" si="193"/>
        <v>1</v>
      </c>
      <c r="R4116" s="6" t="b">
        <f t="shared" si="194"/>
        <v>0</v>
      </c>
      <c r="S4116" s="6">
        <f>IF(P4116=1, SUM($P$1:P4116))</f>
        <v>1467</v>
      </c>
    </row>
    <row r="4117" spans="1:19" x14ac:dyDescent="0.2">
      <c r="A4117" s="6">
        <v>4192</v>
      </c>
      <c r="B4117" s="6" t="s">
        <v>19542</v>
      </c>
      <c r="C4117" s="6" t="s">
        <v>19543</v>
      </c>
      <c r="D4117" s="6" t="s">
        <v>19544</v>
      </c>
      <c r="E4117" s="6" t="s">
        <v>4466</v>
      </c>
      <c r="F4117" s="6">
        <v>94550</v>
      </c>
      <c r="G4117" s="6">
        <v>9254471881</v>
      </c>
      <c r="H4117" s="6" t="s">
        <v>19545</v>
      </c>
      <c r="I4117" s="6" t="s">
        <v>19546</v>
      </c>
      <c r="J4117" s="6">
        <v>0</v>
      </c>
      <c r="K4117" s="6" t="s">
        <v>19539</v>
      </c>
      <c r="L4117" s="6" t="s">
        <v>8973</v>
      </c>
      <c r="M4117" s="6">
        <v>1</v>
      </c>
      <c r="N4117" s="6" t="s">
        <v>8972</v>
      </c>
      <c r="O4117" s="2" t="e">
        <f>MATCH(A4117, 'combined matches'!A$1:A$4986,0)</f>
        <v>#N/A</v>
      </c>
      <c r="P4117" s="6">
        <f t="shared" si="192"/>
        <v>1</v>
      </c>
      <c r="Q4117" s="6">
        <f t="shared" si="193"/>
        <v>1</v>
      </c>
      <c r="R4117" s="6" t="b">
        <f t="shared" si="194"/>
        <v>0</v>
      </c>
      <c r="S4117" s="6">
        <f>IF(P4117=1, SUM($P$1:P4117))</f>
        <v>1468</v>
      </c>
    </row>
    <row r="4118" spans="1:19" x14ac:dyDescent="0.2">
      <c r="A4118" s="6">
        <v>4193</v>
      </c>
      <c r="B4118" s="6" t="s">
        <v>19547</v>
      </c>
      <c r="C4118" s="6" t="s">
        <v>19548</v>
      </c>
      <c r="D4118" s="6" t="s">
        <v>19537</v>
      </c>
      <c r="E4118" s="6" t="s">
        <v>4466</v>
      </c>
      <c r="F4118" s="6">
        <v>94588</v>
      </c>
      <c r="G4118" s="6">
        <v>9254621755</v>
      </c>
      <c r="H4118" s="6" t="s">
        <v>19548</v>
      </c>
      <c r="I4118" s="6" t="s">
        <v>19549</v>
      </c>
      <c r="J4118" s="6">
        <v>0</v>
      </c>
      <c r="K4118" s="6" t="s">
        <v>19539</v>
      </c>
      <c r="L4118" s="6" t="s">
        <v>8973</v>
      </c>
      <c r="M4118" s="6">
        <v>1</v>
      </c>
      <c r="N4118" s="6" t="s">
        <v>8972</v>
      </c>
      <c r="O4118" s="2" t="e">
        <f>MATCH(A4118, 'combined matches'!A$1:A$4986,0)</f>
        <v>#N/A</v>
      </c>
      <c r="P4118" s="6">
        <f t="shared" si="192"/>
        <v>1</v>
      </c>
      <c r="Q4118" s="6">
        <f t="shared" si="193"/>
        <v>1</v>
      </c>
      <c r="R4118" s="6" t="b">
        <f t="shared" si="194"/>
        <v>0</v>
      </c>
      <c r="S4118" s="6">
        <f>IF(P4118=1, SUM($P$1:P4118))</f>
        <v>1469</v>
      </c>
    </row>
    <row r="4119" spans="1:19" x14ac:dyDescent="0.2">
      <c r="A4119" s="6">
        <v>4194</v>
      </c>
      <c r="B4119" s="6" t="s">
        <v>13045</v>
      </c>
      <c r="C4119" s="6" t="s">
        <v>13046</v>
      </c>
      <c r="D4119" s="6" t="s">
        <v>4534</v>
      </c>
      <c r="E4119" s="6" t="s">
        <v>4466</v>
      </c>
      <c r="F4119" s="6">
        <v>91205</v>
      </c>
      <c r="G4119" s="6">
        <v>8182652221</v>
      </c>
      <c r="H4119" s="6" t="s">
        <v>13047</v>
      </c>
      <c r="I4119" s="6" t="s">
        <v>19550</v>
      </c>
      <c r="J4119" s="6">
        <v>0</v>
      </c>
      <c r="K4119" s="6" t="s">
        <v>8921</v>
      </c>
      <c r="L4119" s="6" t="s">
        <v>8973</v>
      </c>
      <c r="M4119" s="6">
        <v>1</v>
      </c>
      <c r="N4119" s="6" t="s">
        <v>11017</v>
      </c>
      <c r="O4119" s="2">
        <f>MATCH(A4119, 'combined matches'!A$1:A$4986,0)</f>
        <v>2542</v>
      </c>
      <c r="P4119" s="6">
        <f t="shared" si="192"/>
        <v>0</v>
      </c>
      <c r="Q4119" s="6" t="b">
        <f t="shared" si="193"/>
        <v>0</v>
      </c>
      <c r="R4119" s="6" t="b">
        <f t="shared" si="194"/>
        <v>0</v>
      </c>
      <c r="S4119" s="6" t="b">
        <f>IF(P4119=1, SUM($P$1:P4119))</f>
        <v>0</v>
      </c>
    </row>
    <row r="4120" spans="1:19" x14ac:dyDescent="0.2">
      <c r="A4120" s="6">
        <v>4195</v>
      </c>
      <c r="B4120" s="6" t="s">
        <v>4775</v>
      </c>
      <c r="C4120" s="6" t="s">
        <v>4776</v>
      </c>
      <c r="D4120" s="6" t="s">
        <v>4630</v>
      </c>
      <c r="E4120" s="6" t="s">
        <v>4466</v>
      </c>
      <c r="F4120" s="6">
        <v>91606</v>
      </c>
      <c r="G4120" s="6">
        <v>8187558000</v>
      </c>
      <c r="H4120" s="6" t="s">
        <v>4776</v>
      </c>
      <c r="I4120" s="6" t="s">
        <v>19551</v>
      </c>
      <c r="J4120" s="6">
        <v>0</v>
      </c>
      <c r="K4120" s="6" t="s">
        <v>8921</v>
      </c>
      <c r="L4120" s="6" t="s">
        <v>8973</v>
      </c>
      <c r="M4120" s="6">
        <v>1</v>
      </c>
      <c r="N4120" s="6" t="s">
        <v>8972</v>
      </c>
      <c r="O4120" s="2">
        <f>MATCH(A4120, 'combined matches'!A$1:A$4986,0)</f>
        <v>2546</v>
      </c>
      <c r="P4120" s="6">
        <f t="shared" si="192"/>
        <v>0</v>
      </c>
      <c r="Q4120" s="6" t="b">
        <f t="shared" si="193"/>
        <v>0</v>
      </c>
      <c r="R4120" s="6" t="b">
        <f t="shared" si="194"/>
        <v>0</v>
      </c>
      <c r="S4120" s="6" t="b">
        <f>IF(P4120=1, SUM($P$1:P4120))</f>
        <v>0</v>
      </c>
    </row>
    <row r="4121" spans="1:19" x14ac:dyDescent="0.2">
      <c r="A4121" s="6">
        <v>4196</v>
      </c>
      <c r="B4121" s="6" t="s">
        <v>4777</v>
      </c>
      <c r="C4121" s="6" t="s">
        <v>7113</v>
      </c>
      <c r="D4121" s="6" t="s">
        <v>4534</v>
      </c>
      <c r="E4121" s="6" t="s">
        <v>4466</v>
      </c>
      <c r="F4121" s="6">
        <v>91205</v>
      </c>
      <c r="G4121" s="6">
        <v>8182652264</v>
      </c>
      <c r="H4121" s="6" t="s">
        <v>7113</v>
      </c>
      <c r="I4121" s="6" t="s">
        <v>19552</v>
      </c>
      <c r="J4121" s="6">
        <v>0</v>
      </c>
      <c r="K4121" s="6" t="s">
        <v>8921</v>
      </c>
      <c r="L4121" s="6" t="s">
        <v>8973</v>
      </c>
      <c r="M4121" s="6">
        <v>1</v>
      </c>
      <c r="N4121" s="6" t="s">
        <v>8972</v>
      </c>
      <c r="O4121" s="2">
        <f>MATCH(A4121, 'combined matches'!A$1:A$4986,0)</f>
        <v>2544</v>
      </c>
      <c r="P4121" s="6">
        <f t="shared" si="192"/>
        <v>0</v>
      </c>
      <c r="Q4121" s="6" t="b">
        <f t="shared" si="193"/>
        <v>0</v>
      </c>
      <c r="R4121" s="6" t="b">
        <f t="shared" si="194"/>
        <v>0</v>
      </c>
      <c r="S4121" s="6" t="b">
        <f>IF(P4121=1, SUM($P$1:P4121))</f>
        <v>0</v>
      </c>
    </row>
    <row r="4122" spans="1:19" x14ac:dyDescent="0.2">
      <c r="A4122" s="6">
        <v>4197</v>
      </c>
      <c r="B4122" s="6" t="s">
        <v>4778</v>
      </c>
      <c r="C4122" s="6" t="s">
        <v>4779</v>
      </c>
      <c r="D4122" s="6" t="s">
        <v>4780</v>
      </c>
      <c r="E4122" s="6" t="s">
        <v>4466</v>
      </c>
      <c r="F4122" s="6">
        <v>90041</v>
      </c>
      <c r="G4122" s="6">
        <v>3232564116</v>
      </c>
      <c r="H4122" s="6" t="s">
        <v>4779</v>
      </c>
      <c r="I4122" s="6" t="s">
        <v>19553</v>
      </c>
      <c r="J4122" s="6">
        <v>0</v>
      </c>
      <c r="K4122" s="6" t="s">
        <v>8921</v>
      </c>
      <c r="L4122" s="6" t="s">
        <v>8973</v>
      </c>
      <c r="M4122" s="6">
        <v>1</v>
      </c>
      <c r="N4122" s="6" t="s">
        <v>8972</v>
      </c>
      <c r="O4122" s="2">
        <f>MATCH(A4122, 'combined matches'!A$1:A$4986,0)</f>
        <v>2543</v>
      </c>
      <c r="P4122" s="6">
        <f t="shared" si="192"/>
        <v>0</v>
      </c>
      <c r="Q4122" s="6" t="b">
        <f t="shared" si="193"/>
        <v>0</v>
      </c>
      <c r="R4122" s="6" t="b">
        <f t="shared" si="194"/>
        <v>0</v>
      </c>
      <c r="S4122" s="6" t="b">
        <f>IF(P4122=1, SUM($P$1:P4122))</f>
        <v>0</v>
      </c>
    </row>
    <row r="4123" spans="1:19" x14ac:dyDescent="0.2">
      <c r="A4123" s="6">
        <v>4198</v>
      </c>
      <c r="B4123" s="6" t="s">
        <v>4781</v>
      </c>
      <c r="C4123" s="6" t="s">
        <v>4782</v>
      </c>
      <c r="D4123" s="6" t="s">
        <v>2830</v>
      </c>
      <c r="E4123" s="6" t="s">
        <v>4466</v>
      </c>
      <c r="F4123" s="6">
        <v>90042</v>
      </c>
      <c r="G4123" s="6">
        <v>3233444144</v>
      </c>
      <c r="H4123" s="6" t="s">
        <v>4782</v>
      </c>
      <c r="I4123" s="6" t="s">
        <v>19554</v>
      </c>
      <c r="J4123" s="6">
        <v>0</v>
      </c>
      <c r="K4123" s="6" t="s">
        <v>8921</v>
      </c>
      <c r="L4123" s="6" t="s">
        <v>8973</v>
      </c>
      <c r="M4123" s="6">
        <v>1</v>
      </c>
      <c r="N4123" s="6" t="s">
        <v>8972</v>
      </c>
      <c r="O4123" s="2">
        <f>MATCH(A4123, 'combined matches'!A$1:A$4986,0)</f>
        <v>2545</v>
      </c>
      <c r="P4123" s="6">
        <f t="shared" si="192"/>
        <v>0</v>
      </c>
      <c r="Q4123" s="6" t="b">
        <f t="shared" si="193"/>
        <v>0</v>
      </c>
      <c r="R4123" s="6" t="b">
        <f t="shared" si="194"/>
        <v>0</v>
      </c>
      <c r="S4123" s="6" t="b">
        <f>IF(P4123=1, SUM($P$1:P4123))</f>
        <v>0</v>
      </c>
    </row>
    <row r="4124" spans="1:19" x14ac:dyDescent="0.2">
      <c r="A4124" s="6">
        <v>4199</v>
      </c>
      <c r="B4124" s="6" t="s">
        <v>4783</v>
      </c>
      <c r="C4124" s="6" t="s">
        <v>4784</v>
      </c>
      <c r="D4124" s="6" t="s">
        <v>4785</v>
      </c>
      <c r="E4124" s="6" t="s">
        <v>4466</v>
      </c>
      <c r="F4124" s="6">
        <v>91040</v>
      </c>
      <c r="G4124" s="6">
        <v>8182738800</v>
      </c>
      <c r="H4124" s="6" t="s">
        <v>7071</v>
      </c>
      <c r="I4124" s="6" t="s">
        <v>19555</v>
      </c>
      <c r="J4124" s="6">
        <v>0</v>
      </c>
      <c r="K4124" s="6" t="s">
        <v>8921</v>
      </c>
      <c r="L4124" s="6" t="s">
        <v>8973</v>
      </c>
      <c r="M4124" s="6">
        <v>1</v>
      </c>
      <c r="N4124" s="6" t="s">
        <v>8972</v>
      </c>
      <c r="O4124" s="2">
        <f>MATCH(A4124, 'combined matches'!A$1:A$4986,0)</f>
        <v>2547</v>
      </c>
      <c r="P4124" s="6">
        <f t="shared" si="192"/>
        <v>0</v>
      </c>
      <c r="Q4124" s="6" t="b">
        <f t="shared" si="193"/>
        <v>0</v>
      </c>
      <c r="R4124" s="6" t="b">
        <f t="shared" si="194"/>
        <v>0</v>
      </c>
      <c r="S4124" s="6" t="b">
        <f>IF(P4124=1, SUM($P$1:P4124))</f>
        <v>0</v>
      </c>
    </row>
    <row r="4125" spans="1:19" x14ac:dyDescent="0.2">
      <c r="A4125" s="6">
        <v>4200</v>
      </c>
      <c r="B4125" s="6" t="s">
        <v>19556</v>
      </c>
      <c r="C4125" s="6" t="s">
        <v>19557</v>
      </c>
      <c r="D4125" s="6" t="s">
        <v>19558</v>
      </c>
      <c r="E4125" s="6" t="s">
        <v>4466</v>
      </c>
      <c r="F4125" s="6">
        <v>91901</v>
      </c>
      <c r="G4125" s="6">
        <v>6194556200</v>
      </c>
      <c r="H4125" s="6" t="s">
        <v>19557</v>
      </c>
      <c r="I4125" s="6" t="s">
        <v>19559</v>
      </c>
      <c r="J4125" s="6">
        <v>0</v>
      </c>
      <c r="K4125" s="6" t="s">
        <v>19560</v>
      </c>
      <c r="L4125" s="6" t="s">
        <v>8973</v>
      </c>
      <c r="M4125" s="6">
        <v>1</v>
      </c>
      <c r="N4125" s="6" t="s">
        <v>11017</v>
      </c>
      <c r="O4125" s="2" t="e">
        <f>MATCH(A4125, 'combined matches'!A$1:A$4986,0)</f>
        <v>#N/A</v>
      </c>
      <c r="P4125" s="6">
        <f t="shared" si="192"/>
        <v>1</v>
      </c>
      <c r="Q4125" s="6">
        <f t="shared" si="193"/>
        <v>0</v>
      </c>
      <c r="R4125" s="6">
        <f t="shared" si="194"/>
        <v>0</v>
      </c>
      <c r="S4125" s="6">
        <f>IF(P4125=1, SUM($P$1:P4125))</f>
        <v>1470</v>
      </c>
    </row>
    <row r="4126" spans="1:19" x14ac:dyDescent="0.2">
      <c r="A4126" s="6">
        <v>4201</v>
      </c>
      <c r="B4126" s="6" t="s">
        <v>19561</v>
      </c>
      <c r="C4126" s="6" t="s">
        <v>19557</v>
      </c>
      <c r="D4126" s="6" t="s">
        <v>19558</v>
      </c>
      <c r="E4126" s="6" t="s">
        <v>4466</v>
      </c>
      <c r="F4126" s="6">
        <v>91901</v>
      </c>
      <c r="G4126" s="6">
        <v>6194460000</v>
      </c>
      <c r="H4126" s="6" t="s">
        <v>19557</v>
      </c>
      <c r="I4126" s="6" t="s">
        <v>19562</v>
      </c>
      <c r="J4126" s="6">
        <v>0</v>
      </c>
      <c r="K4126" s="6" t="s">
        <v>19560</v>
      </c>
      <c r="L4126" s="6" t="s">
        <v>8973</v>
      </c>
      <c r="M4126" s="6">
        <v>1</v>
      </c>
      <c r="N4126" s="6" t="s">
        <v>8972</v>
      </c>
      <c r="O4126" s="2" t="e">
        <f>MATCH(A4126, 'combined matches'!A$1:A$4986,0)</f>
        <v>#N/A</v>
      </c>
      <c r="P4126" s="6">
        <f t="shared" si="192"/>
        <v>1</v>
      </c>
      <c r="Q4126" s="6">
        <f t="shared" si="193"/>
        <v>1</v>
      </c>
      <c r="R4126" s="6" t="b">
        <f t="shared" si="194"/>
        <v>0</v>
      </c>
      <c r="S4126" s="6">
        <f>IF(P4126=1, SUM($P$1:P4126))</f>
        <v>1471</v>
      </c>
    </row>
    <row r="4127" spans="1:19" x14ac:dyDescent="0.2">
      <c r="A4127" s="6">
        <v>4202</v>
      </c>
      <c r="B4127" s="6" t="s">
        <v>19563</v>
      </c>
      <c r="C4127" s="6" t="s">
        <v>19564</v>
      </c>
      <c r="D4127" s="6" t="s">
        <v>19565</v>
      </c>
      <c r="E4127" s="6" t="s">
        <v>4466</v>
      </c>
      <c r="F4127" s="6">
        <v>91906</v>
      </c>
      <c r="G4127" s="6">
        <v>6194790000</v>
      </c>
      <c r="H4127" s="6" t="s">
        <v>19566</v>
      </c>
      <c r="I4127" s="6" t="s">
        <v>19567</v>
      </c>
      <c r="J4127" s="6">
        <v>0</v>
      </c>
      <c r="K4127" s="6" t="s">
        <v>19560</v>
      </c>
      <c r="L4127" s="6" t="s">
        <v>8973</v>
      </c>
      <c r="M4127" s="6">
        <v>1</v>
      </c>
      <c r="N4127" s="6" t="s">
        <v>8972</v>
      </c>
      <c r="O4127" s="2" t="e">
        <f>MATCH(A4127, 'combined matches'!A$1:A$4986,0)</f>
        <v>#N/A</v>
      </c>
      <c r="P4127" s="6">
        <f t="shared" si="192"/>
        <v>1</v>
      </c>
      <c r="Q4127" s="6">
        <f t="shared" si="193"/>
        <v>1</v>
      </c>
      <c r="R4127" s="6" t="b">
        <f t="shared" si="194"/>
        <v>0</v>
      </c>
      <c r="S4127" s="6">
        <f>IF(P4127=1, SUM($P$1:P4127))</f>
        <v>1472</v>
      </c>
    </row>
    <row r="4128" spans="1:19" x14ac:dyDescent="0.2">
      <c r="A4128" s="6">
        <v>4203</v>
      </c>
      <c r="B4128" s="6" t="s">
        <v>19568</v>
      </c>
      <c r="C4128" s="6" t="s">
        <v>19569</v>
      </c>
      <c r="D4128" s="6" t="s">
        <v>4528</v>
      </c>
      <c r="E4128" s="6" t="s">
        <v>4466</v>
      </c>
      <c r="F4128" s="6">
        <v>92102</v>
      </c>
      <c r="G4128" s="6">
        <v>6192390000</v>
      </c>
      <c r="H4128" s="6" t="s">
        <v>19569</v>
      </c>
      <c r="I4128" s="6" t="s">
        <v>19570</v>
      </c>
      <c r="J4128" s="6">
        <v>0</v>
      </c>
      <c r="K4128" s="6" t="s">
        <v>19560</v>
      </c>
      <c r="L4128" s="6" t="s">
        <v>8973</v>
      </c>
      <c r="M4128" s="6">
        <v>1</v>
      </c>
      <c r="N4128" s="6" t="s">
        <v>8972</v>
      </c>
      <c r="O4128" s="2" t="e">
        <f>MATCH(A4128, 'combined matches'!A$1:A$4986,0)</f>
        <v>#N/A</v>
      </c>
      <c r="P4128" s="6">
        <f t="shared" si="192"/>
        <v>1</v>
      </c>
      <c r="Q4128" s="6">
        <f t="shared" si="193"/>
        <v>1</v>
      </c>
      <c r="R4128" s="6" t="b">
        <f t="shared" si="194"/>
        <v>0</v>
      </c>
      <c r="S4128" s="6">
        <f>IF(P4128=1, SUM($P$1:P4128))</f>
        <v>1473</v>
      </c>
    </row>
    <row r="4129" spans="1:19" x14ac:dyDescent="0.2">
      <c r="A4129" s="6">
        <v>4204</v>
      </c>
      <c r="B4129" s="6" t="s">
        <v>19571</v>
      </c>
      <c r="C4129" s="6" t="s">
        <v>19572</v>
      </c>
      <c r="D4129" s="6" t="s">
        <v>4551</v>
      </c>
      <c r="E4129" s="6" t="s">
        <v>4466</v>
      </c>
      <c r="F4129" s="6">
        <v>92027</v>
      </c>
      <c r="G4129" s="6">
        <v>7607460000</v>
      </c>
      <c r="H4129" s="6" t="s">
        <v>19572</v>
      </c>
      <c r="I4129" s="6" t="s">
        <v>19573</v>
      </c>
      <c r="J4129" s="6">
        <v>0</v>
      </c>
      <c r="K4129" s="6" t="s">
        <v>19560</v>
      </c>
      <c r="L4129" s="6" t="s">
        <v>8973</v>
      </c>
      <c r="M4129" s="6">
        <v>1</v>
      </c>
      <c r="N4129" s="6" t="s">
        <v>8972</v>
      </c>
      <c r="O4129" s="2" t="e">
        <f>MATCH(A4129, 'combined matches'!A$1:A$4986,0)</f>
        <v>#N/A</v>
      </c>
      <c r="P4129" s="6">
        <f t="shared" si="192"/>
        <v>1</v>
      </c>
      <c r="Q4129" s="6">
        <f t="shared" si="193"/>
        <v>1</v>
      </c>
      <c r="R4129" s="6" t="b">
        <f t="shared" si="194"/>
        <v>0</v>
      </c>
      <c r="S4129" s="6">
        <f>IF(P4129=1, SUM($P$1:P4129))</f>
        <v>1474</v>
      </c>
    </row>
    <row r="4130" spans="1:19" x14ac:dyDescent="0.2">
      <c r="A4130" s="6">
        <v>4205</v>
      </c>
      <c r="B4130" s="6" t="s">
        <v>19574</v>
      </c>
      <c r="C4130" s="6" t="s">
        <v>19575</v>
      </c>
      <c r="D4130" s="6" t="s">
        <v>19576</v>
      </c>
      <c r="E4130" s="6" t="s">
        <v>4466</v>
      </c>
      <c r="F4130" s="6">
        <v>92071</v>
      </c>
      <c r="G4130" s="6">
        <v>6194456200</v>
      </c>
      <c r="H4130" s="6" t="s">
        <v>19577</v>
      </c>
      <c r="I4130" s="6" t="s">
        <v>19578</v>
      </c>
      <c r="J4130" s="6">
        <v>0</v>
      </c>
      <c r="K4130" s="6" t="s">
        <v>19560</v>
      </c>
      <c r="L4130" s="6" t="s">
        <v>8973</v>
      </c>
      <c r="M4130" s="6">
        <v>1</v>
      </c>
      <c r="N4130" s="6" t="s">
        <v>8972</v>
      </c>
      <c r="O4130" s="2" t="e">
        <f>MATCH(A4130, 'combined matches'!A$1:A$4986,0)</f>
        <v>#N/A</v>
      </c>
      <c r="P4130" s="6">
        <f t="shared" si="192"/>
        <v>1</v>
      </c>
      <c r="Q4130" s="6">
        <f t="shared" si="193"/>
        <v>1</v>
      </c>
      <c r="R4130" s="6" t="b">
        <f t="shared" si="194"/>
        <v>0</v>
      </c>
      <c r="S4130" s="6">
        <f>IF(P4130=1, SUM($P$1:P4130))</f>
        <v>1475</v>
      </c>
    </row>
    <row r="4131" spans="1:19" x14ac:dyDescent="0.2">
      <c r="A4131" s="6">
        <v>4206</v>
      </c>
      <c r="B4131" s="6" t="s">
        <v>19579</v>
      </c>
      <c r="C4131" s="6" t="s">
        <v>19580</v>
      </c>
      <c r="D4131" s="6" t="s">
        <v>19565</v>
      </c>
      <c r="E4131" s="6" t="s">
        <v>4466</v>
      </c>
      <c r="F4131" s="6">
        <v>91906</v>
      </c>
      <c r="G4131" s="6">
        <v>6194456200</v>
      </c>
      <c r="H4131" s="6" t="s">
        <v>19581</v>
      </c>
      <c r="I4131" s="6" t="s">
        <v>19582</v>
      </c>
      <c r="J4131" s="6">
        <v>0</v>
      </c>
      <c r="K4131" s="6" t="s">
        <v>19560</v>
      </c>
      <c r="L4131" s="6" t="s">
        <v>8973</v>
      </c>
      <c r="M4131" s="6">
        <v>1</v>
      </c>
      <c r="N4131" s="6" t="s">
        <v>8972</v>
      </c>
      <c r="O4131" s="2" t="e">
        <f>MATCH(A4131, 'combined matches'!A$1:A$4986,0)</f>
        <v>#N/A</v>
      </c>
      <c r="P4131" s="6">
        <f t="shared" si="192"/>
        <v>1</v>
      </c>
      <c r="Q4131" s="6">
        <f t="shared" si="193"/>
        <v>1</v>
      </c>
      <c r="R4131" s="6" t="b">
        <f t="shared" si="194"/>
        <v>0</v>
      </c>
      <c r="S4131" s="6">
        <f>IF(P4131=1, SUM($P$1:P4131))</f>
        <v>1476</v>
      </c>
    </row>
    <row r="4132" spans="1:19" x14ac:dyDescent="0.2">
      <c r="A4132" s="6">
        <v>4207</v>
      </c>
      <c r="B4132" s="6" t="s">
        <v>13048</v>
      </c>
      <c r="C4132" s="6" t="s">
        <v>13050</v>
      </c>
      <c r="D4132" s="6" t="s">
        <v>4471</v>
      </c>
      <c r="E4132" s="6" t="s">
        <v>4466</v>
      </c>
      <c r="F4132" s="6">
        <v>93401</v>
      </c>
      <c r="G4132" s="6">
        <v>8057815519</v>
      </c>
      <c r="H4132" s="6" t="s">
        <v>13051</v>
      </c>
      <c r="I4132" s="6" t="s">
        <v>19583</v>
      </c>
      <c r="J4132" s="6">
        <v>0</v>
      </c>
      <c r="K4132" s="6" t="s">
        <v>13052</v>
      </c>
      <c r="L4132" s="6" t="s">
        <v>8975</v>
      </c>
      <c r="M4132" s="6">
        <v>0</v>
      </c>
      <c r="N4132" s="6" t="s">
        <v>11017</v>
      </c>
      <c r="O4132" s="2">
        <f>MATCH(A4132, 'combined matches'!A$1:A$4986,0)</f>
        <v>2558</v>
      </c>
      <c r="P4132" s="6">
        <f t="shared" si="192"/>
        <v>0</v>
      </c>
      <c r="Q4132" s="6" t="b">
        <f t="shared" si="193"/>
        <v>0</v>
      </c>
      <c r="R4132" s="6" t="b">
        <f t="shared" si="194"/>
        <v>0</v>
      </c>
      <c r="S4132" s="6" t="b">
        <f>IF(P4132=1, SUM($P$1:P4132))</f>
        <v>0</v>
      </c>
    </row>
    <row r="4133" spans="1:19" x14ac:dyDescent="0.2">
      <c r="A4133" s="6">
        <v>4208</v>
      </c>
      <c r="B4133" s="6" t="s">
        <v>4786</v>
      </c>
      <c r="C4133" s="6" t="s">
        <v>4787</v>
      </c>
      <c r="D4133" s="6" t="s">
        <v>4788</v>
      </c>
      <c r="E4133" s="6" t="s">
        <v>4466</v>
      </c>
      <c r="F4133" s="6">
        <v>93446</v>
      </c>
      <c r="G4133" s="6">
        <v>8052373050</v>
      </c>
      <c r="H4133" s="6" t="s">
        <v>7072</v>
      </c>
      <c r="I4133" s="6" t="s">
        <v>19584</v>
      </c>
      <c r="J4133" s="6">
        <v>0</v>
      </c>
      <c r="K4133" s="6" t="s">
        <v>13052</v>
      </c>
      <c r="L4133" s="6" t="s">
        <v>8975</v>
      </c>
      <c r="M4133" s="6">
        <v>0</v>
      </c>
      <c r="N4133" s="6" t="s">
        <v>8972</v>
      </c>
      <c r="O4133" s="2">
        <f>MATCH(A4133, 'combined matches'!A$1:A$4986,0)</f>
        <v>2559</v>
      </c>
      <c r="P4133" s="6">
        <f t="shared" si="192"/>
        <v>0</v>
      </c>
      <c r="Q4133" s="6" t="b">
        <f t="shared" si="193"/>
        <v>0</v>
      </c>
      <c r="R4133" s="6" t="b">
        <f t="shared" si="194"/>
        <v>0</v>
      </c>
      <c r="S4133" s="6" t="b">
        <f>IF(P4133=1, SUM($P$1:P4133))</f>
        <v>0</v>
      </c>
    </row>
    <row r="4134" spans="1:19" x14ac:dyDescent="0.2">
      <c r="A4134" s="6">
        <v>4209</v>
      </c>
      <c r="B4134" s="6" t="s">
        <v>19585</v>
      </c>
      <c r="C4134" s="6" t="s">
        <v>19586</v>
      </c>
      <c r="D4134" s="6" t="s">
        <v>4791</v>
      </c>
      <c r="E4134" s="6" t="s">
        <v>4466</v>
      </c>
      <c r="F4134" s="6">
        <v>92173</v>
      </c>
      <c r="G4134" s="6">
        <v>6192056347</v>
      </c>
      <c r="H4134" s="6" t="s">
        <v>19587</v>
      </c>
      <c r="I4134" s="6" t="s">
        <v>19585</v>
      </c>
      <c r="J4134" s="6">
        <v>0</v>
      </c>
      <c r="K4134" s="6" t="s">
        <v>13053</v>
      </c>
      <c r="L4134" s="6" t="s">
        <v>8973</v>
      </c>
      <c r="M4134" s="6">
        <v>1</v>
      </c>
      <c r="N4134" s="6" t="s">
        <v>11017</v>
      </c>
      <c r="O4134" s="2" t="e">
        <f>MATCH(A4134, 'combined matches'!A$1:A$4986,0)</f>
        <v>#N/A</v>
      </c>
      <c r="P4134" s="6">
        <f t="shared" si="192"/>
        <v>1</v>
      </c>
      <c r="Q4134" s="6">
        <f t="shared" si="193"/>
        <v>0</v>
      </c>
      <c r="R4134" s="6">
        <f t="shared" si="194"/>
        <v>0</v>
      </c>
      <c r="S4134" s="6">
        <f>IF(P4134=1, SUM($P$1:P4134))</f>
        <v>1477</v>
      </c>
    </row>
    <row r="4135" spans="1:19" x14ac:dyDescent="0.2">
      <c r="A4135" s="6">
        <v>4210</v>
      </c>
      <c r="B4135" s="6" t="s">
        <v>4789</v>
      </c>
      <c r="C4135" s="6" t="s">
        <v>4790</v>
      </c>
      <c r="D4135" s="6" t="s">
        <v>4791</v>
      </c>
      <c r="E4135" s="6" t="s">
        <v>4466</v>
      </c>
      <c r="F4135" s="6">
        <v>92173</v>
      </c>
      <c r="G4135" s="6">
        <v>6196624100</v>
      </c>
      <c r="H4135" s="6" t="s">
        <v>4790</v>
      </c>
      <c r="I4135" s="6" t="s">
        <v>19588</v>
      </c>
      <c r="J4135" s="6">
        <v>0</v>
      </c>
      <c r="K4135" s="6" t="s">
        <v>13053</v>
      </c>
      <c r="L4135" s="6" t="s">
        <v>8973</v>
      </c>
      <c r="M4135" s="6">
        <v>1</v>
      </c>
      <c r="N4135" s="6" t="s">
        <v>8972</v>
      </c>
      <c r="O4135" s="2">
        <f>MATCH(A4135, 'combined matches'!A$1:A$4986,0)</f>
        <v>2649</v>
      </c>
      <c r="P4135" s="6">
        <f t="shared" si="192"/>
        <v>0</v>
      </c>
      <c r="Q4135" s="6" t="b">
        <f t="shared" si="193"/>
        <v>0</v>
      </c>
      <c r="R4135" s="6" t="b">
        <f t="shared" si="194"/>
        <v>0</v>
      </c>
      <c r="S4135" s="6" t="b">
        <f>IF(P4135=1, SUM($P$1:P4135))</f>
        <v>0</v>
      </c>
    </row>
    <row r="4136" spans="1:19" x14ac:dyDescent="0.2">
      <c r="A4136" s="6">
        <v>4211</v>
      </c>
      <c r="B4136" s="6" t="s">
        <v>4792</v>
      </c>
      <c r="C4136" s="6" t="s">
        <v>4793</v>
      </c>
      <c r="D4136" s="6" t="s">
        <v>4584</v>
      </c>
      <c r="E4136" s="6" t="s">
        <v>4466</v>
      </c>
      <c r="F4136" s="6">
        <v>91911</v>
      </c>
      <c r="G4136" s="6">
        <v>6196624100</v>
      </c>
      <c r="H4136" s="6" t="s">
        <v>8140</v>
      </c>
      <c r="I4136" s="6" t="s">
        <v>19589</v>
      </c>
      <c r="J4136" s="6">
        <v>0</v>
      </c>
      <c r="K4136" s="6" t="s">
        <v>13053</v>
      </c>
      <c r="L4136" s="6" t="s">
        <v>8973</v>
      </c>
      <c r="M4136" s="6">
        <v>1</v>
      </c>
      <c r="N4136" s="6" t="s">
        <v>8972</v>
      </c>
      <c r="O4136" s="2">
        <f>MATCH(A4136, 'combined matches'!A$1:A$4986,0)</f>
        <v>2648</v>
      </c>
      <c r="P4136" s="6">
        <f t="shared" si="192"/>
        <v>0</v>
      </c>
      <c r="Q4136" s="6" t="b">
        <f t="shared" si="193"/>
        <v>0</v>
      </c>
      <c r="R4136" s="6" t="b">
        <f t="shared" si="194"/>
        <v>0</v>
      </c>
      <c r="S4136" s="6" t="b">
        <f>IF(P4136=1, SUM($P$1:P4136))</f>
        <v>0</v>
      </c>
    </row>
    <row r="4137" spans="1:19" x14ac:dyDescent="0.2">
      <c r="A4137" s="6">
        <v>4212</v>
      </c>
      <c r="B4137" s="6" t="s">
        <v>4794</v>
      </c>
      <c r="C4137" s="6" t="s">
        <v>4795</v>
      </c>
      <c r="D4137" s="6" t="s">
        <v>4528</v>
      </c>
      <c r="E4137" s="6" t="s">
        <v>4466</v>
      </c>
      <c r="F4137" s="6">
        <v>92113</v>
      </c>
      <c r="G4137" s="6">
        <v>6196624100</v>
      </c>
      <c r="H4137" s="6" t="s">
        <v>4795</v>
      </c>
      <c r="I4137" s="6" t="s">
        <v>10096</v>
      </c>
      <c r="J4137" s="6">
        <v>0</v>
      </c>
      <c r="K4137" s="6" t="s">
        <v>13053</v>
      </c>
      <c r="L4137" s="6" t="s">
        <v>8973</v>
      </c>
      <c r="M4137" s="6">
        <v>1</v>
      </c>
      <c r="N4137" s="6" t="s">
        <v>8972</v>
      </c>
      <c r="O4137" s="2">
        <f>MATCH(A4137, 'combined matches'!A$1:A$4986,0)</f>
        <v>2647</v>
      </c>
      <c r="P4137" s="6">
        <f t="shared" si="192"/>
        <v>0</v>
      </c>
      <c r="Q4137" s="6" t="b">
        <f t="shared" si="193"/>
        <v>0</v>
      </c>
      <c r="R4137" s="6" t="b">
        <f t="shared" si="194"/>
        <v>0</v>
      </c>
      <c r="S4137" s="6" t="b">
        <f>IF(P4137=1, SUM($P$1:P4137))</f>
        <v>0</v>
      </c>
    </row>
    <row r="4138" spans="1:19" x14ac:dyDescent="0.2">
      <c r="A4138" s="6">
        <v>4213</v>
      </c>
      <c r="B4138" s="6" t="s">
        <v>4796</v>
      </c>
      <c r="C4138" s="6" t="s">
        <v>8141</v>
      </c>
      <c r="D4138" s="6" t="s">
        <v>4528</v>
      </c>
      <c r="E4138" s="6" t="s">
        <v>4466</v>
      </c>
      <c r="F4138" s="6">
        <v>92114</v>
      </c>
      <c r="G4138" s="6">
        <v>6196624100</v>
      </c>
      <c r="H4138" s="6" t="s">
        <v>8142</v>
      </c>
      <c r="I4138" s="6" t="s">
        <v>19590</v>
      </c>
      <c r="J4138" s="6">
        <v>0</v>
      </c>
      <c r="K4138" s="6" t="s">
        <v>13053</v>
      </c>
      <c r="L4138" s="6" t="s">
        <v>8973</v>
      </c>
      <c r="M4138" s="6">
        <v>1</v>
      </c>
      <c r="N4138" s="6" t="s">
        <v>8972</v>
      </c>
      <c r="O4138" s="2">
        <f>MATCH(A4138, 'combined matches'!A$1:A$4986,0)</f>
        <v>2646</v>
      </c>
      <c r="P4138" s="6">
        <f t="shared" si="192"/>
        <v>0</v>
      </c>
      <c r="Q4138" s="6" t="b">
        <f t="shared" si="193"/>
        <v>0</v>
      </c>
      <c r="R4138" s="6" t="b">
        <f t="shared" si="194"/>
        <v>0</v>
      </c>
      <c r="S4138" s="6" t="b">
        <f>IF(P4138=1, SUM($P$1:P4138))</f>
        <v>0</v>
      </c>
    </row>
    <row r="4139" spans="1:19" x14ac:dyDescent="0.2">
      <c r="A4139" s="6">
        <v>4214</v>
      </c>
      <c r="B4139" s="6" t="s">
        <v>19591</v>
      </c>
      <c r="C4139" s="6" t="s">
        <v>19592</v>
      </c>
      <c r="D4139" s="6" t="s">
        <v>19352</v>
      </c>
      <c r="E4139" s="6" t="s">
        <v>4466</v>
      </c>
      <c r="F4139" s="6">
        <v>94115</v>
      </c>
      <c r="G4139" s="6">
        <v>4158207308</v>
      </c>
      <c r="H4139" s="6" t="s">
        <v>19592</v>
      </c>
      <c r="I4139" s="6" t="s">
        <v>19593</v>
      </c>
      <c r="J4139" s="6">
        <v>0</v>
      </c>
      <c r="K4139" s="6" t="s">
        <v>19594</v>
      </c>
      <c r="L4139" s="6" t="s">
        <v>8973</v>
      </c>
      <c r="M4139" s="6">
        <v>1</v>
      </c>
      <c r="N4139" s="6" t="s">
        <v>11017</v>
      </c>
      <c r="O4139" s="2" t="e">
        <f>MATCH(A4139, 'combined matches'!A$1:A$4986,0)</f>
        <v>#N/A</v>
      </c>
      <c r="P4139" s="6">
        <f t="shared" si="192"/>
        <v>1</v>
      </c>
      <c r="Q4139" s="6">
        <f t="shared" si="193"/>
        <v>0</v>
      </c>
      <c r="R4139" s="6">
        <f t="shared" si="194"/>
        <v>0</v>
      </c>
      <c r="S4139" s="6">
        <f>IF(P4139=1, SUM($P$1:P4139))</f>
        <v>1478</v>
      </c>
    </row>
    <row r="4140" spans="1:19" x14ac:dyDescent="0.2">
      <c r="A4140" s="6">
        <v>4215</v>
      </c>
      <c r="B4140" s="6" t="s">
        <v>19591</v>
      </c>
      <c r="C4140" s="6" t="s">
        <v>19595</v>
      </c>
      <c r="D4140" s="6" t="s">
        <v>19352</v>
      </c>
      <c r="E4140" s="6" t="s">
        <v>4466</v>
      </c>
      <c r="F4140" s="6">
        <v>94115</v>
      </c>
      <c r="G4140" s="6">
        <v>4153797800</v>
      </c>
      <c r="H4140" s="6" t="s">
        <v>19595</v>
      </c>
      <c r="I4140" s="6" t="s">
        <v>19593</v>
      </c>
      <c r="J4140" s="6">
        <v>0</v>
      </c>
      <c r="K4140" s="6" t="s">
        <v>19594</v>
      </c>
      <c r="L4140" s="6" t="s">
        <v>8973</v>
      </c>
      <c r="M4140" s="6">
        <v>1</v>
      </c>
      <c r="N4140" s="6" t="s">
        <v>8972</v>
      </c>
      <c r="O4140" s="2" t="e">
        <f>MATCH(A4140, 'combined matches'!A$1:A$4986,0)</f>
        <v>#N/A</v>
      </c>
      <c r="P4140" s="6">
        <f t="shared" si="192"/>
        <v>1</v>
      </c>
      <c r="Q4140" s="6">
        <f t="shared" si="193"/>
        <v>1</v>
      </c>
      <c r="R4140" s="6" t="b">
        <f t="shared" si="194"/>
        <v>0</v>
      </c>
      <c r="S4140" s="6">
        <f>IF(P4140=1, SUM($P$1:P4140))</f>
        <v>1479</v>
      </c>
    </row>
    <row r="4141" spans="1:19" x14ac:dyDescent="0.2">
      <c r="A4141" s="6">
        <v>4216</v>
      </c>
      <c r="B4141" s="6" t="s">
        <v>13054</v>
      </c>
      <c r="C4141" s="6" t="s">
        <v>4798</v>
      </c>
      <c r="D4141" s="6" t="s">
        <v>4468</v>
      </c>
      <c r="E4141" s="6" t="s">
        <v>4466</v>
      </c>
      <c r="F4141" s="6">
        <v>90002</v>
      </c>
      <c r="G4141" s="6">
        <v>3235644331</v>
      </c>
      <c r="H4141" s="6" t="s">
        <v>8143</v>
      </c>
      <c r="I4141" s="6" t="s">
        <v>19596</v>
      </c>
      <c r="J4141" s="6">
        <v>0</v>
      </c>
      <c r="K4141" s="6" t="s">
        <v>8950</v>
      </c>
      <c r="L4141" s="6" t="s">
        <v>8973</v>
      </c>
      <c r="M4141" s="6">
        <v>1</v>
      </c>
      <c r="N4141" s="6" t="s">
        <v>11017</v>
      </c>
      <c r="O4141" s="2">
        <f>MATCH(A4141, 'combined matches'!A$1:A$4986,0)</f>
        <v>2695</v>
      </c>
      <c r="P4141" s="6">
        <f t="shared" si="192"/>
        <v>0</v>
      </c>
      <c r="Q4141" s="6" t="b">
        <f t="shared" si="193"/>
        <v>0</v>
      </c>
      <c r="R4141" s="6" t="b">
        <f t="shared" si="194"/>
        <v>0</v>
      </c>
      <c r="S4141" s="6" t="b">
        <f>IF(P4141=1, SUM($P$1:P4141))</f>
        <v>0</v>
      </c>
    </row>
    <row r="4142" spans="1:19" x14ac:dyDescent="0.2">
      <c r="A4142" s="6">
        <v>4217</v>
      </c>
      <c r="B4142" s="6" t="s">
        <v>4797</v>
      </c>
      <c r="C4142" s="6" t="s">
        <v>4798</v>
      </c>
      <c r="D4142" s="6" t="s">
        <v>4468</v>
      </c>
      <c r="E4142" s="6" t="s">
        <v>4466</v>
      </c>
      <c r="F4142" s="6">
        <v>90002</v>
      </c>
      <c r="G4142" s="6">
        <v>3235644331</v>
      </c>
      <c r="H4142" s="6" t="s">
        <v>8143</v>
      </c>
      <c r="I4142" s="6" t="s">
        <v>19597</v>
      </c>
      <c r="J4142" s="6">
        <v>0</v>
      </c>
      <c r="K4142" s="6" t="s">
        <v>8950</v>
      </c>
      <c r="L4142" s="6" t="s">
        <v>8973</v>
      </c>
      <c r="M4142" s="6">
        <v>1</v>
      </c>
      <c r="N4142" s="6" t="s">
        <v>8972</v>
      </c>
      <c r="O4142" s="2">
        <f>MATCH(A4142, 'combined matches'!A$1:A$4986,0)</f>
        <v>2699</v>
      </c>
      <c r="P4142" s="6">
        <f t="shared" si="192"/>
        <v>0</v>
      </c>
      <c r="Q4142" s="6" t="b">
        <f t="shared" si="193"/>
        <v>0</v>
      </c>
      <c r="R4142" s="6" t="b">
        <f t="shared" si="194"/>
        <v>0</v>
      </c>
      <c r="S4142" s="6" t="b">
        <f>IF(P4142=1, SUM($P$1:P4142))</f>
        <v>0</v>
      </c>
    </row>
    <row r="4143" spans="1:19" x14ac:dyDescent="0.2">
      <c r="A4143" s="6">
        <v>4218</v>
      </c>
      <c r="B4143" s="6" t="s">
        <v>4799</v>
      </c>
      <c r="C4143" s="6" t="s">
        <v>4800</v>
      </c>
      <c r="D4143" s="6" t="s">
        <v>4468</v>
      </c>
      <c r="E4143" s="6" t="s">
        <v>4466</v>
      </c>
      <c r="F4143" s="6">
        <v>90008</v>
      </c>
      <c r="G4143" s="6">
        <v>3232900000</v>
      </c>
      <c r="H4143" s="6" t="s">
        <v>8144</v>
      </c>
      <c r="I4143" s="6" t="s">
        <v>19598</v>
      </c>
      <c r="J4143" s="6">
        <v>0</v>
      </c>
      <c r="K4143" s="6" t="s">
        <v>8950</v>
      </c>
      <c r="L4143" s="6" t="s">
        <v>8973</v>
      </c>
      <c r="M4143" s="6">
        <v>1</v>
      </c>
      <c r="N4143" s="6" t="s">
        <v>8972</v>
      </c>
      <c r="O4143" s="2">
        <f>MATCH(A4143, 'combined matches'!A$1:A$4986,0)</f>
        <v>2696</v>
      </c>
      <c r="P4143" s="6">
        <f t="shared" si="192"/>
        <v>0</v>
      </c>
      <c r="Q4143" s="6" t="b">
        <f t="shared" si="193"/>
        <v>0</v>
      </c>
      <c r="R4143" s="6" t="b">
        <f t="shared" si="194"/>
        <v>0</v>
      </c>
      <c r="S4143" s="6" t="b">
        <f>IF(P4143=1, SUM($P$1:P4143))</f>
        <v>0</v>
      </c>
    </row>
    <row r="4144" spans="1:19" x14ac:dyDescent="0.2">
      <c r="A4144" s="6">
        <v>4219</v>
      </c>
      <c r="B4144" s="6" t="s">
        <v>4801</v>
      </c>
      <c r="C4144" s="6" t="s">
        <v>4802</v>
      </c>
      <c r="D4144" s="6" t="s">
        <v>4468</v>
      </c>
      <c r="E4144" s="6" t="s">
        <v>4466</v>
      </c>
      <c r="F4144" s="6">
        <v>90002</v>
      </c>
      <c r="G4144" s="6">
        <v>3234885915</v>
      </c>
      <c r="H4144" s="6" t="s">
        <v>4802</v>
      </c>
      <c r="I4144" s="6" t="s">
        <v>19599</v>
      </c>
      <c r="J4144" s="6">
        <v>0</v>
      </c>
      <c r="K4144" s="6" t="s">
        <v>8950</v>
      </c>
      <c r="L4144" s="6" t="s">
        <v>8973</v>
      </c>
      <c r="M4144" s="6">
        <v>1</v>
      </c>
      <c r="N4144" s="6" t="s">
        <v>8972</v>
      </c>
      <c r="O4144" s="2">
        <f>MATCH(A4144, 'combined matches'!A$1:A$4986,0)</f>
        <v>2697</v>
      </c>
      <c r="P4144" s="6">
        <f t="shared" si="192"/>
        <v>0</v>
      </c>
      <c r="Q4144" s="6" t="b">
        <f t="shared" si="193"/>
        <v>0</v>
      </c>
      <c r="R4144" s="6" t="b">
        <f t="shared" si="194"/>
        <v>0</v>
      </c>
      <c r="S4144" s="6" t="b">
        <f>IF(P4144=1, SUM($P$1:P4144))</f>
        <v>0</v>
      </c>
    </row>
    <row r="4145" spans="1:19" x14ac:dyDescent="0.2">
      <c r="A4145" s="6">
        <v>4220</v>
      </c>
      <c r="B4145" s="6" t="s">
        <v>4803</v>
      </c>
      <c r="C4145" s="6" t="s">
        <v>4804</v>
      </c>
      <c r="D4145" s="6" t="s">
        <v>4468</v>
      </c>
      <c r="E4145" s="6" t="s">
        <v>4466</v>
      </c>
      <c r="F4145" s="6">
        <v>90061</v>
      </c>
      <c r="G4145" s="6">
        <v>3234502376</v>
      </c>
      <c r="H4145" s="6" t="s">
        <v>4804</v>
      </c>
      <c r="I4145" s="6" t="s">
        <v>19600</v>
      </c>
      <c r="J4145" s="6">
        <v>0</v>
      </c>
      <c r="K4145" s="6" t="s">
        <v>8950</v>
      </c>
      <c r="L4145" s="6" t="s">
        <v>8973</v>
      </c>
      <c r="M4145" s="6">
        <v>1</v>
      </c>
      <c r="N4145" s="6" t="s">
        <v>8972</v>
      </c>
      <c r="O4145" s="2">
        <f>MATCH(A4145, 'combined matches'!A$1:A$4986,0)</f>
        <v>2698</v>
      </c>
      <c r="P4145" s="6">
        <f t="shared" si="192"/>
        <v>0</v>
      </c>
      <c r="Q4145" s="6" t="b">
        <f t="shared" si="193"/>
        <v>0</v>
      </c>
      <c r="R4145" s="6" t="b">
        <f t="shared" si="194"/>
        <v>0</v>
      </c>
      <c r="S4145" s="6" t="b">
        <f>IF(P4145=1, SUM($P$1:P4145))</f>
        <v>0</v>
      </c>
    </row>
    <row r="4146" spans="1:19" x14ac:dyDescent="0.2">
      <c r="A4146" s="6">
        <v>4221</v>
      </c>
      <c r="B4146" s="6" t="s">
        <v>13055</v>
      </c>
      <c r="C4146" s="6" t="s">
        <v>13056</v>
      </c>
      <c r="D4146" s="6" t="s">
        <v>443</v>
      </c>
      <c r="E4146" s="6" t="s">
        <v>4466</v>
      </c>
      <c r="F4146" s="6">
        <v>90744</v>
      </c>
      <c r="G4146" s="6">
        <v>3105499717</v>
      </c>
      <c r="H4146" s="6" t="s">
        <v>13057</v>
      </c>
      <c r="I4146" s="6" t="s">
        <v>13055</v>
      </c>
      <c r="J4146" s="6">
        <v>0</v>
      </c>
      <c r="K4146" s="6" t="s">
        <v>13058</v>
      </c>
      <c r="L4146" s="6" t="s">
        <v>8977</v>
      </c>
      <c r="M4146" s="6">
        <v>0</v>
      </c>
      <c r="N4146" s="6" t="s">
        <v>11017</v>
      </c>
      <c r="O4146" s="2">
        <f>MATCH(A4146, 'combined matches'!A$1:A$4986,0)</f>
        <v>2702</v>
      </c>
      <c r="P4146" s="6">
        <f t="shared" si="192"/>
        <v>0</v>
      </c>
      <c r="Q4146" s="6" t="b">
        <f t="shared" si="193"/>
        <v>0</v>
      </c>
      <c r="R4146" s="6" t="b">
        <f t="shared" si="194"/>
        <v>0</v>
      </c>
      <c r="S4146" s="6" t="b">
        <f>IF(P4146=1, SUM($P$1:P4146))</f>
        <v>0</v>
      </c>
    </row>
    <row r="4147" spans="1:19" x14ac:dyDescent="0.2">
      <c r="A4147" s="6">
        <v>4222</v>
      </c>
      <c r="B4147" s="6" t="s">
        <v>4805</v>
      </c>
      <c r="C4147" s="6" t="s">
        <v>4806</v>
      </c>
      <c r="D4147" s="6" t="s">
        <v>443</v>
      </c>
      <c r="E4147" s="6" t="s">
        <v>4466</v>
      </c>
      <c r="F4147" s="6">
        <v>90744</v>
      </c>
      <c r="G4147" s="6">
        <v>3105495760</v>
      </c>
      <c r="H4147" s="6" t="s">
        <v>4806</v>
      </c>
      <c r="I4147" s="6" t="s">
        <v>4805</v>
      </c>
      <c r="J4147" s="6">
        <v>0</v>
      </c>
      <c r="K4147" s="6" t="s">
        <v>13058</v>
      </c>
      <c r="L4147" s="6" t="s">
        <v>8977</v>
      </c>
      <c r="M4147" s="6">
        <v>0</v>
      </c>
      <c r="N4147" s="6" t="s">
        <v>8972</v>
      </c>
      <c r="O4147" s="2">
        <f>MATCH(A4147, 'combined matches'!A$1:A$4986,0)</f>
        <v>2703</v>
      </c>
      <c r="P4147" s="6">
        <f t="shared" si="192"/>
        <v>0</v>
      </c>
      <c r="Q4147" s="6" t="b">
        <f t="shared" si="193"/>
        <v>0</v>
      </c>
      <c r="R4147" s="6" t="b">
        <f t="shared" si="194"/>
        <v>0</v>
      </c>
      <c r="S4147" s="6" t="b">
        <f>IF(P4147=1, SUM($P$1:P4147))</f>
        <v>0</v>
      </c>
    </row>
    <row r="4148" spans="1:19" x14ac:dyDescent="0.2">
      <c r="A4148" s="6">
        <v>4223</v>
      </c>
      <c r="B4148" s="6" t="s">
        <v>19601</v>
      </c>
      <c r="C4148" s="6" t="s">
        <v>19602</v>
      </c>
      <c r="D4148" s="6" t="s">
        <v>19058</v>
      </c>
      <c r="E4148" s="6" t="s">
        <v>4466</v>
      </c>
      <c r="F4148" s="6">
        <v>95076</v>
      </c>
      <c r="G4148" s="6">
        <v>8317288250</v>
      </c>
      <c r="H4148" s="6" t="s">
        <v>19602</v>
      </c>
      <c r="I4148" s="6" t="s">
        <v>19601</v>
      </c>
      <c r="J4148" s="6">
        <v>0</v>
      </c>
      <c r="K4148" s="6" t="s">
        <v>19603</v>
      </c>
      <c r="L4148" s="6" t="s">
        <v>8973</v>
      </c>
      <c r="M4148" s="6">
        <v>1</v>
      </c>
      <c r="N4148" s="6" t="s">
        <v>11017</v>
      </c>
      <c r="O4148" s="2" t="e">
        <f>MATCH(A4148, 'combined matches'!A$1:A$4986,0)</f>
        <v>#N/A</v>
      </c>
      <c r="P4148" s="6">
        <f t="shared" si="192"/>
        <v>1</v>
      </c>
      <c r="Q4148" s="6">
        <f t="shared" si="193"/>
        <v>0</v>
      </c>
      <c r="R4148" s="6">
        <f t="shared" si="194"/>
        <v>0</v>
      </c>
      <c r="S4148" s="6">
        <f>IF(P4148=1, SUM($P$1:P4148))</f>
        <v>1480</v>
      </c>
    </row>
    <row r="4149" spans="1:19" x14ac:dyDescent="0.2">
      <c r="A4149" s="6">
        <v>4224</v>
      </c>
      <c r="B4149" s="6" t="s">
        <v>19604</v>
      </c>
      <c r="C4149" s="6" t="s">
        <v>19605</v>
      </c>
      <c r="D4149" s="6" t="s">
        <v>19058</v>
      </c>
      <c r="E4149" s="6" t="s">
        <v>4466</v>
      </c>
      <c r="F4149" s="6">
        <v>95076</v>
      </c>
      <c r="G4149" s="6">
        <v>8317280222</v>
      </c>
      <c r="H4149" s="6" t="s">
        <v>19606</v>
      </c>
      <c r="I4149" s="6" t="s">
        <v>19607</v>
      </c>
      <c r="J4149" s="6">
        <v>0</v>
      </c>
      <c r="K4149" s="6" t="s">
        <v>19603</v>
      </c>
      <c r="L4149" s="6" t="s">
        <v>8973</v>
      </c>
      <c r="M4149" s="6">
        <v>1</v>
      </c>
      <c r="N4149" s="6" t="s">
        <v>8972</v>
      </c>
      <c r="O4149" s="2" t="e">
        <f>MATCH(A4149, 'combined matches'!A$1:A$4986,0)</f>
        <v>#N/A</v>
      </c>
      <c r="P4149" s="6">
        <f t="shared" si="192"/>
        <v>1</v>
      </c>
      <c r="Q4149" s="6">
        <f t="shared" si="193"/>
        <v>1</v>
      </c>
      <c r="R4149" s="6" t="b">
        <f t="shared" si="194"/>
        <v>0</v>
      </c>
      <c r="S4149" s="6">
        <f>IF(P4149=1, SUM($P$1:P4149))</f>
        <v>1481</v>
      </c>
    </row>
    <row r="4150" spans="1:19" x14ac:dyDescent="0.2">
      <c r="A4150" s="6">
        <v>4225</v>
      </c>
      <c r="B4150" s="6" t="s">
        <v>19608</v>
      </c>
      <c r="C4150" s="6" t="s">
        <v>19609</v>
      </c>
      <c r="D4150" s="6" t="s">
        <v>19058</v>
      </c>
      <c r="E4150" s="6" t="s">
        <v>4466</v>
      </c>
      <c r="F4150" s="6">
        <v>95076</v>
      </c>
      <c r="G4150" s="6">
        <v>8317280222</v>
      </c>
      <c r="H4150" s="6" t="s">
        <v>19609</v>
      </c>
      <c r="I4150" s="6" t="s">
        <v>19610</v>
      </c>
      <c r="J4150" s="6">
        <v>0</v>
      </c>
      <c r="K4150" s="6" t="s">
        <v>19603</v>
      </c>
      <c r="L4150" s="6" t="s">
        <v>8973</v>
      </c>
      <c r="M4150" s="6">
        <v>1</v>
      </c>
      <c r="N4150" s="6" t="s">
        <v>8972</v>
      </c>
      <c r="O4150" s="2" t="e">
        <f>MATCH(A4150, 'combined matches'!A$1:A$4986,0)</f>
        <v>#N/A</v>
      </c>
      <c r="P4150" s="6">
        <f t="shared" si="192"/>
        <v>1</v>
      </c>
      <c r="Q4150" s="6">
        <f t="shared" si="193"/>
        <v>1</v>
      </c>
      <c r="R4150" s="6" t="b">
        <f t="shared" si="194"/>
        <v>0</v>
      </c>
      <c r="S4150" s="6">
        <f>IF(P4150=1, SUM($P$1:P4150))</f>
        <v>1482</v>
      </c>
    </row>
    <row r="4151" spans="1:19" x14ac:dyDescent="0.2">
      <c r="A4151" s="6">
        <v>4226</v>
      </c>
      <c r="B4151" s="6" t="s">
        <v>13372</v>
      </c>
      <c r="C4151" s="6" t="s">
        <v>13373</v>
      </c>
      <c r="D4151" s="6" t="s">
        <v>4468</v>
      </c>
      <c r="E4151" s="6" t="s">
        <v>4466</v>
      </c>
      <c r="F4151" s="6">
        <v>90022</v>
      </c>
      <c r="G4151" s="6">
        <v>3232689191</v>
      </c>
      <c r="H4151" s="6" t="s">
        <v>13373</v>
      </c>
      <c r="I4151" s="6" t="s">
        <v>19611</v>
      </c>
      <c r="J4151" s="6">
        <v>0</v>
      </c>
      <c r="K4151" s="6" t="s">
        <v>13059</v>
      </c>
      <c r="L4151" s="6" t="s">
        <v>8973</v>
      </c>
      <c r="M4151" s="6">
        <v>1</v>
      </c>
      <c r="N4151" s="6" t="s">
        <v>11017</v>
      </c>
      <c r="O4151" s="2">
        <f>MATCH(A4151, 'combined matches'!A$1:A$4986,0)</f>
        <v>2685</v>
      </c>
      <c r="P4151" s="6">
        <f t="shared" si="192"/>
        <v>0</v>
      </c>
      <c r="Q4151" s="6" t="b">
        <f t="shared" si="193"/>
        <v>0</v>
      </c>
      <c r="R4151" s="6" t="b">
        <f t="shared" si="194"/>
        <v>0</v>
      </c>
      <c r="S4151" s="6" t="b">
        <f>IF(P4151=1, SUM($P$1:P4151))</f>
        <v>0</v>
      </c>
    </row>
    <row r="4152" spans="1:19" x14ac:dyDescent="0.2">
      <c r="A4152" s="6">
        <v>4227</v>
      </c>
      <c r="B4152" s="6" t="s">
        <v>4807</v>
      </c>
      <c r="C4152" s="6" t="s">
        <v>4808</v>
      </c>
      <c r="D4152" s="6" t="s">
        <v>4468</v>
      </c>
      <c r="E4152" s="6" t="s">
        <v>4466</v>
      </c>
      <c r="F4152" s="6">
        <v>90022</v>
      </c>
      <c r="G4152" s="6">
        <v>3232689191</v>
      </c>
      <c r="H4152" s="6" t="s">
        <v>4808</v>
      </c>
      <c r="I4152" s="6" t="s">
        <v>10097</v>
      </c>
      <c r="J4152" s="6">
        <v>0</v>
      </c>
      <c r="K4152" s="6" t="s">
        <v>13059</v>
      </c>
      <c r="L4152" s="6" t="s">
        <v>8973</v>
      </c>
      <c r="M4152" s="6">
        <v>1</v>
      </c>
      <c r="N4152" s="6" t="s">
        <v>8972</v>
      </c>
      <c r="O4152" s="2">
        <f>MATCH(A4152, 'combined matches'!A$1:A$4986,0)</f>
        <v>2686</v>
      </c>
      <c r="P4152" s="6">
        <f t="shared" si="192"/>
        <v>0</v>
      </c>
      <c r="Q4152" s="6" t="b">
        <f t="shared" si="193"/>
        <v>0</v>
      </c>
      <c r="R4152" s="6" t="b">
        <f t="shared" si="194"/>
        <v>0</v>
      </c>
      <c r="S4152" s="6" t="b">
        <f>IF(P4152=1, SUM($P$1:P4152))</f>
        <v>0</v>
      </c>
    </row>
    <row r="4153" spans="1:19" x14ac:dyDescent="0.2">
      <c r="A4153" s="6">
        <v>4228</v>
      </c>
      <c r="B4153" s="6" t="s">
        <v>13060</v>
      </c>
      <c r="C4153" s="6" t="s">
        <v>4809</v>
      </c>
      <c r="D4153" s="6" t="s">
        <v>4468</v>
      </c>
      <c r="E4153" s="6" t="s">
        <v>4466</v>
      </c>
      <c r="F4153" s="6">
        <v>90033</v>
      </c>
      <c r="G4153" s="6">
        <v>2132012737</v>
      </c>
      <c r="H4153" s="6" t="s">
        <v>4809</v>
      </c>
      <c r="I4153" s="6" t="s">
        <v>19612</v>
      </c>
      <c r="J4153" s="6">
        <v>0</v>
      </c>
      <c r="K4153" s="6" t="s">
        <v>8917</v>
      </c>
      <c r="L4153" s="6" t="s">
        <v>8973</v>
      </c>
      <c r="M4153" s="6">
        <v>1</v>
      </c>
      <c r="N4153" s="6" t="s">
        <v>11017</v>
      </c>
      <c r="O4153" s="2">
        <f>MATCH(A4153, 'combined matches'!A$1:A$4986,0)</f>
        <v>2537</v>
      </c>
      <c r="P4153" s="6">
        <f t="shared" si="192"/>
        <v>0</v>
      </c>
      <c r="Q4153" s="6" t="b">
        <f t="shared" si="193"/>
        <v>0</v>
      </c>
      <c r="R4153" s="6" t="b">
        <f t="shared" si="194"/>
        <v>0</v>
      </c>
      <c r="S4153" s="6" t="b">
        <f>IF(P4153=1, SUM($P$1:P4153))</f>
        <v>0</v>
      </c>
    </row>
    <row r="4154" spans="1:19" x14ac:dyDescent="0.2">
      <c r="A4154" s="6">
        <v>4229</v>
      </c>
      <c r="B4154" s="6" t="s">
        <v>21453</v>
      </c>
      <c r="C4154" s="6" t="s">
        <v>4809</v>
      </c>
      <c r="D4154" s="6" t="s">
        <v>4468</v>
      </c>
      <c r="E4154" s="6" t="s">
        <v>4466</v>
      </c>
      <c r="F4154" s="6">
        <v>90033</v>
      </c>
      <c r="G4154" s="6">
        <v>3239871030</v>
      </c>
      <c r="H4154" s="6" t="s">
        <v>4809</v>
      </c>
      <c r="I4154" s="6" t="s">
        <v>21454</v>
      </c>
      <c r="J4154" s="6">
        <v>0</v>
      </c>
      <c r="K4154" s="6" t="s">
        <v>8917</v>
      </c>
      <c r="L4154" s="6" t="s">
        <v>8973</v>
      </c>
      <c r="M4154" s="6">
        <v>1</v>
      </c>
      <c r="N4154" s="6" t="s">
        <v>8972</v>
      </c>
      <c r="O4154" s="2">
        <f>MATCH(A4154, 'combined matches'!A$1:A$4986,0)</f>
        <v>2539</v>
      </c>
      <c r="P4154" s="6">
        <f t="shared" si="192"/>
        <v>0</v>
      </c>
      <c r="Q4154" s="6" t="b">
        <f t="shared" si="193"/>
        <v>0</v>
      </c>
      <c r="R4154" s="6" t="b">
        <f t="shared" si="194"/>
        <v>0</v>
      </c>
      <c r="S4154" s="6" t="b">
        <f>IF(P4154=1, SUM($P$1:P4154))</f>
        <v>0</v>
      </c>
    </row>
    <row r="4155" spans="1:19" x14ac:dyDescent="0.2">
      <c r="A4155" s="6">
        <v>4230</v>
      </c>
      <c r="B4155" s="6" t="s">
        <v>21455</v>
      </c>
      <c r="C4155" s="6" t="s">
        <v>4810</v>
      </c>
      <c r="D4155" s="6" t="s">
        <v>4468</v>
      </c>
      <c r="E4155" s="6" t="s">
        <v>4466</v>
      </c>
      <c r="F4155" s="6">
        <v>90057</v>
      </c>
      <c r="G4155" s="6">
        <v>2139897700</v>
      </c>
      <c r="H4155" s="6" t="s">
        <v>4810</v>
      </c>
      <c r="I4155" s="6" t="s">
        <v>21456</v>
      </c>
      <c r="J4155" s="6">
        <v>0</v>
      </c>
      <c r="K4155" s="6" t="s">
        <v>8917</v>
      </c>
      <c r="L4155" s="6" t="s">
        <v>8973</v>
      </c>
      <c r="M4155" s="6">
        <v>1</v>
      </c>
      <c r="N4155" s="6" t="s">
        <v>8972</v>
      </c>
      <c r="O4155" s="2">
        <f>MATCH(A4155, 'combined matches'!A$1:A$4986,0)</f>
        <v>2538</v>
      </c>
      <c r="P4155" s="6">
        <f t="shared" si="192"/>
        <v>0</v>
      </c>
      <c r="Q4155" s="6" t="b">
        <f t="shared" si="193"/>
        <v>0</v>
      </c>
      <c r="R4155" s="6" t="b">
        <f t="shared" si="194"/>
        <v>0</v>
      </c>
      <c r="S4155" s="6" t="b">
        <f>IF(P4155=1, SUM($P$1:P4155))</f>
        <v>0</v>
      </c>
    </row>
    <row r="4156" spans="1:19" x14ac:dyDescent="0.2">
      <c r="A4156" s="6">
        <v>4231</v>
      </c>
      <c r="B4156" s="6" t="s">
        <v>13061</v>
      </c>
      <c r="C4156" s="6" t="s">
        <v>13062</v>
      </c>
      <c r="D4156" s="6" t="s">
        <v>4811</v>
      </c>
      <c r="E4156" s="6" t="s">
        <v>4466</v>
      </c>
      <c r="F4156" s="6">
        <v>93274</v>
      </c>
      <c r="G4156" s="6">
        <v>5596854601</v>
      </c>
      <c r="H4156" s="6" t="s">
        <v>13062</v>
      </c>
      <c r="I4156" s="6" t="s">
        <v>19613</v>
      </c>
      <c r="J4156" s="6">
        <v>0</v>
      </c>
      <c r="K4156" s="6" t="s">
        <v>8913</v>
      </c>
      <c r="L4156" s="6" t="s">
        <v>8973</v>
      </c>
      <c r="M4156" s="6">
        <v>1</v>
      </c>
      <c r="N4156" s="6" t="s">
        <v>11017</v>
      </c>
      <c r="O4156" s="2">
        <f>MATCH(A4156, 'combined matches'!A$1:A$4986,0)</f>
        <v>2520</v>
      </c>
      <c r="P4156" s="6">
        <f t="shared" si="192"/>
        <v>0</v>
      </c>
      <c r="Q4156" s="6" t="b">
        <f t="shared" si="193"/>
        <v>0</v>
      </c>
      <c r="R4156" s="6" t="b">
        <f t="shared" si="194"/>
        <v>0</v>
      </c>
      <c r="S4156" s="6" t="b">
        <f>IF(P4156=1, SUM($P$1:P4156))</f>
        <v>0</v>
      </c>
    </row>
    <row r="4157" spans="1:19" x14ac:dyDescent="0.2">
      <c r="A4157" s="6">
        <v>4232</v>
      </c>
      <c r="B4157" s="6" t="s">
        <v>19614</v>
      </c>
      <c r="C4157" s="6" t="s">
        <v>19615</v>
      </c>
      <c r="D4157" s="6" t="s">
        <v>4811</v>
      </c>
      <c r="E4157" s="6" t="s">
        <v>4466</v>
      </c>
      <c r="F4157" s="6">
        <v>93274</v>
      </c>
      <c r="G4157" s="6">
        <v>5596869097</v>
      </c>
      <c r="H4157" s="6" t="s">
        <v>19615</v>
      </c>
      <c r="I4157" s="6" t="s">
        <v>19616</v>
      </c>
      <c r="J4157" s="6">
        <v>0</v>
      </c>
      <c r="K4157" s="6" t="s">
        <v>8913</v>
      </c>
      <c r="L4157" s="6" t="s">
        <v>8973</v>
      </c>
      <c r="M4157" s="6">
        <v>1</v>
      </c>
      <c r="N4157" s="6" t="s">
        <v>8972</v>
      </c>
      <c r="O4157" s="2" t="e">
        <f>MATCH(A4157, 'combined matches'!A$1:A$4986,0)</f>
        <v>#N/A</v>
      </c>
      <c r="P4157" s="6">
        <f t="shared" si="192"/>
        <v>1</v>
      </c>
      <c r="Q4157" s="6">
        <f t="shared" si="193"/>
        <v>1</v>
      </c>
      <c r="R4157" s="6" t="b">
        <f t="shared" si="194"/>
        <v>0</v>
      </c>
      <c r="S4157" s="6">
        <f>IF(P4157=1, SUM($P$1:P4157))</f>
        <v>1483</v>
      </c>
    </row>
    <row r="4158" spans="1:19" x14ac:dyDescent="0.2">
      <c r="A4158" s="6">
        <v>4233</v>
      </c>
      <c r="B4158" s="6" t="s">
        <v>4812</v>
      </c>
      <c r="C4158" s="6" t="s">
        <v>4813</v>
      </c>
      <c r="D4158" s="6" t="s">
        <v>4811</v>
      </c>
      <c r="E4158" s="6" t="s">
        <v>4466</v>
      </c>
      <c r="F4158" s="6">
        <v>93274</v>
      </c>
      <c r="G4158" s="6">
        <v>5596869097</v>
      </c>
      <c r="H4158" s="6" t="s">
        <v>4813</v>
      </c>
      <c r="I4158" s="6" t="s">
        <v>10098</v>
      </c>
      <c r="J4158" s="6">
        <v>0</v>
      </c>
      <c r="K4158" s="6" t="s">
        <v>8913</v>
      </c>
      <c r="L4158" s="6" t="s">
        <v>8973</v>
      </c>
      <c r="M4158" s="6">
        <v>1</v>
      </c>
      <c r="N4158" s="6" t="s">
        <v>8972</v>
      </c>
      <c r="O4158" s="2">
        <f>MATCH(A4158, 'combined matches'!A$1:A$4986,0)</f>
        <v>2523</v>
      </c>
      <c r="P4158" s="6">
        <f t="shared" si="192"/>
        <v>0</v>
      </c>
      <c r="Q4158" s="6" t="b">
        <f t="shared" si="193"/>
        <v>0</v>
      </c>
      <c r="R4158" s="6" t="b">
        <f t="shared" si="194"/>
        <v>0</v>
      </c>
      <c r="S4158" s="6" t="b">
        <f>IF(P4158=1, SUM($P$1:P4158))</f>
        <v>0</v>
      </c>
    </row>
    <row r="4159" spans="1:19" x14ac:dyDescent="0.2">
      <c r="A4159" s="6">
        <v>4234</v>
      </c>
      <c r="B4159" s="6" t="s">
        <v>4814</v>
      </c>
      <c r="C4159" s="6" t="s">
        <v>4815</v>
      </c>
      <c r="D4159" s="6" t="s">
        <v>4811</v>
      </c>
      <c r="E4159" s="6" t="s">
        <v>4466</v>
      </c>
      <c r="F4159" s="6">
        <v>93274</v>
      </c>
      <c r="G4159" s="6">
        <v>5596869097</v>
      </c>
      <c r="H4159" s="6" t="s">
        <v>4815</v>
      </c>
      <c r="I4159" s="6" t="s">
        <v>10099</v>
      </c>
      <c r="J4159" s="6">
        <v>0</v>
      </c>
      <c r="K4159" s="6" t="s">
        <v>8913</v>
      </c>
      <c r="L4159" s="6" t="s">
        <v>8973</v>
      </c>
      <c r="M4159" s="6">
        <v>1</v>
      </c>
      <c r="N4159" s="6" t="s">
        <v>8972</v>
      </c>
      <c r="O4159" s="2">
        <f>MATCH(A4159, 'combined matches'!A$1:A$4986,0)</f>
        <v>2524</v>
      </c>
      <c r="P4159" s="6">
        <f t="shared" si="192"/>
        <v>0</v>
      </c>
      <c r="Q4159" s="6" t="b">
        <f t="shared" si="193"/>
        <v>0</v>
      </c>
      <c r="R4159" s="6" t="b">
        <f t="shared" si="194"/>
        <v>0</v>
      </c>
      <c r="S4159" s="6" t="b">
        <f>IF(P4159=1, SUM($P$1:P4159))</f>
        <v>0</v>
      </c>
    </row>
    <row r="4160" spans="1:19" x14ac:dyDescent="0.2">
      <c r="A4160" s="6">
        <v>4235</v>
      </c>
      <c r="B4160" s="6" t="s">
        <v>4816</v>
      </c>
      <c r="C4160" s="6" t="s">
        <v>4817</v>
      </c>
      <c r="D4160" s="6" t="s">
        <v>4811</v>
      </c>
      <c r="E4160" s="6" t="s">
        <v>4466</v>
      </c>
      <c r="F4160" s="6">
        <v>93274</v>
      </c>
      <c r="G4160" s="6">
        <v>5596869097</v>
      </c>
      <c r="H4160" s="6" t="s">
        <v>4817</v>
      </c>
      <c r="I4160" s="6" t="s">
        <v>10100</v>
      </c>
      <c r="J4160" s="6">
        <v>0</v>
      </c>
      <c r="K4160" s="6" t="s">
        <v>8913</v>
      </c>
      <c r="L4160" s="6" t="s">
        <v>8973</v>
      </c>
      <c r="M4160" s="6">
        <v>1</v>
      </c>
      <c r="N4160" s="6" t="s">
        <v>8972</v>
      </c>
      <c r="O4160" s="2">
        <f>MATCH(A4160, 'combined matches'!A$1:A$4986,0)</f>
        <v>2521</v>
      </c>
      <c r="P4160" s="6">
        <f t="shared" si="192"/>
        <v>0</v>
      </c>
      <c r="Q4160" s="6" t="b">
        <f t="shared" si="193"/>
        <v>0</v>
      </c>
      <c r="R4160" s="6" t="b">
        <f t="shared" si="194"/>
        <v>0</v>
      </c>
      <c r="S4160" s="6" t="b">
        <f>IF(P4160=1, SUM($P$1:P4160))</f>
        <v>0</v>
      </c>
    </row>
    <row r="4161" spans="1:19" x14ac:dyDescent="0.2">
      <c r="A4161" s="6">
        <v>4236</v>
      </c>
      <c r="B4161" s="6" t="s">
        <v>4818</v>
      </c>
      <c r="C4161" s="6" t="s">
        <v>4819</v>
      </c>
      <c r="D4161" s="6" t="s">
        <v>4811</v>
      </c>
      <c r="E4161" s="6" t="s">
        <v>4466</v>
      </c>
      <c r="F4161" s="6">
        <v>93274</v>
      </c>
      <c r="G4161" s="6">
        <v>5596869097</v>
      </c>
      <c r="H4161" s="6" t="s">
        <v>4819</v>
      </c>
      <c r="I4161" s="6" t="s">
        <v>10101</v>
      </c>
      <c r="J4161" s="6">
        <v>0</v>
      </c>
      <c r="K4161" s="6" t="s">
        <v>8913</v>
      </c>
      <c r="L4161" s="6" t="s">
        <v>8973</v>
      </c>
      <c r="M4161" s="6">
        <v>1</v>
      </c>
      <c r="N4161" s="6" t="s">
        <v>8972</v>
      </c>
      <c r="O4161" s="2">
        <f>MATCH(A4161, 'combined matches'!A$1:A$4986,0)</f>
        <v>2522</v>
      </c>
      <c r="P4161" s="6">
        <f t="shared" si="192"/>
        <v>0</v>
      </c>
      <c r="Q4161" s="6" t="b">
        <f t="shared" si="193"/>
        <v>0</v>
      </c>
      <c r="R4161" s="6" t="b">
        <f t="shared" si="194"/>
        <v>0</v>
      </c>
      <c r="S4161" s="6" t="b">
        <f>IF(P4161=1, SUM($P$1:P4161))</f>
        <v>0</v>
      </c>
    </row>
    <row r="4162" spans="1:19" x14ac:dyDescent="0.2">
      <c r="A4162" s="6">
        <v>4237</v>
      </c>
      <c r="B4162" s="6" t="s">
        <v>13063</v>
      </c>
      <c r="C4162" s="6" t="s">
        <v>4821</v>
      </c>
      <c r="D4162" s="6" t="s">
        <v>4580</v>
      </c>
      <c r="E4162" s="6" t="s">
        <v>4466</v>
      </c>
      <c r="F4162" s="6">
        <v>93660</v>
      </c>
      <c r="G4162" s="6">
        <v>5596932462</v>
      </c>
      <c r="H4162" s="6" t="s">
        <v>13064</v>
      </c>
      <c r="I4162" s="6" t="s">
        <v>13063</v>
      </c>
      <c r="J4162" s="6">
        <v>0</v>
      </c>
      <c r="K4162" s="6" t="s">
        <v>8948</v>
      </c>
      <c r="L4162" s="6" t="s">
        <v>8973</v>
      </c>
      <c r="M4162" s="6">
        <v>1</v>
      </c>
      <c r="N4162" s="6" t="s">
        <v>11017</v>
      </c>
      <c r="O4162" s="2">
        <f>MATCH(A4162, 'combined matches'!A$1:A$4986,0)</f>
        <v>2678</v>
      </c>
      <c r="P4162" s="6">
        <f t="shared" ref="P4162:P4225" si="195">IF(ISNA(O4162),1,0)</f>
        <v>0</v>
      </c>
      <c r="Q4162" s="6" t="b">
        <f t="shared" si="193"/>
        <v>0</v>
      </c>
      <c r="R4162" s="6" t="b">
        <f t="shared" si="194"/>
        <v>0</v>
      </c>
      <c r="S4162" s="6" t="b">
        <f>IF(P4162=1, SUM($P$1:P4162))</f>
        <v>0</v>
      </c>
    </row>
    <row r="4163" spans="1:19" x14ac:dyDescent="0.2">
      <c r="A4163" s="6">
        <v>4238</v>
      </c>
      <c r="B4163" s="6" t="s">
        <v>4820</v>
      </c>
      <c r="C4163" s="6" t="s">
        <v>4821</v>
      </c>
      <c r="D4163" s="6" t="s">
        <v>4580</v>
      </c>
      <c r="E4163" s="6" t="s">
        <v>4466</v>
      </c>
      <c r="F4163" s="6">
        <v>93660</v>
      </c>
      <c r="G4163" s="6">
        <v>5596932462</v>
      </c>
      <c r="H4163" s="6" t="s">
        <v>13064</v>
      </c>
      <c r="I4163" s="6" t="s">
        <v>19617</v>
      </c>
      <c r="J4163" s="6">
        <v>0</v>
      </c>
      <c r="K4163" s="6" t="s">
        <v>8948</v>
      </c>
      <c r="L4163" s="6" t="s">
        <v>8973</v>
      </c>
      <c r="M4163" s="6">
        <v>1</v>
      </c>
      <c r="N4163" s="6" t="s">
        <v>8972</v>
      </c>
      <c r="O4163" s="2">
        <f>MATCH(A4163, 'combined matches'!A$1:A$4986,0)</f>
        <v>2683</v>
      </c>
      <c r="P4163" s="6">
        <f t="shared" si="195"/>
        <v>0</v>
      </c>
      <c r="Q4163" s="6" t="b">
        <f t="shared" ref="Q4163:Q4226" si="196">IF(P4163=1,IF(N4163="service site", 1, 0))</f>
        <v>0</v>
      </c>
      <c r="R4163" s="6" t="b">
        <f t="shared" ref="R4163:R4226" si="197">IF(Q4163=0, IF(K4163=K4164, 0, 1))</f>
        <v>0</v>
      </c>
      <c r="S4163" s="6" t="b">
        <f>IF(P4163=1, SUM($P$1:P4163))</f>
        <v>0</v>
      </c>
    </row>
    <row r="4164" spans="1:19" x14ac:dyDescent="0.2">
      <c r="A4164" s="6">
        <v>4239</v>
      </c>
      <c r="B4164" s="6" t="s">
        <v>4822</v>
      </c>
      <c r="C4164" s="6" t="s">
        <v>4823</v>
      </c>
      <c r="D4164" s="6" t="s">
        <v>4824</v>
      </c>
      <c r="E4164" s="6" t="s">
        <v>4466</v>
      </c>
      <c r="F4164" s="6">
        <v>93630</v>
      </c>
      <c r="G4164" s="6">
        <v>5596932462</v>
      </c>
      <c r="H4164" s="6" t="s">
        <v>13065</v>
      </c>
      <c r="I4164" s="6" t="s">
        <v>10102</v>
      </c>
      <c r="J4164" s="6">
        <v>0</v>
      </c>
      <c r="K4164" s="6" t="s">
        <v>8948</v>
      </c>
      <c r="L4164" s="6" t="s">
        <v>8973</v>
      </c>
      <c r="M4164" s="6">
        <v>1</v>
      </c>
      <c r="N4164" s="6" t="s">
        <v>8972</v>
      </c>
      <c r="O4164" s="2">
        <f>MATCH(A4164, 'combined matches'!A$1:A$4986,0)</f>
        <v>2679</v>
      </c>
      <c r="P4164" s="6">
        <f t="shared" si="195"/>
        <v>0</v>
      </c>
      <c r="Q4164" s="6" t="b">
        <f t="shared" si="196"/>
        <v>0</v>
      </c>
      <c r="R4164" s="6" t="b">
        <f t="shared" si="197"/>
        <v>0</v>
      </c>
      <c r="S4164" s="6" t="b">
        <f>IF(P4164=1, SUM($P$1:P4164))</f>
        <v>0</v>
      </c>
    </row>
    <row r="4165" spans="1:19" x14ac:dyDescent="0.2">
      <c r="A4165" s="6">
        <v>4240</v>
      </c>
      <c r="B4165" s="6" t="s">
        <v>4825</v>
      </c>
      <c r="C4165" s="6" t="s">
        <v>4826</v>
      </c>
      <c r="D4165" s="6" t="s">
        <v>4827</v>
      </c>
      <c r="E4165" s="6" t="s">
        <v>4466</v>
      </c>
      <c r="F4165" s="6">
        <v>93622</v>
      </c>
      <c r="G4165" s="6">
        <v>5596932462</v>
      </c>
      <c r="H4165" s="6" t="s">
        <v>4826</v>
      </c>
      <c r="I4165" s="6" t="s">
        <v>10103</v>
      </c>
      <c r="J4165" s="6">
        <v>0</v>
      </c>
      <c r="K4165" s="6" t="s">
        <v>8948</v>
      </c>
      <c r="L4165" s="6" t="s">
        <v>8973</v>
      </c>
      <c r="M4165" s="6">
        <v>1</v>
      </c>
      <c r="N4165" s="6" t="s">
        <v>8972</v>
      </c>
      <c r="O4165" s="2">
        <f>MATCH(A4165, 'combined matches'!A$1:A$4986,0)</f>
        <v>2681</v>
      </c>
      <c r="P4165" s="6">
        <f t="shared" si="195"/>
        <v>0</v>
      </c>
      <c r="Q4165" s="6" t="b">
        <f t="shared" si="196"/>
        <v>0</v>
      </c>
      <c r="R4165" s="6" t="b">
        <f t="shared" si="197"/>
        <v>0</v>
      </c>
      <c r="S4165" s="6" t="b">
        <f>IF(P4165=1, SUM($P$1:P4165))</f>
        <v>0</v>
      </c>
    </row>
    <row r="4166" spans="1:19" x14ac:dyDescent="0.2">
      <c r="A4166" s="6">
        <v>4241</v>
      </c>
      <c r="B4166" s="6" t="s">
        <v>4828</v>
      </c>
      <c r="C4166" s="6" t="s">
        <v>4829</v>
      </c>
      <c r="D4166" s="6" t="s">
        <v>3491</v>
      </c>
      <c r="E4166" s="6" t="s">
        <v>4466</v>
      </c>
      <c r="F4166" s="6">
        <v>93612</v>
      </c>
      <c r="G4166" s="6">
        <v>5596932462</v>
      </c>
      <c r="H4166" s="6" t="s">
        <v>13306</v>
      </c>
      <c r="I4166" s="6" t="s">
        <v>19618</v>
      </c>
      <c r="J4166" s="6">
        <v>0</v>
      </c>
      <c r="K4166" s="6" t="s">
        <v>8948</v>
      </c>
      <c r="L4166" s="6" t="s">
        <v>8973</v>
      </c>
      <c r="M4166" s="6">
        <v>1</v>
      </c>
      <c r="N4166" s="6" t="s">
        <v>8972</v>
      </c>
      <c r="O4166" s="2">
        <f>MATCH(A4166, 'combined matches'!A$1:A$4986,0)</f>
        <v>2684</v>
      </c>
      <c r="P4166" s="6">
        <f t="shared" si="195"/>
        <v>0</v>
      </c>
      <c r="Q4166" s="6" t="b">
        <f t="shared" si="196"/>
        <v>0</v>
      </c>
      <c r="R4166" s="6" t="b">
        <f t="shared" si="197"/>
        <v>0</v>
      </c>
      <c r="S4166" s="6" t="b">
        <f>IF(P4166=1, SUM($P$1:P4166))</f>
        <v>0</v>
      </c>
    </row>
    <row r="4167" spans="1:19" x14ac:dyDescent="0.2">
      <c r="A4167" s="6">
        <v>4242</v>
      </c>
      <c r="B4167" s="6" t="s">
        <v>4830</v>
      </c>
      <c r="C4167" s="6" t="s">
        <v>4831</v>
      </c>
      <c r="D4167" s="6" t="s">
        <v>4832</v>
      </c>
      <c r="E4167" s="6" t="s">
        <v>4466</v>
      </c>
      <c r="F4167" s="6">
        <v>93631</v>
      </c>
      <c r="G4167" s="6">
        <v>5596932462</v>
      </c>
      <c r="H4167" s="6" t="s">
        <v>4831</v>
      </c>
      <c r="I4167" s="6" t="s">
        <v>19619</v>
      </c>
      <c r="J4167" s="6">
        <v>0</v>
      </c>
      <c r="K4167" s="6" t="s">
        <v>8948</v>
      </c>
      <c r="L4167" s="6" t="s">
        <v>8973</v>
      </c>
      <c r="M4167" s="6">
        <v>1</v>
      </c>
      <c r="N4167" s="6" t="s">
        <v>8972</v>
      </c>
      <c r="O4167" s="2">
        <f>MATCH(A4167, 'combined matches'!A$1:A$4986,0)</f>
        <v>2680</v>
      </c>
      <c r="P4167" s="6">
        <f t="shared" si="195"/>
        <v>0</v>
      </c>
      <c r="Q4167" s="6" t="b">
        <f t="shared" si="196"/>
        <v>0</v>
      </c>
      <c r="R4167" s="6" t="b">
        <f t="shared" si="197"/>
        <v>0</v>
      </c>
      <c r="S4167" s="6" t="b">
        <f>IF(P4167=1, SUM($P$1:P4167))</f>
        <v>0</v>
      </c>
    </row>
    <row r="4168" spans="1:19" x14ac:dyDescent="0.2">
      <c r="A4168" s="6">
        <v>4243</v>
      </c>
      <c r="B4168" s="6" t="s">
        <v>19620</v>
      </c>
      <c r="C4168" s="6" t="s">
        <v>19621</v>
      </c>
      <c r="D4168" s="6" t="s">
        <v>19352</v>
      </c>
      <c r="E4168" s="6" t="s">
        <v>4466</v>
      </c>
      <c r="F4168" s="6">
        <v>94109</v>
      </c>
      <c r="G4168" s="6">
        <v>4152923400</v>
      </c>
      <c r="H4168" s="6" t="s">
        <v>19621</v>
      </c>
      <c r="I4168" s="6" t="s">
        <v>19622</v>
      </c>
      <c r="J4168" s="6">
        <v>0</v>
      </c>
      <c r="K4168" s="6" t="s">
        <v>19623</v>
      </c>
      <c r="L4168" s="6" t="s">
        <v>8973</v>
      </c>
      <c r="M4168" s="6">
        <v>1</v>
      </c>
      <c r="N4168" s="6" t="s">
        <v>11017</v>
      </c>
      <c r="O4168" s="2" t="e">
        <f>MATCH(A4168, 'combined matches'!A$1:A$4986,0)</f>
        <v>#N/A</v>
      </c>
      <c r="P4168" s="6">
        <f t="shared" si="195"/>
        <v>1</v>
      </c>
      <c r="Q4168" s="6">
        <f t="shared" si="196"/>
        <v>0</v>
      </c>
      <c r="R4168" s="6">
        <f t="shared" si="197"/>
        <v>0</v>
      </c>
      <c r="S4168" s="6">
        <f>IF(P4168=1, SUM($P$1:P4168))</f>
        <v>1484</v>
      </c>
    </row>
    <row r="4169" spans="1:19" x14ac:dyDescent="0.2">
      <c r="A4169" s="6">
        <v>4244</v>
      </c>
      <c r="B4169" s="6" t="s">
        <v>19620</v>
      </c>
      <c r="C4169" s="6" t="s">
        <v>19621</v>
      </c>
      <c r="D4169" s="6" t="s">
        <v>19352</v>
      </c>
      <c r="E4169" s="6" t="s">
        <v>4466</v>
      </c>
      <c r="F4169" s="6">
        <v>94109</v>
      </c>
      <c r="G4169" s="6">
        <v>4152923400</v>
      </c>
      <c r="H4169" s="6" t="s">
        <v>19621</v>
      </c>
      <c r="I4169" s="6" t="s">
        <v>19622</v>
      </c>
      <c r="J4169" s="6">
        <v>0</v>
      </c>
      <c r="K4169" s="6" t="s">
        <v>19623</v>
      </c>
      <c r="L4169" s="6" t="s">
        <v>8973</v>
      </c>
      <c r="M4169" s="6">
        <v>1</v>
      </c>
      <c r="N4169" s="6" t="s">
        <v>8972</v>
      </c>
      <c r="O4169" s="2" t="e">
        <f>MATCH(A4169, 'combined matches'!A$1:A$4986,0)</f>
        <v>#N/A</v>
      </c>
      <c r="P4169" s="6">
        <f t="shared" si="195"/>
        <v>1</v>
      </c>
      <c r="Q4169" s="6">
        <f t="shared" si="196"/>
        <v>1</v>
      </c>
      <c r="R4169" s="6" t="b">
        <f t="shared" si="197"/>
        <v>0</v>
      </c>
      <c r="S4169" s="6">
        <f>IF(P4169=1, SUM($P$1:P4169))</f>
        <v>1485</v>
      </c>
    </row>
    <row r="4170" spans="1:19" x14ac:dyDescent="0.2">
      <c r="A4170" s="6">
        <v>4245</v>
      </c>
      <c r="B4170" s="6" t="s">
        <v>19624</v>
      </c>
      <c r="C4170" s="6" t="s">
        <v>19625</v>
      </c>
      <c r="D4170" s="6" t="s">
        <v>19352</v>
      </c>
      <c r="E4170" s="6" t="s">
        <v>4466</v>
      </c>
      <c r="F4170" s="6">
        <v>94102</v>
      </c>
      <c r="G4170" s="6">
        <v>4152923400</v>
      </c>
      <c r="H4170" s="6" t="s">
        <v>19625</v>
      </c>
      <c r="I4170" s="6" t="s">
        <v>19626</v>
      </c>
      <c r="J4170" s="6">
        <v>0</v>
      </c>
      <c r="K4170" s="6" t="s">
        <v>19623</v>
      </c>
      <c r="L4170" s="6" t="s">
        <v>8973</v>
      </c>
      <c r="M4170" s="6">
        <v>1</v>
      </c>
      <c r="N4170" s="6" t="s">
        <v>8972</v>
      </c>
      <c r="O4170" s="2" t="e">
        <f>MATCH(A4170, 'combined matches'!A$1:A$4986,0)</f>
        <v>#N/A</v>
      </c>
      <c r="P4170" s="6">
        <f t="shared" si="195"/>
        <v>1</v>
      </c>
      <c r="Q4170" s="6">
        <f t="shared" si="196"/>
        <v>1</v>
      </c>
      <c r="R4170" s="6" t="b">
        <f t="shared" si="197"/>
        <v>0</v>
      </c>
      <c r="S4170" s="6">
        <f>IF(P4170=1, SUM($P$1:P4170))</f>
        <v>1486</v>
      </c>
    </row>
    <row r="4171" spans="1:19" x14ac:dyDescent="0.2">
      <c r="A4171" s="6">
        <v>4246</v>
      </c>
      <c r="B4171" s="6" t="s">
        <v>19627</v>
      </c>
      <c r="C4171" s="6" t="s">
        <v>19628</v>
      </c>
      <c r="D4171" s="6" t="s">
        <v>19023</v>
      </c>
      <c r="E4171" s="6" t="s">
        <v>4466</v>
      </c>
      <c r="F4171" s="6">
        <v>90010</v>
      </c>
      <c r="G4171" s="6">
        <v>9163410576</v>
      </c>
      <c r="H4171" s="6" t="s">
        <v>19628</v>
      </c>
      <c r="I4171" s="6" t="s">
        <v>19629</v>
      </c>
      <c r="J4171" s="6">
        <v>0</v>
      </c>
      <c r="K4171" s="6" t="s">
        <v>19630</v>
      </c>
      <c r="L4171" s="6" t="s">
        <v>8973</v>
      </c>
      <c r="M4171" s="6">
        <v>1</v>
      </c>
      <c r="N4171" s="6" t="s">
        <v>11017</v>
      </c>
      <c r="O4171" s="2" t="e">
        <f>MATCH(A4171, 'combined matches'!A$1:A$4986,0)</f>
        <v>#N/A</v>
      </c>
      <c r="P4171" s="6">
        <f t="shared" si="195"/>
        <v>1</v>
      </c>
      <c r="Q4171" s="6">
        <f t="shared" si="196"/>
        <v>0</v>
      </c>
      <c r="R4171" s="6">
        <f t="shared" si="197"/>
        <v>0</v>
      </c>
      <c r="S4171" s="6">
        <f>IF(P4171=1, SUM($P$1:P4171))</f>
        <v>1487</v>
      </c>
    </row>
    <row r="4172" spans="1:19" x14ac:dyDescent="0.2">
      <c r="A4172" s="6">
        <v>4247</v>
      </c>
      <c r="B4172" s="6" t="s">
        <v>19627</v>
      </c>
      <c r="C4172" s="6" t="s">
        <v>19628</v>
      </c>
      <c r="D4172" s="6" t="s">
        <v>19023</v>
      </c>
      <c r="E4172" s="6" t="s">
        <v>4466</v>
      </c>
      <c r="F4172" s="6">
        <v>95811</v>
      </c>
      <c r="G4172" s="6">
        <v>9163410575</v>
      </c>
      <c r="H4172" s="6" t="s">
        <v>19628</v>
      </c>
      <c r="I4172" s="6" t="s">
        <v>19629</v>
      </c>
      <c r="J4172" s="6">
        <v>0</v>
      </c>
      <c r="K4172" s="6" t="s">
        <v>19630</v>
      </c>
      <c r="L4172" s="6" t="s">
        <v>8973</v>
      </c>
      <c r="M4172" s="6">
        <v>1</v>
      </c>
      <c r="N4172" s="6" t="s">
        <v>8972</v>
      </c>
      <c r="O4172" s="2" t="e">
        <f>MATCH(A4172, 'combined matches'!A$1:A$4986,0)</f>
        <v>#N/A</v>
      </c>
      <c r="P4172" s="6">
        <f t="shared" si="195"/>
        <v>1</v>
      </c>
      <c r="Q4172" s="6">
        <f t="shared" si="196"/>
        <v>1</v>
      </c>
      <c r="R4172" s="6" t="b">
        <f t="shared" si="197"/>
        <v>0</v>
      </c>
      <c r="S4172" s="6">
        <f>IF(P4172=1, SUM($P$1:P4172))</f>
        <v>1488</v>
      </c>
    </row>
    <row r="4173" spans="1:19" x14ac:dyDescent="0.2">
      <c r="A4173" s="6">
        <v>4248</v>
      </c>
      <c r="B4173" s="6" t="s">
        <v>13066</v>
      </c>
      <c r="C4173" s="6" t="s">
        <v>4837</v>
      </c>
      <c r="D4173" s="6" t="s">
        <v>4528</v>
      </c>
      <c r="E4173" s="6" t="s">
        <v>4466</v>
      </c>
      <c r="F4173" s="6">
        <v>92105</v>
      </c>
      <c r="G4173" s="6">
        <v>6192691267</v>
      </c>
      <c r="H4173" s="6" t="s">
        <v>7083</v>
      </c>
      <c r="I4173" s="6" t="s">
        <v>19631</v>
      </c>
      <c r="J4173" s="6">
        <v>0</v>
      </c>
      <c r="K4173" s="6" t="s">
        <v>8932</v>
      </c>
      <c r="L4173" s="6" t="s">
        <v>8973</v>
      </c>
      <c r="M4173" s="6">
        <v>1</v>
      </c>
      <c r="N4173" s="6" t="s">
        <v>11017</v>
      </c>
      <c r="O4173" s="2">
        <f>MATCH(A4173, 'combined matches'!A$1:A$4986,0)</f>
        <v>2607</v>
      </c>
      <c r="P4173" s="6">
        <f t="shared" si="195"/>
        <v>0</v>
      </c>
      <c r="Q4173" s="6" t="b">
        <f t="shared" si="196"/>
        <v>0</v>
      </c>
      <c r="R4173" s="6" t="b">
        <f t="shared" si="197"/>
        <v>0</v>
      </c>
      <c r="S4173" s="6" t="b">
        <f>IF(P4173=1, SUM($P$1:P4173))</f>
        <v>0</v>
      </c>
    </row>
    <row r="4174" spans="1:19" x14ac:dyDescent="0.2">
      <c r="A4174" s="6">
        <v>4249</v>
      </c>
      <c r="B4174" s="6" t="s">
        <v>4833</v>
      </c>
      <c r="C4174" s="6" t="s">
        <v>7792</v>
      </c>
      <c r="D4174" s="6" t="s">
        <v>4542</v>
      </c>
      <c r="E4174" s="6" t="s">
        <v>4466</v>
      </c>
      <c r="F4174" s="6">
        <v>92019</v>
      </c>
      <c r="G4174" s="6">
        <v>6193120347</v>
      </c>
      <c r="H4174" s="6" t="s">
        <v>8145</v>
      </c>
      <c r="I4174" s="6" t="s">
        <v>10104</v>
      </c>
      <c r="J4174" s="6">
        <v>0</v>
      </c>
      <c r="K4174" s="6" t="s">
        <v>8932</v>
      </c>
      <c r="L4174" s="6" t="s">
        <v>8973</v>
      </c>
      <c r="M4174" s="6">
        <v>1</v>
      </c>
      <c r="N4174" s="6" t="s">
        <v>8972</v>
      </c>
      <c r="O4174" s="2">
        <f>MATCH(A4174, 'combined matches'!A$1:A$4986,0)</f>
        <v>2608</v>
      </c>
      <c r="P4174" s="6">
        <f t="shared" si="195"/>
        <v>0</v>
      </c>
      <c r="Q4174" s="6" t="b">
        <f t="shared" si="196"/>
        <v>0</v>
      </c>
      <c r="R4174" s="6" t="b">
        <f t="shared" si="197"/>
        <v>0</v>
      </c>
      <c r="S4174" s="6" t="b">
        <f>IF(P4174=1, SUM($P$1:P4174))</f>
        <v>0</v>
      </c>
    </row>
    <row r="4175" spans="1:19" x14ac:dyDescent="0.2">
      <c r="A4175" s="6">
        <v>4250</v>
      </c>
      <c r="B4175" s="6" t="s">
        <v>4834</v>
      </c>
      <c r="C4175" s="6" t="s">
        <v>4835</v>
      </c>
      <c r="D4175" s="6" t="s">
        <v>4542</v>
      </c>
      <c r="E4175" s="6" t="s">
        <v>4466</v>
      </c>
      <c r="F4175" s="6">
        <v>92021</v>
      </c>
      <c r="G4175" s="6">
        <v>6197797900</v>
      </c>
      <c r="H4175" s="6" t="s">
        <v>7082</v>
      </c>
      <c r="I4175" s="6" t="s">
        <v>10105</v>
      </c>
      <c r="J4175" s="6">
        <v>0</v>
      </c>
      <c r="K4175" s="6" t="s">
        <v>8932</v>
      </c>
      <c r="L4175" s="6" t="s">
        <v>8973</v>
      </c>
      <c r="M4175" s="6">
        <v>1</v>
      </c>
      <c r="N4175" s="6" t="s">
        <v>8972</v>
      </c>
      <c r="O4175" s="2">
        <f>MATCH(A4175, 'combined matches'!A$1:A$4986,0)</f>
        <v>2609</v>
      </c>
      <c r="P4175" s="6">
        <f t="shared" si="195"/>
        <v>0</v>
      </c>
      <c r="Q4175" s="6" t="b">
        <f t="shared" si="196"/>
        <v>0</v>
      </c>
      <c r="R4175" s="6" t="b">
        <f t="shared" si="197"/>
        <v>0</v>
      </c>
      <c r="S4175" s="6" t="b">
        <f>IF(P4175=1, SUM($P$1:P4175))</f>
        <v>0</v>
      </c>
    </row>
    <row r="4176" spans="1:19" x14ac:dyDescent="0.2">
      <c r="A4176" s="6">
        <v>4251</v>
      </c>
      <c r="B4176" s="6" t="s">
        <v>4836</v>
      </c>
      <c r="C4176" s="6" t="s">
        <v>4837</v>
      </c>
      <c r="D4176" s="6" t="s">
        <v>4528</v>
      </c>
      <c r="E4176" s="6" t="s">
        <v>4466</v>
      </c>
      <c r="F4176" s="6">
        <v>92105</v>
      </c>
      <c r="G4176" s="6">
        <v>6195841612</v>
      </c>
      <c r="H4176" s="6" t="s">
        <v>7083</v>
      </c>
      <c r="I4176" s="6" t="s">
        <v>19632</v>
      </c>
      <c r="J4176" s="6">
        <v>0</v>
      </c>
      <c r="K4176" s="6" t="s">
        <v>8932</v>
      </c>
      <c r="L4176" s="6" t="s">
        <v>8974</v>
      </c>
      <c r="M4176" s="6">
        <v>0</v>
      </c>
      <c r="N4176" s="6" t="s">
        <v>8972</v>
      </c>
      <c r="O4176" s="2">
        <f>MATCH(A4176, 'combined matches'!A$1:A$4986,0)</f>
        <v>2613</v>
      </c>
      <c r="P4176" s="6">
        <f t="shared" si="195"/>
        <v>0</v>
      </c>
      <c r="Q4176" s="6" t="b">
        <f t="shared" si="196"/>
        <v>0</v>
      </c>
      <c r="R4176" s="6" t="b">
        <f t="shared" si="197"/>
        <v>0</v>
      </c>
      <c r="S4176" s="6" t="b">
        <f>IF(P4176=1, SUM($P$1:P4176))</f>
        <v>0</v>
      </c>
    </row>
    <row r="4177" spans="1:19" x14ac:dyDescent="0.2">
      <c r="A4177" s="6">
        <v>4252</v>
      </c>
      <c r="B4177" s="6" t="s">
        <v>4838</v>
      </c>
      <c r="C4177" s="6" t="s">
        <v>4839</v>
      </c>
      <c r="D4177" s="6" t="s">
        <v>4528</v>
      </c>
      <c r="E4177" s="6" t="s">
        <v>4466</v>
      </c>
      <c r="F4177" s="6">
        <v>92115</v>
      </c>
      <c r="G4177" s="6">
        <v>6195849285</v>
      </c>
      <c r="H4177" s="6" t="s">
        <v>7084</v>
      </c>
      <c r="I4177" s="6" t="s">
        <v>4838</v>
      </c>
      <c r="J4177" s="6">
        <v>0</v>
      </c>
      <c r="K4177" s="6" t="s">
        <v>8932</v>
      </c>
      <c r="L4177" s="6" t="s">
        <v>8976</v>
      </c>
      <c r="M4177" s="6">
        <v>1</v>
      </c>
      <c r="N4177" s="6" t="s">
        <v>8972</v>
      </c>
      <c r="O4177" s="2">
        <f>MATCH(A4177, 'combined matches'!A$1:A$4986,0)</f>
        <v>2610</v>
      </c>
      <c r="P4177" s="6">
        <f t="shared" si="195"/>
        <v>0</v>
      </c>
      <c r="Q4177" s="6" t="b">
        <f t="shared" si="196"/>
        <v>0</v>
      </c>
      <c r="R4177" s="6" t="b">
        <f t="shared" si="197"/>
        <v>0</v>
      </c>
      <c r="S4177" s="6" t="b">
        <f>IF(P4177=1, SUM($P$1:P4177))</f>
        <v>0</v>
      </c>
    </row>
    <row r="4178" spans="1:19" x14ac:dyDescent="0.2">
      <c r="A4178" s="6">
        <v>4253</v>
      </c>
      <c r="B4178" s="6" t="s">
        <v>4840</v>
      </c>
      <c r="C4178" s="6" t="s">
        <v>4841</v>
      </c>
      <c r="D4178" s="6" t="s">
        <v>4528</v>
      </c>
      <c r="E4178" s="6" t="s">
        <v>4466</v>
      </c>
      <c r="F4178" s="6">
        <v>92105</v>
      </c>
      <c r="G4178" s="6">
        <v>6195841612</v>
      </c>
      <c r="H4178" s="6" t="s">
        <v>7085</v>
      </c>
      <c r="I4178" s="6" t="s">
        <v>19633</v>
      </c>
      <c r="J4178" s="6">
        <v>0</v>
      </c>
      <c r="K4178" s="6" t="s">
        <v>8932</v>
      </c>
      <c r="L4178" s="6" t="s">
        <v>8973</v>
      </c>
      <c r="M4178" s="6">
        <v>1</v>
      </c>
      <c r="N4178" s="6" t="s">
        <v>8972</v>
      </c>
      <c r="O4178" s="2">
        <f>MATCH(A4178, 'combined matches'!A$1:A$4986,0)</f>
        <v>2611</v>
      </c>
      <c r="P4178" s="6">
        <f t="shared" si="195"/>
        <v>0</v>
      </c>
      <c r="Q4178" s="6" t="b">
        <f t="shared" si="196"/>
        <v>0</v>
      </c>
      <c r="R4178" s="6" t="b">
        <f t="shared" si="197"/>
        <v>0</v>
      </c>
      <c r="S4178" s="6" t="b">
        <f>IF(P4178=1, SUM($P$1:P4178))</f>
        <v>0</v>
      </c>
    </row>
    <row r="4179" spans="1:19" x14ac:dyDescent="0.2">
      <c r="A4179" s="6">
        <v>4254</v>
      </c>
      <c r="B4179" s="6" t="s">
        <v>4842</v>
      </c>
      <c r="C4179" s="6" t="s">
        <v>4843</v>
      </c>
      <c r="D4179" s="6" t="s">
        <v>4844</v>
      </c>
      <c r="E4179" s="6" t="s">
        <v>4466</v>
      </c>
      <c r="F4179" s="6">
        <v>91950</v>
      </c>
      <c r="G4179" s="6">
        <v>6194347308</v>
      </c>
      <c r="H4179" s="6" t="s">
        <v>7086</v>
      </c>
      <c r="I4179" s="6" t="s">
        <v>19634</v>
      </c>
      <c r="J4179" s="6">
        <v>0</v>
      </c>
      <c r="K4179" s="6" t="s">
        <v>8932</v>
      </c>
      <c r="L4179" s="6" t="s">
        <v>8973</v>
      </c>
      <c r="M4179" s="6">
        <v>1</v>
      </c>
      <c r="N4179" s="6" t="s">
        <v>8972</v>
      </c>
      <c r="O4179" s="2">
        <f>MATCH(A4179, 'combined matches'!A$1:A$4986,0)</f>
        <v>2612</v>
      </c>
      <c r="P4179" s="6">
        <f t="shared" si="195"/>
        <v>0</v>
      </c>
      <c r="Q4179" s="6" t="b">
        <f t="shared" si="196"/>
        <v>0</v>
      </c>
      <c r="R4179" s="6" t="b">
        <f t="shared" si="197"/>
        <v>0</v>
      </c>
      <c r="S4179" s="6" t="b">
        <f>IF(P4179=1, SUM($P$1:P4179))</f>
        <v>0</v>
      </c>
    </row>
    <row r="4180" spans="1:19" x14ac:dyDescent="0.2">
      <c r="A4180" s="6">
        <v>4256</v>
      </c>
      <c r="B4180" s="6" t="s">
        <v>4851</v>
      </c>
      <c r="C4180" s="6" t="s">
        <v>4852</v>
      </c>
      <c r="D4180" s="6" t="s">
        <v>13307</v>
      </c>
      <c r="E4180" s="6" t="s">
        <v>4848</v>
      </c>
      <c r="F4180" s="6">
        <v>96941</v>
      </c>
      <c r="G4180" s="6">
        <v>6913202215</v>
      </c>
      <c r="H4180" s="6" t="s">
        <v>7089</v>
      </c>
      <c r="I4180" s="6" t="s">
        <v>10108</v>
      </c>
      <c r="J4180" s="6">
        <v>0</v>
      </c>
      <c r="K4180" s="6" t="s">
        <v>13308</v>
      </c>
      <c r="L4180" s="6" t="s">
        <v>8975</v>
      </c>
      <c r="N4180" s="6" t="s">
        <v>11017</v>
      </c>
      <c r="O4180" s="2">
        <f>MATCH(A4180, 'combined matches'!A$1:A$4986,0)</f>
        <v>2709</v>
      </c>
      <c r="P4180" s="6">
        <f t="shared" si="195"/>
        <v>0</v>
      </c>
      <c r="Q4180" s="6" t="b">
        <f t="shared" si="196"/>
        <v>0</v>
      </c>
      <c r="R4180" s="6" t="b">
        <f t="shared" si="197"/>
        <v>0</v>
      </c>
      <c r="S4180" s="6" t="b">
        <f>IF(P4180=1, SUM($P$1:P4180))</f>
        <v>0</v>
      </c>
    </row>
    <row r="4181" spans="1:19" x14ac:dyDescent="0.2">
      <c r="A4181" s="6">
        <v>4257</v>
      </c>
      <c r="B4181" s="6" t="s">
        <v>4845</v>
      </c>
      <c r="C4181" s="6" t="s">
        <v>4846</v>
      </c>
      <c r="D4181" s="6" t="s">
        <v>4847</v>
      </c>
      <c r="E4181" s="6" t="s">
        <v>4848</v>
      </c>
      <c r="F4181" s="6">
        <v>96944</v>
      </c>
      <c r="G4181" s="6">
        <v>6913703199</v>
      </c>
      <c r="H4181" s="6" t="s">
        <v>7087</v>
      </c>
      <c r="I4181" s="6" t="s">
        <v>10106</v>
      </c>
      <c r="J4181" s="6">
        <v>0</v>
      </c>
      <c r="K4181" s="6" t="s">
        <v>8954</v>
      </c>
      <c r="L4181" s="6" t="s">
        <v>8975</v>
      </c>
      <c r="N4181" s="6" t="s">
        <v>11017</v>
      </c>
      <c r="O4181" s="2">
        <f>MATCH(A4181, 'combined matches'!A$1:A$4986,0)</f>
        <v>2707</v>
      </c>
      <c r="P4181" s="6">
        <f t="shared" si="195"/>
        <v>0</v>
      </c>
      <c r="Q4181" s="6" t="b">
        <f t="shared" si="196"/>
        <v>0</v>
      </c>
      <c r="R4181" s="6" t="b">
        <f t="shared" si="197"/>
        <v>0</v>
      </c>
      <c r="S4181" s="6" t="b">
        <f>IF(P4181=1, SUM($P$1:P4181))</f>
        <v>0</v>
      </c>
    </row>
    <row r="4182" spans="1:19" x14ac:dyDescent="0.2">
      <c r="A4182" s="6">
        <v>4258</v>
      </c>
      <c r="B4182" s="6" t="s">
        <v>4845</v>
      </c>
      <c r="C4182" s="6" t="s">
        <v>4846</v>
      </c>
      <c r="D4182" s="6" t="s">
        <v>4847</v>
      </c>
      <c r="E4182" s="6" t="s">
        <v>4848</v>
      </c>
      <c r="F4182" s="6">
        <v>96944</v>
      </c>
      <c r="G4182" s="6">
        <v>6913703199</v>
      </c>
      <c r="H4182" s="6" t="s">
        <v>7087</v>
      </c>
      <c r="I4182" s="6" t="s">
        <v>10106</v>
      </c>
      <c r="J4182" s="6">
        <v>0</v>
      </c>
      <c r="K4182" s="6" t="s">
        <v>8954</v>
      </c>
      <c r="L4182" s="6" t="s">
        <v>8975</v>
      </c>
      <c r="N4182" s="6" t="s">
        <v>8972</v>
      </c>
      <c r="O4182" s="2">
        <f>MATCH(A4182, 'combined matches'!A$1:A$4986,0)</f>
        <v>2708</v>
      </c>
      <c r="P4182" s="6">
        <f t="shared" si="195"/>
        <v>0</v>
      </c>
      <c r="Q4182" s="6" t="b">
        <f t="shared" si="196"/>
        <v>0</v>
      </c>
      <c r="R4182" s="6" t="b">
        <f t="shared" si="197"/>
        <v>0</v>
      </c>
      <c r="S4182" s="6" t="b">
        <f>IF(P4182=1, SUM($P$1:P4182))</f>
        <v>0</v>
      </c>
    </row>
    <row r="4183" spans="1:19" x14ac:dyDescent="0.2">
      <c r="A4183" s="6">
        <v>4259</v>
      </c>
      <c r="B4183" s="6" t="s">
        <v>4849</v>
      </c>
      <c r="D4183" s="6" t="s">
        <v>13374</v>
      </c>
      <c r="E4183" s="6" t="s">
        <v>4848</v>
      </c>
      <c r="F4183" s="6">
        <v>96942</v>
      </c>
      <c r="G4183" s="6">
        <v>6913304145</v>
      </c>
      <c r="H4183" s="6" t="s">
        <v>7088</v>
      </c>
      <c r="I4183" s="6" t="s">
        <v>19635</v>
      </c>
      <c r="J4183" s="6">
        <v>0</v>
      </c>
      <c r="K4183" s="6" t="s">
        <v>8953</v>
      </c>
      <c r="L4183" s="6" t="s">
        <v>8975</v>
      </c>
      <c r="N4183" s="6" t="s">
        <v>11017</v>
      </c>
      <c r="O4183" s="2">
        <f>MATCH(A4183, 'combined matches'!A$1:A$4986,0)</f>
        <v>2704</v>
      </c>
      <c r="P4183" s="6">
        <f t="shared" si="195"/>
        <v>0</v>
      </c>
      <c r="Q4183" s="6" t="b">
        <f t="shared" si="196"/>
        <v>0</v>
      </c>
      <c r="R4183" s="6" t="b">
        <f t="shared" si="197"/>
        <v>0</v>
      </c>
      <c r="S4183" s="6" t="b">
        <f>IF(P4183=1, SUM($P$1:P4183))</f>
        <v>0</v>
      </c>
    </row>
    <row r="4184" spans="1:19" x14ac:dyDescent="0.2">
      <c r="A4184" s="6">
        <v>4260</v>
      </c>
      <c r="B4184" s="6" t="s">
        <v>4849</v>
      </c>
      <c r="D4184" s="6" t="s">
        <v>4850</v>
      </c>
      <c r="E4184" s="6" t="s">
        <v>4848</v>
      </c>
      <c r="F4184" s="6">
        <v>96942</v>
      </c>
      <c r="G4184" s="6">
        <v>6913304777</v>
      </c>
      <c r="H4184" s="6" t="s">
        <v>7088</v>
      </c>
      <c r="I4184" s="6" t="s">
        <v>10107</v>
      </c>
      <c r="J4184" s="6">
        <v>0</v>
      </c>
      <c r="K4184" s="6" t="s">
        <v>8953</v>
      </c>
      <c r="L4184" s="6" t="s">
        <v>8975</v>
      </c>
      <c r="N4184" s="6" t="s">
        <v>8972</v>
      </c>
      <c r="O4184" s="2">
        <f>MATCH(A4184, 'combined matches'!A$1:A$4986,0)</f>
        <v>2705</v>
      </c>
      <c r="P4184" s="6">
        <f t="shared" si="195"/>
        <v>0</v>
      </c>
      <c r="Q4184" s="6" t="b">
        <f t="shared" si="196"/>
        <v>0</v>
      </c>
      <c r="R4184" s="6" t="b">
        <f t="shared" si="197"/>
        <v>0</v>
      </c>
      <c r="S4184" s="6" t="b">
        <f>IF(P4184=1, SUM($P$1:P4184))</f>
        <v>0</v>
      </c>
    </row>
    <row r="4185" spans="1:19" x14ac:dyDescent="0.2">
      <c r="A4185" s="6">
        <v>4261</v>
      </c>
      <c r="B4185" s="6" t="s">
        <v>4851</v>
      </c>
      <c r="C4185" s="6" t="s">
        <v>4852</v>
      </c>
      <c r="D4185" s="6" t="s">
        <v>4853</v>
      </c>
      <c r="E4185" s="6" t="s">
        <v>4848</v>
      </c>
      <c r="F4185" s="6">
        <v>96941</v>
      </c>
      <c r="G4185" s="6">
        <v>6913202217</v>
      </c>
      <c r="H4185" s="6" t="s">
        <v>7089</v>
      </c>
      <c r="I4185" s="6" t="s">
        <v>10108</v>
      </c>
      <c r="J4185" s="6">
        <v>0</v>
      </c>
      <c r="K4185" s="6" t="s">
        <v>8953</v>
      </c>
      <c r="L4185" s="6" t="s">
        <v>8975</v>
      </c>
      <c r="N4185" s="6" t="s">
        <v>8972</v>
      </c>
      <c r="O4185" s="2">
        <f>MATCH(A4185, 'combined matches'!A$1:A$4986,0)</f>
        <v>2706</v>
      </c>
      <c r="P4185" s="6">
        <f t="shared" si="195"/>
        <v>0</v>
      </c>
      <c r="Q4185" s="6" t="b">
        <f t="shared" si="196"/>
        <v>0</v>
      </c>
      <c r="R4185" s="6" t="b">
        <f t="shared" si="197"/>
        <v>0</v>
      </c>
      <c r="S4185" s="6" t="b">
        <f>IF(P4185=1, SUM($P$1:P4185))</f>
        <v>0</v>
      </c>
    </row>
    <row r="4186" spans="1:19" x14ac:dyDescent="0.2">
      <c r="A4186" s="6">
        <v>4262</v>
      </c>
      <c r="B4186" s="6" t="s">
        <v>13067</v>
      </c>
      <c r="D4186" s="6" t="s">
        <v>13069</v>
      </c>
      <c r="E4186" s="6" t="s">
        <v>4848</v>
      </c>
      <c r="F4186" s="6">
        <v>96943</v>
      </c>
      <c r="G4186" s="6">
        <v>6913502215</v>
      </c>
      <c r="H4186" s="6" t="s">
        <v>13068</v>
      </c>
      <c r="I4186" s="6" t="s">
        <v>19636</v>
      </c>
      <c r="J4186" s="6">
        <v>0</v>
      </c>
      <c r="K4186" s="6" t="s">
        <v>13070</v>
      </c>
      <c r="L4186" s="6" t="s">
        <v>8975</v>
      </c>
      <c r="N4186" s="6" t="s">
        <v>11017</v>
      </c>
      <c r="O4186" s="2">
        <f>MATCH(A4186, 'combined matches'!A$1:A$4986,0)</f>
        <v>2710</v>
      </c>
      <c r="P4186" s="6">
        <f t="shared" si="195"/>
        <v>0</v>
      </c>
      <c r="Q4186" s="6" t="b">
        <f t="shared" si="196"/>
        <v>0</v>
      </c>
      <c r="R4186" s="6" t="b">
        <f t="shared" si="197"/>
        <v>0</v>
      </c>
      <c r="S4186" s="6" t="b">
        <f>IF(P4186=1, SUM($P$1:P4186))</f>
        <v>0</v>
      </c>
    </row>
    <row r="4187" spans="1:19" x14ac:dyDescent="0.2">
      <c r="A4187" s="6">
        <v>4263</v>
      </c>
      <c r="B4187" s="6" t="s">
        <v>13067</v>
      </c>
      <c r="D4187" s="6" t="s">
        <v>13069</v>
      </c>
      <c r="E4187" s="6" t="s">
        <v>4848</v>
      </c>
      <c r="F4187" s="6">
        <v>96943</v>
      </c>
      <c r="G4187" s="6">
        <v>6913502114</v>
      </c>
      <c r="H4187" s="6" t="s">
        <v>13068</v>
      </c>
      <c r="I4187" s="6" t="s">
        <v>19636</v>
      </c>
      <c r="J4187" s="6">
        <v>0</v>
      </c>
      <c r="K4187" s="6" t="s">
        <v>13070</v>
      </c>
      <c r="L4187" s="6" t="s">
        <v>8975</v>
      </c>
      <c r="N4187" s="6" t="s">
        <v>8972</v>
      </c>
      <c r="O4187" s="2">
        <f>MATCH(A4187, 'combined matches'!A$1:A$4986,0)</f>
        <v>2711</v>
      </c>
      <c r="P4187" s="6">
        <f t="shared" si="195"/>
        <v>0</v>
      </c>
      <c r="Q4187" s="6" t="b">
        <f t="shared" si="196"/>
        <v>0</v>
      </c>
      <c r="R4187" s="6" t="b">
        <f t="shared" si="197"/>
        <v>0</v>
      </c>
      <c r="S4187" s="6" t="b">
        <f>IF(P4187=1, SUM($P$1:P4187))</f>
        <v>0</v>
      </c>
    </row>
    <row r="4188" spans="1:19" x14ac:dyDescent="0.2">
      <c r="A4188" s="6">
        <v>4265</v>
      </c>
      <c r="B4188" s="6" t="s">
        <v>4854</v>
      </c>
      <c r="C4188" s="6" t="s">
        <v>4855</v>
      </c>
      <c r="D4188" s="6" t="s">
        <v>207</v>
      </c>
      <c r="E4188" s="6" t="s">
        <v>4452</v>
      </c>
      <c r="F4188" s="6">
        <v>89429</v>
      </c>
      <c r="G4188" s="6">
        <v>7755770319</v>
      </c>
      <c r="H4188" s="6" t="s">
        <v>13071</v>
      </c>
      <c r="I4188" s="6" t="s">
        <v>10109</v>
      </c>
      <c r="J4188" s="6">
        <v>0</v>
      </c>
      <c r="K4188" s="6" t="s">
        <v>8963</v>
      </c>
      <c r="L4188" s="6" t="s">
        <v>8975</v>
      </c>
      <c r="M4188" s="6">
        <v>0</v>
      </c>
      <c r="N4188" s="6" t="s">
        <v>8972</v>
      </c>
      <c r="O4188" s="2">
        <f>MATCH(A4188, 'combined matches'!A$1:A$4986,0)</f>
        <v>2729</v>
      </c>
      <c r="P4188" s="6">
        <f t="shared" si="195"/>
        <v>0</v>
      </c>
      <c r="Q4188" s="6" t="b">
        <f t="shared" si="196"/>
        <v>0</v>
      </c>
      <c r="R4188" s="6" t="b">
        <f t="shared" si="197"/>
        <v>0</v>
      </c>
      <c r="S4188" s="6" t="b">
        <f>IF(P4188=1, SUM($P$1:P4188))</f>
        <v>0</v>
      </c>
    </row>
    <row r="4189" spans="1:19" x14ac:dyDescent="0.2">
      <c r="A4189" s="6">
        <v>4266</v>
      </c>
      <c r="B4189" s="6" t="s">
        <v>4856</v>
      </c>
      <c r="C4189" s="6" t="s">
        <v>4857</v>
      </c>
      <c r="D4189" s="6" t="s">
        <v>4858</v>
      </c>
      <c r="E4189" s="6" t="s">
        <v>4452</v>
      </c>
      <c r="F4189" s="6">
        <v>89049</v>
      </c>
      <c r="G4189" s="6">
        <v>7754826659</v>
      </c>
      <c r="H4189" s="6" t="s">
        <v>4857</v>
      </c>
      <c r="I4189" s="6" t="s">
        <v>19637</v>
      </c>
      <c r="J4189" s="6">
        <v>0</v>
      </c>
      <c r="K4189" s="6" t="s">
        <v>8963</v>
      </c>
      <c r="L4189" s="6" t="s">
        <v>8975</v>
      </c>
      <c r="M4189" s="6">
        <v>0</v>
      </c>
      <c r="N4189" s="6" t="s">
        <v>8972</v>
      </c>
      <c r="O4189" s="2">
        <f>MATCH(A4189, 'combined matches'!A$1:A$4986,0)</f>
        <v>2726</v>
      </c>
      <c r="P4189" s="6">
        <f t="shared" si="195"/>
        <v>0</v>
      </c>
      <c r="Q4189" s="6" t="b">
        <f t="shared" si="196"/>
        <v>0</v>
      </c>
      <c r="R4189" s="6" t="b">
        <f t="shared" si="197"/>
        <v>0</v>
      </c>
      <c r="S4189" s="6" t="b">
        <f>IF(P4189=1, SUM($P$1:P4189))</f>
        <v>0</v>
      </c>
    </row>
    <row r="4190" spans="1:19" x14ac:dyDescent="0.2">
      <c r="A4190" s="6">
        <v>4267</v>
      </c>
      <c r="B4190" s="6" t="s">
        <v>4859</v>
      </c>
      <c r="C4190" s="6" t="s">
        <v>8146</v>
      </c>
      <c r="D4190" s="6" t="s">
        <v>4860</v>
      </c>
      <c r="E4190" s="6" t="s">
        <v>4452</v>
      </c>
      <c r="F4190" s="6">
        <v>89301</v>
      </c>
      <c r="G4190" s="6">
        <v>7752936558</v>
      </c>
      <c r="H4190" s="6" t="s">
        <v>13073</v>
      </c>
      <c r="I4190" s="6" t="s">
        <v>10110</v>
      </c>
      <c r="J4190" s="6">
        <v>0</v>
      </c>
      <c r="K4190" s="6" t="s">
        <v>8963</v>
      </c>
      <c r="L4190" s="6" t="s">
        <v>8975</v>
      </c>
      <c r="M4190" s="6">
        <v>0</v>
      </c>
      <c r="N4190" s="6" t="s">
        <v>8972</v>
      </c>
      <c r="O4190" s="2">
        <f>MATCH(A4190, 'combined matches'!A$1:A$4986,0)</f>
        <v>2725</v>
      </c>
      <c r="P4190" s="6">
        <f t="shared" si="195"/>
        <v>0</v>
      </c>
      <c r="Q4190" s="6" t="b">
        <f t="shared" si="196"/>
        <v>0</v>
      </c>
      <c r="R4190" s="6" t="b">
        <f t="shared" si="197"/>
        <v>0</v>
      </c>
      <c r="S4190" s="6" t="b">
        <f>IF(P4190=1, SUM($P$1:P4190))</f>
        <v>0</v>
      </c>
    </row>
    <row r="4191" spans="1:19" x14ac:dyDescent="0.2">
      <c r="A4191" s="6">
        <v>4268</v>
      </c>
      <c r="B4191" s="6" t="s">
        <v>4861</v>
      </c>
      <c r="C4191" s="6" t="s">
        <v>8147</v>
      </c>
      <c r="D4191" s="6" t="s">
        <v>4862</v>
      </c>
      <c r="E4191" s="6" t="s">
        <v>4452</v>
      </c>
      <c r="F4191" s="6">
        <v>89445</v>
      </c>
      <c r="G4191" s="6">
        <v>7756236575</v>
      </c>
      <c r="H4191" s="6" t="s">
        <v>8147</v>
      </c>
      <c r="I4191" s="6" t="s">
        <v>10111</v>
      </c>
      <c r="J4191" s="6">
        <v>0</v>
      </c>
      <c r="K4191" s="6" t="s">
        <v>8963</v>
      </c>
      <c r="L4191" s="6" t="s">
        <v>8975</v>
      </c>
      <c r="M4191" s="6">
        <v>0</v>
      </c>
      <c r="N4191" s="6" t="s">
        <v>8972</v>
      </c>
      <c r="O4191" s="2">
        <f>MATCH(A4191, 'combined matches'!A$1:A$4986,0)</f>
        <v>2727</v>
      </c>
      <c r="P4191" s="6">
        <f t="shared" si="195"/>
        <v>0</v>
      </c>
      <c r="Q4191" s="6" t="b">
        <f t="shared" si="196"/>
        <v>0</v>
      </c>
      <c r="R4191" s="6" t="b">
        <f t="shared" si="197"/>
        <v>0</v>
      </c>
      <c r="S4191" s="6" t="b">
        <f>IF(P4191=1, SUM($P$1:P4191))</f>
        <v>0</v>
      </c>
    </row>
    <row r="4192" spans="1:19" x14ac:dyDescent="0.2">
      <c r="A4192" s="6">
        <v>4269</v>
      </c>
      <c r="B4192" s="6" t="s">
        <v>4863</v>
      </c>
      <c r="C4192" s="6" t="s">
        <v>4864</v>
      </c>
      <c r="D4192" s="6" t="s">
        <v>4865</v>
      </c>
      <c r="E4192" s="6" t="s">
        <v>4452</v>
      </c>
      <c r="F4192" s="6">
        <v>89447</v>
      </c>
      <c r="G4192" s="6">
        <v>7754636539</v>
      </c>
      <c r="H4192" s="6" t="s">
        <v>4864</v>
      </c>
      <c r="I4192" s="6" t="s">
        <v>10112</v>
      </c>
      <c r="J4192" s="6">
        <v>0</v>
      </c>
      <c r="K4192" s="6" t="s">
        <v>8963</v>
      </c>
      <c r="L4192" s="6" t="s">
        <v>8975</v>
      </c>
      <c r="M4192" s="6">
        <v>0</v>
      </c>
      <c r="N4192" s="6" t="s">
        <v>8972</v>
      </c>
      <c r="O4192" s="2">
        <f>MATCH(A4192, 'combined matches'!A$1:A$4986,0)</f>
        <v>2723</v>
      </c>
      <c r="P4192" s="6">
        <f t="shared" si="195"/>
        <v>0</v>
      </c>
      <c r="Q4192" s="6" t="b">
        <f t="shared" si="196"/>
        <v>0</v>
      </c>
      <c r="R4192" s="6" t="b">
        <f t="shared" si="197"/>
        <v>0</v>
      </c>
      <c r="S4192" s="6" t="b">
        <f>IF(P4192=1, SUM($P$1:P4192))</f>
        <v>0</v>
      </c>
    </row>
    <row r="4193" spans="1:19" x14ac:dyDescent="0.2">
      <c r="A4193" s="6">
        <v>4270</v>
      </c>
      <c r="B4193" s="6" t="s">
        <v>4866</v>
      </c>
      <c r="C4193" s="6" t="s">
        <v>4867</v>
      </c>
      <c r="D4193" s="6" t="s">
        <v>4868</v>
      </c>
      <c r="E4193" s="6" t="s">
        <v>4452</v>
      </c>
      <c r="F4193" s="6">
        <v>89406</v>
      </c>
      <c r="G4193" s="6">
        <v>7754234434</v>
      </c>
      <c r="H4193" s="6" t="s">
        <v>7114</v>
      </c>
      <c r="I4193" s="6" t="s">
        <v>10113</v>
      </c>
      <c r="J4193" s="6">
        <v>0</v>
      </c>
      <c r="K4193" s="6" t="s">
        <v>8963</v>
      </c>
      <c r="L4193" s="6" t="s">
        <v>8975</v>
      </c>
      <c r="M4193" s="6">
        <v>0</v>
      </c>
      <c r="N4193" s="6" t="s">
        <v>8972</v>
      </c>
      <c r="O4193" s="2">
        <f>MATCH(A4193, 'combined matches'!A$1:A$4986,0)</f>
        <v>2720</v>
      </c>
      <c r="P4193" s="6">
        <f t="shared" si="195"/>
        <v>0</v>
      </c>
      <c r="Q4193" s="6" t="b">
        <f t="shared" si="196"/>
        <v>0</v>
      </c>
      <c r="R4193" s="6" t="b">
        <f t="shared" si="197"/>
        <v>0</v>
      </c>
      <c r="S4193" s="6" t="b">
        <f>IF(P4193=1, SUM($P$1:P4193))</f>
        <v>0</v>
      </c>
    </row>
    <row r="4194" spans="1:19" x14ac:dyDescent="0.2">
      <c r="A4194" s="6">
        <v>4271</v>
      </c>
      <c r="B4194" s="6" t="s">
        <v>4869</v>
      </c>
      <c r="C4194" s="6" t="s">
        <v>4870</v>
      </c>
      <c r="D4194" s="6" t="s">
        <v>4871</v>
      </c>
      <c r="E4194" s="6" t="s">
        <v>4452</v>
      </c>
      <c r="F4194" s="6">
        <v>89408</v>
      </c>
      <c r="G4194" s="6">
        <v>7755753363</v>
      </c>
      <c r="H4194" s="6" t="s">
        <v>8148</v>
      </c>
      <c r="I4194" s="6" t="s">
        <v>10114</v>
      </c>
      <c r="J4194" s="6">
        <v>0</v>
      </c>
      <c r="K4194" s="6" t="s">
        <v>8963</v>
      </c>
      <c r="L4194" s="6" t="s">
        <v>8975</v>
      </c>
      <c r="M4194" s="6">
        <v>0</v>
      </c>
      <c r="N4194" s="6" t="s">
        <v>8972</v>
      </c>
      <c r="O4194" s="2">
        <f>MATCH(A4194, 'combined matches'!A$1:A$4986,0)</f>
        <v>2722</v>
      </c>
      <c r="P4194" s="6">
        <f t="shared" si="195"/>
        <v>0</v>
      </c>
      <c r="Q4194" s="6" t="b">
        <f t="shared" si="196"/>
        <v>0</v>
      </c>
      <c r="R4194" s="6" t="b">
        <f t="shared" si="197"/>
        <v>0</v>
      </c>
      <c r="S4194" s="6" t="b">
        <f>IF(P4194=1, SUM($P$1:P4194))</f>
        <v>0</v>
      </c>
    </row>
    <row r="4195" spans="1:19" x14ac:dyDescent="0.2">
      <c r="A4195" s="6">
        <v>4272</v>
      </c>
      <c r="B4195" s="6" t="s">
        <v>4872</v>
      </c>
      <c r="C4195" s="6" t="s">
        <v>4873</v>
      </c>
      <c r="D4195" s="6" t="s">
        <v>4874</v>
      </c>
      <c r="E4195" s="6" t="s">
        <v>4452</v>
      </c>
      <c r="F4195" s="6">
        <v>89820</v>
      </c>
      <c r="G4195" s="6">
        <v>7756352386</v>
      </c>
      <c r="H4195" s="6" t="s">
        <v>4873</v>
      </c>
      <c r="I4195" s="6" t="s">
        <v>10115</v>
      </c>
      <c r="J4195" s="6">
        <v>0</v>
      </c>
      <c r="K4195" s="6" t="s">
        <v>8963</v>
      </c>
      <c r="L4195" s="6" t="s">
        <v>8975</v>
      </c>
      <c r="M4195" s="6">
        <v>0</v>
      </c>
      <c r="N4195" s="6" t="s">
        <v>8972</v>
      </c>
      <c r="O4195" s="2">
        <f>MATCH(A4195, 'combined matches'!A$1:A$4986,0)</f>
        <v>2728</v>
      </c>
      <c r="P4195" s="6">
        <f t="shared" si="195"/>
        <v>0</v>
      </c>
      <c r="Q4195" s="6" t="b">
        <f t="shared" si="196"/>
        <v>0</v>
      </c>
      <c r="R4195" s="6" t="b">
        <f t="shared" si="197"/>
        <v>0</v>
      </c>
      <c r="S4195" s="6" t="b">
        <f>IF(P4195=1, SUM($P$1:P4195))</f>
        <v>0</v>
      </c>
    </row>
    <row r="4196" spans="1:19" x14ac:dyDescent="0.2">
      <c r="A4196" s="6">
        <v>4273</v>
      </c>
      <c r="B4196" s="6" t="s">
        <v>4875</v>
      </c>
      <c r="C4196" s="6" t="s">
        <v>4876</v>
      </c>
      <c r="D4196" s="6" t="s">
        <v>4877</v>
      </c>
      <c r="E4196" s="6" t="s">
        <v>4452</v>
      </c>
      <c r="F4196" s="6">
        <v>89415</v>
      </c>
      <c r="G4196" s="6">
        <v>7759453657</v>
      </c>
      <c r="H4196" s="6" t="s">
        <v>4876</v>
      </c>
      <c r="I4196" s="6" t="s">
        <v>10116</v>
      </c>
      <c r="J4196" s="6">
        <v>0</v>
      </c>
      <c r="K4196" s="6" t="s">
        <v>8963</v>
      </c>
      <c r="L4196" s="6" t="s">
        <v>8975</v>
      </c>
      <c r="M4196" s="6">
        <v>0</v>
      </c>
      <c r="N4196" s="6" t="s">
        <v>8972</v>
      </c>
      <c r="O4196" s="2">
        <f>MATCH(A4196, 'combined matches'!A$1:A$4986,0)</f>
        <v>2730</v>
      </c>
      <c r="P4196" s="6">
        <f t="shared" si="195"/>
        <v>0</v>
      </c>
      <c r="Q4196" s="6" t="b">
        <f t="shared" si="196"/>
        <v>0</v>
      </c>
      <c r="R4196" s="6" t="b">
        <f t="shared" si="197"/>
        <v>0</v>
      </c>
      <c r="S4196" s="6" t="b">
        <f>IF(P4196=1, SUM($P$1:P4196))</f>
        <v>0</v>
      </c>
    </row>
    <row r="4197" spans="1:19" x14ac:dyDescent="0.2">
      <c r="A4197" s="6">
        <v>4274</v>
      </c>
      <c r="B4197" s="6" t="s">
        <v>4878</v>
      </c>
      <c r="C4197" s="6" t="s">
        <v>4879</v>
      </c>
      <c r="D4197" s="6" t="s">
        <v>4880</v>
      </c>
      <c r="E4197" s="6" t="s">
        <v>4452</v>
      </c>
      <c r="F4197" s="6">
        <v>89419</v>
      </c>
      <c r="G4197" s="6">
        <v>7752732041</v>
      </c>
      <c r="H4197" s="6" t="s">
        <v>7381</v>
      </c>
      <c r="I4197" s="6" t="s">
        <v>10117</v>
      </c>
      <c r="J4197" s="6">
        <v>0</v>
      </c>
      <c r="K4197" s="6" t="s">
        <v>8963</v>
      </c>
      <c r="L4197" s="6" t="s">
        <v>8975</v>
      </c>
      <c r="M4197" s="6">
        <v>0</v>
      </c>
      <c r="N4197" s="6" t="s">
        <v>8972</v>
      </c>
      <c r="O4197" s="2">
        <f>MATCH(A4197, 'combined matches'!A$1:A$4986,0)</f>
        <v>2721</v>
      </c>
      <c r="P4197" s="6">
        <f t="shared" si="195"/>
        <v>0</v>
      </c>
      <c r="Q4197" s="6" t="b">
        <f t="shared" si="196"/>
        <v>0</v>
      </c>
      <c r="R4197" s="6" t="b">
        <f t="shared" si="197"/>
        <v>0</v>
      </c>
      <c r="S4197" s="6" t="b">
        <f>IF(P4197=1, SUM($P$1:P4197))</f>
        <v>0</v>
      </c>
    </row>
    <row r="4198" spans="1:19" x14ac:dyDescent="0.2">
      <c r="A4198" s="6">
        <v>4275</v>
      </c>
      <c r="B4198" s="6" t="s">
        <v>4881</v>
      </c>
      <c r="C4198" s="6" t="s">
        <v>4882</v>
      </c>
      <c r="D4198" s="6" t="s">
        <v>4883</v>
      </c>
      <c r="E4198" s="6" t="s">
        <v>4452</v>
      </c>
      <c r="F4198" s="6">
        <v>89048</v>
      </c>
      <c r="G4198" s="6">
        <v>7757517070</v>
      </c>
      <c r="H4198" s="6" t="s">
        <v>13074</v>
      </c>
      <c r="I4198" s="6" t="s">
        <v>10118</v>
      </c>
      <c r="J4198" s="6">
        <v>0</v>
      </c>
      <c r="K4198" s="6" t="s">
        <v>8963</v>
      </c>
      <c r="L4198" s="6" t="s">
        <v>8975</v>
      </c>
      <c r="M4198" s="6">
        <v>0</v>
      </c>
      <c r="N4198" s="6" t="s">
        <v>8972</v>
      </c>
      <c r="O4198" s="2">
        <f>MATCH(A4198, 'combined matches'!A$1:A$4986,0)</f>
        <v>2724</v>
      </c>
      <c r="P4198" s="6">
        <f t="shared" si="195"/>
        <v>0</v>
      </c>
      <c r="Q4198" s="6" t="b">
        <f t="shared" si="196"/>
        <v>0</v>
      </c>
      <c r="R4198" s="6" t="b">
        <f t="shared" si="197"/>
        <v>0</v>
      </c>
      <c r="S4198" s="6" t="b">
        <f>IF(P4198=1, SUM($P$1:P4198))</f>
        <v>0</v>
      </c>
    </row>
    <row r="4199" spans="1:19" x14ac:dyDescent="0.2">
      <c r="A4199" s="6">
        <v>4276</v>
      </c>
      <c r="B4199" s="6" t="s">
        <v>4884</v>
      </c>
      <c r="C4199" s="6" t="s">
        <v>4885</v>
      </c>
      <c r="D4199" s="6" t="s">
        <v>2958</v>
      </c>
      <c r="E4199" s="6" t="s">
        <v>4452</v>
      </c>
      <c r="F4199" s="6">
        <v>89403</v>
      </c>
      <c r="G4199" s="6">
        <v>7752466211</v>
      </c>
      <c r="H4199" s="6" t="s">
        <v>13075</v>
      </c>
      <c r="I4199" s="6" t="s">
        <v>10119</v>
      </c>
      <c r="J4199" s="6">
        <v>0</v>
      </c>
      <c r="K4199" s="6" t="s">
        <v>8963</v>
      </c>
      <c r="L4199" s="6" t="s">
        <v>8975</v>
      </c>
      <c r="M4199" s="6">
        <v>0</v>
      </c>
      <c r="N4199" s="6" t="s">
        <v>8972</v>
      </c>
      <c r="O4199" s="2">
        <f>MATCH(A4199, 'combined matches'!A$1:A$4986,0)</f>
        <v>2719</v>
      </c>
      <c r="P4199" s="6">
        <f t="shared" si="195"/>
        <v>0</v>
      </c>
      <c r="Q4199" s="6" t="b">
        <f t="shared" si="196"/>
        <v>0</v>
      </c>
      <c r="R4199" s="6" t="b">
        <f t="shared" si="197"/>
        <v>0</v>
      </c>
      <c r="S4199" s="6" t="b">
        <f>IF(P4199=1, SUM($P$1:P4199))</f>
        <v>0</v>
      </c>
    </row>
    <row r="4200" spans="1:19" x14ac:dyDescent="0.2">
      <c r="A4200" s="6">
        <v>4277</v>
      </c>
      <c r="B4200" s="6" t="s">
        <v>4886</v>
      </c>
      <c r="C4200" s="6" t="s">
        <v>4887</v>
      </c>
      <c r="D4200" s="6" t="s">
        <v>4888</v>
      </c>
      <c r="E4200" s="6" t="s">
        <v>4452</v>
      </c>
      <c r="F4200" s="6">
        <v>89042</v>
      </c>
      <c r="G4200" s="6">
        <v>7759628086</v>
      </c>
      <c r="H4200" s="6" t="s">
        <v>4887</v>
      </c>
      <c r="I4200" s="6" t="s">
        <v>10120</v>
      </c>
      <c r="J4200" s="6">
        <v>0</v>
      </c>
      <c r="K4200" s="6" t="s">
        <v>8963</v>
      </c>
      <c r="L4200" s="6" t="s">
        <v>8975</v>
      </c>
      <c r="M4200" s="6">
        <v>0</v>
      </c>
      <c r="N4200" s="6" t="s">
        <v>8972</v>
      </c>
      <c r="O4200" s="2">
        <f>MATCH(A4200, 'combined matches'!A$1:A$4986,0)</f>
        <v>2731</v>
      </c>
      <c r="P4200" s="6">
        <f t="shared" si="195"/>
        <v>0</v>
      </c>
      <c r="Q4200" s="6" t="b">
        <f t="shared" si="196"/>
        <v>0</v>
      </c>
      <c r="R4200" s="6" t="b">
        <f t="shared" si="197"/>
        <v>0</v>
      </c>
      <c r="S4200" s="6" t="b">
        <f>IF(P4200=1, SUM($P$1:P4200))</f>
        <v>0</v>
      </c>
    </row>
    <row r="4201" spans="1:19" x14ac:dyDescent="0.2">
      <c r="A4201" s="6">
        <v>4279</v>
      </c>
      <c r="B4201" s="6" t="s">
        <v>4889</v>
      </c>
      <c r="C4201" s="6" t="s">
        <v>4890</v>
      </c>
      <c r="D4201" s="6" t="s">
        <v>4891</v>
      </c>
      <c r="E4201" s="6" t="s">
        <v>4452</v>
      </c>
      <c r="F4201" s="6">
        <v>89801</v>
      </c>
      <c r="G4201" s="6">
        <v>7757385850</v>
      </c>
      <c r="H4201" s="6" t="s">
        <v>4890</v>
      </c>
      <c r="I4201" s="6" t="s">
        <v>19638</v>
      </c>
      <c r="J4201" s="6">
        <v>0</v>
      </c>
      <c r="K4201" s="6" t="s">
        <v>13076</v>
      </c>
      <c r="L4201" s="6" t="s">
        <v>8973</v>
      </c>
      <c r="M4201" s="6">
        <v>1</v>
      </c>
      <c r="N4201" s="6" t="s">
        <v>8972</v>
      </c>
      <c r="O4201" s="2">
        <f>MATCH(A4201, 'combined matches'!A$1:A$4986,0)</f>
        <v>2716</v>
      </c>
      <c r="P4201" s="6">
        <f t="shared" si="195"/>
        <v>0</v>
      </c>
      <c r="Q4201" s="6" t="b">
        <f t="shared" si="196"/>
        <v>0</v>
      </c>
      <c r="R4201" s="6" t="b">
        <f t="shared" si="197"/>
        <v>0</v>
      </c>
      <c r="S4201" s="6" t="b">
        <f>IF(P4201=1, SUM($P$1:P4201))</f>
        <v>0</v>
      </c>
    </row>
    <row r="4202" spans="1:19" x14ac:dyDescent="0.2">
      <c r="A4202" s="6">
        <v>4280</v>
      </c>
      <c r="B4202" s="6" t="s">
        <v>4892</v>
      </c>
      <c r="C4202" s="6" t="s">
        <v>4893</v>
      </c>
      <c r="D4202" s="6" t="s">
        <v>4894</v>
      </c>
      <c r="E4202" s="6" t="s">
        <v>4452</v>
      </c>
      <c r="F4202" s="6">
        <v>89883</v>
      </c>
      <c r="G4202" s="6">
        <v>7756642220</v>
      </c>
      <c r="H4202" s="6" t="s">
        <v>7090</v>
      </c>
      <c r="I4202" s="6" t="s">
        <v>19639</v>
      </c>
      <c r="J4202" s="6">
        <v>0</v>
      </c>
      <c r="K4202" s="6" t="s">
        <v>13076</v>
      </c>
      <c r="L4202" s="6" t="s">
        <v>8973</v>
      </c>
      <c r="M4202" s="6">
        <v>1</v>
      </c>
      <c r="N4202" s="6" t="s">
        <v>8972</v>
      </c>
      <c r="O4202" s="2">
        <f>MATCH(A4202, 'combined matches'!A$1:A$4986,0)</f>
        <v>2718</v>
      </c>
      <c r="P4202" s="6">
        <f t="shared" si="195"/>
        <v>0</v>
      </c>
      <c r="Q4202" s="6" t="b">
        <f t="shared" si="196"/>
        <v>0</v>
      </c>
      <c r="R4202" s="6" t="b">
        <f t="shared" si="197"/>
        <v>0</v>
      </c>
      <c r="S4202" s="6" t="b">
        <f>IF(P4202=1, SUM($P$1:P4202))</f>
        <v>0</v>
      </c>
    </row>
    <row r="4203" spans="1:19" x14ac:dyDescent="0.2">
      <c r="A4203" s="6">
        <v>4281</v>
      </c>
      <c r="B4203" s="6" t="s">
        <v>19640</v>
      </c>
      <c r="C4203" s="6" t="s">
        <v>19641</v>
      </c>
      <c r="D4203" s="6" t="s">
        <v>19642</v>
      </c>
      <c r="E4203" s="6" t="s">
        <v>4452</v>
      </c>
      <c r="F4203" s="6">
        <v>89822</v>
      </c>
      <c r="G4203" s="6">
        <v>7757542666</v>
      </c>
      <c r="H4203" s="6" t="s">
        <v>19643</v>
      </c>
      <c r="I4203" s="6" t="s">
        <v>19644</v>
      </c>
      <c r="J4203" s="6">
        <v>0</v>
      </c>
      <c r="K4203" s="6" t="s">
        <v>13076</v>
      </c>
      <c r="L4203" s="6" t="s">
        <v>8973</v>
      </c>
      <c r="M4203" s="6">
        <v>1</v>
      </c>
      <c r="N4203" s="6" t="s">
        <v>8972</v>
      </c>
      <c r="O4203" s="2" t="e">
        <f>MATCH(A4203, 'combined matches'!A$1:A$4986,0)</f>
        <v>#N/A</v>
      </c>
      <c r="P4203" s="6">
        <f t="shared" si="195"/>
        <v>1</v>
      </c>
      <c r="Q4203" s="6">
        <f t="shared" si="196"/>
        <v>1</v>
      </c>
      <c r="R4203" s="6" t="b">
        <f t="shared" si="197"/>
        <v>0</v>
      </c>
      <c r="S4203" s="6">
        <f>IF(P4203=1, SUM($P$1:P4203))</f>
        <v>1489</v>
      </c>
    </row>
    <row r="4204" spans="1:19" x14ac:dyDescent="0.2">
      <c r="A4204" s="6">
        <v>4282</v>
      </c>
      <c r="B4204" s="6" t="s">
        <v>4895</v>
      </c>
      <c r="C4204" s="6" t="s">
        <v>4896</v>
      </c>
      <c r="D4204" s="6" t="s">
        <v>4897</v>
      </c>
      <c r="E4204" s="6" t="s">
        <v>4452</v>
      </c>
      <c r="F4204" s="6">
        <v>89825</v>
      </c>
      <c r="G4204" s="6">
        <v>7757552500</v>
      </c>
      <c r="H4204" s="6" t="s">
        <v>7091</v>
      </c>
      <c r="I4204" s="6" t="s">
        <v>10121</v>
      </c>
      <c r="J4204" s="6">
        <v>0</v>
      </c>
      <c r="K4204" s="6" t="s">
        <v>13076</v>
      </c>
      <c r="L4204" s="6" t="s">
        <v>8973</v>
      </c>
      <c r="M4204" s="6">
        <v>1</v>
      </c>
      <c r="N4204" s="6" t="s">
        <v>8972</v>
      </c>
      <c r="O4204" s="2">
        <f>MATCH(A4204, 'combined matches'!A$1:A$4986,0)</f>
        <v>2717</v>
      </c>
      <c r="P4204" s="6">
        <f t="shared" si="195"/>
        <v>0</v>
      </c>
      <c r="Q4204" s="6" t="b">
        <f t="shared" si="196"/>
        <v>0</v>
      </c>
      <c r="R4204" s="6" t="b">
        <f t="shared" si="197"/>
        <v>0</v>
      </c>
      <c r="S4204" s="6" t="b">
        <f>IF(P4204=1, SUM($P$1:P4204))</f>
        <v>0</v>
      </c>
    </row>
    <row r="4205" spans="1:19" x14ac:dyDescent="0.2">
      <c r="A4205" s="6">
        <v>4284</v>
      </c>
      <c r="B4205" s="6" t="s">
        <v>19645</v>
      </c>
      <c r="C4205" s="6" t="s">
        <v>19646</v>
      </c>
      <c r="D4205" s="6" t="s">
        <v>19647</v>
      </c>
      <c r="E4205" s="6" t="s">
        <v>19648</v>
      </c>
      <c r="F4205" s="6">
        <v>96814</v>
      </c>
      <c r="G4205" s="6">
        <v>8007690045</v>
      </c>
      <c r="H4205" s="6" t="s">
        <v>19649</v>
      </c>
      <c r="I4205" s="6" t="s">
        <v>19650</v>
      </c>
      <c r="J4205" s="6">
        <v>0</v>
      </c>
      <c r="K4205" s="6" t="s">
        <v>19651</v>
      </c>
      <c r="L4205" s="6" t="s">
        <v>8982</v>
      </c>
      <c r="M4205" s="6">
        <v>0</v>
      </c>
      <c r="N4205" s="6" t="s">
        <v>8972</v>
      </c>
      <c r="O4205" s="2" t="e">
        <f>MATCH(A4205, 'combined matches'!A$1:A$4986,0)</f>
        <v>#N/A</v>
      </c>
      <c r="P4205" s="6">
        <f t="shared" si="195"/>
        <v>1</v>
      </c>
      <c r="Q4205" s="6">
        <f t="shared" si="196"/>
        <v>1</v>
      </c>
      <c r="R4205" s="6" t="b">
        <f t="shared" si="197"/>
        <v>0</v>
      </c>
      <c r="S4205" s="6">
        <f>IF(P4205=1, SUM($P$1:P4205))</f>
        <v>1490</v>
      </c>
    </row>
    <row r="4206" spans="1:19" x14ac:dyDescent="0.2">
      <c r="A4206" s="6">
        <v>4285</v>
      </c>
      <c r="B4206" s="6" t="s">
        <v>19652</v>
      </c>
      <c r="C4206" s="6" t="s">
        <v>19653</v>
      </c>
      <c r="D4206" s="6" t="s">
        <v>19654</v>
      </c>
      <c r="E4206" s="6" t="s">
        <v>19648</v>
      </c>
      <c r="F4206" s="6">
        <v>96732</v>
      </c>
      <c r="G4206" s="6">
        <v>8007690045</v>
      </c>
      <c r="H4206" s="6" t="s">
        <v>19653</v>
      </c>
      <c r="I4206" s="6" t="s">
        <v>19655</v>
      </c>
      <c r="J4206" s="6">
        <v>0</v>
      </c>
      <c r="K4206" s="6" t="s">
        <v>19651</v>
      </c>
      <c r="L4206" s="6" t="s">
        <v>8982</v>
      </c>
      <c r="M4206" s="6">
        <v>0</v>
      </c>
      <c r="N4206" s="6" t="s">
        <v>8972</v>
      </c>
      <c r="O4206" s="2" t="e">
        <f>MATCH(A4206, 'combined matches'!A$1:A$4986,0)</f>
        <v>#N/A</v>
      </c>
      <c r="P4206" s="6">
        <f t="shared" si="195"/>
        <v>1</v>
      </c>
      <c r="Q4206" s="6">
        <f t="shared" si="196"/>
        <v>1</v>
      </c>
      <c r="R4206" s="6" t="b">
        <f t="shared" si="197"/>
        <v>0</v>
      </c>
      <c r="S4206" s="6">
        <f>IF(P4206=1, SUM($P$1:P4206))</f>
        <v>1491</v>
      </c>
    </row>
    <row r="4207" spans="1:19" x14ac:dyDescent="0.2">
      <c r="A4207" s="6">
        <v>4288</v>
      </c>
      <c r="B4207" s="6" t="s">
        <v>4898</v>
      </c>
      <c r="C4207" s="6" t="s">
        <v>4899</v>
      </c>
      <c r="D4207" s="6" t="s">
        <v>3449</v>
      </c>
      <c r="E4207" s="6" t="s">
        <v>4452</v>
      </c>
      <c r="F4207" s="6">
        <v>89110</v>
      </c>
      <c r="G4207" s="6">
        <v>7027590900</v>
      </c>
      <c r="H4207" s="6" t="s">
        <v>4899</v>
      </c>
      <c r="I4207" s="6" t="s">
        <v>19656</v>
      </c>
      <c r="J4207" s="6">
        <v>0</v>
      </c>
      <c r="K4207" s="6" t="s">
        <v>8964</v>
      </c>
      <c r="L4207" s="6" t="s">
        <v>8975</v>
      </c>
      <c r="M4207" s="6">
        <v>1</v>
      </c>
      <c r="N4207" s="6" t="s">
        <v>8972</v>
      </c>
      <c r="O4207" s="2">
        <f>MATCH(A4207, 'combined matches'!A$1:A$4986,0)</f>
        <v>2732</v>
      </c>
      <c r="P4207" s="6">
        <f t="shared" si="195"/>
        <v>0</v>
      </c>
      <c r="Q4207" s="6" t="b">
        <f t="shared" si="196"/>
        <v>0</v>
      </c>
      <c r="R4207" s="6" t="b">
        <f t="shared" si="197"/>
        <v>0</v>
      </c>
      <c r="S4207" s="6" t="b">
        <f>IF(P4207=1, SUM($P$1:P4207))</f>
        <v>0</v>
      </c>
    </row>
    <row r="4208" spans="1:19" x14ac:dyDescent="0.2">
      <c r="A4208" s="6">
        <v>4289</v>
      </c>
      <c r="B4208" s="6" t="s">
        <v>4900</v>
      </c>
      <c r="C4208" s="6" t="s">
        <v>4901</v>
      </c>
      <c r="D4208" s="6" t="s">
        <v>3449</v>
      </c>
      <c r="E4208" s="6" t="s">
        <v>4452</v>
      </c>
      <c r="F4208" s="6">
        <v>89107</v>
      </c>
      <c r="G4208" s="6">
        <v>7027591039</v>
      </c>
      <c r="H4208" s="6" t="s">
        <v>4901</v>
      </c>
      <c r="I4208" s="6" t="s">
        <v>19657</v>
      </c>
      <c r="J4208" s="6">
        <v>0</v>
      </c>
      <c r="K4208" s="6" t="s">
        <v>8964</v>
      </c>
      <c r="L4208" s="6" t="s">
        <v>8975</v>
      </c>
      <c r="M4208" s="6">
        <v>1</v>
      </c>
      <c r="N4208" s="6" t="s">
        <v>8972</v>
      </c>
      <c r="O4208" s="2">
        <f>MATCH(A4208, 'combined matches'!A$1:A$4986,0)</f>
        <v>2733</v>
      </c>
      <c r="P4208" s="6">
        <f t="shared" si="195"/>
        <v>0</v>
      </c>
      <c r="Q4208" s="6" t="b">
        <f t="shared" si="196"/>
        <v>0</v>
      </c>
      <c r="R4208" s="6" t="b">
        <f t="shared" si="197"/>
        <v>0</v>
      </c>
      <c r="S4208" s="6" t="b">
        <f>IF(P4208=1, SUM($P$1:P4208))</f>
        <v>0</v>
      </c>
    </row>
    <row r="4209" spans="1:19" x14ac:dyDescent="0.2">
      <c r="A4209" s="6">
        <v>4291</v>
      </c>
      <c r="B4209" s="6" t="s">
        <v>19658</v>
      </c>
      <c r="C4209" s="6" t="s">
        <v>19659</v>
      </c>
      <c r="D4209" s="6" t="s">
        <v>19660</v>
      </c>
      <c r="E4209" s="6" t="s">
        <v>19648</v>
      </c>
      <c r="F4209" s="6">
        <v>96748</v>
      </c>
      <c r="G4209" s="6">
        <v>8085533145</v>
      </c>
      <c r="H4209" s="6" t="s">
        <v>19659</v>
      </c>
      <c r="I4209" s="6" t="s">
        <v>19661</v>
      </c>
      <c r="J4209" s="6">
        <v>0</v>
      </c>
      <c r="K4209" s="6" t="s">
        <v>19662</v>
      </c>
      <c r="L4209" s="6" t="s">
        <v>8974</v>
      </c>
      <c r="M4209" s="6">
        <v>0</v>
      </c>
      <c r="N4209" s="6" t="s">
        <v>11017</v>
      </c>
      <c r="O4209" s="2" t="e">
        <f>MATCH(A4209, 'combined matches'!A$1:A$4986,0)</f>
        <v>#N/A</v>
      </c>
      <c r="P4209" s="6">
        <f t="shared" si="195"/>
        <v>1</v>
      </c>
      <c r="Q4209" s="6">
        <f t="shared" si="196"/>
        <v>0</v>
      </c>
      <c r="R4209" s="6">
        <f t="shared" si="197"/>
        <v>0</v>
      </c>
      <c r="S4209" s="6">
        <f>IF(P4209=1, SUM($P$1:P4209))</f>
        <v>1492</v>
      </c>
    </row>
    <row r="4210" spans="1:19" x14ac:dyDescent="0.2">
      <c r="A4210" s="6">
        <v>4292</v>
      </c>
      <c r="B4210" s="6" t="s">
        <v>19658</v>
      </c>
      <c r="C4210" s="6" t="s">
        <v>19659</v>
      </c>
      <c r="D4210" s="6" t="s">
        <v>19660</v>
      </c>
      <c r="E4210" s="6" t="s">
        <v>19648</v>
      </c>
      <c r="F4210" s="6">
        <v>96748</v>
      </c>
      <c r="G4210" s="6">
        <v>8085533145</v>
      </c>
      <c r="H4210" s="6" t="s">
        <v>19659</v>
      </c>
      <c r="I4210" s="6" t="s">
        <v>19661</v>
      </c>
      <c r="J4210" s="6">
        <v>0</v>
      </c>
      <c r="K4210" s="6" t="s">
        <v>19662</v>
      </c>
      <c r="L4210" s="6" t="s">
        <v>8974</v>
      </c>
      <c r="M4210" s="6">
        <v>0</v>
      </c>
      <c r="N4210" s="6" t="s">
        <v>8972</v>
      </c>
      <c r="O4210" s="2" t="e">
        <f>MATCH(A4210, 'combined matches'!A$1:A$4986,0)</f>
        <v>#N/A</v>
      </c>
      <c r="P4210" s="6">
        <f t="shared" si="195"/>
        <v>1</v>
      </c>
      <c r="Q4210" s="6">
        <f t="shared" si="196"/>
        <v>1</v>
      </c>
      <c r="R4210" s="6" t="b">
        <f t="shared" si="197"/>
        <v>0</v>
      </c>
      <c r="S4210" s="6">
        <f>IF(P4210=1, SUM($P$1:P4210))</f>
        <v>1493</v>
      </c>
    </row>
    <row r="4211" spans="1:19" x14ac:dyDescent="0.2">
      <c r="A4211" s="6">
        <v>4293</v>
      </c>
      <c r="B4211" s="6" t="s">
        <v>19663</v>
      </c>
      <c r="C4211" s="6" t="s">
        <v>19664</v>
      </c>
      <c r="D4211" s="6" t="s">
        <v>19665</v>
      </c>
      <c r="E4211" s="6" t="s">
        <v>19648</v>
      </c>
      <c r="F4211" s="6">
        <v>96720</v>
      </c>
      <c r="G4211" s="6">
        <v>8089327369</v>
      </c>
      <c r="H4211" s="6" t="s">
        <v>19664</v>
      </c>
      <c r="I4211" s="6" t="s">
        <v>19666</v>
      </c>
      <c r="J4211" s="6">
        <v>0</v>
      </c>
      <c r="K4211" s="6" t="s">
        <v>19667</v>
      </c>
      <c r="L4211" s="6" t="s">
        <v>8979</v>
      </c>
      <c r="M4211" s="6">
        <v>0</v>
      </c>
      <c r="N4211" s="6" t="s">
        <v>11017</v>
      </c>
      <c r="O4211" s="2" t="e">
        <f>MATCH(A4211, 'combined matches'!A$1:A$4986,0)</f>
        <v>#N/A</v>
      </c>
      <c r="P4211" s="6">
        <f t="shared" si="195"/>
        <v>1</v>
      </c>
      <c r="Q4211" s="6">
        <f t="shared" si="196"/>
        <v>0</v>
      </c>
      <c r="R4211" s="6">
        <f t="shared" si="197"/>
        <v>0</v>
      </c>
      <c r="S4211" s="6">
        <f>IF(P4211=1, SUM($P$1:P4211))</f>
        <v>1494</v>
      </c>
    </row>
    <row r="4212" spans="1:19" x14ac:dyDescent="0.2">
      <c r="A4212" s="6">
        <v>4294</v>
      </c>
      <c r="B4212" s="6" t="s">
        <v>19668</v>
      </c>
      <c r="C4212" s="6" t="s">
        <v>19664</v>
      </c>
      <c r="D4212" s="6" t="s">
        <v>19665</v>
      </c>
      <c r="E4212" s="6" t="s">
        <v>19648</v>
      </c>
      <c r="F4212" s="6">
        <v>96720</v>
      </c>
      <c r="G4212" s="6">
        <v>8089327369</v>
      </c>
      <c r="H4212" s="6" t="s">
        <v>19664</v>
      </c>
      <c r="I4212" s="6" t="s">
        <v>19669</v>
      </c>
      <c r="J4212" s="6">
        <v>0</v>
      </c>
      <c r="K4212" s="6" t="s">
        <v>19667</v>
      </c>
      <c r="L4212" s="6" t="s">
        <v>8979</v>
      </c>
      <c r="M4212" s="6">
        <v>0</v>
      </c>
      <c r="N4212" s="6" t="s">
        <v>8972</v>
      </c>
      <c r="O4212" s="2" t="e">
        <f>MATCH(A4212, 'combined matches'!A$1:A$4986,0)</f>
        <v>#N/A</v>
      </c>
      <c r="P4212" s="6">
        <f t="shared" si="195"/>
        <v>1</v>
      </c>
      <c r="Q4212" s="6">
        <f t="shared" si="196"/>
        <v>1</v>
      </c>
      <c r="R4212" s="6" t="b">
        <f t="shared" si="197"/>
        <v>0</v>
      </c>
      <c r="S4212" s="6">
        <f>IF(P4212=1, SUM($P$1:P4212))</f>
        <v>1495</v>
      </c>
    </row>
    <row r="4213" spans="1:19" x14ac:dyDescent="0.2">
      <c r="A4213" s="6">
        <v>4295</v>
      </c>
      <c r="B4213" s="6" t="s">
        <v>19670</v>
      </c>
      <c r="C4213" s="6" t="s">
        <v>19671</v>
      </c>
      <c r="D4213" s="6" t="s">
        <v>19672</v>
      </c>
      <c r="E4213" s="6" t="s">
        <v>19648</v>
      </c>
      <c r="F4213" s="6">
        <v>96717</v>
      </c>
      <c r="G4213" s="6">
        <v>8082939231</v>
      </c>
      <c r="H4213" s="6" t="s">
        <v>19673</v>
      </c>
      <c r="I4213" s="6" t="s">
        <v>19674</v>
      </c>
      <c r="J4213" s="6">
        <v>0</v>
      </c>
      <c r="K4213" s="6" t="s">
        <v>19675</v>
      </c>
      <c r="L4213" s="6" t="s">
        <v>8973</v>
      </c>
      <c r="M4213" s="6">
        <v>1</v>
      </c>
      <c r="N4213" s="6" t="s">
        <v>11017</v>
      </c>
      <c r="O4213" s="2" t="e">
        <f>MATCH(A4213, 'combined matches'!A$1:A$4986,0)</f>
        <v>#N/A</v>
      </c>
      <c r="P4213" s="6">
        <f t="shared" si="195"/>
        <v>1</v>
      </c>
      <c r="Q4213" s="6">
        <f t="shared" si="196"/>
        <v>0</v>
      </c>
      <c r="R4213" s="6">
        <f t="shared" si="197"/>
        <v>0</v>
      </c>
      <c r="S4213" s="6">
        <f>IF(P4213=1, SUM($P$1:P4213))</f>
        <v>1496</v>
      </c>
    </row>
    <row r="4214" spans="1:19" x14ac:dyDescent="0.2">
      <c r="A4214" s="6">
        <v>4296</v>
      </c>
      <c r="B4214" s="6" t="s">
        <v>19676</v>
      </c>
      <c r="C4214" s="6" t="s">
        <v>19671</v>
      </c>
      <c r="D4214" s="6" t="s">
        <v>19677</v>
      </c>
      <c r="E4214" s="6" t="s">
        <v>19648</v>
      </c>
      <c r="F4214" s="6">
        <v>96717</v>
      </c>
      <c r="G4214" s="6">
        <v>8082939216</v>
      </c>
      <c r="H4214" s="6" t="s">
        <v>19673</v>
      </c>
      <c r="I4214" s="6" t="s">
        <v>19676</v>
      </c>
      <c r="J4214" s="6">
        <v>0</v>
      </c>
      <c r="K4214" s="6" t="s">
        <v>19675</v>
      </c>
      <c r="L4214" s="6" t="s">
        <v>8973</v>
      </c>
      <c r="M4214" s="6">
        <v>1</v>
      </c>
      <c r="N4214" s="6" t="s">
        <v>8972</v>
      </c>
      <c r="O4214" s="2" t="e">
        <f>MATCH(A4214, 'combined matches'!A$1:A$4986,0)</f>
        <v>#N/A</v>
      </c>
      <c r="P4214" s="6">
        <f t="shared" si="195"/>
        <v>1</v>
      </c>
      <c r="Q4214" s="6">
        <f t="shared" si="196"/>
        <v>1</v>
      </c>
      <c r="R4214" s="6" t="b">
        <f t="shared" si="197"/>
        <v>0</v>
      </c>
      <c r="S4214" s="6">
        <f>IF(P4214=1, SUM($P$1:P4214))</f>
        <v>1497</v>
      </c>
    </row>
    <row r="4215" spans="1:19" x14ac:dyDescent="0.2">
      <c r="A4215" s="6">
        <v>4297</v>
      </c>
      <c r="B4215" s="6" t="s">
        <v>19678</v>
      </c>
      <c r="C4215" s="6" t="s">
        <v>19679</v>
      </c>
      <c r="D4215" s="6" t="s">
        <v>19672</v>
      </c>
      <c r="E4215" s="6" t="s">
        <v>19648</v>
      </c>
      <c r="F4215" s="6">
        <v>96731</v>
      </c>
      <c r="G4215" s="6">
        <v>8082939231</v>
      </c>
      <c r="H4215" s="6" t="s">
        <v>19679</v>
      </c>
      <c r="I4215" s="6" t="s">
        <v>19678</v>
      </c>
      <c r="J4215" s="6">
        <v>0</v>
      </c>
      <c r="K4215" s="6" t="s">
        <v>19675</v>
      </c>
      <c r="L4215" s="6" t="s">
        <v>8973</v>
      </c>
      <c r="M4215" s="6">
        <v>1</v>
      </c>
      <c r="N4215" s="6" t="s">
        <v>8972</v>
      </c>
      <c r="O4215" s="2" t="e">
        <f>MATCH(A4215, 'combined matches'!A$1:A$4986,0)</f>
        <v>#N/A</v>
      </c>
      <c r="P4215" s="6">
        <f t="shared" si="195"/>
        <v>1</v>
      </c>
      <c r="Q4215" s="6">
        <f t="shared" si="196"/>
        <v>1</v>
      </c>
      <c r="R4215" s="6" t="b">
        <f t="shared" si="197"/>
        <v>0</v>
      </c>
      <c r="S4215" s="6">
        <f>IF(P4215=1, SUM($P$1:P4215))</f>
        <v>1498</v>
      </c>
    </row>
    <row r="4216" spans="1:19" x14ac:dyDescent="0.2">
      <c r="A4216" s="6">
        <v>4298</v>
      </c>
      <c r="B4216" s="6" t="s">
        <v>19680</v>
      </c>
      <c r="C4216" s="6" t="s">
        <v>19681</v>
      </c>
      <c r="D4216" s="6" t="s">
        <v>19665</v>
      </c>
      <c r="E4216" s="6" t="s">
        <v>19648</v>
      </c>
      <c r="F4216" s="6">
        <v>96720</v>
      </c>
      <c r="G4216" s="6">
        <v>8089300430</v>
      </c>
      <c r="H4216" s="6" t="s">
        <v>19682</v>
      </c>
      <c r="I4216" s="6" t="s">
        <v>19683</v>
      </c>
      <c r="J4216" s="6">
        <v>0</v>
      </c>
      <c r="K4216" s="6" t="s">
        <v>19684</v>
      </c>
      <c r="L4216" s="6" t="s">
        <v>8973</v>
      </c>
      <c r="M4216" s="6">
        <v>1</v>
      </c>
      <c r="N4216" s="6" t="s">
        <v>11017</v>
      </c>
      <c r="O4216" s="2" t="e">
        <f>MATCH(A4216, 'combined matches'!A$1:A$4986,0)</f>
        <v>#N/A</v>
      </c>
      <c r="P4216" s="6">
        <f t="shared" si="195"/>
        <v>1</v>
      </c>
      <c r="Q4216" s="6">
        <f t="shared" si="196"/>
        <v>0</v>
      </c>
      <c r="R4216" s="6">
        <f t="shared" si="197"/>
        <v>0</v>
      </c>
      <c r="S4216" s="6">
        <f>IF(P4216=1, SUM($P$1:P4216))</f>
        <v>1499</v>
      </c>
    </row>
    <row r="4217" spans="1:19" x14ac:dyDescent="0.2">
      <c r="A4217" s="6">
        <v>4299</v>
      </c>
      <c r="B4217" s="6" t="s">
        <v>19685</v>
      </c>
      <c r="C4217" s="6" t="s">
        <v>19686</v>
      </c>
      <c r="D4217" s="6" t="s">
        <v>19687</v>
      </c>
      <c r="E4217" s="6" t="s">
        <v>19648</v>
      </c>
      <c r="F4217" s="6">
        <v>96778</v>
      </c>
      <c r="G4217" s="6">
        <v>8089659711</v>
      </c>
      <c r="H4217" s="6" t="s">
        <v>19686</v>
      </c>
      <c r="I4217" s="6" t="s">
        <v>19688</v>
      </c>
      <c r="J4217" s="6">
        <v>0</v>
      </c>
      <c r="K4217" s="6" t="s">
        <v>19684</v>
      </c>
      <c r="L4217" s="6" t="s">
        <v>8973</v>
      </c>
      <c r="M4217" s="6">
        <v>1</v>
      </c>
      <c r="N4217" s="6" t="s">
        <v>8972</v>
      </c>
      <c r="O4217" s="2" t="e">
        <f>MATCH(A4217, 'combined matches'!A$1:A$4986,0)</f>
        <v>#N/A</v>
      </c>
      <c r="P4217" s="6">
        <f t="shared" si="195"/>
        <v>1</v>
      </c>
      <c r="Q4217" s="6">
        <f t="shared" si="196"/>
        <v>1</v>
      </c>
      <c r="R4217" s="6" t="b">
        <f t="shared" si="197"/>
        <v>0</v>
      </c>
      <c r="S4217" s="6">
        <f>IF(P4217=1, SUM($P$1:P4217))</f>
        <v>1500</v>
      </c>
    </row>
    <row r="4218" spans="1:19" x14ac:dyDescent="0.2">
      <c r="A4218" s="6">
        <v>4300</v>
      </c>
      <c r="B4218" s="6" t="s">
        <v>19689</v>
      </c>
      <c r="C4218" s="6" t="s">
        <v>19690</v>
      </c>
      <c r="D4218" s="6" t="s">
        <v>19691</v>
      </c>
      <c r="E4218" s="6" t="s">
        <v>19648</v>
      </c>
      <c r="F4218" s="6">
        <v>96749</v>
      </c>
      <c r="G4218" s="6">
        <v>8089300400</v>
      </c>
      <c r="H4218" s="6" t="s">
        <v>19690</v>
      </c>
      <c r="I4218" s="6" t="s">
        <v>19692</v>
      </c>
      <c r="J4218" s="6">
        <v>0</v>
      </c>
      <c r="K4218" s="6" t="s">
        <v>19684</v>
      </c>
      <c r="L4218" s="6" t="s">
        <v>8973</v>
      </c>
      <c r="M4218" s="6">
        <v>1</v>
      </c>
      <c r="N4218" s="6" t="s">
        <v>8972</v>
      </c>
      <c r="O4218" s="2" t="e">
        <f>MATCH(A4218, 'combined matches'!A$1:A$4986,0)</f>
        <v>#N/A</v>
      </c>
      <c r="P4218" s="6">
        <f t="shared" si="195"/>
        <v>1</v>
      </c>
      <c r="Q4218" s="6">
        <f t="shared" si="196"/>
        <v>1</v>
      </c>
      <c r="R4218" s="6" t="b">
        <f t="shared" si="197"/>
        <v>0</v>
      </c>
      <c r="S4218" s="6">
        <f>IF(P4218=1, SUM($P$1:P4218))</f>
        <v>1501</v>
      </c>
    </row>
    <row r="4219" spans="1:19" x14ac:dyDescent="0.2">
      <c r="A4219" s="6">
        <v>4301</v>
      </c>
      <c r="B4219" s="6" t="s">
        <v>19693</v>
      </c>
      <c r="C4219" s="6" t="s">
        <v>19686</v>
      </c>
      <c r="D4219" s="6" t="s">
        <v>19687</v>
      </c>
      <c r="E4219" s="6" t="s">
        <v>19648</v>
      </c>
      <c r="F4219" s="6">
        <v>96778</v>
      </c>
      <c r="G4219" s="6">
        <v>8089653038</v>
      </c>
      <c r="H4219" s="6" t="s">
        <v>19686</v>
      </c>
      <c r="I4219" s="6" t="s">
        <v>19694</v>
      </c>
      <c r="J4219" s="6">
        <v>0</v>
      </c>
      <c r="K4219" s="6" t="s">
        <v>19684</v>
      </c>
      <c r="L4219" s="6" t="s">
        <v>8973</v>
      </c>
      <c r="M4219" s="6">
        <v>1</v>
      </c>
      <c r="N4219" s="6" t="s">
        <v>8972</v>
      </c>
      <c r="O4219" s="2" t="e">
        <f>MATCH(A4219, 'combined matches'!A$1:A$4986,0)</f>
        <v>#N/A</v>
      </c>
      <c r="P4219" s="6">
        <f t="shared" si="195"/>
        <v>1</v>
      </c>
      <c r="Q4219" s="6">
        <f t="shared" si="196"/>
        <v>1</v>
      </c>
      <c r="R4219" s="6" t="b">
        <f t="shared" si="197"/>
        <v>0</v>
      </c>
      <c r="S4219" s="6">
        <f>IF(P4219=1, SUM($P$1:P4219))</f>
        <v>1502</v>
      </c>
    </row>
    <row r="4220" spans="1:19" x14ac:dyDescent="0.2">
      <c r="A4220" s="6">
        <v>4302</v>
      </c>
      <c r="B4220" s="6" t="s">
        <v>19695</v>
      </c>
      <c r="C4220" s="6" t="s">
        <v>19696</v>
      </c>
      <c r="D4220" s="6" t="s">
        <v>19665</v>
      </c>
      <c r="E4220" s="6" t="s">
        <v>19648</v>
      </c>
      <c r="F4220" s="6">
        <v>96720</v>
      </c>
      <c r="G4220" s="6">
        <v>8089691427</v>
      </c>
      <c r="H4220" s="6" t="s">
        <v>19697</v>
      </c>
      <c r="I4220" s="6" t="s">
        <v>19698</v>
      </c>
      <c r="J4220" s="6">
        <v>0</v>
      </c>
      <c r="K4220" s="6" t="s">
        <v>19684</v>
      </c>
      <c r="L4220" s="6" t="s">
        <v>8973</v>
      </c>
      <c r="M4220" s="6">
        <v>1</v>
      </c>
      <c r="N4220" s="6" t="s">
        <v>8972</v>
      </c>
      <c r="O4220" s="2" t="e">
        <f>MATCH(A4220, 'combined matches'!A$1:A$4986,0)</f>
        <v>#N/A</v>
      </c>
      <c r="P4220" s="6">
        <f t="shared" si="195"/>
        <v>1</v>
      </c>
      <c r="Q4220" s="6">
        <f t="shared" si="196"/>
        <v>1</v>
      </c>
      <c r="R4220" s="6" t="b">
        <f t="shared" si="197"/>
        <v>0</v>
      </c>
      <c r="S4220" s="6">
        <f>IF(P4220=1, SUM($P$1:P4220))</f>
        <v>1503</v>
      </c>
    </row>
    <row r="4221" spans="1:19" x14ac:dyDescent="0.2">
      <c r="A4221" s="6">
        <v>4303</v>
      </c>
      <c r="B4221" s="6" t="s">
        <v>19699</v>
      </c>
      <c r="C4221" s="6" t="s">
        <v>19700</v>
      </c>
      <c r="D4221" s="6" t="s">
        <v>19701</v>
      </c>
      <c r="E4221" s="6" t="s">
        <v>19648</v>
      </c>
      <c r="F4221" s="6">
        <v>96772</v>
      </c>
      <c r="G4221" s="6">
        <v>8089297311</v>
      </c>
      <c r="H4221" s="6" t="s">
        <v>19700</v>
      </c>
      <c r="I4221" s="6" t="s">
        <v>19702</v>
      </c>
      <c r="J4221" s="6">
        <v>0</v>
      </c>
      <c r="K4221" s="6" t="s">
        <v>19684</v>
      </c>
      <c r="L4221" s="6" t="s">
        <v>8973</v>
      </c>
      <c r="M4221" s="6">
        <v>1</v>
      </c>
      <c r="N4221" s="6" t="s">
        <v>8972</v>
      </c>
      <c r="O4221" s="2" t="e">
        <f>MATCH(A4221, 'combined matches'!A$1:A$4986,0)</f>
        <v>#N/A</v>
      </c>
      <c r="P4221" s="6">
        <f t="shared" si="195"/>
        <v>1</v>
      </c>
      <c r="Q4221" s="6">
        <f t="shared" si="196"/>
        <v>1</v>
      </c>
      <c r="R4221" s="6" t="b">
        <f t="shared" si="197"/>
        <v>0</v>
      </c>
      <c r="S4221" s="6">
        <f>IF(P4221=1, SUM($P$1:P4221))</f>
        <v>1504</v>
      </c>
    </row>
    <row r="4222" spans="1:19" x14ac:dyDescent="0.2">
      <c r="A4222" s="6">
        <v>4304</v>
      </c>
      <c r="B4222" s="6" t="s">
        <v>19703</v>
      </c>
      <c r="C4222" s="6" t="s">
        <v>19704</v>
      </c>
      <c r="D4222" s="6" t="s">
        <v>19665</v>
      </c>
      <c r="E4222" s="6" t="s">
        <v>19648</v>
      </c>
      <c r="F4222" s="6">
        <v>96720</v>
      </c>
      <c r="G4222" s="6">
        <v>8083333500</v>
      </c>
      <c r="H4222" s="6" t="s">
        <v>19705</v>
      </c>
      <c r="I4222" s="6" t="s">
        <v>19706</v>
      </c>
      <c r="J4222" s="6">
        <v>0</v>
      </c>
      <c r="K4222" s="6" t="s">
        <v>19684</v>
      </c>
      <c r="L4222" s="6" t="s">
        <v>8973</v>
      </c>
      <c r="M4222" s="6">
        <v>1</v>
      </c>
      <c r="N4222" s="6" t="s">
        <v>8972</v>
      </c>
      <c r="O4222" s="2" t="e">
        <f>MATCH(A4222, 'combined matches'!A$1:A$4986,0)</f>
        <v>#N/A</v>
      </c>
      <c r="P4222" s="6">
        <f t="shared" si="195"/>
        <v>1</v>
      </c>
      <c r="Q4222" s="6">
        <f t="shared" si="196"/>
        <v>1</v>
      </c>
      <c r="R4222" s="6" t="b">
        <f t="shared" si="197"/>
        <v>0</v>
      </c>
      <c r="S4222" s="6">
        <f>IF(P4222=1, SUM($P$1:P4222))</f>
        <v>1505</v>
      </c>
    </row>
    <row r="4223" spans="1:19" x14ac:dyDescent="0.2">
      <c r="A4223" s="6">
        <v>4305</v>
      </c>
      <c r="B4223" s="6" t="s">
        <v>19707</v>
      </c>
      <c r="C4223" s="6" t="s">
        <v>19708</v>
      </c>
      <c r="D4223" s="6" t="s">
        <v>19709</v>
      </c>
      <c r="E4223" s="6" t="s">
        <v>19648</v>
      </c>
      <c r="F4223" s="6">
        <v>96793</v>
      </c>
      <c r="G4223" s="6">
        <v>8088724040</v>
      </c>
      <c r="H4223" s="6" t="s">
        <v>19708</v>
      </c>
      <c r="I4223" s="6" t="s">
        <v>19710</v>
      </c>
      <c r="J4223" s="6">
        <v>0</v>
      </c>
      <c r="K4223" s="6" t="s">
        <v>19711</v>
      </c>
      <c r="L4223" s="6" t="s">
        <v>8973</v>
      </c>
      <c r="M4223" s="6">
        <v>1</v>
      </c>
      <c r="N4223" s="6" t="s">
        <v>11017</v>
      </c>
      <c r="O4223" s="2" t="e">
        <f>MATCH(A4223, 'combined matches'!A$1:A$4986,0)</f>
        <v>#N/A</v>
      </c>
      <c r="P4223" s="6">
        <f t="shared" si="195"/>
        <v>1</v>
      </c>
      <c r="Q4223" s="6">
        <f t="shared" si="196"/>
        <v>0</v>
      </c>
      <c r="R4223" s="6">
        <f t="shared" si="197"/>
        <v>0</v>
      </c>
      <c r="S4223" s="6">
        <f>IF(P4223=1, SUM($P$1:P4223))</f>
        <v>1506</v>
      </c>
    </row>
    <row r="4224" spans="1:19" x14ac:dyDescent="0.2">
      <c r="A4224" s="6">
        <v>4306</v>
      </c>
      <c r="B4224" s="6" t="s">
        <v>19712</v>
      </c>
      <c r="C4224" s="6" t="s">
        <v>19713</v>
      </c>
      <c r="D4224" s="6" t="s">
        <v>19709</v>
      </c>
      <c r="E4224" s="6" t="s">
        <v>19648</v>
      </c>
      <c r="F4224" s="6">
        <v>96793</v>
      </c>
      <c r="G4224" s="6">
        <v>8082440220</v>
      </c>
      <c r="H4224" s="6" t="s">
        <v>19714</v>
      </c>
      <c r="I4224" s="6" t="s">
        <v>19712</v>
      </c>
      <c r="J4224" s="6">
        <v>0</v>
      </c>
      <c r="K4224" s="6" t="s">
        <v>19711</v>
      </c>
      <c r="L4224" s="6" t="s">
        <v>8973</v>
      </c>
      <c r="M4224" s="6">
        <v>1</v>
      </c>
      <c r="N4224" s="6" t="s">
        <v>8972</v>
      </c>
      <c r="O4224" s="2" t="e">
        <f>MATCH(A4224, 'combined matches'!A$1:A$4986,0)</f>
        <v>#N/A</v>
      </c>
      <c r="P4224" s="6">
        <f t="shared" si="195"/>
        <v>1</v>
      </c>
      <c r="Q4224" s="6">
        <f t="shared" si="196"/>
        <v>1</v>
      </c>
      <c r="R4224" s="6" t="b">
        <f t="shared" si="197"/>
        <v>0</v>
      </c>
      <c r="S4224" s="6">
        <f>IF(P4224=1, SUM($P$1:P4224))</f>
        <v>1507</v>
      </c>
    </row>
    <row r="4225" spans="1:19" x14ac:dyDescent="0.2">
      <c r="A4225" s="6">
        <v>4307</v>
      </c>
      <c r="B4225" s="6" t="s">
        <v>19715</v>
      </c>
      <c r="C4225" s="6" t="s">
        <v>19716</v>
      </c>
      <c r="D4225" s="6" t="s">
        <v>19717</v>
      </c>
      <c r="E4225" s="6" t="s">
        <v>19648</v>
      </c>
      <c r="F4225" s="6">
        <v>96761</v>
      </c>
      <c r="G4225" s="6">
        <v>8086677598</v>
      </c>
      <c r="H4225" s="6" t="s">
        <v>19718</v>
      </c>
      <c r="I4225" s="6" t="s">
        <v>19715</v>
      </c>
      <c r="J4225" s="6">
        <v>0</v>
      </c>
      <c r="K4225" s="6" t="s">
        <v>19711</v>
      </c>
      <c r="L4225" s="6" t="s">
        <v>8973</v>
      </c>
      <c r="M4225" s="6">
        <v>1</v>
      </c>
      <c r="N4225" s="6" t="s">
        <v>8972</v>
      </c>
      <c r="O4225" s="2" t="e">
        <f>MATCH(A4225, 'combined matches'!A$1:A$4986,0)</f>
        <v>#N/A</v>
      </c>
      <c r="P4225" s="6">
        <f t="shared" si="195"/>
        <v>1</v>
      </c>
      <c r="Q4225" s="6">
        <f t="shared" si="196"/>
        <v>1</v>
      </c>
      <c r="R4225" s="6" t="b">
        <f t="shared" si="197"/>
        <v>0</v>
      </c>
      <c r="S4225" s="6">
        <f>IF(P4225=1, SUM($P$1:P4225))</f>
        <v>1508</v>
      </c>
    </row>
    <row r="4226" spans="1:19" x14ac:dyDescent="0.2">
      <c r="A4226" s="6">
        <v>4308</v>
      </c>
      <c r="B4226" s="6" t="s">
        <v>19719</v>
      </c>
      <c r="C4226" s="6" t="s">
        <v>19708</v>
      </c>
      <c r="D4226" s="6" t="s">
        <v>19709</v>
      </c>
      <c r="E4226" s="6" t="s">
        <v>19648</v>
      </c>
      <c r="F4226" s="6">
        <v>96793</v>
      </c>
      <c r="G4226" s="6">
        <v>8088717772</v>
      </c>
      <c r="H4226" s="6" t="s">
        <v>19708</v>
      </c>
      <c r="I4226" s="6" t="s">
        <v>19720</v>
      </c>
      <c r="J4226" s="6">
        <v>0</v>
      </c>
      <c r="K4226" s="6" t="s">
        <v>19711</v>
      </c>
      <c r="L4226" s="6" t="s">
        <v>8973</v>
      </c>
      <c r="M4226" s="6">
        <v>1</v>
      </c>
      <c r="N4226" s="6" t="s">
        <v>8972</v>
      </c>
      <c r="O4226" s="2" t="e">
        <f>MATCH(A4226, 'combined matches'!A$1:A$4986,0)</f>
        <v>#N/A</v>
      </c>
      <c r="P4226" s="6">
        <f t="shared" ref="P4226:P4289" si="198">IF(ISNA(O4226),1,0)</f>
        <v>1</v>
      </c>
      <c r="Q4226" s="6">
        <f t="shared" si="196"/>
        <v>1</v>
      </c>
      <c r="R4226" s="6" t="b">
        <f t="shared" si="197"/>
        <v>0</v>
      </c>
      <c r="S4226" s="6">
        <f>IF(P4226=1, SUM($P$1:P4226))</f>
        <v>1509</v>
      </c>
    </row>
    <row r="4227" spans="1:19" x14ac:dyDescent="0.2">
      <c r="A4227" s="6">
        <v>4309</v>
      </c>
      <c r="B4227" s="6" t="s">
        <v>19721</v>
      </c>
      <c r="C4227" s="6" t="s">
        <v>19722</v>
      </c>
      <c r="D4227" s="6" t="s">
        <v>19723</v>
      </c>
      <c r="E4227" s="6" t="s">
        <v>19648</v>
      </c>
      <c r="F4227" s="6">
        <v>96727</v>
      </c>
      <c r="G4227" s="6">
        <v>8089302737</v>
      </c>
      <c r="H4227" s="6" t="s">
        <v>19722</v>
      </c>
      <c r="I4227" s="6" t="s">
        <v>19724</v>
      </c>
      <c r="J4227" s="6">
        <v>0</v>
      </c>
      <c r="K4227" s="6" t="s">
        <v>19725</v>
      </c>
      <c r="L4227" s="6" t="s">
        <v>8973</v>
      </c>
      <c r="M4227" s="6">
        <v>1</v>
      </c>
      <c r="N4227" s="6" t="s">
        <v>11017</v>
      </c>
      <c r="O4227" s="2" t="e">
        <f>MATCH(A4227, 'combined matches'!A$1:A$4986,0)</f>
        <v>#N/A</v>
      </c>
      <c r="P4227" s="6">
        <f t="shared" si="198"/>
        <v>1</v>
      </c>
      <c r="Q4227" s="6">
        <f t="shared" ref="Q4227:Q4290" si="199">IF(P4227=1,IF(N4227="service site", 1, 0))</f>
        <v>0</v>
      </c>
      <c r="R4227" s="6">
        <f t="shared" ref="R4227:R4290" si="200">IF(Q4227=0, IF(K4227=K4228, 0, 1))</f>
        <v>0</v>
      </c>
      <c r="S4227" s="6">
        <f>IF(P4227=1, SUM($P$1:P4227))</f>
        <v>1510</v>
      </c>
    </row>
    <row r="4228" spans="1:19" x14ac:dyDescent="0.2">
      <c r="A4228" s="6">
        <v>4310</v>
      </c>
      <c r="B4228" s="6" t="s">
        <v>19726</v>
      </c>
      <c r="C4228" s="6" t="s">
        <v>19727</v>
      </c>
      <c r="D4228" s="6" t="s">
        <v>19728</v>
      </c>
      <c r="E4228" s="6" t="s">
        <v>19648</v>
      </c>
      <c r="F4228" s="6">
        <v>96755</v>
      </c>
      <c r="G4228" s="6">
        <v>8088896236</v>
      </c>
      <c r="H4228" s="6" t="s">
        <v>19727</v>
      </c>
      <c r="I4228" s="6" t="s">
        <v>19729</v>
      </c>
      <c r="J4228" s="6">
        <v>0</v>
      </c>
      <c r="K4228" s="6" t="s">
        <v>19725</v>
      </c>
      <c r="L4228" s="6" t="s">
        <v>8973</v>
      </c>
      <c r="M4228" s="6">
        <v>1</v>
      </c>
      <c r="N4228" s="6" t="s">
        <v>8972</v>
      </c>
      <c r="O4228" s="2" t="e">
        <f>MATCH(A4228, 'combined matches'!A$1:A$4986,0)</f>
        <v>#N/A</v>
      </c>
      <c r="P4228" s="6">
        <f t="shared" si="198"/>
        <v>1</v>
      </c>
      <c r="Q4228" s="6">
        <f t="shared" si="199"/>
        <v>1</v>
      </c>
      <c r="R4228" s="6" t="b">
        <f t="shared" si="200"/>
        <v>0</v>
      </c>
      <c r="S4228" s="6">
        <f>IF(P4228=1, SUM($P$1:P4228))</f>
        <v>1511</v>
      </c>
    </row>
    <row r="4229" spans="1:19" x14ac:dyDescent="0.2">
      <c r="A4229" s="6">
        <v>4311</v>
      </c>
      <c r="B4229" s="6" t="s">
        <v>19721</v>
      </c>
      <c r="C4229" s="6" t="s">
        <v>19730</v>
      </c>
      <c r="D4229" s="6" t="s">
        <v>19723</v>
      </c>
      <c r="E4229" s="6" t="s">
        <v>19648</v>
      </c>
      <c r="F4229" s="6">
        <v>96727</v>
      </c>
      <c r="G4229" s="6">
        <v>8087757204</v>
      </c>
      <c r="H4229" s="6" t="s">
        <v>19730</v>
      </c>
      <c r="I4229" s="6" t="s">
        <v>19724</v>
      </c>
      <c r="J4229" s="6">
        <v>0</v>
      </c>
      <c r="K4229" s="6" t="s">
        <v>19725</v>
      </c>
      <c r="L4229" s="6" t="s">
        <v>8973</v>
      </c>
      <c r="M4229" s="6">
        <v>1</v>
      </c>
      <c r="N4229" s="6" t="s">
        <v>8972</v>
      </c>
      <c r="O4229" s="2" t="e">
        <f>MATCH(A4229, 'combined matches'!A$1:A$4986,0)</f>
        <v>#N/A</v>
      </c>
      <c r="P4229" s="6">
        <f t="shared" si="198"/>
        <v>1</v>
      </c>
      <c r="Q4229" s="6">
        <f t="shared" si="199"/>
        <v>1</v>
      </c>
      <c r="R4229" s="6" t="b">
        <f t="shared" si="200"/>
        <v>0</v>
      </c>
      <c r="S4229" s="6">
        <f>IF(P4229=1, SUM($P$1:P4229))</f>
        <v>1512</v>
      </c>
    </row>
    <row r="4230" spans="1:19" x14ac:dyDescent="0.2">
      <c r="A4230" s="6">
        <v>4312</v>
      </c>
      <c r="B4230" s="6" t="s">
        <v>19731</v>
      </c>
      <c r="C4230" s="6" t="s">
        <v>19732</v>
      </c>
      <c r="D4230" s="6" t="s">
        <v>19647</v>
      </c>
      <c r="E4230" s="6" t="s">
        <v>19648</v>
      </c>
      <c r="F4230" s="6">
        <v>96817</v>
      </c>
      <c r="G4230" s="6">
        <v>8088437294</v>
      </c>
      <c r="H4230" s="6" t="s">
        <v>19733</v>
      </c>
      <c r="I4230" s="6" t="s">
        <v>19734</v>
      </c>
      <c r="J4230" s="6">
        <v>0</v>
      </c>
      <c r="K4230" s="6" t="s">
        <v>19735</v>
      </c>
      <c r="L4230" s="6" t="s">
        <v>8973</v>
      </c>
      <c r="M4230" s="6">
        <v>1</v>
      </c>
      <c r="N4230" s="6" t="s">
        <v>11017</v>
      </c>
      <c r="O4230" s="2" t="e">
        <f>MATCH(A4230, 'combined matches'!A$1:A$4986,0)</f>
        <v>#N/A</v>
      </c>
      <c r="P4230" s="6">
        <f t="shared" si="198"/>
        <v>1</v>
      </c>
      <c r="Q4230" s="6">
        <f t="shared" si="199"/>
        <v>0</v>
      </c>
      <c r="R4230" s="6">
        <f t="shared" si="200"/>
        <v>0</v>
      </c>
      <c r="S4230" s="6">
        <f>IF(P4230=1, SUM($P$1:P4230))</f>
        <v>1513</v>
      </c>
    </row>
    <row r="4231" spans="1:19" x14ac:dyDescent="0.2">
      <c r="A4231" s="6">
        <v>4313</v>
      </c>
      <c r="B4231" s="6" t="s">
        <v>19736</v>
      </c>
      <c r="C4231" s="6" t="s">
        <v>19737</v>
      </c>
      <c r="D4231" s="6" t="s">
        <v>19647</v>
      </c>
      <c r="E4231" s="6" t="s">
        <v>19648</v>
      </c>
      <c r="F4231" s="6">
        <v>96817</v>
      </c>
      <c r="G4231" s="6">
        <v>8087916342</v>
      </c>
      <c r="H4231" s="6" t="s">
        <v>19737</v>
      </c>
      <c r="I4231" s="6" t="s">
        <v>19736</v>
      </c>
      <c r="J4231" s="6">
        <v>0</v>
      </c>
      <c r="K4231" s="6" t="s">
        <v>19735</v>
      </c>
      <c r="L4231" s="6" t="s">
        <v>8981</v>
      </c>
      <c r="M4231" s="6">
        <v>1</v>
      </c>
      <c r="N4231" s="6" t="s">
        <v>8972</v>
      </c>
      <c r="O4231" s="2" t="e">
        <f>MATCH(A4231, 'combined matches'!A$1:A$4986,0)</f>
        <v>#N/A</v>
      </c>
      <c r="P4231" s="6">
        <f t="shared" si="198"/>
        <v>1</v>
      </c>
      <c r="Q4231" s="6">
        <f t="shared" si="199"/>
        <v>1</v>
      </c>
      <c r="R4231" s="6" t="b">
        <f t="shared" si="200"/>
        <v>0</v>
      </c>
      <c r="S4231" s="6">
        <f>IF(P4231=1, SUM($P$1:P4231))</f>
        <v>1514</v>
      </c>
    </row>
    <row r="4232" spans="1:19" x14ac:dyDescent="0.2">
      <c r="A4232" s="6">
        <v>4314</v>
      </c>
      <c r="B4232" s="6" t="s">
        <v>19731</v>
      </c>
      <c r="C4232" s="6" t="s">
        <v>19732</v>
      </c>
      <c r="D4232" s="6" t="s">
        <v>19647</v>
      </c>
      <c r="E4232" s="6" t="s">
        <v>19648</v>
      </c>
      <c r="F4232" s="6">
        <v>96817</v>
      </c>
      <c r="G4232" s="6">
        <v>8088481438</v>
      </c>
      <c r="H4232" s="6" t="s">
        <v>19733</v>
      </c>
      <c r="I4232" s="6" t="s">
        <v>19734</v>
      </c>
      <c r="J4232" s="6">
        <v>0</v>
      </c>
      <c r="K4232" s="6" t="s">
        <v>19735</v>
      </c>
      <c r="L4232" s="6" t="s">
        <v>8973</v>
      </c>
      <c r="M4232" s="6">
        <v>1</v>
      </c>
      <c r="N4232" s="6" t="s">
        <v>8972</v>
      </c>
      <c r="O4232" s="2" t="e">
        <f>MATCH(A4232, 'combined matches'!A$1:A$4986,0)</f>
        <v>#N/A</v>
      </c>
      <c r="P4232" s="6">
        <f t="shared" si="198"/>
        <v>1</v>
      </c>
      <c r="Q4232" s="6">
        <f t="shared" si="199"/>
        <v>1</v>
      </c>
      <c r="R4232" s="6" t="b">
        <f t="shared" si="200"/>
        <v>0</v>
      </c>
      <c r="S4232" s="6">
        <f>IF(P4232=1, SUM($P$1:P4232))</f>
        <v>1515</v>
      </c>
    </row>
    <row r="4233" spans="1:19" x14ac:dyDescent="0.2">
      <c r="A4233" s="6">
        <v>4315</v>
      </c>
      <c r="B4233" s="6" t="s">
        <v>19738</v>
      </c>
      <c r="C4233" s="6" t="s">
        <v>19739</v>
      </c>
      <c r="D4233" s="6" t="s">
        <v>19647</v>
      </c>
      <c r="E4233" s="6" t="s">
        <v>19648</v>
      </c>
      <c r="F4233" s="6">
        <v>96813</v>
      </c>
      <c r="G4233" s="6">
        <v>8087925560</v>
      </c>
      <c r="H4233" s="6" t="s">
        <v>19739</v>
      </c>
      <c r="I4233" s="6" t="s">
        <v>19738</v>
      </c>
      <c r="J4233" s="6">
        <v>0</v>
      </c>
      <c r="K4233" s="6" t="s">
        <v>19735</v>
      </c>
      <c r="L4233" s="6" t="s">
        <v>8973</v>
      </c>
      <c r="M4233" s="6">
        <v>1</v>
      </c>
      <c r="N4233" s="6" t="s">
        <v>8972</v>
      </c>
      <c r="O4233" s="2" t="e">
        <f>MATCH(A4233, 'combined matches'!A$1:A$4986,0)</f>
        <v>#N/A</v>
      </c>
      <c r="P4233" s="6">
        <f t="shared" si="198"/>
        <v>1</v>
      </c>
      <c r="Q4233" s="6">
        <f t="shared" si="199"/>
        <v>1</v>
      </c>
      <c r="R4233" s="6" t="b">
        <f t="shared" si="200"/>
        <v>0</v>
      </c>
      <c r="S4233" s="6">
        <f>IF(P4233=1, SUM($P$1:P4233))</f>
        <v>1516</v>
      </c>
    </row>
    <row r="4234" spans="1:19" x14ac:dyDescent="0.2">
      <c r="A4234" s="6">
        <v>4316</v>
      </c>
      <c r="B4234" s="6" t="s">
        <v>19740</v>
      </c>
      <c r="C4234" s="6" t="s">
        <v>19741</v>
      </c>
      <c r="D4234" s="6" t="s">
        <v>19647</v>
      </c>
      <c r="E4234" s="6" t="s">
        <v>19648</v>
      </c>
      <c r="F4234" s="6">
        <v>96817</v>
      </c>
      <c r="G4234" s="6">
        <v>8088437500</v>
      </c>
      <c r="H4234" s="6" t="s">
        <v>19742</v>
      </c>
      <c r="I4234" s="6" t="s">
        <v>19743</v>
      </c>
      <c r="J4234" s="6">
        <v>0</v>
      </c>
      <c r="K4234" s="6" t="s">
        <v>19735</v>
      </c>
      <c r="L4234" s="6" t="s">
        <v>8973</v>
      </c>
      <c r="M4234" s="6">
        <v>1</v>
      </c>
      <c r="N4234" s="6" t="s">
        <v>8972</v>
      </c>
      <c r="O4234" s="2" t="e">
        <f>MATCH(A4234, 'combined matches'!A$1:A$4986,0)</f>
        <v>#N/A</v>
      </c>
      <c r="P4234" s="6">
        <f t="shared" si="198"/>
        <v>1</v>
      </c>
      <c r="Q4234" s="6">
        <f t="shared" si="199"/>
        <v>1</v>
      </c>
      <c r="R4234" s="6" t="b">
        <f t="shared" si="200"/>
        <v>0</v>
      </c>
      <c r="S4234" s="6">
        <f>IF(P4234=1, SUM($P$1:P4234))</f>
        <v>1517</v>
      </c>
    </row>
    <row r="4235" spans="1:19" x14ac:dyDescent="0.2">
      <c r="A4235" s="6">
        <v>4317</v>
      </c>
      <c r="B4235" s="6" t="s">
        <v>19744</v>
      </c>
      <c r="C4235" s="6" t="s">
        <v>19745</v>
      </c>
      <c r="D4235" s="6" t="s">
        <v>19647</v>
      </c>
      <c r="E4235" s="6" t="s">
        <v>19648</v>
      </c>
      <c r="F4235" s="6">
        <v>96819</v>
      </c>
      <c r="G4235" s="6">
        <v>8087919445</v>
      </c>
      <c r="H4235" s="6" t="s">
        <v>19746</v>
      </c>
      <c r="I4235" s="6" t="s">
        <v>19747</v>
      </c>
      <c r="J4235" s="6">
        <v>0</v>
      </c>
      <c r="K4235" s="6" t="s">
        <v>19748</v>
      </c>
      <c r="L4235" s="6" t="s">
        <v>8973</v>
      </c>
      <c r="M4235" s="6">
        <v>1</v>
      </c>
      <c r="N4235" s="6" t="s">
        <v>11017</v>
      </c>
      <c r="O4235" s="2" t="e">
        <f>MATCH(A4235, 'combined matches'!A$1:A$4986,0)</f>
        <v>#N/A</v>
      </c>
      <c r="P4235" s="6">
        <f t="shared" si="198"/>
        <v>1</v>
      </c>
      <c r="Q4235" s="6">
        <f t="shared" si="199"/>
        <v>0</v>
      </c>
      <c r="R4235" s="6">
        <f t="shared" si="200"/>
        <v>0</v>
      </c>
      <c r="S4235" s="6">
        <f>IF(P4235=1, SUM($P$1:P4235))</f>
        <v>1518</v>
      </c>
    </row>
    <row r="4236" spans="1:19" x14ac:dyDescent="0.2">
      <c r="A4236" s="6">
        <v>4318</v>
      </c>
      <c r="B4236" s="6" t="s">
        <v>19749</v>
      </c>
      <c r="C4236" s="6" t="s">
        <v>19750</v>
      </c>
      <c r="D4236" s="6" t="s">
        <v>19647</v>
      </c>
      <c r="E4236" s="6" t="s">
        <v>19648</v>
      </c>
      <c r="F4236" s="6">
        <v>96819</v>
      </c>
      <c r="G4236" s="6">
        <v>8087919400</v>
      </c>
      <c r="H4236" s="6" t="s">
        <v>19751</v>
      </c>
      <c r="I4236" s="6" t="s">
        <v>19752</v>
      </c>
      <c r="J4236" s="6">
        <v>0</v>
      </c>
      <c r="K4236" s="6" t="s">
        <v>19748</v>
      </c>
      <c r="L4236" s="6" t="s">
        <v>8973</v>
      </c>
      <c r="M4236" s="6">
        <v>1</v>
      </c>
      <c r="N4236" s="6" t="s">
        <v>8972</v>
      </c>
      <c r="O4236" s="2" t="e">
        <f>MATCH(A4236, 'combined matches'!A$1:A$4986,0)</f>
        <v>#N/A</v>
      </c>
      <c r="P4236" s="6">
        <f t="shared" si="198"/>
        <v>1</v>
      </c>
      <c r="Q4236" s="6">
        <f t="shared" si="199"/>
        <v>1</v>
      </c>
      <c r="R4236" s="6" t="b">
        <f t="shared" si="200"/>
        <v>0</v>
      </c>
      <c r="S4236" s="6">
        <f>IF(P4236=1, SUM($P$1:P4236))</f>
        <v>1519</v>
      </c>
    </row>
    <row r="4237" spans="1:19" x14ac:dyDescent="0.2">
      <c r="A4237" s="6">
        <v>4319</v>
      </c>
      <c r="B4237" s="6" t="s">
        <v>19744</v>
      </c>
      <c r="C4237" s="6" t="s">
        <v>19745</v>
      </c>
      <c r="D4237" s="6" t="s">
        <v>19647</v>
      </c>
      <c r="E4237" s="6" t="s">
        <v>19648</v>
      </c>
      <c r="F4237" s="6">
        <v>96819</v>
      </c>
      <c r="G4237" s="6">
        <v>8087919400</v>
      </c>
      <c r="H4237" s="6" t="s">
        <v>19746</v>
      </c>
      <c r="I4237" s="6" t="s">
        <v>19747</v>
      </c>
      <c r="J4237" s="6">
        <v>0</v>
      </c>
      <c r="K4237" s="6" t="s">
        <v>19748</v>
      </c>
      <c r="L4237" s="6" t="s">
        <v>8973</v>
      </c>
      <c r="M4237" s="6">
        <v>1</v>
      </c>
      <c r="N4237" s="6" t="s">
        <v>8972</v>
      </c>
      <c r="O4237" s="2" t="e">
        <f>MATCH(A4237, 'combined matches'!A$1:A$4986,0)</f>
        <v>#N/A</v>
      </c>
      <c r="P4237" s="6">
        <f t="shared" si="198"/>
        <v>1</v>
      </c>
      <c r="Q4237" s="6">
        <f t="shared" si="199"/>
        <v>1</v>
      </c>
      <c r="R4237" s="6" t="b">
        <f t="shared" si="200"/>
        <v>0</v>
      </c>
      <c r="S4237" s="6">
        <f>IF(P4237=1, SUM($P$1:P4237))</f>
        <v>1520</v>
      </c>
    </row>
    <row r="4238" spans="1:19" x14ac:dyDescent="0.2">
      <c r="A4238" s="6">
        <v>4320</v>
      </c>
      <c r="B4238" s="6" t="s">
        <v>19753</v>
      </c>
      <c r="C4238" s="6" t="s">
        <v>19754</v>
      </c>
      <c r="D4238" s="6" t="s">
        <v>19755</v>
      </c>
      <c r="E4238" s="6" t="s">
        <v>19648</v>
      </c>
      <c r="F4238" s="6">
        <v>96792</v>
      </c>
      <c r="G4238" s="6">
        <v>8086961587</v>
      </c>
      <c r="H4238" s="6" t="s">
        <v>19756</v>
      </c>
      <c r="I4238" s="6" t="s">
        <v>19757</v>
      </c>
      <c r="J4238" s="6">
        <v>0</v>
      </c>
      <c r="K4238" s="6" t="s">
        <v>19758</v>
      </c>
      <c r="L4238" s="6" t="s">
        <v>8975</v>
      </c>
      <c r="M4238" s="6">
        <v>1</v>
      </c>
      <c r="N4238" s="6" t="s">
        <v>11017</v>
      </c>
      <c r="O4238" s="2" t="e">
        <f>MATCH(A4238, 'combined matches'!A$1:A$4986,0)</f>
        <v>#N/A</v>
      </c>
      <c r="P4238" s="6">
        <f t="shared" si="198"/>
        <v>1</v>
      </c>
      <c r="Q4238" s="6">
        <f t="shared" si="199"/>
        <v>0</v>
      </c>
      <c r="R4238" s="6">
        <f t="shared" si="200"/>
        <v>0</v>
      </c>
      <c r="S4238" s="6">
        <f>IF(P4238=1, SUM($P$1:P4238))</f>
        <v>1521</v>
      </c>
    </row>
    <row r="4239" spans="1:19" x14ac:dyDescent="0.2">
      <c r="A4239" s="6">
        <v>4321</v>
      </c>
      <c r="B4239" s="6" t="s">
        <v>19759</v>
      </c>
      <c r="C4239" s="6" t="s">
        <v>19760</v>
      </c>
      <c r="D4239" s="6" t="s">
        <v>19761</v>
      </c>
      <c r="E4239" s="6" t="s">
        <v>19648</v>
      </c>
      <c r="F4239" s="6">
        <v>96797</v>
      </c>
      <c r="G4239" s="6">
        <v>8086973888</v>
      </c>
      <c r="H4239" s="6" t="s">
        <v>19760</v>
      </c>
      <c r="I4239" s="6" t="s">
        <v>19762</v>
      </c>
      <c r="J4239" s="6">
        <v>0</v>
      </c>
      <c r="K4239" s="6" t="s">
        <v>19758</v>
      </c>
      <c r="L4239" s="6" t="s">
        <v>8973</v>
      </c>
      <c r="M4239" s="6">
        <v>1</v>
      </c>
      <c r="N4239" s="6" t="s">
        <v>8972</v>
      </c>
      <c r="O4239" s="2" t="e">
        <f>MATCH(A4239, 'combined matches'!A$1:A$4986,0)</f>
        <v>#N/A</v>
      </c>
      <c r="P4239" s="6">
        <f t="shared" si="198"/>
        <v>1</v>
      </c>
      <c r="Q4239" s="6">
        <f t="shared" si="199"/>
        <v>1</v>
      </c>
      <c r="R4239" s="6" t="b">
        <f t="shared" si="200"/>
        <v>0</v>
      </c>
      <c r="S4239" s="6">
        <f>IF(P4239=1, SUM($P$1:P4239))</f>
        <v>1522</v>
      </c>
    </row>
    <row r="4240" spans="1:19" x14ac:dyDescent="0.2">
      <c r="A4240" s="6">
        <v>4322</v>
      </c>
      <c r="B4240" s="6" t="s">
        <v>19763</v>
      </c>
      <c r="C4240" s="6" t="s">
        <v>19764</v>
      </c>
      <c r="D4240" s="6" t="s">
        <v>19765</v>
      </c>
      <c r="E4240" s="6" t="s">
        <v>19648</v>
      </c>
      <c r="F4240" s="6">
        <v>96707</v>
      </c>
      <c r="G4240" s="6">
        <v>8086973800</v>
      </c>
      <c r="H4240" s="6" t="s">
        <v>19764</v>
      </c>
      <c r="I4240" s="6" t="s">
        <v>19766</v>
      </c>
      <c r="J4240" s="6">
        <v>0</v>
      </c>
      <c r="K4240" s="6" t="s">
        <v>19758</v>
      </c>
      <c r="L4240" s="6" t="s">
        <v>8973</v>
      </c>
      <c r="M4240" s="6">
        <v>1</v>
      </c>
      <c r="N4240" s="6" t="s">
        <v>8972</v>
      </c>
      <c r="O4240" s="2" t="e">
        <f>MATCH(A4240, 'combined matches'!A$1:A$4986,0)</f>
        <v>#N/A</v>
      </c>
      <c r="P4240" s="6">
        <f t="shared" si="198"/>
        <v>1</v>
      </c>
      <c r="Q4240" s="6">
        <f t="shared" si="199"/>
        <v>1</v>
      </c>
      <c r="R4240" s="6" t="b">
        <f t="shared" si="200"/>
        <v>0</v>
      </c>
      <c r="S4240" s="6">
        <f>IF(P4240=1, SUM($P$1:P4240))</f>
        <v>1523</v>
      </c>
    </row>
    <row r="4241" spans="1:19" x14ac:dyDescent="0.2">
      <c r="A4241" s="6">
        <v>4323</v>
      </c>
      <c r="B4241" s="6" t="s">
        <v>19767</v>
      </c>
      <c r="C4241" s="6" t="s">
        <v>19768</v>
      </c>
      <c r="D4241" s="6" t="s">
        <v>19769</v>
      </c>
      <c r="E4241" s="6" t="s">
        <v>19648</v>
      </c>
      <c r="F4241" s="6">
        <v>96792</v>
      </c>
      <c r="G4241" s="6">
        <v>8086973900</v>
      </c>
      <c r="H4241" s="6" t="s">
        <v>19768</v>
      </c>
      <c r="I4241" s="6" t="s">
        <v>19770</v>
      </c>
      <c r="J4241" s="6">
        <v>0</v>
      </c>
      <c r="K4241" s="6" t="s">
        <v>19758</v>
      </c>
      <c r="L4241" s="6" t="s">
        <v>8973</v>
      </c>
      <c r="M4241" s="6">
        <v>1</v>
      </c>
      <c r="N4241" s="6" t="s">
        <v>8972</v>
      </c>
      <c r="O4241" s="2" t="e">
        <f>MATCH(A4241, 'combined matches'!A$1:A$4986,0)</f>
        <v>#N/A</v>
      </c>
      <c r="P4241" s="6">
        <f t="shared" si="198"/>
        <v>1</v>
      </c>
      <c r="Q4241" s="6">
        <f t="shared" si="199"/>
        <v>1</v>
      </c>
      <c r="R4241" s="6" t="b">
        <f t="shared" si="200"/>
        <v>0</v>
      </c>
      <c r="S4241" s="6">
        <f>IF(P4241=1, SUM($P$1:P4241))</f>
        <v>1524</v>
      </c>
    </row>
    <row r="4242" spans="1:19" x14ac:dyDescent="0.2">
      <c r="A4242" s="6">
        <v>4324</v>
      </c>
      <c r="B4242" s="6" t="s">
        <v>19771</v>
      </c>
      <c r="C4242" s="6" t="s">
        <v>19754</v>
      </c>
      <c r="D4242" s="6" t="s">
        <v>19755</v>
      </c>
      <c r="E4242" s="6" t="s">
        <v>19648</v>
      </c>
      <c r="F4242" s="6">
        <v>96792</v>
      </c>
      <c r="G4242" s="6">
        <v>8086973480</v>
      </c>
      <c r="H4242" s="6" t="s">
        <v>19756</v>
      </c>
      <c r="I4242" s="6" t="s">
        <v>19772</v>
      </c>
      <c r="J4242" s="6">
        <v>0</v>
      </c>
      <c r="K4242" s="6" t="s">
        <v>19758</v>
      </c>
      <c r="L4242" s="6" t="s">
        <v>8973</v>
      </c>
      <c r="M4242" s="6">
        <v>1</v>
      </c>
      <c r="N4242" s="6" t="s">
        <v>8972</v>
      </c>
      <c r="O4242" s="2" t="e">
        <f>MATCH(A4242, 'combined matches'!A$1:A$4986,0)</f>
        <v>#N/A</v>
      </c>
      <c r="P4242" s="6">
        <f t="shared" si="198"/>
        <v>1</v>
      </c>
      <c r="Q4242" s="6">
        <f t="shared" si="199"/>
        <v>1</v>
      </c>
      <c r="R4242" s="6" t="b">
        <f t="shared" si="200"/>
        <v>0</v>
      </c>
      <c r="S4242" s="6">
        <f>IF(P4242=1, SUM($P$1:P4242))</f>
        <v>1525</v>
      </c>
    </row>
    <row r="4243" spans="1:19" x14ac:dyDescent="0.2">
      <c r="A4243" s="6">
        <v>4325</v>
      </c>
      <c r="B4243" s="6" t="s">
        <v>19773</v>
      </c>
      <c r="C4243" s="6" t="s">
        <v>19774</v>
      </c>
      <c r="D4243" s="6" t="s">
        <v>19755</v>
      </c>
      <c r="E4243" s="6" t="s">
        <v>19648</v>
      </c>
      <c r="F4243" s="6">
        <v>96792</v>
      </c>
      <c r="G4243" s="6">
        <v>8086973133</v>
      </c>
      <c r="H4243" s="6" t="s">
        <v>19775</v>
      </c>
      <c r="I4243" s="6" t="s">
        <v>19773</v>
      </c>
      <c r="J4243" s="6">
        <v>0</v>
      </c>
      <c r="K4243" s="6" t="s">
        <v>19758</v>
      </c>
      <c r="L4243" s="6" t="s">
        <v>8973</v>
      </c>
      <c r="M4243" s="6">
        <v>1</v>
      </c>
      <c r="N4243" s="6" t="s">
        <v>8972</v>
      </c>
      <c r="O4243" s="2" t="e">
        <f>MATCH(A4243, 'combined matches'!A$1:A$4986,0)</f>
        <v>#N/A</v>
      </c>
      <c r="P4243" s="6">
        <f t="shared" si="198"/>
        <v>1</v>
      </c>
      <c r="Q4243" s="6">
        <f t="shared" si="199"/>
        <v>1</v>
      </c>
      <c r="R4243" s="6" t="b">
        <f t="shared" si="200"/>
        <v>0</v>
      </c>
      <c r="S4243" s="6">
        <f>IF(P4243=1, SUM($P$1:P4243))</f>
        <v>1526</v>
      </c>
    </row>
    <row r="4244" spans="1:19" x14ac:dyDescent="0.2">
      <c r="A4244" s="6">
        <v>4326</v>
      </c>
      <c r="B4244" s="6" t="s">
        <v>19776</v>
      </c>
      <c r="C4244" s="6" t="s">
        <v>19777</v>
      </c>
      <c r="D4244" s="6" t="s">
        <v>19778</v>
      </c>
      <c r="E4244" s="6" t="s">
        <v>19648</v>
      </c>
      <c r="F4244" s="6">
        <v>96766</v>
      </c>
      <c r="G4244" s="6">
        <v>8082458307</v>
      </c>
      <c r="H4244" s="6" t="s">
        <v>19779</v>
      </c>
      <c r="I4244" s="6" t="s">
        <v>19780</v>
      </c>
      <c r="J4244" s="6">
        <v>0</v>
      </c>
      <c r="K4244" s="6" t="s">
        <v>19781</v>
      </c>
      <c r="L4244" s="6" t="s">
        <v>8979</v>
      </c>
      <c r="M4244" s="6">
        <v>0</v>
      </c>
      <c r="N4244" s="6" t="s">
        <v>11017</v>
      </c>
      <c r="O4244" s="2" t="e">
        <f>MATCH(A4244, 'combined matches'!A$1:A$4986,0)</f>
        <v>#N/A</v>
      </c>
      <c r="P4244" s="6">
        <f t="shared" si="198"/>
        <v>1</v>
      </c>
      <c r="Q4244" s="6">
        <f t="shared" si="199"/>
        <v>0</v>
      </c>
      <c r="R4244" s="6">
        <f t="shared" si="200"/>
        <v>0</v>
      </c>
      <c r="S4244" s="6">
        <f>IF(P4244=1, SUM($P$1:P4244))</f>
        <v>1527</v>
      </c>
    </row>
    <row r="4245" spans="1:19" x14ac:dyDescent="0.2">
      <c r="A4245" s="6">
        <v>4327</v>
      </c>
      <c r="B4245" s="6" t="s">
        <v>19782</v>
      </c>
      <c r="C4245" s="6" t="s">
        <v>19783</v>
      </c>
      <c r="D4245" s="6" t="s">
        <v>19784</v>
      </c>
      <c r="E4245" s="6" t="s">
        <v>19648</v>
      </c>
      <c r="F4245" s="6">
        <v>96796</v>
      </c>
      <c r="G4245" s="6">
        <v>8082458307</v>
      </c>
      <c r="H4245" s="6" t="s">
        <v>19785</v>
      </c>
      <c r="I4245" s="6" t="s">
        <v>19786</v>
      </c>
      <c r="J4245" s="6">
        <v>0</v>
      </c>
      <c r="K4245" s="6" t="s">
        <v>19781</v>
      </c>
      <c r="L4245" s="6" t="s">
        <v>8979</v>
      </c>
      <c r="M4245" s="6">
        <v>0</v>
      </c>
      <c r="N4245" s="6" t="s">
        <v>8972</v>
      </c>
      <c r="O4245" s="2" t="e">
        <f>MATCH(A4245, 'combined matches'!A$1:A$4986,0)</f>
        <v>#N/A</v>
      </c>
      <c r="P4245" s="6">
        <f t="shared" si="198"/>
        <v>1</v>
      </c>
      <c r="Q4245" s="6">
        <f t="shared" si="199"/>
        <v>1</v>
      </c>
      <c r="R4245" s="6" t="b">
        <f t="shared" si="200"/>
        <v>0</v>
      </c>
      <c r="S4245" s="6">
        <f>IF(P4245=1, SUM($P$1:P4245))</f>
        <v>1528</v>
      </c>
    </row>
    <row r="4246" spans="1:19" x14ac:dyDescent="0.2">
      <c r="A4246" s="6">
        <v>4328</v>
      </c>
      <c r="B4246" s="6" t="s">
        <v>19787</v>
      </c>
      <c r="C4246" s="6" t="s">
        <v>19777</v>
      </c>
      <c r="D4246" s="6" t="s">
        <v>19778</v>
      </c>
      <c r="E4246" s="6" t="s">
        <v>19648</v>
      </c>
      <c r="F4246" s="6">
        <v>96766</v>
      </c>
      <c r="G4246" s="6">
        <v>8082458307</v>
      </c>
      <c r="H4246" s="6" t="s">
        <v>19779</v>
      </c>
      <c r="I4246" s="6" t="s">
        <v>19788</v>
      </c>
      <c r="J4246" s="6">
        <v>0</v>
      </c>
      <c r="K4246" s="6" t="s">
        <v>19781</v>
      </c>
      <c r="L4246" s="6" t="s">
        <v>8979</v>
      </c>
      <c r="M4246" s="6">
        <v>0</v>
      </c>
      <c r="N4246" s="6" t="s">
        <v>8972</v>
      </c>
      <c r="O4246" s="2" t="e">
        <f>MATCH(A4246, 'combined matches'!A$1:A$4986,0)</f>
        <v>#N/A</v>
      </c>
      <c r="P4246" s="6">
        <f t="shared" si="198"/>
        <v>1</v>
      </c>
      <c r="Q4246" s="6">
        <f t="shared" si="199"/>
        <v>1</v>
      </c>
      <c r="R4246" s="6" t="b">
        <f t="shared" si="200"/>
        <v>0</v>
      </c>
      <c r="S4246" s="6">
        <f>IF(P4246=1, SUM($P$1:P4246))</f>
        <v>1529</v>
      </c>
    </row>
    <row r="4247" spans="1:19" x14ac:dyDescent="0.2">
      <c r="A4247" s="6">
        <v>4329</v>
      </c>
      <c r="B4247" s="6" t="s">
        <v>19789</v>
      </c>
      <c r="C4247" s="6" t="s">
        <v>19790</v>
      </c>
      <c r="D4247" s="6" t="s">
        <v>19791</v>
      </c>
      <c r="E4247" s="6" t="s">
        <v>19648</v>
      </c>
      <c r="F4247" s="6">
        <v>96763</v>
      </c>
      <c r="G4247" s="6">
        <v>8085656919</v>
      </c>
      <c r="H4247" s="6" t="s">
        <v>19792</v>
      </c>
      <c r="I4247" s="6" t="s">
        <v>19793</v>
      </c>
      <c r="J4247" s="6">
        <v>0</v>
      </c>
      <c r="K4247" s="6" t="s">
        <v>19794</v>
      </c>
      <c r="L4247" s="6" t="s">
        <v>8973</v>
      </c>
      <c r="M4247" s="6">
        <v>1</v>
      </c>
      <c r="N4247" s="6" t="s">
        <v>11017</v>
      </c>
      <c r="O4247" s="2" t="e">
        <f>MATCH(A4247, 'combined matches'!A$1:A$4986,0)</f>
        <v>#N/A</v>
      </c>
      <c r="P4247" s="6">
        <f t="shared" si="198"/>
        <v>1</v>
      </c>
      <c r="Q4247" s="6">
        <f t="shared" si="199"/>
        <v>0</v>
      </c>
      <c r="R4247" s="6">
        <f t="shared" si="200"/>
        <v>0</v>
      </c>
      <c r="S4247" s="6">
        <f>IF(P4247=1, SUM($P$1:P4247))</f>
        <v>1530</v>
      </c>
    </row>
    <row r="4248" spans="1:19" x14ac:dyDescent="0.2">
      <c r="A4248" s="6">
        <v>4330</v>
      </c>
      <c r="B4248" s="6" t="s">
        <v>19789</v>
      </c>
      <c r="C4248" s="6" t="s">
        <v>19790</v>
      </c>
      <c r="D4248" s="6" t="s">
        <v>19791</v>
      </c>
      <c r="E4248" s="6" t="s">
        <v>19648</v>
      </c>
      <c r="F4248" s="6">
        <v>96763</v>
      </c>
      <c r="G4248" s="6">
        <v>8085656919</v>
      </c>
      <c r="H4248" s="6" t="s">
        <v>19792</v>
      </c>
      <c r="I4248" s="6" t="s">
        <v>19793</v>
      </c>
      <c r="J4248" s="6">
        <v>0</v>
      </c>
      <c r="K4248" s="6" t="s">
        <v>19794</v>
      </c>
      <c r="L4248" s="6" t="s">
        <v>8973</v>
      </c>
      <c r="M4248" s="6">
        <v>1</v>
      </c>
      <c r="N4248" s="6" t="s">
        <v>8972</v>
      </c>
      <c r="O4248" s="2" t="e">
        <f>MATCH(A4248, 'combined matches'!A$1:A$4986,0)</f>
        <v>#N/A</v>
      </c>
      <c r="P4248" s="6">
        <f t="shared" si="198"/>
        <v>1</v>
      </c>
      <c r="Q4248" s="6">
        <f t="shared" si="199"/>
        <v>1</v>
      </c>
      <c r="R4248" s="6" t="b">
        <f t="shared" si="200"/>
        <v>0</v>
      </c>
      <c r="S4248" s="6">
        <f>IF(P4248=1, SUM($P$1:P4248))</f>
        <v>1531</v>
      </c>
    </row>
    <row r="4249" spans="1:19" x14ac:dyDescent="0.2">
      <c r="A4249" s="6">
        <v>4331</v>
      </c>
      <c r="B4249" s="6" t="s">
        <v>19795</v>
      </c>
      <c r="C4249" s="6" t="s">
        <v>19796</v>
      </c>
      <c r="D4249" s="6" t="s">
        <v>19654</v>
      </c>
      <c r="E4249" s="6" t="s">
        <v>19648</v>
      </c>
      <c r="F4249" s="6">
        <v>96732</v>
      </c>
      <c r="G4249" s="6">
        <v>8089843493</v>
      </c>
      <c r="H4249" s="6" t="s">
        <v>19797</v>
      </c>
      <c r="I4249" s="6" t="s">
        <v>19798</v>
      </c>
      <c r="J4249" s="6">
        <v>0</v>
      </c>
      <c r="K4249" s="6" t="s">
        <v>19799</v>
      </c>
      <c r="L4249" s="6" t="s">
        <v>8979</v>
      </c>
      <c r="M4249" s="6">
        <v>0</v>
      </c>
      <c r="N4249" s="6" t="s">
        <v>11017</v>
      </c>
      <c r="O4249" s="2" t="e">
        <f>MATCH(A4249, 'combined matches'!A$1:A$4986,0)</f>
        <v>#N/A</v>
      </c>
      <c r="P4249" s="6">
        <f t="shared" si="198"/>
        <v>1</v>
      </c>
      <c r="Q4249" s="6">
        <f t="shared" si="199"/>
        <v>0</v>
      </c>
      <c r="R4249" s="6">
        <f t="shared" si="200"/>
        <v>0</v>
      </c>
      <c r="S4249" s="6">
        <f>IF(P4249=1, SUM($P$1:P4249))</f>
        <v>1532</v>
      </c>
    </row>
    <row r="4250" spans="1:19" x14ac:dyDescent="0.2">
      <c r="A4250" s="6">
        <v>4332</v>
      </c>
      <c r="B4250" s="6" t="s">
        <v>19800</v>
      </c>
      <c r="C4250" s="6" t="s">
        <v>19796</v>
      </c>
      <c r="D4250" s="6" t="s">
        <v>19654</v>
      </c>
      <c r="E4250" s="6" t="s">
        <v>19648</v>
      </c>
      <c r="F4250" s="6">
        <v>96732</v>
      </c>
      <c r="G4250" s="6">
        <v>8089843493</v>
      </c>
      <c r="H4250" s="6" t="s">
        <v>19797</v>
      </c>
      <c r="I4250" s="6" t="s">
        <v>19801</v>
      </c>
      <c r="J4250" s="6">
        <v>0</v>
      </c>
      <c r="K4250" s="6" t="s">
        <v>19799</v>
      </c>
      <c r="L4250" s="6" t="s">
        <v>8979</v>
      </c>
      <c r="M4250" s="6">
        <v>0</v>
      </c>
      <c r="N4250" s="6" t="s">
        <v>8972</v>
      </c>
      <c r="O4250" s="2" t="e">
        <f>MATCH(A4250, 'combined matches'!A$1:A$4986,0)</f>
        <v>#N/A</v>
      </c>
      <c r="P4250" s="6">
        <f t="shared" si="198"/>
        <v>1</v>
      </c>
      <c r="Q4250" s="6">
        <f t="shared" si="199"/>
        <v>1</v>
      </c>
      <c r="R4250" s="6" t="b">
        <f t="shared" si="200"/>
        <v>0</v>
      </c>
      <c r="S4250" s="6">
        <f>IF(P4250=1, SUM($P$1:P4250))</f>
        <v>1533</v>
      </c>
    </row>
    <row r="4251" spans="1:19" x14ac:dyDescent="0.2">
      <c r="A4251" s="6">
        <v>4334</v>
      </c>
      <c r="B4251" s="6" t="s">
        <v>4902</v>
      </c>
      <c r="C4251" s="6" t="s">
        <v>4903</v>
      </c>
      <c r="D4251" s="6" t="s">
        <v>4904</v>
      </c>
      <c r="E4251" s="6" t="s">
        <v>4452</v>
      </c>
      <c r="F4251" s="6">
        <v>89512</v>
      </c>
      <c r="G4251" s="6">
        <v>7753282470</v>
      </c>
      <c r="H4251" s="6" t="s">
        <v>8149</v>
      </c>
      <c r="I4251" s="6" t="s">
        <v>19802</v>
      </c>
      <c r="J4251" s="6">
        <v>0</v>
      </c>
      <c r="K4251" s="6" t="s">
        <v>13309</v>
      </c>
      <c r="L4251" s="6" t="s">
        <v>8975</v>
      </c>
      <c r="M4251" s="6">
        <v>0</v>
      </c>
      <c r="N4251" s="6" t="s">
        <v>8972</v>
      </c>
      <c r="O4251" s="2">
        <f>MATCH(A4251, 'combined matches'!A$1:A$4986,0)</f>
        <v>2715</v>
      </c>
      <c r="P4251" s="6">
        <f t="shared" si="198"/>
        <v>0</v>
      </c>
      <c r="Q4251" s="6" t="b">
        <f t="shared" si="199"/>
        <v>0</v>
      </c>
      <c r="R4251" s="6" t="b">
        <f t="shared" si="200"/>
        <v>0</v>
      </c>
      <c r="S4251" s="6" t="b">
        <f>IF(P4251=1, SUM($P$1:P4251))</f>
        <v>0</v>
      </c>
    </row>
    <row r="4252" spans="1:19" x14ac:dyDescent="0.2">
      <c r="A4252" s="6">
        <v>4336</v>
      </c>
      <c r="B4252" s="6" t="s">
        <v>13311</v>
      </c>
      <c r="C4252" s="6" t="s">
        <v>4913</v>
      </c>
      <c r="D4252" s="6" t="s">
        <v>4914</v>
      </c>
      <c r="E4252" s="6" t="s">
        <v>4908</v>
      </c>
      <c r="F4252" s="6">
        <v>83835</v>
      </c>
      <c r="G4252" s="6">
        <v>2084155100</v>
      </c>
      <c r="H4252" s="6" t="s">
        <v>13312</v>
      </c>
      <c r="I4252" s="6" t="s">
        <v>13311</v>
      </c>
      <c r="J4252" s="6">
        <v>0</v>
      </c>
      <c r="K4252" s="6" t="s">
        <v>13077</v>
      </c>
      <c r="L4252" s="6" t="s">
        <v>8975</v>
      </c>
      <c r="M4252" s="6">
        <v>0</v>
      </c>
      <c r="N4252" s="6" t="s">
        <v>11017</v>
      </c>
      <c r="O4252" s="2">
        <f>MATCH(A4252, 'combined matches'!A$1:A$4986,0)</f>
        <v>2754</v>
      </c>
      <c r="P4252" s="6">
        <f t="shared" si="198"/>
        <v>0</v>
      </c>
      <c r="Q4252" s="6" t="b">
        <f t="shared" si="199"/>
        <v>0</v>
      </c>
      <c r="R4252" s="6" t="b">
        <f t="shared" si="200"/>
        <v>0</v>
      </c>
      <c r="S4252" s="6" t="b">
        <f>IF(P4252=1, SUM($P$1:P4252))</f>
        <v>0</v>
      </c>
    </row>
    <row r="4253" spans="1:19" x14ac:dyDescent="0.2">
      <c r="A4253" s="6">
        <v>4337</v>
      </c>
      <c r="B4253" s="6" t="s">
        <v>4905</v>
      </c>
      <c r="C4253" s="6" t="s">
        <v>4906</v>
      </c>
      <c r="D4253" s="6" t="s">
        <v>4907</v>
      </c>
      <c r="E4253" s="6" t="s">
        <v>4908</v>
      </c>
      <c r="F4253" s="6">
        <v>83864</v>
      </c>
      <c r="G4253" s="6">
        <v>2082635159</v>
      </c>
      <c r="H4253" s="6" t="s">
        <v>8150</v>
      </c>
      <c r="I4253" s="6" t="s">
        <v>4905</v>
      </c>
      <c r="J4253" s="6">
        <v>0</v>
      </c>
      <c r="K4253" s="6" t="s">
        <v>13077</v>
      </c>
      <c r="L4253" s="6" t="s">
        <v>8975</v>
      </c>
      <c r="M4253" s="6">
        <v>0</v>
      </c>
      <c r="N4253" s="6" t="s">
        <v>8972</v>
      </c>
      <c r="O4253" s="2">
        <f>MATCH(A4253, 'combined matches'!A$1:A$4986,0)</f>
        <v>2751</v>
      </c>
      <c r="P4253" s="6">
        <f t="shared" si="198"/>
        <v>0</v>
      </c>
      <c r="Q4253" s="6" t="b">
        <f t="shared" si="199"/>
        <v>0</v>
      </c>
      <c r="R4253" s="6" t="b">
        <f t="shared" si="200"/>
        <v>0</v>
      </c>
      <c r="S4253" s="6" t="b">
        <f>IF(P4253=1, SUM($P$1:P4253))</f>
        <v>0</v>
      </c>
    </row>
    <row r="4254" spans="1:19" x14ac:dyDescent="0.2">
      <c r="A4254" s="6">
        <v>4338</v>
      </c>
      <c r="B4254" s="6" t="s">
        <v>4905</v>
      </c>
      <c r="C4254" s="6" t="s">
        <v>4909</v>
      </c>
      <c r="D4254" s="6" t="s">
        <v>4910</v>
      </c>
      <c r="E4254" s="6" t="s">
        <v>4908</v>
      </c>
      <c r="F4254" s="6">
        <v>83861</v>
      </c>
      <c r="G4254" s="6">
        <v>2082454556</v>
      </c>
      <c r="H4254" s="6" t="s">
        <v>4909</v>
      </c>
      <c r="I4254" s="6" t="s">
        <v>4905</v>
      </c>
      <c r="J4254" s="6">
        <v>0</v>
      </c>
      <c r="K4254" s="6" t="s">
        <v>13077</v>
      </c>
      <c r="L4254" s="6" t="s">
        <v>8975</v>
      </c>
      <c r="M4254" s="6">
        <v>0</v>
      </c>
      <c r="N4254" s="6" t="s">
        <v>8972</v>
      </c>
      <c r="O4254" s="2">
        <f>MATCH(A4254, 'combined matches'!A$1:A$4986,0)</f>
        <v>2752</v>
      </c>
      <c r="P4254" s="6">
        <f t="shared" si="198"/>
        <v>0</v>
      </c>
      <c r="Q4254" s="6" t="b">
        <f t="shared" si="199"/>
        <v>0</v>
      </c>
      <c r="R4254" s="6" t="b">
        <f t="shared" si="200"/>
        <v>0</v>
      </c>
      <c r="S4254" s="6" t="b">
        <f>IF(P4254=1, SUM($P$1:P4254))</f>
        <v>0</v>
      </c>
    </row>
    <row r="4255" spans="1:19" x14ac:dyDescent="0.2">
      <c r="A4255" s="6">
        <v>4339</v>
      </c>
      <c r="B4255" s="6" t="s">
        <v>4905</v>
      </c>
      <c r="C4255" s="6" t="s">
        <v>4911</v>
      </c>
      <c r="D4255" s="6" t="s">
        <v>4912</v>
      </c>
      <c r="E4255" s="6" t="s">
        <v>4908</v>
      </c>
      <c r="F4255" s="6">
        <v>83837</v>
      </c>
      <c r="G4255" s="6">
        <v>2087867474</v>
      </c>
      <c r="H4255" s="6" t="s">
        <v>4911</v>
      </c>
      <c r="I4255" s="6" t="s">
        <v>4905</v>
      </c>
      <c r="J4255" s="6">
        <v>0</v>
      </c>
      <c r="K4255" s="6" t="s">
        <v>13077</v>
      </c>
      <c r="L4255" s="6" t="s">
        <v>8975</v>
      </c>
      <c r="M4255" s="6">
        <v>0</v>
      </c>
      <c r="N4255" s="6" t="s">
        <v>8972</v>
      </c>
      <c r="O4255" s="2">
        <f>MATCH(A4255, 'combined matches'!A$1:A$4986,0)</f>
        <v>2753</v>
      </c>
      <c r="P4255" s="6">
        <f t="shared" si="198"/>
        <v>0</v>
      </c>
      <c r="Q4255" s="6" t="b">
        <f t="shared" si="199"/>
        <v>0</v>
      </c>
      <c r="R4255" s="6" t="b">
        <f t="shared" si="200"/>
        <v>0</v>
      </c>
      <c r="S4255" s="6" t="b">
        <f>IF(P4255=1, SUM($P$1:P4255))</f>
        <v>0</v>
      </c>
    </row>
    <row r="4256" spans="1:19" x14ac:dyDescent="0.2">
      <c r="A4256" s="6">
        <v>4340</v>
      </c>
      <c r="B4256" s="6" t="s">
        <v>4905</v>
      </c>
      <c r="C4256" s="6" t="s">
        <v>4913</v>
      </c>
      <c r="D4256" s="6" t="s">
        <v>4914</v>
      </c>
      <c r="E4256" s="6" t="s">
        <v>4908</v>
      </c>
      <c r="F4256" s="6">
        <v>83835</v>
      </c>
      <c r="G4256" s="6">
        <v>2084155100</v>
      </c>
      <c r="H4256" s="6" t="s">
        <v>4913</v>
      </c>
      <c r="I4256" s="6" t="s">
        <v>4905</v>
      </c>
      <c r="J4256" s="6">
        <v>0</v>
      </c>
      <c r="K4256" s="6" t="s">
        <v>13077</v>
      </c>
      <c r="L4256" s="6" t="s">
        <v>8975</v>
      </c>
      <c r="M4256" s="6">
        <v>0</v>
      </c>
      <c r="N4256" s="6" t="s">
        <v>8972</v>
      </c>
      <c r="O4256" s="2">
        <f>MATCH(A4256, 'combined matches'!A$1:A$4986,0)</f>
        <v>2755</v>
      </c>
      <c r="P4256" s="6">
        <f t="shared" si="198"/>
        <v>0</v>
      </c>
      <c r="Q4256" s="6" t="b">
        <f t="shared" si="199"/>
        <v>0</v>
      </c>
      <c r="R4256" s="6" t="b">
        <f t="shared" si="200"/>
        <v>0</v>
      </c>
      <c r="S4256" s="6" t="b">
        <f>IF(P4256=1, SUM($P$1:P4256))</f>
        <v>0</v>
      </c>
    </row>
    <row r="4257" spans="1:19" x14ac:dyDescent="0.2">
      <c r="A4257" s="6">
        <v>4341</v>
      </c>
      <c r="B4257" s="6" t="s">
        <v>4905</v>
      </c>
      <c r="C4257" s="6" t="s">
        <v>4915</v>
      </c>
      <c r="D4257" s="6" t="s">
        <v>4916</v>
      </c>
      <c r="E4257" s="6" t="s">
        <v>4908</v>
      </c>
      <c r="F4257" s="6">
        <v>83805</v>
      </c>
      <c r="G4257" s="6">
        <v>2082675558</v>
      </c>
      <c r="H4257" s="6" t="s">
        <v>4915</v>
      </c>
      <c r="I4257" s="6" t="s">
        <v>4905</v>
      </c>
      <c r="J4257" s="6">
        <v>0</v>
      </c>
      <c r="K4257" s="6" t="s">
        <v>13077</v>
      </c>
      <c r="L4257" s="6" t="s">
        <v>8975</v>
      </c>
      <c r="M4257" s="6">
        <v>0</v>
      </c>
      <c r="N4257" s="6" t="s">
        <v>8972</v>
      </c>
      <c r="O4257" s="2">
        <f>MATCH(A4257, 'combined matches'!A$1:A$4986,0)</f>
        <v>2756</v>
      </c>
      <c r="P4257" s="6">
        <f t="shared" si="198"/>
        <v>0</v>
      </c>
      <c r="Q4257" s="6" t="b">
        <f t="shared" si="199"/>
        <v>0</v>
      </c>
      <c r="R4257" s="6" t="b">
        <f t="shared" si="200"/>
        <v>0</v>
      </c>
      <c r="S4257" s="6" t="b">
        <f>IF(P4257=1, SUM($P$1:P4257))</f>
        <v>0</v>
      </c>
    </row>
    <row r="4258" spans="1:19" x14ac:dyDescent="0.2">
      <c r="A4258" s="6">
        <v>4342</v>
      </c>
      <c r="B4258" s="6" t="s">
        <v>19803</v>
      </c>
      <c r="C4258" s="6" t="s">
        <v>19804</v>
      </c>
      <c r="D4258" s="6" t="s">
        <v>13502</v>
      </c>
      <c r="E4258" s="6" t="s">
        <v>4908</v>
      </c>
      <c r="F4258" s="6">
        <v>83501</v>
      </c>
      <c r="G4258" s="6">
        <v>2087993100</v>
      </c>
      <c r="H4258" s="6" t="s">
        <v>19804</v>
      </c>
      <c r="I4258" s="6" t="s">
        <v>19805</v>
      </c>
      <c r="J4258" s="6">
        <v>0</v>
      </c>
      <c r="K4258" s="6" t="s">
        <v>19806</v>
      </c>
      <c r="L4258" s="6" t="s">
        <v>8975</v>
      </c>
      <c r="M4258" s="6">
        <v>0</v>
      </c>
      <c r="N4258" s="6" t="s">
        <v>11017</v>
      </c>
      <c r="O4258" s="2" t="e">
        <f>MATCH(A4258, 'combined matches'!A$1:A$4986,0)</f>
        <v>#N/A</v>
      </c>
      <c r="P4258" s="6">
        <f t="shared" si="198"/>
        <v>1</v>
      </c>
      <c r="Q4258" s="6">
        <f t="shared" si="199"/>
        <v>0</v>
      </c>
      <c r="R4258" s="6">
        <f t="shared" si="200"/>
        <v>1</v>
      </c>
      <c r="S4258" s="6">
        <f>IF(P4258=1, SUM($P$1:P4258))</f>
        <v>1534</v>
      </c>
    </row>
    <row r="4259" spans="1:19" x14ac:dyDescent="0.2">
      <c r="A4259" s="6">
        <v>4343</v>
      </c>
      <c r="B4259" s="6" t="s">
        <v>19807</v>
      </c>
      <c r="C4259" s="6" t="s">
        <v>19808</v>
      </c>
      <c r="D4259" s="6" t="s">
        <v>2986</v>
      </c>
      <c r="E4259" s="6" t="s">
        <v>4908</v>
      </c>
      <c r="F4259" s="6">
        <v>83607</v>
      </c>
      <c r="G4259" s="6">
        <v>2084555431</v>
      </c>
      <c r="H4259" s="6" t="s">
        <v>19809</v>
      </c>
      <c r="I4259" s="6" t="s">
        <v>19810</v>
      </c>
      <c r="J4259" s="6">
        <v>0</v>
      </c>
      <c r="K4259" s="6" t="s">
        <v>19811</v>
      </c>
      <c r="L4259" s="6" t="s">
        <v>8975</v>
      </c>
      <c r="M4259" s="6">
        <v>0</v>
      </c>
      <c r="N4259" s="6" t="s">
        <v>11017</v>
      </c>
      <c r="O4259" s="2" t="e">
        <f>MATCH(A4259, 'combined matches'!A$1:A$4986,0)</f>
        <v>#N/A</v>
      </c>
      <c r="P4259" s="6">
        <f t="shared" si="198"/>
        <v>1</v>
      </c>
      <c r="Q4259" s="6">
        <f t="shared" si="199"/>
        <v>0</v>
      </c>
      <c r="R4259" s="6">
        <f t="shared" si="200"/>
        <v>1</v>
      </c>
      <c r="S4259" s="6">
        <f>IF(P4259=1, SUM($P$1:P4259))</f>
        <v>1535</v>
      </c>
    </row>
    <row r="4260" spans="1:19" x14ac:dyDescent="0.2">
      <c r="A4260" s="6">
        <v>4344</v>
      </c>
      <c r="B4260" s="6" t="s">
        <v>13310</v>
      </c>
      <c r="C4260" s="6" t="s">
        <v>4918</v>
      </c>
      <c r="D4260" s="6" t="s">
        <v>4919</v>
      </c>
      <c r="E4260" s="6" t="s">
        <v>4908</v>
      </c>
      <c r="F4260" s="6">
        <v>83704</v>
      </c>
      <c r="G4260" s="6">
        <v>2083755211</v>
      </c>
      <c r="H4260" s="6" t="s">
        <v>4918</v>
      </c>
      <c r="I4260" s="6" t="s">
        <v>19812</v>
      </c>
      <c r="J4260" s="6">
        <v>0</v>
      </c>
      <c r="K4260" s="6" t="s">
        <v>8965</v>
      </c>
      <c r="L4260" s="6" t="s">
        <v>8975</v>
      </c>
      <c r="M4260" s="6">
        <v>0</v>
      </c>
      <c r="N4260" s="6" t="s">
        <v>11017</v>
      </c>
      <c r="O4260" s="2">
        <f>MATCH(A4260, 'combined matches'!A$1:A$4986,0)</f>
        <v>2735</v>
      </c>
      <c r="P4260" s="6">
        <f t="shared" si="198"/>
        <v>0</v>
      </c>
      <c r="Q4260" s="6" t="b">
        <f t="shared" si="199"/>
        <v>0</v>
      </c>
      <c r="R4260" s="6" t="b">
        <f t="shared" si="200"/>
        <v>0</v>
      </c>
      <c r="S4260" s="6" t="b">
        <f>IF(P4260=1, SUM($P$1:P4260))</f>
        <v>0</v>
      </c>
    </row>
    <row r="4261" spans="1:19" x14ac:dyDescent="0.2">
      <c r="A4261" s="6">
        <v>4345</v>
      </c>
      <c r="B4261" s="6" t="s">
        <v>4917</v>
      </c>
      <c r="C4261" s="6" t="s">
        <v>4918</v>
      </c>
      <c r="D4261" s="6" t="s">
        <v>4919</v>
      </c>
      <c r="E4261" s="6" t="s">
        <v>4908</v>
      </c>
      <c r="F4261" s="6">
        <v>83704</v>
      </c>
      <c r="G4261" s="6">
        <v>2083755211</v>
      </c>
      <c r="H4261" s="6" t="s">
        <v>4918</v>
      </c>
      <c r="I4261" s="6" t="s">
        <v>10122</v>
      </c>
      <c r="J4261" s="6">
        <v>0</v>
      </c>
      <c r="K4261" s="6" t="s">
        <v>8965</v>
      </c>
      <c r="L4261" s="6" t="s">
        <v>8975</v>
      </c>
      <c r="M4261" s="6">
        <v>0</v>
      </c>
      <c r="N4261" s="6" t="s">
        <v>8972</v>
      </c>
      <c r="O4261" s="2">
        <f>MATCH(A4261, 'combined matches'!A$1:A$4986,0)</f>
        <v>2737</v>
      </c>
      <c r="P4261" s="6">
        <f t="shared" si="198"/>
        <v>0</v>
      </c>
      <c r="Q4261" s="6" t="b">
        <f t="shared" si="199"/>
        <v>0</v>
      </c>
      <c r="R4261" s="6" t="b">
        <f t="shared" si="200"/>
        <v>0</v>
      </c>
      <c r="S4261" s="6" t="b">
        <f>IF(P4261=1, SUM($P$1:P4261))</f>
        <v>0</v>
      </c>
    </row>
    <row r="4262" spans="1:19" x14ac:dyDescent="0.2">
      <c r="A4262" s="6">
        <v>4346</v>
      </c>
      <c r="B4262" s="6" t="s">
        <v>4917</v>
      </c>
      <c r="C4262" s="6" t="s">
        <v>4920</v>
      </c>
      <c r="D4262" s="6" t="s">
        <v>3212</v>
      </c>
      <c r="E4262" s="6" t="s">
        <v>4908</v>
      </c>
      <c r="F4262" s="6">
        <v>83647</v>
      </c>
      <c r="G4262" s="6">
        <v>2085874407</v>
      </c>
      <c r="H4262" s="6" t="s">
        <v>4920</v>
      </c>
      <c r="I4262" s="6" t="s">
        <v>10122</v>
      </c>
      <c r="J4262" s="6">
        <v>0</v>
      </c>
      <c r="K4262" s="6" t="s">
        <v>8965</v>
      </c>
      <c r="L4262" s="6" t="s">
        <v>8975</v>
      </c>
      <c r="M4262" s="6">
        <v>0</v>
      </c>
      <c r="N4262" s="6" t="s">
        <v>8972</v>
      </c>
      <c r="O4262" s="2">
        <f>MATCH(A4262, 'combined matches'!A$1:A$4986,0)</f>
        <v>2738</v>
      </c>
      <c r="P4262" s="6">
        <f t="shared" si="198"/>
        <v>0</v>
      </c>
      <c r="Q4262" s="6" t="b">
        <f t="shared" si="199"/>
        <v>0</v>
      </c>
      <c r="R4262" s="6" t="b">
        <f t="shared" si="200"/>
        <v>0</v>
      </c>
      <c r="S4262" s="6" t="b">
        <f>IF(P4262=1, SUM($P$1:P4262))</f>
        <v>0</v>
      </c>
    </row>
    <row r="4263" spans="1:19" x14ac:dyDescent="0.2">
      <c r="A4263" s="6">
        <v>4347</v>
      </c>
      <c r="B4263" s="6" t="s">
        <v>4917</v>
      </c>
      <c r="C4263" s="6" t="s">
        <v>4921</v>
      </c>
      <c r="D4263" s="6" t="s">
        <v>4922</v>
      </c>
      <c r="E4263" s="6" t="s">
        <v>4908</v>
      </c>
      <c r="F4263" s="6">
        <v>83638</v>
      </c>
      <c r="G4263" s="6">
        <v>2086347194</v>
      </c>
      <c r="H4263" s="6" t="s">
        <v>4921</v>
      </c>
      <c r="I4263" s="6" t="s">
        <v>10122</v>
      </c>
      <c r="J4263" s="6">
        <v>0</v>
      </c>
      <c r="K4263" s="6" t="s">
        <v>8965</v>
      </c>
      <c r="L4263" s="6" t="s">
        <v>8975</v>
      </c>
      <c r="M4263" s="6">
        <v>0</v>
      </c>
      <c r="N4263" s="6" t="s">
        <v>8972</v>
      </c>
      <c r="O4263" s="2">
        <f>MATCH(A4263, 'combined matches'!A$1:A$4986,0)</f>
        <v>2739</v>
      </c>
      <c r="P4263" s="6">
        <f t="shared" si="198"/>
        <v>0</v>
      </c>
      <c r="Q4263" s="6" t="b">
        <f t="shared" si="199"/>
        <v>0</v>
      </c>
      <c r="R4263" s="6" t="b">
        <f t="shared" si="200"/>
        <v>0</v>
      </c>
      <c r="S4263" s="6" t="b">
        <f>IF(P4263=1, SUM($P$1:P4263))</f>
        <v>0</v>
      </c>
    </row>
    <row r="4264" spans="1:19" x14ac:dyDescent="0.2">
      <c r="A4264" s="6">
        <v>4348</v>
      </c>
      <c r="B4264" s="6" t="s">
        <v>4923</v>
      </c>
      <c r="C4264" s="6" t="s">
        <v>4924</v>
      </c>
      <c r="D4264" s="6" t="s">
        <v>4925</v>
      </c>
      <c r="E4264" s="6" t="s">
        <v>4908</v>
      </c>
      <c r="F4264" s="6">
        <v>83634</v>
      </c>
      <c r="G4264" s="6">
        <v>2083278534</v>
      </c>
      <c r="H4264" s="6" t="s">
        <v>7095</v>
      </c>
      <c r="I4264" s="6" t="s">
        <v>10123</v>
      </c>
      <c r="J4264" s="6">
        <v>0</v>
      </c>
      <c r="K4264" s="6" t="s">
        <v>8965</v>
      </c>
      <c r="L4264" s="6" t="s">
        <v>8978</v>
      </c>
      <c r="M4264" s="6">
        <v>0</v>
      </c>
      <c r="N4264" s="6" t="s">
        <v>8972</v>
      </c>
      <c r="O4264" s="2">
        <f>MATCH(A4264, 'combined matches'!A$1:A$4986,0)</f>
        <v>2740</v>
      </c>
      <c r="P4264" s="6">
        <f t="shared" si="198"/>
        <v>0</v>
      </c>
      <c r="Q4264" s="6" t="b">
        <f t="shared" si="199"/>
        <v>0</v>
      </c>
      <c r="R4264" s="6" t="b">
        <f t="shared" si="200"/>
        <v>0</v>
      </c>
      <c r="S4264" s="6" t="b">
        <f>IF(P4264=1, SUM($P$1:P4264))</f>
        <v>0</v>
      </c>
    </row>
    <row r="4265" spans="1:19" x14ac:dyDescent="0.2">
      <c r="A4265" s="6">
        <v>4349</v>
      </c>
      <c r="B4265" s="6" t="s">
        <v>4926</v>
      </c>
      <c r="C4265" s="6" t="s">
        <v>4927</v>
      </c>
      <c r="D4265" s="6" t="s">
        <v>4919</v>
      </c>
      <c r="E4265" s="6" t="s">
        <v>4908</v>
      </c>
      <c r="F4265" s="6">
        <v>83704</v>
      </c>
      <c r="G4265" s="6">
        <v>2083278534</v>
      </c>
      <c r="H4265" s="6" t="s">
        <v>4927</v>
      </c>
      <c r="I4265" s="6" t="s">
        <v>10124</v>
      </c>
      <c r="J4265" s="6">
        <v>0</v>
      </c>
      <c r="K4265" s="6" t="s">
        <v>8965</v>
      </c>
      <c r="L4265" s="6" t="s">
        <v>8978</v>
      </c>
      <c r="M4265" s="6">
        <v>0</v>
      </c>
      <c r="N4265" s="6" t="s">
        <v>8972</v>
      </c>
      <c r="O4265" s="2">
        <f>MATCH(A4265, 'combined matches'!A$1:A$4986,0)</f>
        <v>2736</v>
      </c>
      <c r="P4265" s="6">
        <f t="shared" si="198"/>
        <v>0</v>
      </c>
      <c r="Q4265" s="6" t="b">
        <f t="shared" si="199"/>
        <v>0</v>
      </c>
      <c r="R4265" s="6" t="b">
        <f t="shared" si="200"/>
        <v>0</v>
      </c>
      <c r="S4265" s="6" t="b">
        <f>IF(P4265=1, SUM($P$1:P4265))</f>
        <v>0</v>
      </c>
    </row>
    <row r="4266" spans="1:19" x14ac:dyDescent="0.2">
      <c r="A4266" s="6">
        <v>4350</v>
      </c>
      <c r="B4266" s="6" t="s">
        <v>19813</v>
      </c>
      <c r="C4266" s="6" t="s">
        <v>19814</v>
      </c>
      <c r="D4266" s="6" t="s">
        <v>4961</v>
      </c>
      <c r="E4266" s="6" t="s">
        <v>4908</v>
      </c>
      <c r="F4266" s="6">
        <v>83301</v>
      </c>
      <c r="G4266" s="6">
        <v>2087345900</v>
      </c>
      <c r="H4266" s="6" t="s">
        <v>19814</v>
      </c>
      <c r="I4266" s="6" t="s">
        <v>19815</v>
      </c>
      <c r="J4266" s="6">
        <v>0</v>
      </c>
      <c r="K4266" s="6" t="s">
        <v>19816</v>
      </c>
      <c r="L4266" s="6" t="s">
        <v>8975</v>
      </c>
      <c r="M4266" s="6">
        <v>0</v>
      </c>
      <c r="N4266" s="6" t="s">
        <v>11017</v>
      </c>
      <c r="O4266" s="2" t="e">
        <f>MATCH(A4266, 'combined matches'!A$1:A$4986,0)</f>
        <v>#N/A</v>
      </c>
      <c r="P4266" s="6">
        <f t="shared" si="198"/>
        <v>1</v>
      </c>
      <c r="Q4266" s="6">
        <f t="shared" si="199"/>
        <v>0</v>
      </c>
      <c r="R4266" s="6">
        <f t="shared" si="200"/>
        <v>1</v>
      </c>
      <c r="S4266" s="6">
        <f>IF(P4266=1, SUM($P$1:P4266))</f>
        <v>1536</v>
      </c>
    </row>
    <row r="4267" spans="1:19" x14ac:dyDescent="0.2">
      <c r="A4267" s="6">
        <v>4351</v>
      </c>
      <c r="B4267" s="6" t="s">
        <v>13078</v>
      </c>
      <c r="C4267" s="6" t="s">
        <v>4929</v>
      </c>
      <c r="D4267" s="6" t="s">
        <v>4930</v>
      </c>
      <c r="E4267" s="6" t="s">
        <v>4908</v>
      </c>
      <c r="F4267" s="6">
        <v>83201</v>
      </c>
      <c r="G4267" s="6">
        <v>2082339080</v>
      </c>
      <c r="H4267" s="6" t="s">
        <v>4929</v>
      </c>
      <c r="I4267" s="6" t="s">
        <v>13078</v>
      </c>
      <c r="J4267" s="6">
        <v>0</v>
      </c>
      <c r="K4267" s="6" t="s">
        <v>8967</v>
      </c>
      <c r="L4267" s="6" t="s">
        <v>8975</v>
      </c>
      <c r="M4267" s="6">
        <v>0</v>
      </c>
      <c r="N4267" s="6" t="s">
        <v>11017</v>
      </c>
      <c r="O4267" s="2">
        <f>MATCH(A4267, 'combined matches'!A$1:A$4986,0)</f>
        <v>2757</v>
      </c>
      <c r="P4267" s="6">
        <f t="shared" si="198"/>
        <v>0</v>
      </c>
      <c r="Q4267" s="6" t="b">
        <f t="shared" si="199"/>
        <v>0</v>
      </c>
      <c r="R4267" s="6" t="b">
        <f t="shared" si="200"/>
        <v>0</v>
      </c>
      <c r="S4267" s="6" t="b">
        <f>IF(P4267=1, SUM($P$1:P4267))</f>
        <v>0</v>
      </c>
    </row>
    <row r="4268" spans="1:19" x14ac:dyDescent="0.2">
      <c r="A4268" s="6">
        <v>4352</v>
      </c>
      <c r="B4268" s="6" t="s">
        <v>4928</v>
      </c>
      <c r="C4268" s="6" t="s">
        <v>4929</v>
      </c>
      <c r="D4268" s="6" t="s">
        <v>4930</v>
      </c>
      <c r="E4268" s="6" t="s">
        <v>4908</v>
      </c>
      <c r="F4268" s="6">
        <v>83201</v>
      </c>
      <c r="G4268" s="6">
        <v>2082339080</v>
      </c>
      <c r="H4268" s="6" t="s">
        <v>4929</v>
      </c>
      <c r="I4268" s="6" t="s">
        <v>4928</v>
      </c>
      <c r="J4268" s="6">
        <v>0</v>
      </c>
      <c r="K4268" s="6" t="s">
        <v>8967</v>
      </c>
      <c r="L4268" s="6" t="s">
        <v>8975</v>
      </c>
      <c r="M4268" s="6">
        <v>0</v>
      </c>
      <c r="N4268" s="6" t="s">
        <v>8972</v>
      </c>
      <c r="O4268" s="2">
        <f>MATCH(A4268, 'combined matches'!A$1:A$4986,0)</f>
        <v>2758</v>
      </c>
      <c r="P4268" s="6">
        <f t="shared" si="198"/>
        <v>0</v>
      </c>
      <c r="Q4268" s="6" t="b">
        <f t="shared" si="199"/>
        <v>0</v>
      </c>
      <c r="R4268" s="6" t="b">
        <f t="shared" si="200"/>
        <v>0</v>
      </c>
      <c r="S4268" s="6" t="b">
        <f>IF(P4268=1, SUM($P$1:P4268))</f>
        <v>0</v>
      </c>
    </row>
    <row r="4269" spans="1:19" x14ac:dyDescent="0.2">
      <c r="A4269" s="6">
        <v>4353</v>
      </c>
      <c r="B4269" s="6" t="s">
        <v>4928</v>
      </c>
      <c r="C4269" s="6" t="s">
        <v>4931</v>
      </c>
      <c r="D4269" s="6" t="s">
        <v>4932</v>
      </c>
      <c r="E4269" s="6" t="s">
        <v>4908</v>
      </c>
      <c r="F4269" s="6">
        <v>83221</v>
      </c>
      <c r="G4269" s="6">
        <v>2087852160</v>
      </c>
      <c r="H4269" s="6" t="s">
        <v>4931</v>
      </c>
      <c r="I4269" s="6" t="s">
        <v>4928</v>
      </c>
      <c r="J4269" s="6">
        <v>0</v>
      </c>
      <c r="K4269" s="6" t="s">
        <v>8967</v>
      </c>
      <c r="L4269" s="6" t="s">
        <v>8975</v>
      </c>
      <c r="M4269" s="6">
        <v>0</v>
      </c>
      <c r="N4269" s="6" t="s">
        <v>8972</v>
      </c>
      <c r="O4269" s="2">
        <f>MATCH(A4269, 'combined matches'!A$1:A$4986,0)</f>
        <v>2760</v>
      </c>
      <c r="P4269" s="6">
        <f t="shared" si="198"/>
        <v>0</v>
      </c>
      <c r="Q4269" s="6" t="b">
        <f t="shared" si="199"/>
        <v>0</v>
      </c>
      <c r="R4269" s="6" t="b">
        <f t="shared" si="200"/>
        <v>0</v>
      </c>
      <c r="S4269" s="6" t="b">
        <f>IF(P4269=1, SUM($P$1:P4269))</f>
        <v>0</v>
      </c>
    </row>
    <row r="4270" spans="1:19" x14ac:dyDescent="0.2">
      <c r="A4270" s="6">
        <v>4354</v>
      </c>
      <c r="B4270" s="6" t="s">
        <v>4928</v>
      </c>
      <c r="C4270" s="6" t="s">
        <v>7115</v>
      </c>
      <c r="D4270" s="6" t="s">
        <v>4933</v>
      </c>
      <c r="E4270" s="6" t="s">
        <v>4908</v>
      </c>
      <c r="F4270" s="6">
        <v>83276</v>
      </c>
      <c r="G4270" s="6">
        <v>2085474375</v>
      </c>
      <c r="H4270" s="6" t="s">
        <v>7386</v>
      </c>
      <c r="I4270" s="6" t="s">
        <v>4928</v>
      </c>
      <c r="J4270" s="6">
        <v>0</v>
      </c>
      <c r="K4270" s="6" t="s">
        <v>8967</v>
      </c>
      <c r="L4270" s="6" t="s">
        <v>8975</v>
      </c>
      <c r="M4270" s="6">
        <v>0</v>
      </c>
      <c r="N4270" s="6" t="s">
        <v>8972</v>
      </c>
      <c r="O4270" s="2">
        <f>MATCH(A4270, 'combined matches'!A$1:A$4986,0)</f>
        <v>2762</v>
      </c>
      <c r="P4270" s="6">
        <f t="shared" si="198"/>
        <v>0</v>
      </c>
      <c r="Q4270" s="6" t="b">
        <f t="shared" si="199"/>
        <v>0</v>
      </c>
      <c r="R4270" s="6" t="b">
        <f t="shared" si="200"/>
        <v>0</v>
      </c>
      <c r="S4270" s="6" t="b">
        <f>IF(P4270=1, SUM($P$1:P4270))</f>
        <v>0</v>
      </c>
    </row>
    <row r="4271" spans="1:19" x14ac:dyDescent="0.2">
      <c r="A4271" s="6">
        <v>4355</v>
      </c>
      <c r="B4271" s="6" t="s">
        <v>4928</v>
      </c>
      <c r="C4271" s="6" t="s">
        <v>7824</v>
      </c>
      <c r="D4271" s="6" t="s">
        <v>6405</v>
      </c>
      <c r="E4271" s="6" t="s">
        <v>4908</v>
      </c>
      <c r="F4271" s="6">
        <v>83252</v>
      </c>
      <c r="G4271" s="6">
        <v>2087664764</v>
      </c>
      <c r="H4271" s="6" t="s">
        <v>8502</v>
      </c>
      <c r="I4271" s="6" t="s">
        <v>4928</v>
      </c>
      <c r="J4271" s="6">
        <v>0</v>
      </c>
      <c r="K4271" s="6" t="s">
        <v>8967</v>
      </c>
      <c r="L4271" s="6" t="s">
        <v>8975</v>
      </c>
      <c r="M4271" s="6">
        <v>0</v>
      </c>
      <c r="N4271" s="6" t="s">
        <v>8972</v>
      </c>
      <c r="O4271" s="2">
        <f>MATCH(A4271, 'combined matches'!A$1:A$4986,0)</f>
        <v>2764</v>
      </c>
      <c r="P4271" s="6">
        <f t="shared" si="198"/>
        <v>0</v>
      </c>
      <c r="Q4271" s="6" t="b">
        <f t="shared" si="199"/>
        <v>0</v>
      </c>
      <c r="R4271" s="6" t="b">
        <f t="shared" si="200"/>
        <v>0</v>
      </c>
      <c r="S4271" s="6" t="b">
        <f>IF(P4271=1, SUM($P$1:P4271))</f>
        <v>0</v>
      </c>
    </row>
    <row r="4272" spans="1:19" x14ac:dyDescent="0.2">
      <c r="A4272" s="6">
        <v>4356</v>
      </c>
      <c r="B4272" s="6" t="s">
        <v>4928</v>
      </c>
      <c r="C4272" s="6" t="s">
        <v>4934</v>
      </c>
      <c r="D4272" s="6" t="s">
        <v>4935</v>
      </c>
      <c r="E4272" s="6" t="s">
        <v>4908</v>
      </c>
      <c r="F4272" s="6">
        <v>83213</v>
      </c>
      <c r="G4272" s="6">
        <v>2085273463</v>
      </c>
      <c r="H4272" s="6" t="s">
        <v>4934</v>
      </c>
      <c r="I4272" s="6" t="s">
        <v>4928</v>
      </c>
      <c r="J4272" s="6">
        <v>0</v>
      </c>
      <c r="K4272" s="6" t="s">
        <v>8967</v>
      </c>
      <c r="L4272" s="6" t="s">
        <v>8975</v>
      </c>
      <c r="M4272" s="6">
        <v>0</v>
      </c>
      <c r="N4272" s="6" t="s">
        <v>8972</v>
      </c>
      <c r="O4272" s="2">
        <f>MATCH(A4272, 'combined matches'!A$1:A$4986,0)</f>
        <v>2765</v>
      </c>
      <c r="P4272" s="6">
        <f t="shared" si="198"/>
        <v>0</v>
      </c>
      <c r="Q4272" s="6" t="b">
        <f t="shared" si="199"/>
        <v>0</v>
      </c>
      <c r="R4272" s="6" t="b">
        <f t="shared" si="200"/>
        <v>0</v>
      </c>
      <c r="S4272" s="6" t="b">
        <f>IF(P4272=1, SUM($P$1:P4272))</f>
        <v>0</v>
      </c>
    </row>
    <row r="4273" spans="1:19" x14ac:dyDescent="0.2">
      <c r="A4273" s="6">
        <v>4357</v>
      </c>
      <c r="B4273" s="6" t="s">
        <v>4928</v>
      </c>
      <c r="C4273" s="6" t="s">
        <v>4936</v>
      </c>
      <c r="D4273" s="6" t="s">
        <v>2961</v>
      </c>
      <c r="E4273" s="6" t="s">
        <v>4908</v>
      </c>
      <c r="F4273" s="6">
        <v>83254</v>
      </c>
      <c r="G4273" s="6">
        <v>2088473000</v>
      </c>
      <c r="H4273" s="6" t="s">
        <v>4936</v>
      </c>
      <c r="I4273" s="6" t="s">
        <v>4928</v>
      </c>
      <c r="J4273" s="6">
        <v>0</v>
      </c>
      <c r="K4273" s="6" t="s">
        <v>8967</v>
      </c>
      <c r="L4273" s="6" t="s">
        <v>8975</v>
      </c>
      <c r="M4273" s="6">
        <v>0</v>
      </c>
      <c r="N4273" s="6" t="s">
        <v>8972</v>
      </c>
      <c r="O4273" s="2">
        <f>MATCH(A4273, 'combined matches'!A$1:A$4986,0)</f>
        <v>2759</v>
      </c>
      <c r="P4273" s="6">
        <f t="shared" si="198"/>
        <v>0</v>
      </c>
      <c r="Q4273" s="6" t="b">
        <f t="shared" si="199"/>
        <v>0</v>
      </c>
      <c r="R4273" s="6" t="b">
        <f t="shared" si="200"/>
        <v>0</v>
      </c>
      <c r="S4273" s="6" t="b">
        <f>IF(P4273=1, SUM($P$1:P4273))</f>
        <v>0</v>
      </c>
    </row>
    <row r="4274" spans="1:19" x14ac:dyDescent="0.2">
      <c r="A4274" s="6">
        <v>4358</v>
      </c>
      <c r="B4274" s="6" t="s">
        <v>4928</v>
      </c>
      <c r="C4274" s="6" t="s">
        <v>7799</v>
      </c>
      <c r="D4274" s="6" t="s">
        <v>4937</v>
      </c>
      <c r="E4274" s="6" t="s">
        <v>4908</v>
      </c>
      <c r="F4274" s="6">
        <v>83263</v>
      </c>
      <c r="G4274" s="6">
        <v>2088520478</v>
      </c>
      <c r="H4274" s="6" t="s">
        <v>7800</v>
      </c>
      <c r="I4274" s="6" t="s">
        <v>4928</v>
      </c>
      <c r="J4274" s="6">
        <v>0</v>
      </c>
      <c r="K4274" s="6" t="s">
        <v>8967</v>
      </c>
      <c r="L4274" s="6" t="s">
        <v>8975</v>
      </c>
      <c r="M4274" s="6">
        <v>0</v>
      </c>
      <c r="N4274" s="6" t="s">
        <v>8972</v>
      </c>
      <c r="O4274" s="2">
        <f>MATCH(A4274, 'combined matches'!A$1:A$4986,0)</f>
        <v>2761</v>
      </c>
      <c r="P4274" s="6">
        <f t="shared" si="198"/>
        <v>0</v>
      </c>
      <c r="Q4274" s="6" t="b">
        <f t="shared" si="199"/>
        <v>0</v>
      </c>
      <c r="R4274" s="6" t="b">
        <f t="shared" si="200"/>
        <v>0</v>
      </c>
      <c r="S4274" s="6" t="b">
        <f>IF(P4274=1, SUM($P$1:P4274))</f>
        <v>0</v>
      </c>
    </row>
    <row r="4275" spans="1:19" x14ac:dyDescent="0.2">
      <c r="A4275" s="6">
        <v>4359</v>
      </c>
      <c r="B4275" s="6" t="s">
        <v>4928</v>
      </c>
      <c r="C4275" s="6" t="s">
        <v>7408</v>
      </c>
      <c r="D4275" s="6" t="s">
        <v>4938</v>
      </c>
      <c r="E4275" s="6" t="s">
        <v>4908</v>
      </c>
      <c r="F4275" s="6">
        <v>83211</v>
      </c>
      <c r="G4275" s="6">
        <v>2082265096</v>
      </c>
      <c r="H4275" s="6" t="s">
        <v>7408</v>
      </c>
      <c r="I4275" s="6" t="s">
        <v>4928</v>
      </c>
      <c r="J4275" s="6">
        <v>0</v>
      </c>
      <c r="K4275" s="6" t="s">
        <v>8967</v>
      </c>
      <c r="L4275" s="6" t="s">
        <v>8975</v>
      </c>
      <c r="M4275" s="6">
        <v>0</v>
      </c>
      <c r="N4275" s="6" t="s">
        <v>8972</v>
      </c>
      <c r="O4275" s="2">
        <f>MATCH(A4275, 'combined matches'!A$1:A$4986,0)</f>
        <v>2763</v>
      </c>
      <c r="P4275" s="6">
        <f t="shared" si="198"/>
        <v>0</v>
      </c>
      <c r="Q4275" s="6" t="b">
        <f t="shared" si="199"/>
        <v>0</v>
      </c>
      <c r="R4275" s="6" t="b">
        <f t="shared" si="200"/>
        <v>0</v>
      </c>
      <c r="S4275" s="6" t="b">
        <f>IF(P4275=1, SUM($P$1:P4275))</f>
        <v>0</v>
      </c>
    </row>
    <row r="4276" spans="1:19" x14ac:dyDescent="0.2">
      <c r="A4276" s="6">
        <v>4360</v>
      </c>
      <c r="B4276" s="6" t="s">
        <v>13079</v>
      </c>
      <c r="C4276" s="6" t="s">
        <v>4940</v>
      </c>
      <c r="D4276" s="6" t="s">
        <v>4941</v>
      </c>
      <c r="E4276" s="6" t="s">
        <v>4908</v>
      </c>
      <c r="F4276" s="6">
        <v>83401</v>
      </c>
      <c r="G4276" s="6">
        <v>2085257245</v>
      </c>
      <c r="H4276" s="6" t="s">
        <v>4940</v>
      </c>
      <c r="I4276" s="6" t="s">
        <v>13079</v>
      </c>
      <c r="J4276" s="6">
        <v>0</v>
      </c>
      <c r="K4276" s="6" t="s">
        <v>8966</v>
      </c>
      <c r="L4276" s="6" t="s">
        <v>8975</v>
      </c>
      <c r="M4276" s="6">
        <v>0</v>
      </c>
      <c r="N4276" s="6" t="s">
        <v>11017</v>
      </c>
      <c r="O4276" s="2">
        <f>MATCH(A4276, 'combined matches'!A$1:A$4986,0)</f>
        <v>2741</v>
      </c>
      <c r="P4276" s="6">
        <f t="shared" si="198"/>
        <v>0</v>
      </c>
      <c r="Q4276" s="6" t="b">
        <f t="shared" si="199"/>
        <v>0</v>
      </c>
      <c r="R4276" s="6" t="b">
        <f t="shared" si="200"/>
        <v>0</v>
      </c>
      <c r="S4276" s="6" t="b">
        <f>IF(P4276=1, SUM($P$1:P4276))</f>
        <v>0</v>
      </c>
    </row>
    <row r="4277" spans="1:19" x14ac:dyDescent="0.2">
      <c r="A4277" s="6">
        <v>4361</v>
      </c>
      <c r="B4277" s="6" t="s">
        <v>4939</v>
      </c>
      <c r="C4277" s="6" t="s">
        <v>4940</v>
      </c>
      <c r="D4277" s="6" t="s">
        <v>4941</v>
      </c>
      <c r="E4277" s="6" t="s">
        <v>4908</v>
      </c>
      <c r="F4277" s="6">
        <v>83401</v>
      </c>
      <c r="G4277" s="6">
        <v>2085257245</v>
      </c>
      <c r="H4277" s="6" t="s">
        <v>4940</v>
      </c>
      <c r="I4277" s="6" t="s">
        <v>4939</v>
      </c>
      <c r="J4277" s="6">
        <v>0</v>
      </c>
      <c r="K4277" s="6" t="s">
        <v>8966</v>
      </c>
      <c r="L4277" s="6" t="s">
        <v>8975</v>
      </c>
      <c r="M4277" s="6">
        <v>0</v>
      </c>
      <c r="N4277" s="6" t="s">
        <v>8972</v>
      </c>
      <c r="O4277" s="2">
        <f>MATCH(A4277, 'combined matches'!A$1:A$4986,0)</f>
        <v>2750</v>
      </c>
      <c r="P4277" s="6">
        <f t="shared" si="198"/>
        <v>0</v>
      </c>
      <c r="Q4277" s="6" t="b">
        <f t="shared" si="199"/>
        <v>0</v>
      </c>
      <c r="R4277" s="6" t="b">
        <f t="shared" si="200"/>
        <v>0</v>
      </c>
      <c r="S4277" s="6" t="b">
        <f>IF(P4277=1, SUM($P$1:P4277))</f>
        <v>0</v>
      </c>
    </row>
    <row r="4278" spans="1:19" x14ac:dyDescent="0.2">
      <c r="A4278" s="6">
        <v>4362</v>
      </c>
      <c r="B4278" s="6" t="s">
        <v>4942</v>
      </c>
      <c r="C4278" s="6" t="s">
        <v>4943</v>
      </c>
      <c r="D4278" s="6" t="s">
        <v>4944</v>
      </c>
      <c r="E4278" s="6" t="s">
        <v>4908</v>
      </c>
      <c r="F4278" s="6">
        <v>83450</v>
      </c>
      <c r="G4278" s="6">
        <v>2086634860</v>
      </c>
      <c r="H4278" s="6" t="s">
        <v>7097</v>
      </c>
      <c r="I4278" s="6" t="s">
        <v>19817</v>
      </c>
      <c r="J4278" s="6">
        <v>0</v>
      </c>
      <c r="K4278" s="6" t="s">
        <v>8966</v>
      </c>
      <c r="L4278" s="6" t="s">
        <v>8975</v>
      </c>
      <c r="M4278" s="6">
        <v>0</v>
      </c>
      <c r="N4278" s="6" t="s">
        <v>8972</v>
      </c>
      <c r="O4278" s="2">
        <f>MATCH(A4278, 'combined matches'!A$1:A$4986,0)</f>
        <v>2749</v>
      </c>
      <c r="P4278" s="6">
        <f t="shared" si="198"/>
        <v>0</v>
      </c>
      <c r="Q4278" s="6" t="b">
        <f t="shared" si="199"/>
        <v>0</v>
      </c>
      <c r="R4278" s="6" t="b">
        <f t="shared" si="200"/>
        <v>0</v>
      </c>
      <c r="S4278" s="6" t="b">
        <f>IF(P4278=1, SUM($P$1:P4278))</f>
        <v>0</v>
      </c>
    </row>
    <row r="4279" spans="1:19" x14ac:dyDescent="0.2">
      <c r="A4279" s="6">
        <v>4363</v>
      </c>
      <c r="B4279" s="6" t="s">
        <v>4939</v>
      </c>
      <c r="C4279" s="6" t="s">
        <v>4945</v>
      </c>
      <c r="D4279" s="6" t="s">
        <v>4946</v>
      </c>
      <c r="E4279" s="6" t="s">
        <v>4908</v>
      </c>
      <c r="F4279" s="6">
        <v>83226</v>
      </c>
      <c r="G4279" s="6">
        <v>2088792504</v>
      </c>
      <c r="H4279" s="6" t="s">
        <v>4945</v>
      </c>
      <c r="I4279" s="6" t="s">
        <v>4939</v>
      </c>
      <c r="J4279" s="6">
        <v>0</v>
      </c>
      <c r="K4279" s="6" t="s">
        <v>8966</v>
      </c>
      <c r="L4279" s="6" t="s">
        <v>8975</v>
      </c>
      <c r="M4279" s="6">
        <v>0</v>
      </c>
      <c r="N4279" s="6" t="s">
        <v>8972</v>
      </c>
      <c r="O4279" s="2">
        <f>MATCH(A4279, 'combined matches'!A$1:A$4986,0)</f>
        <v>2742</v>
      </c>
      <c r="P4279" s="6">
        <f t="shared" si="198"/>
        <v>0</v>
      </c>
      <c r="Q4279" s="6" t="b">
        <f t="shared" si="199"/>
        <v>0</v>
      </c>
      <c r="R4279" s="6" t="b">
        <f t="shared" si="200"/>
        <v>0</v>
      </c>
      <c r="S4279" s="6" t="b">
        <f>IF(P4279=1, SUM($P$1:P4279))</f>
        <v>0</v>
      </c>
    </row>
    <row r="4280" spans="1:19" x14ac:dyDescent="0.2">
      <c r="A4280" s="6">
        <v>4364</v>
      </c>
      <c r="B4280" s="6" t="s">
        <v>4947</v>
      </c>
      <c r="C4280" s="6" t="s">
        <v>4948</v>
      </c>
      <c r="D4280" s="6" t="s">
        <v>4949</v>
      </c>
      <c r="E4280" s="6" t="s">
        <v>4908</v>
      </c>
      <c r="F4280" s="6">
        <v>83440</v>
      </c>
      <c r="G4280" s="6">
        <v>2083563239</v>
      </c>
      <c r="H4280" s="6" t="s">
        <v>4948</v>
      </c>
      <c r="I4280" s="6" t="s">
        <v>19818</v>
      </c>
      <c r="J4280" s="6">
        <v>0</v>
      </c>
      <c r="K4280" s="6" t="s">
        <v>8966</v>
      </c>
      <c r="L4280" s="6" t="s">
        <v>8975</v>
      </c>
      <c r="M4280" s="6">
        <v>0</v>
      </c>
      <c r="N4280" s="6" t="s">
        <v>8972</v>
      </c>
      <c r="O4280" s="2">
        <f>MATCH(A4280, 'combined matches'!A$1:A$4986,0)</f>
        <v>2745</v>
      </c>
      <c r="P4280" s="6">
        <f t="shared" si="198"/>
        <v>0</v>
      </c>
      <c r="Q4280" s="6" t="b">
        <f t="shared" si="199"/>
        <v>0</v>
      </c>
      <c r="R4280" s="6" t="b">
        <f t="shared" si="200"/>
        <v>0</v>
      </c>
      <c r="S4280" s="6" t="b">
        <f>IF(P4280=1, SUM($P$1:P4280))</f>
        <v>0</v>
      </c>
    </row>
    <row r="4281" spans="1:19" x14ac:dyDescent="0.2">
      <c r="A4281" s="6">
        <v>4365</v>
      </c>
      <c r="B4281" s="6" t="s">
        <v>4950</v>
      </c>
      <c r="C4281" s="6" t="s">
        <v>4951</v>
      </c>
      <c r="D4281" s="6" t="s">
        <v>4952</v>
      </c>
      <c r="E4281" s="6" t="s">
        <v>4908</v>
      </c>
      <c r="F4281" s="6">
        <v>83422</v>
      </c>
      <c r="G4281" s="6">
        <v>2083542220</v>
      </c>
      <c r="H4281" s="6" t="s">
        <v>7098</v>
      </c>
      <c r="I4281" s="6" t="s">
        <v>19819</v>
      </c>
      <c r="J4281" s="6">
        <v>0</v>
      </c>
      <c r="K4281" s="6" t="s">
        <v>8966</v>
      </c>
      <c r="L4281" s="6" t="s">
        <v>8975</v>
      </c>
      <c r="M4281" s="6">
        <v>0</v>
      </c>
      <c r="N4281" s="6" t="s">
        <v>8972</v>
      </c>
      <c r="O4281" s="2">
        <f>MATCH(A4281, 'combined matches'!A$1:A$4986,0)</f>
        <v>2743</v>
      </c>
      <c r="P4281" s="6">
        <f t="shared" si="198"/>
        <v>0</v>
      </c>
      <c r="Q4281" s="6" t="b">
        <f t="shared" si="199"/>
        <v>0</v>
      </c>
      <c r="R4281" s="6" t="b">
        <f t="shared" si="200"/>
        <v>0</v>
      </c>
      <c r="S4281" s="6" t="b">
        <f>IF(P4281=1, SUM($P$1:P4281))</f>
        <v>0</v>
      </c>
    </row>
    <row r="4282" spans="1:19" x14ac:dyDescent="0.2">
      <c r="A4282" s="6">
        <v>4366</v>
      </c>
      <c r="B4282" s="6" t="s">
        <v>4950</v>
      </c>
      <c r="C4282" s="6" t="s">
        <v>4953</v>
      </c>
      <c r="D4282" s="6" t="s">
        <v>4954</v>
      </c>
      <c r="E4282" s="6" t="s">
        <v>4908</v>
      </c>
      <c r="F4282" s="6">
        <v>83467</v>
      </c>
      <c r="G4282" s="6">
        <v>2087562123</v>
      </c>
      <c r="H4282" s="6" t="s">
        <v>4953</v>
      </c>
      <c r="I4282" s="6" t="s">
        <v>19819</v>
      </c>
      <c r="J4282" s="6">
        <v>0</v>
      </c>
      <c r="K4282" s="6" t="s">
        <v>8966</v>
      </c>
      <c r="L4282" s="6" t="s">
        <v>8975</v>
      </c>
      <c r="M4282" s="6">
        <v>0</v>
      </c>
      <c r="N4282" s="6" t="s">
        <v>8972</v>
      </c>
      <c r="O4282" s="2">
        <f>MATCH(A4282, 'combined matches'!A$1:A$4986,0)</f>
        <v>2747</v>
      </c>
      <c r="P4282" s="6">
        <f t="shared" si="198"/>
        <v>0</v>
      </c>
      <c r="Q4282" s="6" t="b">
        <f t="shared" si="199"/>
        <v>0</v>
      </c>
      <c r="R4282" s="6" t="b">
        <f t="shared" si="200"/>
        <v>0</v>
      </c>
      <c r="S4282" s="6" t="b">
        <f>IF(P4282=1, SUM($P$1:P4282))</f>
        <v>0</v>
      </c>
    </row>
    <row r="4283" spans="1:19" x14ac:dyDescent="0.2">
      <c r="A4283" s="6">
        <v>4367</v>
      </c>
      <c r="B4283" s="6" t="s">
        <v>4950</v>
      </c>
      <c r="C4283" s="6" t="s">
        <v>4955</v>
      </c>
      <c r="D4283" s="6" t="s">
        <v>4956</v>
      </c>
      <c r="E4283" s="6" t="s">
        <v>4908</v>
      </c>
      <c r="F4283" s="6">
        <v>83442</v>
      </c>
      <c r="G4283" s="6">
        <v>2087457297</v>
      </c>
      <c r="H4283" s="6" t="s">
        <v>7099</v>
      </c>
      <c r="I4283" s="6" t="s">
        <v>19819</v>
      </c>
      <c r="J4283" s="6">
        <v>0</v>
      </c>
      <c r="K4283" s="6" t="s">
        <v>8966</v>
      </c>
      <c r="L4283" s="6" t="s">
        <v>8975</v>
      </c>
      <c r="M4283" s="6">
        <v>0</v>
      </c>
      <c r="N4283" s="6" t="s">
        <v>8972</v>
      </c>
      <c r="O4283" s="2">
        <f>MATCH(A4283, 'combined matches'!A$1:A$4986,0)</f>
        <v>2746</v>
      </c>
      <c r="P4283" s="6">
        <f t="shared" si="198"/>
        <v>0</v>
      </c>
      <c r="Q4283" s="6" t="b">
        <f t="shared" si="199"/>
        <v>0</v>
      </c>
      <c r="R4283" s="6" t="b">
        <f t="shared" si="200"/>
        <v>0</v>
      </c>
      <c r="S4283" s="6" t="b">
        <f>IF(P4283=1, SUM($P$1:P4283))</f>
        <v>0</v>
      </c>
    </row>
    <row r="4284" spans="1:19" x14ac:dyDescent="0.2">
      <c r="A4284" s="6">
        <v>4368</v>
      </c>
      <c r="B4284" s="6" t="s">
        <v>4950</v>
      </c>
      <c r="C4284" s="6" t="s">
        <v>4957</v>
      </c>
      <c r="D4284" s="6" t="s">
        <v>433</v>
      </c>
      <c r="E4284" s="6" t="s">
        <v>4908</v>
      </c>
      <c r="F4284" s="6">
        <v>83423</v>
      </c>
      <c r="G4284" s="6">
        <v>2083745216</v>
      </c>
      <c r="H4284" s="6" t="s">
        <v>4957</v>
      </c>
      <c r="I4284" s="6" t="s">
        <v>19819</v>
      </c>
      <c r="J4284" s="6">
        <v>0</v>
      </c>
      <c r="K4284" s="6" t="s">
        <v>8966</v>
      </c>
      <c r="L4284" s="6" t="s">
        <v>8975</v>
      </c>
      <c r="M4284" s="6">
        <v>0</v>
      </c>
      <c r="N4284" s="6" t="s">
        <v>8972</v>
      </c>
      <c r="O4284" s="2">
        <f>MATCH(A4284, 'combined matches'!A$1:A$4986,0)</f>
        <v>2744</v>
      </c>
      <c r="P4284" s="6">
        <f t="shared" si="198"/>
        <v>0</v>
      </c>
      <c r="Q4284" s="6" t="b">
        <f t="shared" si="199"/>
        <v>0</v>
      </c>
      <c r="R4284" s="6" t="b">
        <f t="shared" si="200"/>
        <v>0</v>
      </c>
      <c r="S4284" s="6" t="b">
        <f>IF(P4284=1, SUM($P$1:P4284))</f>
        <v>0</v>
      </c>
    </row>
    <row r="4285" spans="1:19" x14ac:dyDescent="0.2">
      <c r="A4285" s="6">
        <v>4369</v>
      </c>
      <c r="B4285" s="6" t="s">
        <v>4950</v>
      </c>
      <c r="C4285" s="6" t="s">
        <v>4958</v>
      </c>
      <c r="D4285" s="6" t="s">
        <v>4959</v>
      </c>
      <c r="E4285" s="6" t="s">
        <v>4908</v>
      </c>
      <c r="F4285" s="6">
        <v>83445</v>
      </c>
      <c r="G4285" s="6">
        <v>2085220310</v>
      </c>
      <c r="H4285" s="6" t="s">
        <v>7100</v>
      </c>
      <c r="I4285" s="6" t="s">
        <v>19819</v>
      </c>
      <c r="J4285" s="6">
        <v>0</v>
      </c>
      <c r="K4285" s="6" t="s">
        <v>8966</v>
      </c>
      <c r="L4285" s="6" t="s">
        <v>8975</v>
      </c>
      <c r="M4285" s="6">
        <v>0</v>
      </c>
      <c r="N4285" s="6" t="s">
        <v>8972</v>
      </c>
      <c r="O4285" s="2">
        <f>MATCH(A4285, 'combined matches'!A$1:A$4986,0)</f>
        <v>2748</v>
      </c>
      <c r="P4285" s="6">
        <f t="shared" si="198"/>
        <v>0</v>
      </c>
      <c r="Q4285" s="6" t="b">
        <f t="shared" si="199"/>
        <v>0</v>
      </c>
      <c r="R4285" s="6" t="b">
        <f t="shared" si="200"/>
        <v>0</v>
      </c>
      <c r="S4285" s="6" t="b">
        <f>IF(P4285=1, SUM($P$1:P4285))</f>
        <v>0</v>
      </c>
    </row>
    <row r="4286" spans="1:19" x14ac:dyDescent="0.2">
      <c r="A4286" s="6">
        <v>4371</v>
      </c>
      <c r="B4286" s="6" t="s">
        <v>19820</v>
      </c>
      <c r="C4286" s="6" t="s">
        <v>19821</v>
      </c>
      <c r="D4286" s="6" t="s">
        <v>19822</v>
      </c>
      <c r="E4286" s="6" t="s">
        <v>19823</v>
      </c>
      <c r="F4286" s="6">
        <v>97470</v>
      </c>
      <c r="G4286" s="6">
        <v>5414403521</v>
      </c>
      <c r="H4286" s="6" t="s">
        <v>19821</v>
      </c>
      <c r="I4286" s="6" t="s">
        <v>19824</v>
      </c>
      <c r="J4286" s="6">
        <v>0</v>
      </c>
      <c r="K4286" s="6" t="s">
        <v>19825</v>
      </c>
      <c r="L4286" s="6" t="s">
        <v>8975</v>
      </c>
      <c r="M4286" s="6">
        <v>0</v>
      </c>
      <c r="N4286" s="6" t="s">
        <v>11017</v>
      </c>
      <c r="O4286" s="2" t="e">
        <f>MATCH(A4286, 'combined matches'!A$1:A$4986,0)</f>
        <v>#N/A</v>
      </c>
      <c r="P4286" s="6">
        <f t="shared" si="198"/>
        <v>1</v>
      </c>
      <c r="Q4286" s="6">
        <f t="shared" si="199"/>
        <v>0</v>
      </c>
      <c r="R4286" s="6">
        <f t="shared" si="200"/>
        <v>0</v>
      </c>
      <c r="S4286" s="6">
        <f>IF(P4286=1, SUM($P$1:P4286))</f>
        <v>1537</v>
      </c>
    </row>
    <row r="4287" spans="1:19" x14ac:dyDescent="0.2">
      <c r="A4287" s="6">
        <v>4372</v>
      </c>
      <c r="B4287" s="6" t="s">
        <v>19826</v>
      </c>
      <c r="C4287" s="6" t="s">
        <v>19827</v>
      </c>
      <c r="D4287" s="6" t="s">
        <v>19822</v>
      </c>
      <c r="E4287" s="6" t="s">
        <v>19823</v>
      </c>
      <c r="F4287" s="6">
        <v>97470</v>
      </c>
      <c r="G4287" s="6">
        <v>5416759596</v>
      </c>
      <c r="H4287" s="6" t="s">
        <v>19827</v>
      </c>
      <c r="I4287" s="6" t="s">
        <v>19828</v>
      </c>
      <c r="J4287" s="6">
        <v>0</v>
      </c>
      <c r="K4287" s="6" t="s">
        <v>19825</v>
      </c>
      <c r="L4287" s="6" t="s">
        <v>8973</v>
      </c>
      <c r="M4287" s="6">
        <v>1</v>
      </c>
      <c r="N4287" s="6" t="s">
        <v>8972</v>
      </c>
      <c r="O4287" s="2" t="e">
        <f>MATCH(A4287, 'combined matches'!A$1:A$4986,0)</f>
        <v>#N/A</v>
      </c>
      <c r="P4287" s="6">
        <f t="shared" si="198"/>
        <v>1</v>
      </c>
      <c r="Q4287" s="6">
        <f t="shared" si="199"/>
        <v>1</v>
      </c>
      <c r="R4287" s="6" t="b">
        <f t="shared" si="200"/>
        <v>0</v>
      </c>
      <c r="S4287" s="6">
        <f>IF(P4287=1, SUM($P$1:P4287))</f>
        <v>1538</v>
      </c>
    </row>
    <row r="4288" spans="1:19" x14ac:dyDescent="0.2">
      <c r="A4288" s="6">
        <v>4373</v>
      </c>
      <c r="B4288" s="6" t="s">
        <v>19829</v>
      </c>
      <c r="C4288" s="6" t="s">
        <v>19830</v>
      </c>
      <c r="D4288" s="6" t="s">
        <v>19831</v>
      </c>
      <c r="E4288" s="6" t="s">
        <v>19823</v>
      </c>
      <c r="F4288" s="6">
        <v>97479</v>
      </c>
      <c r="G4288" s="6">
        <v>5414593788</v>
      </c>
      <c r="H4288" s="6" t="s">
        <v>19830</v>
      </c>
      <c r="I4288" s="6" t="s">
        <v>19832</v>
      </c>
      <c r="J4288" s="6">
        <v>0</v>
      </c>
      <c r="K4288" s="6" t="s">
        <v>19825</v>
      </c>
      <c r="L4288" s="6" t="s">
        <v>8973</v>
      </c>
      <c r="M4288" s="6">
        <v>1</v>
      </c>
      <c r="N4288" s="6" t="s">
        <v>8972</v>
      </c>
      <c r="O4288" s="2" t="e">
        <f>MATCH(A4288, 'combined matches'!A$1:A$4986,0)</f>
        <v>#N/A</v>
      </c>
      <c r="P4288" s="6">
        <f t="shared" si="198"/>
        <v>1</v>
      </c>
      <c r="Q4288" s="6">
        <f t="shared" si="199"/>
        <v>1</v>
      </c>
      <c r="R4288" s="6" t="b">
        <f t="shared" si="200"/>
        <v>0</v>
      </c>
      <c r="S4288" s="6">
        <f>IF(P4288=1, SUM($P$1:P4288))</f>
        <v>1539</v>
      </c>
    </row>
    <row r="4289" spans="1:19" x14ac:dyDescent="0.2">
      <c r="A4289" s="6">
        <v>4374</v>
      </c>
      <c r="B4289" s="6" t="s">
        <v>19833</v>
      </c>
      <c r="C4289" s="6" t="s">
        <v>19834</v>
      </c>
      <c r="D4289" s="6" t="s">
        <v>19835</v>
      </c>
      <c r="E4289" s="6" t="s">
        <v>19823</v>
      </c>
      <c r="F4289" s="6">
        <v>97457</v>
      </c>
      <c r="G4289" s="6">
        <v>5418604070</v>
      </c>
      <c r="H4289" s="6" t="s">
        <v>19834</v>
      </c>
      <c r="I4289" s="6" t="s">
        <v>19836</v>
      </c>
      <c r="J4289" s="6">
        <v>0</v>
      </c>
      <c r="K4289" s="6" t="s">
        <v>19825</v>
      </c>
      <c r="L4289" s="6" t="s">
        <v>8973</v>
      </c>
      <c r="M4289" s="6">
        <v>1</v>
      </c>
      <c r="N4289" s="6" t="s">
        <v>8972</v>
      </c>
      <c r="O4289" s="2" t="e">
        <f>MATCH(A4289, 'combined matches'!A$1:A$4986,0)</f>
        <v>#N/A</v>
      </c>
      <c r="P4289" s="6">
        <f t="shared" si="198"/>
        <v>1</v>
      </c>
      <c r="Q4289" s="6">
        <f t="shared" si="199"/>
        <v>1</v>
      </c>
      <c r="R4289" s="6" t="b">
        <f t="shared" si="200"/>
        <v>0</v>
      </c>
      <c r="S4289" s="6">
        <f>IF(P4289=1, SUM($P$1:P4289))</f>
        <v>1540</v>
      </c>
    </row>
    <row r="4290" spans="1:19" x14ac:dyDescent="0.2">
      <c r="A4290" s="6">
        <v>4375</v>
      </c>
      <c r="B4290" s="6" t="s">
        <v>3646</v>
      </c>
      <c r="C4290" s="6" t="s">
        <v>19837</v>
      </c>
      <c r="D4290" s="6" t="s">
        <v>19838</v>
      </c>
      <c r="E4290" s="6" t="s">
        <v>19823</v>
      </c>
      <c r="F4290" s="6">
        <v>97845</v>
      </c>
      <c r="G4290" s="6">
        <v>5415750429</v>
      </c>
      <c r="H4290" s="6" t="s">
        <v>19837</v>
      </c>
      <c r="I4290" s="6" t="s">
        <v>9849</v>
      </c>
      <c r="J4290" s="6">
        <v>0</v>
      </c>
      <c r="K4290" s="6" t="s">
        <v>12628</v>
      </c>
      <c r="L4290" s="6" t="s">
        <v>8975</v>
      </c>
      <c r="M4290" s="6">
        <v>0</v>
      </c>
      <c r="N4290" s="6" t="s">
        <v>11017</v>
      </c>
      <c r="O4290" s="2" t="e">
        <f>MATCH(A4290, 'combined matches'!A$1:A$4986,0)</f>
        <v>#N/A</v>
      </c>
      <c r="P4290" s="6">
        <f t="shared" ref="P4290:P4353" si="201">IF(ISNA(O4290),1,0)</f>
        <v>1</v>
      </c>
      <c r="Q4290" s="6">
        <f t="shared" si="199"/>
        <v>0</v>
      </c>
      <c r="R4290" s="6">
        <f t="shared" si="200"/>
        <v>0</v>
      </c>
      <c r="S4290" s="6">
        <f>IF(P4290=1, SUM($P$1:P4290))</f>
        <v>1541</v>
      </c>
    </row>
    <row r="4291" spans="1:19" x14ac:dyDescent="0.2">
      <c r="A4291" s="6">
        <v>4376</v>
      </c>
      <c r="B4291" s="6" t="s">
        <v>19839</v>
      </c>
      <c r="C4291" s="6" t="s">
        <v>19837</v>
      </c>
      <c r="D4291" s="6" t="s">
        <v>19838</v>
      </c>
      <c r="E4291" s="6" t="s">
        <v>19823</v>
      </c>
      <c r="F4291" s="6">
        <v>97845</v>
      </c>
      <c r="G4291" s="6">
        <v>5415750429</v>
      </c>
      <c r="H4291" s="6" t="s">
        <v>19837</v>
      </c>
      <c r="I4291" s="6" t="s">
        <v>19840</v>
      </c>
      <c r="J4291" s="6">
        <v>0</v>
      </c>
      <c r="K4291" s="6" t="s">
        <v>12628</v>
      </c>
      <c r="L4291" s="6" t="s">
        <v>8975</v>
      </c>
      <c r="M4291" s="6">
        <v>0</v>
      </c>
      <c r="N4291" s="6" t="s">
        <v>8972</v>
      </c>
      <c r="O4291" s="2" t="e">
        <f>MATCH(A4291, 'combined matches'!A$1:A$4986,0)</f>
        <v>#N/A</v>
      </c>
      <c r="P4291" s="6">
        <f t="shared" si="201"/>
        <v>1</v>
      </c>
      <c r="Q4291" s="6">
        <f t="shared" ref="Q4291:Q4354" si="202">IF(P4291=1,IF(N4291="service site", 1, 0))</f>
        <v>1</v>
      </c>
      <c r="R4291" s="6" t="b">
        <f t="shared" ref="R4291:R4354" si="203">IF(Q4291=0, IF(K4291=K4292, 0, 1))</f>
        <v>0</v>
      </c>
      <c r="S4291" s="6">
        <f>IF(P4291=1, SUM($P$1:P4291))</f>
        <v>1542</v>
      </c>
    </row>
    <row r="4292" spans="1:19" x14ac:dyDescent="0.2">
      <c r="A4292" s="6">
        <v>4377</v>
      </c>
      <c r="B4292" s="6" t="s">
        <v>19841</v>
      </c>
      <c r="C4292" s="6" t="s">
        <v>19842</v>
      </c>
      <c r="D4292" s="6" t="s">
        <v>19838</v>
      </c>
      <c r="E4292" s="6" t="s">
        <v>19823</v>
      </c>
      <c r="F4292" s="6">
        <v>97845</v>
      </c>
      <c r="G4292" s="6">
        <v>5415629418</v>
      </c>
      <c r="H4292" s="6" t="s">
        <v>19842</v>
      </c>
      <c r="I4292" s="6" t="s">
        <v>19843</v>
      </c>
      <c r="J4292" s="6">
        <v>0</v>
      </c>
      <c r="K4292" s="6" t="s">
        <v>12628</v>
      </c>
      <c r="L4292" s="6" t="s">
        <v>8976</v>
      </c>
      <c r="M4292" s="6">
        <v>0</v>
      </c>
      <c r="N4292" s="6" t="s">
        <v>8972</v>
      </c>
      <c r="O4292" s="2" t="e">
        <f>MATCH(A4292, 'combined matches'!A$1:A$4986,0)</f>
        <v>#N/A</v>
      </c>
      <c r="P4292" s="6">
        <f t="shared" si="201"/>
        <v>1</v>
      </c>
      <c r="Q4292" s="6">
        <f t="shared" si="202"/>
        <v>1</v>
      </c>
      <c r="R4292" s="6" t="b">
        <f t="shared" si="203"/>
        <v>0</v>
      </c>
      <c r="S4292" s="6">
        <f>IF(P4292=1, SUM($P$1:P4292))</f>
        <v>1543</v>
      </c>
    </row>
    <row r="4293" spans="1:19" x14ac:dyDescent="0.2">
      <c r="A4293" s="6">
        <v>4378</v>
      </c>
      <c r="B4293" s="6" t="s">
        <v>19844</v>
      </c>
      <c r="C4293" s="6" t="s">
        <v>19845</v>
      </c>
      <c r="D4293" s="6" t="s">
        <v>19846</v>
      </c>
      <c r="E4293" s="6" t="s">
        <v>19823</v>
      </c>
      <c r="F4293" s="6">
        <v>97720</v>
      </c>
      <c r="G4293" s="6">
        <v>5415732271</v>
      </c>
      <c r="H4293" s="6" t="s">
        <v>19845</v>
      </c>
      <c r="I4293" s="6" t="s">
        <v>19847</v>
      </c>
      <c r="J4293" s="6">
        <v>0</v>
      </c>
      <c r="K4293" s="6" t="s">
        <v>19848</v>
      </c>
      <c r="L4293" s="6" t="s">
        <v>8975</v>
      </c>
      <c r="M4293" s="6">
        <v>0</v>
      </c>
      <c r="N4293" s="6" t="s">
        <v>11017</v>
      </c>
      <c r="O4293" s="2" t="e">
        <f>MATCH(A4293, 'combined matches'!A$1:A$4986,0)</f>
        <v>#N/A</v>
      </c>
      <c r="P4293" s="6">
        <f t="shared" si="201"/>
        <v>1</v>
      </c>
      <c r="Q4293" s="6">
        <f t="shared" si="202"/>
        <v>0</v>
      </c>
      <c r="R4293" s="6">
        <f t="shared" si="203"/>
        <v>0</v>
      </c>
      <c r="S4293" s="6">
        <f>IF(P4293=1, SUM($P$1:P4293))</f>
        <v>1544</v>
      </c>
    </row>
    <row r="4294" spans="1:19" x14ac:dyDescent="0.2">
      <c r="A4294" s="6">
        <v>4379</v>
      </c>
      <c r="B4294" s="6" t="s">
        <v>19849</v>
      </c>
      <c r="C4294" s="6" t="s">
        <v>19845</v>
      </c>
      <c r="D4294" s="6" t="s">
        <v>19846</v>
      </c>
      <c r="E4294" s="6" t="s">
        <v>19823</v>
      </c>
      <c r="F4294" s="6">
        <v>97720</v>
      </c>
      <c r="G4294" s="6">
        <v>5415732271</v>
      </c>
      <c r="H4294" s="6" t="s">
        <v>19845</v>
      </c>
      <c r="I4294" s="6" t="s">
        <v>19850</v>
      </c>
      <c r="J4294" s="6">
        <v>0</v>
      </c>
      <c r="K4294" s="6" t="s">
        <v>19848</v>
      </c>
      <c r="L4294" s="6" t="s">
        <v>8975</v>
      </c>
      <c r="M4294" s="6">
        <v>0</v>
      </c>
      <c r="N4294" s="6" t="s">
        <v>8972</v>
      </c>
      <c r="O4294" s="2" t="e">
        <f>MATCH(A4294, 'combined matches'!A$1:A$4986,0)</f>
        <v>#N/A</v>
      </c>
      <c r="P4294" s="6">
        <f t="shared" si="201"/>
        <v>1</v>
      </c>
      <c r="Q4294" s="6">
        <f t="shared" si="202"/>
        <v>1</v>
      </c>
      <c r="R4294" s="6" t="b">
        <f t="shared" si="203"/>
        <v>0</v>
      </c>
      <c r="S4294" s="6">
        <f>IF(P4294=1, SUM($P$1:P4294))</f>
        <v>1545</v>
      </c>
    </row>
    <row r="4295" spans="1:19" x14ac:dyDescent="0.2">
      <c r="A4295" s="6">
        <v>4380</v>
      </c>
      <c r="B4295" s="6" t="s">
        <v>19851</v>
      </c>
      <c r="C4295" s="6" t="s">
        <v>19852</v>
      </c>
      <c r="D4295" s="6" t="s">
        <v>19853</v>
      </c>
      <c r="E4295" s="6" t="s">
        <v>19823</v>
      </c>
      <c r="F4295" s="6">
        <v>97031</v>
      </c>
      <c r="G4295" s="6">
        <v>5413861115</v>
      </c>
      <c r="H4295" s="6" t="s">
        <v>19852</v>
      </c>
      <c r="I4295" s="6" t="s">
        <v>19854</v>
      </c>
      <c r="J4295" s="6">
        <v>0</v>
      </c>
      <c r="K4295" s="6" t="s">
        <v>19855</v>
      </c>
      <c r="L4295" s="6" t="s">
        <v>8975</v>
      </c>
      <c r="M4295" s="6">
        <v>0</v>
      </c>
      <c r="N4295" s="6" t="s">
        <v>11017</v>
      </c>
      <c r="O4295" s="2" t="e">
        <f>MATCH(A4295, 'combined matches'!A$1:A$4986,0)</f>
        <v>#N/A</v>
      </c>
      <c r="P4295" s="6">
        <f t="shared" si="201"/>
        <v>1</v>
      </c>
      <c r="Q4295" s="6">
        <f t="shared" si="202"/>
        <v>0</v>
      </c>
      <c r="R4295" s="6">
        <f t="shared" si="203"/>
        <v>0</v>
      </c>
      <c r="S4295" s="6">
        <f>IF(P4295=1, SUM($P$1:P4295))</f>
        <v>1546</v>
      </c>
    </row>
    <row r="4296" spans="1:19" x14ac:dyDescent="0.2">
      <c r="A4296" s="6">
        <v>4381</v>
      </c>
      <c r="B4296" s="6" t="s">
        <v>19851</v>
      </c>
      <c r="C4296" s="6" t="s">
        <v>19852</v>
      </c>
      <c r="D4296" s="6" t="s">
        <v>19853</v>
      </c>
      <c r="E4296" s="6" t="s">
        <v>19823</v>
      </c>
      <c r="F4296" s="6">
        <v>97031</v>
      </c>
      <c r="G4296" s="6">
        <v>5413861115</v>
      </c>
      <c r="H4296" s="6" t="s">
        <v>19852</v>
      </c>
      <c r="I4296" s="6" t="s">
        <v>19854</v>
      </c>
      <c r="J4296" s="6">
        <v>0</v>
      </c>
      <c r="K4296" s="6" t="s">
        <v>19855</v>
      </c>
      <c r="L4296" s="6" t="s">
        <v>8975</v>
      </c>
      <c r="M4296" s="6">
        <v>0</v>
      </c>
      <c r="N4296" s="6" t="s">
        <v>8972</v>
      </c>
      <c r="O4296" s="2" t="e">
        <f>MATCH(A4296, 'combined matches'!A$1:A$4986,0)</f>
        <v>#N/A</v>
      </c>
      <c r="P4296" s="6">
        <f t="shared" si="201"/>
        <v>1</v>
      </c>
      <c r="Q4296" s="6">
        <f t="shared" si="202"/>
        <v>1</v>
      </c>
      <c r="R4296" s="6" t="b">
        <f t="shared" si="203"/>
        <v>0</v>
      </c>
      <c r="S4296" s="6">
        <f>IF(P4296=1, SUM($P$1:P4296))</f>
        <v>1547</v>
      </c>
    </row>
    <row r="4297" spans="1:19" x14ac:dyDescent="0.2">
      <c r="A4297" s="6">
        <v>4382</v>
      </c>
      <c r="B4297" s="6" t="s">
        <v>19856</v>
      </c>
      <c r="C4297" s="6" t="s">
        <v>19857</v>
      </c>
      <c r="D4297" s="6" t="s">
        <v>3648</v>
      </c>
      <c r="E4297" s="6" t="s">
        <v>19823</v>
      </c>
      <c r="F4297" s="6">
        <v>97501</v>
      </c>
      <c r="G4297" s="6">
        <v>5417748209</v>
      </c>
      <c r="H4297" s="6" t="s">
        <v>19857</v>
      </c>
      <c r="I4297" s="6" t="s">
        <v>19858</v>
      </c>
      <c r="J4297" s="6">
        <v>0</v>
      </c>
      <c r="K4297" s="6" t="s">
        <v>19859</v>
      </c>
      <c r="L4297" s="6" t="s">
        <v>8975</v>
      </c>
      <c r="M4297" s="6">
        <v>0</v>
      </c>
      <c r="N4297" s="6" t="s">
        <v>11017</v>
      </c>
      <c r="O4297" s="2" t="e">
        <f>MATCH(A4297, 'combined matches'!A$1:A$4986,0)</f>
        <v>#N/A</v>
      </c>
      <c r="P4297" s="6">
        <f t="shared" si="201"/>
        <v>1</v>
      </c>
      <c r="Q4297" s="6">
        <f t="shared" si="202"/>
        <v>0</v>
      </c>
      <c r="R4297" s="6">
        <f t="shared" si="203"/>
        <v>0</v>
      </c>
      <c r="S4297" s="6">
        <f>IF(P4297=1, SUM($P$1:P4297))</f>
        <v>1548</v>
      </c>
    </row>
    <row r="4298" spans="1:19" x14ac:dyDescent="0.2">
      <c r="A4298" s="6">
        <v>4383</v>
      </c>
      <c r="B4298" s="6" t="s">
        <v>19860</v>
      </c>
      <c r="C4298" s="6" t="s">
        <v>19857</v>
      </c>
      <c r="D4298" s="6" t="s">
        <v>3648</v>
      </c>
      <c r="E4298" s="6" t="s">
        <v>19823</v>
      </c>
      <c r="F4298" s="6">
        <v>97501</v>
      </c>
      <c r="G4298" s="6">
        <v>5417748209</v>
      </c>
      <c r="H4298" s="6" t="s">
        <v>19857</v>
      </c>
      <c r="I4298" s="6" t="s">
        <v>19861</v>
      </c>
      <c r="J4298" s="6">
        <v>0</v>
      </c>
      <c r="K4298" s="6" t="s">
        <v>19859</v>
      </c>
      <c r="L4298" s="6" t="s">
        <v>8975</v>
      </c>
      <c r="M4298" s="6">
        <v>0</v>
      </c>
      <c r="N4298" s="6" t="s">
        <v>8972</v>
      </c>
      <c r="O4298" s="2" t="e">
        <f>MATCH(A4298, 'combined matches'!A$1:A$4986,0)</f>
        <v>#N/A</v>
      </c>
      <c r="P4298" s="6">
        <f t="shared" si="201"/>
        <v>1</v>
      </c>
      <c r="Q4298" s="6">
        <f t="shared" si="202"/>
        <v>1</v>
      </c>
      <c r="R4298" s="6" t="b">
        <f t="shared" si="203"/>
        <v>0</v>
      </c>
      <c r="S4298" s="6">
        <f>IF(P4298=1, SUM($P$1:P4298))</f>
        <v>1549</v>
      </c>
    </row>
    <row r="4299" spans="1:19" x14ac:dyDescent="0.2">
      <c r="A4299" s="6">
        <v>4384</v>
      </c>
      <c r="B4299" s="6" t="s">
        <v>1742</v>
      </c>
      <c r="C4299" s="6" t="s">
        <v>19862</v>
      </c>
      <c r="D4299" s="6" t="s">
        <v>19863</v>
      </c>
      <c r="E4299" s="6" t="s">
        <v>19823</v>
      </c>
      <c r="F4299" s="6">
        <v>97741</v>
      </c>
      <c r="G4299" s="6">
        <v>5414754456</v>
      </c>
      <c r="H4299" s="6" t="s">
        <v>19862</v>
      </c>
      <c r="I4299" s="6" t="s">
        <v>9350</v>
      </c>
      <c r="J4299" s="6">
        <v>0</v>
      </c>
      <c r="K4299" s="6" t="s">
        <v>19864</v>
      </c>
      <c r="L4299" s="6" t="s">
        <v>8975</v>
      </c>
      <c r="M4299" s="6">
        <v>0</v>
      </c>
      <c r="N4299" s="6" t="s">
        <v>11017</v>
      </c>
      <c r="O4299" s="2" t="e">
        <f>MATCH(A4299, 'combined matches'!A$1:A$4986,0)</f>
        <v>#N/A</v>
      </c>
      <c r="P4299" s="6">
        <f t="shared" si="201"/>
        <v>1</v>
      </c>
      <c r="Q4299" s="6">
        <f t="shared" si="202"/>
        <v>0</v>
      </c>
      <c r="R4299" s="6">
        <f t="shared" si="203"/>
        <v>0</v>
      </c>
      <c r="S4299" s="6">
        <f>IF(P4299=1, SUM($P$1:P4299))</f>
        <v>1550</v>
      </c>
    </row>
    <row r="4300" spans="1:19" x14ac:dyDescent="0.2">
      <c r="A4300" s="6">
        <v>4385</v>
      </c>
      <c r="B4300" s="6" t="s">
        <v>19865</v>
      </c>
      <c r="C4300" s="6" t="s">
        <v>19866</v>
      </c>
      <c r="D4300" s="6" t="s">
        <v>19863</v>
      </c>
      <c r="E4300" s="6" t="s">
        <v>19823</v>
      </c>
      <c r="F4300" s="6">
        <v>97741</v>
      </c>
      <c r="G4300" s="6">
        <v>5414754456</v>
      </c>
      <c r="H4300" s="6" t="s">
        <v>19867</v>
      </c>
      <c r="I4300" s="6" t="s">
        <v>19868</v>
      </c>
      <c r="J4300" s="6">
        <v>0</v>
      </c>
      <c r="K4300" s="6" t="s">
        <v>19864</v>
      </c>
      <c r="L4300" s="6" t="s">
        <v>8975</v>
      </c>
      <c r="M4300" s="6">
        <v>0</v>
      </c>
      <c r="N4300" s="6" t="s">
        <v>8972</v>
      </c>
      <c r="O4300" s="2" t="e">
        <f>MATCH(A4300, 'combined matches'!A$1:A$4986,0)</f>
        <v>#N/A</v>
      </c>
      <c r="P4300" s="6">
        <f t="shared" si="201"/>
        <v>1</v>
      </c>
      <c r="Q4300" s="6">
        <f t="shared" si="202"/>
        <v>1</v>
      </c>
      <c r="R4300" s="6" t="b">
        <f t="shared" si="203"/>
        <v>0</v>
      </c>
      <c r="S4300" s="6">
        <f>IF(P4300=1, SUM($P$1:P4300))</f>
        <v>1551</v>
      </c>
    </row>
    <row r="4301" spans="1:19" x14ac:dyDescent="0.2">
      <c r="A4301" s="6">
        <v>4386</v>
      </c>
      <c r="B4301" s="6" t="s">
        <v>19869</v>
      </c>
      <c r="C4301" s="6" t="s">
        <v>19870</v>
      </c>
      <c r="D4301" s="6" t="s">
        <v>19871</v>
      </c>
      <c r="E4301" s="6" t="s">
        <v>19823</v>
      </c>
      <c r="F4301" s="6">
        <v>97526</v>
      </c>
      <c r="G4301" s="6">
        <v>5414745325</v>
      </c>
      <c r="H4301" s="6" t="s">
        <v>19870</v>
      </c>
      <c r="I4301" s="6" t="s">
        <v>19872</v>
      </c>
      <c r="J4301" s="6">
        <v>0</v>
      </c>
      <c r="K4301" s="6" t="s">
        <v>19873</v>
      </c>
      <c r="L4301" s="6" t="s">
        <v>8975</v>
      </c>
      <c r="M4301" s="6">
        <v>0</v>
      </c>
      <c r="N4301" s="6" t="s">
        <v>11017</v>
      </c>
      <c r="O4301" s="2" t="e">
        <f>MATCH(A4301, 'combined matches'!A$1:A$4986,0)</f>
        <v>#N/A</v>
      </c>
      <c r="P4301" s="6">
        <f t="shared" si="201"/>
        <v>1</v>
      </c>
      <c r="Q4301" s="6">
        <f t="shared" si="202"/>
        <v>0</v>
      </c>
      <c r="R4301" s="6">
        <f t="shared" si="203"/>
        <v>0</v>
      </c>
      <c r="S4301" s="6">
        <f>IF(P4301=1, SUM($P$1:P4301))</f>
        <v>1552</v>
      </c>
    </row>
    <row r="4302" spans="1:19" x14ac:dyDescent="0.2">
      <c r="A4302" s="6">
        <v>4387</v>
      </c>
      <c r="B4302" s="6" t="s">
        <v>19874</v>
      </c>
      <c r="C4302" s="6" t="s">
        <v>19875</v>
      </c>
      <c r="D4302" s="6" t="s">
        <v>19871</v>
      </c>
      <c r="E4302" s="6" t="s">
        <v>19823</v>
      </c>
      <c r="F4302" s="6">
        <v>97526</v>
      </c>
      <c r="G4302" s="6">
        <v>5414745325</v>
      </c>
      <c r="H4302" s="6" t="s">
        <v>19876</v>
      </c>
      <c r="I4302" s="6" t="s">
        <v>19877</v>
      </c>
      <c r="J4302" s="6">
        <v>0</v>
      </c>
      <c r="K4302" s="6" t="s">
        <v>19873</v>
      </c>
      <c r="L4302" s="6" t="s">
        <v>8975</v>
      </c>
      <c r="M4302" s="6">
        <v>0</v>
      </c>
      <c r="N4302" s="6" t="s">
        <v>8972</v>
      </c>
      <c r="O4302" s="2" t="e">
        <f>MATCH(A4302, 'combined matches'!A$1:A$4986,0)</f>
        <v>#N/A</v>
      </c>
      <c r="P4302" s="6">
        <f t="shared" si="201"/>
        <v>1</v>
      </c>
      <c r="Q4302" s="6">
        <f t="shared" si="202"/>
        <v>1</v>
      </c>
      <c r="R4302" s="6" t="b">
        <f t="shared" si="203"/>
        <v>0</v>
      </c>
      <c r="S4302" s="6">
        <f>IF(P4302=1, SUM($P$1:P4302))</f>
        <v>1553</v>
      </c>
    </row>
    <row r="4303" spans="1:19" x14ac:dyDescent="0.2">
      <c r="A4303" s="6">
        <v>4388</v>
      </c>
      <c r="B4303" s="6" t="s">
        <v>19878</v>
      </c>
      <c r="C4303" s="6" t="s">
        <v>19879</v>
      </c>
      <c r="D4303" s="6" t="s">
        <v>19880</v>
      </c>
      <c r="E4303" s="6" t="s">
        <v>19823</v>
      </c>
      <c r="F4303" s="6">
        <v>97603</v>
      </c>
      <c r="G4303" s="6">
        <v>5418828846</v>
      </c>
      <c r="H4303" s="6" t="s">
        <v>19879</v>
      </c>
      <c r="I4303" s="6" t="s">
        <v>19881</v>
      </c>
      <c r="J4303" s="6">
        <v>0</v>
      </c>
      <c r="K4303" s="6" t="s">
        <v>19882</v>
      </c>
      <c r="L4303" s="6" t="s">
        <v>8975</v>
      </c>
      <c r="M4303" s="6">
        <v>0</v>
      </c>
      <c r="N4303" s="6" t="s">
        <v>11017</v>
      </c>
      <c r="O4303" s="2" t="e">
        <f>MATCH(A4303, 'combined matches'!A$1:A$4986,0)</f>
        <v>#N/A</v>
      </c>
      <c r="P4303" s="6">
        <f t="shared" si="201"/>
        <v>1</v>
      </c>
      <c r="Q4303" s="6">
        <f t="shared" si="202"/>
        <v>0</v>
      </c>
      <c r="R4303" s="6">
        <f t="shared" si="203"/>
        <v>0</v>
      </c>
      <c r="S4303" s="6">
        <f>IF(P4303=1, SUM($P$1:P4303))</f>
        <v>1554</v>
      </c>
    </row>
    <row r="4304" spans="1:19" x14ac:dyDescent="0.2">
      <c r="A4304" s="6">
        <v>4389</v>
      </c>
      <c r="B4304" s="6" t="s">
        <v>19883</v>
      </c>
      <c r="C4304" s="6" t="s">
        <v>19884</v>
      </c>
      <c r="D4304" s="6" t="s">
        <v>19880</v>
      </c>
      <c r="E4304" s="6" t="s">
        <v>19823</v>
      </c>
      <c r="F4304" s="6">
        <v>97601</v>
      </c>
      <c r="G4304" s="6">
        <v>5418828846</v>
      </c>
      <c r="H4304" s="6" t="s">
        <v>19884</v>
      </c>
      <c r="I4304" s="6" t="s">
        <v>19885</v>
      </c>
      <c r="J4304" s="6">
        <v>0</v>
      </c>
      <c r="K4304" s="6" t="s">
        <v>19882</v>
      </c>
      <c r="L4304" s="6" t="s">
        <v>8975</v>
      </c>
      <c r="M4304" s="6">
        <v>0</v>
      </c>
      <c r="N4304" s="6" t="s">
        <v>8972</v>
      </c>
      <c r="O4304" s="2" t="e">
        <f>MATCH(A4304, 'combined matches'!A$1:A$4986,0)</f>
        <v>#N/A</v>
      </c>
      <c r="P4304" s="6">
        <f t="shared" si="201"/>
        <v>1</v>
      </c>
      <c r="Q4304" s="6">
        <f t="shared" si="202"/>
        <v>1</v>
      </c>
      <c r="R4304" s="6" t="b">
        <f t="shared" si="203"/>
        <v>0</v>
      </c>
      <c r="S4304" s="6">
        <f>IF(P4304=1, SUM($P$1:P4304))</f>
        <v>1555</v>
      </c>
    </row>
    <row r="4305" spans="1:19" x14ac:dyDescent="0.2">
      <c r="A4305" s="6">
        <v>4390</v>
      </c>
      <c r="B4305" s="6" t="s">
        <v>19886</v>
      </c>
      <c r="C4305" s="6" t="s">
        <v>19887</v>
      </c>
      <c r="D4305" s="6" t="s">
        <v>19888</v>
      </c>
      <c r="E4305" s="6" t="s">
        <v>19823</v>
      </c>
      <c r="F4305" s="6">
        <v>97630</v>
      </c>
      <c r="G4305" s="6">
        <v>5419476045</v>
      </c>
      <c r="H4305" s="6" t="s">
        <v>19889</v>
      </c>
      <c r="I4305" s="6" t="s">
        <v>19890</v>
      </c>
      <c r="J4305" s="6">
        <v>0</v>
      </c>
      <c r="K4305" s="6" t="s">
        <v>19891</v>
      </c>
      <c r="L4305" s="6" t="s">
        <v>8975</v>
      </c>
      <c r="M4305" s="6">
        <v>0</v>
      </c>
      <c r="N4305" s="6" t="s">
        <v>11017</v>
      </c>
      <c r="O4305" s="2" t="e">
        <f>MATCH(A4305, 'combined matches'!A$1:A$4986,0)</f>
        <v>#N/A</v>
      </c>
      <c r="P4305" s="6">
        <f t="shared" si="201"/>
        <v>1</v>
      </c>
      <c r="Q4305" s="6">
        <f t="shared" si="202"/>
        <v>0</v>
      </c>
      <c r="R4305" s="6">
        <f t="shared" si="203"/>
        <v>0</v>
      </c>
      <c r="S4305" s="6">
        <f>IF(P4305=1, SUM($P$1:P4305))</f>
        <v>1556</v>
      </c>
    </row>
    <row r="4306" spans="1:19" x14ac:dyDescent="0.2">
      <c r="A4306" s="6">
        <v>4391</v>
      </c>
      <c r="B4306" s="6" t="s">
        <v>19892</v>
      </c>
      <c r="C4306" s="6" t="s">
        <v>19887</v>
      </c>
      <c r="D4306" s="6" t="s">
        <v>19888</v>
      </c>
      <c r="E4306" s="6" t="s">
        <v>19823</v>
      </c>
      <c r="F4306" s="6">
        <v>97630</v>
      </c>
      <c r="G4306" s="6">
        <v>5419476045</v>
      </c>
      <c r="H4306" s="6" t="s">
        <v>19893</v>
      </c>
      <c r="I4306" s="6" t="s">
        <v>19894</v>
      </c>
      <c r="J4306" s="6">
        <v>0</v>
      </c>
      <c r="K4306" s="6" t="s">
        <v>19891</v>
      </c>
      <c r="L4306" s="6" t="s">
        <v>8975</v>
      </c>
      <c r="M4306" s="6">
        <v>0</v>
      </c>
      <c r="N4306" s="6" t="s">
        <v>8972</v>
      </c>
      <c r="O4306" s="2" t="e">
        <f>MATCH(A4306, 'combined matches'!A$1:A$4986,0)</f>
        <v>#N/A</v>
      </c>
      <c r="P4306" s="6">
        <f t="shared" si="201"/>
        <v>1</v>
      </c>
      <c r="Q4306" s="6">
        <f t="shared" si="202"/>
        <v>1</v>
      </c>
      <c r="R4306" s="6" t="b">
        <f t="shared" si="203"/>
        <v>0</v>
      </c>
      <c r="S4306" s="6">
        <f>IF(P4306=1, SUM($P$1:P4306))</f>
        <v>1557</v>
      </c>
    </row>
    <row r="4307" spans="1:19" x14ac:dyDescent="0.2">
      <c r="A4307" s="6">
        <v>4392</v>
      </c>
      <c r="B4307" s="6" t="s">
        <v>19895</v>
      </c>
      <c r="C4307" s="6" t="s">
        <v>19896</v>
      </c>
      <c r="D4307" s="6" t="s">
        <v>19897</v>
      </c>
      <c r="E4307" s="6" t="s">
        <v>19823</v>
      </c>
      <c r="F4307" s="6">
        <v>97641</v>
      </c>
      <c r="G4307" s="6">
        <v>5415762176</v>
      </c>
      <c r="H4307" s="6" t="s">
        <v>19898</v>
      </c>
      <c r="I4307" s="6" t="s">
        <v>19899</v>
      </c>
      <c r="J4307" s="6">
        <v>0</v>
      </c>
      <c r="K4307" s="6" t="s">
        <v>19891</v>
      </c>
      <c r="L4307" s="6" t="s">
        <v>8975</v>
      </c>
      <c r="M4307" s="6">
        <v>1</v>
      </c>
      <c r="N4307" s="6" t="s">
        <v>8972</v>
      </c>
      <c r="O4307" s="2" t="e">
        <f>MATCH(A4307, 'combined matches'!A$1:A$4986,0)</f>
        <v>#N/A</v>
      </c>
      <c r="P4307" s="6">
        <f t="shared" si="201"/>
        <v>1</v>
      </c>
      <c r="Q4307" s="6">
        <f t="shared" si="202"/>
        <v>1</v>
      </c>
      <c r="R4307" s="6" t="b">
        <f t="shared" si="203"/>
        <v>0</v>
      </c>
      <c r="S4307" s="6">
        <f>IF(P4307=1, SUM($P$1:P4307))</f>
        <v>1558</v>
      </c>
    </row>
    <row r="4308" spans="1:19" x14ac:dyDescent="0.2">
      <c r="A4308" s="6">
        <v>4393</v>
      </c>
      <c r="B4308" s="6" t="s">
        <v>19900</v>
      </c>
      <c r="C4308" s="6" t="s">
        <v>19901</v>
      </c>
      <c r="D4308" s="6" t="s">
        <v>115</v>
      </c>
      <c r="E4308" s="6" t="s">
        <v>19823</v>
      </c>
      <c r="F4308" s="6">
        <v>97365</v>
      </c>
      <c r="G4308" s="6">
        <v>5412654947</v>
      </c>
      <c r="H4308" s="6" t="s">
        <v>19902</v>
      </c>
      <c r="I4308" s="6" t="s">
        <v>19903</v>
      </c>
      <c r="J4308" s="6">
        <v>0</v>
      </c>
      <c r="K4308" s="6" t="s">
        <v>19904</v>
      </c>
      <c r="L4308" s="6" t="s">
        <v>8975</v>
      </c>
      <c r="N4308" s="6" t="s">
        <v>11017</v>
      </c>
      <c r="O4308" s="2" t="e">
        <f>MATCH(A4308, 'combined matches'!A$1:A$4986,0)</f>
        <v>#N/A</v>
      </c>
      <c r="P4308" s="6">
        <f t="shared" si="201"/>
        <v>1</v>
      </c>
      <c r="Q4308" s="6">
        <f t="shared" si="202"/>
        <v>0</v>
      </c>
      <c r="R4308" s="6">
        <f t="shared" si="203"/>
        <v>0</v>
      </c>
      <c r="S4308" s="6">
        <f>IF(P4308=1, SUM($P$1:P4308))</f>
        <v>1559</v>
      </c>
    </row>
    <row r="4309" spans="1:19" x14ac:dyDescent="0.2">
      <c r="A4309" s="6">
        <v>4394</v>
      </c>
      <c r="B4309" s="6" t="s">
        <v>19905</v>
      </c>
      <c r="C4309" s="6" t="s">
        <v>19906</v>
      </c>
      <c r="D4309" s="6" t="s">
        <v>19907</v>
      </c>
      <c r="E4309" s="6" t="s">
        <v>19823</v>
      </c>
      <c r="F4309" s="6">
        <v>97367</v>
      </c>
      <c r="G4309" s="6">
        <v>5419962311</v>
      </c>
      <c r="H4309" s="6" t="s">
        <v>19908</v>
      </c>
      <c r="I4309" s="6" t="s">
        <v>19909</v>
      </c>
      <c r="J4309" s="6">
        <v>0</v>
      </c>
      <c r="K4309" s="6" t="s">
        <v>19904</v>
      </c>
      <c r="L4309" s="6" t="s">
        <v>8976</v>
      </c>
      <c r="M4309" s="6">
        <v>1</v>
      </c>
      <c r="N4309" s="6" t="s">
        <v>8972</v>
      </c>
      <c r="O4309" s="2" t="e">
        <f>MATCH(A4309, 'combined matches'!A$1:A$4986,0)</f>
        <v>#N/A</v>
      </c>
      <c r="P4309" s="6">
        <f t="shared" si="201"/>
        <v>1</v>
      </c>
      <c r="Q4309" s="6">
        <f t="shared" si="202"/>
        <v>1</v>
      </c>
      <c r="R4309" s="6" t="b">
        <f t="shared" si="203"/>
        <v>0</v>
      </c>
      <c r="S4309" s="6">
        <f>IF(P4309=1, SUM($P$1:P4309))</f>
        <v>1560</v>
      </c>
    </row>
    <row r="4310" spans="1:19" x14ac:dyDescent="0.2">
      <c r="A4310" s="6">
        <v>4395</v>
      </c>
      <c r="B4310" s="6" t="s">
        <v>19910</v>
      </c>
      <c r="C4310" s="6" t="s">
        <v>19901</v>
      </c>
      <c r="D4310" s="6" t="s">
        <v>115</v>
      </c>
      <c r="E4310" s="6" t="s">
        <v>19823</v>
      </c>
      <c r="F4310" s="6">
        <v>97365</v>
      </c>
      <c r="G4310" s="6">
        <v>5412654947</v>
      </c>
      <c r="H4310" s="6" t="s">
        <v>19902</v>
      </c>
      <c r="I4310" s="6" t="s">
        <v>19911</v>
      </c>
      <c r="J4310" s="6">
        <v>0</v>
      </c>
      <c r="K4310" s="6" t="s">
        <v>19904</v>
      </c>
      <c r="L4310" s="6" t="s">
        <v>8975</v>
      </c>
      <c r="M4310" s="6">
        <v>1</v>
      </c>
      <c r="N4310" s="6" t="s">
        <v>8972</v>
      </c>
      <c r="O4310" s="2" t="e">
        <f>MATCH(A4310, 'combined matches'!A$1:A$4986,0)</f>
        <v>#N/A</v>
      </c>
      <c r="P4310" s="6">
        <f t="shared" si="201"/>
        <v>1</v>
      </c>
      <c r="Q4310" s="6">
        <f t="shared" si="202"/>
        <v>1</v>
      </c>
      <c r="R4310" s="6" t="b">
        <f t="shared" si="203"/>
        <v>0</v>
      </c>
      <c r="S4310" s="6">
        <f>IF(P4310=1, SUM($P$1:P4310))</f>
        <v>1561</v>
      </c>
    </row>
    <row r="4311" spans="1:19" x14ac:dyDescent="0.2">
      <c r="A4311" s="6">
        <v>4396</v>
      </c>
      <c r="B4311" s="6" t="s">
        <v>19912</v>
      </c>
      <c r="C4311" s="6" t="s">
        <v>19913</v>
      </c>
      <c r="D4311" s="6" t="s">
        <v>19914</v>
      </c>
      <c r="E4311" s="6" t="s">
        <v>19823</v>
      </c>
      <c r="F4311" s="6">
        <v>97394</v>
      </c>
      <c r="G4311" s="6">
        <v>5415633235</v>
      </c>
      <c r="H4311" s="6" t="s">
        <v>19915</v>
      </c>
      <c r="I4311" s="6" t="s">
        <v>19916</v>
      </c>
      <c r="J4311" s="6">
        <v>0</v>
      </c>
      <c r="K4311" s="6" t="s">
        <v>19904</v>
      </c>
      <c r="L4311" s="6" t="s">
        <v>8976</v>
      </c>
      <c r="M4311" s="6">
        <v>1</v>
      </c>
      <c r="N4311" s="6" t="s">
        <v>8972</v>
      </c>
      <c r="O4311" s="2" t="e">
        <f>MATCH(A4311, 'combined matches'!A$1:A$4986,0)</f>
        <v>#N/A</v>
      </c>
      <c r="P4311" s="6">
        <f t="shared" si="201"/>
        <v>1</v>
      </c>
      <c r="Q4311" s="6">
        <f t="shared" si="202"/>
        <v>1</v>
      </c>
      <c r="R4311" s="6" t="b">
        <f t="shared" si="203"/>
        <v>0</v>
      </c>
      <c r="S4311" s="6">
        <f>IF(P4311=1, SUM($P$1:P4311))</f>
        <v>1562</v>
      </c>
    </row>
    <row r="4312" spans="1:19" x14ac:dyDescent="0.2">
      <c r="A4312" s="6">
        <v>4397</v>
      </c>
      <c r="B4312" s="6" t="s">
        <v>19917</v>
      </c>
      <c r="C4312" s="6" t="s">
        <v>19918</v>
      </c>
      <c r="D4312" s="6" t="s">
        <v>19907</v>
      </c>
      <c r="E4312" s="6" t="s">
        <v>19823</v>
      </c>
      <c r="F4312" s="6">
        <v>97367</v>
      </c>
      <c r="G4312" s="6">
        <v>5412656611</v>
      </c>
      <c r="H4312" s="6" t="s">
        <v>19919</v>
      </c>
      <c r="I4312" s="6" t="s">
        <v>19920</v>
      </c>
      <c r="J4312" s="6">
        <v>0</v>
      </c>
      <c r="K4312" s="6" t="s">
        <v>19904</v>
      </c>
      <c r="L4312" s="6" t="s">
        <v>8975</v>
      </c>
      <c r="N4312" s="6" t="s">
        <v>8972</v>
      </c>
      <c r="O4312" s="2" t="e">
        <f>MATCH(A4312, 'combined matches'!A$1:A$4986,0)</f>
        <v>#N/A</v>
      </c>
      <c r="P4312" s="6">
        <f t="shared" si="201"/>
        <v>1</v>
      </c>
      <c r="Q4312" s="6">
        <f t="shared" si="202"/>
        <v>1</v>
      </c>
      <c r="R4312" s="6" t="b">
        <f t="shared" si="203"/>
        <v>0</v>
      </c>
      <c r="S4312" s="6">
        <f>IF(P4312=1, SUM($P$1:P4312))</f>
        <v>1563</v>
      </c>
    </row>
    <row r="4313" spans="1:19" x14ac:dyDescent="0.2">
      <c r="A4313" s="6">
        <v>4398</v>
      </c>
      <c r="B4313" s="6" t="s">
        <v>19921</v>
      </c>
      <c r="C4313" s="6" t="s">
        <v>19922</v>
      </c>
      <c r="D4313" s="6" t="s">
        <v>115</v>
      </c>
      <c r="E4313" s="6" t="s">
        <v>19823</v>
      </c>
      <c r="F4313" s="6">
        <v>97391</v>
      </c>
      <c r="G4313" s="6">
        <v>5412659281</v>
      </c>
      <c r="H4313" s="6" t="s">
        <v>19923</v>
      </c>
      <c r="I4313" s="6" t="s">
        <v>19924</v>
      </c>
      <c r="J4313" s="6">
        <v>0</v>
      </c>
      <c r="K4313" s="6" t="s">
        <v>19904</v>
      </c>
      <c r="L4313" s="6" t="s">
        <v>8976</v>
      </c>
      <c r="M4313" s="6">
        <v>1</v>
      </c>
      <c r="N4313" s="6" t="s">
        <v>8972</v>
      </c>
      <c r="O4313" s="2" t="e">
        <f>MATCH(A4313, 'combined matches'!A$1:A$4986,0)</f>
        <v>#N/A</v>
      </c>
      <c r="P4313" s="6">
        <f t="shared" si="201"/>
        <v>1</v>
      </c>
      <c r="Q4313" s="6">
        <f t="shared" si="202"/>
        <v>1</v>
      </c>
      <c r="R4313" s="6" t="b">
        <f t="shared" si="203"/>
        <v>0</v>
      </c>
      <c r="S4313" s="6">
        <f>IF(P4313=1, SUM($P$1:P4313))</f>
        <v>1564</v>
      </c>
    </row>
    <row r="4314" spans="1:19" x14ac:dyDescent="0.2">
      <c r="A4314" s="6">
        <v>4399</v>
      </c>
      <c r="B4314" s="6" t="s">
        <v>19925</v>
      </c>
      <c r="C4314" s="6" t="s">
        <v>19926</v>
      </c>
      <c r="D4314" s="6" t="s">
        <v>3011</v>
      </c>
      <c r="E4314" s="6" t="s">
        <v>19823</v>
      </c>
      <c r="F4314" s="6">
        <v>97391</v>
      </c>
      <c r="G4314" s="6">
        <v>5413365104</v>
      </c>
      <c r="H4314" s="6" t="s">
        <v>19927</v>
      </c>
      <c r="I4314" s="6" t="s">
        <v>19928</v>
      </c>
      <c r="J4314" s="6">
        <v>0</v>
      </c>
      <c r="K4314" s="6" t="s">
        <v>19904</v>
      </c>
      <c r="L4314" s="6" t="s">
        <v>8976</v>
      </c>
      <c r="M4314" s="6">
        <v>1</v>
      </c>
      <c r="N4314" s="6" t="s">
        <v>8972</v>
      </c>
      <c r="O4314" s="2" t="e">
        <f>MATCH(A4314, 'combined matches'!A$1:A$4986,0)</f>
        <v>#N/A</v>
      </c>
      <c r="P4314" s="6">
        <f t="shared" si="201"/>
        <v>1</v>
      </c>
      <c r="Q4314" s="6">
        <f t="shared" si="202"/>
        <v>1</v>
      </c>
      <c r="R4314" s="6" t="b">
        <f t="shared" si="203"/>
        <v>0</v>
      </c>
      <c r="S4314" s="6">
        <f>IF(P4314=1, SUM($P$1:P4314))</f>
        <v>1565</v>
      </c>
    </row>
    <row r="4315" spans="1:19" x14ac:dyDescent="0.2">
      <c r="A4315" s="6">
        <v>4400</v>
      </c>
      <c r="B4315" s="6" t="s">
        <v>19929</v>
      </c>
      <c r="C4315" s="6" t="s">
        <v>19930</v>
      </c>
      <c r="D4315" s="6" t="s">
        <v>206</v>
      </c>
      <c r="E4315" s="6" t="s">
        <v>19823</v>
      </c>
      <c r="F4315" s="6">
        <v>97321</v>
      </c>
      <c r="G4315" s="6">
        <v>5419673888</v>
      </c>
      <c r="H4315" s="6" t="s">
        <v>19930</v>
      </c>
      <c r="I4315" s="6" t="s">
        <v>19931</v>
      </c>
      <c r="J4315" s="6">
        <v>0</v>
      </c>
      <c r="K4315" s="6" t="s">
        <v>19932</v>
      </c>
      <c r="L4315" s="6" t="s">
        <v>8975</v>
      </c>
      <c r="M4315" s="6">
        <v>0</v>
      </c>
      <c r="N4315" s="6" t="s">
        <v>11017</v>
      </c>
      <c r="O4315" s="2" t="e">
        <f>MATCH(A4315, 'combined matches'!A$1:A$4986,0)</f>
        <v>#N/A</v>
      </c>
      <c r="P4315" s="6">
        <f t="shared" si="201"/>
        <v>1</v>
      </c>
      <c r="Q4315" s="6">
        <f t="shared" si="202"/>
        <v>0</v>
      </c>
      <c r="R4315" s="6">
        <f t="shared" si="203"/>
        <v>0</v>
      </c>
      <c r="S4315" s="6">
        <f>IF(P4315=1, SUM($P$1:P4315))</f>
        <v>1566</v>
      </c>
    </row>
    <row r="4316" spans="1:19" x14ac:dyDescent="0.2">
      <c r="A4316" s="6">
        <v>4401</v>
      </c>
      <c r="B4316" s="6" t="s">
        <v>19933</v>
      </c>
      <c r="C4316" s="6" t="s">
        <v>19934</v>
      </c>
      <c r="D4316" s="6" t="s">
        <v>516</v>
      </c>
      <c r="E4316" s="6" t="s">
        <v>19823</v>
      </c>
      <c r="F4316" s="6">
        <v>97355</v>
      </c>
      <c r="G4316" s="6">
        <v>5414515932</v>
      </c>
      <c r="H4316" s="6" t="s">
        <v>19934</v>
      </c>
      <c r="I4316" s="6" t="s">
        <v>19935</v>
      </c>
      <c r="J4316" s="6">
        <v>0</v>
      </c>
      <c r="K4316" s="6" t="s">
        <v>19932</v>
      </c>
      <c r="L4316" s="6" t="s">
        <v>8975</v>
      </c>
      <c r="M4316" s="6">
        <v>0</v>
      </c>
      <c r="N4316" s="6" t="s">
        <v>8972</v>
      </c>
      <c r="O4316" s="2" t="e">
        <f>MATCH(A4316, 'combined matches'!A$1:A$4986,0)</f>
        <v>#N/A</v>
      </c>
      <c r="P4316" s="6">
        <f t="shared" si="201"/>
        <v>1</v>
      </c>
      <c r="Q4316" s="6">
        <f t="shared" si="202"/>
        <v>1</v>
      </c>
      <c r="R4316" s="6" t="b">
        <f t="shared" si="203"/>
        <v>0</v>
      </c>
      <c r="S4316" s="6">
        <f>IF(P4316=1, SUM($P$1:P4316))</f>
        <v>1567</v>
      </c>
    </row>
    <row r="4317" spans="1:19" x14ac:dyDescent="0.2">
      <c r="A4317" s="6">
        <v>4402</v>
      </c>
      <c r="B4317" s="6" t="s">
        <v>19936</v>
      </c>
      <c r="C4317" s="6" t="s">
        <v>19930</v>
      </c>
      <c r="D4317" s="6" t="s">
        <v>206</v>
      </c>
      <c r="E4317" s="6" t="s">
        <v>19823</v>
      </c>
      <c r="F4317" s="6">
        <v>97321</v>
      </c>
      <c r="G4317" s="6">
        <v>5419673888</v>
      </c>
      <c r="H4317" s="6" t="s">
        <v>19930</v>
      </c>
      <c r="I4317" s="6" t="s">
        <v>19937</v>
      </c>
      <c r="J4317" s="6">
        <v>0</v>
      </c>
      <c r="K4317" s="6" t="s">
        <v>19932</v>
      </c>
      <c r="L4317" s="6" t="s">
        <v>8975</v>
      </c>
      <c r="M4317" s="6">
        <v>0</v>
      </c>
      <c r="N4317" s="6" t="s">
        <v>8972</v>
      </c>
      <c r="O4317" s="2" t="e">
        <f>MATCH(A4317, 'combined matches'!A$1:A$4986,0)</f>
        <v>#N/A</v>
      </c>
      <c r="P4317" s="6">
        <f t="shared" si="201"/>
        <v>1</v>
      </c>
      <c r="Q4317" s="6">
        <f t="shared" si="202"/>
        <v>1</v>
      </c>
      <c r="R4317" s="6" t="b">
        <f t="shared" si="203"/>
        <v>0</v>
      </c>
      <c r="S4317" s="6">
        <f>IF(P4317=1, SUM($P$1:P4317))</f>
        <v>1568</v>
      </c>
    </row>
    <row r="4318" spans="1:19" x14ac:dyDescent="0.2">
      <c r="A4318" s="6">
        <v>4403</v>
      </c>
      <c r="B4318" s="6" t="s">
        <v>19938</v>
      </c>
      <c r="C4318" s="6" t="s">
        <v>19939</v>
      </c>
      <c r="D4318" s="6" t="s">
        <v>4599</v>
      </c>
      <c r="E4318" s="6" t="s">
        <v>19823</v>
      </c>
      <c r="F4318" s="6">
        <v>97914</v>
      </c>
      <c r="G4318" s="6">
        <v>5418897279</v>
      </c>
      <c r="H4318" s="6" t="s">
        <v>19939</v>
      </c>
      <c r="I4318" s="6" t="s">
        <v>19940</v>
      </c>
      <c r="J4318" s="6">
        <v>0</v>
      </c>
      <c r="K4318" s="6" t="s">
        <v>19941</v>
      </c>
      <c r="L4318" s="6" t="s">
        <v>8975</v>
      </c>
      <c r="M4318" s="6">
        <v>0</v>
      </c>
      <c r="N4318" s="6" t="s">
        <v>11017</v>
      </c>
      <c r="O4318" s="2" t="e">
        <f>MATCH(A4318, 'combined matches'!A$1:A$4986,0)</f>
        <v>#N/A</v>
      </c>
      <c r="P4318" s="6">
        <f t="shared" si="201"/>
        <v>1</v>
      </c>
      <c r="Q4318" s="6">
        <f t="shared" si="202"/>
        <v>0</v>
      </c>
      <c r="R4318" s="6">
        <f t="shared" si="203"/>
        <v>0</v>
      </c>
      <c r="S4318" s="6">
        <f>IF(P4318=1, SUM($P$1:P4318))</f>
        <v>1569</v>
      </c>
    </row>
    <row r="4319" spans="1:19" x14ac:dyDescent="0.2">
      <c r="A4319" s="6">
        <v>4404</v>
      </c>
      <c r="B4319" s="6" t="s">
        <v>19942</v>
      </c>
      <c r="C4319" s="6" t="s">
        <v>19939</v>
      </c>
      <c r="D4319" s="6" t="s">
        <v>4599</v>
      </c>
      <c r="E4319" s="6" t="s">
        <v>19823</v>
      </c>
      <c r="F4319" s="6">
        <v>97914</v>
      </c>
      <c r="G4319" s="6">
        <v>5418897279</v>
      </c>
      <c r="H4319" s="6" t="s">
        <v>19939</v>
      </c>
      <c r="I4319" s="6" t="s">
        <v>19943</v>
      </c>
      <c r="J4319" s="6">
        <v>0</v>
      </c>
      <c r="K4319" s="6" t="s">
        <v>19941</v>
      </c>
      <c r="L4319" s="6" t="s">
        <v>8975</v>
      </c>
      <c r="M4319" s="6">
        <v>0</v>
      </c>
      <c r="N4319" s="6" t="s">
        <v>8972</v>
      </c>
      <c r="O4319" s="2" t="e">
        <f>MATCH(A4319, 'combined matches'!A$1:A$4986,0)</f>
        <v>#N/A</v>
      </c>
      <c r="P4319" s="6">
        <f t="shared" si="201"/>
        <v>1</v>
      </c>
      <c r="Q4319" s="6">
        <f t="shared" si="202"/>
        <v>1</v>
      </c>
      <c r="R4319" s="6" t="b">
        <f t="shared" si="203"/>
        <v>0</v>
      </c>
      <c r="S4319" s="6">
        <f>IF(P4319=1, SUM($P$1:P4319))</f>
        <v>1570</v>
      </c>
    </row>
    <row r="4320" spans="1:19" x14ac:dyDescent="0.2">
      <c r="A4320" s="6">
        <v>4405</v>
      </c>
      <c r="B4320" s="6" t="s">
        <v>1773</v>
      </c>
      <c r="C4320" s="6" t="s">
        <v>19944</v>
      </c>
      <c r="D4320" s="6" t="s">
        <v>61</v>
      </c>
      <c r="E4320" s="6" t="s">
        <v>19823</v>
      </c>
      <c r="F4320" s="6">
        <v>97301</v>
      </c>
      <c r="G4320" s="6">
        <v>5035885342</v>
      </c>
      <c r="H4320" s="6" t="s">
        <v>19945</v>
      </c>
      <c r="I4320" s="6" t="s">
        <v>9362</v>
      </c>
      <c r="J4320" s="6">
        <v>0</v>
      </c>
      <c r="K4320" s="6" t="s">
        <v>19946</v>
      </c>
      <c r="L4320" s="6" t="s">
        <v>8975</v>
      </c>
      <c r="M4320" s="6">
        <v>0</v>
      </c>
      <c r="N4320" s="6" t="s">
        <v>11017</v>
      </c>
      <c r="O4320" s="2" t="e">
        <f>MATCH(A4320, 'combined matches'!A$1:A$4986,0)</f>
        <v>#N/A</v>
      </c>
      <c r="P4320" s="6">
        <f t="shared" si="201"/>
        <v>1</v>
      </c>
      <c r="Q4320" s="6">
        <f t="shared" si="202"/>
        <v>0</v>
      </c>
      <c r="R4320" s="6">
        <f t="shared" si="203"/>
        <v>0</v>
      </c>
      <c r="S4320" s="6">
        <f>IF(P4320=1, SUM($P$1:P4320))</f>
        <v>1571</v>
      </c>
    </row>
    <row r="4321" spans="1:19" x14ac:dyDescent="0.2">
      <c r="A4321" s="6">
        <v>4406</v>
      </c>
      <c r="B4321" s="6" t="s">
        <v>19947</v>
      </c>
      <c r="C4321" s="6" t="s">
        <v>19944</v>
      </c>
      <c r="D4321" s="6" t="s">
        <v>61</v>
      </c>
      <c r="E4321" s="6" t="s">
        <v>19823</v>
      </c>
      <c r="F4321" s="6">
        <v>97301</v>
      </c>
      <c r="G4321" s="6">
        <v>5035885342</v>
      </c>
      <c r="H4321" s="6" t="s">
        <v>19944</v>
      </c>
      <c r="I4321" s="6" t="s">
        <v>19948</v>
      </c>
      <c r="J4321" s="6">
        <v>0</v>
      </c>
      <c r="K4321" s="6" t="s">
        <v>19946</v>
      </c>
      <c r="L4321" s="6" t="s">
        <v>8975</v>
      </c>
      <c r="M4321" s="6">
        <v>0</v>
      </c>
      <c r="N4321" s="6" t="s">
        <v>8972</v>
      </c>
      <c r="O4321" s="2" t="e">
        <f>MATCH(A4321, 'combined matches'!A$1:A$4986,0)</f>
        <v>#N/A</v>
      </c>
      <c r="P4321" s="6">
        <f t="shared" si="201"/>
        <v>1</v>
      </c>
      <c r="Q4321" s="6">
        <f t="shared" si="202"/>
        <v>1</v>
      </c>
      <c r="R4321" s="6" t="b">
        <f t="shared" si="203"/>
        <v>0</v>
      </c>
      <c r="S4321" s="6">
        <f>IF(P4321=1, SUM($P$1:P4321))</f>
        <v>1572</v>
      </c>
    </row>
    <row r="4322" spans="1:19" x14ac:dyDescent="0.2">
      <c r="A4322" s="6">
        <v>4407</v>
      </c>
      <c r="B4322" s="6" t="s">
        <v>19949</v>
      </c>
      <c r="C4322" s="6" t="s">
        <v>19950</v>
      </c>
      <c r="D4322" s="6" t="s">
        <v>19951</v>
      </c>
      <c r="E4322" s="6" t="s">
        <v>19823</v>
      </c>
      <c r="F4322" s="6">
        <v>97071</v>
      </c>
      <c r="G4322" s="6">
        <v>5039815851</v>
      </c>
      <c r="H4322" s="6" t="s">
        <v>19952</v>
      </c>
      <c r="I4322" s="6" t="s">
        <v>19953</v>
      </c>
      <c r="J4322" s="6">
        <v>0</v>
      </c>
      <c r="K4322" s="6" t="s">
        <v>19946</v>
      </c>
      <c r="L4322" s="6" t="s">
        <v>8975</v>
      </c>
      <c r="M4322" s="6">
        <v>0</v>
      </c>
      <c r="N4322" s="6" t="s">
        <v>8972</v>
      </c>
      <c r="O4322" s="2" t="e">
        <f>MATCH(A4322, 'combined matches'!A$1:A$4986,0)</f>
        <v>#N/A</v>
      </c>
      <c r="P4322" s="6">
        <f t="shared" si="201"/>
        <v>1</v>
      </c>
      <c r="Q4322" s="6">
        <f t="shared" si="202"/>
        <v>1</v>
      </c>
      <c r="R4322" s="6" t="b">
        <f t="shared" si="203"/>
        <v>0</v>
      </c>
      <c r="S4322" s="6">
        <f>IF(P4322=1, SUM($P$1:P4322))</f>
        <v>1573</v>
      </c>
    </row>
    <row r="4323" spans="1:19" x14ac:dyDescent="0.2">
      <c r="A4323" s="6">
        <v>4408</v>
      </c>
      <c r="B4323" s="6" t="s">
        <v>12472</v>
      </c>
      <c r="C4323" s="6" t="s">
        <v>19954</v>
      </c>
      <c r="D4323" s="6" t="s">
        <v>19955</v>
      </c>
      <c r="E4323" s="6" t="s">
        <v>19823</v>
      </c>
      <c r="F4323" s="6">
        <v>97836</v>
      </c>
      <c r="G4323" s="6">
        <v>5416765421</v>
      </c>
      <c r="H4323" s="6" t="s">
        <v>19956</v>
      </c>
      <c r="I4323" s="6" t="s">
        <v>17484</v>
      </c>
      <c r="J4323" s="6">
        <v>0</v>
      </c>
      <c r="K4323" s="6" t="s">
        <v>12476</v>
      </c>
      <c r="L4323" s="6" t="s">
        <v>8975</v>
      </c>
      <c r="M4323" s="6">
        <v>0</v>
      </c>
      <c r="N4323" s="6" t="s">
        <v>11017</v>
      </c>
      <c r="O4323" s="2" t="e">
        <f>MATCH(A4323, 'combined matches'!A$1:A$4986,0)</f>
        <v>#N/A</v>
      </c>
      <c r="P4323" s="6">
        <f t="shared" si="201"/>
        <v>1</v>
      </c>
      <c r="Q4323" s="6">
        <f t="shared" si="202"/>
        <v>0</v>
      </c>
      <c r="R4323" s="6">
        <f t="shared" si="203"/>
        <v>0</v>
      </c>
      <c r="S4323" s="6">
        <f>IF(P4323=1, SUM($P$1:P4323))</f>
        <v>1574</v>
      </c>
    </row>
    <row r="4324" spans="1:19" x14ac:dyDescent="0.2">
      <c r="A4324" s="6">
        <v>4409</v>
      </c>
      <c r="B4324" s="6" t="s">
        <v>19957</v>
      </c>
      <c r="C4324" s="6" t="s">
        <v>19954</v>
      </c>
      <c r="D4324" s="6" t="s">
        <v>19955</v>
      </c>
      <c r="E4324" s="6" t="s">
        <v>19823</v>
      </c>
      <c r="F4324" s="6">
        <v>97836</v>
      </c>
      <c r="G4324" s="6">
        <v>5416765421</v>
      </c>
      <c r="H4324" s="6" t="s">
        <v>19956</v>
      </c>
      <c r="I4324" s="6" t="s">
        <v>19958</v>
      </c>
      <c r="J4324" s="6">
        <v>0</v>
      </c>
      <c r="K4324" s="6" t="s">
        <v>12476</v>
      </c>
      <c r="L4324" s="6" t="s">
        <v>8975</v>
      </c>
      <c r="M4324" s="6">
        <v>0</v>
      </c>
      <c r="N4324" s="6" t="s">
        <v>8972</v>
      </c>
      <c r="O4324" s="2" t="e">
        <f>MATCH(A4324, 'combined matches'!A$1:A$4986,0)</f>
        <v>#N/A</v>
      </c>
      <c r="P4324" s="6">
        <f t="shared" si="201"/>
        <v>1</v>
      </c>
      <c r="Q4324" s="6">
        <f t="shared" si="202"/>
        <v>1</v>
      </c>
      <c r="R4324" s="6" t="b">
        <f t="shared" si="203"/>
        <v>0</v>
      </c>
      <c r="S4324" s="6">
        <f>IF(P4324=1, SUM($P$1:P4324))</f>
        <v>1575</v>
      </c>
    </row>
    <row r="4325" spans="1:19" x14ac:dyDescent="0.2">
      <c r="A4325" s="6">
        <v>4410</v>
      </c>
      <c r="B4325" s="6" t="s">
        <v>19959</v>
      </c>
      <c r="C4325" s="6" t="s">
        <v>19960</v>
      </c>
      <c r="D4325" s="6" t="s">
        <v>19961</v>
      </c>
      <c r="E4325" s="6" t="s">
        <v>19823</v>
      </c>
      <c r="F4325" s="6">
        <v>97818</v>
      </c>
      <c r="G4325" s="6">
        <v>5414814200</v>
      </c>
      <c r="H4325" s="6" t="s">
        <v>19962</v>
      </c>
      <c r="I4325" s="6" t="s">
        <v>19963</v>
      </c>
      <c r="J4325" s="6">
        <v>0</v>
      </c>
      <c r="K4325" s="6" t="s">
        <v>12476</v>
      </c>
      <c r="L4325" s="6" t="s">
        <v>8975</v>
      </c>
      <c r="M4325" s="6">
        <v>0</v>
      </c>
      <c r="N4325" s="6" t="s">
        <v>8972</v>
      </c>
      <c r="O4325" s="2" t="e">
        <f>MATCH(A4325, 'combined matches'!A$1:A$4986,0)</f>
        <v>#N/A</v>
      </c>
      <c r="P4325" s="6">
        <f t="shared" si="201"/>
        <v>1</v>
      </c>
      <c r="Q4325" s="6">
        <f t="shared" si="202"/>
        <v>1</v>
      </c>
      <c r="R4325" s="6" t="b">
        <f t="shared" si="203"/>
        <v>0</v>
      </c>
      <c r="S4325" s="6">
        <f>IF(P4325=1, SUM($P$1:P4325))</f>
        <v>1576</v>
      </c>
    </row>
    <row r="4326" spans="1:19" x14ac:dyDescent="0.2">
      <c r="A4326" s="6">
        <v>4411</v>
      </c>
      <c r="B4326" s="6" t="s">
        <v>19964</v>
      </c>
      <c r="C4326" s="6" t="s">
        <v>19965</v>
      </c>
      <c r="D4326" s="6" t="s">
        <v>54</v>
      </c>
      <c r="E4326" s="6" t="s">
        <v>19823</v>
      </c>
      <c r="F4326" s="6">
        <v>97204</v>
      </c>
      <c r="G4326" s="6">
        <v>5039883674</v>
      </c>
      <c r="H4326" s="6" t="s">
        <v>19965</v>
      </c>
      <c r="I4326" s="6" t="s">
        <v>19966</v>
      </c>
      <c r="J4326" s="6">
        <v>0</v>
      </c>
      <c r="K4326" s="6" t="s">
        <v>19967</v>
      </c>
      <c r="L4326" s="6" t="s">
        <v>8975</v>
      </c>
      <c r="M4326" s="6">
        <v>0</v>
      </c>
      <c r="N4326" s="6" t="s">
        <v>11017</v>
      </c>
      <c r="O4326" s="2" t="e">
        <f>MATCH(A4326, 'combined matches'!A$1:A$4986,0)</f>
        <v>#N/A</v>
      </c>
      <c r="P4326" s="6">
        <f t="shared" si="201"/>
        <v>1</v>
      </c>
      <c r="Q4326" s="6">
        <f t="shared" si="202"/>
        <v>0</v>
      </c>
      <c r="R4326" s="6">
        <f t="shared" si="203"/>
        <v>0</v>
      </c>
      <c r="S4326" s="6">
        <f>IF(P4326=1, SUM($P$1:P4326))</f>
        <v>1577</v>
      </c>
    </row>
    <row r="4327" spans="1:19" x14ac:dyDescent="0.2">
      <c r="A4327" s="6">
        <v>4412</v>
      </c>
      <c r="B4327" s="6" t="s">
        <v>19968</v>
      </c>
      <c r="C4327" s="6" t="s">
        <v>19969</v>
      </c>
      <c r="D4327" s="6" t="s">
        <v>54</v>
      </c>
      <c r="E4327" s="6" t="s">
        <v>19823</v>
      </c>
      <c r="F4327" s="6">
        <v>97211</v>
      </c>
      <c r="G4327" s="6">
        <v>5039885183</v>
      </c>
      <c r="H4327" s="6" t="s">
        <v>19970</v>
      </c>
      <c r="I4327" s="6" t="s">
        <v>19971</v>
      </c>
      <c r="J4327" s="6">
        <v>0</v>
      </c>
      <c r="K4327" s="6" t="s">
        <v>19967</v>
      </c>
      <c r="L4327" s="6" t="s">
        <v>8975</v>
      </c>
      <c r="M4327" s="6">
        <v>0</v>
      </c>
      <c r="N4327" s="6" t="s">
        <v>8972</v>
      </c>
      <c r="O4327" s="2" t="e">
        <f>MATCH(A4327, 'combined matches'!A$1:A$4986,0)</f>
        <v>#N/A</v>
      </c>
      <c r="P4327" s="6">
        <f t="shared" si="201"/>
        <v>1</v>
      </c>
      <c r="Q4327" s="6">
        <f t="shared" si="202"/>
        <v>1</v>
      </c>
      <c r="R4327" s="6" t="b">
        <f t="shared" si="203"/>
        <v>0</v>
      </c>
      <c r="S4327" s="6">
        <f>IF(P4327=1, SUM($P$1:P4327))</f>
        <v>1578</v>
      </c>
    </row>
    <row r="4328" spans="1:19" x14ac:dyDescent="0.2">
      <c r="A4328" s="6">
        <v>4413</v>
      </c>
      <c r="B4328" s="6" t="s">
        <v>19972</v>
      </c>
      <c r="C4328" s="6" t="s">
        <v>19973</v>
      </c>
      <c r="D4328" s="6" t="s">
        <v>54</v>
      </c>
      <c r="E4328" s="6" t="s">
        <v>19823</v>
      </c>
      <c r="F4328" s="6">
        <v>97236</v>
      </c>
      <c r="G4328" s="6">
        <v>5039883601</v>
      </c>
      <c r="H4328" s="6" t="s">
        <v>19973</v>
      </c>
      <c r="I4328" s="6" t="s">
        <v>19974</v>
      </c>
      <c r="J4328" s="6">
        <v>0</v>
      </c>
      <c r="K4328" s="6" t="s">
        <v>19967</v>
      </c>
      <c r="L4328" s="6" t="s">
        <v>8975</v>
      </c>
      <c r="M4328" s="6">
        <v>0</v>
      </c>
      <c r="N4328" s="6" t="s">
        <v>8972</v>
      </c>
      <c r="O4328" s="2" t="e">
        <f>MATCH(A4328, 'combined matches'!A$1:A$4986,0)</f>
        <v>#N/A</v>
      </c>
      <c r="P4328" s="6">
        <f t="shared" si="201"/>
        <v>1</v>
      </c>
      <c r="Q4328" s="6">
        <f t="shared" si="202"/>
        <v>1</v>
      </c>
      <c r="R4328" s="6" t="b">
        <f t="shared" si="203"/>
        <v>0</v>
      </c>
      <c r="S4328" s="6">
        <f>IF(P4328=1, SUM($P$1:P4328))</f>
        <v>1579</v>
      </c>
    </row>
    <row r="4329" spans="1:19" x14ac:dyDescent="0.2">
      <c r="A4329" s="6">
        <v>4414</v>
      </c>
      <c r="B4329" s="6" t="s">
        <v>19975</v>
      </c>
      <c r="C4329" s="6" t="s">
        <v>19976</v>
      </c>
      <c r="D4329" s="6" t="s">
        <v>54</v>
      </c>
      <c r="E4329" s="6" t="s">
        <v>19823</v>
      </c>
      <c r="F4329" s="6">
        <v>97220</v>
      </c>
      <c r="G4329" s="6">
        <v>5039883382</v>
      </c>
      <c r="H4329" s="6" t="s">
        <v>19977</v>
      </c>
      <c r="I4329" s="6" t="s">
        <v>19978</v>
      </c>
      <c r="J4329" s="6">
        <v>0</v>
      </c>
      <c r="K4329" s="6" t="s">
        <v>19967</v>
      </c>
      <c r="L4329" s="6" t="s">
        <v>8976</v>
      </c>
      <c r="M4329" s="6">
        <v>0</v>
      </c>
      <c r="N4329" s="6" t="s">
        <v>8972</v>
      </c>
      <c r="O4329" s="2" t="e">
        <f>MATCH(A4329, 'combined matches'!A$1:A$4986,0)</f>
        <v>#N/A</v>
      </c>
      <c r="P4329" s="6">
        <f t="shared" si="201"/>
        <v>1</v>
      </c>
      <c r="Q4329" s="6">
        <f t="shared" si="202"/>
        <v>1</v>
      </c>
      <c r="R4329" s="6" t="b">
        <f t="shared" si="203"/>
        <v>0</v>
      </c>
      <c r="S4329" s="6">
        <f>IF(P4329=1, SUM($P$1:P4329))</f>
        <v>1580</v>
      </c>
    </row>
    <row r="4330" spans="1:19" x14ac:dyDescent="0.2">
      <c r="A4330" s="6">
        <v>4415</v>
      </c>
      <c r="B4330" s="6" t="s">
        <v>19979</v>
      </c>
      <c r="C4330" s="6" t="s">
        <v>19980</v>
      </c>
      <c r="D4330" s="6" t="s">
        <v>19981</v>
      </c>
      <c r="E4330" s="6" t="s">
        <v>19823</v>
      </c>
      <c r="F4330" s="6">
        <v>97030</v>
      </c>
      <c r="G4330" s="6">
        <v>5039885155</v>
      </c>
      <c r="H4330" s="6" t="s">
        <v>19982</v>
      </c>
      <c r="I4330" s="6" t="s">
        <v>19983</v>
      </c>
      <c r="J4330" s="6">
        <v>0</v>
      </c>
      <c r="K4330" s="6" t="s">
        <v>19967</v>
      </c>
      <c r="L4330" s="6" t="s">
        <v>8975</v>
      </c>
      <c r="M4330" s="6">
        <v>0</v>
      </c>
      <c r="N4330" s="6" t="s">
        <v>8972</v>
      </c>
      <c r="O4330" s="2" t="e">
        <f>MATCH(A4330, 'combined matches'!A$1:A$4986,0)</f>
        <v>#N/A</v>
      </c>
      <c r="P4330" s="6">
        <f t="shared" si="201"/>
        <v>1</v>
      </c>
      <c r="Q4330" s="6">
        <f t="shared" si="202"/>
        <v>1</v>
      </c>
      <c r="R4330" s="6" t="b">
        <f t="shared" si="203"/>
        <v>0</v>
      </c>
      <c r="S4330" s="6">
        <f>IF(P4330=1, SUM($P$1:P4330))</f>
        <v>1581</v>
      </c>
    </row>
    <row r="4331" spans="1:19" x14ac:dyDescent="0.2">
      <c r="A4331" s="6">
        <v>4416</v>
      </c>
      <c r="B4331" s="6" t="s">
        <v>19984</v>
      </c>
      <c r="C4331" s="6" t="s">
        <v>19985</v>
      </c>
      <c r="D4331" s="6" t="s">
        <v>54</v>
      </c>
      <c r="E4331" s="6" t="s">
        <v>19823</v>
      </c>
      <c r="F4331" s="6">
        <v>97202</v>
      </c>
      <c r="G4331" s="6">
        <v>5039883350</v>
      </c>
      <c r="H4331" s="6" t="s">
        <v>19986</v>
      </c>
      <c r="I4331" s="6" t="s">
        <v>19987</v>
      </c>
      <c r="J4331" s="6">
        <v>0</v>
      </c>
      <c r="K4331" s="6" t="s">
        <v>19967</v>
      </c>
      <c r="L4331" s="6" t="s">
        <v>8976</v>
      </c>
      <c r="M4331" s="6">
        <v>0</v>
      </c>
      <c r="N4331" s="6" t="s">
        <v>8972</v>
      </c>
      <c r="O4331" s="2" t="e">
        <f>MATCH(A4331, 'combined matches'!A$1:A$4986,0)</f>
        <v>#N/A</v>
      </c>
      <c r="P4331" s="6">
        <f t="shared" si="201"/>
        <v>1</v>
      </c>
      <c r="Q4331" s="6">
        <f t="shared" si="202"/>
        <v>1</v>
      </c>
      <c r="R4331" s="6" t="b">
        <f t="shared" si="203"/>
        <v>0</v>
      </c>
      <c r="S4331" s="6">
        <f>IF(P4331=1, SUM($P$1:P4331))</f>
        <v>1582</v>
      </c>
    </row>
    <row r="4332" spans="1:19" x14ac:dyDescent="0.2">
      <c r="A4332" s="6">
        <v>4417</v>
      </c>
      <c r="B4332" s="6" t="s">
        <v>19988</v>
      </c>
      <c r="C4332" s="6" t="s">
        <v>19989</v>
      </c>
      <c r="D4332" s="6" t="s">
        <v>54</v>
      </c>
      <c r="E4332" s="6" t="s">
        <v>19823</v>
      </c>
      <c r="F4332" s="6">
        <v>97203</v>
      </c>
      <c r="G4332" s="6">
        <v>5039885304</v>
      </c>
      <c r="H4332" s="6" t="s">
        <v>19989</v>
      </c>
      <c r="I4332" s="6" t="s">
        <v>19990</v>
      </c>
      <c r="J4332" s="6">
        <v>0</v>
      </c>
      <c r="K4332" s="6" t="s">
        <v>19967</v>
      </c>
      <c r="L4332" s="6" t="s">
        <v>8975</v>
      </c>
      <c r="M4332" s="6">
        <v>0</v>
      </c>
      <c r="N4332" s="6" t="s">
        <v>8972</v>
      </c>
      <c r="O4332" s="2" t="e">
        <f>MATCH(A4332, 'combined matches'!A$1:A$4986,0)</f>
        <v>#N/A</v>
      </c>
      <c r="P4332" s="6">
        <f t="shared" si="201"/>
        <v>1</v>
      </c>
      <c r="Q4332" s="6">
        <f t="shared" si="202"/>
        <v>1</v>
      </c>
      <c r="R4332" s="6" t="b">
        <f t="shared" si="203"/>
        <v>0</v>
      </c>
      <c r="S4332" s="6">
        <f>IF(P4332=1, SUM($P$1:P4332))</f>
        <v>1583</v>
      </c>
    </row>
    <row r="4333" spans="1:19" x14ac:dyDescent="0.2">
      <c r="A4333" s="6">
        <v>4418</v>
      </c>
      <c r="B4333" s="6" t="s">
        <v>19991</v>
      </c>
      <c r="C4333" s="6" t="s">
        <v>19992</v>
      </c>
      <c r="D4333" s="6" t="s">
        <v>54</v>
      </c>
      <c r="E4333" s="6" t="s">
        <v>19823</v>
      </c>
      <c r="F4333" s="6">
        <v>97218</v>
      </c>
      <c r="G4333" s="6">
        <v>5039883991</v>
      </c>
      <c r="H4333" s="6" t="s">
        <v>19992</v>
      </c>
      <c r="I4333" s="6" t="s">
        <v>19993</v>
      </c>
      <c r="J4333" s="6">
        <v>0</v>
      </c>
      <c r="K4333" s="6" t="s">
        <v>19967</v>
      </c>
      <c r="L4333" s="6" t="s">
        <v>8975</v>
      </c>
      <c r="M4333" s="6">
        <v>0</v>
      </c>
      <c r="N4333" s="6" t="s">
        <v>8972</v>
      </c>
      <c r="O4333" s="2" t="e">
        <f>MATCH(A4333, 'combined matches'!A$1:A$4986,0)</f>
        <v>#N/A</v>
      </c>
      <c r="P4333" s="6">
        <f t="shared" si="201"/>
        <v>1</v>
      </c>
      <c r="Q4333" s="6">
        <f t="shared" si="202"/>
        <v>1</v>
      </c>
      <c r="R4333" s="6" t="b">
        <f t="shared" si="203"/>
        <v>0</v>
      </c>
      <c r="S4333" s="6">
        <f>IF(P4333=1, SUM($P$1:P4333))</f>
        <v>1584</v>
      </c>
    </row>
    <row r="4334" spans="1:19" x14ac:dyDescent="0.2">
      <c r="A4334" s="6">
        <v>4419</v>
      </c>
      <c r="B4334" s="6" t="s">
        <v>19994</v>
      </c>
      <c r="C4334" s="6" t="s">
        <v>19995</v>
      </c>
      <c r="D4334" s="6" t="s">
        <v>54</v>
      </c>
      <c r="E4334" s="6" t="s">
        <v>19823</v>
      </c>
      <c r="F4334" s="6">
        <v>97217</v>
      </c>
      <c r="G4334" s="6">
        <v>5039883660</v>
      </c>
      <c r="H4334" s="6" t="s">
        <v>19995</v>
      </c>
      <c r="I4334" s="6" t="s">
        <v>19996</v>
      </c>
      <c r="J4334" s="6">
        <v>0</v>
      </c>
      <c r="K4334" s="6" t="s">
        <v>19967</v>
      </c>
      <c r="L4334" s="6" t="s">
        <v>8976</v>
      </c>
      <c r="M4334" s="6">
        <v>0</v>
      </c>
      <c r="N4334" s="6" t="s">
        <v>8972</v>
      </c>
      <c r="O4334" s="2" t="e">
        <f>MATCH(A4334, 'combined matches'!A$1:A$4986,0)</f>
        <v>#N/A</v>
      </c>
      <c r="P4334" s="6">
        <f t="shared" si="201"/>
        <v>1</v>
      </c>
      <c r="Q4334" s="6">
        <f t="shared" si="202"/>
        <v>1</v>
      </c>
      <c r="R4334" s="6" t="b">
        <f t="shared" si="203"/>
        <v>0</v>
      </c>
      <c r="S4334" s="6">
        <f>IF(P4334=1, SUM($P$1:P4334))</f>
        <v>1585</v>
      </c>
    </row>
    <row r="4335" spans="1:19" x14ac:dyDescent="0.2">
      <c r="A4335" s="6">
        <v>4420</v>
      </c>
      <c r="B4335" s="6" t="s">
        <v>19997</v>
      </c>
      <c r="C4335" s="6" t="s">
        <v>19998</v>
      </c>
      <c r="D4335" s="6" t="s">
        <v>54</v>
      </c>
      <c r="E4335" s="6" t="s">
        <v>19823</v>
      </c>
      <c r="F4335" s="6">
        <v>97204</v>
      </c>
      <c r="G4335" s="6">
        <v>5039885140</v>
      </c>
      <c r="H4335" s="6" t="s">
        <v>19998</v>
      </c>
      <c r="I4335" s="6" t="s">
        <v>19999</v>
      </c>
      <c r="J4335" s="6">
        <v>0</v>
      </c>
      <c r="K4335" s="6" t="s">
        <v>19967</v>
      </c>
      <c r="L4335" s="6" t="s">
        <v>8975</v>
      </c>
      <c r="M4335" s="6">
        <v>0</v>
      </c>
      <c r="N4335" s="6" t="s">
        <v>8972</v>
      </c>
      <c r="O4335" s="2" t="e">
        <f>MATCH(A4335, 'combined matches'!A$1:A$4986,0)</f>
        <v>#N/A</v>
      </c>
      <c r="P4335" s="6">
        <f t="shared" si="201"/>
        <v>1</v>
      </c>
      <c r="Q4335" s="6">
        <f t="shared" si="202"/>
        <v>1</v>
      </c>
      <c r="R4335" s="6" t="b">
        <f t="shared" si="203"/>
        <v>0</v>
      </c>
      <c r="S4335" s="6">
        <f>IF(P4335=1, SUM($P$1:P4335))</f>
        <v>1586</v>
      </c>
    </row>
    <row r="4336" spans="1:19" x14ac:dyDescent="0.2">
      <c r="A4336" s="6">
        <v>4421</v>
      </c>
      <c r="B4336" s="6" t="s">
        <v>20000</v>
      </c>
      <c r="C4336" s="6" t="s">
        <v>20001</v>
      </c>
      <c r="D4336" s="6" t="s">
        <v>54</v>
      </c>
      <c r="E4336" s="6" t="s">
        <v>19823</v>
      </c>
      <c r="F4336" s="6">
        <v>97233</v>
      </c>
      <c r="G4336" s="6">
        <v>5039884585</v>
      </c>
      <c r="H4336" s="6" t="s">
        <v>20002</v>
      </c>
      <c r="I4336" s="6" t="s">
        <v>20003</v>
      </c>
      <c r="J4336" s="6">
        <v>0</v>
      </c>
      <c r="K4336" s="6" t="s">
        <v>19967</v>
      </c>
      <c r="L4336" s="6" t="s">
        <v>8975</v>
      </c>
      <c r="M4336" s="6">
        <v>0</v>
      </c>
      <c r="N4336" s="6" t="s">
        <v>8972</v>
      </c>
      <c r="O4336" s="2" t="e">
        <f>MATCH(A4336, 'combined matches'!A$1:A$4986,0)</f>
        <v>#N/A</v>
      </c>
      <c r="P4336" s="6">
        <f t="shared" si="201"/>
        <v>1</v>
      </c>
      <c r="Q4336" s="6">
        <f t="shared" si="202"/>
        <v>1</v>
      </c>
      <c r="R4336" s="6" t="b">
        <f t="shared" si="203"/>
        <v>0</v>
      </c>
      <c r="S4336" s="6">
        <f>IF(P4336=1, SUM($P$1:P4336))</f>
        <v>1587</v>
      </c>
    </row>
    <row r="4337" spans="1:19" x14ac:dyDescent="0.2">
      <c r="A4337" s="6">
        <v>4422</v>
      </c>
      <c r="B4337" s="6" t="s">
        <v>20004</v>
      </c>
      <c r="C4337" s="6" t="s">
        <v>20005</v>
      </c>
      <c r="D4337" s="6" t="s">
        <v>54</v>
      </c>
      <c r="E4337" s="6" t="s">
        <v>19823</v>
      </c>
      <c r="F4337" s="6">
        <v>97220</v>
      </c>
      <c r="G4337" s="6">
        <v>5039883392</v>
      </c>
      <c r="H4337" s="6" t="s">
        <v>20005</v>
      </c>
      <c r="I4337" s="6" t="s">
        <v>20006</v>
      </c>
      <c r="J4337" s="6">
        <v>0</v>
      </c>
      <c r="K4337" s="6" t="s">
        <v>19967</v>
      </c>
      <c r="L4337" s="6" t="s">
        <v>8976</v>
      </c>
      <c r="M4337" s="6">
        <v>0</v>
      </c>
      <c r="N4337" s="6" t="s">
        <v>8972</v>
      </c>
      <c r="O4337" s="2" t="e">
        <f>MATCH(A4337, 'combined matches'!A$1:A$4986,0)</f>
        <v>#N/A</v>
      </c>
      <c r="P4337" s="6">
        <f t="shared" si="201"/>
        <v>1</v>
      </c>
      <c r="Q4337" s="6">
        <f t="shared" si="202"/>
        <v>1</v>
      </c>
      <c r="R4337" s="6" t="b">
        <f t="shared" si="203"/>
        <v>0</v>
      </c>
      <c r="S4337" s="6">
        <f>IF(P4337=1, SUM($P$1:P4337))</f>
        <v>1588</v>
      </c>
    </row>
    <row r="4338" spans="1:19" x14ac:dyDescent="0.2">
      <c r="A4338" s="6">
        <v>4423</v>
      </c>
      <c r="B4338" s="6" t="s">
        <v>20007</v>
      </c>
      <c r="C4338" s="6" t="s">
        <v>20008</v>
      </c>
      <c r="D4338" s="6" t="s">
        <v>54</v>
      </c>
      <c r="E4338" s="6" t="s">
        <v>19823</v>
      </c>
      <c r="F4338" s="6">
        <v>97206</v>
      </c>
      <c r="G4338" s="6">
        <v>5033065640</v>
      </c>
      <c r="H4338" s="6" t="s">
        <v>20009</v>
      </c>
      <c r="I4338" s="6" t="s">
        <v>20010</v>
      </c>
      <c r="J4338" s="6">
        <v>0</v>
      </c>
      <c r="K4338" s="6" t="s">
        <v>19967</v>
      </c>
      <c r="L4338" s="6" t="s">
        <v>8976</v>
      </c>
      <c r="M4338" s="6">
        <v>0</v>
      </c>
      <c r="N4338" s="6" t="s">
        <v>8972</v>
      </c>
      <c r="O4338" s="2" t="e">
        <f>MATCH(A4338, 'combined matches'!A$1:A$4986,0)</f>
        <v>#N/A</v>
      </c>
      <c r="P4338" s="6">
        <f t="shared" si="201"/>
        <v>1</v>
      </c>
      <c r="Q4338" s="6">
        <f t="shared" si="202"/>
        <v>1</v>
      </c>
      <c r="R4338" s="6" t="b">
        <f t="shared" si="203"/>
        <v>0</v>
      </c>
      <c r="S4338" s="6">
        <f>IF(P4338=1, SUM($P$1:P4338))</f>
        <v>1589</v>
      </c>
    </row>
    <row r="4339" spans="1:19" x14ac:dyDescent="0.2">
      <c r="A4339" s="6">
        <v>4424</v>
      </c>
      <c r="B4339" s="6" t="s">
        <v>20011</v>
      </c>
      <c r="C4339" s="6" t="s">
        <v>20012</v>
      </c>
      <c r="D4339" s="6" t="s">
        <v>54</v>
      </c>
      <c r="E4339" s="6" t="s">
        <v>19823</v>
      </c>
      <c r="F4339" s="6">
        <v>97203</v>
      </c>
      <c r="G4339" s="6">
        <v>5039883909</v>
      </c>
      <c r="H4339" s="6" t="s">
        <v>20013</v>
      </c>
      <c r="I4339" s="6" t="s">
        <v>20014</v>
      </c>
      <c r="J4339" s="6">
        <v>0</v>
      </c>
      <c r="K4339" s="6" t="s">
        <v>19967</v>
      </c>
      <c r="L4339" s="6" t="s">
        <v>8976</v>
      </c>
      <c r="M4339" s="6">
        <v>0</v>
      </c>
      <c r="N4339" s="6" t="s">
        <v>8972</v>
      </c>
      <c r="O4339" s="2" t="e">
        <f>MATCH(A4339, 'combined matches'!A$1:A$4986,0)</f>
        <v>#N/A</v>
      </c>
      <c r="P4339" s="6">
        <f t="shared" si="201"/>
        <v>1</v>
      </c>
      <c r="Q4339" s="6">
        <f t="shared" si="202"/>
        <v>1</v>
      </c>
      <c r="R4339" s="6" t="b">
        <f t="shared" si="203"/>
        <v>0</v>
      </c>
      <c r="S4339" s="6">
        <f>IF(P4339=1, SUM($P$1:P4339))</f>
        <v>1590</v>
      </c>
    </row>
    <row r="4340" spans="1:19" x14ac:dyDescent="0.2">
      <c r="A4340" s="6">
        <v>4425</v>
      </c>
      <c r="B4340" s="6" t="s">
        <v>20015</v>
      </c>
      <c r="C4340" s="6" t="s">
        <v>20016</v>
      </c>
      <c r="D4340" s="6" t="s">
        <v>54</v>
      </c>
      <c r="E4340" s="6" t="s">
        <v>19823</v>
      </c>
      <c r="F4340" s="6">
        <v>97203</v>
      </c>
      <c r="G4340" s="6">
        <v>5039883829</v>
      </c>
      <c r="H4340" s="6" t="s">
        <v>20017</v>
      </c>
      <c r="I4340" s="6" t="s">
        <v>20018</v>
      </c>
      <c r="J4340" s="6">
        <v>0</v>
      </c>
      <c r="K4340" s="6" t="s">
        <v>19967</v>
      </c>
      <c r="L4340" s="6" t="s">
        <v>8976</v>
      </c>
      <c r="M4340" s="6">
        <v>0</v>
      </c>
      <c r="N4340" s="6" t="s">
        <v>8972</v>
      </c>
      <c r="O4340" s="2" t="e">
        <f>MATCH(A4340, 'combined matches'!A$1:A$4986,0)</f>
        <v>#N/A</v>
      </c>
      <c r="P4340" s="6">
        <f t="shared" si="201"/>
        <v>1</v>
      </c>
      <c r="Q4340" s="6">
        <f t="shared" si="202"/>
        <v>1</v>
      </c>
      <c r="R4340" s="6" t="b">
        <f t="shared" si="203"/>
        <v>0</v>
      </c>
      <c r="S4340" s="6">
        <f>IF(P4340=1, SUM($P$1:P4340))</f>
        <v>1591</v>
      </c>
    </row>
    <row r="4341" spans="1:19" x14ac:dyDescent="0.2">
      <c r="A4341" s="6">
        <v>4426</v>
      </c>
      <c r="B4341" s="6" t="s">
        <v>20019</v>
      </c>
      <c r="C4341" s="6" t="s">
        <v>20020</v>
      </c>
      <c r="D4341" s="6" t="s">
        <v>54</v>
      </c>
      <c r="E4341" s="6" t="s">
        <v>19823</v>
      </c>
      <c r="F4341" s="6">
        <v>97233</v>
      </c>
      <c r="G4341" s="6">
        <v>5039883554</v>
      </c>
      <c r="H4341" s="6" t="s">
        <v>20021</v>
      </c>
      <c r="I4341" s="6" t="s">
        <v>20022</v>
      </c>
      <c r="J4341" s="6">
        <v>0</v>
      </c>
      <c r="K4341" s="6" t="s">
        <v>19967</v>
      </c>
      <c r="L4341" s="6" t="s">
        <v>8976</v>
      </c>
      <c r="M4341" s="6">
        <v>0</v>
      </c>
      <c r="N4341" s="6" t="s">
        <v>8972</v>
      </c>
      <c r="O4341" s="2" t="e">
        <f>MATCH(A4341, 'combined matches'!A$1:A$4986,0)</f>
        <v>#N/A</v>
      </c>
      <c r="P4341" s="6">
        <f t="shared" si="201"/>
        <v>1</v>
      </c>
      <c r="Q4341" s="6">
        <f t="shared" si="202"/>
        <v>1</v>
      </c>
      <c r="R4341" s="6" t="b">
        <f t="shared" si="203"/>
        <v>0</v>
      </c>
      <c r="S4341" s="6">
        <f>IF(P4341=1, SUM($P$1:P4341))</f>
        <v>1592</v>
      </c>
    </row>
    <row r="4342" spans="1:19" x14ac:dyDescent="0.2">
      <c r="A4342" s="6">
        <v>4427</v>
      </c>
      <c r="B4342" s="6" t="s">
        <v>20023</v>
      </c>
      <c r="C4342" s="6" t="s">
        <v>20024</v>
      </c>
      <c r="D4342" s="6" t="s">
        <v>20025</v>
      </c>
      <c r="E4342" s="6" t="s">
        <v>19823</v>
      </c>
      <c r="F4342" s="6">
        <v>97030</v>
      </c>
      <c r="G4342" s="6">
        <v>5037626180</v>
      </c>
      <c r="H4342" s="6" t="s">
        <v>20026</v>
      </c>
      <c r="I4342" s="6" t="s">
        <v>20027</v>
      </c>
      <c r="J4342" s="6">
        <v>0</v>
      </c>
      <c r="K4342" s="6" t="s">
        <v>19967</v>
      </c>
      <c r="L4342" s="6" t="s">
        <v>8976</v>
      </c>
      <c r="M4342" s="6">
        <v>0</v>
      </c>
      <c r="N4342" s="6" t="s">
        <v>8972</v>
      </c>
      <c r="O4342" s="2" t="e">
        <f>MATCH(A4342, 'combined matches'!A$1:A$4986,0)</f>
        <v>#N/A</v>
      </c>
      <c r="P4342" s="6">
        <f t="shared" si="201"/>
        <v>1</v>
      </c>
      <c r="Q4342" s="6">
        <f t="shared" si="202"/>
        <v>1</v>
      </c>
      <c r="R4342" s="6" t="b">
        <f t="shared" si="203"/>
        <v>0</v>
      </c>
      <c r="S4342" s="6">
        <f>IF(P4342=1, SUM($P$1:P4342))</f>
        <v>1593</v>
      </c>
    </row>
    <row r="4343" spans="1:19" x14ac:dyDescent="0.2">
      <c r="A4343" s="6">
        <v>4428</v>
      </c>
      <c r="B4343" s="6" t="s">
        <v>20028</v>
      </c>
      <c r="C4343" s="6" t="s">
        <v>20029</v>
      </c>
      <c r="D4343" s="6" t="s">
        <v>54</v>
      </c>
      <c r="E4343" s="6" t="s">
        <v>19823</v>
      </c>
      <c r="F4343" s="6">
        <v>97202</v>
      </c>
      <c r="G4343" s="6">
        <v>5039886942</v>
      </c>
      <c r="H4343" s="6" t="s">
        <v>20030</v>
      </c>
      <c r="I4343" s="6" t="s">
        <v>20031</v>
      </c>
      <c r="J4343" s="6">
        <v>0</v>
      </c>
      <c r="K4343" s="6" t="s">
        <v>19967</v>
      </c>
      <c r="L4343" s="6" t="s">
        <v>8975</v>
      </c>
      <c r="M4343" s="6">
        <v>0</v>
      </c>
      <c r="N4343" s="6" t="s">
        <v>8972</v>
      </c>
      <c r="O4343" s="2" t="e">
        <f>MATCH(A4343, 'combined matches'!A$1:A$4986,0)</f>
        <v>#N/A</v>
      </c>
      <c r="P4343" s="6">
        <f t="shared" si="201"/>
        <v>1</v>
      </c>
      <c r="Q4343" s="6">
        <f t="shared" si="202"/>
        <v>1</v>
      </c>
      <c r="R4343" s="6" t="b">
        <f t="shared" si="203"/>
        <v>0</v>
      </c>
      <c r="S4343" s="6">
        <f>IF(P4343=1, SUM($P$1:P4343))</f>
        <v>1594</v>
      </c>
    </row>
    <row r="4344" spans="1:19" x14ac:dyDescent="0.2">
      <c r="A4344" s="6">
        <v>4429</v>
      </c>
      <c r="B4344" s="6" t="s">
        <v>20032</v>
      </c>
      <c r="C4344" s="6" t="s">
        <v>20033</v>
      </c>
      <c r="D4344" s="6" t="s">
        <v>54</v>
      </c>
      <c r="E4344" s="6" t="s">
        <v>19823</v>
      </c>
      <c r="F4344" s="6">
        <v>97216</v>
      </c>
      <c r="G4344" s="6">
        <v>5039884577</v>
      </c>
      <c r="H4344" s="6" t="s">
        <v>20034</v>
      </c>
      <c r="I4344" s="6" t="s">
        <v>20035</v>
      </c>
      <c r="J4344" s="6">
        <v>0</v>
      </c>
      <c r="K4344" s="6" t="s">
        <v>19967</v>
      </c>
      <c r="L4344" s="6" t="s">
        <v>8975</v>
      </c>
      <c r="M4344" s="6">
        <v>0</v>
      </c>
      <c r="N4344" s="6" t="s">
        <v>8972</v>
      </c>
      <c r="O4344" s="2" t="e">
        <f>MATCH(A4344, 'combined matches'!A$1:A$4986,0)</f>
        <v>#N/A</v>
      </c>
      <c r="P4344" s="6">
        <f t="shared" si="201"/>
        <v>1</v>
      </c>
      <c r="Q4344" s="6">
        <f t="shared" si="202"/>
        <v>1</v>
      </c>
      <c r="R4344" s="6" t="b">
        <f t="shared" si="203"/>
        <v>0</v>
      </c>
      <c r="S4344" s="6">
        <f>IF(P4344=1, SUM($P$1:P4344))</f>
        <v>1595</v>
      </c>
    </row>
    <row r="4345" spans="1:19" x14ac:dyDescent="0.2">
      <c r="A4345" s="6">
        <v>4430</v>
      </c>
      <c r="B4345" s="6" t="s">
        <v>20036</v>
      </c>
      <c r="C4345" s="6" t="s">
        <v>20037</v>
      </c>
      <c r="D4345" s="6" t="s">
        <v>54</v>
      </c>
      <c r="E4345" s="6" t="s">
        <v>19823</v>
      </c>
      <c r="F4345" s="6">
        <v>97266</v>
      </c>
      <c r="G4345" s="6">
        <v>5039883370</v>
      </c>
      <c r="H4345" s="6" t="s">
        <v>20038</v>
      </c>
      <c r="I4345" s="6" t="s">
        <v>20039</v>
      </c>
      <c r="J4345" s="6">
        <v>0</v>
      </c>
      <c r="K4345" s="6" t="s">
        <v>19967</v>
      </c>
      <c r="L4345" s="6" t="s">
        <v>8976</v>
      </c>
      <c r="M4345" s="6">
        <v>0</v>
      </c>
      <c r="N4345" s="6" t="s">
        <v>8972</v>
      </c>
      <c r="O4345" s="2" t="e">
        <f>MATCH(A4345, 'combined matches'!A$1:A$4986,0)</f>
        <v>#N/A</v>
      </c>
      <c r="P4345" s="6">
        <f t="shared" si="201"/>
        <v>1</v>
      </c>
      <c r="Q4345" s="6">
        <f t="shared" si="202"/>
        <v>1</v>
      </c>
      <c r="R4345" s="6" t="b">
        <f t="shared" si="203"/>
        <v>0</v>
      </c>
      <c r="S4345" s="6">
        <f>IF(P4345=1, SUM($P$1:P4345))</f>
        <v>1596</v>
      </c>
    </row>
    <row r="4346" spans="1:19" x14ac:dyDescent="0.2">
      <c r="A4346" s="6">
        <v>4431</v>
      </c>
      <c r="B4346" s="6" t="s">
        <v>20040</v>
      </c>
      <c r="C4346" s="6" t="s">
        <v>20041</v>
      </c>
      <c r="D4346" s="6" t="s">
        <v>54</v>
      </c>
      <c r="E4346" s="6" t="s">
        <v>19823</v>
      </c>
      <c r="F4346" s="6">
        <v>97203</v>
      </c>
      <c r="G4346" s="6">
        <v>5039883815</v>
      </c>
      <c r="H4346" s="6" t="s">
        <v>20041</v>
      </c>
      <c r="I4346" s="6" t="s">
        <v>20042</v>
      </c>
      <c r="J4346" s="6">
        <v>0</v>
      </c>
      <c r="K4346" s="6" t="s">
        <v>19967</v>
      </c>
      <c r="L4346" s="6" t="s">
        <v>8975</v>
      </c>
      <c r="M4346" s="6">
        <v>0</v>
      </c>
      <c r="N4346" s="6" t="s">
        <v>8972</v>
      </c>
      <c r="O4346" s="2" t="e">
        <f>MATCH(A4346, 'combined matches'!A$1:A$4986,0)</f>
        <v>#N/A</v>
      </c>
      <c r="P4346" s="6">
        <f t="shared" si="201"/>
        <v>1</v>
      </c>
      <c r="Q4346" s="6">
        <f t="shared" si="202"/>
        <v>1</v>
      </c>
      <c r="R4346" s="6" t="b">
        <f t="shared" si="203"/>
        <v>0</v>
      </c>
      <c r="S4346" s="6">
        <f>IF(P4346=1, SUM($P$1:P4346))</f>
        <v>1597</v>
      </c>
    </row>
    <row r="4347" spans="1:19" x14ac:dyDescent="0.2">
      <c r="A4347" s="6">
        <v>4432</v>
      </c>
      <c r="B4347" s="6" t="s">
        <v>20043</v>
      </c>
      <c r="C4347" s="6" t="s">
        <v>20044</v>
      </c>
      <c r="D4347" s="6" t="s">
        <v>20045</v>
      </c>
      <c r="E4347" s="6" t="s">
        <v>19823</v>
      </c>
      <c r="F4347" s="6">
        <v>97403</v>
      </c>
      <c r="G4347" s="6">
        <v>5413449411</v>
      </c>
      <c r="H4347" s="6" t="s">
        <v>20044</v>
      </c>
      <c r="I4347" s="6" t="s">
        <v>20043</v>
      </c>
      <c r="J4347" s="6">
        <v>0</v>
      </c>
      <c r="K4347" s="6" t="s">
        <v>20046</v>
      </c>
      <c r="L4347" s="6" t="s">
        <v>8982</v>
      </c>
      <c r="M4347" s="6">
        <v>0</v>
      </c>
      <c r="N4347" s="6" t="s">
        <v>11017</v>
      </c>
      <c r="O4347" s="2" t="e">
        <f>MATCH(A4347, 'combined matches'!A$1:A$4986,0)</f>
        <v>#N/A</v>
      </c>
      <c r="P4347" s="6">
        <f t="shared" si="201"/>
        <v>1</v>
      </c>
      <c r="Q4347" s="6">
        <f t="shared" si="202"/>
        <v>0</v>
      </c>
      <c r="R4347" s="6">
        <f t="shared" si="203"/>
        <v>0</v>
      </c>
      <c r="S4347" s="6">
        <f>IF(P4347=1, SUM($P$1:P4347))</f>
        <v>1598</v>
      </c>
    </row>
    <row r="4348" spans="1:19" x14ac:dyDescent="0.2">
      <c r="A4348" s="6">
        <v>4433</v>
      </c>
      <c r="B4348" s="6" t="s">
        <v>20043</v>
      </c>
      <c r="C4348" s="6" t="s">
        <v>20047</v>
      </c>
      <c r="D4348" s="6" t="s">
        <v>19871</v>
      </c>
      <c r="E4348" s="6" t="s">
        <v>19823</v>
      </c>
      <c r="F4348" s="6">
        <v>97526</v>
      </c>
      <c r="G4348" s="6">
        <v>5414742784</v>
      </c>
      <c r="H4348" s="6" t="s">
        <v>20047</v>
      </c>
      <c r="I4348" s="6" t="s">
        <v>20043</v>
      </c>
      <c r="J4348" s="6">
        <v>0</v>
      </c>
      <c r="K4348" s="6" t="s">
        <v>20046</v>
      </c>
      <c r="L4348" s="6" t="s">
        <v>8982</v>
      </c>
      <c r="M4348" s="6">
        <v>0</v>
      </c>
      <c r="N4348" s="6" t="s">
        <v>8972</v>
      </c>
      <c r="O4348" s="2" t="e">
        <f>MATCH(A4348, 'combined matches'!A$1:A$4986,0)</f>
        <v>#N/A</v>
      </c>
      <c r="P4348" s="6">
        <f t="shared" si="201"/>
        <v>1</v>
      </c>
      <c r="Q4348" s="6">
        <f t="shared" si="202"/>
        <v>1</v>
      </c>
      <c r="R4348" s="6" t="b">
        <f t="shared" si="203"/>
        <v>0</v>
      </c>
      <c r="S4348" s="6">
        <f>IF(P4348=1, SUM($P$1:P4348))</f>
        <v>1599</v>
      </c>
    </row>
    <row r="4349" spans="1:19" x14ac:dyDescent="0.2">
      <c r="A4349" s="6">
        <v>4434</v>
      </c>
      <c r="B4349" s="6" t="s">
        <v>20043</v>
      </c>
      <c r="C4349" s="6" t="s">
        <v>20048</v>
      </c>
      <c r="D4349" s="6" t="s">
        <v>3648</v>
      </c>
      <c r="E4349" s="6" t="s">
        <v>19823</v>
      </c>
      <c r="F4349" s="6">
        <v>97501</v>
      </c>
      <c r="G4349" s="6">
        <v>5417738285</v>
      </c>
      <c r="H4349" s="6" t="s">
        <v>20049</v>
      </c>
      <c r="I4349" s="6" t="s">
        <v>20043</v>
      </c>
      <c r="J4349" s="6">
        <v>0</v>
      </c>
      <c r="K4349" s="6" t="s">
        <v>20046</v>
      </c>
      <c r="L4349" s="6" t="s">
        <v>8982</v>
      </c>
      <c r="M4349" s="6">
        <v>0</v>
      </c>
      <c r="N4349" s="6" t="s">
        <v>8972</v>
      </c>
      <c r="O4349" s="2" t="e">
        <f>MATCH(A4349, 'combined matches'!A$1:A$4986,0)</f>
        <v>#N/A</v>
      </c>
      <c r="P4349" s="6">
        <f t="shared" si="201"/>
        <v>1</v>
      </c>
      <c r="Q4349" s="6">
        <f t="shared" si="202"/>
        <v>1</v>
      </c>
      <c r="R4349" s="6" t="b">
        <f t="shared" si="203"/>
        <v>0</v>
      </c>
      <c r="S4349" s="6">
        <f>IF(P4349=1, SUM($P$1:P4349))</f>
        <v>1600</v>
      </c>
    </row>
    <row r="4350" spans="1:19" x14ac:dyDescent="0.2">
      <c r="A4350" s="6">
        <v>4435</v>
      </c>
      <c r="B4350" s="6" t="s">
        <v>1886</v>
      </c>
      <c r="C4350" s="6" t="s">
        <v>20050</v>
      </c>
      <c r="D4350" s="6" t="s">
        <v>3836</v>
      </c>
      <c r="E4350" s="6" t="s">
        <v>19823</v>
      </c>
      <c r="F4350" s="6">
        <v>97338</v>
      </c>
      <c r="G4350" s="6">
        <v>5036238175</v>
      </c>
      <c r="H4350" s="6" t="s">
        <v>20050</v>
      </c>
      <c r="I4350" s="6" t="s">
        <v>9393</v>
      </c>
      <c r="J4350" s="6">
        <v>0</v>
      </c>
      <c r="K4350" s="6" t="s">
        <v>20051</v>
      </c>
      <c r="L4350" s="6" t="s">
        <v>8975</v>
      </c>
      <c r="M4350" s="6">
        <v>0</v>
      </c>
      <c r="N4350" s="6" t="s">
        <v>11017</v>
      </c>
      <c r="O4350" s="2" t="e">
        <f>MATCH(A4350, 'combined matches'!A$1:A$4986,0)</f>
        <v>#N/A</v>
      </c>
      <c r="P4350" s="6">
        <f t="shared" si="201"/>
        <v>1</v>
      </c>
      <c r="Q4350" s="6">
        <f t="shared" si="202"/>
        <v>0</v>
      </c>
      <c r="R4350" s="6">
        <f t="shared" si="203"/>
        <v>0</v>
      </c>
      <c r="S4350" s="6">
        <f>IF(P4350=1, SUM($P$1:P4350))</f>
        <v>1601</v>
      </c>
    </row>
    <row r="4351" spans="1:19" x14ac:dyDescent="0.2">
      <c r="A4351" s="6">
        <v>4436</v>
      </c>
      <c r="B4351" s="6" t="s">
        <v>20052</v>
      </c>
      <c r="C4351" s="6" t="s">
        <v>20050</v>
      </c>
      <c r="D4351" s="6" t="s">
        <v>3836</v>
      </c>
      <c r="E4351" s="6" t="s">
        <v>19823</v>
      </c>
      <c r="F4351" s="6">
        <v>97338</v>
      </c>
      <c r="G4351" s="6">
        <v>5036238175</v>
      </c>
      <c r="H4351" s="6" t="s">
        <v>20050</v>
      </c>
      <c r="I4351" s="6" t="s">
        <v>20053</v>
      </c>
      <c r="J4351" s="6">
        <v>0</v>
      </c>
      <c r="K4351" s="6" t="s">
        <v>20051</v>
      </c>
      <c r="L4351" s="6" t="s">
        <v>8975</v>
      </c>
      <c r="M4351" s="6">
        <v>0</v>
      </c>
      <c r="N4351" s="6" t="s">
        <v>8972</v>
      </c>
      <c r="O4351" s="2" t="e">
        <f>MATCH(A4351, 'combined matches'!A$1:A$4986,0)</f>
        <v>#N/A</v>
      </c>
      <c r="P4351" s="6">
        <f t="shared" si="201"/>
        <v>1</v>
      </c>
      <c r="Q4351" s="6">
        <f t="shared" si="202"/>
        <v>1</v>
      </c>
      <c r="R4351" s="6" t="b">
        <f t="shared" si="203"/>
        <v>0</v>
      </c>
      <c r="S4351" s="6">
        <f>IF(P4351=1, SUM($P$1:P4351))</f>
        <v>1602</v>
      </c>
    </row>
    <row r="4352" spans="1:19" x14ac:dyDescent="0.2">
      <c r="A4352" s="6">
        <v>4437</v>
      </c>
      <c r="B4352" s="6" t="s">
        <v>20054</v>
      </c>
      <c r="C4352" s="6" t="s">
        <v>20055</v>
      </c>
      <c r="D4352" s="6" t="s">
        <v>20056</v>
      </c>
      <c r="E4352" s="6" t="s">
        <v>19823</v>
      </c>
      <c r="F4352" s="6">
        <v>97141</v>
      </c>
      <c r="G4352" s="6">
        <v>5038423912</v>
      </c>
      <c r="H4352" s="6" t="s">
        <v>20057</v>
      </c>
      <c r="I4352" s="6" t="s">
        <v>20058</v>
      </c>
      <c r="J4352" s="6">
        <v>0</v>
      </c>
      <c r="K4352" s="6" t="s">
        <v>20059</v>
      </c>
      <c r="L4352" s="6" t="s">
        <v>8975</v>
      </c>
      <c r="M4352" s="6">
        <v>1</v>
      </c>
      <c r="N4352" s="6" t="s">
        <v>11017</v>
      </c>
      <c r="O4352" s="2" t="e">
        <f>MATCH(A4352, 'combined matches'!A$1:A$4986,0)</f>
        <v>#N/A</v>
      </c>
      <c r="P4352" s="6">
        <f t="shared" si="201"/>
        <v>1</v>
      </c>
      <c r="Q4352" s="6">
        <f t="shared" si="202"/>
        <v>0</v>
      </c>
      <c r="R4352" s="6">
        <f t="shared" si="203"/>
        <v>0</v>
      </c>
      <c r="S4352" s="6">
        <f>IF(P4352=1, SUM($P$1:P4352))</f>
        <v>1603</v>
      </c>
    </row>
    <row r="4353" spans="1:19" x14ac:dyDescent="0.2">
      <c r="A4353" s="6">
        <v>4438</v>
      </c>
      <c r="B4353" s="6" t="s">
        <v>20060</v>
      </c>
      <c r="C4353" s="6" t="s">
        <v>20055</v>
      </c>
      <c r="D4353" s="6" t="s">
        <v>20056</v>
      </c>
      <c r="E4353" s="6" t="s">
        <v>19823</v>
      </c>
      <c r="F4353" s="6">
        <v>97141</v>
      </c>
      <c r="G4353" s="6">
        <v>5038423900</v>
      </c>
      <c r="H4353" s="6" t="s">
        <v>20057</v>
      </c>
      <c r="I4353" s="6" t="s">
        <v>20061</v>
      </c>
      <c r="J4353" s="6">
        <v>0</v>
      </c>
      <c r="K4353" s="6" t="s">
        <v>20059</v>
      </c>
      <c r="L4353" s="6" t="s">
        <v>8975</v>
      </c>
      <c r="N4353" s="6" t="s">
        <v>8972</v>
      </c>
      <c r="O4353" s="2" t="e">
        <f>MATCH(A4353, 'combined matches'!A$1:A$4986,0)</f>
        <v>#N/A</v>
      </c>
      <c r="P4353" s="6">
        <f t="shared" si="201"/>
        <v>1</v>
      </c>
      <c r="Q4353" s="6">
        <f t="shared" si="202"/>
        <v>1</v>
      </c>
      <c r="R4353" s="6" t="b">
        <f t="shared" si="203"/>
        <v>0</v>
      </c>
      <c r="S4353" s="6">
        <f>IF(P4353=1, SUM($P$1:P4353))</f>
        <v>1604</v>
      </c>
    </row>
    <row r="4354" spans="1:19" x14ac:dyDescent="0.2">
      <c r="A4354" s="6">
        <v>4439</v>
      </c>
      <c r="B4354" s="6" t="s">
        <v>20062</v>
      </c>
      <c r="C4354" s="6" t="s">
        <v>20063</v>
      </c>
      <c r="D4354" s="6" t="s">
        <v>20064</v>
      </c>
      <c r="E4354" s="6" t="s">
        <v>19823</v>
      </c>
      <c r="F4354" s="6">
        <v>97136</v>
      </c>
      <c r="G4354" s="6">
        <v>5033552700</v>
      </c>
      <c r="H4354" s="6" t="s">
        <v>20065</v>
      </c>
      <c r="I4354" s="6" t="s">
        <v>20066</v>
      </c>
      <c r="J4354" s="6">
        <v>0</v>
      </c>
      <c r="K4354" s="6" t="s">
        <v>20059</v>
      </c>
      <c r="L4354" s="6" t="s">
        <v>8975</v>
      </c>
      <c r="N4354" s="6" t="s">
        <v>8972</v>
      </c>
      <c r="O4354" s="2" t="e">
        <f>MATCH(A4354, 'combined matches'!A$1:A$4986,0)</f>
        <v>#N/A</v>
      </c>
      <c r="P4354" s="6">
        <f t="shared" ref="P4354:P4417" si="204">IF(ISNA(O4354),1,0)</f>
        <v>1</v>
      </c>
      <c r="Q4354" s="6">
        <f t="shared" si="202"/>
        <v>1</v>
      </c>
      <c r="R4354" s="6" t="b">
        <f t="shared" si="203"/>
        <v>0</v>
      </c>
      <c r="S4354" s="6">
        <f>IF(P4354=1, SUM($P$1:P4354))</f>
        <v>1605</v>
      </c>
    </row>
    <row r="4355" spans="1:19" x14ac:dyDescent="0.2">
      <c r="A4355" s="6">
        <v>4440</v>
      </c>
      <c r="B4355" s="6" t="s">
        <v>20067</v>
      </c>
      <c r="C4355" s="6" t="s">
        <v>20068</v>
      </c>
      <c r="D4355" s="6" t="s">
        <v>20069</v>
      </c>
      <c r="E4355" s="6" t="s">
        <v>19823</v>
      </c>
      <c r="F4355" s="6">
        <v>97801</v>
      </c>
      <c r="G4355" s="6">
        <v>5412785432</v>
      </c>
      <c r="H4355" s="6" t="s">
        <v>20070</v>
      </c>
      <c r="I4355" s="6" t="s">
        <v>20071</v>
      </c>
      <c r="J4355" s="6">
        <v>0</v>
      </c>
      <c r="K4355" s="6" t="s">
        <v>20072</v>
      </c>
      <c r="L4355" s="6" t="s">
        <v>8975</v>
      </c>
      <c r="M4355" s="6">
        <v>0</v>
      </c>
      <c r="N4355" s="6" t="s">
        <v>11017</v>
      </c>
      <c r="O4355" s="2" t="e">
        <f>MATCH(A4355, 'combined matches'!A$1:A$4986,0)</f>
        <v>#N/A</v>
      </c>
      <c r="P4355" s="6">
        <f t="shared" si="204"/>
        <v>1</v>
      </c>
      <c r="Q4355" s="6">
        <f t="shared" ref="Q4355:Q4418" si="205">IF(P4355=1,IF(N4355="service site", 1, 0))</f>
        <v>0</v>
      </c>
      <c r="R4355" s="6">
        <f t="shared" ref="R4355:R4418" si="206">IF(Q4355=0, IF(K4355=K4356, 0, 1))</f>
        <v>0</v>
      </c>
      <c r="S4355" s="6">
        <f>IF(P4355=1, SUM($P$1:P4355))</f>
        <v>1606</v>
      </c>
    </row>
    <row r="4356" spans="1:19" x14ac:dyDescent="0.2">
      <c r="A4356" s="6">
        <v>4441</v>
      </c>
      <c r="B4356" s="6" t="s">
        <v>20073</v>
      </c>
      <c r="C4356" s="6" t="s">
        <v>20074</v>
      </c>
      <c r="D4356" s="6" t="s">
        <v>20075</v>
      </c>
      <c r="E4356" s="6" t="s">
        <v>19823</v>
      </c>
      <c r="F4356" s="6">
        <v>97857</v>
      </c>
      <c r="G4356" s="6">
        <v>5415673113</v>
      </c>
      <c r="H4356" s="6" t="s">
        <v>20076</v>
      </c>
      <c r="I4356" s="6" t="s">
        <v>20077</v>
      </c>
      <c r="J4356" s="6">
        <v>0</v>
      </c>
      <c r="K4356" s="6" t="s">
        <v>20072</v>
      </c>
      <c r="L4356" s="6" t="s">
        <v>8975</v>
      </c>
      <c r="M4356" s="6">
        <v>0</v>
      </c>
      <c r="N4356" s="6" t="s">
        <v>8972</v>
      </c>
      <c r="O4356" s="2" t="e">
        <f>MATCH(A4356, 'combined matches'!A$1:A$4986,0)</f>
        <v>#N/A</v>
      </c>
      <c r="P4356" s="6">
        <f t="shared" si="204"/>
        <v>1</v>
      </c>
      <c r="Q4356" s="6">
        <f t="shared" si="205"/>
        <v>1</v>
      </c>
      <c r="R4356" s="6" t="b">
        <f t="shared" si="206"/>
        <v>0</v>
      </c>
      <c r="S4356" s="6">
        <f>IF(P4356=1, SUM($P$1:P4356))</f>
        <v>1607</v>
      </c>
    </row>
    <row r="4357" spans="1:19" x14ac:dyDescent="0.2">
      <c r="A4357" s="6">
        <v>4442</v>
      </c>
      <c r="B4357" s="6" t="s">
        <v>20078</v>
      </c>
      <c r="C4357" s="6" t="s">
        <v>20079</v>
      </c>
      <c r="D4357" s="6" t="s">
        <v>20069</v>
      </c>
      <c r="E4357" s="6" t="s">
        <v>19823</v>
      </c>
      <c r="F4357" s="6">
        <v>97801</v>
      </c>
      <c r="G4357" s="6">
        <v>5412785432</v>
      </c>
      <c r="H4357" s="6" t="s">
        <v>20079</v>
      </c>
      <c r="I4357" s="6" t="s">
        <v>20080</v>
      </c>
      <c r="J4357" s="6">
        <v>0</v>
      </c>
      <c r="K4357" s="6" t="s">
        <v>20072</v>
      </c>
      <c r="L4357" s="6" t="s">
        <v>8975</v>
      </c>
      <c r="M4357" s="6">
        <v>0</v>
      </c>
      <c r="N4357" s="6" t="s">
        <v>8972</v>
      </c>
      <c r="O4357" s="2" t="e">
        <f>MATCH(A4357, 'combined matches'!A$1:A$4986,0)</f>
        <v>#N/A</v>
      </c>
      <c r="P4357" s="6">
        <f t="shared" si="204"/>
        <v>1</v>
      </c>
      <c r="Q4357" s="6">
        <f t="shared" si="205"/>
        <v>1</v>
      </c>
      <c r="R4357" s="6" t="b">
        <f t="shared" si="206"/>
        <v>0</v>
      </c>
      <c r="S4357" s="6">
        <f>IF(P4357=1, SUM($P$1:P4357))</f>
        <v>1608</v>
      </c>
    </row>
    <row r="4358" spans="1:19" x14ac:dyDescent="0.2">
      <c r="A4358" s="6">
        <v>4443</v>
      </c>
      <c r="B4358" s="6" t="s">
        <v>20081</v>
      </c>
      <c r="C4358" s="6" t="s">
        <v>20082</v>
      </c>
      <c r="D4358" s="6" t="s">
        <v>20083</v>
      </c>
      <c r="E4358" s="6" t="s">
        <v>19823</v>
      </c>
      <c r="F4358" s="6">
        <v>97850</v>
      </c>
      <c r="G4358" s="6">
        <v>5419628801</v>
      </c>
      <c r="H4358" s="6" t="s">
        <v>20084</v>
      </c>
      <c r="I4358" s="6" t="s">
        <v>20085</v>
      </c>
      <c r="J4358" s="6">
        <v>0</v>
      </c>
      <c r="K4358" s="6" t="s">
        <v>20086</v>
      </c>
      <c r="L4358" s="6" t="s">
        <v>8975</v>
      </c>
      <c r="M4358" s="6">
        <v>0</v>
      </c>
      <c r="N4358" s="6" t="s">
        <v>11017</v>
      </c>
      <c r="O4358" s="2" t="e">
        <f>MATCH(A4358, 'combined matches'!A$1:A$4986,0)</f>
        <v>#N/A</v>
      </c>
      <c r="P4358" s="6">
        <f t="shared" si="204"/>
        <v>1</v>
      </c>
      <c r="Q4358" s="6">
        <f t="shared" si="205"/>
        <v>0</v>
      </c>
      <c r="R4358" s="6">
        <f t="shared" si="206"/>
        <v>0</v>
      </c>
      <c r="S4358" s="6">
        <f>IF(P4358=1, SUM($P$1:P4358))</f>
        <v>1609</v>
      </c>
    </row>
    <row r="4359" spans="1:19" x14ac:dyDescent="0.2">
      <c r="A4359" s="6">
        <v>4444</v>
      </c>
      <c r="B4359" s="6" t="s">
        <v>20087</v>
      </c>
      <c r="C4359" s="6" t="s">
        <v>20082</v>
      </c>
      <c r="D4359" s="6" t="s">
        <v>20083</v>
      </c>
      <c r="E4359" s="6" t="s">
        <v>19823</v>
      </c>
      <c r="F4359" s="6">
        <v>97850</v>
      </c>
      <c r="G4359" s="6">
        <v>5419628801</v>
      </c>
      <c r="H4359" s="6" t="s">
        <v>20084</v>
      </c>
      <c r="I4359" s="6" t="s">
        <v>20088</v>
      </c>
      <c r="J4359" s="6">
        <v>0</v>
      </c>
      <c r="K4359" s="6" t="s">
        <v>20086</v>
      </c>
      <c r="L4359" s="6" t="s">
        <v>8975</v>
      </c>
      <c r="M4359" s="6">
        <v>0</v>
      </c>
      <c r="N4359" s="6" t="s">
        <v>8972</v>
      </c>
      <c r="O4359" s="2" t="e">
        <f>MATCH(A4359, 'combined matches'!A$1:A$4986,0)</f>
        <v>#N/A</v>
      </c>
      <c r="P4359" s="6">
        <f t="shared" si="204"/>
        <v>1</v>
      </c>
      <c r="Q4359" s="6">
        <f t="shared" si="205"/>
        <v>1</v>
      </c>
      <c r="R4359" s="6" t="b">
        <f t="shared" si="206"/>
        <v>0</v>
      </c>
      <c r="S4359" s="6">
        <f>IF(P4359=1, SUM($P$1:P4359))</f>
        <v>1610</v>
      </c>
    </row>
    <row r="4360" spans="1:19" x14ac:dyDescent="0.2">
      <c r="A4360" s="6">
        <v>4445</v>
      </c>
      <c r="B4360" s="6" t="s">
        <v>20089</v>
      </c>
      <c r="C4360" s="6" t="s">
        <v>20090</v>
      </c>
      <c r="D4360" s="6" t="s">
        <v>2087</v>
      </c>
      <c r="E4360" s="6" t="s">
        <v>19823</v>
      </c>
      <c r="F4360" s="6">
        <v>97828</v>
      </c>
      <c r="G4360" s="6">
        <v>5414264848</v>
      </c>
      <c r="H4360" s="6" t="s">
        <v>20090</v>
      </c>
      <c r="I4360" s="6" t="s">
        <v>20091</v>
      </c>
      <c r="J4360" s="6">
        <v>0</v>
      </c>
      <c r="K4360" s="6" t="s">
        <v>20092</v>
      </c>
      <c r="L4360" s="6" t="s">
        <v>8975</v>
      </c>
      <c r="M4360" s="6">
        <v>0</v>
      </c>
      <c r="N4360" s="6" t="s">
        <v>11017</v>
      </c>
      <c r="O4360" s="2" t="e">
        <f>MATCH(A4360, 'combined matches'!A$1:A$4986,0)</f>
        <v>#N/A</v>
      </c>
      <c r="P4360" s="6">
        <f t="shared" si="204"/>
        <v>1</v>
      </c>
      <c r="Q4360" s="6">
        <f t="shared" si="205"/>
        <v>0</v>
      </c>
      <c r="R4360" s="6">
        <f t="shared" si="206"/>
        <v>0</v>
      </c>
      <c r="S4360" s="6">
        <f>IF(P4360=1, SUM($P$1:P4360))</f>
        <v>1611</v>
      </c>
    </row>
    <row r="4361" spans="1:19" x14ac:dyDescent="0.2">
      <c r="A4361" s="6">
        <v>4446</v>
      </c>
      <c r="B4361" s="6" t="s">
        <v>20093</v>
      </c>
      <c r="C4361" s="6" t="s">
        <v>20090</v>
      </c>
      <c r="D4361" s="6" t="s">
        <v>2087</v>
      </c>
      <c r="E4361" s="6" t="s">
        <v>19823</v>
      </c>
      <c r="F4361" s="6">
        <v>97828</v>
      </c>
      <c r="G4361" s="6">
        <v>5414264848</v>
      </c>
      <c r="H4361" s="6" t="s">
        <v>20090</v>
      </c>
      <c r="I4361" s="6" t="s">
        <v>20094</v>
      </c>
      <c r="J4361" s="6">
        <v>0</v>
      </c>
      <c r="K4361" s="6" t="s">
        <v>20092</v>
      </c>
      <c r="L4361" s="6" t="s">
        <v>8975</v>
      </c>
      <c r="M4361" s="6">
        <v>0</v>
      </c>
      <c r="N4361" s="6" t="s">
        <v>8972</v>
      </c>
      <c r="O4361" s="2" t="e">
        <f>MATCH(A4361, 'combined matches'!A$1:A$4986,0)</f>
        <v>#N/A</v>
      </c>
      <c r="P4361" s="6">
        <f t="shared" si="204"/>
        <v>1</v>
      </c>
      <c r="Q4361" s="6">
        <f t="shared" si="205"/>
        <v>1</v>
      </c>
      <c r="R4361" s="6" t="b">
        <f t="shared" si="206"/>
        <v>0</v>
      </c>
      <c r="S4361" s="6">
        <f>IF(P4361=1, SUM($P$1:P4361))</f>
        <v>1612</v>
      </c>
    </row>
    <row r="4362" spans="1:19" x14ac:dyDescent="0.2">
      <c r="A4362" s="6">
        <v>4447</v>
      </c>
      <c r="B4362" s="6" t="s">
        <v>20095</v>
      </c>
      <c r="C4362" s="6" t="s">
        <v>20096</v>
      </c>
      <c r="D4362" s="6" t="s">
        <v>20097</v>
      </c>
      <c r="E4362" s="6" t="s">
        <v>19823</v>
      </c>
      <c r="F4362" s="6">
        <v>97058</v>
      </c>
      <c r="G4362" s="6">
        <v>5415062600</v>
      </c>
      <c r="H4362" s="6" t="s">
        <v>20096</v>
      </c>
      <c r="I4362" s="6" t="s">
        <v>20098</v>
      </c>
      <c r="J4362" s="6">
        <v>0</v>
      </c>
      <c r="K4362" s="6" t="s">
        <v>20099</v>
      </c>
      <c r="L4362" s="6" t="s">
        <v>8975</v>
      </c>
      <c r="M4362" s="6">
        <v>0</v>
      </c>
      <c r="N4362" s="6" t="s">
        <v>11017</v>
      </c>
      <c r="O4362" s="2" t="e">
        <f>MATCH(A4362, 'combined matches'!A$1:A$4986,0)</f>
        <v>#N/A</v>
      </c>
      <c r="P4362" s="6">
        <f t="shared" si="204"/>
        <v>1</v>
      </c>
      <c r="Q4362" s="6">
        <f t="shared" si="205"/>
        <v>0</v>
      </c>
      <c r="R4362" s="6">
        <f t="shared" si="206"/>
        <v>0</v>
      </c>
      <c r="S4362" s="6">
        <f>IF(P4362=1, SUM($P$1:P4362))</f>
        <v>1613</v>
      </c>
    </row>
    <row r="4363" spans="1:19" x14ac:dyDescent="0.2">
      <c r="A4363" s="6">
        <v>4448</v>
      </c>
      <c r="B4363" s="6" t="s">
        <v>20100</v>
      </c>
      <c r="C4363" s="6" t="s">
        <v>20096</v>
      </c>
      <c r="D4363" s="6" t="s">
        <v>20097</v>
      </c>
      <c r="E4363" s="6" t="s">
        <v>19823</v>
      </c>
      <c r="F4363" s="6">
        <v>97058</v>
      </c>
      <c r="G4363" s="6">
        <v>5415062600</v>
      </c>
      <c r="H4363" s="6" t="s">
        <v>20096</v>
      </c>
      <c r="I4363" s="6" t="s">
        <v>20101</v>
      </c>
      <c r="J4363" s="6">
        <v>0</v>
      </c>
      <c r="K4363" s="6" t="s">
        <v>20099</v>
      </c>
      <c r="L4363" s="6" t="s">
        <v>8975</v>
      </c>
      <c r="M4363" s="6">
        <v>0</v>
      </c>
      <c r="N4363" s="6" t="s">
        <v>8972</v>
      </c>
      <c r="O4363" s="2" t="e">
        <f>MATCH(A4363, 'combined matches'!A$1:A$4986,0)</f>
        <v>#N/A</v>
      </c>
      <c r="P4363" s="6">
        <f t="shared" si="204"/>
        <v>1</v>
      </c>
      <c r="Q4363" s="6">
        <f t="shared" si="205"/>
        <v>1</v>
      </c>
      <c r="R4363" s="6" t="b">
        <f t="shared" si="206"/>
        <v>0</v>
      </c>
      <c r="S4363" s="6">
        <f>IF(P4363=1, SUM($P$1:P4363))</f>
        <v>1614</v>
      </c>
    </row>
    <row r="4364" spans="1:19" x14ac:dyDescent="0.2">
      <c r="A4364" s="6">
        <v>4449</v>
      </c>
      <c r="B4364" s="6" t="s">
        <v>20102</v>
      </c>
      <c r="C4364" s="6" t="s">
        <v>20103</v>
      </c>
      <c r="D4364" s="6" t="s">
        <v>73</v>
      </c>
      <c r="E4364" s="6" t="s">
        <v>19823</v>
      </c>
      <c r="F4364" s="6">
        <v>97124</v>
      </c>
      <c r="G4364" s="6">
        <v>5038464402</v>
      </c>
      <c r="H4364" s="6" t="s">
        <v>20104</v>
      </c>
      <c r="I4364" s="6" t="s">
        <v>20105</v>
      </c>
      <c r="J4364" s="6">
        <v>0</v>
      </c>
      <c r="K4364" s="6" t="s">
        <v>20106</v>
      </c>
      <c r="L4364" s="6" t="s">
        <v>8975</v>
      </c>
      <c r="M4364" s="6">
        <v>0</v>
      </c>
      <c r="N4364" s="6" t="s">
        <v>11017</v>
      </c>
      <c r="O4364" s="2" t="e">
        <f>MATCH(A4364, 'combined matches'!A$1:A$4986,0)</f>
        <v>#N/A</v>
      </c>
      <c r="P4364" s="6">
        <f t="shared" si="204"/>
        <v>1</v>
      </c>
      <c r="Q4364" s="6">
        <f t="shared" si="205"/>
        <v>0</v>
      </c>
      <c r="R4364" s="6">
        <f t="shared" si="206"/>
        <v>0</v>
      </c>
      <c r="S4364" s="6">
        <f>IF(P4364=1, SUM($P$1:P4364))</f>
        <v>1615</v>
      </c>
    </row>
    <row r="4365" spans="1:19" x14ac:dyDescent="0.2">
      <c r="A4365" s="6">
        <v>4450</v>
      </c>
      <c r="B4365" s="6" t="s">
        <v>20107</v>
      </c>
      <c r="C4365" s="6" t="s">
        <v>20108</v>
      </c>
      <c r="D4365" s="6" t="s">
        <v>20109</v>
      </c>
      <c r="E4365" s="6" t="s">
        <v>19823</v>
      </c>
      <c r="F4365" s="6">
        <v>97006</v>
      </c>
      <c r="G4365" s="6">
        <v>5038485861</v>
      </c>
      <c r="H4365" s="6" t="s">
        <v>20110</v>
      </c>
      <c r="I4365" s="6" t="s">
        <v>20111</v>
      </c>
      <c r="J4365" s="6">
        <v>0</v>
      </c>
      <c r="K4365" s="6" t="s">
        <v>20106</v>
      </c>
      <c r="L4365" s="6" t="s">
        <v>8973</v>
      </c>
      <c r="M4365" s="6">
        <v>1</v>
      </c>
      <c r="N4365" s="6" t="s">
        <v>8972</v>
      </c>
      <c r="O4365" s="2" t="e">
        <f>MATCH(A4365, 'combined matches'!A$1:A$4986,0)</f>
        <v>#N/A</v>
      </c>
      <c r="P4365" s="6">
        <f t="shared" si="204"/>
        <v>1</v>
      </c>
      <c r="Q4365" s="6">
        <f t="shared" si="205"/>
        <v>1</v>
      </c>
      <c r="R4365" s="6" t="b">
        <f t="shared" si="206"/>
        <v>0</v>
      </c>
      <c r="S4365" s="6">
        <f>IF(P4365=1, SUM($P$1:P4365))</f>
        <v>1616</v>
      </c>
    </row>
    <row r="4366" spans="1:19" x14ac:dyDescent="0.2">
      <c r="A4366" s="6">
        <v>4451</v>
      </c>
      <c r="B4366" s="6" t="s">
        <v>20112</v>
      </c>
      <c r="C4366" s="6" t="s">
        <v>20113</v>
      </c>
      <c r="D4366" s="6" t="s">
        <v>73</v>
      </c>
      <c r="E4366" s="6" t="s">
        <v>19823</v>
      </c>
      <c r="F4366" s="6">
        <v>97124</v>
      </c>
      <c r="G4366" s="6">
        <v>5039413016</v>
      </c>
      <c r="H4366" s="6" t="s">
        <v>20114</v>
      </c>
      <c r="I4366" s="6" t="s">
        <v>20115</v>
      </c>
      <c r="J4366" s="6">
        <v>0</v>
      </c>
      <c r="K4366" s="6" t="s">
        <v>20106</v>
      </c>
      <c r="L4366" s="6" t="s">
        <v>8973</v>
      </c>
      <c r="M4366" s="6">
        <v>1</v>
      </c>
      <c r="N4366" s="6" t="s">
        <v>8972</v>
      </c>
      <c r="O4366" s="2" t="e">
        <f>MATCH(A4366, 'combined matches'!A$1:A$4986,0)</f>
        <v>#N/A</v>
      </c>
      <c r="P4366" s="6">
        <f t="shared" si="204"/>
        <v>1</v>
      </c>
      <c r="Q4366" s="6">
        <f t="shared" si="205"/>
        <v>1</v>
      </c>
      <c r="R4366" s="6" t="b">
        <f t="shared" si="206"/>
        <v>0</v>
      </c>
      <c r="S4366" s="6">
        <f>IF(P4366=1, SUM($P$1:P4366))</f>
        <v>1617</v>
      </c>
    </row>
    <row r="4367" spans="1:19" x14ac:dyDescent="0.2">
      <c r="A4367" s="6">
        <v>4452</v>
      </c>
      <c r="B4367" s="6" t="s">
        <v>20116</v>
      </c>
      <c r="C4367" s="6" t="s">
        <v>21473</v>
      </c>
      <c r="D4367" s="6" t="s">
        <v>20117</v>
      </c>
      <c r="E4367" s="6" t="s">
        <v>19823</v>
      </c>
      <c r="F4367" s="6">
        <v>97830</v>
      </c>
      <c r="G4367" s="6">
        <v>5417632725</v>
      </c>
      <c r="H4367" s="6" t="s">
        <v>21474</v>
      </c>
      <c r="I4367" s="6" t="s">
        <v>20118</v>
      </c>
      <c r="J4367" s="6">
        <v>0</v>
      </c>
      <c r="K4367" s="6" t="s">
        <v>20119</v>
      </c>
      <c r="L4367" s="6" t="s">
        <v>8975</v>
      </c>
      <c r="M4367" s="6">
        <v>1</v>
      </c>
      <c r="N4367" s="6" t="s">
        <v>11017</v>
      </c>
      <c r="O4367" s="2" t="e">
        <f>MATCH(A4367, 'combined matches'!A$1:A$4986,0)</f>
        <v>#N/A</v>
      </c>
      <c r="P4367" s="6">
        <f t="shared" si="204"/>
        <v>1</v>
      </c>
      <c r="Q4367" s="6">
        <f t="shared" si="205"/>
        <v>0</v>
      </c>
      <c r="R4367" s="6">
        <f t="shared" si="206"/>
        <v>0</v>
      </c>
      <c r="S4367" s="6">
        <f>IF(P4367=1, SUM($P$1:P4367))</f>
        <v>1618</v>
      </c>
    </row>
    <row r="4368" spans="1:19" x14ac:dyDescent="0.2">
      <c r="A4368" s="6">
        <v>4453</v>
      </c>
      <c r="B4368" s="6" t="s">
        <v>20120</v>
      </c>
      <c r="C4368" s="6" t="s">
        <v>20121</v>
      </c>
      <c r="D4368" s="6" t="s">
        <v>20117</v>
      </c>
      <c r="E4368" s="6" t="s">
        <v>19823</v>
      </c>
      <c r="F4368" s="6">
        <v>97830</v>
      </c>
      <c r="G4368" s="6">
        <v>5417632725</v>
      </c>
      <c r="H4368" s="6" t="s">
        <v>20121</v>
      </c>
      <c r="I4368" s="6" t="s">
        <v>20122</v>
      </c>
      <c r="J4368" s="6">
        <v>0</v>
      </c>
      <c r="K4368" s="6" t="s">
        <v>20119</v>
      </c>
      <c r="L4368" s="6" t="s">
        <v>8973</v>
      </c>
      <c r="M4368" s="6">
        <v>1</v>
      </c>
      <c r="N4368" s="6" t="s">
        <v>8972</v>
      </c>
      <c r="O4368" s="2" t="e">
        <f>MATCH(A4368, 'combined matches'!A$1:A$4986,0)</f>
        <v>#N/A</v>
      </c>
      <c r="P4368" s="6">
        <f t="shared" si="204"/>
        <v>1</v>
      </c>
      <c r="Q4368" s="6">
        <f t="shared" si="205"/>
        <v>1</v>
      </c>
      <c r="R4368" s="6" t="b">
        <f t="shared" si="206"/>
        <v>0</v>
      </c>
      <c r="S4368" s="6">
        <f>IF(P4368=1, SUM($P$1:P4368))</f>
        <v>1619</v>
      </c>
    </row>
    <row r="4369" spans="1:19" x14ac:dyDescent="0.2">
      <c r="A4369" s="6">
        <v>4454</v>
      </c>
      <c r="B4369" s="6" t="s">
        <v>20123</v>
      </c>
      <c r="C4369" s="6" t="s">
        <v>20124</v>
      </c>
      <c r="D4369" s="6" t="s">
        <v>20125</v>
      </c>
      <c r="E4369" s="6" t="s">
        <v>19823</v>
      </c>
      <c r="F4369" s="6">
        <v>97814</v>
      </c>
      <c r="G4369" s="6">
        <v>5415238211</v>
      </c>
      <c r="H4369" s="6" t="s">
        <v>20126</v>
      </c>
      <c r="I4369" s="6" t="s">
        <v>20127</v>
      </c>
      <c r="J4369" s="6">
        <v>0</v>
      </c>
      <c r="K4369" s="6" t="s">
        <v>20128</v>
      </c>
      <c r="L4369" s="6" t="s">
        <v>8975</v>
      </c>
      <c r="M4369" s="6">
        <v>0</v>
      </c>
      <c r="N4369" s="6" t="s">
        <v>11017</v>
      </c>
      <c r="O4369" s="2" t="e">
        <f>MATCH(A4369, 'combined matches'!A$1:A$4986,0)</f>
        <v>#N/A</v>
      </c>
      <c r="P4369" s="6">
        <f t="shared" si="204"/>
        <v>1</v>
      </c>
      <c r="Q4369" s="6">
        <f t="shared" si="205"/>
        <v>0</v>
      </c>
      <c r="R4369" s="6">
        <f t="shared" si="206"/>
        <v>0</v>
      </c>
      <c r="S4369" s="6">
        <f>IF(P4369=1, SUM($P$1:P4369))</f>
        <v>1620</v>
      </c>
    </row>
    <row r="4370" spans="1:19" x14ac:dyDescent="0.2">
      <c r="A4370" s="6">
        <v>4455</v>
      </c>
      <c r="B4370" s="6" t="s">
        <v>20129</v>
      </c>
      <c r="C4370" s="6" t="s">
        <v>20124</v>
      </c>
      <c r="D4370" s="6" t="s">
        <v>20125</v>
      </c>
      <c r="E4370" s="6" t="s">
        <v>19823</v>
      </c>
      <c r="F4370" s="6">
        <v>97834</v>
      </c>
      <c r="G4370" s="6">
        <v>5415238211</v>
      </c>
      <c r="H4370" s="6" t="s">
        <v>20126</v>
      </c>
      <c r="I4370" s="6" t="s">
        <v>20130</v>
      </c>
      <c r="J4370" s="6">
        <v>0</v>
      </c>
      <c r="K4370" s="6" t="s">
        <v>20128</v>
      </c>
      <c r="L4370" s="6" t="s">
        <v>8975</v>
      </c>
      <c r="M4370" s="6">
        <v>0</v>
      </c>
      <c r="N4370" s="6" t="s">
        <v>8972</v>
      </c>
      <c r="O4370" s="2" t="e">
        <f>MATCH(A4370, 'combined matches'!A$1:A$4986,0)</f>
        <v>#N/A</v>
      </c>
      <c r="P4370" s="6">
        <f t="shared" si="204"/>
        <v>1</v>
      </c>
      <c r="Q4370" s="6">
        <f t="shared" si="205"/>
        <v>1</v>
      </c>
      <c r="R4370" s="6" t="b">
        <f t="shared" si="206"/>
        <v>0</v>
      </c>
      <c r="S4370" s="6">
        <f>IF(P4370=1, SUM($P$1:P4370))</f>
        <v>1621</v>
      </c>
    </row>
    <row r="4371" spans="1:19" x14ac:dyDescent="0.2">
      <c r="A4371" s="6">
        <v>4456</v>
      </c>
      <c r="B4371" s="6" t="s">
        <v>20131</v>
      </c>
      <c r="C4371" s="6" t="s">
        <v>20132</v>
      </c>
      <c r="D4371" s="6" t="s">
        <v>20133</v>
      </c>
      <c r="E4371" s="6" t="s">
        <v>19823</v>
      </c>
      <c r="F4371" s="6">
        <v>97339</v>
      </c>
      <c r="G4371" s="6">
        <v>5417576835</v>
      </c>
      <c r="H4371" s="6" t="s">
        <v>20132</v>
      </c>
      <c r="I4371" s="6" t="s">
        <v>20134</v>
      </c>
      <c r="J4371" s="6">
        <v>0</v>
      </c>
      <c r="K4371" s="6" t="s">
        <v>20135</v>
      </c>
      <c r="L4371" s="6" t="s">
        <v>8975</v>
      </c>
      <c r="M4371" s="6">
        <v>1</v>
      </c>
      <c r="N4371" s="6" t="s">
        <v>11017</v>
      </c>
      <c r="O4371" s="2" t="e">
        <f>MATCH(A4371, 'combined matches'!A$1:A$4986,0)</f>
        <v>#N/A</v>
      </c>
      <c r="P4371" s="6">
        <f t="shared" si="204"/>
        <v>1</v>
      </c>
      <c r="Q4371" s="6">
        <f t="shared" si="205"/>
        <v>0</v>
      </c>
      <c r="R4371" s="6">
        <f t="shared" si="206"/>
        <v>0</v>
      </c>
      <c r="S4371" s="6">
        <f>IF(P4371=1, SUM($P$1:P4371))</f>
        <v>1622</v>
      </c>
    </row>
    <row r="4372" spans="1:19" x14ac:dyDescent="0.2">
      <c r="A4372" s="6">
        <v>4457</v>
      </c>
      <c r="B4372" s="6" t="s">
        <v>20136</v>
      </c>
      <c r="C4372" s="6" t="s">
        <v>20137</v>
      </c>
      <c r="D4372" s="6" t="s">
        <v>20133</v>
      </c>
      <c r="E4372" s="6" t="s">
        <v>19823</v>
      </c>
      <c r="F4372" s="6">
        <v>97333</v>
      </c>
      <c r="G4372" s="6">
        <v>5417663546</v>
      </c>
      <c r="H4372" s="6" t="s">
        <v>20137</v>
      </c>
      <c r="I4372" s="6" t="s">
        <v>20138</v>
      </c>
      <c r="J4372" s="6">
        <v>0</v>
      </c>
      <c r="K4372" s="6" t="s">
        <v>20135</v>
      </c>
      <c r="L4372" s="6" t="s">
        <v>8975</v>
      </c>
      <c r="M4372" s="6">
        <v>1</v>
      </c>
      <c r="N4372" s="6" t="s">
        <v>8972</v>
      </c>
      <c r="O4372" s="2" t="e">
        <f>MATCH(A4372, 'combined matches'!A$1:A$4986,0)</f>
        <v>#N/A</v>
      </c>
      <c r="P4372" s="6">
        <f t="shared" si="204"/>
        <v>1</v>
      </c>
      <c r="Q4372" s="6">
        <f t="shared" si="205"/>
        <v>1</v>
      </c>
      <c r="R4372" s="6" t="b">
        <f t="shared" si="206"/>
        <v>0</v>
      </c>
      <c r="S4372" s="6">
        <f>IF(P4372=1, SUM($P$1:P4372))</f>
        <v>1623</v>
      </c>
    </row>
    <row r="4373" spans="1:19" x14ac:dyDescent="0.2">
      <c r="A4373" s="6">
        <v>4458</v>
      </c>
      <c r="B4373" s="6" t="s">
        <v>20139</v>
      </c>
      <c r="C4373" s="6" t="s">
        <v>20132</v>
      </c>
      <c r="D4373" s="6" t="s">
        <v>20133</v>
      </c>
      <c r="E4373" s="6" t="s">
        <v>19823</v>
      </c>
      <c r="F4373" s="6">
        <v>97333</v>
      </c>
      <c r="G4373" s="6">
        <v>5417576839</v>
      </c>
      <c r="H4373" s="6" t="s">
        <v>20132</v>
      </c>
      <c r="I4373" s="6" t="s">
        <v>20140</v>
      </c>
      <c r="J4373" s="6">
        <v>0</v>
      </c>
      <c r="K4373" s="6" t="s">
        <v>20135</v>
      </c>
      <c r="L4373" s="6" t="s">
        <v>8975</v>
      </c>
      <c r="M4373" s="6">
        <v>1</v>
      </c>
      <c r="N4373" s="6" t="s">
        <v>8972</v>
      </c>
      <c r="O4373" s="2" t="e">
        <f>MATCH(A4373, 'combined matches'!A$1:A$4986,0)</f>
        <v>#N/A</v>
      </c>
      <c r="P4373" s="6">
        <f t="shared" si="204"/>
        <v>1</v>
      </c>
      <c r="Q4373" s="6">
        <f t="shared" si="205"/>
        <v>1</v>
      </c>
      <c r="R4373" s="6" t="b">
        <f t="shared" si="206"/>
        <v>0</v>
      </c>
      <c r="S4373" s="6">
        <f>IF(P4373=1, SUM($P$1:P4373))</f>
        <v>1624</v>
      </c>
    </row>
    <row r="4374" spans="1:19" x14ac:dyDescent="0.2">
      <c r="A4374" s="6">
        <v>4459</v>
      </c>
      <c r="B4374" s="6" t="s">
        <v>20141</v>
      </c>
      <c r="C4374" s="6" t="s">
        <v>20142</v>
      </c>
      <c r="D4374" s="6" t="s">
        <v>2565</v>
      </c>
      <c r="E4374" s="6" t="s">
        <v>19823</v>
      </c>
      <c r="F4374" s="6">
        <v>97456</v>
      </c>
      <c r="G4374" s="6">
        <v>5418475139</v>
      </c>
      <c r="H4374" s="6" t="s">
        <v>20143</v>
      </c>
      <c r="I4374" s="6" t="s">
        <v>20144</v>
      </c>
      <c r="J4374" s="6">
        <v>0</v>
      </c>
      <c r="K4374" s="6" t="s">
        <v>20135</v>
      </c>
      <c r="L4374" s="6" t="s">
        <v>8975</v>
      </c>
      <c r="M4374" s="6">
        <v>1</v>
      </c>
      <c r="N4374" s="6" t="s">
        <v>8972</v>
      </c>
      <c r="O4374" s="2" t="e">
        <f>MATCH(A4374, 'combined matches'!A$1:A$4986,0)</f>
        <v>#N/A</v>
      </c>
      <c r="P4374" s="6">
        <f t="shared" si="204"/>
        <v>1</v>
      </c>
      <c r="Q4374" s="6">
        <f t="shared" si="205"/>
        <v>1</v>
      </c>
      <c r="R4374" s="6" t="b">
        <f t="shared" si="206"/>
        <v>0</v>
      </c>
      <c r="S4374" s="6">
        <f>IF(P4374=1, SUM($P$1:P4374))</f>
        <v>1625</v>
      </c>
    </row>
    <row r="4375" spans="1:19" x14ac:dyDescent="0.2">
      <c r="A4375" s="6">
        <v>4460</v>
      </c>
      <c r="B4375" s="6" t="s">
        <v>20145</v>
      </c>
      <c r="C4375" s="6" t="s">
        <v>20146</v>
      </c>
      <c r="D4375" s="6" t="s">
        <v>20147</v>
      </c>
      <c r="E4375" s="6" t="s">
        <v>19823</v>
      </c>
      <c r="F4375" s="6">
        <v>97045</v>
      </c>
      <c r="G4375" s="6">
        <v>5036558327</v>
      </c>
      <c r="H4375" s="6" t="s">
        <v>20148</v>
      </c>
      <c r="I4375" s="6" t="s">
        <v>20149</v>
      </c>
      <c r="J4375" s="6">
        <v>0</v>
      </c>
      <c r="K4375" s="6" t="s">
        <v>20150</v>
      </c>
      <c r="L4375" s="6" t="s">
        <v>8975</v>
      </c>
      <c r="M4375" s="6">
        <v>1</v>
      </c>
      <c r="N4375" s="6" t="s">
        <v>11017</v>
      </c>
      <c r="O4375" s="2" t="e">
        <f>MATCH(A4375, 'combined matches'!A$1:A$4986,0)</f>
        <v>#N/A</v>
      </c>
      <c r="P4375" s="6">
        <f t="shared" si="204"/>
        <v>1</v>
      </c>
      <c r="Q4375" s="6">
        <f t="shared" si="205"/>
        <v>0</v>
      </c>
      <c r="R4375" s="6">
        <f t="shared" si="206"/>
        <v>0</v>
      </c>
      <c r="S4375" s="6">
        <f>IF(P4375=1, SUM($P$1:P4375))</f>
        <v>1626</v>
      </c>
    </row>
    <row r="4376" spans="1:19" x14ac:dyDescent="0.2">
      <c r="A4376" s="6">
        <v>4461</v>
      </c>
      <c r="B4376" s="6" t="s">
        <v>20151</v>
      </c>
      <c r="C4376" s="6" t="s">
        <v>20152</v>
      </c>
      <c r="D4376" s="6" t="s">
        <v>20147</v>
      </c>
      <c r="E4376" s="6" t="s">
        <v>19823</v>
      </c>
      <c r="F4376" s="6">
        <v>97045</v>
      </c>
      <c r="G4376" s="6">
        <v>5036558471</v>
      </c>
      <c r="H4376" s="6" t="s">
        <v>20153</v>
      </c>
      <c r="I4376" s="6" t="s">
        <v>20154</v>
      </c>
      <c r="J4376" s="6">
        <v>0</v>
      </c>
      <c r="K4376" s="6" t="s">
        <v>20150</v>
      </c>
      <c r="L4376" s="6" t="s">
        <v>8975</v>
      </c>
      <c r="M4376" s="6">
        <v>1</v>
      </c>
      <c r="N4376" s="6" t="s">
        <v>8972</v>
      </c>
      <c r="O4376" s="2" t="e">
        <f>MATCH(A4376, 'combined matches'!A$1:A$4986,0)</f>
        <v>#N/A</v>
      </c>
      <c r="P4376" s="6">
        <f t="shared" si="204"/>
        <v>1</v>
      </c>
      <c r="Q4376" s="6">
        <f t="shared" si="205"/>
        <v>1</v>
      </c>
      <c r="R4376" s="6" t="b">
        <f t="shared" si="206"/>
        <v>0</v>
      </c>
      <c r="S4376" s="6">
        <f>IF(P4376=1, SUM($P$1:P4376))</f>
        <v>1627</v>
      </c>
    </row>
    <row r="4377" spans="1:19" x14ac:dyDescent="0.2">
      <c r="A4377" s="6">
        <v>4462</v>
      </c>
      <c r="B4377" s="6" t="s">
        <v>20155</v>
      </c>
      <c r="C4377" s="6" t="s">
        <v>20156</v>
      </c>
      <c r="D4377" s="6" t="s">
        <v>20157</v>
      </c>
      <c r="E4377" s="6" t="s">
        <v>19823</v>
      </c>
      <c r="F4377" s="6">
        <v>97015</v>
      </c>
      <c r="G4377" s="6">
        <v>5036558471</v>
      </c>
      <c r="H4377" s="6" t="s">
        <v>20158</v>
      </c>
      <c r="I4377" s="6" t="s">
        <v>20159</v>
      </c>
      <c r="J4377" s="6">
        <v>0</v>
      </c>
      <c r="K4377" s="6" t="s">
        <v>20150</v>
      </c>
      <c r="L4377" s="6" t="s">
        <v>8975</v>
      </c>
      <c r="N4377" s="6" t="s">
        <v>8972</v>
      </c>
      <c r="O4377" s="2" t="e">
        <f>MATCH(A4377, 'combined matches'!A$1:A$4986,0)</f>
        <v>#N/A</v>
      </c>
      <c r="P4377" s="6">
        <f t="shared" si="204"/>
        <v>1</v>
      </c>
      <c r="Q4377" s="6">
        <f t="shared" si="205"/>
        <v>1</v>
      </c>
      <c r="R4377" s="6" t="b">
        <f t="shared" si="206"/>
        <v>0</v>
      </c>
      <c r="S4377" s="6">
        <f>IF(P4377=1, SUM($P$1:P4377))</f>
        <v>1628</v>
      </c>
    </row>
    <row r="4378" spans="1:19" x14ac:dyDescent="0.2">
      <c r="A4378" s="6">
        <v>4463</v>
      </c>
      <c r="B4378" s="6" t="s">
        <v>20160</v>
      </c>
      <c r="C4378" s="6" t="s">
        <v>20161</v>
      </c>
      <c r="D4378" s="6" t="s">
        <v>20157</v>
      </c>
      <c r="E4378" s="6" t="s">
        <v>19823</v>
      </c>
      <c r="F4378" s="6">
        <v>97015</v>
      </c>
      <c r="G4378" s="6">
        <v>5036683493</v>
      </c>
      <c r="H4378" s="6" t="s">
        <v>20161</v>
      </c>
      <c r="I4378" s="6" t="s">
        <v>20162</v>
      </c>
      <c r="J4378" s="6">
        <v>0</v>
      </c>
      <c r="K4378" s="6" t="s">
        <v>20150</v>
      </c>
      <c r="L4378" s="6" t="s">
        <v>8975</v>
      </c>
      <c r="M4378" s="6">
        <v>0</v>
      </c>
      <c r="N4378" s="6" t="s">
        <v>8972</v>
      </c>
      <c r="O4378" s="2" t="e">
        <f>MATCH(A4378, 'combined matches'!A$1:A$4986,0)</f>
        <v>#N/A</v>
      </c>
      <c r="P4378" s="6">
        <f t="shared" si="204"/>
        <v>1</v>
      </c>
      <c r="Q4378" s="6">
        <f t="shared" si="205"/>
        <v>1</v>
      </c>
      <c r="R4378" s="6" t="b">
        <f t="shared" si="206"/>
        <v>0</v>
      </c>
      <c r="S4378" s="6">
        <f>IF(P4378=1, SUM($P$1:P4378))</f>
        <v>1629</v>
      </c>
    </row>
    <row r="4379" spans="1:19" x14ac:dyDescent="0.2">
      <c r="A4379" s="6">
        <v>4464</v>
      </c>
      <c r="B4379" s="6" t="s">
        <v>20163</v>
      </c>
      <c r="C4379" s="6" t="s">
        <v>20164</v>
      </c>
      <c r="D4379" s="6" t="s">
        <v>4960</v>
      </c>
      <c r="E4379" s="6" t="s">
        <v>19823</v>
      </c>
      <c r="F4379" s="6">
        <v>97055</v>
      </c>
      <c r="G4379" s="6">
        <v>5036558471</v>
      </c>
      <c r="H4379" s="6" t="s">
        <v>20165</v>
      </c>
      <c r="I4379" s="6" t="s">
        <v>20166</v>
      </c>
      <c r="J4379" s="6">
        <v>0</v>
      </c>
      <c r="K4379" s="6" t="s">
        <v>20150</v>
      </c>
      <c r="L4379" s="6" t="s">
        <v>8973</v>
      </c>
      <c r="M4379" s="6">
        <v>1</v>
      </c>
      <c r="N4379" s="6" t="s">
        <v>8972</v>
      </c>
      <c r="O4379" s="2" t="e">
        <f>MATCH(A4379, 'combined matches'!A$1:A$4986,0)</f>
        <v>#N/A</v>
      </c>
      <c r="P4379" s="6">
        <f t="shared" si="204"/>
        <v>1</v>
      </c>
      <c r="Q4379" s="6">
        <f t="shared" si="205"/>
        <v>1</v>
      </c>
      <c r="R4379" s="6" t="b">
        <f t="shared" si="206"/>
        <v>0</v>
      </c>
      <c r="S4379" s="6">
        <f>IF(P4379=1, SUM($P$1:P4379))</f>
        <v>1630</v>
      </c>
    </row>
    <row r="4380" spans="1:19" x14ac:dyDescent="0.2">
      <c r="A4380" s="6">
        <v>4465</v>
      </c>
      <c r="B4380" s="6" t="s">
        <v>20167</v>
      </c>
      <c r="C4380" s="6" t="s">
        <v>20168</v>
      </c>
      <c r="D4380" s="6" t="s">
        <v>16942</v>
      </c>
      <c r="E4380" s="6" t="s">
        <v>19823</v>
      </c>
      <c r="F4380" s="6">
        <v>97103</v>
      </c>
      <c r="G4380" s="6">
        <v>5033258500</v>
      </c>
      <c r="H4380" s="6" t="s">
        <v>20169</v>
      </c>
      <c r="I4380" s="6" t="s">
        <v>20170</v>
      </c>
      <c r="J4380" s="6">
        <v>0</v>
      </c>
      <c r="K4380" s="6" t="s">
        <v>20171</v>
      </c>
      <c r="L4380" s="6" t="s">
        <v>8975</v>
      </c>
      <c r="M4380" s="6">
        <v>0</v>
      </c>
      <c r="N4380" s="6" t="s">
        <v>11017</v>
      </c>
      <c r="O4380" s="2" t="e">
        <f>MATCH(A4380, 'combined matches'!A$1:A$4986,0)</f>
        <v>#N/A</v>
      </c>
      <c r="P4380" s="6">
        <f t="shared" si="204"/>
        <v>1</v>
      </c>
      <c r="Q4380" s="6">
        <f t="shared" si="205"/>
        <v>0</v>
      </c>
      <c r="R4380" s="6">
        <f t="shared" si="206"/>
        <v>0</v>
      </c>
      <c r="S4380" s="6">
        <f>IF(P4380=1, SUM($P$1:P4380))</f>
        <v>1631</v>
      </c>
    </row>
    <row r="4381" spans="1:19" x14ac:dyDescent="0.2">
      <c r="A4381" s="6">
        <v>4466</v>
      </c>
      <c r="B4381" s="6" t="s">
        <v>20172</v>
      </c>
      <c r="C4381" s="6" t="s">
        <v>20168</v>
      </c>
      <c r="D4381" s="6" t="s">
        <v>16942</v>
      </c>
      <c r="E4381" s="6" t="s">
        <v>19823</v>
      </c>
      <c r="F4381" s="6">
        <v>97103</v>
      </c>
      <c r="G4381" s="6">
        <v>5033258500</v>
      </c>
      <c r="H4381" s="6" t="s">
        <v>20169</v>
      </c>
      <c r="I4381" s="6" t="s">
        <v>20173</v>
      </c>
      <c r="J4381" s="6">
        <v>0</v>
      </c>
      <c r="K4381" s="6" t="s">
        <v>20171</v>
      </c>
      <c r="L4381" s="6" t="s">
        <v>8975</v>
      </c>
      <c r="M4381" s="6">
        <v>0</v>
      </c>
      <c r="N4381" s="6" t="s">
        <v>8972</v>
      </c>
      <c r="O4381" s="2" t="e">
        <f>MATCH(A4381, 'combined matches'!A$1:A$4986,0)</f>
        <v>#N/A</v>
      </c>
      <c r="P4381" s="6">
        <f t="shared" si="204"/>
        <v>1</v>
      </c>
      <c r="Q4381" s="6">
        <f t="shared" si="205"/>
        <v>1</v>
      </c>
      <c r="R4381" s="6" t="b">
        <f t="shared" si="206"/>
        <v>0</v>
      </c>
      <c r="S4381" s="6">
        <f>IF(P4381=1, SUM($P$1:P4381))</f>
        <v>1632</v>
      </c>
    </row>
    <row r="4382" spans="1:19" x14ac:dyDescent="0.2">
      <c r="A4382" s="6">
        <v>4467</v>
      </c>
      <c r="B4382" s="6" t="s">
        <v>20174</v>
      </c>
      <c r="C4382" s="6" t="s">
        <v>20175</v>
      </c>
      <c r="D4382" s="6" t="s">
        <v>20176</v>
      </c>
      <c r="E4382" s="6" t="s">
        <v>19823</v>
      </c>
      <c r="F4382" s="6">
        <v>97051</v>
      </c>
      <c r="G4382" s="6">
        <v>5033974651</v>
      </c>
      <c r="H4382" s="6" t="s">
        <v>20177</v>
      </c>
      <c r="I4382" s="6" t="s">
        <v>20178</v>
      </c>
      <c r="J4382" s="6">
        <v>0</v>
      </c>
      <c r="K4382" s="6" t="s">
        <v>20179</v>
      </c>
      <c r="L4382" s="6" t="s">
        <v>8975</v>
      </c>
      <c r="M4382" s="6">
        <v>0</v>
      </c>
      <c r="N4382" s="6" t="s">
        <v>11017</v>
      </c>
      <c r="O4382" s="2" t="e">
        <f>MATCH(A4382, 'combined matches'!A$1:A$4986,0)</f>
        <v>#N/A</v>
      </c>
      <c r="P4382" s="6">
        <f t="shared" si="204"/>
        <v>1</v>
      </c>
      <c r="Q4382" s="6">
        <f t="shared" si="205"/>
        <v>0</v>
      </c>
      <c r="R4382" s="6">
        <f t="shared" si="206"/>
        <v>0</v>
      </c>
      <c r="S4382" s="6">
        <f>IF(P4382=1, SUM($P$1:P4382))</f>
        <v>1633</v>
      </c>
    </row>
    <row r="4383" spans="1:19" x14ac:dyDescent="0.2">
      <c r="A4383" s="6">
        <v>4468</v>
      </c>
      <c r="B4383" s="6" t="s">
        <v>20174</v>
      </c>
      <c r="C4383" s="6" t="s">
        <v>20175</v>
      </c>
      <c r="D4383" s="6" t="s">
        <v>20180</v>
      </c>
      <c r="E4383" s="6" t="s">
        <v>19823</v>
      </c>
      <c r="F4383" s="6">
        <v>97051</v>
      </c>
      <c r="G4383" s="6">
        <v>5033974651</v>
      </c>
      <c r="H4383" s="6" t="s">
        <v>20175</v>
      </c>
      <c r="I4383" s="6" t="s">
        <v>20178</v>
      </c>
      <c r="J4383" s="6">
        <v>0</v>
      </c>
      <c r="K4383" s="6" t="s">
        <v>20179</v>
      </c>
      <c r="L4383" s="6" t="s">
        <v>8975</v>
      </c>
      <c r="M4383" s="6">
        <v>0</v>
      </c>
      <c r="N4383" s="6" t="s">
        <v>8972</v>
      </c>
      <c r="O4383" s="2" t="e">
        <f>MATCH(A4383, 'combined matches'!A$1:A$4986,0)</f>
        <v>#N/A</v>
      </c>
      <c r="P4383" s="6">
        <f t="shared" si="204"/>
        <v>1</v>
      </c>
      <c r="Q4383" s="6">
        <f t="shared" si="205"/>
        <v>1</v>
      </c>
      <c r="R4383" s="6" t="b">
        <f t="shared" si="206"/>
        <v>0</v>
      </c>
      <c r="S4383" s="6">
        <f>IF(P4383=1, SUM($P$1:P4383))</f>
        <v>1634</v>
      </c>
    </row>
    <row r="4384" spans="1:19" x14ac:dyDescent="0.2">
      <c r="A4384" s="6">
        <v>4469</v>
      </c>
      <c r="B4384" s="6" t="s">
        <v>20181</v>
      </c>
      <c r="C4384" s="6" t="s">
        <v>20182</v>
      </c>
      <c r="D4384" s="6" t="s">
        <v>20183</v>
      </c>
      <c r="E4384" s="6" t="s">
        <v>19823</v>
      </c>
      <c r="F4384" s="6">
        <v>97048</v>
      </c>
      <c r="G4384" s="6">
        <v>5035562178</v>
      </c>
      <c r="H4384" s="6" t="s">
        <v>20182</v>
      </c>
      <c r="I4384" s="6" t="s">
        <v>20184</v>
      </c>
      <c r="J4384" s="6">
        <v>0</v>
      </c>
      <c r="K4384" s="6" t="s">
        <v>20179</v>
      </c>
      <c r="L4384" s="6" t="s">
        <v>8975</v>
      </c>
      <c r="M4384" s="6">
        <v>0</v>
      </c>
      <c r="N4384" s="6" t="s">
        <v>8972</v>
      </c>
      <c r="O4384" s="2" t="e">
        <f>MATCH(A4384, 'combined matches'!A$1:A$4986,0)</f>
        <v>#N/A</v>
      </c>
      <c r="P4384" s="6">
        <f t="shared" si="204"/>
        <v>1</v>
      </c>
      <c r="Q4384" s="6">
        <f t="shared" si="205"/>
        <v>1</v>
      </c>
      <c r="R4384" s="6" t="b">
        <f t="shared" si="206"/>
        <v>0</v>
      </c>
      <c r="S4384" s="6">
        <f>IF(P4384=1, SUM($P$1:P4384))</f>
        <v>1635</v>
      </c>
    </row>
    <row r="4385" spans="1:19" x14ac:dyDescent="0.2">
      <c r="A4385" s="6">
        <v>4470</v>
      </c>
      <c r="B4385" s="6" t="s">
        <v>20185</v>
      </c>
      <c r="C4385" s="6" t="s">
        <v>20186</v>
      </c>
      <c r="D4385" s="6" t="s">
        <v>20187</v>
      </c>
      <c r="E4385" s="6" t="s">
        <v>19823</v>
      </c>
      <c r="F4385" s="6">
        <v>97459</v>
      </c>
      <c r="G4385" s="6">
        <v>5417562020</v>
      </c>
      <c r="H4385" s="6" t="s">
        <v>20188</v>
      </c>
      <c r="I4385" s="6" t="s">
        <v>20189</v>
      </c>
      <c r="J4385" s="6">
        <v>0</v>
      </c>
      <c r="K4385" s="6" t="s">
        <v>20190</v>
      </c>
      <c r="L4385" s="6" t="s">
        <v>8975</v>
      </c>
      <c r="M4385" s="6">
        <v>0</v>
      </c>
      <c r="N4385" s="6" t="s">
        <v>11017</v>
      </c>
      <c r="O4385" s="2" t="e">
        <f>MATCH(A4385, 'combined matches'!A$1:A$4986,0)</f>
        <v>#N/A</v>
      </c>
      <c r="P4385" s="6">
        <f t="shared" si="204"/>
        <v>1</v>
      </c>
      <c r="Q4385" s="6">
        <f t="shared" si="205"/>
        <v>0</v>
      </c>
      <c r="R4385" s="6">
        <f t="shared" si="206"/>
        <v>0</v>
      </c>
      <c r="S4385" s="6">
        <f>IF(P4385=1, SUM($P$1:P4385))</f>
        <v>1636</v>
      </c>
    </row>
    <row r="4386" spans="1:19" x14ac:dyDescent="0.2">
      <c r="A4386" s="6">
        <v>4471</v>
      </c>
      <c r="B4386" s="6" t="s">
        <v>20191</v>
      </c>
      <c r="C4386" s="6" t="s">
        <v>20192</v>
      </c>
      <c r="D4386" s="6" t="s">
        <v>20187</v>
      </c>
      <c r="E4386" s="6" t="s">
        <v>19823</v>
      </c>
      <c r="F4386" s="6">
        <v>97459</v>
      </c>
      <c r="G4386" s="6">
        <v>5417562020</v>
      </c>
      <c r="H4386" s="6" t="s">
        <v>20193</v>
      </c>
      <c r="I4386" s="6" t="s">
        <v>20194</v>
      </c>
      <c r="J4386" s="6">
        <v>0</v>
      </c>
      <c r="K4386" s="6" t="s">
        <v>20190</v>
      </c>
      <c r="L4386" s="6" t="s">
        <v>8975</v>
      </c>
      <c r="M4386" s="6">
        <v>0</v>
      </c>
      <c r="N4386" s="6" t="s">
        <v>8972</v>
      </c>
      <c r="O4386" s="2" t="e">
        <f>MATCH(A4386, 'combined matches'!A$1:A$4986,0)</f>
        <v>#N/A</v>
      </c>
      <c r="P4386" s="6">
        <f t="shared" si="204"/>
        <v>1</v>
      </c>
      <c r="Q4386" s="6">
        <f t="shared" si="205"/>
        <v>1</v>
      </c>
      <c r="R4386" s="6" t="b">
        <f t="shared" si="206"/>
        <v>0</v>
      </c>
      <c r="S4386" s="6">
        <f>IF(P4386=1, SUM($P$1:P4386))</f>
        <v>1637</v>
      </c>
    </row>
    <row r="4387" spans="1:19" x14ac:dyDescent="0.2">
      <c r="A4387" s="6">
        <v>4472</v>
      </c>
      <c r="B4387" s="6" t="s">
        <v>20195</v>
      </c>
      <c r="C4387" s="6" t="s">
        <v>20196</v>
      </c>
      <c r="D4387" s="6" t="s">
        <v>20197</v>
      </c>
      <c r="E4387" s="6" t="s">
        <v>19823</v>
      </c>
      <c r="F4387" s="6">
        <v>97754</v>
      </c>
      <c r="G4387" s="6">
        <v>5414475165</v>
      </c>
      <c r="H4387" s="6" t="s">
        <v>20198</v>
      </c>
      <c r="I4387" s="6" t="s">
        <v>20199</v>
      </c>
      <c r="J4387" s="6">
        <v>0</v>
      </c>
      <c r="K4387" s="6" t="s">
        <v>20200</v>
      </c>
      <c r="L4387" s="6" t="s">
        <v>8975</v>
      </c>
      <c r="M4387" s="6">
        <v>1</v>
      </c>
      <c r="N4387" s="6" t="s">
        <v>11017</v>
      </c>
      <c r="O4387" s="2" t="e">
        <f>MATCH(A4387, 'combined matches'!A$1:A$4986,0)</f>
        <v>#N/A</v>
      </c>
      <c r="P4387" s="6">
        <f t="shared" si="204"/>
        <v>1</v>
      </c>
      <c r="Q4387" s="6">
        <f t="shared" si="205"/>
        <v>0</v>
      </c>
      <c r="R4387" s="6">
        <f t="shared" si="206"/>
        <v>1</v>
      </c>
      <c r="S4387" s="6">
        <f>IF(P4387=1, SUM($P$1:P4387))</f>
        <v>1638</v>
      </c>
    </row>
    <row r="4388" spans="1:19" x14ac:dyDescent="0.2">
      <c r="A4388" s="6">
        <v>4473</v>
      </c>
      <c r="B4388" s="6" t="s">
        <v>20201</v>
      </c>
      <c r="C4388" s="6" t="s">
        <v>20202</v>
      </c>
      <c r="D4388" s="6" t="s">
        <v>20203</v>
      </c>
      <c r="E4388" s="6" t="s">
        <v>19823</v>
      </c>
      <c r="F4388" s="6">
        <v>97444</v>
      </c>
      <c r="G4388" s="6">
        <v>5412473300</v>
      </c>
      <c r="H4388" s="6" t="s">
        <v>20202</v>
      </c>
      <c r="I4388" s="6" t="s">
        <v>20204</v>
      </c>
      <c r="J4388" s="6">
        <v>0</v>
      </c>
      <c r="K4388" s="6" t="s">
        <v>20205</v>
      </c>
      <c r="L4388" s="6" t="s">
        <v>8975</v>
      </c>
      <c r="M4388" s="6">
        <v>0</v>
      </c>
      <c r="N4388" s="6" t="s">
        <v>11017</v>
      </c>
      <c r="O4388" s="2" t="e">
        <f>MATCH(A4388, 'combined matches'!A$1:A$4986,0)</f>
        <v>#N/A</v>
      </c>
      <c r="P4388" s="6">
        <f t="shared" si="204"/>
        <v>1</v>
      </c>
      <c r="Q4388" s="6">
        <f t="shared" si="205"/>
        <v>0</v>
      </c>
      <c r="R4388" s="6">
        <f t="shared" si="206"/>
        <v>0</v>
      </c>
      <c r="S4388" s="6">
        <f>IF(P4388=1, SUM($P$1:P4388))</f>
        <v>1639</v>
      </c>
    </row>
    <row r="4389" spans="1:19" x14ac:dyDescent="0.2">
      <c r="A4389" s="6">
        <v>4474</v>
      </c>
      <c r="B4389" s="6" t="s">
        <v>20206</v>
      </c>
      <c r="C4389" s="6" t="s">
        <v>20202</v>
      </c>
      <c r="D4389" s="6" t="s">
        <v>20203</v>
      </c>
      <c r="E4389" s="6" t="s">
        <v>19823</v>
      </c>
      <c r="F4389" s="6">
        <v>97444</v>
      </c>
      <c r="G4389" s="6">
        <v>5412273300</v>
      </c>
      <c r="H4389" s="6" t="s">
        <v>20202</v>
      </c>
      <c r="I4389" s="6" t="s">
        <v>20207</v>
      </c>
      <c r="J4389" s="6">
        <v>0</v>
      </c>
      <c r="K4389" s="6" t="s">
        <v>20205</v>
      </c>
      <c r="L4389" s="6" t="s">
        <v>8975</v>
      </c>
      <c r="M4389" s="6">
        <v>0</v>
      </c>
      <c r="N4389" s="6" t="s">
        <v>8972</v>
      </c>
      <c r="O4389" s="2" t="e">
        <f>MATCH(A4389, 'combined matches'!A$1:A$4986,0)</f>
        <v>#N/A</v>
      </c>
      <c r="P4389" s="6">
        <f t="shared" si="204"/>
        <v>1</v>
      </c>
      <c r="Q4389" s="6">
        <f t="shared" si="205"/>
        <v>1</v>
      </c>
      <c r="R4389" s="6" t="b">
        <f t="shared" si="206"/>
        <v>0</v>
      </c>
      <c r="S4389" s="6">
        <f>IF(P4389=1, SUM($P$1:P4389))</f>
        <v>1640</v>
      </c>
    </row>
    <row r="4390" spans="1:19" x14ac:dyDescent="0.2">
      <c r="A4390" s="6">
        <v>4475</v>
      </c>
      <c r="B4390" s="6" t="s">
        <v>20208</v>
      </c>
      <c r="C4390" s="6" t="s">
        <v>20209</v>
      </c>
      <c r="D4390" s="6" t="s">
        <v>18666</v>
      </c>
      <c r="E4390" s="6" t="s">
        <v>19823</v>
      </c>
      <c r="F4390" s="6">
        <v>97415</v>
      </c>
      <c r="G4390" s="6">
        <v>5418132535</v>
      </c>
      <c r="H4390" s="6" t="s">
        <v>20209</v>
      </c>
      <c r="I4390" s="6" t="s">
        <v>20210</v>
      </c>
      <c r="J4390" s="6">
        <v>0</v>
      </c>
      <c r="K4390" s="6" t="s">
        <v>20205</v>
      </c>
      <c r="L4390" s="6" t="s">
        <v>8977</v>
      </c>
      <c r="M4390" s="6">
        <v>0</v>
      </c>
      <c r="N4390" s="6" t="s">
        <v>8972</v>
      </c>
      <c r="O4390" s="2" t="e">
        <f>MATCH(A4390, 'combined matches'!A$1:A$4986,0)</f>
        <v>#N/A</v>
      </c>
      <c r="P4390" s="6">
        <f t="shared" si="204"/>
        <v>1</v>
      </c>
      <c r="Q4390" s="6">
        <f t="shared" si="205"/>
        <v>1</v>
      </c>
      <c r="R4390" s="6" t="b">
        <f t="shared" si="206"/>
        <v>0</v>
      </c>
      <c r="S4390" s="6">
        <f>IF(P4390=1, SUM($P$1:P4390))</f>
        <v>1641</v>
      </c>
    </row>
    <row r="4391" spans="1:19" x14ac:dyDescent="0.2">
      <c r="A4391" s="6">
        <v>4476</v>
      </c>
      <c r="B4391" s="6" t="s">
        <v>20211</v>
      </c>
      <c r="C4391" s="6" t="s">
        <v>20212</v>
      </c>
      <c r="D4391" s="6" t="s">
        <v>20213</v>
      </c>
      <c r="E4391" s="6" t="s">
        <v>19823</v>
      </c>
      <c r="F4391" s="6">
        <v>97465</v>
      </c>
      <c r="G4391" s="6">
        <v>5413738085</v>
      </c>
      <c r="H4391" s="6" t="s">
        <v>20212</v>
      </c>
      <c r="I4391" s="6" t="s">
        <v>20214</v>
      </c>
      <c r="J4391" s="6">
        <v>0</v>
      </c>
      <c r="K4391" s="6" t="s">
        <v>20205</v>
      </c>
      <c r="L4391" s="6" t="s">
        <v>8977</v>
      </c>
      <c r="M4391" s="6">
        <v>0</v>
      </c>
      <c r="N4391" s="6" t="s">
        <v>8972</v>
      </c>
      <c r="O4391" s="2" t="e">
        <f>MATCH(A4391, 'combined matches'!A$1:A$4986,0)</f>
        <v>#N/A</v>
      </c>
      <c r="P4391" s="6">
        <f t="shared" si="204"/>
        <v>1</v>
      </c>
      <c r="Q4391" s="6">
        <f t="shared" si="205"/>
        <v>1</v>
      </c>
      <c r="R4391" s="6" t="b">
        <f t="shared" si="206"/>
        <v>0</v>
      </c>
      <c r="S4391" s="6">
        <f>IF(P4391=1, SUM($P$1:P4391))</f>
        <v>1642</v>
      </c>
    </row>
    <row r="4392" spans="1:19" x14ac:dyDescent="0.2">
      <c r="A4392" s="6">
        <v>4477</v>
      </c>
      <c r="B4392" s="6" t="s">
        <v>20215</v>
      </c>
      <c r="C4392" s="6" t="s">
        <v>20216</v>
      </c>
      <c r="D4392" s="6" t="s">
        <v>20217</v>
      </c>
      <c r="E4392" s="6" t="s">
        <v>19823</v>
      </c>
      <c r="F4392" s="6">
        <v>97701</v>
      </c>
      <c r="G4392" s="6">
        <v>5413227400</v>
      </c>
      <c r="H4392" s="6" t="s">
        <v>20218</v>
      </c>
      <c r="I4392" s="6" t="s">
        <v>20219</v>
      </c>
      <c r="J4392" s="6">
        <v>0</v>
      </c>
      <c r="K4392" s="6" t="s">
        <v>20220</v>
      </c>
      <c r="L4392" s="6" t="s">
        <v>8975</v>
      </c>
      <c r="M4392" s="6">
        <v>0</v>
      </c>
      <c r="N4392" s="6" t="s">
        <v>11017</v>
      </c>
      <c r="O4392" s="2" t="e">
        <f>MATCH(A4392, 'combined matches'!A$1:A$4986,0)</f>
        <v>#N/A</v>
      </c>
      <c r="P4392" s="6">
        <f t="shared" si="204"/>
        <v>1</v>
      </c>
      <c r="Q4392" s="6">
        <f t="shared" si="205"/>
        <v>0</v>
      </c>
      <c r="R4392" s="6">
        <f t="shared" si="206"/>
        <v>0</v>
      </c>
      <c r="S4392" s="6">
        <f>IF(P4392=1, SUM($P$1:P4392))</f>
        <v>1643</v>
      </c>
    </row>
    <row r="4393" spans="1:19" x14ac:dyDescent="0.2">
      <c r="A4393" s="6">
        <v>4478</v>
      </c>
      <c r="B4393" s="6" t="s">
        <v>20215</v>
      </c>
      <c r="C4393" s="6" t="s">
        <v>20221</v>
      </c>
      <c r="D4393" s="6" t="s">
        <v>20217</v>
      </c>
      <c r="E4393" s="6" t="s">
        <v>19823</v>
      </c>
      <c r="F4393" s="6">
        <v>97701</v>
      </c>
      <c r="G4393" s="6">
        <v>5413227400</v>
      </c>
      <c r="H4393" s="6" t="s">
        <v>20222</v>
      </c>
      <c r="I4393" s="6" t="s">
        <v>20219</v>
      </c>
      <c r="J4393" s="6">
        <v>0</v>
      </c>
      <c r="K4393" s="6" t="s">
        <v>20220</v>
      </c>
      <c r="L4393" s="6" t="s">
        <v>8975</v>
      </c>
      <c r="M4393" s="6">
        <v>0</v>
      </c>
      <c r="N4393" s="6" t="s">
        <v>8972</v>
      </c>
      <c r="O4393" s="2" t="e">
        <f>MATCH(A4393, 'combined matches'!A$1:A$4986,0)</f>
        <v>#N/A</v>
      </c>
      <c r="P4393" s="6">
        <f t="shared" si="204"/>
        <v>1</v>
      </c>
      <c r="Q4393" s="6">
        <f t="shared" si="205"/>
        <v>1</v>
      </c>
      <c r="R4393" s="6" t="b">
        <f t="shared" si="206"/>
        <v>0</v>
      </c>
      <c r="S4393" s="6">
        <f>IF(P4393=1, SUM($P$1:P4393))</f>
        <v>1644</v>
      </c>
    </row>
    <row r="4394" spans="1:19" x14ac:dyDescent="0.2">
      <c r="A4394" s="6">
        <v>4479</v>
      </c>
      <c r="B4394" s="6" t="s">
        <v>20223</v>
      </c>
      <c r="C4394" s="6" t="s">
        <v>20224</v>
      </c>
      <c r="D4394" s="6" t="s">
        <v>20225</v>
      </c>
      <c r="E4394" s="6" t="s">
        <v>19823</v>
      </c>
      <c r="F4394" s="6">
        <v>97756</v>
      </c>
      <c r="G4394" s="6">
        <v>5416174775</v>
      </c>
      <c r="H4394" s="6" t="s">
        <v>20224</v>
      </c>
      <c r="I4394" s="6" t="s">
        <v>20226</v>
      </c>
      <c r="J4394" s="6">
        <v>0</v>
      </c>
      <c r="K4394" s="6" t="s">
        <v>20220</v>
      </c>
      <c r="L4394" s="6" t="s">
        <v>8975</v>
      </c>
      <c r="M4394" s="6">
        <v>0</v>
      </c>
      <c r="N4394" s="6" t="s">
        <v>8972</v>
      </c>
      <c r="O4394" s="2" t="e">
        <f>MATCH(A4394, 'combined matches'!A$1:A$4986,0)</f>
        <v>#N/A</v>
      </c>
      <c r="P4394" s="6">
        <f t="shared" si="204"/>
        <v>1</v>
      </c>
      <c r="Q4394" s="6">
        <f t="shared" si="205"/>
        <v>1</v>
      </c>
      <c r="R4394" s="6" t="b">
        <f t="shared" si="206"/>
        <v>0</v>
      </c>
      <c r="S4394" s="6">
        <f>IF(P4394=1, SUM($P$1:P4394))</f>
        <v>1645</v>
      </c>
    </row>
    <row r="4395" spans="1:19" x14ac:dyDescent="0.2">
      <c r="A4395" s="6">
        <v>4480</v>
      </c>
      <c r="B4395" s="6" t="s">
        <v>20195</v>
      </c>
      <c r="C4395" s="6" t="s">
        <v>20227</v>
      </c>
      <c r="D4395" s="6" t="s">
        <v>20197</v>
      </c>
      <c r="E4395" s="6" t="s">
        <v>19823</v>
      </c>
      <c r="F4395" s="6">
        <v>97754</v>
      </c>
      <c r="G4395" s="6">
        <v>5414475165</v>
      </c>
      <c r="H4395" s="6" t="s">
        <v>20228</v>
      </c>
      <c r="I4395" s="6" t="s">
        <v>20199</v>
      </c>
      <c r="J4395" s="6">
        <v>0</v>
      </c>
      <c r="K4395" s="6" t="s">
        <v>20220</v>
      </c>
      <c r="L4395" s="6" t="s">
        <v>8975</v>
      </c>
      <c r="M4395" s="6">
        <v>1</v>
      </c>
      <c r="N4395" s="6" t="s">
        <v>8972</v>
      </c>
      <c r="O4395" s="2" t="e">
        <f>MATCH(A4395, 'combined matches'!A$1:A$4986,0)</f>
        <v>#N/A</v>
      </c>
      <c r="P4395" s="6">
        <f t="shared" si="204"/>
        <v>1</v>
      </c>
      <c r="Q4395" s="6">
        <f t="shared" si="205"/>
        <v>1</v>
      </c>
      <c r="R4395" s="6" t="b">
        <f t="shared" si="206"/>
        <v>0</v>
      </c>
      <c r="S4395" s="6">
        <f>IF(P4395=1, SUM($P$1:P4395))</f>
        <v>1646</v>
      </c>
    </row>
    <row r="4396" spans="1:19" x14ac:dyDescent="0.2">
      <c r="A4396" s="6">
        <v>4481</v>
      </c>
      <c r="B4396" s="6" t="s">
        <v>20229</v>
      </c>
      <c r="C4396" s="6" t="s">
        <v>20230</v>
      </c>
      <c r="D4396" s="6" t="s">
        <v>2327</v>
      </c>
      <c r="E4396" s="6" t="s">
        <v>19823</v>
      </c>
      <c r="F4396" s="6">
        <v>97128</v>
      </c>
      <c r="G4396" s="6">
        <v>5034347525</v>
      </c>
      <c r="H4396" s="6" t="s">
        <v>20231</v>
      </c>
      <c r="I4396" s="6" t="s">
        <v>20232</v>
      </c>
      <c r="J4396" s="6">
        <v>0</v>
      </c>
      <c r="K4396" s="6" t="s">
        <v>20233</v>
      </c>
      <c r="L4396" s="6" t="s">
        <v>8975</v>
      </c>
      <c r="M4396" s="6">
        <v>1</v>
      </c>
      <c r="N4396" s="6" t="s">
        <v>11017</v>
      </c>
      <c r="O4396" s="2" t="e">
        <f>MATCH(A4396, 'combined matches'!A$1:A$4986,0)</f>
        <v>#N/A</v>
      </c>
      <c r="P4396" s="6">
        <f t="shared" si="204"/>
        <v>1</v>
      </c>
      <c r="Q4396" s="6">
        <f t="shared" si="205"/>
        <v>0</v>
      </c>
      <c r="R4396" s="6">
        <f t="shared" si="206"/>
        <v>0</v>
      </c>
      <c r="S4396" s="6">
        <f>IF(P4396=1, SUM($P$1:P4396))</f>
        <v>1647</v>
      </c>
    </row>
    <row r="4397" spans="1:19" x14ac:dyDescent="0.2">
      <c r="A4397" s="6">
        <v>4482</v>
      </c>
      <c r="B4397" s="6" t="s">
        <v>20234</v>
      </c>
      <c r="C4397" s="6" t="s">
        <v>20235</v>
      </c>
      <c r="D4397" s="6" t="s">
        <v>20236</v>
      </c>
      <c r="E4397" s="6" t="s">
        <v>19823</v>
      </c>
      <c r="F4397" s="6">
        <v>97132</v>
      </c>
      <c r="G4397" s="6">
        <v>5035388970</v>
      </c>
      <c r="H4397" s="6" t="s">
        <v>20235</v>
      </c>
      <c r="I4397" s="6" t="s">
        <v>20237</v>
      </c>
      <c r="J4397" s="6">
        <v>0</v>
      </c>
      <c r="K4397" s="6" t="s">
        <v>20233</v>
      </c>
      <c r="L4397" s="6" t="s">
        <v>8975</v>
      </c>
      <c r="M4397" s="6">
        <v>1</v>
      </c>
      <c r="N4397" s="6" t="s">
        <v>8972</v>
      </c>
      <c r="O4397" s="2" t="e">
        <f>MATCH(A4397, 'combined matches'!A$1:A$4986,0)</f>
        <v>#N/A</v>
      </c>
      <c r="P4397" s="6">
        <f t="shared" si="204"/>
        <v>1</v>
      </c>
      <c r="Q4397" s="6">
        <f t="shared" si="205"/>
        <v>1</v>
      </c>
      <c r="R4397" s="6" t="b">
        <f t="shared" si="206"/>
        <v>0</v>
      </c>
      <c r="S4397" s="6">
        <f>IF(P4397=1, SUM($P$1:P4397))</f>
        <v>1648</v>
      </c>
    </row>
    <row r="4398" spans="1:19" x14ac:dyDescent="0.2">
      <c r="A4398" s="6">
        <v>4483</v>
      </c>
      <c r="B4398" s="6" t="s">
        <v>20238</v>
      </c>
      <c r="C4398" s="6" t="s">
        <v>20239</v>
      </c>
      <c r="D4398" s="6" t="s">
        <v>63</v>
      </c>
      <c r="E4398" s="6" t="s">
        <v>19823</v>
      </c>
      <c r="F4398" s="6">
        <v>97477</v>
      </c>
      <c r="G4398" s="6">
        <v>5416823550</v>
      </c>
      <c r="H4398" s="6" t="s">
        <v>20239</v>
      </c>
      <c r="I4398" s="6" t="s">
        <v>20240</v>
      </c>
      <c r="J4398" s="6">
        <v>0</v>
      </c>
      <c r="K4398" s="6" t="s">
        <v>20241</v>
      </c>
      <c r="L4398" s="6" t="s">
        <v>8973</v>
      </c>
      <c r="M4398" s="6">
        <v>1</v>
      </c>
      <c r="N4398" s="6" t="s">
        <v>11017</v>
      </c>
      <c r="O4398" s="2" t="e">
        <f>MATCH(A4398, 'combined matches'!A$1:A$4986,0)</f>
        <v>#N/A</v>
      </c>
      <c r="P4398" s="6">
        <f t="shared" si="204"/>
        <v>1</v>
      </c>
      <c r="Q4398" s="6">
        <f t="shared" si="205"/>
        <v>0</v>
      </c>
      <c r="R4398" s="6">
        <f t="shared" si="206"/>
        <v>0</v>
      </c>
      <c r="S4398" s="6">
        <f>IF(P4398=1, SUM($P$1:P4398))</f>
        <v>1649</v>
      </c>
    </row>
    <row r="4399" spans="1:19" x14ac:dyDescent="0.2">
      <c r="A4399" s="6">
        <v>4484</v>
      </c>
      <c r="B4399" s="6" t="s">
        <v>20242</v>
      </c>
      <c r="C4399" s="6" t="s">
        <v>20243</v>
      </c>
      <c r="D4399" s="6" t="s">
        <v>20045</v>
      </c>
      <c r="E4399" s="6" t="s">
        <v>19823</v>
      </c>
      <c r="F4399" s="6">
        <v>97401</v>
      </c>
      <c r="G4399" s="6">
        <v>5416823550</v>
      </c>
      <c r="H4399" s="6" t="s">
        <v>20243</v>
      </c>
      <c r="I4399" s="6" t="s">
        <v>20244</v>
      </c>
      <c r="J4399" s="6">
        <v>0</v>
      </c>
      <c r="K4399" s="6" t="s">
        <v>20241</v>
      </c>
      <c r="L4399" s="6" t="s">
        <v>8973</v>
      </c>
      <c r="M4399" s="6">
        <v>1</v>
      </c>
      <c r="N4399" s="6" t="s">
        <v>8972</v>
      </c>
      <c r="O4399" s="2" t="e">
        <f>MATCH(A4399, 'combined matches'!A$1:A$4986,0)</f>
        <v>#N/A</v>
      </c>
      <c r="P4399" s="6">
        <f t="shared" si="204"/>
        <v>1</v>
      </c>
      <c r="Q4399" s="6">
        <f t="shared" si="205"/>
        <v>1</v>
      </c>
      <c r="R4399" s="6" t="b">
        <f t="shared" si="206"/>
        <v>0</v>
      </c>
      <c r="S4399" s="6">
        <f>IF(P4399=1, SUM($P$1:P4399))</f>
        <v>1650</v>
      </c>
    </row>
    <row r="4400" spans="1:19" x14ac:dyDescent="0.2">
      <c r="A4400" s="6">
        <v>4485</v>
      </c>
      <c r="B4400" s="6" t="s">
        <v>20245</v>
      </c>
      <c r="C4400" s="6" t="s">
        <v>20246</v>
      </c>
      <c r="D4400" s="6" t="s">
        <v>20045</v>
      </c>
      <c r="E4400" s="6" t="s">
        <v>19823</v>
      </c>
      <c r="F4400" s="6">
        <v>97402</v>
      </c>
      <c r="G4400" s="6">
        <v>5416823550</v>
      </c>
      <c r="H4400" s="6" t="s">
        <v>20246</v>
      </c>
      <c r="I4400" s="6" t="s">
        <v>20247</v>
      </c>
      <c r="J4400" s="6">
        <v>0</v>
      </c>
      <c r="K4400" s="6" t="s">
        <v>20241</v>
      </c>
      <c r="L4400" s="6" t="s">
        <v>8973</v>
      </c>
      <c r="M4400" s="6">
        <v>1</v>
      </c>
      <c r="N4400" s="6" t="s">
        <v>8972</v>
      </c>
      <c r="O4400" s="2" t="e">
        <f>MATCH(A4400, 'combined matches'!A$1:A$4986,0)</f>
        <v>#N/A</v>
      </c>
      <c r="P4400" s="6">
        <f t="shared" si="204"/>
        <v>1</v>
      </c>
      <c r="Q4400" s="6">
        <f t="shared" si="205"/>
        <v>1</v>
      </c>
      <c r="R4400" s="6" t="b">
        <f t="shared" si="206"/>
        <v>0</v>
      </c>
      <c r="S4400" s="6">
        <f>IF(P4400=1, SUM($P$1:P4400))</f>
        <v>1651</v>
      </c>
    </row>
    <row r="4401" spans="1:19" x14ac:dyDescent="0.2">
      <c r="A4401" s="6">
        <v>4486</v>
      </c>
      <c r="B4401" s="6" t="s">
        <v>20248</v>
      </c>
      <c r="C4401" s="6" t="s">
        <v>20249</v>
      </c>
      <c r="D4401" s="6" t="s">
        <v>20045</v>
      </c>
      <c r="E4401" s="6" t="s">
        <v>19823</v>
      </c>
      <c r="F4401" s="6">
        <v>97401</v>
      </c>
      <c r="G4401" s="6">
        <v>5416823550</v>
      </c>
      <c r="H4401" s="6" t="s">
        <v>20250</v>
      </c>
      <c r="I4401" s="6" t="s">
        <v>20251</v>
      </c>
      <c r="J4401" s="6">
        <v>0</v>
      </c>
      <c r="K4401" s="6" t="s">
        <v>20241</v>
      </c>
      <c r="L4401" s="6" t="s">
        <v>8973</v>
      </c>
      <c r="M4401" s="6">
        <v>1</v>
      </c>
      <c r="N4401" s="6" t="s">
        <v>8972</v>
      </c>
      <c r="O4401" s="2" t="e">
        <f>MATCH(A4401, 'combined matches'!A$1:A$4986,0)</f>
        <v>#N/A</v>
      </c>
      <c r="P4401" s="6">
        <f t="shared" si="204"/>
        <v>1</v>
      </c>
      <c r="Q4401" s="6">
        <f t="shared" si="205"/>
        <v>1</v>
      </c>
      <c r="R4401" s="6" t="b">
        <f t="shared" si="206"/>
        <v>0</v>
      </c>
      <c r="S4401" s="6">
        <f>IF(P4401=1, SUM($P$1:P4401))</f>
        <v>1652</v>
      </c>
    </row>
    <row r="4402" spans="1:19" x14ac:dyDescent="0.2">
      <c r="A4402" s="6">
        <v>4487</v>
      </c>
      <c r="B4402" s="6" t="s">
        <v>20252</v>
      </c>
      <c r="C4402" s="6" t="s">
        <v>20253</v>
      </c>
      <c r="D4402" s="6" t="s">
        <v>20045</v>
      </c>
      <c r="E4402" s="6" t="s">
        <v>19823</v>
      </c>
      <c r="F4402" s="6">
        <v>97408</v>
      </c>
      <c r="G4402" s="6">
        <v>5416823550</v>
      </c>
      <c r="H4402" s="6" t="s">
        <v>20253</v>
      </c>
      <c r="I4402" s="6" t="s">
        <v>20254</v>
      </c>
      <c r="J4402" s="6">
        <v>0</v>
      </c>
      <c r="K4402" s="6" t="s">
        <v>20241</v>
      </c>
      <c r="L4402" s="6" t="s">
        <v>8973</v>
      </c>
      <c r="M4402" s="6">
        <v>1</v>
      </c>
      <c r="N4402" s="6" t="s">
        <v>8972</v>
      </c>
      <c r="O4402" s="2" t="e">
        <f>MATCH(A4402, 'combined matches'!A$1:A$4986,0)</f>
        <v>#N/A</v>
      </c>
      <c r="P4402" s="6">
        <f t="shared" si="204"/>
        <v>1</v>
      </c>
      <c r="Q4402" s="6">
        <f t="shared" si="205"/>
        <v>1</v>
      </c>
      <c r="R4402" s="6" t="b">
        <f t="shared" si="206"/>
        <v>0</v>
      </c>
      <c r="S4402" s="6">
        <f>IF(P4402=1, SUM($P$1:P4402))</f>
        <v>1653</v>
      </c>
    </row>
    <row r="4403" spans="1:19" x14ac:dyDescent="0.2">
      <c r="A4403" s="6">
        <v>4488</v>
      </c>
      <c r="B4403" s="6" t="s">
        <v>20255</v>
      </c>
      <c r="C4403" s="6" t="s">
        <v>20256</v>
      </c>
      <c r="D4403" s="6" t="s">
        <v>63</v>
      </c>
      <c r="E4403" s="6" t="s">
        <v>19823</v>
      </c>
      <c r="F4403" s="6">
        <v>97477</v>
      </c>
      <c r="G4403" s="6">
        <v>5416823550</v>
      </c>
      <c r="H4403" s="6" t="s">
        <v>20256</v>
      </c>
      <c r="I4403" s="6" t="s">
        <v>20257</v>
      </c>
      <c r="J4403" s="6">
        <v>0</v>
      </c>
      <c r="K4403" s="6" t="s">
        <v>20241</v>
      </c>
      <c r="L4403" s="6" t="s">
        <v>8976</v>
      </c>
      <c r="M4403" s="6">
        <v>1</v>
      </c>
      <c r="N4403" s="6" t="s">
        <v>8972</v>
      </c>
      <c r="O4403" s="2" t="e">
        <f>MATCH(A4403, 'combined matches'!A$1:A$4986,0)</f>
        <v>#N/A</v>
      </c>
      <c r="P4403" s="6">
        <f t="shared" si="204"/>
        <v>1</v>
      </c>
      <c r="Q4403" s="6">
        <f t="shared" si="205"/>
        <v>1</v>
      </c>
      <c r="R4403" s="6" t="b">
        <f t="shared" si="206"/>
        <v>0</v>
      </c>
      <c r="S4403" s="6">
        <f>IF(P4403=1, SUM($P$1:P4403))</f>
        <v>1654</v>
      </c>
    </row>
    <row r="4404" spans="1:19" x14ac:dyDescent="0.2">
      <c r="A4404" s="6">
        <v>4490</v>
      </c>
      <c r="B4404" s="6" t="s">
        <v>20258</v>
      </c>
      <c r="C4404" s="6" t="s">
        <v>20259</v>
      </c>
      <c r="D4404" s="6" t="s">
        <v>20260</v>
      </c>
      <c r="E4404" s="6" t="s">
        <v>13083</v>
      </c>
      <c r="F4404" s="6">
        <v>99669</v>
      </c>
      <c r="G4404" s="6">
        <v>8007690045</v>
      </c>
      <c r="H4404" s="6" t="s">
        <v>20261</v>
      </c>
      <c r="I4404" s="6" t="s">
        <v>20262</v>
      </c>
      <c r="J4404" s="6">
        <v>0</v>
      </c>
      <c r="K4404" s="6" t="s">
        <v>20263</v>
      </c>
      <c r="L4404" s="6" t="s">
        <v>8982</v>
      </c>
      <c r="M4404" s="6">
        <v>0</v>
      </c>
      <c r="N4404" s="6" t="s">
        <v>8972</v>
      </c>
      <c r="O4404" s="2" t="e">
        <f>MATCH(A4404, 'combined matches'!A$1:A$4986,0)</f>
        <v>#N/A</v>
      </c>
      <c r="P4404" s="6">
        <f t="shared" si="204"/>
        <v>1</v>
      </c>
      <c r="Q4404" s="6">
        <f t="shared" si="205"/>
        <v>1</v>
      </c>
      <c r="R4404" s="6" t="b">
        <f t="shared" si="206"/>
        <v>0</v>
      </c>
      <c r="S4404" s="6">
        <f>IF(P4404=1, SUM($P$1:P4404))</f>
        <v>1655</v>
      </c>
    </row>
    <row r="4405" spans="1:19" x14ac:dyDescent="0.2">
      <c r="A4405" s="6">
        <v>4491</v>
      </c>
      <c r="B4405" s="6" t="s">
        <v>20264</v>
      </c>
      <c r="C4405" s="6" t="s">
        <v>20265</v>
      </c>
      <c r="D4405" s="6" t="s">
        <v>20266</v>
      </c>
      <c r="E4405" s="6" t="s">
        <v>13083</v>
      </c>
      <c r="F4405" s="6">
        <v>99801</v>
      </c>
      <c r="G4405" s="6">
        <v>8007690045</v>
      </c>
      <c r="H4405" s="6" t="s">
        <v>20267</v>
      </c>
      <c r="I4405" s="6" t="s">
        <v>20268</v>
      </c>
      <c r="J4405" s="6">
        <v>0</v>
      </c>
      <c r="K4405" s="6" t="s">
        <v>20263</v>
      </c>
      <c r="L4405" s="6" t="s">
        <v>8982</v>
      </c>
      <c r="M4405" s="6">
        <v>0</v>
      </c>
      <c r="N4405" s="6" t="s">
        <v>8972</v>
      </c>
      <c r="O4405" s="2" t="e">
        <f>MATCH(A4405, 'combined matches'!A$1:A$4986,0)</f>
        <v>#N/A</v>
      </c>
      <c r="P4405" s="6">
        <f t="shared" si="204"/>
        <v>1</v>
      </c>
      <c r="Q4405" s="6">
        <f t="shared" si="205"/>
        <v>1</v>
      </c>
      <c r="R4405" s="6" t="b">
        <f t="shared" si="206"/>
        <v>0</v>
      </c>
      <c r="S4405" s="6">
        <f>IF(P4405=1, SUM($P$1:P4405))</f>
        <v>1656</v>
      </c>
    </row>
    <row r="4406" spans="1:19" x14ac:dyDescent="0.2">
      <c r="A4406" s="6">
        <v>4492</v>
      </c>
      <c r="B4406" s="6" t="s">
        <v>20269</v>
      </c>
      <c r="C4406" s="6" t="s">
        <v>20270</v>
      </c>
      <c r="D4406" s="6" t="s">
        <v>20271</v>
      </c>
      <c r="E4406" s="6" t="s">
        <v>13083</v>
      </c>
      <c r="F4406" s="6">
        <v>99701</v>
      </c>
      <c r="G4406" s="6">
        <v>8007690045</v>
      </c>
      <c r="H4406" s="6" t="s">
        <v>20272</v>
      </c>
      <c r="I4406" s="6" t="s">
        <v>20273</v>
      </c>
      <c r="J4406" s="6">
        <v>0</v>
      </c>
      <c r="K4406" s="6" t="s">
        <v>20263</v>
      </c>
      <c r="L4406" s="6" t="s">
        <v>8982</v>
      </c>
      <c r="M4406" s="6">
        <v>0</v>
      </c>
      <c r="N4406" s="6" t="s">
        <v>8972</v>
      </c>
      <c r="O4406" s="2" t="e">
        <f>MATCH(A4406, 'combined matches'!A$1:A$4986,0)</f>
        <v>#N/A</v>
      </c>
      <c r="P4406" s="6">
        <f t="shared" si="204"/>
        <v>1</v>
      </c>
      <c r="Q4406" s="6">
        <f t="shared" si="205"/>
        <v>1</v>
      </c>
      <c r="R4406" s="6" t="b">
        <f t="shared" si="206"/>
        <v>0</v>
      </c>
      <c r="S4406" s="6">
        <f>IF(P4406=1, SUM($P$1:P4406))</f>
        <v>1657</v>
      </c>
    </row>
    <row r="4407" spans="1:19" x14ac:dyDescent="0.2">
      <c r="A4407" s="6">
        <v>4493</v>
      </c>
      <c r="B4407" s="6" t="s">
        <v>20274</v>
      </c>
      <c r="C4407" s="6" t="s">
        <v>20275</v>
      </c>
      <c r="D4407" s="6" t="s">
        <v>20276</v>
      </c>
      <c r="E4407" s="6" t="s">
        <v>13083</v>
      </c>
      <c r="F4407" s="6">
        <v>99508</v>
      </c>
      <c r="G4407" s="6">
        <v>8007690045</v>
      </c>
      <c r="H4407" s="6" t="s">
        <v>20277</v>
      </c>
      <c r="I4407" s="6" t="s">
        <v>20278</v>
      </c>
      <c r="J4407" s="6">
        <v>0</v>
      </c>
      <c r="K4407" s="6" t="s">
        <v>20263</v>
      </c>
      <c r="L4407" s="6" t="s">
        <v>8982</v>
      </c>
      <c r="M4407" s="6">
        <v>0</v>
      </c>
      <c r="N4407" s="6" t="s">
        <v>8972</v>
      </c>
      <c r="O4407" s="2" t="e">
        <f>MATCH(A4407, 'combined matches'!A$1:A$4986,0)</f>
        <v>#N/A</v>
      </c>
      <c r="P4407" s="6">
        <f t="shared" si="204"/>
        <v>1</v>
      </c>
      <c r="Q4407" s="6">
        <f t="shared" si="205"/>
        <v>1</v>
      </c>
      <c r="R4407" s="6" t="b">
        <f t="shared" si="206"/>
        <v>0</v>
      </c>
      <c r="S4407" s="6">
        <f>IF(P4407=1, SUM($P$1:P4407))</f>
        <v>1658</v>
      </c>
    </row>
    <row r="4408" spans="1:19" x14ac:dyDescent="0.2">
      <c r="A4408" s="6">
        <v>4495</v>
      </c>
      <c r="B4408" s="6" t="s">
        <v>20279</v>
      </c>
      <c r="C4408" s="6" t="s">
        <v>20280</v>
      </c>
      <c r="D4408" s="6" t="s">
        <v>4961</v>
      </c>
      <c r="E4408" s="6" t="s">
        <v>4908</v>
      </c>
      <c r="F4408" s="6">
        <v>83301</v>
      </c>
      <c r="G4408" s="6">
        <v>8007690045</v>
      </c>
      <c r="H4408" s="6" t="s">
        <v>20281</v>
      </c>
      <c r="I4408" s="6" t="s">
        <v>20282</v>
      </c>
      <c r="J4408" s="6">
        <v>0</v>
      </c>
      <c r="K4408" s="6" t="s">
        <v>20283</v>
      </c>
      <c r="L4408" s="6" t="s">
        <v>8982</v>
      </c>
      <c r="M4408" s="6">
        <v>0</v>
      </c>
      <c r="N4408" s="6" t="s">
        <v>8972</v>
      </c>
      <c r="O4408" s="2" t="e">
        <f>MATCH(A4408, 'combined matches'!A$1:A$4986,0)</f>
        <v>#N/A</v>
      </c>
      <c r="P4408" s="6">
        <f t="shared" si="204"/>
        <v>1</v>
      </c>
      <c r="Q4408" s="6">
        <f t="shared" si="205"/>
        <v>1</v>
      </c>
      <c r="R4408" s="6" t="b">
        <f t="shared" si="206"/>
        <v>0</v>
      </c>
      <c r="S4408" s="6">
        <f>IF(P4408=1, SUM($P$1:P4408))</f>
        <v>1659</v>
      </c>
    </row>
    <row r="4409" spans="1:19" x14ac:dyDescent="0.2">
      <c r="A4409" s="6">
        <v>4497</v>
      </c>
      <c r="B4409" s="6" t="s">
        <v>20284</v>
      </c>
      <c r="C4409" s="6" t="s">
        <v>20285</v>
      </c>
      <c r="D4409" s="6" t="s">
        <v>54</v>
      </c>
      <c r="E4409" s="6" t="s">
        <v>19823</v>
      </c>
      <c r="F4409" s="6">
        <v>97212</v>
      </c>
      <c r="G4409" s="6">
        <v>5037754931</v>
      </c>
      <c r="H4409" s="6" t="s">
        <v>20286</v>
      </c>
      <c r="I4409" s="6" t="s">
        <v>20287</v>
      </c>
      <c r="J4409" s="6">
        <v>0</v>
      </c>
      <c r="K4409" s="6" t="s">
        <v>20288</v>
      </c>
      <c r="L4409" s="6" t="s">
        <v>8982</v>
      </c>
      <c r="M4409" s="6">
        <v>0</v>
      </c>
      <c r="N4409" s="6" t="s">
        <v>8972</v>
      </c>
      <c r="O4409" s="2" t="e">
        <f>MATCH(A4409, 'combined matches'!A$1:A$4986,0)</f>
        <v>#N/A</v>
      </c>
      <c r="P4409" s="6">
        <f t="shared" si="204"/>
        <v>1</v>
      </c>
      <c r="Q4409" s="6">
        <f t="shared" si="205"/>
        <v>1</v>
      </c>
      <c r="R4409" s="6" t="b">
        <f t="shared" si="206"/>
        <v>0</v>
      </c>
      <c r="S4409" s="6">
        <f>IF(P4409=1, SUM($P$1:P4409))</f>
        <v>1660</v>
      </c>
    </row>
    <row r="4410" spans="1:19" x14ac:dyDescent="0.2">
      <c r="A4410" s="6">
        <v>4498</v>
      </c>
      <c r="B4410" s="6" t="s">
        <v>20289</v>
      </c>
      <c r="C4410" s="6" t="s">
        <v>20290</v>
      </c>
      <c r="D4410" s="6" t="s">
        <v>54</v>
      </c>
      <c r="E4410" s="6" t="s">
        <v>19823</v>
      </c>
      <c r="F4410" s="6">
        <v>97206</v>
      </c>
      <c r="G4410" s="6">
        <v>5037754931</v>
      </c>
      <c r="H4410" s="6" t="s">
        <v>20291</v>
      </c>
      <c r="I4410" s="6" t="s">
        <v>20292</v>
      </c>
      <c r="J4410" s="6">
        <v>0</v>
      </c>
      <c r="K4410" s="6" t="s">
        <v>20288</v>
      </c>
      <c r="L4410" s="6" t="s">
        <v>8982</v>
      </c>
      <c r="M4410" s="6">
        <v>0</v>
      </c>
      <c r="N4410" s="6" t="s">
        <v>8972</v>
      </c>
      <c r="O4410" s="2" t="e">
        <f>MATCH(A4410, 'combined matches'!A$1:A$4986,0)</f>
        <v>#N/A</v>
      </c>
      <c r="P4410" s="6">
        <f t="shared" si="204"/>
        <v>1</v>
      </c>
      <c r="Q4410" s="6">
        <f t="shared" si="205"/>
        <v>1</v>
      </c>
      <c r="R4410" s="6" t="b">
        <f t="shared" si="206"/>
        <v>0</v>
      </c>
      <c r="S4410" s="6">
        <f>IF(P4410=1, SUM($P$1:P4410))</f>
        <v>1661</v>
      </c>
    </row>
    <row r="4411" spans="1:19" x14ac:dyDescent="0.2">
      <c r="A4411" s="6">
        <v>4500</v>
      </c>
      <c r="B4411" s="6" t="s">
        <v>20293</v>
      </c>
      <c r="C4411" s="6" t="s">
        <v>20294</v>
      </c>
      <c r="D4411" s="6" t="s">
        <v>20276</v>
      </c>
      <c r="E4411" s="6" t="s">
        <v>13083</v>
      </c>
      <c r="F4411" s="6">
        <v>99501</v>
      </c>
      <c r="G4411" s="6">
        <v>9073434623</v>
      </c>
      <c r="H4411" s="6" t="s">
        <v>20294</v>
      </c>
      <c r="I4411" s="6" t="s">
        <v>20295</v>
      </c>
      <c r="J4411" s="6">
        <v>0</v>
      </c>
      <c r="K4411" s="6" t="s">
        <v>20296</v>
      </c>
      <c r="L4411" s="6" t="s">
        <v>8975</v>
      </c>
      <c r="M4411" s="6">
        <v>0</v>
      </c>
      <c r="N4411" s="6" t="s">
        <v>11017</v>
      </c>
      <c r="O4411" s="2" t="e">
        <f>MATCH(A4411, 'combined matches'!A$1:A$4986,0)</f>
        <v>#N/A</v>
      </c>
      <c r="P4411" s="6">
        <f t="shared" si="204"/>
        <v>1</v>
      </c>
      <c r="Q4411" s="6">
        <f t="shared" si="205"/>
        <v>0</v>
      </c>
      <c r="R4411" s="6">
        <f t="shared" si="206"/>
        <v>1</v>
      </c>
      <c r="S4411" s="6">
        <f>IF(P4411=1, SUM($P$1:P4411))</f>
        <v>1662</v>
      </c>
    </row>
    <row r="4412" spans="1:19" x14ac:dyDescent="0.2">
      <c r="A4412" s="6">
        <v>4501</v>
      </c>
      <c r="B4412" s="6" t="s">
        <v>13080</v>
      </c>
      <c r="C4412" s="6" t="s">
        <v>13081</v>
      </c>
      <c r="D4412" s="6" t="s">
        <v>2538</v>
      </c>
      <c r="E4412" s="6" t="s">
        <v>13083</v>
      </c>
      <c r="F4412" s="6">
        <v>99603</v>
      </c>
      <c r="G4412" s="6">
        <v>9072353436</v>
      </c>
      <c r="H4412" s="6" t="s">
        <v>13082</v>
      </c>
      <c r="I4412" s="6" t="s">
        <v>13080</v>
      </c>
      <c r="J4412" s="6">
        <v>0</v>
      </c>
      <c r="K4412" s="6" t="s">
        <v>13084</v>
      </c>
      <c r="L4412" s="6" t="s">
        <v>8977</v>
      </c>
      <c r="M4412" s="6">
        <v>0</v>
      </c>
      <c r="N4412" s="6" t="s">
        <v>11017</v>
      </c>
      <c r="O4412" s="2">
        <f>MATCH(A4412, 'combined matches'!A$1:A$4986,0)</f>
        <v>2734</v>
      </c>
      <c r="P4412" s="6">
        <f t="shared" si="204"/>
        <v>0</v>
      </c>
      <c r="Q4412" s="6" t="b">
        <f t="shared" si="205"/>
        <v>0</v>
      </c>
      <c r="R4412" s="6" t="b">
        <f t="shared" si="206"/>
        <v>0</v>
      </c>
      <c r="S4412" s="6" t="b">
        <f>IF(P4412=1, SUM($P$1:P4412))</f>
        <v>0</v>
      </c>
    </row>
    <row r="4413" spans="1:19" x14ac:dyDescent="0.2">
      <c r="A4413" s="6">
        <v>4503</v>
      </c>
      <c r="B4413" s="6" t="s">
        <v>20297</v>
      </c>
      <c r="C4413" s="6" t="s">
        <v>20298</v>
      </c>
      <c r="D4413" s="6" t="s">
        <v>20299</v>
      </c>
      <c r="E4413" s="6" t="s">
        <v>20300</v>
      </c>
      <c r="F4413" s="6">
        <v>98104</v>
      </c>
      <c r="G4413" s="6">
        <v>2062638295</v>
      </c>
      <c r="H4413" s="6" t="s">
        <v>20301</v>
      </c>
      <c r="I4413" s="6" t="s">
        <v>20302</v>
      </c>
      <c r="J4413" s="6">
        <v>0</v>
      </c>
      <c r="K4413" s="6" t="s">
        <v>20303</v>
      </c>
      <c r="L4413" s="6" t="s">
        <v>8975</v>
      </c>
      <c r="M4413" s="6">
        <v>1</v>
      </c>
      <c r="N4413" s="6" t="s">
        <v>11017</v>
      </c>
      <c r="O4413" s="2" t="e">
        <f>MATCH(A4413, 'combined matches'!A$1:A$4986,0)</f>
        <v>#N/A</v>
      </c>
      <c r="P4413" s="6">
        <f t="shared" si="204"/>
        <v>1</v>
      </c>
      <c r="Q4413" s="6">
        <f t="shared" si="205"/>
        <v>0</v>
      </c>
      <c r="R4413" s="6">
        <f t="shared" si="206"/>
        <v>0</v>
      </c>
      <c r="S4413" s="6">
        <f>IF(P4413=1, SUM($P$1:P4413))</f>
        <v>1663</v>
      </c>
    </row>
    <row r="4414" spans="1:19" x14ac:dyDescent="0.2">
      <c r="A4414" s="6">
        <v>4504</v>
      </c>
      <c r="B4414" s="6" t="s">
        <v>20304</v>
      </c>
      <c r="C4414" s="6" t="s">
        <v>20305</v>
      </c>
      <c r="D4414" s="6" t="s">
        <v>3009</v>
      </c>
      <c r="E4414" s="6" t="s">
        <v>20300</v>
      </c>
      <c r="F4414" s="6">
        <v>98030</v>
      </c>
      <c r="G4414" s="6">
        <v>2064776950</v>
      </c>
      <c r="H4414" s="6" t="s">
        <v>20306</v>
      </c>
      <c r="I4414" s="6" t="s">
        <v>20307</v>
      </c>
      <c r="J4414" s="6">
        <v>0</v>
      </c>
      <c r="K4414" s="6" t="s">
        <v>20303</v>
      </c>
      <c r="L4414" s="6" t="s">
        <v>8975</v>
      </c>
      <c r="M4414" s="6">
        <v>1</v>
      </c>
      <c r="N4414" s="6" t="s">
        <v>8972</v>
      </c>
      <c r="O4414" s="2" t="e">
        <f>MATCH(A4414, 'combined matches'!A$1:A$4986,0)</f>
        <v>#N/A</v>
      </c>
      <c r="P4414" s="6">
        <f t="shared" si="204"/>
        <v>1</v>
      </c>
      <c r="Q4414" s="6">
        <f t="shared" si="205"/>
        <v>1</v>
      </c>
      <c r="R4414" s="6" t="b">
        <f t="shared" si="206"/>
        <v>0</v>
      </c>
      <c r="S4414" s="6">
        <f>IF(P4414=1, SUM($P$1:P4414))</f>
        <v>1664</v>
      </c>
    </row>
    <row r="4415" spans="1:19" x14ac:dyDescent="0.2">
      <c r="A4415" s="6">
        <v>4505</v>
      </c>
      <c r="B4415" s="6" t="s">
        <v>20308</v>
      </c>
      <c r="C4415" s="6" t="s">
        <v>20309</v>
      </c>
      <c r="D4415" s="6" t="s">
        <v>14496</v>
      </c>
      <c r="E4415" s="6" t="s">
        <v>20300</v>
      </c>
      <c r="F4415" s="6">
        <v>98002</v>
      </c>
      <c r="G4415" s="6">
        <v>2064770600</v>
      </c>
      <c r="H4415" s="6" t="s">
        <v>20310</v>
      </c>
      <c r="I4415" s="6" t="s">
        <v>20311</v>
      </c>
      <c r="J4415" s="6">
        <v>0</v>
      </c>
      <c r="K4415" s="6" t="s">
        <v>20303</v>
      </c>
      <c r="L4415" s="6" t="s">
        <v>8975</v>
      </c>
      <c r="M4415" s="6">
        <v>1</v>
      </c>
      <c r="N4415" s="6" t="s">
        <v>8972</v>
      </c>
      <c r="O4415" s="2" t="e">
        <f>MATCH(A4415, 'combined matches'!A$1:A$4986,0)</f>
        <v>#N/A</v>
      </c>
      <c r="P4415" s="6">
        <f t="shared" si="204"/>
        <v>1</v>
      </c>
      <c r="Q4415" s="6">
        <f t="shared" si="205"/>
        <v>1</v>
      </c>
      <c r="R4415" s="6" t="b">
        <f t="shared" si="206"/>
        <v>0</v>
      </c>
      <c r="S4415" s="6">
        <f>IF(P4415=1, SUM($P$1:P4415))</f>
        <v>1665</v>
      </c>
    </row>
    <row r="4416" spans="1:19" x14ac:dyDescent="0.2">
      <c r="A4416" s="6">
        <v>4506</v>
      </c>
      <c r="B4416" s="6" t="s">
        <v>20312</v>
      </c>
      <c r="C4416" s="6" t="s">
        <v>20313</v>
      </c>
      <c r="D4416" s="6" t="s">
        <v>20314</v>
      </c>
      <c r="E4416" s="6" t="s">
        <v>20300</v>
      </c>
      <c r="F4416" s="6">
        <v>98003</v>
      </c>
      <c r="G4416" s="6">
        <v>2064476800</v>
      </c>
      <c r="H4416" s="6" t="s">
        <v>20315</v>
      </c>
      <c r="I4416" s="6" t="s">
        <v>20316</v>
      </c>
      <c r="J4416" s="6">
        <v>0</v>
      </c>
      <c r="K4416" s="6" t="s">
        <v>20303</v>
      </c>
      <c r="L4416" s="6" t="s">
        <v>8975</v>
      </c>
      <c r="M4416" s="6">
        <v>1</v>
      </c>
      <c r="N4416" s="6" t="s">
        <v>8972</v>
      </c>
      <c r="O4416" s="2" t="e">
        <f>MATCH(A4416, 'combined matches'!A$1:A$4986,0)</f>
        <v>#N/A</v>
      </c>
      <c r="P4416" s="6">
        <f t="shared" si="204"/>
        <v>1</v>
      </c>
      <c r="Q4416" s="6">
        <f t="shared" si="205"/>
        <v>1</v>
      </c>
      <c r="R4416" s="6" t="b">
        <f t="shared" si="206"/>
        <v>0</v>
      </c>
      <c r="S4416" s="6">
        <f>IF(P4416=1, SUM($P$1:P4416))</f>
        <v>1666</v>
      </c>
    </row>
    <row r="4417" spans="1:19" x14ac:dyDescent="0.2">
      <c r="A4417" s="6">
        <v>4507</v>
      </c>
      <c r="B4417" s="6" t="s">
        <v>20317</v>
      </c>
      <c r="C4417" s="6" t="s">
        <v>20318</v>
      </c>
      <c r="D4417" s="6" t="s">
        <v>4138</v>
      </c>
      <c r="E4417" s="6" t="s">
        <v>20300</v>
      </c>
      <c r="F4417" s="6">
        <v>98007</v>
      </c>
      <c r="G4417" s="6">
        <v>2062964920</v>
      </c>
      <c r="H4417" s="6" t="s">
        <v>20319</v>
      </c>
      <c r="I4417" s="6" t="s">
        <v>20320</v>
      </c>
      <c r="J4417" s="6">
        <v>0</v>
      </c>
      <c r="K4417" s="6" t="s">
        <v>20303</v>
      </c>
      <c r="L4417" s="6" t="s">
        <v>8975</v>
      </c>
      <c r="M4417" s="6">
        <v>1</v>
      </c>
      <c r="N4417" s="6" t="s">
        <v>8972</v>
      </c>
      <c r="O4417" s="2" t="e">
        <f>MATCH(A4417, 'combined matches'!A$1:A$4986,0)</f>
        <v>#N/A</v>
      </c>
      <c r="P4417" s="6">
        <f t="shared" si="204"/>
        <v>1</v>
      </c>
      <c r="Q4417" s="6">
        <f t="shared" si="205"/>
        <v>1</v>
      </c>
      <c r="R4417" s="6" t="b">
        <f t="shared" si="206"/>
        <v>0</v>
      </c>
      <c r="S4417" s="6">
        <f>IF(P4417=1, SUM($P$1:P4417))</f>
        <v>1667</v>
      </c>
    </row>
    <row r="4418" spans="1:19" x14ac:dyDescent="0.2">
      <c r="A4418" s="6">
        <v>4508</v>
      </c>
      <c r="B4418" s="6" t="s">
        <v>20321</v>
      </c>
      <c r="C4418" s="6" t="s">
        <v>20322</v>
      </c>
      <c r="D4418" s="6" t="s">
        <v>20299</v>
      </c>
      <c r="E4418" s="6" t="s">
        <v>20300</v>
      </c>
      <c r="F4418" s="6">
        <v>98108</v>
      </c>
      <c r="G4418" s="6">
        <v>2062960536</v>
      </c>
      <c r="H4418" s="6" t="s">
        <v>20323</v>
      </c>
      <c r="I4418" s="6" t="s">
        <v>20324</v>
      </c>
      <c r="J4418" s="6">
        <v>0</v>
      </c>
      <c r="K4418" s="6" t="s">
        <v>20303</v>
      </c>
      <c r="L4418" s="6" t="s">
        <v>8976</v>
      </c>
      <c r="M4418" s="6">
        <v>0</v>
      </c>
      <c r="N4418" s="6" t="s">
        <v>8972</v>
      </c>
      <c r="O4418" s="2" t="e">
        <f>MATCH(A4418, 'combined matches'!A$1:A$4986,0)</f>
        <v>#N/A</v>
      </c>
      <c r="P4418" s="6">
        <f t="shared" ref="P4418:P4481" si="207">IF(ISNA(O4418),1,0)</f>
        <v>1</v>
      </c>
      <c r="Q4418" s="6">
        <f t="shared" si="205"/>
        <v>1</v>
      </c>
      <c r="R4418" s="6" t="b">
        <f t="shared" si="206"/>
        <v>0</v>
      </c>
      <c r="S4418" s="6">
        <f>IF(P4418=1, SUM($P$1:P4418))</f>
        <v>1668</v>
      </c>
    </row>
    <row r="4419" spans="1:19" x14ac:dyDescent="0.2">
      <c r="A4419" s="6">
        <v>4509</v>
      </c>
      <c r="B4419" s="6" t="s">
        <v>20325</v>
      </c>
      <c r="C4419" s="6" t="s">
        <v>20326</v>
      </c>
      <c r="D4419" s="6" t="s">
        <v>20299</v>
      </c>
      <c r="E4419" s="6" t="s">
        <v>20300</v>
      </c>
      <c r="F4419" s="6">
        <v>98133</v>
      </c>
      <c r="G4419" s="6">
        <v>2062050430</v>
      </c>
      <c r="H4419" s="6" t="s">
        <v>20327</v>
      </c>
      <c r="I4419" s="6" t="s">
        <v>20328</v>
      </c>
      <c r="J4419" s="6">
        <v>0</v>
      </c>
      <c r="K4419" s="6" t="s">
        <v>20303</v>
      </c>
      <c r="L4419" s="6" t="s">
        <v>8976</v>
      </c>
      <c r="M4419" s="6">
        <v>0</v>
      </c>
      <c r="N4419" s="6" t="s">
        <v>8972</v>
      </c>
      <c r="O4419" s="2" t="e">
        <f>MATCH(A4419, 'combined matches'!A$1:A$4986,0)</f>
        <v>#N/A</v>
      </c>
      <c r="P4419" s="6">
        <f t="shared" si="207"/>
        <v>1</v>
      </c>
      <c r="Q4419" s="6">
        <f t="shared" ref="Q4419:Q4482" si="208">IF(P4419=1,IF(N4419="service site", 1, 0))</f>
        <v>1</v>
      </c>
      <c r="R4419" s="6" t="b">
        <f t="shared" ref="R4419:R4482" si="209">IF(Q4419=0, IF(K4419=K4420, 0, 1))</f>
        <v>0</v>
      </c>
      <c r="S4419" s="6">
        <f>IF(P4419=1, SUM($P$1:P4419))</f>
        <v>1669</v>
      </c>
    </row>
    <row r="4420" spans="1:19" x14ac:dyDescent="0.2">
      <c r="A4420" s="6">
        <v>4510</v>
      </c>
      <c r="B4420" s="6" t="s">
        <v>20329</v>
      </c>
      <c r="C4420" s="6" t="s">
        <v>20330</v>
      </c>
      <c r="D4420" s="6" t="s">
        <v>20299</v>
      </c>
      <c r="E4420" s="6" t="s">
        <v>20300</v>
      </c>
      <c r="F4420" s="6">
        <v>98118</v>
      </c>
      <c r="G4420" s="6">
        <v>2062964639</v>
      </c>
      <c r="H4420" s="6" t="s">
        <v>21475</v>
      </c>
      <c r="I4420" s="6" t="s">
        <v>20331</v>
      </c>
      <c r="J4420" s="6">
        <v>0</v>
      </c>
      <c r="K4420" s="6" t="s">
        <v>20303</v>
      </c>
      <c r="L4420" s="6" t="s">
        <v>8976</v>
      </c>
      <c r="M4420" s="6">
        <v>0</v>
      </c>
      <c r="N4420" s="6" t="s">
        <v>8972</v>
      </c>
      <c r="O4420" s="2" t="e">
        <f>MATCH(A4420, 'combined matches'!A$1:A$4986,0)</f>
        <v>#N/A</v>
      </c>
      <c r="P4420" s="6">
        <f t="shared" si="207"/>
        <v>1</v>
      </c>
      <c r="Q4420" s="6">
        <f t="shared" si="208"/>
        <v>1</v>
      </c>
      <c r="R4420" s="6" t="b">
        <f t="shared" si="209"/>
        <v>0</v>
      </c>
      <c r="S4420" s="6">
        <f>IF(P4420=1, SUM($P$1:P4420))</f>
        <v>1670</v>
      </c>
    </row>
    <row r="4421" spans="1:19" x14ac:dyDescent="0.2">
      <c r="A4421" s="6">
        <v>4511</v>
      </c>
      <c r="B4421" s="6" t="s">
        <v>20332</v>
      </c>
      <c r="C4421" s="6" t="s">
        <v>20333</v>
      </c>
      <c r="D4421" s="6" t="s">
        <v>20299</v>
      </c>
      <c r="E4421" s="6" t="s">
        <v>20300</v>
      </c>
      <c r="F4421" s="6">
        <v>98118</v>
      </c>
      <c r="G4421" s="6">
        <v>2062526600</v>
      </c>
      <c r="H4421" s="6" t="s">
        <v>20334</v>
      </c>
      <c r="I4421" s="6" t="s">
        <v>20335</v>
      </c>
      <c r="J4421" s="6">
        <v>0</v>
      </c>
      <c r="K4421" s="6" t="s">
        <v>20303</v>
      </c>
      <c r="L4421" s="6" t="s">
        <v>8976</v>
      </c>
      <c r="M4421" s="6">
        <v>0</v>
      </c>
      <c r="N4421" s="6" t="s">
        <v>8972</v>
      </c>
      <c r="O4421" s="2" t="e">
        <f>MATCH(A4421, 'combined matches'!A$1:A$4986,0)</f>
        <v>#N/A</v>
      </c>
      <c r="P4421" s="6">
        <f t="shared" si="207"/>
        <v>1</v>
      </c>
      <c r="Q4421" s="6">
        <f t="shared" si="208"/>
        <v>1</v>
      </c>
      <c r="R4421" s="6" t="b">
        <f t="shared" si="209"/>
        <v>0</v>
      </c>
      <c r="S4421" s="6">
        <f>IF(P4421=1, SUM($P$1:P4421))</f>
        <v>1671</v>
      </c>
    </row>
    <row r="4422" spans="1:19" x14ac:dyDescent="0.2">
      <c r="A4422" s="6">
        <v>4512</v>
      </c>
      <c r="B4422" s="6" t="s">
        <v>20336</v>
      </c>
      <c r="C4422" s="6" t="s">
        <v>20337</v>
      </c>
      <c r="D4422" s="6" t="s">
        <v>20299</v>
      </c>
      <c r="E4422" s="6" t="s">
        <v>20300</v>
      </c>
      <c r="F4422" s="6">
        <v>98121</v>
      </c>
      <c r="G4422" s="6">
        <v>2062964755</v>
      </c>
      <c r="H4422" s="6" t="s">
        <v>20338</v>
      </c>
      <c r="I4422" s="6" t="s">
        <v>20339</v>
      </c>
      <c r="J4422" s="6">
        <v>0</v>
      </c>
      <c r="K4422" s="6" t="s">
        <v>20303</v>
      </c>
      <c r="L4422" s="6" t="s">
        <v>8975</v>
      </c>
      <c r="M4422" s="6">
        <v>1</v>
      </c>
      <c r="N4422" s="6" t="s">
        <v>8972</v>
      </c>
      <c r="O4422" s="2" t="e">
        <f>MATCH(A4422, 'combined matches'!A$1:A$4986,0)</f>
        <v>#N/A</v>
      </c>
      <c r="P4422" s="6">
        <f t="shared" si="207"/>
        <v>1</v>
      </c>
      <c r="Q4422" s="6">
        <f t="shared" si="208"/>
        <v>1</v>
      </c>
      <c r="R4422" s="6" t="b">
        <f t="shared" si="209"/>
        <v>0</v>
      </c>
      <c r="S4422" s="6">
        <f>IF(P4422=1, SUM($P$1:P4422))</f>
        <v>1672</v>
      </c>
    </row>
    <row r="4423" spans="1:19" x14ac:dyDescent="0.2">
      <c r="A4423" s="6">
        <v>4513</v>
      </c>
      <c r="B4423" s="6" t="s">
        <v>20340</v>
      </c>
      <c r="C4423" s="6" t="s">
        <v>20341</v>
      </c>
      <c r="D4423" s="6" t="s">
        <v>20299</v>
      </c>
      <c r="E4423" s="6" t="s">
        <v>20300</v>
      </c>
      <c r="F4423" s="6">
        <v>98030</v>
      </c>
      <c r="G4423" s="6">
        <v>2533736940</v>
      </c>
      <c r="H4423" s="6" t="s">
        <v>20342</v>
      </c>
      <c r="I4423" s="6" t="s">
        <v>20343</v>
      </c>
      <c r="J4423" s="6">
        <v>0</v>
      </c>
      <c r="K4423" s="6" t="s">
        <v>20303</v>
      </c>
      <c r="L4423" s="6" t="s">
        <v>8976</v>
      </c>
      <c r="M4423" s="6">
        <v>0</v>
      </c>
      <c r="N4423" s="6" t="s">
        <v>8972</v>
      </c>
      <c r="O4423" s="2" t="e">
        <f>MATCH(A4423, 'combined matches'!A$1:A$4986,0)</f>
        <v>#N/A</v>
      </c>
      <c r="P4423" s="6">
        <f t="shared" si="207"/>
        <v>1</v>
      </c>
      <c r="Q4423" s="6">
        <f t="shared" si="208"/>
        <v>1</v>
      </c>
      <c r="R4423" s="6" t="b">
        <f t="shared" si="209"/>
        <v>0</v>
      </c>
      <c r="S4423" s="6">
        <f>IF(P4423=1, SUM($P$1:P4423))</f>
        <v>1673</v>
      </c>
    </row>
    <row r="4424" spans="1:19" x14ac:dyDescent="0.2">
      <c r="A4424" s="6">
        <v>4514</v>
      </c>
      <c r="B4424" s="6" t="s">
        <v>20344</v>
      </c>
      <c r="C4424" s="6" t="s">
        <v>20345</v>
      </c>
      <c r="D4424" s="6" t="s">
        <v>20299</v>
      </c>
      <c r="E4424" s="6" t="s">
        <v>20300</v>
      </c>
      <c r="F4424" s="6">
        <v>98122</v>
      </c>
      <c r="G4424" s="6">
        <v>2088936356</v>
      </c>
      <c r="H4424" s="6" t="s">
        <v>20346</v>
      </c>
      <c r="I4424" s="6" t="s">
        <v>20347</v>
      </c>
      <c r="J4424" s="6">
        <v>0</v>
      </c>
      <c r="K4424" s="6" t="s">
        <v>20348</v>
      </c>
      <c r="L4424" s="6" t="s">
        <v>8982</v>
      </c>
      <c r="M4424" s="6">
        <v>0</v>
      </c>
      <c r="N4424" s="6" t="s">
        <v>11017</v>
      </c>
      <c r="O4424" s="2" t="e">
        <f>MATCH(A4424, 'combined matches'!A$1:A$4986,0)</f>
        <v>#N/A</v>
      </c>
      <c r="P4424" s="6">
        <f t="shared" si="207"/>
        <v>1</v>
      </c>
      <c r="Q4424" s="6">
        <f t="shared" si="208"/>
        <v>0</v>
      </c>
      <c r="R4424" s="6">
        <f t="shared" si="209"/>
        <v>0</v>
      </c>
      <c r="S4424" s="6">
        <f>IF(P4424=1, SUM($P$1:P4424))</f>
        <v>1674</v>
      </c>
    </row>
    <row r="4425" spans="1:19" x14ac:dyDescent="0.2">
      <c r="A4425" s="6">
        <v>4515</v>
      </c>
      <c r="B4425" s="6" t="s">
        <v>20349</v>
      </c>
      <c r="C4425" s="6" t="s">
        <v>20350</v>
      </c>
      <c r="D4425" s="6" t="s">
        <v>20351</v>
      </c>
      <c r="E4425" s="6" t="s">
        <v>20300</v>
      </c>
      <c r="F4425" s="6">
        <v>98362</v>
      </c>
      <c r="G4425" s="6">
        <v>8007690045</v>
      </c>
      <c r="H4425" s="6" t="s">
        <v>20352</v>
      </c>
      <c r="I4425" s="6" t="s">
        <v>20353</v>
      </c>
      <c r="J4425" s="6">
        <v>0</v>
      </c>
      <c r="K4425" s="6" t="s">
        <v>20348</v>
      </c>
      <c r="L4425" s="6" t="s">
        <v>8982</v>
      </c>
      <c r="M4425" s="6">
        <v>0</v>
      </c>
      <c r="N4425" s="6" t="s">
        <v>8972</v>
      </c>
      <c r="O4425" s="2" t="e">
        <f>MATCH(A4425, 'combined matches'!A$1:A$4986,0)</f>
        <v>#N/A</v>
      </c>
      <c r="P4425" s="6">
        <f t="shared" si="207"/>
        <v>1</v>
      </c>
      <c r="Q4425" s="6">
        <f t="shared" si="208"/>
        <v>1</v>
      </c>
      <c r="R4425" s="6" t="b">
        <f t="shared" si="209"/>
        <v>0</v>
      </c>
      <c r="S4425" s="6">
        <f>IF(P4425=1, SUM($P$1:P4425))</f>
        <v>1675</v>
      </c>
    </row>
    <row r="4426" spans="1:19" x14ac:dyDescent="0.2">
      <c r="A4426" s="6">
        <v>4516</v>
      </c>
      <c r="B4426" s="6" t="s">
        <v>20354</v>
      </c>
      <c r="C4426" s="6" t="s">
        <v>20355</v>
      </c>
      <c r="D4426" s="6" t="s">
        <v>20356</v>
      </c>
      <c r="E4426" s="6" t="s">
        <v>20300</v>
      </c>
      <c r="F4426" s="6">
        <v>98036</v>
      </c>
      <c r="G4426" s="6">
        <v>8007690045</v>
      </c>
      <c r="H4426" s="6" t="s">
        <v>20357</v>
      </c>
      <c r="I4426" s="6" t="s">
        <v>20358</v>
      </c>
      <c r="J4426" s="6">
        <v>0</v>
      </c>
      <c r="K4426" s="6" t="s">
        <v>20348</v>
      </c>
      <c r="L4426" s="6" t="s">
        <v>8982</v>
      </c>
      <c r="M4426" s="6">
        <v>0</v>
      </c>
      <c r="N4426" s="6" t="s">
        <v>8972</v>
      </c>
      <c r="O4426" s="2" t="e">
        <f>MATCH(A4426, 'combined matches'!A$1:A$4986,0)</f>
        <v>#N/A</v>
      </c>
      <c r="P4426" s="6">
        <f t="shared" si="207"/>
        <v>1</v>
      </c>
      <c r="Q4426" s="6">
        <f t="shared" si="208"/>
        <v>1</v>
      </c>
      <c r="R4426" s="6" t="b">
        <f t="shared" si="209"/>
        <v>0</v>
      </c>
      <c r="S4426" s="6">
        <f>IF(P4426=1, SUM($P$1:P4426))</f>
        <v>1676</v>
      </c>
    </row>
    <row r="4427" spans="1:19" x14ac:dyDescent="0.2">
      <c r="A4427" s="6">
        <v>4517</v>
      </c>
      <c r="B4427" s="6" t="s">
        <v>20359</v>
      </c>
      <c r="C4427" s="6" t="s">
        <v>20360</v>
      </c>
      <c r="D4427" s="6" t="s">
        <v>20361</v>
      </c>
      <c r="E4427" s="6" t="s">
        <v>20300</v>
      </c>
      <c r="F4427" s="6">
        <v>98501</v>
      </c>
      <c r="G4427" s="6">
        <v>8007690045</v>
      </c>
      <c r="H4427" s="6" t="s">
        <v>20362</v>
      </c>
      <c r="I4427" s="6" t="s">
        <v>20363</v>
      </c>
      <c r="J4427" s="6">
        <v>0</v>
      </c>
      <c r="K4427" s="6" t="s">
        <v>20348</v>
      </c>
      <c r="L4427" s="6" t="s">
        <v>8982</v>
      </c>
      <c r="M4427" s="6">
        <v>0</v>
      </c>
      <c r="N4427" s="6" t="s">
        <v>8972</v>
      </c>
      <c r="O4427" s="2" t="e">
        <f>MATCH(A4427, 'combined matches'!A$1:A$4986,0)</f>
        <v>#N/A</v>
      </c>
      <c r="P4427" s="6">
        <f t="shared" si="207"/>
        <v>1</v>
      </c>
      <c r="Q4427" s="6">
        <f t="shared" si="208"/>
        <v>1</v>
      </c>
      <c r="R4427" s="6" t="b">
        <f t="shared" si="209"/>
        <v>0</v>
      </c>
      <c r="S4427" s="6">
        <f>IF(P4427=1, SUM($P$1:P4427))</f>
        <v>1677</v>
      </c>
    </row>
    <row r="4428" spans="1:19" x14ac:dyDescent="0.2">
      <c r="A4428" s="6">
        <v>4518</v>
      </c>
      <c r="B4428" s="6" t="s">
        <v>20364</v>
      </c>
      <c r="C4428" s="6" t="s">
        <v>20365</v>
      </c>
      <c r="D4428" s="6" t="s">
        <v>4138</v>
      </c>
      <c r="E4428" s="6" t="s">
        <v>20300</v>
      </c>
      <c r="F4428" s="6">
        <v>98007</v>
      </c>
      <c r="G4428" s="6">
        <v>8007690045</v>
      </c>
      <c r="H4428" s="6" t="s">
        <v>20366</v>
      </c>
      <c r="I4428" s="6" t="s">
        <v>20367</v>
      </c>
      <c r="J4428" s="6">
        <v>0</v>
      </c>
      <c r="K4428" s="6" t="s">
        <v>20348</v>
      </c>
      <c r="L4428" s="6" t="s">
        <v>8982</v>
      </c>
      <c r="M4428" s="6">
        <v>0</v>
      </c>
      <c r="N4428" s="6" t="s">
        <v>8972</v>
      </c>
      <c r="O4428" s="2" t="e">
        <f>MATCH(A4428, 'combined matches'!A$1:A$4986,0)</f>
        <v>#N/A</v>
      </c>
      <c r="P4428" s="6">
        <f t="shared" si="207"/>
        <v>1</v>
      </c>
      <c r="Q4428" s="6">
        <f t="shared" si="208"/>
        <v>1</v>
      </c>
      <c r="R4428" s="6" t="b">
        <f t="shared" si="209"/>
        <v>0</v>
      </c>
      <c r="S4428" s="6">
        <f>IF(P4428=1, SUM($P$1:P4428))</f>
        <v>1678</v>
      </c>
    </row>
    <row r="4429" spans="1:19" x14ac:dyDescent="0.2">
      <c r="A4429" s="6">
        <v>4519</v>
      </c>
      <c r="B4429" s="6" t="s">
        <v>20368</v>
      </c>
      <c r="C4429" s="6" t="s">
        <v>20369</v>
      </c>
      <c r="D4429" s="6" t="s">
        <v>20370</v>
      </c>
      <c r="E4429" s="6" t="s">
        <v>20300</v>
      </c>
      <c r="F4429" s="6">
        <v>98584</v>
      </c>
      <c r="G4429" s="6">
        <v>8007690045</v>
      </c>
      <c r="H4429" s="6" t="s">
        <v>20371</v>
      </c>
      <c r="I4429" s="6" t="s">
        <v>20372</v>
      </c>
      <c r="J4429" s="6">
        <v>0</v>
      </c>
      <c r="K4429" s="6" t="s">
        <v>20348</v>
      </c>
      <c r="L4429" s="6" t="s">
        <v>8982</v>
      </c>
      <c r="M4429" s="6">
        <v>0</v>
      </c>
      <c r="N4429" s="6" t="s">
        <v>8972</v>
      </c>
      <c r="O4429" s="2" t="e">
        <f>MATCH(A4429, 'combined matches'!A$1:A$4986,0)</f>
        <v>#N/A</v>
      </c>
      <c r="P4429" s="6">
        <f t="shared" si="207"/>
        <v>1</v>
      </c>
      <c r="Q4429" s="6">
        <f t="shared" si="208"/>
        <v>1</v>
      </c>
      <c r="R4429" s="6" t="b">
        <f t="shared" si="209"/>
        <v>0</v>
      </c>
      <c r="S4429" s="6">
        <f>IF(P4429=1, SUM($P$1:P4429))</f>
        <v>1679</v>
      </c>
    </row>
    <row r="4430" spans="1:19" x14ac:dyDescent="0.2">
      <c r="A4430" s="6">
        <v>4520</v>
      </c>
      <c r="B4430" s="6" t="s">
        <v>20373</v>
      </c>
      <c r="C4430" s="6" t="s">
        <v>20374</v>
      </c>
      <c r="D4430" s="6" t="s">
        <v>3009</v>
      </c>
      <c r="E4430" s="6" t="s">
        <v>20300</v>
      </c>
      <c r="F4430" s="6">
        <v>98031</v>
      </c>
      <c r="G4430" s="6">
        <v>8007690045</v>
      </c>
      <c r="H4430" s="6" t="s">
        <v>20375</v>
      </c>
      <c r="I4430" s="6" t="s">
        <v>20376</v>
      </c>
      <c r="J4430" s="6">
        <v>0</v>
      </c>
      <c r="K4430" s="6" t="s">
        <v>20348</v>
      </c>
      <c r="L4430" s="6" t="s">
        <v>8982</v>
      </c>
      <c r="M4430" s="6">
        <v>0</v>
      </c>
      <c r="N4430" s="6" t="s">
        <v>8972</v>
      </c>
      <c r="O4430" s="2" t="e">
        <f>MATCH(A4430, 'combined matches'!A$1:A$4986,0)</f>
        <v>#N/A</v>
      </c>
      <c r="P4430" s="6">
        <f t="shared" si="207"/>
        <v>1</v>
      </c>
      <c r="Q4430" s="6">
        <f t="shared" si="208"/>
        <v>1</v>
      </c>
      <c r="R4430" s="6" t="b">
        <f t="shared" si="209"/>
        <v>0</v>
      </c>
      <c r="S4430" s="6">
        <f>IF(P4430=1, SUM($P$1:P4430))</f>
        <v>1680</v>
      </c>
    </row>
    <row r="4431" spans="1:19" x14ac:dyDescent="0.2">
      <c r="A4431" s="6">
        <v>4521</v>
      </c>
      <c r="B4431" s="6" t="s">
        <v>20377</v>
      </c>
      <c r="C4431" s="6" t="s">
        <v>20378</v>
      </c>
      <c r="D4431" s="6" t="s">
        <v>20379</v>
      </c>
      <c r="E4431" s="6" t="s">
        <v>20300</v>
      </c>
      <c r="F4431" s="6">
        <v>98531</v>
      </c>
      <c r="G4431" s="6">
        <v>8007690045</v>
      </c>
      <c r="H4431" s="6" t="s">
        <v>20380</v>
      </c>
      <c r="I4431" s="6" t="s">
        <v>20381</v>
      </c>
      <c r="J4431" s="6">
        <v>0</v>
      </c>
      <c r="K4431" s="6" t="s">
        <v>20348</v>
      </c>
      <c r="L4431" s="6" t="s">
        <v>8982</v>
      </c>
      <c r="M4431" s="6">
        <v>0</v>
      </c>
      <c r="N4431" s="6" t="s">
        <v>8972</v>
      </c>
      <c r="O4431" s="2" t="e">
        <f>MATCH(A4431, 'combined matches'!A$1:A$4986,0)</f>
        <v>#N/A</v>
      </c>
      <c r="P4431" s="6">
        <f t="shared" si="207"/>
        <v>1</v>
      </c>
      <c r="Q4431" s="6">
        <f t="shared" si="208"/>
        <v>1</v>
      </c>
      <c r="R4431" s="6" t="b">
        <f t="shared" si="209"/>
        <v>0</v>
      </c>
      <c r="S4431" s="6">
        <f>IF(P4431=1, SUM($P$1:P4431))</f>
        <v>1681</v>
      </c>
    </row>
    <row r="4432" spans="1:19" x14ac:dyDescent="0.2">
      <c r="A4432" s="6">
        <v>4522</v>
      </c>
      <c r="B4432" s="6" t="s">
        <v>20382</v>
      </c>
      <c r="C4432" s="6" t="s">
        <v>20383</v>
      </c>
      <c r="D4432" s="6" t="s">
        <v>20314</v>
      </c>
      <c r="E4432" s="6" t="s">
        <v>20300</v>
      </c>
      <c r="F4432" s="6">
        <v>98003</v>
      </c>
      <c r="G4432" s="6">
        <v>8007690045</v>
      </c>
      <c r="H4432" s="6" t="s">
        <v>20384</v>
      </c>
      <c r="I4432" s="6" t="s">
        <v>20385</v>
      </c>
      <c r="J4432" s="6">
        <v>0</v>
      </c>
      <c r="K4432" s="6" t="s">
        <v>20348</v>
      </c>
      <c r="L4432" s="6" t="s">
        <v>8982</v>
      </c>
      <c r="M4432" s="6">
        <v>0</v>
      </c>
      <c r="N4432" s="6" t="s">
        <v>8972</v>
      </c>
      <c r="O4432" s="2" t="e">
        <f>MATCH(A4432, 'combined matches'!A$1:A$4986,0)</f>
        <v>#N/A</v>
      </c>
      <c r="P4432" s="6">
        <f t="shared" si="207"/>
        <v>1</v>
      </c>
      <c r="Q4432" s="6">
        <f t="shared" si="208"/>
        <v>1</v>
      </c>
      <c r="R4432" s="6" t="b">
        <f t="shared" si="209"/>
        <v>0</v>
      </c>
      <c r="S4432" s="6">
        <f>IF(P4432=1, SUM($P$1:P4432))</f>
        <v>1682</v>
      </c>
    </row>
    <row r="4433" spans="1:19" x14ac:dyDescent="0.2">
      <c r="A4433" s="6">
        <v>4523</v>
      </c>
      <c r="B4433" s="6" t="s">
        <v>20386</v>
      </c>
      <c r="C4433" s="6" t="s">
        <v>20387</v>
      </c>
      <c r="D4433" s="6" t="s">
        <v>12454</v>
      </c>
      <c r="E4433" s="6" t="s">
        <v>20300</v>
      </c>
      <c r="F4433" s="6">
        <v>98271</v>
      </c>
      <c r="G4433" s="6">
        <v>8007690045</v>
      </c>
      <c r="H4433" s="6" t="s">
        <v>20388</v>
      </c>
      <c r="I4433" s="6" t="s">
        <v>20389</v>
      </c>
      <c r="J4433" s="6">
        <v>0</v>
      </c>
      <c r="K4433" s="6" t="s">
        <v>20348</v>
      </c>
      <c r="L4433" s="6" t="s">
        <v>8982</v>
      </c>
      <c r="M4433" s="6">
        <v>0</v>
      </c>
      <c r="N4433" s="6" t="s">
        <v>8972</v>
      </c>
      <c r="O4433" s="2" t="e">
        <f>MATCH(A4433, 'combined matches'!A$1:A$4986,0)</f>
        <v>#N/A</v>
      </c>
      <c r="P4433" s="6">
        <f t="shared" si="207"/>
        <v>1</v>
      </c>
      <c r="Q4433" s="6">
        <f t="shared" si="208"/>
        <v>1</v>
      </c>
      <c r="R4433" s="6" t="b">
        <f t="shared" si="209"/>
        <v>0</v>
      </c>
      <c r="S4433" s="6">
        <f>IF(P4433=1, SUM($P$1:P4433))</f>
        <v>1683</v>
      </c>
    </row>
    <row r="4434" spans="1:19" x14ac:dyDescent="0.2">
      <c r="A4434" s="6">
        <v>4524</v>
      </c>
      <c r="B4434" s="6" t="s">
        <v>20390</v>
      </c>
      <c r="C4434" s="6" t="s">
        <v>20391</v>
      </c>
      <c r="D4434" s="6" t="s">
        <v>20392</v>
      </c>
      <c r="E4434" s="6" t="s">
        <v>20300</v>
      </c>
      <c r="F4434" s="6">
        <v>98405</v>
      </c>
      <c r="G4434" s="6">
        <v>8007690045</v>
      </c>
      <c r="H4434" s="6" t="s">
        <v>20393</v>
      </c>
      <c r="I4434" s="6" t="s">
        <v>20394</v>
      </c>
      <c r="J4434" s="6">
        <v>0</v>
      </c>
      <c r="K4434" s="6" t="s">
        <v>20348</v>
      </c>
      <c r="L4434" s="6" t="s">
        <v>8982</v>
      </c>
      <c r="M4434" s="6">
        <v>0</v>
      </c>
      <c r="N4434" s="6" t="s">
        <v>8972</v>
      </c>
      <c r="O4434" s="2" t="e">
        <f>MATCH(A4434, 'combined matches'!A$1:A$4986,0)</f>
        <v>#N/A</v>
      </c>
      <c r="P4434" s="6">
        <f t="shared" si="207"/>
        <v>1</v>
      </c>
      <c r="Q4434" s="6">
        <f t="shared" si="208"/>
        <v>1</v>
      </c>
      <c r="R4434" s="6" t="b">
        <f t="shared" si="209"/>
        <v>0</v>
      </c>
      <c r="S4434" s="6">
        <f>IF(P4434=1, SUM($P$1:P4434))</f>
        <v>1684</v>
      </c>
    </row>
    <row r="4435" spans="1:19" x14ac:dyDescent="0.2">
      <c r="A4435" s="6">
        <v>4525</v>
      </c>
      <c r="B4435" s="6" t="s">
        <v>20395</v>
      </c>
      <c r="C4435" s="6" t="s">
        <v>20396</v>
      </c>
      <c r="D4435" s="6" t="s">
        <v>20299</v>
      </c>
      <c r="E4435" s="6" t="s">
        <v>20300</v>
      </c>
      <c r="F4435" s="6">
        <v>98133</v>
      </c>
      <c r="G4435" s="6">
        <v>8007690045</v>
      </c>
      <c r="H4435" s="6" t="s">
        <v>20396</v>
      </c>
      <c r="I4435" s="6" t="s">
        <v>20397</v>
      </c>
      <c r="J4435" s="6">
        <v>0</v>
      </c>
      <c r="K4435" s="6" t="s">
        <v>20348</v>
      </c>
      <c r="L4435" s="6" t="s">
        <v>8982</v>
      </c>
      <c r="M4435" s="6">
        <v>0</v>
      </c>
      <c r="N4435" s="6" t="s">
        <v>8972</v>
      </c>
      <c r="O4435" s="2" t="e">
        <f>MATCH(A4435, 'combined matches'!A$1:A$4986,0)</f>
        <v>#N/A</v>
      </c>
      <c r="P4435" s="6">
        <f t="shared" si="207"/>
        <v>1</v>
      </c>
      <c r="Q4435" s="6">
        <f t="shared" si="208"/>
        <v>1</v>
      </c>
      <c r="R4435" s="6" t="b">
        <f t="shared" si="209"/>
        <v>0</v>
      </c>
      <c r="S4435" s="6">
        <f>IF(P4435=1, SUM($P$1:P4435))</f>
        <v>1685</v>
      </c>
    </row>
    <row r="4436" spans="1:19" x14ac:dyDescent="0.2">
      <c r="A4436" s="6">
        <v>4526</v>
      </c>
      <c r="B4436" s="6" t="s">
        <v>20398</v>
      </c>
      <c r="C4436" s="6" t="s">
        <v>20399</v>
      </c>
      <c r="D4436" s="6" t="s">
        <v>20299</v>
      </c>
      <c r="E4436" s="6" t="s">
        <v>20300</v>
      </c>
      <c r="F4436" s="6">
        <v>98106</v>
      </c>
      <c r="G4436" s="6">
        <v>8007690045</v>
      </c>
      <c r="H4436" s="6" t="s">
        <v>20400</v>
      </c>
      <c r="I4436" s="6" t="s">
        <v>20401</v>
      </c>
      <c r="J4436" s="6">
        <v>0</v>
      </c>
      <c r="K4436" s="6" t="s">
        <v>20348</v>
      </c>
      <c r="L4436" s="6" t="s">
        <v>8982</v>
      </c>
      <c r="M4436" s="6">
        <v>0</v>
      </c>
      <c r="N4436" s="6" t="s">
        <v>8972</v>
      </c>
      <c r="O4436" s="2" t="e">
        <f>MATCH(A4436, 'combined matches'!A$1:A$4986,0)</f>
        <v>#N/A</v>
      </c>
      <c r="P4436" s="6">
        <f t="shared" si="207"/>
        <v>1</v>
      </c>
      <c r="Q4436" s="6">
        <f t="shared" si="208"/>
        <v>1</v>
      </c>
      <c r="R4436" s="6" t="b">
        <f t="shared" si="209"/>
        <v>0</v>
      </c>
      <c r="S4436" s="6">
        <f>IF(P4436=1, SUM($P$1:P4436))</f>
        <v>1686</v>
      </c>
    </row>
    <row r="4437" spans="1:19" x14ac:dyDescent="0.2">
      <c r="A4437" s="6">
        <v>4527</v>
      </c>
      <c r="B4437" s="6" t="s">
        <v>20402</v>
      </c>
      <c r="C4437" s="6" t="s">
        <v>20403</v>
      </c>
      <c r="D4437" s="6" t="s">
        <v>13473</v>
      </c>
      <c r="E4437" s="6" t="s">
        <v>20300</v>
      </c>
      <c r="F4437" s="6">
        <v>98201</v>
      </c>
      <c r="G4437" s="6">
        <v>8007690045</v>
      </c>
      <c r="H4437" s="6" t="s">
        <v>20403</v>
      </c>
      <c r="I4437" s="6" t="s">
        <v>20404</v>
      </c>
      <c r="J4437" s="6">
        <v>0</v>
      </c>
      <c r="K4437" s="6" t="s">
        <v>20348</v>
      </c>
      <c r="L4437" s="6" t="s">
        <v>8982</v>
      </c>
      <c r="M4437" s="6">
        <v>0</v>
      </c>
      <c r="N4437" s="6" t="s">
        <v>8972</v>
      </c>
      <c r="O4437" s="2" t="e">
        <f>MATCH(A4437, 'combined matches'!A$1:A$4986,0)</f>
        <v>#N/A</v>
      </c>
      <c r="P4437" s="6">
        <f t="shared" si="207"/>
        <v>1</v>
      </c>
      <c r="Q4437" s="6">
        <f t="shared" si="208"/>
        <v>1</v>
      </c>
      <c r="R4437" s="6" t="b">
        <f t="shared" si="209"/>
        <v>0</v>
      </c>
      <c r="S4437" s="6">
        <f>IF(P4437=1, SUM($P$1:P4437))</f>
        <v>1687</v>
      </c>
    </row>
    <row r="4438" spans="1:19" x14ac:dyDescent="0.2">
      <c r="A4438" s="6">
        <v>4528</v>
      </c>
      <c r="B4438" s="6" t="s">
        <v>20405</v>
      </c>
      <c r="C4438" s="6" t="s">
        <v>20406</v>
      </c>
      <c r="D4438" s="6" t="s">
        <v>20299</v>
      </c>
      <c r="E4438" s="6" t="s">
        <v>20300</v>
      </c>
      <c r="F4438" s="6">
        <v>98105</v>
      </c>
      <c r="G4438" s="6">
        <v>8007690045</v>
      </c>
      <c r="H4438" s="6" t="s">
        <v>20407</v>
      </c>
      <c r="I4438" s="6" t="s">
        <v>20408</v>
      </c>
      <c r="J4438" s="6">
        <v>0</v>
      </c>
      <c r="K4438" s="6" t="s">
        <v>20348</v>
      </c>
      <c r="L4438" s="6" t="s">
        <v>8982</v>
      </c>
      <c r="M4438" s="6">
        <v>0</v>
      </c>
      <c r="N4438" s="6" t="s">
        <v>8972</v>
      </c>
      <c r="O4438" s="2" t="e">
        <f>MATCH(A4438, 'combined matches'!A$1:A$4986,0)</f>
        <v>#N/A</v>
      </c>
      <c r="P4438" s="6">
        <f t="shared" si="207"/>
        <v>1</v>
      </c>
      <c r="Q4438" s="6">
        <f t="shared" si="208"/>
        <v>1</v>
      </c>
      <c r="R4438" s="6" t="b">
        <f t="shared" si="209"/>
        <v>0</v>
      </c>
      <c r="S4438" s="6">
        <f>IF(P4438=1, SUM($P$1:P4438))</f>
        <v>1688</v>
      </c>
    </row>
    <row r="4439" spans="1:19" x14ac:dyDescent="0.2">
      <c r="A4439" s="6">
        <v>4529</v>
      </c>
      <c r="B4439" s="6" t="s">
        <v>20409</v>
      </c>
      <c r="C4439" s="6" t="s">
        <v>20410</v>
      </c>
      <c r="D4439" s="6" t="s">
        <v>20411</v>
      </c>
      <c r="E4439" s="6" t="s">
        <v>20300</v>
      </c>
      <c r="F4439" s="6">
        <v>98373</v>
      </c>
      <c r="G4439" s="6">
        <v>8007690045</v>
      </c>
      <c r="H4439" s="6" t="s">
        <v>20412</v>
      </c>
      <c r="I4439" s="6" t="s">
        <v>20413</v>
      </c>
      <c r="J4439" s="6">
        <v>0</v>
      </c>
      <c r="K4439" s="6" t="s">
        <v>20348</v>
      </c>
      <c r="L4439" s="6" t="s">
        <v>8982</v>
      </c>
      <c r="M4439" s="6">
        <v>0</v>
      </c>
      <c r="N4439" s="6" t="s">
        <v>8972</v>
      </c>
      <c r="O4439" s="2" t="e">
        <f>MATCH(A4439, 'combined matches'!A$1:A$4986,0)</f>
        <v>#N/A</v>
      </c>
      <c r="P4439" s="6">
        <f t="shared" si="207"/>
        <v>1</v>
      </c>
      <c r="Q4439" s="6">
        <f t="shared" si="208"/>
        <v>1</v>
      </c>
      <c r="R4439" s="6" t="b">
        <f t="shared" si="209"/>
        <v>0</v>
      </c>
      <c r="S4439" s="6">
        <f>IF(P4439=1, SUM($P$1:P4439))</f>
        <v>1689</v>
      </c>
    </row>
    <row r="4440" spans="1:19" x14ac:dyDescent="0.2">
      <c r="A4440" s="6">
        <v>4530</v>
      </c>
      <c r="B4440" s="6" t="s">
        <v>20414</v>
      </c>
      <c r="C4440" s="6" t="s">
        <v>20415</v>
      </c>
      <c r="D4440" s="6" t="s">
        <v>20416</v>
      </c>
      <c r="E4440" s="6" t="s">
        <v>20300</v>
      </c>
      <c r="F4440" s="6">
        <v>98310</v>
      </c>
      <c r="G4440" s="6">
        <v>8007690045</v>
      </c>
      <c r="H4440" s="6" t="s">
        <v>20417</v>
      </c>
      <c r="I4440" s="6" t="s">
        <v>20418</v>
      </c>
      <c r="J4440" s="6">
        <v>0</v>
      </c>
      <c r="K4440" s="6" t="s">
        <v>20348</v>
      </c>
      <c r="L4440" s="6" t="s">
        <v>8982</v>
      </c>
      <c r="M4440" s="6">
        <v>0</v>
      </c>
      <c r="N4440" s="6" t="s">
        <v>8972</v>
      </c>
      <c r="O4440" s="2" t="e">
        <f>MATCH(A4440, 'combined matches'!A$1:A$4986,0)</f>
        <v>#N/A</v>
      </c>
      <c r="P4440" s="6">
        <f t="shared" si="207"/>
        <v>1</v>
      </c>
      <c r="Q4440" s="6">
        <f t="shared" si="208"/>
        <v>1</v>
      </c>
      <c r="R4440" s="6" t="b">
        <f t="shared" si="209"/>
        <v>0</v>
      </c>
      <c r="S4440" s="6">
        <f>IF(P4440=1, SUM($P$1:P4440))</f>
        <v>1690</v>
      </c>
    </row>
    <row r="4441" spans="1:19" x14ac:dyDescent="0.2">
      <c r="A4441" s="6">
        <v>4531</v>
      </c>
      <c r="B4441" s="6" t="s">
        <v>20419</v>
      </c>
      <c r="C4441" s="6" t="s">
        <v>20420</v>
      </c>
      <c r="D4441" s="6" t="s">
        <v>20299</v>
      </c>
      <c r="E4441" s="6" t="s">
        <v>20300</v>
      </c>
      <c r="F4441" s="6">
        <v>98122</v>
      </c>
      <c r="G4441" s="6">
        <v>8007690045</v>
      </c>
      <c r="H4441" s="6" t="s">
        <v>20421</v>
      </c>
      <c r="I4441" s="6" t="s">
        <v>20422</v>
      </c>
      <c r="J4441" s="6">
        <v>0</v>
      </c>
      <c r="K4441" s="6" t="s">
        <v>20348</v>
      </c>
      <c r="L4441" s="6" t="s">
        <v>8982</v>
      </c>
      <c r="M4441" s="6">
        <v>0</v>
      </c>
      <c r="N4441" s="6" t="s">
        <v>8972</v>
      </c>
      <c r="O4441" s="2" t="e">
        <f>MATCH(A4441, 'combined matches'!A$1:A$4986,0)</f>
        <v>#N/A</v>
      </c>
      <c r="P4441" s="6">
        <f t="shared" si="207"/>
        <v>1</v>
      </c>
      <c r="Q4441" s="6">
        <f t="shared" si="208"/>
        <v>1</v>
      </c>
      <c r="R4441" s="6" t="b">
        <f t="shared" si="209"/>
        <v>0</v>
      </c>
      <c r="S4441" s="6">
        <f>IF(P4441=1, SUM($P$1:P4441))</f>
        <v>1691</v>
      </c>
    </row>
    <row r="4442" spans="1:19" x14ac:dyDescent="0.2">
      <c r="A4442" s="6">
        <v>4532</v>
      </c>
      <c r="B4442" s="6" t="s">
        <v>20423</v>
      </c>
      <c r="C4442" s="6" t="s">
        <v>20424</v>
      </c>
      <c r="D4442" s="6" t="s">
        <v>20425</v>
      </c>
      <c r="E4442" s="6" t="s">
        <v>20300</v>
      </c>
      <c r="F4442" s="6">
        <v>98648</v>
      </c>
      <c r="G4442" s="6">
        <v>5094273850</v>
      </c>
      <c r="H4442" s="6" t="s">
        <v>20426</v>
      </c>
      <c r="I4442" s="6" t="s">
        <v>20427</v>
      </c>
      <c r="J4442" s="6">
        <v>0</v>
      </c>
      <c r="K4442" s="6" t="s">
        <v>20428</v>
      </c>
      <c r="L4442" s="6" t="s">
        <v>8975</v>
      </c>
      <c r="M4442" s="6">
        <v>0</v>
      </c>
      <c r="N4442" s="6" t="s">
        <v>11017</v>
      </c>
      <c r="O4442" s="2" t="e">
        <f>MATCH(A4442, 'combined matches'!A$1:A$4986,0)</f>
        <v>#N/A</v>
      </c>
      <c r="P4442" s="6">
        <f t="shared" si="207"/>
        <v>1</v>
      </c>
      <c r="Q4442" s="6">
        <f t="shared" si="208"/>
        <v>0</v>
      </c>
      <c r="R4442" s="6">
        <f t="shared" si="209"/>
        <v>0</v>
      </c>
      <c r="S4442" s="6">
        <f>IF(P4442=1, SUM($P$1:P4442))</f>
        <v>1692</v>
      </c>
    </row>
    <row r="4443" spans="1:19" x14ac:dyDescent="0.2">
      <c r="A4443" s="6">
        <v>4533</v>
      </c>
      <c r="B4443" s="6" t="s">
        <v>20429</v>
      </c>
      <c r="D4443" s="6" t="s">
        <v>20425</v>
      </c>
      <c r="E4443" s="6" t="s">
        <v>20300</v>
      </c>
      <c r="F4443" s="6">
        <v>98648</v>
      </c>
      <c r="G4443" s="6">
        <v>5094273850</v>
      </c>
      <c r="I4443" s="6" t="s">
        <v>20430</v>
      </c>
      <c r="J4443" s="6">
        <v>0</v>
      </c>
      <c r="K4443" s="6" t="s">
        <v>20428</v>
      </c>
      <c r="L4443" s="6" t="s">
        <v>8975</v>
      </c>
      <c r="M4443" s="6">
        <v>0</v>
      </c>
      <c r="N4443" s="6" t="s">
        <v>8972</v>
      </c>
      <c r="O4443" s="2" t="e">
        <f>MATCH(A4443, 'combined matches'!A$1:A$4986,0)</f>
        <v>#N/A</v>
      </c>
      <c r="P4443" s="6">
        <f t="shared" si="207"/>
        <v>1</v>
      </c>
      <c r="Q4443" s="6">
        <f t="shared" si="208"/>
        <v>1</v>
      </c>
      <c r="R4443" s="6" t="b">
        <f t="shared" si="209"/>
        <v>0</v>
      </c>
      <c r="S4443" s="6">
        <f>IF(P4443=1, SUM($P$1:P4443))</f>
        <v>1693</v>
      </c>
    </row>
    <row r="4444" spans="1:19" x14ac:dyDescent="0.2">
      <c r="A4444" s="6">
        <v>4534</v>
      </c>
      <c r="B4444" s="6" t="s">
        <v>20431</v>
      </c>
      <c r="C4444" s="6" t="s">
        <v>20432</v>
      </c>
      <c r="D4444" s="6" t="s">
        <v>20433</v>
      </c>
      <c r="E4444" s="6" t="s">
        <v>20300</v>
      </c>
      <c r="F4444" s="6">
        <v>98225</v>
      </c>
      <c r="G4444" s="6">
        <v>3606037701</v>
      </c>
      <c r="H4444" s="6" t="s">
        <v>20434</v>
      </c>
      <c r="I4444" s="6" t="s">
        <v>20435</v>
      </c>
      <c r="J4444" s="6">
        <v>0</v>
      </c>
      <c r="K4444" s="6" t="s">
        <v>20428</v>
      </c>
      <c r="L4444" s="6" t="s">
        <v>8982</v>
      </c>
      <c r="M4444" s="6">
        <v>0</v>
      </c>
      <c r="N4444" s="6" t="s">
        <v>8972</v>
      </c>
      <c r="O4444" s="2" t="e">
        <f>MATCH(A4444, 'combined matches'!A$1:A$4986,0)</f>
        <v>#N/A</v>
      </c>
      <c r="P4444" s="6">
        <f t="shared" si="207"/>
        <v>1</v>
      </c>
      <c r="Q4444" s="6">
        <f t="shared" si="208"/>
        <v>1</v>
      </c>
      <c r="R4444" s="6" t="b">
        <f t="shared" si="209"/>
        <v>0</v>
      </c>
      <c r="S4444" s="6">
        <f>IF(P4444=1, SUM($P$1:P4444))</f>
        <v>1694</v>
      </c>
    </row>
    <row r="4445" spans="1:19" x14ac:dyDescent="0.2">
      <c r="A4445" s="6">
        <v>4535</v>
      </c>
      <c r="B4445" s="6" t="s">
        <v>20436</v>
      </c>
      <c r="C4445" s="6" t="s">
        <v>20437</v>
      </c>
      <c r="D4445" s="6" t="s">
        <v>20438</v>
      </c>
      <c r="E4445" s="6" t="s">
        <v>20300</v>
      </c>
      <c r="F4445" s="6">
        <v>98250</v>
      </c>
      <c r="G4445" s="6">
        <v>3603786010</v>
      </c>
      <c r="H4445" s="6" t="s">
        <v>20437</v>
      </c>
      <c r="I4445" s="6" t="s">
        <v>20439</v>
      </c>
      <c r="J4445" s="6">
        <v>0</v>
      </c>
      <c r="K4445" s="6" t="s">
        <v>20428</v>
      </c>
      <c r="L4445" s="6" t="s">
        <v>8982</v>
      </c>
      <c r="M4445" s="6">
        <v>0</v>
      </c>
      <c r="N4445" s="6" t="s">
        <v>8972</v>
      </c>
      <c r="O4445" s="2" t="e">
        <f>MATCH(A4445, 'combined matches'!A$1:A$4986,0)</f>
        <v>#N/A</v>
      </c>
      <c r="P4445" s="6">
        <f t="shared" si="207"/>
        <v>1</v>
      </c>
      <c r="Q4445" s="6">
        <f t="shared" si="208"/>
        <v>1</v>
      </c>
      <c r="R4445" s="6" t="b">
        <f t="shared" si="209"/>
        <v>0</v>
      </c>
      <c r="S4445" s="6">
        <f>IF(P4445=1, SUM($P$1:P4445))</f>
        <v>1695</v>
      </c>
    </row>
    <row r="4446" spans="1:19" x14ac:dyDescent="0.2">
      <c r="A4446" s="6">
        <v>4536</v>
      </c>
      <c r="B4446" s="6" t="s">
        <v>20440</v>
      </c>
      <c r="C4446" s="6" t="s">
        <v>20441</v>
      </c>
      <c r="D4446" s="6" t="s">
        <v>212</v>
      </c>
      <c r="E4446" s="6" t="s">
        <v>20300</v>
      </c>
      <c r="F4446" s="6">
        <v>98274</v>
      </c>
      <c r="G4446" s="6">
        <v>3608481744</v>
      </c>
      <c r="H4446" s="6" t="s">
        <v>20441</v>
      </c>
      <c r="I4446" s="6" t="s">
        <v>20442</v>
      </c>
      <c r="J4446" s="6">
        <v>0</v>
      </c>
      <c r="K4446" s="6" t="s">
        <v>20428</v>
      </c>
      <c r="L4446" s="6" t="s">
        <v>8982</v>
      </c>
      <c r="M4446" s="6">
        <v>0</v>
      </c>
      <c r="N4446" s="6" t="s">
        <v>8972</v>
      </c>
      <c r="O4446" s="2" t="e">
        <f>MATCH(A4446, 'combined matches'!A$1:A$4986,0)</f>
        <v>#N/A</v>
      </c>
      <c r="P4446" s="6">
        <f t="shared" si="207"/>
        <v>1</v>
      </c>
      <c r="Q4446" s="6">
        <f t="shared" si="208"/>
        <v>1</v>
      </c>
      <c r="R4446" s="6" t="b">
        <f t="shared" si="209"/>
        <v>0</v>
      </c>
      <c r="S4446" s="6">
        <f>IF(P4446=1, SUM($P$1:P4446))</f>
        <v>1696</v>
      </c>
    </row>
    <row r="4447" spans="1:19" x14ac:dyDescent="0.2">
      <c r="A4447" s="6">
        <v>4537</v>
      </c>
      <c r="B4447" s="6" t="s">
        <v>20443</v>
      </c>
      <c r="C4447" s="6" t="s">
        <v>20444</v>
      </c>
      <c r="D4447" s="6" t="s">
        <v>20433</v>
      </c>
      <c r="E4447" s="6" t="s">
        <v>20300</v>
      </c>
      <c r="F4447" s="6">
        <v>98225</v>
      </c>
      <c r="G4447" s="6">
        <v>3607349095</v>
      </c>
      <c r="H4447" s="6" t="s">
        <v>20444</v>
      </c>
      <c r="I4447" s="6" t="s">
        <v>20445</v>
      </c>
      <c r="J4447" s="6">
        <v>0</v>
      </c>
      <c r="K4447" s="6" t="s">
        <v>20428</v>
      </c>
      <c r="L4447" s="6" t="s">
        <v>8982</v>
      </c>
      <c r="M4447" s="6">
        <v>0</v>
      </c>
      <c r="N4447" s="6" t="s">
        <v>8972</v>
      </c>
      <c r="O4447" s="2" t="e">
        <f>MATCH(A4447, 'combined matches'!A$1:A$4986,0)</f>
        <v>#N/A</v>
      </c>
      <c r="P4447" s="6">
        <f t="shared" si="207"/>
        <v>1</v>
      </c>
      <c r="Q4447" s="6">
        <f t="shared" si="208"/>
        <v>1</v>
      </c>
      <c r="R4447" s="6" t="b">
        <f t="shared" si="209"/>
        <v>0</v>
      </c>
      <c r="S4447" s="6">
        <f>IF(P4447=1, SUM($P$1:P4447))</f>
        <v>1697</v>
      </c>
    </row>
    <row r="4448" spans="1:19" x14ac:dyDescent="0.2">
      <c r="A4448" s="6">
        <v>4538</v>
      </c>
      <c r="B4448" s="6" t="s">
        <v>20446</v>
      </c>
      <c r="C4448" s="6" t="s">
        <v>20447</v>
      </c>
      <c r="D4448" s="6" t="s">
        <v>20448</v>
      </c>
      <c r="E4448" s="6" t="s">
        <v>20300</v>
      </c>
      <c r="F4448" s="6">
        <v>98902</v>
      </c>
      <c r="G4448" s="6">
        <v>8669047721</v>
      </c>
      <c r="H4448" s="6" t="s">
        <v>20449</v>
      </c>
      <c r="I4448" s="6" t="s">
        <v>20450</v>
      </c>
      <c r="J4448" s="6">
        <v>0</v>
      </c>
      <c r="K4448" s="6" t="s">
        <v>20428</v>
      </c>
      <c r="L4448" s="6" t="s">
        <v>8982</v>
      </c>
      <c r="M4448" s="6">
        <v>0</v>
      </c>
      <c r="N4448" s="6" t="s">
        <v>8972</v>
      </c>
      <c r="O4448" s="2" t="e">
        <f>MATCH(A4448, 'combined matches'!A$1:A$4986,0)</f>
        <v>#N/A</v>
      </c>
      <c r="P4448" s="6">
        <f t="shared" si="207"/>
        <v>1</v>
      </c>
      <c r="Q4448" s="6">
        <f t="shared" si="208"/>
        <v>1</v>
      </c>
      <c r="R4448" s="6" t="b">
        <f t="shared" si="209"/>
        <v>0</v>
      </c>
      <c r="S4448" s="6">
        <f>IF(P4448=1, SUM($P$1:P4448))</f>
        <v>1698</v>
      </c>
    </row>
    <row r="4449" spans="1:19" x14ac:dyDescent="0.2">
      <c r="A4449" s="6">
        <v>4539</v>
      </c>
      <c r="B4449" s="6" t="s">
        <v>20451</v>
      </c>
      <c r="C4449" s="6" t="s">
        <v>20452</v>
      </c>
      <c r="D4449" s="6" t="s">
        <v>20453</v>
      </c>
      <c r="E4449" s="6" t="s">
        <v>20300</v>
      </c>
      <c r="F4449" s="6">
        <v>99207</v>
      </c>
      <c r="G4449" s="6">
        <v>8669047721</v>
      </c>
      <c r="H4449" s="6" t="s">
        <v>20454</v>
      </c>
      <c r="I4449" s="6" t="s">
        <v>20455</v>
      </c>
      <c r="J4449" s="6">
        <v>0</v>
      </c>
      <c r="K4449" s="6" t="s">
        <v>20428</v>
      </c>
      <c r="L4449" s="6" t="s">
        <v>8982</v>
      </c>
      <c r="M4449" s="6">
        <v>0</v>
      </c>
      <c r="N4449" s="6" t="s">
        <v>8972</v>
      </c>
      <c r="O4449" s="2" t="e">
        <f>MATCH(A4449, 'combined matches'!A$1:A$4986,0)</f>
        <v>#N/A</v>
      </c>
      <c r="P4449" s="6">
        <f t="shared" si="207"/>
        <v>1</v>
      </c>
      <c r="Q4449" s="6">
        <f t="shared" si="208"/>
        <v>1</v>
      </c>
      <c r="R4449" s="6" t="b">
        <f t="shared" si="209"/>
        <v>0</v>
      </c>
      <c r="S4449" s="6">
        <f>IF(P4449=1, SUM($P$1:P4449))</f>
        <v>1699</v>
      </c>
    </row>
    <row r="4450" spans="1:19" x14ac:dyDescent="0.2">
      <c r="A4450" s="6">
        <v>4540</v>
      </c>
      <c r="B4450" s="6" t="s">
        <v>20456</v>
      </c>
      <c r="C4450" s="6" t="s">
        <v>20457</v>
      </c>
      <c r="D4450" s="6" t="s">
        <v>20458</v>
      </c>
      <c r="E4450" s="6" t="s">
        <v>20300</v>
      </c>
      <c r="F4450" s="6">
        <v>98801</v>
      </c>
      <c r="G4450" s="6">
        <v>8669047721</v>
      </c>
      <c r="H4450" s="6" t="s">
        <v>20459</v>
      </c>
      <c r="I4450" s="6" t="s">
        <v>20460</v>
      </c>
      <c r="J4450" s="6">
        <v>0</v>
      </c>
      <c r="K4450" s="6" t="s">
        <v>20428</v>
      </c>
      <c r="L4450" s="6" t="s">
        <v>8982</v>
      </c>
      <c r="M4450" s="6">
        <v>0</v>
      </c>
      <c r="N4450" s="6" t="s">
        <v>8972</v>
      </c>
      <c r="O4450" s="2" t="e">
        <f>MATCH(A4450, 'combined matches'!A$1:A$4986,0)</f>
        <v>#N/A</v>
      </c>
      <c r="P4450" s="6">
        <f t="shared" si="207"/>
        <v>1</v>
      </c>
      <c r="Q4450" s="6">
        <f t="shared" si="208"/>
        <v>1</v>
      </c>
      <c r="R4450" s="6" t="b">
        <f t="shared" si="209"/>
        <v>0</v>
      </c>
      <c r="S4450" s="6">
        <f>IF(P4450=1, SUM($P$1:P4450))</f>
        <v>1700</v>
      </c>
    </row>
    <row r="4451" spans="1:19" x14ac:dyDescent="0.2">
      <c r="A4451" s="6">
        <v>4541</v>
      </c>
      <c r="B4451" s="6" t="s">
        <v>20461</v>
      </c>
      <c r="C4451" s="6" t="s">
        <v>20462</v>
      </c>
      <c r="D4451" s="6" t="s">
        <v>20463</v>
      </c>
      <c r="E4451" s="6" t="s">
        <v>20300</v>
      </c>
      <c r="F4451" s="6">
        <v>98837</v>
      </c>
      <c r="G4451" s="6">
        <v>8669047721</v>
      </c>
      <c r="H4451" s="6" t="s">
        <v>20464</v>
      </c>
      <c r="I4451" s="6" t="s">
        <v>20465</v>
      </c>
      <c r="J4451" s="6">
        <v>0</v>
      </c>
      <c r="K4451" s="6" t="s">
        <v>20428</v>
      </c>
      <c r="L4451" s="6" t="s">
        <v>8982</v>
      </c>
      <c r="M4451" s="6">
        <v>0</v>
      </c>
      <c r="N4451" s="6" t="s">
        <v>8972</v>
      </c>
      <c r="O4451" s="2" t="e">
        <f>MATCH(A4451, 'combined matches'!A$1:A$4986,0)</f>
        <v>#N/A</v>
      </c>
      <c r="P4451" s="6">
        <f t="shared" si="207"/>
        <v>1</v>
      </c>
      <c r="Q4451" s="6">
        <f t="shared" si="208"/>
        <v>1</v>
      </c>
      <c r="R4451" s="6" t="b">
        <f t="shared" si="209"/>
        <v>0</v>
      </c>
      <c r="S4451" s="6">
        <f>IF(P4451=1, SUM($P$1:P4451))</f>
        <v>1701</v>
      </c>
    </row>
    <row r="4452" spans="1:19" x14ac:dyDescent="0.2">
      <c r="A4452" s="6">
        <v>4542</v>
      </c>
      <c r="B4452" s="6" t="s">
        <v>20466</v>
      </c>
      <c r="C4452" s="6" t="s">
        <v>20467</v>
      </c>
      <c r="D4452" s="6" t="s">
        <v>20468</v>
      </c>
      <c r="E4452" s="6" t="s">
        <v>20300</v>
      </c>
      <c r="F4452" s="6">
        <v>99336</v>
      </c>
      <c r="G4452" s="6">
        <v>8669047721</v>
      </c>
      <c r="H4452" s="6" t="s">
        <v>20469</v>
      </c>
      <c r="I4452" s="6" t="s">
        <v>20470</v>
      </c>
      <c r="J4452" s="6">
        <v>0</v>
      </c>
      <c r="K4452" s="6" t="s">
        <v>20428</v>
      </c>
      <c r="L4452" s="6" t="s">
        <v>8982</v>
      </c>
      <c r="M4452" s="6">
        <v>0</v>
      </c>
      <c r="N4452" s="6" t="s">
        <v>8972</v>
      </c>
      <c r="O4452" s="2" t="e">
        <f>MATCH(A4452, 'combined matches'!A$1:A$4986,0)</f>
        <v>#N/A</v>
      </c>
      <c r="P4452" s="6">
        <f t="shared" si="207"/>
        <v>1</v>
      </c>
      <c r="Q4452" s="6">
        <f t="shared" si="208"/>
        <v>1</v>
      </c>
      <c r="R4452" s="6" t="b">
        <f t="shared" si="209"/>
        <v>0</v>
      </c>
      <c r="S4452" s="6">
        <f>IF(P4452=1, SUM($P$1:P4452))</f>
        <v>1702</v>
      </c>
    </row>
    <row r="4453" spans="1:19" x14ac:dyDescent="0.2">
      <c r="A4453" s="6">
        <v>4543</v>
      </c>
      <c r="B4453" s="6" t="s">
        <v>20471</v>
      </c>
      <c r="C4453" s="6" t="s">
        <v>20472</v>
      </c>
      <c r="D4453" s="6" t="s">
        <v>20473</v>
      </c>
      <c r="E4453" s="6" t="s">
        <v>20300</v>
      </c>
      <c r="F4453" s="6">
        <v>99362</v>
      </c>
      <c r="G4453" s="6">
        <v>8669047721</v>
      </c>
      <c r="H4453" s="6" t="s">
        <v>20474</v>
      </c>
      <c r="I4453" s="6" t="s">
        <v>20475</v>
      </c>
      <c r="J4453" s="6">
        <v>0</v>
      </c>
      <c r="K4453" s="6" t="s">
        <v>20428</v>
      </c>
      <c r="L4453" s="6" t="s">
        <v>8982</v>
      </c>
      <c r="M4453" s="6">
        <v>0</v>
      </c>
      <c r="N4453" s="6" t="s">
        <v>8972</v>
      </c>
      <c r="O4453" s="2" t="e">
        <f>MATCH(A4453, 'combined matches'!A$1:A$4986,0)</f>
        <v>#N/A</v>
      </c>
      <c r="P4453" s="6">
        <f t="shared" si="207"/>
        <v>1</v>
      </c>
      <c r="Q4453" s="6">
        <f t="shared" si="208"/>
        <v>1</v>
      </c>
      <c r="R4453" s="6" t="b">
        <f t="shared" si="209"/>
        <v>0</v>
      </c>
      <c r="S4453" s="6">
        <f>IF(P4453=1, SUM($P$1:P4453))</f>
        <v>1703</v>
      </c>
    </row>
    <row r="4454" spans="1:19" x14ac:dyDescent="0.2">
      <c r="A4454" s="6">
        <v>4544</v>
      </c>
      <c r="B4454" s="6" t="s">
        <v>20476</v>
      </c>
      <c r="C4454" s="6" t="s">
        <v>20477</v>
      </c>
      <c r="D4454" s="6" t="s">
        <v>20478</v>
      </c>
      <c r="E4454" s="6" t="s">
        <v>20300</v>
      </c>
      <c r="F4454" s="6">
        <v>98944</v>
      </c>
      <c r="G4454" s="6">
        <v>8669047721</v>
      </c>
      <c r="H4454" s="6" t="s">
        <v>20479</v>
      </c>
      <c r="I4454" s="6" t="s">
        <v>20480</v>
      </c>
      <c r="J4454" s="6">
        <v>0</v>
      </c>
      <c r="K4454" s="6" t="s">
        <v>20428</v>
      </c>
      <c r="L4454" s="6" t="s">
        <v>8982</v>
      </c>
      <c r="M4454" s="6">
        <v>0</v>
      </c>
      <c r="N4454" s="6" t="s">
        <v>8972</v>
      </c>
      <c r="O4454" s="2" t="e">
        <f>MATCH(A4454, 'combined matches'!A$1:A$4986,0)</f>
        <v>#N/A</v>
      </c>
      <c r="P4454" s="6">
        <f t="shared" si="207"/>
        <v>1</v>
      </c>
      <c r="Q4454" s="6">
        <f t="shared" si="208"/>
        <v>1</v>
      </c>
      <c r="R4454" s="6" t="b">
        <f t="shared" si="209"/>
        <v>0</v>
      </c>
      <c r="S4454" s="6">
        <f>IF(P4454=1, SUM($P$1:P4454))</f>
        <v>1704</v>
      </c>
    </row>
    <row r="4455" spans="1:19" x14ac:dyDescent="0.2">
      <c r="A4455" s="6">
        <v>4545</v>
      </c>
      <c r="B4455" s="6" t="s">
        <v>20481</v>
      </c>
      <c r="C4455" s="6" t="s">
        <v>20482</v>
      </c>
      <c r="D4455" s="6" t="s">
        <v>20453</v>
      </c>
      <c r="E4455" s="6" t="s">
        <v>20300</v>
      </c>
      <c r="F4455" s="6">
        <v>99206</v>
      </c>
      <c r="G4455" s="6">
        <v>8669047721</v>
      </c>
      <c r="H4455" s="6" t="s">
        <v>20483</v>
      </c>
      <c r="I4455" s="6" t="s">
        <v>20484</v>
      </c>
      <c r="J4455" s="6">
        <v>0</v>
      </c>
      <c r="K4455" s="6" t="s">
        <v>20428</v>
      </c>
      <c r="L4455" s="6" t="s">
        <v>8982</v>
      </c>
      <c r="M4455" s="6">
        <v>0</v>
      </c>
      <c r="N4455" s="6" t="s">
        <v>8972</v>
      </c>
      <c r="O4455" s="2" t="e">
        <f>MATCH(A4455, 'combined matches'!A$1:A$4986,0)</f>
        <v>#N/A</v>
      </c>
      <c r="P4455" s="6">
        <f t="shared" si="207"/>
        <v>1</v>
      </c>
      <c r="Q4455" s="6">
        <f t="shared" si="208"/>
        <v>1</v>
      </c>
      <c r="R4455" s="6" t="b">
        <f t="shared" si="209"/>
        <v>0</v>
      </c>
      <c r="S4455" s="6">
        <f>IF(P4455=1, SUM($P$1:P4455))</f>
        <v>1705</v>
      </c>
    </row>
    <row r="4456" spans="1:19" x14ac:dyDescent="0.2">
      <c r="A4456" s="6">
        <v>4546</v>
      </c>
      <c r="B4456" s="6" t="s">
        <v>20485</v>
      </c>
      <c r="C4456" s="6" t="s">
        <v>20486</v>
      </c>
      <c r="D4456" s="6" t="s">
        <v>20487</v>
      </c>
      <c r="E4456" s="6" t="s">
        <v>20300</v>
      </c>
      <c r="F4456" s="6">
        <v>98926</v>
      </c>
      <c r="G4456" s="6">
        <v>8669047721</v>
      </c>
      <c r="H4456" s="6" t="s">
        <v>20488</v>
      </c>
      <c r="I4456" s="6" t="s">
        <v>20489</v>
      </c>
      <c r="J4456" s="6">
        <v>0</v>
      </c>
      <c r="K4456" s="6" t="s">
        <v>20428</v>
      </c>
      <c r="L4456" s="6" t="s">
        <v>8982</v>
      </c>
      <c r="M4456" s="6">
        <v>0</v>
      </c>
      <c r="N4456" s="6" t="s">
        <v>8972</v>
      </c>
      <c r="O4456" s="2" t="e">
        <f>MATCH(A4456, 'combined matches'!A$1:A$4986,0)</f>
        <v>#N/A</v>
      </c>
      <c r="P4456" s="6">
        <f t="shared" si="207"/>
        <v>1</v>
      </c>
      <c r="Q4456" s="6">
        <f t="shared" si="208"/>
        <v>1</v>
      </c>
      <c r="R4456" s="6" t="b">
        <f t="shared" si="209"/>
        <v>0</v>
      </c>
      <c r="S4456" s="6">
        <f>IF(P4456=1, SUM($P$1:P4456))</f>
        <v>1706</v>
      </c>
    </row>
    <row r="4457" spans="1:19" x14ac:dyDescent="0.2">
      <c r="A4457" s="6">
        <v>4547</v>
      </c>
      <c r="B4457" s="6" t="s">
        <v>20490</v>
      </c>
      <c r="C4457" s="6" t="s">
        <v>20491</v>
      </c>
      <c r="D4457" s="6" t="s">
        <v>20492</v>
      </c>
      <c r="E4457" s="6" t="s">
        <v>20300</v>
      </c>
      <c r="F4457" s="6">
        <v>99301</v>
      </c>
      <c r="G4457" s="6">
        <v>8669047721</v>
      </c>
      <c r="H4457" s="6" t="s">
        <v>20493</v>
      </c>
      <c r="I4457" s="6" t="s">
        <v>20494</v>
      </c>
      <c r="J4457" s="6">
        <v>0</v>
      </c>
      <c r="K4457" s="6" t="s">
        <v>20428</v>
      </c>
      <c r="L4457" s="6" t="s">
        <v>8982</v>
      </c>
      <c r="M4457" s="6">
        <v>0</v>
      </c>
      <c r="N4457" s="6" t="s">
        <v>8972</v>
      </c>
      <c r="O4457" s="2" t="e">
        <f>MATCH(A4457, 'combined matches'!A$1:A$4986,0)</f>
        <v>#N/A</v>
      </c>
      <c r="P4457" s="6">
        <f t="shared" si="207"/>
        <v>1</v>
      </c>
      <c r="Q4457" s="6">
        <f t="shared" si="208"/>
        <v>1</v>
      </c>
      <c r="R4457" s="6" t="b">
        <f t="shared" si="209"/>
        <v>0</v>
      </c>
      <c r="S4457" s="6">
        <f>IF(P4457=1, SUM($P$1:P4457))</f>
        <v>1707</v>
      </c>
    </row>
    <row r="4458" spans="1:19" x14ac:dyDescent="0.2">
      <c r="A4458" s="6">
        <v>4548</v>
      </c>
      <c r="B4458" s="6" t="s">
        <v>20495</v>
      </c>
      <c r="C4458" s="6" t="s">
        <v>20496</v>
      </c>
      <c r="D4458" s="6" t="s">
        <v>20497</v>
      </c>
      <c r="E4458" s="6" t="s">
        <v>20300</v>
      </c>
      <c r="F4458" s="6">
        <v>99163</v>
      </c>
      <c r="G4458" s="6">
        <v>8669047721</v>
      </c>
      <c r="H4458" s="6" t="s">
        <v>20498</v>
      </c>
      <c r="I4458" s="6" t="s">
        <v>20499</v>
      </c>
      <c r="J4458" s="6">
        <v>0</v>
      </c>
      <c r="K4458" s="6" t="s">
        <v>20428</v>
      </c>
      <c r="L4458" s="6" t="s">
        <v>8982</v>
      </c>
      <c r="M4458" s="6">
        <v>0</v>
      </c>
      <c r="N4458" s="6" t="s">
        <v>8972</v>
      </c>
      <c r="O4458" s="2" t="e">
        <f>MATCH(A4458, 'combined matches'!A$1:A$4986,0)</f>
        <v>#N/A</v>
      </c>
      <c r="P4458" s="6">
        <f t="shared" si="207"/>
        <v>1</v>
      </c>
      <c r="Q4458" s="6">
        <f t="shared" si="208"/>
        <v>1</v>
      </c>
      <c r="R4458" s="6" t="b">
        <f t="shared" si="209"/>
        <v>0</v>
      </c>
      <c r="S4458" s="6">
        <f>IF(P4458=1, SUM($P$1:P4458))</f>
        <v>1708</v>
      </c>
    </row>
    <row r="4459" spans="1:19" x14ac:dyDescent="0.2">
      <c r="A4459" s="6">
        <v>4549</v>
      </c>
      <c r="B4459" s="6" t="s">
        <v>20500</v>
      </c>
      <c r="C4459" s="6" t="s">
        <v>20447</v>
      </c>
      <c r="D4459" s="6" t="s">
        <v>20448</v>
      </c>
      <c r="E4459" s="6" t="s">
        <v>20300</v>
      </c>
      <c r="F4459" s="6">
        <v>98902</v>
      </c>
      <c r="G4459" s="6">
        <v>8669047721</v>
      </c>
      <c r="H4459" s="6" t="s">
        <v>20501</v>
      </c>
      <c r="I4459" s="6" t="s">
        <v>20502</v>
      </c>
      <c r="J4459" s="6">
        <v>0</v>
      </c>
      <c r="K4459" s="6" t="s">
        <v>20428</v>
      </c>
      <c r="L4459" s="6" t="s">
        <v>8982</v>
      </c>
      <c r="M4459" s="6">
        <v>0</v>
      </c>
      <c r="N4459" s="6" t="s">
        <v>8972</v>
      </c>
      <c r="O4459" s="2" t="e">
        <f>MATCH(A4459, 'combined matches'!A$1:A$4986,0)</f>
        <v>#N/A</v>
      </c>
      <c r="P4459" s="6">
        <f t="shared" si="207"/>
        <v>1</v>
      </c>
      <c r="Q4459" s="6">
        <f t="shared" si="208"/>
        <v>1</v>
      </c>
      <c r="R4459" s="6" t="b">
        <f t="shared" si="209"/>
        <v>0</v>
      </c>
      <c r="S4459" s="6">
        <f>IF(P4459=1, SUM($P$1:P4459))</f>
        <v>1709</v>
      </c>
    </row>
    <row r="4460" spans="1:19" x14ac:dyDescent="0.2">
      <c r="A4460" s="6">
        <v>4550</v>
      </c>
      <c r="B4460" s="6" t="s">
        <v>20503</v>
      </c>
      <c r="C4460" s="6" t="s">
        <v>20504</v>
      </c>
      <c r="D4460" s="6" t="s">
        <v>3866</v>
      </c>
      <c r="E4460" s="6" t="s">
        <v>20300</v>
      </c>
      <c r="F4460" s="6">
        <v>98632</v>
      </c>
      <c r="G4460" s="6">
        <v>3606363892</v>
      </c>
      <c r="H4460" s="6" t="s">
        <v>20505</v>
      </c>
      <c r="I4460" s="6" t="s">
        <v>20506</v>
      </c>
      <c r="J4460" s="6">
        <v>0</v>
      </c>
      <c r="K4460" s="6" t="s">
        <v>20507</v>
      </c>
      <c r="L4460" s="6" t="s">
        <v>8973</v>
      </c>
      <c r="M4460" s="6">
        <v>1</v>
      </c>
      <c r="N4460" s="6" t="s">
        <v>11017</v>
      </c>
      <c r="O4460" s="2" t="e">
        <f>MATCH(A4460, 'combined matches'!A$1:A$4986,0)</f>
        <v>#N/A</v>
      </c>
      <c r="P4460" s="6">
        <f t="shared" si="207"/>
        <v>1</v>
      </c>
      <c r="Q4460" s="6">
        <f t="shared" si="208"/>
        <v>0</v>
      </c>
      <c r="R4460" s="6">
        <f t="shared" si="209"/>
        <v>0</v>
      </c>
      <c r="S4460" s="6">
        <f>IF(P4460=1, SUM($P$1:P4460))</f>
        <v>1710</v>
      </c>
    </row>
    <row r="4461" spans="1:19" x14ac:dyDescent="0.2">
      <c r="A4461" s="6">
        <v>4551</v>
      </c>
      <c r="B4461" s="6" t="s">
        <v>20508</v>
      </c>
      <c r="C4461" s="6" t="s">
        <v>20504</v>
      </c>
      <c r="D4461" s="6" t="s">
        <v>3866</v>
      </c>
      <c r="E4461" s="6" t="s">
        <v>20300</v>
      </c>
      <c r="F4461" s="6">
        <v>98632</v>
      </c>
      <c r="G4461" s="6">
        <v>3606363892</v>
      </c>
      <c r="H4461" s="6" t="s">
        <v>20505</v>
      </c>
      <c r="I4461" s="6" t="s">
        <v>20509</v>
      </c>
      <c r="J4461" s="6">
        <v>0</v>
      </c>
      <c r="K4461" s="6" t="s">
        <v>20507</v>
      </c>
      <c r="L4461" s="6" t="s">
        <v>8973</v>
      </c>
      <c r="M4461" s="6">
        <v>1</v>
      </c>
      <c r="N4461" s="6" t="s">
        <v>8972</v>
      </c>
      <c r="O4461" s="2" t="e">
        <f>MATCH(A4461, 'combined matches'!A$1:A$4986,0)</f>
        <v>#N/A</v>
      </c>
      <c r="P4461" s="6">
        <f t="shared" si="207"/>
        <v>1</v>
      </c>
      <c r="Q4461" s="6">
        <f t="shared" si="208"/>
        <v>1</v>
      </c>
      <c r="R4461" s="6" t="b">
        <f t="shared" si="209"/>
        <v>0</v>
      </c>
      <c r="S4461" s="6">
        <f>IF(P4461=1, SUM($P$1:P4461))</f>
        <v>1711</v>
      </c>
    </row>
    <row r="4462" spans="1:19" x14ac:dyDescent="0.2">
      <c r="A4462" s="6">
        <v>4552</v>
      </c>
      <c r="B4462" s="6" t="s">
        <v>20510</v>
      </c>
      <c r="C4462" s="6" t="s">
        <v>20511</v>
      </c>
      <c r="D4462" s="6" t="s">
        <v>20512</v>
      </c>
      <c r="E4462" s="6" t="s">
        <v>20300</v>
      </c>
      <c r="F4462" s="6">
        <v>98626</v>
      </c>
      <c r="G4462" s="6">
        <v>3603535511</v>
      </c>
      <c r="H4462" s="6" t="s">
        <v>20513</v>
      </c>
      <c r="I4462" s="6" t="s">
        <v>20514</v>
      </c>
      <c r="J4462" s="6">
        <v>0</v>
      </c>
      <c r="K4462" s="6" t="s">
        <v>20507</v>
      </c>
      <c r="L4462" s="6" t="s">
        <v>8973</v>
      </c>
      <c r="M4462" s="6">
        <v>1</v>
      </c>
      <c r="N4462" s="6" t="s">
        <v>8972</v>
      </c>
      <c r="O4462" s="2" t="e">
        <f>MATCH(A4462, 'combined matches'!A$1:A$4986,0)</f>
        <v>#N/A</v>
      </c>
      <c r="P4462" s="6">
        <f t="shared" si="207"/>
        <v>1</v>
      </c>
      <c r="Q4462" s="6">
        <f t="shared" si="208"/>
        <v>1</v>
      </c>
      <c r="R4462" s="6" t="b">
        <f t="shared" si="209"/>
        <v>0</v>
      </c>
      <c r="S4462" s="6">
        <f>IF(P4462=1, SUM($P$1:P4462))</f>
        <v>1712</v>
      </c>
    </row>
    <row r="4463" spans="1:19" x14ac:dyDescent="0.2">
      <c r="A4463" s="6">
        <v>4553</v>
      </c>
      <c r="B4463" s="6" t="s">
        <v>20515</v>
      </c>
      <c r="C4463" s="6" t="s">
        <v>20516</v>
      </c>
      <c r="D4463" s="6" t="s">
        <v>19072</v>
      </c>
      <c r="E4463" s="6" t="s">
        <v>20300</v>
      </c>
      <c r="F4463" s="6">
        <v>98674</v>
      </c>
      <c r="G4463" s="6">
        <v>3602254310</v>
      </c>
      <c r="H4463" s="6" t="s">
        <v>20517</v>
      </c>
      <c r="I4463" s="6" t="s">
        <v>20518</v>
      </c>
      <c r="J4463" s="6">
        <v>0</v>
      </c>
      <c r="K4463" s="6" t="s">
        <v>20507</v>
      </c>
      <c r="L4463" s="6" t="s">
        <v>8973</v>
      </c>
      <c r="M4463" s="6">
        <v>1</v>
      </c>
      <c r="N4463" s="6" t="s">
        <v>8972</v>
      </c>
      <c r="O4463" s="2" t="e">
        <f>MATCH(A4463, 'combined matches'!A$1:A$4986,0)</f>
        <v>#N/A</v>
      </c>
      <c r="P4463" s="6">
        <f t="shared" si="207"/>
        <v>1</v>
      </c>
      <c r="Q4463" s="6">
        <f t="shared" si="208"/>
        <v>1</v>
      </c>
      <c r="R4463" s="6" t="b">
        <f t="shared" si="209"/>
        <v>0</v>
      </c>
      <c r="S4463" s="6">
        <f>IF(P4463=1, SUM($P$1:P4463))</f>
        <v>1713</v>
      </c>
    </row>
    <row r="4464" spans="1:19" x14ac:dyDescent="0.2">
      <c r="A4464" s="6">
        <v>4554</v>
      </c>
      <c r="B4464" s="6" t="s">
        <v>20519</v>
      </c>
      <c r="C4464" s="6" t="s">
        <v>20520</v>
      </c>
      <c r="D4464" s="6" t="s">
        <v>20521</v>
      </c>
      <c r="E4464" s="6" t="s">
        <v>20300</v>
      </c>
      <c r="F4464" s="6">
        <v>98612</v>
      </c>
      <c r="G4464" s="6">
        <v>3607953201</v>
      </c>
      <c r="H4464" s="6" t="s">
        <v>20522</v>
      </c>
      <c r="I4464" s="6" t="s">
        <v>20523</v>
      </c>
      <c r="J4464" s="6">
        <v>0</v>
      </c>
      <c r="K4464" s="6" t="s">
        <v>20507</v>
      </c>
      <c r="L4464" s="6" t="s">
        <v>8973</v>
      </c>
      <c r="M4464" s="6">
        <v>1</v>
      </c>
      <c r="N4464" s="6" t="s">
        <v>8972</v>
      </c>
      <c r="O4464" s="2" t="e">
        <f>MATCH(A4464, 'combined matches'!A$1:A$4986,0)</f>
        <v>#N/A</v>
      </c>
      <c r="P4464" s="6">
        <f t="shared" si="207"/>
        <v>1</v>
      </c>
      <c r="Q4464" s="6">
        <f t="shared" si="208"/>
        <v>1</v>
      </c>
      <c r="R4464" s="6" t="b">
        <f t="shared" si="209"/>
        <v>0</v>
      </c>
      <c r="S4464" s="6">
        <f>IF(P4464=1, SUM($P$1:P4464))</f>
        <v>1714</v>
      </c>
    </row>
    <row r="4465" spans="1:19" x14ac:dyDescent="0.2">
      <c r="A4465" s="6">
        <v>4555</v>
      </c>
      <c r="B4465" s="6" t="s">
        <v>20524</v>
      </c>
      <c r="C4465" s="6" t="s">
        <v>20525</v>
      </c>
      <c r="D4465" s="6" t="s">
        <v>4235</v>
      </c>
      <c r="E4465" s="6" t="s">
        <v>20300</v>
      </c>
      <c r="F4465" s="6">
        <v>98611</v>
      </c>
      <c r="G4465" s="6">
        <v>3602742353</v>
      </c>
      <c r="H4465" s="6" t="s">
        <v>20526</v>
      </c>
      <c r="I4465" s="6" t="s">
        <v>20527</v>
      </c>
      <c r="J4465" s="6">
        <v>0</v>
      </c>
      <c r="K4465" s="6" t="s">
        <v>20507</v>
      </c>
      <c r="L4465" s="6" t="s">
        <v>8973</v>
      </c>
      <c r="M4465" s="6">
        <v>1</v>
      </c>
      <c r="N4465" s="6" t="s">
        <v>8972</v>
      </c>
      <c r="O4465" s="2" t="e">
        <f>MATCH(A4465, 'combined matches'!A$1:A$4986,0)</f>
        <v>#N/A</v>
      </c>
      <c r="P4465" s="6">
        <f t="shared" si="207"/>
        <v>1</v>
      </c>
      <c r="Q4465" s="6">
        <f t="shared" si="208"/>
        <v>1</v>
      </c>
      <c r="R4465" s="6" t="b">
        <f t="shared" si="209"/>
        <v>0</v>
      </c>
      <c r="S4465" s="6">
        <f>IF(P4465=1, SUM($P$1:P4465))</f>
        <v>1715</v>
      </c>
    </row>
    <row r="4466" spans="1:19" x14ac:dyDescent="0.2">
      <c r="A4466" s="6">
        <v>4556</v>
      </c>
      <c r="B4466" s="6" t="s">
        <v>20528</v>
      </c>
      <c r="C4466" s="6" t="s">
        <v>20529</v>
      </c>
      <c r="D4466" s="6" t="s">
        <v>20530</v>
      </c>
      <c r="E4466" s="6" t="s">
        <v>20300</v>
      </c>
      <c r="F4466" s="6">
        <v>98640</v>
      </c>
      <c r="G4466" s="6">
        <v>3606653000</v>
      </c>
      <c r="H4466" s="6" t="s">
        <v>20531</v>
      </c>
      <c r="I4466" s="6" t="s">
        <v>20532</v>
      </c>
      <c r="J4466" s="6">
        <v>0</v>
      </c>
      <c r="K4466" s="6" t="s">
        <v>20507</v>
      </c>
      <c r="L4466" s="6" t="s">
        <v>8973</v>
      </c>
      <c r="M4466" s="6">
        <v>1</v>
      </c>
      <c r="N4466" s="6" t="s">
        <v>8972</v>
      </c>
      <c r="O4466" s="2" t="e">
        <f>MATCH(A4466, 'combined matches'!A$1:A$4986,0)</f>
        <v>#N/A</v>
      </c>
      <c r="P4466" s="6">
        <f t="shared" si="207"/>
        <v>1</v>
      </c>
      <c r="Q4466" s="6">
        <f t="shared" si="208"/>
        <v>1</v>
      </c>
      <c r="R4466" s="6" t="b">
        <f t="shared" si="209"/>
        <v>0</v>
      </c>
      <c r="S4466" s="6">
        <f>IF(P4466=1, SUM($P$1:P4466))</f>
        <v>1716</v>
      </c>
    </row>
    <row r="4467" spans="1:19" x14ac:dyDescent="0.2">
      <c r="A4467" s="6">
        <v>4557</v>
      </c>
      <c r="B4467" s="6" t="s">
        <v>20533</v>
      </c>
      <c r="C4467" s="6" t="s">
        <v>20534</v>
      </c>
      <c r="D4467" s="6" t="s">
        <v>3866</v>
      </c>
      <c r="E4467" s="6" t="s">
        <v>20300</v>
      </c>
      <c r="F4467" s="6">
        <v>98632</v>
      </c>
      <c r="G4467" s="6">
        <v>3607036400</v>
      </c>
      <c r="H4467" s="6" t="s">
        <v>20535</v>
      </c>
      <c r="I4467" s="6" t="s">
        <v>20536</v>
      </c>
      <c r="J4467" s="6">
        <v>0</v>
      </c>
      <c r="K4467" s="6" t="s">
        <v>20507</v>
      </c>
      <c r="L4467" s="6" t="s">
        <v>8973</v>
      </c>
      <c r="M4467" s="6">
        <v>1</v>
      </c>
      <c r="N4467" s="6" t="s">
        <v>8972</v>
      </c>
      <c r="O4467" s="2" t="e">
        <f>MATCH(A4467, 'combined matches'!A$1:A$4986,0)</f>
        <v>#N/A</v>
      </c>
      <c r="P4467" s="6">
        <f t="shared" si="207"/>
        <v>1</v>
      </c>
      <c r="Q4467" s="6">
        <f t="shared" si="208"/>
        <v>1</v>
      </c>
      <c r="R4467" s="6" t="b">
        <f t="shared" si="209"/>
        <v>0</v>
      </c>
      <c r="S4467" s="6">
        <f>IF(P4467=1, SUM($P$1:P4467))</f>
        <v>1717</v>
      </c>
    </row>
    <row r="4468" spans="1:19" x14ac:dyDescent="0.2">
      <c r="A4468" s="6">
        <v>4558</v>
      </c>
      <c r="B4468" s="6" t="s">
        <v>20537</v>
      </c>
      <c r="C4468" s="6" t="s">
        <v>20285</v>
      </c>
      <c r="D4468" s="6" t="s">
        <v>54</v>
      </c>
      <c r="E4468" s="6" t="s">
        <v>19823</v>
      </c>
      <c r="F4468" s="6">
        <v>97212</v>
      </c>
      <c r="G4468" s="6">
        <v>5037754931</v>
      </c>
      <c r="H4468" s="6" t="s">
        <v>20538</v>
      </c>
      <c r="I4468" s="6" t="s">
        <v>20539</v>
      </c>
      <c r="J4468" s="6">
        <v>0</v>
      </c>
      <c r="K4468" s="6" t="s">
        <v>20540</v>
      </c>
      <c r="L4468" s="6" t="s">
        <v>8982</v>
      </c>
      <c r="M4468" s="6">
        <v>0</v>
      </c>
      <c r="N4468" s="6" t="s">
        <v>11017</v>
      </c>
      <c r="O4468" s="2" t="e">
        <f>MATCH(A4468, 'combined matches'!A$1:A$4986,0)</f>
        <v>#N/A</v>
      </c>
      <c r="P4468" s="6">
        <f t="shared" si="207"/>
        <v>1</v>
      </c>
      <c r="Q4468" s="6">
        <f t="shared" si="208"/>
        <v>0</v>
      </c>
      <c r="R4468" s="6">
        <f t="shared" si="209"/>
        <v>0</v>
      </c>
      <c r="S4468" s="6">
        <f>IF(P4468=1, SUM($P$1:P4468))</f>
        <v>1718</v>
      </c>
    </row>
    <row r="4469" spans="1:19" x14ac:dyDescent="0.2">
      <c r="A4469" s="6">
        <v>4559</v>
      </c>
      <c r="B4469" s="6" t="s">
        <v>20541</v>
      </c>
      <c r="C4469" s="6" t="s">
        <v>20542</v>
      </c>
      <c r="D4469" s="6" t="s">
        <v>20543</v>
      </c>
      <c r="E4469" s="6" t="s">
        <v>20300</v>
      </c>
      <c r="F4469" s="6">
        <v>98684</v>
      </c>
      <c r="G4469" s="6">
        <v>8888797820</v>
      </c>
      <c r="H4469" s="6" t="s">
        <v>20544</v>
      </c>
      <c r="I4469" s="6" t="s">
        <v>20545</v>
      </c>
      <c r="J4469" s="6">
        <v>0</v>
      </c>
      <c r="K4469" s="6" t="s">
        <v>20540</v>
      </c>
      <c r="L4469" s="6" t="s">
        <v>8982</v>
      </c>
      <c r="M4469" s="6">
        <v>0</v>
      </c>
      <c r="N4469" s="6" t="s">
        <v>8972</v>
      </c>
      <c r="O4469" s="2" t="e">
        <f>MATCH(A4469, 'combined matches'!A$1:A$4986,0)</f>
        <v>#N/A</v>
      </c>
      <c r="P4469" s="6">
        <f t="shared" si="207"/>
        <v>1</v>
      </c>
      <c r="Q4469" s="6">
        <f t="shared" si="208"/>
        <v>1</v>
      </c>
      <c r="R4469" s="6" t="b">
        <f t="shared" si="209"/>
        <v>0</v>
      </c>
      <c r="S4469" s="6">
        <f>IF(P4469=1, SUM($P$1:P4469))</f>
        <v>1719</v>
      </c>
    </row>
    <row r="4470" spans="1:19" x14ac:dyDescent="0.2">
      <c r="A4470" s="6">
        <v>4560</v>
      </c>
      <c r="B4470" s="6" t="s">
        <v>20546</v>
      </c>
      <c r="C4470" s="6" t="s">
        <v>20547</v>
      </c>
      <c r="D4470" s="6" t="s">
        <v>1676</v>
      </c>
      <c r="E4470" s="6" t="s">
        <v>20300</v>
      </c>
      <c r="F4470" s="6">
        <v>98520</v>
      </c>
      <c r="G4470" s="6">
        <v>3605328631</v>
      </c>
      <c r="H4470" s="6" t="s">
        <v>20548</v>
      </c>
      <c r="I4470" s="6" t="s">
        <v>20549</v>
      </c>
      <c r="J4470" s="6">
        <v>0</v>
      </c>
      <c r="K4470" s="6" t="s">
        <v>20550</v>
      </c>
      <c r="L4470" s="6" t="s">
        <v>8975</v>
      </c>
      <c r="M4470" s="6">
        <v>0</v>
      </c>
      <c r="N4470" s="6" t="s">
        <v>11017</v>
      </c>
      <c r="O4470" s="2" t="e">
        <f>MATCH(A4470, 'combined matches'!A$1:A$4986,0)</f>
        <v>#N/A</v>
      </c>
      <c r="P4470" s="6">
        <f t="shared" si="207"/>
        <v>1</v>
      </c>
      <c r="Q4470" s="6">
        <f t="shared" si="208"/>
        <v>0</v>
      </c>
      <c r="R4470" s="6">
        <f t="shared" si="209"/>
        <v>0</v>
      </c>
      <c r="S4470" s="6">
        <f>IF(P4470=1, SUM($P$1:P4470))</f>
        <v>1720</v>
      </c>
    </row>
    <row r="4471" spans="1:19" x14ac:dyDescent="0.2">
      <c r="A4471" s="6">
        <v>4561</v>
      </c>
      <c r="B4471" s="6" t="s">
        <v>20551</v>
      </c>
      <c r="C4471" s="6" t="s">
        <v>20547</v>
      </c>
      <c r="D4471" s="6" t="s">
        <v>1676</v>
      </c>
      <c r="E4471" s="6" t="s">
        <v>20300</v>
      </c>
      <c r="F4471" s="6">
        <v>98520</v>
      </c>
      <c r="G4471" s="6">
        <v>3605328631</v>
      </c>
      <c r="H4471" s="6" t="s">
        <v>20548</v>
      </c>
      <c r="I4471" s="6" t="s">
        <v>20552</v>
      </c>
      <c r="J4471" s="6">
        <v>0</v>
      </c>
      <c r="K4471" s="6" t="s">
        <v>20550</v>
      </c>
      <c r="L4471" s="6" t="s">
        <v>8975</v>
      </c>
      <c r="M4471" s="6">
        <v>0</v>
      </c>
      <c r="N4471" s="6" t="s">
        <v>8972</v>
      </c>
      <c r="O4471" s="2" t="e">
        <f>MATCH(A4471, 'combined matches'!A$1:A$4986,0)</f>
        <v>#N/A</v>
      </c>
      <c r="P4471" s="6">
        <f t="shared" si="207"/>
        <v>1</v>
      </c>
      <c r="Q4471" s="6">
        <f t="shared" si="208"/>
        <v>1</v>
      </c>
      <c r="R4471" s="6" t="b">
        <f t="shared" si="209"/>
        <v>0</v>
      </c>
      <c r="S4471" s="6">
        <f>IF(P4471=1, SUM($P$1:P4471))</f>
        <v>1721</v>
      </c>
    </row>
    <row r="4472" spans="1:19" x14ac:dyDescent="0.2">
      <c r="A4472" s="6">
        <v>4562</v>
      </c>
      <c r="B4472" s="6" t="s">
        <v>20553</v>
      </c>
      <c r="C4472" s="6" t="s">
        <v>20554</v>
      </c>
      <c r="D4472" s="6" t="s">
        <v>20555</v>
      </c>
      <c r="E4472" s="6" t="s">
        <v>20300</v>
      </c>
      <c r="F4472" s="6">
        <v>98368</v>
      </c>
      <c r="G4472" s="6">
        <v>3603859408</v>
      </c>
      <c r="H4472" s="6" t="s">
        <v>20554</v>
      </c>
      <c r="I4472" s="6" t="s">
        <v>20556</v>
      </c>
      <c r="J4472" s="6">
        <v>0</v>
      </c>
      <c r="K4472" s="6" t="s">
        <v>20557</v>
      </c>
      <c r="L4472" s="6" t="s">
        <v>8975</v>
      </c>
      <c r="M4472" s="6">
        <v>0</v>
      </c>
      <c r="N4472" s="6" t="s">
        <v>11017</v>
      </c>
      <c r="O4472" s="2" t="e">
        <f>MATCH(A4472, 'combined matches'!A$1:A$4986,0)</f>
        <v>#N/A</v>
      </c>
      <c r="P4472" s="6">
        <f t="shared" si="207"/>
        <v>1</v>
      </c>
      <c r="Q4472" s="6">
        <f t="shared" si="208"/>
        <v>0</v>
      </c>
      <c r="R4472" s="6">
        <f t="shared" si="209"/>
        <v>0</v>
      </c>
      <c r="S4472" s="6">
        <f>IF(P4472=1, SUM($P$1:P4472))</f>
        <v>1722</v>
      </c>
    </row>
    <row r="4473" spans="1:19" x14ac:dyDescent="0.2">
      <c r="A4473" s="6">
        <v>4563</v>
      </c>
      <c r="B4473" s="6" t="s">
        <v>20558</v>
      </c>
      <c r="C4473" s="6" t="s">
        <v>20559</v>
      </c>
      <c r="D4473" s="6" t="s">
        <v>20560</v>
      </c>
      <c r="E4473" s="6" t="s">
        <v>20300</v>
      </c>
      <c r="F4473" s="6">
        <v>98365</v>
      </c>
      <c r="G4473" s="6">
        <v>3603859400</v>
      </c>
      <c r="H4473" s="6" t="s">
        <v>20561</v>
      </c>
      <c r="I4473" s="6" t="s">
        <v>20562</v>
      </c>
      <c r="J4473" s="6">
        <v>0</v>
      </c>
      <c r="K4473" s="6" t="s">
        <v>20557</v>
      </c>
      <c r="L4473" s="6" t="s">
        <v>8975</v>
      </c>
      <c r="M4473" s="6">
        <v>0</v>
      </c>
      <c r="N4473" s="6" t="s">
        <v>8972</v>
      </c>
      <c r="O4473" s="2" t="e">
        <f>MATCH(A4473, 'combined matches'!A$1:A$4986,0)</f>
        <v>#N/A</v>
      </c>
      <c r="P4473" s="6">
        <f t="shared" si="207"/>
        <v>1</v>
      </c>
      <c r="Q4473" s="6">
        <f t="shared" si="208"/>
        <v>1</v>
      </c>
      <c r="R4473" s="6" t="b">
        <f t="shared" si="209"/>
        <v>0</v>
      </c>
      <c r="S4473" s="6">
        <f>IF(P4473=1, SUM($P$1:P4473))</f>
        <v>1723</v>
      </c>
    </row>
    <row r="4474" spans="1:19" x14ac:dyDescent="0.2">
      <c r="A4474" s="6">
        <v>4564</v>
      </c>
      <c r="B4474" s="6" t="s">
        <v>20563</v>
      </c>
      <c r="C4474" s="6" t="s">
        <v>20564</v>
      </c>
      <c r="D4474" s="6" t="s">
        <v>20555</v>
      </c>
      <c r="E4474" s="6" t="s">
        <v>20300</v>
      </c>
      <c r="F4474" s="6">
        <v>98368</v>
      </c>
      <c r="G4474" s="6">
        <v>3603794609</v>
      </c>
      <c r="H4474" s="6" t="s">
        <v>20564</v>
      </c>
      <c r="I4474" s="6" t="s">
        <v>20565</v>
      </c>
      <c r="J4474" s="6">
        <v>0</v>
      </c>
      <c r="K4474" s="6" t="s">
        <v>20557</v>
      </c>
      <c r="L4474" s="6" t="s">
        <v>8976</v>
      </c>
      <c r="M4474" s="6">
        <v>0</v>
      </c>
      <c r="N4474" s="6" t="s">
        <v>8972</v>
      </c>
      <c r="O4474" s="2" t="e">
        <f>MATCH(A4474, 'combined matches'!A$1:A$4986,0)</f>
        <v>#N/A</v>
      </c>
      <c r="P4474" s="6">
        <f t="shared" si="207"/>
        <v>1</v>
      </c>
      <c r="Q4474" s="6">
        <f t="shared" si="208"/>
        <v>1</v>
      </c>
      <c r="R4474" s="6" t="b">
        <f t="shared" si="209"/>
        <v>0</v>
      </c>
      <c r="S4474" s="6">
        <f>IF(P4474=1, SUM($P$1:P4474))</f>
        <v>1724</v>
      </c>
    </row>
    <row r="4475" spans="1:19" x14ac:dyDescent="0.2">
      <c r="A4475" s="6">
        <v>4565</v>
      </c>
      <c r="B4475" s="6" t="s">
        <v>20566</v>
      </c>
      <c r="C4475" s="6" t="s">
        <v>20567</v>
      </c>
      <c r="D4475" s="6" t="s">
        <v>20568</v>
      </c>
      <c r="E4475" s="6" t="s">
        <v>20300</v>
      </c>
      <c r="F4475" s="6">
        <v>98325</v>
      </c>
      <c r="G4475" s="6">
        <v>3603908560</v>
      </c>
      <c r="H4475" s="6" t="s">
        <v>20569</v>
      </c>
      <c r="I4475" s="6" t="s">
        <v>20570</v>
      </c>
      <c r="J4475" s="6">
        <v>0</v>
      </c>
      <c r="K4475" s="6" t="s">
        <v>20557</v>
      </c>
      <c r="L4475" s="6" t="s">
        <v>8976</v>
      </c>
      <c r="M4475" s="6">
        <v>0</v>
      </c>
      <c r="N4475" s="6" t="s">
        <v>8972</v>
      </c>
      <c r="O4475" s="2" t="e">
        <f>MATCH(A4475, 'combined matches'!A$1:A$4986,0)</f>
        <v>#N/A</v>
      </c>
      <c r="P4475" s="6">
        <f t="shared" si="207"/>
        <v>1</v>
      </c>
      <c r="Q4475" s="6">
        <f t="shared" si="208"/>
        <v>1</v>
      </c>
      <c r="R4475" s="6" t="b">
        <f t="shared" si="209"/>
        <v>0</v>
      </c>
      <c r="S4475" s="6">
        <f>IF(P4475=1, SUM($P$1:P4475))</f>
        <v>1725</v>
      </c>
    </row>
    <row r="4476" spans="1:19" x14ac:dyDescent="0.2">
      <c r="A4476" s="6">
        <v>4566</v>
      </c>
      <c r="B4476" s="6" t="s">
        <v>20571</v>
      </c>
      <c r="C4476" s="6" t="s">
        <v>20554</v>
      </c>
      <c r="D4476" s="6" t="s">
        <v>20555</v>
      </c>
      <c r="E4476" s="6" t="s">
        <v>20300</v>
      </c>
      <c r="F4476" s="6">
        <v>98368</v>
      </c>
      <c r="G4476" s="6">
        <v>3603859400</v>
      </c>
      <c r="H4476" s="6" t="s">
        <v>20554</v>
      </c>
      <c r="I4476" s="6" t="s">
        <v>20572</v>
      </c>
      <c r="J4476" s="6">
        <v>0</v>
      </c>
      <c r="K4476" s="6" t="s">
        <v>20557</v>
      </c>
      <c r="L4476" s="6" t="s">
        <v>8975</v>
      </c>
      <c r="M4476" s="6">
        <v>0</v>
      </c>
      <c r="N4476" s="6" t="s">
        <v>8972</v>
      </c>
      <c r="O4476" s="2" t="e">
        <f>MATCH(A4476, 'combined matches'!A$1:A$4986,0)</f>
        <v>#N/A</v>
      </c>
      <c r="P4476" s="6">
        <f t="shared" si="207"/>
        <v>1</v>
      </c>
      <c r="Q4476" s="6">
        <f t="shared" si="208"/>
        <v>1</v>
      </c>
      <c r="R4476" s="6" t="b">
        <f t="shared" si="209"/>
        <v>0</v>
      </c>
      <c r="S4476" s="6">
        <f>IF(P4476=1, SUM($P$1:P4476))</f>
        <v>1726</v>
      </c>
    </row>
    <row r="4477" spans="1:19" x14ac:dyDescent="0.2">
      <c r="A4477" s="6">
        <v>4567</v>
      </c>
      <c r="B4477" s="6" t="s">
        <v>20573</v>
      </c>
      <c r="C4477" s="6" t="s">
        <v>20574</v>
      </c>
      <c r="D4477" s="6" t="s">
        <v>20575</v>
      </c>
      <c r="E4477" s="6" t="s">
        <v>20300</v>
      </c>
      <c r="F4477" s="6">
        <v>99109</v>
      </c>
      <c r="G4477" s="6">
        <v>5099356001</v>
      </c>
      <c r="H4477" s="6" t="s">
        <v>20576</v>
      </c>
      <c r="I4477" s="6" t="s">
        <v>20577</v>
      </c>
      <c r="J4477" s="6">
        <v>0</v>
      </c>
      <c r="K4477" s="6" t="s">
        <v>20578</v>
      </c>
      <c r="L4477" s="6" t="s">
        <v>8973</v>
      </c>
      <c r="M4477" s="6">
        <v>1</v>
      </c>
      <c r="N4477" s="6" t="s">
        <v>11017</v>
      </c>
      <c r="O4477" s="2" t="e">
        <f>MATCH(A4477, 'combined matches'!A$1:A$4986,0)</f>
        <v>#N/A</v>
      </c>
      <c r="P4477" s="6">
        <f t="shared" si="207"/>
        <v>1</v>
      </c>
      <c r="Q4477" s="6">
        <f t="shared" si="208"/>
        <v>0</v>
      </c>
      <c r="R4477" s="6">
        <f t="shared" si="209"/>
        <v>0</v>
      </c>
      <c r="S4477" s="6">
        <f>IF(P4477=1, SUM($P$1:P4477))</f>
        <v>1727</v>
      </c>
    </row>
    <row r="4478" spans="1:19" x14ac:dyDescent="0.2">
      <c r="A4478" s="6">
        <v>4568</v>
      </c>
      <c r="B4478" s="6" t="s">
        <v>20579</v>
      </c>
      <c r="C4478" s="6" t="s">
        <v>20580</v>
      </c>
      <c r="D4478" s="6" t="s">
        <v>20581</v>
      </c>
      <c r="E4478" s="6" t="s">
        <v>20300</v>
      </c>
      <c r="F4478" s="6">
        <v>99139</v>
      </c>
      <c r="G4478" s="6">
        <v>5094423514</v>
      </c>
      <c r="H4478" s="6" t="s">
        <v>20582</v>
      </c>
      <c r="I4478" s="6" t="s">
        <v>20583</v>
      </c>
      <c r="J4478" s="6">
        <v>0</v>
      </c>
      <c r="K4478" s="6" t="s">
        <v>20578</v>
      </c>
      <c r="L4478" s="6" t="s">
        <v>8973</v>
      </c>
      <c r="M4478" s="6">
        <v>1</v>
      </c>
      <c r="N4478" s="6" t="s">
        <v>8972</v>
      </c>
      <c r="O4478" s="2" t="e">
        <f>MATCH(A4478, 'combined matches'!A$1:A$4986,0)</f>
        <v>#N/A</v>
      </c>
      <c r="P4478" s="6">
        <f t="shared" si="207"/>
        <v>1</v>
      </c>
      <c r="Q4478" s="6">
        <f t="shared" si="208"/>
        <v>1</v>
      </c>
      <c r="R4478" s="6" t="b">
        <f t="shared" si="209"/>
        <v>0</v>
      </c>
      <c r="S4478" s="6">
        <f>IF(P4478=1, SUM($P$1:P4478))</f>
        <v>1728</v>
      </c>
    </row>
    <row r="4479" spans="1:19" x14ac:dyDescent="0.2">
      <c r="A4479" s="6">
        <v>4569</v>
      </c>
      <c r="B4479" s="6" t="s">
        <v>20584</v>
      </c>
      <c r="C4479" s="6" t="s">
        <v>20585</v>
      </c>
      <c r="D4479" s="6" t="s">
        <v>3267</v>
      </c>
      <c r="E4479" s="6" t="s">
        <v>20300</v>
      </c>
      <c r="F4479" s="6">
        <v>99173</v>
      </c>
      <c r="G4479" s="6">
        <v>5092584234</v>
      </c>
      <c r="H4479" s="6" t="s">
        <v>20586</v>
      </c>
      <c r="I4479" s="6" t="s">
        <v>20587</v>
      </c>
      <c r="J4479" s="6">
        <v>0</v>
      </c>
      <c r="K4479" s="6" t="s">
        <v>20578</v>
      </c>
      <c r="L4479" s="6" t="s">
        <v>8973</v>
      </c>
      <c r="M4479" s="6">
        <v>1</v>
      </c>
      <c r="N4479" s="6" t="s">
        <v>8972</v>
      </c>
      <c r="O4479" s="2" t="e">
        <f>MATCH(A4479, 'combined matches'!A$1:A$4986,0)</f>
        <v>#N/A</v>
      </c>
      <c r="P4479" s="6">
        <f t="shared" si="207"/>
        <v>1</v>
      </c>
      <c r="Q4479" s="6">
        <f t="shared" si="208"/>
        <v>1</v>
      </c>
      <c r="R4479" s="6" t="b">
        <f t="shared" si="209"/>
        <v>0</v>
      </c>
      <c r="S4479" s="6">
        <f>IF(P4479=1, SUM($P$1:P4479))</f>
        <v>1729</v>
      </c>
    </row>
    <row r="4480" spans="1:19" x14ac:dyDescent="0.2">
      <c r="A4480" s="6">
        <v>4570</v>
      </c>
      <c r="B4480" s="6" t="s">
        <v>20588</v>
      </c>
      <c r="C4480" s="6" t="s">
        <v>20589</v>
      </c>
      <c r="D4480" s="6" t="s">
        <v>20575</v>
      </c>
      <c r="E4480" s="6" t="s">
        <v>20300</v>
      </c>
      <c r="F4480" s="6">
        <v>99109</v>
      </c>
      <c r="G4480" s="6">
        <v>5099358424</v>
      </c>
      <c r="H4480" s="6" t="s">
        <v>20590</v>
      </c>
      <c r="I4480" s="6" t="s">
        <v>20591</v>
      </c>
      <c r="J4480" s="6">
        <v>0</v>
      </c>
      <c r="K4480" s="6" t="s">
        <v>20578</v>
      </c>
      <c r="L4480" s="6" t="s">
        <v>8973</v>
      </c>
      <c r="M4480" s="6">
        <v>1</v>
      </c>
      <c r="N4480" s="6" t="s">
        <v>8972</v>
      </c>
      <c r="O4480" s="2" t="e">
        <f>MATCH(A4480, 'combined matches'!A$1:A$4986,0)</f>
        <v>#N/A</v>
      </c>
      <c r="P4480" s="6">
        <f t="shared" si="207"/>
        <v>1</v>
      </c>
      <c r="Q4480" s="6">
        <f t="shared" si="208"/>
        <v>1</v>
      </c>
      <c r="R4480" s="6" t="b">
        <f t="shared" si="209"/>
        <v>0</v>
      </c>
      <c r="S4480" s="6">
        <f>IF(P4480=1, SUM($P$1:P4480))</f>
        <v>1730</v>
      </c>
    </row>
    <row r="4481" spans="1:19" x14ac:dyDescent="0.2">
      <c r="A4481" s="6">
        <v>4571</v>
      </c>
      <c r="B4481" s="6" t="s">
        <v>20592</v>
      </c>
      <c r="C4481" s="6" t="s">
        <v>20593</v>
      </c>
      <c r="D4481" s="6" t="s">
        <v>20594</v>
      </c>
      <c r="E4481" s="6" t="s">
        <v>20300</v>
      </c>
      <c r="F4481" s="6">
        <v>99114</v>
      </c>
      <c r="G4481" s="6">
        <v>5096841440</v>
      </c>
      <c r="H4481" s="6" t="s">
        <v>20595</v>
      </c>
      <c r="I4481" s="6" t="s">
        <v>20596</v>
      </c>
      <c r="J4481" s="6">
        <v>0</v>
      </c>
      <c r="K4481" s="6" t="s">
        <v>20578</v>
      </c>
      <c r="L4481" s="6" t="s">
        <v>8973</v>
      </c>
      <c r="M4481" s="6">
        <v>1</v>
      </c>
      <c r="N4481" s="6" t="s">
        <v>8972</v>
      </c>
      <c r="O4481" s="2" t="e">
        <f>MATCH(A4481, 'combined matches'!A$1:A$4986,0)</f>
        <v>#N/A</v>
      </c>
      <c r="P4481" s="6">
        <f t="shared" si="207"/>
        <v>1</v>
      </c>
      <c r="Q4481" s="6">
        <f t="shared" si="208"/>
        <v>1</v>
      </c>
      <c r="R4481" s="6" t="b">
        <f t="shared" si="209"/>
        <v>0</v>
      </c>
      <c r="S4481" s="6">
        <f>IF(P4481=1, SUM($P$1:P4481))</f>
        <v>1731</v>
      </c>
    </row>
    <row r="4482" spans="1:19" x14ac:dyDescent="0.2">
      <c r="A4482" s="6">
        <v>4572</v>
      </c>
      <c r="B4482" s="6" t="s">
        <v>20597</v>
      </c>
      <c r="C4482" s="6" t="s">
        <v>20598</v>
      </c>
      <c r="D4482" s="6" t="s">
        <v>20599</v>
      </c>
      <c r="E4482" s="6" t="s">
        <v>20300</v>
      </c>
      <c r="F4482" s="6">
        <v>99160</v>
      </c>
      <c r="G4482" s="6">
        <v>5096845521</v>
      </c>
      <c r="H4482" s="6" t="s">
        <v>20600</v>
      </c>
      <c r="I4482" s="6" t="s">
        <v>20601</v>
      </c>
      <c r="J4482" s="6">
        <v>0</v>
      </c>
      <c r="K4482" s="6" t="s">
        <v>20578</v>
      </c>
      <c r="L4482" s="6" t="s">
        <v>8973</v>
      </c>
      <c r="M4482" s="6">
        <v>1</v>
      </c>
      <c r="N4482" s="6" t="s">
        <v>8972</v>
      </c>
      <c r="O4482" s="2" t="e">
        <f>MATCH(A4482, 'combined matches'!A$1:A$4986,0)</f>
        <v>#N/A</v>
      </c>
      <c r="P4482" s="6">
        <f t="shared" ref="P4482:P4496" si="210">IF(ISNA(O4482),1,0)</f>
        <v>1</v>
      </c>
      <c r="Q4482" s="6">
        <f t="shared" si="208"/>
        <v>1</v>
      </c>
      <c r="R4482" s="6" t="b">
        <f t="shared" si="209"/>
        <v>0</v>
      </c>
      <c r="S4482" s="6">
        <f>IF(P4482=1, SUM($P$1:P4482))</f>
        <v>1732</v>
      </c>
    </row>
    <row r="4483" spans="1:19" x14ac:dyDescent="0.2">
      <c r="A4483" s="6">
        <v>4573</v>
      </c>
      <c r="B4483" s="6" t="s">
        <v>20602</v>
      </c>
      <c r="C4483" s="6" t="s">
        <v>20603</v>
      </c>
      <c r="D4483" s="6" t="s">
        <v>20604</v>
      </c>
      <c r="E4483" s="6" t="s">
        <v>20300</v>
      </c>
      <c r="F4483" s="6">
        <v>99026</v>
      </c>
      <c r="G4483" s="6">
        <v>5094643627</v>
      </c>
      <c r="H4483" s="6" t="s">
        <v>20603</v>
      </c>
      <c r="I4483" s="6" t="s">
        <v>20605</v>
      </c>
      <c r="J4483" s="6">
        <v>0</v>
      </c>
      <c r="K4483" s="6" t="s">
        <v>20578</v>
      </c>
      <c r="L4483" s="6" t="s">
        <v>8973</v>
      </c>
      <c r="M4483" s="6">
        <v>1</v>
      </c>
      <c r="N4483" s="6" t="s">
        <v>8972</v>
      </c>
      <c r="O4483" s="2" t="e">
        <f>MATCH(A4483, 'combined matches'!A$1:A$4986,0)</f>
        <v>#N/A</v>
      </c>
      <c r="P4483" s="6">
        <f t="shared" si="210"/>
        <v>1</v>
      </c>
      <c r="Q4483" s="6">
        <f t="shared" ref="Q4483:Q4496" si="211">IF(P4483=1,IF(N4483="service site", 1, 0))</f>
        <v>1</v>
      </c>
      <c r="R4483" s="6" t="b">
        <f t="shared" ref="R4483:R4496" si="212">IF(Q4483=0, IF(K4483=K4484, 0, 1))</f>
        <v>0</v>
      </c>
      <c r="S4483" s="6">
        <f>IF(P4483=1, SUM($P$1:P4483))</f>
        <v>1733</v>
      </c>
    </row>
    <row r="4484" spans="1:19" x14ac:dyDescent="0.2">
      <c r="A4484" s="6">
        <v>4574</v>
      </c>
      <c r="B4484" s="6" t="s">
        <v>20606</v>
      </c>
      <c r="C4484" s="6" t="s">
        <v>20607</v>
      </c>
      <c r="D4484" s="6" t="s">
        <v>20608</v>
      </c>
      <c r="E4484" s="6" t="s">
        <v>20300</v>
      </c>
      <c r="F4484" s="6">
        <v>99148</v>
      </c>
      <c r="G4484" s="6">
        <v>5092338412</v>
      </c>
      <c r="H4484" s="6" t="s">
        <v>20609</v>
      </c>
      <c r="I4484" s="6" t="s">
        <v>20610</v>
      </c>
      <c r="J4484" s="6">
        <v>0</v>
      </c>
      <c r="K4484" s="6" t="s">
        <v>20578</v>
      </c>
      <c r="L4484" s="6" t="s">
        <v>8973</v>
      </c>
      <c r="M4484" s="6">
        <v>1</v>
      </c>
      <c r="N4484" s="6" t="s">
        <v>8972</v>
      </c>
      <c r="O4484" s="2" t="e">
        <f>MATCH(A4484, 'combined matches'!A$1:A$4986,0)</f>
        <v>#N/A</v>
      </c>
      <c r="P4484" s="6">
        <f t="shared" si="210"/>
        <v>1</v>
      </c>
      <c r="Q4484" s="6">
        <f t="shared" si="211"/>
        <v>1</v>
      </c>
      <c r="R4484" s="6" t="b">
        <f t="shared" si="212"/>
        <v>0</v>
      </c>
      <c r="S4484" s="6">
        <f>IF(P4484=1, SUM($P$1:P4484))</f>
        <v>1734</v>
      </c>
    </row>
    <row r="4485" spans="1:19" x14ac:dyDescent="0.2">
      <c r="A4485" s="6">
        <v>4575</v>
      </c>
      <c r="B4485" s="6" t="s">
        <v>20611</v>
      </c>
      <c r="C4485" s="6" t="s">
        <v>20612</v>
      </c>
      <c r="D4485" s="6" t="s">
        <v>1272</v>
      </c>
      <c r="E4485" s="6" t="s">
        <v>20300</v>
      </c>
      <c r="F4485" s="6">
        <v>99157</v>
      </c>
      <c r="G4485" s="6">
        <v>5097324252</v>
      </c>
      <c r="H4485" s="6" t="s">
        <v>20612</v>
      </c>
      <c r="I4485" s="6" t="s">
        <v>20613</v>
      </c>
      <c r="J4485" s="6">
        <v>0</v>
      </c>
      <c r="K4485" s="6" t="s">
        <v>20578</v>
      </c>
      <c r="L4485" s="6" t="s">
        <v>8973</v>
      </c>
      <c r="M4485" s="6">
        <v>1</v>
      </c>
      <c r="N4485" s="6" t="s">
        <v>8972</v>
      </c>
      <c r="O4485" s="2" t="e">
        <f>MATCH(A4485, 'combined matches'!A$1:A$4986,0)</f>
        <v>#N/A</v>
      </c>
      <c r="P4485" s="6">
        <f t="shared" si="210"/>
        <v>1</v>
      </c>
      <c r="Q4485" s="6">
        <f t="shared" si="211"/>
        <v>1</v>
      </c>
      <c r="R4485" s="6" t="b">
        <f t="shared" si="212"/>
        <v>0</v>
      </c>
      <c r="S4485" s="6">
        <f>IF(P4485=1, SUM($P$1:P4485))</f>
        <v>1735</v>
      </c>
    </row>
    <row r="4486" spans="1:19" x14ac:dyDescent="0.2">
      <c r="A4486" s="6">
        <v>4576</v>
      </c>
      <c r="B4486" s="6" t="s">
        <v>20614</v>
      </c>
      <c r="C4486" s="6" t="s">
        <v>20615</v>
      </c>
      <c r="D4486" s="6" t="s">
        <v>20448</v>
      </c>
      <c r="E4486" s="6" t="s">
        <v>20300</v>
      </c>
      <c r="F4486" s="6">
        <v>98501</v>
      </c>
      <c r="G4486" s="6">
        <v>5095756473</v>
      </c>
      <c r="H4486" s="6" t="s">
        <v>20616</v>
      </c>
      <c r="I4486" s="6" t="s">
        <v>20617</v>
      </c>
      <c r="J4486" s="6">
        <v>0</v>
      </c>
      <c r="K4486" s="6" t="s">
        <v>20618</v>
      </c>
      <c r="L4486" s="6" t="s">
        <v>8977</v>
      </c>
      <c r="M4486" s="6">
        <v>0</v>
      </c>
      <c r="N4486" s="6" t="s">
        <v>11017</v>
      </c>
      <c r="O4486" s="2" t="e">
        <f>MATCH(A4486, 'combined matches'!A$1:A$4986,0)</f>
        <v>#N/A</v>
      </c>
      <c r="P4486" s="6">
        <f t="shared" si="210"/>
        <v>1</v>
      </c>
      <c r="Q4486" s="6">
        <f t="shared" si="211"/>
        <v>0</v>
      </c>
      <c r="R4486" s="6">
        <f t="shared" si="212"/>
        <v>0</v>
      </c>
      <c r="S4486" s="6">
        <f>IF(P4486=1, SUM($P$1:P4486))</f>
        <v>1736</v>
      </c>
    </row>
    <row r="4487" spans="1:19" x14ac:dyDescent="0.2">
      <c r="A4487" s="6">
        <v>4577</v>
      </c>
      <c r="B4487" s="6" t="s">
        <v>20619</v>
      </c>
      <c r="C4487" s="6" t="s">
        <v>20620</v>
      </c>
      <c r="D4487" s="6" t="s">
        <v>20621</v>
      </c>
      <c r="E4487" s="6" t="s">
        <v>20300</v>
      </c>
      <c r="F4487" s="6">
        <v>98057</v>
      </c>
      <c r="G4487" s="6">
        <v>4252550471</v>
      </c>
      <c r="H4487" s="6" t="s">
        <v>20622</v>
      </c>
      <c r="I4487" s="6" t="s">
        <v>20623</v>
      </c>
      <c r="J4487" s="6">
        <v>0</v>
      </c>
      <c r="K4487" s="6" t="s">
        <v>20618</v>
      </c>
      <c r="L4487" s="6" t="s">
        <v>8977</v>
      </c>
      <c r="M4487" s="6">
        <v>0</v>
      </c>
      <c r="N4487" s="6" t="s">
        <v>8972</v>
      </c>
      <c r="O4487" s="2" t="e">
        <f>MATCH(A4487, 'combined matches'!A$1:A$4986,0)</f>
        <v>#N/A</v>
      </c>
      <c r="P4487" s="6">
        <f t="shared" si="210"/>
        <v>1</v>
      </c>
      <c r="Q4487" s="6">
        <f t="shared" si="211"/>
        <v>1</v>
      </c>
      <c r="R4487" s="6" t="b">
        <f t="shared" si="212"/>
        <v>0</v>
      </c>
      <c r="S4487" s="6">
        <f>IF(P4487=1, SUM($P$1:P4487))</f>
        <v>1737</v>
      </c>
    </row>
    <row r="4488" spans="1:19" x14ac:dyDescent="0.2">
      <c r="A4488" s="6">
        <v>4578</v>
      </c>
      <c r="B4488" s="6" t="s">
        <v>20624</v>
      </c>
      <c r="C4488" s="6" t="s">
        <v>20625</v>
      </c>
      <c r="D4488" s="6" t="s">
        <v>20299</v>
      </c>
      <c r="E4488" s="6" t="s">
        <v>20300</v>
      </c>
      <c r="F4488" s="6">
        <v>98901</v>
      </c>
      <c r="G4488" s="6">
        <v>2069570900</v>
      </c>
      <c r="H4488" s="6" t="s">
        <v>20625</v>
      </c>
      <c r="I4488" s="6" t="s">
        <v>20626</v>
      </c>
      <c r="J4488" s="6">
        <v>0</v>
      </c>
      <c r="K4488" s="6" t="s">
        <v>20618</v>
      </c>
      <c r="L4488" s="6" t="s">
        <v>8977</v>
      </c>
      <c r="M4488" s="6">
        <v>0</v>
      </c>
      <c r="N4488" s="6" t="s">
        <v>8972</v>
      </c>
      <c r="O4488" s="2" t="e">
        <f>MATCH(A4488, 'combined matches'!A$1:A$4986,0)</f>
        <v>#N/A</v>
      </c>
      <c r="P4488" s="6">
        <f t="shared" si="210"/>
        <v>1</v>
      </c>
      <c r="Q4488" s="6">
        <f t="shared" si="211"/>
        <v>1</v>
      </c>
      <c r="R4488" s="6" t="b">
        <f t="shared" si="212"/>
        <v>0</v>
      </c>
      <c r="S4488" s="6">
        <f>IF(P4488=1, SUM($P$1:P4488))</f>
        <v>1738</v>
      </c>
    </row>
    <row r="4489" spans="1:19" x14ac:dyDescent="0.2">
      <c r="A4489" s="6">
        <v>4579</v>
      </c>
      <c r="B4489" s="6" t="s">
        <v>20627</v>
      </c>
      <c r="C4489" s="6" t="s">
        <v>20628</v>
      </c>
      <c r="D4489" s="6" t="s">
        <v>20629</v>
      </c>
      <c r="E4489" s="6" t="s">
        <v>20300</v>
      </c>
      <c r="F4489" s="6">
        <v>98405</v>
      </c>
      <c r="G4489" s="6">
        <v>2534736631</v>
      </c>
      <c r="H4489" s="6" t="s">
        <v>20630</v>
      </c>
      <c r="I4489" s="6" t="s">
        <v>20631</v>
      </c>
      <c r="J4489" s="6">
        <v>0</v>
      </c>
      <c r="K4489" s="6" t="s">
        <v>20618</v>
      </c>
      <c r="L4489" s="6" t="s">
        <v>8977</v>
      </c>
      <c r="M4489" s="6">
        <v>0</v>
      </c>
      <c r="N4489" s="6" t="s">
        <v>8972</v>
      </c>
      <c r="O4489" s="2" t="e">
        <f>MATCH(A4489, 'combined matches'!A$1:A$4986,0)</f>
        <v>#N/A</v>
      </c>
      <c r="P4489" s="6">
        <f t="shared" si="210"/>
        <v>1</v>
      </c>
      <c r="Q4489" s="6">
        <f t="shared" si="211"/>
        <v>1</v>
      </c>
      <c r="R4489" s="6" t="b">
        <f t="shared" si="212"/>
        <v>0</v>
      </c>
      <c r="S4489" s="6">
        <f>IF(P4489=1, SUM($P$1:P4489))</f>
        <v>1739</v>
      </c>
    </row>
    <row r="4490" spans="1:19" x14ac:dyDescent="0.2">
      <c r="A4490" s="6">
        <v>4580</v>
      </c>
      <c r="B4490" s="6" t="s">
        <v>20632</v>
      </c>
      <c r="C4490" s="6" t="s">
        <v>20633</v>
      </c>
      <c r="D4490" s="6" t="s">
        <v>20634</v>
      </c>
      <c r="E4490" s="6" t="s">
        <v>20300</v>
      </c>
      <c r="F4490" s="6">
        <v>98840</v>
      </c>
      <c r="G4490" s="6">
        <v>5094227675</v>
      </c>
      <c r="H4490" s="6" t="s">
        <v>20635</v>
      </c>
      <c r="I4490" s="6" t="s">
        <v>20636</v>
      </c>
      <c r="J4490" s="6">
        <v>0</v>
      </c>
      <c r="K4490" s="6" t="s">
        <v>20637</v>
      </c>
      <c r="L4490" s="6" t="s">
        <v>8973</v>
      </c>
      <c r="M4490" s="6">
        <v>1</v>
      </c>
      <c r="N4490" s="6" t="s">
        <v>11017</v>
      </c>
      <c r="O4490" s="2" t="e">
        <f>MATCH(A4490, 'combined matches'!A$1:A$4986,0)</f>
        <v>#N/A</v>
      </c>
      <c r="P4490" s="6">
        <f t="shared" si="210"/>
        <v>1</v>
      </c>
      <c r="Q4490" s="6">
        <f t="shared" si="211"/>
        <v>0</v>
      </c>
      <c r="R4490" s="6">
        <f t="shared" si="212"/>
        <v>0</v>
      </c>
      <c r="S4490" s="6">
        <f>IF(P4490=1, SUM($P$1:P4490))</f>
        <v>1740</v>
      </c>
    </row>
    <row r="4491" spans="1:19" x14ac:dyDescent="0.2">
      <c r="A4491" s="6">
        <v>4581</v>
      </c>
      <c r="B4491" s="6" t="s">
        <v>20638</v>
      </c>
      <c r="C4491" s="6" t="s">
        <v>20639</v>
      </c>
      <c r="D4491" s="6" t="s">
        <v>20640</v>
      </c>
      <c r="E4491" s="6" t="s">
        <v>20300</v>
      </c>
      <c r="F4491" s="6">
        <v>98841</v>
      </c>
      <c r="G4491" s="6">
        <v>5094227600</v>
      </c>
      <c r="H4491" s="6" t="s">
        <v>20641</v>
      </c>
      <c r="I4491" s="6" t="s">
        <v>20642</v>
      </c>
      <c r="J4491" s="6">
        <v>0</v>
      </c>
      <c r="K4491" s="6" t="s">
        <v>20637</v>
      </c>
      <c r="L4491" s="6" t="s">
        <v>8973</v>
      </c>
      <c r="M4491" s="6">
        <v>1</v>
      </c>
      <c r="N4491" s="6" t="s">
        <v>8972</v>
      </c>
      <c r="O4491" s="2" t="e">
        <f>MATCH(A4491, 'combined matches'!A$1:A$4986,0)</f>
        <v>#N/A</v>
      </c>
      <c r="P4491" s="6">
        <f t="shared" si="210"/>
        <v>1</v>
      </c>
      <c r="Q4491" s="6">
        <f t="shared" si="211"/>
        <v>1</v>
      </c>
      <c r="R4491" s="6" t="b">
        <f t="shared" si="212"/>
        <v>0</v>
      </c>
      <c r="S4491" s="6">
        <f>IF(P4491=1, SUM($P$1:P4491))</f>
        <v>1741</v>
      </c>
    </row>
    <row r="4492" spans="1:19" x14ac:dyDescent="0.2">
      <c r="A4492" s="6">
        <v>4582</v>
      </c>
      <c r="B4492" s="6" t="s">
        <v>20643</v>
      </c>
      <c r="C4492" s="6" t="s">
        <v>20644</v>
      </c>
      <c r="D4492" s="6" t="s">
        <v>20645</v>
      </c>
      <c r="E4492" s="6" t="s">
        <v>20300</v>
      </c>
      <c r="F4492" s="6">
        <v>98855</v>
      </c>
      <c r="G4492" s="6">
        <v>5094860114</v>
      </c>
      <c r="H4492" s="6" t="s">
        <v>20646</v>
      </c>
      <c r="I4492" s="6" t="s">
        <v>20647</v>
      </c>
      <c r="J4492" s="6">
        <v>0</v>
      </c>
      <c r="K4492" s="6" t="s">
        <v>20637</v>
      </c>
      <c r="L4492" s="6" t="s">
        <v>8973</v>
      </c>
      <c r="M4492" s="6">
        <v>1</v>
      </c>
      <c r="N4492" s="6" t="s">
        <v>8972</v>
      </c>
      <c r="O4492" s="2" t="e">
        <f>MATCH(A4492, 'combined matches'!A$1:A$4986,0)</f>
        <v>#N/A</v>
      </c>
      <c r="P4492" s="6">
        <f t="shared" si="210"/>
        <v>1</v>
      </c>
      <c r="Q4492" s="6">
        <f t="shared" si="211"/>
        <v>1</v>
      </c>
      <c r="R4492" s="6" t="b">
        <f t="shared" si="212"/>
        <v>0</v>
      </c>
      <c r="S4492" s="6">
        <f>IF(P4492=1, SUM($P$1:P4492))</f>
        <v>1742</v>
      </c>
    </row>
    <row r="4493" spans="1:19" x14ac:dyDescent="0.2">
      <c r="A4493" s="6">
        <v>4583</v>
      </c>
      <c r="B4493" s="6" t="s">
        <v>20648</v>
      </c>
      <c r="C4493" s="6" t="s">
        <v>20649</v>
      </c>
      <c r="D4493" s="6" t="s">
        <v>20650</v>
      </c>
      <c r="E4493" s="6" t="s">
        <v>20300</v>
      </c>
      <c r="F4493" s="6">
        <v>98812</v>
      </c>
      <c r="G4493" s="6">
        <v>5096893455</v>
      </c>
      <c r="H4493" s="6" t="s">
        <v>20651</v>
      </c>
      <c r="I4493" s="6" t="s">
        <v>20652</v>
      </c>
      <c r="J4493" s="6">
        <v>0</v>
      </c>
      <c r="K4493" s="6" t="s">
        <v>20637</v>
      </c>
      <c r="L4493" s="6" t="s">
        <v>8973</v>
      </c>
      <c r="M4493" s="6">
        <v>1</v>
      </c>
      <c r="N4493" s="6" t="s">
        <v>8972</v>
      </c>
      <c r="O4493" s="2" t="e">
        <f>MATCH(A4493, 'combined matches'!A$1:A$4986,0)</f>
        <v>#N/A</v>
      </c>
      <c r="P4493" s="6">
        <f t="shared" si="210"/>
        <v>1</v>
      </c>
      <c r="Q4493" s="6">
        <f t="shared" si="211"/>
        <v>1</v>
      </c>
      <c r="R4493" s="6" t="b">
        <f t="shared" si="212"/>
        <v>0</v>
      </c>
      <c r="S4493" s="6">
        <f>IF(P4493=1, SUM($P$1:P4493))</f>
        <v>1743</v>
      </c>
    </row>
    <row r="4494" spans="1:19" x14ac:dyDescent="0.2">
      <c r="A4494" s="6">
        <v>4584</v>
      </c>
      <c r="B4494" s="6" t="s">
        <v>20653</v>
      </c>
      <c r="C4494" s="6" t="s">
        <v>20654</v>
      </c>
      <c r="D4494" s="6" t="s">
        <v>20650</v>
      </c>
      <c r="E4494" s="6" t="s">
        <v>20300</v>
      </c>
      <c r="F4494" s="6">
        <v>98812</v>
      </c>
      <c r="G4494" s="6">
        <v>5096860603</v>
      </c>
      <c r="H4494" s="6" t="s">
        <v>20655</v>
      </c>
      <c r="I4494" s="6" t="s">
        <v>20656</v>
      </c>
      <c r="J4494" s="6">
        <v>0</v>
      </c>
      <c r="K4494" s="6" t="s">
        <v>20637</v>
      </c>
      <c r="L4494" s="6" t="s">
        <v>8973</v>
      </c>
      <c r="M4494" s="6">
        <v>1</v>
      </c>
      <c r="N4494" s="6" t="s">
        <v>8972</v>
      </c>
      <c r="O4494" s="2" t="e">
        <f>MATCH(A4494, 'combined matches'!A$1:A$4986,0)</f>
        <v>#N/A</v>
      </c>
      <c r="P4494" s="6">
        <f t="shared" si="210"/>
        <v>1</v>
      </c>
      <c r="Q4494" s="6">
        <f t="shared" si="211"/>
        <v>1</v>
      </c>
      <c r="R4494" s="6" t="b">
        <f t="shared" si="212"/>
        <v>0</v>
      </c>
      <c r="S4494" s="6">
        <f>IF(P4494=1, SUM($P$1:P4494))</f>
        <v>1744</v>
      </c>
    </row>
    <row r="4495" spans="1:19" x14ac:dyDescent="0.2">
      <c r="A4495" s="6">
        <v>4585</v>
      </c>
      <c r="B4495" s="6" t="s">
        <v>20657</v>
      </c>
      <c r="C4495" s="6" t="s">
        <v>20658</v>
      </c>
      <c r="D4495" s="6" t="s">
        <v>13891</v>
      </c>
      <c r="E4495" s="6" t="s">
        <v>20300</v>
      </c>
      <c r="F4495" s="6">
        <v>98813</v>
      </c>
      <c r="G4495" s="6">
        <v>5096860903</v>
      </c>
      <c r="H4495" s="6" t="s">
        <v>20659</v>
      </c>
      <c r="I4495" s="6" t="s">
        <v>20660</v>
      </c>
      <c r="J4495" s="6">
        <v>0</v>
      </c>
      <c r="K4495" s="6" t="s">
        <v>20637</v>
      </c>
      <c r="L4495" s="6" t="s">
        <v>8973</v>
      </c>
      <c r="M4495" s="6">
        <v>1</v>
      </c>
      <c r="N4495" s="6" t="s">
        <v>8972</v>
      </c>
      <c r="O4495" s="2" t="e">
        <f>MATCH(A4495, 'combined matches'!A$1:A$4986,0)</f>
        <v>#N/A</v>
      </c>
      <c r="P4495" s="6">
        <f t="shared" si="210"/>
        <v>1</v>
      </c>
      <c r="Q4495" s="6">
        <f t="shared" si="211"/>
        <v>1</v>
      </c>
      <c r="R4495" s="6" t="b">
        <f t="shared" si="212"/>
        <v>0</v>
      </c>
      <c r="S4495" s="6">
        <f>IF(P4495=1, SUM($P$1:P4495))</f>
        <v>1745</v>
      </c>
    </row>
    <row r="4496" spans="1:19" x14ac:dyDescent="0.2">
      <c r="A4496" s="6">
        <v>4586</v>
      </c>
      <c r="B4496" s="6" t="s">
        <v>20661</v>
      </c>
      <c r="C4496" s="6" t="s">
        <v>20662</v>
      </c>
      <c r="D4496" s="6" t="s">
        <v>20663</v>
      </c>
      <c r="E4496" s="6" t="s">
        <v>20300</v>
      </c>
      <c r="F4496" s="6">
        <v>98840</v>
      </c>
      <c r="G4496" s="6">
        <v>5099972011</v>
      </c>
      <c r="H4496" s="6" t="s">
        <v>20664</v>
      </c>
      <c r="I4496" s="6" t="s">
        <v>20665</v>
      </c>
      <c r="J4496" s="6">
        <v>0</v>
      </c>
      <c r="K4496" s="6" t="s">
        <v>20637</v>
      </c>
      <c r="L4496" s="6" t="s">
        <v>8973</v>
      </c>
      <c r="M4496" s="6">
        <v>1</v>
      </c>
      <c r="N4496" s="6" t="s">
        <v>8972</v>
      </c>
      <c r="O4496" s="2" t="e">
        <f>MATCH(A4496, 'combined matches'!A$1:A$4986,0)</f>
        <v>#N/A</v>
      </c>
      <c r="P4496" s="6">
        <f t="shared" si="210"/>
        <v>1</v>
      </c>
      <c r="Q4496" s="6">
        <f t="shared" si="211"/>
        <v>1</v>
      </c>
      <c r="R4496" s="6" t="b">
        <f t="shared" si="212"/>
        <v>0</v>
      </c>
      <c r="S4496" s="6">
        <f>IF(P4496=1, SUM($P$1:P4496))</f>
        <v>1746</v>
      </c>
    </row>
    <row r="4497" spans="15:19" x14ac:dyDescent="0.2">
      <c r="O4497" s="2"/>
      <c r="P4497" s="6"/>
      <c r="S4497" s="6"/>
    </row>
    <row r="4498" spans="15:19" x14ac:dyDescent="0.2">
      <c r="O4498" s="2"/>
      <c r="P4498" s="6"/>
      <c r="S4498" s="6"/>
    </row>
    <row r="4499" spans="15:19" x14ac:dyDescent="0.2">
      <c r="O4499" s="2"/>
      <c r="P4499" s="6"/>
      <c r="S4499" s="6"/>
    </row>
    <row r="4500" spans="15:19" x14ac:dyDescent="0.2">
      <c r="O4500" s="2"/>
      <c r="P4500" s="6"/>
      <c r="S4500" s="6"/>
    </row>
  </sheetData>
  <sortState xmlns:xlrd2="http://schemas.microsoft.com/office/spreadsheetml/2017/richdata2" ref="A2:S4500">
    <sortCondition ref="A2:A4500"/>
    <sortCondition ref="K2:K450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141"/>
  <sheetViews>
    <sheetView workbookViewId="0">
      <pane ySplit="1" topLeftCell="A165" activePane="bottomLeft" state="frozen"/>
      <selection pane="bottomLeft" activeCell="C182" sqref="C182"/>
    </sheetView>
  </sheetViews>
  <sheetFormatPr baseColWidth="10" defaultRowHeight="16" x14ac:dyDescent="0.2"/>
  <cols>
    <col min="1" max="15" width="10.83203125" style="6"/>
    <col min="16" max="16" width="17.5" style="6" bestFit="1" customWidth="1"/>
    <col min="17" max="18" width="10.83203125" style="6"/>
    <col min="20" max="20" width="10.83203125" style="6"/>
  </cols>
  <sheetData>
    <row r="1" spans="1:21" ht="18" thickBot="1" x14ac:dyDescent="0.25">
      <c r="A1" s="6" t="s">
        <v>4962</v>
      </c>
      <c r="B1" s="6" t="s">
        <v>4963</v>
      </c>
      <c r="C1" s="6" t="s">
        <v>4964</v>
      </c>
      <c r="D1" s="6" t="s">
        <v>4965</v>
      </c>
      <c r="E1" s="6" t="s">
        <v>4966</v>
      </c>
      <c r="F1" s="6" t="s">
        <v>4967</v>
      </c>
      <c r="G1" s="6" t="s">
        <v>4968</v>
      </c>
      <c r="H1" s="6" t="s">
        <v>7116</v>
      </c>
      <c r="I1" s="6" t="s">
        <v>10125</v>
      </c>
      <c r="J1" s="6" t="s">
        <v>13377</v>
      </c>
      <c r="K1" s="6" t="s">
        <v>8520</v>
      </c>
      <c r="L1" s="6" t="s">
        <v>21477</v>
      </c>
      <c r="M1" s="6" t="s">
        <v>21478</v>
      </c>
      <c r="N1" s="6" t="s">
        <v>8970</v>
      </c>
      <c r="O1" s="9" t="s">
        <v>8983</v>
      </c>
      <c r="P1" s="9" t="s">
        <v>8493</v>
      </c>
      <c r="Q1" s="9" t="s">
        <v>21434</v>
      </c>
      <c r="R1" s="9" t="s">
        <v>21439</v>
      </c>
      <c r="S1" s="9" t="s">
        <v>21440</v>
      </c>
      <c r="T1" s="9" t="s">
        <v>21446</v>
      </c>
      <c r="U1" s="22" t="s">
        <v>20666</v>
      </c>
    </row>
    <row r="2" spans="1:21" ht="17" thickTop="1" x14ac:dyDescent="0.2">
      <c r="A2" s="6">
        <v>2</v>
      </c>
      <c r="B2" s="6" t="s">
        <v>88</v>
      </c>
      <c r="C2" s="6" t="s">
        <v>89</v>
      </c>
      <c r="D2" s="6" t="s">
        <v>87</v>
      </c>
      <c r="E2" s="6" t="s">
        <v>85</v>
      </c>
      <c r="F2" s="6">
        <v>6519</v>
      </c>
      <c r="G2" s="6">
        <v>2035033001</v>
      </c>
      <c r="H2" s="6" t="s">
        <v>6423</v>
      </c>
      <c r="I2" s="6" t="s">
        <v>9010</v>
      </c>
      <c r="K2" s="6" t="s">
        <v>8528</v>
      </c>
      <c r="L2" s="6" t="s">
        <v>8973</v>
      </c>
      <c r="M2" s="6">
        <v>1</v>
      </c>
      <c r="N2" s="6" t="s">
        <v>8972</v>
      </c>
      <c r="O2" s="6">
        <f>MATCH(A2, 'combined matches'!B$1:B$4986,0)</f>
        <v>2</v>
      </c>
      <c r="P2" s="6">
        <f>IF(ISNA(O2),1,0)</f>
        <v>0</v>
      </c>
      <c r="Q2" s="6" t="b">
        <f>IF(P2=1,IF(N2="service site", 1, 0))</f>
        <v>0</v>
      </c>
      <c r="R2" s="6">
        <f>IF(Q2=1,1,0)</f>
        <v>0</v>
      </c>
      <c r="S2" s="6" t="b">
        <f>IF(Q2=0, IF(K2=K3, 0,1))</f>
        <v>0</v>
      </c>
      <c r="T2" s="6" t="b">
        <f>IF(P2=1, SUM(P$1:P2))</f>
        <v>0</v>
      </c>
    </row>
    <row r="3" spans="1:21" x14ac:dyDescent="0.2">
      <c r="A3" s="6">
        <v>3</v>
      </c>
      <c r="B3" s="6" t="s">
        <v>4969</v>
      </c>
      <c r="C3" s="6" t="s">
        <v>4970</v>
      </c>
      <c r="D3" s="6" t="s">
        <v>87</v>
      </c>
      <c r="E3" s="6" t="s">
        <v>85</v>
      </c>
      <c r="F3" s="6">
        <v>6511</v>
      </c>
      <c r="G3" s="6">
        <v>2035033002</v>
      </c>
      <c r="H3" s="6" t="s">
        <v>8151</v>
      </c>
      <c r="I3" s="6" t="s">
        <v>10126</v>
      </c>
      <c r="K3" s="6" t="s">
        <v>8528</v>
      </c>
      <c r="L3" s="6" t="s">
        <v>8973</v>
      </c>
      <c r="M3" s="6">
        <v>1</v>
      </c>
      <c r="N3" s="6" t="s">
        <v>8972</v>
      </c>
      <c r="O3" s="6" t="e">
        <f>MATCH(A3, 'combined matches'!B$1:B$4986,0)</f>
        <v>#N/A</v>
      </c>
      <c r="P3" s="6">
        <f t="shared" ref="P3:P66" si="0">IF(ISNA(O3),1,0)</f>
        <v>1</v>
      </c>
      <c r="Q3" s="6">
        <f t="shared" ref="Q3:Q66" si="1">IF(P3=1,IF(N3="service site", 1, 0))</f>
        <v>1</v>
      </c>
      <c r="R3" s="6">
        <f t="shared" ref="R3:R66" si="2">IF(Q3=1,IF(J4=J3,0,IF(J2=J3,0,1)))</f>
        <v>0</v>
      </c>
      <c r="S3" s="6" t="b">
        <f t="shared" ref="S3:S66" si="3">IF(Q3=0, IF(K3=K4, 0,1))</f>
        <v>0</v>
      </c>
      <c r="T3" s="6">
        <f>IF(P3=1, SUM(P$1:P3))</f>
        <v>1</v>
      </c>
    </row>
    <row r="4" spans="1:21" x14ac:dyDescent="0.2">
      <c r="A4" s="6">
        <v>4</v>
      </c>
      <c r="B4" s="6" t="s">
        <v>4971</v>
      </c>
      <c r="C4" s="6" t="s">
        <v>4972</v>
      </c>
      <c r="D4" s="6" t="s">
        <v>87</v>
      </c>
      <c r="E4" s="6" t="s">
        <v>85</v>
      </c>
      <c r="F4" s="6">
        <v>6511</v>
      </c>
      <c r="G4" s="6">
        <v>2035033003</v>
      </c>
      <c r="H4" s="6" t="s">
        <v>4972</v>
      </c>
      <c r="I4" s="6" t="s">
        <v>10127</v>
      </c>
      <c r="K4" s="6" t="s">
        <v>8528</v>
      </c>
      <c r="L4" s="6" t="s">
        <v>8973</v>
      </c>
      <c r="M4" s="6">
        <v>1</v>
      </c>
      <c r="N4" s="6" t="s">
        <v>8972</v>
      </c>
      <c r="O4" s="6" t="e">
        <f>MATCH(A4, 'combined matches'!B$1:B$4986,0)</f>
        <v>#N/A</v>
      </c>
      <c r="P4" s="6">
        <f t="shared" si="0"/>
        <v>1</v>
      </c>
      <c r="Q4" s="6">
        <f t="shared" si="1"/>
        <v>1</v>
      </c>
      <c r="R4" s="6">
        <f t="shared" si="2"/>
        <v>0</v>
      </c>
      <c r="S4" s="6" t="b">
        <f t="shared" si="3"/>
        <v>0</v>
      </c>
      <c r="T4" s="6">
        <f>IF(P4=1, SUM(P$1:P4))</f>
        <v>2</v>
      </c>
    </row>
    <row r="5" spans="1:21" x14ac:dyDescent="0.2">
      <c r="A5" s="6">
        <v>5</v>
      </c>
      <c r="B5" s="6" t="s">
        <v>4973</v>
      </c>
      <c r="C5" s="6" t="s">
        <v>4974</v>
      </c>
      <c r="D5" s="6" t="s">
        <v>4975</v>
      </c>
      <c r="E5" s="6" t="s">
        <v>85</v>
      </c>
      <c r="F5" s="6">
        <v>6401</v>
      </c>
      <c r="G5" s="6">
        <v>2035033004</v>
      </c>
      <c r="H5" s="6" t="s">
        <v>7117</v>
      </c>
      <c r="I5" s="6" t="s">
        <v>10128</v>
      </c>
      <c r="K5" s="6" t="s">
        <v>8528</v>
      </c>
      <c r="L5" s="6" t="s">
        <v>8973</v>
      </c>
      <c r="M5" s="6">
        <v>1</v>
      </c>
      <c r="N5" s="6" t="s">
        <v>8972</v>
      </c>
      <c r="O5" s="6" t="e">
        <f>MATCH(A5, 'combined matches'!B$1:B$4986,0)</f>
        <v>#N/A</v>
      </c>
      <c r="P5" s="6">
        <f t="shared" si="0"/>
        <v>1</v>
      </c>
      <c r="Q5" s="6">
        <f t="shared" si="1"/>
        <v>1</v>
      </c>
      <c r="R5" s="6">
        <f t="shared" si="2"/>
        <v>0</v>
      </c>
      <c r="S5" s="6" t="b">
        <f t="shared" si="3"/>
        <v>0</v>
      </c>
      <c r="T5" s="6">
        <f>IF(P5=1, SUM(P$1:P5))</f>
        <v>3</v>
      </c>
    </row>
    <row r="6" spans="1:21" x14ac:dyDescent="0.2">
      <c r="A6" s="6">
        <v>6</v>
      </c>
      <c r="B6" s="6" t="s">
        <v>4976</v>
      </c>
      <c r="C6" s="6" t="s">
        <v>4977</v>
      </c>
      <c r="D6" s="6" t="s">
        <v>4978</v>
      </c>
      <c r="E6" s="6" t="s">
        <v>85</v>
      </c>
      <c r="F6" s="6">
        <v>6516</v>
      </c>
      <c r="G6" s="6">
        <v>2035033005</v>
      </c>
      <c r="H6" s="6" t="s">
        <v>4977</v>
      </c>
      <c r="I6" s="6" t="s">
        <v>10129</v>
      </c>
      <c r="K6" s="6" t="s">
        <v>8528</v>
      </c>
      <c r="L6" s="6" t="s">
        <v>8973</v>
      </c>
      <c r="M6" s="6">
        <v>1</v>
      </c>
      <c r="N6" s="6" t="s">
        <v>8972</v>
      </c>
      <c r="O6" s="6" t="e">
        <f>MATCH(A6, 'combined matches'!B$1:B$4986,0)</f>
        <v>#N/A</v>
      </c>
      <c r="P6" s="6">
        <f t="shared" si="0"/>
        <v>1</v>
      </c>
      <c r="Q6" s="6">
        <f t="shared" si="1"/>
        <v>1</v>
      </c>
      <c r="R6" s="6">
        <f t="shared" si="2"/>
        <v>0</v>
      </c>
      <c r="S6" s="6" t="b">
        <f t="shared" si="3"/>
        <v>0</v>
      </c>
      <c r="T6" s="6">
        <f>IF(P6=1, SUM(P$1:P6))</f>
        <v>4</v>
      </c>
    </row>
    <row r="7" spans="1:21" x14ac:dyDescent="0.2">
      <c r="A7" s="6">
        <v>7</v>
      </c>
      <c r="B7" s="6" t="s">
        <v>4979</v>
      </c>
      <c r="C7" s="6" t="s">
        <v>4980</v>
      </c>
      <c r="D7" s="6" t="s">
        <v>87</v>
      </c>
      <c r="E7" s="6" t="s">
        <v>85</v>
      </c>
      <c r="F7" s="6">
        <v>6515</v>
      </c>
      <c r="G7" s="6">
        <v>2035033006</v>
      </c>
      <c r="H7" s="6" t="s">
        <v>4980</v>
      </c>
      <c r="I7" s="6" t="s">
        <v>10130</v>
      </c>
      <c r="K7" s="6" t="s">
        <v>8528</v>
      </c>
      <c r="L7" s="6" t="s">
        <v>8973</v>
      </c>
      <c r="M7" s="6">
        <v>1</v>
      </c>
      <c r="N7" s="6" t="s">
        <v>8972</v>
      </c>
      <c r="O7" s="6" t="e">
        <f>MATCH(A7, 'combined matches'!B$1:B$4986,0)</f>
        <v>#N/A</v>
      </c>
      <c r="P7" s="6">
        <f t="shared" si="0"/>
        <v>1</v>
      </c>
      <c r="Q7" s="6">
        <f t="shared" si="1"/>
        <v>1</v>
      </c>
      <c r="R7" s="6">
        <f t="shared" si="2"/>
        <v>0</v>
      </c>
      <c r="S7" s="6" t="b">
        <f t="shared" si="3"/>
        <v>0</v>
      </c>
      <c r="T7" s="6">
        <f>IF(P7=1, SUM(P$1:P7))</f>
        <v>5</v>
      </c>
    </row>
    <row r="8" spans="1:21" x14ac:dyDescent="0.2">
      <c r="A8" s="6">
        <v>9</v>
      </c>
      <c r="B8" s="6" t="s">
        <v>38</v>
      </c>
      <c r="C8" s="6" t="s">
        <v>39</v>
      </c>
      <c r="D8" s="6" t="s">
        <v>40</v>
      </c>
      <c r="E8" s="6" t="s">
        <v>6</v>
      </c>
      <c r="F8" s="6">
        <v>2136</v>
      </c>
      <c r="G8" s="6">
        <v>2035033008</v>
      </c>
      <c r="H8" s="6" t="s">
        <v>6419</v>
      </c>
      <c r="I8" s="6" t="s">
        <v>9000</v>
      </c>
      <c r="K8" s="6" t="s">
        <v>8521</v>
      </c>
      <c r="L8" s="6" t="s">
        <v>8976</v>
      </c>
      <c r="N8" s="6" t="s">
        <v>8972</v>
      </c>
      <c r="O8" s="6">
        <f>MATCH(A8, 'combined matches'!B$1:B$4986,0)</f>
        <v>3</v>
      </c>
      <c r="P8" s="6">
        <f t="shared" si="0"/>
        <v>0</v>
      </c>
      <c r="Q8" s="6" t="b">
        <f t="shared" si="1"/>
        <v>0</v>
      </c>
      <c r="R8" s="6" t="b">
        <f t="shared" si="2"/>
        <v>0</v>
      </c>
      <c r="S8" s="6" t="b">
        <f t="shared" si="3"/>
        <v>0</v>
      </c>
      <c r="T8" s="6" t="b">
        <f>IF(P8=1, SUM(P$1:P8))</f>
        <v>0</v>
      </c>
    </row>
    <row r="9" spans="1:21" x14ac:dyDescent="0.2">
      <c r="A9" s="6">
        <v>10</v>
      </c>
      <c r="B9" s="6" t="s">
        <v>44</v>
      </c>
      <c r="C9" s="6" t="s">
        <v>45</v>
      </c>
      <c r="D9" s="6" t="s">
        <v>9</v>
      </c>
      <c r="E9" s="6" t="s">
        <v>6</v>
      </c>
      <c r="F9" s="6">
        <v>2121</v>
      </c>
      <c r="G9" s="6">
        <v>2035033009</v>
      </c>
      <c r="H9" s="6" t="s">
        <v>45</v>
      </c>
      <c r="I9" s="6" t="s">
        <v>44</v>
      </c>
      <c r="K9" s="6" t="s">
        <v>8521</v>
      </c>
      <c r="L9" s="6" t="s">
        <v>8976</v>
      </c>
      <c r="N9" s="6" t="s">
        <v>8972</v>
      </c>
      <c r="O9" s="6">
        <f>MATCH(A9, 'combined matches'!B$1:B$4986,0)</f>
        <v>4</v>
      </c>
      <c r="P9" s="6">
        <f t="shared" si="0"/>
        <v>0</v>
      </c>
      <c r="Q9" s="6" t="b">
        <f t="shared" si="1"/>
        <v>0</v>
      </c>
      <c r="R9" s="6" t="b">
        <f t="shared" si="2"/>
        <v>0</v>
      </c>
      <c r="S9" s="6" t="b">
        <f t="shared" si="3"/>
        <v>0</v>
      </c>
      <c r="T9" s="6" t="b">
        <f>IF(P9=1, SUM(P$1:P9))</f>
        <v>0</v>
      </c>
    </row>
    <row r="10" spans="1:21" x14ac:dyDescent="0.2">
      <c r="A10" s="6">
        <v>11</v>
      </c>
      <c r="B10" s="6" t="s">
        <v>10</v>
      </c>
      <c r="C10" s="6" t="s">
        <v>11</v>
      </c>
      <c r="D10" s="6" t="s">
        <v>5</v>
      </c>
      <c r="E10" s="6" t="s">
        <v>6</v>
      </c>
      <c r="F10" s="6">
        <v>2118</v>
      </c>
      <c r="G10" s="6">
        <v>6174144086</v>
      </c>
      <c r="H10" s="6" t="s">
        <v>11</v>
      </c>
      <c r="I10" s="6" t="s">
        <v>8989</v>
      </c>
      <c r="K10" s="6" t="s">
        <v>8521</v>
      </c>
      <c r="L10" s="6" t="s">
        <v>8974</v>
      </c>
      <c r="M10" s="6">
        <v>0</v>
      </c>
      <c r="N10" s="6" t="s">
        <v>8972</v>
      </c>
      <c r="O10" s="6">
        <f>MATCH(A10, 'combined matches'!B$1:B$4986,0)</f>
        <v>5</v>
      </c>
      <c r="P10" s="6">
        <f t="shared" si="0"/>
        <v>0</v>
      </c>
      <c r="Q10" s="6" t="b">
        <f t="shared" si="1"/>
        <v>0</v>
      </c>
      <c r="R10" s="6" t="b">
        <f t="shared" si="2"/>
        <v>0</v>
      </c>
      <c r="S10" s="6" t="b">
        <f t="shared" si="3"/>
        <v>0</v>
      </c>
      <c r="T10" s="6" t="b">
        <f>IF(P10=1, SUM(P$1:P10))</f>
        <v>0</v>
      </c>
    </row>
    <row r="11" spans="1:21" x14ac:dyDescent="0.2">
      <c r="A11" s="6">
        <v>12</v>
      </c>
      <c r="B11" s="6" t="s">
        <v>20</v>
      </c>
      <c r="C11" s="6" t="s">
        <v>21</v>
      </c>
      <c r="D11" s="6" t="s">
        <v>9</v>
      </c>
      <c r="E11" s="6" t="s">
        <v>6</v>
      </c>
      <c r="F11" s="6">
        <v>2122</v>
      </c>
      <c r="G11" s="6">
        <v>6177540100</v>
      </c>
      <c r="H11" s="6" t="s">
        <v>21</v>
      </c>
      <c r="I11" s="6" t="s">
        <v>8992</v>
      </c>
      <c r="K11" s="6" t="s">
        <v>8521</v>
      </c>
      <c r="L11" s="6" t="s">
        <v>13355</v>
      </c>
      <c r="M11" s="6">
        <v>0</v>
      </c>
      <c r="N11" s="6" t="s">
        <v>8972</v>
      </c>
      <c r="O11" s="6">
        <f>MATCH(A11, 'combined matches'!B$1:B$4986,0)</f>
        <v>6</v>
      </c>
      <c r="P11" s="6">
        <f t="shared" si="0"/>
        <v>0</v>
      </c>
      <c r="Q11" s="6" t="b">
        <f t="shared" si="1"/>
        <v>0</v>
      </c>
      <c r="R11" s="6" t="b">
        <f t="shared" si="2"/>
        <v>0</v>
      </c>
      <c r="S11" s="6" t="b">
        <f t="shared" si="3"/>
        <v>0</v>
      </c>
      <c r="T11" s="6" t="b">
        <f>IF(P11=1, SUM(P$1:P11))</f>
        <v>0</v>
      </c>
    </row>
    <row r="12" spans="1:21" x14ac:dyDescent="0.2">
      <c r="A12" s="6">
        <v>13</v>
      </c>
      <c r="B12" s="6" t="s">
        <v>41</v>
      </c>
      <c r="C12" s="6" t="s">
        <v>42</v>
      </c>
      <c r="D12" s="6" t="s">
        <v>43</v>
      </c>
      <c r="E12" s="6" t="s">
        <v>6</v>
      </c>
      <c r="F12" s="6">
        <v>2135</v>
      </c>
      <c r="G12" s="6">
        <v>6175345198</v>
      </c>
      <c r="H12" s="6" t="s">
        <v>42</v>
      </c>
      <c r="I12" s="6" t="s">
        <v>9001</v>
      </c>
      <c r="K12" s="6" t="s">
        <v>8521</v>
      </c>
      <c r="L12" s="6" t="s">
        <v>8976</v>
      </c>
      <c r="N12" s="6" t="s">
        <v>8972</v>
      </c>
      <c r="O12" s="6">
        <f>MATCH(A12, 'combined matches'!B$1:B$4986,0)</f>
        <v>7</v>
      </c>
      <c r="P12" s="6">
        <f t="shared" si="0"/>
        <v>0</v>
      </c>
      <c r="Q12" s="6" t="b">
        <f t="shared" si="1"/>
        <v>0</v>
      </c>
      <c r="R12" s="6" t="b">
        <f t="shared" si="2"/>
        <v>0</v>
      </c>
      <c r="S12" s="6" t="b">
        <f t="shared" si="3"/>
        <v>0</v>
      </c>
      <c r="T12" s="6" t="b">
        <f>IF(P12=1, SUM(P$1:P12))</f>
        <v>0</v>
      </c>
    </row>
    <row r="13" spans="1:21" x14ac:dyDescent="0.2">
      <c r="A13" s="6">
        <v>14</v>
      </c>
      <c r="B13" s="6" t="s">
        <v>12</v>
      </c>
      <c r="C13" s="6" t="s">
        <v>13</v>
      </c>
      <c r="D13" s="6" t="s">
        <v>9</v>
      </c>
      <c r="E13" s="6" t="s">
        <v>6</v>
      </c>
      <c r="F13" s="6">
        <v>2124</v>
      </c>
      <c r="G13" s="6">
        <v>6178259660</v>
      </c>
      <c r="H13" s="6" t="s">
        <v>13</v>
      </c>
      <c r="I13" s="6" t="s">
        <v>8990</v>
      </c>
      <c r="K13" s="6" t="s">
        <v>8521</v>
      </c>
      <c r="L13" s="6" t="s">
        <v>13355</v>
      </c>
      <c r="M13" s="6">
        <v>0</v>
      </c>
      <c r="N13" s="6" t="s">
        <v>8972</v>
      </c>
      <c r="O13" s="6">
        <f>MATCH(A13, 'combined matches'!B$1:B$4986,0)</f>
        <v>8</v>
      </c>
      <c r="P13" s="6">
        <f t="shared" si="0"/>
        <v>0</v>
      </c>
      <c r="Q13" s="6" t="b">
        <f t="shared" si="1"/>
        <v>0</v>
      </c>
      <c r="R13" s="6" t="b">
        <f t="shared" si="2"/>
        <v>0</v>
      </c>
      <c r="S13" s="6" t="b">
        <f t="shared" si="3"/>
        <v>0</v>
      </c>
      <c r="T13" s="6" t="b">
        <f>IF(P13=1, SUM(P$1:P13))</f>
        <v>0</v>
      </c>
    </row>
    <row r="14" spans="1:21" x14ac:dyDescent="0.2">
      <c r="A14" s="6">
        <v>15</v>
      </c>
      <c r="B14" s="6" t="s">
        <v>35</v>
      </c>
      <c r="C14" s="6" t="s">
        <v>36</v>
      </c>
      <c r="D14" s="6" t="s">
        <v>9</v>
      </c>
      <c r="E14" s="6" t="s">
        <v>6</v>
      </c>
      <c r="F14" s="6">
        <v>2124</v>
      </c>
      <c r="G14" s="6">
        <v>6176351615</v>
      </c>
      <c r="H14" s="6" t="s">
        <v>6418</v>
      </c>
      <c r="I14" s="6" t="s">
        <v>8998</v>
      </c>
      <c r="K14" s="6" t="s">
        <v>8521</v>
      </c>
      <c r="L14" s="6" t="s">
        <v>8976</v>
      </c>
      <c r="N14" s="6" t="s">
        <v>8972</v>
      </c>
      <c r="O14" s="6">
        <f>MATCH(A14, 'combined matches'!B$1:B$4986,0)</f>
        <v>9</v>
      </c>
      <c r="P14" s="6">
        <f t="shared" si="0"/>
        <v>0</v>
      </c>
      <c r="Q14" s="6" t="b">
        <f t="shared" si="1"/>
        <v>0</v>
      </c>
      <c r="R14" s="6" t="b">
        <f t="shared" si="2"/>
        <v>0</v>
      </c>
      <c r="S14" s="6" t="b">
        <f t="shared" si="3"/>
        <v>0</v>
      </c>
      <c r="T14" s="6" t="b">
        <f>IF(P14=1, SUM(P$1:P14))</f>
        <v>0</v>
      </c>
    </row>
    <row r="15" spans="1:21" x14ac:dyDescent="0.2">
      <c r="A15" s="6">
        <v>16</v>
      </c>
      <c r="B15" s="6" t="s">
        <v>17</v>
      </c>
      <c r="C15" s="6" t="s">
        <v>18</v>
      </c>
      <c r="D15" s="6" t="s">
        <v>19</v>
      </c>
      <c r="E15" s="6" t="s">
        <v>6</v>
      </c>
      <c r="F15" s="6">
        <v>2119</v>
      </c>
      <c r="G15" s="6">
        <v>6174429650</v>
      </c>
      <c r="H15" s="6" t="s">
        <v>18</v>
      </c>
      <c r="I15" s="6" t="s">
        <v>10131</v>
      </c>
      <c r="K15" s="6" t="s">
        <v>8521</v>
      </c>
      <c r="L15" s="6" t="s">
        <v>8975</v>
      </c>
      <c r="N15" s="6" t="s">
        <v>8972</v>
      </c>
      <c r="O15" s="6">
        <f>MATCH(A15, 'combined matches'!B$1:B$4986,0)</f>
        <v>10</v>
      </c>
      <c r="P15" s="6">
        <f t="shared" si="0"/>
        <v>0</v>
      </c>
      <c r="Q15" s="6" t="b">
        <f t="shared" si="1"/>
        <v>0</v>
      </c>
      <c r="R15" s="6" t="b">
        <f t="shared" si="2"/>
        <v>0</v>
      </c>
      <c r="S15" s="6" t="b">
        <f t="shared" si="3"/>
        <v>0</v>
      </c>
      <c r="T15" s="6" t="b">
        <f>IF(P15=1, SUM(P$1:P15))</f>
        <v>0</v>
      </c>
    </row>
    <row r="16" spans="1:21" x14ac:dyDescent="0.2">
      <c r="A16" s="6">
        <v>17</v>
      </c>
      <c r="B16" s="6" t="s">
        <v>37</v>
      </c>
      <c r="C16" s="6" t="s">
        <v>18</v>
      </c>
      <c r="D16" s="6" t="s">
        <v>19</v>
      </c>
      <c r="E16" s="6" t="s">
        <v>6</v>
      </c>
      <c r="F16" s="6">
        <v>2119</v>
      </c>
      <c r="G16" s="6">
        <v>6174428800</v>
      </c>
      <c r="H16" s="6" t="s">
        <v>18</v>
      </c>
      <c r="I16" s="6" t="s">
        <v>8999</v>
      </c>
      <c r="K16" s="6" t="s">
        <v>8521</v>
      </c>
      <c r="L16" s="6" t="s">
        <v>13355</v>
      </c>
      <c r="M16" s="6">
        <v>0</v>
      </c>
      <c r="N16" s="6" t="s">
        <v>8972</v>
      </c>
      <c r="O16" s="6">
        <f>MATCH(A16, 'combined matches'!B$1:B$4986,0)</f>
        <v>11</v>
      </c>
      <c r="P16" s="6">
        <f t="shared" si="0"/>
        <v>0</v>
      </c>
      <c r="Q16" s="6" t="b">
        <f t="shared" si="1"/>
        <v>0</v>
      </c>
      <c r="R16" s="6" t="b">
        <f t="shared" si="2"/>
        <v>0</v>
      </c>
      <c r="S16" s="6" t="b">
        <f t="shared" si="3"/>
        <v>0</v>
      </c>
      <c r="T16" s="6" t="b">
        <f>IF(P16=1, SUM(P$1:P16))</f>
        <v>0</v>
      </c>
    </row>
    <row r="17" spans="1:20" x14ac:dyDescent="0.2">
      <c r="A17" s="6">
        <v>18</v>
      </c>
      <c r="B17" s="6" t="s">
        <v>26</v>
      </c>
      <c r="C17" s="6" t="s">
        <v>27</v>
      </c>
      <c r="D17" s="6" t="s">
        <v>9</v>
      </c>
      <c r="E17" s="6" t="s">
        <v>6</v>
      </c>
      <c r="F17" s="6">
        <v>2122</v>
      </c>
      <c r="G17" s="6">
        <v>6172883230</v>
      </c>
      <c r="H17" s="6" t="s">
        <v>8152</v>
      </c>
      <c r="I17" s="6" t="s">
        <v>26</v>
      </c>
      <c r="K17" s="6" t="s">
        <v>8521</v>
      </c>
      <c r="L17" s="6" t="s">
        <v>13355</v>
      </c>
      <c r="M17" s="6">
        <v>0</v>
      </c>
      <c r="N17" s="6" t="s">
        <v>8972</v>
      </c>
      <c r="O17" s="6">
        <f>MATCH(A17, 'combined matches'!B$1:B$4986,0)</f>
        <v>12</v>
      </c>
      <c r="P17" s="6">
        <f t="shared" si="0"/>
        <v>0</v>
      </c>
      <c r="Q17" s="6" t="b">
        <f t="shared" si="1"/>
        <v>0</v>
      </c>
      <c r="R17" s="6" t="b">
        <f t="shared" si="2"/>
        <v>0</v>
      </c>
      <c r="S17" s="6" t="b">
        <f t="shared" si="3"/>
        <v>0</v>
      </c>
      <c r="T17" s="6" t="b">
        <f>IF(P17=1, SUM(P$1:P17))</f>
        <v>0</v>
      </c>
    </row>
    <row r="18" spans="1:20" x14ac:dyDescent="0.2">
      <c r="A18" s="6">
        <v>19</v>
      </c>
      <c r="B18" s="6" t="s">
        <v>24</v>
      </c>
      <c r="C18" s="6" t="s">
        <v>25</v>
      </c>
      <c r="D18" s="6" t="s">
        <v>9</v>
      </c>
      <c r="E18" s="6" t="s">
        <v>6</v>
      </c>
      <c r="F18" s="6">
        <v>2121</v>
      </c>
      <c r="G18" s="6">
        <v>6178225540</v>
      </c>
      <c r="H18" s="6" t="s">
        <v>7827</v>
      </c>
      <c r="I18" s="6" t="s">
        <v>8994</v>
      </c>
      <c r="K18" s="6" t="s">
        <v>8521</v>
      </c>
      <c r="L18" s="6" t="s">
        <v>13355</v>
      </c>
      <c r="M18" s="6">
        <v>0</v>
      </c>
      <c r="N18" s="6" t="s">
        <v>8972</v>
      </c>
      <c r="O18" s="6">
        <f>MATCH(A18, 'combined matches'!B$1:B$4986,0)</f>
        <v>13</v>
      </c>
      <c r="P18" s="6">
        <f t="shared" si="0"/>
        <v>0</v>
      </c>
      <c r="Q18" s="6" t="b">
        <f t="shared" si="1"/>
        <v>0</v>
      </c>
      <c r="R18" s="6" t="b">
        <f t="shared" si="2"/>
        <v>0</v>
      </c>
      <c r="S18" s="6" t="b">
        <f t="shared" si="3"/>
        <v>0</v>
      </c>
      <c r="T18" s="6" t="b">
        <f>IF(P18=1, SUM(P$1:P18))</f>
        <v>0</v>
      </c>
    </row>
    <row r="19" spans="1:20" x14ac:dyDescent="0.2">
      <c r="A19" s="6">
        <v>20</v>
      </c>
      <c r="B19" s="6" t="s">
        <v>46</v>
      </c>
      <c r="C19" s="6" t="s">
        <v>47</v>
      </c>
      <c r="D19" s="6" t="s">
        <v>9</v>
      </c>
      <c r="E19" s="6" t="s">
        <v>6</v>
      </c>
      <c r="F19" s="6">
        <v>2120</v>
      </c>
      <c r="G19" s="6">
        <v>6175345198</v>
      </c>
      <c r="H19" s="6" t="s">
        <v>47</v>
      </c>
      <c r="I19" s="6" t="s">
        <v>9002</v>
      </c>
      <c r="K19" s="6" t="s">
        <v>8521</v>
      </c>
      <c r="L19" s="6" t="s">
        <v>8976</v>
      </c>
      <c r="N19" s="6" t="s">
        <v>8972</v>
      </c>
      <c r="O19" s="6">
        <f>MATCH(A19, 'combined matches'!B$1:B$4986,0)</f>
        <v>14</v>
      </c>
      <c r="P19" s="6">
        <f t="shared" si="0"/>
        <v>0</v>
      </c>
      <c r="Q19" s="6" t="b">
        <f t="shared" si="1"/>
        <v>0</v>
      </c>
      <c r="R19" s="6" t="b">
        <f t="shared" si="2"/>
        <v>0</v>
      </c>
      <c r="S19" s="6" t="b">
        <f t="shared" si="3"/>
        <v>0</v>
      </c>
      <c r="T19" s="6" t="b">
        <f>IF(P19=1, SUM(P$1:P19))</f>
        <v>0</v>
      </c>
    </row>
    <row r="20" spans="1:20" x14ac:dyDescent="0.2">
      <c r="A20" s="6">
        <v>21</v>
      </c>
      <c r="B20" s="6" t="s">
        <v>48</v>
      </c>
      <c r="C20" s="6" t="s">
        <v>6420</v>
      </c>
      <c r="D20" s="6" t="s">
        <v>19</v>
      </c>
      <c r="E20" s="6" t="s">
        <v>6</v>
      </c>
      <c r="F20" s="6">
        <v>2120</v>
      </c>
      <c r="G20" s="6">
        <v>6175345198</v>
      </c>
      <c r="H20" s="6" t="s">
        <v>6421</v>
      </c>
      <c r="I20" s="6" t="s">
        <v>9003</v>
      </c>
      <c r="K20" s="6" t="s">
        <v>8521</v>
      </c>
      <c r="L20" s="6" t="s">
        <v>8976</v>
      </c>
      <c r="N20" s="6" t="s">
        <v>8972</v>
      </c>
      <c r="O20" s="6">
        <f>MATCH(A20, 'combined matches'!B$1:B$4986,0)</f>
        <v>15</v>
      </c>
      <c r="P20" s="6">
        <f t="shared" si="0"/>
        <v>0</v>
      </c>
      <c r="Q20" s="6" t="b">
        <f t="shared" si="1"/>
        <v>0</v>
      </c>
      <c r="R20" s="6" t="b">
        <f t="shared" si="2"/>
        <v>0</v>
      </c>
      <c r="S20" s="6" t="b">
        <f t="shared" si="3"/>
        <v>0</v>
      </c>
      <c r="T20" s="6" t="b">
        <f>IF(P20=1, SUM(P$1:P20))</f>
        <v>0</v>
      </c>
    </row>
    <row r="21" spans="1:20" x14ac:dyDescent="0.2">
      <c r="A21" s="6">
        <v>22</v>
      </c>
      <c r="B21" s="6" t="s">
        <v>14</v>
      </c>
      <c r="C21" s="6" t="s">
        <v>15</v>
      </c>
      <c r="D21" s="6" t="s">
        <v>16</v>
      </c>
      <c r="E21" s="6" t="s">
        <v>6</v>
      </c>
      <c r="F21" s="6">
        <v>2130</v>
      </c>
      <c r="G21" s="6">
        <v>6179192100</v>
      </c>
      <c r="H21" s="6" t="s">
        <v>15</v>
      </c>
      <c r="I21" s="6" t="s">
        <v>8991</v>
      </c>
      <c r="K21" s="6" t="s">
        <v>8521</v>
      </c>
      <c r="L21" s="6" t="s">
        <v>13355</v>
      </c>
      <c r="M21" s="6">
        <v>0</v>
      </c>
      <c r="N21" s="6" t="s">
        <v>8972</v>
      </c>
      <c r="O21" s="6">
        <f>MATCH(A21, 'combined matches'!B$1:B$4986,0)</f>
        <v>16</v>
      </c>
      <c r="P21" s="6">
        <f t="shared" si="0"/>
        <v>0</v>
      </c>
      <c r="Q21" s="6" t="b">
        <f t="shared" si="1"/>
        <v>0</v>
      </c>
      <c r="R21" s="6" t="b">
        <f t="shared" si="2"/>
        <v>0</v>
      </c>
      <c r="S21" s="6" t="b">
        <f t="shared" si="3"/>
        <v>0</v>
      </c>
      <c r="T21" s="6" t="b">
        <f>IF(P21=1, SUM(P$1:P21))</f>
        <v>0</v>
      </c>
    </row>
    <row r="22" spans="1:20" x14ac:dyDescent="0.2">
      <c r="A22" s="6">
        <v>23</v>
      </c>
      <c r="B22" s="6" t="s">
        <v>32</v>
      </c>
      <c r="C22" s="6" t="s">
        <v>33</v>
      </c>
      <c r="D22" s="6" t="s">
        <v>34</v>
      </c>
      <c r="E22" s="6" t="s">
        <v>6</v>
      </c>
      <c r="F22" s="6">
        <v>2126</v>
      </c>
      <c r="G22" s="6">
        <v>6178989055</v>
      </c>
      <c r="H22" s="6" t="s">
        <v>7828</v>
      </c>
      <c r="I22" s="6" t="s">
        <v>8997</v>
      </c>
      <c r="K22" s="6" t="s">
        <v>8521</v>
      </c>
      <c r="L22" s="6" t="s">
        <v>8973</v>
      </c>
      <c r="M22" s="6">
        <v>1</v>
      </c>
      <c r="N22" s="6" t="s">
        <v>8972</v>
      </c>
      <c r="O22" s="6">
        <f>MATCH(A22, 'combined matches'!B$1:B$4986,0)</f>
        <v>17</v>
      </c>
      <c r="P22" s="6">
        <f t="shared" si="0"/>
        <v>0</v>
      </c>
      <c r="Q22" s="6" t="b">
        <f t="shared" si="1"/>
        <v>0</v>
      </c>
      <c r="R22" s="6" t="b">
        <f t="shared" si="2"/>
        <v>0</v>
      </c>
      <c r="S22" s="6" t="b">
        <f t="shared" si="3"/>
        <v>0</v>
      </c>
      <c r="T22" s="6" t="b">
        <f>IF(P22=1, SUM(P$1:P22))</f>
        <v>0</v>
      </c>
    </row>
    <row r="23" spans="1:20" x14ac:dyDescent="0.2">
      <c r="A23" s="6">
        <v>24</v>
      </c>
      <c r="B23" s="6" t="s">
        <v>49</v>
      </c>
      <c r="C23" s="6" t="s">
        <v>50</v>
      </c>
      <c r="D23" s="6" t="s">
        <v>5</v>
      </c>
      <c r="E23" s="6" t="s">
        <v>6</v>
      </c>
      <c r="F23" s="6">
        <v>2116</v>
      </c>
      <c r="G23" s="6">
        <v>6175345198</v>
      </c>
      <c r="H23" s="6" t="s">
        <v>50</v>
      </c>
      <c r="I23" s="6" t="s">
        <v>9004</v>
      </c>
      <c r="K23" s="6" t="s">
        <v>8521</v>
      </c>
      <c r="L23" s="6" t="s">
        <v>8976</v>
      </c>
      <c r="N23" s="6" t="s">
        <v>8972</v>
      </c>
      <c r="O23" s="6">
        <f>MATCH(A23, 'combined matches'!B$1:B$4986,0)</f>
        <v>18</v>
      </c>
      <c r="P23" s="6">
        <f t="shared" si="0"/>
        <v>0</v>
      </c>
      <c r="Q23" s="6" t="b">
        <f t="shared" si="1"/>
        <v>0</v>
      </c>
      <c r="R23" s="6" t="b">
        <f t="shared" si="2"/>
        <v>0</v>
      </c>
      <c r="S23" s="6" t="b">
        <f t="shared" si="3"/>
        <v>0</v>
      </c>
      <c r="T23" s="6" t="b">
        <f>IF(P23=1, SUM(P$1:P23))</f>
        <v>0</v>
      </c>
    </row>
    <row r="24" spans="1:20" x14ac:dyDescent="0.2">
      <c r="A24" s="6">
        <v>25</v>
      </c>
      <c r="B24" s="6" t="s">
        <v>30</v>
      </c>
      <c r="C24" s="6" t="s">
        <v>31</v>
      </c>
      <c r="D24" s="6" t="s">
        <v>5</v>
      </c>
      <c r="E24" s="6" t="s">
        <v>6</v>
      </c>
      <c r="F24" s="6">
        <v>2127</v>
      </c>
      <c r="G24" s="6">
        <v>6172697500</v>
      </c>
      <c r="H24" s="6" t="s">
        <v>6417</v>
      </c>
      <c r="I24" s="6" t="s">
        <v>8996</v>
      </c>
      <c r="K24" s="6" t="s">
        <v>8521</v>
      </c>
      <c r="L24" s="6" t="s">
        <v>13355</v>
      </c>
      <c r="M24" s="6">
        <v>0</v>
      </c>
      <c r="N24" s="6" t="s">
        <v>8972</v>
      </c>
      <c r="O24" s="6">
        <f>MATCH(A24, 'combined matches'!B$1:B$4986,0)</f>
        <v>19</v>
      </c>
      <c r="P24" s="6">
        <f t="shared" si="0"/>
        <v>0</v>
      </c>
      <c r="Q24" s="6" t="b">
        <f t="shared" si="1"/>
        <v>0</v>
      </c>
      <c r="R24" s="6" t="b">
        <f t="shared" si="2"/>
        <v>0</v>
      </c>
      <c r="S24" s="6" t="b">
        <f t="shared" si="3"/>
        <v>0</v>
      </c>
      <c r="T24" s="6" t="b">
        <f>IF(P24=1, SUM(P$1:P24))</f>
        <v>0</v>
      </c>
    </row>
    <row r="25" spans="1:20" x14ac:dyDescent="0.2">
      <c r="A25" s="6">
        <v>26</v>
      </c>
      <c r="B25" s="6" t="s">
        <v>22</v>
      </c>
      <c r="C25" s="6" t="s">
        <v>23</v>
      </c>
      <c r="D25" s="6" t="s">
        <v>5</v>
      </c>
      <c r="E25" s="6" t="s">
        <v>6</v>
      </c>
      <c r="F25" s="6">
        <v>2118</v>
      </c>
      <c r="G25" s="6">
        <v>6174252000</v>
      </c>
      <c r="H25" s="6" t="s">
        <v>23</v>
      </c>
      <c r="I25" s="6" t="s">
        <v>8993</v>
      </c>
      <c r="K25" s="6" t="s">
        <v>8521</v>
      </c>
      <c r="L25" s="6" t="s">
        <v>8973</v>
      </c>
      <c r="M25" s="6">
        <v>1</v>
      </c>
      <c r="N25" s="6" t="s">
        <v>8972</v>
      </c>
      <c r="O25" s="6">
        <f>MATCH(A25, 'combined matches'!B$1:B$4986,0)</f>
        <v>20</v>
      </c>
      <c r="P25" s="6">
        <f t="shared" si="0"/>
        <v>0</v>
      </c>
      <c r="Q25" s="6" t="b">
        <f t="shared" si="1"/>
        <v>0</v>
      </c>
      <c r="R25" s="6" t="b">
        <f t="shared" si="2"/>
        <v>0</v>
      </c>
      <c r="S25" s="6" t="b">
        <f t="shared" si="3"/>
        <v>0</v>
      </c>
      <c r="T25" s="6" t="b">
        <f>IF(P25=1, SUM(P$1:P25))</f>
        <v>0</v>
      </c>
    </row>
    <row r="26" spans="1:20" x14ac:dyDescent="0.2">
      <c r="A26" s="6">
        <v>27</v>
      </c>
      <c r="B26" s="6" t="s">
        <v>7</v>
      </c>
      <c r="C26" s="6" t="s">
        <v>8</v>
      </c>
      <c r="D26" s="6" t="s">
        <v>9</v>
      </c>
      <c r="E26" s="6" t="s">
        <v>6</v>
      </c>
      <c r="F26" s="6">
        <v>2125</v>
      </c>
      <c r="G26" s="6">
        <v>6172878000</v>
      </c>
      <c r="H26" s="6" t="s">
        <v>7826</v>
      </c>
      <c r="I26" s="6" t="s">
        <v>8988</v>
      </c>
      <c r="K26" s="6" t="s">
        <v>8521</v>
      </c>
      <c r="L26" s="6" t="s">
        <v>8973</v>
      </c>
      <c r="M26" s="6">
        <v>1</v>
      </c>
      <c r="N26" s="6" t="s">
        <v>8972</v>
      </c>
      <c r="O26" s="6">
        <f>MATCH(A26, 'combined matches'!B$1:B$4986,0)</f>
        <v>21</v>
      </c>
      <c r="P26" s="6">
        <f t="shared" si="0"/>
        <v>0</v>
      </c>
      <c r="Q26" s="6" t="b">
        <f t="shared" si="1"/>
        <v>0</v>
      </c>
      <c r="R26" s="6" t="b">
        <f t="shared" si="2"/>
        <v>0</v>
      </c>
      <c r="S26" s="6" t="b">
        <f t="shared" si="3"/>
        <v>0</v>
      </c>
      <c r="T26" s="6" t="b">
        <f>IF(P26=1, SUM(P$1:P26))</f>
        <v>0</v>
      </c>
    </row>
    <row r="27" spans="1:20" x14ac:dyDescent="0.2">
      <c r="A27" s="6">
        <v>28</v>
      </c>
      <c r="B27" s="6" t="s">
        <v>4981</v>
      </c>
      <c r="C27" s="6" t="s">
        <v>4982</v>
      </c>
      <c r="D27" s="6" t="s">
        <v>19</v>
      </c>
      <c r="E27" s="6" t="s">
        <v>6</v>
      </c>
      <c r="F27" s="6">
        <v>2119</v>
      </c>
      <c r="G27" s="6">
        <v>6178582550</v>
      </c>
      <c r="H27" s="6" t="s">
        <v>7118</v>
      </c>
      <c r="I27" s="6" t="s">
        <v>4981</v>
      </c>
      <c r="K27" s="6" t="s">
        <v>8521</v>
      </c>
      <c r="L27" s="6" t="s">
        <v>8973</v>
      </c>
      <c r="M27" s="6">
        <v>1</v>
      </c>
      <c r="N27" s="6" t="s">
        <v>8972</v>
      </c>
      <c r="O27" s="6" t="e">
        <f>MATCH(A27, 'combined matches'!B$1:B$4986,0)</f>
        <v>#N/A</v>
      </c>
      <c r="P27" s="6">
        <f t="shared" si="0"/>
        <v>1</v>
      </c>
      <c r="Q27" s="6">
        <f t="shared" si="1"/>
        <v>1</v>
      </c>
      <c r="R27" s="6">
        <f t="shared" si="2"/>
        <v>0</v>
      </c>
      <c r="S27" s="6" t="b">
        <f t="shared" si="3"/>
        <v>0</v>
      </c>
      <c r="T27" s="6">
        <f>IF(P27=1, SUM(P$1:P27))</f>
        <v>6</v>
      </c>
    </row>
    <row r="28" spans="1:20" x14ac:dyDescent="0.2">
      <c r="A28" s="6">
        <v>29</v>
      </c>
      <c r="B28" s="6" t="s">
        <v>28</v>
      </c>
      <c r="C28" s="6" t="s">
        <v>29</v>
      </c>
      <c r="D28" s="6" t="s">
        <v>19</v>
      </c>
      <c r="E28" s="6" t="s">
        <v>6</v>
      </c>
      <c r="F28" s="6">
        <v>2120</v>
      </c>
      <c r="G28" s="6">
        <v>6179893000</v>
      </c>
      <c r="H28" s="6" t="s">
        <v>29</v>
      </c>
      <c r="I28" s="6" t="s">
        <v>8995</v>
      </c>
      <c r="K28" s="6" t="s">
        <v>8521</v>
      </c>
      <c r="L28" s="6" t="s">
        <v>8973</v>
      </c>
      <c r="M28" s="6">
        <v>1</v>
      </c>
      <c r="N28" s="6" t="s">
        <v>8972</v>
      </c>
      <c r="O28" s="6">
        <f>MATCH(A28, 'combined matches'!B$1:B$4986,0)</f>
        <v>23</v>
      </c>
      <c r="P28" s="6">
        <f t="shared" si="0"/>
        <v>0</v>
      </c>
      <c r="Q28" s="6" t="b">
        <f t="shared" si="1"/>
        <v>0</v>
      </c>
      <c r="R28" s="6" t="b">
        <f t="shared" si="2"/>
        <v>0</v>
      </c>
      <c r="S28" s="6" t="b">
        <f t="shared" si="3"/>
        <v>0</v>
      </c>
      <c r="T28" s="6" t="b">
        <f>IF(P28=1, SUM(P$1:P28))</f>
        <v>0</v>
      </c>
    </row>
    <row r="29" spans="1:20" x14ac:dyDescent="0.2">
      <c r="A29" s="6">
        <v>31</v>
      </c>
      <c r="B29" s="6" t="s">
        <v>4983</v>
      </c>
      <c r="C29" s="6" t="s">
        <v>81</v>
      </c>
      <c r="D29" s="6" t="s">
        <v>82</v>
      </c>
      <c r="E29" s="6" t="s">
        <v>65</v>
      </c>
      <c r="F29" s="6">
        <v>3101</v>
      </c>
      <c r="G29" s="6">
        <v>6036686629</v>
      </c>
      <c r="H29" s="6" t="s">
        <v>81</v>
      </c>
      <c r="I29" s="6" t="s">
        <v>10132</v>
      </c>
      <c r="K29" s="6" t="s">
        <v>8606</v>
      </c>
      <c r="L29" s="6" t="s">
        <v>13355</v>
      </c>
      <c r="M29" s="6">
        <v>0</v>
      </c>
      <c r="N29" s="6" t="s">
        <v>8972</v>
      </c>
      <c r="O29" s="6">
        <f>MATCH(A29, 'combined matches'!B$1:B$4986,0)</f>
        <v>24</v>
      </c>
      <c r="P29" s="6">
        <f t="shared" si="0"/>
        <v>0</v>
      </c>
      <c r="Q29" s="6" t="b">
        <f t="shared" si="1"/>
        <v>0</v>
      </c>
      <c r="R29" s="6" t="b">
        <f t="shared" si="2"/>
        <v>0</v>
      </c>
      <c r="S29" s="6" t="b">
        <f t="shared" si="3"/>
        <v>0</v>
      </c>
      <c r="T29" s="6" t="b">
        <f>IF(P29=1, SUM(P$1:P29))</f>
        <v>0</v>
      </c>
    </row>
    <row r="30" spans="1:20" x14ac:dyDescent="0.2">
      <c r="A30" s="6">
        <v>32</v>
      </c>
      <c r="B30" s="6" t="s">
        <v>64</v>
      </c>
      <c r="C30" s="6" t="s">
        <v>66</v>
      </c>
      <c r="D30" s="6" t="s">
        <v>67</v>
      </c>
      <c r="E30" s="6" t="s">
        <v>65</v>
      </c>
      <c r="F30" s="6">
        <v>3246</v>
      </c>
      <c r="G30" s="6">
        <v>6035245453</v>
      </c>
      <c r="H30" s="6" t="s">
        <v>7829</v>
      </c>
      <c r="I30" s="6" t="s">
        <v>9005</v>
      </c>
      <c r="K30" s="6" t="s">
        <v>8606</v>
      </c>
      <c r="L30" s="6" t="s">
        <v>13355</v>
      </c>
      <c r="M30" s="6">
        <v>0</v>
      </c>
      <c r="N30" s="6" t="s">
        <v>8972</v>
      </c>
      <c r="O30" s="6">
        <f>MATCH(A30, 'combined matches'!B$1:B$4986,0)</f>
        <v>25</v>
      </c>
      <c r="P30" s="6">
        <f t="shared" si="0"/>
        <v>0</v>
      </c>
      <c r="Q30" s="6" t="b">
        <f t="shared" si="1"/>
        <v>0</v>
      </c>
      <c r="R30" s="6" t="b">
        <f t="shared" si="2"/>
        <v>0</v>
      </c>
      <c r="S30" s="6" t="b">
        <f t="shared" si="3"/>
        <v>0</v>
      </c>
      <c r="T30" s="6" t="b">
        <f>IF(P30=1, SUM(P$1:P30))</f>
        <v>0</v>
      </c>
    </row>
    <row r="31" spans="1:20" x14ac:dyDescent="0.2">
      <c r="A31" s="6">
        <v>33</v>
      </c>
      <c r="B31" s="6" t="s">
        <v>68</v>
      </c>
      <c r="C31" s="6" t="s">
        <v>69</v>
      </c>
      <c r="D31" s="6" t="s">
        <v>70</v>
      </c>
      <c r="E31" s="6" t="s">
        <v>65</v>
      </c>
      <c r="F31" s="6">
        <v>3301</v>
      </c>
      <c r="G31" s="6">
        <v>6032287200</v>
      </c>
      <c r="H31" s="6" t="s">
        <v>69</v>
      </c>
      <c r="I31" s="6" t="s">
        <v>9006</v>
      </c>
      <c r="K31" s="6" t="s">
        <v>8606</v>
      </c>
      <c r="L31" s="6" t="s">
        <v>8974</v>
      </c>
      <c r="M31" s="6">
        <v>0</v>
      </c>
      <c r="N31" s="6" t="s">
        <v>8972</v>
      </c>
      <c r="O31" s="6">
        <f>MATCH(A31, 'combined matches'!B$1:B$4986,0)</f>
        <v>26</v>
      </c>
      <c r="P31" s="6">
        <f t="shared" si="0"/>
        <v>0</v>
      </c>
      <c r="Q31" s="6" t="b">
        <f t="shared" si="1"/>
        <v>0</v>
      </c>
      <c r="R31" s="6" t="b">
        <f t="shared" si="2"/>
        <v>0</v>
      </c>
      <c r="S31" s="6" t="b">
        <f t="shared" si="3"/>
        <v>0</v>
      </c>
      <c r="T31" s="6" t="b">
        <f>IF(P31=1, SUM(P$1:P31))</f>
        <v>0</v>
      </c>
    </row>
    <row r="32" spans="1:20" x14ac:dyDescent="0.2">
      <c r="A32" s="6">
        <v>34</v>
      </c>
      <c r="B32" s="6" t="s">
        <v>74</v>
      </c>
      <c r="C32" s="6" t="s">
        <v>75</v>
      </c>
      <c r="D32" s="6" t="s">
        <v>76</v>
      </c>
      <c r="E32" s="6" t="s">
        <v>65</v>
      </c>
      <c r="F32" s="6">
        <v>3570</v>
      </c>
      <c r="G32" s="6">
        <v>6037522040</v>
      </c>
      <c r="H32" s="6" t="s">
        <v>75</v>
      </c>
      <c r="I32" s="6" t="s">
        <v>9007</v>
      </c>
      <c r="K32" s="6" t="s">
        <v>8606</v>
      </c>
      <c r="L32" s="6" t="s">
        <v>13355</v>
      </c>
      <c r="M32" s="6">
        <v>0</v>
      </c>
      <c r="N32" s="6" t="s">
        <v>8972</v>
      </c>
      <c r="O32" s="6">
        <f>MATCH(A32, 'combined matches'!B$1:B$4986,0)</f>
        <v>28</v>
      </c>
      <c r="P32" s="6">
        <f t="shared" si="0"/>
        <v>0</v>
      </c>
      <c r="Q32" s="6" t="b">
        <f t="shared" si="1"/>
        <v>0</v>
      </c>
      <c r="R32" s="6" t="b">
        <f t="shared" si="2"/>
        <v>0</v>
      </c>
      <c r="S32" s="6" t="b">
        <f t="shared" si="3"/>
        <v>0</v>
      </c>
      <c r="T32" s="6" t="b">
        <f>IF(P32=1, SUM(P$1:P32))</f>
        <v>0</v>
      </c>
    </row>
    <row r="33" spans="1:20" x14ac:dyDescent="0.2">
      <c r="A33" s="6">
        <v>35</v>
      </c>
      <c r="B33" s="6" t="s">
        <v>4984</v>
      </c>
      <c r="C33" s="6" t="s">
        <v>7466</v>
      </c>
      <c r="D33" s="6" t="s">
        <v>70</v>
      </c>
      <c r="E33" s="6" t="s">
        <v>65</v>
      </c>
      <c r="F33" s="6">
        <v>3301</v>
      </c>
      <c r="G33" s="6">
        <v>6032252739</v>
      </c>
      <c r="H33" s="6" t="s">
        <v>8153</v>
      </c>
      <c r="I33" s="6" t="s">
        <v>10133</v>
      </c>
      <c r="K33" s="6" t="s">
        <v>8606</v>
      </c>
      <c r="L33" s="6" t="s">
        <v>13355</v>
      </c>
      <c r="M33" s="6">
        <v>0</v>
      </c>
      <c r="N33" s="6" t="s">
        <v>8972</v>
      </c>
      <c r="O33" s="6">
        <f>MATCH(A33, 'combined matches'!B$1:B$4986,0)</f>
        <v>29</v>
      </c>
      <c r="P33" s="6">
        <f t="shared" si="0"/>
        <v>0</v>
      </c>
      <c r="Q33" s="6" t="b">
        <f t="shared" si="1"/>
        <v>0</v>
      </c>
      <c r="R33" s="6" t="b">
        <f t="shared" si="2"/>
        <v>0</v>
      </c>
      <c r="S33" s="6" t="b">
        <f t="shared" si="3"/>
        <v>0</v>
      </c>
      <c r="T33" s="6" t="b">
        <f>IF(P33=1, SUM(P$1:P33))</f>
        <v>0</v>
      </c>
    </row>
    <row r="34" spans="1:20" x14ac:dyDescent="0.2">
      <c r="A34" s="6">
        <v>36</v>
      </c>
      <c r="B34" s="6" t="s">
        <v>4985</v>
      </c>
      <c r="C34" s="6" t="s">
        <v>4986</v>
      </c>
      <c r="D34" s="6" t="s">
        <v>4987</v>
      </c>
      <c r="E34" s="6" t="s">
        <v>65</v>
      </c>
      <c r="F34" s="6">
        <v>3840</v>
      </c>
      <c r="G34" s="6">
        <v>6034367588</v>
      </c>
      <c r="H34" s="6" t="s">
        <v>8154</v>
      </c>
      <c r="I34" s="6" t="s">
        <v>10134</v>
      </c>
      <c r="K34" s="6" t="s">
        <v>8606</v>
      </c>
      <c r="L34" s="6" t="s">
        <v>13355</v>
      </c>
      <c r="M34" s="6">
        <v>0</v>
      </c>
      <c r="N34" s="6" t="s">
        <v>8972</v>
      </c>
      <c r="O34" s="6">
        <f>MATCH(A34, 'combined matches'!B$1:B$4986,0)</f>
        <v>30</v>
      </c>
      <c r="P34" s="6">
        <f t="shared" si="0"/>
        <v>0</v>
      </c>
      <c r="Q34" s="6" t="b">
        <f t="shared" si="1"/>
        <v>0</v>
      </c>
      <c r="R34" s="6" t="b">
        <f t="shared" si="2"/>
        <v>0</v>
      </c>
      <c r="S34" s="6" t="b">
        <f t="shared" si="3"/>
        <v>0</v>
      </c>
      <c r="T34" s="6" t="b">
        <f>IF(P34=1, SUM(P$1:P34))</f>
        <v>0</v>
      </c>
    </row>
    <row r="35" spans="1:20" x14ac:dyDescent="0.2">
      <c r="A35" s="6">
        <v>37</v>
      </c>
      <c r="B35" s="6" t="s">
        <v>71</v>
      </c>
      <c r="C35" s="6" t="s">
        <v>72</v>
      </c>
      <c r="D35" s="6" t="s">
        <v>73</v>
      </c>
      <c r="E35" s="6" t="s">
        <v>65</v>
      </c>
      <c r="F35" s="6">
        <v>3244</v>
      </c>
      <c r="G35" s="6">
        <v>6034643434</v>
      </c>
      <c r="H35" s="6" t="s">
        <v>6422</v>
      </c>
      <c r="I35" s="6" t="s">
        <v>71</v>
      </c>
      <c r="K35" s="6" t="s">
        <v>8606</v>
      </c>
      <c r="L35" s="6" t="s">
        <v>13355</v>
      </c>
      <c r="M35" s="6">
        <v>0</v>
      </c>
      <c r="N35" s="6" t="s">
        <v>8972</v>
      </c>
      <c r="O35" s="6">
        <f>MATCH(A35, 'combined matches'!B$1:B$4986,0)</f>
        <v>31</v>
      </c>
      <c r="P35" s="6">
        <f t="shared" si="0"/>
        <v>0</v>
      </c>
      <c r="Q35" s="6" t="b">
        <f t="shared" si="1"/>
        <v>0</v>
      </c>
      <c r="R35" s="6" t="b">
        <f t="shared" si="2"/>
        <v>0</v>
      </c>
      <c r="S35" s="6" t="b">
        <f t="shared" si="3"/>
        <v>0</v>
      </c>
      <c r="T35" s="6" t="b">
        <f>IF(P35=1, SUM(P$1:P35))</f>
        <v>0</v>
      </c>
    </row>
    <row r="36" spans="1:20" x14ac:dyDescent="0.2">
      <c r="A36" s="6">
        <v>38</v>
      </c>
      <c r="B36" s="6" t="s">
        <v>4988</v>
      </c>
      <c r="C36" s="6" t="s">
        <v>78</v>
      </c>
      <c r="D36" s="6" t="s">
        <v>79</v>
      </c>
      <c r="E36" s="6" t="s">
        <v>65</v>
      </c>
      <c r="F36" s="6">
        <v>3060</v>
      </c>
      <c r="G36" s="6">
        <v>6038831626</v>
      </c>
      <c r="H36" s="6" t="s">
        <v>78</v>
      </c>
      <c r="I36" s="6" t="s">
        <v>4988</v>
      </c>
      <c r="K36" s="6" t="s">
        <v>8606</v>
      </c>
      <c r="L36" s="6" t="s">
        <v>8973</v>
      </c>
      <c r="M36" s="6">
        <v>1</v>
      </c>
      <c r="N36" s="6" t="s">
        <v>8972</v>
      </c>
      <c r="O36" s="6">
        <f>MATCH(A36, 'combined matches'!B$1:B$4986,0)</f>
        <v>32</v>
      </c>
      <c r="P36" s="6">
        <f t="shared" si="0"/>
        <v>0</v>
      </c>
      <c r="Q36" s="6" t="b">
        <f t="shared" si="1"/>
        <v>0</v>
      </c>
      <c r="R36" s="6" t="b">
        <f t="shared" si="2"/>
        <v>0</v>
      </c>
      <c r="S36" s="6" t="b">
        <f t="shared" si="3"/>
        <v>0</v>
      </c>
      <c r="T36" s="6" t="b">
        <f>IF(P36=1, SUM(P$1:P36))</f>
        <v>0</v>
      </c>
    </row>
    <row r="37" spans="1:20" x14ac:dyDescent="0.2">
      <c r="A37" s="6">
        <v>39</v>
      </c>
      <c r="B37" s="6" t="s">
        <v>80</v>
      </c>
      <c r="C37" s="6" t="s">
        <v>81</v>
      </c>
      <c r="D37" s="6" t="s">
        <v>82</v>
      </c>
      <c r="E37" s="6" t="s">
        <v>65</v>
      </c>
      <c r="F37" s="6">
        <v>3101</v>
      </c>
      <c r="G37" s="6">
        <v>6036686629</v>
      </c>
      <c r="H37" s="6" t="s">
        <v>81</v>
      </c>
      <c r="I37" s="6" t="s">
        <v>9008</v>
      </c>
      <c r="K37" s="6" t="s">
        <v>8606</v>
      </c>
      <c r="L37" s="6" t="s">
        <v>13355</v>
      </c>
      <c r="M37" s="6">
        <v>0</v>
      </c>
      <c r="N37" s="6" t="s">
        <v>8972</v>
      </c>
      <c r="O37" s="6">
        <f>MATCH(A37, 'combined matches'!B$1:B$4986,0)</f>
        <v>33</v>
      </c>
      <c r="P37" s="6">
        <f t="shared" si="0"/>
        <v>0</v>
      </c>
      <c r="Q37" s="6" t="b">
        <f t="shared" si="1"/>
        <v>0</v>
      </c>
      <c r="R37" s="6" t="b">
        <f t="shared" si="2"/>
        <v>0</v>
      </c>
      <c r="S37" s="6" t="b">
        <f t="shared" si="3"/>
        <v>0</v>
      </c>
      <c r="T37" s="6" t="b">
        <f>IF(P37=1, SUM(P$1:P37))</f>
        <v>0</v>
      </c>
    </row>
    <row r="38" spans="1:20" x14ac:dyDescent="0.2">
      <c r="A38" s="6">
        <v>40</v>
      </c>
      <c r="B38" s="6" t="s">
        <v>83</v>
      </c>
      <c r="C38" s="6" t="s">
        <v>7446</v>
      </c>
      <c r="D38" s="6" t="s">
        <v>84</v>
      </c>
      <c r="E38" s="6" t="s">
        <v>65</v>
      </c>
      <c r="F38" s="6">
        <v>3818</v>
      </c>
      <c r="G38" s="6">
        <v>6034478900</v>
      </c>
      <c r="H38" s="6" t="s">
        <v>7830</v>
      </c>
      <c r="I38" s="6" t="s">
        <v>9009</v>
      </c>
      <c r="K38" s="6" t="s">
        <v>8606</v>
      </c>
      <c r="L38" s="6" t="s">
        <v>13355</v>
      </c>
      <c r="M38" s="6">
        <v>0</v>
      </c>
      <c r="N38" s="6" t="s">
        <v>8972</v>
      </c>
      <c r="O38" s="6">
        <f>MATCH(A38, 'combined matches'!B$1:B$4986,0)</f>
        <v>34</v>
      </c>
      <c r="P38" s="6">
        <f t="shared" si="0"/>
        <v>0</v>
      </c>
      <c r="Q38" s="6" t="b">
        <f t="shared" si="1"/>
        <v>0</v>
      </c>
      <c r="R38" s="6" t="b">
        <f t="shared" si="2"/>
        <v>0</v>
      </c>
      <c r="S38" s="6" t="b">
        <f t="shared" si="3"/>
        <v>0</v>
      </c>
      <c r="T38" s="6" t="b">
        <f>IF(P38=1, SUM(P$1:P38))</f>
        <v>0</v>
      </c>
    </row>
    <row r="39" spans="1:20" x14ac:dyDescent="0.2">
      <c r="A39" s="6">
        <v>42</v>
      </c>
      <c r="B39" s="6" t="s">
        <v>92</v>
      </c>
      <c r="C39" s="6" t="s">
        <v>11015</v>
      </c>
      <c r="D39" s="6" t="s">
        <v>96</v>
      </c>
      <c r="E39" s="6" t="s">
        <v>91</v>
      </c>
      <c r="F39" s="6">
        <v>2860</v>
      </c>
      <c r="G39" s="6">
        <v>4017220081</v>
      </c>
      <c r="H39" s="6" t="s">
        <v>11016</v>
      </c>
      <c r="I39" s="6" t="s">
        <v>92</v>
      </c>
      <c r="K39" s="6" t="s">
        <v>8529</v>
      </c>
      <c r="L39" s="6" t="s">
        <v>8973</v>
      </c>
      <c r="M39" s="6">
        <v>1</v>
      </c>
      <c r="N39" s="6" t="s">
        <v>11017</v>
      </c>
      <c r="O39" s="6">
        <f>MATCH(A39, 'combined matches'!B$1:B$4986,0)</f>
        <v>36</v>
      </c>
      <c r="P39" s="6">
        <f t="shared" si="0"/>
        <v>0</v>
      </c>
      <c r="Q39" s="6" t="b">
        <f t="shared" si="1"/>
        <v>0</v>
      </c>
      <c r="R39" s="6" t="b">
        <f t="shared" si="2"/>
        <v>0</v>
      </c>
      <c r="S39" s="6" t="b">
        <f t="shared" si="3"/>
        <v>0</v>
      </c>
      <c r="T39" s="6" t="b">
        <f>IF(P39=1, SUM(P$1:P39))</f>
        <v>0</v>
      </c>
    </row>
    <row r="40" spans="1:20" x14ac:dyDescent="0.2">
      <c r="A40" s="6">
        <v>43</v>
      </c>
      <c r="B40" s="6" t="s">
        <v>92</v>
      </c>
      <c r="C40" s="6" t="s">
        <v>4989</v>
      </c>
      <c r="D40" s="6" t="s">
        <v>4990</v>
      </c>
      <c r="E40" s="6" t="s">
        <v>91</v>
      </c>
      <c r="F40" s="6">
        <v>2860</v>
      </c>
      <c r="G40" s="6">
        <v>4017276429</v>
      </c>
      <c r="H40" s="6" t="s">
        <v>7119</v>
      </c>
      <c r="I40" s="6" t="s">
        <v>92</v>
      </c>
      <c r="K40" s="6" t="s">
        <v>8529</v>
      </c>
      <c r="L40" s="6" t="s">
        <v>8973</v>
      </c>
      <c r="M40" s="6">
        <v>1</v>
      </c>
      <c r="N40" s="6" t="s">
        <v>8972</v>
      </c>
      <c r="O40" s="6" t="e">
        <f>MATCH(A40, 'combined matches'!B$1:B$4986,0)</f>
        <v>#N/A</v>
      </c>
      <c r="P40" s="6">
        <f t="shared" si="0"/>
        <v>1</v>
      </c>
      <c r="Q40" s="6">
        <f t="shared" si="1"/>
        <v>1</v>
      </c>
      <c r="R40" s="6">
        <f t="shared" si="2"/>
        <v>0</v>
      </c>
      <c r="S40" s="6" t="b">
        <f t="shared" si="3"/>
        <v>0</v>
      </c>
      <c r="T40" s="6">
        <f>IF(P40=1, SUM(P$1:P40))</f>
        <v>7</v>
      </c>
    </row>
    <row r="41" spans="1:20" x14ac:dyDescent="0.2">
      <c r="A41" s="6">
        <v>44</v>
      </c>
      <c r="B41" s="6" t="s">
        <v>92</v>
      </c>
      <c r="C41" s="6" t="s">
        <v>93</v>
      </c>
      <c r="D41" s="6" t="s">
        <v>94</v>
      </c>
      <c r="E41" s="6" t="s">
        <v>91</v>
      </c>
      <c r="F41" s="6">
        <v>2863</v>
      </c>
      <c r="G41" s="6">
        <v>4017247110</v>
      </c>
      <c r="H41" s="6" t="s">
        <v>93</v>
      </c>
      <c r="I41" s="6" t="s">
        <v>92</v>
      </c>
      <c r="K41" s="6" t="s">
        <v>8529</v>
      </c>
      <c r="L41" s="6" t="s">
        <v>8973</v>
      </c>
      <c r="M41" s="6">
        <v>1</v>
      </c>
      <c r="N41" s="6" t="s">
        <v>8972</v>
      </c>
      <c r="O41" s="6">
        <f>MATCH(A41, 'combined matches'!B$1:B$4986,0)</f>
        <v>37</v>
      </c>
      <c r="P41" s="6">
        <f t="shared" si="0"/>
        <v>0</v>
      </c>
      <c r="Q41" s="6" t="b">
        <f t="shared" si="1"/>
        <v>0</v>
      </c>
      <c r="R41" s="6" t="b">
        <f t="shared" si="2"/>
        <v>0</v>
      </c>
      <c r="S41" s="6" t="b">
        <f t="shared" si="3"/>
        <v>0</v>
      </c>
      <c r="T41" s="6" t="b">
        <f>IF(P41=1, SUM(P$1:P41))</f>
        <v>0</v>
      </c>
    </row>
    <row r="42" spans="1:20" x14ac:dyDescent="0.2">
      <c r="A42" s="6">
        <v>45</v>
      </c>
      <c r="B42" s="6" t="s">
        <v>92</v>
      </c>
      <c r="C42" s="6" t="s">
        <v>95</v>
      </c>
      <c r="D42" s="6" t="s">
        <v>96</v>
      </c>
      <c r="E42" s="6" t="s">
        <v>91</v>
      </c>
      <c r="F42" s="6">
        <v>2860</v>
      </c>
      <c r="G42" s="6">
        <v>4017220081</v>
      </c>
      <c r="H42" s="6" t="s">
        <v>6424</v>
      </c>
      <c r="I42" s="6" t="s">
        <v>92</v>
      </c>
      <c r="K42" s="6" t="s">
        <v>8529</v>
      </c>
      <c r="L42" s="6" t="s">
        <v>8973</v>
      </c>
      <c r="M42" s="6">
        <v>1</v>
      </c>
      <c r="N42" s="6" t="s">
        <v>8972</v>
      </c>
      <c r="O42" s="6">
        <f>MATCH(A42, 'combined matches'!B$1:B$4986,0)</f>
        <v>38</v>
      </c>
      <c r="P42" s="6">
        <f t="shared" si="0"/>
        <v>0</v>
      </c>
      <c r="Q42" s="6" t="b">
        <f t="shared" si="1"/>
        <v>0</v>
      </c>
      <c r="R42" s="6" t="b">
        <f t="shared" si="2"/>
        <v>0</v>
      </c>
      <c r="S42" s="6" t="b">
        <f t="shared" si="3"/>
        <v>0</v>
      </c>
      <c r="T42" s="6" t="b">
        <f>IF(P42=1, SUM(P$1:P42))</f>
        <v>0</v>
      </c>
    </row>
    <row r="43" spans="1:20" x14ac:dyDescent="0.2">
      <c r="A43" s="6">
        <v>46</v>
      </c>
      <c r="B43" s="6" t="s">
        <v>92</v>
      </c>
      <c r="C43" s="6" t="s">
        <v>99</v>
      </c>
      <c r="D43" s="6" t="s">
        <v>96</v>
      </c>
      <c r="E43" s="6" t="s">
        <v>91</v>
      </c>
      <c r="F43" s="6">
        <v>2860</v>
      </c>
      <c r="G43" s="6">
        <v>4017220081</v>
      </c>
      <c r="H43" s="6" t="s">
        <v>99</v>
      </c>
      <c r="I43" s="6" t="s">
        <v>92</v>
      </c>
      <c r="K43" s="6" t="s">
        <v>8529</v>
      </c>
      <c r="L43" s="6" t="s">
        <v>8973</v>
      </c>
      <c r="M43" s="6">
        <v>1</v>
      </c>
      <c r="N43" s="6" t="s">
        <v>8972</v>
      </c>
      <c r="O43" s="6">
        <f>MATCH(A43, 'combined matches'!B$1:B$4986,0)</f>
        <v>39</v>
      </c>
      <c r="P43" s="6">
        <f t="shared" si="0"/>
        <v>0</v>
      </c>
      <c r="Q43" s="6" t="b">
        <f t="shared" si="1"/>
        <v>0</v>
      </c>
      <c r="R43" s="6" t="b">
        <f t="shared" si="2"/>
        <v>0</v>
      </c>
      <c r="S43" s="6" t="b">
        <f t="shared" si="3"/>
        <v>0</v>
      </c>
      <c r="T43" s="6" t="b">
        <f>IF(P43=1, SUM(P$1:P43))</f>
        <v>0</v>
      </c>
    </row>
    <row r="44" spans="1:20" x14ac:dyDescent="0.2">
      <c r="A44" s="6">
        <v>47</v>
      </c>
      <c r="B44" s="6" t="s">
        <v>4991</v>
      </c>
      <c r="C44" s="6" t="s">
        <v>4992</v>
      </c>
      <c r="D44" s="6" t="s">
        <v>94</v>
      </c>
      <c r="E44" s="6" t="s">
        <v>91</v>
      </c>
      <c r="F44" s="6">
        <v>2863</v>
      </c>
      <c r="G44" s="6">
        <v>4017276429</v>
      </c>
      <c r="H44" s="6" t="s">
        <v>4992</v>
      </c>
      <c r="I44" s="6" t="s">
        <v>4991</v>
      </c>
      <c r="K44" s="6" t="s">
        <v>8529</v>
      </c>
      <c r="L44" s="6" t="s">
        <v>8973</v>
      </c>
      <c r="M44" s="6">
        <v>1</v>
      </c>
      <c r="N44" s="6" t="s">
        <v>8972</v>
      </c>
      <c r="O44" s="6" t="e">
        <f>MATCH(A44, 'combined matches'!B$1:B$4986,0)</f>
        <v>#N/A</v>
      </c>
      <c r="P44" s="6">
        <f t="shared" si="0"/>
        <v>1</v>
      </c>
      <c r="Q44" s="6">
        <f t="shared" si="1"/>
        <v>1</v>
      </c>
      <c r="R44" s="6">
        <f t="shared" si="2"/>
        <v>0</v>
      </c>
      <c r="S44" s="6" t="b">
        <f t="shared" si="3"/>
        <v>0</v>
      </c>
      <c r="T44" s="6">
        <f>IF(P44=1, SUM(P$1:P44))</f>
        <v>8</v>
      </c>
    </row>
    <row r="45" spans="1:20" x14ac:dyDescent="0.2">
      <c r="A45" s="6">
        <v>48</v>
      </c>
      <c r="B45" s="6" t="s">
        <v>97</v>
      </c>
      <c r="C45" s="6" t="s">
        <v>13965</v>
      </c>
      <c r="D45" s="6" t="s">
        <v>94</v>
      </c>
      <c r="E45" s="6" t="s">
        <v>91</v>
      </c>
      <c r="F45" s="6">
        <v>2863</v>
      </c>
      <c r="G45" s="6">
        <v>4017277710</v>
      </c>
      <c r="H45" s="6" t="s">
        <v>21460</v>
      </c>
      <c r="I45" s="6" t="s">
        <v>9011</v>
      </c>
      <c r="K45" s="6" t="s">
        <v>8529</v>
      </c>
      <c r="L45" s="6" t="s">
        <v>8976</v>
      </c>
      <c r="N45" s="6" t="s">
        <v>8972</v>
      </c>
      <c r="O45" s="6">
        <f>MATCH(A45, 'combined matches'!B$1:B$4986,0)</f>
        <v>40</v>
      </c>
      <c r="P45" s="6">
        <f t="shared" si="0"/>
        <v>0</v>
      </c>
      <c r="Q45" s="6" t="b">
        <f t="shared" si="1"/>
        <v>0</v>
      </c>
      <c r="R45" s="6" t="b">
        <f t="shared" si="2"/>
        <v>0</v>
      </c>
      <c r="S45" s="6" t="b">
        <f t="shared" si="3"/>
        <v>0</v>
      </c>
      <c r="T45" s="6" t="b">
        <f>IF(P45=1, SUM(P$1:P45))</f>
        <v>0</v>
      </c>
    </row>
    <row r="46" spans="1:20" x14ac:dyDescent="0.2">
      <c r="A46" s="6">
        <v>49</v>
      </c>
      <c r="B46" s="6" t="s">
        <v>11018</v>
      </c>
      <c r="C46" s="6" t="s">
        <v>11019</v>
      </c>
      <c r="D46" s="6" t="s">
        <v>105</v>
      </c>
      <c r="E46" s="6" t="s">
        <v>91</v>
      </c>
      <c r="F46" s="6">
        <v>2910</v>
      </c>
      <c r="G46" s="6">
        <v>4014679610</v>
      </c>
      <c r="H46" s="6" t="s">
        <v>11019</v>
      </c>
      <c r="I46" s="6" t="s">
        <v>13967</v>
      </c>
      <c r="K46" s="6" t="s">
        <v>8530</v>
      </c>
      <c r="L46" s="6" t="s">
        <v>13355</v>
      </c>
      <c r="M46" s="6">
        <v>0</v>
      </c>
      <c r="N46" s="6" t="s">
        <v>11017</v>
      </c>
      <c r="O46" s="6">
        <f>MATCH(A46, 'combined matches'!B$1:B$4986,0)</f>
        <v>41</v>
      </c>
      <c r="P46" s="6">
        <f t="shared" si="0"/>
        <v>0</v>
      </c>
      <c r="Q46" s="6" t="b">
        <f t="shared" si="1"/>
        <v>0</v>
      </c>
      <c r="R46" s="6" t="b">
        <f t="shared" si="2"/>
        <v>0</v>
      </c>
      <c r="S46" s="6" t="b">
        <f t="shared" si="3"/>
        <v>0</v>
      </c>
      <c r="T46" s="6" t="b">
        <f>IF(P46=1, SUM(P$1:P46))</f>
        <v>0</v>
      </c>
    </row>
    <row r="47" spans="1:20" x14ac:dyDescent="0.2">
      <c r="A47" s="6">
        <v>50</v>
      </c>
      <c r="B47" s="6" t="s">
        <v>110</v>
      </c>
      <c r="C47" s="6" t="s">
        <v>111</v>
      </c>
      <c r="D47" s="6" t="s">
        <v>102</v>
      </c>
      <c r="E47" s="6" t="s">
        <v>91</v>
      </c>
      <c r="F47" s="6">
        <v>2886</v>
      </c>
      <c r="G47" s="6">
        <v>4017385889</v>
      </c>
      <c r="H47" s="6" t="s">
        <v>7409</v>
      </c>
      <c r="I47" s="6" t="s">
        <v>110</v>
      </c>
      <c r="K47" s="6" t="s">
        <v>8530</v>
      </c>
      <c r="L47" s="6" t="s">
        <v>13355</v>
      </c>
      <c r="M47" s="6">
        <v>0</v>
      </c>
      <c r="N47" s="6" t="s">
        <v>8972</v>
      </c>
      <c r="O47" s="6">
        <f>MATCH(A47, 'combined matches'!B$1:B$4986,0)</f>
        <v>42</v>
      </c>
      <c r="P47" s="6">
        <f t="shared" si="0"/>
        <v>0</v>
      </c>
      <c r="Q47" s="6" t="b">
        <f t="shared" si="1"/>
        <v>0</v>
      </c>
      <c r="R47" s="6" t="b">
        <f t="shared" si="2"/>
        <v>0</v>
      </c>
      <c r="S47" s="6" t="b">
        <f t="shared" si="3"/>
        <v>0</v>
      </c>
      <c r="T47" s="6" t="b">
        <f>IF(P47=1, SUM(P$1:P47))</f>
        <v>0</v>
      </c>
    </row>
    <row r="48" spans="1:20" x14ac:dyDescent="0.2">
      <c r="A48" s="6">
        <v>51</v>
      </c>
      <c r="B48" s="6" t="s">
        <v>100</v>
      </c>
      <c r="C48" s="6" t="s">
        <v>101</v>
      </c>
      <c r="D48" s="6" t="s">
        <v>102</v>
      </c>
      <c r="E48" s="6" t="s">
        <v>91</v>
      </c>
      <c r="F48" s="6">
        <v>2886</v>
      </c>
      <c r="G48" s="6">
        <v>4017329090</v>
      </c>
      <c r="H48" s="6" t="s">
        <v>7831</v>
      </c>
      <c r="I48" s="6" t="s">
        <v>9012</v>
      </c>
      <c r="K48" s="6" t="s">
        <v>8530</v>
      </c>
      <c r="L48" s="6" t="s">
        <v>8973</v>
      </c>
      <c r="M48" s="6">
        <v>1</v>
      </c>
      <c r="N48" s="6" t="s">
        <v>8972</v>
      </c>
      <c r="O48" s="6">
        <f>MATCH(A48, 'combined matches'!B$1:B$4986,0)</f>
        <v>43</v>
      </c>
      <c r="P48" s="6">
        <f t="shared" si="0"/>
        <v>0</v>
      </c>
      <c r="Q48" s="6" t="b">
        <f t="shared" si="1"/>
        <v>0</v>
      </c>
      <c r="R48" s="6" t="b">
        <f t="shared" si="2"/>
        <v>0</v>
      </c>
      <c r="S48" s="6" t="b">
        <f t="shared" si="3"/>
        <v>0</v>
      </c>
      <c r="T48" s="6" t="b">
        <f>IF(P48=1, SUM(P$1:P48))</f>
        <v>0</v>
      </c>
    </row>
    <row r="49" spans="1:20" x14ac:dyDescent="0.2">
      <c r="A49" s="6">
        <v>52</v>
      </c>
      <c r="B49" s="6" t="s">
        <v>106</v>
      </c>
      <c r="C49" s="6" t="s">
        <v>107</v>
      </c>
      <c r="D49" s="6" t="s">
        <v>108</v>
      </c>
      <c r="E49" s="6" t="s">
        <v>91</v>
      </c>
      <c r="F49" s="6">
        <v>2816</v>
      </c>
      <c r="G49" s="6">
        <v>4018285335</v>
      </c>
      <c r="H49" s="6" t="s">
        <v>107</v>
      </c>
      <c r="I49" s="6" t="s">
        <v>9014</v>
      </c>
      <c r="K49" s="6" t="s">
        <v>8530</v>
      </c>
      <c r="L49" s="6" t="s">
        <v>8973</v>
      </c>
      <c r="M49" s="6">
        <v>1</v>
      </c>
      <c r="N49" s="6" t="s">
        <v>8972</v>
      </c>
      <c r="O49" s="6">
        <f>MATCH(A49, 'combined matches'!B$1:B$4986,0)</f>
        <v>44</v>
      </c>
      <c r="P49" s="6">
        <f t="shared" si="0"/>
        <v>0</v>
      </c>
      <c r="Q49" s="6" t="b">
        <f t="shared" si="1"/>
        <v>0</v>
      </c>
      <c r="R49" s="6" t="b">
        <f t="shared" si="2"/>
        <v>0</v>
      </c>
      <c r="S49" s="6" t="b">
        <f t="shared" si="3"/>
        <v>0</v>
      </c>
      <c r="T49" s="6" t="b">
        <f>IF(P49=1, SUM(P$1:P49))</f>
        <v>0</v>
      </c>
    </row>
    <row r="50" spans="1:20" x14ac:dyDescent="0.2">
      <c r="A50" s="6">
        <v>53</v>
      </c>
      <c r="B50" s="6" t="s">
        <v>103</v>
      </c>
      <c r="C50" s="6" t="s">
        <v>104</v>
      </c>
      <c r="D50" s="6" t="s">
        <v>105</v>
      </c>
      <c r="E50" s="6" t="s">
        <v>91</v>
      </c>
      <c r="F50" s="6">
        <v>2920</v>
      </c>
      <c r="G50" s="6">
        <v>4019431981</v>
      </c>
      <c r="H50" s="6" t="s">
        <v>104</v>
      </c>
      <c r="I50" s="6" t="s">
        <v>9013</v>
      </c>
      <c r="K50" s="6" t="s">
        <v>8530</v>
      </c>
      <c r="L50" s="6" t="s">
        <v>13355</v>
      </c>
      <c r="M50" s="6">
        <v>0</v>
      </c>
      <c r="N50" s="6" t="s">
        <v>8972</v>
      </c>
      <c r="O50" s="6">
        <f>MATCH(A50, 'combined matches'!B$1:B$4986,0)</f>
        <v>45</v>
      </c>
      <c r="P50" s="6">
        <f t="shared" si="0"/>
        <v>0</v>
      </c>
      <c r="Q50" s="6" t="b">
        <f t="shared" si="1"/>
        <v>0</v>
      </c>
      <c r="R50" s="6" t="b">
        <f t="shared" si="2"/>
        <v>0</v>
      </c>
      <c r="S50" s="6" t="b">
        <f t="shared" si="3"/>
        <v>0</v>
      </c>
      <c r="T50" s="6" t="b">
        <f>IF(P50=1, SUM(P$1:P50))</f>
        <v>0</v>
      </c>
    </row>
    <row r="51" spans="1:20" x14ac:dyDescent="0.2">
      <c r="A51" s="6">
        <v>54</v>
      </c>
      <c r="B51" s="6" t="s">
        <v>109</v>
      </c>
      <c r="C51" s="6" t="s">
        <v>7391</v>
      </c>
      <c r="D51" s="6" t="s">
        <v>105</v>
      </c>
      <c r="E51" s="6" t="s">
        <v>91</v>
      </c>
      <c r="F51" s="6">
        <v>2920</v>
      </c>
      <c r="G51" s="6">
        <v>4014274087</v>
      </c>
      <c r="H51" s="6" t="s">
        <v>7392</v>
      </c>
      <c r="I51" s="6" t="s">
        <v>9015</v>
      </c>
      <c r="K51" s="6" t="s">
        <v>8530</v>
      </c>
      <c r="L51" s="6" t="s">
        <v>8978</v>
      </c>
      <c r="N51" s="6" t="s">
        <v>8972</v>
      </c>
      <c r="O51" s="6">
        <f>MATCH(A51, 'combined matches'!B$1:B$4986,0)</f>
        <v>46</v>
      </c>
      <c r="P51" s="6">
        <f t="shared" si="0"/>
        <v>0</v>
      </c>
      <c r="Q51" s="6" t="b">
        <f t="shared" si="1"/>
        <v>0</v>
      </c>
      <c r="R51" s="6" t="b">
        <f t="shared" si="2"/>
        <v>0</v>
      </c>
      <c r="S51" s="6" t="b">
        <f t="shared" si="3"/>
        <v>0</v>
      </c>
      <c r="T51" s="6" t="b">
        <f>IF(P51=1, SUM(P$1:P51))</f>
        <v>0</v>
      </c>
    </row>
    <row r="52" spans="1:20" x14ac:dyDescent="0.2">
      <c r="A52" s="6">
        <v>55</v>
      </c>
      <c r="B52" s="6" t="s">
        <v>11020</v>
      </c>
      <c r="C52" s="6" t="s">
        <v>11021</v>
      </c>
      <c r="D52" s="6" t="s">
        <v>113</v>
      </c>
      <c r="E52" s="6" t="s">
        <v>91</v>
      </c>
      <c r="F52" s="6">
        <v>2915</v>
      </c>
      <c r="G52" s="6">
        <v>4014371008</v>
      </c>
      <c r="H52" s="6" t="s">
        <v>11022</v>
      </c>
      <c r="I52" s="6" t="s">
        <v>13968</v>
      </c>
      <c r="K52" s="6" t="s">
        <v>8531</v>
      </c>
      <c r="L52" s="6" t="s">
        <v>8973</v>
      </c>
      <c r="M52" s="6">
        <v>1</v>
      </c>
      <c r="N52" s="6" t="s">
        <v>11017</v>
      </c>
      <c r="O52" s="6">
        <f>MATCH(A52, 'combined matches'!B$1:B$4986,0)</f>
        <v>47</v>
      </c>
      <c r="P52" s="6">
        <f t="shared" si="0"/>
        <v>0</v>
      </c>
      <c r="Q52" s="6" t="b">
        <f t="shared" si="1"/>
        <v>0</v>
      </c>
      <c r="R52" s="6" t="b">
        <f t="shared" si="2"/>
        <v>0</v>
      </c>
      <c r="S52" s="6" t="b">
        <f t="shared" si="3"/>
        <v>0</v>
      </c>
      <c r="T52" s="6" t="b">
        <f>IF(P52=1, SUM(P$1:P52))</f>
        <v>0</v>
      </c>
    </row>
    <row r="53" spans="1:20" x14ac:dyDescent="0.2">
      <c r="A53" s="6">
        <v>56</v>
      </c>
      <c r="B53" s="6" t="s">
        <v>4993</v>
      </c>
      <c r="C53" s="6" t="s">
        <v>114</v>
      </c>
      <c r="D53" s="6" t="s">
        <v>115</v>
      </c>
      <c r="E53" s="6" t="s">
        <v>91</v>
      </c>
      <c r="F53" s="6">
        <v>2840</v>
      </c>
      <c r="G53" s="6">
        <v>4018482160</v>
      </c>
      <c r="H53" s="6" t="s">
        <v>6426</v>
      </c>
      <c r="I53" s="6" t="s">
        <v>10135</v>
      </c>
      <c r="K53" s="6" t="s">
        <v>8531</v>
      </c>
      <c r="L53" s="6" t="s">
        <v>8973</v>
      </c>
      <c r="M53" s="6">
        <v>1</v>
      </c>
      <c r="N53" s="6" t="s">
        <v>8972</v>
      </c>
      <c r="O53" s="6">
        <f>MATCH(A53, 'combined matches'!B$1:B$4986,0)</f>
        <v>48</v>
      </c>
      <c r="P53" s="6">
        <f t="shared" si="0"/>
        <v>0</v>
      </c>
      <c r="Q53" s="6" t="b">
        <f t="shared" si="1"/>
        <v>0</v>
      </c>
      <c r="R53" s="6" t="b">
        <f t="shared" si="2"/>
        <v>0</v>
      </c>
      <c r="S53" s="6" t="b">
        <f t="shared" si="3"/>
        <v>0</v>
      </c>
      <c r="T53" s="6" t="b">
        <f>IF(P53=1, SUM(P$1:P53))</f>
        <v>0</v>
      </c>
    </row>
    <row r="54" spans="1:20" x14ac:dyDescent="0.2">
      <c r="A54" s="6">
        <v>57</v>
      </c>
      <c r="B54" s="6" t="s">
        <v>4994</v>
      </c>
      <c r="C54" s="6" t="s">
        <v>7447</v>
      </c>
      <c r="D54" s="6" t="s">
        <v>113</v>
      </c>
      <c r="E54" s="6" t="s">
        <v>91</v>
      </c>
      <c r="F54" s="6">
        <v>2915</v>
      </c>
      <c r="G54" s="6">
        <v>4014371008</v>
      </c>
      <c r="H54" s="6" t="s">
        <v>7448</v>
      </c>
      <c r="I54" s="6" t="s">
        <v>9016</v>
      </c>
      <c r="K54" s="6" t="s">
        <v>8531</v>
      </c>
      <c r="L54" s="6" t="s">
        <v>8973</v>
      </c>
      <c r="M54" s="6">
        <v>1</v>
      </c>
      <c r="N54" s="6" t="s">
        <v>8972</v>
      </c>
      <c r="O54" s="6">
        <f>MATCH(A54, 'combined matches'!B$1:B$4986,0)</f>
        <v>49</v>
      </c>
      <c r="P54" s="6">
        <f t="shared" si="0"/>
        <v>0</v>
      </c>
      <c r="Q54" s="6" t="b">
        <f t="shared" si="1"/>
        <v>0</v>
      </c>
      <c r="R54" s="6" t="b">
        <f t="shared" si="2"/>
        <v>0</v>
      </c>
      <c r="S54" s="6" t="b">
        <f t="shared" si="3"/>
        <v>0</v>
      </c>
      <c r="T54" s="6" t="b">
        <f>IF(P54=1, SUM(P$1:P54))</f>
        <v>0</v>
      </c>
    </row>
    <row r="55" spans="1:20" x14ac:dyDescent="0.2">
      <c r="A55" s="6">
        <v>58</v>
      </c>
      <c r="B55" s="6" t="s">
        <v>11029</v>
      </c>
      <c r="C55" s="6" t="s">
        <v>11030</v>
      </c>
      <c r="D55" s="6" t="s">
        <v>90</v>
      </c>
      <c r="E55" s="6" t="s">
        <v>91</v>
      </c>
      <c r="F55" s="6">
        <v>2905</v>
      </c>
      <c r="G55" s="6">
        <v>4014440400</v>
      </c>
      <c r="H55" s="6" t="s">
        <v>11031</v>
      </c>
      <c r="I55" s="6" t="s">
        <v>13973</v>
      </c>
      <c r="K55" s="6" t="s">
        <v>8534</v>
      </c>
      <c r="L55" s="6" t="s">
        <v>8973</v>
      </c>
      <c r="M55" s="6">
        <v>1</v>
      </c>
      <c r="N55" s="6" t="s">
        <v>11017</v>
      </c>
      <c r="O55" s="6">
        <f>MATCH(A55, 'combined matches'!B$1:B$4986,0)</f>
        <v>50</v>
      </c>
      <c r="P55" s="6">
        <f t="shared" si="0"/>
        <v>0</v>
      </c>
      <c r="Q55" s="6" t="b">
        <f t="shared" si="1"/>
        <v>0</v>
      </c>
      <c r="R55" s="6" t="b">
        <f t="shared" si="2"/>
        <v>0</v>
      </c>
      <c r="S55" s="6" t="b">
        <f t="shared" si="3"/>
        <v>0</v>
      </c>
      <c r="T55" s="6" t="b">
        <f>IF(P55=1, SUM(P$1:P55))</f>
        <v>0</v>
      </c>
    </row>
    <row r="56" spans="1:20" x14ac:dyDescent="0.2">
      <c r="A56" s="6">
        <v>59</v>
      </c>
      <c r="B56" s="6" t="s">
        <v>137</v>
      </c>
      <c r="C56" s="6" t="s">
        <v>138</v>
      </c>
      <c r="D56" s="6" t="s">
        <v>90</v>
      </c>
      <c r="E56" s="6" t="s">
        <v>91</v>
      </c>
      <c r="F56" s="6">
        <v>2908</v>
      </c>
      <c r="G56" s="6">
        <v>4014440550</v>
      </c>
      <c r="H56" s="6" t="s">
        <v>138</v>
      </c>
      <c r="I56" s="6" t="s">
        <v>9021</v>
      </c>
      <c r="K56" s="6" t="s">
        <v>8534</v>
      </c>
      <c r="L56" s="6" t="s">
        <v>8973</v>
      </c>
      <c r="M56" s="6">
        <v>1</v>
      </c>
      <c r="N56" s="6" t="s">
        <v>8972</v>
      </c>
      <c r="O56" s="6">
        <f>MATCH(A56, 'combined matches'!B$1:B$4986,0)</f>
        <v>51</v>
      </c>
      <c r="P56" s="6">
        <f t="shared" si="0"/>
        <v>0</v>
      </c>
      <c r="Q56" s="6" t="b">
        <f t="shared" si="1"/>
        <v>0</v>
      </c>
      <c r="R56" s="6" t="b">
        <f t="shared" si="2"/>
        <v>0</v>
      </c>
      <c r="S56" s="6" t="b">
        <f t="shared" si="3"/>
        <v>0</v>
      </c>
      <c r="T56" s="6" t="b">
        <f>IF(P56=1, SUM(P$1:P56))</f>
        <v>0</v>
      </c>
    </row>
    <row r="57" spans="1:20" x14ac:dyDescent="0.2">
      <c r="A57" s="6">
        <v>60</v>
      </c>
      <c r="B57" s="6" t="s">
        <v>139</v>
      </c>
      <c r="C57" s="6" t="s">
        <v>140</v>
      </c>
      <c r="D57" s="6" t="s">
        <v>90</v>
      </c>
      <c r="E57" s="6" t="s">
        <v>91</v>
      </c>
      <c r="F57" s="6">
        <v>2907</v>
      </c>
      <c r="G57" s="6">
        <v>4014440580</v>
      </c>
      <c r="H57" s="6" t="s">
        <v>140</v>
      </c>
      <c r="I57" s="6" t="s">
        <v>9022</v>
      </c>
      <c r="K57" s="6" t="s">
        <v>8534</v>
      </c>
      <c r="L57" s="6" t="s">
        <v>8973</v>
      </c>
      <c r="M57" s="6">
        <v>1</v>
      </c>
      <c r="N57" s="6" t="s">
        <v>8972</v>
      </c>
      <c r="O57" s="6">
        <f>MATCH(A57, 'combined matches'!B$1:B$4986,0)</f>
        <v>52</v>
      </c>
      <c r="P57" s="6">
        <f t="shared" si="0"/>
        <v>0</v>
      </c>
      <c r="Q57" s="6" t="b">
        <f t="shared" si="1"/>
        <v>0</v>
      </c>
      <c r="R57" s="6" t="b">
        <f t="shared" si="2"/>
        <v>0</v>
      </c>
      <c r="S57" s="6" t="b">
        <f t="shared" si="3"/>
        <v>0</v>
      </c>
      <c r="T57" s="6" t="b">
        <f>IF(P57=1, SUM(P$1:P57))</f>
        <v>0</v>
      </c>
    </row>
    <row r="58" spans="1:20" x14ac:dyDescent="0.2">
      <c r="A58" s="6">
        <v>61</v>
      </c>
      <c r="B58" s="6" t="s">
        <v>141</v>
      </c>
      <c r="C58" s="6" t="s">
        <v>142</v>
      </c>
      <c r="D58" s="6" t="s">
        <v>90</v>
      </c>
      <c r="E58" s="6" t="s">
        <v>91</v>
      </c>
      <c r="F58" s="6">
        <v>2905</v>
      </c>
      <c r="G58" s="6">
        <v>4014440530</v>
      </c>
      <c r="H58" s="6" t="s">
        <v>142</v>
      </c>
      <c r="I58" s="6" t="s">
        <v>9023</v>
      </c>
      <c r="K58" s="6" t="s">
        <v>8534</v>
      </c>
      <c r="L58" s="6" t="s">
        <v>8973</v>
      </c>
      <c r="M58" s="6">
        <v>1</v>
      </c>
      <c r="N58" s="6" t="s">
        <v>8972</v>
      </c>
      <c r="O58" s="6">
        <f>MATCH(A58, 'combined matches'!B$1:B$4986,0)</f>
        <v>53</v>
      </c>
      <c r="P58" s="6">
        <f t="shared" si="0"/>
        <v>0</v>
      </c>
      <c r="Q58" s="6" t="b">
        <f t="shared" si="1"/>
        <v>0</v>
      </c>
      <c r="R58" s="6" t="b">
        <f t="shared" si="2"/>
        <v>0</v>
      </c>
      <c r="S58" s="6" t="b">
        <f t="shared" si="3"/>
        <v>0</v>
      </c>
      <c r="T58" s="6" t="b">
        <f>IF(P58=1, SUM(P$1:P58))</f>
        <v>0</v>
      </c>
    </row>
    <row r="59" spans="1:20" x14ac:dyDescent="0.2">
      <c r="A59" s="6">
        <v>62</v>
      </c>
      <c r="B59" s="6" t="s">
        <v>143</v>
      </c>
      <c r="C59" s="6" t="s">
        <v>144</v>
      </c>
      <c r="D59" s="6" t="s">
        <v>90</v>
      </c>
      <c r="E59" s="6" t="s">
        <v>91</v>
      </c>
      <c r="F59" s="6">
        <v>2909</v>
      </c>
      <c r="G59" s="6">
        <v>4014440540</v>
      </c>
      <c r="H59" s="6" t="s">
        <v>144</v>
      </c>
      <c r="I59" s="6" t="s">
        <v>9024</v>
      </c>
      <c r="K59" s="6" t="s">
        <v>8534</v>
      </c>
      <c r="L59" s="6" t="s">
        <v>8973</v>
      </c>
      <c r="M59" s="6">
        <v>1</v>
      </c>
      <c r="N59" s="6" t="s">
        <v>8972</v>
      </c>
      <c r="O59" s="6">
        <f>MATCH(A59, 'combined matches'!B$1:B$4986,0)</f>
        <v>54</v>
      </c>
      <c r="P59" s="6">
        <f t="shared" si="0"/>
        <v>0</v>
      </c>
      <c r="Q59" s="6" t="b">
        <f t="shared" si="1"/>
        <v>0</v>
      </c>
      <c r="R59" s="6" t="b">
        <f t="shared" si="2"/>
        <v>0</v>
      </c>
      <c r="S59" s="6" t="b">
        <f t="shared" si="3"/>
        <v>0</v>
      </c>
      <c r="T59" s="6" t="b">
        <f>IF(P59=1, SUM(P$1:P59))</f>
        <v>0</v>
      </c>
    </row>
    <row r="60" spans="1:20" x14ac:dyDescent="0.2">
      <c r="A60" s="6">
        <v>63</v>
      </c>
      <c r="B60" s="6" t="s">
        <v>135</v>
      </c>
      <c r="C60" s="6" t="s">
        <v>136</v>
      </c>
      <c r="D60" s="6" t="s">
        <v>90</v>
      </c>
      <c r="E60" s="6" t="s">
        <v>91</v>
      </c>
      <c r="F60" s="6">
        <v>2905</v>
      </c>
      <c r="G60" s="6">
        <v>4014440570</v>
      </c>
      <c r="H60" s="6" t="s">
        <v>7835</v>
      </c>
      <c r="I60" s="6" t="s">
        <v>9020</v>
      </c>
      <c r="K60" s="6" t="s">
        <v>8534</v>
      </c>
      <c r="L60" s="6" t="s">
        <v>8973</v>
      </c>
      <c r="M60" s="6">
        <v>1</v>
      </c>
      <c r="N60" s="6" t="s">
        <v>8972</v>
      </c>
      <c r="O60" s="6">
        <f>MATCH(A60, 'combined matches'!B$1:B$4986,0)</f>
        <v>55</v>
      </c>
      <c r="P60" s="6">
        <f t="shared" si="0"/>
        <v>0</v>
      </c>
      <c r="Q60" s="6" t="b">
        <f t="shared" si="1"/>
        <v>0</v>
      </c>
      <c r="R60" s="6" t="b">
        <f t="shared" si="2"/>
        <v>0</v>
      </c>
      <c r="S60" s="6" t="b">
        <f t="shared" si="3"/>
        <v>0</v>
      </c>
      <c r="T60" s="6" t="b">
        <f>IF(P60=1, SUM(P$1:P60))</f>
        <v>0</v>
      </c>
    </row>
    <row r="61" spans="1:20" x14ac:dyDescent="0.2">
      <c r="A61" s="6">
        <v>64</v>
      </c>
      <c r="B61" s="6" t="s">
        <v>119</v>
      </c>
      <c r="C61" s="6" t="s">
        <v>120</v>
      </c>
      <c r="D61" s="6" t="s">
        <v>121</v>
      </c>
      <c r="E61" s="6" t="s">
        <v>91</v>
      </c>
      <c r="F61" s="6">
        <v>2895</v>
      </c>
      <c r="G61" s="6">
        <v>4017674100</v>
      </c>
      <c r="H61" s="6" t="s">
        <v>120</v>
      </c>
      <c r="I61" s="6" t="s">
        <v>9018</v>
      </c>
      <c r="K61" s="6" t="s">
        <v>8532</v>
      </c>
      <c r="L61" s="6" t="s">
        <v>8973</v>
      </c>
      <c r="M61" s="6">
        <v>1</v>
      </c>
      <c r="N61" s="6" t="s">
        <v>11017</v>
      </c>
      <c r="O61" s="6">
        <f>MATCH(A61, 'combined matches'!B$1:B$4986,0)</f>
        <v>56</v>
      </c>
      <c r="P61" s="6">
        <f t="shared" si="0"/>
        <v>0</v>
      </c>
      <c r="Q61" s="6" t="b">
        <f t="shared" si="1"/>
        <v>0</v>
      </c>
      <c r="R61" s="6" t="b">
        <f t="shared" si="2"/>
        <v>0</v>
      </c>
      <c r="S61" s="6" t="b">
        <f t="shared" si="3"/>
        <v>0</v>
      </c>
      <c r="T61" s="6" t="b">
        <f>IF(P61=1, SUM(P$1:P61))</f>
        <v>0</v>
      </c>
    </row>
    <row r="62" spans="1:20" x14ac:dyDescent="0.2">
      <c r="A62" s="6">
        <v>65</v>
      </c>
      <c r="B62" s="6" t="s">
        <v>119</v>
      </c>
      <c r="C62" s="6" t="s">
        <v>120</v>
      </c>
      <c r="D62" s="6" t="s">
        <v>121</v>
      </c>
      <c r="E62" s="6" t="s">
        <v>91</v>
      </c>
      <c r="F62" s="6">
        <v>2895</v>
      </c>
      <c r="G62" s="6">
        <v>4017674100</v>
      </c>
      <c r="H62" s="6" t="s">
        <v>120</v>
      </c>
      <c r="I62" s="6" t="s">
        <v>9018</v>
      </c>
      <c r="K62" s="6" t="s">
        <v>8532</v>
      </c>
      <c r="L62" s="6" t="s">
        <v>8973</v>
      </c>
      <c r="M62" s="6">
        <v>1</v>
      </c>
      <c r="N62" s="6" t="s">
        <v>8972</v>
      </c>
      <c r="O62" s="6">
        <f>MATCH(A62, 'combined matches'!B$1:B$4986,0)</f>
        <v>57</v>
      </c>
      <c r="P62" s="6">
        <f t="shared" si="0"/>
        <v>0</v>
      </c>
      <c r="Q62" s="6" t="b">
        <f t="shared" si="1"/>
        <v>0</v>
      </c>
      <c r="R62" s="6" t="b">
        <f t="shared" si="2"/>
        <v>0</v>
      </c>
      <c r="S62" s="6" t="b">
        <f t="shared" si="3"/>
        <v>0</v>
      </c>
      <c r="T62" s="6" t="b">
        <f>IF(P62=1, SUM(P$1:P62))</f>
        <v>0</v>
      </c>
    </row>
    <row r="63" spans="1:20" x14ac:dyDescent="0.2">
      <c r="A63" s="6">
        <v>66</v>
      </c>
      <c r="B63" s="6" t="s">
        <v>124</v>
      </c>
      <c r="C63" s="6" t="s">
        <v>125</v>
      </c>
      <c r="D63" s="6" t="s">
        <v>126</v>
      </c>
      <c r="E63" s="6" t="s">
        <v>91</v>
      </c>
      <c r="F63" s="6">
        <v>2893</v>
      </c>
      <c r="G63" s="6">
        <v>4016152800</v>
      </c>
      <c r="H63" s="6" t="s">
        <v>125</v>
      </c>
      <c r="I63" s="6" t="s">
        <v>9019</v>
      </c>
      <c r="K63" s="6" t="s">
        <v>8532</v>
      </c>
      <c r="L63" s="6" t="s">
        <v>8973</v>
      </c>
      <c r="M63" s="6">
        <v>1</v>
      </c>
      <c r="N63" s="6" t="s">
        <v>8972</v>
      </c>
      <c r="O63" s="6">
        <f>MATCH(A63, 'combined matches'!B$1:B$4986,0)</f>
        <v>58</v>
      </c>
      <c r="P63" s="6">
        <f t="shared" si="0"/>
        <v>0</v>
      </c>
      <c r="Q63" s="6" t="b">
        <f t="shared" si="1"/>
        <v>0</v>
      </c>
      <c r="R63" s="6" t="b">
        <f t="shared" si="2"/>
        <v>0</v>
      </c>
      <c r="S63" s="6" t="b">
        <f t="shared" si="3"/>
        <v>0</v>
      </c>
      <c r="T63" s="6" t="b">
        <f>IF(P63=1, SUM(P$1:P63))</f>
        <v>0</v>
      </c>
    </row>
    <row r="64" spans="1:20" x14ac:dyDescent="0.2">
      <c r="A64" s="6">
        <v>67</v>
      </c>
      <c r="B64" s="6" t="s">
        <v>116</v>
      </c>
      <c r="C64" s="6" t="s">
        <v>117</v>
      </c>
      <c r="D64" s="6" t="s">
        <v>118</v>
      </c>
      <c r="E64" s="6" t="s">
        <v>91</v>
      </c>
      <c r="F64" s="6">
        <v>2879</v>
      </c>
      <c r="G64" s="6">
        <v>4017830523</v>
      </c>
      <c r="H64" s="6" t="s">
        <v>21461</v>
      </c>
      <c r="I64" s="6" t="s">
        <v>9017</v>
      </c>
      <c r="K64" s="6" t="s">
        <v>8532</v>
      </c>
      <c r="L64" s="6" t="s">
        <v>8975</v>
      </c>
      <c r="N64" s="6" t="s">
        <v>8972</v>
      </c>
      <c r="O64" s="6">
        <f>MATCH(A64, 'combined matches'!B$1:B$4986,0)</f>
        <v>59</v>
      </c>
      <c r="P64" s="6">
        <f t="shared" si="0"/>
        <v>0</v>
      </c>
      <c r="Q64" s="6" t="b">
        <f t="shared" si="1"/>
        <v>0</v>
      </c>
      <c r="R64" s="6" t="b">
        <f t="shared" si="2"/>
        <v>0</v>
      </c>
      <c r="S64" s="6" t="b">
        <f t="shared" si="3"/>
        <v>0</v>
      </c>
      <c r="T64" s="6" t="b">
        <f>IF(P64=1, SUM(P$1:P64))</f>
        <v>0</v>
      </c>
    </row>
    <row r="65" spans="1:20" x14ac:dyDescent="0.2">
      <c r="A65" s="6">
        <v>68</v>
      </c>
      <c r="B65" s="6" t="s">
        <v>4995</v>
      </c>
      <c r="C65" s="6" t="s">
        <v>128</v>
      </c>
      <c r="D65" s="6" t="s">
        <v>126</v>
      </c>
      <c r="E65" s="6" t="s">
        <v>91</v>
      </c>
      <c r="F65" s="6">
        <v>2893</v>
      </c>
      <c r="G65" s="6">
        <v>4016152901</v>
      </c>
      <c r="H65" s="6" t="s">
        <v>7833</v>
      </c>
      <c r="I65" s="6" t="s">
        <v>10136</v>
      </c>
      <c r="K65" s="6" t="s">
        <v>8532</v>
      </c>
      <c r="L65" s="6" t="s">
        <v>8976</v>
      </c>
      <c r="N65" s="6" t="s">
        <v>8972</v>
      </c>
      <c r="O65" s="6">
        <f>MATCH(A65, 'combined matches'!B$1:B$4986,0)</f>
        <v>60</v>
      </c>
      <c r="P65" s="6">
        <f t="shared" si="0"/>
        <v>0</v>
      </c>
      <c r="Q65" s="6" t="b">
        <f t="shared" si="1"/>
        <v>0</v>
      </c>
      <c r="R65" s="6" t="b">
        <f t="shared" si="2"/>
        <v>0</v>
      </c>
      <c r="S65" s="6" t="b">
        <f t="shared" si="3"/>
        <v>0</v>
      </c>
      <c r="T65" s="6" t="b">
        <f>IF(P65=1, SUM(P$1:P65))</f>
        <v>0</v>
      </c>
    </row>
    <row r="66" spans="1:20" x14ac:dyDescent="0.2">
      <c r="A66" s="6">
        <v>69</v>
      </c>
      <c r="B66" s="6" t="s">
        <v>4996</v>
      </c>
      <c r="C66" s="6" t="s">
        <v>123</v>
      </c>
      <c r="D66" s="6" t="s">
        <v>121</v>
      </c>
      <c r="E66" s="6" t="s">
        <v>91</v>
      </c>
      <c r="F66" s="6">
        <v>2857</v>
      </c>
      <c r="G66" s="6">
        <v>4017674100</v>
      </c>
      <c r="H66" s="6" t="s">
        <v>7832</v>
      </c>
      <c r="I66" s="6" t="s">
        <v>10137</v>
      </c>
      <c r="K66" s="6" t="s">
        <v>8532</v>
      </c>
      <c r="L66" s="6" t="s">
        <v>8976</v>
      </c>
      <c r="N66" s="6" t="s">
        <v>8972</v>
      </c>
      <c r="O66" s="6">
        <f>MATCH(A66, 'combined matches'!B$1:B$4986,0)</f>
        <v>61</v>
      </c>
      <c r="P66" s="6">
        <f t="shared" si="0"/>
        <v>0</v>
      </c>
      <c r="Q66" s="6" t="b">
        <f t="shared" si="1"/>
        <v>0</v>
      </c>
      <c r="R66" s="6" t="b">
        <f t="shared" si="2"/>
        <v>0</v>
      </c>
      <c r="S66" s="6" t="b">
        <f t="shared" si="3"/>
        <v>0</v>
      </c>
      <c r="T66" s="6" t="b">
        <f>IF(P66=1, SUM(P$1:P66))</f>
        <v>0</v>
      </c>
    </row>
    <row r="67" spans="1:20" x14ac:dyDescent="0.2">
      <c r="A67" s="6">
        <v>70</v>
      </c>
      <c r="B67" s="6" t="s">
        <v>11023</v>
      </c>
      <c r="C67" s="6" t="s">
        <v>130</v>
      </c>
      <c r="D67" s="6" t="s">
        <v>131</v>
      </c>
      <c r="E67" s="6" t="s">
        <v>91</v>
      </c>
      <c r="F67" s="6">
        <v>2919</v>
      </c>
      <c r="G67" s="6">
        <v>4013512750</v>
      </c>
      <c r="H67" s="6" t="s">
        <v>7834</v>
      </c>
      <c r="I67" s="6" t="s">
        <v>20667</v>
      </c>
      <c r="K67" s="6" t="s">
        <v>8607</v>
      </c>
      <c r="L67" s="6" t="s">
        <v>8975</v>
      </c>
      <c r="N67" s="6" t="s">
        <v>11017</v>
      </c>
      <c r="O67" s="6">
        <f>MATCH(A67, 'combined matches'!B$1:B$4986,0)</f>
        <v>62</v>
      </c>
      <c r="P67" s="6">
        <f t="shared" ref="P67:P130" si="4">IF(ISNA(O67),1,0)</f>
        <v>0</v>
      </c>
      <c r="Q67" s="6" t="b">
        <f t="shared" ref="Q67:Q130" si="5">IF(P67=1,IF(N67="service site", 1, 0))</f>
        <v>0</v>
      </c>
      <c r="R67" s="6" t="b">
        <f t="shared" ref="R67:R130" si="6">IF(Q67=1,IF(J68=J67,0,IF(J66=J67,0,1)))</f>
        <v>0</v>
      </c>
      <c r="S67" s="6" t="b">
        <f t="shared" ref="S67:S130" si="7">IF(Q67=0, IF(K67=K68, 0,1))</f>
        <v>0</v>
      </c>
      <c r="T67" s="6" t="b">
        <f>IF(P67=1, SUM(P$1:P67))</f>
        <v>0</v>
      </c>
    </row>
    <row r="68" spans="1:20" x14ac:dyDescent="0.2">
      <c r="A68" s="6">
        <v>71</v>
      </c>
      <c r="B68" s="6" t="s">
        <v>4997</v>
      </c>
      <c r="C68" s="6" t="s">
        <v>130</v>
      </c>
      <c r="D68" s="6" t="s">
        <v>131</v>
      </c>
      <c r="E68" s="6" t="s">
        <v>91</v>
      </c>
      <c r="F68" s="6">
        <v>2919</v>
      </c>
      <c r="G68" s="6">
        <v>4013512750</v>
      </c>
      <c r="H68" s="6" t="s">
        <v>7834</v>
      </c>
      <c r="I68" s="6" t="s">
        <v>10138</v>
      </c>
      <c r="K68" s="6" t="s">
        <v>8607</v>
      </c>
      <c r="L68" s="6" t="s">
        <v>8975</v>
      </c>
      <c r="N68" s="6" t="s">
        <v>8972</v>
      </c>
      <c r="O68" s="6">
        <f>MATCH(A68, 'combined matches'!B$1:B$4986,0)</f>
        <v>63</v>
      </c>
      <c r="P68" s="6">
        <f t="shared" si="4"/>
        <v>0</v>
      </c>
      <c r="Q68" s="6" t="b">
        <f t="shared" si="5"/>
        <v>0</v>
      </c>
      <c r="R68" s="6" t="b">
        <f t="shared" si="6"/>
        <v>0</v>
      </c>
      <c r="S68" s="6" t="b">
        <f t="shared" si="7"/>
        <v>0</v>
      </c>
      <c r="T68" s="6" t="b">
        <f>IF(P68=1, SUM(P$1:P68))</f>
        <v>0</v>
      </c>
    </row>
    <row r="69" spans="1:20" x14ac:dyDescent="0.2">
      <c r="A69" s="6">
        <v>72</v>
      </c>
      <c r="B69" s="6" t="s">
        <v>4998</v>
      </c>
      <c r="C69" s="6" t="s">
        <v>133</v>
      </c>
      <c r="D69" s="6" t="s">
        <v>134</v>
      </c>
      <c r="E69" s="6" t="s">
        <v>91</v>
      </c>
      <c r="F69" s="6">
        <v>2904</v>
      </c>
      <c r="G69" s="6">
        <v>4015191977</v>
      </c>
      <c r="H69" s="6" t="s">
        <v>6428</v>
      </c>
      <c r="I69" s="6" t="s">
        <v>10139</v>
      </c>
      <c r="K69" s="6" t="s">
        <v>8607</v>
      </c>
      <c r="L69" s="6" t="s">
        <v>8975</v>
      </c>
      <c r="N69" s="6" t="s">
        <v>8972</v>
      </c>
      <c r="O69" s="6">
        <f>MATCH(A69, 'combined matches'!B$1:B$4986,0)</f>
        <v>64</v>
      </c>
      <c r="P69" s="6">
        <f t="shared" si="4"/>
        <v>0</v>
      </c>
      <c r="Q69" s="6" t="b">
        <f t="shared" si="5"/>
        <v>0</v>
      </c>
      <c r="R69" s="6" t="b">
        <f t="shared" si="6"/>
        <v>0</v>
      </c>
      <c r="S69" s="6" t="b">
        <f t="shared" si="7"/>
        <v>0</v>
      </c>
      <c r="T69" s="6" t="b">
        <f>IF(P69=1, SUM(P$1:P69))</f>
        <v>0</v>
      </c>
    </row>
    <row r="70" spans="1:20" x14ac:dyDescent="0.2">
      <c r="A70" s="6">
        <v>73</v>
      </c>
      <c r="B70" s="6" t="s">
        <v>11024</v>
      </c>
      <c r="C70" s="6" t="s">
        <v>11025</v>
      </c>
      <c r="D70" s="6" t="s">
        <v>11027</v>
      </c>
      <c r="E70" s="6" t="s">
        <v>91</v>
      </c>
      <c r="F70" s="6">
        <v>2859</v>
      </c>
      <c r="G70" s="6">
        <v>4015687661</v>
      </c>
      <c r="H70" s="6" t="s">
        <v>11026</v>
      </c>
      <c r="I70" s="6" t="s">
        <v>11024</v>
      </c>
      <c r="K70" s="6" t="s">
        <v>11028</v>
      </c>
      <c r="L70" s="6" t="s">
        <v>13355</v>
      </c>
      <c r="M70" s="6">
        <v>0</v>
      </c>
      <c r="N70" s="6" t="s">
        <v>11017</v>
      </c>
      <c r="O70" s="6">
        <f>MATCH(A70, 'combined matches'!B$1:B$4986,0)</f>
        <v>65</v>
      </c>
      <c r="P70" s="6">
        <f t="shared" si="4"/>
        <v>0</v>
      </c>
      <c r="Q70" s="6" t="b">
        <f t="shared" si="5"/>
        <v>0</v>
      </c>
      <c r="R70" s="6" t="b">
        <f t="shared" si="6"/>
        <v>0</v>
      </c>
      <c r="S70" s="6" t="b">
        <f t="shared" si="7"/>
        <v>0</v>
      </c>
      <c r="T70" s="6" t="b">
        <f>IF(P70=1, SUM(P$1:P70))</f>
        <v>0</v>
      </c>
    </row>
    <row r="71" spans="1:20" x14ac:dyDescent="0.2">
      <c r="A71" s="6">
        <v>76</v>
      </c>
      <c r="B71" s="6" t="s">
        <v>179</v>
      </c>
      <c r="C71" s="6" t="s">
        <v>4999</v>
      </c>
      <c r="D71" s="6" t="s">
        <v>2944</v>
      </c>
      <c r="E71" s="6" t="s">
        <v>182</v>
      </c>
      <c r="F71" s="6">
        <v>7029</v>
      </c>
      <c r="G71" s="6">
        <v>8622291160</v>
      </c>
      <c r="H71" s="6" t="s">
        <v>7120</v>
      </c>
      <c r="I71" s="6" t="s">
        <v>9034</v>
      </c>
      <c r="K71" s="6" t="s">
        <v>8536</v>
      </c>
      <c r="L71" s="6" t="s">
        <v>8973</v>
      </c>
      <c r="M71" s="6">
        <v>1</v>
      </c>
      <c r="N71" s="6" t="s">
        <v>8972</v>
      </c>
      <c r="O71" s="6" t="e">
        <f>MATCH(A71, 'combined matches'!B$1:B$4986,0)</f>
        <v>#N/A</v>
      </c>
      <c r="P71" s="6">
        <f t="shared" si="4"/>
        <v>1</v>
      </c>
      <c r="Q71" s="6">
        <f t="shared" si="5"/>
        <v>1</v>
      </c>
      <c r="R71" s="6">
        <f t="shared" si="6"/>
        <v>0</v>
      </c>
      <c r="S71" s="6" t="b">
        <f t="shared" si="7"/>
        <v>0</v>
      </c>
      <c r="T71" s="6">
        <f>IF(P71=1, SUM(P$1:P71))</f>
        <v>9</v>
      </c>
    </row>
    <row r="72" spans="1:20" x14ac:dyDescent="0.2">
      <c r="A72" s="6">
        <v>77</v>
      </c>
      <c r="B72" s="6" t="s">
        <v>179</v>
      </c>
      <c r="C72" s="6" t="s">
        <v>7467</v>
      </c>
      <c r="D72" s="6" t="s">
        <v>193</v>
      </c>
      <c r="E72" s="6" t="s">
        <v>182</v>
      </c>
      <c r="F72" s="6">
        <v>7631</v>
      </c>
      <c r="G72" s="6">
        <v>2015374442</v>
      </c>
      <c r="H72" s="6" t="s">
        <v>8155</v>
      </c>
      <c r="I72" s="6" t="s">
        <v>9034</v>
      </c>
      <c r="K72" s="6" t="s">
        <v>8536</v>
      </c>
      <c r="L72" s="6" t="s">
        <v>8973</v>
      </c>
      <c r="M72" s="6">
        <v>1</v>
      </c>
      <c r="N72" s="6" t="s">
        <v>8972</v>
      </c>
      <c r="O72" s="6" t="e">
        <f>MATCH(A72, 'combined matches'!B$1:B$4986,0)</f>
        <v>#N/A</v>
      </c>
      <c r="P72" s="6">
        <f t="shared" si="4"/>
        <v>1</v>
      </c>
      <c r="Q72" s="6">
        <f t="shared" si="5"/>
        <v>1</v>
      </c>
      <c r="R72" s="6">
        <f t="shared" si="6"/>
        <v>0</v>
      </c>
      <c r="S72" s="6" t="b">
        <f t="shared" si="7"/>
        <v>0</v>
      </c>
      <c r="T72" s="6">
        <f>IF(P72=1, SUM(P$1:P72))</f>
        <v>10</v>
      </c>
    </row>
    <row r="73" spans="1:20" x14ac:dyDescent="0.2">
      <c r="A73" s="6">
        <v>78</v>
      </c>
      <c r="B73" s="6" t="s">
        <v>150</v>
      </c>
      <c r="C73" s="6" t="s">
        <v>151</v>
      </c>
      <c r="D73" s="6" t="s">
        <v>152</v>
      </c>
      <c r="E73" s="6" t="s">
        <v>182</v>
      </c>
      <c r="F73" s="6">
        <v>7055</v>
      </c>
      <c r="G73" s="6">
        <v>2012010200</v>
      </c>
      <c r="H73" s="6" t="s">
        <v>151</v>
      </c>
      <c r="I73" s="6" t="s">
        <v>10140</v>
      </c>
      <c r="K73" s="6" t="s">
        <v>8536</v>
      </c>
      <c r="L73" s="6" t="s">
        <v>8973</v>
      </c>
      <c r="M73" s="6">
        <v>1</v>
      </c>
      <c r="N73" s="6" t="s">
        <v>8972</v>
      </c>
      <c r="O73" s="6">
        <f>MATCH(A73, 'combined matches'!B$1:B$4986,0)</f>
        <v>67</v>
      </c>
      <c r="P73" s="6">
        <f t="shared" si="4"/>
        <v>0</v>
      </c>
      <c r="Q73" s="6" t="b">
        <f t="shared" si="5"/>
        <v>0</v>
      </c>
      <c r="R73" s="6" t="b">
        <f t="shared" si="6"/>
        <v>0</v>
      </c>
      <c r="S73" s="6" t="b">
        <f t="shared" si="7"/>
        <v>0</v>
      </c>
      <c r="T73" s="6" t="b">
        <f>IF(P73=1, SUM(P$1:P73))</f>
        <v>0</v>
      </c>
    </row>
    <row r="74" spans="1:20" x14ac:dyDescent="0.2">
      <c r="A74" s="6">
        <v>79</v>
      </c>
      <c r="B74" s="6" t="s">
        <v>20668</v>
      </c>
      <c r="C74" s="6" t="s">
        <v>184</v>
      </c>
      <c r="D74" s="6" t="s">
        <v>166</v>
      </c>
      <c r="E74" s="6" t="s">
        <v>182</v>
      </c>
      <c r="F74" s="6">
        <v>7306</v>
      </c>
      <c r="G74" s="6">
        <v>2014516300</v>
      </c>
      <c r="H74" s="6" t="s">
        <v>8156</v>
      </c>
      <c r="I74" s="6" t="s">
        <v>20668</v>
      </c>
      <c r="K74" s="6" t="s">
        <v>8608</v>
      </c>
      <c r="L74" s="6" t="s">
        <v>8973</v>
      </c>
      <c r="M74" s="6">
        <v>1</v>
      </c>
      <c r="N74" s="6" t="s">
        <v>11017</v>
      </c>
      <c r="O74" s="6">
        <f>MATCH(A74, 'combined matches'!B$1:B$4986,0)</f>
        <v>68</v>
      </c>
      <c r="P74" s="6">
        <f t="shared" si="4"/>
        <v>0</v>
      </c>
      <c r="Q74" s="6" t="b">
        <f t="shared" si="5"/>
        <v>0</v>
      </c>
      <c r="R74" s="6" t="b">
        <f t="shared" si="6"/>
        <v>0</v>
      </c>
      <c r="S74" s="6" t="b">
        <f t="shared" si="7"/>
        <v>0</v>
      </c>
      <c r="T74" s="6" t="b">
        <f>IF(P74=1, SUM(P$1:P74))</f>
        <v>0</v>
      </c>
    </row>
    <row r="75" spans="1:20" x14ac:dyDescent="0.2">
      <c r="A75" s="6">
        <v>80</v>
      </c>
      <c r="B75" s="6" t="s">
        <v>5000</v>
      </c>
      <c r="C75" s="6" t="s">
        <v>184</v>
      </c>
      <c r="D75" s="6" t="s">
        <v>166</v>
      </c>
      <c r="E75" s="6" t="s">
        <v>182</v>
      </c>
      <c r="F75" s="6">
        <v>7302</v>
      </c>
      <c r="G75" s="6">
        <v>2014516300</v>
      </c>
      <c r="H75" s="6" t="s">
        <v>8156</v>
      </c>
      <c r="I75" s="6" t="s">
        <v>10141</v>
      </c>
      <c r="K75" s="6" t="s">
        <v>8608</v>
      </c>
      <c r="L75" s="6" t="s">
        <v>13355</v>
      </c>
      <c r="M75" s="6">
        <v>0</v>
      </c>
      <c r="N75" s="6" t="s">
        <v>8972</v>
      </c>
      <c r="O75" s="6">
        <f>MATCH(A75, 'combined matches'!B$1:B$4986,0)</f>
        <v>69</v>
      </c>
      <c r="P75" s="6">
        <f t="shared" si="4"/>
        <v>0</v>
      </c>
      <c r="Q75" s="6" t="b">
        <f t="shared" si="5"/>
        <v>0</v>
      </c>
      <c r="R75" s="6" t="b">
        <f t="shared" si="6"/>
        <v>0</v>
      </c>
      <c r="S75" s="6" t="b">
        <f t="shared" si="7"/>
        <v>0</v>
      </c>
      <c r="T75" s="6" t="b">
        <f>IF(P75=1, SUM(P$1:P75))</f>
        <v>0</v>
      </c>
    </row>
    <row r="76" spans="1:20" ht="68" x14ac:dyDescent="0.2">
      <c r="A76" s="6">
        <v>81</v>
      </c>
      <c r="B76" s="6" t="s">
        <v>20669</v>
      </c>
      <c r="C76" s="8" t="s">
        <v>20670</v>
      </c>
      <c r="D76" s="6" t="s">
        <v>20671</v>
      </c>
      <c r="E76" s="6" t="s">
        <v>182</v>
      </c>
      <c r="F76" s="6">
        <v>8401</v>
      </c>
      <c r="G76" s="6">
        <v>6095973010</v>
      </c>
      <c r="H76" s="8" t="s">
        <v>20670</v>
      </c>
      <c r="I76" s="6" t="s">
        <v>20669</v>
      </c>
      <c r="K76" s="6" t="s">
        <v>20672</v>
      </c>
      <c r="L76" s="6" t="s">
        <v>8973</v>
      </c>
      <c r="M76" s="6">
        <v>1</v>
      </c>
      <c r="N76" s="6" t="s">
        <v>11017</v>
      </c>
      <c r="O76" s="6" t="e">
        <f>MATCH(A76, 'combined matches'!B$1:B$4986,0)</f>
        <v>#N/A</v>
      </c>
      <c r="P76" s="6">
        <f t="shared" si="4"/>
        <v>1</v>
      </c>
      <c r="Q76" s="6">
        <f t="shared" si="5"/>
        <v>0</v>
      </c>
      <c r="R76" s="6" t="b">
        <f t="shared" si="6"/>
        <v>0</v>
      </c>
      <c r="S76" s="6">
        <f t="shared" si="7"/>
        <v>1</v>
      </c>
      <c r="T76" s="6">
        <f>IF(P76=1, SUM(P$1:P76))</f>
        <v>11</v>
      </c>
    </row>
    <row r="77" spans="1:20" x14ac:dyDescent="0.2">
      <c r="A77" s="6">
        <v>82</v>
      </c>
      <c r="B77" s="6" t="s">
        <v>20673</v>
      </c>
      <c r="C77" s="6" t="s">
        <v>14030</v>
      </c>
      <c r="D77" s="6" t="s">
        <v>20674</v>
      </c>
      <c r="E77" s="6" t="s">
        <v>182</v>
      </c>
      <c r="F77" s="6">
        <v>8210</v>
      </c>
      <c r="G77" s="6">
        <v>6094656841</v>
      </c>
      <c r="H77" s="6" t="s">
        <v>14030</v>
      </c>
      <c r="I77" s="6" t="s">
        <v>20675</v>
      </c>
      <c r="K77" s="6" t="s">
        <v>20676</v>
      </c>
      <c r="L77" s="6" t="s">
        <v>8975</v>
      </c>
      <c r="N77" s="6" t="s">
        <v>11017</v>
      </c>
      <c r="O77" s="6" t="e">
        <f>MATCH(A77, 'combined matches'!B$1:B$4986,0)</f>
        <v>#N/A</v>
      </c>
      <c r="P77" s="6">
        <f t="shared" si="4"/>
        <v>1</v>
      </c>
      <c r="Q77" s="6">
        <f t="shared" si="5"/>
        <v>0</v>
      </c>
      <c r="R77" s="6" t="b">
        <f t="shared" si="6"/>
        <v>0</v>
      </c>
      <c r="S77" s="6">
        <f t="shared" si="7"/>
        <v>1</v>
      </c>
      <c r="T77" s="6">
        <f>IF(P77=1, SUM(P$1:P77))</f>
        <v>12</v>
      </c>
    </row>
    <row r="78" spans="1:20" x14ac:dyDescent="0.2">
      <c r="A78" s="6">
        <v>83</v>
      </c>
      <c r="B78" s="6" t="s">
        <v>11032</v>
      </c>
      <c r="C78" s="6" t="s">
        <v>11033</v>
      </c>
      <c r="D78" s="6" t="s">
        <v>157</v>
      </c>
      <c r="E78" s="6" t="s">
        <v>182</v>
      </c>
      <c r="F78" s="6">
        <v>8028</v>
      </c>
      <c r="G78" s="6">
        <v>8567941235</v>
      </c>
      <c r="H78" s="6" t="s">
        <v>11034</v>
      </c>
      <c r="I78" s="6" t="s">
        <v>14026</v>
      </c>
      <c r="K78" s="6" t="s">
        <v>8537</v>
      </c>
      <c r="L78" s="6" t="s">
        <v>13355</v>
      </c>
      <c r="M78" s="6">
        <v>0</v>
      </c>
      <c r="N78" s="6" t="s">
        <v>11017</v>
      </c>
      <c r="O78" s="6">
        <f>MATCH(A78, 'combined matches'!B$1:B$4986,0)</f>
        <v>70</v>
      </c>
      <c r="P78" s="6">
        <f t="shared" si="4"/>
        <v>0</v>
      </c>
      <c r="Q78" s="6" t="b">
        <f t="shared" si="5"/>
        <v>0</v>
      </c>
      <c r="R78" s="6" t="b">
        <f t="shared" si="6"/>
        <v>0</v>
      </c>
      <c r="S78" s="6" t="b">
        <f t="shared" si="7"/>
        <v>0</v>
      </c>
      <c r="T78" s="6" t="b">
        <f>IF(P78=1, SUM(P$1:P78))</f>
        <v>0</v>
      </c>
    </row>
    <row r="79" spans="1:20" x14ac:dyDescent="0.2">
      <c r="A79" s="6">
        <v>84</v>
      </c>
      <c r="B79" s="6" t="s">
        <v>154</v>
      </c>
      <c r="C79" s="6" t="s">
        <v>155</v>
      </c>
      <c r="D79" s="6" t="s">
        <v>156</v>
      </c>
      <c r="E79" s="6" t="s">
        <v>182</v>
      </c>
      <c r="F79" s="6">
        <v>8302</v>
      </c>
      <c r="G79" s="6">
        <v>8567941235</v>
      </c>
      <c r="H79" s="6" t="s">
        <v>7836</v>
      </c>
      <c r="I79" s="6" t="s">
        <v>9025</v>
      </c>
      <c r="K79" s="6" t="s">
        <v>8537</v>
      </c>
      <c r="L79" s="6" t="s">
        <v>13355</v>
      </c>
      <c r="M79" s="6">
        <v>0</v>
      </c>
      <c r="N79" s="6" t="s">
        <v>8972</v>
      </c>
      <c r="O79" s="6">
        <f>MATCH(A79, 'combined matches'!B$1:B$4986,0)</f>
        <v>71</v>
      </c>
      <c r="P79" s="6">
        <f t="shared" si="4"/>
        <v>0</v>
      </c>
      <c r="Q79" s="6" t="b">
        <f t="shared" si="5"/>
        <v>0</v>
      </c>
      <c r="R79" s="6" t="b">
        <f t="shared" si="6"/>
        <v>0</v>
      </c>
      <c r="S79" s="6" t="b">
        <f t="shared" si="7"/>
        <v>0</v>
      </c>
      <c r="T79" s="6" t="b">
        <f>IF(P79=1, SUM(P$1:P79))</f>
        <v>0</v>
      </c>
    </row>
    <row r="80" spans="1:20" x14ac:dyDescent="0.2">
      <c r="A80" s="6">
        <v>85</v>
      </c>
      <c r="B80" s="6" t="s">
        <v>158</v>
      </c>
      <c r="C80" s="6" t="s">
        <v>7468</v>
      </c>
      <c r="D80" s="6" t="s">
        <v>159</v>
      </c>
      <c r="E80" s="6" t="s">
        <v>182</v>
      </c>
      <c r="F80" s="6">
        <v>8070</v>
      </c>
      <c r="G80" s="6">
        <v>8565143776</v>
      </c>
      <c r="H80" s="6" t="s">
        <v>7469</v>
      </c>
      <c r="I80" s="6" t="s">
        <v>9026</v>
      </c>
      <c r="K80" s="6" t="s">
        <v>8537</v>
      </c>
      <c r="L80" s="6" t="s">
        <v>13355</v>
      </c>
      <c r="M80" s="6">
        <v>0</v>
      </c>
      <c r="N80" s="6" t="s">
        <v>8972</v>
      </c>
      <c r="O80" s="6">
        <f>MATCH(A80, 'combined matches'!B$1:B$4986,0)</f>
        <v>72</v>
      </c>
      <c r="P80" s="6">
        <f t="shared" si="4"/>
        <v>0</v>
      </c>
      <c r="Q80" s="6" t="b">
        <f t="shared" si="5"/>
        <v>0</v>
      </c>
      <c r="R80" s="6" t="b">
        <f t="shared" si="6"/>
        <v>0</v>
      </c>
      <c r="S80" s="6" t="b">
        <f t="shared" si="7"/>
        <v>0</v>
      </c>
      <c r="T80" s="6" t="b">
        <f>IF(P80=1, SUM(P$1:P80))</f>
        <v>0</v>
      </c>
    </row>
    <row r="81" spans="1:20" x14ac:dyDescent="0.2">
      <c r="A81" s="6">
        <v>86</v>
      </c>
      <c r="B81" s="6" t="s">
        <v>162</v>
      </c>
      <c r="C81" s="6" t="s">
        <v>163</v>
      </c>
      <c r="D81" s="6" t="s">
        <v>157</v>
      </c>
      <c r="E81" s="6" t="s">
        <v>182</v>
      </c>
      <c r="F81" s="6">
        <v>8028</v>
      </c>
      <c r="G81" s="6">
        <v>8567941235</v>
      </c>
      <c r="H81" s="6" t="s">
        <v>163</v>
      </c>
      <c r="I81" s="6" t="s">
        <v>9028</v>
      </c>
      <c r="K81" s="6" t="s">
        <v>8537</v>
      </c>
      <c r="L81" s="6" t="s">
        <v>8979</v>
      </c>
      <c r="N81" s="6" t="s">
        <v>8972</v>
      </c>
      <c r="O81" s="6">
        <f>MATCH(A81, 'combined matches'!B$1:B$4986,0)</f>
        <v>73</v>
      </c>
      <c r="P81" s="6">
        <f t="shared" si="4"/>
        <v>0</v>
      </c>
      <c r="Q81" s="6" t="b">
        <f t="shared" si="5"/>
        <v>0</v>
      </c>
      <c r="R81" s="6" t="b">
        <f t="shared" si="6"/>
        <v>0</v>
      </c>
      <c r="S81" s="6" t="b">
        <f t="shared" si="7"/>
        <v>0</v>
      </c>
      <c r="T81" s="6" t="b">
        <f>IF(P81=1, SUM(P$1:P81))</f>
        <v>0</v>
      </c>
    </row>
    <row r="82" spans="1:20" x14ac:dyDescent="0.2">
      <c r="A82" s="6">
        <v>87</v>
      </c>
      <c r="B82" s="6" t="s">
        <v>160</v>
      </c>
      <c r="C82" s="6" t="s">
        <v>7470</v>
      </c>
      <c r="D82" s="6" t="s">
        <v>161</v>
      </c>
      <c r="E82" s="6" t="s">
        <v>182</v>
      </c>
      <c r="F82" s="6">
        <v>8360</v>
      </c>
      <c r="G82" s="6">
        <v>8567941235</v>
      </c>
      <c r="H82" s="6" t="s">
        <v>7471</v>
      </c>
      <c r="I82" s="6" t="s">
        <v>9027</v>
      </c>
      <c r="K82" s="6" t="s">
        <v>8537</v>
      </c>
      <c r="L82" s="6" t="s">
        <v>13355</v>
      </c>
      <c r="M82" s="6">
        <v>0</v>
      </c>
      <c r="N82" s="6" t="s">
        <v>8972</v>
      </c>
      <c r="O82" s="6">
        <f>MATCH(A82, 'combined matches'!B$1:B$4986,0)</f>
        <v>74</v>
      </c>
      <c r="P82" s="6">
        <f t="shared" si="4"/>
        <v>0</v>
      </c>
      <c r="Q82" s="6" t="b">
        <f t="shared" si="5"/>
        <v>0</v>
      </c>
      <c r="R82" s="6" t="b">
        <f t="shared" si="6"/>
        <v>0</v>
      </c>
      <c r="S82" s="6" t="b">
        <f t="shared" si="7"/>
        <v>0</v>
      </c>
      <c r="T82" s="6" t="b">
        <f>IF(P82=1, SUM(P$1:P82))</f>
        <v>0</v>
      </c>
    </row>
    <row r="83" spans="1:20" x14ac:dyDescent="0.2">
      <c r="A83" s="6">
        <v>88</v>
      </c>
      <c r="B83" s="6" t="s">
        <v>13090</v>
      </c>
      <c r="C83" s="6" t="s">
        <v>13091</v>
      </c>
      <c r="D83" s="6" t="s">
        <v>153</v>
      </c>
      <c r="E83" s="6" t="s">
        <v>182</v>
      </c>
      <c r="F83" s="6">
        <v>8701</v>
      </c>
      <c r="G83" s="6">
        <v>7323649696</v>
      </c>
      <c r="H83" s="6" t="s">
        <v>13092</v>
      </c>
      <c r="I83" s="6" t="s">
        <v>14023</v>
      </c>
      <c r="K83" s="6" t="s">
        <v>20677</v>
      </c>
      <c r="L83" s="6" t="s">
        <v>13355</v>
      </c>
      <c r="M83" s="6">
        <v>0</v>
      </c>
      <c r="N83" s="6" t="s">
        <v>11017</v>
      </c>
      <c r="O83" s="6">
        <f>MATCH(A83, 'combined matches'!B$1:B$4986,0)</f>
        <v>75</v>
      </c>
      <c r="P83" s="6">
        <f t="shared" si="4"/>
        <v>0</v>
      </c>
      <c r="Q83" s="6" t="b">
        <f t="shared" si="5"/>
        <v>0</v>
      </c>
      <c r="R83" s="6" t="b">
        <f t="shared" si="6"/>
        <v>0</v>
      </c>
      <c r="S83" s="6" t="b">
        <f t="shared" si="7"/>
        <v>0</v>
      </c>
      <c r="T83" s="6" t="b">
        <f>IF(P83=1, SUM(P$1:P83))</f>
        <v>0</v>
      </c>
    </row>
    <row r="84" spans="1:20" x14ac:dyDescent="0.2">
      <c r="A84" s="6">
        <v>89</v>
      </c>
      <c r="B84" s="6" t="s">
        <v>11035</v>
      </c>
      <c r="C84" s="6" t="s">
        <v>11036</v>
      </c>
      <c r="D84" s="6" t="s">
        <v>11037</v>
      </c>
      <c r="E84" s="6" t="s">
        <v>182</v>
      </c>
      <c r="F84" s="6">
        <v>7030</v>
      </c>
      <c r="G84" s="6">
        <v>2019630300</v>
      </c>
      <c r="H84" s="6" t="s">
        <v>11036</v>
      </c>
      <c r="I84" s="6" t="s">
        <v>11035</v>
      </c>
      <c r="K84" s="6" t="s">
        <v>8540</v>
      </c>
      <c r="L84" s="6" t="s">
        <v>13355</v>
      </c>
      <c r="M84" s="6">
        <v>0</v>
      </c>
      <c r="N84" s="6" t="s">
        <v>11017</v>
      </c>
      <c r="O84" s="6">
        <f>MATCH(A84, 'combined matches'!B$1:B$4986,0)</f>
        <v>76</v>
      </c>
      <c r="P84" s="6">
        <f t="shared" si="4"/>
        <v>0</v>
      </c>
      <c r="Q84" s="6" t="b">
        <f t="shared" si="5"/>
        <v>0</v>
      </c>
      <c r="R84" s="6" t="b">
        <f t="shared" si="6"/>
        <v>0</v>
      </c>
      <c r="S84" s="6" t="b">
        <f t="shared" si="7"/>
        <v>0</v>
      </c>
      <c r="T84" s="6" t="b">
        <f>IF(P84=1, SUM(P$1:P84))</f>
        <v>0</v>
      </c>
    </row>
    <row r="85" spans="1:20" x14ac:dyDescent="0.2">
      <c r="A85" s="6">
        <v>90</v>
      </c>
      <c r="B85" s="6" t="s">
        <v>187</v>
      </c>
      <c r="C85" s="6" t="s">
        <v>188</v>
      </c>
      <c r="D85" s="6" t="s">
        <v>178</v>
      </c>
      <c r="E85" s="6" t="s">
        <v>182</v>
      </c>
      <c r="F85" s="6">
        <v>7087</v>
      </c>
      <c r="G85" s="6">
        <v>2013199200</v>
      </c>
      <c r="H85" s="6" t="s">
        <v>7837</v>
      </c>
      <c r="I85" s="6" t="s">
        <v>187</v>
      </c>
      <c r="K85" s="6" t="s">
        <v>8540</v>
      </c>
      <c r="L85" s="6" t="s">
        <v>13355</v>
      </c>
      <c r="M85" s="6">
        <v>0</v>
      </c>
      <c r="N85" s="6" t="s">
        <v>8972</v>
      </c>
      <c r="O85" s="6">
        <f>MATCH(A85, 'combined matches'!B$1:B$4986,0)</f>
        <v>78</v>
      </c>
      <c r="P85" s="6">
        <f t="shared" si="4"/>
        <v>0</v>
      </c>
      <c r="Q85" s="6" t="b">
        <f t="shared" si="5"/>
        <v>0</v>
      </c>
      <c r="R85" s="6" t="b">
        <f t="shared" si="6"/>
        <v>0</v>
      </c>
      <c r="S85" s="6" t="b">
        <f t="shared" si="7"/>
        <v>0</v>
      </c>
      <c r="T85" s="6" t="b">
        <f>IF(P85=1, SUM(P$1:P85))</f>
        <v>0</v>
      </c>
    </row>
    <row r="86" spans="1:20" x14ac:dyDescent="0.2">
      <c r="A86" s="6">
        <v>91</v>
      </c>
      <c r="B86" s="6" t="s">
        <v>185</v>
      </c>
      <c r="C86" s="6" t="s">
        <v>186</v>
      </c>
      <c r="D86" s="6" t="s">
        <v>175</v>
      </c>
      <c r="E86" s="6" t="s">
        <v>182</v>
      </c>
      <c r="F86" s="6">
        <v>7093</v>
      </c>
      <c r="G86" s="6">
        <v>2018668071</v>
      </c>
      <c r="H86" s="6" t="s">
        <v>6433</v>
      </c>
      <c r="I86" s="6" t="s">
        <v>9035</v>
      </c>
      <c r="K86" s="6" t="s">
        <v>8540</v>
      </c>
      <c r="L86" s="6" t="s">
        <v>13355</v>
      </c>
      <c r="M86" s="6">
        <v>0</v>
      </c>
      <c r="N86" s="6" t="s">
        <v>8972</v>
      </c>
      <c r="O86" s="6">
        <f>MATCH(A86, 'combined matches'!B$1:B$4986,0)</f>
        <v>79</v>
      </c>
      <c r="P86" s="6">
        <f t="shared" si="4"/>
        <v>0</v>
      </c>
      <c r="Q86" s="6" t="b">
        <f t="shared" si="5"/>
        <v>0</v>
      </c>
      <c r="R86" s="6" t="b">
        <f t="shared" si="6"/>
        <v>0</v>
      </c>
      <c r="S86" s="6" t="b">
        <f t="shared" si="7"/>
        <v>0</v>
      </c>
      <c r="T86" s="6" t="b">
        <f>IF(P86=1, SUM(P$1:P86))</f>
        <v>0</v>
      </c>
    </row>
    <row r="87" spans="1:20" x14ac:dyDescent="0.2">
      <c r="A87" s="6">
        <v>92</v>
      </c>
      <c r="B87" s="6" t="s">
        <v>14036</v>
      </c>
      <c r="C87" s="6" t="s">
        <v>177</v>
      </c>
      <c r="D87" s="6" t="s">
        <v>178</v>
      </c>
      <c r="E87" s="6" t="s">
        <v>182</v>
      </c>
      <c r="F87" s="6">
        <v>7087</v>
      </c>
      <c r="G87" s="6">
        <v>2013668344</v>
      </c>
      <c r="H87" s="6" t="s">
        <v>20678</v>
      </c>
      <c r="I87" s="6" t="s">
        <v>14038</v>
      </c>
      <c r="K87" s="6" t="s">
        <v>8538</v>
      </c>
      <c r="L87" s="6" t="s">
        <v>8973</v>
      </c>
      <c r="M87" s="6">
        <v>1</v>
      </c>
      <c r="N87" s="6" t="s">
        <v>11017</v>
      </c>
      <c r="O87" s="6">
        <f>MATCH(A87, 'combined matches'!B$1:B$4986,0)</f>
        <v>80</v>
      </c>
      <c r="P87" s="6">
        <f t="shared" si="4"/>
        <v>0</v>
      </c>
      <c r="Q87" s="6" t="b">
        <f t="shared" si="5"/>
        <v>0</v>
      </c>
      <c r="R87" s="6" t="b">
        <f t="shared" si="6"/>
        <v>0</v>
      </c>
      <c r="S87" s="6" t="b">
        <f t="shared" si="7"/>
        <v>0</v>
      </c>
      <c r="T87" s="6" t="b">
        <f>IF(P87=1, SUM(P$1:P87))</f>
        <v>0</v>
      </c>
    </row>
    <row r="88" spans="1:20" x14ac:dyDescent="0.2">
      <c r="A88" s="6">
        <v>93</v>
      </c>
      <c r="B88" s="6" t="s">
        <v>170</v>
      </c>
      <c r="C88" s="6" t="s">
        <v>171</v>
      </c>
      <c r="D88" s="6" t="s">
        <v>172</v>
      </c>
      <c r="E88" s="6" t="s">
        <v>182</v>
      </c>
      <c r="F88" s="6">
        <v>7026</v>
      </c>
      <c r="G88" s="6">
        <v>2012100200</v>
      </c>
      <c r="H88" s="6" t="s">
        <v>6430</v>
      </c>
      <c r="I88" s="6" t="s">
        <v>9031</v>
      </c>
      <c r="K88" s="6" t="s">
        <v>8538</v>
      </c>
      <c r="L88" s="6" t="s">
        <v>8973</v>
      </c>
      <c r="M88" s="6">
        <v>1</v>
      </c>
      <c r="N88" s="6" t="s">
        <v>8972</v>
      </c>
      <c r="O88" s="6">
        <f>MATCH(A88, 'combined matches'!B$1:B$4986,0)</f>
        <v>81</v>
      </c>
      <c r="P88" s="6">
        <f t="shared" si="4"/>
        <v>0</v>
      </c>
      <c r="Q88" s="6" t="b">
        <f t="shared" si="5"/>
        <v>0</v>
      </c>
      <c r="R88" s="6" t="b">
        <f t="shared" si="6"/>
        <v>0</v>
      </c>
      <c r="S88" s="6" t="b">
        <f t="shared" si="7"/>
        <v>0</v>
      </c>
      <c r="T88" s="6" t="b">
        <f>IF(P88=1, SUM(P$1:P88))</f>
        <v>0</v>
      </c>
    </row>
    <row r="89" spans="1:20" x14ac:dyDescent="0.2">
      <c r="A89" s="6">
        <v>94</v>
      </c>
      <c r="B89" s="6" t="s">
        <v>167</v>
      </c>
      <c r="C89" s="6" t="s">
        <v>168</v>
      </c>
      <c r="D89" s="6" t="s">
        <v>169</v>
      </c>
      <c r="E89" s="6" t="s">
        <v>182</v>
      </c>
      <c r="F89" s="6">
        <v>7047</v>
      </c>
      <c r="G89" s="6">
        <v>2012100200</v>
      </c>
      <c r="H89" s="6" t="s">
        <v>168</v>
      </c>
      <c r="I89" s="6" t="s">
        <v>9030</v>
      </c>
      <c r="K89" s="6" t="s">
        <v>8538</v>
      </c>
      <c r="L89" s="6" t="s">
        <v>8973</v>
      </c>
      <c r="M89" s="6">
        <v>1</v>
      </c>
      <c r="N89" s="6" t="s">
        <v>8972</v>
      </c>
      <c r="O89" s="6">
        <f>MATCH(A89, 'combined matches'!B$1:B$4986,0)</f>
        <v>82</v>
      </c>
      <c r="P89" s="6">
        <f t="shared" si="4"/>
        <v>0</v>
      </c>
      <c r="Q89" s="6" t="b">
        <f t="shared" si="5"/>
        <v>0</v>
      </c>
      <c r="R89" s="6" t="b">
        <f t="shared" si="6"/>
        <v>0</v>
      </c>
      <c r="S89" s="6" t="b">
        <f t="shared" si="7"/>
        <v>0</v>
      </c>
      <c r="T89" s="6" t="b">
        <f>IF(P89=1, SUM(P$1:P89))</f>
        <v>0</v>
      </c>
    </row>
    <row r="90" spans="1:20" x14ac:dyDescent="0.2">
      <c r="A90" s="6">
        <v>95</v>
      </c>
      <c r="B90" s="6" t="s">
        <v>176</v>
      </c>
      <c r="C90" s="6" t="s">
        <v>177</v>
      </c>
      <c r="D90" s="6" t="s">
        <v>178</v>
      </c>
      <c r="E90" s="6" t="s">
        <v>182</v>
      </c>
      <c r="F90" s="6">
        <v>7087</v>
      </c>
      <c r="G90" s="6">
        <v>2012100200</v>
      </c>
      <c r="H90" s="6" t="s">
        <v>177</v>
      </c>
      <c r="I90" s="6" t="s">
        <v>9033</v>
      </c>
      <c r="K90" s="6" t="s">
        <v>8538</v>
      </c>
      <c r="L90" s="6" t="s">
        <v>8973</v>
      </c>
      <c r="M90" s="6">
        <v>1</v>
      </c>
      <c r="N90" s="6" t="s">
        <v>8972</v>
      </c>
      <c r="O90" s="6">
        <f>MATCH(A90, 'combined matches'!B$1:B$4986,0)</f>
        <v>83</v>
      </c>
      <c r="P90" s="6">
        <f t="shared" si="4"/>
        <v>0</v>
      </c>
      <c r="Q90" s="6" t="b">
        <f t="shared" si="5"/>
        <v>0</v>
      </c>
      <c r="R90" s="6" t="b">
        <f t="shared" si="6"/>
        <v>0</v>
      </c>
      <c r="S90" s="6" t="b">
        <f t="shared" si="7"/>
        <v>0</v>
      </c>
      <c r="T90" s="6" t="b">
        <f>IF(P90=1, SUM(P$1:P90))</f>
        <v>0</v>
      </c>
    </row>
    <row r="91" spans="1:20" x14ac:dyDescent="0.2">
      <c r="A91" s="6">
        <v>96</v>
      </c>
      <c r="B91" s="6" t="s">
        <v>173</v>
      </c>
      <c r="C91" s="6" t="s">
        <v>174</v>
      </c>
      <c r="D91" s="6" t="s">
        <v>175</v>
      </c>
      <c r="E91" s="6" t="s">
        <v>182</v>
      </c>
      <c r="F91" s="6">
        <v>7093</v>
      </c>
      <c r="G91" s="6">
        <v>2018669320</v>
      </c>
      <c r="H91" s="6" t="s">
        <v>6431</v>
      </c>
      <c r="I91" s="6" t="s">
        <v>9032</v>
      </c>
      <c r="K91" s="6" t="s">
        <v>8538</v>
      </c>
      <c r="L91" s="6" t="s">
        <v>8973</v>
      </c>
      <c r="M91" s="6">
        <v>1</v>
      </c>
      <c r="N91" s="6" t="s">
        <v>8972</v>
      </c>
      <c r="O91" s="6">
        <f>MATCH(A91, 'combined matches'!B$1:B$4986,0)</f>
        <v>84</v>
      </c>
      <c r="P91" s="6">
        <f t="shared" si="4"/>
        <v>0</v>
      </c>
      <c r="Q91" s="6" t="b">
        <f t="shared" si="5"/>
        <v>0</v>
      </c>
      <c r="R91" s="6" t="b">
        <f t="shared" si="6"/>
        <v>0</v>
      </c>
      <c r="S91" s="6" t="b">
        <f t="shared" si="7"/>
        <v>0</v>
      </c>
      <c r="T91" s="6" t="b">
        <f>IF(P91=1, SUM(P$1:P91))</f>
        <v>0</v>
      </c>
    </row>
    <row r="92" spans="1:20" x14ac:dyDescent="0.2">
      <c r="A92" s="6">
        <v>97</v>
      </c>
      <c r="B92" s="6" t="s">
        <v>164</v>
      </c>
      <c r="C92" s="6" t="s">
        <v>165</v>
      </c>
      <c r="D92" s="6" t="s">
        <v>166</v>
      </c>
      <c r="E92" s="6" t="s">
        <v>182</v>
      </c>
      <c r="F92" s="6">
        <v>7307</v>
      </c>
      <c r="G92" s="6">
        <v>2012100200</v>
      </c>
      <c r="H92" s="6" t="s">
        <v>6429</v>
      </c>
      <c r="I92" s="6" t="s">
        <v>9029</v>
      </c>
      <c r="K92" s="6" t="s">
        <v>8538</v>
      </c>
      <c r="L92" s="6" t="s">
        <v>8973</v>
      </c>
      <c r="M92" s="6">
        <v>1</v>
      </c>
      <c r="N92" s="6" t="s">
        <v>8972</v>
      </c>
      <c r="O92" s="6">
        <f>MATCH(A92, 'combined matches'!B$1:B$4986,0)</f>
        <v>85</v>
      </c>
      <c r="P92" s="6">
        <f t="shared" si="4"/>
        <v>0</v>
      </c>
      <c r="Q92" s="6" t="b">
        <f t="shared" si="5"/>
        <v>0</v>
      </c>
      <c r="R92" s="6" t="b">
        <f t="shared" si="6"/>
        <v>0</v>
      </c>
      <c r="S92" s="6" t="b">
        <f t="shared" si="7"/>
        <v>0</v>
      </c>
      <c r="T92" s="6" t="b">
        <f>IF(P92=1, SUM(P$1:P92))</f>
        <v>0</v>
      </c>
    </row>
    <row r="93" spans="1:20" x14ac:dyDescent="0.2">
      <c r="A93" s="6">
        <v>98</v>
      </c>
      <c r="B93" s="6" t="s">
        <v>179</v>
      </c>
      <c r="C93" s="6" t="s">
        <v>180</v>
      </c>
      <c r="D93" s="6" t="s">
        <v>181</v>
      </c>
      <c r="E93" s="6" t="s">
        <v>182</v>
      </c>
      <c r="F93" s="6">
        <v>7601</v>
      </c>
      <c r="G93" s="6">
        <v>2012100200</v>
      </c>
      <c r="H93" s="6" t="s">
        <v>6432</v>
      </c>
      <c r="I93" s="6" t="s">
        <v>9034</v>
      </c>
      <c r="K93" s="6" t="s">
        <v>8538</v>
      </c>
      <c r="L93" s="6" t="s">
        <v>8973</v>
      </c>
      <c r="M93" s="6">
        <v>1</v>
      </c>
      <c r="N93" s="6" t="s">
        <v>8972</v>
      </c>
      <c r="O93" s="6">
        <f>MATCH(A93, 'combined matches'!B$1:B$4986,0)</f>
        <v>86</v>
      </c>
      <c r="P93" s="6">
        <f t="shared" si="4"/>
        <v>0</v>
      </c>
      <c r="Q93" s="6" t="b">
        <f t="shared" si="5"/>
        <v>0</v>
      </c>
      <c r="R93" s="6" t="b">
        <f t="shared" si="6"/>
        <v>0</v>
      </c>
      <c r="S93" s="6" t="b">
        <f t="shared" si="7"/>
        <v>0</v>
      </c>
      <c r="T93" s="6" t="b">
        <f>IF(P93=1, SUM(P$1:P93))</f>
        <v>0</v>
      </c>
    </row>
    <row r="94" spans="1:20" x14ac:dyDescent="0.2">
      <c r="A94" s="6">
        <v>101</v>
      </c>
      <c r="B94" s="6" t="s">
        <v>20679</v>
      </c>
      <c r="C94" s="6" t="s">
        <v>20680</v>
      </c>
      <c r="D94" s="6" t="s">
        <v>189</v>
      </c>
      <c r="E94" s="6" t="s">
        <v>182</v>
      </c>
      <c r="F94" s="6">
        <v>7103</v>
      </c>
      <c r="G94" s="6">
        <v>9739724600</v>
      </c>
      <c r="H94" s="6" t="s">
        <v>20680</v>
      </c>
      <c r="I94" s="6" t="s">
        <v>20681</v>
      </c>
      <c r="K94" s="6" t="s">
        <v>20682</v>
      </c>
      <c r="L94" s="6" t="s">
        <v>8974</v>
      </c>
      <c r="M94" s="6">
        <v>0</v>
      </c>
      <c r="N94" s="6" t="s">
        <v>11017</v>
      </c>
      <c r="O94" s="6" t="e">
        <f>MATCH(A94, 'combined matches'!B$1:B$4986,0)</f>
        <v>#N/A</v>
      </c>
      <c r="P94" s="6">
        <f t="shared" si="4"/>
        <v>1</v>
      </c>
      <c r="Q94" s="6">
        <f t="shared" si="5"/>
        <v>0</v>
      </c>
      <c r="R94" s="6" t="b">
        <f t="shared" si="6"/>
        <v>0</v>
      </c>
      <c r="S94" s="6">
        <f t="shared" si="7"/>
        <v>1</v>
      </c>
      <c r="T94" s="6">
        <f>IF(P94=1, SUM(P$1:P94))</f>
        <v>13</v>
      </c>
    </row>
    <row r="95" spans="1:20" x14ac:dyDescent="0.2">
      <c r="A95" s="6">
        <v>102</v>
      </c>
      <c r="B95" s="6" t="s">
        <v>5002</v>
      </c>
      <c r="C95" s="6" t="s">
        <v>197</v>
      </c>
      <c r="D95" s="6" t="s">
        <v>51</v>
      </c>
      <c r="E95" s="6" t="s">
        <v>182</v>
      </c>
      <c r="F95" s="6">
        <v>8876</v>
      </c>
      <c r="G95" s="6">
        <v>9733289100</v>
      </c>
      <c r="H95" s="6" t="s">
        <v>7122</v>
      </c>
      <c r="I95" s="6" t="s">
        <v>10142</v>
      </c>
      <c r="K95" s="6" t="s">
        <v>8541</v>
      </c>
      <c r="L95" s="6" t="s">
        <v>8973</v>
      </c>
      <c r="M95" s="6">
        <v>1</v>
      </c>
      <c r="N95" s="6" t="s">
        <v>11017</v>
      </c>
      <c r="O95" s="6">
        <f>MATCH(A95, 'combined matches'!B$1:B$4986,0)</f>
        <v>87</v>
      </c>
      <c r="P95" s="6">
        <f t="shared" si="4"/>
        <v>0</v>
      </c>
      <c r="Q95" s="6" t="b">
        <f t="shared" si="5"/>
        <v>0</v>
      </c>
      <c r="R95" s="6" t="b">
        <f t="shared" si="6"/>
        <v>0</v>
      </c>
      <c r="S95" s="6" t="b">
        <f t="shared" si="7"/>
        <v>0</v>
      </c>
      <c r="T95" s="6" t="b">
        <f>IF(P95=1, SUM(P$1:P95))</f>
        <v>0</v>
      </c>
    </row>
    <row r="96" spans="1:20" x14ac:dyDescent="0.2">
      <c r="A96" s="6">
        <v>103</v>
      </c>
      <c r="B96" s="6" t="s">
        <v>5002</v>
      </c>
      <c r="C96" s="6" t="s">
        <v>5003</v>
      </c>
      <c r="D96" s="6" t="s">
        <v>5004</v>
      </c>
      <c r="E96" s="6" t="s">
        <v>182</v>
      </c>
      <c r="F96" s="6">
        <v>7840</v>
      </c>
      <c r="G96" s="6">
        <v>9084525366</v>
      </c>
      <c r="H96" s="6" t="s">
        <v>7121</v>
      </c>
      <c r="I96" s="6" t="s">
        <v>10142</v>
      </c>
      <c r="K96" s="6" t="s">
        <v>8541</v>
      </c>
      <c r="L96" s="6" t="s">
        <v>8973</v>
      </c>
      <c r="M96" s="6">
        <v>1</v>
      </c>
      <c r="N96" s="6" t="s">
        <v>8972</v>
      </c>
      <c r="O96" s="6" t="e">
        <f>MATCH(A96, 'combined matches'!B$1:B$4986,0)</f>
        <v>#N/A</v>
      </c>
      <c r="P96" s="6">
        <f t="shared" si="4"/>
        <v>1</v>
      </c>
      <c r="Q96" s="6">
        <f t="shared" si="5"/>
        <v>1</v>
      </c>
      <c r="R96" s="6">
        <f t="shared" si="6"/>
        <v>0</v>
      </c>
      <c r="S96" s="6" t="b">
        <f t="shared" si="7"/>
        <v>0</v>
      </c>
      <c r="T96" s="6">
        <f>IF(P96=1, SUM(P$1:P96))</f>
        <v>14</v>
      </c>
    </row>
    <row r="97" spans="1:20" x14ac:dyDescent="0.2">
      <c r="A97" s="6">
        <v>104</v>
      </c>
      <c r="B97" s="6" t="s">
        <v>5002</v>
      </c>
      <c r="C97" s="6" t="s">
        <v>5005</v>
      </c>
      <c r="D97" s="6" t="s">
        <v>447</v>
      </c>
      <c r="E97" s="6" t="s">
        <v>182</v>
      </c>
      <c r="F97" s="6">
        <v>7801</v>
      </c>
      <c r="G97" s="6">
        <v>9733283344</v>
      </c>
      <c r="H97" s="6" t="s">
        <v>8158</v>
      </c>
      <c r="I97" s="6" t="s">
        <v>10143</v>
      </c>
      <c r="K97" s="6" t="s">
        <v>8541</v>
      </c>
      <c r="L97" s="6" t="s">
        <v>8973</v>
      </c>
      <c r="M97" s="6">
        <v>1</v>
      </c>
      <c r="N97" s="6" t="s">
        <v>8972</v>
      </c>
      <c r="O97" s="6" t="e">
        <f>MATCH(A97, 'combined matches'!B$1:B$4986,0)</f>
        <v>#N/A</v>
      </c>
      <c r="P97" s="6">
        <f t="shared" si="4"/>
        <v>1</v>
      </c>
      <c r="Q97" s="6">
        <f t="shared" si="5"/>
        <v>1</v>
      </c>
      <c r="R97" s="6">
        <f t="shared" si="6"/>
        <v>0</v>
      </c>
      <c r="S97" s="6" t="b">
        <f t="shared" si="7"/>
        <v>0</v>
      </c>
      <c r="T97" s="6">
        <f>IF(P97=1, SUM(P$1:P97))</f>
        <v>15</v>
      </c>
    </row>
    <row r="98" spans="1:20" x14ac:dyDescent="0.2">
      <c r="A98" s="6">
        <v>105</v>
      </c>
      <c r="B98" s="6" t="s">
        <v>196</v>
      </c>
      <c r="C98" s="6" t="s">
        <v>197</v>
      </c>
      <c r="D98" s="6" t="s">
        <v>51</v>
      </c>
      <c r="E98" s="6" t="s">
        <v>182</v>
      </c>
      <c r="F98" s="6">
        <v>8876</v>
      </c>
      <c r="G98" s="6">
        <v>9085262335</v>
      </c>
      <c r="H98" s="6" t="s">
        <v>7122</v>
      </c>
      <c r="I98" s="6" t="s">
        <v>9036</v>
      </c>
      <c r="K98" s="6" t="s">
        <v>8541</v>
      </c>
      <c r="L98" s="6" t="s">
        <v>8973</v>
      </c>
      <c r="M98" s="6">
        <v>1</v>
      </c>
      <c r="N98" s="6" t="s">
        <v>8972</v>
      </c>
      <c r="O98" s="6">
        <f>MATCH(A98, 'combined matches'!B$1:B$4986,0)</f>
        <v>88</v>
      </c>
      <c r="P98" s="6">
        <f t="shared" si="4"/>
        <v>0</v>
      </c>
      <c r="Q98" s="6" t="b">
        <f t="shared" si="5"/>
        <v>0</v>
      </c>
      <c r="R98" s="6" t="b">
        <f t="shared" si="6"/>
        <v>0</v>
      </c>
      <c r="S98" s="6" t="b">
        <f t="shared" si="7"/>
        <v>0</v>
      </c>
      <c r="T98" s="6" t="b">
        <f>IF(P98=1, SUM(P$1:P98))</f>
        <v>0</v>
      </c>
    </row>
    <row r="99" spans="1:20" x14ac:dyDescent="0.2">
      <c r="A99" s="6">
        <v>106</v>
      </c>
      <c r="B99" s="6" t="s">
        <v>5006</v>
      </c>
      <c r="C99" s="6" t="s">
        <v>5007</v>
      </c>
      <c r="D99" s="6" t="s">
        <v>194</v>
      </c>
      <c r="E99" s="6" t="s">
        <v>182</v>
      </c>
      <c r="F99" s="6">
        <v>7960</v>
      </c>
      <c r="G99" s="6">
        <v>9732670022</v>
      </c>
      <c r="H99" s="6" t="s">
        <v>8159</v>
      </c>
      <c r="I99" s="6" t="s">
        <v>10144</v>
      </c>
      <c r="K99" s="6" t="s">
        <v>8541</v>
      </c>
      <c r="L99" s="6" t="s">
        <v>8973</v>
      </c>
      <c r="M99" s="6">
        <v>1</v>
      </c>
      <c r="N99" s="6" t="s">
        <v>8972</v>
      </c>
      <c r="O99" s="6" t="e">
        <f>MATCH(A99, 'combined matches'!B$1:B$4986,0)</f>
        <v>#N/A</v>
      </c>
      <c r="P99" s="6">
        <f t="shared" si="4"/>
        <v>1</v>
      </c>
      <c r="Q99" s="6">
        <f t="shared" si="5"/>
        <v>1</v>
      </c>
      <c r="R99" s="6">
        <f t="shared" si="6"/>
        <v>0</v>
      </c>
      <c r="S99" s="6" t="b">
        <f t="shared" si="7"/>
        <v>0</v>
      </c>
      <c r="T99" s="6">
        <f>IF(P99=1, SUM(P$1:P99))</f>
        <v>16</v>
      </c>
    </row>
    <row r="100" spans="1:20" x14ac:dyDescent="0.2">
      <c r="A100" s="6">
        <v>110</v>
      </c>
      <c r="B100" s="6" t="s">
        <v>216</v>
      </c>
      <c r="C100" s="6" t="s">
        <v>7393</v>
      </c>
      <c r="D100" s="6" t="s">
        <v>217</v>
      </c>
      <c r="E100" s="6" t="s">
        <v>149</v>
      </c>
      <c r="F100" s="6">
        <v>716</v>
      </c>
      <c r="G100" s="6">
        <v>7878432029</v>
      </c>
      <c r="H100" s="6" t="s">
        <v>8160</v>
      </c>
      <c r="I100" s="6" t="s">
        <v>9037</v>
      </c>
      <c r="K100" s="6" t="s">
        <v>8609</v>
      </c>
      <c r="L100" s="6" t="s">
        <v>13355</v>
      </c>
      <c r="M100" s="6">
        <v>0</v>
      </c>
      <c r="N100" s="6" t="s">
        <v>8972</v>
      </c>
      <c r="O100" s="6">
        <f>MATCH(A100, 'combined matches'!B$1:B$4986,0)</f>
        <v>89</v>
      </c>
      <c r="P100" s="6">
        <f t="shared" si="4"/>
        <v>0</v>
      </c>
      <c r="Q100" s="6" t="b">
        <f t="shared" si="5"/>
        <v>0</v>
      </c>
      <c r="R100" s="6" t="b">
        <f t="shared" si="6"/>
        <v>0</v>
      </c>
      <c r="S100" s="6" t="b">
        <f t="shared" si="7"/>
        <v>0</v>
      </c>
      <c r="T100" s="6" t="b">
        <f>IF(P100=1, SUM(P$1:P100))</f>
        <v>0</v>
      </c>
    </row>
    <row r="101" spans="1:20" x14ac:dyDescent="0.2">
      <c r="A101" s="6">
        <v>111</v>
      </c>
      <c r="B101" s="6" t="s">
        <v>216</v>
      </c>
      <c r="C101" s="6" t="s">
        <v>218</v>
      </c>
      <c r="D101" s="6" t="s">
        <v>219</v>
      </c>
      <c r="E101" s="6" t="s">
        <v>149</v>
      </c>
      <c r="F101" s="6">
        <v>698</v>
      </c>
      <c r="G101" s="6">
        <v>7878562830</v>
      </c>
      <c r="H101" s="6" t="s">
        <v>7394</v>
      </c>
      <c r="I101" s="6" t="s">
        <v>9037</v>
      </c>
      <c r="K101" s="6" t="s">
        <v>8609</v>
      </c>
      <c r="L101" s="6" t="s">
        <v>13355</v>
      </c>
      <c r="M101" s="6">
        <v>0</v>
      </c>
      <c r="N101" s="6" t="s">
        <v>8972</v>
      </c>
      <c r="O101" s="6">
        <f>MATCH(A101, 'combined matches'!B$1:B$4986,0)</f>
        <v>90</v>
      </c>
      <c r="P101" s="6">
        <f t="shared" si="4"/>
        <v>0</v>
      </c>
      <c r="Q101" s="6" t="b">
        <f t="shared" si="5"/>
        <v>0</v>
      </c>
      <c r="R101" s="6" t="b">
        <f t="shared" si="6"/>
        <v>0</v>
      </c>
      <c r="S101" s="6" t="b">
        <f t="shared" si="7"/>
        <v>0</v>
      </c>
      <c r="T101" s="6" t="b">
        <f>IF(P101=1, SUM(P$1:P101))</f>
        <v>0</v>
      </c>
    </row>
    <row r="102" spans="1:20" x14ac:dyDescent="0.2">
      <c r="A102" s="6">
        <v>112</v>
      </c>
      <c r="B102" s="6" t="s">
        <v>13094</v>
      </c>
      <c r="C102" s="6" t="s">
        <v>13095</v>
      </c>
      <c r="D102" s="6" t="s">
        <v>215</v>
      </c>
      <c r="E102" s="6" t="s">
        <v>149</v>
      </c>
      <c r="F102" s="6">
        <v>681</v>
      </c>
      <c r="G102" s="6">
        <v>7878324040</v>
      </c>
      <c r="H102" s="6" t="s">
        <v>13095</v>
      </c>
      <c r="I102" s="6" t="s">
        <v>14981</v>
      </c>
      <c r="K102" s="6" t="s">
        <v>20683</v>
      </c>
      <c r="L102" s="6" t="s">
        <v>13355</v>
      </c>
      <c r="M102" s="6">
        <v>0</v>
      </c>
      <c r="N102" s="6" t="s">
        <v>11017</v>
      </c>
      <c r="O102" s="6">
        <f>MATCH(A102, 'combined matches'!B$1:B$4986,0)</f>
        <v>91</v>
      </c>
      <c r="P102" s="6">
        <f t="shared" si="4"/>
        <v>0</v>
      </c>
      <c r="Q102" s="6" t="b">
        <f t="shared" si="5"/>
        <v>0</v>
      </c>
      <c r="R102" s="6" t="b">
        <f t="shared" si="6"/>
        <v>0</v>
      </c>
      <c r="S102" s="6" t="b">
        <f t="shared" si="7"/>
        <v>0</v>
      </c>
      <c r="T102" s="6" t="b">
        <f>IF(P102=1, SUM(P$1:P102))</f>
        <v>0</v>
      </c>
    </row>
    <row r="103" spans="1:20" x14ac:dyDescent="0.2">
      <c r="A103" s="6">
        <v>113</v>
      </c>
      <c r="B103" s="6" t="s">
        <v>11050</v>
      </c>
      <c r="C103" s="6" t="s">
        <v>11052</v>
      </c>
      <c r="D103" s="6" t="s">
        <v>148</v>
      </c>
      <c r="E103" s="6" t="s">
        <v>149</v>
      </c>
      <c r="F103" s="6">
        <v>936</v>
      </c>
      <c r="G103" s="6">
        <v>7875233094</v>
      </c>
      <c r="H103" s="6" t="s">
        <v>11052</v>
      </c>
      <c r="I103" s="6" t="s">
        <v>20684</v>
      </c>
      <c r="K103" s="6" t="s">
        <v>20685</v>
      </c>
      <c r="L103" s="6" t="s">
        <v>13355</v>
      </c>
      <c r="M103" s="6">
        <v>0</v>
      </c>
      <c r="N103" s="6" t="s">
        <v>11017</v>
      </c>
      <c r="O103" s="6">
        <f>MATCH(A103, 'combined matches'!B$1:B$4986,0)</f>
        <v>92</v>
      </c>
      <c r="P103" s="6">
        <f t="shared" si="4"/>
        <v>0</v>
      </c>
      <c r="Q103" s="6" t="b">
        <f t="shared" si="5"/>
        <v>0</v>
      </c>
      <c r="R103" s="6" t="b">
        <f t="shared" si="6"/>
        <v>0</v>
      </c>
      <c r="S103" s="6" t="b">
        <f t="shared" si="7"/>
        <v>0</v>
      </c>
      <c r="T103" s="6" t="b">
        <f>IF(P103=1, SUM(P$1:P103))</f>
        <v>0</v>
      </c>
    </row>
    <row r="104" spans="1:20" x14ac:dyDescent="0.2">
      <c r="A104" s="6">
        <v>114</v>
      </c>
      <c r="B104" s="6" t="s">
        <v>223</v>
      </c>
      <c r="C104" s="6" t="s">
        <v>13096</v>
      </c>
      <c r="D104" s="6" t="s">
        <v>148</v>
      </c>
      <c r="E104" s="6" t="s">
        <v>149</v>
      </c>
      <c r="F104" s="6">
        <v>936</v>
      </c>
      <c r="G104" s="6">
        <v>7879034493</v>
      </c>
      <c r="H104" s="6" t="s">
        <v>13097</v>
      </c>
      <c r="I104" s="6" t="s">
        <v>9039</v>
      </c>
      <c r="K104" s="6" t="s">
        <v>8610</v>
      </c>
      <c r="L104" s="6" t="s">
        <v>13355</v>
      </c>
      <c r="M104" s="6">
        <v>0</v>
      </c>
      <c r="N104" s="6" t="s">
        <v>11017</v>
      </c>
      <c r="O104" s="6">
        <f>MATCH(A104, 'combined matches'!B$1:B$4986,0)</f>
        <v>93</v>
      </c>
      <c r="P104" s="6">
        <f t="shared" si="4"/>
        <v>0</v>
      </c>
      <c r="Q104" s="6" t="b">
        <f t="shared" si="5"/>
        <v>0</v>
      </c>
      <c r="R104" s="6" t="b">
        <f t="shared" si="6"/>
        <v>0</v>
      </c>
      <c r="S104" s="6" t="b">
        <f t="shared" si="7"/>
        <v>0</v>
      </c>
      <c r="T104" s="6" t="b">
        <f>IF(P104=1, SUM(P$1:P104))</f>
        <v>0</v>
      </c>
    </row>
    <row r="105" spans="1:20" x14ac:dyDescent="0.2">
      <c r="A105" s="6">
        <v>115</v>
      </c>
      <c r="B105" s="6" t="s">
        <v>223</v>
      </c>
      <c r="C105" s="6" t="s">
        <v>7838</v>
      </c>
      <c r="D105" s="6" t="s">
        <v>224</v>
      </c>
      <c r="E105" s="6" t="s">
        <v>149</v>
      </c>
      <c r="F105" s="6">
        <v>959</v>
      </c>
      <c r="G105" s="6">
        <v>7876330689</v>
      </c>
      <c r="H105" s="6" t="s">
        <v>7838</v>
      </c>
      <c r="I105" s="6" t="s">
        <v>9039</v>
      </c>
      <c r="K105" s="6" t="s">
        <v>8610</v>
      </c>
      <c r="L105" s="6" t="s">
        <v>13355</v>
      </c>
      <c r="M105" s="6">
        <v>0</v>
      </c>
      <c r="N105" s="6" t="s">
        <v>8972</v>
      </c>
      <c r="O105" s="6">
        <f>MATCH(A105, 'combined matches'!B$1:B$4986,0)</f>
        <v>94</v>
      </c>
      <c r="P105" s="6">
        <f t="shared" si="4"/>
        <v>0</v>
      </c>
      <c r="Q105" s="6" t="b">
        <f t="shared" si="5"/>
        <v>0</v>
      </c>
      <c r="R105" s="6" t="b">
        <f t="shared" si="6"/>
        <v>0</v>
      </c>
      <c r="S105" s="6" t="b">
        <f t="shared" si="7"/>
        <v>0</v>
      </c>
      <c r="T105" s="6" t="b">
        <f>IF(P105=1, SUM(P$1:P105))</f>
        <v>0</v>
      </c>
    </row>
    <row r="106" spans="1:20" x14ac:dyDescent="0.2">
      <c r="A106" s="6">
        <v>116</v>
      </c>
      <c r="B106" s="6" t="s">
        <v>220</v>
      </c>
      <c r="C106" s="6" t="s">
        <v>11039</v>
      </c>
      <c r="D106" s="6" t="s">
        <v>11041</v>
      </c>
      <c r="E106" s="6" t="s">
        <v>149</v>
      </c>
      <c r="F106" s="6">
        <v>683</v>
      </c>
      <c r="G106" s="6">
        <v>7878923910</v>
      </c>
      <c r="H106" s="6" t="s">
        <v>20686</v>
      </c>
      <c r="I106" s="6" t="s">
        <v>9038</v>
      </c>
      <c r="K106" s="6" t="s">
        <v>8543</v>
      </c>
      <c r="L106" s="6" t="s">
        <v>13355</v>
      </c>
      <c r="M106" s="6">
        <v>0</v>
      </c>
      <c r="N106" s="6" t="s">
        <v>11017</v>
      </c>
      <c r="O106" s="6">
        <f>MATCH(A106, 'combined matches'!B$1:B$4986,0)</f>
        <v>95</v>
      </c>
      <c r="P106" s="6">
        <f t="shared" si="4"/>
        <v>0</v>
      </c>
      <c r="Q106" s="6" t="b">
        <f t="shared" si="5"/>
        <v>0</v>
      </c>
      <c r="R106" s="6" t="b">
        <f t="shared" si="6"/>
        <v>0</v>
      </c>
      <c r="S106" s="6" t="b">
        <f t="shared" si="7"/>
        <v>0</v>
      </c>
      <c r="T106" s="6" t="b">
        <f>IF(P106=1, SUM(P$1:P106))</f>
        <v>0</v>
      </c>
    </row>
    <row r="107" spans="1:20" x14ac:dyDescent="0.2">
      <c r="A107" s="6">
        <v>117</v>
      </c>
      <c r="B107" s="6" t="s">
        <v>220</v>
      </c>
      <c r="C107" s="6" t="s">
        <v>221</v>
      </c>
      <c r="D107" s="6" t="s">
        <v>222</v>
      </c>
      <c r="E107" s="6" t="s">
        <v>149</v>
      </c>
      <c r="F107" s="6">
        <v>623</v>
      </c>
      <c r="G107" s="6">
        <v>7878511400</v>
      </c>
      <c r="H107" s="6" t="s">
        <v>221</v>
      </c>
      <c r="I107" s="6" t="s">
        <v>9038</v>
      </c>
      <c r="K107" s="6" t="s">
        <v>8543</v>
      </c>
      <c r="L107" s="6" t="s">
        <v>13355</v>
      </c>
      <c r="M107" s="6">
        <v>0</v>
      </c>
      <c r="N107" s="6" t="s">
        <v>8972</v>
      </c>
      <c r="O107" s="6">
        <f>MATCH(A107, 'combined matches'!B$1:B$4986,0)</f>
        <v>96</v>
      </c>
      <c r="P107" s="6">
        <f t="shared" si="4"/>
        <v>0</v>
      </c>
      <c r="Q107" s="6" t="b">
        <f t="shared" si="5"/>
        <v>0</v>
      </c>
      <c r="R107" s="6" t="b">
        <f t="shared" si="6"/>
        <v>0</v>
      </c>
      <c r="S107" s="6" t="b">
        <f t="shared" si="7"/>
        <v>0</v>
      </c>
      <c r="T107" s="6" t="b">
        <f>IF(P107=1, SUM(P$1:P107))</f>
        <v>0</v>
      </c>
    </row>
    <row r="108" spans="1:20" x14ac:dyDescent="0.2">
      <c r="A108" s="6">
        <v>118</v>
      </c>
      <c r="B108" s="6" t="s">
        <v>11045</v>
      </c>
      <c r="C108" s="6" t="s">
        <v>11046</v>
      </c>
      <c r="D108" s="6" t="s">
        <v>11048</v>
      </c>
      <c r="E108" s="6" t="s">
        <v>149</v>
      </c>
      <c r="F108" s="6">
        <v>725</v>
      </c>
      <c r="G108" s="6">
        <v>7879613393</v>
      </c>
      <c r="H108" s="6" t="s">
        <v>20687</v>
      </c>
      <c r="I108" s="6" t="s">
        <v>14988</v>
      </c>
      <c r="K108" s="6" t="s">
        <v>11049</v>
      </c>
      <c r="L108" s="6" t="s">
        <v>13355</v>
      </c>
      <c r="M108" s="6">
        <v>0</v>
      </c>
      <c r="N108" s="6" t="s">
        <v>11017</v>
      </c>
      <c r="O108" s="6">
        <f>MATCH(A108, 'combined matches'!B$1:B$4986,0)</f>
        <v>97</v>
      </c>
      <c r="P108" s="6">
        <f t="shared" si="4"/>
        <v>0</v>
      </c>
      <c r="Q108" s="6" t="b">
        <f t="shared" si="5"/>
        <v>0</v>
      </c>
      <c r="R108" s="6" t="b">
        <f t="shared" si="6"/>
        <v>0</v>
      </c>
      <c r="S108" s="6" t="b">
        <f t="shared" si="7"/>
        <v>0</v>
      </c>
      <c r="T108" s="6" t="b">
        <f>IF(P108=1, SUM(P$1:P108))</f>
        <v>0</v>
      </c>
    </row>
    <row r="109" spans="1:20" x14ac:dyDescent="0.2">
      <c r="A109" s="6">
        <v>119</v>
      </c>
      <c r="B109" s="6" t="s">
        <v>225</v>
      </c>
      <c r="C109" s="6" t="s">
        <v>11042</v>
      </c>
      <c r="D109" s="6" t="s">
        <v>11044</v>
      </c>
      <c r="E109" s="6" t="s">
        <v>149</v>
      </c>
      <c r="F109" s="6">
        <v>674</v>
      </c>
      <c r="G109" s="6">
        <v>7872810209</v>
      </c>
      <c r="H109" s="6" t="s">
        <v>11042</v>
      </c>
      <c r="I109" s="6" t="s">
        <v>9040</v>
      </c>
      <c r="K109" s="6" t="s">
        <v>8544</v>
      </c>
      <c r="L109" s="6" t="s">
        <v>13355</v>
      </c>
      <c r="M109" s="6">
        <v>0</v>
      </c>
      <c r="N109" s="6" t="s">
        <v>11017</v>
      </c>
      <c r="O109" s="6">
        <f>MATCH(A109, 'combined matches'!B$1:B$4986,0)</f>
        <v>98</v>
      </c>
      <c r="P109" s="6">
        <f t="shared" si="4"/>
        <v>0</v>
      </c>
      <c r="Q109" s="6" t="b">
        <f t="shared" si="5"/>
        <v>0</v>
      </c>
      <c r="R109" s="6" t="b">
        <f t="shared" si="6"/>
        <v>0</v>
      </c>
      <c r="S109" s="6" t="b">
        <f t="shared" si="7"/>
        <v>0</v>
      </c>
      <c r="T109" s="6" t="b">
        <f>IF(P109=1, SUM(P$1:P109))</f>
        <v>0</v>
      </c>
    </row>
    <row r="110" spans="1:20" x14ac:dyDescent="0.2">
      <c r="A110" s="6">
        <v>120</v>
      </c>
      <c r="B110" s="6" t="s">
        <v>225</v>
      </c>
      <c r="C110" s="6" t="s">
        <v>7395</v>
      </c>
      <c r="D110" s="6" t="s">
        <v>226</v>
      </c>
      <c r="E110" s="6" t="s">
        <v>149</v>
      </c>
      <c r="F110" s="6">
        <v>603</v>
      </c>
      <c r="G110" s="6">
        <v>7878820862</v>
      </c>
      <c r="H110" s="6" t="s">
        <v>7395</v>
      </c>
      <c r="I110" s="6" t="s">
        <v>9040</v>
      </c>
      <c r="K110" s="6" t="s">
        <v>8544</v>
      </c>
      <c r="L110" s="6" t="s">
        <v>13355</v>
      </c>
      <c r="M110" s="6">
        <v>0</v>
      </c>
      <c r="N110" s="6" t="s">
        <v>8972</v>
      </c>
      <c r="O110" s="6">
        <f>MATCH(A110, 'combined matches'!B$1:B$4986,0)</f>
        <v>99</v>
      </c>
      <c r="P110" s="6">
        <f t="shared" si="4"/>
        <v>0</v>
      </c>
      <c r="Q110" s="6" t="b">
        <f t="shared" si="5"/>
        <v>0</v>
      </c>
      <c r="R110" s="6" t="b">
        <f t="shared" si="6"/>
        <v>0</v>
      </c>
      <c r="S110" s="6" t="b">
        <f t="shared" si="7"/>
        <v>0</v>
      </c>
      <c r="T110" s="6" t="b">
        <f>IF(P110=1, SUM(P$1:P110))</f>
        <v>0</v>
      </c>
    </row>
    <row r="111" spans="1:20" x14ac:dyDescent="0.2">
      <c r="A111" s="6">
        <v>121</v>
      </c>
      <c r="B111" s="6" t="s">
        <v>225</v>
      </c>
      <c r="C111" s="6" t="s">
        <v>7473</v>
      </c>
      <c r="D111" s="6" t="s">
        <v>215</v>
      </c>
      <c r="E111" s="6" t="s">
        <v>149</v>
      </c>
      <c r="F111" s="6">
        <v>680</v>
      </c>
      <c r="G111" s="6">
        <v>7878326931</v>
      </c>
      <c r="H111" s="6" t="s">
        <v>7474</v>
      </c>
      <c r="I111" s="6" t="s">
        <v>9040</v>
      </c>
      <c r="K111" s="6" t="s">
        <v>8544</v>
      </c>
      <c r="L111" s="6" t="s">
        <v>13355</v>
      </c>
      <c r="M111" s="6">
        <v>0</v>
      </c>
      <c r="N111" s="6" t="s">
        <v>8972</v>
      </c>
      <c r="O111" s="6">
        <f>MATCH(A111, 'combined matches'!B$1:B$4986,0)</f>
        <v>100</v>
      </c>
      <c r="P111" s="6">
        <f t="shared" si="4"/>
        <v>0</v>
      </c>
      <c r="Q111" s="6" t="b">
        <f t="shared" si="5"/>
        <v>0</v>
      </c>
      <c r="R111" s="6" t="b">
        <f t="shared" si="6"/>
        <v>0</v>
      </c>
      <c r="S111" s="6" t="b">
        <f t="shared" si="7"/>
        <v>0</v>
      </c>
      <c r="T111" s="6" t="b">
        <f>IF(P111=1, SUM(P$1:P111))</f>
        <v>0</v>
      </c>
    </row>
    <row r="112" spans="1:20" x14ac:dyDescent="0.2">
      <c r="A112" s="6">
        <v>122</v>
      </c>
      <c r="B112" s="6" t="s">
        <v>225</v>
      </c>
      <c r="C112" s="6" t="s">
        <v>227</v>
      </c>
      <c r="D112" s="6" t="s">
        <v>228</v>
      </c>
      <c r="E112" s="6" t="s">
        <v>149</v>
      </c>
      <c r="F112" s="6">
        <v>738</v>
      </c>
      <c r="G112" s="6">
        <v>7876550450</v>
      </c>
      <c r="H112" s="6" t="s">
        <v>7475</v>
      </c>
      <c r="I112" s="6" t="s">
        <v>9040</v>
      </c>
      <c r="K112" s="6" t="s">
        <v>8544</v>
      </c>
      <c r="L112" s="6" t="s">
        <v>13355</v>
      </c>
      <c r="M112" s="6">
        <v>0</v>
      </c>
      <c r="N112" s="6" t="s">
        <v>8972</v>
      </c>
      <c r="O112" s="6">
        <f>MATCH(A112, 'combined matches'!B$1:B$4986,0)</f>
        <v>101</v>
      </c>
      <c r="P112" s="6">
        <f t="shared" si="4"/>
        <v>0</v>
      </c>
      <c r="Q112" s="6" t="b">
        <f t="shared" si="5"/>
        <v>0</v>
      </c>
      <c r="R112" s="6" t="b">
        <f t="shared" si="6"/>
        <v>0</v>
      </c>
      <c r="S112" s="6" t="b">
        <f t="shared" si="7"/>
        <v>0</v>
      </c>
      <c r="T112" s="6" t="b">
        <f>IF(P112=1, SUM(P$1:P112))</f>
        <v>0</v>
      </c>
    </row>
    <row r="113" spans="1:20" x14ac:dyDescent="0.2">
      <c r="A113" s="6">
        <v>124</v>
      </c>
      <c r="B113" s="6" t="s">
        <v>5009</v>
      </c>
      <c r="C113" s="6" t="s">
        <v>5010</v>
      </c>
      <c r="D113" s="6" t="s">
        <v>148</v>
      </c>
      <c r="E113" s="6" t="s">
        <v>149</v>
      </c>
      <c r="F113" s="6">
        <v>918</v>
      </c>
      <c r="G113" s="6">
        <v>7877657373</v>
      </c>
      <c r="H113" s="6" t="s">
        <v>5010</v>
      </c>
      <c r="I113" s="6" t="s">
        <v>10145</v>
      </c>
      <c r="K113" s="6" t="s">
        <v>8611</v>
      </c>
      <c r="L113" s="6" t="s">
        <v>13355</v>
      </c>
      <c r="M113" s="6">
        <v>0</v>
      </c>
      <c r="N113" s="6" t="s">
        <v>8972</v>
      </c>
      <c r="O113" s="6">
        <f>MATCH(A113, 'combined matches'!B$1:B$4986,0)</f>
        <v>102</v>
      </c>
      <c r="P113" s="6">
        <f t="shared" si="4"/>
        <v>0</v>
      </c>
      <c r="Q113" s="6" t="b">
        <f t="shared" si="5"/>
        <v>0</v>
      </c>
      <c r="R113" s="6" t="b">
        <f t="shared" si="6"/>
        <v>0</v>
      </c>
      <c r="S113" s="6" t="b">
        <f t="shared" si="7"/>
        <v>0</v>
      </c>
      <c r="T113" s="6" t="b">
        <f>IF(P113=1, SUM(P$1:P113))</f>
        <v>0</v>
      </c>
    </row>
    <row r="114" spans="1:20" x14ac:dyDescent="0.2">
      <c r="A114" s="6">
        <v>125</v>
      </c>
      <c r="B114" s="6" t="s">
        <v>5011</v>
      </c>
      <c r="C114" s="6" t="s">
        <v>147</v>
      </c>
      <c r="D114" s="6" t="s">
        <v>148</v>
      </c>
      <c r="E114" s="6" t="s">
        <v>149</v>
      </c>
      <c r="F114" s="6">
        <v>919</v>
      </c>
      <c r="G114" s="6">
        <v>7877657373</v>
      </c>
      <c r="H114" s="6" t="s">
        <v>147</v>
      </c>
      <c r="I114" s="6" t="s">
        <v>10146</v>
      </c>
      <c r="K114" s="6" t="s">
        <v>8611</v>
      </c>
      <c r="L114" s="6" t="s">
        <v>13355</v>
      </c>
      <c r="M114" s="6">
        <v>0</v>
      </c>
      <c r="N114" s="6" t="s">
        <v>8972</v>
      </c>
      <c r="O114" s="6">
        <f>MATCH(A114, 'combined matches'!B$1:B$4986,0)</f>
        <v>103</v>
      </c>
      <c r="P114" s="6">
        <f t="shared" si="4"/>
        <v>0</v>
      </c>
      <c r="Q114" s="6" t="b">
        <f t="shared" si="5"/>
        <v>0</v>
      </c>
      <c r="R114" s="6" t="b">
        <f t="shared" si="6"/>
        <v>0</v>
      </c>
      <c r="S114" s="6" t="b">
        <f t="shared" si="7"/>
        <v>0</v>
      </c>
      <c r="T114" s="6" t="b">
        <f>IF(P114=1, SUM(P$1:P114))</f>
        <v>0</v>
      </c>
    </row>
    <row r="115" spans="1:20" x14ac:dyDescent="0.2">
      <c r="A115" s="6">
        <v>128</v>
      </c>
      <c r="B115" s="6" t="s">
        <v>596</v>
      </c>
      <c r="C115" s="6" t="s">
        <v>7476</v>
      </c>
      <c r="D115" s="6" t="s">
        <v>195</v>
      </c>
      <c r="E115" s="6" t="s">
        <v>597</v>
      </c>
      <c r="F115" s="6">
        <v>20020</v>
      </c>
      <c r="G115" s="6">
        <v>2024694699</v>
      </c>
      <c r="H115" s="6" t="s">
        <v>7477</v>
      </c>
      <c r="I115" s="6" t="s">
        <v>9106</v>
      </c>
      <c r="K115" s="6" t="s">
        <v>8596</v>
      </c>
      <c r="L115" s="6" t="s">
        <v>8973</v>
      </c>
      <c r="M115" s="6">
        <v>1</v>
      </c>
      <c r="N115" s="6" t="s">
        <v>8972</v>
      </c>
      <c r="O115" s="6">
        <f>MATCH(A115, 'combined matches'!B$1:B$4986,0)</f>
        <v>104</v>
      </c>
      <c r="P115" s="6">
        <f t="shared" si="4"/>
        <v>0</v>
      </c>
      <c r="Q115" s="6" t="b">
        <f t="shared" si="5"/>
        <v>0</v>
      </c>
      <c r="R115" s="6" t="b">
        <f t="shared" si="6"/>
        <v>0</v>
      </c>
      <c r="S115" s="6" t="b">
        <f t="shared" si="7"/>
        <v>0</v>
      </c>
      <c r="T115" s="6" t="b">
        <f>IF(P115=1, SUM(P$1:P115))</f>
        <v>0</v>
      </c>
    </row>
    <row r="116" spans="1:20" x14ac:dyDescent="0.2">
      <c r="A116" s="6">
        <v>129</v>
      </c>
      <c r="B116" s="6" t="s">
        <v>598</v>
      </c>
      <c r="C116" s="6" t="s">
        <v>7478</v>
      </c>
      <c r="D116" s="6" t="s">
        <v>195</v>
      </c>
      <c r="E116" s="6" t="s">
        <v>597</v>
      </c>
      <c r="F116" s="6">
        <v>20018</v>
      </c>
      <c r="G116" s="6">
        <v>2024694699</v>
      </c>
      <c r="H116" s="6" t="s">
        <v>8161</v>
      </c>
      <c r="I116" s="6" t="s">
        <v>9107</v>
      </c>
      <c r="K116" s="6" t="s">
        <v>8596</v>
      </c>
      <c r="L116" s="6" t="s">
        <v>8973</v>
      </c>
      <c r="M116" s="6">
        <v>1</v>
      </c>
      <c r="N116" s="6" t="s">
        <v>8972</v>
      </c>
      <c r="O116" s="6">
        <f>MATCH(A116, 'combined matches'!B$1:B$4986,0)</f>
        <v>105</v>
      </c>
      <c r="P116" s="6">
        <f t="shared" si="4"/>
        <v>0</v>
      </c>
      <c r="Q116" s="6" t="b">
        <f t="shared" si="5"/>
        <v>0</v>
      </c>
      <c r="R116" s="6" t="b">
        <f t="shared" si="6"/>
        <v>0</v>
      </c>
      <c r="S116" s="6" t="b">
        <f t="shared" si="7"/>
        <v>0</v>
      </c>
      <c r="T116" s="6" t="b">
        <f>IF(P116=1, SUM(P$1:P116))</f>
        <v>0</v>
      </c>
    </row>
    <row r="117" spans="1:20" x14ac:dyDescent="0.2">
      <c r="A117" s="6">
        <v>130</v>
      </c>
      <c r="B117" s="6" t="s">
        <v>5012</v>
      </c>
      <c r="C117" s="6" t="s">
        <v>622</v>
      </c>
      <c r="D117" s="6" t="s">
        <v>195</v>
      </c>
      <c r="E117" s="6" t="s">
        <v>597</v>
      </c>
      <c r="F117" s="6">
        <v>20020</v>
      </c>
      <c r="G117" s="6">
        <v>2024766900</v>
      </c>
      <c r="H117" s="6" t="s">
        <v>8162</v>
      </c>
      <c r="I117" s="6" t="s">
        <v>10147</v>
      </c>
      <c r="K117" s="6" t="s">
        <v>8596</v>
      </c>
      <c r="L117" s="6" t="s">
        <v>8974</v>
      </c>
      <c r="M117" s="6">
        <v>0</v>
      </c>
      <c r="N117" s="6" t="s">
        <v>8972</v>
      </c>
      <c r="O117" s="6">
        <f>MATCH(A117, 'combined matches'!B$1:B$4986,0)</f>
        <v>106</v>
      </c>
      <c r="P117" s="6">
        <f t="shared" si="4"/>
        <v>0</v>
      </c>
      <c r="Q117" s="6" t="b">
        <f t="shared" si="5"/>
        <v>0</v>
      </c>
      <c r="R117" s="6" t="b">
        <f t="shared" si="6"/>
        <v>0</v>
      </c>
      <c r="S117" s="6" t="b">
        <f t="shared" si="7"/>
        <v>0</v>
      </c>
      <c r="T117" s="6" t="b">
        <f>IF(P117=1, SUM(P$1:P117))</f>
        <v>0</v>
      </c>
    </row>
    <row r="118" spans="1:20" x14ac:dyDescent="0.2">
      <c r="A118" s="6">
        <v>131</v>
      </c>
      <c r="B118" s="6" t="s">
        <v>621</v>
      </c>
      <c r="C118" s="6" t="s">
        <v>622</v>
      </c>
      <c r="D118" s="6" t="s">
        <v>195</v>
      </c>
      <c r="E118" s="6" t="s">
        <v>597</v>
      </c>
      <c r="F118" s="6">
        <v>20020</v>
      </c>
      <c r="G118" s="6">
        <v>2024766900</v>
      </c>
      <c r="H118" s="6" t="s">
        <v>8163</v>
      </c>
      <c r="I118" s="6" t="s">
        <v>9116</v>
      </c>
      <c r="K118" s="6" t="s">
        <v>8596</v>
      </c>
      <c r="L118" s="6" t="s">
        <v>8974</v>
      </c>
      <c r="M118" s="6">
        <v>0</v>
      </c>
      <c r="N118" s="6" t="s">
        <v>8972</v>
      </c>
      <c r="O118" s="6">
        <f>MATCH(A118, 'combined matches'!B$1:B$4986,0)</f>
        <v>107</v>
      </c>
      <c r="P118" s="6">
        <f t="shared" si="4"/>
        <v>0</v>
      </c>
      <c r="Q118" s="6" t="b">
        <f t="shared" si="5"/>
        <v>0</v>
      </c>
      <c r="R118" s="6" t="b">
        <f t="shared" si="6"/>
        <v>0</v>
      </c>
      <c r="S118" s="6" t="b">
        <f t="shared" si="7"/>
        <v>0</v>
      </c>
      <c r="T118" s="6" t="b">
        <f>IF(P118=1, SUM(P$1:P118))</f>
        <v>0</v>
      </c>
    </row>
    <row r="119" spans="1:20" x14ac:dyDescent="0.2">
      <c r="A119" s="6">
        <v>132</v>
      </c>
      <c r="B119" s="6" t="s">
        <v>611</v>
      </c>
      <c r="C119" s="6" t="s">
        <v>7861</v>
      </c>
      <c r="D119" s="6" t="s">
        <v>195</v>
      </c>
      <c r="E119" s="6" t="s">
        <v>597</v>
      </c>
      <c r="F119" s="6">
        <v>20032</v>
      </c>
      <c r="G119" s="6">
        <v>2025409857</v>
      </c>
      <c r="H119" s="6" t="s">
        <v>7861</v>
      </c>
      <c r="I119" s="6" t="s">
        <v>9113</v>
      </c>
      <c r="K119" s="6" t="s">
        <v>8596</v>
      </c>
      <c r="L119" s="6" t="s">
        <v>8973</v>
      </c>
      <c r="M119" s="6">
        <v>1</v>
      </c>
      <c r="N119" s="6" t="s">
        <v>8972</v>
      </c>
      <c r="O119" s="6">
        <f>MATCH(A119, 'combined matches'!B$1:B$4986,0)</f>
        <v>108</v>
      </c>
      <c r="P119" s="6">
        <f t="shared" si="4"/>
        <v>0</v>
      </c>
      <c r="Q119" s="6" t="b">
        <f t="shared" si="5"/>
        <v>0</v>
      </c>
      <c r="R119" s="6" t="b">
        <f t="shared" si="6"/>
        <v>0</v>
      </c>
      <c r="S119" s="6" t="b">
        <f t="shared" si="7"/>
        <v>0</v>
      </c>
      <c r="T119" s="6" t="b">
        <f>IF(P119=1, SUM(P$1:P119))</f>
        <v>0</v>
      </c>
    </row>
    <row r="120" spans="1:20" x14ac:dyDescent="0.2">
      <c r="A120" s="6">
        <v>133</v>
      </c>
      <c r="B120" s="6" t="s">
        <v>5013</v>
      </c>
      <c r="C120" s="6" t="s">
        <v>7479</v>
      </c>
      <c r="D120" s="6" t="s">
        <v>195</v>
      </c>
      <c r="E120" s="6" t="s">
        <v>597</v>
      </c>
      <c r="F120" s="6">
        <v>20002</v>
      </c>
      <c r="G120" s="6">
        <v>2023985520</v>
      </c>
      <c r="H120" s="6" t="s">
        <v>7480</v>
      </c>
      <c r="I120" s="6" t="s">
        <v>10148</v>
      </c>
      <c r="K120" s="6" t="s">
        <v>8596</v>
      </c>
      <c r="L120" s="6" t="s">
        <v>8973</v>
      </c>
      <c r="M120" s="6">
        <v>1</v>
      </c>
      <c r="N120" s="6" t="s">
        <v>8972</v>
      </c>
      <c r="O120" s="6">
        <f>MATCH(A120, 'combined matches'!B$1:B$4986,0)</f>
        <v>109</v>
      </c>
      <c r="P120" s="6">
        <f t="shared" si="4"/>
        <v>0</v>
      </c>
      <c r="Q120" s="6" t="b">
        <f t="shared" si="5"/>
        <v>0</v>
      </c>
      <c r="R120" s="6" t="b">
        <f t="shared" si="6"/>
        <v>0</v>
      </c>
      <c r="S120" s="6" t="b">
        <f t="shared" si="7"/>
        <v>0</v>
      </c>
      <c r="T120" s="6" t="b">
        <f>IF(P120=1, SUM(P$1:P120))</f>
        <v>0</v>
      </c>
    </row>
    <row r="121" spans="1:20" x14ac:dyDescent="0.2">
      <c r="A121" s="6">
        <v>134</v>
      </c>
      <c r="B121" s="6" t="s">
        <v>5014</v>
      </c>
      <c r="C121" s="6" t="s">
        <v>7481</v>
      </c>
      <c r="D121" s="6" t="s">
        <v>195</v>
      </c>
      <c r="E121" s="6" t="s">
        <v>597</v>
      </c>
      <c r="F121" s="6">
        <v>20009</v>
      </c>
      <c r="G121" s="6">
        <v>2025409857</v>
      </c>
      <c r="H121" s="6" t="s">
        <v>8164</v>
      </c>
      <c r="I121" s="6" t="s">
        <v>10149</v>
      </c>
      <c r="K121" s="6" t="s">
        <v>8596</v>
      </c>
      <c r="L121" s="6" t="s">
        <v>8973</v>
      </c>
      <c r="M121" s="6">
        <v>1</v>
      </c>
      <c r="N121" s="6" t="s">
        <v>8972</v>
      </c>
      <c r="O121" s="6" t="e">
        <f>MATCH(A121, 'combined matches'!B$1:B$4986,0)</f>
        <v>#N/A</v>
      </c>
      <c r="P121" s="6">
        <f t="shared" si="4"/>
        <v>1</v>
      </c>
      <c r="Q121" s="6">
        <f t="shared" si="5"/>
        <v>1</v>
      </c>
      <c r="R121" s="6">
        <f t="shared" si="6"/>
        <v>0</v>
      </c>
      <c r="S121" s="6" t="b">
        <f t="shared" si="7"/>
        <v>0</v>
      </c>
      <c r="T121" s="6">
        <f>IF(P121=1, SUM(P$1:P121))</f>
        <v>17</v>
      </c>
    </row>
    <row r="122" spans="1:20" x14ac:dyDescent="0.2">
      <c r="A122" s="6">
        <v>135</v>
      </c>
      <c r="B122" s="6" t="s">
        <v>599</v>
      </c>
      <c r="C122" s="6" t="s">
        <v>7482</v>
      </c>
      <c r="D122" s="6" t="s">
        <v>195</v>
      </c>
      <c r="E122" s="6" t="s">
        <v>597</v>
      </c>
      <c r="F122" s="6">
        <v>20019</v>
      </c>
      <c r="G122" s="6">
        <v>2024694699</v>
      </c>
      <c r="H122" s="6" t="s">
        <v>7483</v>
      </c>
      <c r="I122" s="6" t="s">
        <v>9108</v>
      </c>
      <c r="K122" s="6" t="s">
        <v>8596</v>
      </c>
      <c r="L122" s="6" t="s">
        <v>13355</v>
      </c>
      <c r="M122" s="6">
        <v>0</v>
      </c>
      <c r="N122" s="6" t="s">
        <v>8972</v>
      </c>
      <c r="O122" s="6">
        <f>MATCH(A122, 'combined matches'!B$1:B$4986,0)</f>
        <v>110</v>
      </c>
      <c r="P122" s="6">
        <f t="shared" si="4"/>
        <v>0</v>
      </c>
      <c r="Q122" s="6" t="b">
        <f t="shared" si="5"/>
        <v>0</v>
      </c>
      <c r="R122" s="6" t="b">
        <f t="shared" si="6"/>
        <v>0</v>
      </c>
      <c r="S122" s="6" t="b">
        <f t="shared" si="7"/>
        <v>0</v>
      </c>
      <c r="T122" s="6" t="b">
        <f>IF(P122=1, SUM(P$1:P122))</f>
        <v>0</v>
      </c>
    </row>
    <row r="123" spans="1:20" x14ac:dyDescent="0.2">
      <c r="A123" s="6">
        <v>136</v>
      </c>
      <c r="B123" s="6" t="s">
        <v>609</v>
      </c>
      <c r="C123" s="6" t="s">
        <v>7484</v>
      </c>
      <c r="D123" s="6" t="s">
        <v>195</v>
      </c>
      <c r="E123" s="6" t="s">
        <v>597</v>
      </c>
      <c r="F123" s="6">
        <v>20019</v>
      </c>
      <c r="G123" s="6">
        <v>2027242287</v>
      </c>
      <c r="H123" s="6" t="s">
        <v>7485</v>
      </c>
      <c r="I123" s="6" t="s">
        <v>9111</v>
      </c>
      <c r="K123" s="6" t="s">
        <v>8596</v>
      </c>
      <c r="L123" s="6" t="s">
        <v>8979</v>
      </c>
      <c r="N123" s="6" t="s">
        <v>8972</v>
      </c>
      <c r="O123" s="6">
        <f>MATCH(A123, 'combined matches'!B$1:B$4986,0)</f>
        <v>111</v>
      </c>
      <c r="P123" s="6">
        <f t="shared" si="4"/>
        <v>0</v>
      </c>
      <c r="Q123" s="6" t="b">
        <f t="shared" si="5"/>
        <v>0</v>
      </c>
      <c r="R123" s="6" t="b">
        <f t="shared" si="6"/>
        <v>0</v>
      </c>
      <c r="S123" s="6" t="b">
        <f t="shared" si="7"/>
        <v>0</v>
      </c>
      <c r="T123" s="6" t="b">
        <f>IF(P123=1, SUM(P$1:P123))</f>
        <v>0</v>
      </c>
    </row>
    <row r="124" spans="1:20" x14ac:dyDescent="0.2">
      <c r="A124" s="6">
        <v>137</v>
      </c>
      <c r="B124" s="6" t="s">
        <v>608</v>
      </c>
      <c r="C124" s="6" t="s">
        <v>7486</v>
      </c>
      <c r="D124" s="6" t="s">
        <v>195</v>
      </c>
      <c r="E124" s="6" t="s">
        <v>597</v>
      </c>
      <c r="F124" s="6">
        <v>20011</v>
      </c>
      <c r="G124" s="6">
        <v>2024838196</v>
      </c>
      <c r="H124" s="6" t="s">
        <v>7859</v>
      </c>
      <c r="I124" s="6" t="s">
        <v>10150</v>
      </c>
      <c r="K124" s="6" t="s">
        <v>8596</v>
      </c>
      <c r="L124" s="6" t="s">
        <v>8973</v>
      </c>
      <c r="M124" s="6">
        <v>1</v>
      </c>
      <c r="N124" s="6" t="s">
        <v>8972</v>
      </c>
      <c r="O124" s="6">
        <f>MATCH(A124, 'combined matches'!B$1:B$4986,0)</f>
        <v>112</v>
      </c>
      <c r="P124" s="6">
        <f t="shared" si="4"/>
        <v>0</v>
      </c>
      <c r="Q124" s="6" t="b">
        <f t="shared" si="5"/>
        <v>0</v>
      </c>
      <c r="R124" s="6" t="b">
        <f t="shared" si="6"/>
        <v>0</v>
      </c>
      <c r="S124" s="6" t="b">
        <f t="shared" si="7"/>
        <v>0</v>
      </c>
      <c r="T124" s="6" t="b">
        <f>IF(P124=1, SUM(P$1:P124))</f>
        <v>0</v>
      </c>
    </row>
    <row r="125" spans="1:20" x14ac:dyDescent="0.2">
      <c r="A125" s="6">
        <v>138</v>
      </c>
      <c r="B125" s="6" t="s">
        <v>605</v>
      </c>
      <c r="C125" s="6" t="s">
        <v>7487</v>
      </c>
      <c r="D125" s="6" t="s">
        <v>195</v>
      </c>
      <c r="E125" s="6" t="s">
        <v>597</v>
      </c>
      <c r="F125" s="6">
        <v>20009</v>
      </c>
      <c r="G125" s="6">
        <v>2024838196</v>
      </c>
      <c r="H125" s="6" t="s">
        <v>8165</v>
      </c>
      <c r="I125" s="6" t="s">
        <v>10151</v>
      </c>
      <c r="K125" s="6" t="s">
        <v>8596</v>
      </c>
      <c r="L125" s="6" t="s">
        <v>8973</v>
      </c>
      <c r="M125" s="6">
        <v>1</v>
      </c>
      <c r="N125" s="6" t="s">
        <v>8972</v>
      </c>
      <c r="O125" s="6">
        <f>MATCH(A125, 'combined matches'!B$1:B$4986,0)</f>
        <v>113</v>
      </c>
      <c r="P125" s="6">
        <f t="shared" si="4"/>
        <v>0</v>
      </c>
      <c r="Q125" s="6" t="b">
        <f t="shared" si="5"/>
        <v>0</v>
      </c>
      <c r="R125" s="6" t="b">
        <f t="shared" si="6"/>
        <v>0</v>
      </c>
      <c r="S125" s="6" t="b">
        <f t="shared" si="7"/>
        <v>0</v>
      </c>
      <c r="T125" s="6" t="b">
        <f>IF(P125=1, SUM(P$1:P125))</f>
        <v>0</v>
      </c>
    </row>
    <row r="126" spans="1:20" x14ac:dyDescent="0.2">
      <c r="A126" s="6">
        <v>139</v>
      </c>
      <c r="B126" s="6" t="s">
        <v>610</v>
      </c>
      <c r="C126" s="6" t="s">
        <v>7488</v>
      </c>
      <c r="D126" s="6" t="s">
        <v>195</v>
      </c>
      <c r="E126" s="6" t="s">
        <v>597</v>
      </c>
      <c r="F126" s="6">
        <v>20019</v>
      </c>
      <c r="G126" s="6">
        <v>2024694699</v>
      </c>
      <c r="H126" s="6" t="s">
        <v>7860</v>
      </c>
      <c r="I126" s="6" t="s">
        <v>9112</v>
      </c>
      <c r="K126" s="6" t="s">
        <v>8596</v>
      </c>
      <c r="L126" s="6" t="s">
        <v>13355</v>
      </c>
      <c r="M126" s="6">
        <v>0</v>
      </c>
      <c r="N126" s="6" t="s">
        <v>8972</v>
      </c>
      <c r="O126" s="6">
        <f>MATCH(A126, 'combined matches'!B$1:B$4986,0)</f>
        <v>114</v>
      </c>
      <c r="P126" s="6">
        <f t="shared" si="4"/>
        <v>0</v>
      </c>
      <c r="Q126" s="6" t="b">
        <f t="shared" si="5"/>
        <v>0</v>
      </c>
      <c r="R126" s="6" t="b">
        <f t="shared" si="6"/>
        <v>0</v>
      </c>
      <c r="S126" s="6" t="b">
        <f t="shared" si="7"/>
        <v>0</v>
      </c>
      <c r="T126" s="6" t="b">
        <f>IF(P126=1, SUM(P$1:P126))</f>
        <v>0</v>
      </c>
    </row>
    <row r="127" spans="1:20" x14ac:dyDescent="0.2">
      <c r="A127" s="6">
        <v>140</v>
      </c>
      <c r="B127" s="6" t="s">
        <v>613</v>
      </c>
      <c r="C127" s="6" t="s">
        <v>7489</v>
      </c>
      <c r="D127" s="6" t="s">
        <v>195</v>
      </c>
      <c r="E127" s="6" t="s">
        <v>597</v>
      </c>
      <c r="F127" s="6">
        <v>20019</v>
      </c>
      <c r="G127" s="6">
        <v>2024694699</v>
      </c>
      <c r="H127" s="6" t="s">
        <v>7490</v>
      </c>
      <c r="I127" s="6" t="s">
        <v>9114</v>
      </c>
      <c r="K127" s="6" t="s">
        <v>8596</v>
      </c>
      <c r="L127" s="6" t="s">
        <v>13355</v>
      </c>
      <c r="M127" s="6">
        <v>0</v>
      </c>
      <c r="N127" s="6" t="s">
        <v>8972</v>
      </c>
      <c r="O127" s="6">
        <f>MATCH(A127, 'combined matches'!B$1:B$4986,0)</f>
        <v>115</v>
      </c>
      <c r="P127" s="6">
        <f t="shared" si="4"/>
        <v>0</v>
      </c>
      <c r="Q127" s="6" t="b">
        <f t="shared" si="5"/>
        <v>0</v>
      </c>
      <c r="R127" s="6" t="b">
        <f t="shared" si="6"/>
        <v>0</v>
      </c>
      <c r="S127" s="6" t="b">
        <f t="shared" si="7"/>
        <v>0</v>
      </c>
      <c r="T127" s="6" t="b">
        <f>IF(P127=1, SUM(P$1:P127))</f>
        <v>0</v>
      </c>
    </row>
    <row r="128" spans="1:20" x14ac:dyDescent="0.2">
      <c r="A128" s="6">
        <v>141</v>
      </c>
      <c r="B128" s="6" t="s">
        <v>601</v>
      </c>
      <c r="C128" s="6" t="s">
        <v>7491</v>
      </c>
      <c r="D128" s="6" t="s">
        <v>195</v>
      </c>
      <c r="E128" s="6" t="s">
        <v>597</v>
      </c>
      <c r="F128" s="6">
        <v>20003</v>
      </c>
      <c r="G128" s="6">
        <v>2024694699</v>
      </c>
      <c r="H128" s="6" t="s">
        <v>7858</v>
      </c>
      <c r="I128" s="6" t="s">
        <v>10152</v>
      </c>
      <c r="K128" s="6" t="s">
        <v>8596</v>
      </c>
      <c r="L128" s="6" t="s">
        <v>13355</v>
      </c>
      <c r="M128" s="6">
        <v>0</v>
      </c>
      <c r="N128" s="6" t="s">
        <v>8972</v>
      </c>
      <c r="O128" s="6">
        <f>MATCH(A128, 'combined matches'!B$1:B$4986,0)</f>
        <v>116</v>
      </c>
      <c r="P128" s="6">
        <f t="shared" si="4"/>
        <v>0</v>
      </c>
      <c r="Q128" s="6" t="b">
        <f t="shared" si="5"/>
        <v>0</v>
      </c>
      <c r="R128" s="6" t="b">
        <f t="shared" si="6"/>
        <v>0</v>
      </c>
      <c r="S128" s="6" t="b">
        <f t="shared" si="7"/>
        <v>0</v>
      </c>
      <c r="T128" s="6" t="b">
        <f>IF(P128=1, SUM(P$1:P128))</f>
        <v>0</v>
      </c>
    </row>
    <row r="129" spans="1:20" x14ac:dyDescent="0.2">
      <c r="A129" s="6">
        <v>142</v>
      </c>
      <c r="B129" s="6" t="s">
        <v>602</v>
      </c>
      <c r="C129" s="6" t="s">
        <v>7492</v>
      </c>
      <c r="D129" s="6" t="s">
        <v>195</v>
      </c>
      <c r="E129" s="6" t="s">
        <v>597</v>
      </c>
      <c r="F129" s="6">
        <v>20020</v>
      </c>
      <c r="G129" s="6">
        <v>2024694699</v>
      </c>
      <c r="H129" s="6" t="s">
        <v>7493</v>
      </c>
      <c r="I129" s="6" t="s">
        <v>9109</v>
      </c>
      <c r="K129" s="6" t="s">
        <v>8596</v>
      </c>
      <c r="L129" s="6" t="s">
        <v>8973</v>
      </c>
      <c r="M129" s="6">
        <v>1</v>
      </c>
      <c r="N129" s="6" t="s">
        <v>8972</v>
      </c>
      <c r="O129" s="6">
        <f>MATCH(A129, 'combined matches'!B$1:B$4986,0)</f>
        <v>117</v>
      </c>
      <c r="P129" s="6">
        <f t="shared" si="4"/>
        <v>0</v>
      </c>
      <c r="Q129" s="6" t="b">
        <f t="shared" si="5"/>
        <v>0</v>
      </c>
      <c r="R129" s="6" t="b">
        <f t="shared" si="6"/>
        <v>0</v>
      </c>
      <c r="S129" s="6" t="b">
        <f t="shared" si="7"/>
        <v>0</v>
      </c>
      <c r="T129" s="6" t="b">
        <f>IF(P129=1, SUM(P$1:P129))</f>
        <v>0</v>
      </c>
    </row>
    <row r="130" spans="1:20" x14ac:dyDescent="0.2">
      <c r="A130" s="6">
        <v>143</v>
      </c>
      <c r="B130" s="6" t="s">
        <v>5015</v>
      </c>
      <c r="C130" s="6" t="s">
        <v>7863</v>
      </c>
      <c r="D130" s="6" t="s">
        <v>195</v>
      </c>
      <c r="E130" s="6" t="s">
        <v>597</v>
      </c>
      <c r="F130" s="6">
        <v>20032</v>
      </c>
      <c r="G130" s="6">
        <v>2024694699</v>
      </c>
      <c r="H130" s="6" t="s">
        <v>7864</v>
      </c>
      <c r="I130" s="6" t="s">
        <v>10153</v>
      </c>
      <c r="K130" s="6" t="s">
        <v>8596</v>
      </c>
      <c r="L130" s="6" t="s">
        <v>8981</v>
      </c>
      <c r="N130" s="6" t="s">
        <v>8972</v>
      </c>
      <c r="O130" s="6">
        <f>MATCH(A130, 'combined matches'!B$1:B$4986,0)</f>
        <v>118</v>
      </c>
      <c r="P130" s="6">
        <f t="shared" si="4"/>
        <v>0</v>
      </c>
      <c r="Q130" s="6" t="b">
        <f t="shared" si="5"/>
        <v>0</v>
      </c>
      <c r="R130" s="6" t="b">
        <f t="shared" si="6"/>
        <v>0</v>
      </c>
      <c r="S130" s="6" t="b">
        <f t="shared" si="7"/>
        <v>0</v>
      </c>
      <c r="T130" s="6" t="b">
        <f>IF(P130=1, SUM(P$1:P130))</f>
        <v>0</v>
      </c>
    </row>
    <row r="131" spans="1:20" x14ac:dyDescent="0.2">
      <c r="A131" s="6">
        <v>144</v>
      </c>
      <c r="B131" s="6" t="s">
        <v>5016</v>
      </c>
      <c r="C131" s="6" t="s">
        <v>7396</v>
      </c>
      <c r="D131" s="6" t="s">
        <v>195</v>
      </c>
      <c r="E131" s="6" t="s">
        <v>597</v>
      </c>
      <c r="F131" s="6">
        <v>20001</v>
      </c>
      <c r="G131" s="6">
        <v>2024694699</v>
      </c>
      <c r="H131" s="6" t="s">
        <v>7397</v>
      </c>
      <c r="I131" s="6" t="s">
        <v>9115</v>
      </c>
      <c r="K131" s="6" t="s">
        <v>8596</v>
      </c>
      <c r="L131" s="6" t="s">
        <v>13355</v>
      </c>
      <c r="M131" s="6">
        <v>0</v>
      </c>
      <c r="N131" s="6" t="s">
        <v>8972</v>
      </c>
      <c r="O131" s="6">
        <f>MATCH(A131, 'combined matches'!B$1:B$4986,0)</f>
        <v>119</v>
      </c>
      <c r="P131" s="6">
        <f t="shared" ref="P131:P194" si="8">IF(ISNA(O131),1,0)</f>
        <v>0</v>
      </c>
      <c r="Q131" s="6" t="b">
        <f t="shared" ref="Q131:Q194" si="9">IF(P131=1,IF(N131="service site", 1, 0))</f>
        <v>0</v>
      </c>
      <c r="R131" s="6" t="b">
        <f t="shared" ref="R131:R194" si="10">IF(Q131=1,IF(J132=J131,0,IF(J130=J131,0,1)))</f>
        <v>0</v>
      </c>
      <c r="S131" s="6" t="b">
        <f t="shared" ref="S131:S194" si="11">IF(Q131=0, IF(K131=K132, 0,1))</f>
        <v>0</v>
      </c>
      <c r="T131" s="6" t="b">
        <f>IF(P131=1, SUM(P$1:P131))</f>
        <v>0</v>
      </c>
    </row>
    <row r="132" spans="1:20" x14ac:dyDescent="0.2">
      <c r="A132" s="6">
        <v>145</v>
      </c>
      <c r="B132" s="6" t="s">
        <v>5017</v>
      </c>
      <c r="C132" s="6" t="s">
        <v>7494</v>
      </c>
      <c r="D132" s="6" t="s">
        <v>195</v>
      </c>
      <c r="E132" s="6" t="s">
        <v>597</v>
      </c>
      <c r="F132" s="6">
        <v>20009</v>
      </c>
      <c r="G132" s="6">
        <v>2024694699</v>
      </c>
      <c r="H132" s="6" t="s">
        <v>7495</v>
      </c>
      <c r="I132" s="6" t="s">
        <v>5017</v>
      </c>
      <c r="K132" s="6" t="s">
        <v>8596</v>
      </c>
      <c r="L132" s="6" t="s">
        <v>13355</v>
      </c>
      <c r="M132" s="6">
        <v>0</v>
      </c>
      <c r="N132" s="6" t="s">
        <v>8972</v>
      </c>
      <c r="O132" s="6">
        <f>MATCH(A132, 'combined matches'!B$1:B$4986,0)</f>
        <v>120</v>
      </c>
      <c r="P132" s="6">
        <f t="shared" si="8"/>
        <v>0</v>
      </c>
      <c r="Q132" s="6" t="b">
        <f t="shared" si="9"/>
        <v>0</v>
      </c>
      <c r="R132" s="6" t="b">
        <f t="shared" si="10"/>
        <v>0</v>
      </c>
      <c r="S132" s="6" t="b">
        <f t="shared" si="11"/>
        <v>0</v>
      </c>
      <c r="T132" s="6" t="b">
        <f>IF(P132=1, SUM(P$1:P132))</f>
        <v>0</v>
      </c>
    </row>
    <row r="133" spans="1:20" x14ac:dyDescent="0.2">
      <c r="A133" s="6">
        <v>146</v>
      </c>
      <c r="B133" s="6" t="s">
        <v>5018</v>
      </c>
      <c r="C133" s="6" t="s">
        <v>7496</v>
      </c>
      <c r="D133" s="6" t="s">
        <v>195</v>
      </c>
      <c r="E133" s="6" t="s">
        <v>597</v>
      </c>
      <c r="F133" s="6">
        <v>20009</v>
      </c>
      <c r="G133" s="6">
        <v>2024694699</v>
      </c>
      <c r="H133" s="6" t="s">
        <v>7497</v>
      </c>
      <c r="I133" s="6" t="s">
        <v>10154</v>
      </c>
      <c r="K133" s="6" t="s">
        <v>8596</v>
      </c>
      <c r="L133" s="6" t="s">
        <v>13355</v>
      </c>
      <c r="M133" s="6">
        <v>0</v>
      </c>
      <c r="N133" s="6" t="s">
        <v>8972</v>
      </c>
      <c r="O133" s="6">
        <f>MATCH(A133, 'combined matches'!B$1:B$4986,0)</f>
        <v>121</v>
      </c>
      <c r="P133" s="6">
        <f t="shared" si="8"/>
        <v>0</v>
      </c>
      <c r="Q133" s="6" t="b">
        <f t="shared" si="9"/>
        <v>0</v>
      </c>
      <c r="R133" s="6" t="b">
        <f t="shared" si="10"/>
        <v>0</v>
      </c>
      <c r="S133" s="6" t="b">
        <f t="shared" si="11"/>
        <v>0</v>
      </c>
      <c r="T133" s="6" t="b">
        <f>IF(P133=1, SUM(P$1:P133))</f>
        <v>0</v>
      </c>
    </row>
    <row r="134" spans="1:20" x14ac:dyDescent="0.2">
      <c r="A134" s="6">
        <v>147</v>
      </c>
      <c r="B134" s="6" t="s">
        <v>5019</v>
      </c>
      <c r="C134" s="6" t="s">
        <v>7498</v>
      </c>
      <c r="D134" s="6" t="s">
        <v>195</v>
      </c>
      <c r="E134" s="6" t="s">
        <v>597</v>
      </c>
      <c r="F134" s="6">
        <v>20001</v>
      </c>
      <c r="G134" s="6">
        <v>2024694699</v>
      </c>
      <c r="H134" s="6" t="s">
        <v>7499</v>
      </c>
      <c r="I134" s="6" t="s">
        <v>10155</v>
      </c>
      <c r="K134" s="6" t="s">
        <v>8596</v>
      </c>
      <c r="L134" s="6" t="s">
        <v>13355</v>
      </c>
      <c r="M134" s="6">
        <v>0</v>
      </c>
      <c r="N134" s="6" t="s">
        <v>8972</v>
      </c>
      <c r="O134" s="6">
        <f>MATCH(A134, 'combined matches'!B$1:B$4986,0)</f>
        <v>122</v>
      </c>
      <c r="P134" s="6">
        <f t="shared" si="8"/>
        <v>0</v>
      </c>
      <c r="Q134" s="6" t="b">
        <f t="shared" si="9"/>
        <v>0</v>
      </c>
      <c r="R134" s="6" t="b">
        <f t="shared" si="10"/>
        <v>0</v>
      </c>
      <c r="S134" s="6" t="b">
        <f t="shared" si="11"/>
        <v>0</v>
      </c>
      <c r="T134" s="6" t="b">
        <f>IF(P134=1, SUM(P$1:P134))</f>
        <v>0</v>
      </c>
    </row>
    <row r="135" spans="1:20" x14ac:dyDescent="0.2">
      <c r="A135" s="6">
        <v>148</v>
      </c>
      <c r="B135" s="6" t="s">
        <v>5020</v>
      </c>
      <c r="C135" s="6" t="s">
        <v>7500</v>
      </c>
      <c r="D135" s="6" t="s">
        <v>195</v>
      </c>
      <c r="E135" s="6" t="s">
        <v>597</v>
      </c>
      <c r="F135" s="6">
        <v>20016</v>
      </c>
      <c r="G135" s="6">
        <v>2024694699</v>
      </c>
      <c r="H135" s="6" t="s">
        <v>7501</v>
      </c>
      <c r="I135" s="6" t="s">
        <v>5020</v>
      </c>
      <c r="K135" s="6" t="s">
        <v>8596</v>
      </c>
      <c r="L135" s="6" t="s">
        <v>13355</v>
      </c>
      <c r="M135" s="6">
        <v>0</v>
      </c>
      <c r="N135" s="6" t="s">
        <v>8972</v>
      </c>
      <c r="O135" s="6">
        <f>MATCH(A135, 'combined matches'!B$1:B$4986,0)</f>
        <v>123</v>
      </c>
      <c r="P135" s="6">
        <f t="shared" si="8"/>
        <v>0</v>
      </c>
      <c r="Q135" s="6" t="b">
        <f t="shared" si="9"/>
        <v>0</v>
      </c>
      <c r="R135" s="6" t="b">
        <f t="shared" si="10"/>
        <v>0</v>
      </c>
      <c r="S135" s="6" t="b">
        <f t="shared" si="11"/>
        <v>0</v>
      </c>
      <c r="T135" s="6" t="b">
        <f>IF(P135=1, SUM(P$1:P135))</f>
        <v>0</v>
      </c>
    </row>
    <row r="136" spans="1:20" x14ac:dyDescent="0.2">
      <c r="A136" s="6">
        <v>149</v>
      </c>
      <c r="B136" s="6" t="s">
        <v>5021</v>
      </c>
      <c r="C136" s="6" t="s">
        <v>7502</v>
      </c>
      <c r="D136" s="6" t="s">
        <v>195</v>
      </c>
      <c r="E136" s="6" t="s">
        <v>597</v>
      </c>
      <c r="F136" s="6">
        <v>20002</v>
      </c>
      <c r="G136" s="6">
        <v>2024694699</v>
      </c>
      <c r="H136" s="6" t="s">
        <v>7503</v>
      </c>
      <c r="I136" s="6" t="s">
        <v>10156</v>
      </c>
      <c r="K136" s="6" t="s">
        <v>8596</v>
      </c>
      <c r="L136" s="6" t="s">
        <v>13355</v>
      </c>
      <c r="M136" s="6">
        <v>0</v>
      </c>
      <c r="N136" s="6" t="s">
        <v>8972</v>
      </c>
      <c r="O136" s="6">
        <f>MATCH(A136, 'combined matches'!B$1:B$4986,0)</f>
        <v>124</v>
      </c>
      <c r="P136" s="6">
        <f t="shared" si="8"/>
        <v>0</v>
      </c>
      <c r="Q136" s="6" t="b">
        <f t="shared" si="9"/>
        <v>0</v>
      </c>
      <c r="R136" s="6" t="b">
        <f t="shared" si="10"/>
        <v>0</v>
      </c>
      <c r="S136" s="6" t="b">
        <f t="shared" si="11"/>
        <v>0</v>
      </c>
      <c r="T136" s="6" t="b">
        <f>IF(P136=1, SUM(P$1:P136))</f>
        <v>0</v>
      </c>
    </row>
    <row r="137" spans="1:20" x14ac:dyDescent="0.2">
      <c r="A137" s="6">
        <v>150</v>
      </c>
      <c r="B137" s="6" t="s">
        <v>5022</v>
      </c>
      <c r="C137" s="6" t="s">
        <v>7504</v>
      </c>
      <c r="D137" s="6" t="s">
        <v>195</v>
      </c>
      <c r="E137" s="6" t="s">
        <v>597</v>
      </c>
      <c r="F137" s="6">
        <v>20005</v>
      </c>
      <c r="G137" s="6">
        <v>2024694699</v>
      </c>
      <c r="H137" s="6" t="s">
        <v>7862</v>
      </c>
      <c r="I137" s="6" t="s">
        <v>5022</v>
      </c>
      <c r="K137" s="6" t="s">
        <v>8596</v>
      </c>
      <c r="L137" s="6" t="s">
        <v>13355</v>
      </c>
      <c r="M137" s="6">
        <v>0</v>
      </c>
      <c r="N137" s="6" t="s">
        <v>8972</v>
      </c>
      <c r="O137" s="6">
        <f>MATCH(A137, 'combined matches'!B$1:B$4986,0)</f>
        <v>125</v>
      </c>
      <c r="P137" s="6">
        <f t="shared" si="8"/>
        <v>0</v>
      </c>
      <c r="Q137" s="6" t="b">
        <f t="shared" si="9"/>
        <v>0</v>
      </c>
      <c r="R137" s="6" t="b">
        <f t="shared" si="10"/>
        <v>0</v>
      </c>
      <c r="S137" s="6" t="b">
        <f t="shared" si="11"/>
        <v>0</v>
      </c>
      <c r="T137" s="6" t="b">
        <f>IF(P137=1, SUM(P$1:P137))</f>
        <v>0</v>
      </c>
    </row>
    <row r="138" spans="1:20" x14ac:dyDescent="0.2">
      <c r="A138" s="6">
        <v>151</v>
      </c>
      <c r="B138" s="6" t="s">
        <v>5023</v>
      </c>
      <c r="C138" s="6" t="s">
        <v>7505</v>
      </c>
      <c r="D138" s="6" t="s">
        <v>195</v>
      </c>
      <c r="E138" s="6" t="s">
        <v>597</v>
      </c>
      <c r="F138" s="6">
        <v>20002</v>
      </c>
      <c r="G138" s="6">
        <v>2024694699</v>
      </c>
      <c r="H138" s="6" t="s">
        <v>7506</v>
      </c>
      <c r="I138" s="6" t="s">
        <v>5023</v>
      </c>
      <c r="K138" s="6" t="s">
        <v>8596</v>
      </c>
      <c r="L138" s="6" t="s">
        <v>8973</v>
      </c>
      <c r="M138" s="6">
        <v>1</v>
      </c>
      <c r="N138" s="6" t="s">
        <v>8972</v>
      </c>
      <c r="O138" s="6">
        <f>MATCH(A138, 'combined matches'!B$1:B$4986,0)</f>
        <v>126</v>
      </c>
      <c r="P138" s="6">
        <f t="shared" si="8"/>
        <v>0</v>
      </c>
      <c r="Q138" s="6" t="b">
        <f t="shared" si="9"/>
        <v>0</v>
      </c>
      <c r="R138" s="6" t="b">
        <f t="shared" si="10"/>
        <v>0</v>
      </c>
      <c r="S138" s="6" t="b">
        <f t="shared" si="11"/>
        <v>0</v>
      </c>
      <c r="T138" s="6" t="b">
        <f>IF(P138=1, SUM(P$1:P138))</f>
        <v>0</v>
      </c>
    </row>
    <row r="139" spans="1:20" x14ac:dyDescent="0.2">
      <c r="A139" s="6">
        <v>152</v>
      </c>
      <c r="B139" s="6" t="s">
        <v>5024</v>
      </c>
      <c r="C139" s="6" t="s">
        <v>7507</v>
      </c>
      <c r="D139" s="6" t="s">
        <v>195</v>
      </c>
      <c r="E139" s="6" t="s">
        <v>597</v>
      </c>
      <c r="F139" s="6">
        <v>20002</v>
      </c>
      <c r="G139" s="6">
        <v>2024694699</v>
      </c>
      <c r="H139" s="6" t="s">
        <v>7865</v>
      </c>
      <c r="I139" s="6" t="s">
        <v>5024</v>
      </c>
      <c r="K139" s="6" t="s">
        <v>8596</v>
      </c>
      <c r="L139" s="6" t="s">
        <v>13355</v>
      </c>
      <c r="M139" s="6">
        <v>0</v>
      </c>
      <c r="N139" s="6" t="s">
        <v>8972</v>
      </c>
      <c r="O139" s="6">
        <f>MATCH(A139, 'combined matches'!B$1:B$4986,0)</f>
        <v>127</v>
      </c>
      <c r="P139" s="6">
        <f t="shared" si="8"/>
        <v>0</v>
      </c>
      <c r="Q139" s="6" t="b">
        <f t="shared" si="9"/>
        <v>0</v>
      </c>
      <c r="R139" s="6" t="b">
        <f t="shared" si="10"/>
        <v>0</v>
      </c>
      <c r="S139" s="6" t="b">
        <f t="shared" si="11"/>
        <v>0</v>
      </c>
      <c r="T139" s="6" t="b">
        <f>IF(P139=1, SUM(P$1:P139))</f>
        <v>0</v>
      </c>
    </row>
    <row r="140" spans="1:20" x14ac:dyDescent="0.2">
      <c r="A140" s="6">
        <v>153</v>
      </c>
      <c r="B140" s="6" t="s">
        <v>604</v>
      </c>
      <c r="C140" s="6" t="s">
        <v>7508</v>
      </c>
      <c r="D140" s="6" t="s">
        <v>195</v>
      </c>
      <c r="E140" s="6" t="s">
        <v>597</v>
      </c>
      <c r="F140" s="6">
        <v>20003</v>
      </c>
      <c r="G140" s="6">
        <v>2027157900</v>
      </c>
      <c r="H140" s="6" t="s">
        <v>7509</v>
      </c>
      <c r="I140" s="6" t="s">
        <v>9110</v>
      </c>
      <c r="K140" s="6" t="s">
        <v>8596</v>
      </c>
      <c r="L140" s="6" t="s">
        <v>8981</v>
      </c>
      <c r="N140" s="6" t="s">
        <v>8972</v>
      </c>
      <c r="O140" s="6">
        <f>MATCH(A140, 'combined matches'!B$1:B$4986,0)</f>
        <v>128</v>
      </c>
      <c r="P140" s="6">
        <f t="shared" si="8"/>
        <v>0</v>
      </c>
      <c r="Q140" s="6" t="b">
        <f t="shared" si="9"/>
        <v>0</v>
      </c>
      <c r="R140" s="6" t="b">
        <f t="shared" si="10"/>
        <v>0</v>
      </c>
      <c r="S140" s="6" t="b">
        <f t="shared" si="11"/>
        <v>0</v>
      </c>
      <c r="T140" s="6" t="b">
        <f>IF(P140=1, SUM(P$1:P140))</f>
        <v>0</v>
      </c>
    </row>
    <row r="141" spans="1:20" x14ac:dyDescent="0.2">
      <c r="A141" s="6">
        <v>154</v>
      </c>
      <c r="B141" s="6" t="s">
        <v>5025</v>
      </c>
      <c r="C141" s="6" t="s">
        <v>7510</v>
      </c>
      <c r="D141" s="6" t="s">
        <v>195</v>
      </c>
      <c r="E141" s="6" t="s">
        <v>597</v>
      </c>
      <c r="F141" s="6">
        <v>20009</v>
      </c>
      <c r="G141" s="6">
        <v>2024694699</v>
      </c>
      <c r="H141" s="6" t="s">
        <v>7510</v>
      </c>
      <c r="I141" s="6" t="s">
        <v>10157</v>
      </c>
      <c r="K141" s="6" t="s">
        <v>8596</v>
      </c>
      <c r="L141" s="6" t="s">
        <v>8976</v>
      </c>
      <c r="N141" s="6" t="s">
        <v>8972</v>
      </c>
      <c r="O141" s="6">
        <f>MATCH(A141, 'combined matches'!B$1:B$4986,0)</f>
        <v>129</v>
      </c>
      <c r="P141" s="6">
        <f t="shared" si="8"/>
        <v>0</v>
      </c>
      <c r="Q141" s="6" t="b">
        <f t="shared" si="9"/>
        <v>0</v>
      </c>
      <c r="R141" s="6" t="b">
        <f t="shared" si="10"/>
        <v>0</v>
      </c>
      <c r="S141" s="6" t="b">
        <f t="shared" si="11"/>
        <v>0</v>
      </c>
      <c r="T141" s="6" t="b">
        <f>IF(P141=1, SUM(P$1:P141))</f>
        <v>0</v>
      </c>
    </row>
    <row r="142" spans="1:20" x14ac:dyDescent="0.2">
      <c r="A142" s="6">
        <v>155</v>
      </c>
      <c r="B142" s="6" t="s">
        <v>603</v>
      </c>
      <c r="C142" s="6" t="s">
        <v>7511</v>
      </c>
      <c r="D142" s="6" t="s">
        <v>195</v>
      </c>
      <c r="E142" s="6" t="s">
        <v>597</v>
      </c>
      <c r="F142" s="6">
        <v>20009</v>
      </c>
      <c r="G142" s="6">
        <v>2024694699</v>
      </c>
      <c r="H142" s="6" t="s">
        <v>7512</v>
      </c>
      <c r="I142" s="6" t="s">
        <v>10158</v>
      </c>
      <c r="K142" s="6" t="s">
        <v>8596</v>
      </c>
      <c r="L142" s="6" t="s">
        <v>13355</v>
      </c>
      <c r="M142" s="6">
        <v>0</v>
      </c>
      <c r="N142" s="6" t="s">
        <v>8972</v>
      </c>
      <c r="O142" s="6">
        <f>MATCH(A142, 'combined matches'!B$1:B$4986,0)</f>
        <v>130</v>
      </c>
      <c r="P142" s="6">
        <f t="shared" si="8"/>
        <v>0</v>
      </c>
      <c r="Q142" s="6" t="b">
        <f t="shared" si="9"/>
        <v>0</v>
      </c>
      <c r="R142" s="6" t="b">
        <f t="shared" si="10"/>
        <v>0</v>
      </c>
      <c r="S142" s="6" t="b">
        <f t="shared" si="11"/>
        <v>0</v>
      </c>
      <c r="T142" s="6" t="b">
        <f>IF(P142=1, SUM(P$1:P142))</f>
        <v>0</v>
      </c>
    </row>
    <row r="143" spans="1:20" x14ac:dyDescent="0.2">
      <c r="A143" s="6">
        <v>156</v>
      </c>
      <c r="B143" s="6" t="s">
        <v>11213</v>
      </c>
      <c r="C143" s="6" t="s">
        <v>11214</v>
      </c>
      <c r="D143" s="6" t="s">
        <v>195</v>
      </c>
      <c r="E143" s="6" t="s">
        <v>597</v>
      </c>
      <c r="F143" s="6">
        <v>20001</v>
      </c>
      <c r="G143" s="6">
        <v>2022652400</v>
      </c>
      <c r="H143" s="6" t="s">
        <v>11215</v>
      </c>
      <c r="I143" s="6" t="s">
        <v>15712</v>
      </c>
      <c r="K143" s="6" t="s">
        <v>11216</v>
      </c>
      <c r="L143" s="6" t="s">
        <v>8973</v>
      </c>
      <c r="M143" s="6">
        <v>1</v>
      </c>
      <c r="N143" s="6" t="s">
        <v>11017</v>
      </c>
      <c r="O143" s="6">
        <f>MATCH(A143, 'combined matches'!B$1:B$4986,0)</f>
        <v>131</v>
      </c>
      <c r="P143" s="6">
        <f t="shared" si="8"/>
        <v>0</v>
      </c>
      <c r="Q143" s="6" t="b">
        <f t="shared" si="9"/>
        <v>0</v>
      </c>
      <c r="R143" s="6" t="b">
        <f t="shared" si="10"/>
        <v>0</v>
      </c>
      <c r="S143" s="6" t="b">
        <f t="shared" si="11"/>
        <v>0</v>
      </c>
      <c r="T143" s="6" t="b">
        <f>IF(P143=1, SUM(P$1:P143))</f>
        <v>0</v>
      </c>
    </row>
    <row r="144" spans="1:20" x14ac:dyDescent="0.2">
      <c r="A144" s="6">
        <v>157</v>
      </c>
      <c r="B144" s="6" t="s">
        <v>11223</v>
      </c>
      <c r="C144" s="6" t="s">
        <v>11224</v>
      </c>
      <c r="D144" s="6" t="s">
        <v>195</v>
      </c>
      <c r="E144" s="6" t="s">
        <v>597</v>
      </c>
      <c r="F144" s="6">
        <v>20032</v>
      </c>
      <c r="G144" s="6">
        <v>2024077747</v>
      </c>
      <c r="H144" s="6" t="s">
        <v>11225</v>
      </c>
      <c r="I144" s="6" t="s">
        <v>15715</v>
      </c>
      <c r="K144" s="6" t="s">
        <v>11226</v>
      </c>
      <c r="L144" s="6" t="s">
        <v>8973</v>
      </c>
      <c r="M144" s="6">
        <v>1</v>
      </c>
      <c r="N144" s="6" t="s">
        <v>11017</v>
      </c>
      <c r="O144" s="6">
        <f>MATCH(A144, 'combined matches'!B$1:B$4986,0)</f>
        <v>132</v>
      </c>
      <c r="P144" s="6">
        <f t="shared" si="8"/>
        <v>0</v>
      </c>
      <c r="Q144" s="6" t="b">
        <f t="shared" si="9"/>
        <v>0</v>
      </c>
      <c r="R144" s="6" t="b">
        <f t="shared" si="10"/>
        <v>0</v>
      </c>
      <c r="S144" s="6" t="b">
        <f t="shared" si="11"/>
        <v>0</v>
      </c>
      <c r="T144" s="6" t="b">
        <f>IF(P144=1, SUM(P$1:P144))</f>
        <v>0</v>
      </c>
    </row>
    <row r="145" spans="1:20" x14ac:dyDescent="0.2">
      <c r="A145" s="6">
        <v>158</v>
      </c>
      <c r="B145" s="6" t="s">
        <v>11217</v>
      </c>
      <c r="C145" s="6" t="s">
        <v>11218</v>
      </c>
      <c r="D145" s="6" t="s">
        <v>195</v>
      </c>
      <c r="E145" s="6" t="s">
        <v>597</v>
      </c>
      <c r="F145" s="6">
        <v>20009</v>
      </c>
      <c r="G145" s="6">
        <v>2027157900</v>
      </c>
      <c r="H145" s="6" t="s">
        <v>11219</v>
      </c>
      <c r="I145" s="6" t="s">
        <v>11217</v>
      </c>
      <c r="K145" s="6" t="s">
        <v>11220</v>
      </c>
      <c r="L145" s="6" t="s">
        <v>8973</v>
      </c>
      <c r="M145" s="6">
        <v>1</v>
      </c>
      <c r="N145" s="6" t="s">
        <v>11017</v>
      </c>
      <c r="O145" s="6">
        <f>MATCH(A145, 'combined matches'!B$1:B$4986,0)</f>
        <v>133</v>
      </c>
      <c r="P145" s="6">
        <f t="shared" si="8"/>
        <v>0</v>
      </c>
      <c r="Q145" s="6" t="b">
        <f t="shared" si="9"/>
        <v>0</v>
      </c>
      <c r="R145" s="6" t="b">
        <f t="shared" si="10"/>
        <v>0</v>
      </c>
      <c r="S145" s="6" t="b">
        <f t="shared" si="11"/>
        <v>0</v>
      </c>
      <c r="T145" s="6" t="b">
        <f>IF(P145=1, SUM(P$1:P145))</f>
        <v>0</v>
      </c>
    </row>
    <row r="146" spans="1:20" x14ac:dyDescent="0.2">
      <c r="A146" s="6">
        <v>159</v>
      </c>
      <c r="B146" s="6" t="s">
        <v>11221</v>
      </c>
      <c r="C146" s="6" t="s">
        <v>7487</v>
      </c>
      <c r="D146" s="6" t="s">
        <v>195</v>
      </c>
      <c r="E146" s="6" t="s">
        <v>597</v>
      </c>
      <c r="F146" s="6">
        <v>20009</v>
      </c>
      <c r="G146" s="6">
        <v>2024838196</v>
      </c>
      <c r="H146" s="6" t="s">
        <v>11222</v>
      </c>
      <c r="I146" s="6" t="s">
        <v>15713</v>
      </c>
      <c r="K146" s="6" t="s">
        <v>8597</v>
      </c>
      <c r="L146" s="6" t="s">
        <v>8973</v>
      </c>
      <c r="M146" s="6">
        <v>1</v>
      </c>
      <c r="N146" s="6" t="s">
        <v>11017</v>
      </c>
      <c r="O146" s="6">
        <f>MATCH(A146, 'combined matches'!B$1:B$4986,0)</f>
        <v>134</v>
      </c>
      <c r="P146" s="6">
        <f t="shared" si="8"/>
        <v>0</v>
      </c>
      <c r="Q146" s="6" t="b">
        <f t="shared" si="9"/>
        <v>0</v>
      </c>
      <c r="R146" s="6" t="b">
        <f t="shared" si="10"/>
        <v>0</v>
      </c>
      <c r="S146" s="6" t="b">
        <f t="shared" si="11"/>
        <v>0</v>
      </c>
      <c r="T146" s="6" t="b">
        <f>IF(P146=1, SUM(P$1:P146))</f>
        <v>0</v>
      </c>
    </row>
    <row r="147" spans="1:20" x14ac:dyDescent="0.2">
      <c r="A147" s="6">
        <v>160</v>
      </c>
      <c r="B147" s="6" t="s">
        <v>5026</v>
      </c>
      <c r="C147" s="6" t="s">
        <v>7513</v>
      </c>
      <c r="D147" s="6" t="s">
        <v>195</v>
      </c>
      <c r="E147" s="6" t="s">
        <v>597</v>
      </c>
      <c r="F147" s="6">
        <v>20011</v>
      </c>
      <c r="G147" s="6">
        <v>2024838196</v>
      </c>
      <c r="H147" s="6" t="s">
        <v>7866</v>
      </c>
      <c r="I147" s="6" t="s">
        <v>10159</v>
      </c>
      <c r="K147" s="6" t="s">
        <v>8597</v>
      </c>
      <c r="L147" s="6" t="s">
        <v>8973</v>
      </c>
      <c r="M147" s="6">
        <v>1</v>
      </c>
      <c r="N147" s="6" t="s">
        <v>8972</v>
      </c>
      <c r="O147" s="6">
        <f>MATCH(A147, 'combined matches'!B$1:B$4986,0)</f>
        <v>135</v>
      </c>
      <c r="P147" s="6">
        <f t="shared" si="8"/>
        <v>0</v>
      </c>
      <c r="Q147" s="6" t="b">
        <f t="shared" si="9"/>
        <v>0</v>
      </c>
      <c r="R147" s="6" t="b">
        <f t="shared" si="10"/>
        <v>0</v>
      </c>
      <c r="S147" s="6" t="b">
        <f t="shared" si="11"/>
        <v>0</v>
      </c>
      <c r="T147" s="6" t="b">
        <f>IF(P147=1, SUM(P$1:P147))</f>
        <v>0</v>
      </c>
    </row>
    <row r="148" spans="1:20" x14ac:dyDescent="0.2">
      <c r="A148" s="6">
        <v>162</v>
      </c>
      <c r="B148" s="6" t="s">
        <v>451</v>
      </c>
      <c r="C148" s="6" t="s">
        <v>452</v>
      </c>
      <c r="D148" s="6" t="s">
        <v>453</v>
      </c>
      <c r="E148" s="6" t="s">
        <v>444</v>
      </c>
      <c r="F148" s="6">
        <v>19947</v>
      </c>
      <c r="G148" s="6">
        <v>3025153230</v>
      </c>
      <c r="H148" s="6" t="s">
        <v>452</v>
      </c>
      <c r="I148" s="6" t="s">
        <v>9072</v>
      </c>
      <c r="K148" s="6" t="s">
        <v>8612</v>
      </c>
      <c r="L148" s="6" t="s">
        <v>13355</v>
      </c>
      <c r="M148" s="6">
        <v>0</v>
      </c>
      <c r="N148" s="6" t="s">
        <v>8972</v>
      </c>
      <c r="O148" s="6">
        <f>MATCH(A148, 'combined matches'!B$1:B$4986,0)</f>
        <v>136</v>
      </c>
      <c r="P148" s="6">
        <f t="shared" si="8"/>
        <v>0</v>
      </c>
      <c r="Q148" s="6" t="b">
        <f t="shared" si="9"/>
        <v>0</v>
      </c>
      <c r="R148" s="6" t="b">
        <f t="shared" si="10"/>
        <v>0</v>
      </c>
      <c r="S148" s="6" t="b">
        <f t="shared" si="11"/>
        <v>0</v>
      </c>
      <c r="T148" s="6" t="b">
        <f>IF(P148=1, SUM(P$1:P148))</f>
        <v>0</v>
      </c>
    </row>
    <row r="149" spans="1:20" x14ac:dyDescent="0.2">
      <c r="A149" s="6">
        <v>163</v>
      </c>
      <c r="B149" s="6" t="s">
        <v>5027</v>
      </c>
      <c r="C149" s="6" t="s">
        <v>5028</v>
      </c>
      <c r="D149" s="6" t="s">
        <v>189</v>
      </c>
      <c r="E149" s="6" t="s">
        <v>444</v>
      </c>
      <c r="F149" s="6">
        <v>19702</v>
      </c>
      <c r="G149" s="6">
        <v>3024543020</v>
      </c>
      <c r="H149" s="6" t="s">
        <v>7123</v>
      </c>
      <c r="I149" s="6" t="s">
        <v>10160</v>
      </c>
      <c r="K149" s="6" t="s">
        <v>8612</v>
      </c>
      <c r="L149" s="6" t="s">
        <v>21431</v>
      </c>
      <c r="N149" s="6" t="s">
        <v>8972</v>
      </c>
      <c r="O149" s="6" t="e">
        <f>MATCH(A149, 'combined matches'!B$1:B$4986,0)</f>
        <v>#N/A</v>
      </c>
      <c r="P149" s="6">
        <f t="shared" si="8"/>
        <v>1</v>
      </c>
      <c r="Q149" s="6">
        <f t="shared" si="9"/>
        <v>1</v>
      </c>
      <c r="R149" s="6">
        <f t="shared" si="10"/>
        <v>0</v>
      </c>
      <c r="S149" s="6" t="b">
        <f t="shared" si="11"/>
        <v>0</v>
      </c>
      <c r="T149" s="6">
        <f>IF(P149=1, SUM(P$1:P149))</f>
        <v>18</v>
      </c>
    </row>
    <row r="150" spans="1:20" x14ac:dyDescent="0.2">
      <c r="A150" s="6">
        <v>164</v>
      </c>
      <c r="B150" s="6" t="s">
        <v>5027</v>
      </c>
      <c r="C150" s="6" t="s">
        <v>5029</v>
      </c>
      <c r="D150" s="6" t="s">
        <v>455</v>
      </c>
      <c r="E150" s="6" t="s">
        <v>444</v>
      </c>
      <c r="F150" s="6">
        <v>19963</v>
      </c>
      <c r="G150" s="6">
        <v>3028564700</v>
      </c>
      <c r="H150" s="6" t="s">
        <v>7124</v>
      </c>
      <c r="I150" s="6" t="s">
        <v>10160</v>
      </c>
      <c r="K150" s="6" t="s">
        <v>8612</v>
      </c>
      <c r="L150" s="6" t="s">
        <v>21431</v>
      </c>
      <c r="N150" s="6" t="s">
        <v>8972</v>
      </c>
      <c r="O150" s="6" t="e">
        <f>MATCH(A150, 'combined matches'!B$1:B$4986,0)</f>
        <v>#N/A</v>
      </c>
      <c r="P150" s="6">
        <f t="shared" si="8"/>
        <v>1</v>
      </c>
      <c r="Q150" s="6">
        <f t="shared" si="9"/>
        <v>1</v>
      </c>
      <c r="R150" s="6">
        <f t="shared" si="10"/>
        <v>0</v>
      </c>
      <c r="S150" s="6" t="b">
        <f t="shared" si="11"/>
        <v>0</v>
      </c>
      <c r="T150" s="6">
        <f>IF(P150=1, SUM(P$1:P150))</f>
        <v>19</v>
      </c>
    </row>
    <row r="151" spans="1:20" x14ac:dyDescent="0.2">
      <c r="A151" s="6">
        <v>165</v>
      </c>
      <c r="B151" s="6" t="s">
        <v>5027</v>
      </c>
      <c r="C151" s="6" t="s">
        <v>5030</v>
      </c>
      <c r="D151" s="6" t="s">
        <v>443</v>
      </c>
      <c r="E151" s="6" t="s">
        <v>444</v>
      </c>
      <c r="F151" s="6">
        <v>19805</v>
      </c>
      <c r="G151" s="6">
        <v>3024720381</v>
      </c>
      <c r="H151" s="6" t="s">
        <v>5030</v>
      </c>
      <c r="I151" s="6" t="s">
        <v>10160</v>
      </c>
      <c r="K151" s="6" t="s">
        <v>8612</v>
      </c>
      <c r="L151" s="6" t="s">
        <v>21431</v>
      </c>
      <c r="N151" s="6" t="s">
        <v>8972</v>
      </c>
      <c r="O151" s="6" t="e">
        <f>MATCH(A151, 'combined matches'!B$1:B$4986,0)</f>
        <v>#N/A</v>
      </c>
      <c r="P151" s="6">
        <f t="shared" si="8"/>
        <v>1</v>
      </c>
      <c r="Q151" s="6">
        <f t="shared" si="9"/>
        <v>1</v>
      </c>
      <c r="R151" s="6">
        <f t="shared" si="10"/>
        <v>0</v>
      </c>
      <c r="S151" s="6" t="b">
        <f t="shared" si="11"/>
        <v>0</v>
      </c>
      <c r="T151" s="6">
        <f>IF(P151=1, SUM(P$1:P151))</f>
        <v>20</v>
      </c>
    </row>
    <row r="152" spans="1:20" x14ac:dyDescent="0.2">
      <c r="A152" s="6">
        <v>166</v>
      </c>
      <c r="B152" s="6" t="s">
        <v>5027</v>
      </c>
      <c r="C152" s="6" t="s">
        <v>5031</v>
      </c>
      <c r="D152" s="6" t="s">
        <v>443</v>
      </c>
      <c r="E152" s="6" t="s">
        <v>444</v>
      </c>
      <c r="F152" s="6">
        <v>19805</v>
      </c>
      <c r="G152" s="6">
        <v>3026562348</v>
      </c>
      <c r="H152" s="6" t="s">
        <v>8166</v>
      </c>
      <c r="I152" s="6" t="s">
        <v>10160</v>
      </c>
      <c r="K152" s="6" t="s">
        <v>8612</v>
      </c>
      <c r="L152" s="6" t="s">
        <v>21431</v>
      </c>
      <c r="N152" s="6" t="s">
        <v>8972</v>
      </c>
      <c r="O152" s="6" t="e">
        <f>MATCH(A152, 'combined matches'!B$1:B$4986,0)</f>
        <v>#N/A</v>
      </c>
      <c r="P152" s="6">
        <f t="shared" si="8"/>
        <v>1</v>
      </c>
      <c r="Q152" s="6">
        <f t="shared" si="9"/>
        <v>1</v>
      </c>
      <c r="R152" s="6">
        <f t="shared" si="10"/>
        <v>0</v>
      </c>
      <c r="S152" s="6" t="b">
        <f t="shared" si="11"/>
        <v>0</v>
      </c>
      <c r="T152" s="6">
        <f>IF(P152=1, SUM(P$1:P152))</f>
        <v>21</v>
      </c>
    </row>
    <row r="153" spans="1:20" x14ac:dyDescent="0.2">
      <c r="A153" s="6">
        <v>167</v>
      </c>
      <c r="B153" s="6" t="s">
        <v>463</v>
      </c>
      <c r="C153" s="6" t="s">
        <v>464</v>
      </c>
      <c r="D153" s="6" t="s">
        <v>443</v>
      </c>
      <c r="E153" s="6" t="s">
        <v>444</v>
      </c>
      <c r="F153" s="6">
        <v>19803</v>
      </c>
      <c r="G153" s="6">
        <v>3024776750</v>
      </c>
      <c r="H153" s="6" t="s">
        <v>7125</v>
      </c>
      <c r="I153" s="6" t="s">
        <v>463</v>
      </c>
      <c r="K153" s="6" t="s">
        <v>8612</v>
      </c>
      <c r="L153" s="6" t="s">
        <v>8976</v>
      </c>
      <c r="N153" s="6" t="s">
        <v>8972</v>
      </c>
      <c r="O153" s="6">
        <f>MATCH(A153, 'combined matches'!B$1:B$4986,0)</f>
        <v>137</v>
      </c>
      <c r="P153" s="6">
        <f t="shared" si="8"/>
        <v>0</v>
      </c>
      <c r="Q153" s="6" t="b">
        <f t="shared" si="9"/>
        <v>0</v>
      </c>
      <c r="R153" s="6" t="b">
        <f t="shared" si="10"/>
        <v>0</v>
      </c>
      <c r="S153" s="6" t="b">
        <f t="shared" si="11"/>
        <v>0</v>
      </c>
      <c r="T153" s="6" t="b">
        <f>IF(P153=1, SUM(P$1:P153))</f>
        <v>0</v>
      </c>
    </row>
    <row r="154" spans="1:20" x14ac:dyDescent="0.2">
      <c r="A154" s="6">
        <v>168</v>
      </c>
      <c r="B154" s="6" t="s">
        <v>474</v>
      </c>
      <c r="C154" s="6" t="s">
        <v>475</v>
      </c>
      <c r="D154" s="6" t="s">
        <v>190</v>
      </c>
      <c r="E154" s="6" t="s">
        <v>444</v>
      </c>
      <c r="F154" s="6">
        <v>19934</v>
      </c>
      <c r="G154" s="6">
        <v>3026984280</v>
      </c>
      <c r="H154" s="6" t="s">
        <v>6483</v>
      </c>
      <c r="I154" s="6" t="s">
        <v>9080</v>
      </c>
      <c r="K154" s="6" t="s">
        <v>8612</v>
      </c>
      <c r="L154" s="6" t="s">
        <v>8976</v>
      </c>
      <c r="N154" s="6" t="s">
        <v>8972</v>
      </c>
      <c r="O154" s="6">
        <f>MATCH(A154, 'combined matches'!B$1:B$4986,0)</f>
        <v>138</v>
      </c>
      <c r="P154" s="6">
        <f t="shared" si="8"/>
        <v>0</v>
      </c>
      <c r="Q154" s="6" t="b">
        <f t="shared" si="9"/>
        <v>0</v>
      </c>
      <c r="R154" s="6" t="b">
        <f t="shared" si="10"/>
        <v>0</v>
      </c>
      <c r="S154" s="6" t="b">
        <f t="shared" si="11"/>
        <v>0</v>
      </c>
      <c r="T154" s="6" t="b">
        <f>IF(P154=1, SUM(P$1:P154))</f>
        <v>0</v>
      </c>
    </row>
    <row r="155" spans="1:20" x14ac:dyDescent="0.2">
      <c r="A155" s="6">
        <v>169</v>
      </c>
      <c r="B155" s="6" t="s">
        <v>465</v>
      </c>
      <c r="C155" s="6" t="s">
        <v>466</v>
      </c>
      <c r="D155" s="6" t="s">
        <v>443</v>
      </c>
      <c r="E155" s="6" t="s">
        <v>444</v>
      </c>
      <c r="F155" s="6">
        <v>19810</v>
      </c>
      <c r="G155" s="6">
        <v>3024773960</v>
      </c>
      <c r="H155" s="6" t="s">
        <v>6482</v>
      </c>
      <c r="I155" s="6" t="s">
        <v>9077</v>
      </c>
      <c r="K155" s="6" t="s">
        <v>8612</v>
      </c>
      <c r="L155" s="6" t="s">
        <v>8976</v>
      </c>
      <c r="N155" s="6" t="s">
        <v>8972</v>
      </c>
      <c r="O155" s="6">
        <f>MATCH(A155, 'combined matches'!B$1:B$4986,0)</f>
        <v>139</v>
      </c>
      <c r="P155" s="6">
        <f t="shared" si="8"/>
        <v>0</v>
      </c>
      <c r="Q155" s="6" t="b">
        <f t="shared" si="9"/>
        <v>0</v>
      </c>
      <c r="R155" s="6" t="b">
        <f t="shared" si="10"/>
        <v>0</v>
      </c>
      <c r="S155" s="6" t="b">
        <f t="shared" si="11"/>
        <v>0</v>
      </c>
      <c r="T155" s="6" t="b">
        <f>IF(P155=1, SUM(P$1:P155))</f>
        <v>0</v>
      </c>
    </row>
    <row r="156" spans="1:20" x14ac:dyDescent="0.2">
      <c r="A156" s="6">
        <v>170</v>
      </c>
      <c r="B156" s="6" t="s">
        <v>5032</v>
      </c>
      <c r="C156" s="6" t="s">
        <v>5033</v>
      </c>
      <c r="D156" s="6" t="s">
        <v>447</v>
      </c>
      <c r="E156" s="6" t="s">
        <v>444</v>
      </c>
      <c r="F156" s="6">
        <v>19901</v>
      </c>
      <c r="G156" s="6">
        <v>3026729360</v>
      </c>
      <c r="H156" s="6" t="s">
        <v>5033</v>
      </c>
      <c r="I156" s="6" t="s">
        <v>5032</v>
      </c>
      <c r="K156" s="6" t="s">
        <v>8612</v>
      </c>
      <c r="L156" s="6" t="s">
        <v>21431</v>
      </c>
      <c r="N156" s="6" t="s">
        <v>8972</v>
      </c>
      <c r="O156" s="6" t="e">
        <f>MATCH(A156, 'combined matches'!B$1:B$4986,0)</f>
        <v>#N/A</v>
      </c>
      <c r="P156" s="6">
        <f t="shared" si="8"/>
        <v>1</v>
      </c>
      <c r="Q156" s="6">
        <f t="shared" si="9"/>
        <v>1</v>
      </c>
      <c r="R156" s="6">
        <f t="shared" si="10"/>
        <v>0</v>
      </c>
      <c r="S156" s="6" t="b">
        <f t="shared" si="11"/>
        <v>0</v>
      </c>
      <c r="T156" s="6">
        <f>IF(P156=1, SUM(P$1:P156))</f>
        <v>22</v>
      </c>
    </row>
    <row r="157" spans="1:20" x14ac:dyDescent="0.2">
      <c r="A157" s="6">
        <v>171</v>
      </c>
      <c r="B157" s="6" t="s">
        <v>5032</v>
      </c>
      <c r="C157" s="6" t="s">
        <v>5034</v>
      </c>
      <c r="D157" s="6" t="s">
        <v>5035</v>
      </c>
      <c r="E157" s="6" t="s">
        <v>444</v>
      </c>
      <c r="F157" s="6">
        <v>19952</v>
      </c>
      <c r="G157" s="6">
        <v>3027867800</v>
      </c>
      <c r="H157" s="6" t="s">
        <v>7126</v>
      </c>
      <c r="I157" s="6" t="s">
        <v>5032</v>
      </c>
      <c r="K157" s="6" t="s">
        <v>8612</v>
      </c>
      <c r="L157" s="6" t="s">
        <v>21431</v>
      </c>
      <c r="N157" s="6" t="s">
        <v>8972</v>
      </c>
      <c r="O157" s="6" t="e">
        <f>MATCH(A157, 'combined matches'!B$1:B$4986,0)</f>
        <v>#N/A</v>
      </c>
      <c r="P157" s="6">
        <f t="shared" si="8"/>
        <v>1</v>
      </c>
      <c r="Q157" s="6">
        <f t="shared" si="9"/>
        <v>1</v>
      </c>
      <c r="R157" s="6">
        <f t="shared" si="10"/>
        <v>0</v>
      </c>
      <c r="S157" s="6" t="b">
        <f t="shared" si="11"/>
        <v>0</v>
      </c>
      <c r="T157" s="6">
        <f>IF(P157=1, SUM(P$1:P157))</f>
        <v>23</v>
      </c>
    </row>
    <row r="158" spans="1:20" x14ac:dyDescent="0.2">
      <c r="A158" s="6">
        <v>172</v>
      </c>
      <c r="B158" s="6" t="s">
        <v>5032</v>
      </c>
      <c r="C158" s="6" t="s">
        <v>5036</v>
      </c>
      <c r="D158" s="6" t="s">
        <v>5037</v>
      </c>
      <c r="E158" s="6" t="s">
        <v>444</v>
      </c>
      <c r="F158" s="6">
        <v>19966</v>
      </c>
      <c r="G158" s="6">
        <v>3029471920</v>
      </c>
      <c r="H158" s="6" t="s">
        <v>7127</v>
      </c>
      <c r="I158" s="6" t="s">
        <v>5032</v>
      </c>
      <c r="K158" s="6" t="s">
        <v>8612</v>
      </c>
      <c r="L158" s="6" t="s">
        <v>21431</v>
      </c>
      <c r="N158" s="6" t="s">
        <v>8972</v>
      </c>
      <c r="O158" s="6" t="e">
        <f>MATCH(A158, 'combined matches'!B$1:B$4986,0)</f>
        <v>#N/A</v>
      </c>
      <c r="P158" s="6">
        <f t="shared" si="8"/>
        <v>1</v>
      </c>
      <c r="Q158" s="6">
        <f t="shared" si="9"/>
        <v>1</v>
      </c>
      <c r="R158" s="6">
        <f t="shared" si="10"/>
        <v>0</v>
      </c>
      <c r="S158" s="6" t="b">
        <f t="shared" si="11"/>
        <v>0</v>
      </c>
      <c r="T158" s="6">
        <f>IF(P158=1, SUM(P$1:P158))</f>
        <v>24</v>
      </c>
    </row>
    <row r="159" spans="1:20" x14ac:dyDescent="0.2">
      <c r="A159" s="6">
        <v>173</v>
      </c>
      <c r="B159" s="6" t="s">
        <v>468</v>
      </c>
      <c r="C159" s="6" t="s">
        <v>469</v>
      </c>
      <c r="D159" s="6" t="s">
        <v>443</v>
      </c>
      <c r="E159" s="6" t="s">
        <v>444</v>
      </c>
      <c r="F159" s="6">
        <v>19804</v>
      </c>
      <c r="G159" s="6">
        <v>3028924460</v>
      </c>
      <c r="H159" s="6" t="s">
        <v>7128</v>
      </c>
      <c r="I159" s="6" t="s">
        <v>9079</v>
      </c>
      <c r="K159" s="6" t="s">
        <v>8612</v>
      </c>
      <c r="L159" s="6" t="s">
        <v>8976</v>
      </c>
      <c r="N159" s="6" t="s">
        <v>8972</v>
      </c>
      <c r="O159" s="6">
        <f>MATCH(A159, 'combined matches'!B$1:B$4986,0)</f>
        <v>140</v>
      </c>
      <c r="P159" s="6">
        <f t="shared" si="8"/>
        <v>0</v>
      </c>
      <c r="Q159" s="6" t="b">
        <f t="shared" si="9"/>
        <v>0</v>
      </c>
      <c r="R159" s="6" t="b">
        <f t="shared" si="10"/>
        <v>0</v>
      </c>
      <c r="S159" s="6" t="b">
        <f t="shared" si="11"/>
        <v>0</v>
      </c>
      <c r="T159" s="6" t="b">
        <f>IF(P159=1, SUM(P$1:P159))</f>
        <v>0</v>
      </c>
    </row>
    <row r="160" spans="1:20" x14ac:dyDescent="0.2">
      <c r="A160" s="6">
        <v>174</v>
      </c>
      <c r="B160" s="6" t="s">
        <v>476</v>
      </c>
      <c r="C160" s="6" t="s">
        <v>477</v>
      </c>
      <c r="D160" s="6" t="s">
        <v>447</v>
      </c>
      <c r="E160" s="6" t="s">
        <v>444</v>
      </c>
      <c r="F160" s="6">
        <v>19904</v>
      </c>
      <c r="G160" s="6">
        <v>3022412439</v>
      </c>
      <c r="H160" s="6" t="s">
        <v>6484</v>
      </c>
      <c r="I160" s="6" t="s">
        <v>9081</v>
      </c>
      <c r="K160" s="6" t="s">
        <v>8612</v>
      </c>
      <c r="L160" s="6" t="s">
        <v>8976</v>
      </c>
      <c r="N160" s="6" t="s">
        <v>8972</v>
      </c>
      <c r="O160" s="6">
        <f>MATCH(A160, 'combined matches'!B$1:B$4986,0)</f>
        <v>141</v>
      </c>
      <c r="P160" s="6">
        <f t="shared" si="8"/>
        <v>0</v>
      </c>
      <c r="Q160" s="6" t="b">
        <f t="shared" si="9"/>
        <v>0</v>
      </c>
      <c r="R160" s="6" t="b">
        <f t="shared" si="10"/>
        <v>0</v>
      </c>
      <c r="S160" s="6" t="b">
        <f t="shared" si="11"/>
        <v>0</v>
      </c>
      <c r="T160" s="6" t="b">
        <f>IF(P160=1, SUM(P$1:P160))</f>
        <v>0</v>
      </c>
    </row>
    <row r="161" spans="1:20" x14ac:dyDescent="0.2">
      <c r="A161" s="6">
        <v>175</v>
      </c>
      <c r="B161" s="6" t="s">
        <v>5038</v>
      </c>
      <c r="C161" s="6" t="s">
        <v>5039</v>
      </c>
      <c r="D161" s="6" t="s">
        <v>443</v>
      </c>
      <c r="E161" s="6" t="s">
        <v>444</v>
      </c>
      <c r="F161" s="6">
        <v>19801</v>
      </c>
      <c r="G161" s="6">
        <v>3026556187</v>
      </c>
      <c r="H161" s="6" t="s">
        <v>8167</v>
      </c>
      <c r="I161" s="6" t="s">
        <v>10161</v>
      </c>
      <c r="K161" s="6" t="s">
        <v>8612</v>
      </c>
      <c r="L161" s="6" t="s">
        <v>8973</v>
      </c>
      <c r="M161" s="6">
        <v>1</v>
      </c>
      <c r="N161" s="6" t="s">
        <v>8972</v>
      </c>
      <c r="O161" s="6" t="e">
        <f>MATCH(A161, 'combined matches'!B$1:B$4986,0)</f>
        <v>#N/A</v>
      </c>
      <c r="P161" s="6">
        <f t="shared" si="8"/>
        <v>1</v>
      </c>
      <c r="Q161" s="6">
        <f t="shared" si="9"/>
        <v>1</v>
      </c>
      <c r="R161" s="6">
        <f t="shared" si="10"/>
        <v>0</v>
      </c>
      <c r="S161" s="6" t="b">
        <f t="shared" si="11"/>
        <v>0</v>
      </c>
      <c r="T161" s="6">
        <f>IF(P161=1, SUM(P$1:P161))</f>
        <v>25</v>
      </c>
    </row>
    <row r="162" spans="1:20" x14ac:dyDescent="0.2">
      <c r="A162" s="6">
        <v>176</v>
      </c>
      <c r="B162" s="6" t="s">
        <v>5038</v>
      </c>
      <c r="C162" s="6" t="s">
        <v>5040</v>
      </c>
      <c r="D162" s="6" t="s">
        <v>443</v>
      </c>
      <c r="E162" s="6" t="s">
        <v>444</v>
      </c>
      <c r="F162" s="6">
        <v>19801</v>
      </c>
      <c r="G162" s="6">
        <v>3026556187</v>
      </c>
      <c r="H162" s="6" t="s">
        <v>5040</v>
      </c>
      <c r="I162" s="6" t="s">
        <v>10161</v>
      </c>
      <c r="K162" s="6" t="s">
        <v>8612</v>
      </c>
      <c r="L162" s="6" t="s">
        <v>8973</v>
      </c>
      <c r="M162" s="6">
        <v>1</v>
      </c>
      <c r="N162" s="6" t="s">
        <v>8972</v>
      </c>
      <c r="O162" s="6" t="e">
        <f>MATCH(A162, 'combined matches'!B$1:B$4986,0)</f>
        <v>#N/A</v>
      </c>
      <c r="P162" s="6">
        <f t="shared" si="8"/>
        <v>1</v>
      </c>
      <c r="Q162" s="6">
        <f t="shared" si="9"/>
        <v>1</v>
      </c>
      <c r="R162" s="6">
        <f t="shared" si="10"/>
        <v>0</v>
      </c>
      <c r="S162" s="6" t="b">
        <f t="shared" si="11"/>
        <v>0</v>
      </c>
      <c r="T162" s="6">
        <f>IF(P162=1, SUM(P$1:P162))</f>
        <v>26</v>
      </c>
    </row>
    <row r="163" spans="1:20" x14ac:dyDescent="0.2">
      <c r="A163" s="6">
        <v>177</v>
      </c>
      <c r="B163" s="6" t="s">
        <v>5041</v>
      </c>
      <c r="C163" s="6" t="s">
        <v>473</v>
      </c>
      <c r="D163" s="6" t="s">
        <v>443</v>
      </c>
      <c r="E163" s="6" t="s">
        <v>444</v>
      </c>
      <c r="F163" s="6">
        <v>19801</v>
      </c>
      <c r="G163" s="6">
        <v>3025768080</v>
      </c>
      <c r="H163" s="6" t="s">
        <v>8168</v>
      </c>
      <c r="I163" s="6" t="s">
        <v>5041</v>
      </c>
      <c r="K163" s="6" t="s">
        <v>8612</v>
      </c>
      <c r="L163" s="6" t="s">
        <v>8976</v>
      </c>
      <c r="N163" s="6" t="s">
        <v>8972</v>
      </c>
      <c r="O163" s="6">
        <f>MATCH(A163, 'combined matches'!B$1:B$4986,0)</f>
        <v>142</v>
      </c>
      <c r="P163" s="6">
        <f t="shared" si="8"/>
        <v>0</v>
      </c>
      <c r="Q163" s="6" t="b">
        <f t="shared" si="9"/>
        <v>0</v>
      </c>
      <c r="R163" s="6" t="b">
        <f t="shared" si="10"/>
        <v>0</v>
      </c>
      <c r="S163" s="6" t="b">
        <f t="shared" si="11"/>
        <v>0</v>
      </c>
      <c r="T163" s="6" t="b">
        <f>IF(P163=1, SUM(P$1:P163))</f>
        <v>0</v>
      </c>
    </row>
    <row r="164" spans="1:20" x14ac:dyDescent="0.2">
      <c r="A164" s="6">
        <v>178</v>
      </c>
      <c r="B164" s="6" t="s">
        <v>461</v>
      </c>
      <c r="C164" s="6" t="s">
        <v>462</v>
      </c>
      <c r="D164" s="6" t="s">
        <v>189</v>
      </c>
      <c r="E164" s="6" t="s">
        <v>444</v>
      </c>
      <c r="F164" s="6">
        <v>19711</v>
      </c>
      <c r="G164" s="6">
        <v>3022837587</v>
      </c>
      <c r="H164" s="6" t="s">
        <v>7129</v>
      </c>
      <c r="I164" s="6" t="s">
        <v>9076</v>
      </c>
      <c r="K164" s="6" t="s">
        <v>8612</v>
      </c>
      <c r="L164" s="6" t="s">
        <v>13355</v>
      </c>
      <c r="M164" s="6">
        <v>0</v>
      </c>
      <c r="N164" s="6" t="s">
        <v>8972</v>
      </c>
      <c r="O164" s="6">
        <f>MATCH(A164, 'combined matches'!B$1:B$4986,0)</f>
        <v>143</v>
      </c>
      <c r="P164" s="6">
        <f t="shared" si="8"/>
        <v>0</v>
      </c>
      <c r="Q164" s="6" t="b">
        <f t="shared" si="9"/>
        <v>0</v>
      </c>
      <c r="R164" s="6" t="b">
        <f t="shared" si="10"/>
        <v>0</v>
      </c>
      <c r="S164" s="6" t="b">
        <f t="shared" si="11"/>
        <v>0</v>
      </c>
      <c r="T164" s="6" t="b">
        <f>IF(P164=1, SUM(P$1:P164))</f>
        <v>0</v>
      </c>
    </row>
    <row r="165" spans="1:20" x14ac:dyDescent="0.2">
      <c r="A165" s="6">
        <v>179</v>
      </c>
      <c r="B165" s="6" t="s">
        <v>21441</v>
      </c>
      <c r="C165" s="6" t="s">
        <v>21476</v>
      </c>
      <c r="D165" s="6" t="s">
        <v>5044</v>
      </c>
      <c r="E165" s="6" t="s">
        <v>444</v>
      </c>
      <c r="F165" s="6">
        <v>19939</v>
      </c>
      <c r="G165" s="6">
        <v>3027323680</v>
      </c>
      <c r="H165" s="6" t="s">
        <v>21476</v>
      </c>
      <c r="I165" s="6" t="s">
        <v>21442</v>
      </c>
      <c r="K165" s="6" t="s">
        <v>8612</v>
      </c>
      <c r="L165" s="6" t="s">
        <v>8976</v>
      </c>
      <c r="N165" s="6" t="s">
        <v>8972</v>
      </c>
      <c r="O165" s="6" t="e">
        <f>MATCH(A165, 'combined matches'!B$1:B$4986,0)</f>
        <v>#N/A</v>
      </c>
      <c r="P165" s="6">
        <f t="shared" si="8"/>
        <v>1</v>
      </c>
      <c r="Q165" s="6">
        <f t="shared" si="9"/>
        <v>1</v>
      </c>
      <c r="R165" s="6">
        <f t="shared" si="10"/>
        <v>0</v>
      </c>
      <c r="S165" s="6" t="b">
        <f t="shared" si="11"/>
        <v>0</v>
      </c>
      <c r="T165" s="6">
        <f>IF(P165=1, SUM(P$1:P165))</f>
        <v>27</v>
      </c>
    </row>
    <row r="166" spans="1:20" x14ac:dyDescent="0.2">
      <c r="A166" s="6">
        <v>180</v>
      </c>
      <c r="B166" s="6" t="s">
        <v>5045</v>
      </c>
      <c r="C166" s="6" t="s">
        <v>446</v>
      </c>
      <c r="D166" s="6" t="s">
        <v>447</v>
      </c>
      <c r="E166" s="6" t="s">
        <v>444</v>
      </c>
      <c r="F166" s="6">
        <v>19901</v>
      </c>
      <c r="G166" s="6">
        <v>3028575100</v>
      </c>
      <c r="H166" s="6" t="s">
        <v>7849</v>
      </c>
      <c r="I166" s="6" t="s">
        <v>10162</v>
      </c>
      <c r="K166" s="6" t="s">
        <v>8612</v>
      </c>
      <c r="L166" s="6" t="s">
        <v>13355</v>
      </c>
      <c r="M166" s="6">
        <v>0</v>
      </c>
      <c r="N166" s="6" t="s">
        <v>8972</v>
      </c>
      <c r="O166" s="6">
        <f>MATCH(A166, 'combined matches'!B$1:B$4986,0)</f>
        <v>144</v>
      </c>
      <c r="P166" s="6">
        <f t="shared" si="8"/>
        <v>0</v>
      </c>
      <c r="Q166" s="6" t="b">
        <f t="shared" si="9"/>
        <v>0</v>
      </c>
      <c r="R166" s="6" t="b">
        <f t="shared" si="10"/>
        <v>0</v>
      </c>
      <c r="S166" s="6" t="b">
        <f t="shared" si="11"/>
        <v>0</v>
      </c>
      <c r="T166" s="6" t="b">
        <f>IF(P166=1, SUM(P$1:P166))</f>
        <v>0</v>
      </c>
    </row>
    <row r="167" spans="1:20" x14ac:dyDescent="0.2">
      <c r="A167" s="6">
        <v>181</v>
      </c>
      <c r="B167" s="6" t="s">
        <v>478</v>
      </c>
      <c r="C167" s="6" t="s">
        <v>479</v>
      </c>
      <c r="D167" s="6" t="s">
        <v>480</v>
      </c>
      <c r="E167" s="6" t="s">
        <v>444</v>
      </c>
      <c r="F167" s="6">
        <v>19943</v>
      </c>
      <c r="G167" s="6">
        <v>3022849291</v>
      </c>
      <c r="H167" s="6" t="s">
        <v>7131</v>
      </c>
      <c r="I167" s="6" t="s">
        <v>9082</v>
      </c>
      <c r="K167" s="6" t="s">
        <v>8612</v>
      </c>
      <c r="L167" s="6" t="s">
        <v>8976</v>
      </c>
      <c r="N167" s="6" t="s">
        <v>8972</v>
      </c>
      <c r="O167" s="6">
        <f>MATCH(A167, 'combined matches'!B$1:B$4986,0)</f>
        <v>145</v>
      </c>
      <c r="P167" s="6">
        <f t="shared" si="8"/>
        <v>0</v>
      </c>
      <c r="Q167" s="6" t="b">
        <f t="shared" si="9"/>
        <v>0</v>
      </c>
      <c r="R167" s="6" t="b">
        <f t="shared" si="10"/>
        <v>0</v>
      </c>
      <c r="S167" s="6" t="b">
        <f t="shared" si="11"/>
        <v>0</v>
      </c>
      <c r="T167" s="6" t="b">
        <f>IF(P167=1, SUM(P$1:P167))</f>
        <v>0</v>
      </c>
    </row>
    <row r="168" spans="1:20" x14ac:dyDescent="0.2">
      <c r="A168" s="6">
        <v>182</v>
      </c>
      <c r="B168" s="6" t="s">
        <v>5046</v>
      </c>
      <c r="C168" s="6" t="s">
        <v>5047</v>
      </c>
      <c r="D168" s="6" t="s">
        <v>455</v>
      </c>
      <c r="E168" s="6" t="s">
        <v>444</v>
      </c>
      <c r="F168" s="6">
        <v>19963</v>
      </c>
      <c r="G168" s="6">
        <v>3028551233</v>
      </c>
      <c r="H168" s="6" t="s">
        <v>8169</v>
      </c>
      <c r="I168" s="6" t="s">
        <v>10163</v>
      </c>
      <c r="K168" s="6" t="s">
        <v>8612</v>
      </c>
      <c r="L168" s="6" t="s">
        <v>8973</v>
      </c>
      <c r="M168" s="6">
        <v>1</v>
      </c>
      <c r="N168" s="6" t="s">
        <v>8972</v>
      </c>
      <c r="O168" s="6" t="e">
        <f>MATCH(A168, 'combined matches'!B$1:B$4986,0)</f>
        <v>#N/A</v>
      </c>
      <c r="P168" s="6">
        <f t="shared" si="8"/>
        <v>1</v>
      </c>
      <c r="Q168" s="6">
        <f t="shared" si="9"/>
        <v>1</v>
      </c>
      <c r="R168" s="6">
        <f t="shared" si="10"/>
        <v>0</v>
      </c>
      <c r="S168" s="6" t="b">
        <f t="shared" si="11"/>
        <v>0</v>
      </c>
      <c r="T168" s="6">
        <f>IF(P168=1, SUM(P$1:P168))</f>
        <v>28</v>
      </c>
    </row>
    <row r="169" spans="1:20" x14ac:dyDescent="0.2">
      <c r="A169" s="6">
        <v>183</v>
      </c>
      <c r="B169" s="6" t="s">
        <v>486</v>
      </c>
      <c r="C169" s="6" t="s">
        <v>7514</v>
      </c>
      <c r="D169" s="6" t="s">
        <v>487</v>
      </c>
      <c r="E169" s="6" t="s">
        <v>444</v>
      </c>
      <c r="F169" s="6">
        <v>19956</v>
      </c>
      <c r="G169" s="6">
        <v>3028756164</v>
      </c>
      <c r="H169" s="6" t="s">
        <v>7515</v>
      </c>
      <c r="I169" s="6" t="s">
        <v>9085</v>
      </c>
      <c r="K169" s="6" t="s">
        <v>8612</v>
      </c>
      <c r="L169" s="6" t="s">
        <v>8976</v>
      </c>
      <c r="N169" s="6" t="s">
        <v>8972</v>
      </c>
      <c r="O169" s="6">
        <f>MATCH(A169, 'combined matches'!B$1:B$4986,0)</f>
        <v>146</v>
      </c>
      <c r="P169" s="6">
        <f t="shared" si="8"/>
        <v>0</v>
      </c>
      <c r="Q169" s="6" t="b">
        <f t="shared" si="9"/>
        <v>0</v>
      </c>
      <c r="R169" s="6" t="b">
        <f t="shared" si="10"/>
        <v>0</v>
      </c>
      <c r="S169" s="6" t="b">
        <f t="shared" si="11"/>
        <v>0</v>
      </c>
      <c r="T169" s="6" t="b">
        <f>IF(P169=1, SUM(P$1:P169))</f>
        <v>0</v>
      </c>
    </row>
    <row r="170" spans="1:20" x14ac:dyDescent="0.2">
      <c r="A170" s="6">
        <v>184</v>
      </c>
      <c r="B170" s="6" t="s">
        <v>481</v>
      </c>
      <c r="C170" s="6" t="s">
        <v>482</v>
      </c>
      <c r="D170" s="6" t="s">
        <v>455</v>
      </c>
      <c r="E170" s="6" t="s">
        <v>444</v>
      </c>
      <c r="F170" s="6">
        <v>19963</v>
      </c>
      <c r="G170" s="6">
        <v>3024246120</v>
      </c>
      <c r="H170" s="6" t="s">
        <v>6485</v>
      </c>
      <c r="I170" s="6" t="s">
        <v>9083</v>
      </c>
      <c r="K170" s="6" t="s">
        <v>8612</v>
      </c>
      <c r="L170" s="6" t="s">
        <v>8976</v>
      </c>
      <c r="N170" s="6" t="s">
        <v>8972</v>
      </c>
      <c r="O170" s="6">
        <f>MATCH(A170, 'combined matches'!B$1:B$4986,0)</f>
        <v>147</v>
      </c>
      <c r="P170" s="6">
        <f t="shared" si="8"/>
        <v>0</v>
      </c>
      <c r="Q170" s="6" t="b">
        <f t="shared" si="9"/>
        <v>0</v>
      </c>
      <c r="R170" s="6" t="b">
        <f t="shared" si="10"/>
        <v>0</v>
      </c>
      <c r="S170" s="6" t="b">
        <f t="shared" si="11"/>
        <v>0</v>
      </c>
      <c r="T170" s="6" t="b">
        <f>IF(P170=1, SUM(P$1:P170))</f>
        <v>0</v>
      </c>
    </row>
    <row r="171" spans="1:20" x14ac:dyDescent="0.2">
      <c r="A171" s="6">
        <v>185</v>
      </c>
      <c r="B171" s="6" t="s">
        <v>454</v>
      </c>
      <c r="C171" s="6" t="s">
        <v>7516</v>
      </c>
      <c r="D171" s="6" t="s">
        <v>455</v>
      </c>
      <c r="E171" s="6" t="s">
        <v>444</v>
      </c>
      <c r="F171" s="6">
        <v>19963</v>
      </c>
      <c r="G171" s="6">
        <v>3024247140</v>
      </c>
      <c r="H171" s="6" t="s">
        <v>7516</v>
      </c>
      <c r="I171" s="6" t="s">
        <v>9073</v>
      </c>
      <c r="K171" s="6" t="s">
        <v>8612</v>
      </c>
      <c r="L171" s="6" t="s">
        <v>13355</v>
      </c>
      <c r="M171" s="6">
        <v>0</v>
      </c>
      <c r="N171" s="6" t="s">
        <v>8972</v>
      </c>
      <c r="O171" s="6">
        <f>MATCH(A171, 'combined matches'!B$1:B$4986,0)</f>
        <v>148</v>
      </c>
      <c r="P171" s="6">
        <f t="shared" si="8"/>
        <v>0</v>
      </c>
      <c r="Q171" s="6" t="b">
        <f t="shared" si="9"/>
        <v>0</v>
      </c>
      <c r="R171" s="6" t="b">
        <f t="shared" si="10"/>
        <v>0</v>
      </c>
      <c r="S171" s="6" t="b">
        <f t="shared" si="11"/>
        <v>0</v>
      </c>
      <c r="T171" s="6" t="b">
        <f>IF(P171=1, SUM(P$1:P171))</f>
        <v>0</v>
      </c>
    </row>
    <row r="172" spans="1:20" x14ac:dyDescent="0.2">
      <c r="A172" s="6">
        <v>186</v>
      </c>
      <c r="B172" s="6" t="s">
        <v>467</v>
      </c>
      <c r="C172" s="6" t="s">
        <v>7517</v>
      </c>
      <c r="D172" s="6" t="s">
        <v>443</v>
      </c>
      <c r="E172" s="6" t="s">
        <v>444</v>
      </c>
      <c r="F172" s="6">
        <v>19809</v>
      </c>
      <c r="G172" s="6">
        <v>3027651100</v>
      </c>
      <c r="H172" s="6" t="s">
        <v>7517</v>
      </c>
      <c r="I172" s="6" t="s">
        <v>9078</v>
      </c>
      <c r="K172" s="6" t="s">
        <v>8612</v>
      </c>
      <c r="L172" s="6" t="s">
        <v>8976</v>
      </c>
      <c r="N172" s="6" t="s">
        <v>8972</v>
      </c>
      <c r="O172" s="6">
        <f>MATCH(A172, 'combined matches'!B$1:B$4986,0)</f>
        <v>149</v>
      </c>
      <c r="P172" s="6">
        <f t="shared" si="8"/>
        <v>0</v>
      </c>
      <c r="Q172" s="6" t="b">
        <f t="shared" si="9"/>
        <v>0</v>
      </c>
      <c r="R172" s="6" t="b">
        <f t="shared" si="10"/>
        <v>0</v>
      </c>
      <c r="S172" s="6" t="b">
        <f t="shared" si="11"/>
        <v>0</v>
      </c>
      <c r="T172" s="6" t="b">
        <f>IF(P172=1, SUM(P$1:P172))</f>
        <v>0</v>
      </c>
    </row>
    <row r="173" spans="1:20" x14ac:dyDescent="0.2">
      <c r="A173" s="6">
        <v>187</v>
      </c>
      <c r="B173" s="6" t="s">
        <v>5048</v>
      </c>
      <c r="C173" s="6" t="s">
        <v>471</v>
      </c>
      <c r="D173" s="6" t="s">
        <v>189</v>
      </c>
      <c r="E173" s="6" t="s">
        <v>444</v>
      </c>
      <c r="F173" s="6">
        <v>19702</v>
      </c>
      <c r="G173" s="6">
        <v>3028325400</v>
      </c>
      <c r="H173" s="6" t="s">
        <v>7132</v>
      </c>
      <c r="I173" s="6" t="s">
        <v>10164</v>
      </c>
      <c r="K173" s="6" t="s">
        <v>8612</v>
      </c>
      <c r="L173" s="6" t="s">
        <v>8976</v>
      </c>
      <c r="N173" s="6" t="s">
        <v>8972</v>
      </c>
      <c r="O173" s="6">
        <f>MATCH(A173, 'combined matches'!B$1:B$4986,0)</f>
        <v>150</v>
      </c>
      <c r="P173" s="6">
        <f t="shared" si="8"/>
        <v>0</v>
      </c>
      <c r="Q173" s="6" t="b">
        <f t="shared" si="9"/>
        <v>0</v>
      </c>
      <c r="R173" s="6" t="b">
        <f t="shared" si="10"/>
        <v>0</v>
      </c>
      <c r="S173" s="6" t="b">
        <f t="shared" si="11"/>
        <v>0</v>
      </c>
      <c r="T173" s="6" t="b">
        <f>IF(P173=1, SUM(P$1:P173))</f>
        <v>0</v>
      </c>
    </row>
    <row r="174" spans="1:20" x14ac:dyDescent="0.2">
      <c r="A174" s="6">
        <v>188</v>
      </c>
      <c r="B174" s="6" t="s">
        <v>459</v>
      </c>
      <c r="C174" s="6" t="s">
        <v>460</v>
      </c>
      <c r="D174" s="6" t="s">
        <v>443</v>
      </c>
      <c r="E174" s="6" t="s">
        <v>444</v>
      </c>
      <c r="F174" s="6">
        <v>19801</v>
      </c>
      <c r="G174" s="6">
        <v>3027772860</v>
      </c>
      <c r="H174" s="6" t="s">
        <v>460</v>
      </c>
      <c r="I174" s="6" t="s">
        <v>9075</v>
      </c>
      <c r="K174" s="6" t="s">
        <v>8612</v>
      </c>
      <c r="L174" s="6" t="s">
        <v>13355</v>
      </c>
      <c r="M174" s="6">
        <v>0</v>
      </c>
      <c r="N174" s="6" t="s">
        <v>8972</v>
      </c>
      <c r="O174" s="6">
        <f>MATCH(A174, 'combined matches'!B$1:B$4986,0)</f>
        <v>151</v>
      </c>
      <c r="P174" s="6">
        <f t="shared" si="8"/>
        <v>0</v>
      </c>
      <c r="Q174" s="6" t="b">
        <f t="shared" si="9"/>
        <v>0</v>
      </c>
      <c r="R174" s="6" t="b">
        <f t="shared" si="10"/>
        <v>0</v>
      </c>
      <c r="S174" s="6" t="b">
        <f t="shared" si="11"/>
        <v>0</v>
      </c>
      <c r="T174" s="6" t="b">
        <f>IF(P174=1, SUM(P$1:P174))</f>
        <v>0</v>
      </c>
    </row>
    <row r="175" spans="1:20" x14ac:dyDescent="0.2">
      <c r="A175" s="6">
        <v>189</v>
      </c>
      <c r="B175" s="6" t="s">
        <v>448</v>
      </c>
      <c r="C175" s="6" t="s">
        <v>449</v>
      </c>
      <c r="D175" s="6" t="s">
        <v>450</v>
      </c>
      <c r="E175" s="6" t="s">
        <v>444</v>
      </c>
      <c r="F175" s="6">
        <v>19945</v>
      </c>
      <c r="G175" s="6">
        <v>3027329512</v>
      </c>
      <c r="H175" s="6" t="s">
        <v>7850</v>
      </c>
      <c r="I175" s="6" t="s">
        <v>9071</v>
      </c>
      <c r="K175" s="6" t="s">
        <v>8612</v>
      </c>
      <c r="L175" s="6" t="s">
        <v>13355</v>
      </c>
      <c r="M175" s="6">
        <v>0</v>
      </c>
      <c r="N175" s="6" t="s">
        <v>8972</v>
      </c>
      <c r="O175" s="6">
        <f>MATCH(A175, 'combined matches'!B$1:B$4986,0)</f>
        <v>152</v>
      </c>
      <c r="P175" s="6">
        <f t="shared" si="8"/>
        <v>0</v>
      </c>
      <c r="Q175" s="6" t="b">
        <f t="shared" si="9"/>
        <v>0</v>
      </c>
      <c r="R175" s="6" t="b">
        <f t="shared" si="10"/>
        <v>0</v>
      </c>
      <c r="S175" s="6" t="b">
        <f t="shared" si="11"/>
        <v>0</v>
      </c>
      <c r="T175" s="6" t="b">
        <f>IF(P175=1, SUM(P$1:P175))</f>
        <v>0</v>
      </c>
    </row>
    <row r="176" spans="1:20" x14ac:dyDescent="0.2">
      <c r="A176" s="6">
        <v>190</v>
      </c>
      <c r="B176" s="6" t="s">
        <v>456</v>
      </c>
      <c r="C176" s="6" t="s">
        <v>457</v>
      </c>
      <c r="D176" s="6" t="s">
        <v>458</v>
      </c>
      <c r="E176" s="6" t="s">
        <v>444</v>
      </c>
      <c r="F176" s="6">
        <v>19973</v>
      </c>
      <c r="G176" s="6">
        <v>3026286760</v>
      </c>
      <c r="H176" s="6" t="s">
        <v>7851</v>
      </c>
      <c r="I176" s="6" t="s">
        <v>9074</v>
      </c>
      <c r="K176" s="6" t="s">
        <v>8612</v>
      </c>
      <c r="L176" s="6" t="s">
        <v>13355</v>
      </c>
      <c r="M176" s="6">
        <v>0</v>
      </c>
      <c r="N176" s="6" t="s">
        <v>8972</v>
      </c>
      <c r="O176" s="6">
        <f>MATCH(A176, 'combined matches'!B$1:B$4986,0)</f>
        <v>153</v>
      </c>
      <c r="P176" s="6">
        <f t="shared" si="8"/>
        <v>0</v>
      </c>
      <c r="Q176" s="6" t="b">
        <f t="shared" si="9"/>
        <v>0</v>
      </c>
      <c r="R176" s="6" t="b">
        <f t="shared" si="10"/>
        <v>0</v>
      </c>
      <c r="S176" s="6" t="b">
        <f t="shared" si="11"/>
        <v>0</v>
      </c>
      <c r="T176" s="6" t="b">
        <f>IF(P176=1, SUM(P$1:P176))</f>
        <v>0</v>
      </c>
    </row>
    <row r="177" spans="1:20" x14ac:dyDescent="0.2">
      <c r="A177" s="6">
        <v>191</v>
      </c>
      <c r="B177" s="6" t="s">
        <v>483</v>
      </c>
      <c r="C177" s="6" t="s">
        <v>484</v>
      </c>
      <c r="D177" s="6" t="s">
        <v>485</v>
      </c>
      <c r="E177" s="6" t="s">
        <v>444</v>
      </c>
      <c r="F177" s="6">
        <v>19977</v>
      </c>
      <c r="G177" s="6">
        <v>3026532399</v>
      </c>
      <c r="H177" s="6" t="s">
        <v>7133</v>
      </c>
      <c r="I177" s="6" t="s">
        <v>9084</v>
      </c>
      <c r="K177" s="6" t="s">
        <v>8612</v>
      </c>
      <c r="L177" s="6" t="s">
        <v>8976</v>
      </c>
      <c r="N177" s="6" t="s">
        <v>8972</v>
      </c>
      <c r="O177" s="6">
        <f>MATCH(A177, 'combined matches'!B$1:B$4986,0)</f>
        <v>154</v>
      </c>
      <c r="P177" s="6">
        <f t="shared" si="8"/>
        <v>0</v>
      </c>
      <c r="Q177" s="6" t="b">
        <f t="shared" si="9"/>
        <v>0</v>
      </c>
      <c r="R177" s="6" t="b">
        <f t="shared" si="10"/>
        <v>0</v>
      </c>
      <c r="S177" s="6" t="b">
        <f t="shared" si="11"/>
        <v>0</v>
      </c>
      <c r="T177" s="6" t="b">
        <f>IF(P177=1, SUM(P$1:P177))</f>
        <v>0</v>
      </c>
    </row>
    <row r="178" spans="1:20" x14ac:dyDescent="0.2">
      <c r="A178" s="6">
        <v>192</v>
      </c>
      <c r="B178" s="6" t="s">
        <v>5049</v>
      </c>
      <c r="C178" s="6" t="s">
        <v>5050</v>
      </c>
      <c r="D178" s="6" t="s">
        <v>453</v>
      </c>
      <c r="E178" s="6" t="s">
        <v>444</v>
      </c>
      <c r="F178" s="6">
        <v>19947</v>
      </c>
      <c r="G178" s="6">
        <v>3029345962</v>
      </c>
      <c r="H178" s="6" t="s">
        <v>5050</v>
      </c>
      <c r="I178" s="6" t="s">
        <v>10165</v>
      </c>
      <c r="K178" s="6" t="s">
        <v>8612</v>
      </c>
      <c r="L178" s="6" t="s">
        <v>8976</v>
      </c>
      <c r="N178" s="6" t="s">
        <v>8972</v>
      </c>
      <c r="O178" s="6" t="e">
        <f>MATCH(A178, 'combined matches'!B$1:B$4986,0)</f>
        <v>#N/A</v>
      </c>
      <c r="P178" s="6">
        <f t="shared" si="8"/>
        <v>1</v>
      </c>
      <c r="Q178" s="6">
        <f t="shared" si="9"/>
        <v>1</v>
      </c>
      <c r="R178" s="6">
        <f t="shared" si="10"/>
        <v>0</v>
      </c>
      <c r="S178" s="6" t="b">
        <f t="shared" si="11"/>
        <v>0</v>
      </c>
      <c r="T178" s="6">
        <f>IF(P178=1, SUM(P$1:P178))</f>
        <v>29</v>
      </c>
    </row>
    <row r="179" spans="1:20" x14ac:dyDescent="0.2">
      <c r="A179" s="6">
        <v>193</v>
      </c>
      <c r="B179" s="6" t="s">
        <v>488</v>
      </c>
      <c r="C179" s="6" t="s">
        <v>489</v>
      </c>
      <c r="D179" s="6" t="s">
        <v>453</v>
      </c>
      <c r="E179" s="6" t="s">
        <v>444</v>
      </c>
      <c r="F179" s="6">
        <v>19947</v>
      </c>
      <c r="G179" s="6">
        <v>3028564360</v>
      </c>
      <c r="H179" s="6" t="s">
        <v>7134</v>
      </c>
      <c r="I179" s="6" t="s">
        <v>9086</v>
      </c>
      <c r="K179" s="6" t="s">
        <v>8612</v>
      </c>
      <c r="L179" s="6" t="s">
        <v>13355</v>
      </c>
      <c r="M179" s="6">
        <v>0</v>
      </c>
      <c r="N179" s="6" t="s">
        <v>8972</v>
      </c>
      <c r="O179" s="6">
        <f>MATCH(A179, 'combined matches'!B$1:B$4986,0)</f>
        <v>155</v>
      </c>
      <c r="P179" s="6">
        <f t="shared" si="8"/>
        <v>0</v>
      </c>
      <c r="Q179" s="6" t="b">
        <f t="shared" si="9"/>
        <v>0</v>
      </c>
      <c r="R179" s="6" t="b">
        <f t="shared" si="10"/>
        <v>0</v>
      </c>
      <c r="S179" s="6" t="b">
        <f t="shared" si="11"/>
        <v>0</v>
      </c>
      <c r="T179" s="6" t="b">
        <f>IF(P179=1, SUM(P$1:P179))</f>
        <v>0</v>
      </c>
    </row>
    <row r="180" spans="1:20" x14ac:dyDescent="0.2">
      <c r="A180" s="6">
        <v>194</v>
      </c>
      <c r="B180" s="6" t="s">
        <v>490</v>
      </c>
      <c r="C180" s="6" t="s">
        <v>491</v>
      </c>
      <c r="D180" s="6" t="s">
        <v>492</v>
      </c>
      <c r="E180" s="6" t="s">
        <v>444</v>
      </c>
      <c r="F180" s="6">
        <v>19950</v>
      </c>
      <c r="G180" s="6">
        <v>3022323372</v>
      </c>
      <c r="H180" s="6" t="s">
        <v>7135</v>
      </c>
      <c r="I180" s="6" t="s">
        <v>9087</v>
      </c>
      <c r="K180" s="6" t="s">
        <v>8612</v>
      </c>
      <c r="L180" s="6" t="s">
        <v>8976</v>
      </c>
      <c r="N180" s="6" t="s">
        <v>8972</v>
      </c>
      <c r="O180" s="6">
        <f>MATCH(A180, 'combined matches'!B$1:B$4986,0)</f>
        <v>156</v>
      </c>
      <c r="P180" s="6">
        <f t="shared" si="8"/>
        <v>0</v>
      </c>
      <c r="Q180" s="6" t="b">
        <f t="shared" si="9"/>
        <v>0</v>
      </c>
      <c r="R180" s="6" t="b">
        <f t="shared" si="10"/>
        <v>0</v>
      </c>
      <c r="S180" s="6" t="b">
        <f t="shared" si="11"/>
        <v>0</v>
      </c>
      <c r="T180" s="6" t="b">
        <f>IF(P180=1, SUM(P$1:P180))</f>
        <v>0</v>
      </c>
    </row>
    <row r="181" spans="1:20" x14ac:dyDescent="0.2">
      <c r="A181" s="6">
        <v>195</v>
      </c>
      <c r="B181" s="6" t="s">
        <v>11162</v>
      </c>
      <c r="C181" s="6" t="s">
        <v>11163</v>
      </c>
      <c r="D181" s="6" t="s">
        <v>443</v>
      </c>
      <c r="E181" s="6" t="s">
        <v>444</v>
      </c>
      <c r="F181" s="6">
        <v>19807</v>
      </c>
      <c r="G181" s="6">
        <v>3026512640</v>
      </c>
      <c r="H181" s="6" t="s">
        <v>11164</v>
      </c>
      <c r="I181" s="6" t="s">
        <v>15234</v>
      </c>
      <c r="K181" s="6" t="s">
        <v>11165</v>
      </c>
      <c r="L181" s="6" t="s">
        <v>8976</v>
      </c>
      <c r="N181" s="6" t="s">
        <v>11017</v>
      </c>
      <c r="O181" s="6">
        <f>MATCH(A181, 'combined matches'!B$1:B$4986,0)</f>
        <v>157</v>
      </c>
      <c r="P181" s="6">
        <f t="shared" si="8"/>
        <v>0</v>
      </c>
      <c r="Q181" s="6" t="b">
        <f t="shared" si="9"/>
        <v>0</v>
      </c>
      <c r="R181" s="6" t="b">
        <f t="shared" si="10"/>
        <v>0</v>
      </c>
      <c r="S181" s="6" t="b">
        <f t="shared" si="11"/>
        <v>0</v>
      </c>
      <c r="T181" s="6" t="b">
        <f>IF(P181=1, SUM(P$1:P181))</f>
        <v>0</v>
      </c>
    </row>
    <row r="182" spans="1:20" x14ac:dyDescent="0.2">
      <c r="A182" s="6">
        <v>196</v>
      </c>
      <c r="B182" s="6" t="s">
        <v>493</v>
      </c>
      <c r="C182" s="6" t="s">
        <v>11138</v>
      </c>
      <c r="D182" s="6" t="s">
        <v>443</v>
      </c>
      <c r="E182" s="6" t="s">
        <v>444</v>
      </c>
      <c r="F182" s="6">
        <v>19802</v>
      </c>
      <c r="G182" s="6">
        <v>3027779725</v>
      </c>
      <c r="H182" s="6" t="s">
        <v>11138</v>
      </c>
      <c r="I182" s="6" t="s">
        <v>15223</v>
      </c>
      <c r="K182" s="6" t="s">
        <v>8576</v>
      </c>
      <c r="L182" s="6" t="s">
        <v>13355</v>
      </c>
      <c r="M182" s="6">
        <v>0</v>
      </c>
      <c r="N182" s="6" t="s">
        <v>11017</v>
      </c>
      <c r="O182" s="6">
        <f>MATCH(A182, 'combined matches'!B$1:B$4986,0)</f>
        <v>158</v>
      </c>
      <c r="P182" s="6">
        <f t="shared" si="8"/>
        <v>0</v>
      </c>
      <c r="Q182" s="6" t="b">
        <f t="shared" si="9"/>
        <v>0</v>
      </c>
      <c r="R182" s="6" t="b">
        <f t="shared" si="10"/>
        <v>0</v>
      </c>
      <c r="S182" s="6" t="b">
        <f t="shared" si="11"/>
        <v>0</v>
      </c>
      <c r="T182" s="6" t="b">
        <f>IF(P182=1, SUM(P$1:P182))</f>
        <v>0</v>
      </c>
    </row>
    <row r="183" spans="1:20" x14ac:dyDescent="0.2">
      <c r="A183" s="6">
        <v>197</v>
      </c>
      <c r="B183" s="6" t="s">
        <v>11134</v>
      </c>
      <c r="C183" s="6" t="s">
        <v>11135</v>
      </c>
      <c r="D183" s="6" t="s">
        <v>447</v>
      </c>
      <c r="E183" s="6" t="s">
        <v>444</v>
      </c>
      <c r="F183" s="6">
        <v>19901</v>
      </c>
      <c r="G183" s="6">
        <v>3028576393</v>
      </c>
      <c r="H183" s="6" t="s">
        <v>11136</v>
      </c>
      <c r="I183" s="6" t="s">
        <v>15222</v>
      </c>
      <c r="K183" s="6" t="s">
        <v>11137</v>
      </c>
      <c r="L183" s="6" t="s">
        <v>8979</v>
      </c>
      <c r="N183" s="6" t="s">
        <v>11017</v>
      </c>
      <c r="O183" s="6">
        <f>MATCH(A183, 'combined matches'!B$1:B$4986,0)</f>
        <v>160</v>
      </c>
      <c r="P183" s="6">
        <f t="shared" si="8"/>
        <v>0</v>
      </c>
      <c r="Q183" s="6" t="b">
        <f t="shared" si="9"/>
        <v>0</v>
      </c>
      <c r="R183" s="6" t="b">
        <f t="shared" si="10"/>
        <v>0</v>
      </c>
      <c r="S183" s="6" t="b">
        <f t="shared" si="11"/>
        <v>0</v>
      </c>
      <c r="T183" s="6" t="b">
        <f>IF(P183=1, SUM(P$1:P183))</f>
        <v>0</v>
      </c>
    </row>
    <row r="184" spans="1:20" x14ac:dyDescent="0.2">
      <c r="A184" s="6">
        <v>198</v>
      </c>
      <c r="B184" s="6" t="s">
        <v>11153</v>
      </c>
      <c r="C184" s="6" t="s">
        <v>11154</v>
      </c>
      <c r="D184" s="6" t="s">
        <v>443</v>
      </c>
      <c r="E184" s="6" t="s">
        <v>444</v>
      </c>
      <c r="F184" s="6">
        <v>19808</v>
      </c>
      <c r="G184" s="6">
        <v>3028923270</v>
      </c>
      <c r="H184" s="6" t="s">
        <v>11155</v>
      </c>
      <c r="I184" s="6" t="s">
        <v>15232</v>
      </c>
      <c r="K184" s="6" t="s">
        <v>11156</v>
      </c>
      <c r="L184" s="6" t="s">
        <v>8976</v>
      </c>
      <c r="N184" s="6" t="s">
        <v>11017</v>
      </c>
      <c r="O184" s="6">
        <f>MATCH(A184, 'combined matches'!B$1:B$4986,0)</f>
        <v>161</v>
      </c>
      <c r="P184" s="6">
        <f t="shared" si="8"/>
        <v>0</v>
      </c>
      <c r="Q184" s="6" t="b">
        <f t="shared" si="9"/>
        <v>0</v>
      </c>
      <c r="R184" s="6" t="b">
        <f t="shared" si="10"/>
        <v>0</v>
      </c>
      <c r="S184" s="6" t="b">
        <f t="shared" si="11"/>
        <v>0</v>
      </c>
      <c r="T184" s="6" t="b">
        <f>IF(P184=1, SUM(P$1:P184))</f>
        <v>0</v>
      </c>
    </row>
    <row r="185" spans="1:20" x14ac:dyDescent="0.2">
      <c r="A185" s="6">
        <v>199</v>
      </c>
      <c r="B185" s="6" t="s">
        <v>499</v>
      </c>
      <c r="C185" s="6" t="s">
        <v>11142</v>
      </c>
      <c r="D185" s="6" t="s">
        <v>453</v>
      </c>
      <c r="E185" s="6" t="s">
        <v>444</v>
      </c>
      <c r="F185" s="6">
        <v>19947</v>
      </c>
      <c r="G185" s="6">
        <v>3028552020</v>
      </c>
      <c r="H185" s="6" t="s">
        <v>11142</v>
      </c>
      <c r="I185" s="6" t="s">
        <v>15229</v>
      </c>
      <c r="K185" s="6" t="s">
        <v>8578</v>
      </c>
      <c r="L185" s="6" t="s">
        <v>8973</v>
      </c>
      <c r="M185" s="6">
        <v>1</v>
      </c>
      <c r="N185" s="6" t="s">
        <v>11017</v>
      </c>
      <c r="O185" s="6">
        <f>MATCH(A185, 'combined matches'!B$1:B$4986,0)</f>
        <v>162</v>
      </c>
      <c r="P185" s="6">
        <f t="shared" si="8"/>
        <v>0</v>
      </c>
      <c r="Q185" s="6" t="b">
        <f t="shared" si="9"/>
        <v>0</v>
      </c>
      <c r="R185" s="6" t="b">
        <f t="shared" si="10"/>
        <v>0</v>
      </c>
      <c r="S185" s="6" t="b">
        <f t="shared" si="11"/>
        <v>0</v>
      </c>
      <c r="T185" s="6" t="b">
        <f>IF(P185=1, SUM(P$1:P185))</f>
        <v>0</v>
      </c>
    </row>
    <row r="186" spans="1:20" x14ac:dyDescent="0.2">
      <c r="A186" s="6">
        <v>200</v>
      </c>
      <c r="B186" s="6" t="s">
        <v>499</v>
      </c>
      <c r="C186" s="6" t="s">
        <v>500</v>
      </c>
      <c r="D186" s="6" t="s">
        <v>458</v>
      </c>
      <c r="E186" s="6" t="s">
        <v>444</v>
      </c>
      <c r="F186" s="6">
        <v>19973</v>
      </c>
      <c r="G186" s="6">
        <v>3028551233</v>
      </c>
      <c r="H186" s="6" t="s">
        <v>500</v>
      </c>
      <c r="I186" s="6" t="s">
        <v>9088</v>
      </c>
      <c r="K186" s="6" t="s">
        <v>8578</v>
      </c>
      <c r="L186" s="6" t="s">
        <v>8973</v>
      </c>
      <c r="M186" s="6">
        <v>1</v>
      </c>
      <c r="N186" s="6" t="s">
        <v>8972</v>
      </c>
      <c r="O186" s="6">
        <f>MATCH(A186, 'combined matches'!B$1:B$4986,0)</f>
        <v>163</v>
      </c>
      <c r="P186" s="6">
        <f t="shared" si="8"/>
        <v>0</v>
      </c>
      <c r="Q186" s="6" t="b">
        <f t="shared" si="9"/>
        <v>0</v>
      </c>
      <c r="R186" s="6" t="b">
        <f t="shared" si="10"/>
        <v>0</v>
      </c>
      <c r="S186" s="6" t="b">
        <f t="shared" si="11"/>
        <v>0</v>
      </c>
      <c r="T186" s="6" t="b">
        <f>IF(P186=1, SUM(P$1:P186))</f>
        <v>0</v>
      </c>
    </row>
    <row r="187" spans="1:20" x14ac:dyDescent="0.2">
      <c r="A187" s="6">
        <v>201</v>
      </c>
      <c r="B187" s="6" t="s">
        <v>11158</v>
      </c>
      <c r="C187" s="6" t="s">
        <v>11159</v>
      </c>
      <c r="D187" s="6" t="s">
        <v>443</v>
      </c>
      <c r="E187" s="6" t="s">
        <v>444</v>
      </c>
      <c r="F187" s="6">
        <v>19808</v>
      </c>
      <c r="G187" s="6">
        <v>3026365330</v>
      </c>
      <c r="H187" s="6" t="s">
        <v>11160</v>
      </c>
      <c r="I187" s="6" t="s">
        <v>20688</v>
      </c>
      <c r="K187" s="6" t="s">
        <v>20689</v>
      </c>
      <c r="L187" s="6" t="s">
        <v>13355</v>
      </c>
      <c r="M187" s="6">
        <v>0</v>
      </c>
      <c r="N187" s="6" t="s">
        <v>11017</v>
      </c>
      <c r="O187" s="6">
        <f>MATCH(A187, 'combined matches'!B$1:B$4986,0)</f>
        <v>164</v>
      </c>
      <c r="P187" s="6">
        <f t="shared" si="8"/>
        <v>0</v>
      </c>
      <c r="Q187" s="6" t="b">
        <f t="shared" si="9"/>
        <v>0</v>
      </c>
      <c r="R187" s="6" t="b">
        <f t="shared" si="10"/>
        <v>0</v>
      </c>
      <c r="S187" s="6" t="b">
        <f t="shared" si="11"/>
        <v>0</v>
      </c>
      <c r="T187" s="6" t="b">
        <f>IF(P187=1, SUM(P$1:P187))</f>
        <v>0</v>
      </c>
    </row>
    <row r="188" spans="1:20" x14ac:dyDescent="0.2">
      <c r="A188" s="6">
        <v>202</v>
      </c>
      <c r="B188" s="6" t="s">
        <v>11143</v>
      </c>
      <c r="C188" s="6" t="s">
        <v>11144</v>
      </c>
      <c r="D188" s="6" t="s">
        <v>11146</v>
      </c>
      <c r="E188" s="6" t="s">
        <v>444</v>
      </c>
      <c r="F188" s="6">
        <v>19980</v>
      </c>
      <c r="G188" s="6">
        <v>3026978402</v>
      </c>
      <c r="H188" s="6" t="s">
        <v>11145</v>
      </c>
      <c r="I188" s="6" t="s">
        <v>15230</v>
      </c>
      <c r="K188" s="6" t="s">
        <v>11147</v>
      </c>
      <c r="L188" s="6" t="s">
        <v>13355</v>
      </c>
      <c r="M188" s="6">
        <v>0</v>
      </c>
      <c r="N188" s="6" t="s">
        <v>11017</v>
      </c>
      <c r="O188" s="6">
        <f>MATCH(A188, 'combined matches'!B$1:B$4986,0)</f>
        <v>165</v>
      </c>
      <c r="P188" s="6">
        <f t="shared" si="8"/>
        <v>0</v>
      </c>
      <c r="Q188" s="6" t="b">
        <f t="shared" si="9"/>
        <v>0</v>
      </c>
      <c r="R188" s="6" t="b">
        <f t="shared" si="10"/>
        <v>0</v>
      </c>
      <c r="S188" s="6" t="b">
        <f t="shared" si="11"/>
        <v>0</v>
      </c>
      <c r="T188" s="6" t="b">
        <f>IF(P188=1, SUM(P$1:P188))</f>
        <v>0</v>
      </c>
    </row>
    <row r="189" spans="1:20" x14ac:dyDescent="0.2">
      <c r="A189" s="6">
        <v>203</v>
      </c>
      <c r="B189" s="6" t="s">
        <v>495</v>
      </c>
      <c r="C189" s="6" t="s">
        <v>11140</v>
      </c>
      <c r="D189" s="6" t="s">
        <v>443</v>
      </c>
      <c r="E189" s="6" t="s">
        <v>444</v>
      </c>
      <c r="F189" s="6">
        <v>19805</v>
      </c>
      <c r="G189" s="6">
        <v>3026568292</v>
      </c>
      <c r="H189" s="6" t="s">
        <v>11141</v>
      </c>
      <c r="I189" s="6" t="s">
        <v>495</v>
      </c>
      <c r="K189" s="6" t="s">
        <v>8613</v>
      </c>
      <c r="L189" s="6" t="s">
        <v>13355</v>
      </c>
      <c r="M189" s="6">
        <v>0</v>
      </c>
      <c r="N189" s="6" t="s">
        <v>11017</v>
      </c>
      <c r="O189" s="6">
        <f>MATCH(A189, 'combined matches'!B$1:B$4986,0)</f>
        <v>166</v>
      </c>
      <c r="P189" s="6">
        <f t="shared" si="8"/>
        <v>0</v>
      </c>
      <c r="Q189" s="6" t="b">
        <f t="shared" si="9"/>
        <v>0</v>
      </c>
      <c r="R189" s="6" t="b">
        <f t="shared" si="10"/>
        <v>0</v>
      </c>
      <c r="S189" s="6" t="b">
        <f t="shared" si="11"/>
        <v>0</v>
      </c>
      <c r="T189" s="6" t="b">
        <f>IF(P189=1, SUM(P$1:P189))</f>
        <v>0</v>
      </c>
    </row>
    <row r="190" spans="1:20" x14ac:dyDescent="0.2">
      <c r="A190" s="6">
        <v>204</v>
      </c>
      <c r="B190" s="6" t="s">
        <v>495</v>
      </c>
      <c r="C190" s="6" t="s">
        <v>496</v>
      </c>
      <c r="D190" s="6" t="s">
        <v>497</v>
      </c>
      <c r="E190" s="6" t="s">
        <v>444</v>
      </c>
      <c r="F190" s="6">
        <v>19701</v>
      </c>
      <c r="G190" s="6">
        <v>3028362864</v>
      </c>
      <c r="H190" s="6" t="s">
        <v>7136</v>
      </c>
      <c r="I190" s="6" t="s">
        <v>495</v>
      </c>
      <c r="K190" s="6" t="s">
        <v>8613</v>
      </c>
      <c r="L190" s="6" t="s">
        <v>13355</v>
      </c>
      <c r="M190" s="6">
        <v>0</v>
      </c>
      <c r="N190" s="6" t="s">
        <v>8972</v>
      </c>
      <c r="O190" s="6">
        <f>MATCH(A190, 'combined matches'!B$1:B$4986,0)</f>
        <v>168</v>
      </c>
      <c r="P190" s="6">
        <f t="shared" si="8"/>
        <v>0</v>
      </c>
      <c r="Q190" s="6" t="b">
        <f t="shared" si="9"/>
        <v>0</v>
      </c>
      <c r="R190" s="6" t="b">
        <f t="shared" si="10"/>
        <v>0</v>
      </c>
      <c r="S190" s="6" t="b">
        <f t="shared" si="11"/>
        <v>0</v>
      </c>
      <c r="T190" s="6" t="b">
        <f>IF(P190=1, SUM(P$1:P190))</f>
        <v>0</v>
      </c>
    </row>
    <row r="191" spans="1:20" x14ac:dyDescent="0.2">
      <c r="A191" s="6">
        <v>205</v>
      </c>
      <c r="B191" s="6" t="s">
        <v>495</v>
      </c>
      <c r="C191" s="6" t="s">
        <v>7449</v>
      </c>
      <c r="D191" s="6" t="s">
        <v>443</v>
      </c>
      <c r="E191" s="6" t="s">
        <v>444</v>
      </c>
      <c r="F191" s="6">
        <v>19802</v>
      </c>
      <c r="G191" s="6">
        <v>3025751414</v>
      </c>
      <c r="H191" s="6" t="s">
        <v>7449</v>
      </c>
      <c r="I191" s="6" t="s">
        <v>495</v>
      </c>
      <c r="K191" s="6" t="s">
        <v>8613</v>
      </c>
      <c r="L191" s="6" t="s">
        <v>13355</v>
      </c>
      <c r="M191" s="6">
        <v>0</v>
      </c>
      <c r="N191" s="6" t="s">
        <v>8972</v>
      </c>
      <c r="O191" s="6">
        <f>MATCH(A191, 'combined matches'!B$1:B$4986,0)</f>
        <v>169</v>
      </c>
      <c r="P191" s="6">
        <f t="shared" si="8"/>
        <v>0</v>
      </c>
      <c r="Q191" s="6" t="b">
        <f t="shared" si="9"/>
        <v>0</v>
      </c>
      <c r="R191" s="6" t="b">
        <f t="shared" si="10"/>
        <v>0</v>
      </c>
      <c r="S191" s="6" t="b">
        <f t="shared" si="11"/>
        <v>0</v>
      </c>
      <c r="T191" s="6" t="b">
        <f>IF(P191=1, SUM(P$1:P191))</f>
        <v>0</v>
      </c>
    </row>
    <row r="192" spans="1:20" x14ac:dyDescent="0.2">
      <c r="A192" s="6">
        <v>206</v>
      </c>
      <c r="B192" s="6" t="s">
        <v>495</v>
      </c>
      <c r="C192" s="6" t="s">
        <v>494</v>
      </c>
      <c r="D192" s="6" t="s">
        <v>189</v>
      </c>
      <c r="E192" s="6" t="s">
        <v>444</v>
      </c>
      <c r="F192" s="6">
        <v>19713</v>
      </c>
      <c r="G192" s="6">
        <v>3024550900</v>
      </c>
      <c r="H192" s="6" t="s">
        <v>7137</v>
      </c>
      <c r="I192" s="6" t="s">
        <v>495</v>
      </c>
      <c r="K192" s="6" t="s">
        <v>8613</v>
      </c>
      <c r="L192" s="6" t="s">
        <v>13355</v>
      </c>
      <c r="M192" s="6">
        <v>0</v>
      </c>
      <c r="N192" s="6" t="s">
        <v>8972</v>
      </c>
      <c r="O192" s="6">
        <f>MATCH(A192, 'combined matches'!B$1:B$4986,0)</f>
        <v>170</v>
      </c>
      <c r="P192" s="6">
        <f t="shared" si="8"/>
        <v>0</v>
      </c>
      <c r="Q192" s="6" t="b">
        <f t="shared" si="9"/>
        <v>0</v>
      </c>
      <c r="R192" s="6" t="b">
        <f t="shared" si="10"/>
        <v>0</v>
      </c>
      <c r="S192" s="6" t="b">
        <f t="shared" si="11"/>
        <v>0</v>
      </c>
      <c r="T192" s="6" t="b">
        <f>IF(P192=1, SUM(P$1:P192))</f>
        <v>0</v>
      </c>
    </row>
    <row r="193" spans="1:20" x14ac:dyDescent="0.2">
      <c r="A193" s="6">
        <v>207</v>
      </c>
      <c r="B193" s="6" t="s">
        <v>495</v>
      </c>
      <c r="C193" s="6" t="s">
        <v>498</v>
      </c>
      <c r="D193" s="6" t="s">
        <v>447</v>
      </c>
      <c r="E193" s="6" t="s">
        <v>444</v>
      </c>
      <c r="F193" s="6">
        <v>19904</v>
      </c>
      <c r="G193" s="6">
        <v>3026784622</v>
      </c>
      <c r="H193" s="6" t="s">
        <v>7852</v>
      </c>
      <c r="I193" s="6" t="s">
        <v>495</v>
      </c>
      <c r="K193" s="6" t="s">
        <v>8613</v>
      </c>
      <c r="L193" s="6" t="s">
        <v>13355</v>
      </c>
      <c r="M193" s="6">
        <v>0</v>
      </c>
      <c r="N193" s="6" t="s">
        <v>8972</v>
      </c>
      <c r="O193" s="6">
        <f>MATCH(A193, 'combined matches'!B$1:B$4986,0)</f>
        <v>172</v>
      </c>
      <c r="P193" s="6">
        <f t="shared" si="8"/>
        <v>0</v>
      </c>
      <c r="Q193" s="6" t="b">
        <f t="shared" si="9"/>
        <v>0</v>
      </c>
      <c r="R193" s="6" t="b">
        <f t="shared" si="10"/>
        <v>0</v>
      </c>
      <c r="S193" s="6" t="b">
        <f t="shared" si="11"/>
        <v>0</v>
      </c>
      <c r="T193" s="6" t="b">
        <f>IF(P193=1, SUM(P$1:P193))</f>
        <v>0</v>
      </c>
    </row>
    <row r="194" spans="1:20" x14ac:dyDescent="0.2">
      <c r="A194" s="6">
        <v>208</v>
      </c>
      <c r="B194" s="6" t="s">
        <v>11149</v>
      </c>
      <c r="C194" s="6" t="s">
        <v>11150</v>
      </c>
      <c r="D194" s="6" t="s">
        <v>443</v>
      </c>
      <c r="E194" s="6" t="s">
        <v>444</v>
      </c>
      <c r="F194" s="6">
        <v>19807</v>
      </c>
      <c r="G194" s="6">
        <v>3026512100</v>
      </c>
      <c r="H194" s="6" t="s">
        <v>11151</v>
      </c>
      <c r="I194" s="6" t="s">
        <v>20690</v>
      </c>
      <c r="K194" s="6" t="s">
        <v>20691</v>
      </c>
      <c r="L194" s="6" t="s">
        <v>8976</v>
      </c>
      <c r="N194" s="6" t="s">
        <v>11017</v>
      </c>
      <c r="O194" s="6">
        <f>MATCH(A194, 'combined matches'!B$1:B$4986,0)</f>
        <v>173</v>
      </c>
      <c r="P194" s="6">
        <f t="shared" si="8"/>
        <v>0</v>
      </c>
      <c r="Q194" s="6" t="b">
        <f t="shared" si="9"/>
        <v>0</v>
      </c>
      <c r="R194" s="6" t="b">
        <f t="shared" si="10"/>
        <v>0</v>
      </c>
      <c r="S194" s="6" t="b">
        <f t="shared" si="11"/>
        <v>0</v>
      </c>
      <c r="T194" s="6" t="b">
        <f>IF(P194=1, SUM(P$1:P194))</f>
        <v>0</v>
      </c>
    </row>
    <row r="195" spans="1:20" x14ac:dyDescent="0.2">
      <c r="A195" s="6">
        <v>210</v>
      </c>
      <c r="B195" s="6" t="s">
        <v>531</v>
      </c>
      <c r="C195" s="6" t="s">
        <v>532</v>
      </c>
      <c r="D195" s="6" t="s">
        <v>533</v>
      </c>
      <c r="E195" s="6" t="s">
        <v>518</v>
      </c>
      <c r="F195" s="6">
        <v>20910</v>
      </c>
      <c r="G195" s="6">
        <v>3015851250</v>
      </c>
      <c r="H195" s="6" t="s">
        <v>532</v>
      </c>
      <c r="I195" s="6" t="s">
        <v>10166</v>
      </c>
      <c r="K195" s="6" t="s">
        <v>8614</v>
      </c>
      <c r="L195" s="6" t="s">
        <v>13355</v>
      </c>
      <c r="M195" s="6">
        <v>0</v>
      </c>
      <c r="N195" s="6" t="s">
        <v>8972</v>
      </c>
      <c r="O195" s="6">
        <f>MATCH(A195, 'combined matches'!B$1:B$4986,0)</f>
        <v>174</v>
      </c>
      <c r="P195" s="6">
        <f t="shared" ref="P195:P258" si="12">IF(ISNA(O195),1,0)</f>
        <v>0</v>
      </c>
      <c r="Q195" s="6" t="b">
        <f t="shared" ref="Q195:Q258" si="13">IF(P195=1,IF(N195="service site", 1, 0))</f>
        <v>0</v>
      </c>
      <c r="R195" s="6" t="b">
        <f t="shared" ref="R195:R258" si="14">IF(Q195=1,IF(J196=J195,0,IF(J194=J195,0,1)))</f>
        <v>0</v>
      </c>
      <c r="S195" s="6" t="b">
        <f t="shared" ref="S195:S258" si="15">IF(Q195=0, IF(K195=K196, 0,1))</f>
        <v>0</v>
      </c>
      <c r="T195" s="6" t="b">
        <f>IF(P195=1, SUM(P$1:P195))</f>
        <v>0</v>
      </c>
    </row>
    <row r="196" spans="1:20" x14ac:dyDescent="0.2">
      <c r="A196" s="6">
        <v>211</v>
      </c>
      <c r="B196" s="6" t="s">
        <v>529</v>
      </c>
      <c r="C196" s="6" t="s">
        <v>530</v>
      </c>
      <c r="D196" s="6" t="s">
        <v>524</v>
      </c>
      <c r="E196" s="6" t="s">
        <v>518</v>
      </c>
      <c r="F196" s="6">
        <v>20877</v>
      </c>
      <c r="G196" s="6">
        <v>3012160880</v>
      </c>
      <c r="H196" s="6" t="s">
        <v>530</v>
      </c>
      <c r="I196" s="6" t="s">
        <v>9090</v>
      </c>
      <c r="K196" s="6" t="s">
        <v>8614</v>
      </c>
      <c r="L196" s="6" t="s">
        <v>13355</v>
      </c>
      <c r="M196" s="6">
        <v>0</v>
      </c>
      <c r="N196" s="6" t="s">
        <v>8972</v>
      </c>
      <c r="O196" s="6">
        <f>MATCH(A196, 'combined matches'!B$1:B$4986,0)</f>
        <v>175</v>
      </c>
      <c r="P196" s="6">
        <f t="shared" si="12"/>
        <v>0</v>
      </c>
      <c r="Q196" s="6" t="b">
        <f t="shared" si="13"/>
        <v>0</v>
      </c>
      <c r="R196" s="6" t="b">
        <f t="shared" si="14"/>
        <v>0</v>
      </c>
      <c r="S196" s="6" t="b">
        <f t="shared" si="15"/>
        <v>0</v>
      </c>
      <c r="T196" s="6" t="b">
        <f>IF(P196=1, SUM(P$1:P196))</f>
        <v>0</v>
      </c>
    </row>
    <row r="197" spans="1:20" x14ac:dyDescent="0.2">
      <c r="A197" s="6">
        <v>212</v>
      </c>
      <c r="B197" s="6" t="s">
        <v>525</v>
      </c>
      <c r="C197" s="6" t="s">
        <v>528</v>
      </c>
      <c r="D197" s="6" t="s">
        <v>526</v>
      </c>
      <c r="E197" s="6" t="s">
        <v>518</v>
      </c>
      <c r="F197" s="6">
        <v>20770</v>
      </c>
      <c r="G197" s="6">
        <v>2406242278</v>
      </c>
      <c r="H197" s="6" t="s">
        <v>6488</v>
      </c>
      <c r="I197" s="6" t="s">
        <v>9089</v>
      </c>
      <c r="K197" s="6" t="s">
        <v>8614</v>
      </c>
      <c r="L197" s="6" t="s">
        <v>13355</v>
      </c>
      <c r="M197" s="6">
        <v>0</v>
      </c>
      <c r="N197" s="6" t="s">
        <v>8972</v>
      </c>
      <c r="O197" s="6">
        <f>MATCH(A197, 'combined matches'!B$1:B$4986,0)</f>
        <v>176</v>
      </c>
      <c r="P197" s="6">
        <f t="shared" si="12"/>
        <v>0</v>
      </c>
      <c r="Q197" s="6" t="b">
        <f t="shared" si="13"/>
        <v>0</v>
      </c>
      <c r="R197" s="6" t="b">
        <f t="shared" si="14"/>
        <v>0</v>
      </c>
      <c r="S197" s="6" t="b">
        <f t="shared" si="15"/>
        <v>0</v>
      </c>
      <c r="T197" s="6" t="b">
        <f>IF(P197=1, SUM(P$1:P197))</f>
        <v>0</v>
      </c>
    </row>
    <row r="198" spans="1:20" x14ac:dyDescent="0.2">
      <c r="A198" s="6">
        <v>213</v>
      </c>
      <c r="B198" s="6" t="s">
        <v>5051</v>
      </c>
      <c r="C198" s="6" t="s">
        <v>5052</v>
      </c>
      <c r="D198" s="6" t="s">
        <v>526</v>
      </c>
      <c r="E198" s="6" t="s">
        <v>518</v>
      </c>
      <c r="F198" s="6">
        <v>20770</v>
      </c>
      <c r="G198" s="6">
        <v>2406242278</v>
      </c>
      <c r="H198" s="6" t="s">
        <v>7138</v>
      </c>
      <c r="I198" s="6" t="s">
        <v>10167</v>
      </c>
      <c r="K198" s="6" t="s">
        <v>8614</v>
      </c>
      <c r="L198" s="6" t="s">
        <v>8973</v>
      </c>
      <c r="M198" s="6">
        <v>1</v>
      </c>
      <c r="N198" s="6" t="s">
        <v>8972</v>
      </c>
      <c r="O198" s="6" t="e">
        <f>MATCH(A198, 'combined matches'!B$1:B$4986,0)</f>
        <v>#N/A</v>
      </c>
      <c r="P198" s="6">
        <f t="shared" si="12"/>
        <v>1</v>
      </c>
      <c r="Q198" s="6">
        <f t="shared" si="13"/>
        <v>1</v>
      </c>
      <c r="R198" s="6">
        <f t="shared" si="14"/>
        <v>0</v>
      </c>
      <c r="S198" s="6" t="b">
        <f t="shared" si="15"/>
        <v>0</v>
      </c>
      <c r="T198" s="6">
        <f>IF(P198=1, SUM(P$1:P198))</f>
        <v>30</v>
      </c>
    </row>
    <row r="199" spans="1:20" x14ac:dyDescent="0.2">
      <c r="A199" s="6">
        <v>214</v>
      </c>
      <c r="B199" s="6" t="s">
        <v>5053</v>
      </c>
      <c r="C199" s="6" t="s">
        <v>5054</v>
      </c>
      <c r="D199" s="6" t="s">
        <v>533</v>
      </c>
      <c r="E199" s="6" t="s">
        <v>518</v>
      </c>
      <c r="F199" s="6">
        <v>20902</v>
      </c>
      <c r="G199" s="6">
        <v>3013649390</v>
      </c>
      <c r="H199" s="6" t="s">
        <v>7139</v>
      </c>
      <c r="I199" s="6" t="s">
        <v>10168</v>
      </c>
      <c r="K199" s="6" t="s">
        <v>8614</v>
      </c>
      <c r="L199" s="6" t="s">
        <v>8973</v>
      </c>
      <c r="M199" s="6">
        <v>1</v>
      </c>
      <c r="N199" s="6" t="s">
        <v>8972</v>
      </c>
      <c r="O199" s="6" t="e">
        <f>MATCH(A199, 'combined matches'!B$1:B$4986,0)</f>
        <v>#N/A</v>
      </c>
      <c r="P199" s="6">
        <f t="shared" si="12"/>
        <v>1</v>
      </c>
      <c r="Q199" s="6">
        <f t="shared" si="13"/>
        <v>1</v>
      </c>
      <c r="R199" s="6">
        <f t="shared" si="14"/>
        <v>0</v>
      </c>
      <c r="S199" s="6" t="b">
        <f t="shared" si="15"/>
        <v>0</v>
      </c>
      <c r="T199" s="6">
        <f>IF(P199=1, SUM(P$1:P199))</f>
        <v>31</v>
      </c>
    </row>
    <row r="200" spans="1:20" x14ac:dyDescent="0.2">
      <c r="A200" s="6">
        <v>215</v>
      </c>
      <c r="B200" s="6" t="s">
        <v>5055</v>
      </c>
      <c r="C200" s="6" t="s">
        <v>5056</v>
      </c>
      <c r="D200" s="6" t="s">
        <v>5057</v>
      </c>
      <c r="E200" s="6" t="s">
        <v>518</v>
      </c>
      <c r="F200" s="6">
        <v>20850</v>
      </c>
      <c r="G200" s="6">
        <v>2407537895</v>
      </c>
      <c r="H200" s="6" t="s">
        <v>7140</v>
      </c>
      <c r="I200" s="6" t="s">
        <v>10169</v>
      </c>
      <c r="K200" s="6" t="s">
        <v>8614</v>
      </c>
      <c r="L200" s="6" t="s">
        <v>8973</v>
      </c>
      <c r="M200" s="6">
        <v>1</v>
      </c>
      <c r="N200" s="6" t="s">
        <v>8972</v>
      </c>
      <c r="O200" s="6" t="e">
        <f>MATCH(A200, 'combined matches'!B$1:B$4986,0)</f>
        <v>#N/A</v>
      </c>
      <c r="P200" s="6">
        <f t="shared" si="12"/>
        <v>1</v>
      </c>
      <c r="Q200" s="6">
        <f t="shared" si="13"/>
        <v>1</v>
      </c>
      <c r="R200" s="6">
        <f t="shared" si="14"/>
        <v>0</v>
      </c>
      <c r="S200" s="6" t="b">
        <f t="shared" si="15"/>
        <v>0</v>
      </c>
      <c r="T200" s="6">
        <f>IF(P200=1, SUM(P$1:P200))</f>
        <v>32</v>
      </c>
    </row>
    <row r="201" spans="1:20" x14ac:dyDescent="0.2">
      <c r="A201" s="6">
        <v>216</v>
      </c>
      <c r="B201" s="6" t="s">
        <v>534</v>
      </c>
      <c r="C201" s="6" t="s">
        <v>535</v>
      </c>
      <c r="D201" s="6" t="s">
        <v>536</v>
      </c>
      <c r="E201" s="6" t="s">
        <v>518</v>
      </c>
      <c r="F201" s="6">
        <v>20912</v>
      </c>
      <c r="G201" s="6">
        <v>3019336680</v>
      </c>
      <c r="H201" s="6" t="s">
        <v>6489</v>
      </c>
      <c r="I201" s="6" t="s">
        <v>9091</v>
      </c>
      <c r="K201" s="6" t="s">
        <v>8614</v>
      </c>
      <c r="L201" s="6" t="s">
        <v>13355</v>
      </c>
      <c r="M201" s="6">
        <v>0</v>
      </c>
      <c r="N201" s="6" t="s">
        <v>8972</v>
      </c>
      <c r="O201" s="6">
        <f>MATCH(A201, 'combined matches'!B$1:B$4986,0)</f>
        <v>178</v>
      </c>
      <c r="P201" s="6">
        <f t="shared" si="12"/>
        <v>0</v>
      </c>
      <c r="Q201" s="6" t="b">
        <f t="shared" si="13"/>
        <v>0</v>
      </c>
      <c r="R201" s="6" t="b">
        <f t="shared" si="14"/>
        <v>0</v>
      </c>
      <c r="S201" s="6" t="b">
        <f t="shared" si="15"/>
        <v>0</v>
      </c>
      <c r="T201" s="6" t="b">
        <f>IF(P201=1, SUM(P$1:P201))</f>
        <v>0</v>
      </c>
    </row>
    <row r="202" spans="1:20" x14ac:dyDescent="0.2">
      <c r="A202" s="6">
        <v>218</v>
      </c>
      <c r="B202" s="6" t="s">
        <v>5058</v>
      </c>
      <c r="C202" s="6" t="s">
        <v>5059</v>
      </c>
      <c r="D202" s="6" t="s">
        <v>566</v>
      </c>
      <c r="E202" s="6" t="s">
        <v>232</v>
      </c>
      <c r="F202" s="6">
        <v>19602</v>
      </c>
      <c r="G202" s="6">
        <v>6109884838</v>
      </c>
      <c r="H202" s="6" t="s">
        <v>5059</v>
      </c>
      <c r="I202" s="6" t="s">
        <v>10170</v>
      </c>
      <c r="K202" s="6" t="s">
        <v>8582</v>
      </c>
      <c r="L202" s="6" t="s">
        <v>8973</v>
      </c>
      <c r="M202" s="6">
        <v>1</v>
      </c>
      <c r="N202" s="6" t="s">
        <v>8972</v>
      </c>
      <c r="O202" s="6" t="e">
        <f>MATCH(A202, 'combined matches'!B$1:B$4986,0)</f>
        <v>#N/A</v>
      </c>
      <c r="P202" s="6">
        <f t="shared" si="12"/>
        <v>1</v>
      </c>
      <c r="Q202" s="6">
        <f t="shared" si="13"/>
        <v>1</v>
      </c>
      <c r="R202" s="6">
        <f t="shared" si="14"/>
        <v>0</v>
      </c>
      <c r="S202" s="6" t="b">
        <f t="shared" si="15"/>
        <v>0</v>
      </c>
      <c r="T202" s="6">
        <f>IF(P202=1, SUM(P$1:P202))</f>
        <v>33</v>
      </c>
    </row>
    <row r="203" spans="1:20" x14ac:dyDescent="0.2">
      <c r="A203" s="6">
        <v>219</v>
      </c>
      <c r="B203" s="6" t="s">
        <v>5060</v>
      </c>
      <c r="C203" s="6" t="s">
        <v>5061</v>
      </c>
      <c r="D203" s="6" t="s">
        <v>5062</v>
      </c>
      <c r="E203" s="6" t="s">
        <v>232</v>
      </c>
      <c r="F203" s="6">
        <v>18848</v>
      </c>
      <c r="G203" s="6">
        <v>5702501382</v>
      </c>
      <c r="H203" s="6" t="s">
        <v>5061</v>
      </c>
      <c r="I203" s="6" t="s">
        <v>5060</v>
      </c>
      <c r="K203" s="6" t="s">
        <v>8582</v>
      </c>
      <c r="L203" s="6" t="s">
        <v>21431</v>
      </c>
      <c r="N203" s="6" t="s">
        <v>8972</v>
      </c>
      <c r="O203" s="6" t="e">
        <f>MATCH(A203, 'combined matches'!B$1:B$4986,0)</f>
        <v>#N/A</v>
      </c>
      <c r="P203" s="6">
        <f t="shared" si="12"/>
        <v>1</v>
      </c>
      <c r="Q203" s="6">
        <f t="shared" si="13"/>
        <v>1</v>
      </c>
      <c r="R203" s="6">
        <f t="shared" si="14"/>
        <v>0</v>
      </c>
      <c r="S203" s="6" t="b">
        <f t="shared" si="15"/>
        <v>0</v>
      </c>
      <c r="T203" s="6">
        <f>IF(P203=1, SUM(P$1:P203))</f>
        <v>34</v>
      </c>
    </row>
    <row r="204" spans="1:20" x14ac:dyDescent="0.2">
      <c r="A204" s="6">
        <v>220</v>
      </c>
      <c r="B204" s="6" t="s">
        <v>5063</v>
      </c>
      <c r="C204" s="6" t="s">
        <v>5064</v>
      </c>
      <c r="D204" s="6" t="s">
        <v>582</v>
      </c>
      <c r="E204" s="6" t="s">
        <v>232</v>
      </c>
      <c r="F204" s="6">
        <v>18301</v>
      </c>
      <c r="G204" s="6">
        <v>5703905000</v>
      </c>
      <c r="H204" s="6" t="s">
        <v>8170</v>
      </c>
      <c r="I204" s="6" t="s">
        <v>10171</v>
      </c>
      <c r="K204" s="6" t="s">
        <v>8582</v>
      </c>
      <c r="L204" s="6" t="s">
        <v>21431</v>
      </c>
      <c r="N204" s="6" t="s">
        <v>8972</v>
      </c>
      <c r="O204" s="6" t="e">
        <f>MATCH(A204, 'combined matches'!B$1:B$4986,0)</f>
        <v>#N/A</v>
      </c>
      <c r="P204" s="6">
        <f t="shared" si="12"/>
        <v>1</v>
      </c>
      <c r="Q204" s="6">
        <f t="shared" si="13"/>
        <v>1</v>
      </c>
      <c r="R204" s="6">
        <f t="shared" si="14"/>
        <v>0</v>
      </c>
      <c r="S204" s="6" t="b">
        <f t="shared" si="15"/>
        <v>0</v>
      </c>
      <c r="T204" s="6">
        <f>IF(P204=1, SUM(P$1:P204))</f>
        <v>35</v>
      </c>
    </row>
    <row r="205" spans="1:20" x14ac:dyDescent="0.2">
      <c r="A205" s="6">
        <v>221</v>
      </c>
      <c r="B205" s="6" t="s">
        <v>5065</v>
      </c>
      <c r="C205" s="6" t="s">
        <v>5066</v>
      </c>
      <c r="D205" s="6" t="s">
        <v>5067</v>
      </c>
      <c r="E205" s="6" t="s">
        <v>232</v>
      </c>
      <c r="F205" s="6">
        <v>18436</v>
      </c>
      <c r="G205" s="6">
        <v>5703905000</v>
      </c>
      <c r="H205" s="6" t="s">
        <v>7141</v>
      </c>
      <c r="I205" s="6" t="s">
        <v>10172</v>
      </c>
      <c r="K205" s="6" t="s">
        <v>8582</v>
      </c>
      <c r="L205" s="6" t="s">
        <v>21431</v>
      </c>
      <c r="N205" s="6" t="s">
        <v>8972</v>
      </c>
      <c r="O205" s="6" t="e">
        <f>MATCH(A205, 'combined matches'!B$1:B$4986,0)</f>
        <v>#N/A</v>
      </c>
      <c r="P205" s="6">
        <f t="shared" si="12"/>
        <v>1</v>
      </c>
      <c r="Q205" s="6">
        <f t="shared" si="13"/>
        <v>1</v>
      </c>
      <c r="R205" s="6">
        <f t="shared" si="14"/>
        <v>0</v>
      </c>
      <c r="S205" s="6" t="b">
        <f t="shared" si="15"/>
        <v>0</v>
      </c>
      <c r="T205" s="6">
        <f>IF(P205=1, SUM(P$1:P205))</f>
        <v>36</v>
      </c>
    </row>
    <row r="206" spans="1:20" x14ac:dyDescent="0.2">
      <c r="A206" s="6">
        <v>222</v>
      </c>
      <c r="B206" s="6" t="s">
        <v>5068</v>
      </c>
      <c r="C206" s="6" t="s">
        <v>5069</v>
      </c>
      <c r="D206" s="6" t="s">
        <v>62</v>
      </c>
      <c r="E206" s="6" t="s">
        <v>232</v>
      </c>
      <c r="F206" s="6">
        <v>18407</v>
      </c>
      <c r="G206" s="6">
        <v>5702825189</v>
      </c>
      <c r="H206" s="6" t="s">
        <v>5069</v>
      </c>
      <c r="I206" s="6" t="s">
        <v>10173</v>
      </c>
      <c r="K206" s="6" t="s">
        <v>8582</v>
      </c>
      <c r="L206" s="6" t="s">
        <v>8973</v>
      </c>
      <c r="M206" s="6">
        <v>1</v>
      </c>
      <c r="N206" s="6" t="s">
        <v>8972</v>
      </c>
      <c r="O206" s="6" t="e">
        <f>MATCH(A206, 'combined matches'!B$1:B$4986,0)</f>
        <v>#N/A</v>
      </c>
      <c r="P206" s="6">
        <f t="shared" si="12"/>
        <v>1</v>
      </c>
      <c r="Q206" s="6">
        <f t="shared" si="13"/>
        <v>1</v>
      </c>
      <c r="R206" s="6">
        <f t="shared" si="14"/>
        <v>0</v>
      </c>
      <c r="S206" s="6" t="b">
        <f t="shared" si="15"/>
        <v>0</v>
      </c>
      <c r="T206" s="6">
        <f>IF(P206=1, SUM(P$1:P206))</f>
        <v>37</v>
      </c>
    </row>
    <row r="207" spans="1:20" x14ac:dyDescent="0.2">
      <c r="A207" s="6">
        <v>223</v>
      </c>
      <c r="B207" s="6" t="s">
        <v>13315</v>
      </c>
      <c r="C207" s="6" t="s">
        <v>561</v>
      </c>
      <c r="D207" s="6" t="s">
        <v>562</v>
      </c>
      <c r="E207" s="6" t="s">
        <v>232</v>
      </c>
      <c r="F207" s="6">
        <v>18847</v>
      </c>
      <c r="G207" s="6">
        <v>5708535136</v>
      </c>
      <c r="H207" s="6" t="s">
        <v>20692</v>
      </c>
      <c r="I207" s="6" t="s">
        <v>15672</v>
      </c>
      <c r="K207" s="6" t="s">
        <v>8587</v>
      </c>
      <c r="L207" s="6" t="s">
        <v>8973</v>
      </c>
      <c r="M207" s="6">
        <v>1</v>
      </c>
      <c r="N207" s="6" t="s">
        <v>11017</v>
      </c>
      <c r="O207" s="6">
        <f>MATCH(A207, 'combined matches'!B$1:B$4986,0)</f>
        <v>181</v>
      </c>
      <c r="P207" s="6">
        <f t="shared" si="12"/>
        <v>0</v>
      </c>
      <c r="Q207" s="6" t="b">
        <f t="shared" si="13"/>
        <v>0</v>
      </c>
      <c r="R207" s="6" t="b">
        <f t="shared" si="14"/>
        <v>0</v>
      </c>
      <c r="S207" s="6" t="b">
        <f t="shared" si="15"/>
        <v>0</v>
      </c>
      <c r="T207" s="6" t="b">
        <f>IF(P207=1, SUM(P$1:P207))</f>
        <v>0</v>
      </c>
    </row>
    <row r="208" spans="1:20" x14ac:dyDescent="0.2">
      <c r="A208" s="6">
        <v>224</v>
      </c>
      <c r="B208" s="6" t="s">
        <v>563</v>
      </c>
      <c r="C208" s="6" t="s">
        <v>564</v>
      </c>
      <c r="D208" s="6" t="s">
        <v>565</v>
      </c>
      <c r="E208" s="6" t="s">
        <v>232</v>
      </c>
      <c r="F208" s="6">
        <v>18834</v>
      </c>
      <c r="G208" s="6">
        <v>5704657330</v>
      </c>
      <c r="H208" s="6" t="s">
        <v>564</v>
      </c>
      <c r="I208" s="6" t="s">
        <v>9098</v>
      </c>
      <c r="K208" s="6" t="s">
        <v>8587</v>
      </c>
      <c r="L208" s="6" t="s">
        <v>8973</v>
      </c>
      <c r="M208" s="6">
        <v>1</v>
      </c>
      <c r="N208" s="6" t="s">
        <v>8972</v>
      </c>
      <c r="O208" s="6">
        <f>MATCH(A208, 'combined matches'!B$1:B$4986,0)</f>
        <v>179</v>
      </c>
      <c r="P208" s="6">
        <f t="shared" si="12"/>
        <v>0</v>
      </c>
      <c r="Q208" s="6" t="b">
        <f t="shared" si="13"/>
        <v>0</v>
      </c>
      <c r="R208" s="6" t="b">
        <f t="shared" si="14"/>
        <v>0</v>
      </c>
      <c r="S208" s="6" t="b">
        <f t="shared" si="15"/>
        <v>0</v>
      </c>
      <c r="T208" s="6" t="b">
        <f>IF(P208=1, SUM(P$1:P208))</f>
        <v>0</v>
      </c>
    </row>
    <row r="209" spans="1:20" x14ac:dyDescent="0.2">
      <c r="A209" s="6">
        <v>225</v>
      </c>
      <c r="B209" s="6" t="s">
        <v>560</v>
      </c>
      <c r="C209" s="6" t="s">
        <v>561</v>
      </c>
      <c r="D209" s="6" t="s">
        <v>562</v>
      </c>
      <c r="E209" s="6" t="s">
        <v>232</v>
      </c>
      <c r="F209" s="6">
        <v>18847</v>
      </c>
      <c r="G209" s="6">
        <v>5708533114</v>
      </c>
      <c r="H209" s="6" t="s">
        <v>7855</v>
      </c>
      <c r="I209" s="6" t="s">
        <v>9097</v>
      </c>
      <c r="K209" s="6" t="s">
        <v>8587</v>
      </c>
      <c r="L209" s="6" t="s">
        <v>8973</v>
      </c>
      <c r="M209" s="6">
        <v>1</v>
      </c>
      <c r="N209" s="6" t="s">
        <v>8972</v>
      </c>
      <c r="O209" s="6">
        <f>MATCH(A209, 'combined matches'!B$1:B$4986,0)</f>
        <v>180</v>
      </c>
      <c r="P209" s="6">
        <f t="shared" si="12"/>
        <v>0</v>
      </c>
      <c r="Q209" s="6" t="b">
        <f t="shared" si="13"/>
        <v>0</v>
      </c>
      <c r="R209" s="6" t="b">
        <f t="shared" si="14"/>
        <v>0</v>
      </c>
      <c r="S209" s="6" t="b">
        <f t="shared" si="15"/>
        <v>0</v>
      </c>
      <c r="T209" s="6" t="b">
        <f>IF(P209=1, SUM(P$1:P209))</f>
        <v>0</v>
      </c>
    </row>
    <row r="210" spans="1:20" x14ac:dyDescent="0.2">
      <c r="A210" s="6">
        <v>226</v>
      </c>
      <c r="B210" s="6" t="s">
        <v>13315</v>
      </c>
      <c r="C210" s="6" t="s">
        <v>561</v>
      </c>
      <c r="D210" s="6" t="s">
        <v>562</v>
      </c>
      <c r="E210" s="6" t="s">
        <v>232</v>
      </c>
      <c r="F210" s="6">
        <v>18847</v>
      </c>
      <c r="G210" s="6">
        <v>5708533145</v>
      </c>
      <c r="H210" s="6" t="s">
        <v>7855</v>
      </c>
      <c r="I210" s="6" t="s">
        <v>15672</v>
      </c>
      <c r="K210" s="6" t="s">
        <v>8587</v>
      </c>
      <c r="L210" s="6" t="s">
        <v>8973</v>
      </c>
      <c r="M210" s="6">
        <v>1</v>
      </c>
      <c r="N210" s="6" t="s">
        <v>11017</v>
      </c>
      <c r="O210" s="6">
        <f>MATCH(A210, 'combined matches'!B$1:B$4986,0)</f>
        <v>182</v>
      </c>
      <c r="P210" s="6">
        <f t="shared" si="12"/>
        <v>0</v>
      </c>
      <c r="Q210" s="6" t="b">
        <f t="shared" si="13"/>
        <v>0</v>
      </c>
      <c r="R210" s="6" t="b">
        <f t="shared" si="14"/>
        <v>0</v>
      </c>
      <c r="S210" s="6" t="b">
        <f t="shared" si="15"/>
        <v>0</v>
      </c>
      <c r="T210" s="6" t="b">
        <f>IF(P210=1, SUM(P$1:P210))</f>
        <v>0</v>
      </c>
    </row>
    <row r="211" spans="1:20" x14ac:dyDescent="0.2">
      <c r="A211" s="6">
        <v>227</v>
      </c>
      <c r="B211" s="6" t="s">
        <v>13102</v>
      </c>
      <c r="C211" s="6" t="s">
        <v>5070</v>
      </c>
      <c r="D211" s="6" t="s">
        <v>556</v>
      </c>
      <c r="E211" s="6" t="s">
        <v>232</v>
      </c>
      <c r="F211" s="6">
        <v>18018</v>
      </c>
      <c r="G211" s="6">
        <v>6108657300</v>
      </c>
      <c r="H211" s="6" t="s">
        <v>20693</v>
      </c>
      <c r="I211" s="6" t="s">
        <v>13102</v>
      </c>
      <c r="K211" s="6" t="s">
        <v>8585</v>
      </c>
      <c r="L211" s="6" t="s">
        <v>8975</v>
      </c>
      <c r="N211" s="6" t="s">
        <v>11017</v>
      </c>
      <c r="O211" s="6">
        <f>MATCH(A211, 'combined matches'!B$1:B$4986,0)</f>
        <v>183</v>
      </c>
      <c r="P211" s="6">
        <f t="shared" si="12"/>
        <v>0</v>
      </c>
      <c r="Q211" s="6" t="b">
        <f t="shared" si="13"/>
        <v>0</v>
      </c>
      <c r="R211" s="6" t="b">
        <f t="shared" si="14"/>
        <v>0</v>
      </c>
      <c r="S211" s="6" t="b">
        <f t="shared" si="15"/>
        <v>0</v>
      </c>
      <c r="T211" s="6" t="b">
        <f>IF(P211=1, SUM(P$1:P211))</f>
        <v>0</v>
      </c>
    </row>
    <row r="212" spans="1:20" x14ac:dyDescent="0.2">
      <c r="A212" s="6">
        <v>228</v>
      </c>
      <c r="B212" s="6" t="s">
        <v>555</v>
      </c>
      <c r="C212" s="6" t="s">
        <v>5070</v>
      </c>
      <c r="D212" s="6" t="s">
        <v>556</v>
      </c>
      <c r="E212" s="6" t="s">
        <v>232</v>
      </c>
      <c r="F212" s="6">
        <v>18018</v>
      </c>
      <c r="G212" s="6">
        <v>6108657083</v>
      </c>
      <c r="H212" s="6" t="s">
        <v>5070</v>
      </c>
      <c r="I212" s="6" t="s">
        <v>555</v>
      </c>
      <c r="K212" s="6" t="s">
        <v>8585</v>
      </c>
      <c r="L212" s="6" t="s">
        <v>8975</v>
      </c>
      <c r="N212" s="6" t="s">
        <v>8972</v>
      </c>
      <c r="O212" s="6">
        <f>MATCH(A212, 'combined matches'!B$1:B$4986,0)</f>
        <v>184</v>
      </c>
      <c r="P212" s="6">
        <f t="shared" si="12"/>
        <v>0</v>
      </c>
      <c r="Q212" s="6" t="b">
        <f t="shared" si="13"/>
        <v>0</v>
      </c>
      <c r="R212" s="6" t="b">
        <f t="shared" si="14"/>
        <v>0</v>
      </c>
      <c r="S212" s="6" t="b">
        <f t="shared" si="15"/>
        <v>0</v>
      </c>
      <c r="T212" s="6" t="b">
        <f>IF(P212=1, SUM(P$1:P212))</f>
        <v>0</v>
      </c>
    </row>
    <row r="213" spans="1:20" x14ac:dyDescent="0.2">
      <c r="A213" s="6">
        <v>229</v>
      </c>
      <c r="B213" s="6" t="s">
        <v>581</v>
      </c>
      <c r="C213" s="6" t="s">
        <v>11206</v>
      </c>
      <c r="D213" s="6" t="s">
        <v>582</v>
      </c>
      <c r="E213" s="6" t="s">
        <v>232</v>
      </c>
      <c r="F213" s="6">
        <v>18301</v>
      </c>
      <c r="G213" s="6">
        <v>5704223073</v>
      </c>
      <c r="H213" s="6" t="s">
        <v>11206</v>
      </c>
      <c r="I213" s="6" t="s">
        <v>9101</v>
      </c>
      <c r="K213" s="6" t="s">
        <v>8592</v>
      </c>
      <c r="L213" s="6" t="s">
        <v>8979</v>
      </c>
      <c r="N213" s="6" t="s">
        <v>11017</v>
      </c>
      <c r="O213" s="6">
        <f>MATCH(A213, 'combined matches'!B$1:B$4986,0)</f>
        <v>185</v>
      </c>
      <c r="P213" s="6">
        <f t="shared" si="12"/>
        <v>0</v>
      </c>
      <c r="Q213" s="6" t="b">
        <f t="shared" si="13"/>
        <v>0</v>
      </c>
      <c r="R213" s="6" t="b">
        <f t="shared" si="14"/>
        <v>0</v>
      </c>
      <c r="S213" s="6" t="b">
        <f t="shared" si="15"/>
        <v>0</v>
      </c>
      <c r="T213" s="6" t="b">
        <f>IF(P213=1, SUM(P$1:P213))</f>
        <v>0</v>
      </c>
    </row>
    <row r="214" spans="1:20" x14ac:dyDescent="0.2">
      <c r="A214" s="6">
        <v>230</v>
      </c>
      <c r="B214" s="6" t="s">
        <v>581</v>
      </c>
      <c r="C214" s="6" t="s">
        <v>5071</v>
      </c>
      <c r="D214" s="6" t="s">
        <v>582</v>
      </c>
      <c r="E214" s="6" t="s">
        <v>232</v>
      </c>
      <c r="F214" s="6">
        <v>18301</v>
      </c>
      <c r="G214" s="6">
        <v>2727624378</v>
      </c>
      <c r="H214" s="6" t="s">
        <v>8171</v>
      </c>
      <c r="I214" s="6" t="s">
        <v>9101</v>
      </c>
      <c r="K214" s="6" t="s">
        <v>8592</v>
      </c>
      <c r="L214" s="6" t="s">
        <v>8979</v>
      </c>
      <c r="N214" s="6" t="s">
        <v>8972</v>
      </c>
      <c r="O214" s="6">
        <f>MATCH(A214, 'combined matches'!B$1:B$4986,0)</f>
        <v>186</v>
      </c>
      <c r="P214" s="6">
        <f t="shared" si="12"/>
        <v>0</v>
      </c>
      <c r="Q214" s="6" t="b">
        <f t="shared" si="13"/>
        <v>0</v>
      </c>
      <c r="R214" s="6" t="b">
        <f t="shared" si="14"/>
        <v>0</v>
      </c>
      <c r="S214" s="6" t="b">
        <f t="shared" si="15"/>
        <v>0</v>
      </c>
      <c r="T214" s="6" t="b">
        <f>IF(P214=1, SUM(P$1:P214))</f>
        <v>0</v>
      </c>
    </row>
    <row r="215" spans="1:20" x14ac:dyDescent="0.2">
      <c r="A215" s="6">
        <v>231</v>
      </c>
      <c r="B215" s="6" t="s">
        <v>590</v>
      </c>
      <c r="C215" s="6" t="s">
        <v>591</v>
      </c>
      <c r="D215" s="6" t="s">
        <v>592</v>
      </c>
      <c r="E215" s="6" t="s">
        <v>232</v>
      </c>
      <c r="F215" s="6">
        <v>18222</v>
      </c>
      <c r="G215" s="6">
        <v>5707080442</v>
      </c>
      <c r="H215" s="6" t="s">
        <v>6499</v>
      </c>
      <c r="I215" s="6" t="s">
        <v>9105</v>
      </c>
      <c r="K215" s="6" t="s">
        <v>8595</v>
      </c>
      <c r="L215" s="6" t="s">
        <v>8973</v>
      </c>
      <c r="M215" s="6">
        <v>1</v>
      </c>
      <c r="N215" s="6" t="s">
        <v>11017</v>
      </c>
      <c r="O215" s="6">
        <f>MATCH(A215, 'combined matches'!B$1:B$4986,0)</f>
        <v>187</v>
      </c>
      <c r="P215" s="6">
        <f t="shared" si="12"/>
        <v>0</v>
      </c>
      <c r="Q215" s="6" t="b">
        <f t="shared" si="13"/>
        <v>0</v>
      </c>
      <c r="R215" s="6" t="b">
        <f t="shared" si="14"/>
        <v>0</v>
      </c>
      <c r="S215" s="6" t="b">
        <f t="shared" si="15"/>
        <v>0</v>
      </c>
      <c r="T215" s="6" t="b">
        <f>IF(P215=1, SUM(P$1:P215))</f>
        <v>0</v>
      </c>
    </row>
    <row r="216" spans="1:20" x14ac:dyDescent="0.2">
      <c r="A216" s="6">
        <v>232</v>
      </c>
      <c r="B216" s="6" t="s">
        <v>590</v>
      </c>
      <c r="C216" s="6" t="s">
        <v>591</v>
      </c>
      <c r="D216" s="6" t="s">
        <v>592</v>
      </c>
      <c r="E216" s="6" t="s">
        <v>232</v>
      </c>
      <c r="F216" s="6">
        <v>18222</v>
      </c>
      <c r="G216" s="6">
        <v>5707881164</v>
      </c>
      <c r="H216" s="6" t="s">
        <v>6499</v>
      </c>
      <c r="I216" s="6" t="s">
        <v>9105</v>
      </c>
      <c r="K216" s="6" t="s">
        <v>8595</v>
      </c>
      <c r="L216" s="6" t="s">
        <v>8973</v>
      </c>
      <c r="M216" s="6">
        <v>1</v>
      </c>
      <c r="N216" s="6" t="s">
        <v>8972</v>
      </c>
      <c r="O216" s="6">
        <f>MATCH(A216, 'combined matches'!B$1:B$4986,0)</f>
        <v>188</v>
      </c>
      <c r="P216" s="6">
        <f t="shared" si="12"/>
        <v>0</v>
      </c>
      <c r="Q216" s="6" t="b">
        <f t="shared" si="13"/>
        <v>0</v>
      </c>
      <c r="R216" s="6" t="b">
        <f t="shared" si="14"/>
        <v>0</v>
      </c>
      <c r="S216" s="6" t="b">
        <f t="shared" si="15"/>
        <v>0</v>
      </c>
      <c r="T216" s="6" t="b">
        <f>IF(P216=1, SUM(P$1:P216))</f>
        <v>0</v>
      </c>
    </row>
    <row r="217" spans="1:20" x14ac:dyDescent="0.2">
      <c r="A217" s="6">
        <v>233</v>
      </c>
      <c r="B217" s="6" t="s">
        <v>578</v>
      </c>
      <c r="C217" s="6" t="s">
        <v>579</v>
      </c>
      <c r="D217" s="6" t="s">
        <v>580</v>
      </c>
      <c r="E217" s="6" t="s">
        <v>232</v>
      </c>
      <c r="F217" s="6">
        <v>19530</v>
      </c>
      <c r="G217" s="6">
        <v>6106834652</v>
      </c>
      <c r="H217" s="6" t="s">
        <v>7857</v>
      </c>
      <c r="I217" s="6" t="s">
        <v>9100</v>
      </c>
      <c r="K217" s="6" t="s">
        <v>8591</v>
      </c>
      <c r="L217" s="6" t="s">
        <v>8979</v>
      </c>
      <c r="N217" s="6" t="s">
        <v>11017</v>
      </c>
      <c r="O217" s="6">
        <f>MATCH(A217, 'combined matches'!B$1:B$4986,0)</f>
        <v>189</v>
      </c>
      <c r="P217" s="6">
        <f t="shared" si="12"/>
        <v>0</v>
      </c>
      <c r="Q217" s="6" t="b">
        <f t="shared" si="13"/>
        <v>0</v>
      </c>
      <c r="R217" s="6" t="b">
        <f t="shared" si="14"/>
        <v>0</v>
      </c>
      <c r="S217" s="6" t="b">
        <f t="shared" si="15"/>
        <v>0</v>
      </c>
      <c r="T217" s="6" t="b">
        <f>IF(P217=1, SUM(P$1:P217))</f>
        <v>0</v>
      </c>
    </row>
    <row r="218" spans="1:20" x14ac:dyDescent="0.2">
      <c r="A218" s="6">
        <v>234</v>
      </c>
      <c r="B218" s="6" t="s">
        <v>578</v>
      </c>
      <c r="C218" s="6" t="s">
        <v>579</v>
      </c>
      <c r="D218" s="6" t="s">
        <v>580</v>
      </c>
      <c r="E218" s="6" t="s">
        <v>232</v>
      </c>
      <c r="F218" s="6">
        <v>19530</v>
      </c>
      <c r="G218" s="6">
        <v>6106834652</v>
      </c>
      <c r="H218" s="6" t="s">
        <v>7857</v>
      </c>
      <c r="I218" s="6" t="s">
        <v>9100</v>
      </c>
      <c r="K218" s="6" t="s">
        <v>8591</v>
      </c>
      <c r="L218" s="6" t="s">
        <v>8979</v>
      </c>
      <c r="N218" s="6" t="s">
        <v>8972</v>
      </c>
      <c r="O218" s="6">
        <f>MATCH(A218, 'combined matches'!B$1:B$4986,0)</f>
        <v>190</v>
      </c>
      <c r="P218" s="6">
        <f t="shared" si="12"/>
        <v>0</v>
      </c>
      <c r="Q218" s="6" t="b">
        <f t="shared" si="13"/>
        <v>0</v>
      </c>
      <c r="R218" s="6" t="b">
        <f t="shared" si="14"/>
        <v>0</v>
      </c>
      <c r="S218" s="6" t="b">
        <f t="shared" si="15"/>
        <v>0</v>
      </c>
      <c r="T218" s="6" t="b">
        <f>IF(P218=1, SUM(P$1:P218))</f>
        <v>0</v>
      </c>
    </row>
    <row r="219" spans="1:20" x14ac:dyDescent="0.2">
      <c r="A219" s="6">
        <v>235</v>
      </c>
      <c r="B219" s="6" t="s">
        <v>13103</v>
      </c>
      <c r="C219" s="6" t="s">
        <v>13104</v>
      </c>
      <c r="D219" s="6" t="s">
        <v>568</v>
      </c>
      <c r="E219" s="6" t="s">
        <v>232</v>
      </c>
      <c r="F219" s="6">
        <v>18701</v>
      </c>
      <c r="G219" s="6">
        <v>5708261777</v>
      </c>
      <c r="H219" s="6" t="s">
        <v>13104</v>
      </c>
      <c r="I219" s="6" t="s">
        <v>15652</v>
      </c>
      <c r="K219" s="6" t="s">
        <v>8583</v>
      </c>
      <c r="L219" s="6" t="s">
        <v>13355</v>
      </c>
      <c r="M219" s="6">
        <v>0</v>
      </c>
      <c r="N219" s="6" t="s">
        <v>11017</v>
      </c>
      <c r="O219" s="6">
        <f>MATCH(A219, 'combined matches'!B$1:B$4986,0)</f>
        <v>191</v>
      </c>
      <c r="P219" s="6">
        <f t="shared" si="12"/>
        <v>0</v>
      </c>
      <c r="Q219" s="6" t="b">
        <f t="shared" si="13"/>
        <v>0</v>
      </c>
      <c r="R219" s="6" t="b">
        <f t="shared" si="14"/>
        <v>0</v>
      </c>
      <c r="S219" s="6" t="b">
        <f t="shared" si="15"/>
        <v>0</v>
      </c>
      <c r="T219" s="6" t="b">
        <f>IF(P219=1, SUM(P$1:P219))</f>
        <v>0</v>
      </c>
    </row>
    <row r="220" spans="1:20" x14ac:dyDescent="0.2">
      <c r="A220" s="6">
        <v>236</v>
      </c>
      <c r="B220" s="6" t="s">
        <v>546</v>
      </c>
      <c r="C220" s="6" t="s">
        <v>547</v>
      </c>
      <c r="D220" s="6" t="s">
        <v>548</v>
      </c>
      <c r="E220" s="6" t="s">
        <v>232</v>
      </c>
      <c r="F220" s="6">
        <v>18428</v>
      </c>
      <c r="G220" s="6">
        <v>5703905000</v>
      </c>
      <c r="H220" s="6" t="s">
        <v>7854</v>
      </c>
      <c r="I220" s="6" t="s">
        <v>546</v>
      </c>
      <c r="K220" s="6" t="s">
        <v>8583</v>
      </c>
      <c r="L220" s="6" t="s">
        <v>13355</v>
      </c>
      <c r="M220" s="6">
        <v>0</v>
      </c>
      <c r="N220" s="6" t="s">
        <v>8972</v>
      </c>
      <c r="O220" s="6">
        <f>MATCH(A220, 'combined matches'!B$1:B$4986,0)</f>
        <v>192</v>
      </c>
      <c r="P220" s="6">
        <f t="shared" si="12"/>
        <v>0</v>
      </c>
      <c r="Q220" s="6" t="b">
        <f t="shared" si="13"/>
        <v>0</v>
      </c>
      <c r="R220" s="6" t="b">
        <f t="shared" si="14"/>
        <v>0</v>
      </c>
      <c r="S220" s="6" t="b">
        <f t="shared" si="15"/>
        <v>0</v>
      </c>
      <c r="T220" s="6" t="b">
        <f>IF(P220=1, SUM(P$1:P220))</f>
        <v>0</v>
      </c>
    </row>
    <row r="221" spans="1:20" x14ac:dyDescent="0.2">
      <c r="A221" s="6">
        <v>237</v>
      </c>
      <c r="B221" s="6" t="s">
        <v>537</v>
      </c>
      <c r="C221" s="6" t="s">
        <v>538</v>
      </c>
      <c r="D221" s="6" t="s">
        <v>539</v>
      </c>
      <c r="E221" s="6" t="s">
        <v>232</v>
      </c>
      <c r="F221" s="6">
        <v>18510</v>
      </c>
      <c r="G221" s="6">
        <v>5709615550</v>
      </c>
      <c r="H221" s="6" t="s">
        <v>7853</v>
      </c>
      <c r="I221" s="6" t="s">
        <v>537</v>
      </c>
      <c r="K221" s="6" t="s">
        <v>8583</v>
      </c>
      <c r="L221" s="6" t="s">
        <v>13355</v>
      </c>
      <c r="M221" s="6">
        <v>0</v>
      </c>
      <c r="N221" s="6" t="s">
        <v>8972</v>
      </c>
      <c r="O221" s="6">
        <f>MATCH(A221, 'combined matches'!B$1:B$4986,0)</f>
        <v>193</v>
      </c>
      <c r="P221" s="6">
        <f t="shared" si="12"/>
        <v>0</v>
      </c>
      <c r="Q221" s="6" t="b">
        <f t="shared" si="13"/>
        <v>0</v>
      </c>
      <c r="R221" s="6" t="b">
        <f t="shared" si="14"/>
        <v>0</v>
      </c>
      <c r="S221" s="6" t="b">
        <f t="shared" si="15"/>
        <v>0</v>
      </c>
      <c r="T221" s="6" t="b">
        <f>IF(P221=1, SUM(P$1:P221))</f>
        <v>0</v>
      </c>
    </row>
    <row r="222" spans="1:20" x14ac:dyDescent="0.2">
      <c r="A222" s="6">
        <v>238</v>
      </c>
      <c r="B222" s="6" t="s">
        <v>543</v>
      </c>
      <c r="C222" s="6" t="s">
        <v>544</v>
      </c>
      <c r="D222" s="6" t="s">
        <v>545</v>
      </c>
      <c r="E222" s="6" t="s">
        <v>232</v>
      </c>
      <c r="F222" s="6">
        <v>18201</v>
      </c>
      <c r="G222" s="6">
        <v>5704591805</v>
      </c>
      <c r="H222" s="6" t="s">
        <v>6490</v>
      </c>
      <c r="I222" s="6" t="s">
        <v>9093</v>
      </c>
      <c r="K222" s="6" t="s">
        <v>8583</v>
      </c>
      <c r="L222" s="6" t="s">
        <v>13355</v>
      </c>
      <c r="M222" s="6">
        <v>0</v>
      </c>
      <c r="N222" s="6" t="s">
        <v>8972</v>
      </c>
      <c r="O222" s="6">
        <f>MATCH(A222, 'combined matches'!B$1:B$4986,0)</f>
        <v>194</v>
      </c>
      <c r="P222" s="6">
        <f t="shared" si="12"/>
        <v>0</v>
      </c>
      <c r="Q222" s="6" t="b">
        <f t="shared" si="13"/>
        <v>0</v>
      </c>
      <c r="R222" s="6" t="b">
        <f t="shared" si="14"/>
        <v>0</v>
      </c>
      <c r="S222" s="6" t="b">
        <f t="shared" si="15"/>
        <v>0</v>
      </c>
      <c r="T222" s="6" t="b">
        <f>IF(P222=1, SUM(P$1:P222))</f>
        <v>0</v>
      </c>
    </row>
    <row r="223" spans="1:20" x14ac:dyDescent="0.2">
      <c r="A223" s="6">
        <v>239</v>
      </c>
      <c r="B223" s="6" t="s">
        <v>540</v>
      </c>
      <c r="C223" s="6" t="s">
        <v>541</v>
      </c>
      <c r="D223" s="6" t="s">
        <v>542</v>
      </c>
      <c r="E223" s="6" t="s">
        <v>232</v>
      </c>
      <c r="F223" s="6">
        <v>17901</v>
      </c>
      <c r="G223" s="6">
        <v>5706221244</v>
      </c>
      <c r="H223" s="6" t="s">
        <v>541</v>
      </c>
      <c r="I223" s="6" t="s">
        <v>9092</v>
      </c>
      <c r="K223" s="6" t="s">
        <v>8583</v>
      </c>
      <c r="L223" s="6" t="s">
        <v>13355</v>
      </c>
      <c r="M223" s="6">
        <v>0</v>
      </c>
      <c r="N223" s="6" t="s">
        <v>8972</v>
      </c>
      <c r="O223" s="6">
        <f>MATCH(A223, 'combined matches'!B$1:B$4986,0)</f>
        <v>195</v>
      </c>
      <c r="P223" s="6">
        <f t="shared" si="12"/>
        <v>0</v>
      </c>
      <c r="Q223" s="6" t="b">
        <f t="shared" si="13"/>
        <v>0</v>
      </c>
      <c r="R223" s="6" t="b">
        <f t="shared" si="14"/>
        <v>0</v>
      </c>
      <c r="S223" s="6" t="b">
        <f t="shared" si="15"/>
        <v>0</v>
      </c>
      <c r="T223" s="6" t="b">
        <f>IF(P223=1, SUM(P$1:P223))</f>
        <v>0</v>
      </c>
    </row>
    <row r="224" spans="1:20" x14ac:dyDescent="0.2">
      <c r="A224" s="6">
        <v>240</v>
      </c>
      <c r="B224" s="6" t="s">
        <v>11200</v>
      </c>
      <c r="C224" s="6" t="s">
        <v>11201</v>
      </c>
      <c r="D224" s="6" t="s">
        <v>567</v>
      </c>
      <c r="E224" s="6" t="s">
        <v>232</v>
      </c>
      <c r="F224" s="6">
        <v>18101</v>
      </c>
      <c r="G224" s="6">
        <v>6108207605</v>
      </c>
      <c r="H224" s="6" t="s">
        <v>11201</v>
      </c>
      <c r="I224" s="6" t="s">
        <v>20694</v>
      </c>
      <c r="K224" s="6" t="s">
        <v>8615</v>
      </c>
      <c r="L224" s="6" t="s">
        <v>8973</v>
      </c>
      <c r="M224" s="6">
        <v>1</v>
      </c>
      <c r="N224" s="6" t="s">
        <v>11017</v>
      </c>
      <c r="O224" s="6">
        <f>MATCH(A224, 'combined matches'!B$1:B$4986,0)</f>
        <v>196</v>
      </c>
      <c r="P224" s="6">
        <f t="shared" si="12"/>
        <v>0</v>
      </c>
      <c r="Q224" s="6" t="b">
        <f t="shared" si="13"/>
        <v>0</v>
      </c>
      <c r="R224" s="6" t="b">
        <f t="shared" si="14"/>
        <v>0</v>
      </c>
      <c r="S224" s="6" t="b">
        <f t="shared" si="15"/>
        <v>0</v>
      </c>
      <c r="T224" s="6" t="b">
        <f>IF(P224=1, SUM(P$1:P224))</f>
        <v>0</v>
      </c>
    </row>
    <row r="225" spans="1:20" x14ac:dyDescent="0.2">
      <c r="A225" s="6">
        <v>241</v>
      </c>
      <c r="B225" s="6" t="s">
        <v>569</v>
      </c>
      <c r="C225" s="6" t="s">
        <v>570</v>
      </c>
      <c r="D225" s="6" t="s">
        <v>567</v>
      </c>
      <c r="E225" s="6" t="s">
        <v>232</v>
      </c>
      <c r="F225" s="6">
        <v>18102</v>
      </c>
      <c r="G225" s="6">
        <v>6109458254</v>
      </c>
      <c r="H225" s="6" t="s">
        <v>6494</v>
      </c>
      <c r="I225" s="6" t="s">
        <v>569</v>
      </c>
      <c r="K225" s="6" t="s">
        <v>8615</v>
      </c>
      <c r="L225" s="6" t="s">
        <v>8973</v>
      </c>
      <c r="M225" s="6">
        <v>1</v>
      </c>
      <c r="N225" s="6" t="s">
        <v>8972</v>
      </c>
      <c r="O225" s="6">
        <f>MATCH(A225, 'combined matches'!B$1:B$4986,0)</f>
        <v>197</v>
      </c>
      <c r="P225" s="6">
        <f t="shared" si="12"/>
        <v>0</v>
      </c>
      <c r="Q225" s="6" t="b">
        <f t="shared" si="13"/>
        <v>0</v>
      </c>
      <c r="R225" s="6" t="b">
        <f t="shared" si="14"/>
        <v>0</v>
      </c>
      <c r="S225" s="6" t="b">
        <f t="shared" si="15"/>
        <v>0</v>
      </c>
      <c r="T225" s="6" t="b">
        <f>IF(P225=1, SUM(P$1:P225))</f>
        <v>0</v>
      </c>
    </row>
    <row r="226" spans="1:20" x14ac:dyDescent="0.2">
      <c r="A226" s="6">
        <v>242</v>
      </c>
      <c r="B226" s="6" t="s">
        <v>11202</v>
      </c>
      <c r="C226" s="6" t="s">
        <v>11203</v>
      </c>
      <c r="D226" s="6" t="s">
        <v>562</v>
      </c>
      <c r="E226" s="6" t="s">
        <v>232</v>
      </c>
      <c r="F226" s="6">
        <v>18847</v>
      </c>
      <c r="G226" s="6">
        <v>5708530913</v>
      </c>
      <c r="H226" s="6" t="s">
        <v>11203</v>
      </c>
      <c r="I226" s="6" t="s">
        <v>20695</v>
      </c>
      <c r="K226" s="6" t="s">
        <v>8616</v>
      </c>
      <c r="L226" s="6" t="s">
        <v>8973</v>
      </c>
      <c r="M226" s="6">
        <v>1</v>
      </c>
      <c r="N226" s="6" t="s">
        <v>11017</v>
      </c>
      <c r="O226" s="6">
        <f>MATCH(A226, 'combined matches'!B$1:B$4986,0)</f>
        <v>198</v>
      </c>
      <c r="P226" s="6">
        <f t="shared" si="12"/>
        <v>0</v>
      </c>
      <c r="Q226" s="6" t="b">
        <f t="shared" si="13"/>
        <v>0</v>
      </c>
      <c r="R226" s="6" t="b">
        <f t="shared" si="14"/>
        <v>0</v>
      </c>
      <c r="S226" s="6" t="b">
        <f t="shared" si="15"/>
        <v>0</v>
      </c>
      <c r="T226" s="6" t="b">
        <f>IF(P226=1, SUM(P$1:P226))</f>
        <v>0</v>
      </c>
    </row>
    <row r="227" spans="1:20" x14ac:dyDescent="0.2">
      <c r="A227" s="6">
        <v>243</v>
      </c>
      <c r="B227" s="6" t="s">
        <v>574</v>
      </c>
      <c r="C227" s="6" t="s">
        <v>7518</v>
      </c>
      <c r="D227" s="6" t="s">
        <v>575</v>
      </c>
      <c r="E227" s="6" t="s">
        <v>232</v>
      </c>
      <c r="F227" s="6">
        <v>18801</v>
      </c>
      <c r="G227" s="6">
        <v>5702787500</v>
      </c>
      <c r="H227" s="6" t="s">
        <v>7856</v>
      </c>
      <c r="I227" s="6" t="s">
        <v>9099</v>
      </c>
      <c r="K227" s="6" t="s">
        <v>8616</v>
      </c>
      <c r="L227" s="6" t="s">
        <v>8973</v>
      </c>
      <c r="M227" s="6">
        <v>1</v>
      </c>
      <c r="N227" s="6" t="s">
        <v>8972</v>
      </c>
      <c r="O227" s="6">
        <f>MATCH(A227, 'combined matches'!B$1:B$4986,0)</f>
        <v>200</v>
      </c>
      <c r="P227" s="6">
        <f t="shared" si="12"/>
        <v>0</v>
      </c>
      <c r="Q227" s="6" t="b">
        <f t="shared" si="13"/>
        <v>0</v>
      </c>
      <c r="R227" s="6" t="b">
        <f t="shared" si="14"/>
        <v>0</v>
      </c>
      <c r="S227" s="6" t="b">
        <f t="shared" si="15"/>
        <v>0</v>
      </c>
      <c r="T227" s="6" t="b">
        <f>IF(P227=1, SUM(P$1:P227))</f>
        <v>0</v>
      </c>
    </row>
    <row r="228" spans="1:20" x14ac:dyDescent="0.2">
      <c r="A228" s="6">
        <v>244</v>
      </c>
      <c r="B228" s="6" t="s">
        <v>571</v>
      </c>
      <c r="C228" s="6" t="s">
        <v>572</v>
      </c>
      <c r="D228" s="6" t="s">
        <v>573</v>
      </c>
      <c r="E228" s="6" t="s">
        <v>232</v>
      </c>
      <c r="F228" s="6">
        <v>18822</v>
      </c>
      <c r="G228" s="6">
        <v>5708795249</v>
      </c>
      <c r="H228" s="6" t="s">
        <v>6495</v>
      </c>
      <c r="I228" s="6" t="s">
        <v>10174</v>
      </c>
      <c r="K228" s="6" t="s">
        <v>8616</v>
      </c>
      <c r="L228" s="6" t="s">
        <v>8973</v>
      </c>
      <c r="M228" s="6">
        <v>1</v>
      </c>
      <c r="N228" s="6" t="s">
        <v>8972</v>
      </c>
      <c r="O228" s="6">
        <f>MATCH(A228, 'combined matches'!B$1:B$4986,0)</f>
        <v>201</v>
      </c>
      <c r="P228" s="6">
        <f t="shared" si="12"/>
        <v>0</v>
      </c>
      <c r="Q228" s="6" t="b">
        <f t="shared" si="13"/>
        <v>0</v>
      </c>
      <c r="R228" s="6" t="b">
        <f t="shared" si="14"/>
        <v>0</v>
      </c>
      <c r="S228" s="6" t="b">
        <f t="shared" si="15"/>
        <v>0</v>
      </c>
      <c r="T228" s="6" t="b">
        <f>IF(P228=1, SUM(P$1:P228))</f>
        <v>0</v>
      </c>
    </row>
    <row r="229" spans="1:20" x14ac:dyDescent="0.2">
      <c r="A229" s="6">
        <v>245</v>
      </c>
      <c r="B229" s="6" t="s">
        <v>557</v>
      </c>
      <c r="C229" s="6" t="s">
        <v>558</v>
      </c>
      <c r="D229" s="6" t="s">
        <v>559</v>
      </c>
      <c r="E229" s="6" t="s">
        <v>232</v>
      </c>
      <c r="F229" s="6">
        <v>18628</v>
      </c>
      <c r="G229" s="6">
        <v>5708237000</v>
      </c>
      <c r="H229" s="6" t="s">
        <v>11198</v>
      </c>
      <c r="I229" s="6" t="s">
        <v>15671</v>
      </c>
      <c r="K229" s="6" t="s">
        <v>8586</v>
      </c>
      <c r="L229" s="6" t="s">
        <v>13355</v>
      </c>
      <c r="M229" s="6">
        <v>0</v>
      </c>
      <c r="N229" s="6" t="s">
        <v>11017</v>
      </c>
      <c r="O229" s="6">
        <f>MATCH(A229, 'combined matches'!B$1:B$4986,0)</f>
        <v>202</v>
      </c>
      <c r="P229" s="6">
        <f t="shared" si="12"/>
        <v>0</v>
      </c>
      <c r="Q229" s="6" t="b">
        <f t="shared" si="13"/>
        <v>0</v>
      </c>
      <c r="R229" s="6" t="b">
        <f t="shared" si="14"/>
        <v>0</v>
      </c>
      <c r="S229" s="6" t="b">
        <f t="shared" si="15"/>
        <v>0</v>
      </c>
      <c r="T229" s="6" t="b">
        <f>IF(P229=1, SUM(P$1:P229))</f>
        <v>0</v>
      </c>
    </row>
    <row r="230" spans="1:20" x14ac:dyDescent="0.2">
      <c r="A230" s="6">
        <v>246</v>
      </c>
      <c r="B230" s="6" t="s">
        <v>557</v>
      </c>
      <c r="C230" s="6" t="s">
        <v>558</v>
      </c>
      <c r="D230" s="6" t="s">
        <v>559</v>
      </c>
      <c r="E230" s="6" t="s">
        <v>232</v>
      </c>
      <c r="F230" s="6">
        <v>18628</v>
      </c>
      <c r="G230" s="6">
        <v>5704772221</v>
      </c>
      <c r="H230" s="6" t="s">
        <v>6493</v>
      </c>
      <c r="I230" s="6" t="s">
        <v>9096</v>
      </c>
      <c r="K230" s="6" t="s">
        <v>8586</v>
      </c>
      <c r="L230" s="6" t="s">
        <v>13355</v>
      </c>
      <c r="M230" s="6">
        <v>0</v>
      </c>
      <c r="N230" s="6" t="s">
        <v>8972</v>
      </c>
      <c r="O230" s="6">
        <f>MATCH(A230, 'combined matches'!B$1:B$4986,0)</f>
        <v>203</v>
      </c>
      <c r="P230" s="6">
        <f t="shared" si="12"/>
        <v>0</v>
      </c>
      <c r="Q230" s="6" t="b">
        <f t="shared" si="13"/>
        <v>0</v>
      </c>
      <c r="R230" s="6" t="b">
        <f t="shared" si="14"/>
        <v>0</v>
      </c>
      <c r="S230" s="6" t="b">
        <f t="shared" si="15"/>
        <v>0</v>
      </c>
      <c r="T230" s="6" t="b">
        <f>IF(P230=1, SUM(P$1:P230))</f>
        <v>0</v>
      </c>
    </row>
    <row r="231" spans="1:20" x14ac:dyDescent="0.2">
      <c r="A231" s="6">
        <v>247</v>
      </c>
      <c r="B231" s="6" t="s">
        <v>11195</v>
      </c>
      <c r="C231" s="6" t="s">
        <v>11196</v>
      </c>
      <c r="D231" s="6" t="s">
        <v>568</v>
      </c>
      <c r="E231" s="6" t="s">
        <v>232</v>
      </c>
      <c r="F231" s="6">
        <v>18702</v>
      </c>
      <c r="G231" s="6">
        <v>5708258741</v>
      </c>
      <c r="H231" s="6" t="s">
        <v>20696</v>
      </c>
      <c r="I231" s="6" t="s">
        <v>15658</v>
      </c>
      <c r="K231" s="6" t="s">
        <v>8584</v>
      </c>
      <c r="L231" s="6" t="s">
        <v>8973</v>
      </c>
      <c r="M231" s="6">
        <v>1</v>
      </c>
      <c r="N231" s="6" t="s">
        <v>11017</v>
      </c>
      <c r="O231" s="6">
        <f>MATCH(A231, 'combined matches'!B$1:B$4986,0)</f>
        <v>204</v>
      </c>
      <c r="P231" s="6">
        <f t="shared" si="12"/>
        <v>0</v>
      </c>
      <c r="Q231" s="6" t="b">
        <f t="shared" si="13"/>
        <v>0</v>
      </c>
      <c r="R231" s="6" t="b">
        <f t="shared" si="14"/>
        <v>0</v>
      </c>
      <c r="S231" s="6" t="b">
        <f t="shared" si="15"/>
        <v>0</v>
      </c>
      <c r="T231" s="6" t="b">
        <f>IF(P231=1, SUM(P$1:P231))</f>
        <v>0</v>
      </c>
    </row>
    <row r="232" spans="1:20" x14ac:dyDescent="0.2">
      <c r="A232" s="6">
        <v>248</v>
      </c>
      <c r="B232" s="6" t="s">
        <v>549</v>
      </c>
      <c r="C232" s="6" t="s">
        <v>550</v>
      </c>
      <c r="D232" s="6" t="s">
        <v>551</v>
      </c>
      <c r="E232" s="6" t="s">
        <v>232</v>
      </c>
      <c r="F232" s="6">
        <v>18615</v>
      </c>
      <c r="G232" s="6">
        <v>5703886151</v>
      </c>
      <c r="H232" s="6" t="s">
        <v>6491</v>
      </c>
      <c r="I232" s="6" t="s">
        <v>9094</v>
      </c>
      <c r="K232" s="6" t="s">
        <v>8584</v>
      </c>
      <c r="L232" s="6" t="s">
        <v>8973</v>
      </c>
      <c r="M232" s="6">
        <v>1</v>
      </c>
      <c r="N232" s="6" t="s">
        <v>8972</v>
      </c>
      <c r="O232" s="6">
        <f>MATCH(A232, 'combined matches'!B$1:B$4986,0)</f>
        <v>205</v>
      </c>
      <c r="P232" s="6">
        <f t="shared" si="12"/>
        <v>0</v>
      </c>
      <c r="Q232" s="6" t="b">
        <f t="shared" si="13"/>
        <v>0</v>
      </c>
      <c r="R232" s="6" t="b">
        <f t="shared" si="14"/>
        <v>0</v>
      </c>
      <c r="S232" s="6" t="b">
        <f t="shared" si="15"/>
        <v>0</v>
      </c>
      <c r="T232" s="6" t="b">
        <f>IF(P232=1, SUM(P$1:P232))</f>
        <v>0</v>
      </c>
    </row>
    <row r="233" spans="1:20" x14ac:dyDescent="0.2">
      <c r="A233" s="6">
        <v>249</v>
      </c>
      <c r="B233" s="6" t="s">
        <v>5072</v>
      </c>
      <c r="C233" s="6" t="s">
        <v>5073</v>
      </c>
      <c r="D233" s="6" t="s">
        <v>5074</v>
      </c>
      <c r="E233" s="6" t="s">
        <v>232</v>
      </c>
      <c r="F233" s="6">
        <v>18224</v>
      </c>
      <c r="G233" s="6">
        <v>5707044232</v>
      </c>
      <c r="H233" s="6" t="s">
        <v>8172</v>
      </c>
      <c r="I233" s="6" t="s">
        <v>10175</v>
      </c>
      <c r="K233" s="6" t="s">
        <v>8584</v>
      </c>
      <c r="L233" s="6" t="s">
        <v>8973</v>
      </c>
      <c r="M233" s="6">
        <v>1</v>
      </c>
      <c r="N233" s="6" t="s">
        <v>8972</v>
      </c>
      <c r="O233" s="6" t="e">
        <f>MATCH(A233, 'combined matches'!B$1:B$4986,0)</f>
        <v>#N/A</v>
      </c>
      <c r="P233" s="6">
        <f t="shared" si="12"/>
        <v>1</v>
      </c>
      <c r="Q233" s="6">
        <f t="shared" si="13"/>
        <v>1</v>
      </c>
      <c r="R233" s="6">
        <f t="shared" si="14"/>
        <v>0</v>
      </c>
      <c r="S233" s="6" t="b">
        <f t="shared" si="15"/>
        <v>0</v>
      </c>
      <c r="T233" s="6">
        <f>IF(P233=1, SUM(P$1:P233))</f>
        <v>38</v>
      </c>
    </row>
    <row r="234" spans="1:20" x14ac:dyDescent="0.2">
      <c r="A234" s="6">
        <v>250</v>
      </c>
      <c r="B234" s="6" t="s">
        <v>552</v>
      </c>
      <c r="C234" s="6" t="s">
        <v>553</v>
      </c>
      <c r="D234" s="6" t="s">
        <v>554</v>
      </c>
      <c r="E234" s="6" t="s">
        <v>232</v>
      </c>
      <c r="F234" s="6">
        <v>18636</v>
      </c>
      <c r="G234" s="6">
        <v>5702982121</v>
      </c>
      <c r="H234" s="6" t="s">
        <v>6492</v>
      </c>
      <c r="I234" s="6" t="s">
        <v>9095</v>
      </c>
      <c r="K234" s="6" t="s">
        <v>8584</v>
      </c>
      <c r="L234" s="6" t="s">
        <v>8973</v>
      </c>
      <c r="M234" s="6">
        <v>1</v>
      </c>
      <c r="N234" s="6" t="s">
        <v>8972</v>
      </c>
      <c r="O234" s="6">
        <f>MATCH(A234, 'combined matches'!B$1:B$4986,0)</f>
        <v>206</v>
      </c>
      <c r="P234" s="6">
        <f t="shared" si="12"/>
        <v>0</v>
      </c>
      <c r="Q234" s="6" t="b">
        <f t="shared" si="13"/>
        <v>0</v>
      </c>
      <c r="R234" s="6" t="b">
        <f t="shared" si="14"/>
        <v>0</v>
      </c>
      <c r="S234" s="6" t="b">
        <f t="shared" si="15"/>
        <v>0</v>
      </c>
      <c r="T234" s="6" t="b">
        <f>IF(P234=1, SUM(P$1:P234))</f>
        <v>0</v>
      </c>
    </row>
    <row r="235" spans="1:20" x14ac:dyDescent="0.2">
      <c r="A235" s="6">
        <v>251</v>
      </c>
      <c r="B235" s="6" t="s">
        <v>5075</v>
      </c>
      <c r="C235" s="6" t="s">
        <v>5076</v>
      </c>
      <c r="D235" s="6" t="s">
        <v>5077</v>
      </c>
      <c r="E235" s="6" t="s">
        <v>232</v>
      </c>
      <c r="F235" s="6">
        <v>18655</v>
      </c>
      <c r="G235" s="6">
        <v>5707044230</v>
      </c>
      <c r="H235" s="6" t="s">
        <v>5076</v>
      </c>
      <c r="I235" s="6" t="s">
        <v>10176</v>
      </c>
      <c r="K235" s="6" t="s">
        <v>8584</v>
      </c>
      <c r="L235" s="6" t="s">
        <v>8973</v>
      </c>
      <c r="M235" s="6">
        <v>1</v>
      </c>
      <c r="N235" s="6" t="s">
        <v>8972</v>
      </c>
      <c r="O235" s="6" t="e">
        <f>MATCH(A235, 'combined matches'!B$1:B$4986,0)</f>
        <v>#N/A</v>
      </c>
      <c r="P235" s="6">
        <f t="shared" si="12"/>
        <v>1</v>
      </c>
      <c r="Q235" s="6">
        <f t="shared" si="13"/>
        <v>1</v>
      </c>
      <c r="R235" s="6">
        <f t="shared" si="14"/>
        <v>0</v>
      </c>
      <c r="S235" s="6" t="b">
        <f t="shared" si="15"/>
        <v>0</v>
      </c>
      <c r="T235" s="6">
        <f>IF(P235=1, SUM(P$1:P235))</f>
        <v>39</v>
      </c>
    </row>
    <row r="236" spans="1:20" x14ac:dyDescent="0.2">
      <c r="A236" s="6">
        <v>252</v>
      </c>
      <c r="B236" s="6" t="s">
        <v>5078</v>
      </c>
      <c r="C236" s="6" t="s">
        <v>5079</v>
      </c>
      <c r="D236" s="6" t="s">
        <v>5080</v>
      </c>
      <c r="E236" s="6" t="s">
        <v>232</v>
      </c>
      <c r="F236" s="6">
        <v>18704</v>
      </c>
      <c r="G236" s="6">
        <v>5702881188</v>
      </c>
      <c r="H236" s="6" t="s">
        <v>7142</v>
      </c>
      <c r="I236" s="6" t="s">
        <v>10177</v>
      </c>
      <c r="K236" s="6" t="s">
        <v>8584</v>
      </c>
      <c r="L236" s="6" t="s">
        <v>8973</v>
      </c>
      <c r="M236" s="6">
        <v>1</v>
      </c>
      <c r="N236" s="6" t="s">
        <v>8972</v>
      </c>
      <c r="O236" s="6" t="e">
        <f>MATCH(A236, 'combined matches'!B$1:B$4986,0)</f>
        <v>#N/A</v>
      </c>
      <c r="P236" s="6">
        <f t="shared" si="12"/>
        <v>1</v>
      </c>
      <c r="Q236" s="6">
        <f t="shared" si="13"/>
        <v>1</v>
      </c>
      <c r="R236" s="6">
        <f t="shared" si="14"/>
        <v>0</v>
      </c>
      <c r="S236" s="6" t="b">
        <f t="shared" si="15"/>
        <v>0</v>
      </c>
      <c r="T236" s="6">
        <f>IF(P236=1, SUM(P$1:P236))</f>
        <v>40</v>
      </c>
    </row>
    <row r="237" spans="1:20" x14ac:dyDescent="0.2">
      <c r="A237" s="6">
        <v>253</v>
      </c>
      <c r="B237" s="6" t="s">
        <v>15689</v>
      </c>
      <c r="C237" s="6" t="s">
        <v>20697</v>
      </c>
      <c r="D237" s="6" t="s">
        <v>539</v>
      </c>
      <c r="E237" s="6" t="s">
        <v>232</v>
      </c>
      <c r="F237" s="6">
        <v>18503</v>
      </c>
      <c r="G237" s="6">
        <v>5702300019</v>
      </c>
      <c r="H237" s="6" t="s">
        <v>20698</v>
      </c>
      <c r="I237" s="6" t="s">
        <v>15692</v>
      </c>
      <c r="K237" s="6" t="s">
        <v>8593</v>
      </c>
      <c r="L237" s="6" t="s">
        <v>13355</v>
      </c>
      <c r="M237" s="6">
        <v>0</v>
      </c>
      <c r="N237" s="6" t="s">
        <v>11017</v>
      </c>
      <c r="O237" s="6">
        <f>MATCH(A237, 'combined matches'!B$1:B$4986,0)</f>
        <v>207</v>
      </c>
      <c r="P237" s="6">
        <f t="shared" si="12"/>
        <v>0</v>
      </c>
      <c r="Q237" s="6" t="b">
        <f t="shared" si="13"/>
        <v>0</v>
      </c>
      <c r="R237" s="6" t="b">
        <f t="shared" si="14"/>
        <v>0</v>
      </c>
      <c r="S237" s="6" t="b">
        <f t="shared" si="15"/>
        <v>0</v>
      </c>
      <c r="T237" s="6" t="b">
        <f>IF(P237=1, SUM(P$1:P237))</f>
        <v>0</v>
      </c>
    </row>
    <row r="238" spans="1:20" x14ac:dyDescent="0.2">
      <c r="A238" s="6">
        <v>254</v>
      </c>
      <c r="B238" s="6" t="s">
        <v>5081</v>
      </c>
      <c r="C238" s="6" t="s">
        <v>5082</v>
      </c>
      <c r="D238" s="6" t="s">
        <v>5083</v>
      </c>
      <c r="E238" s="6" t="s">
        <v>232</v>
      </c>
      <c r="F238" s="6">
        <v>18411</v>
      </c>
      <c r="G238" s="6">
        <v>5705851300</v>
      </c>
      <c r="H238" s="6" t="s">
        <v>7143</v>
      </c>
      <c r="I238" s="6" t="s">
        <v>10178</v>
      </c>
      <c r="K238" s="6" t="s">
        <v>8593</v>
      </c>
      <c r="L238" s="6" t="s">
        <v>8977</v>
      </c>
      <c r="M238" s="6">
        <v>0</v>
      </c>
      <c r="N238" s="6" t="s">
        <v>8972</v>
      </c>
      <c r="O238" s="6" t="e">
        <f>MATCH(A238, 'combined matches'!B$1:B$4986,0)</f>
        <v>#N/A</v>
      </c>
      <c r="P238" s="6">
        <f t="shared" si="12"/>
        <v>1</v>
      </c>
      <c r="Q238" s="6">
        <f t="shared" si="13"/>
        <v>1</v>
      </c>
      <c r="R238" s="6">
        <f t="shared" si="14"/>
        <v>0</v>
      </c>
      <c r="S238" s="6" t="b">
        <f t="shared" si="15"/>
        <v>0</v>
      </c>
      <c r="T238" s="6">
        <f>IF(P238=1, SUM(P$1:P238))</f>
        <v>41</v>
      </c>
    </row>
    <row r="239" spans="1:20" x14ac:dyDescent="0.2">
      <c r="A239" s="6">
        <v>255</v>
      </c>
      <c r="B239" s="6" t="s">
        <v>5084</v>
      </c>
      <c r="C239" s="6" t="s">
        <v>5085</v>
      </c>
      <c r="D239" s="6" t="s">
        <v>5086</v>
      </c>
      <c r="E239" s="6" t="s">
        <v>232</v>
      </c>
      <c r="F239" s="6">
        <v>18704</v>
      </c>
      <c r="G239" s="6">
        <v>5704910126</v>
      </c>
      <c r="H239" s="6" t="s">
        <v>5085</v>
      </c>
      <c r="I239" s="6" t="s">
        <v>10179</v>
      </c>
      <c r="K239" s="6" t="s">
        <v>8593</v>
      </c>
      <c r="L239" s="6" t="s">
        <v>8977</v>
      </c>
      <c r="M239" s="6">
        <v>0</v>
      </c>
      <c r="N239" s="6" t="s">
        <v>8972</v>
      </c>
      <c r="O239" s="6" t="e">
        <f>MATCH(A239, 'combined matches'!B$1:B$4986,0)</f>
        <v>#N/A</v>
      </c>
      <c r="P239" s="6">
        <f t="shared" si="12"/>
        <v>1</v>
      </c>
      <c r="Q239" s="6">
        <f t="shared" si="13"/>
        <v>1</v>
      </c>
      <c r="R239" s="6">
        <f t="shared" si="14"/>
        <v>0</v>
      </c>
      <c r="S239" s="6" t="b">
        <f t="shared" si="15"/>
        <v>0</v>
      </c>
      <c r="T239" s="6">
        <f>IF(P239=1, SUM(P$1:P239))</f>
        <v>42</v>
      </c>
    </row>
    <row r="240" spans="1:20" x14ac:dyDescent="0.2">
      <c r="A240" s="6">
        <v>256</v>
      </c>
      <c r="B240" s="6" t="s">
        <v>5087</v>
      </c>
      <c r="C240" s="6" t="s">
        <v>5088</v>
      </c>
      <c r="D240" s="6" t="s">
        <v>5089</v>
      </c>
      <c r="E240" s="6" t="s">
        <v>232</v>
      </c>
      <c r="F240" s="6">
        <v>18702</v>
      </c>
      <c r="G240" s="6">
        <v>5708265038</v>
      </c>
      <c r="H240" s="6" t="s">
        <v>7144</v>
      </c>
      <c r="I240" s="6" t="s">
        <v>10180</v>
      </c>
      <c r="K240" s="6" t="s">
        <v>8593</v>
      </c>
      <c r="L240" s="6" t="s">
        <v>8977</v>
      </c>
      <c r="M240" s="6">
        <v>0</v>
      </c>
      <c r="N240" s="6" t="s">
        <v>8972</v>
      </c>
      <c r="O240" s="6" t="e">
        <f>MATCH(A240, 'combined matches'!B$1:B$4986,0)</f>
        <v>#N/A</v>
      </c>
      <c r="P240" s="6">
        <f t="shared" si="12"/>
        <v>1</v>
      </c>
      <c r="Q240" s="6">
        <f t="shared" si="13"/>
        <v>1</v>
      </c>
      <c r="R240" s="6">
        <f t="shared" si="14"/>
        <v>0</v>
      </c>
      <c r="S240" s="6" t="b">
        <f t="shared" si="15"/>
        <v>0</v>
      </c>
      <c r="T240" s="6">
        <f>IF(P240=1, SUM(P$1:P240))</f>
        <v>43</v>
      </c>
    </row>
    <row r="241" spans="1:20" x14ac:dyDescent="0.2">
      <c r="A241" s="6">
        <v>257</v>
      </c>
      <c r="B241" s="6" t="s">
        <v>5090</v>
      </c>
      <c r="C241" s="6" t="s">
        <v>7519</v>
      </c>
      <c r="D241" s="6" t="s">
        <v>5089</v>
      </c>
      <c r="E241" s="6" t="s">
        <v>232</v>
      </c>
      <c r="F241" s="6">
        <v>18702</v>
      </c>
      <c r="G241" s="6">
        <v>5705915283</v>
      </c>
      <c r="H241" s="6" t="s">
        <v>8173</v>
      </c>
      <c r="I241" s="6" t="s">
        <v>10181</v>
      </c>
      <c r="K241" s="6" t="s">
        <v>8593</v>
      </c>
      <c r="L241" s="6" t="s">
        <v>8977</v>
      </c>
      <c r="M241" s="6">
        <v>0</v>
      </c>
      <c r="N241" s="6" t="s">
        <v>8972</v>
      </c>
      <c r="O241" s="6" t="e">
        <f>MATCH(A241, 'combined matches'!B$1:B$4986,0)</f>
        <v>#N/A</v>
      </c>
      <c r="P241" s="6">
        <f t="shared" si="12"/>
        <v>1</v>
      </c>
      <c r="Q241" s="6">
        <f t="shared" si="13"/>
        <v>1</v>
      </c>
      <c r="R241" s="6">
        <f t="shared" si="14"/>
        <v>0</v>
      </c>
      <c r="S241" s="6" t="b">
        <f t="shared" si="15"/>
        <v>0</v>
      </c>
      <c r="T241" s="6">
        <f>IF(P241=1, SUM(P$1:P241))</f>
        <v>44</v>
      </c>
    </row>
    <row r="242" spans="1:20" x14ac:dyDescent="0.2">
      <c r="A242" s="6">
        <v>258</v>
      </c>
      <c r="B242" s="6" t="s">
        <v>585</v>
      </c>
      <c r="C242" s="6" t="s">
        <v>586</v>
      </c>
      <c r="D242" s="6" t="s">
        <v>587</v>
      </c>
      <c r="E242" s="6" t="s">
        <v>232</v>
      </c>
      <c r="F242" s="6">
        <v>18433</v>
      </c>
      <c r="G242" s="6">
        <v>5702300019</v>
      </c>
      <c r="H242" s="6" t="s">
        <v>6497</v>
      </c>
      <c r="I242" s="6" t="s">
        <v>9103</v>
      </c>
      <c r="K242" s="6" t="s">
        <v>8593</v>
      </c>
      <c r="L242" s="6" t="s">
        <v>13355</v>
      </c>
      <c r="M242" s="6">
        <v>0</v>
      </c>
      <c r="N242" s="6" t="s">
        <v>8972</v>
      </c>
      <c r="O242" s="6">
        <f>MATCH(A242, 'combined matches'!B$1:B$4986,0)</f>
        <v>208</v>
      </c>
      <c r="P242" s="6">
        <f t="shared" si="12"/>
        <v>0</v>
      </c>
      <c r="Q242" s="6" t="b">
        <f t="shared" si="13"/>
        <v>0</v>
      </c>
      <c r="R242" s="6" t="b">
        <f t="shared" si="14"/>
        <v>0</v>
      </c>
      <c r="S242" s="6" t="b">
        <f t="shared" si="15"/>
        <v>0</v>
      </c>
      <c r="T242" s="6" t="b">
        <f>IF(P242=1, SUM(P$1:P242))</f>
        <v>0</v>
      </c>
    </row>
    <row r="243" spans="1:20" x14ac:dyDescent="0.2">
      <c r="A243" s="6">
        <v>259</v>
      </c>
      <c r="B243" s="6" t="s">
        <v>583</v>
      </c>
      <c r="C243" s="6" t="s">
        <v>584</v>
      </c>
      <c r="D243" s="6" t="s">
        <v>539</v>
      </c>
      <c r="E243" s="6" t="s">
        <v>232</v>
      </c>
      <c r="F243" s="6">
        <v>18504</v>
      </c>
      <c r="G243" s="6">
        <v>5705915280</v>
      </c>
      <c r="H243" s="6" t="s">
        <v>584</v>
      </c>
      <c r="I243" s="6" t="s">
        <v>9102</v>
      </c>
      <c r="K243" s="6" t="s">
        <v>8593</v>
      </c>
      <c r="L243" s="6" t="s">
        <v>8979</v>
      </c>
      <c r="N243" s="6" t="s">
        <v>8972</v>
      </c>
      <c r="O243" s="6">
        <f>MATCH(A243, 'combined matches'!B$1:B$4986,0)</f>
        <v>209</v>
      </c>
      <c r="P243" s="6">
        <f t="shared" si="12"/>
        <v>0</v>
      </c>
      <c r="Q243" s="6" t="b">
        <f t="shared" si="13"/>
        <v>0</v>
      </c>
      <c r="R243" s="6" t="b">
        <f t="shared" si="14"/>
        <v>0</v>
      </c>
      <c r="S243" s="6" t="b">
        <f t="shared" si="15"/>
        <v>0</v>
      </c>
      <c r="T243" s="6" t="b">
        <f>IF(P243=1, SUM(P$1:P243))</f>
        <v>0</v>
      </c>
    </row>
    <row r="244" spans="1:20" x14ac:dyDescent="0.2">
      <c r="A244" s="6">
        <v>260</v>
      </c>
      <c r="B244" s="6" t="s">
        <v>576</v>
      </c>
      <c r="C244" s="6" t="s">
        <v>11204</v>
      </c>
      <c r="D244" s="6" t="s">
        <v>568</v>
      </c>
      <c r="E244" s="6" t="s">
        <v>232</v>
      </c>
      <c r="F244" s="6">
        <v>18702</v>
      </c>
      <c r="G244" s="6">
        <v>5709702864</v>
      </c>
      <c r="H244" s="6" t="s">
        <v>11205</v>
      </c>
      <c r="I244" s="6" t="s">
        <v>576</v>
      </c>
      <c r="K244" s="6" t="s">
        <v>8590</v>
      </c>
      <c r="L244" s="6" t="s">
        <v>13355</v>
      </c>
      <c r="M244" s="6">
        <v>0</v>
      </c>
      <c r="N244" s="6" t="s">
        <v>11017</v>
      </c>
      <c r="O244" s="6">
        <f>MATCH(A244, 'combined matches'!B$1:B$4986,0)</f>
        <v>210</v>
      </c>
      <c r="P244" s="6">
        <f t="shared" si="12"/>
        <v>0</v>
      </c>
      <c r="Q244" s="6" t="b">
        <f t="shared" si="13"/>
        <v>0</v>
      </c>
      <c r="R244" s="6" t="b">
        <f t="shared" si="14"/>
        <v>0</v>
      </c>
      <c r="S244" s="6" t="b">
        <f t="shared" si="15"/>
        <v>0</v>
      </c>
      <c r="T244" s="6" t="b">
        <f>IF(P244=1, SUM(P$1:P244))</f>
        <v>0</v>
      </c>
    </row>
    <row r="245" spans="1:20" x14ac:dyDescent="0.2">
      <c r="A245" s="6">
        <v>261</v>
      </c>
      <c r="B245" s="6" t="s">
        <v>576</v>
      </c>
      <c r="C245" s="6" t="s">
        <v>577</v>
      </c>
      <c r="D245" s="6" t="s">
        <v>568</v>
      </c>
      <c r="E245" s="6" t="s">
        <v>232</v>
      </c>
      <c r="F245" s="6">
        <v>18702</v>
      </c>
      <c r="G245" s="6">
        <v>5709702864</v>
      </c>
      <c r="H245" s="6" t="s">
        <v>6496</v>
      </c>
      <c r="I245" s="6" t="s">
        <v>576</v>
      </c>
      <c r="K245" s="6" t="s">
        <v>8590</v>
      </c>
      <c r="L245" s="6" t="s">
        <v>13355</v>
      </c>
      <c r="M245" s="6">
        <v>0</v>
      </c>
      <c r="N245" s="6" t="s">
        <v>8972</v>
      </c>
      <c r="O245" s="6">
        <f>MATCH(A245, 'combined matches'!B$1:B$4986,0)</f>
        <v>211</v>
      </c>
      <c r="P245" s="6">
        <f t="shared" si="12"/>
        <v>0</v>
      </c>
      <c r="Q245" s="6" t="b">
        <f t="shared" si="13"/>
        <v>0</v>
      </c>
      <c r="R245" s="6" t="b">
        <f t="shared" si="14"/>
        <v>0</v>
      </c>
      <c r="S245" s="6" t="b">
        <f t="shared" si="15"/>
        <v>0</v>
      </c>
      <c r="T245" s="6" t="b">
        <f>IF(P245=1, SUM(P$1:P245))</f>
        <v>0</v>
      </c>
    </row>
    <row r="246" spans="1:20" x14ac:dyDescent="0.2">
      <c r="A246" s="6">
        <v>262</v>
      </c>
      <c r="B246" s="6" t="s">
        <v>11207</v>
      </c>
      <c r="C246" s="6" t="s">
        <v>11208</v>
      </c>
      <c r="D246" s="6" t="s">
        <v>11210</v>
      </c>
      <c r="E246" s="6" t="s">
        <v>232</v>
      </c>
      <c r="F246" s="6">
        <v>18431</v>
      </c>
      <c r="G246" s="6">
        <v>5702538450</v>
      </c>
      <c r="H246" s="6" t="s">
        <v>11209</v>
      </c>
      <c r="I246" s="6" t="s">
        <v>15693</v>
      </c>
      <c r="K246" s="6" t="s">
        <v>8594</v>
      </c>
      <c r="L246" s="6" t="s">
        <v>13355</v>
      </c>
      <c r="M246" s="6">
        <v>0</v>
      </c>
      <c r="N246" s="6" t="s">
        <v>11017</v>
      </c>
      <c r="O246" s="6">
        <f>MATCH(A246, 'combined matches'!B$1:B$4986,0)</f>
        <v>212</v>
      </c>
      <c r="P246" s="6">
        <f t="shared" si="12"/>
        <v>0</v>
      </c>
      <c r="Q246" s="6" t="b">
        <f t="shared" si="13"/>
        <v>0</v>
      </c>
      <c r="R246" s="6" t="b">
        <f t="shared" si="14"/>
        <v>0</v>
      </c>
      <c r="S246" s="6" t="b">
        <f t="shared" si="15"/>
        <v>0</v>
      </c>
      <c r="T246" s="6" t="b">
        <f>IF(P246=1, SUM(P$1:P246))</f>
        <v>0</v>
      </c>
    </row>
    <row r="247" spans="1:20" x14ac:dyDescent="0.2">
      <c r="A247" s="6">
        <v>263</v>
      </c>
      <c r="B247" s="6" t="s">
        <v>588</v>
      </c>
      <c r="C247" s="6" t="s">
        <v>589</v>
      </c>
      <c r="D247" s="6" t="s">
        <v>548</v>
      </c>
      <c r="E247" s="6" t="s">
        <v>232</v>
      </c>
      <c r="F247" s="6">
        <v>18428</v>
      </c>
      <c r="G247" s="6">
        <v>5707758838</v>
      </c>
      <c r="H247" s="6" t="s">
        <v>6498</v>
      </c>
      <c r="I247" s="6" t="s">
        <v>9104</v>
      </c>
      <c r="K247" s="6" t="s">
        <v>8594</v>
      </c>
      <c r="L247" s="6" t="s">
        <v>13355</v>
      </c>
      <c r="M247" s="6">
        <v>0</v>
      </c>
      <c r="N247" s="6" t="s">
        <v>8972</v>
      </c>
      <c r="O247" s="6">
        <f>MATCH(A247, 'combined matches'!B$1:B$4986,0)</f>
        <v>213</v>
      </c>
      <c r="P247" s="6">
        <f t="shared" si="12"/>
        <v>0</v>
      </c>
      <c r="Q247" s="6" t="b">
        <f t="shared" si="13"/>
        <v>0</v>
      </c>
      <c r="R247" s="6" t="b">
        <f t="shared" si="14"/>
        <v>0</v>
      </c>
      <c r="S247" s="6" t="b">
        <f t="shared" si="15"/>
        <v>0</v>
      </c>
      <c r="T247" s="6" t="b">
        <f>IF(P247=1, SUM(P$1:P247))</f>
        <v>0</v>
      </c>
    </row>
    <row r="248" spans="1:20" x14ac:dyDescent="0.2">
      <c r="A248" s="6">
        <v>265</v>
      </c>
      <c r="B248" s="6" t="s">
        <v>5091</v>
      </c>
      <c r="C248" s="6" t="s">
        <v>5092</v>
      </c>
      <c r="D248" s="6" t="s">
        <v>504</v>
      </c>
      <c r="E248" s="6" t="s">
        <v>232</v>
      </c>
      <c r="F248" s="6">
        <v>17101</v>
      </c>
      <c r="G248" s="6">
        <v>7172337910</v>
      </c>
      <c r="H248" s="6" t="s">
        <v>8174</v>
      </c>
      <c r="I248" s="6" t="s">
        <v>10182</v>
      </c>
      <c r="K248" s="6" t="s">
        <v>8617</v>
      </c>
      <c r="L248" s="6" t="s">
        <v>8977</v>
      </c>
      <c r="M248" s="6">
        <v>0</v>
      </c>
      <c r="N248" s="6" t="s">
        <v>8972</v>
      </c>
      <c r="O248" s="6" t="e">
        <f>MATCH(A248, 'combined matches'!B$1:B$4986,0)</f>
        <v>#N/A</v>
      </c>
      <c r="P248" s="6">
        <f t="shared" si="12"/>
        <v>1</v>
      </c>
      <c r="Q248" s="6">
        <f t="shared" si="13"/>
        <v>1</v>
      </c>
      <c r="R248" s="6">
        <f t="shared" si="14"/>
        <v>0</v>
      </c>
      <c r="S248" s="6" t="b">
        <f t="shared" si="15"/>
        <v>0</v>
      </c>
      <c r="T248" s="6">
        <f>IF(P248=1, SUM(P$1:P248))</f>
        <v>45</v>
      </c>
    </row>
    <row r="249" spans="1:20" x14ac:dyDescent="0.2">
      <c r="A249" s="6">
        <v>266</v>
      </c>
      <c r="B249" s="6" t="s">
        <v>5093</v>
      </c>
      <c r="C249" s="6" t="s">
        <v>5094</v>
      </c>
      <c r="D249" s="6" t="s">
        <v>517</v>
      </c>
      <c r="E249" s="6" t="s">
        <v>232</v>
      </c>
      <c r="F249" s="6">
        <v>17601</v>
      </c>
      <c r="G249" s="6">
        <v>7173993213</v>
      </c>
      <c r="H249" s="6" t="s">
        <v>7145</v>
      </c>
      <c r="I249" s="6" t="s">
        <v>10183</v>
      </c>
      <c r="K249" s="6" t="s">
        <v>8617</v>
      </c>
      <c r="L249" s="6" t="s">
        <v>21479</v>
      </c>
      <c r="N249" s="6" t="s">
        <v>8972</v>
      </c>
      <c r="O249" s="6" t="e">
        <f>MATCH(A249, 'combined matches'!B$1:B$4986,0)</f>
        <v>#N/A</v>
      </c>
      <c r="P249" s="6">
        <f t="shared" si="12"/>
        <v>1</v>
      </c>
      <c r="Q249" s="6">
        <f t="shared" si="13"/>
        <v>1</v>
      </c>
      <c r="R249" s="6">
        <f t="shared" si="14"/>
        <v>0</v>
      </c>
      <c r="S249" s="6" t="b">
        <f t="shared" si="15"/>
        <v>0</v>
      </c>
      <c r="T249" s="6">
        <f>IF(P249=1, SUM(P$1:P249))</f>
        <v>46</v>
      </c>
    </row>
    <row r="250" spans="1:20" x14ac:dyDescent="0.2">
      <c r="A250" s="6">
        <v>267</v>
      </c>
      <c r="B250" s="6" t="s">
        <v>5095</v>
      </c>
      <c r="C250" s="6" t="s">
        <v>7520</v>
      </c>
      <c r="D250" s="6" t="s">
        <v>502</v>
      </c>
      <c r="E250" s="6" t="s">
        <v>232</v>
      </c>
      <c r="F250" s="6">
        <v>17405</v>
      </c>
      <c r="G250" s="6">
        <v>7178492299</v>
      </c>
      <c r="H250" s="6" t="s">
        <v>8175</v>
      </c>
      <c r="I250" s="6" t="s">
        <v>5095</v>
      </c>
      <c r="K250" s="6" t="s">
        <v>8617</v>
      </c>
      <c r="L250" s="6" t="s">
        <v>8975</v>
      </c>
      <c r="N250" s="6" t="s">
        <v>8972</v>
      </c>
      <c r="O250" s="6" t="e">
        <f>MATCH(A250, 'combined matches'!B$1:B$4986,0)</f>
        <v>#N/A</v>
      </c>
      <c r="P250" s="6">
        <f t="shared" si="12"/>
        <v>1</v>
      </c>
      <c r="Q250" s="6">
        <f t="shared" si="13"/>
        <v>1</v>
      </c>
      <c r="R250" s="6">
        <f t="shared" si="14"/>
        <v>0</v>
      </c>
      <c r="S250" s="6" t="b">
        <f t="shared" si="15"/>
        <v>0</v>
      </c>
      <c r="T250" s="6">
        <f>IF(P250=1, SUM(P$1:P250))</f>
        <v>47</v>
      </c>
    </row>
    <row r="251" spans="1:20" x14ac:dyDescent="0.2">
      <c r="A251" s="6">
        <v>268</v>
      </c>
      <c r="B251" s="6" t="s">
        <v>5096</v>
      </c>
      <c r="C251" s="6" t="s">
        <v>5097</v>
      </c>
      <c r="D251" s="6" t="s">
        <v>519</v>
      </c>
      <c r="E251" s="6" t="s">
        <v>232</v>
      </c>
      <c r="F251" s="6">
        <v>17512</v>
      </c>
      <c r="G251" s="6">
        <v>7173422577</v>
      </c>
      <c r="H251" s="6" t="s">
        <v>5097</v>
      </c>
      <c r="I251" s="6" t="s">
        <v>10184</v>
      </c>
      <c r="K251" s="6" t="s">
        <v>8617</v>
      </c>
      <c r="L251" s="6" t="s">
        <v>8973</v>
      </c>
      <c r="M251" s="6">
        <v>1</v>
      </c>
      <c r="N251" s="6" t="s">
        <v>8972</v>
      </c>
      <c r="O251" s="6" t="e">
        <f>MATCH(A251, 'combined matches'!B$1:B$4986,0)</f>
        <v>#N/A</v>
      </c>
      <c r="P251" s="6">
        <f t="shared" si="12"/>
        <v>1</v>
      </c>
      <c r="Q251" s="6">
        <f t="shared" si="13"/>
        <v>1</v>
      </c>
      <c r="R251" s="6">
        <f t="shared" si="14"/>
        <v>0</v>
      </c>
      <c r="S251" s="6" t="b">
        <f t="shared" si="15"/>
        <v>0</v>
      </c>
      <c r="T251" s="6">
        <f>IF(P251=1, SUM(P$1:P251))</f>
        <v>48</v>
      </c>
    </row>
    <row r="252" spans="1:20" x14ac:dyDescent="0.2">
      <c r="A252" s="6">
        <v>269</v>
      </c>
      <c r="B252" s="6" t="s">
        <v>5098</v>
      </c>
      <c r="C252" s="6" t="s">
        <v>5099</v>
      </c>
      <c r="D252" s="6" t="s">
        <v>516</v>
      </c>
      <c r="E252" s="6" t="s">
        <v>232</v>
      </c>
      <c r="F252" s="6">
        <v>17046</v>
      </c>
      <c r="G252" s="6">
        <v>7173562222</v>
      </c>
      <c r="H252" s="6" t="s">
        <v>5099</v>
      </c>
      <c r="I252" s="6" t="s">
        <v>10185</v>
      </c>
      <c r="K252" s="6" t="s">
        <v>8617</v>
      </c>
      <c r="L252" s="6" t="s">
        <v>8973</v>
      </c>
      <c r="M252" s="6">
        <v>1</v>
      </c>
      <c r="N252" s="6" t="s">
        <v>8972</v>
      </c>
      <c r="O252" s="6" t="e">
        <f>MATCH(A252, 'combined matches'!B$1:B$4986,0)</f>
        <v>#N/A</v>
      </c>
      <c r="P252" s="6">
        <f t="shared" si="12"/>
        <v>1</v>
      </c>
      <c r="Q252" s="6">
        <f t="shared" si="13"/>
        <v>1</v>
      </c>
      <c r="R252" s="6">
        <f t="shared" si="14"/>
        <v>0</v>
      </c>
      <c r="S252" s="6" t="b">
        <f t="shared" si="15"/>
        <v>0</v>
      </c>
      <c r="T252" s="6">
        <f>IF(P252=1, SUM(P$1:P252))</f>
        <v>49</v>
      </c>
    </row>
    <row r="253" spans="1:20" x14ac:dyDescent="0.2">
      <c r="A253" s="6">
        <v>270</v>
      </c>
      <c r="B253" s="6" t="s">
        <v>5100</v>
      </c>
      <c r="C253" s="6" t="s">
        <v>5101</v>
      </c>
      <c r="D253" s="6" t="s">
        <v>5100</v>
      </c>
      <c r="E253" s="6" t="s">
        <v>232</v>
      </c>
      <c r="F253" s="6">
        <v>15545</v>
      </c>
      <c r="G253" s="6">
        <v>8148423206</v>
      </c>
      <c r="H253" s="6" t="s">
        <v>7146</v>
      </c>
      <c r="I253" s="6" t="s">
        <v>5100</v>
      </c>
      <c r="K253" s="6" t="s">
        <v>8617</v>
      </c>
      <c r="L253" s="6" t="s">
        <v>8973</v>
      </c>
      <c r="M253" s="6">
        <v>1</v>
      </c>
      <c r="N253" s="6" t="s">
        <v>8972</v>
      </c>
      <c r="O253" s="6" t="e">
        <f>MATCH(A253, 'combined matches'!B$1:B$4986,0)</f>
        <v>#N/A</v>
      </c>
      <c r="P253" s="6">
        <f t="shared" si="12"/>
        <v>1</v>
      </c>
      <c r="Q253" s="6">
        <f t="shared" si="13"/>
        <v>1</v>
      </c>
      <c r="R253" s="6">
        <f t="shared" si="14"/>
        <v>0</v>
      </c>
      <c r="S253" s="6" t="b">
        <f t="shared" si="15"/>
        <v>0</v>
      </c>
      <c r="T253" s="6">
        <f>IF(P253=1, SUM(P$1:P253))</f>
        <v>50</v>
      </c>
    </row>
    <row r="254" spans="1:20" x14ac:dyDescent="0.2">
      <c r="A254" s="6">
        <v>271</v>
      </c>
      <c r="B254" s="6" t="s">
        <v>5102</v>
      </c>
      <c r="C254" s="6" t="s">
        <v>5103</v>
      </c>
      <c r="D254" s="6" t="s">
        <v>712</v>
      </c>
      <c r="E254" s="6" t="s">
        <v>232</v>
      </c>
      <c r="F254" s="6">
        <v>15522</v>
      </c>
      <c r="G254" s="6">
        <v>8142635804</v>
      </c>
      <c r="H254" s="6" t="s">
        <v>5103</v>
      </c>
      <c r="I254" s="6" t="s">
        <v>10186</v>
      </c>
      <c r="K254" s="6" t="s">
        <v>8617</v>
      </c>
      <c r="L254" s="6" t="s">
        <v>8973</v>
      </c>
      <c r="M254" s="6">
        <v>1</v>
      </c>
      <c r="N254" s="6" t="s">
        <v>8972</v>
      </c>
      <c r="O254" s="6" t="e">
        <f>MATCH(A254, 'combined matches'!B$1:B$4986,0)</f>
        <v>#N/A</v>
      </c>
      <c r="P254" s="6">
        <f t="shared" si="12"/>
        <v>1</v>
      </c>
      <c r="Q254" s="6">
        <f t="shared" si="13"/>
        <v>1</v>
      </c>
      <c r="R254" s="6">
        <f t="shared" si="14"/>
        <v>0</v>
      </c>
      <c r="S254" s="6" t="b">
        <f t="shared" si="15"/>
        <v>0</v>
      </c>
      <c r="T254" s="6">
        <f>IF(P254=1, SUM(P$1:P254))</f>
        <v>51</v>
      </c>
    </row>
    <row r="255" spans="1:20" x14ac:dyDescent="0.2">
      <c r="A255" s="6">
        <v>272</v>
      </c>
      <c r="B255" s="6" t="s">
        <v>5104</v>
      </c>
      <c r="C255" s="6" t="s">
        <v>5105</v>
      </c>
      <c r="D255" s="6" t="s">
        <v>517</v>
      </c>
      <c r="E255" s="6" t="s">
        <v>232</v>
      </c>
      <c r="F255" s="6">
        <v>17603</v>
      </c>
      <c r="G255" s="6">
        <v>7172996371</v>
      </c>
      <c r="H255" s="6" t="s">
        <v>5105</v>
      </c>
      <c r="I255" s="6" t="s">
        <v>10187</v>
      </c>
      <c r="K255" s="6" t="s">
        <v>8617</v>
      </c>
      <c r="L255" s="6" t="s">
        <v>8976</v>
      </c>
      <c r="N255" s="6" t="s">
        <v>8972</v>
      </c>
      <c r="O255" s="6" t="e">
        <f>MATCH(A255, 'combined matches'!B$1:B$4986,0)</f>
        <v>#N/A</v>
      </c>
      <c r="P255" s="6">
        <f t="shared" si="12"/>
        <v>1</v>
      </c>
      <c r="Q255" s="6">
        <f t="shared" si="13"/>
        <v>1</v>
      </c>
      <c r="R255" s="6">
        <f t="shared" si="14"/>
        <v>0</v>
      </c>
      <c r="S255" s="6" t="b">
        <f t="shared" si="15"/>
        <v>0</v>
      </c>
      <c r="T255" s="6">
        <f>IF(P255=1, SUM(P$1:P255))</f>
        <v>52</v>
      </c>
    </row>
    <row r="256" spans="1:20" x14ac:dyDescent="0.2">
      <c r="A256" s="6">
        <v>273</v>
      </c>
      <c r="B256" s="6" t="s">
        <v>5106</v>
      </c>
      <c r="C256" s="6" t="s">
        <v>5107</v>
      </c>
      <c r="D256" s="6" t="s">
        <v>517</v>
      </c>
      <c r="E256" s="6" t="s">
        <v>232</v>
      </c>
      <c r="F256" s="6">
        <v>17603</v>
      </c>
      <c r="G256" s="6">
        <v>7172996371</v>
      </c>
      <c r="H256" s="6" t="s">
        <v>5107</v>
      </c>
      <c r="I256" s="6" t="s">
        <v>10188</v>
      </c>
      <c r="K256" s="6" t="s">
        <v>8617</v>
      </c>
      <c r="L256" s="6" t="s">
        <v>8973</v>
      </c>
      <c r="M256" s="6">
        <v>1</v>
      </c>
      <c r="N256" s="6" t="s">
        <v>8972</v>
      </c>
      <c r="O256" s="6" t="e">
        <f>MATCH(A256, 'combined matches'!B$1:B$4986,0)</f>
        <v>#N/A</v>
      </c>
      <c r="P256" s="6">
        <f t="shared" si="12"/>
        <v>1</v>
      </c>
      <c r="Q256" s="6">
        <f t="shared" si="13"/>
        <v>1</v>
      </c>
      <c r="R256" s="6">
        <f t="shared" si="14"/>
        <v>0</v>
      </c>
      <c r="S256" s="6" t="b">
        <f t="shared" si="15"/>
        <v>0</v>
      </c>
      <c r="T256" s="6">
        <f>IF(P256=1, SUM(P$1:P256))</f>
        <v>53</v>
      </c>
    </row>
    <row r="257" spans="1:20" x14ac:dyDescent="0.2">
      <c r="A257" s="6">
        <v>274</v>
      </c>
      <c r="B257" s="6" t="s">
        <v>5108</v>
      </c>
      <c r="C257" s="6" t="s">
        <v>5109</v>
      </c>
      <c r="D257" s="6" t="s">
        <v>503</v>
      </c>
      <c r="E257" s="6" t="s">
        <v>232</v>
      </c>
      <c r="F257" s="6">
        <v>17701</v>
      </c>
      <c r="G257" s="6">
        <v>5705675435</v>
      </c>
      <c r="H257" s="6" t="s">
        <v>5109</v>
      </c>
      <c r="I257" s="6" t="s">
        <v>10189</v>
      </c>
      <c r="K257" s="6" t="s">
        <v>8617</v>
      </c>
      <c r="L257" s="6" t="s">
        <v>8973</v>
      </c>
      <c r="M257" s="6">
        <v>1</v>
      </c>
      <c r="N257" s="6" t="s">
        <v>8972</v>
      </c>
      <c r="O257" s="6" t="e">
        <f>MATCH(A257, 'combined matches'!B$1:B$4986,0)</f>
        <v>#N/A</v>
      </c>
      <c r="P257" s="6">
        <f t="shared" si="12"/>
        <v>1</v>
      </c>
      <c r="Q257" s="6">
        <f t="shared" si="13"/>
        <v>1</v>
      </c>
      <c r="R257" s="6">
        <f t="shared" si="14"/>
        <v>0</v>
      </c>
      <c r="S257" s="6" t="b">
        <f t="shared" si="15"/>
        <v>0</v>
      </c>
      <c r="T257" s="6">
        <f>IF(P257=1, SUM(P$1:P257))</f>
        <v>54</v>
      </c>
    </row>
    <row r="258" spans="1:20" x14ac:dyDescent="0.2">
      <c r="A258" s="6">
        <v>275</v>
      </c>
      <c r="B258" s="6" t="s">
        <v>11183</v>
      </c>
      <c r="C258" s="6" t="s">
        <v>11184</v>
      </c>
      <c r="D258" s="6" t="s">
        <v>504</v>
      </c>
      <c r="E258" s="6" t="s">
        <v>232</v>
      </c>
      <c r="F258" s="6">
        <v>17104</v>
      </c>
      <c r="G258" s="6">
        <v>7172331700</v>
      </c>
      <c r="H258" s="6" t="s">
        <v>11184</v>
      </c>
      <c r="I258" s="6" t="s">
        <v>15268</v>
      </c>
      <c r="K258" s="6" t="s">
        <v>11185</v>
      </c>
      <c r="L258" s="6" t="s">
        <v>13355</v>
      </c>
      <c r="M258" s="6">
        <v>0</v>
      </c>
      <c r="N258" s="6" t="s">
        <v>11017</v>
      </c>
      <c r="O258" s="6">
        <f>MATCH(A258, 'combined matches'!B$1:B$4986,0)</f>
        <v>214</v>
      </c>
      <c r="P258" s="6">
        <f t="shared" si="12"/>
        <v>0</v>
      </c>
      <c r="Q258" s="6" t="b">
        <f t="shared" si="13"/>
        <v>0</v>
      </c>
      <c r="R258" s="6" t="b">
        <f t="shared" si="14"/>
        <v>0</v>
      </c>
      <c r="S258" s="6" t="b">
        <f t="shared" si="15"/>
        <v>0</v>
      </c>
      <c r="T258" s="6" t="b">
        <f>IF(P258=1, SUM(P$1:P258))</f>
        <v>0</v>
      </c>
    </row>
    <row r="259" spans="1:20" x14ac:dyDescent="0.2">
      <c r="A259" s="6">
        <v>276</v>
      </c>
      <c r="B259" s="6" t="s">
        <v>11173</v>
      </c>
      <c r="C259" s="6" t="s">
        <v>21464</v>
      </c>
      <c r="D259" s="6" t="s">
        <v>505</v>
      </c>
      <c r="E259" s="6" t="s">
        <v>232</v>
      </c>
      <c r="F259" s="6">
        <v>17013</v>
      </c>
      <c r="G259" s="6">
        <v>7172451663</v>
      </c>
      <c r="H259" s="6" t="s">
        <v>21464</v>
      </c>
      <c r="I259" s="6" t="s">
        <v>15266</v>
      </c>
      <c r="K259" s="6" t="s">
        <v>11176</v>
      </c>
      <c r="L259" s="6" t="s">
        <v>8979</v>
      </c>
      <c r="N259" s="6" t="s">
        <v>11017</v>
      </c>
      <c r="O259" s="6">
        <f>MATCH(A259, 'combined matches'!B$1:B$4986,0)</f>
        <v>216</v>
      </c>
      <c r="P259" s="6">
        <f t="shared" ref="P259:P322" si="16">IF(ISNA(O259),1,0)</f>
        <v>0</v>
      </c>
      <c r="Q259" s="6" t="b">
        <f t="shared" ref="Q259:Q322" si="17">IF(P259=1,IF(N259="service site", 1, 0))</f>
        <v>0</v>
      </c>
      <c r="R259" s="6" t="b">
        <f t="shared" ref="R259:R322" si="18">IF(Q259=1,IF(J260=J259,0,IF(J258=J259,0,1)))</f>
        <v>0</v>
      </c>
      <c r="S259" s="6" t="b">
        <f t="shared" ref="S259:S285" si="19">IF(Q259=0, IF(K259=K260, 0,1))</f>
        <v>0</v>
      </c>
      <c r="T259" s="6" t="b">
        <f>IF(P259=1, SUM(P$1:P259))</f>
        <v>0</v>
      </c>
    </row>
    <row r="260" spans="1:20" x14ac:dyDescent="0.2">
      <c r="A260" s="6">
        <v>277</v>
      </c>
      <c r="B260" s="6" t="s">
        <v>11177</v>
      </c>
      <c r="C260" s="6" t="s">
        <v>11178</v>
      </c>
      <c r="D260" s="6" t="s">
        <v>506</v>
      </c>
      <c r="E260" s="6" t="s">
        <v>232</v>
      </c>
      <c r="F260" s="6">
        <v>17837</v>
      </c>
      <c r="G260" s="6">
        <v>5705233600</v>
      </c>
      <c r="H260" s="6" t="s">
        <v>11179</v>
      </c>
      <c r="I260" s="6" t="s">
        <v>11177</v>
      </c>
      <c r="K260" s="6" t="s">
        <v>8579</v>
      </c>
      <c r="L260" s="6" t="s">
        <v>13355</v>
      </c>
      <c r="M260" s="6">
        <v>0</v>
      </c>
      <c r="N260" s="6" t="s">
        <v>11017</v>
      </c>
      <c r="O260" s="6">
        <f>MATCH(A260, 'combined matches'!B$1:B$4986,0)</f>
        <v>218</v>
      </c>
      <c r="P260" s="6">
        <f t="shared" si="16"/>
        <v>0</v>
      </c>
      <c r="Q260" s="6" t="b">
        <f t="shared" si="17"/>
        <v>0</v>
      </c>
      <c r="R260" s="6" t="b">
        <f t="shared" si="18"/>
        <v>0</v>
      </c>
      <c r="S260" s="6" t="b">
        <f t="shared" si="19"/>
        <v>0</v>
      </c>
      <c r="T260" s="6" t="b">
        <f>IF(P260=1, SUM(P$1:P260))</f>
        <v>0</v>
      </c>
    </row>
    <row r="261" spans="1:20" x14ac:dyDescent="0.2">
      <c r="A261" s="6">
        <v>278</v>
      </c>
      <c r="B261" s="6" t="s">
        <v>513</v>
      </c>
      <c r="C261" s="6" t="s">
        <v>514</v>
      </c>
      <c r="D261" s="6" t="s">
        <v>515</v>
      </c>
      <c r="E261" s="6" t="s">
        <v>232</v>
      </c>
      <c r="F261" s="6">
        <v>17044</v>
      </c>
      <c r="G261" s="6">
        <v>7175233600</v>
      </c>
      <c r="H261" s="6" t="s">
        <v>6487</v>
      </c>
      <c r="I261" s="6" t="s">
        <v>513</v>
      </c>
      <c r="K261" s="6" t="s">
        <v>8579</v>
      </c>
      <c r="L261" s="6" t="s">
        <v>13355</v>
      </c>
      <c r="M261" s="6">
        <v>0</v>
      </c>
      <c r="N261" s="6" t="s">
        <v>8972</v>
      </c>
      <c r="O261" s="6">
        <f>MATCH(A261, 'combined matches'!B$1:B$4986,0)</f>
        <v>220</v>
      </c>
      <c r="P261" s="6">
        <f t="shared" si="16"/>
        <v>0</v>
      </c>
      <c r="Q261" s="6" t="b">
        <f t="shared" si="17"/>
        <v>0</v>
      </c>
      <c r="R261" s="6" t="b">
        <f t="shared" si="18"/>
        <v>0</v>
      </c>
      <c r="S261" s="6" t="b">
        <f t="shared" si="19"/>
        <v>0</v>
      </c>
      <c r="T261" s="6" t="b">
        <f>IF(P261=1, SUM(P$1:P261))</f>
        <v>0</v>
      </c>
    </row>
    <row r="262" spans="1:20" x14ac:dyDescent="0.2">
      <c r="A262" s="6">
        <v>279</v>
      </c>
      <c r="B262" s="6" t="s">
        <v>507</v>
      </c>
      <c r="C262" s="6" t="s">
        <v>508</v>
      </c>
      <c r="D262" s="6" t="s">
        <v>509</v>
      </c>
      <c r="E262" s="6" t="s">
        <v>232</v>
      </c>
      <c r="F262" s="6">
        <v>17870</v>
      </c>
      <c r="G262" s="6">
        <v>5705233600</v>
      </c>
      <c r="H262" s="6" t="s">
        <v>6486</v>
      </c>
      <c r="I262" s="6" t="s">
        <v>507</v>
      </c>
      <c r="K262" s="6" t="s">
        <v>8579</v>
      </c>
      <c r="L262" s="6" t="s">
        <v>13355</v>
      </c>
      <c r="M262" s="6">
        <v>0</v>
      </c>
      <c r="N262" s="6" t="s">
        <v>8972</v>
      </c>
      <c r="O262" s="6">
        <f>MATCH(A262, 'combined matches'!B$1:B$4986,0)</f>
        <v>221</v>
      </c>
      <c r="P262" s="6">
        <f t="shared" si="16"/>
        <v>0</v>
      </c>
      <c r="Q262" s="6" t="b">
        <f t="shared" si="17"/>
        <v>0</v>
      </c>
      <c r="R262" s="6" t="b">
        <f t="shared" si="18"/>
        <v>0</v>
      </c>
      <c r="S262" s="6" t="b">
        <f t="shared" si="19"/>
        <v>0</v>
      </c>
      <c r="T262" s="6" t="b">
        <f>IF(P262=1, SUM(P$1:P262))</f>
        <v>0</v>
      </c>
    </row>
    <row r="263" spans="1:20" x14ac:dyDescent="0.2">
      <c r="A263" s="6">
        <v>280</v>
      </c>
      <c r="B263" s="6" t="s">
        <v>510</v>
      </c>
      <c r="C263" s="6" t="s">
        <v>511</v>
      </c>
      <c r="D263" s="6" t="s">
        <v>512</v>
      </c>
      <c r="E263" s="6" t="s">
        <v>232</v>
      </c>
      <c r="F263" s="6">
        <v>17872</v>
      </c>
      <c r="G263" s="6">
        <v>5705233600</v>
      </c>
      <c r="H263" s="6" t="s">
        <v>511</v>
      </c>
      <c r="I263" s="6" t="s">
        <v>510</v>
      </c>
      <c r="K263" s="6" t="s">
        <v>8579</v>
      </c>
      <c r="L263" s="6" t="s">
        <v>13355</v>
      </c>
      <c r="M263" s="6">
        <v>0</v>
      </c>
      <c r="N263" s="6" t="s">
        <v>8972</v>
      </c>
      <c r="O263" s="6">
        <f>MATCH(A263, 'combined matches'!B$1:B$4986,0)</f>
        <v>222</v>
      </c>
      <c r="P263" s="6">
        <f t="shared" si="16"/>
        <v>0</v>
      </c>
      <c r="Q263" s="6" t="b">
        <f t="shared" si="17"/>
        <v>0</v>
      </c>
      <c r="R263" s="6" t="b">
        <f t="shared" si="18"/>
        <v>0</v>
      </c>
      <c r="S263" s="6" t="b">
        <f t="shared" si="19"/>
        <v>0</v>
      </c>
      <c r="T263" s="6" t="b">
        <f>IF(P263=1, SUM(P$1:P263))</f>
        <v>0</v>
      </c>
    </row>
    <row r="264" spans="1:20" x14ac:dyDescent="0.2">
      <c r="A264" s="6">
        <v>281</v>
      </c>
      <c r="B264" s="6" t="s">
        <v>11169</v>
      </c>
      <c r="C264" s="6" t="s">
        <v>11170</v>
      </c>
      <c r="D264" s="6" t="s">
        <v>504</v>
      </c>
      <c r="E264" s="6" t="s">
        <v>232</v>
      </c>
      <c r="F264" s="6">
        <v>17104</v>
      </c>
      <c r="G264" s="6">
        <v>7172303901</v>
      </c>
      <c r="H264" s="6" t="s">
        <v>11171</v>
      </c>
      <c r="I264" s="6" t="s">
        <v>15254</v>
      </c>
      <c r="K264" s="6" t="s">
        <v>11172</v>
      </c>
      <c r="L264" s="6" t="s">
        <v>8973</v>
      </c>
      <c r="M264" s="6">
        <v>1</v>
      </c>
      <c r="N264" s="6" t="s">
        <v>11017</v>
      </c>
      <c r="O264" s="6">
        <f>MATCH(A264, 'combined matches'!B$1:B$4986,0)</f>
        <v>223</v>
      </c>
      <c r="P264" s="6">
        <f t="shared" si="16"/>
        <v>0</v>
      </c>
      <c r="Q264" s="6" t="b">
        <f t="shared" si="17"/>
        <v>0</v>
      </c>
      <c r="R264" s="6" t="b">
        <f t="shared" si="18"/>
        <v>0</v>
      </c>
      <c r="S264" s="6" t="b">
        <f t="shared" si="19"/>
        <v>0</v>
      </c>
      <c r="T264" s="6" t="b">
        <f>IF(P264=1, SUM(P$1:P264))</f>
        <v>0</v>
      </c>
    </row>
    <row r="265" spans="1:20" x14ac:dyDescent="0.2">
      <c r="A265" s="6">
        <v>282</v>
      </c>
      <c r="B265" s="6" t="s">
        <v>11186</v>
      </c>
      <c r="C265" s="6" t="s">
        <v>11188</v>
      </c>
      <c r="D265" s="6" t="s">
        <v>11190</v>
      </c>
      <c r="E265" s="6" t="s">
        <v>232</v>
      </c>
      <c r="F265" s="6">
        <v>17201</v>
      </c>
      <c r="G265" s="6">
        <v>7177097964</v>
      </c>
      <c r="H265" s="6" t="s">
        <v>20699</v>
      </c>
      <c r="I265" s="6" t="s">
        <v>11186</v>
      </c>
      <c r="K265" s="6" t="s">
        <v>11191</v>
      </c>
      <c r="L265" s="6" t="s">
        <v>8973</v>
      </c>
      <c r="M265" s="6">
        <v>1</v>
      </c>
      <c r="N265" s="6" t="s">
        <v>11017</v>
      </c>
      <c r="O265" s="6">
        <f>MATCH(A265, 'combined matches'!B$1:B$4986,0)</f>
        <v>225</v>
      </c>
      <c r="P265" s="6">
        <f t="shared" si="16"/>
        <v>0</v>
      </c>
      <c r="Q265" s="6" t="b">
        <f t="shared" si="17"/>
        <v>0</v>
      </c>
      <c r="R265" s="6" t="b">
        <f t="shared" si="18"/>
        <v>0</v>
      </c>
      <c r="S265" s="6" t="b">
        <f t="shared" si="19"/>
        <v>0</v>
      </c>
      <c r="T265" s="6" t="b">
        <f>IF(P265=1, SUM(P$1:P265))</f>
        <v>0</v>
      </c>
    </row>
    <row r="266" spans="1:20" x14ac:dyDescent="0.2">
      <c r="A266" s="6">
        <v>283</v>
      </c>
      <c r="B266" s="6" t="s">
        <v>11192</v>
      </c>
      <c r="C266" s="6" t="s">
        <v>11193</v>
      </c>
      <c r="D266" s="6" t="s">
        <v>517</v>
      </c>
      <c r="E266" s="6" t="s">
        <v>232</v>
      </c>
      <c r="F266" s="6">
        <v>17604</v>
      </c>
      <c r="G266" s="6">
        <v>7175444308</v>
      </c>
      <c r="H266" s="6" t="s">
        <v>11194</v>
      </c>
      <c r="I266" s="6" t="s">
        <v>11192</v>
      </c>
      <c r="K266" s="6" t="s">
        <v>8580</v>
      </c>
      <c r="L266" s="6" t="s">
        <v>13355</v>
      </c>
      <c r="M266" s="6">
        <v>0</v>
      </c>
      <c r="N266" s="6" t="s">
        <v>11017</v>
      </c>
      <c r="O266" s="6">
        <f>MATCH(A266, 'combined matches'!B$1:B$4986,0)</f>
        <v>227</v>
      </c>
      <c r="P266" s="6">
        <f t="shared" si="16"/>
        <v>0</v>
      </c>
      <c r="Q266" s="6" t="b">
        <f t="shared" si="17"/>
        <v>0</v>
      </c>
      <c r="R266" s="6" t="b">
        <f t="shared" si="18"/>
        <v>0</v>
      </c>
      <c r="S266" s="6" t="b">
        <f t="shared" si="19"/>
        <v>0</v>
      </c>
      <c r="T266" s="6" t="b">
        <f>IF(P266=1, SUM(P$1:P266))</f>
        <v>0</v>
      </c>
    </row>
    <row r="267" spans="1:20" x14ac:dyDescent="0.2">
      <c r="A267" s="6">
        <v>284</v>
      </c>
      <c r="B267" s="6" t="s">
        <v>5110</v>
      </c>
      <c r="C267" s="6" t="s">
        <v>5111</v>
      </c>
      <c r="D267" s="6" t="s">
        <v>517</v>
      </c>
      <c r="E267" s="6" t="s">
        <v>232</v>
      </c>
      <c r="F267" s="6">
        <v>17602</v>
      </c>
      <c r="G267" s="6">
        <v>7175444320</v>
      </c>
      <c r="H267" s="6" t="s">
        <v>8176</v>
      </c>
      <c r="I267" s="6" t="s">
        <v>5110</v>
      </c>
      <c r="K267" s="6" t="s">
        <v>8580</v>
      </c>
      <c r="L267" s="6" t="s">
        <v>8976</v>
      </c>
      <c r="N267" s="6" t="s">
        <v>8972</v>
      </c>
      <c r="O267" s="6" t="e">
        <f>MATCH(A267, 'combined matches'!B$1:B$4986,0)</f>
        <v>#N/A</v>
      </c>
      <c r="P267" s="6">
        <f t="shared" si="16"/>
        <v>1</v>
      </c>
      <c r="Q267" s="6">
        <f t="shared" si="17"/>
        <v>1</v>
      </c>
      <c r="R267" s="6">
        <f t="shared" si="18"/>
        <v>0</v>
      </c>
      <c r="S267" s="6" t="b">
        <f t="shared" si="19"/>
        <v>0</v>
      </c>
      <c r="T267" s="6">
        <f>IF(P267=1, SUM(P$1:P267))</f>
        <v>55</v>
      </c>
    </row>
    <row r="268" spans="1:20" x14ac:dyDescent="0.2">
      <c r="A268" s="6">
        <v>285</v>
      </c>
      <c r="B268" s="6" t="s">
        <v>11180</v>
      </c>
      <c r="C268" s="6" t="s">
        <v>11181</v>
      </c>
      <c r="D268" s="6" t="s">
        <v>516</v>
      </c>
      <c r="E268" s="6" t="s">
        <v>232</v>
      </c>
      <c r="F268" s="6">
        <v>17042</v>
      </c>
      <c r="G268" s="6">
        <v>7172736741</v>
      </c>
      <c r="H268" s="6" t="s">
        <v>11181</v>
      </c>
      <c r="I268" s="6" t="s">
        <v>15267</v>
      </c>
      <c r="K268" s="6" t="s">
        <v>11182</v>
      </c>
      <c r="L268" s="6" t="s">
        <v>13355</v>
      </c>
      <c r="M268" s="6">
        <v>0</v>
      </c>
      <c r="N268" s="6" t="s">
        <v>11017</v>
      </c>
      <c r="O268" s="6">
        <f>MATCH(A268, 'combined matches'!B$1:B$4986,0)</f>
        <v>229</v>
      </c>
      <c r="P268" s="6">
        <f t="shared" si="16"/>
        <v>0</v>
      </c>
      <c r="Q268" s="6" t="b">
        <f t="shared" si="17"/>
        <v>0</v>
      </c>
      <c r="R268" s="6" t="b">
        <f t="shared" si="18"/>
        <v>0</v>
      </c>
      <c r="S268" s="6" t="b">
        <f t="shared" si="19"/>
        <v>0</v>
      </c>
      <c r="T268" s="6" t="b">
        <f>IF(P268=1, SUM(P$1:P268))</f>
        <v>0</v>
      </c>
    </row>
    <row r="269" spans="1:20" x14ac:dyDescent="0.2">
      <c r="A269" s="6">
        <v>286</v>
      </c>
      <c r="B269" s="6" t="s">
        <v>11166</v>
      </c>
      <c r="C269" s="6" t="s">
        <v>11167</v>
      </c>
      <c r="D269" s="6" t="s">
        <v>502</v>
      </c>
      <c r="E269" s="6" t="s">
        <v>232</v>
      </c>
      <c r="F269" s="6">
        <v>17403</v>
      </c>
      <c r="G269" s="6">
        <v>7178124602</v>
      </c>
      <c r="H269" s="6" t="s">
        <v>11167</v>
      </c>
      <c r="I269" s="6" t="s">
        <v>15248</v>
      </c>
      <c r="K269" s="6" t="s">
        <v>11168</v>
      </c>
      <c r="L269" s="6" t="s">
        <v>8974</v>
      </c>
      <c r="M269" s="6">
        <v>0</v>
      </c>
      <c r="N269" s="6" t="s">
        <v>11017</v>
      </c>
      <c r="O269" s="6">
        <f>MATCH(A269, 'combined matches'!B$1:B$4986,0)</f>
        <v>231</v>
      </c>
      <c r="P269" s="6">
        <f t="shared" si="16"/>
        <v>0</v>
      </c>
      <c r="Q269" s="6" t="b">
        <f t="shared" si="17"/>
        <v>0</v>
      </c>
      <c r="R269" s="6" t="b">
        <f t="shared" si="18"/>
        <v>0</v>
      </c>
      <c r="S269" s="6" t="b">
        <f t="shared" si="19"/>
        <v>0</v>
      </c>
      <c r="T269" s="6" t="b">
        <f>IF(P269=1, SUM(P$1:P269))</f>
        <v>0</v>
      </c>
    </row>
    <row r="270" spans="1:20" x14ac:dyDescent="0.2">
      <c r="A270" s="6">
        <v>288</v>
      </c>
      <c r="B270" s="6" t="s">
        <v>5112</v>
      </c>
      <c r="C270" s="6" t="s">
        <v>5113</v>
      </c>
      <c r="D270" s="6" t="s">
        <v>5114</v>
      </c>
      <c r="E270" s="6" t="s">
        <v>943</v>
      </c>
      <c r="F270" s="6">
        <v>26050</v>
      </c>
      <c r="G270" s="6">
        <v>3044594010</v>
      </c>
      <c r="H270" s="6" t="s">
        <v>5113</v>
      </c>
      <c r="I270" s="6" t="s">
        <v>10190</v>
      </c>
      <c r="K270" s="6" t="s">
        <v>8618</v>
      </c>
      <c r="L270" s="6" t="s">
        <v>8973</v>
      </c>
      <c r="M270" s="6">
        <v>1</v>
      </c>
      <c r="N270" s="6" t="s">
        <v>8972</v>
      </c>
      <c r="O270" s="6" t="e">
        <f>MATCH(A270, 'combined matches'!B$1:B$4986,0)</f>
        <v>#N/A</v>
      </c>
      <c r="P270" s="6">
        <f t="shared" si="16"/>
        <v>1</v>
      </c>
      <c r="Q270" s="6">
        <f t="shared" si="17"/>
        <v>1</v>
      </c>
      <c r="R270" s="6">
        <f t="shared" si="18"/>
        <v>0</v>
      </c>
      <c r="S270" s="6" t="b">
        <f t="shared" si="19"/>
        <v>0</v>
      </c>
      <c r="T270" s="6">
        <f>IF(P270=1, SUM(P$1:P270))</f>
        <v>56</v>
      </c>
    </row>
    <row r="271" spans="1:20" x14ac:dyDescent="0.2">
      <c r="A271" s="6">
        <v>289</v>
      </c>
      <c r="B271" s="6" t="s">
        <v>5115</v>
      </c>
      <c r="C271" s="6" t="s">
        <v>5116</v>
      </c>
      <c r="D271" s="6" t="s">
        <v>5117</v>
      </c>
      <c r="E271" s="6" t="s">
        <v>943</v>
      </c>
      <c r="F271" s="6">
        <v>26062</v>
      </c>
      <c r="G271" s="6">
        <v>3047487600</v>
      </c>
      <c r="H271" s="6" t="s">
        <v>7147</v>
      </c>
      <c r="I271" s="6" t="s">
        <v>10191</v>
      </c>
      <c r="K271" s="6" t="s">
        <v>8618</v>
      </c>
      <c r="L271" s="6" t="s">
        <v>8976</v>
      </c>
      <c r="N271" s="6" t="s">
        <v>8972</v>
      </c>
      <c r="O271" s="6" t="e">
        <f>MATCH(A271, 'combined matches'!B$1:B$4986,0)</f>
        <v>#N/A</v>
      </c>
      <c r="P271" s="6">
        <f t="shared" si="16"/>
        <v>1</v>
      </c>
      <c r="Q271" s="6">
        <f t="shared" si="17"/>
        <v>1</v>
      </c>
      <c r="R271" s="6">
        <f t="shared" si="18"/>
        <v>0</v>
      </c>
      <c r="S271" s="6" t="b">
        <f t="shared" si="19"/>
        <v>0</v>
      </c>
      <c r="T271" s="6">
        <f>IF(P271=1, SUM(P$1:P271))</f>
        <v>57</v>
      </c>
    </row>
    <row r="272" spans="1:20" x14ac:dyDescent="0.2">
      <c r="A272" s="6">
        <v>290</v>
      </c>
      <c r="B272" s="6" t="s">
        <v>5115</v>
      </c>
      <c r="C272" s="6" t="s">
        <v>5118</v>
      </c>
      <c r="D272" s="6" t="s">
        <v>5119</v>
      </c>
      <c r="E272" s="6" t="s">
        <v>943</v>
      </c>
      <c r="F272" s="6">
        <v>26070</v>
      </c>
      <c r="G272" s="6">
        <v>3045271410</v>
      </c>
      <c r="H272" s="6" t="s">
        <v>7148</v>
      </c>
      <c r="I272" s="6" t="s">
        <v>10191</v>
      </c>
      <c r="K272" s="6" t="s">
        <v>8618</v>
      </c>
      <c r="L272" s="6" t="s">
        <v>8976</v>
      </c>
      <c r="N272" s="6" t="s">
        <v>8972</v>
      </c>
      <c r="O272" s="6" t="e">
        <f>MATCH(A272, 'combined matches'!B$1:B$4986,0)</f>
        <v>#N/A</v>
      </c>
      <c r="P272" s="6">
        <f t="shared" si="16"/>
        <v>1</v>
      </c>
      <c r="Q272" s="6">
        <f t="shared" si="17"/>
        <v>1</v>
      </c>
      <c r="R272" s="6">
        <f t="shared" si="18"/>
        <v>0</v>
      </c>
      <c r="S272" s="6" t="b">
        <f t="shared" si="19"/>
        <v>0</v>
      </c>
      <c r="T272" s="6">
        <f>IF(P272=1, SUM(P$1:P272))</f>
        <v>58</v>
      </c>
    </row>
    <row r="273" spans="1:20" x14ac:dyDescent="0.2">
      <c r="A273" s="6">
        <v>291</v>
      </c>
      <c r="B273" s="6" t="s">
        <v>5120</v>
      </c>
      <c r="C273" s="6" t="s">
        <v>5121</v>
      </c>
      <c r="D273" s="6" t="s">
        <v>5117</v>
      </c>
      <c r="E273" s="6" t="s">
        <v>943</v>
      </c>
      <c r="F273" s="6">
        <v>26062</v>
      </c>
      <c r="G273" s="6">
        <v>3047482828</v>
      </c>
      <c r="H273" s="6" t="s">
        <v>8177</v>
      </c>
      <c r="I273" s="6" t="s">
        <v>10192</v>
      </c>
      <c r="K273" s="6" t="s">
        <v>8618</v>
      </c>
      <c r="L273" s="6" t="s">
        <v>8973</v>
      </c>
      <c r="M273" s="6">
        <v>1</v>
      </c>
      <c r="N273" s="6" t="s">
        <v>8972</v>
      </c>
      <c r="O273" s="6" t="e">
        <f>MATCH(A273, 'combined matches'!B$1:B$4986,0)</f>
        <v>#N/A</v>
      </c>
      <c r="P273" s="6">
        <f t="shared" si="16"/>
        <v>1</v>
      </c>
      <c r="Q273" s="6">
        <f t="shared" si="17"/>
        <v>1</v>
      </c>
      <c r="R273" s="6">
        <f t="shared" si="18"/>
        <v>0</v>
      </c>
      <c r="S273" s="6" t="b">
        <f t="shared" si="19"/>
        <v>0</v>
      </c>
      <c r="T273" s="6">
        <f>IF(P273=1, SUM(P$1:P273))</f>
        <v>59</v>
      </c>
    </row>
    <row r="274" spans="1:20" x14ac:dyDescent="0.2">
      <c r="A274" s="6">
        <v>292</v>
      </c>
      <c r="B274" s="6" t="s">
        <v>5122</v>
      </c>
      <c r="C274" s="6" t="s">
        <v>5123</v>
      </c>
      <c r="D274" s="6" t="s">
        <v>5124</v>
      </c>
      <c r="E274" s="6" t="s">
        <v>2954</v>
      </c>
      <c r="F274" s="6">
        <v>43953</v>
      </c>
      <c r="G274" s="6">
        <v>7403148258</v>
      </c>
      <c r="H274" s="6" t="s">
        <v>7149</v>
      </c>
      <c r="I274" s="6" t="s">
        <v>10193</v>
      </c>
      <c r="K274" s="6" t="s">
        <v>8618</v>
      </c>
      <c r="L274" s="6" t="s">
        <v>8973</v>
      </c>
      <c r="M274" s="6">
        <v>1</v>
      </c>
      <c r="N274" s="6" t="s">
        <v>8972</v>
      </c>
      <c r="O274" s="6" t="e">
        <f>MATCH(A274, 'combined matches'!B$1:B$4986,0)</f>
        <v>#N/A</v>
      </c>
      <c r="P274" s="6">
        <f t="shared" si="16"/>
        <v>1</v>
      </c>
      <c r="Q274" s="6">
        <f t="shared" si="17"/>
        <v>1</v>
      </c>
      <c r="R274" s="6">
        <f t="shared" si="18"/>
        <v>0</v>
      </c>
      <c r="S274" s="6" t="b">
        <f t="shared" si="19"/>
        <v>0</v>
      </c>
      <c r="T274" s="6">
        <f>IF(P274=1, SUM(P$1:P274))</f>
        <v>60</v>
      </c>
    </row>
    <row r="275" spans="1:20" x14ac:dyDescent="0.2">
      <c r="A275" s="6">
        <v>293</v>
      </c>
      <c r="B275" s="6" t="s">
        <v>5125</v>
      </c>
      <c r="C275" s="6" t="s">
        <v>5126</v>
      </c>
      <c r="D275" s="6" t="s">
        <v>2970</v>
      </c>
      <c r="E275" s="6" t="s">
        <v>2954</v>
      </c>
      <c r="F275" s="6">
        <v>43952</v>
      </c>
      <c r="G275" s="6">
        <v>7402845712</v>
      </c>
      <c r="H275" s="6" t="s">
        <v>5126</v>
      </c>
      <c r="I275" s="6" t="s">
        <v>10194</v>
      </c>
      <c r="K275" s="6" t="s">
        <v>8618</v>
      </c>
      <c r="L275" s="6" t="s">
        <v>8976</v>
      </c>
      <c r="N275" s="6" t="s">
        <v>8972</v>
      </c>
      <c r="O275" s="6" t="e">
        <f>MATCH(A275, 'combined matches'!B$1:B$4986,0)</f>
        <v>#N/A</v>
      </c>
      <c r="P275" s="6">
        <f t="shared" si="16"/>
        <v>1</v>
      </c>
      <c r="Q275" s="6">
        <f t="shared" si="17"/>
        <v>1</v>
      </c>
      <c r="R275" s="6">
        <f t="shared" si="18"/>
        <v>0</v>
      </c>
      <c r="S275" s="6" t="b">
        <f t="shared" si="19"/>
        <v>0</v>
      </c>
      <c r="T275" s="6">
        <f>IF(P275=1, SUM(P$1:P275))</f>
        <v>61</v>
      </c>
    </row>
    <row r="276" spans="1:20" x14ac:dyDescent="0.2">
      <c r="A276" s="6">
        <v>294</v>
      </c>
      <c r="B276" s="6" t="s">
        <v>5127</v>
      </c>
      <c r="C276" s="6" t="s">
        <v>5128</v>
      </c>
      <c r="D276" s="6" t="s">
        <v>5129</v>
      </c>
      <c r="E276" s="6" t="s">
        <v>2954</v>
      </c>
      <c r="F276" s="6">
        <v>43964</v>
      </c>
      <c r="G276" s="6">
        <v>7405372172</v>
      </c>
      <c r="H276" s="6" t="s">
        <v>5128</v>
      </c>
      <c r="I276" s="6" t="s">
        <v>10195</v>
      </c>
      <c r="K276" s="6" t="s">
        <v>8618</v>
      </c>
      <c r="L276" s="6" t="s">
        <v>8976</v>
      </c>
      <c r="N276" s="6" t="s">
        <v>8972</v>
      </c>
      <c r="O276" s="6" t="e">
        <f>MATCH(A276, 'combined matches'!B$1:B$4986,0)</f>
        <v>#N/A</v>
      </c>
      <c r="P276" s="6">
        <f t="shared" si="16"/>
        <v>1</v>
      </c>
      <c r="Q276" s="6">
        <f t="shared" si="17"/>
        <v>1</v>
      </c>
      <c r="R276" s="6">
        <f t="shared" si="18"/>
        <v>0</v>
      </c>
      <c r="S276" s="6" t="b">
        <f t="shared" si="19"/>
        <v>0</v>
      </c>
      <c r="T276" s="6">
        <f>IF(P276=1, SUM(P$1:P276))</f>
        <v>62</v>
      </c>
    </row>
    <row r="277" spans="1:20" x14ac:dyDescent="0.2">
      <c r="A277" s="6">
        <v>295</v>
      </c>
      <c r="B277" s="6" t="s">
        <v>11480</v>
      </c>
      <c r="C277" s="6" t="s">
        <v>11481</v>
      </c>
      <c r="D277" s="6" t="s">
        <v>11482</v>
      </c>
      <c r="E277" s="6" t="s">
        <v>943</v>
      </c>
      <c r="F277" s="6">
        <v>26521</v>
      </c>
      <c r="G277" s="6">
        <v>3044328211</v>
      </c>
      <c r="H277" s="6" t="s">
        <v>11481</v>
      </c>
      <c r="I277" s="6" t="s">
        <v>20700</v>
      </c>
      <c r="K277" s="6" t="s">
        <v>8619</v>
      </c>
      <c r="L277" s="6" t="s">
        <v>8973</v>
      </c>
      <c r="M277" s="6">
        <v>1</v>
      </c>
      <c r="N277" s="6" t="s">
        <v>11017</v>
      </c>
      <c r="O277" s="6">
        <f>MATCH(A277, 'combined matches'!B$1:B$4986,0)</f>
        <v>233</v>
      </c>
      <c r="P277" s="6">
        <f t="shared" si="16"/>
        <v>0</v>
      </c>
      <c r="Q277" s="6" t="b">
        <f t="shared" si="17"/>
        <v>0</v>
      </c>
      <c r="R277" s="6" t="b">
        <f t="shared" si="18"/>
        <v>0</v>
      </c>
      <c r="S277" s="6" t="b">
        <f t="shared" si="19"/>
        <v>0</v>
      </c>
      <c r="T277" s="6" t="b">
        <f>IF(P277=1, SUM(P$1:P277))</f>
        <v>0</v>
      </c>
    </row>
    <row r="278" spans="1:20" x14ac:dyDescent="0.2">
      <c r="A278" s="6">
        <v>296</v>
      </c>
      <c r="B278" s="6" t="s">
        <v>5130</v>
      </c>
      <c r="C278" s="6" t="s">
        <v>5131</v>
      </c>
      <c r="D278" s="6" t="s">
        <v>1078</v>
      </c>
      <c r="E278" s="6" t="s">
        <v>943</v>
      </c>
      <c r="F278" s="6">
        <v>26562</v>
      </c>
      <c r="G278" s="6">
        <v>3047754671</v>
      </c>
      <c r="H278" s="6" t="s">
        <v>7150</v>
      </c>
      <c r="I278" s="6" t="s">
        <v>10196</v>
      </c>
      <c r="K278" s="6" t="s">
        <v>8619</v>
      </c>
      <c r="L278" s="6" t="s">
        <v>8975</v>
      </c>
      <c r="N278" s="6" t="s">
        <v>8972</v>
      </c>
      <c r="O278" s="6">
        <f>MATCH(A278, 'combined matches'!B$1:B$4986,0)</f>
        <v>234</v>
      </c>
      <c r="P278" s="6">
        <f t="shared" si="16"/>
        <v>0</v>
      </c>
      <c r="Q278" s="6" t="b">
        <f t="shared" si="17"/>
        <v>0</v>
      </c>
      <c r="R278" s="6" t="b">
        <f t="shared" si="18"/>
        <v>0</v>
      </c>
      <c r="S278" s="6" t="b">
        <f t="shared" si="19"/>
        <v>0</v>
      </c>
      <c r="T278" s="6" t="b">
        <f>IF(P278=1, SUM(P$1:P278))</f>
        <v>0</v>
      </c>
    </row>
    <row r="279" spans="1:20" x14ac:dyDescent="0.2">
      <c r="A279" s="6">
        <v>298</v>
      </c>
      <c r="B279" s="6" t="s">
        <v>5132</v>
      </c>
      <c r="C279" s="6" t="s">
        <v>5133</v>
      </c>
      <c r="D279" s="6" t="s">
        <v>231</v>
      </c>
      <c r="E279" s="6" t="s">
        <v>232</v>
      </c>
      <c r="F279" s="6">
        <v>19114</v>
      </c>
      <c r="G279" s="6">
        <v>2154273802</v>
      </c>
      <c r="H279" s="6" t="s">
        <v>7151</v>
      </c>
      <c r="I279" s="6" t="s">
        <v>10197</v>
      </c>
      <c r="K279" s="6" t="s">
        <v>8545</v>
      </c>
      <c r="L279" s="6" t="s">
        <v>8974</v>
      </c>
      <c r="M279" s="6">
        <v>0</v>
      </c>
      <c r="N279" s="6" t="s">
        <v>8972</v>
      </c>
      <c r="O279" s="6" t="e">
        <f>MATCH(A279, 'combined matches'!B$1:B$4986,0)</f>
        <v>#N/A</v>
      </c>
      <c r="P279" s="6">
        <f t="shared" si="16"/>
        <v>1</v>
      </c>
      <c r="Q279" s="6">
        <f t="shared" si="17"/>
        <v>1</v>
      </c>
      <c r="R279" s="6">
        <f t="shared" si="18"/>
        <v>0</v>
      </c>
      <c r="S279" s="6" t="b">
        <f t="shared" si="19"/>
        <v>0</v>
      </c>
      <c r="T279" s="6">
        <f>IF(P279=1, SUM(P$1:P279))</f>
        <v>63</v>
      </c>
    </row>
    <row r="280" spans="1:20" x14ac:dyDescent="0.2">
      <c r="A280" s="6">
        <v>299</v>
      </c>
      <c r="B280" s="6" t="s">
        <v>5134</v>
      </c>
      <c r="C280" s="6" t="s">
        <v>5135</v>
      </c>
      <c r="D280" s="6" t="s">
        <v>231</v>
      </c>
      <c r="E280" s="6" t="s">
        <v>232</v>
      </c>
      <c r="F280" s="6">
        <v>19104</v>
      </c>
      <c r="G280" s="6">
        <v>2673505150</v>
      </c>
      <c r="H280" s="6" t="s">
        <v>5135</v>
      </c>
      <c r="I280" s="6" t="s">
        <v>10198</v>
      </c>
      <c r="K280" s="6" t="s">
        <v>8545</v>
      </c>
      <c r="L280" s="6" t="s">
        <v>8973</v>
      </c>
      <c r="M280" s="6">
        <v>1</v>
      </c>
      <c r="N280" s="6" t="s">
        <v>8972</v>
      </c>
      <c r="O280" s="6" t="e">
        <f>MATCH(A280, 'combined matches'!B$1:B$4986,0)</f>
        <v>#N/A</v>
      </c>
      <c r="P280" s="6">
        <f t="shared" si="16"/>
        <v>1</v>
      </c>
      <c r="Q280" s="6">
        <f t="shared" si="17"/>
        <v>1</v>
      </c>
      <c r="R280" s="6">
        <f t="shared" si="18"/>
        <v>0</v>
      </c>
      <c r="S280" s="6" t="b">
        <f t="shared" si="19"/>
        <v>0</v>
      </c>
      <c r="T280" s="6">
        <f>IF(P280=1, SUM(P$1:P280))</f>
        <v>64</v>
      </c>
    </row>
    <row r="281" spans="1:20" x14ac:dyDescent="0.2">
      <c r="A281" s="6">
        <v>300</v>
      </c>
      <c r="B281" s="6" t="s">
        <v>5136</v>
      </c>
      <c r="C281" s="6" t="s">
        <v>230</v>
      </c>
      <c r="D281" s="6" t="s">
        <v>231</v>
      </c>
      <c r="E281" s="6" t="s">
        <v>232</v>
      </c>
      <c r="F281" s="6">
        <v>19124</v>
      </c>
      <c r="G281" s="6">
        <v>2155372519</v>
      </c>
      <c r="H281" s="6" t="s">
        <v>6435</v>
      </c>
      <c r="I281" s="6" t="s">
        <v>10199</v>
      </c>
      <c r="K281" s="6" t="s">
        <v>8545</v>
      </c>
      <c r="L281" s="6" t="s">
        <v>8976</v>
      </c>
      <c r="N281" s="6" t="s">
        <v>8972</v>
      </c>
      <c r="O281" s="6">
        <f>MATCH(A281, 'combined matches'!B$1:B$4986,0)</f>
        <v>235</v>
      </c>
      <c r="P281" s="6">
        <f t="shared" si="16"/>
        <v>0</v>
      </c>
      <c r="Q281" s="6" t="b">
        <f t="shared" si="17"/>
        <v>0</v>
      </c>
      <c r="R281" s="6" t="b">
        <f t="shared" si="18"/>
        <v>0</v>
      </c>
      <c r="S281" s="6" t="b">
        <f t="shared" si="19"/>
        <v>0</v>
      </c>
      <c r="T281" s="6" t="b">
        <f>IF(P281=1, SUM(P$1:P281))</f>
        <v>0</v>
      </c>
    </row>
    <row r="282" spans="1:20" x14ac:dyDescent="0.2">
      <c r="A282" s="6">
        <v>301</v>
      </c>
      <c r="B282" s="6" t="s">
        <v>5137</v>
      </c>
      <c r="C282" s="6" t="s">
        <v>234</v>
      </c>
      <c r="D282" s="6" t="s">
        <v>231</v>
      </c>
      <c r="E282" s="6" t="s">
        <v>232</v>
      </c>
      <c r="F282" s="6">
        <v>19148</v>
      </c>
      <c r="G282" s="6">
        <v>2159526220</v>
      </c>
      <c r="H282" s="6" t="s">
        <v>6434</v>
      </c>
      <c r="I282" s="6" t="s">
        <v>10200</v>
      </c>
      <c r="K282" s="6" t="s">
        <v>8545</v>
      </c>
      <c r="L282" s="6" t="s">
        <v>8976</v>
      </c>
      <c r="N282" s="6" t="s">
        <v>8972</v>
      </c>
      <c r="O282" s="6">
        <f>MATCH(A282, 'combined matches'!B$1:B$4986,0)</f>
        <v>236</v>
      </c>
      <c r="P282" s="6">
        <f t="shared" si="16"/>
        <v>0</v>
      </c>
      <c r="Q282" s="6" t="b">
        <f t="shared" si="17"/>
        <v>0</v>
      </c>
      <c r="R282" s="6" t="b">
        <f t="shared" si="18"/>
        <v>0</v>
      </c>
      <c r="S282" s="6" t="b">
        <f t="shared" si="19"/>
        <v>0</v>
      </c>
      <c r="T282" s="6" t="b">
        <f>IF(P282=1, SUM(P$1:P282))</f>
        <v>0</v>
      </c>
    </row>
    <row r="283" spans="1:20" x14ac:dyDescent="0.2">
      <c r="A283" s="6">
        <v>302</v>
      </c>
      <c r="B283" s="6" t="s">
        <v>309</v>
      </c>
      <c r="C283" s="6" t="s">
        <v>310</v>
      </c>
      <c r="D283" s="6" t="s">
        <v>231</v>
      </c>
      <c r="E283" s="6" t="s">
        <v>232</v>
      </c>
      <c r="F283" s="6">
        <v>19104</v>
      </c>
      <c r="G283" s="6">
        <v>2154561232</v>
      </c>
      <c r="H283" s="6" t="s">
        <v>20701</v>
      </c>
      <c r="I283" s="6" t="s">
        <v>309</v>
      </c>
      <c r="K283" s="6" t="s">
        <v>8556</v>
      </c>
      <c r="L283" s="6" t="s">
        <v>13355</v>
      </c>
      <c r="M283" s="6">
        <v>0</v>
      </c>
      <c r="N283" s="6" t="s">
        <v>11017</v>
      </c>
      <c r="O283" s="6">
        <f>MATCH(A283, 'combined matches'!B$1:B$4986,0)</f>
        <v>237</v>
      </c>
      <c r="P283" s="6">
        <f t="shared" si="16"/>
        <v>0</v>
      </c>
      <c r="Q283" s="6" t="b">
        <f t="shared" si="17"/>
        <v>0</v>
      </c>
      <c r="R283" s="6" t="b">
        <f t="shared" si="18"/>
        <v>0</v>
      </c>
      <c r="S283" s="6" t="b">
        <f t="shared" si="19"/>
        <v>0</v>
      </c>
      <c r="T283" s="6" t="b">
        <f>IF(P283=1, SUM(P$1:P283))</f>
        <v>0</v>
      </c>
    </row>
    <row r="284" spans="1:20" x14ac:dyDescent="0.2">
      <c r="A284" s="6">
        <v>303</v>
      </c>
      <c r="B284" s="6" t="s">
        <v>309</v>
      </c>
      <c r="C284" s="6" t="s">
        <v>310</v>
      </c>
      <c r="D284" s="6" t="s">
        <v>231</v>
      </c>
      <c r="E284" s="6" t="s">
        <v>232</v>
      </c>
      <c r="F284" s="6">
        <v>19104</v>
      </c>
      <c r="G284" s="6">
        <v>2155461232</v>
      </c>
      <c r="H284" s="6" t="s">
        <v>310</v>
      </c>
      <c r="I284" s="6" t="s">
        <v>309</v>
      </c>
      <c r="K284" s="6" t="s">
        <v>8556</v>
      </c>
      <c r="L284" s="6" t="s">
        <v>13355</v>
      </c>
      <c r="M284" s="6">
        <v>0</v>
      </c>
      <c r="N284" s="6" t="s">
        <v>8972</v>
      </c>
      <c r="O284" s="6">
        <f>MATCH(A284, 'combined matches'!B$1:B$4986,0)</f>
        <v>238</v>
      </c>
      <c r="P284" s="6">
        <f t="shared" si="16"/>
        <v>0</v>
      </c>
      <c r="Q284" s="6" t="b">
        <f t="shared" si="17"/>
        <v>0</v>
      </c>
      <c r="R284" s="6" t="b">
        <f t="shared" si="18"/>
        <v>0</v>
      </c>
      <c r="S284" s="6" t="b">
        <f t="shared" si="19"/>
        <v>0</v>
      </c>
      <c r="T284" s="6" t="b">
        <f>IF(P284=1, SUM(P$1:P284))</f>
        <v>0</v>
      </c>
    </row>
    <row r="285" spans="1:20" x14ac:dyDescent="0.2">
      <c r="A285" s="6">
        <v>304</v>
      </c>
      <c r="B285" s="6" t="s">
        <v>20702</v>
      </c>
      <c r="C285" s="6" t="s">
        <v>20703</v>
      </c>
      <c r="D285" s="6" t="s">
        <v>231</v>
      </c>
      <c r="E285" s="6" t="s">
        <v>232</v>
      </c>
      <c r="F285" s="6">
        <v>19123</v>
      </c>
      <c r="G285" s="6">
        <v>2157693561</v>
      </c>
      <c r="H285" s="6" t="s">
        <v>20704</v>
      </c>
      <c r="I285" s="6" t="s">
        <v>20702</v>
      </c>
      <c r="K285" s="6" t="s">
        <v>20705</v>
      </c>
      <c r="L285" s="6" t="s">
        <v>21431</v>
      </c>
      <c r="N285" s="6" t="s">
        <v>11017</v>
      </c>
      <c r="O285" s="6" t="e">
        <f>MATCH(A285, 'combined matches'!B$1:B$4986,0)</f>
        <v>#N/A</v>
      </c>
      <c r="P285" s="6">
        <f t="shared" si="16"/>
        <v>1</v>
      </c>
      <c r="Q285" s="6">
        <f t="shared" si="17"/>
        <v>0</v>
      </c>
      <c r="R285" s="6" t="b">
        <f t="shared" si="18"/>
        <v>0</v>
      </c>
      <c r="S285" s="6">
        <f t="shared" si="19"/>
        <v>1</v>
      </c>
      <c r="T285" s="6">
        <f>IF(P285=1, SUM(P$1:P285))</f>
        <v>65</v>
      </c>
    </row>
    <row r="286" spans="1:20" x14ac:dyDescent="0.2">
      <c r="A286" s="6">
        <v>305</v>
      </c>
      <c r="B286" s="6" t="s">
        <v>20706</v>
      </c>
      <c r="C286" s="6" t="s">
        <v>20707</v>
      </c>
      <c r="D286" s="6" t="s">
        <v>20708</v>
      </c>
      <c r="E286" s="6" t="s">
        <v>232</v>
      </c>
      <c r="F286" s="6">
        <v>19022</v>
      </c>
      <c r="G286" s="6">
        <v>6103526585</v>
      </c>
      <c r="H286" s="6" t="s">
        <v>20709</v>
      </c>
      <c r="I286" s="6" t="s">
        <v>20710</v>
      </c>
      <c r="K286" s="6" t="s">
        <v>8620</v>
      </c>
      <c r="L286" s="6" t="s">
        <v>8973</v>
      </c>
      <c r="M286" s="6">
        <v>1</v>
      </c>
      <c r="N286" s="6" t="s">
        <v>11017</v>
      </c>
      <c r="O286" s="6" t="e">
        <f>MATCH(A286, 'combined matches'!B$1:B$4986,0)</f>
        <v>#N/A</v>
      </c>
      <c r="P286" s="6">
        <f t="shared" si="16"/>
        <v>1</v>
      </c>
      <c r="Q286" s="6">
        <f t="shared" si="17"/>
        <v>0</v>
      </c>
      <c r="R286" s="6" t="b">
        <f t="shared" si="18"/>
        <v>0</v>
      </c>
      <c r="S286" s="6">
        <f t="shared" ref="S286:S328" si="20">IF(Q286=0, IF(K286=K287, IF(R287=FALSE,0,1)))</f>
        <v>1</v>
      </c>
      <c r="T286" s="6">
        <f>IF(P286=1, SUM(P$1:P286))</f>
        <v>66</v>
      </c>
    </row>
    <row r="287" spans="1:20" x14ac:dyDescent="0.2">
      <c r="A287" s="6">
        <v>306</v>
      </c>
      <c r="B287" s="6" t="s">
        <v>5138</v>
      </c>
      <c r="C287" s="6" t="s">
        <v>5139</v>
      </c>
      <c r="D287" s="6" t="s">
        <v>284</v>
      </c>
      <c r="E287" s="6" t="s">
        <v>232</v>
      </c>
      <c r="F287" s="6">
        <v>19013</v>
      </c>
      <c r="G287" s="6">
        <v>6108726131</v>
      </c>
      <c r="H287" s="6" t="s">
        <v>8178</v>
      </c>
      <c r="I287" s="6" t="s">
        <v>10201</v>
      </c>
      <c r="K287" s="6" t="s">
        <v>8620</v>
      </c>
      <c r="L287" s="6" t="s">
        <v>8973</v>
      </c>
      <c r="M287" s="6">
        <v>1</v>
      </c>
      <c r="N287" s="6" t="s">
        <v>8972</v>
      </c>
      <c r="O287" s="6" t="e">
        <f>MATCH(A287, 'combined matches'!B$1:B$4986,0)</f>
        <v>#N/A</v>
      </c>
      <c r="P287" s="6">
        <f t="shared" si="16"/>
        <v>1</v>
      </c>
      <c r="Q287" s="6">
        <f t="shared" si="17"/>
        <v>1</v>
      </c>
      <c r="R287" s="6">
        <f t="shared" si="18"/>
        <v>0</v>
      </c>
      <c r="S287" s="6" t="b">
        <f t="shared" ref="S287:S327" si="21">IF(Q287=0, IF(K287=K288, 0,1))</f>
        <v>0</v>
      </c>
      <c r="T287" s="6">
        <f>IF(P287=1, SUM(P$1:P287))</f>
        <v>67</v>
      </c>
    </row>
    <row r="288" spans="1:20" x14ac:dyDescent="0.2">
      <c r="A288" s="6">
        <v>307</v>
      </c>
      <c r="B288" s="6" t="s">
        <v>5140</v>
      </c>
      <c r="C288" s="6" t="s">
        <v>5141</v>
      </c>
      <c r="D288" s="6" t="s">
        <v>253</v>
      </c>
      <c r="E288" s="6" t="s">
        <v>232</v>
      </c>
      <c r="F288" s="6">
        <v>19082</v>
      </c>
      <c r="G288" s="6">
        <v>6103526585</v>
      </c>
      <c r="H288" s="6" t="s">
        <v>7152</v>
      </c>
      <c r="I288" s="6" t="s">
        <v>10202</v>
      </c>
      <c r="K288" s="6" t="s">
        <v>8620</v>
      </c>
      <c r="L288" s="6" t="s">
        <v>8973</v>
      </c>
      <c r="M288" s="6">
        <v>1</v>
      </c>
      <c r="N288" s="6" t="s">
        <v>8972</v>
      </c>
      <c r="O288" s="6" t="e">
        <f>MATCH(A288, 'combined matches'!B$1:B$4986,0)</f>
        <v>#N/A</v>
      </c>
      <c r="P288" s="6">
        <f t="shared" si="16"/>
        <v>1</v>
      </c>
      <c r="Q288" s="6">
        <f t="shared" si="17"/>
        <v>1</v>
      </c>
      <c r="R288" s="6">
        <f t="shared" si="18"/>
        <v>0</v>
      </c>
      <c r="S288" s="6" t="b">
        <f t="shared" si="21"/>
        <v>0</v>
      </c>
      <c r="T288" s="6">
        <f>IF(P288=1, SUM(P$1:P288))</f>
        <v>68</v>
      </c>
    </row>
    <row r="289" spans="1:20" x14ac:dyDescent="0.2">
      <c r="A289" s="6">
        <v>308</v>
      </c>
      <c r="B289" s="6" t="s">
        <v>5142</v>
      </c>
      <c r="C289" s="6" t="s">
        <v>5143</v>
      </c>
      <c r="D289" s="6" t="s">
        <v>254</v>
      </c>
      <c r="E289" s="6" t="s">
        <v>232</v>
      </c>
      <c r="F289" s="6">
        <v>19320</v>
      </c>
      <c r="G289" s="6">
        <v>6103804660</v>
      </c>
      <c r="H289" s="6" t="s">
        <v>7410</v>
      </c>
      <c r="I289" s="6" t="s">
        <v>10203</v>
      </c>
      <c r="K289" s="6" t="s">
        <v>8620</v>
      </c>
      <c r="L289" s="6" t="s">
        <v>8973</v>
      </c>
      <c r="M289" s="6">
        <v>1</v>
      </c>
      <c r="N289" s="6" t="s">
        <v>8972</v>
      </c>
      <c r="O289" s="6" t="e">
        <f>MATCH(A289, 'combined matches'!B$1:B$4986,0)</f>
        <v>#N/A</v>
      </c>
      <c r="P289" s="6">
        <f t="shared" si="16"/>
        <v>1</v>
      </c>
      <c r="Q289" s="6">
        <f t="shared" si="17"/>
        <v>1</v>
      </c>
      <c r="R289" s="6">
        <f t="shared" si="18"/>
        <v>0</v>
      </c>
      <c r="S289" s="6" t="b">
        <f t="shared" si="21"/>
        <v>0</v>
      </c>
      <c r="T289" s="6">
        <f>IF(P289=1, SUM(P$1:P289))</f>
        <v>69</v>
      </c>
    </row>
    <row r="290" spans="1:20" x14ac:dyDescent="0.2">
      <c r="A290" s="6">
        <v>309</v>
      </c>
      <c r="B290" s="6" t="s">
        <v>313</v>
      </c>
      <c r="C290" s="6" t="s">
        <v>314</v>
      </c>
      <c r="D290" s="6" t="s">
        <v>231</v>
      </c>
      <c r="E290" s="6" t="s">
        <v>232</v>
      </c>
      <c r="F290" s="6">
        <v>19139</v>
      </c>
      <c r="G290" s="6">
        <v>2674259841</v>
      </c>
      <c r="H290" s="6" t="s">
        <v>20711</v>
      </c>
      <c r="I290" s="6" t="s">
        <v>15109</v>
      </c>
      <c r="K290" s="6" t="s">
        <v>8558</v>
      </c>
      <c r="L290" s="6" t="s">
        <v>8974</v>
      </c>
      <c r="M290" s="6">
        <v>0</v>
      </c>
      <c r="N290" s="6" t="s">
        <v>11017</v>
      </c>
      <c r="O290" s="6">
        <f>MATCH(A290, 'combined matches'!B$1:B$4986,0)</f>
        <v>239</v>
      </c>
      <c r="P290" s="6">
        <f t="shared" si="16"/>
        <v>0</v>
      </c>
      <c r="Q290" s="6" t="b">
        <f t="shared" si="17"/>
        <v>0</v>
      </c>
      <c r="R290" s="6" t="b">
        <f t="shared" si="18"/>
        <v>0</v>
      </c>
      <c r="S290" s="6" t="b">
        <f t="shared" si="21"/>
        <v>0</v>
      </c>
      <c r="T290" s="6" t="b">
        <f>IF(P290=1, SUM(P$1:P290))</f>
        <v>0</v>
      </c>
    </row>
    <row r="291" spans="1:20" x14ac:dyDescent="0.2">
      <c r="A291" s="6">
        <v>310</v>
      </c>
      <c r="B291" s="6" t="s">
        <v>313</v>
      </c>
      <c r="C291" s="6" t="s">
        <v>314</v>
      </c>
      <c r="D291" s="6" t="s">
        <v>231</v>
      </c>
      <c r="E291" s="6" t="s">
        <v>232</v>
      </c>
      <c r="F291" s="6">
        <v>19139</v>
      </c>
      <c r="G291" s="6">
        <v>2674253210</v>
      </c>
      <c r="H291" s="6" t="s">
        <v>314</v>
      </c>
      <c r="I291" s="6" t="s">
        <v>15109</v>
      </c>
      <c r="K291" s="6" t="s">
        <v>8558</v>
      </c>
      <c r="L291" s="6" t="s">
        <v>8974</v>
      </c>
      <c r="M291" s="6">
        <v>0</v>
      </c>
      <c r="N291" s="6" t="s">
        <v>8972</v>
      </c>
      <c r="O291" s="6">
        <f>MATCH(A291, 'combined matches'!B$1:B$4986,0)</f>
        <v>240</v>
      </c>
      <c r="P291" s="6">
        <f t="shared" si="16"/>
        <v>0</v>
      </c>
      <c r="Q291" s="6" t="b">
        <f t="shared" si="17"/>
        <v>0</v>
      </c>
      <c r="R291" s="6" t="b">
        <f t="shared" si="18"/>
        <v>0</v>
      </c>
      <c r="S291" s="6" t="b">
        <f t="shared" si="21"/>
        <v>0</v>
      </c>
      <c r="T291" s="6" t="b">
        <f>IF(P291=1, SUM(P$1:P291))</f>
        <v>0</v>
      </c>
    </row>
    <row r="292" spans="1:20" x14ac:dyDescent="0.2">
      <c r="A292" s="6">
        <v>311</v>
      </c>
      <c r="B292" s="6" t="s">
        <v>315</v>
      </c>
      <c r="C292" s="6" t="s">
        <v>316</v>
      </c>
      <c r="D292" s="6" t="s">
        <v>231</v>
      </c>
      <c r="E292" s="6" t="s">
        <v>232</v>
      </c>
      <c r="F292" s="6">
        <v>19139</v>
      </c>
      <c r="G292" s="6">
        <v>2674253210</v>
      </c>
      <c r="H292" s="6" t="s">
        <v>6453</v>
      </c>
      <c r="I292" s="6" t="s">
        <v>9048</v>
      </c>
      <c r="K292" s="6" t="s">
        <v>8558</v>
      </c>
      <c r="L292" s="6" t="s">
        <v>8973</v>
      </c>
      <c r="M292" s="6">
        <v>1</v>
      </c>
      <c r="N292" s="6" t="s">
        <v>8972</v>
      </c>
      <c r="O292" s="6">
        <f>MATCH(A292, 'combined matches'!B$1:B$4986,0)</f>
        <v>241</v>
      </c>
      <c r="P292" s="6">
        <f t="shared" si="16"/>
        <v>0</v>
      </c>
      <c r="Q292" s="6" t="b">
        <f t="shared" si="17"/>
        <v>0</v>
      </c>
      <c r="R292" s="6" t="b">
        <f t="shared" si="18"/>
        <v>0</v>
      </c>
      <c r="S292" s="6" t="b">
        <f t="shared" si="21"/>
        <v>0</v>
      </c>
      <c r="T292" s="6" t="b">
        <f>IF(P292=1, SUM(P$1:P292))</f>
        <v>0</v>
      </c>
    </row>
    <row r="293" spans="1:20" x14ac:dyDescent="0.2">
      <c r="A293" s="6">
        <v>312</v>
      </c>
      <c r="B293" s="6" t="s">
        <v>311</v>
      </c>
      <c r="C293" s="6" t="s">
        <v>312</v>
      </c>
      <c r="D293" s="6" t="s">
        <v>231</v>
      </c>
      <c r="E293" s="6" t="s">
        <v>232</v>
      </c>
      <c r="F293" s="6">
        <v>19144</v>
      </c>
      <c r="G293" s="6">
        <v>2674259841</v>
      </c>
      <c r="H293" s="6" t="s">
        <v>6452</v>
      </c>
      <c r="I293" s="6" t="s">
        <v>311</v>
      </c>
      <c r="K293" s="6" t="s">
        <v>8558</v>
      </c>
      <c r="L293" s="6" t="s">
        <v>8981</v>
      </c>
      <c r="N293" s="6" t="s">
        <v>8972</v>
      </c>
      <c r="O293" s="6">
        <f>MATCH(A293, 'combined matches'!B$1:B$4986,0)</f>
        <v>242</v>
      </c>
      <c r="P293" s="6">
        <f t="shared" si="16"/>
        <v>0</v>
      </c>
      <c r="Q293" s="6" t="b">
        <f t="shared" si="17"/>
        <v>0</v>
      </c>
      <c r="R293" s="6" t="b">
        <f t="shared" si="18"/>
        <v>0</v>
      </c>
      <c r="S293" s="6" t="b">
        <f t="shared" si="21"/>
        <v>0</v>
      </c>
      <c r="T293" s="6" t="b">
        <f>IF(P293=1, SUM(P$1:P293))</f>
        <v>0</v>
      </c>
    </row>
    <row r="294" spans="1:20" x14ac:dyDescent="0.2">
      <c r="A294" s="6">
        <v>313</v>
      </c>
      <c r="B294" s="6" t="s">
        <v>5145</v>
      </c>
      <c r="C294" s="6" t="s">
        <v>320</v>
      </c>
      <c r="D294" s="6" t="s">
        <v>231</v>
      </c>
      <c r="E294" s="6" t="s">
        <v>232</v>
      </c>
      <c r="F294" s="6">
        <v>19139</v>
      </c>
      <c r="G294" s="6">
        <v>2154712275</v>
      </c>
      <c r="H294" s="6" t="s">
        <v>6455</v>
      </c>
      <c r="I294" s="6" t="s">
        <v>10204</v>
      </c>
      <c r="K294" s="6" t="s">
        <v>8558</v>
      </c>
      <c r="L294" s="6" t="s">
        <v>8978</v>
      </c>
      <c r="N294" s="6" t="s">
        <v>8972</v>
      </c>
      <c r="O294" s="6">
        <f>MATCH(A294, 'combined matches'!B$1:B$4986,0)</f>
        <v>243</v>
      </c>
      <c r="P294" s="6">
        <f t="shared" si="16"/>
        <v>0</v>
      </c>
      <c r="Q294" s="6" t="b">
        <f t="shared" si="17"/>
        <v>0</v>
      </c>
      <c r="R294" s="6" t="b">
        <f t="shared" si="18"/>
        <v>0</v>
      </c>
      <c r="S294" s="6" t="b">
        <f t="shared" si="21"/>
        <v>0</v>
      </c>
      <c r="T294" s="6" t="b">
        <f>IF(P294=1, SUM(P$1:P294))</f>
        <v>0</v>
      </c>
    </row>
    <row r="295" spans="1:20" x14ac:dyDescent="0.2">
      <c r="A295" s="6">
        <v>314</v>
      </c>
      <c r="B295" s="6" t="s">
        <v>5146</v>
      </c>
      <c r="C295" s="6" t="s">
        <v>318</v>
      </c>
      <c r="D295" s="6" t="s">
        <v>231</v>
      </c>
      <c r="E295" s="6" t="s">
        <v>232</v>
      </c>
      <c r="F295" s="6">
        <v>19139</v>
      </c>
      <c r="G295" s="6">
        <v>2154712902</v>
      </c>
      <c r="H295" s="6" t="s">
        <v>6454</v>
      </c>
      <c r="I295" s="6" t="s">
        <v>10205</v>
      </c>
      <c r="K295" s="6" t="s">
        <v>8558</v>
      </c>
      <c r="L295" s="6" t="s">
        <v>8973</v>
      </c>
      <c r="M295" s="6">
        <v>1</v>
      </c>
      <c r="N295" s="6" t="s">
        <v>8972</v>
      </c>
      <c r="O295" s="6">
        <f>MATCH(A295, 'combined matches'!B$1:B$4986,0)</f>
        <v>244</v>
      </c>
      <c r="P295" s="6">
        <f t="shared" si="16"/>
        <v>0</v>
      </c>
      <c r="Q295" s="6" t="b">
        <f t="shared" si="17"/>
        <v>0</v>
      </c>
      <c r="R295" s="6" t="b">
        <f t="shared" si="18"/>
        <v>0</v>
      </c>
      <c r="S295" s="6" t="b">
        <f t="shared" si="21"/>
        <v>0</v>
      </c>
      <c r="T295" s="6" t="b">
        <f>IF(P295=1, SUM(P$1:P295))</f>
        <v>0</v>
      </c>
    </row>
    <row r="296" spans="1:20" x14ac:dyDescent="0.2">
      <c r="A296" s="6">
        <v>315</v>
      </c>
      <c r="B296" s="6" t="s">
        <v>11083</v>
      </c>
      <c r="C296" s="6" t="s">
        <v>11084</v>
      </c>
      <c r="D296" s="6" t="s">
        <v>231</v>
      </c>
      <c r="E296" s="6" t="s">
        <v>232</v>
      </c>
      <c r="F296" s="6">
        <v>19133</v>
      </c>
      <c r="G296" s="6">
        <v>2158258281</v>
      </c>
      <c r="H296" s="6" t="s">
        <v>20712</v>
      </c>
      <c r="I296" s="6" t="s">
        <v>15091</v>
      </c>
      <c r="K296" s="6" t="s">
        <v>8554</v>
      </c>
      <c r="L296" s="6" t="s">
        <v>13355</v>
      </c>
      <c r="M296" s="6">
        <v>0</v>
      </c>
      <c r="N296" s="6" t="s">
        <v>11017</v>
      </c>
      <c r="O296" s="6">
        <f>MATCH(A296, 'combined matches'!B$1:B$4986,0)</f>
        <v>245</v>
      </c>
      <c r="P296" s="6">
        <f t="shared" si="16"/>
        <v>0</v>
      </c>
      <c r="Q296" s="6" t="b">
        <f t="shared" si="17"/>
        <v>0</v>
      </c>
      <c r="R296" s="6" t="b">
        <f t="shared" si="18"/>
        <v>0</v>
      </c>
      <c r="S296" s="6" t="b">
        <f t="shared" si="21"/>
        <v>0</v>
      </c>
      <c r="T296" s="6" t="b">
        <f>IF(P296=1, SUM(P$1:P296))</f>
        <v>0</v>
      </c>
    </row>
    <row r="297" spans="1:20" x14ac:dyDescent="0.2">
      <c r="A297" s="6">
        <v>316</v>
      </c>
      <c r="B297" s="6" t="s">
        <v>5147</v>
      </c>
      <c r="C297" s="6" t="s">
        <v>305</v>
      </c>
      <c r="D297" s="6" t="s">
        <v>231</v>
      </c>
      <c r="E297" s="6" t="s">
        <v>232</v>
      </c>
      <c r="F297" s="6">
        <v>19133</v>
      </c>
      <c r="G297" s="6">
        <v>2677652272</v>
      </c>
      <c r="H297" s="6" t="s">
        <v>6451</v>
      </c>
      <c r="I297" s="6" t="s">
        <v>10206</v>
      </c>
      <c r="K297" s="6" t="s">
        <v>8554</v>
      </c>
      <c r="L297" s="6" t="s">
        <v>13355</v>
      </c>
      <c r="M297" s="6">
        <v>0</v>
      </c>
      <c r="N297" s="6" t="s">
        <v>8972</v>
      </c>
      <c r="O297" s="6">
        <f>MATCH(A297, 'combined matches'!B$1:B$4986,0)</f>
        <v>246</v>
      </c>
      <c r="P297" s="6">
        <f t="shared" si="16"/>
        <v>0</v>
      </c>
      <c r="Q297" s="6" t="b">
        <f t="shared" si="17"/>
        <v>0</v>
      </c>
      <c r="R297" s="6" t="b">
        <f t="shared" si="18"/>
        <v>0</v>
      </c>
      <c r="S297" s="6" t="b">
        <f t="shared" si="21"/>
        <v>0</v>
      </c>
      <c r="T297" s="6" t="b">
        <f>IF(P297=1, SUM(P$1:P297))</f>
        <v>0</v>
      </c>
    </row>
    <row r="298" spans="1:20" x14ac:dyDescent="0.2">
      <c r="A298" s="6">
        <v>317</v>
      </c>
      <c r="B298" s="6" t="s">
        <v>11093</v>
      </c>
      <c r="C298" s="6" t="s">
        <v>11094</v>
      </c>
      <c r="D298" s="6" t="s">
        <v>231</v>
      </c>
      <c r="E298" s="6" t="s">
        <v>232</v>
      </c>
      <c r="F298" s="6">
        <v>19134</v>
      </c>
      <c r="G298" s="6">
        <v>2154276520</v>
      </c>
      <c r="H298" s="6" t="s">
        <v>11094</v>
      </c>
      <c r="I298" s="6" t="s">
        <v>20713</v>
      </c>
      <c r="K298" s="6" t="s">
        <v>8621</v>
      </c>
      <c r="L298" s="6" t="s">
        <v>8974</v>
      </c>
      <c r="M298" s="6">
        <v>0</v>
      </c>
      <c r="N298" s="6" t="s">
        <v>11017</v>
      </c>
      <c r="O298" s="6">
        <f>MATCH(A298, 'combined matches'!B$1:B$4986,0)</f>
        <v>247</v>
      </c>
      <c r="P298" s="6">
        <f t="shared" si="16"/>
        <v>0</v>
      </c>
      <c r="Q298" s="6" t="b">
        <f t="shared" si="17"/>
        <v>0</v>
      </c>
      <c r="R298" s="6" t="b">
        <f t="shared" si="18"/>
        <v>0</v>
      </c>
      <c r="S298" s="6" t="b">
        <f t="shared" si="21"/>
        <v>0</v>
      </c>
      <c r="T298" s="6" t="b">
        <f>IF(P298=1, SUM(P$1:P298))</f>
        <v>0</v>
      </c>
    </row>
    <row r="299" spans="1:20" x14ac:dyDescent="0.2">
      <c r="A299" s="6">
        <v>318</v>
      </c>
      <c r="B299" s="6" t="s">
        <v>5148</v>
      </c>
      <c r="C299" s="6" t="s">
        <v>326</v>
      </c>
      <c r="D299" s="6" t="s">
        <v>231</v>
      </c>
      <c r="E299" s="6" t="s">
        <v>232</v>
      </c>
      <c r="F299" s="6">
        <v>19140</v>
      </c>
      <c r="G299" s="6">
        <v>2153249599</v>
      </c>
      <c r="H299" s="6" t="s">
        <v>6457</v>
      </c>
      <c r="I299" s="6" t="s">
        <v>10207</v>
      </c>
      <c r="K299" s="6" t="s">
        <v>8621</v>
      </c>
      <c r="L299" s="6" t="s">
        <v>8976</v>
      </c>
      <c r="N299" s="6" t="s">
        <v>8972</v>
      </c>
      <c r="O299" s="6">
        <f>MATCH(A299, 'combined matches'!B$1:B$4986,0)</f>
        <v>248</v>
      </c>
      <c r="P299" s="6">
        <f t="shared" si="16"/>
        <v>0</v>
      </c>
      <c r="Q299" s="6" t="b">
        <f t="shared" si="17"/>
        <v>0</v>
      </c>
      <c r="R299" s="6" t="b">
        <f t="shared" si="18"/>
        <v>0</v>
      </c>
      <c r="S299" s="6" t="b">
        <f t="shared" si="21"/>
        <v>0</v>
      </c>
      <c r="T299" s="6" t="b">
        <f>IF(P299=1, SUM(P$1:P299))</f>
        <v>0</v>
      </c>
    </row>
    <row r="300" spans="1:20" x14ac:dyDescent="0.2">
      <c r="A300" s="6">
        <v>319</v>
      </c>
      <c r="B300" s="6" t="s">
        <v>5149</v>
      </c>
      <c r="C300" s="6" t="s">
        <v>324</v>
      </c>
      <c r="D300" s="6" t="s">
        <v>231</v>
      </c>
      <c r="E300" s="6" t="s">
        <v>232</v>
      </c>
      <c r="F300" s="6">
        <v>19134</v>
      </c>
      <c r="G300" s="6">
        <v>2152914703</v>
      </c>
      <c r="H300" s="6" t="s">
        <v>6456</v>
      </c>
      <c r="I300" s="6" t="s">
        <v>10208</v>
      </c>
      <c r="K300" s="6" t="s">
        <v>8621</v>
      </c>
      <c r="L300" s="6" t="s">
        <v>8976</v>
      </c>
      <c r="N300" s="6" t="s">
        <v>8972</v>
      </c>
      <c r="O300" s="6">
        <f>MATCH(A300, 'combined matches'!B$1:B$4986,0)</f>
        <v>249</v>
      </c>
      <c r="P300" s="6">
        <f t="shared" si="16"/>
        <v>0</v>
      </c>
      <c r="Q300" s="6" t="b">
        <f t="shared" si="17"/>
        <v>0</v>
      </c>
      <c r="R300" s="6" t="b">
        <f t="shared" si="18"/>
        <v>0</v>
      </c>
      <c r="S300" s="6" t="b">
        <f t="shared" si="21"/>
        <v>0</v>
      </c>
      <c r="T300" s="6" t="b">
        <f>IF(P300=1, SUM(P$1:P300))</f>
        <v>0</v>
      </c>
    </row>
    <row r="301" spans="1:20" x14ac:dyDescent="0.2">
      <c r="A301" s="6">
        <v>320</v>
      </c>
      <c r="B301" s="6" t="s">
        <v>321</v>
      </c>
      <c r="C301" s="6" t="s">
        <v>322</v>
      </c>
      <c r="D301" s="6" t="s">
        <v>231</v>
      </c>
      <c r="E301" s="6" t="s">
        <v>232</v>
      </c>
      <c r="F301" s="6">
        <v>19134</v>
      </c>
      <c r="G301" s="6">
        <v>2154273802</v>
      </c>
      <c r="H301" s="6" t="s">
        <v>7802</v>
      </c>
      <c r="I301" s="6" t="s">
        <v>9049</v>
      </c>
      <c r="K301" s="6" t="s">
        <v>8621</v>
      </c>
      <c r="L301" s="6" t="s">
        <v>8974</v>
      </c>
      <c r="M301" s="6">
        <v>0</v>
      </c>
      <c r="N301" s="6" t="s">
        <v>8972</v>
      </c>
      <c r="O301" s="6">
        <f>MATCH(A301, 'combined matches'!B$1:B$4986,0)</f>
        <v>250</v>
      </c>
      <c r="P301" s="6">
        <f t="shared" si="16"/>
        <v>0</v>
      </c>
      <c r="Q301" s="6" t="b">
        <f t="shared" si="17"/>
        <v>0</v>
      </c>
      <c r="R301" s="6" t="b">
        <f t="shared" si="18"/>
        <v>0</v>
      </c>
      <c r="S301" s="6" t="b">
        <f t="shared" si="21"/>
        <v>0</v>
      </c>
      <c r="T301" s="6" t="b">
        <f>IF(P301=1, SUM(P$1:P301))</f>
        <v>0</v>
      </c>
    </row>
    <row r="302" spans="1:20" x14ac:dyDescent="0.2">
      <c r="A302" s="6">
        <v>321</v>
      </c>
      <c r="B302" s="6" t="s">
        <v>11088</v>
      </c>
      <c r="C302" s="6" t="s">
        <v>11089</v>
      </c>
      <c r="D302" s="6" t="s">
        <v>11091</v>
      </c>
      <c r="E302" s="6" t="s">
        <v>232</v>
      </c>
      <c r="F302" s="6">
        <v>19010</v>
      </c>
      <c r="G302" s="6">
        <v>2156876286</v>
      </c>
      <c r="H302" s="6" t="s">
        <v>11090</v>
      </c>
      <c r="I302" s="6" t="s">
        <v>15106</v>
      </c>
      <c r="K302" s="6" t="s">
        <v>8557</v>
      </c>
      <c r="L302" s="6" t="s">
        <v>8976</v>
      </c>
      <c r="N302" s="6" t="s">
        <v>11017</v>
      </c>
      <c r="O302" s="6">
        <f>MATCH(A302, 'combined matches'!B$1:B$4986,0)</f>
        <v>251</v>
      </c>
      <c r="P302" s="6">
        <f t="shared" si="16"/>
        <v>0</v>
      </c>
      <c r="Q302" s="6" t="b">
        <f t="shared" si="17"/>
        <v>0</v>
      </c>
      <c r="R302" s="6" t="b">
        <f t="shared" si="18"/>
        <v>0</v>
      </c>
      <c r="S302" s="6" t="b">
        <f t="shared" si="21"/>
        <v>0</v>
      </c>
      <c r="T302" s="6" t="b">
        <f>IF(P302=1, SUM(P$1:P302))</f>
        <v>0</v>
      </c>
    </row>
    <row r="303" spans="1:20" x14ac:dyDescent="0.2">
      <c r="A303" s="6">
        <v>322</v>
      </c>
      <c r="B303" s="6" t="s">
        <v>5150</v>
      </c>
      <c r="C303" s="6" t="s">
        <v>5151</v>
      </c>
      <c r="D303" s="6" t="s">
        <v>231</v>
      </c>
      <c r="E303" s="6" t="s">
        <v>232</v>
      </c>
      <c r="F303" s="6">
        <v>19138</v>
      </c>
      <c r="G303" s="6">
        <v>2157184250</v>
      </c>
      <c r="H303" s="6" t="s">
        <v>8179</v>
      </c>
      <c r="I303" s="6" t="s">
        <v>10209</v>
      </c>
      <c r="K303" s="6" t="s">
        <v>8557</v>
      </c>
      <c r="L303" s="6" t="s">
        <v>8976</v>
      </c>
      <c r="N303" s="6" t="s">
        <v>8972</v>
      </c>
      <c r="O303" s="6" t="e">
        <f>MATCH(A303, 'combined matches'!B$1:B$4986,0)</f>
        <v>#N/A</v>
      </c>
      <c r="P303" s="6">
        <f t="shared" si="16"/>
        <v>1</v>
      </c>
      <c r="Q303" s="6">
        <f t="shared" si="17"/>
        <v>1</v>
      </c>
      <c r="R303" s="6">
        <f t="shared" si="18"/>
        <v>0</v>
      </c>
      <c r="S303" s="6" t="b">
        <f t="shared" si="21"/>
        <v>0</v>
      </c>
      <c r="T303" s="6">
        <f>IF(P303=1, SUM(P$1:P303))</f>
        <v>70</v>
      </c>
    </row>
    <row r="304" spans="1:20" x14ac:dyDescent="0.2">
      <c r="A304" s="6">
        <v>323</v>
      </c>
      <c r="B304" s="6" t="s">
        <v>11056</v>
      </c>
      <c r="C304" s="6" t="s">
        <v>240</v>
      </c>
      <c r="D304" s="6" t="s">
        <v>231</v>
      </c>
      <c r="E304" s="6" t="s">
        <v>232</v>
      </c>
      <c r="F304" s="6">
        <v>19144</v>
      </c>
      <c r="G304" s="6">
        <v>2675973604</v>
      </c>
      <c r="H304" s="6" t="s">
        <v>6437</v>
      </c>
      <c r="I304" s="6" t="s">
        <v>20714</v>
      </c>
      <c r="K304" s="6" t="s">
        <v>8622</v>
      </c>
      <c r="L304" s="6" t="s">
        <v>8973</v>
      </c>
      <c r="M304" s="6">
        <v>1</v>
      </c>
      <c r="N304" s="6" t="s">
        <v>11017</v>
      </c>
      <c r="O304" s="6">
        <f>MATCH(A304, 'combined matches'!B$1:B$4986,0)</f>
        <v>252</v>
      </c>
      <c r="P304" s="6">
        <f t="shared" si="16"/>
        <v>0</v>
      </c>
      <c r="Q304" s="6" t="b">
        <f t="shared" si="17"/>
        <v>0</v>
      </c>
      <c r="R304" s="6" t="b">
        <f t="shared" si="18"/>
        <v>0</v>
      </c>
      <c r="S304" s="6" t="b">
        <f t="shared" si="21"/>
        <v>0</v>
      </c>
      <c r="T304" s="6" t="b">
        <f>IF(P304=1, SUM(P$1:P304))</f>
        <v>0</v>
      </c>
    </row>
    <row r="305" spans="1:20" x14ac:dyDescent="0.2">
      <c r="A305" s="6">
        <v>324</v>
      </c>
      <c r="B305" s="6" t="s">
        <v>5152</v>
      </c>
      <c r="C305" s="6" t="s">
        <v>236</v>
      </c>
      <c r="D305" s="6" t="s">
        <v>231</v>
      </c>
      <c r="E305" s="6" t="s">
        <v>232</v>
      </c>
      <c r="F305" s="6">
        <v>19123</v>
      </c>
      <c r="G305" s="6">
        <v>2157691100</v>
      </c>
      <c r="H305" s="6" t="s">
        <v>6436</v>
      </c>
      <c r="I305" s="6" t="s">
        <v>10210</v>
      </c>
      <c r="K305" s="6" t="s">
        <v>8622</v>
      </c>
      <c r="L305" s="6" t="s">
        <v>8979</v>
      </c>
      <c r="N305" s="6" t="s">
        <v>8972</v>
      </c>
      <c r="O305" s="6">
        <f>MATCH(A305, 'combined matches'!B$1:B$4986,0)</f>
        <v>253</v>
      </c>
      <c r="P305" s="6">
        <f t="shared" si="16"/>
        <v>0</v>
      </c>
      <c r="Q305" s="6" t="b">
        <f t="shared" si="17"/>
        <v>0</v>
      </c>
      <c r="R305" s="6" t="b">
        <f t="shared" si="18"/>
        <v>0</v>
      </c>
      <c r="S305" s="6" t="b">
        <f t="shared" si="21"/>
        <v>0</v>
      </c>
      <c r="T305" s="6" t="b">
        <f>IF(P305=1, SUM(P$1:P305))</f>
        <v>0</v>
      </c>
    </row>
    <row r="306" spans="1:20" x14ac:dyDescent="0.2">
      <c r="A306" s="6">
        <v>325</v>
      </c>
      <c r="B306" s="6" t="s">
        <v>5153</v>
      </c>
      <c r="C306" s="6" t="s">
        <v>240</v>
      </c>
      <c r="D306" s="6" t="s">
        <v>231</v>
      </c>
      <c r="E306" s="6" t="s">
        <v>232</v>
      </c>
      <c r="F306" s="6">
        <v>19144</v>
      </c>
      <c r="G306" s="6">
        <v>2158439720</v>
      </c>
      <c r="H306" s="6" t="s">
        <v>6437</v>
      </c>
      <c r="I306" s="6" t="s">
        <v>5153</v>
      </c>
      <c r="K306" s="6" t="s">
        <v>8622</v>
      </c>
      <c r="L306" s="6" t="s">
        <v>8973</v>
      </c>
      <c r="M306" s="6">
        <v>1</v>
      </c>
      <c r="N306" s="6" t="s">
        <v>8972</v>
      </c>
      <c r="O306" s="6">
        <f>MATCH(A306, 'combined matches'!B$1:B$4986,0)</f>
        <v>254</v>
      </c>
      <c r="P306" s="6">
        <f t="shared" si="16"/>
        <v>0</v>
      </c>
      <c r="Q306" s="6" t="b">
        <f t="shared" si="17"/>
        <v>0</v>
      </c>
      <c r="R306" s="6" t="b">
        <f t="shared" si="18"/>
        <v>0</v>
      </c>
      <c r="S306" s="6" t="b">
        <f t="shared" si="21"/>
        <v>0</v>
      </c>
      <c r="T306" s="6" t="b">
        <f>IF(P306=1, SUM(P$1:P306))</f>
        <v>0</v>
      </c>
    </row>
    <row r="307" spans="1:20" x14ac:dyDescent="0.2">
      <c r="A307" s="6">
        <v>326</v>
      </c>
      <c r="B307" s="6" t="s">
        <v>5154</v>
      </c>
      <c r="C307" s="6" t="s">
        <v>244</v>
      </c>
      <c r="D307" s="6" t="s">
        <v>231</v>
      </c>
      <c r="E307" s="6" t="s">
        <v>232</v>
      </c>
      <c r="F307" s="6">
        <v>19142</v>
      </c>
      <c r="G307" s="6">
        <v>2154926450</v>
      </c>
      <c r="H307" s="6" t="s">
        <v>6438</v>
      </c>
      <c r="I307" s="6" t="s">
        <v>5154</v>
      </c>
      <c r="K307" s="6" t="s">
        <v>8622</v>
      </c>
      <c r="L307" s="6" t="s">
        <v>8976</v>
      </c>
      <c r="N307" s="6" t="s">
        <v>8972</v>
      </c>
      <c r="O307" s="6">
        <f>MATCH(A307, 'combined matches'!B$1:B$4986,0)</f>
        <v>255</v>
      </c>
      <c r="P307" s="6">
        <f t="shared" si="16"/>
        <v>0</v>
      </c>
      <c r="Q307" s="6" t="b">
        <f t="shared" si="17"/>
        <v>0</v>
      </c>
      <c r="R307" s="6" t="b">
        <f t="shared" si="18"/>
        <v>0</v>
      </c>
      <c r="S307" s="6" t="b">
        <f t="shared" si="21"/>
        <v>0</v>
      </c>
      <c r="T307" s="6" t="b">
        <f>IF(P307=1, SUM(P$1:P307))</f>
        <v>0</v>
      </c>
    </row>
    <row r="308" spans="1:20" x14ac:dyDescent="0.2">
      <c r="A308" s="6">
        <v>327</v>
      </c>
      <c r="B308" s="6" t="s">
        <v>5155</v>
      </c>
      <c r="C308" s="6" t="s">
        <v>246</v>
      </c>
      <c r="D308" s="6" t="s">
        <v>231</v>
      </c>
      <c r="E308" s="6" t="s">
        <v>232</v>
      </c>
      <c r="F308" s="6">
        <v>19141</v>
      </c>
      <c r="G308" s="6">
        <v>2152765262</v>
      </c>
      <c r="H308" s="6" t="s">
        <v>8180</v>
      </c>
      <c r="I308" s="6" t="s">
        <v>10211</v>
      </c>
      <c r="K308" s="6" t="s">
        <v>8622</v>
      </c>
      <c r="L308" s="6" t="s">
        <v>8976</v>
      </c>
      <c r="N308" s="6" t="s">
        <v>8972</v>
      </c>
      <c r="O308" s="6">
        <f>MATCH(A308, 'combined matches'!B$1:B$4986,0)</f>
        <v>256</v>
      </c>
      <c r="P308" s="6">
        <f t="shared" si="16"/>
        <v>0</v>
      </c>
      <c r="Q308" s="6" t="b">
        <f t="shared" si="17"/>
        <v>0</v>
      </c>
      <c r="R308" s="6" t="b">
        <f t="shared" si="18"/>
        <v>0</v>
      </c>
      <c r="S308" s="6" t="b">
        <f t="shared" si="21"/>
        <v>0</v>
      </c>
      <c r="T308" s="6" t="b">
        <f>IF(P308=1, SUM(P$1:P308))</f>
        <v>0</v>
      </c>
    </row>
    <row r="309" spans="1:20" x14ac:dyDescent="0.2">
      <c r="A309" s="6">
        <v>328</v>
      </c>
      <c r="B309" s="6" t="s">
        <v>5156</v>
      </c>
      <c r="C309" s="6" t="s">
        <v>242</v>
      </c>
      <c r="D309" s="6" t="s">
        <v>231</v>
      </c>
      <c r="E309" s="6" t="s">
        <v>232</v>
      </c>
      <c r="F309" s="6">
        <v>19129</v>
      </c>
      <c r="G309" s="6">
        <v>2675973610</v>
      </c>
      <c r="H309" s="6" t="s">
        <v>242</v>
      </c>
      <c r="I309" s="6" t="s">
        <v>5156</v>
      </c>
      <c r="K309" s="6" t="s">
        <v>8622</v>
      </c>
      <c r="L309" s="6" t="s">
        <v>8973</v>
      </c>
      <c r="M309" s="6">
        <v>1</v>
      </c>
      <c r="N309" s="6" t="s">
        <v>8972</v>
      </c>
      <c r="O309" s="6">
        <f>MATCH(A309, 'combined matches'!B$1:B$4986,0)</f>
        <v>257</v>
      </c>
      <c r="P309" s="6">
        <f t="shared" si="16"/>
        <v>0</v>
      </c>
      <c r="Q309" s="6" t="b">
        <f t="shared" si="17"/>
        <v>0</v>
      </c>
      <c r="R309" s="6" t="b">
        <f t="shared" si="18"/>
        <v>0</v>
      </c>
      <c r="S309" s="6" t="b">
        <f t="shared" si="21"/>
        <v>0</v>
      </c>
      <c r="T309" s="6" t="b">
        <f>IF(P309=1, SUM(P$1:P309))</f>
        <v>0</v>
      </c>
    </row>
    <row r="310" spans="1:20" x14ac:dyDescent="0.2">
      <c r="A310" s="6">
        <v>329</v>
      </c>
      <c r="B310" s="6" t="s">
        <v>5157</v>
      </c>
      <c r="C310" s="6" t="s">
        <v>238</v>
      </c>
      <c r="D310" s="6" t="s">
        <v>231</v>
      </c>
      <c r="E310" s="6" t="s">
        <v>232</v>
      </c>
      <c r="F310" s="6">
        <v>19142</v>
      </c>
      <c r="G310" s="6">
        <v>2157274721</v>
      </c>
      <c r="H310" s="6" t="s">
        <v>8181</v>
      </c>
      <c r="I310" s="6" t="s">
        <v>5157</v>
      </c>
      <c r="K310" s="6" t="s">
        <v>8622</v>
      </c>
      <c r="L310" s="6" t="s">
        <v>8973</v>
      </c>
      <c r="M310" s="6">
        <v>1</v>
      </c>
      <c r="N310" s="6" t="s">
        <v>8972</v>
      </c>
      <c r="O310" s="6">
        <f>MATCH(A310, 'combined matches'!B$1:B$4986,0)</f>
        <v>258</v>
      </c>
      <c r="P310" s="6">
        <f t="shared" si="16"/>
        <v>0</v>
      </c>
      <c r="Q310" s="6" t="b">
        <f t="shared" si="17"/>
        <v>0</v>
      </c>
      <c r="R310" s="6" t="b">
        <f t="shared" si="18"/>
        <v>0</v>
      </c>
      <c r="S310" s="6" t="b">
        <f t="shared" si="21"/>
        <v>0</v>
      </c>
      <c r="T310" s="6" t="b">
        <f>IF(P310=1, SUM(P$1:P310))</f>
        <v>0</v>
      </c>
    </row>
    <row r="311" spans="1:20" x14ac:dyDescent="0.2">
      <c r="A311" s="6">
        <v>330</v>
      </c>
      <c r="B311" s="6" t="s">
        <v>5158</v>
      </c>
      <c r="C311" s="6" t="s">
        <v>248</v>
      </c>
      <c r="D311" s="6" t="s">
        <v>231</v>
      </c>
      <c r="E311" s="6" t="s">
        <v>232</v>
      </c>
      <c r="F311" s="6">
        <v>19104</v>
      </c>
      <c r="G311" s="6">
        <v>2159526571</v>
      </c>
      <c r="H311" s="6" t="s">
        <v>8182</v>
      </c>
      <c r="I311" s="6" t="s">
        <v>10212</v>
      </c>
      <c r="K311" s="6" t="s">
        <v>8622</v>
      </c>
      <c r="L311" s="6" t="s">
        <v>8973</v>
      </c>
      <c r="M311" s="6">
        <v>1</v>
      </c>
      <c r="N311" s="6" t="s">
        <v>8972</v>
      </c>
      <c r="O311" s="6">
        <f>MATCH(A311, 'combined matches'!B$1:B$4986,0)</f>
        <v>259</v>
      </c>
      <c r="P311" s="6">
        <f t="shared" si="16"/>
        <v>0</v>
      </c>
      <c r="Q311" s="6" t="b">
        <f t="shared" si="17"/>
        <v>0</v>
      </c>
      <c r="R311" s="6" t="b">
        <f t="shared" si="18"/>
        <v>0</v>
      </c>
      <c r="S311" s="6" t="b">
        <f t="shared" si="21"/>
        <v>0</v>
      </c>
      <c r="T311" s="6" t="b">
        <f>IF(P311=1, SUM(P$1:P311))</f>
        <v>0</v>
      </c>
    </row>
    <row r="312" spans="1:20" x14ac:dyDescent="0.2">
      <c r="A312" s="6">
        <v>331</v>
      </c>
      <c r="B312" s="6" t="s">
        <v>11085</v>
      </c>
      <c r="C312" s="6" t="s">
        <v>11086</v>
      </c>
      <c r="D312" s="6" t="s">
        <v>308</v>
      </c>
      <c r="E312" s="6" t="s">
        <v>232</v>
      </c>
      <c r="F312" s="6">
        <v>19348</v>
      </c>
      <c r="G312" s="6">
        <v>6104447550</v>
      </c>
      <c r="H312" s="6" t="s">
        <v>11087</v>
      </c>
      <c r="I312" s="6" t="s">
        <v>11085</v>
      </c>
      <c r="K312" s="6" t="s">
        <v>8555</v>
      </c>
      <c r="L312" s="6" t="s">
        <v>8973</v>
      </c>
      <c r="M312" s="6">
        <v>1</v>
      </c>
      <c r="N312" s="6" t="s">
        <v>11017</v>
      </c>
      <c r="O312" s="6">
        <f>MATCH(A312, 'combined matches'!B$1:B$4986,0)</f>
        <v>260</v>
      </c>
      <c r="P312" s="6">
        <f t="shared" si="16"/>
        <v>0</v>
      </c>
      <c r="Q312" s="6" t="b">
        <f t="shared" si="17"/>
        <v>0</v>
      </c>
      <c r="R312" s="6" t="b">
        <f t="shared" si="18"/>
        <v>0</v>
      </c>
      <c r="S312" s="6" t="b">
        <f t="shared" si="21"/>
        <v>0</v>
      </c>
      <c r="T312" s="6" t="b">
        <f>IF(P312=1, SUM(P$1:P312))</f>
        <v>0</v>
      </c>
    </row>
    <row r="313" spans="1:20" x14ac:dyDescent="0.2">
      <c r="A313" s="6">
        <v>332</v>
      </c>
      <c r="B313" s="6" t="s">
        <v>306</v>
      </c>
      <c r="C313" s="6" t="s">
        <v>307</v>
      </c>
      <c r="D313" s="6" t="s">
        <v>308</v>
      </c>
      <c r="E313" s="6" t="s">
        <v>232</v>
      </c>
      <c r="F313" s="6">
        <v>19348</v>
      </c>
      <c r="G313" s="6">
        <v>6104447550</v>
      </c>
      <c r="H313" s="6" t="s">
        <v>7842</v>
      </c>
      <c r="I313" s="6" t="s">
        <v>9047</v>
      </c>
      <c r="K313" s="6" t="s">
        <v>8555</v>
      </c>
      <c r="L313" s="6" t="s">
        <v>8973</v>
      </c>
      <c r="M313" s="6">
        <v>1</v>
      </c>
      <c r="N313" s="6" t="s">
        <v>8972</v>
      </c>
      <c r="O313" s="6">
        <f>MATCH(A313, 'combined matches'!B$1:B$4986,0)</f>
        <v>261</v>
      </c>
      <c r="P313" s="6">
        <f t="shared" si="16"/>
        <v>0</v>
      </c>
      <c r="Q313" s="6" t="b">
        <f t="shared" si="17"/>
        <v>0</v>
      </c>
      <c r="R313" s="6" t="b">
        <f t="shared" si="18"/>
        <v>0</v>
      </c>
      <c r="S313" s="6" t="b">
        <f t="shared" si="21"/>
        <v>0</v>
      </c>
      <c r="T313" s="6" t="b">
        <f>IF(P313=1, SUM(P$1:P313))</f>
        <v>0</v>
      </c>
    </row>
    <row r="314" spans="1:20" x14ac:dyDescent="0.2">
      <c r="A314" s="6">
        <v>333</v>
      </c>
      <c r="B314" s="6" t="s">
        <v>5159</v>
      </c>
      <c r="C314" s="6" t="s">
        <v>5160</v>
      </c>
      <c r="D314" s="6" t="s">
        <v>5161</v>
      </c>
      <c r="E314" s="6" t="s">
        <v>232</v>
      </c>
      <c r="F314" s="6">
        <v>19390</v>
      </c>
      <c r="G314" s="6">
        <v>6104447550</v>
      </c>
      <c r="H314" s="6" t="s">
        <v>5160</v>
      </c>
      <c r="I314" s="6" t="s">
        <v>10213</v>
      </c>
      <c r="K314" s="6" t="s">
        <v>8555</v>
      </c>
      <c r="L314" s="6" t="s">
        <v>8973</v>
      </c>
      <c r="M314" s="6">
        <v>1</v>
      </c>
      <c r="N314" s="6" t="s">
        <v>8972</v>
      </c>
      <c r="O314" s="6" t="e">
        <f>MATCH(A314, 'combined matches'!B$1:B$4986,0)</f>
        <v>#N/A</v>
      </c>
      <c r="P314" s="6">
        <f t="shared" si="16"/>
        <v>1</v>
      </c>
      <c r="Q314" s="6">
        <f t="shared" si="17"/>
        <v>1</v>
      </c>
      <c r="R314" s="6">
        <f t="shared" si="18"/>
        <v>0</v>
      </c>
      <c r="S314" s="6" t="b">
        <f t="shared" si="21"/>
        <v>0</v>
      </c>
      <c r="T314" s="6">
        <f>IF(P314=1, SUM(P$1:P314))</f>
        <v>71</v>
      </c>
    </row>
    <row r="315" spans="1:20" x14ac:dyDescent="0.2">
      <c r="A315" s="6">
        <v>334</v>
      </c>
      <c r="B315" s="6" t="s">
        <v>11072</v>
      </c>
      <c r="C315" s="6" t="s">
        <v>11073</v>
      </c>
      <c r="D315" s="6" t="s">
        <v>11075</v>
      </c>
      <c r="E315" s="6" t="s">
        <v>232</v>
      </c>
      <c r="F315" s="6">
        <v>19096</v>
      </c>
      <c r="G315" s="6">
        <v>4844763404</v>
      </c>
      <c r="H315" s="6" t="s">
        <v>20715</v>
      </c>
      <c r="I315" s="6" t="s">
        <v>15064</v>
      </c>
      <c r="K315" s="6" t="s">
        <v>11076</v>
      </c>
      <c r="L315" s="6" t="s">
        <v>8974</v>
      </c>
      <c r="M315" s="6">
        <v>0</v>
      </c>
      <c r="N315" s="6" t="s">
        <v>11017</v>
      </c>
      <c r="O315" s="6">
        <f>MATCH(A315, 'combined matches'!B$1:B$4986,0)</f>
        <v>262</v>
      </c>
      <c r="P315" s="6">
        <f t="shared" si="16"/>
        <v>0</v>
      </c>
      <c r="Q315" s="6" t="b">
        <f t="shared" si="17"/>
        <v>0</v>
      </c>
      <c r="R315" s="6" t="b">
        <f t="shared" si="18"/>
        <v>0</v>
      </c>
      <c r="S315" s="6" t="b">
        <f t="shared" si="21"/>
        <v>0</v>
      </c>
      <c r="T315" s="6" t="b">
        <f>IF(P315=1, SUM(P$1:P315))</f>
        <v>0</v>
      </c>
    </row>
    <row r="316" spans="1:20" x14ac:dyDescent="0.2">
      <c r="A316" s="6">
        <v>335</v>
      </c>
      <c r="B316" s="6" t="s">
        <v>302</v>
      </c>
      <c r="C316" s="6" t="s">
        <v>303</v>
      </c>
      <c r="D316" s="6" t="s">
        <v>231</v>
      </c>
      <c r="E316" s="6" t="s">
        <v>232</v>
      </c>
      <c r="F316" s="6">
        <v>19107</v>
      </c>
      <c r="G316" s="6">
        <v>2155630658</v>
      </c>
      <c r="H316" s="6" t="s">
        <v>303</v>
      </c>
      <c r="I316" s="6" t="s">
        <v>9046</v>
      </c>
      <c r="K316" s="6" t="s">
        <v>8553</v>
      </c>
      <c r="L316" s="6" t="s">
        <v>13355</v>
      </c>
      <c r="M316" s="6">
        <v>0</v>
      </c>
      <c r="N316" s="6" t="s">
        <v>11017</v>
      </c>
      <c r="O316" s="6">
        <f>MATCH(A316, 'combined matches'!B$1:B$4986,0)</f>
        <v>263</v>
      </c>
      <c r="P316" s="6">
        <f t="shared" si="16"/>
        <v>0</v>
      </c>
      <c r="Q316" s="6" t="b">
        <f t="shared" si="17"/>
        <v>0</v>
      </c>
      <c r="R316" s="6" t="b">
        <f t="shared" si="18"/>
        <v>0</v>
      </c>
      <c r="S316" s="6" t="b">
        <f t="shared" si="21"/>
        <v>0</v>
      </c>
      <c r="T316" s="6" t="b">
        <f>IF(P316=1, SUM(P$1:P316))</f>
        <v>0</v>
      </c>
    </row>
    <row r="317" spans="1:20" x14ac:dyDescent="0.2">
      <c r="A317" s="6">
        <v>336</v>
      </c>
      <c r="B317" s="6" t="s">
        <v>302</v>
      </c>
      <c r="C317" s="6" t="s">
        <v>303</v>
      </c>
      <c r="D317" s="6" t="s">
        <v>231</v>
      </c>
      <c r="E317" s="6" t="s">
        <v>232</v>
      </c>
      <c r="F317" s="6">
        <v>19147</v>
      </c>
      <c r="G317" s="6">
        <v>2155630658</v>
      </c>
      <c r="H317" s="6" t="s">
        <v>303</v>
      </c>
      <c r="I317" s="6" t="s">
        <v>9046</v>
      </c>
      <c r="K317" s="6" t="s">
        <v>8553</v>
      </c>
      <c r="L317" s="6" t="s">
        <v>13355</v>
      </c>
      <c r="M317" s="6">
        <v>0</v>
      </c>
      <c r="N317" s="6" t="s">
        <v>8972</v>
      </c>
      <c r="O317" s="6">
        <f>MATCH(A317, 'combined matches'!B$1:B$4986,0)</f>
        <v>264</v>
      </c>
      <c r="P317" s="6">
        <f t="shared" si="16"/>
        <v>0</v>
      </c>
      <c r="Q317" s="6" t="b">
        <f t="shared" si="17"/>
        <v>0</v>
      </c>
      <c r="R317" s="6" t="b">
        <f t="shared" si="18"/>
        <v>0</v>
      </c>
      <c r="S317" s="6" t="b">
        <f t="shared" si="21"/>
        <v>0</v>
      </c>
      <c r="T317" s="6" t="b">
        <f>IF(P317=1, SUM(P$1:P317))</f>
        <v>0</v>
      </c>
    </row>
    <row r="318" spans="1:20" x14ac:dyDescent="0.2">
      <c r="A318" s="6">
        <v>337</v>
      </c>
      <c r="B318" s="6" t="s">
        <v>20716</v>
      </c>
      <c r="C318" s="6" t="s">
        <v>20717</v>
      </c>
      <c r="D318" s="6" t="s">
        <v>231</v>
      </c>
      <c r="E318" s="6" t="s">
        <v>232</v>
      </c>
      <c r="F318" s="6">
        <v>19114</v>
      </c>
      <c r="G318" s="6">
        <v>2159411515</v>
      </c>
      <c r="H318" s="6" t="s">
        <v>20718</v>
      </c>
      <c r="I318" s="6" t="s">
        <v>20716</v>
      </c>
      <c r="K318" s="6" t="s">
        <v>20719</v>
      </c>
      <c r="L318" s="6" t="s">
        <v>8977</v>
      </c>
      <c r="M318" s="6">
        <v>0</v>
      </c>
      <c r="N318" s="6" t="s">
        <v>11017</v>
      </c>
      <c r="O318" s="6" t="e">
        <f>MATCH(A318, 'combined matches'!B$1:B$4986,0)</f>
        <v>#N/A</v>
      </c>
      <c r="P318" s="6">
        <f t="shared" si="16"/>
        <v>1</v>
      </c>
      <c r="Q318" s="6">
        <f t="shared" si="17"/>
        <v>0</v>
      </c>
      <c r="R318" s="6" t="b">
        <f t="shared" si="18"/>
        <v>0</v>
      </c>
      <c r="S318" s="6">
        <f t="shared" si="21"/>
        <v>1</v>
      </c>
      <c r="T318" s="6">
        <f>IF(P318=1, SUM(P$1:P318))</f>
        <v>72</v>
      </c>
    </row>
    <row r="319" spans="1:20" x14ac:dyDescent="0.2">
      <c r="A319" s="6">
        <v>338</v>
      </c>
      <c r="B319" s="6" t="s">
        <v>11077</v>
      </c>
      <c r="C319" s="6" t="s">
        <v>11078</v>
      </c>
      <c r="D319" s="6" t="s">
        <v>231</v>
      </c>
      <c r="E319" s="6" t="s">
        <v>232</v>
      </c>
      <c r="F319" s="6">
        <v>19107</v>
      </c>
      <c r="G319" s="6">
        <v>2156856782</v>
      </c>
      <c r="H319" s="6" t="s">
        <v>11078</v>
      </c>
      <c r="I319" s="6" t="s">
        <v>15076</v>
      </c>
      <c r="K319" s="6" t="s">
        <v>8551</v>
      </c>
      <c r="L319" s="6" t="s">
        <v>8975</v>
      </c>
      <c r="N319" s="6" t="s">
        <v>11017</v>
      </c>
      <c r="O319" s="6">
        <f>MATCH(A319, 'combined matches'!B$1:B$4986,0)</f>
        <v>265</v>
      </c>
      <c r="P319" s="6">
        <f t="shared" si="16"/>
        <v>0</v>
      </c>
      <c r="Q319" s="6" t="b">
        <f t="shared" si="17"/>
        <v>0</v>
      </c>
      <c r="R319" s="6" t="b">
        <f t="shared" si="18"/>
        <v>0</v>
      </c>
      <c r="S319" s="6" t="b">
        <f t="shared" si="21"/>
        <v>0</v>
      </c>
      <c r="T319" s="6" t="b">
        <f>IF(P319=1, SUM(P$1:P319))</f>
        <v>0</v>
      </c>
    </row>
    <row r="320" spans="1:20" x14ac:dyDescent="0.2">
      <c r="A320" s="6">
        <v>339</v>
      </c>
      <c r="B320" s="6" t="s">
        <v>5162</v>
      </c>
      <c r="C320" s="6" t="s">
        <v>290</v>
      </c>
      <c r="D320" s="6" t="s">
        <v>231</v>
      </c>
      <c r="E320" s="6" t="s">
        <v>232</v>
      </c>
      <c r="F320" s="6">
        <v>19149</v>
      </c>
      <c r="G320" s="6">
        <v>2156850639</v>
      </c>
      <c r="H320" s="6" t="s">
        <v>6447</v>
      </c>
      <c r="I320" s="6" t="s">
        <v>10214</v>
      </c>
      <c r="K320" s="6" t="s">
        <v>8551</v>
      </c>
      <c r="L320" s="6" t="s">
        <v>8975</v>
      </c>
      <c r="N320" s="6" t="s">
        <v>8972</v>
      </c>
      <c r="O320" s="6">
        <f>MATCH(A320, 'combined matches'!B$1:B$4986,0)</f>
        <v>266</v>
      </c>
      <c r="P320" s="6">
        <f t="shared" si="16"/>
        <v>0</v>
      </c>
      <c r="Q320" s="6" t="b">
        <f t="shared" si="17"/>
        <v>0</v>
      </c>
      <c r="R320" s="6" t="b">
        <f t="shared" si="18"/>
        <v>0</v>
      </c>
      <c r="S320" s="6" t="b">
        <f t="shared" si="21"/>
        <v>0</v>
      </c>
      <c r="T320" s="6" t="b">
        <f>IF(P320=1, SUM(P$1:P320))</f>
        <v>0</v>
      </c>
    </row>
    <row r="321" spans="1:20" x14ac:dyDescent="0.2">
      <c r="A321" s="6">
        <v>340</v>
      </c>
      <c r="B321" s="6" t="s">
        <v>5163</v>
      </c>
      <c r="C321" s="6" t="s">
        <v>294</v>
      </c>
      <c r="D321" s="6" t="s">
        <v>231</v>
      </c>
      <c r="E321" s="6" t="s">
        <v>232</v>
      </c>
      <c r="F321" s="6">
        <v>19145</v>
      </c>
      <c r="G321" s="6">
        <v>2156851803</v>
      </c>
      <c r="H321" s="6" t="s">
        <v>7521</v>
      </c>
      <c r="I321" s="6" t="s">
        <v>10215</v>
      </c>
      <c r="K321" s="6" t="s">
        <v>8551</v>
      </c>
      <c r="L321" s="6" t="s">
        <v>8975</v>
      </c>
      <c r="N321" s="6" t="s">
        <v>8972</v>
      </c>
      <c r="O321" s="6">
        <f>MATCH(A321, 'combined matches'!B$1:B$4986,0)</f>
        <v>267</v>
      </c>
      <c r="P321" s="6">
        <f t="shared" si="16"/>
        <v>0</v>
      </c>
      <c r="Q321" s="6" t="b">
        <f t="shared" si="17"/>
        <v>0</v>
      </c>
      <c r="R321" s="6" t="b">
        <f t="shared" si="18"/>
        <v>0</v>
      </c>
      <c r="S321" s="6" t="b">
        <f t="shared" si="21"/>
        <v>0</v>
      </c>
      <c r="T321" s="6" t="b">
        <f>IF(P321=1, SUM(P$1:P321))</f>
        <v>0</v>
      </c>
    </row>
    <row r="322" spans="1:20" x14ac:dyDescent="0.2">
      <c r="A322" s="6">
        <v>341</v>
      </c>
      <c r="B322" s="6" t="s">
        <v>5164</v>
      </c>
      <c r="C322" s="6" t="s">
        <v>296</v>
      </c>
      <c r="D322" s="6" t="s">
        <v>231</v>
      </c>
      <c r="E322" s="6" t="s">
        <v>232</v>
      </c>
      <c r="F322" s="6">
        <v>19104</v>
      </c>
      <c r="G322" s="6">
        <v>2156857504</v>
      </c>
      <c r="H322" s="6" t="s">
        <v>8183</v>
      </c>
      <c r="I322" s="6" t="s">
        <v>10216</v>
      </c>
      <c r="K322" s="6" t="s">
        <v>8551</v>
      </c>
      <c r="L322" s="6" t="s">
        <v>8975</v>
      </c>
      <c r="N322" s="6" t="s">
        <v>8972</v>
      </c>
      <c r="O322" s="6">
        <f>MATCH(A322, 'combined matches'!B$1:B$4986,0)</f>
        <v>268</v>
      </c>
      <c r="P322" s="6">
        <f t="shared" si="16"/>
        <v>0</v>
      </c>
      <c r="Q322" s="6" t="b">
        <f t="shared" si="17"/>
        <v>0</v>
      </c>
      <c r="R322" s="6" t="b">
        <f t="shared" si="18"/>
        <v>0</v>
      </c>
      <c r="S322" s="6" t="b">
        <f t="shared" si="21"/>
        <v>0</v>
      </c>
      <c r="T322" s="6" t="b">
        <f>IF(P322=1, SUM(P$1:P322))</f>
        <v>0</v>
      </c>
    </row>
    <row r="323" spans="1:20" x14ac:dyDescent="0.2">
      <c r="A323" s="6">
        <v>342</v>
      </c>
      <c r="B323" s="6" t="s">
        <v>5165</v>
      </c>
      <c r="C323" s="6" t="s">
        <v>298</v>
      </c>
      <c r="D323" s="6" t="s">
        <v>231</v>
      </c>
      <c r="E323" s="6" t="s">
        <v>232</v>
      </c>
      <c r="F323" s="6">
        <v>19104</v>
      </c>
      <c r="G323" s="6">
        <v>2156857601</v>
      </c>
      <c r="H323" s="6" t="s">
        <v>6449</v>
      </c>
      <c r="I323" s="6" t="s">
        <v>10217</v>
      </c>
      <c r="K323" s="6" t="s">
        <v>8551</v>
      </c>
      <c r="L323" s="6" t="s">
        <v>8975</v>
      </c>
      <c r="N323" s="6" t="s">
        <v>8972</v>
      </c>
      <c r="O323" s="6">
        <f>MATCH(A323, 'combined matches'!B$1:B$4986,0)</f>
        <v>269</v>
      </c>
      <c r="P323" s="6">
        <f t="shared" ref="P323:P386" si="22">IF(ISNA(O323),1,0)</f>
        <v>0</v>
      </c>
      <c r="Q323" s="6" t="b">
        <f t="shared" ref="Q323:Q386" si="23">IF(P323=1,IF(N323="service site", 1, 0))</f>
        <v>0</v>
      </c>
      <c r="R323" s="6" t="b">
        <f t="shared" ref="R323:R386" si="24">IF(Q323=1,IF(J324=J323,0,IF(J322=J323,0,1)))</f>
        <v>0</v>
      </c>
      <c r="S323" s="6" t="b">
        <f t="shared" si="21"/>
        <v>0</v>
      </c>
      <c r="T323" s="6" t="b">
        <f>IF(P323=1, SUM(P$1:P323))</f>
        <v>0</v>
      </c>
    </row>
    <row r="324" spans="1:20" x14ac:dyDescent="0.2">
      <c r="A324" s="6">
        <v>343</v>
      </c>
      <c r="B324" s="6" t="s">
        <v>5166</v>
      </c>
      <c r="C324" s="6" t="s">
        <v>300</v>
      </c>
      <c r="D324" s="6" t="s">
        <v>231</v>
      </c>
      <c r="E324" s="6" t="s">
        <v>232</v>
      </c>
      <c r="F324" s="6">
        <v>19121</v>
      </c>
      <c r="G324" s="6">
        <v>2156852933</v>
      </c>
      <c r="H324" s="6" t="s">
        <v>6450</v>
      </c>
      <c r="I324" s="6" t="s">
        <v>10218</v>
      </c>
      <c r="K324" s="6" t="s">
        <v>8551</v>
      </c>
      <c r="L324" s="6" t="s">
        <v>8975</v>
      </c>
      <c r="N324" s="6" t="s">
        <v>8972</v>
      </c>
      <c r="O324" s="6">
        <f>MATCH(A324, 'combined matches'!B$1:B$4986,0)</f>
        <v>270</v>
      </c>
      <c r="P324" s="6">
        <f t="shared" si="22"/>
        <v>0</v>
      </c>
      <c r="Q324" s="6" t="b">
        <f t="shared" si="23"/>
        <v>0</v>
      </c>
      <c r="R324" s="6" t="b">
        <f t="shared" si="24"/>
        <v>0</v>
      </c>
      <c r="S324" s="6" t="b">
        <f t="shared" si="21"/>
        <v>0</v>
      </c>
      <c r="T324" s="6" t="b">
        <f>IF(P324=1, SUM(P$1:P324))</f>
        <v>0</v>
      </c>
    </row>
    <row r="325" spans="1:20" x14ac:dyDescent="0.2">
      <c r="A325" s="6">
        <v>344</v>
      </c>
      <c r="B325" s="6" t="s">
        <v>5167</v>
      </c>
      <c r="C325" s="6" t="s">
        <v>286</v>
      </c>
      <c r="D325" s="6" t="s">
        <v>231</v>
      </c>
      <c r="E325" s="6" t="s">
        <v>232</v>
      </c>
      <c r="F325" s="6">
        <v>19123</v>
      </c>
      <c r="G325" s="6">
        <v>2156853803</v>
      </c>
      <c r="H325" s="6" t="s">
        <v>6445</v>
      </c>
      <c r="I325" s="6" t="s">
        <v>10219</v>
      </c>
      <c r="K325" s="6" t="s">
        <v>8551</v>
      </c>
      <c r="L325" s="6" t="s">
        <v>8975</v>
      </c>
      <c r="N325" s="6" t="s">
        <v>8972</v>
      </c>
      <c r="O325" s="6">
        <f>MATCH(A325, 'combined matches'!B$1:B$4986,0)</f>
        <v>271</v>
      </c>
      <c r="P325" s="6">
        <f t="shared" si="22"/>
        <v>0</v>
      </c>
      <c r="Q325" s="6" t="b">
        <f t="shared" si="23"/>
        <v>0</v>
      </c>
      <c r="R325" s="6" t="b">
        <f t="shared" si="24"/>
        <v>0</v>
      </c>
      <c r="S325" s="6" t="b">
        <f t="shared" si="21"/>
        <v>0</v>
      </c>
      <c r="T325" s="6" t="b">
        <f>IF(P325=1, SUM(P$1:P325))</f>
        <v>0</v>
      </c>
    </row>
    <row r="326" spans="1:20" x14ac:dyDescent="0.2">
      <c r="A326" s="6">
        <v>345</v>
      </c>
      <c r="B326" s="6" t="s">
        <v>5168</v>
      </c>
      <c r="C326" s="6" t="s">
        <v>288</v>
      </c>
      <c r="D326" s="6" t="s">
        <v>231</v>
      </c>
      <c r="E326" s="6" t="s">
        <v>232</v>
      </c>
      <c r="F326" s="6">
        <v>19144</v>
      </c>
      <c r="G326" s="6">
        <v>2156855701</v>
      </c>
      <c r="H326" s="6" t="s">
        <v>6446</v>
      </c>
      <c r="I326" s="6" t="s">
        <v>10220</v>
      </c>
      <c r="K326" s="6" t="s">
        <v>8551</v>
      </c>
      <c r="L326" s="6" t="s">
        <v>8975</v>
      </c>
      <c r="N326" s="6" t="s">
        <v>8972</v>
      </c>
      <c r="O326" s="6">
        <f>MATCH(A326, 'combined matches'!B$1:B$4986,0)</f>
        <v>272</v>
      </c>
      <c r="P326" s="6">
        <f t="shared" si="22"/>
        <v>0</v>
      </c>
      <c r="Q326" s="6" t="b">
        <f t="shared" si="23"/>
        <v>0</v>
      </c>
      <c r="R326" s="6" t="b">
        <f t="shared" si="24"/>
        <v>0</v>
      </c>
      <c r="S326" s="6" t="b">
        <f t="shared" si="21"/>
        <v>0</v>
      </c>
      <c r="T326" s="6" t="b">
        <f>IF(P326=1, SUM(P$1:P326))</f>
        <v>0</v>
      </c>
    </row>
    <row r="327" spans="1:20" x14ac:dyDescent="0.2">
      <c r="A327" s="6">
        <v>346</v>
      </c>
      <c r="B327" s="6" t="s">
        <v>5169</v>
      </c>
      <c r="C327" s="6" t="s">
        <v>292</v>
      </c>
      <c r="D327" s="6" t="s">
        <v>231</v>
      </c>
      <c r="E327" s="6" t="s">
        <v>232</v>
      </c>
      <c r="F327" s="6">
        <v>19132</v>
      </c>
      <c r="G327" s="6">
        <v>2156852401</v>
      </c>
      <c r="H327" s="6" t="s">
        <v>6448</v>
      </c>
      <c r="I327" s="6" t="s">
        <v>10221</v>
      </c>
      <c r="K327" s="6" t="s">
        <v>8551</v>
      </c>
      <c r="L327" s="6" t="s">
        <v>8975</v>
      </c>
      <c r="N327" s="6" t="s">
        <v>8972</v>
      </c>
      <c r="O327" s="6">
        <f>MATCH(A327, 'combined matches'!B$1:B$4986,0)</f>
        <v>273</v>
      </c>
      <c r="P327" s="6">
        <f t="shared" si="22"/>
        <v>0</v>
      </c>
      <c r="Q327" s="6" t="b">
        <f t="shared" si="23"/>
        <v>0</v>
      </c>
      <c r="R327" s="6" t="b">
        <f t="shared" si="24"/>
        <v>0</v>
      </c>
      <c r="S327" s="6" t="b">
        <f t="shared" si="21"/>
        <v>0</v>
      </c>
      <c r="T327" s="6" t="b">
        <f>IF(P327=1, SUM(P$1:P327))</f>
        <v>0</v>
      </c>
    </row>
    <row r="328" spans="1:20" x14ac:dyDescent="0.2">
      <c r="A328" s="6">
        <v>347</v>
      </c>
      <c r="B328" s="6" t="s">
        <v>20720</v>
      </c>
      <c r="C328" s="6" t="s">
        <v>20721</v>
      </c>
      <c r="D328" s="6" t="s">
        <v>231</v>
      </c>
      <c r="E328" s="6" t="s">
        <v>232</v>
      </c>
      <c r="F328" s="6">
        <v>19130</v>
      </c>
      <c r="G328" s="6">
        <v>2153206187</v>
      </c>
      <c r="H328" s="6" t="s">
        <v>20722</v>
      </c>
      <c r="I328" s="6" t="s">
        <v>20720</v>
      </c>
      <c r="K328" s="6" t="s">
        <v>8623</v>
      </c>
      <c r="L328" s="6" t="s">
        <v>8973</v>
      </c>
      <c r="M328" s="6">
        <v>1</v>
      </c>
      <c r="N328" s="6" t="s">
        <v>11017</v>
      </c>
      <c r="O328" s="6" t="e">
        <f>MATCH(A328, 'combined matches'!B$1:B$4986,0)</f>
        <v>#N/A</v>
      </c>
      <c r="P328" s="6">
        <f t="shared" si="22"/>
        <v>1</v>
      </c>
      <c r="Q328" s="6">
        <f t="shared" si="23"/>
        <v>0</v>
      </c>
      <c r="R328" s="6" t="b">
        <f t="shared" si="24"/>
        <v>0</v>
      </c>
      <c r="S328" s="6">
        <f t="shared" si="20"/>
        <v>1</v>
      </c>
      <c r="T328" s="6">
        <f>IF(P328=1, SUM(P$1:P328))</f>
        <v>73</v>
      </c>
    </row>
    <row r="329" spans="1:20" x14ac:dyDescent="0.2">
      <c r="A329" s="6">
        <v>348</v>
      </c>
      <c r="B329" s="6" t="s">
        <v>5170</v>
      </c>
      <c r="C329" s="6" t="s">
        <v>5171</v>
      </c>
      <c r="D329" s="6" t="s">
        <v>231</v>
      </c>
      <c r="E329" s="6" t="s">
        <v>232</v>
      </c>
      <c r="F329" s="6">
        <v>19102</v>
      </c>
      <c r="G329" s="6">
        <v>2677095590</v>
      </c>
      <c r="H329" s="6" t="s">
        <v>5171</v>
      </c>
      <c r="I329" s="6" t="s">
        <v>10222</v>
      </c>
      <c r="K329" s="6" t="s">
        <v>8623</v>
      </c>
      <c r="L329" s="6" t="s">
        <v>8973</v>
      </c>
      <c r="M329" s="6">
        <v>1</v>
      </c>
      <c r="N329" s="6" t="s">
        <v>8972</v>
      </c>
      <c r="O329" s="6" t="e">
        <f>MATCH(A329, 'combined matches'!B$1:B$4986,0)</f>
        <v>#N/A</v>
      </c>
      <c r="P329" s="6">
        <f t="shared" si="22"/>
        <v>1</v>
      </c>
      <c r="Q329" s="6">
        <f t="shared" si="23"/>
        <v>1</v>
      </c>
      <c r="R329" s="6">
        <f t="shared" si="24"/>
        <v>0</v>
      </c>
      <c r="S329" s="6" t="b">
        <f t="shared" ref="S329:S353" si="25">IF(Q329=0, IF(K329=K330, 0,1))</f>
        <v>0</v>
      </c>
      <c r="T329" s="6">
        <f>IF(P329=1, SUM(P$1:P329))</f>
        <v>74</v>
      </c>
    </row>
    <row r="330" spans="1:20" x14ac:dyDescent="0.2">
      <c r="A330" s="6">
        <v>349</v>
      </c>
      <c r="B330" s="6" t="s">
        <v>5172</v>
      </c>
      <c r="C330" s="6" t="s">
        <v>5173</v>
      </c>
      <c r="D330" s="6" t="s">
        <v>231</v>
      </c>
      <c r="E330" s="6" t="s">
        <v>232</v>
      </c>
      <c r="F330" s="6">
        <v>19141</v>
      </c>
      <c r="G330" s="6">
        <v>2153901500</v>
      </c>
      <c r="H330" s="6" t="s">
        <v>7153</v>
      </c>
      <c r="I330" s="6" t="s">
        <v>10223</v>
      </c>
      <c r="K330" s="6" t="s">
        <v>8623</v>
      </c>
      <c r="L330" s="6" t="s">
        <v>8973</v>
      </c>
      <c r="M330" s="6">
        <v>1</v>
      </c>
      <c r="N330" s="6" t="s">
        <v>8972</v>
      </c>
      <c r="O330" s="6" t="e">
        <f>MATCH(A330, 'combined matches'!B$1:B$4986,0)</f>
        <v>#N/A</v>
      </c>
      <c r="P330" s="6">
        <f t="shared" si="22"/>
        <v>1</v>
      </c>
      <c r="Q330" s="6">
        <f t="shared" si="23"/>
        <v>1</v>
      </c>
      <c r="R330" s="6">
        <f t="shared" si="24"/>
        <v>0</v>
      </c>
      <c r="S330" s="6" t="b">
        <f t="shared" si="25"/>
        <v>0</v>
      </c>
      <c r="T330" s="6">
        <f>IF(P330=1, SUM(P$1:P330))</f>
        <v>75</v>
      </c>
    </row>
    <row r="331" spans="1:20" x14ac:dyDescent="0.2">
      <c r="A331" s="6">
        <v>350</v>
      </c>
      <c r="B331" s="6" t="s">
        <v>5174</v>
      </c>
      <c r="C331" s="6" t="s">
        <v>5175</v>
      </c>
      <c r="D331" s="6" t="s">
        <v>231</v>
      </c>
      <c r="E331" s="6" t="s">
        <v>232</v>
      </c>
      <c r="F331" s="6">
        <v>19125</v>
      </c>
      <c r="G331" s="6">
        <v>2156345272</v>
      </c>
      <c r="H331" s="6" t="s">
        <v>7154</v>
      </c>
      <c r="I331" s="6" t="s">
        <v>10224</v>
      </c>
      <c r="K331" s="6" t="s">
        <v>8623</v>
      </c>
      <c r="L331" s="6" t="s">
        <v>8973</v>
      </c>
      <c r="M331" s="6">
        <v>1</v>
      </c>
      <c r="N331" s="6" t="s">
        <v>8972</v>
      </c>
      <c r="O331" s="6" t="e">
        <f>MATCH(A331, 'combined matches'!B$1:B$4986,0)</f>
        <v>#N/A</v>
      </c>
      <c r="P331" s="6">
        <f t="shared" si="22"/>
        <v>1</v>
      </c>
      <c r="Q331" s="6">
        <f t="shared" si="23"/>
        <v>1</v>
      </c>
      <c r="R331" s="6">
        <f t="shared" si="24"/>
        <v>0</v>
      </c>
      <c r="S331" s="6" t="b">
        <f t="shared" si="25"/>
        <v>0</v>
      </c>
      <c r="T331" s="6">
        <f>IF(P331=1, SUM(P$1:P331))</f>
        <v>76</v>
      </c>
    </row>
    <row r="332" spans="1:20" x14ac:dyDescent="0.2">
      <c r="A332" s="6">
        <v>351</v>
      </c>
      <c r="B332" s="6" t="s">
        <v>5176</v>
      </c>
      <c r="C332" s="6" t="s">
        <v>5177</v>
      </c>
      <c r="D332" s="6" t="s">
        <v>231</v>
      </c>
      <c r="E332" s="6" t="s">
        <v>232</v>
      </c>
      <c r="F332" s="6">
        <v>19121</v>
      </c>
      <c r="G332" s="6">
        <v>2153206187</v>
      </c>
      <c r="H332" s="6" t="s">
        <v>7155</v>
      </c>
      <c r="I332" s="6" t="s">
        <v>10225</v>
      </c>
      <c r="K332" s="6" t="s">
        <v>8623</v>
      </c>
      <c r="L332" s="6" t="s">
        <v>8973</v>
      </c>
      <c r="M332" s="6">
        <v>1</v>
      </c>
      <c r="N332" s="6" t="s">
        <v>8972</v>
      </c>
      <c r="O332" s="6" t="e">
        <f>MATCH(A332, 'combined matches'!B$1:B$4986,0)</f>
        <v>#N/A</v>
      </c>
      <c r="P332" s="6">
        <f t="shared" si="22"/>
        <v>1</v>
      </c>
      <c r="Q332" s="6">
        <f t="shared" si="23"/>
        <v>1</v>
      </c>
      <c r="R332" s="6">
        <f t="shared" si="24"/>
        <v>0</v>
      </c>
      <c r="S332" s="6" t="b">
        <f t="shared" si="25"/>
        <v>0</v>
      </c>
      <c r="T332" s="6">
        <f>IF(P332=1, SUM(P$1:P332))</f>
        <v>77</v>
      </c>
    </row>
    <row r="333" spans="1:20" x14ac:dyDescent="0.2">
      <c r="A333" s="6">
        <v>352</v>
      </c>
      <c r="B333" s="6" t="s">
        <v>11070</v>
      </c>
      <c r="C333" s="6" t="s">
        <v>280</v>
      </c>
      <c r="D333" s="6" t="s">
        <v>281</v>
      </c>
      <c r="E333" s="6" t="s">
        <v>232</v>
      </c>
      <c r="F333" s="6">
        <v>19013</v>
      </c>
      <c r="G333" s="6">
        <v>6106197372</v>
      </c>
      <c r="H333" s="6" t="s">
        <v>6444</v>
      </c>
      <c r="I333" s="6" t="s">
        <v>11070</v>
      </c>
      <c r="K333" s="6" t="s">
        <v>8624</v>
      </c>
      <c r="L333" s="6" t="s">
        <v>13355</v>
      </c>
      <c r="M333" s="6">
        <v>0</v>
      </c>
      <c r="N333" s="6" t="s">
        <v>11017</v>
      </c>
      <c r="O333" s="6">
        <f>MATCH(A333, 'combined matches'!B$1:B$4986,0)</f>
        <v>274</v>
      </c>
      <c r="P333" s="6">
        <f t="shared" si="22"/>
        <v>0</v>
      </c>
      <c r="Q333" s="6" t="b">
        <f t="shared" si="23"/>
        <v>0</v>
      </c>
      <c r="R333" s="6" t="b">
        <f t="shared" si="24"/>
        <v>0</v>
      </c>
      <c r="S333" s="6" t="b">
        <f t="shared" si="25"/>
        <v>0</v>
      </c>
      <c r="T333" s="6" t="b">
        <f>IF(P333=1, SUM(P$1:P333))</f>
        <v>0</v>
      </c>
    </row>
    <row r="334" spans="1:20" x14ac:dyDescent="0.2">
      <c r="A334" s="6">
        <v>353</v>
      </c>
      <c r="B334" s="6" t="s">
        <v>282</v>
      </c>
      <c r="C334" s="6" t="s">
        <v>283</v>
      </c>
      <c r="D334" s="6" t="s">
        <v>284</v>
      </c>
      <c r="E334" s="6" t="s">
        <v>232</v>
      </c>
      <c r="F334" s="6">
        <v>19013</v>
      </c>
      <c r="G334" s="6">
        <v>2154473782</v>
      </c>
      <c r="H334" s="6" t="s">
        <v>7841</v>
      </c>
      <c r="I334" s="6" t="s">
        <v>282</v>
      </c>
      <c r="K334" s="6" t="s">
        <v>8624</v>
      </c>
      <c r="L334" s="6" t="s">
        <v>8976</v>
      </c>
      <c r="N334" s="6" t="s">
        <v>8972</v>
      </c>
      <c r="O334" s="6">
        <f>MATCH(A334, 'combined matches'!B$1:B$4986,0)</f>
        <v>275</v>
      </c>
      <c r="P334" s="6">
        <f t="shared" si="22"/>
        <v>0</v>
      </c>
      <c r="Q334" s="6" t="b">
        <f t="shared" si="23"/>
        <v>0</v>
      </c>
      <c r="R334" s="6" t="b">
        <f t="shared" si="24"/>
        <v>0</v>
      </c>
      <c r="S334" s="6" t="b">
        <f t="shared" si="25"/>
        <v>0</v>
      </c>
      <c r="T334" s="6" t="b">
        <f>IF(P334=1, SUM(P$1:P334))</f>
        <v>0</v>
      </c>
    </row>
    <row r="335" spans="1:20" x14ac:dyDescent="0.2">
      <c r="A335" s="6">
        <v>354</v>
      </c>
      <c r="B335" s="6" t="s">
        <v>276</v>
      </c>
      <c r="C335" s="6" t="s">
        <v>277</v>
      </c>
      <c r="D335" s="6" t="s">
        <v>278</v>
      </c>
      <c r="E335" s="6" t="s">
        <v>232</v>
      </c>
      <c r="F335" s="6">
        <v>19037</v>
      </c>
      <c r="G335" s="6">
        <v>6108918674</v>
      </c>
      <c r="H335" s="6" t="s">
        <v>8184</v>
      </c>
      <c r="I335" s="6" t="s">
        <v>9044</v>
      </c>
      <c r="K335" s="6" t="s">
        <v>8624</v>
      </c>
      <c r="L335" s="6" t="s">
        <v>8978</v>
      </c>
      <c r="N335" s="6" t="s">
        <v>8972</v>
      </c>
      <c r="O335" s="6">
        <f>MATCH(A335, 'combined matches'!B$1:B$4986,0)</f>
        <v>276</v>
      </c>
      <c r="P335" s="6">
        <f t="shared" si="22"/>
        <v>0</v>
      </c>
      <c r="Q335" s="6" t="b">
        <f t="shared" si="23"/>
        <v>0</v>
      </c>
      <c r="R335" s="6" t="b">
        <f t="shared" si="24"/>
        <v>0</v>
      </c>
      <c r="S335" s="6" t="b">
        <f t="shared" si="25"/>
        <v>0</v>
      </c>
      <c r="T335" s="6" t="b">
        <f>IF(P335=1, SUM(P$1:P335))</f>
        <v>0</v>
      </c>
    </row>
    <row r="336" spans="1:20" x14ac:dyDescent="0.2">
      <c r="A336" s="6">
        <v>355</v>
      </c>
      <c r="B336" s="6" t="s">
        <v>5178</v>
      </c>
      <c r="C336" s="6" t="s">
        <v>280</v>
      </c>
      <c r="D336" s="6" t="s">
        <v>281</v>
      </c>
      <c r="E336" s="6" t="s">
        <v>232</v>
      </c>
      <c r="F336" s="6">
        <v>19013</v>
      </c>
      <c r="G336" s="6">
        <v>6104901755</v>
      </c>
      <c r="H336" s="6" t="s">
        <v>6444</v>
      </c>
      <c r="I336" s="6" t="s">
        <v>10226</v>
      </c>
      <c r="K336" s="6" t="s">
        <v>8624</v>
      </c>
      <c r="L336" s="6" t="s">
        <v>13355</v>
      </c>
      <c r="M336" s="6">
        <v>0</v>
      </c>
      <c r="N336" s="6" t="s">
        <v>8972</v>
      </c>
      <c r="O336" s="6">
        <f>MATCH(A336, 'combined matches'!B$1:B$4986,0)</f>
        <v>277</v>
      </c>
      <c r="P336" s="6">
        <f t="shared" si="22"/>
        <v>0</v>
      </c>
      <c r="Q336" s="6" t="b">
        <f t="shared" si="23"/>
        <v>0</v>
      </c>
      <c r="R336" s="6" t="b">
        <f t="shared" si="24"/>
        <v>0</v>
      </c>
      <c r="S336" s="6" t="b">
        <f t="shared" si="25"/>
        <v>0</v>
      </c>
      <c r="T336" s="6" t="b">
        <f>IF(P336=1, SUM(P$1:P336))</f>
        <v>0</v>
      </c>
    </row>
    <row r="337" spans="1:20" x14ac:dyDescent="0.2">
      <c r="A337" s="6">
        <v>356</v>
      </c>
      <c r="B337" s="6" t="s">
        <v>11062</v>
      </c>
      <c r="C337" s="6" t="s">
        <v>21462</v>
      </c>
      <c r="D337" s="6" t="s">
        <v>231</v>
      </c>
      <c r="E337" s="6" t="s">
        <v>232</v>
      </c>
      <c r="F337" s="6">
        <v>19102</v>
      </c>
      <c r="G337" s="6">
        <v>2159852514</v>
      </c>
      <c r="H337" s="6" t="s">
        <v>21463</v>
      </c>
      <c r="I337" s="6" t="s">
        <v>15049</v>
      </c>
      <c r="K337" s="6" t="s">
        <v>8548</v>
      </c>
      <c r="L337" s="6" t="s">
        <v>8975</v>
      </c>
      <c r="N337" s="6" t="s">
        <v>11017</v>
      </c>
      <c r="O337" s="6">
        <f>MATCH(A337, 'combined matches'!B$1:B$4986,0)</f>
        <v>278</v>
      </c>
      <c r="P337" s="6">
        <f t="shared" si="22"/>
        <v>0</v>
      </c>
      <c r="Q337" s="6" t="b">
        <f t="shared" si="23"/>
        <v>0</v>
      </c>
      <c r="R337" s="6" t="b">
        <f t="shared" si="24"/>
        <v>0</v>
      </c>
      <c r="S337" s="6" t="b">
        <f t="shared" si="25"/>
        <v>0</v>
      </c>
      <c r="T337" s="6" t="b">
        <f>IF(P337=1, SUM(P$1:P337))</f>
        <v>0</v>
      </c>
    </row>
    <row r="338" spans="1:20" x14ac:dyDescent="0.2">
      <c r="A338" s="6">
        <v>357</v>
      </c>
      <c r="B338" s="6" t="s">
        <v>261</v>
      </c>
      <c r="C338" s="6" t="s">
        <v>262</v>
      </c>
      <c r="D338" s="6" t="s">
        <v>231</v>
      </c>
      <c r="E338" s="6" t="s">
        <v>232</v>
      </c>
      <c r="F338" s="6">
        <v>19104</v>
      </c>
      <c r="G338" s="6">
        <v>2677775866</v>
      </c>
      <c r="H338" s="6" t="s">
        <v>262</v>
      </c>
      <c r="I338" s="6" t="s">
        <v>9042</v>
      </c>
      <c r="K338" s="6" t="s">
        <v>8548</v>
      </c>
      <c r="L338" s="6" t="s">
        <v>13355</v>
      </c>
      <c r="M338" s="6">
        <v>0</v>
      </c>
      <c r="N338" s="6" t="s">
        <v>8972</v>
      </c>
      <c r="O338" s="6">
        <f>MATCH(A338, 'combined matches'!B$1:B$4986,0)</f>
        <v>279</v>
      </c>
      <c r="P338" s="6">
        <f t="shared" si="22"/>
        <v>0</v>
      </c>
      <c r="Q338" s="6" t="b">
        <f t="shared" si="23"/>
        <v>0</v>
      </c>
      <c r="R338" s="6" t="b">
        <f t="shared" si="24"/>
        <v>0</v>
      </c>
      <c r="S338" s="6" t="b">
        <f t="shared" si="25"/>
        <v>0</v>
      </c>
      <c r="T338" s="6" t="b">
        <f>IF(P338=1, SUM(P$1:P338))</f>
        <v>0</v>
      </c>
    </row>
    <row r="339" spans="1:20" x14ac:dyDescent="0.2">
      <c r="A339" s="6">
        <v>358</v>
      </c>
      <c r="B339" s="6" t="s">
        <v>5179</v>
      </c>
      <c r="C339" s="6" t="s">
        <v>260</v>
      </c>
      <c r="D339" s="6" t="s">
        <v>231</v>
      </c>
      <c r="E339" s="6" t="s">
        <v>232</v>
      </c>
      <c r="F339" s="6">
        <v>19121</v>
      </c>
      <c r="G339" s="6">
        <v>2152357936</v>
      </c>
      <c r="H339" s="6" t="s">
        <v>6440</v>
      </c>
      <c r="I339" s="6" t="s">
        <v>10227</v>
      </c>
      <c r="K339" s="6" t="s">
        <v>8548</v>
      </c>
      <c r="L339" s="6" t="s">
        <v>13355</v>
      </c>
      <c r="M339" s="6">
        <v>0</v>
      </c>
      <c r="N339" s="6" t="s">
        <v>8972</v>
      </c>
      <c r="O339" s="6">
        <f>MATCH(A339, 'combined matches'!B$1:B$4986,0)</f>
        <v>280</v>
      </c>
      <c r="P339" s="6">
        <f t="shared" si="22"/>
        <v>0</v>
      </c>
      <c r="Q339" s="6" t="b">
        <f t="shared" si="23"/>
        <v>0</v>
      </c>
      <c r="R339" s="6" t="b">
        <f t="shared" si="24"/>
        <v>0</v>
      </c>
      <c r="S339" s="6" t="b">
        <f t="shared" si="25"/>
        <v>0</v>
      </c>
      <c r="T339" s="6" t="b">
        <f>IF(P339=1, SUM(P$1:P339))</f>
        <v>0</v>
      </c>
    </row>
    <row r="340" spans="1:20" x14ac:dyDescent="0.2">
      <c r="A340" s="6">
        <v>359</v>
      </c>
      <c r="B340" s="6" t="s">
        <v>5180</v>
      </c>
      <c r="C340" s="6" t="s">
        <v>272</v>
      </c>
      <c r="D340" s="6" t="s">
        <v>273</v>
      </c>
      <c r="E340" s="6" t="s">
        <v>232</v>
      </c>
      <c r="F340" s="6">
        <v>19031</v>
      </c>
      <c r="G340" s="6">
        <v>2152331960</v>
      </c>
      <c r="H340" s="6" t="s">
        <v>6442</v>
      </c>
      <c r="I340" s="6" t="s">
        <v>10228</v>
      </c>
      <c r="K340" s="6" t="s">
        <v>8548</v>
      </c>
      <c r="L340" s="6" t="s">
        <v>13355</v>
      </c>
      <c r="M340" s="6">
        <v>0</v>
      </c>
      <c r="N340" s="6" t="s">
        <v>8972</v>
      </c>
      <c r="O340" s="6">
        <f>MATCH(A340, 'combined matches'!B$1:B$4986,0)</f>
        <v>281</v>
      </c>
      <c r="P340" s="6">
        <f t="shared" si="22"/>
        <v>0</v>
      </c>
      <c r="Q340" s="6" t="b">
        <f t="shared" si="23"/>
        <v>0</v>
      </c>
      <c r="R340" s="6" t="b">
        <f t="shared" si="24"/>
        <v>0</v>
      </c>
      <c r="S340" s="6" t="b">
        <f t="shared" si="25"/>
        <v>0</v>
      </c>
      <c r="T340" s="6" t="b">
        <f>IF(P340=1, SUM(P$1:P340))</f>
        <v>0</v>
      </c>
    </row>
    <row r="341" spans="1:20" x14ac:dyDescent="0.2">
      <c r="A341" s="6">
        <v>360</v>
      </c>
      <c r="B341" s="6" t="s">
        <v>5181</v>
      </c>
      <c r="C341" s="6" t="s">
        <v>267</v>
      </c>
      <c r="D341" s="6" t="s">
        <v>231</v>
      </c>
      <c r="E341" s="6" t="s">
        <v>232</v>
      </c>
      <c r="F341" s="6">
        <v>19104</v>
      </c>
      <c r="G341" s="6">
        <v>2158710300</v>
      </c>
      <c r="H341" s="6" t="s">
        <v>8185</v>
      </c>
      <c r="I341" s="6" t="s">
        <v>10229</v>
      </c>
      <c r="K341" s="6" t="s">
        <v>8548</v>
      </c>
      <c r="L341" s="6" t="s">
        <v>13355</v>
      </c>
      <c r="M341" s="6">
        <v>0</v>
      </c>
      <c r="N341" s="6" t="s">
        <v>8972</v>
      </c>
      <c r="O341" s="6">
        <f>MATCH(A341, 'combined matches'!B$1:B$4986,0)</f>
        <v>282</v>
      </c>
      <c r="P341" s="6">
        <f t="shared" si="22"/>
        <v>0</v>
      </c>
      <c r="Q341" s="6" t="b">
        <f t="shared" si="23"/>
        <v>0</v>
      </c>
      <c r="R341" s="6" t="b">
        <f t="shared" si="24"/>
        <v>0</v>
      </c>
      <c r="S341" s="6" t="b">
        <f t="shared" si="25"/>
        <v>0</v>
      </c>
      <c r="T341" s="6" t="b">
        <f>IF(P341=1, SUM(P$1:P341))</f>
        <v>0</v>
      </c>
    </row>
    <row r="342" spans="1:20" x14ac:dyDescent="0.2">
      <c r="A342" s="6">
        <v>361</v>
      </c>
      <c r="B342" s="6" t="s">
        <v>5182</v>
      </c>
      <c r="C342" s="6" t="s">
        <v>268</v>
      </c>
      <c r="D342" s="6" t="s">
        <v>231</v>
      </c>
      <c r="E342" s="6" t="s">
        <v>232</v>
      </c>
      <c r="F342" s="6">
        <v>19142</v>
      </c>
      <c r="G342" s="6">
        <v>2157248355</v>
      </c>
      <c r="H342" s="6" t="s">
        <v>7840</v>
      </c>
      <c r="I342" s="6" t="s">
        <v>9043</v>
      </c>
      <c r="K342" s="6" t="s">
        <v>8548</v>
      </c>
      <c r="L342" s="6" t="s">
        <v>8981</v>
      </c>
      <c r="N342" s="6" t="s">
        <v>8972</v>
      </c>
      <c r="O342" s="6">
        <f>MATCH(A342, 'combined matches'!B$1:B$4986,0)</f>
        <v>283</v>
      </c>
      <c r="P342" s="6">
        <f t="shared" si="22"/>
        <v>0</v>
      </c>
      <c r="Q342" s="6" t="b">
        <f t="shared" si="23"/>
        <v>0</v>
      </c>
      <c r="R342" s="6" t="b">
        <f t="shared" si="24"/>
        <v>0</v>
      </c>
      <c r="S342" s="6" t="b">
        <f t="shared" si="25"/>
        <v>0</v>
      </c>
      <c r="T342" s="6" t="b">
        <f>IF(P342=1, SUM(P$1:P342))</f>
        <v>0</v>
      </c>
    </row>
    <row r="343" spans="1:20" x14ac:dyDescent="0.2">
      <c r="A343" s="6">
        <v>362</v>
      </c>
      <c r="B343" s="6" t="s">
        <v>5183</v>
      </c>
      <c r="C343" s="6" t="s">
        <v>270</v>
      </c>
      <c r="D343" s="6" t="s">
        <v>231</v>
      </c>
      <c r="E343" s="6" t="s">
        <v>232</v>
      </c>
      <c r="F343" s="6">
        <v>19132</v>
      </c>
      <c r="G343" s="6">
        <v>2152259230</v>
      </c>
      <c r="H343" s="6" t="s">
        <v>6441</v>
      </c>
      <c r="I343" s="6" t="s">
        <v>10230</v>
      </c>
      <c r="K343" s="6" t="s">
        <v>8548</v>
      </c>
      <c r="L343" s="6" t="s">
        <v>8981</v>
      </c>
      <c r="N343" s="6" t="s">
        <v>8972</v>
      </c>
      <c r="O343" s="6">
        <f>MATCH(A343, 'combined matches'!B$1:B$4986,0)</f>
        <v>284</v>
      </c>
      <c r="P343" s="6">
        <f t="shared" si="22"/>
        <v>0</v>
      </c>
      <c r="Q343" s="6" t="b">
        <f t="shared" si="23"/>
        <v>0</v>
      </c>
      <c r="R343" s="6" t="b">
        <f t="shared" si="24"/>
        <v>0</v>
      </c>
      <c r="S343" s="6" t="b">
        <f t="shared" si="25"/>
        <v>0</v>
      </c>
      <c r="T343" s="6" t="b">
        <f>IF(P343=1, SUM(P$1:P343))</f>
        <v>0</v>
      </c>
    </row>
    <row r="344" spans="1:20" x14ac:dyDescent="0.2">
      <c r="A344" s="6">
        <v>363</v>
      </c>
      <c r="B344" s="6" t="s">
        <v>265</v>
      </c>
      <c r="C344" s="6" t="s">
        <v>7522</v>
      </c>
      <c r="D344" s="6" t="s">
        <v>231</v>
      </c>
      <c r="E344" s="6" t="s">
        <v>232</v>
      </c>
      <c r="F344" s="6">
        <v>19123</v>
      </c>
      <c r="G344" s="6">
        <v>2158252220</v>
      </c>
      <c r="H344" s="6" t="s">
        <v>7522</v>
      </c>
      <c r="I344" s="6" t="s">
        <v>265</v>
      </c>
      <c r="K344" s="6" t="s">
        <v>8548</v>
      </c>
      <c r="L344" s="6" t="s">
        <v>13355</v>
      </c>
      <c r="M344" s="6">
        <v>0</v>
      </c>
      <c r="N344" s="6" t="s">
        <v>8972</v>
      </c>
      <c r="O344" s="6">
        <f>MATCH(A344, 'combined matches'!B$1:B$4986,0)</f>
        <v>285</v>
      </c>
      <c r="P344" s="6">
        <f t="shared" si="22"/>
        <v>0</v>
      </c>
      <c r="Q344" s="6" t="b">
        <f t="shared" si="23"/>
        <v>0</v>
      </c>
      <c r="R344" s="6" t="b">
        <f t="shared" si="24"/>
        <v>0</v>
      </c>
      <c r="S344" s="6" t="b">
        <f t="shared" si="25"/>
        <v>0</v>
      </c>
      <c r="T344" s="6" t="b">
        <f>IF(P344=1, SUM(P$1:P344))</f>
        <v>0</v>
      </c>
    </row>
    <row r="345" spans="1:20" x14ac:dyDescent="0.2">
      <c r="A345" s="6">
        <v>364</v>
      </c>
      <c r="B345" s="6" t="s">
        <v>257</v>
      </c>
      <c r="C345" s="6" t="s">
        <v>5184</v>
      </c>
      <c r="D345" s="6" t="s">
        <v>231</v>
      </c>
      <c r="E345" s="6" t="s">
        <v>232</v>
      </c>
      <c r="F345" s="6">
        <v>19122</v>
      </c>
      <c r="G345" s="6">
        <v>2157656690</v>
      </c>
      <c r="H345" s="6" t="s">
        <v>8186</v>
      </c>
      <c r="I345" s="6" t="s">
        <v>257</v>
      </c>
      <c r="K345" s="6" t="s">
        <v>8548</v>
      </c>
      <c r="L345" s="6" t="s">
        <v>13355</v>
      </c>
      <c r="M345" s="6">
        <v>0</v>
      </c>
      <c r="N345" s="6" t="s">
        <v>8972</v>
      </c>
      <c r="O345" s="6">
        <f>MATCH(A345, 'combined matches'!B$1:B$4986,0)</f>
        <v>286</v>
      </c>
      <c r="P345" s="6">
        <f t="shared" si="22"/>
        <v>0</v>
      </c>
      <c r="Q345" s="6" t="b">
        <f t="shared" si="23"/>
        <v>0</v>
      </c>
      <c r="R345" s="6" t="b">
        <f t="shared" si="24"/>
        <v>0</v>
      </c>
      <c r="S345" s="6" t="b">
        <f t="shared" si="25"/>
        <v>0</v>
      </c>
      <c r="T345" s="6" t="b">
        <f>IF(P345=1, SUM(P$1:P345))</f>
        <v>0</v>
      </c>
    </row>
    <row r="346" spans="1:20" x14ac:dyDescent="0.2">
      <c r="A346" s="6">
        <v>365</v>
      </c>
      <c r="B346" s="6" t="s">
        <v>5185</v>
      </c>
      <c r="C346" s="6" t="s">
        <v>7523</v>
      </c>
      <c r="D346" s="6" t="s">
        <v>231</v>
      </c>
      <c r="E346" s="6" t="s">
        <v>232</v>
      </c>
      <c r="F346" s="6">
        <v>19107</v>
      </c>
      <c r="G346" s="6">
        <v>2155924500</v>
      </c>
      <c r="H346" s="6" t="s">
        <v>7524</v>
      </c>
      <c r="I346" s="6" t="s">
        <v>10231</v>
      </c>
      <c r="K346" s="6" t="s">
        <v>8548</v>
      </c>
      <c r="L346" s="6" t="s">
        <v>8973</v>
      </c>
      <c r="M346" s="6">
        <v>1</v>
      </c>
      <c r="N346" s="6" t="s">
        <v>8972</v>
      </c>
      <c r="O346" s="6">
        <f>MATCH(A346, 'combined matches'!B$1:B$4986,0)</f>
        <v>287</v>
      </c>
      <c r="P346" s="6">
        <f t="shared" si="22"/>
        <v>0</v>
      </c>
      <c r="Q346" s="6" t="b">
        <f t="shared" si="23"/>
        <v>0</v>
      </c>
      <c r="R346" s="6" t="b">
        <f t="shared" si="24"/>
        <v>0</v>
      </c>
      <c r="S346" s="6" t="b">
        <f t="shared" si="25"/>
        <v>0</v>
      </c>
      <c r="T346" s="6" t="b">
        <f>IF(P346=1, SUM(P$1:P346))</f>
        <v>0</v>
      </c>
    </row>
    <row r="347" spans="1:20" x14ac:dyDescent="0.2">
      <c r="A347" s="6">
        <v>366</v>
      </c>
      <c r="B347" s="6" t="s">
        <v>5186</v>
      </c>
      <c r="C347" s="6" t="s">
        <v>256</v>
      </c>
      <c r="D347" s="6" t="s">
        <v>231</v>
      </c>
      <c r="E347" s="6" t="s">
        <v>232</v>
      </c>
      <c r="F347" s="6">
        <v>19120</v>
      </c>
      <c r="G347" s="6">
        <v>2152799666</v>
      </c>
      <c r="H347" s="6" t="s">
        <v>7839</v>
      </c>
      <c r="I347" s="6" t="s">
        <v>10232</v>
      </c>
      <c r="K347" s="6" t="s">
        <v>8548</v>
      </c>
      <c r="L347" s="6" t="s">
        <v>8973</v>
      </c>
      <c r="M347" s="6">
        <v>1</v>
      </c>
      <c r="N347" s="6" t="s">
        <v>8972</v>
      </c>
      <c r="O347" s="6">
        <f>MATCH(A347, 'combined matches'!B$1:B$4986,0)</f>
        <v>288</v>
      </c>
      <c r="P347" s="6">
        <f t="shared" si="22"/>
        <v>0</v>
      </c>
      <c r="Q347" s="6" t="b">
        <f t="shared" si="23"/>
        <v>0</v>
      </c>
      <c r="R347" s="6" t="b">
        <f t="shared" si="24"/>
        <v>0</v>
      </c>
      <c r="S347" s="6" t="b">
        <f t="shared" si="25"/>
        <v>0</v>
      </c>
      <c r="T347" s="6" t="b">
        <f>IF(P347=1, SUM(P$1:P347))</f>
        <v>0</v>
      </c>
    </row>
    <row r="348" spans="1:20" x14ac:dyDescent="0.2">
      <c r="A348" s="6">
        <v>367</v>
      </c>
      <c r="B348" s="6" t="s">
        <v>5187</v>
      </c>
      <c r="C348" s="6" t="s">
        <v>264</v>
      </c>
      <c r="D348" s="6" t="s">
        <v>231</v>
      </c>
      <c r="E348" s="6" t="s">
        <v>232</v>
      </c>
      <c r="F348" s="6">
        <v>19138</v>
      </c>
      <c r="G348" s="6">
        <v>2155487850</v>
      </c>
      <c r="H348" s="6" t="s">
        <v>264</v>
      </c>
      <c r="I348" s="6" t="s">
        <v>5187</v>
      </c>
      <c r="K348" s="6" t="s">
        <v>8548</v>
      </c>
      <c r="L348" s="6" t="s">
        <v>13355</v>
      </c>
      <c r="M348" s="6">
        <v>0</v>
      </c>
      <c r="N348" s="6" t="s">
        <v>8972</v>
      </c>
      <c r="O348" s="6">
        <f>MATCH(A348, 'combined matches'!B$1:B$4986,0)</f>
        <v>289</v>
      </c>
      <c r="P348" s="6">
        <f t="shared" si="22"/>
        <v>0</v>
      </c>
      <c r="Q348" s="6" t="b">
        <f t="shared" si="23"/>
        <v>0</v>
      </c>
      <c r="R348" s="6" t="b">
        <f t="shared" si="24"/>
        <v>0</v>
      </c>
      <c r="S348" s="6" t="b">
        <f t="shared" si="25"/>
        <v>0</v>
      </c>
      <c r="T348" s="6" t="b">
        <f>IF(P348=1, SUM(P$1:P348))</f>
        <v>0</v>
      </c>
    </row>
    <row r="349" spans="1:20" x14ac:dyDescent="0.2">
      <c r="A349" s="6">
        <v>368</v>
      </c>
      <c r="B349" s="6" t="s">
        <v>11061</v>
      </c>
      <c r="C349" s="6" t="s">
        <v>250</v>
      </c>
      <c r="D349" s="6" t="s">
        <v>231</v>
      </c>
      <c r="E349" s="6" t="s">
        <v>232</v>
      </c>
      <c r="F349" s="6">
        <v>19140</v>
      </c>
      <c r="G349" s="6">
        <v>2157077499</v>
      </c>
      <c r="H349" s="6" t="s">
        <v>250</v>
      </c>
      <c r="I349" s="6" t="s">
        <v>15010</v>
      </c>
      <c r="K349" s="6" t="s">
        <v>8547</v>
      </c>
      <c r="L349" s="6" t="s">
        <v>8979</v>
      </c>
      <c r="N349" s="6" t="s">
        <v>11017</v>
      </c>
      <c r="O349" s="6">
        <f>MATCH(A349, 'combined matches'!B$1:B$4986,0)</f>
        <v>290</v>
      </c>
      <c r="P349" s="6">
        <f t="shared" si="22"/>
        <v>0</v>
      </c>
      <c r="Q349" s="6" t="b">
        <f t="shared" si="23"/>
        <v>0</v>
      </c>
      <c r="R349" s="6" t="b">
        <f t="shared" si="24"/>
        <v>0</v>
      </c>
      <c r="S349" s="6" t="b">
        <f t="shared" si="25"/>
        <v>0</v>
      </c>
      <c r="T349" s="6" t="b">
        <f>IF(P349=1, SUM(P$1:P349))</f>
        <v>0</v>
      </c>
    </row>
    <row r="350" spans="1:20" x14ac:dyDescent="0.2">
      <c r="A350" s="6">
        <v>369</v>
      </c>
      <c r="B350" s="6" t="s">
        <v>249</v>
      </c>
      <c r="C350" s="6" t="s">
        <v>250</v>
      </c>
      <c r="D350" s="6" t="s">
        <v>231</v>
      </c>
      <c r="E350" s="6" t="s">
        <v>232</v>
      </c>
      <c r="F350" s="6">
        <v>19140</v>
      </c>
      <c r="G350" s="6">
        <v>2157073232</v>
      </c>
      <c r="H350" s="6" t="s">
        <v>6439</v>
      </c>
      <c r="I350" s="6" t="s">
        <v>9041</v>
      </c>
      <c r="K350" s="6" t="s">
        <v>8547</v>
      </c>
      <c r="L350" s="6" t="s">
        <v>8979</v>
      </c>
      <c r="N350" s="6" t="s">
        <v>8972</v>
      </c>
      <c r="O350" s="6">
        <f>MATCH(A350, 'combined matches'!B$1:B$4986,0)</f>
        <v>291</v>
      </c>
      <c r="P350" s="6">
        <f t="shared" si="22"/>
        <v>0</v>
      </c>
      <c r="Q350" s="6" t="b">
        <f t="shared" si="23"/>
        <v>0</v>
      </c>
      <c r="R350" s="6" t="b">
        <f t="shared" si="24"/>
        <v>0</v>
      </c>
      <c r="S350" s="6" t="b">
        <f t="shared" si="25"/>
        <v>0</v>
      </c>
      <c r="T350" s="6" t="b">
        <f>IF(P350=1, SUM(P$1:P350))</f>
        <v>0</v>
      </c>
    </row>
    <row r="351" spans="1:20" x14ac:dyDescent="0.2">
      <c r="A351" s="6">
        <v>370</v>
      </c>
      <c r="B351" s="6" t="s">
        <v>5188</v>
      </c>
      <c r="C351" s="6" t="s">
        <v>252</v>
      </c>
      <c r="D351" s="6" t="s">
        <v>231</v>
      </c>
      <c r="E351" s="6" t="s">
        <v>232</v>
      </c>
      <c r="F351" s="6">
        <v>19121</v>
      </c>
      <c r="G351" s="6">
        <v>2152047500</v>
      </c>
      <c r="H351" s="6" t="s">
        <v>8187</v>
      </c>
      <c r="I351" s="6" t="s">
        <v>10233</v>
      </c>
      <c r="K351" s="6" t="s">
        <v>8547</v>
      </c>
      <c r="L351" s="6" t="s">
        <v>8979</v>
      </c>
      <c r="N351" s="6" t="s">
        <v>8972</v>
      </c>
      <c r="O351" s="6">
        <f>MATCH(A351, 'combined matches'!B$1:B$4986,0)</f>
        <v>292</v>
      </c>
      <c r="P351" s="6">
        <f t="shared" si="22"/>
        <v>0</v>
      </c>
      <c r="Q351" s="6" t="b">
        <f t="shared" si="23"/>
        <v>0</v>
      </c>
      <c r="R351" s="6" t="b">
        <f t="shared" si="24"/>
        <v>0</v>
      </c>
      <c r="S351" s="6" t="b">
        <f t="shared" si="25"/>
        <v>0</v>
      </c>
      <c r="T351" s="6" t="b">
        <f>IF(P351=1, SUM(P$1:P351))</f>
        <v>0</v>
      </c>
    </row>
    <row r="352" spans="1:20" x14ac:dyDescent="0.2">
      <c r="A352" s="6">
        <v>371</v>
      </c>
      <c r="B352" s="6" t="s">
        <v>301</v>
      </c>
      <c r="C352" s="6" t="s">
        <v>5189</v>
      </c>
      <c r="D352" s="6" t="s">
        <v>231</v>
      </c>
      <c r="E352" s="6" t="s">
        <v>232</v>
      </c>
      <c r="F352" s="6">
        <v>19107</v>
      </c>
      <c r="G352" s="6">
        <v>2153139874</v>
      </c>
      <c r="H352" s="6" t="s">
        <v>5189</v>
      </c>
      <c r="I352" s="6" t="s">
        <v>9045</v>
      </c>
      <c r="K352" s="6" t="s">
        <v>8552</v>
      </c>
      <c r="L352" s="6" t="s">
        <v>8979</v>
      </c>
      <c r="N352" s="6" t="s">
        <v>11017</v>
      </c>
      <c r="O352" s="6">
        <f>MATCH(A352, 'combined matches'!B$1:B$4986,0)</f>
        <v>293</v>
      </c>
      <c r="P352" s="6">
        <f t="shared" si="22"/>
        <v>0</v>
      </c>
      <c r="Q352" s="6" t="b">
        <f t="shared" si="23"/>
        <v>0</v>
      </c>
      <c r="R352" s="6" t="b">
        <f t="shared" si="24"/>
        <v>0</v>
      </c>
      <c r="S352" s="6" t="b">
        <f t="shared" si="25"/>
        <v>0</v>
      </c>
      <c r="T352" s="6" t="b">
        <f>IF(P352=1, SUM(P$1:P352))</f>
        <v>0</v>
      </c>
    </row>
    <row r="353" spans="1:20" x14ac:dyDescent="0.2">
      <c r="A353" s="6">
        <v>372</v>
      </c>
      <c r="B353" s="6" t="s">
        <v>301</v>
      </c>
      <c r="C353" s="6" t="s">
        <v>5189</v>
      </c>
      <c r="D353" s="6" t="s">
        <v>231</v>
      </c>
      <c r="E353" s="6" t="s">
        <v>232</v>
      </c>
      <c r="F353" s="6">
        <v>19107</v>
      </c>
      <c r="G353" s="6">
        <v>2159555000</v>
      </c>
      <c r="H353" s="6" t="s">
        <v>5189</v>
      </c>
      <c r="I353" s="6" t="s">
        <v>9045</v>
      </c>
      <c r="K353" s="6" t="s">
        <v>8552</v>
      </c>
      <c r="L353" s="6" t="s">
        <v>8979</v>
      </c>
      <c r="N353" s="6" t="s">
        <v>8972</v>
      </c>
      <c r="O353" s="6">
        <f>MATCH(A353, 'combined matches'!B$1:B$4986,0)</f>
        <v>294</v>
      </c>
      <c r="P353" s="6">
        <f t="shared" si="22"/>
        <v>0</v>
      </c>
      <c r="Q353" s="6" t="b">
        <f t="shared" si="23"/>
        <v>0</v>
      </c>
      <c r="R353" s="6" t="b">
        <f t="shared" si="24"/>
        <v>0</v>
      </c>
      <c r="S353" s="6" t="b">
        <f t="shared" si="25"/>
        <v>0</v>
      </c>
      <c r="T353" s="6" t="b">
        <f>IF(P353=1, SUM(P$1:P353))</f>
        <v>0</v>
      </c>
    </row>
    <row r="354" spans="1:20" x14ac:dyDescent="0.2">
      <c r="A354" s="6">
        <v>373</v>
      </c>
      <c r="B354" s="6" t="s">
        <v>20723</v>
      </c>
      <c r="C354" s="6" t="s">
        <v>20724</v>
      </c>
      <c r="D354" s="6" t="s">
        <v>231</v>
      </c>
      <c r="E354" s="6" t="s">
        <v>232</v>
      </c>
      <c r="F354" s="6">
        <v>19104</v>
      </c>
      <c r="G354" s="6">
        <v>2158987293</v>
      </c>
      <c r="H354" s="6" t="s">
        <v>20724</v>
      </c>
      <c r="I354" s="6" t="s">
        <v>20725</v>
      </c>
      <c r="K354" s="6" t="s">
        <v>8625</v>
      </c>
      <c r="L354" s="6" t="s">
        <v>8979</v>
      </c>
      <c r="N354" s="6" t="s">
        <v>11017</v>
      </c>
      <c r="O354" s="6" t="e">
        <f>MATCH(A354, 'combined matches'!B$1:B$4986,0)</f>
        <v>#N/A</v>
      </c>
      <c r="P354" s="6">
        <f t="shared" si="22"/>
        <v>1</v>
      </c>
      <c r="Q354" s="6">
        <f t="shared" si="23"/>
        <v>0</v>
      </c>
      <c r="R354" s="6" t="b">
        <f t="shared" si="24"/>
        <v>0</v>
      </c>
      <c r="S354" s="6">
        <f t="shared" ref="S354" si="26">IF(Q354=0, IF(K354=K355, IF(R355=FALSE,0,1)))</f>
        <v>1</v>
      </c>
      <c r="T354" s="6">
        <f>IF(P354=1, SUM(P$1:P354))</f>
        <v>78</v>
      </c>
    </row>
    <row r="355" spans="1:20" x14ac:dyDescent="0.2">
      <c r="A355" s="6">
        <v>374</v>
      </c>
      <c r="B355" s="6" t="s">
        <v>5190</v>
      </c>
      <c r="C355" s="6" t="s">
        <v>7525</v>
      </c>
      <c r="D355" s="6" t="s">
        <v>231</v>
      </c>
      <c r="E355" s="6" t="s">
        <v>232</v>
      </c>
      <c r="F355" s="6">
        <v>19104</v>
      </c>
      <c r="G355" s="6">
        <v>2156626932</v>
      </c>
      <c r="H355" s="6" t="s">
        <v>7526</v>
      </c>
      <c r="I355" s="6" t="s">
        <v>10234</v>
      </c>
      <c r="K355" s="6" t="s">
        <v>8625</v>
      </c>
      <c r="L355" s="6" t="s">
        <v>8974</v>
      </c>
      <c r="M355" s="6">
        <v>0</v>
      </c>
      <c r="N355" s="6" t="s">
        <v>8972</v>
      </c>
      <c r="O355" s="6" t="e">
        <f>MATCH(A355, 'combined matches'!B$1:B$4986,0)</f>
        <v>#N/A</v>
      </c>
      <c r="P355" s="6">
        <f t="shared" si="22"/>
        <v>1</v>
      </c>
      <c r="Q355" s="6">
        <f t="shared" si="23"/>
        <v>1</v>
      </c>
      <c r="R355" s="6">
        <f t="shared" si="24"/>
        <v>0</v>
      </c>
      <c r="S355" s="6" t="b">
        <f t="shared" ref="S355:S418" si="27">IF(Q355=0, IF(K355=K356, 0,1))</f>
        <v>0</v>
      </c>
      <c r="T355" s="6">
        <f>IF(P355=1, SUM(P$1:P355))</f>
        <v>79</v>
      </c>
    </row>
    <row r="356" spans="1:20" x14ac:dyDescent="0.2">
      <c r="A356" s="6">
        <v>375</v>
      </c>
      <c r="B356" s="6" t="s">
        <v>5191</v>
      </c>
      <c r="C356" s="6" t="s">
        <v>11067</v>
      </c>
      <c r="D356" s="6" t="s">
        <v>231</v>
      </c>
      <c r="E356" s="6" t="s">
        <v>232</v>
      </c>
      <c r="F356" s="6">
        <v>19146</v>
      </c>
      <c r="G356" s="6">
        <v>2157550700</v>
      </c>
      <c r="H356" s="6" t="s">
        <v>20726</v>
      </c>
      <c r="I356" s="6" t="s">
        <v>20727</v>
      </c>
      <c r="K356" s="6" t="s">
        <v>8626</v>
      </c>
      <c r="L356" s="6" t="s">
        <v>13355</v>
      </c>
      <c r="M356" s="6">
        <v>0</v>
      </c>
      <c r="N356" s="6" t="s">
        <v>11017</v>
      </c>
      <c r="O356" s="6">
        <f>MATCH(A356, 'combined matches'!B$1:B$4986,0)</f>
        <v>295</v>
      </c>
      <c r="P356" s="6">
        <f t="shared" si="22"/>
        <v>0</v>
      </c>
      <c r="Q356" s="6" t="b">
        <f t="shared" si="23"/>
        <v>0</v>
      </c>
      <c r="R356" s="6" t="b">
        <f t="shared" si="24"/>
        <v>0</v>
      </c>
      <c r="S356" s="6" t="b">
        <f t="shared" si="27"/>
        <v>0</v>
      </c>
      <c r="T356" s="6" t="b">
        <f>IF(P356=1, SUM(P$1:P356))</f>
        <v>0</v>
      </c>
    </row>
    <row r="357" spans="1:20" x14ac:dyDescent="0.2">
      <c r="A357" s="6">
        <v>376</v>
      </c>
      <c r="B357" s="6" t="s">
        <v>5191</v>
      </c>
      <c r="C357" s="6" t="s">
        <v>275</v>
      </c>
      <c r="D357" s="6" t="s">
        <v>231</v>
      </c>
      <c r="E357" s="6" t="s">
        <v>232</v>
      </c>
      <c r="F357" s="6">
        <v>19146</v>
      </c>
      <c r="G357" s="6">
        <v>2157556462</v>
      </c>
      <c r="H357" s="6" t="s">
        <v>6443</v>
      </c>
      <c r="I357" s="6" t="s">
        <v>5191</v>
      </c>
      <c r="K357" s="6" t="s">
        <v>8626</v>
      </c>
      <c r="L357" s="6" t="s">
        <v>13355</v>
      </c>
      <c r="M357" s="6">
        <v>0</v>
      </c>
      <c r="N357" s="6" t="s">
        <v>8972</v>
      </c>
      <c r="O357" s="6">
        <f>MATCH(A357, 'combined matches'!B$1:B$4986,0)</f>
        <v>296</v>
      </c>
      <c r="P357" s="6">
        <f t="shared" si="22"/>
        <v>0</v>
      </c>
      <c r="Q357" s="6" t="b">
        <f t="shared" si="23"/>
        <v>0</v>
      </c>
      <c r="R357" s="6" t="b">
        <f t="shared" si="24"/>
        <v>0</v>
      </c>
      <c r="S357" s="6" t="b">
        <f t="shared" si="27"/>
        <v>0</v>
      </c>
      <c r="T357" s="6" t="b">
        <f>IF(P357=1, SUM(P$1:P357))</f>
        <v>0</v>
      </c>
    </row>
    <row r="358" spans="1:20" x14ac:dyDescent="0.2">
      <c r="A358" s="6">
        <v>378</v>
      </c>
      <c r="B358" s="6" t="s">
        <v>335</v>
      </c>
      <c r="C358" s="6" t="s">
        <v>336</v>
      </c>
      <c r="D358" s="6" t="s">
        <v>337</v>
      </c>
      <c r="E358" s="6" t="s">
        <v>232</v>
      </c>
      <c r="F358" s="6">
        <v>16412</v>
      </c>
      <c r="G358" s="6">
        <v>8147347600</v>
      </c>
      <c r="H358" s="6" t="s">
        <v>336</v>
      </c>
      <c r="I358" s="6" t="s">
        <v>335</v>
      </c>
      <c r="K358" s="6" t="s">
        <v>8560</v>
      </c>
      <c r="L358" s="6" t="s">
        <v>8977</v>
      </c>
      <c r="M358" s="6">
        <v>0</v>
      </c>
      <c r="N358" s="6" t="s">
        <v>8972</v>
      </c>
      <c r="O358" s="6">
        <f>MATCH(A358, 'combined matches'!B$1:B$4986,0)</f>
        <v>297</v>
      </c>
      <c r="P358" s="6">
        <f t="shared" si="22"/>
        <v>0</v>
      </c>
      <c r="Q358" s="6" t="b">
        <f t="shared" si="23"/>
        <v>0</v>
      </c>
      <c r="R358" s="6" t="b">
        <f t="shared" si="24"/>
        <v>0</v>
      </c>
      <c r="S358" s="6" t="b">
        <f t="shared" si="27"/>
        <v>0</v>
      </c>
      <c r="T358" s="6" t="b">
        <f>IF(P358=1, SUM(P$1:P358))</f>
        <v>0</v>
      </c>
    </row>
    <row r="359" spans="1:20" x14ac:dyDescent="0.2">
      <c r="A359" s="6">
        <v>379</v>
      </c>
      <c r="B359" s="6" t="s">
        <v>329</v>
      </c>
      <c r="C359" s="6" t="s">
        <v>330</v>
      </c>
      <c r="D359" s="6" t="s">
        <v>331</v>
      </c>
      <c r="E359" s="6" t="s">
        <v>232</v>
      </c>
      <c r="F359" s="6">
        <v>16501</v>
      </c>
      <c r="G359" s="6">
        <v>8144534718</v>
      </c>
      <c r="H359" s="6" t="s">
        <v>6458</v>
      </c>
      <c r="I359" s="6" t="s">
        <v>329</v>
      </c>
      <c r="K359" s="6" t="s">
        <v>8560</v>
      </c>
      <c r="L359" s="6" t="s">
        <v>8977</v>
      </c>
      <c r="M359" s="6">
        <v>0</v>
      </c>
      <c r="N359" s="6" t="s">
        <v>8972</v>
      </c>
      <c r="O359" s="6">
        <f>MATCH(A359, 'combined matches'!B$1:B$4986,0)</f>
        <v>298</v>
      </c>
      <c r="P359" s="6">
        <f t="shared" si="22"/>
        <v>0</v>
      </c>
      <c r="Q359" s="6" t="b">
        <f t="shared" si="23"/>
        <v>0</v>
      </c>
      <c r="R359" s="6" t="b">
        <f t="shared" si="24"/>
        <v>0</v>
      </c>
      <c r="S359" s="6" t="b">
        <f t="shared" si="27"/>
        <v>0</v>
      </c>
      <c r="T359" s="6" t="b">
        <f>IF(P359=1, SUM(P$1:P359))</f>
        <v>0</v>
      </c>
    </row>
    <row r="360" spans="1:20" x14ac:dyDescent="0.2">
      <c r="A360" s="6">
        <v>380</v>
      </c>
      <c r="B360" s="6" t="s">
        <v>332</v>
      </c>
      <c r="C360" s="6" t="s">
        <v>333</v>
      </c>
      <c r="D360" s="6" t="s">
        <v>334</v>
      </c>
      <c r="E360" s="6" t="s">
        <v>232</v>
      </c>
      <c r="F360" s="6">
        <v>15701</v>
      </c>
      <c r="G360" s="6">
        <v>7243492022</v>
      </c>
      <c r="H360" s="6" t="s">
        <v>333</v>
      </c>
      <c r="I360" s="6" t="s">
        <v>332</v>
      </c>
      <c r="K360" s="6" t="s">
        <v>8560</v>
      </c>
      <c r="L360" s="6" t="s">
        <v>8977</v>
      </c>
      <c r="M360" s="6">
        <v>0</v>
      </c>
      <c r="N360" s="6" t="s">
        <v>8972</v>
      </c>
      <c r="O360" s="6">
        <f>MATCH(A360, 'combined matches'!B$1:B$4986,0)</f>
        <v>299</v>
      </c>
      <c r="P360" s="6">
        <f t="shared" si="22"/>
        <v>0</v>
      </c>
      <c r="Q360" s="6" t="b">
        <f t="shared" si="23"/>
        <v>0</v>
      </c>
      <c r="R360" s="6" t="b">
        <f t="shared" si="24"/>
        <v>0</v>
      </c>
      <c r="S360" s="6" t="b">
        <f t="shared" si="27"/>
        <v>0</v>
      </c>
      <c r="T360" s="6" t="b">
        <f>IF(P360=1, SUM(P$1:P360))</f>
        <v>0</v>
      </c>
    </row>
    <row r="361" spans="1:20" x14ac:dyDescent="0.2">
      <c r="A361" s="6">
        <v>381</v>
      </c>
      <c r="B361" s="6" t="s">
        <v>349</v>
      </c>
      <c r="C361" s="6" t="s">
        <v>350</v>
      </c>
      <c r="D361" s="6" t="s">
        <v>351</v>
      </c>
      <c r="E361" s="6" t="s">
        <v>232</v>
      </c>
      <c r="F361" s="6">
        <v>15219</v>
      </c>
      <c r="G361" s="6">
        <v>4122538100</v>
      </c>
      <c r="H361" s="6" t="s">
        <v>6460</v>
      </c>
      <c r="I361" s="6" t="s">
        <v>349</v>
      </c>
      <c r="K361" s="6" t="s">
        <v>8560</v>
      </c>
      <c r="L361" s="6" t="s">
        <v>8977</v>
      </c>
      <c r="M361" s="6">
        <v>0</v>
      </c>
      <c r="N361" s="6" t="s">
        <v>8972</v>
      </c>
      <c r="O361" s="6">
        <f>MATCH(A361, 'combined matches'!B$1:B$4986,0)</f>
        <v>300</v>
      </c>
      <c r="P361" s="6">
        <f t="shared" si="22"/>
        <v>0</v>
      </c>
      <c r="Q361" s="6" t="b">
        <f t="shared" si="23"/>
        <v>0</v>
      </c>
      <c r="R361" s="6" t="b">
        <f t="shared" si="24"/>
        <v>0</v>
      </c>
      <c r="S361" s="6" t="b">
        <f t="shared" si="27"/>
        <v>0</v>
      </c>
      <c r="T361" s="6" t="b">
        <f>IF(P361=1, SUM(P$1:P361))</f>
        <v>0</v>
      </c>
    </row>
    <row r="362" spans="1:20" x14ac:dyDescent="0.2">
      <c r="A362" s="6">
        <v>382</v>
      </c>
      <c r="B362" s="6" t="s">
        <v>346</v>
      </c>
      <c r="C362" s="6" t="s">
        <v>347</v>
      </c>
      <c r="D362" s="6" t="s">
        <v>348</v>
      </c>
      <c r="E362" s="6" t="s">
        <v>232</v>
      </c>
      <c r="F362" s="6">
        <v>16001</v>
      </c>
      <c r="G362" s="6">
        <v>7242822730</v>
      </c>
      <c r="H362" s="6" t="s">
        <v>7844</v>
      </c>
      <c r="I362" s="6" t="s">
        <v>346</v>
      </c>
      <c r="K362" s="6" t="s">
        <v>8560</v>
      </c>
      <c r="L362" s="6" t="s">
        <v>8977</v>
      </c>
      <c r="M362" s="6">
        <v>0</v>
      </c>
      <c r="N362" s="6" t="s">
        <v>8972</v>
      </c>
      <c r="O362" s="6">
        <f>MATCH(A362, 'combined matches'!B$1:B$4986,0)</f>
        <v>301</v>
      </c>
      <c r="P362" s="6">
        <f t="shared" si="22"/>
        <v>0</v>
      </c>
      <c r="Q362" s="6" t="b">
        <f t="shared" si="23"/>
        <v>0</v>
      </c>
      <c r="R362" s="6" t="b">
        <f t="shared" si="24"/>
        <v>0</v>
      </c>
      <c r="S362" s="6" t="b">
        <f t="shared" si="27"/>
        <v>0</v>
      </c>
      <c r="T362" s="6" t="b">
        <f>IF(P362=1, SUM(P$1:P362))</f>
        <v>0</v>
      </c>
    </row>
    <row r="363" spans="1:20" x14ac:dyDescent="0.2">
      <c r="A363" s="6">
        <v>383</v>
      </c>
      <c r="B363" s="6" t="s">
        <v>5192</v>
      </c>
      <c r="C363" s="6" t="s">
        <v>339</v>
      </c>
      <c r="D363" s="6" t="s">
        <v>340</v>
      </c>
      <c r="E363" s="6" t="s">
        <v>232</v>
      </c>
      <c r="F363" s="6">
        <v>15001</v>
      </c>
      <c r="G363" s="6">
        <v>7243758147</v>
      </c>
      <c r="H363" s="6" t="s">
        <v>339</v>
      </c>
      <c r="I363" s="6" t="s">
        <v>10235</v>
      </c>
      <c r="K363" s="6" t="s">
        <v>8560</v>
      </c>
      <c r="L363" s="6" t="s">
        <v>8977</v>
      </c>
      <c r="M363" s="6">
        <v>0</v>
      </c>
      <c r="N363" s="6" t="s">
        <v>8972</v>
      </c>
      <c r="O363" s="6">
        <f>MATCH(A363, 'combined matches'!B$1:B$4986,0)</f>
        <v>302</v>
      </c>
      <c r="P363" s="6">
        <f t="shared" si="22"/>
        <v>0</v>
      </c>
      <c r="Q363" s="6" t="b">
        <f t="shared" si="23"/>
        <v>0</v>
      </c>
      <c r="R363" s="6" t="b">
        <f t="shared" si="24"/>
        <v>0</v>
      </c>
      <c r="S363" s="6" t="b">
        <f t="shared" si="27"/>
        <v>0</v>
      </c>
      <c r="T363" s="6" t="b">
        <f>IF(P363=1, SUM(P$1:P363))</f>
        <v>0</v>
      </c>
    </row>
    <row r="364" spans="1:20" x14ac:dyDescent="0.2">
      <c r="A364" s="6">
        <v>384</v>
      </c>
      <c r="B364" s="6" t="s">
        <v>341</v>
      </c>
      <c r="C364" s="6" t="s">
        <v>7527</v>
      </c>
      <c r="D364" s="6" t="s">
        <v>342</v>
      </c>
      <c r="E364" s="6" t="s">
        <v>232</v>
      </c>
      <c r="F364" s="6">
        <v>16101</v>
      </c>
      <c r="G364" s="6">
        <v>7246586681</v>
      </c>
      <c r="H364" s="6" t="s">
        <v>7843</v>
      </c>
      <c r="I364" s="6" t="s">
        <v>341</v>
      </c>
      <c r="K364" s="6" t="s">
        <v>8560</v>
      </c>
      <c r="L364" s="6" t="s">
        <v>8977</v>
      </c>
      <c r="M364" s="6">
        <v>0</v>
      </c>
      <c r="N364" s="6" t="s">
        <v>8972</v>
      </c>
      <c r="O364" s="6">
        <f>MATCH(A364, 'combined matches'!B$1:B$4986,0)</f>
        <v>303</v>
      </c>
      <c r="P364" s="6">
        <f t="shared" si="22"/>
        <v>0</v>
      </c>
      <c r="Q364" s="6" t="b">
        <f t="shared" si="23"/>
        <v>0</v>
      </c>
      <c r="R364" s="6" t="b">
        <f t="shared" si="24"/>
        <v>0</v>
      </c>
      <c r="S364" s="6" t="b">
        <f t="shared" si="27"/>
        <v>0</v>
      </c>
      <c r="T364" s="6" t="b">
        <f>IF(P364=1, SUM(P$1:P364))</f>
        <v>0</v>
      </c>
    </row>
    <row r="365" spans="1:20" x14ac:dyDescent="0.2">
      <c r="A365" s="6">
        <v>385</v>
      </c>
      <c r="B365" s="6" t="s">
        <v>343</v>
      </c>
      <c r="C365" s="6" t="s">
        <v>344</v>
      </c>
      <c r="D365" s="6" t="s">
        <v>345</v>
      </c>
      <c r="E365" s="6" t="s">
        <v>232</v>
      </c>
      <c r="F365" s="6">
        <v>16346</v>
      </c>
      <c r="G365" s="6">
        <v>8146761811</v>
      </c>
      <c r="H365" s="6" t="s">
        <v>6459</v>
      </c>
      <c r="I365" s="6" t="s">
        <v>343</v>
      </c>
      <c r="K365" s="6" t="s">
        <v>8560</v>
      </c>
      <c r="L365" s="6" t="s">
        <v>8977</v>
      </c>
      <c r="M365" s="6">
        <v>0</v>
      </c>
      <c r="N365" s="6" t="s">
        <v>8972</v>
      </c>
      <c r="O365" s="6">
        <f>MATCH(A365, 'combined matches'!B$1:B$4986,0)</f>
        <v>304</v>
      </c>
      <c r="P365" s="6">
        <f t="shared" si="22"/>
        <v>0</v>
      </c>
      <c r="Q365" s="6" t="b">
        <f t="shared" si="23"/>
        <v>0</v>
      </c>
      <c r="R365" s="6" t="b">
        <f t="shared" si="24"/>
        <v>0</v>
      </c>
      <c r="S365" s="6" t="b">
        <f t="shared" si="27"/>
        <v>0</v>
      </c>
      <c r="T365" s="6" t="b">
        <f>IF(P365=1, SUM(P$1:P365))</f>
        <v>0</v>
      </c>
    </row>
    <row r="366" spans="1:20" x14ac:dyDescent="0.2">
      <c r="A366" s="6">
        <v>386</v>
      </c>
      <c r="B366" s="6" t="s">
        <v>352</v>
      </c>
      <c r="C366" s="6" t="s">
        <v>7528</v>
      </c>
      <c r="D366" s="6" t="s">
        <v>353</v>
      </c>
      <c r="E366" s="6" t="s">
        <v>232</v>
      </c>
      <c r="F366" s="6">
        <v>15145</v>
      </c>
      <c r="G366" s="6">
        <v>4122538100</v>
      </c>
      <c r="H366" s="6" t="s">
        <v>7529</v>
      </c>
      <c r="I366" s="6" t="s">
        <v>352</v>
      </c>
      <c r="K366" s="6" t="s">
        <v>8560</v>
      </c>
      <c r="L366" s="6" t="s">
        <v>8977</v>
      </c>
      <c r="M366" s="6">
        <v>0</v>
      </c>
      <c r="N366" s="6" t="s">
        <v>8972</v>
      </c>
      <c r="O366" s="6">
        <f>MATCH(A366, 'combined matches'!B$1:B$4986,0)</f>
        <v>305</v>
      </c>
      <c r="P366" s="6">
        <f t="shared" si="22"/>
        <v>0</v>
      </c>
      <c r="Q366" s="6" t="b">
        <f t="shared" si="23"/>
        <v>0</v>
      </c>
      <c r="R366" s="6" t="b">
        <f t="shared" si="24"/>
        <v>0</v>
      </c>
      <c r="S366" s="6" t="b">
        <f t="shared" si="27"/>
        <v>0</v>
      </c>
      <c r="T366" s="6" t="b">
        <f>IF(P366=1, SUM(P$1:P366))</f>
        <v>0</v>
      </c>
    </row>
    <row r="367" spans="1:20" x14ac:dyDescent="0.2">
      <c r="A367" s="6">
        <v>387</v>
      </c>
      <c r="B367" s="6" t="s">
        <v>327</v>
      </c>
      <c r="C367" s="6" t="s">
        <v>5193</v>
      </c>
      <c r="D367" s="6" t="s">
        <v>328</v>
      </c>
      <c r="E367" s="6" t="s">
        <v>232</v>
      </c>
      <c r="F367" s="6">
        <v>15401</v>
      </c>
      <c r="G367" s="6">
        <v>7244371582</v>
      </c>
      <c r="H367" s="6" t="s">
        <v>5193</v>
      </c>
      <c r="I367" s="6" t="s">
        <v>327</v>
      </c>
      <c r="K367" s="6" t="s">
        <v>8560</v>
      </c>
      <c r="L367" s="6" t="s">
        <v>8977</v>
      </c>
      <c r="M367" s="6">
        <v>0</v>
      </c>
      <c r="N367" s="6" t="s">
        <v>8972</v>
      </c>
      <c r="O367" s="6">
        <f>MATCH(A367, 'combined matches'!B$1:B$4986,0)</f>
        <v>306</v>
      </c>
      <c r="P367" s="6">
        <f t="shared" si="22"/>
        <v>0</v>
      </c>
      <c r="Q367" s="6" t="b">
        <f t="shared" si="23"/>
        <v>0</v>
      </c>
      <c r="R367" s="6" t="b">
        <f t="shared" si="24"/>
        <v>0</v>
      </c>
      <c r="S367" s="6" t="b">
        <f t="shared" si="27"/>
        <v>0</v>
      </c>
      <c r="T367" s="6" t="b">
        <f>IF(P367=1, SUM(P$1:P367))</f>
        <v>0</v>
      </c>
    </row>
    <row r="368" spans="1:20" x14ac:dyDescent="0.2">
      <c r="A368" s="6">
        <v>388</v>
      </c>
      <c r="B368" s="6" t="s">
        <v>5194</v>
      </c>
      <c r="C368" s="6" t="s">
        <v>409</v>
      </c>
      <c r="D368" s="6" t="s">
        <v>410</v>
      </c>
      <c r="E368" s="6" t="s">
        <v>232</v>
      </c>
      <c r="F368" s="6">
        <v>15338</v>
      </c>
      <c r="G368" s="6">
        <v>7247053195</v>
      </c>
      <c r="H368" s="6" t="s">
        <v>6474</v>
      </c>
      <c r="I368" s="6" t="s">
        <v>5194</v>
      </c>
      <c r="K368" s="6" t="s">
        <v>8560</v>
      </c>
      <c r="L368" s="6" t="s">
        <v>8973</v>
      </c>
      <c r="M368" s="6">
        <v>1</v>
      </c>
      <c r="N368" s="6" t="s">
        <v>8972</v>
      </c>
      <c r="O368" s="6">
        <f>MATCH(A368, 'combined matches'!B$1:B$4986,0)</f>
        <v>307</v>
      </c>
      <c r="P368" s="6">
        <f t="shared" si="22"/>
        <v>0</v>
      </c>
      <c r="Q368" s="6" t="b">
        <f t="shared" si="23"/>
        <v>0</v>
      </c>
      <c r="R368" s="6" t="b">
        <f t="shared" si="24"/>
        <v>0</v>
      </c>
      <c r="S368" s="6" t="b">
        <f t="shared" si="27"/>
        <v>0</v>
      </c>
      <c r="T368" s="6" t="b">
        <f>IF(P368=1, SUM(P$1:P368))</f>
        <v>0</v>
      </c>
    </row>
    <row r="369" spans="1:20" x14ac:dyDescent="0.2">
      <c r="A369" s="6">
        <v>389</v>
      </c>
      <c r="B369" s="6" t="s">
        <v>5195</v>
      </c>
      <c r="C369" s="6" t="s">
        <v>5196</v>
      </c>
      <c r="D369" s="6" t="s">
        <v>5197</v>
      </c>
      <c r="E369" s="6" t="s">
        <v>232</v>
      </c>
      <c r="F369" s="6">
        <v>15717</v>
      </c>
      <c r="G369" s="6">
        <v>7244594985</v>
      </c>
      <c r="H369" s="6" t="s">
        <v>5196</v>
      </c>
      <c r="I369" s="6" t="s">
        <v>10236</v>
      </c>
      <c r="K369" s="6" t="s">
        <v>8560</v>
      </c>
      <c r="L369" s="6" t="s">
        <v>8974</v>
      </c>
      <c r="M369" s="6">
        <v>0</v>
      </c>
      <c r="N369" s="6" t="s">
        <v>8972</v>
      </c>
      <c r="O369" s="6" t="e">
        <f>MATCH(A369, 'combined matches'!B$1:B$4986,0)</f>
        <v>#N/A</v>
      </c>
      <c r="P369" s="6">
        <f t="shared" si="22"/>
        <v>1</v>
      </c>
      <c r="Q369" s="6">
        <f t="shared" si="23"/>
        <v>1</v>
      </c>
      <c r="R369" s="6">
        <f t="shared" si="24"/>
        <v>0</v>
      </c>
      <c r="S369" s="6" t="b">
        <f t="shared" si="27"/>
        <v>0</v>
      </c>
      <c r="T369" s="6">
        <f>IF(P369=1, SUM(P$1:P369))</f>
        <v>80</v>
      </c>
    </row>
    <row r="370" spans="1:20" x14ac:dyDescent="0.2">
      <c r="A370" s="6">
        <v>390</v>
      </c>
      <c r="B370" s="6" t="s">
        <v>5198</v>
      </c>
      <c r="C370" s="6" t="s">
        <v>5199</v>
      </c>
      <c r="D370" s="6" t="s">
        <v>351</v>
      </c>
      <c r="E370" s="6" t="s">
        <v>232</v>
      </c>
      <c r="F370" s="6">
        <v>15212</v>
      </c>
      <c r="G370" s="6">
        <v>4123214001</v>
      </c>
      <c r="H370" s="6" t="s">
        <v>5199</v>
      </c>
      <c r="I370" s="6" t="s">
        <v>10237</v>
      </c>
      <c r="K370" s="6" t="s">
        <v>8560</v>
      </c>
      <c r="L370" s="6" t="s">
        <v>8977</v>
      </c>
      <c r="M370" s="6">
        <v>0</v>
      </c>
      <c r="N370" s="6" t="s">
        <v>8972</v>
      </c>
      <c r="O370" s="6" t="e">
        <f>MATCH(A370, 'combined matches'!B$1:B$4986,0)</f>
        <v>#N/A</v>
      </c>
      <c r="P370" s="6">
        <f t="shared" si="22"/>
        <v>1</v>
      </c>
      <c r="Q370" s="6">
        <f t="shared" si="23"/>
        <v>1</v>
      </c>
      <c r="R370" s="6">
        <f t="shared" si="24"/>
        <v>0</v>
      </c>
      <c r="S370" s="6" t="b">
        <f t="shared" si="27"/>
        <v>0</v>
      </c>
      <c r="T370" s="6">
        <f>IF(P370=1, SUM(P$1:P370))</f>
        <v>81</v>
      </c>
    </row>
    <row r="371" spans="1:20" x14ac:dyDescent="0.2">
      <c r="A371" s="6">
        <v>391</v>
      </c>
      <c r="B371" s="6" t="s">
        <v>5200</v>
      </c>
      <c r="C371" s="6" t="s">
        <v>5201</v>
      </c>
      <c r="D371" s="6" t="s">
        <v>351</v>
      </c>
      <c r="E371" s="6" t="s">
        <v>232</v>
      </c>
      <c r="F371" s="6">
        <v>15214</v>
      </c>
      <c r="G371" s="6">
        <v>4123227500</v>
      </c>
      <c r="H371" s="6" t="s">
        <v>7156</v>
      </c>
      <c r="I371" s="6" t="s">
        <v>10238</v>
      </c>
      <c r="K371" s="6" t="s">
        <v>8560</v>
      </c>
      <c r="L371" s="6" t="s">
        <v>8973</v>
      </c>
      <c r="M371" s="6">
        <v>1</v>
      </c>
      <c r="N371" s="6" t="s">
        <v>8972</v>
      </c>
      <c r="O371" s="6" t="e">
        <f>MATCH(A371, 'combined matches'!B$1:B$4986,0)</f>
        <v>#N/A</v>
      </c>
      <c r="P371" s="6">
        <f t="shared" si="22"/>
        <v>1</v>
      </c>
      <c r="Q371" s="6">
        <f t="shared" si="23"/>
        <v>1</v>
      </c>
      <c r="R371" s="6">
        <f t="shared" si="24"/>
        <v>0</v>
      </c>
      <c r="S371" s="6" t="b">
        <f t="shared" si="27"/>
        <v>0</v>
      </c>
      <c r="T371" s="6">
        <f>IF(P371=1, SUM(P$1:P371))</f>
        <v>82</v>
      </c>
    </row>
    <row r="372" spans="1:20" x14ac:dyDescent="0.2">
      <c r="A372" s="6">
        <v>392</v>
      </c>
      <c r="B372" s="6" t="s">
        <v>11121</v>
      </c>
      <c r="C372" s="6" t="s">
        <v>11122</v>
      </c>
      <c r="D372" s="6" t="s">
        <v>351</v>
      </c>
      <c r="E372" s="6" t="s">
        <v>232</v>
      </c>
      <c r="F372" s="6">
        <v>15212</v>
      </c>
      <c r="G372" s="6">
        <v>4125781909</v>
      </c>
      <c r="H372" s="6" t="s">
        <v>11122</v>
      </c>
      <c r="I372" s="6" t="s">
        <v>20728</v>
      </c>
      <c r="K372" s="6" t="s">
        <v>20729</v>
      </c>
      <c r="L372" s="6" t="s">
        <v>13355</v>
      </c>
      <c r="M372" s="6">
        <v>0</v>
      </c>
      <c r="N372" s="6" t="s">
        <v>11017</v>
      </c>
      <c r="O372" s="6">
        <f>MATCH(A372, 'combined matches'!B$1:B$4986,0)</f>
        <v>308</v>
      </c>
      <c r="P372" s="6">
        <f t="shared" si="22"/>
        <v>0</v>
      </c>
      <c r="Q372" s="6" t="b">
        <f t="shared" si="23"/>
        <v>0</v>
      </c>
      <c r="R372" s="6" t="b">
        <f t="shared" si="24"/>
        <v>0</v>
      </c>
      <c r="S372" s="6" t="b">
        <f t="shared" si="27"/>
        <v>0</v>
      </c>
      <c r="T372" s="6" t="b">
        <f>IF(P372=1, SUM(P$1:P372))</f>
        <v>0</v>
      </c>
    </row>
    <row r="373" spans="1:20" x14ac:dyDescent="0.2">
      <c r="A373" s="6">
        <v>393</v>
      </c>
      <c r="B373" s="6" t="s">
        <v>354</v>
      </c>
      <c r="C373" s="6" t="s">
        <v>355</v>
      </c>
      <c r="D373" s="6" t="s">
        <v>351</v>
      </c>
      <c r="E373" s="6" t="s">
        <v>232</v>
      </c>
      <c r="F373" s="6">
        <v>15206</v>
      </c>
      <c r="G373" s="6">
        <v>4123457456</v>
      </c>
      <c r="H373" s="6" t="s">
        <v>6461</v>
      </c>
      <c r="I373" s="6" t="s">
        <v>9050</v>
      </c>
      <c r="K373" s="6" t="s">
        <v>8627</v>
      </c>
      <c r="L373" s="6" t="s">
        <v>13355</v>
      </c>
      <c r="M373" s="6">
        <v>0</v>
      </c>
      <c r="N373" s="6" t="s">
        <v>11017</v>
      </c>
      <c r="O373" s="6">
        <f>MATCH(A373, 'combined matches'!B$1:B$4986,0)</f>
        <v>309</v>
      </c>
      <c r="P373" s="6">
        <f t="shared" si="22"/>
        <v>0</v>
      </c>
      <c r="Q373" s="6" t="b">
        <f t="shared" si="23"/>
        <v>0</v>
      </c>
      <c r="R373" s="6" t="b">
        <f t="shared" si="24"/>
        <v>0</v>
      </c>
      <c r="S373" s="6" t="b">
        <f t="shared" si="27"/>
        <v>0</v>
      </c>
      <c r="T373" s="6" t="b">
        <f>IF(P373=1, SUM(P$1:P373))</f>
        <v>0</v>
      </c>
    </row>
    <row r="374" spans="1:20" x14ac:dyDescent="0.2">
      <c r="A374" s="6">
        <v>394</v>
      </c>
      <c r="B374" s="6" t="s">
        <v>354</v>
      </c>
      <c r="C374" s="6" t="s">
        <v>355</v>
      </c>
      <c r="D374" s="6" t="s">
        <v>351</v>
      </c>
      <c r="E374" s="6" t="s">
        <v>232</v>
      </c>
      <c r="F374" s="6">
        <v>15206</v>
      </c>
      <c r="G374" s="6">
        <v>4123457456</v>
      </c>
      <c r="H374" s="6" t="s">
        <v>6461</v>
      </c>
      <c r="I374" s="6" t="s">
        <v>9050</v>
      </c>
      <c r="K374" s="6" t="s">
        <v>8627</v>
      </c>
      <c r="L374" s="6" t="s">
        <v>13355</v>
      </c>
      <c r="M374" s="6">
        <v>0</v>
      </c>
      <c r="N374" s="6" t="s">
        <v>8972</v>
      </c>
      <c r="O374" s="6">
        <f>MATCH(A374, 'combined matches'!B$1:B$4986,0)</f>
        <v>310</v>
      </c>
      <c r="P374" s="6">
        <f t="shared" si="22"/>
        <v>0</v>
      </c>
      <c r="Q374" s="6" t="b">
        <f t="shared" si="23"/>
        <v>0</v>
      </c>
      <c r="R374" s="6" t="b">
        <f t="shared" si="24"/>
        <v>0</v>
      </c>
      <c r="S374" s="6" t="b">
        <f t="shared" si="27"/>
        <v>0</v>
      </c>
      <c r="T374" s="6" t="b">
        <f>IF(P374=1, SUM(P$1:P374))</f>
        <v>0</v>
      </c>
    </row>
    <row r="375" spans="1:20" x14ac:dyDescent="0.2">
      <c r="A375" s="6">
        <v>395</v>
      </c>
      <c r="B375" s="6" t="s">
        <v>13105</v>
      </c>
      <c r="C375" s="6" t="s">
        <v>409</v>
      </c>
      <c r="D375" s="6" t="s">
        <v>410</v>
      </c>
      <c r="E375" s="6" t="s">
        <v>232</v>
      </c>
      <c r="F375" s="6">
        <v>15338</v>
      </c>
      <c r="G375" s="6">
        <v>7249472255</v>
      </c>
      <c r="H375" s="6" t="s">
        <v>6474</v>
      </c>
      <c r="I375" s="6" t="s">
        <v>13105</v>
      </c>
      <c r="K375" s="6" t="s">
        <v>8569</v>
      </c>
      <c r="L375" s="6" t="s">
        <v>8973</v>
      </c>
      <c r="M375" s="6">
        <v>1</v>
      </c>
      <c r="N375" s="6" t="s">
        <v>11017</v>
      </c>
      <c r="O375" s="6">
        <f>MATCH(A375, 'combined matches'!B$1:B$4986,0)</f>
        <v>311</v>
      </c>
      <c r="P375" s="6">
        <f t="shared" si="22"/>
        <v>0</v>
      </c>
      <c r="Q375" s="6" t="b">
        <f t="shared" si="23"/>
        <v>0</v>
      </c>
      <c r="R375" s="6" t="b">
        <f t="shared" si="24"/>
        <v>0</v>
      </c>
      <c r="S375" s="6" t="b">
        <f t="shared" si="27"/>
        <v>0</v>
      </c>
      <c r="T375" s="6" t="b">
        <f>IF(P375=1, SUM(P$1:P375))</f>
        <v>0</v>
      </c>
    </row>
    <row r="376" spans="1:20" x14ac:dyDescent="0.2">
      <c r="A376" s="6">
        <v>396</v>
      </c>
      <c r="B376" s="6" t="s">
        <v>419</v>
      </c>
      <c r="C376" s="6" t="s">
        <v>420</v>
      </c>
      <c r="D376" s="6" t="s">
        <v>195</v>
      </c>
      <c r="E376" s="6" t="s">
        <v>232</v>
      </c>
      <c r="F376" s="6">
        <v>15301</v>
      </c>
      <c r="G376" s="6">
        <v>7242281089</v>
      </c>
      <c r="H376" s="6" t="s">
        <v>6476</v>
      </c>
      <c r="I376" s="6" t="s">
        <v>9067</v>
      </c>
      <c r="K376" s="6" t="s">
        <v>8569</v>
      </c>
      <c r="L376" s="6" t="s">
        <v>8973</v>
      </c>
      <c r="M376" s="6">
        <v>1</v>
      </c>
      <c r="N376" s="6" t="s">
        <v>8972</v>
      </c>
      <c r="O376" s="6">
        <f>MATCH(A376, 'combined matches'!B$1:B$4986,0)</f>
        <v>312</v>
      </c>
      <c r="P376" s="6">
        <f t="shared" si="22"/>
        <v>0</v>
      </c>
      <c r="Q376" s="6" t="b">
        <f t="shared" si="23"/>
        <v>0</v>
      </c>
      <c r="R376" s="6" t="b">
        <f t="shared" si="24"/>
        <v>0</v>
      </c>
      <c r="S376" s="6" t="b">
        <f t="shared" si="27"/>
        <v>0</v>
      </c>
      <c r="T376" s="6" t="b">
        <f>IF(P376=1, SUM(P$1:P376))</f>
        <v>0</v>
      </c>
    </row>
    <row r="377" spans="1:20" x14ac:dyDescent="0.2">
      <c r="A377" s="6">
        <v>397</v>
      </c>
      <c r="B377" s="6" t="s">
        <v>411</v>
      </c>
      <c r="C377" s="6" t="s">
        <v>7530</v>
      </c>
      <c r="D377" s="6" t="s">
        <v>412</v>
      </c>
      <c r="E377" s="6" t="s">
        <v>232</v>
      </c>
      <c r="F377" s="6">
        <v>15021</v>
      </c>
      <c r="G377" s="6">
        <v>7249472255</v>
      </c>
      <c r="H377" s="6" t="s">
        <v>7530</v>
      </c>
      <c r="I377" s="6" t="s">
        <v>411</v>
      </c>
      <c r="K377" s="6" t="s">
        <v>8569</v>
      </c>
      <c r="L377" s="6" t="s">
        <v>8973</v>
      </c>
      <c r="M377" s="6">
        <v>1</v>
      </c>
      <c r="N377" s="6" t="s">
        <v>8972</v>
      </c>
      <c r="O377" s="6">
        <f>MATCH(A377, 'combined matches'!B$1:B$4986,0)</f>
        <v>313</v>
      </c>
      <c r="P377" s="6">
        <f t="shared" si="22"/>
        <v>0</v>
      </c>
      <c r="Q377" s="6" t="b">
        <f t="shared" si="23"/>
        <v>0</v>
      </c>
      <c r="R377" s="6" t="b">
        <f t="shared" si="24"/>
        <v>0</v>
      </c>
      <c r="S377" s="6" t="b">
        <f t="shared" si="27"/>
        <v>0</v>
      </c>
      <c r="T377" s="6" t="b">
        <f>IF(P377=1, SUM(P$1:P377))</f>
        <v>0</v>
      </c>
    </row>
    <row r="378" spans="1:20" x14ac:dyDescent="0.2">
      <c r="A378" s="6">
        <v>398</v>
      </c>
      <c r="B378" s="6" t="s">
        <v>408</v>
      </c>
      <c r="C378" s="6" t="s">
        <v>409</v>
      </c>
      <c r="D378" s="6" t="s">
        <v>410</v>
      </c>
      <c r="E378" s="6" t="s">
        <v>232</v>
      </c>
      <c r="F378" s="6">
        <v>15338</v>
      </c>
      <c r="G378" s="6">
        <v>7249433308</v>
      </c>
      <c r="H378" s="6" t="s">
        <v>6474</v>
      </c>
      <c r="I378" s="6" t="s">
        <v>408</v>
      </c>
      <c r="K378" s="6" t="s">
        <v>8569</v>
      </c>
      <c r="L378" s="6" t="s">
        <v>8973</v>
      </c>
      <c r="M378" s="6">
        <v>1</v>
      </c>
      <c r="N378" s="6" t="s">
        <v>8972</v>
      </c>
      <c r="O378" s="6">
        <f>MATCH(A378, 'combined matches'!B$1:B$4986,0)</f>
        <v>314</v>
      </c>
      <c r="P378" s="6">
        <f t="shared" si="22"/>
        <v>0</v>
      </c>
      <c r="Q378" s="6" t="b">
        <f t="shared" si="23"/>
        <v>0</v>
      </c>
      <c r="R378" s="6" t="b">
        <f t="shared" si="24"/>
        <v>0</v>
      </c>
      <c r="S378" s="6" t="b">
        <f t="shared" si="27"/>
        <v>0</v>
      </c>
      <c r="T378" s="6" t="b">
        <f>IF(P378=1, SUM(P$1:P378))</f>
        <v>0</v>
      </c>
    </row>
    <row r="379" spans="1:20" x14ac:dyDescent="0.2">
      <c r="A379" s="6">
        <v>399</v>
      </c>
      <c r="B379" s="6" t="s">
        <v>416</v>
      </c>
      <c r="C379" s="6" t="s">
        <v>417</v>
      </c>
      <c r="D379" s="6" t="s">
        <v>418</v>
      </c>
      <c r="E379" s="6" t="s">
        <v>232</v>
      </c>
      <c r="F379" s="6">
        <v>15349</v>
      </c>
      <c r="G379" s="6">
        <v>7243249001</v>
      </c>
      <c r="H379" s="6" t="s">
        <v>6475</v>
      </c>
      <c r="I379" s="6" t="s">
        <v>9066</v>
      </c>
      <c r="K379" s="6" t="s">
        <v>8569</v>
      </c>
      <c r="L379" s="6" t="s">
        <v>8973</v>
      </c>
      <c r="M379" s="6">
        <v>1</v>
      </c>
      <c r="N379" s="6" t="s">
        <v>8972</v>
      </c>
      <c r="O379" s="6">
        <f>MATCH(A379, 'combined matches'!B$1:B$4986,0)</f>
        <v>315</v>
      </c>
      <c r="P379" s="6">
        <f t="shared" si="22"/>
        <v>0</v>
      </c>
      <c r="Q379" s="6" t="b">
        <f t="shared" si="23"/>
        <v>0</v>
      </c>
      <c r="R379" s="6" t="b">
        <f t="shared" si="24"/>
        <v>0</v>
      </c>
      <c r="S379" s="6" t="b">
        <f t="shared" si="27"/>
        <v>0</v>
      </c>
      <c r="T379" s="6" t="b">
        <f>IF(P379=1, SUM(P$1:P379))</f>
        <v>0</v>
      </c>
    </row>
    <row r="380" spans="1:20" x14ac:dyDescent="0.2">
      <c r="A380" s="6">
        <v>400</v>
      </c>
      <c r="B380" s="6" t="s">
        <v>413</v>
      </c>
      <c r="C380" s="6" t="s">
        <v>414</v>
      </c>
      <c r="D380" s="6" t="s">
        <v>415</v>
      </c>
      <c r="E380" s="6" t="s">
        <v>232</v>
      </c>
      <c r="F380" s="6">
        <v>15359</v>
      </c>
      <c r="G380" s="6">
        <v>7244995188</v>
      </c>
      <c r="H380" s="6" t="s">
        <v>414</v>
      </c>
      <c r="I380" s="6" t="s">
        <v>413</v>
      </c>
      <c r="K380" s="6" t="s">
        <v>8569</v>
      </c>
      <c r="L380" s="6" t="s">
        <v>8973</v>
      </c>
      <c r="M380" s="6">
        <v>1</v>
      </c>
      <c r="N380" s="6" t="s">
        <v>8972</v>
      </c>
      <c r="O380" s="6">
        <f>MATCH(A380, 'combined matches'!B$1:B$4986,0)</f>
        <v>316</v>
      </c>
      <c r="P380" s="6">
        <f t="shared" si="22"/>
        <v>0</v>
      </c>
      <c r="Q380" s="6" t="b">
        <f t="shared" si="23"/>
        <v>0</v>
      </c>
      <c r="R380" s="6" t="b">
        <f t="shared" si="24"/>
        <v>0</v>
      </c>
      <c r="S380" s="6" t="b">
        <f t="shared" si="27"/>
        <v>0</v>
      </c>
      <c r="T380" s="6" t="b">
        <f>IF(P380=1, SUM(P$1:P380))</f>
        <v>0</v>
      </c>
    </row>
    <row r="381" spans="1:20" x14ac:dyDescent="0.2">
      <c r="A381" s="6">
        <v>401</v>
      </c>
      <c r="B381" s="6" t="s">
        <v>11100</v>
      </c>
      <c r="C381" s="6" t="s">
        <v>11101</v>
      </c>
      <c r="D381" s="6" t="s">
        <v>365</v>
      </c>
      <c r="E381" s="6" t="s">
        <v>232</v>
      </c>
      <c r="F381" s="6">
        <v>15650</v>
      </c>
      <c r="G381" s="6">
        <v>7245398593</v>
      </c>
      <c r="H381" s="6" t="s">
        <v>20730</v>
      </c>
      <c r="I381" s="6" t="s">
        <v>11100</v>
      </c>
      <c r="K381" s="6" t="s">
        <v>8628</v>
      </c>
      <c r="L381" s="6" t="s">
        <v>8977</v>
      </c>
      <c r="M381" s="6">
        <v>0</v>
      </c>
      <c r="N381" s="6" t="s">
        <v>11017</v>
      </c>
      <c r="O381" s="6">
        <f>MATCH(A381, 'combined matches'!B$1:B$4986,0)</f>
        <v>317</v>
      </c>
      <c r="P381" s="6">
        <f t="shared" si="22"/>
        <v>0</v>
      </c>
      <c r="Q381" s="6" t="b">
        <f t="shared" si="23"/>
        <v>0</v>
      </c>
      <c r="R381" s="6" t="b">
        <f t="shared" si="24"/>
        <v>0</v>
      </c>
      <c r="S381" s="6" t="b">
        <f t="shared" si="27"/>
        <v>0</v>
      </c>
      <c r="T381" s="6" t="b">
        <f>IF(P381=1, SUM(P$1:P381))</f>
        <v>0</v>
      </c>
    </row>
    <row r="382" spans="1:20" x14ac:dyDescent="0.2">
      <c r="A382" s="6">
        <v>402</v>
      </c>
      <c r="B382" s="6" t="s">
        <v>366</v>
      </c>
      <c r="C382" s="6" t="s">
        <v>367</v>
      </c>
      <c r="D382" s="6" t="s">
        <v>368</v>
      </c>
      <c r="E382" s="6" t="s">
        <v>232</v>
      </c>
      <c r="F382" s="6">
        <v>15683</v>
      </c>
      <c r="G382" s="6">
        <v>7248876960</v>
      </c>
      <c r="H382" s="6" t="s">
        <v>6464</v>
      </c>
      <c r="I382" s="6" t="s">
        <v>9054</v>
      </c>
      <c r="K382" s="6" t="s">
        <v>8628</v>
      </c>
      <c r="L382" s="6" t="s">
        <v>8977</v>
      </c>
      <c r="M382" s="6">
        <v>0</v>
      </c>
      <c r="N382" s="6" t="s">
        <v>8972</v>
      </c>
      <c r="O382" s="6">
        <f>MATCH(A382, 'combined matches'!B$1:B$4986,0)</f>
        <v>318</v>
      </c>
      <c r="P382" s="6">
        <f t="shared" si="22"/>
        <v>0</v>
      </c>
      <c r="Q382" s="6" t="b">
        <f t="shared" si="23"/>
        <v>0</v>
      </c>
      <c r="R382" s="6" t="b">
        <f t="shared" si="24"/>
        <v>0</v>
      </c>
      <c r="S382" s="6" t="b">
        <f t="shared" si="27"/>
        <v>0</v>
      </c>
      <c r="T382" s="6" t="b">
        <f>IF(P382=1, SUM(P$1:P382))</f>
        <v>0</v>
      </c>
    </row>
    <row r="383" spans="1:20" x14ac:dyDescent="0.2">
      <c r="A383" s="6">
        <v>403</v>
      </c>
      <c r="B383" s="6" t="s">
        <v>363</v>
      </c>
      <c r="C383" s="6" t="s">
        <v>11103</v>
      </c>
      <c r="D383" s="6" t="s">
        <v>365</v>
      </c>
      <c r="E383" s="6" t="s">
        <v>232</v>
      </c>
      <c r="F383" s="6">
        <v>15650</v>
      </c>
      <c r="G383" s="6">
        <v>7245398581</v>
      </c>
      <c r="H383" s="6" t="s">
        <v>11103</v>
      </c>
      <c r="I383" s="6" t="s">
        <v>9053</v>
      </c>
      <c r="K383" s="6" t="s">
        <v>8628</v>
      </c>
      <c r="L383" s="6" t="s">
        <v>8977</v>
      </c>
      <c r="M383" s="6">
        <v>0</v>
      </c>
      <c r="N383" s="6" t="s">
        <v>8972</v>
      </c>
      <c r="O383" s="6">
        <f>MATCH(A383, 'combined matches'!B$1:B$4986,0)</f>
        <v>319</v>
      </c>
      <c r="P383" s="6">
        <f t="shared" si="22"/>
        <v>0</v>
      </c>
      <c r="Q383" s="6" t="b">
        <f t="shared" si="23"/>
        <v>0</v>
      </c>
      <c r="R383" s="6" t="b">
        <f t="shared" si="24"/>
        <v>0</v>
      </c>
      <c r="S383" s="6" t="b">
        <f t="shared" si="27"/>
        <v>0</v>
      </c>
      <c r="T383" s="6" t="b">
        <f>IF(P383=1, SUM(P$1:P383))</f>
        <v>0</v>
      </c>
    </row>
    <row r="384" spans="1:20" x14ac:dyDescent="0.2">
      <c r="A384" s="6">
        <v>404</v>
      </c>
      <c r="B384" s="6" t="s">
        <v>11125</v>
      </c>
      <c r="C384" s="6" t="s">
        <v>11126</v>
      </c>
      <c r="D384" s="6" t="s">
        <v>334</v>
      </c>
      <c r="E384" s="6" t="s">
        <v>232</v>
      </c>
      <c r="F384" s="6">
        <v>15701</v>
      </c>
      <c r="G384" s="6">
        <v>7243577234</v>
      </c>
      <c r="H384" s="6" t="s">
        <v>11126</v>
      </c>
      <c r="I384" s="6" t="s">
        <v>20731</v>
      </c>
      <c r="K384" s="6" t="s">
        <v>8629</v>
      </c>
      <c r="L384" s="6" t="s">
        <v>8974</v>
      </c>
      <c r="M384" s="6">
        <v>0</v>
      </c>
      <c r="N384" s="6" t="s">
        <v>11017</v>
      </c>
      <c r="O384" s="6">
        <f>MATCH(A384, 'combined matches'!B$1:B$4986,0)</f>
        <v>320</v>
      </c>
      <c r="P384" s="6">
        <f t="shared" si="22"/>
        <v>0</v>
      </c>
      <c r="Q384" s="6" t="b">
        <f t="shared" si="23"/>
        <v>0</v>
      </c>
      <c r="R384" s="6" t="b">
        <f t="shared" si="24"/>
        <v>0</v>
      </c>
      <c r="S384" s="6" t="b">
        <f t="shared" si="27"/>
        <v>0</v>
      </c>
      <c r="T384" s="6" t="b">
        <f>IF(P384=1, SUM(P$1:P384))</f>
        <v>0</v>
      </c>
    </row>
    <row r="385" spans="1:20" x14ac:dyDescent="0.2">
      <c r="A385" s="6">
        <v>405</v>
      </c>
      <c r="B385" s="6" t="s">
        <v>441</v>
      </c>
      <c r="C385" s="6" t="s">
        <v>440</v>
      </c>
      <c r="D385" s="6" t="s">
        <v>334</v>
      </c>
      <c r="E385" s="6" t="s">
        <v>232</v>
      </c>
      <c r="F385" s="6">
        <v>15701</v>
      </c>
      <c r="G385" s="6">
        <v>8884524762</v>
      </c>
      <c r="H385" s="6" t="s">
        <v>440</v>
      </c>
      <c r="I385" s="6" t="s">
        <v>10239</v>
      </c>
      <c r="K385" s="6" t="s">
        <v>8629</v>
      </c>
      <c r="L385" s="6" t="s">
        <v>8974</v>
      </c>
      <c r="M385" s="6">
        <v>0</v>
      </c>
      <c r="N385" s="6" t="s">
        <v>8972</v>
      </c>
      <c r="O385" s="6">
        <f>MATCH(A385, 'combined matches'!B$1:B$4986,0)</f>
        <v>321</v>
      </c>
      <c r="P385" s="6">
        <f t="shared" si="22"/>
        <v>0</v>
      </c>
      <c r="Q385" s="6" t="b">
        <f t="shared" si="23"/>
        <v>0</v>
      </c>
      <c r="R385" s="6" t="b">
        <f t="shared" si="24"/>
        <v>0</v>
      </c>
      <c r="S385" s="6" t="b">
        <f t="shared" si="27"/>
        <v>0</v>
      </c>
      <c r="T385" s="6" t="b">
        <f>IF(P385=1, SUM(P$1:P385))</f>
        <v>0</v>
      </c>
    </row>
    <row r="386" spans="1:20" x14ac:dyDescent="0.2">
      <c r="A386" s="6">
        <v>406</v>
      </c>
      <c r="B386" s="6" t="s">
        <v>437</v>
      </c>
      <c r="C386" s="6" t="s">
        <v>438</v>
      </c>
      <c r="D386" s="6" t="s">
        <v>334</v>
      </c>
      <c r="E386" s="6" t="s">
        <v>232</v>
      </c>
      <c r="F386" s="6">
        <v>15701</v>
      </c>
      <c r="G386" s="6">
        <v>8884524762</v>
      </c>
      <c r="H386" s="6" t="s">
        <v>6481</v>
      </c>
      <c r="I386" s="6" t="s">
        <v>10240</v>
      </c>
      <c r="K386" s="6" t="s">
        <v>8629</v>
      </c>
      <c r="L386" s="6" t="s">
        <v>8974</v>
      </c>
      <c r="M386" s="6">
        <v>0</v>
      </c>
      <c r="N386" s="6" t="s">
        <v>8972</v>
      </c>
      <c r="O386" s="6">
        <f>MATCH(A386, 'combined matches'!B$1:B$4986,0)</f>
        <v>323</v>
      </c>
      <c r="P386" s="6">
        <f t="shared" si="22"/>
        <v>0</v>
      </c>
      <c r="Q386" s="6" t="b">
        <f t="shared" si="23"/>
        <v>0</v>
      </c>
      <c r="R386" s="6" t="b">
        <f t="shared" si="24"/>
        <v>0</v>
      </c>
      <c r="S386" s="6" t="b">
        <f t="shared" si="27"/>
        <v>0</v>
      </c>
      <c r="T386" s="6" t="b">
        <f>IF(P386=1, SUM(P$1:P386))</f>
        <v>0</v>
      </c>
    </row>
    <row r="387" spans="1:20" x14ac:dyDescent="0.2">
      <c r="A387" s="6">
        <v>407</v>
      </c>
      <c r="B387" s="6" t="s">
        <v>369</v>
      </c>
      <c r="C387" s="6" t="s">
        <v>370</v>
      </c>
      <c r="D387" s="6" t="s">
        <v>351</v>
      </c>
      <c r="E387" s="6" t="s">
        <v>232</v>
      </c>
      <c r="F387" s="6">
        <v>15213</v>
      </c>
      <c r="G387" s="6">
        <v>4126411011</v>
      </c>
      <c r="H387" s="6" t="s">
        <v>370</v>
      </c>
      <c r="I387" s="6" t="s">
        <v>9055</v>
      </c>
      <c r="K387" s="6" t="s">
        <v>8564</v>
      </c>
      <c r="L387" s="6" t="s">
        <v>8974</v>
      </c>
      <c r="M387" s="6">
        <v>0</v>
      </c>
      <c r="N387" s="6" t="s">
        <v>11017</v>
      </c>
      <c r="O387" s="6">
        <f>MATCH(A387, 'combined matches'!B$1:B$4986,0)</f>
        <v>324</v>
      </c>
      <c r="P387" s="6">
        <f t="shared" ref="P387:P450" si="28">IF(ISNA(O387),1,0)</f>
        <v>0</v>
      </c>
      <c r="Q387" s="6" t="b">
        <f t="shared" ref="Q387:Q450" si="29">IF(P387=1,IF(N387="service site", 1, 0))</f>
        <v>0</v>
      </c>
      <c r="R387" s="6" t="b">
        <f t="shared" ref="R387:R450" si="30">IF(Q387=1,IF(J388=J387,0,IF(J386=J387,0,1)))</f>
        <v>0</v>
      </c>
      <c r="S387" s="6" t="b">
        <f t="shared" si="27"/>
        <v>0</v>
      </c>
      <c r="T387" s="6" t="b">
        <f>IF(P387=1, SUM(P$1:P387))</f>
        <v>0</v>
      </c>
    </row>
    <row r="388" spans="1:20" x14ac:dyDescent="0.2">
      <c r="A388" s="6">
        <v>408</v>
      </c>
      <c r="B388" s="6" t="s">
        <v>371</v>
      </c>
      <c r="C388" s="6" t="s">
        <v>372</v>
      </c>
      <c r="D388" s="6" t="s">
        <v>373</v>
      </c>
      <c r="E388" s="6" t="s">
        <v>232</v>
      </c>
      <c r="F388" s="6">
        <v>15025</v>
      </c>
      <c r="G388" s="6">
        <v>4122337021</v>
      </c>
      <c r="H388" s="6" t="s">
        <v>6465</v>
      </c>
      <c r="I388" s="6" t="s">
        <v>371</v>
      </c>
      <c r="K388" s="6" t="s">
        <v>8564</v>
      </c>
      <c r="L388" s="6" t="s">
        <v>8974</v>
      </c>
      <c r="M388" s="6">
        <v>0</v>
      </c>
      <c r="N388" s="6" t="s">
        <v>8972</v>
      </c>
      <c r="O388" s="6">
        <f>MATCH(A388, 'combined matches'!B$1:B$4986,0)</f>
        <v>325</v>
      </c>
      <c r="P388" s="6">
        <f t="shared" si="28"/>
        <v>0</v>
      </c>
      <c r="Q388" s="6" t="b">
        <f t="shared" si="29"/>
        <v>0</v>
      </c>
      <c r="R388" s="6" t="b">
        <f t="shared" si="30"/>
        <v>0</v>
      </c>
      <c r="S388" s="6" t="b">
        <f t="shared" si="27"/>
        <v>0</v>
      </c>
      <c r="T388" s="6" t="b">
        <f>IF(P388=1, SUM(P$1:P388))</f>
        <v>0</v>
      </c>
    </row>
    <row r="389" spans="1:20" x14ac:dyDescent="0.2">
      <c r="A389" s="6">
        <v>409</v>
      </c>
      <c r="B389" s="6" t="s">
        <v>379</v>
      </c>
      <c r="C389" s="6" t="s">
        <v>380</v>
      </c>
      <c r="D389" s="6" t="s">
        <v>381</v>
      </c>
      <c r="E389" s="6" t="s">
        <v>232</v>
      </c>
      <c r="F389" s="6">
        <v>15146</v>
      </c>
      <c r="G389" s="6">
        <v>4126416722</v>
      </c>
      <c r="H389" s="6" t="s">
        <v>380</v>
      </c>
      <c r="I389" s="6" t="s">
        <v>379</v>
      </c>
      <c r="K389" s="6" t="s">
        <v>8564</v>
      </c>
      <c r="L389" s="6" t="s">
        <v>8974</v>
      </c>
      <c r="M389" s="6">
        <v>0</v>
      </c>
      <c r="N389" s="6" t="s">
        <v>8972</v>
      </c>
      <c r="O389" s="6">
        <f>MATCH(A389, 'combined matches'!B$1:B$4986,0)</f>
        <v>326</v>
      </c>
      <c r="P389" s="6">
        <f t="shared" si="28"/>
        <v>0</v>
      </c>
      <c r="Q389" s="6" t="b">
        <f t="shared" si="29"/>
        <v>0</v>
      </c>
      <c r="R389" s="6" t="b">
        <f t="shared" si="30"/>
        <v>0</v>
      </c>
      <c r="S389" s="6" t="b">
        <f t="shared" si="27"/>
        <v>0</v>
      </c>
      <c r="T389" s="6" t="b">
        <f>IF(P389=1, SUM(P$1:P389))</f>
        <v>0</v>
      </c>
    </row>
    <row r="390" spans="1:20" x14ac:dyDescent="0.2">
      <c r="A390" s="6">
        <v>410</v>
      </c>
      <c r="B390" s="6" t="s">
        <v>377</v>
      </c>
      <c r="C390" s="6" t="s">
        <v>378</v>
      </c>
      <c r="D390" s="6" t="s">
        <v>351</v>
      </c>
      <c r="E390" s="6" t="s">
        <v>232</v>
      </c>
      <c r="F390" s="6">
        <v>15210</v>
      </c>
      <c r="G390" s="6">
        <v>4124882690</v>
      </c>
      <c r="H390" s="6" t="s">
        <v>7847</v>
      </c>
      <c r="I390" s="6" t="s">
        <v>9056</v>
      </c>
      <c r="K390" s="6" t="s">
        <v>8564</v>
      </c>
      <c r="L390" s="6" t="s">
        <v>8974</v>
      </c>
      <c r="M390" s="6">
        <v>0</v>
      </c>
      <c r="N390" s="6" t="s">
        <v>8972</v>
      </c>
      <c r="O390" s="6">
        <f>MATCH(A390, 'combined matches'!B$1:B$4986,0)</f>
        <v>327</v>
      </c>
      <c r="P390" s="6">
        <f t="shared" si="28"/>
        <v>0</v>
      </c>
      <c r="Q390" s="6" t="b">
        <f t="shared" si="29"/>
        <v>0</v>
      </c>
      <c r="R390" s="6" t="b">
        <f t="shared" si="30"/>
        <v>0</v>
      </c>
      <c r="S390" s="6" t="b">
        <f t="shared" si="27"/>
        <v>0</v>
      </c>
      <c r="T390" s="6" t="b">
        <f>IF(P390=1, SUM(P$1:P390))</f>
        <v>0</v>
      </c>
    </row>
    <row r="391" spans="1:20" x14ac:dyDescent="0.2">
      <c r="A391" s="6">
        <v>411</v>
      </c>
      <c r="B391" s="6" t="s">
        <v>374</v>
      </c>
      <c r="C391" s="6" t="s">
        <v>375</v>
      </c>
      <c r="D391" s="6" t="s">
        <v>376</v>
      </c>
      <c r="E391" s="6" t="s">
        <v>232</v>
      </c>
      <c r="F391" s="6">
        <v>15221</v>
      </c>
      <c r="G391" s="6">
        <v>4127313091</v>
      </c>
      <c r="H391" s="6" t="s">
        <v>7846</v>
      </c>
      <c r="I391" s="6" t="s">
        <v>374</v>
      </c>
      <c r="K391" s="6" t="s">
        <v>8564</v>
      </c>
      <c r="L391" s="6" t="s">
        <v>8974</v>
      </c>
      <c r="M391" s="6">
        <v>0</v>
      </c>
      <c r="N391" s="6" t="s">
        <v>8972</v>
      </c>
      <c r="O391" s="6">
        <f>MATCH(A391, 'combined matches'!B$1:B$4986,0)</f>
        <v>328</v>
      </c>
      <c r="P391" s="6">
        <f t="shared" si="28"/>
        <v>0</v>
      </c>
      <c r="Q391" s="6" t="b">
        <f t="shared" si="29"/>
        <v>0</v>
      </c>
      <c r="R391" s="6" t="b">
        <f t="shared" si="30"/>
        <v>0</v>
      </c>
      <c r="S391" s="6" t="b">
        <f t="shared" si="27"/>
        <v>0</v>
      </c>
      <c r="T391" s="6" t="b">
        <f>IF(P391=1, SUM(P$1:P391))</f>
        <v>0</v>
      </c>
    </row>
    <row r="392" spans="1:20" x14ac:dyDescent="0.2">
      <c r="A392" s="6">
        <v>412</v>
      </c>
      <c r="B392" s="6" t="s">
        <v>369</v>
      </c>
      <c r="C392" s="6" t="s">
        <v>370</v>
      </c>
      <c r="D392" s="6" t="s">
        <v>351</v>
      </c>
      <c r="E392" s="6" t="s">
        <v>232</v>
      </c>
      <c r="F392" s="6">
        <v>15213</v>
      </c>
      <c r="G392" s="6">
        <v>4126414455</v>
      </c>
      <c r="H392" s="6" t="s">
        <v>370</v>
      </c>
      <c r="I392" s="6" t="s">
        <v>9055</v>
      </c>
      <c r="K392" s="6" t="s">
        <v>8564</v>
      </c>
      <c r="L392" s="6" t="s">
        <v>8974</v>
      </c>
      <c r="M392" s="6">
        <v>0</v>
      </c>
      <c r="N392" s="6" t="s">
        <v>8972</v>
      </c>
      <c r="O392" s="6">
        <f>MATCH(A392, 'combined matches'!B$1:B$4986,0)</f>
        <v>329</v>
      </c>
      <c r="P392" s="6">
        <f t="shared" si="28"/>
        <v>0</v>
      </c>
      <c r="Q392" s="6" t="b">
        <f t="shared" si="29"/>
        <v>0</v>
      </c>
      <c r="R392" s="6" t="b">
        <f t="shared" si="30"/>
        <v>0</v>
      </c>
      <c r="S392" s="6" t="b">
        <f t="shared" si="27"/>
        <v>0</v>
      </c>
      <c r="T392" s="6" t="b">
        <f>IF(P392=1, SUM(P$1:P392))</f>
        <v>0</v>
      </c>
    </row>
    <row r="393" spans="1:20" x14ac:dyDescent="0.2">
      <c r="A393" s="6">
        <v>413</v>
      </c>
      <c r="B393" s="6" t="s">
        <v>11111</v>
      </c>
      <c r="C393" s="6" t="s">
        <v>11112</v>
      </c>
      <c r="D393" s="6" t="s">
        <v>407</v>
      </c>
      <c r="E393" s="6" t="s">
        <v>232</v>
      </c>
      <c r="F393" s="6">
        <v>16335</v>
      </c>
      <c r="G393" s="6">
        <v>8143732449</v>
      </c>
      <c r="H393" s="6" t="s">
        <v>11112</v>
      </c>
      <c r="I393" s="6" t="s">
        <v>15177</v>
      </c>
      <c r="K393" s="6" t="s">
        <v>8568</v>
      </c>
      <c r="L393" s="6" t="s">
        <v>8973</v>
      </c>
      <c r="M393" s="6">
        <v>1</v>
      </c>
      <c r="N393" s="6" t="s">
        <v>11017</v>
      </c>
      <c r="O393" s="6">
        <f>MATCH(A393, 'combined matches'!B$1:B$4986,0)</f>
        <v>330</v>
      </c>
      <c r="P393" s="6">
        <f t="shared" si="28"/>
        <v>0</v>
      </c>
      <c r="Q393" s="6" t="b">
        <f t="shared" si="29"/>
        <v>0</v>
      </c>
      <c r="R393" s="6" t="b">
        <f t="shared" si="30"/>
        <v>0</v>
      </c>
      <c r="S393" s="6" t="b">
        <f t="shared" si="27"/>
        <v>0</v>
      </c>
      <c r="T393" s="6" t="b">
        <f>IF(P393=1, SUM(P$1:P393))</f>
        <v>0</v>
      </c>
    </row>
    <row r="394" spans="1:20" x14ac:dyDescent="0.2">
      <c r="A394" s="6">
        <v>414</v>
      </c>
      <c r="B394" s="6" t="s">
        <v>5202</v>
      </c>
      <c r="C394" s="6" t="s">
        <v>5203</v>
      </c>
      <c r="D394" s="6" t="s">
        <v>1147</v>
      </c>
      <c r="E394" s="6" t="s">
        <v>232</v>
      </c>
      <c r="F394" s="6">
        <v>16354</v>
      </c>
      <c r="G394" s="6">
        <v>8143337088</v>
      </c>
      <c r="H394" s="6" t="s">
        <v>8188</v>
      </c>
      <c r="I394" s="6" t="s">
        <v>10241</v>
      </c>
      <c r="K394" s="6" t="s">
        <v>8568</v>
      </c>
      <c r="L394" s="6" t="s">
        <v>8973</v>
      </c>
      <c r="M394" s="6">
        <v>1</v>
      </c>
      <c r="N394" s="6" t="s">
        <v>8972</v>
      </c>
      <c r="O394" s="6" t="e">
        <f>MATCH(A394, 'combined matches'!B$1:B$4986,0)</f>
        <v>#N/A</v>
      </c>
      <c r="P394" s="6">
        <f t="shared" si="28"/>
        <v>1</v>
      </c>
      <c r="Q394" s="6">
        <f t="shared" si="29"/>
        <v>1</v>
      </c>
      <c r="R394" s="6">
        <f t="shared" si="30"/>
        <v>0</v>
      </c>
      <c r="S394" s="6" t="b">
        <f t="shared" si="27"/>
        <v>0</v>
      </c>
      <c r="T394" s="6">
        <f>IF(P394=1, SUM(P$1:P394))</f>
        <v>83</v>
      </c>
    </row>
    <row r="395" spans="1:20" x14ac:dyDescent="0.2">
      <c r="A395" s="6">
        <v>415</v>
      </c>
      <c r="B395" s="6" t="s">
        <v>405</v>
      </c>
      <c r="C395" s="6" t="s">
        <v>406</v>
      </c>
      <c r="D395" s="6" t="s">
        <v>407</v>
      </c>
      <c r="E395" s="6" t="s">
        <v>232</v>
      </c>
      <c r="F395" s="6">
        <v>16335</v>
      </c>
      <c r="G395" s="6">
        <v>8143337088</v>
      </c>
      <c r="H395" s="6" t="s">
        <v>6473</v>
      </c>
      <c r="I395" s="6" t="s">
        <v>9065</v>
      </c>
      <c r="K395" s="6" t="s">
        <v>8568</v>
      </c>
      <c r="L395" s="6" t="s">
        <v>13355</v>
      </c>
      <c r="M395" s="6">
        <v>0</v>
      </c>
      <c r="N395" s="6" t="s">
        <v>8972</v>
      </c>
      <c r="O395" s="6">
        <f>MATCH(A395, 'combined matches'!B$1:B$4986,0)</f>
        <v>331</v>
      </c>
      <c r="P395" s="6">
        <f t="shared" si="28"/>
        <v>0</v>
      </c>
      <c r="Q395" s="6" t="b">
        <f t="shared" si="29"/>
        <v>0</v>
      </c>
      <c r="R395" s="6" t="b">
        <f t="shared" si="30"/>
        <v>0</v>
      </c>
      <c r="S395" s="6" t="b">
        <f t="shared" si="27"/>
        <v>0</v>
      </c>
      <c r="T395" s="6" t="b">
        <f>IF(P395=1, SUM(P$1:P395))</f>
        <v>0</v>
      </c>
    </row>
    <row r="396" spans="1:20" x14ac:dyDescent="0.2">
      <c r="A396" s="6">
        <v>416</v>
      </c>
      <c r="B396" s="6" t="s">
        <v>11104</v>
      </c>
      <c r="C396" s="6" t="s">
        <v>7531</v>
      </c>
      <c r="D396" s="6" t="s">
        <v>351</v>
      </c>
      <c r="E396" s="6" t="s">
        <v>232</v>
      </c>
      <c r="F396" s="6">
        <v>15222</v>
      </c>
      <c r="G396" s="6">
        <v>4123216880</v>
      </c>
      <c r="H396" s="6" t="s">
        <v>7531</v>
      </c>
      <c r="I396" s="6" t="s">
        <v>15153</v>
      </c>
      <c r="K396" s="6" t="s">
        <v>8566</v>
      </c>
      <c r="L396" s="6" t="s">
        <v>13355</v>
      </c>
      <c r="M396" s="6">
        <v>0</v>
      </c>
      <c r="N396" s="6" t="s">
        <v>11017</v>
      </c>
      <c r="O396" s="6">
        <f>MATCH(A396, 'combined matches'!B$1:B$4986,0)</f>
        <v>332</v>
      </c>
      <c r="P396" s="6">
        <f t="shared" si="28"/>
        <v>0</v>
      </c>
      <c r="Q396" s="6" t="b">
        <f t="shared" si="29"/>
        <v>0</v>
      </c>
      <c r="R396" s="6" t="b">
        <f t="shared" si="30"/>
        <v>0</v>
      </c>
      <c r="S396" s="6" t="b">
        <f t="shared" si="27"/>
        <v>0</v>
      </c>
      <c r="T396" s="6" t="b">
        <f>IF(P396=1, SUM(P$1:P396))</f>
        <v>0</v>
      </c>
    </row>
    <row r="397" spans="1:20" x14ac:dyDescent="0.2">
      <c r="A397" s="6">
        <v>417</v>
      </c>
      <c r="B397" s="6" t="s">
        <v>384</v>
      </c>
      <c r="C397" s="6" t="s">
        <v>7531</v>
      </c>
      <c r="D397" s="6" t="s">
        <v>351</v>
      </c>
      <c r="E397" s="6" t="s">
        <v>232</v>
      </c>
      <c r="F397" s="6">
        <v>15222</v>
      </c>
      <c r="G397" s="6">
        <v>4123216880</v>
      </c>
      <c r="H397" s="6" t="s">
        <v>7531</v>
      </c>
      <c r="I397" s="6" t="s">
        <v>9058</v>
      </c>
      <c r="K397" s="6" t="s">
        <v>8566</v>
      </c>
      <c r="L397" s="6" t="s">
        <v>13355</v>
      </c>
      <c r="M397" s="6">
        <v>0</v>
      </c>
      <c r="N397" s="6" t="s">
        <v>8972</v>
      </c>
      <c r="O397" s="6">
        <f>MATCH(A397, 'combined matches'!B$1:B$4986,0)</f>
        <v>333</v>
      </c>
      <c r="P397" s="6">
        <f t="shared" si="28"/>
        <v>0</v>
      </c>
      <c r="Q397" s="6" t="b">
        <f t="shared" si="29"/>
        <v>0</v>
      </c>
      <c r="R397" s="6" t="b">
        <f t="shared" si="30"/>
        <v>0</v>
      </c>
      <c r="S397" s="6" t="b">
        <f t="shared" si="27"/>
        <v>0</v>
      </c>
      <c r="T397" s="6" t="b">
        <f>IF(P397=1, SUM(P$1:P397))</f>
        <v>0</v>
      </c>
    </row>
    <row r="398" spans="1:20" x14ac:dyDescent="0.2">
      <c r="A398" s="6">
        <v>418</v>
      </c>
      <c r="B398" s="6" t="s">
        <v>5209</v>
      </c>
      <c r="C398" s="6" t="s">
        <v>432</v>
      </c>
      <c r="D398" s="6" t="s">
        <v>433</v>
      </c>
      <c r="E398" s="6" t="s">
        <v>232</v>
      </c>
      <c r="F398" s="6">
        <v>15801</v>
      </c>
      <c r="G398" s="6">
        <v>8143711900</v>
      </c>
      <c r="H398" s="6" t="s">
        <v>6479</v>
      </c>
      <c r="I398" s="6" t="s">
        <v>20732</v>
      </c>
      <c r="K398" s="6" t="s">
        <v>8630</v>
      </c>
      <c r="L398" s="6" t="s">
        <v>13355</v>
      </c>
      <c r="M398" s="6">
        <v>0</v>
      </c>
      <c r="N398" s="6" t="s">
        <v>11017</v>
      </c>
      <c r="O398" s="6">
        <f>MATCH(A398, 'combined matches'!B$1:B$4986,0)</f>
        <v>334</v>
      </c>
      <c r="P398" s="6">
        <f t="shared" si="28"/>
        <v>0</v>
      </c>
      <c r="Q398" s="6" t="b">
        <f t="shared" si="29"/>
        <v>0</v>
      </c>
      <c r="R398" s="6" t="b">
        <f t="shared" si="30"/>
        <v>0</v>
      </c>
      <c r="S398" s="6" t="b">
        <f t="shared" si="27"/>
        <v>0</v>
      </c>
      <c r="T398" s="6" t="b">
        <f>IF(P398=1, SUM(P$1:P398))</f>
        <v>0</v>
      </c>
    </row>
    <row r="399" spans="1:20" x14ac:dyDescent="0.2">
      <c r="A399" s="6">
        <v>419</v>
      </c>
      <c r="B399" s="6" t="s">
        <v>5204</v>
      </c>
      <c r="C399" s="6" t="s">
        <v>5205</v>
      </c>
      <c r="D399" s="6" t="s">
        <v>430</v>
      </c>
      <c r="E399" s="6" t="s">
        <v>232</v>
      </c>
      <c r="F399" s="6">
        <v>15767</v>
      </c>
      <c r="G399" s="6">
        <v>8149525464</v>
      </c>
      <c r="H399" s="6" t="s">
        <v>8189</v>
      </c>
      <c r="I399" s="6" t="s">
        <v>10242</v>
      </c>
      <c r="K399" s="6" t="s">
        <v>8630</v>
      </c>
      <c r="L399" s="6" t="s">
        <v>13355</v>
      </c>
      <c r="M399" s="6">
        <v>0</v>
      </c>
      <c r="N399" s="6" t="s">
        <v>8972</v>
      </c>
      <c r="O399" s="6">
        <f>MATCH(A399, 'combined matches'!B$1:B$4986,0)</f>
        <v>335</v>
      </c>
      <c r="P399" s="6">
        <f t="shared" si="28"/>
        <v>0</v>
      </c>
      <c r="Q399" s="6" t="b">
        <f t="shared" si="29"/>
        <v>0</v>
      </c>
      <c r="R399" s="6" t="b">
        <f t="shared" si="30"/>
        <v>0</v>
      </c>
      <c r="S399" s="6" t="b">
        <f t="shared" si="27"/>
        <v>0</v>
      </c>
      <c r="T399" s="6" t="b">
        <f>IF(P399=1, SUM(P$1:P399))</f>
        <v>0</v>
      </c>
    </row>
    <row r="400" spans="1:20" x14ac:dyDescent="0.2">
      <c r="A400" s="6">
        <v>420</v>
      </c>
      <c r="B400" s="6" t="s">
        <v>5206</v>
      </c>
      <c r="C400" s="6" t="s">
        <v>5207</v>
      </c>
      <c r="D400" s="6" t="s">
        <v>5208</v>
      </c>
      <c r="E400" s="6" t="s">
        <v>232</v>
      </c>
      <c r="F400" s="6">
        <v>16830</v>
      </c>
      <c r="G400" s="6">
        <v>8143711900</v>
      </c>
      <c r="H400" s="6" t="s">
        <v>7157</v>
      </c>
      <c r="I400" s="6" t="s">
        <v>10243</v>
      </c>
      <c r="K400" s="6" t="s">
        <v>8630</v>
      </c>
      <c r="L400" s="6" t="s">
        <v>8974</v>
      </c>
      <c r="M400" s="6">
        <v>0</v>
      </c>
      <c r="N400" s="6" t="s">
        <v>8972</v>
      </c>
      <c r="O400" s="6" t="e">
        <f>MATCH(A400, 'combined matches'!B$1:B$4986,0)</f>
        <v>#N/A</v>
      </c>
      <c r="P400" s="6">
        <f t="shared" si="28"/>
        <v>1</v>
      </c>
      <c r="Q400" s="6">
        <f t="shared" si="29"/>
        <v>1</v>
      </c>
      <c r="R400" s="6">
        <f t="shared" si="30"/>
        <v>0</v>
      </c>
      <c r="S400" s="6" t="b">
        <f t="shared" si="27"/>
        <v>0</v>
      </c>
      <c r="T400" s="6">
        <f>IF(P400=1, SUM(P$1:P400))</f>
        <v>84</v>
      </c>
    </row>
    <row r="401" spans="1:20" x14ac:dyDescent="0.2">
      <c r="A401" s="6">
        <v>421</v>
      </c>
      <c r="B401" s="6" t="s">
        <v>5209</v>
      </c>
      <c r="C401" s="6" t="s">
        <v>432</v>
      </c>
      <c r="D401" s="6" t="s">
        <v>433</v>
      </c>
      <c r="E401" s="6" t="s">
        <v>232</v>
      </c>
      <c r="F401" s="6">
        <v>15801</v>
      </c>
      <c r="G401" s="6">
        <v>8143711900</v>
      </c>
      <c r="H401" s="6" t="s">
        <v>6479</v>
      </c>
      <c r="I401" s="6" t="s">
        <v>10244</v>
      </c>
      <c r="K401" s="6" t="s">
        <v>8630</v>
      </c>
      <c r="L401" s="6" t="s">
        <v>13355</v>
      </c>
      <c r="M401" s="6">
        <v>0</v>
      </c>
      <c r="N401" s="6" t="s">
        <v>8972</v>
      </c>
      <c r="O401" s="6">
        <f>MATCH(A401, 'combined matches'!B$1:B$4986,0)</f>
        <v>336</v>
      </c>
      <c r="P401" s="6">
        <f t="shared" si="28"/>
        <v>0</v>
      </c>
      <c r="Q401" s="6" t="b">
        <f t="shared" si="29"/>
        <v>0</v>
      </c>
      <c r="R401" s="6" t="b">
        <f t="shared" si="30"/>
        <v>0</v>
      </c>
      <c r="S401" s="6" t="b">
        <f t="shared" si="27"/>
        <v>0</v>
      </c>
      <c r="T401" s="6" t="b">
        <f>IF(P401=1, SUM(P$1:P401))</f>
        <v>0</v>
      </c>
    </row>
    <row r="402" spans="1:20" x14ac:dyDescent="0.2">
      <c r="A402" s="6">
        <v>422</v>
      </c>
      <c r="B402" s="6" t="s">
        <v>11117</v>
      </c>
      <c r="C402" s="6" t="s">
        <v>429</v>
      </c>
      <c r="D402" s="6" t="s">
        <v>430</v>
      </c>
      <c r="E402" s="6" t="s">
        <v>232</v>
      </c>
      <c r="F402" s="6">
        <v>15767</v>
      </c>
      <c r="G402" s="6">
        <v>8149383343</v>
      </c>
      <c r="H402" s="6" t="s">
        <v>6478</v>
      </c>
      <c r="I402" s="6" t="s">
        <v>20733</v>
      </c>
      <c r="K402" s="6" t="s">
        <v>8631</v>
      </c>
      <c r="L402" s="6" t="s">
        <v>8973</v>
      </c>
      <c r="M402" s="6">
        <v>1</v>
      </c>
      <c r="N402" s="6" t="s">
        <v>11017</v>
      </c>
      <c r="O402" s="6">
        <f>MATCH(A402, 'combined matches'!B$1:B$4986,0)</f>
        <v>337</v>
      </c>
      <c r="P402" s="6">
        <f t="shared" si="28"/>
        <v>0</v>
      </c>
      <c r="Q402" s="6" t="b">
        <f t="shared" si="29"/>
        <v>0</v>
      </c>
      <c r="R402" s="6" t="b">
        <f t="shared" si="30"/>
        <v>0</v>
      </c>
      <c r="S402" s="6" t="b">
        <f t="shared" si="27"/>
        <v>0</v>
      </c>
      <c r="T402" s="6" t="b">
        <f>IF(P402=1, SUM(P$1:P402))</f>
        <v>0</v>
      </c>
    </row>
    <row r="403" spans="1:20" x14ac:dyDescent="0.2">
      <c r="A403" s="6">
        <v>423</v>
      </c>
      <c r="B403" s="6" t="s">
        <v>428</v>
      </c>
      <c r="C403" s="6" t="s">
        <v>429</v>
      </c>
      <c r="D403" s="6" t="s">
        <v>430</v>
      </c>
      <c r="E403" s="6" t="s">
        <v>232</v>
      </c>
      <c r="F403" s="6">
        <v>15767</v>
      </c>
      <c r="G403" s="6">
        <v>8149383343</v>
      </c>
      <c r="H403" s="6" t="s">
        <v>6478</v>
      </c>
      <c r="I403" s="6" t="s">
        <v>9070</v>
      </c>
      <c r="K403" s="6" t="s">
        <v>8631</v>
      </c>
      <c r="L403" s="6" t="s">
        <v>13355</v>
      </c>
      <c r="M403" s="6">
        <v>0</v>
      </c>
      <c r="N403" s="6" t="s">
        <v>8972</v>
      </c>
      <c r="O403" s="6">
        <f>MATCH(A403, 'combined matches'!B$1:B$4986,0)</f>
        <v>338</v>
      </c>
      <c r="P403" s="6">
        <f t="shared" si="28"/>
        <v>0</v>
      </c>
      <c r="Q403" s="6" t="b">
        <f t="shared" si="29"/>
        <v>0</v>
      </c>
      <c r="R403" s="6" t="b">
        <f t="shared" si="30"/>
        <v>0</v>
      </c>
      <c r="S403" s="6" t="b">
        <f t="shared" si="27"/>
        <v>0</v>
      </c>
      <c r="T403" s="6" t="b">
        <f>IF(P403=1, SUM(P$1:P403))</f>
        <v>0</v>
      </c>
    </row>
    <row r="404" spans="1:20" x14ac:dyDescent="0.2">
      <c r="A404" s="6">
        <v>424</v>
      </c>
      <c r="B404" s="6" t="s">
        <v>11129</v>
      </c>
      <c r="C404" s="6" t="s">
        <v>11130</v>
      </c>
      <c r="D404" s="6" t="s">
        <v>331</v>
      </c>
      <c r="E404" s="6" t="s">
        <v>232</v>
      </c>
      <c r="F404" s="6">
        <v>16502</v>
      </c>
      <c r="G404" s="6">
        <v>8144525307</v>
      </c>
      <c r="H404" s="6" t="s">
        <v>11130</v>
      </c>
      <c r="I404" s="6" t="s">
        <v>20734</v>
      </c>
      <c r="K404" s="6" t="s">
        <v>20735</v>
      </c>
      <c r="L404" s="6" t="s">
        <v>13355</v>
      </c>
      <c r="M404" s="6">
        <v>0</v>
      </c>
      <c r="N404" s="6" t="s">
        <v>11017</v>
      </c>
      <c r="O404" s="6">
        <f>MATCH(A404, 'combined matches'!B$1:B$4986,0)</f>
        <v>339</v>
      </c>
      <c r="P404" s="6">
        <f t="shared" si="28"/>
        <v>0</v>
      </c>
      <c r="Q404" s="6" t="b">
        <f t="shared" si="29"/>
        <v>0</v>
      </c>
      <c r="R404" s="6" t="b">
        <f t="shared" si="30"/>
        <v>0</v>
      </c>
      <c r="S404" s="6" t="b">
        <f t="shared" si="27"/>
        <v>0</v>
      </c>
      <c r="T404" s="6" t="b">
        <f>IF(P404=1, SUM(P$1:P404))</f>
        <v>0</v>
      </c>
    </row>
    <row r="405" spans="1:20" x14ac:dyDescent="0.2">
      <c r="A405" s="6">
        <v>425</v>
      </c>
      <c r="B405" s="6" t="s">
        <v>11108</v>
      </c>
      <c r="C405" s="6" t="s">
        <v>11109</v>
      </c>
      <c r="D405" s="6" t="s">
        <v>351</v>
      </c>
      <c r="E405" s="6" t="s">
        <v>232</v>
      </c>
      <c r="F405" s="6">
        <v>15213</v>
      </c>
      <c r="G405" s="6">
        <v>4126929946</v>
      </c>
      <c r="H405" s="6" t="s">
        <v>11110</v>
      </c>
      <c r="I405" s="6" t="s">
        <v>20736</v>
      </c>
      <c r="K405" s="6" t="s">
        <v>8632</v>
      </c>
      <c r="L405" s="6" t="s">
        <v>8974</v>
      </c>
      <c r="M405" s="6">
        <v>0</v>
      </c>
      <c r="N405" s="6" t="s">
        <v>11017</v>
      </c>
      <c r="O405" s="6">
        <f>MATCH(A405, 'combined matches'!B$1:B$4986,0)</f>
        <v>340</v>
      </c>
      <c r="P405" s="6">
        <f t="shared" si="28"/>
        <v>0</v>
      </c>
      <c r="Q405" s="6" t="b">
        <f t="shared" si="29"/>
        <v>0</v>
      </c>
      <c r="R405" s="6" t="b">
        <f t="shared" si="30"/>
        <v>0</v>
      </c>
      <c r="S405" s="6" t="b">
        <f t="shared" si="27"/>
        <v>0</v>
      </c>
      <c r="T405" s="6" t="b">
        <f>IF(P405=1, SUM(P$1:P405))</f>
        <v>0</v>
      </c>
    </row>
    <row r="406" spans="1:20" x14ac:dyDescent="0.2">
      <c r="A406" s="6">
        <v>426</v>
      </c>
      <c r="B406" s="6" t="s">
        <v>399</v>
      </c>
      <c r="C406" s="6" t="s">
        <v>400</v>
      </c>
      <c r="D406" s="6" t="s">
        <v>351</v>
      </c>
      <c r="E406" s="6" t="s">
        <v>232</v>
      </c>
      <c r="F406" s="6">
        <v>15222</v>
      </c>
      <c r="G406" s="6">
        <v>4129024068</v>
      </c>
      <c r="H406" s="6" t="s">
        <v>400</v>
      </c>
      <c r="I406" s="6" t="s">
        <v>399</v>
      </c>
      <c r="K406" s="6" t="s">
        <v>8632</v>
      </c>
      <c r="L406" s="6" t="s">
        <v>13355</v>
      </c>
      <c r="M406" s="6">
        <v>0</v>
      </c>
      <c r="N406" s="6" t="s">
        <v>8972</v>
      </c>
      <c r="O406" s="6">
        <f>MATCH(A406, 'combined matches'!B$1:B$4986,0)</f>
        <v>341</v>
      </c>
      <c r="P406" s="6">
        <f t="shared" si="28"/>
        <v>0</v>
      </c>
      <c r="Q406" s="6" t="b">
        <f t="shared" si="29"/>
        <v>0</v>
      </c>
      <c r="R406" s="6" t="b">
        <f t="shared" si="30"/>
        <v>0</v>
      </c>
      <c r="S406" s="6" t="b">
        <f t="shared" si="27"/>
        <v>0</v>
      </c>
      <c r="T406" s="6" t="b">
        <f>IF(P406=1, SUM(P$1:P406))</f>
        <v>0</v>
      </c>
    </row>
    <row r="407" spans="1:20" x14ac:dyDescent="0.2">
      <c r="A407" s="6">
        <v>427</v>
      </c>
      <c r="B407" s="6" t="s">
        <v>5210</v>
      </c>
      <c r="C407" s="6" t="s">
        <v>5211</v>
      </c>
      <c r="D407" s="6" t="s">
        <v>5212</v>
      </c>
      <c r="E407" s="6" t="s">
        <v>232</v>
      </c>
      <c r="F407" s="6">
        <v>15063</v>
      </c>
      <c r="G407" s="6">
        <v>4122538308</v>
      </c>
      <c r="H407" s="6" t="s">
        <v>7158</v>
      </c>
      <c r="I407" s="6" t="s">
        <v>10245</v>
      </c>
      <c r="K407" s="6" t="s">
        <v>8632</v>
      </c>
      <c r="L407" s="6" t="s">
        <v>8974</v>
      </c>
      <c r="M407" s="6">
        <v>0</v>
      </c>
      <c r="N407" s="6" t="s">
        <v>8972</v>
      </c>
      <c r="O407" s="6" t="e">
        <f>MATCH(A407, 'combined matches'!B$1:B$4986,0)</f>
        <v>#N/A</v>
      </c>
      <c r="P407" s="6">
        <f t="shared" si="28"/>
        <v>1</v>
      </c>
      <c r="Q407" s="6">
        <f t="shared" si="29"/>
        <v>1</v>
      </c>
      <c r="R407" s="6">
        <f t="shared" si="30"/>
        <v>0</v>
      </c>
      <c r="S407" s="6" t="b">
        <f t="shared" si="27"/>
        <v>0</v>
      </c>
      <c r="T407" s="6">
        <f>IF(P407=1, SUM(P$1:P407))</f>
        <v>85</v>
      </c>
    </row>
    <row r="408" spans="1:20" x14ac:dyDescent="0.2">
      <c r="A408" s="6">
        <v>428</v>
      </c>
      <c r="B408" s="6" t="s">
        <v>386</v>
      </c>
      <c r="C408" s="6" t="s">
        <v>5213</v>
      </c>
      <c r="D408" s="6" t="s">
        <v>351</v>
      </c>
      <c r="E408" s="6" t="s">
        <v>232</v>
      </c>
      <c r="F408" s="6">
        <v>15213</v>
      </c>
      <c r="G408" s="6">
        <v>4126926677</v>
      </c>
      <c r="H408" s="6" t="s">
        <v>7159</v>
      </c>
      <c r="I408" s="6" t="s">
        <v>9059</v>
      </c>
      <c r="K408" s="6" t="s">
        <v>8632</v>
      </c>
      <c r="L408" s="6" t="s">
        <v>8974</v>
      </c>
      <c r="M408" s="6">
        <v>0</v>
      </c>
      <c r="N408" s="6" t="s">
        <v>8972</v>
      </c>
      <c r="O408" s="6">
        <f>MATCH(A408, 'combined matches'!B$1:B$4986,0)</f>
        <v>342</v>
      </c>
      <c r="P408" s="6">
        <f t="shared" si="28"/>
        <v>0</v>
      </c>
      <c r="Q408" s="6" t="b">
        <f t="shared" si="29"/>
        <v>0</v>
      </c>
      <c r="R408" s="6" t="b">
        <f t="shared" si="30"/>
        <v>0</v>
      </c>
      <c r="S408" s="6" t="b">
        <f t="shared" si="27"/>
        <v>0</v>
      </c>
      <c r="T408" s="6" t="b">
        <f>IF(P408=1, SUM(P$1:P408))</f>
        <v>0</v>
      </c>
    </row>
    <row r="409" spans="1:20" x14ac:dyDescent="0.2">
      <c r="A409" s="6">
        <v>429</v>
      </c>
      <c r="B409" s="6" t="s">
        <v>392</v>
      </c>
      <c r="C409" s="6" t="s">
        <v>393</v>
      </c>
      <c r="D409" s="6" t="s">
        <v>351</v>
      </c>
      <c r="E409" s="6" t="s">
        <v>232</v>
      </c>
      <c r="F409" s="6">
        <v>15224</v>
      </c>
      <c r="G409" s="6">
        <v>4126926677</v>
      </c>
      <c r="H409" s="6" t="s">
        <v>6469</v>
      </c>
      <c r="I409" s="6" t="s">
        <v>9062</v>
      </c>
      <c r="K409" s="6" t="s">
        <v>8632</v>
      </c>
      <c r="L409" s="6" t="s">
        <v>8974</v>
      </c>
      <c r="M409" s="6">
        <v>0</v>
      </c>
      <c r="N409" s="6" t="s">
        <v>8972</v>
      </c>
      <c r="O409" s="6">
        <f>MATCH(A409, 'combined matches'!B$1:B$4986,0)</f>
        <v>343</v>
      </c>
      <c r="P409" s="6">
        <f t="shared" si="28"/>
        <v>0</v>
      </c>
      <c r="Q409" s="6" t="b">
        <f t="shared" si="29"/>
        <v>0</v>
      </c>
      <c r="R409" s="6" t="b">
        <f t="shared" si="30"/>
        <v>0</v>
      </c>
      <c r="S409" s="6" t="b">
        <f t="shared" si="27"/>
        <v>0</v>
      </c>
      <c r="T409" s="6" t="b">
        <f>IF(P409=1, SUM(P$1:P409))</f>
        <v>0</v>
      </c>
    </row>
    <row r="410" spans="1:20" x14ac:dyDescent="0.2">
      <c r="A410" s="6">
        <v>430</v>
      </c>
      <c r="B410" s="6" t="s">
        <v>387</v>
      </c>
      <c r="C410" s="6" t="s">
        <v>388</v>
      </c>
      <c r="D410" s="6" t="s">
        <v>389</v>
      </c>
      <c r="E410" s="6" t="s">
        <v>232</v>
      </c>
      <c r="F410" s="6">
        <v>15090</v>
      </c>
      <c r="G410" s="6">
        <v>4126926677</v>
      </c>
      <c r="H410" s="6" t="s">
        <v>6467</v>
      </c>
      <c r="I410" s="6" t="s">
        <v>9060</v>
      </c>
      <c r="K410" s="6" t="s">
        <v>8632</v>
      </c>
      <c r="L410" s="6" t="s">
        <v>8974</v>
      </c>
      <c r="M410" s="6">
        <v>0</v>
      </c>
      <c r="N410" s="6" t="s">
        <v>8972</v>
      </c>
      <c r="O410" s="6">
        <f>MATCH(A410, 'combined matches'!B$1:B$4986,0)</f>
        <v>344</v>
      </c>
      <c r="P410" s="6">
        <f t="shared" si="28"/>
        <v>0</v>
      </c>
      <c r="Q410" s="6" t="b">
        <f t="shared" si="29"/>
        <v>0</v>
      </c>
      <c r="R410" s="6" t="b">
        <f t="shared" si="30"/>
        <v>0</v>
      </c>
      <c r="S410" s="6" t="b">
        <f t="shared" si="27"/>
        <v>0</v>
      </c>
      <c r="T410" s="6" t="b">
        <f>IF(P410=1, SUM(P$1:P410))</f>
        <v>0</v>
      </c>
    </row>
    <row r="411" spans="1:20" x14ac:dyDescent="0.2">
      <c r="A411" s="6">
        <v>431</v>
      </c>
      <c r="B411" s="6" t="s">
        <v>390</v>
      </c>
      <c r="C411" s="6" t="s">
        <v>391</v>
      </c>
      <c r="D411" s="6" t="s">
        <v>356</v>
      </c>
      <c r="E411" s="6" t="s">
        <v>232</v>
      </c>
      <c r="F411" s="6">
        <v>15017</v>
      </c>
      <c r="G411" s="6">
        <v>4126927337</v>
      </c>
      <c r="H411" s="6" t="s">
        <v>6468</v>
      </c>
      <c r="I411" s="6" t="s">
        <v>9061</v>
      </c>
      <c r="K411" s="6" t="s">
        <v>8632</v>
      </c>
      <c r="L411" s="6" t="s">
        <v>8974</v>
      </c>
      <c r="M411" s="6">
        <v>0</v>
      </c>
      <c r="N411" s="6" t="s">
        <v>8972</v>
      </c>
      <c r="O411" s="6">
        <f>MATCH(A411, 'combined matches'!B$1:B$4986,0)</f>
        <v>345</v>
      </c>
      <c r="P411" s="6">
        <f t="shared" si="28"/>
        <v>0</v>
      </c>
      <c r="Q411" s="6" t="b">
        <f t="shared" si="29"/>
        <v>0</v>
      </c>
      <c r="R411" s="6" t="b">
        <f t="shared" si="30"/>
        <v>0</v>
      </c>
      <c r="S411" s="6" t="b">
        <f t="shared" si="27"/>
        <v>0</v>
      </c>
      <c r="T411" s="6" t="b">
        <f>IF(P411=1, SUM(P$1:P411))</f>
        <v>0</v>
      </c>
    </row>
    <row r="412" spans="1:20" x14ac:dyDescent="0.2">
      <c r="A412" s="6">
        <v>432</v>
      </c>
      <c r="B412" s="6" t="s">
        <v>396</v>
      </c>
      <c r="C412" s="6" t="s">
        <v>397</v>
      </c>
      <c r="D412" s="6" t="s">
        <v>398</v>
      </c>
      <c r="E412" s="6" t="s">
        <v>232</v>
      </c>
      <c r="F412" s="6">
        <v>15108</v>
      </c>
      <c r="G412" s="6">
        <v>4122622415</v>
      </c>
      <c r="H412" s="6" t="s">
        <v>6471</v>
      </c>
      <c r="I412" s="6" t="s">
        <v>9064</v>
      </c>
      <c r="K412" s="6" t="s">
        <v>8632</v>
      </c>
      <c r="L412" s="6" t="s">
        <v>13355</v>
      </c>
      <c r="M412" s="6">
        <v>0</v>
      </c>
      <c r="N412" s="6" t="s">
        <v>8972</v>
      </c>
      <c r="O412" s="6">
        <f>MATCH(A412, 'combined matches'!B$1:B$4986,0)</f>
        <v>346</v>
      </c>
      <c r="P412" s="6">
        <f t="shared" si="28"/>
        <v>0</v>
      </c>
      <c r="Q412" s="6" t="b">
        <f t="shared" si="29"/>
        <v>0</v>
      </c>
      <c r="R412" s="6" t="b">
        <f t="shared" si="30"/>
        <v>0</v>
      </c>
      <c r="S412" s="6" t="b">
        <f t="shared" si="27"/>
        <v>0</v>
      </c>
      <c r="T412" s="6" t="b">
        <f>IF(P412=1, SUM(P$1:P412))</f>
        <v>0</v>
      </c>
    </row>
    <row r="413" spans="1:20" x14ac:dyDescent="0.2">
      <c r="A413" s="6">
        <v>433</v>
      </c>
      <c r="B413" s="6" t="s">
        <v>394</v>
      </c>
      <c r="C413" s="6" t="s">
        <v>395</v>
      </c>
      <c r="D413" s="6" t="s">
        <v>351</v>
      </c>
      <c r="E413" s="6" t="s">
        <v>232</v>
      </c>
      <c r="F413" s="6">
        <v>15217</v>
      </c>
      <c r="G413" s="6">
        <v>4124224778</v>
      </c>
      <c r="H413" s="6" t="s">
        <v>6470</v>
      </c>
      <c r="I413" s="6" t="s">
        <v>9063</v>
      </c>
      <c r="K413" s="6" t="s">
        <v>8632</v>
      </c>
      <c r="L413" s="6" t="s">
        <v>8973</v>
      </c>
      <c r="M413" s="6">
        <v>1</v>
      </c>
      <c r="N413" s="6" t="s">
        <v>8972</v>
      </c>
      <c r="O413" s="6">
        <f>MATCH(A413, 'combined matches'!B$1:B$4986,0)</f>
        <v>347</v>
      </c>
      <c r="P413" s="6">
        <f t="shared" si="28"/>
        <v>0</v>
      </c>
      <c r="Q413" s="6" t="b">
        <f t="shared" si="29"/>
        <v>0</v>
      </c>
      <c r="R413" s="6" t="b">
        <f t="shared" si="30"/>
        <v>0</v>
      </c>
      <c r="S413" s="6" t="b">
        <f t="shared" si="27"/>
        <v>0</v>
      </c>
      <c r="T413" s="6" t="b">
        <f>IF(P413=1, SUM(P$1:P413))</f>
        <v>0</v>
      </c>
    </row>
    <row r="414" spans="1:20" x14ac:dyDescent="0.2">
      <c r="A414" s="6">
        <v>434</v>
      </c>
      <c r="B414" s="6" t="s">
        <v>403</v>
      </c>
      <c r="C414" s="6" t="s">
        <v>5214</v>
      </c>
      <c r="D414" s="6" t="s">
        <v>404</v>
      </c>
      <c r="E414" s="6" t="s">
        <v>232</v>
      </c>
      <c r="F414" s="6">
        <v>15131</v>
      </c>
      <c r="G414" s="6">
        <v>4126732200</v>
      </c>
      <c r="H414" s="6" t="s">
        <v>5214</v>
      </c>
      <c r="I414" s="6" t="s">
        <v>10246</v>
      </c>
      <c r="K414" s="6" t="s">
        <v>8632</v>
      </c>
      <c r="L414" s="6" t="s">
        <v>13355</v>
      </c>
      <c r="M414" s="6">
        <v>0</v>
      </c>
      <c r="N414" s="6" t="s">
        <v>8972</v>
      </c>
      <c r="O414" s="6">
        <f>MATCH(A414, 'combined matches'!B$1:B$4986,0)</f>
        <v>348</v>
      </c>
      <c r="P414" s="6">
        <f t="shared" si="28"/>
        <v>0</v>
      </c>
      <c r="Q414" s="6" t="b">
        <f t="shared" si="29"/>
        <v>0</v>
      </c>
      <c r="R414" s="6" t="b">
        <f t="shared" si="30"/>
        <v>0</v>
      </c>
      <c r="S414" s="6" t="b">
        <f t="shared" si="27"/>
        <v>0</v>
      </c>
      <c r="T414" s="6" t="b">
        <f>IF(P414=1, SUM(P$1:P414))</f>
        <v>0</v>
      </c>
    </row>
    <row r="415" spans="1:20" x14ac:dyDescent="0.2">
      <c r="A415" s="6">
        <v>435</v>
      </c>
      <c r="B415" s="6" t="s">
        <v>401</v>
      </c>
      <c r="C415" s="6" t="s">
        <v>402</v>
      </c>
      <c r="D415" s="6" t="s">
        <v>351</v>
      </c>
      <c r="E415" s="6" t="s">
        <v>232</v>
      </c>
      <c r="F415" s="6">
        <v>15227</v>
      </c>
      <c r="G415" s="6">
        <v>4128827747</v>
      </c>
      <c r="H415" s="6" t="s">
        <v>6472</v>
      </c>
      <c r="I415" s="6" t="s">
        <v>10247</v>
      </c>
      <c r="K415" s="6" t="s">
        <v>8632</v>
      </c>
      <c r="L415" s="6" t="s">
        <v>13355</v>
      </c>
      <c r="M415" s="6">
        <v>0</v>
      </c>
      <c r="N415" s="6" t="s">
        <v>8972</v>
      </c>
      <c r="O415" s="6">
        <f>MATCH(A415, 'combined matches'!B$1:B$4986,0)</f>
        <v>349</v>
      </c>
      <c r="P415" s="6">
        <f t="shared" si="28"/>
        <v>0</v>
      </c>
      <c r="Q415" s="6" t="b">
        <f t="shared" si="29"/>
        <v>0</v>
      </c>
      <c r="R415" s="6" t="b">
        <f t="shared" si="30"/>
        <v>0</v>
      </c>
      <c r="S415" s="6" t="b">
        <f t="shared" si="27"/>
        <v>0</v>
      </c>
      <c r="T415" s="6" t="b">
        <f>IF(P415=1, SUM(P$1:P415))</f>
        <v>0</v>
      </c>
    </row>
    <row r="416" spans="1:20" x14ac:dyDescent="0.2">
      <c r="A416" s="6">
        <v>436</v>
      </c>
      <c r="B416" s="6" t="s">
        <v>11098</v>
      </c>
      <c r="C416" s="6" t="s">
        <v>361</v>
      </c>
      <c r="D416" s="6" t="s">
        <v>362</v>
      </c>
      <c r="E416" s="6" t="s">
        <v>232</v>
      </c>
      <c r="F416" s="6">
        <v>15132</v>
      </c>
      <c r="G416" s="6">
        <v>4126735504</v>
      </c>
      <c r="H416" s="6" t="s">
        <v>6462</v>
      </c>
      <c r="I416" s="6" t="s">
        <v>20737</v>
      </c>
      <c r="K416" s="6" t="s">
        <v>8633</v>
      </c>
      <c r="L416" s="6" t="s">
        <v>8974</v>
      </c>
      <c r="M416" s="6">
        <v>0</v>
      </c>
      <c r="N416" s="6" t="s">
        <v>11017</v>
      </c>
      <c r="O416" s="6">
        <f>MATCH(A416, 'combined matches'!B$1:B$4986,0)</f>
        <v>350</v>
      </c>
      <c r="P416" s="6">
        <f t="shared" si="28"/>
        <v>0</v>
      </c>
      <c r="Q416" s="6" t="b">
        <f t="shared" si="29"/>
        <v>0</v>
      </c>
      <c r="R416" s="6" t="b">
        <f t="shared" si="30"/>
        <v>0</v>
      </c>
      <c r="S416" s="6" t="b">
        <f t="shared" si="27"/>
        <v>0</v>
      </c>
      <c r="T416" s="6" t="b">
        <f>IF(P416=1, SUM(P$1:P416))</f>
        <v>0</v>
      </c>
    </row>
    <row r="417" spans="1:20" x14ac:dyDescent="0.2">
      <c r="A417" s="6">
        <v>437</v>
      </c>
      <c r="B417" s="6" t="s">
        <v>360</v>
      </c>
      <c r="C417" s="6" t="s">
        <v>361</v>
      </c>
      <c r="D417" s="6" t="s">
        <v>362</v>
      </c>
      <c r="E417" s="6" t="s">
        <v>232</v>
      </c>
      <c r="F417" s="6">
        <v>15132</v>
      </c>
      <c r="G417" s="6">
        <v>4126735504</v>
      </c>
      <c r="H417" s="6" t="s">
        <v>6462</v>
      </c>
      <c r="I417" s="6" t="s">
        <v>9052</v>
      </c>
      <c r="K417" s="6" t="s">
        <v>8633</v>
      </c>
      <c r="L417" s="6" t="s">
        <v>13355</v>
      </c>
      <c r="M417" s="6">
        <v>0</v>
      </c>
      <c r="N417" s="6" t="s">
        <v>8972</v>
      </c>
      <c r="O417" s="6">
        <f>MATCH(A417, 'combined matches'!B$1:B$4986,0)</f>
        <v>351</v>
      </c>
      <c r="P417" s="6">
        <f t="shared" si="28"/>
        <v>0</v>
      </c>
      <c r="Q417" s="6" t="b">
        <f t="shared" si="29"/>
        <v>0</v>
      </c>
      <c r="R417" s="6" t="b">
        <f t="shared" si="30"/>
        <v>0</v>
      </c>
      <c r="S417" s="6" t="b">
        <f t="shared" si="27"/>
        <v>0</v>
      </c>
      <c r="T417" s="6" t="b">
        <f>IF(P417=1, SUM(P$1:P417))</f>
        <v>0</v>
      </c>
    </row>
    <row r="418" spans="1:20" x14ac:dyDescent="0.2">
      <c r="A418" s="6">
        <v>438</v>
      </c>
      <c r="B418" s="6" t="s">
        <v>382</v>
      </c>
      <c r="C418" s="6" t="s">
        <v>383</v>
      </c>
      <c r="D418" s="6" t="s">
        <v>351</v>
      </c>
      <c r="E418" s="6" t="s">
        <v>232</v>
      </c>
      <c r="F418" s="6">
        <v>15219</v>
      </c>
      <c r="G418" s="6">
        <v>4122328636</v>
      </c>
      <c r="H418" s="6" t="s">
        <v>383</v>
      </c>
      <c r="I418" s="6" t="s">
        <v>9057</v>
      </c>
      <c r="K418" s="6" t="s">
        <v>8565</v>
      </c>
      <c r="L418" s="6" t="s">
        <v>8974</v>
      </c>
      <c r="M418" s="6">
        <v>0</v>
      </c>
      <c r="N418" s="6" t="s">
        <v>11017</v>
      </c>
      <c r="O418" s="6">
        <f>MATCH(A418, 'combined matches'!B$1:B$4986,0)</f>
        <v>352</v>
      </c>
      <c r="P418" s="6">
        <f t="shared" si="28"/>
        <v>0</v>
      </c>
      <c r="Q418" s="6" t="b">
        <f t="shared" si="29"/>
        <v>0</v>
      </c>
      <c r="R418" s="6" t="b">
        <f t="shared" si="30"/>
        <v>0</v>
      </c>
      <c r="S418" s="6" t="b">
        <f t="shared" si="27"/>
        <v>0</v>
      </c>
      <c r="T418" s="6" t="b">
        <f>IF(P418=1, SUM(P$1:P418))</f>
        <v>0</v>
      </c>
    </row>
    <row r="419" spans="1:20" x14ac:dyDescent="0.2">
      <c r="A419" s="6">
        <v>439</v>
      </c>
      <c r="B419" s="6" t="s">
        <v>382</v>
      </c>
      <c r="C419" s="6" t="s">
        <v>383</v>
      </c>
      <c r="D419" s="6" t="s">
        <v>351</v>
      </c>
      <c r="E419" s="6" t="s">
        <v>232</v>
      </c>
      <c r="F419" s="6">
        <v>15219</v>
      </c>
      <c r="G419" s="6">
        <v>4122325783</v>
      </c>
      <c r="H419" s="6" t="s">
        <v>6466</v>
      </c>
      <c r="I419" s="6" t="s">
        <v>9057</v>
      </c>
      <c r="K419" s="6" t="s">
        <v>8565</v>
      </c>
      <c r="L419" s="6" t="s">
        <v>8974</v>
      </c>
      <c r="M419" s="6">
        <v>0</v>
      </c>
      <c r="N419" s="6" t="s">
        <v>8972</v>
      </c>
      <c r="O419" s="6">
        <f>MATCH(A419, 'combined matches'!B$1:B$4986,0)</f>
        <v>353</v>
      </c>
      <c r="P419" s="6">
        <f t="shared" si="28"/>
        <v>0</v>
      </c>
      <c r="Q419" s="6" t="b">
        <f t="shared" si="29"/>
        <v>0</v>
      </c>
      <c r="R419" s="6" t="b">
        <f t="shared" si="30"/>
        <v>0</v>
      </c>
      <c r="S419" s="6" t="b">
        <f t="shared" ref="S419:S482" si="31">IF(Q419=0, IF(K419=K420, 0,1))</f>
        <v>0</v>
      </c>
      <c r="T419" s="6" t="b">
        <f>IF(P419=1, SUM(P$1:P419))</f>
        <v>0</v>
      </c>
    </row>
    <row r="420" spans="1:20" x14ac:dyDescent="0.2">
      <c r="A420" s="6">
        <v>440</v>
      </c>
      <c r="B420" s="6" t="s">
        <v>11096</v>
      </c>
      <c r="C420" s="6" t="s">
        <v>359</v>
      </c>
      <c r="D420" s="6" t="s">
        <v>351</v>
      </c>
      <c r="E420" s="6" t="s">
        <v>232</v>
      </c>
      <c r="F420" s="6">
        <v>15213</v>
      </c>
      <c r="G420" s="6">
        <v>4123831547</v>
      </c>
      <c r="H420" s="6" t="s">
        <v>359</v>
      </c>
      <c r="I420" s="6" t="s">
        <v>11096</v>
      </c>
      <c r="K420" s="6" t="s">
        <v>8634</v>
      </c>
      <c r="L420" s="6" t="s">
        <v>8974</v>
      </c>
      <c r="M420" s="6">
        <v>0</v>
      </c>
      <c r="N420" s="6" t="s">
        <v>11017</v>
      </c>
      <c r="O420" s="6">
        <f>MATCH(A420, 'combined matches'!B$1:B$4986,0)</f>
        <v>354</v>
      </c>
      <c r="P420" s="6">
        <f t="shared" si="28"/>
        <v>0</v>
      </c>
      <c r="Q420" s="6" t="b">
        <f t="shared" si="29"/>
        <v>0</v>
      </c>
      <c r="R420" s="6" t="b">
        <f t="shared" si="30"/>
        <v>0</v>
      </c>
      <c r="S420" s="6" t="b">
        <f t="shared" si="31"/>
        <v>0</v>
      </c>
      <c r="T420" s="6" t="b">
        <f>IF(P420=1, SUM(P$1:P420))</f>
        <v>0</v>
      </c>
    </row>
    <row r="421" spans="1:20" x14ac:dyDescent="0.2">
      <c r="A421" s="6">
        <v>441</v>
      </c>
      <c r="B421" s="6" t="s">
        <v>358</v>
      </c>
      <c r="C421" s="6" t="s">
        <v>359</v>
      </c>
      <c r="D421" s="6" t="s">
        <v>351</v>
      </c>
      <c r="E421" s="6" t="s">
        <v>232</v>
      </c>
      <c r="F421" s="6">
        <v>15213</v>
      </c>
      <c r="G421" s="6">
        <v>4123831550</v>
      </c>
      <c r="H421" s="6" t="s">
        <v>359</v>
      </c>
      <c r="I421" s="6" t="s">
        <v>9051</v>
      </c>
      <c r="K421" s="6" t="s">
        <v>8634</v>
      </c>
      <c r="L421" s="6" t="s">
        <v>13355</v>
      </c>
      <c r="M421" s="6">
        <v>0</v>
      </c>
      <c r="N421" s="6" t="s">
        <v>8972</v>
      </c>
      <c r="O421" s="6">
        <f>MATCH(A421, 'combined matches'!B$1:B$4986,0)</f>
        <v>355</v>
      </c>
      <c r="P421" s="6">
        <f t="shared" si="28"/>
        <v>0</v>
      </c>
      <c r="Q421" s="6" t="b">
        <f t="shared" si="29"/>
        <v>0</v>
      </c>
      <c r="R421" s="6" t="b">
        <f t="shared" si="30"/>
        <v>0</v>
      </c>
      <c r="S421" s="6" t="b">
        <f t="shared" si="31"/>
        <v>0</v>
      </c>
      <c r="T421" s="6" t="b">
        <f>IF(P421=1, SUM(P$1:P421))</f>
        <v>0</v>
      </c>
    </row>
    <row r="422" spans="1:20" x14ac:dyDescent="0.2">
      <c r="A422" s="6">
        <v>442</v>
      </c>
      <c r="B422" s="6" t="s">
        <v>11113</v>
      </c>
      <c r="C422" s="6" t="s">
        <v>11114</v>
      </c>
      <c r="D422" s="6" t="s">
        <v>351</v>
      </c>
      <c r="E422" s="6" t="s">
        <v>232</v>
      </c>
      <c r="F422" s="6">
        <v>15201</v>
      </c>
      <c r="G422" s="6">
        <v>4127845216</v>
      </c>
      <c r="H422" s="6" t="s">
        <v>11115</v>
      </c>
      <c r="I422" s="6" t="s">
        <v>15178</v>
      </c>
      <c r="K422" s="6" t="s">
        <v>8570</v>
      </c>
      <c r="L422" s="6" t="s">
        <v>8974</v>
      </c>
      <c r="M422" s="6">
        <v>0</v>
      </c>
      <c r="N422" s="6" t="s">
        <v>11017</v>
      </c>
      <c r="O422" s="6">
        <f>MATCH(A422, 'combined matches'!B$1:B$4986,0)</f>
        <v>356</v>
      </c>
      <c r="P422" s="6">
        <f t="shared" si="28"/>
        <v>0</v>
      </c>
      <c r="Q422" s="6" t="b">
        <f t="shared" si="29"/>
        <v>0</v>
      </c>
      <c r="R422" s="6" t="b">
        <f t="shared" si="30"/>
        <v>0</v>
      </c>
      <c r="S422" s="6" t="b">
        <f t="shared" si="31"/>
        <v>0</v>
      </c>
      <c r="T422" s="6" t="b">
        <f>IF(P422=1, SUM(P$1:P422))</f>
        <v>0</v>
      </c>
    </row>
    <row r="423" spans="1:20" x14ac:dyDescent="0.2">
      <c r="A423" s="6">
        <v>443</v>
      </c>
      <c r="B423" s="6" t="s">
        <v>423</v>
      </c>
      <c r="C423" s="6" t="s">
        <v>424</v>
      </c>
      <c r="D423" s="6" t="s">
        <v>351</v>
      </c>
      <c r="E423" s="6" t="s">
        <v>232</v>
      </c>
      <c r="F423" s="6">
        <v>15224</v>
      </c>
      <c r="G423" s="6">
        <v>4123617562</v>
      </c>
      <c r="H423" s="6" t="s">
        <v>7848</v>
      </c>
      <c r="I423" s="6" t="s">
        <v>9069</v>
      </c>
      <c r="K423" s="6" t="s">
        <v>8570</v>
      </c>
      <c r="L423" s="6" t="s">
        <v>13355</v>
      </c>
      <c r="M423" s="6">
        <v>0</v>
      </c>
      <c r="N423" s="6" t="s">
        <v>8972</v>
      </c>
      <c r="O423" s="6">
        <f>MATCH(A423, 'combined matches'!B$1:B$4986,0)</f>
        <v>357</v>
      </c>
      <c r="P423" s="6">
        <f t="shared" si="28"/>
        <v>0</v>
      </c>
      <c r="Q423" s="6" t="b">
        <f t="shared" si="29"/>
        <v>0</v>
      </c>
      <c r="R423" s="6" t="b">
        <f t="shared" si="30"/>
        <v>0</v>
      </c>
      <c r="S423" s="6" t="b">
        <f t="shared" si="31"/>
        <v>0</v>
      </c>
      <c r="T423" s="6" t="b">
        <f>IF(P423=1, SUM(P$1:P423))</f>
        <v>0</v>
      </c>
    </row>
    <row r="424" spans="1:20" x14ac:dyDescent="0.2">
      <c r="A424" s="6">
        <v>444</v>
      </c>
      <c r="B424" s="6" t="s">
        <v>421</v>
      </c>
      <c r="C424" s="6" t="s">
        <v>422</v>
      </c>
      <c r="D424" s="6" t="s">
        <v>351</v>
      </c>
      <c r="E424" s="6" t="s">
        <v>232</v>
      </c>
      <c r="F424" s="6">
        <v>15201</v>
      </c>
      <c r="G424" s="6">
        <v>4126227343</v>
      </c>
      <c r="H424" s="6" t="s">
        <v>422</v>
      </c>
      <c r="I424" s="6" t="s">
        <v>9068</v>
      </c>
      <c r="K424" s="6" t="s">
        <v>8570</v>
      </c>
      <c r="L424" s="6" t="s">
        <v>8973</v>
      </c>
      <c r="M424" s="6">
        <v>1</v>
      </c>
      <c r="N424" s="6" t="s">
        <v>8972</v>
      </c>
      <c r="O424" s="6">
        <f>MATCH(A424, 'combined matches'!B$1:B$4986,0)</f>
        <v>358</v>
      </c>
      <c r="P424" s="6">
        <f t="shared" si="28"/>
        <v>0</v>
      </c>
      <c r="Q424" s="6" t="b">
        <f t="shared" si="29"/>
        <v>0</v>
      </c>
      <c r="R424" s="6" t="b">
        <f t="shared" si="30"/>
        <v>0</v>
      </c>
      <c r="S424" s="6" t="b">
        <f t="shared" si="31"/>
        <v>0</v>
      </c>
      <c r="T424" s="6" t="b">
        <f>IF(P424=1, SUM(P$1:P424))</f>
        <v>0</v>
      </c>
    </row>
    <row r="425" spans="1:20" x14ac:dyDescent="0.2">
      <c r="A425" s="6">
        <v>445</v>
      </c>
      <c r="B425" s="6" t="s">
        <v>425</v>
      </c>
      <c r="C425" s="6" t="s">
        <v>426</v>
      </c>
      <c r="D425" s="6" t="s">
        <v>427</v>
      </c>
      <c r="E425" s="6" t="s">
        <v>232</v>
      </c>
      <c r="F425" s="6">
        <v>15668</v>
      </c>
      <c r="G425" s="6">
        <v>7243343640</v>
      </c>
      <c r="H425" s="6" t="s">
        <v>6477</v>
      </c>
      <c r="I425" s="6" t="s">
        <v>425</v>
      </c>
      <c r="K425" s="6" t="s">
        <v>8570</v>
      </c>
      <c r="L425" s="6" t="s">
        <v>8974</v>
      </c>
      <c r="M425" s="6">
        <v>0</v>
      </c>
      <c r="N425" s="6" t="s">
        <v>8972</v>
      </c>
      <c r="O425" s="6">
        <f>MATCH(A425, 'combined matches'!B$1:B$4986,0)</f>
        <v>359</v>
      </c>
      <c r="P425" s="6">
        <f t="shared" si="28"/>
        <v>0</v>
      </c>
      <c r="Q425" s="6" t="b">
        <f t="shared" si="29"/>
        <v>0</v>
      </c>
      <c r="R425" s="6" t="b">
        <f t="shared" si="30"/>
        <v>0</v>
      </c>
      <c r="S425" s="6" t="b">
        <f t="shared" si="31"/>
        <v>0</v>
      </c>
      <c r="T425" s="6" t="b">
        <f>IF(P425=1, SUM(P$1:P425))</f>
        <v>0</v>
      </c>
    </row>
    <row r="426" spans="1:20" x14ac:dyDescent="0.2">
      <c r="A426" s="6">
        <v>446</v>
      </c>
      <c r="B426" s="6" t="s">
        <v>434</v>
      </c>
      <c r="C426" s="6" t="s">
        <v>11118</v>
      </c>
      <c r="D426" s="6" t="s">
        <v>436</v>
      </c>
      <c r="E426" s="6" t="s">
        <v>232</v>
      </c>
      <c r="F426" s="6">
        <v>16214</v>
      </c>
      <c r="G426" s="6">
        <v>8142263475</v>
      </c>
      <c r="H426" s="6" t="s">
        <v>11119</v>
      </c>
      <c r="I426" s="6" t="s">
        <v>10249</v>
      </c>
      <c r="K426" s="6" t="s">
        <v>8635</v>
      </c>
      <c r="L426" s="6" t="s">
        <v>13355</v>
      </c>
      <c r="M426" s="6">
        <v>0</v>
      </c>
      <c r="N426" s="6" t="s">
        <v>11017</v>
      </c>
      <c r="O426" s="6">
        <f>MATCH(A426, 'combined matches'!B$1:B$4986,0)</f>
        <v>360</v>
      </c>
      <c r="P426" s="6">
        <f t="shared" si="28"/>
        <v>0</v>
      </c>
      <c r="Q426" s="6" t="b">
        <f t="shared" si="29"/>
        <v>0</v>
      </c>
      <c r="R426" s="6" t="b">
        <f t="shared" si="30"/>
        <v>0</v>
      </c>
      <c r="S426" s="6" t="b">
        <f t="shared" si="31"/>
        <v>0</v>
      </c>
      <c r="T426" s="6" t="b">
        <f>IF(P426=1, SUM(P$1:P426))</f>
        <v>0</v>
      </c>
    </row>
    <row r="427" spans="1:20" x14ac:dyDescent="0.2">
      <c r="A427" s="6">
        <v>447</v>
      </c>
      <c r="B427" s="6" t="s">
        <v>5215</v>
      </c>
      <c r="C427" s="6" t="s">
        <v>5216</v>
      </c>
      <c r="D427" s="6" t="s">
        <v>5217</v>
      </c>
      <c r="E427" s="6" t="s">
        <v>232</v>
      </c>
      <c r="F427" s="6">
        <v>15825</v>
      </c>
      <c r="G427" s="6">
        <v>8142264280</v>
      </c>
      <c r="H427" s="6" t="s">
        <v>5216</v>
      </c>
      <c r="I427" s="6" t="s">
        <v>10248</v>
      </c>
      <c r="K427" s="6" t="s">
        <v>8635</v>
      </c>
      <c r="L427" s="6" t="s">
        <v>8974</v>
      </c>
      <c r="M427" s="6">
        <v>0</v>
      </c>
      <c r="N427" s="6" t="s">
        <v>8972</v>
      </c>
      <c r="O427" s="6" t="e">
        <f>MATCH(A427, 'combined matches'!B$1:B$4986,0)</f>
        <v>#N/A</v>
      </c>
      <c r="P427" s="6">
        <f t="shared" si="28"/>
        <v>1</v>
      </c>
      <c r="Q427" s="6">
        <f t="shared" si="29"/>
        <v>1</v>
      </c>
      <c r="R427" s="6">
        <f t="shared" si="30"/>
        <v>0</v>
      </c>
      <c r="S427" s="6" t="b">
        <f t="shared" si="31"/>
        <v>0</v>
      </c>
      <c r="T427" s="6">
        <f>IF(P427=1, SUM(P$1:P427))</f>
        <v>86</v>
      </c>
    </row>
    <row r="428" spans="1:20" x14ac:dyDescent="0.2">
      <c r="A428" s="6">
        <v>448</v>
      </c>
      <c r="B428" s="6" t="s">
        <v>434</v>
      </c>
      <c r="C428" s="6" t="s">
        <v>435</v>
      </c>
      <c r="D428" s="6" t="s">
        <v>436</v>
      </c>
      <c r="E428" s="6" t="s">
        <v>232</v>
      </c>
      <c r="F428" s="6">
        <v>16214</v>
      </c>
      <c r="G428" s="6">
        <v>8142268800</v>
      </c>
      <c r="H428" s="6" t="s">
        <v>6480</v>
      </c>
      <c r="I428" s="6" t="s">
        <v>10249</v>
      </c>
      <c r="K428" s="6" t="s">
        <v>8635</v>
      </c>
      <c r="L428" s="6" t="s">
        <v>13355</v>
      </c>
      <c r="M428" s="6">
        <v>0</v>
      </c>
      <c r="N428" s="6" t="s">
        <v>8972</v>
      </c>
      <c r="O428" s="6">
        <f>MATCH(A428, 'combined matches'!B$1:B$4986,0)</f>
        <v>361</v>
      </c>
      <c r="P428" s="6">
        <f t="shared" si="28"/>
        <v>0</v>
      </c>
      <c r="Q428" s="6" t="b">
        <f t="shared" si="29"/>
        <v>0</v>
      </c>
      <c r="R428" s="6" t="b">
        <f t="shared" si="30"/>
        <v>0</v>
      </c>
      <c r="S428" s="6" t="b">
        <f t="shared" si="31"/>
        <v>0</v>
      </c>
      <c r="T428" s="6" t="b">
        <f>IF(P428=1, SUM(P$1:P428))</f>
        <v>0</v>
      </c>
    </row>
    <row r="429" spans="1:20" x14ac:dyDescent="0.2">
      <c r="A429" s="6">
        <v>450</v>
      </c>
      <c r="B429" s="6" t="s">
        <v>763</v>
      </c>
      <c r="C429" s="6" t="s">
        <v>764</v>
      </c>
      <c r="D429" s="6" t="s">
        <v>765</v>
      </c>
      <c r="E429" s="6" t="s">
        <v>594</v>
      </c>
      <c r="F429" s="6">
        <v>23301</v>
      </c>
      <c r="G429" s="6">
        <v>7577875880</v>
      </c>
      <c r="H429" s="6" t="s">
        <v>764</v>
      </c>
      <c r="I429" s="6" t="s">
        <v>9117</v>
      </c>
      <c r="K429" s="6" t="s">
        <v>8636</v>
      </c>
      <c r="L429" s="6" t="s">
        <v>8975</v>
      </c>
      <c r="N429" s="6" t="s">
        <v>8972</v>
      </c>
      <c r="O429" s="6">
        <f>MATCH(A429, 'combined matches'!B$1:B$4986,0)</f>
        <v>362</v>
      </c>
      <c r="P429" s="6">
        <f t="shared" si="28"/>
        <v>0</v>
      </c>
      <c r="Q429" s="6" t="b">
        <f t="shared" si="29"/>
        <v>0</v>
      </c>
      <c r="R429" s="6" t="b">
        <f t="shared" si="30"/>
        <v>0</v>
      </c>
      <c r="S429" s="6" t="b">
        <f t="shared" si="31"/>
        <v>0</v>
      </c>
      <c r="T429" s="6" t="b">
        <f>IF(P429=1, SUM(P$1:P429))</f>
        <v>0</v>
      </c>
    </row>
    <row r="430" spans="1:20" x14ac:dyDescent="0.2">
      <c r="A430" s="6">
        <v>451</v>
      </c>
      <c r="B430" s="6" t="s">
        <v>891</v>
      </c>
      <c r="C430" s="6" t="s">
        <v>892</v>
      </c>
      <c r="D430" s="6" t="s">
        <v>893</v>
      </c>
      <c r="E430" s="6" t="s">
        <v>594</v>
      </c>
      <c r="F430" s="6">
        <v>22302</v>
      </c>
      <c r="G430" s="6">
        <v>7037464996</v>
      </c>
      <c r="H430" s="6" t="s">
        <v>6513</v>
      </c>
      <c r="I430" s="6" t="s">
        <v>9126</v>
      </c>
      <c r="K430" s="6" t="s">
        <v>8636</v>
      </c>
      <c r="L430" s="6" t="s">
        <v>8975</v>
      </c>
      <c r="N430" s="6" t="s">
        <v>8972</v>
      </c>
      <c r="O430" s="6">
        <f>MATCH(A430, 'combined matches'!B$1:B$4986,0)</f>
        <v>363</v>
      </c>
      <c r="P430" s="6">
        <f t="shared" si="28"/>
        <v>0</v>
      </c>
      <c r="Q430" s="6" t="b">
        <f t="shared" si="29"/>
        <v>0</v>
      </c>
      <c r="R430" s="6" t="b">
        <f t="shared" si="30"/>
        <v>0</v>
      </c>
      <c r="S430" s="6" t="b">
        <f t="shared" si="31"/>
        <v>0</v>
      </c>
      <c r="T430" s="6" t="b">
        <f>IF(P430=1, SUM(P$1:P430))</f>
        <v>0</v>
      </c>
    </row>
    <row r="431" spans="1:20" x14ac:dyDescent="0.2">
      <c r="A431" s="6">
        <v>452</v>
      </c>
      <c r="B431" s="6" t="s">
        <v>5218</v>
      </c>
      <c r="C431" s="6" t="s">
        <v>915</v>
      </c>
      <c r="D431" s="6" t="s">
        <v>893</v>
      </c>
      <c r="E431" s="6" t="s">
        <v>594</v>
      </c>
      <c r="F431" s="6">
        <v>22302</v>
      </c>
      <c r="G431" s="6">
        <v>7037464776</v>
      </c>
      <c r="H431" s="6" t="s">
        <v>915</v>
      </c>
      <c r="I431" s="6" t="s">
        <v>10250</v>
      </c>
      <c r="K431" s="6" t="s">
        <v>8636</v>
      </c>
      <c r="L431" s="6" t="s">
        <v>8975</v>
      </c>
      <c r="N431" s="6" t="s">
        <v>8972</v>
      </c>
      <c r="O431" s="6">
        <f>MATCH(A431, 'combined matches'!B$1:B$4986,0)</f>
        <v>364</v>
      </c>
      <c r="P431" s="6">
        <f t="shared" si="28"/>
        <v>0</v>
      </c>
      <c r="Q431" s="6" t="b">
        <f t="shared" si="29"/>
        <v>0</v>
      </c>
      <c r="R431" s="6" t="b">
        <f t="shared" si="30"/>
        <v>0</v>
      </c>
      <c r="S431" s="6" t="b">
        <f t="shared" si="31"/>
        <v>0</v>
      </c>
      <c r="T431" s="6" t="b">
        <f>IF(P431=1, SUM(P$1:P431))</f>
        <v>0</v>
      </c>
    </row>
    <row r="432" spans="1:20" x14ac:dyDescent="0.2">
      <c r="A432" s="6">
        <v>453</v>
      </c>
      <c r="B432" s="6" t="s">
        <v>5219</v>
      </c>
      <c r="C432" s="6" t="s">
        <v>908</v>
      </c>
      <c r="D432" s="6" t="s">
        <v>909</v>
      </c>
      <c r="E432" s="6" t="s">
        <v>594</v>
      </c>
      <c r="F432" s="6">
        <v>24090</v>
      </c>
      <c r="G432" s="6">
        <v>5404738240</v>
      </c>
      <c r="H432" s="6" t="s">
        <v>908</v>
      </c>
      <c r="I432" s="6" t="s">
        <v>10251</v>
      </c>
      <c r="K432" s="6" t="s">
        <v>8636</v>
      </c>
      <c r="L432" s="6" t="s">
        <v>8975</v>
      </c>
      <c r="N432" s="6" t="s">
        <v>8972</v>
      </c>
      <c r="O432" s="6">
        <f>MATCH(A432, 'combined matches'!B$1:B$4986,0)</f>
        <v>365</v>
      </c>
      <c r="P432" s="6">
        <f t="shared" si="28"/>
        <v>0</v>
      </c>
      <c r="Q432" s="6" t="b">
        <f t="shared" si="29"/>
        <v>0</v>
      </c>
      <c r="R432" s="6" t="b">
        <f t="shared" si="30"/>
        <v>0</v>
      </c>
      <c r="S432" s="6" t="b">
        <f t="shared" si="31"/>
        <v>0</v>
      </c>
      <c r="T432" s="6" t="b">
        <f>IF(P432=1, SUM(P$1:P432))</f>
        <v>0</v>
      </c>
    </row>
    <row r="433" spans="1:20" x14ac:dyDescent="0.2">
      <c r="A433" s="6">
        <v>454</v>
      </c>
      <c r="B433" s="6" t="s">
        <v>5220</v>
      </c>
      <c r="C433" s="6" t="s">
        <v>903</v>
      </c>
      <c r="D433" s="6" t="s">
        <v>904</v>
      </c>
      <c r="E433" s="6" t="s">
        <v>594</v>
      </c>
      <c r="F433" s="6">
        <v>24422</v>
      </c>
      <c r="G433" s="6">
        <v>5408624131</v>
      </c>
      <c r="H433" s="6" t="s">
        <v>7894</v>
      </c>
      <c r="I433" s="6" t="s">
        <v>5220</v>
      </c>
      <c r="K433" s="6" t="s">
        <v>8636</v>
      </c>
      <c r="L433" s="6" t="s">
        <v>8975</v>
      </c>
      <c r="N433" s="6" t="s">
        <v>8972</v>
      </c>
      <c r="O433" s="6">
        <f>MATCH(A433, 'combined matches'!B$1:B$4986,0)</f>
        <v>366</v>
      </c>
      <c r="P433" s="6">
        <f t="shared" si="28"/>
        <v>0</v>
      </c>
      <c r="Q433" s="6" t="b">
        <f t="shared" si="29"/>
        <v>0</v>
      </c>
      <c r="R433" s="6" t="b">
        <f t="shared" si="30"/>
        <v>0</v>
      </c>
      <c r="S433" s="6" t="b">
        <f t="shared" si="31"/>
        <v>0</v>
      </c>
      <c r="T433" s="6" t="b">
        <f>IF(P433=1, SUM(P$1:P433))</f>
        <v>0</v>
      </c>
    </row>
    <row r="434" spans="1:20" x14ac:dyDescent="0.2">
      <c r="A434" s="6">
        <v>455</v>
      </c>
      <c r="B434" s="6" t="s">
        <v>5221</v>
      </c>
      <c r="C434" s="6" t="s">
        <v>900</v>
      </c>
      <c r="D434" s="6" t="s">
        <v>901</v>
      </c>
      <c r="E434" s="6" t="s">
        <v>594</v>
      </c>
      <c r="F434" s="6">
        <v>24426</v>
      </c>
      <c r="G434" s="6">
        <v>5409262173</v>
      </c>
      <c r="H434" s="6" t="s">
        <v>900</v>
      </c>
      <c r="I434" s="6" t="s">
        <v>10252</v>
      </c>
      <c r="K434" s="6" t="s">
        <v>8636</v>
      </c>
      <c r="L434" s="6" t="s">
        <v>8975</v>
      </c>
      <c r="N434" s="6" t="s">
        <v>8972</v>
      </c>
      <c r="O434" s="6">
        <f>MATCH(A434, 'combined matches'!B$1:B$4986,0)</f>
        <v>367</v>
      </c>
      <c r="P434" s="6">
        <f t="shared" si="28"/>
        <v>0</v>
      </c>
      <c r="Q434" s="6" t="b">
        <f t="shared" si="29"/>
        <v>0</v>
      </c>
      <c r="R434" s="6" t="b">
        <f t="shared" si="30"/>
        <v>0</v>
      </c>
      <c r="S434" s="6" t="b">
        <f t="shared" si="31"/>
        <v>0</v>
      </c>
      <c r="T434" s="6" t="b">
        <f>IF(P434=1, SUM(P$1:P434))</f>
        <v>0</v>
      </c>
    </row>
    <row r="435" spans="1:20" x14ac:dyDescent="0.2">
      <c r="A435" s="6">
        <v>456</v>
      </c>
      <c r="B435" s="6" t="s">
        <v>5222</v>
      </c>
      <c r="C435" s="6" t="s">
        <v>906</v>
      </c>
      <c r="D435" s="6" t="s">
        <v>342</v>
      </c>
      <c r="E435" s="6" t="s">
        <v>594</v>
      </c>
      <c r="F435" s="6">
        <v>24127</v>
      </c>
      <c r="G435" s="6">
        <v>5408645136</v>
      </c>
      <c r="H435" s="6" t="s">
        <v>906</v>
      </c>
      <c r="I435" s="6" t="s">
        <v>10253</v>
      </c>
      <c r="K435" s="6" t="s">
        <v>8636</v>
      </c>
      <c r="L435" s="6" t="s">
        <v>8975</v>
      </c>
      <c r="N435" s="6" t="s">
        <v>8972</v>
      </c>
      <c r="O435" s="6">
        <f>MATCH(A435, 'combined matches'!B$1:B$4986,0)</f>
        <v>368</v>
      </c>
      <c r="P435" s="6">
        <f t="shared" si="28"/>
        <v>0</v>
      </c>
      <c r="Q435" s="6" t="b">
        <f t="shared" si="29"/>
        <v>0</v>
      </c>
      <c r="R435" s="6" t="b">
        <f t="shared" si="30"/>
        <v>0</v>
      </c>
      <c r="S435" s="6" t="b">
        <f t="shared" si="31"/>
        <v>0</v>
      </c>
      <c r="T435" s="6" t="b">
        <f>IF(P435=1, SUM(P$1:P435))</f>
        <v>0</v>
      </c>
    </row>
    <row r="436" spans="1:20" x14ac:dyDescent="0.2">
      <c r="A436" s="6">
        <v>457</v>
      </c>
      <c r="B436" s="6" t="s">
        <v>894</v>
      </c>
      <c r="C436" s="6" t="s">
        <v>895</v>
      </c>
      <c r="D436" s="6" t="s">
        <v>61</v>
      </c>
      <c r="E436" s="6" t="s">
        <v>594</v>
      </c>
      <c r="F436" s="6">
        <v>24153</v>
      </c>
      <c r="G436" s="6">
        <v>5403875530</v>
      </c>
      <c r="H436" s="6" t="s">
        <v>7160</v>
      </c>
      <c r="I436" s="6" t="s">
        <v>9127</v>
      </c>
      <c r="K436" s="6" t="s">
        <v>8636</v>
      </c>
      <c r="L436" s="6" t="s">
        <v>8975</v>
      </c>
      <c r="N436" s="6" t="s">
        <v>8972</v>
      </c>
      <c r="O436" s="6">
        <f>MATCH(A436, 'combined matches'!B$1:B$4986,0)</f>
        <v>369</v>
      </c>
      <c r="P436" s="6">
        <f t="shared" si="28"/>
        <v>0</v>
      </c>
      <c r="Q436" s="6" t="b">
        <f t="shared" si="29"/>
        <v>0</v>
      </c>
      <c r="R436" s="6" t="b">
        <f t="shared" si="30"/>
        <v>0</v>
      </c>
      <c r="S436" s="6" t="b">
        <f t="shared" si="31"/>
        <v>0</v>
      </c>
      <c r="T436" s="6" t="b">
        <f>IF(P436=1, SUM(P$1:P436))</f>
        <v>0</v>
      </c>
    </row>
    <row r="437" spans="1:20" x14ac:dyDescent="0.2">
      <c r="A437" s="6">
        <v>458</v>
      </c>
      <c r="B437" s="6" t="s">
        <v>5223</v>
      </c>
      <c r="C437" s="6" t="s">
        <v>897</v>
      </c>
      <c r="D437" s="6" t="s">
        <v>898</v>
      </c>
      <c r="E437" s="6" t="s">
        <v>594</v>
      </c>
      <c r="F437" s="6">
        <v>24179</v>
      </c>
      <c r="G437" s="6">
        <v>5408577800</v>
      </c>
      <c r="H437" s="6" t="s">
        <v>897</v>
      </c>
      <c r="I437" s="6" t="s">
        <v>10254</v>
      </c>
      <c r="K437" s="6" t="s">
        <v>8636</v>
      </c>
      <c r="L437" s="6" t="s">
        <v>8975</v>
      </c>
      <c r="N437" s="6" t="s">
        <v>8972</v>
      </c>
      <c r="O437" s="6">
        <f>MATCH(A437, 'combined matches'!B$1:B$4986,0)</f>
        <v>370</v>
      </c>
      <c r="P437" s="6">
        <f t="shared" si="28"/>
        <v>0</v>
      </c>
      <c r="Q437" s="6" t="b">
        <f t="shared" si="29"/>
        <v>0</v>
      </c>
      <c r="R437" s="6" t="b">
        <f t="shared" si="30"/>
        <v>0</v>
      </c>
      <c r="S437" s="6" t="b">
        <f t="shared" si="31"/>
        <v>0</v>
      </c>
      <c r="T437" s="6" t="b">
        <f>IF(P437=1, SUM(P$1:P437))</f>
        <v>0</v>
      </c>
    </row>
    <row r="438" spans="1:20" x14ac:dyDescent="0.2">
      <c r="A438" s="6">
        <v>459</v>
      </c>
      <c r="B438" s="6" t="s">
        <v>5224</v>
      </c>
      <c r="C438" s="6" t="s">
        <v>706</v>
      </c>
      <c r="D438" s="6" t="s">
        <v>5225</v>
      </c>
      <c r="E438" s="6" t="s">
        <v>594</v>
      </c>
      <c r="F438" s="6">
        <v>24484</v>
      </c>
      <c r="G438" s="6">
        <v>5408397246</v>
      </c>
      <c r="H438" s="6" t="s">
        <v>7532</v>
      </c>
      <c r="I438" s="6" t="s">
        <v>10255</v>
      </c>
      <c r="K438" s="6" t="s">
        <v>8636</v>
      </c>
      <c r="L438" s="6" t="s">
        <v>8975</v>
      </c>
      <c r="N438" s="6" t="s">
        <v>8972</v>
      </c>
      <c r="O438" s="6">
        <f>MATCH(A438, 'combined matches'!B$1:B$4986,0)</f>
        <v>371</v>
      </c>
      <c r="P438" s="6">
        <f t="shared" si="28"/>
        <v>0</v>
      </c>
      <c r="Q438" s="6" t="b">
        <f t="shared" si="29"/>
        <v>0</v>
      </c>
      <c r="R438" s="6" t="b">
        <f t="shared" si="30"/>
        <v>0</v>
      </c>
      <c r="S438" s="6" t="b">
        <f t="shared" si="31"/>
        <v>0</v>
      </c>
      <c r="T438" s="6" t="b">
        <f>IF(P438=1, SUM(P$1:P438))</f>
        <v>0</v>
      </c>
    </row>
    <row r="439" spans="1:20" x14ac:dyDescent="0.2">
      <c r="A439" s="6">
        <v>460</v>
      </c>
      <c r="B439" s="6" t="s">
        <v>5226</v>
      </c>
      <c r="C439" s="6" t="s">
        <v>700</v>
      </c>
      <c r="D439" s="6" t="s">
        <v>701</v>
      </c>
      <c r="E439" s="6" t="s">
        <v>594</v>
      </c>
      <c r="F439" s="6">
        <v>22801</v>
      </c>
      <c r="G439" s="6">
        <v>5405745100</v>
      </c>
      <c r="H439" s="6" t="s">
        <v>7161</v>
      </c>
      <c r="I439" s="6" t="s">
        <v>10256</v>
      </c>
      <c r="K439" s="6" t="s">
        <v>8636</v>
      </c>
      <c r="L439" s="6" t="s">
        <v>8975</v>
      </c>
      <c r="N439" s="6" t="s">
        <v>8972</v>
      </c>
      <c r="O439" s="6">
        <f>MATCH(A439, 'combined matches'!B$1:B$4986,0)</f>
        <v>372</v>
      </c>
      <c r="P439" s="6">
        <f t="shared" si="28"/>
        <v>0</v>
      </c>
      <c r="Q439" s="6" t="b">
        <f t="shared" si="29"/>
        <v>0</v>
      </c>
      <c r="R439" s="6" t="b">
        <f t="shared" si="30"/>
        <v>0</v>
      </c>
      <c r="S439" s="6" t="b">
        <f t="shared" si="31"/>
        <v>0</v>
      </c>
      <c r="T439" s="6" t="b">
        <f>IF(P439=1, SUM(P$1:P439))</f>
        <v>0</v>
      </c>
    </row>
    <row r="440" spans="1:20" x14ac:dyDescent="0.2">
      <c r="A440" s="6">
        <v>461</v>
      </c>
      <c r="B440" s="6" t="s">
        <v>5227</v>
      </c>
      <c r="C440" s="6" t="s">
        <v>703</v>
      </c>
      <c r="D440" s="6" t="s">
        <v>704</v>
      </c>
      <c r="E440" s="6" t="s">
        <v>594</v>
      </c>
      <c r="F440" s="6">
        <v>22980</v>
      </c>
      <c r="G440" s="6">
        <v>5409490137</v>
      </c>
      <c r="H440" s="6" t="s">
        <v>7162</v>
      </c>
      <c r="I440" s="6" t="s">
        <v>10257</v>
      </c>
      <c r="K440" s="6" t="s">
        <v>8636</v>
      </c>
      <c r="L440" s="6" t="s">
        <v>8975</v>
      </c>
      <c r="N440" s="6" t="s">
        <v>8972</v>
      </c>
      <c r="O440" s="6">
        <f>MATCH(A440, 'combined matches'!B$1:B$4986,0)</f>
        <v>373</v>
      </c>
      <c r="P440" s="6">
        <f t="shared" si="28"/>
        <v>0</v>
      </c>
      <c r="Q440" s="6" t="b">
        <f t="shared" si="29"/>
        <v>0</v>
      </c>
      <c r="R440" s="6" t="b">
        <f t="shared" si="30"/>
        <v>0</v>
      </c>
      <c r="S440" s="6" t="b">
        <f t="shared" si="31"/>
        <v>0</v>
      </c>
      <c r="T440" s="6" t="b">
        <f>IF(P440=1, SUM(P$1:P440))</f>
        <v>0</v>
      </c>
    </row>
    <row r="441" spans="1:20" x14ac:dyDescent="0.2">
      <c r="A441" s="6">
        <v>462</v>
      </c>
      <c r="B441" s="6" t="s">
        <v>716</v>
      </c>
      <c r="C441" s="6" t="s">
        <v>717</v>
      </c>
      <c r="D441" s="6" t="s">
        <v>718</v>
      </c>
      <c r="E441" s="6" t="s">
        <v>594</v>
      </c>
      <c r="F441" s="6">
        <v>24521</v>
      </c>
      <c r="G441" s="6">
        <v>4349469408</v>
      </c>
      <c r="H441" s="6" t="s">
        <v>6502</v>
      </c>
      <c r="I441" s="6" t="s">
        <v>10258</v>
      </c>
      <c r="K441" s="6" t="s">
        <v>8636</v>
      </c>
      <c r="L441" s="6" t="s">
        <v>8975</v>
      </c>
      <c r="N441" s="6" t="s">
        <v>8972</v>
      </c>
      <c r="O441" s="6">
        <f>MATCH(A441, 'combined matches'!B$1:B$4986,0)</f>
        <v>374</v>
      </c>
      <c r="P441" s="6">
        <f t="shared" si="28"/>
        <v>0</v>
      </c>
      <c r="Q441" s="6" t="b">
        <f t="shared" si="29"/>
        <v>0</v>
      </c>
      <c r="R441" s="6" t="b">
        <f t="shared" si="30"/>
        <v>0</v>
      </c>
      <c r="S441" s="6" t="b">
        <f t="shared" si="31"/>
        <v>0</v>
      </c>
      <c r="T441" s="6" t="b">
        <f>IF(P441=1, SUM(P$1:P441))</f>
        <v>0</v>
      </c>
    </row>
    <row r="442" spans="1:20" x14ac:dyDescent="0.2">
      <c r="A442" s="6">
        <v>463</v>
      </c>
      <c r="B442" s="6" t="s">
        <v>707</v>
      </c>
      <c r="C442" s="6" t="s">
        <v>708</v>
      </c>
      <c r="D442" s="6" t="s">
        <v>709</v>
      </c>
      <c r="E442" s="6" t="s">
        <v>594</v>
      </c>
      <c r="F442" s="6">
        <v>24522</v>
      </c>
      <c r="G442" s="6">
        <v>4343522313</v>
      </c>
      <c r="H442" s="6" t="s">
        <v>6501</v>
      </c>
      <c r="I442" s="6" t="s">
        <v>10259</v>
      </c>
      <c r="K442" s="6" t="s">
        <v>8636</v>
      </c>
      <c r="L442" s="6" t="s">
        <v>8975</v>
      </c>
      <c r="N442" s="6" t="s">
        <v>8972</v>
      </c>
      <c r="O442" s="6">
        <f>MATCH(A442, 'combined matches'!B$1:B$4986,0)</f>
        <v>375</v>
      </c>
      <c r="P442" s="6">
        <f t="shared" si="28"/>
        <v>0</v>
      </c>
      <c r="Q442" s="6" t="b">
        <f t="shared" si="29"/>
        <v>0</v>
      </c>
      <c r="R442" s="6" t="b">
        <f t="shared" si="30"/>
        <v>0</v>
      </c>
      <c r="S442" s="6" t="b">
        <f t="shared" si="31"/>
        <v>0</v>
      </c>
      <c r="T442" s="6" t="b">
        <f>IF(P442=1, SUM(P$1:P442))</f>
        <v>0</v>
      </c>
    </row>
    <row r="443" spans="1:20" x14ac:dyDescent="0.2">
      <c r="A443" s="6">
        <v>464</v>
      </c>
      <c r="B443" s="6" t="s">
        <v>5228</v>
      </c>
      <c r="C443" s="6" t="s">
        <v>711</v>
      </c>
      <c r="D443" s="6" t="s">
        <v>712</v>
      </c>
      <c r="E443" s="6" t="s">
        <v>594</v>
      </c>
      <c r="F443" s="6">
        <v>24523</v>
      </c>
      <c r="G443" s="6">
        <v>5405867952</v>
      </c>
      <c r="H443" s="6" t="s">
        <v>7871</v>
      </c>
      <c r="I443" s="6" t="s">
        <v>10260</v>
      </c>
      <c r="K443" s="6" t="s">
        <v>8636</v>
      </c>
      <c r="L443" s="6" t="s">
        <v>8975</v>
      </c>
      <c r="N443" s="6" t="s">
        <v>8972</v>
      </c>
      <c r="O443" s="6">
        <f>MATCH(A443, 'combined matches'!B$1:B$4986,0)</f>
        <v>376</v>
      </c>
      <c r="P443" s="6">
        <f t="shared" si="28"/>
        <v>0</v>
      </c>
      <c r="Q443" s="6" t="b">
        <f t="shared" si="29"/>
        <v>0</v>
      </c>
      <c r="R443" s="6" t="b">
        <f t="shared" si="30"/>
        <v>0</v>
      </c>
      <c r="S443" s="6" t="b">
        <f t="shared" si="31"/>
        <v>0</v>
      </c>
      <c r="T443" s="6" t="b">
        <f>IF(P443=1, SUM(P$1:P443))</f>
        <v>0</v>
      </c>
    </row>
    <row r="444" spans="1:20" x14ac:dyDescent="0.2">
      <c r="A444" s="6">
        <v>465</v>
      </c>
      <c r="B444" s="6" t="s">
        <v>719</v>
      </c>
      <c r="C444" s="6" t="s">
        <v>720</v>
      </c>
      <c r="D444" s="6" t="s">
        <v>721</v>
      </c>
      <c r="E444" s="6" t="s">
        <v>594</v>
      </c>
      <c r="F444" s="6">
        <v>24588</v>
      </c>
      <c r="G444" s="6">
        <v>4345929550</v>
      </c>
      <c r="H444" s="6" t="s">
        <v>720</v>
      </c>
      <c r="I444" s="6" t="s">
        <v>10261</v>
      </c>
      <c r="K444" s="6" t="s">
        <v>8636</v>
      </c>
      <c r="L444" s="6" t="s">
        <v>8975</v>
      </c>
      <c r="N444" s="6" t="s">
        <v>8972</v>
      </c>
      <c r="O444" s="6">
        <f>MATCH(A444, 'combined matches'!B$1:B$4986,0)</f>
        <v>377</v>
      </c>
      <c r="P444" s="6">
        <f t="shared" si="28"/>
        <v>0</v>
      </c>
      <c r="Q444" s="6" t="b">
        <f t="shared" si="29"/>
        <v>0</v>
      </c>
      <c r="R444" s="6" t="b">
        <f t="shared" si="30"/>
        <v>0</v>
      </c>
      <c r="S444" s="6" t="b">
        <f t="shared" si="31"/>
        <v>0</v>
      </c>
      <c r="T444" s="6" t="b">
        <f>IF(P444=1, SUM(P$1:P444))</f>
        <v>0</v>
      </c>
    </row>
    <row r="445" spans="1:20" x14ac:dyDescent="0.2">
      <c r="A445" s="6">
        <v>466</v>
      </c>
      <c r="B445" s="6" t="s">
        <v>5229</v>
      </c>
      <c r="C445" s="6" t="s">
        <v>714</v>
      </c>
      <c r="D445" s="6" t="s">
        <v>715</v>
      </c>
      <c r="E445" s="6" t="s">
        <v>594</v>
      </c>
      <c r="F445" s="6">
        <v>24501</v>
      </c>
      <c r="G445" s="6">
        <v>4349476785</v>
      </c>
      <c r="H445" s="6" t="s">
        <v>7872</v>
      </c>
      <c r="I445" s="6" t="s">
        <v>10262</v>
      </c>
      <c r="K445" s="6" t="s">
        <v>8636</v>
      </c>
      <c r="L445" s="6" t="s">
        <v>8975</v>
      </c>
      <c r="N445" s="6" t="s">
        <v>8972</v>
      </c>
      <c r="O445" s="6">
        <f>MATCH(A445, 'combined matches'!B$1:B$4986,0)</f>
        <v>378</v>
      </c>
      <c r="P445" s="6">
        <f t="shared" si="28"/>
        <v>0</v>
      </c>
      <c r="Q445" s="6" t="b">
        <f t="shared" si="29"/>
        <v>0</v>
      </c>
      <c r="R445" s="6" t="b">
        <f t="shared" si="30"/>
        <v>0</v>
      </c>
      <c r="S445" s="6" t="b">
        <f t="shared" si="31"/>
        <v>0</v>
      </c>
      <c r="T445" s="6" t="b">
        <f>IF(P445=1, SUM(P$1:P445))</f>
        <v>0</v>
      </c>
    </row>
    <row r="446" spans="1:20" x14ac:dyDescent="0.2">
      <c r="A446" s="6">
        <v>467</v>
      </c>
      <c r="B446" s="6" t="s">
        <v>5230</v>
      </c>
      <c r="C446" s="6" t="s">
        <v>723</v>
      </c>
      <c r="D446" s="6" t="s">
        <v>724</v>
      </c>
      <c r="E446" s="6" t="s">
        <v>594</v>
      </c>
      <c r="F446" s="6">
        <v>23320</v>
      </c>
      <c r="G446" s="6">
        <v>7573828615</v>
      </c>
      <c r="H446" s="6" t="s">
        <v>723</v>
      </c>
      <c r="I446" s="6" t="s">
        <v>5230</v>
      </c>
      <c r="K446" s="6" t="s">
        <v>8636</v>
      </c>
      <c r="L446" s="6" t="s">
        <v>8975</v>
      </c>
      <c r="N446" s="6" t="s">
        <v>8972</v>
      </c>
      <c r="O446" s="6">
        <f>MATCH(A446, 'combined matches'!B$1:B$4986,0)</f>
        <v>379</v>
      </c>
      <c r="P446" s="6">
        <f t="shared" si="28"/>
        <v>0</v>
      </c>
      <c r="Q446" s="6" t="b">
        <f t="shared" si="29"/>
        <v>0</v>
      </c>
      <c r="R446" s="6" t="b">
        <f t="shared" si="30"/>
        <v>0</v>
      </c>
      <c r="S446" s="6" t="b">
        <f t="shared" si="31"/>
        <v>0</v>
      </c>
      <c r="T446" s="6" t="b">
        <f>IF(P446=1, SUM(P$1:P446))</f>
        <v>0</v>
      </c>
    </row>
    <row r="447" spans="1:20" x14ac:dyDescent="0.2">
      <c r="A447" s="6">
        <v>468</v>
      </c>
      <c r="B447" s="6" t="s">
        <v>5231</v>
      </c>
      <c r="C447" s="6" t="s">
        <v>726</v>
      </c>
      <c r="D447" s="6" t="s">
        <v>727</v>
      </c>
      <c r="E447" s="6" t="s">
        <v>594</v>
      </c>
      <c r="F447" s="6">
        <v>23832</v>
      </c>
      <c r="G447" s="6">
        <v>8047481648</v>
      </c>
      <c r="H447" s="6" t="s">
        <v>726</v>
      </c>
      <c r="I447" s="6" t="s">
        <v>5231</v>
      </c>
      <c r="K447" s="6" t="s">
        <v>8636</v>
      </c>
      <c r="L447" s="6" t="s">
        <v>8975</v>
      </c>
      <c r="N447" s="6" t="s">
        <v>8972</v>
      </c>
      <c r="O447" s="6">
        <f>MATCH(A447, 'combined matches'!B$1:B$4986,0)</f>
        <v>380</v>
      </c>
      <c r="P447" s="6">
        <f t="shared" si="28"/>
        <v>0</v>
      </c>
      <c r="Q447" s="6" t="b">
        <f t="shared" si="29"/>
        <v>0</v>
      </c>
      <c r="R447" s="6" t="b">
        <f t="shared" si="30"/>
        <v>0</v>
      </c>
      <c r="S447" s="6" t="b">
        <f t="shared" si="31"/>
        <v>0</v>
      </c>
      <c r="T447" s="6" t="b">
        <f>IF(P447=1, SUM(P$1:P447))</f>
        <v>0</v>
      </c>
    </row>
    <row r="448" spans="1:20" x14ac:dyDescent="0.2">
      <c r="A448" s="6">
        <v>469</v>
      </c>
      <c r="B448" s="6" t="s">
        <v>5232</v>
      </c>
      <c r="C448" s="6" t="s">
        <v>732</v>
      </c>
      <c r="D448" s="6" t="s">
        <v>733</v>
      </c>
      <c r="E448" s="6" t="s">
        <v>594</v>
      </c>
      <c r="F448" s="6">
        <v>23834</v>
      </c>
      <c r="G448" s="6">
        <v>8045209380</v>
      </c>
      <c r="H448" s="6" t="s">
        <v>7874</v>
      </c>
      <c r="I448" s="6" t="s">
        <v>10263</v>
      </c>
      <c r="K448" s="6" t="s">
        <v>8636</v>
      </c>
      <c r="L448" s="6" t="s">
        <v>8975</v>
      </c>
      <c r="N448" s="6" t="s">
        <v>8972</v>
      </c>
      <c r="O448" s="6">
        <f>MATCH(A448, 'combined matches'!B$1:B$4986,0)</f>
        <v>381</v>
      </c>
      <c r="P448" s="6">
        <f t="shared" si="28"/>
        <v>0</v>
      </c>
      <c r="Q448" s="6" t="b">
        <f t="shared" si="29"/>
        <v>0</v>
      </c>
      <c r="R448" s="6" t="b">
        <f t="shared" si="30"/>
        <v>0</v>
      </c>
      <c r="S448" s="6" t="b">
        <f t="shared" si="31"/>
        <v>0</v>
      </c>
      <c r="T448" s="6" t="b">
        <f>IF(P448=1, SUM(P$1:P448))</f>
        <v>0</v>
      </c>
    </row>
    <row r="449" spans="1:20" x14ac:dyDescent="0.2">
      <c r="A449" s="6">
        <v>470</v>
      </c>
      <c r="B449" s="6" t="s">
        <v>5233</v>
      </c>
      <c r="C449" s="6" t="s">
        <v>729</v>
      </c>
      <c r="D449" s="6" t="s">
        <v>730</v>
      </c>
      <c r="E449" s="6" t="s">
        <v>594</v>
      </c>
      <c r="F449" s="6">
        <v>23139</v>
      </c>
      <c r="G449" s="6">
        <v>8045985680</v>
      </c>
      <c r="H449" s="6" t="s">
        <v>7873</v>
      </c>
      <c r="I449" s="6" t="s">
        <v>5233</v>
      </c>
      <c r="K449" s="6" t="s">
        <v>8636</v>
      </c>
      <c r="L449" s="6" t="s">
        <v>8975</v>
      </c>
      <c r="N449" s="6" t="s">
        <v>8972</v>
      </c>
      <c r="O449" s="6">
        <f>MATCH(A449, 'combined matches'!B$1:B$4986,0)</f>
        <v>382</v>
      </c>
      <c r="P449" s="6">
        <f t="shared" si="28"/>
        <v>0</v>
      </c>
      <c r="Q449" s="6" t="b">
        <f t="shared" si="29"/>
        <v>0</v>
      </c>
      <c r="R449" s="6" t="b">
        <f t="shared" si="30"/>
        <v>0</v>
      </c>
      <c r="S449" s="6" t="b">
        <f t="shared" si="31"/>
        <v>0</v>
      </c>
      <c r="T449" s="6" t="b">
        <f>IF(P449=1, SUM(P$1:P449))</f>
        <v>0</v>
      </c>
    </row>
    <row r="450" spans="1:20" x14ac:dyDescent="0.2">
      <c r="A450" s="6">
        <v>471</v>
      </c>
      <c r="B450" s="6" t="s">
        <v>5234</v>
      </c>
      <c r="C450" s="6" t="s">
        <v>773</v>
      </c>
      <c r="D450" s="6" t="s">
        <v>774</v>
      </c>
      <c r="E450" s="6" t="s">
        <v>594</v>
      </c>
      <c r="F450" s="6">
        <v>23030</v>
      </c>
      <c r="G450" s="6">
        <v>8048292490</v>
      </c>
      <c r="H450" s="6" t="s">
        <v>773</v>
      </c>
      <c r="I450" s="6" t="s">
        <v>5234</v>
      </c>
      <c r="K450" s="6" t="s">
        <v>8636</v>
      </c>
      <c r="L450" s="6" t="s">
        <v>8975</v>
      </c>
      <c r="N450" s="6" t="s">
        <v>8972</v>
      </c>
      <c r="O450" s="6">
        <f>MATCH(A450, 'combined matches'!B$1:B$4986,0)</f>
        <v>383</v>
      </c>
      <c r="P450" s="6">
        <f t="shared" si="28"/>
        <v>0</v>
      </c>
      <c r="Q450" s="6" t="b">
        <f t="shared" si="29"/>
        <v>0</v>
      </c>
      <c r="R450" s="6" t="b">
        <f t="shared" si="30"/>
        <v>0</v>
      </c>
      <c r="S450" s="6" t="b">
        <f t="shared" si="31"/>
        <v>0</v>
      </c>
      <c r="T450" s="6" t="b">
        <f>IF(P450=1, SUM(P$1:P450))</f>
        <v>0</v>
      </c>
    </row>
    <row r="451" spans="1:20" x14ac:dyDescent="0.2">
      <c r="A451" s="6">
        <v>472</v>
      </c>
      <c r="B451" s="6" t="s">
        <v>5235</v>
      </c>
      <c r="C451" s="6" t="s">
        <v>776</v>
      </c>
      <c r="D451" s="6" t="s">
        <v>777</v>
      </c>
      <c r="E451" s="6" t="s">
        <v>594</v>
      </c>
      <c r="F451" s="6">
        <v>23063</v>
      </c>
      <c r="G451" s="6">
        <v>8045565843</v>
      </c>
      <c r="H451" s="6" t="s">
        <v>7883</v>
      </c>
      <c r="I451" s="6" t="s">
        <v>10264</v>
      </c>
      <c r="K451" s="6" t="s">
        <v>8636</v>
      </c>
      <c r="L451" s="6" t="s">
        <v>8975</v>
      </c>
      <c r="N451" s="6" t="s">
        <v>8972</v>
      </c>
      <c r="O451" s="6">
        <f>MATCH(A451, 'combined matches'!B$1:B$4986,0)</f>
        <v>384</v>
      </c>
      <c r="P451" s="6">
        <f t="shared" ref="P451:P514" si="32">IF(ISNA(O451),1,0)</f>
        <v>0</v>
      </c>
      <c r="Q451" s="6" t="b">
        <f t="shared" ref="Q451:Q514" si="33">IF(P451=1,IF(N451="service site", 1, 0))</f>
        <v>0</v>
      </c>
      <c r="R451" s="6" t="b">
        <f t="shared" ref="R451:R514" si="34">IF(Q451=1,IF(J452=J451,0,IF(J450=J451,0,1)))</f>
        <v>0</v>
      </c>
      <c r="S451" s="6" t="b">
        <f t="shared" si="31"/>
        <v>0</v>
      </c>
      <c r="T451" s="6" t="b">
        <f>IF(P451=1, SUM(P$1:P451))</f>
        <v>0</v>
      </c>
    </row>
    <row r="452" spans="1:20" x14ac:dyDescent="0.2">
      <c r="A452" s="6">
        <v>473</v>
      </c>
      <c r="B452" s="6" t="s">
        <v>5236</v>
      </c>
      <c r="C452" s="6" t="s">
        <v>779</v>
      </c>
      <c r="D452" s="6" t="s">
        <v>780</v>
      </c>
      <c r="E452" s="6" t="s">
        <v>594</v>
      </c>
      <c r="F452" s="6">
        <v>23005</v>
      </c>
      <c r="G452" s="6">
        <v>8043654313</v>
      </c>
      <c r="H452" s="6" t="s">
        <v>7884</v>
      </c>
      <c r="I452" s="6" t="s">
        <v>5236</v>
      </c>
      <c r="K452" s="6" t="s">
        <v>8636</v>
      </c>
      <c r="L452" s="6" t="s">
        <v>8975</v>
      </c>
      <c r="N452" s="6" t="s">
        <v>8972</v>
      </c>
      <c r="O452" s="6">
        <f>MATCH(A452, 'combined matches'!B$1:B$4986,0)</f>
        <v>385</v>
      </c>
      <c r="P452" s="6">
        <f t="shared" si="32"/>
        <v>0</v>
      </c>
      <c r="Q452" s="6" t="b">
        <f t="shared" si="33"/>
        <v>0</v>
      </c>
      <c r="R452" s="6" t="b">
        <f t="shared" si="34"/>
        <v>0</v>
      </c>
      <c r="S452" s="6" t="b">
        <f t="shared" si="31"/>
        <v>0</v>
      </c>
      <c r="T452" s="6" t="b">
        <f>IF(P452=1, SUM(P$1:P452))</f>
        <v>0</v>
      </c>
    </row>
    <row r="453" spans="1:20" x14ac:dyDescent="0.2">
      <c r="A453" s="6">
        <v>474</v>
      </c>
      <c r="B453" s="6" t="s">
        <v>5237</v>
      </c>
      <c r="C453" s="6" t="s">
        <v>782</v>
      </c>
      <c r="D453" s="6" t="s">
        <v>783</v>
      </c>
      <c r="E453" s="6" t="s">
        <v>594</v>
      </c>
      <c r="F453" s="6">
        <v>23124</v>
      </c>
      <c r="G453" s="6">
        <v>8049669640</v>
      </c>
      <c r="H453" s="6" t="s">
        <v>6505</v>
      </c>
      <c r="I453" s="6" t="s">
        <v>10265</v>
      </c>
      <c r="K453" s="6" t="s">
        <v>8636</v>
      </c>
      <c r="L453" s="6" t="s">
        <v>8975</v>
      </c>
      <c r="N453" s="6" t="s">
        <v>8972</v>
      </c>
      <c r="O453" s="6">
        <f>MATCH(A453, 'combined matches'!B$1:B$4986,0)</f>
        <v>386</v>
      </c>
      <c r="P453" s="6">
        <f t="shared" si="32"/>
        <v>0</v>
      </c>
      <c r="Q453" s="6" t="b">
        <f t="shared" si="33"/>
        <v>0</v>
      </c>
      <c r="R453" s="6" t="b">
        <f t="shared" si="34"/>
        <v>0</v>
      </c>
      <c r="S453" s="6" t="b">
        <f t="shared" si="31"/>
        <v>0</v>
      </c>
      <c r="T453" s="6" t="b">
        <f>IF(P453=1, SUM(P$1:P453))</f>
        <v>0</v>
      </c>
    </row>
    <row r="454" spans="1:20" x14ac:dyDescent="0.2">
      <c r="A454" s="6">
        <v>475</v>
      </c>
      <c r="B454" s="6" t="s">
        <v>5238</v>
      </c>
      <c r="C454" s="6" t="s">
        <v>7877</v>
      </c>
      <c r="D454" s="6" t="s">
        <v>748</v>
      </c>
      <c r="E454" s="6" t="s">
        <v>594</v>
      </c>
      <c r="F454" s="6">
        <v>23841</v>
      </c>
      <c r="G454" s="6">
        <v>8044693771</v>
      </c>
      <c r="H454" s="6" t="s">
        <v>7878</v>
      </c>
      <c r="I454" s="6" t="s">
        <v>10266</v>
      </c>
      <c r="K454" s="6" t="s">
        <v>8636</v>
      </c>
      <c r="L454" s="6" t="s">
        <v>8975</v>
      </c>
      <c r="N454" s="6" t="s">
        <v>8972</v>
      </c>
      <c r="O454" s="6">
        <f>MATCH(A454, 'combined matches'!B$1:B$4986,0)</f>
        <v>387</v>
      </c>
      <c r="P454" s="6">
        <f t="shared" si="32"/>
        <v>0</v>
      </c>
      <c r="Q454" s="6" t="b">
        <f t="shared" si="33"/>
        <v>0</v>
      </c>
      <c r="R454" s="6" t="b">
        <f t="shared" si="34"/>
        <v>0</v>
      </c>
      <c r="S454" s="6" t="b">
        <f t="shared" si="31"/>
        <v>0</v>
      </c>
      <c r="T454" s="6" t="b">
        <f>IF(P454=1, SUM(P$1:P454))</f>
        <v>0</v>
      </c>
    </row>
    <row r="455" spans="1:20" x14ac:dyDescent="0.2">
      <c r="A455" s="6">
        <v>476</v>
      </c>
      <c r="B455" s="6" t="s">
        <v>5239</v>
      </c>
      <c r="C455" s="6" t="s">
        <v>745</v>
      </c>
      <c r="D455" s="6" t="s">
        <v>746</v>
      </c>
      <c r="E455" s="6" t="s">
        <v>594</v>
      </c>
      <c r="F455" s="6">
        <v>23847</v>
      </c>
      <c r="G455" s="6">
        <v>4343484210</v>
      </c>
      <c r="H455" s="6" t="s">
        <v>6504</v>
      </c>
      <c r="I455" s="6" t="s">
        <v>10267</v>
      </c>
      <c r="K455" s="6" t="s">
        <v>8636</v>
      </c>
      <c r="L455" s="6" t="s">
        <v>8975</v>
      </c>
      <c r="N455" s="6" t="s">
        <v>8972</v>
      </c>
      <c r="O455" s="6">
        <f>MATCH(A455, 'combined matches'!B$1:B$4986,0)</f>
        <v>388</v>
      </c>
      <c r="P455" s="6">
        <f t="shared" si="32"/>
        <v>0</v>
      </c>
      <c r="Q455" s="6" t="b">
        <f t="shared" si="33"/>
        <v>0</v>
      </c>
      <c r="R455" s="6" t="b">
        <f t="shared" si="34"/>
        <v>0</v>
      </c>
      <c r="S455" s="6" t="b">
        <f t="shared" si="31"/>
        <v>0</v>
      </c>
      <c r="T455" s="6" t="b">
        <f>IF(P455=1, SUM(P$1:P455))</f>
        <v>0</v>
      </c>
    </row>
    <row r="456" spans="1:20" x14ac:dyDescent="0.2">
      <c r="A456" s="6">
        <v>477</v>
      </c>
      <c r="B456" s="6" t="s">
        <v>5240</v>
      </c>
      <c r="C456" s="6" t="s">
        <v>750</v>
      </c>
      <c r="D456" s="6" t="s">
        <v>751</v>
      </c>
      <c r="E456" s="6" t="s">
        <v>594</v>
      </c>
      <c r="F456" s="6">
        <v>23803</v>
      </c>
      <c r="G456" s="6">
        <v>8048631652</v>
      </c>
      <c r="H456" s="6" t="s">
        <v>750</v>
      </c>
      <c r="I456" s="6" t="s">
        <v>5240</v>
      </c>
      <c r="K456" s="6" t="s">
        <v>8636</v>
      </c>
      <c r="L456" s="6" t="s">
        <v>8975</v>
      </c>
      <c r="N456" s="6" t="s">
        <v>8972</v>
      </c>
      <c r="O456" s="6">
        <f>MATCH(A456, 'combined matches'!B$1:B$4986,0)</f>
        <v>389</v>
      </c>
      <c r="P456" s="6">
        <f t="shared" si="32"/>
        <v>0</v>
      </c>
      <c r="Q456" s="6" t="b">
        <f t="shared" si="33"/>
        <v>0</v>
      </c>
      <c r="R456" s="6" t="b">
        <f t="shared" si="34"/>
        <v>0</v>
      </c>
      <c r="S456" s="6" t="b">
        <f t="shared" si="31"/>
        <v>0</v>
      </c>
      <c r="T456" s="6" t="b">
        <f>IF(P456=1, SUM(P$1:P456))</f>
        <v>0</v>
      </c>
    </row>
    <row r="457" spans="1:20" x14ac:dyDescent="0.2">
      <c r="A457" s="6">
        <v>478</v>
      </c>
      <c r="B457" s="6" t="s">
        <v>5241</v>
      </c>
      <c r="C457" s="6" t="s">
        <v>7429</v>
      </c>
      <c r="D457" s="6" t="s">
        <v>5242</v>
      </c>
      <c r="E457" s="6" t="s">
        <v>594</v>
      </c>
      <c r="F457" s="6">
        <v>23875</v>
      </c>
      <c r="G457" s="6">
        <v>8047332630</v>
      </c>
      <c r="H457" s="6" t="s">
        <v>7876</v>
      </c>
      <c r="I457" s="6" t="s">
        <v>10268</v>
      </c>
      <c r="K457" s="6" t="s">
        <v>8636</v>
      </c>
      <c r="L457" s="6" t="s">
        <v>8975</v>
      </c>
      <c r="N457" s="6" t="s">
        <v>8972</v>
      </c>
      <c r="O457" s="6">
        <f>MATCH(A457, 'combined matches'!B$1:B$4986,0)</f>
        <v>390</v>
      </c>
      <c r="P457" s="6">
        <f t="shared" si="32"/>
        <v>0</v>
      </c>
      <c r="Q457" s="6" t="b">
        <f t="shared" si="33"/>
        <v>0</v>
      </c>
      <c r="R457" s="6" t="b">
        <f t="shared" si="34"/>
        <v>0</v>
      </c>
      <c r="S457" s="6" t="b">
        <f t="shared" si="31"/>
        <v>0</v>
      </c>
      <c r="T457" s="6" t="b">
        <f>IF(P457=1, SUM(P$1:P457))</f>
        <v>0</v>
      </c>
    </row>
    <row r="458" spans="1:20" x14ac:dyDescent="0.2">
      <c r="A458" s="6">
        <v>479</v>
      </c>
      <c r="B458" s="6" t="s">
        <v>5243</v>
      </c>
      <c r="C458" s="6" t="s">
        <v>741</v>
      </c>
      <c r="D458" s="6" t="s">
        <v>742</v>
      </c>
      <c r="E458" s="6" t="s">
        <v>594</v>
      </c>
      <c r="F458" s="6">
        <v>23883</v>
      </c>
      <c r="G458" s="6">
        <v>7572943185</v>
      </c>
      <c r="H458" s="6" t="s">
        <v>6503</v>
      </c>
      <c r="I458" s="6" t="s">
        <v>10269</v>
      </c>
      <c r="K458" s="6" t="s">
        <v>8636</v>
      </c>
      <c r="L458" s="6" t="s">
        <v>8975</v>
      </c>
      <c r="N458" s="6" t="s">
        <v>8972</v>
      </c>
      <c r="O458" s="6">
        <f>MATCH(A458, 'combined matches'!B$1:B$4986,0)</f>
        <v>391</v>
      </c>
      <c r="P458" s="6">
        <f t="shared" si="32"/>
        <v>0</v>
      </c>
      <c r="Q458" s="6" t="b">
        <f t="shared" si="33"/>
        <v>0</v>
      </c>
      <c r="R458" s="6" t="b">
        <f t="shared" si="34"/>
        <v>0</v>
      </c>
      <c r="S458" s="6" t="b">
        <f t="shared" si="31"/>
        <v>0</v>
      </c>
      <c r="T458" s="6" t="b">
        <f>IF(P458=1, SUM(P$1:P458))</f>
        <v>0</v>
      </c>
    </row>
    <row r="459" spans="1:20" x14ac:dyDescent="0.2">
      <c r="A459" s="6">
        <v>480</v>
      </c>
      <c r="B459" s="6" t="s">
        <v>5244</v>
      </c>
      <c r="C459" s="6" t="s">
        <v>738</v>
      </c>
      <c r="D459" s="6" t="s">
        <v>739</v>
      </c>
      <c r="E459" s="6" t="s">
        <v>594</v>
      </c>
      <c r="F459" s="6">
        <v>23884</v>
      </c>
      <c r="G459" s="6">
        <v>4342468611</v>
      </c>
      <c r="H459" s="6" t="s">
        <v>7875</v>
      </c>
      <c r="I459" s="6" t="s">
        <v>10270</v>
      </c>
      <c r="K459" s="6" t="s">
        <v>8636</v>
      </c>
      <c r="L459" s="6" t="s">
        <v>8975</v>
      </c>
      <c r="N459" s="6" t="s">
        <v>8972</v>
      </c>
      <c r="O459" s="6">
        <f>MATCH(A459, 'combined matches'!B$1:B$4986,0)</f>
        <v>392</v>
      </c>
      <c r="P459" s="6">
        <f t="shared" si="32"/>
        <v>0</v>
      </c>
      <c r="Q459" s="6" t="b">
        <f t="shared" si="33"/>
        <v>0</v>
      </c>
      <c r="R459" s="6" t="b">
        <f t="shared" si="34"/>
        <v>0</v>
      </c>
      <c r="S459" s="6" t="b">
        <f t="shared" si="31"/>
        <v>0</v>
      </c>
      <c r="T459" s="6" t="b">
        <f>IF(P459=1, SUM(P$1:P459))</f>
        <v>0</v>
      </c>
    </row>
    <row r="460" spans="1:20" x14ac:dyDescent="0.2">
      <c r="A460" s="6">
        <v>481</v>
      </c>
      <c r="B460" s="6" t="s">
        <v>5245</v>
      </c>
      <c r="C460" s="6" t="s">
        <v>735</v>
      </c>
      <c r="D460" s="6" t="s">
        <v>736</v>
      </c>
      <c r="E460" s="6" t="s">
        <v>594</v>
      </c>
      <c r="F460" s="6">
        <v>23860</v>
      </c>
      <c r="G460" s="6">
        <v>8044581297</v>
      </c>
      <c r="H460" s="6" t="s">
        <v>8190</v>
      </c>
      <c r="I460" s="6" t="s">
        <v>5245</v>
      </c>
      <c r="K460" s="6" t="s">
        <v>8636</v>
      </c>
      <c r="L460" s="6" t="s">
        <v>8975</v>
      </c>
      <c r="N460" s="6" t="s">
        <v>8972</v>
      </c>
      <c r="O460" s="6">
        <f>MATCH(A460, 'combined matches'!B$1:B$4986,0)</f>
        <v>393</v>
      </c>
      <c r="P460" s="6">
        <f t="shared" si="32"/>
        <v>0</v>
      </c>
      <c r="Q460" s="6" t="b">
        <f t="shared" si="33"/>
        <v>0</v>
      </c>
      <c r="R460" s="6" t="b">
        <f t="shared" si="34"/>
        <v>0</v>
      </c>
      <c r="S460" s="6" t="b">
        <f t="shared" si="31"/>
        <v>0</v>
      </c>
      <c r="T460" s="6" t="b">
        <f>IF(P460=1, SUM(P$1:P460))</f>
        <v>0</v>
      </c>
    </row>
    <row r="461" spans="1:20" x14ac:dyDescent="0.2">
      <c r="A461" s="6">
        <v>482</v>
      </c>
      <c r="B461" s="6" t="s">
        <v>5246</v>
      </c>
      <c r="C461" s="6" t="s">
        <v>753</v>
      </c>
      <c r="D461" s="6" t="s">
        <v>754</v>
      </c>
      <c r="E461" s="6" t="s">
        <v>594</v>
      </c>
      <c r="F461" s="6">
        <v>24614</v>
      </c>
      <c r="G461" s="6">
        <v>2769354591</v>
      </c>
      <c r="H461" s="6" t="s">
        <v>7879</v>
      </c>
      <c r="I461" s="6" t="s">
        <v>10271</v>
      </c>
      <c r="K461" s="6" t="s">
        <v>8636</v>
      </c>
      <c r="L461" s="6" t="s">
        <v>8975</v>
      </c>
      <c r="N461" s="6" t="s">
        <v>8972</v>
      </c>
      <c r="O461" s="6">
        <f>MATCH(A461, 'combined matches'!B$1:B$4986,0)</f>
        <v>394</v>
      </c>
      <c r="P461" s="6">
        <f t="shared" si="32"/>
        <v>0</v>
      </c>
      <c r="Q461" s="6" t="b">
        <f t="shared" si="33"/>
        <v>0</v>
      </c>
      <c r="R461" s="6" t="b">
        <f t="shared" si="34"/>
        <v>0</v>
      </c>
      <c r="S461" s="6" t="b">
        <f t="shared" si="31"/>
        <v>0</v>
      </c>
      <c r="T461" s="6" t="b">
        <f>IF(P461=1, SUM(P$1:P461))</f>
        <v>0</v>
      </c>
    </row>
    <row r="462" spans="1:20" x14ac:dyDescent="0.2">
      <c r="A462" s="6">
        <v>483</v>
      </c>
      <c r="B462" s="6" t="s">
        <v>5247</v>
      </c>
      <c r="C462" s="6" t="s">
        <v>756</v>
      </c>
      <c r="D462" s="6" t="s">
        <v>757</v>
      </c>
      <c r="E462" s="6" t="s">
        <v>594</v>
      </c>
      <c r="F462" s="6">
        <v>24228</v>
      </c>
      <c r="G462" s="6">
        <v>2769264979</v>
      </c>
      <c r="H462" s="6" t="s">
        <v>7880</v>
      </c>
      <c r="I462" s="6" t="s">
        <v>10272</v>
      </c>
      <c r="K462" s="6" t="s">
        <v>8636</v>
      </c>
      <c r="L462" s="6" t="s">
        <v>8975</v>
      </c>
      <c r="N462" s="6" t="s">
        <v>8972</v>
      </c>
      <c r="O462" s="6">
        <f>MATCH(A462, 'combined matches'!B$1:B$4986,0)</f>
        <v>395</v>
      </c>
      <c r="P462" s="6">
        <f t="shared" si="32"/>
        <v>0</v>
      </c>
      <c r="Q462" s="6" t="b">
        <f t="shared" si="33"/>
        <v>0</v>
      </c>
      <c r="R462" s="6" t="b">
        <f t="shared" si="34"/>
        <v>0</v>
      </c>
      <c r="S462" s="6" t="b">
        <f t="shared" si="31"/>
        <v>0</v>
      </c>
      <c r="T462" s="6" t="b">
        <f>IF(P462=1, SUM(P$1:P462))</f>
        <v>0</v>
      </c>
    </row>
    <row r="463" spans="1:20" x14ac:dyDescent="0.2">
      <c r="A463" s="6">
        <v>484</v>
      </c>
      <c r="B463" s="6" t="s">
        <v>5248</v>
      </c>
      <c r="C463" s="6" t="s">
        <v>759</v>
      </c>
      <c r="D463" s="6" t="s">
        <v>516</v>
      </c>
      <c r="E463" s="6" t="s">
        <v>594</v>
      </c>
      <c r="F463" s="6">
        <v>24266</v>
      </c>
      <c r="G463" s="6">
        <v>2768897621</v>
      </c>
      <c r="H463" s="6" t="s">
        <v>759</v>
      </c>
      <c r="I463" s="6" t="s">
        <v>10273</v>
      </c>
      <c r="K463" s="6" t="s">
        <v>8636</v>
      </c>
      <c r="L463" s="6" t="s">
        <v>8975</v>
      </c>
      <c r="N463" s="6" t="s">
        <v>8972</v>
      </c>
      <c r="O463" s="6">
        <f>MATCH(A463, 'combined matches'!B$1:B$4986,0)</f>
        <v>396</v>
      </c>
      <c r="P463" s="6">
        <f t="shared" si="32"/>
        <v>0</v>
      </c>
      <c r="Q463" s="6" t="b">
        <f t="shared" si="33"/>
        <v>0</v>
      </c>
      <c r="R463" s="6" t="b">
        <f t="shared" si="34"/>
        <v>0</v>
      </c>
      <c r="S463" s="6" t="b">
        <f t="shared" si="31"/>
        <v>0</v>
      </c>
      <c r="T463" s="6" t="b">
        <f>IF(P463=1, SUM(P$1:P463))</f>
        <v>0</v>
      </c>
    </row>
    <row r="464" spans="1:20" x14ac:dyDescent="0.2">
      <c r="A464" s="6">
        <v>485</v>
      </c>
      <c r="B464" s="6" t="s">
        <v>5249</v>
      </c>
      <c r="C464" s="6" t="s">
        <v>761</v>
      </c>
      <c r="D464" s="6" t="s">
        <v>762</v>
      </c>
      <c r="E464" s="6" t="s">
        <v>594</v>
      </c>
      <c r="F464" s="6">
        <v>24651</v>
      </c>
      <c r="G464" s="6">
        <v>2769885585</v>
      </c>
      <c r="H464" s="6" t="s">
        <v>7881</v>
      </c>
      <c r="I464" s="6" t="s">
        <v>10274</v>
      </c>
      <c r="K464" s="6" t="s">
        <v>8636</v>
      </c>
      <c r="L464" s="6" t="s">
        <v>8975</v>
      </c>
      <c r="N464" s="6" t="s">
        <v>8972</v>
      </c>
      <c r="O464" s="6">
        <f>MATCH(A464, 'combined matches'!B$1:B$4986,0)</f>
        <v>397</v>
      </c>
      <c r="P464" s="6">
        <f t="shared" si="32"/>
        <v>0</v>
      </c>
      <c r="Q464" s="6" t="b">
        <f t="shared" si="33"/>
        <v>0</v>
      </c>
      <c r="R464" s="6" t="b">
        <f t="shared" si="34"/>
        <v>0</v>
      </c>
      <c r="S464" s="6" t="b">
        <f t="shared" si="31"/>
        <v>0</v>
      </c>
      <c r="T464" s="6" t="b">
        <f>IF(P464=1, SUM(P$1:P464))</f>
        <v>0</v>
      </c>
    </row>
    <row r="465" spans="1:20" x14ac:dyDescent="0.2">
      <c r="A465" s="6">
        <v>486</v>
      </c>
      <c r="B465" s="6" t="s">
        <v>5250</v>
      </c>
      <c r="C465" s="6" t="s">
        <v>767</v>
      </c>
      <c r="D465" s="6" t="s">
        <v>768</v>
      </c>
      <c r="E465" s="6" t="s">
        <v>594</v>
      </c>
      <c r="F465" s="6">
        <v>23413</v>
      </c>
      <c r="G465" s="6">
        <v>7574426228</v>
      </c>
      <c r="H465" s="6" t="s">
        <v>7882</v>
      </c>
      <c r="I465" s="6" t="s">
        <v>10275</v>
      </c>
      <c r="K465" s="6" t="s">
        <v>8636</v>
      </c>
      <c r="L465" s="6" t="s">
        <v>8975</v>
      </c>
      <c r="N465" s="6" t="s">
        <v>8972</v>
      </c>
      <c r="O465" s="6">
        <f>MATCH(A465, 'combined matches'!B$1:B$4986,0)</f>
        <v>398</v>
      </c>
      <c r="P465" s="6">
        <f t="shared" si="32"/>
        <v>0</v>
      </c>
      <c r="Q465" s="6" t="b">
        <f t="shared" si="33"/>
        <v>0</v>
      </c>
      <c r="R465" s="6" t="b">
        <f t="shared" si="34"/>
        <v>0</v>
      </c>
      <c r="S465" s="6" t="b">
        <f t="shared" si="31"/>
        <v>0</v>
      </c>
      <c r="T465" s="6" t="b">
        <f>IF(P465=1, SUM(P$1:P465))</f>
        <v>0</v>
      </c>
    </row>
    <row r="466" spans="1:20" x14ac:dyDescent="0.2">
      <c r="A466" s="6">
        <v>487</v>
      </c>
      <c r="B466" s="6" t="s">
        <v>5251</v>
      </c>
      <c r="C466" s="6" t="s">
        <v>770</v>
      </c>
      <c r="D466" s="6" t="s">
        <v>771</v>
      </c>
      <c r="E466" s="6" t="s">
        <v>594</v>
      </c>
      <c r="F466" s="6">
        <v>23661</v>
      </c>
      <c r="G466" s="6">
        <v>7577271172</v>
      </c>
      <c r="H466" s="6" t="s">
        <v>770</v>
      </c>
      <c r="I466" s="6" t="s">
        <v>5251</v>
      </c>
      <c r="K466" s="6" t="s">
        <v>8636</v>
      </c>
      <c r="L466" s="6" t="s">
        <v>8975</v>
      </c>
      <c r="N466" s="6" t="s">
        <v>8972</v>
      </c>
      <c r="O466" s="6">
        <f>MATCH(A466, 'combined matches'!B$1:B$4986,0)</f>
        <v>399</v>
      </c>
      <c r="P466" s="6">
        <f t="shared" si="32"/>
        <v>0</v>
      </c>
      <c r="Q466" s="6" t="b">
        <f t="shared" si="33"/>
        <v>0</v>
      </c>
      <c r="R466" s="6" t="b">
        <f t="shared" si="34"/>
        <v>0</v>
      </c>
      <c r="S466" s="6" t="b">
        <f t="shared" si="31"/>
        <v>0</v>
      </c>
      <c r="T466" s="6" t="b">
        <f>IF(P466=1, SUM(P$1:P466))</f>
        <v>0</v>
      </c>
    </row>
    <row r="467" spans="1:20" x14ac:dyDescent="0.2">
      <c r="A467" s="6">
        <v>488</v>
      </c>
      <c r="B467" s="6" t="s">
        <v>5252</v>
      </c>
      <c r="C467" s="6" t="s">
        <v>788</v>
      </c>
      <c r="D467" s="6" t="s">
        <v>56</v>
      </c>
      <c r="E467" s="6" t="s">
        <v>594</v>
      </c>
      <c r="F467" s="6">
        <v>23223</v>
      </c>
      <c r="G467" s="6">
        <v>8046523190</v>
      </c>
      <c r="H467" s="6" t="s">
        <v>8191</v>
      </c>
      <c r="I467" s="6" t="s">
        <v>10276</v>
      </c>
      <c r="K467" s="6" t="s">
        <v>8636</v>
      </c>
      <c r="L467" s="6" t="s">
        <v>8975</v>
      </c>
      <c r="N467" s="6" t="s">
        <v>8972</v>
      </c>
      <c r="O467" s="6">
        <f>MATCH(A467, 'combined matches'!B$1:B$4986,0)</f>
        <v>400</v>
      </c>
      <c r="P467" s="6">
        <f t="shared" si="32"/>
        <v>0</v>
      </c>
      <c r="Q467" s="6" t="b">
        <f t="shared" si="33"/>
        <v>0</v>
      </c>
      <c r="R467" s="6" t="b">
        <f t="shared" si="34"/>
        <v>0</v>
      </c>
      <c r="S467" s="6" t="b">
        <f t="shared" si="31"/>
        <v>0</v>
      </c>
      <c r="T467" s="6" t="b">
        <f>IF(P467=1, SUM(P$1:P467))</f>
        <v>0</v>
      </c>
    </row>
    <row r="468" spans="1:20" x14ac:dyDescent="0.2">
      <c r="A468" s="6">
        <v>489</v>
      </c>
      <c r="B468" s="6" t="s">
        <v>5253</v>
      </c>
      <c r="C468" s="6" t="s">
        <v>785</v>
      </c>
      <c r="D468" s="6" t="s">
        <v>786</v>
      </c>
      <c r="E468" s="6" t="s">
        <v>594</v>
      </c>
      <c r="F468" s="6">
        <v>23273</v>
      </c>
      <c r="G468" s="6">
        <v>8045014651</v>
      </c>
      <c r="H468" s="6" t="s">
        <v>7885</v>
      </c>
      <c r="I468" s="6" t="s">
        <v>10277</v>
      </c>
      <c r="K468" s="6" t="s">
        <v>8636</v>
      </c>
      <c r="L468" s="6" t="s">
        <v>8975</v>
      </c>
      <c r="N468" s="6" t="s">
        <v>8972</v>
      </c>
      <c r="O468" s="6">
        <f>MATCH(A468, 'combined matches'!B$1:B$4986,0)</f>
        <v>401</v>
      </c>
      <c r="P468" s="6">
        <f t="shared" si="32"/>
        <v>0</v>
      </c>
      <c r="Q468" s="6" t="b">
        <f t="shared" si="33"/>
        <v>0</v>
      </c>
      <c r="R468" s="6" t="b">
        <f t="shared" si="34"/>
        <v>0</v>
      </c>
      <c r="S468" s="6" t="b">
        <f t="shared" si="31"/>
        <v>0</v>
      </c>
      <c r="T468" s="6" t="b">
        <f>IF(P468=1, SUM(P$1:P468))</f>
        <v>0</v>
      </c>
    </row>
    <row r="469" spans="1:20" x14ac:dyDescent="0.2">
      <c r="A469" s="6">
        <v>490</v>
      </c>
      <c r="B469" s="6" t="s">
        <v>791</v>
      </c>
      <c r="C469" s="6" t="s">
        <v>792</v>
      </c>
      <c r="D469" s="6" t="s">
        <v>793</v>
      </c>
      <c r="E469" s="6" t="s">
        <v>594</v>
      </c>
      <c r="F469" s="6">
        <v>24263</v>
      </c>
      <c r="G469" s="6">
        <v>2763462011</v>
      </c>
      <c r="H469" s="6" t="s">
        <v>792</v>
      </c>
      <c r="I469" s="6" t="s">
        <v>9119</v>
      </c>
      <c r="K469" s="6" t="s">
        <v>8636</v>
      </c>
      <c r="L469" s="6" t="s">
        <v>8975</v>
      </c>
      <c r="N469" s="6" t="s">
        <v>8972</v>
      </c>
      <c r="O469" s="6">
        <f>MATCH(A469, 'combined matches'!B$1:B$4986,0)</f>
        <v>402</v>
      </c>
      <c r="P469" s="6">
        <f t="shared" si="32"/>
        <v>0</v>
      </c>
      <c r="Q469" s="6" t="b">
        <f t="shared" si="33"/>
        <v>0</v>
      </c>
      <c r="R469" s="6" t="b">
        <f t="shared" si="34"/>
        <v>0</v>
      </c>
      <c r="S469" s="6" t="b">
        <f t="shared" si="31"/>
        <v>0</v>
      </c>
      <c r="T469" s="6" t="b">
        <f>IF(P469=1, SUM(P$1:P469))</f>
        <v>0</v>
      </c>
    </row>
    <row r="470" spans="1:20" x14ac:dyDescent="0.2">
      <c r="A470" s="6">
        <v>491</v>
      </c>
      <c r="B470" s="6" t="s">
        <v>794</v>
      </c>
      <c r="C470" s="6" t="s">
        <v>795</v>
      </c>
      <c r="D470" s="6" t="s">
        <v>796</v>
      </c>
      <c r="E470" s="6" t="s">
        <v>594</v>
      </c>
      <c r="F470" s="6">
        <v>24251</v>
      </c>
      <c r="G470" s="6">
        <v>2763861312</v>
      </c>
      <c r="H470" s="6" t="s">
        <v>795</v>
      </c>
      <c r="I470" s="6" t="s">
        <v>9120</v>
      </c>
      <c r="K470" s="6" t="s">
        <v>8636</v>
      </c>
      <c r="L470" s="6" t="s">
        <v>8975</v>
      </c>
      <c r="N470" s="6" t="s">
        <v>8972</v>
      </c>
      <c r="O470" s="6">
        <f>MATCH(A470, 'combined matches'!B$1:B$4986,0)</f>
        <v>403</v>
      </c>
      <c r="P470" s="6">
        <f t="shared" si="32"/>
        <v>0</v>
      </c>
      <c r="Q470" s="6" t="b">
        <f t="shared" si="33"/>
        <v>0</v>
      </c>
      <c r="R470" s="6" t="b">
        <f t="shared" si="34"/>
        <v>0</v>
      </c>
      <c r="S470" s="6" t="b">
        <f t="shared" si="31"/>
        <v>0</v>
      </c>
      <c r="T470" s="6" t="b">
        <f>IF(P470=1, SUM(P$1:P470))</f>
        <v>0</v>
      </c>
    </row>
    <row r="471" spans="1:20" x14ac:dyDescent="0.2">
      <c r="A471" s="6">
        <v>492</v>
      </c>
      <c r="B471" s="6" t="s">
        <v>789</v>
      </c>
      <c r="C471" s="6" t="s">
        <v>7533</v>
      </c>
      <c r="D471" s="6" t="s">
        <v>790</v>
      </c>
      <c r="E471" s="6" t="s">
        <v>594</v>
      </c>
      <c r="F471" s="6">
        <v>24293</v>
      </c>
      <c r="G471" s="6">
        <v>2763288000</v>
      </c>
      <c r="H471" s="6" t="s">
        <v>7886</v>
      </c>
      <c r="I471" s="6" t="s">
        <v>9118</v>
      </c>
      <c r="K471" s="6" t="s">
        <v>8636</v>
      </c>
      <c r="L471" s="6" t="s">
        <v>8975</v>
      </c>
      <c r="N471" s="6" t="s">
        <v>8972</v>
      </c>
      <c r="O471" s="6">
        <f>MATCH(A471, 'combined matches'!B$1:B$4986,0)</f>
        <v>404</v>
      </c>
      <c r="P471" s="6">
        <f t="shared" si="32"/>
        <v>0</v>
      </c>
      <c r="Q471" s="6" t="b">
        <f t="shared" si="33"/>
        <v>0</v>
      </c>
      <c r="R471" s="6" t="b">
        <f t="shared" si="34"/>
        <v>0</v>
      </c>
      <c r="S471" s="6" t="b">
        <f t="shared" si="31"/>
        <v>0</v>
      </c>
      <c r="T471" s="6" t="b">
        <f>IF(P471=1, SUM(P$1:P471))</f>
        <v>0</v>
      </c>
    </row>
    <row r="472" spans="1:20" x14ac:dyDescent="0.2">
      <c r="A472" s="6">
        <v>493</v>
      </c>
      <c r="B472" s="6" t="s">
        <v>798</v>
      </c>
      <c r="C472" s="6" t="s">
        <v>5254</v>
      </c>
      <c r="D472" s="6" t="s">
        <v>799</v>
      </c>
      <c r="E472" s="6" t="s">
        <v>594</v>
      </c>
      <c r="F472" s="6">
        <v>22601</v>
      </c>
      <c r="G472" s="6">
        <v>5407223470</v>
      </c>
      <c r="H472" s="6" t="s">
        <v>5254</v>
      </c>
      <c r="I472" s="6" t="s">
        <v>9121</v>
      </c>
      <c r="K472" s="6" t="s">
        <v>8636</v>
      </c>
      <c r="L472" s="6" t="s">
        <v>8975</v>
      </c>
      <c r="N472" s="6" t="s">
        <v>8972</v>
      </c>
      <c r="O472" s="6">
        <f>MATCH(A472, 'combined matches'!B$1:B$4986,0)</f>
        <v>405</v>
      </c>
      <c r="P472" s="6">
        <f t="shared" si="32"/>
        <v>0</v>
      </c>
      <c r="Q472" s="6" t="b">
        <f t="shared" si="33"/>
        <v>0</v>
      </c>
      <c r="R472" s="6" t="b">
        <f t="shared" si="34"/>
        <v>0</v>
      </c>
      <c r="S472" s="6" t="b">
        <f t="shared" si="31"/>
        <v>0</v>
      </c>
      <c r="T472" s="6" t="b">
        <f>IF(P472=1, SUM(P$1:P472))</f>
        <v>0</v>
      </c>
    </row>
    <row r="473" spans="1:20" x14ac:dyDescent="0.2">
      <c r="A473" s="6">
        <v>494</v>
      </c>
      <c r="B473" s="6" t="s">
        <v>800</v>
      </c>
      <c r="C473" s="6" t="s">
        <v>801</v>
      </c>
      <c r="D473" s="6" t="s">
        <v>802</v>
      </c>
      <c r="E473" s="6" t="s">
        <v>594</v>
      </c>
      <c r="F473" s="6">
        <v>22835</v>
      </c>
      <c r="G473" s="6">
        <v>5407436528</v>
      </c>
      <c r="H473" s="6" t="s">
        <v>6506</v>
      </c>
      <c r="I473" s="6" t="s">
        <v>9122</v>
      </c>
      <c r="K473" s="6" t="s">
        <v>8636</v>
      </c>
      <c r="L473" s="6" t="s">
        <v>8975</v>
      </c>
      <c r="N473" s="6" t="s">
        <v>8972</v>
      </c>
      <c r="O473" s="6">
        <f>MATCH(A473, 'combined matches'!B$1:B$4986,0)</f>
        <v>406</v>
      </c>
      <c r="P473" s="6">
        <f t="shared" si="32"/>
        <v>0</v>
      </c>
      <c r="Q473" s="6" t="b">
        <f t="shared" si="33"/>
        <v>0</v>
      </c>
      <c r="R473" s="6" t="b">
        <f t="shared" si="34"/>
        <v>0</v>
      </c>
      <c r="S473" s="6" t="b">
        <f t="shared" si="31"/>
        <v>0</v>
      </c>
      <c r="T473" s="6" t="b">
        <f>IF(P473=1, SUM(P$1:P473))</f>
        <v>0</v>
      </c>
    </row>
    <row r="474" spans="1:20" x14ac:dyDescent="0.2">
      <c r="A474" s="6">
        <v>495</v>
      </c>
      <c r="B474" s="6" t="s">
        <v>803</v>
      </c>
      <c r="C474" s="6" t="s">
        <v>804</v>
      </c>
      <c r="D474" s="6" t="s">
        <v>805</v>
      </c>
      <c r="E474" s="6" t="s">
        <v>594</v>
      </c>
      <c r="F474" s="6">
        <v>22664</v>
      </c>
      <c r="G474" s="6">
        <v>5404593733</v>
      </c>
      <c r="H474" s="6" t="s">
        <v>6507</v>
      </c>
      <c r="I474" s="6" t="s">
        <v>9123</v>
      </c>
      <c r="K474" s="6" t="s">
        <v>8636</v>
      </c>
      <c r="L474" s="6" t="s">
        <v>8975</v>
      </c>
      <c r="N474" s="6" t="s">
        <v>8972</v>
      </c>
      <c r="O474" s="6">
        <f>MATCH(A474, 'combined matches'!B$1:B$4986,0)</f>
        <v>407</v>
      </c>
      <c r="P474" s="6">
        <f t="shared" si="32"/>
        <v>0</v>
      </c>
      <c r="Q474" s="6" t="b">
        <f t="shared" si="33"/>
        <v>0</v>
      </c>
      <c r="R474" s="6" t="b">
        <f t="shared" si="34"/>
        <v>0</v>
      </c>
      <c r="S474" s="6" t="b">
        <f t="shared" si="31"/>
        <v>0</v>
      </c>
      <c r="T474" s="6" t="b">
        <f>IF(P474=1, SUM(P$1:P474))</f>
        <v>0</v>
      </c>
    </row>
    <row r="475" spans="1:20" x14ac:dyDescent="0.2">
      <c r="A475" s="6">
        <v>496</v>
      </c>
      <c r="B475" s="6" t="s">
        <v>806</v>
      </c>
      <c r="C475" s="6" t="s">
        <v>807</v>
      </c>
      <c r="D475" s="6" t="s">
        <v>808</v>
      </c>
      <c r="E475" s="6" t="s">
        <v>594</v>
      </c>
      <c r="F475" s="6">
        <v>22630</v>
      </c>
      <c r="G475" s="6">
        <v>5406353159</v>
      </c>
      <c r="H475" s="6" t="s">
        <v>807</v>
      </c>
      <c r="I475" s="6" t="s">
        <v>9124</v>
      </c>
      <c r="K475" s="6" t="s">
        <v>8636</v>
      </c>
      <c r="L475" s="6" t="s">
        <v>8975</v>
      </c>
      <c r="N475" s="6" t="s">
        <v>8972</v>
      </c>
      <c r="O475" s="6">
        <f>MATCH(A475, 'combined matches'!B$1:B$4986,0)</f>
        <v>408</v>
      </c>
      <c r="P475" s="6">
        <f t="shared" si="32"/>
        <v>0</v>
      </c>
      <c r="Q475" s="6" t="b">
        <f t="shared" si="33"/>
        <v>0</v>
      </c>
      <c r="R475" s="6" t="b">
        <f t="shared" si="34"/>
        <v>0</v>
      </c>
      <c r="S475" s="6" t="b">
        <f t="shared" si="31"/>
        <v>0</v>
      </c>
      <c r="T475" s="6" t="b">
        <f>IF(P475=1, SUM(P$1:P475))</f>
        <v>0</v>
      </c>
    </row>
    <row r="476" spans="1:20" x14ac:dyDescent="0.2">
      <c r="A476" s="6">
        <v>497</v>
      </c>
      <c r="B476" s="6" t="s">
        <v>5255</v>
      </c>
      <c r="C476" s="6" t="s">
        <v>7534</v>
      </c>
      <c r="D476" s="6" t="s">
        <v>1090</v>
      </c>
      <c r="E476" s="6" t="s">
        <v>594</v>
      </c>
      <c r="F476" s="6">
        <v>20176</v>
      </c>
      <c r="G476" s="6">
        <v>7037770236</v>
      </c>
      <c r="H476" s="6" t="s">
        <v>7535</v>
      </c>
      <c r="I476" s="6" t="s">
        <v>10278</v>
      </c>
      <c r="K476" s="6" t="s">
        <v>8636</v>
      </c>
      <c r="L476" s="6" t="s">
        <v>8975</v>
      </c>
      <c r="N476" s="6" t="s">
        <v>8972</v>
      </c>
      <c r="O476" s="6" t="e">
        <f>MATCH(A476, 'combined matches'!B$1:B$4986,0)</f>
        <v>#N/A</v>
      </c>
      <c r="P476" s="6">
        <f t="shared" si="32"/>
        <v>1</v>
      </c>
      <c r="Q476" s="6">
        <f t="shared" si="33"/>
        <v>1</v>
      </c>
      <c r="R476" s="6">
        <f t="shared" si="34"/>
        <v>0</v>
      </c>
      <c r="S476" s="6" t="b">
        <f t="shared" si="31"/>
        <v>0</v>
      </c>
      <c r="T476" s="6">
        <f>IF(P476=1, SUM(P$1:P476))</f>
        <v>87</v>
      </c>
    </row>
    <row r="477" spans="1:20" x14ac:dyDescent="0.2">
      <c r="A477" s="6">
        <v>498</v>
      </c>
      <c r="B477" s="6" t="s">
        <v>5256</v>
      </c>
      <c r="C477" s="6" t="s">
        <v>810</v>
      </c>
      <c r="D477" s="6" t="s">
        <v>811</v>
      </c>
      <c r="E477" s="6" t="s">
        <v>594</v>
      </c>
      <c r="F477" s="6">
        <v>24315</v>
      </c>
      <c r="G477" s="6">
        <v>2766883642</v>
      </c>
      <c r="H477" s="6" t="s">
        <v>810</v>
      </c>
      <c r="I477" s="6" t="s">
        <v>10279</v>
      </c>
      <c r="K477" s="6" t="s">
        <v>8636</v>
      </c>
      <c r="L477" s="6" t="s">
        <v>8975</v>
      </c>
      <c r="N477" s="6" t="s">
        <v>8972</v>
      </c>
      <c r="O477" s="6">
        <f>MATCH(A477, 'combined matches'!B$1:B$4986,0)</f>
        <v>409</v>
      </c>
      <c r="P477" s="6">
        <f t="shared" si="32"/>
        <v>0</v>
      </c>
      <c r="Q477" s="6" t="b">
        <f t="shared" si="33"/>
        <v>0</v>
      </c>
      <c r="R477" s="6" t="b">
        <f t="shared" si="34"/>
        <v>0</v>
      </c>
      <c r="S477" s="6" t="b">
        <f t="shared" si="31"/>
        <v>0</v>
      </c>
      <c r="T477" s="6" t="b">
        <f>IF(P477=1, SUM(P$1:P477))</f>
        <v>0</v>
      </c>
    </row>
    <row r="478" spans="1:20" x14ac:dyDescent="0.2">
      <c r="A478" s="6">
        <v>499</v>
      </c>
      <c r="B478" s="6" t="s">
        <v>5257</v>
      </c>
      <c r="C478" s="6" t="s">
        <v>813</v>
      </c>
      <c r="D478" s="6" t="s">
        <v>814</v>
      </c>
      <c r="E478" s="6" t="s">
        <v>594</v>
      </c>
      <c r="F478" s="6">
        <v>24201</v>
      </c>
      <c r="G478" s="6">
        <v>2766427335</v>
      </c>
      <c r="H478" s="6" t="s">
        <v>7887</v>
      </c>
      <c r="I478" s="6" t="s">
        <v>10280</v>
      </c>
      <c r="K478" s="6" t="s">
        <v>8636</v>
      </c>
      <c r="L478" s="6" t="s">
        <v>8975</v>
      </c>
      <c r="N478" s="6" t="s">
        <v>8972</v>
      </c>
      <c r="O478" s="6">
        <f>MATCH(A478, 'combined matches'!B$1:B$4986,0)</f>
        <v>410</v>
      </c>
      <c r="P478" s="6">
        <f t="shared" si="32"/>
        <v>0</v>
      </c>
      <c r="Q478" s="6" t="b">
        <f t="shared" si="33"/>
        <v>0</v>
      </c>
      <c r="R478" s="6" t="b">
        <f t="shared" si="34"/>
        <v>0</v>
      </c>
      <c r="S478" s="6" t="b">
        <f t="shared" si="31"/>
        <v>0</v>
      </c>
      <c r="T478" s="6" t="b">
        <f>IF(P478=1, SUM(P$1:P478))</f>
        <v>0</v>
      </c>
    </row>
    <row r="479" spans="1:20" x14ac:dyDescent="0.2">
      <c r="A479" s="6">
        <v>500</v>
      </c>
      <c r="B479" s="6" t="s">
        <v>5258</v>
      </c>
      <c r="C479" s="6" t="s">
        <v>816</v>
      </c>
      <c r="D479" s="6" t="s">
        <v>817</v>
      </c>
      <c r="E479" s="6" t="s">
        <v>594</v>
      </c>
      <c r="F479" s="6">
        <v>24343</v>
      </c>
      <c r="G479" s="6">
        <v>2767303180</v>
      </c>
      <c r="H479" s="6" t="s">
        <v>816</v>
      </c>
      <c r="I479" s="6" t="s">
        <v>10281</v>
      </c>
      <c r="K479" s="6" t="s">
        <v>8636</v>
      </c>
      <c r="L479" s="6" t="s">
        <v>8975</v>
      </c>
      <c r="N479" s="6" t="s">
        <v>8972</v>
      </c>
      <c r="O479" s="6">
        <f>MATCH(A479, 'combined matches'!B$1:B$4986,0)</f>
        <v>411</v>
      </c>
      <c r="P479" s="6">
        <f t="shared" si="32"/>
        <v>0</v>
      </c>
      <c r="Q479" s="6" t="b">
        <f t="shared" si="33"/>
        <v>0</v>
      </c>
      <c r="R479" s="6" t="b">
        <f t="shared" si="34"/>
        <v>0</v>
      </c>
      <c r="S479" s="6" t="b">
        <f t="shared" si="31"/>
        <v>0</v>
      </c>
      <c r="T479" s="6" t="b">
        <f>IF(P479=1, SUM(P$1:P479))</f>
        <v>0</v>
      </c>
    </row>
    <row r="480" spans="1:20" x14ac:dyDescent="0.2">
      <c r="A480" s="6">
        <v>501</v>
      </c>
      <c r="B480" s="6" t="s">
        <v>5259</v>
      </c>
      <c r="C480" s="6" t="s">
        <v>819</v>
      </c>
      <c r="D480" s="6" t="s">
        <v>820</v>
      </c>
      <c r="E480" s="6" t="s">
        <v>594</v>
      </c>
      <c r="F480" s="6">
        <v>24333</v>
      </c>
      <c r="G480" s="6">
        <v>2762366127</v>
      </c>
      <c r="H480" s="6" t="s">
        <v>819</v>
      </c>
      <c r="I480" s="6" t="s">
        <v>10282</v>
      </c>
      <c r="K480" s="6" t="s">
        <v>8636</v>
      </c>
      <c r="L480" s="6" t="s">
        <v>8975</v>
      </c>
      <c r="N480" s="6" t="s">
        <v>8972</v>
      </c>
      <c r="O480" s="6">
        <f>MATCH(A480, 'combined matches'!B$1:B$4986,0)</f>
        <v>412</v>
      </c>
      <c r="P480" s="6">
        <f t="shared" si="32"/>
        <v>0</v>
      </c>
      <c r="Q480" s="6" t="b">
        <f t="shared" si="33"/>
        <v>0</v>
      </c>
      <c r="R480" s="6" t="b">
        <f t="shared" si="34"/>
        <v>0</v>
      </c>
      <c r="S480" s="6" t="b">
        <f t="shared" si="31"/>
        <v>0</v>
      </c>
      <c r="T480" s="6" t="b">
        <f>IF(P480=1, SUM(P$1:P480))</f>
        <v>0</v>
      </c>
    </row>
    <row r="481" spans="1:20" x14ac:dyDescent="0.2">
      <c r="A481" s="6">
        <v>502</v>
      </c>
      <c r="B481" s="6" t="s">
        <v>5260</v>
      </c>
      <c r="C481" s="6" t="s">
        <v>822</v>
      </c>
      <c r="D481" s="6" t="s">
        <v>823</v>
      </c>
      <c r="E481" s="6" t="s">
        <v>594</v>
      </c>
      <c r="F481" s="6">
        <v>24348</v>
      </c>
      <c r="G481" s="6">
        <v>2767732961</v>
      </c>
      <c r="H481" s="6" t="s">
        <v>6508</v>
      </c>
      <c r="I481" s="6" t="s">
        <v>10283</v>
      </c>
      <c r="K481" s="6" t="s">
        <v>8636</v>
      </c>
      <c r="L481" s="6" t="s">
        <v>8975</v>
      </c>
      <c r="N481" s="6" t="s">
        <v>8972</v>
      </c>
      <c r="O481" s="6">
        <f>MATCH(A481, 'combined matches'!B$1:B$4986,0)</f>
        <v>413</v>
      </c>
      <c r="P481" s="6">
        <f t="shared" si="32"/>
        <v>0</v>
      </c>
      <c r="Q481" s="6" t="b">
        <f t="shared" si="33"/>
        <v>0</v>
      </c>
      <c r="R481" s="6" t="b">
        <f t="shared" si="34"/>
        <v>0</v>
      </c>
      <c r="S481" s="6" t="b">
        <f t="shared" si="31"/>
        <v>0</v>
      </c>
      <c r="T481" s="6" t="b">
        <f>IF(P481=1, SUM(P$1:P481))</f>
        <v>0</v>
      </c>
    </row>
    <row r="482" spans="1:20" x14ac:dyDescent="0.2">
      <c r="A482" s="6">
        <v>503</v>
      </c>
      <c r="B482" s="6" t="s">
        <v>5261</v>
      </c>
      <c r="C482" s="6" t="s">
        <v>825</v>
      </c>
      <c r="D482" s="6" t="s">
        <v>826</v>
      </c>
      <c r="E482" s="6" t="s">
        <v>594</v>
      </c>
      <c r="F482" s="6">
        <v>24354</v>
      </c>
      <c r="G482" s="6">
        <v>2767817460</v>
      </c>
      <c r="H482" s="6" t="s">
        <v>825</v>
      </c>
      <c r="I482" s="6" t="s">
        <v>10284</v>
      </c>
      <c r="K482" s="6" t="s">
        <v>8636</v>
      </c>
      <c r="L482" s="6" t="s">
        <v>8975</v>
      </c>
      <c r="N482" s="6" t="s">
        <v>8972</v>
      </c>
      <c r="O482" s="6">
        <f>MATCH(A482, 'combined matches'!B$1:B$4986,0)</f>
        <v>414</v>
      </c>
      <c r="P482" s="6">
        <f t="shared" si="32"/>
        <v>0</v>
      </c>
      <c r="Q482" s="6" t="b">
        <f t="shared" si="33"/>
        <v>0</v>
      </c>
      <c r="R482" s="6" t="b">
        <f t="shared" si="34"/>
        <v>0</v>
      </c>
      <c r="S482" s="6" t="b">
        <f t="shared" si="31"/>
        <v>0</v>
      </c>
      <c r="T482" s="6" t="b">
        <f>IF(P482=1, SUM(P$1:P482))</f>
        <v>0</v>
      </c>
    </row>
    <row r="483" spans="1:20" x14ac:dyDescent="0.2">
      <c r="A483" s="6">
        <v>504</v>
      </c>
      <c r="B483" s="6" t="s">
        <v>5262</v>
      </c>
      <c r="C483" s="6" t="s">
        <v>828</v>
      </c>
      <c r="D483" s="6" t="s">
        <v>814</v>
      </c>
      <c r="E483" s="6" t="s">
        <v>594</v>
      </c>
      <c r="F483" s="6">
        <v>24202</v>
      </c>
      <c r="G483" s="6">
        <v>2766765604</v>
      </c>
      <c r="H483" s="6" t="s">
        <v>828</v>
      </c>
      <c r="I483" s="6" t="s">
        <v>10285</v>
      </c>
      <c r="K483" s="6" t="s">
        <v>8636</v>
      </c>
      <c r="L483" s="6" t="s">
        <v>8975</v>
      </c>
      <c r="N483" s="6" t="s">
        <v>8972</v>
      </c>
      <c r="O483" s="6">
        <f>MATCH(A483, 'combined matches'!B$1:B$4986,0)</f>
        <v>415</v>
      </c>
      <c r="P483" s="6">
        <f t="shared" si="32"/>
        <v>0</v>
      </c>
      <c r="Q483" s="6" t="b">
        <f t="shared" si="33"/>
        <v>0</v>
      </c>
      <c r="R483" s="6" t="b">
        <f t="shared" si="34"/>
        <v>0</v>
      </c>
      <c r="S483" s="6" t="b">
        <f t="shared" ref="S483:S546" si="35">IF(Q483=0, IF(K483=K484, 0,1))</f>
        <v>0</v>
      </c>
      <c r="T483" s="6" t="b">
        <f>IF(P483=1, SUM(P$1:P483))</f>
        <v>0</v>
      </c>
    </row>
    <row r="484" spans="1:20" x14ac:dyDescent="0.2">
      <c r="A484" s="6">
        <v>505</v>
      </c>
      <c r="B484" s="6" t="s">
        <v>5263</v>
      </c>
      <c r="C484" s="6" t="s">
        <v>7536</v>
      </c>
      <c r="D484" s="6" t="s">
        <v>830</v>
      </c>
      <c r="E484" s="6" t="s">
        <v>594</v>
      </c>
      <c r="F484" s="6">
        <v>24382</v>
      </c>
      <c r="G484" s="6">
        <v>2762285507</v>
      </c>
      <c r="H484" s="6" t="s">
        <v>7888</v>
      </c>
      <c r="I484" s="6" t="s">
        <v>10286</v>
      </c>
      <c r="K484" s="6" t="s">
        <v>8636</v>
      </c>
      <c r="L484" s="6" t="s">
        <v>8975</v>
      </c>
      <c r="N484" s="6" t="s">
        <v>8972</v>
      </c>
      <c r="O484" s="6">
        <f>MATCH(A484, 'combined matches'!B$1:B$4986,0)</f>
        <v>416</v>
      </c>
      <c r="P484" s="6">
        <f t="shared" si="32"/>
        <v>0</v>
      </c>
      <c r="Q484" s="6" t="b">
        <f t="shared" si="33"/>
        <v>0</v>
      </c>
      <c r="R484" s="6" t="b">
        <f t="shared" si="34"/>
        <v>0</v>
      </c>
      <c r="S484" s="6" t="b">
        <f t="shared" si="35"/>
        <v>0</v>
      </c>
      <c r="T484" s="6" t="b">
        <f>IF(P484=1, SUM(P$1:P484))</f>
        <v>0</v>
      </c>
    </row>
    <row r="485" spans="1:20" x14ac:dyDescent="0.2">
      <c r="A485" s="6">
        <v>506</v>
      </c>
      <c r="B485" s="6" t="s">
        <v>5264</v>
      </c>
      <c r="C485" s="6" t="s">
        <v>7537</v>
      </c>
      <c r="D485" s="6" t="s">
        <v>836</v>
      </c>
      <c r="E485" s="6" t="s">
        <v>594</v>
      </c>
      <c r="F485" s="6">
        <v>24091</v>
      </c>
      <c r="G485" s="6">
        <v>5407452142</v>
      </c>
      <c r="H485" s="6" t="s">
        <v>7538</v>
      </c>
      <c r="I485" s="6" t="s">
        <v>10287</v>
      </c>
      <c r="K485" s="6" t="s">
        <v>8636</v>
      </c>
      <c r="L485" s="6" t="s">
        <v>8975</v>
      </c>
      <c r="N485" s="6" t="s">
        <v>8972</v>
      </c>
      <c r="O485" s="6">
        <f>MATCH(A485, 'combined matches'!B$1:B$4986,0)</f>
        <v>417</v>
      </c>
      <c r="P485" s="6">
        <f t="shared" si="32"/>
        <v>0</v>
      </c>
      <c r="Q485" s="6" t="b">
        <f t="shared" si="33"/>
        <v>0</v>
      </c>
      <c r="R485" s="6" t="b">
        <f t="shared" si="34"/>
        <v>0</v>
      </c>
      <c r="S485" s="6" t="b">
        <f t="shared" si="35"/>
        <v>0</v>
      </c>
      <c r="T485" s="6" t="b">
        <f>IF(P485=1, SUM(P$1:P485))</f>
        <v>0</v>
      </c>
    </row>
    <row r="486" spans="1:20" x14ac:dyDescent="0.2">
      <c r="A486" s="6">
        <v>507</v>
      </c>
      <c r="B486" s="6" t="s">
        <v>5265</v>
      </c>
      <c r="C486" s="6" t="s">
        <v>5266</v>
      </c>
      <c r="D486" s="6" t="s">
        <v>838</v>
      </c>
      <c r="E486" s="6" t="s">
        <v>594</v>
      </c>
      <c r="F486" s="6">
        <v>24134</v>
      </c>
      <c r="G486" s="6">
        <v>5402353135</v>
      </c>
      <c r="H486" s="6" t="s">
        <v>7163</v>
      </c>
      <c r="I486" s="6" t="s">
        <v>10288</v>
      </c>
      <c r="K486" s="6" t="s">
        <v>8636</v>
      </c>
      <c r="L486" s="6" t="s">
        <v>8975</v>
      </c>
      <c r="N486" s="6" t="s">
        <v>8972</v>
      </c>
      <c r="O486" s="6">
        <f>MATCH(A486, 'combined matches'!B$1:B$4986,0)</f>
        <v>418</v>
      </c>
      <c r="P486" s="6">
        <f t="shared" si="32"/>
        <v>0</v>
      </c>
      <c r="Q486" s="6" t="b">
        <f t="shared" si="33"/>
        <v>0</v>
      </c>
      <c r="R486" s="6" t="b">
        <f t="shared" si="34"/>
        <v>0</v>
      </c>
      <c r="S486" s="6" t="b">
        <f t="shared" si="35"/>
        <v>0</v>
      </c>
      <c r="T486" s="6" t="b">
        <f>IF(P486=1, SUM(P$1:P486))</f>
        <v>0</v>
      </c>
    </row>
    <row r="487" spans="1:20" x14ac:dyDescent="0.2">
      <c r="A487" s="6">
        <v>508</v>
      </c>
      <c r="B487" s="6" t="s">
        <v>5267</v>
      </c>
      <c r="C487" s="6" t="s">
        <v>832</v>
      </c>
      <c r="D487" s="6" t="s">
        <v>833</v>
      </c>
      <c r="E487" s="6" t="s">
        <v>594</v>
      </c>
      <c r="F487" s="6">
        <v>24073</v>
      </c>
      <c r="G487" s="6">
        <v>5405853300</v>
      </c>
      <c r="H487" s="6" t="s">
        <v>8192</v>
      </c>
      <c r="I487" s="6" t="s">
        <v>10289</v>
      </c>
      <c r="K487" s="6" t="s">
        <v>8636</v>
      </c>
      <c r="L487" s="6" t="s">
        <v>8975</v>
      </c>
      <c r="N487" s="6" t="s">
        <v>8972</v>
      </c>
      <c r="O487" s="6">
        <f>MATCH(A487, 'combined matches'!B$1:B$4986,0)</f>
        <v>419</v>
      </c>
      <c r="P487" s="6">
        <f t="shared" si="32"/>
        <v>0</v>
      </c>
      <c r="Q487" s="6" t="b">
        <f t="shared" si="33"/>
        <v>0</v>
      </c>
      <c r="R487" s="6" t="b">
        <f t="shared" si="34"/>
        <v>0</v>
      </c>
      <c r="S487" s="6" t="b">
        <f t="shared" si="35"/>
        <v>0</v>
      </c>
      <c r="T487" s="6" t="b">
        <f>IF(P487=1, SUM(P$1:P487))</f>
        <v>0</v>
      </c>
    </row>
    <row r="488" spans="1:20" x14ac:dyDescent="0.2">
      <c r="A488" s="6">
        <v>509</v>
      </c>
      <c r="B488" s="6" t="s">
        <v>5268</v>
      </c>
      <c r="C488" s="6" t="s">
        <v>7539</v>
      </c>
      <c r="D488" s="6" t="s">
        <v>209</v>
      </c>
      <c r="E488" s="6" t="s">
        <v>594</v>
      </c>
      <c r="F488" s="6">
        <v>24301</v>
      </c>
      <c r="G488" s="6">
        <v>5404402188</v>
      </c>
      <c r="H488" s="6" t="s">
        <v>7540</v>
      </c>
      <c r="I488" s="6" t="s">
        <v>10290</v>
      </c>
      <c r="K488" s="6" t="s">
        <v>8636</v>
      </c>
      <c r="L488" s="6" t="s">
        <v>8975</v>
      </c>
      <c r="N488" s="6" t="s">
        <v>8972</v>
      </c>
      <c r="O488" s="6">
        <f>MATCH(A488, 'combined matches'!B$1:B$4986,0)</f>
        <v>420</v>
      </c>
      <c r="P488" s="6">
        <f t="shared" si="32"/>
        <v>0</v>
      </c>
      <c r="Q488" s="6" t="b">
        <f t="shared" si="33"/>
        <v>0</v>
      </c>
      <c r="R488" s="6" t="b">
        <f t="shared" si="34"/>
        <v>0</v>
      </c>
      <c r="S488" s="6" t="b">
        <f t="shared" si="35"/>
        <v>0</v>
      </c>
      <c r="T488" s="6" t="b">
        <f>IF(P488=1, SUM(P$1:P488))</f>
        <v>0</v>
      </c>
    </row>
    <row r="489" spans="1:20" x14ac:dyDescent="0.2">
      <c r="A489" s="6">
        <v>510</v>
      </c>
      <c r="B489" s="6" t="s">
        <v>5269</v>
      </c>
      <c r="C489" s="6" t="s">
        <v>941</v>
      </c>
      <c r="D489" s="6" t="s">
        <v>942</v>
      </c>
      <c r="E489" s="6" t="s">
        <v>594</v>
      </c>
      <c r="F489" s="6">
        <v>24084</v>
      </c>
      <c r="G489" s="6">
        <v>5406432000</v>
      </c>
      <c r="H489" s="6" t="s">
        <v>6519</v>
      </c>
      <c r="I489" s="6" t="s">
        <v>10291</v>
      </c>
      <c r="K489" s="6" t="s">
        <v>8636</v>
      </c>
      <c r="L489" s="6" t="s">
        <v>8975</v>
      </c>
      <c r="N489" s="6" t="s">
        <v>8972</v>
      </c>
      <c r="O489" s="6">
        <f>MATCH(A489, 'combined matches'!B$1:B$4986,0)</f>
        <v>421</v>
      </c>
      <c r="P489" s="6">
        <f t="shared" si="32"/>
        <v>0</v>
      </c>
      <c r="Q489" s="6" t="b">
        <f t="shared" si="33"/>
        <v>0</v>
      </c>
      <c r="R489" s="6" t="b">
        <f t="shared" si="34"/>
        <v>0</v>
      </c>
      <c r="S489" s="6" t="b">
        <f t="shared" si="35"/>
        <v>0</v>
      </c>
      <c r="T489" s="6" t="b">
        <f>IF(P489=1, SUM(P$1:P489))</f>
        <v>0</v>
      </c>
    </row>
    <row r="490" spans="1:20" x14ac:dyDescent="0.2">
      <c r="A490" s="6">
        <v>511</v>
      </c>
      <c r="B490" s="6" t="s">
        <v>919</v>
      </c>
      <c r="C490" s="6" t="s">
        <v>920</v>
      </c>
      <c r="D490" s="6" t="s">
        <v>841</v>
      </c>
      <c r="E490" s="6" t="s">
        <v>594</v>
      </c>
      <c r="F490" s="6">
        <v>23510</v>
      </c>
      <c r="G490" s="6">
        <v>7576832796</v>
      </c>
      <c r="H490" s="6" t="s">
        <v>7895</v>
      </c>
      <c r="I490" s="6" t="s">
        <v>9128</v>
      </c>
      <c r="K490" s="6" t="s">
        <v>8636</v>
      </c>
      <c r="L490" s="6" t="s">
        <v>8975</v>
      </c>
      <c r="N490" s="6" t="s">
        <v>8972</v>
      </c>
      <c r="O490" s="6">
        <f>MATCH(A490, 'combined matches'!B$1:B$4986,0)</f>
        <v>422</v>
      </c>
      <c r="P490" s="6">
        <f t="shared" si="32"/>
        <v>0</v>
      </c>
      <c r="Q490" s="6" t="b">
        <f t="shared" si="33"/>
        <v>0</v>
      </c>
      <c r="R490" s="6" t="b">
        <f t="shared" si="34"/>
        <v>0</v>
      </c>
      <c r="S490" s="6" t="b">
        <f t="shared" si="35"/>
        <v>0</v>
      </c>
      <c r="T490" s="6" t="b">
        <f>IF(P490=1, SUM(P$1:P490))</f>
        <v>0</v>
      </c>
    </row>
    <row r="491" spans="1:20" x14ac:dyDescent="0.2">
      <c r="A491" s="6">
        <v>512</v>
      </c>
      <c r="B491" s="6" t="s">
        <v>839</v>
      </c>
      <c r="C491" s="6" t="s">
        <v>840</v>
      </c>
      <c r="D491" s="6" t="s">
        <v>841</v>
      </c>
      <c r="E491" s="6" t="s">
        <v>594</v>
      </c>
      <c r="F491" s="6">
        <v>23505</v>
      </c>
      <c r="G491" s="6">
        <v>7575312130</v>
      </c>
      <c r="H491" s="6" t="s">
        <v>6509</v>
      </c>
      <c r="I491" s="6" t="s">
        <v>839</v>
      </c>
      <c r="K491" s="6" t="s">
        <v>8636</v>
      </c>
      <c r="L491" s="6" t="s">
        <v>8975</v>
      </c>
      <c r="N491" s="6" t="s">
        <v>8972</v>
      </c>
      <c r="O491" s="6">
        <f>MATCH(A491, 'combined matches'!B$1:B$4986,0)</f>
        <v>423</v>
      </c>
      <c r="P491" s="6">
        <f t="shared" si="32"/>
        <v>0</v>
      </c>
      <c r="Q491" s="6" t="b">
        <f t="shared" si="33"/>
        <v>0</v>
      </c>
      <c r="R491" s="6" t="b">
        <f t="shared" si="34"/>
        <v>0</v>
      </c>
      <c r="S491" s="6" t="b">
        <f t="shared" si="35"/>
        <v>0</v>
      </c>
      <c r="T491" s="6" t="b">
        <f>IF(P491=1, SUM(P$1:P491))</f>
        <v>0</v>
      </c>
    </row>
    <row r="492" spans="1:20" x14ac:dyDescent="0.2">
      <c r="A492" s="6">
        <v>513</v>
      </c>
      <c r="B492" s="6" t="s">
        <v>842</v>
      </c>
      <c r="C492" s="6" t="s">
        <v>843</v>
      </c>
      <c r="D492" s="6" t="s">
        <v>844</v>
      </c>
      <c r="E492" s="6" t="s">
        <v>594</v>
      </c>
      <c r="F492" s="6">
        <v>23601</v>
      </c>
      <c r="G492" s="6">
        <v>7575947400</v>
      </c>
      <c r="H492" s="6" t="s">
        <v>843</v>
      </c>
      <c r="I492" s="6" t="s">
        <v>9125</v>
      </c>
      <c r="K492" s="6" t="s">
        <v>8636</v>
      </c>
      <c r="L492" s="6" t="s">
        <v>8975</v>
      </c>
      <c r="N492" s="6" t="s">
        <v>8972</v>
      </c>
      <c r="O492" s="6">
        <f>MATCH(A492, 'combined matches'!B$1:B$4986,0)</f>
        <v>424</v>
      </c>
      <c r="P492" s="6">
        <f t="shared" si="32"/>
        <v>0</v>
      </c>
      <c r="Q492" s="6" t="b">
        <f t="shared" si="33"/>
        <v>0</v>
      </c>
      <c r="R492" s="6" t="b">
        <f t="shared" si="34"/>
        <v>0</v>
      </c>
      <c r="S492" s="6" t="b">
        <f t="shared" si="35"/>
        <v>0</v>
      </c>
      <c r="T492" s="6" t="b">
        <f>IF(P492=1, SUM(P$1:P492))</f>
        <v>0</v>
      </c>
    </row>
    <row r="493" spans="1:20" x14ac:dyDescent="0.2">
      <c r="A493" s="6">
        <v>514</v>
      </c>
      <c r="B493" s="6" t="s">
        <v>5270</v>
      </c>
      <c r="C493" s="6" t="s">
        <v>846</v>
      </c>
      <c r="D493" s="6" t="s">
        <v>847</v>
      </c>
      <c r="E493" s="6" t="s">
        <v>594</v>
      </c>
      <c r="F493" s="6">
        <v>23002</v>
      </c>
      <c r="G493" s="6">
        <v>8045612711</v>
      </c>
      <c r="H493" s="6" t="s">
        <v>846</v>
      </c>
      <c r="I493" s="6" t="s">
        <v>10292</v>
      </c>
      <c r="K493" s="6" t="s">
        <v>8636</v>
      </c>
      <c r="L493" s="6" t="s">
        <v>8975</v>
      </c>
      <c r="N493" s="6" t="s">
        <v>8972</v>
      </c>
      <c r="O493" s="6">
        <f>MATCH(A493, 'combined matches'!B$1:B$4986,0)</f>
        <v>425</v>
      </c>
      <c r="P493" s="6">
        <f t="shared" si="32"/>
        <v>0</v>
      </c>
      <c r="Q493" s="6" t="b">
        <f t="shared" si="33"/>
        <v>0</v>
      </c>
      <c r="R493" s="6" t="b">
        <f t="shared" si="34"/>
        <v>0</v>
      </c>
      <c r="S493" s="6" t="b">
        <f t="shared" si="35"/>
        <v>0</v>
      </c>
      <c r="T493" s="6" t="b">
        <f>IF(P493=1, SUM(P$1:P493))</f>
        <v>0</v>
      </c>
    </row>
    <row r="494" spans="1:20" x14ac:dyDescent="0.2">
      <c r="A494" s="6">
        <v>515</v>
      </c>
      <c r="B494" s="6" t="s">
        <v>5271</v>
      </c>
      <c r="C494" s="6" t="s">
        <v>7889</v>
      </c>
      <c r="D494" s="6" t="s">
        <v>849</v>
      </c>
      <c r="E494" s="6" t="s">
        <v>594</v>
      </c>
      <c r="F494" s="6">
        <v>23921</v>
      </c>
      <c r="G494" s="6">
        <v>4349694244</v>
      </c>
      <c r="H494" s="6" t="s">
        <v>7889</v>
      </c>
      <c r="I494" s="6" t="s">
        <v>10293</v>
      </c>
      <c r="K494" s="6" t="s">
        <v>8636</v>
      </c>
      <c r="L494" s="6" t="s">
        <v>8975</v>
      </c>
      <c r="N494" s="6" t="s">
        <v>8972</v>
      </c>
      <c r="O494" s="6">
        <f>MATCH(A494, 'combined matches'!B$1:B$4986,0)</f>
        <v>426</v>
      </c>
      <c r="P494" s="6">
        <f t="shared" si="32"/>
        <v>0</v>
      </c>
      <c r="Q494" s="6" t="b">
        <f t="shared" si="33"/>
        <v>0</v>
      </c>
      <c r="R494" s="6" t="b">
        <f t="shared" si="34"/>
        <v>0</v>
      </c>
      <c r="S494" s="6" t="b">
        <f t="shared" si="35"/>
        <v>0</v>
      </c>
      <c r="T494" s="6" t="b">
        <f>IF(P494=1, SUM(P$1:P494))</f>
        <v>0</v>
      </c>
    </row>
    <row r="495" spans="1:20" x14ac:dyDescent="0.2">
      <c r="A495" s="6">
        <v>516</v>
      </c>
      <c r="B495" s="6" t="s">
        <v>5272</v>
      </c>
      <c r="C495" s="6" t="s">
        <v>851</v>
      </c>
      <c r="D495" s="6" t="s">
        <v>1820</v>
      </c>
      <c r="E495" s="6" t="s">
        <v>594</v>
      </c>
      <c r="F495" s="6">
        <v>23923</v>
      </c>
      <c r="G495" s="6">
        <v>4345425251</v>
      </c>
      <c r="H495" s="6" t="s">
        <v>7890</v>
      </c>
      <c r="I495" s="6" t="s">
        <v>10294</v>
      </c>
      <c r="K495" s="6" t="s">
        <v>8636</v>
      </c>
      <c r="L495" s="6" t="s">
        <v>8975</v>
      </c>
      <c r="N495" s="6" t="s">
        <v>8972</v>
      </c>
      <c r="O495" s="6">
        <f>MATCH(A495, 'combined matches'!B$1:B$4986,0)</f>
        <v>427</v>
      </c>
      <c r="P495" s="6">
        <f t="shared" si="32"/>
        <v>0</v>
      </c>
      <c r="Q495" s="6" t="b">
        <f t="shared" si="33"/>
        <v>0</v>
      </c>
      <c r="R495" s="6" t="b">
        <f t="shared" si="34"/>
        <v>0</v>
      </c>
      <c r="S495" s="6" t="b">
        <f t="shared" si="35"/>
        <v>0</v>
      </c>
      <c r="T495" s="6" t="b">
        <f>IF(P495=1, SUM(P$1:P495))</f>
        <v>0</v>
      </c>
    </row>
    <row r="496" spans="1:20" x14ac:dyDescent="0.2">
      <c r="A496" s="6">
        <v>517</v>
      </c>
      <c r="B496" s="6" t="s">
        <v>5273</v>
      </c>
      <c r="C496" s="6" t="s">
        <v>853</v>
      </c>
      <c r="D496" s="6" t="s">
        <v>854</v>
      </c>
      <c r="E496" s="6" t="s">
        <v>594</v>
      </c>
      <c r="F496" s="6">
        <v>23040</v>
      </c>
      <c r="G496" s="6">
        <v>8044924661</v>
      </c>
      <c r="H496" s="6" t="s">
        <v>7891</v>
      </c>
      <c r="I496" s="6" t="s">
        <v>10295</v>
      </c>
      <c r="K496" s="6" t="s">
        <v>8636</v>
      </c>
      <c r="L496" s="6" t="s">
        <v>8975</v>
      </c>
      <c r="N496" s="6" t="s">
        <v>8972</v>
      </c>
      <c r="O496" s="6">
        <f>MATCH(A496, 'combined matches'!B$1:B$4986,0)</f>
        <v>428</v>
      </c>
      <c r="P496" s="6">
        <f t="shared" si="32"/>
        <v>0</v>
      </c>
      <c r="Q496" s="6" t="b">
        <f t="shared" si="33"/>
        <v>0</v>
      </c>
      <c r="R496" s="6" t="b">
        <f t="shared" si="34"/>
        <v>0</v>
      </c>
      <c r="S496" s="6" t="b">
        <f t="shared" si="35"/>
        <v>0</v>
      </c>
      <c r="T496" s="6" t="b">
        <f>IF(P496=1, SUM(P$1:P496))</f>
        <v>0</v>
      </c>
    </row>
    <row r="497" spans="1:20" x14ac:dyDescent="0.2">
      <c r="A497" s="6">
        <v>518</v>
      </c>
      <c r="B497" s="6" t="s">
        <v>5274</v>
      </c>
      <c r="C497" s="6" t="s">
        <v>856</v>
      </c>
      <c r="D497" s="6" t="s">
        <v>857</v>
      </c>
      <c r="E497" s="6" t="s">
        <v>594</v>
      </c>
      <c r="F497" s="6">
        <v>23952</v>
      </c>
      <c r="G497" s="6">
        <v>4346962346</v>
      </c>
      <c r="H497" s="6" t="s">
        <v>7892</v>
      </c>
      <c r="I497" s="6" t="s">
        <v>10296</v>
      </c>
      <c r="K497" s="6" t="s">
        <v>8636</v>
      </c>
      <c r="L497" s="6" t="s">
        <v>8975</v>
      </c>
      <c r="N497" s="6" t="s">
        <v>8972</v>
      </c>
      <c r="O497" s="6">
        <f>MATCH(A497, 'combined matches'!B$1:B$4986,0)</f>
        <v>429</v>
      </c>
      <c r="P497" s="6">
        <f t="shared" si="32"/>
        <v>0</v>
      </c>
      <c r="Q497" s="6" t="b">
        <f t="shared" si="33"/>
        <v>0</v>
      </c>
      <c r="R497" s="6" t="b">
        <f t="shared" si="34"/>
        <v>0</v>
      </c>
      <c r="S497" s="6" t="b">
        <f t="shared" si="35"/>
        <v>0</v>
      </c>
      <c r="T497" s="6" t="b">
        <f>IF(P497=1, SUM(P$1:P497))</f>
        <v>0</v>
      </c>
    </row>
    <row r="498" spans="1:20" x14ac:dyDescent="0.2">
      <c r="A498" s="6">
        <v>519</v>
      </c>
      <c r="B498" s="6" t="s">
        <v>5275</v>
      </c>
      <c r="C498" s="6" t="s">
        <v>859</v>
      </c>
      <c r="D498" s="6" t="s">
        <v>860</v>
      </c>
      <c r="E498" s="6" t="s">
        <v>594</v>
      </c>
      <c r="F498" s="6">
        <v>23955</v>
      </c>
      <c r="G498" s="6">
        <v>4346457595</v>
      </c>
      <c r="H498" s="6" t="s">
        <v>7893</v>
      </c>
      <c r="I498" s="6" t="s">
        <v>10297</v>
      </c>
      <c r="K498" s="6" t="s">
        <v>8636</v>
      </c>
      <c r="L498" s="6" t="s">
        <v>8975</v>
      </c>
      <c r="N498" s="6" t="s">
        <v>8972</v>
      </c>
      <c r="O498" s="6">
        <f>MATCH(A498, 'combined matches'!B$1:B$4986,0)</f>
        <v>430</v>
      </c>
      <c r="P498" s="6">
        <f t="shared" si="32"/>
        <v>0</v>
      </c>
      <c r="Q498" s="6" t="b">
        <f t="shared" si="33"/>
        <v>0</v>
      </c>
      <c r="R498" s="6" t="b">
        <f t="shared" si="34"/>
        <v>0</v>
      </c>
      <c r="S498" s="6" t="b">
        <f t="shared" si="35"/>
        <v>0</v>
      </c>
      <c r="T498" s="6" t="b">
        <f>IF(P498=1, SUM(P$1:P498))</f>
        <v>0</v>
      </c>
    </row>
    <row r="499" spans="1:20" x14ac:dyDescent="0.2">
      <c r="A499" s="6">
        <v>520</v>
      </c>
      <c r="B499" s="6" t="s">
        <v>5276</v>
      </c>
      <c r="C499" s="6" t="s">
        <v>862</v>
      </c>
      <c r="D499" s="6" t="s">
        <v>863</v>
      </c>
      <c r="E499" s="6" t="s">
        <v>594</v>
      </c>
      <c r="F499" s="6">
        <v>23901</v>
      </c>
      <c r="G499" s="6">
        <v>4343928187</v>
      </c>
      <c r="H499" s="6" t="s">
        <v>6510</v>
      </c>
      <c r="I499" s="6" t="s">
        <v>10298</v>
      </c>
      <c r="K499" s="6" t="s">
        <v>8636</v>
      </c>
      <c r="L499" s="6" t="s">
        <v>8975</v>
      </c>
      <c r="N499" s="6" t="s">
        <v>8972</v>
      </c>
      <c r="O499" s="6">
        <f>MATCH(A499, 'combined matches'!B$1:B$4986,0)</f>
        <v>431</v>
      </c>
      <c r="P499" s="6">
        <f t="shared" si="32"/>
        <v>0</v>
      </c>
      <c r="Q499" s="6" t="b">
        <f t="shared" si="33"/>
        <v>0</v>
      </c>
      <c r="R499" s="6" t="b">
        <f t="shared" si="34"/>
        <v>0</v>
      </c>
      <c r="S499" s="6" t="b">
        <f t="shared" si="35"/>
        <v>0</v>
      </c>
      <c r="T499" s="6" t="b">
        <f>IF(P499=1, SUM(P$1:P499))</f>
        <v>0</v>
      </c>
    </row>
    <row r="500" spans="1:20" x14ac:dyDescent="0.2">
      <c r="A500" s="6">
        <v>521</v>
      </c>
      <c r="B500" s="6" t="s">
        <v>5277</v>
      </c>
      <c r="C500" s="6" t="s">
        <v>865</v>
      </c>
      <c r="D500" s="6" t="s">
        <v>866</v>
      </c>
      <c r="E500" s="6" t="s">
        <v>594</v>
      </c>
      <c r="F500" s="6">
        <v>24541</v>
      </c>
      <c r="G500" s="6">
        <v>4347669828</v>
      </c>
      <c r="H500" s="6" t="s">
        <v>865</v>
      </c>
      <c r="I500" s="6" t="s">
        <v>10299</v>
      </c>
      <c r="K500" s="6" t="s">
        <v>8636</v>
      </c>
      <c r="L500" s="6" t="s">
        <v>8975</v>
      </c>
      <c r="N500" s="6" t="s">
        <v>8972</v>
      </c>
      <c r="O500" s="6">
        <f>MATCH(A500, 'combined matches'!B$1:B$4986,0)</f>
        <v>432</v>
      </c>
      <c r="P500" s="6">
        <f t="shared" si="32"/>
        <v>0</v>
      </c>
      <c r="Q500" s="6" t="b">
        <f t="shared" si="33"/>
        <v>0</v>
      </c>
      <c r="R500" s="6" t="b">
        <f t="shared" si="34"/>
        <v>0</v>
      </c>
      <c r="S500" s="6" t="b">
        <f t="shared" si="35"/>
        <v>0</v>
      </c>
      <c r="T500" s="6" t="b">
        <f>IF(P500=1, SUM(P$1:P500))</f>
        <v>0</v>
      </c>
    </row>
    <row r="501" spans="1:20" x14ac:dyDescent="0.2">
      <c r="A501" s="6">
        <v>522</v>
      </c>
      <c r="B501" s="6" t="s">
        <v>5278</v>
      </c>
      <c r="C501" s="6" t="s">
        <v>868</v>
      </c>
      <c r="D501" s="6" t="s">
        <v>869</v>
      </c>
      <c r="E501" s="6" t="s">
        <v>594</v>
      </c>
      <c r="F501" s="6">
        <v>24531</v>
      </c>
      <c r="G501" s="6">
        <v>4344327232</v>
      </c>
      <c r="H501" s="6" t="s">
        <v>868</v>
      </c>
      <c r="I501" s="6" t="s">
        <v>10300</v>
      </c>
      <c r="K501" s="6" t="s">
        <v>8636</v>
      </c>
      <c r="L501" s="6" t="s">
        <v>8975</v>
      </c>
      <c r="N501" s="6" t="s">
        <v>8972</v>
      </c>
      <c r="O501" s="6">
        <f>MATCH(A501, 'combined matches'!B$1:B$4986,0)</f>
        <v>433</v>
      </c>
      <c r="P501" s="6">
        <f t="shared" si="32"/>
        <v>0</v>
      </c>
      <c r="Q501" s="6" t="b">
        <f t="shared" si="33"/>
        <v>0</v>
      </c>
      <c r="R501" s="6" t="b">
        <f t="shared" si="34"/>
        <v>0</v>
      </c>
      <c r="S501" s="6" t="b">
        <f t="shared" si="35"/>
        <v>0</v>
      </c>
      <c r="T501" s="6" t="b">
        <f>IF(P501=1, SUM(P$1:P501))</f>
        <v>0</v>
      </c>
    </row>
    <row r="502" spans="1:20" x14ac:dyDescent="0.2">
      <c r="A502" s="6">
        <v>523</v>
      </c>
      <c r="B502" s="6" t="s">
        <v>5279</v>
      </c>
      <c r="C502" s="6" t="s">
        <v>871</v>
      </c>
      <c r="D502" s="6" t="s">
        <v>872</v>
      </c>
      <c r="E502" s="6" t="s">
        <v>594</v>
      </c>
      <c r="F502" s="6">
        <v>23704</v>
      </c>
      <c r="G502" s="6">
        <v>7573938585</v>
      </c>
      <c r="H502" s="6" t="s">
        <v>871</v>
      </c>
      <c r="I502" s="6" t="s">
        <v>5279</v>
      </c>
      <c r="K502" s="6" t="s">
        <v>8636</v>
      </c>
      <c r="L502" s="6" t="s">
        <v>8975</v>
      </c>
      <c r="N502" s="6" t="s">
        <v>8972</v>
      </c>
      <c r="O502" s="6">
        <f>MATCH(A502, 'combined matches'!B$1:B$4986,0)</f>
        <v>434</v>
      </c>
      <c r="P502" s="6">
        <f t="shared" si="32"/>
        <v>0</v>
      </c>
      <c r="Q502" s="6" t="b">
        <f t="shared" si="33"/>
        <v>0</v>
      </c>
      <c r="R502" s="6" t="b">
        <f t="shared" si="34"/>
        <v>0</v>
      </c>
      <c r="S502" s="6" t="b">
        <f t="shared" si="35"/>
        <v>0</v>
      </c>
      <c r="T502" s="6" t="b">
        <f>IF(P502=1, SUM(P$1:P502))</f>
        <v>0</v>
      </c>
    </row>
    <row r="503" spans="1:20" x14ac:dyDescent="0.2">
      <c r="A503" s="6">
        <v>524</v>
      </c>
      <c r="B503" s="6" t="s">
        <v>5280</v>
      </c>
      <c r="C503" s="6" t="s">
        <v>936</v>
      </c>
      <c r="D503" s="6" t="s">
        <v>937</v>
      </c>
      <c r="E503" s="6" t="s">
        <v>594</v>
      </c>
      <c r="F503" s="6">
        <v>20110</v>
      </c>
      <c r="G503" s="6">
        <v>7037926300</v>
      </c>
      <c r="H503" s="6" t="s">
        <v>6517</v>
      </c>
      <c r="I503" s="6" t="s">
        <v>5280</v>
      </c>
      <c r="K503" s="6" t="s">
        <v>8636</v>
      </c>
      <c r="L503" s="6" t="s">
        <v>8975</v>
      </c>
      <c r="N503" s="6" t="s">
        <v>8972</v>
      </c>
      <c r="O503" s="6">
        <f>MATCH(A503, 'combined matches'!B$1:B$4986,0)</f>
        <v>435</v>
      </c>
      <c r="P503" s="6">
        <f t="shared" si="32"/>
        <v>0</v>
      </c>
      <c r="Q503" s="6" t="b">
        <f t="shared" si="33"/>
        <v>0</v>
      </c>
      <c r="R503" s="6" t="b">
        <f t="shared" si="34"/>
        <v>0</v>
      </c>
      <c r="S503" s="6" t="b">
        <f t="shared" si="35"/>
        <v>0</v>
      </c>
      <c r="T503" s="6" t="b">
        <f>IF(P503=1, SUM(P$1:P503))</f>
        <v>0</v>
      </c>
    </row>
    <row r="504" spans="1:20" x14ac:dyDescent="0.2">
      <c r="A504" s="6">
        <v>525</v>
      </c>
      <c r="B504" s="6" t="s">
        <v>916</v>
      </c>
      <c r="C504" s="6" t="s">
        <v>917</v>
      </c>
      <c r="D504" s="6" t="s">
        <v>918</v>
      </c>
      <c r="E504" s="6" t="s">
        <v>594</v>
      </c>
      <c r="F504" s="6">
        <v>22192</v>
      </c>
      <c r="G504" s="6">
        <v>7037927300</v>
      </c>
      <c r="H504" s="6" t="s">
        <v>917</v>
      </c>
      <c r="I504" s="6" t="s">
        <v>916</v>
      </c>
      <c r="K504" s="6" t="s">
        <v>8636</v>
      </c>
      <c r="L504" s="6" t="s">
        <v>8975</v>
      </c>
      <c r="N504" s="6" t="s">
        <v>8972</v>
      </c>
      <c r="O504" s="6">
        <f>MATCH(A504, 'combined matches'!B$1:B$4986,0)</f>
        <v>436</v>
      </c>
      <c r="P504" s="6">
        <f t="shared" si="32"/>
        <v>0</v>
      </c>
      <c r="Q504" s="6" t="b">
        <f t="shared" si="33"/>
        <v>0</v>
      </c>
      <c r="R504" s="6" t="b">
        <f t="shared" si="34"/>
        <v>0</v>
      </c>
      <c r="S504" s="6" t="b">
        <f t="shared" si="35"/>
        <v>0</v>
      </c>
      <c r="T504" s="6" t="b">
        <f>IF(P504=1, SUM(P$1:P504))</f>
        <v>0</v>
      </c>
    </row>
    <row r="505" spans="1:20" x14ac:dyDescent="0.2">
      <c r="A505" s="6">
        <v>526</v>
      </c>
      <c r="B505" s="6" t="s">
        <v>5281</v>
      </c>
      <c r="C505" s="6" t="s">
        <v>888</v>
      </c>
      <c r="D505" s="6" t="s">
        <v>889</v>
      </c>
      <c r="E505" s="6" t="s">
        <v>594</v>
      </c>
      <c r="F505" s="6">
        <v>22701</v>
      </c>
      <c r="G505" s="6">
        <v>5408297350</v>
      </c>
      <c r="H505" s="6" t="s">
        <v>888</v>
      </c>
      <c r="I505" s="6" t="s">
        <v>10301</v>
      </c>
      <c r="K505" s="6" t="s">
        <v>8636</v>
      </c>
      <c r="L505" s="6" t="s">
        <v>8975</v>
      </c>
      <c r="N505" s="6" t="s">
        <v>8972</v>
      </c>
      <c r="O505" s="6">
        <f>MATCH(A505, 'combined matches'!B$1:B$4986,0)</f>
        <v>437</v>
      </c>
      <c r="P505" s="6">
        <f t="shared" si="32"/>
        <v>0</v>
      </c>
      <c r="Q505" s="6" t="b">
        <f t="shared" si="33"/>
        <v>0</v>
      </c>
      <c r="R505" s="6" t="b">
        <f t="shared" si="34"/>
        <v>0</v>
      </c>
      <c r="S505" s="6" t="b">
        <f t="shared" si="35"/>
        <v>0</v>
      </c>
      <c r="T505" s="6" t="b">
        <f>IF(P505=1, SUM(P$1:P505))</f>
        <v>0</v>
      </c>
    </row>
    <row r="506" spans="1:20" x14ac:dyDescent="0.2">
      <c r="A506" s="6">
        <v>527</v>
      </c>
      <c r="B506" s="6" t="s">
        <v>5282</v>
      </c>
      <c r="C506" s="6" t="s">
        <v>877</v>
      </c>
      <c r="D506" s="6" t="s">
        <v>455</v>
      </c>
      <c r="E506" s="6" t="s">
        <v>594</v>
      </c>
      <c r="F506" s="6">
        <v>22514</v>
      </c>
      <c r="G506" s="6">
        <v>8046335465</v>
      </c>
      <c r="H506" s="6" t="s">
        <v>877</v>
      </c>
      <c r="I506" s="6" t="s">
        <v>10302</v>
      </c>
      <c r="K506" s="6" t="s">
        <v>8636</v>
      </c>
      <c r="L506" s="6" t="s">
        <v>8975</v>
      </c>
      <c r="N506" s="6" t="s">
        <v>8972</v>
      </c>
      <c r="O506" s="6">
        <f>MATCH(A506, 'combined matches'!B$1:B$4986,0)</f>
        <v>438</v>
      </c>
      <c r="P506" s="6">
        <f t="shared" si="32"/>
        <v>0</v>
      </c>
      <c r="Q506" s="6" t="b">
        <f t="shared" si="33"/>
        <v>0</v>
      </c>
      <c r="R506" s="6" t="b">
        <f t="shared" si="34"/>
        <v>0</v>
      </c>
      <c r="S506" s="6" t="b">
        <f t="shared" si="35"/>
        <v>0</v>
      </c>
      <c r="T506" s="6" t="b">
        <f>IF(P506=1, SUM(P$1:P506))</f>
        <v>0</v>
      </c>
    </row>
    <row r="507" spans="1:20" x14ac:dyDescent="0.2">
      <c r="A507" s="6">
        <v>528</v>
      </c>
      <c r="B507" s="6" t="s">
        <v>5283</v>
      </c>
      <c r="C507" s="6" t="s">
        <v>874</v>
      </c>
      <c r="D507" s="6" t="s">
        <v>875</v>
      </c>
      <c r="E507" s="6" t="s">
        <v>594</v>
      </c>
      <c r="F507" s="6">
        <v>22401</v>
      </c>
      <c r="G507" s="6">
        <v>5408994142</v>
      </c>
      <c r="H507" s="6" t="s">
        <v>874</v>
      </c>
      <c r="I507" s="6" t="s">
        <v>10303</v>
      </c>
      <c r="K507" s="6" t="s">
        <v>8636</v>
      </c>
      <c r="L507" s="6" t="s">
        <v>8975</v>
      </c>
      <c r="N507" s="6" t="s">
        <v>8972</v>
      </c>
      <c r="O507" s="6">
        <f>MATCH(A507, 'combined matches'!B$1:B$4986,0)</f>
        <v>439</v>
      </c>
      <c r="P507" s="6">
        <f t="shared" si="32"/>
        <v>0</v>
      </c>
      <c r="Q507" s="6" t="b">
        <f t="shared" si="33"/>
        <v>0</v>
      </c>
      <c r="R507" s="6" t="b">
        <f t="shared" si="34"/>
        <v>0</v>
      </c>
      <c r="S507" s="6" t="b">
        <f t="shared" si="35"/>
        <v>0</v>
      </c>
      <c r="T507" s="6" t="b">
        <f>IF(P507=1, SUM(P$1:P507))</f>
        <v>0</v>
      </c>
    </row>
    <row r="508" spans="1:20" x14ac:dyDescent="0.2">
      <c r="A508" s="6">
        <v>529</v>
      </c>
      <c r="B508" s="6" t="s">
        <v>5284</v>
      </c>
      <c r="C508" s="6" t="s">
        <v>879</v>
      </c>
      <c r="D508" s="6" t="s">
        <v>880</v>
      </c>
      <c r="E508" s="6" t="s">
        <v>594</v>
      </c>
      <c r="F508" s="6">
        <v>22485</v>
      </c>
      <c r="G508" s="6">
        <v>5407753111</v>
      </c>
      <c r="H508" s="6" t="s">
        <v>879</v>
      </c>
      <c r="I508" s="6" t="s">
        <v>10304</v>
      </c>
      <c r="K508" s="6" t="s">
        <v>8636</v>
      </c>
      <c r="L508" s="6" t="s">
        <v>8975</v>
      </c>
      <c r="N508" s="6" t="s">
        <v>8972</v>
      </c>
      <c r="O508" s="6">
        <f>MATCH(A508, 'combined matches'!B$1:B$4986,0)</f>
        <v>440</v>
      </c>
      <c r="P508" s="6">
        <f t="shared" si="32"/>
        <v>0</v>
      </c>
      <c r="Q508" s="6" t="b">
        <f t="shared" si="33"/>
        <v>0</v>
      </c>
      <c r="R508" s="6" t="b">
        <f t="shared" si="34"/>
        <v>0</v>
      </c>
      <c r="S508" s="6" t="b">
        <f t="shared" si="35"/>
        <v>0</v>
      </c>
      <c r="T508" s="6" t="b">
        <f>IF(P508=1, SUM(P$1:P508))</f>
        <v>0</v>
      </c>
    </row>
    <row r="509" spans="1:20" x14ac:dyDescent="0.2">
      <c r="A509" s="6">
        <v>530</v>
      </c>
      <c r="B509" s="6" t="s">
        <v>5285</v>
      </c>
      <c r="C509" s="6" t="s">
        <v>882</v>
      </c>
      <c r="D509" s="6" t="s">
        <v>883</v>
      </c>
      <c r="E509" s="6" t="s">
        <v>594</v>
      </c>
      <c r="F509" s="6">
        <v>22553</v>
      </c>
      <c r="G509" s="6">
        <v>5405077400</v>
      </c>
      <c r="H509" s="6" t="s">
        <v>6511</v>
      </c>
      <c r="I509" s="6" t="s">
        <v>10305</v>
      </c>
      <c r="K509" s="6" t="s">
        <v>8636</v>
      </c>
      <c r="L509" s="6" t="s">
        <v>8975</v>
      </c>
      <c r="N509" s="6" t="s">
        <v>8972</v>
      </c>
      <c r="O509" s="6">
        <f>MATCH(A509, 'combined matches'!B$1:B$4986,0)</f>
        <v>441</v>
      </c>
      <c r="P509" s="6">
        <f t="shared" si="32"/>
        <v>0</v>
      </c>
      <c r="Q509" s="6" t="b">
        <f t="shared" si="33"/>
        <v>0</v>
      </c>
      <c r="R509" s="6" t="b">
        <f t="shared" si="34"/>
        <v>0</v>
      </c>
      <c r="S509" s="6" t="b">
        <f t="shared" si="35"/>
        <v>0</v>
      </c>
      <c r="T509" s="6" t="b">
        <f>IF(P509=1, SUM(P$1:P509))</f>
        <v>0</v>
      </c>
    </row>
    <row r="510" spans="1:20" x14ac:dyDescent="0.2">
      <c r="A510" s="6">
        <v>531</v>
      </c>
      <c r="B510" s="6" t="s">
        <v>5286</v>
      </c>
      <c r="C510" s="6" t="s">
        <v>885</v>
      </c>
      <c r="D510" s="6" t="s">
        <v>886</v>
      </c>
      <c r="E510" s="6" t="s">
        <v>594</v>
      </c>
      <c r="F510" s="6">
        <v>22554</v>
      </c>
      <c r="G510" s="6">
        <v>5406593101</v>
      </c>
      <c r="H510" s="6" t="s">
        <v>6512</v>
      </c>
      <c r="I510" s="6" t="s">
        <v>10306</v>
      </c>
      <c r="K510" s="6" t="s">
        <v>8636</v>
      </c>
      <c r="L510" s="6" t="s">
        <v>8975</v>
      </c>
      <c r="N510" s="6" t="s">
        <v>8972</v>
      </c>
      <c r="O510" s="6">
        <f>MATCH(A510, 'combined matches'!B$1:B$4986,0)</f>
        <v>442</v>
      </c>
      <c r="P510" s="6">
        <f t="shared" si="32"/>
        <v>0</v>
      </c>
      <c r="Q510" s="6" t="b">
        <f t="shared" si="33"/>
        <v>0</v>
      </c>
      <c r="R510" s="6" t="b">
        <f t="shared" si="34"/>
        <v>0</v>
      </c>
      <c r="S510" s="6" t="b">
        <f t="shared" si="35"/>
        <v>0</v>
      </c>
      <c r="T510" s="6" t="b">
        <f>IF(P510=1, SUM(P$1:P510))</f>
        <v>0</v>
      </c>
    </row>
    <row r="511" spans="1:20" x14ac:dyDescent="0.2">
      <c r="A511" s="6">
        <v>532</v>
      </c>
      <c r="B511" s="6" t="s">
        <v>5287</v>
      </c>
      <c r="C511" s="6" t="s">
        <v>5288</v>
      </c>
      <c r="D511" s="6" t="s">
        <v>57</v>
      </c>
      <c r="E511" s="6" t="s">
        <v>594</v>
      </c>
      <c r="F511" s="6">
        <v>22727</v>
      </c>
      <c r="G511" s="6">
        <v>5409485481</v>
      </c>
      <c r="H511" s="6" t="s">
        <v>7803</v>
      </c>
      <c r="I511" s="6" t="s">
        <v>10307</v>
      </c>
      <c r="K511" s="6" t="s">
        <v>8636</v>
      </c>
      <c r="L511" s="6" t="s">
        <v>8975</v>
      </c>
      <c r="N511" s="6" t="s">
        <v>8972</v>
      </c>
      <c r="O511" s="6">
        <f>MATCH(A511, 'combined matches'!B$1:B$4986,0)</f>
        <v>443</v>
      </c>
      <c r="P511" s="6">
        <f t="shared" si="32"/>
        <v>0</v>
      </c>
      <c r="Q511" s="6" t="b">
        <f t="shared" si="33"/>
        <v>0</v>
      </c>
      <c r="R511" s="6" t="b">
        <f t="shared" si="34"/>
        <v>0</v>
      </c>
      <c r="S511" s="6" t="b">
        <f t="shared" si="35"/>
        <v>0</v>
      </c>
      <c r="T511" s="6" t="b">
        <f>IF(P511=1, SUM(P$1:P511))</f>
        <v>0</v>
      </c>
    </row>
    <row r="512" spans="1:20" x14ac:dyDescent="0.2">
      <c r="A512" s="6">
        <v>533</v>
      </c>
      <c r="B512" s="6" t="s">
        <v>5289</v>
      </c>
      <c r="C512" s="6" t="s">
        <v>626</v>
      </c>
      <c r="D512" s="6" t="s">
        <v>627</v>
      </c>
      <c r="E512" s="6" t="s">
        <v>594</v>
      </c>
      <c r="F512" s="6">
        <v>22960</v>
      </c>
      <c r="G512" s="6">
        <v>5406721291</v>
      </c>
      <c r="H512" s="6" t="s">
        <v>6500</v>
      </c>
      <c r="I512" s="6" t="s">
        <v>10308</v>
      </c>
      <c r="K512" s="6" t="s">
        <v>8636</v>
      </c>
      <c r="L512" s="6" t="s">
        <v>8975</v>
      </c>
      <c r="N512" s="6" t="s">
        <v>8972</v>
      </c>
      <c r="O512" s="6">
        <f>MATCH(A512, 'combined matches'!B$1:B$4986,0)</f>
        <v>444</v>
      </c>
      <c r="P512" s="6">
        <f t="shared" si="32"/>
        <v>0</v>
      </c>
      <c r="Q512" s="6" t="b">
        <f t="shared" si="33"/>
        <v>0</v>
      </c>
      <c r="R512" s="6" t="b">
        <f t="shared" si="34"/>
        <v>0</v>
      </c>
      <c r="S512" s="6" t="b">
        <f t="shared" si="35"/>
        <v>0</v>
      </c>
      <c r="T512" s="6" t="b">
        <f>IF(P512=1, SUM(P$1:P512))</f>
        <v>0</v>
      </c>
    </row>
    <row r="513" spans="1:20" x14ac:dyDescent="0.2">
      <c r="A513" s="6">
        <v>534</v>
      </c>
      <c r="B513" s="6" t="s">
        <v>5290</v>
      </c>
      <c r="C513" s="6" t="s">
        <v>7541</v>
      </c>
      <c r="D513" s="6" t="s">
        <v>195</v>
      </c>
      <c r="E513" s="6" t="s">
        <v>594</v>
      </c>
      <c r="F513" s="6">
        <v>22747</v>
      </c>
      <c r="G513" s="6">
        <v>5406753516</v>
      </c>
      <c r="H513" s="6" t="s">
        <v>7541</v>
      </c>
      <c r="I513" s="6" t="s">
        <v>10309</v>
      </c>
      <c r="K513" s="6" t="s">
        <v>8636</v>
      </c>
      <c r="L513" s="6" t="s">
        <v>8975</v>
      </c>
      <c r="N513" s="6" t="s">
        <v>8972</v>
      </c>
      <c r="O513" s="6">
        <f>MATCH(A513, 'combined matches'!B$1:B$4986,0)</f>
        <v>445</v>
      </c>
      <c r="P513" s="6">
        <f t="shared" si="32"/>
        <v>0</v>
      </c>
      <c r="Q513" s="6" t="b">
        <f t="shared" si="33"/>
        <v>0</v>
      </c>
      <c r="R513" s="6" t="b">
        <f t="shared" si="34"/>
        <v>0</v>
      </c>
      <c r="S513" s="6" t="b">
        <f t="shared" si="35"/>
        <v>0</v>
      </c>
      <c r="T513" s="6" t="b">
        <f>IF(P513=1, SUM(P$1:P513))</f>
        <v>0</v>
      </c>
    </row>
    <row r="514" spans="1:20" x14ac:dyDescent="0.2">
      <c r="A514" s="6">
        <v>535</v>
      </c>
      <c r="B514" s="6" t="s">
        <v>5291</v>
      </c>
      <c r="C514" s="6" t="s">
        <v>7804</v>
      </c>
      <c r="D514" s="6" t="s">
        <v>56</v>
      </c>
      <c r="E514" s="6" t="s">
        <v>594</v>
      </c>
      <c r="F514" s="6">
        <v>23223</v>
      </c>
      <c r="G514" s="6">
        <v>8043710433</v>
      </c>
      <c r="H514" s="6" t="s">
        <v>7804</v>
      </c>
      <c r="I514" s="6" t="s">
        <v>10310</v>
      </c>
      <c r="K514" s="6" t="s">
        <v>8636</v>
      </c>
      <c r="L514" s="6" t="s">
        <v>8975</v>
      </c>
      <c r="N514" s="6" t="s">
        <v>8972</v>
      </c>
      <c r="O514" s="6">
        <f>MATCH(A514, 'combined matches'!B$1:B$4986,0)</f>
        <v>446</v>
      </c>
      <c r="P514" s="6">
        <f t="shared" si="32"/>
        <v>0</v>
      </c>
      <c r="Q514" s="6" t="b">
        <f t="shared" si="33"/>
        <v>0</v>
      </c>
      <c r="R514" s="6" t="b">
        <f t="shared" si="34"/>
        <v>0</v>
      </c>
      <c r="S514" s="6" t="b">
        <f t="shared" si="35"/>
        <v>0</v>
      </c>
      <c r="T514" s="6" t="b">
        <f>IF(P514=1, SUM(P$1:P514))</f>
        <v>0</v>
      </c>
    </row>
    <row r="515" spans="1:20" x14ac:dyDescent="0.2">
      <c r="A515" s="6">
        <v>536</v>
      </c>
      <c r="B515" s="6" t="s">
        <v>5292</v>
      </c>
      <c r="C515" s="6" t="s">
        <v>926</v>
      </c>
      <c r="D515" s="6" t="s">
        <v>56</v>
      </c>
      <c r="E515" s="6" t="s">
        <v>594</v>
      </c>
      <c r="F515" s="6">
        <v>23234</v>
      </c>
      <c r="G515" s="6">
        <v>8046461478</v>
      </c>
      <c r="H515" s="6" t="s">
        <v>6516</v>
      </c>
      <c r="I515" s="6" t="s">
        <v>10311</v>
      </c>
      <c r="K515" s="6" t="s">
        <v>8636</v>
      </c>
      <c r="L515" s="6" t="s">
        <v>8975</v>
      </c>
      <c r="N515" s="6" t="s">
        <v>8972</v>
      </c>
      <c r="O515" s="6">
        <f>MATCH(A515, 'combined matches'!B$1:B$4986,0)</f>
        <v>447</v>
      </c>
      <c r="P515" s="6">
        <f t="shared" ref="P515:P578" si="36">IF(ISNA(O515),1,0)</f>
        <v>0</v>
      </c>
      <c r="Q515" s="6" t="b">
        <f t="shared" ref="Q515:Q578" si="37">IF(P515=1,IF(N515="service site", 1, 0))</f>
        <v>0</v>
      </c>
      <c r="R515" s="6" t="b">
        <f t="shared" ref="R515:R578" si="38">IF(Q515=1,IF(J516=J515,0,IF(J514=J515,0,1)))</f>
        <v>0</v>
      </c>
      <c r="S515" s="6" t="b">
        <f t="shared" si="35"/>
        <v>0</v>
      </c>
      <c r="T515" s="6" t="b">
        <f>IF(P515=1, SUM(P$1:P515))</f>
        <v>0</v>
      </c>
    </row>
    <row r="516" spans="1:20" x14ac:dyDescent="0.2">
      <c r="A516" s="6">
        <v>537</v>
      </c>
      <c r="B516" s="6" t="s">
        <v>5293</v>
      </c>
      <c r="C516" s="6" t="s">
        <v>929</v>
      </c>
      <c r="D516" s="6" t="s">
        <v>56</v>
      </c>
      <c r="E516" s="6" t="s">
        <v>594</v>
      </c>
      <c r="F516" s="6">
        <v>23220</v>
      </c>
      <c r="G516" s="6">
        <v>8047861960</v>
      </c>
      <c r="H516" s="6" t="s">
        <v>929</v>
      </c>
      <c r="I516" s="6" t="s">
        <v>10312</v>
      </c>
      <c r="K516" s="6" t="s">
        <v>8636</v>
      </c>
      <c r="L516" s="6" t="s">
        <v>8975</v>
      </c>
      <c r="N516" s="6" t="s">
        <v>8972</v>
      </c>
      <c r="O516" s="6">
        <f>MATCH(A516, 'combined matches'!B$1:B$4986,0)</f>
        <v>448</v>
      </c>
      <c r="P516" s="6">
        <f t="shared" si="36"/>
        <v>0</v>
      </c>
      <c r="Q516" s="6" t="b">
        <f t="shared" si="37"/>
        <v>0</v>
      </c>
      <c r="R516" s="6" t="b">
        <f t="shared" si="38"/>
        <v>0</v>
      </c>
      <c r="S516" s="6" t="b">
        <f t="shared" si="35"/>
        <v>0</v>
      </c>
      <c r="T516" s="6" t="b">
        <f>IF(P516=1, SUM(P$1:P516))</f>
        <v>0</v>
      </c>
    </row>
    <row r="517" spans="1:20" x14ac:dyDescent="0.2">
      <c r="A517" s="6">
        <v>538</v>
      </c>
      <c r="B517" s="6" t="s">
        <v>5294</v>
      </c>
      <c r="C517" s="6" t="s">
        <v>911</v>
      </c>
      <c r="D517" s="6" t="s">
        <v>56</v>
      </c>
      <c r="E517" s="6" t="s">
        <v>594</v>
      </c>
      <c r="F517" s="6">
        <v>23223</v>
      </c>
      <c r="G517" s="6">
        <v>8047864099</v>
      </c>
      <c r="H517" s="6" t="s">
        <v>6514</v>
      </c>
      <c r="I517" s="6" t="s">
        <v>10313</v>
      </c>
      <c r="K517" s="6" t="s">
        <v>8636</v>
      </c>
      <c r="L517" s="6" t="s">
        <v>8975</v>
      </c>
      <c r="N517" s="6" t="s">
        <v>8972</v>
      </c>
      <c r="O517" s="6">
        <f>MATCH(A517, 'combined matches'!B$1:B$4986,0)</f>
        <v>449</v>
      </c>
      <c r="P517" s="6">
        <f t="shared" si="36"/>
        <v>0</v>
      </c>
      <c r="Q517" s="6" t="b">
        <f t="shared" si="37"/>
        <v>0</v>
      </c>
      <c r="R517" s="6" t="b">
        <f t="shared" si="38"/>
        <v>0</v>
      </c>
      <c r="S517" s="6" t="b">
        <f t="shared" si="35"/>
        <v>0</v>
      </c>
      <c r="T517" s="6" t="b">
        <f>IF(P517=1, SUM(P$1:P517))</f>
        <v>0</v>
      </c>
    </row>
    <row r="518" spans="1:20" x14ac:dyDescent="0.2">
      <c r="A518" s="6">
        <v>539</v>
      </c>
      <c r="B518" s="6" t="s">
        <v>5295</v>
      </c>
      <c r="C518" s="6" t="s">
        <v>932</v>
      </c>
      <c r="D518" s="6" t="s">
        <v>56</v>
      </c>
      <c r="E518" s="6" t="s">
        <v>594</v>
      </c>
      <c r="F518" s="6">
        <v>23223</v>
      </c>
      <c r="G518" s="6">
        <v>8047860204</v>
      </c>
      <c r="H518" s="6" t="s">
        <v>932</v>
      </c>
      <c r="I518" s="6" t="s">
        <v>10314</v>
      </c>
      <c r="K518" s="6" t="s">
        <v>8636</v>
      </c>
      <c r="L518" s="6" t="s">
        <v>8975</v>
      </c>
      <c r="N518" s="6" t="s">
        <v>8972</v>
      </c>
      <c r="O518" s="6">
        <f>MATCH(A518, 'combined matches'!B$1:B$4986,0)</f>
        <v>450</v>
      </c>
      <c r="P518" s="6">
        <f t="shared" si="36"/>
        <v>0</v>
      </c>
      <c r="Q518" s="6" t="b">
        <f t="shared" si="37"/>
        <v>0</v>
      </c>
      <c r="R518" s="6" t="b">
        <f t="shared" si="38"/>
        <v>0</v>
      </c>
      <c r="S518" s="6" t="b">
        <f t="shared" si="35"/>
        <v>0</v>
      </c>
      <c r="T518" s="6" t="b">
        <f>IF(P518=1, SUM(P$1:P518))</f>
        <v>0</v>
      </c>
    </row>
    <row r="519" spans="1:20" x14ac:dyDescent="0.2">
      <c r="A519" s="6">
        <v>540</v>
      </c>
      <c r="B519" s="6" t="s">
        <v>5296</v>
      </c>
      <c r="C519" s="6" t="s">
        <v>939</v>
      </c>
      <c r="D519" s="6" t="s">
        <v>56</v>
      </c>
      <c r="E519" s="6" t="s">
        <v>594</v>
      </c>
      <c r="F519" s="6">
        <v>23224</v>
      </c>
      <c r="G519" s="6">
        <v>8042302077</v>
      </c>
      <c r="H519" s="6" t="s">
        <v>6518</v>
      </c>
      <c r="I519" s="6" t="s">
        <v>10315</v>
      </c>
      <c r="K519" s="6" t="s">
        <v>8636</v>
      </c>
      <c r="L519" s="6" t="s">
        <v>8975</v>
      </c>
      <c r="N519" s="6" t="s">
        <v>8972</v>
      </c>
      <c r="O519" s="6">
        <f>MATCH(A519, 'combined matches'!B$1:B$4986,0)</f>
        <v>451</v>
      </c>
      <c r="P519" s="6">
        <f t="shared" si="36"/>
        <v>0</v>
      </c>
      <c r="Q519" s="6" t="b">
        <f t="shared" si="37"/>
        <v>0</v>
      </c>
      <c r="R519" s="6" t="b">
        <f t="shared" si="38"/>
        <v>0</v>
      </c>
      <c r="S519" s="6" t="b">
        <f t="shared" si="35"/>
        <v>0</v>
      </c>
      <c r="T519" s="6" t="b">
        <f>IF(P519=1, SUM(P$1:P519))</f>
        <v>0</v>
      </c>
    </row>
    <row r="520" spans="1:20" x14ac:dyDescent="0.2">
      <c r="A520" s="6">
        <v>541</v>
      </c>
      <c r="B520" s="6" t="s">
        <v>5297</v>
      </c>
      <c r="C520" s="6" t="s">
        <v>934</v>
      </c>
      <c r="D520" s="6" t="s">
        <v>56</v>
      </c>
      <c r="E520" s="6" t="s">
        <v>594</v>
      </c>
      <c r="F520" s="6">
        <v>23223</v>
      </c>
      <c r="G520" s="6">
        <v>8047860555</v>
      </c>
      <c r="H520" s="6" t="s">
        <v>934</v>
      </c>
      <c r="I520" s="6" t="s">
        <v>10316</v>
      </c>
      <c r="K520" s="6" t="s">
        <v>8636</v>
      </c>
      <c r="L520" s="6" t="s">
        <v>8975</v>
      </c>
      <c r="N520" s="6" t="s">
        <v>8972</v>
      </c>
      <c r="O520" s="6">
        <f>MATCH(A520, 'combined matches'!B$1:B$4986,0)</f>
        <v>452</v>
      </c>
      <c r="P520" s="6">
        <f t="shared" si="36"/>
        <v>0</v>
      </c>
      <c r="Q520" s="6" t="b">
        <f t="shared" si="37"/>
        <v>0</v>
      </c>
      <c r="R520" s="6" t="b">
        <f t="shared" si="38"/>
        <v>0</v>
      </c>
      <c r="S520" s="6" t="b">
        <f t="shared" si="35"/>
        <v>0</v>
      </c>
      <c r="T520" s="6" t="b">
        <f>IF(P520=1, SUM(P$1:P520))</f>
        <v>0</v>
      </c>
    </row>
    <row r="521" spans="1:20" x14ac:dyDescent="0.2">
      <c r="A521" s="6">
        <v>542</v>
      </c>
      <c r="B521" s="6" t="s">
        <v>5298</v>
      </c>
      <c r="C521" s="6" t="s">
        <v>7805</v>
      </c>
      <c r="D521" s="6" t="s">
        <v>56</v>
      </c>
      <c r="E521" s="6" t="s">
        <v>594</v>
      </c>
      <c r="F521" s="6">
        <v>23224</v>
      </c>
      <c r="G521" s="6">
        <v>8042307740</v>
      </c>
      <c r="H521" s="6" t="s">
        <v>7896</v>
      </c>
      <c r="I521" s="6" t="s">
        <v>10317</v>
      </c>
      <c r="K521" s="6" t="s">
        <v>8636</v>
      </c>
      <c r="L521" s="6" t="s">
        <v>8975</v>
      </c>
      <c r="N521" s="6" t="s">
        <v>8972</v>
      </c>
      <c r="O521" s="6">
        <f>MATCH(A521, 'combined matches'!B$1:B$4986,0)</f>
        <v>453</v>
      </c>
      <c r="P521" s="6">
        <f t="shared" si="36"/>
        <v>0</v>
      </c>
      <c r="Q521" s="6" t="b">
        <f t="shared" si="37"/>
        <v>0</v>
      </c>
      <c r="R521" s="6" t="b">
        <f t="shared" si="38"/>
        <v>0</v>
      </c>
      <c r="S521" s="6" t="b">
        <f t="shared" si="35"/>
        <v>0</v>
      </c>
      <c r="T521" s="6" t="b">
        <f>IF(P521=1, SUM(P$1:P521))</f>
        <v>0</v>
      </c>
    </row>
    <row r="522" spans="1:20" x14ac:dyDescent="0.2">
      <c r="A522" s="6">
        <v>543</v>
      </c>
      <c r="B522" s="6" t="s">
        <v>5299</v>
      </c>
      <c r="C522" s="6" t="s">
        <v>7542</v>
      </c>
      <c r="D522" s="6" t="s">
        <v>595</v>
      </c>
      <c r="E522" s="6" t="s">
        <v>594</v>
      </c>
      <c r="F522" s="6">
        <v>24012</v>
      </c>
      <c r="G522" s="6">
        <v>5402835050</v>
      </c>
      <c r="H522" s="6" t="s">
        <v>7543</v>
      </c>
      <c r="I522" s="6" t="s">
        <v>5299</v>
      </c>
      <c r="K522" s="6" t="s">
        <v>8636</v>
      </c>
      <c r="L522" s="6" t="s">
        <v>8975</v>
      </c>
      <c r="N522" s="6" t="s">
        <v>8972</v>
      </c>
      <c r="O522" s="6">
        <f>MATCH(A522, 'combined matches'!B$1:B$4986,0)</f>
        <v>454</v>
      </c>
      <c r="P522" s="6">
        <f t="shared" si="36"/>
        <v>0</v>
      </c>
      <c r="Q522" s="6" t="b">
        <f t="shared" si="37"/>
        <v>0</v>
      </c>
      <c r="R522" s="6" t="b">
        <f t="shared" si="38"/>
        <v>0</v>
      </c>
      <c r="S522" s="6" t="b">
        <f t="shared" si="35"/>
        <v>0</v>
      </c>
      <c r="T522" s="6" t="b">
        <f>IF(P522=1, SUM(P$1:P522))</f>
        <v>0</v>
      </c>
    </row>
    <row r="523" spans="1:20" x14ac:dyDescent="0.2">
      <c r="A523" s="6">
        <v>544</v>
      </c>
      <c r="B523" s="6" t="s">
        <v>5300</v>
      </c>
      <c r="C523" s="6" t="s">
        <v>631</v>
      </c>
      <c r="D523" s="6" t="s">
        <v>632</v>
      </c>
      <c r="E523" s="6" t="s">
        <v>594</v>
      </c>
      <c r="F523" s="6">
        <v>23868</v>
      </c>
      <c r="G523" s="6">
        <v>4348482525</v>
      </c>
      <c r="H523" s="6" t="s">
        <v>631</v>
      </c>
      <c r="I523" s="6" t="s">
        <v>10318</v>
      </c>
      <c r="K523" s="6" t="s">
        <v>8636</v>
      </c>
      <c r="L523" s="6" t="s">
        <v>8975</v>
      </c>
      <c r="N523" s="6" t="s">
        <v>8972</v>
      </c>
      <c r="O523" s="6">
        <f>MATCH(A523, 'combined matches'!B$1:B$4986,0)</f>
        <v>455</v>
      </c>
      <c r="P523" s="6">
        <f t="shared" si="36"/>
        <v>0</v>
      </c>
      <c r="Q523" s="6" t="b">
        <f t="shared" si="37"/>
        <v>0</v>
      </c>
      <c r="R523" s="6" t="b">
        <f t="shared" si="38"/>
        <v>0</v>
      </c>
      <c r="S523" s="6" t="b">
        <f t="shared" si="35"/>
        <v>0</v>
      </c>
      <c r="T523" s="6" t="b">
        <f>IF(P523=1, SUM(P$1:P523))</f>
        <v>0</v>
      </c>
    </row>
    <row r="524" spans="1:20" x14ac:dyDescent="0.2">
      <c r="A524" s="6">
        <v>545</v>
      </c>
      <c r="B524" s="6" t="s">
        <v>5301</v>
      </c>
      <c r="C524" s="6" t="s">
        <v>634</v>
      </c>
      <c r="D524" s="6" t="s">
        <v>635</v>
      </c>
      <c r="E524" s="6" t="s">
        <v>594</v>
      </c>
      <c r="F524" s="6">
        <v>24558</v>
      </c>
      <c r="G524" s="6">
        <v>4347386545</v>
      </c>
      <c r="H524" s="6" t="s">
        <v>634</v>
      </c>
      <c r="I524" s="6" t="s">
        <v>10319</v>
      </c>
      <c r="K524" s="6" t="s">
        <v>8636</v>
      </c>
      <c r="L524" s="6" t="s">
        <v>8975</v>
      </c>
      <c r="N524" s="6" t="s">
        <v>8972</v>
      </c>
      <c r="O524" s="6">
        <f>MATCH(A524, 'combined matches'!B$1:B$4986,0)</f>
        <v>456</v>
      </c>
      <c r="P524" s="6">
        <f t="shared" si="36"/>
        <v>0</v>
      </c>
      <c r="Q524" s="6" t="b">
        <f t="shared" si="37"/>
        <v>0</v>
      </c>
      <c r="R524" s="6" t="b">
        <f t="shared" si="38"/>
        <v>0</v>
      </c>
      <c r="S524" s="6" t="b">
        <f t="shared" si="35"/>
        <v>0</v>
      </c>
      <c r="T524" s="6" t="b">
        <f>IF(P524=1, SUM(P$1:P524))</f>
        <v>0</v>
      </c>
    </row>
    <row r="525" spans="1:20" x14ac:dyDescent="0.2">
      <c r="A525" s="6">
        <v>546</v>
      </c>
      <c r="B525" s="6" t="s">
        <v>5302</v>
      </c>
      <c r="C525" s="6" t="s">
        <v>637</v>
      </c>
      <c r="D525" s="6" t="s">
        <v>638</v>
      </c>
      <c r="E525" s="6" t="s">
        <v>594</v>
      </c>
      <c r="F525" s="6">
        <v>23917</v>
      </c>
      <c r="G525" s="6">
        <v>4347386545</v>
      </c>
      <c r="H525" s="6" t="s">
        <v>637</v>
      </c>
      <c r="I525" s="6" t="s">
        <v>10320</v>
      </c>
      <c r="K525" s="6" t="s">
        <v>8636</v>
      </c>
      <c r="L525" s="6" t="s">
        <v>8975</v>
      </c>
      <c r="N525" s="6" t="s">
        <v>8972</v>
      </c>
      <c r="O525" s="6">
        <f>MATCH(A525, 'combined matches'!B$1:B$4986,0)</f>
        <v>457</v>
      </c>
      <c r="P525" s="6">
        <f t="shared" si="36"/>
        <v>0</v>
      </c>
      <c r="Q525" s="6" t="b">
        <f t="shared" si="37"/>
        <v>0</v>
      </c>
      <c r="R525" s="6" t="b">
        <f t="shared" si="38"/>
        <v>0</v>
      </c>
      <c r="S525" s="6" t="b">
        <f t="shared" si="35"/>
        <v>0</v>
      </c>
      <c r="T525" s="6" t="b">
        <f>IF(P525=1, SUM(P$1:P525))</f>
        <v>0</v>
      </c>
    </row>
    <row r="526" spans="1:20" x14ac:dyDescent="0.2">
      <c r="A526" s="6">
        <v>547</v>
      </c>
      <c r="B526" s="6" t="s">
        <v>5303</v>
      </c>
      <c r="C526" s="6" t="s">
        <v>640</v>
      </c>
      <c r="D526" s="6" t="s">
        <v>593</v>
      </c>
      <c r="E526" s="6" t="s">
        <v>594</v>
      </c>
      <c r="F526" s="6">
        <v>22903</v>
      </c>
      <c r="G526" s="6">
        <v>4349726279</v>
      </c>
      <c r="H526" s="6" t="s">
        <v>7867</v>
      </c>
      <c r="I526" s="6" t="s">
        <v>10321</v>
      </c>
      <c r="K526" s="6" t="s">
        <v>8636</v>
      </c>
      <c r="L526" s="6" t="s">
        <v>8975</v>
      </c>
      <c r="N526" s="6" t="s">
        <v>8972</v>
      </c>
      <c r="O526" s="6">
        <f>MATCH(A526, 'combined matches'!B$1:B$4986,0)</f>
        <v>458</v>
      </c>
      <c r="P526" s="6">
        <f t="shared" si="36"/>
        <v>0</v>
      </c>
      <c r="Q526" s="6" t="b">
        <f t="shared" si="37"/>
        <v>0</v>
      </c>
      <c r="R526" s="6" t="b">
        <f t="shared" si="38"/>
        <v>0</v>
      </c>
      <c r="S526" s="6" t="b">
        <f t="shared" si="35"/>
        <v>0</v>
      </c>
      <c r="T526" s="6" t="b">
        <f>IF(P526=1, SUM(P$1:P526))</f>
        <v>0</v>
      </c>
    </row>
    <row r="527" spans="1:20" x14ac:dyDescent="0.2">
      <c r="A527" s="6">
        <v>548</v>
      </c>
      <c r="B527" s="6" t="s">
        <v>5304</v>
      </c>
      <c r="C527" s="6" t="s">
        <v>21465</v>
      </c>
      <c r="D527" s="6" t="s">
        <v>642</v>
      </c>
      <c r="E527" s="6" t="s">
        <v>594</v>
      </c>
      <c r="F527" s="6">
        <v>22963</v>
      </c>
      <c r="G527" s="6">
        <v>4345911960</v>
      </c>
      <c r="H527" s="6" t="s">
        <v>21465</v>
      </c>
      <c r="I527" s="6" t="s">
        <v>10322</v>
      </c>
      <c r="K527" s="6" t="s">
        <v>8636</v>
      </c>
      <c r="L527" s="6" t="s">
        <v>8975</v>
      </c>
      <c r="N527" s="6" t="s">
        <v>8972</v>
      </c>
      <c r="O527" s="6">
        <f>MATCH(A527, 'combined matches'!B$1:B$4986,0)</f>
        <v>459</v>
      </c>
      <c r="P527" s="6">
        <f t="shared" si="36"/>
        <v>0</v>
      </c>
      <c r="Q527" s="6" t="b">
        <f t="shared" si="37"/>
        <v>0</v>
      </c>
      <c r="R527" s="6" t="b">
        <f t="shared" si="38"/>
        <v>0</v>
      </c>
      <c r="S527" s="6" t="b">
        <f t="shared" si="35"/>
        <v>0</v>
      </c>
      <c r="T527" s="6" t="b">
        <f>IF(P527=1, SUM(P$1:P527))</f>
        <v>0</v>
      </c>
    </row>
    <row r="528" spans="1:20" x14ac:dyDescent="0.2">
      <c r="A528" s="6">
        <v>549</v>
      </c>
      <c r="B528" s="6" t="s">
        <v>5305</v>
      </c>
      <c r="C528" s="6" t="s">
        <v>644</v>
      </c>
      <c r="D528" s="6" t="s">
        <v>645</v>
      </c>
      <c r="E528" s="6" t="s">
        <v>594</v>
      </c>
      <c r="F528" s="6">
        <v>22973</v>
      </c>
      <c r="G528" s="6">
        <v>4349852262</v>
      </c>
      <c r="H528" s="6" t="s">
        <v>644</v>
      </c>
      <c r="I528" s="6" t="s">
        <v>10323</v>
      </c>
      <c r="K528" s="6" t="s">
        <v>8636</v>
      </c>
      <c r="L528" s="6" t="s">
        <v>8975</v>
      </c>
      <c r="N528" s="6" t="s">
        <v>8972</v>
      </c>
      <c r="O528" s="6">
        <f>MATCH(A528, 'combined matches'!B$1:B$4986,0)</f>
        <v>460</v>
      </c>
      <c r="P528" s="6">
        <f t="shared" si="36"/>
        <v>0</v>
      </c>
      <c r="Q528" s="6" t="b">
        <f t="shared" si="37"/>
        <v>0</v>
      </c>
      <c r="R528" s="6" t="b">
        <f t="shared" si="38"/>
        <v>0</v>
      </c>
      <c r="S528" s="6" t="b">
        <f t="shared" si="35"/>
        <v>0</v>
      </c>
      <c r="T528" s="6" t="b">
        <f>IF(P528=1, SUM(P$1:P528))</f>
        <v>0</v>
      </c>
    </row>
    <row r="529" spans="1:20" x14ac:dyDescent="0.2">
      <c r="A529" s="6">
        <v>550</v>
      </c>
      <c r="B529" s="6" t="s">
        <v>5306</v>
      </c>
      <c r="C529" s="6" t="s">
        <v>5307</v>
      </c>
      <c r="D529" s="6" t="s">
        <v>647</v>
      </c>
      <c r="E529" s="6" t="s">
        <v>594</v>
      </c>
      <c r="F529" s="6">
        <v>23093</v>
      </c>
      <c r="G529" s="6">
        <v>5409673703</v>
      </c>
      <c r="H529" s="6" t="s">
        <v>7164</v>
      </c>
      <c r="I529" s="6" t="s">
        <v>10324</v>
      </c>
      <c r="K529" s="6" t="s">
        <v>8636</v>
      </c>
      <c r="L529" s="6" t="s">
        <v>8975</v>
      </c>
      <c r="N529" s="6" t="s">
        <v>8972</v>
      </c>
      <c r="O529" s="6">
        <f>MATCH(A529, 'combined matches'!B$1:B$4986,0)</f>
        <v>461</v>
      </c>
      <c r="P529" s="6">
        <f t="shared" si="36"/>
        <v>0</v>
      </c>
      <c r="Q529" s="6" t="b">
        <f t="shared" si="37"/>
        <v>0</v>
      </c>
      <c r="R529" s="6" t="b">
        <f t="shared" si="38"/>
        <v>0</v>
      </c>
      <c r="S529" s="6" t="b">
        <f t="shared" si="35"/>
        <v>0</v>
      </c>
      <c r="T529" s="6" t="b">
        <f>IF(P529=1, SUM(P$1:P529))</f>
        <v>0</v>
      </c>
    </row>
    <row r="530" spans="1:20" x14ac:dyDescent="0.2">
      <c r="A530" s="6">
        <v>551</v>
      </c>
      <c r="B530" s="6" t="s">
        <v>5308</v>
      </c>
      <c r="C530" s="6" t="s">
        <v>649</v>
      </c>
      <c r="D530" s="6" t="s">
        <v>650</v>
      </c>
      <c r="E530" s="6" t="s">
        <v>594</v>
      </c>
      <c r="F530" s="6">
        <v>22922</v>
      </c>
      <c r="G530" s="6">
        <v>4342638315</v>
      </c>
      <c r="H530" s="6" t="s">
        <v>649</v>
      </c>
      <c r="I530" s="6" t="s">
        <v>10325</v>
      </c>
      <c r="K530" s="6" t="s">
        <v>8636</v>
      </c>
      <c r="L530" s="6" t="s">
        <v>8975</v>
      </c>
      <c r="N530" s="6" t="s">
        <v>8972</v>
      </c>
      <c r="O530" s="6">
        <f>MATCH(A530, 'combined matches'!B$1:B$4986,0)</f>
        <v>462</v>
      </c>
      <c r="P530" s="6">
        <f t="shared" si="36"/>
        <v>0</v>
      </c>
      <c r="Q530" s="6" t="b">
        <f t="shared" si="37"/>
        <v>0</v>
      </c>
      <c r="R530" s="6" t="b">
        <f t="shared" si="38"/>
        <v>0</v>
      </c>
      <c r="S530" s="6" t="b">
        <f t="shared" si="35"/>
        <v>0</v>
      </c>
      <c r="T530" s="6" t="b">
        <f>IF(P530=1, SUM(P$1:P530))</f>
        <v>0</v>
      </c>
    </row>
    <row r="531" spans="1:20" x14ac:dyDescent="0.2">
      <c r="A531" s="6">
        <v>552</v>
      </c>
      <c r="B531" s="6" t="s">
        <v>5309</v>
      </c>
      <c r="C531" s="6" t="s">
        <v>659</v>
      </c>
      <c r="D531" s="6" t="s">
        <v>660</v>
      </c>
      <c r="E531" s="6" t="s">
        <v>594</v>
      </c>
      <c r="F531" s="6">
        <v>22560</v>
      </c>
      <c r="G531" s="6">
        <v>8044433396</v>
      </c>
      <c r="H531" s="6" t="s">
        <v>7165</v>
      </c>
      <c r="I531" s="6" t="s">
        <v>10326</v>
      </c>
      <c r="K531" s="6" t="s">
        <v>8636</v>
      </c>
      <c r="L531" s="6" t="s">
        <v>8975</v>
      </c>
      <c r="N531" s="6" t="s">
        <v>8972</v>
      </c>
      <c r="O531" s="6">
        <f>MATCH(A531, 'combined matches'!B$1:B$4986,0)</f>
        <v>463</v>
      </c>
      <c r="P531" s="6">
        <f t="shared" si="36"/>
        <v>0</v>
      </c>
      <c r="Q531" s="6" t="b">
        <f t="shared" si="37"/>
        <v>0</v>
      </c>
      <c r="R531" s="6" t="b">
        <f t="shared" si="38"/>
        <v>0</v>
      </c>
      <c r="S531" s="6" t="b">
        <f t="shared" si="35"/>
        <v>0</v>
      </c>
      <c r="T531" s="6" t="b">
        <f>IF(P531=1, SUM(P$1:P531))</f>
        <v>0</v>
      </c>
    </row>
    <row r="532" spans="1:20" x14ac:dyDescent="0.2">
      <c r="A532" s="6">
        <v>553</v>
      </c>
      <c r="B532" s="6" t="s">
        <v>5310</v>
      </c>
      <c r="C532" s="6" t="s">
        <v>667</v>
      </c>
      <c r="D532" s="6" t="s">
        <v>668</v>
      </c>
      <c r="E532" s="6" t="s">
        <v>594</v>
      </c>
      <c r="F532" s="6">
        <v>23061</v>
      </c>
      <c r="G532" s="6">
        <v>8046932445</v>
      </c>
      <c r="H532" s="6" t="s">
        <v>667</v>
      </c>
      <c r="I532" s="6" t="s">
        <v>10327</v>
      </c>
      <c r="K532" s="6" t="s">
        <v>8636</v>
      </c>
      <c r="L532" s="6" t="s">
        <v>8975</v>
      </c>
      <c r="N532" s="6" t="s">
        <v>8972</v>
      </c>
      <c r="O532" s="6">
        <f>MATCH(A532, 'combined matches'!B$1:B$4986,0)</f>
        <v>464</v>
      </c>
      <c r="P532" s="6">
        <f t="shared" si="36"/>
        <v>0</v>
      </c>
      <c r="Q532" s="6" t="b">
        <f t="shared" si="37"/>
        <v>0</v>
      </c>
      <c r="R532" s="6" t="b">
        <f t="shared" si="38"/>
        <v>0</v>
      </c>
      <c r="S532" s="6" t="b">
        <f t="shared" si="35"/>
        <v>0</v>
      </c>
      <c r="T532" s="6" t="b">
        <f>IF(P532=1, SUM(P$1:P532))</f>
        <v>0</v>
      </c>
    </row>
    <row r="533" spans="1:20" x14ac:dyDescent="0.2">
      <c r="A533" s="6">
        <v>554</v>
      </c>
      <c r="B533" s="6" t="s">
        <v>5311</v>
      </c>
      <c r="C533" s="6" t="s">
        <v>652</v>
      </c>
      <c r="D533" s="6" t="s">
        <v>653</v>
      </c>
      <c r="E533" s="6" t="s">
        <v>594</v>
      </c>
      <c r="F533" s="6">
        <v>23085</v>
      </c>
      <c r="G533" s="6">
        <v>8047856154</v>
      </c>
      <c r="H533" s="6" t="s">
        <v>7868</v>
      </c>
      <c r="I533" s="6" t="s">
        <v>10328</v>
      </c>
      <c r="K533" s="6" t="s">
        <v>8636</v>
      </c>
      <c r="L533" s="6" t="s">
        <v>8975</v>
      </c>
      <c r="N533" s="6" t="s">
        <v>8972</v>
      </c>
      <c r="O533" s="6">
        <f>MATCH(A533, 'combined matches'!B$1:B$4986,0)</f>
        <v>465</v>
      </c>
      <c r="P533" s="6">
        <f t="shared" si="36"/>
        <v>0</v>
      </c>
      <c r="Q533" s="6" t="b">
        <f t="shared" si="37"/>
        <v>0</v>
      </c>
      <c r="R533" s="6" t="b">
        <f t="shared" si="38"/>
        <v>0</v>
      </c>
      <c r="S533" s="6" t="b">
        <f t="shared" si="35"/>
        <v>0</v>
      </c>
      <c r="T533" s="6" t="b">
        <f>IF(P533=1, SUM(P$1:P533))</f>
        <v>0</v>
      </c>
    </row>
    <row r="534" spans="1:20" x14ac:dyDescent="0.2">
      <c r="A534" s="6">
        <v>555</v>
      </c>
      <c r="B534" s="6" t="s">
        <v>5312</v>
      </c>
      <c r="C534" s="6" t="s">
        <v>662</v>
      </c>
      <c r="D534" s="6" t="s">
        <v>5313</v>
      </c>
      <c r="E534" s="6" t="s">
        <v>594</v>
      </c>
      <c r="F534" s="6">
        <v>23086</v>
      </c>
      <c r="G534" s="6">
        <v>8047693011</v>
      </c>
      <c r="H534" s="6" t="s">
        <v>7166</v>
      </c>
      <c r="I534" s="6" t="s">
        <v>10329</v>
      </c>
      <c r="K534" s="6" t="s">
        <v>8636</v>
      </c>
      <c r="L534" s="6" t="s">
        <v>8975</v>
      </c>
      <c r="N534" s="6" t="s">
        <v>8972</v>
      </c>
      <c r="O534" s="6">
        <f>MATCH(A534, 'combined matches'!B$1:B$4986,0)</f>
        <v>466</v>
      </c>
      <c r="P534" s="6">
        <f t="shared" si="36"/>
        <v>0</v>
      </c>
      <c r="Q534" s="6" t="b">
        <f t="shared" si="37"/>
        <v>0</v>
      </c>
      <c r="R534" s="6" t="b">
        <f t="shared" si="38"/>
        <v>0</v>
      </c>
      <c r="S534" s="6" t="b">
        <f t="shared" si="35"/>
        <v>0</v>
      </c>
      <c r="T534" s="6" t="b">
        <f>IF(P534=1, SUM(P$1:P534))</f>
        <v>0</v>
      </c>
    </row>
    <row r="535" spans="1:20" x14ac:dyDescent="0.2">
      <c r="A535" s="6">
        <v>556</v>
      </c>
      <c r="B535" s="6" t="s">
        <v>5314</v>
      </c>
      <c r="C535" s="6" t="s">
        <v>670</v>
      </c>
      <c r="D535" s="6" t="s">
        <v>517</v>
      </c>
      <c r="E535" s="6" t="s">
        <v>594</v>
      </c>
      <c r="F535" s="6">
        <v>22503</v>
      </c>
      <c r="G535" s="6">
        <v>8044625197</v>
      </c>
      <c r="H535" s="6" t="s">
        <v>8193</v>
      </c>
      <c r="I535" s="6" t="s">
        <v>10330</v>
      </c>
      <c r="K535" s="6" t="s">
        <v>8636</v>
      </c>
      <c r="L535" s="6" t="s">
        <v>8975</v>
      </c>
      <c r="N535" s="6" t="s">
        <v>8972</v>
      </c>
      <c r="O535" s="6">
        <f>MATCH(A535, 'combined matches'!B$1:B$4986,0)</f>
        <v>467</v>
      </c>
      <c r="P535" s="6">
        <f t="shared" si="36"/>
        <v>0</v>
      </c>
      <c r="Q535" s="6" t="b">
        <f t="shared" si="37"/>
        <v>0</v>
      </c>
      <c r="R535" s="6" t="b">
        <f t="shared" si="38"/>
        <v>0</v>
      </c>
      <c r="S535" s="6" t="b">
        <f t="shared" si="35"/>
        <v>0</v>
      </c>
      <c r="T535" s="6" t="b">
        <f>IF(P535=1, SUM(P$1:P535))</f>
        <v>0</v>
      </c>
    </row>
    <row r="536" spans="1:20" x14ac:dyDescent="0.2">
      <c r="A536" s="6">
        <v>557</v>
      </c>
      <c r="B536" s="6" t="s">
        <v>5315</v>
      </c>
      <c r="C536" s="6" t="s">
        <v>655</v>
      </c>
      <c r="D536" s="6" t="s">
        <v>656</v>
      </c>
      <c r="E536" s="6" t="s">
        <v>594</v>
      </c>
      <c r="F536" s="6">
        <v>23109</v>
      </c>
      <c r="G536" s="6">
        <v>8047257131</v>
      </c>
      <c r="H536" s="6" t="s">
        <v>655</v>
      </c>
      <c r="I536" s="6" t="s">
        <v>10331</v>
      </c>
      <c r="K536" s="6" t="s">
        <v>8636</v>
      </c>
      <c r="L536" s="6" t="s">
        <v>8975</v>
      </c>
      <c r="N536" s="6" t="s">
        <v>8972</v>
      </c>
      <c r="O536" s="6">
        <f>MATCH(A536, 'combined matches'!B$1:B$4986,0)</f>
        <v>468</v>
      </c>
      <c r="P536" s="6">
        <f t="shared" si="36"/>
        <v>0</v>
      </c>
      <c r="Q536" s="6" t="b">
        <f t="shared" si="37"/>
        <v>0</v>
      </c>
      <c r="R536" s="6" t="b">
        <f t="shared" si="38"/>
        <v>0</v>
      </c>
      <c r="S536" s="6" t="b">
        <f t="shared" si="35"/>
        <v>0</v>
      </c>
      <c r="T536" s="6" t="b">
        <f>IF(P536=1, SUM(P$1:P536))</f>
        <v>0</v>
      </c>
    </row>
    <row r="537" spans="1:20" x14ac:dyDescent="0.2">
      <c r="A537" s="6">
        <v>558</v>
      </c>
      <c r="B537" s="6" t="s">
        <v>5316</v>
      </c>
      <c r="C537" s="6" t="s">
        <v>664</v>
      </c>
      <c r="D537" s="6" t="s">
        <v>665</v>
      </c>
      <c r="E537" s="6" t="s">
        <v>594</v>
      </c>
      <c r="F537" s="6">
        <v>23149</v>
      </c>
      <c r="G537" s="6">
        <v>8047582381</v>
      </c>
      <c r="H537" s="6" t="s">
        <v>664</v>
      </c>
      <c r="I537" s="6" t="s">
        <v>10332</v>
      </c>
      <c r="K537" s="6" t="s">
        <v>8636</v>
      </c>
      <c r="L537" s="6" t="s">
        <v>8975</v>
      </c>
      <c r="N537" s="6" t="s">
        <v>8972</v>
      </c>
      <c r="O537" s="6">
        <f>MATCH(A537, 'combined matches'!B$1:B$4986,0)</f>
        <v>469</v>
      </c>
      <c r="P537" s="6">
        <f t="shared" si="36"/>
        <v>0</v>
      </c>
      <c r="Q537" s="6" t="b">
        <f t="shared" si="37"/>
        <v>0</v>
      </c>
      <c r="R537" s="6" t="b">
        <f t="shared" si="38"/>
        <v>0</v>
      </c>
      <c r="S537" s="6" t="b">
        <f t="shared" si="35"/>
        <v>0</v>
      </c>
      <c r="T537" s="6" t="b">
        <f>IF(P537=1, SUM(P$1:P537))</f>
        <v>0</v>
      </c>
    </row>
    <row r="538" spans="1:20" x14ac:dyDescent="0.2">
      <c r="A538" s="6">
        <v>559</v>
      </c>
      <c r="B538" s="6" t="s">
        <v>5317</v>
      </c>
      <c r="C538" s="6" t="s">
        <v>672</v>
      </c>
      <c r="D538" s="6" t="s">
        <v>673</v>
      </c>
      <c r="E538" s="6" t="s">
        <v>594</v>
      </c>
      <c r="F538" s="6">
        <v>22473</v>
      </c>
      <c r="G538" s="6">
        <v>8045803731</v>
      </c>
      <c r="H538" s="6" t="s">
        <v>672</v>
      </c>
      <c r="I538" s="6" t="s">
        <v>10333</v>
      </c>
      <c r="K538" s="6" t="s">
        <v>8636</v>
      </c>
      <c r="L538" s="6" t="s">
        <v>8975</v>
      </c>
      <c r="N538" s="6" t="s">
        <v>8972</v>
      </c>
      <c r="O538" s="6">
        <f>MATCH(A538, 'combined matches'!B$1:B$4986,0)</f>
        <v>470</v>
      </c>
      <c r="P538" s="6">
        <f t="shared" si="36"/>
        <v>0</v>
      </c>
      <c r="Q538" s="6" t="b">
        <f t="shared" si="37"/>
        <v>0</v>
      </c>
      <c r="R538" s="6" t="b">
        <f t="shared" si="38"/>
        <v>0</v>
      </c>
      <c r="S538" s="6" t="b">
        <f t="shared" si="35"/>
        <v>0</v>
      </c>
      <c r="T538" s="6" t="b">
        <f>IF(P538=1, SUM(P$1:P538))</f>
        <v>0</v>
      </c>
    </row>
    <row r="539" spans="1:20" x14ac:dyDescent="0.2">
      <c r="A539" s="6">
        <v>560</v>
      </c>
      <c r="B539" s="6" t="s">
        <v>5318</v>
      </c>
      <c r="C539" s="6" t="s">
        <v>923</v>
      </c>
      <c r="D539" s="6" t="s">
        <v>924</v>
      </c>
      <c r="E539" s="6" t="s">
        <v>594</v>
      </c>
      <c r="F539" s="6">
        <v>22520</v>
      </c>
      <c r="G539" s="6">
        <v>8044931124</v>
      </c>
      <c r="H539" s="6" t="s">
        <v>6515</v>
      </c>
      <c r="I539" s="6" t="s">
        <v>10334</v>
      </c>
      <c r="K539" s="6" t="s">
        <v>8636</v>
      </c>
      <c r="L539" s="6" t="s">
        <v>8975</v>
      </c>
      <c r="N539" s="6" t="s">
        <v>8972</v>
      </c>
      <c r="O539" s="6">
        <f>MATCH(A539, 'combined matches'!B$1:B$4986,0)</f>
        <v>471</v>
      </c>
      <c r="P539" s="6">
        <f t="shared" si="36"/>
        <v>0</v>
      </c>
      <c r="Q539" s="6" t="b">
        <f t="shared" si="37"/>
        <v>0</v>
      </c>
      <c r="R539" s="6" t="b">
        <f t="shared" si="38"/>
        <v>0</v>
      </c>
      <c r="S539" s="6" t="b">
        <f t="shared" si="35"/>
        <v>0</v>
      </c>
      <c r="T539" s="6" t="b">
        <f>IF(P539=1, SUM(P$1:P539))</f>
        <v>0</v>
      </c>
    </row>
    <row r="540" spans="1:20" x14ac:dyDescent="0.2">
      <c r="A540" s="6">
        <v>561</v>
      </c>
      <c r="B540" s="6" t="s">
        <v>5319</v>
      </c>
      <c r="C540" s="6" t="s">
        <v>696</v>
      </c>
      <c r="D540" s="6" t="s">
        <v>697</v>
      </c>
      <c r="E540" s="6" t="s">
        <v>594</v>
      </c>
      <c r="F540" s="6">
        <v>23462</v>
      </c>
      <c r="G540" s="6">
        <v>7575182700</v>
      </c>
      <c r="H540" s="6" t="s">
        <v>696</v>
      </c>
      <c r="I540" s="6" t="s">
        <v>10335</v>
      </c>
      <c r="K540" s="6" t="s">
        <v>8636</v>
      </c>
      <c r="L540" s="6" t="s">
        <v>8975</v>
      </c>
      <c r="N540" s="6" t="s">
        <v>8972</v>
      </c>
      <c r="O540" s="6">
        <f>MATCH(A540, 'combined matches'!B$1:B$4986,0)</f>
        <v>472</v>
      </c>
      <c r="P540" s="6">
        <f t="shared" si="36"/>
        <v>0</v>
      </c>
      <c r="Q540" s="6" t="b">
        <f t="shared" si="37"/>
        <v>0</v>
      </c>
      <c r="R540" s="6" t="b">
        <f t="shared" si="38"/>
        <v>0</v>
      </c>
      <c r="S540" s="6" t="b">
        <f t="shared" si="35"/>
        <v>0</v>
      </c>
      <c r="T540" s="6" t="b">
        <f>IF(P540=1, SUM(P$1:P540))</f>
        <v>0</v>
      </c>
    </row>
    <row r="541" spans="1:20" x14ac:dyDescent="0.2">
      <c r="A541" s="6">
        <v>562</v>
      </c>
      <c r="B541" s="6" t="s">
        <v>5320</v>
      </c>
      <c r="C541" s="6" t="s">
        <v>5321</v>
      </c>
      <c r="D541" s="6" t="s">
        <v>701</v>
      </c>
      <c r="E541" s="6" t="s">
        <v>594</v>
      </c>
      <c r="F541" s="6">
        <v>22802</v>
      </c>
      <c r="G541" s="6">
        <v>5405743895</v>
      </c>
      <c r="H541" s="6" t="s">
        <v>8194</v>
      </c>
      <c r="I541" s="6" t="s">
        <v>10336</v>
      </c>
      <c r="K541" s="6" t="s">
        <v>8636</v>
      </c>
      <c r="L541" s="6" t="s">
        <v>8973</v>
      </c>
      <c r="M541" s="6">
        <v>1</v>
      </c>
      <c r="N541" s="6" t="s">
        <v>8972</v>
      </c>
      <c r="O541" s="6" t="e">
        <f>MATCH(A541, 'combined matches'!B$1:B$4986,0)</f>
        <v>#N/A</v>
      </c>
      <c r="P541" s="6">
        <f t="shared" si="36"/>
        <v>1</v>
      </c>
      <c r="Q541" s="6">
        <f t="shared" si="37"/>
        <v>1</v>
      </c>
      <c r="R541" s="6">
        <f t="shared" si="38"/>
        <v>0</v>
      </c>
      <c r="S541" s="6" t="b">
        <f t="shared" si="35"/>
        <v>0</v>
      </c>
      <c r="T541" s="6">
        <f>IF(P541=1, SUM(P$1:P541))</f>
        <v>88</v>
      </c>
    </row>
    <row r="542" spans="1:20" x14ac:dyDescent="0.2">
      <c r="A542" s="6">
        <v>563</v>
      </c>
      <c r="B542" s="6" t="s">
        <v>5322</v>
      </c>
      <c r="C542" s="6" t="s">
        <v>678</v>
      </c>
      <c r="D542" s="6" t="s">
        <v>679</v>
      </c>
      <c r="E542" s="6" t="s">
        <v>594</v>
      </c>
      <c r="F542" s="6">
        <v>24151</v>
      </c>
      <c r="G542" s="6">
        <v>5404840292</v>
      </c>
      <c r="H542" s="6" t="s">
        <v>7869</v>
      </c>
      <c r="I542" s="6" t="s">
        <v>10337</v>
      </c>
      <c r="K542" s="6" t="s">
        <v>8636</v>
      </c>
      <c r="L542" s="6" t="s">
        <v>8975</v>
      </c>
      <c r="N542" s="6" t="s">
        <v>8972</v>
      </c>
      <c r="O542" s="6">
        <f>MATCH(A542, 'combined matches'!B$1:B$4986,0)</f>
        <v>473</v>
      </c>
      <c r="P542" s="6">
        <f t="shared" si="36"/>
        <v>0</v>
      </c>
      <c r="Q542" s="6" t="b">
        <f t="shared" si="37"/>
        <v>0</v>
      </c>
      <c r="R542" s="6" t="b">
        <f t="shared" si="38"/>
        <v>0</v>
      </c>
      <c r="S542" s="6" t="b">
        <f t="shared" si="35"/>
        <v>0</v>
      </c>
      <c r="T542" s="6" t="b">
        <f>IF(P542=1, SUM(P$1:P542))</f>
        <v>0</v>
      </c>
    </row>
    <row r="543" spans="1:20" x14ac:dyDescent="0.2">
      <c r="A543" s="6">
        <v>564</v>
      </c>
      <c r="B543" s="6" t="s">
        <v>5323</v>
      </c>
      <c r="C543" s="6" t="s">
        <v>675</v>
      </c>
      <c r="D543" s="6" t="s">
        <v>676</v>
      </c>
      <c r="E543" s="6" t="s">
        <v>594</v>
      </c>
      <c r="F543" s="6">
        <v>24114</v>
      </c>
      <c r="G543" s="6">
        <v>2766382311</v>
      </c>
      <c r="H543" s="6" t="s">
        <v>675</v>
      </c>
      <c r="I543" s="6" t="s">
        <v>10338</v>
      </c>
      <c r="K543" s="6" t="s">
        <v>8636</v>
      </c>
      <c r="L543" s="6" t="s">
        <v>8975</v>
      </c>
      <c r="N543" s="6" t="s">
        <v>8972</v>
      </c>
      <c r="O543" s="6">
        <f>MATCH(A543, 'combined matches'!B$1:B$4986,0)</f>
        <v>474</v>
      </c>
      <c r="P543" s="6">
        <f t="shared" si="36"/>
        <v>0</v>
      </c>
      <c r="Q543" s="6" t="b">
        <f t="shared" si="37"/>
        <v>0</v>
      </c>
      <c r="R543" s="6" t="b">
        <f t="shared" si="38"/>
        <v>0</v>
      </c>
      <c r="S543" s="6" t="b">
        <f t="shared" si="35"/>
        <v>0</v>
      </c>
      <c r="T543" s="6" t="b">
        <f>IF(P543=1, SUM(P$1:P543))</f>
        <v>0</v>
      </c>
    </row>
    <row r="544" spans="1:20" x14ac:dyDescent="0.2">
      <c r="A544" s="6">
        <v>565</v>
      </c>
      <c r="B544" s="6" t="s">
        <v>5324</v>
      </c>
      <c r="C544" s="6" t="s">
        <v>681</v>
      </c>
      <c r="D544" s="6" t="s">
        <v>682</v>
      </c>
      <c r="E544" s="6" t="s">
        <v>594</v>
      </c>
      <c r="F544" s="6">
        <v>24171</v>
      </c>
      <c r="G544" s="6">
        <v>2766932070</v>
      </c>
      <c r="H544" s="6" t="s">
        <v>681</v>
      </c>
      <c r="I544" s="6" t="s">
        <v>10339</v>
      </c>
      <c r="K544" s="6" t="s">
        <v>8636</v>
      </c>
      <c r="L544" s="6" t="s">
        <v>8975</v>
      </c>
      <c r="N544" s="6" t="s">
        <v>8972</v>
      </c>
      <c r="O544" s="6">
        <f>MATCH(A544, 'combined matches'!B$1:B$4986,0)</f>
        <v>475</v>
      </c>
      <c r="P544" s="6">
        <f t="shared" si="36"/>
        <v>0</v>
      </c>
      <c r="Q544" s="6" t="b">
        <f t="shared" si="37"/>
        <v>0</v>
      </c>
      <c r="R544" s="6" t="b">
        <f t="shared" si="38"/>
        <v>0</v>
      </c>
      <c r="S544" s="6" t="b">
        <f t="shared" si="35"/>
        <v>0</v>
      </c>
      <c r="T544" s="6" t="b">
        <f>IF(P544=1, SUM(P$1:P544))</f>
        <v>0</v>
      </c>
    </row>
    <row r="545" spans="1:20" x14ac:dyDescent="0.2">
      <c r="A545" s="6">
        <v>566</v>
      </c>
      <c r="B545" s="6" t="s">
        <v>5325</v>
      </c>
      <c r="C545" s="6" t="s">
        <v>913</v>
      </c>
      <c r="D545" s="6" t="s">
        <v>676</v>
      </c>
      <c r="E545" s="6" t="s">
        <v>594</v>
      </c>
      <c r="F545" s="6">
        <v>24112</v>
      </c>
      <c r="G545" s="6">
        <v>2764035788</v>
      </c>
      <c r="H545" s="6" t="s">
        <v>913</v>
      </c>
      <c r="I545" s="6" t="s">
        <v>10340</v>
      </c>
      <c r="K545" s="6" t="s">
        <v>8636</v>
      </c>
      <c r="L545" s="6" t="s">
        <v>8975</v>
      </c>
      <c r="N545" s="6" t="s">
        <v>8972</v>
      </c>
      <c r="O545" s="6">
        <f>MATCH(A545, 'combined matches'!B$1:B$4986,0)</f>
        <v>476</v>
      </c>
      <c r="P545" s="6">
        <f t="shared" si="36"/>
        <v>0</v>
      </c>
      <c r="Q545" s="6" t="b">
        <f t="shared" si="37"/>
        <v>0</v>
      </c>
      <c r="R545" s="6" t="b">
        <f t="shared" si="38"/>
        <v>0</v>
      </c>
      <c r="S545" s="6" t="b">
        <f t="shared" si="35"/>
        <v>0</v>
      </c>
      <c r="T545" s="6" t="b">
        <f>IF(P545=1, SUM(P$1:P545))</f>
        <v>0</v>
      </c>
    </row>
    <row r="546" spans="1:20" x14ac:dyDescent="0.2">
      <c r="A546" s="6">
        <v>567</v>
      </c>
      <c r="B546" s="6" t="s">
        <v>5326</v>
      </c>
      <c r="C546" s="6" t="s">
        <v>690</v>
      </c>
      <c r="D546" s="6" t="s">
        <v>691</v>
      </c>
      <c r="E546" s="6" t="s">
        <v>594</v>
      </c>
      <c r="F546" s="6">
        <v>23851</v>
      </c>
      <c r="G546" s="6">
        <v>7575626109</v>
      </c>
      <c r="H546" s="6" t="s">
        <v>8195</v>
      </c>
      <c r="I546" s="6" t="s">
        <v>10341</v>
      </c>
      <c r="K546" s="6" t="s">
        <v>8636</v>
      </c>
      <c r="L546" s="6" t="s">
        <v>8975</v>
      </c>
      <c r="N546" s="6" t="s">
        <v>8972</v>
      </c>
      <c r="O546" s="6">
        <f>MATCH(A546, 'combined matches'!B$1:B$4986,0)</f>
        <v>477</v>
      </c>
      <c r="P546" s="6">
        <f t="shared" si="36"/>
        <v>0</v>
      </c>
      <c r="Q546" s="6" t="b">
        <f t="shared" si="37"/>
        <v>0</v>
      </c>
      <c r="R546" s="6" t="b">
        <f t="shared" si="38"/>
        <v>0</v>
      </c>
      <c r="S546" s="6" t="b">
        <f t="shared" si="35"/>
        <v>0</v>
      </c>
      <c r="T546" s="6" t="b">
        <f>IF(P546=1, SUM(P$1:P546))</f>
        <v>0</v>
      </c>
    </row>
    <row r="547" spans="1:20" x14ac:dyDescent="0.2">
      <c r="A547" s="6">
        <v>568</v>
      </c>
      <c r="B547" s="6" t="s">
        <v>5327</v>
      </c>
      <c r="C547" s="6" t="s">
        <v>687</v>
      </c>
      <c r="D547" s="6" t="s">
        <v>688</v>
      </c>
      <c r="E547" s="6" t="s">
        <v>594</v>
      </c>
      <c r="F547" s="6">
        <v>23430</v>
      </c>
      <c r="G547" s="6">
        <v>7573574177</v>
      </c>
      <c r="H547" s="6" t="s">
        <v>687</v>
      </c>
      <c r="I547" s="6" t="s">
        <v>10342</v>
      </c>
      <c r="K547" s="6" t="s">
        <v>8636</v>
      </c>
      <c r="L547" s="6" t="s">
        <v>8975</v>
      </c>
      <c r="N547" s="6" t="s">
        <v>8972</v>
      </c>
      <c r="O547" s="6">
        <f>MATCH(A547, 'combined matches'!B$1:B$4986,0)</f>
        <v>478</v>
      </c>
      <c r="P547" s="6">
        <f t="shared" si="36"/>
        <v>0</v>
      </c>
      <c r="Q547" s="6" t="b">
        <f t="shared" si="37"/>
        <v>0</v>
      </c>
      <c r="R547" s="6" t="b">
        <f t="shared" si="38"/>
        <v>0</v>
      </c>
      <c r="S547" s="6" t="b">
        <f t="shared" ref="S547:S550" si="39">IF(Q547=0, IF(K547=K548, 0,1))</f>
        <v>0</v>
      </c>
      <c r="T547" s="6" t="b">
        <f>IF(P547=1, SUM(P$1:P547))</f>
        <v>0</v>
      </c>
    </row>
    <row r="548" spans="1:20" x14ac:dyDescent="0.2">
      <c r="A548" s="6">
        <v>569</v>
      </c>
      <c r="B548" s="6" t="s">
        <v>5328</v>
      </c>
      <c r="C548" s="6" t="s">
        <v>693</v>
      </c>
      <c r="D548" s="6" t="s">
        <v>694</v>
      </c>
      <c r="E548" s="6" t="s">
        <v>594</v>
      </c>
      <c r="F548" s="6">
        <v>23837</v>
      </c>
      <c r="G548" s="6">
        <v>7576533040</v>
      </c>
      <c r="H548" s="6" t="s">
        <v>7870</v>
      </c>
      <c r="I548" s="6" t="s">
        <v>10343</v>
      </c>
      <c r="K548" s="6" t="s">
        <v>8636</v>
      </c>
      <c r="L548" s="6" t="s">
        <v>8975</v>
      </c>
      <c r="N548" s="6" t="s">
        <v>8972</v>
      </c>
      <c r="O548" s="6">
        <f>MATCH(A548, 'combined matches'!B$1:B$4986,0)</f>
        <v>479</v>
      </c>
      <c r="P548" s="6">
        <f t="shared" si="36"/>
        <v>0</v>
      </c>
      <c r="Q548" s="6" t="b">
        <f t="shared" si="37"/>
        <v>0</v>
      </c>
      <c r="R548" s="6" t="b">
        <f t="shared" si="38"/>
        <v>0</v>
      </c>
      <c r="S548" s="6" t="b">
        <f t="shared" si="39"/>
        <v>0</v>
      </c>
      <c r="T548" s="6" t="b">
        <f>IF(P548=1, SUM(P$1:P548))</f>
        <v>0</v>
      </c>
    </row>
    <row r="549" spans="1:20" x14ac:dyDescent="0.2">
      <c r="A549" s="6">
        <v>570</v>
      </c>
      <c r="B549" s="6" t="s">
        <v>5329</v>
      </c>
      <c r="C549" s="6" t="s">
        <v>684</v>
      </c>
      <c r="D549" s="6" t="s">
        <v>685</v>
      </c>
      <c r="E549" s="6" t="s">
        <v>594</v>
      </c>
      <c r="F549" s="6">
        <v>23434</v>
      </c>
      <c r="G549" s="6">
        <v>7575144700</v>
      </c>
      <c r="H549" s="6" t="s">
        <v>8196</v>
      </c>
      <c r="I549" s="6" t="s">
        <v>10344</v>
      </c>
      <c r="K549" s="6" t="s">
        <v>8636</v>
      </c>
      <c r="L549" s="6" t="s">
        <v>8975</v>
      </c>
      <c r="N549" s="6" t="s">
        <v>8972</v>
      </c>
      <c r="O549" s="6">
        <f>MATCH(A549, 'combined matches'!B$1:B$4986,0)</f>
        <v>480</v>
      </c>
      <c r="P549" s="6">
        <f t="shared" si="36"/>
        <v>0</v>
      </c>
      <c r="Q549" s="6" t="b">
        <f t="shared" si="37"/>
        <v>0</v>
      </c>
      <c r="R549" s="6" t="b">
        <f t="shared" si="38"/>
        <v>0</v>
      </c>
      <c r="S549" s="6" t="b">
        <f t="shared" si="39"/>
        <v>0</v>
      </c>
      <c r="T549" s="6" t="b">
        <f>IF(P549=1, SUM(P$1:P549))</f>
        <v>0</v>
      </c>
    </row>
    <row r="550" spans="1:20" x14ac:dyDescent="0.2">
      <c r="A550" s="6">
        <v>571</v>
      </c>
      <c r="B550" s="6" t="s">
        <v>13107</v>
      </c>
      <c r="C550" s="6" t="s">
        <v>13108</v>
      </c>
      <c r="D550" s="6" t="s">
        <v>698</v>
      </c>
      <c r="E550" s="6" t="s">
        <v>594</v>
      </c>
      <c r="F550" s="6">
        <v>22204</v>
      </c>
      <c r="G550" s="6">
        <v>7032281200</v>
      </c>
      <c r="H550" s="6" t="s">
        <v>13108</v>
      </c>
      <c r="I550" s="6" t="s">
        <v>20738</v>
      </c>
      <c r="K550" s="6" t="s">
        <v>20739</v>
      </c>
      <c r="L550" s="6" t="s">
        <v>13355</v>
      </c>
      <c r="M550" s="6">
        <v>0</v>
      </c>
      <c r="N550" s="6" t="s">
        <v>11017</v>
      </c>
      <c r="O550" s="6">
        <f>MATCH(A550, 'combined matches'!B$1:B$4986,0)</f>
        <v>481</v>
      </c>
      <c r="P550" s="6">
        <f t="shared" si="36"/>
        <v>0</v>
      </c>
      <c r="Q550" s="6" t="b">
        <f t="shared" si="37"/>
        <v>0</v>
      </c>
      <c r="R550" s="6" t="b">
        <f t="shared" si="38"/>
        <v>0</v>
      </c>
      <c r="S550" s="6" t="b">
        <f t="shared" si="39"/>
        <v>0</v>
      </c>
      <c r="T550" s="6" t="b">
        <f>IF(P550=1, SUM(P$1:P550))</f>
        <v>0</v>
      </c>
    </row>
    <row r="551" spans="1:20" x14ac:dyDescent="0.2">
      <c r="A551" s="6">
        <v>572</v>
      </c>
      <c r="B551" s="6" t="s">
        <v>20740</v>
      </c>
      <c r="C551" s="6" t="s">
        <v>20741</v>
      </c>
      <c r="D551" s="6" t="s">
        <v>701</v>
      </c>
      <c r="E551" s="6" t="s">
        <v>594</v>
      </c>
      <c r="F551" s="6">
        <v>22801</v>
      </c>
      <c r="G551" s="6">
        <v>5404334913</v>
      </c>
      <c r="H551" s="6" t="s">
        <v>20742</v>
      </c>
      <c r="I551" s="6" t="s">
        <v>20743</v>
      </c>
      <c r="K551" s="6" t="s">
        <v>8637</v>
      </c>
      <c r="L551" s="6" t="s">
        <v>8973</v>
      </c>
      <c r="M551" s="6">
        <v>1</v>
      </c>
      <c r="N551" s="6" t="s">
        <v>11017</v>
      </c>
      <c r="O551" s="6" t="e">
        <f>MATCH(A551, 'combined matches'!B$1:B$4986,0)</f>
        <v>#N/A</v>
      </c>
      <c r="P551" s="6">
        <f t="shared" si="36"/>
        <v>1</v>
      </c>
      <c r="Q551" s="6">
        <f t="shared" si="37"/>
        <v>0</v>
      </c>
      <c r="R551" s="6" t="b">
        <f t="shared" si="38"/>
        <v>0</v>
      </c>
      <c r="S551" s="6">
        <f t="shared" ref="S551" si="40">IF(Q551=0, IF(K551=K552, IF(R552=FALSE,0,1)))</f>
        <v>1</v>
      </c>
      <c r="T551" s="6">
        <f>IF(P551=1, SUM(P$1:P551))</f>
        <v>89</v>
      </c>
    </row>
    <row r="552" spans="1:20" x14ac:dyDescent="0.2">
      <c r="A552" s="6">
        <v>573</v>
      </c>
      <c r="B552" s="6" t="s">
        <v>5330</v>
      </c>
      <c r="C552" s="6" t="s">
        <v>7460</v>
      </c>
      <c r="D552" s="6" t="s">
        <v>1377</v>
      </c>
      <c r="E552" s="6" t="s">
        <v>594</v>
      </c>
      <c r="F552" s="6">
        <v>22827</v>
      </c>
      <c r="G552" s="6">
        <v>5402989900</v>
      </c>
      <c r="H552" s="6" t="s">
        <v>7460</v>
      </c>
      <c r="I552" s="6" t="s">
        <v>10345</v>
      </c>
      <c r="K552" s="6" t="s">
        <v>8637</v>
      </c>
      <c r="L552" s="6" t="s">
        <v>8973</v>
      </c>
      <c r="M552" s="6">
        <v>1</v>
      </c>
      <c r="N552" s="6" t="s">
        <v>8972</v>
      </c>
      <c r="O552" s="6" t="e">
        <f>MATCH(A552, 'combined matches'!B$1:B$4986,0)</f>
        <v>#N/A</v>
      </c>
      <c r="P552" s="6">
        <f t="shared" si="36"/>
        <v>1</v>
      </c>
      <c r="Q552" s="6">
        <f t="shared" si="37"/>
        <v>1</v>
      </c>
      <c r="R552" s="6">
        <f t="shared" si="38"/>
        <v>0</v>
      </c>
      <c r="S552" s="6" t="b">
        <f t="shared" ref="S552:S615" si="41">IF(Q552=0, IF(K552=K553, 0,1))</f>
        <v>0</v>
      </c>
      <c r="T552" s="6">
        <f>IF(P552=1, SUM(P$1:P552))</f>
        <v>90</v>
      </c>
    </row>
    <row r="553" spans="1:20" x14ac:dyDescent="0.2">
      <c r="A553" s="6">
        <v>574</v>
      </c>
      <c r="B553" s="6" t="s">
        <v>20744</v>
      </c>
      <c r="C553" s="6" t="s">
        <v>20745</v>
      </c>
      <c r="D553" s="6" t="s">
        <v>893</v>
      </c>
      <c r="E553" s="6" t="s">
        <v>594</v>
      </c>
      <c r="F553" s="6">
        <v>22306</v>
      </c>
      <c r="G553" s="6">
        <v>7035355568</v>
      </c>
      <c r="H553" s="6" t="s">
        <v>20746</v>
      </c>
      <c r="I553" s="6" t="s">
        <v>20744</v>
      </c>
      <c r="K553" s="6" t="s">
        <v>8638</v>
      </c>
      <c r="L553" s="6" t="s">
        <v>8973</v>
      </c>
      <c r="M553" s="6">
        <v>1</v>
      </c>
      <c r="N553" s="6" t="s">
        <v>11017</v>
      </c>
      <c r="O553" s="6" t="e">
        <f>MATCH(A553, 'combined matches'!B$1:B$4986,0)</f>
        <v>#N/A</v>
      </c>
      <c r="P553" s="6">
        <f t="shared" si="36"/>
        <v>1</v>
      </c>
      <c r="Q553" s="6">
        <f t="shared" si="37"/>
        <v>0</v>
      </c>
      <c r="R553" s="6" t="b">
        <f t="shared" si="38"/>
        <v>0</v>
      </c>
      <c r="S553" s="6">
        <f t="shared" si="41"/>
        <v>0</v>
      </c>
      <c r="T553" s="6">
        <f>IF(P553=1, SUM(P$1:P553))</f>
        <v>91</v>
      </c>
    </row>
    <row r="554" spans="1:20" x14ac:dyDescent="0.2">
      <c r="A554" s="6">
        <v>575</v>
      </c>
      <c r="B554" s="6" t="s">
        <v>5331</v>
      </c>
      <c r="C554" s="6" t="s">
        <v>921</v>
      </c>
      <c r="D554" s="6" t="s">
        <v>893</v>
      </c>
      <c r="E554" s="6" t="s">
        <v>594</v>
      </c>
      <c r="F554" s="6">
        <v>22304</v>
      </c>
      <c r="G554" s="6">
        <v>7035355568</v>
      </c>
      <c r="H554" s="6" t="s">
        <v>8197</v>
      </c>
      <c r="I554" s="6" t="s">
        <v>9129</v>
      </c>
      <c r="K554" s="6" t="s">
        <v>8638</v>
      </c>
      <c r="L554" s="6" t="s">
        <v>13355</v>
      </c>
      <c r="M554" s="6">
        <v>0</v>
      </c>
      <c r="N554" s="6" t="s">
        <v>8972</v>
      </c>
      <c r="O554" s="6">
        <f>MATCH(A554, 'combined matches'!B$1:B$4986,0)</f>
        <v>482</v>
      </c>
      <c r="P554" s="6">
        <f t="shared" si="36"/>
        <v>0</v>
      </c>
      <c r="Q554" s="6" t="b">
        <f t="shared" si="37"/>
        <v>0</v>
      </c>
      <c r="R554" s="6" t="b">
        <f t="shared" si="38"/>
        <v>0</v>
      </c>
      <c r="S554" s="6" t="b">
        <f t="shared" si="41"/>
        <v>0</v>
      </c>
      <c r="T554" s="6" t="b">
        <f>IF(P554=1, SUM(P$1:P554))</f>
        <v>0</v>
      </c>
    </row>
    <row r="555" spans="1:20" x14ac:dyDescent="0.2">
      <c r="A555" s="6">
        <v>576</v>
      </c>
      <c r="B555" s="6" t="s">
        <v>11256</v>
      </c>
      <c r="C555" s="6" t="s">
        <v>11257</v>
      </c>
      <c r="D555" s="6" t="s">
        <v>1317</v>
      </c>
      <c r="E555" s="6" t="s">
        <v>594</v>
      </c>
      <c r="F555" s="6">
        <v>24450</v>
      </c>
      <c r="G555" s="6">
        <v>5404648700</v>
      </c>
      <c r="H555" s="6" t="s">
        <v>11258</v>
      </c>
      <c r="I555" s="6" t="s">
        <v>20747</v>
      </c>
      <c r="K555" s="6" t="s">
        <v>20748</v>
      </c>
      <c r="L555" s="6" t="s">
        <v>8973</v>
      </c>
      <c r="M555" s="6">
        <v>1</v>
      </c>
      <c r="N555" s="6" t="s">
        <v>11017</v>
      </c>
      <c r="O555" s="6">
        <f>MATCH(A555, 'combined matches'!B$1:B$4986,0)</f>
        <v>483</v>
      </c>
      <c r="P555" s="6">
        <f t="shared" si="36"/>
        <v>0</v>
      </c>
      <c r="Q555" s="6" t="b">
        <f t="shared" si="37"/>
        <v>0</v>
      </c>
      <c r="R555" s="6" t="b">
        <f t="shared" si="38"/>
        <v>0</v>
      </c>
      <c r="S555" s="6" t="b">
        <f t="shared" si="41"/>
        <v>0</v>
      </c>
      <c r="T555" s="6" t="b">
        <f>IF(P555=1, SUM(P$1:P555))</f>
        <v>0</v>
      </c>
    </row>
    <row r="556" spans="1:20" x14ac:dyDescent="0.2">
      <c r="A556" s="6">
        <v>578</v>
      </c>
      <c r="B556" s="6" t="s">
        <v>5332</v>
      </c>
      <c r="C556" s="6" t="s">
        <v>5333</v>
      </c>
      <c r="D556" s="6" t="s">
        <v>2118</v>
      </c>
      <c r="E556" s="6" t="s">
        <v>943</v>
      </c>
      <c r="F556" s="6">
        <v>24740</v>
      </c>
      <c r="G556" s="6">
        <v>3043846355</v>
      </c>
      <c r="H556" s="6" t="s">
        <v>5333</v>
      </c>
      <c r="I556" s="6" t="s">
        <v>10346</v>
      </c>
      <c r="K556" s="6" t="s">
        <v>8639</v>
      </c>
      <c r="L556" s="6" t="s">
        <v>8979</v>
      </c>
      <c r="N556" s="6" t="s">
        <v>8972</v>
      </c>
      <c r="O556" s="6" t="e">
        <f>MATCH(A556, 'combined matches'!B$1:B$4986,0)</f>
        <v>#N/A</v>
      </c>
      <c r="P556" s="6">
        <f t="shared" si="36"/>
        <v>1</v>
      </c>
      <c r="Q556" s="6">
        <f t="shared" si="37"/>
        <v>1</v>
      </c>
      <c r="R556" s="6">
        <f t="shared" si="38"/>
        <v>0</v>
      </c>
      <c r="S556" s="6" t="b">
        <f t="shared" si="41"/>
        <v>0</v>
      </c>
      <c r="T556" s="6">
        <f>IF(P556=1, SUM(P$1:P556))</f>
        <v>92</v>
      </c>
    </row>
    <row r="557" spans="1:20" x14ac:dyDescent="0.2">
      <c r="A557" s="6">
        <v>579</v>
      </c>
      <c r="B557" s="6" t="s">
        <v>5334</v>
      </c>
      <c r="C557" s="6" t="s">
        <v>5335</v>
      </c>
      <c r="D557" s="6" t="s">
        <v>5336</v>
      </c>
      <c r="E557" s="6" t="s">
        <v>943</v>
      </c>
      <c r="F557" s="6">
        <v>25313</v>
      </c>
      <c r="G557" s="6">
        <v>3047227600</v>
      </c>
      <c r="H557" s="6" t="s">
        <v>5335</v>
      </c>
      <c r="I557" s="6" t="s">
        <v>10347</v>
      </c>
      <c r="K557" s="6" t="s">
        <v>8639</v>
      </c>
      <c r="L557" s="6" t="s">
        <v>8973</v>
      </c>
      <c r="M557" s="6">
        <v>1</v>
      </c>
      <c r="N557" s="6" t="s">
        <v>8972</v>
      </c>
      <c r="O557" s="6" t="e">
        <f>MATCH(A557, 'combined matches'!B$1:B$4986,0)</f>
        <v>#N/A</v>
      </c>
      <c r="P557" s="6">
        <f t="shared" si="36"/>
        <v>1</v>
      </c>
      <c r="Q557" s="6">
        <f t="shared" si="37"/>
        <v>1</v>
      </c>
      <c r="R557" s="6">
        <f t="shared" si="38"/>
        <v>0</v>
      </c>
      <c r="S557" s="6" t="b">
        <f t="shared" si="41"/>
        <v>0</v>
      </c>
      <c r="T557" s="6">
        <f>IF(P557=1, SUM(P$1:P557))</f>
        <v>93</v>
      </c>
    </row>
    <row r="558" spans="1:20" x14ac:dyDescent="0.2">
      <c r="A558" s="6">
        <v>580</v>
      </c>
      <c r="B558" s="6" t="s">
        <v>1341</v>
      </c>
      <c r="C558" s="6" t="s">
        <v>5337</v>
      </c>
      <c r="D558" s="6" t="s">
        <v>1031</v>
      </c>
      <c r="E558" s="6" t="s">
        <v>943</v>
      </c>
      <c r="F558" s="6">
        <v>26452</v>
      </c>
      <c r="G558" s="6">
        <v>3042698218</v>
      </c>
      <c r="H558" s="6" t="s">
        <v>8198</v>
      </c>
      <c r="I558" s="6" t="s">
        <v>9208</v>
      </c>
      <c r="K558" s="6" t="s">
        <v>8639</v>
      </c>
      <c r="L558" s="6" t="s">
        <v>8975</v>
      </c>
      <c r="N558" s="6" t="s">
        <v>8972</v>
      </c>
      <c r="O558" s="6" t="e">
        <f>MATCH(A558, 'combined matches'!B$1:B$4986,0)</f>
        <v>#N/A</v>
      </c>
      <c r="P558" s="6">
        <f t="shared" si="36"/>
        <v>1</v>
      </c>
      <c r="Q558" s="6">
        <f t="shared" si="37"/>
        <v>1</v>
      </c>
      <c r="R558" s="6">
        <f t="shared" si="38"/>
        <v>0</v>
      </c>
      <c r="S558" s="6" t="b">
        <f t="shared" si="41"/>
        <v>0</v>
      </c>
      <c r="T558" s="6">
        <f>IF(P558=1, SUM(P$1:P558))</f>
        <v>94</v>
      </c>
    </row>
    <row r="559" spans="1:20" x14ac:dyDescent="0.2">
      <c r="A559" s="6">
        <v>581</v>
      </c>
      <c r="B559" s="6" t="s">
        <v>5338</v>
      </c>
      <c r="C559" s="6" t="s">
        <v>5339</v>
      </c>
      <c r="D559" s="6" t="s">
        <v>984</v>
      </c>
      <c r="E559" s="6" t="s">
        <v>943</v>
      </c>
      <c r="F559" s="6">
        <v>25601</v>
      </c>
      <c r="G559" s="6">
        <v>3047928630</v>
      </c>
      <c r="H559" s="6" t="s">
        <v>5339</v>
      </c>
      <c r="I559" s="6" t="s">
        <v>10348</v>
      </c>
      <c r="K559" s="6" t="s">
        <v>8639</v>
      </c>
      <c r="L559" s="6" t="s">
        <v>8975</v>
      </c>
      <c r="N559" s="6" t="s">
        <v>8972</v>
      </c>
      <c r="O559" s="6" t="e">
        <f>MATCH(A559, 'combined matches'!B$1:B$4986,0)</f>
        <v>#N/A</v>
      </c>
      <c r="P559" s="6">
        <f t="shared" si="36"/>
        <v>1</v>
      </c>
      <c r="Q559" s="6">
        <f t="shared" si="37"/>
        <v>1</v>
      </c>
      <c r="R559" s="6">
        <f t="shared" si="38"/>
        <v>0</v>
      </c>
      <c r="S559" s="6" t="b">
        <f t="shared" si="41"/>
        <v>0</v>
      </c>
      <c r="T559" s="6">
        <f>IF(P559=1, SUM(P$1:P559))</f>
        <v>95</v>
      </c>
    </row>
    <row r="560" spans="1:20" x14ac:dyDescent="0.2">
      <c r="A560" s="6">
        <v>582</v>
      </c>
      <c r="B560" s="6" t="s">
        <v>5340</v>
      </c>
      <c r="C560" s="6" t="s">
        <v>5341</v>
      </c>
      <c r="D560" s="6" t="s">
        <v>2325</v>
      </c>
      <c r="E560" s="6" t="s">
        <v>943</v>
      </c>
      <c r="F560" s="6">
        <v>25276</v>
      </c>
      <c r="G560" s="6">
        <v>3049271480</v>
      </c>
      <c r="H560" s="6" t="s">
        <v>8199</v>
      </c>
      <c r="I560" s="6" t="s">
        <v>10349</v>
      </c>
      <c r="K560" s="6" t="s">
        <v>8639</v>
      </c>
      <c r="L560" s="6" t="s">
        <v>8975</v>
      </c>
      <c r="N560" s="6" t="s">
        <v>8972</v>
      </c>
      <c r="O560" s="6" t="e">
        <f>MATCH(A560, 'combined matches'!B$1:B$4986,0)</f>
        <v>#N/A</v>
      </c>
      <c r="P560" s="6">
        <f t="shared" si="36"/>
        <v>1</v>
      </c>
      <c r="Q560" s="6">
        <f t="shared" si="37"/>
        <v>1</v>
      </c>
      <c r="R560" s="6">
        <f t="shared" si="38"/>
        <v>0</v>
      </c>
      <c r="S560" s="6" t="b">
        <f t="shared" si="41"/>
        <v>0</v>
      </c>
      <c r="T560" s="6">
        <f>IF(P560=1, SUM(P$1:P560))</f>
        <v>96</v>
      </c>
    </row>
    <row r="561" spans="1:20" x14ac:dyDescent="0.2">
      <c r="A561" s="6">
        <v>583</v>
      </c>
      <c r="B561" s="6" t="s">
        <v>5342</v>
      </c>
      <c r="C561" s="6" t="s">
        <v>5343</v>
      </c>
      <c r="D561" s="6" t="s">
        <v>5344</v>
      </c>
      <c r="E561" s="6" t="s">
        <v>943</v>
      </c>
      <c r="F561" s="6">
        <v>26143</v>
      </c>
      <c r="G561" s="6">
        <v>3042753131</v>
      </c>
      <c r="H561" s="6" t="s">
        <v>7167</v>
      </c>
      <c r="I561" s="6" t="s">
        <v>10350</v>
      </c>
      <c r="K561" s="6" t="s">
        <v>8639</v>
      </c>
      <c r="L561" s="6" t="s">
        <v>8975</v>
      </c>
      <c r="N561" s="6" t="s">
        <v>8972</v>
      </c>
      <c r="O561" s="6" t="e">
        <f>MATCH(A561, 'combined matches'!B$1:B$4986,0)</f>
        <v>#N/A</v>
      </c>
      <c r="P561" s="6">
        <f t="shared" si="36"/>
        <v>1</v>
      </c>
      <c r="Q561" s="6">
        <f t="shared" si="37"/>
        <v>1</v>
      </c>
      <c r="R561" s="6">
        <f t="shared" si="38"/>
        <v>0</v>
      </c>
      <c r="S561" s="6" t="b">
        <f t="shared" si="41"/>
        <v>0</v>
      </c>
      <c r="T561" s="6">
        <f>IF(P561=1, SUM(P$1:P561))</f>
        <v>97</v>
      </c>
    </row>
    <row r="562" spans="1:20" x14ac:dyDescent="0.2">
      <c r="A562" s="6">
        <v>584</v>
      </c>
      <c r="B562" s="6" t="s">
        <v>5345</v>
      </c>
      <c r="C562" s="6" t="s">
        <v>5346</v>
      </c>
      <c r="D562" s="6" t="s">
        <v>5347</v>
      </c>
      <c r="E562" s="6" t="s">
        <v>943</v>
      </c>
      <c r="F562" s="6">
        <v>25854</v>
      </c>
      <c r="G562" s="6">
        <v>3049698080</v>
      </c>
      <c r="H562" s="6" t="s">
        <v>7168</v>
      </c>
      <c r="I562" s="6" t="s">
        <v>10351</v>
      </c>
      <c r="K562" s="6" t="s">
        <v>8639</v>
      </c>
      <c r="L562" s="6" t="s">
        <v>8973</v>
      </c>
      <c r="M562" s="6">
        <v>1</v>
      </c>
      <c r="N562" s="6" t="s">
        <v>8972</v>
      </c>
      <c r="O562" s="6" t="e">
        <f>MATCH(A562, 'combined matches'!B$1:B$4986,0)</f>
        <v>#N/A</v>
      </c>
      <c r="P562" s="6">
        <f t="shared" si="36"/>
        <v>1</v>
      </c>
      <c r="Q562" s="6">
        <f t="shared" si="37"/>
        <v>1</v>
      </c>
      <c r="R562" s="6">
        <f t="shared" si="38"/>
        <v>0</v>
      </c>
      <c r="S562" s="6" t="b">
        <f t="shared" si="41"/>
        <v>0</v>
      </c>
      <c r="T562" s="6">
        <f>IF(P562=1, SUM(P$1:P562))</f>
        <v>98</v>
      </c>
    </row>
    <row r="563" spans="1:20" x14ac:dyDescent="0.2">
      <c r="A563" s="6">
        <v>585</v>
      </c>
      <c r="B563" s="6" t="s">
        <v>1569</v>
      </c>
      <c r="C563" s="6" t="s">
        <v>5348</v>
      </c>
      <c r="D563" s="6" t="s">
        <v>974</v>
      </c>
      <c r="E563" s="6" t="s">
        <v>943</v>
      </c>
      <c r="F563" s="6">
        <v>26651</v>
      </c>
      <c r="G563" s="6">
        <v>3048725329</v>
      </c>
      <c r="H563" s="6" t="s">
        <v>7169</v>
      </c>
      <c r="I563" s="6" t="s">
        <v>9284</v>
      </c>
      <c r="K563" s="6" t="s">
        <v>8639</v>
      </c>
      <c r="L563" s="6" t="s">
        <v>8975</v>
      </c>
      <c r="N563" s="6" t="s">
        <v>8972</v>
      </c>
      <c r="O563" s="6" t="e">
        <f>MATCH(A563, 'combined matches'!B$1:B$4986,0)</f>
        <v>#N/A</v>
      </c>
      <c r="P563" s="6">
        <f t="shared" si="36"/>
        <v>1</v>
      </c>
      <c r="Q563" s="6">
        <f t="shared" si="37"/>
        <v>1</v>
      </c>
      <c r="R563" s="6">
        <f t="shared" si="38"/>
        <v>0</v>
      </c>
      <c r="S563" s="6" t="b">
        <f t="shared" si="41"/>
        <v>0</v>
      </c>
      <c r="T563" s="6">
        <f>IF(P563=1, SUM(P$1:P563))</f>
        <v>99</v>
      </c>
    </row>
    <row r="564" spans="1:20" x14ac:dyDescent="0.2">
      <c r="A564" s="6">
        <v>586</v>
      </c>
      <c r="B564" s="6" t="s">
        <v>5349</v>
      </c>
      <c r="C564" s="6" t="s">
        <v>5350</v>
      </c>
      <c r="D564" s="6" t="s">
        <v>951</v>
      </c>
      <c r="E564" s="6" t="s">
        <v>943</v>
      </c>
      <c r="F564" s="6">
        <v>25311</v>
      </c>
      <c r="G564" s="6">
        <v>3044145030</v>
      </c>
      <c r="H564" s="6" t="s">
        <v>8200</v>
      </c>
      <c r="I564" s="6" t="s">
        <v>5349</v>
      </c>
      <c r="K564" s="6" t="s">
        <v>8639</v>
      </c>
      <c r="L564" s="6" t="s">
        <v>8977</v>
      </c>
      <c r="M564" s="6">
        <v>0</v>
      </c>
      <c r="N564" s="6" t="s">
        <v>8972</v>
      </c>
      <c r="O564" s="6" t="e">
        <f>MATCH(A564, 'combined matches'!B$1:B$4986,0)</f>
        <v>#N/A</v>
      </c>
      <c r="P564" s="6">
        <f t="shared" si="36"/>
        <v>1</v>
      </c>
      <c r="Q564" s="6">
        <f t="shared" si="37"/>
        <v>1</v>
      </c>
      <c r="R564" s="6">
        <f t="shared" si="38"/>
        <v>0</v>
      </c>
      <c r="S564" s="6" t="b">
        <f t="shared" si="41"/>
        <v>0</v>
      </c>
      <c r="T564" s="6">
        <f>IF(P564=1, SUM(P$1:P564))</f>
        <v>100</v>
      </c>
    </row>
    <row r="565" spans="1:20" x14ac:dyDescent="0.2">
      <c r="A565" s="6">
        <v>587</v>
      </c>
      <c r="B565" s="6" t="s">
        <v>11277</v>
      </c>
      <c r="C565" s="6" t="s">
        <v>11278</v>
      </c>
      <c r="D565" s="6" t="s">
        <v>11280</v>
      </c>
      <c r="E565" s="6" t="s">
        <v>943</v>
      </c>
      <c r="F565" s="6">
        <v>25801</v>
      </c>
      <c r="G565" s="6">
        <v>3042551541</v>
      </c>
      <c r="H565" s="6" t="s">
        <v>11279</v>
      </c>
      <c r="I565" s="6" t="s">
        <v>15882</v>
      </c>
      <c r="K565" s="6" t="s">
        <v>11281</v>
      </c>
      <c r="L565" s="6" t="s">
        <v>8975</v>
      </c>
      <c r="N565" s="6" t="s">
        <v>11017</v>
      </c>
      <c r="O565" s="6">
        <f>MATCH(A565, 'combined matches'!B$1:B$4986,0)</f>
        <v>484</v>
      </c>
      <c r="P565" s="6">
        <f t="shared" si="36"/>
        <v>0</v>
      </c>
      <c r="Q565" s="6" t="b">
        <f t="shared" si="37"/>
        <v>0</v>
      </c>
      <c r="R565" s="6" t="b">
        <f t="shared" si="38"/>
        <v>0</v>
      </c>
      <c r="S565" s="6" t="b">
        <f t="shared" si="41"/>
        <v>0</v>
      </c>
      <c r="T565" s="6" t="b">
        <f>IF(P565=1, SUM(P$1:P565))</f>
        <v>0</v>
      </c>
    </row>
    <row r="566" spans="1:20" x14ac:dyDescent="0.2">
      <c r="A566" s="6">
        <v>588</v>
      </c>
      <c r="B566" s="6" t="s">
        <v>11447</v>
      </c>
      <c r="C566" s="6" t="s">
        <v>11448</v>
      </c>
      <c r="D566" s="6" t="s">
        <v>11450</v>
      </c>
      <c r="E566" s="6" t="s">
        <v>943</v>
      </c>
      <c r="F566" s="6">
        <v>26416</v>
      </c>
      <c r="G566" s="6">
        <v>3044571670</v>
      </c>
      <c r="H566" s="6" t="s">
        <v>11449</v>
      </c>
      <c r="I566" s="6" t="s">
        <v>16128</v>
      </c>
      <c r="K566" s="6" t="s">
        <v>11451</v>
      </c>
      <c r="L566" s="6" t="s">
        <v>8975</v>
      </c>
      <c r="N566" s="6" t="s">
        <v>11017</v>
      </c>
      <c r="O566" s="6">
        <f>MATCH(A566, 'combined matches'!B$1:B$4986,0)</f>
        <v>485</v>
      </c>
      <c r="P566" s="6">
        <f t="shared" si="36"/>
        <v>0</v>
      </c>
      <c r="Q566" s="6" t="b">
        <f t="shared" si="37"/>
        <v>0</v>
      </c>
      <c r="R566" s="6" t="b">
        <f t="shared" si="38"/>
        <v>0</v>
      </c>
      <c r="S566" s="6" t="b">
        <f t="shared" si="41"/>
        <v>0</v>
      </c>
      <c r="T566" s="6" t="b">
        <f>IF(P566=1, SUM(P$1:P566))</f>
        <v>0</v>
      </c>
    </row>
    <row r="567" spans="1:20" x14ac:dyDescent="0.2">
      <c r="A567" s="6">
        <v>589</v>
      </c>
      <c r="B567" s="6" t="s">
        <v>11452</v>
      </c>
      <c r="C567" s="6" t="s">
        <v>11453</v>
      </c>
      <c r="D567" s="6" t="s">
        <v>11280</v>
      </c>
      <c r="E567" s="6" t="s">
        <v>943</v>
      </c>
      <c r="F567" s="6">
        <v>25801</v>
      </c>
      <c r="G567" s="6">
        <v>3042528531</v>
      </c>
      <c r="H567" s="6" t="s">
        <v>11454</v>
      </c>
      <c r="I567" s="6" t="s">
        <v>16129</v>
      </c>
      <c r="K567" s="6" t="s">
        <v>11455</v>
      </c>
      <c r="L567" s="6" t="s">
        <v>8975</v>
      </c>
      <c r="N567" s="6" t="s">
        <v>11017</v>
      </c>
      <c r="O567" s="6">
        <f>MATCH(A567, 'combined matches'!B$1:B$4986,0)</f>
        <v>486</v>
      </c>
      <c r="P567" s="6">
        <f t="shared" si="36"/>
        <v>0</v>
      </c>
      <c r="Q567" s="6" t="b">
        <f t="shared" si="37"/>
        <v>0</v>
      </c>
      <c r="R567" s="6" t="b">
        <f t="shared" si="38"/>
        <v>0</v>
      </c>
      <c r="S567" s="6" t="b">
        <f t="shared" si="41"/>
        <v>0</v>
      </c>
      <c r="T567" s="6" t="b">
        <f>IF(P567=1, SUM(P$1:P567))</f>
        <v>0</v>
      </c>
    </row>
    <row r="568" spans="1:20" x14ac:dyDescent="0.2">
      <c r="A568" s="6">
        <v>590</v>
      </c>
      <c r="B568" s="6" t="s">
        <v>11456</v>
      </c>
      <c r="C568" s="6" t="s">
        <v>11457</v>
      </c>
      <c r="D568" s="6" t="s">
        <v>11458</v>
      </c>
      <c r="E568" s="6" t="s">
        <v>943</v>
      </c>
      <c r="F568" s="6">
        <v>26250</v>
      </c>
      <c r="G568" s="6">
        <v>3048232800</v>
      </c>
      <c r="H568" s="6" t="s">
        <v>11457</v>
      </c>
      <c r="I568" s="6" t="s">
        <v>16130</v>
      </c>
      <c r="K568" s="6" t="s">
        <v>11459</v>
      </c>
      <c r="L568" s="6" t="s">
        <v>13355</v>
      </c>
      <c r="M568" s="6">
        <v>0</v>
      </c>
      <c r="N568" s="6" t="s">
        <v>11017</v>
      </c>
      <c r="O568" s="6">
        <f>MATCH(A568, 'combined matches'!B$1:B$4986,0)</f>
        <v>487</v>
      </c>
      <c r="P568" s="6">
        <f t="shared" si="36"/>
        <v>0</v>
      </c>
      <c r="Q568" s="6" t="b">
        <f t="shared" si="37"/>
        <v>0</v>
      </c>
      <c r="R568" s="6" t="b">
        <f t="shared" si="38"/>
        <v>0</v>
      </c>
      <c r="S568" s="6" t="b">
        <f t="shared" si="41"/>
        <v>0</v>
      </c>
      <c r="T568" s="6" t="b">
        <f>IF(P568=1, SUM(P$1:P568))</f>
        <v>0</v>
      </c>
    </row>
    <row r="569" spans="1:20" x14ac:dyDescent="0.2">
      <c r="A569" s="6">
        <v>591</v>
      </c>
      <c r="B569" s="6" t="s">
        <v>11460</v>
      </c>
      <c r="C569" s="6" t="s">
        <v>11461</v>
      </c>
      <c r="D569" s="6" t="s">
        <v>11407</v>
      </c>
      <c r="E569" s="6" t="s">
        <v>943</v>
      </c>
      <c r="F569" s="6">
        <v>25403</v>
      </c>
      <c r="G569" s="6">
        <v>3042635131</v>
      </c>
      <c r="H569" s="6" t="s">
        <v>11462</v>
      </c>
      <c r="I569" s="6" t="s">
        <v>16131</v>
      </c>
      <c r="K569" s="6" t="s">
        <v>11463</v>
      </c>
      <c r="L569" s="6" t="s">
        <v>8975</v>
      </c>
      <c r="N569" s="6" t="s">
        <v>11017</v>
      </c>
      <c r="O569" s="6">
        <f>MATCH(A569, 'combined matches'!B$1:B$4986,0)</f>
        <v>488</v>
      </c>
      <c r="P569" s="6">
        <f t="shared" si="36"/>
        <v>0</v>
      </c>
      <c r="Q569" s="6" t="b">
        <f t="shared" si="37"/>
        <v>0</v>
      </c>
      <c r="R569" s="6" t="b">
        <f t="shared" si="38"/>
        <v>0</v>
      </c>
      <c r="S569" s="6" t="b">
        <f t="shared" si="41"/>
        <v>0</v>
      </c>
      <c r="T569" s="6" t="b">
        <f>IF(P569=1, SUM(P$1:P569))</f>
        <v>0</v>
      </c>
    </row>
    <row r="570" spans="1:20" x14ac:dyDescent="0.2">
      <c r="A570" s="6">
        <v>592</v>
      </c>
      <c r="B570" s="6" t="s">
        <v>11475</v>
      </c>
      <c r="C570" s="6">
        <v>210</v>
      </c>
      <c r="D570" s="6" t="s">
        <v>1076</v>
      </c>
      <c r="E570" s="6" t="s">
        <v>943</v>
      </c>
      <c r="F570" s="6">
        <v>24701</v>
      </c>
      <c r="G570" s="6">
        <v>3043274170</v>
      </c>
      <c r="H570" s="6" t="s">
        <v>11477</v>
      </c>
      <c r="I570" s="6" t="s">
        <v>16135</v>
      </c>
      <c r="K570" s="6" t="s">
        <v>11478</v>
      </c>
      <c r="L570" s="6" t="s">
        <v>8979</v>
      </c>
      <c r="N570" s="6" t="s">
        <v>11017</v>
      </c>
      <c r="O570" s="6">
        <f>MATCH(A570, 'combined matches'!B$1:B$4986,0)</f>
        <v>489</v>
      </c>
      <c r="P570" s="6">
        <f t="shared" si="36"/>
        <v>0</v>
      </c>
      <c r="Q570" s="6" t="b">
        <f t="shared" si="37"/>
        <v>0</v>
      </c>
      <c r="R570" s="6" t="b">
        <f t="shared" si="38"/>
        <v>0</v>
      </c>
      <c r="S570" s="6" t="b">
        <f t="shared" si="41"/>
        <v>0</v>
      </c>
      <c r="T570" s="6" t="b">
        <f>IF(P570=1, SUM(P$1:P570))</f>
        <v>0</v>
      </c>
    </row>
    <row r="571" spans="1:20" x14ac:dyDescent="0.2">
      <c r="A571" s="6">
        <v>593</v>
      </c>
      <c r="B571" s="6" t="s">
        <v>11464</v>
      </c>
      <c r="C571" s="6" t="s">
        <v>11465</v>
      </c>
      <c r="D571" s="6" t="s">
        <v>1554</v>
      </c>
      <c r="E571" s="6" t="s">
        <v>943</v>
      </c>
      <c r="F571" s="6">
        <v>24740</v>
      </c>
      <c r="G571" s="6">
        <v>3044315499</v>
      </c>
      <c r="H571" s="6" t="s">
        <v>11466</v>
      </c>
      <c r="I571" s="6" t="s">
        <v>16132</v>
      </c>
      <c r="K571" s="6" t="s">
        <v>8640</v>
      </c>
      <c r="L571" s="6" t="s">
        <v>8973</v>
      </c>
      <c r="M571" s="6">
        <v>1</v>
      </c>
      <c r="N571" s="6" t="s">
        <v>11017</v>
      </c>
      <c r="O571" s="6">
        <f>MATCH(A571, 'combined matches'!B$1:B$4986,0)</f>
        <v>490</v>
      </c>
      <c r="P571" s="6">
        <f t="shared" si="36"/>
        <v>0</v>
      </c>
      <c r="Q571" s="6" t="b">
        <f t="shared" si="37"/>
        <v>0</v>
      </c>
      <c r="R571" s="6" t="b">
        <f t="shared" si="38"/>
        <v>0</v>
      </c>
      <c r="S571" s="6" t="b">
        <f t="shared" si="41"/>
        <v>0</v>
      </c>
      <c r="T571" s="6" t="b">
        <f>IF(P571=1, SUM(P$1:P571))</f>
        <v>0</v>
      </c>
    </row>
    <row r="572" spans="1:20" x14ac:dyDescent="0.2">
      <c r="A572" s="6">
        <v>594</v>
      </c>
      <c r="B572" s="6" t="s">
        <v>1074</v>
      </c>
      <c r="C572" s="6" t="s">
        <v>1075</v>
      </c>
      <c r="D572" s="6" t="s">
        <v>1076</v>
      </c>
      <c r="E572" s="6" t="s">
        <v>943</v>
      </c>
      <c r="F572" s="6">
        <v>24701</v>
      </c>
      <c r="G572" s="6">
        <v>3048005923</v>
      </c>
      <c r="H572" s="6" t="s">
        <v>6545</v>
      </c>
      <c r="I572" s="6" t="s">
        <v>1074</v>
      </c>
      <c r="K572" s="6" t="s">
        <v>8640</v>
      </c>
      <c r="L572" s="6" t="s">
        <v>8973</v>
      </c>
      <c r="M572" s="6">
        <v>1</v>
      </c>
      <c r="N572" s="6" t="s">
        <v>8972</v>
      </c>
      <c r="O572" s="6">
        <f>MATCH(A572, 'combined matches'!B$1:B$4986,0)</f>
        <v>491</v>
      </c>
      <c r="P572" s="6">
        <f t="shared" si="36"/>
        <v>0</v>
      </c>
      <c r="Q572" s="6" t="b">
        <f t="shared" si="37"/>
        <v>0</v>
      </c>
      <c r="R572" s="6" t="b">
        <f t="shared" si="38"/>
        <v>0</v>
      </c>
      <c r="S572" s="6" t="b">
        <f t="shared" si="41"/>
        <v>0</v>
      </c>
      <c r="T572" s="6" t="b">
        <f>IF(P572=1, SUM(P$1:P572))</f>
        <v>0</v>
      </c>
    </row>
    <row r="573" spans="1:20" x14ac:dyDescent="0.2">
      <c r="A573" s="6">
        <v>595</v>
      </c>
      <c r="B573" s="6" t="s">
        <v>1071</v>
      </c>
      <c r="C573" s="6" t="s">
        <v>21469</v>
      </c>
      <c r="D573" s="6" t="s">
        <v>1073</v>
      </c>
      <c r="E573" s="6" t="s">
        <v>943</v>
      </c>
      <c r="F573" s="6">
        <v>24737</v>
      </c>
      <c r="G573" s="6">
        <v>3045893251</v>
      </c>
      <c r="H573" s="6" t="s">
        <v>21470</v>
      </c>
      <c r="I573" s="6" t="s">
        <v>9165</v>
      </c>
      <c r="K573" s="6" t="s">
        <v>8640</v>
      </c>
      <c r="L573" s="6" t="s">
        <v>8973</v>
      </c>
      <c r="M573" s="6">
        <v>1</v>
      </c>
      <c r="N573" s="6" t="s">
        <v>8972</v>
      </c>
      <c r="O573" s="6">
        <f>MATCH(A573, 'combined matches'!B$1:B$4986,0)</f>
        <v>492</v>
      </c>
      <c r="P573" s="6">
        <f t="shared" si="36"/>
        <v>0</v>
      </c>
      <c r="Q573" s="6" t="b">
        <f t="shared" si="37"/>
        <v>0</v>
      </c>
      <c r="R573" s="6" t="b">
        <f t="shared" si="38"/>
        <v>0</v>
      </c>
      <c r="S573" s="6" t="b">
        <f t="shared" si="41"/>
        <v>0</v>
      </c>
      <c r="T573" s="6" t="b">
        <f>IF(P573=1, SUM(P$1:P573))</f>
        <v>0</v>
      </c>
    </row>
    <row r="574" spans="1:20" x14ac:dyDescent="0.2">
      <c r="A574" s="6">
        <v>596</v>
      </c>
      <c r="B574" s="6" t="s">
        <v>11468</v>
      </c>
      <c r="C574" s="6" t="s">
        <v>11469</v>
      </c>
      <c r="D574" s="6" t="s">
        <v>948</v>
      </c>
      <c r="E574" s="6" t="s">
        <v>943</v>
      </c>
      <c r="F574" s="6">
        <v>26601</v>
      </c>
      <c r="G574" s="6">
        <v>3047652851</v>
      </c>
      <c r="H574" s="6" t="s">
        <v>11470</v>
      </c>
      <c r="I574" s="6" t="s">
        <v>16133</v>
      </c>
      <c r="K574" s="6" t="s">
        <v>11471</v>
      </c>
      <c r="L574" s="6" t="s">
        <v>8975</v>
      </c>
      <c r="N574" s="6" t="s">
        <v>11017</v>
      </c>
      <c r="O574" s="6">
        <f>MATCH(A574, 'combined matches'!B$1:B$4986,0)</f>
        <v>493</v>
      </c>
      <c r="P574" s="6">
        <f t="shared" si="36"/>
        <v>0</v>
      </c>
      <c r="Q574" s="6" t="b">
        <f t="shared" si="37"/>
        <v>0</v>
      </c>
      <c r="R574" s="6" t="b">
        <f t="shared" si="38"/>
        <v>0</v>
      </c>
      <c r="S574" s="6" t="b">
        <f t="shared" si="41"/>
        <v>0</v>
      </c>
      <c r="T574" s="6" t="b">
        <f>IF(P574=1, SUM(P$1:P574))</f>
        <v>0</v>
      </c>
    </row>
    <row r="575" spans="1:20" x14ac:dyDescent="0.2">
      <c r="A575" s="6">
        <v>597</v>
      </c>
      <c r="B575" s="6" t="s">
        <v>11260</v>
      </c>
      <c r="C575" s="6" t="s">
        <v>11261</v>
      </c>
      <c r="D575" s="6" t="s">
        <v>5119</v>
      </c>
      <c r="E575" s="6" t="s">
        <v>943</v>
      </c>
      <c r="F575" s="6">
        <v>26070</v>
      </c>
      <c r="G575" s="6">
        <v>3047373665</v>
      </c>
      <c r="H575" s="6" t="s">
        <v>11262</v>
      </c>
      <c r="I575" s="6" t="s">
        <v>15868</v>
      </c>
      <c r="K575" s="6" t="s">
        <v>11263</v>
      </c>
      <c r="L575" s="6" t="s">
        <v>8975</v>
      </c>
      <c r="N575" s="6" t="s">
        <v>11017</v>
      </c>
      <c r="O575" s="6">
        <f>MATCH(A575, 'combined matches'!B$1:B$4986,0)</f>
        <v>494</v>
      </c>
      <c r="P575" s="6">
        <f t="shared" si="36"/>
        <v>0</v>
      </c>
      <c r="Q575" s="6" t="b">
        <f t="shared" si="37"/>
        <v>0</v>
      </c>
      <c r="R575" s="6" t="b">
        <f t="shared" si="38"/>
        <v>0</v>
      </c>
      <c r="S575" s="6" t="b">
        <f t="shared" si="41"/>
        <v>0</v>
      </c>
      <c r="T575" s="6" t="b">
        <f>IF(P575=1, SUM(P$1:P575))</f>
        <v>0</v>
      </c>
    </row>
    <row r="576" spans="1:20" x14ac:dyDescent="0.2">
      <c r="A576" s="6">
        <v>598</v>
      </c>
      <c r="B576" s="6" t="s">
        <v>11264</v>
      </c>
      <c r="C576" s="6" t="s">
        <v>11265</v>
      </c>
      <c r="D576" s="6" t="s">
        <v>211</v>
      </c>
      <c r="E576" s="6" t="s">
        <v>943</v>
      </c>
      <c r="F576" s="6">
        <v>25701</v>
      </c>
      <c r="G576" s="6">
        <v>3045236483</v>
      </c>
      <c r="H576" s="6" t="s">
        <v>11266</v>
      </c>
      <c r="I576" s="6" t="s">
        <v>15873</v>
      </c>
      <c r="K576" s="6" t="s">
        <v>11267</v>
      </c>
      <c r="L576" s="6" t="s">
        <v>8975</v>
      </c>
      <c r="N576" s="6" t="s">
        <v>11017</v>
      </c>
      <c r="O576" s="6">
        <f>MATCH(A576, 'combined matches'!B$1:B$4986,0)</f>
        <v>495</v>
      </c>
      <c r="P576" s="6">
        <f t="shared" si="36"/>
        <v>0</v>
      </c>
      <c r="Q576" s="6" t="b">
        <f t="shared" si="37"/>
        <v>0</v>
      </c>
      <c r="R576" s="6" t="b">
        <f t="shared" si="38"/>
        <v>0</v>
      </c>
      <c r="S576" s="6" t="b">
        <f t="shared" si="41"/>
        <v>0</v>
      </c>
      <c r="T576" s="6" t="b">
        <f>IF(P576=1, SUM(P$1:P576))</f>
        <v>0</v>
      </c>
    </row>
    <row r="577" spans="1:20" x14ac:dyDescent="0.2">
      <c r="A577" s="6">
        <v>599</v>
      </c>
      <c r="B577" s="6" t="s">
        <v>11268</v>
      </c>
      <c r="C577" s="6" t="s">
        <v>21466</v>
      </c>
      <c r="D577" s="6" t="s">
        <v>11271</v>
      </c>
      <c r="E577" s="6" t="s">
        <v>943</v>
      </c>
      <c r="F577" s="6">
        <v>25054</v>
      </c>
      <c r="G577" s="6">
        <v>3045955006</v>
      </c>
      <c r="H577" s="6" t="s">
        <v>21467</v>
      </c>
      <c r="I577" s="6" t="s">
        <v>15874</v>
      </c>
      <c r="K577" s="6" t="s">
        <v>8600</v>
      </c>
      <c r="L577" s="6" t="s">
        <v>8973</v>
      </c>
      <c r="M577" s="6">
        <v>1</v>
      </c>
      <c r="N577" s="6" t="s">
        <v>11017</v>
      </c>
      <c r="O577" s="6">
        <f>MATCH(A577, 'combined matches'!B$1:B$4986,0)</f>
        <v>496</v>
      </c>
      <c r="P577" s="6">
        <f t="shared" si="36"/>
        <v>0</v>
      </c>
      <c r="Q577" s="6" t="b">
        <f t="shared" si="37"/>
        <v>0</v>
      </c>
      <c r="R577" s="6" t="b">
        <f t="shared" si="38"/>
        <v>0</v>
      </c>
      <c r="S577" s="6" t="b">
        <f t="shared" si="41"/>
        <v>0</v>
      </c>
      <c r="T577" s="6" t="b">
        <f>IF(P577=1, SUM(P$1:P577))</f>
        <v>0</v>
      </c>
    </row>
    <row r="578" spans="1:20" x14ac:dyDescent="0.2">
      <c r="A578" s="6">
        <v>600</v>
      </c>
      <c r="B578" s="6" t="s">
        <v>949</v>
      </c>
      <c r="C578" s="6" t="s">
        <v>950</v>
      </c>
      <c r="D578" s="6" t="s">
        <v>951</v>
      </c>
      <c r="E578" s="6" t="s">
        <v>943</v>
      </c>
      <c r="F578" s="6">
        <v>25301</v>
      </c>
      <c r="G578" s="6">
        <v>3042057541</v>
      </c>
      <c r="H578" s="6" t="s">
        <v>7897</v>
      </c>
      <c r="I578" s="6" t="s">
        <v>9132</v>
      </c>
      <c r="K578" s="6" t="s">
        <v>8600</v>
      </c>
      <c r="L578" s="6" t="s">
        <v>8973</v>
      </c>
      <c r="M578" s="6">
        <v>1</v>
      </c>
      <c r="N578" s="6" t="s">
        <v>8972</v>
      </c>
      <c r="O578" s="6">
        <f>MATCH(A578, 'combined matches'!B$1:B$4986,0)</f>
        <v>497</v>
      </c>
      <c r="P578" s="6">
        <f t="shared" si="36"/>
        <v>0</v>
      </c>
      <c r="Q578" s="6" t="b">
        <f t="shared" si="37"/>
        <v>0</v>
      </c>
      <c r="R578" s="6" t="b">
        <f t="shared" si="38"/>
        <v>0</v>
      </c>
      <c r="S578" s="6" t="b">
        <f t="shared" si="41"/>
        <v>0</v>
      </c>
      <c r="T578" s="6" t="b">
        <f>IF(P578=1, SUM(P$1:P578))</f>
        <v>0</v>
      </c>
    </row>
    <row r="579" spans="1:20" x14ac:dyDescent="0.2">
      <c r="A579" s="6">
        <v>601</v>
      </c>
      <c r="B579" s="6" t="s">
        <v>964</v>
      </c>
      <c r="C579" s="6" t="s">
        <v>965</v>
      </c>
      <c r="D579" s="6" t="s">
        <v>966</v>
      </c>
      <c r="E579" s="6" t="s">
        <v>943</v>
      </c>
      <c r="F579" s="6">
        <v>25045</v>
      </c>
      <c r="G579" s="6">
        <v>3045487272</v>
      </c>
      <c r="H579" s="6" t="s">
        <v>7898</v>
      </c>
      <c r="I579" s="6" t="s">
        <v>9135</v>
      </c>
      <c r="K579" s="6" t="s">
        <v>8600</v>
      </c>
      <c r="L579" s="6" t="s">
        <v>8973</v>
      </c>
      <c r="M579" s="6">
        <v>1</v>
      </c>
      <c r="N579" s="6" t="s">
        <v>8972</v>
      </c>
      <c r="O579" s="6">
        <f>MATCH(A579, 'combined matches'!B$1:B$4986,0)</f>
        <v>499</v>
      </c>
      <c r="P579" s="6">
        <f t="shared" ref="P579:P642" si="42">IF(ISNA(O579),1,0)</f>
        <v>0</v>
      </c>
      <c r="Q579" s="6" t="b">
        <f t="shared" ref="Q579:Q642" si="43">IF(P579=1,IF(N579="service site", 1, 0))</f>
        <v>0</v>
      </c>
      <c r="R579" s="6" t="b">
        <f t="shared" ref="R579:R642" si="44">IF(Q579=1,IF(J580=J579,0,IF(J578=J579,0,1)))</f>
        <v>0</v>
      </c>
      <c r="S579" s="6" t="b">
        <f t="shared" si="41"/>
        <v>0</v>
      </c>
      <c r="T579" s="6" t="b">
        <f>IF(P579=1, SUM(P$1:P579))</f>
        <v>0</v>
      </c>
    </row>
    <row r="580" spans="1:20" x14ac:dyDescent="0.2">
      <c r="A580" s="6">
        <v>602</v>
      </c>
      <c r="B580" s="6" t="s">
        <v>973</v>
      </c>
      <c r="C580" s="6" t="s">
        <v>7546</v>
      </c>
      <c r="D580" s="6" t="s">
        <v>951</v>
      </c>
      <c r="E580" s="6" t="s">
        <v>943</v>
      </c>
      <c r="F580" s="6">
        <v>25304</v>
      </c>
      <c r="G580" s="6">
        <v>3042057535</v>
      </c>
      <c r="H580" s="6" t="s">
        <v>8201</v>
      </c>
      <c r="I580" s="6" t="s">
        <v>9138</v>
      </c>
      <c r="K580" s="6" t="s">
        <v>8600</v>
      </c>
      <c r="L580" s="6" t="s">
        <v>8973</v>
      </c>
      <c r="M580" s="6">
        <v>1</v>
      </c>
      <c r="N580" s="6" t="s">
        <v>8972</v>
      </c>
      <c r="O580" s="6">
        <f>MATCH(A580, 'combined matches'!B$1:B$4986,0)</f>
        <v>500</v>
      </c>
      <c r="P580" s="6">
        <f t="shared" si="42"/>
        <v>0</v>
      </c>
      <c r="Q580" s="6" t="b">
        <f t="shared" si="43"/>
        <v>0</v>
      </c>
      <c r="R580" s="6" t="b">
        <f t="shared" si="44"/>
        <v>0</v>
      </c>
      <c r="S580" s="6" t="b">
        <f t="shared" si="41"/>
        <v>0</v>
      </c>
      <c r="T580" s="6" t="b">
        <f>IF(P580=1, SUM(P$1:P580))</f>
        <v>0</v>
      </c>
    </row>
    <row r="581" spans="1:20" x14ac:dyDescent="0.2">
      <c r="A581" s="6">
        <v>603</v>
      </c>
      <c r="B581" s="6" t="s">
        <v>970</v>
      </c>
      <c r="C581" s="6" t="s">
        <v>971</v>
      </c>
      <c r="D581" s="6" t="s">
        <v>972</v>
      </c>
      <c r="E581" s="6" t="s">
        <v>943</v>
      </c>
      <c r="F581" s="6">
        <v>25015</v>
      </c>
      <c r="G581" s="6">
        <v>3049493591</v>
      </c>
      <c r="H581" s="6" t="s">
        <v>971</v>
      </c>
      <c r="I581" s="6" t="s">
        <v>9137</v>
      </c>
      <c r="K581" s="6" t="s">
        <v>8600</v>
      </c>
      <c r="L581" s="6" t="s">
        <v>8973</v>
      </c>
      <c r="M581" s="6">
        <v>1</v>
      </c>
      <c r="N581" s="6" t="s">
        <v>8972</v>
      </c>
      <c r="O581" s="6">
        <f>MATCH(A581, 'combined matches'!B$1:B$4986,0)</f>
        <v>501</v>
      </c>
      <c r="P581" s="6">
        <f t="shared" si="42"/>
        <v>0</v>
      </c>
      <c r="Q581" s="6" t="b">
        <f t="shared" si="43"/>
        <v>0</v>
      </c>
      <c r="R581" s="6" t="b">
        <f t="shared" si="44"/>
        <v>0</v>
      </c>
      <c r="S581" s="6" t="b">
        <f t="shared" si="41"/>
        <v>0</v>
      </c>
      <c r="T581" s="6" t="b">
        <f>IF(P581=1, SUM(P$1:P581))</f>
        <v>0</v>
      </c>
    </row>
    <row r="582" spans="1:20" x14ac:dyDescent="0.2">
      <c r="A582" s="6">
        <v>604</v>
      </c>
      <c r="B582" s="6" t="s">
        <v>967</v>
      </c>
      <c r="C582" s="6" t="s">
        <v>968</v>
      </c>
      <c r="D582" s="6" t="s">
        <v>969</v>
      </c>
      <c r="E582" s="6" t="s">
        <v>943</v>
      </c>
      <c r="F582" s="6">
        <v>25312</v>
      </c>
      <c r="G582" s="6">
        <v>3049841576</v>
      </c>
      <c r="H582" s="6" t="s">
        <v>6524</v>
      </c>
      <c r="I582" s="6" t="s">
        <v>9136</v>
      </c>
      <c r="K582" s="6" t="s">
        <v>8600</v>
      </c>
      <c r="L582" s="6" t="s">
        <v>8973</v>
      </c>
      <c r="M582" s="6">
        <v>1</v>
      </c>
      <c r="N582" s="6" t="s">
        <v>8972</v>
      </c>
      <c r="O582" s="6">
        <f>MATCH(A582, 'combined matches'!B$1:B$4986,0)</f>
        <v>502</v>
      </c>
      <c r="P582" s="6">
        <f t="shared" si="42"/>
        <v>0</v>
      </c>
      <c r="Q582" s="6" t="b">
        <f t="shared" si="43"/>
        <v>0</v>
      </c>
      <c r="R582" s="6" t="b">
        <f t="shared" si="44"/>
        <v>0</v>
      </c>
      <c r="S582" s="6" t="b">
        <f t="shared" si="41"/>
        <v>0</v>
      </c>
      <c r="T582" s="6" t="b">
        <f>IF(P582=1, SUM(P$1:P582))</f>
        <v>0</v>
      </c>
    </row>
    <row r="583" spans="1:20" x14ac:dyDescent="0.2">
      <c r="A583" s="6">
        <v>605</v>
      </c>
      <c r="B583" s="6" t="s">
        <v>11273</v>
      </c>
      <c r="C583" s="6" t="s">
        <v>11274</v>
      </c>
      <c r="D583" s="6" t="s">
        <v>11276</v>
      </c>
      <c r="E583" s="6" t="s">
        <v>943</v>
      </c>
      <c r="F583" s="6">
        <v>26208</v>
      </c>
      <c r="G583" s="6">
        <v>3042265725</v>
      </c>
      <c r="H583" s="6" t="s">
        <v>11275</v>
      </c>
      <c r="I583" s="6" t="s">
        <v>15875</v>
      </c>
      <c r="K583" s="6" t="s">
        <v>8601</v>
      </c>
      <c r="L583" s="6" t="s">
        <v>8973</v>
      </c>
      <c r="M583" s="6">
        <v>1</v>
      </c>
      <c r="N583" s="6" t="s">
        <v>11017</v>
      </c>
      <c r="O583" s="6">
        <f>MATCH(A583, 'combined matches'!B$1:B$4986,0)</f>
        <v>503</v>
      </c>
      <c r="P583" s="6">
        <f t="shared" si="42"/>
        <v>0</v>
      </c>
      <c r="Q583" s="6" t="b">
        <f t="shared" si="43"/>
        <v>0</v>
      </c>
      <c r="R583" s="6" t="b">
        <f t="shared" si="44"/>
        <v>0</v>
      </c>
      <c r="S583" s="6" t="b">
        <f t="shared" si="41"/>
        <v>0</v>
      </c>
      <c r="T583" s="6" t="b">
        <f>IF(P583=1, SUM(P$1:P583))</f>
        <v>0</v>
      </c>
    </row>
    <row r="584" spans="1:20" x14ac:dyDescent="0.2">
      <c r="A584" s="6">
        <v>606</v>
      </c>
      <c r="B584" s="6" t="s">
        <v>975</v>
      </c>
      <c r="C584" s="6" t="s">
        <v>976</v>
      </c>
      <c r="D584" s="6" t="s">
        <v>977</v>
      </c>
      <c r="E584" s="6" t="s">
        <v>943</v>
      </c>
      <c r="F584" s="6">
        <v>26266</v>
      </c>
      <c r="G584" s="6">
        <v>3042263993</v>
      </c>
      <c r="H584" s="6" t="s">
        <v>7170</v>
      </c>
      <c r="I584" s="6" t="s">
        <v>9139</v>
      </c>
      <c r="K584" s="6" t="s">
        <v>8601</v>
      </c>
      <c r="L584" s="6" t="s">
        <v>8975</v>
      </c>
      <c r="N584" s="6" t="s">
        <v>8972</v>
      </c>
      <c r="O584" s="6">
        <f>MATCH(A584, 'combined matches'!B$1:B$4986,0)</f>
        <v>504</v>
      </c>
      <c r="P584" s="6">
        <f t="shared" si="42"/>
        <v>0</v>
      </c>
      <c r="Q584" s="6" t="b">
        <f t="shared" si="43"/>
        <v>0</v>
      </c>
      <c r="R584" s="6" t="b">
        <f t="shared" si="44"/>
        <v>0</v>
      </c>
      <c r="S584" s="6" t="b">
        <f t="shared" si="41"/>
        <v>0</v>
      </c>
      <c r="T584" s="6" t="b">
        <f>IF(P584=1, SUM(P$1:P584))</f>
        <v>0</v>
      </c>
    </row>
    <row r="585" spans="1:20" x14ac:dyDescent="0.2">
      <c r="A585" s="6">
        <v>607</v>
      </c>
      <c r="B585" s="6" t="s">
        <v>11414</v>
      </c>
      <c r="C585" s="6" t="s">
        <v>11415</v>
      </c>
      <c r="D585" s="6" t="s">
        <v>11417</v>
      </c>
      <c r="E585" s="6" t="s">
        <v>943</v>
      </c>
      <c r="F585" s="6">
        <v>26234</v>
      </c>
      <c r="G585" s="6">
        <v>3049246262</v>
      </c>
      <c r="H585" s="6" t="s">
        <v>11416</v>
      </c>
      <c r="I585" s="6" t="s">
        <v>20749</v>
      </c>
      <c r="K585" s="6" t="s">
        <v>8641</v>
      </c>
      <c r="L585" s="6" t="s">
        <v>8975</v>
      </c>
      <c r="N585" s="6" t="s">
        <v>11017</v>
      </c>
      <c r="O585" s="6">
        <f>MATCH(A585, 'combined matches'!B$1:B$4986,0)</f>
        <v>505</v>
      </c>
      <c r="P585" s="6">
        <f t="shared" si="42"/>
        <v>0</v>
      </c>
      <c r="Q585" s="6" t="b">
        <f t="shared" si="43"/>
        <v>0</v>
      </c>
      <c r="R585" s="6" t="b">
        <f t="shared" si="44"/>
        <v>0</v>
      </c>
      <c r="S585" s="6" t="b">
        <f t="shared" si="41"/>
        <v>0</v>
      </c>
      <c r="T585" s="6" t="b">
        <f>IF(P585=1, SUM(P$1:P585))</f>
        <v>0</v>
      </c>
    </row>
    <row r="586" spans="1:20" x14ac:dyDescent="0.2">
      <c r="A586" s="6">
        <v>608</v>
      </c>
      <c r="B586" s="6" t="s">
        <v>946</v>
      </c>
      <c r="C586" s="6" t="s">
        <v>947</v>
      </c>
      <c r="D586" s="6" t="s">
        <v>948</v>
      </c>
      <c r="E586" s="6" t="s">
        <v>943</v>
      </c>
      <c r="F586" s="6">
        <v>26601</v>
      </c>
      <c r="G586" s="6">
        <v>3047659314</v>
      </c>
      <c r="H586" s="6" t="s">
        <v>6520</v>
      </c>
      <c r="I586" s="6" t="s">
        <v>9131</v>
      </c>
      <c r="K586" s="6" t="s">
        <v>8641</v>
      </c>
      <c r="L586" s="6" t="s">
        <v>8975</v>
      </c>
      <c r="N586" s="6" t="s">
        <v>8972</v>
      </c>
      <c r="O586" s="6">
        <f>MATCH(A586, 'combined matches'!B$1:B$4986,0)</f>
        <v>506</v>
      </c>
      <c r="P586" s="6">
        <f t="shared" si="42"/>
        <v>0</v>
      </c>
      <c r="Q586" s="6" t="b">
        <f t="shared" si="43"/>
        <v>0</v>
      </c>
      <c r="R586" s="6" t="b">
        <f t="shared" si="44"/>
        <v>0</v>
      </c>
      <c r="S586" s="6" t="b">
        <f t="shared" si="41"/>
        <v>0</v>
      </c>
      <c r="T586" s="6" t="b">
        <f>IF(P586=1, SUM(P$1:P586))</f>
        <v>0</v>
      </c>
    </row>
    <row r="587" spans="1:20" x14ac:dyDescent="0.2">
      <c r="A587" s="6">
        <v>609</v>
      </c>
      <c r="B587" s="6" t="s">
        <v>959</v>
      </c>
      <c r="C587" s="6" t="s">
        <v>960</v>
      </c>
      <c r="D587" s="6" t="s">
        <v>961</v>
      </c>
      <c r="E587" s="6" t="s">
        <v>943</v>
      </c>
      <c r="F587" s="6">
        <v>26201</v>
      </c>
      <c r="G587" s="6">
        <v>3044728333</v>
      </c>
      <c r="H587" s="6" t="s">
        <v>6523</v>
      </c>
      <c r="I587" s="6" t="s">
        <v>9134</v>
      </c>
      <c r="K587" s="6" t="s">
        <v>8641</v>
      </c>
      <c r="L587" s="6" t="s">
        <v>8973</v>
      </c>
      <c r="M587" s="6">
        <v>1</v>
      </c>
      <c r="N587" s="6" t="s">
        <v>8972</v>
      </c>
      <c r="O587" s="6">
        <f>MATCH(A587, 'combined matches'!B$1:B$4986,0)</f>
        <v>507</v>
      </c>
      <c r="P587" s="6">
        <f t="shared" si="42"/>
        <v>0</v>
      </c>
      <c r="Q587" s="6" t="b">
        <f t="shared" si="43"/>
        <v>0</v>
      </c>
      <c r="R587" s="6" t="b">
        <f t="shared" si="44"/>
        <v>0</v>
      </c>
      <c r="S587" s="6" t="b">
        <f t="shared" si="41"/>
        <v>0</v>
      </c>
      <c r="T587" s="6" t="b">
        <f>IF(P587=1, SUM(P$1:P587))</f>
        <v>0</v>
      </c>
    </row>
    <row r="588" spans="1:20" x14ac:dyDescent="0.2">
      <c r="A588" s="6">
        <v>610</v>
      </c>
      <c r="B588" s="6" t="s">
        <v>1016</v>
      </c>
      <c r="C588" s="6" t="s">
        <v>1017</v>
      </c>
      <c r="D588" s="6" t="s">
        <v>961</v>
      </c>
      <c r="E588" s="6" t="s">
        <v>943</v>
      </c>
      <c r="F588" s="6">
        <v>26201</v>
      </c>
      <c r="G588" s="6">
        <v>3044731440</v>
      </c>
      <c r="H588" s="6" t="s">
        <v>6533</v>
      </c>
      <c r="I588" s="6" t="s">
        <v>9147</v>
      </c>
      <c r="K588" s="6" t="s">
        <v>8641</v>
      </c>
      <c r="L588" s="6" t="s">
        <v>13355</v>
      </c>
      <c r="M588" s="6">
        <v>0</v>
      </c>
      <c r="N588" s="6" t="s">
        <v>8972</v>
      </c>
      <c r="O588" s="6">
        <f>MATCH(A588, 'combined matches'!B$1:B$4986,0)</f>
        <v>508</v>
      </c>
      <c r="P588" s="6">
        <f t="shared" si="42"/>
        <v>0</v>
      </c>
      <c r="Q588" s="6" t="b">
        <f t="shared" si="43"/>
        <v>0</v>
      </c>
      <c r="R588" s="6" t="b">
        <f t="shared" si="44"/>
        <v>0</v>
      </c>
      <c r="S588" s="6" t="b">
        <f t="shared" si="41"/>
        <v>0</v>
      </c>
      <c r="T588" s="6" t="b">
        <f>IF(P588=1, SUM(P$1:P588))</f>
        <v>0</v>
      </c>
    </row>
    <row r="589" spans="1:20" x14ac:dyDescent="0.2">
      <c r="A589" s="6">
        <v>611</v>
      </c>
      <c r="B589" s="6" t="s">
        <v>1018</v>
      </c>
      <c r="C589" s="6" t="s">
        <v>1019</v>
      </c>
      <c r="D589" s="6" t="s">
        <v>1012</v>
      </c>
      <c r="E589" s="6" t="s">
        <v>943</v>
      </c>
      <c r="F589" s="6">
        <v>25043</v>
      </c>
      <c r="G589" s="6">
        <v>3045872867</v>
      </c>
      <c r="H589" s="6" t="s">
        <v>6534</v>
      </c>
      <c r="I589" s="6" t="s">
        <v>9148</v>
      </c>
      <c r="K589" s="6" t="s">
        <v>8641</v>
      </c>
      <c r="L589" s="6" t="s">
        <v>8975</v>
      </c>
      <c r="N589" s="6" t="s">
        <v>8972</v>
      </c>
      <c r="O589" s="6">
        <f>MATCH(A589, 'combined matches'!B$1:B$4986,0)</f>
        <v>509</v>
      </c>
      <c r="P589" s="6">
        <f t="shared" si="42"/>
        <v>0</v>
      </c>
      <c r="Q589" s="6" t="b">
        <f t="shared" si="43"/>
        <v>0</v>
      </c>
      <c r="R589" s="6" t="b">
        <f t="shared" si="44"/>
        <v>0</v>
      </c>
      <c r="S589" s="6" t="b">
        <f t="shared" si="41"/>
        <v>0</v>
      </c>
      <c r="T589" s="6" t="b">
        <f>IF(P589=1, SUM(P$1:P589))</f>
        <v>0</v>
      </c>
    </row>
    <row r="590" spans="1:20" x14ac:dyDescent="0.2">
      <c r="A590" s="6">
        <v>612</v>
      </c>
      <c r="B590" s="6" t="s">
        <v>1020</v>
      </c>
      <c r="C590" s="6" t="s">
        <v>1021</v>
      </c>
      <c r="D590" s="6" t="s">
        <v>1022</v>
      </c>
      <c r="E590" s="6" t="s">
        <v>943</v>
      </c>
      <c r="F590" s="6">
        <v>26301</v>
      </c>
      <c r="G590" s="6">
        <v>3046236330</v>
      </c>
      <c r="H590" s="6" t="s">
        <v>6535</v>
      </c>
      <c r="I590" s="6" t="s">
        <v>1020</v>
      </c>
      <c r="K590" s="6" t="s">
        <v>8641</v>
      </c>
      <c r="L590" s="6" t="s">
        <v>13355</v>
      </c>
      <c r="M590" s="6">
        <v>0</v>
      </c>
      <c r="N590" s="6" t="s">
        <v>8972</v>
      </c>
      <c r="O590" s="6">
        <f>MATCH(A590, 'combined matches'!B$1:B$4986,0)</f>
        <v>510</v>
      </c>
      <c r="P590" s="6">
        <f t="shared" si="42"/>
        <v>0</v>
      </c>
      <c r="Q590" s="6" t="b">
        <f t="shared" si="43"/>
        <v>0</v>
      </c>
      <c r="R590" s="6" t="b">
        <f t="shared" si="44"/>
        <v>0</v>
      </c>
      <c r="S590" s="6" t="b">
        <f t="shared" si="41"/>
        <v>0</v>
      </c>
      <c r="T590" s="6" t="b">
        <f>IF(P590=1, SUM(P$1:P590))</f>
        <v>0</v>
      </c>
    </row>
    <row r="591" spans="1:20" x14ac:dyDescent="0.2">
      <c r="A591" s="6">
        <v>613</v>
      </c>
      <c r="B591" s="6" t="s">
        <v>1013</v>
      </c>
      <c r="C591" s="6" t="s">
        <v>1014</v>
      </c>
      <c r="D591" s="6" t="s">
        <v>1015</v>
      </c>
      <c r="E591" s="6" t="s">
        <v>943</v>
      </c>
      <c r="F591" s="6">
        <v>24944</v>
      </c>
      <c r="G591" s="6">
        <v>3044565115</v>
      </c>
      <c r="H591" s="6" t="s">
        <v>6532</v>
      </c>
      <c r="I591" s="6" t="s">
        <v>1013</v>
      </c>
      <c r="K591" s="6" t="s">
        <v>8641</v>
      </c>
      <c r="L591" s="6" t="s">
        <v>13355</v>
      </c>
      <c r="M591" s="6">
        <v>0</v>
      </c>
      <c r="N591" s="6" t="s">
        <v>8972</v>
      </c>
      <c r="O591" s="6">
        <f>MATCH(A591, 'combined matches'!B$1:B$4986,0)</f>
        <v>511</v>
      </c>
      <c r="P591" s="6">
        <f t="shared" si="42"/>
        <v>0</v>
      </c>
      <c r="Q591" s="6" t="b">
        <f t="shared" si="43"/>
        <v>0</v>
      </c>
      <c r="R591" s="6" t="b">
        <f t="shared" si="44"/>
        <v>0</v>
      </c>
      <c r="S591" s="6" t="b">
        <f t="shared" si="41"/>
        <v>0</v>
      </c>
      <c r="T591" s="6" t="b">
        <f>IF(P591=1, SUM(P$1:P591))</f>
        <v>0</v>
      </c>
    </row>
    <row r="592" spans="1:20" x14ac:dyDescent="0.2">
      <c r="A592" s="6">
        <v>614</v>
      </c>
      <c r="B592" s="6" t="s">
        <v>1009</v>
      </c>
      <c r="C592" s="6" t="s">
        <v>1010</v>
      </c>
      <c r="D592" s="6" t="s">
        <v>1011</v>
      </c>
      <c r="E592" s="6" t="s">
        <v>943</v>
      </c>
      <c r="F592" s="6">
        <v>24954</v>
      </c>
      <c r="G592" s="6">
        <v>3047994404</v>
      </c>
      <c r="H592" s="6" t="s">
        <v>6531</v>
      </c>
      <c r="I592" s="6" t="s">
        <v>1009</v>
      </c>
      <c r="K592" s="6" t="s">
        <v>8641</v>
      </c>
      <c r="L592" s="6" t="s">
        <v>13355</v>
      </c>
      <c r="M592" s="6">
        <v>0</v>
      </c>
      <c r="N592" s="6" t="s">
        <v>8972</v>
      </c>
      <c r="O592" s="6">
        <f>MATCH(A592, 'combined matches'!B$1:B$4986,0)</f>
        <v>512</v>
      </c>
      <c r="P592" s="6">
        <f t="shared" si="42"/>
        <v>0</v>
      </c>
      <c r="Q592" s="6" t="b">
        <f t="shared" si="43"/>
        <v>0</v>
      </c>
      <c r="R592" s="6" t="b">
        <f t="shared" si="44"/>
        <v>0</v>
      </c>
      <c r="S592" s="6" t="b">
        <f t="shared" si="41"/>
        <v>0</v>
      </c>
      <c r="T592" s="6" t="b">
        <f>IF(P592=1, SUM(P$1:P592))</f>
        <v>0</v>
      </c>
    </row>
    <row r="593" spans="1:20" x14ac:dyDescent="0.2">
      <c r="A593" s="6">
        <v>615</v>
      </c>
      <c r="B593" s="6" t="s">
        <v>1029</v>
      </c>
      <c r="C593" s="6" t="s">
        <v>1030</v>
      </c>
      <c r="D593" s="6" t="s">
        <v>1031</v>
      </c>
      <c r="E593" s="6" t="s">
        <v>943</v>
      </c>
      <c r="F593" s="6">
        <v>26452</v>
      </c>
      <c r="G593" s="6">
        <v>3042692022</v>
      </c>
      <c r="H593" s="6" t="s">
        <v>6537</v>
      </c>
      <c r="I593" s="6" t="s">
        <v>1029</v>
      </c>
      <c r="K593" s="6" t="s">
        <v>8641</v>
      </c>
      <c r="L593" s="6" t="s">
        <v>8973</v>
      </c>
      <c r="M593" s="6">
        <v>1</v>
      </c>
      <c r="N593" s="6" t="s">
        <v>8972</v>
      </c>
      <c r="O593" s="6">
        <f>MATCH(A593, 'combined matches'!B$1:B$4986,0)</f>
        <v>513</v>
      </c>
      <c r="P593" s="6">
        <f t="shared" si="42"/>
        <v>0</v>
      </c>
      <c r="Q593" s="6" t="b">
        <f t="shared" si="43"/>
        <v>0</v>
      </c>
      <c r="R593" s="6" t="b">
        <f t="shared" si="44"/>
        <v>0</v>
      </c>
      <c r="S593" s="6" t="b">
        <f t="shared" si="41"/>
        <v>0</v>
      </c>
      <c r="T593" s="6" t="b">
        <f>IF(P593=1, SUM(P$1:P593))</f>
        <v>0</v>
      </c>
    </row>
    <row r="594" spans="1:20" x14ac:dyDescent="0.2">
      <c r="A594" s="6">
        <v>616</v>
      </c>
      <c r="B594" s="6" t="s">
        <v>1023</v>
      </c>
      <c r="C594" s="6" t="s">
        <v>1024</v>
      </c>
      <c r="D594" s="6" t="s">
        <v>1025</v>
      </c>
      <c r="E594" s="6" t="s">
        <v>943</v>
      </c>
      <c r="F594" s="6">
        <v>26224</v>
      </c>
      <c r="G594" s="6">
        <v>3049245453</v>
      </c>
      <c r="H594" s="6" t="s">
        <v>6536</v>
      </c>
      <c r="I594" s="6" t="s">
        <v>9149</v>
      </c>
      <c r="K594" s="6" t="s">
        <v>8641</v>
      </c>
      <c r="L594" s="6" t="s">
        <v>8973</v>
      </c>
      <c r="M594" s="6">
        <v>1</v>
      </c>
      <c r="N594" s="6" t="s">
        <v>8972</v>
      </c>
      <c r="O594" s="6">
        <f>MATCH(A594, 'combined matches'!B$1:B$4986,0)</f>
        <v>514</v>
      </c>
      <c r="P594" s="6">
        <f t="shared" si="42"/>
        <v>0</v>
      </c>
      <c r="Q594" s="6" t="b">
        <f t="shared" si="43"/>
        <v>0</v>
      </c>
      <c r="R594" s="6" t="b">
        <f t="shared" si="44"/>
        <v>0</v>
      </c>
      <c r="S594" s="6" t="b">
        <f t="shared" si="41"/>
        <v>0</v>
      </c>
      <c r="T594" s="6" t="b">
        <f>IF(P594=1, SUM(P$1:P594))</f>
        <v>0</v>
      </c>
    </row>
    <row r="595" spans="1:20" x14ac:dyDescent="0.2">
      <c r="A595" s="6">
        <v>617</v>
      </c>
      <c r="B595" s="6" t="s">
        <v>1026</v>
      </c>
      <c r="C595" s="6" t="s">
        <v>1027</v>
      </c>
      <c r="D595" s="6" t="s">
        <v>1028</v>
      </c>
      <c r="E595" s="6" t="s">
        <v>943</v>
      </c>
      <c r="F595" s="6">
        <v>24934</v>
      </c>
      <c r="G595" s="6">
        <v>3017994179</v>
      </c>
      <c r="H595" s="6" t="s">
        <v>1027</v>
      </c>
      <c r="I595" s="6" t="s">
        <v>9150</v>
      </c>
      <c r="K595" s="6" t="s">
        <v>8641</v>
      </c>
      <c r="L595" s="6" t="s">
        <v>8975</v>
      </c>
      <c r="N595" s="6" t="s">
        <v>8972</v>
      </c>
      <c r="O595" s="6">
        <f>MATCH(A595, 'combined matches'!B$1:B$4986,0)</f>
        <v>515</v>
      </c>
      <c r="P595" s="6">
        <f t="shared" si="42"/>
        <v>0</v>
      </c>
      <c r="Q595" s="6" t="b">
        <f t="shared" si="43"/>
        <v>0</v>
      </c>
      <c r="R595" s="6" t="b">
        <f t="shared" si="44"/>
        <v>0</v>
      </c>
      <c r="S595" s="6" t="b">
        <f t="shared" si="41"/>
        <v>0</v>
      </c>
      <c r="T595" s="6" t="b">
        <f>IF(P595=1, SUM(P$1:P595))</f>
        <v>0</v>
      </c>
    </row>
    <row r="596" spans="1:20" x14ac:dyDescent="0.2">
      <c r="A596" s="6">
        <v>618</v>
      </c>
      <c r="B596" s="6" t="s">
        <v>11472</v>
      </c>
      <c r="C596" s="6" t="s">
        <v>11473</v>
      </c>
      <c r="D596" s="6" t="s">
        <v>11392</v>
      </c>
      <c r="E596" s="6" t="s">
        <v>943</v>
      </c>
      <c r="F596" s="6">
        <v>26241</v>
      </c>
      <c r="G596" s="6">
        <v>3046371234</v>
      </c>
      <c r="H596" s="6" t="s">
        <v>11473</v>
      </c>
      <c r="I596" s="6" t="s">
        <v>16134</v>
      </c>
      <c r="K596" s="6" t="s">
        <v>11474</v>
      </c>
      <c r="L596" s="6" t="s">
        <v>8979</v>
      </c>
      <c r="N596" s="6" t="s">
        <v>11017</v>
      </c>
      <c r="O596" s="6">
        <f>MATCH(A596, 'combined matches'!B$1:B$4986,0)</f>
        <v>516</v>
      </c>
      <c r="P596" s="6">
        <f t="shared" si="42"/>
        <v>0</v>
      </c>
      <c r="Q596" s="6" t="b">
        <f t="shared" si="43"/>
        <v>0</v>
      </c>
      <c r="R596" s="6" t="b">
        <f t="shared" si="44"/>
        <v>0</v>
      </c>
      <c r="S596" s="6" t="b">
        <f t="shared" si="41"/>
        <v>0</v>
      </c>
      <c r="T596" s="6" t="b">
        <f>IF(P596=1, SUM(P$1:P596))</f>
        <v>0</v>
      </c>
    </row>
    <row r="597" spans="1:20" x14ac:dyDescent="0.2">
      <c r="A597" s="6">
        <v>619</v>
      </c>
      <c r="B597" s="6" t="s">
        <v>11282</v>
      </c>
      <c r="C597" s="6" t="s">
        <v>11283</v>
      </c>
      <c r="D597" s="6" t="s">
        <v>2985</v>
      </c>
      <c r="E597" s="6" t="s">
        <v>943</v>
      </c>
      <c r="F597" s="6">
        <v>26456</v>
      </c>
      <c r="G597" s="6">
        <v>3048731531</v>
      </c>
      <c r="H597" s="6" t="s">
        <v>11283</v>
      </c>
      <c r="I597" s="6" t="s">
        <v>15883</v>
      </c>
      <c r="K597" s="6" t="s">
        <v>11284</v>
      </c>
      <c r="L597" s="6" t="s">
        <v>8975</v>
      </c>
      <c r="N597" s="6" t="s">
        <v>11017</v>
      </c>
      <c r="O597" s="6">
        <f>MATCH(A597, 'combined matches'!B$1:B$4986,0)</f>
        <v>517</v>
      </c>
      <c r="P597" s="6">
        <f t="shared" si="42"/>
        <v>0</v>
      </c>
      <c r="Q597" s="6" t="b">
        <f t="shared" si="43"/>
        <v>0</v>
      </c>
      <c r="R597" s="6" t="b">
        <f t="shared" si="44"/>
        <v>0</v>
      </c>
      <c r="S597" s="6" t="b">
        <f t="shared" si="41"/>
        <v>0</v>
      </c>
      <c r="T597" s="6" t="b">
        <f>IF(P597=1, SUM(P$1:P597))</f>
        <v>0</v>
      </c>
    </row>
    <row r="598" spans="1:20" x14ac:dyDescent="0.2">
      <c r="A598" s="6">
        <v>620</v>
      </c>
      <c r="B598" s="6" t="s">
        <v>11484</v>
      </c>
      <c r="C598" s="6" t="s">
        <v>11485</v>
      </c>
      <c r="D598" s="6" t="s">
        <v>11333</v>
      </c>
      <c r="E598" s="6" t="s">
        <v>943</v>
      </c>
      <c r="F598" s="6">
        <v>26554</v>
      </c>
      <c r="G598" s="6">
        <v>3043674155</v>
      </c>
      <c r="H598" s="6" t="s">
        <v>11486</v>
      </c>
      <c r="I598" s="6" t="s">
        <v>16138</v>
      </c>
      <c r="K598" s="6" t="s">
        <v>11487</v>
      </c>
      <c r="L598" s="6" t="s">
        <v>8979</v>
      </c>
      <c r="N598" s="6" t="s">
        <v>11017</v>
      </c>
      <c r="O598" s="6">
        <f>MATCH(A598, 'combined matches'!B$1:B$4986,0)</f>
        <v>518</v>
      </c>
      <c r="P598" s="6">
        <f t="shared" si="42"/>
        <v>0</v>
      </c>
      <c r="Q598" s="6" t="b">
        <f t="shared" si="43"/>
        <v>0</v>
      </c>
      <c r="R598" s="6" t="b">
        <f t="shared" si="44"/>
        <v>0</v>
      </c>
      <c r="S598" s="6" t="b">
        <f t="shared" si="41"/>
        <v>0</v>
      </c>
      <c r="T598" s="6" t="b">
        <f>IF(P598=1, SUM(P$1:P598))</f>
        <v>0</v>
      </c>
    </row>
    <row r="599" spans="1:20" x14ac:dyDescent="0.2">
      <c r="A599" s="6">
        <v>621</v>
      </c>
      <c r="B599" s="6" t="s">
        <v>11443</v>
      </c>
      <c r="C599" s="6" t="s">
        <v>11444</v>
      </c>
      <c r="D599" s="6" t="s">
        <v>11446</v>
      </c>
      <c r="E599" s="6" t="s">
        <v>943</v>
      </c>
      <c r="F599" s="6">
        <v>25560</v>
      </c>
      <c r="G599" s="6">
        <v>3047576999</v>
      </c>
      <c r="H599" s="6" t="s">
        <v>11445</v>
      </c>
      <c r="I599" s="6" t="s">
        <v>16111</v>
      </c>
      <c r="K599" s="6" t="s">
        <v>8642</v>
      </c>
      <c r="L599" s="6" t="s">
        <v>8973</v>
      </c>
      <c r="M599" s="6">
        <v>1</v>
      </c>
      <c r="N599" s="6" t="s">
        <v>11017</v>
      </c>
      <c r="O599" s="6">
        <f>MATCH(A599, 'combined matches'!B$1:B$4986,0)</f>
        <v>519</v>
      </c>
      <c r="P599" s="6">
        <f t="shared" si="42"/>
        <v>0</v>
      </c>
      <c r="Q599" s="6" t="b">
        <f t="shared" si="43"/>
        <v>0</v>
      </c>
      <c r="R599" s="6" t="b">
        <f t="shared" si="44"/>
        <v>0</v>
      </c>
      <c r="S599" s="6" t="b">
        <f t="shared" si="41"/>
        <v>0</v>
      </c>
      <c r="T599" s="6" t="b">
        <f>IF(P599=1, SUM(P$1:P599))</f>
        <v>0</v>
      </c>
    </row>
    <row r="600" spans="1:20" x14ac:dyDescent="0.2">
      <c r="A600" s="6">
        <v>622</v>
      </c>
      <c r="B600" s="6" t="s">
        <v>1061</v>
      </c>
      <c r="C600" s="6" t="s">
        <v>1062</v>
      </c>
      <c r="D600" s="6" t="s">
        <v>951</v>
      </c>
      <c r="E600" s="6" t="s">
        <v>943</v>
      </c>
      <c r="F600" s="6">
        <v>25312</v>
      </c>
      <c r="G600" s="6">
        <v>3047204466</v>
      </c>
      <c r="H600" s="6" t="s">
        <v>6542</v>
      </c>
      <c r="I600" s="6" t="s">
        <v>9160</v>
      </c>
      <c r="K600" s="6" t="s">
        <v>8642</v>
      </c>
      <c r="L600" s="6" t="s">
        <v>8973</v>
      </c>
      <c r="M600" s="6">
        <v>1</v>
      </c>
      <c r="N600" s="6" t="s">
        <v>8972</v>
      </c>
      <c r="O600" s="6">
        <f>MATCH(A600, 'combined matches'!B$1:B$4986,0)</f>
        <v>520</v>
      </c>
      <c r="P600" s="6">
        <f t="shared" si="42"/>
        <v>0</v>
      </c>
      <c r="Q600" s="6" t="b">
        <f t="shared" si="43"/>
        <v>0</v>
      </c>
      <c r="R600" s="6" t="b">
        <f t="shared" si="44"/>
        <v>0</v>
      </c>
      <c r="S600" s="6" t="b">
        <f t="shared" si="41"/>
        <v>0</v>
      </c>
      <c r="T600" s="6" t="b">
        <f>IF(P600=1, SUM(P$1:P600))</f>
        <v>0</v>
      </c>
    </row>
    <row r="601" spans="1:20" x14ac:dyDescent="0.2">
      <c r="A601" s="6">
        <v>623</v>
      </c>
      <c r="B601" s="6" t="s">
        <v>1069</v>
      </c>
      <c r="C601" s="6" t="s">
        <v>1070</v>
      </c>
      <c r="D601" s="6" t="s">
        <v>145</v>
      </c>
      <c r="E601" s="6" t="s">
        <v>943</v>
      </c>
      <c r="F601" s="6">
        <v>25177</v>
      </c>
      <c r="G601" s="6">
        <v>3042011130</v>
      </c>
      <c r="H601" s="6" t="s">
        <v>6543</v>
      </c>
      <c r="I601" s="6" t="s">
        <v>9164</v>
      </c>
      <c r="K601" s="6" t="s">
        <v>8642</v>
      </c>
      <c r="L601" s="6" t="s">
        <v>8973</v>
      </c>
      <c r="M601" s="6">
        <v>1</v>
      </c>
      <c r="N601" s="6" t="s">
        <v>8972</v>
      </c>
      <c r="O601" s="6">
        <f>MATCH(A601, 'combined matches'!B$1:B$4986,0)</f>
        <v>521</v>
      </c>
      <c r="P601" s="6">
        <f t="shared" si="42"/>
        <v>0</v>
      </c>
      <c r="Q601" s="6" t="b">
        <f t="shared" si="43"/>
        <v>0</v>
      </c>
      <c r="R601" s="6" t="b">
        <f t="shared" si="44"/>
        <v>0</v>
      </c>
      <c r="S601" s="6" t="b">
        <f t="shared" si="41"/>
        <v>0</v>
      </c>
      <c r="T601" s="6" t="b">
        <f>IF(P601=1, SUM(P$1:P601))</f>
        <v>0</v>
      </c>
    </row>
    <row r="602" spans="1:20" x14ac:dyDescent="0.2">
      <c r="A602" s="6">
        <v>624</v>
      </c>
      <c r="B602" s="6" t="s">
        <v>1068</v>
      </c>
      <c r="C602" s="6" t="s">
        <v>5351</v>
      </c>
      <c r="D602" s="6" t="s">
        <v>951</v>
      </c>
      <c r="E602" s="6" t="s">
        <v>943</v>
      </c>
      <c r="F602" s="6">
        <v>25302</v>
      </c>
      <c r="G602" s="6">
        <v>3043452229</v>
      </c>
      <c r="H602" s="6" t="s">
        <v>7547</v>
      </c>
      <c r="I602" s="6" t="s">
        <v>9163</v>
      </c>
      <c r="K602" s="6" t="s">
        <v>8642</v>
      </c>
      <c r="L602" s="6" t="s">
        <v>8973</v>
      </c>
      <c r="M602" s="6">
        <v>1</v>
      </c>
      <c r="N602" s="6" t="s">
        <v>8972</v>
      </c>
      <c r="O602" s="6" t="e">
        <f>MATCH(A602, 'combined matches'!B$1:B$4986,0)</f>
        <v>#N/A</v>
      </c>
      <c r="P602" s="6">
        <f t="shared" si="42"/>
        <v>1</v>
      </c>
      <c r="Q602" s="6">
        <f t="shared" si="43"/>
        <v>1</v>
      </c>
      <c r="R602" s="6">
        <f t="shared" si="44"/>
        <v>0</v>
      </c>
      <c r="S602" s="6" t="b">
        <f t="shared" si="41"/>
        <v>0</v>
      </c>
      <c r="T602" s="6">
        <f>IF(P602=1, SUM(P$1:P602))</f>
        <v>101</v>
      </c>
    </row>
    <row r="603" spans="1:20" x14ac:dyDescent="0.2">
      <c r="A603" s="6">
        <v>625</v>
      </c>
      <c r="B603" s="6" t="s">
        <v>1065</v>
      </c>
      <c r="C603" s="6" t="s">
        <v>1066</v>
      </c>
      <c r="D603" s="6" t="s">
        <v>1067</v>
      </c>
      <c r="E603" s="6" t="s">
        <v>943</v>
      </c>
      <c r="F603" s="6">
        <v>25070</v>
      </c>
      <c r="G603" s="6">
        <v>3045860001</v>
      </c>
      <c r="H603" s="6" t="s">
        <v>1066</v>
      </c>
      <c r="I603" s="6" t="s">
        <v>9162</v>
      </c>
      <c r="K603" s="6" t="s">
        <v>8642</v>
      </c>
      <c r="L603" s="6" t="s">
        <v>8973</v>
      </c>
      <c r="M603" s="6">
        <v>1</v>
      </c>
      <c r="N603" s="6" t="s">
        <v>8972</v>
      </c>
      <c r="O603" s="6">
        <f>MATCH(A603, 'combined matches'!B$1:B$4986,0)</f>
        <v>522</v>
      </c>
      <c r="P603" s="6">
        <f t="shared" si="42"/>
        <v>0</v>
      </c>
      <c r="Q603" s="6" t="b">
        <f t="shared" si="43"/>
        <v>0</v>
      </c>
      <c r="R603" s="6" t="b">
        <f t="shared" si="44"/>
        <v>0</v>
      </c>
      <c r="S603" s="6" t="b">
        <f t="shared" si="41"/>
        <v>0</v>
      </c>
      <c r="T603" s="6" t="b">
        <f>IF(P603=1, SUM(P$1:P603))</f>
        <v>0</v>
      </c>
    </row>
    <row r="604" spans="1:20" x14ac:dyDescent="0.2">
      <c r="A604" s="6">
        <v>626</v>
      </c>
      <c r="B604" s="6" t="s">
        <v>1063</v>
      </c>
      <c r="C604" s="6" t="s">
        <v>1064</v>
      </c>
      <c r="D604" s="6" t="s">
        <v>57</v>
      </c>
      <c r="E604" s="6" t="s">
        <v>943</v>
      </c>
      <c r="F604" s="6">
        <v>25130</v>
      </c>
      <c r="G604" s="6">
        <v>3043690393</v>
      </c>
      <c r="H604" s="6" t="s">
        <v>1064</v>
      </c>
      <c r="I604" s="6" t="s">
        <v>9161</v>
      </c>
      <c r="K604" s="6" t="s">
        <v>8642</v>
      </c>
      <c r="L604" s="6" t="s">
        <v>8973</v>
      </c>
      <c r="M604" s="6">
        <v>1</v>
      </c>
      <c r="N604" s="6" t="s">
        <v>8972</v>
      </c>
      <c r="O604" s="6">
        <f>MATCH(A604, 'combined matches'!B$1:B$4986,0)</f>
        <v>523</v>
      </c>
      <c r="P604" s="6">
        <f t="shared" si="42"/>
        <v>0</v>
      </c>
      <c r="Q604" s="6" t="b">
        <f t="shared" si="43"/>
        <v>0</v>
      </c>
      <c r="R604" s="6" t="b">
        <f t="shared" si="44"/>
        <v>0</v>
      </c>
      <c r="S604" s="6" t="b">
        <f t="shared" si="41"/>
        <v>0</v>
      </c>
      <c r="T604" s="6" t="b">
        <f>IF(P604=1, SUM(P$1:P604))</f>
        <v>0</v>
      </c>
    </row>
    <row r="605" spans="1:20" x14ac:dyDescent="0.2">
      <c r="A605" s="6">
        <v>627</v>
      </c>
      <c r="B605" s="6" t="s">
        <v>944</v>
      </c>
      <c r="C605" s="6" t="s">
        <v>7548</v>
      </c>
      <c r="D605" s="6" t="s">
        <v>945</v>
      </c>
      <c r="E605" s="6" t="s">
        <v>943</v>
      </c>
      <c r="F605" s="6">
        <v>25112</v>
      </c>
      <c r="G605" s="6">
        <v>3047663323</v>
      </c>
      <c r="H605" s="6" t="s">
        <v>7549</v>
      </c>
      <c r="I605" s="6" t="s">
        <v>9130</v>
      </c>
      <c r="K605" s="6" t="s">
        <v>8642</v>
      </c>
      <c r="L605" s="6" t="s">
        <v>8979</v>
      </c>
      <c r="N605" s="6" t="s">
        <v>8972</v>
      </c>
      <c r="O605" s="6">
        <f>MATCH(A605, 'combined matches'!B$1:B$4986,0)</f>
        <v>524</v>
      </c>
      <c r="P605" s="6">
        <f t="shared" si="42"/>
        <v>0</v>
      </c>
      <c r="Q605" s="6" t="b">
        <f t="shared" si="43"/>
        <v>0</v>
      </c>
      <c r="R605" s="6" t="b">
        <f t="shared" si="44"/>
        <v>0</v>
      </c>
      <c r="S605" s="6" t="b">
        <f t="shared" si="41"/>
        <v>0</v>
      </c>
      <c r="T605" s="6" t="b">
        <f>IF(P605=1, SUM(P$1:P605))</f>
        <v>0</v>
      </c>
    </row>
    <row r="606" spans="1:20" x14ac:dyDescent="0.2">
      <c r="A606" s="6">
        <v>628</v>
      </c>
      <c r="B606" s="6" t="s">
        <v>957</v>
      </c>
      <c r="C606" s="6" t="s">
        <v>13109</v>
      </c>
      <c r="D606" s="6" t="s">
        <v>958</v>
      </c>
      <c r="E606" s="6" t="s">
        <v>943</v>
      </c>
      <c r="F606" s="6">
        <v>25840</v>
      </c>
      <c r="G606" s="6">
        <v>3045741617</v>
      </c>
      <c r="H606" s="6" t="s">
        <v>13109</v>
      </c>
      <c r="I606" s="6" t="s">
        <v>9133</v>
      </c>
      <c r="K606" s="6" t="s">
        <v>20750</v>
      </c>
      <c r="L606" s="6" t="s">
        <v>8975</v>
      </c>
      <c r="N606" s="6" t="s">
        <v>11017</v>
      </c>
      <c r="O606" s="6">
        <f>MATCH(A606, 'combined matches'!B$1:B$4986,0)</f>
        <v>525</v>
      </c>
      <c r="P606" s="6">
        <f t="shared" si="42"/>
        <v>0</v>
      </c>
      <c r="Q606" s="6" t="b">
        <f t="shared" si="43"/>
        <v>0</v>
      </c>
      <c r="R606" s="6" t="b">
        <f t="shared" si="44"/>
        <v>0</v>
      </c>
      <c r="S606" s="6" t="b">
        <f t="shared" si="41"/>
        <v>0</v>
      </c>
      <c r="T606" s="6" t="b">
        <f>IF(P606=1, SUM(P$1:P606))</f>
        <v>0</v>
      </c>
    </row>
    <row r="607" spans="1:20" x14ac:dyDescent="0.2">
      <c r="A607" s="6">
        <v>629</v>
      </c>
      <c r="B607" s="6" t="s">
        <v>11285</v>
      </c>
      <c r="C607" s="6" t="s">
        <v>11286</v>
      </c>
      <c r="D607" s="6" t="s">
        <v>978</v>
      </c>
      <c r="E607" s="6" t="s">
        <v>943</v>
      </c>
      <c r="F607" s="6">
        <v>26351</v>
      </c>
      <c r="G607" s="6">
        <v>3044627351</v>
      </c>
      <c r="H607" s="6" t="s">
        <v>11287</v>
      </c>
      <c r="I607" s="6" t="s">
        <v>15889</v>
      </c>
      <c r="K607" s="6" t="s">
        <v>11288</v>
      </c>
      <c r="L607" s="6" t="s">
        <v>8975</v>
      </c>
      <c r="N607" s="6" t="s">
        <v>11017</v>
      </c>
      <c r="O607" s="6">
        <f>MATCH(A607, 'combined matches'!B$1:B$4986,0)</f>
        <v>526</v>
      </c>
      <c r="P607" s="6">
        <f t="shared" si="42"/>
        <v>0</v>
      </c>
      <c r="Q607" s="6" t="b">
        <f t="shared" si="43"/>
        <v>0</v>
      </c>
      <c r="R607" s="6" t="b">
        <f t="shared" si="44"/>
        <v>0</v>
      </c>
      <c r="S607" s="6" t="b">
        <f t="shared" si="41"/>
        <v>0</v>
      </c>
      <c r="T607" s="6" t="b">
        <f>IF(P607=1, SUM(P$1:P607))</f>
        <v>0</v>
      </c>
    </row>
    <row r="608" spans="1:20" x14ac:dyDescent="0.2">
      <c r="A608" s="6">
        <v>630</v>
      </c>
      <c r="B608" s="6" t="s">
        <v>13110</v>
      </c>
      <c r="C608" s="6" t="s">
        <v>13111</v>
      </c>
      <c r="D608" s="6" t="s">
        <v>13112</v>
      </c>
      <c r="E608" s="6" t="s">
        <v>943</v>
      </c>
      <c r="F608" s="6">
        <v>26354</v>
      </c>
      <c r="G608" s="6">
        <v>3042651288</v>
      </c>
      <c r="H608" s="6" t="s">
        <v>20751</v>
      </c>
      <c r="I608" s="6" t="s">
        <v>20752</v>
      </c>
      <c r="K608" s="6" t="s">
        <v>20753</v>
      </c>
      <c r="L608" s="6" t="s">
        <v>8975</v>
      </c>
      <c r="N608" s="6" t="s">
        <v>11017</v>
      </c>
      <c r="O608" s="6">
        <f>MATCH(A608, 'combined matches'!B$1:B$4986,0)</f>
        <v>527</v>
      </c>
      <c r="P608" s="6">
        <f t="shared" si="42"/>
        <v>0</v>
      </c>
      <c r="Q608" s="6" t="b">
        <f t="shared" si="43"/>
        <v>0</v>
      </c>
      <c r="R608" s="6" t="b">
        <f t="shared" si="44"/>
        <v>0</v>
      </c>
      <c r="S608" s="6" t="b">
        <f t="shared" si="41"/>
        <v>0</v>
      </c>
      <c r="T608" s="6" t="b">
        <f>IF(P608=1, SUM(P$1:P608))</f>
        <v>0</v>
      </c>
    </row>
    <row r="609" spans="1:20" x14ac:dyDescent="0.2">
      <c r="A609" s="6">
        <v>631</v>
      </c>
      <c r="B609" s="6" t="s">
        <v>1547</v>
      </c>
      <c r="C609" s="6" t="s">
        <v>11289</v>
      </c>
      <c r="D609" s="6" t="s">
        <v>751</v>
      </c>
      <c r="E609" s="6" t="s">
        <v>943</v>
      </c>
      <c r="F609" s="6">
        <v>26847</v>
      </c>
      <c r="G609" s="6">
        <v>3042574922</v>
      </c>
      <c r="H609" s="6" t="s">
        <v>11290</v>
      </c>
      <c r="I609" s="6" t="s">
        <v>9276</v>
      </c>
      <c r="K609" s="6" t="s">
        <v>11291</v>
      </c>
      <c r="L609" s="6" t="s">
        <v>8975</v>
      </c>
      <c r="N609" s="6" t="s">
        <v>11017</v>
      </c>
      <c r="O609" s="6">
        <f>MATCH(A609, 'combined matches'!B$1:B$4986,0)</f>
        <v>528</v>
      </c>
      <c r="P609" s="6">
        <f t="shared" si="42"/>
        <v>0</v>
      </c>
      <c r="Q609" s="6" t="b">
        <f t="shared" si="43"/>
        <v>0</v>
      </c>
      <c r="R609" s="6" t="b">
        <f t="shared" si="44"/>
        <v>0</v>
      </c>
      <c r="S609" s="6" t="b">
        <f t="shared" si="41"/>
        <v>0</v>
      </c>
      <c r="T609" s="6" t="b">
        <f>IF(P609=1, SUM(P$1:P609))</f>
        <v>0</v>
      </c>
    </row>
    <row r="610" spans="1:20" x14ac:dyDescent="0.2">
      <c r="A610" s="6">
        <v>632</v>
      </c>
      <c r="B610" s="6" t="s">
        <v>11292</v>
      </c>
      <c r="C610" s="6" t="s">
        <v>11293</v>
      </c>
      <c r="D610" s="6" t="s">
        <v>11295</v>
      </c>
      <c r="E610" s="6" t="s">
        <v>943</v>
      </c>
      <c r="F610" s="6">
        <v>24970</v>
      </c>
      <c r="G610" s="6">
        <v>3046451787</v>
      </c>
      <c r="H610" s="6" t="s">
        <v>11294</v>
      </c>
      <c r="I610" s="6" t="s">
        <v>15892</v>
      </c>
      <c r="K610" s="6" t="s">
        <v>11296</v>
      </c>
      <c r="L610" s="6" t="s">
        <v>8975</v>
      </c>
      <c r="N610" s="6" t="s">
        <v>11017</v>
      </c>
      <c r="O610" s="6">
        <f>MATCH(A610, 'combined matches'!B$1:B$4986,0)</f>
        <v>529</v>
      </c>
      <c r="P610" s="6">
        <f t="shared" si="42"/>
        <v>0</v>
      </c>
      <c r="Q610" s="6" t="b">
        <f t="shared" si="43"/>
        <v>0</v>
      </c>
      <c r="R610" s="6" t="b">
        <f t="shared" si="44"/>
        <v>0</v>
      </c>
      <c r="S610" s="6" t="b">
        <f t="shared" si="41"/>
        <v>0</v>
      </c>
      <c r="T610" s="6" t="b">
        <f>IF(P610=1, SUM(P$1:P610))</f>
        <v>0</v>
      </c>
    </row>
    <row r="611" spans="1:20" x14ac:dyDescent="0.2">
      <c r="A611" s="6">
        <v>633</v>
      </c>
      <c r="B611" s="6" t="s">
        <v>1467</v>
      </c>
      <c r="C611" s="6" t="s">
        <v>11297</v>
      </c>
      <c r="D611" s="6" t="s">
        <v>11299</v>
      </c>
      <c r="E611" s="6" t="s">
        <v>943</v>
      </c>
      <c r="F611" s="6">
        <v>26047</v>
      </c>
      <c r="G611" s="6">
        <v>3045643343</v>
      </c>
      <c r="H611" s="6" t="s">
        <v>11298</v>
      </c>
      <c r="I611" s="6" t="s">
        <v>9246</v>
      </c>
      <c r="K611" s="6" t="s">
        <v>11300</v>
      </c>
      <c r="L611" s="6" t="s">
        <v>8975</v>
      </c>
      <c r="N611" s="6" t="s">
        <v>11017</v>
      </c>
      <c r="O611" s="6">
        <f>MATCH(A611, 'combined matches'!B$1:B$4986,0)</f>
        <v>530</v>
      </c>
      <c r="P611" s="6">
        <f t="shared" si="42"/>
        <v>0</v>
      </c>
      <c r="Q611" s="6" t="b">
        <f t="shared" si="43"/>
        <v>0</v>
      </c>
      <c r="R611" s="6" t="b">
        <f t="shared" si="44"/>
        <v>0</v>
      </c>
      <c r="S611" s="6" t="b">
        <f t="shared" si="41"/>
        <v>0</v>
      </c>
      <c r="T611" s="6" t="b">
        <f>IF(P611=1, SUM(P$1:P611))</f>
        <v>0</v>
      </c>
    </row>
    <row r="612" spans="1:20" x14ac:dyDescent="0.2">
      <c r="A612" s="6">
        <v>634</v>
      </c>
      <c r="B612" s="6" t="s">
        <v>11301</v>
      </c>
      <c r="C612" s="6" t="s">
        <v>11302</v>
      </c>
      <c r="D612" s="6" t="s">
        <v>11304</v>
      </c>
      <c r="E612" s="6" t="s">
        <v>943</v>
      </c>
      <c r="F612" s="6">
        <v>26836</v>
      </c>
      <c r="G612" s="6">
        <v>3045306355</v>
      </c>
      <c r="H612" s="6" t="s">
        <v>11303</v>
      </c>
      <c r="I612" s="6" t="s">
        <v>15898</v>
      </c>
      <c r="K612" s="6" t="s">
        <v>11305</v>
      </c>
      <c r="L612" s="6" t="s">
        <v>8975</v>
      </c>
      <c r="N612" s="6" t="s">
        <v>11017</v>
      </c>
      <c r="O612" s="6">
        <f>MATCH(A612, 'combined matches'!B$1:B$4986,0)</f>
        <v>531</v>
      </c>
      <c r="P612" s="6">
        <f t="shared" si="42"/>
        <v>0</v>
      </c>
      <c r="Q612" s="6" t="b">
        <f t="shared" si="43"/>
        <v>0</v>
      </c>
      <c r="R612" s="6" t="b">
        <f t="shared" si="44"/>
        <v>0</v>
      </c>
      <c r="S612" s="6" t="b">
        <f t="shared" si="41"/>
        <v>0</v>
      </c>
      <c r="T612" s="6" t="b">
        <f>IF(P612=1, SUM(P$1:P612))</f>
        <v>0</v>
      </c>
    </row>
    <row r="613" spans="1:20" x14ac:dyDescent="0.2">
      <c r="A613" s="6">
        <v>635</v>
      </c>
      <c r="B613" s="6" t="s">
        <v>11306</v>
      </c>
      <c r="C613" s="6" t="s">
        <v>11307</v>
      </c>
      <c r="D613" s="6" t="s">
        <v>1022</v>
      </c>
      <c r="E613" s="6" t="s">
        <v>943</v>
      </c>
      <c r="F613" s="6">
        <v>26301</v>
      </c>
      <c r="G613" s="6">
        <v>3046239308</v>
      </c>
      <c r="H613" s="6" t="s">
        <v>20754</v>
      </c>
      <c r="I613" s="6" t="s">
        <v>15899</v>
      </c>
      <c r="K613" s="6" t="s">
        <v>11308</v>
      </c>
      <c r="L613" s="6" t="s">
        <v>8975</v>
      </c>
      <c r="N613" s="6" t="s">
        <v>11017</v>
      </c>
      <c r="O613" s="6">
        <f>MATCH(A613, 'combined matches'!B$1:B$4986,0)</f>
        <v>532</v>
      </c>
      <c r="P613" s="6">
        <f t="shared" si="42"/>
        <v>0</v>
      </c>
      <c r="Q613" s="6" t="b">
        <f t="shared" si="43"/>
        <v>0</v>
      </c>
      <c r="R613" s="6" t="b">
        <f t="shared" si="44"/>
        <v>0</v>
      </c>
      <c r="S613" s="6" t="b">
        <f t="shared" si="41"/>
        <v>0</v>
      </c>
      <c r="T613" s="6" t="b">
        <f>IF(P613=1, SUM(P$1:P613))</f>
        <v>0</v>
      </c>
    </row>
    <row r="614" spans="1:20" x14ac:dyDescent="0.2">
      <c r="A614" s="6">
        <v>636</v>
      </c>
      <c r="B614" s="6" t="s">
        <v>11310</v>
      </c>
      <c r="C614" s="6" t="s">
        <v>11311</v>
      </c>
      <c r="D614" s="6" t="s">
        <v>11313</v>
      </c>
      <c r="E614" s="6" t="s">
        <v>943</v>
      </c>
      <c r="F614" s="6">
        <v>25209</v>
      </c>
      <c r="G614" s="6">
        <v>3048541321</v>
      </c>
      <c r="H614" s="6" t="s">
        <v>11312</v>
      </c>
      <c r="I614" s="6" t="s">
        <v>20755</v>
      </c>
      <c r="K614" s="6" t="s">
        <v>20756</v>
      </c>
      <c r="L614" s="6" t="s">
        <v>13355</v>
      </c>
      <c r="M614" s="6">
        <v>0</v>
      </c>
      <c r="N614" s="6" t="s">
        <v>11017</v>
      </c>
      <c r="O614" s="6">
        <f>MATCH(A614, 'combined matches'!B$1:B$4986,0)</f>
        <v>533</v>
      </c>
      <c r="P614" s="6">
        <f t="shared" si="42"/>
        <v>0</v>
      </c>
      <c r="Q614" s="6" t="b">
        <f t="shared" si="43"/>
        <v>0</v>
      </c>
      <c r="R614" s="6" t="b">
        <f t="shared" si="44"/>
        <v>0</v>
      </c>
      <c r="S614" s="6" t="b">
        <f t="shared" si="41"/>
        <v>0</v>
      </c>
      <c r="T614" s="6" t="b">
        <f>IF(P614=1, SUM(P$1:P614))</f>
        <v>0</v>
      </c>
    </row>
    <row r="615" spans="1:20" x14ac:dyDescent="0.2">
      <c r="A615" s="6">
        <v>637</v>
      </c>
      <c r="B615" s="6" t="s">
        <v>1222</v>
      </c>
      <c r="C615" s="6" t="s">
        <v>11315</v>
      </c>
      <c r="D615" s="6" t="s">
        <v>1060</v>
      </c>
      <c r="E615" s="6" t="s">
        <v>943</v>
      </c>
      <c r="F615" s="6">
        <v>25271</v>
      </c>
      <c r="G615" s="6">
        <v>3043722634</v>
      </c>
      <c r="H615" s="6" t="s">
        <v>11316</v>
      </c>
      <c r="I615" s="6" t="s">
        <v>9184</v>
      </c>
      <c r="K615" s="6" t="s">
        <v>11317</v>
      </c>
      <c r="L615" s="6" t="s">
        <v>8975</v>
      </c>
      <c r="N615" s="6" t="s">
        <v>11017</v>
      </c>
      <c r="O615" s="6">
        <f>MATCH(A615, 'combined matches'!B$1:B$4986,0)</f>
        <v>534</v>
      </c>
      <c r="P615" s="6">
        <f t="shared" si="42"/>
        <v>0</v>
      </c>
      <c r="Q615" s="6" t="b">
        <f t="shared" si="43"/>
        <v>0</v>
      </c>
      <c r="R615" s="6" t="b">
        <f t="shared" si="44"/>
        <v>0</v>
      </c>
      <c r="S615" s="6" t="b">
        <f t="shared" si="41"/>
        <v>0</v>
      </c>
      <c r="T615" s="6" t="b">
        <f>IF(P615=1, SUM(P$1:P615))</f>
        <v>0</v>
      </c>
    </row>
    <row r="616" spans="1:20" x14ac:dyDescent="0.2">
      <c r="A616" s="6">
        <v>638</v>
      </c>
      <c r="B616" s="6" t="s">
        <v>1186</v>
      </c>
      <c r="C616" s="6" t="s">
        <v>11318</v>
      </c>
      <c r="D616" s="6" t="s">
        <v>11320</v>
      </c>
      <c r="E616" s="6" t="s">
        <v>943</v>
      </c>
      <c r="F616" s="6">
        <v>25430</v>
      </c>
      <c r="G616" s="6">
        <v>3047288416</v>
      </c>
      <c r="H616" s="6" t="s">
        <v>11319</v>
      </c>
      <c r="I616" s="6" t="s">
        <v>9926</v>
      </c>
      <c r="K616" s="6" t="s">
        <v>8843</v>
      </c>
      <c r="L616" s="6" t="s">
        <v>8975</v>
      </c>
      <c r="N616" s="6" t="s">
        <v>11017</v>
      </c>
      <c r="O616" s="6">
        <f>MATCH(A616, 'combined matches'!B$1:B$4986,0)</f>
        <v>535</v>
      </c>
      <c r="P616" s="6">
        <f t="shared" si="42"/>
        <v>0</v>
      </c>
      <c r="Q616" s="6" t="b">
        <f t="shared" si="43"/>
        <v>0</v>
      </c>
      <c r="R616" s="6" t="b">
        <f t="shared" si="44"/>
        <v>0</v>
      </c>
      <c r="S616" s="6" t="b">
        <f t="shared" ref="S616:S679" si="45">IF(Q616=0, IF(K616=K617, 0,1))</f>
        <v>0</v>
      </c>
      <c r="T616" s="6" t="b">
        <f>IF(P616=1, SUM(P$1:P616))</f>
        <v>0</v>
      </c>
    </row>
    <row r="617" spans="1:20" x14ac:dyDescent="0.2">
      <c r="A617" s="6">
        <v>639</v>
      </c>
      <c r="B617" s="6" t="s">
        <v>11335</v>
      </c>
      <c r="C617" s="6" t="s">
        <v>11336</v>
      </c>
      <c r="D617" s="6" t="s">
        <v>11333</v>
      </c>
      <c r="E617" s="6" t="s">
        <v>943</v>
      </c>
      <c r="F617" s="6">
        <v>26554</v>
      </c>
      <c r="G617" s="6">
        <v>3043632500</v>
      </c>
      <c r="H617" s="6" t="s">
        <v>11336</v>
      </c>
      <c r="I617" s="6" t="s">
        <v>15953</v>
      </c>
      <c r="K617" s="6" t="s">
        <v>11337</v>
      </c>
      <c r="L617" s="6" t="s">
        <v>13355</v>
      </c>
      <c r="M617" s="6">
        <v>0</v>
      </c>
      <c r="N617" s="6" t="s">
        <v>11017</v>
      </c>
      <c r="O617" s="6">
        <f>MATCH(A617, 'combined matches'!B$1:B$4986,0)</f>
        <v>536</v>
      </c>
      <c r="P617" s="6">
        <f t="shared" si="42"/>
        <v>0</v>
      </c>
      <c r="Q617" s="6" t="b">
        <f t="shared" si="43"/>
        <v>0</v>
      </c>
      <c r="R617" s="6" t="b">
        <f t="shared" si="44"/>
        <v>0</v>
      </c>
      <c r="S617" s="6" t="b">
        <f t="shared" si="45"/>
        <v>0</v>
      </c>
      <c r="T617" s="6" t="b">
        <f>IF(P617=1, SUM(P$1:P617))</f>
        <v>0</v>
      </c>
    </row>
    <row r="618" spans="1:20" x14ac:dyDescent="0.2">
      <c r="A618" s="6">
        <v>640</v>
      </c>
      <c r="B618" s="6" t="s">
        <v>1344</v>
      </c>
      <c r="C618" s="6" t="s">
        <v>11321</v>
      </c>
      <c r="D618" s="6" t="s">
        <v>11323</v>
      </c>
      <c r="E618" s="6" t="s">
        <v>943</v>
      </c>
      <c r="F618" s="6">
        <v>25523</v>
      </c>
      <c r="G618" s="6">
        <v>3048243330</v>
      </c>
      <c r="H618" s="6" t="s">
        <v>11322</v>
      </c>
      <c r="I618" s="6" t="s">
        <v>9209</v>
      </c>
      <c r="K618" s="6" t="s">
        <v>11324</v>
      </c>
      <c r="L618" s="6" t="s">
        <v>8975</v>
      </c>
      <c r="N618" s="6" t="s">
        <v>11017</v>
      </c>
      <c r="O618" s="6">
        <f>MATCH(A618, 'combined matches'!B$1:B$4986,0)</f>
        <v>537</v>
      </c>
      <c r="P618" s="6">
        <f t="shared" si="42"/>
        <v>0</v>
      </c>
      <c r="Q618" s="6" t="b">
        <f t="shared" si="43"/>
        <v>0</v>
      </c>
      <c r="R618" s="6" t="b">
        <f t="shared" si="44"/>
        <v>0</v>
      </c>
      <c r="S618" s="6" t="b">
        <f t="shared" si="45"/>
        <v>0</v>
      </c>
      <c r="T618" s="6" t="b">
        <f>IF(P618=1, SUM(P$1:P618))</f>
        <v>0</v>
      </c>
    </row>
    <row r="619" spans="1:20" x14ac:dyDescent="0.2">
      <c r="A619" s="6">
        <v>641</v>
      </c>
      <c r="B619" s="6" t="s">
        <v>11325</v>
      </c>
      <c r="C619" s="6" t="s">
        <v>11326</v>
      </c>
      <c r="D619" s="6" t="s">
        <v>11323</v>
      </c>
      <c r="E619" s="6" t="s">
        <v>943</v>
      </c>
      <c r="F619" s="6">
        <v>25523</v>
      </c>
      <c r="G619" s="6">
        <v>3048245806</v>
      </c>
      <c r="H619" s="6" t="s">
        <v>11327</v>
      </c>
      <c r="I619" s="6" t="s">
        <v>15912</v>
      </c>
      <c r="K619" s="6" t="s">
        <v>8602</v>
      </c>
      <c r="L619" s="6" t="s">
        <v>13355</v>
      </c>
      <c r="M619" s="6">
        <v>0</v>
      </c>
      <c r="N619" s="6" t="s">
        <v>11017</v>
      </c>
      <c r="O619" s="6">
        <f>MATCH(A619, 'combined matches'!B$1:B$4986,0)</f>
        <v>538</v>
      </c>
      <c r="P619" s="6">
        <f t="shared" si="42"/>
        <v>0</v>
      </c>
      <c r="Q619" s="6" t="b">
        <f t="shared" si="43"/>
        <v>0</v>
      </c>
      <c r="R619" s="6" t="b">
        <f t="shared" si="44"/>
        <v>0</v>
      </c>
      <c r="S619" s="6" t="b">
        <f t="shared" si="45"/>
        <v>0</v>
      </c>
      <c r="T619" s="6" t="b">
        <f>IF(P619=1, SUM(P$1:P619))</f>
        <v>0</v>
      </c>
    </row>
    <row r="620" spans="1:20" x14ac:dyDescent="0.2">
      <c r="A620" s="6">
        <v>642</v>
      </c>
      <c r="B620" s="6" t="s">
        <v>979</v>
      </c>
      <c r="C620" s="6" t="s">
        <v>980</v>
      </c>
      <c r="D620" s="6" t="s">
        <v>981</v>
      </c>
      <c r="E620" s="6" t="s">
        <v>943</v>
      </c>
      <c r="F620" s="6">
        <v>25621</v>
      </c>
      <c r="G620" s="6">
        <v>3046646270</v>
      </c>
      <c r="H620" s="6" t="s">
        <v>6525</v>
      </c>
      <c r="I620" s="6" t="s">
        <v>9140</v>
      </c>
      <c r="K620" s="6" t="s">
        <v>8602</v>
      </c>
      <c r="L620" s="6" t="s">
        <v>8973</v>
      </c>
      <c r="M620" s="6">
        <v>1</v>
      </c>
      <c r="N620" s="6" t="s">
        <v>8972</v>
      </c>
      <c r="O620" s="6">
        <f>MATCH(A620, 'combined matches'!B$1:B$4986,0)</f>
        <v>539</v>
      </c>
      <c r="P620" s="6">
        <f t="shared" si="42"/>
        <v>0</v>
      </c>
      <c r="Q620" s="6" t="b">
        <f t="shared" si="43"/>
        <v>0</v>
      </c>
      <c r="R620" s="6" t="b">
        <f t="shared" si="44"/>
        <v>0</v>
      </c>
      <c r="S620" s="6" t="b">
        <f t="shared" si="45"/>
        <v>0</v>
      </c>
      <c r="T620" s="6" t="b">
        <f>IF(P620=1, SUM(P$1:P620))</f>
        <v>0</v>
      </c>
    </row>
    <row r="621" spans="1:20" x14ac:dyDescent="0.2">
      <c r="A621" s="6">
        <v>643</v>
      </c>
      <c r="B621" s="6" t="s">
        <v>982</v>
      </c>
      <c r="C621" s="6" t="s">
        <v>983</v>
      </c>
      <c r="D621" s="6" t="s">
        <v>984</v>
      </c>
      <c r="E621" s="6" t="s">
        <v>943</v>
      </c>
      <c r="F621" s="6">
        <v>25601</v>
      </c>
      <c r="G621" s="6">
        <v>3047528081</v>
      </c>
      <c r="H621" s="6" t="s">
        <v>983</v>
      </c>
      <c r="I621" s="6" t="s">
        <v>9141</v>
      </c>
      <c r="K621" s="6" t="s">
        <v>8602</v>
      </c>
      <c r="L621" s="6" t="s">
        <v>13355</v>
      </c>
      <c r="M621" s="6">
        <v>0</v>
      </c>
      <c r="N621" s="6" t="s">
        <v>8972</v>
      </c>
      <c r="O621" s="6">
        <f>MATCH(A621, 'combined matches'!B$1:B$4986,0)</f>
        <v>540</v>
      </c>
      <c r="P621" s="6">
        <f t="shared" si="42"/>
        <v>0</v>
      </c>
      <c r="Q621" s="6" t="b">
        <f t="shared" si="43"/>
        <v>0</v>
      </c>
      <c r="R621" s="6" t="b">
        <f t="shared" si="44"/>
        <v>0</v>
      </c>
      <c r="S621" s="6" t="b">
        <f t="shared" si="45"/>
        <v>0</v>
      </c>
      <c r="T621" s="6" t="b">
        <f>IF(P621=1, SUM(P$1:P621))</f>
        <v>0</v>
      </c>
    </row>
    <row r="622" spans="1:20" x14ac:dyDescent="0.2">
      <c r="A622" s="6">
        <v>644</v>
      </c>
      <c r="B622" s="6" t="s">
        <v>1587</v>
      </c>
      <c r="C622" s="6" t="s">
        <v>11328</v>
      </c>
      <c r="D622" s="6" t="s">
        <v>984</v>
      </c>
      <c r="E622" s="6" t="s">
        <v>943</v>
      </c>
      <c r="F622" s="6">
        <v>25601</v>
      </c>
      <c r="G622" s="6">
        <v>3047928630</v>
      </c>
      <c r="H622" s="6" t="s">
        <v>11328</v>
      </c>
      <c r="I622" s="6" t="s">
        <v>9291</v>
      </c>
      <c r="K622" s="6" t="s">
        <v>11329</v>
      </c>
      <c r="L622" s="6" t="s">
        <v>8975</v>
      </c>
      <c r="N622" s="6" t="s">
        <v>11017</v>
      </c>
      <c r="O622" s="6">
        <f>MATCH(A622, 'combined matches'!B$1:B$4986,0)</f>
        <v>541</v>
      </c>
      <c r="P622" s="6">
        <f t="shared" si="42"/>
        <v>0</v>
      </c>
      <c r="Q622" s="6" t="b">
        <f t="shared" si="43"/>
        <v>0</v>
      </c>
      <c r="R622" s="6" t="b">
        <f t="shared" si="44"/>
        <v>0</v>
      </c>
      <c r="S622" s="6" t="b">
        <f t="shared" si="45"/>
        <v>0</v>
      </c>
      <c r="T622" s="6" t="b">
        <f>IF(P622=1, SUM(P$1:P622))</f>
        <v>0</v>
      </c>
    </row>
    <row r="623" spans="1:20" x14ac:dyDescent="0.2">
      <c r="A623" s="6">
        <v>645</v>
      </c>
      <c r="B623" s="6" t="s">
        <v>11330</v>
      </c>
      <c r="C623" s="6" t="s">
        <v>11331</v>
      </c>
      <c r="D623" s="6" t="s">
        <v>11333</v>
      </c>
      <c r="E623" s="6" t="s">
        <v>943</v>
      </c>
      <c r="F623" s="6">
        <v>26554</v>
      </c>
      <c r="G623" s="6">
        <v>3043663360</v>
      </c>
      <c r="H623" s="6" t="s">
        <v>11332</v>
      </c>
      <c r="I623" s="6" t="s">
        <v>15952</v>
      </c>
      <c r="K623" s="6" t="s">
        <v>11334</v>
      </c>
      <c r="L623" s="6" t="s">
        <v>8975</v>
      </c>
      <c r="N623" s="6" t="s">
        <v>11017</v>
      </c>
      <c r="O623" s="6">
        <f>MATCH(A623, 'combined matches'!B$1:B$4986,0)</f>
        <v>542</v>
      </c>
      <c r="P623" s="6">
        <f t="shared" si="42"/>
        <v>0</v>
      </c>
      <c r="Q623" s="6" t="b">
        <f t="shared" si="43"/>
        <v>0</v>
      </c>
      <c r="R623" s="6" t="b">
        <f t="shared" si="44"/>
        <v>0</v>
      </c>
      <c r="S623" s="6" t="b">
        <f t="shared" si="45"/>
        <v>0</v>
      </c>
      <c r="T623" s="6" t="b">
        <f>IF(P623=1, SUM(P$1:P623))</f>
        <v>0</v>
      </c>
    </row>
    <row r="624" spans="1:20" x14ac:dyDescent="0.2">
      <c r="A624" s="6">
        <v>646</v>
      </c>
      <c r="B624" s="6" t="s">
        <v>1351</v>
      </c>
      <c r="C624" s="6" t="s">
        <v>11338</v>
      </c>
      <c r="D624" s="6" t="s">
        <v>11340</v>
      </c>
      <c r="E624" s="6" t="s">
        <v>943</v>
      </c>
      <c r="F624" s="6">
        <v>26041</v>
      </c>
      <c r="G624" s="6">
        <v>3048457840</v>
      </c>
      <c r="H624" s="6" t="s">
        <v>11339</v>
      </c>
      <c r="I624" s="6" t="s">
        <v>9210</v>
      </c>
      <c r="K624" s="6" t="s">
        <v>11341</v>
      </c>
      <c r="L624" s="6" t="s">
        <v>8975</v>
      </c>
      <c r="N624" s="6" t="s">
        <v>11017</v>
      </c>
      <c r="O624" s="6">
        <f>MATCH(A624, 'combined matches'!B$1:B$4986,0)</f>
        <v>543</v>
      </c>
      <c r="P624" s="6">
        <f t="shared" si="42"/>
        <v>0</v>
      </c>
      <c r="Q624" s="6" t="b">
        <f t="shared" si="43"/>
        <v>0</v>
      </c>
      <c r="R624" s="6" t="b">
        <f t="shared" si="44"/>
        <v>0</v>
      </c>
      <c r="S624" s="6" t="b">
        <f t="shared" si="45"/>
        <v>0</v>
      </c>
      <c r="T624" s="6" t="b">
        <f>IF(P624=1, SUM(P$1:P624))</f>
        <v>0</v>
      </c>
    </row>
    <row r="625" spans="1:20" x14ac:dyDescent="0.2">
      <c r="A625" s="6">
        <v>647</v>
      </c>
      <c r="B625" s="6" t="s">
        <v>11342</v>
      </c>
      <c r="C625" s="6" t="s">
        <v>11343</v>
      </c>
      <c r="D625" s="6" t="s">
        <v>11345</v>
      </c>
      <c r="E625" s="6" t="s">
        <v>943</v>
      </c>
      <c r="F625" s="6">
        <v>25550</v>
      </c>
      <c r="G625" s="6">
        <v>3046753050</v>
      </c>
      <c r="H625" s="6" t="s">
        <v>11344</v>
      </c>
      <c r="I625" s="6" t="s">
        <v>15954</v>
      </c>
      <c r="K625" s="6" t="s">
        <v>11346</v>
      </c>
      <c r="L625" s="6" t="s">
        <v>8975</v>
      </c>
      <c r="N625" s="6" t="s">
        <v>11017</v>
      </c>
      <c r="O625" s="6">
        <f>MATCH(A625, 'combined matches'!B$1:B$4986,0)</f>
        <v>544</v>
      </c>
      <c r="P625" s="6">
        <f t="shared" si="42"/>
        <v>0</v>
      </c>
      <c r="Q625" s="6" t="b">
        <f t="shared" si="43"/>
        <v>0</v>
      </c>
      <c r="R625" s="6" t="b">
        <f t="shared" si="44"/>
        <v>0</v>
      </c>
      <c r="S625" s="6" t="b">
        <f t="shared" si="45"/>
        <v>0</v>
      </c>
      <c r="T625" s="6" t="b">
        <f>IF(P625=1, SUM(P$1:P625))</f>
        <v>0</v>
      </c>
    </row>
    <row r="626" spans="1:20" x14ac:dyDescent="0.2">
      <c r="A626" s="6">
        <v>648</v>
      </c>
      <c r="B626" s="6" t="s">
        <v>11347</v>
      </c>
      <c r="C626" s="6" t="s">
        <v>11348</v>
      </c>
      <c r="D626" s="6" t="s">
        <v>1034</v>
      </c>
      <c r="E626" s="6" t="s">
        <v>943</v>
      </c>
      <c r="F626" s="6">
        <v>24895</v>
      </c>
      <c r="G626" s="6">
        <v>3044482174</v>
      </c>
      <c r="H626" s="6" t="s">
        <v>11349</v>
      </c>
      <c r="I626" s="6" t="s">
        <v>15955</v>
      </c>
      <c r="K626" s="6" t="s">
        <v>11350</v>
      </c>
      <c r="L626" s="6" t="s">
        <v>8975</v>
      </c>
      <c r="N626" s="6" t="s">
        <v>11017</v>
      </c>
      <c r="O626" s="6">
        <f>MATCH(A626, 'combined matches'!B$1:B$4986,0)</f>
        <v>545</v>
      </c>
      <c r="P626" s="6">
        <f t="shared" si="42"/>
        <v>0</v>
      </c>
      <c r="Q626" s="6" t="b">
        <f t="shared" si="43"/>
        <v>0</v>
      </c>
      <c r="R626" s="6" t="b">
        <f t="shared" si="44"/>
        <v>0</v>
      </c>
      <c r="S626" s="6" t="b">
        <f t="shared" si="45"/>
        <v>0</v>
      </c>
      <c r="T626" s="6" t="b">
        <f>IF(P626=1, SUM(P$1:P626))</f>
        <v>0</v>
      </c>
    </row>
    <row r="627" spans="1:20" x14ac:dyDescent="0.2">
      <c r="A627" s="6">
        <v>649</v>
      </c>
      <c r="B627" s="6" t="s">
        <v>11351</v>
      </c>
      <c r="C627" s="6" t="s">
        <v>11352</v>
      </c>
      <c r="D627" s="6" t="s">
        <v>1076</v>
      </c>
      <c r="E627" s="6" t="s">
        <v>943</v>
      </c>
      <c r="F627" s="6">
        <v>24701</v>
      </c>
      <c r="G627" s="6">
        <v>3043248367</v>
      </c>
      <c r="H627" s="6" t="s">
        <v>11353</v>
      </c>
      <c r="I627" s="6" t="s">
        <v>15956</v>
      </c>
      <c r="K627" s="6" t="s">
        <v>11354</v>
      </c>
      <c r="L627" s="6" t="s">
        <v>8975</v>
      </c>
      <c r="N627" s="6" t="s">
        <v>11017</v>
      </c>
      <c r="O627" s="6">
        <f>MATCH(A627, 'combined matches'!B$1:B$4986,0)</f>
        <v>546</v>
      </c>
      <c r="P627" s="6">
        <f t="shared" si="42"/>
        <v>0</v>
      </c>
      <c r="Q627" s="6" t="b">
        <f t="shared" si="43"/>
        <v>0</v>
      </c>
      <c r="R627" s="6" t="b">
        <f t="shared" si="44"/>
        <v>0</v>
      </c>
      <c r="S627" s="6" t="b">
        <f t="shared" si="45"/>
        <v>0</v>
      </c>
      <c r="T627" s="6" t="b">
        <f>IF(P627=1, SUM(P$1:P627))</f>
        <v>0</v>
      </c>
    </row>
    <row r="628" spans="1:20" x14ac:dyDescent="0.2">
      <c r="A628" s="6">
        <v>650</v>
      </c>
      <c r="B628" s="6" t="s">
        <v>11355</v>
      </c>
      <c r="C628" s="6" t="s">
        <v>11356</v>
      </c>
      <c r="D628" s="6" t="s">
        <v>1008</v>
      </c>
      <c r="E628" s="6" t="s">
        <v>943</v>
      </c>
      <c r="F628" s="6">
        <v>26101</v>
      </c>
      <c r="G628" s="6">
        <v>3044857374</v>
      </c>
      <c r="H628" s="6" t="s">
        <v>11357</v>
      </c>
      <c r="I628" s="6" t="s">
        <v>20757</v>
      </c>
      <c r="K628" s="6" t="s">
        <v>8643</v>
      </c>
      <c r="L628" s="6" t="s">
        <v>8975</v>
      </c>
      <c r="N628" s="6" t="s">
        <v>11017</v>
      </c>
      <c r="O628" s="6">
        <f>MATCH(A628, 'combined matches'!B$1:B$4986,0)</f>
        <v>547</v>
      </c>
      <c r="P628" s="6">
        <f t="shared" si="42"/>
        <v>0</v>
      </c>
      <c r="Q628" s="6" t="b">
        <f t="shared" si="43"/>
        <v>0</v>
      </c>
      <c r="R628" s="6" t="b">
        <f t="shared" si="44"/>
        <v>0</v>
      </c>
      <c r="S628" s="6" t="b">
        <f t="shared" si="45"/>
        <v>0</v>
      </c>
      <c r="T628" s="6" t="b">
        <f>IF(P628=1, SUM(P$1:P628))</f>
        <v>0</v>
      </c>
    </row>
    <row r="629" spans="1:20" x14ac:dyDescent="0.2">
      <c r="A629" s="6">
        <v>651</v>
      </c>
      <c r="B629" s="6" t="s">
        <v>985</v>
      </c>
      <c r="C629" s="6" t="s">
        <v>986</v>
      </c>
      <c r="D629" s="6" t="s">
        <v>987</v>
      </c>
      <c r="E629" s="6" t="s">
        <v>943</v>
      </c>
      <c r="F629" s="6">
        <v>26170</v>
      </c>
      <c r="G629" s="6">
        <v>3046842461</v>
      </c>
      <c r="H629" s="6" t="s">
        <v>986</v>
      </c>
      <c r="I629" s="6" t="s">
        <v>10352</v>
      </c>
      <c r="K629" s="6" t="s">
        <v>8643</v>
      </c>
      <c r="L629" s="6" t="s">
        <v>8975</v>
      </c>
      <c r="N629" s="6" t="s">
        <v>8972</v>
      </c>
      <c r="O629" s="6">
        <f>MATCH(A629, 'combined matches'!B$1:B$4986,0)</f>
        <v>548</v>
      </c>
      <c r="P629" s="6">
        <f t="shared" si="42"/>
        <v>0</v>
      </c>
      <c r="Q629" s="6" t="b">
        <f t="shared" si="43"/>
        <v>0</v>
      </c>
      <c r="R629" s="6" t="b">
        <f t="shared" si="44"/>
        <v>0</v>
      </c>
      <c r="S629" s="6" t="b">
        <f t="shared" si="45"/>
        <v>0</v>
      </c>
      <c r="T629" s="6" t="b">
        <f>IF(P629=1, SUM(P$1:P629))</f>
        <v>0</v>
      </c>
    </row>
    <row r="630" spans="1:20" x14ac:dyDescent="0.2">
      <c r="A630" s="6">
        <v>652</v>
      </c>
      <c r="B630" s="6" t="s">
        <v>11488</v>
      </c>
      <c r="C630" s="6" t="s">
        <v>11489</v>
      </c>
      <c r="D630" s="6" t="s">
        <v>1580</v>
      </c>
      <c r="E630" s="6" t="s">
        <v>943</v>
      </c>
      <c r="F630" s="6">
        <v>26507</v>
      </c>
      <c r="G630" s="6">
        <v>3042928234</v>
      </c>
      <c r="H630" s="6" t="s">
        <v>11489</v>
      </c>
      <c r="I630" s="6" t="s">
        <v>11488</v>
      </c>
      <c r="K630" s="6" t="s">
        <v>11490</v>
      </c>
      <c r="L630" s="6" t="s">
        <v>8973</v>
      </c>
      <c r="M630" s="6">
        <v>1</v>
      </c>
      <c r="N630" s="6" t="s">
        <v>11017</v>
      </c>
      <c r="O630" s="6">
        <f>MATCH(A630, 'combined matches'!B$1:B$4986,0)</f>
        <v>549</v>
      </c>
      <c r="P630" s="6">
        <f t="shared" si="42"/>
        <v>0</v>
      </c>
      <c r="Q630" s="6" t="b">
        <f t="shared" si="43"/>
        <v>0</v>
      </c>
      <c r="R630" s="6" t="b">
        <f t="shared" si="44"/>
        <v>0</v>
      </c>
      <c r="S630" s="6" t="b">
        <f t="shared" si="45"/>
        <v>0</v>
      </c>
      <c r="T630" s="6" t="b">
        <f>IF(P630=1, SUM(P$1:P630))</f>
        <v>0</v>
      </c>
    </row>
    <row r="631" spans="1:20" x14ac:dyDescent="0.2">
      <c r="A631" s="6">
        <v>653</v>
      </c>
      <c r="B631" s="6" t="s">
        <v>11358</v>
      </c>
      <c r="C631" s="6" t="s">
        <v>11359</v>
      </c>
      <c r="D631" s="6" t="s">
        <v>11361</v>
      </c>
      <c r="E631" s="6" t="s">
        <v>943</v>
      </c>
      <c r="F631" s="6">
        <v>26726</v>
      </c>
      <c r="G631" s="6">
        <v>3047881321</v>
      </c>
      <c r="H631" s="6" t="s">
        <v>20758</v>
      </c>
      <c r="I631" s="6" t="s">
        <v>15959</v>
      </c>
      <c r="K631" s="6" t="s">
        <v>11362</v>
      </c>
      <c r="L631" s="6" t="s">
        <v>8975</v>
      </c>
      <c r="N631" s="6" t="s">
        <v>11017</v>
      </c>
      <c r="O631" s="6">
        <f>MATCH(A631, 'combined matches'!B$1:B$4986,0)</f>
        <v>550</v>
      </c>
      <c r="P631" s="6">
        <f t="shared" si="42"/>
        <v>0</v>
      </c>
      <c r="Q631" s="6" t="b">
        <f t="shared" si="43"/>
        <v>0</v>
      </c>
      <c r="R631" s="6" t="b">
        <f t="shared" si="44"/>
        <v>0</v>
      </c>
      <c r="S631" s="6" t="b">
        <f t="shared" si="45"/>
        <v>0</v>
      </c>
      <c r="T631" s="6" t="b">
        <f>IF(P631=1, SUM(P$1:P631))</f>
        <v>0</v>
      </c>
    </row>
    <row r="632" spans="1:20" x14ac:dyDescent="0.2">
      <c r="A632" s="6">
        <v>654</v>
      </c>
      <c r="B632" s="6" t="s">
        <v>11363</v>
      </c>
      <c r="C632" s="6" t="s">
        <v>11364</v>
      </c>
      <c r="D632" s="6" t="s">
        <v>11365</v>
      </c>
      <c r="E632" s="6" t="s">
        <v>943</v>
      </c>
      <c r="F632" s="6">
        <v>25661</v>
      </c>
      <c r="G632" s="6">
        <v>3042353570</v>
      </c>
      <c r="H632" s="6" t="s">
        <v>11364</v>
      </c>
      <c r="I632" s="6" t="s">
        <v>15960</v>
      </c>
      <c r="K632" s="6" t="s">
        <v>8604</v>
      </c>
      <c r="L632" s="6" t="s">
        <v>8975</v>
      </c>
      <c r="N632" s="6" t="s">
        <v>11017</v>
      </c>
      <c r="O632" s="6">
        <f>MATCH(A632, 'combined matches'!B$1:B$4986,0)</f>
        <v>551</v>
      </c>
      <c r="P632" s="6">
        <f t="shared" si="42"/>
        <v>0</v>
      </c>
      <c r="Q632" s="6" t="b">
        <f t="shared" si="43"/>
        <v>0</v>
      </c>
      <c r="R632" s="6" t="b">
        <f t="shared" si="44"/>
        <v>0</v>
      </c>
      <c r="S632" s="6" t="b">
        <f t="shared" si="45"/>
        <v>0</v>
      </c>
      <c r="T632" s="6" t="b">
        <f>IF(P632=1, SUM(P$1:P632))</f>
        <v>0</v>
      </c>
    </row>
    <row r="633" spans="1:20" x14ac:dyDescent="0.2">
      <c r="A633" s="6">
        <v>655</v>
      </c>
      <c r="B633" s="6" t="s">
        <v>13114</v>
      </c>
      <c r="C633" s="6" t="s">
        <v>13115</v>
      </c>
      <c r="D633" s="6" t="s">
        <v>978</v>
      </c>
      <c r="E633" s="6" t="s">
        <v>943</v>
      </c>
      <c r="F633" s="6">
        <v>26351</v>
      </c>
      <c r="G633" s="6">
        <v>3044627322</v>
      </c>
      <c r="H633" s="6" t="s">
        <v>13116</v>
      </c>
      <c r="I633" s="6" t="s">
        <v>20759</v>
      </c>
      <c r="K633" s="6" t="s">
        <v>8644</v>
      </c>
      <c r="L633" s="6" t="s">
        <v>13355</v>
      </c>
      <c r="M633" s="6">
        <v>0</v>
      </c>
      <c r="N633" s="6" t="s">
        <v>11017</v>
      </c>
      <c r="O633" s="6">
        <f>MATCH(A633, 'combined matches'!B$1:B$4986,0)</f>
        <v>552</v>
      </c>
      <c r="P633" s="6">
        <f t="shared" si="42"/>
        <v>0</v>
      </c>
      <c r="Q633" s="6" t="b">
        <f t="shared" si="43"/>
        <v>0</v>
      </c>
      <c r="R633" s="6" t="b">
        <f t="shared" si="44"/>
        <v>0</v>
      </c>
      <c r="S633" s="6" t="b">
        <f t="shared" si="45"/>
        <v>0</v>
      </c>
      <c r="T633" s="6" t="b">
        <f>IF(P633=1, SUM(P$1:P633))</f>
        <v>0</v>
      </c>
    </row>
    <row r="634" spans="1:20" x14ac:dyDescent="0.2">
      <c r="A634" s="6">
        <v>656</v>
      </c>
      <c r="B634" s="6" t="s">
        <v>5352</v>
      </c>
      <c r="C634" s="6" t="s">
        <v>992</v>
      </c>
      <c r="D634" s="6" t="s">
        <v>7450</v>
      </c>
      <c r="E634" s="6" t="s">
        <v>943</v>
      </c>
      <c r="F634" s="6">
        <v>26151</v>
      </c>
      <c r="G634" s="6">
        <v>3043546851</v>
      </c>
      <c r="H634" s="6" t="s">
        <v>6527</v>
      </c>
      <c r="I634" s="6" t="s">
        <v>10353</v>
      </c>
      <c r="K634" s="6" t="s">
        <v>8644</v>
      </c>
      <c r="L634" s="6" t="s">
        <v>8975</v>
      </c>
      <c r="N634" s="6" t="s">
        <v>8972</v>
      </c>
      <c r="O634" s="6">
        <f>MATCH(A634, 'combined matches'!B$1:B$4986,0)</f>
        <v>553</v>
      </c>
      <c r="P634" s="6">
        <f t="shared" si="42"/>
        <v>0</v>
      </c>
      <c r="Q634" s="6" t="b">
        <f t="shared" si="43"/>
        <v>0</v>
      </c>
      <c r="R634" s="6" t="b">
        <f t="shared" si="44"/>
        <v>0</v>
      </c>
      <c r="S634" s="6" t="b">
        <f t="shared" si="45"/>
        <v>0</v>
      </c>
      <c r="T634" s="6" t="b">
        <f>IF(P634=1, SUM(P$1:P634))</f>
        <v>0</v>
      </c>
    </row>
    <row r="635" spans="1:20" x14ac:dyDescent="0.2">
      <c r="A635" s="6">
        <v>657</v>
      </c>
      <c r="B635" s="6" t="s">
        <v>5353</v>
      </c>
      <c r="C635" s="6" t="s">
        <v>994</v>
      </c>
      <c r="D635" s="6" t="s">
        <v>978</v>
      </c>
      <c r="E635" s="6" t="s">
        <v>943</v>
      </c>
      <c r="F635" s="6">
        <v>26351</v>
      </c>
      <c r="G635" s="6">
        <v>3044623415</v>
      </c>
      <c r="H635" s="6" t="s">
        <v>994</v>
      </c>
      <c r="I635" s="6" t="s">
        <v>10354</v>
      </c>
      <c r="K635" s="6" t="s">
        <v>8644</v>
      </c>
      <c r="L635" s="6" t="s">
        <v>8975</v>
      </c>
      <c r="N635" s="6" t="s">
        <v>8972</v>
      </c>
      <c r="O635" s="6">
        <f>MATCH(A635, 'combined matches'!B$1:B$4986,0)</f>
        <v>554</v>
      </c>
      <c r="P635" s="6">
        <f t="shared" si="42"/>
        <v>0</v>
      </c>
      <c r="Q635" s="6" t="b">
        <f t="shared" si="43"/>
        <v>0</v>
      </c>
      <c r="R635" s="6" t="b">
        <f t="shared" si="44"/>
        <v>0</v>
      </c>
      <c r="S635" s="6" t="b">
        <f t="shared" si="45"/>
        <v>0</v>
      </c>
      <c r="T635" s="6" t="b">
        <f>IF(P635=1, SUM(P$1:P635))</f>
        <v>0</v>
      </c>
    </row>
    <row r="636" spans="1:20" x14ac:dyDescent="0.2">
      <c r="A636" s="6">
        <v>658</v>
      </c>
      <c r="B636" s="6" t="s">
        <v>5354</v>
      </c>
      <c r="C636" s="6" t="s">
        <v>989</v>
      </c>
      <c r="D636" s="6" t="s">
        <v>990</v>
      </c>
      <c r="E636" s="6" t="s">
        <v>943</v>
      </c>
      <c r="F636" s="6">
        <v>26147</v>
      </c>
      <c r="G636" s="6">
        <v>3043549244</v>
      </c>
      <c r="H636" s="6" t="s">
        <v>6526</v>
      </c>
      <c r="I636" s="6" t="s">
        <v>10355</v>
      </c>
      <c r="K636" s="6" t="s">
        <v>8644</v>
      </c>
      <c r="L636" s="6" t="s">
        <v>13355</v>
      </c>
      <c r="M636" s="6">
        <v>0</v>
      </c>
      <c r="N636" s="6" t="s">
        <v>8972</v>
      </c>
      <c r="O636" s="6">
        <f>MATCH(A636, 'combined matches'!B$1:B$4986,0)</f>
        <v>555</v>
      </c>
      <c r="P636" s="6">
        <f t="shared" si="42"/>
        <v>0</v>
      </c>
      <c r="Q636" s="6" t="b">
        <f t="shared" si="43"/>
        <v>0</v>
      </c>
      <c r="R636" s="6" t="b">
        <f t="shared" si="44"/>
        <v>0</v>
      </c>
      <c r="S636" s="6" t="b">
        <f t="shared" si="45"/>
        <v>0</v>
      </c>
      <c r="T636" s="6" t="b">
        <f>IF(P636=1, SUM(P$1:P636))</f>
        <v>0</v>
      </c>
    </row>
    <row r="637" spans="1:20" x14ac:dyDescent="0.2">
      <c r="A637" s="6">
        <v>659</v>
      </c>
      <c r="B637" s="6" t="s">
        <v>11366</v>
      </c>
      <c r="C637" s="6" t="s">
        <v>11367</v>
      </c>
      <c r="D637" s="6" t="s">
        <v>1580</v>
      </c>
      <c r="E637" s="6" t="s">
        <v>943</v>
      </c>
      <c r="F637" s="6">
        <v>26505</v>
      </c>
      <c r="G637" s="6">
        <v>3045985119</v>
      </c>
      <c r="H637" s="6" t="s">
        <v>11368</v>
      </c>
      <c r="I637" s="6" t="s">
        <v>15965</v>
      </c>
      <c r="K637" s="6" t="s">
        <v>11369</v>
      </c>
      <c r="L637" s="6" t="s">
        <v>8975</v>
      </c>
      <c r="N637" s="6" t="s">
        <v>11017</v>
      </c>
      <c r="O637" s="6">
        <f>MATCH(A637, 'combined matches'!B$1:B$4986,0)</f>
        <v>556</v>
      </c>
      <c r="P637" s="6">
        <f t="shared" si="42"/>
        <v>0</v>
      </c>
      <c r="Q637" s="6" t="b">
        <f t="shared" si="43"/>
        <v>0</v>
      </c>
      <c r="R637" s="6" t="b">
        <f t="shared" si="44"/>
        <v>0</v>
      </c>
      <c r="S637" s="6" t="b">
        <f t="shared" si="45"/>
        <v>0</v>
      </c>
      <c r="T637" s="6" t="b">
        <f>IF(P637=1, SUM(P$1:P637))</f>
        <v>0</v>
      </c>
    </row>
    <row r="638" spans="1:20" x14ac:dyDescent="0.2">
      <c r="A638" s="6">
        <v>660</v>
      </c>
      <c r="B638" s="6" t="s">
        <v>11370</v>
      </c>
      <c r="C638" s="6" t="s">
        <v>11371</v>
      </c>
      <c r="D638" s="6" t="s">
        <v>11373</v>
      </c>
      <c r="E638" s="6" t="s">
        <v>943</v>
      </c>
      <c r="F638" s="6">
        <v>24983</v>
      </c>
      <c r="G638" s="6">
        <v>3047723064</v>
      </c>
      <c r="H638" s="6" t="s">
        <v>11372</v>
      </c>
      <c r="I638" s="6" t="s">
        <v>15966</v>
      </c>
      <c r="K638" s="6" t="s">
        <v>8605</v>
      </c>
      <c r="L638" s="6" t="s">
        <v>8973</v>
      </c>
      <c r="M638" s="6">
        <v>1</v>
      </c>
      <c r="N638" s="6" t="s">
        <v>11017</v>
      </c>
      <c r="O638" s="6">
        <f>MATCH(A638, 'combined matches'!B$1:B$4986,0)</f>
        <v>557</v>
      </c>
      <c r="P638" s="6">
        <f t="shared" si="42"/>
        <v>0</v>
      </c>
      <c r="Q638" s="6" t="b">
        <f t="shared" si="43"/>
        <v>0</v>
      </c>
      <c r="R638" s="6" t="b">
        <f t="shared" si="44"/>
        <v>0</v>
      </c>
      <c r="S638" s="6" t="b">
        <f t="shared" si="45"/>
        <v>0</v>
      </c>
      <c r="T638" s="6" t="b">
        <f>IF(P638=1, SUM(P$1:P638))</f>
        <v>0</v>
      </c>
    </row>
    <row r="639" spans="1:20" x14ac:dyDescent="0.2">
      <c r="A639" s="6">
        <v>661</v>
      </c>
      <c r="B639" s="6" t="s">
        <v>995</v>
      </c>
      <c r="C639" s="6" t="s">
        <v>5355</v>
      </c>
      <c r="D639" s="6" t="s">
        <v>5356</v>
      </c>
      <c r="E639" s="6" t="s">
        <v>943</v>
      </c>
      <c r="F639" s="6">
        <v>24951</v>
      </c>
      <c r="G639" s="6">
        <v>3047535940</v>
      </c>
      <c r="H639" s="6" t="s">
        <v>7171</v>
      </c>
      <c r="I639" s="6" t="s">
        <v>9142</v>
      </c>
      <c r="K639" s="6" t="s">
        <v>8605</v>
      </c>
      <c r="L639" s="6" t="s">
        <v>8973</v>
      </c>
      <c r="M639" s="6">
        <v>1</v>
      </c>
      <c r="N639" s="6" t="s">
        <v>8972</v>
      </c>
      <c r="O639" s="6" t="e">
        <f>MATCH(A639, 'combined matches'!B$1:B$4986,0)</f>
        <v>#N/A</v>
      </c>
      <c r="P639" s="6">
        <f t="shared" si="42"/>
        <v>1</v>
      </c>
      <c r="Q639" s="6">
        <f t="shared" si="43"/>
        <v>1</v>
      </c>
      <c r="R639" s="6">
        <f t="shared" si="44"/>
        <v>0</v>
      </c>
      <c r="S639" s="6" t="b">
        <f t="shared" si="45"/>
        <v>0</v>
      </c>
      <c r="T639" s="6">
        <f>IF(P639=1, SUM(P$1:P639))</f>
        <v>102</v>
      </c>
    </row>
    <row r="640" spans="1:20" x14ac:dyDescent="0.2">
      <c r="A640" s="6">
        <v>662</v>
      </c>
      <c r="B640" s="6" t="s">
        <v>996</v>
      </c>
      <c r="C640" s="6" t="s">
        <v>7550</v>
      </c>
      <c r="D640" s="6" t="s">
        <v>997</v>
      </c>
      <c r="E640" s="6" t="s">
        <v>943</v>
      </c>
      <c r="F640" s="6">
        <v>24963</v>
      </c>
      <c r="G640" s="6">
        <v>3047534336</v>
      </c>
      <c r="H640" s="6" t="s">
        <v>7551</v>
      </c>
      <c r="I640" s="6" t="s">
        <v>996</v>
      </c>
      <c r="K640" s="6" t="s">
        <v>8605</v>
      </c>
      <c r="L640" s="6" t="s">
        <v>8973</v>
      </c>
      <c r="M640" s="6">
        <v>1</v>
      </c>
      <c r="N640" s="6" t="s">
        <v>8972</v>
      </c>
      <c r="O640" s="6">
        <f>MATCH(A640, 'combined matches'!B$1:B$4986,0)</f>
        <v>558</v>
      </c>
      <c r="P640" s="6">
        <f t="shared" si="42"/>
        <v>0</v>
      </c>
      <c r="Q640" s="6" t="b">
        <f t="shared" si="43"/>
        <v>0</v>
      </c>
      <c r="R640" s="6" t="b">
        <f t="shared" si="44"/>
        <v>0</v>
      </c>
      <c r="S640" s="6" t="b">
        <f t="shared" si="45"/>
        <v>0</v>
      </c>
      <c r="T640" s="6" t="b">
        <f>IF(P640=1, SUM(P$1:P640))</f>
        <v>0</v>
      </c>
    </row>
    <row r="641" spans="1:20" x14ac:dyDescent="0.2">
      <c r="A641" s="6">
        <v>663</v>
      </c>
      <c r="B641" s="6" t="s">
        <v>1459</v>
      </c>
      <c r="C641" s="6" t="s">
        <v>11374</v>
      </c>
      <c r="D641" s="6" t="s">
        <v>11376</v>
      </c>
      <c r="E641" s="6" t="s">
        <v>943</v>
      </c>
      <c r="F641" s="6">
        <v>25411</v>
      </c>
      <c r="G641" s="6">
        <v>3042581513</v>
      </c>
      <c r="H641" s="6" t="s">
        <v>11375</v>
      </c>
      <c r="I641" s="6" t="s">
        <v>9244</v>
      </c>
      <c r="K641" s="6" t="s">
        <v>11377</v>
      </c>
      <c r="L641" s="6" t="s">
        <v>8975</v>
      </c>
      <c r="N641" s="6" t="s">
        <v>11017</v>
      </c>
      <c r="O641" s="6">
        <f>MATCH(A641, 'combined matches'!B$1:B$4986,0)</f>
        <v>559</v>
      </c>
      <c r="P641" s="6">
        <f t="shared" si="42"/>
        <v>0</v>
      </c>
      <c r="Q641" s="6" t="b">
        <f t="shared" si="43"/>
        <v>0</v>
      </c>
      <c r="R641" s="6" t="b">
        <f t="shared" si="44"/>
        <v>0</v>
      </c>
      <c r="S641" s="6" t="b">
        <f t="shared" si="45"/>
        <v>0</v>
      </c>
      <c r="T641" s="6" t="b">
        <f>IF(P641=1, SUM(P$1:P641))</f>
        <v>0</v>
      </c>
    </row>
    <row r="642" spans="1:20" x14ac:dyDescent="0.2">
      <c r="A642" s="6">
        <v>664</v>
      </c>
      <c r="B642" s="6" t="s">
        <v>11378</v>
      </c>
      <c r="C642" s="6" t="s">
        <v>11379</v>
      </c>
      <c r="D642" s="6" t="s">
        <v>691</v>
      </c>
      <c r="E642" s="6" t="s">
        <v>943</v>
      </c>
      <c r="F642" s="6">
        <v>26807</v>
      </c>
      <c r="G642" s="6">
        <v>3043587565</v>
      </c>
      <c r="H642" s="6" t="s">
        <v>11379</v>
      </c>
      <c r="I642" s="6" t="s">
        <v>15997</v>
      </c>
      <c r="K642" s="6" t="s">
        <v>11380</v>
      </c>
      <c r="L642" s="6" t="s">
        <v>8975</v>
      </c>
      <c r="N642" s="6" t="s">
        <v>11017</v>
      </c>
      <c r="O642" s="6">
        <f>MATCH(A642, 'combined matches'!B$1:B$4986,0)</f>
        <v>560</v>
      </c>
      <c r="P642" s="6">
        <f t="shared" si="42"/>
        <v>0</v>
      </c>
      <c r="Q642" s="6" t="b">
        <f t="shared" si="43"/>
        <v>0</v>
      </c>
      <c r="R642" s="6" t="b">
        <f t="shared" si="44"/>
        <v>0</v>
      </c>
      <c r="S642" s="6" t="b">
        <f t="shared" si="45"/>
        <v>0</v>
      </c>
      <c r="T642" s="6" t="b">
        <f>IF(P642=1, SUM(P$1:P642))</f>
        <v>0</v>
      </c>
    </row>
    <row r="643" spans="1:20" x14ac:dyDescent="0.2">
      <c r="A643" s="6">
        <v>665</v>
      </c>
      <c r="B643" s="6" t="s">
        <v>11381</v>
      </c>
      <c r="C643" s="6" t="s">
        <v>11382</v>
      </c>
      <c r="D643" s="6" t="s">
        <v>1011</v>
      </c>
      <c r="E643" s="6" t="s">
        <v>943</v>
      </c>
      <c r="F643" s="6">
        <v>24954</v>
      </c>
      <c r="G643" s="6">
        <v>3047994154</v>
      </c>
      <c r="H643" s="6" t="s">
        <v>11383</v>
      </c>
      <c r="I643" s="6" t="s">
        <v>15998</v>
      </c>
      <c r="K643" s="6" t="s">
        <v>11384</v>
      </c>
      <c r="L643" s="6" t="s">
        <v>8975</v>
      </c>
      <c r="N643" s="6" t="s">
        <v>11017</v>
      </c>
      <c r="O643" s="6">
        <f>MATCH(A643, 'combined matches'!B$1:B$4986,0)</f>
        <v>561</v>
      </c>
      <c r="P643" s="6">
        <f t="shared" ref="P643:P706" si="46">IF(ISNA(O643),1,0)</f>
        <v>0</v>
      </c>
      <c r="Q643" s="6" t="b">
        <f t="shared" ref="Q643:Q706" si="47">IF(P643=1,IF(N643="service site", 1, 0))</f>
        <v>0</v>
      </c>
      <c r="R643" s="6" t="b">
        <f t="shared" ref="R643:R706" si="48">IF(Q643=1,IF(J644=J643,0,IF(J642=J643,0,1)))</f>
        <v>0</v>
      </c>
      <c r="S643" s="6" t="b">
        <f t="shared" si="45"/>
        <v>0</v>
      </c>
      <c r="T643" s="6" t="b">
        <f>IF(P643=1, SUM(P$1:P643))</f>
        <v>0</v>
      </c>
    </row>
    <row r="644" spans="1:20" x14ac:dyDescent="0.2">
      <c r="A644" s="6">
        <v>666</v>
      </c>
      <c r="B644" s="6" t="s">
        <v>11385</v>
      </c>
      <c r="C644" s="6" t="s">
        <v>11386</v>
      </c>
      <c r="D644" s="6" t="s">
        <v>11388</v>
      </c>
      <c r="E644" s="6" t="s">
        <v>943</v>
      </c>
      <c r="F644" s="6">
        <v>25962</v>
      </c>
      <c r="G644" s="6">
        <v>3044386188</v>
      </c>
      <c r="H644" s="6" t="s">
        <v>11387</v>
      </c>
      <c r="I644" s="6" t="s">
        <v>16024</v>
      </c>
      <c r="K644" s="6" t="s">
        <v>8645</v>
      </c>
      <c r="L644" s="6" t="s">
        <v>13355</v>
      </c>
      <c r="M644" s="6">
        <v>0</v>
      </c>
      <c r="N644" s="6" t="s">
        <v>11017</v>
      </c>
      <c r="O644" s="6">
        <f>MATCH(A644, 'combined matches'!B$1:B$4986,0)</f>
        <v>562</v>
      </c>
      <c r="P644" s="6">
        <f t="shared" si="46"/>
        <v>0</v>
      </c>
      <c r="Q644" s="6" t="b">
        <f t="shared" si="47"/>
        <v>0</v>
      </c>
      <c r="R644" s="6" t="b">
        <f t="shared" si="48"/>
        <v>0</v>
      </c>
      <c r="S644" s="6" t="b">
        <f t="shared" si="45"/>
        <v>0</v>
      </c>
      <c r="T644" s="6" t="b">
        <f>IF(P644=1, SUM(P$1:P644))</f>
        <v>0</v>
      </c>
    </row>
    <row r="645" spans="1:20" x14ac:dyDescent="0.2">
      <c r="A645" s="6">
        <v>667</v>
      </c>
      <c r="B645" s="6" t="s">
        <v>1004</v>
      </c>
      <c r="C645" s="6" t="s">
        <v>1005</v>
      </c>
      <c r="D645" s="6" t="s">
        <v>506</v>
      </c>
      <c r="E645" s="6" t="s">
        <v>943</v>
      </c>
      <c r="F645" s="6">
        <v>24901</v>
      </c>
      <c r="G645" s="6">
        <v>3044386188</v>
      </c>
      <c r="H645" s="6" t="s">
        <v>6530</v>
      </c>
      <c r="I645" s="6" t="s">
        <v>9145</v>
      </c>
      <c r="K645" s="6" t="s">
        <v>8645</v>
      </c>
      <c r="L645" s="6" t="s">
        <v>13355</v>
      </c>
      <c r="M645" s="6">
        <v>0</v>
      </c>
      <c r="N645" s="6" t="s">
        <v>8972</v>
      </c>
      <c r="O645" s="6">
        <f>MATCH(A645, 'combined matches'!B$1:B$4986,0)</f>
        <v>563</v>
      </c>
      <c r="P645" s="6">
        <f t="shared" si="46"/>
        <v>0</v>
      </c>
      <c r="Q645" s="6" t="b">
        <f t="shared" si="47"/>
        <v>0</v>
      </c>
      <c r="R645" s="6" t="b">
        <f t="shared" si="48"/>
        <v>0</v>
      </c>
      <c r="S645" s="6" t="b">
        <f t="shared" si="45"/>
        <v>0</v>
      </c>
      <c r="T645" s="6" t="b">
        <f>IF(P645=1, SUM(P$1:P645))</f>
        <v>0</v>
      </c>
    </row>
    <row r="646" spans="1:20" x14ac:dyDescent="0.2">
      <c r="A646" s="6">
        <v>668</v>
      </c>
      <c r="B646" s="6" t="s">
        <v>1001</v>
      </c>
      <c r="C646" s="6" t="s">
        <v>1002</v>
      </c>
      <c r="D646" s="6" t="s">
        <v>1003</v>
      </c>
      <c r="E646" s="6" t="s">
        <v>943</v>
      </c>
      <c r="F646" s="6">
        <v>25958</v>
      </c>
      <c r="G646" s="6">
        <v>3044388321</v>
      </c>
      <c r="H646" s="6" t="s">
        <v>6529</v>
      </c>
      <c r="I646" s="6" t="s">
        <v>9144</v>
      </c>
      <c r="K646" s="6" t="s">
        <v>8645</v>
      </c>
      <c r="L646" s="6" t="s">
        <v>13355</v>
      </c>
      <c r="M646" s="6">
        <v>0</v>
      </c>
      <c r="N646" s="6" t="s">
        <v>8972</v>
      </c>
      <c r="O646" s="6">
        <f>MATCH(A646, 'combined matches'!B$1:B$4986,0)</f>
        <v>564</v>
      </c>
      <c r="P646" s="6">
        <f t="shared" si="46"/>
        <v>0</v>
      </c>
      <c r="Q646" s="6" t="b">
        <f t="shared" si="47"/>
        <v>0</v>
      </c>
      <c r="R646" s="6" t="b">
        <f t="shared" si="48"/>
        <v>0</v>
      </c>
      <c r="S646" s="6" t="b">
        <f t="shared" si="45"/>
        <v>0</v>
      </c>
      <c r="T646" s="6" t="b">
        <f>IF(P646=1, SUM(P$1:P646))</f>
        <v>0</v>
      </c>
    </row>
    <row r="647" spans="1:20" x14ac:dyDescent="0.2">
      <c r="A647" s="6">
        <v>669</v>
      </c>
      <c r="B647" s="6" t="s">
        <v>999</v>
      </c>
      <c r="C647" s="6" t="s">
        <v>1000</v>
      </c>
      <c r="D647" s="6" t="s">
        <v>998</v>
      </c>
      <c r="E647" s="6" t="s">
        <v>943</v>
      </c>
      <c r="F647" s="6">
        <v>25976</v>
      </c>
      <c r="G647" s="6">
        <v>3044847571</v>
      </c>
      <c r="H647" s="6" t="s">
        <v>6528</v>
      </c>
      <c r="I647" s="6" t="s">
        <v>9143</v>
      </c>
      <c r="K647" s="6" t="s">
        <v>8645</v>
      </c>
      <c r="L647" s="6" t="s">
        <v>8973</v>
      </c>
      <c r="M647" s="6">
        <v>1</v>
      </c>
      <c r="N647" s="6" t="s">
        <v>8972</v>
      </c>
      <c r="O647" s="6">
        <f>MATCH(A647, 'combined matches'!B$1:B$4986,0)</f>
        <v>565</v>
      </c>
      <c r="P647" s="6">
        <f t="shared" si="46"/>
        <v>0</v>
      </c>
      <c r="Q647" s="6" t="b">
        <f t="shared" si="47"/>
        <v>0</v>
      </c>
      <c r="R647" s="6" t="b">
        <f t="shared" si="48"/>
        <v>0</v>
      </c>
      <c r="S647" s="6" t="b">
        <f t="shared" si="45"/>
        <v>0</v>
      </c>
      <c r="T647" s="6" t="b">
        <f>IF(P647=1, SUM(P$1:P647))</f>
        <v>0</v>
      </c>
    </row>
    <row r="648" spans="1:20" x14ac:dyDescent="0.2">
      <c r="A648" s="6">
        <v>670</v>
      </c>
      <c r="B648" s="6" t="s">
        <v>11389</v>
      </c>
      <c r="C648" s="6" t="s">
        <v>11390</v>
      </c>
      <c r="D648" s="6" t="s">
        <v>11392</v>
      </c>
      <c r="E648" s="6" t="s">
        <v>943</v>
      </c>
      <c r="F648" s="6">
        <v>26241</v>
      </c>
      <c r="G648" s="6">
        <v>3046360396</v>
      </c>
      <c r="H648" s="6" t="s">
        <v>11391</v>
      </c>
      <c r="I648" s="6" t="s">
        <v>16033</v>
      </c>
      <c r="K648" s="6" t="s">
        <v>11393</v>
      </c>
      <c r="L648" s="6" t="s">
        <v>8975</v>
      </c>
      <c r="N648" s="6" t="s">
        <v>11017</v>
      </c>
      <c r="O648" s="6">
        <f>MATCH(A648, 'combined matches'!B$1:B$4986,0)</f>
        <v>566</v>
      </c>
      <c r="P648" s="6">
        <f t="shared" si="46"/>
        <v>0</v>
      </c>
      <c r="Q648" s="6" t="b">
        <f t="shared" si="47"/>
        <v>0</v>
      </c>
      <c r="R648" s="6" t="b">
        <f t="shared" si="48"/>
        <v>0</v>
      </c>
      <c r="S648" s="6" t="b">
        <f t="shared" si="45"/>
        <v>0</v>
      </c>
      <c r="T648" s="6" t="b">
        <f>IF(P648=1, SUM(P$1:P648))</f>
        <v>0</v>
      </c>
    </row>
    <row r="649" spans="1:20" x14ac:dyDescent="0.2">
      <c r="A649" s="6">
        <v>671</v>
      </c>
      <c r="B649" s="6" t="s">
        <v>11394</v>
      </c>
      <c r="C649" s="6" t="s">
        <v>11395</v>
      </c>
      <c r="D649" s="6" t="s">
        <v>11397</v>
      </c>
      <c r="E649" s="6" t="s">
        <v>943</v>
      </c>
      <c r="F649" s="6">
        <v>26362</v>
      </c>
      <c r="G649" s="6">
        <v>3046434005</v>
      </c>
      <c r="H649" s="6" t="s">
        <v>11396</v>
      </c>
      <c r="I649" s="6" t="s">
        <v>16034</v>
      </c>
      <c r="K649" s="6" t="s">
        <v>8646</v>
      </c>
      <c r="L649" s="6" t="s">
        <v>8975</v>
      </c>
      <c r="N649" s="6" t="s">
        <v>11017</v>
      </c>
      <c r="O649" s="6">
        <f>MATCH(A649, 'combined matches'!B$1:B$4986,0)</f>
        <v>567</v>
      </c>
      <c r="P649" s="6">
        <f t="shared" si="46"/>
        <v>0</v>
      </c>
      <c r="Q649" s="6" t="b">
        <f t="shared" si="47"/>
        <v>0</v>
      </c>
      <c r="R649" s="6" t="b">
        <f t="shared" si="48"/>
        <v>0</v>
      </c>
      <c r="S649" s="6" t="b">
        <f t="shared" si="45"/>
        <v>0</v>
      </c>
      <c r="T649" s="6" t="b">
        <f>IF(P649=1, SUM(P$1:P649))</f>
        <v>0</v>
      </c>
    </row>
    <row r="650" spans="1:20" x14ac:dyDescent="0.2">
      <c r="A650" s="6">
        <v>672</v>
      </c>
      <c r="B650" s="6" t="s">
        <v>1006</v>
      </c>
      <c r="C650" s="6" t="s">
        <v>1007</v>
      </c>
      <c r="D650" s="6" t="s">
        <v>1008</v>
      </c>
      <c r="E650" s="6" t="s">
        <v>943</v>
      </c>
      <c r="F650" s="6">
        <v>26101</v>
      </c>
      <c r="G650" s="6">
        <v>3046990809</v>
      </c>
      <c r="H650" s="6" t="s">
        <v>1007</v>
      </c>
      <c r="I650" s="6" t="s">
        <v>9146</v>
      </c>
      <c r="K650" s="6" t="s">
        <v>8646</v>
      </c>
      <c r="L650" s="6" t="s">
        <v>13355</v>
      </c>
      <c r="M650" s="6">
        <v>0</v>
      </c>
      <c r="N650" s="6" t="s">
        <v>8972</v>
      </c>
      <c r="O650" s="6">
        <f>MATCH(A650, 'combined matches'!B$1:B$4986,0)</f>
        <v>568</v>
      </c>
      <c r="P650" s="6">
        <f t="shared" si="46"/>
        <v>0</v>
      </c>
      <c r="Q650" s="6" t="b">
        <f t="shared" si="47"/>
        <v>0</v>
      </c>
      <c r="R650" s="6" t="b">
        <f t="shared" si="48"/>
        <v>0</v>
      </c>
      <c r="S650" s="6" t="b">
        <f t="shared" si="45"/>
        <v>0</v>
      </c>
      <c r="T650" s="6" t="b">
        <f>IF(P650=1, SUM(P$1:P650))</f>
        <v>0</v>
      </c>
    </row>
    <row r="651" spans="1:20" x14ac:dyDescent="0.2">
      <c r="A651" s="6">
        <v>673</v>
      </c>
      <c r="B651" s="6" t="s">
        <v>11398</v>
      </c>
      <c r="C651" s="6" t="s">
        <v>11399</v>
      </c>
      <c r="D651" s="6" t="s">
        <v>2325</v>
      </c>
      <c r="E651" s="6" t="s">
        <v>943</v>
      </c>
      <c r="F651" s="6">
        <v>25276</v>
      </c>
      <c r="G651" s="6">
        <v>3049271719</v>
      </c>
      <c r="H651" s="6" t="s">
        <v>11399</v>
      </c>
      <c r="I651" s="6" t="s">
        <v>16035</v>
      </c>
      <c r="K651" s="6" t="s">
        <v>11400</v>
      </c>
      <c r="L651" s="6" t="s">
        <v>8975</v>
      </c>
      <c r="N651" s="6" t="s">
        <v>11017</v>
      </c>
      <c r="O651" s="6">
        <f>MATCH(A651, 'combined matches'!B$1:B$4986,0)</f>
        <v>569</v>
      </c>
      <c r="P651" s="6">
        <f t="shared" si="46"/>
        <v>0</v>
      </c>
      <c r="Q651" s="6" t="b">
        <f t="shared" si="47"/>
        <v>0</v>
      </c>
      <c r="R651" s="6" t="b">
        <f t="shared" si="48"/>
        <v>0</v>
      </c>
      <c r="S651" s="6" t="b">
        <f t="shared" si="45"/>
        <v>0</v>
      </c>
      <c r="T651" s="6" t="b">
        <f>IF(P651=1, SUM(P$1:P651))</f>
        <v>0</v>
      </c>
    </row>
    <row r="652" spans="1:20" x14ac:dyDescent="0.2">
      <c r="A652" s="6">
        <v>674</v>
      </c>
      <c r="B652" s="6" t="s">
        <v>11405</v>
      </c>
      <c r="C652" s="6" t="s">
        <v>11406</v>
      </c>
      <c r="D652" s="6" t="s">
        <v>11407</v>
      </c>
      <c r="E652" s="6" t="s">
        <v>943</v>
      </c>
      <c r="F652" s="6">
        <v>25402</v>
      </c>
      <c r="G652" s="6">
        <v>3042638964</v>
      </c>
      <c r="H652" s="6" t="s">
        <v>11406</v>
      </c>
      <c r="I652" s="6" t="s">
        <v>11405</v>
      </c>
      <c r="K652" s="6" t="s">
        <v>11408</v>
      </c>
      <c r="L652" s="6" t="s">
        <v>13355</v>
      </c>
      <c r="M652" s="6">
        <v>0</v>
      </c>
      <c r="N652" s="6" t="s">
        <v>11017</v>
      </c>
      <c r="O652" s="6">
        <f>MATCH(A652, 'combined matches'!B$1:B$4986,0)</f>
        <v>570</v>
      </c>
      <c r="P652" s="6">
        <f t="shared" si="46"/>
        <v>0</v>
      </c>
      <c r="Q652" s="6" t="b">
        <f t="shared" si="47"/>
        <v>0</v>
      </c>
      <c r="R652" s="6" t="b">
        <f t="shared" si="48"/>
        <v>0</v>
      </c>
      <c r="S652" s="6" t="b">
        <f t="shared" si="45"/>
        <v>0</v>
      </c>
      <c r="T652" s="6" t="b">
        <f>IF(P652=1, SUM(P$1:P652))</f>
        <v>0</v>
      </c>
    </row>
    <row r="653" spans="1:20" x14ac:dyDescent="0.2">
      <c r="A653" s="6">
        <v>675</v>
      </c>
      <c r="B653" s="6" t="s">
        <v>13117</v>
      </c>
      <c r="C653" s="6" t="s">
        <v>13118</v>
      </c>
      <c r="D653" s="6" t="s">
        <v>13119</v>
      </c>
      <c r="E653" s="6" t="s">
        <v>943</v>
      </c>
      <c r="F653" s="6">
        <v>25443</v>
      </c>
      <c r="G653" s="6">
        <v>3048765161</v>
      </c>
      <c r="H653" s="6" t="s">
        <v>20760</v>
      </c>
      <c r="I653" s="6" t="s">
        <v>15853</v>
      </c>
      <c r="K653" s="6" t="s">
        <v>20761</v>
      </c>
      <c r="L653" s="6" t="s">
        <v>8979</v>
      </c>
      <c r="N653" s="6" t="s">
        <v>11017</v>
      </c>
      <c r="O653" s="6">
        <f>MATCH(A653, 'combined matches'!B$1:B$4986,0)</f>
        <v>571</v>
      </c>
      <c r="P653" s="6">
        <f t="shared" si="46"/>
        <v>0</v>
      </c>
      <c r="Q653" s="6" t="b">
        <f t="shared" si="47"/>
        <v>0</v>
      </c>
      <c r="R653" s="6" t="b">
        <f t="shared" si="48"/>
        <v>0</v>
      </c>
      <c r="S653" s="6" t="b">
        <f t="shared" si="45"/>
        <v>0</v>
      </c>
      <c r="T653" s="6" t="b">
        <f>IF(P653=1, SUM(P$1:P653))</f>
        <v>0</v>
      </c>
    </row>
    <row r="654" spans="1:20" x14ac:dyDescent="0.2">
      <c r="A654" s="6">
        <v>676</v>
      </c>
      <c r="B654" s="6" t="s">
        <v>11401</v>
      </c>
      <c r="C654" s="6" t="s">
        <v>11402</v>
      </c>
      <c r="D654" s="6" t="s">
        <v>11404</v>
      </c>
      <c r="E654" s="6" t="s">
        <v>943</v>
      </c>
      <c r="F654" s="6">
        <v>26287</v>
      </c>
      <c r="G654" s="6">
        <v>3044783339</v>
      </c>
      <c r="H654" s="6" t="s">
        <v>11403</v>
      </c>
      <c r="I654" s="6" t="s">
        <v>16036</v>
      </c>
      <c r="K654" s="6" t="s">
        <v>8647</v>
      </c>
      <c r="L654" s="6" t="s">
        <v>13355</v>
      </c>
      <c r="M654" s="6">
        <v>0</v>
      </c>
      <c r="N654" s="6" t="s">
        <v>11017</v>
      </c>
      <c r="O654" s="6">
        <f>MATCH(A654, 'combined matches'!B$1:B$4986,0)</f>
        <v>572</v>
      </c>
      <c r="P654" s="6">
        <f t="shared" si="46"/>
        <v>0</v>
      </c>
      <c r="Q654" s="6" t="b">
        <f t="shared" si="47"/>
        <v>0</v>
      </c>
      <c r="R654" s="6" t="b">
        <f t="shared" si="48"/>
        <v>0</v>
      </c>
      <c r="S654" s="6" t="b">
        <f t="shared" si="45"/>
        <v>0</v>
      </c>
      <c r="T654" s="6" t="b">
        <f>IF(P654=1, SUM(P$1:P654))</f>
        <v>0</v>
      </c>
    </row>
    <row r="655" spans="1:20" x14ac:dyDescent="0.2">
      <c r="A655" s="6">
        <v>677</v>
      </c>
      <c r="B655" s="6" t="s">
        <v>5357</v>
      </c>
      <c r="C655" s="6" t="s">
        <v>5358</v>
      </c>
      <c r="D655" s="6" t="s">
        <v>5359</v>
      </c>
      <c r="E655" s="6" t="s">
        <v>943</v>
      </c>
      <c r="F655" s="6">
        <v>26269</v>
      </c>
      <c r="G655" s="6">
        <v>3044786000</v>
      </c>
      <c r="H655" s="6" t="s">
        <v>7172</v>
      </c>
      <c r="I655" s="6" t="s">
        <v>10356</v>
      </c>
      <c r="K655" s="6" t="s">
        <v>8647</v>
      </c>
      <c r="L655" s="6" t="s">
        <v>8979</v>
      </c>
      <c r="N655" s="6" t="s">
        <v>8972</v>
      </c>
      <c r="O655" s="6" t="e">
        <f>MATCH(A655, 'combined matches'!B$1:B$4986,0)</f>
        <v>#N/A</v>
      </c>
      <c r="P655" s="6">
        <f t="shared" si="46"/>
        <v>1</v>
      </c>
      <c r="Q655" s="6">
        <f t="shared" si="47"/>
        <v>1</v>
      </c>
      <c r="R655" s="6">
        <f t="shared" si="48"/>
        <v>0</v>
      </c>
      <c r="S655" s="6" t="b">
        <f t="shared" si="45"/>
        <v>0</v>
      </c>
      <c r="T655" s="6">
        <f>IF(P655=1, SUM(P$1:P655))</f>
        <v>103</v>
      </c>
    </row>
    <row r="656" spans="1:20" x14ac:dyDescent="0.2">
      <c r="A656" s="6">
        <v>678</v>
      </c>
      <c r="B656" s="6" t="s">
        <v>11409</v>
      </c>
      <c r="C656" s="6" t="s">
        <v>11410</v>
      </c>
      <c r="D656" s="6" t="s">
        <v>11411</v>
      </c>
      <c r="E656" s="6" t="s">
        <v>943</v>
      </c>
      <c r="F656" s="6">
        <v>25951</v>
      </c>
      <c r="G656" s="6">
        <v>3044663388</v>
      </c>
      <c r="H656" s="6" t="s">
        <v>11410</v>
      </c>
      <c r="I656" s="6" t="s">
        <v>16037</v>
      </c>
      <c r="K656" s="6" t="s">
        <v>11412</v>
      </c>
      <c r="L656" s="6" t="s">
        <v>8975</v>
      </c>
      <c r="N656" s="6" t="s">
        <v>11017</v>
      </c>
      <c r="O656" s="6">
        <f>MATCH(A656, 'combined matches'!B$1:B$4986,0)</f>
        <v>573</v>
      </c>
      <c r="P656" s="6">
        <f t="shared" si="46"/>
        <v>0</v>
      </c>
      <c r="Q656" s="6" t="b">
        <f t="shared" si="47"/>
        <v>0</v>
      </c>
      <c r="R656" s="6" t="b">
        <f t="shared" si="48"/>
        <v>0</v>
      </c>
      <c r="S656" s="6" t="b">
        <f t="shared" si="45"/>
        <v>0</v>
      </c>
      <c r="T656" s="6" t="b">
        <f>IF(P656=1, SUM(P$1:P656))</f>
        <v>0</v>
      </c>
    </row>
    <row r="657" spans="1:20" x14ac:dyDescent="0.2">
      <c r="A657" s="6">
        <v>679</v>
      </c>
      <c r="B657" s="6" t="s">
        <v>11420</v>
      </c>
      <c r="C657" s="6" t="s">
        <v>11421</v>
      </c>
      <c r="D657" s="6" t="s">
        <v>11423</v>
      </c>
      <c r="E657" s="6" t="s">
        <v>943</v>
      </c>
      <c r="F657" s="6">
        <v>24836</v>
      </c>
      <c r="G657" s="6">
        <v>3043564456</v>
      </c>
      <c r="H657" s="6" t="s">
        <v>11422</v>
      </c>
      <c r="I657" s="6" t="s">
        <v>20762</v>
      </c>
      <c r="K657" s="6" t="s">
        <v>8648</v>
      </c>
      <c r="L657" s="6" t="s">
        <v>13355</v>
      </c>
      <c r="M657" s="6">
        <v>0</v>
      </c>
      <c r="N657" s="6" t="s">
        <v>11017</v>
      </c>
      <c r="O657" s="6">
        <f>MATCH(A657, 'combined matches'!B$1:B$4986,0)</f>
        <v>574</v>
      </c>
      <c r="P657" s="6">
        <f t="shared" si="46"/>
        <v>0</v>
      </c>
      <c r="Q657" s="6" t="b">
        <f t="shared" si="47"/>
        <v>0</v>
      </c>
      <c r="R657" s="6" t="b">
        <f t="shared" si="48"/>
        <v>0</v>
      </c>
      <c r="S657" s="6" t="b">
        <f t="shared" si="45"/>
        <v>0</v>
      </c>
      <c r="T657" s="6" t="b">
        <f>IF(P657=1, SUM(P$1:P657))</f>
        <v>0</v>
      </c>
    </row>
    <row r="658" spans="1:20" x14ac:dyDescent="0.2">
      <c r="A658" s="6">
        <v>680</v>
      </c>
      <c r="B658" s="6" t="s">
        <v>1032</v>
      </c>
      <c r="C658" s="6" t="s">
        <v>1033</v>
      </c>
      <c r="D658" s="6" t="s">
        <v>1034</v>
      </c>
      <c r="E658" s="6" t="s">
        <v>943</v>
      </c>
      <c r="F658" s="6">
        <v>24801</v>
      </c>
      <c r="G658" s="6">
        <v>3044364798</v>
      </c>
      <c r="H658" s="6" t="s">
        <v>6538</v>
      </c>
      <c r="I658" s="6" t="s">
        <v>9151</v>
      </c>
      <c r="K658" s="6" t="s">
        <v>8648</v>
      </c>
      <c r="L658" s="6" t="s">
        <v>8973</v>
      </c>
      <c r="M658" s="6">
        <v>1</v>
      </c>
      <c r="N658" s="6" t="s">
        <v>8972</v>
      </c>
      <c r="O658" s="6">
        <f>MATCH(A658, 'combined matches'!B$1:B$4986,0)</f>
        <v>575</v>
      </c>
      <c r="P658" s="6">
        <f t="shared" si="46"/>
        <v>0</v>
      </c>
      <c r="Q658" s="6" t="b">
        <f t="shared" si="47"/>
        <v>0</v>
      </c>
      <c r="R658" s="6" t="b">
        <f t="shared" si="48"/>
        <v>0</v>
      </c>
      <c r="S658" s="6" t="b">
        <f t="shared" si="45"/>
        <v>0</v>
      </c>
      <c r="T658" s="6" t="b">
        <f>IF(P658=1, SUM(P$1:P658))</f>
        <v>0</v>
      </c>
    </row>
    <row r="659" spans="1:20" x14ac:dyDescent="0.2">
      <c r="A659" s="6">
        <v>681</v>
      </c>
      <c r="B659" s="6" t="s">
        <v>1035</v>
      </c>
      <c r="C659" s="6" t="s">
        <v>1036</v>
      </c>
      <c r="D659" s="6" t="s">
        <v>1037</v>
      </c>
      <c r="E659" s="6" t="s">
        <v>943</v>
      </c>
      <c r="F659" s="6">
        <v>24817</v>
      </c>
      <c r="G659" s="6">
        <v>3049677682</v>
      </c>
      <c r="H659" s="6" t="s">
        <v>1036</v>
      </c>
      <c r="I659" s="6" t="s">
        <v>9152</v>
      </c>
      <c r="K659" s="6" t="s">
        <v>8648</v>
      </c>
      <c r="L659" s="6" t="s">
        <v>13355</v>
      </c>
      <c r="M659" s="6">
        <v>0</v>
      </c>
      <c r="N659" s="6" t="s">
        <v>8972</v>
      </c>
      <c r="O659" s="6">
        <f>MATCH(A659, 'combined matches'!B$1:B$4986,0)</f>
        <v>576</v>
      </c>
      <c r="P659" s="6">
        <f t="shared" si="46"/>
        <v>0</v>
      </c>
      <c r="Q659" s="6" t="b">
        <f t="shared" si="47"/>
        <v>0</v>
      </c>
      <c r="R659" s="6" t="b">
        <f t="shared" si="48"/>
        <v>0</v>
      </c>
      <c r="S659" s="6" t="b">
        <f t="shared" si="45"/>
        <v>0</v>
      </c>
      <c r="T659" s="6" t="b">
        <f>IF(P659=1, SUM(P$1:P659))</f>
        <v>0</v>
      </c>
    </row>
    <row r="660" spans="1:20" x14ac:dyDescent="0.2">
      <c r="A660" s="6">
        <v>682</v>
      </c>
      <c r="B660" s="6" t="s">
        <v>11425</v>
      </c>
      <c r="C660" s="6" t="s">
        <v>11426</v>
      </c>
      <c r="D660" s="6" t="s">
        <v>211</v>
      </c>
      <c r="E660" s="6" t="s">
        <v>943</v>
      </c>
      <c r="F660" s="6">
        <v>25703</v>
      </c>
      <c r="G660" s="6">
        <v>3043564456</v>
      </c>
      <c r="H660" s="6" t="s">
        <v>11427</v>
      </c>
      <c r="I660" s="6" t="s">
        <v>16065</v>
      </c>
      <c r="K660" s="6" t="s">
        <v>8649</v>
      </c>
      <c r="L660" s="6" t="s">
        <v>8973</v>
      </c>
      <c r="M660" s="6">
        <v>1</v>
      </c>
      <c r="N660" s="6" t="s">
        <v>11017</v>
      </c>
      <c r="O660" s="6">
        <f>MATCH(A660, 'combined matches'!B$1:B$4986,0)</f>
        <v>577</v>
      </c>
      <c r="P660" s="6">
        <f t="shared" si="46"/>
        <v>0</v>
      </c>
      <c r="Q660" s="6" t="b">
        <f t="shared" si="47"/>
        <v>0</v>
      </c>
      <c r="R660" s="6" t="b">
        <f t="shared" si="48"/>
        <v>0</v>
      </c>
      <c r="S660" s="6" t="b">
        <f t="shared" si="45"/>
        <v>0</v>
      </c>
      <c r="T660" s="6" t="b">
        <f>IF(P660=1, SUM(P$1:P660))</f>
        <v>0</v>
      </c>
    </row>
    <row r="661" spans="1:20" x14ac:dyDescent="0.2">
      <c r="A661" s="6">
        <v>683</v>
      </c>
      <c r="B661" s="6" t="s">
        <v>5360</v>
      </c>
      <c r="C661" s="6" t="s">
        <v>1053</v>
      </c>
      <c r="D661" s="6" t="s">
        <v>1054</v>
      </c>
      <c r="E661" s="6" t="s">
        <v>943</v>
      </c>
      <c r="F661" s="6">
        <v>25545</v>
      </c>
      <c r="G661" s="6">
        <v>3047437495</v>
      </c>
      <c r="H661" s="6" t="s">
        <v>6541</v>
      </c>
      <c r="I661" s="6" t="s">
        <v>10357</v>
      </c>
      <c r="K661" s="6" t="s">
        <v>8649</v>
      </c>
      <c r="L661" s="6" t="s">
        <v>8973</v>
      </c>
      <c r="M661" s="6">
        <v>1</v>
      </c>
      <c r="N661" s="6" t="s">
        <v>8972</v>
      </c>
      <c r="O661" s="6">
        <f>MATCH(A661, 'combined matches'!B$1:B$4986,0)</f>
        <v>578</v>
      </c>
      <c r="P661" s="6">
        <f t="shared" si="46"/>
        <v>0</v>
      </c>
      <c r="Q661" s="6" t="b">
        <f t="shared" si="47"/>
        <v>0</v>
      </c>
      <c r="R661" s="6" t="b">
        <f t="shared" si="48"/>
        <v>0</v>
      </c>
      <c r="S661" s="6" t="b">
        <f t="shared" si="45"/>
        <v>0</v>
      </c>
      <c r="T661" s="6" t="b">
        <f>IF(P661=1, SUM(P$1:P661))</f>
        <v>0</v>
      </c>
    </row>
    <row r="662" spans="1:20" x14ac:dyDescent="0.2">
      <c r="A662" s="6">
        <v>684</v>
      </c>
      <c r="B662" s="6" t="s">
        <v>5361</v>
      </c>
      <c r="C662" s="6" t="s">
        <v>1056</v>
      </c>
      <c r="D662" s="6" t="s">
        <v>211</v>
      </c>
      <c r="E662" s="6" t="s">
        <v>943</v>
      </c>
      <c r="F662" s="6">
        <v>25701</v>
      </c>
      <c r="G662" s="6">
        <v>3045286445</v>
      </c>
      <c r="H662" s="6" t="s">
        <v>1056</v>
      </c>
      <c r="I662" s="6" t="s">
        <v>10358</v>
      </c>
      <c r="K662" s="6" t="s">
        <v>8649</v>
      </c>
      <c r="L662" s="6" t="s">
        <v>8973</v>
      </c>
      <c r="M662" s="6">
        <v>1</v>
      </c>
      <c r="N662" s="6" t="s">
        <v>8972</v>
      </c>
      <c r="O662" s="6">
        <f>MATCH(A662, 'combined matches'!B$1:B$4986,0)</f>
        <v>579</v>
      </c>
      <c r="P662" s="6">
        <f t="shared" si="46"/>
        <v>0</v>
      </c>
      <c r="Q662" s="6" t="b">
        <f t="shared" si="47"/>
        <v>0</v>
      </c>
      <c r="R662" s="6" t="b">
        <f t="shared" si="48"/>
        <v>0</v>
      </c>
      <c r="S662" s="6" t="b">
        <f t="shared" si="45"/>
        <v>0</v>
      </c>
      <c r="T662" s="6" t="b">
        <f>IF(P662=1, SUM(P$1:P662))</f>
        <v>0</v>
      </c>
    </row>
    <row r="663" spans="1:20" x14ac:dyDescent="0.2">
      <c r="A663" s="6">
        <v>685</v>
      </c>
      <c r="B663" s="6" t="s">
        <v>1043</v>
      </c>
      <c r="C663" s="6" t="s">
        <v>1044</v>
      </c>
      <c r="D663" s="6" t="s">
        <v>1045</v>
      </c>
      <c r="E663" s="6" t="s">
        <v>943</v>
      </c>
      <c r="F663" s="6">
        <v>25541</v>
      </c>
      <c r="G663" s="6">
        <v>3047431407</v>
      </c>
      <c r="H663" s="6" t="s">
        <v>1044</v>
      </c>
      <c r="I663" s="6" t="s">
        <v>9155</v>
      </c>
      <c r="K663" s="6" t="s">
        <v>8649</v>
      </c>
      <c r="L663" s="6" t="s">
        <v>13355</v>
      </c>
      <c r="M663" s="6">
        <v>0</v>
      </c>
      <c r="N663" s="6" t="s">
        <v>8972</v>
      </c>
      <c r="O663" s="6">
        <f>MATCH(A663, 'combined matches'!B$1:B$4986,0)</f>
        <v>580</v>
      </c>
      <c r="P663" s="6">
        <f t="shared" si="46"/>
        <v>0</v>
      </c>
      <c r="Q663" s="6" t="b">
        <f t="shared" si="47"/>
        <v>0</v>
      </c>
      <c r="R663" s="6" t="b">
        <f t="shared" si="48"/>
        <v>0</v>
      </c>
      <c r="S663" s="6" t="b">
        <f t="shared" si="45"/>
        <v>0</v>
      </c>
      <c r="T663" s="6" t="b">
        <f>IF(P663=1, SUM(P$1:P663))</f>
        <v>0</v>
      </c>
    </row>
    <row r="664" spans="1:20" x14ac:dyDescent="0.2">
      <c r="A664" s="6">
        <v>686</v>
      </c>
      <c r="B664" s="6" t="s">
        <v>1046</v>
      </c>
      <c r="C664" s="6" t="s">
        <v>1047</v>
      </c>
      <c r="D664" s="6" t="s">
        <v>954</v>
      </c>
      <c r="E664" s="6" t="s">
        <v>943</v>
      </c>
      <c r="F664" s="6">
        <v>25570</v>
      </c>
      <c r="G664" s="6">
        <v>3042725136</v>
      </c>
      <c r="H664" s="6" t="s">
        <v>6540</v>
      </c>
      <c r="I664" s="6" t="s">
        <v>9156</v>
      </c>
      <c r="K664" s="6" t="s">
        <v>8649</v>
      </c>
      <c r="L664" s="6" t="s">
        <v>8973</v>
      </c>
      <c r="M664" s="6">
        <v>1</v>
      </c>
      <c r="N664" s="6" t="s">
        <v>8972</v>
      </c>
      <c r="O664" s="6">
        <f>MATCH(A664, 'combined matches'!B$1:B$4986,0)</f>
        <v>581</v>
      </c>
      <c r="P664" s="6">
        <f t="shared" si="46"/>
        <v>0</v>
      </c>
      <c r="Q664" s="6" t="b">
        <f t="shared" si="47"/>
        <v>0</v>
      </c>
      <c r="R664" s="6" t="b">
        <f t="shared" si="48"/>
        <v>0</v>
      </c>
      <c r="S664" s="6" t="b">
        <f t="shared" si="45"/>
        <v>0</v>
      </c>
      <c r="T664" s="6" t="b">
        <f>IF(P664=1, SUM(P$1:P664))</f>
        <v>0</v>
      </c>
    </row>
    <row r="665" spans="1:20" x14ac:dyDescent="0.2">
      <c r="A665" s="6">
        <v>687</v>
      </c>
      <c r="B665" s="6" t="s">
        <v>1050</v>
      </c>
      <c r="C665" s="6" t="s">
        <v>1051</v>
      </c>
      <c r="D665" s="6" t="s">
        <v>211</v>
      </c>
      <c r="E665" s="6" t="s">
        <v>943</v>
      </c>
      <c r="F665" s="6">
        <v>25704</v>
      </c>
      <c r="G665" s="6">
        <v>3047815800</v>
      </c>
      <c r="H665" s="6" t="s">
        <v>1051</v>
      </c>
      <c r="I665" s="6" t="s">
        <v>9158</v>
      </c>
      <c r="K665" s="6" t="s">
        <v>8649</v>
      </c>
      <c r="L665" s="6" t="s">
        <v>13355</v>
      </c>
      <c r="M665" s="6">
        <v>0</v>
      </c>
      <c r="N665" s="6" t="s">
        <v>8972</v>
      </c>
      <c r="O665" s="6">
        <f>MATCH(A665, 'combined matches'!B$1:B$4986,0)</f>
        <v>582</v>
      </c>
      <c r="P665" s="6">
        <f t="shared" si="46"/>
        <v>0</v>
      </c>
      <c r="Q665" s="6" t="b">
        <f t="shared" si="47"/>
        <v>0</v>
      </c>
      <c r="R665" s="6" t="b">
        <f t="shared" si="48"/>
        <v>0</v>
      </c>
      <c r="S665" s="6" t="b">
        <f t="shared" si="45"/>
        <v>0</v>
      </c>
      <c r="T665" s="6" t="b">
        <f>IF(P665=1, SUM(P$1:P665))</f>
        <v>0</v>
      </c>
    </row>
    <row r="666" spans="1:20" x14ac:dyDescent="0.2">
      <c r="A666" s="6">
        <v>688</v>
      </c>
      <c r="B666" s="6" t="s">
        <v>1048</v>
      </c>
      <c r="C666" s="6" t="s">
        <v>1049</v>
      </c>
      <c r="D666" s="6" t="s">
        <v>211</v>
      </c>
      <c r="E666" s="6" t="s">
        <v>943</v>
      </c>
      <c r="F666" s="6">
        <v>25701</v>
      </c>
      <c r="G666" s="6">
        <v>3046972014</v>
      </c>
      <c r="H666" s="6" t="s">
        <v>7899</v>
      </c>
      <c r="I666" s="6" t="s">
        <v>9157</v>
      </c>
      <c r="K666" s="6" t="s">
        <v>8649</v>
      </c>
      <c r="L666" s="6" t="s">
        <v>8973</v>
      </c>
      <c r="M666" s="6">
        <v>1</v>
      </c>
      <c r="N666" s="6" t="s">
        <v>8972</v>
      </c>
      <c r="O666" s="6">
        <f>MATCH(A666, 'combined matches'!B$1:B$4986,0)</f>
        <v>583</v>
      </c>
      <c r="P666" s="6">
        <f t="shared" si="46"/>
        <v>0</v>
      </c>
      <c r="Q666" s="6" t="b">
        <f t="shared" si="47"/>
        <v>0</v>
      </c>
      <c r="R666" s="6" t="b">
        <f t="shared" si="48"/>
        <v>0</v>
      </c>
      <c r="S666" s="6" t="b">
        <f t="shared" si="45"/>
        <v>0</v>
      </c>
      <c r="T666" s="6" t="b">
        <f>IF(P666=1, SUM(P$1:P666))</f>
        <v>0</v>
      </c>
    </row>
    <row r="667" spans="1:20" x14ac:dyDescent="0.2">
      <c r="A667" s="6">
        <v>689</v>
      </c>
      <c r="B667" s="6" t="s">
        <v>1038</v>
      </c>
      <c r="C667" s="6" t="s">
        <v>1039</v>
      </c>
      <c r="D667" s="6" t="s">
        <v>211</v>
      </c>
      <c r="E667" s="6" t="s">
        <v>943</v>
      </c>
      <c r="F667" s="6">
        <v>25705</v>
      </c>
      <c r="G667" s="6">
        <v>3045294734</v>
      </c>
      <c r="H667" s="6" t="s">
        <v>6539</v>
      </c>
      <c r="I667" s="6" t="s">
        <v>9153</v>
      </c>
      <c r="K667" s="6" t="s">
        <v>8649</v>
      </c>
      <c r="L667" s="6" t="s">
        <v>8973</v>
      </c>
      <c r="M667" s="6">
        <v>1</v>
      </c>
      <c r="N667" s="6" t="s">
        <v>8972</v>
      </c>
      <c r="O667" s="6">
        <f>MATCH(A667, 'combined matches'!B$1:B$4986,0)</f>
        <v>584</v>
      </c>
      <c r="P667" s="6">
        <f t="shared" si="46"/>
        <v>0</v>
      </c>
      <c r="Q667" s="6" t="b">
        <f t="shared" si="47"/>
        <v>0</v>
      </c>
      <c r="R667" s="6" t="b">
        <f t="shared" si="48"/>
        <v>0</v>
      </c>
      <c r="S667" s="6" t="b">
        <f t="shared" si="45"/>
        <v>0</v>
      </c>
      <c r="T667" s="6" t="b">
        <f>IF(P667=1, SUM(P$1:P667))</f>
        <v>0</v>
      </c>
    </row>
    <row r="668" spans="1:20" x14ac:dyDescent="0.2">
      <c r="A668" s="6">
        <v>690</v>
      </c>
      <c r="B668" s="6" t="s">
        <v>1040</v>
      </c>
      <c r="C668" s="6" t="s">
        <v>1041</v>
      </c>
      <c r="D668" s="6" t="s">
        <v>1042</v>
      </c>
      <c r="E668" s="6" t="s">
        <v>943</v>
      </c>
      <c r="F668" s="6">
        <v>25514</v>
      </c>
      <c r="G668" s="6">
        <v>3046485544</v>
      </c>
      <c r="H668" s="6" t="s">
        <v>1041</v>
      </c>
      <c r="I668" s="6" t="s">
        <v>9154</v>
      </c>
      <c r="K668" s="6" t="s">
        <v>8649</v>
      </c>
      <c r="L668" s="6" t="s">
        <v>13355</v>
      </c>
      <c r="M668" s="6">
        <v>0</v>
      </c>
      <c r="N668" s="6" t="s">
        <v>8972</v>
      </c>
      <c r="O668" s="6">
        <f>MATCH(A668, 'combined matches'!B$1:B$4986,0)</f>
        <v>585</v>
      </c>
      <c r="P668" s="6">
        <f t="shared" si="46"/>
        <v>0</v>
      </c>
      <c r="Q668" s="6" t="b">
        <f t="shared" si="47"/>
        <v>0</v>
      </c>
      <c r="R668" s="6" t="b">
        <f t="shared" si="48"/>
        <v>0</v>
      </c>
      <c r="S668" s="6" t="b">
        <f t="shared" si="45"/>
        <v>0</v>
      </c>
      <c r="T668" s="6" t="b">
        <f>IF(P668=1, SUM(P$1:P668))</f>
        <v>0</v>
      </c>
    </row>
    <row r="669" spans="1:20" x14ac:dyDescent="0.2">
      <c r="A669" s="6">
        <v>691</v>
      </c>
      <c r="B669" s="6" t="s">
        <v>955</v>
      </c>
      <c r="C669" s="6" t="s">
        <v>956</v>
      </c>
      <c r="D669" s="6" t="s">
        <v>211</v>
      </c>
      <c r="E669" s="6" t="s">
        <v>943</v>
      </c>
      <c r="F669" s="6">
        <v>25704</v>
      </c>
      <c r="G669" s="6">
        <v>3044291764</v>
      </c>
      <c r="H669" s="6" t="s">
        <v>6522</v>
      </c>
      <c r="I669" s="6" t="s">
        <v>955</v>
      </c>
      <c r="K669" s="6" t="s">
        <v>8649</v>
      </c>
      <c r="L669" s="6" t="s">
        <v>13355</v>
      </c>
      <c r="M669" s="6">
        <v>0</v>
      </c>
      <c r="N669" s="6" t="s">
        <v>8972</v>
      </c>
      <c r="O669" s="6">
        <f>MATCH(A669, 'combined matches'!B$1:B$4986,0)</f>
        <v>586</v>
      </c>
      <c r="P669" s="6">
        <f t="shared" si="46"/>
        <v>0</v>
      </c>
      <c r="Q669" s="6" t="b">
        <f t="shared" si="47"/>
        <v>0</v>
      </c>
      <c r="R669" s="6" t="b">
        <f t="shared" si="48"/>
        <v>0</v>
      </c>
      <c r="S669" s="6" t="b">
        <f t="shared" si="45"/>
        <v>0</v>
      </c>
      <c r="T669" s="6" t="b">
        <f>IF(P669=1, SUM(P$1:P669))</f>
        <v>0</v>
      </c>
    </row>
    <row r="670" spans="1:20" x14ac:dyDescent="0.2">
      <c r="A670" s="6">
        <v>692</v>
      </c>
      <c r="B670" s="6" t="s">
        <v>952</v>
      </c>
      <c r="C670" s="6" t="s">
        <v>953</v>
      </c>
      <c r="D670" s="6" t="s">
        <v>954</v>
      </c>
      <c r="E670" s="6" t="s">
        <v>943</v>
      </c>
      <c r="F670" s="6">
        <v>25570</v>
      </c>
      <c r="G670" s="6">
        <v>3044291764</v>
      </c>
      <c r="H670" s="6" t="s">
        <v>6521</v>
      </c>
      <c r="I670" s="6" t="s">
        <v>952</v>
      </c>
      <c r="K670" s="6" t="s">
        <v>8649</v>
      </c>
      <c r="L670" s="6" t="s">
        <v>8973</v>
      </c>
      <c r="M670" s="6">
        <v>1</v>
      </c>
      <c r="N670" s="6" t="s">
        <v>8972</v>
      </c>
      <c r="O670" s="6">
        <f>MATCH(A670, 'combined matches'!B$1:B$4986,0)</f>
        <v>587</v>
      </c>
      <c r="P670" s="6">
        <f t="shared" si="46"/>
        <v>0</v>
      </c>
      <c r="Q670" s="6" t="b">
        <f t="shared" si="47"/>
        <v>0</v>
      </c>
      <c r="R670" s="6" t="b">
        <f t="shared" si="48"/>
        <v>0</v>
      </c>
      <c r="S670" s="6" t="b">
        <f t="shared" si="45"/>
        <v>0</v>
      </c>
      <c r="T670" s="6" t="b">
        <f>IF(P670=1, SUM(P$1:P670))</f>
        <v>0</v>
      </c>
    </row>
    <row r="671" spans="1:20" x14ac:dyDescent="0.2">
      <c r="A671" s="6">
        <v>693</v>
      </c>
      <c r="B671" s="6" t="s">
        <v>1528</v>
      </c>
      <c r="C671" s="6" t="s">
        <v>11428</v>
      </c>
      <c r="D671" s="6" t="s">
        <v>954</v>
      </c>
      <c r="E671" s="6" t="s">
        <v>943</v>
      </c>
      <c r="F671" s="6">
        <v>25570</v>
      </c>
      <c r="G671" s="6">
        <v>3042726761</v>
      </c>
      <c r="H671" s="6" t="s">
        <v>11429</v>
      </c>
      <c r="I671" s="6" t="s">
        <v>9268</v>
      </c>
      <c r="K671" s="6" t="s">
        <v>11430</v>
      </c>
      <c r="L671" s="6" t="s">
        <v>8975</v>
      </c>
      <c r="N671" s="6" t="s">
        <v>11017</v>
      </c>
      <c r="O671" s="6">
        <f>MATCH(A671, 'combined matches'!B$1:B$4986,0)</f>
        <v>588</v>
      </c>
      <c r="P671" s="6">
        <f t="shared" si="46"/>
        <v>0</v>
      </c>
      <c r="Q671" s="6" t="b">
        <f t="shared" si="47"/>
        <v>0</v>
      </c>
      <c r="R671" s="6" t="b">
        <f t="shared" si="48"/>
        <v>0</v>
      </c>
      <c r="S671" s="6" t="b">
        <f t="shared" si="45"/>
        <v>0</v>
      </c>
      <c r="T671" s="6" t="b">
        <f>IF(P671=1, SUM(P$1:P671))</f>
        <v>0</v>
      </c>
    </row>
    <row r="672" spans="1:20" x14ac:dyDescent="0.2">
      <c r="A672" s="6">
        <v>694</v>
      </c>
      <c r="B672" s="6" t="s">
        <v>13120</v>
      </c>
      <c r="C672" s="6" t="s">
        <v>13121</v>
      </c>
      <c r="D672" s="6" t="s">
        <v>11280</v>
      </c>
      <c r="E672" s="6" t="s">
        <v>943</v>
      </c>
      <c r="F672" s="6">
        <v>25801</v>
      </c>
      <c r="G672" s="6">
        <v>3049291241</v>
      </c>
      <c r="H672" s="6" t="s">
        <v>13121</v>
      </c>
      <c r="I672" s="6" t="s">
        <v>20763</v>
      </c>
      <c r="K672" s="6" t="s">
        <v>20764</v>
      </c>
      <c r="L672" s="6" t="s">
        <v>8979</v>
      </c>
      <c r="N672" s="6" t="s">
        <v>11017</v>
      </c>
      <c r="O672" s="6">
        <f>MATCH(A672, 'combined matches'!B$1:B$4986,0)</f>
        <v>589</v>
      </c>
      <c r="P672" s="6">
        <f t="shared" si="46"/>
        <v>0</v>
      </c>
      <c r="Q672" s="6" t="b">
        <f t="shared" si="47"/>
        <v>0</v>
      </c>
      <c r="R672" s="6" t="b">
        <f t="shared" si="48"/>
        <v>0</v>
      </c>
      <c r="S672" s="6" t="b">
        <f t="shared" si="45"/>
        <v>0</v>
      </c>
      <c r="T672" s="6" t="b">
        <f>IF(P672=1, SUM(P$1:P672))</f>
        <v>0</v>
      </c>
    </row>
    <row r="673" spans="1:20" x14ac:dyDescent="0.2">
      <c r="A673" s="6">
        <v>695</v>
      </c>
      <c r="B673" s="6" t="s">
        <v>11431</v>
      </c>
      <c r="C673" s="6" t="s">
        <v>11432</v>
      </c>
      <c r="D673" s="6" t="s">
        <v>11434</v>
      </c>
      <c r="E673" s="6" t="s">
        <v>943</v>
      </c>
      <c r="F673" s="6">
        <v>26159</v>
      </c>
      <c r="G673" s="6">
        <v>3043372001</v>
      </c>
      <c r="H673" s="6" t="s">
        <v>20765</v>
      </c>
      <c r="I673" s="6" t="s">
        <v>16106</v>
      </c>
      <c r="K673" s="6" t="s">
        <v>11435</v>
      </c>
      <c r="L673" s="6" t="s">
        <v>8975</v>
      </c>
      <c r="N673" s="6" t="s">
        <v>11017</v>
      </c>
      <c r="O673" s="6">
        <f>MATCH(A673, 'combined matches'!B$1:B$4986,0)</f>
        <v>590</v>
      </c>
      <c r="P673" s="6">
        <f t="shared" si="46"/>
        <v>0</v>
      </c>
      <c r="Q673" s="6" t="b">
        <f t="shared" si="47"/>
        <v>0</v>
      </c>
      <c r="R673" s="6" t="b">
        <f t="shared" si="48"/>
        <v>0</v>
      </c>
      <c r="S673" s="6" t="b">
        <f t="shared" si="45"/>
        <v>0</v>
      </c>
      <c r="T673" s="6" t="b">
        <f>IF(P673=1, SUM(P$1:P673))</f>
        <v>0</v>
      </c>
    </row>
    <row r="674" spans="1:20" x14ac:dyDescent="0.2">
      <c r="A674" s="6">
        <v>696</v>
      </c>
      <c r="B674" s="6" t="s">
        <v>11436</v>
      </c>
      <c r="C674" s="6" t="s">
        <v>11437</v>
      </c>
      <c r="D674" s="6" t="s">
        <v>11438</v>
      </c>
      <c r="E674" s="6" t="s">
        <v>943</v>
      </c>
      <c r="F674" s="6">
        <v>26003</v>
      </c>
      <c r="G674" s="6">
        <v>3042339323</v>
      </c>
      <c r="H674" s="6" t="s">
        <v>11437</v>
      </c>
      <c r="I674" s="6" t="s">
        <v>16107</v>
      </c>
      <c r="K674" s="6" t="s">
        <v>11439</v>
      </c>
      <c r="L674" s="6" t="s">
        <v>8973</v>
      </c>
      <c r="M674" s="6">
        <v>1</v>
      </c>
      <c r="N674" s="6" t="s">
        <v>11017</v>
      </c>
      <c r="O674" s="6">
        <f>MATCH(A674, 'combined matches'!B$1:B$4986,0)</f>
        <v>591</v>
      </c>
      <c r="P674" s="6">
        <f t="shared" si="46"/>
        <v>0</v>
      </c>
      <c r="Q674" s="6" t="b">
        <f t="shared" si="47"/>
        <v>0</v>
      </c>
      <c r="R674" s="6" t="b">
        <f t="shared" si="48"/>
        <v>0</v>
      </c>
      <c r="S674" s="6" t="b">
        <f t="shared" si="45"/>
        <v>0</v>
      </c>
      <c r="T674" s="6" t="b">
        <f>IF(P674=1, SUM(P$1:P674))</f>
        <v>0</v>
      </c>
    </row>
    <row r="675" spans="1:20" x14ac:dyDescent="0.2">
      <c r="A675" s="6">
        <v>697</v>
      </c>
      <c r="B675" s="6" t="s">
        <v>11440</v>
      </c>
      <c r="C675" s="6" t="s">
        <v>11441</v>
      </c>
      <c r="D675" s="6" t="s">
        <v>5344</v>
      </c>
      <c r="E675" s="6" t="s">
        <v>943</v>
      </c>
      <c r="F675" s="6">
        <v>26143</v>
      </c>
      <c r="G675" s="6">
        <v>3042753301</v>
      </c>
      <c r="H675" s="6" t="s">
        <v>11442</v>
      </c>
      <c r="I675" s="6" t="s">
        <v>16108</v>
      </c>
      <c r="K675" s="6" t="s">
        <v>8650</v>
      </c>
      <c r="L675" s="6" t="s">
        <v>13355</v>
      </c>
      <c r="M675" s="6">
        <v>0</v>
      </c>
      <c r="N675" s="6" t="s">
        <v>11017</v>
      </c>
      <c r="O675" s="6">
        <f>MATCH(A675, 'combined matches'!B$1:B$4986,0)</f>
        <v>592</v>
      </c>
      <c r="P675" s="6">
        <f t="shared" si="46"/>
        <v>0</v>
      </c>
      <c r="Q675" s="6" t="b">
        <f t="shared" si="47"/>
        <v>0</v>
      </c>
      <c r="R675" s="6" t="b">
        <f t="shared" si="48"/>
        <v>0</v>
      </c>
      <c r="S675" s="6" t="b">
        <f t="shared" si="45"/>
        <v>0</v>
      </c>
      <c r="T675" s="6" t="b">
        <f>IF(P675=1, SUM(P$1:P675))</f>
        <v>0</v>
      </c>
    </row>
    <row r="676" spans="1:20" x14ac:dyDescent="0.2">
      <c r="A676" s="6">
        <v>698</v>
      </c>
      <c r="B676" s="6" t="s">
        <v>1057</v>
      </c>
      <c r="C676" s="6" t="s">
        <v>1058</v>
      </c>
      <c r="D676" s="6" t="s">
        <v>1059</v>
      </c>
      <c r="E676" s="6" t="s">
        <v>943</v>
      </c>
      <c r="F676" s="6">
        <v>26164</v>
      </c>
      <c r="G676" s="6">
        <v>3042731033</v>
      </c>
      <c r="H676" s="6" t="s">
        <v>1058</v>
      </c>
      <c r="I676" s="6" t="s">
        <v>9159</v>
      </c>
      <c r="K676" s="6" t="s">
        <v>8650</v>
      </c>
      <c r="L676" s="6" t="s">
        <v>13355</v>
      </c>
      <c r="M676" s="6">
        <v>0</v>
      </c>
      <c r="N676" s="6" t="s">
        <v>8972</v>
      </c>
      <c r="O676" s="6">
        <f>MATCH(A676, 'combined matches'!B$1:B$4986,0)</f>
        <v>593</v>
      </c>
      <c r="P676" s="6">
        <f t="shared" si="46"/>
        <v>0</v>
      </c>
      <c r="Q676" s="6" t="b">
        <f t="shared" si="47"/>
        <v>0</v>
      </c>
      <c r="R676" s="6" t="b">
        <f t="shared" si="48"/>
        <v>0</v>
      </c>
      <c r="S676" s="6" t="b">
        <f t="shared" si="45"/>
        <v>0</v>
      </c>
      <c r="T676" s="6" t="b">
        <f>IF(P676=1, SUM(P$1:P676))</f>
        <v>0</v>
      </c>
    </row>
    <row r="677" spans="1:20" x14ac:dyDescent="0.2">
      <c r="A677" s="6">
        <v>700</v>
      </c>
      <c r="B677" s="6" t="s">
        <v>2042</v>
      </c>
      <c r="C677" s="6" t="s">
        <v>2043</v>
      </c>
      <c r="D677" s="6" t="s">
        <v>2044</v>
      </c>
      <c r="E677" s="6" t="s">
        <v>2034</v>
      </c>
      <c r="F677" s="6">
        <v>36067</v>
      </c>
      <c r="G677" s="6">
        <v>3343613743</v>
      </c>
      <c r="H677" s="6" t="s">
        <v>8202</v>
      </c>
      <c r="I677" s="6" t="s">
        <v>9444</v>
      </c>
      <c r="K677" s="6" t="s">
        <v>8651</v>
      </c>
      <c r="L677" s="6" t="s">
        <v>8975</v>
      </c>
      <c r="N677" s="6" t="s">
        <v>8972</v>
      </c>
      <c r="O677" s="6">
        <f>MATCH(A677, 'combined matches'!B$1:B$4986,0)</f>
        <v>594</v>
      </c>
      <c r="P677" s="6">
        <f t="shared" si="46"/>
        <v>0</v>
      </c>
      <c r="Q677" s="6" t="b">
        <f t="shared" si="47"/>
        <v>0</v>
      </c>
      <c r="R677" s="6" t="b">
        <f t="shared" si="48"/>
        <v>0</v>
      </c>
      <c r="S677" s="6" t="b">
        <f t="shared" si="45"/>
        <v>0</v>
      </c>
      <c r="T677" s="6" t="b">
        <f>IF(P677=1, SUM(P$1:P677))</f>
        <v>0</v>
      </c>
    </row>
    <row r="678" spans="1:20" x14ac:dyDescent="0.2">
      <c r="A678" s="6">
        <v>701</v>
      </c>
      <c r="B678" s="6" t="s">
        <v>2195</v>
      </c>
      <c r="C678" s="6" t="s">
        <v>2196</v>
      </c>
      <c r="D678" s="6" t="s">
        <v>2197</v>
      </c>
      <c r="E678" s="6" t="s">
        <v>2034</v>
      </c>
      <c r="F678" s="6">
        <v>36567</v>
      </c>
      <c r="G678" s="6">
        <v>2519471910</v>
      </c>
      <c r="H678" s="6" t="s">
        <v>6712</v>
      </c>
      <c r="I678" s="6" t="s">
        <v>9488</v>
      </c>
      <c r="K678" s="6" t="s">
        <v>8651</v>
      </c>
      <c r="L678" s="6" t="s">
        <v>8975</v>
      </c>
      <c r="N678" s="6" t="s">
        <v>8972</v>
      </c>
      <c r="O678" s="6">
        <f>MATCH(A678, 'combined matches'!B$1:B$4986,0)</f>
        <v>595</v>
      </c>
      <c r="P678" s="6">
        <f t="shared" si="46"/>
        <v>0</v>
      </c>
      <c r="Q678" s="6" t="b">
        <f t="shared" si="47"/>
        <v>0</v>
      </c>
      <c r="R678" s="6" t="b">
        <f t="shared" si="48"/>
        <v>0</v>
      </c>
      <c r="S678" s="6" t="b">
        <f t="shared" si="45"/>
        <v>0</v>
      </c>
      <c r="T678" s="6" t="b">
        <f>IF(P678=1, SUM(P$1:P678))</f>
        <v>0</v>
      </c>
    </row>
    <row r="679" spans="1:20" x14ac:dyDescent="0.2">
      <c r="A679" s="6">
        <v>702</v>
      </c>
      <c r="B679" s="6" t="s">
        <v>5362</v>
      </c>
      <c r="C679" s="6" t="s">
        <v>2201</v>
      </c>
      <c r="D679" s="6" t="s">
        <v>2202</v>
      </c>
      <c r="E679" s="6" t="s">
        <v>2034</v>
      </c>
      <c r="F679" s="6">
        <v>36507</v>
      </c>
      <c r="G679" s="6">
        <v>2519376935</v>
      </c>
      <c r="H679" s="6" t="s">
        <v>6714</v>
      </c>
      <c r="I679" s="6" t="s">
        <v>10359</v>
      </c>
      <c r="K679" s="6" t="s">
        <v>8651</v>
      </c>
      <c r="L679" s="6" t="s">
        <v>8975</v>
      </c>
      <c r="N679" s="6" t="s">
        <v>8972</v>
      </c>
      <c r="O679" s="6">
        <f>MATCH(A679, 'combined matches'!B$1:B$4986,0)</f>
        <v>596</v>
      </c>
      <c r="P679" s="6">
        <f t="shared" si="46"/>
        <v>0</v>
      </c>
      <c r="Q679" s="6" t="b">
        <f t="shared" si="47"/>
        <v>0</v>
      </c>
      <c r="R679" s="6" t="b">
        <f t="shared" si="48"/>
        <v>0</v>
      </c>
      <c r="S679" s="6" t="b">
        <f t="shared" si="45"/>
        <v>0</v>
      </c>
      <c r="T679" s="6" t="b">
        <f>IF(P679=1, SUM(P$1:P679))</f>
        <v>0</v>
      </c>
    </row>
    <row r="680" spans="1:20" x14ac:dyDescent="0.2">
      <c r="A680" s="6">
        <v>703</v>
      </c>
      <c r="B680" s="6" t="s">
        <v>2082</v>
      </c>
      <c r="C680" s="6" t="s">
        <v>2083</v>
      </c>
      <c r="D680" s="6" t="s">
        <v>2084</v>
      </c>
      <c r="E680" s="6" t="s">
        <v>2034</v>
      </c>
      <c r="F680" s="6">
        <v>36016</v>
      </c>
      <c r="G680" s="6">
        <v>3347758324</v>
      </c>
      <c r="H680" s="6" t="s">
        <v>2083</v>
      </c>
      <c r="I680" s="6" t="s">
        <v>9453</v>
      </c>
      <c r="K680" s="6" t="s">
        <v>8651</v>
      </c>
      <c r="L680" s="6" t="s">
        <v>8975</v>
      </c>
      <c r="N680" s="6" t="s">
        <v>8972</v>
      </c>
      <c r="O680" s="6">
        <f>MATCH(A680, 'combined matches'!B$1:B$4986,0)</f>
        <v>597</v>
      </c>
      <c r="P680" s="6">
        <f t="shared" si="46"/>
        <v>0</v>
      </c>
      <c r="Q680" s="6" t="b">
        <f t="shared" si="47"/>
        <v>0</v>
      </c>
      <c r="R680" s="6" t="b">
        <f t="shared" si="48"/>
        <v>0</v>
      </c>
      <c r="S680" s="6" t="b">
        <f t="shared" ref="S680:S743" si="49">IF(Q680=0, IF(K680=K681, 0,1))</f>
        <v>0</v>
      </c>
      <c r="T680" s="6" t="b">
        <f>IF(P680=1, SUM(P$1:P680))</f>
        <v>0</v>
      </c>
    </row>
    <row r="681" spans="1:20" x14ac:dyDescent="0.2">
      <c r="A681" s="6">
        <v>704</v>
      </c>
      <c r="B681" s="6" t="s">
        <v>5363</v>
      </c>
      <c r="C681" s="6" t="s">
        <v>2080</v>
      </c>
      <c r="D681" s="6" t="s">
        <v>2081</v>
      </c>
      <c r="E681" s="6" t="s">
        <v>2034</v>
      </c>
      <c r="F681" s="6">
        <v>36027</v>
      </c>
      <c r="G681" s="6">
        <v>3346874808</v>
      </c>
      <c r="H681" s="6" t="s">
        <v>2080</v>
      </c>
      <c r="I681" s="6" t="s">
        <v>10360</v>
      </c>
      <c r="K681" s="6" t="s">
        <v>8651</v>
      </c>
      <c r="L681" s="6" t="s">
        <v>8975</v>
      </c>
      <c r="N681" s="6" t="s">
        <v>8972</v>
      </c>
      <c r="O681" s="6">
        <f>MATCH(A681, 'combined matches'!B$1:B$4986,0)</f>
        <v>598</v>
      </c>
      <c r="P681" s="6">
        <f t="shared" si="46"/>
        <v>0</v>
      </c>
      <c r="Q681" s="6" t="b">
        <f t="shared" si="47"/>
        <v>0</v>
      </c>
      <c r="R681" s="6" t="b">
        <f t="shared" si="48"/>
        <v>0</v>
      </c>
      <c r="S681" s="6" t="b">
        <f t="shared" si="49"/>
        <v>0</v>
      </c>
      <c r="T681" s="6" t="b">
        <f>IF(P681=1, SUM(P$1:P681))</f>
        <v>0</v>
      </c>
    </row>
    <row r="682" spans="1:20" x14ac:dyDescent="0.2">
      <c r="A682" s="6">
        <v>705</v>
      </c>
      <c r="B682" s="6" t="s">
        <v>2122</v>
      </c>
      <c r="C682" s="6" t="s">
        <v>2123</v>
      </c>
      <c r="D682" s="6" t="s">
        <v>520</v>
      </c>
      <c r="E682" s="6" t="s">
        <v>2034</v>
      </c>
      <c r="F682" s="6">
        <v>35042</v>
      </c>
      <c r="G682" s="6">
        <v>2059269702</v>
      </c>
      <c r="H682" s="6" t="s">
        <v>7173</v>
      </c>
      <c r="I682" s="6" t="s">
        <v>9467</v>
      </c>
      <c r="K682" s="6" t="s">
        <v>8651</v>
      </c>
      <c r="L682" s="6" t="s">
        <v>8975</v>
      </c>
      <c r="N682" s="6" t="s">
        <v>8972</v>
      </c>
      <c r="O682" s="6">
        <f>MATCH(A682, 'combined matches'!B$1:B$4986,0)</f>
        <v>599</v>
      </c>
      <c r="P682" s="6">
        <f t="shared" si="46"/>
        <v>0</v>
      </c>
      <c r="Q682" s="6" t="b">
        <f t="shared" si="47"/>
        <v>0</v>
      </c>
      <c r="R682" s="6" t="b">
        <f t="shared" si="48"/>
        <v>0</v>
      </c>
      <c r="S682" s="6" t="b">
        <f t="shared" si="49"/>
        <v>0</v>
      </c>
      <c r="T682" s="6" t="b">
        <f>IF(P682=1, SUM(P$1:P682))</f>
        <v>0</v>
      </c>
    </row>
    <row r="683" spans="1:20" x14ac:dyDescent="0.2">
      <c r="A683" s="6">
        <v>706</v>
      </c>
      <c r="B683" s="6" t="s">
        <v>2140</v>
      </c>
      <c r="C683" s="6" t="s">
        <v>2141</v>
      </c>
      <c r="D683" s="6" t="s">
        <v>200</v>
      </c>
      <c r="E683" s="6" t="s">
        <v>2034</v>
      </c>
      <c r="F683" s="6">
        <v>35121</v>
      </c>
      <c r="G683" s="6">
        <v>2052742120</v>
      </c>
      <c r="H683" s="6" t="s">
        <v>7174</v>
      </c>
      <c r="I683" s="6" t="s">
        <v>9471</v>
      </c>
      <c r="K683" s="6" t="s">
        <v>8651</v>
      </c>
      <c r="L683" s="6" t="s">
        <v>8975</v>
      </c>
      <c r="N683" s="6" t="s">
        <v>8972</v>
      </c>
      <c r="O683" s="6">
        <f>MATCH(A683, 'combined matches'!B$1:B$4986,0)</f>
        <v>600</v>
      </c>
      <c r="P683" s="6">
        <f t="shared" si="46"/>
        <v>0</v>
      </c>
      <c r="Q683" s="6" t="b">
        <f t="shared" si="47"/>
        <v>0</v>
      </c>
      <c r="R683" s="6" t="b">
        <f t="shared" si="48"/>
        <v>0</v>
      </c>
      <c r="S683" s="6" t="b">
        <f t="shared" si="49"/>
        <v>0</v>
      </c>
      <c r="T683" s="6" t="b">
        <f>IF(P683=1, SUM(P$1:P683))</f>
        <v>0</v>
      </c>
    </row>
    <row r="684" spans="1:20" x14ac:dyDescent="0.2">
      <c r="A684" s="6">
        <v>707</v>
      </c>
      <c r="B684" s="6" t="s">
        <v>2045</v>
      </c>
      <c r="C684" s="6" t="s">
        <v>7809</v>
      </c>
      <c r="D684" s="6" t="s">
        <v>2046</v>
      </c>
      <c r="E684" s="6" t="s">
        <v>2034</v>
      </c>
      <c r="F684" s="6">
        <v>36089</v>
      </c>
      <c r="G684" s="6">
        <v>3347383030</v>
      </c>
      <c r="H684" s="6" t="s">
        <v>7810</v>
      </c>
      <c r="I684" s="6" t="s">
        <v>9445</v>
      </c>
      <c r="K684" s="6" t="s">
        <v>8651</v>
      </c>
      <c r="L684" s="6" t="s">
        <v>8975</v>
      </c>
      <c r="N684" s="6" t="s">
        <v>8972</v>
      </c>
      <c r="O684" s="6">
        <f>MATCH(A684, 'combined matches'!B$1:B$4986,0)</f>
        <v>601</v>
      </c>
      <c r="P684" s="6">
        <f t="shared" si="46"/>
        <v>0</v>
      </c>
      <c r="Q684" s="6" t="b">
        <f t="shared" si="47"/>
        <v>0</v>
      </c>
      <c r="R684" s="6" t="b">
        <f t="shared" si="48"/>
        <v>0</v>
      </c>
      <c r="S684" s="6" t="b">
        <f t="shared" si="49"/>
        <v>0</v>
      </c>
      <c r="T684" s="6" t="b">
        <f>IF(P684=1, SUM(P$1:P684))</f>
        <v>0</v>
      </c>
    </row>
    <row r="685" spans="1:20" x14ac:dyDescent="0.2">
      <c r="A685" s="6">
        <v>708</v>
      </c>
      <c r="B685" s="6" t="s">
        <v>1578</v>
      </c>
      <c r="C685" s="6" t="s">
        <v>2060</v>
      </c>
      <c r="D685" s="6" t="s">
        <v>1659</v>
      </c>
      <c r="E685" s="6" t="s">
        <v>2034</v>
      </c>
      <c r="F685" s="6">
        <v>36037</v>
      </c>
      <c r="G685" s="6">
        <v>3343823154</v>
      </c>
      <c r="H685" s="6" t="s">
        <v>7175</v>
      </c>
      <c r="I685" s="6" t="s">
        <v>9449</v>
      </c>
      <c r="K685" s="6" t="s">
        <v>8651</v>
      </c>
      <c r="L685" s="6" t="s">
        <v>8975</v>
      </c>
      <c r="N685" s="6" t="s">
        <v>8972</v>
      </c>
      <c r="O685" s="6">
        <f>MATCH(A685, 'combined matches'!B$1:B$4986,0)</f>
        <v>602</v>
      </c>
      <c r="P685" s="6">
        <f t="shared" si="46"/>
        <v>0</v>
      </c>
      <c r="Q685" s="6" t="b">
        <f t="shared" si="47"/>
        <v>0</v>
      </c>
      <c r="R685" s="6" t="b">
        <f t="shared" si="48"/>
        <v>0</v>
      </c>
      <c r="S685" s="6" t="b">
        <f t="shared" si="49"/>
        <v>0</v>
      </c>
      <c r="T685" s="6" t="b">
        <f>IF(P685=1, SUM(P$1:P685))</f>
        <v>0</v>
      </c>
    </row>
    <row r="686" spans="1:20" x14ac:dyDescent="0.2">
      <c r="A686" s="6">
        <v>709</v>
      </c>
      <c r="B686" s="6" t="s">
        <v>1660</v>
      </c>
      <c r="C686" s="6" t="s">
        <v>2155</v>
      </c>
      <c r="D686" s="6" t="s">
        <v>2156</v>
      </c>
      <c r="E686" s="6" t="s">
        <v>2034</v>
      </c>
      <c r="F686" s="6">
        <v>36201</v>
      </c>
      <c r="G686" s="6">
        <v>2562377523</v>
      </c>
      <c r="H686" s="6" t="s">
        <v>7176</v>
      </c>
      <c r="I686" s="6" t="s">
        <v>9319</v>
      </c>
      <c r="K686" s="6" t="s">
        <v>8651</v>
      </c>
      <c r="L686" s="6" t="s">
        <v>8975</v>
      </c>
      <c r="N686" s="6" t="s">
        <v>8972</v>
      </c>
      <c r="O686" s="6">
        <f>MATCH(A686, 'combined matches'!B$1:B$4986,0)</f>
        <v>603</v>
      </c>
      <c r="P686" s="6">
        <f t="shared" si="46"/>
        <v>0</v>
      </c>
      <c r="Q686" s="6" t="b">
        <f t="shared" si="47"/>
        <v>0</v>
      </c>
      <c r="R686" s="6" t="b">
        <f t="shared" si="48"/>
        <v>0</v>
      </c>
      <c r="S686" s="6" t="b">
        <f t="shared" si="49"/>
        <v>0</v>
      </c>
      <c r="T686" s="6" t="b">
        <f>IF(P686=1, SUM(P$1:P686))</f>
        <v>0</v>
      </c>
    </row>
    <row r="687" spans="1:20" x14ac:dyDescent="0.2">
      <c r="A687" s="6">
        <v>710</v>
      </c>
      <c r="B687" s="6" t="s">
        <v>2157</v>
      </c>
      <c r="C687" s="6" t="s">
        <v>2158</v>
      </c>
      <c r="D687" s="6" t="s">
        <v>2159</v>
      </c>
      <c r="E687" s="6" t="s">
        <v>2034</v>
      </c>
      <c r="F687" s="6">
        <v>36854</v>
      </c>
      <c r="G687" s="6">
        <v>3347560758</v>
      </c>
      <c r="H687" s="6" t="s">
        <v>6710</v>
      </c>
      <c r="I687" s="6" t="s">
        <v>9476</v>
      </c>
      <c r="K687" s="6" t="s">
        <v>8651</v>
      </c>
      <c r="L687" s="6" t="s">
        <v>8975</v>
      </c>
      <c r="N687" s="6" t="s">
        <v>8972</v>
      </c>
      <c r="O687" s="6">
        <f>MATCH(A687, 'combined matches'!B$1:B$4986,0)</f>
        <v>604</v>
      </c>
      <c r="P687" s="6">
        <f t="shared" si="46"/>
        <v>0</v>
      </c>
      <c r="Q687" s="6" t="b">
        <f t="shared" si="47"/>
        <v>0</v>
      </c>
      <c r="R687" s="6" t="b">
        <f t="shared" si="48"/>
        <v>0</v>
      </c>
      <c r="S687" s="6" t="b">
        <f t="shared" si="49"/>
        <v>0</v>
      </c>
      <c r="T687" s="6" t="b">
        <f>IF(P687=1, SUM(P$1:P687))</f>
        <v>0</v>
      </c>
    </row>
    <row r="688" spans="1:20" x14ac:dyDescent="0.2">
      <c r="A688" s="6">
        <v>711</v>
      </c>
      <c r="B688" s="6" t="s">
        <v>1929</v>
      </c>
      <c r="C688" s="6" t="s">
        <v>2142</v>
      </c>
      <c r="D688" s="6" t="s">
        <v>2143</v>
      </c>
      <c r="E688" s="6" t="s">
        <v>2034</v>
      </c>
      <c r="F688" s="6">
        <v>35960</v>
      </c>
      <c r="G688" s="6">
        <v>2569273132</v>
      </c>
      <c r="H688" s="6" t="s">
        <v>6709</v>
      </c>
      <c r="I688" s="6" t="s">
        <v>9407</v>
      </c>
      <c r="K688" s="6" t="s">
        <v>8651</v>
      </c>
      <c r="L688" s="6" t="s">
        <v>8975</v>
      </c>
      <c r="N688" s="6" t="s">
        <v>8972</v>
      </c>
      <c r="O688" s="6">
        <f>MATCH(A688, 'combined matches'!B$1:B$4986,0)</f>
        <v>605</v>
      </c>
      <c r="P688" s="6">
        <f t="shared" si="46"/>
        <v>0</v>
      </c>
      <c r="Q688" s="6" t="b">
        <f t="shared" si="47"/>
        <v>0</v>
      </c>
      <c r="R688" s="6" t="b">
        <f t="shared" si="48"/>
        <v>0</v>
      </c>
      <c r="S688" s="6" t="b">
        <f t="shared" si="49"/>
        <v>0</v>
      </c>
      <c r="T688" s="6" t="b">
        <f>IF(P688=1, SUM(P$1:P688))</f>
        <v>0</v>
      </c>
    </row>
    <row r="689" spans="1:20" x14ac:dyDescent="0.2">
      <c r="A689" s="6">
        <v>712</v>
      </c>
      <c r="B689" s="6" t="s">
        <v>2047</v>
      </c>
      <c r="C689" s="6" t="s">
        <v>2048</v>
      </c>
      <c r="D689" s="6" t="s">
        <v>2049</v>
      </c>
      <c r="E689" s="6" t="s">
        <v>2034</v>
      </c>
      <c r="F689" s="6">
        <v>35045</v>
      </c>
      <c r="G689" s="6">
        <v>2057551287</v>
      </c>
      <c r="H689" s="6" t="s">
        <v>7177</v>
      </c>
      <c r="I689" s="6" t="s">
        <v>9446</v>
      </c>
      <c r="K689" s="6" t="s">
        <v>8651</v>
      </c>
      <c r="L689" s="6" t="s">
        <v>8975</v>
      </c>
      <c r="N689" s="6" t="s">
        <v>8972</v>
      </c>
      <c r="O689" s="6">
        <f>MATCH(A689, 'combined matches'!B$1:B$4986,0)</f>
        <v>606</v>
      </c>
      <c r="P689" s="6">
        <f t="shared" si="46"/>
        <v>0</v>
      </c>
      <c r="Q689" s="6" t="b">
        <f t="shared" si="47"/>
        <v>0</v>
      </c>
      <c r="R689" s="6" t="b">
        <f t="shared" si="48"/>
        <v>0</v>
      </c>
      <c r="S689" s="6" t="b">
        <f t="shared" si="49"/>
        <v>0</v>
      </c>
      <c r="T689" s="6" t="b">
        <f>IF(P689=1, SUM(P$1:P689))</f>
        <v>0</v>
      </c>
    </row>
    <row r="690" spans="1:20" x14ac:dyDescent="0.2">
      <c r="A690" s="6">
        <v>713</v>
      </c>
      <c r="B690" s="6" t="s">
        <v>1665</v>
      </c>
      <c r="C690" s="6" t="s">
        <v>7552</v>
      </c>
      <c r="D690" s="6" t="s">
        <v>348</v>
      </c>
      <c r="E690" s="6" t="s">
        <v>2034</v>
      </c>
      <c r="F690" s="6">
        <v>36904</v>
      </c>
      <c r="G690" s="6">
        <v>2054594026</v>
      </c>
      <c r="H690" s="6" t="s">
        <v>7553</v>
      </c>
      <c r="I690" s="6" t="s">
        <v>9321</v>
      </c>
      <c r="K690" s="6" t="s">
        <v>8651</v>
      </c>
      <c r="L690" s="6" t="s">
        <v>8975</v>
      </c>
      <c r="N690" s="6" t="s">
        <v>8972</v>
      </c>
      <c r="O690" s="6">
        <f>MATCH(A690, 'combined matches'!B$1:B$4986,0)</f>
        <v>607</v>
      </c>
      <c r="P690" s="6">
        <f t="shared" si="46"/>
        <v>0</v>
      </c>
      <c r="Q690" s="6" t="b">
        <f t="shared" si="47"/>
        <v>0</v>
      </c>
      <c r="R690" s="6" t="b">
        <f t="shared" si="48"/>
        <v>0</v>
      </c>
      <c r="S690" s="6" t="b">
        <f t="shared" si="49"/>
        <v>0</v>
      </c>
      <c r="T690" s="6" t="b">
        <f>IF(P690=1, SUM(P$1:P690))</f>
        <v>0</v>
      </c>
    </row>
    <row r="691" spans="1:20" x14ac:dyDescent="0.2">
      <c r="A691" s="6">
        <v>714</v>
      </c>
      <c r="B691" s="6" t="s">
        <v>2061</v>
      </c>
      <c r="C691" s="6" t="s">
        <v>2062</v>
      </c>
      <c r="D691" s="6" t="s">
        <v>2063</v>
      </c>
      <c r="E691" s="6" t="s">
        <v>2034</v>
      </c>
      <c r="F691" s="6">
        <v>36451</v>
      </c>
      <c r="G691" s="6">
        <v>2512753772</v>
      </c>
      <c r="H691" s="6" t="s">
        <v>7178</v>
      </c>
      <c r="I691" s="6" t="s">
        <v>9450</v>
      </c>
      <c r="K691" s="6" t="s">
        <v>8651</v>
      </c>
      <c r="L691" s="6" t="s">
        <v>8975</v>
      </c>
      <c r="N691" s="6" t="s">
        <v>8972</v>
      </c>
      <c r="O691" s="6">
        <f>MATCH(A691, 'combined matches'!B$1:B$4986,0)</f>
        <v>608</v>
      </c>
      <c r="P691" s="6">
        <f t="shared" si="46"/>
        <v>0</v>
      </c>
      <c r="Q691" s="6" t="b">
        <f t="shared" si="47"/>
        <v>0</v>
      </c>
      <c r="R691" s="6" t="b">
        <f t="shared" si="48"/>
        <v>0</v>
      </c>
      <c r="S691" s="6" t="b">
        <f t="shared" si="49"/>
        <v>0</v>
      </c>
      <c r="T691" s="6" t="b">
        <f>IF(P691=1, SUM(P$1:P691))</f>
        <v>0</v>
      </c>
    </row>
    <row r="692" spans="1:20" x14ac:dyDescent="0.2">
      <c r="A692" s="6">
        <v>715</v>
      </c>
      <c r="B692" s="6" t="s">
        <v>1668</v>
      </c>
      <c r="C692" s="6" t="s">
        <v>2160</v>
      </c>
      <c r="D692" s="6" t="s">
        <v>2161</v>
      </c>
      <c r="E692" s="6" t="s">
        <v>2034</v>
      </c>
      <c r="F692" s="6">
        <v>36266</v>
      </c>
      <c r="G692" s="6">
        <v>2563966421</v>
      </c>
      <c r="H692" s="6" t="s">
        <v>7179</v>
      </c>
      <c r="I692" s="6" t="s">
        <v>9322</v>
      </c>
      <c r="K692" s="6" t="s">
        <v>8651</v>
      </c>
      <c r="L692" s="6" t="s">
        <v>8975</v>
      </c>
      <c r="N692" s="6" t="s">
        <v>8972</v>
      </c>
      <c r="O692" s="6">
        <f>MATCH(A692, 'combined matches'!B$1:B$4986,0)</f>
        <v>609</v>
      </c>
      <c r="P692" s="6">
        <f t="shared" si="46"/>
        <v>0</v>
      </c>
      <c r="Q692" s="6" t="b">
        <f t="shared" si="47"/>
        <v>0</v>
      </c>
      <c r="R692" s="6" t="b">
        <f t="shared" si="48"/>
        <v>0</v>
      </c>
      <c r="S692" s="6" t="b">
        <f t="shared" si="49"/>
        <v>0</v>
      </c>
      <c r="T692" s="6" t="b">
        <f>IF(P692=1, SUM(P$1:P692))</f>
        <v>0</v>
      </c>
    </row>
    <row r="693" spans="1:20" x14ac:dyDescent="0.2">
      <c r="A693" s="6">
        <v>716</v>
      </c>
      <c r="B693" s="6" t="s">
        <v>2162</v>
      </c>
      <c r="C693" s="6" t="s">
        <v>2163</v>
      </c>
      <c r="D693" s="6" t="s">
        <v>2164</v>
      </c>
      <c r="E693" s="6" t="s">
        <v>2034</v>
      </c>
      <c r="F693" s="6">
        <v>36264</v>
      </c>
      <c r="G693" s="6">
        <v>2564632296</v>
      </c>
      <c r="H693" s="6" t="s">
        <v>7180</v>
      </c>
      <c r="I693" s="6" t="s">
        <v>9477</v>
      </c>
      <c r="K693" s="6" t="s">
        <v>8651</v>
      </c>
      <c r="L693" s="6" t="s">
        <v>8975</v>
      </c>
      <c r="N693" s="6" t="s">
        <v>8972</v>
      </c>
      <c r="O693" s="6">
        <f>MATCH(A693, 'combined matches'!B$1:B$4986,0)</f>
        <v>610</v>
      </c>
      <c r="P693" s="6">
        <f t="shared" si="46"/>
        <v>0</v>
      </c>
      <c r="Q693" s="6" t="b">
        <f t="shared" si="47"/>
        <v>0</v>
      </c>
      <c r="R693" s="6" t="b">
        <f t="shared" si="48"/>
        <v>0</v>
      </c>
      <c r="S693" s="6" t="b">
        <f t="shared" si="49"/>
        <v>0</v>
      </c>
      <c r="T693" s="6" t="b">
        <f>IF(P693=1, SUM(P$1:P693))</f>
        <v>0</v>
      </c>
    </row>
    <row r="694" spans="1:20" x14ac:dyDescent="0.2">
      <c r="A694" s="6">
        <v>717</v>
      </c>
      <c r="B694" s="6" t="s">
        <v>2085</v>
      </c>
      <c r="C694" s="6" t="s">
        <v>2086</v>
      </c>
      <c r="D694" s="6" t="s">
        <v>2087</v>
      </c>
      <c r="E694" s="6" t="s">
        <v>2034</v>
      </c>
      <c r="F694" s="6">
        <v>36330</v>
      </c>
      <c r="G694" s="6">
        <v>3343479574</v>
      </c>
      <c r="H694" s="6" t="s">
        <v>7181</v>
      </c>
      <c r="I694" s="6" t="s">
        <v>9454</v>
      </c>
      <c r="K694" s="6" t="s">
        <v>8651</v>
      </c>
      <c r="L694" s="6" t="s">
        <v>8975</v>
      </c>
      <c r="N694" s="6" t="s">
        <v>8972</v>
      </c>
      <c r="O694" s="6">
        <f>MATCH(A694, 'combined matches'!B$1:B$4986,0)</f>
        <v>611</v>
      </c>
      <c r="P694" s="6">
        <f t="shared" si="46"/>
        <v>0</v>
      </c>
      <c r="Q694" s="6" t="b">
        <f t="shared" si="47"/>
        <v>0</v>
      </c>
      <c r="R694" s="6" t="b">
        <f t="shared" si="48"/>
        <v>0</v>
      </c>
      <c r="S694" s="6" t="b">
        <f t="shared" si="49"/>
        <v>0</v>
      </c>
      <c r="T694" s="6" t="b">
        <f>IF(P694=1, SUM(P$1:P694))</f>
        <v>0</v>
      </c>
    </row>
    <row r="695" spans="1:20" x14ac:dyDescent="0.2">
      <c r="A695" s="6">
        <v>718</v>
      </c>
      <c r="B695" s="6" t="s">
        <v>2181</v>
      </c>
      <c r="C695" s="6" t="s">
        <v>7554</v>
      </c>
      <c r="D695" s="6" t="s">
        <v>2182</v>
      </c>
      <c r="E695" s="6" t="s">
        <v>2034</v>
      </c>
      <c r="F695" s="6">
        <v>35660</v>
      </c>
      <c r="G695" s="6">
        <v>2563831231</v>
      </c>
      <c r="H695" s="6" t="s">
        <v>7555</v>
      </c>
      <c r="I695" s="6" t="s">
        <v>9484</v>
      </c>
      <c r="K695" s="6" t="s">
        <v>8651</v>
      </c>
      <c r="L695" s="6" t="s">
        <v>8975</v>
      </c>
      <c r="N695" s="6" t="s">
        <v>8972</v>
      </c>
      <c r="O695" s="6">
        <f>MATCH(A695, 'combined matches'!B$1:B$4986,0)</f>
        <v>612</v>
      </c>
      <c r="P695" s="6">
        <f t="shared" si="46"/>
        <v>0</v>
      </c>
      <c r="Q695" s="6" t="b">
        <f t="shared" si="47"/>
        <v>0</v>
      </c>
      <c r="R695" s="6" t="b">
        <f t="shared" si="48"/>
        <v>0</v>
      </c>
      <c r="S695" s="6" t="b">
        <f t="shared" si="49"/>
        <v>0</v>
      </c>
      <c r="T695" s="6" t="b">
        <f>IF(P695=1, SUM(P$1:P695))</f>
        <v>0</v>
      </c>
    </row>
    <row r="696" spans="1:20" x14ac:dyDescent="0.2">
      <c r="A696" s="6">
        <v>719</v>
      </c>
      <c r="B696" s="6" t="s">
        <v>2064</v>
      </c>
      <c r="C696" s="6" t="s">
        <v>2065</v>
      </c>
      <c r="D696" s="6" t="s">
        <v>2066</v>
      </c>
      <c r="E696" s="6" t="s">
        <v>2034</v>
      </c>
      <c r="F696" s="6">
        <v>36401</v>
      </c>
      <c r="G696" s="6">
        <v>2515781952</v>
      </c>
      <c r="H696" s="6" t="s">
        <v>7182</v>
      </c>
      <c r="I696" s="6" t="s">
        <v>9451</v>
      </c>
      <c r="K696" s="6" t="s">
        <v>8651</v>
      </c>
      <c r="L696" s="6" t="s">
        <v>8975</v>
      </c>
      <c r="N696" s="6" t="s">
        <v>8972</v>
      </c>
      <c r="O696" s="6">
        <f>MATCH(A696, 'combined matches'!B$1:B$4986,0)</f>
        <v>613</v>
      </c>
      <c r="P696" s="6">
        <f t="shared" si="46"/>
        <v>0</v>
      </c>
      <c r="Q696" s="6" t="b">
        <f t="shared" si="47"/>
        <v>0</v>
      </c>
      <c r="R696" s="6" t="b">
        <f t="shared" si="48"/>
        <v>0</v>
      </c>
      <c r="S696" s="6" t="b">
        <f t="shared" si="49"/>
        <v>0</v>
      </c>
      <c r="T696" s="6" t="b">
        <f>IF(P696=1, SUM(P$1:P696))</f>
        <v>0</v>
      </c>
    </row>
    <row r="697" spans="1:20" x14ac:dyDescent="0.2">
      <c r="A697" s="6">
        <v>720</v>
      </c>
      <c r="B697" s="6" t="s">
        <v>2067</v>
      </c>
      <c r="C697" s="6" t="s">
        <v>2068</v>
      </c>
      <c r="D697" s="6" t="s">
        <v>2069</v>
      </c>
      <c r="E697" s="6" t="s">
        <v>2034</v>
      </c>
      <c r="F697" s="6">
        <v>36420</v>
      </c>
      <c r="G697" s="6">
        <v>3342221175</v>
      </c>
      <c r="H697" s="6" t="s">
        <v>7183</v>
      </c>
      <c r="I697" s="6" t="s">
        <v>9452</v>
      </c>
      <c r="K697" s="6" t="s">
        <v>8651</v>
      </c>
      <c r="L697" s="6" t="s">
        <v>8975</v>
      </c>
      <c r="N697" s="6" t="s">
        <v>8972</v>
      </c>
      <c r="O697" s="6">
        <f>MATCH(A697, 'combined matches'!B$1:B$4986,0)</f>
        <v>614</v>
      </c>
      <c r="P697" s="6">
        <f t="shared" si="46"/>
        <v>0</v>
      </c>
      <c r="Q697" s="6" t="b">
        <f t="shared" si="47"/>
        <v>0</v>
      </c>
      <c r="R697" s="6" t="b">
        <f t="shared" si="48"/>
        <v>0</v>
      </c>
      <c r="S697" s="6" t="b">
        <f t="shared" si="49"/>
        <v>0</v>
      </c>
      <c r="T697" s="6" t="b">
        <f>IF(P697=1, SUM(P$1:P697))</f>
        <v>0</v>
      </c>
    </row>
    <row r="698" spans="1:20" x14ac:dyDescent="0.2">
      <c r="A698" s="6">
        <v>721</v>
      </c>
      <c r="B698" s="6" t="s">
        <v>2088</v>
      </c>
      <c r="C698" s="6" t="s">
        <v>7556</v>
      </c>
      <c r="D698" s="6" t="s">
        <v>2089</v>
      </c>
      <c r="E698" s="6" t="s">
        <v>2034</v>
      </c>
      <c r="F698" s="6">
        <v>36049</v>
      </c>
      <c r="G698" s="6">
        <v>3343352471</v>
      </c>
      <c r="H698" s="6" t="s">
        <v>7557</v>
      </c>
      <c r="I698" s="6" t="s">
        <v>9455</v>
      </c>
      <c r="K698" s="6" t="s">
        <v>8651</v>
      </c>
      <c r="L698" s="6" t="s">
        <v>8975</v>
      </c>
      <c r="N698" s="6" t="s">
        <v>8972</v>
      </c>
      <c r="O698" s="6">
        <f>MATCH(A698, 'combined matches'!B$1:B$4986,0)</f>
        <v>615</v>
      </c>
      <c r="P698" s="6">
        <f t="shared" si="46"/>
        <v>0</v>
      </c>
      <c r="Q698" s="6" t="b">
        <f t="shared" si="47"/>
        <v>0</v>
      </c>
      <c r="R698" s="6" t="b">
        <f t="shared" si="48"/>
        <v>0</v>
      </c>
      <c r="S698" s="6" t="b">
        <f t="shared" si="49"/>
        <v>0</v>
      </c>
      <c r="T698" s="6" t="b">
        <f>IF(P698=1, SUM(P$1:P698))</f>
        <v>0</v>
      </c>
    </row>
    <row r="699" spans="1:20" x14ac:dyDescent="0.2">
      <c r="A699" s="6">
        <v>722</v>
      </c>
      <c r="B699" s="6" t="s">
        <v>2109</v>
      </c>
      <c r="C699" s="6" t="s">
        <v>2110</v>
      </c>
      <c r="D699" s="6" t="s">
        <v>2111</v>
      </c>
      <c r="E699" s="6" t="s">
        <v>2034</v>
      </c>
      <c r="F699" s="6">
        <v>35055</v>
      </c>
      <c r="G699" s="6">
        <v>2567341030</v>
      </c>
      <c r="H699" s="6" t="s">
        <v>7558</v>
      </c>
      <c r="I699" s="6" t="s">
        <v>9463</v>
      </c>
      <c r="K699" s="6" t="s">
        <v>8651</v>
      </c>
      <c r="L699" s="6" t="s">
        <v>8975</v>
      </c>
      <c r="N699" s="6" t="s">
        <v>8972</v>
      </c>
      <c r="O699" s="6">
        <f>MATCH(A699, 'combined matches'!B$1:B$4986,0)</f>
        <v>616</v>
      </c>
      <c r="P699" s="6">
        <f t="shared" si="46"/>
        <v>0</v>
      </c>
      <c r="Q699" s="6" t="b">
        <f t="shared" si="47"/>
        <v>0</v>
      </c>
      <c r="R699" s="6" t="b">
        <f t="shared" si="48"/>
        <v>0</v>
      </c>
      <c r="S699" s="6" t="b">
        <f t="shared" si="49"/>
        <v>0</v>
      </c>
      <c r="T699" s="6" t="b">
        <f>IF(P699=1, SUM(P$1:P699))</f>
        <v>0</v>
      </c>
    </row>
    <row r="700" spans="1:20" x14ac:dyDescent="0.2">
      <c r="A700" s="6">
        <v>723</v>
      </c>
      <c r="B700" s="6" t="s">
        <v>2090</v>
      </c>
      <c r="C700" s="6" t="s">
        <v>2091</v>
      </c>
      <c r="D700" s="6" t="s">
        <v>2092</v>
      </c>
      <c r="E700" s="6" t="s">
        <v>2034</v>
      </c>
      <c r="F700" s="6">
        <v>36360</v>
      </c>
      <c r="G700" s="6">
        <v>3347745146</v>
      </c>
      <c r="H700" s="6" t="s">
        <v>7184</v>
      </c>
      <c r="I700" s="6" t="s">
        <v>9456</v>
      </c>
      <c r="K700" s="6" t="s">
        <v>8651</v>
      </c>
      <c r="L700" s="6" t="s">
        <v>8975</v>
      </c>
      <c r="N700" s="6" t="s">
        <v>8972</v>
      </c>
      <c r="O700" s="6">
        <f>MATCH(A700, 'combined matches'!B$1:B$4986,0)</f>
        <v>617</v>
      </c>
      <c r="P700" s="6">
        <f t="shared" si="46"/>
        <v>0</v>
      </c>
      <c r="Q700" s="6" t="b">
        <f t="shared" si="47"/>
        <v>0</v>
      </c>
      <c r="R700" s="6" t="b">
        <f t="shared" si="48"/>
        <v>0</v>
      </c>
      <c r="S700" s="6" t="b">
        <f t="shared" si="49"/>
        <v>0</v>
      </c>
      <c r="T700" s="6" t="b">
        <f>IF(P700=1, SUM(P$1:P700))</f>
        <v>0</v>
      </c>
    </row>
    <row r="701" spans="1:20" x14ac:dyDescent="0.2">
      <c r="A701" s="6">
        <v>724</v>
      </c>
      <c r="B701" s="6" t="s">
        <v>2178</v>
      </c>
      <c r="C701" s="6" t="s">
        <v>2179</v>
      </c>
      <c r="D701" s="6" t="s">
        <v>2180</v>
      </c>
      <c r="E701" s="6" t="s">
        <v>2034</v>
      </c>
      <c r="F701" s="6">
        <v>36701</v>
      </c>
      <c r="G701" s="6">
        <v>3348742550</v>
      </c>
      <c r="H701" s="6" t="s">
        <v>7185</v>
      </c>
      <c r="I701" s="6" t="s">
        <v>9483</v>
      </c>
      <c r="K701" s="6" t="s">
        <v>8651</v>
      </c>
      <c r="L701" s="6" t="s">
        <v>8975</v>
      </c>
      <c r="N701" s="6" t="s">
        <v>8972</v>
      </c>
      <c r="O701" s="6">
        <f>MATCH(A701, 'combined matches'!B$1:B$4986,0)</f>
        <v>618</v>
      </c>
      <c r="P701" s="6">
        <f t="shared" si="46"/>
        <v>0</v>
      </c>
      <c r="Q701" s="6" t="b">
        <f t="shared" si="47"/>
        <v>0</v>
      </c>
      <c r="R701" s="6" t="b">
        <f t="shared" si="48"/>
        <v>0</v>
      </c>
      <c r="S701" s="6" t="b">
        <f t="shared" si="49"/>
        <v>0</v>
      </c>
      <c r="T701" s="6" t="b">
        <f>IF(P701=1, SUM(P$1:P701))</f>
        <v>0</v>
      </c>
    </row>
    <row r="702" spans="1:20" x14ac:dyDescent="0.2">
      <c r="A702" s="6">
        <v>725</v>
      </c>
      <c r="B702" s="6" t="s">
        <v>2144</v>
      </c>
      <c r="C702" s="6" t="s">
        <v>7813</v>
      </c>
      <c r="D702" s="6" t="s">
        <v>2145</v>
      </c>
      <c r="E702" s="6" t="s">
        <v>2034</v>
      </c>
      <c r="F702" s="6">
        <v>35967</v>
      </c>
      <c r="G702" s="6">
        <v>2568451931</v>
      </c>
      <c r="H702" s="6" t="s">
        <v>7813</v>
      </c>
      <c r="I702" s="6" t="s">
        <v>9472</v>
      </c>
      <c r="K702" s="6" t="s">
        <v>8651</v>
      </c>
      <c r="L702" s="6" t="s">
        <v>8975</v>
      </c>
      <c r="N702" s="6" t="s">
        <v>8972</v>
      </c>
      <c r="O702" s="6">
        <f>MATCH(A702, 'combined matches'!B$1:B$4986,0)</f>
        <v>619</v>
      </c>
      <c r="P702" s="6">
        <f t="shared" si="46"/>
        <v>0</v>
      </c>
      <c r="Q702" s="6" t="b">
        <f t="shared" si="47"/>
        <v>0</v>
      </c>
      <c r="R702" s="6" t="b">
        <f t="shared" si="48"/>
        <v>0</v>
      </c>
      <c r="S702" s="6" t="b">
        <f t="shared" si="49"/>
        <v>0</v>
      </c>
      <c r="T702" s="6" t="b">
        <f>IF(P702=1, SUM(P$1:P702))</f>
        <v>0</v>
      </c>
    </row>
    <row r="703" spans="1:20" x14ac:dyDescent="0.2">
      <c r="A703" s="6">
        <v>726</v>
      </c>
      <c r="B703" s="6" t="s">
        <v>5364</v>
      </c>
      <c r="C703" s="6" t="s">
        <v>2074</v>
      </c>
      <c r="D703" s="6" t="s">
        <v>2075</v>
      </c>
      <c r="E703" s="6" t="s">
        <v>2034</v>
      </c>
      <c r="F703" s="6">
        <v>36502</v>
      </c>
      <c r="G703" s="6">
        <v>2513689188</v>
      </c>
      <c r="H703" s="6" t="s">
        <v>7186</v>
      </c>
      <c r="I703" s="6" t="s">
        <v>10361</v>
      </c>
      <c r="K703" s="6" t="s">
        <v>8651</v>
      </c>
      <c r="L703" s="6" t="s">
        <v>8975</v>
      </c>
      <c r="N703" s="6" t="s">
        <v>8972</v>
      </c>
      <c r="O703" s="6">
        <f>MATCH(A703, 'combined matches'!B$1:B$4986,0)</f>
        <v>620</v>
      </c>
      <c r="P703" s="6">
        <f t="shared" si="46"/>
        <v>0</v>
      </c>
      <c r="Q703" s="6" t="b">
        <f t="shared" si="47"/>
        <v>0</v>
      </c>
      <c r="R703" s="6" t="b">
        <f t="shared" si="48"/>
        <v>0</v>
      </c>
      <c r="S703" s="6" t="b">
        <f t="shared" si="49"/>
        <v>0</v>
      </c>
      <c r="T703" s="6" t="b">
        <f>IF(P703=1, SUM(P$1:P703))</f>
        <v>0</v>
      </c>
    </row>
    <row r="704" spans="1:20" x14ac:dyDescent="0.2">
      <c r="A704" s="6">
        <v>727</v>
      </c>
      <c r="B704" s="6" t="s">
        <v>5365</v>
      </c>
      <c r="C704" s="6" t="s">
        <v>2071</v>
      </c>
      <c r="D704" s="6" t="s">
        <v>2072</v>
      </c>
      <c r="E704" s="6" t="s">
        <v>2034</v>
      </c>
      <c r="F704" s="6">
        <v>36426</v>
      </c>
      <c r="G704" s="6">
        <v>2518675765</v>
      </c>
      <c r="H704" s="6" t="s">
        <v>6707</v>
      </c>
      <c r="I704" s="6" t="s">
        <v>10362</v>
      </c>
      <c r="K704" s="6" t="s">
        <v>8651</v>
      </c>
      <c r="L704" s="6" t="s">
        <v>8975</v>
      </c>
      <c r="N704" s="6" t="s">
        <v>8972</v>
      </c>
      <c r="O704" s="6">
        <f>MATCH(A704, 'combined matches'!B$1:B$4986,0)</f>
        <v>621</v>
      </c>
      <c r="P704" s="6">
        <f t="shared" si="46"/>
        <v>0</v>
      </c>
      <c r="Q704" s="6" t="b">
        <f t="shared" si="47"/>
        <v>0</v>
      </c>
      <c r="R704" s="6" t="b">
        <f t="shared" si="48"/>
        <v>0</v>
      </c>
      <c r="S704" s="6" t="b">
        <f t="shared" si="49"/>
        <v>0</v>
      </c>
      <c r="T704" s="6" t="b">
        <f>IF(P704=1, SUM(P$1:P704))</f>
        <v>0</v>
      </c>
    </row>
    <row r="705" spans="1:20" x14ac:dyDescent="0.2">
      <c r="A705" s="6">
        <v>728</v>
      </c>
      <c r="B705" s="6" t="s">
        <v>2146</v>
      </c>
      <c r="C705" s="6" t="s">
        <v>2147</v>
      </c>
      <c r="D705" s="6" t="s">
        <v>2148</v>
      </c>
      <c r="E705" s="6" t="s">
        <v>2034</v>
      </c>
      <c r="F705" s="6">
        <v>35903</v>
      </c>
      <c r="G705" s="6">
        <v>2565476311</v>
      </c>
      <c r="H705" s="6" t="s">
        <v>8203</v>
      </c>
      <c r="I705" s="6" t="s">
        <v>9473</v>
      </c>
      <c r="K705" s="6" t="s">
        <v>8651</v>
      </c>
      <c r="L705" s="6" t="s">
        <v>8975</v>
      </c>
      <c r="N705" s="6" t="s">
        <v>8972</v>
      </c>
      <c r="O705" s="6">
        <f>MATCH(A705, 'combined matches'!B$1:B$4986,0)</f>
        <v>622</v>
      </c>
      <c r="P705" s="6">
        <f t="shared" si="46"/>
        <v>0</v>
      </c>
      <c r="Q705" s="6" t="b">
        <f t="shared" si="47"/>
        <v>0</v>
      </c>
      <c r="R705" s="6" t="b">
        <f t="shared" si="48"/>
        <v>0</v>
      </c>
      <c r="S705" s="6" t="b">
        <f t="shared" si="49"/>
        <v>0</v>
      </c>
      <c r="T705" s="6" t="b">
        <f>IF(P705=1, SUM(P$1:P705))</f>
        <v>0</v>
      </c>
    </row>
    <row r="706" spans="1:20" x14ac:dyDescent="0.2">
      <c r="A706" s="6">
        <v>729</v>
      </c>
      <c r="B706" s="6" t="s">
        <v>957</v>
      </c>
      <c r="C706" s="6" t="s">
        <v>7812</v>
      </c>
      <c r="D706" s="6" t="s">
        <v>1744</v>
      </c>
      <c r="E706" s="6" t="s">
        <v>2034</v>
      </c>
      <c r="F706" s="6">
        <v>35555</v>
      </c>
      <c r="G706" s="6">
        <v>2059325260</v>
      </c>
      <c r="H706" s="6" t="s">
        <v>8204</v>
      </c>
      <c r="I706" s="6" t="s">
        <v>9468</v>
      </c>
      <c r="K706" s="6" t="s">
        <v>8651</v>
      </c>
      <c r="L706" s="6" t="s">
        <v>8975</v>
      </c>
      <c r="N706" s="6" t="s">
        <v>8972</v>
      </c>
      <c r="O706" s="6">
        <f>MATCH(A706, 'combined matches'!B$1:B$4986,0)</f>
        <v>623</v>
      </c>
      <c r="P706" s="6">
        <f t="shared" si="46"/>
        <v>0</v>
      </c>
      <c r="Q706" s="6" t="b">
        <f t="shared" si="47"/>
        <v>0</v>
      </c>
      <c r="R706" s="6" t="b">
        <f t="shared" si="48"/>
        <v>0</v>
      </c>
      <c r="S706" s="6" t="b">
        <f t="shared" si="49"/>
        <v>0</v>
      </c>
      <c r="T706" s="6" t="b">
        <f>IF(P706=1, SUM(P$1:P706))</f>
        <v>0</v>
      </c>
    </row>
    <row r="707" spans="1:20" x14ac:dyDescent="0.2">
      <c r="A707" s="6">
        <v>730</v>
      </c>
      <c r="B707" s="6" t="s">
        <v>1739</v>
      </c>
      <c r="C707" s="6" t="s">
        <v>2183</v>
      </c>
      <c r="D707" s="6" t="s">
        <v>1588</v>
      </c>
      <c r="E707" s="6" t="s">
        <v>2034</v>
      </c>
      <c r="F707" s="6">
        <v>35653</v>
      </c>
      <c r="G707" s="6">
        <v>2563322700</v>
      </c>
      <c r="H707" s="6" t="s">
        <v>7187</v>
      </c>
      <c r="I707" s="6" t="s">
        <v>9349</v>
      </c>
      <c r="K707" s="6" t="s">
        <v>8651</v>
      </c>
      <c r="L707" s="6" t="s">
        <v>8975</v>
      </c>
      <c r="N707" s="6" t="s">
        <v>8972</v>
      </c>
      <c r="O707" s="6">
        <f>MATCH(A707, 'combined matches'!B$1:B$4986,0)</f>
        <v>624</v>
      </c>
      <c r="P707" s="6">
        <f t="shared" ref="P707:P770" si="50">IF(ISNA(O707),1,0)</f>
        <v>0</v>
      </c>
      <c r="Q707" s="6" t="b">
        <f t="shared" ref="Q707:Q770" si="51">IF(P707=1,IF(N707="service site", 1, 0))</f>
        <v>0</v>
      </c>
      <c r="R707" s="6" t="b">
        <f t="shared" ref="R707:R770" si="52">IF(Q707=1,IF(J708=J707,0,IF(J706=J707,0,1)))</f>
        <v>0</v>
      </c>
      <c r="S707" s="6" t="b">
        <f t="shared" si="49"/>
        <v>0</v>
      </c>
      <c r="T707" s="6" t="b">
        <f>IF(P707=1, SUM(P$1:P707))</f>
        <v>0</v>
      </c>
    </row>
    <row r="708" spans="1:20" x14ac:dyDescent="0.2">
      <c r="A708" s="6">
        <v>731</v>
      </c>
      <c r="B708" s="6" t="s">
        <v>2093</v>
      </c>
      <c r="C708" s="6" t="s">
        <v>2094</v>
      </c>
      <c r="D708" s="6" t="s">
        <v>86</v>
      </c>
      <c r="E708" s="6" t="s">
        <v>2034</v>
      </c>
      <c r="F708" s="6">
        <v>36344</v>
      </c>
      <c r="G708" s="6">
        <v>3346842256</v>
      </c>
      <c r="H708" s="6" t="s">
        <v>6708</v>
      </c>
      <c r="I708" s="6" t="s">
        <v>9457</v>
      </c>
      <c r="K708" s="6" t="s">
        <v>8651</v>
      </c>
      <c r="L708" s="6" t="s">
        <v>8975</v>
      </c>
      <c r="N708" s="6" t="s">
        <v>8972</v>
      </c>
      <c r="O708" s="6">
        <f>MATCH(A708, 'combined matches'!B$1:B$4986,0)</f>
        <v>625</v>
      </c>
      <c r="P708" s="6">
        <f t="shared" si="50"/>
        <v>0</v>
      </c>
      <c r="Q708" s="6" t="b">
        <f t="shared" si="51"/>
        <v>0</v>
      </c>
      <c r="R708" s="6" t="b">
        <f t="shared" si="52"/>
        <v>0</v>
      </c>
      <c r="S708" s="6" t="b">
        <f t="shared" si="49"/>
        <v>0</v>
      </c>
      <c r="T708" s="6" t="b">
        <f>IF(P708=1, SUM(P$1:P708))</f>
        <v>0</v>
      </c>
    </row>
    <row r="709" spans="1:20" x14ac:dyDescent="0.2">
      <c r="A709" s="6">
        <v>732</v>
      </c>
      <c r="B709" s="6" t="s">
        <v>2124</v>
      </c>
      <c r="C709" s="6" t="s">
        <v>2125</v>
      </c>
      <c r="D709" s="6" t="s">
        <v>2126</v>
      </c>
      <c r="E709" s="6" t="s">
        <v>2034</v>
      </c>
      <c r="F709" s="6">
        <v>35462</v>
      </c>
      <c r="G709" s="6">
        <v>2053729361</v>
      </c>
      <c r="H709" s="6" t="s">
        <v>7188</v>
      </c>
      <c r="I709" s="6" t="s">
        <v>9469</v>
      </c>
      <c r="K709" s="6" t="s">
        <v>8651</v>
      </c>
      <c r="L709" s="6" t="s">
        <v>8975</v>
      </c>
      <c r="N709" s="6" t="s">
        <v>8972</v>
      </c>
      <c r="O709" s="6">
        <f>MATCH(A709, 'combined matches'!B$1:B$4986,0)</f>
        <v>626</v>
      </c>
      <c r="P709" s="6">
        <f t="shared" si="50"/>
        <v>0</v>
      </c>
      <c r="Q709" s="6" t="b">
        <f t="shared" si="51"/>
        <v>0</v>
      </c>
      <c r="R709" s="6" t="b">
        <f t="shared" si="52"/>
        <v>0</v>
      </c>
      <c r="S709" s="6" t="b">
        <f t="shared" si="49"/>
        <v>0</v>
      </c>
      <c r="T709" s="6" t="b">
        <f>IF(P709=1, SUM(P$1:P709))</f>
        <v>0</v>
      </c>
    </row>
    <row r="710" spans="1:20" x14ac:dyDescent="0.2">
      <c r="A710" s="6">
        <v>733</v>
      </c>
      <c r="B710" s="6" t="s">
        <v>2032</v>
      </c>
      <c r="C710" s="6" t="s">
        <v>2033</v>
      </c>
      <c r="D710" s="6" t="s">
        <v>410</v>
      </c>
      <c r="E710" s="6" t="s">
        <v>2034</v>
      </c>
      <c r="F710" s="6">
        <v>36744</v>
      </c>
      <c r="G710" s="6">
        <v>3346243018</v>
      </c>
      <c r="H710" s="6" t="s">
        <v>2033</v>
      </c>
      <c r="I710" s="6" t="s">
        <v>9441</v>
      </c>
      <c r="K710" s="6" t="s">
        <v>8651</v>
      </c>
      <c r="L710" s="6" t="s">
        <v>8975</v>
      </c>
      <c r="N710" s="6" t="s">
        <v>8972</v>
      </c>
      <c r="O710" s="6">
        <f>MATCH(A710, 'combined matches'!B$1:B$4986,0)</f>
        <v>627</v>
      </c>
      <c r="P710" s="6">
        <f t="shared" si="50"/>
        <v>0</v>
      </c>
      <c r="Q710" s="6" t="b">
        <f t="shared" si="51"/>
        <v>0</v>
      </c>
      <c r="R710" s="6" t="b">
        <f t="shared" si="52"/>
        <v>0</v>
      </c>
      <c r="S710" s="6" t="b">
        <f t="shared" si="49"/>
        <v>0</v>
      </c>
      <c r="T710" s="6" t="b">
        <f>IF(P710=1, SUM(P$1:P710))</f>
        <v>0</v>
      </c>
    </row>
    <row r="711" spans="1:20" x14ac:dyDescent="0.2">
      <c r="A711" s="6">
        <v>734</v>
      </c>
      <c r="B711" s="6" t="s">
        <v>2095</v>
      </c>
      <c r="C711" s="6" t="s">
        <v>2096</v>
      </c>
      <c r="D711" s="6" t="s">
        <v>2009</v>
      </c>
      <c r="E711" s="6" t="s">
        <v>2034</v>
      </c>
      <c r="F711" s="6">
        <v>36310</v>
      </c>
      <c r="G711" s="6">
        <v>3345852660</v>
      </c>
      <c r="H711" s="6" t="s">
        <v>2096</v>
      </c>
      <c r="I711" s="6" t="s">
        <v>9458</v>
      </c>
      <c r="K711" s="6" t="s">
        <v>8651</v>
      </c>
      <c r="L711" s="6" t="s">
        <v>8975</v>
      </c>
      <c r="N711" s="6" t="s">
        <v>8972</v>
      </c>
      <c r="O711" s="6">
        <f>MATCH(A711, 'combined matches'!B$1:B$4986,0)</f>
        <v>628</v>
      </c>
      <c r="P711" s="6">
        <f t="shared" si="50"/>
        <v>0</v>
      </c>
      <c r="Q711" s="6" t="b">
        <f t="shared" si="51"/>
        <v>0</v>
      </c>
      <c r="R711" s="6" t="b">
        <f t="shared" si="52"/>
        <v>0</v>
      </c>
      <c r="S711" s="6" t="b">
        <f t="shared" si="49"/>
        <v>0</v>
      </c>
      <c r="T711" s="6" t="b">
        <f>IF(P711=1, SUM(P$1:P711))</f>
        <v>0</v>
      </c>
    </row>
    <row r="712" spans="1:20" x14ac:dyDescent="0.2">
      <c r="A712" s="6">
        <v>735</v>
      </c>
      <c r="B712" s="6" t="s">
        <v>2097</v>
      </c>
      <c r="C712" s="6" t="s">
        <v>2098</v>
      </c>
      <c r="D712" s="6" t="s">
        <v>2099</v>
      </c>
      <c r="E712" s="6" t="s">
        <v>2034</v>
      </c>
      <c r="F712" s="6">
        <v>36301</v>
      </c>
      <c r="G712" s="6">
        <v>3346782800</v>
      </c>
      <c r="H712" s="6" t="s">
        <v>7189</v>
      </c>
      <c r="I712" s="6" t="s">
        <v>9459</v>
      </c>
      <c r="K712" s="6" t="s">
        <v>8651</v>
      </c>
      <c r="L712" s="6" t="s">
        <v>8975</v>
      </c>
      <c r="N712" s="6" t="s">
        <v>8972</v>
      </c>
      <c r="O712" s="6">
        <f>MATCH(A712, 'combined matches'!B$1:B$4986,0)</f>
        <v>629</v>
      </c>
      <c r="P712" s="6">
        <f t="shared" si="50"/>
        <v>0</v>
      </c>
      <c r="Q712" s="6" t="b">
        <f t="shared" si="51"/>
        <v>0</v>
      </c>
      <c r="R712" s="6" t="b">
        <f t="shared" si="52"/>
        <v>0</v>
      </c>
      <c r="S712" s="6" t="b">
        <f t="shared" si="49"/>
        <v>0</v>
      </c>
      <c r="T712" s="6" t="b">
        <f>IF(P712=1, SUM(P$1:P712))</f>
        <v>0</v>
      </c>
    </row>
    <row r="713" spans="1:20" x14ac:dyDescent="0.2">
      <c r="A713" s="6">
        <v>736</v>
      </c>
      <c r="B713" s="6" t="s">
        <v>1222</v>
      </c>
      <c r="C713" s="6" t="s">
        <v>2112</v>
      </c>
      <c r="D713" s="6" t="s">
        <v>2113</v>
      </c>
      <c r="E713" s="6" t="s">
        <v>2034</v>
      </c>
      <c r="F713" s="6">
        <v>35769</v>
      </c>
      <c r="G713" s="6">
        <v>2562594161</v>
      </c>
      <c r="H713" s="6" t="s">
        <v>7190</v>
      </c>
      <c r="I713" s="6" t="s">
        <v>9464</v>
      </c>
      <c r="K713" s="6" t="s">
        <v>8651</v>
      </c>
      <c r="L713" s="6" t="s">
        <v>8975</v>
      </c>
      <c r="N713" s="6" t="s">
        <v>8972</v>
      </c>
      <c r="O713" s="6">
        <f>MATCH(A713, 'combined matches'!B$1:B$4986,0)</f>
        <v>630</v>
      </c>
      <c r="P713" s="6">
        <f t="shared" si="50"/>
        <v>0</v>
      </c>
      <c r="Q713" s="6" t="b">
        <f t="shared" si="51"/>
        <v>0</v>
      </c>
      <c r="R713" s="6" t="b">
        <f t="shared" si="52"/>
        <v>0</v>
      </c>
      <c r="S713" s="6" t="b">
        <f t="shared" si="49"/>
        <v>0</v>
      </c>
      <c r="T713" s="6" t="b">
        <f>IF(P713=1, SUM(P$1:P713))</f>
        <v>0</v>
      </c>
    </row>
    <row r="714" spans="1:20" x14ac:dyDescent="0.2">
      <c r="A714" s="6">
        <v>737</v>
      </c>
      <c r="B714" s="6" t="s">
        <v>5366</v>
      </c>
      <c r="C714" s="6" t="s">
        <v>7559</v>
      </c>
      <c r="D714" s="6" t="s">
        <v>2137</v>
      </c>
      <c r="E714" s="6" t="s">
        <v>2034</v>
      </c>
      <c r="F714" s="6">
        <v>35233</v>
      </c>
      <c r="G714" s="6">
        <v>2059339110</v>
      </c>
      <c r="H714" s="6" t="s">
        <v>7560</v>
      </c>
      <c r="I714" s="6" t="s">
        <v>10363</v>
      </c>
      <c r="K714" s="6" t="s">
        <v>8651</v>
      </c>
      <c r="L714" s="6" t="s">
        <v>8975</v>
      </c>
      <c r="N714" s="6" t="s">
        <v>8972</v>
      </c>
      <c r="O714" s="6">
        <f>MATCH(A714, 'combined matches'!B$1:B$4986,0)</f>
        <v>631</v>
      </c>
      <c r="P714" s="6">
        <f t="shared" si="50"/>
        <v>0</v>
      </c>
      <c r="Q714" s="6" t="b">
        <f t="shared" si="51"/>
        <v>0</v>
      </c>
      <c r="R714" s="6" t="b">
        <f t="shared" si="52"/>
        <v>0</v>
      </c>
      <c r="S714" s="6" t="b">
        <f t="shared" si="49"/>
        <v>0</v>
      </c>
      <c r="T714" s="6" t="b">
        <f>IF(P714=1, SUM(P$1:P714))</f>
        <v>0</v>
      </c>
    </row>
    <row r="715" spans="1:20" x14ac:dyDescent="0.2">
      <c r="A715" s="6">
        <v>738</v>
      </c>
      <c r="B715" s="6" t="s">
        <v>5367</v>
      </c>
      <c r="C715" s="6" t="s">
        <v>2139</v>
      </c>
      <c r="D715" s="6" t="s">
        <v>2137</v>
      </c>
      <c r="E715" s="6" t="s">
        <v>2034</v>
      </c>
      <c r="F715" s="6">
        <v>35206</v>
      </c>
      <c r="G715" s="6">
        <v>2055915180</v>
      </c>
      <c r="H715" s="6" t="s">
        <v>7191</v>
      </c>
      <c r="I715" s="6" t="s">
        <v>10364</v>
      </c>
      <c r="K715" s="6" t="s">
        <v>8651</v>
      </c>
      <c r="L715" s="6" t="s">
        <v>8975</v>
      </c>
      <c r="N715" s="6" t="s">
        <v>8972</v>
      </c>
      <c r="O715" s="6">
        <f>MATCH(A715, 'combined matches'!B$1:B$4986,0)</f>
        <v>632</v>
      </c>
      <c r="P715" s="6">
        <f t="shared" si="50"/>
        <v>0</v>
      </c>
      <c r="Q715" s="6" t="b">
        <f t="shared" si="51"/>
        <v>0</v>
      </c>
      <c r="R715" s="6" t="b">
        <f t="shared" si="52"/>
        <v>0</v>
      </c>
      <c r="S715" s="6" t="b">
        <f t="shared" si="49"/>
        <v>0</v>
      </c>
      <c r="T715" s="6" t="b">
        <f>IF(P715=1, SUM(P$1:P715))</f>
        <v>0</v>
      </c>
    </row>
    <row r="716" spans="1:20" x14ac:dyDescent="0.2">
      <c r="A716" s="6">
        <v>739</v>
      </c>
      <c r="B716" s="6" t="s">
        <v>5368</v>
      </c>
      <c r="C716" s="6" t="s">
        <v>2134</v>
      </c>
      <c r="D716" s="6" t="s">
        <v>2135</v>
      </c>
      <c r="E716" s="6" t="s">
        <v>2034</v>
      </c>
      <c r="F716" s="6">
        <v>35228</v>
      </c>
      <c r="G716" s="6">
        <v>2057156121</v>
      </c>
      <c r="H716" s="6" t="s">
        <v>7192</v>
      </c>
      <c r="I716" s="6" t="s">
        <v>10365</v>
      </c>
      <c r="K716" s="6" t="s">
        <v>8651</v>
      </c>
      <c r="L716" s="6" t="s">
        <v>8975</v>
      </c>
      <c r="N716" s="6" t="s">
        <v>8972</v>
      </c>
      <c r="O716" s="6">
        <f>MATCH(A716, 'combined matches'!B$1:B$4986,0)</f>
        <v>633</v>
      </c>
      <c r="P716" s="6">
        <f t="shared" si="50"/>
        <v>0</v>
      </c>
      <c r="Q716" s="6" t="b">
        <f t="shared" si="51"/>
        <v>0</v>
      </c>
      <c r="R716" s="6" t="b">
        <f t="shared" si="52"/>
        <v>0</v>
      </c>
      <c r="S716" s="6" t="b">
        <f t="shared" si="49"/>
        <v>0</v>
      </c>
      <c r="T716" s="6" t="b">
        <f>IF(P716=1, SUM(P$1:P716))</f>
        <v>0</v>
      </c>
    </row>
    <row r="717" spans="1:20" x14ac:dyDescent="0.2">
      <c r="A717" s="6">
        <v>740</v>
      </c>
      <c r="B717" s="6" t="s">
        <v>1772</v>
      </c>
      <c r="C717" s="6" t="s">
        <v>2127</v>
      </c>
      <c r="D717" s="6" t="s">
        <v>2128</v>
      </c>
      <c r="E717" s="6" t="s">
        <v>2034</v>
      </c>
      <c r="F717" s="6">
        <v>35592</v>
      </c>
      <c r="G717" s="6">
        <v>2056959195</v>
      </c>
      <c r="H717" s="6" t="s">
        <v>7193</v>
      </c>
      <c r="I717" s="6" t="s">
        <v>9361</v>
      </c>
      <c r="K717" s="6" t="s">
        <v>8651</v>
      </c>
      <c r="L717" s="6" t="s">
        <v>8975</v>
      </c>
      <c r="N717" s="6" t="s">
        <v>8972</v>
      </c>
      <c r="O717" s="6">
        <f>MATCH(A717, 'combined matches'!B$1:B$4986,0)</f>
        <v>634</v>
      </c>
      <c r="P717" s="6">
        <f t="shared" si="50"/>
        <v>0</v>
      </c>
      <c r="Q717" s="6" t="b">
        <f t="shared" si="51"/>
        <v>0</v>
      </c>
      <c r="R717" s="6" t="b">
        <f t="shared" si="52"/>
        <v>0</v>
      </c>
      <c r="S717" s="6" t="b">
        <f t="shared" si="49"/>
        <v>0</v>
      </c>
      <c r="T717" s="6" t="b">
        <f>IF(P717=1, SUM(P$1:P717))</f>
        <v>0</v>
      </c>
    </row>
    <row r="718" spans="1:20" x14ac:dyDescent="0.2">
      <c r="A718" s="6">
        <v>741</v>
      </c>
      <c r="B718" s="6" t="s">
        <v>1717</v>
      </c>
      <c r="C718" s="6" t="s">
        <v>2184</v>
      </c>
      <c r="D718" s="6" t="s">
        <v>1544</v>
      </c>
      <c r="E718" s="6" t="s">
        <v>2034</v>
      </c>
      <c r="F718" s="6">
        <v>35630</v>
      </c>
      <c r="G718" s="6">
        <v>2567647453</v>
      </c>
      <c r="H718" s="6" t="s">
        <v>7194</v>
      </c>
      <c r="I718" s="6" t="s">
        <v>9341</v>
      </c>
      <c r="K718" s="6" t="s">
        <v>8651</v>
      </c>
      <c r="L718" s="6" t="s">
        <v>8975</v>
      </c>
      <c r="N718" s="6" t="s">
        <v>8972</v>
      </c>
      <c r="O718" s="6">
        <f>MATCH(A718, 'combined matches'!B$1:B$4986,0)</f>
        <v>635</v>
      </c>
      <c r="P718" s="6">
        <f t="shared" si="50"/>
        <v>0</v>
      </c>
      <c r="Q718" s="6" t="b">
        <f t="shared" si="51"/>
        <v>0</v>
      </c>
      <c r="R718" s="6" t="b">
        <f t="shared" si="52"/>
        <v>0</v>
      </c>
      <c r="S718" s="6" t="b">
        <f t="shared" si="49"/>
        <v>0</v>
      </c>
      <c r="T718" s="6" t="b">
        <f>IF(P718=1, SUM(P$1:P718))</f>
        <v>0</v>
      </c>
    </row>
    <row r="719" spans="1:20" x14ac:dyDescent="0.2">
      <c r="A719" s="6">
        <v>742</v>
      </c>
      <c r="B719" s="6" t="s">
        <v>1745</v>
      </c>
      <c r="C719" s="6" t="s">
        <v>2114</v>
      </c>
      <c r="D719" s="6" t="s">
        <v>2115</v>
      </c>
      <c r="E719" s="6" t="s">
        <v>2034</v>
      </c>
      <c r="F719" s="6">
        <v>35650</v>
      </c>
      <c r="G719" s="6">
        <v>2569741141</v>
      </c>
      <c r="H719" s="6" t="s">
        <v>7195</v>
      </c>
      <c r="I719" s="6" t="s">
        <v>9351</v>
      </c>
      <c r="K719" s="6" t="s">
        <v>8651</v>
      </c>
      <c r="L719" s="6" t="s">
        <v>8975</v>
      </c>
      <c r="N719" s="6" t="s">
        <v>8972</v>
      </c>
      <c r="O719" s="6">
        <f>MATCH(A719, 'combined matches'!B$1:B$4986,0)</f>
        <v>636</v>
      </c>
      <c r="P719" s="6">
        <f t="shared" si="50"/>
        <v>0</v>
      </c>
      <c r="Q719" s="6" t="b">
        <f t="shared" si="51"/>
        <v>0</v>
      </c>
      <c r="R719" s="6" t="b">
        <f t="shared" si="52"/>
        <v>0</v>
      </c>
      <c r="S719" s="6" t="b">
        <f t="shared" si="49"/>
        <v>0</v>
      </c>
      <c r="T719" s="6" t="b">
        <f>IF(P719=1, SUM(P$1:P719))</f>
        <v>0</v>
      </c>
    </row>
    <row r="720" spans="1:20" x14ac:dyDescent="0.2">
      <c r="A720" s="6">
        <v>743</v>
      </c>
      <c r="B720" s="6" t="s">
        <v>1616</v>
      </c>
      <c r="C720" s="6" t="s">
        <v>2050</v>
      </c>
      <c r="D720" s="6" t="s">
        <v>2051</v>
      </c>
      <c r="E720" s="6" t="s">
        <v>2034</v>
      </c>
      <c r="F720" s="6">
        <v>36801</v>
      </c>
      <c r="G720" s="6">
        <v>3347455765</v>
      </c>
      <c r="H720" s="6" t="s">
        <v>7196</v>
      </c>
      <c r="I720" s="6" t="s">
        <v>9302</v>
      </c>
      <c r="K720" s="6" t="s">
        <v>8651</v>
      </c>
      <c r="L720" s="6" t="s">
        <v>8975</v>
      </c>
      <c r="N720" s="6" t="s">
        <v>8972</v>
      </c>
      <c r="O720" s="6">
        <f>MATCH(A720, 'combined matches'!B$1:B$4986,0)</f>
        <v>637</v>
      </c>
      <c r="P720" s="6">
        <f t="shared" si="50"/>
        <v>0</v>
      </c>
      <c r="Q720" s="6" t="b">
        <f t="shared" si="51"/>
        <v>0</v>
      </c>
      <c r="R720" s="6" t="b">
        <f t="shared" si="52"/>
        <v>0</v>
      </c>
      <c r="S720" s="6" t="b">
        <f t="shared" si="49"/>
        <v>0</v>
      </c>
      <c r="T720" s="6" t="b">
        <f>IF(P720=1, SUM(P$1:P720))</f>
        <v>0</v>
      </c>
    </row>
    <row r="721" spans="1:20" x14ac:dyDescent="0.2">
      <c r="A721" s="6">
        <v>744</v>
      </c>
      <c r="B721" s="6" t="s">
        <v>2116</v>
      </c>
      <c r="C721" s="6" t="s">
        <v>2117</v>
      </c>
      <c r="D721" s="6" t="s">
        <v>2118</v>
      </c>
      <c r="E721" s="6" t="s">
        <v>2034</v>
      </c>
      <c r="F721" s="6">
        <v>35611</v>
      </c>
      <c r="G721" s="6">
        <v>2562323200</v>
      </c>
      <c r="H721" s="6" t="s">
        <v>7197</v>
      </c>
      <c r="I721" s="6" t="s">
        <v>9465</v>
      </c>
      <c r="K721" s="6" t="s">
        <v>8651</v>
      </c>
      <c r="L721" s="6" t="s">
        <v>8975</v>
      </c>
      <c r="N721" s="6" t="s">
        <v>8972</v>
      </c>
      <c r="O721" s="6">
        <f>MATCH(A721, 'combined matches'!B$1:B$4986,0)</f>
        <v>638</v>
      </c>
      <c r="P721" s="6">
        <f t="shared" si="50"/>
        <v>0</v>
      </c>
      <c r="Q721" s="6" t="b">
        <f t="shared" si="51"/>
        <v>0</v>
      </c>
      <c r="R721" s="6" t="b">
        <f t="shared" si="52"/>
        <v>0</v>
      </c>
      <c r="S721" s="6" t="b">
        <f t="shared" si="49"/>
        <v>0</v>
      </c>
      <c r="T721" s="6" t="b">
        <f>IF(P721=1, SUM(P$1:P721))</f>
        <v>0</v>
      </c>
    </row>
    <row r="722" spans="1:20" x14ac:dyDescent="0.2">
      <c r="A722" s="6">
        <v>745</v>
      </c>
      <c r="B722" s="6" t="s">
        <v>1670</v>
      </c>
      <c r="C722" s="6" t="s">
        <v>2035</v>
      </c>
      <c r="D722" s="6" t="s">
        <v>2036</v>
      </c>
      <c r="E722" s="6" t="s">
        <v>2034</v>
      </c>
      <c r="F722" s="6">
        <v>36040</v>
      </c>
      <c r="G722" s="6">
        <v>3345482564</v>
      </c>
      <c r="H722" s="6" t="s">
        <v>8205</v>
      </c>
      <c r="I722" s="6" t="s">
        <v>9323</v>
      </c>
      <c r="K722" s="6" t="s">
        <v>8651</v>
      </c>
      <c r="L722" s="6" t="s">
        <v>8975</v>
      </c>
      <c r="N722" s="6" t="s">
        <v>8972</v>
      </c>
      <c r="O722" s="6">
        <f>MATCH(A722, 'combined matches'!B$1:B$4986,0)</f>
        <v>639</v>
      </c>
      <c r="P722" s="6">
        <f t="shared" si="50"/>
        <v>0</v>
      </c>
      <c r="Q722" s="6" t="b">
        <f t="shared" si="51"/>
        <v>0</v>
      </c>
      <c r="R722" s="6" t="b">
        <f t="shared" si="52"/>
        <v>0</v>
      </c>
      <c r="S722" s="6" t="b">
        <f t="shared" si="49"/>
        <v>0</v>
      </c>
      <c r="T722" s="6" t="b">
        <f>IF(P722=1, SUM(P$1:P722))</f>
        <v>0</v>
      </c>
    </row>
    <row r="723" spans="1:20" x14ac:dyDescent="0.2">
      <c r="A723" s="6">
        <v>746</v>
      </c>
      <c r="B723" s="6" t="s">
        <v>2052</v>
      </c>
      <c r="C723" s="6" t="s">
        <v>2053</v>
      </c>
      <c r="D723" s="6" t="s">
        <v>2054</v>
      </c>
      <c r="E723" s="6" t="s">
        <v>2034</v>
      </c>
      <c r="F723" s="6">
        <v>36083</v>
      </c>
      <c r="G723" s="6">
        <v>3347271800</v>
      </c>
      <c r="H723" s="6" t="s">
        <v>7198</v>
      </c>
      <c r="I723" s="6" t="s">
        <v>9447</v>
      </c>
      <c r="K723" s="6" t="s">
        <v>8651</v>
      </c>
      <c r="L723" s="6" t="s">
        <v>8975</v>
      </c>
      <c r="N723" s="6" t="s">
        <v>8972</v>
      </c>
      <c r="O723" s="6">
        <f>MATCH(A723, 'combined matches'!B$1:B$4986,0)</f>
        <v>640</v>
      </c>
      <c r="P723" s="6">
        <f t="shared" si="50"/>
        <v>0</v>
      </c>
      <c r="Q723" s="6" t="b">
        <f t="shared" si="51"/>
        <v>0</v>
      </c>
      <c r="R723" s="6" t="b">
        <f t="shared" si="52"/>
        <v>0</v>
      </c>
      <c r="S723" s="6" t="b">
        <f t="shared" si="49"/>
        <v>0</v>
      </c>
      <c r="T723" s="6" t="b">
        <f>IF(P723=1, SUM(P$1:P723))</f>
        <v>0</v>
      </c>
    </row>
    <row r="724" spans="1:20" x14ac:dyDescent="0.2">
      <c r="A724" s="6">
        <v>747</v>
      </c>
      <c r="B724" s="6" t="s">
        <v>1695</v>
      </c>
      <c r="C724" s="6" t="s">
        <v>7811</v>
      </c>
      <c r="D724" s="6" t="s">
        <v>2119</v>
      </c>
      <c r="E724" s="6" t="s">
        <v>2034</v>
      </c>
      <c r="F724" s="6">
        <v>35811</v>
      </c>
      <c r="G724" s="6">
        <v>2565393711</v>
      </c>
      <c r="H724" s="6" t="s">
        <v>8206</v>
      </c>
      <c r="I724" s="6" t="s">
        <v>9333</v>
      </c>
      <c r="K724" s="6" t="s">
        <v>8651</v>
      </c>
      <c r="L724" s="6" t="s">
        <v>8975</v>
      </c>
      <c r="N724" s="6" t="s">
        <v>8972</v>
      </c>
      <c r="O724" s="6">
        <f>MATCH(A724, 'combined matches'!B$1:B$4986,0)</f>
        <v>641</v>
      </c>
      <c r="P724" s="6">
        <f t="shared" si="50"/>
        <v>0</v>
      </c>
      <c r="Q724" s="6" t="b">
        <f t="shared" si="51"/>
        <v>0</v>
      </c>
      <c r="R724" s="6" t="b">
        <f t="shared" si="52"/>
        <v>0</v>
      </c>
      <c r="S724" s="6" t="b">
        <f t="shared" si="49"/>
        <v>0</v>
      </c>
      <c r="T724" s="6" t="b">
        <f>IF(P724=1, SUM(P$1:P724))</f>
        <v>0</v>
      </c>
    </row>
    <row r="725" spans="1:20" x14ac:dyDescent="0.2">
      <c r="A725" s="6">
        <v>748</v>
      </c>
      <c r="B725" s="6" t="s">
        <v>2037</v>
      </c>
      <c r="C725" s="6" t="s">
        <v>2038</v>
      </c>
      <c r="D725" s="6" t="s">
        <v>2039</v>
      </c>
      <c r="E725" s="6" t="s">
        <v>2034</v>
      </c>
      <c r="F725" s="6">
        <v>36748</v>
      </c>
      <c r="G725" s="6">
        <v>3342954205</v>
      </c>
      <c r="H725" s="6" t="s">
        <v>7199</v>
      </c>
      <c r="I725" s="6" t="s">
        <v>9442</v>
      </c>
      <c r="K725" s="6" t="s">
        <v>8651</v>
      </c>
      <c r="L725" s="6" t="s">
        <v>8975</v>
      </c>
      <c r="N725" s="6" t="s">
        <v>8972</v>
      </c>
      <c r="O725" s="6">
        <f>MATCH(A725, 'combined matches'!B$1:B$4986,0)</f>
        <v>642</v>
      </c>
      <c r="P725" s="6">
        <f t="shared" si="50"/>
        <v>0</v>
      </c>
      <c r="Q725" s="6" t="b">
        <f t="shared" si="51"/>
        <v>0</v>
      </c>
      <c r="R725" s="6" t="b">
        <f t="shared" si="52"/>
        <v>0</v>
      </c>
      <c r="S725" s="6" t="b">
        <f t="shared" si="49"/>
        <v>0</v>
      </c>
      <c r="T725" s="6" t="b">
        <f>IF(P725=1, SUM(P$1:P725))</f>
        <v>0</v>
      </c>
    </row>
    <row r="726" spans="1:20" x14ac:dyDescent="0.2">
      <c r="A726" s="6">
        <v>749</v>
      </c>
      <c r="B726" s="6" t="s">
        <v>1773</v>
      </c>
      <c r="C726" s="6" t="s">
        <v>8207</v>
      </c>
      <c r="D726" s="6" t="s">
        <v>2185</v>
      </c>
      <c r="E726" s="6" t="s">
        <v>2034</v>
      </c>
      <c r="F726" s="6">
        <v>35570</v>
      </c>
      <c r="G726" s="6">
        <v>2059213118</v>
      </c>
      <c r="H726" s="6" t="s">
        <v>8208</v>
      </c>
      <c r="I726" s="6" t="s">
        <v>9362</v>
      </c>
      <c r="K726" s="6" t="s">
        <v>8651</v>
      </c>
      <c r="L726" s="6" t="s">
        <v>8975</v>
      </c>
      <c r="N726" s="6" t="s">
        <v>8972</v>
      </c>
      <c r="O726" s="6">
        <f>MATCH(A726, 'combined matches'!B$1:B$4986,0)</f>
        <v>643</v>
      </c>
      <c r="P726" s="6">
        <f t="shared" si="50"/>
        <v>0</v>
      </c>
      <c r="Q726" s="6" t="b">
        <f t="shared" si="51"/>
        <v>0</v>
      </c>
      <c r="R726" s="6" t="b">
        <f t="shared" si="52"/>
        <v>0</v>
      </c>
      <c r="S726" s="6" t="b">
        <f t="shared" si="49"/>
        <v>0</v>
      </c>
      <c r="T726" s="6" t="b">
        <f>IF(P726=1, SUM(P$1:P726))</f>
        <v>0</v>
      </c>
    </row>
    <row r="727" spans="1:20" x14ac:dyDescent="0.2">
      <c r="A727" s="6">
        <v>750</v>
      </c>
      <c r="B727" s="6" t="s">
        <v>1618</v>
      </c>
      <c r="C727" s="6" t="s">
        <v>5369</v>
      </c>
      <c r="D727" s="6" t="s">
        <v>2120</v>
      </c>
      <c r="E727" s="6" t="s">
        <v>2034</v>
      </c>
      <c r="F727" s="6">
        <v>35976</v>
      </c>
      <c r="G727" s="6">
        <v>2565823174</v>
      </c>
      <c r="H727" s="6" t="s">
        <v>7200</v>
      </c>
      <c r="I727" s="6" t="s">
        <v>9303</v>
      </c>
      <c r="K727" s="6" t="s">
        <v>8651</v>
      </c>
      <c r="L727" s="6" t="s">
        <v>8975</v>
      </c>
      <c r="N727" s="6" t="s">
        <v>8972</v>
      </c>
      <c r="O727" s="6">
        <f>MATCH(A727, 'combined matches'!B$1:B$4986,0)</f>
        <v>644</v>
      </c>
      <c r="P727" s="6">
        <f t="shared" si="50"/>
        <v>0</v>
      </c>
      <c r="Q727" s="6" t="b">
        <f t="shared" si="51"/>
        <v>0</v>
      </c>
      <c r="R727" s="6" t="b">
        <f t="shared" si="52"/>
        <v>0</v>
      </c>
      <c r="S727" s="6" t="b">
        <f t="shared" si="49"/>
        <v>0</v>
      </c>
      <c r="T727" s="6" t="b">
        <f>IF(P727=1, SUM(P$1:P727))</f>
        <v>0</v>
      </c>
    </row>
    <row r="728" spans="1:20" x14ac:dyDescent="0.2">
      <c r="A728" s="6">
        <v>751</v>
      </c>
      <c r="B728" s="6" t="s">
        <v>2103</v>
      </c>
      <c r="C728" s="6" t="s">
        <v>2104</v>
      </c>
      <c r="D728" s="6" t="s">
        <v>2105</v>
      </c>
      <c r="E728" s="6" t="s">
        <v>2034</v>
      </c>
      <c r="F728" s="6">
        <v>36522</v>
      </c>
      <c r="G728" s="6">
        <v>2518669126</v>
      </c>
      <c r="H728" s="6" t="s">
        <v>8209</v>
      </c>
      <c r="I728" s="6" t="s">
        <v>9461</v>
      </c>
      <c r="K728" s="6" t="s">
        <v>8651</v>
      </c>
      <c r="L728" s="6" t="s">
        <v>8975</v>
      </c>
      <c r="N728" s="6" t="s">
        <v>8972</v>
      </c>
      <c r="O728" s="6">
        <f>MATCH(A728, 'combined matches'!B$1:B$4986,0)</f>
        <v>645</v>
      </c>
      <c r="P728" s="6">
        <f t="shared" si="50"/>
        <v>0</v>
      </c>
      <c r="Q728" s="6" t="b">
        <f t="shared" si="51"/>
        <v>0</v>
      </c>
      <c r="R728" s="6" t="b">
        <f t="shared" si="52"/>
        <v>0</v>
      </c>
      <c r="S728" s="6" t="b">
        <f t="shared" si="49"/>
        <v>0</v>
      </c>
      <c r="T728" s="6" t="b">
        <f>IF(P728=1, SUM(P$1:P728))</f>
        <v>0</v>
      </c>
    </row>
    <row r="729" spans="1:20" x14ac:dyDescent="0.2">
      <c r="A729" s="6">
        <v>752</v>
      </c>
      <c r="B729" s="6" t="s">
        <v>2106</v>
      </c>
      <c r="C729" s="6" t="s">
        <v>2107</v>
      </c>
      <c r="D729" s="6" t="s">
        <v>2108</v>
      </c>
      <c r="E729" s="6" t="s">
        <v>2034</v>
      </c>
      <c r="F729" s="6">
        <v>36613</v>
      </c>
      <c r="G729" s="6">
        <v>2514561399</v>
      </c>
      <c r="H729" s="6" t="s">
        <v>7201</v>
      </c>
      <c r="I729" s="6" t="s">
        <v>9462</v>
      </c>
      <c r="K729" s="6" t="s">
        <v>8651</v>
      </c>
      <c r="L729" s="6" t="s">
        <v>8975</v>
      </c>
      <c r="N729" s="6" t="s">
        <v>8972</v>
      </c>
      <c r="O729" s="6">
        <f>MATCH(A729, 'combined matches'!B$1:B$4986,0)</f>
        <v>646</v>
      </c>
      <c r="P729" s="6">
        <f t="shared" si="50"/>
        <v>0</v>
      </c>
      <c r="Q729" s="6" t="b">
        <f t="shared" si="51"/>
        <v>0</v>
      </c>
      <c r="R729" s="6" t="b">
        <f t="shared" si="52"/>
        <v>0</v>
      </c>
      <c r="S729" s="6" t="b">
        <f t="shared" si="49"/>
        <v>0</v>
      </c>
      <c r="T729" s="6" t="b">
        <f>IF(P729=1, SUM(P$1:P729))</f>
        <v>0</v>
      </c>
    </row>
    <row r="730" spans="1:20" x14ac:dyDescent="0.2">
      <c r="A730" s="6">
        <v>753</v>
      </c>
      <c r="B730" s="6" t="s">
        <v>2193</v>
      </c>
      <c r="C730" s="6" t="s">
        <v>2194</v>
      </c>
      <c r="D730" s="6" t="s">
        <v>212</v>
      </c>
      <c r="E730" s="6" t="s">
        <v>2034</v>
      </c>
      <c r="F730" s="6">
        <v>36560</v>
      </c>
      <c r="G730" s="6">
        <v>2518299884</v>
      </c>
      <c r="H730" s="6" t="s">
        <v>7202</v>
      </c>
      <c r="I730" s="6" t="s">
        <v>9487</v>
      </c>
      <c r="K730" s="6" t="s">
        <v>8651</v>
      </c>
      <c r="L730" s="6" t="s">
        <v>8975</v>
      </c>
      <c r="N730" s="6" t="s">
        <v>8972</v>
      </c>
      <c r="O730" s="6">
        <f>MATCH(A730, 'combined matches'!B$1:B$4986,0)</f>
        <v>647</v>
      </c>
      <c r="P730" s="6">
        <f t="shared" si="50"/>
        <v>0</v>
      </c>
      <c r="Q730" s="6" t="b">
        <f t="shared" si="51"/>
        <v>0</v>
      </c>
      <c r="R730" s="6" t="b">
        <f t="shared" si="52"/>
        <v>0</v>
      </c>
      <c r="S730" s="6" t="b">
        <f t="shared" si="49"/>
        <v>0</v>
      </c>
      <c r="T730" s="6" t="b">
        <f>IF(P730=1, SUM(P$1:P730))</f>
        <v>0</v>
      </c>
    </row>
    <row r="731" spans="1:20" x14ac:dyDescent="0.2">
      <c r="A731" s="6">
        <v>754</v>
      </c>
      <c r="B731" s="6" t="s">
        <v>2190</v>
      </c>
      <c r="C731" s="6" t="s">
        <v>2191</v>
      </c>
      <c r="D731" s="6" t="s">
        <v>2192</v>
      </c>
      <c r="E731" s="6" t="s">
        <v>2034</v>
      </c>
      <c r="F731" s="6">
        <v>36575</v>
      </c>
      <c r="G731" s="6">
        <v>2514450582</v>
      </c>
      <c r="H731" s="6" t="s">
        <v>7203</v>
      </c>
      <c r="I731" s="6" t="s">
        <v>9486</v>
      </c>
      <c r="K731" s="6" t="s">
        <v>8651</v>
      </c>
      <c r="L731" s="6" t="s">
        <v>8975</v>
      </c>
      <c r="N731" s="6" t="s">
        <v>8972</v>
      </c>
      <c r="O731" s="6">
        <f>MATCH(A731, 'combined matches'!B$1:B$4986,0)</f>
        <v>648</v>
      </c>
      <c r="P731" s="6">
        <f t="shared" si="50"/>
        <v>0</v>
      </c>
      <c r="Q731" s="6" t="b">
        <f t="shared" si="51"/>
        <v>0</v>
      </c>
      <c r="R731" s="6" t="b">
        <f t="shared" si="52"/>
        <v>0</v>
      </c>
      <c r="S731" s="6" t="b">
        <f t="shared" si="49"/>
        <v>0</v>
      </c>
      <c r="T731" s="6" t="b">
        <f>IF(P731=1, SUM(P$1:P731))</f>
        <v>0</v>
      </c>
    </row>
    <row r="732" spans="1:20" x14ac:dyDescent="0.2">
      <c r="A732" s="6">
        <v>755</v>
      </c>
      <c r="B732" s="6" t="s">
        <v>2100</v>
      </c>
      <c r="C732" s="6" t="s">
        <v>2101</v>
      </c>
      <c r="D732" s="6" t="s">
        <v>2102</v>
      </c>
      <c r="E732" s="6" t="s">
        <v>2034</v>
      </c>
      <c r="F732" s="6">
        <v>36604</v>
      </c>
      <c r="G732" s="6">
        <v>2516908935</v>
      </c>
      <c r="H732" s="6" t="s">
        <v>2101</v>
      </c>
      <c r="I732" s="6" t="s">
        <v>9460</v>
      </c>
      <c r="K732" s="6" t="s">
        <v>8651</v>
      </c>
      <c r="L732" s="6" t="s">
        <v>8975</v>
      </c>
      <c r="N732" s="6" t="s">
        <v>8972</v>
      </c>
      <c r="O732" s="6">
        <f>MATCH(A732, 'combined matches'!B$1:B$4986,0)</f>
        <v>649</v>
      </c>
      <c r="P732" s="6">
        <f t="shared" si="50"/>
        <v>0</v>
      </c>
      <c r="Q732" s="6" t="b">
        <f t="shared" si="51"/>
        <v>0</v>
      </c>
      <c r="R732" s="6" t="b">
        <f t="shared" si="52"/>
        <v>0</v>
      </c>
      <c r="S732" s="6" t="b">
        <f t="shared" si="49"/>
        <v>0</v>
      </c>
      <c r="T732" s="6" t="b">
        <f>IF(P732=1, SUM(P$1:P732))</f>
        <v>0</v>
      </c>
    </row>
    <row r="733" spans="1:20" x14ac:dyDescent="0.2">
      <c r="A733" s="6">
        <v>756</v>
      </c>
      <c r="B733" s="6" t="s">
        <v>2207</v>
      </c>
      <c r="C733" s="6" t="s">
        <v>2208</v>
      </c>
      <c r="D733" s="6" t="s">
        <v>2102</v>
      </c>
      <c r="E733" s="6" t="s">
        <v>2034</v>
      </c>
      <c r="F733" s="6">
        <v>36603</v>
      </c>
      <c r="G733" s="6">
        <v>2516908827</v>
      </c>
      <c r="H733" s="6" t="s">
        <v>8210</v>
      </c>
      <c r="I733" s="6" t="s">
        <v>9491</v>
      </c>
      <c r="K733" s="6" t="s">
        <v>8651</v>
      </c>
      <c r="L733" s="6" t="s">
        <v>8975</v>
      </c>
      <c r="N733" s="6" t="s">
        <v>8972</v>
      </c>
      <c r="O733" s="6">
        <f>MATCH(A733, 'combined matches'!B$1:B$4986,0)</f>
        <v>651</v>
      </c>
      <c r="P733" s="6">
        <f t="shared" si="50"/>
        <v>0</v>
      </c>
      <c r="Q733" s="6" t="b">
        <f t="shared" si="51"/>
        <v>0</v>
      </c>
      <c r="R733" s="6" t="b">
        <f t="shared" si="52"/>
        <v>0</v>
      </c>
      <c r="S733" s="6" t="b">
        <f t="shared" si="49"/>
        <v>0</v>
      </c>
      <c r="T733" s="6" t="b">
        <f>IF(P733=1, SUM(P$1:P733))</f>
        <v>0</v>
      </c>
    </row>
    <row r="734" spans="1:20" x14ac:dyDescent="0.2">
      <c r="A734" s="6">
        <v>757</v>
      </c>
      <c r="B734" s="6" t="s">
        <v>2205</v>
      </c>
      <c r="C734" s="6" t="s">
        <v>2206</v>
      </c>
      <c r="D734" s="6" t="s">
        <v>2102</v>
      </c>
      <c r="E734" s="6" t="s">
        <v>2034</v>
      </c>
      <c r="F734" s="6">
        <v>36605</v>
      </c>
      <c r="G734" s="6">
        <v>2514453450</v>
      </c>
      <c r="H734" s="6" t="s">
        <v>7204</v>
      </c>
      <c r="I734" s="6" t="s">
        <v>9490</v>
      </c>
      <c r="K734" s="6" t="s">
        <v>8651</v>
      </c>
      <c r="L734" s="6" t="s">
        <v>8975</v>
      </c>
      <c r="N734" s="6" t="s">
        <v>8972</v>
      </c>
      <c r="O734" s="6">
        <f>MATCH(A734, 'combined matches'!B$1:B$4986,0)</f>
        <v>652</v>
      </c>
      <c r="P734" s="6">
        <f t="shared" si="50"/>
        <v>0</v>
      </c>
      <c r="Q734" s="6" t="b">
        <f t="shared" si="51"/>
        <v>0</v>
      </c>
      <c r="R734" s="6" t="b">
        <f t="shared" si="52"/>
        <v>0</v>
      </c>
      <c r="S734" s="6" t="b">
        <f t="shared" si="49"/>
        <v>0</v>
      </c>
      <c r="T734" s="6" t="b">
        <f>IF(P734=1, SUM(P$1:P734))</f>
        <v>0</v>
      </c>
    </row>
    <row r="735" spans="1:20" x14ac:dyDescent="0.2">
      <c r="A735" s="6">
        <v>758</v>
      </c>
      <c r="B735" s="6" t="s">
        <v>2203</v>
      </c>
      <c r="C735" s="6" t="s">
        <v>2204</v>
      </c>
      <c r="D735" s="6" t="s">
        <v>2102</v>
      </c>
      <c r="E735" s="6" t="s">
        <v>2034</v>
      </c>
      <c r="F735" s="6">
        <v>36619</v>
      </c>
      <c r="G735" s="6">
        <v>2516667413</v>
      </c>
      <c r="H735" s="6" t="s">
        <v>7205</v>
      </c>
      <c r="I735" s="6" t="s">
        <v>9489</v>
      </c>
      <c r="K735" s="6" t="s">
        <v>8651</v>
      </c>
      <c r="L735" s="6" t="s">
        <v>8975</v>
      </c>
      <c r="N735" s="6" t="s">
        <v>8972</v>
      </c>
      <c r="O735" s="6">
        <f>MATCH(A735, 'combined matches'!B$1:B$4986,0)</f>
        <v>653</v>
      </c>
      <c r="P735" s="6">
        <f t="shared" si="50"/>
        <v>0</v>
      </c>
      <c r="Q735" s="6" t="b">
        <f t="shared" si="51"/>
        <v>0</v>
      </c>
      <c r="R735" s="6" t="b">
        <f t="shared" si="52"/>
        <v>0</v>
      </c>
      <c r="S735" s="6" t="b">
        <f t="shared" si="49"/>
        <v>0</v>
      </c>
      <c r="T735" s="6" t="b">
        <f>IF(P735=1, SUM(P$1:P735))</f>
        <v>0</v>
      </c>
    </row>
    <row r="736" spans="1:20" x14ac:dyDescent="0.2">
      <c r="A736" s="6">
        <v>759</v>
      </c>
      <c r="B736" s="6" t="s">
        <v>1673</v>
      </c>
      <c r="C736" s="6" t="s">
        <v>2076</v>
      </c>
      <c r="D736" s="6" t="s">
        <v>381</v>
      </c>
      <c r="E736" s="6" t="s">
        <v>2034</v>
      </c>
      <c r="F736" s="6">
        <v>36460</v>
      </c>
      <c r="G736" s="6">
        <v>2515753109</v>
      </c>
      <c r="H736" s="6" t="s">
        <v>7206</v>
      </c>
      <c r="I736" s="6" t="s">
        <v>9324</v>
      </c>
      <c r="K736" s="6" t="s">
        <v>8651</v>
      </c>
      <c r="L736" s="6" t="s">
        <v>8975</v>
      </c>
      <c r="N736" s="6" t="s">
        <v>8972</v>
      </c>
      <c r="O736" s="6">
        <f>MATCH(A736, 'combined matches'!B$1:B$4986,0)</f>
        <v>654</v>
      </c>
      <c r="P736" s="6">
        <f t="shared" si="50"/>
        <v>0</v>
      </c>
      <c r="Q736" s="6" t="b">
        <f t="shared" si="51"/>
        <v>0</v>
      </c>
      <c r="R736" s="6" t="b">
        <f t="shared" si="52"/>
        <v>0</v>
      </c>
      <c r="S736" s="6" t="b">
        <f t="shared" si="49"/>
        <v>0</v>
      </c>
      <c r="T736" s="6" t="b">
        <f>IF(P736=1, SUM(P$1:P736))</f>
        <v>0</v>
      </c>
    </row>
    <row r="737" spans="1:20" x14ac:dyDescent="0.2">
      <c r="A737" s="6">
        <v>760</v>
      </c>
      <c r="B737" s="6" t="s">
        <v>1648</v>
      </c>
      <c r="C737" s="6" t="s">
        <v>2055</v>
      </c>
      <c r="D737" s="6" t="s">
        <v>2056</v>
      </c>
      <c r="E737" s="6" t="s">
        <v>2034</v>
      </c>
      <c r="F737" s="6">
        <v>36108</v>
      </c>
      <c r="G737" s="6">
        <v>3342936400</v>
      </c>
      <c r="H737" s="6" t="s">
        <v>7207</v>
      </c>
      <c r="I737" s="6" t="s">
        <v>9315</v>
      </c>
      <c r="K737" s="6" t="s">
        <v>8651</v>
      </c>
      <c r="L737" s="6" t="s">
        <v>8975</v>
      </c>
      <c r="N737" s="6" t="s">
        <v>8972</v>
      </c>
      <c r="O737" s="6">
        <f>MATCH(A737, 'combined matches'!B$1:B$4986,0)</f>
        <v>655</v>
      </c>
      <c r="P737" s="6">
        <f t="shared" si="50"/>
        <v>0</v>
      </c>
      <c r="Q737" s="6" t="b">
        <f t="shared" si="51"/>
        <v>0</v>
      </c>
      <c r="R737" s="6" t="b">
        <f t="shared" si="52"/>
        <v>0</v>
      </c>
      <c r="S737" s="6" t="b">
        <f t="shared" si="49"/>
        <v>0</v>
      </c>
      <c r="T737" s="6" t="b">
        <f>IF(P737=1, SUM(P$1:P737))</f>
        <v>0</v>
      </c>
    </row>
    <row r="738" spans="1:20" x14ac:dyDescent="0.2">
      <c r="A738" s="6">
        <v>761</v>
      </c>
      <c r="B738" s="6" t="s">
        <v>2121</v>
      </c>
      <c r="C738" s="6" t="s">
        <v>7561</v>
      </c>
      <c r="D738" s="6" t="s">
        <v>1727</v>
      </c>
      <c r="E738" s="6" t="s">
        <v>2034</v>
      </c>
      <c r="F738" s="6">
        <v>35603</v>
      </c>
      <c r="G738" s="6">
        <v>2563537021</v>
      </c>
      <c r="H738" s="6" t="s">
        <v>7562</v>
      </c>
      <c r="I738" s="6" t="s">
        <v>9466</v>
      </c>
      <c r="K738" s="6" t="s">
        <v>8651</v>
      </c>
      <c r="L738" s="6" t="s">
        <v>8975</v>
      </c>
      <c r="N738" s="6" t="s">
        <v>8972</v>
      </c>
      <c r="O738" s="6">
        <f>MATCH(A738, 'combined matches'!B$1:B$4986,0)</f>
        <v>656</v>
      </c>
      <c r="P738" s="6">
        <f t="shared" si="50"/>
        <v>0</v>
      </c>
      <c r="Q738" s="6" t="b">
        <f t="shared" si="51"/>
        <v>0</v>
      </c>
      <c r="R738" s="6" t="b">
        <f t="shared" si="52"/>
        <v>0</v>
      </c>
      <c r="S738" s="6" t="b">
        <f t="shared" si="49"/>
        <v>0</v>
      </c>
      <c r="T738" s="6" t="b">
        <f>IF(P738=1, SUM(P$1:P738))</f>
        <v>0</v>
      </c>
    </row>
    <row r="739" spans="1:20" x14ac:dyDescent="0.2">
      <c r="A739" s="6">
        <v>762</v>
      </c>
      <c r="B739" s="6" t="s">
        <v>2040</v>
      </c>
      <c r="C739" s="6" t="s">
        <v>7563</v>
      </c>
      <c r="D739" s="6" t="s">
        <v>826</v>
      </c>
      <c r="E739" s="6" t="s">
        <v>2034</v>
      </c>
      <c r="F739" s="6">
        <v>36756</v>
      </c>
      <c r="G739" s="6">
        <v>3346836153</v>
      </c>
      <c r="H739" s="6" t="s">
        <v>7563</v>
      </c>
      <c r="I739" s="6" t="s">
        <v>9443</v>
      </c>
      <c r="K739" s="6" t="s">
        <v>8651</v>
      </c>
      <c r="L739" s="6" t="s">
        <v>8975</v>
      </c>
      <c r="N739" s="6" t="s">
        <v>8972</v>
      </c>
      <c r="O739" s="6">
        <f>MATCH(A739, 'combined matches'!B$1:B$4986,0)</f>
        <v>657</v>
      </c>
      <c r="P739" s="6">
        <f t="shared" si="50"/>
        <v>0</v>
      </c>
      <c r="Q739" s="6" t="b">
        <f t="shared" si="51"/>
        <v>0</v>
      </c>
      <c r="R739" s="6" t="b">
        <f t="shared" si="52"/>
        <v>0</v>
      </c>
      <c r="S739" s="6" t="b">
        <f t="shared" si="49"/>
        <v>0</v>
      </c>
      <c r="T739" s="6" t="b">
        <f>IF(P739=1, SUM(P$1:P739))</f>
        <v>0</v>
      </c>
    </row>
    <row r="740" spans="1:20" x14ac:dyDescent="0.2">
      <c r="A740" s="6">
        <v>763</v>
      </c>
      <c r="B740" s="6" t="s">
        <v>5370</v>
      </c>
      <c r="C740" s="6" t="s">
        <v>2199</v>
      </c>
      <c r="D740" s="6" t="s">
        <v>328</v>
      </c>
      <c r="E740" s="6" t="s">
        <v>2034</v>
      </c>
      <c r="F740" s="6">
        <v>36786</v>
      </c>
      <c r="G740" s="6">
        <v>3346286226</v>
      </c>
      <c r="H740" s="6" t="s">
        <v>6713</v>
      </c>
      <c r="I740" s="6" t="s">
        <v>10366</v>
      </c>
      <c r="K740" s="6" t="s">
        <v>8651</v>
      </c>
      <c r="L740" s="6" t="s">
        <v>8975</v>
      </c>
      <c r="N740" s="6" t="s">
        <v>8972</v>
      </c>
      <c r="O740" s="6">
        <f>MATCH(A740, 'combined matches'!B$1:B$4986,0)</f>
        <v>658</v>
      </c>
      <c r="P740" s="6">
        <f t="shared" si="50"/>
        <v>0</v>
      </c>
      <c r="Q740" s="6" t="b">
        <f t="shared" si="51"/>
        <v>0</v>
      </c>
      <c r="R740" s="6" t="b">
        <f t="shared" si="52"/>
        <v>0</v>
      </c>
      <c r="S740" s="6" t="b">
        <f t="shared" si="49"/>
        <v>0</v>
      </c>
      <c r="T740" s="6" t="b">
        <f>IF(P740=1, SUM(P$1:P740))</f>
        <v>0</v>
      </c>
    </row>
    <row r="741" spans="1:20" x14ac:dyDescent="0.2">
      <c r="A741" s="6">
        <v>764</v>
      </c>
      <c r="B741" s="6" t="s">
        <v>2006</v>
      </c>
      <c r="C741" s="6" t="s">
        <v>2129</v>
      </c>
      <c r="D741" s="6" t="s">
        <v>1594</v>
      </c>
      <c r="E741" s="6" t="s">
        <v>2034</v>
      </c>
      <c r="F741" s="6">
        <v>35447</v>
      </c>
      <c r="G741" s="6">
        <v>2053678157</v>
      </c>
      <c r="H741" s="6" t="s">
        <v>7208</v>
      </c>
      <c r="I741" s="6" t="s">
        <v>9433</v>
      </c>
      <c r="K741" s="6" t="s">
        <v>8651</v>
      </c>
      <c r="L741" s="6" t="s">
        <v>8975</v>
      </c>
      <c r="N741" s="6" t="s">
        <v>8972</v>
      </c>
      <c r="O741" s="6">
        <f>MATCH(A741, 'combined matches'!B$1:B$4986,0)</f>
        <v>659</v>
      </c>
      <c r="P741" s="6">
        <f t="shared" si="50"/>
        <v>0</v>
      </c>
      <c r="Q741" s="6" t="b">
        <f t="shared" si="51"/>
        <v>0</v>
      </c>
      <c r="R741" s="6" t="b">
        <f t="shared" si="52"/>
        <v>0</v>
      </c>
      <c r="S741" s="6" t="b">
        <f t="shared" si="49"/>
        <v>0</v>
      </c>
      <c r="T741" s="6" t="b">
        <f>IF(P741=1, SUM(P$1:P741))</f>
        <v>0</v>
      </c>
    </row>
    <row r="742" spans="1:20" x14ac:dyDescent="0.2">
      <c r="A742" s="6">
        <v>765</v>
      </c>
      <c r="B742" s="6" t="s">
        <v>1749</v>
      </c>
      <c r="C742" s="6" t="s">
        <v>7564</v>
      </c>
      <c r="D742" s="6" t="s">
        <v>205</v>
      </c>
      <c r="E742" s="6" t="s">
        <v>2034</v>
      </c>
      <c r="F742" s="6">
        <v>36081</v>
      </c>
      <c r="G742" s="6">
        <v>3345662860</v>
      </c>
      <c r="H742" s="6" t="s">
        <v>7565</v>
      </c>
      <c r="I742" s="6" t="s">
        <v>9353</v>
      </c>
      <c r="K742" s="6" t="s">
        <v>8651</v>
      </c>
      <c r="L742" s="6" t="s">
        <v>8975</v>
      </c>
      <c r="N742" s="6" t="s">
        <v>8972</v>
      </c>
      <c r="O742" s="6">
        <f>MATCH(A742, 'combined matches'!B$1:B$4986,0)</f>
        <v>660</v>
      </c>
      <c r="P742" s="6">
        <f t="shared" si="50"/>
        <v>0</v>
      </c>
      <c r="Q742" s="6" t="b">
        <f t="shared" si="51"/>
        <v>0</v>
      </c>
      <c r="R742" s="6" t="b">
        <f t="shared" si="52"/>
        <v>0</v>
      </c>
      <c r="S742" s="6" t="b">
        <f t="shared" si="49"/>
        <v>0</v>
      </c>
      <c r="T742" s="6" t="b">
        <f>IF(P742=1, SUM(P$1:P742))</f>
        <v>0</v>
      </c>
    </row>
    <row r="743" spans="1:20" x14ac:dyDescent="0.2">
      <c r="A743" s="6">
        <v>766</v>
      </c>
      <c r="B743" s="6" t="s">
        <v>2165</v>
      </c>
      <c r="C743" s="6" t="s">
        <v>60</v>
      </c>
      <c r="D743" s="6" t="s">
        <v>595</v>
      </c>
      <c r="E743" s="6" t="s">
        <v>2034</v>
      </c>
      <c r="F743" s="6">
        <v>36274</v>
      </c>
      <c r="G743" s="6">
        <v>3348638981</v>
      </c>
      <c r="H743" s="6" t="s">
        <v>60</v>
      </c>
      <c r="I743" s="6" t="s">
        <v>9478</v>
      </c>
      <c r="K743" s="6" t="s">
        <v>8651</v>
      </c>
      <c r="L743" s="6" t="s">
        <v>8975</v>
      </c>
      <c r="N743" s="6" t="s">
        <v>8972</v>
      </c>
      <c r="O743" s="6">
        <f>MATCH(A743, 'combined matches'!B$1:B$4986,0)</f>
        <v>661</v>
      </c>
      <c r="P743" s="6">
        <f t="shared" si="50"/>
        <v>0</v>
      </c>
      <c r="Q743" s="6" t="b">
        <f t="shared" si="51"/>
        <v>0</v>
      </c>
      <c r="R743" s="6" t="b">
        <f t="shared" si="52"/>
        <v>0</v>
      </c>
      <c r="S743" s="6" t="b">
        <f t="shared" si="49"/>
        <v>0</v>
      </c>
      <c r="T743" s="6" t="b">
        <f>IF(P743=1, SUM(P$1:P743))</f>
        <v>0</v>
      </c>
    </row>
    <row r="744" spans="1:20" x14ac:dyDescent="0.2">
      <c r="A744" s="6">
        <v>767</v>
      </c>
      <c r="B744" s="6" t="s">
        <v>2057</v>
      </c>
      <c r="C744" s="6" t="s">
        <v>2058</v>
      </c>
      <c r="D744" s="6" t="s">
        <v>2059</v>
      </c>
      <c r="E744" s="6" t="s">
        <v>2034</v>
      </c>
      <c r="F744" s="6">
        <v>36867</v>
      </c>
      <c r="G744" s="6">
        <v>3342970251</v>
      </c>
      <c r="H744" s="6" t="s">
        <v>7209</v>
      </c>
      <c r="I744" s="6" t="s">
        <v>9448</v>
      </c>
      <c r="K744" s="6" t="s">
        <v>8651</v>
      </c>
      <c r="L744" s="6" t="s">
        <v>8975</v>
      </c>
      <c r="N744" s="6" t="s">
        <v>8972</v>
      </c>
      <c r="O744" s="6">
        <f>MATCH(A744, 'combined matches'!B$1:B$4986,0)</f>
        <v>662</v>
      </c>
      <c r="P744" s="6">
        <f t="shared" si="50"/>
        <v>0</v>
      </c>
      <c r="Q744" s="6" t="b">
        <f t="shared" si="51"/>
        <v>0</v>
      </c>
      <c r="R744" s="6" t="b">
        <f t="shared" si="52"/>
        <v>0</v>
      </c>
      <c r="S744" s="6" t="b">
        <f t="shared" ref="S744:S807" si="53">IF(Q744=0, IF(K744=K745, 0,1))</f>
        <v>0</v>
      </c>
      <c r="T744" s="6" t="b">
        <f>IF(P744=1, SUM(P$1:P744))</f>
        <v>0</v>
      </c>
    </row>
    <row r="745" spans="1:20" x14ac:dyDescent="0.2">
      <c r="A745" s="6">
        <v>768</v>
      </c>
      <c r="B745" s="6" t="s">
        <v>2152</v>
      </c>
      <c r="C745" s="6" t="s">
        <v>2153</v>
      </c>
      <c r="D745" s="6" t="s">
        <v>2154</v>
      </c>
      <c r="E745" s="6" t="s">
        <v>2034</v>
      </c>
      <c r="F745" s="6">
        <v>35124</v>
      </c>
      <c r="G745" s="6">
        <v>2056642470</v>
      </c>
      <c r="H745" s="6" t="s">
        <v>7210</v>
      </c>
      <c r="I745" s="6" t="s">
        <v>9475</v>
      </c>
      <c r="K745" s="6" t="s">
        <v>8651</v>
      </c>
      <c r="L745" s="6" t="s">
        <v>8975</v>
      </c>
      <c r="N745" s="6" t="s">
        <v>8972</v>
      </c>
      <c r="O745" s="6">
        <f>MATCH(A745, 'combined matches'!B$1:B$4986,0)</f>
        <v>663</v>
      </c>
      <c r="P745" s="6">
        <f t="shared" si="50"/>
        <v>0</v>
      </c>
      <c r="Q745" s="6" t="b">
        <f t="shared" si="51"/>
        <v>0</v>
      </c>
      <c r="R745" s="6" t="b">
        <f t="shared" si="52"/>
        <v>0</v>
      </c>
      <c r="S745" s="6" t="b">
        <f t="shared" si="53"/>
        <v>0</v>
      </c>
      <c r="T745" s="6" t="b">
        <f>IF(P745=1, SUM(P$1:P745))</f>
        <v>0</v>
      </c>
    </row>
    <row r="746" spans="1:20" x14ac:dyDescent="0.2">
      <c r="A746" s="6">
        <v>769</v>
      </c>
      <c r="B746" s="6" t="s">
        <v>2149</v>
      </c>
      <c r="C746" s="6" t="s">
        <v>2150</v>
      </c>
      <c r="D746" s="6" t="s">
        <v>2151</v>
      </c>
      <c r="E746" s="6" t="s">
        <v>2034</v>
      </c>
      <c r="F746" s="6">
        <v>35125</v>
      </c>
      <c r="G746" s="6">
        <v>2053383357</v>
      </c>
      <c r="H746" s="6" t="s">
        <v>8211</v>
      </c>
      <c r="I746" s="6" t="s">
        <v>9474</v>
      </c>
      <c r="K746" s="6" t="s">
        <v>8651</v>
      </c>
      <c r="L746" s="6" t="s">
        <v>8975</v>
      </c>
      <c r="N746" s="6" t="s">
        <v>8972</v>
      </c>
      <c r="O746" s="6">
        <f>MATCH(A746, 'combined matches'!B$1:B$4986,0)</f>
        <v>664</v>
      </c>
      <c r="P746" s="6">
        <f t="shared" si="50"/>
        <v>0</v>
      </c>
      <c r="Q746" s="6" t="b">
        <f t="shared" si="51"/>
        <v>0</v>
      </c>
      <c r="R746" s="6" t="b">
        <f t="shared" si="52"/>
        <v>0</v>
      </c>
      <c r="S746" s="6" t="b">
        <f t="shared" si="53"/>
        <v>0</v>
      </c>
      <c r="T746" s="6" t="b">
        <f>IF(P746=1, SUM(P$1:P746))</f>
        <v>0</v>
      </c>
    </row>
    <row r="747" spans="1:20" x14ac:dyDescent="0.2">
      <c r="A747" s="6">
        <v>770</v>
      </c>
      <c r="B747" s="6" t="s">
        <v>1995</v>
      </c>
      <c r="C747" s="6" t="s">
        <v>7965</v>
      </c>
      <c r="D747" s="6" t="s">
        <v>2041</v>
      </c>
      <c r="E747" s="6" t="s">
        <v>2034</v>
      </c>
      <c r="F747" s="6">
        <v>35470</v>
      </c>
      <c r="G747" s="6">
        <v>2056527972</v>
      </c>
      <c r="H747" s="6" t="s">
        <v>7965</v>
      </c>
      <c r="I747" s="6" t="s">
        <v>9428</v>
      </c>
      <c r="K747" s="6" t="s">
        <v>8651</v>
      </c>
      <c r="L747" s="6" t="s">
        <v>8975</v>
      </c>
      <c r="N747" s="6" t="s">
        <v>8972</v>
      </c>
      <c r="O747" s="6">
        <f>MATCH(A747, 'combined matches'!B$1:B$4986,0)</f>
        <v>665</v>
      </c>
      <c r="P747" s="6">
        <f t="shared" si="50"/>
        <v>0</v>
      </c>
      <c r="Q747" s="6" t="b">
        <f t="shared" si="51"/>
        <v>0</v>
      </c>
      <c r="R747" s="6" t="b">
        <f t="shared" si="52"/>
        <v>0</v>
      </c>
      <c r="S747" s="6" t="b">
        <f t="shared" si="53"/>
        <v>0</v>
      </c>
      <c r="T747" s="6" t="b">
        <f>IF(P747=1, SUM(P$1:P747))</f>
        <v>0</v>
      </c>
    </row>
    <row r="748" spans="1:20" x14ac:dyDescent="0.2">
      <c r="A748" s="6">
        <v>771</v>
      </c>
      <c r="B748" s="6" t="s">
        <v>2169</v>
      </c>
      <c r="C748" s="6" t="s">
        <v>2170</v>
      </c>
      <c r="D748" s="6" t="s">
        <v>2171</v>
      </c>
      <c r="E748" s="6" t="s">
        <v>2034</v>
      </c>
      <c r="F748" s="6">
        <v>35150</v>
      </c>
      <c r="G748" s="6">
        <v>2562493807</v>
      </c>
      <c r="H748" s="6" t="s">
        <v>7211</v>
      </c>
      <c r="I748" s="6" t="s">
        <v>9480</v>
      </c>
      <c r="K748" s="6" t="s">
        <v>8651</v>
      </c>
      <c r="L748" s="6" t="s">
        <v>8975</v>
      </c>
      <c r="N748" s="6" t="s">
        <v>8972</v>
      </c>
      <c r="O748" s="6">
        <f>MATCH(A748, 'combined matches'!B$1:B$4986,0)</f>
        <v>666</v>
      </c>
      <c r="P748" s="6">
        <f t="shared" si="50"/>
        <v>0</v>
      </c>
      <c r="Q748" s="6" t="b">
        <f t="shared" si="51"/>
        <v>0</v>
      </c>
      <c r="R748" s="6" t="b">
        <f t="shared" si="52"/>
        <v>0</v>
      </c>
      <c r="S748" s="6" t="b">
        <f t="shared" si="53"/>
        <v>0</v>
      </c>
      <c r="T748" s="6" t="b">
        <f>IF(P748=1, SUM(P$1:P748))</f>
        <v>0</v>
      </c>
    </row>
    <row r="749" spans="1:20" x14ac:dyDescent="0.2">
      <c r="A749" s="6">
        <v>772</v>
      </c>
      <c r="B749" s="6" t="s">
        <v>2166</v>
      </c>
      <c r="C749" s="6" t="s">
        <v>2167</v>
      </c>
      <c r="D749" s="6" t="s">
        <v>2168</v>
      </c>
      <c r="E749" s="6" t="s">
        <v>2034</v>
      </c>
      <c r="F749" s="6">
        <v>35160</v>
      </c>
      <c r="G749" s="6">
        <v>2563622593</v>
      </c>
      <c r="H749" s="6" t="s">
        <v>8212</v>
      </c>
      <c r="I749" s="6" t="s">
        <v>9479</v>
      </c>
      <c r="K749" s="6" t="s">
        <v>8651</v>
      </c>
      <c r="L749" s="6" t="s">
        <v>8975</v>
      </c>
      <c r="N749" s="6" t="s">
        <v>8972</v>
      </c>
      <c r="O749" s="6">
        <f>MATCH(A749, 'combined matches'!B$1:B$4986,0)</f>
        <v>667</v>
      </c>
      <c r="P749" s="6">
        <f t="shared" si="50"/>
        <v>0</v>
      </c>
      <c r="Q749" s="6" t="b">
        <f t="shared" si="51"/>
        <v>0</v>
      </c>
      <c r="R749" s="6" t="b">
        <f t="shared" si="52"/>
        <v>0</v>
      </c>
      <c r="S749" s="6" t="b">
        <f t="shared" si="53"/>
        <v>0</v>
      </c>
      <c r="T749" s="6" t="b">
        <f>IF(P749=1, SUM(P$1:P749))</f>
        <v>0</v>
      </c>
    </row>
    <row r="750" spans="1:20" x14ac:dyDescent="0.2">
      <c r="A750" s="6">
        <v>773</v>
      </c>
      <c r="B750" s="6" t="s">
        <v>2172</v>
      </c>
      <c r="C750" s="6" t="s">
        <v>2173</v>
      </c>
      <c r="D750" s="6" t="s">
        <v>2174</v>
      </c>
      <c r="E750" s="6" t="s">
        <v>2034</v>
      </c>
      <c r="F750" s="6">
        <v>35010</v>
      </c>
      <c r="G750" s="6">
        <v>2563295116</v>
      </c>
      <c r="H750" s="6" t="s">
        <v>7212</v>
      </c>
      <c r="I750" s="6" t="s">
        <v>9481</v>
      </c>
      <c r="K750" s="6" t="s">
        <v>8651</v>
      </c>
      <c r="L750" s="6" t="s">
        <v>8975</v>
      </c>
      <c r="N750" s="6" t="s">
        <v>8972</v>
      </c>
      <c r="O750" s="6">
        <f>MATCH(A750, 'combined matches'!B$1:B$4986,0)</f>
        <v>668</v>
      </c>
      <c r="P750" s="6">
        <f t="shared" si="50"/>
        <v>0</v>
      </c>
      <c r="Q750" s="6" t="b">
        <f t="shared" si="51"/>
        <v>0</v>
      </c>
      <c r="R750" s="6" t="b">
        <f t="shared" si="52"/>
        <v>0</v>
      </c>
      <c r="S750" s="6" t="b">
        <f t="shared" si="53"/>
        <v>0</v>
      </c>
      <c r="T750" s="6" t="b">
        <f>IF(P750=1, SUM(P$1:P750))</f>
        <v>0</v>
      </c>
    </row>
    <row r="751" spans="1:20" x14ac:dyDescent="0.2">
      <c r="A751" s="6">
        <v>774</v>
      </c>
      <c r="B751" s="6" t="s">
        <v>2175</v>
      </c>
      <c r="C751" s="6" t="s">
        <v>2176</v>
      </c>
      <c r="D751" s="6" t="s">
        <v>2177</v>
      </c>
      <c r="E751" s="6" t="s">
        <v>2034</v>
      </c>
      <c r="F751" s="6">
        <v>36853</v>
      </c>
      <c r="G751" s="6">
        <v>2568259203</v>
      </c>
      <c r="H751" s="6" t="s">
        <v>7966</v>
      </c>
      <c r="I751" s="6" t="s">
        <v>9482</v>
      </c>
      <c r="K751" s="6" t="s">
        <v>8651</v>
      </c>
      <c r="L751" s="6" t="s">
        <v>8975</v>
      </c>
      <c r="N751" s="6" t="s">
        <v>8972</v>
      </c>
      <c r="O751" s="6">
        <f>MATCH(A751, 'combined matches'!B$1:B$4986,0)</f>
        <v>669</v>
      </c>
      <c r="P751" s="6">
        <f t="shared" si="50"/>
        <v>0</v>
      </c>
      <c r="Q751" s="6" t="b">
        <f t="shared" si="51"/>
        <v>0</v>
      </c>
      <c r="R751" s="6" t="b">
        <f t="shared" si="52"/>
        <v>0</v>
      </c>
      <c r="S751" s="6" t="b">
        <f t="shared" si="53"/>
        <v>0</v>
      </c>
      <c r="T751" s="6" t="b">
        <f>IF(P751=1, SUM(P$1:P751))</f>
        <v>0</v>
      </c>
    </row>
    <row r="752" spans="1:20" x14ac:dyDescent="0.2">
      <c r="A752" s="6">
        <v>775</v>
      </c>
      <c r="B752" s="6" t="s">
        <v>2130</v>
      </c>
      <c r="C752" s="6" t="s">
        <v>2131</v>
      </c>
      <c r="D752" s="6" t="s">
        <v>2132</v>
      </c>
      <c r="E752" s="6" t="s">
        <v>2034</v>
      </c>
      <c r="F752" s="6">
        <v>35405</v>
      </c>
      <c r="G752" s="6">
        <v>2055626900</v>
      </c>
      <c r="H752" s="6" t="s">
        <v>7213</v>
      </c>
      <c r="I752" s="6" t="s">
        <v>9470</v>
      </c>
      <c r="K752" s="6" t="s">
        <v>8651</v>
      </c>
      <c r="L752" s="6" t="s">
        <v>8975</v>
      </c>
      <c r="N752" s="6" t="s">
        <v>8972</v>
      </c>
      <c r="O752" s="6">
        <f>MATCH(A752, 'combined matches'!B$1:B$4986,0)</f>
        <v>670</v>
      </c>
      <c r="P752" s="6">
        <f t="shared" si="50"/>
        <v>0</v>
      </c>
      <c r="Q752" s="6" t="b">
        <f t="shared" si="51"/>
        <v>0</v>
      </c>
      <c r="R752" s="6" t="b">
        <f t="shared" si="52"/>
        <v>0</v>
      </c>
      <c r="S752" s="6" t="b">
        <f t="shared" si="53"/>
        <v>0</v>
      </c>
      <c r="T752" s="6" t="b">
        <f>IF(P752=1, SUM(P$1:P752))</f>
        <v>0</v>
      </c>
    </row>
    <row r="753" spans="1:20" x14ac:dyDescent="0.2">
      <c r="A753" s="6">
        <v>776</v>
      </c>
      <c r="B753" s="6" t="s">
        <v>2186</v>
      </c>
      <c r="C753" s="6" t="s">
        <v>2187</v>
      </c>
      <c r="D753" s="6" t="s">
        <v>1205</v>
      </c>
      <c r="E753" s="6" t="s">
        <v>2034</v>
      </c>
      <c r="F753" s="6">
        <v>35501</v>
      </c>
      <c r="G753" s="6">
        <v>2052219775</v>
      </c>
      <c r="H753" s="6" t="s">
        <v>7214</v>
      </c>
      <c r="I753" s="6" t="s">
        <v>9485</v>
      </c>
      <c r="K753" s="6" t="s">
        <v>8651</v>
      </c>
      <c r="L753" s="6" t="s">
        <v>8975</v>
      </c>
      <c r="N753" s="6" t="s">
        <v>8972</v>
      </c>
      <c r="O753" s="6">
        <f>MATCH(A753, 'combined matches'!B$1:B$4986,0)</f>
        <v>671</v>
      </c>
      <c r="P753" s="6">
        <f t="shared" si="50"/>
        <v>0</v>
      </c>
      <c r="Q753" s="6" t="b">
        <f t="shared" si="51"/>
        <v>0</v>
      </c>
      <c r="R753" s="6" t="b">
        <f t="shared" si="52"/>
        <v>0</v>
      </c>
      <c r="S753" s="6" t="b">
        <f t="shared" si="53"/>
        <v>0</v>
      </c>
      <c r="T753" s="6" t="b">
        <f>IF(P753=1, SUM(P$1:P753))</f>
        <v>0</v>
      </c>
    </row>
    <row r="754" spans="1:20" x14ac:dyDescent="0.2">
      <c r="A754" s="6">
        <v>777</v>
      </c>
      <c r="B754" s="6" t="s">
        <v>1657</v>
      </c>
      <c r="C754" s="6" t="s">
        <v>2077</v>
      </c>
      <c r="D754" s="6" t="s">
        <v>2078</v>
      </c>
      <c r="E754" s="6" t="s">
        <v>2034</v>
      </c>
      <c r="F754" s="6">
        <v>36518</v>
      </c>
      <c r="G754" s="6">
        <v>2518472245</v>
      </c>
      <c r="H754" s="6" t="s">
        <v>7215</v>
      </c>
      <c r="I754" s="6" t="s">
        <v>9318</v>
      </c>
      <c r="K754" s="6" t="s">
        <v>8651</v>
      </c>
      <c r="L754" s="6" t="s">
        <v>8975</v>
      </c>
      <c r="N754" s="6" t="s">
        <v>8972</v>
      </c>
      <c r="O754" s="6">
        <f>MATCH(A754, 'combined matches'!B$1:B$4986,0)</f>
        <v>672</v>
      </c>
      <c r="P754" s="6">
        <f t="shared" si="50"/>
        <v>0</v>
      </c>
      <c r="Q754" s="6" t="b">
        <f t="shared" si="51"/>
        <v>0</v>
      </c>
      <c r="R754" s="6" t="b">
        <f t="shared" si="52"/>
        <v>0</v>
      </c>
      <c r="S754" s="6" t="b">
        <f t="shared" si="53"/>
        <v>0</v>
      </c>
      <c r="T754" s="6" t="b">
        <f>IF(P754=1, SUM(P$1:P754))</f>
        <v>0</v>
      </c>
    </row>
    <row r="755" spans="1:20" x14ac:dyDescent="0.2">
      <c r="A755" s="6">
        <v>778</v>
      </c>
      <c r="B755" s="6" t="s">
        <v>1683</v>
      </c>
      <c r="C755" s="6" t="s">
        <v>2188</v>
      </c>
      <c r="D755" s="6" t="s">
        <v>2189</v>
      </c>
      <c r="E755" s="6" t="s">
        <v>2034</v>
      </c>
      <c r="F755" s="6">
        <v>35553</v>
      </c>
      <c r="G755" s="6">
        <v>2054892101</v>
      </c>
      <c r="H755" s="6" t="s">
        <v>6711</v>
      </c>
      <c r="I755" s="6" t="s">
        <v>9328</v>
      </c>
      <c r="K755" s="6" t="s">
        <v>8651</v>
      </c>
      <c r="L755" s="6" t="s">
        <v>8975</v>
      </c>
      <c r="N755" s="6" t="s">
        <v>8972</v>
      </c>
      <c r="O755" s="6">
        <f>MATCH(A755, 'combined matches'!B$1:B$4986,0)</f>
        <v>673</v>
      </c>
      <c r="P755" s="6">
        <f t="shared" si="50"/>
        <v>0</v>
      </c>
      <c r="Q755" s="6" t="b">
        <f t="shared" si="51"/>
        <v>0</v>
      </c>
      <c r="R755" s="6" t="b">
        <f t="shared" si="52"/>
        <v>0</v>
      </c>
      <c r="S755" s="6" t="b">
        <f t="shared" si="53"/>
        <v>0</v>
      </c>
      <c r="T755" s="6" t="b">
        <f>IF(P755=1, SUM(P$1:P755))</f>
        <v>0</v>
      </c>
    </row>
    <row r="756" spans="1:20" x14ac:dyDescent="0.2">
      <c r="A756" s="6">
        <v>780</v>
      </c>
      <c r="B756" s="6" t="s">
        <v>5371</v>
      </c>
      <c r="C756" s="6" t="s">
        <v>7566</v>
      </c>
      <c r="D756" s="6" t="s">
        <v>5372</v>
      </c>
      <c r="E756" s="6" t="s">
        <v>1082</v>
      </c>
      <c r="F756" s="6">
        <v>33701</v>
      </c>
      <c r="G756" s="6">
        <v>7278248181</v>
      </c>
      <c r="H756" s="6" t="s">
        <v>8213</v>
      </c>
      <c r="I756" s="6" t="s">
        <v>10367</v>
      </c>
      <c r="K756" s="6" t="s">
        <v>8652</v>
      </c>
      <c r="L756" s="6" t="s">
        <v>8973</v>
      </c>
      <c r="M756" s="6">
        <v>1</v>
      </c>
      <c r="N756" s="6" t="s">
        <v>8972</v>
      </c>
      <c r="O756" s="6" t="e">
        <f>MATCH(A756, 'combined matches'!B$1:B$4986,0)</f>
        <v>#N/A</v>
      </c>
      <c r="P756" s="6">
        <f t="shared" si="50"/>
        <v>1</v>
      </c>
      <c r="Q756" s="6">
        <f t="shared" si="51"/>
        <v>1</v>
      </c>
      <c r="R756" s="6">
        <f t="shared" si="52"/>
        <v>0</v>
      </c>
      <c r="S756" s="6" t="b">
        <f t="shared" si="53"/>
        <v>0</v>
      </c>
      <c r="T756" s="6">
        <f>IF(P756=1, SUM(P$1:P756))</f>
        <v>104</v>
      </c>
    </row>
    <row r="757" spans="1:20" x14ac:dyDescent="0.2">
      <c r="A757" s="6">
        <v>781</v>
      </c>
      <c r="B757" s="6" t="s">
        <v>5373</v>
      </c>
      <c r="C757" s="6" t="s">
        <v>5374</v>
      </c>
      <c r="D757" s="6" t="s">
        <v>1254</v>
      </c>
      <c r="E757" s="6" t="s">
        <v>1082</v>
      </c>
      <c r="F757" s="6">
        <v>33756</v>
      </c>
      <c r="G757" s="6">
        <v>7278248181</v>
      </c>
      <c r="H757" s="6" t="s">
        <v>8214</v>
      </c>
      <c r="I757" s="6" t="s">
        <v>10368</v>
      </c>
      <c r="K757" s="6" t="s">
        <v>8652</v>
      </c>
      <c r="L757" s="6" t="s">
        <v>8973</v>
      </c>
      <c r="M757" s="6">
        <v>1</v>
      </c>
      <c r="N757" s="6" t="s">
        <v>8972</v>
      </c>
      <c r="O757" s="6" t="e">
        <f>MATCH(A757, 'combined matches'!B$1:B$4986,0)</f>
        <v>#N/A</v>
      </c>
      <c r="P757" s="6">
        <f t="shared" si="50"/>
        <v>1</v>
      </c>
      <c r="Q757" s="6">
        <f t="shared" si="51"/>
        <v>1</v>
      </c>
      <c r="R757" s="6">
        <f t="shared" si="52"/>
        <v>0</v>
      </c>
      <c r="S757" s="6" t="b">
        <f t="shared" si="53"/>
        <v>0</v>
      </c>
      <c r="T757" s="6">
        <f>IF(P757=1, SUM(P$1:P757))</f>
        <v>105</v>
      </c>
    </row>
    <row r="758" spans="1:20" x14ac:dyDescent="0.2">
      <c r="A758" s="6">
        <v>782</v>
      </c>
      <c r="B758" s="6" t="s">
        <v>5375</v>
      </c>
      <c r="C758" s="6" t="s">
        <v>5376</v>
      </c>
      <c r="D758" s="6" t="s">
        <v>1251</v>
      </c>
      <c r="E758" s="6" t="s">
        <v>1082</v>
      </c>
      <c r="F758" s="6">
        <v>33781</v>
      </c>
      <c r="G758" s="6">
        <v>7278248181</v>
      </c>
      <c r="H758" s="6" t="s">
        <v>8215</v>
      </c>
      <c r="I758" s="6" t="s">
        <v>10369</v>
      </c>
      <c r="K758" s="6" t="s">
        <v>8652</v>
      </c>
      <c r="L758" s="6" t="s">
        <v>8973</v>
      </c>
      <c r="M758" s="6">
        <v>1</v>
      </c>
      <c r="N758" s="6" t="s">
        <v>8972</v>
      </c>
      <c r="O758" s="6" t="e">
        <f>MATCH(A758, 'combined matches'!B$1:B$4986,0)</f>
        <v>#N/A</v>
      </c>
      <c r="P758" s="6">
        <f t="shared" si="50"/>
        <v>1</v>
      </c>
      <c r="Q758" s="6">
        <f t="shared" si="51"/>
        <v>1</v>
      </c>
      <c r="R758" s="6">
        <f t="shared" si="52"/>
        <v>0</v>
      </c>
      <c r="S758" s="6" t="b">
        <f t="shared" si="53"/>
        <v>0</v>
      </c>
      <c r="T758" s="6">
        <f>IF(P758=1, SUM(P$1:P758))</f>
        <v>106</v>
      </c>
    </row>
    <row r="759" spans="1:20" x14ac:dyDescent="0.2">
      <c r="A759" s="6">
        <v>783</v>
      </c>
      <c r="B759" s="6" t="s">
        <v>5377</v>
      </c>
      <c r="C759" s="6" t="s">
        <v>5378</v>
      </c>
      <c r="D759" s="6" t="s">
        <v>1257</v>
      </c>
      <c r="E759" s="6" t="s">
        <v>1082</v>
      </c>
      <c r="F759" s="6">
        <v>34689</v>
      </c>
      <c r="G759" s="6">
        <v>7278248181</v>
      </c>
      <c r="H759" s="6" t="s">
        <v>8216</v>
      </c>
      <c r="I759" s="6" t="s">
        <v>10370</v>
      </c>
      <c r="K759" s="6" t="s">
        <v>8652</v>
      </c>
      <c r="L759" s="6" t="s">
        <v>8973</v>
      </c>
      <c r="M759" s="6">
        <v>1</v>
      </c>
      <c r="N759" s="6" t="s">
        <v>8972</v>
      </c>
      <c r="O759" s="6" t="e">
        <f>MATCH(A759, 'combined matches'!B$1:B$4986,0)</f>
        <v>#N/A</v>
      </c>
      <c r="P759" s="6">
        <f t="shared" si="50"/>
        <v>1</v>
      </c>
      <c r="Q759" s="6">
        <f t="shared" si="51"/>
        <v>1</v>
      </c>
      <c r="R759" s="6">
        <f t="shared" si="52"/>
        <v>0</v>
      </c>
      <c r="S759" s="6" t="b">
        <f t="shared" si="53"/>
        <v>0</v>
      </c>
      <c r="T759" s="6">
        <f>IF(P759=1, SUM(P$1:P759))</f>
        <v>107</v>
      </c>
    </row>
    <row r="760" spans="1:20" x14ac:dyDescent="0.2">
      <c r="A760" s="6">
        <v>785</v>
      </c>
      <c r="B760" s="6" t="s">
        <v>1190</v>
      </c>
      <c r="C760" s="6" t="s">
        <v>7567</v>
      </c>
      <c r="D760" s="6" t="s">
        <v>1087</v>
      </c>
      <c r="E760" s="6" t="s">
        <v>1082</v>
      </c>
      <c r="F760" s="6">
        <v>32609</v>
      </c>
      <c r="G760" s="6">
        <v>3523347913</v>
      </c>
      <c r="H760" s="6" t="s">
        <v>7908</v>
      </c>
      <c r="I760" s="6" t="s">
        <v>9180</v>
      </c>
      <c r="K760" s="6" t="s">
        <v>8653</v>
      </c>
      <c r="L760" s="6" t="s">
        <v>13355</v>
      </c>
      <c r="M760" s="6">
        <v>0</v>
      </c>
      <c r="N760" s="6" t="s">
        <v>8972</v>
      </c>
      <c r="O760" s="6">
        <f>MATCH(A760, 'combined matches'!B$1:B$4986,0)</f>
        <v>674</v>
      </c>
      <c r="P760" s="6">
        <f t="shared" si="50"/>
        <v>0</v>
      </c>
      <c r="Q760" s="6" t="b">
        <f t="shared" si="51"/>
        <v>0</v>
      </c>
      <c r="R760" s="6" t="b">
        <f t="shared" si="52"/>
        <v>0</v>
      </c>
      <c r="S760" s="6" t="b">
        <f t="shared" si="53"/>
        <v>0</v>
      </c>
      <c r="T760" s="6" t="b">
        <f>IF(P760=1, SUM(P$1:P760))</f>
        <v>0</v>
      </c>
    </row>
    <row r="761" spans="1:20" x14ac:dyDescent="0.2">
      <c r="A761" s="6">
        <v>786</v>
      </c>
      <c r="B761" s="6" t="s">
        <v>1154</v>
      </c>
      <c r="C761" s="6" t="s">
        <v>7568</v>
      </c>
      <c r="D761" s="6" t="s">
        <v>1087</v>
      </c>
      <c r="E761" s="6" t="s">
        <v>1082</v>
      </c>
      <c r="F761" s="6">
        <v>32641</v>
      </c>
      <c r="G761" s="6">
        <v>3523347900</v>
      </c>
      <c r="H761" s="6" t="s">
        <v>7568</v>
      </c>
      <c r="I761" s="6" t="s">
        <v>9175</v>
      </c>
      <c r="K761" s="6" t="s">
        <v>8653</v>
      </c>
      <c r="L761" s="6" t="s">
        <v>8975</v>
      </c>
      <c r="N761" s="6" t="s">
        <v>8972</v>
      </c>
      <c r="O761" s="6">
        <f>MATCH(A761, 'combined matches'!B$1:B$4986,0)</f>
        <v>675</v>
      </c>
      <c r="P761" s="6">
        <f t="shared" si="50"/>
        <v>0</v>
      </c>
      <c r="Q761" s="6" t="b">
        <f t="shared" si="51"/>
        <v>0</v>
      </c>
      <c r="R761" s="6" t="b">
        <f t="shared" si="52"/>
        <v>0</v>
      </c>
      <c r="S761" s="6" t="b">
        <f t="shared" si="53"/>
        <v>0</v>
      </c>
      <c r="T761" s="6" t="b">
        <f>IF(P761=1, SUM(P$1:P761))</f>
        <v>0</v>
      </c>
    </row>
    <row r="762" spans="1:20" x14ac:dyDescent="0.2">
      <c r="A762" s="6">
        <v>787</v>
      </c>
      <c r="B762" s="6" t="s">
        <v>1162</v>
      </c>
      <c r="C762" s="6" t="s">
        <v>7569</v>
      </c>
      <c r="D762" s="6" t="s">
        <v>1163</v>
      </c>
      <c r="E762" s="6" t="s">
        <v>1082</v>
      </c>
      <c r="F762" s="6">
        <v>32615</v>
      </c>
      <c r="G762" s="6">
        <v>3864622542</v>
      </c>
      <c r="H762" s="6" t="s">
        <v>7570</v>
      </c>
      <c r="I762" s="6" t="s">
        <v>10371</v>
      </c>
      <c r="K762" s="6" t="s">
        <v>8653</v>
      </c>
      <c r="L762" s="6" t="s">
        <v>8975</v>
      </c>
      <c r="N762" s="6" t="s">
        <v>8972</v>
      </c>
      <c r="O762" s="6">
        <f>MATCH(A762, 'combined matches'!B$1:B$4986,0)</f>
        <v>677</v>
      </c>
      <c r="P762" s="6">
        <f t="shared" si="50"/>
        <v>0</v>
      </c>
      <c r="Q762" s="6" t="b">
        <f t="shared" si="51"/>
        <v>0</v>
      </c>
      <c r="R762" s="6" t="b">
        <f t="shared" si="52"/>
        <v>0</v>
      </c>
      <c r="S762" s="6" t="b">
        <f t="shared" si="53"/>
        <v>0</v>
      </c>
      <c r="T762" s="6" t="b">
        <f>IF(P762=1, SUM(P$1:P762))</f>
        <v>0</v>
      </c>
    </row>
    <row r="763" spans="1:20" x14ac:dyDescent="0.2">
      <c r="A763" s="6">
        <v>788</v>
      </c>
      <c r="B763" s="6" t="s">
        <v>1187</v>
      </c>
      <c r="C763" s="6" t="s">
        <v>7571</v>
      </c>
      <c r="D763" s="6" t="s">
        <v>1087</v>
      </c>
      <c r="E763" s="6" t="s">
        <v>1082</v>
      </c>
      <c r="F763" s="6">
        <v>32607</v>
      </c>
      <c r="G763" s="6">
        <v>3523347910</v>
      </c>
      <c r="H763" s="6" t="s">
        <v>7572</v>
      </c>
      <c r="I763" s="6" t="s">
        <v>10372</v>
      </c>
      <c r="K763" s="6" t="s">
        <v>8653</v>
      </c>
      <c r="L763" s="6" t="s">
        <v>8975</v>
      </c>
      <c r="N763" s="6" t="s">
        <v>8972</v>
      </c>
      <c r="O763" s="6">
        <f>MATCH(A763, 'combined matches'!B$1:B$4986,0)</f>
        <v>678</v>
      </c>
      <c r="P763" s="6">
        <f t="shared" si="50"/>
        <v>0</v>
      </c>
      <c r="Q763" s="6" t="b">
        <f t="shared" si="51"/>
        <v>0</v>
      </c>
      <c r="R763" s="6" t="b">
        <f t="shared" si="52"/>
        <v>0</v>
      </c>
      <c r="S763" s="6" t="b">
        <f t="shared" si="53"/>
        <v>0</v>
      </c>
      <c r="T763" s="6" t="b">
        <f>IF(P763=1, SUM(P$1:P763))</f>
        <v>0</v>
      </c>
    </row>
    <row r="764" spans="1:20" x14ac:dyDescent="0.2">
      <c r="A764" s="6">
        <v>789</v>
      </c>
      <c r="B764" s="6" t="s">
        <v>7398</v>
      </c>
      <c r="C764" s="6" t="s">
        <v>1146</v>
      </c>
      <c r="D764" s="6" t="s">
        <v>1147</v>
      </c>
      <c r="E764" s="6" t="s">
        <v>1082</v>
      </c>
      <c r="F764" s="6">
        <v>32796</v>
      </c>
      <c r="G764" s="6">
        <v>3214547131</v>
      </c>
      <c r="H764" s="6" t="s">
        <v>7905</v>
      </c>
      <c r="I764" s="6" t="s">
        <v>9172</v>
      </c>
      <c r="K764" s="6" t="s">
        <v>8653</v>
      </c>
      <c r="L764" s="6" t="s">
        <v>8975</v>
      </c>
      <c r="N764" s="6" t="s">
        <v>8972</v>
      </c>
      <c r="O764" s="6">
        <f>MATCH(A764, 'combined matches'!B$1:B$4986,0)</f>
        <v>679</v>
      </c>
      <c r="P764" s="6">
        <f t="shared" si="50"/>
        <v>0</v>
      </c>
      <c r="Q764" s="6" t="b">
        <f t="shared" si="51"/>
        <v>0</v>
      </c>
      <c r="R764" s="6" t="b">
        <f t="shared" si="52"/>
        <v>0</v>
      </c>
      <c r="S764" s="6" t="b">
        <f t="shared" si="53"/>
        <v>0</v>
      </c>
      <c r="T764" s="6" t="b">
        <f>IF(P764=1, SUM(P$1:P764))</f>
        <v>0</v>
      </c>
    </row>
    <row r="765" spans="1:20" x14ac:dyDescent="0.2">
      <c r="A765" s="6">
        <v>790</v>
      </c>
      <c r="B765" s="6" t="s">
        <v>7399</v>
      </c>
      <c r="C765" s="6" t="s">
        <v>5379</v>
      </c>
      <c r="D765" s="6" t="s">
        <v>1150</v>
      </c>
      <c r="E765" s="6" t="s">
        <v>1082</v>
      </c>
      <c r="F765" s="6">
        <v>32901</v>
      </c>
      <c r="G765" s="6">
        <v>3217262928</v>
      </c>
      <c r="H765" s="6" t="s">
        <v>7216</v>
      </c>
      <c r="I765" s="6" t="s">
        <v>9173</v>
      </c>
      <c r="K765" s="6" t="s">
        <v>8653</v>
      </c>
      <c r="L765" s="6" t="s">
        <v>8975</v>
      </c>
      <c r="N765" s="6" t="s">
        <v>8972</v>
      </c>
      <c r="O765" s="6">
        <f>MATCH(A765, 'combined matches'!B$1:B$4986,0)</f>
        <v>680</v>
      </c>
      <c r="P765" s="6">
        <f t="shared" si="50"/>
        <v>0</v>
      </c>
      <c r="Q765" s="6" t="b">
        <f t="shared" si="51"/>
        <v>0</v>
      </c>
      <c r="R765" s="6" t="b">
        <f t="shared" si="52"/>
        <v>0</v>
      </c>
      <c r="S765" s="6" t="b">
        <f t="shared" si="53"/>
        <v>0</v>
      </c>
      <c r="T765" s="6" t="b">
        <f>IF(P765=1, SUM(P$1:P765))</f>
        <v>0</v>
      </c>
    </row>
    <row r="766" spans="1:20" x14ac:dyDescent="0.2">
      <c r="A766" s="6">
        <v>791</v>
      </c>
      <c r="B766" s="6" t="s">
        <v>1148</v>
      </c>
      <c r="C766" s="6" t="s">
        <v>5379</v>
      </c>
      <c r="D766" s="6" t="s">
        <v>1150</v>
      </c>
      <c r="E766" s="6" t="s">
        <v>1082</v>
      </c>
      <c r="F766" s="6">
        <v>32901</v>
      </c>
      <c r="G766" s="6">
        <v>3217262928</v>
      </c>
      <c r="H766" s="6" t="s">
        <v>7216</v>
      </c>
      <c r="I766" s="6" t="s">
        <v>9171</v>
      </c>
      <c r="K766" s="6" t="s">
        <v>8653</v>
      </c>
      <c r="L766" s="6" t="s">
        <v>8975</v>
      </c>
      <c r="N766" s="6" t="s">
        <v>8972</v>
      </c>
      <c r="O766" s="6">
        <f>MATCH(A766, 'combined matches'!B$1:B$4986,0)</f>
        <v>681</v>
      </c>
      <c r="P766" s="6">
        <f t="shared" si="50"/>
        <v>0</v>
      </c>
      <c r="Q766" s="6" t="b">
        <f t="shared" si="51"/>
        <v>0</v>
      </c>
      <c r="R766" s="6" t="b">
        <f t="shared" si="52"/>
        <v>0</v>
      </c>
      <c r="S766" s="6" t="b">
        <f t="shared" si="53"/>
        <v>0</v>
      </c>
      <c r="T766" s="6" t="b">
        <f>IF(P766=1, SUM(P$1:P766))</f>
        <v>0</v>
      </c>
    </row>
    <row r="767" spans="1:20" x14ac:dyDescent="0.2">
      <c r="A767" s="6">
        <v>792</v>
      </c>
      <c r="B767" s="6" t="s">
        <v>1145</v>
      </c>
      <c r="C767" s="6" t="s">
        <v>1146</v>
      </c>
      <c r="D767" s="6" t="s">
        <v>1147</v>
      </c>
      <c r="E767" s="6" t="s">
        <v>1082</v>
      </c>
      <c r="F767" s="6">
        <v>32796</v>
      </c>
      <c r="G767" s="6">
        <v>3214547131</v>
      </c>
      <c r="H767" s="6" t="s">
        <v>7905</v>
      </c>
      <c r="I767" s="6" t="s">
        <v>9170</v>
      </c>
      <c r="K767" s="6" t="s">
        <v>8653</v>
      </c>
      <c r="L767" s="6" t="s">
        <v>8975</v>
      </c>
      <c r="N767" s="6" t="s">
        <v>8972</v>
      </c>
      <c r="O767" s="6">
        <f>MATCH(A767, 'combined matches'!B$1:B$4986,0)</f>
        <v>682</v>
      </c>
      <c r="P767" s="6">
        <f t="shared" si="50"/>
        <v>0</v>
      </c>
      <c r="Q767" s="6" t="b">
        <f t="shared" si="51"/>
        <v>0</v>
      </c>
      <c r="R767" s="6" t="b">
        <f t="shared" si="52"/>
        <v>0</v>
      </c>
      <c r="S767" s="6" t="b">
        <f t="shared" si="53"/>
        <v>0</v>
      </c>
      <c r="T767" s="6" t="b">
        <f>IF(P767=1, SUM(P$1:P767))</f>
        <v>0</v>
      </c>
    </row>
    <row r="768" spans="1:20" x14ac:dyDescent="0.2">
      <c r="A768" s="6">
        <v>793</v>
      </c>
      <c r="B768" s="6" t="s">
        <v>1153</v>
      </c>
      <c r="C768" s="6" t="s">
        <v>7452</v>
      </c>
      <c r="D768" s="6" t="s">
        <v>5380</v>
      </c>
      <c r="E768" s="6" t="s">
        <v>1082</v>
      </c>
      <c r="F768" s="6">
        <v>32940</v>
      </c>
      <c r="G768" s="6">
        <v>3214547131</v>
      </c>
      <c r="H768" s="6" t="s">
        <v>7452</v>
      </c>
      <c r="I768" s="6" t="s">
        <v>9174</v>
      </c>
      <c r="K768" s="6" t="s">
        <v>8653</v>
      </c>
      <c r="L768" s="6" t="s">
        <v>8975</v>
      </c>
      <c r="N768" s="6" t="s">
        <v>8972</v>
      </c>
      <c r="O768" s="6">
        <f>MATCH(A768, 'combined matches'!B$1:B$4986,0)</f>
        <v>683</v>
      </c>
      <c r="P768" s="6">
        <f t="shared" si="50"/>
        <v>0</v>
      </c>
      <c r="Q768" s="6" t="b">
        <f t="shared" si="51"/>
        <v>0</v>
      </c>
      <c r="R768" s="6" t="b">
        <f t="shared" si="52"/>
        <v>0</v>
      </c>
      <c r="S768" s="6" t="b">
        <f t="shared" si="53"/>
        <v>0</v>
      </c>
      <c r="T768" s="6" t="b">
        <f>IF(P768=1, SUM(P$1:P768))</f>
        <v>0</v>
      </c>
    </row>
    <row r="769" spans="1:20" x14ac:dyDescent="0.2">
      <c r="A769" s="6">
        <v>794</v>
      </c>
      <c r="B769" s="6" t="s">
        <v>5381</v>
      </c>
      <c r="C769" s="6" t="s">
        <v>1118</v>
      </c>
      <c r="D769" s="6" t="s">
        <v>7451</v>
      </c>
      <c r="E769" s="6" t="s">
        <v>1082</v>
      </c>
      <c r="F769" s="6">
        <v>33311</v>
      </c>
      <c r="G769" s="6">
        <v>9544674438</v>
      </c>
      <c r="H769" s="6" t="s">
        <v>8217</v>
      </c>
      <c r="I769" s="6" t="s">
        <v>10373</v>
      </c>
      <c r="K769" s="6" t="s">
        <v>8653</v>
      </c>
      <c r="L769" s="6" t="s">
        <v>8975</v>
      </c>
      <c r="N769" s="6" t="s">
        <v>8972</v>
      </c>
      <c r="O769" s="6">
        <f>MATCH(A769, 'combined matches'!B$1:B$4986,0)</f>
        <v>684</v>
      </c>
      <c r="P769" s="6">
        <f t="shared" si="50"/>
        <v>0</v>
      </c>
      <c r="Q769" s="6" t="b">
        <f t="shared" si="51"/>
        <v>0</v>
      </c>
      <c r="R769" s="6" t="b">
        <f t="shared" si="52"/>
        <v>0</v>
      </c>
      <c r="S769" s="6" t="b">
        <f t="shared" si="53"/>
        <v>0</v>
      </c>
      <c r="T769" s="6" t="b">
        <f>IF(P769=1, SUM(P$1:P769))</f>
        <v>0</v>
      </c>
    </row>
    <row r="770" spans="1:20" x14ac:dyDescent="0.2">
      <c r="A770" s="6">
        <v>795</v>
      </c>
      <c r="B770" s="6" t="s">
        <v>1191</v>
      </c>
      <c r="C770" s="6" t="s">
        <v>1192</v>
      </c>
      <c r="D770" s="6" t="s">
        <v>1193</v>
      </c>
      <c r="E770" s="6" t="s">
        <v>1082</v>
      </c>
      <c r="F770" s="6">
        <v>34143</v>
      </c>
      <c r="G770" s="6">
        <v>2392527300</v>
      </c>
      <c r="H770" s="6" t="s">
        <v>6562</v>
      </c>
      <c r="I770" s="6" t="s">
        <v>10374</v>
      </c>
      <c r="K770" s="6" t="s">
        <v>8653</v>
      </c>
      <c r="L770" s="6" t="s">
        <v>8975</v>
      </c>
      <c r="N770" s="6" t="s">
        <v>8972</v>
      </c>
      <c r="O770" s="6">
        <f>MATCH(A770, 'combined matches'!B$1:B$4986,0)</f>
        <v>685</v>
      </c>
      <c r="P770" s="6">
        <f t="shared" si="50"/>
        <v>0</v>
      </c>
      <c r="Q770" s="6" t="b">
        <f t="shared" si="51"/>
        <v>0</v>
      </c>
      <c r="R770" s="6" t="b">
        <f t="shared" si="52"/>
        <v>0</v>
      </c>
      <c r="S770" s="6" t="b">
        <f t="shared" si="53"/>
        <v>0</v>
      </c>
      <c r="T770" s="6" t="b">
        <f>IF(P770=1, SUM(P$1:P770))</f>
        <v>0</v>
      </c>
    </row>
    <row r="771" spans="1:20" x14ac:dyDescent="0.2">
      <c r="A771" s="6">
        <v>796</v>
      </c>
      <c r="B771" s="6" t="s">
        <v>5382</v>
      </c>
      <c r="C771" s="6" t="s">
        <v>7573</v>
      </c>
      <c r="D771" s="6" t="s">
        <v>1152</v>
      </c>
      <c r="E771" s="6" t="s">
        <v>1082</v>
      </c>
      <c r="F771" s="6">
        <v>33034</v>
      </c>
      <c r="G771" s="6">
        <v>3052422443</v>
      </c>
      <c r="H771" s="6" t="s">
        <v>7574</v>
      </c>
      <c r="I771" s="6" t="s">
        <v>10375</v>
      </c>
      <c r="K771" s="6" t="s">
        <v>8653</v>
      </c>
      <c r="L771" s="6" t="s">
        <v>8975</v>
      </c>
      <c r="N771" s="6" t="s">
        <v>8972</v>
      </c>
      <c r="O771" s="6">
        <f>MATCH(A771, 'combined matches'!B$1:B$4986,0)</f>
        <v>686</v>
      </c>
      <c r="P771" s="6">
        <f t="shared" ref="P771:P834" si="54">IF(ISNA(O771),1,0)</f>
        <v>0</v>
      </c>
      <c r="Q771" s="6" t="b">
        <f t="shared" ref="Q771:Q834" si="55">IF(P771=1,IF(N771="service site", 1, 0))</f>
        <v>0</v>
      </c>
      <c r="R771" s="6" t="b">
        <f t="shared" ref="R771:R834" si="56">IF(Q771=1,IF(J772=J771,0,IF(J770=J771,0,1)))</f>
        <v>0</v>
      </c>
      <c r="S771" s="6" t="b">
        <f t="shared" si="53"/>
        <v>0</v>
      </c>
      <c r="T771" s="6" t="b">
        <f>IF(P771=1, SUM(P$1:P771))</f>
        <v>0</v>
      </c>
    </row>
    <row r="772" spans="1:20" x14ac:dyDescent="0.2">
      <c r="A772" s="6">
        <v>797</v>
      </c>
      <c r="B772" s="6" t="s">
        <v>5383</v>
      </c>
      <c r="C772" s="6" t="s">
        <v>1123</v>
      </c>
      <c r="D772" s="6" t="s">
        <v>1121</v>
      </c>
      <c r="E772" s="6" t="s">
        <v>1082</v>
      </c>
      <c r="F772" s="6">
        <v>33175</v>
      </c>
      <c r="G772" s="6">
        <v>3052255950</v>
      </c>
      <c r="H772" s="6" t="s">
        <v>6552</v>
      </c>
      <c r="I772" s="6" t="s">
        <v>10376</v>
      </c>
      <c r="K772" s="6" t="s">
        <v>8653</v>
      </c>
      <c r="L772" s="6" t="s">
        <v>8975</v>
      </c>
      <c r="N772" s="6" t="s">
        <v>8972</v>
      </c>
      <c r="O772" s="6">
        <f>MATCH(A772, 'combined matches'!B$1:B$4986,0)</f>
        <v>687</v>
      </c>
      <c r="P772" s="6">
        <f t="shared" si="54"/>
        <v>0</v>
      </c>
      <c r="Q772" s="6" t="b">
        <f t="shared" si="55"/>
        <v>0</v>
      </c>
      <c r="R772" s="6" t="b">
        <f t="shared" si="56"/>
        <v>0</v>
      </c>
      <c r="S772" s="6" t="b">
        <f t="shared" si="53"/>
        <v>0</v>
      </c>
      <c r="T772" s="6" t="b">
        <f>IF(P772=1, SUM(P$1:P772))</f>
        <v>0</v>
      </c>
    </row>
    <row r="773" spans="1:20" x14ac:dyDescent="0.2">
      <c r="A773" s="6">
        <v>798</v>
      </c>
      <c r="B773" s="6" t="s">
        <v>5384</v>
      </c>
      <c r="C773" s="6" t="s">
        <v>1189</v>
      </c>
      <c r="D773" s="6" t="s">
        <v>1121</v>
      </c>
      <c r="E773" s="6" t="s">
        <v>1082</v>
      </c>
      <c r="F773" s="6">
        <v>33157</v>
      </c>
      <c r="G773" s="6">
        <v>3052345400</v>
      </c>
      <c r="H773" s="6" t="s">
        <v>6561</v>
      </c>
      <c r="I773" s="6" t="s">
        <v>10377</v>
      </c>
      <c r="K773" s="6" t="s">
        <v>8653</v>
      </c>
      <c r="L773" s="6" t="s">
        <v>8975</v>
      </c>
      <c r="N773" s="6" t="s">
        <v>8972</v>
      </c>
      <c r="O773" s="6">
        <f>MATCH(A773, 'combined matches'!B$1:B$4986,0)</f>
        <v>688</v>
      </c>
      <c r="P773" s="6">
        <f t="shared" si="54"/>
        <v>0</v>
      </c>
      <c r="Q773" s="6" t="b">
        <f t="shared" si="55"/>
        <v>0</v>
      </c>
      <c r="R773" s="6" t="b">
        <f t="shared" si="56"/>
        <v>0</v>
      </c>
      <c r="S773" s="6" t="b">
        <f t="shared" si="53"/>
        <v>0</v>
      </c>
      <c r="T773" s="6" t="b">
        <f>IF(P773=1, SUM(P$1:P773))</f>
        <v>0</v>
      </c>
    </row>
    <row r="774" spans="1:20" x14ac:dyDescent="0.2">
      <c r="A774" s="6">
        <v>799</v>
      </c>
      <c r="B774" s="6" t="s">
        <v>5385</v>
      </c>
      <c r="C774" s="6" t="s">
        <v>1156</v>
      </c>
      <c r="D774" s="6" t="s">
        <v>1081</v>
      </c>
      <c r="E774" s="6" t="s">
        <v>1082</v>
      </c>
      <c r="F774" s="6">
        <v>32211</v>
      </c>
      <c r="G774" s="6">
        <v>9042532763</v>
      </c>
      <c r="H774" s="6" t="s">
        <v>6557</v>
      </c>
      <c r="I774" s="6" t="s">
        <v>10378</v>
      </c>
      <c r="K774" s="6" t="s">
        <v>8653</v>
      </c>
      <c r="L774" s="6" t="s">
        <v>8975</v>
      </c>
      <c r="N774" s="6" t="s">
        <v>8972</v>
      </c>
      <c r="O774" s="6">
        <f>MATCH(A774, 'combined matches'!B$1:B$4986,0)</f>
        <v>689</v>
      </c>
      <c r="P774" s="6">
        <f t="shared" si="54"/>
        <v>0</v>
      </c>
      <c r="Q774" s="6" t="b">
        <f t="shared" si="55"/>
        <v>0</v>
      </c>
      <c r="R774" s="6" t="b">
        <f t="shared" si="56"/>
        <v>0</v>
      </c>
      <c r="S774" s="6" t="b">
        <f t="shared" si="53"/>
        <v>0</v>
      </c>
      <c r="T774" s="6" t="b">
        <f>IF(P774=1, SUM(P$1:P774))</f>
        <v>0</v>
      </c>
    </row>
    <row r="775" spans="1:20" x14ac:dyDescent="0.2">
      <c r="A775" s="6">
        <v>800</v>
      </c>
      <c r="B775" s="6" t="s">
        <v>5386</v>
      </c>
      <c r="C775" s="6" t="s">
        <v>1080</v>
      </c>
      <c r="D775" s="6" t="s">
        <v>1081</v>
      </c>
      <c r="E775" s="6" t="s">
        <v>1082</v>
      </c>
      <c r="F775" s="6">
        <v>32206</v>
      </c>
      <c r="G775" s="6">
        <v>9042531027</v>
      </c>
      <c r="H775" s="6" t="s">
        <v>6553</v>
      </c>
      <c r="I775" s="6" t="s">
        <v>10379</v>
      </c>
      <c r="K775" s="6" t="s">
        <v>8653</v>
      </c>
      <c r="L775" s="6" t="s">
        <v>8975</v>
      </c>
      <c r="N775" s="6" t="s">
        <v>8972</v>
      </c>
      <c r="O775" s="6">
        <f>MATCH(A775, 'combined matches'!B$1:B$4986,0)</f>
        <v>690</v>
      </c>
      <c r="P775" s="6">
        <f t="shared" si="54"/>
        <v>0</v>
      </c>
      <c r="Q775" s="6" t="b">
        <f t="shared" si="55"/>
        <v>0</v>
      </c>
      <c r="R775" s="6" t="b">
        <f t="shared" si="56"/>
        <v>0</v>
      </c>
      <c r="S775" s="6" t="b">
        <f t="shared" si="53"/>
        <v>0</v>
      </c>
      <c r="T775" s="6" t="b">
        <f>IF(P775=1, SUM(P$1:P775))</f>
        <v>0</v>
      </c>
    </row>
    <row r="776" spans="1:20" x14ac:dyDescent="0.2">
      <c r="A776" s="6">
        <v>801</v>
      </c>
      <c r="B776" s="6" t="s">
        <v>5387</v>
      </c>
      <c r="C776" s="6" t="s">
        <v>1080</v>
      </c>
      <c r="D776" s="6" t="s">
        <v>1081</v>
      </c>
      <c r="E776" s="6" t="s">
        <v>1082</v>
      </c>
      <c r="F776" s="6">
        <v>32206</v>
      </c>
      <c r="G776" s="6">
        <v>9042531037</v>
      </c>
      <c r="H776" s="6" t="s">
        <v>6546</v>
      </c>
      <c r="I776" s="6" t="s">
        <v>10380</v>
      </c>
      <c r="K776" s="6" t="s">
        <v>8653</v>
      </c>
      <c r="L776" s="6" t="s">
        <v>8975</v>
      </c>
      <c r="N776" s="6" t="s">
        <v>8972</v>
      </c>
      <c r="O776" s="6">
        <f>MATCH(A776, 'combined matches'!B$1:B$4986,0)</f>
        <v>691</v>
      </c>
      <c r="P776" s="6">
        <f t="shared" si="54"/>
        <v>0</v>
      </c>
      <c r="Q776" s="6" t="b">
        <f t="shared" si="55"/>
        <v>0</v>
      </c>
      <c r="R776" s="6" t="b">
        <f t="shared" si="56"/>
        <v>0</v>
      </c>
      <c r="S776" s="6" t="b">
        <f t="shared" si="53"/>
        <v>0</v>
      </c>
      <c r="T776" s="6" t="b">
        <f>IF(P776=1, SUM(P$1:P776))</f>
        <v>0</v>
      </c>
    </row>
    <row r="777" spans="1:20" x14ac:dyDescent="0.2">
      <c r="A777" s="6">
        <v>802</v>
      </c>
      <c r="B777" s="6" t="s">
        <v>1127</v>
      </c>
      <c r="C777" s="6" t="s">
        <v>1128</v>
      </c>
      <c r="D777" s="6" t="s">
        <v>1081</v>
      </c>
      <c r="E777" s="6" t="s">
        <v>1082</v>
      </c>
      <c r="F777" s="6">
        <v>32208</v>
      </c>
      <c r="G777" s="6">
        <v>9043532130</v>
      </c>
      <c r="H777" s="6" t="s">
        <v>6555</v>
      </c>
      <c r="I777" s="6" t="s">
        <v>9168</v>
      </c>
      <c r="K777" s="6" t="s">
        <v>8653</v>
      </c>
      <c r="L777" s="6" t="s">
        <v>8975</v>
      </c>
      <c r="N777" s="6" t="s">
        <v>8972</v>
      </c>
      <c r="O777" s="6">
        <f>MATCH(A777, 'combined matches'!B$1:B$4986,0)</f>
        <v>692</v>
      </c>
      <c r="P777" s="6">
        <f t="shared" si="54"/>
        <v>0</v>
      </c>
      <c r="Q777" s="6" t="b">
        <f t="shared" si="55"/>
        <v>0</v>
      </c>
      <c r="R777" s="6" t="b">
        <f t="shared" si="56"/>
        <v>0</v>
      </c>
      <c r="S777" s="6" t="b">
        <f t="shared" si="53"/>
        <v>0</v>
      </c>
      <c r="T777" s="6" t="b">
        <f>IF(P777=1, SUM(P$1:P777))</f>
        <v>0</v>
      </c>
    </row>
    <row r="778" spans="1:20" x14ac:dyDescent="0.2">
      <c r="A778" s="6">
        <v>803</v>
      </c>
      <c r="B778" s="6" t="s">
        <v>5388</v>
      </c>
      <c r="C778" s="6" t="s">
        <v>1126</v>
      </c>
      <c r="D778" s="6" t="s">
        <v>1081</v>
      </c>
      <c r="E778" s="6" t="s">
        <v>1082</v>
      </c>
      <c r="F778" s="6">
        <v>32209</v>
      </c>
      <c r="G778" s="6">
        <v>9042444233</v>
      </c>
      <c r="H778" s="6" t="s">
        <v>6554</v>
      </c>
      <c r="I778" s="6" t="s">
        <v>10381</v>
      </c>
      <c r="K778" s="6" t="s">
        <v>8653</v>
      </c>
      <c r="L778" s="6" t="s">
        <v>8975</v>
      </c>
      <c r="N778" s="6" t="s">
        <v>8972</v>
      </c>
      <c r="O778" s="6">
        <f>MATCH(A778, 'combined matches'!B$1:B$4986,0)</f>
        <v>693</v>
      </c>
      <c r="P778" s="6">
        <f t="shared" si="54"/>
        <v>0</v>
      </c>
      <c r="Q778" s="6" t="b">
        <f t="shared" si="55"/>
        <v>0</v>
      </c>
      <c r="R778" s="6" t="b">
        <f t="shared" si="56"/>
        <v>0</v>
      </c>
      <c r="S778" s="6" t="b">
        <f t="shared" si="53"/>
        <v>0</v>
      </c>
      <c r="T778" s="6" t="b">
        <f>IF(P778=1, SUM(P$1:P778))</f>
        <v>0</v>
      </c>
    </row>
    <row r="779" spans="1:20" x14ac:dyDescent="0.2">
      <c r="A779" s="6">
        <v>804</v>
      </c>
      <c r="B779" s="6" t="s">
        <v>5389</v>
      </c>
      <c r="C779" s="6" t="s">
        <v>7575</v>
      </c>
      <c r="D779" s="6" t="s">
        <v>1130</v>
      </c>
      <c r="E779" s="6" t="s">
        <v>1082</v>
      </c>
      <c r="F779" s="6">
        <v>32322</v>
      </c>
      <c r="G779" s="6">
        <v>8506532111</v>
      </c>
      <c r="H779" s="6" t="s">
        <v>7576</v>
      </c>
      <c r="I779" s="6" t="s">
        <v>10382</v>
      </c>
      <c r="K779" s="6" t="s">
        <v>8653</v>
      </c>
      <c r="L779" s="6" t="s">
        <v>8975</v>
      </c>
      <c r="N779" s="6" t="s">
        <v>8972</v>
      </c>
      <c r="O779" s="6">
        <f>MATCH(A779, 'combined matches'!B$1:B$4986,0)</f>
        <v>694</v>
      </c>
      <c r="P779" s="6">
        <f t="shared" si="54"/>
        <v>0</v>
      </c>
      <c r="Q779" s="6" t="b">
        <f t="shared" si="55"/>
        <v>0</v>
      </c>
      <c r="R779" s="6" t="b">
        <f t="shared" si="56"/>
        <v>0</v>
      </c>
      <c r="S779" s="6" t="b">
        <f t="shared" si="53"/>
        <v>0</v>
      </c>
      <c r="T779" s="6" t="b">
        <f>IF(P779=1, SUM(P$1:P779))</f>
        <v>0</v>
      </c>
    </row>
    <row r="780" spans="1:20" x14ac:dyDescent="0.2">
      <c r="A780" s="6">
        <v>805</v>
      </c>
      <c r="B780" s="6" t="s">
        <v>5390</v>
      </c>
      <c r="C780" s="6" t="s">
        <v>1132</v>
      </c>
      <c r="D780" s="6" t="s">
        <v>1133</v>
      </c>
      <c r="E780" s="6" t="s">
        <v>1082</v>
      </c>
      <c r="F780" s="6">
        <v>32333</v>
      </c>
      <c r="G780" s="6">
        <v>8505392727</v>
      </c>
      <c r="H780" s="6" t="s">
        <v>1132</v>
      </c>
      <c r="I780" s="6" t="s">
        <v>10383</v>
      </c>
      <c r="K780" s="6" t="s">
        <v>8653</v>
      </c>
      <c r="L780" s="6" t="s">
        <v>8975</v>
      </c>
      <c r="N780" s="6" t="s">
        <v>8972</v>
      </c>
      <c r="O780" s="6">
        <f>MATCH(A780, 'combined matches'!B$1:B$4986,0)</f>
        <v>695</v>
      </c>
      <c r="P780" s="6">
        <f t="shared" si="54"/>
        <v>0</v>
      </c>
      <c r="Q780" s="6" t="b">
        <f t="shared" si="55"/>
        <v>0</v>
      </c>
      <c r="R780" s="6" t="b">
        <f t="shared" si="56"/>
        <v>0</v>
      </c>
      <c r="S780" s="6" t="b">
        <f t="shared" si="53"/>
        <v>0</v>
      </c>
      <c r="T780" s="6" t="b">
        <f>IF(P780=1, SUM(P$1:P780))</f>
        <v>0</v>
      </c>
    </row>
    <row r="781" spans="1:20" x14ac:dyDescent="0.2">
      <c r="A781" s="6">
        <v>806</v>
      </c>
      <c r="B781" s="6" t="s">
        <v>5391</v>
      </c>
      <c r="C781" s="6" t="s">
        <v>1135</v>
      </c>
      <c r="D781" s="6" t="s">
        <v>1136</v>
      </c>
      <c r="E781" s="6" t="s">
        <v>1082</v>
      </c>
      <c r="F781" s="6">
        <v>32465</v>
      </c>
      <c r="G781" s="6">
        <v>8506392644</v>
      </c>
      <c r="H781" s="6" t="s">
        <v>7904</v>
      </c>
      <c r="I781" s="6" t="s">
        <v>10384</v>
      </c>
      <c r="K781" s="6" t="s">
        <v>8653</v>
      </c>
      <c r="L781" s="6" t="s">
        <v>8975</v>
      </c>
      <c r="N781" s="6" t="s">
        <v>8972</v>
      </c>
      <c r="O781" s="6">
        <f>MATCH(A781, 'combined matches'!B$1:B$4986,0)</f>
        <v>696</v>
      </c>
      <c r="P781" s="6">
        <f t="shared" si="54"/>
        <v>0</v>
      </c>
      <c r="Q781" s="6" t="b">
        <f t="shared" si="55"/>
        <v>0</v>
      </c>
      <c r="R781" s="6" t="b">
        <f t="shared" si="56"/>
        <v>0</v>
      </c>
      <c r="S781" s="6" t="b">
        <f t="shared" si="53"/>
        <v>0</v>
      </c>
      <c r="T781" s="6" t="b">
        <f>IF(P781=1, SUM(P$1:P781))</f>
        <v>0</v>
      </c>
    </row>
    <row r="782" spans="1:20" x14ac:dyDescent="0.2">
      <c r="A782" s="6">
        <v>807</v>
      </c>
      <c r="B782" s="6" t="s">
        <v>5392</v>
      </c>
      <c r="C782" s="6" t="s">
        <v>1138</v>
      </c>
      <c r="D782" s="6" t="s">
        <v>1139</v>
      </c>
      <c r="E782" s="6" t="s">
        <v>1082</v>
      </c>
      <c r="F782" s="6">
        <v>34606</v>
      </c>
      <c r="G782" s="6">
        <v>3525406800</v>
      </c>
      <c r="H782" s="6" t="s">
        <v>1138</v>
      </c>
      <c r="I782" s="6" t="s">
        <v>10385</v>
      </c>
      <c r="K782" s="6" t="s">
        <v>8653</v>
      </c>
      <c r="L782" s="6" t="s">
        <v>8975</v>
      </c>
      <c r="N782" s="6" t="s">
        <v>8972</v>
      </c>
      <c r="O782" s="6">
        <f>MATCH(A782, 'combined matches'!B$1:B$4986,0)</f>
        <v>697</v>
      </c>
      <c r="P782" s="6">
        <f t="shared" si="54"/>
        <v>0</v>
      </c>
      <c r="Q782" s="6" t="b">
        <f t="shared" si="55"/>
        <v>0</v>
      </c>
      <c r="R782" s="6" t="b">
        <f t="shared" si="56"/>
        <v>0</v>
      </c>
      <c r="S782" s="6" t="b">
        <f t="shared" si="53"/>
        <v>0</v>
      </c>
      <c r="T782" s="6" t="b">
        <f>IF(P782=1, SUM(P$1:P782))</f>
        <v>0</v>
      </c>
    </row>
    <row r="783" spans="1:20" x14ac:dyDescent="0.2">
      <c r="A783" s="6">
        <v>808</v>
      </c>
      <c r="B783" s="6" t="s">
        <v>1140</v>
      </c>
      <c r="C783" s="6" t="s">
        <v>1141</v>
      </c>
      <c r="D783" s="6" t="s">
        <v>1142</v>
      </c>
      <c r="E783" s="6" t="s">
        <v>1082</v>
      </c>
      <c r="F783" s="6">
        <v>33852</v>
      </c>
      <c r="G783" s="6">
        <v>8633866040</v>
      </c>
      <c r="H783" s="6" t="s">
        <v>6556</v>
      </c>
      <c r="I783" s="6" t="s">
        <v>9169</v>
      </c>
      <c r="K783" s="6" t="s">
        <v>8653</v>
      </c>
      <c r="L783" s="6" t="s">
        <v>8975</v>
      </c>
      <c r="N783" s="6" t="s">
        <v>8972</v>
      </c>
      <c r="O783" s="6">
        <f>MATCH(A783, 'combined matches'!B$1:B$4986,0)</f>
        <v>698</v>
      </c>
      <c r="P783" s="6">
        <f t="shared" si="54"/>
        <v>0</v>
      </c>
      <c r="Q783" s="6" t="b">
        <f t="shared" si="55"/>
        <v>0</v>
      </c>
      <c r="R783" s="6" t="b">
        <f t="shared" si="56"/>
        <v>0</v>
      </c>
      <c r="S783" s="6" t="b">
        <f t="shared" si="53"/>
        <v>0</v>
      </c>
      <c r="T783" s="6" t="b">
        <f>IF(P783=1, SUM(P$1:P783))</f>
        <v>0</v>
      </c>
    </row>
    <row r="784" spans="1:20" x14ac:dyDescent="0.2">
      <c r="A784" s="6">
        <v>809</v>
      </c>
      <c r="B784" s="6" t="s">
        <v>5393</v>
      </c>
      <c r="C784" s="6" t="s">
        <v>1161</v>
      </c>
      <c r="D784" s="6" t="s">
        <v>1159</v>
      </c>
      <c r="E784" s="6" t="s">
        <v>1082</v>
      </c>
      <c r="F784" s="6">
        <v>33604</v>
      </c>
      <c r="G784" s="6">
        <v>8137121930</v>
      </c>
      <c r="H784" s="6" t="s">
        <v>8218</v>
      </c>
      <c r="I784" s="6" t="s">
        <v>10386</v>
      </c>
      <c r="K784" s="6" t="s">
        <v>8653</v>
      </c>
      <c r="L784" s="6" t="s">
        <v>8975</v>
      </c>
      <c r="N784" s="6" t="s">
        <v>8972</v>
      </c>
      <c r="O784" s="6">
        <f>MATCH(A784, 'combined matches'!B$1:B$4986,0)</f>
        <v>699</v>
      </c>
      <c r="P784" s="6">
        <f t="shared" si="54"/>
        <v>0</v>
      </c>
      <c r="Q784" s="6" t="b">
        <f t="shared" si="55"/>
        <v>0</v>
      </c>
      <c r="R784" s="6" t="b">
        <f t="shared" si="56"/>
        <v>0</v>
      </c>
      <c r="S784" s="6" t="b">
        <f t="shared" si="53"/>
        <v>0</v>
      </c>
      <c r="T784" s="6" t="b">
        <f>IF(P784=1, SUM(P$1:P784))</f>
        <v>0</v>
      </c>
    </row>
    <row r="785" spans="1:20" x14ac:dyDescent="0.2">
      <c r="A785" s="6">
        <v>810</v>
      </c>
      <c r="B785" s="6" t="s">
        <v>5394</v>
      </c>
      <c r="C785" s="6" t="s">
        <v>7577</v>
      </c>
      <c r="D785" s="6" t="s">
        <v>1144</v>
      </c>
      <c r="E785" s="6" t="s">
        <v>1082</v>
      </c>
      <c r="F785" s="6">
        <v>33570</v>
      </c>
      <c r="G785" s="6">
        <v>8133078008</v>
      </c>
      <c r="H785" s="6" t="s">
        <v>8219</v>
      </c>
      <c r="I785" s="6" t="s">
        <v>10387</v>
      </c>
      <c r="K785" s="6" t="s">
        <v>8653</v>
      </c>
      <c r="L785" s="6" t="s">
        <v>8975</v>
      </c>
      <c r="N785" s="6" t="s">
        <v>8972</v>
      </c>
      <c r="O785" s="6">
        <f>MATCH(A785, 'combined matches'!B$1:B$4986,0)</f>
        <v>700</v>
      </c>
      <c r="P785" s="6">
        <f t="shared" si="54"/>
        <v>0</v>
      </c>
      <c r="Q785" s="6" t="b">
        <f t="shared" si="55"/>
        <v>0</v>
      </c>
      <c r="R785" s="6" t="b">
        <f t="shared" si="56"/>
        <v>0</v>
      </c>
      <c r="S785" s="6" t="b">
        <f t="shared" si="53"/>
        <v>0</v>
      </c>
      <c r="T785" s="6" t="b">
        <f>IF(P785=1, SUM(P$1:P785))</f>
        <v>0</v>
      </c>
    </row>
    <row r="786" spans="1:20" x14ac:dyDescent="0.2">
      <c r="A786" s="6">
        <v>811</v>
      </c>
      <c r="B786" s="6" t="s">
        <v>5395</v>
      </c>
      <c r="C786" s="6" t="s">
        <v>1158</v>
      </c>
      <c r="D786" s="6" t="s">
        <v>1159</v>
      </c>
      <c r="E786" s="6" t="s">
        <v>1082</v>
      </c>
      <c r="F786" s="6">
        <v>33611</v>
      </c>
      <c r="G786" s="6">
        <v>8137121929</v>
      </c>
      <c r="H786" s="6" t="s">
        <v>1158</v>
      </c>
      <c r="I786" s="6" t="s">
        <v>10388</v>
      </c>
      <c r="K786" s="6" t="s">
        <v>8653</v>
      </c>
      <c r="L786" s="6" t="s">
        <v>8975</v>
      </c>
      <c r="N786" s="6" t="s">
        <v>8972</v>
      </c>
      <c r="O786" s="6">
        <f>MATCH(A786, 'combined matches'!B$1:B$4986,0)</f>
        <v>701</v>
      </c>
      <c r="P786" s="6">
        <f t="shared" si="54"/>
        <v>0</v>
      </c>
      <c r="Q786" s="6" t="b">
        <f t="shared" si="55"/>
        <v>0</v>
      </c>
      <c r="R786" s="6" t="b">
        <f t="shared" si="56"/>
        <v>0</v>
      </c>
      <c r="S786" s="6" t="b">
        <f t="shared" si="53"/>
        <v>0</v>
      </c>
      <c r="T786" s="6" t="b">
        <f>IF(P786=1, SUM(P$1:P786))</f>
        <v>0</v>
      </c>
    </row>
    <row r="787" spans="1:20" x14ac:dyDescent="0.2">
      <c r="A787" s="6">
        <v>812</v>
      </c>
      <c r="B787" s="6" t="s">
        <v>1200</v>
      </c>
      <c r="C787" s="6" t="s">
        <v>7578</v>
      </c>
      <c r="D787" s="6" t="s">
        <v>1201</v>
      </c>
      <c r="E787" s="6" t="s">
        <v>1082</v>
      </c>
      <c r="F787" s="6">
        <v>33511</v>
      </c>
      <c r="G787" s="6">
        <v>8136536100</v>
      </c>
      <c r="H787" s="6" t="s">
        <v>7579</v>
      </c>
      <c r="I787" s="6" t="s">
        <v>9182</v>
      </c>
      <c r="K787" s="6" t="s">
        <v>8653</v>
      </c>
      <c r="L787" s="6" t="s">
        <v>13355</v>
      </c>
      <c r="M787" s="6">
        <v>0</v>
      </c>
      <c r="N787" s="6" t="s">
        <v>8972</v>
      </c>
      <c r="O787" s="6">
        <f>MATCH(A787, 'combined matches'!B$1:B$4986,0)</f>
        <v>702</v>
      </c>
      <c r="P787" s="6">
        <f t="shared" si="54"/>
        <v>0</v>
      </c>
      <c r="Q787" s="6" t="b">
        <f t="shared" si="55"/>
        <v>0</v>
      </c>
      <c r="R787" s="6" t="b">
        <f t="shared" si="56"/>
        <v>0</v>
      </c>
      <c r="S787" s="6" t="b">
        <f t="shared" si="53"/>
        <v>0</v>
      </c>
      <c r="T787" s="6" t="b">
        <f>IF(P787=1, SUM(P$1:P787))</f>
        <v>0</v>
      </c>
    </row>
    <row r="788" spans="1:20" x14ac:dyDescent="0.2">
      <c r="A788" s="6">
        <v>813</v>
      </c>
      <c r="B788" s="6" t="s">
        <v>1195</v>
      </c>
      <c r="C788" s="6" t="s">
        <v>1196</v>
      </c>
      <c r="D788" s="6" t="s">
        <v>1159</v>
      </c>
      <c r="E788" s="6" t="s">
        <v>1082</v>
      </c>
      <c r="F788" s="6">
        <v>33612</v>
      </c>
      <c r="G788" s="6">
        <v>8133975305</v>
      </c>
      <c r="H788" s="6" t="s">
        <v>8220</v>
      </c>
      <c r="I788" s="6" t="s">
        <v>9181</v>
      </c>
      <c r="K788" s="6" t="s">
        <v>8653</v>
      </c>
      <c r="L788" s="6" t="s">
        <v>13355</v>
      </c>
      <c r="M788" s="6">
        <v>0</v>
      </c>
      <c r="N788" s="6" t="s">
        <v>8972</v>
      </c>
      <c r="O788" s="6">
        <f>MATCH(A788, 'combined matches'!B$1:B$4986,0)</f>
        <v>703</v>
      </c>
      <c r="P788" s="6">
        <f t="shared" si="54"/>
        <v>0</v>
      </c>
      <c r="Q788" s="6" t="b">
        <f t="shared" si="55"/>
        <v>0</v>
      </c>
      <c r="R788" s="6" t="b">
        <f t="shared" si="56"/>
        <v>0</v>
      </c>
      <c r="S788" s="6" t="b">
        <f t="shared" si="53"/>
        <v>0</v>
      </c>
      <c r="T788" s="6" t="b">
        <f>IF(P788=1, SUM(P$1:P788))</f>
        <v>0</v>
      </c>
    </row>
    <row r="789" spans="1:20" x14ac:dyDescent="0.2">
      <c r="A789" s="6">
        <v>814</v>
      </c>
      <c r="B789" s="6" t="s">
        <v>5396</v>
      </c>
      <c r="C789" s="6" t="s">
        <v>5397</v>
      </c>
      <c r="D789" s="6" t="s">
        <v>5398</v>
      </c>
      <c r="E789" s="6" t="s">
        <v>1082</v>
      </c>
      <c r="F789" s="6">
        <v>34711</v>
      </c>
      <c r="G789" s="6">
        <v>3525896424</v>
      </c>
      <c r="H789" s="6" t="s">
        <v>5397</v>
      </c>
      <c r="I789" s="6" t="s">
        <v>10389</v>
      </c>
      <c r="K789" s="6" t="s">
        <v>8653</v>
      </c>
      <c r="L789" s="6" t="s">
        <v>8975</v>
      </c>
      <c r="N789" s="6" t="s">
        <v>8972</v>
      </c>
      <c r="O789" s="6" t="e">
        <f>MATCH(A789, 'combined matches'!B$1:B$4986,0)</f>
        <v>#N/A</v>
      </c>
      <c r="P789" s="6">
        <f t="shared" si="54"/>
        <v>1</v>
      </c>
      <c r="Q789" s="6">
        <f t="shared" si="55"/>
        <v>1</v>
      </c>
      <c r="R789" s="6">
        <f t="shared" si="56"/>
        <v>0</v>
      </c>
      <c r="S789" s="6" t="b">
        <f t="shared" si="53"/>
        <v>0</v>
      </c>
      <c r="T789" s="6">
        <f>IF(P789=1, SUM(P$1:P789))</f>
        <v>108</v>
      </c>
    </row>
    <row r="790" spans="1:20" x14ac:dyDescent="0.2">
      <c r="A790" s="6">
        <v>815</v>
      </c>
      <c r="B790" s="6" t="s">
        <v>5399</v>
      </c>
      <c r="C790" s="6" t="s">
        <v>1089</v>
      </c>
      <c r="D790" s="6" t="s">
        <v>1090</v>
      </c>
      <c r="E790" s="6" t="s">
        <v>1082</v>
      </c>
      <c r="F790" s="6">
        <v>34748</v>
      </c>
      <c r="G790" s="6">
        <v>3523606548</v>
      </c>
      <c r="H790" s="6" t="s">
        <v>7900</v>
      </c>
      <c r="I790" s="6" t="s">
        <v>10390</v>
      </c>
      <c r="K790" s="6" t="s">
        <v>8653</v>
      </c>
      <c r="L790" s="6" t="s">
        <v>8975</v>
      </c>
      <c r="N790" s="6" t="s">
        <v>8972</v>
      </c>
      <c r="O790" s="6">
        <f>MATCH(A790, 'combined matches'!B$1:B$4986,0)</f>
        <v>704</v>
      </c>
      <c r="P790" s="6">
        <f t="shared" si="54"/>
        <v>0</v>
      </c>
      <c r="Q790" s="6" t="b">
        <f t="shared" si="55"/>
        <v>0</v>
      </c>
      <c r="R790" s="6" t="b">
        <f t="shared" si="56"/>
        <v>0</v>
      </c>
      <c r="S790" s="6" t="b">
        <f t="shared" si="53"/>
        <v>0</v>
      </c>
      <c r="T790" s="6" t="b">
        <f>IF(P790=1, SUM(P$1:P790))</f>
        <v>0</v>
      </c>
    </row>
    <row r="791" spans="1:20" x14ac:dyDescent="0.2">
      <c r="A791" s="6">
        <v>816</v>
      </c>
      <c r="B791" s="6" t="s">
        <v>1164</v>
      </c>
      <c r="C791" s="6" t="s">
        <v>1165</v>
      </c>
      <c r="D791" s="6" t="s">
        <v>1166</v>
      </c>
      <c r="E791" s="6" t="s">
        <v>1082</v>
      </c>
      <c r="F791" s="6">
        <v>32784</v>
      </c>
      <c r="G791" s="6">
        <v>3525896424</v>
      </c>
      <c r="H791" s="6" t="s">
        <v>6558</v>
      </c>
      <c r="I791" s="6" t="s">
        <v>9176</v>
      </c>
      <c r="K791" s="6" t="s">
        <v>8653</v>
      </c>
      <c r="L791" s="6" t="s">
        <v>8975</v>
      </c>
      <c r="N791" s="6" t="s">
        <v>8972</v>
      </c>
      <c r="O791" s="6">
        <f>MATCH(A791, 'combined matches'!B$1:B$4986,0)</f>
        <v>705</v>
      </c>
      <c r="P791" s="6">
        <f t="shared" si="54"/>
        <v>0</v>
      </c>
      <c r="Q791" s="6" t="b">
        <f t="shared" si="55"/>
        <v>0</v>
      </c>
      <c r="R791" s="6" t="b">
        <f t="shared" si="56"/>
        <v>0</v>
      </c>
      <c r="S791" s="6" t="b">
        <f t="shared" si="53"/>
        <v>0</v>
      </c>
      <c r="T791" s="6" t="b">
        <f>IF(P791=1, SUM(P$1:P791))</f>
        <v>0</v>
      </c>
    </row>
    <row r="792" spans="1:20" x14ac:dyDescent="0.2">
      <c r="A792" s="6">
        <v>817</v>
      </c>
      <c r="B792" s="6" t="s">
        <v>5400</v>
      </c>
      <c r="C792" s="6" t="s">
        <v>1093</v>
      </c>
      <c r="D792" s="6" t="s">
        <v>1094</v>
      </c>
      <c r="E792" s="6" t="s">
        <v>1082</v>
      </c>
      <c r="F792" s="6">
        <v>32303</v>
      </c>
      <c r="G792" s="6">
        <v>8506068010</v>
      </c>
      <c r="H792" s="6" t="s">
        <v>7902</v>
      </c>
      <c r="I792" s="6" t="s">
        <v>10391</v>
      </c>
      <c r="K792" s="6" t="s">
        <v>8653</v>
      </c>
      <c r="L792" s="6" t="s">
        <v>8975</v>
      </c>
      <c r="N792" s="6" t="s">
        <v>8972</v>
      </c>
      <c r="O792" s="6">
        <f>MATCH(A792, 'combined matches'!B$1:B$4986,0)</f>
        <v>706</v>
      </c>
      <c r="P792" s="6">
        <f t="shared" si="54"/>
        <v>0</v>
      </c>
      <c r="Q792" s="6" t="b">
        <f t="shared" si="55"/>
        <v>0</v>
      </c>
      <c r="R792" s="6" t="b">
        <f t="shared" si="56"/>
        <v>0</v>
      </c>
      <c r="S792" s="6" t="b">
        <f t="shared" si="53"/>
        <v>0</v>
      </c>
      <c r="T792" s="6" t="b">
        <f>IF(P792=1, SUM(P$1:P792))</f>
        <v>0</v>
      </c>
    </row>
    <row r="793" spans="1:20" x14ac:dyDescent="0.2">
      <c r="A793" s="6">
        <v>818</v>
      </c>
      <c r="B793" s="6" t="s">
        <v>5401</v>
      </c>
      <c r="C793" s="6" t="s">
        <v>1096</v>
      </c>
      <c r="D793" s="6" t="s">
        <v>1097</v>
      </c>
      <c r="E793" s="6" t="s">
        <v>1082</v>
      </c>
      <c r="F793" s="6">
        <v>33070</v>
      </c>
      <c r="G793" s="6">
        <v>3058537400</v>
      </c>
      <c r="H793" s="6" t="s">
        <v>6547</v>
      </c>
      <c r="I793" s="6" t="s">
        <v>10392</v>
      </c>
      <c r="K793" s="6" t="s">
        <v>8653</v>
      </c>
      <c r="L793" s="6" t="s">
        <v>8975</v>
      </c>
      <c r="N793" s="6" t="s">
        <v>8972</v>
      </c>
      <c r="O793" s="6">
        <f>MATCH(A793, 'combined matches'!B$1:B$4986,0)</f>
        <v>707</v>
      </c>
      <c r="P793" s="6">
        <f t="shared" si="54"/>
        <v>0</v>
      </c>
      <c r="Q793" s="6" t="b">
        <f t="shared" si="55"/>
        <v>0</v>
      </c>
      <c r="R793" s="6" t="b">
        <f t="shared" si="56"/>
        <v>0</v>
      </c>
      <c r="S793" s="6" t="b">
        <f t="shared" si="53"/>
        <v>0</v>
      </c>
      <c r="T793" s="6" t="b">
        <f>IF(P793=1, SUM(P$1:P793))</f>
        <v>0</v>
      </c>
    </row>
    <row r="794" spans="1:20" x14ac:dyDescent="0.2">
      <c r="A794" s="6">
        <v>819</v>
      </c>
      <c r="B794" s="6" t="s">
        <v>5402</v>
      </c>
      <c r="C794" s="6" t="s">
        <v>1099</v>
      </c>
      <c r="D794" s="6" t="s">
        <v>1100</v>
      </c>
      <c r="E794" s="6" t="s">
        <v>1082</v>
      </c>
      <c r="F794" s="6">
        <v>33050</v>
      </c>
      <c r="G794" s="6">
        <v>3052892708</v>
      </c>
      <c r="H794" s="6" t="s">
        <v>6548</v>
      </c>
      <c r="I794" s="6" t="s">
        <v>10393</v>
      </c>
      <c r="K794" s="6" t="s">
        <v>8653</v>
      </c>
      <c r="L794" s="6" t="s">
        <v>8975</v>
      </c>
      <c r="N794" s="6" t="s">
        <v>8972</v>
      </c>
      <c r="O794" s="6">
        <f>MATCH(A794, 'combined matches'!B$1:B$4986,0)</f>
        <v>708</v>
      </c>
      <c r="P794" s="6">
        <f t="shared" si="54"/>
        <v>0</v>
      </c>
      <c r="Q794" s="6" t="b">
        <f t="shared" si="55"/>
        <v>0</v>
      </c>
      <c r="R794" s="6" t="b">
        <f t="shared" si="56"/>
        <v>0</v>
      </c>
      <c r="S794" s="6" t="b">
        <f t="shared" si="53"/>
        <v>0</v>
      </c>
      <c r="T794" s="6" t="b">
        <f>IF(P794=1, SUM(P$1:P794))</f>
        <v>0</v>
      </c>
    </row>
    <row r="795" spans="1:20" x14ac:dyDescent="0.2">
      <c r="A795" s="6">
        <v>820</v>
      </c>
      <c r="B795" s="6" t="s">
        <v>1102</v>
      </c>
      <c r="C795" s="6" t="s">
        <v>1103</v>
      </c>
      <c r="D795" s="6" t="s">
        <v>1101</v>
      </c>
      <c r="E795" s="6" t="s">
        <v>1082</v>
      </c>
      <c r="F795" s="6">
        <v>33040</v>
      </c>
      <c r="G795" s="6">
        <v>3052944004</v>
      </c>
      <c r="H795" s="6" t="s">
        <v>7903</v>
      </c>
      <c r="I795" s="6" t="s">
        <v>10394</v>
      </c>
      <c r="K795" s="6" t="s">
        <v>8653</v>
      </c>
      <c r="L795" s="6" t="s">
        <v>8975</v>
      </c>
      <c r="N795" s="6" t="s">
        <v>8972</v>
      </c>
      <c r="O795" s="6">
        <f>MATCH(A795, 'combined matches'!B$1:B$4986,0)</f>
        <v>709</v>
      </c>
      <c r="P795" s="6">
        <f t="shared" si="54"/>
        <v>0</v>
      </c>
      <c r="Q795" s="6" t="b">
        <f t="shared" si="55"/>
        <v>0</v>
      </c>
      <c r="R795" s="6" t="b">
        <f t="shared" si="56"/>
        <v>0</v>
      </c>
      <c r="S795" s="6" t="b">
        <f t="shared" si="53"/>
        <v>0</v>
      </c>
      <c r="T795" s="6" t="b">
        <f>IF(P795=1, SUM(P$1:P795))</f>
        <v>0</v>
      </c>
    </row>
    <row r="796" spans="1:20" x14ac:dyDescent="0.2">
      <c r="A796" s="6">
        <v>821</v>
      </c>
      <c r="B796" s="6" t="s">
        <v>5403</v>
      </c>
      <c r="C796" s="6" t="s">
        <v>1105</v>
      </c>
      <c r="D796" s="6" t="s">
        <v>1106</v>
      </c>
      <c r="E796" s="6" t="s">
        <v>1082</v>
      </c>
      <c r="F796" s="6">
        <v>32097</v>
      </c>
      <c r="G796" s="6">
        <v>9045481880</v>
      </c>
      <c r="H796" s="6" t="s">
        <v>1105</v>
      </c>
      <c r="I796" s="6" t="s">
        <v>10395</v>
      </c>
      <c r="K796" s="6" t="s">
        <v>8653</v>
      </c>
      <c r="L796" s="6" t="s">
        <v>8975</v>
      </c>
      <c r="N796" s="6" t="s">
        <v>8972</v>
      </c>
      <c r="O796" s="6">
        <f>MATCH(A796, 'combined matches'!B$1:B$4986,0)</f>
        <v>710</v>
      </c>
      <c r="P796" s="6">
        <f t="shared" si="54"/>
        <v>0</v>
      </c>
      <c r="Q796" s="6" t="b">
        <f t="shared" si="55"/>
        <v>0</v>
      </c>
      <c r="R796" s="6" t="b">
        <f t="shared" si="56"/>
        <v>0</v>
      </c>
      <c r="S796" s="6" t="b">
        <f t="shared" si="53"/>
        <v>0</v>
      </c>
      <c r="T796" s="6" t="b">
        <f>IF(P796=1, SUM(P$1:P796))</f>
        <v>0</v>
      </c>
    </row>
    <row r="797" spans="1:20" x14ac:dyDescent="0.2">
      <c r="A797" s="6">
        <v>822</v>
      </c>
      <c r="B797" s="6" t="s">
        <v>5404</v>
      </c>
      <c r="C797" s="6" t="s">
        <v>1171</v>
      </c>
      <c r="D797" s="6" t="s">
        <v>1172</v>
      </c>
      <c r="E797" s="6" t="s">
        <v>1082</v>
      </c>
      <c r="F797" s="6">
        <v>33458</v>
      </c>
      <c r="G797" s="6">
        <v>5615476800</v>
      </c>
      <c r="H797" s="6" t="s">
        <v>1171</v>
      </c>
      <c r="I797" s="6" t="s">
        <v>10396</v>
      </c>
      <c r="K797" s="6" t="s">
        <v>8653</v>
      </c>
      <c r="L797" s="6" t="s">
        <v>8975</v>
      </c>
      <c r="N797" s="6" t="s">
        <v>8972</v>
      </c>
      <c r="O797" s="6">
        <f>MATCH(A797, 'combined matches'!B$1:B$4986,0)</f>
        <v>711</v>
      </c>
      <c r="P797" s="6">
        <f t="shared" si="54"/>
        <v>0</v>
      </c>
      <c r="Q797" s="6" t="b">
        <f t="shared" si="55"/>
        <v>0</v>
      </c>
      <c r="R797" s="6" t="b">
        <f t="shared" si="56"/>
        <v>0</v>
      </c>
      <c r="S797" s="6" t="b">
        <f t="shared" si="53"/>
        <v>0</v>
      </c>
      <c r="T797" s="6" t="b">
        <f>IF(P797=1, SUM(P$1:P797))</f>
        <v>0</v>
      </c>
    </row>
    <row r="798" spans="1:20" x14ac:dyDescent="0.2">
      <c r="A798" s="6">
        <v>823</v>
      </c>
      <c r="B798" s="6" t="s">
        <v>1167</v>
      </c>
      <c r="C798" s="6" t="s">
        <v>1168</v>
      </c>
      <c r="D798" s="6" t="s">
        <v>1169</v>
      </c>
      <c r="E798" s="6" t="s">
        <v>1082</v>
      </c>
      <c r="F798" s="6">
        <v>33404</v>
      </c>
      <c r="G798" s="6">
        <v>5615476800</v>
      </c>
      <c r="H798" s="6" t="s">
        <v>7906</v>
      </c>
      <c r="I798" s="6" t="s">
        <v>10397</v>
      </c>
      <c r="K798" s="6" t="s">
        <v>8653</v>
      </c>
      <c r="L798" s="6" t="s">
        <v>8975</v>
      </c>
      <c r="N798" s="6" t="s">
        <v>8972</v>
      </c>
      <c r="O798" s="6">
        <f>MATCH(A798, 'combined matches'!B$1:B$4986,0)</f>
        <v>712</v>
      </c>
      <c r="P798" s="6">
        <f t="shared" si="54"/>
        <v>0</v>
      </c>
      <c r="Q798" s="6" t="b">
        <f t="shared" si="55"/>
        <v>0</v>
      </c>
      <c r="R798" s="6" t="b">
        <f t="shared" si="56"/>
        <v>0</v>
      </c>
      <c r="S798" s="6" t="b">
        <f t="shared" si="53"/>
        <v>0</v>
      </c>
      <c r="T798" s="6" t="b">
        <f>IF(P798=1, SUM(P$1:P798))</f>
        <v>0</v>
      </c>
    </row>
    <row r="799" spans="1:20" x14ac:dyDescent="0.2">
      <c r="A799" s="6">
        <v>824</v>
      </c>
      <c r="B799" s="6" t="s">
        <v>5405</v>
      </c>
      <c r="C799" s="6" t="s">
        <v>1084</v>
      </c>
      <c r="D799" s="6" t="s">
        <v>1085</v>
      </c>
      <c r="E799" s="6" t="s">
        <v>1082</v>
      </c>
      <c r="F799" s="6">
        <v>33407</v>
      </c>
      <c r="G799" s="6">
        <v>5615145300</v>
      </c>
      <c r="H799" s="6" t="s">
        <v>1084</v>
      </c>
      <c r="I799" s="6" t="s">
        <v>10398</v>
      </c>
      <c r="K799" s="6" t="s">
        <v>8653</v>
      </c>
      <c r="L799" s="6" t="s">
        <v>8975</v>
      </c>
      <c r="N799" s="6" t="s">
        <v>8972</v>
      </c>
      <c r="O799" s="6">
        <f>MATCH(A799, 'combined matches'!B$1:B$4986,0)</f>
        <v>713</v>
      </c>
      <c r="P799" s="6">
        <f t="shared" si="54"/>
        <v>0</v>
      </c>
      <c r="Q799" s="6" t="b">
        <f t="shared" si="55"/>
        <v>0</v>
      </c>
      <c r="R799" s="6" t="b">
        <f t="shared" si="56"/>
        <v>0</v>
      </c>
      <c r="S799" s="6" t="b">
        <f t="shared" si="53"/>
        <v>0</v>
      </c>
      <c r="T799" s="6" t="b">
        <f>IF(P799=1, SUM(P$1:P799))</f>
        <v>0</v>
      </c>
    </row>
    <row r="800" spans="1:20" x14ac:dyDescent="0.2">
      <c r="A800" s="6">
        <v>825</v>
      </c>
      <c r="B800" s="6" t="s">
        <v>1173</v>
      </c>
      <c r="C800" s="6" t="s">
        <v>1174</v>
      </c>
      <c r="D800" s="6" t="s">
        <v>1175</v>
      </c>
      <c r="E800" s="6" t="s">
        <v>1082</v>
      </c>
      <c r="F800" s="6">
        <v>33844</v>
      </c>
      <c r="G800" s="6">
        <v>8634213204</v>
      </c>
      <c r="H800" s="6" t="s">
        <v>7907</v>
      </c>
      <c r="I800" s="6" t="s">
        <v>9177</v>
      </c>
      <c r="K800" s="6" t="s">
        <v>8653</v>
      </c>
      <c r="L800" s="6" t="s">
        <v>8975</v>
      </c>
      <c r="N800" s="6" t="s">
        <v>8972</v>
      </c>
      <c r="O800" s="6">
        <f>MATCH(A800, 'combined matches'!B$1:B$4986,0)</f>
        <v>714</v>
      </c>
      <c r="P800" s="6">
        <f t="shared" si="54"/>
        <v>0</v>
      </c>
      <c r="Q800" s="6" t="b">
        <f t="shared" si="55"/>
        <v>0</v>
      </c>
      <c r="R800" s="6" t="b">
        <f t="shared" si="56"/>
        <v>0</v>
      </c>
      <c r="S800" s="6" t="b">
        <f t="shared" si="53"/>
        <v>0</v>
      </c>
      <c r="T800" s="6" t="b">
        <f>IF(P800=1, SUM(P$1:P800))</f>
        <v>0</v>
      </c>
    </row>
    <row r="801" spans="1:20" x14ac:dyDescent="0.2">
      <c r="A801" s="6">
        <v>826</v>
      </c>
      <c r="B801" s="6" t="s">
        <v>1107</v>
      </c>
      <c r="C801" s="6" t="s">
        <v>1108</v>
      </c>
      <c r="D801" s="6" t="s">
        <v>1109</v>
      </c>
      <c r="E801" s="6" t="s">
        <v>1082</v>
      </c>
      <c r="F801" s="6">
        <v>32112</v>
      </c>
      <c r="G801" s="6">
        <v>3866263200</v>
      </c>
      <c r="H801" s="6" t="s">
        <v>6549</v>
      </c>
      <c r="I801" s="6" t="s">
        <v>9166</v>
      </c>
      <c r="K801" s="6" t="s">
        <v>8653</v>
      </c>
      <c r="L801" s="6" t="s">
        <v>8975</v>
      </c>
      <c r="N801" s="6" t="s">
        <v>8972</v>
      </c>
      <c r="O801" s="6">
        <f>MATCH(A801, 'combined matches'!B$1:B$4986,0)</f>
        <v>715</v>
      </c>
      <c r="P801" s="6">
        <f t="shared" si="54"/>
        <v>0</v>
      </c>
      <c r="Q801" s="6" t="b">
        <f t="shared" si="55"/>
        <v>0</v>
      </c>
      <c r="R801" s="6" t="b">
        <f t="shared" si="56"/>
        <v>0</v>
      </c>
      <c r="S801" s="6" t="b">
        <f t="shared" si="53"/>
        <v>0</v>
      </c>
      <c r="T801" s="6" t="b">
        <f>IF(P801=1, SUM(P$1:P801))</f>
        <v>0</v>
      </c>
    </row>
    <row r="802" spans="1:20" x14ac:dyDescent="0.2">
      <c r="A802" s="6">
        <v>827</v>
      </c>
      <c r="B802" s="6" t="s">
        <v>1110</v>
      </c>
      <c r="C802" s="6" t="s">
        <v>1111</v>
      </c>
      <c r="D802" s="6" t="s">
        <v>1112</v>
      </c>
      <c r="E802" s="6" t="s">
        <v>1082</v>
      </c>
      <c r="F802" s="6">
        <v>32561</v>
      </c>
      <c r="G802" s="6">
        <v>8509344074</v>
      </c>
      <c r="H802" s="6" t="s">
        <v>6550</v>
      </c>
      <c r="I802" s="6" t="s">
        <v>10399</v>
      </c>
      <c r="K802" s="6" t="s">
        <v>8653</v>
      </c>
      <c r="L802" s="6" t="s">
        <v>8975</v>
      </c>
      <c r="N802" s="6" t="s">
        <v>8972</v>
      </c>
      <c r="O802" s="6">
        <f>MATCH(A802, 'combined matches'!B$1:B$4986,0)</f>
        <v>716</v>
      </c>
      <c r="P802" s="6">
        <f t="shared" si="54"/>
        <v>0</v>
      </c>
      <c r="Q802" s="6" t="b">
        <f t="shared" si="55"/>
        <v>0</v>
      </c>
      <c r="R802" s="6" t="b">
        <f t="shared" si="56"/>
        <v>0</v>
      </c>
      <c r="S802" s="6" t="b">
        <f t="shared" si="53"/>
        <v>0</v>
      </c>
      <c r="T802" s="6" t="b">
        <f>IF(P802=1, SUM(P$1:P802))</f>
        <v>0</v>
      </c>
    </row>
    <row r="803" spans="1:20" x14ac:dyDescent="0.2">
      <c r="A803" s="6">
        <v>828</v>
      </c>
      <c r="B803" s="6" t="s">
        <v>1183</v>
      </c>
      <c r="C803" s="6" t="s">
        <v>1184</v>
      </c>
      <c r="D803" s="6" t="s">
        <v>1185</v>
      </c>
      <c r="E803" s="6" t="s">
        <v>1082</v>
      </c>
      <c r="F803" s="6">
        <v>34237</v>
      </c>
      <c r="G803" s="6">
        <v>9418615000</v>
      </c>
      <c r="H803" s="6" t="s">
        <v>1184</v>
      </c>
      <c r="I803" s="6" t="s">
        <v>9179</v>
      </c>
      <c r="K803" s="6" t="s">
        <v>8653</v>
      </c>
      <c r="L803" s="6" t="s">
        <v>8975</v>
      </c>
      <c r="N803" s="6" t="s">
        <v>8972</v>
      </c>
      <c r="O803" s="6">
        <f>MATCH(A803, 'combined matches'!B$1:B$4986,0)</f>
        <v>717</v>
      </c>
      <c r="P803" s="6">
        <f t="shared" si="54"/>
        <v>0</v>
      </c>
      <c r="Q803" s="6" t="b">
        <f t="shared" si="55"/>
        <v>0</v>
      </c>
      <c r="R803" s="6" t="b">
        <f t="shared" si="56"/>
        <v>0</v>
      </c>
      <c r="S803" s="6" t="b">
        <f t="shared" si="53"/>
        <v>0</v>
      </c>
      <c r="T803" s="6" t="b">
        <f>IF(P803=1, SUM(P$1:P803))</f>
        <v>0</v>
      </c>
    </row>
    <row r="804" spans="1:20" x14ac:dyDescent="0.2">
      <c r="A804" s="6">
        <v>829</v>
      </c>
      <c r="B804" s="6" t="s">
        <v>1197</v>
      </c>
      <c r="C804" s="6" t="s">
        <v>1198</v>
      </c>
      <c r="D804" s="6" t="s">
        <v>1199</v>
      </c>
      <c r="E804" s="6" t="s">
        <v>1082</v>
      </c>
      <c r="F804" s="6">
        <v>32763</v>
      </c>
      <c r="G804" s="6">
        <v>3862740825</v>
      </c>
      <c r="H804" s="6" t="s">
        <v>6563</v>
      </c>
      <c r="I804" s="6" t="s">
        <v>10400</v>
      </c>
      <c r="K804" s="6" t="s">
        <v>8653</v>
      </c>
      <c r="L804" s="6" t="s">
        <v>8975</v>
      </c>
      <c r="N804" s="6" t="s">
        <v>8972</v>
      </c>
      <c r="O804" s="6">
        <f>MATCH(A804, 'combined matches'!B$1:B$4986,0)</f>
        <v>718</v>
      </c>
      <c r="P804" s="6">
        <f t="shared" si="54"/>
        <v>0</v>
      </c>
      <c r="Q804" s="6" t="b">
        <f t="shared" si="55"/>
        <v>0</v>
      </c>
      <c r="R804" s="6" t="b">
        <f t="shared" si="56"/>
        <v>0</v>
      </c>
      <c r="S804" s="6" t="b">
        <f t="shared" si="53"/>
        <v>0</v>
      </c>
      <c r="T804" s="6" t="b">
        <f>IF(P804=1, SUM(P$1:P804))</f>
        <v>0</v>
      </c>
    </row>
    <row r="805" spans="1:20" x14ac:dyDescent="0.2">
      <c r="A805" s="6">
        <v>830</v>
      </c>
      <c r="B805" s="6" t="s">
        <v>1114</v>
      </c>
      <c r="C805" s="6" t="s">
        <v>1115</v>
      </c>
      <c r="D805" s="6" t="s">
        <v>1116</v>
      </c>
      <c r="E805" s="6" t="s">
        <v>1082</v>
      </c>
      <c r="F805" s="6">
        <v>32168</v>
      </c>
      <c r="G805" s="6">
        <v>3864242065</v>
      </c>
      <c r="H805" s="6" t="s">
        <v>6551</v>
      </c>
      <c r="I805" s="6" t="s">
        <v>9167</v>
      </c>
      <c r="K805" s="6" t="s">
        <v>8653</v>
      </c>
      <c r="L805" s="6" t="s">
        <v>8975</v>
      </c>
      <c r="N805" s="6" t="s">
        <v>8972</v>
      </c>
      <c r="O805" s="6">
        <f>MATCH(A805, 'combined matches'!B$1:B$4986,0)</f>
        <v>719</v>
      </c>
      <c r="P805" s="6">
        <f t="shared" si="54"/>
        <v>0</v>
      </c>
      <c r="Q805" s="6" t="b">
        <f t="shared" si="55"/>
        <v>0</v>
      </c>
      <c r="R805" s="6" t="b">
        <f t="shared" si="56"/>
        <v>0</v>
      </c>
      <c r="S805" s="6" t="b">
        <f t="shared" si="53"/>
        <v>0</v>
      </c>
      <c r="T805" s="6" t="b">
        <f>IF(P805=1, SUM(P$1:P805))</f>
        <v>0</v>
      </c>
    </row>
    <row r="806" spans="1:20" x14ac:dyDescent="0.2">
      <c r="A806" s="6">
        <v>831</v>
      </c>
      <c r="B806" s="6" t="s">
        <v>1086</v>
      </c>
      <c r="C806" s="6" t="s">
        <v>7568</v>
      </c>
      <c r="D806" s="6" t="s">
        <v>1087</v>
      </c>
      <c r="E806" s="6" t="s">
        <v>1082</v>
      </c>
      <c r="F806" s="6">
        <v>32641</v>
      </c>
      <c r="G806" s="6">
        <v>3523347909</v>
      </c>
      <c r="H806" s="6" t="s">
        <v>11775</v>
      </c>
      <c r="I806" s="6" t="s">
        <v>20766</v>
      </c>
      <c r="K806" s="6" t="s">
        <v>20767</v>
      </c>
      <c r="L806" s="6" t="s">
        <v>8975</v>
      </c>
      <c r="N806" s="6" t="s">
        <v>11017</v>
      </c>
      <c r="O806" s="6">
        <f>MATCH(A806, 'combined matches'!B$1:B$4986,0)</f>
        <v>720</v>
      </c>
      <c r="P806" s="6">
        <f t="shared" si="54"/>
        <v>0</v>
      </c>
      <c r="Q806" s="6" t="b">
        <f t="shared" si="55"/>
        <v>0</v>
      </c>
      <c r="R806" s="6" t="b">
        <f t="shared" si="56"/>
        <v>0</v>
      </c>
      <c r="S806" s="6" t="b">
        <f t="shared" si="53"/>
        <v>0</v>
      </c>
      <c r="T806" s="6" t="b">
        <f>IF(P806=1, SUM(P$1:P806))</f>
        <v>0</v>
      </c>
    </row>
    <row r="807" spans="1:20" x14ac:dyDescent="0.2">
      <c r="A807" s="6">
        <v>832</v>
      </c>
      <c r="B807" s="6" t="s">
        <v>11723</v>
      </c>
      <c r="C807" s="6" t="s">
        <v>11724</v>
      </c>
      <c r="D807" s="6" t="s">
        <v>11725</v>
      </c>
      <c r="E807" s="6" t="s">
        <v>1082</v>
      </c>
      <c r="F807" s="6">
        <v>32063</v>
      </c>
      <c r="G807" s="6">
        <v>9046535276</v>
      </c>
      <c r="H807" s="6" t="s">
        <v>20768</v>
      </c>
      <c r="I807" s="6" t="s">
        <v>16431</v>
      </c>
      <c r="K807" s="6" t="s">
        <v>20769</v>
      </c>
      <c r="L807" s="6" t="s">
        <v>8975</v>
      </c>
      <c r="N807" s="6" t="s">
        <v>11017</v>
      </c>
      <c r="O807" s="6">
        <f>MATCH(A807, 'combined matches'!B$1:B$4986,0)</f>
        <v>721</v>
      </c>
      <c r="P807" s="6">
        <f t="shared" si="54"/>
        <v>0</v>
      </c>
      <c r="Q807" s="6" t="b">
        <f t="shared" si="55"/>
        <v>0</v>
      </c>
      <c r="R807" s="6" t="b">
        <f t="shared" si="56"/>
        <v>0</v>
      </c>
      <c r="S807" s="6" t="b">
        <f t="shared" si="53"/>
        <v>0</v>
      </c>
      <c r="T807" s="6" t="b">
        <f>IF(P807=1, SUM(P$1:P807))</f>
        <v>0</v>
      </c>
    </row>
    <row r="808" spans="1:20" x14ac:dyDescent="0.2">
      <c r="A808" s="6">
        <v>833</v>
      </c>
      <c r="B808" s="6" t="s">
        <v>11728</v>
      </c>
      <c r="C808" s="6" t="s">
        <v>11729</v>
      </c>
      <c r="D808" s="6" t="s">
        <v>11731</v>
      </c>
      <c r="E808" s="6" t="s">
        <v>1082</v>
      </c>
      <c r="F808" s="6">
        <v>32401</v>
      </c>
      <c r="G808" s="6">
        <v>8502529645</v>
      </c>
      <c r="H808" s="6" t="s">
        <v>20770</v>
      </c>
      <c r="I808" s="6" t="s">
        <v>20771</v>
      </c>
      <c r="K808" s="6" t="s">
        <v>20772</v>
      </c>
      <c r="L808" s="6" t="s">
        <v>8975</v>
      </c>
      <c r="N808" s="6" t="s">
        <v>11017</v>
      </c>
      <c r="O808" s="6">
        <f>MATCH(A808, 'combined matches'!B$1:B$4986,0)</f>
        <v>723</v>
      </c>
      <c r="P808" s="6">
        <f t="shared" si="54"/>
        <v>0</v>
      </c>
      <c r="Q808" s="6" t="b">
        <f t="shared" si="55"/>
        <v>0</v>
      </c>
      <c r="R808" s="6" t="b">
        <f t="shared" si="56"/>
        <v>0</v>
      </c>
      <c r="S808" s="6" t="b">
        <f t="shared" ref="S808:S871" si="57">IF(Q808=0, IF(K808=K809, 0,1))</f>
        <v>0</v>
      </c>
      <c r="T808" s="6" t="b">
        <f>IF(P808=1, SUM(P$1:P808))</f>
        <v>0</v>
      </c>
    </row>
    <row r="809" spans="1:20" x14ac:dyDescent="0.2">
      <c r="A809" s="6">
        <v>834</v>
      </c>
      <c r="B809" s="6" t="s">
        <v>11734</v>
      </c>
      <c r="C809" s="6" t="s">
        <v>11735</v>
      </c>
      <c r="D809" s="6" t="s">
        <v>11737</v>
      </c>
      <c r="E809" s="6" t="s">
        <v>1082</v>
      </c>
      <c r="F809" s="6">
        <v>32091</v>
      </c>
      <c r="G809" s="6">
        <v>9049647732</v>
      </c>
      <c r="H809" s="6" t="s">
        <v>20773</v>
      </c>
      <c r="I809" s="6" t="s">
        <v>20774</v>
      </c>
      <c r="K809" s="6" t="s">
        <v>20775</v>
      </c>
      <c r="L809" s="6" t="s">
        <v>8975</v>
      </c>
      <c r="N809" s="6" t="s">
        <v>11017</v>
      </c>
      <c r="O809" s="6">
        <f>MATCH(A809, 'combined matches'!B$1:B$4986,0)</f>
        <v>724</v>
      </c>
      <c r="P809" s="6">
        <f t="shared" si="54"/>
        <v>0</v>
      </c>
      <c r="Q809" s="6" t="b">
        <f t="shared" si="55"/>
        <v>0</v>
      </c>
      <c r="R809" s="6" t="b">
        <f t="shared" si="56"/>
        <v>0</v>
      </c>
      <c r="S809" s="6" t="b">
        <f t="shared" si="57"/>
        <v>0</v>
      </c>
      <c r="T809" s="6" t="b">
        <f>IF(P809=1, SUM(P$1:P809))</f>
        <v>0</v>
      </c>
    </row>
    <row r="810" spans="1:20" x14ac:dyDescent="0.2">
      <c r="A810" s="6">
        <v>835</v>
      </c>
      <c r="B810" s="6" t="s">
        <v>11752</v>
      </c>
      <c r="C810" s="6" t="s">
        <v>11753</v>
      </c>
      <c r="D810" s="6" t="s">
        <v>11754</v>
      </c>
      <c r="E810" s="6" t="s">
        <v>1082</v>
      </c>
      <c r="F810" s="6">
        <v>32953</v>
      </c>
      <c r="G810" s="6">
        <v>3214547111</v>
      </c>
      <c r="H810" s="6" t="s">
        <v>11753</v>
      </c>
      <c r="I810" s="6" t="s">
        <v>20776</v>
      </c>
      <c r="K810" s="6" t="s">
        <v>20777</v>
      </c>
      <c r="L810" s="6" t="s">
        <v>8975</v>
      </c>
      <c r="N810" s="6" t="s">
        <v>11017</v>
      </c>
      <c r="O810" s="6">
        <f>MATCH(A810, 'combined matches'!B$1:B$4986,0)</f>
        <v>725</v>
      </c>
      <c r="P810" s="6">
        <f t="shared" si="54"/>
        <v>0</v>
      </c>
      <c r="Q810" s="6" t="b">
        <f t="shared" si="55"/>
        <v>0</v>
      </c>
      <c r="R810" s="6" t="b">
        <f t="shared" si="56"/>
        <v>0</v>
      </c>
      <c r="S810" s="6" t="b">
        <f t="shared" si="57"/>
        <v>0</v>
      </c>
      <c r="T810" s="6" t="b">
        <f>IF(P810=1, SUM(P$1:P810))</f>
        <v>0</v>
      </c>
    </row>
    <row r="811" spans="1:20" x14ac:dyDescent="0.2">
      <c r="A811" s="6">
        <v>836</v>
      </c>
      <c r="B811" s="6" t="s">
        <v>11757</v>
      </c>
      <c r="C811" s="6" t="s">
        <v>11758</v>
      </c>
      <c r="D811" s="6" t="s">
        <v>7451</v>
      </c>
      <c r="E811" s="6" t="s">
        <v>1082</v>
      </c>
      <c r="F811" s="6">
        <v>33315</v>
      </c>
      <c r="G811" s="6">
        <v>9544674700</v>
      </c>
      <c r="H811" s="6" t="s">
        <v>11759</v>
      </c>
      <c r="I811" s="6" t="s">
        <v>20778</v>
      </c>
      <c r="K811" s="6" t="s">
        <v>20779</v>
      </c>
      <c r="L811" s="6" t="s">
        <v>8975</v>
      </c>
      <c r="N811" s="6" t="s">
        <v>11017</v>
      </c>
      <c r="O811" s="6">
        <f>MATCH(A811, 'combined matches'!B$1:B$4986,0)</f>
        <v>726</v>
      </c>
      <c r="P811" s="6">
        <f t="shared" si="54"/>
        <v>0</v>
      </c>
      <c r="Q811" s="6" t="b">
        <f t="shared" si="55"/>
        <v>0</v>
      </c>
      <c r="R811" s="6" t="b">
        <f t="shared" si="56"/>
        <v>0</v>
      </c>
      <c r="S811" s="6" t="b">
        <f t="shared" si="57"/>
        <v>0</v>
      </c>
      <c r="T811" s="6" t="b">
        <f>IF(P811=1, SUM(P$1:P811))</f>
        <v>0</v>
      </c>
    </row>
    <row r="812" spans="1:20" x14ac:dyDescent="0.2">
      <c r="A812" s="6">
        <v>837</v>
      </c>
      <c r="B812" s="6" t="s">
        <v>11740</v>
      </c>
      <c r="C812" s="6" t="s">
        <v>11741</v>
      </c>
      <c r="D812" s="6" t="s">
        <v>11743</v>
      </c>
      <c r="E812" s="6" t="s">
        <v>1082</v>
      </c>
      <c r="F812" s="6">
        <v>32424</v>
      </c>
      <c r="G812" s="6">
        <v>8506432292</v>
      </c>
      <c r="H812" s="6" t="s">
        <v>11742</v>
      </c>
      <c r="I812" s="6" t="s">
        <v>20780</v>
      </c>
      <c r="K812" s="6" t="s">
        <v>20781</v>
      </c>
      <c r="L812" s="6" t="s">
        <v>8975</v>
      </c>
      <c r="N812" s="6" t="s">
        <v>11017</v>
      </c>
      <c r="O812" s="6">
        <f>MATCH(A812, 'combined matches'!B$1:B$4986,0)</f>
        <v>727</v>
      </c>
      <c r="P812" s="6">
        <f t="shared" si="54"/>
        <v>0</v>
      </c>
      <c r="Q812" s="6" t="b">
        <f t="shared" si="55"/>
        <v>0</v>
      </c>
      <c r="R812" s="6" t="b">
        <f t="shared" si="56"/>
        <v>0</v>
      </c>
      <c r="S812" s="6" t="b">
        <f t="shared" si="57"/>
        <v>0</v>
      </c>
      <c r="T812" s="6" t="b">
        <f>IF(P812=1, SUM(P$1:P812))</f>
        <v>0</v>
      </c>
    </row>
    <row r="813" spans="1:20" x14ac:dyDescent="0.2">
      <c r="A813" s="6">
        <v>838</v>
      </c>
      <c r="B813" s="6" t="s">
        <v>11746</v>
      </c>
      <c r="C813" s="6" t="s">
        <v>11747</v>
      </c>
      <c r="D813" s="6" t="s">
        <v>11749</v>
      </c>
      <c r="E813" s="6" t="s">
        <v>1082</v>
      </c>
      <c r="F813" s="6">
        <v>33980</v>
      </c>
      <c r="G813" s="6">
        <v>9416247200</v>
      </c>
      <c r="H813" s="6" t="s">
        <v>11748</v>
      </c>
      <c r="I813" s="6" t="s">
        <v>20782</v>
      </c>
      <c r="K813" s="6" t="s">
        <v>20783</v>
      </c>
      <c r="L813" s="6" t="s">
        <v>8975</v>
      </c>
      <c r="N813" s="6" t="s">
        <v>11017</v>
      </c>
      <c r="O813" s="6">
        <f>MATCH(A813, 'combined matches'!B$1:B$4986,0)</f>
        <v>729</v>
      </c>
      <c r="P813" s="6">
        <f t="shared" si="54"/>
        <v>0</v>
      </c>
      <c r="Q813" s="6" t="b">
        <f t="shared" si="55"/>
        <v>0</v>
      </c>
      <c r="R813" s="6" t="b">
        <f t="shared" si="56"/>
        <v>0</v>
      </c>
      <c r="S813" s="6" t="b">
        <f t="shared" si="57"/>
        <v>0</v>
      </c>
      <c r="T813" s="6" t="b">
        <f>IF(P813=1, SUM(P$1:P813))</f>
        <v>0</v>
      </c>
    </row>
    <row r="814" spans="1:20" x14ac:dyDescent="0.2">
      <c r="A814" s="6">
        <v>839</v>
      </c>
      <c r="B814" s="6" t="s">
        <v>11499</v>
      </c>
      <c r="C814" s="6" t="s">
        <v>11500</v>
      </c>
      <c r="D814" s="6" t="s">
        <v>11501</v>
      </c>
      <c r="E814" s="6" t="s">
        <v>1082</v>
      </c>
      <c r="F814" s="6">
        <v>34461</v>
      </c>
      <c r="G814" s="6">
        <v>3525136009</v>
      </c>
      <c r="H814" s="6" t="s">
        <v>20784</v>
      </c>
      <c r="I814" s="6" t="s">
        <v>20785</v>
      </c>
      <c r="K814" s="6" t="s">
        <v>20786</v>
      </c>
      <c r="L814" s="6" t="s">
        <v>8975</v>
      </c>
      <c r="N814" s="6" t="s">
        <v>11017</v>
      </c>
      <c r="O814" s="6">
        <f>MATCH(A814, 'combined matches'!B$1:B$4986,0)</f>
        <v>730</v>
      </c>
      <c r="P814" s="6">
        <f t="shared" si="54"/>
        <v>0</v>
      </c>
      <c r="Q814" s="6" t="b">
        <f t="shared" si="55"/>
        <v>0</v>
      </c>
      <c r="R814" s="6" t="b">
        <f t="shared" si="56"/>
        <v>0</v>
      </c>
      <c r="S814" s="6" t="b">
        <f t="shared" si="57"/>
        <v>0</v>
      </c>
      <c r="T814" s="6" t="b">
        <f>IF(P814=1, SUM(P$1:P814))</f>
        <v>0</v>
      </c>
    </row>
    <row r="815" spans="1:20" x14ac:dyDescent="0.2">
      <c r="A815" s="6">
        <v>840</v>
      </c>
      <c r="B815" s="6" t="s">
        <v>11504</v>
      </c>
      <c r="C815" s="6" t="s">
        <v>11505</v>
      </c>
      <c r="D815" s="6" t="s">
        <v>11506</v>
      </c>
      <c r="E815" s="6" t="s">
        <v>1082</v>
      </c>
      <c r="F815" s="6">
        <v>32065</v>
      </c>
      <c r="G815" s="6">
        <v>9045292807</v>
      </c>
      <c r="H815" s="6" t="s">
        <v>11505</v>
      </c>
      <c r="I815" s="6" t="s">
        <v>20787</v>
      </c>
      <c r="K815" s="6" t="s">
        <v>20788</v>
      </c>
      <c r="L815" s="6" t="s">
        <v>8975</v>
      </c>
      <c r="N815" s="6" t="s">
        <v>11017</v>
      </c>
      <c r="O815" s="6">
        <f>MATCH(A815, 'combined matches'!B$1:B$4986,0)</f>
        <v>731</v>
      </c>
      <c r="P815" s="6">
        <f t="shared" si="54"/>
        <v>0</v>
      </c>
      <c r="Q815" s="6" t="b">
        <f t="shared" si="55"/>
        <v>0</v>
      </c>
      <c r="R815" s="6" t="b">
        <f t="shared" si="56"/>
        <v>0</v>
      </c>
      <c r="S815" s="6" t="b">
        <f t="shared" si="57"/>
        <v>0</v>
      </c>
      <c r="T815" s="6" t="b">
        <f>IF(P815=1, SUM(P$1:P815))</f>
        <v>0</v>
      </c>
    </row>
    <row r="816" spans="1:20" x14ac:dyDescent="0.2">
      <c r="A816" s="6">
        <v>841</v>
      </c>
      <c r="B816" s="6" t="s">
        <v>11509</v>
      </c>
      <c r="C816" s="6" t="s">
        <v>11511</v>
      </c>
      <c r="D816" s="6" t="s">
        <v>11513</v>
      </c>
      <c r="E816" s="6" t="s">
        <v>1082</v>
      </c>
      <c r="F816" s="6">
        <v>34112</v>
      </c>
      <c r="G816" s="6">
        <v>2392528551</v>
      </c>
      <c r="H816" s="6" t="s">
        <v>11511</v>
      </c>
      <c r="I816" s="6" t="s">
        <v>20789</v>
      </c>
      <c r="K816" s="6" t="s">
        <v>20790</v>
      </c>
      <c r="L816" s="6" t="s">
        <v>8975</v>
      </c>
      <c r="N816" s="6" t="s">
        <v>11017</v>
      </c>
      <c r="O816" s="6">
        <f>MATCH(A816, 'combined matches'!B$1:B$4986,0)</f>
        <v>733</v>
      </c>
      <c r="P816" s="6">
        <f t="shared" si="54"/>
        <v>0</v>
      </c>
      <c r="Q816" s="6" t="b">
        <f t="shared" si="55"/>
        <v>0</v>
      </c>
      <c r="R816" s="6" t="b">
        <f t="shared" si="56"/>
        <v>0</v>
      </c>
      <c r="S816" s="6" t="b">
        <f t="shared" si="57"/>
        <v>0</v>
      </c>
      <c r="T816" s="6" t="b">
        <f>IF(P816=1, SUM(P$1:P816))</f>
        <v>0</v>
      </c>
    </row>
    <row r="817" spans="1:20" x14ac:dyDescent="0.2">
      <c r="A817" s="6">
        <v>842</v>
      </c>
      <c r="B817" s="6" t="s">
        <v>11516</v>
      </c>
      <c r="C817" s="6" t="s">
        <v>11517</v>
      </c>
      <c r="D817" s="6" t="s">
        <v>1120</v>
      </c>
      <c r="E817" s="6" t="s">
        <v>1082</v>
      </c>
      <c r="F817" s="6">
        <v>32055</v>
      </c>
      <c r="G817" s="6">
        <v>3867581037</v>
      </c>
      <c r="H817" s="6" t="s">
        <v>20791</v>
      </c>
      <c r="I817" s="6" t="s">
        <v>20792</v>
      </c>
      <c r="K817" s="6" t="s">
        <v>8654</v>
      </c>
      <c r="L817" s="6" t="s">
        <v>8975</v>
      </c>
      <c r="N817" s="6" t="s">
        <v>11017</v>
      </c>
      <c r="O817" s="6">
        <f>MATCH(A817, 'combined matches'!B$1:B$4986,0)</f>
        <v>734</v>
      </c>
      <c r="P817" s="6">
        <f t="shared" si="54"/>
        <v>0</v>
      </c>
      <c r="Q817" s="6" t="b">
        <f t="shared" si="55"/>
        <v>0</v>
      </c>
      <c r="R817" s="6" t="b">
        <f t="shared" si="56"/>
        <v>0</v>
      </c>
      <c r="S817" s="6" t="b">
        <f t="shared" si="57"/>
        <v>0</v>
      </c>
      <c r="T817" s="6" t="b">
        <f>IF(P817=1, SUM(P$1:P817))</f>
        <v>0</v>
      </c>
    </row>
    <row r="818" spans="1:20" x14ac:dyDescent="0.2">
      <c r="A818" s="6">
        <v>843</v>
      </c>
      <c r="B818" s="6" t="s">
        <v>5406</v>
      </c>
      <c r="C818" s="6" t="s">
        <v>7580</v>
      </c>
      <c r="D818" s="6" t="s">
        <v>1120</v>
      </c>
      <c r="E818" s="6" t="s">
        <v>1082</v>
      </c>
      <c r="F818" s="6">
        <v>32025</v>
      </c>
      <c r="G818" s="6">
        <v>3867581068</v>
      </c>
      <c r="H818" s="6" t="s">
        <v>7581</v>
      </c>
      <c r="I818" s="6" t="s">
        <v>10401</v>
      </c>
      <c r="K818" s="6" t="s">
        <v>8654</v>
      </c>
      <c r="L818" s="6" t="s">
        <v>8975</v>
      </c>
      <c r="N818" s="6" t="s">
        <v>8972</v>
      </c>
      <c r="O818" s="6">
        <f>MATCH(A818, 'combined matches'!B$1:B$4986,0)</f>
        <v>735</v>
      </c>
      <c r="P818" s="6">
        <f t="shared" si="54"/>
        <v>0</v>
      </c>
      <c r="Q818" s="6" t="b">
        <f t="shared" si="55"/>
        <v>0</v>
      </c>
      <c r="R818" s="6" t="b">
        <f t="shared" si="56"/>
        <v>0</v>
      </c>
      <c r="S818" s="6" t="b">
        <f t="shared" si="57"/>
        <v>0</v>
      </c>
      <c r="T818" s="6" t="b">
        <f>IF(P818=1, SUM(P$1:P818))</f>
        <v>0</v>
      </c>
    </row>
    <row r="819" spans="1:20" x14ac:dyDescent="0.2">
      <c r="A819" s="6">
        <v>844</v>
      </c>
      <c r="B819" s="6" t="s">
        <v>11521</v>
      </c>
      <c r="C819" s="6" t="s">
        <v>11522</v>
      </c>
      <c r="D819" s="6" t="s">
        <v>1121</v>
      </c>
      <c r="E819" s="6" t="s">
        <v>1082</v>
      </c>
      <c r="F819" s="6">
        <v>33125</v>
      </c>
      <c r="G819" s="6">
        <v>7863361260</v>
      </c>
      <c r="H819" s="6" t="s">
        <v>20793</v>
      </c>
      <c r="I819" s="6" t="s">
        <v>20794</v>
      </c>
      <c r="K819" s="6" t="s">
        <v>8655</v>
      </c>
      <c r="L819" s="6" t="s">
        <v>8975</v>
      </c>
      <c r="N819" s="6" t="s">
        <v>11017</v>
      </c>
      <c r="O819" s="6">
        <f>MATCH(A819, 'combined matches'!B$1:B$4986,0)</f>
        <v>736</v>
      </c>
      <c r="P819" s="6">
        <f t="shared" si="54"/>
        <v>0</v>
      </c>
      <c r="Q819" s="6" t="b">
        <f t="shared" si="55"/>
        <v>0</v>
      </c>
      <c r="R819" s="6" t="b">
        <f t="shared" si="56"/>
        <v>0</v>
      </c>
      <c r="S819" s="6" t="b">
        <f t="shared" si="57"/>
        <v>0</v>
      </c>
      <c r="T819" s="6" t="b">
        <f>IF(P819=1, SUM(P$1:P819))</f>
        <v>0</v>
      </c>
    </row>
    <row r="820" spans="1:20" x14ac:dyDescent="0.2">
      <c r="A820" s="6">
        <v>845</v>
      </c>
      <c r="B820" s="6" t="s">
        <v>1202</v>
      </c>
      <c r="C820" s="6" t="s">
        <v>1203</v>
      </c>
      <c r="D820" s="6" t="s">
        <v>1121</v>
      </c>
      <c r="E820" s="6" t="s">
        <v>1082</v>
      </c>
      <c r="F820" s="6">
        <v>33138</v>
      </c>
      <c r="G820" s="6">
        <v>7863361437</v>
      </c>
      <c r="H820" s="6" t="s">
        <v>6564</v>
      </c>
      <c r="I820" s="6" t="s">
        <v>10402</v>
      </c>
      <c r="K820" s="6" t="s">
        <v>8655</v>
      </c>
      <c r="L820" s="6" t="s">
        <v>8975</v>
      </c>
      <c r="N820" s="6" t="s">
        <v>8972</v>
      </c>
      <c r="O820" s="6">
        <f>MATCH(A820, 'combined matches'!B$1:B$4986,0)</f>
        <v>737</v>
      </c>
      <c r="P820" s="6">
        <f t="shared" si="54"/>
        <v>0</v>
      </c>
      <c r="Q820" s="6" t="b">
        <f t="shared" si="55"/>
        <v>0</v>
      </c>
      <c r="R820" s="6" t="b">
        <f t="shared" si="56"/>
        <v>0</v>
      </c>
      <c r="S820" s="6" t="b">
        <f t="shared" si="57"/>
        <v>0</v>
      </c>
      <c r="T820" s="6" t="b">
        <f>IF(P820=1, SUM(P$1:P820))</f>
        <v>0</v>
      </c>
    </row>
    <row r="821" spans="1:20" x14ac:dyDescent="0.2">
      <c r="A821" s="6">
        <v>846</v>
      </c>
      <c r="B821" s="6" t="s">
        <v>11526</v>
      </c>
      <c r="C821" s="6" t="s">
        <v>11527</v>
      </c>
      <c r="D821" s="6" t="s">
        <v>1204</v>
      </c>
      <c r="E821" s="6" t="s">
        <v>1082</v>
      </c>
      <c r="F821" s="6">
        <v>34266</v>
      </c>
      <c r="G821" s="6">
        <v>8639934601</v>
      </c>
      <c r="H821" s="6" t="s">
        <v>11527</v>
      </c>
      <c r="I821" s="6" t="s">
        <v>16274</v>
      </c>
      <c r="K821" s="6" t="s">
        <v>20795</v>
      </c>
      <c r="L821" s="6" t="s">
        <v>8975</v>
      </c>
      <c r="N821" s="6" t="s">
        <v>11017</v>
      </c>
      <c r="O821" s="6">
        <f>MATCH(A821, 'combined matches'!B$1:B$4986,0)</f>
        <v>738</v>
      </c>
      <c r="P821" s="6">
        <f t="shared" si="54"/>
        <v>0</v>
      </c>
      <c r="Q821" s="6" t="b">
        <f t="shared" si="55"/>
        <v>0</v>
      </c>
      <c r="R821" s="6" t="b">
        <f t="shared" si="56"/>
        <v>0</v>
      </c>
      <c r="S821" s="6" t="b">
        <f t="shared" si="57"/>
        <v>0</v>
      </c>
      <c r="T821" s="6" t="b">
        <f>IF(P821=1, SUM(P$1:P821))</f>
        <v>0</v>
      </c>
    </row>
    <row r="822" spans="1:20" x14ac:dyDescent="0.2">
      <c r="A822" s="6">
        <v>847</v>
      </c>
      <c r="B822" s="6" t="s">
        <v>11530</v>
      </c>
      <c r="C822" s="6" t="s">
        <v>11531</v>
      </c>
      <c r="D822" s="6" t="s">
        <v>11533</v>
      </c>
      <c r="E822" s="6" t="s">
        <v>1082</v>
      </c>
      <c r="F822" s="6">
        <v>32628</v>
      </c>
      <c r="G822" s="6">
        <v>3524895300</v>
      </c>
      <c r="H822" s="6" t="s">
        <v>11532</v>
      </c>
      <c r="I822" s="6" t="s">
        <v>20796</v>
      </c>
      <c r="K822" s="6" t="s">
        <v>20797</v>
      </c>
      <c r="L822" s="6" t="s">
        <v>8975</v>
      </c>
      <c r="N822" s="6" t="s">
        <v>11017</v>
      </c>
      <c r="O822" s="6">
        <f>MATCH(A822, 'combined matches'!B$1:B$4986,0)</f>
        <v>740</v>
      </c>
      <c r="P822" s="6">
        <f t="shared" si="54"/>
        <v>0</v>
      </c>
      <c r="Q822" s="6" t="b">
        <f t="shared" si="55"/>
        <v>0</v>
      </c>
      <c r="R822" s="6" t="b">
        <f t="shared" si="56"/>
        <v>0</v>
      </c>
      <c r="S822" s="6" t="b">
        <f t="shared" si="57"/>
        <v>0</v>
      </c>
      <c r="T822" s="6" t="b">
        <f>IF(P822=1, SUM(P$1:P822))</f>
        <v>0</v>
      </c>
    </row>
    <row r="823" spans="1:20" x14ac:dyDescent="0.2">
      <c r="A823" s="6">
        <v>848</v>
      </c>
      <c r="B823" s="6" t="s">
        <v>11761</v>
      </c>
      <c r="C823" s="6" t="s">
        <v>11762</v>
      </c>
      <c r="D823" s="6" t="s">
        <v>1081</v>
      </c>
      <c r="E823" s="6" t="s">
        <v>1082</v>
      </c>
      <c r="F823" s="6">
        <v>32211</v>
      </c>
      <c r="G823" s="6">
        <v>9042532260</v>
      </c>
      <c r="H823" s="6" t="s">
        <v>11763</v>
      </c>
      <c r="I823" s="6" t="s">
        <v>20798</v>
      </c>
      <c r="K823" s="6" t="s">
        <v>8656</v>
      </c>
      <c r="L823" s="6" t="s">
        <v>8975</v>
      </c>
      <c r="N823" s="6" t="s">
        <v>11017</v>
      </c>
      <c r="O823" s="6">
        <f>MATCH(A823, 'combined matches'!B$1:B$4986,0)</f>
        <v>741</v>
      </c>
      <c r="P823" s="6">
        <f t="shared" si="54"/>
        <v>0</v>
      </c>
      <c r="Q823" s="6" t="b">
        <f t="shared" si="55"/>
        <v>0</v>
      </c>
      <c r="R823" s="6" t="b">
        <f t="shared" si="56"/>
        <v>0</v>
      </c>
      <c r="S823" s="6" t="b">
        <f t="shared" si="57"/>
        <v>0</v>
      </c>
      <c r="T823" s="6" t="b">
        <f>IF(P823=1, SUM(P$1:P823))</f>
        <v>0</v>
      </c>
    </row>
    <row r="824" spans="1:20" x14ac:dyDescent="0.2">
      <c r="A824" s="6">
        <v>849</v>
      </c>
      <c r="B824" s="6" t="s">
        <v>5407</v>
      </c>
      <c r="C824" s="6" t="s">
        <v>5408</v>
      </c>
      <c r="D824" s="6" t="s">
        <v>1081</v>
      </c>
      <c r="E824" s="6" t="s">
        <v>1082</v>
      </c>
      <c r="F824" s="6">
        <v>32204</v>
      </c>
      <c r="G824" s="6">
        <v>9043874661</v>
      </c>
      <c r="H824" s="6" t="s">
        <v>5408</v>
      </c>
      <c r="I824" s="6" t="s">
        <v>10403</v>
      </c>
      <c r="K824" s="6" t="s">
        <v>8656</v>
      </c>
      <c r="L824" s="6" t="s">
        <v>8975</v>
      </c>
      <c r="N824" s="6" t="s">
        <v>8972</v>
      </c>
      <c r="O824" s="6" t="e">
        <f>MATCH(A824, 'combined matches'!B$1:B$4986,0)</f>
        <v>#N/A</v>
      </c>
      <c r="P824" s="6">
        <f t="shared" si="54"/>
        <v>1</v>
      </c>
      <c r="Q824" s="6">
        <f t="shared" si="55"/>
        <v>1</v>
      </c>
      <c r="R824" s="6">
        <f t="shared" si="56"/>
        <v>0</v>
      </c>
      <c r="S824" s="6" t="b">
        <f t="shared" si="57"/>
        <v>0</v>
      </c>
      <c r="T824" s="6">
        <f>IF(P824=1, SUM(P$1:P824))</f>
        <v>109</v>
      </c>
    </row>
    <row r="825" spans="1:20" x14ac:dyDescent="0.2">
      <c r="A825" s="6">
        <v>850</v>
      </c>
      <c r="B825" s="6" t="s">
        <v>11778</v>
      </c>
      <c r="C825" s="6" t="s">
        <v>11779</v>
      </c>
      <c r="D825" s="6" t="s">
        <v>11781</v>
      </c>
      <c r="E825" s="6" t="s">
        <v>1082</v>
      </c>
      <c r="F825" s="6">
        <v>32501</v>
      </c>
      <c r="G825" s="6">
        <v>8505953014</v>
      </c>
      <c r="H825" s="6" t="s">
        <v>11780</v>
      </c>
      <c r="I825" s="6" t="s">
        <v>20799</v>
      </c>
      <c r="K825" s="6" t="s">
        <v>20800</v>
      </c>
      <c r="L825" s="6" t="s">
        <v>8975</v>
      </c>
      <c r="N825" s="6" t="s">
        <v>11017</v>
      </c>
      <c r="O825" s="6">
        <f>MATCH(A825, 'combined matches'!B$1:B$4986,0)</f>
        <v>742</v>
      </c>
      <c r="P825" s="6">
        <f t="shared" si="54"/>
        <v>0</v>
      </c>
      <c r="Q825" s="6" t="b">
        <f t="shared" si="55"/>
        <v>0</v>
      </c>
      <c r="R825" s="6" t="b">
        <f t="shared" si="56"/>
        <v>0</v>
      </c>
      <c r="S825" s="6" t="b">
        <f t="shared" si="57"/>
        <v>0</v>
      </c>
      <c r="T825" s="6" t="b">
        <f>IF(P825=1, SUM(P$1:P825))</f>
        <v>0</v>
      </c>
    </row>
    <row r="826" spans="1:20" x14ac:dyDescent="0.2">
      <c r="A826" s="6">
        <v>851</v>
      </c>
      <c r="B826" s="6" t="s">
        <v>13124</v>
      </c>
      <c r="C826" s="6" t="s">
        <v>13125</v>
      </c>
      <c r="D826" s="6" t="s">
        <v>13126</v>
      </c>
      <c r="E826" s="6" t="s">
        <v>1082</v>
      </c>
      <c r="F826" s="6">
        <v>32110</v>
      </c>
      <c r="G826" s="6">
        <v>8506532111</v>
      </c>
      <c r="H826" s="6" t="s">
        <v>20801</v>
      </c>
      <c r="I826" s="6" t="s">
        <v>20802</v>
      </c>
      <c r="K826" s="6" t="s">
        <v>20803</v>
      </c>
      <c r="L826" s="6" t="s">
        <v>8975</v>
      </c>
      <c r="N826" s="6" t="s">
        <v>11017</v>
      </c>
      <c r="O826" s="6">
        <f>MATCH(A826, 'combined matches'!B$1:B$4986,0)</f>
        <v>743</v>
      </c>
      <c r="P826" s="6">
        <f t="shared" si="54"/>
        <v>0</v>
      </c>
      <c r="Q826" s="6" t="b">
        <f t="shared" si="55"/>
        <v>0</v>
      </c>
      <c r="R826" s="6" t="b">
        <f t="shared" si="56"/>
        <v>0</v>
      </c>
      <c r="S826" s="6" t="b">
        <f t="shared" si="57"/>
        <v>0</v>
      </c>
      <c r="T826" s="6" t="b">
        <f>IF(P826=1, SUM(P$1:P826))</f>
        <v>0</v>
      </c>
    </row>
    <row r="827" spans="1:20" x14ac:dyDescent="0.2">
      <c r="A827" s="6">
        <v>852</v>
      </c>
      <c r="B827" s="6" t="s">
        <v>11784</v>
      </c>
      <c r="C827" s="6" t="s">
        <v>11785</v>
      </c>
      <c r="D827" s="6" t="s">
        <v>11786</v>
      </c>
      <c r="E827" s="6" t="s">
        <v>1082</v>
      </c>
      <c r="F827" s="6">
        <v>32320</v>
      </c>
      <c r="G827" s="6">
        <v>8506532111</v>
      </c>
      <c r="H827" s="6" t="s">
        <v>11785</v>
      </c>
      <c r="I827" s="6" t="s">
        <v>20804</v>
      </c>
      <c r="K827" s="6" t="s">
        <v>20805</v>
      </c>
      <c r="L827" s="6" t="s">
        <v>8975</v>
      </c>
      <c r="N827" s="6" t="s">
        <v>11017</v>
      </c>
      <c r="O827" s="6">
        <f>MATCH(A827, 'combined matches'!B$1:B$4986,0)</f>
        <v>744</v>
      </c>
      <c r="P827" s="6">
        <f t="shared" si="54"/>
        <v>0</v>
      </c>
      <c r="Q827" s="6" t="b">
        <f t="shared" si="55"/>
        <v>0</v>
      </c>
      <c r="R827" s="6" t="b">
        <f t="shared" si="56"/>
        <v>0</v>
      </c>
      <c r="S827" s="6" t="b">
        <f t="shared" si="57"/>
        <v>0</v>
      </c>
      <c r="T827" s="6" t="b">
        <f>IF(P827=1, SUM(P$1:P827))</f>
        <v>0</v>
      </c>
    </row>
    <row r="828" spans="1:20" x14ac:dyDescent="0.2">
      <c r="A828" s="6">
        <v>853</v>
      </c>
      <c r="B828" s="6" t="s">
        <v>11536</v>
      </c>
      <c r="C828" s="6" t="s">
        <v>11537</v>
      </c>
      <c r="D828" s="6" t="s">
        <v>11538</v>
      </c>
      <c r="E828" s="6" t="s">
        <v>1082</v>
      </c>
      <c r="F828" s="6">
        <v>32351</v>
      </c>
      <c r="G828" s="6">
        <v>8508757200</v>
      </c>
      <c r="H828" s="6" t="s">
        <v>11537</v>
      </c>
      <c r="I828" s="6" t="s">
        <v>20806</v>
      </c>
      <c r="K828" s="6" t="s">
        <v>20807</v>
      </c>
      <c r="L828" s="6" t="s">
        <v>8975</v>
      </c>
      <c r="N828" s="6" t="s">
        <v>11017</v>
      </c>
      <c r="O828" s="6">
        <f>MATCH(A828, 'combined matches'!B$1:B$4986,0)</f>
        <v>745</v>
      </c>
      <c r="P828" s="6">
        <f t="shared" si="54"/>
        <v>0</v>
      </c>
      <c r="Q828" s="6" t="b">
        <f t="shared" si="55"/>
        <v>0</v>
      </c>
      <c r="R828" s="6" t="b">
        <f t="shared" si="56"/>
        <v>0</v>
      </c>
      <c r="S828" s="6" t="b">
        <f t="shared" si="57"/>
        <v>0</v>
      </c>
      <c r="T828" s="6" t="b">
        <f>IF(P828=1, SUM(P$1:P828))</f>
        <v>0</v>
      </c>
    </row>
    <row r="829" spans="1:20" x14ac:dyDescent="0.2">
      <c r="A829" s="6">
        <v>854</v>
      </c>
      <c r="B829" s="6" t="s">
        <v>11541</v>
      </c>
      <c r="C829" s="6" t="s">
        <v>11542</v>
      </c>
      <c r="D829" s="6" t="s">
        <v>191</v>
      </c>
      <c r="E829" s="6" t="s">
        <v>1082</v>
      </c>
      <c r="F829" s="6">
        <v>32693</v>
      </c>
      <c r="G829" s="6">
        <v>3524633120</v>
      </c>
      <c r="H829" s="6" t="s">
        <v>20808</v>
      </c>
      <c r="I829" s="6" t="s">
        <v>20809</v>
      </c>
      <c r="K829" s="6" t="s">
        <v>20810</v>
      </c>
      <c r="L829" s="6" t="s">
        <v>8975</v>
      </c>
      <c r="N829" s="6" t="s">
        <v>11017</v>
      </c>
      <c r="O829" s="6">
        <f>MATCH(A829, 'combined matches'!B$1:B$4986,0)</f>
        <v>746</v>
      </c>
      <c r="P829" s="6">
        <f t="shared" si="54"/>
        <v>0</v>
      </c>
      <c r="Q829" s="6" t="b">
        <f t="shared" si="55"/>
        <v>0</v>
      </c>
      <c r="R829" s="6" t="b">
        <f t="shared" si="56"/>
        <v>0</v>
      </c>
      <c r="S829" s="6" t="b">
        <f t="shared" si="57"/>
        <v>0</v>
      </c>
      <c r="T829" s="6" t="b">
        <f>IF(P829=1, SUM(P$1:P829))</f>
        <v>0</v>
      </c>
    </row>
    <row r="830" spans="1:20" x14ac:dyDescent="0.2">
      <c r="A830" s="6">
        <v>855</v>
      </c>
      <c r="B830" s="6" t="s">
        <v>11545</v>
      </c>
      <c r="C830" s="6" t="s">
        <v>11546</v>
      </c>
      <c r="D830" s="6" t="s">
        <v>11548</v>
      </c>
      <c r="E830" s="6" t="s">
        <v>1082</v>
      </c>
      <c r="F830" s="6">
        <v>33471</v>
      </c>
      <c r="G830" s="6">
        <v>8633026062</v>
      </c>
      <c r="H830" s="6" t="s">
        <v>11547</v>
      </c>
      <c r="I830" s="6" t="s">
        <v>20811</v>
      </c>
      <c r="K830" s="6" t="s">
        <v>20812</v>
      </c>
      <c r="L830" s="6" t="s">
        <v>8975</v>
      </c>
      <c r="N830" s="6" t="s">
        <v>11017</v>
      </c>
      <c r="O830" s="6">
        <f>MATCH(A830, 'combined matches'!B$1:B$4986,0)</f>
        <v>748</v>
      </c>
      <c r="P830" s="6">
        <f t="shared" si="54"/>
        <v>0</v>
      </c>
      <c r="Q830" s="6" t="b">
        <f t="shared" si="55"/>
        <v>0</v>
      </c>
      <c r="R830" s="6" t="b">
        <f t="shared" si="56"/>
        <v>0</v>
      </c>
      <c r="S830" s="6" t="b">
        <f t="shared" si="57"/>
        <v>0</v>
      </c>
      <c r="T830" s="6" t="b">
        <f>IF(P830=1, SUM(P$1:P830))</f>
        <v>0</v>
      </c>
    </row>
    <row r="831" spans="1:20" x14ac:dyDescent="0.2">
      <c r="A831" s="6">
        <v>856</v>
      </c>
      <c r="B831" s="6" t="s">
        <v>11551</v>
      </c>
      <c r="C831" s="6" t="s">
        <v>11552</v>
      </c>
      <c r="D831" s="6" t="s">
        <v>11554</v>
      </c>
      <c r="E831" s="6" t="s">
        <v>1082</v>
      </c>
      <c r="F831" s="6">
        <v>32456</v>
      </c>
      <c r="G831" s="6">
        <v>8502271276</v>
      </c>
      <c r="H831" s="6" t="s">
        <v>11553</v>
      </c>
      <c r="I831" s="6" t="s">
        <v>20813</v>
      </c>
      <c r="K831" s="6" t="s">
        <v>20814</v>
      </c>
      <c r="L831" s="6" t="s">
        <v>8975</v>
      </c>
      <c r="N831" s="6" t="s">
        <v>11017</v>
      </c>
      <c r="O831" s="6">
        <f>MATCH(A831, 'combined matches'!B$1:B$4986,0)</f>
        <v>750</v>
      </c>
      <c r="P831" s="6">
        <f t="shared" si="54"/>
        <v>0</v>
      </c>
      <c r="Q831" s="6" t="b">
        <f t="shared" si="55"/>
        <v>0</v>
      </c>
      <c r="R831" s="6" t="b">
        <f t="shared" si="56"/>
        <v>0</v>
      </c>
      <c r="S831" s="6" t="b">
        <f t="shared" si="57"/>
        <v>0</v>
      </c>
      <c r="T831" s="6" t="b">
        <f>IF(P831=1, SUM(P$1:P831))</f>
        <v>0</v>
      </c>
    </row>
    <row r="832" spans="1:20" x14ac:dyDescent="0.2">
      <c r="A832" s="6">
        <v>857</v>
      </c>
      <c r="B832" s="6" t="s">
        <v>13129</v>
      </c>
      <c r="C832" s="6" t="s">
        <v>13130</v>
      </c>
      <c r="D832" s="6" t="s">
        <v>1205</v>
      </c>
      <c r="E832" s="6" t="s">
        <v>1082</v>
      </c>
      <c r="F832" s="6">
        <v>32052</v>
      </c>
      <c r="G832" s="6">
        <v>3867581037</v>
      </c>
      <c r="H832" s="6" t="s">
        <v>20815</v>
      </c>
      <c r="I832" s="6" t="s">
        <v>20816</v>
      </c>
      <c r="K832" s="6" t="s">
        <v>8657</v>
      </c>
      <c r="L832" s="6" t="s">
        <v>8975</v>
      </c>
      <c r="N832" s="6" t="s">
        <v>11017</v>
      </c>
      <c r="O832" s="6">
        <f>MATCH(A832, 'combined matches'!B$1:B$4986,0)</f>
        <v>752</v>
      </c>
      <c r="P832" s="6">
        <f t="shared" si="54"/>
        <v>0</v>
      </c>
      <c r="Q832" s="6" t="b">
        <f t="shared" si="55"/>
        <v>0</v>
      </c>
      <c r="R832" s="6" t="b">
        <f t="shared" si="56"/>
        <v>0</v>
      </c>
      <c r="S832" s="6" t="b">
        <f t="shared" si="57"/>
        <v>0</v>
      </c>
      <c r="T832" s="6" t="b">
        <f>IF(P832=1, SUM(P$1:P832))</f>
        <v>0</v>
      </c>
    </row>
    <row r="833" spans="1:20" x14ac:dyDescent="0.2">
      <c r="A833" s="6">
        <v>858</v>
      </c>
      <c r="B833" s="6" t="s">
        <v>5409</v>
      </c>
      <c r="C833" s="6" t="s">
        <v>1207</v>
      </c>
      <c r="D833" s="6" t="s">
        <v>1208</v>
      </c>
      <c r="E833" s="6" t="s">
        <v>1082</v>
      </c>
      <c r="F833" s="6">
        <v>32096</v>
      </c>
      <c r="G833" s="6">
        <v>3867921414</v>
      </c>
      <c r="H833" s="6" t="s">
        <v>7909</v>
      </c>
      <c r="I833" s="6" t="s">
        <v>10404</v>
      </c>
      <c r="K833" s="6" t="s">
        <v>8657</v>
      </c>
      <c r="L833" s="6" t="s">
        <v>8975</v>
      </c>
      <c r="N833" s="6" t="s">
        <v>8972</v>
      </c>
      <c r="O833" s="6">
        <f>MATCH(A833, 'combined matches'!B$1:B$4986,0)</f>
        <v>753</v>
      </c>
      <c r="P833" s="6">
        <f t="shared" si="54"/>
        <v>0</v>
      </c>
      <c r="Q833" s="6" t="b">
        <f t="shared" si="55"/>
        <v>0</v>
      </c>
      <c r="R833" s="6" t="b">
        <f t="shared" si="56"/>
        <v>0</v>
      </c>
      <c r="S833" s="6" t="b">
        <f t="shared" si="57"/>
        <v>0</v>
      </c>
      <c r="T833" s="6" t="b">
        <f>IF(P833=1, SUM(P$1:P833))</f>
        <v>0</v>
      </c>
    </row>
    <row r="834" spans="1:20" x14ac:dyDescent="0.2">
      <c r="A834" s="6">
        <v>859</v>
      </c>
      <c r="B834" s="6" t="s">
        <v>11558</v>
      </c>
      <c r="C834" s="6" t="s">
        <v>11559</v>
      </c>
      <c r="D834" s="6" t="s">
        <v>11560</v>
      </c>
      <c r="E834" s="6" t="s">
        <v>1082</v>
      </c>
      <c r="F834" s="6">
        <v>33873</v>
      </c>
      <c r="G834" s="6">
        <v>8505105430</v>
      </c>
      <c r="H834" s="6" t="s">
        <v>11559</v>
      </c>
      <c r="I834" s="6" t="s">
        <v>20817</v>
      </c>
      <c r="K834" s="6" t="s">
        <v>20818</v>
      </c>
      <c r="L834" s="6" t="s">
        <v>8975</v>
      </c>
      <c r="N834" s="6" t="s">
        <v>11017</v>
      </c>
      <c r="O834" s="6">
        <f>MATCH(A834, 'combined matches'!B$1:B$4986,0)</f>
        <v>754</v>
      </c>
      <c r="P834" s="6">
        <f t="shared" si="54"/>
        <v>0</v>
      </c>
      <c r="Q834" s="6" t="b">
        <f t="shared" si="55"/>
        <v>0</v>
      </c>
      <c r="R834" s="6" t="b">
        <f t="shared" si="56"/>
        <v>0</v>
      </c>
      <c r="S834" s="6" t="b">
        <f t="shared" si="57"/>
        <v>0</v>
      </c>
      <c r="T834" s="6" t="b">
        <f>IF(P834=1, SUM(P$1:P834))</f>
        <v>0</v>
      </c>
    </row>
    <row r="835" spans="1:20" x14ac:dyDescent="0.2">
      <c r="A835" s="6">
        <v>860</v>
      </c>
      <c r="B835" s="6" t="s">
        <v>11563</v>
      </c>
      <c r="C835" s="6" t="s">
        <v>11564</v>
      </c>
      <c r="D835" s="6" t="s">
        <v>11565</v>
      </c>
      <c r="E835" s="6" t="s">
        <v>1082</v>
      </c>
      <c r="F835" s="6">
        <v>33935</v>
      </c>
      <c r="G835" s="6">
        <v>8633026062</v>
      </c>
      <c r="H835" s="6" t="s">
        <v>11564</v>
      </c>
      <c r="I835" s="6" t="s">
        <v>20819</v>
      </c>
      <c r="K835" s="6" t="s">
        <v>8658</v>
      </c>
      <c r="L835" s="6" t="s">
        <v>8975</v>
      </c>
      <c r="N835" s="6" t="s">
        <v>11017</v>
      </c>
      <c r="O835" s="6">
        <f>MATCH(A835, 'combined matches'!B$1:B$4986,0)</f>
        <v>756</v>
      </c>
      <c r="P835" s="6">
        <f t="shared" ref="P835:P898" si="58">IF(ISNA(O835),1,0)</f>
        <v>0</v>
      </c>
      <c r="Q835" s="6" t="b">
        <f t="shared" ref="Q835:Q898" si="59">IF(P835=1,IF(N835="service site", 1, 0))</f>
        <v>0</v>
      </c>
      <c r="R835" s="6" t="b">
        <f t="shared" ref="R835:R898" si="60">IF(Q835=1,IF(J836=J835,0,IF(J834=J835,0,1)))</f>
        <v>0</v>
      </c>
      <c r="S835" s="6" t="b">
        <f t="shared" si="57"/>
        <v>0</v>
      </c>
      <c r="T835" s="6" t="b">
        <f>IF(P835=1, SUM(P$1:P835))</f>
        <v>0</v>
      </c>
    </row>
    <row r="836" spans="1:20" x14ac:dyDescent="0.2">
      <c r="A836" s="6">
        <v>861</v>
      </c>
      <c r="B836" s="6" t="s">
        <v>5410</v>
      </c>
      <c r="C836" s="6" t="s">
        <v>1210</v>
      </c>
      <c r="D836" s="6" t="s">
        <v>1211</v>
      </c>
      <c r="E836" s="6" t="s">
        <v>1082</v>
      </c>
      <c r="F836" s="6">
        <v>33440</v>
      </c>
      <c r="G836" s="6">
        <v>8639831408</v>
      </c>
      <c r="H836" s="6" t="s">
        <v>6565</v>
      </c>
      <c r="I836" s="6" t="s">
        <v>10405</v>
      </c>
      <c r="K836" s="6" t="s">
        <v>8658</v>
      </c>
      <c r="L836" s="6" t="s">
        <v>8975</v>
      </c>
      <c r="N836" s="6" t="s">
        <v>8972</v>
      </c>
      <c r="O836" s="6">
        <f>MATCH(A836, 'combined matches'!B$1:B$4986,0)</f>
        <v>757</v>
      </c>
      <c r="P836" s="6">
        <f t="shared" si="58"/>
        <v>0</v>
      </c>
      <c r="Q836" s="6" t="b">
        <f t="shared" si="59"/>
        <v>0</v>
      </c>
      <c r="R836" s="6" t="b">
        <f t="shared" si="60"/>
        <v>0</v>
      </c>
      <c r="S836" s="6" t="b">
        <f t="shared" si="57"/>
        <v>0</v>
      </c>
      <c r="T836" s="6" t="b">
        <f>IF(P836=1, SUM(P$1:P836))</f>
        <v>0</v>
      </c>
    </row>
    <row r="837" spans="1:20" x14ac:dyDescent="0.2">
      <c r="A837" s="6">
        <v>862</v>
      </c>
      <c r="B837" s="6" t="s">
        <v>13133</v>
      </c>
      <c r="C837" s="6" t="s">
        <v>13134</v>
      </c>
      <c r="D837" s="6" t="s">
        <v>1212</v>
      </c>
      <c r="E837" s="6" t="s">
        <v>1082</v>
      </c>
      <c r="F837" s="6">
        <v>34601</v>
      </c>
      <c r="G837" s="6">
        <v>3525406800</v>
      </c>
      <c r="H837" s="6" t="s">
        <v>20820</v>
      </c>
      <c r="I837" s="6" t="s">
        <v>20821</v>
      </c>
      <c r="K837" s="6" t="s">
        <v>20822</v>
      </c>
      <c r="L837" s="6" t="s">
        <v>8975</v>
      </c>
      <c r="N837" s="6" t="s">
        <v>11017</v>
      </c>
      <c r="O837" s="6">
        <f>MATCH(A837, 'combined matches'!B$1:B$4986,0)</f>
        <v>758</v>
      </c>
      <c r="P837" s="6">
        <f t="shared" si="58"/>
        <v>0</v>
      </c>
      <c r="Q837" s="6" t="b">
        <f t="shared" si="59"/>
        <v>0</v>
      </c>
      <c r="R837" s="6" t="b">
        <f t="shared" si="60"/>
        <v>0</v>
      </c>
      <c r="S837" s="6" t="b">
        <f t="shared" si="57"/>
        <v>0</v>
      </c>
      <c r="T837" s="6" t="b">
        <f>IF(P837=1, SUM(P$1:P837))</f>
        <v>0</v>
      </c>
    </row>
    <row r="838" spans="1:20" x14ac:dyDescent="0.2">
      <c r="A838" s="6">
        <v>863</v>
      </c>
      <c r="B838" s="6" t="s">
        <v>16215</v>
      </c>
      <c r="C838" s="6" t="s">
        <v>16216</v>
      </c>
      <c r="D838" s="6" t="s">
        <v>16217</v>
      </c>
      <c r="E838" s="6" t="s">
        <v>1082</v>
      </c>
      <c r="F838" s="6">
        <v>33875</v>
      </c>
      <c r="G838" s="6">
        <v>8639934601</v>
      </c>
      <c r="H838" s="6" t="s">
        <v>20823</v>
      </c>
      <c r="I838" s="6" t="s">
        <v>21428</v>
      </c>
      <c r="K838" s="6" t="s">
        <v>21429</v>
      </c>
      <c r="L838" s="6" t="s">
        <v>8975</v>
      </c>
      <c r="N838" s="6" t="s">
        <v>11017</v>
      </c>
      <c r="O838" s="6">
        <f>MATCH(A838, 'combined matches'!B$1:B$4986,0)</f>
        <v>759</v>
      </c>
      <c r="P838" s="6">
        <f t="shared" si="58"/>
        <v>0</v>
      </c>
      <c r="Q838" s="6" t="b">
        <f t="shared" si="59"/>
        <v>0</v>
      </c>
      <c r="R838" s="6" t="b">
        <f t="shared" si="60"/>
        <v>0</v>
      </c>
      <c r="S838" s="6" t="b">
        <f t="shared" si="57"/>
        <v>0</v>
      </c>
      <c r="T838" s="6" t="b">
        <f>IF(P838=1, SUM(P$1:P838))</f>
        <v>0</v>
      </c>
    </row>
    <row r="839" spans="1:20" x14ac:dyDescent="0.2">
      <c r="A839" s="6">
        <v>864</v>
      </c>
      <c r="B839" s="6" t="s">
        <v>11568</v>
      </c>
      <c r="C839" s="6" t="s">
        <v>11569</v>
      </c>
      <c r="D839" s="6" t="s">
        <v>1159</v>
      </c>
      <c r="E839" s="6" t="s">
        <v>1082</v>
      </c>
      <c r="F839" s="6">
        <v>33602</v>
      </c>
      <c r="G839" s="6">
        <v>8133078015</v>
      </c>
      <c r="H839" s="6" t="s">
        <v>20824</v>
      </c>
      <c r="I839" s="6" t="s">
        <v>20825</v>
      </c>
      <c r="K839" s="6" t="s">
        <v>8659</v>
      </c>
      <c r="L839" s="6" t="s">
        <v>8975</v>
      </c>
      <c r="N839" s="6" t="s">
        <v>11017</v>
      </c>
      <c r="O839" s="6">
        <f>MATCH(A839, 'combined matches'!B$1:B$4986,0)</f>
        <v>760</v>
      </c>
      <c r="P839" s="6">
        <f t="shared" si="58"/>
        <v>0</v>
      </c>
      <c r="Q839" s="6" t="b">
        <f t="shared" si="59"/>
        <v>0</v>
      </c>
      <c r="R839" s="6" t="b">
        <f t="shared" si="60"/>
        <v>0</v>
      </c>
      <c r="S839" s="6" t="b">
        <f t="shared" si="57"/>
        <v>0</v>
      </c>
      <c r="T839" s="6" t="b">
        <f>IF(P839=1, SUM(P$1:P839))</f>
        <v>0</v>
      </c>
    </row>
    <row r="840" spans="1:20" x14ac:dyDescent="0.2">
      <c r="A840" s="6">
        <v>865</v>
      </c>
      <c r="B840" s="6" t="s">
        <v>5411</v>
      </c>
      <c r="C840" s="6" t="s">
        <v>1214</v>
      </c>
      <c r="D840" s="6" t="s">
        <v>1215</v>
      </c>
      <c r="E840" s="6" t="s">
        <v>1082</v>
      </c>
      <c r="F840" s="6">
        <v>33563</v>
      </c>
      <c r="G840" s="6">
        <v>8133078057</v>
      </c>
      <c r="H840" s="6" t="s">
        <v>7910</v>
      </c>
      <c r="I840" s="6" t="s">
        <v>10406</v>
      </c>
      <c r="K840" s="6" t="s">
        <v>8659</v>
      </c>
      <c r="L840" s="6" t="s">
        <v>8975</v>
      </c>
      <c r="N840" s="6" t="s">
        <v>8972</v>
      </c>
      <c r="O840" s="6">
        <f>MATCH(A840, 'combined matches'!B$1:B$4986,0)</f>
        <v>761</v>
      </c>
      <c r="P840" s="6">
        <f t="shared" si="58"/>
        <v>0</v>
      </c>
      <c r="Q840" s="6" t="b">
        <f t="shared" si="59"/>
        <v>0</v>
      </c>
      <c r="R840" s="6" t="b">
        <f t="shared" si="60"/>
        <v>0</v>
      </c>
      <c r="S840" s="6" t="b">
        <f t="shared" si="57"/>
        <v>0</v>
      </c>
      <c r="T840" s="6" t="b">
        <f>IF(P840=1, SUM(P$1:P840))</f>
        <v>0</v>
      </c>
    </row>
    <row r="841" spans="1:20" x14ac:dyDescent="0.2">
      <c r="A841" s="6">
        <v>866</v>
      </c>
      <c r="B841" s="6" t="s">
        <v>5412</v>
      </c>
      <c r="C841" s="6" t="s">
        <v>1217</v>
      </c>
      <c r="D841" s="6" t="s">
        <v>1159</v>
      </c>
      <c r="E841" s="6" t="s">
        <v>1082</v>
      </c>
      <c r="F841" s="6">
        <v>33619</v>
      </c>
      <c r="G841" s="6">
        <v>8133497566</v>
      </c>
      <c r="H841" s="6" t="s">
        <v>6566</v>
      </c>
      <c r="I841" s="6" t="s">
        <v>10407</v>
      </c>
      <c r="K841" s="6" t="s">
        <v>8659</v>
      </c>
      <c r="L841" s="6" t="s">
        <v>8975</v>
      </c>
      <c r="N841" s="6" t="s">
        <v>8972</v>
      </c>
      <c r="O841" s="6">
        <f>MATCH(A841, 'combined matches'!B$1:B$4986,0)</f>
        <v>762</v>
      </c>
      <c r="P841" s="6">
        <f t="shared" si="58"/>
        <v>0</v>
      </c>
      <c r="Q841" s="6" t="b">
        <f t="shared" si="59"/>
        <v>0</v>
      </c>
      <c r="R841" s="6" t="b">
        <f t="shared" si="60"/>
        <v>0</v>
      </c>
      <c r="S841" s="6" t="b">
        <f t="shared" si="57"/>
        <v>0</v>
      </c>
      <c r="T841" s="6" t="b">
        <f>IF(P841=1, SUM(P$1:P841))</f>
        <v>0</v>
      </c>
    </row>
    <row r="842" spans="1:20" x14ac:dyDescent="0.2">
      <c r="A842" s="6">
        <v>867</v>
      </c>
      <c r="B842" s="6" t="s">
        <v>5413</v>
      </c>
      <c r="C842" s="6" t="s">
        <v>1219</v>
      </c>
      <c r="D842" s="6" t="s">
        <v>1159</v>
      </c>
      <c r="E842" s="6" t="s">
        <v>1082</v>
      </c>
      <c r="F842" s="6">
        <v>33614</v>
      </c>
      <c r="G842" s="6">
        <v>8134053939</v>
      </c>
      <c r="H842" s="6" t="s">
        <v>6567</v>
      </c>
      <c r="I842" s="6" t="s">
        <v>10408</v>
      </c>
      <c r="K842" s="6" t="s">
        <v>8659</v>
      </c>
      <c r="L842" s="6" t="s">
        <v>13355</v>
      </c>
      <c r="M842" s="6">
        <v>0</v>
      </c>
      <c r="N842" s="6" t="s">
        <v>8972</v>
      </c>
      <c r="O842" s="6">
        <f>MATCH(A842, 'combined matches'!B$1:B$4986,0)</f>
        <v>763</v>
      </c>
      <c r="P842" s="6">
        <f t="shared" si="58"/>
        <v>0</v>
      </c>
      <c r="Q842" s="6" t="b">
        <f t="shared" si="59"/>
        <v>0</v>
      </c>
      <c r="R842" s="6" t="b">
        <f t="shared" si="60"/>
        <v>0</v>
      </c>
      <c r="S842" s="6" t="b">
        <f t="shared" si="57"/>
        <v>0</v>
      </c>
      <c r="T842" s="6" t="b">
        <f>IF(P842=1, SUM(P$1:P842))</f>
        <v>0</v>
      </c>
    </row>
    <row r="843" spans="1:20" x14ac:dyDescent="0.2">
      <c r="A843" s="6">
        <v>868</v>
      </c>
      <c r="B843" s="6" t="s">
        <v>5414</v>
      </c>
      <c r="C843" s="6" t="s">
        <v>5415</v>
      </c>
      <c r="D843" s="6" t="s">
        <v>5416</v>
      </c>
      <c r="E843" s="6" t="s">
        <v>1082</v>
      </c>
      <c r="F843" s="6">
        <v>33592</v>
      </c>
      <c r="G843" s="6">
        <v>8136536100</v>
      </c>
      <c r="H843" s="6" t="s">
        <v>7217</v>
      </c>
      <c r="I843" s="6" t="s">
        <v>10409</v>
      </c>
      <c r="K843" s="6" t="s">
        <v>8659</v>
      </c>
      <c r="L843" s="6" t="s">
        <v>8973</v>
      </c>
      <c r="M843" s="6">
        <v>1</v>
      </c>
      <c r="N843" s="6" t="s">
        <v>8972</v>
      </c>
      <c r="O843" s="6" t="e">
        <f>MATCH(A843, 'combined matches'!B$1:B$4986,0)</f>
        <v>#N/A</v>
      </c>
      <c r="P843" s="6">
        <f t="shared" si="58"/>
        <v>1</v>
      </c>
      <c r="Q843" s="6">
        <f t="shared" si="59"/>
        <v>1</v>
      </c>
      <c r="R843" s="6">
        <f t="shared" si="60"/>
        <v>0</v>
      </c>
      <c r="S843" s="6" t="b">
        <f t="shared" si="57"/>
        <v>0</v>
      </c>
      <c r="T843" s="6">
        <f>IF(P843=1, SUM(P$1:P843))</f>
        <v>110</v>
      </c>
    </row>
    <row r="844" spans="1:20" x14ac:dyDescent="0.2">
      <c r="A844" s="6">
        <v>869</v>
      </c>
      <c r="B844" s="6" t="s">
        <v>1220</v>
      </c>
      <c r="C844" s="6" t="s">
        <v>5417</v>
      </c>
      <c r="D844" s="6" t="s">
        <v>447</v>
      </c>
      <c r="E844" s="6" t="s">
        <v>1082</v>
      </c>
      <c r="F844" s="6">
        <v>33527</v>
      </c>
      <c r="G844" s="6">
        <v>8138660930</v>
      </c>
      <c r="H844" s="6" t="s">
        <v>7218</v>
      </c>
      <c r="I844" s="6" t="s">
        <v>9183</v>
      </c>
      <c r="K844" s="6" t="s">
        <v>8659</v>
      </c>
      <c r="L844" s="6" t="s">
        <v>13355</v>
      </c>
      <c r="M844" s="6">
        <v>0</v>
      </c>
      <c r="N844" s="6" t="s">
        <v>8972</v>
      </c>
      <c r="O844" s="6">
        <f>MATCH(A844, 'combined matches'!B$1:B$4986,0)</f>
        <v>764</v>
      </c>
      <c r="P844" s="6">
        <f t="shared" si="58"/>
        <v>0</v>
      </c>
      <c r="Q844" s="6" t="b">
        <f t="shared" si="59"/>
        <v>0</v>
      </c>
      <c r="R844" s="6" t="b">
        <f t="shared" si="60"/>
        <v>0</v>
      </c>
      <c r="S844" s="6" t="b">
        <f t="shared" si="57"/>
        <v>0</v>
      </c>
      <c r="T844" s="6" t="b">
        <f>IF(P844=1, SUM(P$1:P844))</f>
        <v>0</v>
      </c>
    </row>
    <row r="845" spans="1:20" x14ac:dyDescent="0.2">
      <c r="A845" s="6">
        <v>870</v>
      </c>
      <c r="B845" s="6" t="s">
        <v>11573</v>
      </c>
      <c r="C845" s="6" t="s">
        <v>11574</v>
      </c>
      <c r="D845" s="6" t="s">
        <v>11575</v>
      </c>
      <c r="E845" s="6" t="s">
        <v>1082</v>
      </c>
      <c r="F845" s="6">
        <v>32425</v>
      </c>
      <c r="G845" s="6">
        <v>8505478500</v>
      </c>
      <c r="H845" s="6" t="s">
        <v>11574</v>
      </c>
      <c r="I845" s="6" t="s">
        <v>20826</v>
      </c>
      <c r="K845" s="6" t="s">
        <v>20827</v>
      </c>
      <c r="L845" s="6" t="s">
        <v>8975</v>
      </c>
      <c r="N845" s="6" t="s">
        <v>11017</v>
      </c>
      <c r="O845" s="6">
        <f>MATCH(A845, 'combined matches'!B$1:B$4986,0)</f>
        <v>765</v>
      </c>
      <c r="P845" s="6">
        <f t="shared" si="58"/>
        <v>0</v>
      </c>
      <c r="Q845" s="6" t="b">
        <f t="shared" si="59"/>
        <v>0</v>
      </c>
      <c r="R845" s="6" t="b">
        <f t="shared" si="60"/>
        <v>0</v>
      </c>
      <c r="S845" s="6" t="b">
        <f t="shared" si="57"/>
        <v>0</v>
      </c>
      <c r="T845" s="6" t="b">
        <f>IF(P845=1, SUM(P$1:P845))</f>
        <v>0</v>
      </c>
    </row>
    <row r="846" spans="1:20" x14ac:dyDescent="0.2">
      <c r="A846" s="6">
        <v>871</v>
      </c>
      <c r="B846" s="6" t="s">
        <v>11578</v>
      </c>
      <c r="C846" s="6" t="s">
        <v>11579</v>
      </c>
      <c r="D846" s="6" t="s">
        <v>11580</v>
      </c>
      <c r="E846" s="6" t="s">
        <v>1082</v>
      </c>
      <c r="F846" s="6">
        <v>32960</v>
      </c>
      <c r="G846" s="6">
        <v>7727947450</v>
      </c>
      <c r="H846" s="6" t="s">
        <v>11579</v>
      </c>
      <c r="I846" s="6" t="s">
        <v>20828</v>
      </c>
      <c r="K846" s="6" t="s">
        <v>20829</v>
      </c>
      <c r="L846" s="6" t="s">
        <v>8975</v>
      </c>
      <c r="N846" s="6" t="s">
        <v>11017</v>
      </c>
      <c r="O846" s="6">
        <f>MATCH(A846, 'combined matches'!B$1:B$4986,0)</f>
        <v>767</v>
      </c>
      <c r="P846" s="6">
        <f t="shared" si="58"/>
        <v>0</v>
      </c>
      <c r="Q846" s="6" t="b">
        <f t="shared" si="59"/>
        <v>0</v>
      </c>
      <c r="R846" s="6" t="b">
        <f t="shared" si="60"/>
        <v>0</v>
      </c>
      <c r="S846" s="6" t="b">
        <f t="shared" si="57"/>
        <v>0</v>
      </c>
      <c r="T846" s="6" t="b">
        <f>IF(P846=1, SUM(P$1:P846))</f>
        <v>0</v>
      </c>
    </row>
    <row r="847" spans="1:20" x14ac:dyDescent="0.2">
      <c r="A847" s="6">
        <v>872</v>
      </c>
      <c r="B847" s="6" t="s">
        <v>11583</v>
      </c>
      <c r="C847" s="6" t="s">
        <v>11584</v>
      </c>
      <c r="D847" s="6" t="s">
        <v>1223</v>
      </c>
      <c r="E847" s="6" t="s">
        <v>1082</v>
      </c>
      <c r="F847" s="6">
        <v>32446</v>
      </c>
      <c r="G847" s="6">
        <v>8505262412</v>
      </c>
      <c r="H847" s="6" t="s">
        <v>11584</v>
      </c>
      <c r="I847" s="6" t="s">
        <v>20830</v>
      </c>
      <c r="K847" s="6" t="s">
        <v>20831</v>
      </c>
      <c r="L847" s="6" t="s">
        <v>8975</v>
      </c>
      <c r="N847" s="6" t="s">
        <v>11017</v>
      </c>
      <c r="O847" s="6">
        <f>MATCH(A847, 'combined matches'!B$1:B$4986,0)</f>
        <v>768</v>
      </c>
      <c r="P847" s="6">
        <f t="shared" si="58"/>
        <v>0</v>
      </c>
      <c r="Q847" s="6" t="b">
        <f t="shared" si="59"/>
        <v>0</v>
      </c>
      <c r="R847" s="6" t="b">
        <f t="shared" si="60"/>
        <v>0</v>
      </c>
      <c r="S847" s="6" t="b">
        <f t="shared" si="57"/>
        <v>0</v>
      </c>
      <c r="T847" s="6" t="b">
        <f>IF(P847=1, SUM(P$1:P847))</f>
        <v>0</v>
      </c>
    </row>
    <row r="848" spans="1:20" x14ac:dyDescent="0.2">
      <c r="A848" s="6">
        <v>873</v>
      </c>
      <c r="B848" s="6" t="s">
        <v>1186</v>
      </c>
      <c r="C848" s="6" t="s">
        <v>11587</v>
      </c>
      <c r="D848" s="6" t="s">
        <v>198</v>
      </c>
      <c r="E848" s="6" t="s">
        <v>1082</v>
      </c>
      <c r="F848" s="6">
        <v>32344</v>
      </c>
      <c r="G848" s="6">
        <v>8503420170</v>
      </c>
      <c r="H848" s="6" t="s">
        <v>20832</v>
      </c>
      <c r="I848" s="6" t="s">
        <v>9926</v>
      </c>
      <c r="K848" s="6" t="s">
        <v>8843</v>
      </c>
      <c r="L848" s="6" t="s">
        <v>8975</v>
      </c>
      <c r="N848" s="6" t="s">
        <v>11017</v>
      </c>
      <c r="O848" s="6">
        <f>MATCH(A848, 'combined matches'!B$1:B$4986,0)</f>
        <v>769</v>
      </c>
      <c r="P848" s="6">
        <f t="shared" si="58"/>
        <v>0</v>
      </c>
      <c r="Q848" s="6" t="b">
        <f t="shared" si="59"/>
        <v>0</v>
      </c>
      <c r="R848" s="6" t="b">
        <f t="shared" si="60"/>
        <v>0</v>
      </c>
      <c r="S848" s="6" t="b">
        <f t="shared" si="57"/>
        <v>0</v>
      </c>
      <c r="T848" s="6" t="b">
        <f>IF(P848=1, SUM(P$1:P848))</f>
        <v>0</v>
      </c>
    </row>
    <row r="849" spans="1:20" x14ac:dyDescent="0.2">
      <c r="A849" s="6">
        <v>874</v>
      </c>
      <c r="B849" s="6" t="s">
        <v>11590</v>
      </c>
      <c r="C849" s="6" t="s">
        <v>11591</v>
      </c>
      <c r="D849" s="6" t="s">
        <v>11592</v>
      </c>
      <c r="E849" s="6" t="s">
        <v>1082</v>
      </c>
      <c r="F849" s="6">
        <v>32066</v>
      </c>
      <c r="G849" s="6">
        <v>3863622708</v>
      </c>
      <c r="H849" s="6" t="s">
        <v>20833</v>
      </c>
      <c r="I849" s="6" t="s">
        <v>20834</v>
      </c>
      <c r="K849" s="6" t="s">
        <v>20835</v>
      </c>
      <c r="L849" s="6" t="s">
        <v>8975</v>
      </c>
      <c r="N849" s="6" t="s">
        <v>11017</v>
      </c>
      <c r="O849" s="6">
        <f>MATCH(A849, 'combined matches'!B$1:B$4986,0)</f>
        <v>771</v>
      </c>
      <c r="P849" s="6">
        <f t="shared" si="58"/>
        <v>0</v>
      </c>
      <c r="Q849" s="6" t="b">
        <f t="shared" si="59"/>
        <v>0</v>
      </c>
      <c r="R849" s="6" t="b">
        <f t="shared" si="60"/>
        <v>0</v>
      </c>
      <c r="S849" s="6" t="b">
        <f t="shared" si="57"/>
        <v>0</v>
      </c>
      <c r="T849" s="6" t="b">
        <f>IF(P849=1, SUM(P$1:P849))</f>
        <v>0</v>
      </c>
    </row>
    <row r="850" spans="1:20" x14ac:dyDescent="0.2">
      <c r="A850" s="6">
        <v>875</v>
      </c>
      <c r="B850" s="6" t="s">
        <v>11765</v>
      </c>
      <c r="C850" s="6" t="s">
        <v>11766</v>
      </c>
      <c r="D850" s="6" t="s">
        <v>11767</v>
      </c>
      <c r="E850" s="6" t="s">
        <v>1082</v>
      </c>
      <c r="F850" s="6">
        <v>32726</v>
      </c>
      <c r="G850" s="6">
        <v>3525896424</v>
      </c>
      <c r="H850" s="6" t="s">
        <v>11766</v>
      </c>
      <c r="I850" s="6" t="s">
        <v>20836</v>
      </c>
      <c r="K850" s="6" t="s">
        <v>20837</v>
      </c>
      <c r="L850" s="6" t="s">
        <v>8975</v>
      </c>
      <c r="N850" s="6" t="s">
        <v>11017</v>
      </c>
      <c r="O850" s="6">
        <f>MATCH(A850, 'combined matches'!B$1:B$4986,0)</f>
        <v>772</v>
      </c>
      <c r="P850" s="6">
        <f t="shared" si="58"/>
        <v>0</v>
      </c>
      <c r="Q850" s="6" t="b">
        <f t="shared" si="59"/>
        <v>0</v>
      </c>
      <c r="R850" s="6" t="b">
        <f t="shared" si="60"/>
        <v>0</v>
      </c>
      <c r="S850" s="6" t="b">
        <f t="shared" si="57"/>
        <v>0</v>
      </c>
      <c r="T850" s="6" t="b">
        <f>IF(P850=1, SUM(P$1:P850))</f>
        <v>0</v>
      </c>
    </row>
    <row r="851" spans="1:20" x14ac:dyDescent="0.2">
      <c r="A851" s="6">
        <v>876</v>
      </c>
      <c r="B851" s="6" t="s">
        <v>11595</v>
      </c>
      <c r="C851" s="6" t="s">
        <v>1091</v>
      </c>
      <c r="D851" s="6" t="s">
        <v>1228</v>
      </c>
      <c r="E851" s="6" t="s">
        <v>1082</v>
      </c>
      <c r="F851" s="6">
        <v>33916</v>
      </c>
      <c r="G851" s="6">
        <v>2394616150</v>
      </c>
      <c r="H851" s="6" t="s">
        <v>7901</v>
      </c>
      <c r="I851" s="6" t="s">
        <v>16168</v>
      </c>
      <c r="K851" s="6" t="s">
        <v>8660</v>
      </c>
      <c r="L851" s="6" t="s">
        <v>8975</v>
      </c>
      <c r="N851" s="6" t="s">
        <v>11017</v>
      </c>
      <c r="O851" s="6">
        <f>MATCH(A851, 'combined matches'!B$1:B$4986,0)</f>
        <v>773</v>
      </c>
      <c r="P851" s="6">
        <f t="shared" si="58"/>
        <v>0</v>
      </c>
      <c r="Q851" s="6" t="b">
        <f t="shared" si="59"/>
        <v>0</v>
      </c>
      <c r="R851" s="6" t="b">
        <f t="shared" si="60"/>
        <v>0</v>
      </c>
      <c r="S851" s="6" t="b">
        <f t="shared" si="57"/>
        <v>0</v>
      </c>
      <c r="T851" s="6" t="b">
        <f>IF(P851=1, SUM(P$1:P851))</f>
        <v>0</v>
      </c>
    </row>
    <row r="852" spans="1:20" x14ac:dyDescent="0.2">
      <c r="A852" s="6">
        <v>877</v>
      </c>
      <c r="B852" s="6" t="s">
        <v>1230</v>
      </c>
      <c r="C852" s="6" t="s">
        <v>1227</v>
      </c>
      <c r="D852" s="6" t="s">
        <v>1228</v>
      </c>
      <c r="E852" s="6" t="s">
        <v>1082</v>
      </c>
      <c r="F852" s="6">
        <v>33916</v>
      </c>
      <c r="G852" s="6">
        <v>2393329501</v>
      </c>
      <c r="H852" s="6" t="s">
        <v>6568</v>
      </c>
      <c r="I852" s="6" t="s">
        <v>9188</v>
      </c>
      <c r="K852" s="6" t="s">
        <v>8660</v>
      </c>
      <c r="L852" s="6" t="s">
        <v>8975</v>
      </c>
      <c r="N852" s="6" t="s">
        <v>8972</v>
      </c>
      <c r="O852" s="6">
        <f>MATCH(A852, 'combined matches'!B$1:B$4986,0)</f>
        <v>775</v>
      </c>
      <c r="P852" s="6">
        <f t="shared" si="58"/>
        <v>0</v>
      </c>
      <c r="Q852" s="6" t="b">
        <f t="shared" si="59"/>
        <v>0</v>
      </c>
      <c r="R852" s="6" t="b">
        <f t="shared" si="60"/>
        <v>0</v>
      </c>
      <c r="S852" s="6" t="b">
        <f t="shared" si="57"/>
        <v>0</v>
      </c>
      <c r="T852" s="6" t="b">
        <f>IF(P852=1, SUM(P$1:P852))</f>
        <v>0</v>
      </c>
    </row>
    <row r="853" spans="1:20" x14ac:dyDescent="0.2">
      <c r="A853" s="6">
        <v>878</v>
      </c>
      <c r="B853" s="6" t="s">
        <v>1229</v>
      </c>
      <c r="C853" s="6" t="s">
        <v>1091</v>
      </c>
      <c r="D853" s="6" t="s">
        <v>1228</v>
      </c>
      <c r="E853" s="6" t="s">
        <v>1082</v>
      </c>
      <c r="F853" s="6">
        <v>33916</v>
      </c>
      <c r="G853" s="6">
        <v>2394616100</v>
      </c>
      <c r="H853" s="6" t="s">
        <v>7901</v>
      </c>
      <c r="I853" s="6" t="s">
        <v>9187</v>
      </c>
      <c r="K853" s="6" t="s">
        <v>8660</v>
      </c>
      <c r="L853" s="6" t="s">
        <v>8975</v>
      </c>
      <c r="N853" s="6" t="s">
        <v>8972</v>
      </c>
      <c r="O853" s="6">
        <f>MATCH(A853, 'combined matches'!B$1:B$4986,0)</f>
        <v>776</v>
      </c>
      <c r="P853" s="6">
        <f t="shared" si="58"/>
        <v>0</v>
      </c>
      <c r="Q853" s="6" t="b">
        <f t="shared" si="59"/>
        <v>0</v>
      </c>
      <c r="R853" s="6" t="b">
        <f t="shared" si="60"/>
        <v>0</v>
      </c>
      <c r="S853" s="6" t="b">
        <f t="shared" si="57"/>
        <v>0</v>
      </c>
      <c r="T853" s="6" t="b">
        <f>IF(P853=1, SUM(P$1:P853))</f>
        <v>0</v>
      </c>
    </row>
    <row r="854" spans="1:20" x14ac:dyDescent="0.2">
      <c r="A854" s="6">
        <v>879</v>
      </c>
      <c r="B854" s="6" t="s">
        <v>1226</v>
      </c>
      <c r="C854" s="6" t="s">
        <v>1227</v>
      </c>
      <c r="D854" s="6" t="s">
        <v>1228</v>
      </c>
      <c r="E854" s="6" t="s">
        <v>1082</v>
      </c>
      <c r="F854" s="6">
        <v>33916</v>
      </c>
      <c r="G854" s="6">
        <v>2394616100</v>
      </c>
      <c r="H854" s="6" t="s">
        <v>6568</v>
      </c>
      <c r="I854" s="6" t="s">
        <v>9186</v>
      </c>
      <c r="K854" s="6" t="s">
        <v>8660</v>
      </c>
      <c r="L854" s="6" t="s">
        <v>8975</v>
      </c>
      <c r="N854" s="6" t="s">
        <v>8972</v>
      </c>
      <c r="O854" s="6">
        <f>MATCH(A854, 'combined matches'!B$1:B$4986,0)</f>
        <v>777</v>
      </c>
      <c r="P854" s="6">
        <f t="shared" si="58"/>
        <v>0</v>
      </c>
      <c r="Q854" s="6" t="b">
        <f t="shared" si="59"/>
        <v>0</v>
      </c>
      <c r="R854" s="6" t="b">
        <f t="shared" si="60"/>
        <v>0</v>
      </c>
      <c r="S854" s="6" t="b">
        <f t="shared" si="57"/>
        <v>0</v>
      </c>
      <c r="T854" s="6" t="b">
        <f>IF(P854=1, SUM(P$1:P854))</f>
        <v>0</v>
      </c>
    </row>
    <row r="855" spans="1:20" x14ac:dyDescent="0.2">
      <c r="A855" s="6">
        <v>880</v>
      </c>
      <c r="B855" s="6" t="s">
        <v>1224</v>
      </c>
      <c r="C855" s="6" t="s">
        <v>1225</v>
      </c>
      <c r="D855" s="6" t="s">
        <v>7453</v>
      </c>
      <c r="E855" s="6" t="s">
        <v>1082</v>
      </c>
      <c r="F855" s="6">
        <v>33903</v>
      </c>
      <c r="G855" s="6">
        <v>2394616100</v>
      </c>
      <c r="H855" s="6" t="s">
        <v>7911</v>
      </c>
      <c r="I855" s="6" t="s">
        <v>9185</v>
      </c>
      <c r="K855" s="6" t="s">
        <v>8660</v>
      </c>
      <c r="L855" s="6" t="s">
        <v>8975</v>
      </c>
      <c r="N855" s="6" t="s">
        <v>8972</v>
      </c>
      <c r="O855" s="6">
        <f>MATCH(A855, 'combined matches'!B$1:B$4986,0)</f>
        <v>778</v>
      </c>
      <c r="P855" s="6">
        <f t="shared" si="58"/>
        <v>0</v>
      </c>
      <c r="Q855" s="6" t="b">
        <f t="shared" si="59"/>
        <v>0</v>
      </c>
      <c r="R855" s="6" t="b">
        <f t="shared" si="60"/>
        <v>0</v>
      </c>
      <c r="S855" s="6" t="b">
        <f t="shared" si="57"/>
        <v>0</v>
      </c>
      <c r="T855" s="6" t="b">
        <f>IF(P855=1, SUM(P$1:P855))</f>
        <v>0</v>
      </c>
    </row>
    <row r="856" spans="1:20" x14ac:dyDescent="0.2">
      <c r="A856" s="6">
        <v>881</v>
      </c>
      <c r="B856" s="6" t="s">
        <v>11789</v>
      </c>
      <c r="C856" s="6" t="s">
        <v>11790</v>
      </c>
      <c r="D856" s="6" t="s">
        <v>1094</v>
      </c>
      <c r="E856" s="6" t="s">
        <v>1082</v>
      </c>
      <c r="F856" s="6">
        <v>32316</v>
      </c>
      <c r="G856" s="6">
        <v>8506068160</v>
      </c>
      <c r="H856" s="6" t="s">
        <v>11791</v>
      </c>
      <c r="I856" s="6" t="s">
        <v>20838</v>
      </c>
      <c r="K856" s="6" t="s">
        <v>20839</v>
      </c>
      <c r="L856" s="6" t="s">
        <v>8975</v>
      </c>
      <c r="N856" s="6" t="s">
        <v>11017</v>
      </c>
      <c r="O856" s="6">
        <f>MATCH(A856, 'combined matches'!B$1:B$4986,0)</f>
        <v>779</v>
      </c>
      <c r="P856" s="6">
        <f t="shared" si="58"/>
        <v>0</v>
      </c>
      <c r="Q856" s="6" t="b">
        <f t="shared" si="59"/>
        <v>0</v>
      </c>
      <c r="R856" s="6" t="b">
        <f t="shared" si="60"/>
        <v>0</v>
      </c>
      <c r="S856" s="6" t="b">
        <f t="shared" si="57"/>
        <v>0</v>
      </c>
      <c r="T856" s="6" t="b">
        <f>IF(P856=1, SUM(P$1:P856))</f>
        <v>0</v>
      </c>
    </row>
    <row r="857" spans="1:20" x14ac:dyDescent="0.2">
      <c r="A857" s="6">
        <v>882</v>
      </c>
      <c r="B857" s="6" t="s">
        <v>11598</v>
      </c>
      <c r="C857" s="6" t="s">
        <v>11599</v>
      </c>
      <c r="D857" s="6" t="s">
        <v>11601</v>
      </c>
      <c r="E857" s="6" t="s">
        <v>1082</v>
      </c>
      <c r="F857" s="6">
        <v>32621</v>
      </c>
      <c r="G857" s="6">
        <v>3524865300</v>
      </c>
      <c r="H857" s="6" t="s">
        <v>20840</v>
      </c>
      <c r="I857" s="6" t="s">
        <v>20841</v>
      </c>
      <c r="K857" s="6" t="s">
        <v>20842</v>
      </c>
      <c r="L857" s="6" t="s">
        <v>8975</v>
      </c>
      <c r="N857" s="6" t="s">
        <v>11017</v>
      </c>
      <c r="O857" s="6">
        <f>MATCH(A857, 'combined matches'!B$1:B$4986,0)</f>
        <v>780</v>
      </c>
      <c r="P857" s="6">
        <f t="shared" si="58"/>
        <v>0</v>
      </c>
      <c r="Q857" s="6" t="b">
        <f t="shared" si="59"/>
        <v>0</v>
      </c>
      <c r="R857" s="6" t="b">
        <f t="shared" si="60"/>
        <v>0</v>
      </c>
      <c r="S857" s="6" t="b">
        <f t="shared" si="57"/>
        <v>0</v>
      </c>
      <c r="T857" s="6" t="b">
        <f>IF(P857=1, SUM(P$1:P857))</f>
        <v>0</v>
      </c>
    </row>
    <row r="858" spans="1:20" x14ac:dyDescent="0.2">
      <c r="A858" s="6">
        <v>883</v>
      </c>
      <c r="B858" s="6" t="s">
        <v>11604</v>
      </c>
      <c r="C858" s="6" t="s">
        <v>11605</v>
      </c>
      <c r="D858" s="6" t="s">
        <v>814</v>
      </c>
      <c r="E858" s="6" t="s">
        <v>1082</v>
      </c>
      <c r="F858" s="6">
        <v>32321</v>
      </c>
      <c r="G858" s="6">
        <v>8506432415</v>
      </c>
      <c r="H858" s="6" t="s">
        <v>11606</v>
      </c>
      <c r="I858" s="6" t="s">
        <v>20843</v>
      </c>
      <c r="K858" s="6" t="s">
        <v>20844</v>
      </c>
      <c r="L858" s="6" t="s">
        <v>8975</v>
      </c>
      <c r="N858" s="6" t="s">
        <v>11017</v>
      </c>
      <c r="O858" s="6">
        <f>MATCH(A858, 'combined matches'!B$1:B$4986,0)</f>
        <v>781</v>
      </c>
      <c r="P858" s="6">
        <f t="shared" si="58"/>
        <v>0</v>
      </c>
      <c r="Q858" s="6" t="b">
        <f t="shared" si="59"/>
        <v>0</v>
      </c>
      <c r="R858" s="6" t="b">
        <f t="shared" si="60"/>
        <v>0</v>
      </c>
      <c r="S858" s="6" t="b">
        <f t="shared" si="57"/>
        <v>0</v>
      </c>
      <c r="T858" s="6" t="b">
        <f>IF(P858=1, SUM(P$1:P858))</f>
        <v>0</v>
      </c>
    </row>
    <row r="859" spans="1:20" x14ac:dyDescent="0.2">
      <c r="A859" s="6">
        <v>884</v>
      </c>
      <c r="B859" s="6" t="s">
        <v>11609</v>
      </c>
      <c r="C859" s="6" t="s">
        <v>11610</v>
      </c>
      <c r="D859" s="6" t="s">
        <v>57</v>
      </c>
      <c r="E859" s="6" t="s">
        <v>1082</v>
      </c>
      <c r="F859" s="6">
        <v>32340</v>
      </c>
      <c r="G859" s="6">
        <v>8509735000</v>
      </c>
      <c r="H859" s="6" t="s">
        <v>20845</v>
      </c>
      <c r="I859" s="6" t="s">
        <v>20846</v>
      </c>
      <c r="K859" s="6" t="s">
        <v>20847</v>
      </c>
      <c r="L859" s="6" t="s">
        <v>8975</v>
      </c>
      <c r="N859" s="6" t="s">
        <v>11017</v>
      </c>
      <c r="O859" s="6">
        <f>MATCH(A859, 'combined matches'!B$1:B$4986,0)</f>
        <v>783</v>
      </c>
      <c r="P859" s="6">
        <f t="shared" si="58"/>
        <v>0</v>
      </c>
      <c r="Q859" s="6" t="b">
        <f t="shared" si="59"/>
        <v>0</v>
      </c>
      <c r="R859" s="6" t="b">
        <f t="shared" si="60"/>
        <v>0</v>
      </c>
      <c r="S859" s="6" t="b">
        <f t="shared" si="57"/>
        <v>0</v>
      </c>
      <c r="T859" s="6" t="b">
        <f>IF(P859=1, SUM(P$1:P859))</f>
        <v>0</v>
      </c>
    </row>
    <row r="860" spans="1:20" x14ac:dyDescent="0.2">
      <c r="A860" s="6">
        <v>885</v>
      </c>
      <c r="B860" s="6" t="s">
        <v>11614</v>
      </c>
      <c r="C860" s="6" t="s">
        <v>11615</v>
      </c>
      <c r="D860" s="6" t="s">
        <v>11617</v>
      </c>
      <c r="E860" s="6" t="s">
        <v>1082</v>
      </c>
      <c r="F860" s="6">
        <v>34208</v>
      </c>
      <c r="G860" s="6">
        <v>9417085654</v>
      </c>
      <c r="H860" s="6" t="s">
        <v>11616</v>
      </c>
      <c r="I860" s="6" t="s">
        <v>20848</v>
      </c>
      <c r="K860" s="6" t="s">
        <v>20849</v>
      </c>
      <c r="L860" s="6" t="s">
        <v>8975</v>
      </c>
      <c r="N860" s="6" t="s">
        <v>11017</v>
      </c>
      <c r="O860" s="6">
        <f>MATCH(A860, 'combined matches'!B$1:B$4986,0)</f>
        <v>785</v>
      </c>
      <c r="P860" s="6">
        <f t="shared" si="58"/>
        <v>0</v>
      </c>
      <c r="Q860" s="6" t="b">
        <f t="shared" si="59"/>
        <v>0</v>
      </c>
      <c r="R860" s="6" t="b">
        <f t="shared" si="60"/>
        <v>0</v>
      </c>
      <c r="S860" s="6" t="b">
        <f t="shared" si="57"/>
        <v>0</v>
      </c>
      <c r="T860" s="6" t="b">
        <f>IF(P860=1, SUM(P$1:P860))</f>
        <v>0</v>
      </c>
    </row>
    <row r="861" spans="1:20" x14ac:dyDescent="0.2">
      <c r="A861" s="6">
        <v>886</v>
      </c>
      <c r="B861" s="6" t="s">
        <v>11620</v>
      </c>
      <c r="C861" s="6" t="s">
        <v>11621</v>
      </c>
      <c r="D861" s="6" t="s">
        <v>11623</v>
      </c>
      <c r="E861" s="6" t="s">
        <v>1082</v>
      </c>
      <c r="F861" s="6">
        <v>34471</v>
      </c>
      <c r="G861" s="6">
        <v>3526290137</v>
      </c>
      <c r="H861" s="6" t="s">
        <v>20850</v>
      </c>
      <c r="I861" s="6" t="s">
        <v>20851</v>
      </c>
      <c r="K861" s="6" t="s">
        <v>20852</v>
      </c>
      <c r="L861" s="6" t="s">
        <v>8975</v>
      </c>
      <c r="N861" s="6" t="s">
        <v>11017</v>
      </c>
      <c r="O861" s="6">
        <f>MATCH(A861, 'combined matches'!B$1:B$4986,0)</f>
        <v>787</v>
      </c>
      <c r="P861" s="6">
        <f t="shared" si="58"/>
        <v>0</v>
      </c>
      <c r="Q861" s="6" t="b">
        <f t="shared" si="59"/>
        <v>0</v>
      </c>
      <c r="R861" s="6" t="b">
        <f t="shared" si="60"/>
        <v>0</v>
      </c>
      <c r="S861" s="6" t="b">
        <f t="shared" si="57"/>
        <v>0</v>
      </c>
      <c r="T861" s="6" t="b">
        <f>IF(P861=1, SUM(P$1:P861))</f>
        <v>0</v>
      </c>
    </row>
    <row r="862" spans="1:20" x14ac:dyDescent="0.2">
      <c r="A862" s="6">
        <v>887</v>
      </c>
      <c r="B862" s="6" t="s">
        <v>11626</v>
      </c>
      <c r="C862" s="6" t="s">
        <v>11627</v>
      </c>
      <c r="D862" s="6" t="s">
        <v>682</v>
      </c>
      <c r="E862" s="6" t="s">
        <v>1082</v>
      </c>
      <c r="F862" s="6">
        <v>34994</v>
      </c>
      <c r="G862" s="6">
        <v>7722214000</v>
      </c>
      <c r="H862" s="6" t="s">
        <v>20853</v>
      </c>
      <c r="I862" s="6" t="s">
        <v>20854</v>
      </c>
      <c r="K862" s="6" t="s">
        <v>8661</v>
      </c>
      <c r="L862" s="6" t="s">
        <v>8975</v>
      </c>
      <c r="N862" s="6" t="s">
        <v>11017</v>
      </c>
      <c r="O862" s="6">
        <f>MATCH(A862, 'combined matches'!B$1:B$4986,0)</f>
        <v>788</v>
      </c>
      <c r="P862" s="6">
        <f t="shared" si="58"/>
        <v>0</v>
      </c>
      <c r="Q862" s="6" t="b">
        <f t="shared" si="59"/>
        <v>0</v>
      </c>
      <c r="R862" s="6" t="b">
        <f t="shared" si="60"/>
        <v>0</v>
      </c>
      <c r="S862" s="6" t="b">
        <f t="shared" si="57"/>
        <v>0</v>
      </c>
      <c r="T862" s="6" t="b">
        <f>IF(P862=1, SUM(P$1:P862))</f>
        <v>0</v>
      </c>
    </row>
    <row r="863" spans="1:20" x14ac:dyDescent="0.2">
      <c r="A863" s="6">
        <v>888</v>
      </c>
      <c r="B863" s="6" t="s">
        <v>5418</v>
      </c>
      <c r="C863" s="6" t="s">
        <v>1232</v>
      </c>
      <c r="D863" s="6" t="s">
        <v>1233</v>
      </c>
      <c r="E863" s="6" t="s">
        <v>1082</v>
      </c>
      <c r="F863" s="6">
        <v>34956</v>
      </c>
      <c r="G863" s="6">
        <v>7725973687</v>
      </c>
      <c r="H863" s="6" t="s">
        <v>6569</v>
      </c>
      <c r="I863" s="6" t="s">
        <v>10410</v>
      </c>
      <c r="K863" s="6" t="s">
        <v>8661</v>
      </c>
      <c r="L863" s="6" t="s">
        <v>8975</v>
      </c>
      <c r="N863" s="6" t="s">
        <v>8972</v>
      </c>
      <c r="O863" s="6">
        <f>MATCH(A863, 'combined matches'!B$1:B$4986,0)</f>
        <v>789</v>
      </c>
      <c r="P863" s="6">
        <f t="shared" si="58"/>
        <v>0</v>
      </c>
      <c r="Q863" s="6" t="b">
        <f t="shared" si="59"/>
        <v>0</v>
      </c>
      <c r="R863" s="6" t="b">
        <f t="shared" si="60"/>
        <v>0</v>
      </c>
      <c r="S863" s="6" t="b">
        <f t="shared" si="57"/>
        <v>0</v>
      </c>
      <c r="T863" s="6" t="b">
        <f>IF(P863=1, SUM(P$1:P863))</f>
        <v>0</v>
      </c>
    </row>
    <row r="864" spans="1:20" x14ac:dyDescent="0.2">
      <c r="A864" s="6">
        <v>889</v>
      </c>
      <c r="B864" s="6" t="s">
        <v>11770</v>
      </c>
      <c r="C864" s="6" t="s">
        <v>11771</v>
      </c>
      <c r="D864" s="6" t="s">
        <v>1101</v>
      </c>
      <c r="E864" s="6" t="s">
        <v>1082</v>
      </c>
      <c r="F864" s="6">
        <v>33041</v>
      </c>
      <c r="G864" s="6">
        <v>3056763832</v>
      </c>
      <c r="H864" s="6" t="s">
        <v>11771</v>
      </c>
      <c r="I864" s="6" t="s">
        <v>16252</v>
      </c>
      <c r="K864" s="6" t="s">
        <v>20855</v>
      </c>
      <c r="L864" s="6" t="s">
        <v>8975</v>
      </c>
      <c r="N864" s="6" t="s">
        <v>11017</v>
      </c>
      <c r="O864" s="6">
        <f>MATCH(A864, 'combined matches'!B$1:B$4986,0)</f>
        <v>790</v>
      </c>
      <c r="P864" s="6">
        <f t="shared" si="58"/>
        <v>0</v>
      </c>
      <c r="Q864" s="6" t="b">
        <f t="shared" si="59"/>
        <v>0</v>
      </c>
      <c r="R864" s="6" t="b">
        <f t="shared" si="60"/>
        <v>0</v>
      </c>
      <c r="S864" s="6" t="b">
        <f t="shared" si="57"/>
        <v>0</v>
      </c>
      <c r="T864" s="6" t="b">
        <f>IF(P864=1, SUM(P$1:P864))</f>
        <v>0</v>
      </c>
    </row>
    <row r="865" spans="1:20" x14ac:dyDescent="0.2">
      <c r="A865" s="6">
        <v>890</v>
      </c>
      <c r="B865" s="6" t="s">
        <v>20856</v>
      </c>
      <c r="C865" s="6" t="s">
        <v>16178</v>
      </c>
      <c r="D865" s="6" t="s">
        <v>20857</v>
      </c>
      <c r="E865" s="6" t="s">
        <v>1082</v>
      </c>
      <c r="F865" s="6">
        <v>32034</v>
      </c>
      <c r="G865" s="6">
        <v>9045579174</v>
      </c>
      <c r="H865" s="6" t="s">
        <v>16178</v>
      </c>
      <c r="I865" s="6" t="s">
        <v>20858</v>
      </c>
      <c r="K865" s="6" t="s">
        <v>8662</v>
      </c>
      <c r="L865" s="6" t="s">
        <v>8975</v>
      </c>
      <c r="N865" s="6" t="s">
        <v>11017</v>
      </c>
      <c r="O865" s="6" t="e">
        <f>MATCH(A865, 'combined matches'!B$1:B$4986,0)</f>
        <v>#N/A</v>
      </c>
      <c r="P865" s="6">
        <f t="shared" si="58"/>
        <v>1</v>
      </c>
      <c r="Q865" s="6">
        <f t="shared" si="59"/>
        <v>0</v>
      </c>
      <c r="R865" s="6" t="b">
        <f t="shared" si="60"/>
        <v>0</v>
      </c>
      <c r="S865" s="6">
        <f t="shared" si="57"/>
        <v>0</v>
      </c>
      <c r="T865" s="6">
        <f>IF(P865=1, SUM(P$1:P865))</f>
        <v>111</v>
      </c>
    </row>
    <row r="866" spans="1:20" x14ac:dyDescent="0.2">
      <c r="A866" s="6">
        <v>891</v>
      </c>
      <c r="B866" s="6" t="s">
        <v>5419</v>
      </c>
      <c r="C866" s="6" t="s">
        <v>1235</v>
      </c>
      <c r="D866" s="6" t="s">
        <v>1236</v>
      </c>
      <c r="E866" s="6" t="s">
        <v>1082</v>
      </c>
      <c r="F866" s="6">
        <v>32011</v>
      </c>
      <c r="G866" s="6">
        <v>9048792306</v>
      </c>
      <c r="H866" s="6" t="s">
        <v>1235</v>
      </c>
      <c r="I866" s="6" t="s">
        <v>10411</v>
      </c>
      <c r="K866" s="6" t="s">
        <v>8662</v>
      </c>
      <c r="L866" s="6" t="s">
        <v>8975</v>
      </c>
      <c r="N866" s="6" t="s">
        <v>8972</v>
      </c>
      <c r="O866" s="6">
        <f>MATCH(A866, 'combined matches'!B$1:B$4986,0)</f>
        <v>792</v>
      </c>
      <c r="P866" s="6">
        <f t="shared" si="58"/>
        <v>0</v>
      </c>
      <c r="Q866" s="6" t="b">
        <f t="shared" si="59"/>
        <v>0</v>
      </c>
      <c r="R866" s="6" t="b">
        <f t="shared" si="60"/>
        <v>0</v>
      </c>
      <c r="S866" s="6" t="b">
        <f t="shared" si="57"/>
        <v>0</v>
      </c>
      <c r="T866" s="6" t="b">
        <f>IF(P866=1, SUM(P$1:P866))</f>
        <v>0</v>
      </c>
    </row>
    <row r="867" spans="1:20" x14ac:dyDescent="0.2">
      <c r="A867" s="6">
        <v>892</v>
      </c>
      <c r="B867" s="6" t="s">
        <v>11631</v>
      </c>
      <c r="C867" s="6" t="s">
        <v>11632</v>
      </c>
      <c r="D867" s="6" t="s">
        <v>11634</v>
      </c>
      <c r="E867" s="6" t="s">
        <v>1082</v>
      </c>
      <c r="F867" s="6">
        <v>32548</v>
      </c>
      <c r="G867" s="6">
        <v>8508339245</v>
      </c>
      <c r="H867" s="6" t="s">
        <v>11633</v>
      </c>
      <c r="I867" s="6" t="s">
        <v>20859</v>
      </c>
      <c r="K867" s="6" t="s">
        <v>8663</v>
      </c>
      <c r="L867" s="6" t="s">
        <v>8975</v>
      </c>
      <c r="N867" s="6" t="s">
        <v>11017</v>
      </c>
      <c r="O867" s="6">
        <f>MATCH(A867, 'combined matches'!B$1:B$4986,0)</f>
        <v>793</v>
      </c>
      <c r="P867" s="6">
        <f t="shared" si="58"/>
        <v>0</v>
      </c>
      <c r="Q867" s="6" t="b">
        <f t="shared" si="59"/>
        <v>0</v>
      </c>
      <c r="R867" s="6" t="b">
        <f t="shared" si="60"/>
        <v>0</v>
      </c>
      <c r="S867" s="6" t="b">
        <f t="shared" si="57"/>
        <v>0</v>
      </c>
      <c r="T867" s="6" t="b">
        <f>IF(P867=1, SUM(P$1:P867))</f>
        <v>0</v>
      </c>
    </row>
    <row r="868" spans="1:20" x14ac:dyDescent="0.2">
      <c r="A868" s="6">
        <v>893</v>
      </c>
      <c r="B868" s="6" t="s">
        <v>5420</v>
      </c>
      <c r="C868" s="6" t="s">
        <v>1238</v>
      </c>
      <c r="D868" s="6" t="s">
        <v>1239</v>
      </c>
      <c r="E868" s="6" t="s">
        <v>1082</v>
      </c>
      <c r="F868" s="6">
        <v>32539</v>
      </c>
      <c r="G868" s="6">
        <v>8506897808</v>
      </c>
      <c r="H868" s="6" t="s">
        <v>6570</v>
      </c>
      <c r="I868" s="6" t="s">
        <v>10412</v>
      </c>
      <c r="K868" s="6" t="s">
        <v>8663</v>
      </c>
      <c r="L868" s="6" t="s">
        <v>8975</v>
      </c>
      <c r="N868" s="6" t="s">
        <v>8972</v>
      </c>
      <c r="O868" s="6">
        <f>MATCH(A868, 'combined matches'!B$1:B$4986,0)</f>
        <v>795</v>
      </c>
      <c r="P868" s="6">
        <f t="shared" si="58"/>
        <v>0</v>
      </c>
      <c r="Q868" s="6" t="b">
        <f t="shared" si="59"/>
        <v>0</v>
      </c>
      <c r="R868" s="6" t="b">
        <f t="shared" si="60"/>
        <v>0</v>
      </c>
      <c r="S868" s="6" t="b">
        <f t="shared" si="57"/>
        <v>0</v>
      </c>
      <c r="T868" s="6" t="b">
        <f>IF(P868=1, SUM(P$1:P868))</f>
        <v>0</v>
      </c>
    </row>
    <row r="869" spans="1:20" x14ac:dyDescent="0.2">
      <c r="A869" s="6">
        <v>894</v>
      </c>
      <c r="B869" s="6" t="s">
        <v>11637</v>
      </c>
      <c r="C869" s="6" t="s">
        <v>11638</v>
      </c>
      <c r="D869" s="6" t="s">
        <v>11640</v>
      </c>
      <c r="E869" s="6" t="s">
        <v>1082</v>
      </c>
      <c r="F869" s="6">
        <v>34972</v>
      </c>
      <c r="G869" s="6">
        <v>8634625761</v>
      </c>
      <c r="H869" s="6" t="s">
        <v>20860</v>
      </c>
      <c r="I869" s="6" t="s">
        <v>20861</v>
      </c>
      <c r="K869" s="6" t="s">
        <v>20862</v>
      </c>
      <c r="L869" s="6" t="s">
        <v>8975</v>
      </c>
      <c r="N869" s="6" t="s">
        <v>11017</v>
      </c>
      <c r="O869" s="6">
        <f>MATCH(A869, 'combined matches'!B$1:B$4986,0)</f>
        <v>796</v>
      </c>
      <c r="P869" s="6">
        <f t="shared" si="58"/>
        <v>0</v>
      </c>
      <c r="Q869" s="6" t="b">
        <f t="shared" si="59"/>
        <v>0</v>
      </c>
      <c r="R869" s="6" t="b">
        <f t="shared" si="60"/>
        <v>0</v>
      </c>
      <c r="S869" s="6" t="b">
        <f t="shared" si="57"/>
        <v>0</v>
      </c>
      <c r="T869" s="6" t="b">
        <f>IF(P869=1, SUM(P$1:P869))</f>
        <v>0</v>
      </c>
    </row>
    <row r="870" spans="1:20" x14ac:dyDescent="0.2">
      <c r="A870" s="6">
        <v>895</v>
      </c>
      <c r="B870" s="6" t="s">
        <v>11643</v>
      </c>
      <c r="C870" s="6" t="s">
        <v>11644</v>
      </c>
      <c r="D870" s="6" t="s">
        <v>1240</v>
      </c>
      <c r="E870" s="6" t="s">
        <v>1082</v>
      </c>
      <c r="F870" s="6">
        <v>32805</v>
      </c>
      <c r="G870" s="6">
        <v>4078581434</v>
      </c>
      <c r="H870" s="6" t="s">
        <v>20863</v>
      </c>
      <c r="I870" s="6" t="s">
        <v>20864</v>
      </c>
      <c r="K870" s="6" t="s">
        <v>8664</v>
      </c>
      <c r="L870" s="6" t="s">
        <v>8975</v>
      </c>
      <c r="N870" s="6" t="s">
        <v>11017</v>
      </c>
      <c r="O870" s="6">
        <f>MATCH(A870, 'combined matches'!B$1:B$4986,0)</f>
        <v>797</v>
      </c>
      <c r="P870" s="6">
        <f t="shared" si="58"/>
        <v>0</v>
      </c>
      <c r="Q870" s="6" t="b">
        <f t="shared" si="59"/>
        <v>0</v>
      </c>
      <c r="R870" s="6" t="b">
        <f t="shared" si="60"/>
        <v>0</v>
      </c>
      <c r="S870" s="6" t="b">
        <f t="shared" si="57"/>
        <v>0</v>
      </c>
      <c r="T870" s="6" t="b">
        <f>IF(P870=1, SUM(P$1:P870))</f>
        <v>0</v>
      </c>
    </row>
    <row r="871" spans="1:20" x14ac:dyDescent="0.2">
      <c r="A871" s="6">
        <v>896</v>
      </c>
      <c r="B871" s="6" t="s">
        <v>5421</v>
      </c>
      <c r="C871" s="6" t="s">
        <v>1244</v>
      </c>
      <c r="D871" s="6" t="s">
        <v>1240</v>
      </c>
      <c r="E871" s="6" t="s">
        <v>1082</v>
      </c>
      <c r="F871" s="6">
        <v>32826</v>
      </c>
      <c r="G871" s="6">
        <v>4072496232</v>
      </c>
      <c r="H871" s="6" t="s">
        <v>1244</v>
      </c>
      <c r="I871" s="6" t="s">
        <v>10413</v>
      </c>
      <c r="K871" s="6" t="s">
        <v>8664</v>
      </c>
      <c r="L871" s="6" t="s">
        <v>8975</v>
      </c>
      <c r="N871" s="6" t="s">
        <v>8972</v>
      </c>
      <c r="O871" s="6">
        <f>MATCH(A871, 'combined matches'!B$1:B$4986,0)</f>
        <v>798</v>
      </c>
      <c r="P871" s="6">
        <f t="shared" si="58"/>
        <v>0</v>
      </c>
      <c r="Q871" s="6" t="b">
        <f t="shared" si="59"/>
        <v>0</v>
      </c>
      <c r="R871" s="6" t="b">
        <f t="shared" si="60"/>
        <v>0</v>
      </c>
      <c r="S871" s="6" t="b">
        <f t="shared" si="57"/>
        <v>0</v>
      </c>
      <c r="T871" s="6" t="b">
        <f>IF(P871=1, SUM(P$1:P871))</f>
        <v>0</v>
      </c>
    </row>
    <row r="872" spans="1:20" x14ac:dyDescent="0.2">
      <c r="A872" s="6">
        <v>897</v>
      </c>
      <c r="B872" s="6" t="s">
        <v>5422</v>
      </c>
      <c r="C872" s="6" t="s">
        <v>1242</v>
      </c>
      <c r="D872" s="6" t="s">
        <v>1240</v>
      </c>
      <c r="E872" s="6" t="s">
        <v>1082</v>
      </c>
      <c r="F872" s="6">
        <v>32809</v>
      </c>
      <c r="G872" s="6">
        <v>4078581424</v>
      </c>
      <c r="H872" s="6" t="s">
        <v>6571</v>
      </c>
      <c r="I872" s="6" t="s">
        <v>10414</v>
      </c>
      <c r="K872" s="6" t="s">
        <v>8664</v>
      </c>
      <c r="L872" s="6" t="s">
        <v>8975</v>
      </c>
      <c r="N872" s="6" t="s">
        <v>8972</v>
      </c>
      <c r="O872" s="6">
        <f>MATCH(A872, 'combined matches'!B$1:B$4986,0)</f>
        <v>799</v>
      </c>
      <c r="P872" s="6">
        <f t="shared" si="58"/>
        <v>0</v>
      </c>
      <c r="Q872" s="6" t="b">
        <f t="shared" si="59"/>
        <v>0</v>
      </c>
      <c r="R872" s="6" t="b">
        <f t="shared" si="60"/>
        <v>0</v>
      </c>
      <c r="S872" s="6" t="b">
        <f t="shared" ref="S872:S930" si="61">IF(Q872=0, IF(K872=K873, 0,1))</f>
        <v>0</v>
      </c>
      <c r="T872" s="6" t="b">
        <f>IF(P872=1, SUM(P$1:P872))</f>
        <v>0</v>
      </c>
    </row>
    <row r="873" spans="1:20" x14ac:dyDescent="0.2">
      <c r="A873" s="6">
        <v>898</v>
      </c>
      <c r="B873" s="6" t="s">
        <v>11648</v>
      </c>
      <c r="C873" s="6" t="s">
        <v>11649</v>
      </c>
      <c r="D873" s="6" t="s">
        <v>1179</v>
      </c>
      <c r="E873" s="6" t="s">
        <v>1082</v>
      </c>
      <c r="F873" s="6">
        <v>34744</v>
      </c>
      <c r="G873" s="6">
        <v>3525896424</v>
      </c>
      <c r="H873" s="6" t="s">
        <v>11649</v>
      </c>
      <c r="I873" s="6" t="s">
        <v>20865</v>
      </c>
      <c r="K873" s="6" t="s">
        <v>20866</v>
      </c>
      <c r="L873" s="6" t="s">
        <v>8975</v>
      </c>
      <c r="N873" s="6" t="s">
        <v>11017</v>
      </c>
      <c r="O873" s="6">
        <f>MATCH(A873, 'combined matches'!B$1:B$4986,0)</f>
        <v>800</v>
      </c>
      <c r="P873" s="6">
        <f t="shared" si="58"/>
        <v>0</v>
      </c>
      <c r="Q873" s="6" t="b">
        <f t="shared" si="59"/>
        <v>0</v>
      </c>
      <c r="R873" s="6" t="b">
        <f t="shared" si="60"/>
        <v>0</v>
      </c>
      <c r="S873" s="6" t="b">
        <f t="shared" si="61"/>
        <v>0</v>
      </c>
      <c r="T873" s="6" t="b">
        <f>IF(P873=1, SUM(P$1:P873))</f>
        <v>0</v>
      </c>
    </row>
    <row r="874" spans="1:20" x14ac:dyDescent="0.2">
      <c r="A874" s="6">
        <v>899</v>
      </c>
      <c r="B874" s="6" t="s">
        <v>20867</v>
      </c>
      <c r="C874" s="6" t="s">
        <v>16446</v>
      </c>
      <c r="D874" s="6" t="s">
        <v>20868</v>
      </c>
      <c r="E874" s="6" t="s">
        <v>1082</v>
      </c>
      <c r="F874" s="6">
        <v>33402</v>
      </c>
      <c r="G874" s="6">
        <v>5616714005</v>
      </c>
      <c r="H874" s="6" t="s">
        <v>16446</v>
      </c>
      <c r="I874" s="6" t="s">
        <v>20869</v>
      </c>
      <c r="K874" s="6" t="s">
        <v>8665</v>
      </c>
      <c r="L874" s="6" t="s">
        <v>8975</v>
      </c>
      <c r="N874" s="6" t="s">
        <v>11017</v>
      </c>
      <c r="O874" s="6" t="e">
        <f>MATCH(A874, 'combined matches'!B$1:B$4986,0)</f>
        <v>#N/A</v>
      </c>
      <c r="P874" s="6">
        <f t="shared" si="58"/>
        <v>1</v>
      </c>
      <c r="Q874" s="6">
        <f t="shared" si="59"/>
        <v>0</v>
      </c>
      <c r="R874" s="6" t="b">
        <f t="shared" si="60"/>
        <v>0</v>
      </c>
      <c r="S874" s="6">
        <f t="shared" si="61"/>
        <v>0</v>
      </c>
      <c r="T874" s="6">
        <f>IF(P874=1, SUM(P$1:P874))</f>
        <v>112</v>
      </c>
    </row>
    <row r="875" spans="1:20" x14ac:dyDescent="0.2">
      <c r="A875" s="6">
        <v>900</v>
      </c>
      <c r="B875" s="6" t="s">
        <v>1290</v>
      </c>
      <c r="C875" s="6" t="s">
        <v>1291</v>
      </c>
      <c r="D875" s="6" t="s">
        <v>1292</v>
      </c>
      <c r="E875" s="6" t="s">
        <v>1082</v>
      </c>
      <c r="F875" s="6">
        <v>33430</v>
      </c>
      <c r="G875" s="6">
        <v>5619839220</v>
      </c>
      <c r="H875" s="6" t="s">
        <v>6574</v>
      </c>
      <c r="I875" s="6" t="s">
        <v>9193</v>
      </c>
      <c r="K875" s="6" t="s">
        <v>8665</v>
      </c>
      <c r="L875" s="6" t="s">
        <v>13355</v>
      </c>
      <c r="M875" s="6">
        <v>0</v>
      </c>
      <c r="N875" s="6" t="s">
        <v>8972</v>
      </c>
      <c r="O875" s="6">
        <f>MATCH(A875, 'combined matches'!B$1:B$4986,0)</f>
        <v>801</v>
      </c>
      <c r="P875" s="6">
        <f t="shared" si="58"/>
        <v>0</v>
      </c>
      <c r="Q875" s="6" t="b">
        <f t="shared" si="59"/>
        <v>0</v>
      </c>
      <c r="R875" s="6" t="b">
        <f t="shared" si="60"/>
        <v>0</v>
      </c>
      <c r="S875" s="6" t="b">
        <f t="shared" si="61"/>
        <v>0</v>
      </c>
      <c r="T875" s="6" t="b">
        <f>IF(P875=1, SUM(P$1:P875))</f>
        <v>0</v>
      </c>
    </row>
    <row r="876" spans="1:20" x14ac:dyDescent="0.2">
      <c r="A876" s="6">
        <v>901</v>
      </c>
      <c r="B876" s="6" t="s">
        <v>5423</v>
      </c>
      <c r="C876" s="6" t="s">
        <v>1288</v>
      </c>
      <c r="D876" s="6" t="s">
        <v>1289</v>
      </c>
      <c r="E876" s="6" t="s">
        <v>1082</v>
      </c>
      <c r="F876" s="6">
        <v>33445</v>
      </c>
      <c r="G876" s="6">
        <v>5612743100</v>
      </c>
      <c r="H876" s="6" t="s">
        <v>7916</v>
      </c>
      <c r="I876" s="6" t="s">
        <v>10415</v>
      </c>
      <c r="K876" s="6" t="s">
        <v>8665</v>
      </c>
      <c r="L876" s="6" t="s">
        <v>8975</v>
      </c>
      <c r="N876" s="6" t="s">
        <v>8972</v>
      </c>
      <c r="O876" s="6">
        <f>MATCH(A876, 'combined matches'!B$1:B$4986,0)</f>
        <v>802</v>
      </c>
      <c r="P876" s="6">
        <f t="shared" si="58"/>
        <v>0</v>
      </c>
      <c r="Q876" s="6" t="b">
        <f t="shared" si="59"/>
        <v>0</v>
      </c>
      <c r="R876" s="6" t="b">
        <f t="shared" si="60"/>
        <v>0</v>
      </c>
      <c r="S876" s="6" t="b">
        <f t="shared" si="61"/>
        <v>0</v>
      </c>
      <c r="T876" s="6" t="b">
        <f>IF(P876=1, SUM(P$1:P876))</f>
        <v>0</v>
      </c>
    </row>
    <row r="877" spans="1:20" x14ac:dyDescent="0.2">
      <c r="A877" s="6">
        <v>902</v>
      </c>
      <c r="B877" s="6" t="s">
        <v>1293</v>
      </c>
      <c r="C877" s="6" t="s">
        <v>1294</v>
      </c>
      <c r="D877" s="6" t="s">
        <v>1295</v>
      </c>
      <c r="E877" s="6" t="s">
        <v>1082</v>
      </c>
      <c r="F877" s="6">
        <v>33462</v>
      </c>
      <c r="G877" s="6">
        <v>5615476800</v>
      </c>
      <c r="H877" s="6" t="s">
        <v>6575</v>
      </c>
      <c r="I877" s="6" t="s">
        <v>9194</v>
      </c>
      <c r="K877" s="6" t="s">
        <v>8665</v>
      </c>
      <c r="L877" s="6" t="s">
        <v>8973</v>
      </c>
      <c r="M877" s="6">
        <v>1</v>
      </c>
      <c r="N877" s="6" t="s">
        <v>8972</v>
      </c>
      <c r="O877" s="6">
        <f>MATCH(A877, 'combined matches'!B$1:B$4986,0)</f>
        <v>803</v>
      </c>
      <c r="P877" s="6">
        <f t="shared" si="58"/>
        <v>0</v>
      </c>
      <c r="Q877" s="6" t="b">
        <f t="shared" si="59"/>
        <v>0</v>
      </c>
      <c r="R877" s="6" t="b">
        <f t="shared" si="60"/>
        <v>0</v>
      </c>
      <c r="S877" s="6" t="b">
        <f t="shared" si="61"/>
        <v>0</v>
      </c>
      <c r="T877" s="6" t="b">
        <f>IF(P877=1, SUM(P$1:P877))</f>
        <v>0</v>
      </c>
    </row>
    <row r="878" spans="1:20" x14ac:dyDescent="0.2">
      <c r="A878" s="6">
        <v>903</v>
      </c>
      <c r="B878" s="6" t="s">
        <v>11652</v>
      </c>
      <c r="C878" s="6" t="s">
        <v>11653</v>
      </c>
      <c r="D878" s="6" t="s">
        <v>11654</v>
      </c>
      <c r="E878" s="6" t="s">
        <v>1082</v>
      </c>
      <c r="F878" s="6">
        <v>34654</v>
      </c>
      <c r="G878" s="6">
        <v>7276190305</v>
      </c>
      <c r="H878" s="6" t="s">
        <v>11653</v>
      </c>
      <c r="I878" s="6" t="s">
        <v>20870</v>
      </c>
      <c r="K878" s="6" t="s">
        <v>8666</v>
      </c>
      <c r="L878" s="6" t="s">
        <v>8975</v>
      </c>
      <c r="N878" s="6" t="s">
        <v>11017</v>
      </c>
      <c r="O878" s="6">
        <f>MATCH(A878, 'combined matches'!B$1:B$4986,0)</f>
        <v>804</v>
      </c>
      <c r="P878" s="6">
        <f t="shared" si="58"/>
        <v>0</v>
      </c>
      <c r="Q878" s="6" t="b">
        <f t="shared" si="59"/>
        <v>0</v>
      </c>
      <c r="R878" s="6" t="b">
        <f t="shared" si="60"/>
        <v>0</v>
      </c>
      <c r="S878" s="6" t="b">
        <f t="shared" si="61"/>
        <v>0</v>
      </c>
      <c r="T878" s="6" t="b">
        <f>IF(P878=1, SUM(P$1:P878))</f>
        <v>0</v>
      </c>
    </row>
    <row r="879" spans="1:20" x14ac:dyDescent="0.2">
      <c r="A879" s="6">
        <v>904</v>
      </c>
      <c r="B879" s="6" t="s">
        <v>5424</v>
      </c>
      <c r="C879" s="6" t="s">
        <v>5425</v>
      </c>
      <c r="D879" s="6" t="s">
        <v>5426</v>
      </c>
      <c r="E879" s="6" t="s">
        <v>1082</v>
      </c>
      <c r="F879" s="6">
        <v>34691</v>
      </c>
      <c r="G879" s="6">
        <v>7277746000</v>
      </c>
      <c r="H879" s="6" t="s">
        <v>7219</v>
      </c>
      <c r="I879" s="6" t="s">
        <v>10416</v>
      </c>
      <c r="K879" s="6" t="s">
        <v>8666</v>
      </c>
      <c r="L879" s="6" t="s">
        <v>8975</v>
      </c>
      <c r="N879" s="6" t="s">
        <v>8972</v>
      </c>
      <c r="O879" s="6" t="e">
        <f>MATCH(A879, 'combined matches'!B$1:B$4986,0)</f>
        <v>#N/A</v>
      </c>
      <c r="P879" s="6">
        <f t="shared" si="58"/>
        <v>1</v>
      </c>
      <c r="Q879" s="6">
        <f t="shared" si="59"/>
        <v>1</v>
      </c>
      <c r="R879" s="6">
        <f t="shared" si="60"/>
        <v>0</v>
      </c>
      <c r="S879" s="6" t="b">
        <f t="shared" si="61"/>
        <v>0</v>
      </c>
      <c r="T879" s="6">
        <f>IF(P879=1, SUM(P$1:P879))</f>
        <v>113</v>
      </c>
    </row>
    <row r="880" spans="1:20" x14ac:dyDescent="0.2">
      <c r="A880" s="6">
        <v>905</v>
      </c>
      <c r="B880" s="6" t="s">
        <v>5427</v>
      </c>
      <c r="C880" s="6" t="s">
        <v>1249</v>
      </c>
      <c r="D880" s="6" t="s">
        <v>1250</v>
      </c>
      <c r="E880" s="6" t="s">
        <v>1082</v>
      </c>
      <c r="F880" s="6">
        <v>33525</v>
      </c>
      <c r="G880" s="6">
        <v>3525211450</v>
      </c>
      <c r="H880" s="6" t="s">
        <v>1249</v>
      </c>
      <c r="I880" s="6" t="s">
        <v>10417</v>
      </c>
      <c r="K880" s="6" t="s">
        <v>8666</v>
      </c>
      <c r="L880" s="6" t="s">
        <v>8975</v>
      </c>
      <c r="N880" s="6" t="s">
        <v>8972</v>
      </c>
      <c r="O880" s="6">
        <f>MATCH(A880, 'combined matches'!B$1:B$4986,0)</f>
        <v>806</v>
      </c>
      <c r="P880" s="6">
        <f t="shared" si="58"/>
        <v>0</v>
      </c>
      <c r="Q880" s="6" t="b">
        <f t="shared" si="59"/>
        <v>0</v>
      </c>
      <c r="R880" s="6" t="b">
        <f t="shared" si="60"/>
        <v>0</v>
      </c>
      <c r="S880" s="6" t="b">
        <f t="shared" si="61"/>
        <v>0</v>
      </c>
      <c r="T880" s="6" t="b">
        <f>IF(P880=1, SUM(P$1:P880))</f>
        <v>0</v>
      </c>
    </row>
    <row r="881" spans="1:20" x14ac:dyDescent="0.2">
      <c r="A881" s="6">
        <v>906</v>
      </c>
      <c r="B881" s="6" t="s">
        <v>11657</v>
      </c>
      <c r="C881" s="6" t="s">
        <v>11658</v>
      </c>
      <c r="D881" s="6" t="s">
        <v>11660</v>
      </c>
      <c r="E881" s="6" t="s">
        <v>1082</v>
      </c>
      <c r="F881" s="6">
        <v>33701</v>
      </c>
      <c r="G881" s="6">
        <v>7278246945</v>
      </c>
      <c r="H881" s="6" t="s">
        <v>11659</v>
      </c>
      <c r="I881" s="6" t="s">
        <v>20871</v>
      </c>
      <c r="K881" s="6" t="s">
        <v>8667</v>
      </c>
      <c r="L881" s="6" t="s">
        <v>8975</v>
      </c>
      <c r="N881" s="6" t="s">
        <v>11017</v>
      </c>
      <c r="O881" s="6">
        <f>MATCH(A881, 'combined matches'!B$1:B$4986,0)</f>
        <v>807</v>
      </c>
      <c r="P881" s="6">
        <f t="shared" si="58"/>
        <v>0</v>
      </c>
      <c r="Q881" s="6" t="b">
        <f t="shared" si="59"/>
        <v>0</v>
      </c>
      <c r="R881" s="6" t="b">
        <f t="shared" si="60"/>
        <v>0</v>
      </c>
      <c r="S881" s="6" t="b">
        <f t="shared" si="61"/>
        <v>0</v>
      </c>
      <c r="T881" s="6" t="b">
        <f>IF(P881=1, SUM(P$1:P881))</f>
        <v>0</v>
      </c>
    </row>
    <row r="882" spans="1:20" x14ac:dyDescent="0.2">
      <c r="A882" s="6">
        <v>907</v>
      </c>
      <c r="B882" s="6" t="s">
        <v>1258</v>
      </c>
      <c r="C882" s="6" t="s">
        <v>1259</v>
      </c>
      <c r="D882" s="6" t="s">
        <v>1260</v>
      </c>
      <c r="E882" s="6" t="s">
        <v>1082</v>
      </c>
      <c r="F882" s="6">
        <v>33771</v>
      </c>
      <c r="G882" s="6">
        <v>7275244410</v>
      </c>
      <c r="H882" s="6" t="s">
        <v>6572</v>
      </c>
      <c r="I882" s="6" t="s">
        <v>10418</v>
      </c>
      <c r="K882" s="6" t="s">
        <v>8667</v>
      </c>
      <c r="L882" s="6" t="s">
        <v>8975</v>
      </c>
      <c r="N882" s="6" t="s">
        <v>8972</v>
      </c>
      <c r="O882" s="6">
        <f>MATCH(A882, 'combined matches'!B$1:B$4986,0)</f>
        <v>808</v>
      </c>
      <c r="P882" s="6">
        <f t="shared" si="58"/>
        <v>0</v>
      </c>
      <c r="Q882" s="6" t="b">
        <f t="shared" si="59"/>
        <v>0</v>
      </c>
      <c r="R882" s="6" t="b">
        <f t="shared" si="60"/>
        <v>0</v>
      </c>
      <c r="S882" s="6" t="b">
        <f t="shared" si="61"/>
        <v>0</v>
      </c>
      <c r="T882" s="6" t="b">
        <f>IF(P882=1, SUM(P$1:P882))</f>
        <v>0</v>
      </c>
    </row>
    <row r="883" spans="1:20" x14ac:dyDescent="0.2">
      <c r="A883" s="6">
        <v>908</v>
      </c>
      <c r="B883" s="6" t="s">
        <v>5428</v>
      </c>
      <c r="C883" s="6" t="s">
        <v>1253</v>
      </c>
      <c r="D883" s="6" t="s">
        <v>1254</v>
      </c>
      <c r="E883" s="6" t="s">
        <v>1082</v>
      </c>
      <c r="F883" s="6">
        <v>33755</v>
      </c>
      <c r="G883" s="6">
        <v>7274695800</v>
      </c>
      <c r="H883" s="6" t="s">
        <v>7914</v>
      </c>
      <c r="I883" s="6" t="s">
        <v>10419</v>
      </c>
      <c r="K883" s="6" t="s">
        <v>8667</v>
      </c>
      <c r="L883" s="6" t="s">
        <v>8975</v>
      </c>
      <c r="N883" s="6" t="s">
        <v>8972</v>
      </c>
      <c r="O883" s="6">
        <f>MATCH(A883, 'combined matches'!B$1:B$4986,0)</f>
        <v>809</v>
      </c>
      <c r="P883" s="6">
        <f t="shared" si="58"/>
        <v>0</v>
      </c>
      <c r="Q883" s="6" t="b">
        <f t="shared" si="59"/>
        <v>0</v>
      </c>
      <c r="R883" s="6" t="b">
        <f t="shared" si="60"/>
        <v>0</v>
      </c>
      <c r="S883" s="6" t="b">
        <f t="shared" si="61"/>
        <v>0</v>
      </c>
      <c r="T883" s="6" t="b">
        <f>IF(P883=1, SUM(P$1:P883))</f>
        <v>0</v>
      </c>
    </row>
    <row r="884" spans="1:20" x14ac:dyDescent="0.2">
      <c r="A884" s="6">
        <v>909</v>
      </c>
      <c r="B884" s="6" t="s">
        <v>5429</v>
      </c>
      <c r="C884" s="6" t="s">
        <v>1256</v>
      </c>
      <c r="D884" s="6" t="s">
        <v>1257</v>
      </c>
      <c r="E884" s="6" t="s">
        <v>1082</v>
      </c>
      <c r="F884" s="6">
        <v>34689</v>
      </c>
      <c r="G884" s="6">
        <v>7279425457</v>
      </c>
      <c r="H884" s="6" t="s">
        <v>8221</v>
      </c>
      <c r="I884" s="6" t="s">
        <v>10420</v>
      </c>
      <c r="K884" s="6" t="s">
        <v>8667</v>
      </c>
      <c r="L884" s="6" t="s">
        <v>8975</v>
      </c>
      <c r="N884" s="6" t="s">
        <v>8972</v>
      </c>
      <c r="O884" s="6">
        <f>MATCH(A884, 'combined matches'!B$1:B$4986,0)</f>
        <v>810</v>
      </c>
      <c r="P884" s="6">
        <f t="shared" si="58"/>
        <v>0</v>
      </c>
      <c r="Q884" s="6" t="b">
        <f t="shared" si="59"/>
        <v>0</v>
      </c>
      <c r="R884" s="6" t="b">
        <f t="shared" si="60"/>
        <v>0</v>
      </c>
      <c r="S884" s="6" t="b">
        <f t="shared" si="61"/>
        <v>0</v>
      </c>
      <c r="T884" s="6" t="b">
        <f>IF(P884=1, SUM(P$1:P884))</f>
        <v>0</v>
      </c>
    </row>
    <row r="885" spans="1:20" x14ac:dyDescent="0.2">
      <c r="A885" s="6">
        <v>910</v>
      </c>
      <c r="B885" s="6" t="s">
        <v>11663</v>
      </c>
      <c r="C885" s="6" t="s">
        <v>11664</v>
      </c>
      <c r="D885" s="6" t="s">
        <v>11666</v>
      </c>
      <c r="E885" s="6" t="s">
        <v>1082</v>
      </c>
      <c r="F885" s="6">
        <v>33830</v>
      </c>
      <c r="G885" s="6">
        <v>8635782122</v>
      </c>
      <c r="H885" s="6" t="s">
        <v>11665</v>
      </c>
      <c r="I885" s="6" t="s">
        <v>16375</v>
      </c>
      <c r="K885" s="6" t="s">
        <v>8668</v>
      </c>
      <c r="L885" s="6" t="s">
        <v>8975</v>
      </c>
      <c r="N885" s="6" t="s">
        <v>11017</v>
      </c>
      <c r="O885" s="6">
        <f>MATCH(A885, 'combined matches'!B$1:B$4986,0)</f>
        <v>811</v>
      </c>
      <c r="P885" s="6">
        <f t="shared" si="58"/>
        <v>0</v>
      </c>
      <c r="Q885" s="6" t="b">
        <f t="shared" si="59"/>
        <v>0</v>
      </c>
      <c r="R885" s="6" t="b">
        <f t="shared" si="60"/>
        <v>0</v>
      </c>
      <c r="S885" s="6" t="b">
        <f t="shared" si="61"/>
        <v>0</v>
      </c>
      <c r="T885" s="6" t="b">
        <f>IF(P885=1, SUM(P$1:P885))</f>
        <v>0</v>
      </c>
    </row>
    <row r="886" spans="1:20" x14ac:dyDescent="0.2">
      <c r="A886" s="6">
        <v>911</v>
      </c>
      <c r="B886" s="6" t="s">
        <v>5430</v>
      </c>
      <c r="C886" s="6" t="s">
        <v>1262</v>
      </c>
      <c r="D886" s="6" t="s">
        <v>1263</v>
      </c>
      <c r="E886" s="6" t="s">
        <v>1082</v>
      </c>
      <c r="F886" s="6">
        <v>33823</v>
      </c>
      <c r="G886" s="6">
        <v>8639655400</v>
      </c>
      <c r="H886" s="6" t="s">
        <v>1262</v>
      </c>
      <c r="I886" s="6" t="s">
        <v>10421</v>
      </c>
      <c r="K886" s="6" t="s">
        <v>8668</v>
      </c>
      <c r="L886" s="6" t="s">
        <v>8975</v>
      </c>
      <c r="N886" s="6" t="s">
        <v>8972</v>
      </c>
      <c r="O886" s="6">
        <f>MATCH(A886, 'combined matches'!B$1:B$4986,0)</f>
        <v>812</v>
      </c>
      <c r="P886" s="6">
        <f t="shared" si="58"/>
        <v>0</v>
      </c>
      <c r="Q886" s="6" t="b">
        <f t="shared" si="59"/>
        <v>0</v>
      </c>
      <c r="R886" s="6" t="b">
        <f t="shared" si="60"/>
        <v>0</v>
      </c>
      <c r="S886" s="6" t="b">
        <f t="shared" si="61"/>
        <v>0</v>
      </c>
      <c r="T886" s="6" t="b">
        <f>IF(P886=1, SUM(P$1:P886))</f>
        <v>0</v>
      </c>
    </row>
    <row r="887" spans="1:20" x14ac:dyDescent="0.2">
      <c r="A887" s="6">
        <v>912</v>
      </c>
      <c r="B887" s="6" t="s">
        <v>5431</v>
      </c>
      <c r="C887" s="6" t="s">
        <v>1265</v>
      </c>
      <c r="D887" s="6" t="s">
        <v>1266</v>
      </c>
      <c r="E887" s="6" t="s">
        <v>1082</v>
      </c>
      <c r="F887" s="6">
        <v>33853</v>
      </c>
      <c r="G887" s="6">
        <v>8636784144</v>
      </c>
      <c r="H887" s="6" t="s">
        <v>7915</v>
      </c>
      <c r="I887" s="6" t="s">
        <v>10422</v>
      </c>
      <c r="K887" s="6" t="s">
        <v>8668</v>
      </c>
      <c r="L887" s="6" t="s">
        <v>8975</v>
      </c>
      <c r="N887" s="6" t="s">
        <v>8972</v>
      </c>
      <c r="O887" s="6">
        <f>MATCH(A887, 'combined matches'!B$1:B$4986,0)</f>
        <v>813</v>
      </c>
      <c r="P887" s="6">
        <f t="shared" si="58"/>
        <v>0</v>
      </c>
      <c r="Q887" s="6" t="b">
        <f t="shared" si="59"/>
        <v>0</v>
      </c>
      <c r="R887" s="6" t="b">
        <f t="shared" si="60"/>
        <v>0</v>
      </c>
      <c r="S887" s="6" t="b">
        <f t="shared" si="61"/>
        <v>0</v>
      </c>
      <c r="T887" s="6" t="b">
        <f>IF(P887=1, SUM(P$1:P887))</f>
        <v>0</v>
      </c>
    </row>
    <row r="888" spans="1:20" x14ac:dyDescent="0.2">
      <c r="A888" s="6">
        <v>913</v>
      </c>
      <c r="B888" s="6" t="s">
        <v>5432</v>
      </c>
      <c r="C888" s="6" t="s">
        <v>1268</v>
      </c>
      <c r="D888" s="6" t="s">
        <v>1269</v>
      </c>
      <c r="E888" s="6" t="s">
        <v>1082</v>
      </c>
      <c r="F888" s="6">
        <v>33805</v>
      </c>
      <c r="G888" s="6">
        <v>8634132620</v>
      </c>
      <c r="H888" s="6" t="s">
        <v>1268</v>
      </c>
      <c r="I888" s="6" t="s">
        <v>10423</v>
      </c>
      <c r="K888" s="6" t="s">
        <v>8668</v>
      </c>
      <c r="L888" s="6" t="s">
        <v>8975</v>
      </c>
      <c r="N888" s="6" t="s">
        <v>8972</v>
      </c>
      <c r="O888" s="6">
        <f>MATCH(A888, 'combined matches'!B$1:B$4986,0)</f>
        <v>814</v>
      </c>
      <c r="P888" s="6">
        <f t="shared" si="58"/>
        <v>0</v>
      </c>
      <c r="Q888" s="6" t="b">
        <f t="shared" si="59"/>
        <v>0</v>
      </c>
      <c r="R888" s="6" t="b">
        <f t="shared" si="60"/>
        <v>0</v>
      </c>
      <c r="S888" s="6" t="b">
        <f t="shared" si="61"/>
        <v>0</v>
      </c>
      <c r="T888" s="6" t="b">
        <f>IF(P888=1, SUM(P$1:P888))</f>
        <v>0</v>
      </c>
    </row>
    <row r="889" spans="1:20" x14ac:dyDescent="0.2">
      <c r="A889" s="6">
        <v>914</v>
      </c>
      <c r="B889" s="6" t="s">
        <v>11668</v>
      </c>
      <c r="C889" s="6" t="s">
        <v>11669</v>
      </c>
      <c r="D889" s="6" t="s">
        <v>11670</v>
      </c>
      <c r="E889" s="6" t="s">
        <v>1082</v>
      </c>
      <c r="F889" s="6">
        <v>32177</v>
      </c>
      <c r="G889" s="6">
        <v>3863263254</v>
      </c>
      <c r="H889" s="6" t="s">
        <v>11669</v>
      </c>
      <c r="I889" s="6" t="s">
        <v>20872</v>
      </c>
      <c r="K889" s="6" t="s">
        <v>20873</v>
      </c>
      <c r="L889" s="6" t="s">
        <v>8975</v>
      </c>
      <c r="N889" s="6" t="s">
        <v>11017</v>
      </c>
      <c r="O889" s="6">
        <f>MATCH(A889, 'combined matches'!B$1:B$4986,0)</f>
        <v>815</v>
      </c>
      <c r="P889" s="6">
        <f t="shared" si="58"/>
        <v>0</v>
      </c>
      <c r="Q889" s="6" t="b">
        <f t="shared" si="59"/>
        <v>0</v>
      </c>
      <c r="R889" s="6" t="b">
        <f t="shared" si="60"/>
        <v>0</v>
      </c>
      <c r="S889" s="6" t="b">
        <f t="shared" si="61"/>
        <v>0</v>
      </c>
      <c r="T889" s="6" t="b">
        <f>IF(P889=1, SUM(P$1:P889))</f>
        <v>0</v>
      </c>
    </row>
    <row r="890" spans="1:20" x14ac:dyDescent="0.2">
      <c r="A890" s="6">
        <v>915</v>
      </c>
      <c r="B890" s="6" t="s">
        <v>11673</v>
      </c>
      <c r="C890" s="6" t="s">
        <v>11674</v>
      </c>
      <c r="D890" s="6" t="s">
        <v>1045</v>
      </c>
      <c r="E890" s="6" t="s">
        <v>1082</v>
      </c>
      <c r="F890" s="6">
        <v>32570</v>
      </c>
      <c r="G890" s="6">
        <v>8505642236</v>
      </c>
      <c r="H890" s="6" t="s">
        <v>20874</v>
      </c>
      <c r="I890" s="6" t="s">
        <v>20875</v>
      </c>
      <c r="K890" s="6" t="s">
        <v>20876</v>
      </c>
      <c r="L890" s="6" t="s">
        <v>8975</v>
      </c>
      <c r="N890" s="6" t="s">
        <v>11017</v>
      </c>
      <c r="O890" s="6">
        <f>MATCH(A890, 'combined matches'!B$1:B$4986,0)</f>
        <v>816</v>
      </c>
      <c r="P890" s="6">
        <f t="shared" si="58"/>
        <v>0</v>
      </c>
      <c r="Q890" s="6" t="b">
        <f t="shared" si="59"/>
        <v>0</v>
      </c>
      <c r="R890" s="6" t="b">
        <f t="shared" si="60"/>
        <v>0</v>
      </c>
      <c r="S890" s="6" t="b">
        <f t="shared" si="61"/>
        <v>0</v>
      </c>
      <c r="T890" s="6" t="b">
        <f>IF(P890=1, SUM(P$1:P890))</f>
        <v>0</v>
      </c>
    </row>
    <row r="891" spans="1:20" x14ac:dyDescent="0.2">
      <c r="A891" s="6">
        <v>916</v>
      </c>
      <c r="B891" s="6" t="s">
        <v>1273</v>
      </c>
      <c r="C891" s="6" t="s">
        <v>1184</v>
      </c>
      <c r="D891" s="6" t="s">
        <v>1185</v>
      </c>
      <c r="E891" s="6" t="s">
        <v>1082</v>
      </c>
      <c r="F891" s="6">
        <v>34237</v>
      </c>
      <c r="G891" s="6">
        <v>9418612950</v>
      </c>
      <c r="H891" s="6" t="s">
        <v>1184</v>
      </c>
      <c r="I891" s="6" t="s">
        <v>16385</v>
      </c>
      <c r="K891" s="6" t="s">
        <v>8669</v>
      </c>
      <c r="L891" s="6" t="s">
        <v>8975</v>
      </c>
      <c r="N891" s="6" t="s">
        <v>11017</v>
      </c>
      <c r="O891" s="6">
        <f>MATCH(A891, 'combined matches'!B$1:B$4986,0)</f>
        <v>817</v>
      </c>
      <c r="P891" s="6">
        <f t="shared" si="58"/>
        <v>0</v>
      </c>
      <c r="Q891" s="6" t="b">
        <f t="shared" si="59"/>
        <v>0</v>
      </c>
      <c r="R891" s="6" t="b">
        <f t="shared" si="60"/>
        <v>0</v>
      </c>
      <c r="S891" s="6" t="b">
        <f t="shared" si="61"/>
        <v>0</v>
      </c>
      <c r="T891" s="6" t="b">
        <f>IF(P891=1, SUM(P$1:P891))</f>
        <v>0</v>
      </c>
    </row>
    <row r="892" spans="1:20" x14ac:dyDescent="0.2">
      <c r="A892" s="6">
        <v>917</v>
      </c>
      <c r="B892" s="6" t="s">
        <v>5433</v>
      </c>
      <c r="C892" s="6" t="s">
        <v>1271</v>
      </c>
      <c r="D892" s="6" t="s">
        <v>1272</v>
      </c>
      <c r="E892" s="6" t="s">
        <v>1082</v>
      </c>
      <c r="F892" s="6">
        <v>34287</v>
      </c>
      <c r="G892" s="6">
        <v>9415480100</v>
      </c>
      <c r="H892" s="6" t="s">
        <v>1271</v>
      </c>
      <c r="I892" s="6" t="s">
        <v>10424</v>
      </c>
      <c r="K892" s="6" t="s">
        <v>8669</v>
      </c>
      <c r="L892" s="6" t="s">
        <v>8975</v>
      </c>
      <c r="N892" s="6" t="s">
        <v>8972</v>
      </c>
      <c r="O892" s="6">
        <f>MATCH(A892, 'combined matches'!B$1:B$4986,0)</f>
        <v>818</v>
      </c>
      <c r="P892" s="6">
        <f t="shared" si="58"/>
        <v>0</v>
      </c>
      <c r="Q892" s="6" t="b">
        <f t="shared" si="59"/>
        <v>0</v>
      </c>
      <c r="R892" s="6" t="b">
        <f t="shared" si="60"/>
        <v>0</v>
      </c>
      <c r="S892" s="6" t="b">
        <f t="shared" si="61"/>
        <v>0</v>
      </c>
      <c r="T892" s="6" t="b">
        <f>IF(P892=1, SUM(P$1:P892))</f>
        <v>0</v>
      </c>
    </row>
    <row r="893" spans="1:20" x14ac:dyDescent="0.2">
      <c r="A893" s="6">
        <v>918</v>
      </c>
      <c r="B893" s="6" t="s">
        <v>1273</v>
      </c>
      <c r="C893" s="6" t="s">
        <v>1184</v>
      </c>
      <c r="D893" s="6" t="s">
        <v>1185</v>
      </c>
      <c r="E893" s="6" t="s">
        <v>1082</v>
      </c>
      <c r="F893" s="6">
        <v>34237</v>
      </c>
      <c r="G893" s="6">
        <v>9418612900</v>
      </c>
      <c r="H893" s="6" t="s">
        <v>1184</v>
      </c>
      <c r="I893" s="6" t="s">
        <v>16385</v>
      </c>
      <c r="K893" s="6" t="s">
        <v>8669</v>
      </c>
      <c r="L893" s="6" t="s">
        <v>8975</v>
      </c>
      <c r="N893" s="6" t="s">
        <v>8972</v>
      </c>
      <c r="O893" s="6">
        <f>MATCH(A893, 'combined matches'!B$1:B$4986,0)</f>
        <v>819</v>
      </c>
      <c r="P893" s="6">
        <f t="shared" si="58"/>
        <v>0</v>
      </c>
      <c r="Q893" s="6" t="b">
        <f t="shared" si="59"/>
        <v>0</v>
      </c>
      <c r="R893" s="6" t="b">
        <f t="shared" si="60"/>
        <v>0</v>
      </c>
      <c r="S893" s="6" t="b">
        <f t="shared" si="61"/>
        <v>0</v>
      </c>
      <c r="T893" s="6" t="b">
        <f>IF(P893=1, SUM(P$1:P893))</f>
        <v>0</v>
      </c>
    </row>
    <row r="894" spans="1:20" x14ac:dyDescent="0.2">
      <c r="A894" s="6">
        <v>919</v>
      </c>
      <c r="B894" s="6" t="s">
        <v>11678</v>
      </c>
      <c r="C894" s="6" t="s">
        <v>11679</v>
      </c>
      <c r="D894" s="6" t="s">
        <v>11681</v>
      </c>
      <c r="E894" s="6" t="s">
        <v>1082</v>
      </c>
      <c r="F894" s="6">
        <v>32773</v>
      </c>
      <c r="G894" s="6">
        <v>4076653696</v>
      </c>
      <c r="H894" s="6" t="s">
        <v>20877</v>
      </c>
      <c r="I894" s="6" t="s">
        <v>20878</v>
      </c>
      <c r="K894" s="6" t="s">
        <v>20879</v>
      </c>
      <c r="L894" s="6" t="s">
        <v>8975</v>
      </c>
      <c r="N894" s="6" t="s">
        <v>11017</v>
      </c>
      <c r="O894" s="6">
        <f>MATCH(A894, 'combined matches'!B$1:B$4986,0)</f>
        <v>820</v>
      </c>
      <c r="P894" s="6">
        <f t="shared" si="58"/>
        <v>0</v>
      </c>
      <c r="Q894" s="6" t="b">
        <f t="shared" si="59"/>
        <v>0</v>
      </c>
      <c r="R894" s="6" t="b">
        <f t="shared" si="60"/>
        <v>0</v>
      </c>
      <c r="S894" s="6" t="b">
        <f t="shared" si="61"/>
        <v>0</v>
      </c>
      <c r="T894" s="6" t="b">
        <f>IF(P894=1, SUM(P$1:P894))</f>
        <v>0</v>
      </c>
    </row>
    <row r="895" spans="1:20" x14ac:dyDescent="0.2">
      <c r="A895" s="6">
        <v>920</v>
      </c>
      <c r="B895" s="6" t="s">
        <v>11684</v>
      </c>
      <c r="C895" s="6" t="s">
        <v>11685</v>
      </c>
      <c r="D895" s="6" t="s">
        <v>1275</v>
      </c>
      <c r="E895" s="6" t="s">
        <v>1082</v>
      </c>
      <c r="F895" s="6">
        <v>32086</v>
      </c>
      <c r="G895" s="6">
        <v>9042093250</v>
      </c>
      <c r="H895" s="6" t="s">
        <v>20880</v>
      </c>
      <c r="I895" s="6" t="s">
        <v>20881</v>
      </c>
      <c r="K895" s="6" t="s">
        <v>8670</v>
      </c>
      <c r="L895" s="6" t="s">
        <v>8975</v>
      </c>
      <c r="N895" s="6" t="s">
        <v>11017</v>
      </c>
      <c r="O895" s="6">
        <f>MATCH(A895, 'combined matches'!B$1:B$4986,0)</f>
        <v>821</v>
      </c>
      <c r="P895" s="6">
        <f t="shared" si="58"/>
        <v>0</v>
      </c>
      <c r="Q895" s="6" t="b">
        <f t="shared" si="59"/>
        <v>0</v>
      </c>
      <c r="R895" s="6" t="b">
        <f t="shared" si="60"/>
        <v>0</v>
      </c>
      <c r="S895" s="6" t="b">
        <f t="shared" si="61"/>
        <v>0</v>
      </c>
      <c r="T895" s="6" t="b">
        <f>IF(P895=1, SUM(P$1:P895))</f>
        <v>0</v>
      </c>
    </row>
    <row r="896" spans="1:20" x14ac:dyDescent="0.2">
      <c r="A896" s="6">
        <v>921</v>
      </c>
      <c r="B896" s="6" t="s">
        <v>1274</v>
      </c>
      <c r="C896" s="6" t="s">
        <v>5435</v>
      </c>
      <c r="D896" s="6" t="s">
        <v>1275</v>
      </c>
      <c r="E896" s="6" t="s">
        <v>1082</v>
      </c>
      <c r="F896" s="6">
        <v>32084</v>
      </c>
      <c r="G896" s="6">
        <v>9042093250</v>
      </c>
      <c r="H896" s="6" t="s">
        <v>5435</v>
      </c>
      <c r="I896" s="6" t="s">
        <v>9191</v>
      </c>
      <c r="K896" s="6" t="s">
        <v>8670</v>
      </c>
      <c r="L896" s="6" t="s">
        <v>8975</v>
      </c>
      <c r="N896" s="6" t="s">
        <v>8972</v>
      </c>
      <c r="O896" s="6">
        <f>MATCH(A896, 'combined matches'!B$1:B$4986,0)</f>
        <v>822</v>
      </c>
      <c r="P896" s="6">
        <f t="shared" si="58"/>
        <v>0</v>
      </c>
      <c r="Q896" s="6" t="b">
        <f t="shared" si="59"/>
        <v>0</v>
      </c>
      <c r="R896" s="6" t="b">
        <f t="shared" si="60"/>
        <v>0</v>
      </c>
      <c r="S896" s="6" t="b">
        <f t="shared" si="61"/>
        <v>0</v>
      </c>
      <c r="T896" s="6" t="b">
        <f>IF(P896=1, SUM(P$1:P896))</f>
        <v>0</v>
      </c>
    </row>
    <row r="897" spans="1:20" x14ac:dyDescent="0.2">
      <c r="A897" s="6">
        <v>922</v>
      </c>
      <c r="B897" s="6" t="s">
        <v>11688</v>
      </c>
      <c r="C897" s="6" t="s">
        <v>11689</v>
      </c>
      <c r="D897" s="6" t="s">
        <v>11691</v>
      </c>
      <c r="E897" s="6" t="s">
        <v>1082</v>
      </c>
      <c r="F897" s="6">
        <v>33513</v>
      </c>
      <c r="G897" s="6">
        <v>3525693123</v>
      </c>
      <c r="H897" s="6" t="s">
        <v>20882</v>
      </c>
      <c r="I897" s="6" t="s">
        <v>20883</v>
      </c>
      <c r="K897" s="6" t="s">
        <v>8671</v>
      </c>
      <c r="L897" s="6" t="s">
        <v>8975</v>
      </c>
      <c r="N897" s="6" t="s">
        <v>11017</v>
      </c>
      <c r="O897" s="6">
        <f>MATCH(A897, 'combined matches'!B$1:B$4986,0)</f>
        <v>823</v>
      </c>
      <c r="P897" s="6">
        <f t="shared" si="58"/>
        <v>0</v>
      </c>
      <c r="Q897" s="6" t="b">
        <f t="shared" si="59"/>
        <v>0</v>
      </c>
      <c r="R897" s="6" t="b">
        <f t="shared" si="60"/>
        <v>0</v>
      </c>
      <c r="S897" s="6" t="b">
        <f t="shared" si="61"/>
        <v>0</v>
      </c>
      <c r="T897" s="6" t="b">
        <f>IF(P897=1, SUM(P$1:P897))</f>
        <v>0</v>
      </c>
    </row>
    <row r="898" spans="1:20" x14ac:dyDescent="0.2">
      <c r="A898" s="6">
        <v>923</v>
      </c>
      <c r="B898" s="6" t="s">
        <v>5436</v>
      </c>
      <c r="C898" s="6" t="s">
        <v>1277</v>
      </c>
      <c r="D898" s="6" t="s">
        <v>1278</v>
      </c>
      <c r="E898" s="6" t="s">
        <v>1082</v>
      </c>
      <c r="F898" s="6">
        <v>34785</v>
      </c>
      <c r="G898" s="6">
        <v>3523301313</v>
      </c>
      <c r="H898" s="6" t="s">
        <v>1277</v>
      </c>
      <c r="I898" s="6" t="s">
        <v>10425</v>
      </c>
      <c r="K898" s="6" t="s">
        <v>8671</v>
      </c>
      <c r="L898" s="6" t="s">
        <v>8975</v>
      </c>
      <c r="N898" s="6" t="s">
        <v>8972</v>
      </c>
      <c r="O898" s="6">
        <f>MATCH(A898, 'combined matches'!B$1:B$4986,0)</f>
        <v>824</v>
      </c>
      <c r="P898" s="6">
        <f t="shared" si="58"/>
        <v>0</v>
      </c>
      <c r="Q898" s="6" t="b">
        <f t="shared" si="59"/>
        <v>0</v>
      </c>
      <c r="R898" s="6" t="b">
        <f t="shared" si="60"/>
        <v>0</v>
      </c>
      <c r="S898" s="6" t="b">
        <f t="shared" si="61"/>
        <v>0</v>
      </c>
      <c r="T898" s="6" t="b">
        <f>IF(P898=1, SUM(P$1:P898))</f>
        <v>0</v>
      </c>
    </row>
    <row r="899" spans="1:20" x14ac:dyDescent="0.2">
      <c r="A899" s="6">
        <v>924</v>
      </c>
      <c r="B899" s="6" t="s">
        <v>11694</v>
      </c>
      <c r="C899" s="6" t="s">
        <v>11695</v>
      </c>
      <c r="D899" s="6" t="s">
        <v>11697</v>
      </c>
      <c r="E899" s="6" t="s">
        <v>1082</v>
      </c>
      <c r="F899" s="6">
        <v>32064</v>
      </c>
      <c r="G899" s="6">
        <v>3863622708</v>
      </c>
      <c r="H899" s="6" t="s">
        <v>11696</v>
      </c>
      <c r="I899" s="6" t="s">
        <v>20884</v>
      </c>
      <c r="K899" s="6" t="s">
        <v>20885</v>
      </c>
      <c r="L899" s="6" t="s">
        <v>8975</v>
      </c>
      <c r="N899" s="6" t="s">
        <v>11017</v>
      </c>
      <c r="O899" s="6">
        <f>MATCH(A899, 'combined matches'!B$1:B$4986,0)</f>
        <v>825</v>
      </c>
      <c r="P899" s="6">
        <f t="shared" ref="P899:P962" si="62">IF(ISNA(O899),1,0)</f>
        <v>0</v>
      </c>
      <c r="Q899" s="6" t="b">
        <f t="shared" ref="Q899:Q962" si="63">IF(P899=1,IF(N899="service site", 1, 0))</f>
        <v>0</v>
      </c>
      <c r="R899" s="6" t="b">
        <f t="shared" ref="R899:R962" si="64">IF(Q899=1,IF(J900=J899,0,IF(J898=J899,0,1)))</f>
        <v>0</v>
      </c>
      <c r="S899" s="6" t="b">
        <f t="shared" si="61"/>
        <v>0</v>
      </c>
      <c r="T899" s="6" t="b">
        <f>IF(P899=1, SUM(P$1:P899))</f>
        <v>0</v>
      </c>
    </row>
    <row r="900" spans="1:20" x14ac:dyDescent="0.2">
      <c r="A900" s="6">
        <v>925</v>
      </c>
      <c r="B900" s="6" t="s">
        <v>1279</v>
      </c>
      <c r="C900" s="6" t="s">
        <v>11700</v>
      </c>
      <c r="D900" s="6" t="s">
        <v>1280</v>
      </c>
      <c r="E900" s="6" t="s">
        <v>1082</v>
      </c>
      <c r="F900" s="6">
        <v>32347</v>
      </c>
      <c r="G900" s="6">
        <v>8502235107</v>
      </c>
      <c r="H900" s="6" t="s">
        <v>11701</v>
      </c>
      <c r="I900" s="6" t="s">
        <v>9267</v>
      </c>
      <c r="K900" s="6" t="s">
        <v>13113</v>
      </c>
      <c r="L900" s="6" t="s">
        <v>8975</v>
      </c>
      <c r="N900" s="6" t="s">
        <v>11017</v>
      </c>
      <c r="O900" s="6">
        <f>MATCH(A900, 'combined matches'!B$1:B$4986,0)</f>
        <v>826</v>
      </c>
      <c r="P900" s="6">
        <f t="shared" si="62"/>
        <v>0</v>
      </c>
      <c r="Q900" s="6" t="b">
        <f t="shared" si="63"/>
        <v>0</v>
      </c>
      <c r="R900" s="6" t="b">
        <f t="shared" si="64"/>
        <v>0</v>
      </c>
      <c r="S900" s="6" t="b">
        <f t="shared" si="61"/>
        <v>0</v>
      </c>
      <c r="T900" s="6" t="b">
        <f>IF(P900=1, SUM(P$1:P900))</f>
        <v>0</v>
      </c>
    </row>
    <row r="901" spans="1:20" s="4" customFormat="1" x14ac:dyDescent="0.2">
      <c r="A901" s="6">
        <v>926</v>
      </c>
      <c r="B901" s="6" t="s">
        <v>21457</v>
      </c>
      <c r="C901" s="6" t="s">
        <v>16412</v>
      </c>
      <c r="D901" s="6" t="s">
        <v>16413</v>
      </c>
      <c r="E901" s="6" t="s">
        <v>1082</v>
      </c>
      <c r="F901" s="6">
        <v>32054</v>
      </c>
      <c r="G901" s="6">
        <v>9049647732</v>
      </c>
      <c r="H901" s="6" t="s">
        <v>20886</v>
      </c>
      <c r="I901" s="6" t="s">
        <v>21458</v>
      </c>
      <c r="J901" s="6"/>
      <c r="K901" s="6" t="s">
        <v>21459</v>
      </c>
      <c r="L901" s="6" t="s">
        <v>8975</v>
      </c>
      <c r="M901" s="6"/>
      <c r="N901" s="6" t="s">
        <v>11017</v>
      </c>
      <c r="O901" s="6">
        <f>MATCH(A901, 'combined matches'!B$1:B$4986,0)</f>
        <v>827</v>
      </c>
      <c r="P901" s="4">
        <f t="shared" si="62"/>
        <v>0</v>
      </c>
      <c r="Q901" s="4" t="b">
        <f t="shared" si="63"/>
        <v>0</v>
      </c>
      <c r="R901" s="4" t="b">
        <f t="shared" si="64"/>
        <v>0</v>
      </c>
      <c r="S901" s="4" t="b">
        <f t="shared" si="61"/>
        <v>0</v>
      </c>
      <c r="T901" s="4" t="b">
        <f>IF(P901=1, SUM(P$1:P901))</f>
        <v>0</v>
      </c>
    </row>
    <row r="902" spans="1:20" x14ac:dyDescent="0.2">
      <c r="A902" s="6">
        <v>927</v>
      </c>
      <c r="B902" s="6" t="s">
        <v>11704</v>
      </c>
      <c r="C902" s="6" t="s">
        <v>11705</v>
      </c>
      <c r="D902" s="6" t="s">
        <v>1113</v>
      </c>
      <c r="E902" s="6" t="s">
        <v>1082</v>
      </c>
      <c r="F902" s="6">
        <v>32117</v>
      </c>
      <c r="G902" s="6">
        <v>3862740799</v>
      </c>
      <c r="H902" s="6" t="s">
        <v>11705</v>
      </c>
      <c r="I902" s="6" t="s">
        <v>20887</v>
      </c>
      <c r="K902" s="6" t="s">
        <v>8672</v>
      </c>
      <c r="L902" s="6" t="s">
        <v>8975</v>
      </c>
      <c r="N902" s="6" t="s">
        <v>11017</v>
      </c>
      <c r="O902" s="6">
        <f>MATCH(A902, 'combined matches'!B$1:B$4986,0)</f>
        <v>829</v>
      </c>
      <c r="P902" s="6">
        <f t="shared" si="62"/>
        <v>0</v>
      </c>
      <c r="Q902" s="6" t="b">
        <f t="shared" si="63"/>
        <v>0</v>
      </c>
      <c r="R902" s="6" t="b">
        <f t="shared" si="64"/>
        <v>0</v>
      </c>
      <c r="S902" s="6" t="b">
        <f t="shared" si="61"/>
        <v>0</v>
      </c>
      <c r="T902" s="6" t="b">
        <f>IF(P902=1, SUM(P$1:P902))</f>
        <v>0</v>
      </c>
    </row>
    <row r="903" spans="1:20" x14ac:dyDescent="0.2">
      <c r="A903" s="6">
        <v>928</v>
      </c>
      <c r="B903" s="6" t="s">
        <v>5437</v>
      </c>
      <c r="C903" s="6" t="s">
        <v>5438</v>
      </c>
      <c r="D903" s="6" t="s">
        <v>1113</v>
      </c>
      <c r="E903" s="6" t="s">
        <v>1082</v>
      </c>
      <c r="F903" s="6">
        <v>32117</v>
      </c>
      <c r="G903" s="6">
        <v>3862816500</v>
      </c>
      <c r="H903" s="6" t="s">
        <v>8222</v>
      </c>
      <c r="I903" s="6" t="s">
        <v>10426</v>
      </c>
      <c r="K903" s="6" t="s">
        <v>8672</v>
      </c>
      <c r="L903" s="6" t="s">
        <v>8975</v>
      </c>
      <c r="N903" s="6" t="s">
        <v>8972</v>
      </c>
      <c r="O903" s="6" t="e">
        <f>MATCH(A903, 'combined matches'!B$1:B$4986,0)</f>
        <v>#N/A</v>
      </c>
      <c r="P903" s="6">
        <f t="shared" si="62"/>
        <v>1</v>
      </c>
      <c r="Q903" s="6">
        <f t="shared" si="63"/>
        <v>1</v>
      </c>
      <c r="R903" s="6">
        <f t="shared" si="64"/>
        <v>0</v>
      </c>
      <c r="S903" s="6" t="b">
        <f t="shared" si="61"/>
        <v>0</v>
      </c>
      <c r="T903" s="6">
        <f>IF(P903=1, SUM(P$1:P903))</f>
        <v>114</v>
      </c>
    </row>
    <row r="904" spans="1:20" x14ac:dyDescent="0.2">
      <c r="A904" s="6">
        <v>929</v>
      </c>
      <c r="B904" s="6" t="s">
        <v>11708</v>
      </c>
      <c r="C904" s="6" t="s">
        <v>11709</v>
      </c>
      <c r="D904" s="6" t="s">
        <v>1281</v>
      </c>
      <c r="E904" s="6" t="s">
        <v>1082</v>
      </c>
      <c r="F904" s="6">
        <v>32327</v>
      </c>
      <c r="G904" s="6">
        <v>8509260400</v>
      </c>
      <c r="H904" s="6" t="s">
        <v>11709</v>
      </c>
      <c r="I904" s="6" t="s">
        <v>20888</v>
      </c>
      <c r="K904" s="6" t="s">
        <v>8673</v>
      </c>
      <c r="L904" s="6" t="s">
        <v>8975</v>
      </c>
      <c r="N904" s="6" t="s">
        <v>11017</v>
      </c>
      <c r="O904" s="6">
        <f>MATCH(A904, 'combined matches'!B$1:B$4986,0)</f>
        <v>830</v>
      </c>
      <c r="P904" s="6">
        <f t="shared" si="62"/>
        <v>0</v>
      </c>
      <c r="Q904" s="6" t="b">
        <f t="shared" si="63"/>
        <v>0</v>
      </c>
      <c r="R904" s="6" t="b">
        <f t="shared" si="64"/>
        <v>0</v>
      </c>
      <c r="S904" s="6" t="b">
        <f t="shared" si="61"/>
        <v>0</v>
      </c>
      <c r="T904" s="6" t="b">
        <f>IF(P904=1, SUM(P$1:P904))</f>
        <v>0</v>
      </c>
    </row>
    <row r="905" spans="1:20" x14ac:dyDescent="0.2">
      <c r="A905" s="6">
        <v>930</v>
      </c>
      <c r="B905" s="6" t="s">
        <v>1282</v>
      </c>
      <c r="C905" s="6" t="s">
        <v>1283</v>
      </c>
      <c r="D905" s="6" t="s">
        <v>1281</v>
      </c>
      <c r="E905" s="6" t="s">
        <v>1082</v>
      </c>
      <c r="F905" s="6">
        <v>32327</v>
      </c>
      <c r="G905" s="6">
        <v>8509260400</v>
      </c>
      <c r="H905" s="6" t="s">
        <v>6573</v>
      </c>
      <c r="I905" s="6" t="s">
        <v>9192</v>
      </c>
      <c r="K905" s="6" t="s">
        <v>8673</v>
      </c>
      <c r="L905" s="6" t="s">
        <v>8979</v>
      </c>
      <c r="N905" s="6" t="s">
        <v>8972</v>
      </c>
      <c r="O905" s="6">
        <f>MATCH(A905, 'combined matches'!B$1:B$4986,0)</f>
        <v>831</v>
      </c>
      <c r="P905" s="6">
        <f t="shared" si="62"/>
        <v>0</v>
      </c>
      <c r="Q905" s="6" t="b">
        <f t="shared" si="63"/>
        <v>0</v>
      </c>
      <c r="R905" s="6" t="b">
        <f t="shared" si="64"/>
        <v>0</v>
      </c>
      <c r="S905" s="6" t="b">
        <f t="shared" si="61"/>
        <v>0</v>
      </c>
      <c r="T905" s="6" t="b">
        <f>IF(P905=1, SUM(P$1:P905))</f>
        <v>0</v>
      </c>
    </row>
    <row r="906" spans="1:20" x14ac:dyDescent="0.2">
      <c r="A906" s="6">
        <v>931</v>
      </c>
      <c r="B906" s="6" t="s">
        <v>11712</v>
      </c>
      <c r="C906" s="6" t="s">
        <v>11713</v>
      </c>
      <c r="D906" s="6" t="s">
        <v>11715</v>
      </c>
      <c r="E906" s="6" t="s">
        <v>1082</v>
      </c>
      <c r="F906" s="6">
        <v>32433</v>
      </c>
      <c r="G906" s="6">
        <v>8504016352</v>
      </c>
      <c r="H906" s="6" t="s">
        <v>11714</v>
      </c>
      <c r="I906" s="6" t="s">
        <v>20889</v>
      </c>
      <c r="K906" s="6" t="s">
        <v>8674</v>
      </c>
      <c r="L906" s="6" t="s">
        <v>8975</v>
      </c>
      <c r="N906" s="6" t="s">
        <v>11017</v>
      </c>
      <c r="O906" s="6">
        <f>MATCH(A906, 'combined matches'!B$1:B$4986,0)</f>
        <v>832</v>
      </c>
      <c r="P906" s="6">
        <f t="shared" si="62"/>
        <v>0</v>
      </c>
      <c r="Q906" s="6" t="b">
        <f t="shared" si="63"/>
        <v>0</v>
      </c>
      <c r="R906" s="6" t="b">
        <f t="shared" si="64"/>
        <v>0</v>
      </c>
      <c r="S906" s="6" t="b">
        <f t="shared" si="61"/>
        <v>0</v>
      </c>
      <c r="T906" s="6" t="b">
        <f>IF(P906=1, SUM(P$1:P906))</f>
        <v>0</v>
      </c>
    </row>
    <row r="907" spans="1:20" x14ac:dyDescent="0.2">
      <c r="A907" s="6">
        <v>932</v>
      </c>
      <c r="B907" s="6" t="s">
        <v>5439</v>
      </c>
      <c r="C907" s="6" t="s">
        <v>1285</v>
      </c>
      <c r="D907" s="6" t="s">
        <v>1286</v>
      </c>
      <c r="E907" s="6" t="s">
        <v>1082</v>
      </c>
      <c r="F907" s="6">
        <v>32459</v>
      </c>
      <c r="G907" s="6">
        <v>8502673598</v>
      </c>
      <c r="H907" s="6" t="s">
        <v>1285</v>
      </c>
      <c r="I907" s="6" t="s">
        <v>10427</v>
      </c>
      <c r="K907" s="6" t="s">
        <v>8674</v>
      </c>
      <c r="L907" s="6" t="s">
        <v>8975</v>
      </c>
      <c r="N907" s="6" t="s">
        <v>8972</v>
      </c>
      <c r="O907" s="6">
        <f>MATCH(A907, 'combined matches'!B$1:B$4986,0)</f>
        <v>833</v>
      </c>
      <c r="P907" s="6">
        <f t="shared" si="62"/>
        <v>0</v>
      </c>
      <c r="Q907" s="6" t="b">
        <f t="shared" si="63"/>
        <v>0</v>
      </c>
      <c r="R907" s="6" t="b">
        <f t="shared" si="64"/>
        <v>0</v>
      </c>
      <c r="S907" s="6" t="b">
        <f t="shared" si="61"/>
        <v>0</v>
      </c>
      <c r="T907" s="6" t="b">
        <f>IF(P907=1, SUM(P$1:P907))</f>
        <v>0</v>
      </c>
    </row>
    <row r="908" spans="1:20" x14ac:dyDescent="0.2">
      <c r="A908" s="6">
        <v>933</v>
      </c>
      <c r="B908" s="6" t="s">
        <v>1593</v>
      </c>
      <c r="C908" s="6" t="s">
        <v>11718</v>
      </c>
      <c r="D908" s="6" t="s">
        <v>11720</v>
      </c>
      <c r="E908" s="6" t="s">
        <v>1082</v>
      </c>
      <c r="F908" s="6">
        <v>32428</v>
      </c>
      <c r="G908" s="6">
        <v>8508455070</v>
      </c>
      <c r="H908" s="6" t="s">
        <v>11719</v>
      </c>
      <c r="I908" s="6" t="s">
        <v>9294</v>
      </c>
      <c r="K908" s="6" t="s">
        <v>20890</v>
      </c>
      <c r="L908" s="6" t="s">
        <v>8975</v>
      </c>
      <c r="N908" s="6" t="s">
        <v>11017</v>
      </c>
      <c r="O908" s="6">
        <f>MATCH(A908, 'combined matches'!B$1:B$4986,0)</f>
        <v>834</v>
      </c>
      <c r="P908" s="6">
        <f t="shared" si="62"/>
        <v>0</v>
      </c>
      <c r="Q908" s="6" t="b">
        <f t="shared" si="63"/>
        <v>0</v>
      </c>
      <c r="R908" s="6" t="b">
        <f t="shared" si="64"/>
        <v>0</v>
      </c>
      <c r="S908" s="6" t="b">
        <f t="shared" si="61"/>
        <v>0</v>
      </c>
      <c r="T908" s="6" t="b">
        <f>IF(P908=1, SUM(P$1:P908))</f>
        <v>0</v>
      </c>
    </row>
    <row r="909" spans="1:20" x14ac:dyDescent="0.2">
      <c r="A909" s="6">
        <v>935</v>
      </c>
      <c r="B909" s="6" t="s">
        <v>5440</v>
      </c>
      <c r="C909" s="6" t="s">
        <v>1182</v>
      </c>
      <c r="D909" s="6" t="s">
        <v>1179</v>
      </c>
      <c r="E909" s="6" t="s">
        <v>1082</v>
      </c>
      <c r="F909" s="6">
        <v>34743</v>
      </c>
      <c r="G909" s="6">
        <v>4079438600</v>
      </c>
      <c r="H909" s="6" t="s">
        <v>6560</v>
      </c>
      <c r="I909" s="6" t="s">
        <v>10428</v>
      </c>
      <c r="K909" s="6" t="s">
        <v>8675</v>
      </c>
      <c r="L909" s="6" t="s">
        <v>8973</v>
      </c>
      <c r="M909" s="6">
        <v>1</v>
      </c>
      <c r="N909" s="6" t="s">
        <v>8972</v>
      </c>
      <c r="O909" s="6">
        <f>MATCH(A909, 'combined matches'!B$1:B$4986,0)</f>
        <v>835</v>
      </c>
      <c r="P909" s="6">
        <f t="shared" si="62"/>
        <v>0</v>
      </c>
      <c r="Q909" s="6" t="b">
        <f t="shared" si="63"/>
        <v>0</v>
      </c>
      <c r="R909" s="6" t="b">
        <f t="shared" si="64"/>
        <v>0</v>
      </c>
      <c r="S909" s="6" t="b">
        <f t="shared" si="61"/>
        <v>0</v>
      </c>
      <c r="T909" s="6" t="b">
        <f>IF(P909=1, SUM(P$1:P909))</f>
        <v>0</v>
      </c>
    </row>
    <row r="910" spans="1:20" x14ac:dyDescent="0.2">
      <c r="A910" s="6">
        <v>936</v>
      </c>
      <c r="B910" s="6" t="s">
        <v>5441</v>
      </c>
      <c r="C910" s="6" t="s">
        <v>1178</v>
      </c>
      <c r="D910" s="6" t="s">
        <v>1179</v>
      </c>
      <c r="E910" s="6" t="s">
        <v>1082</v>
      </c>
      <c r="F910" s="6">
        <v>34758</v>
      </c>
      <c r="G910" s="6">
        <v>4079438600</v>
      </c>
      <c r="H910" s="6" t="s">
        <v>6559</v>
      </c>
      <c r="I910" s="6" t="s">
        <v>10429</v>
      </c>
      <c r="K910" s="6" t="s">
        <v>8675</v>
      </c>
      <c r="L910" s="6" t="s">
        <v>13355</v>
      </c>
      <c r="M910" s="6">
        <v>0</v>
      </c>
      <c r="N910" s="6" t="s">
        <v>8972</v>
      </c>
      <c r="O910" s="6">
        <f>MATCH(A910, 'combined matches'!B$1:B$4986,0)</f>
        <v>836</v>
      </c>
      <c r="P910" s="6">
        <f t="shared" si="62"/>
        <v>0</v>
      </c>
      <c r="Q910" s="6" t="b">
        <f t="shared" si="63"/>
        <v>0</v>
      </c>
      <c r="R910" s="6" t="b">
        <f t="shared" si="64"/>
        <v>0</v>
      </c>
      <c r="S910" s="6" t="b">
        <f t="shared" si="61"/>
        <v>0</v>
      </c>
      <c r="T910" s="6" t="b">
        <f>IF(P910=1, SUM(P$1:P910))</f>
        <v>0</v>
      </c>
    </row>
    <row r="911" spans="1:20" x14ac:dyDescent="0.2">
      <c r="A911" s="6">
        <v>937</v>
      </c>
      <c r="B911" s="6" t="s">
        <v>5442</v>
      </c>
      <c r="C911" s="6" t="s">
        <v>1245</v>
      </c>
      <c r="D911" s="6" t="s">
        <v>1246</v>
      </c>
      <c r="E911" s="6" t="s">
        <v>1082</v>
      </c>
      <c r="F911" s="6">
        <v>34758</v>
      </c>
      <c r="G911" s="6">
        <v>4079438600</v>
      </c>
      <c r="H911" s="6" t="s">
        <v>7912</v>
      </c>
      <c r="I911" s="6" t="s">
        <v>9189</v>
      </c>
      <c r="K911" s="6" t="s">
        <v>8675</v>
      </c>
      <c r="L911" s="6" t="s">
        <v>13355</v>
      </c>
      <c r="M911" s="6">
        <v>0</v>
      </c>
      <c r="N911" s="6" t="s">
        <v>8972</v>
      </c>
      <c r="O911" s="6">
        <f>MATCH(A911, 'combined matches'!B$1:B$4986,0)</f>
        <v>837</v>
      </c>
      <c r="P911" s="6">
        <f t="shared" si="62"/>
        <v>0</v>
      </c>
      <c r="Q911" s="6" t="b">
        <f t="shared" si="63"/>
        <v>0</v>
      </c>
      <c r="R911" s="6" t="b">
        <f t="shared" si="64"/>
        <v>0</v>
      </c>
      <c r="S911" s="6" t="b">
        <f t="shared" si="61"/>
        <v>0</v>
      </c>
      <c r="T911" s="6" t="b">
        <f>IF(P911=1, SUM(P$1:P911))</f>
        <v>0</v>
      </c>
    </row>
    <row r="912" spans="1:20" x14ac:dyDescent="0.2">
      <c r="A912" s="6">
        <v>938</v>
      </c>
      <c r="B912" s="6" t="s">
        <v>5443</v>
      </c>
      <c r="C912" s="6" t="s">
        <v>1247</v>
      </c>
      <c r="D912" s="6" t="s">
        <v>3005</v>
      </c>
      <c r="E912" s="6" t="s">
        <v>1082</v>
      </c>
      <c r="F912" s="6">
        <v>34759</v>
      </c>
      <c r="G912" s="6">
        <v>4079438600</v>
      </c>
      <c r="H912" s="6" t="s">
        <v>7913</v>
      </c>
      <c r="I912" s="6" t="s">
        <v>9190</v>
      </c>
      <c r="K912" s="6" t="s">
        <v>8675</v>
      </c>
      <c r="L912" s="6" t="s">
        <v>13355</v>
      </c>
      <c r="M912" s="6">
        <v>0</v>
      </c>
      <c r="N912" s="6" t="s">
        <v>8972</v>
      </c>
      <c r="O912" s="6">
        <f>MATCH(A912, 'combined matches'!B$1:B$4986,0)</f>
        <v>838</v>
      </c>
      <c r="P912" s="6">
        <f t="shared" si="62"/>
        <v>0</v>
      </c>
      <c r="Q912" s="6" t="b">
        <f t="shared" si="63"/>
        <v>0</v>
      </c>
      <c r="R912" s="6" t="b">
        <f t="shared" si="64"/>
        <v>0</v>
      </c>
      <c r="S912" s="6" t="b">
        <f t="shared" si="61"/>
        <v>0</v>
      </c>
      <c r="T912" s="6" t="b">
        <f>IF(P912=1, SUM(P$1:P912))</f>
        <v>0</v>
      </c>
    </row>
    <row r="913" spans="1:20" x14ac:dyDescent="0.2">
      <c r="A913" s="6">
        <v>939</v>
      </c>
      <c r="B913" s="6" t="s">
        <v>7400</v>
      </c>
      <c r="C913" s="6" t="s">
        <v>1180</v>
      </c>
      <c r="D913" s="6" t="s">
        <v>1179</v>
      </c>
      <c r="E913" s="6" t="s">
        <v>1082</v>
      </c>
      <c r="F913" s="6">
        <v>34744</v>
      </c>
      <c r="G913" s="6">
        <v>4079438600</v>
      </c>
      <c r="H913" s="6" t="s">
        <v>1180</v>
      </c>
      <c r="I913" s="6" t="s">
        <v>9178</v>
      </c>
      <c r="K913" s="6" t="s">
        <v>8675</v>
      </c>
      <c r="L913" s="6" t="s">
        <v>8973</v>
      </c>
      <c r="M913" s="6">
        <v>1</v>
      </c>
      <c r="N913" s="6" t="s">
        <v>8972</v>
      </c>
      <c r="O913" s="6">
        <f>MATCH(A913, 'combined matches'!B$1:B$4986,0)</f>
        <v>839</v>
      </c>
      <c r="P913" s="6">
        <f t="shared" si="62"/>
        <v>0</v>
      </c>
      <c r="Q913" s="6" t="b">
        <f t="shared" si="63"/>
        <v>0</v>
      </c>
      <c r="R913" s="6" t="b">
        <f t="shared" si="64"/>
        <v>0</v>
      </c>
      <c r="S913" s="6" t="b">
        <f t="shared" si="61"/>
        <v>0</v>
      </c>
      <c r="T913" s="6" t="b">
        <f>IF(P913=1, SUM(P$1:P913))</f>
        <v>0</v>
      </c>
    </row>
    <row r="914" spans="1:20" x14ac:dyDescent="0.2">
      <c r="A914" s="6">
        <v>940</v>
      </c>
      <c r="B914" s="6" t="s">
        <v>7400</v>
      </c>
      <c r="C914" s="6" t="s">
        <v>1180</v>
      </c>
      <c r="D914" s="6" t="s">
        <v>1179</v>
      </c>
      <c r="E914" s="6" t="s">
        <v>1082</v>
      </c>
      <c r="F914" s="6">
        <v>34744</v>
      </c>
      <c r="G914" s="6">
        <v>4079438600</v>
      </c>
      <c r="H914" s="6" t="s">
        <v>7411</v>
      </c>
      <c r="I914" s="6" t="s">
        <v>9178</v>
      </c>
      <c r="K914" s="6" t="s">
        <v>8675</v>
      </c>
      <c r="L914" s="6" t="s">
        <v>8973</v>
      </c>
      <c r="M914" s="6">
        <v>1</v>
      </c>
      <c r="N914" s="6" t="s">
        <v>8972</v>
      </c>
      <c r="O914" s="6">
        <f>MATCH(A914, 'combined matches'!B$1:B$4986,0)</f>
        <v>840</v>
      </c>
      <c r="P914" s="6">
        <f t="shared" si="62"/>
        <v>0</v>
      </c>
      <c r="Q914" s="6" t="b">
        <f t="shared" si="63"/>
        <v>0</v>
      </c>
      <c r="R914" s="6" t="b">
        <f t="shared" si="64"/>
        <v>0</v>
      </c>
      <c r="S914" s="6" t="b">
        <f t="shared" si="61"/>
        <v>0</v>
      </c>
      <c r="T914" s="6" t="b">
        <f>IF(P914=1, SUM(P$1:P914))</f>
        <v>0</v>
      </c>
    </row>
    <row r="915" spans="1:20" x14ac:dyDescent="0.2">
      <c r="A915" s="6">
        <v>942</v>
      </c>
      <c r="B915" s="6" t="s">
        <v>2468</v>
      </c>
      <c r="C915" s="6" t="s">
        <v>7582</v>
      </c>
      <c r="D915" s="6" t="s">
        <v>2465</v>
      </c>
      <c r="E915" s="6" t="s">
        <v>2466</v>
      </c>
      <c r="F915" s="6">
        <v>30310</v>
      </c>
      <c r="G915" s="6">
        <v>4047521400</v>
      </c>
      <c r="H915" s="6" t="s">
        <v>7992</v>
      </c>
      <c r="I915" s="6" t="s">
        <v>9577</v>
      </c>
      <c r="K915" s="6" t="s">
        <v>8676</v>
      </c>
      <c r="L915" s="6" t="s">
        <v>13355</v>
      </c>
      <c r="M915" s="6">
        <v>0</v>
      </c>
      <c r="N915" s="6" t="s">
        <v>8972</v>
      </c>
      <c r="O915" s="6">
        <f>MATCH(A915, 'combined matches'!B$1:B$4986,0)</f>
        <v>841</v>
      </c>
      <c r="P915" s="6">
        <f t="shared" si="62"/>
        <v>0</v>
      </c>
      <c r="Q915" s="6" t="b">
        <f t="shared" si="63"/>
        <v>0</v>
      </c>
      <c r="R915" s="6" t="b">
        <f t="shared" si="64"/>
        <v>0</v>
      </c>
      <c r="S915" s="6" t="b">
        <f t="shared" si="61"/>
        <v>0</v>
      </c>
      <c r="T915" s="6" t="b">
        <f>IF(P915=1, SUM(P$1:P915))</f>
        <v>0</v>
      </c>
    </row>
    <row r="916" spans="1:20" x14ac:dyDescent="0.2">
      <c r="A916" s="6">
        <v>943</v>
      </c>
      <c r="B916" s="6" t="s">
        <v>12189</v>
      </c>
      <c r="C916" s="6" t="s">
        <v>12190</v>
      </c>
      <c r="D916" s="6" t="s">
        <v>206</v>
      </c>
      <c r="E916" s="6" t="s">
        <v>2466</v>
      </c>
      <c r="F916" s="6">
        <v>31707</v>
      </c>
      <c r="G916" s="6">
        <v>2298886559</v>
      </c>
      <c r="H916" s="6" t="s">
        <v>12190</v>
      </c>
      <c r="I916" s="6" t="s">
        <v>16788</v>
      </c>
      <c r="K916" s="6" t="s">
        <v>8677</v>
      </c>
      <c r="L916" s="6" t="s">
        <v>13355</v>
      </c>
      <c r="M916" s="6">
        <v>0</v>
      </c>
      <c r="N916" s="6" t="s">
        <v>11017</v>
      </c>
      <c r="O916" s="6">
        <f>MATCH(A916, 'combined matches'!B$1:B$4986,0)</f>
        <v>842</v>
      </c>
      <c r="P916" s="6">
        <f t="shared" si="62"/>
        <v>0</v>
      </c>
      <c r="Q916" s="6" t="b">
        <f t="shared" si="63"/>
        <v>0</v>
      </c>
      <c r="R916" s="6" t="b">
        <f t="shared" si="64"/>
        <v>0</v>
      </c>
      <c r="S916" s="6" t="b">
        <f t="shared" si="61"/>
        <v>0</v>
      </c>
      <c r="T916" s="6" t="b">
        <f>IF(P916=1, SUM(P$1:P916))</f>
        <v>0</v>
      </c>
    </row>
    <row r="917" spans="1:20" x14ac:dyDescent="0.2">
      <c r="A917" s="6">
        <v>944</v>
      </c>
      <c r="B917" s="6" t="s">
        <v>5444</v>
      </c>
      <c r="C917" s="6" t="s">
        <v>8514</v>
      </c>
      <c r="D917" s="6" t="s">
        <v>206</v>
      </c>
      <c r="E917" s="6" t="s">
        <v>2466</v>
      </c>
      <c r="F917" s="6">
        <v>31703</v>
      </c>
      <c r="G917" s="6">
        <v>2296393100</v>
      </c>
      <c r="H917" s="6" t="s">
        <v>8515</v>
      </c>
      <c r="I917" s="6" t="s">
        <v>10430</v>
      </c>
      <c r="K917" s="6" t="s">
        <v>8677</v>
      </c>
      <c r="L917" s="6" t="s">
        <v>13355</v>
      </c>
      <c r="M917" s="6">
        <v>0</v>
      </c>
      <c r="N917" s="6" t="s">
        <v>8972</v>
      </c>
      <c r="O917" s="6">
        <f>MATCH(A917, 'combined matches'!B$1:B$4986,0)</f>
        <v>843</v>
      </c>
      <c r="P917" s="6">
        <f t="shared" si="62"/>
        <v>0</v>
      </c>
      <c r="Q917" s="6" t="b">
        <f t="shared" si="63"/>
        <v>0</v>
      </c>
      <c r="R917" s="6" t="b">
        <f t="shared" si="64"/>
        <v>0</v>
      </c>
      <c r="S917" s="6" t="b">
        <f t="shared" si="61"/>
        <v>0</v>
      </c>
      <c r="T917" s="6" t="b">
        <f>IF(P917=1, SUM(P$1:P917))</f>
        <v>0</v>
      </c>
    </row>
    <row r="918" spans="1:20" x14ac:dyDescent="0.2">
      <c r="A918" s="6">
        <v>945</v>
      </c>
      <c r="B918" s="6" t="s">
        <v>5445</v>
      </c>
      <c r="C918" s="6" t="s">
        <v>2493</v>
      </c>
      <c r="D918" s="6" t="s">
        <v>206</v>
      </c>
      <c r="E918" s="6" t="s">
        <v>2466</v>
      </c>
      <c r="F918" s="6">
        <v>31701</v>
      </c>
      <c r="G918" s="6">
        <v>2294056959</v>
      </c>
      <c r="H918" s="6" t="s">
        <v>2493</v>
      </c>
      <c r="I918" s="6" t="s">
        <v>10431</v>
      </c>
      <c r="K918" s="6" t="s">
        <v>8677</v>
      </c>
      <c r="L918" s="6" t="s">
        <v>13355</v>
      </c>
      <c r="M918" s="6">
        <v>0</v>
      </c>
      <c r="N918" s="6" t="s">
        <v>8972</v>
      </c>
      <c r="O918" s="6">
        <f>MATCH(A918, 'combined matches'!B$1:B$4986,0)</f>
        <v>845</v>
      </c>
      <c r="P918" s="6">
        <f t="shared" si="62"/>
        <v>0</v>
      </c>
      <c r="Q918" s="6" t="b">
        <f t="shared" si="63"/>
        <v>0</v>
      </c>
      <c r="R918" s="6" t="b">
        <f t="shared" si="64"/>
        <v>0</v>
      </c>
      <c r="S918" s="6" t="b">
        <f t="shared" si="61"/>
        <v>0</v>
      </c>
      <c r="T918" s="6" t="b">
        <f>IF(P918=1, SUM(P$1:P918))</f>
        <v>0</v>
      </c>
    </row>
    <row r="919" spans="1:20" x14ac:dyDescent="0.2">
      <c r="A919" s="6">
        <v>946</v>
      </c>
      <c r="B919" s="6" t="s">
        <v>5446</v>
      </c>
      <c r="C919" s="6" t="s">
        <v>2495</v>
      </c>
      <c r="D919" s="6" t="s">
        <v>206</v>
      </c>
      <c r="E919" s="6" t="s">
        <v>2466</v>
      </c>
      <c r="F919" s="6">
        <v>31707</v>
      </c>
      <c r="G919" s="6">
        <v>2294352424</v>
      </c>
      <c r="H919" s="6" t="s">
        <v>2495</v>
      </c>
      <c r="I919" s="6" t="s">
        <v>10432</v>
      </c>
      <c r="K919" s="6" t="s">
        <v>8677</v>
      </c>
      <c r="L919" s="6" t="s">
        <v>8973</v>
      </c>
      <c r="M919" s="6">
        <v>1</v>
      </c>
      <c r="N919" s="6" t="s">
        <v>8972</v>
      </c>
      <c r="O919" s="6">
        <f>MATCH(A919, 'combined matches'!B$1:B$4986,0)</f>
        <v>846</v>
      </c>
      <c r="P919" s="6">
        <f t="shared" si="62"/>
        <v>0</v>
      </c>
      <c r="Q919" s="6" t="b">
        <f t="shared" si="63"/>
        <v>0</v>
      </c>
      <c r="R919" s="6" t="b">
        <f t="shared" si="64"/>
        <v>0</v>
      </c>
      <c r="S919" s="6" t="b">
        <f t="shared" si="61"/>
        <v>0</v>
      </c>
      <c r="T919" s="6" t="b">
        <f>IF(P919=1, SUM(P$1:P919))</f>
        <v>0</v>
      </c>
    </row>
    <row r="920" spans="1:20" x14ac:dyDescent="0.2">
      <c r="A920" s="6">
        <v>947</v>
      </c>
      <c r="B920" s="6" t="s">
        <v>5447</v>
      </c>
      <c r="C920" s="6" t="s">
        <v>2491</v>
      </c>
      <c r="D920" s="6" t="s">
        <v>206</v>
      </c>
      <c r="E920" s="6" t="s">
        <v>2466</v>
      </c>
      <c r="F920" s="6">
        <v>31707</v>
      </c>
      <c r="G920" s="6">
        <v>2293176584</v>
      </c>
      <c r="H920" s="6" t="s">
        <v>8223</v>
      </c>
      <c r="I920" s="6" t="s">
        <v>10433</v>
      </c>
      <c r="K920" s="6" t="s">
        <v>8677</v>
      </c>
      <c r="L920" s="6" t="s">
        <v>8979</v>
      </c>
      <c r="N920" s="6" t="s">
        <v>8972</v>
      </c>
      <c r="O920" s="6">
        <f>MATCH(A920, 'combined matches'!B$1:B$4986,0)</f>
        <v>847</v>
      </c>
      <c r="P920" s="6">
        <f t="shared" si="62"/>
        <v>0</v>
      </c>
      <c r="Q920" s="6" t="b">
        <f t="shared" si="63"/>
        <v>0</v>
      </c>
      <c r="R920" s="6" t="b">
        <f t="shared" si="64"/>
        <v>0</v>
      </c>
      <c r="S920" s="6" t="b">
        <f t="shared" si="61"/>
        <v>0</v>
      </c>
      <c r="T920" s="6" t="b">
        <f>IF(P920=1, SUM(P$1:P920))</f>
        <v>0</v>
      </c>
    </row>
    <row r="921" spans="1:20" x14ac:dyDescent="0.2">
      <c r="A921" s="6">
        <v>948</v>
      </c>
      <c r="B921" s="6" t="s">
        <v>5448</v>
      </c>
      <c r="C921" s="6" t="s">
        <v>7583</v>
      </c>
      <c r="D921" s="6" t="s">
        <v>192</v>
      </c>
      <c r="E921" s="6" t="s">
        <v>2466</v>
      </c>
      <c r="F921" s="6">
        <v>39870</v>
      </c>
      <c r="G921" s="6">
        <v>2297345250</v>
      </c>
      <c r="H921" s="6" t="s">
        <v>8224</v>
      </c>
      <c r="I921" s="6" t="s">
        <v>10434</v>
      </c>
      <c r="K921" s="6" t="s">
        <v>8677</v>
      </c>
      <c r="L921" s="6" t="s">
        <v>8975</v>
      </c>
      <c r="N921" s="6" t="s">
        <v>8972</v>
      </c>
      <c r="O921" s="6">
        <f>MATCH(A921, 'combined matches'!B$1:B$4986,0)</f>
        <v>848</v>
      </c>
      <c r="P921" s="6">
        <f t="shared" si="62"/>
        <v>0</v>
      </c>
      <c r="Q921" s="6" t="b">
        <f t="shared" si="63"/>
        <v>0</v>
      </c>
      <c r="R921" s="6" t="b">
        <f t="shared" si="64"/>
        <v>0</v>
      </c>
      <c r="S921" s="6" t="b">
        <f t="shared" si="61"/>
        <v>0</v>
      </c>
      <c r="T921" s="6" t="b">
        <f>IF(P921=1, SUM(P$1:P921))</f>
        <v>0</v>
      </c>
    </row>
    <row r="922" spans="1:20" x14ac:dyDescent="0.2">
      <c r="A922" s="6">
        <v>949</v>
      </c>
      <c r="B922" s="6" t="s">
        <v>5449</v>
      </c>
      <c r="C922" s="6" t="s">
        <v>7584</v>
      </c>
      <c r="D922" s="6" t="s">
        <v>2487</v>
      </c>
      <c r="E922" s="6" t="s">
        <v>2466</v>
      </c>
      <c r="F922" s="6">
        <v>39842</v>
      </c>
      <c r="G922" s="6">
        <v>2299952990</v>
      </c>
      <c r="H922" s="6" t="s">
        <v>7585</v>
      </c>
      <c r="I922" s="6" t="s">
        <v>10435</v>
      </c>
      <c r="K922" s="6" t="s">
        <v>8677</v>
      </c>
      <c r="L922" s="6" t="s">
        <v>13355</v>
      </c>
      <c r="M922" s="6">
        <v>0</v>
      </c>
      <c r="N922" s="6" t="s">
        <v>8972</v>
      </c>
      <c r="O922" s="6">
        <f>MATCH(A922, 'combined matches'!B$1:B$4986,0)</f>
        <v>849</v>
      </c>
      <c r="P922" s="6">
        <f t="shared" si="62"/>
        <v>0</v>
      </c>
      <c r="Q922" s="6" t="b">
        <f t="shared" si="63"/>
        <v>0</v>
      </c>
      <c r="R922" s="6" t="b">
        <f t="shared" si="64"/>
        <v>0</v>
      </c>
      <c r="S922" s="6" t="b">
        <f t="shared" si="61"/>
        <v>0</v>
      </c>
      <c r="T922" s="6" t="b">
        <f>IF(P922=1, SUM(P$1:P922))</f>
        <v>0</v>
      </c>
    </row>
    <row r="923" spans="1:20" x14ac:dyDescent="0.2">
      <c r="A923" s="6">
        <v>950</v>
      </c>
      <c r="B923" s="6" t="s">
        <v>5450</v>
      </c>
      <c r="C923" s="6" t="s">
        <v>2484</v>
      </c>
      <c r="D923" s="6" t="s">
        <v>2485</v>
      </c>
      <c r="E923" s="6" t="s">
        <v>2466</v>
      </c>
      <c r="F923" s="6">
        <v>31092</v>
      </c>
      <c r="G923" s="6">
        <v>2292688865</v>
      </c>
      <c r="H923" s="6" t="s">
        <v>6766</v>
      </c>
      <c r="I923" s="6" t="s">
        <v>10436</v>
      </c>
      <c r="K923" s="6" t="s">
        <v>8677</v>
      </c>
      <c r="L923" s="6" t="s">
        <v>8975</v>
      </c>
      <c r="N923" s="6" t="s">
        <v>8972</v>
      </c>
      <c r="O923" s="6">
        <f>MATCH(A923, 'combined matches'!B$1:B$4986,0)</f>
        <v>850</v>
      </c>
      <c r="P923" s="6">
        <f t="shared" si="62"/>
        <v>0</v>
      </c>
      <c r="Q923" s="6" t="b">
        <f t="shared" si="63"/>
        <v>0</v>
      </c>
      <c r="R923" s="6" t="b">
        <f t="shared" si="64"/>
        <v>0</v>
      </c>
      <c r="S923" s="6" t="b">
        <f t="shared" si="61"/>
        <v>0</v>
      </c>
      <c r="T923" s="6" t="b">
        <f>IF(P923=1, SUM(P$1:P923))</f>
        <v>0</v>
      </c>
    </row>
    <row r="924" spans="1:20" x14ac:dyDescent="0.2">
      <c r="A924" s="6">
        <v>951</v>
      </c>
      <c r="B924" s="6" t="s">
        <v>5451</v>
      </c>
      <c r="C924" s="6" t="s">
        <v>2472</v>
      </c>
      <c r="D924" s="6" t="s">
        <v>206</v>
      </c>
      <c r="E924" s="6" t="s">
        <v>2466</v>
      </c>
      <c r="F924" s="6">
        <v>31703</v>
      </c>
      <c r="G924" s="6">
        <v>2296393103</v>
      </c>
      <c r="H924" s="6" t="s">
        <v>8225</v>
      </c>
      <c r="I924" s="6" t="s">
        <v>10437</v>
      </c>
      <c r="K924" s="6" t="s">
        <v>8677</v>
      </c>
      <c r="L924" s="6" t="s">
        <v>8973</v>
      </c>
      <c r="M924" s="6">
        <v>1</v>
      </c>
      <c r="N924" s="6" t="s">
        <v>8972</v>
      </c>
      <c r="O924" s="6" t="e">
        <f>MATCH(A924, 'combined matches'!B$1:B$4986,0)</f>
        <v>#N/A</v>
      </c>
      <c r="P924" s="6">
        <f t="shared" si="62"/>
        <v>1</v>
      </c>
      <c r="Q924" s="6">
        <f t="shared" si="63"/>
        <v>1</v>
      </c>
      <c r="R924" s="6">
        <f t="shared" si="64"/>
        <v>0</v>
      </c>
      <c r="S924" s="6" t="b">
        <f t="shared" si="61"/>
        <v>0</v>
      </c>
      <c r="T924" s="6">
        <f>IF(P924=1, SUM(P$1:P924))</f>
        <v>115</v>
      </c>
    </row>
    <row r="925" spans="1:20" x14ac:dyDescent="0.2">
      <c r="A925" s="6">
        <v>952</v>
      </c>
      <c r="B925" s="6" t="s">
        <v>5452</v>
      </c>
      <c r="C925" s="6" t="s">
        <v>7586</v>
      </c>
      <c r="D925" s="6" t="s">
        <v>2489</v>
      </c>
      <c r="E925" s="6" t="s">
        <v>2466</v>
      </c>
      <c r="F925" s="6">
        <v>31709</v>
      </c>
      <c r="G925" s="6">
        <v>2299312235</v>
      </c>
      <c r="H925" s="6" t="s">
        <v>7587</v>
      </c>
      <c r="I925" s="6" t="s">
        <v>10438</v>
      </c>
      <c r="K925" s="6" t="s">
        <v>8677</v>
      </c>
      <c r="L925" s="6" t="s">
        <v>8973</v>
      </c>
      <c r="M925" s="6">
        <v>1</v>
      </c>
      <c r="N925" s="6" t="s">
        <v>8972</v>
      </c>
      <c r="O925" s="6">
        <f>MATCH(A925, 'combined matches'!B$1:B$4986,0)</f>
        <v>851</v>
      </c>
      <c r="P925" s="6">
        <f t="shared" si="62"/>
        <v>0</v>
      </c>
      <c r="Q925" s="6" t="b">
        <f t="shared" si="63"/>
        <v>0</v>
      </c>
      <c r="R925" s="6" t="b">
        <f t="shared" si="64"/>
        <v>0</v>
      </c>
      <c r="S925" s="6" t="b">
        <f t="shared" si="61"/>
        <v>0</v>
      </c>
      <c r="T925" s="6" t="b">
        <f>IF(P925=1, SUM(P$1:P925))</f>
        <v>0</v>
      </c>
    </row>
    <row r="926" spans="1:20" x14ac:dyDescent="0.2">
      <c r="A926" s="6">
        <v>953</v>
      </c>
      <c r="B926" s="6" t="s">
        <v>5453</v>
      </c>
      <c r="C926" s="6" t="s">
        <v>2476</v>
      </c>
      <c r="D926" s="6" t="s">
        <v>1090</v>
      </c>
      <c r="E926" s="6" t="s">
        <v>2466</v>
      </c>
      <c r="F926" s="6">
        <v>31763</v>
      </c>
      <c r="G926" s="6">
        <v>2297596508</v>
      </c>
      <c r="H926" s="6" t="s">
        <v>8226</v>
      </c>
      <c r="I926" s="6" t="s">
        <v>10439</v>
      </c>
      <c r="K926" s="6" t="s">
        <v>8677</v>
      </c>
      <c r="L926" s="6" t="s">
        <v>13355</v>
      </c>
      <c r="M926" s="6">
        <v>0</v>
      </c>
      <c r="N926" s="6" t="s">
        <v>8972</v>
      </c>
      <c r="O926" s="6">
        <f>MATCH(A926, 'combined matches'!B$1:B$4986,0)</f>
        <v>852</v>
      </c>
      <c r="P926" s="6">
        <f t="shared" si="62"/>
        <v>0</v>
      </c>
      <c r="Q926" s="6" t="b">
        <f t="shared" si="63"/>
        <v>0</v>
      </c>
      <c r="R926" s="6" t="b">
        <f t="shared" si="64"/>
        <v>0</v>
      </c>
      <c r="S926" s="6" t="b">
        <f t="shared" si="61"/>
        <v>0</v>
      </c>
      <c r="T926" s="6" t="b">
        <f>IF(P926=1, SUM(P$1:P926))</f>
        <v>0</v>
      </c>
    </row>
    <row r="927" spans="1:20" x14ac:dyDescent="0.2">
      <c r="A927" s="6">
        <v>954</v>
      </c>
      <c r="B927" s="6" t="s">
        <v>5454</v>
      </c>
      <c r="C927" s="6" t="s">
        <v>2478</v>
      </c>
      <c r="D927" s="6" t="s">
        <v>206</v>
      </c>
      <c r="E927" s="6" t="s">
        <v>2466</v>
      </c>
      <c r="F927" s="6">
        <v>31701</v>
      </c>
      <c r="G927" s="6">
        <v>2298883636</v>
      </c>
      <c r="H927" s="6" t="s">
        <v>2478</v>
      </c>
      <c r="I927" s="6" t="s">
        <v>10440</v>
      </c>
      <c r="K927" s="6" t="s">
        <v>8677</v>
      </c>
      <c r="L927" s="6" t="s">
        <v>13355</v>
      </c>
      <c r="M927" s="6">
        <v>0</v>
      </c>
      <c r="N927" s="6" t="s">
        <v>8972</v>
      </c>
      <c r="O927" s="6">
        <f>MATCH(A927, 'combined matches'!B$1:B$4986,0)</f>
        <v>853</v>
      </c>
      <c r="P927" s="6">
        <f t="shared" si="62"/>
        <v>0</v>
      </c>
      <c r="Q927" s="6" t="b">
        <f t="shared" si="63"/>
        <v>0</v>
      </c>
      <c r="R927" s="6" t="b">
        <f t="shared" si="64"/>
        <v>0</v>
      </c>
      <c r="S927" s="6" t="b">
        <f t="shared" si="61"/>
        <v>0</v>
      </c>
      <c r="T927" s="6" t="b">
        <f>IF(P927=1, SUM(P$1:P927))</f>
        <v>0</v>
      </c>
    </row>
    <row r="928" spans="1:20" x14ac:dyDescent="0.2">
      <c r="A928" s="6">
        <v>955</v>
      </c>
      <c r="B928" s="6" t="s">
        <v>5455</v>
      </c>
      <c r="C928" s="6" t="s">
        <v>2480</v>
      </c>
      <c r="D928" s="6" t="s">
        <v>206</v>
      </c>
      <c r="E928" s="6" t="s">
        <v>2466</v>
      </c>
      <c r="F928" s="6">
        <v>31705</v>
      </c>
      <c r="G928" s="6">
        <v>2294311423</v>
      </c>
      <c r="H928" s="6" t="s">
        <v>6765</v>
      </c>
      <c r="I928" s="6" t="s">
        <v>10441</v>
      </c>
      <c r="K928" s="6" t="s">
        <v>8677</v>
      </c>
      <c r="L928" s="6" t="s">
        <v>13355</v>
      </c>
      <c r="M928" s="6">
        <v>0</v>
      </c>
      <c r="N928" s="6" t="s">
        <v>8972</v>
      </c>
      <c r="O928" s="6">
        <f>MATCH(A928, 'combined matches'!B$1:B$4986,0)</f>
        <v>854</v>
      </c>
      <c r="P928" s="6">
        <f t="shared" si="62"/>
        <v>0</v>
      </c>
      <c r="Q928" s="6" t="b">
        <f t="shared" si="63"/>
        <v>0</v>
      </c>
      <c r="R928" s="6" t="b">
        <f t="shared" si="64"/>
        <v>0</v>
      </c>
      <c r="S928" s="6" t="b">
        <f t="shared" si="61"/>
        <v>0</v>
      </c>
      <c r="T928" s="6" t="b">
        <f>IF(P928=1, SUM(P$1:P928))</f>
        <v>0</v>
      </c>
    </row>
    <row r="929" spans="1:20" x14ac:dyDescent="0.2">
      <c r="A929" s="6">
        <v>956</v>
      </c>
      <c r="B929" s="6" t="s">
        <v>5456</v>
      </c>
      <c r="C929" s="6" t="s">
        <v>2482</v>
      </c>
      <c r="D929" s="6" t="s">
        <v>206</v>
      </c>
      <c r="E929" s="6" t="s">
        <v>2466</v>
      </c>
      <c r="F929" s="6">
        <v>31701</v>
      </c>
      <c r="G929" s="6">
        <v>2294313120</v>
      </c>
      <c r="H929" s="6" t="s">
        <v>2482</v>
      </c>
      <c r="I929" s="6" t="s">
        <v>10442</v>
      </c>
      <c r="K929" s="6" t="s">
        <v>8677</v>
      </c>
      <c r="L929" s="6" t="s">
        <v>8973</v>
      </c>
      <c r="M929" s="6">
        <v>1</v>
      </c>
      <c r="N929" s="6" t="s">
        <v>8972</v>
      </c>
      <c r="O929" s="6">
        <f>MATCH(A929, 'combined matches'!B$1:B$4986,0)</f>
        <v>855</v>
      </c>
      <c r="P929" s="6">
        <f t="shared" si="62"/>
        <v>0</v>
      </c>
      <c r="Q929" s="6" t="b">
        <f t="shared" si="63"/>
        <v>0</v>
      </c>
      <c r="R929" s="6" t="b">
        <f t="shared" si="64"/>
        <v>0</v>
      </c>
      <c r="S929" s="6" t="b">
        <f t="shared" si="61"/>
        <v>0</v>
      </c>
      <c r="T929" s="6" t="b">
        <f>IF(P929=1, SUM(P$1:P929))</f>
        <v>0</v>
      </c>
    </row>
    <row r="930" spans="1:20" x14ac:dyDescent="0.2">
      <c r="A930" s="6">
        <v>957</v>
      </c>
      <c r="B930" s="6" t="s">
        <v>5457</v>
      </c>
      <c r="C930" s="6" t="s">
        <v>2474</v>
      </c>
      <c r="D930" s="6" t="s">
        <v>206</v>
      </c>
      <c r="E930" s="6" t="s">
        <v>2466</v>
      </c>
      <c r="F930" s="6">
        <v>39846</v>
      </c>
      <c r="G930" s="6">
        <v>2298352238</v>
      </c>
      <c r="H930" s="6" t="s">
        <v>2474</v>
      </c>
      <c r="I930" s="6" t="s">
        <v>10443</v>
      </c>
      <c r="K930" s="6" t="s">
        <v>8677</v>
      </c>
      <c r="L930" s="6" t="s">
        <v>13355</v>
      </c>
      <c r="M930" s="6">
        <v>0</v>
      </c>
      <c r="N930" s="6" t="s">
        <v>8972</v>
      </c>
      <c r="O930" s="6">
        <f>MATCH(A930, 'combined matches'!B$1:B$4986,0)</f>
        <v>856</v>
      </c>
      <c r="P930" s="6">
        <f t="shared" si="62"/>
        <v>0</v>
      </c>
      <c r="Q930" s="6" t="b">
        <f t="shared" si="63"/>
        <v>0</v>
      </c>
      <c r="R930" s="6" t="b">
        <f t="shared" si="64"/>
        <v>0</v>
      </c>
      <c r="S930" s="6" t="b">
        <f t="shared" si="61"/>
        <v>0</v>
      </c>
      <c r="T930" s="6" t="b">
        <f>IF(P930=1, SUM(P$1:P930))</f>
        <v>0</v>
      </c>
    </row>
    <row r="931" spans="1:20" x14ac:dyDescent="0.2">
      <c r="A931" s="6">
        <v>958</v>
      </c>
      <c r="B931" s="6" t="s">
        <v>20891</v>
      </c>
      <c r="C931" s="6" t="s">
        <v>20892</v>
      </c>
      <c r="D931" s="6" t="s">
        <v>2118</v>
      </c>
      <c r="E931" s="6" t="s">
        <v>2466</v>
      </c>
      <c r="F931" s="6">
        <v>30601</v>
      </c>
      <c r="G931" s="6">
        <v>7065465526</v>
      </c>
      <c r="H931" s="6" t="s">
        <v>20893</v>
      </c>
      <c r="I931" s="6" t="s">
        <v>20894</v>
      </c>
      <c r="K931" s="6" t="s">
        <v>8678</v>
      </c>
      <c r="L931" s="6" t="s">
        <v>8973</v>
      </c>
      <c r="M931" s="6">
        <v>1</v>
      </c>
      <c r="N931" s="6" t="s">
        <v>11017</v>
      </c>
      <c r="O931" s="6" t="e">
        <f>MATCH(A931, 'combined matches'!B$1:B$4986,0)</f>
        <v>#N/A</v>
      </c>
      <c r="P931" s="6">
        <f t="shared" si="62"/>
        <v>1</v>
      </c>
      <c r="Q931" s="6">
        <f t="shared" si="63"/>
        <v>0</v>
      </c>
      <c r="R931" s="6" t="b">
        <f t="shared" si="64"/>
        <v>0</v>
      </c>
      <c r="S931" s="6">
        <f t="shared" ref="S931:S960" si="65">IF(Q931=0, IF(K931=K932, IF(R932=FALSE,0,1)))</f>
        <v>1</v>
      </c>
      <c r="T931" s="6">
        <f>IF(P931=1, SUM(P$1:P931))</f>
        <v>116</v>
      </c>
    </row>
    <row r="932" spans="1:20" x14ac:dyDescent="0.2">
      <c r="A932" s="6">
        <v>959</v>
      </c>
      <c r="B932" s="6" t="s">
        <v>5458</v>
      </c>
      <c r="C932" s="6" t="s">
        <v>5459</v>
      </c>
      <c r="D932" s="6" t="s">
        <v>2118</v>
      </c>
      <c r="E932" s="6" t="s">
        <v>2466</v>
      </c>
      <c r="F932" s="6">
        <v>30601</v>
      </c>
      <c r="G932" s="6">
        <v>7065431145</v>
      </c>
      <c r="H932" s="6" t="s">
        <v>5459</v>
      </c>
      <c r="I932" s="6" t="s">
        <v>10444</v>
      </c>
      <c r="K932" s="6" t="s">
        <v>8678</v>
      </c>
      <c r="L932" s="6" t="s">
        <v>8973</v>
      </c>
      <c r="M932" s="6">
        <v>1</v>
      </c>
      <c r="N932" s="6" t="s">
        <v>8972</v>
      </c>
      <c r="O932" s="6" t="e">
        <f>MATCH(A932, 'combined matches'!B$1:B$4986,0)</f>
        <v>#N/A</v>
      </c>
      <c r="P932" s="6">
        <f t="shared" si="62"/>
        <v>1</v>
      </c>
      <c r="Q932" s="6">
        <f t="shared" si="63"/>
        <v>1</v>
      </c>
      <c r="R932" s="6">
        <f t="shared" si="64"/>
        <v>0</v>
      </c>
      <c r="S932" s="6" t="b">
        <f t="shared" ref="S932:S959" si="66">IF(Q932=0, IF(K932=K933, 0,1))</f>
        <v>0</v>
      </c>
      <c r="T932" s="6">
        <f>IF(P932=1, SUM(P$1:P932))</f>
        <v>117</v>
      </c>
    </row>
    <row r="933" spans="1:20" x14ac:dyDescent="0.2">
      <c r="A933" s="6">
        <v>960</v>
      </c>
      <c r="B933" s="6" t="s">
        <v>12210</v>
      </c>
      <c r="C933" s="6" t="s">
        <v>2635</v>
      </c>
      <c r="D933" s="6" t="s">
        <v>2636</v>
      </c>
      <c r="E933" s="6" t="s">
        <v>2466</v>
      </c>
      <c r="F933" s="6">
        <v>31825</v>
      </c>
      <c r="G933" s="6">
        <v>2292738881</v>
      </c>
      <c r="H933" s="6" t="s">
        <v>2635</v>
      </c>
      <c r="I933" s="6" t="s">
        <v>12210</v>
      </c>
      <c r="K933" s="6" t="s">
        <v>8679</v>
      </c>
      <c r="L933" s="6" t="s">
        <v>8973</v>
      </c>
      <c r="M933" s="6">
        <v>1</v>
      </c>
      <c r="N933" s="6" t="s">
        <v>11017</v>
      </c>
      <c r="O933" s="6">
        <f>MATCH(A933, 'combined matches'!B$1:B$4986,0)</f>
        <v>857</v>
      </c>
      <c r="P933" s="6">
        <f t="shared" si="62"/>
        <v>0</v>
      </c>
      <c r="Q933" s="6" t="b">
        <f t="shared" si="63"/>
        <v>0</v>
      </c>
      <c r="R933" s="6" t="b">
        <f t="shared" si="64"/>
        <v>0</v>
      </c>
      <c r="S933" s="6" t="b">
        <f t="shared" si="66"/>
        <v>0</v>
      </c>
      <c r="T933" s="6" t="b">
        <f>IF(P933=1, SUM(P$1:P933))</f>
        <v>0</v>
      </c>
    </row>
    <row r="934" spans="1:20" x14ac:dyDescent="0.2">
      <c r="A934" s="6">
        <v>961</v>
      </c>
      <c r="B934" s="6" t="s">
        <v>2658</v>
      </c>
      <c r="C934" s="6" t="s">
        <v>2659</v>
      </c>
      <c r="D934" s="6" t="s">
        <v>1280</v>
      </c>
      <c r="E934" s="6" t="s">
        <v>2466</v>
      </c>
      <c r="F934" s="6">
        <v>31708</v>
      </c>
      <c r="G934" s="6">
        <v>2298247757</v>
      </c>
      <c r="H934" s="6" t="s">
        <v>2659</v>
      </c>
      <c r="I934" s="6" t="s">
        <v>9614</v>
      </c>
      <c r="K934" s="6" t="s">
        <v>8679</v>
      </c>
      <c r="L934" s="6" t="s">
        <v>8973</v>
      </c>
      <c r="M934" s="6">
        <v>1</v>
      </c>
      <c r="N934" s="6" t="s">
        <v>8972</v>
      </c>
      <c r="O934" s="6">
        <f>MATCH(A934, 'combined matches'!B$1:B$4986,0)</f>
        <v>858</v>
      </c>
      <c r="P934" s="6">
        <f t="shared" si="62"/>
        <v>0</v>
      </c>
      <c r="Q934" s="6" t="b">
        <f t="shared" si="63"/>
        <v>0</v>
      </c>
      <c r="R934" s="6" t="b">
        <f t="shared" si="64"/>
        <v>0</v>
      </c>
      <c r="S934" s="6" t="b">
        <f t="shared" si="66"/>
        <v>0</v>
      </c>
      <c r="T934" s="6" t="b">
        <f>IF(P934=1, SUM(P$1:P934))</f>
        <v>0</v>
      </c>
    </row>
    <row r="935" spans="1:20" x14ac:dyDescent="0.2">
      <c r="A935" s="6">
        <v>962</v>
      </c>
      <c r="B935" s="6" t="s">
        <v>2660</v>
      </c>
      <c r="C935" s="6" t="s">
        <v>2661</v>
      </c>
      <c r="D935" s="6" t="s">
        <v>2662</v>
      </c>
      <c r="E935" s="6" t="s">
        <v>2466</v>
      </c>
      <c r="F935" s="6">
        <v>31714</v>
      </c>
      <c r="G935" s="6">
        <v>2295674414</v>
      </c>
      <c r="H935" s="6" t="s">
        <v>7999</v>
      </c>
      <c r="I935" s="6" t="s">
        <v>2660</v>
      </c>
      <c r="K935" s="6" t="s">
        <v>8679</v>
      </c>
      <c r="L935" s="6" t="s">
        <v>8973</v>
      </c>
      <c r="M935" s="6">
        <v>1</v>
      </c>
      <c r="N935" s="6" t="s">
        <v>8972</v>
      </c>
      <c r="O935" s="6">
        <f>MATCH(A935, 'combined matches'!B$1:B$4986,0)</f>
        <v>859</v>
      </c>
      <c r="P935" s="6">
        <f t="shared" si="62"/>
        <v>0</v>
      </c>
      <c r="Q935" s="6" t="b">
        <f t="shared" si="63"/>
        <v>0</v>
      </c>
      <c r="R935" s="6" t="b">
        <f t="shared" si="64"/>
        <v>0</v>
      </c>
      <c r="S935" s="6" t="b">
        <f t="shared" si="66"/>
        <v>0</v>
      </c>
      <c r="T935" s="6" t="b">
        <f>IF(P935=1, SUM(P$1:P935))</f>
        <v>0</v>
      </c>
    </row>
    <row r="936" spans="1:20" x14ac:dyDescent="0.2">
      <c r="A936" s="6">
        <v>963</v>
      </c>
      <c r="B936" s="6" t="s">
        <v>2604</v>
      </c>
      <c r="C936" s="6" t="s">
        <v>2605</v>
      </c>
      <c r="D936" s="6" t="s">
        <v>348</v>
      </c>
      <c r="E936" s="6" t="s">
        <v>2466</v>
      </c>
      <c r="F936" s="6">
        <v>31006</v>
      </c>
      <c r="G936" s="6">
        <v>4788625453</v>
      </c>
      <c r="H936" s="6" t="s">
        <v>6781</v>
      </c>
      <c r="I936" s="6" t="s">
        <v>9597</v>
      </c>
      <c r="K936" s="6" t="s">
        <v>8679</v>
      </c>
      <c r="L936" s="6" t="s">
        <v>8973</v>
      </c>
      <c r="M936" s="6">
        <v>1</v>
      </c>
      <c r="N936" s="6" t="s">
        <v>8972</v>
      </c>
      <c r="O936" s="6">
        <f>MATCH(A936, 'combined matches'!B$1:B$4986,0)</f>
        <v>860</v>
      </c>
      <c r="P936" s="6">
        <f t="shared" si="62"/>
        <v>0</v>
      </c>
      <c r="Q936" s="6" t="b">
        <f t="shared" si="63"/>
        <v>0</v>
      </c>
      <c r="R936" s="6" t="b">
        <f t="shared" si="64"/>
        <v>0</v>
      </c>
      <c r="S936" s="6" t="b">
        <f t="shared" si="66"/>
        <v>0</v>
      </c>
      <c r="T936" s="6" t="b">
        <f>IF(P936=1, SUM(P$1:P936))</f>
        <v>0</v>
      </c>
    </row>
    <row r="937" spans="1:20" x14ac:dyDescent="0.2">
      <c r="A937" s="6">
        <v>964</v>
      </c>
      <c r="B937" s="6" t="s">
        <v>2606</v>
      </c>
      <c r="C937" s="6" t="s">
        <v>7430</v>
      </c>
      <c r="D937" s="6" t="s">
        <v>2607</v>
      </c>
      <c r="E937" s="6" t="s">
        <v>2466</v>
      </c>
      <c r="F937" s="6">
        <v>31008</v>
      </c>
      <c r="G937" s="6">
        <v>4789565002</v>
      </c>
      <c r="H937" s="6" t="s">
        <v>7430</v>
      </c>
      <c r="I937" s="6" t="s">
        <v>9598</v>
      </c>
      <c r="K937" s="6" t="s">
        <v>8679</v>
      </c>
      <c r="L937" s="6" t="s">
        <v>8973</v>
      </c>
      <c r="M937" s="6">
        <v>1</v>
      </c>
      <c r="N937" s="6" t="s">
        <v>8972</v>
      </c>
      <c r="O937" s="6">
        <f>MATCH(A937, 'combined matches'!B$1:B$4986,0)</f>
        <v>861</v>
      </c>
      <c r="P937" s="6">
        <f t="shared" si="62"/>
        <v>0</v>
      </c>
      <c r="Q937" s="6" t="b">
        <f t="shared" si="63"/>
        <v>0</v>
      </c>
      <c r="R937" s="6" t="b">
        <f t="shared" si="64"/>
        <v>0</v>
      </c>
      <c r="S937" s="6" t="b">
        <f t="shared" si="66"/>
        <v>0</v>
      </c>
      <c r="T937" s="6" t="b">
        <f>IF(P937=1, SUM(P$1:P937))</f>
        <v>0</v>
      </c>
    </row>
    <row r="938" spans="1:20" x14ac:dyDescent="0.2">
      <c r="A938" s="6">
        <v>965</v>
      </c>
      <c r="B938" s="6" t="s">
        <v>5460</v>
      </c>
      <c r="C938" s="6" t="s">
        <v>2652</v>
      </c>
      <c r="D938" s="6" t="s">
        <v>2617</v>
      </c>
      <c r="E938" s="6" t="s">
        <v>2466</v>
      </c>
      <c r="F938" s="6">
        <v>31805</v>
      </c>
      <c r="G938" s="6">
        <v>7069891365</v>
      </c>
      <c r="H938" s="6" t="s">
        <v>2652</v>
      </c>
      <c r="I938" s="6" t="s">
        <v>10445</v>
      </c>
      <c r="K938" s="6" t="s">
        <v>8679</v>
      </c>
      <c r="L938" s="6" t="s">
        <v>8973</v>
      </c>
      <c r="M938" s="6">
        <v>1</v>
      </c>
      <c r="N938" s="6" t="s">
        <v>8972</v>
      </c>
      <c r="O938" s="6">
        <f>MATCH(A938, 'combined matches'!B$1:B$4986,0)</f>
        <v>862</v>
      </c>
      <c r="P938" s="6">
        <f t="shared" si="62"/>
        <v>0</v>
      </c>
      <c r="Q938" s="6" t="b">
        <f t="shared" si="63"/>
        <v>0</v>
      </c>
      <c r="R938" s="6" t="b">
        <f t="shared" si="64"/>
        <v>0</v>
      </c>
      <c r="S938" s="6" t="b">
        <f t="shared" si="66"/>
        <v>0</v>
      </c>
      <c r="T938" s="6" t="b">
        <f>IF(P938=1, SUM(P$1:P938))</f>
        <v>0</v>
      </c>
    </row>
    <row r="939" spans="1:20" x14ac:dyDescent="0.2">
      <c r="A939" s="6">
        <v>966</v>
      </c>
      <c r="B939" s="6" t="s">
        <v>2608</v>
      </c>
      <c r="C939" s="6" t="s">
        <v>2609</v>
      </c>
      <c r="D939" s="6" t="s">
        <v>2610</v>
      </c>
      <c r="E939" s="6" t="s">
        <v>2466</v>
      </c>
      <c r="F939" s="6">
        <v>31014</v>
      </c>
      <c r="G939" s="6">
        <v>4789344988</v>
      </c>
      <c r="H939" s="6" t="s">
        <v>6782</v>
      </c>
      <c r="I939" s="6" t="s">
        <v>9599</v>
      </c>
      <c r="K939" s="6" t="s">
        <v>8679</v>
      </c>
      <c r="L939" s="6" t="s">
        <v>8973</v>
      </c>
      <c r="M939" s="6">
        <v>1</v>
      </c>
      <c r="N939" s="6" t="s">
        <v>8972</v>
      </c>
      <c r="O939" s="6">
        <f>MATCH(A939, 'combined matches'!B$1:B$4986,0)</f>
        <v>863</v>
      </c>
      <c r="P939" s="6">
        <f t="shared" si="62"/>
        <v>0</v>
      </c>
      <c r="Q939" s="6" t="b">
        <f t="shared" si="63"/>
        <v>0</v>
      </c>
      <c r="R939" s="6" t="b">
        <f t="shared" si="64"/>
        <v>0</v>
      </c>
      <c r="S939" s="6" t="b">
        <f t="shared" si="66"/>
        <v>0</v>
      </c>
      <c r="T939" s="6" t="b">
        <f>IF(P939=1, SUM(P$1:P939))</f>
        <v>0</v>
      </c>
    </row>
    <row r="940" spans="1:20" x14ac:dyDescent="0.2">
      <c r="A940" s="6">
        <v>967</v>
      </c>
      <c r="B940" s="6" t="s">
        <v>2611</v>
      </c>
      <c r="C940" s="6" t="s">
        <v>2612</v>
      </c>
      <c r="D940" s="6" t="s">
        <v>2613</v>
      </c>
      <c r="E940" s="6" t="s">
        <v>2466</v>
      </c>
      <c r="F940" s="6">
        <v>31015</v>
      </c>
      <c r="G940" s="6">
        <v>2292760052</v>
      </c>
      <c r="H940" s="6" t="s">
        <v>6783</v>
      </c>
      <c r="I940" s="6" t="s">
        <v>9600</v>
      </c>
      <c r="K940" s="6" t="s">
        <v>8679</v>
      </c>
      <c r="L940" s="6" t="s">
        <v>8973</v>
      </c>
      <c r="M940" s="6">
        <v>1</v>
      </c>
      <c r="N940" s="6" t="s">
        <v>8972</v>
      </c>
      <c r="O940" s="6">
        <f>MATCH(A940, 'combined matches'!B$1:B$4986,0)</f>
        <v>864</v>
      </c>
      <c r="P940" s="6">
        <f t="shared" si="62"/>
        <v>0</v>
      </c>
      <c r="Q940" s="6" t="b">
        <f t="shared" si="63"/>
        <v>0</v>
      </c>
      <c r="R940" s="6" t="b">
        <f t="shared" si="64"/>
        <v>0</v>
      </c>
      <c r="S940" s="6" t="b">
        <f t="shared" si="66"/>
        <v>0</v>
      </c>
      <c r="T940" s="6" t="b">
        <f>IF(P940=1, SUM(P$1:P940))</f>
        <v>0</v>
      </c>
    </row>
    <row r="941" spans="1:20" x14ac:dyDescent="0.2">
      <c r="A941" s="6">
        <v>968</v>
      </c>
      <c r="B941" s="6" t="s">
        <v>5461</v>
      </c>
      <c r="C941" s="6" t="s">
        <v>7431</v>
      </c>
      <c r="D941" s="6" t="s">
        <v>2613</v>
      </c>
      <c r="E941" s="6" t="s">
        <v>2466</v>
      </c>
      <c r="F941" s="6">
        <v>31015</v>
      </c>
      <c r="G941" s="6">
        <v>2292719330</v>
      </c>
      <c r="H941" s="6" t="s">
        <v>7995</v>
      </c>
      <c r="I941" s="6" t="s">
        <v>10446</v>
      </c>
      <c r="K941" s="6" t="s">
        <v>8679</v>
      </c>
      <c r="L941" s="6" t="s">
        <v>8973</v>
      </c>
      <c r="M941" s="6">
        <v>1</v>
      </c>
      <c r="N941" s="6" t="s">
        <v>8972</v>
      </c>
      <c r="O941" s="6">
        <f>MATCH(A941, 'combined matches'!B$1:B$4986,0)</f>
        <v>865</v>
      </c>
      <c r="P941" s="6">
        <f t="shared" si="62"/>
        <v>0</v>
      </c>
      <c r="Q941" s="6" t="b">
        <f t="shared" si="63"/>
        <v>0</v>
      </c>
      <c r="R941" s="6" t="b">
        <f t="shared" si="64"/>
        <v>0</v>
      </c>
      <c r="S941" s="6" t="b">
        <f t="shared" si="66"/>
        <v>0</v>
      </c>
      <c r="T941" s="6" t="b">
        <f>IF(P941=1, SUM(P$1:P941))</f>
        <v>0</v>
      </c>
    </row>
    <row r="942" spans="1:20" x14ac:dyDescent="0.2">
      <c r="A942" s="6">
        <v>969</v>
      </c>
      <c r="B942" s="6" t="s">
        <v>2615</v>
      </c>
      <c r="C942" s="6" t="s">
        <v>2616</v>
      </c>
      <c r="D942" s="6" t="s">
        <v>2617</v>
      </c>
      <c r="E942" s="6" t="s">
        <v>2466</v>
      </c>
      <c r="F942" s="6">
        <v>31805</v>
      </c>
      <c r="G942" s="6">
        <v>7069891050</v>
      </c>
      <c r="H942" s="6" t="s">
        <v>2616</v>
      </c>
      <c r="I942" s="6" t="s">
        <v>9601</v>
      </c>
      <c r="K942" s="6" t="s">
        <v>8679</v>
      </c>
      <c r="L942" s="6" t="s">
        <v>8973</v>
      </c>
      <c r="M942" s="6">
        <v>1</v>
      </c>
      <c r="N942" s="6" t="s">
        <v>8972</v>
      </c>
      <c r="O942" s="6">
        <f>MATCH(A942, 'combined matches'!B$1:B$4986,0)</f>
        <v>866</v>
      </c>
      <c r="P942" s="6">
        <f t="shared" si="62"/>
        <v>0</v>
      </c>
      <c r="Q942" s="6" t="b">
        <f t="shared" si="63"/>
        <v>0</v>
      </c>
      <c r="R942" s="6" t="b">
        <f t="shared" si="64"/>
        <v>0</v>
      </c>
      <c r="S942" s="6" t="b">
        <f t="shared" si="66"/>
        <v>0</v>
      </c>
      <c r="T942" s="6" t="b">
        <f>IF(P942=1, SUM(P$1:P942))</f>
        <v>0</v>
      </c>
    </row>
    <row r="943" spans="1:20" x14ac:dyDescent="0.2">
      <c r="A943" s="6">
        <v>970</v>
      </c>
      <c r="B943" s="6" t="s">
        <v>2618</v>
      </c>
      <c r="C943" s="6" t="s">
        <v>7432</v>
      </c>
      <c r="D943" s="6" t="s">
        <v>2619</v>
      </c>
      <c r="E943" s="6" t="s">
        <v>2466</v>
      </c>
      <c r="F943" s="6">
        <v>31023</v>
      </c>
      <c r="G943" s="6">
        <v>4783740020</v>
      </c>
      <c r="H943" s="6" t="s">
        <v>7996</v>
      </c>
      <c r="I943" s="6" t="s">
        <v>9602</v>
      </c>
      <c r="K943" s="6" t="s">
        <v>8679</v>
      </c>
      <c r="L943" s="6" t="s">
        <v>8973</v>
      </c>
      <c r="M943" s="6">
        <v>1</v>
      </c>
      <c r="N943" s="6" t="s">
        <v>8972</v>
      </c>
      <c r="O943" s="6">
        <f>MATCH(A943, 'combined matches'!B$1:B$4986,0)</f>
        <v>867</v>
      </c>
      <c r="P943" s="6">
        <f t="shared" si="62"/>
        <v>0</v>
      </c>
      <c r="Q943" s="6" t="b">
        <f t="shared" si="63"/>
        <v>0</v>
      </c>
      <c r="R943" s="6" t="b">
        <f t="shared" si="64"/>
        <v>0</v>
      </c>
      <c r="S943" s="6" t="b">
        <f t="shared" si="66"/>
        <v>0</v>
      </c>
      <c r="T943" s="6" t="b">
        <f>IF(P943=1, SUM(P$1:P943))</f>
        <v>0</v>
      </c>
    </row>
    <row r="944" spans="1:20" x14ac:dyDescent="0.2">
      <c r="A944" s="6">
        <v>971</v>
      </c>
      <c r="B944" s="6" t="s">
        <v>2640</v>
      </c>
      <c r="C944" s="6" t="s">
        <v>2641</v>
      </c>
      <c r="D944" s="6" t="s">
        <v>2642</v>
      </c>
      <c r="E944" s="6" t="s">
        <v>2466</v>
      </c>
      <c r="F944" s="6">
        <v>31806</v>
      </c>
      <c r="G944" s="6">
        <v>2299379003</v>
      </c>
      <c r="H944" s="6" t="s">
        <v>6786</v>
      </c>
      <c r="I944" s="6" t="s">
        <v>9609</v>
      </c>
      <c r="K944" s="6" t="s">
        <v>8679</v>
      </c>
      <c r="L944" s="6" t="s">
        <v>8973</v>
      </c>
      <c r="M944" s="6">
        <v>1</v>
      </c>
      <c r="N944" s="6" t="s">
        <v>8972</v>
      </c>
      <c r="O944" s="6">
        <f>MATCH(A944, 'combined matches'!B$1:B$4986,0)</f>
        <v>868</v>
      </c>
      <c r="P944" s="6">
        <f t="shared" si="62"/>
        <v>0</v>
      </c>
      <c r="Q944" s="6" t="b">
        <f t="shared" si="63"/>
        <v>0</v>
      </c>
      <c r="R944" s="6" t="b">
        <f t="shared" si="64"/>
        <v>0</v>
      </c>
      <c r="S944" s="6" t="b">
        <f t="shared" si="66"/>
        <v>0</v>
      </c>
      <c r="T944" s="6" t="b">
        <f>IF(P944=1, SUM(P$1:P944))</f>
        <v>0</v>
      </c>
    </row>
    <row r="945" spans="1:20" x14ac:dyDescent="0.2">
      <c r="A945" s="6">
        <v>972</v>
      </c>
      <c r="B945" s="6" t="s">
        <v>2620</v>
      </c>
      <c r="C945" s="6" t="s">
        <v>2621</v>
      </c>
      <c r="D945" s="6" t="s">
        <v>2619</v>
      </c>
      <c r="E945" s="6" t="s">
        <v>2466</v>
      </c>
      <c r="F945" s="6">
        <v>31023</v>
      </c>
      <c r="G945" s="6">
        <v>4783741801</v>
      </c>
      <c r="H945" s="6" t="s">
        <v>7997</v>
      </c>
      <c r="I945" s="6" t="s">
        <v>9603</v>
      </c>
      <c r="K945" s="6" t="s">
        <v>8679</v>
      </c>
      <c r="L945" s="6" t="s">
        <v>8973</v>
      </c>
      <c r="M945" s="6">
        <v>1</v>
      </c>
      <c r="N945" s="6" t="s">
        <v>8972</v>
      </c>
      <c r="O945" s="6">
        <f>MATCH(A945, 'combined matches'!B$1:B$4986,0)</f>
        <v>869</v>
      </c>
      <c r="P945" s="6">
        <f t="shared" si="62"/>
        <v>0</v>
      </c>
      <c r="Q945" s="6" t="b">
        <f t="shared" si="63"/>
        <v>0</v>
      </c>
      <c r="R945" s="6" t="b">
        <f t="shared" si="64"/>
        <v>0</v>
      </c>
      <c r="S945" s="6" t="b">
        <f t="shared" si="66"/>
        <v>0</v>
      </c>
      <c r="T945" s="6" t="b">
        <f>IF(P945=1, SUM(P$1:P945))</f>
        <v>0</v>
      </c>
    </row>
    <row r="946" spans="1:20" x14ac:dyDescent="0.2">
      <c r="A946" s="6">
        <v>973</v>
      </c>
      <c r="B946" s="6" t="s">
        <v>2653</v>
      </c>
      <c r="C946" s="6" t="s">
        <v>2654</v>
      </c>
      <c r="D946" s="6" t="s">
        <v>2655</v>
      </c>
      <c r="E946" s="6" t="s">
        <v>2466</v>
      </c>
      <c r="F946" s="6">
        <v>31768</v>
      </c>
      <c r="G946" s="6">
        <v>2298913513</v>
      </c>
      <c r="H946" s="6" t="s">
        <v>8227</v>
      </c>
      <c r="I946" s="6" t="s">
        <v>9612</v>
      </c>
      <c r="K946" s="6" t="s">
        <v>8679</v>
      </c>
      <c r="L946" s="6" t="s">
        <v>8973</v>
      </c>
      <c r="M946" s="6">
        <v>1</v>
      </c>
      <c r="N946" s="6" t="s">
        <v>8972</v>
      </c>
      <c r="O946" s="6">
        <f>MATCH(A946, 'combined matches'!B$1:B$4986,0)</f>
        <v>870</v>
      </c>
      <c r="P946" s="6">
        <f t="shared" si="62"/>
        <v>0</v>
      </c>
      <c r="Q946" s="6" t="b">
        <f t="shared" si="63"/>
        <v>0</v>
      </c>
      <c r="R946" s="6" t="b">
        <f t="shared" si="64"/>
        <v>0</v>
      </c>
      <c r="S946" s="6" t="b">
        <f t="shared" si="66"/>
        <v>0</v>
      </c>
      <c r="T946" s="6" t="b">
        <f>IF(P946=1, SUM(P$1:P946))</f>
        <v>0</v>
      </c>
    </row>
    <row r="947" spans="1:20" x14ac:dyDescent="0.2">
      <c r="A947" s="6">
        <v>974</v>
      </c>
      <c r="B947" s="6" t="s">
        <v>2622</v>
      </c>
      <c r="C947" s="6" t="s">
        <v>2623</v>
      </c>
      <c r="D947" s="6" t="s">
        <v>2624</v>
      </c>
      <c r="E947" s="6" t="s">
        <v>2466</v>
      </c>
      <c r="F947" s="6">
        <v>31708</v>
      </c>
      <c r="G947" s="6">
        <v>2298247757</v>
      </c>
      <c r="H947" s="6" t="s">
        <v>2623</v>
      </c>
      <c r="I947" s="6" t="s">
        <v>9604</v>
      </c>
      <c r="K947" s="6" t="s">
        <v>8679</v>
      </c>
      <c r="L947" s="6" t="s">
        <v>8973</v>
      </c>
      <c r="M947" s="6">
        <v>1</v>
      </c>
      <c r="N947" s="6" t="s">
        <v>8972</v>
      </c>
      <c r="O947" s="6">
        <f>MATCH(A947, 'combined matches'!B$1:B$4986,0)</f>
        <v>871</v>
      </c>
      <c r="P947" s="6">
        <f t="shared" si="62"/>
        <v>0</v>
      </c>
      <c r="Q947" s="6" t="b">
        <f t="shared" si="63"/>
        <v>0</v>
      </c>
      <c r="R947" s="6" t="b">
        <f t="shared" si="64"/>
        <v>0</v>
      </c>
      <c r="S947" s="6" t="b">
        <f t="shared" si="66"/>
        <v>0</v>
      </c>
      <c r="T947" s="6" t="b">
        <f>IF(P947=1, SUM(P$1:P947))</f>
        <v>0</v>
      </c>
    </row>
    <row r="948" spans="1:20" x14ac:dyDescent="0.2">
      <c r="A948" s="6">
        <v>975</v>
      </c>
      <c r="B948" s="6" t="s">
        <v>2625</v>
      </c>
      <c r="C948" s="6" t="s">
        <v>2626</v>
      </c>
      <c r="D948" s="6" t="s">
        <v>453</v>
      </c>
      <c r="E948" s="6" t="s">
        <v>2466</v>
      </c>
      <c r="F948" s="6">
        <v>39854</v>
      </c>
      <c r="G948" s="6">
        <v>2293349353</v>
      </c>
      <c r="H948" s="6" t="s">
        <v>2626</v>
      </c>
      <c r="I948" s="6" t="s">
        <v>9605</v>
      </c>
      <c r="K948" s="6" t="s">
        <v>8679</v>
      </c>
      <c r="L948" s="6" t="s">
        <v>8973</v>
      </c>
      <c r="M948" s="6">
        <v>1</v>
      </c>
      <c r="N948" s="6" t="s">
        <v>8972</v>
      </c>
      <c r="O948" s="6">
        <f>MATCH(A948, 'combined matches'!B$1:B$4986,0)</f>
        <v>872</v>
      </c>
      <c r="P948" s="6">
        <f t="shared" si="62"/>
        <v>0</v>
      </c>
      <c r="Q948" s="6" t="b">
        <f t="shared" si="63"/>
        <v>0</v>
      </c>
      <c r="R948" s="6" t="b">
        <f t="shared" si="64"/>
        <v>0</v>
      </c>
      <c r="S948" s="6" t="b">
        <f t="shared" si="66"/>
        <v>0</v>
      </c>
      <c r="T948" s="6" t="b">
        <f>IF(P948=1, SUM(P$1:P948))</f>
        <v>0</v>
      </c>
    </row>
    <row r="949" spans="1:20" x14ac:dyDescent="0.2">
      <c r="A949" s="6">
        <v>976</v>
      </c>
      <c r="B949" s="6" t="s">
        <v>2627</v>
      </c>
      <c r="C949" s="6" t="s">
        <v>7588</v>
      </c>
      <c r="D949" s="6" t="s">
        <v>2628</v>
      </c>
      <c r="E949" s="6" t="s">
        <v>2466</v>
      </c>
      <c r="F949" s="6">
        <v>31079</v>
      </c>
      <c r="G949" s="6">
        <v>2293652570</v>
      </c>
      <c r="H949" s="6" t="s">
        <v>7998</v>
      </c>
      <c r="I949" s="6" t="s">
        <v>9606</v>
      </c>
      <c r="K949" s="6" t="s">
        <v>8679</v>
      </c>
      <c r="L949" s="6" t="s">
        <v>8973</v>
      </c>
      <c r="M949" s="6">
        <v>1</v>
      </c>
      <c r="N949" s="6" t="s">
        <v>8972</v>
      </c>
      <c r="O949" s="6">
        <f>MATCH(A949, 'combined matches'!B$1:B$4986,0)</f>
        <v>873</v>
      </c>
      <c r="P949" s="6">
        <f t="shared" si="62"/>
        <v>0</v>
      </c>
      <c r="Q949" s="6" t="b">
        <f t="shared" si="63"/>
        <v>0</v>
      </c>
      <c r="R949" s="6" t="b">
        <f t="shared" si="64"/>
        <v>0</v>
      </c>
      <c r="S949" s="6" t="b">
        <f t="shared" si="66"/>
        <v>0</v>
      </c>
      <c r="T949" s="6" t="b">
        <f>IF(P949=1, SUM(P$1:P949))</f>
        <v>0</v>
      </c>
    </row>
    <row r="950" spans="1:20" x14ac:dyDescent="0.2">
      <c r="A950" s="6">
        <v>977</v>
      </c>
      <c r="B950" s="6" t="s">
        <v>2629</v>
      </c>
      <c r="C950" s="6" t="s">
        <v>2630</v>
      </c>
      <c r="D950" s="6" t="s">
        <v>2631</v>
      </c>
      <c r="E950" s="6" t="s">
        <v>2466</v>
      </c>
      <c r="F950" s="6">
        <v>31068</v>
      </c>
      <c r="G950" s="6">
        <v>4784589942</v>
      </c>
      <c r="H950" s="6" t="s">
        <v>6784</v>
      </c>
      <c r="I950" s="6" t="s">
        <v>9607</v>
      </c>
      <c r="K950" s="6" t="s">
        <v>8679</v>
      </c>
      <c r="L950" s="6" t="s">
        <v>8973</v>
      </c>
      <c r="M950" s="6">
        <v>1</v>
      </c>
      <c r="N950" s="6" t="s">
        <v>8972</v>
      </c>
      <c r="O950" s="6">
        <f>MATCH(A950, 'combined matches'!B$1:B$4986,0)</f>
        <v>874</v>
      </c>
      <c r="P950" s="6">
        <f t="shared" si="62"/>
        <v>0</v>
      </c>
      <c r="Q950" s="6" t="b">
        <f t="shared" si="63"/>
        <v>0</v>
      </c>
      <c r="R950" s="6" t="b">
        <f t="shared" si="64"/>
        <v>0</v>
      </c>
      <c r="S950" s="6" t="b">
        <f t="shared" si="66"/>
        <v>0</v>
      </c>
      <c r="T950" s="6" t="b">
        <f>IF(P950=1, SUM(P$1:P950))</f>
        <v>0</v>
      </c>
    </row>
    <row r="951" spans="1:20" x14ac:dyDescent="0.2">
      <c r="A951" s="6">
        <v>978</v>
      </c>
      <c r="B951" s="6" t="s">
        <v>5462</v>
      </c>
      <c r="C951" s="6" t="s">
        <v>2633</v>
      </c>
      <c r="D951" s="6" t="s">
        <v>2489</v>
      </c>
      <c r="E951" s="6" t="s">
        <v>2466</v>
      </c>
      <c r="F951" s="6">
        <v>31709</v>
      </c>
      <c r="G951" s="6">
        <v>2299248636</v>
      </c>
      <c r="H951" s="6" t="s">
        <v>6785</v>
      </c>
      <c r="I951" s="6" t="s">
        <v>10447</v>
      </c>
      <c r="K951" s="6" t="s">
        <v>8679</v>
      </c>
      <c r="L951" s="6" t="s">
        <v>13355</v>
      </c>
      <c r="M951" s="6">
        <v>0</v>
      </c>
      <c r="N951" s="6" t="s">
        <v>8972</v>
      </c>
      <c r="O951" s="6">
        <f>MATCH(A951, 'combined matches'!B$1:B$4986,0)</f>
        <v>875</v>
      </c>
      <c r="P951" s="6">
        <f t="shared" si="62"/>
        <v>0</v>
      </c>
      <c r="Q951" s="6" t="b">
        <f t="shared" si="63"/>
        <v>0</v>
      </c>
      <c r="R951" s="6" t="b">
        <f t="shared" si="64"/>
        <v>0</v>
      </c>
      <c r="S951" s="6" t="b">
        <f t="shared" si="66"/>
        <v>0</v>
      </c>
      <c r="T951" s="6" t="b">
        <f>IF(P951=1, SUM(P$1:P951))</f>
        <v>0</v>
      </c>
    </row>
    <row r="952" spans="1:20" x14ac:dyDescent="0.2">
      <c r="A952" s="6">
        <v>979</v>
      </c>
      <c r="B952" s="6" t="s">
        <v>2645</v>
      </c>
      <c r="C952" s="6" t="s">
        <v>2646</v>
      </c>
      <c r="D952" s="6" t="s">
        <v>2647</v>
      </c>
      <c r="E952" s="6" t="s">
        <v>2466</v>
      </c>
      <c r="F952" s="6">
        <v>31063</v>
      </c>
      <c r="G952" s="6">
        <v>4784589992</v>
      </c>
      <c r="H952" s="6" t="s">
        <v>2646</v>
      </c>
      <c r="I952" s="6" t="s">
        <v>10448</v>
      </c>
      <c r="K952" s="6" t="s">
        <v>8679</v>
      </c>
      <c r="L952" s="6" t="s">
        <v>8973</v>
      </c>
      <c r="M952" s="6">
        <v>1</v>
      </c>
      <c r="N952" s="6" t="s">
        <v>8972</v>
      </c>
      <c r="O952" s="6">
        <f>MATCH(A952, 'combined matches'!B$1:B$4986,0)</f>
        <v>876</v>
      </c>
      <c r="P952" s="6">
        <f t="shared" si="62"/>
        <v>0</v>
      </c>
      <c r="Q952" s="6" t="b">
        <f t="shared" si="63"/>
        <v>0</v>
      </c>
      <c r="R952" s="6" t="b">
        <f t="shared" si="64"/>
        <v>0</v>
      </c>
      <c r="S952" s="6" t="b">
        <f t="shared" si="66"/>
        <v>0</v>
      </c>
      <c r="T952" s="6" t="b">
        <f>IF(P952=1, SUM(P$1:P952))</f>
        <v>0</v>
      </c>
    </row>
    <row r="953" spans="1:20" x14ac:dyDescent="0.2">
      <c r="A953" s="6">
        <v>980</v>
      </c>
      <c r="B953" s="6" t="s">
        <v>5463</v>
      </c>
      <c r="C953" s="6" t="s">
        <v>2635</v>
      </c>
      <c r="D953" s="6" t="s">
        <v>2636</v>
      </c>
      <c r="E953" s="6" t="s">
        <v>2466</v>
      </c>
      <c r="F953" s="6">
        <v>31825</v>
      </c>
      <c r="G953" s="6">
        <v>2298873324</v>
      </c>
      <c r="H953" s="6" t="s">
        <v>2635</v>
      </c>
      <c r="I953" s="6" t="s">
        <v>10449</v>
      </c>
      <c r="K953" s="6" t="s">
        <v>8679</v>
      </c>
      <c r="L953" s="6" t="s">
        <v>13355</v>
      </c>
      <c r="M953" s="6">
        <v>0</v>
      </c>
      <c r="N953" s="6" t="s">
        <v>8972</v>
      </c>
      <c r="O953" s="6">
        <f>MATCH(A953, 'combined matches'!B$1:B$4986,0)</f>
        <v>877</v>
      </c>
      <c r="P953" s="6">
        <f t="shared" si="62"/>
        <v>0</v>
      </c>
      <c r="Q953" s="6" t="b">
        <f t="shared" si="63"/>
        <v>0</v>
      </c>
      <c r="R953" s="6" t="b">
        <f t="shared" si="64"/>
        <v>0</v>
      </c>
      <c r="S953" s="6" t="b">
        <f t="shared" si="66"/>
        <v>0</v>
      </c>
      <c r="T953" s="6" t="b">
        <f>IF(P953=1, SUM(P$1:P953))</f>
        <v>0</v>
      </c>
    </row>
    <row r="954" spans="1:20" x14ac:dyDescent="0.2">
      <c r="A954" s="6">
        <v>981</v>
      </c>
      <c r="B954" s="6" t="s">
        <v>2648</v>
      </c>
      <c r="C954" s="6" t="s">
        <v>2649</v>
      </c>
      <c r="D954" s="6" t="s">
        <v>2650</v>
      </c>
      <c r="E954" s="6" t="s">
        <v>2466</v>
      </c>
      <c r="F954" s="6">
        <v>30286</v>
      </c>
      <c r="G954" s="6">
        <v>7066477509</v>
      </c>
      <c r="H954" s="6" t="s">
        <v>7433</v>
      </c>
      <c r="I954" s="6" t="s">
        <v>9611</v>
      </c>
      <c r="K954" s="6" t="s">
        <v>8679</v>
      </c>
      <c r="L954" s="6" t="s">
        <v>13355</v>
      </c>
      <c r="M954" s="6">
        <v>0</v>
      </c>
      <c r="N954" s="6" t="s">
        <v>8972</v>
      </c>
      <c r="O954" s="6">
        <f>MATCH(A954, 'combined matches'!B$1:B$4986,0)</f>
        <v>878</v>
      </c>
      <c r="P954" s="6">
        <f t="shared" si="62"/>
        <v>0</v>
      </c>
      <c r="Q954" s="6" t="b">
        <f t="shared" si="63"/>
        <v>0</v>
      </c>
      <c r="R954" s="6" t="b">
        <f t="shared" si="64"/>
        <v>0</v>
      </c>
      <c r="S954" s="6" t="b">
        <f t="shared" si="66"/>
        <v>0</v>
      </c>
      <c r="T954" s="6" t="b">
        <f>IF(P954=1, SUM(P$1:P954))</f>
        <v>0</v>
      </c>
    </row>
    <row r="955" spans="1:20" x14ac:dyDescent="0.2">
      <c r="A955" s="6">
        <v>982</v>
      </c>
      <c r="B955" s="6" t="s">
        <v>2637</v>
      </c>
      <c r="C955" s="6" t="s">
        <v>2638</v>
      </c>
      <c r="D955" s="6" t="s">
        <v>2639</v>
      </c>
      <c r="E955" s="6" t="s">
        <v>2466</v>
      </c>
      <c r="F955" s="6">
        <v>31794</v>
      </c>
      <c r="G955" s="6">
        <v>2293825554</v>
      </c>
      <c r="H955" s="6" t="s">
        <v>8228</v>
      </c>
      <c r="I955" s="6" t="s">
        <v>9608</v>
      </c>
      <c r="K955" s="6" t="s">
        <v>8679</v>
      </c>
      <c r="L955" s="6" t="s">
        <v>8973</v>
      </c>
      <c r="M955" s="6">
        <v>1</v>
      </c>
      <c r="N955" s="6" t="s">
        <v>8972</v>
      </c>
      <c r="O955" s="6">
        <f>MATCH(A955, 'combined matches'!B$1:B$4986,0)</f>
        <v>879</v>
      </c>
      <c r="P955" s="6">
        <f t="shared" si="62"/>
        <v>0</v>
      </c>
      <c r="Q955" s="6" t="b">
        <f t="shared" si="63"/>
        <v>0</v>
      </c>
      <c r="R955" s="6" t="b">
        <f t="shared" si="64"/>
        <v>0</v>
      </c>
      <c r="S955" s="6" t="b">
        <f t="shared" si="66"/>
        <v>0</v>
      </c>
      <c r="T955" s="6" t="b">
        <f>IF(P955=1, SUM(P$1:P955))</f>
        <v>0</v>
      </c>
    </row>
    <row r="956" spans="1:20" x14ac:dyDescent="0.2">
      <c r="A956" s="6">
        <v>983</v>
      </c>
      <c r="B956" s="6" t="s">
        <v>2643</v>
      </c>
      <c r="C956" s="6" t="s">
        <v>2644</v>
      </c>
      <c r="D956" s="6" t="s">
        <v>2489</v>
      </c>
      <c r="E956" s="6" t="s">
        <v>2466</v>
      </c>
      <c r="F956" s="6">
        <v>31709</v>
      </c>
      <c r="G956" s="6">
        <v>2299284755</v>
      </c>
      <c r="H956" s="6" t="s">
        <v>2644</v>
      </c>
      <c r="I956" s="6" t="s">
        <v>9610</v>
      </c>
      <c r="K956" s="6" t="s">
        <v>8679</v>
      </c>
      <c r="L956" s="6" t="s">
        <v>8973</v>
      </c>
      <c r="M956" s="6">
        <v>1</v>
      </c>
      <c r="N956" s="6" t="s">
        <v>8972</v>
      </c>
      <c r="O956" s="6">
        <f>MATCH(A956, 'combined matches'!B$1:B$4986,0)</f>
        <v>880</v>
      </c>
      <c r="P956" s="6">
        <f t="shared" si="62"/>
        <v>0</v>
      </c>
      <c r="Q956" s="6" t="b">
        <f t="shared" si="63"/>
        <v>0</v>
      </c>
      <c r="R956" s="6" t="b">
        <f t="shared" si="64"/>
        <v>0</v>
      </c>
      <c r="S956" s="6" t="b">
        <f t="shared" si="66"/>
        <v>0</v>
      </c>
      <c r="T956" s="6" t="b">
        <f>IF(P956=1, SUM(P$1:P956))</f>
        <v>0</v>
      </c>
    </row>
    <row r="957" spans="1:20" x14ac:dyDescent="0.2">
      <c r="A957" s="6">
        <v>984</v>
      </c>
      <c r="B957" s="6" t="s">
        <v>2656</v>
      </c>
      <c r="C957" s="6" t="s">
        <v>2657</v>
      </c>
      <c r="D957" s="6" t="s">
        <v>2489</v>
      </c>
      <c r="E957" s="6" t="s">
        <v>2466</v>
      </c>
      <c r="F957" s="6">
        <v>31709</v>
      </c>
      <c r="G957" s="6">
        <v>2299248636</v>
      </c>
      <c r="H957" s="6" t="s">
        <v>2657</v>
      </c>
      <c r="I957" s="6" t="s">
        <v>9613</v>
      </c>
      <c r="K957" s="6" t="s">
        <v>8679</v>
      </c>
      <c r="L957" s="6" t="s">
        <v>8973</v>
      </c>
      <c r="M957" s="6">
        <v>1</v>
      </c>
      <c r="N957" s="6" t="s">
        <v>8972</v>
      </c>
      <c r="O957" s="6">
        <f>MATCH(A957, 'combined matches'!B$1:B$4986,0)</f>
        <v>881</v>
      </c>
      <c r="P957" s="6">
        <f t="shared" si="62"/>
        <v>0</v>
      </c>
      <c r="Q957" s="6" t="b">
        <f t="shared" si="63"/>
        <v>0</v>
      </c>
      <c r="R957" s="6" t="b">
        <f t="shared" si="64"/>
        <v>0</v>
      </c>
      <c r="S957" s="6" t="b">
        <f t="shared" si="66"/>
        <v>0</v>
      </c>
      <c r="T957" s="6" t="b">
        <f>IF(P957=1, SUM(P$1:P957))</f>
        <v>0</v>
      </c>
    </row>
    <row r="958" spans="1:20" x14ac:dyDescent="0.2">
      <c r="A958" s="6">
        <v>985</v>
      </c>
      <c r="B958" s="6" t="s">
        <v>12195</v>
      </c>
      <c r="C958" s="6" t="s">
        <v>12196</v>
      </c>
      <c r="D958" s="6" t="s">
        <v>2465</v>
      </c>
      <c r="E958" s="6" t="s">
        <v>2466</v>
      </c>
      <c r="F958" s="6">
        <v>30341</v>
      </c>
      <c r="G958" s="6">
        <v>7704660919</v>
      </c>
      <c r="H958" s="6" t="s">
        <v>12197</v>
      </c>
      <c r="I958" s="6" t="s">
        <v>16803</v>
      </c>
      <c r="K958" s="6" t="s">
        <v>8680</v>
      </c>
      <c r="L958" s="6" t="s">
        <v>8973</v>
      </c>
      <c r="M958" s="6">
        <v>1</v>
      </c>
      <c r="N958" s="6" t="s">
        <v>11017</v>
      </c>
      <c r="O958" s="6">
        <f>MATCH(A958, 'combined matches'!B$1:B$4986,0)</f>
        <v>882</v>
      </c>
      <c r="P958" s="6">
        <f t="shared" si="62"/>
        <v>0</v>
      </c>
      <c r="Q958" s="6" t="b">
        <f t="shared" si="63"/>
        <v>0</v>
      </c>
      <c r="R958" s="6" t="b">
        <f t="shared" si="64"/>
        <v>0</v>
      </c>
      <c r="S958" s="6" t="b">
        <f t="shared" si="66"/>
        <v>0</v>
      </c>
      <c r="T958" s="6" t="b">
        <f>IF(P958=1, SUM(P$1:P958))</f>
        <v>0</v>
      </c>
    </row>
    <row r="959" spans="1:20" x14ac:dyDescent="0.2">
      <c r="A959" s="6">
        <v>986</v>
      </c>
      <c r="B959" s="6" t="s">
        <v>2496</v>
      </c>
      <c r="C959" s="6" t="s">
        <v>2497</v>
      </c>
      <c r="D959" s="6" t="s">
        <v>2498</v>
      </c>
      <c r="E959" s="6" t="s">
        <v>2466</v>
      </c>
      <c r="F959" s="6">
        <v>30071</v>
      </c>
      <c r="G959" s="6">
        <v>7704460929</v>
      </c>
      <c r="H959" s="6" t="s">
        <v>2497</v>
      </c>
      <c r="I959" s="6" t="s">
        <v>10450</v>
      </c>
      <c r="K959" s="6" t="s">
        <v>8680</v>
      </c>
      <c r="L959" s="6" t="s">
        <v>13355</v>
      </c>
      <c r="M959" s="6">
        <v>0</v>
      </c>
      <c r="N959" s="6" t="s">
        <v>8972</v>
      </c>
      <c r="O959" s="6">
        <f>MATCH(A959, 'combined matches'!B$1:B$4986,0)</f>
        <v>883</v>
      </c>
      <c r="P959" s="6">
        <f t="shared" si="62"/>
        <v>0</v>
      </c>
      <c r="Q959" s="6" t="b">
        <f t="shared" si="63"/>
        <v>0</v>
      </c>
      <c r="R959" s="6" t="b">
        <f t="shared" si="64"/>
        <v>0</v>
      </c>
      <c r="S959" s="6" t="b">
        <f t="shared" si="66"/>
        <v>0</v>
      </c>
      <c r="T959" s="6" t="b">
        <f>IF(P959=1, SUM(P$1:P959))</f>
        <v>0</v>
      </c>
    </row>
    <row r="960" spans="1:20" x14ac:dyDescent="0.2">
      <c r="A960" s="6">
        <v>987</v>
      </c>
      <c r="B960" s="6" t="s">
        <v>20895</v>
      </c>
      <c r="C960" s="6" t="s">
        <v>20896</v>
      </c>
      <c r="D960" s="6" t="s">
        <v>53</v>
      </c>
      <c r="E960" s="6" t="s">
        <v>2466</v>
      </c>
      <c r="F960" s="6">
        <v>30901</v>
      </c>
      <c r="G960" s="6">
        <v>7079220600</v>
      </c>
      <c r="H960" s="6" t="s">
        <v>20896</v>
      </c>
      <c r="I960" s="6" t="s">
        <v>20895</v>
      </c>
      <c r="K960" s="6" t="s">
        <v>8681</v>
      </c>
      <c r="L960" s="6" t="s">
        <v>8973</v>
      </c>
      <c r="M960" s="6">
        <v>1</v>
      </c>
      <c r="N960" s="6" t="s">
        <v>11017</v>
      </c>
      <c r="O960" s="6" t="e">
        <f>MATCH(A960, 'combined matches'!B$1:B$4986,0)</f>
        <v>#N/A</v>
      </c>
      <c r="P960" s="6">
        <f t="shared" si="62"/>
        <v>1</v>
      </c>
      <c r="Q960" s="6">
        <f t="shared" si="63"/>
        <v>0</v>
      </c>
      <c r="R960" s="6" t="b">
        <f t="shared" si="64"/>
        <v>0</v>
      </c>
      <c r="S960" s="6">
        <f t="shared" si="65"/>
        <v>1</v>
      </c>
      <c r="T960" s="6">
        <f>IF(P960=1, SUM(P$1:P960))</f>
        <v>118</v>
      </c>
    </row>
    <row r="961" spans="1:20" x14ac:dyDescent="0.2">
      <c r="A961" s="6">
        <v>988</v>
      </c>
      <c r="B961" s="6" t="s">
        <v>5464</v>
      </c>
      <c r="C961" s="6" t="s">
        <v>5465</v>
      </c>
      <c r="D961" s="6" t="s">
        <v>53</v>
      </c>
      <c r="E961" s="6" t="s">
        <v>2466</v>
      </c>
      <c r="F961" s="6">
        <v>30901</v>
      </c>
      <c r="G961" s="6">
        <v>7069220600</v>
      </c>
      <c r="H961" s="6" t="s">
        <v>5465</v>
      </c>
      <c r="I961" s="6" t="s">
        <v>10451</v>
      </c>
      <c r="K961" s="6" t="s">
        <v>8681</v>
      </c>
      <c r="L961" s="6" t="s">
        <v>8973</v>
      </c>
      <c r="M961" s="6">
        <v>1</v>
      </c>
      <c r="N961" s="6" t="s">
        <v>8972</v>
      </c>
      <c r="O961" s="6" t="e">
        <f>MATCH(A961, 'combined matches'!B$1:B$4986,0)</f>
        <v>#N/A</v>
      </c>
      <c r="P961" s="6">
        <f t="shared" si="62"/>
        <v>1</v>
      </c>
      <c r="Q961" s="6">
        <f t="shared" si="63"/>
        <v>1</v>
      </c>
      <c r="R961" s="6">
        <f t="shared" si="64"/>
        <v>0</v>
      </c>
      <c r="S961" s="6" t="b">
        <f t="shared" ref="S961:S1024" si="67">IF(Q961=0, IF(K961=K962, 0,1))</f>
        <v>0</v>
      </c>
      <c r="T961" s="6">
        <f>IF(P961=1, SUM(P$1:P961))</f>
        <v>119</v>
      </c>
    </row>
    <row r="962" spans="1:20" x14ac:dyDescent="0.2">
      <c r="A962" s="6">
        <v>989</v>
      </c>
      <c r="B962" s="6" t="s">
        <v>2796</v>
      </c>
      <c r="C962" s="6" t="s">
        <v>7589</v>
      </c>
      <c r="D962" s="6" t="s">
        <v>2797</v>
      </c>
      <c r="E962" s="6" t="s">
        <v>2466</v>
      </c>
      <c r="F962" s="6">
        <v>39851</v>
      </c>
      <c r="G962" s="6">
        <v>2297683888</v>
      </c>
      <c r="H962" s="6" t="s">
        <v>7590</v>
      </c>
      <c r="I962" s="6" t="s">
        <v>9652</v>
      </c>
      <c r="K962" s="6" t="s">
        <v>8682</v>
      </c>
      <c r="L962" s="6" t="s">
        <v>8975</v>
      </c>
      <c r="N962" s="6" t="s">
        <v>11017</v>
      </c>
      <c r="O962" s="6">
        <f>MATCH(A962, 'combined matches'!B$1:B$4986,0)</f>
        <v>884</v>
      </c>
      <c r="P962" s="6">
        <f t="shared" si="62"/>
        <v>0</v>
      </c>
      <c r="Q962" s="6" t="b">
        <f t="shared" si="63"/>
        <v>0</v>
      </c>
      <c r="R962" s="6" t="b">
        <f t="shared" si="64"/>
        <v>0</v>
      </c>
      <c r="S962" s="6" t="b">
        <f t="shared" si="67"/>
        <v>0</v>
      </c>
      <c r="T962" s="6" t="b">
        <f>IF(P962=1, SUM(P$1:P962))</f>
        <v>0</v>
      </c>
    </row>
    <row r="963" spans="1:20" x14ac:dyDescent="0.2">
      <c r="A963" s="6">
        <v>990</v>
      </c>
      <c r="B963" s="6" t="s">
        <v>2796</v>
      </c>
      <c r="C963" s="6" t="s">
        <v>7589</v>
      </c>
      <c r="D963" s="6" t="s">
        <v>2797</v>
      </c>
      <c r="E963" s="6" t="s">
        <v>2466</v>
      </c>
      <c r="F963" s="6">
        <v>39851</v>
      </c>
      <c r="G963" s="6">
        <v>2297683888</v>
      </c>
      <c r="H963" s="6" t="s">
        <v>7590</v>
      </c>
      <c r="I963" s="6" t="s">
        <v>9652</v>
      </c>
      <c r="K963" s="6" t="s">
        <v>8682</v>
      </c>
      <c r="L963" s="6" t="s">
        <v>8975</v>
      </c>
      <c r="N963" s="6" t="s">
        <v>8972</v>
      </c>
      <c r="O963" s="6">
        <f>MATCH(A963, 'combined matches'!B$1:B$4986,0)</f>
        <v>885</v>
      </c>
      <c r="P963" s="6">
        <f t="shared" ref="P963:P1026" si="68">IF(ISNA(O963),1,0)</f>
        <v>0</v>
      </c>
      <c r="Q963" s="6" t="b">
        <f t="shared" ref="Q963:Q1026" si="69">IF(P963=1,IF(N963="service site", 1, 0))</f>
        <v>0</v>
      </c>
      <c r="R963" s="6" t="b">
        <f t="shared" ref="R963:R1026" si="70">IF(Q963=1,IF(J964=J963,0,IF(J962=J963,0,1)))</f>
        <v>0</v>
      </c>
      <c r="S963" s="6" t="b">
        <f t="shared" si="67"/>
        <v>0</v>
      </c>
      <c r="T963" s="6" t="b">
        <f>IF(P963=1, SUM(P$1:P963))</f>
        <v>0</v>
      </c>
    </row>
    <row r="964" spans="1:20" x14ac:dyDescent="0.2">
      <c r="A964" s="6">
        <v>991</v>
      </c>
      <c r="B964" s="6" t="s">
        <v>2499</v>
      </c>
      <c r="C964" s="6" t="s">
        <v>2500</v>
      </c>
      <c r="D964" s="6" t="s">
        <v>2501</v>
      </c>
      <c r="E964" s="6" t="s">
        <v>2466</v>
      </c>
      <c r="F964" s="6">
        <v>31525</v>
      </c>
      <c r="G964" s="6">
        <v>9122758028</v>
      </c>
      <c r="H964" s="6" t="s">
        <v>8229</v>
      </c>
      <c r="I964" s="6" t="s">
        <v>9578</v>
      </c>
      <c r="K964" s="6" t="s">
        <v>8683</v>
      </c>
      <c r="L964" s="6" t="s">
        <v>13355</v>
      </c>
      <c r="M964" s="6">
        <v>0</v>
      </c>
      <c r="N964" s="6" t="s">
        <v>11017</v>
      </c>
      <c r="O964" s="6">
        <f>MATCH(A964, 'combined matches'!B$1:B$4986,0)</f>
        <v>886</v>
      </c>
      <c r="P964" s="6">
        <f t="shared" si="68"/>
        <v>0</v>
      </c>
      <c r="Q964" s="6" t="b">
        <f t="shared" si="69"/>
        <v>0</v>
      </c>
      <c r="R964" s="6" t="b">
        <f t="shared" si="70"/>
        <v>0</v>
      </c>
      <c r="S964" s="6" t="b">
        <f t="shared" si="67"/>
        <v>0</v>
      </c>
      <c r="T964" s="6" t="b">
        <f>IF(P964=1, SUM(P$1:P964))</f>
        <v>0</v>
      </c>
    </row>
    <row r="965" spans="1:20" x14ac:dyDescent="0.2">
      <c r="A965" s="6">
        <v>992</v>
      </c>
      <c r="B965" s="6" t="s">
        <v>2499</v>
      </c>
      <c r="C965" s="6" t="s">
        <v>2500</v>
      </c>
      <c r="D965" s="6" t="s">
        <v>2501</v>
      </c>
      <c r="E965" s="6" t="s">
        <v>2466</v>
      </c>
      <c r="F965" s="6">
        <v>31525</v>
      </c>
      <c r="G965" s="6">
        <v>9122758028</v>
      </c>
      <c r="H965" s="6" t="s">
        <v>8229</v>
      </c>
      <c r="I965" s="6" t="s">
        <v>9578</v>
      </c>
      <c r="K965" s="6" t="s">
        <v>8683</v>
      </c>
      <c r="L965" s="6" t="s">
        <v>13355</v>
      </c>
      <c r="M965" s="6">
        <v>0</v>
      </c>
      <c r="N965" s="6" t="s">
        <v>8972</v>
      </c>
      <c r="O965" s="6">
        <f>MATCH(A965, 'combined matches'!B$1:B$4986,0)</f>
        <v>887</v>
      </c>
      <c r="P965" s="6">
        <f t="shared" si="68"/>
        <v>0</v>
      </c>
      <c r="Q965" s="6" t="b">
        <f t="shared" si="69"/>
        <v>0</v>
      </c>
      <c r="R965" s="6" t="b">
        <f t="shared" si="70"/>
        <v>0</v>
      </c>
      <c r="S965" s="6" t="b">
        <f t="shared" si="67"/>
        <v>0</v>
      </c>
      <c r="T965" s="6" t="b">
        <f>IF(P965=1, SUM(P$1:P965))</f>
        <v>0</v>
      </c>
    </row>
    <row r="966" spans="1:20" x14ac:dyDescent="0.2">
      <c r="A966" s="6">
        <v>993</v>
      </c>
      <c r="B966" s="6" t="s">
        <v>2502</v>
      </c>
      <c r="C966" s="6" t="s">
        <v>2503</v>
      </c>
      <c r="D966" s="6" t="s">
        <v>2501</v>
      </c>
      <c r="E966" s="6" t="s">
        <v>2466</v>
      </c>
      <c r="F966" s="6">
        <v>31520</v>
      </c>
      <c r="G966" s="6">
        <v>9122892006</v>
      </c>
      <c r="H966" s="6" t="s">
        <v>2503</v>
      </c>
      <c r="I966" s="6" t="s">
        <v>9579</v>
      </c>
      <c r="K966" s="6" t="s">
        <v>8683</v>
      </c>
      <c r="L966" s="6" t="s">
        <v>13355</v>
      </c>
      <c r="M966" s="6">
        <v>0</v>
      </c>
      <c r="N966" s="6" t="s">
        <v>8972</v>
      </c>
      <c r="O966" s="6">
        <f>MATCH(A966, 'combined matches'!B$1:B$4986,0)</f>
        <v>888</v>
      </c>
      <c r="P966" s="6">
        <f t="shared" si="68"/>
        <v>0</v>
      </c>
      <c r="Q966" s="6" t="b">
        <f t="shared" si="69"/>
        <v>0</v>
      </c>
      <c r="R966" s="6" t="b">
        <f t="shared" si="70"/>
        <v>0</v>
      </c>
      <c r="S966" s="6" t="b">
        <f t="shared" si="67"/>
        <v>0</v>
      </c>
      <c r="T966" s="6" t="b">
        <f>IF(P966=1, SUM(P$1:P966))</f>
        <v>0</v>
      </c>
    </row>
    <row r="967" spans="1:20" x14ac:dyDescent="0.2">
      <c r="A967" s="6">
        <v>994</v>
      </c>
      <c r="B967" s="6" t="s">
        <v>5466</v>
      </c>
      <c r="C967" s="6" t="s">
        <v>7591</v>
      </c>
      <c r="D967" s="6" t="s">
        <v>2505</v>
      </c>
      <c r="E967" s="6" t="s">
        <v>2466</v>
      </c>
      <c r="F967" s="6">
        <v>31331</v>
      </c>
      <c r="G967" s="6">
        <v>9126234755</v>
      </c>
      <c r="H967" s="6" t="s">
        <v>7592</v>
      </c>
      <c r="I967" s="6" t="s">
        <v>10452</v>
      </c>
      <c r="K967" s="6" t="s">
        <v>8683</v>
      </c>
      <c r="L967" s="6" t="s">
        <v>13355</v>
      </c>
      <c r="M967" s="6">
        <v>0</v>
      </c>
      <c r="N967" s="6" t="s">
        <v>8972</v>
      </c>
      <c r="O967" s="6">
        <f>MATCH(A967, 'combined matches'!B$1:B$4986,0)</f>
        <v>889</v>
      </c>
      <c r="P967" s="6">
        <f t="shared" si="68"/>
        <v>0</v>
      </c>
      <c r="Q967" s="6" t="b">
        <f t="shared" si="69"/>
        <v>0</v>
      </c>
      <c r="R967" s="6" t="b">
        <f t="shared" si="70"/>
        <v>0</v>
      </c>
      <c r="S967" s="6" t="b">
        <f t="shared" si="67"/>
        <v>0</v>
      </c>
      <c r="T967" s="6" t="b">
        <f>IF(P967=1, SUM(P$1:P967))</f>
        <v>0</v>
      </c>
    </row>
    <row r="968" spans="1:20" x14ac:dyDescent="0.2">
      <c r="A968" s="6">
        <v>995</v>
      </c>
      <c r="B968" s="6" t="s">
        <v>12220</v>
      </c>
      <c r="C968" s="6" t="s">
        <v>2709</v>
      </c>
      <c r="D968" s="6" t="s">
        <v>2710</v>
      </c>
      <c r="E968" s="6" t="s">
        <v>2466</v>
      </c>
      <c r="F968" s="6">
        <v>31089</v>
      </c>
      <c r="G968" s="6">
        <v>4785527384</v>
      </c>
      <c r="H968" s="6" t="s">
        <v>2709</v>
      </c>
      <c r="I968" s="6" t="s">
        <v>20897</v>
      </c>
      <c r="K968" s="6" t="s">
        <v>8684</v>
      </c>
      <c r="L968" s="6" t="s">
        <v>13355</v>
      </c>
      <c r="M968" s="6">
        <v>0</v>
      </c>
      <c r="N968" s="6" t="s">
        <v>11017</v>
      </c>
      <c r="O968" s="6">
        <f>MATCH(A968, 'combined matches'!B$1:B$4986,0)</f>
        <v>890</v>
      </c>
      <c r="P968" s="6">
        <f t="shared" si="68"/>
        <v>0</v>
      </c>
      <c r="Q968" s="6" t="b">
        <f t="shared" si="69"/>
        <v>0</v>
      </c>
      <c r="R968" s="6" t="b">
        <f t="shared" si="70"/>
        <v>0</v>
      </c>
      <c r="S968" s="6" t="b">
        <f t="shared" si="67"/>
        <v>0</v>
      </c>
      <c r="T968" s="6" t="b">
        <f>IF(P968=1, SUM(P$1:P968))</f>
        <v>0</v>
      </c>
    </row>
    <row r="969" spans="1:20" x14ac:dyDescent="0.2">
      <c r="A969" s="6">
        <v>996</v>
      </c>
      <c r="B969" s="6" t="s">
        <v>2708</v>
      </c>
      <c r="C969" s="6" t="s">
        <v>2709</v>
      </c>
      <c r="D969" s="6" t="s">
        <v>2710</v>
      </c>
      <c r="E969" s="6" t="s">
        <v>2466</v>
      </c>
      <c r="F969" s="6">
        <v>31089</v>
      </c>
      <c r="G969" s="6">
        <v>4785527384</v>
      </c>
      <c r="H969" s="6" t="s">
        <v>2709</v>
      </c>
      <c r="I969" s="6" t="s">
        <v>9626</v>
      </c>
      <c r="K969" s="6" t="s">
        <v>8684</v>
      </c>
      <c r="L969" s="6" t="s">
        <v>8973</v>
      </c>
      <c r="M969" s="6">
        <v>1</v>
      </c>
      <c r="N969" s="6" t="s">
        <v>8972</v>
      </c>
      <c r="O969" s="6">
        <f>MATCH(A969, 'combined matches'!B$1:B$4986,0)</f>
        <v>891</v>
      </c>
      <c r="P969" s="6">
        <f t="shared" si="68"/>
        <v>0</v>
      </c>
      <c r="Q969" s="6" t="b">
        <f t="shared" si="69"/>
        <v>0</v>
      </c>
      <c r="R969" s="6" t="b">
        <f t="shared" si="70"/>
        <v>0</v>
      </c>
      <c r="S969" s="6" t="b">
        <f t="shared" si="67"/>
        <v>0</v>
      </c>
      <c r="T969" s="6" t="b">
        <f>IF(P969=1, SUM(P$1:P969))</f>
        <v>0</v>
      </c>
    </row>
    <row r="970" spans="1:20" x14ac:dyDescent="0.2">
      <c r="A970" s="6">
        <v>997</v>
      </c>
      <c r="B970" s="6" t="s">
        <v>5467</v>
      </c>
      <c r="C970" s="6" t="s">
        <v>7593</v>
      </c>
      <c r="D970" s="6" t="s">
        <v>2722</v>
      </c>
      <c r="E970" s="6" t="s">
        <v>2466</v>
      </c>
      <c r="F970" s="6">
        <v>31061</v>
      </c>
      <c r="G970" s="6">
        <v>4784530077</v>
      </c>
      <c r="H970" s="6" t="s">
        <v>8230</v>
      </c>
      <c r="I970" s="6" t="s">
        <v>10453</v>
      </c>
      <c r="K970" s="6" t="s">
        <v>8684</v>
      </c>
      <c r="L970" s="6" t="s">
        <v>8975</v>
      </c>
      <c r="N970" s="6" t="s">
        <v>8972</v>
      </c>
      <c r="O970" s="6">
        <f>MATCH(A970, 'combined matches'!B$1:B$4986,0)</f>
        <v>892</v>
      </c>
      <c r="P970" s="6">
        <f t="shared" si="68"/>
        <v>0</v>
      </c>
      <c r="Q970" s="6" t="b">
        <f t="shared" si="69"/>
        <v>0</v>
      </c>
      <c r="R970" s="6" t="b">
        <f t="shared" si="70"/>
        <v>0</v>
      </c>
      <c r="S970" s="6" t="b">
        <f t="shared" si="67"/>
        <v>0</v>
      </c>
      <c r="T970" s="6" t="b">
        <f>IF(P970=1, SUM(P$1:P970))</f>
        <v>0</v>
      </c>
    </row>
    <row r="971" spans="1:20" x14ac:dyDescent="0.2">
      <c r="A971" s="6">
        <v>998</v>
      </c>
      <c r="B971" s="6" t="s">
        <v>5468</v>
      </c>
      <c r="C971" s="6" t="s">
        <v>2714</v>
      </c>
      <c r="D971" s="6" t="s">
        <v>2715</v>
      </c>
      <c r="E971" s="6" t="s">
        <v>2466</v>
      </c>
      <c r="F971" s="6">
        <v>30810</v>
      </c>
      <c r="G971" s="6">
        <v>7065983359</v>
      </c>
      <c r="H971" s="6" t="s">
        <v>6794</v>
      </c>
      <c r="I971" s="6" t="s">
        <v>10454</v>
      </c>
      <c r="K971" s="6" t="s">
        <v>8684</v>
      </c>
      <c r="L971" s="6" t="s">
        <v>8975</v>
      </c>
      <c r="N971" s="6" t="s">
        <v>8972</v>
      </c>
      <c r="O971" s="6">
        <f>MATCH(A971, 'combined matches'!B$1:B$4986,0)</f>
        <v>893</v>
      </c>
      <c r="P971" s="6">
        <f t="shared" si="68"/>
        <v>0</v>
      </c>
      <c r="Q971" s="6" t="b">
        <f t="shared" si="69"/>
        <v>0</v>
      </c>
      <c r="R971" s="6" t="b">
        <f t="shared" si="70"/>
        <v>0</v>
      </c>
      <c r="S971" s="6" t="b">
        <f t="shared" si="67"/>
        <v>0</v>
      </c>
      <c r="T971" s="6" t="b">
        <f>IF(P971=1, SUM(P$1:P971))</f>
        <v>0</v>
      </c>
    </row>
    <row r="972" spans="1:20" x14ac:dyDescent="0.2">
      <c r="A972" s="6">
        <v>999</v>
      </c>
      <c r="B972" s="6" t="s">
        <v>5469</v>
      </c>
      <c r="C972" s="6" t="s">
        <v>2717</v>
      </c>
      <c r="D972" s="6" t="s">
        <v>1870</v>
      </c>
      <c r="E972" s="6" t="s">
        <v>2466</v>
      </c>
      <c r="F972" s="6">
        <v>31087</v>
      </c>
      <c r="G972" s="6">
        <v>7064445241</v>
      </c>
      <c r="H972" s="6" t="s">
        <v>2717</v>
      </c>
      <c r="I972" s="6" t="s">
        <v>10455</v>
      </c>
      <c r="K972" s="6" t="s">
        <v>8684</v>
      </c>
      <c r="L972" s="6" t="s">
        <v>8975</v>
      </c>
      <c r="N972" s="6" t="s">
        <v>8972</v>
      </c>
      <c r="O972" s="6">
        <f>MATCH(A972, 'combined matches'!B$1:B$4986,0)</f>
        <v>894</v>
      </c>
      <c r="P972" s="6">
        <f t="shared" si="68"/>
        <v>0</v>
      </c>
      <c r="Q972" s="6" t="b">
        <f t="shared" si="69"/>
        <v>0</v>
      </c>
      <c r="R972" s="6" t="b">
        <f t="shared" si="70"/>
        <v>0</v>
      </c>
      <c r="S972" s="6" t="b">
        <f t="shared" si="67"/>
        <v>0</v>
      </c>
      <c r="T972" s="6" t="b">
        <f>IF(P972=1, SUM(P$1:P972))</f>
        <v>0</v>
      </c>
    </row>
    <row r="973" spans="1:20" x14ac:dyDescent="0.2">
      <c r="A973" s="6">
        <v>1000</v>
      </c>
      <c r="B973" s="6" t="s">
        <v>5470</v>
      </c>
      <c r="C973" s="6" t="s">
        <v>2706</v>
      </c>
      <c r="D973" s="6" t="s">
        <v>2707</v>
      </c>
      <c r="E973" s="6" t="s">
        <v>2466</v>
      </c>
      <c r="F973" s="6">
        <v>30833</v>
      </c>
      <c r="G973" s="6">
        <v>7065477551</v>
      </c>
      <c r="H973" s="6" t="s">
        <v>6793</v>
      </c>
      <c r="I973" s="6" t="s">
        <v>10456</v>
      </c>
      <c r="K973" s="6" t="s">
        <v>8684</v>
      </c>
      <c r="L973" s="6" t="s">
        <v>8975</v>
      </c>
      <c r="N973" s="6" t="s">
        <v>8972</v>
      </c>
      <c r="O973" s="6">
        <f>MATCH(A973, 'combined matches'!B$1:B$4986,0)</f>
        <v>895</v>
      </c>
      <c r="P973" s="6">
        <f t="shared" si="68"/>
        <v>0</v>
      </c>
      <c r="Q973" s="6" t="b">
        <f t="shared" si="69"/>
        <v>0</v>
      </c>
      <c r="R973" s="6" t="b">
        <f t="shared" si="70"/>
        <v>0</v>
      </c>
      <c r="S973" s="6" t="b">
        <f t="shared" si="67"/>
        <v>0</v>
      </c>
      <c r="T973" s="6" t="b">
        <f>IF(P973=1, SUM(P$1:P973))</f>
        <v>0</v>
      </c>
    </row>
    <row r="974" spans="1:20" x14ac:dyDescent="0.2">
      <c r="A974" s="6">
        <v>1001</v>
      </c>
      <c r="B974" s="6" t="s">
        <v>5471</v>
      </c>
      <c r="C974" s="6" t="s">
        <v>2695</v>
      </c>
      <c r="D974" s="6" t="s">
        <v>2696</v>
      </c>
      <c r="E974" s="6" t="s">
        <v>2466</v>
      </c>
      <c r="F974" s="6">
        <v>31096</v>
      </c>
      <c r="G974" s="6">
        <v>4788642600</v>
      </c>
      <c r="H974" s="6" t="s">
        <v>6790</v>
      </c>
      <c r="I974" s="6" t="s">
        <v>10457</v>
      </c>
      <c r="K974" s="6" t="s">
        <v>8684</v>
      </c>
      <c r="L974" s="6" t="s">
        <v>8975</v>
      </c>
      <c r="N974" s="6" t="s">
        <v>8972</v>
      </c>
      <c r="O974" s="6">
        <f>MATCH(A974, 'combined matches'!B$1:B$4986,0)</f>
        <v>896</v>
      </c>
      <c r="P974" s="6">
        <f t="shared" si="68"/>
        <v>0</v>
      </c>
      <c r="Q974" s="6" t="b">
        <f t="shared" si="69"/>
        <v>0</v>
      </c>
      <c r="R974" s="6" t="b">
        <f t="shared" si="70"/>
        <v>0</v>
      </c>
      <c r="S974" s="6" t="b">
        <f t="shared" si="67"/>
        <v>0</v>
      </c>
      <c r="T974" s="6" t="b">
        <f>IF(P974=1, SUM(P$1:P974))</f>
        <v>0</v>
      </c>
    </row>
    <row r="975" spans="1:20" x14ac:dyDescent="0.2">
      <c r="A975" s="6">
        <v>1002</v>
      </c>
      <c r="B975" s="6" t="s">
        <v>5472</v>
      </c>
      <c r="C975" s="6" t="s">
        <v>2704</v>
      </c>
      <c r="D975" s="6" t="s">
        <v>942</v>
      </c>
      <c r="E975" s="6" t="s">
        <v>2466</v>
      </c>
      <c r="F975" s="6">
        <v>31096</v>
      </c>
      <c r="G975" s="6">
        <v>4782723446</v>
      </c>
      <c r="H975" s="6" t="s">
        <v>6792</v>
      </c>
      <c r="I975" s="6" t="s">
        <v>10458</v>
      </c>
      <c r="K975" s="6" t="s">
        <v>8684</v>
      </c>
      <c r="L975" s="6" t="s">
        <v>8973</v>
      </c>
      <c r="M975" s="6">
        <v>1</v>
      </c>
      <c r="N975" s="6" t="s">
        <v>8972</v>
      </c>
      <c r="O975" s="6">
        <f>MATCH(A975, 'combined matches'!B$1:B$4986,0)</f>
        <v>897</v>
      </c>
      <c r="P975" s="6">
        <f t="shared" si="68"/>
        <v>0</v>
      </c>
      <c r="Q975" s="6" t="b">
        <f t="shared" si="69"/>
        <v>0</v>
      </c>
      <c r="R975" s="6" t="b">
        <f t="shared" si="70"/>
        <v>0</v>
      </c>
      <c r="S975" s="6" t="b">
        <f t="shared" si="67"/>
        <v>0</v>
      </c>
      <c r="T975" s="6" t="b">
        <f>IF(P975=1, SUM(P$1:P975))</f>
        <v>0</v>
      </c>
    </row>
    <row r="976" spans="1:20" x14ac:dyDescent="0.2">
      <c r="A976" s="6">
        <v>1003</v>
      </c>
      <c r="B976" s="6" t="s">
        <v>2691</v>
      </c>
      <c r="C976" s="6" t="s">
        <v>2692</v>
      </c>
      <c r="D976" s="6" t="s">
        <v>2693</v>
      </c>
      <c r="E976" s="6" t="s">
        <v>2466</v>
      </c>
      <c r="F976" s="6">
        <v>31082</v>
      </c>
      <c r="G976" s="6">
        <v>4785521620</v>
      </c>
      <c r="H976" s="6" t="s">
        <v>6789</v>
      </c>
      <c r="I976" s="6" t="s">
        <v>9625</v>
      </c>
      <c r="K976" s="6" t="s">
        <v>8684</v>
      </c>
      <c r="L976" s="6" t="s">
        <v>13355</v>
      </c>
      <c r="M976" s="6">
        <v>0</v>
      </c>
      <c r="N976" s="6" t="s">
        <v>8972</v>
      </c>
      <c r="O976" s="6">
        <f>MATCH(A976, 'combined matches'!B$1:B$4986,0)</f>
        <v>898</v>
      </c>
      <c r="P976" s="6">
        <f t="shared" si="68"/>
        <v>0</v>
      </c>
      <c r="Q976" s="6" t="b">
        <f t="shared" si="69"/>
        <v>0</v>
      </c>
      <c r="R976" s="6" t="b">
        <f t="shared" si="70"/>
        <v>0</v>
      </c>
      <c r="S976" s="6" t="b">
        <f t="shared" si="67"/>
        <v>0</v>
      </c>
      <c r="T976" s="6" t="b">
        <f>IF(P976=1, SUM(P$1:P976))</f>
        <v>0</v>
      </c>
    </row>
    <row r="977" spans="1:20" x14ac:dyDescent="0.2">
      <c r="A977" s="6">
        <v>1004</v>
      </c>
      <c r="B977" s="6" t="s">
        <v>5473</v>
      </c>
      <c r="C977" s="6" t="s">
        <v>2719</v>
      </c>
      <c r="D977" s="6" t="s">
        <v>2720</v>
      </c>
      <c r="E977" s="6" t="s">
        <v>2466</v>
      </c>
      <c r="F977" s="6">
        <v>31055</v>
      </c>
      <c r="G977" s="6">
        <v>2298680017</v>
      </c>
      <c r="H977" s="6" t="s">
        <v>6795</v>
      </c>
      <c r="I977" s="6" t="s">
        <v>10459</v>
      </c>
      <c r="K977" s="6" t="s">
        <v>8684</v>
      </c>
      <c r="L977" s="6" t="s">
        <v>8975</v>
      </c>
      <c r="N977" s="6" t="s">
        <v>8972</v>
      </c>
      <c r="O977" s="6">
        <f>MATCH(A977, 'combined matches'!B$1:B$4986,0)</f>
        <v>899</v>
      </c>
      <c r="P977" s="6">
        <f t="shared" si="68"/>
        <v>0</v>
      </c>
      <c r="Q977" s="6" t="b">
        <f t="shared" si="69"/>
        <v>0</v>
      </c>
      <c r="R977" s="6" t="b">
        <f t="shared" si="70"/>
        <v>0</v>
      </c>
      <c r="S977" s="6" t="b">
        <f t="shared" si="67"/>
        <v>0</v>
      </c>
      <c r="T977" s="6" t="b">
        <f>IF(P977=1, SUM(P$1:P977))</f>
        <v>0</v>
      </c>
    </row>
    <row r="978" spans="1:20" x14ac:dyDescent="0.2">
      <c r="A978" s="6">
        <v>1005</v>
      </c>
      <c r="B978" s="6" t="s">
        <v>5474</v>
      </c>
      <c r="C978" s="6" t="s">
        <v>2701</v>
      </c>
      <c r="D978" s="6" t="s">
        <v>2702</v>
      </c>
      <c r="E978" s="6" t="s">
        <v>2466</v>
      </c>
      <c r="F978" s="6">
        <v>31044</v>
      </c>
      <c r="G978" s="6">
        <v>4789456522</v>
      </c>
      <c r="H978" s="6" t="s">
        <v>2701</v>
      </c>
      <c r="I978" s="6" t="s">
        <v>10460</v>
      </c>
      <c r="K978" s="6" t="s">
        <v>8684</v>
      </c>
      <c r="L978" s="6" t="s">
        <v>8975</v>
      </c>
      <c r="N978" s="6" t="s">
        <v>8972</v>
      </c>
      <c r="O978" s="6">
        <f>MATCH(A978, 'combined matches'!B$1:B$4986,0)</f>
        <v>900</v>
      </c>
      <c r="P978" s="6">
        <f t="shared" si="68"/>
        <v>0</v>
      </c>
      <c r="Q978" s="6" t="b">
        <f t="shared" si="69"/>
        <v>0</v>
      </c>
      <c r="R978" s="6" t="b">
        <f t="shared" si="70"/>
        <v>0</v>
      </c>
      <c r="S978" s="6" t="b">
        <f t="shared" si="67"/>
        <v>0</v>
      </c>
      <c r="T978" s="6" t="b">
        <f>IF(P978=1, SUM(P$1:P978))</f>
        <v>0</v>
      </c>
    </row>
    <row r="979" spans="1:20" x14ac:dyDescent="0.2">
      <c r="A979" s="6">
        <v>1006</v>
      </c>
      <c r="B979" s="6" t="s">
        <v>5475</v>
      </c>
      <c r="C979" s="6" t="s">
        <v>2712</v>
      </c>
      <c r="D979" s="6" t="s">
        <v>890</v>
      </c>
      <c r="E979" s="6" t="s">
        <v>2466</v>
      </c>
      <c r="F979" s="6">
        <v>30828</v>
      </c>
      <c r="G979" s="6">
        <v>7064653253</v>
      </c>
      <c r="H979" s="6" t="s">
        <v>2712</v>
      </c>
      <c r="I979" s="6" t="s">
        <v>10461</v>
      </c>
      <c r="K979" s="6" t="s">
        <v>8684</v>
      </c>
      <c r="L979" s="6" t="s">
        <v>8975</v>
      </c>
      <c r="N979" s="6" t="s">
        <v>8972</v>
      </c>
      <c r="O979" s="6">
        <f>MATCH(A979, 'combined matches'!B$1:B$4986,0)</f>
        <v>901</v>
      </c>
      <c r="P979" s="6">
        <f t="shared" si="68"/>
        <v>0</v>
      </c>
      <c r="Q979" s="6" t="b">
        <f t="shared" si="69"/>
        <v>0</v>
      </c>
      <c r="R979" s="6" t="b">
        <f t="shared" si="70"/>
        <v>0</v>
      </c>
      <c r="S979" s="6" t="b">
        <f t="shared" si="67"/>
        <v>0</v>
      </c>
      <c r="T979" s="6" t="b">
        <f>IF(P979=1, SUM(P$1:P979))</f>
        <v>0</v>
      </c>
    </row>
    <row r="980" spans="1:20" x14ac:dyDescent="0.2">
      <c r="A980" s="6">
        <v>1007</v>
      </c>
      <c r="B980" s="6" t="s">
        <v>5476</v>
      </c>
      <c r="C980" s="6" t="s">
        <v>2698</v>
      </c>
      <c r="D980" s="6" t="s">
        <v>2699</v>
      </c>
      <c r="E980" s="6" t="s">
        <v>2466</v>
      </c>
      <c r="F980" s="6">
        <v>31042</v>
      </c>
      <c r="G980" s="6">
        <v>4789461030</v>
      </c>
      <c r="H980" s="6" t="s">
        <v>6791</v>
      </c>
      <c r="I980" s="6" t="s">
        <v>10462</v>
      </c>
      <c r="K980" s="6" t="s">
        <v>8684</v>
      </c>
      <c r="L980" s="6" t="s">
        <v>8975</v>
      </c>
      <c r="N980" s="6" t="s">
        <v>8972</v>
      </c>
      <c r="O980" s="6">
        <f>MATCH(A980, 'combined matches'!B$1:B$4986,0)</f>
        <v>902</v>
      </c>
      <c r="P980" s="6">
        <f t="shared" si="68"/>
        <v>0</v>
      </c>
      <c r="Q980" s="6" t="b">
        <f t="shared" si="69"/>
        <v>0</v>
      </c>
      <c r="R980" s="6" t="b">
        <f t="shared" si="70"/>
        <v>0</v>
      </c>
      <c r="S980" s="6" t="b">
        <f t="shared" si="67"/>
        <v>0</v>
      </c>
      <c r="T980" s="6" t="b">
        <f>IF(P980=1, SUM(P$1:P980))</f>
        <v>0</v>
      </c>
    </row>
    <row r="981" spans="1:20" x14ac:dyDescent="0.2">
      <c r="A981" s="6">
        <v>1008</v>
      </c>
      <c r="B981" s="6" t="s">
        <v>2780</v>
      </c>
      <c r="C981" s="6" t="s">
        <v>2781</v>
      </c>
      <c r="D981" s="6" t="s">
        <v>2420</v>
      </c>
      <c r="E981" s="6" t="s">
        <v>2466</v>
      </c>
      <c r="F981" s="6">
        <v>31401</v>
      </c>
      <c r="G981" s="6">
        <v>9125271817</v>
      </c>
      <c r="H981" s="6" t="s">
        <v>7220</v>
      </c>
      <c r="I981" s="6" t="s">
        <v>9644</v>
      </c>
      <c r="K981" s="6" t="s">
        <v>8685</v>
      </c>
      <c r="L981" s="6" t="s">
        <v>8973</v>
      </c>
      <c r="M981" s="6">
        <v>1</v>
      </c>
      <c r="N981" s="6" t="s">
        <v>11017</v>
      </c>
      <c r="O981" s="6">
        <f>MATCH(A981, 'combined matches'!B$1:B$4986,0)</f>
        <v>903</v>
      </c>
      <c r="P981" s="6">
        <f t="shared" si="68"/>
        <v>0</v>
      </c>
      <c r="Q981" s="6" t="b">
        <f t="shared" si="69"/>
        <v>0</v>
      </c>
      <c r="R981" s="6" t="b">
        <f t="shared" si="70"/>
        <v>0</v>
      </c>
      <c r="S981" s="6" t="b">
        <f t="shared" si="67"/>
        <v>0</v>
      </c>
      <c r="T981" s="6" t="b">
        <f>IF(P981=1, SUM(P$1:P981))</f>
        <v>0</v>
      </c>
    </row>
    <row r="982" spans="1:20" x14ac:dyDescent="0.2">
      <c r="A982" s="6">
        <v>1009</v>
      </c>
      <c r="B982" s="6" t="s">
        <v>2780</v>
      </c>
      <c r="C982" s="6" t="s">
        <v>2781</v>
      </c>
      <c r="D982" s="6" t="s">
        <v>2420</v>
      </c>
      <c r="E982" s="6" t="s">
        <v>2466</v>
      </c>
      <c r="F982" s="6">
        <v>31401</v>
      </c>
      <c r="G982" s="6">
        <v>9125271000</v>
      </c>
      <c r="H982" s="6" t="s">
        <v>7220</v>
      </c>
      <c r="I982" s="6" t="s">
        <v>9644</v>
      </c>
      <c r="K982" s="6" t="s">
        <v>8685</v>
      </c>
      <c r="L982" s="6" t="s">
        <v>8973</v>
      </c>
      <c r="M982" s="6">
        <v>1</v>
      </c>
      <c r="N982" s="6" t="s">
        <v>8972</v>
      </c>
      <c r="O982" s="6">
        <f>MATCH(A982, 'combined matches'!B$1:B$4986,0)</f>
        <v>904</v>
      </c>
      <c r="P982" s="6">
        <f t="shared" si="68"/>
        <v>0</v>
      </c>
      <c r="Q982" s="6" t="b">
        <f t="shared" si="69"/>
        <v>0</v>
      </c>
      <c r="R982" s="6" t="b">
        <f t="shared" si="70"/>
        <v>0</v>
      </c>
      <c r="S982" s="6" t="b">
        <f t="shared" si="67"/>
        <v>0</v>
      </c>
      <c r="T982" s="6" t="b">
        <f>IF(P982=1, SUM(P$1:P982))</f>
        <v>0</v>
      </c>
    </row>
    <row r="983" spans="1:20" x14ac:dyDescent="0.2">
      <c r="A983" s="6">
        <v>1010</v>
      </c>
      <c r="B983" s="6" t="s">
        <v>2789</v>
      </c>
      <c r="C983" s="6" t="s">
        <v>2790</v>
      </c>
      <c r="D983" s="6" t="s">
        <v>2420</v>
      </c>
      <c r="E983" s="6" t="s">
        <v>2466</v>
      </c>
      <c r="F983" s="6">
        <v>31401</v>
      </c>
      <c r="G983" s="6">
        <v>9123584109</v>
      </c>
      <c r="H983" s="6" t="s">
        <v>2790</v>
      </c>
      <c r="I983" s="6" t="s">
        <v>9648</v>
      </c>
      <c r="K983" s="6" t="s">
        <v>8685</v>
      </c>
      <c r="L983" s="6" t="s">
        <v>8973</v>
      </c>
      <c r="M983" s="6">
        <v>1</v>
      </c>
      <c r="N983" s="6" t="s">
        <v>8972</v>
      </c>
      <c r="O983" s="6">
        <f>MATCH(A983, 'combined matches'!B$1:B$4986,0)</f>
        <v>905</v>
      </c>
      <c r="P983" s="6">
        <f t="shared" si="68"/>
        <v>0</v>
      </c>
      <c r="Q983" s="6" t="b">
        <f t="shared" si="69"/>
        <v>0</v>
      </c>
      <c r="R983" s="6" t="b">
        <f t="shared" si="70"/>
        <v>0</v>
      </c>
      <c r="S983" s="6" t="b">
        <f t="shared" si="67"/>
        <v>0</v>
      </c>
      <c r="T983" s="6" t="b">
        <f>IF(P983=1, SUM(P$1:P983))</f>
        <v>0</v>
      </c>
    </row>
    <row r="984" spans="1:20" x14ac:dyDescent="0.2">
      <c r="A984" s="6">
        <v>1011</v>
      </c>
      <c r="B984" s="6" t="s">
        <v>2785</v>
      </c>
      <c r="C984" s="6" t="s">
        <v>2786</v>
      </c>
      <c r="D984" s="6" t="s">
        <v>2420</v>
      </c>
      <c r="E984" s="6" t="s">
        <v>2466</v>
      </c>
      <c r="F984" s="6">
        <v>31405</v>
      </c>
      <c r="G984" s="6">
        <v>9123556990</v>
      </c>
      <c r="H984" s="6" t="s">
        <v>2786</v>
      </c>
      <c r="I984" s="6" t="s">
        <v>9646</v>
      </c>
      <c r="K984" s="6" t="s">
        <v>8685</v>
      </c>
      <c r="L984" s="6" t="s">
        <v>8973</v>
      </c>
      <c r="M984" s="6">
        <v>1</v>
      </c>
      <c r="N984" s="6" t="s">
        <v>8972</v>
      </c>
      <c r="O984" s="6">
        <f>MATCH(A984, 'combined matches'!B$1:B$4986,0)</f>
        <v>906</v>
      </c>
      <c r="P984" s="6">
        <f t="shared" si="68"/>
        <v>0</v>
      </c>
      <c r="Q984" s="6" t="b">
        <f t="shared" si="69"/>
        <v>0</v>
      </c>
      <c r="R984" s="6" t="b">
        <f t="shared" si="70"/>
        <v>0</v>
      </c>
      <c r="S984" s="6" t="b">
        <f t="shared" si="67"/>
        <v>0</v>
      </c>
      <c r="T984" s="6" t="b">
        <f>IF(P984=1, SUM(P$1:P984))</f>
        <v>0</v>
      </c>
    </row>
    <row r="985" spans="1:20" x14ac:dyDescent="0.2">
      <c r="A985" s="6">
        <v>1012</v>
      </c>
      <c r="B985" s="6" t="s">
        <v>2782</v>
      </c>
      <c r="C985" s="6" t="s">
        <v>2783</v>
      </c>
      <c r="D985" s="6" t="s">
        <v>2784</v>
      </c>
      <c r="E985" s="6" t="s">
        <v>2466</v>
      </c>
      <c r="F985" s="6">
        <v>31408</v>
      </c>
      <c r="G985" s="6">
        <v>9125271100</v>
      </c>
      <c r="H985" s="6" t="s">
        <v>7221</v>
      </c>
      <c r="I985" s="6" t="s">
        <v>9645</v>
      </c>
      <c r="K985" s="6" t="s">
        <v>8685</v>
      </c>
      <c r="L985" s="6" t="s">
        <v>8973</v>
      </c>
      <c r="M985" s="6">
        <v>1</v>
      </c>
      <c r="N985" s="6" t="s">
        <v>8972</v>
      </c>
      <c r="O985" s="6">
        <f>MATCH(A985, 'combined matches'!B$1:B$4986,0)</f>
        <v>907</v>
      </c>
      <c r="P985" s="6">
        <f t="shared" si="68"/>
        <v>0</v>
      </c>
      <c r="Q985" s="6" t="b">
        <f t="shared" si="69"/>
        <v>0</v>
      </c>
      <c r="R985" s="6" t="b">
        <f t="shared" si="70"/>
        <v>0</v>
      </c>
      <c r="S985" s="6" t="b">
        <f t="shared" si="67"/>
        <v>0</v>
      </c>
      <c r="T985" s="6" t="b">
        <f>IF(P985=1, SUM(P$1:P985))</f>
        <v>0</v>
      </c>
    </row>
    <row r="986" spans="1:20" x14ac:dyDescent="0.2">
      <c r="A986" s="6">
        <v>1013</v>
      </c>
      <c r="B986" s="6" t="s">
        <v>2787</v>
      </c>
      <c r="C986" s="6" t="s">
        <v>2788</v>
      </c>
      <c r="D986" s="6" t="s">
        <v>2420</v>
      </c>
      <c r="E986" s="6" t="s">
        <v>2466</v>
      </c>
      <c r="F986" s="6">
        <v>31401</v>
      </c>
      <c r="G986" s="6">
        <v>9125271000</v>
      </c>
      <c r="H986" s="6" t="s">
        <v>7222</v>
      </c>
      <c r="I986" s="6" t="s">
        <v>9647</v>
      </c>
      <c r="K986" s="6" t="s">
        <v>8685</v>
      </c>
      <c r="L986" s="6" t="s">
        <v>8973</v>
      </c>
      <c r="M986" s="6">
        <v>1</v>
      </c>
      <c r="N986" s="6" t="s">
        <v>8972</v>
      </c>
      <c r="O986" s="6">
        <f>MATCH(A986, 'combined matches'!B$1:B$4986,0)</f>
        <v>908</v>
      </c>
      <c r="P986" s="6">
        <f t="shared" si="68"/>
        <v>0</v>
      </c>
      <c r="Q986" s="6" t="b">
        <f t="shared" si="69"/>
        <v>0</v>
      </c>
      <c r="R986" s="6" t="b">
        <f t="shared" si="70"/>
        <v>0</v>
      </c>
      <c r="S986" s="6" t="b">
        <f t="shared" si="67"/>
        <v>0</v>
      </c>
      <c r="T986" s="6" t="b">
        <f>IF(P986=1, SUM(P$1:P986))</f>
        <v>0</v>
      </c>
    </row>
    <row r="987" spans="1:20" x14ac:dyDescent="0.2">
      <c r="A987" s="6">
        <v>1014</v>
      </c>
      <c r="B987" s="6" t="s">
        <v>2791</v>
      </c>
      <c r="C987" s="6" t="s">
        <v>2792</v>
      </c>
      <c r="D987" s="6" t="s">
        <v>2420</v>
      </c>
      <c r="E987" s="6" t="s">
        <v>2466</v>
      </c>
      <c r="F987" s="6">
        <v>31405</v>
      </c>
      <c r="G987" s="6">
        <v>9125271000</v>
      </c>
      <c r="H987" s="6" t="s">
        <v>2792</v>
      </c>
      <c r="I987" s="6" t="s">
        <v>9649</v>
      </c>
      <c r="K987" s="6" t="s">
        <v>8685</v>
      </c>
      <c r="L987" s="6" t="s">
        <v>8973</v>
      </c>
      <c r="M987" s="6">
        <v>1</v>
      </c>
      <c r="N987" s="6" t="s">
        <v>8972</v>
      </c>
      <c r="O987" s="6">
        <f>MATCH(A987, 'combined matches'!B$1:B$4986,0)</f>
        <v>909</v>
      </c>
      <c r="P987" s="6">
        <f t="shared" si="68"/>
        <v>0</v>
      </c>
      <c r="Q987" s="6" t="b">
        <f t="shared" si="69"/>
        <v>0</v>
      </c>
      <c r="R987" s="6" t="b">
        <f t="shared" si="70"/>
        <v>0</v>
      </c>
      <c r="S987" s="6" t="b">
        <f t="shared" si="67"/>
        <v>0</v>
      </c>
      <c r="T987" s="6" t="b">
        <f>IF(P987=1, SUM(P$1:P987))</f>
        <v>0</v>
      </c>
    </row>
    <row r="988" spans="1:20" x14ac:dyDescent="0.2">
      <c r="A988" s="6">
        <v>1015</v>
      </c>
      <c r="B988" s="6" t="s">
        <v>12200</v>
      </c>
      <c r="C988" s="6" t="s">
        <v>7434</v>
      </c>
      <c r="D988" s="6" t="s">
        <v>2510</v>
      </c>
      <c r="E988" s="6" t="s">
        <v>2466</v>
      </c>
      <c r="F988" s="6">
        <v>31316</v>
      </c>
      <c r="G988" s="6">
        <v>9048947475</v>
      </c>
      <c r="H988" s="6" t="s">
        <v>20898</v>
      </c>
      <c r="I988" s="6" t="s">
        <v>16806</v>
      </c>
      <c r="K988" s="6" t="s">
        <v>8686</v>
      </c>
      <c r="L988" s="6" t="s">
        <v>13355</v>
      </c>
      <c r="M988" s="6">
        <v>0</v>
      </c>
      <c r="N988" s="6" t="s">
        <v>11017</v>
      </c>
      <c r="O988" s="6">
        <f>MATCH(A988, 'combined matches'!B$1:B$4986,0)</f>
        <v>910</v>
      </c>
      <c r="P988" s="6">
        <f t="shared" si="68"/>
        <v>0</v>
      </c>
      <c r="Q988" s="6" t="b">
        <f t="shared" si="69"/>
        <v>0</v>
      </c>
      <c r="R988" s="6" t="b">
        <f t="shared" si="70"/>
        <v>0</v>
      </c>
      <c r="S988" s="6" t="b">
        <f t="shared" si="67"/>
        <v>0</v>
      </c>
      <c r="T988" s="6" t="b">
        <f>IF(P988=1, SUM(P$1:P988))</f>
        <v>0</v>
      </c>
    </row>
    <row r="989" spans="1:20" x14ac:dyDescent="0.2">
      <c r="A989" s="6">
        <v>1016</v>
      </c>
      <c r="B989" s="6" t="s">
        <v>2506</v>
      </c>
      <c r="C989" s="6" t="s">
        <v>2507</v>
      </c>
      <c r="D989" s="6" t="s">
        <v>2508</v>
      </c>
      <c r="E989" s="6" t="s">
        <v>2466</v>
      </c>
      <c r="F989" s="6">
        <v>31313</v>
      </c>
      <c r="G989" s="6">
        <v>9128772227</v>
      </c>
      <c r="H989" s="6" t="s">
        <v>6767</v>
      </c>
      <c r="I989" s="6" t="s">
        <v>9580</v>
      </c>
      <c r="K989" s="6" t="s">
        <v>8686</v>
      </c>
      <c r="L989" s="6" t="s">
        <v>13355</v>
      </c>
      <c r="M989" s="6">
        <v>0</v>
      </c>
      <c r="N989" s="6" t="s">
        <v>8972</v>
      </c>
      <c r="O989" s="6">
        <f>MATCH(A989, 'combined matches'!B$1:B$4986,0)</f>
        <v>911</v>
      </c>
      <c r="P989" s="6">
        <f t="shared" si="68"/>
        <v>0</v>
      </c>
      <c r="Q989" s="6" t="b">
        <f t="shared" si="69"/>
        <v>0</v>
      </c>
      <c r="R989" s="6" t="b">
        <f t="shared" si="70"/>
        <v>0</v>
      </c>
      <c r="S989" s="6" t="b">
        <f t="shared" si="67"/>
        <v>0</v>
      </c>
      <c r="T989" s="6" t="b">
        <f>IF(P989=1, SUM(P$1:P989))</f>
        <v>0</v>
      </c>
    </row>
    <row r="990" spans="1:20" x14ac:dyDescent="0.2">
      <c r="A990" s="6">
        <v>1017</v>
      </c>
      <c r="B990" s="6" t="s">
        <v>2509</v>
      </c>
      <c r="C990" s="6" t="s">
        <v>7434</v>
      </c>
      <c r="D990" s="6" t="s">
        <v>2510</v>
      </c>
      <c r="E990" s="6" t="s">
        <v>2466</v>
      </c>
      <c r="F990" s="6">
        <v>31316</v>
      </c>
      <c r="G990" s="6">
        <v>9125459398</v>
      </c>
      <c r="H990" s="6" t="s">
        <v>8231</v>
      </c>
      <c r="I990" s="6" t="s">
        <v>9581</v>
      </c>
      <c r="K990" s="6" t="s">
        <v>8686</v>
      </c>
      <c r="L990" s="6" t="s">
        <v>13355</v>
      </c>
      <c r="M990" s="6">
        <v>0</v>
      </c>
      <c r="N990" s="6" t="s">
        <v>8972</v>
      </c>
      <c r="O990" s="6">
        <f>MATCH(A990, 'combined matches'!B$1:B$4986,0)</f>
        <v>912</v>
      </c>
      <c r="P990" s="6">
        <f t="shared" si="68"/>
        <v>0</v>
      </c>
      <c r="Q990" s="6" t="b">
        <f t="shared" si="69"/>
        <v>0</v>
      </c>
      <c r="R990" s="6" t="b">
        <f t="shared" si="70"/>
        <v>0</v>
      </c>
      <c r="S990" s="6" t="b">
        <f t="shared" si="67"/>
        <v>0</v>
      </c>
      <c r="T990" s="6" t="b">
        <f>IF(P990=1, SUM(P$1:P990))</f>
        <v>0</v>
      </c>
    </row>
    <row r="991" spans="1:20" x14ac:dyDescent="0.2">
      <c r="A991" s="6">
        <v>1018</v>
      </c>
      <c r="B991" s="6" t="s">
        <v>2738</v>
      </c>
      <c r="C991" s="6" t="s">
        <v>2739</v>
      </c>
      <c r="D991" s="6" t="s">
        <v>2740</v>
      </c>
      <c r="E991" s="6" t="s">
        <v>2466</v>
      </c>
      <c r="F991" s="6">
        <v>30401</v>
      </c>
      <c r="G991" s="6">
        <v>4782372638</v>
      </c>
      <c r="H991" s="6" t="s">
        <v>2739</v>
      </c>
      <c r="I991" s="6" t="s">
        <v>16875</v>
      </c>
      <c r="K991" s="6" t="s">
        <v>8687</v>
      </c>
      <c r="L991" s="6" t="s">
        <v>8973</v>
      </c>
      <c r="M991" s="6">
        <v>1</v>
      </c>
      <c r="N991" s="6" t="s">
        <v>11017</v>
      </c>
      <c r="O991" s="6">
        <f>MATCH(A991, 'combined matches'!B$1:B$4986,0)</f>
        <v>913</v>
      </c>
      <c r="P991" s="6">
        <f t="shared" si="68"/>
        <v>0</v>
      </c>
      <c r="Q991" s="6" t="b">
        <f t="shared" si="69"/>
        <v>0</v>
      </c>
      <c r="R991" s="6" t="b">
        <f t="shared" si="70"/>
        <v>0</v>
      </c>
      <c r="S991" s="6" t="b">
        <f t="shared" si="67"/>
        <v>0</v>
      </c>
      <c r="T991" s="6" t="b">
        <f>IF(P991=1, SUM(P$1:P991))</f>
        <v>0</v>
      </c>
    </row>
    <row r="992" spans="1:20" x14ac:dyDescent="0.2">
      <c r="A992" s="6">
        <v>1019</v>
      </c>
      <c r="B992" s="6" t="s">
        <v>2762</v>
      </c>
      <c r="C992" s="6" t="s">
        <v>2763</v>
      </c>
      <c r="D992" s="6" t="s">
        <v>2764</v>
      </c>
      <c r="E992" s="6" t="s">
        <v>2466</v>
      </c>
      <c r="F992" s="6">
        <v>30442</v>
      </c>
      <c r="G992" s="6">
        <v>4782491200</v>
      </c>
      <c r="H992" s="6" t="s">
        <v>8003</v>
      </c>
      <c r="I992" s="6" t="s">
        <v>9635</v>
      </c>
      <c r="K992" s="6" t="s">
        <v>8687</v>
      </c>
      <c r="L992" s="6" t="s">
        <v>8973</v>
      </c>
      <c r="M992" s="6">
        <v>1</v>
      </c>
      <c r="N992" s="6" t="s">
        <v>8972</v>
      </c>
      <c r="O992" s="6">
        <f>MATCH(A992, 'combined matches'!B$1:B$4986,0)</f>
        <v>914</v>
      </c>
      <c r="P992" s="6">
        <f t="shared" si="68"/>
        <v>0</v>
      </c>
      <c r="Q992" s="6" t="b">
        <f t="shared" si="69"/>
        <v>0</v>
      </c>
      <c r="R992" s="6" t="b">
        <f t="shared" si="70"/>
        <v>0</v>
      </c>
      <c r="S992" s="6" t="b">
        <f t="shared" si="67"/>
        <v>0</v>
      </c>
      <c r="T992" s="6" t="b">
        <f>IF(P992=1, SUM(P$1:P992))</f>
        <v>0</v>
      </c>
    </row>
    <row r="993" spans="1:20" x14ac:dyDescent="0.2">
      <c r="A993" s="6">
        <v>1020</v>
      </c>
      <c r="B993" s="6" t="s">
        <v>2753</v>
      </c>
      <c r="C993" s="6" t="s">
        <v>2754</v>
      </c>
      <c r="D993" s="6" t="s">
        <v>2755</v>
      </c>
      <c r="E993" s="6" t="s">
        <v>2466</v>
      </c>
      <c r="F993" s="6">
        <v>30474</v>
      </c>
      <c r="G993" s="6">
        <v>9125376565</v>
      </c>
      <c r="H993" s="6" t="s">
        <v>2754</v>
      </c>
      <c r="I993" s="6" t="s">
        <v>9632</v>
      </c>
      <c r="K993" s="6" t="s">
        <v>8687</v>
      </c>
      <c r="L993" s="6" t="s">
        <v>8973</v>
      </c>
      <c r="M993" s="6">
        <v>1</v>
      </c>
      <c r="N993" s="6" t="s">
        <v>8972</v>
      </c>
      <c r="O993" s="6">
        <f>MATCH(A993, 'combined matches'!B$1:B$4986,0)</f>
        <v>915</v>
      </c>
      <c r="P993" s="6">
        <f t="shared" si="68"/>
        <v>0</v>
      </c>
      <c r="Q993" s="6" t="b">
        <f t="shared" si="69"/>
        <v>0</v>
      </c>
      <c r="R993" s="6" t="b">
        <f t="shared" si="70"/>
        <v>0</v>
      </c>
      <c r="S993" s="6" t="b">
        <f t="shared" si="67"/>
        <v>0</v>
      </c>
      <c r="T993" s="6" t="b">
        <f>IF(P993=1, SUM(P$1:P993))</f>
        <v>0</v>
      </c>
    </row>
    <row r="994" spans="1:20" x14ac:dyDescent="0.2">
      <c r="A994" s="6">
        <v>1021</v>
      </c>
      <c r="B994" s="6" t="s">
        <v>2750</v>
      </c>
      <c r="C994" s="6" t="s">
        <v>2751</v>
      </c>
      <c r="D994" s="6" t="s">
        <v>2752</v>
      </c>
      <c r="E994" s="6" t="s">
        <v>2466</v>
      </c>
      <c r="F994" s="6">
        <v>31513</v>
      </c>
      <c r="G994" s="6">
        <v>9127055656</v>
      </c>
      <c r="H994" s="6" t="s">
        <v>6799</v>
      </c>
      <c r="I994" s="6" t="s">
        <v>9631</v>
      </c>
      <c r="K994" s="6" t="s">
        <v>8687</v>
      </c>
      <c r="L994" s="6" t="s">
        <v>8973</v>
      </c>
      <c r="M994" s="6">
        <v>1</v>
      </c>
      <c r="N994" s="6" t="s">
        <v>8972</v>
      </c>
      <c r="O994" s="6">
        <f>MATCH(A994, 'combined matches'!B$1:B$4986,0)</f>
        <v>916</v>
      </c>
      <c r="P994" s="6">
        <f t="shared" si="68"/>
        <v>0</v>
      </c>
      <c r="Q994" s="6" t="b">
        <f t="shared" si="69"/>
        <v>0</v>
      </c>
      <c r="R994" s="6" t="b">
        <f t="shared" si="70"/>
        <v>0</v>
      </c>
      <c r="S994" s="6" t="b">
        <f t="shared" si="67"/>
        <v>0</v>
      </c>
      <c r="T994" s="6" t="b">
        <f>IF(P994=1, SUM(P$1:P994))</f>
        <v>0</v>
      </c>
    </row>
    <row r="995" spans="1:20" x14ac:dyDescent="0.2">
      <c r="A995" s="6">
        <v>1022</v>
      </c>
      <c r="B995" s="6" t="s">
        <v>2747</v>
      </c>
      <c r="C995" s="6" t="s">
        <v>2748</v>
      </c>
      <c r="D995" s="6" t="s">
        <v>2749</v>
      </c>
      <c r="E995" s="6" t="s">
        <v>2466</v>
      </c>
      <c r="F995" s="6">
        <v>30439</v>
      </c>
      <c r="G995" s="6">
        <v>9126854040</v>
      </c>
      <c r="H995" s="6" t="s">
        <v>6798</v>
      </c>
      <c r="I995" s="6" t="s">
        <v>9630</v>
      </c>
      <c r="K995" s="6" t="s">
        <v>8687</v>
      </c>
      <c r="L995" s="6" t="s">
        <v>8973</v>
      </c>
      <c r="M995" s="6">
        <v>1</v>
      </c>
      <c r="N995" s="6" t="s">
        <v>8972</v>
      </c>
      <c r="O995" s="6">
        <f>MATCH(A995, 'combined matches'!B$1:B$4986,0)</f>
        <v>917</v>
      </c>
      <c r="P995" s="6">
        <f t="shared" si="68"/>
        <v>0</v>
      </c>
      <c r="Q995" s="6" t="b">
        <f t="shared" si="69"/>
        <v>0</v>
      </c>
      <c r="R995" s="6" t="b">
        <f t="shared" si="70"/>
        <v>0</v>
      </c>
      <c r="S995" s="6" t="b">
        <f t="shared" si="67"/>
        <v>0</v>
      </c>
      <c r="T995" s="6" t="b">
        <f>IF(P995=1, SUM(P$1:P995))</f>
        <v>0</v>
      </c>
    </row>
    <row r="996" spans="1:20" x14ac:dyDescent="0.2">
      <c r="A996" s="6">
        <v>1023</v>
      </c>
      <c r="B996" s="6" t="s">
        <v>2741</v>
      </c>
      <c r="C996" s="6" t="s">
        <v>2742</v>
      </c>
      <c r="D996" s="6" t="s">
        <v>2743</v>
      </c>
      <c r="E996" s="6" t="s">
        <v>2466</v>
      </c>
      <c r="F996" s="6">
        <v>30453</v>
      </c>
      <c r="G996" s="6">
        <v>9125573300</v>
      </c>
      <c r="H996" s="6" t="s">
        <v>6796</v>
      </c>
      <c r="I996" s="6" t="s">
        <v>9628</v>
      </c>
      <c r="K996" s="6" t="s">
        <v>8687</v>
      </c>
      <c r="L996" s="6" t="s">
        <v>13355</v>
      </c>
      <c r="M996" s="6">
        <v>0</v>
      </c>
      <c r="N996" s="6" t="s">
        <v>8972</v>
      </c>
      <c r="O996" s="6">
        <f>MATCH(A996, 'combined matches'!B$1:B$4986,0)</f>
        <v>918</v>
      </c>
      <c r="P996" s="6">
        <f t="shared" si="68"/>
        <v>0</v>
      </c>
      <c r="Q996" s="6" t="b">
        <f t="shared" si="69"/>
        <v>0</v>
      </c>
      <c r="R996" s="6" t="b">
        <f t="shared" si="70"/>
        <v>0</v>
      </c>
      <c r="S996" s="6" t="b">
        <f t="shared" si="67"/>
        <v>0</v>
      </c>
      <c r="T996" s="6" t="b">
        <f>IF(P996=1, SUM(P$1:P996))</f>
        <v>0</v>
      </c>
    </row>
    <row r="997" spans="1:20" x14ac:dyDescent="0.2">
      <c r="A997" s="6">
        <v>1024</v>
      </c>
      <c r="B997" s="6" t="s">
        <v>2744</v>
      </c>
      <c r="C997" s="6" t="s">
        <v>2745</v>
      </c>
      <c r="D997" s="6" t="s">
        <v>2746</v>
      </c>
      <c r="E997" s="6" t="s">
        <v>2466</v>
      </c>
      <c r="F997" s="6">
        <v>30457</v>
      </c>
      <c r="G997" s="6">
        <v>9125295533</v>
      </c>
      <c r="H997" s="6" t="s">
        <v>6797</v>
      </c>
      <c r="I997" s="6" t="s">
        <v>9629</v>
      </c>
      <c r="K997" s="6" t="s">
        <v>8687</v>
      </c>
      <c r="L997" s="6" t="s">
        <v>8973</v>
      </c>
      <c r="M997" s="6">
        <v>1</v>
      </c>
      <c r="N997" s="6" t="s">
        <v>8972</v>
      </c>
      <c r="O997" s="6">
        <f>MATCH(A997, 'combined matches'!B$1:B$4986,0)</f>
        <v>919</v>
      </c>
      <c r="P997" s="6">
        <f t="shared" si="68"/>
        <v>0</v>
      </c>
      <c r="Q997" s="6" t="b">
        <f t="shared" si="69"/>
        <v>0</v>
      </c>
      <c r="R997" s="6" t="b">
        <f t="shared" si="70"/>
        <v>0</v>
      </c>
      <c r="S997" s="6" t="b">
        <f t="shared" si="67"/>
        <v>0</v>
      </c>
      <c r="T997" s="6" t="b">
        <f>IF(P997=1, SUM(P$1:P997))</f>
        <v>0</v>
      </c>
    </row>
    <row r="998" spans="1:20" x14ac:dyDescent="0.2">
      <c r="A998" s="6">
        <v>1025</v>
      </c>
      <c r="B998" s="6" t="s">
        <v>2738</v>
      </c>
      <c r="C998" s="6" t="s">
        <v>2739</v>
      </c>
      <c r="D998" s="6" t="s">
        <v>2740</v>
      </c>
      <c r="E998" s="6" t="s">
        <v>2466</v>
      </c>
      <c r="F998" s="6">
        <v>30401</v>
      </c>
      <c r="G998" s="6">
        <v>4782376262</v>
      </c>
      <c r="H998" s="6" t="s">
        <v>2739</v>
      </c>
      <c r="I998" s="6" t="s">
        <v>9627</v>
      </c>
      <c r="K998" s="6" t="s">
        <v>8687</v>
      </c>
      <c r="L998" s="6" t="s">
        <v>8973</v>
      </c>
      <c r="M998" s="6">
        <v>1</v>
      </c>
      <c r="N998" s="6" t="s">
        <v>8972</v>
      </c>
      <c r="O998" s="6">
        <f>MATCH(A998, 'combined matches'!B$1:B$4986,0)</f>
        <v>920</v>
      </c>
      <c r="P998" s="6">
        <f t="shared" si="68"/>
        <v>0</v>
      </c>
      <c r="Q998" s="6" t="b">
        <f t="shared" si="69"/>
        <v>0</v>
      </c>
      <c r="R998" s="6" t="b">
        <f t="shared" si="70"/>
        <v>0</v>
      </c>
      <c r="S998" s="6" t="b">
        <f t="shared" si="67"/>
        <v>0</v>
      </c>
      <c r="T998" s="6" t="b">
        <f>IF(P998=1, SUM(P$1:P998))</f>
        <v>0</v>
      </c>
    </row>
    <row r="999" spans="1:20" x14ac:dyDescent="0.2">
      <c r="A999" s="6">
        <v>1026</v>
      </c>
      <c r="B999" s="6" t="s">
        <v>2756</v>
      </c>
      <c r="C999" s="6" t="s">
        <v>2757</v>
      </c>
      <c r="D999" s="6" t="s">
        <v>2758</v>
      </c>
      <c r="E999" s="6" t="s">
        <v>2466</v>
      </c>
      <c r="F999" s="6">
        <v>30458</v>
      </c>
      <c r="G999" s="6">
        <v>9127649196</v>
      </c>
      <c r="H999" s="6" t="s">
        <v>8002</v>
      </c>
      <c r="I999" s="6" t="s">
        <v>9633</v>
      </c>
      <c r="K999" s="6" t="s">
        <v>8687</v>
      </c>
      <c r="L999" s="6" t="s">
        <v>13355</v>
      </c>
      <c r="M999" s="6">
        <v>0</v>
      </c>
      <c r="N999" s="6" t="s">
        <v>8972</v>
      </c>
      <c r="O999" s="6">
        <f>MATCH(A999, 'combined matches'!B$1:B$4986,0)</f>
        <v>921</v>
      </c>
      <c r="P999" s="6">
        <f t="shared" si="68"/>
        <v>0</v>
      </c>
      <c r="Q999" s="6" t="b">
        <f t="shared" si="69"/>
        <v>0</v>
      </c>
      <c r="R999" s="6" t="b">
        <f t="shared" si="70"/>
        <v>0</v>
      </c>
      <c r="S999" s="6" t="b">
        <f t="shared" si="67"/>
        <v>0</v>
      </c>
      <c r="T999" s="6" t="b">
        <f>IF(P999=1, SUM(P$1:P999))</f>
        <v>0</v>
      </c>
    </row>
    <row r="1000" spans="1:20" x14ac:dyDescent="0.2">
      <c r="A1000" s="6">
        <v>1027</v>
      </c>
      <c r="B1000" s="6" t="s">
        <v>2759</v>
      </c>
      <c r="C1000" s="6" t="s">
        <v>2760</v>
      </c>
      <c r="D1000" s="6" t="s">
        <v>2761</v>
      </c>
      <c r="E1000" s="6" t="s">
        <v>2466</v>
      </c>
      <c r="F1000" s="6">
        <v>30477</v>
      </c>
      <c r="G1000" s="6">
        <v>4772520027</v>
      </c>
      <c r="H1000" s="6" t="s">
        <v>6800</v>
      </c>
      <c r="I1000" s="6" t="s">
        <v>9634</v>
      </c>
      <c r="K1000" s="6" t="s">
        <v>8687</v>
      </c>
      <c r="L1000" s="6" t="s">
        <v>13355</v>
      </c>
      <c r="M1000" s="6">
        <v>0</v>
      </c>
      <c r="N1000" s="6" t="s">
        <v>8972</v>
      </c>
      <c r="O1000" s="6">
        <f>MATCH(A1000, 'combined matches'!B$1:B$4986,0)</f>
        <v>922</v>
      </c>
      <c r="P1000" s="6">
        <f t="shared" si="68"/>
        <v>0</v>
      </c>
      <c r="Q1000" s="6" t="b">
        <f t="shared" si="69"/>
        <v>0</v>
      </c>
      <c r="R1000" s="6" t="b">
        <f t="shared" si="70"/>
        <v>0</v>
      </c>
      <c r="S1000" s="6" t="b">
        <f t="shared" si="67"/>
        <v>0</v>
      </c>
      <c r="T1000" s="6" t="b">
        <f>IF(P1000=1, SUM(P$1:P1000))</f>
        <v>0</v>
      </c>
    </row>
    <row r="1001" spans="1:20" x14ac:dyDescent="0.2">
      <c r="A1001" s="6">
        <v>1028</v>
      </c>
      <c r="B1001" s="6" t="s">
        <v>12245</v>
      </c>
      <c r="C1001" s="6" t="s">
        <v>8232</v>
      </c>
      <c r="D1001" s="6" t="s">
        <v>2465</v>
      </c>
      <c r="E1001" s="6" t="s">
        <v>2466</v>
      </c>
      <c r="F1001" s="6">
        <v>30303</v>
      </c>
      <c r="G1001" s="6">
        <v>4045261145</v>
      </c>
      <c r="H1001" s="6" t="s">
        <v>8232</v>
      </c>
      <c r="I1001" s="6" t="s">
        <v>16883</v>
      </c>
      <c r="K1001" s="6" t="s">
        <v>8688</v>
      </c>
      <c r="L1001" s="6" t="s">
        <v>13355</v>
      </c>
      <c r="M1001" s="6">
        <v>0</v>
      </c>
      <c r="N1001" s="6" t="s">
        <v>11017</v>
      </c>
      <c r="O1001" s="6">
        <f>MATCH(A1001, 'combined matches'!B$1:B$4986,0)</f>
        <v>923</v>
      </c>
      <c r="P1001" s="6">
        <f t="shared" si="68"/>
        <v>0</v>
      </c>
      <c r="Q1001" s="6" t="b">
        <f t="shared" si="69"/>
        <v>0</v>
      </c>
      <c r="R1001" s="6" t="b">
        <f t="shared" si="70"/>
        <v>0</v>
      </c>
      <c r="S1001" s="6" t="b">
        <f t="shared" si="67"/>
        <v>0</v>
      </c>
      <c r="T1001" s="6" t="b">
        <f>IF(P1001=1, SUM(P$1:P1001))</f>
        <v>0</v>
      </c>
    </row>
    <row r="1002" spans="1:20" x14ac:dyDescent="0.2">
      <c r="A1002" s="6">
        <v>1029</v>
      </c>
      <c r="B1002" s="6" t="s">
        <v>5477</v>
      </c>
      <c r="C1002" s="6" t="s">
        <v>8232</v>
      </c>
      <c r="D1002" s="6" t="s">
        <v>2465</v>
      </c>
      <c r="E1002" s="6" t="s">
        <v>2466</v>
      </c>
      <c r="F1002" s="6">
        <v>30303</v>
      </c>
      <c r="G1002" s="6">
        <v>4045261145</v>
      </c>
      <c r="H1002" s="6" t="s">
        <v>8232</v>
      </c>
      <c r="I1002" s="6" t="s">
        <v>10463</v>
      </c>
      <c r="K1002" s="6" t="s">
        <v>8688</v>
      </c>
      <c r="L1002" s="6" t="s">
        <v>13355</v>
      </c>
      <c r="M1002" s="6">
        <v>0</v>
      </c>
      <c r="N1002" s="6" t="s">
        <v>8972</v>
      </c>
      <c r="O1002" s="6">
        <f>MATCH(A1002, 'combined matches'!B$1:B$4986,0)</f>
        <v>924</v>
      </c>
      <c r="P1002" s="6">
        <f t="shared" si="68"/>
        <v>0</v>
      </c>
      <c r="Q1002" s="6" t="b">
        <f t="shared" si="69"/>
        <v>0</v>
      </c>
      <c r="R1002" s="6" t="b">
        <f t="shared" si="70"/>
        <v>0</v>
      </c>
      <c r="S1002" s="6" t="b">
        <f t="shared" si="67"/>
        <v>0</v>
      </c>
      <c r="T1002" s="6" t="b">
        <f>IF(P1002=1, SUM(P$1:P1002))</f>
        <v>0</v>
      </c>
    </row>
    <row r="1003" spans="1:20" x14ac:dyDescent="0.2">
      <c r="A1003" s="6">
        <v>1030</v>
      </c>
      <c r="B1003" s="6" t="s">
        <v>12215</v>
      </c>
      <c r="C1003" s="6" t="s">
        <v>7436</v>
      </c>
      <c r="D1003" s="6" t="s">
        <v>2498</v>
      </c>
      <c r="E1003" s="6" t="s">
        <v>2466</v>
      </c>
      <c r="F1003" s="6">
        <v>30093</v>
      </c>
      <c r="G1003" s="6">
        <v>7702793141</v>
      </c>
      <c r="H1003" s="6" t="s">
        <v>7436</v>
      </c>
      <c r="I1003" s="6" t="s">
        <v>16841</v>
      </c>
      <c r="K1003" s="6" t="s">
        <v>8689</v>
      </c>
      <c r="L1003" s="6" t="s">
        <v>13355</v>
      </c>
      <c r="M1003" s="6">
        <v>0</v>
      </c>
      <c r="N1003" s="6" t="s">
        <v>11017</v>
      </c>
      <c r="O1003" s="6">
        <f>MATCH(A1003, 'combined matches'!B$1:B$4986,0)</f>
        <v>925</v>
      </c>
      <c r="P1003" s="6">
        <f t="shared" si="68"/>
        <v>0</v>
      </c>
      <c r="Q1003" s="6" t="b">
        <f t="shared" si="69"/>
        <v>0</v>
      </c>
      <c r="R1003" s="6" t="b">
        <f t="shared" si="70"/>
        <v>0</v>
      </c>
      <c r="S1003" s="6" t="b">
        <f t="shared" si="67"/>
        <v>0</v>
      </c>
      <c r="T1003" s="6" t="b">
        <f>IF(P1003=1, SUM(P$1:P1003))</f>
        <v>0</v>
      </c>
    </row>
    <row r="1004" spans="1:20" x14ac:dyDescent="0.2">
      <c r="A1004" s="6">
        <v>1031</v>
      </c>
      <c r="B1004" s="6" t="s">
        <v>2678</v>
      </c>
      <c r="C1004" s="6" t="s">
        <v>7435</v>
      </c>
      <c r="D1004" s="6" t="s">
        <v>632</v>
      </c>
      <c r="E1004" s="6" t="s">
        <v>2466</v>
      </c>
      <c r="F1004" s="6">
        <v>30046</v>
      </c>
      <c r="G1004" s="6">
        <v>7708062928</v>
      </c>
      <c r="H1004" s="6" t="s">
        <v>7435</v>
      </c>
      <c r="I1004" s="6" t="s">
        <v>9621</v>
      </c>
      <c r="K1004" s="6" t="s">
        <v>8689</v>
      </c>
      <c r="L1004" s="6" t="s">
        <v>8973</v>
      </c>
      <c r="M1004" s="6">
        <v>1</v>
      </c>
      <c r="N1004" s="6" t="s">
        <v>8972</v>
      </c>
      <c r="O1004" s="6">
        <f>MATCH(A1004, 'combined matches'!B$1:B$4986,0)</f>
        <v>926</v>
      </c>
      <c r="P1004" s="6">
        <f t="shared" si="68"/>
        <v>0</v>
      </c>
      <c r="Q1004" s="6" t="b">
        <f t="shared" si="69"/>
        <v>0</v>
      </c>
      <c r="R1004" s="6" t="b">
        <f t="shared" si="70"/>
        <v>0</v>
      </c>
      <c r="S1004" s="6" t="b">
        <f t="shared" si="67"/>
        <v>0</v>
      </c>
      <c r="T1004" s="6" t="b">
        <f>IF(P1004=1, SUM(P$1:P1004))</f>
        <v>0</v>
      </c>
    </row>
    <row r="1005" spans="1:20" x14ac:dyDescent="0.2">
      <c r="A1005" s="6">
        <v>1032</v>
      </c>
      <c r="B1005" s="6" t="s">
        <v>2679</v>
      </c>
      <c r="C1005" s="6" t="s">
        <v>7436</v>
      </c>
      <c r="D1005" s="6" t="s">
        <v>2498</v>
      </c>
      <c r="E1005" s="6" t="s">
        <v>2466</v>
      </c>
      <c r="F1005" s="6">
        <v>30093</v>
      </c>
      <c r="G1005" s="6">
        <v>7708062928</v>
      </c>
      <c r="H1005" s="6" t="s">
        <v>7437</v>
      </c>
      <c r="I1005" s="6" t="s">
        <v>9622</v>
      </c>
      <c r="K1005" s="6" t="s">
        <v>8689</v>
      </c>
      <c r="L1005" s="6" t="s">
        <v>8973</v>
      </c>
      <c r="M1005" s="6">
        <v>1</v>
      </c>
      <c r="N1005" s="6" t="s">
        <v>8972</v>
      </c>
      <c r="O1005" s="6">
        <f>MATCH(A1005, 'combined matches'!B$1:B$4986,0)</f>
        <v>927</v>
      </c>
      <c r="P1005" s="6">
        <f t="shared" si="68"/>
        <v>0</v>
      </c>
      <c r="Q1005" s="6" t="b">
        <f t="shared" si="69"/>
        <v>0</v>
      </c>
      <c r="R1005" s="6" t="b">
        <f t="shared" si="70"/>
        <v>0</v>
      </c>
      <c r="S1005" s="6" t="b">
        <f t="shared" si="67"/>
        <v>0</v>
      </c>
      <c r="T1005" s="6" t="b">
        <f>IF(P1005=1, SUM(P$1:P1005))</f>
        <v>0</v>
      </c>
    </row>
    <row r="1006" spans="1:20" x14ac:dyDescent="0.2">
      <c r="A1006" s="6">
        <v>1033</v>
      </c>
      <c r="B1006" s="6" t="s">
        <v>2680</v>
      </c>
      <c r="C1006" s="6" t="s">
        <v>8233</v>
      </c>
      <c r="D1006" s="6" t="s">
        <v>2682</v>
      </c>
      <c r="E1006" s="6" t="s">
        <v>2466</v>
      </c>
      <c r="F1006" s="6">
        <v>30548</v>
      </c>
      <c r="G1006" s="6">
        <v>7066840643</v>
      </c>
      <c r="H1006" s="6" t="s">
        <v>8234</v>
      </c>
      <c r="I1006" s="6" t="s">
        <v>9623</v>
      </c>
      <c r="K1006" s="6" t="s">
        <v>8689</v>
      </c>
      <c r="L1006" s="6" t="s">
        <v>8973</v>
      </c>
      <c r="M1006" s="6">
        <v>1</v>
      </c>
      <c r="N1006" s="6" t="s">
        <v>8972</v>
      </c>
      <c r="O1006" s="6">
        <f>MATCH(A1006, 'combined matches'!B$1:B$4986,0)</f>
        <v>928</v>
      </c>
      <c r="P1006" s="6">
        <f t="shared" si="68"/>
        <v>0</v>
      </c>
      <c r="Q1006" s="6" t="b">
        <f t="shared" si="69"/>
        <v>0</v>
      </c>
      <c r="R1006" s="6" t="b">
        <f t="shared" si="70"/>
        <v>0</v>
      </c>
      <c r="S1006" s="6" t="b">
        <f t="shared" si="67"/>
        <v>0</v>
      </c>
      <c r="T1006" s="6" t="b">
        <f>IF(P1006=1, SUM(P$1:P1006))</f>
        <v>0</v>
      </c>
    </row>
    <row r="1007" spans="1:20" x14ac:dyDescent="0.2">
      <c r="A1007" s="6">
        <v>1034</v>
      </c>
      <c r="B1007" s="6" t="s">
        <v>12201</v>
      </c>
      <c r="C1007" s="6" t="s">
        <v>2520</v>
      </c>
      <c r="D1007" s="6" t="s">
        <v>2513</v>
      </c>
      <c r="E1007" s="6" t="s">
        <v>2466</v>
      </c>
      <c r="F1007" s="6">
        <v>30040</v>
      </c>
      <c r="G1007" s="6">
        <v>4702971020</v>
      </c>
      <c r="H1007" s="6" t="s">
        <v>2520</v>
      </c>
      <c r="I1007" s="6" t="s">
        <v>16807</v>
      </c>
      <c r="K1007" s="6" t="s">
        <v>8690</v>
      </c>
      <c r="L1007" s="6" t="s">
        <v>13355</v>
      </c>
      <c r="M1007" s="6">
        <v>0</v>
      </c>
      <c r="N1007" s="6" t="s">
        <v>11017</v>
      </c>
      <c r="O1007" s="6">
        <f>MATCH(A1007, 'combined matches'!B$1:B$4986,0)</f>
        <v>929</v>
      </c>
      <c r="P1007" s="6">
        <f t="shared" si="68"/>
        <v>0</v>
      </c>
      <c r="Q1007" s="6" t="b">
        <f t="shared" si="69"/>
        <v>0</v>
      </c>
      <c r="R1007" s="6" t="b">
        <f t="shared" si="70"/>
        <v>0</v>
      </c>
      <c r="S1007" s="6" t="b">
        <f t="shared" si="67"/>
        <v>0</v>
      </c>
      <c r="T1007" s="6" t="b">
        <f>IF(P1007=1, SUM(P$1:P1007))</f>
        <v>0</v>
      </c>
    </row>
    <row r="1008" spans="1:20" x14ac:dyDescent="0.2">
      <c r="A1008" s="6">
        <v>1035</v>
      </c>
      <c r="B1008" s="6" t="s">
        <v>5478</v>
      </c>
      <c r="C1008" s="6" t="s">
        <v>2522</v>
      </c>
      <c r="D1008" s="6" t="s">
        <v>2523</v>
      </c>
      <c r="E1008" s="6" t="s">
        <v>2466</v>
      </c>
      <c r="F1008" s="6">
        <v>30534</v>
      </c>
      <c r="G1008" s="6">
        <v>7063816125</v>
      </c>
      <c r="H1008" s="6" t="s">
        <v>2522</v>
      </c>
      <c r="I1008" s="6" t="s">
        <v>10464</v>
      </c>
      <c r="K1008" s="6" t="s">
        <v>8690</v>
      </c>
      <c r="L1008" s="6" t="s">
        <v>8973</v>
      </c>
      <c r="M1008" s="6">
        <v>1</v>
      </c>
      <c r="N1008" s="6" t="s">
        <v>8972</v>
      </c>
      <c r="O1008" s="6">
        <f>MATCH(A1008, 'combined matches'!B$1:B$4986,0)</f>
        <v>930</v>
      </c>
      <c r="P1008" s="6">
        <f t="shared" si="68"/>
        <v>0</v>
      </c>
      <c r="Q1008" s="6" t="b">
        <f t="shared" si="69"/>
        <v>0</v>
      </c>
      <c r="R1008" s="6" t="b">
        <f t="shared" si="70"/>
        <v>0</v>
      </c>
      <c r="S1008" s="6" t="b">
        <f t="shared" si="67"/>
        <v>0</v>
      </c>
      <c r="T1008" s="6" t="b">
        <f>IF(P1008=1, SUM(P$1:P1008))</f>
        <v>0</v>
      </c>
    </row>
    <row r="1009" spans="1:20" x14ac:dyDescent="0.2">
      <c r="A1009" s="6">
        <v>1036</v>
      </c>
      <c r="B1009" s="6" t="s">
        <v>2519</v>
      </c>
      <c r="C1009" s="6" t="s">
        <v>2520</v>
      </c>
      <c r="D1009" s="6" t="s">
        <v>2513</v>
      </c>
      <c r="E1009" s="6" t="s">
        <v>2466</v>
      </c>
      <c r="F1009" s="6">
        <v>30040</v>
      </c>
      <c r="G1009" s="6">
        <v>7708871668</v>
      </c>
      <c r="H1009" s="6" t="s">
        <v>21449</v>
      </c>
      <c r="I1009" s="6" t="s">
        <v>16811</v>
      </c>
      <c r="K1009" s="6" t="s">
        <v>8690</v>
      </c>
      <c r="L1009" s="6" t="s">
        <v>8973</v>
      </c>
      <c r="M1009" s="6">
        <v>1</v>
      </c>
      <c r="N1009" s="6" t="s">
        <v>8972</v>
      </c>
      <c r="O1009" s="6">
        <f>MATCH(A1009, 'combined matches'!B$1:B$4986,0)</f>
        <v>931</v>
      </c>
      <c r="P1009" s="6">
        <f t="shared" si="68"/>
        <v>0</v>
      </c>
      <c r="Q1009" s="6" t="b">
        <f t="shared" si="69"/>
        <v>0</v>
      </c>
      <c r="R1009" s="6" t="b">
        <f t="shared" si="70"/>
        <v>0</v>
      </c>
      <c r="S1009" s="6" t="b">
        <f t="shared" si="67"/>
        <v>0</v>
      </c>
      <c r="T1009" s="6" t="b">
        <f>IF(P1009=1, SUM(P$1:P1009))</f>
        <v>0</v>
      </c>
    </row>
    <row r="1010" spans="1:20" x14ac:dyDescent="0.2">
      <c r="A1010" s="6">
        <v>1037</v>
      </c>
      <c r="B1010" s="6" t="s">
        <v>5480</v>
      </c>
      <c r="C1010" s="6" t="s">
        <v>2517</v>
      </c>
      <c r="D1010" s="6" t="s">
        <v>2518</v>
      </c>
      <c r="E1010" s="6" t="s">
        <v>2466</v>
      </c>
      <c r="F1010" s="6">
        <v>30120</v>
      </c>
      <c r="G1010" s="6">
        <v>4703154689</v>
      </c>
      <c r="H1010" s="6" t="s">
        <v>7993</v>
      </c>
      <c r="I1010" s="6" t="s">
        <v>10465</v>
      </c>
      <c r="K1010" s="6" t="s">
        <v>8690</v>
      </c>
      <c r="L1010" s="6" t="s">
        <v>8973</v>
      </c>
      <c r="M1010" s="6">
        <v>1</v>
      </c>
      <c r="N1010" s="6" t="s">
        <v>8972</v>
      </c>
      <c r="O1010" s="6">
        <f>MATCH(A1010, 'combined matches'!B$1:B$4986,0)</f>
        <v>932</v>
      </c>
      <c r="P1010" s="6">
        <f t="shared" si="68"/>
        <v>0</v>
      </c>
      <c r="Q1010" s="6" t="b">
        <f t="shared" si="69"/>
        <v>0</v>
      </c>
      <c r="R1010" s="6" t="b">
        <f t="shared" si="70"/>
        <v>0</v>
      </c>
      <c r="S1010" s="6" t="b">
        <f t="shared" si="67"/>
        <v>0</v>
      </c>
      <c r="T1010" s="6" t="b">
        <f>IF(P1010=1, SUM(P$1:P1010))</f>
        <v>0</v>
      </c>
    </row>
    <row r="1011" spans="1:20" x14ac:dyDescent="0.2">
      <c r="A1011" s="6">
        <v>1038</v>
      </c>
      <c r="B1011" s="6" t="s">
        <v>5481</v>
      </c>
      <c r="C1011" s="6" t="s">
        <v>2515</v>
      </c>
      <c r="D1011" s="6" t="s">
        <v>213</v>
      </c>
      <c r="E1011" s="6" t="s">
        <v>2466</v>
      </c>
      <c r="F1011" s="6">
        <v>30114</v>
      </c>
      <c r="G1011" s="6">
        <v>6788071050</v>
      </c>
      <c r="H1011" s="6" t="s">
        <v>6768</v>
      </c>
      <c r="I1011" s="6" t="s">
        <v>10466</v>
      </c>
      <c r="K1011" s="6" t="s">
        <v>8690</v>
      </c>
      <c r="L1011" s="6" t="s">
        <v>8973</v>
      </c>
      <c r="M1011" s="6">
        <v>1</v>
      </c>
      <c r="N1011" s="6" t="s">
        <v>8972</v>
      </c>
      <c r="O1011" s="6">
        <f>MATCH(A1011, 'combined matches'!B$1:B$4986,0)</f>
        <v>933</v>
      </c>
      <c r="P1011" s="6">
        <f t="shared" si="68"/>
        <v>0</v>
      </c>
      <c r="Q1011" s="6" t="b">
        <f t="shared" si="69"/>
        <v>0</v>
      </c>
      <c r="R1011" s="6" t="b">
        <f t="shared" si="70"/>
        <v>0</v>
      </c>
      <c r="S1011" s="6" t="b">
        <f t="shared" si="67"/>
        <v>0</v>
      </c>
      <c r="T1011" s="6" t="b">
        <f>IF(P1011=1, SUM(P$1:P1011))</f>
        <v>0</v>
      </c>
    </row>
    <row r="1012" spans="1:20" x14ac:dyDescent="0.2">
      <c r="A1012" s="6">
        <v>1039</v>
      </c>
      <c r="B1012" s="6" t="s">
        <v>2511</v>
      </c>
      <c r="C1012" s="6" t="s">
        <v>2512</v>
      </c>
      <c r="D1012" s="6" t="s">
        <v>2513</v>
      </c>
      <c r="E1012" s="6" t="s">
        <v>2466</v>
      </c>
      <c r="F1012" s="6">
        <v>30040</v>
      </c>
      <c r="G1012" s="6">
        <v>7708871668</v>
      </c>
      <c r="H1012" s="6" t="s">
        <v>2512</v>
      </c>
      <c r="I1012" s="6" t="s">
        <v>10467</v>
      </c>
      <c r="K1012" s="6" t="s">
        <v>8690</v>
      </c>
      <c r="L1012" s="6" t="s">
        <v>8973</v>
      </c>
      <c r="M1012" s="6">
        <v>1</v>
      </c>
      <c r="N1012" s="6" t="s">
        <v>8972</v>
      </c>
      <c r="O1012" s="6">
        <f>MATCH(A1012, 'combined matches'!B$1:B$4986,0)</f>
        <v>934</v>
      </c>
      <c r="P1012" s="6">
        <f t="shared" si="68"/>
        <v>0</v>
      </c>
      <c r="Q1012" s="6" t="b">
        <f t="shared" si="69"/>
        <v>0</v>
      </c>
      <c r="R1012" s="6" t="b">
        <f t="shared" si="70"/>
        <v>0</v>
      </c>
      <c r="S1012" s="6" t="b">
        <f t="shared" si="67"/>
        <v>0</v>
      </c>
      <c r="T1012" s="6" t="b">
        <f>IF(P1012=1, SUM(P$1:P1012))</f>
        <v>0</v>
      </c>
    </row>
    <row r="1013" spans="1:20" x14ac:dyDescent="0.2">
      <c r="A1013" s="6">
        <v>1040</v>
      </c>
      <c r="B1013" s="6" t="s">
        <v>12202</v>
      </c>
      <c r="C1013" s="6" t="s">
        <v>2525</v>
      </c>
      <c r="D1013" s="6" t="s">
        <v>2526</v>
      </c>
      <c r="E1013" s="6" t="s">
        <v>2466</v>
      </c>
      <c r="F1013" s="6">
        <v>30513</v>
      </c>
      <c r="G1013" s="6">
        <v>7069465610</v>
      </c>
      <c r="H1013" s="6" t="s">
        <v>6769</v>
      </c>
      <c r="I1013" s="6" t="s">
        <v>16813</v>
      </c>
      <c r="K1013" s="6" t="s">
        <v>8691</v>
      </c>
      <c r="L1013" s="6" t="s">
        <v>8973</v>
      </c>
      <c r="M1013" s="6">
        <v>1</v>
      </c>
      <c r="N1013" s="6" t="s">
        <v>11017</v>
      </c>
      <c r="O1013" s="6">
        <f>MATCH(A1013, 'combined matches'!B$1:B$4986,0)</f>
        <v>935</v>
      </c>
      <c r="P1013" s="6">
        <f t="shared" si="68"/>
        <v>0</v>
      </c>
      <c r="Q1013" s="6" t="b">
        <f t="shared" si="69"/>
        <v>0</v>
      </c>
      <c r="R1013" s="6" t="b">
        <f t="shared" si="70"/>
        <v>0</v>
      </c>
      <c r="S1013" s="6" t="b">
        <f t="shared" si="67"/>
        <v>0</v>
      </c>
      <c r="T1013" s="6" t="b">
        <f>IF(P1013=1, SUM(P$1:P1013))</f>
        <v>0</v>
      </c>
    </row>
    <row r="1014" spans="1:20" x14ac:dyDescent="0.2">
      <c r="A1014" s="6">
        <v>1041</v>
      </c>
      <c r="B1014" s="6" t="s">
        <v>5482</v>
      </c>
      <c r="C1014" s="6" t="s">
        <v>2525</v>
      </c>
      <c r="D1014" s="6" t="s">
        <v>2526</v>
      </c>
      <c r="E1014" s="6" t="s">
        <v>2466</v>
      </c>
      <c r="F1014" s="6">
        <v>30513</v>
      </c>
      <c r="G1014" s="6">
        <v>7069464647</v>
      </c>
      <c r="H1014" s="6" t="s">
        <v>6769</v>
      </c>
      <c r="I1014" s="6" t="s">
        <v>10468</v>
      </c>
      <c r="K1014" s="6" t="s">
        <v>8691</v>
      </c>
      <c r="L1014" s="6" t="s">
        <v>13355</v>
      </c>
      <c r="M1014" s="6">
        <v>0</v>
      </c>
      <c r="N1014" s="6" t="s">
        <v>8972</v>
      </c>
      <c r="O1014" s="6">
        <f>MATCH(A1014, 'combined matches'!B$1:B$4986,0)</f>
        <v>936</v>
      </c>
      <c r="P1014" s="6">
        <f t="shared" si="68"/>
        <v>0</v>
      </c>
      <c r="Q1014" s="6" t="b">
        <f t="shared" si="69"/>
        <v>0</v>
      </c>
      <c r="R1014" s="6" t="b">
        <f t="shared" si="70"/>
        <v>0</v>
      </c>
      <c r="S1014" s="6" t="b">
        <f t="shared" si="67"/>
        <v>0</v>
      </c>
      <c r="T1014" s="6" t="b">
        <f>IF(P1014=1, SUM(P$1:P1014))</f>
        <v>0</v>
      </c>
    </row>
    <row r="1015" spans="1:20" x14ac:dyDescent="0.2">
      <c r="A1015" s="6">
        <v>1042</v>
      </c>
      <c r="B1015" s="6" t="s">
        <v>2527</v>
      </c>
      <c r="C1015" s="6" t="s">
        <v>2528</v>
      </c>
      <c r="D1015" s="6" t="s">
        <v>2529</v>
      </c>
      <c r="E1015" s="6" t="s">
        <v>2466</v>
      </c>
      <c r="F1015" s="6">
        <v>30533</v>
      </c>
      <c r="G1015" s="6">
        <v>7068642155</v>
      </c>
      <c r="H1015" s="6" t="s">
        <v>2528</v>
      </c>
      <c r="I1015" s="6" t="s">
        <v>10469</v>
      </c>
      <c r="K1015" s="6" t="s">
        <v>8691</v>
      </c>
      <c r="L1015" s="6" t="s">
        <v>13355</v>
      </c>
      <c r="M1015" s="6">
        <v>0</v>
      </c>
      <c r="N1015" s="6" t="s">
        <v>8972</v>
      </c>
      <c r="O1015" s="6">
        <f>MATCH(A1015, 'combined matches'!B$1:B$4986,0)</f>
        <v>937</v>
      </c>
      <c r="P1015" s="6">
        <f t="shared" si="68"/>
        <v>0</v>
      </c>
      <c r="Q1015" s="6" t="b">
        <f t="shared" si="69"/>
        <v>0</v>
      </c>
      <c r="R1015" s="6" t="b">
        <f t="shared" si="70"/>
        <v>0</v>
      </c>
      <c r="S1015" s="6" t="b">
        <f t="shared" si="67"/>
        <v>0</v>
      </c>
      <c r="T1015" s="6" t="b">
        <f>IF(P1015=1, SUM(P$1:P1015))</f>
        <v>0</v>
      </c>
    </row>
    <row r="1016" spans="1:20" x14ac:dyDescent="0.2">
      <c r="A1016" s="6">
        <v>1043</v>
      </c>
      <c r="B1016" s="6" t="s">
        <v>2530</v>
      </c>
      <c r="C1016" s="6" t="s">
        <v>2531</v>
      </c>
      <c r="D1016" s="6" t="s">
        <v>2532</v>
      </c>
      <c r="E1016" s="6" t="s">
        <v>2466</v>
      </c>
      <c r="F1016" s="6">
        <v>30721</v>
      </c>
      <c r="G1016" s="6">
        <v>7065293643</v>
      </c>
      <c r="H1016" s="6" t="s">
        <v>2531</v>
      </c>
      <c r="I1016" s="6" t="s">
        <v>9582</v>
      </c>
      <c r="K1016" s="6" t="s">
        <v>8691</v>
      </c>
      <c r="L1016" s="6" t="s">
        <v>13355</v>
      </c>
      <c r="M1016" s="6">
        <v>0</v>
      </c>
      <c r="N1016" s="6" t="s">
        <v>8972</v>
      </c>
      <c r="O1016" s="6">
        <f>MATCH(A1016, 'combined matches'!B$1:B$4986,0)</f>
        <v>938</v>
      </c>
      <c r="P1016" s="6">
        <f t="shared" si="68"/>
        <v>0</v>
      </c>
      <c r="Q1016" s="6" t="b">
        <f t="shared" si="69"/>
        <v>0</v>
      </c>
      <c r="R1016" s="6" t="b">
        <f t="shared" si="70"/>
        <v>0</v>
      </c>
      <c r="S1016" s="6" t="b">
        <f t="shared" si="67"/>
        <v>0</v>
      </c>
      <c r="T1016" s="6" t="b">
        <f>IF(P1016=1, SUM(P$1:P1016))</f>
        <v>0</v>
      </c>
    </row>
    <row r="1017" spans="1:20" x14ac:dyDescent="0.2">
      <c r="A1017" s="6">
        <v>1044</v>
      </c>
      <c r="B1017" s="6" t="s">
        <v>5483</v>
      </c>
      <c r="C1017" s="6" t="s">
        <v>2534</v>
      </c>
      <c r="D1017" s="6" t="s">
        <v>2535</v>
      </c>
      <c r="E1017" s="6" t="s">
        <v>2466</v>
      </c>
      <c r="F1017" s="6">
        <v>30540</v>
      </c>
      <c r="G1017" s="6">
        <v>7066356898</v>
      </c>
      <c r="H1017" s="6" t="s">
        <v>2534</v>
      </c>
      <c r="I1017" s="6" t="s">
        <v>10470</v>
      </c>
      <c r="K1017" s="6" t="s">
        <v>8691</v>
      </c>
      <c r="L1017" s="6" t="s">
        <v>13355</v>
      </c>
      <c r="M1017" s="6">
        <v>0</v>
      </c>
      <c r="N1017" s="6" t="s">
        <v>8972</v>
      </c>
      <c r="O1017" s="6">
        <f>MATCH(A1017, 'combined matches'!B$1:B$4986,0)</f>
        <v>939</v>
      </c>
      <c r="P1017" s="6">
        <f t="shared" si="68"/>
        <v>0</v>
      </c>
      <c r="Q1017" s="6" t="b">
        <f t="shared" si="69"/>
        <v>0</v>
      </c>
      <c r="R1017" s="6" t="b">
        <f t="shared" si="70"/>
        <v>0</v>
      </c>
      <c r="S1017" s="6" t="b">
        <f t="shared" si="67"/>
        <v>0</v>
      </c>
      <c r="T1017" s="6" t="b">
        <f>IF(P1017=1, SUM(P$1:P1017))</f>
        <v>0</v>
      </c>
    </row>
    <row r="1018" spans="1:20" x14ac:dyDescent="0.2">
      <c r="A1018" s="6">
        <v>1045</v>
      </c>
      <c r="B1018" s="6" t="s">
        <v>2799</v>
      </c>
      <c r="C1018" s="6" t="s">
        <v>2800</v>
      </c>
      <c r="D1018" s="6" t="s">
        <v>1205</v>
      </c>
      <c r="E1018" s="6" t="s">
        <v>2466</v>
      </c>
      <c r="F1018" s="6">
        <v>30143</v>
      </c>
      <c r="G1018" s="6">
        <v>7062534673</v>
      </c>
      <c r="H1018" s="6" t="s">
        <v>7223</v>
      </c>
      <c r="I1018" s="6" t="s">
        <v>9653</v>
      </c>
      <c r="K1018" s="6" t="s">
        <v>8692</v>
      </c>
      <c r="L1018" s="6" t="s">
        <v>13355</v>
      </c>
      <c r="M1018" s="6">
        <v>0</v>
      </c>
      <c r="N1018" s="6" t="s">
        <v>11017</v>
      </c>
      <c r="O1018" s="6">
        <f>MATCH(A1018, 'combined matches'!B$1:B$4986,0)</f>
        <v>940</v>
      </c>
      <c r="P1018" s="6">
        <f t="shared" si="68"/>
        <v>0</v>
      </c>
      <c r="Q1018" s="6" t="b">
        <f t="shared" si="69"/>
        <v>0</v>
      </c>
      <c r="R1018" s="6" t="b">
        <f t="shared" si="70"/>
        <v>0</v>
      </c>
      <c r="S1018" s="6" t="b">
        <f t="shared" si="67"/>
        <v>0</v>
      </c>
      <c r="T1018" s="6" t="b">
        <f>IF(P1018=1, SUM(P$1:P1018))</f>
        <v>0</v>
      </c>
    </row>
    <row r="1019" spans="1:20" x14ac:dyDescent="0.2">
      <c r="A1019" s="6">
        <v>1046</v>
      </c>
      <c r="B1019" s="6" t="s">
        <v>2799</v>
      </c>
      <c r="C1019" s="6" t="s">
        <v>2800</v>
      </c>
      <c r="D1019" s="6" t="s">
        <v>1205</v>
      </c>
      <c r="E1019" s="6" t="s">
        <v>2466</v>
      </c>
      <c r="F1019" s="6">
        <v>30143</v>
      </c>
      <c r="G1019" s="6">
        <v>7062534673</v>
      </c>
      <c r="H1019" s="6" t="s">
        <v>7223</v>
      </c>
      <c r="I1019" s="6" t="s">
        <v>9653</v>
      </c>
      <c r="K1019" s="6" t="s">
        <v>8692</v>
      </c>
      <c r="L1019" s="6" t="s">
        <v>8973</v>
      </c>
      <c r="M1019" s="6">
        <v>1</v>
      </c>
      <c r="N1019" s="6" t="s">
        <v>8972</v>
      </c>
      <c r="O1019" s="6">
        <f>MATCH(A1019, 'combined matches'!B$1:B$4986,0)</f>
        <v>941</v>
      </c>
      <c r="P1019" s="6">
        <f t="shared" si="68"/>
        <v>0</v>
      </c>
      <c r="Q1019" s="6" t="b">
        <f t="shared" si="69"/>
        <v>0</v>
      </c>
      <c r="R1019" s="6" t="b">
        <f t="shared" si="70"/>
        <v>0</v>
      </c>
      <c r="S1019" s="6" t="b">
        <f t="shared" si="67"/>
        <v>0</v>
      </c>
      <c r="T1019" s="6" t="b">
        <f>IF(P1019=1, SUM(P$1:P1019))</f>
        <v>0</v>
      </c>
    </row>
    <row r="1020" spans="1:20" x14ac:dyDescent="0.2">
      <c r="A1020" s="6">
        <v>1047</v>
      </c>
      <c r="B1020" s="6" t="s">
        <v>12227</v>
      </c>
      <c r="C1020" s="6" t="s">
        <v>7412</v>
      </c>
      <c r="D1020" s="6" t="s">
        <v>2465</v>
      </c>
      <c r="E1020" s="6" t="s">
        <v>2466</v>
      </c>
      <c r="F1020" s="6">
        <v>30303</v>
      </c>
      <c r="G1020" s="6">
        <v>4046161828</v>
      </c>
      <c r="H1020" s="6" t="s">
        <v>20899</v>
      </c>
      <c r="I1020" s="6" t="s">
        <v>20900</v>
      </c>
      <c r="K1020" s="6" t="s">
        <v>8693</v>
      </c>
      <c r="L1020" s="6" t="s">
        <v>8974</v>
      </c>
      <c r="M1020" s="6">
        <v>0</v>
      </c>
      <c r="N1020" s="6" t="s">
        <v>11017</v>
      </c>
      <c r="O1020" s="6">
        <f>MATCH(A1020, 'combined matches'!B$1:B$4986,0)</f>
        <v>942</v>
      </c>
      <c r="P1020" s="6">
        <f t="shared" si="68"/>
        <v>0</v>
      </c>
      <c r="Q1020" s="6" t="b">
        <f t="shared" si="69"/>
        <v>0</v>
      </c>
      <c r="R1020" s="6" t="b">
        <f t="shared" si="70"/>
        <v>0</v>
      </c>
      <c r="S1020" s="6" t="b">
        <f t="shared" si="67"/>
        <v>0</v>
      </c>
      <c r="T1020" s="6" t="b">
        <f>IF(P1020=1, SUM(P$1:P1020))</f>
        <v>0</v>
      </c>
    </row>
    <row r="1021" spans="1:20" x14ac:dyDescent="0.2">
      <c r="A1021" s="6">
        <v>1048</v>
      </c>
      <c r="B1021" s="6" t="s">
        <v>2767</v>
      </c>
      <c r="C1021" s="6" t="s">
        <v>8235</v>
      </c>
      <c r="D1021" s="6" t="s">
        <v>2465</v>
      </c>
      <c r="E1021" s="6" t="s">
        <v>2466</v>
      </c>
      <c r="F1021" s="6">
        <v>30318</v>
      </c>
      <c r="G1021" s="6">
        <v>4046162265</v>
      </c>
      <c r="H1021" s="6" t="s">
        <v>8235</v>
      </c>
      <c r="I1021" s="6" t="s">
        <v>9637</v>
      </c>
      <c r="K1021" s="6" t="s">
        <v>8693</v>
      </c>
      <c r="L1021" s="6" t="s">
        <v>8974</v>
      </c>
      <c r="M1021" s="6">
        <v>0</v>
      </c>
      <c r="N1021" s="6" t="s">
        <v>8972</v>
      </c>
      <c r="O1021" s="6">
        <f>MATCH(A1021, 'combined matches'!B$1:B$4986,0)</f>
        <v>943</v>
      </c>
      <c r="P1021" s="6">
        <f t="shared" si="68"/>
        <v>0</v>
      </c>
      <c r="Q1021" s="6" t="b">
        <f t="shared" si="69"/>
        <v>0</v>
      </c>
      <c r="R1021" s="6" t="b">
        <f t="shared" si="70"/>
        <v>0</v>
      </c>
      <c r="S1021" s="6" t="b">
        <f t="shared" si="67"/>
        <v>0</v>
      </c>
      <c r="T1021" s="6" t="b">
        <f>IF(P1021=1, SUM(P$1:P1021))</f>
        <v>0</v>
      </c>
    </row>
    <row r="1022" spans="1:20" x14ac:dyDescent="0.2">
      <c r="A1022" s="6">
        <v>1049</v>
      </c>
      <c r="B1022" s="6" t="s">
        <v>2769</v>
      </c>
      <c r="C1022" s="6" t="s">
        <v>7814</v>
      </c>
      <c r="D1022" s="6" t="s">
        <v>2465</v>
      </c>
      <c r="E1022" s="6" t="s">
        <v>2466</v>
      </c>
      <c r="F1022" s="6">
        <v>30324</v>
      </c>
      <c r="G1022" s="6">
        <v>4046166999</v>
      </c>
      <c r="H1022" s="6" t="s">
        <v>7814</v>
      </c>
      <c r="I1022" s="6" t="s">
        <v>9638</v>
      </c>
      <c r="K1022" s="6" t="s">
        <v>8693</v>
      </c>
      <c r="L1022" s="6" t="s">
        <v>8974</v>
      </c>
      <c r="M1022" s="6">
        <v>0</v>
      </c>
      <c r="N1022" s="6" t="s">
        <v>8972</v>
      </c>
      <c r="O1022" s="6">
        <f>MATCH(A1022, 'combined matches'!B$1:B$4986,0)</f>
        <v>944</v>
      </c>
      <c r="P1022" s="6">
        <f t="shared" si="68"/>
        <v>0</v>
      </c>
      <c r="Q1022" s="6" t="b">
        <f t="shared" si="69"/>
        <v>0</v>
      </c>
      <c r="R1022" s="6" t="b">
        <f t="shared" si="70"/>
        <v>0</v>
      </c>
      <c r="S1022" s="6" t="b">
        <f t="shared" si="67"/>
        <v>0</v>
      </c>
      <c r="T1022" s="6" t="b">
        <f>IF(P1022=1, SUM(P$1:P1022))</f>
        <v>0</v>
      </c>
    </row>
    <row r="1023" spans="1:20" x14ac:dyDescent="0.2">
      <c r="A1023" s="6">
        <v>1050</v>
      </c>
      <c r="B1023" s="6" t="s">
        <v>2770</v>
      </c>
      <c r="C1023" s="6" t="s">
        <v>7594</v>
      </c>
      <c r="D1023" s="6" t="s">
        <v>2465</v>
      </c>
      <c r="E1023" s="6" t="s">
        <v>2466</v>
      </c>
      <c r="F1023" s="6">
        <v>30341</v>
      </c>
      <c r="G1023" s="6">
        <v>4046160700</v>
      </c>
      <c r="H1023" s="6" t="s">
        <v>7595</v>
      </c>
      <c r="I1023" s="6" t="s">
        <v>9639</v>
      </c>
      <c r="K1023" s="6" t="s">
        <v>8693</v>
      </c>
      <c r="L1023" s="6" t="s">
        <v>8974</v>
      </c>
      <c r="M1023" s="6">
        <v>0</v>
      </c>
      <c r="N1023" s="6" t="s">
        <v>8972</v>
      </c>
      <c r="O1023" s="6">
        <f>MATCH(A1023, 'combined matches'!B$1:B$4986,0)</f>
        <v>945</v>
      </c>
      <c r="P1023" s="6">
        <f t="shared" si="68"/>
        <v>0</v>
      </c>
      <c r="Q1023" s="6" t="b">
        <f t="shared" si="69"/>
        <v>0</v>
      </c>
      <c r="R1023" s="6" t="b">
        <f t="shared" si="70"/>
        <v>0</v>
      </c>
      <c r="S1023" s="6" t="b">
        <f t="shared" si="67"/>
        <v>0</v>
      </c>
      <c r="T1023" s="6" t="b">
        <f>IF(P1023=1, SUM(P$1:P1023))</f>
        <v>0</v>
      </c>
    </row>
    <row r="1024" spans="1:20" x14ac:dyDescent="0.2">
      <c r="A1024" s="6">
        <v>1051</v>
      </c>
      <c r="B1024" s="6" t="s">
        <v>2771</v>
      </c>
      <c r="C1024" s="6" t="s">
        <v>2772</v>
      </c>
      <c r="D1024" s="6" t="s">
        <v>2773</v>
      </c>
      <c r="E1024" s="6" t="s">
        <v>2466</v>
      </c>
      <c r="F1024" s="6">
        <v>30350</v>
      </c>
      <c r="G1024" s="6">
        <v>4046122273</v>
      </c>
      <c r="H1024" s="6" t="s">
        <v>2772</v>
      </c>
      <c r="I1024" s="6" t="s">
        <v>9640</v>
      </c>
      <c r="K1024" s="6" t="s">
        <v>8693</v>
      </c>
      <c r="L1024" s="6" t="s">
        <v>8974</v>
      </c>
      <c r="M1024" s="6">
        <v>0</v>
      </c>
      <c r="N1024" s="6" t="s">
        <v>8972</v>
      </c>
      <c r="O1024" s="6">
        <f>MATCH(A1024, 'combined matches'!B$1:B$4986,0)</f>
        <v>946</v>
      </c>
      <c r="P1024" s="6">
        <f t="shared" si="68"/>
        <v>0</v>
      </c>
      <c r="Q1024" s="6" t="b">
        <f t="shared" si="69"/>
        <v>0</v>
      </c>
      <c r="R1024" s="6" t="b">
        <f t="shared" si="70"/>
        <v>0</v>
      </c>
      <c r="S1024" s="6" t="b">
        <f t="shared" si="67"/>
        <v>0</v>
      </c>
      <c r="T1024" s="6" t="b">
        <f>IF(P1024=1, SUM(P$1:P1024))</f>
        <v>0</v>
      </c>
    </row>
    <row r="1025" spans="1:20" x14ac:dyDescent="0.2">
      <c r="A1025" s="6">
        <v>1052</v>
      </c>
      <c r="B1025" s="6" t="s">
        <v>2765</v>
      </c>
      <c r="C1025" s="6" t="s">
        <v>2766</v>
      </c>
      <c r="D1025" s="6" t="s">
        <v>2465</v>
      </c>
      <c r="E1025" s="6" t="s">
        <v>2466</v>
      </c>
      <c r="F1025" s="6">
        <v>30303</v>
      </c>
      <c r="G1025" s="6">
        <v>4046161000</v>
      </c>
      <c r="H1025" s="6" t="s">
        <v>6801</v>
      </c>
      <c r="I1025" s="6" t="s">
        <v>9636</v>
      </c>
      <c r="K1025" s="6" t="s">
        <v>8693</v>
      </c>
      <c r="L1025" s="6" t="s">
        <v>8974</v>
      </c>
      <c r="M1025" s="6">
        <v>0</v>
      </c>
      <c r="N1025" s="6" t="s">
        <v>8972</v>
      </c>
      <c r="O1025" s="6">
        <f>MATCH(A1025, 'combined matches'!B$1:B$4986,0)</f>
        <v>947</v>
      </c>
      <c r="P1025" s="6">
        <f t="shared" si="68"/>
        <v>0</v>
      </c>
      <c r="Q1025" s="6" t="b">
        <f t="shared" si="69"/>
        <v>0</v>
      </c>
      <c r="R1025" s="6" t="b">
        <f t="shared" si="70"/>
        <v>0</v>
      </c>
      <c r="S1025" s="6" t="b">
        <f t="shared" ref="S1025:S1088" si="71">IF(Q1025=0, IF(K1025=K1026, 0,1))</f>
        <v>0</v>
      </c>
      <c r="T1025" s="6" t="b">
        <f>IF(P1025=1, SUM(P$1:P1025))</f>
        <v>0</v>
      </c>
    </row>
    <row r="1026" spans="1:20" x14ac:dyDescent="0.2">
      <c r="A1026" s="6">
        <v>1053</v>
      </c>
      <c r="B1026" s="6" t="s">
        <v>2774</v>
      </c>
      <c r="C1026" s="6" t="s">
        <v>7412</v>
      </c>
      <c r="D1026" s="6" t="s">
        <v>2465</v>
      </c>
      <c r="E1026" s="6" t="s">
        <v>2466</v>
      </c>
      <c r="F1026" s="6">
        <v>30303</v>
      </c>
      <c r="G1026" s="6">
        <v>4046163513</v>
      </c>
      <c r="H1026" s="6" t="s">
        <v>7413</v>
      </c>
      <c r="I1026" s="6" t="s">
        <v>9641</v>
      </c>
      <c r="K1026" s="6" t="s">
        <v>8693</v>
      </c>
      <c r="L1026" s="6" t="s">
        <v>8974</v>
      </c>
      <c r="M1026" s="6">
        <v>0</v>
      </c>
      <c r="N1026" s="6" t="s">
        <v>8972</v>
      </c>
      <c r="O1026" s="6">
        <f>MATCH(A1026, 'combined matches'!B$1:B$4986,0)</f>
        <v>948</v>
      </c>
      <c r="P1026" s="6">
        <f t="shared" si="68"/>
        <v>0</v>
      </c>
      <c r="Q1026" s="6" t="b">
        <f t="shared" si="69"/>
        <v>0</v>
      </c>
      <c r="R1026" s="6" t="b">
        <f t="shared" si="70"/>
        <v>0</v>
      </c>
      <c r="S1026" s="6" t="b">
        <f t="shared" si="71"/>
        <v>0</v>
      </c>
      <c r="T1026" s="6" t="b">
        <f>IF(P1026=1, SUM(P$1:P1026))</f>
        <v>0</v>
      </c>
    </row>
    <row r="1027" spans="1:20" x14ac:dyDescent="0.2">
      <c r="A1027" s="6">
        <v>1054</v>
      </c>
      <c r="B1027" s="6" t="s">
        <v>2794</v>
      </c>
      <c r="C1027" s="6" t="s">
        <v>2795</v>
      </c>
      <c r="D1027" s="6" t="s">
        <v>2465</v>
      </c>
      <c r="E1027" s="6" t="s">
        <v>2466</v>
      </c>
      <c r="F1027" s="6">
        <v>30311</v>
      </c>
      <c r="G1027" s="6">
        <v>4043991843</v>
      </c>
      <c r="H1027" s="6" t="s">
        <v>8236</v>
      </c>
      <c r="I1027" s="6" t="s">
        <v>9651</v>
      </c>
      <c r="K1027" s="6" t="s">
        <v>8694</v>
      </c>
      <c r="L1027" s="6" t="s">
        <v>13355</v>
      </c>
      <c r="M1027" s="6">
        <v>0</v>
      </c>
      <c r="N1027" s="6" t="s">
        <v>11017</v>
      </c>
      <c r="O1027" s="6">
        <f>MATCH(A1027, 'combined matches'!B$1:B$4986,0)</f>
        <v>949</v>
      </c>
      <c r="P1027" s="6">
        <f t="shared" ref="P1027:P1090" si="72">IF(ISNA(O1027),1,0)</f>
        <v>0</v>
      </c>
      <c r="Q1027" s="6" t="b">
        <f t="shared" ref="Q1027:Q1090" si="73">IF(P1027=1,IF(N1027="service site", 1, 0))</f>
        <v>0</v>
      </c>
      <c r="R1027" s="6" t="b">
        <f t="shared" ref="R1027:R1090" si="74">IF(Q1027=1,IF(J1028=J1027,0,IF(J1026=J1027,0,1)))</f>
        <v>0</v>
      </c>
      <c r="S1027" s="6" t="b">
        <f t="shared" si="71"/>
        <v>0</v>
      </c>
      <c r="T1027" s="6" t="b">
        <f>IF(P1027=1, SUM(P$1:P1027))</f>
        <v>0</v>
      </c>
    </row>
    <row r="1028" spans="1:20" x14ac:dyDescent="0.2">
      <c r="A1028" s="6">
        <v>1055</v>
      </c>
      <c r="B1028" s="6" t="s">
        <v>2794</v>
      </c>
      <c r="C1028" s="6" t="s">
        <v>2795</v>
      </c>
      <c r="D1028" s="6" t="s">
        <v>2465</v>
      </c>
      <c r="E1028" s="6" t="s">
        <v>2466</v>
      </c>
      <c r="F1028" s="6">
        <v>30311</v>
      </c>
      <c r="G1028" s="6">
        <v>4045647749</v>
      </c>
      <c r="H1028" s="6" t="s">
        <v>8236</v>
      </c>
      <c r="I1028" s="6" t="s">
        <v>9651</v>
      </c>
      <c r="K1028" s="6" t="s">
        <v>8694</v>
      </c>
      <c r="L1028" s="6" t="s">
        <v>13355</v>
      </c>
      <c r="M1028" s="6">
        <v>0</v>
      </c>
      <c r="N1028" s="6" t="s">
        <v>8972</v>
      </c>
      <c r="O1028" s="6">
        <f>MATCH(A1028, 'combined matches'!B$1:B$4986,0)</f>
        <v>950</v>
      </c>
      <c r="P1028" s="6">
        <f t="shared" si="72"/>
        <v>0</v>
      </c>
      <c r="Q1028" s="6" t="b">
        <f t="shared" si="73"/>
        <v>0</v>
      </c>
      <c r="R1028" s="6" t="b">
        <f t="shared" si="74"/>
        <v>0</v>
      </c>
      <c r="S1028" s="6" t="b">
        <f t="shared" si="71"/>
        <v>0</v>
      </c>
      <c r="T1028" s="6" t="b">
        <f>IF(P1028=1, SUM(P$1:P1028))</f>
        <v>0</v>
      </c>
    </row>
    <row r="1029" spans="1:20" x14ac:dyDescent="0.2">
      <c r="A1029" s="6">
        <v>1056</v>
      </c>
      <c r="B1029" s="6" t="s">
        <v>12217</v>
      </c>
      <c r="C1029" s="6" t="s">
        <v>2684</v>
      </c>
      <c r="D1029" s="6" t="s">
        <v>2420</v>
      </c>
      <c r="E1029" s="6" t="s">
        <v>2466</v>
      </c>
      <c r="F1029" s="6">
        <v>31401</v>
      </c>
      <c r="G1029" s="6">
        <v>9127216701</v>
      </c>
      <c r="H1029" s="6" t="s">
        <v>2684</v>
      </c>
      <c r="I1029" s="6" t="s">
        <v>16842</v>
      </c>
      <c r="K1029" s="6" t="s">
        <v>8695</v>
      </c>
      <c r="L1029" s="6" t="s">
        <v>8973</v>
      </c>
      <c r="M1029" s="6">
        <v>1</v>
      </c>
      <c r="N1029" s="6" t="s">
        <v>11017</v>
      </c>
      <c r="O1029" s="6">
        <f>MATCH(A1029, 'combined matches'!B$1:B$4986,0)</f>
        <v>951</v>
      </c>
      <c r="P1029" s="6">
        <f t="shared" si="72"/>
        <v>0</v>
      </c>
      <c r="Q1029" s="6" t="b">
        <f t="shared" si="73"/>
        <v>0</v>
      </c>
      <c r="R1029" s="6" t="b">
        <f t="shared" si="74"/>
        <v>0</v>
      </c>
      <c r="S1029" s="6" t="b">
        <f t="shared" si="71"/>
        <v>0</v>
      </c>
      <c r="T1029" s="6" t="b">
        <f>IF(P1029=1, SUM(P$1:P1029))</f>
        <v>0</v>
      </c>
    </row>
    <row r="1030" spans="1:20" x14ac:dyDescent="0.2">
      <c r="A1030" s="6">
        <v>1057</v>
      </c>
      <c r="B1030" s="6" t="s">
        <v>2689</v>
      </c>
      <c r="C1030" s="6" t="s">
        <v>2690</v>
      </c>
      <c r="D1030" s="6" t="s">
        <v>2420</v>
      </c>
      <c r="E1030" s="6" t="s">
        <v>2466</v>
      </c>
      <c r="F1030" s="6">
        <v>31405</v>
      </c>
      <c r="G1030" s="6">
        <v>9123523845</v>
      </c>
      <c r="H1030" s="6" t="s">
        <v>8237</v>
      </c>
      <c r="I1030" s="6" t="s">
        <v>10471</v>
      </c>
      <c r="K1030" s="6" t="s">
        <v>8695</v>
      </c>
      <c r="L1030" s="6" t="s">
        <v>8973</v>
      </c>
      <c r="M1030" s="6">
        <v>1</v>
      </c>
      <c r="N1030" s="6" t="s">
        <v>8972</v>
      </c>
      <c r="O1030" s="6">
        <f>MATCH(A1030, 'combined matches'!B$1:B$4986,0)</f>
        <v>952</v>
      </c>
      <c r="P1030" s="6">
        <f t="shared" si="72"/>
        <v>0</v>
      </c>
      <c r="Q1030" s="6" t="b">
        <f t="shared" si="73"/>
        <v>0</v>
      </c>
      <c r="R1030" s="6" t="b">
        <f t="shared" si="74"/>
        <v>0</v>
      </c>
      <c r="S1030" s="6" t="b">
        <f t="shared" si="71"/>
        <v>0</v>
      </c>
      <c r="T1030" s="6" t="b">
        <f>IF(P1030=1, SUM(P$1:P1030))</f>
        <v>0</v>
      </c>
    </row>
    <row r="1031" spans="1:20" x14ac:dyDescent="0.2">
      <c r="A1031" s="6">
        <v>1058</v>
      </c>
      <c r="B1031" s="6" t="s">
        <v>2683</v>
      </c>
      <c r="C1031" s="6" t="s">
        <v>2684</v>
      </c>
      <c r="D1031" s="6" t="s">
        <v>2420</v>
      </c>
      <c r="E1031" s="6" t="s">
        <v>2466</v>
      </c>
      <c r="F1031" s="6">
        <v>31401</v>
      </c>
      <c r="G1031" s="6">
        <v>9124958887</v>
      </c>
      <c r="H1031" s="6" t="s">
        <v>2684</v>
      </c>
      <c r="I1031" s="6" t="s">
        <v>9624</v>
      </c>
      <c r="K1031" s="6" t="s">
        <v>8695</v>
      </c>
      <c r="L1031" s="6" t="s">
        <v>13355</v>
      </c>
      <c r="M1031" s="6">
        <v>0</v>
      </c>
      <c r="N1031" s="6" t="s">
        <v>8972</v>
      </c>
      <c r="O1031" s="6">
        <f>MATCH(A1031, 'combined matches'!B$1:B$4986,0)</f>
        <v>953</v>
      </c>
      <c r="P1031" s="6">
        <f t="shared" si="72"/>
        <v>0</v>
      </c>
      <c r="Q1031" s="6" t="b">
        <f t="shared" si="73"/>
        <v>0</v>
      </c>
      <c r="R1031" s="6" t="b">
        <f t="shared" si="74"/>
        <v>0</v>
      </c>
      <c r="S1031" s="6" t="b">
        <f t="shared" si="71"/>
        <v>0</v>
      </c>
      <c r="T1031" s="6" t="b">
        <f>IF(P1031=1, SUM(P$1:P1031))</f>
        <v>0</v>
      </c>
    </row>
    <row r="1032" spans="1:20" x14ac:dyDescent="0.2">
      <c r="A1032" s="6">
        <v>1059</v>
      </c>
      <c r="B1032" s="6" t="s">
        <v>5484</v>
      </c>
      <c r="C1032" s="6" t="s">
        <v>2686</v>
      </c>
      <c r="D1032" s="6" t="s">
        <v>2420</v>
      </c>
      <c r="E1032" s="6" t="s">
        <v>2466</v>
      </c>
      <c r="F1032" s="6">
        <v>31401</v>
      </c>
      <c r="G1032" s="6">
        <v>9126517420</v>
      </c>
      <c r="H1032" s="6" t="s">
        <v>6788</v>
      </c>
      <c r="I1032" s="6" t="s">
        <v>10472</v>
      </c>
      <c r="K1032" s="6" t="s">
        <v>8695</v>
      </c>
      <c r="L1032" s="6" t="s">
        <v>13355</v>
      </c>
      <c r="M1032" s="6">
        <v>0</v>
      </c>
      <c r="N1032" s="6" t="s">
        <v>8972</v>
      </c>
      <c r="O1032" s="6">
        <f>MATCH(A1032, 'combined matches'!B$1:B$4986,0)</f>
        <v>954</v>
      </c>
      <c r="P1032" s="6">
        <f t="shared" si="72"/>
        <v>0</v>
      </c>
      <c r="Q1032" s="6" t="b">
        <f t="shared" si="73"/>
        <v>0</v>
      </c>
      <c r="R1032" s="6" t="b">
        <f t="shared" si="74"/>
        <v>0</v>
      </c>
      <c r="S1032" s="6" t="b">
        <f t="shared" si="71"/>
        <v>0</v>
      </c>
      <c r="T1032" s="6" t="b">
        <f>IF(P1032=1, SUM(P$1:P1032))</f>
        <v>0</v>
      </c>
    </row>
    <row r="1033" spans="1:20" x14ac:dyDescent="0.2">
      <c r="A1033" s="6">
        <v>1060</v>
      </c>
      <c r="B1033" s="6" t="s">
        <v>5485</v>
      </c>
      <c r="C1033" s="6" t="s">
        <v>2688</v>
      </c>
      <c r="D1033" s="6" t="s">
        <v>2420</v>
      </c>
      <c r="E1033" s="6" t="s">
        <v>2466</v>
      </c>
      <c r="F1033" s="6">
        <v>31415</v>
      </c>
      <c r="G1033" s="6">
        <v>9122331951</v>
      </c>
      <c r="H1033" s="6" t="s">
        <v>2688</v>
      </c>
      <c r="I1033" s="6" t="s">
        <v>10473</v>
      </c>
      <c r="K1033" s="6" t="s">
        <v>8695</v>
      </c>
      <c r="L1033" s="6" t="s">
        <v>8973</v>
      </c>
      <c r="M1033" s="6">
        <v>1</v>
      </c>
      <c r="N1033" s="6" t="s">
        <v>8972</v>
      </c>
      <c r="O1033" s="6">
        <f>MATCH(A1033, 'combined matches'!B$1:B$4986,0)</f>
        <v>955</v>
      </c>
      <c r="P1033" s="6">
        <f t="shared" si="72"/>
        <v>0</v>
      </c>
      <c r="Q1033" s="6" t="b">
        <f t="shared" si="73"/>
        <v>0</v>
      </c>
      <c r="R1033" s="6" t="b">
        <f t="shared" si="74"/>
        <v>0</v>
      </c>
      <c r="S1033" s="6" t="b">
        <f t="shared" si="71"/>
        <v>0</v>
      </c>
      <c r="T1033" s="6" t="b">
        <f>IF(P1033=1, SUM(P$1:P1033))</f>
        <v>0</v>
      </c>
    </row>
    <row r="1034" spans="1:20" x14ac:dyDescent="0.2">
      <c r="A1034" s="6">
        <v>1061</v>
      </c>
      <c r="B1034" s="6" t="s">
        <v>12205</v>
      </c>
      <c r="C1034" s="6" t="s">
        <v>2581</v>
      </c>
      <c r="D1034" s="6" t="s">
        <v>2582</v>
      </c>
      <c r="E1034" s="6" t="s">
        <v>2466</v>
      </c>
      <c r="F1034" s="6">
        <v>31501</v>
      </c>
      <c r="G1034" s="6">
        <v>9122870301</v>
      </c>
      <c r="H1034" s="6" t="s">
        <v>2581</v>
      </c>
      <c r="I1034" s="6" t="s">
        <v>16824</v>
      </c>
      <c r="K1034" s="6" t="s">
        <v>8696</v>
      </c>
      <c r="L1034" s="6" t="s">
        <v>8973</v>
      </c>
      <c r="M1034" s="6">
        <v>1</v>
      </c>
      <c r="N1034" s="6" t="s">
        <v>11017</v>
      </c>
      <c r="O1034" s="6">
        <f>MATCH(A1034, 'combined matches'!B$1:B$4986,0)</f>
        <v>956</v>
      </c>
      <c r="P1034" s="6">
        <f t="shared" si="72"/>
        <v>0</v>
      </c>
      <c r="Q1034" s="6" t="b">
        <f t="shared" si="73"/>
        <v>0</v>
      </c>
      <c r="R1034" s="6" t="b">
        <f t="shared" si="74"/>
        <v>0</v>
      </c>
      <c r="S1034" s="6" t="b">
        <f t="shared" si="71"/>
        <v>0</v>
      </c>
      <c r="T1034" s="6" t="b">
        <f>IF(P1034=1, SUM(P$1:P1034))</f>
        <v>0</v>
      </c>
    </row>
    <row r="1035" spans="1:20" x14ac:dyDescent="0.2">
      <c r="A1035" s="6">
        <v>1062</v>
      </c>
      <c r="B1035" s="6" t="s">
        <v>5486</v>
      </c>
      <c r="C1035" s="6" t="s">
        <v>2581</v>
      </c>
      <c r="D1035" s="6" t="s">
        <v>2582</v>
      </c>
      <c r="E1035" s="6" t="s">
        <v>2466</v>
      </c>
      <c r="F1035" s="6">
        <v>31501</v>
      </c>
      <c r="G1035" s="6">
        <v>7702060935</v>
      </c>
      <c r="H1035" s="6" t="s">
        <v>2581</v>
      </c>
      <c r="I1035" s="6" t="s">
        <v>10474</v>
      </c>
      <c r="K1035" s="6" t="s">
        <v>8696</v>
      </c>
      <c r="L1035" s="6" t="s">
        <v>8973</v>
      </c>
      <c r="M1035" s="6">
        <v>1</v>
      </c>
      <c r="N1035" s="6" t="s">
        <v>8972</v>
      </c>
      <c r="O1035" s="6">
        <f>MATCH(A1035, 'combined matches'!B$1:B$4986,0)</f>
        <v>957</v>
      </c>
      <c r="P1035" s="6">
        <f t="shared" si="72"/>
        <v>0</v>
      </c>
      <c r="Q1035" s="6" t="b">
        <f t="shared" si="73"/>
        <v>0</v>
      </c>
      <c r="R1035" s="6" t="b">
        <f t="shared" si="74"/>
        <v>0</v>
      </c>
      <c r="S1035" s="6" t="b">
        <f t="shared" si="71"/>
        <v>0</v>
      </c>
      <c r="T1035" s="6" t="b">
        <f>IF(P1035=1, SUM(P$1:P1035))</f>
        <v>0</v>
      </c>
    </row>
    <row r="1036" spans="1:20" x14ac:dyDescent="0.2">
      <c r="A1036" s="6">
        <v>1063</v>
      </c>
      <c r="B1036" s="6" t="s">
        <v>2577</v>
      </c>
      <c r="C1036" s="6" t="s">
        <v>8238</v>
      </c>
      <c r="D1036" s="6" t="s">
        <v>2579</v>
      </c>
      <c r="E1036" s="6" t="s">
        <v>2466</v>
      </c>
      <c r="F1036" s="6">
        <v>31548</v>
      </c>
      <c r="G1036" s="6">
        <v>9125109728</v>
      </c>
      <c r="H1036" s="6" t="s">
        <v>8239</v>
      </c>
      <c r="I1036" s="6" t="s">
        <v>9587</v>
      </c>
      <c r="K1036" s="6" t="s">
        <v>8696</v>
      </c>
      <c r="L1036" s="6" t="s">
        <v>8973</v>
      </c>
      <c r="M1036" s="6">
        <v>1</v>
      </c>
      <c r="N1036" s="6" t="s">
        <v>8972</v>
      </c>
      <c r="O1036" s="6">
        <f>MATCH(A1036, 'combined matches'!B$1:B$4986,0)</f>
        <v>958</v>
      </c>
      <c r="P1036" s="6">
        <f t="shared" si="72"/>
        <v>0</v>
      </c>
      <c r="Q1036" s="6" t="b">
        <f t="shared" si="73"/>
        <v>0</v>
      </c>
      <c r="R1036" s="6" t="b">
        <f t="shared" si="74"/>
        <v>0</v>
      </c>
      <c r="S1036" s="6" t="b">
        <f t="shared" si="71"/>
        <v>0</v>
      </c>
      <c r="T1036" s="6" t="b">
        <f>IF(P1036=1, SUM(P$1:P1036))</f>
        <v>0</v>
      </c>
    </row>
    <row r="1037" spans="1:20" x14ac:dyDescent="0.2">
      <c r="A1037" s="6">
        <v>1064</v>
      </c>
      <c r="B1037" s="6" t="s">
        <v>2571</v>
      </c>
      <c r="C1037" s="6" t="s">
        <v>2572</v>
      </c>
      <c r="D1037" s="6" t="s">
        <v>2573</v>
      </c>
      <c r="E1037" s="6" t="s">
        <v>2466</v>
      </c>
      <c r="F1037" s="6">
        <v>31537</v>
      </c>
      <c r="G1037" s="6">
        <v>9124963426</v>
      </c>
      <c r="H1037" s="6" t="s">
        <v>2572</v>
      </c>
      <c r="I1037" s="6" t="s">
        <v>9585</v>
      </c>
      <c r="K1037" s="6" t="s">
        <v>8696</v>
      </c>
      <c r="L1037" s="6" t="s">
        <v>8973</v>
      </c>
      <c r="M1037" s="6">
        <v>1</v>
      </c>
      <c r="N1037" s="6" t="s">
        <v>8972</v>
      </c>
      <c r="O1037" s="6">
        <f>MATCH(A1037, 'combined matches'!B$1:B$4986,0)</f>
        <v>959</v>
      </c>
      <c r="P1037" s="6">
        <f t="shared" si="72"/>
        <v>0</v>
      </c>
      <c r="Q1037" s="6" t="b">
        <f t="shared" si="73"/>
        <v>0</v>
      </c>
      <c r="R1037" s="6" t="b">
        <f t="shared" si="74"/>
        <v>0</v>
      </c>
      <c r="S1037" s="6" t="b">
        <f t="shared" si="71"/>
        <v>0</v>
      </c>
      <c r="T1037" s="6" t="b">
        <f>IF(P1037=1, SUM(P$1:P1037))</f>
        <v>0</v>
      </c>
    </row>
    <row r="1038" spans="1:20" x14ac:dyDescent="0.2">
      <c r="A1038" s="6">
        <v>1065</v>
      </c>
      <c r="B1038" s="6" t="s">
        <v>2574</v>
      </c>
      <c r="C1038" s="6" t="s">
        <v>2575</v>
      </c>
      <c r="D1038" s="6" t="s">
        <v>2576</v>
      </c>
      <c r="E1038" s="6" t="s">
        <v>2466</v>
      </c>
      <c r="F1038" s="6">
        <v>31553</v>
      </c>
      <c r="G1038" s="6">
        <v>9124626222</v>
      </c>
      <c r="H1038" s="6" t="s">
        <v>6778</v>
      </c>
      <c r="I1038" s="6" t="s">
        <v>9586</v>
      </c>
      <c r="K1038" s="6" t="s">
        <v>8696</v>
      </c>
      <c r="L1038" s="6" t="s">
        <v>8973</v>
      </c>
      <c r="M1038" s="6">
        <v>1</v>
      </c>
      <c r="N1038" s="6" t="s">
        <v>8972</v>
      </c>
      <c r="O1038" s="6">
        <f>MATCH(A1038, 'combined matches'!B$1:B$4986,0)</f>
        <v>960</v>
      </c>
      <c r="P1038" s="6">
        <f t="shared" si="72"/>
        <v>0</v>
      </c>
      <c r="Q1038" s="6" t="b">
        <f t="shared" si="73"/>
        <v>0</v>
      </c>
      <c r="R1038" s="6" t="b">
        <f t="shared" si="74"/>
        <v>0</v>
      </c>
      <c r="S1038" s="6" t="b">
        <f t="shared" si="71"/>
        <v>0</v>
      </c>
      <c r="T1038" s="6" t="b">
        <f>IF(P1038=1, SUM(P$1:P1038))</f>
        <v>0</v>
      </c>
    </row>
    <row r="1039" spans="1:20" x14ac:dyDescent="0.2">
      <c r="A1039" s="6">
        <v>1066</v>
      </c>
      <c r="B1039" s="6" t="s">
        <v>12203</v>
      </c>
      <c r="C1039" s="6" t="s">
        <v>2540</v>
      </c>
      <c r="D1039" s="6" t="s">
        <v>2541</v>
      </c>
      <c r="E1039" s="6" t="s">
        <v>2466</v>
      </c>
      <c r="F1039" s="6">
        <v>30628</v>
      </c>
      <c r="G1039" s="6">
        <v>7067883234</v>
      </c>
      <c r="H1039" s="6" t="s">
        <v>2540</v>
      </c>
      <c r="I1039" s="6" t="s">
        <v>16822</v>
      </c>
      <c r="K1039" s="6" t="s">
        <v>8697</v>
      </c>
      <c r="L1039" s="6" t="s">
        <v>8973</v>
      </c>
      <c r="M1039" s="6">
        <v>1</v>
      </c>
      <c r="N1039" s="6" t="s">
        <v>11017</v>
      </c>
      <c r="O1039" s="6">
        <f>MATCH(A1039, 'combined matches'!B$1:B$4986,0)</f>
        <v>961</v>
      </c>
      <c r="P1039" s="6">
        <f t="shared" si="72"/>
        <v>0</v>
      </c>
      <c r="Q1039" s="6" t="b">
        <f t="shared" si="73"/>
        <v>0</v>
      </c>
      <c r="R1039" s="6" t="b">
        <f t="shared" si="74"/>
        <v>0</v>
      </c>
      <c r="S1039" s="6" t="b">
        <f t="shared" si="71"/>
        <v>0</v>
      </c>
      <c r="T1039" s="6" t="b">
        <f>IF(P1039=1, SUM(P$1:P1039))</f>
        <v>0</v>
      </c>
    </row>
    <row r="1040" spans="1:20" x14ac:dyDescent="0.2">
      <c r="A1040" s="6">
        <v>1067</v>
      </c>
      <c r="B1040" s="6" t="s">
        <v>2536</v>
      </c>
      <c r="C1040" s="6" t="s">
        <v>2537</v>
      </c>
      <c r="D1040" s="6" t="s">
        <v>2538</v>
      </c>
      <c r="E1040" s="6" t="s">
        <v>2466</v>
      </c>
      <c r="F1040" s="6">
        <v>30547</v>
      </c>
      <c r="G1040" s="6">
        <v>7066774568</v>
      </c>
      <c r="H1040" s="6" t="s">
        <v>2537</v>
      </c>
      <c r="I1040" s="6" t="s">
        <v>2536</v>
      </c>
      <c r="K1040" s="6" t="s">
        <v>8697</v>
      </c>
      <c r="L1040" s="6" t="s">
        <v>8973</v>
      </c>
      <c r="M1040" s="6">
        <v>1</v>
      </c>
      <c r="N1040" s="6" t="s">
        <v>8972</v>
      </c>
      <c r="O1040" s="6">
        <f>MATCH(A1040, 'combined matches'!B$1:B$4986,0)</f>
        <v>962</v>
      </c>
      <c r="P1040" s="6">
        <f t="shared" si="72"/>
        <v>0</v>
      </c>
      <c r="Q1040" s="6" t="b">
        <f t="shared" si="73"/>
        <v>0</v>
      </c>
      <c r="R1040" s="6" t="b">
        <f t="shared" si="74"/>
        <v>0</v>
      </c>
      <c r="S1040" s="6" t="b">
        <f t="shared" si="71"/>
        <v>0</v>
      </c>
      <c r="T1040" s="6" t="b">
        <f>IF(P1040=1, SUM(P$1:P1040))</f>
        <v>0</v>
      </c>
    </row>
    <row r="1041" spans="1:20" x14ac:dyDescent="0.2">
      <c r="A1041" s="6">
        <v>1068</v>
      </c>
      <c r="B1041" s="6" t="s">
        <v>2542</v>
      </c>
      <c r="C1041" s="6" t="s">
        <v>2543</v>
      </c>
      <c r="D1041" s="6" t="s">
        <v>2544</v>
      </c>
      <c r="E1041" s="6" t="s">
        <v>2466</v>
      </c>
      <c r="F1041" s="6">
        <v>30624</v>
      </c>
      <c r="G1041" s="6">
        <v>7062457361</v>
      </c>
      <c r="H1041" s="6" t="s">
        <v>6770</v>
      </c>
      <c r="I1041" s="6" t="s">
        <v>2542</v>
      </c>
      <c r="K1041" s="6" t="s">
        <v>8697</v>
      </c>
      <c r="L1041" s="6" t="s">
        <v>8973</v>
      </c>
      <c r="M1041" s="6">
        <v>1</v>
      </c>
      <c r="N1041" s="6" t="s">
        <v>8972</v>
      </c>
      <c r="O1041" s="6">
        <f>MATCH(A1041, 'combined matches'!B$1:B$4986,0)</f>
        <v>963</v>
      </c>
      <c r="P1041" s="6">
        <f t="shared" si="72"/>
        <v>0</v>
      </c>
      <c r="Q1041" s="6" t="b">
        <f t="shared" si="73"/>
        <v>0</v>
      </c>
      <c r="R1041" s="6" t="b">
        <f t="shared" si="74"/>
        <v>0</v>
      </c>
      <c r="S1041" s="6" t="b">
        <f t="shared" si="71"/>
        <v>0</v>
      </c>
      <c r="T1041" s="6" t="b">
        <f>IF(P1041=1, SUM(P$1:P1041))</f>
        <v>0</v>
      </c>
    </row>
    <row r="1042" spans="1:20" x14ac:dyDescent="0.2">
      <c r="A1042" s="6">
        <v>1069</v>
      </c>
      <c r="B1042" s="6" t="s">
        <v>2539</v>
      </c>
      <c r="C1042" s="6" t="s">
        <v>2540</v>
      </c>
      <c r="D1042" s="6" t="s">
        <v>2541</v>
      </c>
      <c r="E1042" s="6" t="s">
        <v>2466</v>
      </c>
      <c r="F1042" s="6">
        <v>30628</v>
      </c>
      <c r="G1042" s="6">
        <v>7067882127</v>
      </c>
      <c r="H1042" s="6" t="s">
        <v>8240</v>
      </c>
      <c r="I1042" s="6" t="s">
        <v>2539</v>
      </c>
      <c r="K1042" s="6" t="s">
        <v>8697</v>
      </c>
      <c r="L1042" s="6" t="s">
        <v>8973</v>
      </c>
      <c r="M1042" s="6">
        <v>1</v>
      </c>
      <c r="N1042" s="6" t="s">
        <v>8972</v>
      </c>
      <c r="O1042" s="6">
        <f>MATCH(A1042, 'combined matches'!B$1:B$4986,0)</f>
        <v>964</v>
      </c>
      <c r="P1042" s="6">
        <f t="shared" si="72"/>
        <v>0</v>
      </c>
      <c r="Q1042" s="6" t="b">
        <f t="shared" si="73"/>
        <v>0</v>
      </c>
      <c r="R1042" s="6" t="b">
        <f t="shared" si="74"/>
        <v>0</v>
      </c>
      <c r="S1042" s="6" t="b">
        <f t="shared" si="71"/>
        <v>0</v>
      </c>
      <c r="T1042" s="6" t="b">
        <f>IF(P1042=1, SUM(P$1:P1042))</f>
        <v>0</v>
      </c>
    </row>
    <row r="1043" spans="1:20" x14ac:dyDescent="0.2">
      <c r="A1043" s="6">
        <v>1070</v>
      </c>
      <c r="B1043" s="6" t="s">
        <v>2545</v>
      </c>
      <c r="C1043" s="6" t="s">
        <v>7438</v>
      </c>
      <c r="D1043" s="6" t="s">
        <v>1087</v>
      </c>
      <c r="E1043" s="6" t="s">
        <v>2466</v>
      </c>
      <c r="F1043" s="6">
        <v>30501</v>
      </c>
      <c r="G1043" s="6">
        <v>7702870290</v>
      </c>
      <c r="H1043" s="6" t="s">
        <v>7438</v>
      </c>
      <c r="I1043" s="6" t="s">
        <v>2545</v>
      </c>
      <c r="K1043" s="6" t="s">
        <v>8697</v>
      </c>
      <c r="L1043" s="6" t="s">
        <v>13355</v>
      </c>
      <c r="M1043" s="6">
        <v>0</v>
      </c>
      <c r="N1043" s="6" t="s">
        <v>8972</v>
      </c>
      <c r="O1043" s="6">
        <f>MATCH(A1043, 'combined matches'!B$1:B$4986,0)</f>
        <v>965</v>
      </c>
      <c r="P1043" s="6">
        <f t="shared" si="72"/>
        <v>0</v>
      </c>
      <c r="Q1043" s="6" t="b">
        <f t="shared" si="73"/>
        <v>0</v>
      </c>
      <c r="R1043" s="6" t="b">
        <f t="shared" si="74"/>
        <v>0</v>
      </c>
      <c r="S1043" s="6" t="b">
        <f t="shared" si="71"/>
        <v>0</v>
      </c>
      <c r="T1043" s="6" t="b">
        <f>IF(P1043=1, SUM(P$1:P1043))</f>
        <v>0</v>
      </c>
    </row>
    <row r="1044" spans="1:20" x14ac:dyDescent="0.2">
      <c r="A1044" s="6">
        <v>1071</v>
      </c>
      <c r="B1044" s="6" t="s">
        <v>2566</v>
      </c>
      <c r="C1044" s="6" t="s">
        <v>2567</v>
      </c>
      <c r="D1044" s="6" t="s">
        <v>2568</v>
      </c>
      <c r="E1044" s="6" t="s">
        <v>2466</v>
      </c>
      <c r="F1044" s="6">
        <v>30529</v>
      </c>
      <c r="G1044" s="6">
        <v>7066085124</v>
      </c>
      <c r="H1044" s="6" t="s">
        <v>6777</v>
      </c>
      <c r="I1044" s="6" t="s">
        <v>9584</v>
      </c>
      <c r="K1044" s="6" t="s">
        <v>8697</v>
      </c>
      <c r="L1044" s="6" t="s">
        <v>8973</v>
      </c>
      <c r="M1044" s="6">
        <v>1</v>
      </c>
      <c r="N1044" s="6" t="s">
        <v>8972</v>
      </c>
      <c r="O1044" s="6">
        <f>MATCH(A1044, 'combined matches'!B$1:B$4986,0)</f>
        <v>966</v>
      </c>
      <c r="P1044" s="6">
        <f t="shared" si="72"/>
        <v>0</v>
      </c>
      <c r="Q1044" s="6" t="b">
        <f t="shared" si="73"/>
        <v>0</v>
      </c>
      <c r="R1044" s="6" t="b">
        <f t="shared" si="74"/>
        <v>0</v>
      </c>
      <c r="S1044" s="6" t="b">
        <f t="shared" si="71"/>
        <v>0</v>
      </c>
      <c r="T1044" s="6" t="b">
        <f>IF(P1044=1, SUM(P$1:P1044))</f>
        <v>0</v>
      </c>
    </row>
    <row r="1045" spans="1:20" x14ac:dyDescent="0.2">
      <c r="A1045" s="6">
        <v>1072</v>
      </c>
      <c r="B1045" s="6" t="s">
        <v>5487</v>
      </c>
      <c r="C1045" s="6" t="s">
        <v>2570</v>
      </c>
      <c r="D1045" s="6" t="s">
        <v>2560</v>
      </c>
      <c r="E1045" s="6" t="s">
        <v>2466</v>
      </c>
      <c r="F1045" s="6">
        <v>30680</v>
      </c>
      <c r="G1045" s="6">
        <v>6789635013</v>
      </c>
      <c r="H1045" s="6" t="s">
        <v>2570</v>
      </c>
      <c r="I1045" s="6" t="s">
        <v>10475</v>
      </c>
      <c r="K1045" s="6" t="s">
        <v>8697</v>
      </c>
      <c r="L1045" s="6" t="s">
        <v>8973</v>
      </c>
      <c r="M1045" s="6">
        <v>1</v>
      </c>
      <c r="N1045" s="6" t="s">
        <v>8972</v>
      </c>
      <c r="O1045" s="6">
        <f>MATCH(A1045, 'combined matches'!B$1:B$4986,0)</f>
        <v>967</v>
      </c>
      <c r="P1045" s="6">
        <f t="shared" si="72"/>
        <v>0</v>
      </c>
      <c r="Q1045" s="6" t="b">
        <f t="shared" si="73"/>
        <v>0</v>
      </c>
      <c r="R1045" s="6" t="b">
        <f t="shared" si="74"/>
        <v>0</v>
      </c>
      <c r="S1045" s="6" t="b">
        <f t="shared" si="71"/>
        <v>0</v>
      </c>
      <c r="T1045" s="6" t="b">
        <f>IF(P1045=1, SUM(P$1:P1045))</f>
        <v>0</v>
      </c>
    </row>
    <row r="1046" spans="1:20" x14ac:dyDescent="0.2">
      <c r="A1046" s="6">
        <v>1073</v>
      </c>
      <c r="B1046" s="6" t="s">
        <v>2549</v>
      </c>
      <c r="C1046" s="6" t="s">
        <v>2550</v>
      </c>
      <c r="D1046" s="6" t="s">
        <v>2551</v>
      </c>
      <c r="E1046" s="6" t="s">
        <v>2466</v>
      </c>
      <c r="F1046" s="6">
        <v>30535</v>
      </c>
      <c r="G1046" s="6">
        <v>7067544348</v>
      </c>
      <c r="H1046" s="6" t="s">
        <v>2550</v>
      </c>
      <c r="I1046" s="6" t="s">
        <v>2549</v>
      </c>
      <c r="K1046" s="6" t="s">
        <v>8697</v>
      </c>
      <c r="L1046" s="6" t="s">
        <v>8973</v>
      </c>
      <c r="M1046" s="6">
        <v>1</v>
      </c>
      <c r="N1046" s="6" t="s">
        <v>8972</v>
      </c>
      <c r="O1046" s="6">
        <f>MATCH(A1046, 'combined matches'!B$1:B$4986,0)</f>
        <v>968</v>
      </c>
      <c r="P1046" s="6">
        <f t="shared" si="72"/>
        <v>0</v>
      </c>
      <c r="Q1046" s="6" t="b">
        <f t="shared" si="73"/>
        <v>0</v>
      </c>
      <c r="R1046" s="6" t="b">
        <f t="shared" si="74"/>
        <v>0</v>
      </c>
      <c r="S1046" s="6" t="b">
        <f t="shared" si="71"/>
        <v>0</v>
      </c>
      <c r="T1046" s="6" t="b">
        <f>IF(P1046=1, SUM(P$1:P1046))</f>
        <v>0</v>
      </c>
    </row>
    <row r="1047" spans="1:20" x14ac:dyDescent="0.2">
      <c r="A1047" s="6">
        <v>1074</v>
      </c>
      <c r="B1047" s="6" t="s">
        <v>2546</v>
      </c>
      <c r="C1047" s="6" t="s">
        <v>2547</v>
      </c>
      <c r="D1047" s="6" t="s">
        <v>2548</v>
      </c>
      <c r="E1047" s="6" t="s">
        <v>2466</v>
      </c>
      <c r="F1047" s="6">
        <v>30643</v>
      </c>
      <c r="G1047" s="6">
        <v>7063766100</v>
      </c>
      <c r="H1047" s="6" t="s">
        <v>6771</v>
      </c>
      <c r="I1047" s="6" t="s">
        <v>2546</v>
      </c>
      <c r="K1047" s="6" t="s">
        <v>8697</v>
      </c>
      <c r="L1047" s="6" t="s">
        <v>13355</v>
      </c>
      <c r="M1047" s="6">
        <v>0</v>
      </c>
      <c r="N1047" s="6" t="s">
        <v>8972</v>
      </c>
      <c r="O1047" s="6">
        <f>MATCH(A1047, 'combined matches'!B$1:B$4986,0)</f>
        <v>969</v>
      </c>
      <c r="P1047" s="6">
        <f t="shared" si="72"/>
        <v>0</v>
      </c>
      <c r="Q1047" s="6" t="b">
        <f t="shared" si="73"/>
        <v>0</v>
      </c>
      <c r="R1047" s="6" t="b">
        <f t="shared" si="74"/>
        <v>0</v>
      </c>
      <c r="S1047" s="6" t="b">
        <f t="shared" si="71"/>
        <v>0</v>
      </c>
      <c r="T1047" s="6" t="b">
        <f>IF(P1047=1, SUM(P$1:P1047))</f>
        <v>0</v>
      </c>
    </row>
    <row r="1048" spans="1:20" x14ac:dyDescent="0.2">
      <c r="A1048" s="6">
        <v>1075</v>
      </c>
      <c r="B1048" s="6" t="s">
        <v>2563</v>
      </c>
      <c r="C1048" s="6" t="s">
        <v>2564</v>
      </c>
      <c r="D1048" s="6" t="s">
        <v>2565</v>
      </c>
      <c r="E1048" s="6" t="s">
        <v>2466</v>
      </c>
      <c r="F1048" s="6">
        <v>30655</v>
      </c>
      <c r="G1048" s="6">
        <v>7702660935</v>
      </c>
      <c r="H1048" s="6" t="s">
        <v>6776</v>
      </c>
      <c r="I1048" s="6" t="s">
        <v>2563</v>
      </c>
      <c r="K1048" s="6" t="s">
        <v>8697</v>
      </c>
      <c r="L1048" s="6" t="s">
        <v>13355</v>
      </c>
      <c r="M1048" s="6">
        <v>0</v>
      </c>
      <c r="N1048" s="6" t="s">
        <v>8972</v>
      </c>
      <c r="O1048" s="6">
        <f>MATCH(A1048, 'combined matches'!B$1:B$4986,0)</f>
        <v>970</v>
      </c>
      <c r="P1048" s="6">
        <f t="shared" si="72"/>
        <v>0</v>
      </c>
      <c r="Q1048" s="6" t="b">
        <f t="shared" si="73"/>
        <v>0</v>
      </c>
      <c r="R1048" s="6" t="b">
        <f t="shared" si="74"/>
        <v>0</v>
      </c>
      <c r="S1048" s="6" t="b">
        <f t="shared" si="71"/>
        <v>0</v>
      </c>
      <c r="T1048" s="6" t="b">
        <f>IF(P1048=1, SUM(P$1:P1048))</f>
        <v>0</v>
      </c>
    </row>
    <row r="1049" spans="1:20" x14ac:dyDescent="0.2">
      <c r="A1049" s="6">
        <v>1076</v>
      </c>
      <c r="B1049" s="6" t="s">
        <v>2552</v>
      </c>
      <c r="C1049" s="6" t="s">
        <v>2553</v>
      </c>
      <c r="D1049" s="6" t="s">
        <v>1317</v>
      </c>
      <c r="E1049" s="6" t="s">
        <v>2466</v>
      </c>
      <c r="F1049" s="6">
        <v>30648</v>
      </c>
      <c r="G1049" s="6">
        <v>7067438171</v>
      </c>
      <c r="H1049" s="6" t="s">
        <v>6772</v>
      </c>
      <c r="I1049" s="6" t="s">
        <v>2552</v>
      </c>
      <c r="K1049" s="6" t="s">
        <v>8697</v>
      </c>
      <c r="L1049" s="6" t="s">
        <v>8973</v>
      </c>
      <c r="M1049" s="6">
        <v>1</v>
      </c>
      <c r="N1049" s="6" t="s">
        <v>8972</v>
      </c>
      <c r="O1049" s="6">
        <f>MATCH(A1049, 'combined matches'!B$1:B$4986,0)</f>
        <v>971</v>
      </c>
      <c r="P1049" s="6">
        <f t="shared" si="72"/>
        <v>0</v>
      </c>
      <c r="Q1049" s="6" t="b">
        <f t="shared" si="73"/>
        <v>0</v>
      </c>
      <c r="R1049" s="6" t="b">
        <f t="shared" si="74"/>
        <v>0</v>
      </c>
      <c r="S1049" s="6" t="b">
        <f t="shared" si="71"/>
        <v>0</v>
      </c>
      <c r="T1049" s="6" t="b">
        <f>IF(P1049=1, SUM(P$1:P1049))</f>
        <v>0</v>
      </c>
    </row>
    <row r="1050" spans="1:20" x14ac:dyDescent="0.2">
      <c r="A1050" s="6">
        <v>1077</v>
      </c>
      <c r="B1050" s="6" t="s">
        <v>2554</v>
      </c>
      <c r="C1050" s="6" t="s">
        <v>7596</v>
      </c>
      <c r="D1050" s="6" t="s">
        <v>2084</v>
      </c>
      <c r="E1050" s="6" t="s">
        <v>2466</v>
      </c>
      <c r="F1050" s="6">
        <v>30525</v>
      </c>
      <c r="G1050" s="6">
        <v>7067825991</v>
      </c>
      <c r="H1050" s="6" t="s">
        <v>7597</v>
      </c>
      <c r="I1050" s="6" t="s">
        <v>2554</v>
      </c>
      <c r="K1050" s="6" t="s">
        <v>8697</v>
      </c>
      <c r="L1050" s="6" t="s">
        <v>8973</v>
      </c>
      <c r="M1050" s="6">
        <v>1</v>
      </c>
      <c r="N1050" s="6" t="s">
        <v>8972</v>
      </c>
      <c r="O1050" s="6">
        <f>MATCH(A1050, 'combined matches'!B$1:B$4986,0)</f>
        <v>972</v>
      </c>
      <c r="P1050" s="6">
        <f t="shared" si="72"/>
        <v>0</v>
      </c>
      <c r="Q1050" s="6" t="b">
        <f t="shared" si="73"/>
        <v>0</v>
      </c>
      <c r="R1050" s="6" t="b">
        <f t="shared" si="74"/>
        <v>0</v>
      </c>
      <c r="S1050" s="6" t="b">
        <f t="shared" si="71"/>
        <v>0</v>
      </c>
      <c r="T1050" s="6" t="b">
        <f>IF(P1050=1, SUM(P$1:P1050))</f>
        <v>0</v>
      </c>
    </row>
    <row r="1051" spans="1:20" x14ac:dyDescent="0.2">
      <c r="A1051" s="6">
        <v>1078</v>
      </c>
      <c r="B1051" s="6" t="s">
        <v>2555</v>
      </c>
      <c r="C1051" s="6" t="s">
        <v>2556</v>
      </c>
      <c r="D1051" s="6" t="s">
        <v>2557</v>
      </c>
      <c r="E1051" s="6" t="s">
        <v>2466</v>
      </c>
      <c r="F1051" s="6">
        <v>30662</v>
      </c>
      <c r="G1051" s="6">
        <v>7062455050</v>
      </c>
      <c r="H1051" s="6" t="s">
        <v>6773</v>
      </c>
      <c r="I1051" s="6" t="s">
        <v>2555</v>
      </c>
      <c r="K1051" s="6" t="s">
        <v>8697</v>
      </c>
      <c r="L1051" s="6" t="s">
        <v>8973</v>
      </c>
      <c r="M1051" s="6">
        <v>1</v>
      </c>
      <c r="N1051" s="6" t="s">
        <v>8972</v>
      </c>
      <c r="O1051" s="6">
        <f>MATCH(A1051, 'combined matches'!B$1:B$4986,0)</f>
        <v>973</v>
      </c>
      <c r="P1051" s="6">
        <f t="shared" si="72"/>
        <v>0</v>
      </c>
      <c r="Q1051" s="6" t="b">
        <f t="shared" si="73"/>
        <v>0</v>
      </c>
      <c r="R1051" s="6" t="b">
        <f t="shared" si="74"/>
        <v>0</v>
      </c>
      <c r="S1051" s="6" t="b">
        <f t="shared" si="71"/>
        <v>0</v>
      </c>
      <c r="T1051" s="6" t="b">
        <f>IF(P1051=1, SUM(P$1:P1051))</f>
        <v>0</v>
      </c>
    </row>
    <row r="1052" spans="1:20" x14ac:dyDescent="0.2">
      <c r="A1052" s="6">
        <v>1079</v>
      </c>
      <c r="B1052" s="6" t="s">
        <v>2561</v>
      </c>
      <c r="C1052" s="6" t="s">
        <v>2562</v>
      </c>
      <c r="D1052" s="6" t="s">
        <v>1638</v>
      </c>
      <c r="E1052" s="6" t="s">
        <v>2466</v>
      </c>
      <c r="F1052" s="6">
        <v>30528</v>
      </c>
      <c r="G1052" s="6">
        <v>7709697510</v>
      </c>
      <c r="H1052" s="6" t="s">
        <v>6775</v>
      </c>
      <c r="I1052" s="6" t="s">
        <v>2561</v>
      </c>
      <c r="K1052" s="6" t="s">
        <v>8697</v>
      </c>
      <c r="L1052" s="6" t="s">
        <v>8973</v>
      </c>
      <c r="M1052" s="6">
        <v>1</v>
      </c>
      <c r="N1052" s="6" t="s">
        <v>8972</v>
      </c>
      <c r="O1052" s="6">
        <f>MATCH(A1052, 'combined matches'!B$1:B$4986,0)</f>
        <v>974</v>
      </c>
      <c r="P1052" s="6">
        <f t="shared" si="72"/>
        <v>0</v>
      </c>
      <c r="Q1052" s="6" t="b">
        <f t="shared" si="73"/>
        <v>0</v>
      </c>
      <c r="R1052" s="6" t="b">
        <f t="shared" si="74"/>
        <v>0</v>
      </c>
      <c r="S1052" s="6" t="b">
        <f t="shared" si="71"/>
        <v>0</v>
      </c>
      <c r="T1052" s="6" t="b">
        <f>IF(P1052=1, SUM(P$1:P1052))</f>
        <v>0</v>
      </c>
    </row>
    <row r="1053" spans="1:20" x14ac:dyDescent="0.2">
      <c r="A1053" s="6">
        <v>1080</v>
      </c>
      <c r="B1053" s="6" t="s">
        <v>2558</v>
      </c>
      <c r="C1053" s="6" t="s">
        <v>2559</v>
      </c>
      <c r="D1053" s="6" t="s">
        <v>2560</v>
      </c>
      <c r="E1053" s="6" t="s">
        <v>2466</v>
      </c>
      <c r="F1053" s="6">
        <v>30680</v>
      </c>
      <c r="G1053" s="6">
        <v>7708676633</v>
      </c>
      <c r="H1053" s="6" t="s">
        <v>6774</v>
      </c>
      <c r="I1053" s="6" t="s">
        <v>9583</v>
      </c>
      <c r="K1053" s="6" t="s">
        <v>8697</v>
      </c>
      <c r="L1053" s="6" t="s">
        <v>8973</v>
      </c>
      <c r="M1053" s="6">
        <v>1</v>
      </c>
      <c r="N1053" s="6" t="s">
        <v>8972</v>
      </c>
      <c r="O1053" s="6">
        <f>MATCH(A1053, 'combined matches'!B$1:B$4986,0)</f>
        <v>975</v>
      </c>
      <c r="P1053" s="6">
        <f t="shared" si="72"/>
        <v>0</v>
      </c>
      <c r="Q1053" s="6" t="b">
        <f t="shared" si="73"/>
        <v>0</v>
      </c>
      <c r="R1053" s="6" t="b">
        <f t="shared" si="74"/>
        <v>0</v>
      </c>
      <c r="S1053" s="6" t="b">
        <f t="shared" si="71"/>
        <v>0</v>
      </c>
      <c r="T1053" s="6" t="b">
        <f>IF(P1053=1, SUM(P$1:P1053))</f>
        <v>0</v>
      </c>
    </row>
    <row r="1054" spans="1:20" x14ac:dyDescent="0.2">
      <c r="A1054" s="6">
        <v>1081</v>
      </c>
      <c r="B1054" s="6" t="s">
        <v>2775</v>
      </c>
      <c r="C1054" s="6" t="s">
        <v>2776</v>
      </c>
      <c r="D1054" s="6" t="s">
        <v>2777</v>
      </c>
      <c r="E1054" s="6" t="s">
        <v>2466</v>
      </c>
      <c r="F1054" s="6">
        <v>30736</v>
      </c>
      <c r="G1054" s="6">
        <v>7069356442</v>
      </c>
      <c r="H1054" s="6" t="s">
        <v>2776</v>
      </c>
      <c r="I1054" s="6" t="s">
        <v>9642</v>
      </c>
      <c r="K1054" s="6" t="s">
        <v>8698</v>
      </c>
      <c r="L1054" s="6" t="s">
        <v>8973</v>
      </c>
      <c r="M1054" s="6">
        <v>1</v>
      </c>
      <c r="N1054" s="6" t="s">
        <v>11017</v>
      </c>
      <c r="O1054" s="6">
        <f>MATCH(A1054, 'combined matches'!B$1:B$4986,0)</f>
        <v>976</v>
      </c>
      <c r="P1054" s="6">
        <f t="shared" si="72"/>
        <v>0</v>
      </c>
      <c r="Q1054" s="6" t="b">
        <f t="shared" si="73"/>
        <v>0</v>
      </c>
      <c r="R1054" s="6" t="b">
        <f t="shared" si="74"/>
        <v>0</v>
      </c>
      <c r="S1054" s="6" t="b">
        <f t="shared" si="71"/>
        <v>0</v>
      </c>
      <c r="T1054" s="6" t="b">
        <f>IF(P1054=1, SUM(P$1:P1054))</f>
        <v>0</v>
      </c>
    </row>
    <row r="1055" spans="1:20" x14ac:dyDescent="0.2">
      <c r="A1055" s="6">
        <v>1082</v>
      </c>
      <c r="B1055" s="6" t="s">
        <v>2775</v>
      </c>
      <c r="C1055" s="6" t="s">
        <v>2776</v>
      </c>
      <c r="D1055" s="6" t="s">
        <v>2777</v>
      </c>
      <c r="E1055" s="6" t="s">
        <v>2466</v>
      </c>
      <c r="F1055" s="6">
        <v>30736</v>
      </c>
      <c r="G1055" s="6">
        <v>7069356442</v>
      </c>
      <c r="H1055" s="6" t="s">
        <v>2776</v>
      </c>
      <c r="I1055" s="6" t="s">
        <v>9642</v>
      </c>
      <c r="K1055" s="6" t="s">
        <v>8698</v>
      </c>
      <c r="L1055" s="6" t="s">
        <v>8973</v>
      </c>
      <c r="M1055" s="6">
        <v>1</v>
      </c>
      <c r="N1055" s="6" t="s">
        <v>8972</v>
      </c>
      <c r="O1055" s="6">
        <f>MATCH(A1055, 'combined matches'!B$1:B$4986,0)</f>
        <v>977</v>
      </c>
      <c r="P1055" s="6">
        <f t="shared" si="72"/>
        <v>0</v>
      </c>
      <c r="Q1055" s="6" t="b">
        <f t="shared" si="73"/>
        <v>0</v>
      </c>
      <c r="R1055" s="6" t="b">
        <f t="shared" si="74"/>
        <v>0</v>
      </c>
      <c r="S1055" s="6" t="b">
        <f t="shared" si="71"/>
        <v>0</v>
      </c>
      <c r="T1055" s="6" t="b">
        <f>IF(P1055=1, SUM(P$1:P1055))</f>
        <v>0</v>
      </c>
    </row>
    <row r="1056" spans="1:20" x14ac:dyDescent="0.2">
      <c r="A1056" s="6">
        <v>1083</v>
      </c>
      <c r="B1056" s="6" t="s">
        <v>12214</v>
      </c>
      <c r="C1056" s="6" t="s">
        <v>2675</v>
      </c>
      <c r="D1056" s="6" t="s">
        <v>2676</v>
      </c>
      <c r="E1056" s="6" t="s">
        <v>2466</v>
      </c>
      <c r="F1056" s="6">
        <v>30083</v>
      </c>
      <c r="G1056" s="6">
        <v>4042983250</v>
      </c>
      <c r="H1056" s="6" t="s">
        <v>2675</v>
      </c>
      <c r="I1056" s="6" t="s">
        <v>16840</v>
      </c>
      <c r="K1056" s="6" t="s">
        <v>8699</v>
      </c>
      <c r="L1056" s="6" t="s">
        <v>8973</v>
      </c>
      <c r="M1056" s="6">
        <v>1</v>
      </c>
      <c r="N1056" s="6" t="s">
        <v>11017</v>
      </c>
      <c r="O1056" s="6">
        <f>MATCH(A1056, 'combined matches'!B$1:B$4986,0)</f>
        <v>978</v>
      </c>
      <c r="P1056" s="6">
        <f t="shared" si="72"/>
        <v>0</v>
      </c>
      <c r="Q1056" s="6" t="b">
        <f t="shared" si="73"/>
        <v>0</v>
      </c>
      <c r="R1056" s="6" t="b">
        <f t="shared" si="74"/>
        <v>0</v>
      </c>
      <c r="S1056" s="6" t="b">
        <f t="shared" si="71"/>
        <v>0</v>
      </c>
      <c r="T1056" s="6" t="b">
        <f>IF(P1056=1, SUM(P$1:P1056))</f>
        <v>0</v>
      </c>
    </row>
    <row r="1057" spans="1:20" x14ac:dyDescent="0.2">
      <c r="A1057" s="6">
        <v>1084</v>
      </c>
      <c r="B1057" s="6" t="s">
        <v>2674</v>
      </c>
      <c r="C1057" s="6" t="s">
        <v>2675</v>
      </c>
      <c r="D1057" s="6" t="s">
        <v>2676</v>
      </c>
      <c r="E1057" s="6" t="s">
        <v>2466</v>
      </c>
      <c r="F1057" s="6">
        <v>30083</v>
      </c>
      <c r="G1057" s="6">
        <v>4042988998</v>
      </c>
      <c r="H1057" s="6" t="s">
        <v>2675</v>
      </c>
      <c r="I1057" s="6" t="s">
        <v>9619</v>
      </c>
      <c r="K1057" s="6" t="s">
        <v>8699</v>
      </c>
      <c r="L1057" s="6" t="s">
        <v>13355</v>
      </c>
      <c r="M1057" s="6">
        <v>0</v>
      </c>
      <c r="N1057" s="6" t="s">
        <v>8972</v>
      </c>
      <c r="O1057" s="6">
        <f>MATCH(A1057, 'combined matches'!B$1:B$4986,0)</f>
        <v>979</v>
      </c>
      <c r="P1057" s="6">
        <f t="shared" si="72"/>
        <v>0</v>
      </c>
      <c r="Q1057" s="6" t="b">
        <f t="shared" si="73"/>
        <v>0</v>
      </c>
      <c r="R1057" s="6" t="b">
        <f t="shared" si="74"/>
        <v>0</v>
      </c>
      <c r="S1057" s="6" t="b">
        <f t="shared" si="71"/>
        <v>0</v>
      </c>
      <c r="T1057" s="6" t="b">
        <f>IF(P1057=1, SUM(P$1:P1057))</f>
        <v>0</v>
      </c>
    </row>
    <row r="1058" spans="1:20" x14ac:dyDescent="0.2">
      <c r="A1058" s="6">
        <v>1085</v>
      </c>
      <c r="B1058" s="6" t="s">
        <v>2677</v>
      </c>
      <c r="C1058" s="6" t="s">
        <v>7598</v>
      </c>
      <c r="D1058" s="6" t="s">
        <v>2465</v>
      </c>
      <c r="E1058" s="6" t="s">
        <v>2466</v>
      </c>
      <c r="F1058" s="6">
        <v>30345</v>
      </c>
      <c r="G1058" s="6">
        <v>4042988998</v>
      </c>
      <c r="H1058" s="6" t="s">
        <v>7599</v>
      </c>
      <c r="I1058" s="6" t="s">
        <v>9620</v>
      </c>
      <c r="K1058" s="6" t="s">
        <v>8699</v>
      </c>
      <c r="L1058" s="6" t="s">
        <v>8973</v>
      </c>
      <c r="M1058" s="6">
        <v>1</v>
      </c>
      <c r="N1058" s="6" t="s">
        <v>8972</v>
      </c>
      <c r="O1058" s="6">
        <f>MATCH(A1058, 'combined matches'!B$1:B$4986,0)</f>
        <v>980</v>
      </c>
      <c r="P1058" s="6">
        <f t="shared" si="72"/>
        <v>0</v>
      </c>
      <c r="Q1058" s="6" t="b">
        <f t="shared" si="73"/>
        <v>0</v>
      </c>
      <c r="R1058" s="6" t="b">
        <f t="shared" si="74"/>
        <v>0</v>
      </c>
      <c r="S1058" s="6" t="b">
        <f t="shared" si="71"/>
        <v>0</v>
      </c>
      <c r="T1058" s="6" t="b">
        <f>IF(P1058=1, SUM(P$1:P1058))</f>
        <v>0</v>
      </c>
    </row>
    <row r="1059" spans="1:20" x14ac:dyDescent="0.2">
      <c r="A1059" s="6">
        <v>1086</v>
      </c>
      <c r="B1059" s="6" t="s">
        <v>2669</v>
      </c>
      <c r="C1059" s="6" t="s">
        <v>2670</v>
      </c>
      <c r="D1059" s="6" t="s">
        <v>1727</v>
      </c>
      <c r="E1059" s="6" t="s">
        <v>2466</v>
      </c>
      <c r="F1059" s="6">
        <v>30032</v>
      </c>
      <c r="G1059" s="6">
        <v>4042862215</v>
      </c>
      <c r="H1059" s="6" t="s">
        <v>2670</v>
      </c>
      <c r="I1059" s="6" t="s">
        <v>9617</v>
      </c>
      <c r="K1059" s="6" t="s">
        <v>8699</v>
      </c>
      <c r="L1059" s="6" t="s">
        <v>8973</v>
      </c>
      <c r="M1059" s="6">
        <v>1</v>
      </c>
      <c r="N1059" s="6" t="s">
        <v>8972</v>
      </c>
      <c r="O1059" s="6">
        <f>MATCH(A1059, 'combined matches'!B$1:B$4986,0)</f>
        <v>981</v>
      </c>
      <c r="P1059" s="6">
        <f t="shared" si="72"/>
        <v>0</v>
      </c>
      <c r="Q1059" s="6" t="b">
        <f t="shared" si="73"/>
        <v>0</v>
      </c>
      <c r="R1059" s="6" t="b">
        <f t="shared" si="74"/>
        <v>0</v>
      </c>
      <c r="S1059" s="6" t="b">
        <f t="shared" si="71"/>
        <v>0</v>
      </c>
      <c r="T1059" s="6" t="b">
        <f>IF(P1059=1, SUM(P$1:P1059))</f>
        <v>0</v>
      </c>
    </row>
    <row r="1060" spans="1:20" x14ac:dyDescent="0.2">
      <c r="A1060" s="6">
        <v>1087</v>
      </c>
      <c r="B1060" s="6" t="s">
        <v>2671</v>
      </c>
      <c r="C1060" s="6" t="s">
        <v>2672</v>
      </c>
      <c r="D1060" s="6" t="s">
        <v>2673</v>
      </c>
      <c r="E1060" s="6" t="s">
        <v>2466</v>
      </c>
      <c r="F1060" s="6">
        <v>30012</v>
      </c>
      <c r="G1060" s="6">
        <v>6782102700</v>
      </c>
      <c r="H1060" s="6" t="s">
        <v>2672</v>
      </c>
      <c r="I1060" s="6" t="s">
        <v>9618</v>
      </c>
      <c r="K1060" s="6" t="s">
        <v>8699</v>
      </c>
      <c r="L1060" s="6" t="s">
        <v>8973</v>
      </c>
      <c r="M1060" s="6">
        <v>1</v>
      </c>
      <c r="N1060" s="6" t="s">
        <v>8972</v>
      </c>
      <c r="O1060" s="6">
        <f>MATCH(A1060, 'combined matches'!B$1:B$4986,0)</f>
        <v>982</v>
      </c>
      <c r="P1060" s="6">
        <f t="shared" si="72"/>
        <v>0</v>
      </c>
      <c r="Q1060" s="6" t="b">
        <f t="shared" si="73"/>
        <v>0</v>
      </c>
      <c r="R1060" s="6" t="b">
        <f t="shared" si="74"/>
        <v>0</v>
      </c>
      <c r="S1060" s="6" t="b">
        <f t="shared" si="71"/>
        <v>0</v>
      </c>
      <c r="T1060" s="6" t="b">
        <f>IF(P1060=1, SUM(P$1:P1060))</f>
        <v>0</v>
      </c>
    </row>
    <row r="1061" spans="1:20" x14ac:dyDescent="0.2">
      <c r="A1061" s="6">
        <v>1088</v>
      </c>
      <c r="B1061" s="6" t="s">
        <v>2801</v>
      </c>
      <c r="C1061" s="6" t="s">
        <v>12248</v>
      </c>
      <c r="D1061" s="6" t="s">
        <v>1727</v>
      </c>
      <c r="E1061" s="6" t="s">
        <v>2466</v>
      </c>
      <c r="F1061" s="6">
        <v>30032</v>
      </c>
      <c r="G1061" s="6">
        <v>4042890313</v>
      </c>
      <c r="H1061" s="6" t="s">
        <v>12248</v>
      </c>
      <c r="I1061" s="6" t="s">
        <v>2801</v>
      </c>
      <c r="K1061" s="6" t="s">
        <v>8700</v>
      </c>
      <c r="L1061" s="6" t="s">
        <v>8973</v>
      </c>
      <c r="M1061" s="6">
        <v>1</v>
      </c>
      <c r="N1061" s="6" t="s">
        <v>11017</v>
      </c>
      <c r="O1061" s="6">
        <f>MATCH(A1061, 'combined matches'!B$1:B$4986,0)</f>
        <v>983</v>
      </c>
      <c r="P1061" s="6">
        <f t="shared" si="72"/>
        <v>0</v>
      </c>
      <c r="Q1061" s="6" t="b">
        <f t="shared" si="73"/>
        <v>0</v>
      </c>
      <c r="R1061" s="6" t="b">
        <f t="shared" si="74"/>
        <v>0</v>
      </c>
      <c r="S1061" s="6" t="b">
        <f t="shared" si="71"/>
        <v>0</v>
      </c>
      <c r="T1061" s="6" t="b">
        <f>IF(P1061=1, SUM(P$1:P1061))</f>
        <v>0</v>
      </c>
    </row>
    <row r="1062" spans="1:20" x14ac:dyDescent="0.2">
      <c r="A1062" s="6">
        <v>1089</v>
      </c>
      <c r="B1062" s="6" t="s">
        <v>2801</v>
      </c>
      <c r="C1062" s="6" t="s">
        <v>2802</v>
      </c>
      <c r="D1062" s="6" t="s">
        <v>1727</v>
      </c>
      <c r="E1062" s="6" t="s">
        <v>2466</v>
      </c>
      <c r="F1062" s="6">
        <v>30035</v>
      </c>
      <c r="G1062" s="6">
        <v>4042890313</v>
      </c>
      <c r="H1062" s="6" t="s">
        <v>7224</v>
      </c>
      <c r="I1062" s="6" t="s">
        <v>2801</v>
      </c>
      <c r="K1062" s="6" t="s">
        <v>8700</v>
      </c>
      <c r="L1062" s="6" t="s">
        <v>8973</v>
      </c>
      <c r="M1062" s="6">
        <v>1</v>
      </c>
      <c r="N1062" s="6" t="s">
        <v>8972</v>
      </c>
      <c r="O1062" s="6">
        <f>MATCH(A1062, 'combined matches'!B$1:B$4986,0)</f>
        <v>984</v>
      </c>
      <c r="P1062" s="6">
        <f t="shared" si="72"/>
        <v>0</v>
      </c>
      <c r="Q1062" s="6" t="b">
        <f t="shared" si="73"/>
        <v>0</v>
      </c>
      <c r="R1062" s="6" t="b">
        <f t="shared" si="74"/>
        <v>0</v>
      </c>
      <c r="S1062" s="6" t="b">
        <f t="shared" si="71"/>
        <v>0</v>
      </c>
      <c r="T1062" s="6" t="b">
        <f>IF(P1062=1, SUM(P$1:P1062))</f>
        <v>0</v>
      </c>
    </row>
    <row r="1063" spans="1:20" x14ac:dyDescent="0.2">
      <c r="A1063" s="6">
        <v>1090</v>
      </c>
      <c r="B1063" s="6" t="s">
        <v>12223</v>
      </c>
      <c r="C1063" s="6" t="s">
        <v>12224</v>
      </c>
      <c r="D1063" s="6" t="s">
        <v>2736</v>
      </c>
      <c r="E1063" s="6" t="s">
        <v>2466</v>
      </c>
      <c r="F1063" s="6">
        <v>31774</v>
      </c>
      <c r="G1063" s="6">
        <v>2294689166</v>
      </c>
      <c r="H1063" s="6" t="s">
        <v>12224</v>
      </c>
      <c r="I1063" s="6" t="s">
        <v>16865</v>
      </c>
      <c r="K1063" s="6" t="s">
        <v>8701</v>
      </c>
      <c r="L1063" s="6" t="s">
        <v>13355</v>
      </c>
      <c r="M1063" s="6">
        <v>0</v>
      </c>
      <c r="N1063" s="6" t="s">
        <v>11017</v>
      </c>
      <c r="O1063" s="6">
        <f>MATCH(A1063, 'combined matches'!B$1:B$4986,0)</f>
        <v>985</v>
      </c>
      <c r="P1063" s="6">
        <f t="shared" si="72"/>
        <v>0</v>
      </c>
      <c r="Q1063" s="6" t="b">
        <f t="shared" si="73"/>
        <v>0</v>
      </c>
      <c r="R1063" s="6" t="b">
        <f t="shared" si="74"/>
        <v>0</v>
      </c>
      <c r="S1063" s="6" t="b">
        <f t="shared" si="71"/>
        <v>0</v>
      </c>
      <c r="T1063" s="6" t="b">
        <f>IF(P1063=1, SUM(P$1:P1063))</f>
        <v>0</v>
      </c>
    </row>
    <row r="1064" spans="1:20" x14ac:dyDescent="0.2">
      <c r="A1064" s="6">
        <v>1091</v>
      </c>
      <c r="B1064" s="6" t="s">
        <v>5488</v>
      </c>
      <c r="C1064" s="6" t="s">
        <v>2730</v>
      </c>
      <c r="D1064" s="6" t="s">
        <v>2725</v>
      </c>
      <c r="E1064" s="6" t="s">
        <v>2466</v>
      </c>
      <c r="F1064" s="6">
        <v>31533</v>
      </c>
      <c r="G1064" s="6">
        <v>9123842252</v>
      </c>
      <c r="H1064" s="6" t="s">
        <v>2730</v>
      </c>
      <c r="I1064" s="6" t="s">
        <v>10476</v>
      </c>
      <c r="K1064" s="6" t="s">
        <v>8701</v>
      </c>
      <c r="L1064" s="6" t="s">
        <v>13355</v>
      </c>
      <c r="M1064" s="6">
        <v>0</v>
      </c>
      <c r="N1064" s="6" t="s">
        <v>8972</v>
      </c>
      <c r="O1064" s="6">
        <f>MATCH(A1064, 'combined matches'!B$1:B$4986,0)</f>
        <v>986</v>
      </c>
      <c r="P1064" s="6">
        <f t="shared" si="72"/>
        <v>0</v>
      </c>
      <c r="Q1064" s="6" t="b">
        <f t="shared" si="73"/>
        <v>0</v>
      </c>
      <c r="R1064" s="6" t="b">
        <f t="shared" si="74"/>
        <v>0</v>
      </c>
      <c r="S1064" s="6" t="b">
        <f t="shared" si="71"/>
        <v>0</v>
      </c>
      <c r="T1064" s="6" t="b">
        <f>IF(P1064=1, SUM(P$1:P1064))</f>
        <v>0</v>
      </c>
    </row>
    <row r="1065" spans="1:20" x14ac:dyDescent="0.2">
      <c r="A1065" s="6">
        <v>1092</v>
      </c>
      <c r="B1065" s="6" t="s">
        <v>5489</v>
      </c>
      <c r="C1065" s="6" t="s">
        <v>2724</v>
      </c>
      <c r="D1065" s="6" t="s">
        <v>2725</v>
      </c>
      <c r="E1065" s="6" t="s">
        <v>2466</v>
      </c>
      <c r="F1065" s="6">
        <v>31533</v>
      </c>
      <c r="G1065" s="6">
        <v>9123842474</v>
      </c>
      <c r="H1065" s="6" t="s">
        <v>8000</v>
      </c>
      <c r="I1065" s="6" t="s">
        <v>10477</v>
      </c>
      <c r="K1065" s="6" t="s">
        <v>8701</v>
      </c>
      <c r="L1065" s="6" t="s">
        <v>13355</v>
      </c>
      <c r="M1065" s="6">
        <v>0</v>
      </c>
      <c r="N1065" s="6" t="s">
        <v>8972</v>
      </c>
      <c r="O1065" s="6">
        <f>MATCH(A1065, 'combined matches'!B$1:B$4986,0)</f>
        <v>987</v>
      </c>
      <c r="P1065" s="6">
        <f t="shared" si="72"/>
        <v>0</v>
      </c>
      <c r="Q1065" s="6" t="b">
        <f t="shared" si="73"/>
        <v>0</v>
      </c>
      <c r="R1065" s="6" t="b">
        <f t="shared" si="74"/>
        <v>0</v>
      </c>
      <c r="S1065" s="6" t="b">
        <f t="shared" si="71"/>
        <v>0</v>
      </c>
      <c r="T1065" s="6" t="b">
        <f>IF(P1065=1, SUM(P$1:P1065))</f>
        <v>0</v>
      </c>
    </row>
    <row r="1066" spans="1:20" x14ac:dyDescent="0.2">
      <c r="A1066" s="6">
        <v>1093</v>
      </c>
      <c r="B1066" s="6" t="s">
        <v>5490</v>
      </c>
      <c r="C1066" s="6" t="s">
        <v>2727</v>
      </c>
      <c r="D1066" s="6" t="s">
        <v>2728</v>
      </c>
      <c r="E1066" s="6" t="s">
        <v>2466</v>
      </c>
      <c r="F1066" s="6">
        <v>31750</v>
      </c>
      <c r="G1066" s="6">
        <v>2294267685</v>
      </c>
      <c r="H1066" s="6" t="s">
        <v>2727</v>
      </c>
      <c r="I1066" s="6" t="s">
        <v>10478</v>
      </c>
      <c r="K1066" s="6" t="s">
        <v>8701</v>
      </c>
      <c r="L1066" s="6" t="s">
        <v>13355</v>
      </c>
      <c r="M1066" s="6">
        <v>0</v>
      </c>
      <c r="N1066" s="6" t="s">
        <v>8972</v>
      </c>
      <c r="O1066" s="6">
        <f>MATCH(A1066, 'combined matches'!B$1:B$4986,0)</f>
        <v>988</v>
      </c>
      <c r="P1066" s="6">
        <f t="shared" si="72"/>
        <v>0</v>
      </c>
      <c r="Q1066" s="6" t="b">
        <f t="shared" si="73"/>
        <v>0</v>
      </c>
      <c r="R1066" s="6" t="b">
        <f t="shared" si="74"/>
        <v>0</v>
      </c>
      <c r="S1066" s="6" t="b">
        <f t="shared" si="71"/>
        <v>0</v>
      </c>
      <c r="T1066" s="6" t="b">
        <f>IF(P1066=1, SUM(P$1:P1066))</f>
        <v>0</v>
      </c>
    </row>
    <row r="1067" spans="1:20" x14ac:dyDescent="0.2">
      <c r="A1067" s="6">
        <v>1094</v>
      </c>
      <c r="B1067" s="6" t="s">
        <v>5491</v>
      </c>
      <c r="C1067" s="6" t="s">
        <v>2735</v>
      </c>
      <c r="D1067" s="6" t="s">
        <v>2736</v>
      </c>
      <c r="E1067" s="6" t="s">
        <v>2466</v>
      </c>
      <c r="F1067" s="6">
        <v>31774</v>
      </c>
      <c r="G1067" s="6">
        <v>2294687762</v>
      </c>
      <c r="H1067" s="6" t="s">
        <v>8001</v>
      </c>
      <c r="I1067" s="6" t="s">
        <v>10479</v>
      </c>
      <c r="K1067" s="6" t="s">
        <v>8701</v>
      </c>
      <c r="L1067" s="6" t="s">
        <v>13355</v>
      </c>
      <c r="M1067" s="6">
        <v>0</v>
      </c>
      <c r="N1067" s="6" t="s">
        <v>8972</v>
      </c>
      <c r="O1067" s="6">
        <f>MATCH(A1067, 'combined matches'!B$1:B$4986,0)</f>
        <v>989</v>
      </c>
      <c r="P1067" s="6">
        <f t="shared" si="72"/>
        <v>0</v>
      </c>
      <c r="Q1067" s="6" t="b">
        <f t="shared" si="73"/>
        <v>0</v>
      </c>
      <c r="R1067" s="6" t="b">
        <f t="shared" si="74"/>
        <v>0</v>
      </c>
      <c r="S1067" s="6" t="b">
        <f t="shared" si="71"/>
        <v>0</v>
      </c>
      <c r="T1067" s="6" t="b">
        <f>IF(P1067=1, SUM(P$1:P1067))</f>
        <v>0</v>
      </c>
    </row>
    <row r="1068" spans="1:20" x14ac:dyDescent="0.2">
      <c r="A1068" s="6">
        <v>1095</v>
      </c>
      <c r="B1068" s="6" t="s">
        <v>5492</v>
      </c>
      <c r="C1068" s="6" t="s">
        <v>2732</v>
      </c>
      <c r="D1068" s="6" t="s">
        <v>2733</v>
      </c>
      <c r="E1068" s="6" t="s">
        <v>2466</v>
      </c>
      <c r="F1068" s="6">
        <v>31642</v>
      </c>
      <c r="G1068" s="6">
        <v>9124223131</v>
      </c>
      <c r="H1068" s="6" t="s">
        <v>2732</v>
      </c>
      <c r="I1068" s="6" t="s">
        <v>10480</v>
      </c>
      <c r="K1068" s="6" t="s">
        <v>8701</v>
      </c>
      <c r="L1068" s="6" t="s">
        <v>13355</v>
      </c>
      <c r="M1068" s="6">
        <v>0</v>
      </c>
      <c r="N1068" s="6" t="s">
        <v>8972</v>
      </c>
      <c r="O1068" s="6">
        <f>MATCH(A1068, 'combined matches'!B$1:B$4986,0)</f>
        <v>990</v>
      </c>
      <c r="P1068" s="6">
        <f t="shared" si="72"/>
        <v>0</v>
      </c>
      <c r="Q1068" s="6" t="b">
        <f t="shared" si="73"/>
        <v>0</v>
      </c>
      <c r="R1068" s="6" t="b">
        <f t="shared" si="74"/>
        <v>0</v>
      </c>
      <c r="S1068" s="6" t="b">
        <f t="shared" si="71"/>
        <v>0</v>
      </c>
      <c r="T1068" s="6" t="b">
        <f>IF(P1068=1, SUM(P$1:P1068))</f>
        <v>0</v>
      </c>
    </row>
    <row r="1069" spans="1:20" x14ac:dyDescent="0.2">
      <c r="A1069" s="6">
        <v>1096</v>
      </c>
      <c r="B1069" s="6" t="s">
        <v>5493</v>
      </c>
      <c r="C1069" s="6" t="s">
        <v>2727</v>
      </c>
      <c r="D1069" s="6" t="s">
        <v>2728</v>
      </c>
      <c r="E1069" s="6" t="s">
        <v>2466</v>
      </c>
      <c r="F1069" s="6">
        <v>31750</v>
      </c>
      <c r="G1069" s="6">
        <v>2294235437</v>
      </c>
      <c r="H1069" s="6" t="s">
        <v>2727</v>
      </c>
      <c r="I1069" s="6" t="s">
        <v>10481</v>
      </c>
      <c r="K1069" s="6" t="s">
        <v>8701</v>
      </c>
      <c r="L1069" s="6" t="s">
        <v>13355</v>
      </c>
      <c r="M1069" s="6">
        <v>0</v>
      </c>
      <c r="N1069" s="6" t="s">
        <v>8972</v>
      </c>
      <c r="O1069" s="6">
        <f>MATCH(A1069, 'combined matches'!B$1:B$4986,0)</f>
        <v>991</v>
      </c>
      <c r="P1069" s="6">
        <f t="shared" si="72"/>
        <v>0</v>
      </c>
      <c r="Q1069" s="6" t="b">
        <f t="shared" si="73"/>
        <v>0</v>
      </c>
      <c r="R1069" s="6" t="b">
        <f t="shared" si="74"/>
        <v>0</v>
      </c>
      <c r="S1069" s="6" t="b">
        <f t="shared" si="71"/>
        <v>0</v>
      </c>
      <c r="T1069" s="6" t="b">
        <f>IF(P1069=1, SUM(P$1:P1069))</f>
        <v>0</v>
      </c>
    </row>
    <row r="1070" spans="1:20" x14ac:dyDescent="0.2">
      <c r="A1070" s="6">
        <v>1097</v>
      </c>
      <c r="B1070" s="6" t="s">
        <v>12207</v>
      </c>
      <c r="C1070" s="6" t="s">
        <v>12208</v>
      </c>
      <c r="D1070" s="6" t="s">
        <v>2465</v>
      </c>
      <c r="E1070" s="6" t="s">
        <v>2466</v>
      </c>
      <c r="F1070" s="6">
        <v>30315</v>
      </c>
      <c r="G1070" s="6">
        <v>4045647004</v>
      </c>
      <c r="H1070" s="6" t="s">
        <v>20901</v>
      </c>
      <c r="I1070" s="6" t="s">
        <v>16826</v>
      </c>
      <c r="K1070" s="6" t="s">
        <v>8702</v>
      </c>
      <c r="L1070" s="6" t="s">
        <v>13355</v>
      </c>
      <c r="M1070" s="6">
        <v>0</v>
      </c>
      <c r="N1070" s="6" t="s">
        <v>11017</v>
      </c>
      <c r="O1070" s="6">
        <f>MATCH(A1070, 'combined matches'!B$1:B$4986,0)</f>
        <v>992</v>
      </c>
      <c r="P1070" s="6">
        <f t="shared" si="72"/>
        <v>0</v>
      </c>
      <c r="Q1070" s="6" t="b">
        <f t="shared" si="73"/>
        <v>0</v>
      </c>
      <c r="R1070" s="6" t="b">
        <f t="shared" si="74"/>
        <v>0</v>
      </c>
      <c r="S1070" s="6" t="b">
        <f t="shared" si="71"/>
        <v>0</v>
      </c>
      <c r="T1070" s="6" t="b">
        <f>IF(P1070=1, SUM(P$1:P1070))</f>
        <v>0</v>
      </c>
    </row>
    <row r="1071" spans="1:20" x14ac:dyDescent="0.2">
      <c r="A1071" s="6">
        <v>1098</v>
      </c>
      <c r="B1071" s="6" t="s">
        <v>5494</v>
      </c>
      <c r="C1071" s="6" t="s">
        <v>7600</v>
      </c>
      <c r="D1071" s="6" t="s">
        <v>2465</v>
      </c>
      <c r="E1071" s="6" t="s">
        <v>2466</v>
      </c>
      <c r="F1071" s="6">
        <v>30315</v>
      </c>
      <c r="G1071" s="6">
        <v>4046681350</v>
      </c>
      <c r="H1071" s="6" t="s">
        <v>7601</v>
      </c>
      <c r="I1071" s="6" t="s">
        <v>10482</v>
      </c>
      <c r="K1071" s="6" t="s">
        <v>8702</v>
      </c>
      <c r="L1071" s="6" t="s">
        <v>8973</v>
      </c>
      <c r="M1071" s="6">
        <v>1</v>
      </c>
      <c r="N1071" s="6" t="s">
        <v>8972</v>
      </c>
      <c r="O1071" s="6">
        <f>MATCH(A1071, 'combined matches'!B$1:B$4986,0)</f>
        <v>993</v>
      </c>
      <c r="P1071" s="6">
        <f t="shared" si="72"/>
        <v>0</v>
      </c>
      <c r="Q1071" s="6" t="b">
        <f t="shared" si="73"/>
        <v>0</v>
      </c>
      <c r="R1071" s="6" t="b">
        <f t="shared" si="74"/>
        <v>0</v>
      </c>
      <c r="S1071" s="6" t="b">
        <f t="shared" si="71"/>
        <v>0</v>
      </c>
      <c r="T1071" s="6" t="b">
        <f>IF(P1071=1, SUM(P$1:P1071))</f>
        <v>0</v>
      </c>
    </row>
    <row r="1072" spans="1:20" x14ac:dyDescent="0.2">
      <c r="A1072" s="6">
        <v>1099</v>
      </c>
      <c r="B1072" s="6" t="s">
        <v>2599</v>
      </c>
      <c r="C1072" s="6" t="s">
        <v>7602</v>
      </c>
      <c r="D1072" s="6" t="s">
        <v>2465</v>
      </c>
      <c r="E1072" s="6" t="s">
        <v>2466</v>
      </c>
      <c r="F1072" s="6">
        <v>30316</v>
      </c>
      <c r="G1072" s="6">
        <v>4046681350</v>
      </c>
      <c r="H1072" s="6" t="s">
        <v>7603</v>
      </c>
      <c r="I1072" s="6" t="s">
        <v>9595</v>
      </c>
      <c r="K1072" s="6" t="s">
        <v>8702</v>
      </c>
      <c r="L1072" s="6" t="s">
        <v>13355</v>
      </c>
      <c r="M1072" s="6">
        <v>0</v>
      </c>
      <c r="N1072" s="6" t="s">
        <v>8972</v>
      </c>
      <c r="O1072" s="6">
        <f>MATCH(A1072, 'combined matches'!B$1:B$4986,0)</f>
        <v>994</v>
      </c>
      <c r="P1072" s="6">
        <f t="shared" si="72"/>
        <v>0</v>
      </c>
      <c r="Q1072" s="6" t="b">
        <f t="shared" si="73"/>
        <v>0</v>
      </c>
      <c r="R1072" s="6" t="b">
        <f t="shared" si="74"/>
        <v>0</v>
      </c>
      <c r="S1072" s="6" t="b">
        <f t="shared" si="71"/>
        <v>0</v>
      </c>
      <c r="T1072" s="6" t="b">
        <f>IF(P1072=1, SUM(P$1:P1072))</f>
        <v>0</v>
      </c>
    </row>
    <row r="1073" spans="1:20" x14ac:dyDescent="0.2">
      <c r="A1073" s="6">
        <v>1100</v>
      </c>
      <c r="B1073" s="6" t="s">
        <v>2600</v>
      </c>
      <c r="C1073" s="6" t="s">
        <v>2601</v>
      </c>
      <c r="D1073" s="6" t="s">
        <v>2602</v>
      </c>
      <c r="E1073" s="6" t="s">
        <v>2466</v>
      </c>
      <c r="F1073" s="6">
        <v>30223</v>
      </c>
      <c r="G1073" s="6">
        <v>6786688700</v>
      </c>
      <c r="H1073" s="6" t="s">
        <v>2601</v>
      </c>
      <c r="I1073" s="6" t="s">
        <v>9596</v>
      </c>
      <c r="K1073" s="6" t="s">
        <v>8702</v>
      </c>
      <c r="L1073" s="6" t="s">
        <v>8973</v>
      </c>
      <c r="M1073" s="6">
        <v>1</v>
      </c>
      <c r="N1073" s="6" t="s">
        <v>8972</v>
      </c>
      <c r="O1073" s="6">
        <f>MATCH(A1073, 'combined matches'!B$1:B$4986,0)</f>
        <v>995</v>
      </c>
      <c r="P1073" s="6">
        <f t="shared" si="72"/>
        <v>0</v>
      </c>
      <c r="Q1073" s="6" t="b">
        <f t="shared" si="73"/>
        <v>0</v>
      </c>
      <c r="R1073" s="6" t="b">
        <f t="shared" si="74"/>
        <v>0</v>
      </c>
      <c r="S1073" s="6" t="b">
        <f t="shared" si="71"/>
        <v>0</v>
      </c>
      <c r="T1073" s="6" t="b">
        <f>IF(P1073=1, SUM(P$1:P1073))</f>
        <v>0</v>
      </c>
    </row>
    <row r="1074" spans="1:20" x14ac:dyDescent="0.2">
      <c r="A1074" s="6">
        <v>1101</v>
      </c>
      <c r="B1074" s="6" t="s">
        <v>2585</v>
      </c>
      <c r="C1074" s="6" t="s">
        <v>2586</v>
      </c>
      <c r="D1074" s="6" t="s">
        <v>2498</v>
      </c>
      <c r="E1074" s="6" t="s">
        <v>2466</v>
      </c>
      <c r="F1074" s="6">
        <v>30093</v>
      </c>
      <c r="G1074" s="6">
        <v>7703683845</v>
      </c>
      <c r="H1074" s="6" t="s">
        <v>2586</v>
      </c>
      <c r="I1074" s="6" t="s">
        <v>9589</v>
      </c>
      <c r="K1074" s="6" t="s">
        <v>8702</v>
      </c>
      <c r="L1074" s="6" t="s">
        <v>8973</v>
      </c>
      <c r="M1074" s="6">
        <v>1</v>
      </c>
      <c r="N1074" s="6" t="s">
        <v>8972</v>
      </c>
      <c r="O1074" s="6">
        <f>MATCH(A1074, 'combined matches'!B$1:B$4986,0)</f>
        <v>996</v>
      </c>
      <c r="P1074" s="6">
        <f t="shared" si="72"/>
        <v>0</v>
      </c>
      <c r="Q1074" s="6" t="b">
        <f t="shared" si="73"/>
        <v>0</v>
      </c>
      <c r="R1074" s="6" t="b">
        <f t="shared" si="74"/>
        <v>0</v>
      </c>
      <c r="S1074" s="6" t="b">
        <f t="shared" si="71"/>
        <v>0</v>
      </c>
      <c r="T1074" s="6" t="b">
        <f>IF(P1074=1, SUM(P$1:P1074))</f>
        <v>0</v>
      </c>
    </row>
    <row r="1075" spans="1:20" x14ac:dyDescent="0.2">
      <c r="A1075" s="6">
        <v>1102</v>
      </c>
      <c r="B1075" s="6" t="s">
        <v>2589</v>
      </c>
      <c r="C1075" s="6" t="s">
        <v>2590</v>
      </c>
      <c r="D1075" s="6" t="s">
        <v>2465</v>
      </c>
      <c r="E1075" s="6" t="s">
        <v>2466</v>
      </c>
      <c r="F1075" s="6">
        <v>30048</v>
      </c>
      <c r="G1075" s="6">
        <v>4046271835</v>
      </c>
      <c r="H1075" s="6" t="s">
        <v>7994</v>
      </c>
      <c r="I1075" s="6" t="s">
        <v>9591</v>
      </c>
      <c r="K1075" s="6" t="s">
        <v>8702</v>
      </c>
      <c r="L1075" s="6" t="s">
        <v>8973</v>
      </c>
      <c r="M1075" s="6">
        <v>1</v>
      </c>
      <c r="N1075" s="6" t="s">
        <v>8972</v>
      </c>
      <c r="O1075" s="6">
        <f>MATCH(A1075, 'combined matches'!B$1:B$4986,0)</f>
        <v>997</v>
      </c>
      <c r="P1075" s="6">
        <f t="shared" si="72"/>
        <v>0</v>
      </c>
      <c r="Q1075" s="6" t="b">
        <f t="shared" si="73"/>
        <v>0</v>
      </c>
      <c r="R1075" s="6" t="b">
        <f t="shared" si="74"/>
        <v>0</v>
      </c>
      <c r="S1075" s="6" t="b">
        <f t="shared" si="71"/>
        <v>0</v>
      </c>
      <c r="T1075" s="6" t="b">
        <f>IF(P1075=1, SUM(P$1:P1075))</f>
        <v>0</v>
      </c>
    </row>
    <row r="1076" spans="1:20" x14ac:dyDescent="0.2">
      <c r="A1076" s="6">
        <v>1103</v>
      </c>
      <c r="B1076" s="6" t="s">
        <v>2594</v>
      </c>
      <c r="C1076" s="6" t="s">
        <v>2595</v>
      </c>
      <c r="D1076" s="6" t="s">
        <v>2596</v>
      </c>
      <c r="E1076" s="6" t="s">
        <v>2466</v>
      </c>
      <c r="F1076" s="6">
        <v>30297</v>
      </c>
      <c r="G1076" s="6">
        <v>4046087123</v>
      </c>
      <c r="H1076" s="6" t="s">
        <v>2595</v>
      </c>
      <c r="I1076" s="6" t="s">
        <v>9593</v>
      </c>
      <c r="K1076" s="6" t="s">
        <v>8702</v>
      </c>
      <c r="L1076" s="6" t="s">
        <v>8973</v>
      </c>
      <c r="M1076" s="6">
        <v>1</v>
      </c>
      <c r="N1076" s="6" t="s">
        <v>8972</v>
      </c>
      <c r="O1076" s="6">
        <f>MATCH(A1076, 'combined matches'!B$1:B$4986,0)</f>
        <v>998</v>
      </c>
      <c r="P1076" s="6">
        <f t="shared" si="72"/>
        <v>0</v>
      </c>
      <c r="Q1076" s="6" t="b">
        <f t="shared" si="73"/>
        <v>0</v>
      </c>
      <c r="R1076" s="6" t="b">
        <f t="shared" si="74"/>
        <v>0</v>
      </c>
      <c r="S1076" s="6" t="b">
        <f t="shared" si="71"/>
        <v>0</v>
      </c>
      <c r="T1076" s="6" t="b">
        <f>IF(P1076=1, SUM(P$1:P1076))</f>
        <v>0</v>
      </c>
    </row>
    <row r="1077" spans="1:20" x14ac:dyDescent="0.2">
      <c r="A1077" s="6">
        <v>1104</v>
      </c>
      <c r="B1077" s="6" t="s">
        <v>2583</v>
      </c>
      <c r="C1077" s="6" t="s">
        <v>2584</v>
      </c>
      <c r="D1077" s="6" t="s">
        <v>2465</v>
      </c>
      <c r="E1077" s="6" t="s">
        <v>2466</v>
      </c>
      <c r="F1077" s="6">
        <v>30316</v>
      </c>
      <c r="G1077" s="6">
        <v>4042412336</v>
      </c>
      <c r="H1077" s="6" t="s">
        <v>2584</v>
      </c>
      <c r="I1077" s="6" t="s">
        <v>9588</v>
      </c>
      <c r="K1077" s="6" t="s">
        <v>8702</v>
      </c>
      <c r="L1077" s="6" t="s">
        <v>13355</v>
      </c>
      <c r="M1077" s="6">
        <v>0</v>
      </c>
      <c r="N1077" s="6" t="s">
        <v>8972</v>
      </c>
      <c r="O1077" s="6">
        <f>MATCH(A1077, 'combined matches'!B$1:B$4986,0)</f>
        <v>999</v>
      </c>
      <c r="P1077" s="6">
        <f t="shared" si="72"/>
        <v>0</v>
      </c>
      <c r="Q1077" s="6" t="b">
        <f t="shared" si="73"/>
        <v>0</v>
      </c>
      <c r="R1077" s="6" t="b">
        <f t="shared" si="74"/>
        <v>0</v>
      </c>
      <c r="S1077" s="6" t="b">
        <f t="shared" si="71"/>
        <v>0</v>
      </c>
      <c r="T1077" s="6" t="b">
        <f>IF(P1077=1, SUM(P$1:P1077))</f>
        <v>0</v>
      </c>
    </row>
    <row r="1078" spans="1:20" x14ac:dyDescent="0.2">
      <c r="A1078" s="6">
        <v>1105</v>
      </c>
      <c r="B1078" s="6" t="s">
        <v>2597</v>
      </c>
      <c r="C1078" s="6" t="s">
        <v>2598</v>
      </c>
      <c r="D1078" s="6" t="s">
        <v>1305</v>
      </c>
      <c r="E1078" s="6" t="s">
        <v>2466</v>
      </c>
      <c r="F1078" s="6">
        <v>30233</v>
      </c>
      <c r="G1078" s="6">
        <v>4046881350</v>
      </c>
      <c r="H1078" s="6" t="s">
        <v>6780</v>
      </c>
      <c r="I1078" s="6" t="s">
        <v>9594</v>
      </c>
      <c r="K1078" s="6" t="s">
        <v>8702</v>
      </c>
      <c r="L1078" s="6" t="s">
        <v>13355</v>
      </c>
      <c r="M1078" s="6">
        <v>0</v>
      </c>
      <c r="N1078" s="6" t="s">
        <v>8972</v>
      </c>
      <c r="O1078" s="6">
        <f>MATCH(A1078, 'combined matches'!B$1:B$4986,0)</f>
        <v>1000</v>
      </c>
      <c r="P1078" s="6">
        <f t="shared" si="72"/>
        <v>0</v>
      </c>
      <c r="Q1078" s="6" t="b">
        <f t="shared" si="73"/>
        <v>0</v>
      </c>
      <c r="R1078" s="6" t="b">
        <f t="shared" si="74"/>
        <v>0</v>
      </c>
      <c r="S1078" s="6" t="b">
        <f t="shared" si="71"/>
        <v>0</v>
      </c>
      <c r="T1078" s="6" t="b">
        <f>IF(P1078=1, SUM(P$1:P1078))</f>
        <v>0</v>
      </c>
    </row>
    <row r="1079" spans="1:20" x14ac:dyDescent="0.2">
      <c r="A1079" s="6">
        <v>1106</v>
      </c>
      <c r="B1079" s="6" t="s">
        <v>2587</v>
      </c>
      <c r="C1079" s="6" t="s">
        <v>2588</v>
      </c>
      <c r="D1079" s="6" t="s">
        <v>771</v>
      </c>
      <c r="E1079" s="6" t="s">
        <v>2466</v>
      </c>
      <c r="F1079" s="6">
        <v>30228</v>
      </c>
      <c r="G1079" s="6">
        <v>6785934666</v>
      </c>
      <c r="H1079" s="6" t="s">
        <v>2588</v>
      </c>
      <c r="I1079" s="6" t="s">
        <v>9590</v>
      </c>
      <c r="K1079" s="6" t="s">
        <v>8702</v>
      </c>
      <c r="L1079" s="6" t="s">
        <v>13355</v>
      </c>
      <c r="M1079" s="6">
        <v>0</v>
      </c>
      <c r="N1079" s="6" t="s">
        <v>8972</v>
      </c>
      <c r="O1079" s="6">
        <f>MATCH(A1079, 'combined matches'!B$1:B$4986,0)</f>
        <v>1001</v>
      </c>
      <c r="P1079" s="6">
        <f t="shared" si="72"/>
        <v>0</v>
      </c>
      <c r="Q1079" s="6" t="b">
        <f t="shared" si="73"/>
        <v>0</v>
      </c>
      <c r="R1079" s="6" t="b">
        <f t="shared" si="74"/>
        <v>0</v>
      </c>
      <c r="S1079" s="6" t="b">
        <f t="shared" si="71"/>
        <v>0</v>
      </c>
      <c r="T1079" s="6" t="b">
        <f>IF(P1079=1, SUM(P$1:P1079))</f>
        <v>0</v>
      </c>
    </row>
    <row r="1080" spans="1:20" x14ac:dyDescent="0.2">
      <c r="A1080" s="6">
        <v>1107</v>
      </c>
      <c r="B1080" s="6" t="s">
        <v>2591</v>
      </c>
      <c r="C1080" s="6" t="s">
        <v>2592</v>
      </c>
      <c r="D1080" s="6" t="s">
        <v>2593</v>
      </c>
      <c r="E1080" s="6" t="s">
        <v>2466</v>
      </c>
      <c r="F1080" s="6">
        <v>30274</v>
      </c>
      <c r="G1080" s="6">
        <v>7709910523</v>
      </c>
      <c r="H1080" s="6" t="s">
        <v>6779</v>
      </c>
      <c r="I1080" s="6" t="s">
        <v>9592</v>
      </c>
      <c r="K1080" s="6" t="s">
        <v>8702</v>
      </c>
      <c r="L1080" s="6" t="s">
        <v>13355</v>
      </c>
      <c r="M1080" s="6">
        <v>0</v>
      </c>
      <c r="N1080" s="6" t="s">
        <v>8972</v>
      </c>
      <c r="O1080" s="6">
        <f>MATCH(A1080, 'combined matches'!B$1:B$4986,0)</f>
        <v>1002</v>
      </c>
      <c r="P1080" s="6">
        <f t="shared" si="72"/>
        <v>0</v>
      </c>
      <c r="Q1080" s="6" t="b">
        <f t="shared" si="73"/>
        <v>0</v>
      </c>
      <c r="R1080" s="6" t="b">
        <f t="shared" si="74"/>
        <v>0</v>
      </c>
      <c r="S1080" s="6" t="b">
        <f t="shared" si="71"/>
        <v>0</v>
      </c>
      <c r="T1080" s="6" t="b">
        <f>IF(P1080=1, SUM(P$1:P1080))</f>
        <v>0</v>
      </c>
    </row>
    <row r="1081" spans="1:20" x14ac:dyDescent="0.2">
      <c r="A1081" s="6">
        <v>1108</v>
      </c>
      <c r="B1081" s="6" t="s">
        <v>2663</v>
      </c>
      <c r="C1081" s="6" t="s">
        <v>2664</v>
      </c>
      <c r="D1081" s="6" t="s">
        <v>1672</v>
      </c>
      <c r="E1081" s="6" t="s">
        <v>2466</v>
      </c>
      <c r="F1081" s="6">
        <v>31903</v>
      </c>
      <c r="G1081" s="6">
        <v>7069878330</v>
      </c>
      <c r="H1081" s="6" t="s">
        <v>12213</v>
      </c>
      <c r="I1081" s="6" t="s">
        <v>9616</v>
      </c>
      <c r="K1081" s="6" t="s">
        <v>8703</v>
      </c>
      <c r="L1081" s="6" t="s">
        <v>13355</v>
      </c>
      <c r="M1081" s="6">
        <v>0</v>
      </c>
      <c r="N1081" s="6" t="s">
        <v>11017</v>
      </c>
      <c r="O1081" s="6">
        <f>MATCH(A1081, 'combined matches'!B$1:B$4986,0)</f>
        <v>1003</v>
      </c>
      <c r="P1081" s="6">
        <f t="shared" si="72"/>
        <v>0</v>
      </c>
      <c r="Q1081" s="6" t="b">
        <f t="shared" si="73"/>
        <v>0</v>
      </c>
      <c r="R1081" s="6" t="b">
        <f t="shared" si="74"/>
        <v>0</v>
      </c>
      <c r="S1081" s="6" t="b">
        <f t="shared" si="71"/>
        <v>0</v>
      </c>
      <c r="T1081" s="6" t="b">
        <f>IF(P1081=1, SUM(P$1:P1081))</f>
        <v>0</v>
      </c>
    </row>
    <row r="1082" spans="1:20" x14ac:dyDescent="0.2">
      <c r="A1082" s="6">
        <v>1109</v>
      </c>
      <c r="B1082" s="6" t="s">
        <v>2663</v>
      </c>
      <c r="C1082" s="6" t="s">
        <v>2664</v>
      </c>
      <c r="D1082" s="6" t="s">
        <v>1672</v>
      </c>
      <c r="E1082" s="6" t="s">
        <v>2466</v>
      </c>
      <c r="F1082" s="6">
        <v>31903</v>
      </c>
      <c r="G1082" s="6">
        <v>7063229599</v>
      </c>
      <c r="H1082" s="6" t="s">
        <v>6787</v>
      </c>
      <c r="I1082" s="6" t="s">
        <v>9615</v>
      </c>
      <c r="K1082" s="6" t="s">
        <v>8703</v>
      </c>
      <c r="L1082" s="6" t="s">
        <v>8973</v>
      </c>
      <c r="M1082" s="6">
        <v>1</v>
      </c>
      <c r="N1082" s="6" t="s">
        <v>8972</v>
      </c>
      <c r="O1082" s="6">
        <f>MATCH(A1082, 'combined matches'!B$1:B$4986,0)</f>
        <v>1004</v>
      </c>
      <c r="P1082" s="6">
        <f t="shared" si="72"/>
        <v>0</v>
      </c>
      <c r="Q1082" s="6" t="b">
        <f t="shared" si="73"/>
        <v>0</v>
      </c>
      <c r="R1082" s="6" t="b">
        <f t="shared" si="74"/>
        <v>0</v>
      </c>
      <c r="S1082" s="6" t="b">
        <f t="shared" si="71"/>
        <v>0</v>
      </c>
      <c r="T1082" s="6" t="b">
        <f>IF(P1082=1, SUM(P$1:P1082))</f>
        <v>0</v>
      </c>
    </row>
    <row r="1083" spans="1:20" x14ac:dyDescent="0.2">
      <c r="A1083" s="6">
        <v>1110</v>
      </c>
      <c r="B1083" s="6" t="s">
        <v>2663</v>
      </c>
      <c r="C1083" s="6" t="s">
        <v>2665</v>
      </c>
      <c r="D1083" s="6" t="s">
        <v>2666</v>
      </c>
      <c r="E1083" s="6" t="s">
        <v>2466</v>
      </c>
      <c r="F1083" s="6">
        <v>31827</v>
      </c>
      <c r="G1083" s="6">
        <v>7066652585</v>
      </c>
      <c r="H1083" s="6" t="s">
        <v>8241</v>
      </c>
      <c r="I1083" s="6" t="s">
        <v>9616</v>
      </c>
      <c r="K1083" s="6" t="s">
        <v>8703</v>
      </c>
      <c r="L1083" s="6" t="s">
        <v>13355</v>
      </c>
      <c r="M1083" s="6">
        <v>0</v>
      </c>
      <c r="N1083" s="6" t="s">
        <v>8972</v>
      </c>
      <c r="O1083" s="6">
        <f>MATCH(A1083, 'combined matches'!B$1:B$4986,0)</f>
        <v>1005</v>
      </c>
      <c r="P1083" s="6">
        <f t="shared" si="72"/>
        <v>0</v>
      </c>
      <c r="Q1083" s="6" t="b">
        <f t="shared" si="73"/>
        <v>0</v>
      </c>
      <c r="R1083" s="6" t="b">
        <f t="shared" si="74"/>
        <v>0</v>
      </c>
      <c r="S1083" s="6" t="b">
        <f t="shared" si="71"/>
        <v>0</v>
      </c>
      <c r="T1083" s="6" t="b">
        <f>IF(P1083=1, SUM(P$1:P1083))</f>
        <v>0</v>
      </c>
    </row>
    <row r="1084" spans="1:20" x14ac:dyDescent="0.2">
      <c r="A1084" s="6">
        <v>1111</v>
      </c>
      <c r="B1084" s="6" t="s">
        <v>2663</v>
      </c>
      <c r="C1084" s="6" t="s">
        <v>2667</v>
      </c>
      <c r="D1084" s="6" t="s">
        <v>2668</v>
      </c>
      <c r="E1084" s="6" t="s">
        <v>2466</v>
      </c>
      <c r="F1084" s="6">
        <v>31808</v>
      </c>
      <c r="G1084" s="6">
        <v>7069878216</v>
      </c>
      <c r="H1084" s="6" t="s">
        <v>2667</v>
      </c>
      <c r="I1084" s="6" t="s">
        <v>9616</v>
      </c>
      <c r="K1084" s="6" t="s">
        <v>8703</v>
      </c>
      <c r="L1084" s="6" t="s">
        <v>13355</v>
      </c>
      <c r="M1084" s="6">
        <v>0</v>
      </c>
      <c r="N1084" s="6" t="s">
        <v>8972</v>
      </c>
      <c r="O1084" s="6">
        <f>MATCH(A1084, 'combined matches'!B$1:B$4986,0)</f>
        <v>1006</v>
      </c>
      <c r="P1084" s="6">
        <f t="shared" si="72"/>
        <v>0</v>
      </c>
      <c r="Q1084" s="6" t="b">
        <f t="shared" si="73"/>
        <v>0</v>
      </c>
      <c r="R1084" s="6" t="b">
        <f t="shared" si="74"/>
        <v>0</v>
      </c>
      <c r="S1084" s="6" t="b">
        <f t="shared" si="71"/>
        <v>0</v>
      </c>
      <c r="T1084" s="6" t="b">
        <f>IF(P1084=1, SUM(P$1:P1084))</f>
        <v>0</v>
      </c>
    </row>
    <row r="1085" spans="1:20" x14ac:dyDescent="0.2">
      <c r="A1085" s="6">
        <v>1112</v>
      </c>
      <c r="B1085" s="6" t="s">
        <v>12239</v>
      </c>
      <c r="C1085" s="6" t="s">
        <v>12240</v>
      </c>
      <c r="D1085" s="6" t="s">
        <v>2465</v>
      </c>
      <c r="E1085" s="6" t="s">
        <v>2466</v>
      </c>
      <c r="F1085" s="6">
        <v>30317</v>
      </c>
      <c r="G1085" s="6">
        <v>4045232500</v>
      </c>
      <c r="H1085" s="6" t="s">
        <v>12241</v>
      </c>
      <c r="I1085" s="6" t="s">
        <v>16882</v>
      </c>
      <c r="K1085" s="6" t="s">
        <v>8704</v>
      </c>
      <c r="L1085" s="6" t="s">
        <v>8973</v>
      </c>
      <c r="M1085" s="6">
        <v>1</v>
      </c>
      <c r="N1085" s="6" t="s">
        <v>11017</v>
      </c>
      <c r="O1085" s="6">
        <f>MATCH(A1085, 'combined matches'!B$1:B$4986,0)</f>
        <v>1007</v>
      </c>
      <c r="P1085" s="6">
        <f t="shared" si="72"/>
        <v>0</v>
      </c>
      <c r="Q1085" s="6" t="b">
        <f t="shared" si="73"/>
        <v>0</v>
      </c>
      <c r="R1085" s="6" t="b">
        <f t="shared" si="74"/>
        <v>0</v>
      </c>
      <c r="S1085" s="6" t="b">
        <f t="shared" si="71"/>
        <v>0</v>
      </c>
      <c r="T1085" s="6" t="b">
        <f>IF(P1085=1, SUM(P$1:P1085))</f>
        <v>0</v>
      </c>
    </row>
    <row r="1086" spans="1:20" x14ac:dyDescent="0.2">
      <c r="A1086" s="6">
        <v>1113</v>
      </c>
      <c r="B1086" s="6" t="s">
        <v>2793</v>
      </c>
      <c r="C1086" s="6" t="s">
        <v>7604</v>
      </c>
      <c r="D1086" s="6" t="s">
        <v>2465</v>
      </c>
      <c r="E1086" s="6" t="s">
        <v>2466</v>
      </c>
      <c r="F1086" s="6">
        <v>30317</v>
      </c>
      <c r="G1086" s="6">
        <v>4043736614</v>
      </c>
      <c r="H1086" s="6" t="s">
        <v>7605</v>
      </c>
      <c r="I1086" s="6" t="s">
        <v>9650</v>
      </c>
      <c r="K1086" s="6" t="s">
        <v>8704</v>
      </c>
      <c r="L1086" s="6" t="s">
        <v>13355</v>
      </c>
      <c r="M1086" s="6">
        <v>0</v>
      </c>
      <c r="N1086" s="6" t="s">
        <v>8972</v>
      </c>
      <c r="O1086" s="6">
        <f>MATCH(A1086, 'combined matches'!B$1:B$4986,0)</f>
        <v>1008</v>
      </c>
      <c r="P1086" s="6">
        <f t="shared" si="72"/>
        <v>0</v>
      </c>
      <c r="Q1086" s="6" t="b">
        <f t="shared" si="73"/>
        <v>0</v>
      </c>
      <c r="R1086" s="6" t="b">
        <f t="shared" si="74"/>
        <v>0</v>
      </c>
      <c r="S1086" s="6" t="b">
        <f t="shared" si="71"/>
        <v>0</v>
      </c>
      <c r="T1086" s="6" t="b">
        <f>IF(P1086=1, SUM(P$1:P1086))</f>
        <v>0</v>
      </c>
    </row>
    <row r="1087" spans="1:20" x14ac:dyDescent="0.2">
      <c r="A1087" s="6">
        <v>1114</v>
      </c>
      <c r="B1087" s="6" t="s">
        <v>2778</v>
      </c>
      <c r="C1087" s="6" t="s">
        <v>2779</v>
      </c>
      <c r="D1087" s="6" t="s">
        <v>199</v>
      </c>
      <c r="E1087" s="6" t="s">
        <v>2466</v>
      </c>
      <c r="F1087" s="6">
        <v>30161</v>
      </c>
      <c r="G1087" s="6">
        <v>7062323408</v>
      </c>
      <c r="H1087" s="6" t="s">
        <v>8242</v>
      </c>
      <c r="I1087" s="6" t="s">
        <v>16881</v>
      </c>
      <c r="K1087" s="6" t="s">
        <v>8705</v>
      </c>
      <c r="L1087" s="6" t="s">
        <v>13355</v>
      </c>
      <c r="M1087" s="6">
        <v>0</v>
      </c>
      <c r="N1087" s="6" t="s">
        <v>11017</v>
      </c>
      <c r="O1087" s="6">
        <f>MATCH(A1087, 'combined matches'!B$1:B$4986,0)</f>
        <v>1009</v>
      </c>
      <c r="P1087" s="6">
        <f t="shared" si="72"/>
        <v>0</v>
      </c>
      <c r="Q1087" s="6" t="b">
        <f t="shared" si="73"/>
        <v>0</v>
      </c>
      <c r="R1087" s="6" t="b">
        <f t="shared" si="74"/>
        <v>0</v>
      </c>
      <c r="S1087" s="6" t="b">
        <f t="shared" si="71"/>
        <v>0</v>
      </c>
      <c r="T1087" s="6" t="b">
        <f>IF(P1087=1, SUM(P$1:P1087))</f>
        <v>0</v>
      </c>
    </row>
    <row r="1088" spans="1:20" x14ac:dyDescent="0.2">
      <c r="A1088" s="6">
        <v>1115</v>
      </c>
      <c r="B1088" s="6" t="s">
        <v>2778</v>
      </c>
      <c r="C1088" s="6" t="s">
        <v>2779</v>
      </c>
      <c r="D1088" s="6" t="s">
        <v>199</v>
      </c>
      <c r="E1088" s="6" t="s">
        <v>2466</v>
      </c>
      <c r="F1088" s="6">
        <v>30161</v>
      </c>
      <c r="G1088" s="6">
        <v>7062323408</v>
      </c>
      <c r="H1088" s="6" t="s">
        <v>8242</v>
      </c>
      <c r="I1088" s="6" t="s">
        <v>9643</v>
      </c>
      <c r="K1088" s="6" t="s">
        <v>8705</v>
      </c>
      <c r="L1088" s="6" t="s">
        <v>13355</v>
      </c>
      <c r="M1088" s="6">
        <v>0</v>
      </c>
      <c r="N1088" s="6" t="s">
        <v>8972</v>
      </c>
      <c r="O1088" s="6">
        <f>MATCH(A1088, 'combined matches'!B$1:B$4986,0)</f>
        <v>1010</v>
      </c>
      <c r="P1088" s="6">
        <f t="shared" si="72"/>
        <v>0</v>
      </c>
      <c r="Q1088" s="6" t="b">
        <f t="shared" si="73"/>
        <v>0</v>
      </c>
      <c r="R1088" s="6" t="b">
        <f t="shared" si="74"/>
        <v>0</v>
      </c>
      <c r="S1088" s="6" t="b">
        <f t="shared" si="71"/>
        <v>0</v>
      </c>
      <c r="T1088" s="6" t="b">
        <f>IF(P1088=1, SUM(P$1:P1088))</f>
        <v>0</v>
      </c>
    </row>
    <row r="1089" spans="1:20" x14ac:dyDescent="0.2">
      <c r="A1089" s="6">
        <v>1117</v>
      </c>
      <c r="B1089" s="6" t="s">
        <v>5495</v>
      </c>
      <c r="C1089" s="6" t="s">
        <v>5496</v>
      </c>
      <c r="D1089" s="6" t="s">
        <v>53</v>
      </c>
      <c r="E1089" s="6" t="s">
        <v>2466</v>
      </c>
      <c r="F1089" s="6">
        <v>30904</v>
      </c>
      <c r="G1089" s="6">
        <v>7068493371</v>
      </c>
      <c r="H1089" s="6" t="s">
        <v>5496</v>
      </c>
      <c r="I1089" s="6" t="s">
        <v>10483</v>
      </c>
      <c r="K1089" s="6" t="s">
        <v>8706</v>
      </c>
      <c r="L1089" s="6" t="s">
        <v>8973</v>
      </c>
      <c r="M1089" s="6">
        <v>1</v>
      </c>
      <c r="N1089" s="6" t="s">
        <v>8972</v>
      </c>
      <c r="O1089" s="6" t="e">
        <f>MATCH(A1089, 'combined matches'!B$1:B$4986,0)</f>
        <v>#N/A</v>
      </c>
      <c r="P1089" s="6">
        <f t="shared" si="72"/>
        <v>1</v>
      </c>
      <c r="Q1089" s="6">
        <f t="shared" si="73"/>
        <v>1</v>
      </c>
      <c r="R1089" s="6">
        <f t="shared" si="74"/>
        <v>0</v>
      </c>
      <c r="S1089" s="6" t="b">
        <f t="shared" ref="S1089:S1152" si="75">IF(Q1089=0, IF(K1089=K1090, 0,1))</f>
        <v>0</v>
      </c>
      <c r="T1089" s="6">
        <f>IF(P1089=1, SUM(P$1:P1089))</f>
        <v>120</v>
      </c>
    </row>
    <row r="1090" spans="1:20" x14ac:dyDescent="0.2">
      <c r="A1090" s="6">
        <v>1119</v>
      </c>
      <c r="B1090" s="6" t="s">
        <v>1388</v>
      </c>
      <c r="C1090" s="6" t="s">
        <v>1389</v>
      </c>
      <c r="D1090" s="6" t="s">
        <v>1390</v>
      </c>
      <c r="E1090" s="6" t="s">
        <v>1299</v>
      </c>
      <c r="F1090" s="6">
        <v>42164</v>
      </c>
      <c r="G1090" s="6">
        <v>2702374423</v>
      </c>
      <c r="H1090" s="6" t="s">
        <v>7921</v>
      </c>
      <c r="I1090" s="6" t="s">
        <v>9222</v>
      </c>
      <c r="K1090" s="6" t="s">
        <v>8707</v>
      </c>
      <c r="L1090" s="6" t="s">
        <v>8975</v>
      </c>
      <c r="N1090" s="6" t="s">
        <v>8972</v>
      </c>
      <c r="O1090" s="6">
        <f>MATCH(A1090, 'combined matches'!B$1:B$4986,0)</f>
        <v>1011</v>
      </c>
      <c r="P1090" s="6">
        <f t="shared" si="72"/>
        <v>0</v>
      </c>
      <c r="Q1090" s="6" t="b">
        <f t="shared" si="73"/>
        <v>0</v>
      </c>
      <c r="R1090" s="6" t="b">
        <f t="shared" si="74"/>
        <v>0</v>
      </c>
      <c r="S1090" s="6" t="b">
        <f t="shared" si="75"/>
        <v>0</v>
      </c>
      <c r="T1090" s="6" t="b">
        <f>IF(P1090=1, SUM(P$1:P1090))</f>
        <v>0</v>
      </c>
    </row>
    <row r="1091" spans="1:20" x14ac:dyDescent="0.2">
      <c r="A1091" s="6">
        <v>1120</v>
      </c>
      <c r="B1091" s="6" t="s">
        <v>1384</v>
      </c>
      <c r="C1091" s="6" t="s">
        <v>1385</v>
      </c>
      <c r="D1091" s="6" t="s">
        <v>780</v>
      </c>
      <c r="E1091" s="6" t="s">
        <v>1299</v>
      </c>
      <c r="F1091" s="6">
        <v>41101</v>
      </c>
      <c r="G1091" s="6">
        <v>6063299444</v>
      </c>
      <c r="H1091" s="6" t="s">
        <v>1385</v>
      </c>
      <c r="I1091" s="6" t="s">
        <v>9220</v>
      </c>
      <c r="K1091" s="6" t="s">
        <v>8707</v>
      </c>
      <c r="L1091" s="6" t="s">
        <v>8975</v>
      </c>
      <c r="N1091" s="6" t="s">
        <v>8972</v>
      </c>
      <c r="O1091" s="6">
        <f>MATCH(A1091, 'combined matches'!B$1:B$4986,0)</f>
        <v>1012</v>
      </c>
      <c r="P1091" s="6">
        <f t="shared" ref="P1091:P1154" si="76">IF(ISNA(O1091),1,0)</f>
        <v>0</v>
      </c>
      <c r="Q1091" s="6" t="b">
        <f t="shared" ref="Q1091:Q1154" si="77">IF(P1091=1,IF(N1091="service site", 1, 0))</f>
        <v>0</v>
      </c>
      <c r="R1091" s="6" t="b">
        <f t="shared" ref="R1091:R1154" si="78">IF(Q1091=1,IF(J1092=J1091,0,IF(J1090=J1091,0,1)))</f>
        <v>0</v>
      </c>
      <c r="S1091" s="6" t="b">
        <f t="shared" si="75"/>
        <v>0</v>
      </c>
      <c r="T1091" s="6" t="b">
        <f>IF(P1091=1, SUM(P$1:P1091))</f>
        <v>0</v>
      </c>
    </row>
    <row r="1092" spans="1:20" x14ac:dyDescent="0.2">
      <c r="A1092" s="6">
        <v>1121</v>
      </c>
      <c r="B1092" s="6" t="s">
        <v>5497</v>
      </c>
      <c r="C1092" s="6" t="s">
        <v>5498</v>
      </c>
      <c r="D1092" s="6" t="s">
        <v>1321</v>
      </c>
      <c r="E1092" s="6" t="s">
        <v>1299</v>
      </c>
      <c r="F1092" s="6">
        <v>41653</v>
      </c>
      <c r="G1092" s="6">
        <v>6068868546</v>
      </c>
      <c r="H1092" s="6" t="s">
        <v>5498</v>
      </c>
      <c r="I1092" s="6" t="s">
        <v>5497</v>
      </c>
      <c r="K1092" s="6" t="s">
        <v>8707</v>
      </c>
      <c r="L1092" s="6" t="s">
        <v>8973</v>
      </c>
      <c r="M1092" s="6">
        <v>1</v>
      </c>
      <c r="N1092" s="6" t="s">
        <v>8972</v>
      </c>
      <c r="O1092" s="6" t="e">
        <f>MATCH(A1092, 'combined matches'!B$1:B$4986,0)</f>
        <v>#N/A</v>
      </c>
      <c r="P1092" s="6">
        <f t="shared" si="76"/>
        <v>1</v>
      </c>
      <c r="Q1092" s="6">
        <f t="shared" si="77"/>
        <v>1</v>
      </c>
      <c r="R1092" s="6">
        <f t="shared" si="78"/>
        <v>0</v>
      </c>
      <c r="S1092" s="6" t="b">
        <f t="shared" si="75"/>
        <v>0</v>
      </c>
      <c r="T1092" s="6">
        <f>IF(P1092=1, SUM(P$1:P1092))</f>
        <v>121</v>
      </c>
    </row>
    <row r="1093" spans="1:20" x14ac:dyDescent="0.2">
      <c r="A1093" s="6">
        <v>1122</v>
      </c>
      <c r="B1093" s="6" t="s">
        <v>1296</v>
      </c>
      <c r="C1093" s="6" t="s">
        <v>1297</v>
      </c>
      <c r="D1093" s="6" t="s">
        <v>1298</v>
      </c>
      <c r="E1093" s="6" t="s">
        <v>1299</v>
      </c>
      <c r="F1093" s="6">
        <v>40361</v>
      </c>
      <c r="G1093" s="6">
        <v>8599871915</v>
      </c>
      <c r="H1093" s="6" t="s">
        <v>7917</v>
      </c>
      <c r="I1093" s="6" t="s">
        <v>9195</v>
      </c>
      <c r="K1093" s="6" t="s">
        <v>8707</v>
      </c>
      <c r="L1093" s="6" t="s">
        <v>8975</v>
      </c>
      <c r="N1093" s="6" t="s">
        <v>8972</v>
      </c>
      <c r="O1093" s="6">
        <f>MATCH(A1093, 'combined matches'!B$1:B$4986,0)</f>
        <v>1013</v>
      </c>
      <c r="P1093" s="6">
        <f t="shared" si="76"/>
        <v>0</v>
      </c>
      <c r="Q1093" s="6" t="b">
        <f t="shared" si="77"/>
        <v>0</v>
      </c>
      <c r="R1093" s="6" t="b">
        <f t="shared" si="78"/>
        <v>0</v>
      </c>
      <c r="S1093" s="6" t="b">
        <f t="shared" si="75"/>
        <v>0</v>
      </c>
      <c r="T1093" s="6" t="b">
        <f>IF(P1093=1, SUM(P$1:P1093))</f>
        <v>0</v>
      </c>
    </row>
    <row r="1094" spans="1:20" x14ac:dyDescent="0.2">
      <c r="A1094" s="6">
        <v>1123</v>
      </c>
      <c r="B1094" s="6" t="s">
        <v>1300</v>
      </c>
      <c r="C1094" s="6" t="s">
        <v>7606</v>
      </c>
      <c r="D1094" s="6" t="s">
        <v>866</v>
      </c>
      <c r="E1094" s="6" t="s">
        <v>1299</v>
      </c>
      <c r="F1094" s="6">
        <v>40423</v>
      </c>
      <c r="G1094" s="6">
        <v>8592362053</v>
      </c>
      <c r="H1094" s="6" t="s">
        <v>7918</v>
      </c>
      <c r="I1094" s="6" t="s">
        <v>9196</v>
      </c>
      <c r="K1094" s="6" t="s">
        <v>8707</v>
      </c>
      <c r="L1094" s="6" t="s">
        <v>8975</v>
      </c>
      <c r="N1094" s="6" t="s">
        <v>8972</v>
      </c>
      <c r="O1094" s="6">
        <f>MATCH(A1094, 'combined matches'!B$1:B$4986,0)</f>
        <v>1014</v>
      </c>
      <c r="P1094" s="6">
        <f t="shared" si="76"/>
        <v>0</v>
      </c>
      <c r="Q1094" s="6" t="b">
        <f t="shared" si="77"/>
        <v>0</v>
      </c>
      <c r="R1094" s="6" t="b">
        <f t="shared" si="78"/>
        <v>0</v>
      </c>
      <c r="S1094" s="6" t="b">
        <f t="shared" si="75"/>
        <v>0</v>
      </c>
      <c r="T1094" s="6" t="b">
        <f>IF(P1094=1, SUM(P$1:P1094))</f>
        <v>0</v>
      </c>
    </row>
    <row r="1095" spans="1:20" x14ac:dyDescent="0.2">
      <c r="A1095" s="6">
        <v>1124</v>
      </c>
      <c r="B1095" s="6" t="s">
        <v>1301</v>
      </c>
      <c r="C1095" s="6" t="s">
        <v>1302</v>
      </c>
      <c r="D1095" s="6" t="s">
        <v>1212</v>
      </c>
      <c r="E1095" s="6" t="s">
        <v>1299</v>
      </c>
      <c r="F1095" s="6">
        <v>41004</v>
      </c>
      <c r="G1095" s="6">
        <v>6067352157</v>
      </c>
      <c r="H1095" s="6" t="s">
        <v>1302</v>
      </c>
      <c r="I1095" s="6" t="s">
        <v>9197</v>
      </c>
      <c r="K1095" s="6" t="s">
        <v>8707</v>
      </c>
      <c r="L1095" s="6" t="s">
        <v>8975</v>
      </c>
      <c r="N1095" s="6" t="s">
        <v>8972</v>
      </c>
      <c r="O1095" s="6">
        <f>MATCH(A1095, 'combined matches'!B$1:B$4986,0)</f>
        <v>1015</v>
      </c>
      <c r="P1095" s="6">
        <f t="shared" si="76"/>
        <v>0</v>
      </c>
      <c r="Q1095" s="6" t="b">
        <f t="shared" si="77"/>
        <v>0</v>
      </c>
      <c r="R1095" s="6" t="b">
        <f t="shared" si="78"/>
        <v>0</v>
      </c>
      <c r="S1095" s="6" t="b">
        <f t="shared" si="75"/>
        <v>0</v>
      </c>
      <c r="T1095" s="6" t="b">
        <f>IF(P1095=1, SUM(P$1:P1095))</f>
        <v>0</v>
      </c>
    </row>
    <row r="1096" spans="1:20" x14ac:dyDescent="0.2">
      <c r="A1096" s="6">
        <v>1125</v>
      </c>
      <c r="B1096" s="6" t="s">
        <v>1303</v>
      </c>
      <c r="C1096" s="6" t="s">
        <v>1304</v>
      </c>
      <c r="D1096" s="6" t="s">
        <v>1305</v>
      </c>
      <c r="E1096" s="6" t="s">
        <v>1299</v>
      </c>
      <c r="F1096" s="6">
        <v>41339</v>
      </c>
      <c r="G1096" s="6">
        <v>6066665274</v>
      </c>
      <c r="H1096" s="6" t="s">
        <v>6576</v>
      </c>
      <c r="I1096" s="6" t="s">
        <v>9198</v>
      </c>
      <c r="K1096" s="6" t="s">
        <v>8707</v>
      </c>
      <c r="L1096" s="6" t="s">
        <v>8975</v>
      </c>
      <c r="N1096" s="6" t="s">
        <v>8972</v>
      </c>
      <c r="O1096" s="6">
        <f>MATCH(A1096, 'combined matches'!B$1:B$4986,0)</f>
        <v>1016</v>
      </c>
      <c r="P1096" s="6">
        <f t="shared" si="76"/>
        <v>0</v>
      </c>
      <c r="Q1096" s="6" t="b">
        <f t="shared" si="77"/>
        <v>0</v>
      </c>
      <c r="R1096" s="6" t="b">
        <f t="shared" si="78"/>
        <v>0</v>
      </c>
      <c r="S1096" s="6" t="b">
        <f t="shared" si="75"/>
        <v>0</v>
      </c>
      <c r="T1096" s="6" t="b">
        <f>IF(P1096=1, SUM(P$1:P1096))</f>
        <v>0</v>
      </c>
    </row>
    <row r="1097" spans="1:20" x14ac:dyDescent="0.2">
      <c r="A1097" s="6">
        <v>1126</v>
      </c>
      <c r="B1097" s="6" t="s">
        <v>1393</v>
      </c>
      <c r="C1097" s="6" t="s">
        <v>7607</v>
      </c>
      <c r="D1097" s="6" t="s">
        <v>1394</v>
      </c>
      <c r="E1097" s="6" t="s">
        <v>1299</v>
      </c>
      <c r="F1097" s="6">
        <v>40143</v>
      </c>
      <c r="G1097" s="6">
        <v>2707565121</v>
      </c>
      <c r="H1097" s="6" t="s">
        <v>7923</v>
      </c>
      <c r="I1097" s="6" t="s">
        <v>9223</v>
      </c>
      <c r="K1097" s="6" t="s">
        <v>8707</v>
      </c>
      <c r="L1097" s="6" t="s">
        <v>8975</v>
      </c>
      <c r="N1097" s="6" t="s">
        <v>8972</v>
      </c>
      <c r="O1097" s="6">
        <f>MATCH(A1097, 'combined matches'!B$1:B$4986,0)</f>
        <v>1017</v>
      </c>
      <c r="P1097" s="6">
        <f t="shared" si="76"/>
        <v>0</v>
      </c>
      <c r="Q1097" s="6" t="b">
        <f t="shared" si="77"/>
        <v>0</v>
      </c>
      <c r="R1097" s="6" t="b">
        <f t="shared" si="78"/>
        <v>0</v>
      </c>
      <c r="S1097" s="6" t="b">
        <f t="shared" si="75"/>
        <v>0</v>
      </c>
      <c r="T1097" s="6" t="b">
        <f>IF(P1097=1, SUM(P$1:P1097))</f>
        <v>0</v>
      </c>
    </row>
    <row r="1098" spans="1:20" x14ac:dyDescent="0.2">
      <c r="A1098" s="6">
        <v>1127</v>
      </c>
      <c r="B1098" s="6" t="s">
        <v>1306</v>
      </c>
      <c r="C1098" s="6" t="s">
        <v>1307</v>
      </c>
      <c r="D1098" s="6" t="s">
        <v>1308</v>
      </c>
      <c r="E1098" s="6" t="s">
        <v>1299</v>
      </c>
      <c r="F1098" s="6">
        <v>40165</v>
      </c>
      <c r="G1098" s="6">
        <v>5025432415</v>
      </c>
      <c r="H1098" s="6" t="s">
        <v>6577</v>
      </c>
      <c r="I1098" s="6" t="s">
        <v>9199</v>
      </c>
      <c r="K1098" s="6" t="s">
        <v>8707</v>
      </c>
      <c r="L1098" s="6" t="s">
        <v>8975</v>
      </c>
      <c r="N1098" s="6" t="s">
        <v>8972</v>
      </c>
      <c r="O1098" s="6">
        <f>MATCH(A1098, 'combined matches'!B$1:B$4986,0)</f>
        <v>1018</v>
      </c>
      <c r="P1098" s="6">
        <f t="shared" si="76"/>
        <v>0</v>
      </c>
      <c r="Q1098" s="6" t="b">
        <f t="shared" si="77"/>
        <v>0</v>
      </c>
      <c r="R1098" s="6" t="b">
        <f t="shared" si="78"/>
        <v>0</v>
      </c>
      <c r="S1098" s="6" t="b">
        <f t="shared" si="75"/>
        <v>0</v>
      </c>
      <c r="T1098" s="6" t="b">
        <f>IF(P1098=1, SUM(P$1:P1098))</f>
        <v>0</v>
      </c>
    </row>
    <row r="1099" spans="1:20" x14ac:dyDescent="0.2">
      <c r="A1099" s="6">
        <v>1128</v>
      </c>
      <c r="B1099" s="6" t="s">
        <v>1395</v>
      </c>
      <c r="C1099" s="6" t="s">
        <v>1396</v>
      </c>
      <c r="D1099" s="6" t="s">
        <v>1397</v>
      </c>
      <c r="E1099" s="6" t="s">
        <v>1299</v>
      </c>
      <c r="F1099" s="6">
        <v>42071</v>
      </c>
      <c r="G1099" s="6">
        <v>2707533381</v>
      </c>
      <c r="H1099" s="6" t="s">
        <v>6594</v>
      </c>
      <c r="I1099" s="6" t="s">
        <v>9224</v>
      </c>
      <c r="K1099" s="6" t="s">
        <v>8707</v>
      </c>
      <c r="L1099" s="6" t="s">
        <v>8975</v>
      </c>
      <c r="N1099" s="6" t="s">
        <v>8972</v>
      </c>
      <c r="O1099" s="6">
        <f>MATCH(A1099, 'combined matches'!B$1:B$4986,0)</f>
        <v>1019</v>
      </c>
      <c r="P1099" s="6">
        <f t="shared" si="76"/>
        <v>0</v>
      </c>
      <c r="Q1099" s="6" t="b">
        <f t="shared" si="77"/>
        <v>0</v>
      </c>
      <c r="R1099" s="6" t="b">
        <f t="shared" si="78"/>
        <v>0</v>
      </c>
      <c r="S1099" s="6" t="b">
        <f t="shared" si="75"/>
        <v>0</v>
      </c>
      <c r="T1099" s="6" t="b">
        <f>IF(P1099=1, SUM(P$1:P1099))</f>
        <v>0</v>
      </c>
    </row>
    <row r="1100" spans="1:20" x14ac:dyDescent="0.2">
      <c r="A1100" s="6">
        <v>1129</v>
      </c>
      <c r="B1100" s="6" t="s">
        <v>1309</v>
      </c>
      <c r="C1100" s="6" t="s">
        <v>1310</v>
      </c>
      <c r="D1100" s="6" t="s">
        <v>1311</v>
      </c>
      <c r="E1100" s="6" t="s">
        <v>1299</v>
      </c>
      <c r="F1100" s="6">
        <v>42240</v>
      </c>
      <c r="G1100" s="6">
        <v>2708874160</v>
      </c>
      <c r="H1100" s="6" t="s">
        <v>1310</v>
      </c>
      <c r="I1100" s="6" t="s">
        <v>9200</v>
      </c>
      <c r="K1100" s="6" t="s">
        <v>8707</v>
      </c>
      <c r="L1100" s="6" t="s">
        <v>8975</v>
      </c>
      <c r="N1100" s="6" t="s">
        <v>8972</v>
      </c>
      <c r="O1100" s="6">
        <f>MATCH(A1100, 'combined matches'!B$1:B$4986,0)</f>
        <v>1020</v>
      </c>
      <c r="P1100" s="6">
        <f t="shared" si="76"/>
        <v>0</v>
      </c>
      <c r="Q1100" s="6" t="b">
        <f t="shared" si="77"/>
        <v>0</v>
      </c>
      <c r="R1100" s="6" t="b">
        <f t="shared" si="78"/>
        <v>0</v>
      </c>
      <c r="S1100" s="6" t="b">
        <f t="shared" si="75"/>
        <v>0</v>
      </c>
      <c r="T1100" s="6" t="b">
        <f>IF(P1100=1, SUM(P$1:P1100))</f>
        <v>0</v>
      </c>
    </row>
    <row r="1101" spans="1:20" x14ac:dyDescent="0.2">
      <c r="A1101" s="6">
        <v>1130</v>
      </c>
      <c r="B1101" s="6" t="s">
        <v>1312</v>
      </c>
      <c r="C1101" s="6" t="s">
        <v>1313</v>
      </c>
      <c r="D1101" s="6" t="s">
        <v>799</v>
      </c>
      <c r="E1101" s="6" t="s">
        <v>1299</v>
      </c>
      <c r="F1101" s="6">
        <v>40391</v>
      </c>
      <c r="G1101" s="6">
        <v>8597444482</v>
      </c>
      <c r="H1101" s="6" t="s">
        <v>6578</v>
      </c>
      <c r="I1101" s="6" t="s">
        <v>9201</v>
      </c>
      <c r="K1101" s="6" t="s">
        <v>8707</v>
      </c>
      <c r="L1101" s="6" t="s">
        <v>8975</v>
      </c>
      <c r="N1101" s="6" t="s">
        <v>8972</v>
      </c>
      <c r="O1101" s="6">
        <f>MATCH(A1101, 'combined matches'!B$1:B$4986,0)</f>
        <v>1021</v>
      </c>
      <c r="P1101" s="6">
        <f t="shared" si="76"/>
        <v>0</v>
      </c>
      <c r="Q1101" s="6" t="b">
        <f t="shared" si="77"/>
        <v>0</v>
      </c>
      <c r="R1101" s="6" t="b">
        <f t="shared" si="78"/>
        <v>0</v>
      </c>
      <c r="S1101" s="6" t="b">
        <f t="shared" si="75"/>
        <v>0</v>
      </c>
      <c r="T1101" s="6" t="b">
        <f>IF(P1101=1, SUM(P$1:P1101))</f>
        <v>0</v>
      </c>
    </row>
    <row r="1102" spans="1:20" x14ac:dyDescent="0.2">
      <c r="A1102" s="6">
        <v>1131</v>
      </c>
      <c r="B1102" s="6" t="s">
        <v>8243</v>
      </c>
      <c r="C1102" s="6" t="s">
        <v>5499</v>
      </c>
      <c r="D1102" s="6" t="s">
        <v>3662</v>
      </c>
      <c r="E1102" s="6" t="s">
        <v>1299</v>
      </c>
      <c r="F1102" s="6">
        <v>42234</v>
      </c>
      <c r="G1102" s="6">
        <v>2702200340</v>
      </c>
      <c r="H1102" s="6" t="s">
        <v>7225</v>
      </c>
      <c r="I1102" s="6" t="s">
        <v>10484</v>
      </c>
      <c r="K1102" s="6" t="s">
        <v>8707</v>
      </c>
      <c r="L1102" s="6" t="s">
        <v>8973</v>
      </c>
      <c r="M1102" s="6">
        <v>1</v>
      </c>
      <c r="N1102" s="6" t="s">
        <v>8972</v>
      </c>
      <c r="O1102" s="6" t="e">
        <f>MATCH(A1102, 'combined matches'!B$1:B$4986,0)</f>
        <v>#N/A</v>
      </c>
      <c r="P1102" s="6">
        <f t="shared" si="76"/>
        <v>1</v>
      </c>
      <c r="Q1102" s="6">
        <f t="shared" si="77"/>
        <v>1</v>
      </c>
      <c r="R1102" s="6">
        <f t="shared" si="78"/>
        <v>0</v>
      </c>
      <c r="S1102" s="6" t="b">
        <f t="shared" si="75"/>
        <v>0</v>
      </c>
      <c r="T1102" s="6">
        <f>IF(P1102=1, SUM(P$1:P1102))</f>
        <v>122</v>
      </c>
    </row>
    <row r="1103" spans="1:20" x14ac:dyDescent="0.2">
      <c r="A1103" s="6">
        <v>1132</v>
      </c>
      <c r="B1103" s="6" t="s">
        <v>8244</v>
      </c>
      <c r="C1103" s="6" t="s">
        <v>5500</v>
      </c>
      <c r="D1103" s="6" t="s">
        <v>5501</v>
      </c>
      <c r="E1103" s="6" t="s">
        <v>1299</v>
      </c>
      <c r="F1103" s="6">
        <v>42276</v>
      </c>
      <c r="G1103" s="6">
        <v>2707269568</v>
      </c>
      <c r="H1103" s="6" t="s">
        <v>5500</v>
      </c>
      <c r="I1103" s="6" t="s">
        <v>10485</v>
      </c>
      <c r="K1103" s="6" t="s">
        <v>8707</v>
      </c>
      <c r="L1103" s="6" t="s">
        <v>8973</v>
      </c>
      <c r="M1103" s="6">
        <v>1</v>
      </c>
      <c r="N1103" s="6" t="s">
        <v>8972</v>
      </c>
      <c r="O1103" s="6" t="e">
        <f>MATCH(A1103, 'combined matches'!B$1:B$4986,0)</f>
        <v>#N/A</v>
      </c>
      <c r="P1103" s="6">
        <f t="shared" si="76"/>
        <v>1</v>
      </c>
      <c r="Q1103" s="6">
        <f t="shared" si="77"/>
        <v>1</v>
      </c>
      <c r="R1103" s="6">
        <f t="shared" si="78"/>
        <v>0</v>
      </c>
      <c r="S1103" s="6" t="b">
        <f t="shared" si="75"/>
        <v>0</v>
      </c>
      <c r="T1103" s="6">
        <f>IF(P1103=1, SUM(P$1:P1103))</f>
        <v>123</v>
      </c>
    </row>
    <row r="1104" spans="1:20" x14ac:dyDescent="0.2">
      <c r="A1104" s="6">
        <v>1133</v>
      </c>
      <c r="B1104" s="6" t="s">
        <v>5502</v>
      </c>
      <c r="C1104" s="6" t="s">
        <v>5503</v>
      </c>
      <c r="D1104" s="6" t="s">
        <v>1659</v>
      </c>
      <c r="E1104" s="6" t="s">
        <v>1299</v>
      </c>
      <c r="F1104" s="6">
        <v>42345</v>
      </c>
      <c r="G1104" s="6">
        <v>2703385777</v>
      </c>
      <c r="H1104" s="6" t="s">
        <v>5503</v>
      </c>
      <c r="I1104" s="6" t="s">
        <v>10486</v>
      </c>
      <c r="K1104" s="6" t="s">
        <v>8707</v>
      </c>
      <c r="L1104" s="6" t="s">
        <v>8973</v>
      </c>
      <c r="M1104" s="6">
        <v>1</v>
      </c>
      <c r="N1104" s="6" t="s">
        <v>8972</v>
      </c>
      <c r="O1104" s="6" t="e">
        <f>MATCH(A1104, 'combined matches'!B$1:B$4986,0)</f>
        <v>#N/A</v>
      </c>
      <c r="P1104" s="6">
        <f t="shared" si="76"/>
        <v>1</v>
      </c>
      <c r="Q1104" s="6">
        <f t="shared" si="77"/>
        <v>1</v>
      </c>
      <c r="R1104" s="6">
        <f t="shared" si="78"/>
        <v>0</v>
      </c>
      <c r="S1104" s="6" t="b">
        <f t="shared" si="75"/>
        <v>0</v>
      </c>
      <c r="T1104" s="6">
        <f>IF(P1104=1, SUM(P$1:P1104))</f>
        <v>124</v>
      </c>
    </row>
    <row r="1105" spans="1:20" x14ac:dyDescent="0.2">
      <c r="A1105" s="6">
        <v>1134</v>
      </c>
      <c r="B1105" s="6" t="s">
        <v>5504</v>
      </c>
      <c r="C1105" s="6" t="s">
        <v>5505</v>
      </c>
      <c r="D1105" s="6" t="s">
        <v>1380</v>
      </c>
      <c r="E1105" s="6" t="s">
        <v>1299</v>
      </c>
      <c r="F1105" s="6">
        <v>40769</v>
      </c>
      <c r="G1105" s="6">
        <v>6065492656</v>
      </c>
      <c r="H1105" s="6" t="s">
        <v>8245</v>
      </c>
      <c r="I1105" s="6" t="s">
        <v>5504</v>
      </c>
      <c r="K1105" s="6" t="s">
        <v>8707</v>
      </c>
      <c r="L1105" s="6" t="s">
        <v>8973</v>
      </c>
      <c r="M1105" s="6">
        <v>1</v>
      </c>
      <c r="N1105" s="6" t="s">
        <v>8972</v>
      </c>
      <c r="O1105" s="6" t="e">
        <f>MATCH(A1105, 'combined matches'!B$1:B$4986,0)</f>
        <v>#N/A</v>
      </c>
      <c r="P1105" s="6">
        <f t="shared" si="76"/>
        <v>1</v>
      </c>
      <c r="Q1105" s="6">
        <f t="shared" si="77"/>
        <v>1</v>
      </c>
      <c r="R1105" s="6">
        <f t="shared" si="78"/>
        <v>0</v>
      </c>
      <c r="S1105" s="6" t="b">
        <f t="shared" si="75"/>
        <v>0</v>
      </c>
      <c r="T1105" s="6">
        <f>IF(P1105=1, SUM(P$1:P1105))</f>
        <v>125</v>
      </c>
    </row>
    <row r="1106" spans="1:20" x14ac:dyDescent="0.2">
      <c r="A1106" s="6">
        <v>1135</v>
      </c>
      <c r="B1106" s="6" t="s">
        <v>1314</v>
      </c>
      <c r="C1106" s="6" t="s">
        <v>1315</v>
      </c>
      <c r="D1106" s="6" t="s">
        <v>1316</v>
      </c>
      <c r="E1106" s="6" t="s">
        <v>1299</v>
      </c>
      <c r="F1106" s="6">
        <v>40336</v>
      </c>
      <c r="G1106" s="6">
        <v>6067235181</v>
      </c>
      <c r="H1106" s="6" t="s">
        <v>6579</v>
      </c>
      <c r="I1106" s="6" t="s">
        <v>9202</v>
      </c>
      <c r="K1106" s="6" t="s">
        <v>8707</v>
      </c>
      <c r="L1106" s="6" t="s">
        <v>8975</v>
      </c>
      <c r="N1106" s="6" t="s">
        <v>8972</v>
      </c>
      <c r="O1106" s="6">
        <f>MATCH(A1106, 'combined matches'!B$1:B$4986,0)</f>
        <v>1022</v>
      </c>
      <c r="P1106" s="6">
        <f t="shared" si="76"/>
        <v>0</v>
      </c>
      <c r="Q1106" s="6" t="b">
        <f t="shared" si="77"/>
        <v>0</v>
      </c>
      <c r="R1106" s="6" t="b">
        <f t="shared" si="78"/>
        <v>0</v>
      </c>
      <c r="S1106" s="6" t="b">
        <f t="shared" si="75"/>
        <v>0</v>
      </c>
      <c r="T1106" s="6" t="b">
        <f>IF(P1106=1, SUM(P$1:P1106))</f>
        <v>0</v>
      </c>
    </row>
    <row r="1107" spans="1:20" x14ac:dyDescent="0.2">
      <c r="A1107" s="6">
        <v>1136</v>
      </c>
      <c r="B1107" s="6" t="s">
        <v>5506</v>
      </c>
      <c r="C1107" s="6" t="s">
        <v>5507</v>
      </c>
      <c r="D1107" s="6" t="s">
        <v>5508</v>
      </c>
      <c r="E1107" s="6" t="s">
        <v>1299</v>
      </c>
      <c r="F1107" s="6">
        <v>41631</v>
      </c>
      <c r="G1107" s="6">
        <v>6065872200</v>
      </c>
      <c r="H1107" s="6" t="s">
        <v>5507</v>
      </c>
      <c r="I1107" s="6" t="s">
        <v>10487</v>
      </c>
      <c r="K1107" s="6" t="s">
        <v>8707</v>
      </c>
      <c r="L1107" s="6" t="s">
        <v>8973</v>
      </c>
      <c r="M1107" s="6">
        <v>1</v>
      </c>
      <c r="N1107" s="6" t="s">
        <v>8972</v>
      </c>
      <c r="O1107" s="6" t="e">
        <f>MATCH(A1107, 'combined matches'!B$1:B$4986,0)</f>
        <v>#N/A</v>
      </c>
      <c r="P1107" s="6">
        <f t="shared" si="76"/>
        <v>1</v>
      </c>
      <c r="Q1107" s="6">
        <f t="shared" si="77"/>
        <v>1</v>
      </c>
      <c r="R1107" s="6">
        <f t="shared" si="78"/>
        <v>0</v>
      </c>
      <c r="S1107" s="6" t="b">
        <f t="shared" si="75"/>
        <v>0</v>
      </c>
      <c r="T1107" s="6">
        <f>IF(P1107=1, SUM(P$1:P1107))</f>
        <v>126</v>
      </c>
    </row>
    <row r="1108" spans="1:20" x14ac:dyDescent="0.2">
      <c r="A1108" s="6">
        <v>1137</v>
      </c>
      <c r="B1108" s="6" t="s">
        <v>1407</v>
      </c>
      <c r="C1108" s="6" t="s">
        <v>1408</v>
      </c>
      <c r="D1108" s="6" t="s">
        <v>1409</v>
      </c>
      <c r="E1108" s="6" t="s">
        <v>1299</v>
      </c>
      <c r="F1108" s="6">
        <v>40212</v>
      </c>
      <c r="G1108" s="6">
        <v>5027788400</v>
      </c>
      <c r="H1108" s="6" t="s">
        <v>7924</v>
      </c>
      <c r="I1108" s="6" t="s">
        <v>9226</v>
      </c>
      <c r="K1108" s="6" t="s">
        <v>8707</v>
      </c>
      <c r="L1108" s="6" t="s">
        <v>13355</v>
      </c>
      <c r="M1108" s="6">
        <v>0</v>
      </c>
      <c r="N1108" s="6" t="s">
        <v>8972</v>
      </c>
      <c r="O1108" s="6">
        <f>MATCH(A1108, 'combined matches'!B$1:B$4986,0)</f>
        <v>1023</v>
      </c>
      <c r="P1108" s="6">
        <f t="shared" si="76"/>
        <v>0</v>
      </c>
      <c r="Q1108" s="6" t="b">
        <f t="shared" si="77"/>
        <v>0</v>
      </c>
      <c r="R1108" s="6" t="b">
        <f t="shared" si="78"/>
        <v>0</v>
      </c>
      <c r="S1108" s="6" t="b">
        <f t="shared" si="75"/>
        <v>0</v>
      </c>
      <c r="T1108" s="6" t="b">
        <f>IF(P1108=1, SUM(P$1:P1108))</f>
        <v>0</v>
      </c>
    </row>
    <row r="1109" spans="1:20" x14ac:dyDescent="0.2">
      <c r="A1109" s="6">
        <v>1138</v>
      </c>
      <c r="B1109" s="6" t="s">
        <v>1319</v>
      </c>
      <c r="C1109" s="6" t="s">
        <v>1320</v>
      </c>
      <c r="D1109" s="6" t="s">
        <v>1321</v>
      </c>
      <c r="E1109" s="6" t="s">
        <v>1299</v>
      </c>
      <c r="F1109" s="6">
        <v>41653</v>
      </c>
      <c r="G1109" s="6">
        <v>6068862788</v>
      </c>
      <c r="H1109" s="6" t="s">
        <v>1320</v>
      </c>
      <c r="I1109" s="6" t="s">
        <v>9203</v>
      </c>
      <c r="K1109" s="6" t="s">
        <v>8707</v>
      </c>
      <c r="L1109" s="6" t="s">
        <v>8975</v>
      </c>
      <c r="N1109" s="6" t="s">
        <v>8972</v>
      </c>
      <c r="O1109" s="6">
        <f>MATCH(A1109, 'combined matches'!B$1:B$4986,0)</f>
        <v>1024</v>
      </c>
      <c r="P1109" s="6">
        <f t="shared" si="76"/>
        <v>0</v>
      </c>
      <c r="Q1109" s="6" t="b">
        <f t="shared" si="77"/>
        <v>0</v>
      </c>
      <c r="R1109" s="6" t="b">
        <f t="shared" si="78"/>
        <v>0</v>
      </c>
      <c r="S1109" s="6" t="b">
        <f t="shared" si="75"/>
        <v>0</v>
      </c>
      <c r="T1109" s="6" t="b">
        <f>IF(P1109=1, SUM(P$1:P1109))</f>
        <v>0</v>
      </c>
    </row>
    <row r="1110" spans="1:20" x14ac:dyDescent="0.2">
      <c r="A1110" s="6">
        <v>1139</v>
      </c>
      <c r="B1110" s="6" t="s">
        <v>1322</v>
      </c>
      <c r="C1110" s="6" t="s">
        <v>1323</v>
      </c>
      <c r="D1110" s="6" t="s">
        <v>1324</v>
      </c>
      <c r="E1110" s="6" t="s">
        <v>1299</v>
      </c>
      <c r="F1110" s="6">
        <v>40601</v>
      </c>
      <c r="G1110" s="6">
        <v>5025644269</v>
      </c>
      <c r="H1110" s="6" t="s">
        <v>6580</v>
      </c>
      <c r="I1110" s="6" t="s">
        <v>9204</v>
      </c>
      <c r="K1110" s="6" t="s">
        <v>8707</v>
      </c>
      <c r="L1110" s="6" t="s">
        <v>8975</v>
      </c>
      <c r="N1110" s="6" t="s">
        <v>8972</v>
      </c>
      <c r="O1110" s="6">
        <f>MATCH(A1110, 'combined matches'!B$1:B$4986,0)</f>
        <v>1025</v>
      </c>
      <c r="P1110" s="6">
        <f t="shared" si="76"/>
        <v>0</v>
      </c>
      <c r="Q1110" s="6" t="b">
        <f t="shared" si="77"/>
        <v>0</v>
      </c>
      <c r="R1110" s="6" t="b">
        <f t="shared" si="78"/>
        <v>0</v>
      </c>
      <c r="S1110" s="6" t="b">
        <f t="shared" si="75"/>
        <v>0</v>
      </c>
      <c r="T1110" s="6" t="b">
        <f>IF(P1110=1, SUM(P$1:P1110))</f>
        <v>0</v>
      </c>
    </row>
    <row r="1111" spans="1:20" x14ac:dyDescent="0.2">
      <c r="A1111" s="6">
        <v>1140</v>
      </c>
      <c r="B1111" s="6" t="s">
        <v>1398</v>
      </c>
      <c r="C1111" s="6" t="s">
        <v>1399</v>
      </c>
      <c r="D1111" s="6" t="s">
        <v>1400</v>
      </c>
      <c r="E1111" s="6" t="s">
        <v>1299</v>
      </c>
      <c r="F1111" s="6">
        <v>42066</v>
      </c>
      <c r="G1111" s="6">
        <v>2702473553</v>
      </c>
      <c r="H1111" s="6" t="s">
        <v>6595</v>
      </c>
      <c r="I1111" s="6" t="s">
        <v>9225</v>
      </c>
      <c r="K1111" s="6" t="s">
        <v>8707</v>
      </c>
      <c r="L1111" s="6" t="s">
        <v>8975</v>
      </c>
      <c r="N1111" s="6" t="s">
        <v>8972</v>
      </c>
      <c r="O1111" s="6">
        <f>MATCH(A1111, 'combined matches'!B$1:B$4986,0)</f>
        <v>1026</v>
      </c>
      <c r="P1111" s="6">
        <f t="shared" si="76"/>
        <v>0</v>
      </c>
      <c r="Q1111" s="6" t="b">
        <f t="shared" si="77"/>
        <v>0</v>
      </c>
      <c r="R1111" s="6" t="b">
        <f t="shared" si="78"/>
        <v>0</v>
      </c>
      <c r="S1111" s="6" t="b">
        <f t="shared" si="75"/>
        <v>0</v>
      </c>
      <c r="T1111" s="6" t="b">
        <f>IF(P1111=1, SUM(P$1:P1111))</f>
        <v>0</v>
      </c>
    </row>
    <row r="1112" spans="1:20" x14ac:dyDescent="0.2">
      <c r="A1112" s="6">
        <v>1141</v>
      </c>
      <c r="B1112" s="6" t="s">
        <v>5509</v>
      </c>
      <c r="C1112" s="6" t="s">
        <v>1326</v>
      </c>
      <c r="D1112" s="6" t="s">
        <v>1327</v>
      </c>
      <c r="E1112" s="6" t="s">
        <v>1299</v>
      </c>
      <c r="F1112" s="6">
        <v>41144</v>
      </c>
      <c r="G1112" s="6">
        <v>6064739838</v>
      </c>
      <c r="H1112" s="6" t="s">
        <v>7439</v>
      </c>
      <c r="I1112" s="6" t="s">
        <v>10488</v>
      </c>
      <c r="K1112" s="6" t="s">
        <v>8707</v>
      </c>
      <c r="L1112" s="6" t="s">
        <v>8975</v>
      </c>
      <c r="N1112" s="6" t="s">
        <v>8972</v>
      </c>
      <c r="O1112" s="6">
        <f>MATCH(A1112, 'combined matches'!B$1:B$4986,0)</f>
        <v>1027</v>
      </c>
      <c r="P1112" s="6">
        <f t="shared" si="76"/>
        <v>0</v>
      </c>
      <c r="Q1112" s="6" t="b">
        <f t="shared" si="77"/>
        <v>0</v>
      </c>
      <c r="R1112" s="6" t="b">
        <f t="shared" si="78"/>
        <v>0</v>
      </c>
      <c r="S1112" s="6" t="b">
        <f t="shared" si="75"/>
        <v>0</v>
      </c>
      <c r="T1112" s="6" t="b">
        <f>IF(P1112=1, SUM(P$1:P1112))</f>
        <v>0</v>
      </c>
    </row>
    <row r="1113" spans="1:20" x14ac:dyDescent="0.2">
      <c r="A1113" s="6">
        <v>1142</v>
      </c>
      <c r="B1113" s="6" t="s">
        <v>5510</v>
      </c>
      <c r="C1113" s="6" t="s">
        <v>5511</v>
      </c>
      <c r="D1113" s="6" t="s">
        <v>1350</v>
      </c>
      <c r="E1113" s="6" t="s">
        <v>1299</v>
      </c>
      <c r="F1113" s="6">
        <v>41465</v>
      </c>
      <c r="G1113" s="6">
        <v>6063495126</v>
      </c>
      <c r="H1113" s="6" t="s">
        <v>7226</v>
      </c>
      <c r="I1113" s="6" t="s">
        <v>10489</v>
      </c>
      <c r="K1113" s="6" t="s">
        <v>8707</v>
      </c>
      <c r="L1113" s="6" t="s">
        <v>8973</v>
      </c>
      <c r="M1113" s="6">
        <v>1</v>
      </c>
      <c r="N1113" s="6" t="s">
        <v>8972</v>
      </c>
      <c r="O1113" s="6" t="e">
        <f>MATCH(A1113, 'combined matches'!B$1:B$4986,0)</f>
        <v>#N/A</v>
      </c>
      <c r="P1113" s="6">
        <f t="shared" si="76"/>
        <v>1</v>
      </c>
      <c r="Q1113" s="6">
        <f t="shared" si="77"/>
        <v>1</v>
      </c>
      <c r="R1113" s="6">
        <f t="shared" si="78"/>
        <v>0</v>
      </c>
      <c r="S1113" s="6" t="b">
        <f t="shared" si="75"/>
        <v>0</v>
      </c>
      <c r="T1113" s="6">
        <f>IF(P1113=1, SUM(P$1:P1113))</f>
        <v>127</v>
      </c>
    </row>
    <row r="1114" spans="1:20" x14ac:dyDescent="0.2">
      <c r="A1114" s="6">
        <v>1143</v>
      </c>
      <c r="B1114" s="6" t="s">
        <v>1328</v>
      </c>
      <c r="C1114" s="6" t="s">
        <v>1329</v>
      </c>
      <c r="D1114" s="6" t="s">
        <v>1330</v>
      </c>
      <c r="E1114" s="6" t="s">
        <v>1299</v>
      </c>
      <c r="F1114" s="6">
        <v>42431</v>
      </c>
      <c r="G1114" s="6">
        <v>2708215242</v>
      </c>
      <c r="H1114" s="6" t="s">
        <v>6581</v>
      </c>
      <c r="I1114" s="6" t="s">
        <v>9205</v>
      </c>
      <c r="K1114" s="6" t="s">
        <v>8707</v>
      </c>
      <c r="L1114" s="6" t="s">
        <v>8975</v>
      </c>
      <c r="N1114" s="6" t="s">
        <v>8972</v>
      </c>
      <c r="O1114" s="6">
        <f>MATCH(A1114, 'combined matches'!B$1:B$4986,0)</f>
        <v>1028</v>
      </c>
      <c r="P1114" s="6">
        <f t="shared" si="76"/>
        <v>0</v>
      </c>
      <c r="Q1114" s="6" t="b">
        <f t="shared" si="77"/>
        <v>0</v>
      </c>
      <c r="R1114" s="6" t="b">
        <f t="shared" si="78"/>
        <v>0</v>
      </c>
      <c r="S1114" s="6" t="b">
        <f t="shared" si="75"/>
        <v>0</v>
      </c>
      <c r="T1114" s="6" t="b">
        <f>IF(P1114=1, SUM(P$1:P1114))</f>
        <v>0</v>
      </c>
    </row>
    <row r="1115" spans="1:20" x14ac:dyDescent="0.2">
      <c r="A1115" s="6">
        <v>1144</v>
      </c>
      <c r="B1115" s="6" t="s">
        <v>1334</v>
      </c>
      <c r="C1115" s="6" t="s">
        <v>8246</v>
      </c>
      <c r="D1115" s="6" t="s">
        <v>1336</v>
      </c>
      <c r="E1115" s="6" t="s">
        <v>1299</v>
      </c>
      <c r="F1115" s="6">
        <v>41240</v>
      </c>
      <c r="G1115" s="6">
        <v>6067892596</v>
      </c>
      <c r="H1115" s="6" t="s">
        <v>8246</v>
      </c>
      <c r="I1115" s="6" t="s">
        <v>9206</v>
      </c>
      <c r="K1115" s="6" t="s">
        <v>8707</v>
      </c>
      <c r="L1115" s="6" t="s">
        <v>8975</v>
      </c>
      <c r="N1115" s="6" t="s">
        <v>8972</v>
      </c>
      <c r="O1115" s="6">
        <f>MATCH(A1115, 'combined matches'!B$1:B$4986,0)</f>
        <v>1029</v>
      </c>
      <c r="P1115" s="6">
        <f t="shared" si="76"/>
        <v>0</v>
      </c>
      <c r="Q1115" s="6" t="b">
        <f t="shared" si="77"/>
        <v>0</v>
      </c>
      <c r="R1115" s="6" t="b">
        <f t="shared" si="78"/>
        <v>0</v>
      </c>
      <c r="S1115" s="6" t="b">
        <f t="shared" si="75"/>
        <v>0</v>
      </c>
      <c r="T1115" s="6" t="b">
        <f>IF(P1115=1, SUM(P$1:P1115))</f>
        <v>0</v>
      </c>
    </row>
    <row r="1116" spans="1:20" x14ac:dyDescent="0.2">
      <c r="A1116" s="6">
        <v>1145</v>
      </c>
      <c r="B1116" s="6" t="s">
        <v>1337</v>
      </c>
      <c r="C1116" s="6" t="s">
        <v>1338</v>
      </c>
      <c r="D1116" s="6" t="s">
        <v>1339</v>
      </c>
      <c r="E1116" s="6" t="s">
        <v>1299</v>
      </c>
      <c r="F1116" s="6">
        <v>40906</v>
      </c>
      <c r="G1116" s="6">
        <v>6065463486</v>
      </c>
      <c r="H1116" s="6" t="s">
        <v>6582</v>
      </c>
      <c r="I1116" s="6" t="s">
        <v>9207</v>
      </c>
      <c r="K1116" s="6" t="s">
        <v>8707</v>
      </c>
      <c r="L1116" s="6" t="s">
        <v>8975</v>
      </c>
      <c r="N1116" s="6" t="s">
        <v>8972</v>
      </c>
      <c r="O1116" s="6">
        <f>MATCH(A1116, 'combined matches'!B$1:B$4986,0)</f>
        <v>1030</v>
      </c>
      <c r="P1116" s="6">
        <f t="shared" si="76"/>
        <v>0</v>
      </c>
      <c r="Q1116" s="6" t="b">
        <f t="shared" si="77"/>
        <v>0</v>
      </c>
      <c r="R1116" s="6" t="b">
        <f t="shared" si="78"/>
        <v>0</v>
      </c>
      <c r="S1116" s="6" t="b">
        <f t="shared" si="75"/>
        <v>0</v>
      </c>
      <c r="T1116" s="6" t="b">
        <f>IF(P1116=1, SUM(P$1:P1116))</f>
        <v>0</v>
      </c>
    </row>
    <row r="1117" spans="1:20" x14ac:dyDescent="0.2">
      <c r="A1117" s="6">
        <v>1146</v>
      </c>
      <c r="B1117" s="6" t="s">
        <v>1386</v>
      </c>
      <c r="C1117" s="6" t="s">
        <v>1387</v>
      </c>
      <c r="D1117" s="6" t="s">
        <v>647</v>
      </c>
      <c r="E1117" s="6" t="s">
        <v>1299</v>
      </c>
      <c r="F1117" s="6">
        <v>41230</v>
      </c>
      <c r="G1117" s="6">
        <v>6066384389</v>
      </c>
      <c r="H1117" s="6" t="s">
        <v>6593</v>
      </c>
      <c r="I1117" s="6" t="s">
        <v>9221</v>
      </c>
      <c r="K1117" s="6" t="s">
        <v>8707</v>
      </c>
      <c r="L1117" s="6" t="s">
        <v>8975</v>
      </c>
      <c r="N1117" s="6" t="s">
        <v>8972</v>
      </c>
      <c r="O1117" s="6">
        <f>MATCH(A1117, 'combined matches'!B$1:B$4986,0)</f>
        <v>1031</v>
      </c>
      <c r="P1117" s="6">
        <f t="shared" si="76"/>
        <v>0</v>
      </c>
      <c r="Q1117" s="6" t="b">
        <f t="shared" si="77"/>
        <v>0</v>
      </c>
      <c r="R1117" s="6" t="b">
        <f t="shared" si="78"/>
        <v>0</v>
      </c>
      <c r="S1117" s="6" t="b">
        <f t="shared" si="75"/>
        <v>0</v>
      </c>
      <c r="T1117" s="6" t="b">
        <f>IF(P1117=1, SUM(P$1:P1117))</f>
        <v>0</v>
      </c>
    </row>
    <row r="1118" spans="1:20" x14ac:dyDescent="0.2">
      <c r="A1118" s="6">
        <v>1147</v>
      </c>
      <c r="B1118" s="6" t="s">
        <v>1341</v>
      </c>
      <c r="C1118" s="6" t="s">
        <v>1342</v>
      </c>
      <c r="D1118" s="6" t="s">
        <v>1343</v>
      </c>
      <c r="E1118" s="6" t="s">
        <v>1299</v>
      </c>
      <c r="F1118" s="6">
        <v>41179</v>
      </c>
      <c r="G1118" s="6">
        <v>6067962632</v>
      </c>
      <c r="H1118" s="6" t="s">
        <v>6583</v>
      </c>
      <c r="I1118" s="6" t="s">
        <v>9208</v>
      </c>
      <c r="K1118" s="6" t="s">
        <v>8707</v>
      </c>
      <c r="L1118" s="6" t="s">
        <v>8975</v>
      </c>
      <c r="N1118" s="6" t="s">
        <v>8972</v>
      </c>
      <c r="O1118" s="6">
        <f>MATCH(A1118, 'combined matches'!B$1:B$4986,0)</f>
        <v>1032</v>
      </c>
      <c r="P1118" s="6">
        <f t="shared" si="76"/>
        <v>0</v>
      </c>
      <c r="Q1118" s="6" t="b">
        <f t="shared" si="77"/>
        <v>0</v>
      </c>
      <c r="R1118" s="6" t="b">
        <f t="shared" si="78"/>
        <v>0</v>
      </c>
      <c r="S1118" s="6" t="b">
        <f t="shared" si="75"/>
        <v>0</v>
      </c>
      <c r="T1118" s="6" t="b">
        <f>IF(P1118=1, SUM(P$1:P1118))</f>
        <v>0</v>
      </c>
    </row>
    <row r="1119" spans="1:20" x14ac:dyDescent="0.2">
      <c r="A1119" s="6">
        <v>1148</v>
      </c>
      <c r="B1119" s="6" t="s">
        <v>1344</v>
      </c>
      <c r="C1119" s="6" t="s">
        <v>1345</v>
      </c>
      <c r="D1119" s="6" t="s">
        <v>1346</v>
      </c>
      <c r="E1119" s="6" t="s">
        <v>1299</v>
      </c>
      <c r="F1119" s="6">
        <v>40484</v>
      </c>
      <c r="G1119" s="6">
        <v>6063653106</v>
      </c>
      <c r="H1119" s="6" t="s">
        <v>1345</v>
      </c>
      <c r="I1119" s="6" t="s">
        <v>9209</v>
      </c>
      <c r="K1119" s="6" t="s">
        <v>8707</v>
      </c>
      <c r="L1119" s="6" t="s">
        <v>8975</v>
      </c>
      <c r="N1119" s="6" t="s">
        <v>8972</v>
      </c>
      <c r="O1119" s="6">
        <f>MATCH(A1119, 'combined matches'!B$1:B$4986,0)</f>
        <v>1033</v>
      </c>
      <c r="P1119" s="6">
        <f t="shared" si="76"/>
        <v>0</v>
      </c>
      <c r="Q1119" s="6" t="b">
        <f t="shared" si="77"/>
        <v>0</v>
      </c>
      <c r="R1119" s="6" t="b">
        <f t="shared" si="78"/>
        <v>0</v>
      </c>
      <c r="S1119" s="6" t="b">
        <f t="shared" si="75"/>
        <v>0</v>
      </c>
      <c r="T1119" s="6" t="b">
        <f>IF(P1119=1, SUM(P$1:P1119))</f>
        <v>0</v>
      </c>
    </row>
    <row r="1120" spans="1:20" x14ac:dyDescent="0.2">
      <c r="A1120" s="6">
        <v>1149</v>
      </c>
      <c r="B1120" s="6" t="s">
        <v>1347</v>
      </c>
      <c r="C1120" s="6" t="s">
        <v>1348</v>
      </c>
      <c r="D1120" s="6" t="s">
        <v>1349</v>
      </c>
      <c r="E1120" s="6" t="s">
        <v>1299</v>
      </c>
      <c r="F1120" s="6">
        <v>40402</v>
      </c>
      <c r="G1120" s="6">
        <v>8599861192</v>
      </c>
      <c r="H1120" s="6" t="s">
        <v>6584</v>
      </c>
      <c r="I1120" s="6" t="s">
        <v>10490</v>
      </c>
      <c r="K1120" s="6" t="s">
        <v>8707</v>
      </c>
      <c r="L1120" s="6" t="s">
        <v>8975</v>
      </c>
      <c r="N1120" s="6" t="s">
        <v>8972</v>
      </c>
      <c r="O1120" s="6">
        <f>MATCH(A1120, 'combined matches'!B$1:B$4986,0)</f>
        <v>1034</v>
      </c>
      <c r="P1120" s="6">
        <f t="shared" si="76"/>
        <v>0</v>
      </c>
      <c r="Q1120" s="6" t="b">
        <f t="shared" si="77"/>
        <v>0</v>
      </c>
      <c r="R1120" s="6" t="b">
        <f t="shared" si="78"/>
        <v>0</v>
      </c>
      <c r="S1120" s="6" t="b">
        <f t="shared" si="75"/>
        <v>0</v>
      </c>
      <c r="T1120" s="6" t="b">
        <f>IF(P1120=1, SUM(P$1:P1120))</f>
        <v>0</v>
      </c>
    </row>
    <row r="1121" spans="1:20" x14ac:dyDescent="0.2">
      <c r="A1121" s="6">
        <v>1150</v>
      </c>
      <c r="B1121" s="6" t="s">
        <v>5512</v>
      </c>
      <c r="C1121" s="6" t="s">
        <v>1402</v>
      </c>
      <c r="D1121" s="6" t="s">
        <v>56</v>
      </c>
      <c r="E1121" s="6" t="s">
        <v>1299</v>
      </c>
      <c r="F1121" s="6">
        <v>40475</v>
      </c>
      <c r="G1121" s="6">
        <v>8596264241</v>
      </c>
      <c r="H1121" s="6" t="s">
        <v>6596</v>
      </c>
      <c r="I1121" s="6" t="s">
        <v>10491</v>
      </c>
      <c r="K1121" s="6" t="s">
        <v>8707</v>
      </c>
      <c r="L1121" s="6" t="s">
        <v>8975</v>
      </c>
      <c r="N1121" s="6" t="s">
        <v>8972</v>
      </c>
      <c r="O1121" s="6">
        <f>MATCH(A1121, 'combined matches'!B$1:B$4986,0)</f>
        <v>1035</v>
      </c>
      <c r="P1121" s="6">
        <f t="shared" si="76"/>
        <v>0</v>
      </c>
      <c r="Q1121" s="6" t="b">
        <f t="shared" si="77"/>
        <v>0</v>
      </c>
      <c r="R1121" s="6" t="b">
        <f t="shared" si="78"/>
        <v>0</v>
      </c>
      <c r="S1121" s="6" t="b">
        <f t="shared" si="75"/>
        <v>0</v>
      </c>
      <c r="T1121" s="6" t="b">
        <f>IF(P1121=1, SUM(P$1:P1121))</f>
        <v>0</v>
      </c>
    </row>
    <row r="1122" spans="1:20" x14ac:dyDescent="0.2">
      <c r="A1122" s="6">
        <v>1151</v>
      </c>
      <c r="B1122" s="6" t="s">
        <v>1351</v>
      </c>
      <c r="C1122" s="6" t="s">
        <v>1352</v>
      </c>
      <c r="D1122" s="6" t="s">
        <v>1353</v>
      </c>
      <c r="E1122" s="6" t="s">
        <v>1299</v>
      </c>
      <c r="F1122" s="6">
        <v>42025</v>
      </c>
      <c r="G1122" s="6">
        <v>2705271496</v>
      </c>
      <c r="H1122" s="6" t="s">
        <v>6585</v>
      </c>
      <c r="I1122" s="6" t="s">
        <v>9210</v>
      </c>
      <c r="K1122" s="6" t="s">
        <v>8707</v>
      </c>
      <c r="L1122" s="6" t="s">
        <v>8975</v>
      </c>
      <c r="N1122" s="6" t="s">
        <v>8972</v>
      </c>
      <c r="O1122" s="6">
        <f>MATCH(A1122, 'combined matches'!B$1:B$4986,0)</f>
        <v>1036</v>
      </c>
      <c r="P1122" s="6">
        <f t="shared" si="76"/>
        <v>0</v>
      </c>
      <c r="Q1122" s="6" t="b">
        <f t="shared" si="77"/>
        <v>0</v>
      </c>
      <c r="R1122" s="6" t="b">
        <f t="shared" si="78"/>
        <v>0</v>
      </c>
      <c r="S1122" s="6" t="b">
        <f t="shared" si="75"/>
        <v>0</v>
      </c>
      <c r="T1122" s="6" t="b">
        <f>IF(P1122=1, SUM(P$1:P1122))</f>
        <v>0</v>
      </c>
    </row>
    <row r="1123" spans="1:20" x14ac:dyDescent="0.2">
      <c r="A1123" s="6">
        <v>1152</v>
      </c>
      <c r="B1123" s="6" t="s">
        <v>5513</v>
      </c>
      <c r="C1123" s="6" t="s">
        <v>5514</v>
      </c>
      <c r="D1123" s="6" t="s">
        <v>5515</v>
      </c>
      <c r="E1123" s="6" t="s">
        <v>1299</v>
      </c>
      <c r="F1123" s="6">
        <v>41224</v>
      </c>
      <c r="G1123" s="6">
        <v>6062983412</v>
      </c>
      <c r="H1123" s="6" t="s">
        <v>8247</v>
      </c>
      <c r="I1123" s="6" t="s">
        <v>10492</v>
      </c>
      <c r="K1123" s="6" t="s">
        <v>8707</v>
      </c>
      <c r="L1123" s="6" t="s">
        <v>8975</v>
      </c>
      <c r="N1123" s="6" t="s">
        <v>8972</v>
      </c>
      <c r="O1123" s="6" t="e">
        <f>MATCH(A1123, 'combined matches'!B$1:B$4986,0)</f>
        <v>#N/A</v>
      </c>
      <c r="P1123" s="6">
        <f t="shared" si="76"/>
        <v>1</v>
      </c>
      <c r="Q1123" s="6">
        <f t="shared" si="77"/>
        <v>1</v>
      </c>
      <c r="R1123" s="6">
        <f t="shared" si="78"/>
        <v>0</v>
      </c>
      <c r="S1123" s="6" t="b">
        <f t="shared" si="75"/>
        <v>0</v>
      </c>
      <c r="T1123" s="6">
        <f>IF(P1123=1, SUM(P$1:P1123))</f>
        <v>128</v>
      </c>
    </row>
    <row r="1124" spans="1:20" x14ac:dyDescent="0.2">
      <c r="A1124" s="6">
        <v>1153</v>
      </c>
      <c r="B1124" s="6" t="s">
        <v>1354</v>
      </c>
      <c r="C1124" s="6" t="s">
        <v>1355</v>
      </c>
      <c r="D1124" s="6" t="s">
        <v>1356</v>
      </c>
      <c r="E1124" s="6" t="s">
        <v>1299</v>
      </c>
      <c r="F1124" s="6">
        <v>41224</v>
      </c>
      <c r="G1124" s="6">
        <v>6062987752</v>
      </c>
      <c r="H1124" s="6" t="s">
        <v>6586</v>
      </c>
      <c r="I1124" s="6" t="s">
        <v>9211</v>
      </c>
      <c r="K1124" s="6" t="s">
        <v>8707</v>
      </c>
      <c r="L1124" s="6" t="s">
        <v>8975</v>
      </c>
      <c r="N1124" s="6" t="s">
        <v>8972</v>
      </c>
      <c r="O1124" s="6">
        <f>MATCH(A1124, 'combined matches'!B$1:B$4986,0)</f>
        <v>1037</v>
      </c>
      <c r="P1124" s="6">
        <f t="shared" si="76"/>
        <v>0</v>
      </c>
      <c r="Q1124" s="6" t="b">
        <f t="shared" si="77"/>
        <v>0</v>
      </c>
      <c r="R1124" s="6" t="b">
        <f t="shared" si="78"/>
        <v>0</v>
      </c>
      <c r="S1124" s="6" t="b">
        <f t="shared" si="75"/>
        <v>0</v>
      </c>
      <c r="T1124" s="6" t="b">
        <f>IF(P1124=1, SUM(P$1:P1124))</f>
        <v>0</v>
      </c>
    </row>
    <row r="1125" spans="1:20" x14ac:dyDescent="0.2">
      <c r="A1125" s="6">
        <v>1154</v>
      </c>
      <c r="B1125" s="6" t="s">
        <v>1357</v>
      </c>
      <c r="C1125" s="6" t="s">
        <v>1358</v>
      </c>
      <c r="D1125" s="6" t="s">
        <v>1359</v>
      </c>
      <c r="E1125" s="6" t="s">
        <v>1299</v>
      </c>
      <c r="F1125" s="6">
        <v>40330</v>
      </c>
      <c r="G1125" s="6">
        <v>8597344522</v>
      </c>
      <c r="H1125" s="6" t="s">
        <v>1358</v>
      </c>
      <c r="I1125" s="6" t="s">
        <v>9212</v>
      </c>
      <c r="K1125" s="6" t="s">
        <v>8707</v>
      </c>
      <c r="L1125" s="6" t="s">
        <v>8975</v>
      </c>
      <c r="N1125" s="6" t="s">
        <v>8972</v>
      </c>
      <c r="O1125" s="6">
        <f>MATCH(A1125, 'combined matches'!B$1:B$4986,0)</f>
        <v>1038</v>
      </c>
      <c r="P1125" s="6">
        <f t="shared" si="76"/>
        <v>0</v>
      </c>
      <c r="Q1125" s="6" t="b">
        <f t="shared" si="77"/>
        <v>0</v>
      </c>
      <c r="R1125" s="6" t="b">
        <f t="shared" si="78"/>
        <v>0</v>
      </c>
      <c r="S1125" s="6" t="b">
        <f t="shared" si="75"/>
        <v>0</v>
      </c>
      <c r="T1125" s="6" t="b">
        <f>IF(P1125=1, SUM(P$1:P1125))</f>
        <v>0</v>
      </c>
    </row>
    <row r="1126" spans="1:20" x14ac:dyDescent="0.2">
      <c r="A1126" s="6">
        <v>1155</v>
      </c>
      <c r="B1126" s="6" t="s">
        <v>1360</v>
      </c>
      <c r="C1126" s="6" t="s">
        <v>1361</v>
      </c>
      <c r="D1126" s="6" t="s">
        <v>1362</v>
      </c>
      <c r="E1126" s="6" t="s">
        <v>1299</v>
      </c>
      <c r="F1126" s="6">
        <v>42167</v>
      </c>
      <c r="G1126" s="6">
        <v>2704876782</v>
      </c>
      <c r="H1126" s="6" t="s">
        <v>7919</v>
      </c>
      <c r="I1126" s="6" t="s">
        <v>9213</v>
      </c>
      <c r="K1126" s="6" t="s">
        <v>8707</v>
      </c>
      <c r="L1126" s="6" t="s">
        <v>8975</v>
      </c>
      <c r="N1126" s="6" t="s">
        <v>8972</v>
      </c>
      <c r="O1126" s="6">
        <f>MATCH(A1126, 'combined matches'!B$1:B$4986,0)</f>
        <v>1039</v>
      </c>
      <c r="P1126" s="6">
        <f t="shared" si="76"/>
        <v>0</v>
      </c>
      <c r="Q1126" s="6" t="b">
        <f t="shared" si="77"/>
        <v>0</v>
      </c>
      <c r="R1126" s="6" t="b">
        <f t="shared" si="78"/>
        <v>0</v>
      </c>
      <c r="S1126" s="6" t="b">
        <f t="shared" si="75"/>
        <v>0</v>
      </c>
      <c r="T1126" s="6" t="b">
        <f>IF(P1126=1, SUM(P$1:P1126))</f>
        <v>0</v>
      </c>
    </row>
    <row r="1127" spans="1:20" x14ac:dyDescent="0.2">
      <c r="A1127" s="6">
        <v>1156</v>
      </c>
      <c r="B1127" s="6" t="s">
        <v>1363</v>
      </c>
      <c r="C1127" s="6" t="s">
        <v>1364</v>
      </c>
      <c r="D1127" s="6" t="s">
        <v>7454</v>
      </c>
      <c r="E1127" s="6" t="s">
        <v>1299</v>
      </c>
      <c r="F1127" s="6">
        <v>40353</v>
      </c>
      <c r="G1127" s="6">
        <v>8594983808</v>
      </c>
      <c r="H1127" s="6" t="s">
        <v>6587</v>
      </c>
      <c r="I1127" s="6" t="s">
        <v>9214</v>
      </c>
      <c r="K1127" s="6" t="s">
        <v>8707</v>
      </c>
      <c r="L1127" s="6" t="s">
        <v>8975</v>
      </c>
      <c r="N1127" s="6" t="s">
        <v>8972</v>
      </c>
      <c r="O1127" s="6">
        <f>MATCH(A1127, 'combined matches'!B$1:B$4986,0)</f>
        <v>1040</v>
      </c>
      <c r="P1127" s="6">
        <f t="shared" si="76"/>
        <v>0</v>
      </c>
      <c r="Q1127" s="6" t="b">
        <f t="shared" si="77"/>
        <v>0</v>
      </c>
      <c r="R1127" s="6" t="b">
        <f t="shared" si="78"/>
        <v>0</v>
      </c>
      <c r="S1127" s="6" t="b">
        <f t="shared" si="75"/>
        <v>0</v>
      </c>
      <c r="T1127" s="6" t="b">
        <f>IF(P1127=1, SUM(P$1:P1127))</f>
        <v>0</v>
      </c>
    </row>
    <row r="1128" spans="1:20" x14ac:dyDescent="0.2">
      <c r="A1128" s="6">
        <v>1157</v>
      </c>
      <c r="B1128" s="6" t="s">
        <v>1365</v>
      </c>
      <c r="C1128" s="6" t="s">
        <v>1366</v>
      </c>
      <c r="D1128" s="6" t="s">
        <v>1367</v>
      </c>
      <c r="E1128" s="6" t="s">
        <v>1299</v>
      </c>
      <c r="F1128" s="6">
        <v>42330</v>
      </c>
      <c r="G1128" s="6">
        <v>2707543200</v>
      </c>
      <c r="H1128" s="6" t="s">
        <v>6588</v>
      </c>
      <c r="I1128" s="6" t="s">
        <v>9215</v>
      </c>
      <c r="K1128" s="6" t="s">
        <v>8707</v>
      </c>
      <c r="L1128" s="6" t="s">
        <v>8975</v>
      </c>
      <c r="N1128" s="6" t="s">
        <v>8972</v>
      </c>
      <c r="O1128" s="6">
        <f>MATCH(A1128, 'combined matches'!B$1:B$4986,0)</f>
        <v>1041</v>
      </c>
      <c r="P1128" s="6">
        <f t="shared" si="76"/>
        <v>0</v>
      </c>
      <c r="Q1128" s="6" t="b">
        <f t="shared" si="77"/>
        <v>0</v>
      </c>
      <c r="R1128" s="6" t="b">
        <f t="shared" si="78"/>
        <v>0</v>
      </c>
      <c r="S1128" s="6" t="b">
        <f t="shared" si="75"/>
        <v>0</v>
      </c>
      <c r="T1128" s="6" t="b">
        <f>IF(P1128=1, SUM(P$1:P1128))</f>
        <v>0</v>
      </c>
    </row>
    <row r="1129" spans="1:20" x14ac:dyDescent="0.2">
      <c r="A1129" s="6">
        <v>1158</v>
      </c>
      <c r="B1129" s="6" t="s">
        <v>1368</v>
      </c>
      <c r="C1129" s="6" t="s">
        <v>1369</v>
      </c>
      <c r="D1129" s="6" t="s">
        <v>1370</v>
      </c>
      <c r="E1129" s="6" t="s">
        <v>1299</v>
      </c>
      <c r="F1129" s="6">
        <v>40031</v>
      </c>
      <c r="G1129" s="6">
        <v>5022223516</v>
      </c>
      <c r="H1129" s="6" t="s">
        <v>6589</v>
      </c>
      <c r="I1129" s="6" t="s">
        <v>9216</v>
      </c>
      <c r="K1129" s="6" t="s">
        <v>8707</v>
      </c>
      <c r="L1129" s="6" t="s">
        <v>8975</v>
      </c>
      <c r="N1129" s="6" t="s">
        <v>8972</v>
      </c>
      <c r="O1129" s="6">
        <f>MATCH(A1129, 'combined matches'!B$1:B$4986,0)</f>
        <v>1042</v>
      </c>
      <c r="P1129" s="6">
        <f t="shared" si="76"/>
        <v>0</v>
      </c>
      <c r="Q1129" s="6" t="b">
        <f t="shared" si="77"/>
        <v>0</v>
      </c>
      <c r="R1129" s="6" t="b">
        <f t="shared" si="78"/>
        <v>0</v>
      </c>
      <c r="S1129" s="6" t="b">
        <f t="shared" si="75"/>
        <v>0</v>
      </c>
      <c r="T1129" s="6" t="b">
        <f>IF(P1129=1, SUM(P$1:P1129))</f>
        <v>0</v>
      </c>
    </row>
    <row r="1130" spans="1:20" x14ac:dyDescent="0.2">
      <c r="A1130" s="6">
        <v>1159</v>
      </c>
      <c r="B1130" s="6" t="s">
        <v>5516</v>
      </c>
      <c r="C1130" s="6" t="s">
        <v>5517</v>
      </c>
      <c r="D1130" s="6" t="s">
        <v>5518</v>
      </c>
      <c r="E1130" s="6" t="s">
        <v>1299</v>
      </c>
      <c r="F1130" s="6">
        <v>41602</v>
      </c>
      <c r="G1130" s="6">
        <v>6068868997</v>
      </c>
      <c r="H1130" s="6" t="s">
        <v>7227</v>
      </c>
      <c r="I1130" s="6" t="s">
        <v>10493</v>
      </c>
      <c r="K1130" s="6" t="s">
        <v>8707</v>
      </c>
      <c r="L1130" s="6" t="s">
        <v>8973</v>
      </c>
      <c r="M1130" s="6">
        <v>1</v>
      </c>
      <c r="N1130" s="6" t="s">
        <v>8972</v>
      </c>
      <c r="O1130" s="6" t="e">
        <f>MATCH(A1130, 'combined matches'!B$1:B$4986,0)</f>
        <v>#N/A</v>
      </c>
      <c r="P1130" s="6">
        <f t="shared" si="76"/>
        <v>1</v>
      </c>
      <c r="Q1130" s="6">
        <f t="shared" si="77"/>
        <v>1</v>
      </c>
      <c r="R1130" s="6">
        <f t="shared" si="78"/>
        <v>0</v>
      </c>
      <c r="S1130" s="6" t="b">
        <f t="shared" si="75"/>
        <v>0</v>
      </c>
      <c r="T1130" s="6">
        <f>IF(P1130=1, SUM(P$1:P1130))</f>
        <v>129</v>
      </c>
    </row>
    <row r="1131" spans="1:20" x14ac:dyDescent="0.2">
      <c r="A1131" s="6">
        <v>1160</v>
      </c>
      <c r="B1131" s="6" t="s">
        <v>1371</v>
      </c>
      <c r="C1131" s="6" t="s">
        <v>1372</v>
      </c>
      <c r="D1131" s="6" t="s">
        <v>1373</v>
      </c>
      <c r="E1131" s="6" t="s">
        <v>1299</v>
      </c>
      <c r="F1131" s="6">
        <v>41501</v>
      </c>
      <c r="G1131" s="6">
        <v>6064375500</v>
      </c>
      <c r="H1131" s="6" t="s">
        <v>6590</v>
      </c>
      <c r="I1131" s="6" t="s">
        <v>9217</v>
      </c>
      <c r="K1131" s="6" t="s">
        <v>8707</v>
      </c>
      <c r="L1131" s="6" t="s">
        <v>8975</v>
      </c>
      <c r="N1131" s="6" t="s">
        <v>8972</v>
      </c>
      <c r="O1131" s="6">
        <f>MATCH(A1131, 'combined matches'!B$1:B$4986,0)</f>
        <v>1043</v>
      </c>
      <c r="P1131" s="6">
        <f t="shared" si="76"/>
        <v>0</v>
      </c>
      <c r="Q1131" s="6" t="b">
        <f t="shared" si="77"/>
        <v>0</v>
      </c>
      <c r="R1131" s="6" t="b">
        <f t="shared" si="78"/>
        <v>0</v>
      </c>
      <c r="S1131" s="6" t="b">
        <f t="shared" si="75"/>
        <v>0</v>
      </c>
      <c r="T1131" s="6" t="b">
        <f>IF(P1131=1, SUM(P$1:P1131))</f>
        <v>0</v>
      </c>
    </row>
    <row r="1132" spans="1:20" x14ac:dyDescent="0.2">
      <c r="A1132" s="6">
        <v>1161</v>
      </c>
      <c r="B1132" s="6" t="s">
        <v>1371</v>
      </c>
      <c r="C1132" s="6" t="s">
        <v>1405</v>
      </c>
      <c r="D1132" s="6" t="s">
        <v>1406</v>
      </c>
      <c r="E1132" s="6" t="s">
        <v>1299</v>
      </c>
      <c r="F1132" s="6">
        <v>41514</v>
      </c>
      <c r="G1132" s="6">
        <v>6063537210</v>
      </c>
      <c r="H1132" s="6" t="s">
        <v>1405</v>
      </c>
      <c r="I1132" s="6" t="s">
        <v>9217</v>
      </c>
      <c r="K1132" s="6" t="s">
        <v>8707</v>
      </c>
      <c r="L1132" s="6" t="s">
        <v>8975</v>
      </c>
      <c r="N1132" s="6" t="s">
        <v>8972</v>
      </c>
      <c r="O1132" s="6">
        <f>MATCH(A1132, 'combined matches'!B$1:B$4986,0)</f>
        <v>1044</v>
      </c>
      <c r="P1132" s="6">
        <f t="shared" si="76"/>
        <v>0</v>
      </c>
      <c r="Q1132" s="6" t="b">
        <f t="shared" si="77"/>
        <v>0</v>
      </c>
      <c r="R1132" s="6" t="b">
        <f t="shared" si="78"/>
        <v>0</v>
      </c>
      <c r="S1132" s="6" t="b">
        <f t="shared" si="75"/>
        <v>0</v>
      </c>
      <c r="T1132" s="6" t="b">
        <f>IF(P1132=1, SUM(P$1:P1132))</f>
        <v>0</v>
      </c>
    </row>
    <row r="1133" spans="1:20" x14ac:dyDescent="0.2">
      <c r="A1133" s="6">
        <v>1162</v>
      </c>
      <c r="B1133" s="6" t="s">
        <v>5519</v>
      </c>
      <c r="C1133" s="6" t="s">
        <v>5520</v>
      </c>
      <c r="D1133" s="6" t="s">
        <v>780</v>
      </c>
      <c r="E1133" s="6" t="s">
        <v>1299</v>
      </c>
      <c r="F1133" s="6">
        <v>41101</v>
      </c>
      <c r="G1133" s="6">
        <v>6063240128</v>
      </c>
      <c r="H1133" s="6" t="s">
        <v>5520</v>
      </c>
      <c r="I1133" s="6" t="s">
        <v>10494</v>
      </c>
      <c r="K1133" s="6" t="s">
        <v>8707</v>
      </c>
      <c r="L1133" s="6" t="s">
        <v>8973</v>
      </c>
      <c r="M1133" s="6">
        <v>1</v>
      </c>
      <c r="N1133" s="6" t="s">
        <v>8972</v>
      </c>
      <c r="O1133" s="6" t="e">
        <f>MATCH(A1133, 'combined matches'!B$1:B$4986,0)</f>
        <v>#N/A</v>
      </c>
      <c r="P1133" s="6">
        <f t="shared" si="76"/>
        <v>1</v>
      </c>
      <c r="Q1133" s="6">
        <f t="shared" si="77"/>
        <v>1</v>
      </c>
      <c r="R1133" s="6">
        <f t="shared" si="78"/>
        <v>0</v>
      </c>
      <c r="S1133" s="6" t="b">
        <f t="shared" si="75"/>
        <v>0</v>
      </c>
      <c r="T1133" s="6">
        <f>IF(P1133=1, SUM(P$1:P1133))</f>
        <v>130</v>
      </c>
    </row>
    <row r="1134" spans="1:20" x14ac:dyDescent="0.2">
      <c r="A1134" s="6">
        <v>1163</v>
      </c>
      <c r="B1134" s="6" t="s">
        <v>5521</v>
      </c>
      <c r="C1134" s="6" t="s">
        <v>5522</v>
      </c>
      <c r="D1134" s="6" t="s">
        <v>53</v>
      </c>
      <c r="E1134" s="6" t="s">
        <v>1299</v>
      </c>
      <c r="F1134" s="6">
        <v>41002</v>
      </c>
      <c r="G1134" s="6">
        <v>6067592117</v>
      </c>
      <c r="H1134" s="6" t="s">
        <v>7228</v>
      </c>
      <c r="I1134" s="6" t="s">
        <v>10495</v>
      </c>
      <c r="K1134" s="6" t="s">
        <v>8707</v>
      </c>
      <c r="L1134" s="6" t="s">
        <v>8973</v>
      </c>
      <c r="M1134" s="6">
        <v>1</v>
      </c>
      <c r="N1134" s="6" t="s">
        <v>8972</v>
      </c>
      <c r="O1134" s="6" t="e">
        <f>MATCH(A1134, 'combined matches'!B$1:B$4986,0)</f>
        <v>#N/A</v>
      </c>
      <c r="P1134" s="6">
        <f t="shared" si="76"/>
        <v>1</v>
      </c>
      <c r="Q1134" s="6">
        <f t="shared" si="77"/>
        <v>1</v>
      </c>
      <c r="R1134" s="6">
        <f t="shared" si="78"/>
        <v>0</v>
      </c>
      <c r="S1134" s="6" t="b">
        <f t="shared" si="75"/>
        <v>0</v>
      </c>
      <c r="T1134" s="6">
        <f>IF(P1134=1, SUM(P$1:P1134))</f>
        <v>131</v>
      </c>
    </row>
    <row r="1135" spans="1:20" x14ac:dyDescent="0.2">
      <c r="A1135" s="6">
        <v>1164</v>
      </c>
      <c r="B1135" s="6" t="s">
        <v>5523</v>
      </c>
      <c r="C1135" s="6" t="s">
        <v>5524</v>
      </c>
      <c r="D1135" s="6" t="s">
        <v>1318</v>
      </c>
      <c r="E1135" s="6" t="s">
        <v>1299</v>
      </c>
      <c r="F1135" s="6">
        <v>41041</v>
      </c>
      <c r="G1135" s="6">
        <v>6068450028</v>
      </c>
      <c r="H1135" s="6" t="s">
        <v>8248</v>
      </c>
      <c r="I1135" s="6" t="s">
        <v>10496</v>
      </c>
      <c r="K1135" s="6" t="s">
        <v>8707</v>
      </c>
      <c r="L1135" s="6" t="s">
        <v>8973</v>
      </c>
      <c r="M1135" s="6">
        <v>1</v>
      </c>
      <c r="N1135" s="6" t="s">
        <v>8972</v>
      </c>
      <c r="O1135" s="6" t="e">
        <f>MATCH(A1135, 'combined matches'!B$1:B$4986,0)</f>
        <v>#N/A</v>
      </c>
      <c r="P1135" s="6">
        <f t="shared" si="76"/>
        <v>1</v>
      </c>
      <c r="Q1135" s="6">
        <f t="shared" si="77"/>
        <v>1</v>
      </c>
      <c r="R1135" s="6">
        <f t="shared" si="78"/>
        <v>0</v>
      </c>
      <c r="S1135" s="6" t="b">
        <f t="shared" si="75"/>
        <v>0</v>
      </c>
      <c r="T1135" s="6">
        <f>IF(P1135=1, SUM(P$1:P1135))</f>
        <v>132</v>
      </c>
    </row>
    <row r="1136" spans="1:20" x14ac:dyDescent="0.2">
      <c r="A1136" s="6">
        <v>1165</v>
      </c>
      <c r="B1136" s="6" t="s">
        <v>5525</v>
      </c>
      <c r="C1136" s="6" t="s">
        <v>5526</v>
      </c>
      <c r="D1136" s="6" t="s">
        <v>1343</v>
      </c>
      <c r="E1136" s="6" t="s">
        <v>1299</v>
      </c>
      <c r="F1136" s="6">
        <v>41179</v>
      </c>
      <c r="G1136" s="6">
        <v>6067963660</v>
      </c>
      <c r="H1136" s="6" t="s">
        <v>5526</v>
      </c>
      <c r="I1136" s="6" t="s">
        <v>10497</v>
      </c>
      <c r="K1136" s="6" t="s">
        <v>8707</v>
      </c>
      <c r="L1136" s="6" t="s">
        <v>8973</v>
      </c>
      <c r="M1136" s="6">
        <v>1</v>
      </c>
      <c r="N1136" s="6" t="s">
        <v>8972</v>
      </c>
      <c r="O1136" s="6" t="e">
        <f>MATCH(A1136, 'combined matches'!B$1:B$4986,0)</f>
        <v>#N/A</v>
      </c>
      <c r="P1136" s="6">
        <f t="shared" si="76"/>
        <v>1</v>
      </c>
      <c r="Q1136" s="6">
        <f t="shared" si="77"/>
        <v>1</v>
      </c>
      <c r="R1136" s="6">
        <f t="shared" si="78"/>
        <v>0</v>
      </c>
      <c r="S1136" s="6" t="b">
        <f t="shared" si="75"/>
        <v>0</v>
      </c>
      <c r="T1136" s="6">
        <f>IF(P1136=1, SUM(P$1:P1136))</f>
        <v>133</v>
      </c>
    </row>
    <row r="1137" spans="1:20" x14ac:dyDescent="0.2">
      <c r="A1137" s="6">
        <v>1166</v>
      </c>
      <c r="B1137" s="6" t="s">
        <v>5527</v>
      </c>
      <c r="C1137" s="6" t="s">
        <v>5528</v>
      </c>
      <c r="D1137" s="6" t="s">
        <v>1437</v>
      </c>
      <c r="E1137" s="6" t="s">
        <v>1299</v>
      </c>
      <c r="F1137" s="6">
        <v>41056</v>
      </c>
      <c r="G1137" s="6">
        <v>6067590433</v>
      </c>
      <c r="H1137" s="6" t="s">
        <v>7229</v>
      </c>
      <c r="I1137" s="6" t="s">
        <v>10498</v>
      </c>
      <c r="K1137" s="6" t="s">
        <v>8707</v>
      </c>
      <c r="L1137" s="6" t="s">
        <v>8973</v>
      </c>
      <c r="M1137" s="6">
        <v>1</v>
      </c>
      <c r="N1137" s="6" t="s">
        <v>8972</v>
      </c>
      <c r="O1137" s="6" t="e">
        <f>MATCH(A1137, 'combined matches'!B$1:B$4986,0)</f>
        <v>#N/A</v>
      </c>
      <c r="P1137" s="6">
        <f t="shared" si="76"/>
        <v>1</v>
      </c>
      <c r="Q1137" s="6">
        <f t="shared" si="77"/>
        <v>1</v>
      </c>
      <c r="R1137" s="6">
        <f t="shared" si="78"/>
        <v>0</v>
      </c>
      <c r="S1137" s="6" t="b">
        <f t="shared" si="75"/>
        <v>0</v>
      </c>
      <c r="T1137" s="6">
        <f>IF(P1137=1, SUM(P$1:P1137))</f>
        <v>134</v>
      </c>
    </row>
    <row r="1138" spans="1:20" x14ac:dyDescent="0.2">
      <c r="A1138" s="6">
        <v>1167</v>
      </c>
      <c r="B1138" s="6" t="s">
        <v>5529</v>
      </c>
      <c r="C1138" s="6" t="s">
        <v>5530</v>
      </c>
      <c r="D1138" s="6" t="s">
        <v>5531</v>
      </c>
      <c r="E1138" s="6" t="s">
        <v>1299</v>
      </c>
      <c r="F1138" s="6">
        <v>41189</v>
      </c>
      <c r="G1138" s="6">
        <v>6067983151</v>
      </c>
      <c r="H1138" s="6" t="s">
        <v>5530</v>
      </c>
      <c r="I1138" s="6" t="s">
        <v>10499</v>
      </c>
      <c r="K1138" s="6" t="s">
        <v>8707</v>
      </c>
      <c r="L1138" s="6" t="s">
        <v>8973</v>
      </c>
      <c r="M1138" s="6">
        <v>1</v>
      </c>
      <c r="N1138" s="6" t="s">
        <v>8972</v>
      </c>
      <c r="O1138" s="6" t="e">
        <f>MATCH(A1138, 'combined matches'!B$1:B$4986,0)</f>
        <v>#N/A</v>
      </c>
      <c r="P1138" s="6">
        <f t="shared" si="76"/>
        <v>1</v>
      </c>
      <c r="Q1138" s="6">
        <f t="shared" si="77"/>
        <v>1</v>
      </c>
      <c r="R1138" s="6">
        <f t="shared" si="78"/>
        <v>0</v>
      </c>
      <c r="S1138" s="6" t="b">
        <f t="shared" si="75"/>
        <v>0</v>
      </c>
      <c r="T1138" s="6">
        <f>IF(P1138=1, SUM(P$1:P1138))</f>
        <v>135</v>
      </c>
    </row>
    <row r="1139" spans="1:20" x14ac:dyDescent="0.2">
      <c r="A1139" s="6">
        <v>1168</v>
      </c>
      <c r="B1139" s="6" t="s">
        <v>1403</v>
      </c>
      <c r="C1139" s="6" t="s">
        <v>1404</v>
      </c>
      <c r="D1139" s="6" t="s">
        <v>7454</v>
      </c>
      <c r="E1139" s="6" t="s">
        <v>1299</v>
      </c>
      <c r="F1139" s="6">
        <v>40353</v>
      </c>
      <c r="G1139" s="6">
        <v>8594047686</v>
      </c>
      <c r="H1139" s="6" t="s">
        <v>6597</v>
      </c>
      <c r="I1139" s="6" t="s">
        <v>1403</v>
      </c>
      <c r="K1139" s="6" t="s">
        <v>8707</v>
      </c>
      <c r="L1139" s="6" t="s">
        <v>13355</v>
      </c>
      <c r="M1139" s="6">
        <v>0</v>
      </c>
      <c r="N1139" s="6" t="s">
        <v>8972</v>
      </c>
      <c r="O1139" s="6">
        <f>MATCH(A1139, 'combined matches'!B$1:B$4986,0)</f>
        <v>1045</v>
      </c>
      <c r="P1139" s="6">
        <f t="shared" si="76"/>
        <v>0</v>
      </c>
      <c r="Q1139" s="6" t="b">
        <f t="shared" si="77"/>
        <v>0</v>
      </c>
      <c r="R1139" s="6" t="b">
        <f t="shared" si="78"/>
        <v>0</v>
      </c>
      <c r="S1139" s="6" t="b">
        <f t="shared" si="75"/>
        <v>0</v>
      </c>
      <c r="T1139" s="6" t="b">
        <f>IF(P1139=1, SUM(P$1:P1139))</f>
        <v>0</v>
      </c>
    </row>
    <row r="1140" spans="1:20" x14ac:dyDescent="0.2">
      <c r="A1140" s="6">
        <v>1169</v>
      </c>
      <c r="B1140" s="6" t="s">
        <v>1375</v>
      </c>
      <c r="C1140" s="6" t="s">
        <v>1376</v>
      </c>
      <c r="D1140" s="6" t="s">
        <v>1377</v>
      </c>
      <c r="E1140" s="6" t="s">
        <v>1299</v>
      </c>
      <c r="F1140" s="6">
        <v>42220</v>
      </c>
      <c r="G1140" s="6">
        <v>2702652362</v>
      </c>
      <c r="H1140" s="6" t="s">
        <v>6591</v>
      </c>
      <c r="I1140" s="6" t="s">
        <v>9218</v>
      </c>
      <c r="K1140" s="6" t="s">
        <v>8707</v>
      </c>
      <c r="L1140" s="6" t="s">
        <v>8975</v>
      </c>
      <c r="N1140" s="6" t="s">
        <v>8972</v>
      </c>
      <c r="O1140" s="6">
        <f>MATCH(A1140, 'combined matches'!B$1:B$4986,0)</f>
        <v>1046</v>
      </c>
      <c r="P1140" s="6">
        <f t="shared" si="76"/>
        <v>0</v>
      </c>
      <c r="Q1140" s="6" t="b">
        <f t="shared" si="77"/>
        <v>0</v>
      </c>
      <c r="R1140" s="6" t="b">
        <f t="shared" si="78"/>
        <v>0</v>
      </c>
      <c r="S1140" s="6" t="b">
        <f t="shared" si="75"/>
        <v>0</v>
      </c>
      <c r="T1140" s="6" t="b">
        <f>IF(P1140=1, SUM(P$1:P1140))</f>
        <v>0</v>
      </c>
    </row>
    <row r="1141" spans="1:20" x14ac:dyDescent="0.2">
      <c r="A1141" s="6">
        <v>1170</v>
      </c>
      <c r="B1141" s="6" t="s">
        <v>5532</v>
      </c>
      <c r="C1141" s="6" t="s">
        <v>5533</v>
      </c>
      <c r="D1141" s="6" t="s">
        <v>453</v>
      </c>
      <c r="E1141" s="6" t="s">
        <v>1299</v>
      </c>
      <c r="F1141" s="6">
        <v>40324</v>
      </c>
      <c r="G1141" s="6">
        <v>8593239333</v>
      </c>
      <c r="H1141" s="6" t="s">
        <v>7230</v>
      </c>
      <c r="I1141" s="6" t="s">
        <v>10500</v>
      </c>
      <c r="K1141" s="6" t="s">
        <v>8707</v>
      </c>
      <c r="L1141" s="6" t="s">
        <v>8974</v>
      </c>
      <c r="M1141" s="6">
        <v>0</v>
      </c>
      <c r="N1141" s="6" t="s">
        <v>8972</v>
      </c>
      <c r="O1141" s="6" t="e">
        <f>MATCH(A1141, 'combined matches'!B$1:B$4986,0)</f>
        <v>#N/A</v>
      </c>
      <c r="P1141" s="6">
        <f t="shared" si="76"/>
        <v>1</v>
      </c>
      <c r="Q1141" s="6">
        <f t="shared" si="77"/>
        <v>1</v>
      </c>
      <c r="R1141" s="6">
        <f t="shared" si="78"/>
        <v>0</v>
      </c>
      <c r="S1141" s="6" t="b">
        <f t="shared" si="75"/>
        <v>0</v>
      </c>
      <c r="T1141" s="6">
        <f>IF(P1141=1, SUM(P$1:P1141))</f>
        <v>136</v>
      </c>
    </row>
    <row r="1142" spans="1:20" x14ac:dyDescent="0.2">
      <c r="A1142" s="6">
        <v>1171</v>
      </c>
      <c r="B1142" s="6" t="s">
        <v>5534</v>
      </c>
      <c r="C1142" s="6" t="s">
        <v>5535</v>
      </c>
      <c r="D1142" s="6" t="s">
        <v>1317</v>
      </c>
      <c r="E1142" s="6" t="s">
        <v>1299</v>
      </c>
      <c r="F1142" s="6">
        <v>40508</v>
      </c>
      <c r="G1142" s="6">
        <v>8593230005</v>
      </c>
      <c r="H1142" s="6" t="s">
        <v>7231</v>
      </c>
      <c r="I1142" s="6" t="s">
        <v>10501</v>
      </c>
      <c r="K1142" s="6" t="s">
        <v>8707</v>
      </c>
      <c r="L1142" s="6" t="s">
        <v>8974</v>
      </c>
      <c r="M1142" s="6">
        <v>0</v>
      </c>
      <c r="N1142" s="6" t="s">
        <v>8972</v>
      </c>
      <c r="O1142" s="6" t="e">
        <f>MATCH(A1142, 'combined matches'!B$1:B$4986,0)</f>
        <v>#N/A</v>
      </c>
      <c r="P1142" s="6">
        <f t="shared" si="76"/>
        <v>1</v>
      </c>
      <c r="Q1142" s="6">
        <f t="shared" si="77"/>
        <v>1</v>
      </c>
      <c r="R1142" s="6">
        <f t="shared" si="78"/>
        <v>0</v>
      </c>
      <c r="S1142" s="6" t="b">
        <f t="shared" si="75"/>
        <v>0</v>
      </c>
      <c r="T1142" s="6">
        <f>IF(P1142=1, SUM(P$1:P1142))</f>
        <v>137</v>
      </c>
    </row>
    <row r="1143" spans="1:20" x14ac:dyDescent="0.2">
      <c r="A1143" s="6">
        <v>1172</v>
      </c>
      <c r="B1143" s="6" t="s">
        <v>5536</v>
      </c>
      <c r="C1143" s="6" t="s">
        <v>5537</v>
      </c>
      <c r="D1143" s="6" t="s">
        <v>1317</v>
      </c>
      <c r="E1143" s="6" t="s">
        <v>1299</v>
      </c>
      <c r="F1143" s="6">
        <v>40509</v>
      </c>
      <c r="G1143" s="6">
        <v>8593239897</v>
      </c>
      <c r="H1143" s="6" t="s">
        <v>7232</v>
      </c>
      <c r="I1143" s="6" t="s">
        <v>5536</v>
      </c>
      <c r="K1143" s="6" t="s">
        <v>8707</v>
      </c>
      <c r="L1143" s="6" t="s">
        <v>8974</v>
      </c>
      <c r="M1143" s="6">
        <v>0</v>
      </c>
      <c r="N1143" s="6" t="s">
        <v>8972</v>
      </c>
      <c r="O1143" s="6" t="e">
        <f>MATCH(A1143, 'combined matches'!B$1:B$4986,0)</f>
        <v>#N/A</v>
      </c>
      <c r="P1143" s="6">
        <f t="shared" si="76"/>
        <v>1</v>
      </c>
      <c r="Q1143" s="6">
        <f t="shared" si="77"/>
        <v>1</v>
      </c>
      <c r="R1143" s="6">
        <f t="shared" si="78"/>
        <v>0</v>
      </c>
      <c r="S1143" s="6" t="b">
        <f t="shared" si="75"/>
        <v>0</v>
      </c>
      <c r="T1143" s="6">
        <f>IF(P1143=1, SUM(P$1:P1143))</f>
        <v>138</v>
      </c>
    </row>
    <row r="1144" spans="1:20" x14ac:dyDescent="0.2">
      <c r="A1144" s="6">
        <v>1173</v>
      </c>
      <c r="B1144" s="6" t="s">
        <v>5538</v>
      </c>
      <c r="C1144" s="6" t="s">
        <v>8249</v>
      </c>
      <c r="D1144" s="6" t="s">
        <v>1333</v>
      </c>
      <c r="E1144" s="6" t="s">
        <v>1299</v>
      </c>
      <c r="F1144" s="6">
        <v>40356</v>
      </c>
      <c r="G1144" s="6">
        <v>8598854149</v>
      </c>
      <c r="H1144" s="6" t="s">
        <v>8249</v>
      </c>
      <c r="I1144" s="6" t="s">
        <v>10502</v>
      </c>
      <c r="K1144" s="6" t="s">
        <v>8707</v>
      </c>
      <c r="L1144" s="6" t="s">
        <v>8975</v>
      </c>
      <c r="N1144" s="6" t="s">
        <v>8972</v>
      </c>
      <c r="O1144" s="6">
        <f>MATCH(A1144, 'combined matches'!B$1:B$4986,0)</f>
        <v>1047</v>
      </c>
      <c r="P1144" s="6">
        <f t="shared" si="76"/>
        <v>0</v>
      </c>
      <c r="Q1144" s="6" t="b">
        <f t="shared" si="77"/>
        <v>0</v>
      </c>
      <c r="R1144" s="6" t="b">
        <f t="shared" si="78"/>
        <v>0</v>
      </c>
      <c r="S1144" s="6" t="b">
        <f t="shared" si="75"/>
        <v>0</v>
      </c>
      <c r="T1144" s="6" t="b">
        <f>IF(P1144=1, SUM(P$1:P1144))</f>
        <v>0</v>
      </c>
    </row>
    <row r="1145" spans="1:20" x14ac:dyDescent="0.2">
      <c r="A1145" s="6">
        <v>1174</v>
      </c>
      <c r="B1145" s="6" t="s">
        <v>1378</v>
      </c>
      <c r="C1145" s="6" t="s">
        <v>1379</v>
      </c>
      <c r="D1145" s="6" t="s">
        <v>1380</v>
      </c>
      <c r="E1145" s="6" t="s">
        <v>1299</v>
      </c>
      <c r="F1145" s="6">
        <v>40769</v>
      </c>
      <c r="G1145" s="6">
        <v>6065493380</v>
      </c>
      <c r="H1145" s="6" t="s">
        <v>6592</v>
      </c>
      <c r="I1145" s="6" t="s">
        <v>10503</v>
      </c>
      <c r="K1145" s="6" t="s">
        <v>8707</v>
      </c>
      <c r="L1145" s="6" t="s">
        <v>8975</v>
      </c>
      <c r="N1145" s="6" t="s">
        <v>8972</v>
      </c>
      <c r="O1145" s="6">
        <f>MATCH(A1145, 'combined matches'!B$1:B$4986,0)</f>
        <v>1048</v>
      </c>
      <c r="P1145" s="6">
        <f t="shared" si="76"/>
        <v>0</v>
      </c>
      <c r="Q1145" s="6" t="b">
        <f t="shared" si="77"/>
        <v>0</v>
      </c>
      <c r="R1145" s="6" t="b">
        <f t="shared" si="78"/>
        <v>0</v>
      </c>
      <c r="S1145" s="6" t="b">
        <f t="shared" si="75"/>
        <v>0</v>
      </c>
      <c r="T1145" s="6" t="b">
        <f>IF(P1145=1, SUM(P$1:P1145))</f>
        <v>0</v>
      </c>
    </row>
    <row r="1146" spans="1:20" x14ac:dyDescent="0.2">
      <c r="A1146" s="6">
        <v>1175</v>
      </c>
      <c r="B1146" s="6" t="s">
        <v>1381</v>
      </c>
      <c r="C1146" s="6" t="s">
        <v>1382</v>
      </c>
      <c r="D1146" s="6" t="s">
        <v>1383</v>
      </c>
      <c r="E1146" s="6" t="s">
        <v>1299</v>
      </c>
      <c r="F1146" s="6">
        <v>40383</v>
      </c>
      <c r="G1146" s="6">
        <v>8598734541</v>
      </c>
      <c r="H1146" s="6" t="s">
        <v>7920</v>
      </c>
      <c r="I1146" s="6" t="s">
        <v>9219</v>
      </c>
      <c r="K1146" s="6" t="s">
        <v>8707</v>
      </c>
      <c r="L1146" s="6" t="s">
        <v>8975</v>
      </c>
      <c r="N1146" s="6" t="s">
        <v>8972</v>
      </c>
      <c r="O1146" s="6">
        <f>MATCH(A1146, 'combined matches'!B$1:B$4986,0)</f>
        <v>1049</v>
      </c>
      <c r="P1146" s="6">
        <f t="shared" si="76"/>
        <v>0</v>
      </c>
      <c r="Q1146" s="6" t="b">
        <f t="shared" si="77"/>
        <v>0</v>
      </c>
      <c r="R1146" s="6" t="b">
        <f t="shared" si="78"/>
        <v>0</v>
      </c>
      <c r="S1146" s="6" t="b">
        <f t="shared" si="75"/>
        <v>0</v>
      </c>
      <c r="T1146" s="6" t="b">
        <f>IF(P1146=1, SUM(P$1:P1146))</f>
        <v>0</v>
      </c>
    </row>
    <row r="1147" spans="1:20" x14ac:dyDescent="0.2">
      <c r="A1147" s="6">
        <v>1176</v>
      </c>
      <c r="B1147" s="6" t="s">
        <v>5539</v>
      </c>
      <c r="C1147" s="6" t="s">
        <v>7608</v>
      </c>
      <c r="D1147" s="6" t="s">
        <v>1317</v>
      </c>
      <c r="E1147" s="6" t="s">
        <v>1299</v>
      </c>
      <c r="F1147" s="6">
        <v>40536</v>
      </c>
      <c r="G1147" s="6">
        <v>8593235643</v>
      </c>
      <c r="H1147" s="6" t="s">
        <v>7922</v>
      </c>
      <c r="I1147" s="6" t="s">
        <v>10504</v>
      </c>
      <c r="K1147" s="6" t="s">
        <v>8707</v>
      </c>
      <c r="L1147" s="6" t="s">
        <v>8979</v>
      </c>
      <c r="N1147" s="6" t="s">
        <v>8972</v>
      </c>
      <c r="O1147" s="6">
        <f>MATCH(A1147, 'combined matches'!B$1:B$4986,0)</f>
        <v>1050</v>
      </c>
      <c r="P1147" s="6">
        <f t="shared" si="76"/>
        <v>0</v>
      </c>
      <c r="Q1147" s="6" t="b">
        <f t="shared" si="77"/>
        <v>0</v>
      </c>
      <c r="R1147" s="6" t="b">
        <f t="shared" si="78"/>
        <v>0</v>
      </c>
      <c r="S1147" s="6" t="b">
        <f t="shared" si="75"/>
        <v>0</v>
      </c>
      <c r="T1147" s="6" t="b">
        <f>IF(P1147=1, SUM(P$1:P1147))</f>
        <v>0</v>
      </c>
    </row>
    <row r="1148" spans="1:20" x14ac:dyDescent="0.2">
      <c r="A1148" s="6">
        <v>1177</v>
      </c>
      <c r="B1148" s="6" t="s">
        <v>11830</v>
      </c>
      <c r="C1148" s="6" t="s">
        <v>1576</v>
      </c>
      <c r="D1148" s="6" t="s">
        <v>1577</v>
      </c>
      <c r="E1148" s="6" t="s">
        <v>1299</v>
      </c>
      <c r="F1148" s="6">
        <v>42102</v>
      </c>
      <c r="G1148" s="6">
        <v>2707818039</v>
      </c>
      <c r="H1148" s="6" t="s">
        <v>1576</v>
      </c>
      <c r="I1148" s="6" t="s">
        <v>16532</v>
      </c>
      <c r="K1148" s="6" t="s">
        <v>8708</v>
      </c>
      <c r="L1148" s="6" t="s">
        <v>8975</v>
      </c>
      <c r="N1148" s="6" t="s">
        <v>11017</v>
      </c>
      <c r="O1148" s="6">
        <f>MATCH(A1148, 'combined matches'!B$1:B$4986,0)</f>
        <v>1051</v>
      </c>
      <c r="P1148" s="6">
        <f t="shared" si="76"/>
        <v>0</v>
      </c>
      <c r="Q1148" s="6" t="b">
        <f t="shared" si="77"/>
        <v>0</v>
      </c>
      <c r="R1148" s="6" t="b">
        <f t="shared" si="78"/>
        <v>0</v>
      </c>
      <c r="S1148" s="6" t="b">
        <f t="shared" si="75"/>
        <v>0</v>
      </c>
      <c r="T1148" s="6" t="b">
        <f>IF(P1148=1, SUM(P$1:P1148))</f>
        <v>0</v>
      </c>
    </row>
    <row r="1149" spans="1:20" x14ac:dyDescent="0.2">
      <c r="A1149" s="6">
        <v>1178</v>
      </c>
      <c r="B1149" s="6" t="s">
        <v>1572</v>
      </c>
      <c r="C1149" s="6" t="s">
        <v>1573</v>
      </c>
      <c r="D1149" s="6" t="s">
        <v>1574</v>
      </c>
      <c r="E1149" s="6" t="s">
        <v>1299</v>
      </c>
      <c r="F1149" s="6">
        <v>42142</v>
      </c>
      <c r="G1149" s="6">
        <v>2706518321</v>
      </c>
      <c r="H1149" s="6" t="s">
        <v>7936</v>
      </c>
      <c r="I1149" s="6" t="s">
        <v>9286</v>
      </c>
      <c r="K1149" s="6" t="s">
        <v>8708</v>
      </c>
      <c r="L1149" s="6" t="s">
        <v>8975</v>
      </c>
      <c r="N1149" s="6" t="s">
        <v>8972</v>
      </c>
      <c r="O1149" s="6">
        <f>MATCH(A1149, 'combined matches'!B$1:B$4986,0)</f>
        <v>1052</v>
      </c>
      <c r="P1149" s="6">
        <f t="shared" si="76"/>
        <v>0</v>
      </c>
      <c r="Q1149" s="6" t="b">
        <f t="shared" si="77"/>
        <v>0</v>
      </c>
      <c r="R1149" s="6" t="b">
        <f t="shared" si="78"/>
        <v>0</v>
      </c>
      <c r="S1149" s="6" t="b">
        <f t="shared" si="75"/>
        <v>0</v>
      </c>
      <c r="T1149" s="6" t="b">
        <f>IF(P1149=1, SUM(P$1:P1149))</f>
        <v>0</v>
      </c>
    </row>
    <row r="1150" spans="1:20" x14ac:dyDescent="0.2">
      <c r="A1150" s="6">
        <v>1179</v>
      </c>
      <c r="B1150" s="6" t="s">
        <v>1578</v>
      </c>
      <c r="C1150" s="6" t="s">
        <v>1579</v>
      </c>
      <c r="D1150" s="6" t="s">
        <v>1580</v>
      </c>
      <c r="E1150" s="6" t="s">
        <v>1299</v>
      </c>
      <c r="F1150" s="6">
        <v>42261</v>
      </c>
      <c r="G1150" s="6">
        <v>2705263221</v>
      </c>
      <c r="H1150" s="6" t="s">
        <v>7937</v>
      </c>
      <c r="I1150" s="6" t="s">
        <v>9288</v>
      </c>
      <c r="K1150" s="6" t="s">
        <v>8708</v>
      </c>
      <c r="L1150" s="6" t="s">
        <v>8975</v>
      </c>
      <c r="N1150" s="6" t="s">
        <v>8972</v>
      </c>
      <c r="O1150" s="6">
        <f>MATCH(A1150, 'combined matches'!B$1:B$4986,0)</f>
        <v>1053</v>
      </c>
      <c r="P1150" s="6">
        <f t="shared" si="76"/>
        <v>0</v>
      </c>
      <c r="Q1150" s="6" t="b">
        <f t="shared" si="77"/>
        <v>0</v>
      </c>
      <c r="R1150" s="6" t="b">
        <f t="shared" si="78"/>
        <v>0</v>
      </c>
      <c r="S1150" s="6" t="b">
        <f t="shared" si="75"/>
        <v>0</v>
      </c>
      <c r="T1150" s="6" t="b">
        <f>IF(P1150=1, SUM(P$1:P1150))</f>
        <v>0</v>
      </c>
    </row>
    <row r="1151" spans="1:20" x14ac:dyDescent="0.2">
      <c r="A1151" s="6">
        <v>1180</v>
      </c>
      <c r="B1151" s="6" t="s">
        <v>1581</v>
      </c>
      <c r="C1151" s="6" t="s">
        <v>1582</v>
      </c>
      <c r="D1151" s="6" t="s">
        <v>1583</v>
      </c>
      <c r="E1151" s="6" t="s">
        <v>1299</v>
      </c>
      <c r="F1151" s="6">
        <v>42210</v>
      </c>
      <c r="G1151" s="6">
        <v>2705972194</v>
      </c>
      <c r="H1151" s="6" t="s">
        <v>6632</v>
      </c>
      <c r="I1151" s="6" t="s">
        <v>9289</v>
      </c>
      <c r="K1151" s="6" t="s">
        <v>8708</v>
      </c>
      <c r="L1151" s="6" t="s">
        <v>8975</v>
      </c>
      <c r="N1151" s="6" t="s">
        <v>8972</v>
      </c>
      <c r="O1151" s="6">
        <f>MATCH(A1151, 'combined matches'!B$1:B$4986,0)</f>
        <v>1054</v>
      </c>
      <c r="P1151" s="6">
        <f t="shared" si="76"/>
        <v>0</v>
      </c>
      <c r="Q1151" s="6" t="b">
        <f t="shared" si="77"/>
        <v>0</v>
      </c>
      <c r="R1151" s="6" t="b">
        <f t="shared" si="78"/>
        <v>0</v>
      </c>
      <c r="S1151" s="6" t="b">
        <f t="shared" si="75"/>
        <v>0</v>
      </c>
      <c r="T1151" s="6" t="b">
        <f>IF(P1151=1, SUM(P$1:P1151))</f>
        <v>0</v>
      </c>
    </row>
    <row r="1152" spans="1:20" x14ac:dyDescent="0.2">
      <c r="A1152" s="6">
        <v>1181</v>
      </c>
      <c r="B1152" s="6" t="s">
        <v>1584</v>
      </c>
      <c r="C1152" s="6" t="s">
        <v>1585</v>
      </c>
      <c r="D1152" s="6" t="s">
        <v>1586</v>
      </c>
      <c r="E1152" s="6" t="s">
        <v>1299</v>
      </c>
      <c r="F1152" s="6">
        <v>42765</v>
      </c>
      <c r="G1152" s="6">
        <v>2705242511</v>
      </c>
      <c r="H1152" s="6" t="s">
        <v>6633</v>
      </c>
      <c r="I1152" s="6" t="s">
        <v>9290</v>
      </c>
      <c r="K1152" s="6" t="s">
        <v>8708</v>
      </c>
      <c r="L1152" s="6" t="s">
        <v>8975</v>
      </c>
      <c r="N1152" s="6" t="s">
        <v>8972</v>
      </c>
      <c r="O1152" s="6">
        <f>MATCH(A1152, 'combined matches'!B$1:B$4986,0)</f>
        <v>1055</v>
      </c>
      <c r="P1152" s="6">
        <f t="shared" si="76"/>
        <v>0</v>
      </c>
      <c r="Q1152" s="6" t="b">
        <f t="shared" si="77"/>
        <v>0</v>
      </c>
      <c r="R1152" s="6" t="b">
        <f t="shared" si="78"/>
        <v>0</v>
      </c>
      <c r="S1152" s="6" t="b">
        <f t="shared" si="75"/>
        <v>0</v>
      </c>
      <c r="T1152" s="6" t="b">
        <f>IF(P1152=1, SUM(P$1:P1152))</f>
        <v>0</v>
      </c>
    </row>
    <row r="1153" spans="1:20" x14ac:dyDescent="0.2">
      <c r="A1153" s="6">
        <v>1182</v>
      </c>
      <c r="B1153" s="6" t="s">
        <v>1587</v>
      </c>
      <c r="C1153" s="6" t="s">
        <v>7609</v>
      </c>
      <c r="D1153" s="6" t="s">
        <v>1588</v>
      </c>
      <c r="E1153" s="6" t="s">
        <v>1299</v>
      </c>
      <c r="F1153" s="6">
        <v>42276</v>
      </c>
      <c r="G1153" s="6">
        <v>2707268341</v>
      </c>
      <c r="H1153" s="6" t="s">
        <v>7938</v>
      </c>
      <c r="I1153" s="6" t="s">
        <v>9291</v>
      </c>
      <c r="K1153" s="6" t="s">
        <v>8708</v>
      </c>
      <c r="L1153" s="6" t="s">
        <v>8975</v>
      </c>
      <c r="N1153" s="6" t="s">
        <v>8972</v>
      </c>
      <c r="O1153" s="6">
        <f>MATCH(A1153, 'combined matches'!B$1:B$4986,0)</f>
        <v>1056</v>
      </c>
      <c r="P1153" s="6">
        <f t="shared" si="76"/>
        <v>0</v>
      </c>
      <c r="Q1153" s="6" t="b">
        <f t="shared" si="77"/>
        <v>0</v>
      </c>
      <c r="R1153" s="6" t="b">
        <f t="shared" si="78"/>
        <v>0</v>
      </c>
      <c r="S1153" s="6" t="b">
        <f t="shared" ref="S1153:S1216" si="79">IF(Q1153=0, IF(K1153=K1154, 0,1))</f>
        <v>0</v>
      </c>
      <c r="T1153" s="6" t="b">
        <f>IF(P1153=1, SUM(P$1:P1153))</f>
        <v>0</v>
      </c>
    </row>
    <row r="1154" spans="1:20" x14ac:dyDescent="0.2">
      <c r="A1154" s="6">
        <v>1183</v>
      </c>
      <c r="B1154" s="6" t="s">
        <v>1589</v>
      </c>
      <c r="C1154" s="6" t="s">
        <v>1590</v>
      </c>
      <c r="D1154" s="6" t="s">
        <v>1591</v>
      </c>
      <c r="E1154" s="6" t="s">
        <v>1299</v>
      </c>
      <c r="F1154" s="6">
        <v>42129</v>
      </c>
      <c r="G1154" s="6">
        <v>2704323214</v>
      </c>
      <c r="H1154" s="6" t="s">
        <v>7939</v>
      </c>
      <c r="I1154" s="6" t="s">
        <v>9292</v>
      </c>
      <c r="K1154" s="6" t="s">
        <v>8708</v>
      </c>
      <c r="L1154" s="6" t="s">
        <v>8975</v>
      </c>
      <c r="N1154" s="6" t="s">
        <v>8972</v>
      </c>
      <c r="O1154" s="6">
        <f>MATCH(A1154, 'combined matches'!B$1:B$4986,0)</f>
        <v>1057</v>
      </c>
      <c r="P1154" s="6">
        <f t="shared" si="76"/>
        <v>0</v>
      </c>
      <c r="Q1154" s="6" t="b">
        <f t="shared" si="77"/>
        <v>0</v>
      </c>
      <c r="R1154" s="6" t="b">
        <f t="shared" si="78"/>
        <v>0</v>
      </c>
      <c r="S1154" s="6" t="b">
        <f t="shared" si="79"/>
        <v>0</v>
      </c>
      <c r="T1154" s="6" t="b">
        <f>IF(P1154=1, SUM(P$1:P1154))</f>
        <v>0</v>
      </c>
    </row>
    <row r="1155" spans="1:20" x14ac:dyDescent="0.2">
      <c r="A1155" s="6">
        <v>1184</v>
      </c>
      <c r="B1155" s="6" t="s">
        <v>1592</v>
      </c>
      <c r="C1155" s="6" t="s">
        <v>7610</v>
      </c>
      <c r="D1155" s="6" t="s">
        <v>691</v>
      </c>
      <c r="E1155" s="6" t="s">
        <v>1299</v>
      </c>
      <c r="F1155" s="6">
        <v>42134</v>
      </c>
      <c r="G1155" s="6">
        <v>2705868261</v>
      </c>
      <c r="H1155" s="6" t="s">
        <v>7940</v>
      </c>
      <c r="I1155" s="6" t="s">
        <v>9293</v>
      </c>
      <c r="K1155" s="6" t="s">
        <v>8708</v>
      </c>
      <c r="L1155" s="6" t="s">
        <v>8975</v>
      </c>
      <c r="N1155" s="6" t="s">
        <v>8972</v>
      </c>
      <c r="O1155" s="6">
        <f>MATCH(A1155, 'combined matches'!B$1:B$4986,0)</f>
        <v>1058</v>
      </c>
      <c r="P1155" s="6">
        <f t="shared" ref="P1155:P1218" si="80">IF(ISNA(O1155),1,0)</f>
        <v>0</v>
      </c>
      <c r="Q1155" s="6" t="b">
        <f t="shared" ref="Q1155:Q1218" si="81">IF(P1155=1,IF(N1155="service site", 1, 0))</f>
        <v>0</v>
      </c>
      <c r="R1155" s="6" t="b">
        <f t="shared" ref="R1155:R1218" si="82">IF(Q1155=1,IF(J1156=J1155,0,IF(J1154=J1155,0,1)))</f>
        <v>0</v>
      </c>
      <c r="S1155" s="6" t="b">
        <f t="shared" si="79"/>
        <v>0</v>
      </c>
      <c r="T1155" s="6" t="b">
        <f>IF(P1155=1, SUM(P$1:P1155))</f>
        <v>0</v>
      </c>
    </row>
    <row r="1156" spans="1:20" x14ac:dyDescent="0.2">
      <c r="A1156" s="6">
        <v>1185</v>
      </c>
      <c r="B1156" s="6" t="s">
        <v>1575</v>
      </c>
      <c r="C1156" s="6" t="s">
        <v>1576</v>
      </c>
      <c r="D1156" s="6" t="s">
        <v>1577</v>
      </c>
      <c r="E1156" s="6" t="s">
        <v>1299</v>
      </c>
      <c r="F1156" s="6">
        <v>42101</v>
      </c>
      <c r="G1156" s="6">
        <v>2707812490</v>
      </c>
      <c r="H1156" s="6" t="s">
        <v>1576</v>
      </c>
      <c r="I1156" s="6" t="s">
        <v>9287</v>
      </c>
      <c r="K1156" s="6" t="s">
        <v>8708</v>
      </c>
      <c r="L1156" s="6" t="s">
        <v>8975</v>
      </c>
      <c r="N1156" s="6" t="s">
        <v>8972</v>
      </c>
      <c r="O1156" s="6">
        <f>MATCH(A1156, 'combined matches'!B$1:B$4986,0)</f>
        <v>1059</v>
      </c>
      <c r="P1156" s="6">
        <f t="shared" si="80"/>
        <v>0</v>
      </c>
      <c r="Q1156" s="6" t="b">
        <f t="shared" si="81"/>
        <v>0</v>
      </c>
      <c r="R1156" s="6" t="b">
        <f t="shared" si="82"/>
        <v>0</v>
      </c>
      <c r="S1156" s="6" t="b">
        <f t="shared" si="79"/>
        <v>0</v>
      </c>
      <c r="T1156" s="6" t="b">
        <f>IF(P1156=1, SUM(P$1:P1156))</f>
        <v>0</v>
      </c>
    </row>
    <row r="1157" spans="1:20" x14ac:dyDescent="0.2">
      <c r="A1157" s="6">
        <v>1186</v>
      </c>
      <c r="B1157" s="6" t="s">
        <v>11831</v>
      </c>
      <c r="C1157" s="6" t="s">
        <v>11832</v>
      </c>
      <c r="D1157" s="6" t="s">
        <v>1317</v>
      </c>
      <c r="E1157" s="6" t="s">
        <v>1299</v>
      </c>
      <c r="F1157" s="6">
        <v>40504</v>
      </c>
      <c r="G1157" s="6">
        <v>8592520911</v>
      </c>
      <c r="H1157" s="6" t="s">
        <v>11833</v>
      </c>
      <c r="I1157" s="6" t="s">
        <v>16581</v>
      </c>
      <c r="K1157" s="6" t="s">
        <v>8709</v>
      </c>
      <c r="L1157" s="6" t="s">
        <v>8973</v>
      </c>
      <c r="M1157" s="6">
        <v>1</v>
      </c>
      <c r="N1157" s="6" t="s">
        <v>11017</v>
      </c>
      <c r="O1157" s="6">
        <f>MATCH(A1157, 'combined matches'!B$1:B$4986,0)</f>
        <v>1060</v>
      </c>
      <c r="P1157" s="6">
        <f t="shared" si="80"/>
        <v>0</v>
      </c>
      <c r="Q1157" s="6" t="b">
        <f t="shared" si="81"/>
        <v>0</v>
      </c>
      <c r="R1157" s="6" t="b">
        <f t="shared" si="82"/>
        <v>0</v>
      </c>
      <c r="S1157" s="6" t="b">
        <f t="shared" si="79"/>
        <v>0</v>
      </c>
      <c r="T1157" s="6" t="b">
        <f>IF(P1157=1, SUM(P$1:P1157))</f>
        <v>0</v>
      </c>
    </row>
    <row r="1158" spans="1:20" x14ac:dyDescent="0.2">
      <c r="A1158" s="6">
        <v>1187</v>
      </c>
      <c r="B1158" s="6" t="s">
        <v>5540</v>
      </c>
      <c r="C1158" s="6" t="s">
        <v>5541</v>
      </c>
      <c r="D1158" s="6" t="s">
        <v>1317</v>
      </c>
      <c r="E1158" s="6" t="s">
        <v>1299</v>
      </c>
      <c r="F1158" s="6">
        <v>40509</v>
      </c>
      <c r="G1158" s="6">
        <v>8592632507</v>
      </c>
      <c r="H1158" s="6" t="s">
        <v>7233</v>
      </c>
      <c r="I1158" s="6" t="s">
        <v>10505</v>
      </c>
      <c r="K1158" s="6" t="s">
        <v>8709</v>
      </c>
      <c r="L1158" s="6" t="s">
        <v>8973</v>
      </c>
      <c r="M1158" s="6">
        <v>1</v>
      </c>
      <c r="N1158" s="6" t="s">
        <v>8972</v>
      </c>
      <c r="O1158" s="6" t="e">
        <f>MATCH(A1158, 'combined matches'!B$1:B$4986,0)</f>
        <v>#N/A</v>
      </c>
      <c r="P1158" s="6">
        <f t="shared" si="80"/>
        <v>1</v>
      </c>
      <c r="Q1158" s="6">
        <f t="shared" si="81"/>
        <v>1</v>
      </c>
      <c r="R1158" s="6">
        <f t="shared" si="82"/>
        <v>0</v>
      </c>
      <c r="S1158" s="6" t="b">
        <f t="shared" si="79"/>
        <v>0</v>
      </c>
      <c r="T1158" s="6">
        <f>IF(P1158=1, SUM(P$1:P1158))</f>
        <v>139</v>
      </c>
    </row>
    <row r="1159" spans="1:20" x14ac:dyDescent="0.2">
      <c r="A1159" s="6">
        <v>1188</v>
      </c>
      <c r="B1159" s="6" t="s">
        <v>11804</v>
      </c>
      <c r="C1159" s="6" t="s">
        <v>11805</v>
      </c>
      <c r="D1159" s="6" t="s">
        <v>1437</v>
      </c>
      <c r="E1159" s="6" t="s">
        <v>1299</v>
      </c>
      <c r="F1159" s="6">
        <v>41056</v>
      </c>
      <c r="G1159" s="6">
        <v>6065649447</v>
      </c>
      <c r="H1159" s="6" t="s">
        <v>11806</v>
      </c>
      <c r="I1159" s="6" t="s">
        <v>11804</v>
      </c>
      <c r="K1159" s="6" t="s">
        <v>11807</v>
      </c>
      <c r="L1159" s="6" t="s">
        <v>8975</v>
      </c>
      <c r="N1159" s="6" t="s">
        <v>11017</v>
      </c>
      <c r="O1159" s="6">
        <f>MATCH(A1159, 'combined matches'!B$1:B$4986,0)</f>
        <v>1061</v>
      </c>
      <c r="P1159" s="6">
        <f t="shared" si="80"/>
        <v>0</v>
      </c>
      <c r="Q1159" s="6" t="b">
        <f t="shared" si="81"/>
        <v>0</v>
      </c>
      <c r="R1159" s="6" t="b">
        <f t="shared" si="82"/>
        <v>0</v>
      </c>
      <c r="S1159" s="6" t="b">
        <f t="shared" si="79"/>
        <v>0</v>
      </c>
      <c r="T1159" s="6" t="b">
        <f>IF(P1159=1, SUM(P$1:P1159))</f>
        <v>0</v>
      </c>
    </row>
    <row r="1160" spans="1:20" x14ac:dyDescent="0.2">
      <c r="A1160" s="6">
        <v>1189</v>
      </c>
      <c r="B1160" s="6" t="s">
        <v>11808</v>
      </c>
      <c r="C1160" s="6" t="s">
        <v>1444</v>
      </c>
      <c r="D1160" s="6" t="s">
        <v>82</v>
      </c>
      <c r="E1160" s="6" t="s">
        <v>1299</v>
      </c>
      <c r="F1160" s="6">
        <v>40962</v>
      </c>
      <c r="G1160" s="6">
        <v>6065985564</v>
      </c>
      <c r="H1160" s="6" t="s">
        <v>6605</v>
      </c>
      <c r="I1160" s="6" t="s">
        <v>16514</v>
      </c>
      <c r="K1160" s="6" t="s">
        <v>8710</v>
      </c>
      <c r="L1160" s="6" t="s">
        <v>8975</v>
      </c>
      <c r="N1160" s="6" t="s">
        <v>11017</v>
      </c>
      <c r="O1160" s="6">
        <f>MATCH(A1160, 'combined matches'!B$1:B$4986,0)</f>
        <v>1062</v>
      </c>
      <c r="P1160" s="6">
        <f t="shared" si="80"/>
        <v>0</v>
      </c>
      <c r="Q1160" s="6" t="b">
        <f t="shared" si="81"/>
        <v>0</v>
      </c>
      <c r="R1160" s="6" t="b">
        <f t="shared" si="82"/>
        <v>0</v>
      </c>
      <c r="S1160" s="6" t="b">
        <f t="shared" si="79"/>
        <v>0</v>
      </c>
      <c r="T1160" s="6" t="b">
        <f>IF(P1160=1, SUM(P$1:P1160))</f>
        <v>0</v>
      </c>
    </row>
    <row r="1161" spans="1:20" x14ac:dyDescent="0.2">
      <c r="A1161" s="6">
        <v>1190</v>
      </c>
      <c r="B1161" s="6" t="s">
        <v>5542</v>
      </c>
      <c r="C1161" s="6" t="s">
        <v>1441</v>
      </c>
      <c r="D1161" s="6" t="s">
        <v>1442</v>
      </c>
      <c r="E1161" s="6" t="s">
        <v>1299</v>
      </c>
      <c r="F1161" s="6">
        <v>40965</v>
      </c>
      <c r="G1161" s="6">
        <v>6062482862</v>
      </c>
      <c r="H1161" s="6" t="s">
        <v>7929</v>
      </c>
      <c r="I1161" s="6" t="s">
        <v>10506</v>
      </c>
      <c r="K1161" s="6" t="s">
        <v>8710</v>
      </c>
      <c r="L1161" s="6" t="s">
        <v>8975</v>
      </c>
      <c r="N1161" s="6" t="s">
        <v>8972</v>
      </c>
      <c r="O1161" s="6">
        <f>MATCH(A1161, 'combined matches'!B$1:B$4986,0)</f>
        <v>1063</v>
      </c>
      <c r="P1161" s="6">
        <f t="shared" si="80"/>
        <v>0</v>
      </c>
      <c r="Q1161" s="6" t="b">
        <f t="shared" si="81"/>
        <v>0</v>
      </c>
      <c r="R1161" s="6" t="b">
        <f t="shared" si="82"/>
        <v>0</v>
      </c>
      <c r="S1161" s="6" t="b">
        <f t="shared" si="79"/>
        <v>0</v>
      </c>
      <c r="T1161" s="6" t="b">
        <f>IF(P1161=1, SUM(P$1:P1161))</f>
        <v>0</v>
      </c>
    </row>
    <row r="1162" spans="1:20" x14ac:dyDescent="0.2">
      <c r="A1162" s="6">
        <v>1191</v>
      </c>
      <c r="B1162" s="6" t="s">
        <v>1438</v>
      </c>
      <c r="C1162" s="6" t="s">
        <v>7611</v>
      </c>
      <c r="D1162" s="6" t="s">
        <v>1439</v>
      </c>
      <c r="E1162" s="6" t="s">
        <v>1299</v>
      </c>
      <c r="F1162" s="6">
        <v>40977</v>
      </c>
      <c r="G1162" s="6">
        <v>6063377046</v>
      </c>
      <c r="H1162" s="6" t="s">
        <v>7928</v>
      </c>
      <c r="I1162" s="6" t="s">
        <v>9238</v>
      </c>
      <c r="K1162" s="6" t="s">
        <v>8710</v>
      </c>
      <c r="L1162" s="6" t="s">
        <v>8975</v>
      </c>
      <c r="N1162" s="6" t="s">
        <v>8972</v>
      </c>
      <c r="O1162" s="6">
        <f>MATCH(A1162, 'combined matches'!B$1:B$4986,0)</f>
        <v>1064</v>
      </c>
      <c r="P1162" s="6">
        <f t="shared" si="80"/>
        <v>0</v>
      </c>
      <c r="Q1162" s="6" t="b">
        <f t="shared" si="81"/>
        <v>0</v>
      </c>
      <c r="R1162" s="6" t="b">
        <f t="shared" si="82"/>
        <v>0</v>
      </c>
      <c r="S1162" s="6" t="b">
        <f t="shared" si="79"/>
        <v>0</v>
      </c>
      <c r="T1162" s="6" t="b">
        <f>IF(P1162=1, SUM(P$1:P1162))</f>
        <v>0</v>
      </c>
    </row>
    <row r="1163" spans="1:20" x14ac:dyDescent="0.2">
      <c r="A1163" s="6">
        <v>1192</v>
      </c>
      <c r="B1163" s="6" t="s">
        <v>1443</v>
      </c>
      <c r="C1163" s="6" t="s">
        <v>1444</v>
      </c>
      <c r="D1163" s="6" t="s">
        <v>82</v>
      </c>
      <c r="E1163" s="6" t="s">
        <v>1299</v>
      </c>
      <c r="F1163" s="6">
        <v>40962</v>
      </c>
      <c r="G1163" s="6">
        <v>6065982425</v>
      </c>
      <c r="H1163" s="6" t="s">
        <v>6605</v>
      </c>
      <c r="I1163" s="6" t="s">
        <v>9239</v>
      </c>
      <c r="K1163" s="6" t="s">
        <v>8710</v>
      </c>
      <c r="L1163" s="6" t="s">
        <v>8975</v>
      </c>
      <c r="N1163" s="6" t="s">
        <v>8972</v>
      </c>
      <c r="O1163" s="6">
        <f>MATCH(A1163, 'combined matches'!B$1:B$4986,0)</f>
        <v>1065</v>
      </c>
      <c r="P1163" s="6">
        <f t="shared" si="80"/>
        <v>0</v>
      </c>
      <c r="Q1163" s="6" t="b">
        <f t="shared" si="81"/>
        <v>0</v>
      </c>
      <c r="R1163" s="6" t="b">
        <f t="shared" si="82"/>
        <v>0</v>
      </c>
      <c r="S1163" s="6" t="b">
        <f t="shared" si="79"/>
        <v>0</v>
      </c>
      <c r="T1163" s="6" t="b">
        <f>IF(P1163=1, SUM(P$1:P1163))</f>
        <v>0</v>
      </c>
    </row>
    <row r="1164" spans="1:20" x14ac:dyDescent="0.2">
      <c r="A1164" s="6">
        <v>1193</v>
      </c>
      <c r="B1164" s="6" t="s">
        <v>5543</v>
      </c>
      <c r="C1164" s="6" t="s">
        <v>1449</v>
      </c>
      <c r="D1164" s="6" t="s">
        <v>854</v>
      </c>
      <c r="E1164" s="6" t="s">
        <v>1299</v>
      </c>
      <c r="F1164" s="6">
        <v>40823</v>
      </c>
      <c r="G1164" s="6">
        <v>6065892135</v>
      </c>
      <c r="H1164" s="6" t="s">
        <v>7440</v>
      </c>
      <c r="I1164" s="6" t="s">
        <v>10507</v>
      </c>
      <c r="K1164" s="6" t="s">
        <v>8710</v>
      </c>
      <c r="L1164" s="6" t="s">
        <v>8975</v>
      </c>
      <c r="N1164" s="6" t="s">
        <v>8972</v>
      </c>
      <c r="O1164" s="6">
        <f>MATCH(A1164, 'combined matches'!B$1:B$4986,0)</f>
        <v>1066</v>
      </c>
      <c r="P1164" s="6">
        <f t="shared" si="80"/>
        <v>0</v>
      </c>
      <c r="Q1164" s="6" t="b">
        <f t="shared" si="81"/>
        <v>0</v>
      </c>
      <c r="R1164" s="6" t="b">
        <f t="shared" si="82"/>
        <v>0</v>
      </c>
      <c r="S1164" s="6" t="b">
        <f t="shared" si="79"/>
        <v>0</v>
      </c>
      <c r="T1164" s="6" t="b">
        <f>IF(P1164=1, SUM(P$1:P1164))</f>
        <v>0</v>
      </c>
    </row>
    <row r="1165" spans="1:20" x14ac:dyDescent="0.2">
      <c r="A1165" s="6">
        <v>1194</v>
      </c>
      <c r="B1165" s="6" t="s">
        <v>1445</v>
      </c>
      <c r="C1165" s="6" t="s">
        <v>1446</v>
      </c>
      <c r="D1165" s="6" t="s">
        <v>1447</v>
      </c>
      <c r="E1165" s="6" t="s">
        <v>1299</v>
      </c>
      <c r="F1165" s="6">
        <v>40831</v>
      </c>
      <c r="G1165" s="6">
        <v>6065733700</v>
      </c>
      <c r="H1165" s="6" t="s">
        <v>7930</v>
      </c>
      <c r="I1165" s="6" t="s">
        <v>9240</v>
      </c>
      <c r="K1165" s="6" t="s">
        <v>8710</v>
      </c>
      <c r="L1165" s="6" t="s">
        <v>8975</v>
      </c>
      <c r="N1165" s="6" t="s">
        <v>8972</v>
      </c>
      <c r="O1165" s="6">
        <f>MATCH(A1165, 'combined matches'!B$1:B$4986,0)</f>
        <v>1067</v>
      </c>
      <c r="P1165" s="6">
        <f t="shared" si="80"/>
        <v>0</v>
      </c>
      <c r="Q1165" s="6" t="b">
        <f t="shared" si="81"/>
        <v>0</v>
      </c>
      <c r="R1165" s="6" t="b">
        <f t="shared" si="82"/>
        <v>0</v>
      </c>
      <c r="S1165" s="6" t="b">
        <f t="shared" si="79"/>
        <v>0</v>
      </c>
      <c r="T1165" s="6" t="b">
        <f>IF(P1165=1, SUM(P$1:P1165))</f>
        <v>0</v>
      </c>
    </row>
    <row r="1166" spans="1:20" x14ac:dyDescent="0.2">
      <c r="A1166" s="6">
        <v>1195</v>
      </c>
      <c r="B1166" s="6" t="s">
        <v>1222</v>
      </c>
      <c r="C1166" s="6" t="s">
        <v>7612</v>
      </c>
      <c r="D1166" s="6" t="s">
        <v>1450</v>
      </c>
      <c r="E1166" s="6" t="s">
        <v>1299</v>
      </c>
      <c r="F1166" s="6">
        <v>40447</v>
      </c>
      <c r="G1166" s="6">
        <v>6062878421</v>
      </c>
      <c r="H1166" s="6" t="s">
        <v>7931</v>
      </c>
      <c r="I1166" s="6" t="s">
        <v>9184</v>
      </c>
      <c r="K1166" s="6" t="s">
        <v>8710</v>
      </c>
      <c r="L1166" s="6" t="s">
        <v>8975</v>
      </c>
      <c r="N1166" s="6" t="s">
        <v>8972</v>
      </c>
      <c r="O1166" s="6">
        <f>MATCH(A1166, 'combined matches'!B$1:B$4986,0)</f>
        <v>1068</v>
      </c>
      <c r="P1166" s="6">
        <f t="shared" si="80"/>
        <v>0</v>
      </c>
      <c r="Q1166" s="6" t="b">
        <f t="shared" si="81"/>
        <v>0</v>
      </c>
      <c r="R1166" s="6" t="b">
        <f t="shared" si="82"/>
        <v>0</v>
      </c>
      <c r="S1166" s="6" t="b">
        <f t="shared" si="79"/>
        <v>0</v>
      </c>
      <c r="T1166" s="6" t="b">
        <f>IF(P1166=1, SUM(P$1:P1166))</f>
        <v>0</v>
      </c>
    </row>
    <row r="1167" spans="1:20" x14ac:dyDescent="0.2">
      <c r="A1167" s="6">
        <v>1196</v>
      </c>
      <c r="B1167" s="6" t="s">
        <v>1451</v>
      </c>
      <c r="C1167" s="6" t="s">
        <v>1452</v>
      </c>
      <c r="D1167" s="6" t="s">
        <v>212</v>
      </c>
      <c r="E1167" s="6" t="s">
        <v>1299</v>
      </c>
      <c r="F1167" s="6">
        <v>40456</v>
      </c>
      <c r="G1167" s="6">
        <v>6062562242</v>
      </c>
      <c r="H1167" s="6" t="s">
        <v>1452</v>
      </c>
      <c r="I1167" s="6" t="s">
        <v>9241</v>
      </c>
      <c r="K1167" s="6" t="s">
        <v>8710</v>
      </c>
      <c r="L1167" s="6" t="s">
        <v>8975</v>
      </c>
      <c r="N1167" s="6" t="s">
        <v>8972</v>
      </c>
      <c r="O1167" s="6">
        <f>MATCH(A1167, 'combined matches'!B$1:B$4986,0)</f>
        <v>1069</v>
      </c>
      <c r="P1167" s="6">
        <f t="shared" si="80"/>
        <v>0</v>
      </c>
      <c r="Q1167" s="6" t="b">
        <f t="shared" si="81"/>
        <v>0</v>
      </c>
      <c r="R1167" s="6" t="b">
        <f t="shared" si="82"/>
        <v>0</v>
      </c>
      <c r="S1167" s="6" t="b">
        <f t="shared" si="79"/>
        <v>0</v>
      </c>
      <c r="T1167" s="6" t="b">
        <f>IF(P1167=1, SUM(P$1:P1167))</f>
        <v>0</v>
      </c>
    </row>
    <row r="1168" spans="1:20" x14ac:dyDescent="0.2">
      <c r="A1168" s="6">
        <v>1197</v>
      </c>
      <c r="B1168" s="6" t="s">
        <v>11809</v>
      </c>
      <c r="C1168" s="6" t="s">
        <v>1457</v>
      </c>
      <c r="D1168" s="6" t="s">
        <v>1458</v>
      </c>
      <c r="E1168" s="6" t="s">
        <v>1299</v>
      </c>
      <c r="F1168" s="6">
        <v>40360</v>
      </c>
      <c r="G1168" s="6">
        <v>6066746396</v>
      </c>
      <c r="H1168" s="6" t="s">
        <v>1457</v>
      </c>
      <c r="I1168" s="6" t="s">
        <v>16517</v>
      </c>
      <c r="K1168" s="6" t="s">
        <v>8711</v>
      </c>
      <c r="L1168" s="6" t="s">
        <v>8975</v>
      </c>
      <c r="N1168" s="6" t="s">
        <v>11017</v>
      </c>
      <c r="O1168" s="6">
        <f>MATCH(A1168, 'combined matches'!B$1:B$4986,0)</f>
        <v>1070</v>
      </c>
      <c r="P1168" s="6">
        <f t="shared" si="80"/>
        <v>0</v>
      </c>
      <c r="Q1168" s="6" t="b">
        <f t="shared" si="81"/>
        <v>0</v>
      </c>
      <c r="R1168" s="6" t="b">
        <f t="shared" si="82"/>
        <v>0</v>
      </c>
      <c r="S1168" s="6" t="b">
        <f t="shared" si="79"/>
        <v>0</v>
      </c>
      <c r="T1168" s="6" t="b">
        <f>IF(P1168=1, SUM(P$1:P1168))</f>
        <v>0</v>
      </c>
    </row>
    <row r="1169" spans="1:20" x14ac:dyDescent="0.2">
      <c r="A1169" s="6">
        <v>1198</v>
      </c>
      <c r="B1169" s="6" t="s">
        <v>1456</v>
      </c>
      <c r="C1169" s="6" t="s">
        <v>1457</v>
      </c>
      <c r="D1169" s="6" t="s">
        <v>1458</v>
      </c>
      <c r="E1169" s="6" t="s">
        <v>1299</v>
      </c>
      <c r="F1169" s="6">
        <v>40360</v>
      </c>
      <c r="G1169" s="6">
        <v>6066742731</v>
      </c>
      <c r="H1169" s="6" t="s">
        <v>1457</v>
      </c>
      <c r="I1169" s="6" t="s">
        <v>9243</v>
      </c>
      <c r="K1169" s="6" t="s">
        <v>8711</v>
      </c>
      <c r="L1169" s="6" t="s">
        <v>8975</v>
      </c>
      <c r="N1169" s="6" t="s">
        <v>8972</v>
      </c>
      <c r="O1169" s="6">
        <f>MATCH(A1169, 'combined matches'!B$1:B$4986,0)</f>
        <v>1071</v>
      </c>
      <c r="P1169" s="6">
        <f t="shared" si="80"/>
        <v>0</v>
      </c>
      <c r="Q1169" s="6" t="b">
        <f t="shared" si="81"/>
        <v>0</v>
      </c>
      <c r="R1169" s="6" t="b">
        <f t="shared" si="82"/>
        <v>0</v>
      </c>
      <c r="S1169" s="6" t="b">
        <f t="shared" si="79"/>
        <v>0</v>
      </c>
      <c r="T1169" s="6" t="b">
        <f>IF(P1169=1, SUM(P$1:P1169))</f>
        <v>0</v>
      </c>
    </row>
    <row r="1170" spans="1:20" x14ac:dyDescent="0.2">
      <c r="A1170" s="6">
        <v>1199</v>
      </c>
      <c r="B1170" s="6" t="s">
        <v>1453</v>
      </c>
      <c r="C1170" s="6" t="s">
        <v>1454</v>
      </c>
      <c r="D1170" s="6" t="s">
        <v>1455</v>
      </c>
      <c r="E1170" s="6" t="s">
        <v>1299</v>
      </c>
      <c r="F1170" s="6">
        <v>41171</v>
      </c>
      <c r="G1170" s="6">
        <v>6067385205</v>
      </c>
      <c r="H1170" s="6" t="s">
        <v>6606</v>
      </c>
      <c r="I1170" s="6" t="s">
        <v>9242</v>
      </c>
      <c r="K1170" s="6" t="s">
        <v>8711</v>
      </c>
      <c r="L1170" s="6" t="s">
        <v>8975</v>
      </c>
      <c r="N1170" s="6" t="s">
        <v>8972</v>
      </c>
      <c r="O1170" s="6">
        <f>MATCH(A1170, 'combined matches'!B$1:B$4986,0)</f>
        <v>1072</v>
      </c>
      <c r="P1170" s="6">
        <f t="shared" si="80"/>
        <v>0</v>
      </c>
      <c r="Q1170" s="6" t="b">
        <f t="shared" si="81"/>
        <v>0</v>
      </c>
      <c r="R1170" s="6" t="b">
        <f t="shared" si="82"/>
        <v>0</v>
      </c>
      <c r="S1170" s="6" t="b">
        <f t="shared" si="79"/>
        <v>0</v>
      </c>
      <c r="T1170" s="6" t="b">
        <f>IF(P1170=1, SUM(P$1:P1170))</f>
        <v>0</v>
      </c>
    </row>
    <row r="1171" spans="1:20" x14ac:dyDescent="0.2">
      <c r="A1171" s="6">
        <v>1200</v>
      </c>
      <c r="B1171" s="6" t="s">
        <v>5544</v>
      </c>
      <c r="C1171" s="6" t="s">
        <v>1466</v>
      </c>
      <c r="D1171" s="6" t="s">
        <v>1464</v>
      </c>
      <c r="E1171" s="6" t="s">
        <v>1299</v>
      </c>
      <c r="F1171" s="6">
        <v>40351</v>
      </c>
      <c r="G1171" s="6">
        <v>6067832055</v>
      </c>
      <c r="H1171" s="6" t="s">
        <v>1466</v>
      </c>
      <c r="I1171" s="6" t="s">
        <v>10508</v>
      </c>
      <c r="K1171" s="6" t="s">
        <v>8711</v>
      </c>
      <c r="L1171" s="6" t="s">
        <v>8979</v>
      </c>
      <c r="N1171" s="6" t="s">
        <v>8972</v>
      </c>
      <c r="O1171" s="6">
        <f>MATCH(A1171, 'combined matches'!B$1:B$4986,0)</f>
        <v>1073</v>
      </c>
      <c r="P1171" s="6">
        <f t="shared" si="80"/>
        <v>0</v>
      </c>
      <c r="Q1171" s="6" t="b">
        <f t="shared" si="81"/>
        <v>0</v>
      </c>
      <c r="R1171" s="6" t="b">
        <f t="shared" si="82"/>
        <v>0</v>
      </c>
      <c r="S1171" s="6" t="b">
        <f t="shared" si="79"/>
        <v>0</v>
      </c>
      <c r="T1171" s="6" t="b">
        <f>IF(P1171=1, SUM(P$1:P1171))</f>
        <v>0</v>
      </c>
    </row>
    <row r="1172" spans="1:20" x14ac:dyDescent="0.2">
      <c r="A1172" s="6">
        <v>1201</v>
      </c>
      <c r="B1172" s="6" t="s">
        <v>1459</v>
      </c>
      <c r="C1172" s="6" t="s">
        <v>1460</v>
      </c>
      <c r="D1172" s="6" t="s">
        <v>1461</v>
      </c>
      <c r="E1172" s="6" t="s">
        <v>1299</v>
      </c>
      <c r="F1172" s="6">
        <v>41472</v>
      </c>
      <c r="G1172" s="6">
        <v>6067433744</v>
      </c>
      <c r="H1172" s="6" t="s">
        <v>6607</v>
      </c>
      <c r="I1172" s="6" t="s">
        <v>9244</v>
      </c>
      <c r="K1172" s="6" t="s">
        <v>8711</v>
      </c>
      <c r="L1172" s="6" t="s">
        <v>8975</v>
      </c>
      <c r="N1172" s="6" t="s">
        <v>8972</v>
      </c>
      <c r="O1172" s="6">
        <f>MATCH(A1172, 'combined matches'!B$1:B$4986,0)</f>
        <v>1074</v>
      </c>
      <c r="P1172" s="6">
        <f t="shared" si="80"/>
        <v>0</v>
      </c>
      <c r="Q1172" s="6" t="b">
        <f t="shared" si="81"/>
        <v>0</v>
      </c>
      <c r="R1172" s="6" t="b">
        <f t="shared" si="82"/>
        <v>0</v>
      </c>
      <c r="S1172" s="6" t="b">
        <f t="shared" si="79"/>
        <v>0</v>
      </c>
      <c r="T1172" s="6" t="b">
        <f>IF(P1172=1, SUM(P$1:P1172))</f>
        <v>0</v>
      </c>
    </row>
    <row r="1173" spans="1:20" x14ac:dyDescent="0.2">
      <c r="A1173" s="6">
        <v>1202</v>
      </c>
      <c r="B1173" s="6" t="s">
        <v>1462</v>
      </c>
      <c r="C1173" s="6" t="s">
        <v>1463</v>
      </c>
      <c r="D1173" s="6" t="s">
        <v>1464</v>
      </c>
      <c r="E1173" s="6" t="s">
        <v>1299</v>
      </c>
      <c r="F1173" s="6">
        <v>40351</v>
      </c>
      <c r="G1173" s="6">
        <v>6067848954</v>
      </c>
      <c r="H1173" s="6" t="s">
        <v>7932</v>
      </c>
      <c r="I1173" s="6" t="s">
        <v>9245</v>
      </c>
      <c r="K1173" s="6" t="s">
        <v>8711</v>
      </c>
      <c r="L1173" s="6" t="s">
        <v>8975</v>
      </c>
      <c r="N1173" s="6" t="s">
        <v>8972</v>
      </c>
      <c r="O1173" s="6">
        <f>MATCH(A1173, 'combined matches'!B$1:B$4986,0)</f>
        <v>1075</v>
      </c>
      <c r="P1173" s="6">
        <f t="shared" si="80"/>
        <v>0</v>
      </c>
      <c r="Q1173" s="6" t="b">
        <f t="shared" si="81"/>
        <v>0</v>
      </c>
      <c r="R1173" s="6" t="b">
        <f t="shared" si="82"/>
        <v>0</v>
      </c>
      <c r="S1173" s="6" t="b">
        <f t="shared" si="79"/>
        <v>0</v>
      </c>
      <c r="T1173" s="6" t="b">
        <f>IF(P1173=1, SUM(P$1:P1173))</f>
        <v>0</v>
      </c>
    </row>
    <row r="1174" spans="1:20" x14ac:dyDescent="0.2">
      <c r="A1174" s="6">
        <v>1203</v>
      </c>
      <c r="B1174" s="6" t="s">
        <v>11810</v>
      </c>
      <c r="C1174" s="6" t="s">
        <v>11811</v>
      </c>
      <c r="D1174" s="6" t="s">
        <v>1480</v>
      </c>
      <c r="E1174" s="6" t="s">
        <v>1299</v>
      </c>
      <c r="F1174" s="6">
        <v>42303</v>
      </c>
      <c r="G1174" s="6">
        <v>2706867747</v>
      </c>
      <c r="H1174" s="6" t="s">
        <v>11811</v>
      </c>
      <c r="I1174" s="6" t="s">
        <v>16523</v>
      </c>
      <c r="K1174" s="6" t="s">
        <v>8712</v>
      </c>
      <c r="L1174" s="6" t="s">
        <v>8975</v>
      </c>
      <c r="N1174" s="6" t="s">
        <v>11017</v>
      </c>
      <c r="O1174" s="6">
        <f>MATCH(A1174, 'combined matches'!B$1:B$4986,0)</f>
        <v>1076</v>
      </c>
      <c r="P1174" s="6">
        <f t="shared" si="80"/>
        <v>0</v>
      </c>
      <c r="Q1174" s="6" t="b">
        <f t="shared" si="81"/>
        <v>0</v>
      </c>
      <c r="R1174" s="6" t="b">
        <f t="shared" si="82"/>
        <v>0</v>
      </c>
      <c r="S1174" s="6" t="b">
        <f t="shared" si="79"/>
        <v>0</v>
      </c>
      <c r="T1174" s="6" t="b">
        <f>IF(P1174=1, SUM(P$1:P1174))</f>
        <v>0</v>
      </c>
    </row>
    <row r="1175" spans="1:20" x14ac:dyDescent="0.2">
      <c r="A1175" s="6">
        <v>1204</v>
      </c>
      <c r="B1175" s="6" t="s">
        <v>1478</v>
      </c>
      <c r="C1175" s="6" t="s">
        <v>1479</v>
      </c>
      <c r="D1175" s="6" t="s">
        <v>1480</v>
      </c>
      <c r="E1175" s="6" t="s">
        <v>1299</v>
      </c>
      <c r="F1175" s="6">
        <v>42302</v>
      </c>
      <c r="G1175" s="6">
        <v>2706867744</v>
      </c>
      <c r="H1175" s="6" t="s">
        <v>1479</v>
      </c>
      <c r="I1175" s="6" t="s">
        <v>9250</v>
      </c>
      <c r="K1175" s="6" t="s">
        <v>8712</v>
      </c>
      <c r="L1175" s="6" t="s">
        <v>8975</v>
      </c>
      <c r="N1175" s="6" t="s">
        <v>8972</v>
      </c>
      <c r="O1175" s="6">
        <f>MATCH(A1175, 'combined matches'!B$1:B$4986,0)</f>
        <v>1077</v>
      </c>
      <c r="P1175" s="6">
        <f t="shared" si="80"/>
        <v>0</v>
      </c>
      <c r="Q1175" s="6" t="b">
        <f t="shared" si="81"/>
        <v>0</v>
      </c>
      <c r="R1175" s="6" t="b">
        <f t="shared" si="82"/>
        <v>0</v>
      </c>
      <c r="S1175" s="6" t="b">
        <f t="shared" si="79"/>
        <v>0</v>
      </c>
      <c r="T1175" s="6" t="b">
        <f>IF(P1175=1, SUM(P$1:P1175))</f>
        <v>0</v>
      </c>
    </row>
    <row r="1176" spans="1:20" x14ac:dyDescent="0.2">
      <c r="A1176" s="6">
        <v>1205</v>
      </c>
      <c r="B1176" s="6" t="s">
        <v>1467</v>
      </c>
      <c r="C1176" s="6" t="s">
        <v>1468</v>
      </c>
      <c r="D1176" s="6" t="s">
        <v>1469</v>
      </c>
      <c r="E1176" s="6" t="s">
        <v>1299</v>
      </c>
      <c r="F1176" s="6">
        <v>42348</v>
      </c>
      <c r="G1176" s="6">
        <v>2709278803</v>
      </c>
      <c r="H1176" s="6" t="s">
        <v>1468</v>
      </c>
      <c r="I1176" s="6" t="s">
        <v>9246</v>
      </c>
      <c r="K1176" s="6" t="s">
        <v>8712</v>
      </c>
      <c r="L1176" s="6" t="s">
        <v>8975</v>
      </c>
      <c r="N1176" s="6" t="s">
        <v>8972</v>
      </c>
      <c r="O1176" s="6">
        <f>MATCH(A1176, 'combined matches'!B$1:B$4986,0)</f>
        <v>1078</v>
      </c>
      <c r="P1176" s="6">
        <f t="shared" si="80"/>
        <v>0</v>
      </c>
      <c r="Q1176" s="6" t="b">
        <f t="shared" si="81"/>
        <v>0</v>
      </c>
      <c r="R1176" s="6" t="b">
        <f t="shared" si="82"/>
        <v>0</v>
      </c>
      <c r="S1176" s="6" t="b">
        <f t="shared" si="79"/>
        <v>0</v>
      </c>
      <c r="T1176" s="6" t="b">
        <f>IF(P1176=1, SUM(P$1:P1176))</f>
        <v>0</v>
      </c>
    </row>
    <row r="1177" spans="1:20" x14ac:dyDescent="0.2">
      <c r="A1177" s="6">
        <v>1206</v>
      </c>
      <c r="B1177" s="6" t="s">
        <v>1470</v>
      </c>
      <c r="C1177" s="6" t="s">
        <v>1471</v>
      </c>
      <c r="D1177" s="6" t="s">
        <v>1472</v>
      </c>
      <c r="E1177" s="6" t="s">
        <v>1299</v>
      </c>
      <c r="F1177" s="6">
        <v>42420</v>
      </c>
      <c r="G1177" s="6">
        <v>2708263951</v>
      </c>
      <c r="H1177" s="6" t="s">
        <v>6608</v>
      </c>
      <c r="I1177" s="6" t="s">
        <v>9247</v>
      </c>
      <c r="K1177" s="6" t="s">
        <v>8712</v>
      </c>
      <c r="L1177" s="6" t="s">
        <v>8975</v>
      </c>
      <c r="N1177" s="6" t="s">
        <v>8972</v>
      </c>
      <c r="O1177" s="6">
        <f>MATCH(A1177, 'combined matches'!B$1:B$4986,0)</f>
        <v>1079</v>
      </c>
      <c r="P1177" s="6">
        <f t="shared" si="80"/>
        <v>0</v>
      </c>
      <c r="Q1177" s="6" t="b">
        <f t="shared" si="81"/>
        <v>0</v>
      </c>
      <c r="R1177" s="6" t="b">
        <f t="shared" si="82"/>
        <v>0</v>
      </c>
      <c r="S1177" s="6" t="b">
        <f t="shared" si="79"/>
        <v>0</v>
      </c>
      <c r="T1177" s="6" t="b">
        <f>IF(P1177=1, SUM(P$1:P1177))</f>
        <v>0</v>
      </c>
    </row>
    <row r="1178" spans="1:20" x14ac:dyDescent="0.2">
      <c r="A1178" s="6">
        <v>1207</v>
      </c>
      <c r="B1178" s="6" t="s">
        <v>1473</v>
      </c>
      <c r="C1178" s="6" t="s">
        <v>1474</v>
      </c>
      <c r="D1178" s="6" t="s">
        <v>1475</v>
      </c>
      <c r="E1178" s="6" t="s">
        <v>1299</v>
      </c>
      <c r="F1178" s="6">
        <v>42327</v>
      </c>
      <c r="G1178" s="6">
        <v>2702733062</v>
      </c>
      <c r="H1178" s="6" t="s">
        <v>6609</v>
      </c>
      <c r="I1178" s="6" t="s">
        <v>9248</v>
      </c>
      <c r="K1178" s="6" t="s">
        <v>8712</v>
      </c>
      <c r="L1178" s="6" t="s">
        <v>8975</v>
      </c>
      <c r="N1178" s="6" t="s">
        <v>8972</v>
      </c>
      <c r="O1178" s="6">
        <f>MATCH(A1178, 'combined matches'!B$1:B$4986,0)</f>
        <v>1080</v>
      </c>
      <c r="P1178" s="6">
        <f t="shared" si="80"/>
        <v>0</v>
      </c>
      <c r="Q1178" s="6" t="b">
        <f t="shared" si="81"/>
        <v>0</v>
      </c>
      <c r="R1178" s="6" t="b">
        <f t="shared" si="82"/>
        <v>0</v>
      </c>
      <c r="S1178" s="6" t="b">
        <f t="shared" si="79"/>
        <v>0</v>
      </c>
      <c r="T1178" s="6" t="b">
        <f>IF(P1178=1, SUM(P$1:P1178))</f>
        <v>0</v>
      </c>
    </row>
    <row r="1179" spans="1:20" x14ac:dyDescent="0.2">
      <c r="A1179" s="6">
        <v>1208</v>
      </c>
      <c r="B1179" s="6" t="s">
        <v>1476</v>
      </c>
      <c r="C1179" s="6" t="s">
        <v>1477</v>
      </c>
      <c r="D1179" s="6" t="s">
        <v>86</v>
      </c>
      <c r="E1179" s="6" t="s">
        <v>1299</v>
      </c>
      <c r="F1179" s="6">
        <v>42347</v>
      </c>
      <c r="G1179" s="6">
        <v>2702983663</v>
      </c>
      <c r="H1179" s="6" t="s">
        <v>1477</v>
      </c>
      <c r="I1179" s="6" t="s">
        <v>9249</v>
      </c>
      <c r="K1179" s="6" t="s">
        <v>8712</v>
      </c>
      <c r="L1179" s="6" t="s">
        <v>8975</v>
      </c>
      <c r="N1179" s="6" t="s">
        <v>8972</v>
      </c>
      <c r="O1179" s="6">
        <f>MATCH(A1179, 'combined matches'!B$1:B$4986,0)</f>
        <v>1081</v>
      </c>
      <c r="P1179" s="6">
        <f t="shared" si="80"/>
        <v>0</v>
      </c>
      <c r="Q1179" s="6" t="b">
        <f t="shared" si="81"/>
        <v>0</v>
      </c>
      <c r="R1179" s="6" t="b">
        <f t="shared" si="82"/>
        <v>0</v>
      </c>
      <c r="S1179" s="6" t="b">
        <f t="shared" si="79"/>
        <v>0</v>
      </c>
      <c r="T1179" s="6" t="b">
        <f>IF(P1179=1, SUM(P$1:P1179))</f>
        <v>0</v>
      </c>
    </row>
    <row r="1180" spans="1:20" x14ac:dyDescent="0.2">
      <c r="A1180" s="6">
        <v>1209</v>
      </c>
      <c r="B1180" s="6" t="s">
        <v>1481</v>
      </c>
      <c r="C1180" s="6" t="s">
        <v>1482</v>
      </c>
      <c r="D1180" s="6" t="s">
        <v>1483</v>
      </c>
      <c r="E1180" s="6" t="s">
        <v>1299</v>
      </c>
      <c r="F1180" s="6">
        <v>42437</v>
      </c>
      <c r="G1180" s="6">
        <v>2703891230</v>
      </c>
      <c r="H1180" s="6" t="s">
        <v>6610</v>
      </c>
      <c r="I1180" s="6" t="s">
        <v>9251</v>
      </c>
      <c r="K1180" s="6" t="s">
        <v>8712</v>
      </c>
      <c r="L1180" s="6" t="s">
        <v>8975</v>
      </c>
      <c r="N1180" s="6" t="s">
        <v>8972</v>
      </c>
      <c r="O1180" s="6">
        <f>MATCH(A1180, 'combined matches'!B$1:B$4986,0)</f>
        <v>1082</v>
      </c>
      <c r="P1180" s="6">
        <f t="shared" si="80"/>
        <v>0</v>
      </c>
      <c r="Q1180" s="6" t="b">
        <f t="shared" si="81"/>
        <v>0</v>
      </c>
      <c r="R1180" s="6" t="b">
        <f t="shared" si="82"/>
        <v>0</v>
      </c>
      <c r="S1180" s="6" t="b">
        <f t="shared" si="79"/>
        <v>0</v>
      </c>
      <c r="T1180" s="6" t="b">
        <f>IF(P1180=1, SUM(P$1:P1180))</f>
        <v>0</v>
      </c>
    </row>
    <row r="1181" spans="1:20" x14ac:dyDescent="0.2">
      <c r="A1181" s="6">
        <v>1210</v>
      </c>
      <c r="B1181" s="6" t="s">
        <v>1484</v>
      </c>
      <c r="C1181" s="6" t="s">
        <v>1485</v>
      </c>
      <c r="D1181" s="6" t="s">
        <v>1486</v>
      </c>
      <c r="E1181" s="6" t="s">
        <v>1299</v>
      </c>
      <c r="F1181" s="6">
        <v>42409</v>
      </c>
      <c r="G1181" s="6">
        <v>2706399315</v>
      </c>
      <c r="H1181" s="6" t="s">
        <v>6611</v>
      </c>
      <c r="I1181" s="6" t="s">
        <v>9252</v>
      </c>
      <c r="K1181" s="6" t="s">
        <v>8712</v>
      </c>
      <c r="L1181" s="6" t="s">
        <v>8975</v>
      </c>
      <c r="N1181" s="6" t="s">
        <v>8972</v>
      </c>
      <c r="O1181" s="6">
        <f>MATCH(A1181, 'combined matches'!B$1:B$4986,0)</f>
        <v>1083</v>
      </c>
      <c r="P1181" s="6">
        <f t="shared" si="80"/>
        <v>0</v>
      </c>
      <c r="Q1181" s="6" t="b">
        <f t="shared" si="81"/>
        <v>0</v>
      </c>
      <c r="R1181" s="6" t="b">
        <f t="shared" si="82"/>
        <v>0</v>
      </c>
      <c r="S1181" s="6" t="b">
        <f t="shared" si="79"/>
        <v>0</v>
      </c>
      <c r="T1181" s="6" t="b">
        <f>IF(P1181=1, SUM(P$1:P1181))</f>
        <v>0</v>
      </c>
    </row>
    <row r="1182" spans="1:20" x14ac:dyDescent="0.2">
      <c r="A1182" s="6">
        <v>1211</v>
      </c>
      <c r="B1182" s="6" t="s">
        <v>11812</v>
      </c>
      <c r="C1182" s="6" t="s">
        <v>11813</v>
      </c>
      <c r="D1182" s="6" t="s">
        <v>1501</v>
      </c>
      <c r="E1182" s="6" t="s">
        <v>1299</v>
      </c>
      <c r="F1182" s="6">
        <v>41701</v>
      </c>
      <c r="G1182" s="6">
        <v>6064392361</v>
      </c>
      <c r="H1182" s="6" t="s">
        <v>11814</v>
      </c>
      <c r="I1182" s="6" t="s">
        <v>16524</v>
      </c>
      <c r="K1182" s="6" t="s">
        <v>8713</v>
      </c>
      <c r="L1182" s="6" t="s">
        <v>8975</v>
      </c>
      <c r="N1182" s="6" t="s">
        <v>11017</v>
      </c>
      <c r="O1182" s="6">
        <f>MATCH(A1182, 'combined matches'!B$1:B$4986,0)</f>
        <v>1084</v>
      </c>
      <c r="P1182" s="6">
        <f t="shared" si="80"/>
        <v>0</v>
      </c>
      <c r="Q1182" s="6" t="b">
        <f t="shared" si="81"/>
        <v>0</v>
      </c>
      <c r="R1182" s="6" t="b">
        <f t="shared" si="82"/>
        <v>0</v>
      </c>
      <c r="S1182" s="6" t="b">
        <f t="shared" si="79"/>
        <v>0</v>
      </c>
      <c r="T1182" s="6" t="b">
        <f>IF(P1182=1, SUM(P$1:P1182))</f>
        <v>0</v>
      </c>
    </row>
    <row r="1183" spans="1:20" x14ac:dyDescent="0.2">
      <c r="A1183" s="6">
        <v>1212</v>
      </c>
      <c r="B1183" s="6" t="s">
        <v>1505</v>
      </c>
      <c r="C1183" s="6" t="s">
        <v>1506</v>
      </c>
      <c r="D1183" s="6" t="s">
        <v>1507</v>
      </c>
      <c r="E1183" s="6" t="s">
        <v>1299</v>
      </c>
      <c r="F1183" s="6">
        <v>41822</v>
      </c>
      <c r="G1183" s="6">
        <v>6067853144</v>
      </c>
      <c r="H1183" s="6" t="s">
        <v>7935</v>
      </c>
      <c r="I1183" s="6" t="s">
        <v>9259</v>
      </c>
      <c r="K1183" s="6" t="s">
        <v>8713</v>
      </c>
      <c r="L1183" s="6" t="s">
        <v>8975</v>
      </c>
      <c r="N1183" s="6" t="s">
        <v>8972</v>
      </c>
      <c r="O1183" s="6">
        <f>MATCH(A1183, 'combined matches'!B$1:B$4986,0)</f>
        <v>1085</v>
      </c>
      <c r="P1183" s="6">
        <f t="shared" si="80"/>
        <v>0</v>
      </c>
      <c r="Q1183" s="6" t="b">
        <f t="shared" si="81"/>
        <v>0</v>
      </c>
      <c r="R1183" s="6" t="b">
        <f t="shared" si="82"/>
        <v>0</v>
      </c>
      <c r="S1183" s="6" t="b">
        <f t="shared" si="79"/>
        <v>0</v>
      </c>
      <c r="T1183" s="6" t="b">
        <f>IF(P1183=1, SUM(P$1:P1183))</f>
        <v>0</v>
      </c>
    </row>
    <row r="1184" spans="1:20" x14ac:dyDescent="0.2">
      <c r="A1184" s="6">
        <v>1213</v>
      </c>
      <c r="B1184" s="6" t="s">
        <v>1487</v>
      </c>
      <c r="C1184" s="6" t="s">
        <v>1488</v>
      </c>
      <c r="D1184" s="6" t="s">
        <v>1489</v>
      </c>
      <c r="E1184" s="6" t="s">
        <v>1299</v>
      </c>
      <c r="F1184" s="6">
        <v>41311</v>
      </c>
      <c r="G1184" s="6">
        <v>6064642492</v>
      </c>
      <c r="H1184" s="6" t="s">
        <v>7933</v>
      </c>
      <c r="I1184" s="6" t="s">
        <v>9253</v>
      </c>
      <c r="K1184" s="6" t="s">
        <v>8713</v>
      </c>
      <c r="L1184" s="6" t="s">
        <v>8975</v>
      </c>
      <c r="N1184" s="6" t="s">
        <v>8972</v>
      </c>
      <c r="O1184" s="6">
        <f>MATCH(A1184, 'combined matches'!B$1:B$4986,0)</f>
        <v>1086</v>
      </c>
      <c r="P1184" s="6">
        <f t="shared" si="80"/>
        <v>0</v>
      </c>
      <c r="Q1184" s="6" t="b">
        <f t="shared" si="81"/>
        <v>0</v>
      </c>
      <c r="R1184" s="6" t="b">
        <f t="shared" si="82"/>
        <v>0</v>
      </c>
      <c r="S1184" s="6" t="b">
        <f t="shared" si="79"/>
        <v>0</v>
      </c>
      <c r="T1184" s="6" t="b">
        <f>IF(P1184=1, SUM(P$1:P1184))</f>
        <v>0</v>
      </c>
    </row>
    <row r="1185" spans="1:20" x14ac:dyDescent="0.2">
      <c r="A1185" s="6">
        <v>1214</v>
      </c>
      <c r="B1185" s="6" t="s">
        <v>1490</v>
      </c>
      <c r="C1185" s="6" t="s">
        <v>1491</v>
      </c>
      <c r="D1185" s="6" t="s">
        <v>1492</v>
      </c>
      <c r="E1185" s="6" t="s">
        <v>1299</v>
      </c>
      <c r="F1185" s="6">
        <v>41749</v>
      </c>
      <c r="G1185" s="6">
        <v>6066722393</v>
      </c>
      <c r="H1185" s="6" t="s">
        <v>1491</v>
      </c>
      <c r="I1185" s="6" t="s">
        <v>9254</v>
      </c>
      <c r="K1185" s="6" t="s">
        <v>8713</v>
      </c>
      <c r="L1185" s="6" t="s">
        <v>8975</v>
      </c>
      <c r="N1185" s="6" t="s">
        <v>8972</v>
      </c>
      <c r="O1185" s="6">
        <f>MATCH(A1185, 'combined matches'!B$1:B$4986,0)</f>
        <v>1087</v>
      </c>
      <c r="P1185" s="6">
        <f t="shared" si="80"/>
        <v>0</v>
      </c>
      <c r="Q1185" s="6" t="b">
        <f t="shared" si="81"/>
        <v>0</v>
      </c>
      <c r="R1185" s="6" t="b">
        <f t="shared" si="82"/>
        <v>0</v>
      </c>
      <c r="S1185" s="6" t="b">
        <f t="shared" si="79"/>
        <v>0</v>
      </c>
      <c r="T1185" s="6" t="b">
        <f>IF(P1185=1, SUM(P$1:P1185))</f>
        <v>0</v>
      </c>
    </row>
    <row r="1186" spans="1:20" x14ac:dyDescent="0.2">
      <c r="A1186" s="6">
        <v>1215</v>
      </c>
      <c r="B1186" s="6" t="s">
        <v>1493</v>
      </c>
      <c r="C1186" s="6" t="s">
        <v>1494</v>
      </c>
      <c r="D1186" s="6" t="s">
        <v>1495</v>
      </c>
      <c r="E1186" s="6" t="s">
        <v>1299</v>
      </c>
      <c r="F1186" s="6">
        <v>41858</v>
      </c>
      <c r="G1186" s="6">
        <v>6066332945</v>
      </c>
      <c r="H1186" s="6" t="s">
        <v>7934</v>
      </c>
      <c r="I1186" s="6" t="s">
        <v>9255</v>
      </c>
      <c r="K1186" s="6" t="s">
        <v>8713</v>
      </c>
      <c r="L1186" s="6" t="s">
        <v>8975</v>
      </c>
      <c r="N1186" s="6" t="s">
        <v>8972</v>
      </c>
      <c r="O1186" s="6">
        <f>MATCH(A1186, 'combined matches'!B$1:B$4986,0)</f>
        <v>1088</v>
      </c>
      <c r="P1186" s="6">
        <f t="shared" si="80"/>
        <v>0</v>
      </c>
      <c r="Q1186" s="6" t="b">
        <f t="shared" si="81"/>
        <v>0</v>
      </c>
      <c r="R1186" s="6" t="b">
        <f t="shared" si="82"/>
        <v>0</v>
      </c>
      <c r="S1186" s="6" t="b">
        <f t="shared" si="79"/>
        <v>0</v>
      </c>
      <c r="T1186" s="6" t="b">
        <f>IF(P1186=1, SUM(P$1:P1186))</f>
        <v>0</v>
      </c>
    </row>
    <row r="1187" spans="1:20" x14ac:dyDescent="0.2">
      <c r="A1187" s="6">
        <v>1216</v>
      </c>
      <c r="B1187" s="6" t="s">
        <v>1496</v>
      </c>
      <c r="C1187" s="6" t="s">
        <v>1497</v>
      </c>
      <c r="D1187" s="6" t="s">
        <v>1498</v>
      </c>
      <c r="E1187" s="6" t="s">
        <v>1299</v>
      </c>
      <c r="F1187" s="6">
        <v>41314</v>
      </c>
      <c r="G1187" s="6">
        <v>6065935181</v>
      </c>
      <c r="H1187" s="6" t="s">
        <v>6612</v>
      </c>
      <c r="I1187" s="6" t="s">
        <v>9256</v>
      </c>
      <c r="K1187" s="6" t="s">
        <v>8713</v>
      </c>
      <c r="L1187" s="6" t="s">
        <v>8975</v>
      </c>
      <c r="N1187" s="6" t="s">
        <v>8972</v>
      </c>
      <c r="O1187" s="6">
        <f>MATCH(A1187, 'combined matches'!B$1:B$4986,0)</f>
        <v>1089</v>
      </c>
      <c r="P1187" s="6">
        <f t="shared" si="80"/>
        <v>0</v>
      </c>
      <c r="Q1187" s="6" t="b">
        <f t="shared" si="81"/>
        <v>0</v>
      </c>
      <c r="R1187" s="6" t="b">
        <f t="shared" si="82"/>
        <v>0</v>
      </c>
      <c r="S1187" s="6" t="b">
        <f t="shared" si="79"/>
        <v>0</v>
      </c>
      <c r="T1187" s="6" t="b">
        <f>IF(P1187=1, SUM(P$1:P1187))</f>
        <v>0</v>
      </c>
    </row>
    <row r="1188" spans="1:20" x14ac:dyDescent="0.2">
      <c r="A1188" s="6">
        <v>1217</v>
      </c>
      <c r="B1188" s="6" t="s">
        <v>1499</v>
      </c>
      <c r="C1188" s="6" t="s">
        <v>1500</v>
      </c>
      <c r="D1188" s="6" t="s">
        <v>1501</v>
      </c>
      <c r="E1188" s="6" t="s">
        <v>1299</v>
      </c>
      <c r="F1188" s="6">
        <v>41701</v>
      </c>
      <c r="G1188" s="6">
        <v>6064362196</v>
      </c>
      <c r="H1188" s="6" t="s">
        <v>1500</v>
      </c>
      <c r="I1188" s="6" t="s">
        <v>9257</v>
      </c>
      <c r="K1188" s="6" t="s">
        <v>8713</v>
      </c>
      <c r="L1188" s="6" t="s">
        <v>8975</v>
      </c>
      <c r="N1188" s="6" t="s">
        <v>8972</v>
      </c>
      <c r="O1188" s="6">
        <f>MATCH(A1188, 'combined matches'!B$1:B$4986,0)</f>
        <v>1090</v>
      </c>
      <c r="P1188" s="6">
        <f t="shared" si="80"/>
        <v>0</v>
      </c>
      <c r="Q1188" s="6" t="b">
        <f t="shared" si="81"/>
        <v>0</v>
      </c>
      <c r="R1188" s="6" t="b">
        <f t="shared" si="82"/>
        <v>0</v>
      </c>
      <c r="S1188" s="6" t="b">
        <f t="shared" si="79"/>
        <v>0</v>
      </c>
      <c r="T1188" s="6" t="b">
        <f>IF(P1188=1, SUM(P$1:P1188))</f>
        <v>0</v>
      </c>
    </row>
    <row r="1189" spans="1:20" x14ac:dyDescent="0.2">
      <c r="A1189" s="6">
        <v>1218</v>
      </c>
      <c r="B1189" s="6" t="s">
        <v>1502</v>
      </c>
      <c r="C1189" s="6" t="s">
        <v>1503</v>
      </c>
      <c r="D1189" s="6" t="s">
        <v>1504</v>
      </c>
      <c r="E1189" s="6" t="s">
        <v>1299</v>
      </c>
      <c r="F1189" s="6">
        <v>41301</v>
      </c>
      <c r="G1189" s="6">
        <v>6066683185</v>
      </c>
      <c r="H1189" s="6" t="s">
        <v>6613</v>
      </c>
      <c r="I1189" s="6" t="s">
        <v>9258</v>
      </c>
      <c r="K1189" s="6" t="s">
        <v>8713</v>
      </c>
      <c r="L1189" s="6" t="s">
        <v>8975</v>
      </c>
      <c r="N1189" s="6" t="s">
        <v>8972</v>
      </c>
      <c r="O1189" s="6">
        <f>MATCH(A1189, 'combined matches'!B$1:B$4986,0)</f>
        <v>1091</v>
      </c>
      <c r="P1189" s="6">
        <f t="shared" si="80"/>
        <v>0</v>
      </c>
      <c r="Q1189" s="6" t="b">
        <f t="shared" si="81"/>
        <v>0</v>
      </c>
      <c r="R1189" s="6" t="b">
        <f t="shared" si="82"/>
        <v>0</v>
      </c>
      <c r="S1189" s="6" t="b">
        <f t="shared" si="79"/>
        <v>0</v>
      </c>
      <c r="T1189" s="6" t="b">
        <f>IF(P1189=1, SUM(P$1:P1189))</f>
        <v>0</v>
      </c>
    </row>
    <row r="1190" spans="1:20" x14ac:dyDescent="0.2">
      <c r="A1190" s="6">
        <v>1219</v>
      </c>
      <c r="B1190" s="6" t="s">
        <v>11815</v>
      </c>
      <c r="C1190" s="6" t="s">
        <v>1531</v>
      </c>
      <c r="D1190" s="6" t="s">
        <v>501</v>
      </c>
      <c r="E1190" s="6" t="s">
        <v>1299</v>
      </c>
      <c r="F1190" s="6">
        <v>42501</v>
      </c>
      <c r="G1190" s="6">
        <v>6066784761</v>
      </c>
      <c r="H1190" s="6" t="s">
        <v>1531</v>
      </c>
      <c r="I1190" s="6" t="s">
        <v>16525</v>
      </c>
      <c r="K1190" s="6" t="s">
        <v>8714</v>
      </c>
      <c r="L1190" s="6" t="s">
        <v>8975</v>
      </c>
      <c r="N1190" s="6" t="s">
        <v>11017</v>
      </c>
      <c r="O1190" s="6">
        <f>MATCH(A1190, 'combined matches'!B$1:B$4986,0)</f>
        <v>1092</v>
      </c>
      <c r="P1190" s="6">
        <f t="shared" si="80"/>
        <v>0</v>
      </c>
      <c r="Q1190" s="6" t="b">
        <f t="shared" si="81"/>
        <v>0</v>
      </c>
      <c r="R1190" s="6" t="b">
        <f t="shared" si="82"/>
        <v>0</v>
      </c>
      <c r="S1190" s="6" t="b">
        <f t="shared" si="79"/>
        <v>0</v>
      </c>
      <c r="T1190" s="6" t="b">
        <f>IF(P1190=1, SUM(P$1:P1190))</f>
        <v>0</v>
      </c>
    </row>
    <row r="1191" spans="1:20" x14ac:dyDescent="0.2">
      <c r="A1191" s="6">
        <v>1220</v>
      </c>
      <c r="B1191" s="6" t="s">
        <v>1508</v>
      </c>
      <c r="C1191" s="6" t="s">
        <v>1509</v>
      </c>
      <c r="D1191" s="6" t="s">
        <v>519</v>
      </c>
      <c r="E1191" s="6" t="s">
        <v>1299</v>
      </c>
      <c r="F1191" s="6">
        <v>42728</v>
      </c>
      <c r="G1191" s="6">
        <v>2703842286</v>
      </c>
      <c r="H1191" s="6" t="s">
        <v>6614</v>
      </c>
      <c r="I1191" s="6" t="s">
        <v>9260</v>
      </c>
      <c r="K1191" s="6" t="s">
        <v>8714</v>
      </c>
      <c r="L1191" s="6" t="s">
        <v>8975</v>
      </c>
      <c r="N1191" s="6" t="s">
        <v>8972</v>
      </c>
      <c r="O1191" s="6">
        <f>MATCH(A1191, 'combined matches'!B$1:B$4986,0)</f>
        <v>1093</v>
      </c>
      <c r="P1191" s="6">
        <f t="shared" si="80"/>
        <v>0</v>
      </c>
      <c r="Q1191" s="6" t="b">
        <f t="shared" si="81"/>
        <v>0</v>
      </c>
      <c r="R1191" s="6" t="b">
        <f t="shared" si="82"/>
        <v>0</v>
      </c>
      <c r="S1191" s="6" t="b">
        <f t="shared" si="79"/>
        <v>0</v>
      </c>
      <c r="T1191" s="6" t="b">
        <f>IF(P1191=1, SUM(P$1:P1191))</f>
        <v>0</v>
      </c>
    </row>
    <row r="1192" spans="1:20" x14ac:dyDescent="0.2">
      <c r="A1192" s="6">
        <v>1221</v>
      </c>
      <c r="B1192" s="6" t="s">
        <v>1510</v>
      </c>
      <c r="C1192" s="6" t="s">
        <v>1511</v>
      </c>
      <c r="D1192" s="6" t="s">
        <v>1512</v>
      </c>
      <c r="E1192" s="6" t="s">
        <v>1299</v>
      </c>
      <c r="F1192" s="6">
        <v>42539</v>
      </c>
      <c r="G1192" s="6">
        <v>6067876911</v>
      </c>
      <c r="H1192" s="6" t="s">
        <v>1511</v>
      </c>
      <c r="I1192" s="6" t="s">
        <v>9261</v>
      </c>
      <c r="K1192" s="6" t="s">
        <v>8714</v>
      </c>
      <c r="L1192" s="6" t="s">
        <v>8975</v>
      </c>
      <c r="N1192" s="6" t="s">
        <v>8972</v>
      </c>
      <c r="O1192" s="6">
        <f>MATCH(A1192, 'combined matches'!B$1:B$4986,0)</f>
        <v>1094</v>
      </c>
      <c r="P1192" s="6">
        <f t="shared" si="80"/>
        <v>0</v>
      </c>
      <c r="Q1192" s="6" t="b">
        <f t="shared" si="81"/>
        <v>0</v>
      </c>
      <c r="R1192" s="6" t="b">
        <f t="shared" si="82"/>
        <v>0</v>
      </c>
      <c r="S1192" s="6" t="b">
        <f t="shared" si="79"/>
        <v>0</v>
      </c>
      <c r="T1192" s="6" t="b">
        <f>IF(P1192=1, SUM(P$1:P1192))</f>
        <v>0</v>
      </c>
    </row>
    <row r="1193" spans="1:20" x14ac:dyDescent="0.2">
      <c r="A1193" s="6">
        <v>1222</v>
      </c>
      <c r="B1193" s="6" t="s">
        <v>1513</v>
      </c>
      <c r="C1193" s="6" t="s">
        <v>1514</v>
      </c>
      <c r="D1193" s="6" t="s">
        <v>206</v>
      </c>
      <c r="E1193" s="6" t="s">
        <v>1299</v>
      </c>
      <c r="F1193" s="6">
        <v>42602</v>
      </c>
      <c r="G1193" s="6">
        <v>6063875711</v>
      </c>
      <c r="H1193" s="6" t="s">
        <v>6615</v>
      </c>
      <c r="I1193" s="6" t="s">
        <v>9262</v>
      </c>
      <c r="K1193" s="6" t="s">
        <v>8714</v>
      </c>
      <c r="L1193" s="6" t="s">
        <v>8975</v>
      </c>
      <c r="N1193" s="6" t="s">
        <v>8972</v>
      </c>
      <c r="O1193" s="6">
        <f>MATCH(A1193, 'combined matches'!B$1:B$4986,0)</f>
        <v>1095</v>
      </c>
      <c r="P1193" s="6">
        <f t="shared" si="80"/>
        <v>0</v>
      </c>
      <c r="Q1193" s="6" t="b">
        <f t="shared" si="81"/>
        <v>0</v>
      </c>
      <c r="R1193" s="6" t="b">
        <f t="shared" si="82"/>
        <v>0</v>
      </c>
      <c r="S1193" s="6" t="b">
        <f t="shared" si="79"/>
        <v>0</v>
      </c>
      <c r="T1193" s="6" t="b">
        <f>IF(P1193=1, SUM(P$1:P1193))</f>
        <v>0</v>
      </c>
    </row>
    <row r="1194" spans="1:20" x14ac:dyDescent="0.2">
      <c r="A1194" s="6">
        <v>1223</v>
      </c>
      <c r="B1194" s="6" t="s">
        <v>1515</v>
      </c>
      <c r="C1194" s="6" t="s">
        <v>1516</v>
      </c>
      <c r="D1194" s="6" t="s">
        <v>1517</v>
      </c>
      <c r="E1194" s="6" t="s">
        <v>1299</v>
      </c>
      <c r="F1194" s="6">
        <v>42717</v>
      </c>
      <c r="G1194" s="6">
        <v>2708642206</v>
      </c>
      <c r="H1194" s="6" t="s">
        <v>6616</v>
      </c>
      <c r="I1194" s="6" t="s">
        <v>9263</v>
      </c>
      <c r="K1194" s="6" t="s">
        <v>8714</v>
      </c>
      <c r="L1194" s="6" t="s">
        <v>8975</v>
      </c>
      <c r="N1194" s="6" t="s">
        <v>8972</v>
      </c>
      <c r="O1194" s="6">
        <f>MATCH(A1194, 'combined matches'!B$1:B$4986,0)</f>
        <v>1096</v>
      </c>
      <c r="P1194" s="6">
        <f t="shared" si="80"/>
        <v>0</v>
      </c>
      <c r="Q1194" s="6" t="b">
        <f t="shared" si="81"/>
        <v>0</v>
      </c>
      <c r="R1194" s="6" t="b">
        <f t="shared" si="82"/>
        <v>0</v>
      </c>
      <c r="S1194" s="6" t="b">
        <f t="shared" si="79"/>
        <v>0</v>
      </c>
      <c r="T1194" s="6" t="b">
        <f>IF(P1194=1, SUM(P$1:P1194))</f>
        <v>0</v>
      </c>
    </row>
    <row r="1195" spans="1:20" x14ac:dyDescent="0.2">
      <c r="A1195" s="6">
        <v>1224</v>
      </c>
      <c r="B1195" s="6" t="s">
        <v>1518</v>
      </c>
      <c r="C1195" s="6" t="s">
        <v>1519</v>
      </c>
      <c r="D1195" s="6" t="s">
        <v>357</v>
      </c>
      <c r="E1195" s="6" t="s">
        <v>1299</v>
      </c>
      <c r="F1195" s="6">
        <v>42743</v>
      </c>
      <c r="G1195" s="6">
        <v>2709324341</v>
      </c>
      <c r="H1195" s="6" t="s">
        <v>6617</v>
      </c>
      <c r="I1195" s="6" t="s">
        <v>9264</v>
      </c>
      <c r="K1195" s="6" t="s">
        <v>8714</v>
      </c>
      <c r="L1195" s="6" t="s">
        <v>8975</v>
      </c>
      <c r="N1195" s="6" t="s">
        <v>8972</v>
      </c>
      <c r="O1195" s="6">
        <f>MATCH(A1195, 'combined matches'!B$1:B$4986,0)</f>
        <v>1097</v>
      </c>
      <c r="P1195" s="6">
        <f t="shared" si="80"/>
        <v>0</v>
      </c>
      <c r="Q1195" s="6" t="b">
        <f t="shared" si="81"/>
        <v>0</v>
      </c>
      <c r="R1195" s="6" t="b">
        <f t="shared" si="82"/>
        <v>0</v>
      </c>
      <c r="S1195" s="6" t="b">
        <f t="shared" si="79"/>
        <v>0</v>
      </c>
      <c r="T1195" s="6" t="b">
        <f>IF(P1195=1, SUM(P$1:P1195))</f>
        <v>0</v>
      </c>
    </row>
    <row r="1196" spans="1:20" x14ac:dyDescent="0.2">
      <c r="A1196" s="6">
        <v>1225</v>
      </c>
      <c r="B1196" s="6" t="s">
        <v>1520</v>
      </c>
      <c r="C1196" s="6" t="s">
        <v>1521</v>
      </c>
      <c r="D1196" s="6" t="s">
        <v>1522</v>
      </c>
      <c r="E1196" s="6" t="s">
        <v>1299</v>
      </c>
      <c r="F1196" s="6">
        <v>42653</v>
      </c>
      <c r="G1196" s="6">
        <v>6063762412</v>
      </c>
      <c r="H1196" s="6" t="s">
        <v>6618</v>
      </c>
      <c r="I1196" s="6" t="s">
        <v>9265</v>
      </c>
      <c r="K1196" s="6" t="s">
        <v>8714</v>
      </c>
      <c r="L1196" s="6" t="s">
        <v>8975</v>
      </c>
      <c r="N1196" s="6" t="s">
        <v>8972</v>
      </c>
      <c r="O1196" s="6">
        <f>MATCH(A1196, 'combined matches'!B$1:B$4986,0)</f>
        <v>1098</v>
      </c>
      <c r="P1196" s="6">
        <f t="shared" si="80"/>
        <v>0</v>
      </c>
      <c r="Q1196" s="6" t="b">
        <f t="shared" si="81"/>
        <v>0</v>
      </c>
      <c r="R1196" s="6" t="b">
        <f t="shared" si="82"/>
        <v>0</v>
      </c>
      <c r="S1196" s="6" t="b">
        <f t="shared" si="79"/>
        <v>0</v>
      </c>
      <c r="T1196" s="6" t="b">
        <f>IF(P1196=1, SUM(P$1:P1196))</f>
        <v>0</v>
      </c>
    </row>
    <row r="1197" spans="1:20" x14ac:dyDescent="0.2">
      <c r="A1197" s="6">
        <v>1226</v>
      </c>
      <c r="B1197" s="6" t="s">
        <v>1530</v>
      </c>
      <c r="C1197" s="6" t="s">
        <v>1531</v>
      </c>
      <c r="D1197" s="6" t="s">
        <v>501</v>
      </c>
      <c r="E1197" s="6" t="s">
        <v>1299</v>
      </c>
      <c r="F1197" s="6">
        <v>42501</v>
      </c>
      <c r="G1197" s="6">
        <v>6066794416</v>
      </c>
      <c r="H1197" s="6" t="s">
        <v>1531</v>
      </c>
      <c r="I1197" s="6" t="s">
        <v>9269</v>
      </c>
      <c r="K1197" s="6" t="s">
        <v>8714</v>
      </c>
      <c r="L1197" s="6" t="s">
        <v>8975</v>
      </c>
      <c r="N1197" s="6" t="s">
        <v>8972</v>
      </c>
      <c r="O1197" s="6">
        <f>MATCH(A1197, 'combined matches'!B$1:B$4986,0)</f>
        <v>1099</v>
      </c>
      <c r="P1197" s="6">
        <f t="shared" si="80"/>
        <v>0</v>
      </c>
      <c r="Q1197" s="6" t="b">
        <f t="shared" si="81"/>
        <v>0</v>
      </c>
      <c r="R1197" s="6" t="b">
        <f t="shared" si="82"/>
        <v>0</v>
      </c>
      <c r="S1197" s="6" t="b">
        <f t="shared" si="79"/>
        <v>0</v>
      </c>
      <c r="T1197" s="6" t="b">
        <f>IF(P1197=1, SUM(P$1:P1197))</f>
        <v>0</v>
      </c>
    </row>
    <row r="1198" spans="1:20" x14ac:dyDescent="0.2">
      <c r="A1198" s="6">
        <v>1227</v>
      </c>
      <c r="B1198" s="6" t="s">
        <v>1523</v>
      </c>
      <c r="C1198" s="6" t="s">
        <v>1524</v>
      </c>
      <c r="D1198" s="6" t="s">
        <v>1525</v>
      </c>
      <c r="E1198" s="6" t="s">
        <v>1299</v>
      </c>
      <c r="F1198" s="6">
        <v>42629</v>
      </c>
      <c r="G1198" s="6">
        <v>2703432181</v>
      </c>
      <c r="H1198" s="6" t="s">
        <v>6619</v>
      </c>
      <c r="I1198" s="6" t="s">
        <v>9266</v>
      </c>
      <c r="K1198" s="6" t="s">
        <v>8714</v>
      </c>
      <c r="L1198" s="6" t="s">
        <v>8975</v>
      </c>
      <c r="N1198" s="6" t="s">
        <v>8972</v>
      </c>
      <c r="O1198" s="6">
        <f>MATCH(A1198, 'combined matches'!B$1:B$4986,0)</f>
        <v>1100</v>
      </c>
      <c r="P1198" s="6">
        <f t="shared" si="80"/>
        <v>0</v>
      </c>
      <c r="Q1198" s="6" t="b">
        <f t="shared" si="81"/>
        <v>0</v>
      </c>
      <c r="R1198" s="6" t="b">
        <f t="shared" si="82"/>
        <v>0</v>
      </c>
      <c r="S1198" s="6" t="b">
        <f t="shared" si="79"/>
        <v>0</v>
      </c>
      <c r="T1198" s="6" t="b">
        <f>IF(P1198=1, SUM(P$1:P1198))</f>
        <v>0</v>
      </c>
    </row>
    <row r="1199" spans="1:20" x14ac:dyDescent="0.2">
      <c r="A1199" s="6">
        <v>1228</v>
      </c>
      <c r="B1199" s="6" t="s">
        <v>1279</v>
      </c>
      <c r="C1199" s="6" t="s">
        <v>1526</v>
      </c>
      <c r="D1199" s="6" t="s">
        <v>1527</v>
      </c>
      <c r="E1199" s="6" t="s">
        <v>1299</v>
      </c>
      <c r="F1199" s="6">
        <v>42718</v>
      </c>
      <c r="G1199" s="6">
        <v>2704654191</v>
      </c>
      <c r="H1199" s="6" t="s">
        <v>6620</v>
      </c>
      <c r="I1199" s="6" t="s">
        <v>9267</v>
      </c>
      <c r="K1199" s="6" t="s">
        <v>8714</v>
      </c>
      <c r="L1199" s="6" t="s">
        <v>8975</v>
      </c>
      <c r="N1199" s="6" t="s">
        <v>8972</v>
      </c>
      <c r="O1199" s="6">
        <f>MATCH(A1199, 'combined matches'!B$1:B$4986,0)</f>
        <v>1101</v>
      </c>
      <c r="P1199" s="6">
        <f t="shared" si="80"/>
        <v>0</v>
      </c>
      <c r="Q1199" s="6" t="b">
        <f t="shared" si="81"/>
        <v>0</v>
      </c>
      <c r="R1199" s="6" t="b">
        <f t="shared" si="82"/>
        <v>0</v>
      </c>
      <c r="S1199" s="6" t="b">
        <f t="shared" si="79"/>
        <v>0</v>
      </c>
      <c r="T1199" s="6" t="b">
        <f>IF(P1199=1, SUM(P$1:P1199))</f>
        <v>0</v>
      </c>
    </row>
    <row r="1200" spans="1:20" x14ac:dyDescent="0.2">
      <c r="A1200" s="6">
        <v>1229</v>
      </c>
      <c r="B1200" s="6" t="s">
        <v>1528</v>
      </c>
      <c r="C1200" s="6" t="s">
        <v>1529</v>
      </c>
      <c r="D1200" s="6" t="s">
        <v>198</v>
      </c>
      <c r="E1200" s="6" t="s">
        <v>1299</v>
      </c>
      <c r="F1200" s="6">
        <v>42633</v>
      </c>
      <c r="G1200" s="6">
        <v>6063489349</v>
      </c>
      <c r="H1200" s="6" t="s">
        <v>6621</v>
      </c>
      <c r="I1200" s="6" t="s">
        <v>9268</v>
      </c>
      <c r="K1200" s="6" t="s">
        <v>8714</v>
      </c>
      <c r="L1200" s="6" t="s">
        <v>8975</v>
      </c>
      <c r="N1200" s="6" t="s">
        <v>8972</v>
      </c>
      <c r="O1200" s="6">
        <f>MATCH(A1200, 'combined matches'!B$1:B$4986,0)</f>
        <v>1102</v>
      </c>
      <c r="P1200" s="6">
        <f t="shared" si="80"/>
        <v>0</v>
      </c>
      <c r="Q1200" s="6" t="b">
        <f t="shared" si="81"/>
        <v>0</v>
      </c>
      <c r="R1200" s="6" t="b">
        <f t="shared" si="82"/>
        <v>0</v>
      </c>
      <c r="S1200" s="6" t="b">
        <f t="shared" si="79"/>
        <v>0</v>
      </c>
      <c r="T1200" s="6" t="b">
        <f>IF(P1200=1, SUM(P$1:P1200))</f>
        <v>0</v>
      </c>
    </row>
    <row r="1201" spans="1:20" x14ac:dyDescent="0.2">
      <c r="A1201" s="6">
        <v>1230</v>
      </c>
      <c r="B1201" s="6" t="s">
        <v>11796</v>
      </c>
      <c r="C1201" s="6" t="s">
        <v>11798</v>
      </c>
      <c r="D1201" s="6" t="s">
        <v>1409</v>
      </c>
      <c r="E1201" s="6" t="s">
        <v>1299</v>
      </c>
      <c r="F1201" s="6">
        <v>40204</v>
      </c>
      <c r="G1201" s="6">
        <v>5025746759</v>
      </c>
      <c r="H1201" s="6" t="s">
        <v>20902</v>
      </c>
      <c r="I1201" s="6" t="s">
        <v>20903</v>
      </c>
      <c r="K1201" s="6" t="s">
        <v>8715</v>
      </c>
      <c r="L1201" s="6" t="s">
        <v>8975</v>
      </c>
      <c r="N1201" s="6" t="s">
        <v>11017</v>
      </c>
      <c r="O1201" s="6">
        <f>MATCH(A1201, 'combined matches'!B$1:B$4986,0)</f>
        <v>1103</v>
      </c>
      <c r="P1201" s="6">
        <f t="shared" si="80"/>
        <v>0</v>
      </c>
      <c r="Q1201" s="6" t="b">
        <f t="shared" si="81"/>
        <v>0</v>
      </c>
      <c r="R1201" s="6" t="b">
        <f t="shared" si="82"/>
        <v>0</v>
      </c>
      <c r="S1201" s="6" t="b">
        <f t="shared" si="79"/>
        <v>0</v>
      </c>
      <c r="T1201" s="6" t="b">
        <f>IF(P1201=1, SUM(P$1:P1201))</f>
        <v>0</v>
      </c>
    </row>
    <row r="1202" spans="1:20" x14ac:dyDescent="0.2">
      <c r="A1202" s="6">
        <v>1231</v>
      </c>
      <c r="B1202" s="6" t="s">
        <v>1417</v>
      </c>
      <c r="C1202" s="6" t="s">
        <v>1418</v>
      </c>
      <c r="D1202" s="6" t="s">
        <v>1409</v>
      </c>
      <c r="E1202" s="6" t="s">
        <v>1299</v>
      </c>
      <c r="F1202" s="6">
        <v>40214</v>
      </c>
      <c r="G1202" s="6">
        <v>5027728860</v>
      </c>
      <c r="H1202" s="6" t="s">
        <v>6601</v>
      </c>
      <c r="I1202" s="6" t="s">
        <v>9230</v>
      </c>
      <c r="K1202" s="6" t="s">
        <v>8715</v>
      </c>
      <c r="L1202" s="6" t="s">
        <v>8973</v>
      </c>
      <c r="M1202" s="6">
        <v>1</v>
      </c>
      <c r="N1202" s="6" t="s">
        <v>8972</v>
      </c>
      <c r="O1202" s="6">
        <f>MATCH(A1202, 'combined matches'!B$1:B$4986,0)</f>
        <v>1104</v>
      </c>
      <c r="P1202" s="6">
        <f t="shared" si="80"/>
        <v>0</v>
      </c>
      <c r="Q1202" s="6" t="b">
        <f t="shared" si="81"/>
        <v>0</v>
      </c>
      <c r="R1202" s="6" t="b">
        <f t="shared" si="82"/>
        <v>0</v>
      </c>
      <c r="S1202" s="6" t="b">
        <f t="shared" si="79"/>
        <v>0</v>
      </c>
      <c r="T1202" s="6" t="b">
        <f>IF(P1202=1, SUM(P$1:P1202))</f>
        <v>0</v>
      </c>
    </row>
    <row r="1203" spans="1:20" x14ac:dyDescent="0.2">
      <c r="A1203" s="6">
        <v>1232</v>
      </c>
      <c r="B1203" s="6" t="s">
        <v>1410</v>
      </c>
      <c r="C1203" s="6" t="s">
        <v>1411</v>
      </c>
      <c r="D1203" s="6" t="s">
        <v>1412</v>
      </c>
      <c r="E1203" s="6" t="s">
        <v>1299</v>
      </c>
      <c r="F1203" s="6">
        <v>40118</v>
      </c>
      <c r="G1203" s="6">
        <v>5027728561</v>
      </c>
      <c r="H1203" s="6" t="s">
        <v>6598</v>
      </c>
      <c r="I1203" s="6" t="s">
        <v>9227</v>
      </c>
      <c r="K1203" s="6" t="s">
        <v>8715</v>
      </c>
      <c r="L1203" s="6" t="s">
        <v>8973</v>
      </c>
      <c r="M1203" s="6">
        <v>1</v>
      </c>
      <c r="N1203" s="6" t="s">
        <v>8972</v>
      </c>
      <c r="O1203" s="6">
        <f>MATCH(A1203, 'combined matches'!B$1:B$4986,0)</f>
        <v>1105</v>
      </c>
      <c r="P1203" s="6">
        <f t="shared" si="80"/>
        <v>0</v>
      </c>
      <c r="Q1203" s="6" t="b">
        <f t="shared" si="81"/>
        <v>0</v>
      </c>
      <c r="R1203" s="6" t="b">
        <f t="shared" si="82"/>
        <v>0</v>
      </c>
      <c r="S1203" s="6" t="b">
        <f t="shared" si="79"/>
        <v>0</v>
      </c>
      <c r="T1203" s="6" t="b">
        <f>IF(P1203=1, SUM(P$1:P1203))</f>
        <v>0</v>
      </c>
    </row>
    <row r="1204" spans="1:20" x14ac:dyDescent="0.2">
      <c r="A1204" s="6">
        <v>1233</v>
      </c>
      <c r="B1204" s="6" t="s">
        <v>1413</v>
      </c>
      <c r="C1204" s="6" t="s">
        <v>1414</v>
      </c>
      <c r="D1204" s="6" t="s">
        <v>1409</v>
      </c>
      <c r="E1204" s="6" t="s">
        <v>1299</v>
      </c>
      <c r="F1204" s="6">
        <v>40215</v>
      </c>
      <c r="G1204" s="6">
        <v>5027728562</v>
      </c>
      <c r="H1204" s="6" t="s">
        <v>6599</v>
      </c>
      <c r="I1204" s="6" t="s">
        <v>9228</v>
      </c>
      <c r="K1204" s="6" t="s">
        <v>8715</v>
      </c>
      <c r="L1204" s="6" t="s">
        <v>8973</v>
      </c>
      <c r="M1204" s="6">
        <v>1</v>
      </c>
      <c r="N1204" s="6" t="s">
        <v>8972</v>
      </c>
      <c r="O1204" s="6">
        <f>MATCH(A1204, 'combined matches'!B$1:B$4986,0)</f>
        <v>1106</v>
      </c>
      <c r="P1204" s="6">
        <f t="shared" si="80"/>
        <v>0</v>
      </c>
      <c r="Q1204" s="6" t="b">
        <f t="shared" si="81"/>
        <v>0</v>
      </c>
      <c r="R1204" s="6" t="b">
        <f t="shared" si="82"/>
        <v>0</v>
      </c>
      <c r="S1204" s="6" t="b">
        <f t="shared" si="79"/>
        <v>0</v>
      </c>
      <c r="T1204" s="6" t="b">
        <f>IF(P1204=1, SUM(P$1:P1204))</f>
        <v>0</v>
      </c>
    </row>
    <row r="1205" spans="1:20" x14ac:dyDescent="0.2">
      <c r="A1205" s="6">
        <v>1234</v>
      </c>
      <c r="B1205" s="6" t="s">
        <v>1415</v>
      </c>
      <c r="C1205" s="6" t="s">
        <v>1416</v>
      </c>
      <c r="D1205" s="6" t="s">
        <v>1409</v>
      </c>
      <c r="E1205" s="6" t="s">
        <v>1299</v>
      </c>
      <c r="F1205" s="6">
        <v>40212</v>
      </c>
      <c r="G1205" s="6">
        <v>5027728563</v>
      </c>
      <c r="H1205" s="6" t="s">
        <v>6600</v>
      </c>
      <c r="I1205" s="6" t="s">
        <v>9229</v>
      </c>
      <c r="K1205" s="6" t="s">
        <v>8715</v>
      </c>
      <c r="L1205" s="6" t="s">
        <v>8973</v>
      </c>
      <c r="M1205" s="6">
        <v>1</v>
      </c>
      <c r="N1205" s="6" t="s">
        <v>8972</v>
      </c>
      <c r="O1205" s="6">
        <f>MATCH(A1205, 'combined matches'!B$1:B$4986,0)</f>
        <v>1107</v>
      </c>
      <c r="P1205" s="6">
        <f t="shared" si="80"/>
        <v>0</v>
      </c>
      <c r="Q1205" s="6" t="b">
        <f t="shared" si="81"/>
        <v>0</v>
      </c>
      <c r="R1205" s="6" t="b">
        <f t="shared" si="82"/>
        <v>0</v>
      </c>
      <c r="S1205" s="6" t="b">
        <f t="shared" si="79"/>
        <v>0</v>
      </c>
      <c r="T1205" s="6" t="b">
        <f>IF(P1205=1, SUM(P$1:P1205))</f>
        <v>0</v>
      </c>
    </row>
    <row r="1206" spans="1:20" x14ac:dyDescent="0.2">
      <c r="A1206" s="6">
        <v>1235</v>
      </c>
      <c r="B1206" s="6" t="s">
        <v>1419</v>
      </c>
      <c r="C1206" s="6" t="s">
        <v>1420</v>
      </c>
      <c r="D1206" s="6" t="s">
        <v>1409</v>
      </c>
      <c r="E1206" s="6" t="s">
        <v>1299</v>
      </c>
      <c r="F1206" s="6">
        <v>40272</v>
      </c>
      <c r="G1206" s="6">
        <v>5029955051</v>
      </c>
      <c r="H1206" s="6" t="s">
        <v>6602</v>
      </c>
      <c r="I1206" s="6" t="s">
        <v>9231</v>
      </c>
      <c r="K1206" s="6" t="s">
        <v>8715</v>
      </c>
      <c r="L1206" s="6" t="s">
        <v>8973</v>
      </c>
      <c r="M1206" s="6">
        <v>1</v>
      </c>
      <c r="N1206" s="6" t="s">
        <v>8972</v>
      </c>
      <c r="O1206" s="6">
        <f>MATCH(A1206, 'combined matches'!B$1:B$4986,0)</f>
        <v>1108</v>
      </c>
      <c r="P1206" s="6">
        <f t="shared" si="80"/>
        <v>0</v>
      </c>
      <c r="Q1206" s="6" t="b">
        <f t="shared" si="81"/>
        <v>0</v>
      </c>
      <c r="R1206" s="6" t="b">
        <f t="shared" si="82"/>
        <v>0</v>
      </c>
      <c r="S1206" s="6" t="b">
        <f t="shared" si="79"/>
        <v>0</v>
      </c>
      <c r="T1206" s="6" t="b">
        <f>IF(P1206=1, SUM(P$1:P1206))</f>
        <v>0</v>
      </c>
    </row>
    <row r="1207" spans="1:20" x14ac:dyDescent="0.2">
      <c r="A1207" s="6">
        <v>1236</v>
      </c>
      <c r="B1207" s="6" t="s">
        <v>11816</v>
      </c>
      <c r="C1207" s="6" t="s">
        <v>11817</v>
      </c>
      <c r="D1207" s="6" t="s">
        <v>1536</v>
      </c>
      <c r="E1207" s="6" t="s">
        <v>1299</v>
      </c>
      <c r="F1207" s="6">
        <v>40065</v>
      </c>
      <c r="G1207" s="6">
        <v>5026331243</v>
      </c>
      <c r="H1207" s="6" t="s">
        <v>11817</v>
      </c>
      <c r="I1207" s="6" t="s">
        <v>16526</v>
      </c>
      <c r="K1207" s="6" t="s">
        <v>8716</v>
      </c>
      <c r="L1207" s="6" t="s">
        <v>8975</v>
      </c>
      <c r="N1207" s="6" t="s">
        <v>11017</v>
      </c>
      <c r="O1207" s="6">
        <f>MATCH(A1207, 'combined matches'!B$1:B$4986,0)</f>
        <v>1109</v>
      </c>
      <c r="P1207" s="6">
        <f t="shared" si="80"/>
        <v>0</v>
      </c>
      <c r="Q1207" s="6" t="b">
        <f t="shared" si="81"/>
        <v>0</v>
      </c>
      <c r="R1207" s="6" t="b">
        <f t="shared" si="82"/>
        <v>0</v>
      </c>
      <c r="S1207" s="6" t="b">
        <f t="shared" si="79"/>
        <v>0</v>
      </c>
      <c r="T1207" s="6" t="b">
        <f>IF(P1207=1, SUM(P$1:P1207))</f>
        <v>0</v>
      </c>
    </row>
    <row r="1208" spans="1:20" x14ac:dyDescent="0.2">
      <c r="A1208" s="6">
        <v>1237</v>
      </c>
      <c r="B1208" s="6" t="s">
        <v>1532</v>
      </c>
      <c r="C1208" s="6" t="s">
        <v>1533</v>
      </c>
      <c r="D1208" s="6" t="s">
        <v>342</v>
      </c>
      <c r="E1208" s="6" t="s">
        <v>1299</v>
      </c>
      <c r="F1208" s="6">
        <v>40050</v>
      </c>
      <c r="G1208" s="6">
        <v>5028452882</v>
      </c>
      <c r="H1208" s="6" t="s">
        <v>6622</v>
      </c>
      <c r="I1208" s="6" t="s">
        <v>9270</v>
      </c>
      <c r="K1208" s="6" t="s">
        <v>8716</v>
      </c>
      <c r="L1208" s="6" t="s">
        <v>8975</v>
      </c>
      <c r="N1208" s="6" t="s">
        <v>8972</v>
      </c>
      <c r="O1208" s="6">
        <f>MATCH(A1208, 'combined matches'!B$1:B$4986,0)</f>
        <v>1110</v>
      </c>
      <c r="P1208" s="6">
        <f t="shared" si="80"/>
        <v>0</v>
      </c>
      <c r="Q1208" s="6" t="b">
        <f t="shared" si="81"/>
        <v>0</v>
      </c>
      <c r="R1208" s="6" t="b">
        <f t="shared" si="82"/>
        <v>0</v>
      </c>
      <c r="S1208" s="6" t="b">
        <f t="shared" si="79"/>
        <v>0</v>
      </c>
      <c r="T1208" s="6" t="b">
        <f>IF(P1208=1, SUM(P$1:P1208))</f>
        <v>0</v>
      </c>
    </row>
    <row r="1209" spans="1:20" x14ac:dyDescent="0.2">
      <c r="A1209" s="6">
        <v>1238</v>
      </c>
      <c r="B1209" s="6" t="s">
        <v>1534</v>
      </c>
      <c r="C1209" s="6" t="s">
        <v>1535</v>
      </c>
      <c r="D1209" s="6" t="s">
        <v>1536</v>
      </c>
      <c r="E1209" s="6" t="s">
        <v>1299</v>
      </c>
      <c r="F1209" s="6">
        <v>40065</v>
      </c>
      <c r="G1209" s="6">
        <v>5026331231</v>
      </c>
      <c r="H1209" s="6" t="s">
        <v>1535</v>
      </c>
      <c r="I1209" s="6" t="s">
        <v>9271</v>
      </c>
      <c r="K1209" s="6" t="s">
        <v>8716</v>
      </c>
      <c r="L1209" s="6" t="s">
        <v>8975</v>
      </c>
      <c r="N1209" s="6" t="s">
        <v>8972</v>
      </c>
      <c r="O1209" s="6">
        <f>MATCH(A1209, 'combined matches'!B$1:B$4986,0)</f>
        <v>1111</v>
      </c>
      <c r="P1209" s="6">
        <f t="shared" si="80"/>
        <v>0</v>
      </c>
      <c r="Q1209" s="6" t="b">
        <f t="shared" si="81"/>
        <v>0</v>
      </c>
      <c r="R1209" s="6" t="b">
        <f t="shared" si="82"/>
        <v>0</v>
      </c>
      <c r="S1209" s="6" t="b">
        <f t="shared" si="79"/>
        <v>0</v>
      </c>
      <c r="T1209" s="6" t="b">
        <f>IF(P1209=1, SUM(P$1:P1209))</f>
        <v>0</v>
      </c>
    </row>
    <row r="1210" spans="1:20" x14ac:dyDescent="0.2">
      <c r="A1210" s="6">
        <v>1239</v>
      </c>
      <c r="B1210" s="6" t="s">
        <v>1537</v>
      </c>
      <c r="C1210" s="6" t="s">
        <v>1538</v>
      </c>
      <c r="D1210" s="6" t="s">
        <v>1539</v>
      </c>
      <c r="E1210" s="6" t="s">
        <v>1299</v>
      </c>
      <c r="F1210" s="6">
        <v>40071</v>
      </c>
      <c r="G1210" s="6">
        <v>5024778146</v>
      </c>
      <c r="H1210" s="6" t="s">
        <v>6623</v>
      </c>
      <c r="I1210" s="6" t="s">
        <v>9272</v>
      </c>
      <c r="K1210" s="6" t="s">
        <v>8716</v>
      </c>
      <c r="L1210" s="6" t="s">
        <v>8975</v>
      </c>
      <c r="N1210" s="6" t="s">
        <v>8972</v>
      </c>
      <c r="O1210" s="6">
        <f>MATCH(A1210, 'combined matches'!B$1:B$4986,0)</f>
        <v>1112</v>
      </c>
      <c r="P1210" s="6">
        <f t="shared" si="80"/>
        <v>0</v>
      </c>
      <c r="Q1210" s="6" t="b">
        <f t="shared" si="81"/>
        <v>0</v>
      </c>
      <c r="R1210" s="6" t="b">
        <f t="shared" si="82"/>
        <v>0</v>
      </c>
      <c r="S1210" s="6" t="b">
        <f t="shared" si="79"/>
        <v>0</v>
      </c>
      <c r="T1210" s="6" t="b">
        <f>IF(P1210=1, SUM(P$1:P1210))</f>
        <v>0</v>
      </c>
    </row>
    <row r="1211" spans="1:20" x14ac:dyDescent="0.2">
      <c r="A1211" s="6">
        <v>1240</v>
      </c>
      <c r="B1211" s="6" t="s">
        <v>1540</v>
      </c>
      <c r="C1211" s="6" t="s">
        <v>1541</v>
      </c>
      <c r="D1211" s="6" t="s">
        <v>712</v>
      </c>
      <c r="E1211" s="6" t="s">
        <v>1299</v>
      </c>
      <c r="F1211" s="6">
        <v>40006</v>
      </c>
      <c r="G1211" s="6">
        <v>5022557701</v>
      </c>
      <c r="H1211" s="6" t="s">
        <v>6624</v>
      </c>
      <c r="I1211" s="6" t="s">
        <v>9273</v>
      </c>
      <c r="K1211" s="6" t="s">
        <v>8716</v>
      </c>
      <c r="L1211" s="6" t="s">
        <v>8975</v>
      </c>
      <c r="N1211" s="6" t="s">
        <v>8972</v>
      </c>
      <c r="O1211" s="6">
        <f>MATCH(A1211, 'combined matches'!B$1:B$4986,0)</f>
        <v>1113</v>
      </c>
      <c r="P1211" s="6">
        <f t="shared" si="80"/>
        <v>0</v>
      </c>
      <c r="Q1211" s="6" t="b">
        <f t="shared" si="81"/>
        <v>0</v>
      </c>
      <c r="R1211" s="6" t="b">
        <f t="shared" si="82"/>
        <v>0</v>
      </c>
      <c r="S1211" s="6" t="b">
        <f t="shared" si="79"/>
        <v>0</v>
      </c>
      <c r="T1211" s="6" t="b">
        <f>IF(P1211=1, SUM(P$1:P1211))</f>
        <v>0</v>
      </c>
    </row>
    <row r="1212" spans="1:20" x14ac:dyDescent="0.2">
      <c r="A1212" s="6">
        <v>1241</v>
      </c>
      <c r="B1212" s="6" t="s">
        <v>11819</v>
      </c>
      <c r="C1212" s="6" t="s">
        <v>11820</v>
      </c>
      <c r="D1212" s="6" t="s">
        <v>11822</v>
      </c>
      <c r="E1212" s="6" t="s">
        <v>1299</v>
      </c>
      <c r="F1212" s="6">
        <v>41017</v>
      </c>
      <c r="G1212" s="6">
        <v>8593414264</v>
      </c>
      <c r="H1212" s="6" t="s">
        <v>11821</v>
      </c>
      <c r="I1212" s="6" t="s">
        <v>11819</v>
      </c>
      <c r="K1212" s="6" t="s">
        <v>8717</v>
      </c>
      <c r="L1212" s="6" t="s">
        <v>8975</v>
      </c>
      <c r="N1212" s="6" t="s">
        <v>11017</v>
      </c>
      <c r="O1212" s="6">
        <f>MATCH(A1212, 'combined matches'!B$1:B$4986,0)</f>
        <v>1114</v>
      </c>
      <c r="P1212" s="6">
        <f t="shared" si="80"/>
        <v>0</v>
      </c>
      <c r="Q1212" s="6" t="b">
        <f t="shared" si="81"/>
        <v>0</v>
      </c>
      <c r="R1212" s="6" t="b">
        <f t="shared" si="82"/>
        <v>0</v>
      </c>
      <c r="S1212" s="6" t="b">
        <f t="shared" si="79"/>
        <v>0</v>
      </c>
      <c r="T1212" s="6" t="b">
        <f>IF(P1212=1, SUM(P$1:P1212))</f>
        <v>0</v>
      </c>
    </row>
    <row r="1213" spans="1:20" x14ac:dyDescent="0.2">
      <c r="A1213" s="6">
        <v>1242</v>
      </c>
      <c r="B1213" s="6" t="s">
        <v>1542</v>
      </c>
      <c r="C1213" s="6" t="s">
        <v>1543</v>
      </c>
      <c r="D1213" s="6" t="s">
        <v>1544</v>
      </c>
      <c r="E1213" s="6" t="s">
        <v>1299</v>
      </c>
      <c r="F1213" s="6">
        <v>41042</v>
      </c>
      <c r="G1213" s="6">
        <v>8593632060</v>
      </c>
      <c r="H1213" s="6" t="s">
        <v>6625</v>
      </c>
      <c r="I1213" s="6" t="s">
        <v>9274</v>
      </c>
      <c r="K1213" s="6" t="s">
        <v>8717</v>
      </c>
      <c r="L1213" s="6" t="s">
        <v>8975</v>
      </c>
      <c r="N1213" s="6" t="s">
        <v>8972</v>
      </c>
      <c r="O1213" s="6">
        <f>MATCH(A1213, 'combined matches'!B$1:B$4986,0)</f>
        <v>1115</v>
      </c>
      <c r="P1213" s="6">
        <f t="shared" si="80"/>
        <v>0</v>
      </c>
      <c r="Q1213" s="6" t="b">
        <f t="shared" si="81"/>
        <v>0</v>
      </c>
      <c r="R1213" s="6" t="b">
        <f t="shared" si="82"/>
        <v>0</v>
      </c>
      <c r="S1213" s="6" t="b">
        <f t="shared" si="79"/>
        <v>0</v>
      </c>
      <c r="T1213" s="6" t="b">
        <f>IF(P1213=1, SUM(P$1:P1213))</f>
        <v>0</v>
      </c>
    </row>
    <row r="1214" spans="1:20" x14ac:dyDescent="0.2">
      <c r="A1214" s="6">
        <v>1243</v>
      </c>
      <c r="B1214" s="6" t="s">
        <v>1545</v>
      </c>
      <c r="C1214" s="6" t="s">
        <v>1546</v>
      </c>
      <c r="D1214" s="6" t="s">
        <v>115</v>
      </c>
      <c r="E1214" s="6" t="s">
        <v>1299</v>
      </c>
      <c r="F1214" s="6">
        <v>41071</v>
      </c>
      <c r="G1214" s="6">
        <v>8594311704</v>
      </c>
      <c r="H1214" s="6" t="s">
        <v>1546</v>
      </c>
      <c r="I1214" s="6" t="s">
        <v>9275</v>
      </c>
      <c r="K1214" s="6" t="s">
        <v>8717</v>
      </c>
      <c r="L1214" s="6" t="s">
        <v>8975</v>
      </c>
      <c r="N1214" s="6" t="s">
        <v>8972</v>
      </c>
      <c r="O1214" s="6">
        <f>MATCH(A1214, 'combined matches'!B$1:B$4986,0)</f>
        <v>1116</v>
      </c>
      <c r="P1214" s="6">
        <f t="shared" si="80"/>
        <v>0</v>
      </c>
      <c r="Q1214" s="6" t="b">
        <f t="shared" si="81"/>
        <v>0</v>
      </c>
      <c r="R1214" s="6" t="b">
        <f t="shared" si="82"/>
        <v>0</v>
      </c>
      <c r="S1214" s="6" t="b">
        <f t="shared" si="79"/>
        <v>0</v>
      </c>
      <c r="T1214" s="6" t="b">
        <f>IF(P1214=1, SUM(P$1:P1214))</f>
        <v>0</v>
      </c>
    </row>
    <row r="1215" spans="1:20" x14ac:dyDescent="0.2">
      <c r="A1215" s="6">
        <v>1244</v>
      </c>
      <c r="B1215" s="6" t="s">
        <v>1547</v>
      </c>
      <c r="C1215" s="6" t="s">
        <v>1548</v>
      </c>
      <c r="D1215" s="6" t="s">
        <v>1549</v>
      </c>
      <c r="E1215" s="6" t="s">
        <v>1299</v>
      </c>
      <c r="F1215" s="6">
        <v>41097</v>
      </c>
      <c r="G1215" s="6">
        <v>8598245074</v>
      </c>
      <c r="H1215" s="6" t="s">
        <v>6626</v>
      </c>
      <c r="I1215" s="6" t="s">
        <v>9276</v>
      </c>
      <c r="K1215" s="6" t="s">
        <v>8717</v>
      </c>
      <c r="L1215" s="6" t="s">
        <v>8975</v>
      </c>
      <c r="N1215" s="6" t="s">
        <v>8972</v>
      </c>
      <c r="O1215" s="6">
        <f>MATCH(A1215, 'combined matches'!B$1:B$4986,0)</f>
        <v>1117</v>
      </c>
      <c r="P1215" s="6">
        <f t="shared" si="80"/>
        <v>0</v>
      </c>
      <c r="Q1215" s="6" t="b">
        <f t="shared" si="81"/>
        <v>0</v>
      </c>
      <c r="R1215" s="6" t="b">
        <f t="shared" si="82"/>
        <v>0</v>
      </c>
      <c r="S1215" s="6" t="b">
        <f t="shared" si="79"/>
        <v>0</v>
      </c>
      <c r="T1215" s="6" t="b">
        <f>IF(P1215=1, SUM(P$1:P1215))</f>
        <v>0</v>
      </c>
    </row>
    <row r="1216" spans="1:20" x14ac:dyDescent="0.2">
      <c r="A1216" s="6">
        <v>1245</v>
      </c>
      <c r="B1216" s="6" t="s">
        <v>1550</v>
      </c>
      <c r="C1216" s="6" t="s">
        <v>1551</v>
      </c>
      <c r="D1216" s="6" t="s">
        <v>901</v>
      </c>
      <c r="E1216" s="6" t="s">
        <v>1299</v>
      </c>
      <c r="F1216" s="6">
        <v>41014</v>
      </c>
      <c r="G1216" s="6">
        <v>8594313345</v>
      </c>
      <c r="H1216" s="6" t="s">
        <v>6627</v>
      </c>
      <c r="I1216" s="6" t="s">
        <v>9277</v>
      </c>
      <c r="K1216" s="6" t="s">
        <v>8717</v>
      </c>
      <c r="L1216" s="6" t="s">
        <v>8975</v>
      </c>
      <c r="N1216" s="6" t="s">
        <v>8972</v>
      </c>
      <c r="O1216" s="6">
        <f>MATCH(A1216, 'combined matches'!B$1:B$4986,0)</f>
        <v>1118</v>
      </c>
      <c r="P1216" s="6">
        <f t="shared" si="80"/>
        <v>0</v>
      </c>
      <c r="Q1216" s="6" t="b">
        <f t="shared" si="81"/>
        <v>0</v>
      </c>
      <c r="R1216" s="6" t="b">
        <f t="shared" si="82"/>
        <v>0</v>
      </c>
      <c r="S1216" s="6" t="b">
        <f t="shared" si="79"/>
        <v>0</v>
      </c>
      <c r="T1216" s="6" t="b">
        <f>IF(P1216=1, SUM(P$1:P1216))</f>
        <v>0</v>
      </c>
    </row>
    <row r="1217" spans="1:20" x14ac:dyDescent="0.2">
      <c r="A1217" s="6">
        <v>1246</v>
      </c>
      <c r="B1217" s="6" t="s">
        <v>11824</v>
      </c>
      <c r="C1217" s="6" t="s">
        <v>11825</v>
      </c>
      <c r="D1217" s="6" t="s">
        <v>1562</v>
      </c>
      <c r="E1217" s="6" t="s">
        <v>1299</v>
      </c>
      <c r="F1217" s="6">
        <v>42038</v>
      </c>
      <c r="G1217" s="6">
        <v>2703889747</v>
      </c>
      <c r="H1217" s="6" t="s">
        <v>11826</v>
      </c>
      <c r="I1217" s="6" t="s">
        <v>16528</v>
      </c>
      <c r="K1217" s="6" t="s">
        <v>8718</v>
      </c>
      <c r="L1217" s="6" t="s">
        <v>8975</v>
      </c>
      <c r="N1217" s="6" t="s">
        <v>11017</v>
      </c>
      <c r="O1217" s="6">
        <f>MATCH(A1217, 'combined matches'!B$1:B$4986,0)</f>
        <v>1119</v>
      </c>
      <c r="P1217" s="6">
        <f t="shared" si="80"/>
        <v>0</v>
      </c>
      <c r="Q1217" s="6" t="b">
        <f t="shared" si="81"/>
        <v>0</v>
      </c>
      <c r="R1217" s="6" t="b">
        <f t="shared" si="82"/>
        <v>0</v>
      </c>
      <c r="S1217" s="6" t="b">
        <f t="shared" ref="S1217:S1280" si="83">IF(Q1217=0, IF(K1217=K1218, 0,1))</f>
        <v>0</v>
      </c>
      <c r="T1217" s="6" t="b">
        <f>IF(P1217=1, SUM(P$1:P1217))</f>
        <v>0</v>
      </c>
    </row>
    <row r="1218" spans="1:20" x14ac:dyDescent="0.2">
      <c r="A1218" s="6">
        <v>1247</v>
      </c>
      <c r="B1218" s="6" t="s">
        <v>1552</v>
      </c>
      <c r="C1218" s="6" t="s">
        <v>1553</v>
      </c>
      <c r="D1218" s="6" t="s">
        <v>1554</v>
      </c>
      <c r="E1218" s="6" t="s">
        <v>1299</v>
      </c>
      <c r="F1218" s="6">
        <v>42445</v>
      </c>
      <c r="G1218" s="6">
        <v>2703656571</v>
      </c>
      <c r="H1218" s="6" t="s">
        <v>8250</v>
      </c>
      <c r="I1218" s="6" t="s">
        <v>9278</v>
      </c>
      <c r="K1218" s="6" t="s">
        <v>8718</v>
      </c>
      <c r="L1218" s="6" t="s">
        <v>8975</v>
      </c>
      <c r="N1218" s="6" t="s">
        <v>8972</v>
      </c>
      <c r="O1218" s="6">
        <f>MATCH(A1218, 'combined matches'!B$1:B$4986,0)</f>
        <v>1120</v>
      </c>
      <c r="P1218" s="6">
        <f t="shared" si="80"/>
        <v>0</v>
      </c>
      <c r="Q1218" s="6" t="b">
        <f t="shared" si="81"/>
        <v>0</v>
      </c>
      <c r="R1218" s="6" t="b">
        <f t="shared" si="82"/>
        <v>0</v>
      </c>
      <c r="S1218" s="6" t="b">
        <f t="shared" si="83"/>
        <v>0</v>
      </c>
      <c r="T1218" s="6" t="b">
        <f>IF(P1218=1, SUM(P$1:P1218))</f>
        <v>0</v>
      </c>
    </row>
    <row r="1219" spans="1:20" x14ac:dyDescent="0.2">
      <c r="A1219" s="6">
        <v>1248</v>
      </c>
      <c r="B1219" s="6" t="s">
        <v>1555</v>
      </c>
      <c r="C1219" s="6" t="s">
        <v>1556</v>
      </c>
      <c r="D1219" s="6" t="s">
        <v>826</v>
      </c>
      <c r="E1219" s="6" t="s">
        <v>1299</v>
      </c>
      <c r="F1219" s="6">
        <v>42064</v>
      </c>
      <c r="G1219" s="6">
        <v>2709655215</v>
      </c>
      <c r="H1219" s="6" t="s">
        <v>6628</v>
      </c>
      <c r="I1219" s="6" t="s">
        <v>9279</v>
      </c>
      <c r="K1219" s="6" t="s">
        <v>8718</v>
      </c>
      <c r="L1219" s="6" t="s">
        <v>8975</v>
      </c>
      <c r="N1219" s="6" t="s">
        <v>8972</v>
      </c>
      <c r="O1219" s="6">
        <f>MATCH(A1219, 'combined matches'!B$1:B$4986,0)</f>
        <v>1121</v>
      </c>
      <c r="P1219" s="6">
        <f t="shared" ref="P1219:P1282" si="84">IF(ISNA(O1219),1,0)</f>
        <v>0</v>
      </c>
      <c r="Q1219" s="6" t="b">
        <f t="shared" ref="Q1219:Q1282" si="85">IF(P1219=1,IF(N1219="service site", 1, 0))</f>
        <v>0</v>
      </c>
      <c r="R1219" s="6" t="b">
        <f t="shared" ref="R1219:R1282" si="86">IF(Q1219=1,IF(J1220=J1219,0,IF(J1218=J1219,0,1)))</f>
        <v>0</v>
      </c>
      <c r="S1219" s="6" t="b">
        <f t="shared" si="83"/>
        <v>0</v>
      </c>
      <c r="T1219" s="6" t="b">
        <f>IF(P1219=1, SUM(P$1:P1219))</f>
        <v>0</v>
      </c>
    </row>
    <row r="1220" spans="1:20" x14ac:dyDescent="0.2">
      <c r="A1220" s="6">
        <v>1249</v>
      </c>
      <c r="B1220" s="6" t="s">
        <v>1557</v>
      </c>
      <c r="C1220" s="6" t="s">
        <v>1558</v>
      </c>
      <c r="D1220" s="6" t="s">
        <v>1559</v>
      </c>
      <c r="E1220" s="6" t="s">
        <v>1299</v>
      </c>
      <c r="F1220" s="6">
        <v>42081</v>
      </c>
      <c r="G1220" s="6">
        <v>2709282193</v>
      </c>
      <c r="H1220" s="6" t="s">
        <v>1558</v>
      </c>
      <c r="I1220" s="6" t="s">
        <v>9280</v>
      </c>
      <c r="K1220" s="6" t="s">
        <v>8718</v>
      </c>
      <c r="L1220" s="6" t="s">
        <v>8975</v>
      </c>
      <c r="N1220" s="6" t="s">
        <v>8972</v>
      </c>
      <c r="O1220" s="6">
        <f>MATCH(A1220, 'combined matches'!B$1:B$4986,0)</f>
        <v>1122</v>
      </c>
      <c r="P1220" s="6">
        <f t="shared" si="84"/>
        <v>0</v>
      </c>
      <c r="Q1220" s="6" t="b">
        <f t="shared" si="85"/>
        <v>0</v>
      </c>
      <c r="R1220" s="6" t="b">
        <f t="shared" si="86"/>
        <v>0</v>
      </c>
      <c r="S1220" s="6" t="b">
        <f t="shared" si="83"/>
        <v>0</v>
      </c>
      <c r="T1220" s="6" t="b">
        <f>IF(P1220=1, SUM(P$1:P1220))</f>
        <v>0</v>
      </c>
    </row>
    <row r="1221" spans="1:20" x14ac:dyDescent="0.2">
      <c r="A1221" s="6">
        <v>1250</v>
      </c>
      <c r="B1221" s="6" t="s">
        <v>1560</v>
      </c>
      <c r="C1221" s="6" t="s">
        <v>1561</v>
      </c>
      <c r="D1221" s="6" t="s">
        <v>1562</v>
      </c>
      <c r="E1221" s="6" t="s">
        <v>1299</v>
      </c>
      <c r="F1221" s="6">
        <v>42038</v>
      </c>
      <c r="G1221" s="6">
        <v>2703889763</v>
      </c>
      <c r="H1221" s="6" t="s">
        <v>6629</v>
      </c>
      <c r="I1221" s="6" t="s">
        <v>9281</v>
      </c>
      <c r="K1221" s="6" t="s">
        <v>8718</v>
      </c>
      <c r="L1221" s="6" t="s">
        <v>8975</v>
      </c>
      <c r="N1221" s="6" t="s">
        <v>8972</v>
      </c>
      <c r="O1221" s="6">
        <f>MATCH(A1221, 'combined matches'!B$1:B$4986,0)</f>
        <v>1123</v>
      </c>
      <c r="P1221" s="6">
        <f t="shared" si="84"/>
        <v>0</v>
      </c>
      <c r="Q1221" s="6" t="b">
        <f t="shared" si="85"/>
        <v>0</v>
      </c>
      <c r="R1221" s="6" t="b">
        <f t="shared" si="86"/>
        <v>0</v>
      </c>
      <c r="S1221" s="6" t="b">
        <f t="shared" si="83"/>
        <v>0</v>
      </c>
      <c r="T1221" s="6" t="b">
        <f>IF(P1221=1, SUM(P$1:P1221))</f>
        <v>0</v>
      </c>
    </row>
    <row r="1222" spans="1:20" x14ac:dyDescent="0.2">
      <c r="A1222" s="6">
        <v>1251</v>
      </c>
      <c r="B1222" s="6" t="s">
        <v>1563</v>
      </c>
      <c r="C1222" s="6" t="s">
        <v>1564</v>
      </c>
      <c r="D1222" s="6" t="s">
        <v>1565</v>
      </c>
      <c r="E1222" s="6" t="s">
        <v>1299</v>
      </c>
      <c r="F1222" s="6">
        <v>42211</v>
      </c>
      <c r="G1222" s="6">
        <v>2705228121</v>
      </c>
      <c r="H1222" s="6" t="s">
        <v>1564</v>
      </c>
      <c r="I1222" s="6" t="s">
        <v>9282</v>
      </c>
      <c r="K1222" s="6" t="s">
        <v>8718</v>
      </c>
      <c r="L1222" s="6" t="s">
        <v>8975</v>
      </c>
      <c r="N1222" s="6" t="s">
        <v>8972</v>
      </c>
      <c r="O1222" s="6">
        <f>MATCH(A1222, 'combined matches'!B$1:B$4986,0)</f>
        <v>1124</v>
      </c>
      <c r="P1222" s="6">
        <f t="shared" si="84"/>
        <v>0</v>
      </c>
      <c r="Q1222" s="6" t="b">
        <f t="shared" si="85"/>
        <v>0</v>
      </c>
      <c r="R1222" s="6" t="b">
        <f t="shared" si="86"/>
        <v>0</v>
      </c>
      <c r="S1222" s="6" t="b">
        <f t="shared" si="83"/>
        <v>0</v>
      </c>
      <c r="T1222" s="6" t="b">
        <f>IF(P1222=1, SUM(P$1:P1222))</f>
        <v>0</v>
      </c>
    </row>
    <row r="1223" spans="1:20" x14ac:dyDescent="0.2">
      <c r="A1223" s="6">
        <v>1252</v>
      </c>
      <c r="B1223" s="6" t="s">
        <v>11802</v>
      </c>
      <c r="C1223" s="6" t="s">
        <v>1422</v>
      </c>
      <c r="D1223" s="6" t="s">
        <v>1423</v>
      </c>
      <c r="E1223" s="6" t="s">
        <v>1299</v>
      </c>
      <c r="F1223" s="6">
        <v>42002</v>
      </c>
      <c r="G1223" s="6">
        <v>2704449625</v>
      </c>
      <c r="H1223" s="6" t="s">
        <v>6603</v>
      </c>
      <c r="I1223" s="6" t="s">
        <v>16509</v>
      </c>
      <c r="K1223" s="6" t="s">
        <v>8719</v>
      </c>
      <c r="L1223" s="6" t="s">
        <v>8975</v>
      </c>
      <c r="N1223" s="6" t="s">
        <v>11017</v>
      </c>
      <c r="O1223" s="6">
        <f>MATCH(A1223, 'combined matches'!B$1:B$4986,0)</f>
        <v>1125</v>
      </c>
      <c r="P1223" s="6">
        <f t="shared" si="84"/>
        <v>0</v>
      </c>
      <c r="Q1223" s="6" t="b">
        <f t="shared" si="85"/>
        <v>0</v>
      </c>
      <c r="R1223" s="6" t="b">
        <f t="shared" si="86"/>
        <v>0</v>
      </c>
      <c r="S1223" s="6" t="b">
        <f t="shared" si="83"/>
        <v>0</v>
      </c>
      <c r="T1223" s="6" t="b">
        <f>IF(P1223=1, SUM(P$1:P1223))</f>
        <v>0</v>
      </c>
    </row>
    <row r="1224" spans="1:20" x14ac:dyDescent="0.2">
      <c r="A1224" s="6">
        <v>1253</v>
      </c>
      <c r="B1224" s="6" t="s">
        <v>1424</v>
      </c>
      <c r="C1224" s="6" t="s">
        <v>1425</v>
      </c>
      <c r="D1224" s="6" t="s">
        <v>1426</v>
      </c>
      <c r="E1224" s="6" t="s">
        <v>1299</v>
      </c>
      <c r="F1224" s="6">
        <v>42056</v>
      </c>
      <c r="G1224" s="6">
        <v>2706655432</v>
      </c>
      <c r="H1224" s="6" t="s">
        <v>6604</v>
      </c>
      <c r="I1224" s="6" t="s">
        <v>9233</v>
      </c>
      <c r="K1224" s="6" t="s">
        <v>8719</v>
      </c>
      <c r="L1224" s="6" t="s">
        <v>8975</v>
      </c>
      <c r="N1224" s="6" t="s">
        <v>8972</v>
      </c>
      <c r="O1224" s="6">
        <f>MATCH(A1224, 'combined matches'!B$1:B$4986,0)</f>
        <v>1126</v>
      </c>
      <c r="P1224" s="6">
        <f t="shared" si="84"/>
        <v>0</v>
      </c>
      <c r="Q1224" s="6" t="b">
        <f t="shared" si="85"/>
        <v>0</v>
      </c>
      <c r="R1224" s="6" t="b">
        <f t="shared" si="86"/>
        <v>0</v>
      </c>
      <c r="S1224" s="6" t="b">
        <f t="shared" si="83"/>
        <v>0</v>
      </c>
      <c r="T1224" s="6" t="b">
        <f>IF(P1224=1, SUM(P$1:P1224))</f>
        <v>0</v>
      </c>
    </row>
    <row r="1225" spans="1:20" x14ac:dyDescent="0.2">
      <c r="A1225" s="6">
        <v>1254</v>
      </c>
      <c r="B1225" s="6" t="s">
        <v>1427</v>
      </c>
      <c r="C1225" s="6" t="s">
        <v>1428</v>
      </c>
      <c r="D1225" s="6" t="s">
        <v>1429</v>
      </c>
      <c r="E1225" s="6" t="s">
        <v>1299</v>
      </c>
      <c r="F1225" s="6">
        <v>42023</v>
      </c>
      <c r="G1225" s="6">
        <v>2706285431</v>
      </c>
      <c r="H1225" s="6" t="s">
        <v>7926</v>
      </c>
      <c r="I1225" s="6" t="s">
        <v>9234</v>
      </c>
      <c r="K1225" s="6" t="s">
        <v>8719</v>
      </c>
      <c r="L1225" s="6" t="s">
        <v>8975</v>
      </c>
      <c r="N1225" s="6" t="s">
        <v>8972</v>
      </c>
      <c r="O1225" s="6">
        <f>MATCH(A1225, 'combined matches'!B$1:B$4986,0)</f>
        <v>1127</v>
      </c>
      <c r="P1225" s="6">
        <f t="shared" si="84"/>
        <v>0</v>
      </c>
      <c r="Q1225" s="6" t="b">
        <f t="shared" si="85"/>
        <v>0</v>
      </c>
      <c r="R1225" s="6" t="b">
        <f t="shared" si="86"/>
        <v>0</v>
      </c>
      <c r="S1225" s="6" t="b">
        <f t="shared" si="83"/>
        <v>0</v>
      </c>
      <c r="T1225" s="6" t="b">
        <f>IF(P1225=1, SUM(P$1:P1225))</f>
        <v>0</v>
      </c>
    </row>
    <row r="1226" spans="1:20" x14ac:dyDescent="0.2">
      <c r="A1226" s="6">
        <v>1255</v>
      </c>
      <c r="B1226" s="6" t="s">
        <v>1435</v>
      </c>
      <c r="C1226" s="6" t="s">
        <v>1436</v>
      </c>
      <c r="D1226" s="6" t="s">
        <v>210</v>
      </c>
      <c r="E1226" s="6" t="s">
        <v>1299</v>
      </c>
      <c r="F1226" s="6">
        <v>42041</v>
      </c>
      <c r="G1226" s="6">
        <v>2704721985</v>
      </c>
      <c r="H1226" s="6" t="s">
        <v>1436</v>
      </c>
      <c r="I1226" s="6" t="s">
        <v>9237</v>
      </c>
      <c r="K1226" s="6" t="s">
        <v>8719</v>
      </c>
      <c r="L1226" s="6" t="s">
        <v>8975</v>
      </c>
      <c r="N1226" s="6" t="s">
        <v>8972</v>
      </c>
      <c r="O1226" s="6">
        <f>MATCH(A1226, 'combined matches'!B$1:B$4986,0)</f>
        <v>1128</v>
      </c>
      <c r="P1226" s="6">
        <f t="shared" si="84"/>
        <v>0</v>
      </c>
      <c r="Q1226" s="6" t="b">
        <f t="shared" si="85"/>
        <v>0</v>
      </c>
      <c r="R1226" s="6" t="b">
        <f t="shared" si="86"/>
        <v>0</v>
      </c>
      <c r="S1226" s="6" t="b">
        <f t="shared" si="83"/>
        <v>0</v>
      </c>
      <c r="T1226" s="6" t="b">
        <f>IF(P1226=1, SUM(P$1:P1226))</f>
        <v>0</v>
      </c>
    </row>
    <row r="1227" spans="1:20" x14ac:dyDescent="0.2">
      <c r="A1227" s="6">
        <v>1256</v>
      </c>
      <c r="B1227" s="6" t="s">
        <v>1430</v>
      </c>
      <c r="C1227" s="6" t="s">
        <v>1431</v>
      </c>
      <c r="D1227" s="6" t="s">
        <v>1432</v>
      </c>
      <c r="E1227" s="6" t="s">
        <v>1299</v>
      </c>
      <c r="F1227" s="6">
        <v>42050</v>
      </c>
      <c r="G1227" s="6">
        <v>2702362825</v>
      </c>
      <c r="H1227" s="6" t="s">
        <v>8251</v>
      </c>
      <c r="I1227" s="6" t="s">
        <v>9235</v>
      </c>
      <c r="K1227" s="6" t="s">
        <v>8719</v>
      </c>
      <c r="L1227" s="6" t="s">
        <v>8975</v>
      </c>
      <c r="N1227" s="6" t="s">
        <v>8972</v>
      </c>
      <c r="O1227" s="6">
        <f>MATCH(A1227, 'combined matches'!B$1:B$4986,0)</f>
        <v>1129</v>
      </c>
      <c r="P1227" s="6">
        <f t="shared" si="84"/>
        <v>0</v>
      </c>
      <c r="Q1227" s="6" t="b">
        <f t="shared" si="85"/>
        <v>0</v>
      </c>
      <c r="R1227" s="6" t="b">
        <f t="shared" si="86"/>
        <v>0</v>
      </c>
      <c r="S1227" s="6" t="b">
        <f t="shared" si="83"/>
        <v>0</v>
      </c>
      <c r="T1227" s="6" t="b">
        <f>IF(P1227=1, SUM(P$1:P1227))</f>
        <v>0</v>
      </c>
    </row>
    <row r="1228" spans="1:20" x14ac:dyDescent="0.2">
      <c r="A1228" s="6">
        <v>1257</v>
      </c>
      <c r="B1228" s="6" t="s">
        <v>1433</v>
      </c>
      <c r="C1228" s="6" t="s">
        <v>7613</v>
      </c>
      <c r="D1228" s="6" t="s">
        <v>1434</v>
      </c>
      <c r="E1228" s="6" t="s">
        <v>1299</v>
      </c>
      <c r="F1228" s="6">
        <v>42031</v>
      </c>
      <c r="G1228" s="6">
        <v>2706536110</v>
      </c>
      <c r="H1228" s="6" t="s">
        <v>7927</v>
      </c>
      <c r="I1228" s="6" t="s">
        <v>9236</v>
      </c>
      <c r="K1228" s="6" t="s">
        <v>8719</v>
      </c>
      <c r="L1228" s="6" t="s">
        <v>8975</v>
      </c>
      <c r="N1228" s="6" t="s">
        <v>8972</v>
      </c>
      <c r="O1228" s="6">
        <f>MATCH(A1228, 'combined matches'!B$1:B$4986,0)</f>
        <v>1130</v>
      </c>
      <c r="P1228" s="6">
        <f t="shared" si="84"/>
        <v>0</v>
      </c>
      <c r="Q1228" s="6" t="b">
        <f t="shared" si="85"/>
        <v>0</v>
      </c>
      <c r="R1228" s="6" t="b">
        <f t="shared" si="86"/>
        <v>0</v>
      </c>
      <c r="S1228" s="6" t="b">
        <f t="shared" si="83"/>
        <v>0</v>
      </c>
      <c r="T1228" s="6" t="b">
        <f>IF(P1228=1, SUM(P$1:P1228))</f>
        <v>0</v>
      </c>
    </row>
    <row r="1229" spans="1:20" x14ac:dyDescent="0.2">
      <c r="A1229" s="6">
        <v>1258</v>
      </c>
      <c r="B1229" s="6" t="s">
        <v>1421</v>
      </c>
      <c r="C1229" s="6" t="s">
        <v>1422</v>
      </c>
      <c r="D1229" s="6" t="s">
        <v>1423</v>
      </c>
      <c r="E1229" s="6" t="s">
        <v>1299</v>
      </c>
      <c r="F1229" s="6">
        <v>42002</v>
      </c>
      <c r="G1229" s="6">
        <v>2704449631</v>
      </c>
      <c r="H1229" s="6" t="s">
        <v>6603</v>
      </c>
      <c r="I1229" s="6" t="s">
        <v>9232</v>
      </c>
      <c r="K1229" s="6" t="s">
        <v>8719</v>
      </c>
      <c r="L1229" s="6" t="s">
        <v>8975</v>
      </c>
      <c r="N1229" s="6" t="s">
        <v>8972</v>
      </c>
      <c r="O1229" s="6">
        <f>MATCH(A1229, 'combined matches'!B$1:B$4986,0)</f>
        <v>1131</v>
      </c>
      <c r="P1229" s="6">
        <f t="shared" si="84"/>
        <v>0</v>
      </c>
      <c r="Q1229" s="6" t="b">
        <f t="shared" si="85"/>
        <v>0</v>
      </c>
      <c r="R1229" s="6" t="b">
        <f t="shared" si="86"/>
        <v>0</v>
      </c>
      <c r="S1229" s="6" t="b">
        <f t="shared" si="83"/>
        <v>0</v>
      </c>
      <c r="T1229" s="6" t="b">
        <f>IF(P1229=1, SUM(P$1:P1229))</f>
        <v>0</v>
      </c>
    </row>
    <row r="1230" spans="1:20" x14ac:dyDescent="0.2">
      <c r="A1230" s="6">
        <v>1259</v>
      </c>
      <c r="B1230" s="6" t="s">
        <v>11827</v>
      </c>
      <c r="C1230" s="6" t="s">
        <v>11828</v>
      </c>
      <c r="D1230" s="6" t="s">
        <v>1568</v>
      </c>
      <c r="E1230" s="6" t="s">
        <v>1299</v>
      </c>
      <c r="F1230" s="6">
        <v>41031</v>
      </c>
      <c r="G1230" s="6">
        <v>8592348750</v>
      </c>
      <c r="H1230" s="6" t="s">
        <v>11829</v>
      </c>
      <c r="I1230" s="6" t="s">
        <v>16529</v>
      </c>
      <c r="K1230" s="6" t="s">
        <v>8720</v>
      </c>
      <c r="L1230" s="6" t="s">
        <v>8975</v>
      </c>
      <c r="N1230" s="6" t="s">
        <v>11017</v>
      </c>
      <c r="O1230" s="6">
        <f>MATCH(A1230, 'combined matches'!B$1:B$4986,0)</f>
        <v>1132</v>
      </c>
      <c r="P1230" s="6">
        <f t="shared" si="84"/>
        <v>0</v>
      </c>
      <c r="Q1230" s="6" t="b">
        <f t="shared" si="85"/>
        <v>0</v>
      </c>
      <c r="R1230" s="6" t="b">
        <f t="shared" si="86"/>
        <v>0</v>
      </c>
      <c r="S1230" s="6" t="b">
        <f t="shared" si="83"/>
        <v>0</v>
      </c>
      <c r="T1230" s="6" t="b">
        <f>IF(P1230=1, SUM(P$1:P1230))</f>
        <v>0</v>
      </c>
    </row>
    <row r="1231" spans="1:20" x14ac:dyDescent="0.2">
      <c r="A1231" s="6">
        <v>1260</v>
      </c>
      <c r="B1231" s="6" t="s">
        <v>1566</v>
      </c>
      <c r="C1231" s="6" t="s">
        <v>1567</v>
      </c>
      <c r="D1231" s="6" t="s">
        <v>1568</v>
      </c>
      <c r="E1231" s="6" t="s">
        <v>1299</v>
      </c>
      <c r="F1231" s="6">
        <v>41031</v>
      </c>
      <c r="G1231" s="6">
        <v>8592342842</v>
      </c>
      <c r="H1231" s="6" t="s">
        <v>6630</v>
      </c>
      <c r="I1231" s="6" t="s">
        <v>9283</v>
      </c>
      <c r="K1231" s="6" t="s">
        <v>8720</v>
      </c>
      <c r="L1231" s="6" t="s">
        <v>8975</v>
      </c>
      <c r="N1231" s="6" t="s">
        <v>8972</v>
      </c>
      <c r="O1231" s="6">
        <f>MATCH(A1231, 'combined matches'!B$1:B$4986,0)</f>
        <v>1133</v>
      </c>
      <c r="P1231" s="6">
        <f t="shared" si="84"/>
        <v>0</v>
      </c>
      <c r="Q1231" s="6" t="b">
        <f t="shared" si="85"/>
        <v>0</v>
      </c>
      <c r="R1231" s="6" t="b">
        <f t="shared" si="86"/>
        <v>0</v>
      </c>
      <c r="S1231" s="6" t="b">
        <f t="shared" si="83"/>
        <v>0</v>
      </c>
      <c r="T1231" s="6" t="b">
        <f>IF(P1231=1, SUM(P$1:P1231))</f>
        <v>0</v>
      </c>
    </row>
    <row r="1232" spans="1:20" x14ac:dyDescent="0.2">
      <c r="A1232" s="6">
        <v>1261</v>
      </c>
      <c r="B1232" s="6" t="s">
        <v>1569</v>
      </c>
      <c r="C1232" s="6" t="s">
        <v>1570</v>
      </c>
      <c r="D1232" s="6" t="s">
        <v>505</v>
      </c>
      <c r="E1232" s="6" t="s">
        <v>1299</v>
      </c>
      <c r="F1232" s="6">
        <v>40311</v>
      </c>
      <c r="G1232" s="6">
        <v>8592892188</v>
      </c>
      <c r="H1232" s="6" t="s">
        <v>6631</v>
      </c>
      <c r="I1232" s="6" t="s">
        <v>9284</v>
      </c>
      <c r="K1232" s="6" t="s">
        <v>8720</v>
      </c>
      <c r="L1232" s="6" t="s">
        <v>8975</v>
      </c>
      <c r="N1232" s="6" t="s">
        <v>8972</v>
      </c>
      <c r="O1232" s="6">
        <f>MATCH(A1232, 'combined matches'!B$1:B$4986,0)</f>
        <v>1134</v>
      </c>
      <c r="P1232" s="6">
        <f t="shared" si="84"/>
        <v>0</v>
      </c>
      <c r="Q1232" s="6" t="b">
        <f t="shared" si="85"/>
        <v>0</v>
      </c>
      <c r="R1232" s="6" t="b">
        <f t="shared" si="86"/>
        <v>0</v>
      </c>
      <c r="S1232" s="6" t="b">
        <f t="shared" si="83"/>
        <v>0</v>
      </c>
      <c r="T1232" s="6" t="b">
        <f>IF(P1232=1, SUM(P$1:P1232))</f>
        <v>0</v>
      </c>
    </row>
    <row r="1233" spans="1:20" x14ac:dyDescent="0.2">
      <c r="A1233" s="6">
        <v>1263</v>
      </c>
      <c r="B1233" s="6" t="s">
        <v>5545</v>
      </c>
      <c r="C1233" s="6" t="s">
        <v>5546</v>
      </c>
      <c r="D1233" s="6" t="s">
        <v>3962</v>
      </c>
      <c r="E1233" s="6" t="s">
        <v>1598</v>
      </c>
      <c r="F1233" s="6">
        <v>38618</v>
      </c>
      <c r="G1233" s="6">
        <v>6622337086</v>
      </c>
      <c r="H1233" s="6" t="s">
        <v>7234</v>
      </c>
      <c r="I1233" s="6" t="s">
        <v>10509</v>
      </c>
      <c r="K1233" s="6" t="s">
        <v>8721</v>
      </c>
      <c r="L1233" s="6" t="s">
        <v>8973</v>
      </c>
      <c r="M1233" s="6">
        <v>1</v>
      </c>
      <c r="N1233" s="6" t="s">
        <v>8972</v>
      </c>
      <c r="O1233" s="6">
        <f>MATCH(A1233, 'combined matches'!B$1:B$4986,0)</f>
        <v>1135</v>
      </c>
      <c r="P1233" s="6">
        <f t="shared" si="84"/>
        <v>0</v>
      </c>
      <c r="Q1233" s="6" t="b">
        <f t="shared" si="85"/>
        <v>0</v>
      </c>
      <c r="R1233" s="6" t="b">
        <f t="shared" si="86"/>
        <v>0</v>
      </c>
      <c r="S1233" s="6" t="b">
        <f t="shared" si="83"/>
        <v>0</v>
      </c>
      <c r="T1233" s="6" t="b">
        <f>IF(P1233=1, SUM(P$1:P1233))</f>
        <v>0</v>
      </c>
    </row>
    <row r="1234" spans="1:20" x14ac:dyDescent="0.2">
      <c r="A1234" s="6">
        <v>1264</v>
      </c>
      <c r="B1234" s="6" t="s">
        <v>5545</v>
      </c>
      <c r="C1234" s="6" t="s">
        <v>5547</v>
      </c>
      <c r="D1234" s="6" t="s">
        <v>1801</v>
      </c>
      <c r="E1234" s="6" t="s">
        <v>1598</v>
      </c>
      <c r="F1234" s="6">
        <v>38606</v>
      </c>
      <c r="G1234" s="6">
        <v>6626244292</v>
      </c>
      <c r="H1234" s="6" t="s">
        <v>7235</v>
      </c>
      <c r="I1234" s="6" t="s">
        <v>10509</v>
      </c>
      <c r="K1234" s="6" t="s">
        <v>8721</v>
      </c>
      <c r="L1234" s="6" t="s">
        <v>8973</v>
      </c>
      <c r="M1234" s="6">
        <v>1</v>
      </c>
      <c r="N1234" s="6" t="s">
        <v>8972</v>
      </c>
      <c r="O1234" s="6">
        <f>MATCH(A1234, 'combined matches'!B$1:B$4986,0)</f>
        <v>1136</v>
      </c>
      <c r="P1234" s="6">
        <f t="shared" si="84"/>
        <v>0</v>
      </c>
      <c r="Q1234" s="6" t="b">
        <f t="shared" si="85"/>
        <v>0</v>
      </c>
      <c r="R1234" s="6" t="b">
        <f t="shared" si="86"/>
        <v>0</v>
      </c>
      <c r="S1234" s="6" t="b">
        <f t="shared" si="83"/>
        <v>0</v>
      </c>
      <c r="T1234" s="6" t="b">
        <f>IF(P1234=1, SUM(P$1:P1234))</f>
        <v>0</v>
      </c>
    </row>
    <row r="1235" spans="1:20" x14ac:dyDescent="0.2">
      <c r="A1235" s="6">
        <v>1265</v>
      </c>
      <c r="B1235" s="6" t="s">
        <v>5548</v>
      </c>
      <c r="C1235" s="6" t="s">
        <v>5549</v>
      </c>
      <c r="D1235" s="6" t="s">
        <v>1604</v>
      </c>
      <c r="E1235" s="6" t="s">
        <v>1598</v>
      </c>
      <c r="F1235" s="6">
        <v>38676</v>
      </c>
      <c r="G1235" s="6">
        <v>6623633356</v>
      </c>
      <c r="H1235" s="6" t="s">
        <v>7236</v>
      </c>
      <c r="I1235" s="6" t="s">
        <v>10510</v>
      </c>
      <c r="K1235" s="6" t="s">
        <v>8721</v>
      </c>
      <c r="L1235" s="6" t="s">
        <v>8973</v>
      </c>
      <c r="M1235" s="6">
        <v>1</v>
      </c>
      <c r="N1235" s="6" t="s">
        <v>8972</v>
      </c>
      <c r="O1235" s="6">
        <f>MATCH(A1235, 'combined matches'!B$1:B$4986,0)</f>
        <v>1137</v>
      </c>
      <c r="P1235" s="6">
        <f t="shared" si="84"/>
        <v>0</v>
      </c>
      <c r="Q1235" s="6" t="b">
        <f t="shared" si="85"/>
        <v>0</v>
      </c>
      <c r="R1235" s="6" t="b">
        <f t="shared" si="86"/>
        <v>0</v>
      </c>
      <c r="S1235" s="6" t="b">
        <f t="shared" si="83"/>
        <v>0</v>
      </c>
      <c r="T1235" s="6" t="b">
        <f>IF(P1235=1, SUM(P$1:P1235))</f>
        <v>0</v>
      </c>
    </row>
    <row r="1236" spans="1:20" x14ac:dyDescent="0.2">
      <c r="A1236" s="6">
        <v>1266</v>
      </c>
      <c r="B1236" s="6" t="s">
        <v>5550</v>
      </c>
      <c r="C1236" s="6" t="s">
        <v>5551</v>
      </c>
      <c r="D1236" s="6" t="s">
        <v>1791</v>
      </c>
      <c r="E1236" s="6" t="s">
        <v>1598</v>
      </c>
      <c r="F1236" s="6">
        <v>38614</v>
      </c>
      <c r="G1236" s="6">
        <v>6626277378</v>
      </c>
      <c r="H1236" s="6" t="s">
        <v>7237</v>
      </c>
      <c r="I1236" s="6" t="s">
        <v>10511</v>
      </c>
      <c r="K1236" s="6" t="s">
        <v>8721</v>
      </c>
      <c r="L1236" s="6" t="s">
        <v>8976</v>
      </c>
      <c r="N1236" s="6" t="s">
        <v>8972</v>
      </c>
      <c r="O1236" s="6" t="e">
        <f>MATCH(A1236, 'combined matches'!B$1:B$4986,0)</f>
        <v>#N/A</v>
      </c>
      <c r="P1236" s="6">
        <f t="shared" si="84"/>
        <v>1</v>
      </c>
      <c r="Q1236" s="6">
        <f t="shared" si="85"/>
        <v>1</v>
      </c>
      <c r="R1236" s="6">
        <f t="shared" si="86"/>
        <v>0</v>
      </c>
      <c r="S1236" s="6" t="b">
        <f t="shared" si="83"/>
        <v>0</v>
      </c>
      <c r="T1236" s="6">
        <f>IF(P1236=1, SUM(P$1:P1236))</f>
        <v>140</v>
      </c>
    </row>
    <row r="1237" spans="1:20" x14ac:dyDescent="0.2">
      <c r="A1237" s="6">
        <v>1267</v>
      </c>
      <c r="B1237" s="6" t="s">
        <v>5552</v>
      </c>
      <c r="C1237" s="6" t="s">
        <v>5553</v>
      </c>
      <c r="D1237" s="6" t="s">
        <v>1804</v>
      </c>
      <c r="E1237" s="6" t="s">
        <v>1598</v>
      </c>
      <c r="F1237" s="6">
        <v>38646</v>
      </c>
      <c r="G1237" s="6">
        <v>6624831327</v>
      </c>
      <c r="H1237" s="6" t="s">
        <v>7238</v>
      </c>
      <c r="I1237" s="6" t="s">
        <v>10512</v>
      </c>
      <c r="K1237" s="6" t="s">
        <v>8721</v>
      </c>
      <c r="L1237" s="6" t="s">
        <v>8976</v>
      </c>
      <c r="N1237" s="6" t="s">
        <v>8972</v>
      </c>
      <c r="O1237" s="6">
        <f>MATCH(A1237, 'combined matches'!B$1:B$4986,0)</f>
        <v>1138</v>
      </c>
      <c r="P1237" s="6">
        <f t="shared" si="84"/>
        <v>0</v>
      </c>
      <c r="Q1237" s="6" t="b">
        <f t="shared" si="85"/>
        <v>0</v>
      </c>
      <c r="R1237" s="6" t="b">
        <f t="shared" si="86"/>
        <v>0</v>
      </c>
      <c r="S1237" s="6" t="b">
        <f t="shared" si="83"/>
        <v>0</v>
      </c>
      <c r="T1237" s="6" t="b">
        <f>IF(P1237=1, SUM(P$1:P1237))</f>
        <v>0</v>
      </c>
    </row>
    <row r="1238" spans="1:20" x14ac:dyDescent="0.2">
      <c r="A1238" s="6">
        <v>1268</v>
      </c>
      <c r="B1238" s="6" t="s">
        <v>1734</v>
      </c>
      <c r="C1238" s="6" t="s">
        <v>1735</v>
      </c>
      <c r="D1238" s="6" t="s">
        <v>1736</v>
      </c>
      <c r="E1238" s="6" t="s">
        <v>1598</v>
      </c>
      <c r="F1238" s="6">
        <v>39120</v>
      </c>
      <c r="G1238" s="6">
        <v>6014454601</v>
      </c>
      <c r="H1238" s="6" t="s">
        <v>6663</v>
      </c>
      <c r="I1238" s="6" t="s">
        <v>9347</v>
      </c>
      <c r="K1238" s="6" t="s">
        <v>8721</v>
      </c>
      <c r="L1238" s="6" t="s">
        <v>8975</v>
      </c>
      <c r="N1238" s="6" t="s">
        <v>8972</v>
      </c>
      <c r="O1238" s="6">
        <f>MATCH(A1238, 'combined matches'!B$1:B$4986,0)</f>
        <v>1139</v>
      </c>
      <c r="P1238" s="6">
        <f t="shared" si="84"/>
        <v>0</v>
      </c>
      <c r="Q1238" s="6" t="b">
        <f t="shared" si="85"/>
        <v>0</v>
      </c>
      <c r="R1238" s="6" t="b">
        <f t="shared" si="86"/>
        <v>0</v>
      </c>
      <c r="S1238" s="6" t="b">
        <f t="shared" si="83"/>
        <v>0</v>
      </c>
      <c r="T1238" s="6" t="b">
        <f>IF(P1238=1, SUM(P$1:P1238))</f>
        <v>0</v>
      </c>
    </row>
    <row r="1239" spans="1:20" x14ac:dyDescent="0.2">
      <c r="A1239" s="6">
        <v>1269</v>
      </c>
      <c r="B1239" s="6" t="s">
        <v>1608</v>
      </c>
      <c r="C1239" s="6" t="s">
        <v>1609</v>
      </c>
      <c r="D1239" s="6" t="s">
        <v>1610</v>
      </c>
      <c r="E1239" s="6" t="s">
        <v>1598</v>
      </c>
      <c r="F1239" s="6">
        <v>38834</v>
      </c>
      <c r="G1239" s="6">
        <v>6622876121</v>
      </c>
      <c r="H1239" s="6" t="s">
        <v>6634</v>
      </c>
      <c r="I1239" s="6" t="s">
        <v>9299</v>
      </c>
      <c r="K1239" s="6" t="s">
        <v>8721</v>
      </c>
      <c r="L1239" s="6" t="s">
        <v>8975</v>
      </c>
      <c r="N1239" s="6" t="s">
        <v>8972</v>
      </c>
      <c r="O1239" s="6">
        <f>MATCH(A1239, 'combined matches'!B$1:B$4986,0)</f>
        <v>1140</v>
      </c>
      <c r="P1239" s="6">
        <f t="shared" si="84"/>
        <v>0</v>
      </c>
      <c r="Q1239" s="6" t="b">
        <f t="shared" si="85"/>
        <v>0</v>
      </c>
      <c r="R1239" s="6" t="b">
        <f t="shared" si="86"/>
        <v>0</v>
      </c>
      <c r="S1239" s="6" t="b">
        <f t="shared" si="83"/>
        <v>0</v>
      </c>
      <c r="T1239" s="6" t="b">
        <f>IF(P1239=1, SUM(P$1:P1239))</f>
        <v>0</v>
      </c>
    </row>
    <row r="1240" spans="1:20" x14ac:dyDescent="0.2">
      <c r="A1240" s="6">
        <v>1270</v>
      </c>
      <c r="B1240" s="6" t="s">
        <v>1737</v>
      </c>
      <c r="C1240" s="6" t="s">
        <v>1738</v>
      </c>
      <c r="D1240" s="6" t="s">
        <v>1512</v>
      </c>
      <c r="E1240" s="6" t="s">
        <v>1598</v>
      </c>
      <c r="F1240" s="6">
        <v>39645</v>
      </c>
      <c r="G1240" s="6">
        <v>6016578351</v>
      </c>
      <c r="H1240" s="6" t="s">
        <v>1738</v>
      </c>
      <c r="I1240" s="6" t="s">
        <v>9348</v>
      </c>
      <c r="K1240" s="6" t="s">
        <v>8721</v>
      </c>
      <c r="L1240" s="6" t="s">
        <v>8975</v>
      </c>
      <c r="N1240" s="6" t="s">
        <v>8972</v>
      </c>
      <c r="O1240" s="6">
        <f>MATCH(A1240, 'combined matches'!B$1:B$4986,0)</f>
        <v>1141</v>
      </c>
      <c r="P1240" s="6">
        <f t="shared" si="84"/>
        <v>0</v>
      </c>
      <c r="Q1240" s="6" t="b">
        <f t="shared" si="85"/>
        <v>0</v>
      </c>
      <c r="R1240" s="6" t="b">
        <f t="shared" si="86"/>
        <v>0</v>
      </c>
      <c r="S1240" s="6" t="b">
        <f t="shared" si="83"/>
        <v>0</v>
      </c>
      <c r="T1240" s="6" t="b">
        <f>IF(P1240=1, SUM(P$1:P1240))</f>
        <v>0</v>
      </c>
    </row>
    <row r="1241" spans="1:20" x14ac:dyDescent="0.2">
      <c r="A1241" s="6">
        <v>1271</v>
      </c>
      <c r="B1241" s="6" t="s">
        <v>1633</v>
      </c>
      <c r="C1241" s="6" t="s">
        <v>1634</v>
      </c>
      <c r="D1241" s="6" t="s">
        <v>1635</v>
      </c>
      <c r="E1241" s="6" t="s">
        <v>1598</v>
      </c>
      <c r="F1241" s="6">
        <v>39090</v>
      </c>
      <c r="G1241" s="6">
        <v>6622892351</v>
      </c>
      <c r="H1241" s="6" t="s">
        <v>6640</v>
      </c>
      <c r="I1241" s="6" t="s">
        <v>9309</v>
      </c>
      <c r="K1241" s="6" t="s">
        <v>8721</v>
      </c>
      <c r="L1241" s="6" t="s">
        <v>8975</v>
      </c>
      <c r="N1241" s="6" t="s">
        <v>8972</v>
      </c>
      <c r="O1241" s="6">
        <f>MATCH(A1241, 'combined matches'!B$1:B$4986,0)</f>
        <v>1142</v>
      </c>
      <c r="P1241" s="6">
        <f t="shared" si="84"/>
        <v>0</v>
      </c>
      <c r="Q1241" s="6" t="b">
        <f t="shared" si="85"/>
        <v>0</v>
      </c>
      <c r="R1241" s="6" t="b">
        <f t="shared" si="86"/>
        <v>0</v>
      </c>
      <c r="S1241" s="6" t="b">
        <f t="shared" si="83"/>
        <v>0</v>
      </c>
      <c r="T1241" s="6" t="b">
        <f>IF(P1241=1, SUM(P$1:P1241))</f>
        <v>0</v>
      </c>
    </row>
    <row r="1242" spans="1:20" x14ac:dyDescent="0.2">
      <c r="A1242" s="6">
        <v>1272</v>
      </c>
      <c r="B1242" s="6" t="s">
        <v>1636</v>
      </c>
      <c r="C1242" s="6" t="s">
        <v>1637</v>
      </c>
      <c r="D1242" s="6" t="s">
        <v>1638</v>
      </c>
      <c r="E1242" s="6" t="s">
        <v>1598</v>
      </c>
      <c r="F1242" s="6">
        <v>38732</v>
      </c>
      <c r="G1242" s="6">
        <v>6628432706</v>
      </c>
      <c r="H1242" s="6" t="s">
        <v>6641</v>
      </c>
      <c r="I1242" s="6" t="s">
        <v>9310</v>
      </c>
      <c r="K1242" s="6" t="s">
        <v>8721</v>
      </c>
      <c r="L1242" s="6" t="s">
        <v>8975</v>
      </c>
      <c r="N1242" s="6" t="s">
        <v>8972</v>
      </c>
      <c r="O1242" s="6">
        <f>MATCH(A1242, 'combined matches'!B$1:B$4986,0)</f>
        <v>1143</v>
      </c>
      <c r="P1242" s="6">
        <f t="shared" si="84"/>
        <v>0</v>
      </c>
      <c r="Q1242" s="6" t="b">
        <f t="shared" si="85"/>
        <v>0</v>
      </c>
      <c r="R1242" s="6" t="b">
        <f t="shared" si="86"/>
        <v>0</v>
      </c>
      <c r="S1242" s="6" t="b">
        <f t="shared" si="83"/>
        <v>0</v>
      </c>
      <c r="T1242" s="6" t="b">
        <f>IF(P1242=1, SUM(P$1:P1242))</f>
        <v>0</v>
      </c>
    </row>
    <row r="1243" spans="1:20" x14ac:dyDescent="0.2">
      <c r="A1243" s="6">
        <v>1273</v>
      </c>
      <c r="B1243" s="6" t="s">
        <v>1660</v>
      </c>
      <c r="C1243" s="6" t="s">
        <v>7614</v>
      </c>
      <c r="D1243" s="6" t="s">
        <v>1661</v>
      </c>
      <c r="E1243" s="6" t="s">
        <v>1598</v>
      </c>
      <c r="F1243" s="6">
        <v>38951</v>
      </c>
      <c r="G1243" s="6">
        <v>6624123260</v>
      </c>
      <c r="H1243" s="6" t="s">
        <v>7615</v>
      </c>
      <c r="I1243" s="6" t="s">
        <v>9319</v>
      </c>
      <c r="K1243" s="6" t="s">
        <v>8721</v>
      </c>
      <c r="L1243" s="6" t="s">
        <v>8975</v>
      </c>
      <c r="N1243" s="6" t="s">
        <v>8972</v>
      </c>
      <c r="O1243" s="6">
        <f>MATCH(A1243, 'combined matches'!B$1:B$4986,0)</f>
        <v>1144</v>
      </c>
      <c r="P1243" s="6">
        <f t="shared" si="84"/>
        <v>0</v>
      </c>
      <c r="Q1243" s="6" t="b">
        <f t="shared" si="85"/>
        <v>0</v>
      </c>
      <c r="R1243" s="6" t="b">
        <f t="shared" si="86"/>
        <v>0</v>
      </c>
      <c r="S1243" s="6" t="b">
        <f t="shared" si="83"/>
        <v>0</v>
      </c>
      <c r="T1243" s="6" t="b">
        <f>IF(P1243=1, SUM(P$1:P1243))</f>
        <v>0</v>
      </c>
    </row>
    <row r="1244" spans="1:20" x14ac:dyDescent="0.2">
      <c r="A1244" s="6">
        <v>1274</v>
      </c>
      <c r="B1244" s="6" t="s">
        <v>1639</v>
      </c>
      <c r="C1244" s="6" t="s">
        <v>1640</v>
      </c>
      <c r="D1244" s="6" t="s">
        <v>1594</v>
      </c>
      <c r="E1244" s="6" t="s">
        <v>1598</v>
      </c>
      <c r="F1244" s="6">
        <v>38947</v>
      </c>
      <c r="G1244" s="6">
        <v>6622379224</v>
      </c>
      <c r="H1244" s="6" t="s">
        <v>1640</v>
      </c>
      <c r="I1244" s="6" t="s">
        <v>9311</v>
      </c>
      <c r="K1244" s="6" t="s">
        <v>8721</v>
      </c>
      <c r="L1244" s="6" t="s">
        <v>8975</v>
      </c>
      <c r="N1244" s="6" t="s">
        <v>8972</v>
      </c>
      <c r="O1244" s="6">
        <f>MATCH(A1244, 'combined matches'!B$1:B$4986,0)</f>
        <v>1145</v>
      </c>
      <c r="P1244" s="6">
        <f t="shared" si="84"/>
        <v>0</v>
      </c>
      <c r="Q1244" s="6" t="b">
        <f t="shared" si="85"/>
        <v>0</v>
      </c>
      <c r="R1244" s="6" t="b">
        <f t="shared" si="86"/>
        <v>0</v>
      </c>
      <c r="S1244" s="6" t="b">
        <f t="shared" si="83"/>
        <v>0</v>
      </c>
      <c r="T1244" s="6" t="b">
        <f>IF(P1244=1, SUM(P$1:P1244))</f>
        <v>0</v>
      </c>
    </row>
    <row r="1245" spans="1:20" x14ac:dyDescent="0.2">
      <c r="A1245" s="6">
        <v>1275</v>
      </c>
      <c r="B1245" s="6" t="s">
        <v>1662</v>
      </c>
      <c r="C1245" s="6" t="s">
        <v>1663</v>
      </c>
      <c r="D1245" s="6" t="s">
        <v>1664</v>
      </c>
      <c r="E1245" s="6" t="s">
        <v>1598</v>
      </c>
      <c r="F1245" s="6">
        <v>38851</v>
      </c>
      <c r="G1245" s="6">
        <v>6624563737</v>
      </c>
      <c r="H1245" s="6" t="s">
        <v>1663</v>
      </c>
      <c r="I1245" s="6" t="s">
        <v>9320</v>
      </c>
      <c r="K1245" s="6" t="s">
        <v>8721</v>
      </c>
      <c r="L1245" s="6" t="s">
        <v>8975</v>
      </c>
      <c r="N1245" s="6" t="s">
        <v>8972</v>
      </c>
      <c r="O1245" s="6">
        <f>MATCH(A1245, 'combined matches'!B$1:B$4986,0)</f>
        <v>1146</v>
      </c>
      <c r="P1245" s="6">
        <f t="shared" si="84"/>
        <v>0</v>
      </c>
      <c r="Q1245" s="6" t="b">
        <f t="shared" si="85"/>
        <v>0</v>
      </c>
      <c r="R1245" s="6" t="b">
        <f t="shared" si="86"/>
        <v>0</v>
      </c>
      <c r="S1245" s="6" t="b">
        <f t="shared" si="83"/>
        <v>0</v>
      </c>
      <c r="T1245" s="6" t="b">
        <f>IF(P1245=1, SUM(P$1:P1245))</f>
        <v>0</v>
      </c>
    </row>
    <row r="1246" spans="1:20" x14ac:dyDescent="0.2">
      <c r="A1246" s="6">
        <v>1276</v>
      </c>
      <c r="B1246" s="6" t="s">
        <v>1812</v>
      </c>
      <c r="C1246" s="6" t="s">
        <v>1813</v>
      </c>
      <c r="D1246" s="6" t="s">
        <v>1814</v>
      </c>
      <c r="E1246" s="6" t="s">
        <v>1598</v>
      </c>
      <c r="F1246" s="6">
        <v>38860</v>
      </c>
      <c r="G1246" s="6">
        <v>6624475492</v>
      </c>
      <c r="H1246" s="6" t="s">
        <v>7943</v>
      </c>
      <c r="I1246" s="6" t="s">
        <v>9377</v>
      </c>
      <c r="K1246" s="6" t="s">
        <v>8721</v>
      </c>
      <c r="L1246" s="6" t="s">
        <v>8975</v>
      </c>
      <c r="N1246" s="6" t="s">
        <v>8972</v>
      </c>
      <c r="O1246" s="6">
        <f>MATCH(A1246, 'combined matches'!B$1:B$4986,0)</f>
        <v>1147</v>
      </c>
      <c r="P1246" s="6">
        <f t="shared" si="84"/>
        <v>0</v>
      </c>
      <c r="Q1246" s="6" t="b">
        <f t="shared" si="85"/>
        <v>0</v>
      </c>
      <c r="R1246" s="6" t="b">
        <f t="shared" si="86"/>
        <v>0</v>
      </c>
      <c r="S1246" s="6" t="b">
        <f t="shared" si="83"/>
        <v>0</v>
      </c>
      <c r="T1246" s="6" t="b">
        <f>IF(P1246=1, SUM(P$1:P1246))</f>
        <v>0</v>
      </c>
    </row>
    <row r="1247" spans="1:20" x14ac:dyDescent="0.2">
      <c r="A1247" s="6">
        <v>1277</v>
      </c>
      <c r="B1247" s="6" t="s">
        <v>1665</v>
      </c>
      <c r="C1247" s="6" t="s">
        <v>1666</v>
      </c>
      <c r="D1247" s="6" t="s">
        <v>1667</v>
      </c>
      <c r="E1247" s="6" t="s">
        <v>1598</v>
      </c>
      <c r="F1247" s="6">
        <v>39735</v>
      </c>
      <c r="G1247" s="6">
        <v>6622856213</v>
      </c>
      <c r="H1247" s="6" t="s">
        <v>6646</v>
      </c>
      <c r="I1247" s="6" t="s">
        <v>9321</v>
      </c>
      <c r="K1247" s="6" t="s">
        <v>8721</v>
      </c>
      <c r="L1247" s="6" t="s">
        <v>8975</v>
      </c>
      <c r="N1247" s="6" t="s">
        <v>8972</v>
      </c>
      <c r="O1247" s="6">
        <f>MATCH(A1247, 'combined matches'!B$1:B$4986,0)</f>
        <v>1148</v>
      </c>
      <c r="P1247" s="6">
        <f t="shared" si="84"/>
        <v>0</v>
      </c>
      <c r="Q1247" s="6" t="b">
        <f t="shared" si="85"/>
        <v>0</v>
      </c>
      <c r="R1247" s="6" t="b">
        <f t="shared" si="86"/>
        <v>0</v>
      </c>
      <c r="S1247" s="6" t="b">
        <f t="shared" si="83"/>
        <v>0</v>
      </c>
      <c r="T1247" s="6" t="b">
        <f>IF(P1247=1, SUM(P$1:P1247))</f>
        <v>0</v>
      </c>
    </row>
    <row r="1248" spans="1:20" x14ac:dyDescent="0.2">
      <c r="A1248" s="6">
        <v>1278</v>
      </c>
      <c r="B1248" s="6" t="s">
        <v>1685</v>
      </c>
      <c r="C1248" s="6" t="s">
        <v>7616</v>
      </c>
      <c r="D1248" s="6" t="s">
        <v>1686</v>
      </c>
      <c r="E1248" s="6" t="s">
        <v>1598</v>
      </c>
      <c r="F1248" s="6">
        <v>39150</v>
      </c>
      <c r="G1248" s="6">
        <v>6014375184</v>
      </c>
      <c r="H1248" s="6" t="s">
        <v>7617</v>
      </c>
      <c r="I1248" s="6" t="s">
        <v>9329</v>
      </c>
      <c r="K1248" s="6" t="s">
        <v>8721</v>
      </c>
      <c r="L1248" s="6" t="s">
        <v>8975</v>
      </c>
      <c r="N1248" s="6" t="s">
        <v>8972</v>
      </c>
      <c r="O1248" s="6">
        <f>MATCH(A1248, 'combined matches'!B$1:B$4986,0)</f>
        <v>1149</v>
      </c>
      <c r="P1248" s="6">
        <f t="shared" si="84"/>
        <v>0</v>
      </c>
      <c r="Q1248" s="6" t="b">
        <f t="shared" si="85"/>
        <v>0</v>
      </c>
      <c r="R1248" s="6" t="b">
        <f t="shared" si="86"/>
        <v>0</v>
      </c>
      <c r="S1248" s="6" t="b">
        <f t="shared" si="83"/>
        <v>0</v>
      </c>
      <c r="T1248" s="6" t="b">
        <f>IF(P1248=1, SUM(P$1:P1248))</f>
        <v>0</v>
      </c>
    </row>
    <row r="1249" spans="1:20" x14ac:dyDescent="0.2">
      <c r="A1249" s="6">
        <v>1279</v>
      </c>
      <c r="B1249" s="6" t="s">
        <v>1709</v>
      </c>
      <c r="C1249" s="6" t="s">
        <v>1710</v>
      </c>
      <c r="D1249" s="6" t="s">
        <v>1711</v>
      </c>
      <c r="E1249" s="6" t="s">
        <v>1598</v>
      </c>
      <c r="F1249" s="6">
        <v>39355</v>
      </c>
      <c r="G1249" s="6">
        <v>6017762149</v>
      </c>
      <c r="H1249" s="6" t="s">
        <v>6658</v>
      </c>
      <c r="I1249" s="6" t="s">
        <v>9338</v>
      </c>
      <c r="K1249" s="6" t="s">
        <v>8721</v>
      </c>
      <c r="L1249" s="6" t="s">
        <v>8975</v>
      </c>
      <c r="N1249" s="6" t="s">
        <v>8972</v>
      </c>
      <c r="O1249" s="6">
        <f>MATCH(A1249, 'combined matches'!B$1:B$4986,0)</f>
        <v>1150</v>
      </c>
      <c r="P1249" s="6">
        <f t="shared" si="84"/>
        <v>0</v>
      </c>
      <c r="Q1249" s="6" t="b">
        <f t="shared" si="85"/>
        <v>0</v>
      </c>
      <c r="R1249" s="6" t="b">
        <f t="shared" si="86"/>
        <v>0</v>
      </c>
      <c r="S1249" s="6" t="b">
        <f t="shared" si="83"/>
        <v>0</v>
      </c>
      <c r="T1249" s="6" t="b">
        <f>IF(P1249=1, SUM(P$1:P1249))</f>
        <v>0</v>
      </c>
    </row>
    <row r="1250" spans="1:20" x14ac:dyDescent="0.2">
      <c r="A1250" s="6">
        <v>1280</v>
      </c>
      <c r="B1250" s="6" t="s">
        <v>1668</v>
      </c>
      <c r="C1250" s="6" t="s">
        <v>7618</v>
      </c>
      <c r="D1250" s="6" t="s">
        <v>1669</v>
      </c>
      <c r="E1250" s="6" t="s">
        <v>1598</v>
      </c>
      <c r="F1250" s="6">
        <v>39773</v>
      </c>
      <c r="G1250" s="6">
        <v>6624944514</v>
      </c>
      <c r="H1250" s="6" t="s">
        <v>7619</v>
      </c>
      <c r="I1250" s="6" t="s">
        <v>9322</v>
      </c>
      <c r="K1250" s="6" t="s">
        <v>8721</v>
      </c>
      <c r="L1250" s="6" t="s">
        <v>8975</v>
      </c>
      <c r="N1250" s="6" t="s">
        <v>8972</v>
      </c>
      <c r="O1250" s="6">
        <f>MATCH(A1250, 'combined matches'!B$1:B$4986,0)</f>
        <v>1151</v>
      </c>
      <c r="P1250" s="6">
        <f t="shared" si="84"/>
        <v>0</v>
      </c>
      <c r="Q1250" s="6" t="b">
        <f t="shared" si="85"/>
        <v>0</v>
      </c>
      <c r="R1250" s="6" t="b">
        <f t="shared" si="86"/>
        <v>0</v>
      </c>
      <c r="S1250" s="6" t="b">
        <f t="shared" si="83"/>
        <v>0</v>
      </c>
      <c r="T1250" s="6" t="b">
        <f>IF(P1250=1, SUM(P$1:P1250))</f>
        <v>0</v>
      </c>
    </row>
    <row r="1251" spans="1:20" x14ac:dyDescent="0.2">
      <c r="A1251" s="6">
        <v>1281</v>
      </c>
      <c r="B1251" s="6" t="s">
        <v>1789</v>
      </c>
      <c r="C1251" s="6" t="s">
        <v>1790</v>
      </c>
      <c r="D1251" s="6" t="s">
        <v>1791</v>
      </c>
      <c r="E1251" s="6" t="s">
        <v>1598</v>
      </c>
      <c r="F1251" s="6">
        <v>38614</v>
      </c>
      <c r="G1251" s="6">
        <v>6626248316</v>
      </c>
      <c r="H1251" s="6" t="s">
        <v>1790</v>
      </c>
      <c r="I1251" s="6" t="s">
        <v>9368</v>
      </c>
      <c r="K1251" s="6" t="s">
        <v>8721</v>
      </c>
      <c r="L1251" s="6" t="s">
        <v>8975</v>
      </c>
      <c r="N1251" s="6" t="s">
        <v>8972</v>
      </c>
      <c r="O1251" s="6">
        <f>MATCH(A1251, 'combined matches'!B$1:B$4986,0)</f>
        <v>1152</v>
      </c>
      <c r="P1251" s="6">
        <f t="shared" si="84"/>
        <v>0</v>
      </c>
      <c r="Q1251" s="6" t="b">
        <f t="shared" si="85"/>
        <v>0</v>
      </c>
      <c r="R1251" s="6" t="b">
        <f t="shared" si="86"/>
        <v>0</v>
      </c>
      <c r="S1251" s="6" t="b">
        <f t="shared" si="83"/>
        <v>0</v>
      </c>
      <c r="T1251" s="6" t="b">
        <f>IF(P1251=1, SUM(P$1:P1251))</f>
        <v>0</v>
      </c>
    </row>
    <row r="1252" spans="1:20" x14ac:dyDescent="0.2">
      <c r="A1252" s="6">
        <v>1282</v>
      </c>
      <c r="B1252" s="6" t="s">
        <v>1687</v>
      </c>
      <c r="C1252" s="6" t="s">
        <v>1688</v>
      </c>
      <c r="D1252" s="6" t="s">
        <v>1689</v>
      </c>
      <c r="E1252" s="6" t="s">
        <v>1598</v>
      </c>
      <c r="F1252" s="6">
        <v>39083</v>
      </c>
      <c r="G1252" s="6">
        <v>6018942271</v>
      </c>
      <c r="H1252" s="6" t="s">
        <v>6651</v>
      </c>
      <c r="I1252" s="6" t="s">
        <v>9330</v>
      </c>
      <c r="K1252" s="6" t="s">
        <v>8721</v>
      </c>
      <c r="L1252" s="6" t="s">
        <v>8975</v>
      </c>
      <c r="N1252" s="6" t="s">
        <v>8972</v>
      </c>
      <c r="O1252" s="6">
        <f>MATCH(A1252, 'combined matches'!B$1:B$4986,0)</f>
        <v>1153</v>
      </c>
      <c r="P1252" s="6">
        <f t="shared" si="84"/>
        <v>0</v>
      </c>
      <c r="Q1252" s="6" t="b">
        <f t="shared" si="85"/>
        <v>0</v>
      </c>
      <c r="R1252" s="6" t="b">
        <f t="shared" si="86"/>
        <v>0</v>
      </c>
      <c r="S1252" s="6" t="b">
        <f t="shared" si="83"/>
        <v>0</v>
      </c>
      <c r="T1252" s="6" t="b">
        <f>IF(P1252=1, SUM(P$1:P1252))</f>
        <v>0</v>
      </c>
    </row>
    <row r="1253" spans="1:20" x14ac:dyDescent="0.2">
      <c r="A1253" s="6">
        <v>1283</v>
      </c>
      <c r="B1253" s="6" t="s">
        <v>1758</v>
      </c>
      <c r="C1253" s="6" t="s">
        <v>7620</v>
      </c>
      <c r="D1253" s="6" t="s">
        <v>1759</v>
      </c>
      <c r="E1253" s="6" t="s">
        <v>1598</v>
      </c>
      <c r="F1253" s="6">
        <v>39428</v>
      </c>
      <c r="G1253" s="6">
        <v>6017654291</v>
      </c>
      <c r="H1253" s="6" t="s">
        <v>7621</v>
      </c>
      <c r="I1253" s="6" t="s">
        <v>9356</v>
      </c>
      <c r="K1253" s="6" t="s">
        <v>8721</v>
      </c>
      <c r="L1253" s="6" t="s">
        <v>8975</v>
      </c>
      <c r="N1253" s="6" t="s">
        <v>8972</v>
      </c>
      <c r="O1253" s="6">
        <f>MATCH(A1253, 'combined matches'!B$1:B$4986,0)</f>
        <v>1154</v>
      </c>
      <c r="P1253" s="6">
        <f t="shared" si="84"/>
        <v>0</v>
      </c>
      <c r="Q1253" s="6" t="b">
        <f t="shared" si="85"/>
        <v>0</v>
      </c>
      <c r="R1253" s="6" t="b">
        <f t="shared" si="86"/>
        <v>0</v>
      </c>
      <c r="S1253" s="6" t="b">
        <f t="shared" si="83"/>
        <v>0</v>
      </c>
      <c r="T1253" s="6" t="b">
        <f>IF(P1253=1, SUM(P$1:P1253))</f>
        <v>0</v>
      </c>
    </row>
    <row r="1254" spans="1:20" x14ac:dyDescent="0.2">
      <c r="A1254" s="6">
        <v>1284</v>
      </c>
      <c r="B1254" s="6" t="s">
        <v>1792</v>
      </c>
      <c r="C1254" s="6" t="s">
        <v>7622</v>
      </c>
      <c r="D1254" s="6" t="s">
        <v>1793</v>
      </c>
      <c r="E1254" s="6" t="s">
        <v>1598</v>
      </c>
      <c r="F1254" s="6">
        <v>38632</v>
      </c>
      <c r="G1254" s="6">
        <v>6624299814</v>
      </c>
      <c r="H1254" s="6" t="s">
        <v>7622</v>
      </c>
      <c r="I1254" s="6" t="s">
        <v>9369</v>
      </c>
      <c r="K1254" s="6" t="s">
        <v>8721</v>
      </c>
      <c r="L1254" s="6" t="s">
        <v>8975</v>
      </c>
      <c r="N1254" s="6" t="s">
        <v>8972</v>
      </c>
      <c r="O1254" s="6">
        <f>MATCH(A1254, 'combined matches'!B$1:B$4986,0)</f>
        <v>1155</v>
      </c>
      <c r="P1254" s="6">
        <f t="shared" si="84"/>
        <v>0</v>
      </c>
      <c r="Q1254" s="6" t="b">
        <f t="shared" si="85"/>
        <v>0</v>
      </c>
      <c r="R1254" s="6" t="b">
        <f t="shared" si="86"/>
        <v>0</v>
      </c>
      <c r="S1254" s="6" t="b">
        <f t="shared" si="83"/>
        <v>0</v>
      </c>
      <c r="T1254" s="6" t="b">
        <f>IF(P1254=1, SUM(P$1:P1254))</f>
        <v>0</v>
      </c>
    </row>
    <row r="1255" spans="1:20" x14ac:dyDescent="0.2">
      <c r="A1255" s="6">
        <v>1285</v>
      </c>
      <c r="B1255" s="6" t="s">
        <v>1794</v>
      </c>
      <c r="C1255" s="6" t="s">
        <v>1795</v>
      </c>
      <c r="D1255" s="6" t="s">
        <v>1796</v>
      </c>
      <c r="E1255" s="6" t="s">
        <v>1598</v>
      </c>
      <c r="F1255" s="6">
        <v>38654</v>
      </c>
      <c r="G1255" s="6">
        <v>6628953090</v>
      </c>
      <c r="H1255" s="6" t="s">
        <v>8252</v>
      </c>
      <c r="I1255" s="6" t="s">
        <v>9370</v>
      </c>
      <c r="K1255" s="6" t="s">
        <v>8721</v>
      </c>
      <c r="L1255" s="6" t="s">
        <v>8975</v>
      </c>
      <c r="N1255" s="6" t="s">
        <v>8972</v>
      </c>
      <c r="O1255" s="6">
        <f>MATCH(A1255, 'combined matches'!B$1:B$4986,0)</f>
        <v>1156</v>
      </c>
      <c r="P1255" s="6">
        <f t="shared" si="84"/>
        <v>0</v>
      </c>
      <c r="Q1255" s="6" t="b">
        <f t="shared" si="85"/>
        <v>0</v>
      </c>
      <c r="R1255" s="6" t="b">
        <f t="shared" si="86"/>
        <v>0</v>
      </c>
      <c r="S1255" s="6" t="b">
        <f t="shared" si="83"/>
        <v>0</v>
      </c>
      <c r="T1255" s="6" t="b">
        <f>IF(P1255=1, SUM(P$1:P1255))</f>
        <v>0</v>
      </c>
    </row>
    <row r="1256" spans="1:20" x14ac:dyDescent="0.2">
      <c r="A1256" s="6">
        <v>1286</v>
      </c>
      <c r="B1256" s="6" t="s">
        <v>1815</v>
      </c>
      <c r="C1256" s="6" t="s">
        <v>1816</v>
      </c>
      <c r="D1256" s="6" t="s">
        <v>1817</v>
      </c>
      <c r="E1256" s="6" t="s">
        <v>1598</v>
      </c>
      <c r="F1256" s="6">
        <v>38671</v>
      </c>
      <c r="G1256" s="6">
        <v>6623932775</v>
      </c>
      <c r="H1256" s="6" t="s">
        <v>6673</v>
      </c>
      <c r="I1256" s="6" t="s">
        <v>9378</v>
      </c>
      <c r="K1256" s="6" t="s">
        <v>8721</v>
      </c>
      <c r="L1256" s="6" t="s">
        <v>8975</v>
      </c>
      <c r="N1256" s="6" t="s">
        <v>8972</v>
      </c>
      <c r="O1256" s="6">
        <f>MATCH(A1256, 'combined matches'!B$1:B$4986,0)</f>
        <v>1157</v>
      </c>
      <c r="P1256" s="6">
        <f t="shared" si="84"/>
        <v>0</v>
      </c>
      <c r="Q1256" s="6" t="b">
        <f t="shared" si="85"/>
        <v>0</v>
      </c>
      <c r="R1256" s="6" t="b">
        <f t="shared" si="86"/>
        <v>0</v>
      </c>
      <c r="S1256" s="6" t="b">
        <f t="shared" si="83"/>
        <v>0</v>
      </c>
      <c r="T1256" s="6" t="b">
        <f>IF(P1256=1, SUM(P$1:P1256))</f>
        <v>0</v>
      </c>
    </row>
    <row r="1257" spans="1:20" x14ac:dyDescent="0.2">
      <c r="A1257" s="6">
        <v>1287</v>
      </c>
      <c r="B1257" s="6" t="s">
        <v>5554</v>
      </c>
      <c r="C1257" s="6" t="s">
        <v>5555</v>
      </c>
      <c r="D1257" s="6" t="s">
        <v>1754</v>
      </c>
      <c r="E1257" s="6" t="s">
        <v>1598</v>
      </c>
      <c r="F1257" s="6">
        <v>39667</v>
      </c>
      <c r="G1257" s="6">
        <v>6018763858</v>
      </c>
      <c r="H1257" s="6" t="s">
        <v>5555</v>
      </c>
      <c r="I1257" s="6" t="s">
        <v>5554</v>
      </c>
      <c r="K1257" s="6" t="s">
        <v>8721</v>
      </c>
      <c r="L1257" s="6" t="s">
        <v>8973</v>
      </c>
      <c r="M1257" s="6">
        <v>1</v>
      </c>
      <c r="N1257" s="6" t="s">
        <v>8972</v>
      </c>
      <c r="O1257" s="6" t="e">
        <f>MATCH(A1257, 'combined matches'!B$1:B$4986,0)</f>
        <v>#N/A</v>
      </c>
      <c r="P1257" s="6">
        <f t="shared" si="84"/>
        <v>1</v>
      </c>
      <c r="Q1257" s="6">
        <f t="shared" si="85"/>
        <v>1</v>
      </c>
      <c r="R1257" s="6">
        <f t="shared" si="86"/>
        <v>0</v>
      </c>
      <c r="S1257" s="6" t="b">
        <f t="shared" si="83"/>
        <v>0</v>
      </c>
      <c r="T1257" s="6">
        <f>IF(P1257=1, SUM(P$1:P1257))</f>
        <v>141</v>
      </c>
    </row>
    <row r="1258" spans="1:20" x14ac:dyDescent="0.2">
      <c r="A1258" s="6">
        <v>1288</v>
      </c>
      <c r="B1258" s="6" t="s">
        <v>1760</v>
      </c>
      <c r="C1258" s="6" t="s">
        <v>1761</v>
      </c>
      <c r="D1258" s="6" t="s">
        <v>1762</v>
      </c>
      <c r="E1258" s="6" t="s">
        <v>1598</v>
      </c>
      <c r="F1258" s="6">
        <v>39401</v>
      </c>
      <c r="G1258" s="6">
        <v>6015830291</v>
      </c>
      <c r="H1258" s="6" t="s">
        <v>6667</v>
      </c>
      <c r="I1258" s="6" t="s">
        <v>9357</v>
      </c>
      <c r="K1258" s="6" t="s">
        <v>8721</v>
      </c>
      <c r="L1258" s="6" t="s">
        <v>8975</v>
      </c>
      <c r="N1258" s="6" t="s">
        <v>8972</v>
      </c>
      <c r="O1258" s="6">
        <f>MATCH(A1258, 'combined matches'!B$1:B$4986,0)</f>
        <v>1158</v>
      </c>
      <c r="P1258" s="6">
        <f t="shared" si="84"/>
        <v>0</v>
      </c>
      <c r="Q1258" s="6" t="b">
        <f t="shared" si="85"/>
        <v>0</v>
      </c>
      <c r="R1258" s="6" t="b">
        <f t="shared" si="86"/>
        <v>0</v>
      </c>
      <c r="S1258" s="6" t="b">
        <f t="shared" si="83"/>
        <v>0</v>
      </c>
      <c r="T1258" s="6" t="b">
        <f>IF(P1258=1, SUM(P$1:P1258))</f>
        <v>0</v>
      </c>
    </row>
    <row r="1259" spans="1:20" x14ac:dyDescent="0.2">
      <c r="A1259" s="6">
        <v>1289</v>
      </c>
      <c r="B1259" s="6" t="s">
        <v>1739</v>
      </c>
      <c r="C1259" s="6" t="s">
        <v>1740</v>
      </c>
      <c r="D1259" s="6" t="s">
        <v>1741</v>
      </c>
      <c r="E1259" s="6" t="s">
        <v>1598</v>
      </c>
      <c r="F1259" s="6">
        <v>39630</v>
      </c>
      <c r="G1259" s="6">
        <v>6013845871</v>
      </c>
      <c r="H1259" s="6" t="s">
        <v>6664</v>
      </c>
      <c r="I1259" s="6" t="s">
        <v>9349</v>
      </c>
      <c r="K1259" s="6" t="s">
        <v>8721</v>
      </c>
      <c r="L1259" s="6" t="s">
        <v>8975</v>
      </c>
      <c r="N1259" s="6" t="s">
        <v>8972</v>
      </c>
      <c r="O1259" s="6">
        <f>MATCH(A1259, 'combined matches'!B$1:B$4986,0)</f>
        <v>1159</v>
      </c>
      <c r="P1259" s="6">
        <f t="shared" si="84"/>
        <v>0</v>
      </c>
      <c r="Q1259" s="6" t="b">
        <f t="shared" si="85"/>
        <v>0</v>
      </c>
      <c r="R1259" s="6" t="b">
        <f t="shared" si="86"/>
        <v>0</v>
      </c>
      <c r="S1259" s="6" t="b">
        <f t="shared" si="83"/>
        <v>0</v>
      </c>
      <c r="T1259" s="6" t="b">
        <f>IF(P1259=1, SUM(P$1:P1259))</f>
        <v>0</v>
      </c>
    </row>
    <row r="1260" spans="1:20" x14ac:dyDescent="0.2">
      <c r="A1260" s="6">
        <v>1290</v>
      </c>
      <c r="B1260" s="6" t="s">
        <v>5556</v>
      </c>
      <c r="C1260" s="6" t="s">
        <v>5557</v>
      </c>
      <c r="D1260" s="6" t="s">
        <v>5558</v>
      </c>
      <c r="E1260" s="6" t="s">
        <v>1598</v>
      </c>
      <c r="F1260" s="6">
        <v>39194</v>
      </c>
      <c r="G1260" s="6">
        <v>6627466532</v>
      </c>
      <c r="H1260" s="6" t="s">
        <v>7239</v>
      </c>
      <c r="I1260" s="6" t="s">
        <v>10513</v>
      </c>
      <c r="K1260" s="6" t="s">
        <v>8721</v>
      </c>
      <c r="L1260" s="6" t="s">
        <v>8973</v>
      </c>
      <c r="M1260" s="6">
        <v>1</v>
      </c>
      <c r="N1260" s="6" t="s">
        <v>8972</v>
      </c>
      <c r="O1260" s="6">
        <f>MATCH(A1260, 'combined matches'!B$1:B$4986,0)</f>
        <v>1160</v>
      </c>
      <c r="P1260" s="6">
        <f t="shared" si="84"/>
        <v>0</v>
      </c>
      <c r="Q1260" s="6" t="b">
        <f t="shared" si="85"/>
        <v>0</v>
      </c>
      <c r="R1260" s="6" t="b">
        <f t="shared" si="86"/>
        <v>0</v>
      </c>
      <c r="S1260" s="6" t="b">
        <f t="shared" si="83"/>
        <v>0</v>
      </c>
      <c r="T1260" s="6" t="b">
        <f>IF(P1260=1, SUM(P$1:P1260))</f>
        <v>0</v>
      </c>
    </row>
    <row r="1261" spans="1:20" x14ac:dyDescent="0.2">
      <c r="A1261" s="6">
        <v>1291</v>
      </c>
      <c r="B1261" s="6" t="s">
        <v>5559</v>
      </c>
      <c r="C1261" s="6" t="s">
        <v>5560</v>
      </c>
      <c r="D1261" s="6" t="s">
        <v>5558</v>
      </c>
      <c r="E1261" s="6" t="s">
        <v>1598</v>
      </c>
      <c r="F1261" s="6">
        <v>39194</v>
      </c>
      <c r="G1261" s="6">
        <v>6018595213</v>
      </c>
      <c r="H1261" s="6" t="s">
        <v>7240</v>
      </c>
      <c r="I1261" s="6" t="s">
        <v>10514</v>
      </c>
      <c r="K1261" s="6" t="s">
        <v>8721</v>
      </c>
      <c r="L1261" s="6" t="s">
        <v>13355</v>
      </c>
      <c r="M1261" s="6">
        <v>0</v>
      </c>
      <c r="N1261" s="6" t="s">
        <v>8972</v>
      </c>
      <c r="O1261" s="6">
        <f>MATCH(A1261, 'combined matches'!B$1:B$4986,0)</f>
        <v>1161</v>
      </c>
      <c r="P1261" s="6">
        <f t="shared" si="84"/>
        <v>0</v>
      </c>
      <c r="Q1261" s="6" t="b">
        <f t="shared" si="85"/>
        <v>0</v>
      </c>
      <c r="R1261" s="6" t="b">
        <f t="shared" si="86"/>
        <v>0</v>
      </c>
      <c r="S1261" s="6" t="b">
        <f t="shared" si="83"/>
        <v>0</v>
      </c>
      <c r="T1261" s="6" t="b">
        <f>IF(P1261=1, SUM(P$1:P1261))</f>
        <v>0</v>
      </c>
    </row>
    <row r="1262" spans="1:20" x14ac:dyDescent="0.2">
      <c r="A1262" s="6">
        <v>1292</v>
      </c>
      <c r="B1262" s="6" t="s">
        <v>5561</v>
      </c>
      <c r="C1262" s="6" t="s">
        <v>5562</v>
      </c>
      <c r="D1262" s="6" t="s">
        <v>1645</v>
      </c>
      <c r="E1262" s="6" t="s">
        <v>1598</v>
      </c>
      <c r="F1262" s="6">
        <v>39038</v>
      </c>
      <c r="G1262" s="6">
        <v>6018595213</v>
      </c>
      <c r="H1262" s="6" t="s">
        <v>5562</v>
      </c>
      <c r="I1262" s="6" t="s">
        <v>10515</v>
      </c>
      <c r="K1262" s="6" t="s">
        <v>8721</v>
      </c>
      <c r="L1262" s="6" t="s">
        <v>8973</v>
      </c>
      <c r="M1262" s="6">
        <v>1</v>
      </c>
      <c r="N1262" s="6" t="s">
        <v>8972</v>
      </c>
      <c r="O1262" s="6">
        <f>MATCH(A1262, 'combined matches'!B$1:B$4986,0)</f>
        <v>1162</v>
      </c>
      <c r="P1262" s="6">
        <f t="shared" si="84"/>
        <v>0</v>
      </c>
      <c r="Q1262" s="6" t="b">
        <f t="shared" si="85"/>
        <v>0</v>
      </c>
      <c r="R1262" s="6" t="b">
        <f t="shared" si="86"/>
        <v>0</v>
      </c>
      <c r="S1262" s="6" t="b">
        <f t="shared" si="83"/>
        <v>0</v>
      </c>
      <c r="T1262" s="6" t="b">
        <f>IF(P1262=1, SUM(P$1:P1262))</f>
        <v>0</v>
      </c>
    </row>
    <row r="1263" spans="1:20" x14ac:dyDescent="0.2">
      <c r="A1263" s="6">
        <v>1293</v>
      </c>
      <c r="B1263" s="6" t="s">
        <v>1763</v>
      </c>
      <c r="C1263" s="6" t="s">
        <v>1764</v>
      </c>
      <c r="D1263" s="6" t="s">
        <v>1765</v>
      </c>
      <c r="E1263" s="6" t="s">
        <v>1598</v>
      </c>
      <c r="F1263" s="6">
        <v>39451</v>
      </c>
      <c r="G1263" s="6">
        <v>6013942389</v>
      </c>
      <c r="H1263" s="6" t="s">
        <v>6668</v>
      </c>
      <c r="I1263" s="6" t="s">
        <v>9358</v>
      </c>
      <c r="K1263" s="6" t="s">
        <v>8721</v>
      </c>
      <c r="L1263" s="6" t="s">
        <v>8975</v>
      </c>
      <c r="N1263" s="6" t="s">
        <v>8972</v>
      </c>
      <c r="O1263" s="6">
        <f>MATCH(A1263, 'combined matches'!B$1:B$4986,0)</f>
        <v>1163</v>
      </c>
      <c r="P1263" s="6">
        <f t="shared" si="84"/>
        <v>0</v>
      </c>
      <c r="Q1263" s="6" t="b">
        <f t="shared" si="85"/>
        <v>0</v>
      </c>
      <c r="R1263" s="6" t="b">
        <f t="shared" si="86"/>
        <v>0</v>
      </c>
      <c r="S1263" s="6" t="b">
        <f t="shared" si="83"/>
        <v>0</v>
      </c>
      <c r="T1263" s="6" t="b">
        <f>IF(P1263=1, SUM(P$1:P1263))</f>
        <v>0</v>
      </c>
    </row>
    <row r="1264" spans="1:20" x14ac:dyDescent="0.2">
      <c r="A1264" s="6">
        <v>1294</v>
      </c>
      <c r="B1264" s="6" t="s">
        <v>1797</v>
      </c>
      <c r="C1264" s="6" t="s">
        <v>1798</v>
      </c>
      <c r="D1264" s="6" t="s">
        <v>1799</v>
      </c>
      <c r="E1264" s="6" t="s">
        <v>1598</v>
      </c>
      <c r="F1264" s="6">
        <v>38901</v>
      </c>
      <c r="G1264" s="6">
        <v>6622263711</v>
      </c>
      <c r="H1264" s="6" t="s">
        <v>6670</v>
      </c>
      <c r="I1264" s="6" t="s">
        <v>9371</v>
      </c>
      <c r="K1264" s="6" t="s">
        <v>8721</v>
      </c>
      <c r="L1264" s="6" t="s">
        <v>8975</v>
      </c>
      <c r="N1264" s="6" t="s">
        <v>8972</v>
      </c>
      <c r="O1264" s="6">
        <f>MATCH(A1264, 'combined matches'!B$1:B$4986,0)</f>
        <v>1164</v>
      </c>
      <c r="P1264" s="6">
        <f t="shared" si="84"/>
        <v>0</v>
      </c>
      <c r="Q1264" s="6" t="b">
        <f t="shared" si="85"/>
        <v>0</v>
      </c>
      <c r="R1264" s="6" t="b">
        <f t="shared" si="86"/>
        <v>0</v>
      </c>
      <c r="S1264" s="6" t="b">
        <f t="shared" si="83"/>
        <v>0</v>
      </c>
      <c r="T1264" s="6" t="b">
        <f>IF(P1264=1, SUM(P$1:P1264))</f>
        <v>0</v>
      </c>
    </row>
    <row r="1265" spans="1:20" x14ac:dyDescent="0.2">
      <c r="A1265" s="6">
        <v>1295</v>
      </c>
      <c r="B1265" s="6" t="s">
        <v>1780</v>
      </c>
      <c r="C1265" s="6" t="s">
        <v>1781</v>
      </c>
      <c r="D1265" s="6" t="s">
        <v>1782</v>
      </c>
      <c r="E1265" s="6" t="s">
        <v>1598</v>
      </c>
      <c r="F1265" s="6">
        <v>39520</v>
      </c>
      <c r="G1265" s="6">
        <v>2284674510</v>
      </c>
      <c r="H1265" s="6" t="s">
        <v>1781</v>
      </c>
      <c r="I1265" s="6" t="s">
        <v>9365</v>
      </c>
      <c r="K1265" s="6" t="s">
        <v>8721</v>
      </c>
      <c r="L1265" s="6" t="s">
        <v>8975</v>
      </c>
      <c r="N1265" s="6" t="s">
        <v>8972</v>
      </c>
      <c r="O1265" s="6">
        <f>MATCH(A1265, 'combined matches'!B$1:B$4986,0)</f>
        <v>1165</v>
      </c>
      <c r="P1265" s="6">
        <f t="shared" si="84"/>
        <v>0</v>
      </c>
      <c r="Q1265" s="6" t="b">
        <f t="shared" si="85"/>
        <v>0</v>
      </c>
      <c r="R1265" s="6" t="b">
        <f t="shared" si="86"/>
        <v>0</v>
      </c>
      <c r="S1265" s="6" t="b">
        <f t="shared" si="83"/>
        <v>0</v>
      </c>
      <c r="T1265" s="6" t="b">
        <f>IF(P1265=1, SUM(P$1:P1265))</f>
        <v>0</v>
      </c>
    </row>
    <row r="1266" spans="1:20" x14ac:dyDescent="0.2">
      <c r="A1266" s="6">
        <v>1296</v>
      </c>
      <c r="B1266" s="6" t="s">
        <v>1783</v>
      </c>
      <c r="C1266" s="6" t="s">
        <v>1784</v>
      </c>
      <c r="D1266" s="6" t="s">
        <v>1785</v>
      </c>
      <c r="E1266" s="6" t="s">
        <v>1598</v>
      </c>
      <c r="F1266" s="6">
        <v>39501</v>
      </c>
      <c r="G1266" s="6">
        <v>2288631036</v>
      </c>
      <c r="H1266" s="6" t="s">
        <v>8253</v>
      </c>
      <c r="I1266" s="6" t="s">
        <v>9366</v>
      </c>
      <c r="K1266" s="6" t="s">
        <v>8721</v>
      </c>
      <c r="L1266" s="6" t="s">
        <v>8975</v>
      </c>
      <c r="N1266" s="6" t="s">
        <v>8972</v>
      </c>
      <c r="O1266" s="6">
        <f>MATCH(A1266, 'combined matches'!B$1:B$4986,0)</f>
        <v>1166</v>
      </c>
      <c r="P1266" s="6">
        <f t="shared" si="84"/>
        <v>0</v>
      </c>
      <c r="Q1266" s="6" t="b">
        <f t="shared" si="85"/>
        <v>0</v>
      </c>
      <c r="R1266" s="6" t="b">
        <f t="shared" si="86"/>
        <v>0</v>
      </c>
      <c r="S1266" s="6" t="b">
        <f t="shared" si="83"/>
        <v>0</v>
      </c>
      <c r="T1266" s="6" t="b">
        <f>IF(P1266=1, SUM(P$1:P1266))</f>
        <v>0</v>
      </c>
    </row>
    <row r="1267" spans="1:20" x14ac:dyDescent="0.2">
      <c r="A1267" s="6">
        <v>1297</v>
      </c>
      <c r="B1267" s="6" t="s">
        <v>1690</v>
      </c>
      <c r="C1267" s="6" t="s">
        <v>1691</v>
      </c>
      <c r="D1267" s="6" t="s">
        <v>1305</v>
      </c>
      <c r="E1267" s="6" t="s">
        <v>1598</v>
      </c>
      <c r="F1267" s="6">
        <v>39213</v>
      </c>
      <c r="G1267" s="6">
        <v>6014323070</v>
      </c>
      <c r="H1267" s="6" t="s">
        <v>6652</v>
      </c>
      <c r="I1267" s="6" t="s">
        <v>9331</v>
      </c>
      <c r="K1267" s="6" t="s">
        <v>8721</v>
      </c>
      <c r="L1267" s="6" t="s">
        <v>8975</v>
      </c>
      <c r="N1267" s="6" t="s">
        <v>8972</v>
      </c>
      <c r="O1267" s="6">
        <f>MATCH(A1267, 'combined matches'!B$1:B$4986,0)</f>
        <v>1167</v>
      </c>
      <c r="P1267" s="6">
        <f t="shared" si="84"/>
        <v>0</v>
      </c>
      <c r="Q1267" s="6" t="b">
        <f t="shared" si="85"/>
        <v>0</v>
      </c>
      <c r="R1267" s="6" t="b">
        <f t="shared" si="86"/>
        <v>0</v>
      </c>
      <c r="S1267" s="6" t="b">
        <f t="shared" si="83"/>
        <v>0</v>
      </c>
      <c r="T1267" s="6" t="b">
        <f>IF(P1267=1, SUM(P$1:P1267))</f>
        <v>0</v>
      </c>
    </row>
    <row r="1268" spans="1:20" x14ac:dyDescent="0.2">
      <c r="A1268" s="6">
        <v>1298</v>
      </c>
      <c r="B1268" s="6" t="s">
        <v>1641</v>
      </c>
      <c r="C1268" s="6" t="s">
        <v>1642</v>
      </c>
      <c r="D1268" s="6" t="s">
        <v>1317</v>
      </c>
      <c r="E1268" s="6" t="s">
        <v>1598</v>
      </c>
      <c r="F1268" s="6">
        <v>39095</v>
      </c>
      <c r="G1268" s="6">
        <v>6628343142</v>
      </c>
      <c r="H1268" s="6" t="s">
        <v>1642</v>
      </c>
      <c r="I1268" s="6" t="s">
        <v>9312</v>
      </c>
      <c r="K1268" s="6" t="s">
        <v>8721</v>
      </c>
      <c r="L1268" s="6" t="s">
        <v>8975</v>
      </c>
      <c r="N1268" s="6" t="s">
        <v>8972</v>
      </c>
      <c r="O1268" s="6">
        <f>MATCH(A1268, 'combined matches'!B$1:B$4986,0)</f>
        <v>1168</v>
      </c>
      <c r="P1268" s="6">
        <f t="shared" si="84"/>
        <v>0</v>
      </c>
      <c r="Q1268" s="6" t="b">
        <f t="shared" si="85"/>
        <v>0</v>
      </c>
      <c r="R1268" s="6" t="b">
        <f t="shared" si="86"/>
        <v>0</v>
      </c>
      <c r="S1268" s="6" t="b">
        <f t="shared" si="83"/>
        <v>0</v>
      </c>
      <c r="T1268" s="6" t="b">
        <f>IF(P1268=1, SUM(P$1:P1268))</f>
        <v>0</v>
      </c>
    </row>
    <row r="1269" spans="1:20" x14ac:dyDescent="0.2">
      <c r="A1269" s="6">
        <v>1299</v>
      </c>
      <c r="B1269" s="6" t="s">
        <v>1643</v>
      </c>
      <c r="C1269" s="6" t="s">
        <v>1644</v>
      </c>
      <c r="D1269" s="6" t="s">
        <v>1645</v>
      </c>
      <c r="E1269" s="6" t="s">
        <v>1598</v>
      </c>
      <c r="F1269" s="6">
        <v>39038</v>
      </c>
      <c r="G1269" s="6">
        <v>6622471861</v>
      </c>
      <c r="H1269" s="6" t="s">
        <v>7941</v>
      </c>
      <c r="I1269" s="6" t="s">
        <v>9313</v>
      </c>
      <c r="K1269" s="6" t="s">
        <v>8721</v>
      </c>
      <c r="L1269" s="6" t="s">
        <v>8975</v>
      </c>
      <c r="N1269" s="6" t="s">
        <v>8972</v>
      </c>
      <c r="O1269" s="6">
        <f>MATCH(A1269, 'combined matches'!B$1:B$4986,0)</f>
        <v>1169</v>
      </c>
      <c r="P1269" s="6">
        <f t="shared" si="84"/>
        <v>0</v>
      </c>
      <c r="Q1269" s="6" t="b">
        <f t="shared" si="85"/>
        <v>0</v>
      </c>
      <c r="R1269" s="6" t="b">
        <f t="shared" si="86"/>
        <v>0</v>
      </c>
      <c r="S1269" s="6" t="b">
        <f t="shared" si="83"/>
        <v>0</v>
      </c>
      <c r="T1269" s="6" t="b">
        <f>IF(P1269=1, SUM(P$1:P1269))</f>
        <v>0</v>
      </c>
    </row>
    <row r="1270" spans="1:20" x14ac:dyDescent="0.2">
      <c r="A1270" s="6">
        <v>1300</v>
      </c>
      <c r="B1270" s="6" t="s">
        <v>1611</v>
      </c>
      <c r="C1270" s="6" t="s">
        <v>1612</v>
      </c>
      <c r="D1270" s="6" t="s">
        <v>210</v>
      </c>
      <c r="E1270" s="6" t="s">
        <v>1598</v>
      </c>
      <c r="F1270" s="6">
        <v>38843</v>
      </c>
      <c r="G1270" s="6">
        <v>6628623710</v>
      </c>
      <c r="H1270" s="6" t="s">
        <v>6635</v>
      </c>
      <c r="I1270" s="6" t="s">
        <v>9300</v>
      </c>
      <c r="K1270" s="6" t="s">
        <v>8721</v>
      </c>
      <c r="L1270" s="6" t="s">
        <v>8975</v>
      </c>
      <c r="N1270" s="6" t="s">
        <v>8972</v>
      </c>
      <c r="O1270" s="6">
        <f>MATCH(A1270, 'combined matches'!B$1:B$4986,0)</f>
        <v>1170</v>
      </c>
      <c r="P1270" s="6">
        <f t="shared" si="84"/>
        <v>0</v>
      </c>
      <c r="Q1270" s="6" t="b">
        <f t="shared" si="85"/>
        <v>0</v>
      </c>
      <c r="R1270" s="6" t="b">
        <f t="shared" si="86"/>
        <v>0</v>
      </c>
      <c r="S1270" s="6" t="b">
        <f t="shared" si="83"/>
        <v>0</v>
      </c>
      <c r="T1270" s="6" t="b">
        <f>IF(P1270=1, SUM(P$1:P1270))</f>
        <v>0</v>
      </c>
    </row>
    <row r="1271" spans="1:20" x14ac:dyDescent="0.2">
      <c r="A1271" s="6">
        <v>1301</v>
      </c>
      <c r="B1271" s="6" t="s">
        <v>1786</v>
      </c>
      <c r="C1271" s="6" t="s">
        <v>1787</v>
      </c>
      <c r="D1271" s="6" t="s">
        <v>1788</v>
      </c>
      <c r="E1271" s="6" t="s">
        <v>1598</v>
      </c>
      <c r="F1271" s="6">
        <v>39581</v>
      </c>
      <c r="G1271" s="6">
        <v>2287621117</v>
      </c>
      <c r="H1271" s="6" t="s">
        <v>1787</v>
      </c>
      <c r="I1271" s="6" t="s">
        <v>9367</v>
      </c>
      <c r="K1271" s="6" t="s">
        <v>8721</v>
      </c>
      <c r="L1271" s="6" t="s">
        <v>8975</v>
      </c>
      <c r="N1271" s="6" t="s">
        <v>8972</v>
      </c>
      <c r="O1271" s="6">
        <f>MATCH(A1271, 'combined matches'!B$1:B$4986,0)</f>
        <v>1171</v>
      </c>
      <c r="P1271" s="6">
        <f t="shared" si="84"/>
        <v>0</v>
      </c>
      <c r="Q1271" s="6" t="b">
        <f t="shared" si="85"/>
        <v>0</v>
      </c>
      <c r="R1271" s="6" t="b">
        <f t="shared" si="86"/>
        <v>0</v>
      </c>
      <c r="S1271" s="6" t="b">
        <f t="shared" si="83"/>
        <v>0</v>
      </c>
      <c r="T1271" s="6" t="b">
        <f>IF(P1271=1, SUM(P$1:P1271))</f>
        <v>0</v>
      </c>
    </row>
    <row r="1272" spans="1:20" x14ac:dyDescent="0.2">
      <c r="A1272" s="6">
        <v>1302</v>
      </c>
      <c r="B1272" s="6" t="s">
        <v>1712</v>
      </c>
      <c r="C1272" s="6" t="s">
        <v>7623</v>
      </c>
      <c r="D1272" s="6" t="s">
        <v>1713</v>
      </c>
      <c r="E1272" s="6" t="s">
        <v>1598</v>
      </c>
      <c r="F1272" s="6">
        <v>39422</v>
      </c>
      <c r="G1272" s="6">
        <v>6017642419</v>
      </c>
      <c r="H1272" s="6" t="s">
        <v>7624</v>
      </c>
      <c r="I1272" s="6" t="s">
        <v>9339</v>
      </c>
      <c r="K1272" s="6" t="s">
        <v>8721</v>
      </c>
      <c r="L1272" s="6" t="s">
        <v>8975</v>
      </c>
      <c r="N1272" s="6" t="s">
        <v>8972</v>
      </c>
      <c r="O1272" s="6">
        <f>MATCH(A1272, 'combined matches'!B$1:B$4986,0)</f>
        <v>1172</v>
      </c>
      <c r="P1272" s="6">
        <f t="shared" si="84"/>
        <v>0</v>
      </c>
      <c r="Q1272" s="6" t="b">
        <f t="shared" si="85"/>
        <v>0</v>
      </c>
      <c r="R1272" s="6" t="b">
        <f t="shared" si="86"/>
        <v>0</v>
      </c>
      <c r="S1272" s="6" t="b">
        <f t="shared" si="83"/>
        <v>0</v>
      </c>
      <c r="T1272" s="6" t="b">
        <f>IF(P1272=1, SUM(P$1:P1272))</f>
        <v>0</v>
      </c>
    </row>
    <row r="1273" spans="1:20" x14ac:dyDescent="0.2">
      <c r="A1273" s="6">
        <v>1303</v>
      </c>
      <c r="B1273" s="6" t="s">
        <v>1766</v>
      </c>
      <c r="C1273" s="6" t="s">
        <v>1767</v>
      </c>
      <c r="D1273" s="6" t="s">
        <v>1768</v>
      </c>
      <c r="E1273" s="6" t="s">
        <v>1598</v>
      </c>
      <c r="F1273" s="6">
        <v>39474</v>
      </c>
      <c r="G1273" s="6">
        <v>6017925135</v>
      </c>
      <c r="H1273" s="6" t="s">
        <v>8254</v>
      </c>
      <c r="I1273" s="6" t="s">
        <v>9359</v>
      </c>
      <c r="K1273" s="6" t="s">
        <v>8721</v>
      </c>
      <c r="L1273" s="6" t="s">
        <v>8975</v>
      </c>
      <c r="N1273" s="6" t="s">
        <v>8972</v>
      </c>
      <c r="O1273" s="6">
        <f>MATCH(A1273, 'combined matches'!B$1:B$4986,0)</f>
        <v>1173</v>
      </c>
      <c r="P1273" s="6">
        <f t="shared" si="84"/>
        <v>0</v>
      </c>
      <c r="Q1273" s="6" t="b">
        <f t="shared" si="85"/>
        <v>0</v>
      </c>
      <c r="R1273" s="6" t="b">
        <f t="shared" si="86"/>
        <v>0</v>
      </c>
      <c r="S1273" s="6" t="b">
        <f t="shared" si="83"/>
        <v>0</v>
      </c>
      <c r="T1273" s="6" t="b">
        <f>IF(P1273=1, SUM(P$1:P1273))</f>
        <v>0</v>
      </c>
    </row>
    <row r="1274" spans="1:20" x14ac:dyDescent="0.2">
      <c r="A1274" s="6">
        <v>1304</v>
      </c>
      <c r="B1274" s="6" t="s">
        <v>1742</v>
      </c>
      <c r="C1274" s="6" t="s">
        <v>1743</v>
      </c>
      <c r="D1274" s="6" t="s">
        <v>1744</v>
      </c>
      <c r="E1274" s="6" t="s">
        <v>1598</v>
      </c>
      <c r="F1274" s="6">
        <v>39069</v>
      </c>
      <c r="G1274" s="6">
        <v>6017863061</v>
      </c>
      <c r="H1274" s="6" t="s">
        <v>6665</v>
      </c>
      <c r="I1274" s="6" t="s">
        <v>9350</v>
      </c>
      <c r="K1274" s="6" t="s">
        <v>8721</v>
      </c>
      <c r="L1274" s="6" t="s">
        <v>8975</v>
      </c>
      <c r="N1274" s="6" t="s">
        <v>8972</v>
      </c>
      <c r="O1274" s="6">
        <f>MATCH(A1274, 'combined matches'!B$1:B$4986,0)</f>
        <v>1174</v>
      </c>
      <c r="P1274" s="6">
        <f t="shared" si="84"/>
        <v>0</v>
      </c>
      <c r="Q1274" s="6" t="b">
        <f t="shared" si="85"/>
        <v>0</v>
      </c>
      <c r="R1274" s="6" t="b">
        <f t="shared" si="86"/>
        <v>0</v>
      </c>
      <c r="S1274" s="6" t="b">
        <f t="shared" si="83"/>
        <v>0</v>
      </c>
      <c r="T1274" s="6" t="b">
        <f>IF(P1274=1, SUM(P$1:P1274))</f>
        <v>0</v>
      </c>
    </row>
    <row r="1275" spans="1:20" x14ac:dyDescent="0.2">
      <c r="A1275" s="6">
        <v>1305</v>
      </c>
      <c r="B1275" s="6" t="s">
        <v>1769</v>
      </c>
      <c r="C1275" s="6" t="s">
        <v>1770</v>
      </c>
      <c r="D1275" s="6" t="s">
        <v>1771</v>
      </c>
      <c r="E1275" s="6" t="s">
        <v>1598</v>
      </c>
      <c r="F1275" s="6">
        <v>39440</v>
      </c>
      <c r="G1275" s="6">
        <v>6014263258</v>
      </c>
      <c r="H1275" s="6" t="s">
        <v>6669</v>
      </c>
      <c r="I1275" s="6" t="s">
        <v>9360</v>
      </c>
      <c r="K1275" s="6" t="s">
        <v>8721</v>
      </c>
      <c r="L1275" s="6" t="s">
        <v>8975</v>
      </c>
      <c r="N1275" s="6" t="s">
        <v>8972</v>
      </c>
      <c r="O1275" s="6">
        <f>MATCH(A1275, 'combined matches'!B$1:B$4986,0)</f>
        <v>1175</v>
      </c>
      <c r="P1275" s="6">
        <f t="shared" si="84"/>
        <v>0</v>
      </c>
      <c r="Q1275" s="6" t="b">
        <f t="shared" si="85"/>
        <v>0</v>
      </c>
      <c r="R1275" s="6" t="b">
        <f t="shared" si="86"/>
        <v>0</v>
      </c>
      <c r="S1275" s="6" t="b">
        <f t="shared" si="83"/>
        <v>0</v>
      </c>
      <c r="T1275" s="6" t="b">
        <f>IF(P1275=1, SUM(P$1:P1275))</f>
        <v>0</v>
      </c>
    </row>
    <row r="1276" spans="1:20" x14ac:dyDescent="0.2">
      <c r="A1276" s="6">
        <v>1306</v>
      </c>
      <c r="B1276" s="6" t="s">
        <v>1714</v>
      </c>
      <c r="C1276" s="6" t="s">
        <v>1715</v>
      </c>
      <c r="D1276" s="6" t="s">
        <v>1716</v>
      </c>
      <c r="E1276" s="6" t="s">
        <v>1598</v>
      </c>
      <c r="F1276" s="6">
        <v>39328</v>
      </c>
      <c r="G1276" s="6">
        <v>6017435865</v>
      </c>
      <c r="H1276" s="6" t="s">
        <v>6659</v>
      </c>
      <c r="I1276" s="6" t="s">
        <v>9340</v>
      </c>
      <c r="K1276" s="6" t="s">
        <v>8721</v>
      </c>
      <c r="L1276" s="6" t="s">
        <v>8975</v>
      </c>
      <c r="N1276" s="6" t="s">
        <v>8972</v>
      </c>
      <c r="O1276" s="6">
        <f>MATCH(A1276, 'combined matches'!B$1:B$4986,0)</f>
        <v>1176</v>
      </c>
      <c r="P1276" s="6">
        <f t="shared" si="84"/>
        <v>0</v>
      </c>
      <c r="Q1276" s="6" t="b">
        <f t="shared" si="85"/>
        <v>0</v>
      </c>
      <c r="R1276" s="6" t="b">
        <f t="shared" si="86"/>
        <v>0</v>
      </c>
      <c r="S1276" s="6" t="b">
        <f t="shared" si="83"/>
        <v>0</v>
      </c>
      <c r="T1276" s="6" t="b">
        <f>IF(P1276=1, SUM(P$1:P1276))</f>
        <v>0</v>
      </c>
    </row>
    <row r="1277" spans="1:20" x14ac:dyDescent="0.2">
      <c r="A1277" s="6">
        <v>1307</v>
      </c>
      <c r="B1277" s="6" t="s">
        <v>1613</v>
      </c>
      <c r="C1277" s="6" t="s">
        <v>1614</v>
      </c>
      <c r="D1277" s="6" t="s">
        <v>1615</v>
      </c>
      <c r="E1277" s="6" t="s">
        <v>1598</v>
      </c>
      <c r="F1277" s="6">
        <v>38655</v>
      </c>
      <c r="G1277" s="6">
        <v>6622345231</v>
      </c>
      <c r="H1277" s="6" t="s">
        <v>6636</v>
      </c>
      <c r="I1277" s="6" t="s">
        <v>9301</v>
      </c>
      <c r="K1277" s="6" t="s">
        <v>8721</v>
      </c>
      <c r="L1277" s="6" t="s">
        <v>8975</v>
      </c>
      <c r="N1277" s="6" t="s">
        <v>8972</v>
      </c>
      <c r="O1277" s="6">
        <f>MATCH(A1277, 'combined matches'!B$1:B$4986,0)</f>
        <v>1177</v>
      </c>
      <c r="P1277" s="6">
        <f t="shared" si="84"/>
        <v>0</v>
      </c>
      <c r="Q1277" s="6" t="b">
        <f t="shared" si="85"/>
        <v>0</v>
      </c>
      <c r="R1277" s="6" t="b">
        <f t="shared" si="86"/>
        <v>0</v>
      </c>
      <c r="S1277" s="6" t="b">
        <f t="shared" si="83"/>
        <v>0</v>
      </c>
      <c r="T1277" s="6" t="b">
        <f>IF(P1277=1, SUM(P$1:P1277))</f>
        <v>0</v>
      </c>
    </row>
    <row r="1278" spans="1:20" x14ac:dyDescent="0.2">
      <c r="A1278" s="6">
        <v>1308</v>
      </c>
      <c r="B1278" s="6" t="s">
        <v>1717</v>
      </c>
      <c r="C1278" s="6" t="s">
        <v>1718</v>
      </c>
      <c r="D1278" s="6" t="s">
        <v>1719</v>
      </c>
      <c r="E1278" s="6" t="s">
        <v>1598</v>
      </c>
      <c r="F1278" s="6">
        <v>39304</v>
      </c>
      <c r="G1278" s="6">
        <v>6016932451</v>
      </c>
      <c r="H1278" s="6" t="s">
        <v>6660</v>
      </c>
      <c r="I1278" s="6" t="s">
        <v>9341</v>
      </c>
      <c r="K1278" s="6" t="s">
        <v>8721</v>
      </c>
      <c r="L1278" s="6" t="s">
        <v>8975</v>
      </c>
      <c r="N1278" s="6" t="s">
        <v>8972</v>
      </c>
      <c r="O1278" s="6">
        <f>MATCH(A1278, 'combined matches'!B$1:B$4986,0)</f>
        <v>1178</v>
      </c>
      <c r="P1278" s="6">
        <f t="shared" si="84"/>
        <v>0</v>
      </c>
      <c r="Q1278" s="6" t="b">
        <f t="shared" si="85"/>
        <v>0</v>
      </c>
      <c r="R1278" s="6" t="b">
        <f t="shared" si="86"/>
        <v>0</v>
      </c>
      <c r="S1278" s="6" t="b">
        <f t="shared" si="83"/>
        <v>0</v>
      </c>
      <c r="T1278" s="6" t="b">
        <f>IF(P1278=1, SUM(P$1:P1278))</f>
        <v>0</v>
      </c>
    </row>
    <row r="1279" spans="1:20" x14ac:dyDescent="0.2">
      <c r="A1279" s="6">
        <v>1309</v>
      </c>
      <c r="B1279" s="6" t="s">
        <v>1745</v>
      </c>
      <c r="C1279" s="6" t="s">
        <v>1746</v>
      </c>
      <c r="D1279" s="6" t="s">
        <v>198</v>
      </c>
      <c r="E1279" s="6" t="s">
        <v>1598</v>
      </c>
      <c r="F1279" s="6">
        <v>39654</v>
      </c>
      <c r="G1279" s="6">
        <v>6015872561</v>
      </c>
      <c r="H1279" s="6" t="s">
        <v>8255</v>
      </c>
      <c r="I1279" s="6" t="s">
        <v>9351</v>
      </c>
      <c r="K1279" s="6" t="s">
        <v>8721</v>
      </c>
      <c r="L1279" s="6" t="s">
        <v>8975</v>
      </c>
      <c r="N1279" s="6" t="s">
        <v>8972</v>
      </c>
      <c r="O1279" s="6">
        <f>MATCH(A1279, 'combined matches'!B$1:B$4986,0)</f>
        <v>1179</v>
      </c>
      <c r="P1279" s="6">
        <f t="shared" si="84"/>
        <v>0</v>
      </c>
      <c r="Q1279" s="6" t="b">
        <f t="shared" si="85"/>
        <v>0</v>
      </c>
      <c r="R1279" s="6" t="b">
        <f t="shared" si="86"/>
        <v>0</v>
      </c>
      <c r="S1279" s="6" t="b">
        <f t="shared" si="83"/>
        <v>0</v>
      </c>
      <c r="T1279" s="6" t="b">
        <f>IF(P1279=1, SUM(P$1:P1279))</f>
        <v>0</v>
      </c>
    </row>
    <row r="1280" spans="1:20" x14ac:dyDescent="0.2">
      <c r="A1280" s="6">
        <v>1310</v>
      </c>
      <c r="B1280" s="6" t="s">
        <v>1720</v>
      </c>
      <c r="C1280" s="6" t="s">
        <v>1721</v>
      </c>
      <c r="D1280" s="6" t="s">
        <v>1722</v>
      </c>
      <c r="E1280" s="6" t="s">
        <v>1598</v>
      </c>
      <c r="F1280" s="6">
        <v>39051</v>
      </c>
      <c r="G1280" s="6">
        <v>6012673072</v>
      </c>
      <c r="H1280" s="6" t="s">
        <v>1721</v>
      </c>
      <c r="I1280" s="6" t="s">
        <v>9342</v>
      </c>
      <c r="K1280" s="6" t="s">
        <v>8721</v>
      </c>
      <c r="L1280" s="6" t="s">
        <v>8975</v>
      </c>
      <c r="N1280" s="6" t="s">
        <v>8972</v>
      </c>
      <c r="O1280" s="6">
        <f>MATCH(A1280, 'combined matches'!B$1:B$4986,0)</f>
        <v>1180</v>
      </c>
      <c r="P1280" s="6">
        <f t="shared" si="84"/>
        <v>0</v>
      </c>
      <c r="Q1280" s="6" t="b">
        <f t="shared" si="85"/>
        <v>0</v>
      </c>
      <c r="R1280" s="6" t="b">
        <f t="shared" si="86"/>
        <v>0</v>
      </c>
      <c r="S1280" s="6" t="b">
        <f t="shared" si="83"/>
        <v>0</v>
      </c>
      <c r="T1280" s="6" t="b">
        <f>IF(P1280=1, SUM(P$1:P1280))</f>
        <v>0</v>
      </c>
    </row>
    <row r="1281" spans="1:20" x14ac:dyDescent="0.2">
      <c r="A1281" s="6">
        <v>1311</v>
      </c>
      <c r="B1281" s="6" t="s">
        <v>1616</v>
      </c>
      <c r="C1281" s="6" t="s">
        <v>7625</v>
      </c>
      <c r="D1281" s="6" t="s">
        <v>1617</v>
      </c>
      <c r="E1281" s="6" t="s">
        <v>1598</v>
      </c>
      <c r="F1281" s="6">
        <v>38802</v>
      </c>
      <c r="G1281" s="6">
        <v>6628419096</v>
      </c>
      <c r="H1281" s="6" t="s">
        <v>7626</v>
      </c>
      <c r="I1281" s="6" t="s">
        <v>9302</v>
      </c>
      <c r="K1281" s="6" t="s">
        <v>8721</v>
      </c>
      <c r="L1281" s="6" t="s">
        <v>8975</v>
      </c>
      <c r="N1281" s="6" t="s">
        <v>8972</v>
      </c>
      <c r="O1281" s="6">
        <f>MATCH(A1281, 'combined matches'!B$1:B$4986,0)</f>
        <v>1181</v>
      </c>
      <c r="P1281" s="6">
        <f t="shared" si="84"/>
        <v>0</v>
      </c>
      <c r="Q1281" s="6" t="b">
        <f t="shared" si="85"/>
        <v>0</v>
      </c>
      <c r="R1281" s="6" t="b">
        <f t="shared" si="86"/>
        <v>0</v>
      </c>
      <c r="S1281" s="6" t="b">
        <f t="shared" ref="S1281:S1344" si="87">IF(Q1281=0, IF(K1281=K1282, 0,1))</f>
        <v>0</v>
      </c>
      <c r="T1281" s="6" t="b">
        <f>IF(P1281=1, SUM(P$1:P1281))</f>
        <v>0</v>
      </c>
    </row>
    <row r="1282" spans="1:20" x14ac:dyDescent="0.2">
      <c r="A1282" s="6">
        <v>1312</v>
      </c>
      <c r="B1282" s="6" t="s">
        <v>1646</v>
      </c>
      <c r="C1282" s="6" t="s">
        <v>1647</v>
      </c>
      <c r="D1282" s="6" t="s">
        <v>492</v>
      </c>
      <c r="E1282" s="6" t="s">
        <v>1598</v>
      </c>
      <c r="F1282" s="6">
        <v>38930</v>
      </c>
      <c r="G1282" s="6">
        <v>6624530284</v>
      </c>
      <c r="H1282" s="6" t="s">
        <v>8256</v>
      </c>
      <c r="I1282" s="6" t="s">
        <v>9314</v>
      </c>
      <c r="K1282" s="6" t="s">
        <v>8721</v>
      </c>
      <c r="L1282" s="6" t="s">
        <v>8975</v>
      </c>
      <c r="N1282" s="6" t="s">
        <v>8972</v>
      </c>
      <c r="O1282" s="6">
        <f>MATCH(A1282, 'combined matches'!B$1:B$4986,0)</f>
        <v>1182</v>
      </c>
      <c r="P1282" s="6">
        <f t="shared" si="84"/>
        <v>0</v>
      </c>
      <c r="Q1282" s="6" t="b">
        <f t="shared" si="85"/>
        <v>0</v>
      </c>
      <c r="R1282" s="6" t="b">
        <f t="shared" si="86"/>
        <v>0</v>
      </c>
      <c r="S1282" s="6" t="b">
        <f t="shared" si="87"/>
        <v>0</v>
      </c>
      <c r="T1282" s="6" t="b">
        <f>IF(P1282=1, SUM(P$1:P1282))</f>
        <v>0</v>
      </c>
    </row>
    <row r="1283" spans="1:20" x14ac:dyDescent="0.2">
      <c r="A1283" s="6">
        <v>1313</v>
      </c>
      <c r="B1283" s="6" t="s">
        <v>1747</v>
      </c>
      <c r="C1283" s="6" t="s">
        <v>7627</v>
      </c>
      <c r="D1283" s="6" t="s">
        <v>1748</v>
      </c>
      <c r="E1283" s="6" t="s">
        <v>1598</v>
      </c>
      <c r="F1283" s="6">
        <v>39602</v>
      </c>
      <c r="G1283" s="6">
        <v>6018333314</v>
      </c>
      <c r="H1283" s="6" t="s">
        <v>7628</v>
      </c>
      <c r="I1283" s="6" t="s">
        <v>9352</v>
      </c>
      <c r="K1283" s="6" t="s">
        <v>8721</v>
      </c>
      <c r="L1283" s="6" t="s">
        <v>8975</v>
      </c>
      <c r="N1283" s="6" t="s">
        <v>8972</v>
      </c>
      <c r="O1283" s="6">
        <f>MATCH(A1283, 'combined matches'!B$1:B$4986,0)</f>
        <v>1183</v>
      </c>
      <c r="P1283" s="6">
        <f t="shared" ref="P1283:P1346" si="88">IF(ISNA(O1283),1,0)</f>
        <v>0</v>
      </c>
      <c r="Q1283" s="6" t="b">
        <f t="shared" ref="Q1283:Q1346" si="89">IF(P1283=1,IF(N1283="service site", 1, 0))</f>
        <v>0</v>
      </c>
      <c r="R1283" s="6" t="b">
        <f t="shared" ref="R1283:R1346" si="90">IF(Q1283=1,IF(J1284=J1283,0,IF(J1282=J1283,0,1)))</f>
        <v>0</v>
      </c>
      <c r="S1283" s="6" t="b">
        <f t="shared" si="87"/>
        <v>0</v>
      </c>
      <c r="T1283" s="6" t="b">
        <f>IF(P1283=1, SUM(P$1:P1283))</f>
        <v>0</v>
      </c>
    </row>
    <row r="1284" spans="1:20" x14ac:dyDescent="0.2">
      <c r="A1284" s="6">
        <v>1314</v>
      </c>
      <c r="B1284" s="6" t="s">
        <v>1670</v>
      </c>
      <c r="C1284" s="6" t="s">
        <v>1671</v>
      </c>
      <c r="D1284" s="6" t="s">
        <v>1672</v>
      </c>
      <c r="E1284" s="6" t="s">
        <v>1598</v>
      </c>
      <c r="F1284" s="6">
        <v>39702</v>
      </c>
      <c r="G1284" s="6">
        <v>6623286091</v>
      </c>
      <c r="H1284" s="6" t="s">
        <v>6647</v>
      </c>
      <c r="I1284" s="6" t="s">
        <v>9323</v>
      </c>
      <c r="K1284" s="6" t="s">
        <v>8721</v>
      </c>
      <c r="L1284" s="6" t="s">
        <v>8975</v>
      </c>
      <c r="N1284" s="6" t="s">
        <v>8972</v>
      </c>
      <c r="O1284" s="6">
        <f>MATCH(A1284, 'combined matches'!B$1:B$4986,0)</f>
        <v>1184</v>
      </c>
      <c r="P1284" s="6">
        <f t="shared" si="88"/>
        <v>0</v>
      </c>
      <c r="Q1284" s="6" t="b">
        <f t="shared" si="89"/>
        <v>0</v>
      </c>
      <c r="R1284" s="6" t="b">
        <f t="shared" si="90"/>
        <v>0</v>
      </c>
      <c r="S1284" s="6" t="b">
        <f t="shared" si="87"/>
        <v>0</v>
      </c>
      <c r="T1284" s="6" t="b">
        <f>IF(P1284=1, SUM(P$1:P1284))</f>
        <v>0</v>
      </c>
    </row>
    <row r="1285" spans="1:20" x14ac:dyDescent="0.2">
      <c r="A1285" s="6">
        <v>1315</v>
      </c>
      <c r="B1285" s="6" t="s">
        <v>1695</v>
      </c>
      <c r="C1285" s="6" t="s">
        <v>1696</v>
      </c>
      <c r="D1285" s="6" t="s">
        <v>213</v>
      </c>
      <c r="E1285" s="6" t="s">
        <v>1598</v>
      </c>
      <c r="F1285" s="6">
        <v>39046</v>
      </c>
      <c r="G1285" s="6">
        <v>6018593316</v>
      </c>
      <c r="H1285" s="6" t="s">
        <v>6654</v>
      </c>
      <c r="I1285" s="6" t="s">
        <v>9333</v>
      </c>
      <c r="K1285" s="6" t="s">
        <v>8721</v>
      </c>
      <c r="L1285" s="6" t="s">
        <v>8975</v>
      </c>
      <c r="N1285" s="6" t="s">
        <v>8972</v>
      </c>
      <c r="O1285" s="6">
        <f>MATCH(A1285, 'combined matches'!B$1:B$4986,0)</f>
        <v>1185</v>
      </c>
      <c r="P1285" s="6">
        <f t="shared" si="88"/>
        <v>0</v>
      </c>
      <c r="Q1285" s="6" t="b">
        <f t="shared" si="89"/>
        <v>0</v>
      </c>
      <c r="R1285" s="6" t="b">
        <f t="shared" si="90"/>
        <v>0</v>
      </c>
      <c r="S1285" s="6" t="b">
        <f t="shared" si="87"/>
        <v>0</v>
      </c>
      <c r="T1285" s="6" t="b">
        <f>IF(P1285=1, SUM(P$1:P1285))</f>
        <v>0</v>
      </c>
    </row>
    <row r="1286" spans="1:20" x14ac:dyDescent="0.2">
      <c r="A1286" s="6">
        <v>1316</v>
      </c>
      <c r="B1286" s="6" t="s">
        <v>1773</v>
      </c>
      <c r="C1286" s="6" t="s">
        <v>1774</v>
      </c>
      <c r="D1286" s="6" t="s">
        <v>519</v>
      </c>
      <c r="E1286" s="6" t="s">
        <v>1598</v>
      </c>
      <c r="F1286" s="6">
        <v>39429</v>
      </c>
      <c r="G1286" s="6">
        <v>6017362676</v>
      </c>
      <c r="H1286" s="6" t="s">
        <v>8257</v>
      </c>
      <c r="I1286" s="6" t="s">
        <v>9362</v>
      </c>
      <c r="K1286" s="6" t="s">
        <v>8721</v>
      </c>
      <c r="L1286" s="6" t="s">
        <v>8975</v>
      </c>
      <c r="N1286" s="6" t="s">
        <v>8972</v>
      </c>
      <c r="O1286" s="6">
        <f>MATCH(A1286, 'combined matches'!B$1:B$4986,0)</f>
        <v>1186</v>
      </c>
      <c r="P1286" s="6">
        <f t="shared" si="88"/>
        <v>0</v>
      </c>
      <c r="Q1286" s="6" t="b">
        <f t="shared" si="89"/>
        <v>0</v>
      </c>
      <c r="R1286" s="6" t="b">
        <f t="shared" si="90"/>
        <v>0</v>
      </c>
      <c r="S1286" s="6" t="b">
        <f t="shared" si="87"/>
        <v>0</v>
      </c>
      <c r="T1286" s="6" t="b">
        <f>IF(P1286=1, SUM(P$1:P1286))</f>
        <v>0</v>
      </c>
    </row>
    <row r="1287" spans="1:20" x14ac:dyDescent="0.2">
      <c r="A1287" s="6">
        <v>1317</v>
      </c>
      <c r="B1287" s="6" t="s">
        <v>1618</v>
      </c>
      <c r="C1287" s="6" t="s">
        <v>7629</v>
      </c>
      <c r="D1287" s="6" t="s">
        <v>1619</v>
      </c>
      <c r="E1287" s="6" t="s">
        <v>1598</v>
      </c>
      <c r="F1287" s="6">
        <v>38635</v>
      </c>
      <c r="G1287" s="6">
        <v>6622524621</v>
      </c>
      <c r="H1287" s="6" t="s">
        <v>7630</v>
      </c>
      <c r="I1287" s="6" t="s">
        <v>9303</v>
      </c>
      <c r="K1287" s="6" t="s">
        <v>8721</v>
      </c>
      <c r="L1287" s="6" t="s">
        <v>8975</v>
      </c>
      <c r="N1287" s="6" t="s">
        <v>8972</v>
      </c>
      <c r="O1287" s="6">
        <f>MATCH(A1287, 'combined matches'!B$1:B$4986,0)</f>
        <v>1187</v>
      </c>
      <c r="P1287" s="6">
        <f t="shared" si="88"/>
        <v>0</v>
      </c>
      <c r="Q1287" s="6" t="b">
        <f t="shared" si="89"/>
        <v>0</v>
      </c>
      <c r="R1287" s="6" t="b">
        <f t="shared" si="90"/>
        <v>0</v>
      </c>
      <c r="S1287" s="6" t="b">
        <f t="shared" si="87"/>
        <v>0</v>
      </c>
      <c r="T1287" s="6" t="b">
        <f>IF(P1287=1, SUM(P$1:P1287))</f>
        <v>0</v>
      </c>
    </row>
    <row r="1288" spans="1:20" x14ac:dyDescent="0.2">
      <c r="A1288" s="6">
        <v>1318</v>
      </c>
      <c r="B1288" s="6" t="s">
        <v>1673</v>
      </c>
      <c r="C1288" s="6" t="s">
        <v>7631</v>
      </c>
      <c r="D1288" s="6" t="s">
        <v>1674</v>
      </c>
      <c r="E1288" s="6" t="s">
        <v>1598</v>
      </c>
      <c r="F1288" s="6">
        <v>38821</v>
      </c>
      <c r="G1288" s="6">
        <v>6622565341</v>
      </c>
      <c r="H1288" s="6" t="s">
        <v>7632</v>
      </c>
      <c r="I1288" s="6" t="s">
        <v>9324</v>
      </c>
      <c r="K1288" s="6" t="s">
        <v>8721</v>
      </c>
      <c r="L1288" s="6" t="s">
        <v>8975</v>
      </c>
      <c r="N1288" s="6" t="s">
        <v>8972</v>
      </c>
      <c r="O1288" s="6">
        <f>MATCH(A1288, 'combined matches'!B$1:B$4986,0)</f>
        <v>1188</v>
      </c>
      <c r="P1288" s="6">
        <f t="shared" si="88"/>
        <v>0</v>
      </c>
      <c r="Q1288" s="6" t="b">
        <f t="shared" si="89"/>
        <v>0</v>
      </c>
      <c r="R1288" s="6" t="b">
        <f t="shared" si="90"/>
        <v>0</v>
      </c>
      <c r="S1288" s="6" t="b">
        <f t="shared" si="87"/>
        <v>0</v>
      </c>
      <c r="T1288" s="6" t="b">
        <f>IF(P1288=1, SUM(P$1:P1288))</f>
        <v>0</v>
      </c>
    </row>
    <row r="1289" spans="1:20" x14ac:dyDescent="0.2">
      <c r="A1289" s="6">
        <v>1319</v>
      </c>
      <c r="B1289" s="6" t="s">
        <v>1675</v>
      </c>
      <c r="C1289" s="6" t="s">
        <v>7633</v>
      </c>
      <c r="D1289" s="6" t="s">
        <v>1676</v>
      </c>
      <c r="E1289" s="6" t="s">
        <v>1598</v>
      </c>
      <c r="F1289" s="6">
        <v>39730</v>
      </c>
      <c r="G1289" s="6">
        <v>6623698132</v>
      </c>
      <c r="H1289" s="6" t="s">
        <v>7942</v>
      </c>
      <c r="I1289" s="6" t="s">
        <v>9325</v>
      </c>
      <c r="K1289" s="6" t="s">
        <v>8721</v>
      </c>
      <c r="L1289" s="6" t="s">
        <v>8975</v>
      </c>
      <c r="N1289" s="6" t="s">
        <v>8972</v>
      </c>
      <c r="O1289" s="6">
        <f>MATCH(A1289, 'combined matches'!B$1:B$4986,0)</f>
        <v>1189</v>
      </c>
      <c r="P1289" s="6">
        <f t="shared" si="88"/>
        <v>0</v>
      </c>
      <c r="Q1289" s="6" t="b">
        <f t="shared" si="89"/>
        <v>0</v>
      </c>
      <c r="R1289" s="6" t="b">
        <f t="shared" si="90"/>
        <v>0</v>
      </c>
      <c r="S1289" s="6" t="b">
        <f t="shared" si="87"/>
        <v>0</v>
      </c>
      <c r="T1289" s="6" t="b">
        <f>IF(P1289=1, SUM(P$1:P1289))</f>
        <v>0</v>
      </c>
    </row>
    <row r="1290" spans="1:20" x14ac:dyDescent="0.2">
      <c r="A1290" s="6">
        <v>1320</v>
      </c>
      <c r="B1290" s="6" t="s">
        <v>1648</v>
      </c>
      <c r="C1290" s="6" t="s">
        <v>1649</v>
      </c>
      <c r="D1290" s="6" t="s">
        <v>1650</v>
      </c>
      <c r="E1290" s="6" t="s">
        <v>1598</v>
      </c>
      <c r="F1290" s="6">
        <v>38967</v>
      </c>
      <c r="G1290" s="6">
        <v>6622833655</v>
      </c>
      <c r="H1290" s="6" t="s">
        <v>6642</v>
      </c>
      <c r="I1290" s="6" t="s">
        <v>9315</v>
      </c>
      <c r="K1290" s="6" t="s">
        <v>8721</v>
      </c>
      <c r="L1290" s="6" t="s">
        <v>8975</v>
      </c>
      <c r="N1290" s="6" t="s">
        <v>8972</v>
      </c>
      <c r="O1290" s="6">
        <f>MATCH(A1290, 'combined matches'!B$1:B$4986,0)</f>
        <v>1190</v>
      </c>
      <c r="P1290" s="6">
        <f t="shared" si="88"/>
        <v>0</v>
      </c>
      <c r="Q1290" s="6" t="b">
        <f t="shared" si="89"/>
        <v>0</v>
      </c>
      <c r="R1290" s="6" t="b">
        <f t="shared" si="90"/>
        <v>0</v>
      </c>
      <c r="S1290" s="6" t="b">
        <f t="shared" si="87"/>
        <v>0</v>
      </c>
      <c r="T1290" s="6" t="b">
        <f>IF(P1290=1, SUM(P$1:P1290))</f>
        <v>0</v>
      </c>
    </row>
    <row r="1291" spans="1:20" x14ac:dyDescent="0.2">
      <c r="A1291" s="6">
        <v>1321</v>
      </c>
      <c r="B1291" s="6" t="s">
        <v>1723</v>
      </c>
      <c r="C1291" s="6" t="s">
        <v>1724</v>
      </c>
      <c r="D1291" s="6" t="s">
        <v>231</v>
      </c>
      <c r="E1291" s="6" t="s">
        <v>1598</v>
      </c>
      <c r="F1291" s="6">
        <v>39350</v>
      </c>
      <c r="G1291" s="6">
        <v>6016564371</v>
      </c>
      <c r="H1291" s="6" t="s">
        <v>8258</v>
      </c>
      <c r="I1291" s="6" t="s">
        <v>9343</v>
      </c>
      <c r="K1291" s="6" t="s">
        <v>8721</v>
      </c>
      <c r="L1291" s="6" t="s">
        <v>8975</v>
      </c>
      <c r="N1291" s="6" t="s">
        <v>8972</v>
      </c>
      <c r="O1291" s="6">
        <f>MATCH(A1291, 'combined matches'!B$1:B$4986,0)</f>
        <v>1191</v>
      </c>
      <c r="P1291" s="6">
        <f t="shared" si="88"/>
        <v>0</v>
      </c>
      <c r="Q1291" s="6" t="b">
        <f t="shared" si="89"/>
        <v>0</v>
      </c>
      <c r="R1291" s="6" t="b">
        <f t="shared" si="90"/>
        <v>0</v>
      </c>
      <c r="S1291" s="6" t="b">
        <f t="shared" si="87"/>
        <v>0</v>
      </c>
      <c r="T1291" s="6" t="b">
        <f>IF(P1291=1, SUM(P$1:P1291))</f>
        <v>0</v>
      </c>
    </row>
    <row r="1292" spans="1:20" x14ac:dyDescent="0.2">
      <c r="A1292" s="6">
        <v>1322</v>
      </c>
      <c r="B1292" s="6" t="s">
        <v>1725</v>
      </c>
      <c r="C1292" s="6" t="s">
        <v>1726</v>
      </c>
      <c r="D1292" s="6" t="s">
        <v>1727</v>
      </c>
      <c r="E1292" s="6" t="s">
        <v>1598</v>
      </c>
      <c r="F1292" s="6">
        <v>39327</v>
      </c>
      <c r="G1292" s="6">
        <v>6016352337</v>
      </c>
      <c r="H1292" s="6" t="s">
        <v>6661</v>
      </c>
      <c r="I1292" s="6" t="s">
        <v>9344</v>
      </c>
      <c r="K1292" s="6" t="s">
        <v>8721</v>
      </c>
      <c r="L1292" s="6" t="s">
        <v>8975</v>
      </c>
      <c r="N1292" s="6" t="s">
        <v>8972</v>
      </c>
      <c r="O1292" s="6">
        <f>MATCH(A1292, 'combined matches'!B$1:B$4986,0)</f>
        <v>1192</v>
      </c>
      <c r="P1292" s="6">
        <f t="shared" si="88"/>
        <v>0</v>
      </c>
      <c r="Q1292" s="6" t="b">
        <f t="shared" si="89"/>
        <v>0</v>
      </c>
      <c r="R1292" s="6" t="b">
        <f t="shared" si="90"/>
        <v>0</v>
      </c>
      <c r="S1292" s="6" t="b">
        <f t="shared" si="87"/>
        <v>0</v>
      </c>
      <c r="T1292" s="6" t="b">
        <f>IF(P1292=1, SUM(P$1:P1292))</f>
        <v>0</v>
      </c>
    </row>
    <row r="1293" spans="1:20" x14ac:dyDescent="0.2">
      <c r="A1293" s="6">
        <v>1323</v>
      </c>
      <c r="B1293" s="6" t="s">
        <v>5563</v>
      </c>
      <c r="C1293" s="6" t="s">
        <v>5564</v>
      </c>
      <c r="D1293" s="6" t="s">
        <v>5565</v>
      </c>
      <c r="E1293" s="6" t="s">
        <v>1598</v>
      </c>
      <c r="F1293" s="6">
        <v>38671</v>
      </c>
      <c r="G1293" s="6">
        <v>6623496220</v>
      </c>
      <c r="H1293" s="6" t="s">
        <v>5564</v>
      </c>
      <c r="I1293" s="6" t="s">
        <v>10516</v>
      </c>
      <c r="K1293" s="6" t="s">
        <v>8721</v>
      </c>
      <c r="L1293" s="6" t="s">
        <v>8973</v>
      </c>
      <c r="M1293" s="6">
        <v>1</v>
      </c>
      <c r="N1293" s="6" t="s">
        <v>8972</v>
      </c>
      <c r="O1293" s="6" t="e">
        <f>MATCH(A1293, 'combined matches'!B$1:B$4986,0)</f>
        <v>#N/A</v>
      </c>
      <c r="P1293" s="6">
        <f t="shared" si="88"/>
        <v>1</v>
      </c>
      <c r="Q1293" s="6">
        <f t="shared" si="89"/>
        <v>1</v>
      </c>
      <c r="R1293" s="6">
        <f t="shared" si="90"/>
        <v>0</v>
      </c>
      <c r="S1293" s="6" t="b">
        <f t="shared" si="87"/>
        <v>0</v>
      </c>
      <c r="T1293" s="6">
        <f>IF(P1293=1, SUM(P$1:P1293))</f>
        <v>142</v>
      </c>
    </row>
    <row r="1294" spans="1:20" x14ac:dyDescent="0.2">
      <c r="A1294" s="6">
        <v>1324</v>
      </c>
      <c r="B1294" s="6" t="s">
        <v>5566</v>
      </c>
      <c r="C1294" s="6" t="s">
        <v>5567</v>
      </c>
      <c r="D1294" s="6" t="s">
        <v>2953</v>
      </c>
      <c r="E1294" s="6" t="s">
        <v>1598</v>
      </c>
      <c r="F1294" s="6">
        <v>38649</v>
      </c>
      <c r="G1294" s="6">
        <v>6628517939</v>
      </c>
      <c r="H1294" s="6" t="s">
        <v>7241</v>
      </c>
      <c r="I1294" s="6" t="s">
        <v>10517</v>
      </c>
      <c r="K1294" s="6" t="s">
        <v>8721</v>
      </c>
      <c r="L1294" s="6" t="s">
        <v>8973</v>
      </c>
      <c r="M1294" s="6">
        <v>1</v>
      </c>
      <c r="N1294" s="6" t="s">
        <v>8972</v>
      </c>
      <c r="O1294" s="6">
        <f>MATCH(A1294, 'combined matches'!B$1:B$4986,0)</f>
        <v>1193</v>
      </c>
      <c r="P1294" s="6">
        <f t="shared" si="88"/>
        <v>0</v>
      </c>
      <c r="Q1294" s="6" t="b">
        <f t="shared" si="89"/>
        <v>0</v>
      </c>
      <c r="R1294" s="6" t="b">
        <f t="shared" si="90"/>
        <v>0</v>
      </c>
      <c r="S1294" s="6" t="b">
        <f t="shared" si="87"/>
        <v>0</v>
      </c>
      <c r="T1294" s="6" t="b">
        <f>IF(P1294=1, SUM(P$1:P1294))</f>
        <v>0</v>
      </c>
    </row>
    <row r="1295" spans="1:20" x14ac:dyDescent="0.2">
      <c r="A1295" s="6">
        <v>1325</v>
      </c>
      <c r="B1295" s="6" t="s">
        <v>1677</v>
      </c>
      <c r="C1295" s="6" t="s">
        <v>1678</v>
      </c>
      <c r="D1295" s="6" t="s">
        <v>1679</v>
      </c>
      <c r="E1295" s="6" t="s">
        <v>1598</v>
      </c>
      <c r="F1295" s="6">
        <v>39341</v>
      </c>
      <c r="G1295" s="6">
        <v>6627264451</v>
      </c>
      <c r="H1295" s="6" t="s">
        <v>6648</v>
      </c>
      <c r="I1295" s="6" t="s">
        <v>9326</v>
      </c>
      <c r="K1295" s="6" t="s">
        <v>8721</v>
      </c>
      <c r="L1295" s="6" t="s">
        <v>8975</v>
      </c>
      <c r="N1295" s="6" t="s">
        <v>8972</v>
      </c>
      <c r="O1295" s="6">
        <f>MATCH(A1295, 'combined matches'!B$1:B$4986,0)</f>
        <v>1194</v>
      </c>
      <c r="P1295" s="6">
        <f t="shared" si="88"/>
        <v>0</v>
      </c>
      <c r="Q1295" s="6" t="b">
        <f t="shared" si="89"/>
        <v>0</v>
      </c>
      <c r="R1295" s="6" t="b">
        <f t="shared" si="90"/>
        <v>0</v>
      </c>
      <c r="S1295" s="6" t="b">
        <f t="shared" si="87"/>
        <v>0</v>
      </c>
      <c r="T1295" s="6" t="b">
        <f>IF(P1295=1, SUM(P$1:P1295))</f>
        <v>0</v>
      </c>
    </row>
    <row r="1296" spans="1:20" x14ac:dyDescent="0.2">
      <c r="A1296" s="6">
        <v>1326</v>
      </c>
      <c r="B1296" s="6" t="s">
        <v>1800</v>
      </c>
      <c r="C1296" s="6" t="s">
        <v>7634</v>
      </c>
      <c r="D1296" s="6" t="s">
        <v>1801</v>
      </c>
      <c r="E1296" s="6" t="s">
        <v>1598</v>
      </c>
      <c r="F1296" s="6">
        <v>38606</v>
      </c>
      <c r="G1296" s="6">
        <v>6625634616</v>
      </c>
      <c r="H1296" s="6" t="s">
        <v>7635</v>
      </c>
      <c r="I1296" s="6" t="s">
        <v>9372</v>
      </c>
      <c r="K1296" s="6" t="s">
        <v>8721</v>
      </c>
      <c r="L1296" s="6" t="s">
        <v>8975</v>
      </c>
      <c r="N1296" s="6" t="s">
        <v>8972</v>
      </c>
      <c r="O1296" s="6">
        <f>MATCH(A1296, 'combined matches'!B$1:B$4986,0)</f>
        <v>1195</v>
      </c>
      <c r="P1296" s="6">
        <f t="shared" si="88"/>
        <v>0</v>
      </c>
      <c r="Q1296" s="6" t="b">
        <f t="shared" si="89"/>
        <v>0</v>
      </c>
      <c r="R1296" s="6" t="b">
        <f t="shared" si="90"/>
        <v>0</v>
      </c>
      <c r="S1296" s="6" t="b">
        <f t="shared" si="87"/>
        <v>0</v>
      </c>
      <c r="T1296" s="6" t="b">
        <f>IF(P1296=1, SUM(P$1:P1296))</f>
        <v>0</v>
      </c>
    </row>
    <row r="1297" spans="1:20" x14ac:dyDescent="0.2">
      <c r="A1297" s="6">
        <v>1327</v>
      </c>
      <c r="B1297" s="6" t="s">
        <v>1595</v>
      </c>
      <c r="C1297" s="6" t="s">
        <v>1596</v>
      </c>
      <c r="D1297" s="6" t="s">
        <v>1597</v>
      </c>
      <c r="E1297" s="6" t="s">
        <v>1598</v>
      </c>
      <c r="F1297" s="6">
        <v>39426</v>
      </c>
      <c r="G1297" s="6">
        <v>6017986212</v>
      </c>
      <c r="H1297" s="6" t="s">
        <v>7636</v>
      </c>
      <c r="I1297" s="6" t="s">
        <v>9295</v>
      </c>
      <c r="K1297" s="6" t="s">
        <v>8721</v>
      </c>
      <c r="L1297" s="6" t="s">
        <v>8975</v>
      </c>
      <c r="N1297" s="6" t="s">
        <v>8972</v>
      </c>
      <c r="O1297" s="6">
        <f>MATCH(A1297, 'combined matches'!B$1:B$4986,0)</f>
        <v>1196</v>
      </c>
      <c r="P1297" s="6">
        <f t="shared" si="88"/>
        <v>0</v>
      </c>
      <c r="Q1297" s="6" t="b">
        <f t="shared" si="89"/>
        <v>0</v>
      </c>
      <c r="R1297" s="6" t="b">
        <f t="shared" si="90"/>
        <v>0</v>
      </c>
      <c r="S1297" s="6" t="b">
        <f t="shared" si="87"/>
        <v>0</v>
      </c>
      <c r="T1297" s="6" t="b">
        <f>IF(P1297=1, SUM(P$1:P1297))</f>
        <v>0</v>
      </c>
    </row>
    <row r="1298" spans="1:20" x14ac:dyDescent="0.2">
      <c r="A1298" s="6">
        <v>1328</v>
      </c>
      <c r="B1298" s="6" t="s">
        <v>1775</v>
      </c>
      <c r="C1298" s="6" t="s">
        <v>1776</v>
      </c>
      <c r="D1298" s="6" t="s">
        <v>1777</v>
      </c>
      <c r="E1298" s="6" t="s">
        <v>1598</v>
      </c>
      <c r="F1298" s="6">
        <v>39462</v>
      </c>
      <c r="G1298" s="6">
        <v>6019643288</v>
      </c>
      <c r="H1298" s="6" t="s">
        <v>1776</v>
      </c>
      <c r="I1298" s="6" t="s">
        <v>9363</v>
      </c>
      <c r="K1298" s="6" t="s">
        <v>8721</v>
      </c>
      <c r="L1298" s="6" t="s">
        <v>8975</v>
      </c>
      <c r="N1298" s="6" t="s">
        <v>8972</v>
      </c>
      <c r="O1298" s="6">
        <f>MATCH(A1298, 'combined matches'!B$1:B$4986,0)</f>
        <v>1197</v>
      </c>
      <c r="P1298" s="6">
        <f t="shared" si="88"/>
        <v>0</v>
      </c>
      <c r="Q1298" s="6" t="b">
        <f t="shared" si="89"/>
        <v>0</v>
      </c>
      <c r="R1298" s="6" t="b">
        <f t="shared" si="90"/>
        <v>0</v>
      </c>
      <c r="S1298" s="6" t="b">
        <f t="shared" si="87"/>
        <v>0</v>
      </c>
      <c r="T1298" s="6" t="b">
        <f>IF(P1298=1, SUM(P$1:P1298))</f>
        <v>0</v>
      </c>
    </row>
    <row r="1299" spans="1:20" x14ac:dyDescent="0.2">
      <c r="A1299" s="6">
        <v>1329</v>
      </c>
      <c r="B1299" s="6" t="s">
        <v>1749</v>
      </c>
      <c r="C1299" s="6" t="s">
        <v>1750</v>
      </c>
      <c r="D1299" s="6" t="s">
        <v>1751</v>
      </c>
      <c r="E1299" s="6" t="s">
        <v>1598</v>
      </c>
      <c r="F1299" s="6">
        <v>39648</v>
      </c>
      <c r="G1299" s="6">
        <v>6016841030</v>
      </c>
      <c r="H1299" s="6" t="s">
        <v>6666</v>
      </c>
      <c r="I1299" s="6" t="s">
        <v>9353</v>
      </c>
      <c r="K1299" s="6" t="s">
        <v>8721</v>
      </c>
      <c r="L1299" s="6" t="s">
        <v>8975</v>
      </c>
      <c r="N1299" s="6" t="s">
        <v>8972</v>
      </c>
      <c r="O1299" s="6">
        <f>MATCH(A1299, 'combined matches'!B$1:B$4986,0)</f>
        <v>1198</v>
      </c>
      <c r="P1299" s="6">
        <f t="shared" si="88"/>
        <v>0</v>
      </c>
      <c r="Q1299" s="6" t="b">
        <f t="shared" si="89"/>
        <v>0</v>
      </c>
      <c r="R1299" s="6" t="b">
        <f t="shared" si="90"/>
        <v>0</v>
      </c>
      <c r="S1299" s="6" t="b">
        <f t="shared" si="87"/>
        <v>0</v>
      </c>
      <c r="T1299" s="6" t="b">
        <f>IF(P1299=1, SUM(P$1:P1299))</f>
        <v>0</v>
      </c>
    </row>
    <row r="1300" spans="1:20" x14ac:dyDescent="0.2">
      <c r="A1300" s="6">
        <v>1330</v>
      </c>
      <c r="B1300" s="6" t="s">
        <v>1620</v>
      </c>
      <c r="C1300" s="6" t="s">
        <v>1621</v>
      </c>
      <c r="D1300" s="6" t="s">
        <v>1622</v>
      </c>
      <c r="E1300" s="6" t="s">
        <v>1598</v>
      </c>
      <c r="F1300" s="6">
        <v>38863</v>
      </c>
      <c r="G1300" s="6">
        <v>6624891241</v>
      </c>
      <c r="H1300" s="6" t="s">
        <v>8259</v>
      </c>
      <c r="I1300" s="6" t="s">
        <v>9304</v>
      </c>
      <c r="K1300" s="6" t="s">
        <v>8721</v>
      </c>
      <c r="L1300" s="6" t="s">
        <v>8975</v>
      </c>
      <c r="N1300" s="6" t="s">
        <v>8972</v>
      </c>
      <c r="O1300" s="6">
        <f>MATCH(A1300, 'combined matches'!B$1:B$4986,0)</f>
        <v>1199</v>
      </c>
      <c r="P1300" s="6">
        <f t="shared" si="88"/>
        <v>0</v>
      </c>
      <c r="Q1300" s="6" t="b">
        <f t="shared" si="89"/>
        <v>0</v>
      </c>
      <c r="R1300" s="6" t="b">
        <f t="shared" si="90"/>
        <v>0</v>
      </c>
      <c r="S1300" s="6" t="b">
        <f t="shared" si="87"/>
        <v>0</v>
      </c>
      <c r="T1300" s="6" t="b">
        <f>IF(P1300=1, SUM(P$1:P1300))</f>
        <v>0</v>
      </c>
    </row>
    <row r="1301" spans="1:20" x14ac:dyDescent="0.2">
      <c r="A1301" s="6">
        <v>1331</v>
      </c>
      <c r="B1301" s="6" t="s">
        <v>1623</v>
      </c>
      <c r="C1301" s="6" t="s">
        <v>1624</v>
      </c>
      <c r="D1301" s="6" t="s">
        <v>1498</v>
      </c>
      <c r="E1301" s="6" t="s">
        <v>1598</v>
      </c>
      <c r="F1301" s="6">
        <v>38829</v>
      </c>
      <c r="G1301" s="6">
        <v>6627283518</v>
      </c>
      <c r="H1301" s="6" t="s">
        <v>6637</v>
      </c>
      <c r="I1301" s="6" t="s">
        <v>9305</v>
      </c>
      <c r="K1301" s="6" t="s">
        <v>8721</v>
      </c>
      <c r="L1301" s="6" t="s">
        <v>8975</v>
      </c>
      <c r="N1301" s="6" t="s">
        <v>8972</v>
      </c>
      <c r="O1301" s="6">
        <f>MATCH(A1301, 'combined matches'!B$1:B$4986,0)</f>
        <v>1200</v>
      </c>
      <c r="P1301" s="6">
        <f t="shared" si="88"/>
        <v>0</v>
      </c>
      <c r="Q1301" s="6" t="b">
        <f t="shared" si="89"/>
        <v>0</v>
      </c>
      <c r="R1301" s="6" t="b">
        <f t="shared" si="90"/>
        <v>0</v>
      </c>
      <c r="S1301" s="6" t="b">
        <f t="shared" si="87"/>
        <v>0</v>
      </c>
      <c r="T1301" s="6" t="b">
        <f>IF(P1301=1, SUM(P$1:P1301))</f>
        <v>0</v>
      </c>
    </row>
    <row r="1302" spans="1:20" x14ac:dyDescent="0.2">
      <c r="A1302" s="6">
        <v>1332</v>
      </c>
      <c r="B1302" s="6" t="s">
        <v>1802</v>
      </c>
      <c r="C1302" s="6" t="s">
        <v>1803</v>
      </c>
      <c r="D1302" s="6" t="s">
        <v>1804</v>
      </c>
      <c r="E1302" s="6" t="s">
        <v>1598</v>
      </c>
      <c r="F1302" s="6">
        <v>38646</v>
      </c>
      <c r="G1302" s="6">
        <v>6623262861</v>
      </c>
      <c r="H1302" s="6" t="s">
        <v>6671</v>
      </c>
      <c r="I1302" s="6" t="s">
        <v>9373</v>
      </c>
      <c r="K1302" s="6" t="s">
        <v>8721</v>
      </c>
      <c r="L1302" s="6" t="s">
        <v>8975</v>
      </c>
      <c r="N1302" s="6" t="s">
        <v>8972</v>
      </c>
      <c r="O1302" s="6">
        <f>MATCH(A1302, 'combined matches'!B$1:B$4986,0)</f>
        <v>1201</v>
      </c>
      <c r="P1302" s="6">
        <f t="shared" si="88"/>
        <v>0</v>
      </c>
      <c r="Q1302" s="6" t="b">
        <f t="shared" si="89"/>
        <v>0</v>
      </c>
      <c r="R1302" s="6" t="b">
        <f t="shared" si="90"/>
        <v>0</v>
      </c>
      <c r="S1302" s="6" t="b">
        <f t="shared" si="87"/>
        <v>0</v>
      </c>
      <c r="T1302" s="6" t="b">
        <f>IF(P1302=1, SUM(P$1:P1302))</f>
        <v>0</v>
      </c>
    </row>
    <row r="1303" spans="1:20" x14ac:dyDescent="0.2">
      <c r="A1303" s="6">
        <v>1333</v>
      </c>
      <c r="B1303" s="6" t="s">
        <v>1697</v>
      </c>
      <c r="C1303" s="6" t="s">
        <v>1698</v>
      </c>
      <c r="D1303" s="6" t="s">
        <v>1699</v>
      </c>
      <c r="E1303" s="6" t="s">
        <v>1598</v>
      </c>
      <c r="F1303" s="6">
        <v>39288</v>
      </c>
      <c r="G1303" s="6">
        <v>6014204959</v>
      </c>
      <c r="H1303" s="6" t="s">
        <v>6655</v>
      </c>
      <c r="I1303" s="6" t="s">
        <v>9334</v>
      </c>
      <c r="K1303" s="6" t="s">
        <v>8721</v>
      </c>
      <c r="L1303" s="6" t="s">
        <v>8975</v>
      </c>
      <c r="N1303" s="6" t="s">
        <v>8972</v>
      </c>
      <c r="O1303" s="6">
        <f>MATCH(A1303, 'combined matches'!B$1:B$4986,0)</f>
        <v>1202</v>
      </c>
      <c r="P1303" s="6">
        <f t="shared" si="88"/>
        <v>0</v>
      </c>
      <c r="Q1303" s="6" t="b">
        <f t="shared" si="89"/>
        <v>0</v>
      </c>
      <c r="R1303" s="6" t="b">
        <f t="shared" si="90"/>
        <v>0</v>
      </c>
      <c r="S1303" s="6" t="b">
        <f t="shared" si="87"/>
        <v>0</v>
      </c>
      <c r="T1303" s="6" t="b">
        <f>IF(P1303=1, SUM(P$1:P1303))</f>
        <v>0</v>
      </c>
    </row>
    <row r="1304" spans="1:20" x14ac:dyDescent="0.2">
      <c r="A1304" s="6">
        <v>1334</v>
      </c>
      <c r="B1304" s="6" t="s">
        <v>1728</v>
      </c>
      <c r="C1304" s="6" t="s">
        <v>1729</v>
      </c>
      <c r="D1304" s="6" t="s">
        <v>1730</v>
      </c>
      <c r="E1304" s="6" t="s">
        <v>1598</v>
      </c>
      <c r="F1304" s="6">
        <v>39074</v>
      </c>
      <c r="G1304" s="6">
        <v>6014694941</v>
      </c>
      <c r="H1304" s="6" t="s">
        <v>8260</v>
      </c>
      <c r="I1304" s="6" t="s">
        <v>9345</v>
      </c>
      <c r="K1304" s="6" t="s">
        <v>8721</v>
      </c>
      <c r="L1304" s="6" t="s">
        <v>8975</v>
      </c>
      <c r="N1304" s="6" t="s">
        <v>8972</v>
      </c>
      <c r="O1304" s="6">
        <f>MATCH(A1304, 'combined matches'!B$1:B$4986,0)</f>
        <v>1203</v>
      </c>
      <c r="P1304" s="6">
        <f t="shared" si="88"/>
        <v>0</v>
      </c>
      <c r="Q1304" s="6" t="b">
        <f t="shared" si="89"/>
        <v>0</v>
      </c>
      <c r="R1304" s="6" t="b">
        <f t="shared" si="90"/>
        <v>0</v>
      </c>
      <c r="S1304" s="6" t="b">
        <f t="shared" si="87"/>
        <v>0</v>
      </c>
      <c r="T1304" s="6" t="b">
        <f>IF(P1304=1, SUM(P$1:P1304))</f>
        <v>0</v>
      </c>
    </row>
    <row r="1305" spans="1:20" x14ac:dyDescent="0.2">
      <c r="A1305" s="6">
        <v>1335</v>
      </c>
      <c r="B1305" s="6" t="s">
        <v>1692</v>
      </c>
      <c r="C1305" s="6" t="s">
        <v>1693</v>
      </c>
      <c r="D1305" s="6" t="s">
        <v>1694</v>
      </c>
      <c r="E1305" s="6" t="s">
        <v>1598</v>
      </c>
      <c r="F1305" s="6">
        <v>39159</v>
      </c>
      <c r="G1305" s="6">
        <v>6628736202</v>
      </c>
      <c r="H1305" s="6" t="s">
        <v>6653</v>
      </c>
      <c r="I1305" s="6" t="s">
        <v>9332</v>
      </c>
      <c r="K1305" s="6" t="s">
        <v>8721</v>
      </c>
      <c r="L1305" s="6" t="s">
        <v>8975</v>
      </c>
      <c r="N1305" s="6" t="s">
        <v>8972</v>
      </c>
      <c r="O1305" s="6">
        <f>MATCH(A1305, 'combined matches'!B$1:B$4986,0)</f>
        <v>1204</v>
      </c>
      <c r="P1305" s="6">
        <f t="shared" si="88"/>
        <v>0</v>
      </c>
      <c r="Q1305" s="6" t="b">
        <f t="shared" si="89"/>
        <v>0</v>
      </c>
      <c r="R1305" s="6" t="b">
        <f t="shared" si="90"/>
        <v>0</v>
      </c>
      <c r="S1305" s="6" t="b">
        <f t="shared" si="87"/>
        <v>0</v>
      </c>
      <c r="T1305" s="6" t="b">
        <f>IF(P1305=1, SUM(P$1:P1305))</f>
        <v>0</v>
      </c>
    </row>
    <row r="1306" spans="1:20" x14ac:dyDescent="0.2">
      <c r="A1306" s="6">
        <v>1336</v>
      </c>
      <c r="B1306" s="6" t="s">
        <v>1700</v>
      </c>
      <c r="C1306" s="6" t="s">
        <v>1701</v>
      </c>
      <c r="D1306" s="6" t="s">
        <v>1702</v>
      </c>
      <c r="E1306" s="6" t="s">
        <v>1598</v>
      </c>
      <c r="F1306" s="6">
        <v>39114</v>
      </c>
      <c r="G1306" s="6">
        <v>6018472755</v>
      </c>
      <c r="H1306" s="6" t="s">
        <v>1701</v>
      </c>
      <c r="I1306" s="6" t="s">
        <v>9335</v>
      </c>
      <c r="K1306" s="6" t="s">
        <v>8721</v>
      </c>
      <c r="L1306" s="6" t="s">
        <v>8975</v>
      </c>
      <c r="N1306" s="6" t="s">
        <v>8972</v>
      </c>
      <c r="O1306" s="6">
        <f>MATCH(A1306, 'combined matches'!B$1:B$4986,0)</f>
        <v>1205</v>
      </c>
      <c r="P1306" s="6">
        <f t="shared" si="88"/>
        <v>0</v>
      </c>
      <c r="Q1306" s="6" t="b">
        <f t="shared" si="89"/>
        <v>0</v>
      </c>
      <c r="R1306" s="6" t="b">
        <f t="shared" si="90"/>
        <v>0</v>
      </c>
      <c r="S1306" s="6" t="b">
        <f t="shared" si="87"/>
        <v>0</v>
      </c>
      <c r="T1306" s="6" t="b">
        <f>IF(P1306=1, SUM(P$1:P1306))</f>
        <v>0</v>
      </c>
    </row>
    <row r="1307" spans="1:20" x14ac:dyDescent="0.2">
      <c r="A1307" s="6">
        <v>1337</v>
      </c>
      <c r="B1307" s="6" t="s">
        <v>1731</v>
      </c>
      <c r="C1307" s="6" t="s">
        <v>1732</v>
      </c>
      <c r="D1307" s="6" t="s">
        <v>1733</v>
      </c>
      <c r="E1307" s="6" t="s">
        <v>1598</v>
      </c>
      <c r="F1307" s="6">
        <v>39153</v>
      </c>
      <c r="G1307" s="6">
        <v>6017824472</v>
      </c>
      <c r="H1307" s="6" t="s">
        <v>6662</v>
      </c>
      <c r="I1307" s="6" t="s">
        <v>9346</v>
      </c>
      <c r="K1307" s="6" t="s">
        <v>8721</v>
      </c>
      <c r="L1307" s="6" t="s">
        <v>8975</v>
      </c>
      <c r="N1307" s="6" t="s">
        <v>8972</v>
      </c>
      <c r="O1307" s="6">
        <f>MATCH(A1307, 'combined matches'!B$1:B$4986,0)</f>
        <v>1206</v>
      </c>
      <c r="P1307" s="6">
        <f t="shared" si="88"/>
        <v>0</v>
      </c>
      <c r="Q1307" s="6" t="b">
        <f t="shared" si="89"/>
        <v>0</v>
      </c>
      <c r="R1307" s="6" t="b">
        <f t="shared" si="90"/>
        <v>0</v>
      </c>
      <c r="S1307" s="6" t="b">
        <f t="shared" si="87"/>
        <v>0</v>
      </c>
      <c r="T1307" s="6" t="b">
        <f>IF(P1307=1, SUM(P$1:P1307))</f>
        <v>0</v>
      </c>
    </row>
    <row r="1308" spans="1:20" x14ac:dyDescent="0.2">
      <c r="A1308" s="6">
        <v>1338</v>
      </c>
      <c r="B1308" s="6" t="s">
        <v>1599</v>
      </c>
      <c r="C1308" s="6" t="s">
        <v>1600</v>
      </c>
      <c r="D1308" s="6" t="s">
        <v>1601</v>
      </c>
      <c r="E1308" s="6" t="s">
        <v>1598</v>
      </c>
      <c r="F1308" s="6">
        <v>39577</v>
      </c>
      <c r="G1308" s="6">
        <v>6019285293</v>
      </c>
      <c r="H1308" s="6" t="s">
        <v>8261</v>
      </c>
      <c r="I1308" s="6" t="s">
        <v>9296</v>
      </c>
      <c r="K1308" s="6" t="s">
        <v>8721</v>
      </c>
      <c r="L1308" s="6" t="s">
        <v>8975</v>
      </c>
      <c r="N1308" s="6" t="s">
        <v>8972</v>
      </c>
      <c r="O1308" s="6">
        <f>MATCH(A1308, 'combined matches'!B$1:B$4986,0)</f>
        <v>1207</v>
      </c>
      <c r="P1308" s="6">
        <f t="shared" si="88"/>
        <v>0</v>
      </c>
      <c r="Q1308" s="6" t="b">
        <f t="shared" si="89"/>
        <v>0</v>
      </c>
      <c r="R1308" s="6" t="b">
        <f t="shared" si="90"/>
        <v>0</v>
      </c>
      <c r="S1308" s="6" t="b">
        <f t="shared" si="87"/>
        <v>0</v>
      </c>
      <c r="T1308" s="6" t="b">
        <f>IF(P1308=1, SUM(P$1:P1308))</f>
        <v>0</v>
      </c>
    </row>
    <row r="1309" spans="1:20" x14ac:dyDescent="0.2">
      <c r="A1309" s="6">
        <v>1339</v>
      </c>
      <c r="B1309" s="6" t="s">
        <v>1651</v>
      </c>
      <c r="C1309" s="6" t="s">
        <v>1652</v>
      </c>
      <c r="D1309" s="6" t="s">
        <v>1653</v>
      </c>
      <c r="E1309" s="6" t="s">
        <v>1598</v>
      </c>
      <c r="F1309" s="6">
        <v>38751</v>
      </c>
      <c r="G1309" s="6">
        <v>6628874951</v>
      </c>
      <c r="H1309" s="6" t="s">
        <v>6643</v>
      </c>
      <c r="I1309" s="6" t="s">
        <v>9316</v>
      </c>
      <c r="K1309" s="6" t="s">
        <v>8721</v>
      </c>
      <c r="L1309" s="6" t="s">
        <v>8975</v>
      </c>
      <c r="N1309" s="6" t="s">
        <v>8972</v>
      </c>
      <c r="O1309" s="6">
        <f>MATCH(A1309, 'combined matches'!B$1:B$4986,0)</f>
        <v>1208</v>
      </c>
      <c r="P1309" s="6">
        <f t="shared" si="88"/>
        <v>0</v>
      </c>
      <c r="Q1309" s="6" t="b">
        <f t="shared" si="89"/>
        <v>0</v>
      </c>
      <c r="R1309" s="6" t="b">
        <f t="shared" si="90"/>
        <v>0</v>
      </c>
      <c r="S1309" s="6" t="b">
        <f t="shared" si="87"/>
        <v>0</v>
      </c>
      <c r="T1309" s="6" t="b">
        <f>IF(P1309=1, SUM(P$1:P1309))</f>
        <v>0</v>
      </c>
    </row>
    <row r="1310" spans="1:20" x14ac:dyDescent="0.2">
      <c r="A1310" s="6">
        <v>1340</v>
      </c>
      <c r="B1310" s="6" t="s">
        <v>1654</v>
      </c>
      <c r="C1310" s="6" t="s">
        <v>1655</v>
      </c>
      <c r="D1310" s="6" t="s">
        <v>1656</v>
      </c>
      <c r="E1310" s="6" t="s">
        <v>1598</v>
      </c>
      <c r="F1310" s="6">
        <v>38771</v>
      </c>
      <c r="G1310" s="6">
        <v>6627564881</v>
      </c>
      <c r="H1310" s="6" t="s">
        <v>6644</v>
      </c>
      <c r="I1310" s="6" t="s">
        <v>9317</v>
      </c>
      <c r="K1310" s="6" t="s">
        <v>8721</v>
      </c>
      <c r="L1310" s="6" t="s">
        <v>8975</v>
      </c>
      <c r="N1310" s="6" t="s">
        <v>8972</v>
      </c>
      <c r="O1310" s="6">
        <f>MATCH(A1310, 'combined matches'!B$1:B$4986,0)</f>
        <v>1209</v>
      </c>
      <c r="P1310" s="6">
        <f t="shared" si="88"/>
        <v>0</v>
      </c>
      <c r="Q1310" s="6" t="b">
        <f t="shared" si="89"/>
        <v>0</v>
      </c>
      <c r="R1310" s="6" t="b">
        <f t="shared" si="90"/>
        <v>0</v>
      </c>
      <c r="S1310" s="6" t="b">
        <f t="shared" si="87"/>
        <v>0</v>
      </c>
      <c r="T1310" s="6" t="b">
        <f>IF(P1310=1, SUM(P$1:P1310))</f>
        <v>0</v>
      </c>
    </row>
    <row r="1311" spans="1:20" x14ac:dyDescent="0.2">
      <c r="A1311" s="6">
        <v>1341</v>
      </c>
      <c r="B1311" s="6" t="s">
        <v>1806</v>
      </c>
      <c r="C1311" s="6" t="s">
        <v>1807</v>
      </c>
      <c r="D1311" s="6" t="s">
        <v>1808</v>
      </c>
      <c r="E1311" s="6" t="s">
        <v>1598</v>
      </c>
      <c r="F1311" s="6">
        <v>38957</v>
      </c>
      <c r="G1311" s="6">
        <v>6623758345</v>
      </c>
      <c r="H1311" s="6" t="s">
        <v>1807</v>
      </c>
      <c r="I1311" s="6" t="s">
        <v>9375</v>
      </c>
      <c r="K1311" s="6" t="s">
        <v>8721</v>
      </c>
      <c r="L1311" s="6" t="s">
        <v>8975</v>
      </c>
      <c r="N1311" s="6" t="s">
        <v>8972</v>
      </c>
      <c r="O1311" s="6">
        <f>MATCH(A1311, 'combined matches'!B$1:B$4986,0)</f>
        <v>1210</v>
      </c>
      <c r="P1311" s="6">
        <f t="shared" si="88"/>
        <v>0</v>
      </c>
      <c r="Q1311" s="6" t="b">
        <f t="shared" si="89"/>
        <v>0</v>
      </c>
      <c r="R1311" s="6" t="b">
        <f t="shared" si="90"/>
        <v>0</v>
      </c>
      <c r="S1311" s="6" t="b">
        <f t="shared" si="87"/>
        <v>0</v>
      </c>
      <c r="T1311" s="6" t="b">
        <f>IF(P1311=1, SUM(P$1:P1311))</f>
        <v>0</v>
      </c>
    </row>
    <row r="1312" spans="1:20" x14ac:dyDescent="0.2">
      <c r="A1312" s="6">
        <v>1342</v>
      </c>
      <c r="B1312" s="6" t="s">
        <v>1805</v>
      </c>
      <c r="C1312" s="6" t="s">
        <v>7637</v>
      </c>
      <c r="D1312" s="6" t="s">
        <v>951</v>
      </c>
      <c r="E1312" s="6" t="s">
        <v>1598</v>
      </c>
      <c r="F1312" s="6">
        <v>38921</v>
      </c>
      <c r="G1312" s="6">
        <v>6626473404</v>
      </c>
      <c r="H1312" s="6" t="s">
        <v>7638</v>
      </c>
      <c r="I1312" s="6" t="s">
        <v>9374</v>
      </c>
      <c r="K1312" s="6" t="s">
        <v>8721</v>
      </c>
      <c r="L1312" s="6" t="s">
        <v>8975</v>
      </c>
      <c r="N1312" s="6" t="s">
        <v>8972</v>
      </c>
      <c r="O1312" s="6">
        <f>MATCH(A1312, 'combined matches'!B$1:B$4986,0)</f>
        <v>1211</v>
      </c>
      <c r="P1312" s="6">
        <f t="shared" si="88"/>
        <v>0</v>
      </c>
      <c r="Q1312" s="6" t="b">
        <f t="shared" si="89"/>
        <v>0</v>
      </c>
      <c r="R1312" s="6" t="b">
        <f t="shared" si="90"/>
        <v>0</v>
      </c>
      <c r="S1312" s="6" t="b">
        <f t="shared" si="87"/>
        <v>0</v>
      </c>
      <c r="T1312" s="6" t="b">
        <f>IF(P1312=1, SUM(P$1:P1312))</f>
        <v>0</v>
      </c>
    </row>
    <row r="1313" spans="1:20" x14ac:dyDescent="0.2">
      <c r="A1313" s="6">
        <v>1343</v>
      </c>
      <c r="B1313" s="6" t="s">
        <v>1809</v>
      </c>
      <c r="C1313" s="6" t="s">
        <v>1810</v>
      </c>
      <c r="D1313" s="6" t="s">
        <v>1811</v>
      </c>
      <c r="E1313" s="6" t="s">
        <v>1598</v>
      </c>
      <c r="F1313" s="6">
        <v>38668</v>
      </c>
      <c r="G1313" s="6">
        <v>6625624428</v>
      </c>
      <c r="H1313" s="6" t="s">
        <v>6672</v>
      </c>
      <c r="I1313" s="6" t="s">
        <v>9376</v>
      </c>
      <c r="K1313" s="6" t="s">
        <v>8721</v>
      </c>
      <c r="L1313" s="6" t="s">
        <v>8975</v>
      </c>
      <c r="N1313" s="6" t="s">
        <v>8972</v>
      </c>
      <c r="O1313" s="6">
        <f>MATCH(A1313, 'combined matches'!B$1:B$4986,0)</f>
        <v>1212</v>
      </c>
      <c r="P1313" s="6">
        <f t="shared" si="88"/>
        <v>0</v>
      </c>
      <c r="Q1313" s="6" t="b">
        <f t="shared" si="89"/>
        <v>0</v>
      </c>
      <c r="R1313" s="6" t="b">
        <f t="shared" si="90"/>
        <v>0</v>
      </c>
      <c r="S1313" s="6" t="b">
        <f t="shared" si="87"/>
        <v>0</v>
      </c>
      <c r="T1313" s="6" t="b">
        <f>IF(P1313=1, SUM(P$1:P1313))</f>
        <v>0</v>
      </c>
    </row>
    <row r="1314" spans="1:20" x14ac:dyDescent="0.2">
      <c r="A1314" s="6">
        <v>1344</v>
      </c>
      <c r="B1314" s="6" t="s">
        <v>1625</v>
      </c>
      <c r="C1314" s="6" t="s">
        <v>1626</v>
      </c>
      <c r="D1314" s="6" t="s">
        <v>1060</v>
      </c>
      <c r="E1314" s="6" t="s">
        <v>1598</v>
      </c>
      <c r="F1314" s="6">
        <v>38663</v>
      </c>
      <c r="G1314" s="6">
        <v>6628373215</v>
      </c>
      <c r="H1314" s="6" t="s">
        <v>6638</v>
      </c>
      <c r="I1314" s="6" t="s">
        <v>9306</v>
      </c>
      <c r="K1314" s="6" t="s">
        <v>8721</v>
      </c>
      <c r="L1314" s="6" t="s">
        <v>8975</v>
      </c>
      <c r="N1314" s="6" t="s">
        <v>8972</v>
      </c>
      <c r="O1314" s="6">
        <f>MATCH(A1314, 'combined matches'!B$1:B$4986,0)</f>
        <v>1213</v>
      </c>
      <c r="P1314" s="6">
        <f t="shared" si="88"/>
        <v>0</v>
      </c>
      <c r="Q1314" s="6" t="b">
        <f t="shared" si="89"/>
        <v>0</v>
      </c>
      <c r="R1314" s="6" t="b">
        <f t="shared" si="90"/>
        <v>0</v>
      </c>
      <c r="S1314" s="6" t="b">
        <f t="shared" si="87"/>
        <v>0</v>
      </c>
      <c r="T1314" s="6" t="b">
        <f>IF(P1314=1, SUM(P$1:P1314))</f>
        <v>0</v>
      </c>
    </row>
    <row r="1315" spans="1:20" x14ac:dyDescent="0.2">
      <c r="A1315" s="6">
        <v>1345</v>
      </c>
      <c r="B1315" s="6" t="s">
        <v>1627</v>
      </c>
      <c r="C1315" s="6" t="s">
        <v>1628</v>
      </c>
      <c r="D1315" s="6" t="s">
        <v>1629</v>
      </c>
      <c r="E1315" s="6" t="s">
        <v>1598</v>
      </c>
      <c r="F1315" s="6">
        <v>38852</v>
      </c>
      <c r="G1315" s="6">
        <v>6624236100</v>
      </c>
      <c r="H1315" s="6" t="s">
        <v>6639</v>
      </c>
      <c r="I1315" s="6" t="s">
        <v>9307</v>
      </c>
      <c r="K1315" s="6" t="s">
        <v>8721</v>
      </c>
      <c r="L1315" s="6" t="s">
        <v>8975</v>
      </c>
      <c r="N1315" s="6" t="s">
        <v>8972</v>
      </c>
      <c r="O1315" s="6">
        <f>MATCH(A1315, 'combined matches'!B$1:B$4986,0)</f>
        <v>1214</v>
      </c>
      <c r="P1315" s="6">
        <f t="shared" si="88"/>
        <v>0</v>
      </c>
      <c r="Q1315" s="6" t="b">
        <f t="shared" si="89"/>
        <v>0</v>
      </c>
      <c r="R1315" s="6" t="b">
        <f t="shared" si="90"/>
        <v>0</v>
      </c>
      <c r="S1315" s="6" t="b">
        <f t="shared" si="87"/>
        <v>0</v>
      </c>
      <c r="T1315" s="6" t="b">
        <f>IF(P1315=1, SUM(P$1:P1315))</f>
        <v>0</v>
      </c>
    </row>
    <row r="1316" spans="1:20" x14ac:dyDescent="0.2">
      <c r="A1316" s="6">
        <v>1346</v>
      </c>
      <c r="B1316" s="6" t="s">
        <v>1602</v>
      </c>
      <c r="C1316" s="6" t="s">
        <v>5568</v>
      </c>
      <c r="D1316" s="6" t="s">
        <v>1604</v>
      </c>
      <c r="E1316" s="6" t="s">
        <v>1598</v>
      </c>
      <c r="F1316" s="6">
        <v>38676</v>
      </c>
      <c r="G1316" s="6">
        <v>6623632166</v>
      </c>
      <c r="H1316" s="6" t="s">
        <v>7242</v>
      </c>
      <c r="I1316" s="6" t="s">
        <v>9297</v>
      </c>
      <c r="K1316" s="6" t="s">
        <v>8721</v>
      </c>
      <c r="L1316" s="6" t="s">
        <v>8975</v>
      </c>
      <c r="N1316" s="6" t="s">
        <v>8972</v>
      </c>
      <c r="O1316" s="6">
        <f>MATCH(A1316, 'combined matches'!B$1:B$4986,0)</f>
        <v>1215</v>
      </c>
      <c r="P1316" s="6">
        <f t="shared" si="88"/>
        <v>0</v>
      </c>
      <c r="Q1316" s="6" t="b">
        <f t="shared" si="89"/>
        <v>0</v>
      </c>
      <c r="R1316" s="6" t="b">
        <f t="shared" si="90"/>
        <v>0</v>
      </c>
      <c r="S1316" s="6" t="b">
        <f t="shared" si="87"/>
        <v>0</v>
      </c>
      <c r="T1316" s="6" t="b">
        <f>IF(P1316=1, SUM(P$1:P1316))</f>
        <v>0</v>
      </c>
    </row>
    <row r="1317" spans="1:20" x14ac:dyDescent="0.2">
      <c r="A1317" s="6">
        <v>1347</v>
      </c>
      <c r="B1317" s="6" t="s">
        <v>5569</v>
      </c>
      <c r="C1317" s="6" t="s">
        <v>5570</v>
      </c>
      <c r="D1317" s="6" t="s">
        <v>1305</v>
      </c>
      <c r="E1317" s="6" t="s">
        <v>1598</v>
      </c>
      <c r="F1317" s="6">
        <v>39203</v>
      </c>
      <c r="G1317" s="6">
        <v>6019604016</v>
      </c>
      <c r="H1317" s="6" t="s">
        <v>5570</v>
      </c>
      <c r="I1317" s="6" t="s">
        <v>10518</v>
      </c>
      <c r="K1317" s="6" t="s">
        <v>8721</v>
      </c>
      <c r="L1317" s="6" t="s">
        <v>8976</v>
      </c>
      <c r="N1317" s="6" t="s">
        <v>8972</v>
      </c>
      <c r="O1317" s="6" t="e">
        <f>MATCH(A1317, 'combined matches'!B$1:B$4986,0)</f>
        <v>#N/A</v>
      </c>
      <c r="P1317" s="6">
        <f t="shared" si="88"/>
        <v>1</v>
      </c>
      <c r="Q1317" s="6">
        <f t="shared" si="89"/>
        <v>1</v>
      </c>
      <c r="R1317" s="6">
        <f t="shared" si="90"/>
        <v>0</v>
      </c>
      <c r="S1317" s="6" t="b">
        <f t="shared" si="87"/>
        <v>0</v>
      </c>
      <c r="T1317" s="6">
        <f>IF(P1317=1, SUM(P$1:P1317))</f>
        <v>143</v>
      </c>
    </row>
    <row r="1318" spans="1:20" x14ac:dyDescent="0.2">
      <c r="A1318" s="6">
        <v>1348</v>
      </c>
      <c r="B1318" s="6" t="s">
        <v>1630</v>
      </c>
      <c r="C1318" s="6" t="s">
        <v>1631</v>
      </c>
      <c r="D1318" s="6" t="s">
        <v>1632</v>
      </c>
      <c r="E1318" s="6" t="s">
        <v>1598</v>
      </c>
      <c r="F1318" s="6">
        <v>38652</v>
      </c>
      <c r="G1318" s="6">
        <v>6625341926</v>
      </c>
      <c r="H1318" s="6" t="s">
        <v>8262</v>
      </c>
      <c r="I1318" s="6" t="s">
        <v>9308</v>
      </c>
      <c r="K1318" s="6" t="s">
        <v>8721</v>
      </c>
      <c r="L1318" s="6" t="s">
        <v>8975</v>
      </c>
      <c r="N1318" s="6" t="s">
        <v>8972</v>
      </c>
      <c r="O1318" s="6">
        <f>MATCH(A1318, 'combined matches'!B$1:B$4986,0)</f>
        <v>1216</v>
      </c>
      <c r="P1318" s="6">
        <f t="shared" si="88"/>
        <v>0</v>
      </c>
      <c r="Q1318" s="6" t="b">
        <f t="shared" si="89"/>
        <v>0</v>
      </c>
      <c r="R1318" s="6" t="b">
        <f t="shared" si="90"/>
        <v>0</v>
      </c>
      <c r="S1318" s="6" t="b">
        <f t="shared" si="87"/>
        <v>0</v>
      </c>
      <c r="T1318" s="6" t="b">
        <f>IF(P1318=1, SUM(P$1:P1318))</f>
        <v>0</v>
      </c>
    </row>
    <row r="1319" spans="1:20" x14ac:dyDescent="0.2">
      <c r="A1319" s="6">
        <v>1349</v>
      </c>
      <c r="B1319" s="6" t="s">
        <v>1752</v>
      </c>
      <c r="C1319" s="6" t="s">
        <v>1753</v>
      </c>
      <c r="D1319" s="6" t="s">
        <v>1754</v>
      </c>
      <c r="E1319" s="6" t="s">
        <v>1598</v>
      </c>
      <c r="F1319" s="6">
        <v>39667</v>
      </c>
      <c r="G1319" s="6">
        <v>6018764924</v>
      </c>
      <c r="H1319" s="6" t="s">
        <v>8263</v>
      </c>
      <c r="I1319" s="6" t="s">
        <v>9354</v>
      </c>
      <c r="K1319" s="6" t="s">
        <v>8721</v>
      </c>
      <c r="L1319" s="6" t="s">
        <v>8975</v>
      </c>
      <c r="N1319" s="6" t="s">
        <v>8972</v>
      </c>
      <c r="O1319" s="6">
        <f>MATCH(A1319, 'combined matches'!B$1:B$4986,0)</f>
        <v>1217</v>
      </c>
      <c r="P1319" s="6">
        <f t="shared" si="88"/>
        <v>0</v>
      </c>
      <c r="Q1319" s="6" t="b">
        <f t="shared" si="89"/>
        <v>0</v>
      </c>
      <c r="R1319" s="6" t="b">
        <f t="shared" si="90"/>
        <v>0</v>
      </c>
      <c r="S1319" s="6" t="b">
        <f t="shared" si="87"/>
        <v>0</v>
      </c>
      <c r="T1319" s="6" t="b">
        <f>IF(P1319=1, SUM(P$1:P1319))</f>
        <v>0</v>
      </c>
    </row>
    <row r="1320" spans="1:20" x14ac:dyDescent="0.2">
      <c r="A1320" s="6">
        <v>1350</v>
      </c>
      <c r="B1320" s="6" t="s">
        <v>1703</v>
      </c>
      <c r="C1320" s="6" t="s">
        <v>1704</v>
      </c>
      <c r="D1320" s="6" t="s">
        <v>1705</v>
      </c>
      <c r="E1320" s="6" t="s">
        <v>1598</v>
      </c>
      <c r="F1320" s="6">
        <v>39180</v>
      </c>
      <c r="G1320" s="6">
        <v>6016364356</v>
      </c>
      <c r="H1320" s="6" t="s">
        <v>6656</v>
      </c>
      <c r="I1320" s="6" t="s">
        <v>9336</v>
      </c>
      <c r="K1320" s="6" t="s">
        <v>8721</v>
      </c>
      <c r="L1320" s="6" t="s">
        <v>8975</v>
      </c>
      <c r="N1320" s="6" t="s">
        <v>8972</v>
      </c>
      <c r="O1320" s="6">
        <f>MATCH(A1320, 'combined matches'!B$1:B$4986,0)</f>
        <v>1218</v>
      </c>
      <c r="P1320" s="6">
        <f t="shared" si="88"/>
        <v>0</v>
      </c>
      <c r="Q1320" s="6" t="b">
        <f t="shared" si="89"/>
        <v>0</v>
      </c>
      <c r="R1320" s="6" t="b">
        <f t="shared" si="90"/>
        <v>0</v>
      </c>
      <c r="S1320" s="6" t="b">
        <f t="shared" si="87"/>
        <v>0</v>
      </c>
      <c r="T1320" s="6" t="b">
        <f>IF(P1320=1, SUM(P$1:P1320))</f>
        <v>0</v>
      </c>
    </row>
    <row r="1321" spans="1:20" x14ac:dyDescent="0.2">
      <c r="A1321" s="6">
        <v>1351</v>
      </c>
      <c r="B1321" s="6" t="s">
        <v>1657</v>
      </c>
      <c r="C1321" s="6" t="s">
        <v>1658</v>
      </c>
      <c r="D1321" s="6" t="s">
        <v>1659</v>
      </c>
      <c r="E1321" s="6" t="s">
        <v>1598</v>
      </c>
      <c r="F1321" s="6">
        <v>38701</v>
      </c>
      <c r="G1321" s="6">
        <v>6623328177</v>
      </c>
      <c r="H1321" s="6" t="s">
        <v>6645</v>
      </c>
      <c r="I1321" s="6" t="s">
        <v>9318</v>
      </c>
      <c r="K1321" s="6" t="s">
        <v>8721</v>
      </c>
      <c r="L1321" s="6" t="s">
        <v>8975</v>
      </c>
      <c r="N1321" s="6" t="s">
        <v>8972</v>
      </c>
      <c r="O1321" s="6">
        <f>MATCH(A1321, 'combined matches'!B$1:B$4986,0)</f>
        <v>1219</v>
      </c>
      <c r="P1321" s="6">
        <f t="shared" si="88"/>
        <v>0</v>
      </c>
      <c r="Q1321" s="6" t="b">
        <f t="shared" si="89"/>
        <v>0</v>
      </c>
      <c r="R1321" s="6" t="b">
        <f t="shared" si="90"/>
        <v>0</v>
      </c>
      <c r="S1321" s="6" t="b">
        <f t="shared" si="87"/>
        <v>0</v>
      </c>
      <c r="T1321" s="6" t="b">
        <f>IF(P1321=1, SUM(P$1:P1321))</f>
        <v>0</v>
      </c>
    </row>
    <row r="1322" spans="1:20" x14ac:dyDescent="0.2">
      <c r="A1322" s="6">
        <v>1352</v>
      </c>
      <c r="B1322" s="6" t="s">
        <v>1778</v>
      </c>
      <c r="C1322" s="6" t="s">
        <v>1779</v>
      </c>
      <c r="D1322" s="6" t="s">
        <v>704</v>
      </c>
      <c r="E1322" s="6" t="s">
        <v>1598</v>
      </c>
      <c r="F1322" s="6">
        <v>39367</v>
      </c>
      <c r="G1322" s="6">
        <v>6017352351</v>
      </c>
      <c r="H1322" s="6" t="s">
        <v>1779</v>
      </c>
      <c r="I1322" s="6" t="s">
        <v>9364</v>
      </c>
      <c r="K1322" s="6" t="s">
        <v>8721</v>
      </c>
      <c r="L1322" s="6" t="s">
        <v>8975</v>
      </c>
      <c r="N1322" s="6" t="s">
        <v>8972</v>
      </c>
      <c r="O1322" s="6">
        <f>MATCH(A1322, 'combined matches'!B$1:B$4986,0)</f>
        <v>1220</v>
      </c>
      <c r="P1322" s="6">
        <f t="shared" si="88"/>
        <v>0</v>
      </c>
      <c r="Q1322" s="6" t="b">
        <f t="shared" si="89"/>
        <v>0</v>
      </c>
      <c r="R1322" s="6" t="b">
        <f t="shared" si="90"/>
        <v>0</v>
      </c>
      <c r="S1322" s="6" t="b">
        <f t="shared" si="87"/>
        <v>0</v>
      </c>
      <c r="T1322" s="6" t="b">
        <f>IF(P1322=1, SUM(P$1:P1322))</f>
        <v>0</v>
      </c>
    </row>
    <row r="1323" spans="1:20" x14ac:dyDescent="0.2">
      <c r="A1323" s="6">
        <v>1353</v>
      </c>
      <c r="B1323" s="6" t="s">
        <v>1680</v>
      </c>
      <c r="C1323" s="6" t="s">
        <v>1681</v>
      </c>
      <c r="D1323" s="6" t="s">
        <v>1682</v>
      </c>
      <c r="E1323" s="6" t="s">
        <v>1598</v>
      </c>
      <c r="F1323" s="6">
        <v>39744</v>
      </c>
      <c r="G1323" s="6">
        <v>6622583761</v>
      </c>
      <c r="H1323" s="6" t="s">
        <v>6649</v>
      </c>
      <c r="I1323" s="6" t="s">
        <v>9327</v>
      </c>
      <c r="K1323" s="6" t="s">
        <v>8721</v>
      </c>
      <c r="L1323" s="6" t="s">
        <v>8975</v>
      </c>
      <c r="N1323" s="6" t="s">
        <v>8972</v>
      </c>
      <c r="O1323" s="6">
        <f>MATCH(A1323, 'combined matches'!B$1:B$4986,0)</f>
        <v>1221</v>
      </c>
      <c r="P1323" s="6">
        <f t="shared" si="88"/>
        <v>0</v>
      </c>
      <c r="Q1323" s="6" t="b">
        <f t="shared" si="89"/>
        <v>0</v>
      </c>
      <c r="R1323" s="6" t="b">
        <f t="shared" si="90"/>
        <v>0</v>
      </c>
      <c r="S1323" s="6" t="b">
        <f t="shared" si="87"/>
        <v>0</v>
      </c>
      <c r="T1323" s="6" t="b">
        <f>IF(P1323=1, SUM(P$1:P1323))</f>
        <v>0</v>
      </c>
    </row>
    <row r="1324" spans="1:20" x14ac:dyDescent="0.2">
      <c r="A1324" s="6">
        <v>1354</v>
      </c>
      <c r="B1324" s="6" t="s">
        <v>1755</v>
      </c>
      <c r="C1324" s="6" t="s">
        <v>7639</v>
      </c>
      <c r="D1324" s="6" t="s">
        <v>1757</v>
      </c>
      <c r="E1324" s="6" t="s">
        <v>1598</v>
      </c>
      <c r="F1324" s="6">
        <v>39669</v>
      </c>
      <c r="G1324" s="6">
        <v>6018884202</v>
      </c>
      <c r="H1324" s="6" t="s">
        <v>7640</v>
      </c>
      <c r="I1324" s="6" t="s">
        <v>9355</v>
      </c>
      <c r="K1324" s="6" t="s">
        <v>8721</v>
      </c>
      <c r="L1324" s="6" t="s">
        <v>8975</v>
      </c>
      <c r="N1324" s="6" t="s">
        <v>8972</v>
      </c>
      <c r="O1324" s="6">
        <f>MATCH(A1324, 'combined matches'!B$1:B$4986,0)</f>
        <v>1222</v>
      </c>
      <c r="P1324" s="6">
        <f t="shared" si="88"/>
        <v>0</v>
      </c>
      <c r="Q1324" s="6" t="b">
        <f t="shared" si="89"/>
        <v>0</v>
      </c>
      <c r="R1324" s="6" t="b">
        <f t="shared" si="90"/>
        <v>0</v>
      </c>
      <c r="S1324" s="6" t="b">
        <f t="shared" si="87"/>
        <v>0</v>
      </c>
      <c r="T1324" s="6" t="b">
        <f>IF(P1324=1, SUM(P$1:P1324))</f>
        <v>0</v>
      </c>
    </row>
    <row r="1325" spans="1:20" x14ac:dyDescent="0.2">
      <c r="A1325" s="6">
        <v>1355</v>
      </c>
      <c r="B1325" s="6" t="s">
        <v>1683</v>
      </c>
      <c r="C1325" s="6" t="s">
        <v>1684</v>
      </c>
      <c r="D1325" s="6" t="s">
        <v>1409</v>
      </c>
      <c r="E1325" s="6" t="s">
        <v>1598</v>
      </c>
      <c r="F1325" s="6">
        <v>39339</v>
      </c>
      <c r="G1325" s="6">
        <v>6627738087</v>
      </c>
      <c r="H1325" s="6" t="s">
        <v>6650</v>
      </c>
      <c r="I1325" s="6" t="s">
        <v>9328</v>
      </c>
      <c r="K1325" s="6" t="s">
        <v>8721</v>
      </c>
      <c r="L1325" s="6" t="s">
        <v>8975</v>
      </c>
      <c r="N1325" s="6" t="s">
        <v>8972</v>
      </c>
      <c r="O1325" s="6">
        <f>MATCH(A1325, 'combined matches'!B$1:B$4986,0)</f>
        <v>1223</v>
      </c>
      <c r="P1325" s="6">
        <f t="shared" si="88"/>
        <v>0</v>
      </c>
      <c r="Q1325" s="6" t="b">
        <f t="shared" si="89"/>
        <v>0</v>
      </c>
      <c r="R1325" s="6" t="b">
        <f t="shared" si="90"/>
        <v>0</v>
      </c>
      <c r="S1325" s="6" t="b">
        <f t="shared" si="87"/>
        <v>0</v>
      </c>
      <c r="T1325" s="6" t="b">
        <f>IF(P1325=1, SUM(P$1:P1325))</f>
        <v>0</v>
      </c>
    </row>
    <row r="1326" spans="1:20" x14ac:dyDescent="0.2">
      <c r="A1326" s="6">
        <v>1356</v>
      </c>
      <c r="B1326" s="6" t="s">
        <v>1605</v>
      </c>
      <c r="C1326" s="6" t="s">
        <v>1606</v>
      </c>
      <c r="D1326" s="6" t="s">
        <v>1607</v>
      </c>
      <c r="E1326" s="6" t="s">
        <v>1598</v>
      </c>
      <c r="F1326" s="6">
        <v>38965</v>
      </c>
      <c r="G1326" s="6">
        <v>6624731424</v>
      </c>
      <c r="H1326" s="6" t="s">
        <v>8264</v>
      </c>
      <c r="I1326" s="6" t="s">
        <v>9298</v>
      </c>
      <c r="K1326" s="6" t="s">
        <v>8721</v>
      </c>
      <c r="L1326" s="6" t="s">
        <v>8975</v>
      </c>
      <c r="N1326" s="6" t="s">
        <v>8972</v>
      </c>
      <c r="O1326" s="6">
        <f>MATCH(A1326, 'combined matches'!B$1:B$4986,0)</f>
        <v>1224</v>
      </c>
      <c r="P1326" s="6">
        <f t="shared" si="88"/>
        <v>0</v>
      </c>
      <c r="Q1326" s="6" t="b">
        <f t="shared" si="89"/>
        <v>0</v>
      </c>
      <c r="R1326" s="6" t="b">
        <f t="shared" si="90"/>
        <v>0</v>
      </c>
      <c r="S1326" s="6" t="b">
        <f t="shared" si="87"/>
        <v>0</v>
      </c>
      <c r="T1326" s="6" t="b">
        <f>IF(P1326=1, SUM(P$1:P1326))</f>
        <v>0</v>
      </c>
    </row>
    <row r="1327" spans="1:20" x14ac:dyDescent="0.2">
      <c r="A1327" s="6">
        <v>1357</v>
      </c>
      <c r="B1327" s="6" t="s">
        <v>1706</v>
      </c>
      <c r="C1327" s="6" t="s">
        <v>1707</v>
      </c>
      <c r="D1327" s="6" t="s">
        <v>1708</v>
      </c>
      <c r="E1327" s="6" t="s">
        <v>1598</v>
      </c>
      <c r="F1327" s="6">
        <v>39194</v>
      </c>
      <c r="G1327" s="6">
        <v>6627463713</v>
      </c>
      <c r="H1327" s="6" t="s">
        <v>6657</v>
      </c>
      <c r="I1327" s="6" t="s">
        <v>9337</v>
      </c>
      <c r="K1327" s="6" t="s">
        <v>8721</v>
      </c>
      <c r="L1327" s="6" t="s">
        <v>8975</v>
      </c>
      <c r="N1327" s="6" t="s">
        <v>8972</v>
      </c>
      <c r="O1327" s="6">
        <f>MATCH(A1327, 'combined matches'!B$1:B$4986,0)</f>
        <v>1225</v>
      </c>
      <c r="P1327" s="6">
        <f t="shared" si="88"/>
        <v>0</v>
      </c>
      <c r="Q1327" s="6" t="b">
        <f t="shared" si="89"/>
        <v>0</v>
      </c>
      <c r="R1327" s="6" t="b">
        <f t="shared" si="90"/>
        <v>0</v>
      </c>
      <c r="S1327" s="6" t="b">
        <f t="shared" si="87"/>
        <v>0</v>
      </c>
      <c r="T1327" s="6" t="b">
        <f>IF(P1327=1, SUM(P$1:P1327))</f>
        <v>0</v>
      </c>
    </row>
    <row r="1328" spans="1:20" x14ac:dyDescent="0.2">
      <c r="A1328" s="6">
        <v>1358</v>
      </c>
      <c r="B1328" s="6" t="s">
        <v>20904</v>
      </c>
      <c r="C1328" s="6" t="s">
        <v>20905</v>
      </c>
      <c r="D1328" s="6" t="s">
        <v>1791</v>
      </c>
      <c r="E1328" s="6" t="s">
        <v>1598</v>
      </c>
      <c r="F1328" s="6">
        <v>38614</v>
      </c>
      <c r="G1328" s="6">
        <v>6626244292</v>
      </c>
      <c r="H1328" s="6" t="s">
        <v>20906</v>
      </c>
      <c r="I1328" s="6" t="s">
        <v>20907</v>
      </c>
      <c r="K1328" s="6" t="s">
        <v>20908</v>
      </c>
      <c r="L1328" s="6" t="s">
        <v>8973</v>
      </c>
      <c r="M1328" s="6">
        <v>1</v>
      </c>
      <c r="N1328" s="6" t="s">
        <v>11017</v>
      </c>
      <c r="O1328" s="6" t="e">
        <f>MATCH(A1328, 'combined matches'!B$1:B$4986,0)</f>
        <v>#N/A</v>
      </c>
      <c r="P1328" s="6">
        <f t="shared" si="88"/>
        <v>1</v>
      </c>
      <c r="Q1328" s="6">
        <f t="shared" si="89"/>
        <v>0</v>
      </c>
      <c r="R1328" s="6" t="b">
        <f t="shared" si="90"/>
        <v>0</v>
      </c>
      <c r="S1328" s="6">
        <f t="shared" si="87"/>
        <v>1</v>
      </c>
      <c r="T1328" s="6">
        <f>IF(P1328=1, SUM(P$1:P1328))</f>
        <v>144</v>
      </c>
    </row>
    <row r="1329" spans="1:20" x14ac:dyDescent="0.2">
      <c r="A1329" s="6">
        <v>1359</v>
      </c>
      <c r="B1329" s="6" t="s">
        <v>11862</v>
      </c>
      <c r="C1329" s="6" t="s">
        <v>11863</v>
      </c>
      <c r="D1329" s="6" t="s">
        <v>1317</v>
      </c>
      <c r="E1329" s="6" t="s">
        <v>1598</v>
      </c>
      <c r="F1329" s="6">
        <v>39095</v>
      </c>
      <c r="G1329" s="6">
        <v>6628342566</v>
      </c>
      <c r="H1329" s="6" t="s">
        <v>20909</v>
      </c>
      <c r="I1329" s="6" t="s">
        <v>16600</v>
      </c>
      <c r="K1329" s="6" t="s">
        <v>8722</v>
      </c>
      <c r="L1329" s="6" t="s">
        <v>8973</v>
      </c>
      <c r="M1329" s="6">
        <v>1</v>
      </c>
      <c r="N1329" s="6" t="s">
        <v>11017</v>
      </c>
      <c r="O1329" s="6">
        <f>MATCH(A1329, 'combined matches'!B$1:B$4986,0)</f>
        <v>1226</v>
      </c>
      <c r="P1329" s="6">
        <f t="shared" si="88"/>
        <v>0</v>
      </c>
      <c r="Q1329" s="6" t="b">
        <f t="shared" si="89"/>
        <v>0</v>
      </c>
      <c r="R1329" s="6" t="b">
        <f t="shared" si="90"/>
        <v>0</v>
      </c>
      <c r="S1329" s="6" t="b">
        <f t="shared" si="87"/>
        <v>0</v>
      </c>
      <c r="T1329" s="6" t="b">
        <f>IF(P1329=1, SUM(P$1:P1329))</f>
        <v>0</v>
      </c>
    </row>
    <row r="1330" spans="1:20" x14ac:dyDescent="0.2">
      <c r="A1330" s="6">
        <v>1360</v>
      </c>
      <c r="B1330" s="6" t="s">
        <v>5554</v>
      </c>
      <c r="C1330" s="6" t="s">
        <v>5571</v>
      </c>
      <c r="D1330" s="6" t="s">
        <v>1748</v>
      </c>
      <c r="E1330" s="6" t="s">
        <v>1598</v>
      </c>
      <c r="F1330" s="6">
        <v>39601</v>
      </c>
      <c r="G1330" s="6">
        <v>6018231710</v>
      </c>
      <c r="H1330" s="6" t="s">
        <v>8265</v>
      </c>
      <c r="I1330" s="6" t="s">
        <v>5554</v>
      </c>
      <c r="K1330" s="6" t="s">
        <v>8722</v>
      </c>
      <c r="L1330" s="6" t="s">
        <v>8973</v>
      </c>
      <c r="M1330" s="6">
        <v>1</v>
      </c>
      <c r="N1330" s="6" t="s">
        <v>8972</v>
      </c>
      <c r="O1330" s="6" t="e">
        <f>MATCH(A1330, 'combined matches'!B$1:B$4986,0)</f>
        <v>#N/A</v>
      </c>
      <c r="P1330" s="6">
        <f t="shared" si="88"/>
        <v>1</v>
      </c>
      <c r="Q1330" s="6">
        <f t="shared" si="89"/>
        <v>1</v>
      </c>
      <c r="R1330" s="6">
        <f t="shared" si="90"/>
        <v>0</v>
      </c>
      <c r="S1330" s="6" t="b">
        <f t="shared" si="87"/>
        <v>0</v>
      </c>
      <c r="T1330" s="6">
        <f>IF(P1330=1, SUM(P$1:P1330))</f>
        <v>145</v>
      </c>
    </row>
    <row r="1331" spans="1:20" x14ac:dyDescent="0.2">
      <c r="A1331" s="6">
        <v>1361</v>
      </c>
      <c r="B1331" s="6" t="s">
        <v>5554</v>
      </c>
      <c r="C1331" s="6" t="s">
        <v>5572</v>
      </c>
      <c r="D1331" s="6" t="s">
        <v>5573</v>
      </c>
      <c r="E1331" s="6" t="s">
        <v>1598</v>
      </c>
      <c r="F1331" s="6">
        <v>39232</v>
      </c>
      <c r="G1331" s="6">
        <v>6019363485</v>
      </c>
      <c r="H1331" s="6" t="s">
        <v>8266</v>
      </c>
      <c r="I1331" s="6" t="s">
        <v>5554</v>
      </c>
      <c r="K1331" s="6" t="s">
        <v>8722</v>
      </c>
      <c r="L1331" s="6" t="s">
        <v>8973</v>
      </c>
      <c r="M1331" s="6">
        <v>1</v>
      </c>
      <c r="N1331" s="6" t="s">
        <v>8972</v>
      </c>
      <c r="O1331" s="6" t="e">
        <f>MATCH(A1331, 'combined matches'!B$1:B$4986,0)</f>
        <v>#N/A</v>
      </c>
      <c r="P1331" s="6">
        <f t="shared" si="88"/>
        <v>1</v>
      </c>
      <c r="Q1331" s="6">
        <f t="shared" si="89"/>
        <v>1</v>
      </c>
      <c r="R1331" s="6">
        <f t="shared" si="90"/>
        <v>0</v>
      </c>
      <c r="S1331" s="6" t="b">
        <f t="shared" si="87"/>
        <v>0</v>
      </c>
      <c r="T1331" s="6">
        <f>IF(P1331=1, SUM(P$1:P1331))</f>
        <v>146</v>
      </c>
    </row>
    <row r="1332" spans="1:20" x14ac:dyDescent="0.2">
      <c r="A1332" s="6">
        <v>1362</v>
      </c>
      <c r="B1332" s="6" t="s">
        <v>5554</v>
      </c>
      <c r="C1332" s="6" t="s">
        <v>5574</v>
      </c>
      <c r="D1332" s="6" t="s">
        <v>1799</v>
      </c>
      <c r="E1332" s="6" t="s">
        <v>1598</v>
      </c>
      <c r="F1332" s="6">
        <v>38901</v>
      </c>
      <c r="G1332" s="6">
        <v>6622270187</v>
      </c>
      <c r="H1332" s="6" t="s">
        <v>5574</v>
      </c>
      <c r="I1332" s="6" t="s">
        <v>5554</v>
      </c>
      <c r="K1332" s="6" t="s">
        <v>8722</v>
      </c>
      <c r="L1332" s="6" t="s">
        <v>8973</v>
      </c>
      <c r="M1332" s="6">
        <v>1</v>
      </c>
      <c r="N1332" s="6" t="s">
        <v>8972</v>
      </c>
      <c r="O1332" s="6" t="e">
        <f>MATCH(A1332, 'combined matches'!B$1:B$4986,0)</f>
        <v>#N/A</v>
      </c>
      <c r="P1332" s="6">
        <f t="shared" si="88"/>
        <v>1</v>
      </c>
      <c r="Q1332" s="6">
        <f t="shared" si="89"/>
        <v>1</v>
      </c>
      <c r="R1332" s="6">
        <f t="shared" si="90"/>
        <v>0</v>
      </c>
      <c r="S1332" s="6" t="b">
        <f t="shared" si="87"/>
        <v>0</v>
      </c>
      <c r="T1332" s="6">
        <f>IF(P1332=1, SUM(P$1:P1332))</f>
        <v>147</v>
      </c>
    </row>
    <row r="1333" spans="1:20" x14ac:dyDescent="0.2">
      <c r="A1333" s="6">
        <v>1363</v>
      </c>
      <c r="B1333" s="6" t="s">
        <v>5575</v>
      </c>
      <c r="C1333" s="6" t="s">
        <v>8267</v>
      </c>
      <c r="D1333" s="6" t="s">
        <v>1201</v>
      </c>
      <c r="E1333" s="6" t="s">
        <v>1598</v>
      </c>
      <c r="F1333" s="6">
        <v>39042</v>
      </c>
      <c r="G1333" s="6">
        <v>6018253163</v>
      </c>
      <c r="H1333" s="6" t="s">
        <v>8268</v>
      </c>
      <c r="I1333" s="6" t="s">
        <v>10519</v>
      </c>
      <c r="K1333" s="6" t="s">
        <v>8722</v>
      </c>
      <c r="L1333" s="6" t="s">
        <v>8973</v>
      </c>
      <c r="M1333" s="6">
        <v>1</v>
      </c>
      <c r="N1333" s="6" t="s">
        <v>8972</v>
      </c>
      <c r="O1333" s="6" t="e">
        <f>MATCH(A1333, 'combined matches'!B$1:B$4986,0)</f>
        <v>#N/A</v>
      </c>
      <c r="P1333" s="6">
        <f t="shared" si="88"/>
        <v>1</v>
      </c>
      <c r="Q1333" s="6">
        <f t="shared" si="89"/>
        <v>1</v>
      </c>
      <c r="R1333" s="6">
        <f t="shared" si="90"/>
        <v>0</v>
      </c>
      <c r="S1333" s="6" t="b">
        <f t="shared" si="87"/>
        <v>0</v>
      </c>
      <c r="T1333" s="6">
        <f>IF(P1333=1, SUM(P$1:P1333))</f>
        <v>148</v>
      </c>
    </row>
    <row r="1334" spans="1:20" x14ac:dyDescent="0.2">
      <c r="A1334" s="6">
        <v>1364</v>
      </c>
      <c r="B1334" s="6" t="s">
        <v>5576</v>
      </c>
      <c r="C1334" s="6" t="s">
        <v>5555</v>
      </c>
      <c r="D1334" s="6" t="s">
        <v>1754</v>
      </c>
      <c r="E1334" s="6" t="s">
        <v>1598</v>
      </c>
      <c r="F1334" s="6">
        <v>39667</v>
      </c>
      <c r="G1334" s="6">
        <v>6018763858</v>
      </c>
      <c r="H1334" s="6" t="s">
        <v>5555</v>
      </c>
      <c r="I1334" s="6" t="s">
        <v>10520</v>
      </c>
      <c r="K1334" s="6" t="s">
        <v>8722</v>
      </c>
      <c r="L1334" s="6" t="s">
        <v>8973</v>
      </c>
      <c r="M1334" s="6">
        <v>1</v>
      </c>
      <c r="N1334" s="6" t="s">
        <v>8972</v>
      </c>
      <c r="O1334" s="6" t="e">
        <f>MATCH(A1334, 'combined matches'!B$1:B$4986,0)</f>
        <v>#N/A</v>
      </c>
      <c r="P1334" s="6">
        <f t="shared" si="88"/>
        <v>1</v>
      </c>
      <c r="Q1334" s="6">
        <f t="shared" si="89"/>
        <v>1</v>
      </c>
      <c r="R1334" s="6">
        <f t="shared" si="90"/>
        <v>0</v>
      </c>
      <c r="S1334" s="6" t="b">
        <f t="shared" si="87"/>
        <v>0</v>
      </c>
      <c r="T1334" s="6">
        <f>IF(P1334=1, SUM(P$1:P1334))</f>
        <v>149</v>
      </c>
    </row>
    <row r="1335" spans="1:20" x14ac:dyDescent="0.2">
      <c r="A1335" s="6">
        <v>1365</v>
      </c>
      <c r="B1335" s="6" t="s">
        <v>5561</v>
      </c>
      <c r="C1335" s="6" t="s">
        <v>11857</v>
      </c>
      <c r="D1335" s="6" t="s">
        <v>213</v>
      </c>
      <c r="E1335" s="6" t="s">
        <v>1598</v>
      </c>
      <c r="F1335" s="6">
        <v>39046</v>
      </c>
      <c r="G1335" s="6">
        <v>6018595213</v>
      </c>
      <c r="H1335" s="6" t="s">
        <v>20910</v>
      </c>
      <c r="I1335" s="6" t="s">
        <v>16598</v>
      </c>
      <c r="K1335" s="6" t="s">
        <v>11858</v>
      </c>
      <c r="L1335" s="6" t="s">
        <v>8973</v>
      </c>
      <c r="M1335" s="6">
        <v>1</v>
      </c>
      <c r="N1335" s="6" t="s">
        <v>11017</v>
      </c>
      <c r="O1335" s="6">
        <f>MATCH(A1335, 'combined matches'!B$1:B$4986,0)</f>
        <v>1227</v>
      </c>
      <c r="P1335" s="6">
        <f t="shared" si="88"/>
        <v>0</v>
      </c>
      <c r="Q1335" s="6" t="b">
        <f t="shared" si="89"/>
        <v>0</v>
      </c>
      <c r="R1335" s="6" t="b">
        <f t="shared" si="90"/>
        <v>0</v>
      </c>
      <c r="S1335" s="6" t="b">
        <f t="shared" si="87"/>
        <v>0</v>
      </c>
      <c r="T1335" s="6" t="b">
        <f>IF(P1335=1, SUM(P$1:P1335))</f>
        <v>0</v>
      </c>
    </row>
    <row r="1336" spans="1:20" x14ac:dyDescent="0.2">
      <c r="A1336" s="6">
        <v>1366</v>
      </c>
      <c r="B1336" s="6" t="s">
        <v>20911</v>
      </c>
      <c r="C1336" s="6" t="s">
        <v>20912</v>
      </c>
      <c r="D1336" s="6" t="s">
        <v>1305</v>
      </c>
      <c r="E1336" s="6" t="s">
        <v>1598</v>
      </c>
      <c r="F1336" s="6">
        <v>39204</v>
      </c>
      <c r="G1336" s="6">
        <v>6019692188</v>
      </c>
      <c r="H1336" s="6" t="s">
        <v>20912</v>
      </c>
      <c r="I1336" s="6" t="s">
        <v>20913</v>
      </c>
      <c r="K1336" s="6" t="s">
        <v>20914</v>
      </c>
      <c r="L1336" s="6" t="s">
        <v>8976</v>
      </c>
      <c r="N1336" s="6" t="s">
        <v>11017</v>
      </c>
      <c r="O1336" s="6" t="e">
        <f>MATCH(A1336, 'combined matches'!B$1:B$4986,0)</f>
        <v>#N/A</v>
      </c>
      <c r="P1336" s="6">
        <f t="shared" si="88"/>
        <v>1</v>
      </c>
      <c r="Q1336" s="6">
        <f t="shared" si="89"/>
        <v>0</v>
      </c>
      <c r="R1336" s="6" t="b">
        <f t="shared" si="90"/>
        <v>0</v>
      </c>
      <c r="S1336" s="6">
        <f t="shared" si="87"/>
        <v>1</v>
      </c>
      <c r="T1336" s="6">
        <f>IF(P1336=1, SUM(P$1:P1336))</f>
        <v>150</v>
      </c>
    </row>
    <row r="1337" spans="1:20" x14ac:dyDescent="0.2">
      <c r="A1337" s="6">
        <v>1367</v>
      </c>
      <c r="B1337" s="6" t="s">
        <v>11859</v>
      </c>
      <c r="C1337" s="6" t="s">
        <v>11860</v>
      </c>
      <c r="D1337" s="6" t="s">
        <v>1305</v>
      </c>
      <c r="E1337" s="6" t="s">
        <v>1598</v>
      </c>
      <c r="F1337" s="6">
        <v>39217</v>
      </c>
      <c r="G1337" s="6">
        <v>6019792260</v>
      </c>
      <c r="H1337" s="6" t="s">
        <v>20915</v>
      </c>
      <c r="I1337" s="6" t="s">
        <v>16599</v>
      </c>
      <c r="K1337" s="6" t="s">
        <v>11861</v>
      </c>
      <c r="L1337" s="6" t="s">
        <v>8979</v>
      </c>
      <c r="N1337" s="6" t="s">
        <v>11017</v>
      </c>
      <c r="O1337" s="6">
        <f>MATCH(A1337, 'combined matches'!B$1:B$4986,0)</f>
        <v>1228</v>
      </c>
      <c r="P1337" s="6">
        <f t="shared" si="88"/>
        <v>0</v>
      </c>
      <c r="Q1337" s="6" t="b">
        <f t="shared" si="89"/>
        <v>0</v>
      </c>
      <c r="R1337" s="6" t="b">
        <f t="shared" si="90"/>
        <v>0</v>
      </c>
      <c r="S1337" s="6" t="b">
        <f t="shared" si="87"/>
        <v>0</v>
      </c>
      <c r="T1337" s="6" t="b">
        <f>IF(P1337=1, SUM(P$1:P1337))</f>
        <v>0</v>
      </c>
    </row>
    <row r="1338" spans="1:20" x14ac:dyDescent="0.2">
      <c r="A1338" s="6">
        <v>1368</v>
      </c>
      <c r="B1338" s="6" t="s">
        <v>11865</v>
      </c>
      <c r="C1338" s="6" t="s">
        <v>11866</v>
      </c>
      <c r="D1338" s="6" t="s">
        <v>11867</v>
      </c>
      <c r="E1338" s="6" t="s">
        <v>1598</v>
      </c>
      <c r="F1338" s="6">
        <v>38611</v>
      </c>
      <c r="G1338" s="6">
        <v>6628382163</v>
      </c>
      <c r="H1338" s="6" t="s">
        <v>20916</v>
      </c>
      <c r="I1338" s="6" t="s">
        <v>16601</v>
      </c>
      <c r="K1338" s="6" t="s">
        <v>8723</v>
      </c>
      <c r="L1338" s="6" t="s">
        <v>13355</v>
      </c>
      <c r="M1338" s="6">
        <v>0</v>
      </c>
      <c r="N1338" s="6" t="s">
        <v>11017</v>
      </c>
      <c r="O1338" s="6">
        <f>MATCH(A1338, 'combined matches'!B$1:B$4986,0)</f>
        <v>1229</v>
      </c>
      <c r="P1338" s="6">
        <f t="shared" si="88"/>
        <v>0</v>
      </c>
      <c r="Q1338" s="6" t="b">
        <f t="shared" si="89"/>
        <v>0</v>
      </c>
      <c r="R1338" s="6" t="b">
        <f t="shared" si="90"/>
        <v>0</v>
      </c>
      <c r="S1338" s="6" t="b">
        <f t="shared" si="87"/>
        <v>0</v>
      </c>
      <c r="T1338" s="6" t="b">
        <f>IF(P1338=1, SUM(P$1:P1338))</f>
        <v>0</v>
      </c>
    </row>
    <row r="1339" spans="1:20" x14ac:dyDescent="0.2">
      <c r="A1339" s="6">
        <v>1369</v>
      </c>
      <c r="B1339" s="6" t="s">
        <v>5577</v>
      </c>
      <c r="C1339" s="6" t="s">
        <v>5564</v>
      </c>
      <c r="D1339" s="6" t="s">
        <v>1817</v>
      </c>
      <c r="E1339" s="6" t="s">
        <v>1598</v>
      </c>
      <c r="F1339" s="6">
        <v>38671</v>
      </c>
      <c r="G1339" s="6">
        <v>6623496220</v>
      </c>
      <c r="H1339" s="6" t="s">
        <v>5564</v>
      </c>
      <c r="I1339" s="6" t="s">
        <v>10521</v>
      </c>
      <c r="K1339" s="6" t="s">
        <v>8723</v>
      </c>
      <c r="L1339" s="6" t="s">
        <v>8973</v>
      </c>
      <c r="M1339" s="6">
        <v>1</v>
      </c>
      <c r="N1339" s="6" t="s">
        <v>8972</v>
      </c>
      <c r="O1339" s="6" t="e">
        <f>MATCH(A1339, 'combined matches'!B$1:B$4986,0)</f>
        <v>#N/A</v>
      </c>
      <c r="P1339" s="6">
        <f t="shared" si="88"/>
        <v>1</v>
      </c>
      <c r="Q1339" s="6">
        <f t="shared" si="89"/>
        <v>1</v>
      </c>
      <c r="R1339" s="6">
        <f t="shared" si="90"/>
        <v>0</v>
      </c>
      <c r="S1339" s="6" t="b">
        <f t="shared" si="87"/>
        <v>0</v>
      </c>
      <c r="T1339" s="6">
        <f>IF(P1339=1, SUM(P$1:P1339))</f>
        <v>151</v>
      </c>
    </row>
    <row r="1340" spans="1:20" x14ac:dyDescent="0.2">
      <c r="A1340" s="6">
        <v>1370</v>
      </c>
      <c r="B1340" s="6" t="s">
        <v>5578</v>
      </c>
      <c r="C1340" s="6" t="s">
        <v>5567</v>
      </c>
      <c r="D1340" s="6" t="s">
        <v>2953</v>
      </c>
      <c r="E1340" s="6" t="s">
        <v>1598</v>
      </c>
      <c r="F1340" s="6">
        <v>38649</v>
      </c>
      <c r="G1340" s="6">
        <v>6628517939</v>
      </c>
      <c r="H1340" s="6" t="s">
        <v>7241</v>
      </c>
      <c r="I1340" s="6" t="s">
        <v>5578</v>
      </c>
      <c r="K1340" s="6" t="s">
        <v>8723</v>
      </c>
      <c r="L1340" s="6" t="s">
        <v>8973</v>
      </c>
      <c r="M1340" s="6">
        <v>1</v>
      </c>
      <c r="N1340" s="6" t="s">
        <v>8972</v>
      </c>
      <c r="O1340" s="6">
        <f>MATCH(A1340, 'combined matches'!B$1:B$4986,0)</f>
        <v>1230</v>
      </c>
      <c r="P1340" s="6">
        <f t="shared" si="88"/>
        <v>0</v>
      </c>
      <c r="Q1340" s="6" t="b">
        <f t="shared" si="89"/>
        <v>0</v>
      </c>
      <c r="R1340" s="6" t="b">
        <f t="shared" si="90"/>
        <v>0</v>
      </c>
      <c r="S1340" s="6" t="b">
        <f t="shared" si="87"/>
        <v>0</v>
      </c>
      <c r="T1340" s="6" t="b">
        <f>IF(P1340=1, SUM(P$1:P1340))</f>
        <v>0</v>
      </c>
    </row>
    <row r="1341" spans="1:20" x14ac:dyDescent="0.2">
      <c r="A1341" s="6">
        <v>1371</v>
      </c>
      <c r="B1341" s="6" t="s">
        <v>11873</v>
      </c>
      <c r="C1341" s="6" t="s">
        <v>11874</v>
      </c>
      <c r="D1341" s="6" t="s">
        <v>1305</v>
      </c>
      <c r="E1341" s="6" t="s">
        <v>1598</v>
      </c>
      <c r="F1341" s="6">
        <v>39202</v>
      </c>
      <c r="G1341" s="6">
        <v>6015007660</v>
      </c>
      <c r="H1341" s="6" t="s">
        <v>11875</v>
      </c>
      <c r="I1341" s="6" t="s">
        <v>16626</v>
      </c>
      <c r="K1341" s="6" t="s">
        <v>11876</v>
      </c>
      <c r="L1341" s="6" t="s">
        <v>13355</v>
      </c>
      <c r="M1341" s="6">
        <v>0</v>
      </c>
      <c r="N1341" s="6" t="s">
        <v>11017</v>
      </c>
      <c r="O1341" s="6">
        <f>MATCH(A1341, 'combined matches'!B$1:B$4986,0)</f>
        <v>1231</v>
      </c>
      <c r="P1341" s="6">
        <f t="shared" si="88"/>
        <v>0</v>
      </c>
      <c r="Q1341" s="6" t="b">
        <f t="shared" si="89"/>
        <v>0</v>
      </c>
      <c r="R1341" s="6" t="b">
        <f t="shared" si="90"/>
        <v>0</v>
      </c>
      <c r="S1341" s="6" t="b">
        <f t="shared" si="87"/>
        <v>0</v>
      </c>
      <c r="T1341" s="6" t="b">
        <f>IF(P1341=1, SUM(P$1:P1341))</f>
        <v>0</v>
      </c>
    </row>
    <row r="1342" spans="1:20" x14ac:dyDescent="0.2">
      <c r="A1342" s="6">
        <v>1372</v>
      </c>
      <c r="B1342" s="6" t="s">
        <v>11869</v>
      </c>
      <c r="C1342" s="6" t="s">
        <v>11870</v>
      </c>
      <c r="D1342" s="6" t="s">
        <v>1305</v>
      </c>
      <c r="E1342" s="6" t="s">
        <v>1598</v>
      </c>
      <c r="F1342" s="6">
        <v>39216</v>
      </c>
      <c r="G1342" s="6">
        <v>6018155018</v>
      </c>
      <c r="H1342" s="6" t="s">
        <v>11871</v>
      </c>
      <c r="I1342" s="6" t="s">
        <v>20917</v>
      </c>
      <c r="K1342" s="6" t="s">
        <v>20918</v>
      </c>
      <c r="L1342" s="6" t="s">
        <v>8979</v>
      </c>
      <c r="N1342" s="6" t="s">
        <v>11017</v>
      </c>
      <c r="O1342" s="6">
        <f>MATCH(A1342, 'combined matches'!B$1:B$4986,0)</f>
        <v>1232</v>
      </c>
      <c r="P1342" s="6">
        <f t="shared" si="88"/>
        <v>0</v>
      </c>
      <c r="Q1342" s="6" t="b">
        <f t="shared" si="89"/>
        <v>0</v>
      </c>
      <c r="R1342" s="6" t="b">
        <f t="shared" si="90"/>
        <v>0</v>
      </c>
      <c r="S1342" s="6" t="b">
        <f t="shared" si="87"/>
        <v>0</v>
      </c>
      <c r="T1342" s="6" t="b">
        <f>IF(P1342=1, SUM(P$1:P1342))</f>
        <v>0</v>
      </c>
    </row>
    <row r="1343" spans="1:20" x14ac:dyDescent="0.2">
      <c r="A1343" s="6">
        <v>1374</v>
      </c>
      <c r="B1343" s="6" t="s">
        <v>5579</v>
      </c>
      <c r="C1343" s="6" t="s">
        <v>1819</v>
      </c>
      <c r="D1343" s="6" t="s">
        <v>1820</v>
      </c>
      <c r="E1343" s="6" t="s">
        <v>1821</v>
      </c>
      <c r="F1343" s="6">
        <v>28216</v>
      </c>
      <c r="G1343" s="6">
        <v>7043366500</v>
      </c>
      <c r="H1343" s="6" t="s">
        <v>8269</v>
      </c>
      <c r="I1343" s="6" t="s">
        <v>10522</v>
      </c>
      <c r="K1343" s="6" t="s">
        <v>8724</v>
      </c>
      <c r="L1343" s="6" t="s">
        <v>8975</v>
      </c>
      <c r="N1343" s="6" t="s">
        <v>8972</v>
      </c>
      <c r="O1343" s="6">
        <f>MATCH(A1343, 'combined matches'!B$1:B$4986,0)</f>
        <v>1233</v>
      </c>
      <c r="P1343" s="6">
        <f t="shared" si="88"/>
        <v>0</v>
      </c>
      <c r="Q1343" s="6" t="b">
        <f t="shared" si="89"/>
        <v>0</v>
      </c>
      <c r="R1343" s="6" t="b">
        <f t="shared" si="90"/>
        <v>0</v>
      </c>
      <c r="S1343" s="6" t="b">
        <f t="shared" si="87"/>
        <v>0</v>
      </c>
      <c r="T1343" s="6" t="b">
        <f>IF(P1343=1, SUM(P$1:P1343))</f>
        <v>0</v>
      </c>
    </row>
    <row r="1344" spans="1:20" x14ac:dyDescent="0.2">
      <c r="A1344" s="6">
        <v>1375</v>
      </c>
      <c r="B1344" s="6" t="s">
        <v>1657</v>
      </c>
      <c r="C1344" s="6" t="s">
        <v>1825</v>
      </c>
      <c r="D1344" s="6" t="s">
        <v>59</v>
      </c>
      <c r="E1344" s="6" t="s">
        <v>1821</v>
      </c>
      <c r="F1344" s="6">
        <v>27962</v>
      </c>
      <c r="G1344" s="6">
        <v>2527933023</v>
      </c>
      <c r="H1344" s="6" t="s">
        <v>6674</v>
      </c>
      <c r="I1344" s="6" t="s">
        <v>9318</v>
      </c>
      <c r="K1344" s="6" t="s">
        <v>8724</v>
      </c>
      <c r="L1344" s="6" t="s">
        <v>8975</v>
      </c>
      <c r="N1344" s="6" t="s">
        <v>8972</v>
      </c>
      <c r="O1344" s="6">
        <f>MATCH(A1344, 'combined matches'!B$1:B$4986,0)</f>
        <v>1234</v>
      </c>
      <c r="P1344" s="6">
        <f t="shared" si="88"/>
        <v>0</v>
      </c>
      <c r="Q1344" s="6" t="b">
        <f t="shared" si="89"/>
        <v>0</v>
      </c>
      <c r="R1344" s="6" t="b">
        <f t="shared" si="90"/>
        <v>0</v>
      </c>
      <c r="S1344" s="6" t="b">
        <f t="shared" si="87"/>
        <v>0</v>
      </c>
      <c r="T1344" s="6" t="b">
        <f>IF(P1344=1, SUM(P$1:P1344))</f>
        <v>0</v>
      </c>
    </row>
    <row r="1345" spans="1:20" x14ac:dyDescent="0.2">
      <c r="A1345" s="6">
        <v>1376</v>
      </c>
      <c r="B1345" s="6" t="s">
        <v>12113</v>
      </c>
      <c r="C1345" s="6" t="s">
        <v>12114</v>
      </c>
      <c r="D1345" s="6" t="s">
        <v>4166</v>
      </c>
      <c r="E1345" s="6" t="s">
        <v>1821</v>
      </c>
      <c r="F1345" s="6">
        <v>27217</v>
      </c>
      <c r="G1345" s="6">
        <v>3365135514</v>
      </c>
      <c r="H1345" s="6" t="s">
        <v>20919</v>
      </c>
      <c r="I1345" s="6" t="s">
        <v>16705</v>
      </c>
      <c r="K1345" s="6" t="s">
        <v>12116</v>
      </c>
      <c r="L1345" s="6" t="s">
        <v>8975</v>
      </c>
      <c r="N1345" s="6" t="s">
        <v>11017</v>
      </c>
      <c r="O1345" s="6">
        <f>MATCH(A1345, 'combined matches'!B$1:B$4986,0)</f>
        <v>1235</v>
      </c>
      <c r="P1345" s="6">
        <f t="shared" si="88"/>
        <v>0</v>
      </c>
      <c r="Q1345" s="6" t="b">
        <f t="shared" si="89"/>
        <v>0</v>
      </c>
      <c r="R1345" s="6" t="b">
        <f t="shared" si="90"/>
        <v>0</v>
      </c>
      <c r="S1345" s="6" t="b">
        <f t="shared" ref="S1345:S1408" si="91">IF(Q1345=0, IF(K1345=K1346, 0,1))</f>
        <v>0</v>
      </c>
      <c r="T1345" s="6" t="b">
        <f>IF(P1345=1, SUM(P$1:P1345))</f>
        <v>0</v>
      </c>
    </row>
    <row r="1346" spans="1:20" x14ac:dyDescent="0.2">
      <c r="A1346" s="6">
        <v>1377</v>
      </c>
      <c r="B1346" s="6" t="s">
        <v>12100</v>
      </c>
      <c r="C1346" s="6" t="s">
        <v>1851</v>
      </c>
      <c r="D1346" s="6" t="s">
        <v>1852</v>
      </c>
      <c r="E1346" s="6" t="s">
        <v>1821</v>
      </c>
      <c r="F1346" s="6">
        <v>27909</v>
      </c>
      <c r="G1346" s="6">
        <v>2523384400</v>
      </c>
      <c r="H1346" s="6" t="s">
        <v>7945</v>
      </c>
      <c r="I1346" s="6" t="s">
        <v>16690</v>
      </c>
      <c r="K1346" s="6" t="s">
        <v>8725</v>
      </c>
      <c r="L1346" s="6" t="s">
        <v>13355</v>
      </c>
      <c r="M1346" s="6">
        <v>0</v>
      </c>
      <c r="N1346" s="6" t="s">
        <v>11017</v>
      </c>
      <c r="O1346" s="6">
        <f>MATCH(A1346, 'combined matches'!B$1:B$4986,0)</f>
        <v>1236</v>
      </c>
      <c r="P1346" s="6">
        <f t="shared" si="88"/>
        <v>0</v>
      </c>
      <c r="Q1346" s="6" t="b">
        <f t="shared" si="89"/>
        <v>0</v>
      </c>
      <c r="R1346" s="6" t="b">
        <f t="shared" si="90"/>
        <v>0</v>
      </c>
      <c r="S1346" s="6" t="b">
        <f t="shared" si="91"/>
        <v>0</v>
      </c>
      <c r="T1346" s="6" t="b">
        <f>IF(P1346=1, SUM(P$1:P1346))</f>
        <v>0</v>
      </c>
    </row>
    <row r="1347" spans="1:20" x14ac:dyDescent="0.2">
      <c r="A1347" s="6">
        <v>1378</v>
      </c>
      <c r="B1347" s="6" t="s">
        <v>1867</v>
      </c>
      <c r="C1347" s="6" t="s">
        <v>1868</v>
      </c>
      <c r="D1347" s="6" t="s">
        <v>1869</v>
      </c>
      <c r="E1347" s="6" t="s">
        <v>1821</v>
      </c>
      <c r="F1347" s="6">
        <v>27983</v>
      </c>
      <c r="G1347" s="6">
        <v>2527945322</v>
      </c>
      <c r="H1347" s="6" t="s">
        <v>7948</v>
      </c>
      <c r="I1347" s="6" t="s">
        <v>9387</v>
      </c>
      <c r="K1347" s="6" t="s">
        <v>8725</v>
      </c>
      <c r="L1347" s="6" t="s">
        <v>8975</v>
      </c>
      <c r="N1347" s="6" t="s">
        <v>8972</v>
      </c>
      <c r="O1347" s="6">
        <f>MATCH(A1347, 'combined matches'!B$1:B$4986,0)</f>
        <v>1237</v>
      </c>
      <c r="P1347" s="6">
        <f t="shared" ref="P1347:P1410" si="92">IF(ISNA(O1347),1,0)</f>
        <v>0</v>
      </c>
      <c r="Q1347" s="6" t="b">
        <f t="shared" ref="Q1347:Q1410" si="93">IF(P1347=1,IF(N1347="service site", 1, 0))</f>
        <v>0</v>
      </c>
      <c r="R1347" s="6" t="b">
        <f t="shared" ref="R1347:R1410" si="94">IF(Q1347=1,IF(J1348=J1347,0,IF(J1346=J1347,0,1)))</f>
        <v>0</v>
      </c>
      <c r="S1347" s="6" t="b">
        <f t="shared" si="91"/>
        <v>0</v>
      </c>
      <c r="T1347" s="6" t="b">
        <f>IF(P1347=1, SUM(P$1:P1347))</f>
        <v>0</v>
      </c>
    </row>
    <row r="1348" spans="1:20" x14ac:dyDescent="0.2">
      <c r="A1348" s="6">
        <v>1379</v>
      </c>
      <c r="B1348" s="6" t="s">
        <v>1856</v>
      </c>
      <c r="C1348" s="6" t="s">
        <v>1857</v>
      </c>
      <c r="D1348" s="6" t="s">
        <v>190</v>
      </c>
      <c r="E1348" s="6" t="s">
        <v>1821</v>
      </c>
      <c r="F1348" s="6">
        <v>27921</v>
      </c>
      <c r="G1348" s="6">
        <v>2523384460</v>
      </c>
      <c r="H1348" s="6" t="s">
        <v>6679</v>
      </c>
      <c r="I1348" s="6" t="s">
        <v>9383</v>
      </c>
      <c r="K1348" s="6" t="s">
        <v>8725</v>
      </c>
      <c r="L1348" s="6" t="s">
        <v>8975</v>
      </c>
      <c r="N1348" s="6" t="s">
        <v>8972</v>
      </c>
      <c r="O1348" s="6">
        <f>MATCH(A1348, 'combined matches'!B$1:B$4986,0)</f>
        <v>1238</v>
      </c>
      <c r="P1348" s="6">
        <f t="shared" si="92"/>
        <v>0</v>
      </c>
      <c r="Q1348" s="6" t="b">
        <f t="shared" si="93"/>
        <v>0</v>
      </c>
      <c r="R1348" s="6" t="b">
        <f t="shared" si="94"/>
        <v>0</v>
      </c>
      <c r="S1348" s="6" t="b">
        <f t="shared" si="91"/>
        <v>0</v>
      </c>
      <c r="T1348" s="6" t="b">
        <f>IF(P1348=1, SUM(P$1:P1348))</f>
        <v>0</v>
      </c>
    </row>
    <row r="1349" spans="1:20" x14ac:dyDescent="0.2">
      <c r="A1349" s="6">
        <v>1380</v>
      </c>
      <c r="B1349" s="6" t="s">
        <v>1858</v>
      </c>
      <c r="C1349" s="6" t="s">
        <v>1859</v>
      </c>
      <c r="D1349" s="6" t="s">
        <v>1860</v>
      </c>
      <c r="E1349" s="6" t="s">
        <v>1821</v>
      </c>
      <c r="F1349" s="6">
        <v>27932</v>
      </c>
      <c r="G1349" s="6">
        <v>2524826003</v>
      </c>
      <c r="H1349" s="6" t="s">
        <v>6680</v>
      </c>
      <c r="I1349" s="6" t="s">
        <v>9384</v>
      </c>
      <c r="K1349" s="6" t="s">
        <v>8725</v>
      </c>
      <c r="L1349" s="6" t="s">
        <v>8975</v>
      </c>
      <c r="N1349" s="6" t="s">
        <v>8972</v>
      </c>
      <c r="O1349" s="6">
        <f>MATCH(A1349, 'combined matches'!B$1:B$4986,0)</f>
        <v>1239</v>
      </c>
      <c r="P1349" s="6">
        <f t="shared" si="92"/>
        <v>0</v>
      </c>
      <c r="Q1349" s="6" t="b">
        <f t="shared" si="93"/>
        <v>0</v>
      </c>
      <c r="R1349" s="6" t="b">
        <f t="shared" si="94"/>
        <v>0</v>
      </c>
      <c r="S1349" s="6" t="b">
        <f t="shared" si="91"/>
        <v>0</v>
      </c>
      <c r="T1349" s="6" t="b">
        <f>IF(P1349=1, SUM(P$1:P1349))</f>
        <v>0</v>
      </c>
    </row>
    <row r="1350" spans="1:20" x14ac:dyDescent="0.2">
      <c r="A1350" s="6">
        <v>1381</v>
      </c>
      <c r="B1350" s="6" t="s">
        <v>1861</v>
      </c>
      <c r="C1350" s="6" t="s">
        <v>1862</v>
      </c>
      <c r="D1350" s="6" t="s">
        <v>1863</v>
      </c>
      <c r="E1350" s="6" t="s">
        <v>1821</v>
      </c>
      <c r="F1350" s="6">
        <v>27956</v>
      </c>
      <c r="G1350" s="6">
        <v>2522322271</v>
      </c>
      <c r="H1350" s="6" t="s">
        <v>7946</v>
      </c>
      <c r="I1350" s="6" t="s">
        <v>9385</v>
      </c>
      <c r="K1350" s="6" t="s">
        <v>8725</v>
      </c>
      <c r="L1350" s="6" t="s">
        <v>8975</v>
      </c>
      <c r="N1350" s="6" t="s">
        <v>8972</v>
      </c>
      <c r="O1350" s="6">
        <f>MATCH(A1350, 'combined matches'!B$1:B$4986,0)</f>
        <v>1240</v>
      </c>
      <c r="P1350" s="6">
        <f t="shared" si="92"/>
        <v>0</v>
      </c>
      <c r="Q1350" s="6" t="b">
        <f t="shared" si="93"/>
        <v>0</v>
      </c>
      <c r="R1350" s="6" t="b">
        <f t="shared" si="94"/>
        <v>0</v>
      </c>
      <c r="S1350" s="6" t="b">
        <f t="shared" si="91"/>
        <v>0</v>
      </c>
      <c r="T1350" s="6" t="b">
        <f>IF(P1350=1, SUM(P$1:P1350))</f>
        <v>0</v>
      </c>
    </row>
    <row r="1351" spans="1:20" x14ac:dyDescent="0.2">
      <c r="A1351" s="6">
        <v>1382</v>
      </c>
      <c r="B1351" s="6" t="s">
        <v>1864</v>
      </c>
      <c r="C1351" s="6" t="s">
        <v>1865</v>
      </c>
      <c r="D1351" s="6" t="s">
        <v>1866</v>
      </c>
      <c r="E1351" s="6" t="s">
        <v>1821</v>
      </c>
      <c r="F1351" s="6">
        <v>27937</v>
      </c>
      <c r="G1351" s="6">
        <v>2523571380</v>
      </c>
      <c r="H1351" s="6" t="s">
        <v>7947</v>
      </c>
      <c r="I1351" s="6" t="s">
        <v>9386</v>
      </c>
      <c r="K1351" s="6" t="s">
        <v>8725</v>
      </c>
      <c r="L1351" s="6" t="s">
        <v>8975</v>
      </c>
      <c r="N1351" s="6" t="s">
        <v>8972</v>
      </c>
      <c r="O1351" s="6">
        <f>MATCH(A1351, 'combined matches'!B$1:B$4986,0)</f>
        <v>1241</v>
      </c>
      <c r="P1351" s="6">
        <f t="shared" si="92"/>
        <v>0</v>
      </c>
      <c r="Q1351" s="6" t="b">
        <f t="shared" si="93"/>
        <v>0</v>
      </c>
      <c r="R1351" s="6" t="b">
        <f t="shared" si="94"/>
        <v>0</v>
      </c>
      <c r="S1351" s="6" t="b">
        <f t="shared" si="91"/>
        <v>0</v>
      </c>
      <c r="T1351" s="6" t="b">
        <f>IF(P1351=1, SUM(P$1:P1351))</f>
        <v>0</v>
      </c>
    </row>
    <row r="1352" spans="1:20" x14ac:dyDescent="0.2">
      <c r="A1352" s="6">
        <v>1383</v>
      </c>
      <c r="B1352" s="6" t="s">
        <v>5580</v>
      </c>
      <c r="C1352" s="6" t="s">
        <v>7641</v>
      </c>
      <c r="D1352" s="6" t="s">
        <v>5581</v>
      </c>
      <c r="E1352" s="6" t="s">
        <v>1821</v>
      </c>
      <c r="F1352" s="6">
        <v>27910</v>
      </c>
      <c r="G1352" s="6">
        <v>2528624054</v>
      </c>
      <c r="H1352" s="6" t="s">
        <v>8270</v>
      </c>
      <c r="I1352" s="6" t="s">
        <v>10523</v>
      </c>
      <c r="K1352" s="6" t="s">
        <v>8725</v>
      </c>
      <c r="L1352" s="6" t="s">
        <v>8975</v>
      </c>
      <c r="N1352" s="6" t="s">
        <v>8972</v>
      </c>
      <c r="O1352" s="6">
        <f>MATCH(A1352, 'combined matches'!B$1:B$4986,0)</f>
        <v>1242</v>
      </c>
      <c r="P1352" s="6">
        <f t="shared" si="92"/>
        <v>0</v>
      </c>
      <c r="Q1352" s="6" t="b">
        <f t="shared" si="93"/>
        <v>0</v>
      </c>
      <c r="R1352" s="6" t="b">
        <f t="shared" si="94"/>
        <v>0</v>
      </c>
      <c r="S1352" s="6" t="b">
        <f t="shared" si="91"/>
        <v>0</v>
      </c>
      <c r="T1352" s="6" t="b">
        <f>IF(P1352=1, SUM(P$1:P1352))</f>
        <v>0</v>
      </c>
    </row>
    <row r="1353" spans="1:20" x14ac:dyDescent="0.2">
      <c r="A1353" s="6">
        <v>1384</v>
      </c>
      <c r="B1353" s="6" t="s">
        <v>1850</v>
      </c>
      <c r="C1353" s="6" t="s">
        <v>1851</v>
      </c>
      <c r="D1353" s="6" t="s">
        <v>1852</v>
      </c>
      <c r="E1353" s="6" t="s">
        <v>1821</v>
      </c>
      <c r="F1353" s="6">
        <v>27909</v>
      </c>
      <c r="G1353" s="6">
        <v>2523384400</v>
      </c>
      <c r="H1353" s="6" t="s">
        <v>7945</v>
      </c>
      <c r="I1353" s="6" t="s">
        <v>9381</v>
      </c>
      <c r="K1353" s="6" t="s">
        <v>8725</v>
      </c>
      <c r="L1353" s="6" t="s">
        <v>8975</v>
      </c>
      <c r="N1353" s="6" t="s">
        <v>8972</v>
      </c>
      <c r="O1353" s="6">
        <f>MATCH(A1353, 'combined matches'!B$1:B$4986,0)</f>
        <v>1243</v>
      </c>
      <c r="P1353" s="6">
        <f t="shared" si="92"/>
        <v>0</v>
      </c>
      <c r="Q1353" s="6" t="b">
        <f t="shared" si="93"/>
        <v>0</v>
      </c>
      <c r="R1353" s="6" t="b">
        <f t="shared" si="94"/>
        <v>0</v>
      </c>
      <c r="S1353" s="6" t="b">
        <f t="shared" si="91"/>
        <v>0</v>
      </c>
      <c r="T1353" s="6" t="b">
        <f>IF(P1353=1, SUM(P$1:P1353))</f>
        <v>0</v>
      </c>
    </row>
    <row r="1354" spans="1:20" x14ac:dyDescent="0.2">
      <c r="A1354" s="6">
        <v>1385</v>
      </c>
      <c r="B1354" s="6" t="s">
        <v>1853</v>
      </c>
      <c r="C1354" s="6" t="s">
        <v>1854</v>
      </c>
      <c r="D1354" s="6" t="s">
        <v>1855</v>
      </c>
      <c r="E1354" s="6" t="s">
        <v>1821</v>
      </c>
      <c r="F1354" s="6">
        <v>27944</v>
      </c>
      <c r="G1354" s="6">
        <v>2524262100</v>
      </c>
      <c r="H1354" s="6" t="s">
        <v>1854</v>
      </c>
      <c r="I1354" s="6" t="s">
        <v>9382</v>
      </c>
      <c r="K1354" s="6" t="s">
        <v>8725</v>
      </c>
      <c r="L1354" s="6" t="s">
        <v>8975</v>
      </c>
      <c r="N1354" s="6" t="s">
        <v>8972</v>
      </c>
      <c r="O1354" s="6">
        <f>MATCH(A1354, 'combined matches'!B$1:B$4986,0)</f>
        <v>1244</v>
      </c>
      <c r="P1354" s="6">
        <f t="shared" si="92"/>
        <v>0</v>
      </c>
      <c r="Q1354" s="6" t="b">
        <f t="shared" si="93"/>
        <v>0</v>
      </c>
      <c r="R1354" s="6" t="b">
        <f t="shared" si="94"/>
        <v>0</v>
      </c>
      <c r="S1354" s="6" t="b">
        <f t="shared" si="91"/>
        <v>0</v>
      </c>
      <c r="T1354" s="6" t="b">
        <f>IF(P1354=1, SUM(P$1:P1354))</f>
        <v>0</v>
      </c>
    </row>
    <row r="1355" spans="1:20" x14ac:dyDescent="0.2">
      <c r="A1355" s="6">
        <v>1386</v>
      </c>
      <c r="B1355" s="6" t="s">
        <v>12117</v>
      </c>
      <c r="C1355" s="6" t="s">
        <v>12118</v>
      </c>
      <c r="D1355" s="6" t="s">
        <v>1539</v>
      </c>
      <c r="E1355" s="6" t="s">
        <v>1821</v>
      </c>
      <c r="F1355" s="6">
        <v>28681</v>
      </c>
      <c r="G1355" s="6">
        <v>8286329704</v>
      </c>
      <c r="H1355" s="6" t="s">
        <v>12119</v>
      </c>
      <c r="I1355" s="6" t="s">
        <v>16706</v>
      </c>
      <c r="K1355" s="6" t="s">
        <v>12120</v>
      </c>
      <c r="L1355" s="6" t="s">
        <v>8975</v>
      </c>
      <c r="N1355" s="6" t="s">
        <v>11017</v>
      </c>
      <c r="O1355" s="6">
        <f>MATCH(A1355, 'combined matches'!B$1:B$4986,0)</f>
        <v>1245</v>
      </c>
      <c r="P1355" s="6">
        <f t="shared" si="92"/>
        <v>0</v>
      </c>
      <c r="Q1355" s="6" t="b">
        <f t="shared" si="93"/>
        <v>0</v>
      </c>
      <c r="R1355" s="6" t="b">
        <f t="shared" si="94"/>
        <v>0</v>
      </c>
      <c r="S1355" s="6" t="b">
        <f t="shared" si="91"/>
        <v>0</v>
      </c>
      <c r="T1355" s="6" t="b">
        <f>IF(P1355=1, SUM(P$1:P1355))</f>
        <v>0</v>
      </c>
    </row>
    <row r="1356" spans="1:20" x14ac:dyDescent="0.2">
      <c r="A1356" s="6">
        <v>1387</v>
      </c>
      <c r="B1356" s="6" t="s">
        <v>12121</v>
      </c>
      <c r="C1356" s="6" t="s">
        <v>12122</v>
      </c>
      <c r="D1356" s="6" t="s">
        <v>12123</v>
      </c>
      <c r="E1356" s="6" t="s">
        <v>1821</v>
      </c>
      <c r="F1356" s="6">
        <v>28170</v>
      </c>
      <c r="G1356" s="6">
        <v>7049943327</v>
      </c>
      <c r="H1356" s="6" t="s">
        <v>20920</v>
      </c>
      <c r="I1356" s="6" t="s">
        <v>16707</v>
      </c>
      <c r="K1356" s="6" t="s">
        <v>12124</v>
      </c>
      <c r="L1356" s="6" t="s">
        <v>8975</v>
      </c>
      <c r="N1356" s="6" t="s">
        <v>11017</v>
      </c>
      <c r="O1356" s="6">
        <f>MATCH(A1356, 'combined matches'!B$1:B$4986,0)</f>
        <v>1246</v>
      </c>
      <c r="P1356" s="6">
        <f t="shared" si="92"/>
        <v>0</v>
      </c>
      <c r="Q1356" s="6" t="b">
        <f t="shared" si="93"/>
        <v>0</v>
      </c>
      <c r="R1356" s="6" t="b">
        <f t="shared" si="94"/>
        <v>0</v>
      </c>
      <c r="S1356" s="6" t="b">
        <f t="shared" si="91"/>
        <v>0</v>
      </c>
      <c r="T1356" s="6" t="b">
        <f>IF(P1356=1, SUM(P$1:P1356))</f>
        <v>0</v>
      </c>
    </row>
    <row r="1357" spans="1:20" x14ac:dyDescent="0.2">
      <c r="A1357" s="6">
        <v>1388</v>
      </c>
      <c r="B1357" s="6" t="s">
        <v>12102</v>
      </c>
      <c r="C1357" s="6" t="s">
        <v>1875</v>
      </c>
      <c r="D1357" s="6" t="s">
        <v>1876</v>
      </c>
      <c r="E1357" s="6" t="s">
        <v>1821</v>
      </c>
      <c r="F1357" s="6">
        <v>28607</v>
      </c>
      <c r="G1357" s="6">
        <v>8282644995</v>
      </c>
      <c r="H1357" s="6" t="s">
        <v>1875</v>
      </c>
      <c r="I1357" s="6" t="s">
        <v>12102</v>
      </c>
      <c r="K1357" s="6" t="s">
        <v>8726</v>
      </c>
      <c r="L1357" s="6" t="s">
        <v>13355</v>
      </c>
      <c r="M1357" s="6">
        <v>0</v>
      </c>
      <c r="N1357" s="6" t="s">
        <v>11017</v>
      </c>
      <c r="O1357" s="6">
        <f>MATCH(A1357, 'combined matches'!B$1:B$4986,0)</f>
        <v>1247</v>
      </c>
      <c r="P1357" s="6">
        <f t="shared" si="92"/>
        <v>0</v>
      </c>
      <c r="Q1357" s="6" t="b">
        <f t="shared" si="93"/>
        <v>0</v>
      </c>
      <c r="R1357" s="6" t="b">
        <f t="shared" si="94"/>
        <v>0</v>
      </c>
      <c r="S1357" s="6" t="b">
        <f t="shared" si="91"/>
        <v>0</v>
      </c>
      <c r="T1357" s="6" t="b">
        <f>IF(P1357=1, SUM(P$1:P1357))</f>
        <v>0</v>
      </c>
    </row>
    <row r="1358" spans="1:20" x14ac:dyDescent="0.2">
      <c r="A1358" s="6">
        <v>1389</v>
      </c>
      <c r="B1358" s="6" t="s">
        <v>1871</v>
      </c>
      <c r="C1358" s="6" t="s">
        <v>1872</v>
      </c>
      <c r="D1358" s="6" t="s">
        <v>1873</v>
      </c>
      <c r="E1358" s="6" t="s">
        <v>1821</v>
      </c>
      <c r="F1358" s="6">
        <v>28640</v>
      </c>
      <c r="G1358" s="6">
        <v>3362469449</v>
      </c>
      <c r="H1358" s="6" t="s">
        <v>6681</v>
      </c>
      <c r="I1358" s="6" t="s">
        <v>9388</v>
      </c>
      <c r="K1358" s="6" t="s">
        <v>8726</v>
      </c>
      <c r="L1358" s="6" t="s">
        <v>8975</v>
      </c>
      <c r="N1358" s="6" t="s">
        <v>8972</v>
      </c>
      <c r="O1358" s="6">
        <f>MATCH(A1358, 'combined matches'!B$1:B$4986,0)</f>
        <v>1248</v>
      </c>
      <c r="P1358" s="6">
        <f t="shared" si="92"/>
        <v>0</v>
      </c>
      <c r="Q1358" s="6" t="b">
        <f t="shared" si="93"/>
        <v>0</v>
      </c>
      <c r="R1358" s="6" t="b">
        <f t="shared" si="94"/>
        <v>0</v>
      </c>
      <c r="S1358" s="6" t="b">
        <f t="shared" si="91"/>
        <v>0</v>
      </c>
      <c r="T1358" s="6" t="b">
        <f>IF(P1358=1, SUM(P$1:P1358))</f>
        <v>0</v>
      </c>
    </row>
    <row r="1359" spans="1:20" x14ac:dyDescent="0.2">
      <c r="A1359" s="6">
        <v>1390</v>
      </c>
      <c r="B1359" s="6" t="s">
        <v>1874</v>
      </c>
      <c r="C1359" s="6" t="s">
        <v>1875</v>
      </c>
      <c r="D1359" s="6" t="s">
        <v>1876</v>
      </c>
      <c r="E1359" s="6" t="s">
        <v>1821</v>
      </c>
      <c r="F1359" s="6">
        <v>28607</v>
      </c>
      <c r="G1359" s="6">
        <v>8282646635</v>
      </c>
      <c r="H1359" s="6" t="s">
        <v>1875</v>
      </c>
      <c r="I1359" s="6" t="s">
        <v>9389</v>
      </c>
      <c r="K1359" s="6" t="s">
        <v>8726</v>
      </c>
      <c r="L1359" s="6" t="s">
        <v>8975</v>
      </c>
      <c r="N1359" s="6" t="s">
        <v>8972</v>
      </c>
      <c r="O1359" s="6">
        <f>MATCH(A1359, 'combined matches'!B$1:B$4986,0)</f>
        <v>1249</v>
      </c>
      <c r="P1359" s="6">
        <f t="shared" si="92"/>
        <v>0</v>
      </c>
      <c r="Q1359" s="6" t="b">
        <f t="shared" si="93"/>
        <v>0</v>
      </c>
      <c r="R1359" s="6" t="b">
        <f t="shared" si="94"/>
        <v>0</v>
      </c>
      <c r="S1359" s="6" t="b">
        <f t="shared" si="91"/>
        <v>0</v>
      </c>
      <c r="T1359" s="6" t="b">
        <f>IF(P1359=1, SUM(P$1:P1359))</f>
        <v>0</v>
      </c>
    </row>
    <row r="1360" spans="1:20" x14ac:dyDescent="0.2">
      <c r="A1360" s="6">
        <v>1391</v>
      </c>
      <c r="B1360" s="6" t="s">
        <v>12125</v>
      </c>
      <c r="C1360" s="6" t="s">
        <v>12126</v>
      </c>
      <c r="D1360" s="6" t="s">
        <v>195</v>
      </c>
      <c r="E1360" s="6" t="s">
        <v>1821</v>
      </c>
      <c r="F1360" s="6">
        <v>27889</v>
      </c>
      <c r="G1360" s="6">
        <v>2529461902</v>
      </c>
      <c r="H1360" s="6" t="s">
        <v>20921</v>
      </c>
      <c r="I1360" s="6" t="s">
        <v>16708</v>
      </c>
      <c r="K1360" s="6" t="s">
        <v>12127</v>
      </c>
      <c r="L1360" s="6" t="s">
        <v>8975</v>
      </c>
      <c r="N1360" s="6" t="s">
        <v>11017</v>
      </c>
      <c r="O1360" s="6">
        <f>MATCH(A1360, 'combined matches'!B$1:B$4986,0)</f>
        <v>1250</v>
      </c>
      <c r="P1360" s="6">
        <f t="shared" si="92"/>
        <v>0</v>
      </c>
      <c r="Q1360" s="6" t="b">
        <f t="shared" si="93"/>
        <v>0</v>
      </c>
      <c r="R1360" s="6" t="b">
        <f t="shared" si="94"/>
        <v>0</v>
      </c>
      <c r="S1360" s="6" t="b">
        <f t="shared" si="91"/>
        <v>0</v>
      </c>
      <c r="T1360" s="6" t="b">
        <f>IF(P1360=1, SUM(P$1:P1360))</f>
        <v>0</v>
      </c>
    </row>
    <row r="1361" spans="1:20" x14ac:dyDescent="0.2">
      <c r="A1361" s="6">
        <v>1392</v>
      </c>
      <c r="B1361" s="6" t="s">
        <v>12128</v>
      </c>
      <c r="C1361" s="6" t="s">
        <v>12129</v>
      </c>
      <c r="D1361" s="6" t="s">
        <v>12130</v>
      </c>
      <c r="E1361" s="6" t="s">
        <v>1821</v>
      </c>
      <c r="F1361" s="6">
        <v>28337</v>
      </c>
      <c r="G1361" s="6">
        <v>9108726253</v>
      </c>
      <c r="H1361" s="6" t="s">
        <v>20922</v>
      </c>
      <c r="I1361" s="6" t="s">
        <v>16709</v>
      </c>
      <c r="K1361" s="6" t="s">
        <v>12131</v>
      </c>
      <c r="L1361" s="6" t="s">
        <v>8975</v>
      </c>
      <c r="N1361" s="6" t="s">
        <v>11017</v>
      </c>
      <c r="O1361" s="6">
        <f>MATCH(A1361, 'combined matches'!B$1:B$4986,0)</f>
        <v>1251</v>
      </c>
      <c r="P1361" s="6">
        <f t="shared" si="92"/>
        <v>0</v>
      </c>
      <c r="Q1361" s="6" t="b">
        <f t="shared" si="93"/>
        <v>0</v>
      </c>
      <c r="R1361" s="6" t="b">
        <f t="shared" si="94"/>
        <v>0</v>
      </c>
      <c r="S1361" s="6" t="b">
        <f t="shared" si="91"/>
        <v>0</v>
      </c>
      <c r="T1361" s="6" t="b">
        <f>IF(P1361=1, SUM(P$1:P1361))</f>
        <v>0</v>
      </c>
    </row>
    <row r="1362" spans="1:20" x14ac:dyDescent="0.2">
      <c r="A1362" s="6">
        <v>1393</v>
      </c>
      <c r="B1362" s="6" t="s">
        <v>12132</v>
      </c>
      <c r="C1362" s="6" t="s">
        <v>12133</v>
      </c>
      <c r="D1362" s="6" t="s">
        <v>12135</v>
      </c>
      <c r="E1362" s="6" t="s">
        <v>1821</v>
      </c>
      <c r="F1362" s="6">
        <v>28422</v>
      </c>
      <c r="G1362" s="6">
        <v>9102532250</v>
      </c>
      <c r="H1362" s="6" t="s">
        <v>20923</v>
      </c>
      <c r="I1362" s="6" t="s">
        <v>16710</v>
      </c>
      <c r="K1362" s="6" t="s">
        <v>12136</v>
      </c>
      <c r="L1362" s="6" t="s">
        <v>8975</v>
      </c>
      <c r="N1362" s="6" t="s">
        <v>11017</v>
      </c>
      <c r="O1362" s="6">
        <f>MATCH(A1362, 'combined matches'!B$1:B$4986,0)</f>
        <v>1252</v>
      </c>
      <c r="P1362" s="6">
        <f t="shared" si="92"/>
        <v>0</v>
      </c>
      <c r="Q1362" s="6" t="b">
        <f t="shared" si="93"/>
        <v>0</v>
      </c>
      <c r="R1362" s="6" t="b">
        <f t="shared" si="94"/>
        <v>0</v>
      </c>
      <c r="S1362" s="6" t="b">
        <f t="shared" si="91"/>
        <v>0</v>
      </c>
      <c r="T1362" s="6" t="b">
        <f>IF(P1362=1, SUM(P$1:P1362))</f>
        <v>0</v>
      </c>
    </row>
    <row r="1363" spans="1:20" x14ac:dyDescent="0.2">
      <c r="A1363" s="6">
        <v>1394</v>
      </c>
      <c r="B1363" s="6" t="s">
        <v>12137</v>
      </c>
      <c r="C1363" s="6" t="s">
        <v>12138</v>
      </c>
      <c r="D1363" s="6" t="s">
        <v>12140</v>
      </c>
      <c r="E1363" s="6" t="s">
        <v>1821</v>
      </c>
      <c r="F1363" s="6">
        <v>28801</v>
      </c>
      <c r="G1363" s="6">
        <v>8282505211</v>
      </c>
      <c r="H1363" s="6" t="s">
        <v>20924</v>
      </c>
      <c r="I1363" s="6" t="s">
        <v>16711</v>
      </c>
      <c r="K1363" s="6" t="s">
        <v>12141</v>
      </c>
      <c r="L1363" s="6" t="s">
        <v>8975</v>
      </c>
      <c r="N1363" s="6" t="s">
        <v>11017</v>
      </c>
      <c r="O1363" s="6">
        <f>MATCH(A1363, 'combined matches'!B$1:B$4986,0)</f>
        <v>1253</v>
      </c>
      <c r="P1363" s="6">
        <f t="shared" si="92"/>
        <v>0</v>
      </c>
      <c r="Q1363" s="6" t="b">
        <f t="shared" si="93"/>
        <v>0</v>
      </c>
      <c r="R1363" s="6" t="b">
        <f t="shared" si="94"/>
        <v>0</v>
      </c>
      <c r="S1363" s="6" t="b">
        <f t="shared" si="91"/>
        <v>0</v>
      </c>
      <c r="T1363" s="6" t="b">
        <f>IF(P1363=1, SUM(P$1:P1363))</f>
        <v>0</v>
      </c>
    </row>
    <row r="1364" spans="1:20" x14ac:dyDescent="0.2">
      <c r="A1364" s="6">
        <v>1395</v>
      </c>
      <c r="B1364" s="6" t="s">
        <v>12142</v>
      </c>
      <c r="C1364" s="6" t="s">
        <v>12143</v>
      </c>
      <c r="D1364" s="6" t="s">
        <v>12144</v>
      </c>
      <c r="E1364" s="6" t="s">
        <v>1821</v>
      </c>
      <c r="F1364" s="6">
        <v>28655</v>
      </c>
      <c r="G1364" s="6">
        <v>8287649150</v>
      </c>
      <c r="H1364" s="6" t="s">
        <v>20925</v>
      </c>
      <c r="I1364" s="6" t="s">
        <v>16712</v>
      </c>
      <c r="K1364" s="6" t="s">
        <v>12145</v>
      </c>
      <c r="L1364" s="6" t="s">
        <v>8975</v>
      </c>
      <c r="N1364" s="6" t="s">
        <v>11017</v>
      </c>
      <c r="O1364" s="6">
        <f>MATCH(A1364, 'combined matches'!B$1:B$4986,0)</f>
        <v>1254</v>
      </c>
      <c r="P1364" s="6">
        <f t="shared" si="92"/>
        <v>0</v>
      </c>
      <c r="Q1364" s="6" t="b">
        <f t="shared" si="93"/>
        <v>0</v>
      </c>
      <c r="R1364" s="6" t="b">
        <f t="shared" si="94"/>
        <v>0</v>
      </c>
      <c r="S1364" s="6" t="b">
        <f t="shared" si="91"/>
        <v>0</v>
      </c>
      <c r="T1364" s="6" t="b">
        <f>IF(P1364=1, SUM(P$1:P1364))</f>
        <v>0</v>
      </c>
    </row>
    <row r="1365" spans="1:20" x14ac:dyDescent="0.2">
      <c r="A1365" s="6">
        <v>1396</v>
      </c>
      <c r="B1365" s="6" t="s">
        <v>12146</v>
      </c>
      <c r="C1365" s="6" t="s">
        <v>12147</v>
      </c>
      <c r="D1365" s="6" t="s">
        <v>12148</v>
      </c>
      <c r="E1365" s="6" t="s">
        <v>1821</v>
      </c>
      <c r="F1365" s="6">
        <v>28081</v>
      </c>
      <c r="G1365" s="6">
        <v>7049201000</v>
      </c>
      <c r="H1365" s="6" t="s">
        <v>12147</v>
      </c>
      <c r="I1365" s="6" t="s">
        <v>12146</v>
      </c>
      <c r="K1365" s="6" t="s">
        <v>12149</v>
      </c>
      <c r="L1365" s="6" t="s">
        <v>13355</v>
      </c>
      <c r="M1365" s="6">
        <v>0</v>
      </c>
      <c r="N1365" s="6" t="s">
        <v>11017</v>
      </c>
      <c r="O1365" s="6">
        <f>MATCH(A1365, 'combined matches'!B$1:B$4986,0)</f>
        <v>1255</v>
      </c>
      <c r="P1365" s="6">
        <f t="shared" si="92"/>
        <v>0</v>
      </c>
      <c r="Q1365" s="6" t="b">
        <f t="shared" si="93"/>
        <v>0</v>
      </c>
      <c r="R1365" s="6" t="b">
        <f t="shared" si="94"/>
        <v>0</v>
      </c>
      <c r="S1365" s="6" t="b">
        <f t="shared" si="91"/>
        <v>0</v>
      </c>
      <c r="T1365" s="6" t="b">
        <f>IF(P1365=1, SUM(P$1:P1365))</f>
        <v>0</v>
      </c>
    </row>
    <row r="1366" spans="1:20" x14ac:dyDescent="0.2">
      <c r="A1366" s="6">
        <v>1397</v>
      </c>
      <c r="B1366" s="6" t="s">
        <v>11878</v>
      </c>
      <c r="C1366" s="6" t="s">
        <v>11879</v>
      </c>
      <c r="D1366" s="6" t="s">
        <v>11880</v>
      </c>
      <c r="E1366" s="6" t="s">
        <v>1821</v>
      </c>
      <c r="F1366" s="6">
        <v>28645</v>
      </c>
      <c r="G1366" s="6">
        <v>8284268413</v>
      </c>
      <c r="H1366" s="6" t="s">
        <v>11879</v>
      </c>
      <c r="I1366" s="6" t="s">
        <v>16628</v>
      </c>
      <c r="K1366" s="6" t="s">
        <v>11881</v>
      </c>
      <c r="L1366" s="6" t="s">
        <v>8975</v>
      </c>
      <c r="N1366" s="6" t="s">
        <v>11017</v>
      </c>
      <c r="O1366" s="6">
        <f>MATCH(A1366, 'combined matches'!B$1:B$4986,0)</f>
        <v>1256</v>
      </c>
      <c r="P1366" s="6">
        <f t="shared" si="92"/>
        <v>0</v>
      </c>
      <c r="Q1366" s="6" t="b">
        <f t="shared" si="93"/>
        <v>0</v>
      </c>
      <c r="R1366" s="6" t="b">
        <f t="shared" si="94"/>
        <v>0</v>
      </c>
      <c r="S1366" s="6" t="b">
        <f t="shared" si="91"/>
        <v>0</v>
      </c>
      <c r="T1366" s="6" t="b">
        <f>IF(P1366=1, SUM(P$1:P1366))</f>
        <v>0</v>
      </c>
    </row>
    <row r="1367" spans="1:20" x14ac:dyDescent="0.2">
      <c r="A1367" s="6">
        <v>1398</v>
      </c>
      <c r="B1367" s="6" t="s">
        <v>11882</v>
      </c>
      <c r="C1367" s="6" t="s">
        <v>11883</v>
      </c>
      <c r="D1367" s="6" t="s">
        <v>11885</v>
      </c>
      <c r="E1367" s="6" t="s">
        <v>1821</v>
      </c>
      <c r="F1367" s="6">
        <v>28557</v>
      </c>
      <c r="G1367" s="6">
        <v>2527288550</v>
      </c>
      <c r="H1367" s="6" t="s">
        <v>20926</v>
      </c>
      <c r="I1367" s="6" t="s">
        <v>16629</v>
      </c>
      <c r="K1367" s="6" t="s">
        <v>11886</v>
      </c>
      <c r="L1367" s="6" t="s">
        <v>8975</v>
      </c>
      <c r="N1367" s="6" t="s">
        <v>11017</v>
      </c>
      <c r="O1367" s="6">
        <f>MATCH(A1367, 'combined matches'!B$1:B$4986,0)</f>
        <v>1257</v>
      </c>
      <c r="P1367" s="6">
        <f t="shared" si="92"/>
        <v>0</v>
      </c>
      <c r="Q1367" s="6" t="b">
        <f t="shared" si="93"/>
        <v>0</v>
      </c>
      <c r="R1367" s="6" t="b">
        <f t="shared" si="94"/>
        <v>0</v>
      </c>
      <c r="S1367" s="6" t="b">
        <f t="shared" si="91"/>
        <v>0</v>
      </c>
      <c r="T1367" s="6" t="b">
        <f>IF(P1367=1, SUM(P$1:P1367))</f>
        <v>0</v>
      </c>
    </row>
    <row r="1368" spans="1:20" x14ac:dyDescent="0.2">
      <c r="A1368" s="6">
        <v>1399</v>
      </c>
      <c r="B1368" s="6" t="s">
        <v>11887</v>
      </c>
      <c r="C1368" s="6" t="s">
        <v>11888</v>
      </c>
      <c r="D1368" s="6" t="s">
        <v>11890</v>
      </c>
      <c r="E1368" s="6" t="s">
        <v>1821</v>
      </c>
      <c r="F1368" s="6">
        <v>27379</v>
      </c>
      <c r="G1368" s="6">
        <v>3366944129</v>
      </c>
      <c r="H1368" s="6" t="s">
        <v>20927</v>
      </c>
      <c r="I1368" s="6" t="s">
        <v>16630</v>
      </c>
      <c r="K1368" s="6" t="s">
        <v>11891</v>
      </c>
      <c r="L1368" s="6" t="s">
        <v>8975</v>
      </c>
      <c r="N1368" s="6" t="s">
        <v>11017</v>
      </c>
      <c r="O1368" s="6">
        <f>MATCH(A1368, 'combined matches'!B$1:B$4986,0)</f>
        <v>1258</v>
      </c>
      <c r="P1368" s="6">
        <f t="shared" si="92"/>
        <v>0</v>
      </c>
      <c r="Q1368" s="6" t="b">
        <f t="shared" si="93"/>
        <v>0</v>
      </c>
      <c r="R1368" s="6" t="b">
        <f t="shared" si="94"/>
        <v>0</v>
      </c>
      <c r="S1368" s="6" t="b">
        <f t="shared" si="91"/>
        <v>0</v>
      </c>
      <c r="T1368" s="6" t="b">
        <f>IF(P1368=1, SUM(P$1:P1368))</f>
        <v>0</v>
      </c>
    </row>
    <row r="1369" spans="1:20" x14ac:dyDescent="0.2">
      <c r="A1369" s="6">
        <v>1400</v>
      </c>
      <c r="B1369" s="6" t="s">
        <v>11892</v>
      </c>
      <c r="C1369" s="6" t="s">
        <v>11893</v>
      </c>
      <c r="D1369" s="6" t="s">
        <v>11895</v>
      </c>
      <c r="E1369" s="6" t="s">
        <v>1821</v>
      </c>
      <c r="F1369" s="6">
        <v>28602</v>
      </c>
      <c r="G1369" s="6">
        <v>8286955800</v>
      </c>
      <c r="H1369" s="6" t="s">
        <v>20928</v>
      </c>
      <c r="I1369" s="6" t="s">
        <v>16631</v>
      </c>
      <c r="K1369" s="6" t="s">
        <v>11896</v>
      </c>
      <c r="L1369" s="6" t="s">
        <v>8975</v>
      </c>
      <c r="N1369" s="6" t="s">
        <v>11017</v>
      </c>
      <c r="O1369" s="6">
        <f>MATCH(A1369, 'combined matches'!B$1:B$4986,0)</f>
        <v>1259</v>
      </c>
      <c r="P1369" s="6">
        <f t="shared" si="92"/>
        <v>0</v>
      </c>
      <c r="Q1369" s="6" t="b">
        <f t="shared" si="93"/>
        <v>0</v>
      </c>
      <c r="R1369" s="6" t="b">
        <f t="shared" si="94"/>
        <v>0</v>
      </c>
      <c r="S1369" s="6" t="b">
        <f t="shared" si="91"/>
        <v>0</v>
      </c>
      <c r="T1369" s="6" t="b">
        <f>IF(P1369=1, SUM(P$1:P1369))</f>
        <v>0</v>
      </c>
    </row>
    <row r="1370" spans="1:20" x14ac:dyDescent="0.2">
      <c r="A1370" s="6">
        <v>1401</v>
      </c>
      <c r="B1370" s="6" t="s">
        <v>11897</v>
      </c>
      <c r="C1370" s="6" t="s">
        <v>11898</v>
      </c>
      <c r="D1370" s="6" t="s">
        <v>11900</v>
      </c>
      <c r="E1370" s="6" t="s">
        <v>1821</v>
      </c>
      <c r="F1370" s="6">
        <v>27344</v>
      </c>
      <c r="G1370" s="6">
        <v>9197425641</v>
      </c>
      <c r="H1370" s="6" t="s">
        <v>20929</v>
      </c>
      <c r="I1370" s="6" t="s">
        <v>16632</v>
      </c>
      <c r="K1370" s="6" t="s">
        <v>11901</v>
      </c>
      <c r="L1370" s="6" t="s">
        <v>8975</v>
      </c>
      <c r="N1370" s="6" t="s">
        <v>11017</v>
      </c>
      <c r="O1370" s="6">
        <f>MATCH(A1370, 'combined matches'!B$1:B$4986,0)</f>
        <v>1260</v>
      </c>
      <c r="P1370" s="6">
        <f t="shared" si="92"/>
        <v>0</v>
      </c>
      <c r="Q1370" s="6" t="b">
        <f t="shared" si="93"/>
        <v>0</v>
      </c>
      <c r="R1370" s="6" t="b">
        <f t="shared" si="94"/>
        <v>0</v>
      </c>
      <c r="S1370" s="6" t="b">
        <f t="shared" si="91"/>
        <v>0</v>
      </c>
      <c r="T1370" s="6" t="b">
        <f>IF(P1370=1, SUM(P$1:P1370))</f>
        <v>0</v>
      </c>
    </row>
    <row r="1371" spans="1:20" x14ac:dyDescent="0.2">
      <c r="A1371" s="6">
        <v>1402</v>
      </c>
      <c r="B1371" s="6" t="s">
        <v>1929</v>
      </c>
      <c r="C1371" s="6" t="s">
        <v>13156</v>
      </c>
      <c r="D1371" s="6" t="s">
        <v>13157</v>
      </c>
      <c r="E1371" s="6" t="s">
        <v>1821</v>
      </c>
      <c r="F1371" s="6">
        <v>28906</v>
      </c>
      <c r="G1371" s="6">
        <v>8288377486</v>
      </c>
      <c r="H1371" s="6" t="s">
        <v>20930</v>
      </c>
      <c r="I1371" s="6" t="s">
        <v>9407</v>
      </c>
      <c r="K1371" s="6" t="s">
        <v>13158</v>
      </c>
      <c r="L1371" s="6" t="s">
        <v>8975</v>
      </c>
      <c r="N1371" s="6" t="s">
        <v>11017</v>
      </c>
      <c r="O1371" s="6">
        <f>MATCH(A1371, 'combined matches'!B$1:B$4986,0)</f>
        <v>1261</v>
      </c>
      <c r="P1371" s="6">
        <f t="shared" si="92"/>
        <v>0</v>
      </c>
      <c r="Q1371" s="6" t="b">
        <f t="shared" si="93"/>
        <v>0</v>
      </c>
      <c r="R1371" s="6" t="b">
        <f t="shared" si="94"/>
        <v>0</v>
      </c>
      <c r="S1371" s="6" t="b">
        <f t="shared" si="91"/>
        <v>0</v>
      </c>
      <c r="T1371" s="6" t="b">
        <f>IF(P1371=1, SUM(P$1:P1371))</f>
        <v>0</v>
      </c>
    </row>
    <row r="1372" spans="1:20" x14ac:dyDescent="0.2">
      <c r="A1372" s="6">
        <v>1403</v>
      </c>
      <c r="B1372" s="6" t="s">
        <v>1668</v>
      </c>
      <c r="C1372" s="6" t="s">
        <v>11902</v>
      </c>
      <c r="D1372" s="6" t="s">
        <v>11904</v>
      </c>
      <c r="E1372" s="6" t="s">
        <v>1821</v>
      </c>
      <c r="F1372" s="6">
        <v>28904</v>
      </c>
      <c r="G1372" s="6">
        <v>8283898052</v>
      </c>
      <c r="H1372" s="6" t="s">
        <v>11903</v>
      </c>
      <c r="I1372" s="6" t="s">
        <v>9322</v>
      </c>
      <c r="K1372" s="6" t="s">
        <v>11905</v>
      </c>
      <c r="L1372" s="6" t="s">
        <v>8975</v>
      </c>
      <c r="N1372" s="6" t="s">
        <v>11017</v>
      </c>
      <c r="O1372" s="6">
        <f>MATCH(A1372, 'combined matches'!B$1:B$4986,0)</f>
        <v>1262</v>
      </c>
      <c r="P1372" s="6">
        <f t="shared" si="92"/>
        <v>0</v>
      </c>
      <c r="Q1372" s="6" t="b">
        <f t="shared" si="93"/>
        <v>0</v>
      </c>
      <c r="R1372" s="6" t="b">
        <f t="shared" si="94"/>
        <v>0</v>
      </c>
      <c r="S1372" s="6" t="b">
        <f t="shared" si="91"/>
        <v>0</v>
      </c>
      <c r="T1372" s="6" t="b">
        <f>IF(P1372=1, SUM(P$1:P1372))</f>
        <v>0</v>
      </c>
    </row>
    <row r="1373" spans="1:20" x14ac:dyDescent="0.2">
      <c r="A1373" s="6">
        <v>1404</v>
      </c>
      <c r="B1373" s="6" t="s">
        <v>3752</v>
      </c>
      <c r="C1373" s="6" t="s">
        <v>11906</v>
      </c>
      <c r="D1373" s="6" t="s">
        <v>11908</v>
      </c>
      <c r="E1373" s="6" t="s">
        <v>1821</v>
      </c>
      <c r="F1373" s="6">
        <v>28152</v>
      </c>
      <c r="G1373" s="6">
        <v>9804845200</v>
      </c>
      <c r="H1373" s="6" t="s">
        <v>11907</v>
      </c>
      <c r="I1373" s="6" t="s">
        <v>9884</v>
      </c>
      <c r="K1373" s="6" t="s">
        <v>11909</v>
      </c>
      <c r="L1373" s="6" t="s">
        <v>8975</v>
      </c>
      <c r="N1373" s="6" t="s">
        <v>11017</v>
      </c>
      <c r="O1373" s="6">
        <f>MATCH(A1373, 'combined matches'!B$1:B$4986,0)</f>
        <v>1263</v>
      </c>
      <c r="P1373" s="6">
        <f t="shared" si="92"/>
        <v>0</v>
      </c>
      <c r="Q1373" s="6" t="b">
        <f t="shared" si="93"/>
        <v>0</v>
      </c>
      <c r="R1373" s="6" t="b">
        <f t="shared" si="94"/>
        <v>0</v>
      </c>
      <c r="S1373" s="6" t="b">
        <f t="shared" si="91"/>
        <v>0</v>
      </c>
      <c r="T1373" s="6" t="b">
        <f>IF(P1373=1, SUM(P$1:P1373))</f>
        <v>0</v>
      </c>
    </row>
    <row r="1374" spans="1:20" x14ac:dyDescent="0.2">
      <c r="A1374" s="6">
        <v>1405</v>
      </c>
      <c r="B1374" s="6" t="s">
        <v>11910</v>
      </c>
      <c r="C1374" s="6" t="s">
        <v>11911</v>
      </c>
      <c r="D1374" s="6" t="s">
        <v>11912</v>
      </c>
      <c r="E1374" s="6" t="s">
        <v>1821</v>
      </c>
      <c r="F1374" s="6">
        <v>28472</v>
      </c>
      <c r="G1374" s="6">
        <v>9106413914</v>
      </c>
      <c r="H1374" s="6" t="s">
        <v>11911</v>
      </c>
      <c r="I1374" s="6" t="s">
        <v>16633</v>
      </c>
      <c r="K1374" s="6" t="s">
        <v>11913</v>
      </c>
      <c r="L1374" s="6" t="s">
        <v>8975</v>
      </c>
      <c r="N1374" s="6" t="s">
        <v>11017</v>
      </c>
      <c r="O1374" s="6">
        <f>MATCH(A1374, 'combined matches'!B$1:B$4986,0)</f>
        <v>1264</v>
      </c>
      <c r="P1374" s="6">
        <f t="shared" si="92"/>
        <v>0</v>
      </c>
      <c r="Q1374" s="6" t="b">
        <f t="shared" si="93"/>
        <v>0</v>
      </c>
      <c r="R1374" s="6" t="b">
        <f t="shared" si="94"/>
        <v>0</v>
      </c>
      <c r="S1374" s="6" t="b">
        <f t="shared" si="91"/>
        <v>0</v>
      </c>
      <c r="T1374" s="6" t="b">
        <f>IF(P1374=1, SUM(P$1:P1374))</f>
        <v>0</v>
      </c>
    </row>
    <row r="1375" spans="1:20" x14ac:dyDescent="0.2">
      <c r="A1375" s="6">
        <v>1406</v>
      </c>
      <c r="B1375" s="6" t="s">
        <v>11914</v>
      </c>
      <c r="C1375" s="6" t="s">
        <v>11915</v>
      </c>
      <c r="D1375" s="6" t="s">
        <v>11916</v>
      </c>
      <c r="E1375" s="6" t="s">
        <v>1821</v>
      </c>
      <c r="F1375" s="6">
        <v>28561</v>
      </c>
      <c r="G1375" s="6">
        <v>2526364960</v>
      </c>
      <c r="H1375" s="6" t="s">
        <v>11915</v>
      </c>
      <c r="I1375" s="6" t="s">
        <v>16634</v>
      </c>
      <c r="K1375" s="6" t="s">
        <v>11917</v>
      </c>
      <c r="L1375" s="6" t="s">
        <v>8975</v>
      </c>
      <c r="N1375" s="6" t="s">
        <v>11017</v>
      </c>
      <c r="O1375" s="6">
        <f>MATCH(A1375, 'combined matches'!B$1:B$4986,0)</f>
        <v>1265</v>
      </c>
      <c r="P1375" s="6">
        <f t="shared" si="92"/>
        <v>0</v>
      </c>
      <c r="Q1375" s="6" t="b">
        <f t="shared" si="93"/>
        <v>0</v>
      </c>
      <c r="R1375" s="6" t="b">
        <f t="shared" si="94"/>
        <v>0</v>
      </c>
      <c r="S1375" s="6" t="b">
        <f t="shared" si="91"/>
        <v>0</v>
      </c>
      <c r="T1375" s="6" t="b">
        <f>IF(P1375=1, SUM(P$1:P1375))</f>
        <v>0</v>
      </c>
    </row>
    <row r="1376" spans="1:20" x14ac:dyDescent="0.2">
      <c r="A1376" s="6">
        <v>1407</v>
      </c>
      <c r="B1376" s="6" t="s">
        <v>2303</v>
      </c>
      <c r="C1376" s="6" t="s">
        <v>11918</v>
      </c>
      <c r="D1376" s="6" t="s">
        <v>958</v>
      </c>
      <c r="E1376" s="6" t="s">
        <v>1821</v>
      </c>
      <c r="F1376" s="6">
        <v>28301</v>
      </c>
      <c r="G1376" s="6">
        <v>9104333700</v>
      </c>
      <c r="H1376" s="6" t="s">
        <v>11918</v>
      </c>
      <c r="I1376" s="6" t="s">
        <v>9523</v>
      </c>
      <c r="K1376" s="6" t="s">
        <v>11919</v>
      </c>
      <c r="L1376" s="6" t="s">
        <v>8975</v>
      </c>
      <c r="N1376" s="6" t="s">
        <v>11017</v>
      </c>
      <c r="O1376" s="6">
        <f>MATCH(A1376, 'combined matches'!B$1:B$4986,0)</f>
        <v>1266</v>
      </c>
      <c r="P1376" s="6">
        <f t="shared" si="92"/>
        <v>0</v>
      </c>
      <c r="Q1376" s="6" t="b">
        <f t="shared" si="93"/>
        <v>0</v>
      </c>
      <c r="R1376" s="6" t="b">
        <f t="shared" si="94"/>
        <v>0</v>
      </c>
      <c r="S1376" s="6" t="b">
        <f t="shared" si="91"/>
        <v>0</v>
      </c>
      <c r="T1376" s="6" t="b">
        <f>IF(P1376=1, SUM(P$1:P1376))</f>
        <v>0</v>
      </c>
    </row>
    <row r="1377" spans="1:20" x14ac:dyDescent="0.2">
      <c r="A1377" s="6">
        <v>1408</v>
      </c>
      <c r="B1377" s="6" t="s">
        <v>11920</v>
      </c>
      <c r="C1377" s="6" t="s">
        <v>11921</v>
      </c>
      <c r="D1377" s="6" t="s">
        <v>11922</v>
      </c>
      <c r="E1377" s="6" t="s">
        <v>1821</v>
      </c>
      <c r="F1377" s="6">
        <v>27954</v>
      </c>
      <c r="G1377" s="6">
        <v>2524755003</v>
      </c>
      <c r="H1377" s="6" t="s">
        <v>11921</v>
      </c>
      <c r="I1377" s="6" t="s">
        <v>16635</v>
      </c>
      <c r="K1377" s="6" t="s">
        <v>8727</v>
      </c>
      <c r="L1377" s="6" t="s">
        <v>8975</v>
      </c>
      <c r="N1377" s="6" t="s">
        <v>11017</v>
      </c>
      <c r="O1377" s="6">
        <f>MATCH(A1377, 'combined matches'!B$1:B$4986,0)</f>
        <v>1267</v>
      </c>
      <c r="P1377" s="6">
        <f t="shared" si="92"/>
        <v>0</v>
      </c>
      <c r="Q1377" s="6" t="b">
        <f t="shared" si="93"/>
        <v>0</v>
      </c>
      <c r="R1377" s="6" t="b">
        <f t="shared" si="94"/>
        <v>0</v>
      </c>
      <c r="S1377" s="6" t="b">
        <f t="shared" si="91"/>
        <v>0</v>
      </c>
      <c r="T1377" s="6" t="b">
        <f>IF(P1377=1, SUM(P$1:P1377))</f>
        <v>0</v>
      </c>
    </row>
    <row r="1378" spans="1:20" x14ac:dyDescent="0.2">
      <c r="A1378" s="6">
        <v>1409</v>
      </c>
      <c r="B1378" s="6" t="s">
        <v>5582</v>
      </c>
      <c r="C1378" s="6" t="s">
        <v>5583</v>
      </c>
      <c r="D1378" s="6" t="s">
        <v>5584</v>
      </c>
      <c r="E1378" s="6" t="s">
        <v>1821</v>
      </c>
      <c r="F1378" s="6">
        <v>27959</v>
      </c>
      <c r="G1378" s="6">
        <v>2524755003</v>
      </c>
      <c r="H1378" s="6" t="s">
        <v>7243</v>
      </c>
      <c r="I1378" s="6" t="s">
        <v>10524</v>
      </c>
      <c r="K1378" s="6" t="s">
        <v>8727</v>
      </c>
      <c r="L1378" s="6" t="s">
        <v>8975</v>
      </c>
      <c r="N1378" s="6" t="s">
        <v>8972</v>
      </c>
      <c r="O1378" s="6" t="e">
        <f>MATCH(A1378, 'combined matches'!B$1:B$4986,0)</f>
        <v>#N/A</v>
      </c>
      <c r="P1378" s="6">
        <f t="shared" si="92"/>
        <v>1</v>
      </c>
      <c r="Q1378" s="6">
        <f t="shared" si="93"/>
        <v>1</v>
      </c>
      <c r="R1378" s="6">
        <f t="shared" si="94"/>
        <v>0</v>
      </c>
      <c r="S1378" s="6" t="b">
        <f t="shared" si="91"/>
        <v>0</v>
      </c>
      <c r="T1378" s="6">
        <f>IF(P1378=1, SUM(P$1:P1378))</f>
        <v>152</v>
      </c>
    </row>
    <row r="1379" spans="1:20" x14ac:dyDescent="0.2">
      <c r="A1379" s="6">
        <v>1410</v>
      </c>
      <c r="B1379" s="6" t="s">
        <v>1826</v>
      </c>
      <c r="C1379" s="6" t="s">
        <v>1827</v>
      </c>
      <c r="D1379" s="6" t="s">
        <v>1828</v>
      </c>
      <c r="E1379" s="6" t="s">
        <v>1821</v>
      </c>
      <c r="F1379" s="6">
        <v>27936</v>
      </c>
      <c r="G1379" s="6">
        <v>2524759320</v>
      </c>
      <c r="H1379" s="6" t="s">
        <v>1827</v>
      </c>
      <c r="I1379" s="6" t="s">
        <v>9380</v>
      </c>
      <c r="K1379" s="6" t="s">
        <v>8727</v>
      </c>
      <c r="L1379" s="6" t="s">
        <v>8975</v>
      </c>
      <c r="N1379" s="6" t="s">
        <v>8972</v>
      </c>
      <c r="O1379" s="6">
        <f>MATCH(A1379, 'combined matches'!B$1:B$4986,0)</f>
        <v>1268</v>
      </c>
      <c r="P1379" s="6">
        <f t="shared" si="92"/>
        <v>0</v>
      </c>
      <c r="Q1379" s="6" t="b">
        <f t="shared" si="93"/>
        <v>0</v>
      </c>
      <c r="R1379" s="6" t="b">
        <f t="shared" si="94"/>
        <v>0</v>
      </c>
      <c r="S1379" s="6" t="b">
        <f t="shared" si="91"/>
        <v>0</v>
      </c>
      <c r="T1379" s="6" t="b">
        <f>IF(P1379=1, SUM(P$1:P1379))</f>
        <v>0</v>
      </c>
    </row>
    <row r="1380" spans="1:20" x14ac:dyDescent="0.2">
      <c r="A1380" s="6">
        <v>1411</v>
      </c>
      <c r="B1380" s="6" t="s">
        <v>11923</v>
      </c>
      <c r="C1380" s="6" t="s">
        <v>11924</v>
      </c>
      <c r="D1380" s="6" t="s">
        <v>1317</v>
      </c>
      <c r="E1380" s="6" t="s">
        <v>1821</v>
      </c>
      <c r="F1380" s="6">
        <v>27292</v>
      </c>
      <c r="G1380" s="6">
        <v>3362422349</v>
      </c>
      <c r="H1380" s="6" t="s">
        <v>11924</v>
      </c>
      <c r="I1380" s="6" t="s">
        <v>16636</v>
      </c>
      <c r="K1380" s="6" t="s">
        <v>11925</v>
      </c>
      <c r="L1380" s="6" t="s">
        <v>8975</v>
      </c>
      <c r="N1380" s="6" t="s">
        <v>11017</v>
      </c>
      <c r="O1380" s="6">
        <f>MATCH(A1380, 'combined matches'!B$1:B$4986,0)</f>
        <v>1269</v>
      </c>
      <c r="P1380" s="6">
        <f t="shared" si="92"/>
        <v>0</v>
      </c>
      <c r="Q1380" s="6" t="b">
        <f t="shared" si="93"/>
        <v>0</v>
      </c>
      <c r="R1380" s="6" t="b">
        <f t="shared" si="94"/>
        <v>0</v>
      </c>
      <c r="S1380" s="6" t="b">
        <f t="shared" si="91"/>
        <v>0</v>
      </c>
      <c r="T1380" s="6" t="b">
        <f>IF(P1380=1, SUM(P$1:P1380))</f>
        <v>0</v>
      </c>
    </row>
    <row r="1381" spans="1:20" x14ac:dyDescent="0.2">
      <c r="A1381" s="6">
        <v>1412</v>
      </c>
      <c r="B1381" s="6" t="s">
        <v>11926</v>
      </c>
      <c r="C1381" s="6" t="s">
        <v>11927</v>
      </c>
      <c r="D1381" s="6" t="s">
        <v>11929</v>
      </c>
      <c r="E1381" s="6" t="s">
        <v>1821</v>
      </c>
      <c r="F1381" s="6">
        <v>27028</v>
      </c>
      <c r="G1381" s="6">
        <v>3367536750</v>
      </c>
      <c r="H1381" s="6" t="s">
        <v>11928</v>
      </c>
      <c r="I1381" s="6" t="s">
        <v>16637</v>
      </c>
      <c r="K1381" s="6" t="s">
        <v>11930</v>
      </c>
      <c r="L1381" s="6" t="s">
        <v>8975</v>
      </c>
      <c r="N1381" s="6" t="s">
        <v>11017</v>
      </c>
      <c r="O1381" s="6">
        <f>MATCH(A1381, 'combined matches'!B$1:B$4986,0)</f>
        <v>1270</v>
      </c>
      <c r="P1381" s="6">
        <f t="shared" si="92"/>
        <v>0</v>
      </c>
      <c r="Q1381" s="6" t="b">
        <f t="shared" si="93"/>
        <v>0</v>
      </c>
      <c r="R1381" s="6" t="b">
        <f t="shared" si="94"/>
        <v>0</v>
      </c>
      <c r="S1381" s="6" t="b">
        <f t="shared" si="91"/>
        <v>0</v>
      </c>
      <c r="T1381" s="6" t="b">
        <f>IF(P1381=1, SUM(P$1:P1381))</f>
        <v>0</v>
      </c>
    </row>
    <row r="1382" spans="1:20" x14ac:dyDescent="0.2">
      <c r="A1382" s="6">
        <v>1413</v>
      </c>
      <c r="B1382" s="6" t="s">
        <v>11931</v>
      </c>
      <c r="C1382" s="6" t="s">
        <v>11932</v>
      </c>
      <c r="D1382" s="6" t="s">
        <v>11933</v>
      </c>
      <c r="E1382" s="6" t="s">
        <v>1821</v>
      </c>
      <c r="F1382" s="6">
        <v>28349</v>
      </c>
      <c r="G1382" s="6">
        <v>9102962130</v>
      </c>
      <c r="H1382" s="6" t="s">
        <v>11932</v>
      </c>
      <c r="I1382" s="6" t="s">
        <v>16638</v>
      </c>
      <c r="K1382" s="6" t="s">
        <v>11934</v>
      </c>
      <c r="L1382" s="6" t="s">
        <v>8975</v>
      </c>
      <c r="N1382" s="6" t="s">
        <v>11017</v>
      </c>
      <c r="O1382" s="6">
        <f>MATCH(A1382, 'combined matches'!B$1:B$4986,0)</f>
        <v>1271</v>
      </c>
      <c r="P1382" s="6">
        <f t="shared" si="92"/>
        <v>0</v>
      </c>
      <c r="Q1382" s="6" t="b">
        <f t="shared" si="93"/>
        <v>0</v>
      </c>
      <c r="R1382" s="6" t="b">
        <f t="shared" si="94"/>
        <v>0</v>
      </c>
      <c r="S1382" s="6" t="b">
        <f t="shared" si="91"/>
        <v>0</v>
      </c>
      <c r="T1382" s="6" t="b">
        <f>IF(P1382=1, SUM(P$1:P1382))</f>
        <v>0</v>
      </c>
    </row>
    <row r="1383" spans="1:20" x14ac:dyDescent="0.2">
      <c r="A1383" s="6">
        <v>1414</v>
      </c>
      <c r="B1383" s="6" t="s">
        <v>11935</v>
      </c>
      <c r="C1383" s="6" t="s">
        <v>11936</v>
      </c>
      <c r="D1383" s="6" t="s">
        <v>11937</v>
      </c>
      <c r="E1383" s="6" t="s">
        <v>1821</v>
      </c>
      <c r="F1383" s="6">
        <v>27701</v>
      </c>
      <c r="G1383" s="6">
        <v>9195607650</v>
      </c>
      <c r="H1383" s="6" t="s">
        <v>20931</v>
      </c>
      <c r="I1383" s="6" t="s">
        <v>16639</v>
      </c>
      <c r="K1383" s="6" t="s">
        <v>11938</v>
      </c>
      <c r="L1383" s="6" t="s">
        <v>8975</v>
      </c>
      <c r="N1383" s="6" t="s">
        <v>11017</v>
      </c>
      <c r="O1383" s="6">
        <f>MATCH(A1383, 'combined matches'!B$1:B$4986,0)</f>
        <v>1272</v>
      </c>
      <c r="P1383" s="6">
        <f t="shared" si="92"/>
        <v>0</v>
      </c>
      <c r="Q1383" s="6" t="b">
        <f t="shared" si="93"/>
        <v>0</v>
      </c>
      <c r="R1383" s="6" t="b">
        <f t="shared" si="94"/>
        <v>0</v>
      </c>
      <c r="S1383" s="6" t="b">
        <f t="shared" si="91"/>
        <v>0</v>
      </c>
      <c r="T1383" s="6" t="b">
        <f>IF(P1383=1, SUM(P$1:P1383))</f>
        <v>0</v>
      </c>
    </row>
    <row r="1384" spans="1:20" x14ac:dyDescent="0.2">
      <c r="A1384" s="6">
        <v>1415</v>
      </c>
      <c r="B1384" s="6" t="s">
        <v>11939</v>
      </c>
      <c r="C1384" s="6" t="s">
        <v>11940</v>
      </c>
      <c r="D1384" s="6" t="s">
        <v>11942</v>
      </c>
      <c r="E1384" s="6" t="s">
        <v>1821</v>
      </c>
      <c r="F1384" s="6">
        <v>27886</v>
      </c>
      <c r="G1384" s="6">
        <v>2526417511</v>
      </c>
      <c r="H1384" s="6" t="s">
        <v>11941</v>
      </c>
      <c r="I1384" s="6" t="s">
        <v>16640</v>
      </c>
      <c r="K1384" s="6" t="s">
        <v>8728</v>
      </c>
      <c r="L1384" s="6" t="s">
        <v>8975</v>
      </c>
      <c r="N1384" s="6" t="s">
        <v>11017</v>
      </c>
      <c r="O1384" s="6">
        <f>MATCH(A1384, 'combined matches'!B$1:B$4986,0)</f>
        <v>1273</v>
      </c>
      <c r="P1384" s="6">
        <f t="shared" si="92"/>
        <v>0</v>
      </c>
      <c r="Q1384" s="6" t="b">
        <f t="shared" si="93"/>
        <v>0</v>
      </c>
      <c r="R1384" s="6" t="b">
        <f t="shared" si="94"/>
        <v>0</v>
      </c>
      <c r="S1384" s="6" t="b">
        <f t="shared" si="91"/>
        <v>0</v>
      </c>
      <c r="T1384" s="6" t="b">
        <f>IF(P1384=1, SUM(P$1:P1384))</f>
        <v>0</v>
      </c>
    </row>
    <row r="1385" spans="1:20" x14ac:dyDescent="0.2">
      <c r="A1385" s="6">
        <v>1416</v>
      </c>
      <c r="B1385" s="6" t="s">
        <v>5585</v>
      </c>
      <c r="C1385" s="6" t="s">
        <v>1830</v>
      </c>
      <c r="D1385" s="6" t="s">
        <v>679</v>
      </c>
      <c r="E1385" s="6" t="s">
        <v>1821</v>
      </c>
      <c r="F1385" s="6">
        <v>27801</v>
      </c>
      <c r="G1385" s="6">
        <v>2529854100</v>
      </c>
      <c r="H1385" s="6" t="s">
        <v>7944</v>
      </c>
      <c r="I1385" s="6" t="s">
        <v>10525</v>
      </c>
      <c r="K1385" s="6" t="s">
        <v>8728</v>
      </c>
      <c r="L1385" s="6" t="s">
        <v>8975</v>
      </c>
      <c r="N1385" s="6" t="s">
        <v>8972</v>
      </c>
      <c r="O1385" s="6">
        <f>MATCH(A1385, 'combined matches'!B$1:B$4986,0)</f>
        <v>1274</v>
      </c>
      <c r="P1385" s="6">
        <f t="shared" si="92"/>
        <v>0</v>
      </c>
      <c r="Q1385" s="6" t="b">
        <f t="shared" si="93"/>
        <v>0</v>
      </c>
      <c r="R1385" s="6" t="b">
        <f t="shared" si="94"/>
        <v>0</v>
      </c>
      <c r="S1385" s="6" t="b">
        <f t="shared" si="91"/>
        <v>0</v>
      </c>
      <c r="T1385" s="6" t="b">
        <f>IF(P1385=1, SUM(P$1:P1385))</f>
        <v>0</v>
      </c>
    </row>
    <row r="1386" spans="1:20" x14ac:dyDescent="0.2">
      <c r="A1386" s="6">
        <v>1417</v>
      </c>
      <c r="B1386" s="6" t="s">
        <v>11944</v>
      </c>
      <c r="C1386" s="6" t="s">
        <v>11946</v>
      </c>
      <c r="D1386" s="6" t="s">
        <v>11948</v>
      </c>
      <c r="E1386" s="6" t="s">
        <v>1821</v>
      </c>
      <c r="F1386" s="6">
        <v>27101</v>
      </c>
      <c r="G1386" s="6">
        <v>3367033100</v>
      </c>
      <c r="H1386" s="6" t="s">
        <v>20932</v>
      </c>
      <c r="I1386" s="6" t="s">
        <v>20933</v>
      </c>
      <c r="K1386" s="6" t="s">
        <v>20934</v>
      </c>
      <c r="L1386" s="6" t="s">
        <v>8975</v>
      </c>
      <c r="N1386" s="6" t="s">
        <v>11017</v>
      </c>
      <c r="O1386" s="6">
        <f>MATCH(A1386, 'combined matches'!B$1:B$4986,0)</f>
        <v>1275</v>
      </c>
      <c r="P1386" s="6">
        <f t="shared" si="92"/>
        <v>0</v>
      </c>
      <c r="Q1386" s="6" t="b">
        <f t="shared" si="93"/>
        <v>0</v>
      </c>
      <c r="R1386" s="6" t="b">
        <f t="shared" si="94"/>
        <v>0</v>
      </c>
      <c r="S1386" s="6" t="b">
        <f t="shared" si="91"/>
        <v>0</v>
      </c>
      <c r="T1386" s="6" t="b">
        <f>IF(P1386=1, SUM(P$1:P1386))</f>
        <v>0</v>
      </c>
    </row>
    <row r="1387" spans="1:20" x14ac:dyDescent="0.2">
      <c r="A1387" s="6">
        <v>1418</v>
      </c>
      <c r="B1387" s="6" t="s">
        <v>1739</v>
      </c>
      <c r="C1387" s="6" t="s">
        <v>13159</v>
      </c>
      <c r="D1387" s="6" t="s">
        <v>13161</v>
      </c>
      <c r="E1387" s="6" t="s">
        <v>1821</v>
      </c>
      <c r="F1387" s="6">
        <v>27549</v>
      </c>
      <c r="G1387" s="6">
        <v>9194968111</v>
      </c>
      <c r="H1387" s="6" t="s">
        <v>20935</v>
      </c>
      <c r="I1387" s="6" t="s">
        <v>9349</v>
      </c>
      <c r="K1387" s="6" t="s">
        <v>13162</v>
      </c>
      <c r="L1387" s="6" t="s">
        <v>8975</v>
      </c>
      <c r="N1387" s="6" t="s">
        <v>11017</v>
      </c>
      <c r="O1387" s="6">
        <f>MATCH(A1387, 'combined matches'!B$1:B$4986,0)</f>
        <v>1276</v>
      </c>
      <c r="P1387" s="6">
        <f t="shared" si="92"/>
        <v>0</v>
      </c>
      <c r="Q1387" s="6" t="b">
        <f t="shared" si="93"/>
        <v>0</v>
      </c>
      <c r="R1387" s="6" t="b">
        <f t="shared" si="94"/>
        <v>0</v>
      </c>
      <c r="S1387" s="6" t="b">
        <f t="shared" si="91"/>
        <v>0</v>
      </c>
      <c r="T1387" s="6" t="b">
        <f>IF(P1387=1, SUM(P$1:P1387))</f>
        <v>0</v>
      </c>
    </row>
    <row r="1388" spans="1:20" x14ac:dyDescent="0.2">
      <c r="A1388" s="6">
        <v>1419</v>
      </c>
      <c r="B1388" s="6" t="s">
        <v>11950</v>
      </c>
      <c r="C1388" s="6" t="s">
        <v>11951</v>
      </c>
      <c r="D1388" s="6" t="s">
        <v>11952</v>
      </c>
      <c r="E1388" s="6" t="s">
        <v>1821</v>
      </c>
      <c r="F1388" s="6">
        <v>28052</v>
      </c>
      <c r="G1388" s="6">
        <v>7048535260</v>
      </c>
      <c r="H1388" s="6" t="s">
        <v>20936</v>
      </c>
      <c r="I1388" s="6" t="s">
        <v>16643</v>
      </c>
      <c r="K1388" s="6" t="s">
        <v>11953</v>
      </c>
      <c r="L1388" s="6" t="s">
        <v>8975</v>
      </c>
      <c r="N1388" s="6" t="s">
        <v>11017</v>
      </c>
      <c r="O1388" s="6">
        <f>MATCH(A1388, 'combined matches'!B$1:B$4986,0)</f>
        <v>1277</v>
      </c>
      <c r="P1388" s="6">
        <f t="shared" si="92"/>
        <v>0</v>
      </c>
      <c r="Q1388" s="6" t="b">
        <f t="shared" si="93"/>
        <v>0</v>
      </c>
      <c r="R1388" s="6" t="b">
        <f t="shared" si="94"/>
        <v>0</v>
      </c>
      <c r="S1388" s="6" t="b">
        <f t="shared" si="91"/>
        <v>0</v>
      </c>
      <c r="T1388" s="6" t="b">
        <f>IF(P1388=1, SUM(P$1:P1388))</f>
        <v>0</v>
      </c>
    </row>
    <row r="1389" spans="1:20" x14ac:dyDescent="0.2">
      <c r="A1389" s="6">
        <v>1420</v>
      </c>
      <c r="B1389" s="6" t="s">
        <v>11954</v>
      </c>
      <c r="C1389" s="6" t="s">
        <v>11955</v>
      </c>
      <c r="D1389" s="6" t="s">
        <v>11957</v>
      </c>
      <c r="E1389" s="6" t="s">
        <v>1821</v>
      </c>
      <c r="F1389" s="6">
        <v>28771</v>
      </c>
      <c r="G1389" s="6">
        <v>8284797900</v>
      </c>
      <c r="H1389" s="6" t="s">
        <v>11956</v>
      </c>
      <c r="I1389" s="6" t="s">
        <v>16647</v>
      </c>
      <c r="K1389" s="6" t="s">
        <v>11958</v>
      </c>
      <c r="L1389" s="6" t="s">
        <v>8975</v>
      </c>
      <c r="N1389" s="6" t="s">
        <v>11017</v>
      </c>
      <c r="O1389" s="6">
        <f>MATCH(A1389, 'combined matches'!B$1:B$4986,0)</f>
        <v>1278</v>
      </c>
      <c r="P1389" s="6">
        <f t="shared" si="92"/>
        <v>0</v>
      </c>
      <c r="Q1389" s="6" t="b">
        <f t="shared" si="93"/>
        <v>0</v>
      </c>
      <c r="R1389" s="6" t="b">
        <f t="shared" si="94"/>
        <v>0</v>
      </c>
      <c r="S1389" s="6" t="b">
        <f t="shared" si="91"/>
        <v>0</v>
      </c>
      <c r="T1389" s="6" t="b">
        <f>IF(P1389=1, SUM(P$1:P1389))</f>
        <v>0</v>
      </c>
    </row>
    <row r="1390" spans="1:20" x14ac:dyDescent="0.2">
      <c r="A1390" s="6">
        <v>1421</v>
      </c>
      <c r="B1390" s="6" t="s">
        <v>12103</v>
      </c>
      <c r="C1390" s="6" t="s">
        <v>1880</v>
      </c>
      <c r="D1390" s="6" t="s">
        <v>1615</v>
      </c>
      <c r="E1390" s="6" t="s">
        <v>1821</v>
      </c>
      <c r="F1390" s="6">
        <v>27565</v>
      </c>
      <c r="G1390" s="6">
        <v>9196932141</v>
      </c>
      <c r="H1390" s="6" t="s">
        <v>20937</v>
      </c>
      <c r="I1390" s="6" t="s">
        <v>16695</v>
      </c>
      <c r="K1390" s="6" t="s">
        <v>8729</v>
      </c>
      <c r="L1390" s="6" t="s">
        <v>8975</v>
      </c>
      <c r="N1390" s="6" t="s">
        <v>11017</v>
      </c>
      <c r="O1390" s="6">
        <f>MATCH(A1390, 'combined matches'!B$1:B$4986,0)</f>
        <v>1279</v>
      </c>
      <c r="P1390" s="6">
        <f t="shared" si="92"/>
        <v>0</v>
      </c>
      <c r="Q1390" s="6" t="b">
        <f t="shared" si="93"/>
        <v>0</v>
      </c>
      <c r="R1390" s="6" t="b">
        <f t="shared" si="94"/>
        <v>0</v>
      </c>
      <c r="S1390" s="6" t="b">
        <f t="shared" si="91"/>
        <v>0</v>
      </c>
      <c r="T1390" s="6" t="b">
        <f>IF(P1390=1, SUM(P$1:P1390))</f>
        <v>0</v>
      </c>
    </row>
    <row r="1391" spans="1:20" x14ac:dyDescent="0.2">
      <c r="A1391" s="6">
        <v>1422</v>
      </c>
      <c r="B1391" s="6" t="s">
        <v>1879</v>
      </c>
      <c r="C1391" s="6" t="s">
        <v>1880</v>
      </c>
      <c r="D1391" s="6" t="s">
        <v>1615</v>
      </c>
      <c r="E1391" s="6" t="s">
        <v>1821</v>
      </c>
      <c r="F1391" s="6">
        <v>27565</v>
      </c>
      <c r="G1391" s="6">
        <v>9196932141</v>
      </c>
      <c r="H1391" s="6" t="s">
        <v>7950</v>
      </c>
      <c r="I1391" s="6" t="s">
        <v>9390</v>
      </c>
      <c r="K1391" s="6" t="s">
        <v>8729</v>
      </c>
      <c r="L1391" s="6" t="s">
        <v>8975</v>
      </c>
      <c r="N1391" s="6" t="s">
        <v>8972</v>
      </c>
      <c r="O1391" s="6">
        <f>MATCH(A1391, 'combined matches'!B$1:B$4986,0)</f>
        <v>1280</v>
      </c>
      <c r="P1391" s="6">
        <f t="shared" si="92"/>
        <v>0</v>
      </c>
      <c r="Q1391" s="6" t="b">
        <f t="shared" si="93"/>
        <v>0</v>
      </c>
      <c r="R1391" s="6" t="b">
        <f t="shared" si="94"/>
        <v>0</v>
      </c>
      <c r="S1391" s="6" t="b">
        <f t="shared" si="91"/>
        <v>0</v>
      </c>
      <c r="T1391" s="6" t="b">
        <f>IF(P1391=1, SUM(P$1:P1391))</f>
        <v>0</v>
      </c>
    </row>
    <row r="1392" spans="1:20" x14ac:dyDescent="0.2">
      <c r="A1392" s="6">
        <v>1423</v>
      </c>
      <c r="B1392" s="6" t="s">
        <v>5586</v>
      </c>
      <c r="C1392" s="6" t="s">
        <v>1878</v>
      </c>
      <c r="D1392" s="6" t="s">
        <v>1472</v>
      </c>
      <c r="E1392" s="6" t="s">
        <v>1821</v>
      </c>
      <c r="F1392" s="6">
        <v>27536</v>
      </c>
      <c r="G1392" s="6">
        <v>2524927915</v>
      </c>
      <c r="H1392" s="6" t="s">
        <v>7949</v>
      </c>
      <c r="I1392" s="6" t="s">
        <v>10526</v>
      </c>
      <c r="K1392" s="6" t="s">
        <v>8729</v>
      </c>
      <c r="L1392" s="6" t="s">
        <v>8975</v>
      </c>
      <c r="N1392" s="6" t="s">
        <v>8972</v>
      </c>
      <c r="O1392" s="6">
        <f>MATCH(A1392, 'combined matches'!B$1:B$4986,0)</f>
        <v>1281</v>
      </c>
      <c r="P1392" s="6">
        <f t="shared" si="92"/>
        <v>0</v>
      </c>
      <c r="Q1392" s="6" t="b">
        <f t="shared" si="93"/>
        <v>0</v>
      </c>
      <c r="R1392" s="6" t="b">
        <f t="shared" si="94"/>
        <v>0</v>
      </c>
      <c r="S1392" s="6" t="b">
        <f t="shared" si="91"/>
        <v>0</v>
      </c>
      <c r="T1392" s="6" t="b">
        <f>IF(P1392=1, SUM(P$1:P1392))</f>
        <v>0</v>
      </c>
    </row>
    <row r="1393" spans="1:20" x14ac:dyDescent="0.2">
      <c r="A1393" s="6">
        <v>1424</v>
      </c>
      <c r="B1393" s="6" t="s">
        <v>13163</v>
      </c>
      <c r="C1393" s="6" t="s">
        <v>13164</v>
      </c>
      <c r="D1393" s="6" t="s">
        <v>13165</v>
      </c>
      <c r="E1393" s="6" t="s">
        <v>1821</v>
      </c>
      <c r="F1393" s="6">
        <v>28580</v>
      </c>
      <c r="G1393" s="6">
        <v>2527478181</v>
      </c>
      <c r="H1393" s="6" t="s">
        <v>20938</v>
      </c>
      <c r="I1393" s="6" t="s">
        <v>20939</v>
      </c>
      <c r="K1393" s="6" t="s">
        <v>20940</v>
      </c>
      <c r="L1393" s="6" t="s">
        <v>8975</v>
      </c>
      <c r="N1393" s="6" t="s">
        <v>11017</v>
      </c>
      <c r="O1393" s="6">
        <f>MATCH(A1393, 'combined matches'!B$1:B$4986,0)</f>
        <v>1282</v>
      </c>
      <c r="P1393" s="6">
        <f t="shared" si="92"/>
        <v>0</v>
      </c>
      <c r="Q1393" s="6" t="b">
        <f t="shared" si="93"/>
        <v>0</v>
      </c>
      <c r="R1393" s="6" t="b">
        <f t="shared" si="94"/>
        <v>0</v>
      </c>
      <c r="S1393" s="6" t="b">
        <f t="shared" si="91"/>
        <v>0</v>
      </c>
      <c r="T1393" s="6" t="b">
        <f>IF(P1393=1, SUM(P$1:P1393))</f>
        <v>0</v>
      </c>
    </row>
    <row r="1394" spans="1:20" x14ac:dyDescent="0.2">
      <c r="A1394" s="6">
        <v>1425</v>
      </c>
      <c r="B1394" s="6" t="s">
        <v>11959</v>
      </c>
      <c r="C1394" s="6" t="s">
        <v>11960</v>
      </c>
      <c r="D1394" s="6" t="s">
        <v>410</v>
      </c>
      <c r="E1394" s="6" t="s">
        <v>1821</v>
      </c>
      <c r="F1394" s="6">
        <v>27405</v>
      </c>
      <c r="G1394" s="6">
        <v>3366413288</v>
      </c>
      <c r="H1394" s="6" t="s">
        <v>11961</v>
      </c>
      <c r="I1394" s="6" t="s">
        <v>16648</v>
      </c>
      <c r="K1394" s="6" t="s">
        <v>8730</v>
      </c>
      <c r="L1394" s="6" t="s">
        <v>8975</v>
      </c>
      <c r="N1394" s="6" t="s">
        <v>11017</v>
      </c>
      <c r="O1394" s="6">
        <f>MATCH(A1394, 'combined matches'!B$1:B$4986,0)</f>
        <v>1283</v>
      </c>
      <c r="P1394" s="6">
        <f t="shared" si="92"/>
        <v>0</v>
      </c>
      <c r="Q1394" s="6" t="b">
        <f t="shared" si="93"/>
        <v>0</v>
      </c>
      <c r="R1394" s="6" t="b">
        <f t="shared" si="94"/>
        <v>0</v>
      </c>
      <c r="S1394" s="6" t="b">
        <f t="shared" si="91"/>
        <v>0</v>
      </c>
      <c r="T1394" s="6" t="b">
        <f>IF(P1394=1, SUM(P$1:P1394))</f>
        <v>0</v>
      </c>
    </row>
    <row r="1395" spans="1:20" x14ac:dyDescent="0.2">
      <c r="A1395" s="6">
        <v>1426</v>
      </c>
      <c r="B1395" s="6" t="s">
        <v>5587</v>
      </c>
      <c r="C1395" s="6" t="s">
        <v>1832</v>
      </c>
      <c r="D1395" s="6" t="s">
        <v>1833</v>
      </c>
      <c r="E1395" s="6" t="s">
        <v>1821</v>
      </c>
      <c r="F1395" s="6">
        <v>27260</v>
      </c>
      <c r="G1395" s="6">
        <v>3366413245</v>
      </c>
      <c r="H1395" s="6" t="s">
        <v>6675</v>
      </c>
      <c r="I1395" s="6" t="s">
        <v>10527</v>
      </c>
      <c r="K1395" s="6" t="s">
        <v>8730</v>
      </c>
      <c r="L1395" s="6" t="s">
        <v>8975</v>
      </c>
      <c r="N1395" s="6" t="s">
        <v>8972</v>
      </c>
      <c r="O1395" s="6">
        <f>MATCH(A1395, 'combined matches'!B$1:B$4986,0)</f>
        <v>1284</v>
      </c>
      <c r="P1395" s="6">
        <f t="shared" si="92"/>
        <v>0</v>
      </c>
      <c r="Q1395" s="6" t="b">
        <f t="shared" si="93"/>
        <v>0</v>
      </c>
      <c r="R1395" s="6" t="b">
        <f t="shared" si="94"/>
        <v>0</v>
      </c>
      <c r="S1395" s="6" t="b">
        <f t="shared" si="91"/>
        <v>0</v>
      </c>
      <c r="T1395" s="6" t="b">
        <f>IF(P1395=1, SUM(P$1:P1395))</f>
        <v>0</v>
      </c>
    </row>
    <row r="1396" spans="1:20" x14ac:dyDescent="0.2">
      <c r="A1396" s="6">
        <v>1427</v>
      </c>
      <c r="B1396" s="6" t="s">
        <v>11962</v>
      </c>
      <c r="C1396" s="6" t="s">
        <v>11963</v>
      </c>
      <c r="D1396" s="6" t="s">
        <v>635</v>
      </c>
      <c r="E1396" s="6" t="s">
        <v>1821</v>
      </c>
      <c r="F1396" s="6">
        <v>27839</v>
      </c>
      <c r="G1396" s="6">
        <v>2525835021</v>
      </c>
      <c r="H1396" s="6" t="s">
        <v>20941</v>
      </c>
      <c r="I1396" s="6" t="s">
        <v>16650</v>
      </c>
      <c r="K1396" s="6" t="s">
        <v>11964</v>
      </c>
      <c r="L1396" s="6" t="s">
        <v>8975</v>
      </c>
      <c r="N1396" s="6" t="s">
        <v>11017</v>
      </c>
      <c r="O1396" s="6">
        <f>MATCH(A1396, 'combined matches'!B$1:B$4986,0)</f>
        <v>1285</v>
      </c>
      <c r="P1396" s="6">
        <f t="shared" si="92"/>
        <v>0</v>
      </c>
      <c r="Q1396" s="6" t="b">
        <f t="shared" si="93"/>
        <v>0</v>
      </c>
      <c r="R1396" s="6" t="b">
        <f t="shared" si="94"/>
        <v>0</v>
      </c>
      <c r="S1396" s="6" t="b">
        <f t="shared" si="91"/>
        <v>0</v>
      </c>
      <c r="T1396" s="6" t="b">
        <f>IF(P1396=1, SUM(P$1:P1396))</f>
        <v>0</v>
      </c>
    </row>
    <row r="1397" spans="1:20" x14ac:dyDescent="0.2">
      <c r="A1397" s="6">
        <v>1428</v>
      </c>
      <c r="B1397" s="6" t="s">
        <v>11965</v>
      </c>
      <c r="C1397" s="6" t="s">
        <v>11966</v>
      </c>
      <c r="D1397" s="6" t="s">
        <v>11967</v>
      </c>
      <c r="E1397" s="6" t="s">
        <v>1821</v>
      </c>
      <c r="F1397" s="6">
        <v>27546</v>
      </c>
      <c r="G1397" s="6">
        <v>9108937550</v>
      </c>
      <c r="H1397" s="6" t="s">
        <v>11966</v>
      </c>
      <c r="I1397" s="6" t="s">
        <v>16651</v>
      </c>
      <c r="K1397" s="6" t="s">
        <v>11968</v>
      </c>
      <c r="L1397" s="6" t="s">
        <v>8975</v>
      </c>
      <c r="N1397" s="6" t="s">
        <v>11017</v>
      </c>
      <c r="O1397" s="6">
        <f>MATCH(A1397, 'combined matches'!B$1:B$4986,0)</f>
        <v>1286</v>
      </c>
      <c r="P1397" s="6">
        <f t="shared" si="92"/>
        <v>0</v>
      </c>
      <c r="Q1397" s="6" t="b">
        <f t="shared" si="93"/>
        <v>0</v>
      </c>
      <c r="R1397" s="6" t="b">
        <f t="shared" si="94"/>
        <v>0</v>
      </c>
      <c r="S1397" s="6" t="b">
        <f t="shared" si="91"/>
        <v>0</v>
      </c>
      <c r="T1397" s="6" t="b">
        <f>IF(P1397=1, SUM(P$1:P1397))</f>
        <v>0</v>
      </c>
    </row>
    <row r="1398" spans="1:20" x14ac:dyDescent="0.2">
      <c r="A1398" s="6">
        <v>1429</v>
      </c>
      <c r="B1398" s="6" t="s">
        <v>11970</v>
      </c>
      <c r="C1398" s="6" t="s">
        <v>11971</v>
      </c>
      <c r="D1398" s="6" t="s">
        <v>11973</v>
      </c>
      <c r="E1398" s="6" t="s">
        <v>1821</v>
      </c>
      <c r="F1398" s="6">
        <v>28721</v>
      </c>
      <c r="G1398" s="6">
        <v>8284526675</v>
      </c>
      <c r="H1398" s="6" t="s">
        <v>11972</v>
      </c>
      <c r="I1398" s="6" t="s">
        <v>20942</v>
      </c>
      <c r="K1398" s="6" t="s">
        <v>20943</v>
      </c>
      <c r="L1398" s="6" t="s">
        <v>8975</v>
      </c>
      <c r="N1398" s="6" t="s">
        <v>11017</v>
      </c>
      <c r="O1398" s="6">
        <f>MATCH(A1398, 'combined matches'!B$1:B$4986,0)</f>
        <v>1287</v>
      </c>
      <c r="P1398" s="6">
        <f t="shared" si="92"/>
        <v>0</v>
      </c>
      <c r="Q1398" s="6" t="b">
        <f t="shared" si="93"/>
        <v>0</v>
      </c>
      <c r="R1398" s="6" t="b">
        <f t="shared" si="94"/>
        <v>0</v>
      </c>
      <c r="S1398" s="6" t="b">
        <f t="shared" si="91"/>
        <v>0</v>
      </c>
      <c r="T1398" s="6" t="b">
        <f>IF(P1398=1, SUM(P$1:P1398))</f>
        <v>0</v>
      </c>
    </row>
    <row r="1399" spans="1:20" x14ac:dyDescent="0.2">
      <c r="A1399" s="6">
        <v>1430</v>
      </c>
      <c r="B1399" s="6" t="s">
        <v>2423</v>
      </c>
      <c r="C1399" s="6" t="s">
        <v>11975</v>
      </c>
      <c r="D1399" s="6" t="s">
        <v>2352</v>
      </c>
      <c r="E1399" s="6" t="s">
        <v>1821</v>
      </c>
      <c r="F1399" s="6">
        <v>28792</v>
      </c>
      <c r="G1399" s="6">
        <v>8286924223</v>
      </c>
      <c r="H1399" s="6" t="s">
        <v>11975</v>
      </c>
      <c r="I1399" s="6" t="s">
        <v>9563</v>
      </c>
      <c r="K1399" s="6" t="s">
        <v>11976</v>
      </c>
      <c r="L1399" s="6" t="s">
        <v>8975</v>
      </c>
      <c r="N1399" s="6" t="s">
        <v>11017</v>
      </c>
      <c r="O1399" s="6">
        <f>MATCH(A1399, 'combined matches'!B$1:B$4986,0)</f>
        <v>1288</v>
      </c>
      <c r="P1399" s="6">
        <f t="shared" si="92"/>
        <v>0</v>
      </c>
      <c r="Q1399" s="6" t="b">
        <f t="shared" si="93"/>
        <v>0</v>
      </c>
      <c r="R1399" s="6" t="b">
        <f t="shared" si="94"/>
        <v>0</v>
      </c>
      <c r="S1399" s="6" t="b">
        <f t="shared" si="91"/>
        <v>0</v>
      </c>
      <c r="T1399" s="6" t="b">
        <f>IF(P1399=1, SUM(P$1:P1399))</f>
        <v>0</v>
      </c>
    </row>
    <row r="1400" spans="1:20" x14ac:dyDescent="0.2">
      <c r="A1400" s="6">
        <v>1431</v>
      </c>
      <c r="B1400" s="6" t="s">
        <v>11977</v>
      </c>
      <c r="C1400" s="6" t="s">
        <v>11978</v>
      </c>
      <c r="D1400" s="6" t="s">
        <v>11979</v>
      </c>
      <c r="E1400" s="6" t="s">
        <v>1821</v>
      </c>
      <c r="F1400" s="6">
        <v>28376</v>
      </c>
      <c r="G1400" s="6">
        <v>9108753717</v>
      </c>
      <c r="H1400" s="6" t="s">
        <v>20944</v>
      </c>
      <c r="I1400" s="6" t="s">
        <v>16653</v>
      </c>
      <c r="K1400" s="6" t="s">
        <v>11980</v>
      </c>
      <c r="L1400" s="6" t="s">
        <v>8975</v>
      </c>
      <c r="N1400" s="6" t="s">
        <v>11017</v>
      </c>
      <c r="O1400" s="6">
        <f>MATCH(A1400, 'combined matches'!B$1:B$4986,0)</f>
        <v>1289</v>
      </c>
      <c r="P1400" s="6">
        <f t="shared" si="92"/>
        <v>0</v>
      </c>
      <c r="Q1400" s="6" t="b">
        <f t="shared" si="93"/>
        <v>0</v>
      </c>
      <c r="R1400" s="6" t="b">
        <f t="shared" si="94"/>
        <v>0</v>
      </c>
      <c r="S1400" s="6" t="b">
        <f t="shared" si="91"/>
        <v>0</v>
      </c>
      <c r="T1400" s="6" t="b">
        <f>IF(P1400=1, SUM(P$1:P1400))</f>
        <v>0</v>
      </c>
    </row>
    <row r="1401" spans="1:20" x14ac:dyDescent="0.2">
      <c r="A1401" s="6">
        <v>1432</v>
      </c>
      <c r="B1401" s="6" t="s">
        <v>11981</v>
      </c>
      <c r="C1401" s="6" t="s">
        <v>11982</v>
      </c>
      <c r="D1401" s="6" t="s">
        <v>11983</v>
      </c>
      <c r="E1401" s="6" t="s">
        <v>1821</v>
      </c>
      <c r="F1401" s="6">
        <v>27885</v>
      </c>
      <c r="G1401" s="6">
        <v>2529264387</v>
      </c>
      <c r="H1401" s="6" t="s">
        <v>20945</v>
      </c>
      <c r="I1401" s="6" t="s">
        <v>16654</v>
      </c>
      <c r="K1401" s="6" t="s">
        <v>11984</v>
      </c>
      <c r="L1401" s="6" t="s">
        <v>8975</v>
      </c>
      <c r="N1401" s="6" t="s">
        <v>11017</v>
      </c>
      <c r="O1401" s="6">
        <f>MATCH(A1401, 'combined matches'!B$1:B$4986,0)</f>
        <v>1290</v>
      </c>
      <c r="P1401" s="6">
        <f t="shared" si="92"/>
        <v>0</v>
      </c>
      <c r="Q1401" s="6" t="b">
        <f t="shared" si="93"/>
        <v>0</v>
      </c>
      <c r="R1401" s="6" t="b">
        <f t="shared" si="94"/>
        <v>0</v>
      </c>
      <c r="S1401" s="6" t="b">
        <f t="shared" si="91"/>
        <v>0</v>
      </c>
      <c r="T1401" s="6" t="b">
        <f>IF(P1401=1, SUM(P$1:P1401))</f>
        <v>0</v>
      </c>
    </row>
    <row r="1402" spans="1:20" x14ac:dyDescent="0.2">
      <c r="A1402" s="6">
        <v>1433</v>
      </c>
      <c r="B1402" s="6" t="s">
        <v>11985</v>
      </c>
      <c r="C1402" s="6" t="s">
        <v>11986</v>
      </c>
      <c r="D1402" s="6" t="s">
        <v>11987</v>
      </c>
      <c r="E1402" s="6" t="s">
        <v>1821</v>
      </c>
      <c r="F1402" s="6">
        <v>28625</v>
      </c>
      <c r="G1402" s="6">
        <v>7048785300</v>
      </c>
      <c r="H1402" s="6" t="s">
        <v>20946</v>
      </c>
      <c r="I1402" s="6" t="s">
        <v>16655</v>
      </c>
      <c r="K1402" s="6" t="s">
        <v>11988</v>
      </c>
      <c r="L1402" s="6" t="s">
        <v>8975</v>
      </c>
      <c r="N1402" s="6" t="s">
        <v>11017</v>
      </c>
      <c r="O1402" s="6">
        <f>MATCH(A1402, 'combined matches'!B$1:B$4986,0)</f>
        <v>1291</v>
      </c>
      <c r="P1402" s="6">
        <f t="shared" si="92"/>
        <v>0</v>
      </c>
      <c r="Q1402" s="6" t="b">
        <f t="shared" si="93"/>
        <v>0</v>
      </c>
      <c r="R1402" s="6" t="b">
        <f t="shared" si="94"/>
        <v>0</v>
      </c>
      <c r="S1402" s="6" t="b">
        <f t="shared" si="91"/>
        <v>0</v>
      </c>
      <c r="T1402" s="6" t="b">
        <f>IF(P1402=1, SUM(P$1:P1402))</f>
        <v>0</v>
      </c>
    </row>
    <row r="1403" spans="1:20" x14ac:dyDescent="0.2">
      <c r="A1403" s="6">
        <v>1434</v>
      </c>
      <c r="B1403" s="6" t="s">
        <v>1786</v>
      </c>
      <c r="C1403" s="6" t="s">
        <v>13331</v>
      </c>
      <c r="D1403" s="6" t="s">
        <v>13333</v>
      </c>
      <c r="E1403" s="6" t="s">
        <v>1821</v>
      </c>
      <c r="F1403" s="6">
        <v>28779</v>
      </c>
      <c r="G1403" s="6">
        <v>8285868994</v>
      </c>
      <c r="H1403" s="6" t="s">
        <v>20947</v>
      </c>
      <c r="I1403" s="6" t="s">
        <v>9367</v>
      </c>
      <c r="K1403" s="6" t="s">
        <v>13334</v>
      </c>
      <c r="L1403" s="6" t="s">
        <v>8975</v>
      </c>
      <c r="N1403" s="6" t="s">
        <v>11017</v>
      </c>
      <c r="O1403" s="6">
        <f>MATCH(A1403, 'combined matches'!B$1:B$4986,0)</f>
        <v>1292</v>
      </c>
      <c r="P1403" s="6">
        <f t="shared" si="92"/>
        <v>0</v>
      </c>
      <c r="Q1403" s="6" t="b">
        <f t="shared" si="93"/>
        <v>0</v>
      </c>
      <c r="R1403" s="6" t="b">
        <f t="shared" si="94"/>
        <v>0</v>
      </c>
      <c r="S1403" s="6" t="b">
        <f t="shared" si="91"/>
        <v>0</v>
      </c>
      <c r="T1403" s="6" t="b">
        <f>IF(P1403=1, SUM(P$1:P1403))</f>
        <v>0</v>
      </c>
    </row>
    <row r="1404" spans="1:20" x14ac:dyDescent="0.2">
      <c r="A1404" s="6">
        <v>1435</v>
      </c>
      <c r="B1404" s="6" t="s">
        <v>3655</v>
      </c>
      <c r="C1404" s="6" t="s">
        <v>11989</v>
      </c>
      <c r="D1404" s="6" t="s">
        <v>688</v>
      </c>
      <c r="E1404" s="6" t="s">
        <v>1821</v>
      </c>
      <c r="F1404" s="6">
        <v>27577</v>
      </c>
      <c r="G1404" s="6">
        <v>9199895200</v>
      </c>
      <c r="H1404" s="6" t="s">
        <v>20948</v>
      </c>
      <c r="I1404" s="6" t="s">
        <v>9852</v>
      </c>
      <c r="K1404" s="6" t="s">
        <v>11990</v>
      </c>
      <c r="L1404" s="6" t="s">
        <v>8975</v>
      </c>
      <c r="N1404" s="6" t="s">
        <v>11017</v>
      </c>
      <c r="O1404" s="6">
        <f>MATCH(A1404, 'combined matches'!B$1:B$4986,0)</f>
        <v>1293</v>
      </c>
      <c r="P1404" s="6">
        <f t="shared" si="92"/>
        <v>0</v>
      </c>
      <c r="Q1404" s="6" t="b">
        <f t="shared" si="93"/>
        <v>0</v>
      </c>
      <c r="R1404" s="6" t="b">
        <f t="shared" si="94"/>
        <v>0</v>
      </c>
      <c r="S1404" s="6" t="b">
        <f t="shared" si="91"/>
        <v>0</v>
      </c>
      <c r="T1404" s="6" t="b">
        <f>IF(P1404=1, SUM(P$1:P1404))</f>
        <v>0</v>
      </c>
    </row>
    <row r="1405" spans="1:20" x14ac:dyDescent="0.2">
      <c r="A1405" s="6">
        <v>1436</v>
      </c>
      <c r="B1405" s="6" t="s">
        <v>1769</v>
      </c>
      <c r="C1405" s="6" t="s">
        <v>13167</v>
      </c>
      <c r="D1405" s="6" t="s">
        <v>191</v>
      </c>
      <c r="E1405" s="6" t="s">
        <v>1821</v>
      </c>
      <c r="F1405" s="6">
        <v>28585</v>
      </c>
      <c r="G1405" s="6">
        <v>2524489111</v>
      </c>
      <c r="H1405" s="6" t="s">
        <v>20949</v>
      </c>
      <c r="I1405" s="6" t="s">
        <v>9360</v>
      </c>
      <c r="K1405" s="6" t="s">
        <v>13169</v>
      </c>
      <c r="L1405" s="6" t="s">
        <v>8975</v>
      </c>
      <c r="N1405" s="6" t="s">
        <v>11017</v>
      </c>
      <c r="O1405" s="6">
        <f>MATCH(A1405, 'combined matches'!B$1:B$4986,0)</f>
        <v>1294</v>
      </c>
      <c r="P1405" s="6">
        <f t="shared" si="92"/>
        <v>0</v>
      </c>
      <c r="Q1405" s="6" t="b">
        <f t="shared" si="93"/>
        <v>0</v>
      </c>
      <c r="R1405" s="6" t="b">
        <f t="shared" si="94"/>
        <v>0</v>
      </c>
      <c r="S1405" s="6" t="b">
        <f t="shared" si="91"/>
        <v>0</v>
      </c>
      <c r="T1405" s="6" t="b">
        <f>IF(P1405=1, SUM(P$1:P1405))</f>
        <v>0</v>
      </c>
    </row>
    <row r="1406" spans="1:20" x14ac:dyDescent="0.2">
      <c r="A1406" s="6">
        <v>1437</v>
      </c>
      <c r="B1406" s="6" t="s">
        <v>1616</v>
      </c>
      <c r="C1406" s="6" t="s">
        <v>13170</v>
      </c>
      <c r="D1406" s="6" t="s">
        <v>11681</v>
      </c>
      <c r="E1406" s="6" t="s">
        <v>1821</v>
      </c>
      <c r="F1406" s="6">
        <v>27331</v>
      </c>
      <c r="G1406" s="6">
        <v>9197184641</v>
      </c>
      <c r="H1406" s="6" t="s">
        <v>20950</v>
      </c>
      <c r="I1406" s="6" t="s">
        <v>9302</v>
      </c>
      <c r="K1406" s="6" t="s">
        <v>13171</v>
      </c>
      <c r="L1406" s="6" t="s">
        <v>8975</v>
      </c>
      <c r="N1406" s="6" t="s">
        <v>11017</v>
      </c>
      <c r="O1406" s="6">
        <f>MATCH(A1406, 'combined matches'!B$1:B$4986,0)</f>
        <v>1295</v>
      </c>
      <c r="P1406" s="6">
        <f t="shared" si="92"/>
        <v>0</v>
      </c>
      <c r="Q1406" s="6" t="b">
        <f t="shared" si="93"/>
        <v>0</v>
      </c>
      <c r="R1406" s="6" t="b">
        <f t="shared" si="94"/>
        <v>0</v>
      </c>
      <c r="S1406" s="6" t="b">
        <f t="shared" si="91"/>
        <v>0</v>
      </c>
      <c r="T1406" s="6" t="b">
        <f>IF(P1406=1, SUM(P$1:P1406))</f>
        <v>0</v>
      </c>
    </row>
    <row r="1407" spans="1:20" x14ac:dyDescent="0.2">
      <c r="A1407" s="6">
        <v>1438</v>
      </c>
      <c r="B1407" s="6" t="s">
        <v>11991</v>
      </c>
      <c r="C1407" s="6" t="s">
        <v>11992</v>
      </c>
      <c r="D1407" s="6" t="s">
        <v>11993</v>
      </c>
      <c r="E1407" s="6" t="s">
        <v>1821</v>
      </c>
      <c r="F1407" s="6">
        <v>28502</v>
      </c>
      <c r="G1407" s="6">
        <v>2525264212</v>
      </c>
      <c r="H1407" s="6" t="s">
        <v>20951</v>
      </c>
      <c r="I1407" s="6" t="s">
        <v>16656</v>
      </c>
      <c r="K1407" s="6" t="s">
        <v>11994</v>
      </c>
      <c r="L1407" s="6" t="s">
        <v>8975</v>
      </c>
      <c r="N1407" s="6" t="s">
        <v>11017</v>
      </c>
      <c r="O1407" s="6">
        <f>MATCH(A1407, 'combined matches'!B$1:B$4986,0)</f>
        <v>1296</v>
      </c>
      <c r="P1407" s="6">
        <f t="shared" si="92"/>
        <v>0</v>
      </c>
      <c r="Q1407" s="6" t="b">
        <f t="shared" si="93"/>
        <v>0</v>
      </c>
      <c r="R1407" s="6" t="b">
        <f t="shared" si="94"/>
        <v>0</v>
      </c>
      <c r="S1407" s="6" t="b">
        <f t="shared" si="91"/>
        <v>0</v>
      </c>
      <c r="T1407" s="6" t="b">
        <f>IF(P1407=1, SUM(P$1:P1407))</f>
        <v>0</v>
      </c>
    </row>
    <row r="1408" spans="1:20" x14ac:dyDescent="0.2">
      <c r="A1408" s="6">
        <v>1439</v>
      </c>
      <c r="B1408" s="6" t="s">
        <v>1747</v>
      </c>
      <c r="C1408" s="6" t="s">
        <v>13336</v>
      </c>
      <c r="D1408" s="6" t="s">
        <v>13337</v>
      </c>
      <c r="E1408" s="6" t="s">
        <v>1821</v>
      </c>
      <c r="F1408" s="6">
        <v>28092</v>
      </c>
      <c r="G1408" s="6">
        <v>7047353001</v>
      </c>
      <c r="H1408" s="6" t="s">
        <v>20952</v>
      </c>
      <c r="I1408" s="6" t="s">
        <v>9352</v>
      </c>
      <c r="K1408" s="6" t="s">
        <v>13338</v>
      </c>
      <c r="L1408" s="6" t="s">
        <v>8975</v>
      </c>
      <c r="N1408" s="6" t="s">
        <v>11017</v>
      </c>
      <c r="O1408" s="6">
        <f>MATCH(A1408, 'combined matches'!B$1:B$4986,0)</f>
        <v>1297</v>
      </c>
      <c r="P1408" s="6">
        <f t="shared" si="92"/>
        <v>0</v>
      </c>
      <c r="Q1408" s="6" t="b">
        <f t="shared" si="93"/>
        <v>0</v>
      </c>
      <c r="R1408" s="6" t="b">
        <f t="shared" si="94"/>
        <v>0</v>
      </c>
      <c r="S1408" s="6" t="b">
        <f t="shared" si="91"/>
        <v>0</v>
      </c>
      <c r="T1408" s="6" t="b">
        <f>IF(P1408=1, SUM(P$1:P1408))</f>
        <v>0</v>
      </c>
    </row>
    <row r="1409" spans="1:20" x14ac:dyDescent="0.2">
      <c r="A1409" s="6">
        <v>1440</v>
      </c>
      <c r="B1409" s="6" t="s">
        <v>2052</v>
      </c>
      <c r="C1409" s="6" t="s">
        <v>13172</v>
      </c>
      <c r="D1409" s="6" t="s">
        <v>691</v>
      </c>
      <c r="E1409" s="6" t="s">
        <v>1821</v>
      </c>
      <c r="F1409" s="6">
        <v>28734</v>
      </c>
      <c r="G1409" s="6">
        <v>8283492081</v>
      </c>
      <c r="H1409" s="6" t="s">
        <v>20953</v>
      </c>
      <c r="I1409" s="6" t="s">
        <v>9447</v>
      </c>
      <c r="K1409" s="6" t="s">
        <v>8731</v>
      </c>
      <c r="L1409" s="6" t="s">
        <v>8975</v>
      </c>
      <c r="N1409" s="6" t="s">
        <v>11017</v>
      </c>
      <c r="O1409" s="6">
        <f>MATCH(A1409, 'combined matches'!B$1:B$4986,0)</f>
        <v>1298</v>
      </c>
      <c r="P1409" s="6">
        <f t="shared" si="92"/>
        <v>0</v>
      </c>
      <c r="Q1409" s="6" t="b">
        <f t="shared" si="93"/>
        <v>0</v>
      </c>
      <c r="R1409" s="6" t="b">
        <f t="shared" si="94"/>
        <v>0</v>
      </c>
      <c r="S1409" s="6" t="b">
        <f t="shared" ref="S1409:S1472" si="95">IF(Q1409=0, IF(K1409=K1410, 0,1))</f>
        <v>0</v>
      </c>
      <c r="T1409" s="6" t="b">
        <f>IF(P1409=1, SUM(P$1:P1409))</f>
        <v>0</v>
      </c>
    </row>
    <row r="1410" spans="1:20" x14ac:dyDescent="0.2">
      <c r="A1410" s="6">
        <v>1441</v>
      </c>
      <c r="B1410" s="6" t="s">
        <v>5588</v>
      </c>
      <c r="C1410" s="6" t="s">
        <v>1835</v>
      </c>
      <c r="D1410" s="6" t="s">
        <v>1836</v>
      </c>
      <c r="E1410" s="6" t="s">
        <v>1821</v>
      </c>
      <c r="F1410" s="6">
        <v>28741</v>
      </c>
      <c r="G1410" s="6">
        <v>8283492081</v>
      </c>
      <c r="H1410" s="6" t="s">
        <v>6676</v>
      </c>
      <c r="I1410" s="6" t="s">
        <v>10528</v>
      </c>
      <c r="K1410" s="6" t="s">
        <v>8731</v>
      </c>
      <c r="L1410" s="6" t="s">
        <v>8975</v>
      </c>
      <c r="N1410" s="6" t="s">
        <v>8972</v>
      </c>
      <c r="O1410" s="6">
        <f>MATCH(A1410, 'combined matches'!B$1:B$4986,0)</f>
        <v>1299</v>
      </c>
      <c r="P1410" s="6">
        <f t="shared" si="92"/>
        <v>0</v>
      </c>
      <c r="Q1410" s="6" t="b">
        <f t="shared" si="93"/>
        <v>0</v>
      </c>
      <c r="R1410" s="6" t="b">
        <f t="shared" si="94"/>
        <v>0</v>
      </c>
      <c r="S1410" s="6" t="b">
        <f t="shared" si="95"/>
        <v>0</v>
      </c>
      <c r="T1410" s="6" t="b">
        <f>IF(P1410=1, SUM(P$1:P1410))</f>
        <v>0</v>
      </c>
    </row>
    <row r="1411" spans="1:20" x14ac:dyDescent="0.2">
      <c r="A1411" s="6">
        <v>1442</v>
      </c>
      <c r="B1411" s="6" t="s">
        <v>1695</v>
      </c>
      <c r="C1411" s="6" t="s">
        <v>11995</v>
      </c>
      <c r="D1411" s="6" t="s">
        <v>3006</v>
      </c>
      <c r="E1411" s="6" t="s">
        <v>1821</v>
      </c>
      <c r="F1411" s="6">
        <v>28753</v>
      </c>
      <c r="G1411" s="6">
        <v>8286493531</v>
      </c>
      <c r="H1411" s="6" t="s">
        <v>11996</v>
      </c>
      <c r="I1411" s="6" t="s">
        <v>9333</v>
      </c>
      <c r="K1411" s="6" t="s">
        <v>11997</v>
      </c>
      <c r="L1411" s="6" t="s">
        <v>8975</v>
      </c>
      <c r="N1411" s="6" t="s">
        <v>11017</v>
      </c>
      <c r="O1411" s="6">
        <f>MATCH(A1411, 'combined matches'!B$1:B$4986,0)</f>
        <v>1300</v>
      </c>
      <c r="P1411" s="6">
        <f t="shared" ref="P1411:P1474" si="96">IF(ISNA(O1411),1,0)</f>
        <v>0</v>
      </c>
      <c r="Q1411" s="6" t="b">
        <f t="shared" ref="Q1411:Q1474" si="97">IF(P1411=1,IF(N1411="service site", 1, 0))</f>
        <v>0</v>
      </c>
      <c r="R1411" s="6" t="b">
        <f t="shared" ref="R1411:R1474" si="98">IF(Q1411=1,IF(J1412=J1411,0,IF(J1410=J1411,0,1)))</f>
        <v>0</v>
      </c>
      <c r="S1411" s="6" t="b">
        <f t="shared" si="95"/>
        <v>0</v>
      </c>
      <c r="T1411" s="6" t="b">
        <f>IF(P1411=1, SUM(P$1:P1411))</f>
        <v>0</v>
      </c>
    </row>
    <row r="1412" spans="1:20" x14ac:dyDescent="0.2">
      <c r="A1412" s="6">
        <v>1443</v>
      </c>
      <c r="B1412" s="6" t="s">
        <v>12104</v>
      </c>
      <c r="C1412" s="6" t="s">
        <v>12105</v>
      </c>
      <c r="D1412" s="6" t="s">
        <v>59</v>
      </c>
      <c r="E1412" s="6" t="s">
        <v>1821</v>
      </c>
      <c r="F1412" s="6">
        <v>27962</v>
      </c>
      <c r="G1412" s="6">
        <v>2527913101</v>
      </c>
      <c r="H1412" s="6" t="s">
        <v>12106</v>
      </c>
      <c r="I1412" s="6" t="s">
        <v>16697</v>
      </c>
      <c r="K1412" s="6" t="s">
        <v>8732</v>
      </c>
      <c r="L1412" s="6" t="s">
        <v>8975</v>
      </c>
      <c r="N1412" s="6" t="s">
        <v>11017</v>
      </c>
      <c r="O1412" s="6">
        <f>MATCH(A1412, 'combined matches'!B$1:B$4986,0)</f>
        <v>1301</v>
      </c>
      <c r="P1412" s="6">
        <f t="shared" si="96"/>
        <v>0</v>
      </c>
      <c r="Q1412" s="6" t="b">
        <f t="shared" si="97"/>
        <v>0</v>
      </c>
      <c r="R1412" s="6" t="b">
        <f t="shared" si="98"/>
        <v>0</v>
      </c>
      <c r="S1412" s="6" t="b">
        <f t="shared" si="95"/>
        <v>0</v>
      </c>
      <c r="T1412" s="6" t="b">
        <f>IF(P1412=1, SUM(P$1:P1412))</f>
        <v>0</v>
      </c>
    </row>
    <row r="1413" spans="1:20" x14ac:dyDescent="0.2">
      <c r="A1413" s="6">
        <v>1444</v>
      </c>
      <c r="B1413" s="6" t="s">
        <v>1881</v>
      </c>
      <c r="C1413" s="6" t="s">
        <v>1882</v>
      </c>
      <c r="D1413" s="6" t="s">
        <v>1883</v>
      </c>
      <c r="E1413" s="6" t="s">
        <v>1821</v>
      </c>
      <c r="F1413" s="6">
        <v>27892</v>
      </c>
      <c r="G1413" s="6">
        <v>2527933023</v>
      </c>
      <c r="H1413" s="6" t="s">
        <v>6682</v>
      </c>
      <c r="I1413" s="6" t="s">
        <v>9391</v>
      </c>
      <c r="K1413" s="6" t="s">
        <v>8732</v>
      </c>
      <c r="L1413" s="6" t="s">
        <v>8975</v>
      </c>
      <c r="N1413" s="6" t="s">
        <v>8972</v>
      </c>
      <c r="O1413" s="6">
        <f>MATCH(A1413, 'combined matches'!B$1:B$4986,0)</f>
        <v>1302</v>
      </c>
      <c r="P1413" s="6">
        <f t="shared" si="96"/>
        <v>0</v>
      </c>
      <c r="Q1413" s="6" t="b">
        <f t="shared" si="97"/>
        <v>0</v>
      </c>
      <c r="R1413" s="6" t="b">
        <f t="shared" si="98"/>
        <v>0</v>
      </c>
      <c r="S1413" s="6" t="b">
        <f t="shared" si="95"/>
        <v>0</v>
      </c>
      <c r="T1413" s="6" t="b">
        <f>IF(P1413=1, SUM(P$1:P1413))</f>
        <v>0</v>
      </c>
    </row>
    <row r="1414" spans="1:20" x14ac:dyDescent="0.2">
      <c r="A1414" s="6">
        <v>1445</v>
      </c>
      <c r="B1414" s="6" t="s">
        <v>1884</v>
      </c>
      <c r="C1414" s="6" t="s">
        <v>1885</v>
      </c>
      <c r="D1414" s="6" t="s">
        <v>519</v>
      </c>
      <c r="E1414" s="6" t="s">
        <v>1821</v>
      </c>
      <c r="F1414" s="6">
        <v>27925</v>
      </c>
      <c r="G1414" s="6">
        <v>2527933023</v>
      </c>
      <c r="H1414" s="6" t="s">
        <v>7951</v>
      </c>
      <c r="I1414" s="6" t="s">
        <v>9392</v>
      </c>
      <c r="K1414" s="6" t="s">
        <v>8732</v>
      </c>
      <c r="L1414" s="6" t="s">
        <v>8975</v>
      </c>
      <c r="N1414" s="6" t="s">
        <v>8972</v>
      </c>
      <c r="O1414" s="6">
        <f>MATCH(A1414, 'combined matches'!B$1:B$4986,0)</f>
        <v>1303</v>
      </c>
      <c r="P1414" s="6">
        <f t="shared" si="96"/>
        <v>0</v>
      </c>
      <c r="Q1414" s="6" t="b">
        <f t="shared" si="97"/>
        <v>0</v>
      </c>
      <c r="R1414" s="6" t="b">
        <f t="shared" si="98"/>
        <v>0</v>
      </c>
      <c r="S1414" s="6" t="b">
        <f t="shared" si="95"/>
        <v>0</v>
      </c>
      <c r="T1414" s="6" t="b">
        <f>IF(P1414=1, SUM(P$1:P1414))</f>
        <v>0</v>
      </c>
    </row>
    <row r="1415" spans="1:20" x14ac:dyDescent="0.2">
      <c r="A1415" s="6">
        <v>1446</v>
      </c>
      <c r="B1415" s="6" t="s">
        <v>11999</v>
      </c>
      <c r="C1415" s="6" t="s">
        <v>12000</v>
      </c>
      <c r="D1415" s="6" t="s">
        <v>1820</v>
      </c>
      <c r="E1415" s="6" t="s">
        <v>1821</v>
      </c>
      <c r="F1415" s="6">
        <v>28211</v>
      </c>
      <c r="G1415" s="6">
        <v>7043366400</v>
      </c>
      <c r="H1415" s="6" t="s">
        <v>20954</v>
      </c>
      <c r="I1415" s="6" t="s">
        <v>20955</v>
      </c>
      <c r="K1415" s="6" t="s">
        <v>20956</v>
      </c>
      <c r="L1415" s="6" t="s">
        <v>8975</v>
      </c>
      <c r="N1415" s="6" t="s">
        <v>11017</v>
      </c>
      <c r="O1415" s="6">
        <f>MATCH(A1415, 'combined matches'!B$1:B$4986,0)</f>
        <v>1304</v>
      </c>
      <c r="P1415" s="6">
        <f t="shared" si="96"/>
        <v>0</v>
      </c>
      <c r="Q1415" s="6" t="b">
        <f t="shared" si="97"/>
        <v>0</v>
      </c>
      <c r="R1415" s="6" t="b">
        <f t="shared" si="98"/>
        <v>0</v>
      </c>
      <c r="S1415" s="6" t="b">
        <f t="shared" si="95"/>
        <v>0</v>
      </c>
      <c r="T1415" s="6" t="b">
        <f>IF(P1415=1, SUM(P$1:P1415))</f>
        <v>0</v>
      </c>
    </row>
    <row r="1416" spans="1:20" x14ac:dyDescent="0.2">
      <c r="A1416" s="6">
        <v>1447</v>
      </c>
      <c r="B1416" s="6" t="s">
        <v>1648</v>
      </c>
      <c r="C1416" s="6" t="s">
        <v>13173</v>
      </c>
      <c r="D1416" s="6" t="s">
        <v>205</v>
      </c>
      <c r="E1416" s="6" t="s">
        <v>1821</v>
      </c>
      <c r="F1416" s="6">
        <v>27371</v>
      </c>
      <c r="G1416" s="6">
        <v>9105721393</v>
      </c>
      <c r="H1416" s="6" t="s">
        <v>20957</v>
      </c>
      <c r="I1416" s="6" t="s">
        <v>9315</v>
      </c>
      <c r="K1416" s="6" t="s">
        <v>13175</v>
      </c>
      <c r="L1416" s="6" t="s">
        <v>8975</v>
      </c>
      <c r="N1416" s="6" t="s">
        <v>11017</v>
      </c>
      <c r="O1416" s="6">
        <f>MATCH(A1416, 'combined matches'!B$1:B$4986,0)</f>
        <v>1305</v>
      </c>
      <c r="P1416" s="6">
        <f t="shared" si="96"/>
        <v>0</v>
      </c>
      <c r="Q1416" s="6" t="b">
        <f t="shared" si="97"/>
        <v>0</v>
      </c>
      <c r="R1416" s="6" t="b">
        <f t="shared" si="98"/>
        <v>0</v>
      </c>
      <c r="S1416" s="6" t="b">
        <f t="shared" si="95"/>
        <v>0</v>
      </c>
      <c r="T1416" s="6" t="b">
        <f>IF(P1416=1, SUM(P$1:P1416))</f>
        <v>0</v>
      </c>
    </row>
    <row r="1417" spans="1:20" x14ac:dyDescent="0.2">
      <c r="A1417" s="6">
        <v>1448</v>
      </c>
      <c r="B1417" s="6" t="s">
        <v>12003</v>
      </c>
      <c r="C1417" s="6" t="s">
        <v>12004</v>
      </c>
      <c r="D1417" s="6" t="s">
        <v>2224</v>
      </c>
      <c r="E1417" s="6" t="s">
        <v>1821</v>
      </c>
      <c r="F1417" s="6">
        <v>27856</v>
      </c>
      <c r="G1417" s="6">
        <v>2524599819</v>
      </c>
      <c r="H1417" s="6" t="s">
        <v>20958</v>
      </c>
      <c r="I1417" s="6" t="s">
        <v>20959</v>
      </c>
      <c r="K1417" s="6" t="s">
        <v>8733</v>
      </c>
      <c r="L1417" s="6" t="s">
        <v>8975</v>
      </c>
      <c r="N1417" s="6" t="s">
        <v>11017</v>
      </c>
      <c r="O1417" s="6">
        <f>MATCH(A1417, 'combined matches'!B$1:B$4986,0)</f>
        <v>1306</v>
      </c>
      <c r="P1417" s="6">
        <f t="shared" si="96"/>
        <v>0</v>
      </c>
      <c r="Q1417" s="6" t="b">
        <f t="shared" si="97"/>
        <v>0</v>
      </c>
      <c r="R1417" s="6" t="b">
        <f t="shared" si="98"/>
        <v>0</v>
      </c>
      <c r="S1417" s="6" t="b">
        <f t="shared" si="95"/>
        <v>0</v>
      </c>
      <c r="T1417" s="6" t="b">
        <f>IF(P1417=1, SUM(P$1:P1417))</f>
        <v>0</v>
      </c>
    </row>
    <row r="1418" spans="1:20" x14ac:dyDescent="0.2">
      <c r="A1418" s="6">
        <v>1449</v>
      </c>
      <c r="B1418" s="6" t="s">
        <v>5589</v>
      </c>
      <c r="C1418" s="6" t="s">
        <v>1838</v>
      </c>
      <c r="D1418" s="6" t="s">
        <v>679</v>
      </c>
      <c r="E1418" s="6" t="s">
        <v>1821</v>
      </c>
      <c r="F1418" s="6">
        <v>27804</v>
      </c>
      <c r="G1418" s="6">
        <v>2524460027</v>
      </c>
      <c r="H1418" s="6" t="s">
        <v>6677</v>
      </c>
      <c r="I1418" s="6" t="s">
        <v>10529</v>
      </c>
      <c r="K1418" s="6" t="s">
        <v>8733</v>
      </c>
      <c r="L1418" s="6" t="s">
        <v>8975</v>
      </c>
      <c r="N1418" s="6" t="s">
        <v>8972</v>
      </c>
      <c r="O1418" s="6">
        <f>MATCH(A1418, 'combined matches'!B$1:B$4986,0)</f>
        <v>1307</v>
      </c>
      <c r="P1418" s="6">
        <f t="shared" si="96"/>
        <v>0</v>
      </c>
      <c r="Q1418" s="6" t="b">
        <f t="shared" si="97"/>
        <v>0</v>
      </c>
      <c r="R1418" s="6" t="b">
        <f t="shared" si="98"/>
        <v>0</v>
      </c>
      <c r="S1418" s="6" t="b">
        <f t="shared" si="95"/>
        <v>0</v>
      </c>
      <c r="T1418" s="6" t="b">
        <f>IF(P1418=1, SUM(P$1:P1418))</f>
        <v>0</v>
      </c>
    </row>
    <row r="1419" spans="1:20" x14ac:dyDescent="0.2">
      <c r="A1419" s="6">
        <v>1450</v>
      </c>
      <c r="B1419" s="6" t="s">
        <v>12006</v>
      </c>
      <c r="C1419" s="6" t="s">
        <v>12007</v>
      </c>
      <c r="D1419" s="6" t="s">
        <v>443</v>
      </c>
      <c r="E1419" s="6" t="s">
        <v>1821</v>
      </c>
      <c r="F1419" s="6">
        <v>28401</v>
      </c>
      <c r="G1419" s="6">
        <v>9107986500</v>
      </c>
      <c r="H1419" s="6" t="s">
        <v>20960</v>
      </c>
      <c r="I1419" s="6" t="s">
        <v>16664</v>
      </c>
      <c r="K1419" s="6" t="s">
        <v>12009</v>
      </c>
      <c r="L1419" s="6" t="s">
        <v>8975</v>
      </c>
      <c r="N1419" s="6" t="s">
        <v>11017</v>
      </c>
      <c r="O1419" s="6">
        <f>MATCH(A1419, 'combined matches'!B$1:B$4986,0)</f>
        <v>1308</v>
      </c>
      <c r="P1419" s="6">
        <f t="shared" si="96"/>
        <v>0</v>
      </c>
      <c r="Q1419" s="6" t="b">
        <f t="shared" si="97"/>
        <v>0</v>
      </c>
      <c r="R1419" s="6" t="b">
        <f t="shared" si="98"/>
        <v>0</v>
      </c>
      <c r="S1419" s="6" t="b">
        <f t="shared" si="95"/>
        <v>0</v>
      </c>
      <c r="T1419" s="6" t="b">
        <f>IF(P1419=1, SUM(P$1:P1419))</f>
        <v>0</v>
      </c>
    </row>
    <row r="1420" spans="1:20" x14ac:dyDescent="0.2">
      <c r="A1420" s="6">
        <v>1451</v>
      </c>
      <c r="B1420" s="6" t="s">
        <v>12010</v>
      </c>
      <c r="C1420" s="6" t="s">
        <v>12011</v>
      </c>
      <c r="D1420" s="6" t="s">
        <v>1305</v>
      </c>
      <c r="E1420" s="6" t="s">
        <v>1821</v>
      </c>
      <c r="F1420" s="6">
        <v>27845</v>
      </c>
      <c r="G1420" s="6">
        <v>2525345841</v>
      </c>
      <c r="H1420" s="6" t="s">
        <v>20961</v>
      </c>
      <c r="I1420" s="6" t="s">
        <v>16665</v>
      </c>
      <c r="K1420" s="6" t="s">
        <v>12012</v>
      </c>
      <c r="L1420" s="6" t="s">
        <v>8975</v>
      </c>
      <c r="N1420" s="6" t="s">
        <v>11017</v>
      </c>
      <c r="O1420" s="6">
        <f>MATCH(A1420, 'combined matches'!B$1:B$4986,0)</f>
        <v>1309</v>
      </c>
      <c r="P1420" s="6">
        <f t="shared" si="96"/>
        <v>0</v>
      </c>
      <c r="Q1420" s="6" t="b">
        <f t="shared" si="97"/>
        <v>0</v>
      </c>
      <c r="R1420" s="6" t="b">
        <f t="shared" si="98"/>
        <v>0</v>
      </c>
      <c r="S1420" s="6" t="b">
        <f t="shared" si="95"/>
        <v>0</v>
      </c>
      <c r="T1420" s="6" t="b">
        <f>IF(P1420=1, SUM(P$1:P1420))</f>
        <v>0</v>
      </c>
    </row>
    <row r="1421" spans="1:20" x14ac:dyDescent="0.2">
      <c r="A1421" s="6">
        <v>1452</v>
      </c>
      <c r="B1421" s="6" t="s">
        <v>12013</v>
      </c>
      <c r="C1421" s="6" t="s">
        <v>12014</v>
      </c>
      <c r="D1421" s="6" t="s">
        <v>1081</v>
      </c>
      <c r="E1421" s="6" t="s">
        <v>1821</v>
      </c>
      <c r="F1421" s="6">
        <v>28540</v>
      </c>
      <c r="G1421" s="6">
        <v>9109893983</v>
      </c>
      <c r="H1421" s="6" t="s">
        <v>20962</v>
      </c>
      <c r="I1421" s="6" t="s">
        <v>16666</v>
      </c>
      <c r="K1421" s="6" t="s">
        <v>12015</v>
      </c>
      <c r="L1421" s="6" t="s">
        <v>8975</v>
      </c>
      <c r="N1421" s="6" t="s">
        <v>11017</v>
      </c>
      <c r="O1421" s="6">
        <f>MATCH(A1421, 'combined matches'!B$1:B$4986,0)</f>
        <v>1310</v>
      </c>
      <c r="P1421" s="6">
        <f t="shared" si="96"/>
        <v>0</v>
      </c>
      <c r="Q1421" s="6" t="b">
        <f t="shared" si="97"/>
        <v>0</v>
      </c>
      <c r="R1421" s="6" t="b">
        <f t="shared" si="98"/>
        <v>0</v>
      </c>
      <c r="S1421" s="6" t="b">
        <f t="shared" si="95"/>
        <v>0</v>
      </c>
      <c r="T1421" s="6" t="b">
        <f>IF(P1421=1, SUM(P$1:P1421))</f>
        <v>0</v>
      </c>
    </row>
    <row r="1422" spans="1:20" x14ac:dyDescent="0.2">
      <c r="A1422" s="6">
        <v>1453</v>
      </c>
      <c r="B1422" s="6" t="s">
        <v>12016</v>
      </c>
      <c r="C1422" s="6" t="s">
        <v>12017</v>
      </c>
      <c r="D1422" s="6" t="s">
        <v>12018</v>
      </c>
      <c r="E1422" s="6" t="s">
        <v>1821</v>
      </c>
      <c r="F1422" s="6">
        <v>27278</v>
      </c>
      <c r="G1422" s="6">
        <v>9192452411</v>
      </c>
      <c r="H1422" s="6" t="s">
        <v>20963</v>
      </c>
      <c r="I1422" s="6" t="s">
        <v>16667</v>
      </c>
      <c r="K1422" s="6" t="s">
        <v>8734</v>
      </c>
      <c r="L1422" s="6" t="s">
        <v>8975</v>
      </c>
      <c r="N1422" s="6" t="s">
        <v>11017</v>
      </c>
      <c r="O1422" s="6">
        <f>MATCH(A1422, 'combined matches'!B$1:B$4986,0)</f>
        <v>1311</v>
      </c>
      <c r="P1422" s="6">
        <f t="shared" si="96"/>
        <v>0</v>
      </c>
      <c r="Q1422" s="6" t="b">
        <f t="shared" si="97"/>
        <v>0</v>
      </c>
      <c r="R1422" s="6" t="b">
        <f t="shared" si="98"/>
        <v>0</v>
      </c>
      <c r="S1422" s="6" t="b">
        <f t="shared" si="95"/>
        <v>0</v>
      </c>
      <c r="T1422" s="6" t="b">
        <f>IF(P1422=1, SUM(P$1:P1422))</f>
        <v>0</v>
      </c>
    </row>
    <row r="1423" spans="1:20" x14ac:dyDescent="0.2">
      <c r="A1423" s="6">
        <v>1454</v>
      </c>
      <c r="B1423" s="6" t="s">
        <v>5590</v>
      </c>
      <c r="C1423" s="6" t="s">
        <v>1840</v>
      </c>
      <c r="D1423" s="6" t="s">
        <v>1841</v>
      </c>
      <c r="E1423" s="6" t="s">
        <v>1821</v>
      </c>
      <c r="F1423" s="6">
        <v>27516</v>
      </c>
      <c r="G1423" s="6">
        <v>9192452400</v>
      </c>
      <c r="H1423" s="6" t="s">
        <v>1840</v>
      </c>
      <c r="I1423" s="6" t="s">
        <v>10530</v>
      </c>
      <c r="K1423" s="6" t="s">
        <v>8734</v>
      </c>
      <c r="L1423" s="6" t="s">
        <v>8975</v>
      </c>
      <c r="N1423" s="6" t="s">
        <v>8972</v>
      </c>
      <c r="O1423" s="6">
        <f>MATCH(A1423, 'combined matches'!B$1:B$4986,0)</f>
        <v>1312</v>
      </c>
      <c r="P1423" s="6">
        <f t="shared" si="96"/>
        <v>0</v>
      </c>
      <c r="Q1423" s="6" t="b">
        <f t="shared" si="97"/>
        <v>0</v>
      </c>
      <c r="R1423" s="6" t="b">
        <f t="shared" si="98"/>
        <v>0</v>
      </c>
      <c r="S1423" s="6" t="b">
        <f t="shared" si="95"/>
        <v>0</v>
      </c>
      <c r="T1423" s="6" t="b">
        <f>IF(P1423=1, SUM(P$1:P1423))</f>
        <v>0</v>
      </c>
    </row>
    <row r="1424" spans="1:20" x14ac:dyDescent="0.2">
      <c r="A1424" s="6">
        <v>1455</v>
      </c>
      <c r="B1424" s="6" t="s">
        <v>12019</v>
      </c>
      <c r="C1424" s="6" t="s">
        <v>12020</v>
      </c>
      <c r="D1424" s="6" t="s">
        <v>12022</v>
      </c>
      <c r="E1424" s="6" t="s">
        <v>1821</v>
      </c>
      <c r="F1424" s="6">
        <v>28515</v>
      </c>
      <c r="G1424" s="6">
        <v>2527453734</v>
      </c>
      <c r="H1424" s="6" t="s">
        <v>20964</v>
      </c>
      <c r="I1424" s="6" t="s">
        <v>16669</v>
      </c>
      <c r="K1424" s="6" t="s">
        <v>12023</v>
      </c>
      <c r="L1424" s="6" t="s">
        <v>8975</v>
      </c>
      <c r="N1424" s="6" t="s">
        <v>11017</v>
      </c>
      <c r="O1424" s="6">
        <f>MATCH(A1424, 'combined matches'!B$1:B$4986,0)</f>
        <v>1313</v>
      </c>
      <c r="P1424" s="6">
        <f t="shared" si="96"/>
        <v>0</v>
      </c>
      <c r="Q1424" s="6" t="b">
        <f t="shared" si="97"/>
        <v>0</v>
      </c>
      <c r="R1424" s="6" t="b">
        <f t="shared" si="98"/>
        <v>0</v>
      </c>
      <c r="S1424" s="6" t="b">
        <f t="shared" si="95"/>
        <v>0</v>
      </c>
      <c r="T1424" s="6" t="b">
        <f>IF(P1424=1, SUM(P$1:P1424))</f>
        <v>0</v>
      </c>
    </row>
    <row r="1425" spans="1:20" x14ac:dyDescent="0.2">
      <c r="A1425" s="6">
        <v>1456</v>
      </c>
      <c r="B1425" s="6" t="s">
        <v>12025</v>
      </c>
      <c r="C1425" s="6" t="s">
        <v>12026</v>
      </c>
      <c r="D1425" s="6" t="s">
        <v>12027</v>
      </c>
      <c r="E1425" s="6" t="s">
        <v>1821</v>
      </c>
      <c r="F1425" s="6">
        <v>28425</v>
      </c>
      <c r="G1425" s="6">
        <v>9102591230</v>
      </c>
      <c r="H1425" s="6" t="s">
        <v>20965</v>
      </c>
      <c r="I1425" s="6" t="s">
        <v>20966</v>
      </c>
      <c r="K1425" s="6" t="s">
        <v>20967</v>
      </c>
      <c r="L1425" s="6" t="s">
        <v>8975</v>
      </c>
      <c r="N1425" s="6" t="s">
        <v>11017</v>
      </c>
      <c r="O1425" s="6">
        <f>MATCH(A1425, 'combined matches'!B$1:B$4986,0)</f>
        <v>1314</v>
      </c>
      <c r="P1425" s="6">
        <f t="shared" si="96"/>
        <v>0</v>
      </c>
      <c r="Q1425" s="6" t="b">
        <f t="shared" si="97"/>
        <v>0</v>
      </c>
      <c r="R1425" s="6" t="b">
        <f t="shared" si="98"/>
        <v>0</v>
      </c>
      <c r="S1425" s="6" t="b">
        <f t="shared" si="95"/>
        <v>0</v>
      </c>
      <c r="T1425" s="6" t="b">
        <f>IF(P1425=1, SUM(P$1:P1425))</f>
        <v>0</v>
      </c>
    </row>
    <row r="1426" spans="1:20" x14ac:dyDescent="0.2">
      <c r="A1426" s="6">
        <v>1457</v>
      </c>
      <c r="B1426" s="6" t="s">
        <v>12029</v>
      </c>
      <c r="C1426" s="6" t="s">
        <v>12030</v>
      </c>
      <c r="D1426" s="6" t="s">
        <v>12032</v>
      </c>
      <c r="E1426" s="6" t="s">
        <v>1821</v>
      </c>
      <c r="F1426" s="6">
        <v>27573</v>
      </c>
      <c r="G1426" s="6">
        <v>3365972204</v>
      </c>
      <c r="H1426" s="6" t="s">
        <v>20968</v>
      </c>
      <c r="I1426" s="6" t="s">
        <v>16671</v>
      </c>
      <c r="K1426" s="6" t="s">
        <v>12033</v>
      </c>
      <c r="L1426" s="6" t="s">
        <v>8975</v>
      </c>
      <c r="N1426" s="6" t="s">
        <v>11017</v>
      </c>
      <c r="O1426" s="6">
        <f>MATCH(A1426, 'combined matches'!B$1:B$4986,0)</f>
        <v>1315</v>
      </c>
      <c r="P1426" s="6">
        <f t="shared" si="96"/>
        <v>0</v>
      </c>
      <c r="Q1426" s="6" t="b">
        <f t="shared" si="97"/>
        <v>0</v>
      </c>
      <c r="R1426" s="6" t="b">
        <f t="shared" si="98"/>
        <v>0</v>
      </c>
      <c r="S1426" s="6" t="b">
        <f t="shared" si="95"/>
        <v>0</v>
      </c>
      <c r="T1426" s="6" t="b">
        <f>IF(P1426=1, SUM(P$1:P1426))</f>
        <v>0</v>
      </c>
    </row>
    <row r="1427" spans="1:20" x14ac:dyDescent="0.2">
      <c r="A1427" s="6">
        <v>1458</v>
      </c>
      <c r="B1427" s="6" t="s">
        <v>12034</v>
      </c>
      <c r="C1427" s="6" t="s">
        <v>12035</v>
      </c>
      <c r="D1427" s="6" t="s">
        <v>1659</v>
      </c>
      <c r="E1427" s="6" t="s">
        <v>1821</v>
      </c>
      <c r="F1427" s="6">
        <v>27834</v>
      </c>
      <c r="G1427" s="6">
        <v>2529022305</v>
      </c>
      <c r="H1427" s="6" t="s">
        <v>20969</v>
      </c>
      <c r="I1427" s="6" t="s">
        <v>16672</v>
      </c>
      <c r="K1427" s="6" t="s">
        <v>12036</v>
      </c>
      <c r="L1427" s="6" t="s">
        <v>8975</v>
      </c>
      <c r="N1427" s="6" t="s">
        <v>11017</v>
      </c>
      <c r="O1427" s="6">
        <f>MATCH(A1427, 'combined matches'!B$1:B$4986,0)</f>
        <v>1316</v>
      </c>
      <c r="P1427" s="6">
        <f t="shared" si="96"/>
        <v>0</v>
      </c>
      <c r="Q1427" s="6" t="b">
        <f t="shared" si="97"/>
        <v>0</v>
      </c>
      <c r="R1427" s="6" t="b">
        <f t="shared" si="98"/>
        <v>0</v>
      </c>
      <c r="S1427" s="6" t="b">
        <f t="shared" si="95"/>
        <v>0</v>
      </c>
      <c r="T1427" s="6" t="b">
        <f>IF(P1427=1, SUM(P$1:P1427))</f>
        <v>0</v>
      </c>
    </row>
    <row r="1428" spans="1:20" x14ac:dyDescent="0.2">
      <c r="A1428" s="6">
        <v>1459</v>
      </c>
      <c r="B1428" s="6" t="s">
        <v>2165</v>
      </c>
      <c r="C1428" s="6" t="s">
        <v>13176</v>
      </c>
      <c r="D1428" s="6" t="s">
        <v>13177</v>
      </c>
      <c r="E1428" s="6" t="s">
        <v>1821</v>
      </c>
      <c r="F1428" s="6">
        <v>27205</v>
      </c>
      <c r="G1428" s="6">
        <v>3363186217</v>
      </c>
      <c r="H1428" s="6" t="s">
        <v>20970</v>
      </c>
      <c r="I1428" s="6" t="s">
        <v>9478</v>
      </c>
      <c r="K1428" s="6" t="s">
        <v>13178</v>
      </c>
      <c r="L1428" s="6" t="s">
        <v>8975</v>
      </c>
      <c r="N1428" s="6" t="s">
        <v>11017</v>
      </c>
      <c r="O1428" s="6">
        <f>MATCH(A1428, 'combined matches'!B$1:B$4986,0)</f>
        <v>1317</v>
      </c>
      <c r="P1428" s="6">
        <f t="shared" si="96"/>
        <v>0</v>
      </c>
      <c r="Q1428" s="6" t="b">
        <f t="shared" si="97"/>
        <v>0</v>
      </c>
      <c r="R1428" s="6" t="b">
        <f t="shared" si="98"/>
        <v>0</v>
      </c>
      <c r="S1428" s="6" t="b">
        <f t="shared" si="95"/>
        <v>0</v>
      </c>
      <c r="T1428" s="6" t="b">
        <f>IF(P1428=1, SUM(P$1:P1428))</f>
        <v>0</v>
      </c>
    </row>
    <row r="1429" spans="1:20" x14ac:dyDescent="0.2">
      <c r="A1429" s="6">
        <v>1460</v>
      </c>
      <c r="B1429" s="6" t="s">
        <v>12037</v>
      </c>
      <c r="C1429" s="6" t="s">
        <v>12038</v>
      </c>
      <c r="D1429" s="6" t="s">
        <v>12039</v>
      </c>
      <c r="E1429" s="6" t="s">
        <v>1821</v>
      </c>
      <c r="F1429" s="6">
        <v>28379</v>
      </c>
      <c r="G1429" s="6">
        <v>9109978301</v>
      </c>
      <c r="H1429" s="6" t="s">
        <v>12038</v>
      </c>
      <c r="I1429" s="6" t="s">
        <v>16673</v>
      </c>
      <c r="K1429" s="6" t="s">
        <v>12040</v>
      </c>
      <c r="L1429" s="6" t="s">
        <v>8975</v>
      </c>
      <c r="N1429" s="6" t="s">
        <v>11017</v>
      </c>
      <c r="O1429" s="6">
        <f>MATCH(A1429, 'combined matches'!B$1:B$4986,0)</f>
        <v>1318</v>
      </c>
      <c r="P1429" s="6">
        <f t="shared" si="96"/>
        <v>0</v>
      </c>
      <c r="Q1429" s="6" t="b">
        <f t="shared" si="97"/>
        <v>0</v>
      </c>
      <c r="R1429" s="6" t="b">
        <f t="shared" si="98"/>
        <v>0</v>
      </c>
      <c r="S1429" s="6" t="b">
        <f t="shared" si="95"/>
        <v>0</v>
      </c>
      <c r="T1429" s="6" t="b">
        <f>IF(P1429=1, SUM(P$1:P1429))</f>
        <v>0</v>
      </c>
    </row>
    <row r="1430" spans="1:20" x14ac:dyDescent="0.2">
      <c r="A1430" s="6">
        <v>1461</v>
      </c>
      <c r="B1430" s="6" t="s">
        <v>12041</v>
      </c>
      <c r="C1430" s="6" t="s">
        <v>12042</v>
      </c>
      <c r="D1430" s="6" t="s">
        <v>12043</v>
      </c>
      <c r="E1430" s="6" t="s">
        <v>1821</v>
      </c>
      <c r="F1430" s="6">
        <v>28360</v>
      </c>
      <c r="G1430" s="6">
        <v>9106713404</v>
      </c>
      <c r="H1430" s="6" t="s">
        <v>20971</v>
      </c>
      <c r="I1430" s="6" t="s">
        <v>16674</v>
      </c>
      <c r="K1430" s="6" t="s">
        <v>12044</v>
      </c>
      <c r="L1430" s="6" t="s">
        <v>8975</v>
      </c>
      <c r="N1430" s="6" t="s">
        <v>11017</v>
      </c>
      <c r="O1430" s="6">
        <f>MATCH(A1430, 'combined matches'!B$1:B$4986,0)</f>
        <v>1319</v>
      </c>
      <c r="P1430" s="6">
        <f t="shared" si="96"/>
        <v>0</v>
      </c>
      <c r="Q1430" s="6" t="b">
        <f t="shared" si="97"/>
        <v>0</v>
      </c>
      <c r="R1430" s="6" t="b">
        <f t="shared" si="98"/>
        <v>0</v>
      </c>
      <c r="S1430" s="6" t="b">
        <f t="shared" si="95"/>
        <v>0</v>
      </c>
      <c r="T1430" s="6" t="b">
        <f>IF(P1430=1, SUM(P$1:P1430))</f>
        <v>0</v>
      </c>
    </row>
    <row r="1431" spans="1:20" x14ac:dyDescent="0.2">
      <c r="A1431" s="6">
        <v>1462</v>
      </c>
      <c r="B1431" s="6" t="s">
        <v>12045</v>
      </c>
      <c r="C1431" s="6" t="s">
        <v>12046</v>
      </c>
      <c r="D1431" s="6" t="s">
        <v>12047</v>
      </c>
      <c r="E1431" s="6" t="s">
        <v>1821</v>
      </c>
      <c r="F1431" s="6">
        <v>27375</v>
      </c>
      <c r="G1431" s="6">
        <v>3363428141</v>
      </c>
      <c r="H1431" s="6" t="s">
        <v>12046</v>
      </c>
      <c r="I1431" s="6" t="s">
        <v>16675</v>
      </c>
      <c r="K1431" s="6" t="s">
        <v>12048</v>
      </c>
      <c r="L1431" s="6" t="s">
        <v>8975</v>
      </c>
      <c r="N1431" s="6" t="s">
        <v>11017</v>
      </c>
      <c r="O1431" s="6">
        <f>MATCH(A1431, 'combined matches'!B$1:B$4986,0)</f>
        <v>1320</v>
      </c>
      <c r="P1431" s="6">
        <f t="shared" si="96"/>
        <v>0</v>
      </c>
      <c r="Q1431" s="6" t="b">
        <f t="shared" si="97"/>
        <v>0</v>
      </c>
      <c r="R1431" s="6" t="b">
        <f t="shared" si="98"/>
        <v>0</v>
      </c>
      <c r="S1431" s="6" t="b">
        <f t="shared" si="95"/>
        <v>0</v>
      </c>
      <c r="T1431" s="6" t="b">
        <f>IF(P1431=1, SUM(P$1:P1431))</f>
        <v>0</v>
      </c>
    </row>
    <row r="1432" spans="1:20" x14ac:dyDescent="0.2">
      <c r="A1432" s="6">
        <v>1463</v>
      </c>
      <c r="B1432" s="6" t="s">
        <v>1462</v>
      </c>
      <c r="C1432" s="6" t="s">
        <v>12049</v>
      </c>
      <c r="D1432" s="6" t="s">
        <v>12050</v>
      </c>
      <c r="E1432" s="6" t="s">
        <v>1821</v>
      </c>
      <c r="F1432" s="6">
        <v>28146</v>
      </c>
      <c r="G1432" s="6">
        <v>7042168871</v>
      </c>
      <c r="H1432" s="6" t="s">
        <v>20972</v>
      </c>
      <c r="I1432" s="6" t="s">
        <v>16676</v>
      </c>
      <c r="K1432" s="6" t="s">
        <v>12051</v>
      </c>
      <c r="L1432" s="6" t="s">
        <v>8975</v>
      </c>
      <c r="N1432" s="6" t="s">
        <v>11017</v>
      </c>
      <c r="O1432" s="6">
        <f>MATCH(A1432, 'combined matches'!B$1:B$4986,0)</f>
        <v>1321</v>
      </c>
      <c r="P1432" s="6">
        <f t="shared" si="96"/>
        <v>0</v>
      </c>
      <c r="Q1432" s="6" t="b">
        <f t="shared" si="97"/>
        <v>0</v>
      </c>
      <c r="R1432" s="6" t="b">
        <f t="shared" si="98"/>
        <v>0</v>
      </c>
      <c r="S1432" s="6" t="b">
        <f t="shared" si="95"/>
        <v>0</v>
      </c>
      <c r="T1432" s="6" t="b">
        <f>IF(P1432=1, SUM(P$1:P1432))</f>
        <v>0</v>
      </c>
    </row>
    <row r="1433" spans="1:20" x14ac:dyDescent="0.2">
      <c r="A1433" s="6">
        <v>1464</v>
      </c>
      <c r="B1433" s="6" t="s">
        <v>12108</v>
      </c>
      <c r="C1433" s="6" t="s">
        <v>1891</v>
      </c>
      <c r="D1433" s="6" t="s">
        <v>1892</v>
      </c>
      <c r="E1433" s="6" t="s">
        <v>1821</v>
      </c>
      <c r="F1433" s="6">
        <v>28160</v>
      </c>
      <c r="G1433" s="6">
        <v>8282876100</v>
      </c>
      <c r="H1433" s="6" t="s">
        <v>8272</v>
      </c>
      <c r="I1433" s="6" t="s">
        <v>16698</v>
      </c>
      <c r="K1433" s="6" t="s">
        <v>8735</v>
      </c>
      <c r="L1433" s="6" t="s">
        <v>8975</v>
      </c>
      <c r="N1433" s="6" t="s">
        <v>11017</v>
      </c>
      <c r="O1433" s="6">
        <f>MATCH(A1433, 'combined matches'!B$1:B$4986,0)</f>
        <v>1322</v>
      </c>
      <c r="P1433" s="6">
        <f t="shared" si="96"/>
        <v>0</v>
      </c>
      <c r="Q1433" s="6" t="b">
        <f t="shared" si="97"/>
        <v>0</v>
      </c>
      <c r="R1433" s="6" t="b">
        <f t="shared" si="98"/>
        <v>0</v>
      </c>
      <c r="S1433" s="6" t="b">
        <f t="shared" si="95"/>
        <v>0</v>
      </c>
      <c r="T1433" s="6" t="b">
        <f>IF(P1433=1, SUM(P$1:P1433))</f>
        <v>0</v>
      </c>
    </row>
    <row r="1434" spans="1:20" x14ac:dyDescent="0.2">
      <c r="A1434" s="6">
        <v>1465</v>
      </c>
      <c r="B1434" s="6" t="s">
        <v>1886</v>
      </c>
      <c r="C1434" s="6" t="s">
        <v>1887</v>
      </c>
      <c r="D1434" s="6" t="s">
        <v>1672</v>
      </c>
      <c r="E1434" s="6" t="s">
        <v>1821</v>
      </c>
      <c r="F1434" s="6">
        <v>28722</v>
      </c>
      <c r="G1434" s="6">
        <v>8288948271</v>
      </c>
      <c r="H1434" s="6" t="s">
        <v>6683</v>
      </c>
      <c r="I1434" s="6" t="s">
        <v>9393</v>
      </c>
      <c r="K1434" s="6" t="s">
        <v>8735</v>
      </c>
      <c r="L1434" s="6" t="s">
        <v>8975</v>
      </c>
      <c r="N1434" s="6" t="s">
        <v>8972</v>
      </c>
      <c r="O1434" s="6">
        <f>MATCH(A1434, 'combined matches'!B$1:B$4986,0)</f>
        <v>1323</v>
      </c>
      <c r="P1434" s="6">
        <f t="shared" si="96"/>
        <v>0</v>
      </c>
      <c r="Q1434" s="6" t="b">
        <f t="shared" si="97"/>
        <v>0</v>
      </c>
      <c r="R1434" s="6" t="b">
        <f t="shared" si="98"/>
        <v>0</v>
      </c>
      <c r="S1434" s="6" t="b">
        <f t="shared" si="95"/>
        <v>0</v>
      </c>
      <c r="T1434" s="6" t="b">
        <f>IF(P1434=1, SUM(P$1:P1434))</f>
        <v>0</v>
      </c>
    </row>
    <row r="1435" spans="1:20" x14ac:dyDescent="0.2">
      <c r="A1435" s="6">
        <v>1466</v>
      </c>
      <c r="B1435" s="6" t="s">
        <v>1888</v>
      </c>
      <c r="C1435" s="6" t="s">
        <v>1889</v>
      </c>
      <c r="D1435" s="6" t="s">
        <v>826</v>
      </c>
      <c r="E1435" s="6" t="s">
        <v>1821</v>
      </c>
      <c r="F1435" s="6">
        <v>28752</v>
      </c>
      <c r="G1435" s="6">
        <v>8286526811</v>
      </c>
      <c r="H1435" s="6" t="s">
        <v>8271</v>
      </c>
      <c r="I1435" s="6" t="s">
        <v>10531</v>
      </c>
      <c r="K1435" s="6" t="s">
        <v>8735</v>
      </c>
      <c r="L1435" s="6" t="s">
        <v>8975</v>
      </c>
      <c r="N1435" s="6" t="s">
        <v>8972</v>
      </c>
      <c r="O1435" s="6">
        <f>MATCH(A1435, 'combined matches'!B$1:B$4986,0)</f>
        <v>1324</v>
      </c>
      <c r="P1435" s="6">
        <f t="shared" si="96"/>
        <v>0</v>
      </c>
      <c r="Q1435" s="6" t="b">
        <f t="shared" si="97"/>
        <v>0</v>
      </c>
      <c r="R1435" s="6" t="b">
        <f t="shared" si="98"/>
        <v>0</v>
      </c>
      <c r="S1435" s="6" t="b">
        <f t="shared" si="95"/>
        <v>0</v>
      </c>
      <c r="T1435" s="6" t="b">
        <f>IF(P1435=1, SUM(P$1:P1435))</f>
        <v>0</v>
      </c>
    </row>
    <row r="1436" spans="1:20" x14ac:dyDescent="0.2">
      <c r="A1436" s="6">
        <v>1467</v>
      </c>
      <c r="B1436" s="6" t="s">
        <v>1890</v>
      </c>
      <c r="C1436" s="6" t="s">
        <v>1891</v>
      </c>
      <c r="D1436" s="6" t="s">
        <v>1892</v>
      </c>
      <c r="E1436" s="6" t="s">
        <v>1821</v>
      </c>
      <c r="F1436" s="6">
        <v>28160</v>
      </c>
      <c r="G1436" s="6">
        <v>8282876100</v>
      </c>
      <c r="H1436" s="6" t="s">
        <v>8272</v>
      </c>
      <c r="I1436" s="6" t="s">
        <v>10532</v>
      </c>
      <c r="K1436" s="6" t="s">
        <v>8735</v>
      </c>
      <c r="L1436" s="6" t="s">
        <v>8975</v>
      </c>
      <c r="N1436" s="6" t="s">
        <v>8972</v>
      </c>
      <c r="O1436" s="6">
        <f>MATCH(A1436, 'combined matches'!B$1:B$4986,0)</f>
        <v>1325</v>
      </c>
      <c r="P1436" s="6">
        <f t="shared" si="96"/>
        <v>0</v>
      </c>
      <c r="Q1436" s="6" t="b">
        <f t="shared" si="97"/>
        <v>0</v>
      </c>
      <c r="R1436" s="6" t="b">
        <f t="shared" si="98"/>
        <v>0</v>
      </c>
      <c r="S1436" s="6" t="b">
        <f t="shared" si="95"/>
        <v>0</v>
      </c>
      <c r="T1436" s="6" t="b">
        <f>IF(P1436=1, SUM(P$1:P1436))</f>
        <v>0</v>
      </c>
    </row>
    <row r="1437" spans="1:20" x14ac:dyDescent="0.2">
      <c r="A1437" s="6">
        <v>1468</v>
      </c>
      <c r="B1437" s="6" t="s">
        <v>12052</v>
      </c>
      <c r="C1437" s="6" t="s">
        <v>12053</v>
      </c>
      <c r="D1437" s="6" t="s">
        <v>1434</v>
      </c>
      <c r="E1437" s="6" t="s">
        <v>1821</v>
      </c>
      <c r="F1437" s="6">
        <v>28328</v>
      </c>
      <c r="G1437" s="6">
        <v>9105921131</v>
      </c>
      <c r="H1437" s="6" t="s">
        <v>20973</v>
      </c>
      <c r="I1437" s="6" t="s">
        <v>16677</v>
      </c>
      <c r="K1437" s="6" t="s">
        <v>12055</v>
      </c>
      <c r="L1437" s="6" t="s">
        <v>8975</v>
      </c>
      <c r="N1437" s="6" t="s">
        <v>11017</v>
      </c>
      <c r="O1437" s="6">
        <f>MATCH(A1437, 'combined matches'!B$1:B$4986,0)</f>
        <v>1326</v>
      </c>
      <c r="P1437" s="6">
        <f t="shared" si="96"/>
        <v>0</v>
      </c>
      <c r="Q1437" s="6" t="b">
        <f t="shared" si="97"/>
        <v>0</v>
      </c>
      <c r="R1437" s="6" t="b">
        <f t="shared" si="98"/>
        <v>0</v>
      </c>
      <c r="S1437" s="6" t="b">
        <f t="shared" si="95"/>
        <v>0</v>
      </c>
      <c r="T1437" s="6" t="b">
        <f>IF(P1437=1, SUM(P$1:P1437))</f>
        <v>0</v>
      </c>
    </row>
    <row r="1438" spans="1:20" x14ac:dyDescent="0.2">
      <c r="A1438" s="6">
        <v>1469</v>
      </c>
      <c r="B1438" s="6" t="s">
        <v>12056</v>
      </c>
      <c r="C1438" s="6" t="s">
        <v>12057</v>
      </c>
      <c r="D1438" s="6" t="s">
        <v>12059</v>
      </c>
      <c r="E1438" s="6" t="s">
        <v>1821</v>
      </c>
      <c r="F1438" s="6">
        <v>28352</v>
      </c>
      <c r="G1438" s="6">
        <v>9102772440</v>
      </c>
      <c r="H1438" s="6" t="s">
        <v>20974</v>
      </c>
      <c r="I1438" s="6" t="s">
        <v>16678</v>
      </c>
      <c r="K1438" s="6" t="s">
        <v>12060</v>
      </c>
      <c r="L1438" s="6" t="s">
        <v>8975</v>
      </c>
      <c r="N1438" s="6" t="s">
        <v>11017</v>
      </c>
      <c r="O1438" s="6">
        <f>MATCH(A1438, 'combined matches'!B$1:B$4986,0)</f>
        <v>1327</v>
      </c>
      <c r="P1438" s="6">
        <f t="shared" si="96"/>
        <v>0</v>
      </c>
      <c r="Q1438" s="6" t="b">
        <f t="shared" si="97"/>
        <v>0</v>
      </c>
      <c r="R1438" s="6" t="b">
        <f t="shared" si="98"/>
        <v>0</v>
      </c>
      <c r="S1438" s="6" t="b">
        <f t="shared" si="95"/>
        <v>0</v>
      </c>
      <c r="T1438" s="6" t="b">
        <f>IF(P1438=1, SUM(P$1:P1438))</f>
        <v>0</v>
      </c>
    </row>
    <row r="1439" spans="1:20" x14ac:dyDescent="0.2">
      <c r="A1439" s="6">
        <v>1470</v>
      </c>
      <c r="B1439" s="6" t="s">
        <v>12061</v>
      </c>
      <c r="C1439" s="6" t="s">
        <v>12062</v>
      </c>
      <c r="D1439" s="6" t="s">
        <v>12063</v>
      </c>
      <c r="E1439" s="6" t="s">
        <v>1821</v>
      </c>
      <c r="F1439" s="6">
        <v>28001</v>
      </c>
      <c r="G1439" s="6">
        <v>7049863000</v>
      </c>
      <c r="H1439" s="6" t="s">
        <v>20975</v>
      </c>
      <c r="I1439" s="6" t="s">
        <v>16679</v>
      </c>
      <c r="K1439" s="6" t="s">
        <v>12064</v>
      </c>
      <c r="L1439" s="6" t="s">
        <v>8975</v>
      </c>
      <c r="N1439" s="6" t="s">
        <v>11017</v>
      </c>
      <c r="O1439" s="6">
        <f>MATCH(A1439, 'combined matches'!B$1:B$4986,0)</f>
        <v>1328</v>
      </c>
      <c r="P1439" s="6">
        <f t="shared" si="96"/>
        <v>0</v>
      </c>
      <c r="Q1439" s="6" t="b">
        <f t="shared" si="97"/>
        <v>0</v>
      </c>
      <c r="R1439" s="6" t="b">
        <f t="shared" si="98"/>
        <v>0</v>
      </c>
      <c r="S1439" s="6" t="b">
        <f t="shared" si="95"/>
        <v>0</v>
      </c>
      <c r="T1439" s="6" t="b">
        <f>IF(P1439=1, SUM(P$1:P1439))</f>
        <v>0</v>
      </c>
    </row>
    <row r="1440" spans="1:20" x14ac:dyDescent="0.2">
      <c r="A1440" s="6">
        <v>1471</v>
      </c>
      <c r="B1440" s="6" t="s">
        <v>12065</v>
      </c>
      <c r="C1440" s="6" t="s">
        <v>12066</v>
      </c>
      <c r="D1440" s="6" t="s">
        <v>12067</v>
      </c>
      <c r="E1440" s="6" t="s">
        <v>1821</v>
      </c>
      <c r="F1440" s="6">
        <v>27016</v>
      </c>
      <c r="G1440" s="6">
        <v>3365932400</v>
      </c>
      <c r="H1440" s="6" t="s">
        <v>12066</v>
      </c>
      <c r="I1440" s="6" t="s">
        <v>16680</v>
      </c>
      <c r="K1440" s="6" t="s">
        <v>12068</v>
      </c>
      <c r="L1440" s="6" t="s">
        <v>8975</v>
      </c>
      <c r="N1440" s="6" t="s">
        <v>11017</v>
      </c>
      <c r="O1440" s="6">
        <f>MATCH(A1440, 'combined matches'!B$1:B$4986,0)</f>
        <v>1329</v>
      </c>
      <c r="P1440" s="6">
        <f t="shared" si="96"/>
        <v>0</v>
      </c>
      <c r="Q1440" s="6" t="b">
        <f t="shared" si="97"/>
        <v>0</v>
      </c>
      <c r="R1440" s="6" t="b">
        <f t="shared" si="98"/>
        <v>0</v>
      </c>
      <c r="S1440" s="6" t="b">
        <f t="shared" si="95"/>
        <v>0</v>
      </c>
      <c r="T1440" s="6" t="b">
        <f>IF(P1440=1, SUM(P$1:P1440))</f>
        <v>0</v>
      </c>
    </row>
    <row r="1441" spans="1:20" x14ac:dyDescent="0.2">
      <c r="A1441" s="6">
        <v>1472</v>
      </c>
      <c r="B1441" s="6" t="s">
        <v>12069</v>
      </c>
      <c r="C1441" s="6" t="s">
        <v>12070</v>
      </c>
      <c r="D1441" s="6" t="s">
        <v>12071</v>
      </c>
      <c r="E1441" s="6" t="s">
        <v>1821</v>
      </c>
      <c r="F1441" s="6">
        <v>27017</v>
      </c>
      <c r="G1441" s="6">
        <v>3364018411</v>
      </c>
      <c r="H1441" s="6" t="s">
        <v>20976</v>
      </c>
      <c r="I1441" s="6" t="s">
        <v>16681</v>
      </c>
      <c r="K1441" s="6" t="s">
        <v>12072</v>
      </c>
      <c r="L1441" s="6" t="s">
        <v>8975</v>
      </c>
      <c r="N1441" s="6" t="s">
        <v>11017</v>
      </c>
      <c r="O1441" s="6">
        <f>MATCH(A1441, 'combined matches'!B$1:B$4986,0)</f>
        <v>1330</v>
      </c>
      <c r="P1441" s="6">
        <f t="shared" si="96"/>
        <v>0</v>
      </c>
      <c r="Q1441" s="6" t="b">
        <f t="shared" si="97"/>
        <v>0</v>
      </c>
      <c r="R1441" s="6" t="b">
        <f t="shared" si="98"/>
        <v>0</v>
      </c>
      <c r="S1441" s="6" t="b">
        <f t="shared" si="95"/>
        <v>0</v>
      </c>
      <c r="T1441" s="6" t="b">
        <f>IF(P1441=1, SUM(P$1:P1441))</f>
        <v>0</v>
      </c>
    </row>
    <row r="1442" spans="1:20" x14ac:dyDescent="0.2">
      <c r="A1442" s="6">
        <v>1473</v>
      </c>
      <c r="B1442" s="6" t="s">
        <v>12073</v>
      </c>
      <c r="C1442" s="6" t="s">
        <v>12074</v>
      </c>
      <c r="D1442" s="6" t="s">
        <v>12076</v>
      </c>
      <c r="E1442" s="6" t="s">
        <v>1821</v>
      </c>
      <c r="F1442" s="6">
        <v>28713</v>
      </c>
      <c r="G1442" s="6">
        <v>8284883198</v>
      </c>
      <c r="H1442" s="6" t="s">
        <v>12075</v>
      </c>
      <c r="I1442" s="6" t="s">
        <v>16682</v>
      </c>
      <c r="K1442" s="6" t="s">
        <v>12077</v>
      </c>
      <c r="L1442" s="6" t="s">
        <v>8975</v>
      </c>
      <c r="N1442" s="6" t="s">
        <v>11017</v>
      </c>
      <c r="O1442" s="6">
        <f>MATCH(A1442, 'combined matches'!B$1:B$4986,0)</f>
        <v>1331</v>
      </c>
      <c r="P1442" s="6">
        <f t="shared" si="96"/>
        <v>0</v>
      </c>
      <c r="Q1442" s="6" t="b">
        <f t="shared" si="97"/>
        <v>0</v>
      </c>
      <c r="R1442" s="6" t="b">
        <f t="shared" si="98"/>
        <v>0</v>
      </c>
      <c r="S1442" s="6" t="b">
        <f t="shared" si="95"/>
        <v>0</v>
      </c>
      <c r="T1442" s="6" t="b">
        <f>IF(P1442=1, SUM(P$1:P1442))</f>
        <v>0</v>
      </c>
    </row>
    <row r="1443" spans="1:20" x14ac:dyDescent="0.2">
      <c r="A1443" s="6">
        <v>1474</v>
      </c>
      <c r="B1443" s="6" t="s">
        <v>12109</v>
      </c>
      <c r="C1443" s="6" t="s">
        <v>12110</v>
      </c>
      <c r="D1443" s="6" t="s">
        <v>12112</v>
      </c>
      <c r="E1443" s="6" t="s">
        <v>1821</v>
      </c>
      <c r="F1443" s="6">
        <v>28705</v>
      </c>
      <c r="G1443" s="6">
        <v>8287376043</v>
      </c>
      <c r="H1443" s="6" t="s">
        <v>12111</v>
      </c>
      <c r="I1443" s="6" t="s">
        <v>16701</v>
      </c>
      <c r="K1443" s="6" t="s">
        <v>8736</v>
      </c>
      <c r="L1443" s="6" t="s">
        <v>8975</v>
      </c>
      <c r="N1443" s="6" t="s">
        <v>11017</v>
      </c>
      <c r="O1443" s="6">
        <f>MATCH(A1443, 'combined matches'!B$1:B$4986,0)</f>
        <v>1332</v>
      </c>
      <c r="P1443" s="6">
        <f t="shared" si="96"/>
        <v>0</v>
      </c>
      <c r="Q1443" s="6" t="b">
        <f t="shared" si="97"/>
        <v>0</v>
      </c>
      <c r="R1443" s="6" t="b">
        <f t="shared" si="98"/>
        <v>0</v>
      </c>
      <c r="S1443" s="6" t="b">
        <f t="shared" si="95"/>
        <v>0</v>
      </c>
      <c r="T1443" s="6" t="b">
        <f>IF(P1443=1, SUM(P$1:P1443))</f>
        <v>0</v>
      </c>
    </row>
    <row r="1444" spans="1:20" x14ac:dyDescent="0.2">
      <c r="A1444" s="6">
        <v>1475</v>
      </c>
      <c r="B1444" s="6" t="s">
        <v>1822</v>
      </c>
      <c r="C1444" s="6" t="s">
        <v>1823</v>
      </c>
      <c r="D1444" s="6" t="s">
        <v>1824</v>
      </c>
      <c r="E1444" s="6" t="s">
        <v>1821</v>
      </c>
      <c r="F1444" s="6">
        <v>28646</v>
      </c>
      <c r="G1444" s="6">
        <v>8287336031</v>
      </c>
      <c r="H1444" s="6" t="s">
        <v>1823</v>
      </c>
      <c r="I1444" s="6" t="s">
        <v>9379</v>
      </c>
      <c r="K1444" s="6" t="s">
        <v>8736</v>
      </c>
      <c r="L1444" s="6" t="s">
        <v>8975</v>
      </c>
      <c r="N1444" s="6" t="s">
        <v>8972</v>
      </c>
      <c r="O1444" s="6">
        <f>MATCH(A1444, 'combined matches'!B$1:B$4986,0)</f>
        <v>1333</v>
      </c>
      <c r="P1444" s="6">
        <f t="shared" si="96"/>
        <v>0</v>
      </c>
      <c r="Q1444" s="6" t="b">
        <f t="shared" si="97"/>
        <v>0</v>
      </c>
      <c r="R1444" s="6" t="b">
        <f t="shared" si="98"/>
        <v>0</v>
      </c>
      <c r="S1444" s="6" t="b">
        <f t="shared" si="95"/>
        <v>0</v>
      </c>
      <c r="T1444" s="6" t="b">
        <f>IF(P1444=1, SUM(P$1:P1444))</f>
        <v>0</v>
      </c>
    </row>
    <row r="1445" spans="1:20" x14ac:dyDescent="0.2">
      <c r="A1445" s="6">
        <v>1476</v>
      </c>
      <c r="B1445" s="6" t="s">
        <v>1893</v>
      </c>
      <c r="C1445" s="6" t="s">
        <v>1894</v>
      </c>
      <c r="D1445" s="6" t="s">
        <v>1895</v>
      </c>
      <c r="E1445" s="6" t="s">
        <v>1821</v>
      </c>
      <c r="F1445" s="6">
        <v>28714</v>
      </c>
      <c r="G1445" s="6">
        <v>8286826118</v>
      </c>
      <c r="H1445" s="6" t="s">
        <v>6684</v>
      </c>
      <c r="I1445" s="6" t="s">
        <v>9394</v>
      </c>
      <c r="K1445" s="6" t="s">
        <v>8736</v>
      </c>
      <c r="L1445" s="6" t="s">
        <v>8975</v>
      </c>
      <c r="N1445" s="6" t="s">
        <v>8972</v>
      </c>
      <c r="O1445" s="6">
        <f>MATCH(A1445, 'combined matches'!B$1:B$4986,0)</f>
        <v>1334</v>
      </c>
      <c r="P1445" s="6">
        <f t="shared" si="96"/>
        <v>0</v>
      </c>
      <c r="Q1445" s="6" t="b">
        <f t="shared" si="97"/>
        <v>0</v>
      </c>
      <c r="R1445" s="6" t="b">
        <f t="shared" si="98"/>
        <v>0</v>
      </c>
      <c r="S1445" s="6" t="b">
        <f t="shared" si="95"/>
        <v>0</v>
      </c>
      <c r="T1445" s="6" t="b">
        <f>IF(P1445=1, SUM(P$1:P1445))</f>
        <v>0</v>
      </c>
    </row>
    <row r="1446" spans="1:20" x14ac:dyDescent="0.2">
      <c r="A1446" s="6">
        <v>1477</v>
      </c>
      <c r="B1446" s="6" t="s">
        <v>12079</v>
      </c>
      <c r="C1446" s="6" t="s">
        <v>12081</v>
      </c>
      <c r="D1446" s="6" t="s">
        <v>12083</v>
      </c>
      <c r="E1446" s="6" t="s">
        <v>1821</v>
      </c>
      <c r="F1446" s="6">
        <v>28712</v>
      </c>
      <c r="G1446" s="6">
        <v>8288843135</v>
      </c>
      <c r="H1446" s="6" t="s">
        <v>20977</v>
      </c>
      <c r="I1446" s="6" t="s">
        <v>12079</v>
      </c>
      <c r="K1446" s="6" t="s">
        <v>20978</v>
      </c>
      <c r="L1446" s="6" t="s">
        <v>8975</v>
      </c>
      <c r="N1446" s="6" t="s">
        <v>11017</v>
      </c>
      <c r="O1446" s="6">
        <f>MATCH(A1446, 'combined matches'!B$1:B$4986,0)</f>
        <v>1335</v>
      </c>
      <c r="P1446" s="6">
        <f t="shared" si="96"/>
        <v>0</v>
      </c>
      <c r="Q1446" s="6" t="b">
        <f t="shared" si="97"/>
        <v>0</v>
      </c>
      <c r="R1446" s="6" t="b">
        <f t="shared" si="98"/>
        <v>0</v>
      </c>
      <c r="S1446" s="6" t="b">
        <f t="shared" si="95"/>
        <v>0</v>
      </c>
      <c r="T1446" s="6" t="b">
        <f>IF(P1446=1, SUM(P$1:P1446))</f>
        <v>0</v>
      </c>
    </row>
    <row r="1447" spans="1:20" x14ac:dyDescent="0.2">
      <c r="A1447" s="6">
        <v>1478</v>
      </c>
      <c r="B1447" s="6" t="s">
        <v>1630</v>
      </c>
      <c r="C1447" s="6" t="s">
        <v>13340</v>
      </c>
      <c r="D1447" s="6" t="s">
        <v>2565</v>
      </c>
      <c r="E1447" s="6" t="s">
        <v>1821</v>
      </c>
      <c r="F1447" s="6">
        <v>28110</v>
      </c>
      <c r="G1447" s="6">
        <v>7042964800</v>
      </c>
      <c r="H1447" s="6" t="s">
        <v>20979</v>
      </c>
      <c r="I1447" s="6" t="s">
        <v>9308</v>
      </c>
      <c r="K1447" s="6" t="s">
        <v>13341</v>
      </c>
      <c r="L1447" s="6" t="s">
        <v>8975</v>
      </c>
      <c r="N1447" s="6" t="s">
        <v>11017</v>
      </c>
      <c r="O1447" s="6">
        <f>MATCH(A1447, 'combined matches'!B$1:B$4986,0)</f>
        <v>1336</v>
      </c>
      <c r="P1447" s="6">
        <f t="shared" si="96"/>
        <v>0</v>
      </c>
      <c r="Q1447" s="6" t="b">
        <f t="shared" si="97"/>
        <v>0</v>
      </c>
      <c r="R1447" s="6" t="b">
        <f t="shared" si="98"/>
        <v>0</v>
      </c>
      <c r="S1447" s="6" t="b">
        <f t="shared" si="95"/>
        <v>0</v>
      </c>
      <c r="T1447" s="6" t="b">
        <f>IF(P1447=1, SUM(P$1:P1447))</f>
        <v>0</v>
      </c>
    </row>
    <row r="1448" spans="1:20" x14ac:dyDescent="0.2">
      <c r="A1448" s="6">
        <v>1479</v>
      </c>
      <c r="B1448" s="6" t="s">
        <v>12085</v>
      </c>
      <c r="C1448" s="6" t="s">
        <v>12086</v>
      </c>
      <c r="D1448" s="6" t="s">
        <v>1733</v>
      </c>
      <c r="E1448" s="6" t="s">
        <v>1821</v>
      </c>
      <c r="F1448" s="6">
        <v>27620</v>
      </c>
      <c r="G1448" s="6">
        <v>9192504516</v>
      </c>
      <c r="H1448" s="6" t="s">
        <v>20980</v>
      </c>
      <c r="I1448" s="6" t="s">
        <v>16684</v>
      </c>
      <c r="K1448" s="6" t="s">
        <v>8737</v>
      </c>
      <c r="L1448" s="6" t="s">
        <v>8975</v>
      </c>
      <c r="N1448" s="6" t="s">
        <v>11017</v>
      </c>
      <c r="O1448" s="6">
        <f>MATCH(A1448, 'combined matches'!B$1:B$4986,0)</f>
        <v>1337</v>
      </c>
      <c r="P1448" s="6">
        <f t="shared" si="96"/>
        <v>0</v>
      </c>
      <c r="Q1448" s="6" t="b">
        <f t="shared" si="97"/>
        <v>0</v>
      </c>
      <c r="R1448" s="6" t="b">
        <f t="shared" si="98"/>
        <v>0</v>
      </c>
      <c r="S1448" s="6" t="b">
        <f t="shared" si="95"/>
        <v>0</v>
      </c>
      <c r="T1448" s="6" t="b">
        <f>IF(P1448=1, SUM(P$1:P1448))</f>
        <v>0</v>
      </c>
    </row>
    <row r="1449" spans="1:20" x14ac:dyDescent="0.2">
      <c r="A1449" s="6">
        <v>1480</v>
      </c>
      <c r="B1449" s="6" t="s">
        <v>5591</v>
      </c>
      <c r="C1449" s="6" t="s">
        <v>1845</v>
      </c>
      <c r="D1449" s="6" t="s">
        <v>1846</v>
      </c>
      <c r="E1449" s="6" t="s">
        <v>1821</v>
      </c>
      <c r="F1449" s="6">
        <v>27597</v>
      </c>
      <c r="G1449" s="6">
        <v>9194043900</v>
      </c>
      <c r="H1449" s="6" t="s">
        <v>1845</v>
      </c>
      <c r="I1449" s="6" t="s">
        <v>10533</v>
      </c>
      <c r="K1449" s="6" t="s">
        <v>8737</v>
      </c>
      <c r="L1449" s="6" t="s">
        <v>8975</v>
      </c>
      <c r="N1449" s="6" t="s">
        <v>8972</v>
      </c>
      <c r="O1449" s="6">
        <f>MATCH(A1449, 'combined matches'!B$1:B$4986,0)</f>
        <v>1338</v>
      </c>
      <c r="P1449" s="6">
        <f t="shared" si="96"/>
        <v>0</v>
      </c>
      <c r="Q1449" s="6" t="b">
        <f t="shared" si="97"/>
        <v>0</v>
      </c>
      <c r="R1449" s="6" t="b">
        <f t="shared" si="98"/>
        <v>0</v>
      </c>
      <c r="S1449" s="6" t="b">
        <f t="shared" si="95"/>
        <v>0</v>
      </c>
      <c r="T1449" s="6" t="b">
        <f>IF(P1449=1, SUM(P$1:P1449))</f>
        <v>0</v>
      </c>
    </row>
    <row r="1450" spans="1:20" x14ac:dyDescent="0.2">
      <c r="A1450" s="6">
        <v>1481</v>
      </c>
      <c r="B1450" s="6" t="s">
        <v>5592</v>
      </c>
      <c r="C1450" s="6" t="s">
        <v>1848</v>
      </c>
      <c r="D1450" s="6" t="s">
        <v>1849</v>
      </c>
      <c r="E1450" s="6" t="s">
        <v>1821</v>
      </c>
      <c r="F1450" s="6">
        <v>27587</v>
      </c>
      <c r="G1450" s="6">
        <v>9195626300</v>
      </c>
      <c r="H1450" s="6" t="s">
        <v>6678</v>
      </c>
      <c r="I1450" s="6" t="s">
        <v>10534</v>
      </c>
      <c r="K1450" s="6" t="s">
        <v>8737</v>
      </c>
      <c r="L1450" s="6" t="s">
        <v>8975</v>
      </c>
      <c r="N1450" s="6" t="s">
        <v>8972</v>
      </c>
      <c r="O1450" s="6">
        <f>MATCH(A1450, 'combined matches'!B$1:B$4986,0)</f>
        <v>1339</v>
      </c>
      <c r="P1450" s="6">
        <f t="shared" si="96"/>
        <v>0</v>
      </c>
      <c r="Q1450" s="6" t="b">
        <f t="shared" si="97"/>
        <v>0</v>
      </c>
      <c r="R1450" s="6" t="b">
        <f t="shared" si="98"/>
        <v>0</v>
      </c>
      <c r="S1450" s="6" t="b">
        <f t="shared" si="95"/>
        <v>0</v>
      </c>
      <c r="T1450" s="6" t="b">
        <f>IF(P1450=1, SUM(P$1:P1450))</f>
        <v>0</v>
      </c>
    </row>
    <row r="1451" spans="1:20" x14ac:dyDescent="0.2">
      <c r="A1451" s="6">
        <v>1482</v>
      </c>
      <c r="B1451" s="6" t="s">
        <v>5593</v>
      </c>
      <c r="C1451" s="6" t="s">
        <v>7642</v>
      </c>
      <c r="D1451" s="6" t="s">
        <v>1843</v>
      </c>
      <c r="E1451" s="6" t="s">
        <v>1821</v>
      </c>
      <c r="F1451" s="6">
        <v>27526</v>
      </c>
      <c r="G1451" s="6">
        <v>9195572501</v>
      </c>
      <c r="H1451" s="6" t="s">
        <v>7643</v>
      </c>
      <c r="I1451" s="6" t="s">
        <v>10535</v>
      </c>
      <c r="K1451" s="6" t="s">
        <v>8737</v>
      </c>
      <c r="L1451" s="6" t="s">
        <v>8975</v>
      </c>
      <c r="N1451" s="6" t="s">
        <v>8972</v>
      </c>
      <c r="O1451" s="6">
        <f>MATCH(A1451, 'combined matches'!B$1:B$4986,0)</f>
        <v>1340</v>
      </c>
      <c r="P1451" s="6">
        <f t="shared" si="96"/>
        <v>0</v>
      </c>
      <c r="Q1451" s="6" t="b">
        <f t="shared" si="97"/>
        <v>0</v>
      </c>
      <c r="R1451" s="6" t="b">
        <f t="shared" si="98"/>
        <v>0</v>
      </c>
      <c r="S1451" s="6" t="b">
        <f t="shared" si="95"/>
        <v>0</v>
      </c>
      <c r="T1451" s="6" t="b">
        <f>IF(P1451=1, SUM(P$1:P1451))</f>
        <v>0</v>
      </c>
    </row>
    <row r="1452" spans="1:20" x14ac:dyDescent="0.2">
      <c r="A1452" s="6">
        <v>1483</v>
      </c>
      <c r="B1452" s="6" t="s">
        <v>1703</v>
      </c>
      <c r="C1452" s="6" t="s">
        <v>13179</v>
      </c>
      <c r="D1452" s="6" t="s">
        <v>890</v>
      </c>
      <c r="E1452" s="6" t="s">
        <v>1821</v>
      </c>
      <c r="F1452" s="6">
        <v>27589</v>
      </c>
      <c r="G1452" s="6">
        <v>2522571185</v>
      </c>
      <c r="H1452" s="6" t="s">
        <v>20981</v>
      </c>
      <c r="I1452" s="6" t="s">
        <v>9336</v>
      </c>
      <c r="K1452" s="6" t="s">
        <v>13180</v>
      </c>
      <c r="L1452" s="6" t="s">
        <v>8975</v>
      </c>
      <c r="N1452" s="6" t="s">
        <v>11017</v>
      </c>
      <c r="O1452" s="6">
        <f>MATCH(A1452, 'combined matches'!B$1:B$4986,0)</f>
        <v>1341</v>
      </c>
      <c r="P1452" s="6">
        <f t="shared" si="96"/>
        <v>0</v>
      </c>
      <c r="Q1452" s="6" t="b">
        <f t="shared" si="97"/>
        <v>0</v>
      </c>
      <c r="R1452" s="6" t="b">
        <f t="shared" si="98"/>
        <v>0</v>
      </c>
      <c r="S1452" s="6" t="b">
        <f t="shared" si="95"/>
        <v>0</v>
      </c>
      <c r="T1452" s="6" t="b">
        <f>IF(P1452=1, SUM(P$1:P1452))</f>
        <v>0</v>
      </c>
    </row>
    <row r="1453" spans="1:20" x14ac:dyDescent="0.2">
      <c r="A1453" s="6">
        <v>1484</v>
      </c>
      <c r="B1453" s="6" t="s">
        <v>1778</v>
      </c>
      <c r="C1453" s="6" t="s">
        <v>13181</v>
      </c>
      <c r="D1453" s="6" t="s">
        <v>13182</v>
      </c>
      <c r="E1453" s="6" t="s">
        <v>1821</v>
      </c>
      <c r="F1453" s="6">
        <v>27530</v>
      </c>
      <c r="G1453" s="6">
        <v>9197311302</v>
      </c>
      <c r="H1453" s="6" t="s">
        <v>20982</v>
      </c>
      <c r="I1453" s="6" t="s">
        <v>9364</v>
      </c>
      <c r="K1453" s="6" t="s">
        <v>13183</v>
      </c>
      <c r="L1453" s="6" t="s">
        <v>8975</v>
      </c>
      <c r="N1453" s="6" t="s">
        <v>11017</v>
      </c>
      <c r="O1453" s="6">
        <f>MATCH(A1453, 'combined matches'!B$1:B$4986,0)</f>
        <v>1342</v>
      </c>
      <c r="P1453" s="6">
        <f t="shared" si="96"/>
        <v>0</v>
      </c>
      <c r="Q1453" s="6" t="b">
        <f t="shared" si="97"/>
        <v>0</v>
      </c>
      <c r="R1453" s="6" t="b">
        <f t="shared" si="98"/>
        <v>0</v>
      </c>
      <c r="S1453" s="6" t="b">
        <f t="shared" si="95"/>
        <v>0</v>
      </c>
      <c r="T1453" s="6" t="b">
        <f>IF(P1453=1, SUM(P$1:P1453))</f>
        <v>0</v>
      </c>
    </row>
    <row r="1454" spans="1:20" x14ac:dyDescent="0.2">
      <c r="A1454" s="6">
        <v>1485</v>
      </c>
      <c r="B1454" s="6" t="s">
        <v>12088</v>
      </c>
      <c r="C1454" s="6" t="s">
        <v>12089</v>
      </c>
      <c r="D1454" s="6" t="s">
        <v>12090</v>
      </c>
      <c r="E1454" s="6" t="s">
        <v>1821</v>
      </c>
      <c r="F1454" s="6">
        <v>28697</v>
      </c>
      <c r="G1454" s="6">
        <v>3366517464</v>
      </c>
      <c r="H1454" s="6" t="s">
        <v>20983</v>
      </c>
      <c r="I1454" s="6" t="s">
        <v>16688</v>
      </c>
      <c r="K1454" s="6" t="s">
        <v>12091</v>
      </c>
      <c r="L1454" s="6" t="s">
        <v>8975</v>
      </c>
      <c r="N1454" s="6" t="s">
        <v>11017</v>
      </c>
      <c r="O1454" s="6">
        <f>MATCH(A1454, 'combined matches'!B$1:B$4986,0)</f>
        <v>1343</v>
      </c>
      <c r="P1454" s="6">
        <f t="shared" si="96"/>
        <v>0</v>
      </c>
      <c r="Q1454" s="6" t="b">
        <f t="shared" si="97"/>
        <v>0</v>
      </c>
      <c r="R1454" s="6" t="b">
        <f t="shared" si="98"/>
        <v>0</v>
      </c>
      <c r="S1454" s="6" t="b">
        <f t="shared" si="95"/>
        <v>0</v>
      </c>
      <c r="T1454" s="6" t="b">
        <f>IF(P1454=1, SUM(P$1:P1454))</f>
        <v>0</v>
      </c>
    </row>
    <row r="1455" spans="1:20" x14ac:dyDescent="0.2">
      <c r="A1455" s="6">
        <v>1486</v>
      </c>
      <c r="B1455" s="6" t="s">
        <v>2357</v>
      </c>
      <c r="C1455" s="6" t="s">
        <v>12092</v>
      </c>
      <c r="D1455" s="6" t="s">
        <v>12093</v>
      </c>
      <c r="E1455" s="6" t="s">
        <v>1821</v>
      </c>
      <c r="F1455" s="6">
        <v>27893</v>
      </c>
      <c r="G1455" s="6">
        <v>2522915470</v>
      </c>
      <c r="H1455" s="6" t="s">
        <v>20984</v>
      </c>
      <c r="I1455" s="6" t="s">
        <v>9540</v>
      </c>
      <c r="K1455" s="6" t="s">
        <v>12094</v>
      </c>
      <c r="L1455" s="6" t="s">
        <v>8975</v>
      </c>
      <c r="N1455" s="6" t="s">
        <v>11017</v>
      </c>
      <c r="O1455" s="6">
        <f>MATCH(A1455, 'combined matches'!B$1:B$4986,0)</f>
        <v>1344</v>
      </c>
      <c r="P1455" s="6">
        <f t="shared" si="96"/>
        <v>0</v>
      </c>
      <c r="Q1455" s="6" t="b">
        <f t="shared" si="97"/>
        <v>0</v>
      </c>
      <c r="R1455" s="6" t="b">
        <f t="shared" si="98"/>
        <v>0</v>
      </c>
      <c r="S1455" s="6" t="b">
        <f t="shared" si="95"/>
        <v>0</v>
      </c>
      <c r="T1455" s="6" t="b">
        <f>IF(P1455=1, SUM(P$1:P1455))</f>
        <v>0</v>
      </c>
    </row>
    <row r="1456" spans="1:20" x14ac:dyDescent="0.2">
      <c r="A1456" s="6">
        <v>1487</v>
      </c>
      <c r="B1456" s="6" t="s">
        <v>12096</v>
      </c>
      <c r="C1456" s="6" t="s">
        <v>12097</v>
      </c>
      <c r="D1456" s="6" t="s">
        <v>12098</v>
      </c>
      <c r="E1456" s="6" t="s">
        <v>1821</v>
      </c>
      <c r="F1456" s="6">
        <v>27055</v>
      </c>
      <c r="G1456" s="6">
        <v>3368497910</v>
      </c>
      <c r="H1456" s="6" t="s">
        <v>20985</v>
      </c>
      <c r="I1456" s="6" t="s">
        <v>20986</v>
      </c>
      <c r="K1456" s="6" t="s">
        <v>20987</v>
      </c>
      <c r="L1456" s="6" t="s">
        <v>8975</v>
      </c>
      <c r="N1456" s="6" t="s">
        <v>11017</v>
      </c>
      <c r="O1456" s="6">
        <f>MATCH(A1456, 'combined matches'!B$1:B$4986,0)</f>
        <v>1345</v>
      </c>
      <c r="P1456" s="6">
        <f t="shared" si="96"/>
        <v>0</v>
      </c>
      <c r="Q1456" s="6" t="b">
        <f t="shared" si="97"/>
        <v>0</v>
      </c>
      <c r="R1456" s="6" t="b">
        <f t="shared" si="98"/>
        <v>0</v>
      </c>
      <c r="S1456" s="6" t="b">
        <f t="shared" si="95"/>
        <v>0</v>
      </c>
      <c r="T1456" s="6" t="b">
        <f>IF(P1456=1, SUM(P$1:P1456))</f>
        <v>0</v>
      </c>
    </row>
    <row r="1457" spans="1:20" x14ac:dyDescent="0.2">
      <c r="A1457" s="6">
        <v>1489</v>
      </c>
      <c r="B1457" s="6" t="s">
        <v>2007</v>
      </c>
      <c r="C1457" s="6" t="s">
        <v>8273</v>
      </c>
      <c r="D1457" s="6" t="s">
        <v>2009</v>
      </c>
      <c r="E1457" s="6" t="s">
        <v>1899</v>
      </c>
      <c r="F1457" s="6">
        <v>29620</v>
      </c>
      <c r="G1457" s="6">
        <v>8554723432</v>
      </c>
      <c r="H1457" s="6" t="s">
        <v>8274</v>
      </c>
      <c r="I1457" s="6" t="s">
        <v>9434</v>
      </c>
      <c r="K1457" s="6" t="s">
        <v>8738</v>
      </c>
      <c r="L1457" s="6" t="s">
        <v>8975</v>
      </c>
      <c r="N1457" s="6" t="s">
        <v>8972</v>
      </c>
      <c r="O1457" s="6">
        <f>MATCH(A1457, 'combined matches'!B$1:B$4986,0)</f>
        <v>1346</v>
      </c>
      <c r="P1457" s="6">
        <f t="shared" si="96"/>
        <v>0</v>
      </c>
      <c r="Q1457" s="6" t="b">
        <f t="shared" si="97"/>
        <v>0</v>
      </c>
      <c r="R1457" s="6" t="b">
        <f t="shared" si="98"/>
        <v>0</v>
      </c>
      <c r="S1457" s="6" t="b">
        <f t="shared" si="95"/>
        <v>0</v>
      </c>
      <c r="T1457" s="6" t="b">
        <f>IF(P1457=1, SUM(P$1:P1457))</f>
        <v>0</v>
      </c>
    </row>
    <row r="1458" spans="1:20" x14ac:dyDescent="0.2">
      <c r="A1458" s="6">
        <v>1490</v>
      </c>
      <c r="B1458" s="6" t="s">
        <v>2010</v>
      </c>
      <c r="C1458" s="6" t="s">
        <v>2011</v>
      </c>
      <c r="D1458" s="6" t="s">
        <v>2012</v>
      </c>
      <c r="E1458" s="6" t="s">
        <v>1899</v>
      </c>
      <c r="F1458" s="6">
        <v>29801</v>
      </c>
      <c r="G1458" s="6">
        <v>8554723432</v>
      </c>
      <c r="H1458" s="6" t="s">
        <v>8275</v>
      </c>
      <c r="I1458" s="6" t="s">
        <v>9435</v>
      </c>
      <c r="K1458" s="6" t="s">
        <v>8738</v>
      </c>
      <c r="L1458" s="6" t="s">
        <v>8975</v>
      </c>
      <c r="N1458" s="6" t="s">
        <v>8972</v>
      </c>
      <c r="O1458" s="6">
        <f>MATCH(A1458, 'combined matches'!B$1:B$4986,0)</f>
        <v>1347</v>
      </c>
      <c r="P1458" s="6">
        <f t="shared" si="96"/>
        <v>0</v>
      </c>
      <c r="Q1458" s="6" t="b">
        <f t="shared" si="97"/>
        <v>0</v>
      </c>
      <c r="R1458" s="6" t="b">
        <f t="shared" si="98"/>
        <v>0</v>
      </c>
      <c r="S1458" s="6" t="b">
        <f t="shared" si="95"/>
        <v>0</v>
      </c>
      <c r="T1458" s="6" t="b">
        <f>IF(P1458=1, SUM(P$1:P1458))</f>
        <v>0</v>
      </c>
    </row>
    <row r="1459" spans="1:20" x14ac:dyDescent="0.2">
      <c r="A1459" s="6">
        <v>1491</v>
      </c>
      <c r="B1459" s="6" t="s">
        <v>2013</v>
      </c>
      <c r="C1459" s="6" t="s">
        <v>7963</v>
      </c>
      <c r="D1459" s="6" t="s">
        <v>2014</v>
      </c>
      <c r="E1459" s="6" t="s">
        <v>1899</v>
      </c>
      <c r="F1459" s="6">
        <v>29810</v>
      </c>
      <c r="G1459" s="6">
        <v>8554723432</v>
      </c>
      <c r="H1459" s="6" t="s">
        <v>7964</v>
      </c>
      <c r="I1459" s="6" t="s">
        <v>9436</v>
      </c>
      <c r="K1459" s="6" t="s">
        <v>8738</v>
      </c>
      <c r="L1459" s="6" t="s">
        <v>8975</v>
      </c>
      <c r="N1459" s="6" t="s">
        <v>8972</v>
      </c>
      <c r="O1459" s="6">
        <f>MATCH(A1459, 'combined matches'!B$1:B$4986,0)</f>
        <v>1348</v>
      </c>
      <c r="P1459" s="6">
        <f t="shared" si="96"/>
        <v>0</v>
      </c>
      <c r="Q1459" s="6" t="b">
        <f t="shared" si="97"/>
        <v>0</v>
      </c>
      <c r="R1459" s="6" t="b">
        <f t="shared" si="98"/>
        <v>0</v>
      </c>
      <c r="S1459" s="6" t="b">
        <f t="shared" si="95"/>
        <v>0</v>
      </c>
      <c r="T1459" s="6" t="b">
        <f>IF(P1459=1, SUM(P$1:P1459))</f>
        <v>0</v>
      </c>
    </row>
    <row r="1460" spans="1:20" x14ac:dyDescent="0.2">
      <c r="A1460" s="6">
        <v>1492</v>
      </c>
      <c r="B1460" s="6" t="s">
        <v>2015</v>
      </c>
      <c r="C1460" s="6" t="s">
        <v>2016</v>
      </c>
      <c r="D1460" s="6" t="s">
        <v>2017</v>
      </c>
      <c r="E1460" s="6" t="s">
        <v>1899</v>
      </c>
      <c r="F1460" s="6">
        <v>29625</v>
      </c>
      <c r="G1460" s="6">
        <v>8554723432</v>
      </c>
      <c r="H1460" s="6" t="s">
        <v>6703</v>
      </c>
      <c r="I1460" s="6" t="s">
        <v>9437</v>
      </c>
      <c r="K1460" s="6" t="s">
        <v>8738</v>
      </c>
      <c r="L1460" s="6" t="s">
        <v>8975</v>
      </c>
      <c r="N1460" s="6" t="s">
        <v>8972</v>
      </c>
      <c r="O1460" s="6">
        <f>MATCH(A1460, 'combined matches'!B$1:B$4986,0)</f>
        <v>1349</v>
      </c>
      <c r="P1460" s="6">
        <f t="shared" si="96"/>
        <v>0</v>
      </c>
      <c r="Q1460" s="6" t="b">
        <f t="shared" si="97"/>
        <v>0</v>
      </c>
      <c r="R1460" s="6" t="b">
        <f t="shared" si="98"/>
        <v>0</v>
      </c>
      <c r="S1460" s="6" t="b">
        <f t="shared" si="95"/>
        <v>0</v>
      </c>
      <c r="T1460" s="6" t="b">
        <f>IF(P1460=1, SUM(P$1:P1460))</f>
        <v>0</v>
      </c>
    </row>
    <row r="1461" spans="1:20" x14ac:dyDescent="0.2">
      <c r="A1461" s="6">
        <v>1493</v>
      </c>
      <c r="B1461" s="6" t="s">
        <v>1896</v>
      </c>
      <c r="C1461" s="6" t="s">
        <v>1897</v>
      </c>
      <c r="D1461" s="6" t="s">
        <v>1898</v>
      </c>
      <c r="E1461" s="6" t="s">
        <v>1899</v>
      </c>
      <c r="F1461" s="6">
        <v>29003</v>
      </c>
      <c r="G1461" s="6">
        <v>8554723432</v>
      </c>
      <c r="H1461" s="6" t="s">
        <v>6685</v>
      </c>
      <c r="I1461" s="6" t="s">
        <v>9395</v>
      </c>
      <c r="K1461" s="6" t="s">
        <v>8738</v>
      </c>
      <c r="L1461" s="6" t="s">
        <v>8975</v>
      </c>
      <c r="N1461" s="6" t="s">
        <v>8972</v>
      </c>
      <c r="O1461" s="6">
        <f>MATCH(A1461, 'combined matches'!B$1:B$4986,0)</f>
        <v>1350</v>
      </c>
      <c r="P1461" s="6">
        <f t="shared" si="96"/>
        <v>0</v>
      </c>
      <c r="Q1461" s="6" t="b">
        <f t="shared" si="97"/>
        <v>0</v>
      </c>
      <c r="R1461" s="6" t="b">
        <f t="shared" si="98"/>
        <v>0</v>
      </c>
      <c r="S1461" s="6" t="b">
        <f t="shared" si="95"/>
        <v>0</v>
      </c>
      <c r="T1461" s="6" t="b">
        <f>IF(P1461=1, SUM(P$1:P1461))</f>
        <v>0</v>
      </c>
    </row>
    <row r="1462" spans="1:20" x14ac:dyDescent="0.2">
      <c r="A1462" s="6">
        <v>1494</v>
      </c>
      <c r="B1462" s="6" t="s">
        <v>1900</v>
      </c>
      <c r="C1462" s="6" t="s">
        <v>1901</v>
      </c>
      <c r="D1462" s="6" t="s">
        <v>1902</v>
      </c>
      <c r="E1462" s="6" t="s">
        <v>1899</v>
      </c>
      <c r="F1462" s="6">
        <v>29812</v>
      </c>
      <c r="G1462" s="6">
        <v>8554723432</v>
      </c>
      <c r="H1462" s="6" t="s">
        <v>1901</v>
      </c>
      <c r="I1462" s="6" t="s">
        <v>9396</v>
      </c>
      <c r="K1462" s="6" t="s">
        <v>8738</v>
      </c>
      <c r="L1462" s="6" t="s">
        <v>8975</v>
      </c>
      <c r="N1462" s="6" t="s">
        <v>8972</v>
      </c>
      <c r="O1462" s="6">
        <f>MATCH(A1462, 'combined matches'!B$1:B$4986,0)</f>
        <v>1351</v>
      </c>
      <c r="P1462" s="6">
        <f t="shared" si="96"/>
        <v>0</v>
      </c>
      <c r="Q1462" s="6" t="b">
        <f t="shared" si="97"/>
        <v>0</v>
      </c>
      <c r="R1462" s="6" t="b">
        <f t="shared" si="98"/>
        <v>0</v>
      </c>
      <c r="S1462" s="6" t="b">
        <f t="shared" si="95"/>
        <v>0</v>
      </c>
      <c r="T1462" s="6" t="b">
        <f>IF(P1462=1, SUM(P$1:P1462))</f>
        <v>0</v>
      </c>
    </row>
    <row r="1463" spans="1:20" x14ac:dyDescent="0.2">
      <c r="A1463" s="6">
        <v>1495</v>
      </c>
      <c r="B1463" s="6" t="s">
        <v>2018</v>
      </c>
      <c r="C1463" s="6" t="s">
        <v>2019</v>
      </c>
      <c r="D1463" s="6" t="s">
        <v>2020</v>
      </c>
      <c r="E1463" s="6" t="s">
        <v>1899</v>
      </c>
      <c r="F1463" s="6">
        <v>29902</v>
      </c>
      <c r="G1463" s="6">
        <v>8554723432</v>
      </c>
      <c r="H1463" s="6" t="s">
        <v>2019</v>
      </c>
      <c r="I1463" s="6" t="s">
        <v>9438</v>
      </c>
      <c r="K1463" s="6" t="s">
        <v>8738</v>
      </c>
      <c r="L1463" s="6" t="s">
        <v>8975</v>
      </c>
      <c r="N1463" s="6" t="s">
        <v>8972</v>
      </c>
      <c r="O1463" s="6">
        <f>MATCH(A1463, 'combined matches'!B$1:B$4986,0)</f>
        <v>1352</v>
      </c>
      <c r="P1463" s="6">
        <f t="shared" si="96"/>
        <v>0</v>
      </c>
      <c r="Q1463" s="6" t="b">
        <f t="shared" si="97"/>
        <v>0</v>
      </c>
      <c r="R1463" s="6" t="b">
        <f t="shared" si="98"/>
        <v>0</v>
      </c>
      <c r="S1463" s="6" t="b">
        <f t="shared" si="95"/>
        <v>0</v>
      </c>
      <c r="T1463" s="6" t="b">
        <f>IF(P1463=1, SUM(P$1:P1463))</f>
        <v>0</v>
      </c>
    </row>
    <row r="1464" spans="1:20" x14ac:dyDescent="0.2">
      <c r="A1464" s="6">
        <v>1496</v>
      </c>
      <c r="B1464" s="6" t="s">
        <v>1961</v>
      </c>
      <c r="C1464" s="6" t="s">
        <v>1962</v>
      </c>
      <c r="D1464" s="6" t="s">
        <v>1963</v>
      </c>
      <c r="E1464" s="6" t="s">
        <v>1899</v>
      </c>
      <c r="F1464" s="6">
        <v>29461</v>
      </c>
      <c r="G1464" s="6">
        <v>8554723432</v>
      </c>
      <c r="H1464" s="6" t="s">
        <v>7957</v>
      </c>
      <c r="I1464" s="6" t="s">
        <v>9418</v>
      </c>
      <c r="K1464" s="6" t="s">
        <v>8738</v>
      </c>
      <c r="L1464" s="6" t="s">
        <v>8975</v>
      </c>
      <c r="N1464" s="6" t="s">
        <v>8972</v>
      </c>
      <c r="O1464" s="6">
        <f>MATCH(A1464, 'combined matches'!B$1:B$4986,0)</f>
        <v>1353</v>
      </c>
      <c r="P1464" s="6">
        <f t="shared" si="96"/>
        <v>0</v>
      </c>
      <c r="Q1464" s="6" t="b">
        <f t="shared" si="97"/>
        <v>0</v>
      </c>
      <c r="R1464" s="6" t="b">
        <f t="shared" si="98"/>
        <v>0</v>
      </c>
      <c r="S1464" s="6" t="b">
        <f t="shared" si="95"/>
        <v>0</v>
      </c>
      <c r="T1464" s="6" t="b">
        <f>IF(P1464=1, SUM(P$1:P1464))</f>
        <v>0</v>
      </c>
    </row>
    <row r="1465" spans="1:20" x14ac:dyDescent="0.2">
      <c r="A1465" s="6">
        <v>1497</v>
      </c>
      <c r="B1465" s="6" t="s">
        <v>2021</v>
      </c>
      <c r="C1465" s="6" t="s">
        <v>2022</v>
      </c>
      <c r="D1465" s="6" t="s">
        <v>2023</v>
      </c>
      <c r="E1465" s="6" t="s">
        <v>1899</v>
      </c>
      <c r="F1465" s="6">
        <v>29910</v>
      </c>
      <c r="G1465" s="6">
        <v>8554723432</v>
      </c>
      <c r="H1465" s="6" t="s">
        <v>6704</v>
      </c>
      <c r="I1465" s="6" t="s">
        <v>2021</v>
      </c>
      <c r="K1465" s="6" t="s">
        <v>8738</v>
      </c>
      <c r="L1465" s="6" t="s">
        <v>8975</v>
      </c>
      <c r="N1465" s="6" t="s">
        <v>8972</v>
      </c>
      <c r="O1465" s="6">
        <f>MATCH(A1465, 'combined matches'!B$1:B$4986,0)</f>
        <v>1354</v>
      </c>
      <c r="P1465" s="6">
        <f t="shared" si="96"/>
        <v>0</v>
      </c>
      <c r="Q1465" s="6" t="b">
        <f t="shared" si="97"/>
        <v>0</v>
      </c>
      <c r="R1465" s="6" t="b">
        <f t="shared" si="98"/>
        <v>0</v>
      </c>
      <c r="S1465" s="6" t="b">
        <f t="shared" si="95"/>
        <v>0</v>
      </c>
      <c r="T1465" s="6" t="b">
        <f>IF(P1465=1, SUM(P$1:P1465))</f>
        <v>0</v>
      </c>
    </row>
    <row r="1466" spans="1:20" x14ac:dyDescent="0.2">
      <c r="A1466" s="6">
        <v>1498</v>
      </c>
      <c r="B1466" s="6" t="s">
        <v>1660</v>
      </c>
      <c r="C1466" s="6" t="s">
        <v>1990</v>
      </c>
      <c r="D1466" s="6" t="s">
        <v>1991</v>
      </c>
      <c r="E1466" s="6" t="s">
        <v>1899</v>
      </c>
      <c r="F1466" s="6">
        <v>29135</v>
      </c>
      <c r="G1466" s="6">
        <v>8554723432</v>
      </c>
      <c r="H1466" s="6" t="s">
        <v>6701</v>
      </c>
      <c r="I1466" s="6" t="s">
        <v>9319</v>
      </c>
      <c r="K1466" s="6" t="s">
        <v>8738</v>
      </c>
      <c r="L1466" s="6" t="s">
        <v>8975</v>
      </c>
      <c r="N1466" s="6" t="s">
        <v>8972</v>
      </c>
      <c r="O1466" s="6">
        <f>MATCH(A1466, 'combined matches'!B$1:B$4986,0)</f>
        <v>1355</v>
      </c>
      <c r="P1466" s="6">
        <f t="shared" si="96"/>
        <v>0</v>
      </c>
      <c r="Q1466" s="6" t="b">
        <f t="shared" si="97"/>
        <v>0</v>
      </c>
      <c r="R1466" s="6" t="b">
        <f t="shared" si="98"/>
        <v>0</v>
      </c>
      <c r="S1466" s="6" t="b">
        <f t="shared" si="95"/>
        <v>0</v>
      </c>
      <c r="T1466" s="6" t="b">
        <f>IF(P1466=1, SUM(P$1:P1466))</f>
        <v>0</v>
      </c>
    </row>
    <row r="1467" spans="1:20" x14ac:dyDescent="0.2">
      <c r="A1467" s="6">
        <v>1499</v>
      </c>
      <c r="B1467" s="6" t="s">
        <v>1929</v>
      </c>
      <c r="C1467" s="6" t="s">
        <v>1930</v>
      </c>
      <c r="D1467" s="6" t="s">
        <v>1931</v>
      </c>
      <c r="E1467" s="6" t="s">
        <v>1899</v>
      </c>
      <c r="F1467" s="6">
        <v>29341</v>
      </c>
      <c r="G1467" s="6">
        <v>8554723432</v>
      </c>
      <c r="H1467" s="6" t="s">
        <v>8276</v>
      </c>
      <c r="I1467" s="6" t="s">
        <v>9407</v>
      </c>
      <c r="K1467" s="6" t="s">
        <v>8738</v>
      </c>
      <c r="L1467" s="6" t="s">
        <v>8975</v>
      </c>
      <c r="N1467" s="6" t="s">
        <v>8972</v>
      </c>
      <c r="O1467" s="6">
        <f>MATCH(A1467, 'combined matches'!B$1:B$4986,0)</f>
        <v>1356</v>
      </c>
      <c r="P1467" s="6">
        <f t="shared" si="96"/>
        <v>0</v>
      </c>
      <c r="Q1467" s="6" t="b">
        <f t="shared" si="97"/>
        <v>0</v>
      </c>
      <c r="R1467" s="6" t="b">
        <f t="shared" si="98"/>
        <v>0</v>
      </c>
      <c r="S1467" s="6" t="b">
        <f t="shared" si="95"/>
        <v>0</v>
      </c>
      <c r="T1467" s="6" t="b">
        <f>IF(P1467=1, SUM(P$1:P1467))</f>
        <v>0</v>
      </c>
    </row>
    <row r="1468" spans="1:20" x14ac:dyDescent="0.2">
      <c r="A1468" s="6">
        <v>1500</v>
      </c>
      <c r="B1468" s="6" t="s">
        <v>1910</v>
      </c>
      <c r="C1468" s="6" t="s">
        <v>1911</v>
      </c>
      <c r="D1468" s="6" t="s">
        <v>284</v>
      </c>
      <c r="E1468" s="6" t="s">
        <v>1899</v>
      </c>
      <c r="F1468" s="6">
        <v>29706</v>
      </c>
      <c r="G1468" s="6">
        <v>8554723432</v>
      </c>
      <c r="H1468" s="6" t="s">
        <v>1911</v>
      </c>
      <c r="I1468" s="6" t="s">
        <v>9399</v>
      </c>
      <c r="K1468" s="6" t="s">
        <v>8738</v>
      </c>
      <c r="L1468" s="6" t="s">
        <v>8975</v>
      </c>
      <c r="N1468" s="6" t="s">
        <v>8972</v>
      </c>
      <c r="O1468" s="6">
        <f>MATCH(A1468, 'combined matches'!B$1:B$4986,0)</f>
        <v>1357</v>
      </c>
      <c r="P1468" s="6">
        <f t="shared" si="96"/>
        <v>0</v>
      </c>
      <c r="Q1468" s="6" t="b">
        <f t="shared" si="97"/>
        <v>0</v>
      </c>
      <c r="R1468" s="6" t="b">
        <f t="shared" si="98"/>
        <v>0</v>
      </c>
      <c r="S1468" s="6" t="b">
        <f t="shared" si="95"/>
        <v>0</v>
      </c>
      <c r="T1468" s="6" t="b">
        <f>IF(P1468=1, SUM(P$1:P1468))</f>
        <v>0</v>
      </c>
    </row>
    <row r="1469" spans="1:20" x14ac:dyDescent="0.2">
      <c r="A1469" s="6">
        <v>1501</v>
      </c>
      <c r="B1469" s="6" t="s">
        <v>1912</v>
      </c>
      <c r="C1469" s="6" t="s">
        <v>1913</v>
      </c>
      <c r="D1469" s="6" t="s">
        <v>727</v>
      </c>
      <c r="E1469" s="6" t="s">
        <v>1899</v>
      </c>
      <c r="F1469" s="6">
        <v>29709</v>
      </c>
      <c r="G1469" s="6">
        <v>8554723432</v>
      </c>
      <c r="H1469" s="6" t="s">
        <v>7952</v>
      </c>
      <c r="I1469" s="6" t="s">
        <v>9400</v>
      </c>
      <c r="K1469" s="6" t="s">
        <v>8738</v>
      </c>
      <c r="L1469" s="6" t="s">
        <v>8975</v>
      </c>
      <c r="N1469" s="6" t="s">
        <v>8972</v>
      </c>
      <c r="O1469" s="6">
        <f>MATCH(A1469, 'combined matches'!B$1:B$4986,0)</f>
        <v>1358</v>
      </c>
      <c r="P1469" s="6">
        <f t="shared" si="96"/>
        <v>0</v>
      </c>
      <c r="Q1469" s="6" t="b">
        <f t="shared" si="97"/>
        <v>0</v>
      </c>
      <c r="R1469" s="6" t="b">
        <f t="shared" si="98"/>
        <v>0</v>
      </c>
      <c r="S1469" s="6" t="b">
        <f t="shared" si="95"/>
        <v>0</v>
      </c>
      <c r="T1469" s="6" t="b">
        <f>IF(P1469=1, SUM(P$1:P1469))</f>
        <v>0</v>
      </c>
    </row>
    <row r="1470" spans="1:20" x14ac:dyDescent="0.2">
      <c r="A1470" s="6">
        <v>1502</v>
      </c>
      <c r="B1470" s="6" t="s">
        <v>1998</v>
      </c>
      <c r="C1470" s="6" t="s">
        <v>7644</v>
      </c>
      <c r="D1470" s="6" t="s">
        <v>1999</v>
      </c>
      <c r="E1470" s="6" t="s">
        <v>1899</v>
      </c>
      <c r="F1470" s="6">
        <v>29488</v>
      </c>
      <c r="G1470" s="6">
        <v>8554723432</v>
      </c>
      <c r="H1470" s="6" t="s">
        <v>7961</v>
      </c>
      <c r="I1470" s="6" t="s">
        <v>9429</v>
      </c>
      <c r="K1470" s="6" t="s">
        <v>8738</v>
      </c>
      <c r="L1470" s="6" t="s">
        <v>8975</v>
      </c>
      <c r="N1470" s="6" t="s">
        <v>8972</v>
      </c>
      <c r="O1470" s="6">
        <f>MATCH(A1470, 'combined matches'!B$1:B$4986,0)</f>
        <v>1359</v>
      </c>
      <c r="P1470" s="6">
        <f t="shared" si="96"/>
        <v>0</v>
      </c>
      <c r="Q1470" s="6" t="b">
        <f t="shared" si="97"/>
        <v>0</v>
      </c>
      <c r="R1470" s="6" t="b">
        <f t="shared" si="98"/>
        <v>0</v>
      </c>
      <c r="S1470" s="6" t="b">
        <f t="shared" si="95"/>
        <v>0</v>
      </c>
      <c r="T1470" s="6" t="b">
        <f>IF(P1470=1, SUM(P$1:P1470))</f>
        <v>0</v>
      </c>
    </row>
    <row r="1471" spans="1:20" x14ac:dyDescent="0.2">
      <c r="A1471" s="6">
        <v>1503</v>
      </c>
      <c r="B1471" s="6" t="s">
        <v>1916</v>
      </c>
      <c r="C1471" s="6" t="s">
        <v>1917</v>
      </c>
      <c r="D1471" s="6" t="s">
        <v>84</v>
      </c>
      <c r="E1471" s="6" t="s">
        <v>1899</v>
      </c>
      <c r="F1471" s="6">
        <v>29526</v>
      </c>
      <c r="G1471" s="6">
        <v>8554723432</v>
      </c>
      <c r="H1471" s="6" t="s">
        <v>6686</v>
      </c>
      <c r="I1471" s="6" t="s">
        <v>9402</v>
      </c>
      <c r="K1471" s="6" t="s">
        <v>8738</v>
      </c>
      <c r="L1471" s="6" t="s">
        <v>8975</v>
      </c>
      <c r="N1471" s="6" t="s">
        <v>8972</v>
      </c>
      <c r="O1471" s="6">
        <f>MATCH(A1471, 'combined matches'!B$1:B$4986,0)</f>
        <v>1360</v>
      </c>
      <c r="P1471" s="6">
        <f t="shared" si="96"/>
        <v>0</v>
      </c>
      <c r="Q1471" s="6" t="b">
        <f t="shared" si="97"/>
        <v>0</v>
      </c>
      <c r="R1471" s="6" t="b">
        <f t="shared" si="98"/>
        <v>0</v>
      </c>
      <c r="S1471" s="6" t="b">
        <f t="shared" si="95"/>
        <v>0</v>
      </c>
      <c r="T1471" s="6" t="b">
        <f>IF(P1471=1, SUM(P$1:P1471))</f>
        <v>0</v>
      </c>
    </row>
    <row r="1472" spans="1:20" x14ac:dyDescent="0.2">
      <c r="A1472" s="6">
        <v>1504</v>
      </c>
      <c r="B1472" s="6" t="s">
        <v>1918</v>
      </c>
      <c r="C1472" s="6" t="s">
        <v>1919</v>
      </c>
      <c r="D1472" s="6" t="s">
        <v>1920</v>
      </c>
      <c r="E1472" s="6" t="s">
        <v>1899</v>
      </c>
      <c r="F1472" s="6">
        <v>29532</v>
      </c>
      <c r="G1472" s="6">
        <v>8554723432</v>
      </c>
      <c r="H1472" s="6" t="s">
        <v>1919</v>
      </c>
      <c r="I1472" s="6" t="s">
        <v>9403</v>
      </c>
      <c r="K1472" s="6" t="s">
        <v>8738</v>
      </c>
      <c r="L1472" s="6" t="s">
        <v>8975</v>
      </c>
      <c r="N1472" s="6" t="s">
        <v>8972</v>
      </c>
      <c r="O1472" s="6">
        <f>MATCH(A1472, 'combined matches'!B$1:B$4986,0)</f>
        <v>1361</v>
      </c>
      <c r="P1472" s="6">
        <f t="shared" si="96"/>
        <v>0</v>
      </c>
      <c r="Q1472" s="6" t="b">
        <f t="shared" si="97"/>
        <v>0</v>
      </c>
      <c r="R1472" s="6" t="b">
        <f t="shared" si="98"/>
        <v>0</v>
      </c>
      <c r="S1472" s="6" t="b">
        <f t="shared" si="95"/>
        <v>0</v>
      </c>
      <c r="T1472" s="6" t="b">
        <f>IF(P1472=1, SUM(P$1:P1472))</f>
        <v>0</v>
      </c>
    </row>
    <row r="1473" spans="1:20" x14ac:dyDescent="0.2">
      <c r="A1473" s="6">
        <v>1505</v>
      </c>
      <c r="B1473" s="6" t="s">
        <v>1921</v>
      </c>
      <c r="C1473" s="6" t="s">
        <v>1922</v>
      </c>
      <c r="D1473" s="6" t="s">
        <v>1923</v>
      </c>
      <c r="E1473" s="6" t="s">
        <v>1899</v>
      </c>
      <c r="F1473" s="6">
        <v>29536</v>
      </c>
      <c r="G1473" s="6">
        <v>8554723432</v>
      </c>
      <c r="H1473" s="6" t="s">
        <v>7953</v>
      </c>
      <c r="I1473" s="6" t="s">
        <v>9404</v>
      </c>
      <c r="K1473" s="6" t="s">
        <v>8738</v>
      </c>
      <c r="L1473" s="6" t="s">
        <v>8975</v>
      </c>
      <c r="N1473" s="6" t="s">
        <v>8972</v>
      </c>
      <c r="O1473" s="6">
        <f>MATCH(A1473, 'combined matches'!B$1:B$4986,0)</f>
        <v>1362</v>
      </c>
      <c r="P1473" s="6">
        <f t="shared" si="96"/>
        <v>0</v>
      </c>
      <c r="Q1473" s="6" t="b">
        <f t="shared" si="97"/>
        <v>0</v>
      </c>
      <c r="R1473" s="6" t="b">
        <f t="shared" si="98"/>
        <v>0</v>
      </c>
      <c r="S1473" s="6" t="b">
        <f t="shared" ref="S1473:S1536" si="99">IF(Q1473=0, IF(K1473=K1474, 0,1))</f>
        <v>0</v>
      </c>
      <c r="T1473" s="6" t="b">
        <f>IF(P1473=1, SUM(P$1:P1473))</f>
        <v>0</v>
      </c>
    </row>
    <row r="1474" spans="1:20" x14ac:dyDescent="0.2">
      <c r="A1474" s="6">
        <v>1506</v>
      </c>
      <c r="B1474" s="6" t="s">
        <v>1992</v>
      </c>
      <c r="C1474" s="6" t="s">
        <v>1993</v>
      </c>
      <c r="D1474" s="6" t="s">
        <v>1994</v>
      </c>
      <c r="E1474" s="6" t="s">
        <v>1899</v>
      </c>
      <c r="F1474" s="6">
        <v>29483</v>
      </c>
      <c r="G1474" s="6">
        <v>8554723432</v>
      </c>
      <c r="H1474" s="6" t="s">
        <v>8277</v>
      </c>
      <c r="I1474" s="6" t="s">
        <v>9427</v>
      </c>
      <c r="K1474" s="6" t="s">
        <v>8738</v>
      </c>
      <c r="L1474" s="6" t="s">
        <v>8975</v>
      </c>
      <c r="N1474" s="6" t="s">
        <v>8972</v>
      </c>
      <c r="O1474" s="6">
        <f>MATCH(A1474, 'combined matches'!B$1:B$4986,0)</f>
        <v>1363</v>
      </c>
      <c r="P1474" s="6">
        <f t="shared" si="96"/>
        <v>0</v>
      </c>
      <c r="Q1474" s="6" t="b">
        <f t="shared" si="97"/>
        <v>0</v>
      </c>
      <c r="R1474" s="6" t="b">
        <f t="shared" si="98"/>
        <v>0</v>
      </c>
      <c r="S1474" s="6" t="b">
        <f t="shared" si="99"/>
        <v>0</v>
      </c>
      <c r="T1474" s="6" t="b">
        <f>IF(P1474=1, SUM(P$1:P1474))</f>
        <v>0</v>
      </c>
    </row>
    <row r="1475" spans="1:20" x14ac:dyDescent="0.2">
      <c r="A1475" s="6">
        <v>1507</v>
      </c>
      <c r="B1475" s="6" t="s">
        <v>1924</v>
      </c>
      <c r="C1475" s="6" t="s">
        <v>1925</v>
      </c>
      <c r="D1475" s="6" t="s">
        <v>1926</v>
      </c>
      <c r="E1475" s="6" t="s">
        <v>1899</v>
      </c>
      <c r="F1475" s="6">
        <v>29824</v>
      </c>
      <c r="G1475" s="6">
        <v>8554723432</v>
      </c>
      <c r="H1475" s="6" t="s">
        <v>6687</v>
      </c>
      <c r="I1475" s="6" t="s">
        <v>9405</v>
      </c>
      <c r="K1475" s="6" t="s">
        <v>8738</v>
      </c>
      <c r="L1475" s="6" t="s">
        <v>8975</v>
      </c>
      <c r="N1475" s="6" t="s">
        <v>8972</v>
      </c>
      <c r="O1475" s="6">
        <f>MATCH(A1475, 'combined matches'!B$1:B$4986,0)</f>
        <v>1364</v>
      </c>
      <c r="P1475" s="6">
        <f t="shared" ref="P1475:P1538" si="100">IF(ISNA(O1475),1,0)</f>
        <v>0</v>
      </c>
      <c r="Q1475" s="6" t="b">
        <f t="shared" ref="Q1475:Q1538" si="101">IF(P1475=1,IF(N1475="service site", 1, 0))</f>
        <v>0</v>
      </c>
      <c r="R1475" s="6" t="b">
        <f t="shared" ref="R1475:R1538" si="102">IF(Q1475=1,IF(J1476=J1475,0,IF(J1474=J1475,0,1)))</f>
        <v>0</v>
      </c>
      <c r="S1475" s="6" t="b">
        <f t="shared" si="99"/>
        <v>0</v>
      </c>
      <c r="T1475" s="6" t="b">
        <f>IF(P1475=1, SUM(P$1:P1475))</f>
        <v>0</v>
      </c>
    </row>
    <row r="1476" spans="1:20" x14ac:dyDescent="0.2">
      <c r="A1476" s="6">
        <v>1508</v>
      </c>
      <c r="B1476" s="6" t="s">
        <v>2001</v>
      </c>
      <c r="C1476" s="6" t="s">
        <v>2002</v>
      </c>
      <c r="D1476" s="6" t="s">
        <v>2003</v>
      </c>
      <c r="E1476" s="6" t="s">
        <v>1899</v>
      </c>
      <c r="F1476" s="6">
        <v>29180</v>
      </c>
      <c r="G1476" s="6">
        <v>8554723432</v>
      </c>
      <c r="H1476" s="6" t="s">
        <v>6702</v>
      </c>
      <c r="I1476" s="6" t="s">
        <v>9431</v>
      </c>
      <c r="K1476" s="6" t="s">
        <v>8738</v>
      </c>
      <c r="L1476" s="6" t="s">
        <v>8975</v>
      </c>
      <c r="N1476" s="6" t="s">
        <v>8972</v>
      </c>
      <c r="O1476" s="6">
        <f>MATCH(A1476, 'combined matches'!B$1:B$4986,0)</f>
        <v>1365</v>
      </c>
      <c r="P1476" s="6">
        <f t="shared" si="100"/>
        <v>0</v>
      </c>
      <c r="Q1476" s="6" t="b">
        <f t="shared" si="101"/>
        <v>0</v>
      </c>
      <c r="R1476" s="6" t="b">
        <f t="shared" si="102"/>
        <v>0</v>
      </c>
      <c r="S1476" s="6" t="b">
        <f t="shared" si="99"/>
        <v>0</v>
      </c>
      <c r="T1476" s="6" t="b">
        <f>IF(P1476=1, SUM(P$1:P1476))</f>
        <v>0</v>
      </c>
    </row>
    <row r="1477" spans="1:20" x14ac:dyDescent="0.2">
      <c r="A1477" s="6">
        <v>1509</v>
      </c>
      <c r="B1477" s="6" t="s">
        <v>1927</v>
      </c>
      <c r="C1477" s="6" t="s">
        <v>1928</v>
      </c>
      <c r="D1477" s="6" t="s">
        <v>1544</v>
      </c>
      <c r="E1477" s="6" t="s">
        <v>1899</v>
      </c>
      <c r="F1477" s="6">
        <v>29506</v>
      </c>
      <c r="G1477" s="6">
        <v>8554723432</v>
      </c>
      <c r="H1477" s="6" t="s">
        <v>7954</v>
      </c>
      <c r="I1477" s="6" t="s">
        <v>9406</v>
      </c>
      <c r="K1477" s="6" t="s">
        <v>8738</v>
      </c>
      <c r="L1477" s="6" t="s">
        <v>8975</v>
      </c>
      <c r="N1477" s="6" t="s">
        <v>8972</v>
      </c>
      <c r="O1477" s="6">
        <f>MATCH(A1477, 'combined matches'!B$1:B$4986,0)</f>
        <v>1366</v>
      </c>
      <c r="P1477" s="6">
        <f t="shared" si="100"/>
        <v>0</v>
      </c>
      <c r="Q1477" s="6" t="b">
        <f t="shared" si="101"/>
        <v>0</v>
      </c>
      <c r="R1477" s="6" t="b">
        <f t="shared" si="102"/>
        <v>0</v>
      </c>
      <c r="S1477" s="6" t="b">
        <f t="shared" si="99"/>
        <v>0</v>
      </c>
      <c r="T1477" s="6" t="b">
        <f>IF(P1477=1, SUM(P$1:P1477))</f>
        <v>0</v>
      </c>
    </row>
    <row r="1478" spans="1:20" x14ac:dyDescent="0.2">
      <c r="A1478" s="6">
        <v>1510</v>
      </c>
      <c r="B1478" s="6" t="s">
        <v>1932</v>
      </c>
      <c r="C1478" s="6" t="s">
        <v>1933</v>
      </c>
      <c r="D1478" s="6" t="s">
        <v>453</v>
      </c>
      <c r="E1478" s="6" t="s">
        <v>1899</v>
      </c>
      <c r="F1478" s="6">
        <v>29440</v>
      </c>
      <c r="G1478" s="6">
        <v>8554723432</v>
      </c>
      <c r="H1478" s="6" t="s">
        <v>6688</v>
      </c>
      <c r="I1478" s="6" t="s">
        <v>9408</v>
      </c>
      <c r="K1478" s="6" t="s">
        <v>8738</v>
      </c>
      <c r="L1478" s="6" t="s">
        <v>8975</v>
      </c>
      <c r="N1478" s="6" t="s">
        <v>8972</v>
      </c>
      <c r="O1478" s="6">
        <f>MATCH(A1478, 'combined matches'!B$1:B$4986,0)</f>
        <v>1367</v>
      </c>
      <c r="P1478" s="6">
        <f t="shared" si="100"/>
        <v>0</v>
      </c>
      <c r="Q1478" s="6" t="b">
        <f t="shared" si="101"/>
        <v>0</v>
      </c>
      <c r="R1478" s="6" t="b">
        <f t="shared" si="102"/>
        <v>0</v>
      </c>
      <c r="S1478" s="6" t="b">
        <f t="shared" si="99"/>
        <v>0</v>
      </c>
      <c r="T1478" s="6" t="b">
        <f>IF(P1478=1, SUM(P$1:P1478))</f>
        <v>0</v>
      </c>
    </row>
    <row r="1479" spans="1:20" x14ac:dyDescent="0.2">
      <c r="A1479" s="6">
        <v>1511</v>
      </c>
      <c r="B1479" s="6" t="s">
        <v>2026</v>
      </c>
      <c r="C1479" s="6" t="s">
        <v>2027</v>
      </c>
      <c r="D1479" s="6" t="s">
        <v>2028</v>
      </c>
      <c r="E1479" s="6" t="s">
        <v>1899</v>
      </c>
      <c r="F1479" s="6">
        <v>29445</v>
      </c>
      <c r="G1479" s="6">
        <v>8554723432</v>
      </c>
      <c r="H1479" s="6" t="s">
        <v>6705</v>
      </c>
      <c r="I1479" s="6" t="s">
        <v>2026</v>
      </c>
      <c r="K1479" s="6" t="s">
        <v>8738</v>
      </c>
      <c r="L1479" s="6" t="s">
        <v>8975</v>
      </c>
      <c r="N1479" s="6" t="s">
        <v>8972</v>
      </c>
      <c r="O1479" s="6">
        <f>MATCH(A1479, 'combined matches'!B$1:B$4986,0)</f>
        <v>1368</v>
      </c>
      <c r="P1479" s="6">
        <f t="shared" si="100"/>
        <v>0</v>
      </c>
      <c r="Q1479" s="6" t="b">
        <f t="shared" si="101"/>
        <v>0</v>
      </c>
      <c r="R1479" s="6" t="b">
        <f t="shared" si="102"/>
        <v>0</v>
      </c>
      <c r="S1479" s="6" t="b">
        <f t="shared" si="99"/>
        <v>0</v>
      </c>
      <c r="T1479" s="6" t="b">
        <f>IF(P1479=1, SUM(P$1:P1479))</f>
        <v>0</v>
      </c>
    </row>
    <row r="1480" spans="1:20" x14ac:dyDescent="0.2">
      <c r="A1480" s="6">
        <v>1512</v>
      </c>
      <c r="B1480" s="6" t="s">
        <v>1934</v>
      </c>
      <c r="C1480" s="6" t="s">
        <v>1935</v>
      </c>
      <c r="D1480" s="6" t="s">
        <v>1659</v>
      </c>
      <c r="E1480" s="6" t="s">
        <v>1899</v>
      </c>
      <c r="F1480" s="6">
        <v>29602</v>
      </c>
      <c r="G1480" s="6">
        <v>8554723432</v>
      </c>
      <c r="H1480" s="6" t="s">
        <v>6689</v>
      </c>
      <c r="I1480" s="6" t="s">
        <v>9409</v>
      </c>
      <c r="K1480" s="6" t="s">
        <v>8738</v>
      </c>
      <c r="L1480" s="6" t="s">
        <v>8975</v>
      </c>
      <c r="N1480" s="6" t="s">
        <v>8972</v>
      </c>
      <c r="O1480" s="6">
        <f>MATCH(A1480, 'combined matches'!B$1:B$4986,0)</f>
        <v>1369</v>
      </c>
      <c r="P1480" s="6">
        <f t="shared" si="100"/>
        <v>0</v>
      </c>
      <c r="Q1480" s="6" t="b">
        <f t="shared" si="101"/>
        <v>0</v>
      </c>
      <c r="R1480" s="6" t="b">
        <f t="shared" si="102"/>
        <v>0</v>
      </c>
      <c r="S1480" s="6" t="b">
        <f t="shared" si="99"/>
        <v>0</v>
      </c>
      <c r="T1480" s="6" t="b">
        <f>IF(P1480=1, SUM(P$1:P1480))</f>
        <v>0</v>
      </c>
    </row>
    <row r="1481" spans="1:20" x14ac:dyDescent="0.2">
      <c r="A1481" s="6">
        <v>1513</v>
      </c>
      <c r="B1481" s="6" t="s">
        <v>1936</v>
      </c>
      <c r="C1481" s="6" t="s">
        <v>7645</v>
      </c>
      <c r="D1481" s="6" t="s">
        <v>492</v>
      </c>
      <c r="E1481" s="6" t="s">
        <v>1899</v>
      </c>
      <c r="F1481" s="6">
        <v>29646</v>
      </c>
      <c r="G1481" s="6">
        <v>8554723432</v>
      </c>
      <c r="H1481" s="6" t="s">
        <v>7955</v>
      </c>
      <c r="I1481" s="6" t="s">
        <v>9410</v>
      </c>
      <c r="K1481" s="6" t="s">
        <v>8738</v>
      </c>
      <c r="L1481" s="6" t="s">
        <v>8975</v>
      </c>
      <c r="N1481" s="6" t="s">
        <v>8972</v>
      </c>
      <c r="O1481" s="6">
        <f>MATCH(A1481, 'combined matches'!B$1:B$4986,0)</f>
        <v>1370</v>
      </c>
      <c r="P1481" s="6">
        <f t="shared" si="100"/>
        <v>0</v>
      </c>
      <c r="Q1481" s="6" t="b">
        <f t="shared" si="101"/>
        <v>0</v>
      </c>
      <c r="R1481" s="6" t="b">
        <f t="shared" si="102"/>
        <v>0</v>
      </c>
      <c r="S1481" s="6" t="b">
        <f t="shared" si="99"/>
        <v>0</v>
      </c>
      <c r="T1481" s="6" t="b">
        <f>IF(P1481=1, SUM(P$1:P1481))</f>
        <v>0</v>
      </c>
    </row>
    <row r="1482" spans="1:20" x14ac:dyDescent="0.2">
      <c r="A1482" s="6">
        <v>1514</v>
      </c>
      <c r="B1482" s="6" t="s">
        <v>1937</v>
      </c>
      <c r="C1482" s="6" t="s">
        <v>1938</v>
      </c>
      <c r="D1482" s="6" t="s">
        <v>1939</v>
      </c>
      <c r="E1482" s="6" t="s">
        <v>1899</v>
      </c>
      <c r="F1482" s="6">
        <v>29944</v>
      </c>
      <c r="G1482" s="6">
        <v>8554723432</v>
      </c>
      <c r="H1482" s="6" t="s">
        <v>6690</v>
      </c>
      <c r="I1482" s="6" t="s">
        <v>9411</v>
      </c>
      <c r="K1482" s="6" t="s">
        <v>8738</v>
      </c>
      <c r="L1482" s="6" t="s">
        <v>8975</v>
      </c>
      <c r="N1482" s="6" t="s">
        <v>8972</v>
      </c>
      <c r="O1482" s="6">
        <f>MATCH(A1482, 'combined matches'!B$1:B$4986,0)</f>
        <v>1371</v>
      </c>
      <c r="P1482" s="6">
        <f t="shared" si="100"/>
        <v>0</v>
      </c>
      <c r="Q1482" s="6" t="b">
        <f t="shared" si="101"/>
        <v>0</v>
      </c>
      <c r="R1482" s="6" t="b">
        <f t="shared" si="102"/>
        <v>0</v>
      </c>
      <c r="S1482" s="6" t="b">
        <f t="shared" si="99"/>
        <v>0</v>
      </c>
      <c r="T1482" s="6" t="b">
        <f>IF(P1482=1, SUM(P$1:P1482))</f>
        <v>0</v>
      </c>
    </row>
    <row r="1483" spans="1:20" x14ac:dyDescent="0.2">
      <c r="A1483" s="6">
        <v>1515</v>
      </c>
      <c r="B1483" s="6" t="s">
        <v>1940</v>
      </c>
      <c r="C1483" s="6" t="s">
        <v>5594</v>
      </c>
      <c r="D1483" s="6" t="s">
        <v>1942</v>
      </c>
      <c r="E1483" s="6" t="s">
        <v>1899</v>
      </c>
      <c r="F1483" s="6">
        <v>29550</v>
      </c>
      <c r="G1483" s="6">
        <v>8554723432</v>
      </c>
      <c r="H1483" s="6" t="s">
        <v>7244</v>
      </c>
      <c r="I1483" s="6" t="s">
        <v>9412</v>
      </c>
      <c r="K1483" s="6" t="s">
        <v>8738</v>
      </c>
      <c r="L1483" s="6" t="s">
        <v>8975</v>
      </c>
      <c r="N1483" s="6" t="s">
        <v>8972</v>
      </c>
      <c r="O1483" s="6">
        <f>MATCH(A1483, 'combined matches'!B$1:B$4986,0)</f>
        <v>1372</v>
      </c>
      <c r="P1483" s="6">
        <f t="shared" si="100"/>
        <v>0</v>
      </c>
      <c r="Q1483" s="6" t="b">
        <f t="shared" si="101"/>
        <v>0</v>
      </c>
      <c r="R1483" s="6" t="b">
        <f t="shared" si="102"/>
        <v>0</v>
      </c>
      <c r="S1483" s="6" t="b">
        <f t="shared" si="99"/>
        <v>0</v>
      </c>
      <c r="T1483" s="6" t="b">
        <f>IF(P1483=1, SUM(P$1:P1483))</f>
        <v>0</v>
      </c>
    </row>
    <row r="1484" spans="1:20" x14ac:dyDescent="0.2">
      <c r="A1484" s="6">
        <v>1516</v>
      </c>
      <c r="B1484" s="6" t="s">
        <v>1943</v>
      </c>
      <c r="C1484" s="6" t="s">
        <v>1944</v>
      </c>
      <c r="D1484" s="6" t="s">
        <v>1945</v>
      </c>
      <c r="E1484" s="6" t="s">
        <v>1899</v>
      </c>
      <c r="F1484" s="6">
        <v>29059</v>
      </c>
      <c r="G1484" s="6">
        <v>8554723432</v>
      </c>
      <c r="H1484" s="6" t="s">
        <v>6691</v>
      </c>
      <c r="I1484" s="6" t="s">
        <v>1943</v>
      </c>
      <c r="K1484" s="6" t="s">
        <v>8738</v>
      </c>
      <c r="L1484" s="6" t="s">
        <v>8973</v>
      </c>
      <c r="M1484" s="6">
        <v>1</v>
      </c>
      <c r="N1484" s="6" t="s">
        <v>8972</v>
      </c>
      <c r="O1484" s="6">
        <f>MATCH(A1484, 'combined matches'!B$1:B$4986,0)</f>
        <v>1373</v>
      </c>
      <c r="P1484" s="6">
        <f t="shared" si="100"/>
        <v>0</v>
      </c>
      <c r="Q1484" s="6" t="b">
        <f t="shared" si="101"/>
        <v>0</v>
      </c>
      <c r="R1484" s="6" t="b">
        <f t="shared" si="102"/>
        <v>0</v>
      </c>
      <c r="S1484" s="6" t="b">
        <f t="shared" si="99"/>
        <v>0</v>
      </c>
      <c r="T1484" s="6" t="b">
        <f>IF(P1484=1, SUM(P$1:P1484))</f>
        <v>0</v>
      </c>
    </row>
    <row r="1485" spans="1:20" x14ac:dyDescent="0.2">
      <c r="A1485" s="6">
        <v>1517</v>
      </c>
      <c r="B1485" s="6" t="s">
        <v>2029</v>
      </c>
      <c r="C1485" s="6" t="s">
        <v>2030</v>
      </c>
      <c r="D1485" s="6" t="s">
        <v>2031</v>
      </c>
      <c r="E1485" s="6" t="s">
        <v>1899</v>
      </c>
      <c r="F1485" s="6">
        <v>29936</v>
      </c>
      <c r="G1485" s="6">
        <v>8554723432</v>
      </c>
      <c r="H1485" s="6" t="s">
        <v>6706</v>
      </c>
      <c r="I1485" s="6" t="s">
        <v>9440</v>
      </c>
      <c r="K1485" s="6" t="s">
        <v>8738</v>
      </c>
      <c r="L1485" s="6" t="s">
        <v>8975</v>
      </c>
      <c r="N1485" s="6" t="s">
        <v>8972</v>
      </c>
      <c r="O1485" s="6">
        <f>MATCH(A1485, 'combined matches'!B$1:B$4986,0)</f>
        <v>1374</v>
      </c>
      <c r="P1485" s="6">
        <f t="shared" si="100"/>
        <v>0</v>
      </c>
      <c r="Q1485" s="6" t="b">
        <f t="shared" si="101"/>
        <v>0</v>
      </c>
      <c r="R1485" s="6" t="b">
        <f t="shared" si="102"/>
        <v>0</v>
      </c>
      <c r="S1485" s="6" t="b">
        <f t="shared" si="99"/>
        <v>0</v>
      </c>
      <c r="T1485" s="6" t="b">
        <f>IF(P1485=1, SUM(P$1:P1485))</f>
        <v>0</v>
      </c>
    </row>
    <row r="1486" spans="1:20" x14ac:dyDescent="0.2">
      <c r="A1486" s="6">
        <v>1518</v>
      </c>
      <c r="B1486" s="6" t="s">
        <v>1908</v>
      </c>
      <c r="C1486" s="6" t="s">
        <v>1909</v>
      </c>
      <c r="D1486" s="6" t="s">
        <v>190</v>
      </c>
      <c r="E1486" s="6" t="s">
        <v>1899</v>
      </c>
      <c r="F1486" s="6">
        <v>29020</v>
      </c>
      <c r="G1486" s="6">
        <v>8554723432</v>
      </c>
      <c r="H1486" s="6" t="s">
        <v>1909</v>
      </c>
      <c r="I1486" s="6" t="s">
        <v>9398</v>
      </c>
      <c r="K1486" s="6" t="s">
        <v>8738</v>
      </c>
      <c r="L1486" s="6" t="s">
        <v>8975</v>
      </c>
      <c r="N1486" s="6" t="s">
        <v>8972</v>
      </c>
      <c r="O1486" s="6">
        <f>MATCH(A1486, 'combined matches'!B$1:B$4986,0)</f>
        <v>1375</v>
      </c>
      <c r="P1486" s="6">
        <f t="shared" si="100"/>
        <v>0</v>
      </c>
      <c r="Q1486" s="6" t="b">
        <f t="shared" si="101"/>
        <v>0</v>
      </c>
      <c r="R1486" s="6" t="b">
        <f t="shared" si="102"/>
        <v>0</v>
      </c>
      <c r="S1486" s="6" t="b">
        <f t="shared" si="99"/>
        <v>0</v>
      </c>
      <c r="T1486" s="6" t="b">
        <f>IF(P1486=1, SUM(P$1:P1486))</f>
        <v>0</v>
      </c>
    </row>
    <row r="1487" spans="1:20" x14ac:dyDescent="0.2">
      <c r="A1487" s="6">
        <v>1519</v>
      </c>
      <c r="B1487" s="6" t="s">
        <v>1954</v>
      </c>
      <c r="C1487" s="6" t="s">
        <v>1955</v>
      </c>
      <c r="D1487" s="6" t="s">
        <v>1120</v>
      </c>
      <c r="E1487" s="6" t="s">
        <v>1899</v>
      </c>
      <c r="F1487" s="6">
        <v>29560</v>
      </c>
      <c r="G1487" s="6">
        <v>8554723432</v>
      </c>
      <c r="H1487" s="6" t="s">
        <v>7956</v>
      </c>
      <c r="I1487" s="6" t="s">
        <v>1954</v>
      </c>
      <c r="K1487" s="6" t="s">
        <v>8738</v>
      </c>
      <c r="L1487" s="6" t="s">
        <v>13355</v>
      </c>
      <c r="M1487" s="6">
        <v>0</v>
      </c>
      <c r="N1487" s="6" t="s">
        <v>8972</v>
      </c>
      <c r="O1487" s="6">
        <f>MATCH(A1487, 'combined matches'!B$1:B$4986,0)</f>
        <v>1376</v>
      </c>
      <c r="P1487" s="6">
        <f t="shared" si="100"/>
        <v>0</v>
      </c>
      <c r="Q1487" s="6" t="b">
        <f t="shared" si="101"/>
        <v>0</v>
      </c>
      <c r="R1487" s="6" t="b">
        <f t="shared" si="102"/>
        <v>0</v>
      </c>
      <c r="S1487" s="6" t="b">
        <f t="shared" si="99"/>
        <v>0</v>
      </c>
      <c r="T1487" s="6" t="b">
        <f>IF(P1487=1, SUM(P$1:P1487))</f>
        <v>0</v>
      </c>
    </row>
    <row r="1488" spans="1:20" x14ac:dyDescent="0.2">
      <c r="A1488" s="6">
        <v>1520</v>
      </c>
      <c r="B1488" s="6" t="s">
        <v>1956</v>
      </c>
      <c r="C1488" s="6" t="s">
        <v>8278</v>
      </c>
      <c r="D1488" s="6" t="s">
        <v>517</v>
      </c>
      <c r="E1488" s="6" t="s">
        <v>1899</v>
      </c>
      <c r="F1488" s="6">
        <v>29720</v>
      </c>
      <c r="G1488" s="6">
        <v>8554723432</v>
      </c>
      <c r="H1488" s="6" t="s">
        <v>8278</v>
      </c>
      <c r="I1488" s="6" t="s">
        <v>9416</v>
      </c>
      <c r="K1488" s="6" t="s">
        <v>8738</v>
      </c>
      <c r="L1488" s="6" t="s">
        <v>8975</v>
      </c>
      <c r="N1488" s="6" t="s">
        <v>8972</v>
      </c>
      <c r="O1488" s="6">
        <f>MATCH(A1488, 'combined matches'!B$1:B$4986,0)</f>
        <v>1377</v>
      </c>
      <c r="P1488" s="6">
        <f t="shared" si="100"/>
        <v>0</v>
      </c>
      <c r="Q1488" s="6" t="b">
        <f t="shared" si="101"/>
        <v>0</v>
      </c>
      <c r="R1488" s="6" t="b">
        <f t="shared" si="102"/>
        <v>0</v>
      </c>
      <c r="S1488" s="6" t="b">
        <f t="shared" si="99"/>
        <v>0</v>
      </c>
      <c r="T1488" s="6" t="b">
        <f>IF(P1488=1, SUM(P$1:P1488))</f>
        <v>0</v>
      </c>
    </row>
    <row r="1489" spans="1:20" x14ac:dyDescent="0.2">
      <c r="A1489" s="6">
        <v>1521</v>
      </c>
      <c r="B1489" s="6" t="s">
        <v>1949</v>
      </c>
      <c r="C1489" s="6" t="s">
        <v>1950</v>
      </c>
      <c r="D1489" s="6" t="s">
        <v>1434</v>
      </c>
      <c r="E1489" s="6" t="s">
        <v>1899</v>
      </c>
      <c r="F1489" s="6">
        <v>29325</v>
      </c>
      <c r="G1489" s="6">
        <v>8554723432</v>
      </c>
      <c r="H1489" s="6" t="s">
        <v>6692</v>
      </c>
      <c r="I1489" s="6" t="s">
        <v>9414</v>
      </c>
      <c r="K1489" s="6" t="s">
        <v>8738</v>
      </c>
      <c r="L1489" s="6" t="s">
        <v>8975</v>
      </c>
      <c r="N1489" s="6" t="s">
        <v>8972</v>
      </c>
      <c r="O1489" s="6">
        <f>MATCH(A1489, 'combined matches'!B$1:B$4986,0)</f>
        <v>1378</v>
      </c>
      <c r="P1489" s="6">
        <f t="shared" si="100"/>
        <v>0</v>
      </c>
      <c r="Q1489" s="6" t="b">
        <f t="shared" si="101"/>
        <v>0</v>
      </c>
      <c r="R1489" s="6" t="b">
        <f t="shared" si="102"/>
        <v>0</v>
      </c>
      <c r="S1489" s="6" t="b">
        <f t="shared" si="99"/>
        <v>0</v>
      </c>
      <c r="T1489" s="6" t="b">
        <f>IF(P1489=1, SUM(P$1:P1489))</f>
        <v>0</v>
      </c>
    </row>
    <row r="1490" spans="1:20" x14ac:dyDescent="0.2">
      <c r="A1490" s="6">
        <v>1522</v>
      </c>
      <c r="B1490" s="6" t="s">
        <v>1616</v>
      </c>
      <c r="C1490" s="6" t="s">
        <v>1906</v>
      </c>
      <c r="D1490" s="6" t="s">
        <v>1907</v>
      </c>
      <c r="E1490" s="6" t="s">
        <v>1899</v>
      </c>
      <c r="F1490" s="6">
        <v>29010</v>
      </c>
      <c r="G1490" s="6">
        <v>8554723432</v>
      </c>
      <c r="H1490" s="6" t="s">
        <v>1906</v>
      </c>
      <c r="I1490" s="6" t="s">
        <v>9302</v>
      </c>
      <c r="K1490" s="6" t="s">
        <v>8738</v>
      </c>
      <c r="L1490" s="6" t="s">
        <v>8975</v>
      </c>
      <c r="N1490" s="6" t="s">
        <v>8972</v>
      </c>
      <c r="O1490" s="6">
        <f>MATCH(A1490, 'combined matches'!B$1:B$4986,0)</f>
        <v>1379</v>
      </c>
      <c r="P1490" s="6">
        <f t="shared" si="100"/>
        <v>0</v>
      </c>
      <c r="Q1490" s="6" t="b">
        <f t="shared" si="101"/>
        <v>0</v>
      </c>
      <c r="R1490" s="6" t="b">
        <f t="shared" si="102"/>
        <v>0</v>
      </c>
      <c r="S1490" s="6" t="b">
        <f t="shared" si="99"/>
        <v>0</v>
      </c>
      <c r="T1490" s="6" t="b">
        <f>IF(P1490=1, SUM(P$1:P1490))</f>
        <v>0</v>
      </c>
    </row>
    <row r="1491" spans="1:20" x14ac:dyDescent="0.2">
      <c r="A1491" s="6">
        <v>1523</v>
      </c>
      <c r="B1491" s="6" t="s">
        <v>2000</v>
      </c>
      <c r="C1491" s="6" t="s">
        <v>7807</v>
      </c>
      <c r="D1491" s="6" t="s">
        <v>1317</v>
      </c>
      <c r="E1491" s="6" t="s">
        <v>1899</v>
      </c>
      <c r="F1491" s="6">
        <v>29073</v>
      </c>
      <c r="G1491" s="6">
        <v>8554723432</v>
      </c>
      <c r="H1491" s="6" t="s">
        <v>7808</v>
      </c>
      <c r="I1491" s="6" t="s">
        <v>9430</v>
      </c>
      <c r="K1491" s="6" t="s">
        <v>8738</v>
      </c>
      <c r="L1491" s="6" t="s">
        <v>8975</v>
      </c>
      <c r="N1491" s="6" t="s">
        <v>8972</v>
      </c>
      <c r="O1491" s="6">
        <f>MATCH(A1491, 'combined matches'!B$1:B$4986,0)</f>
        <v>1380</v>
      </c>
      <c r="P1491" s="6">
        <f t="shared" si="100"/>
        <v>0</v>
      </c>
      <c r="Q1491" s="6" t="b">
        <f t="shared" si="101"/>
        <v>0</v>
      </c>
      <c r="R1491" s="6" t="b">
        <f t="shared" si="102"/>
        <v>0</v>
      </c>
      <c r="S1491" s="6" t="b">
        <f t="shared" si="99"/>
        <v>0</v>
      </c>
      <c r="T1491" s="6" t="b">
        <f>IF(P1491=1, SUM(P$1:P1491))</f>
        <v>0</v>
      </c>
    </row>
    <row r="1492" spans="1:20" x14ac:dyDescent="0.2">
      <c r="A1492" s="6">
        <v>1524</v>
      </c>
      <c r="B1492" s="6" t="s">
        <v>1773</v>
      </c>
      <c r="C1492" s="6" t="s">
        <v>1966</v>
      </c>
      <c r="D1492" s="6" t="s">
        <v>1967</v>
      </c>
      <c r="E1492" s="6" t="s">
        <v>1899</v>
      </c>
      <c r="F1492" s="6">
        <v>29574</v>
      </c>
      <c r="G1492" s="6">
        <v>8554723432</v>
      </c>
      <c r="H1492" s="6" t="s">
        <v>6695</v>
      </c>
      <c r="I1492" s="6" t="s">
        <v>9362</v>
      </c>
      <c r="K1492" s="6" t="s">
        <v>8738</v>
      </c>
      <c r="L1492" s="6" t="s">
        <v>8975</v>
      </c>
      <c r="N1492" s="6" t="s">
        <v>8972</v>
      </c>
      <c r="O1492" s="6">
        <f>MATCH(A1492, 'combined matches'!B$1:B$4986,0)</f>
        <v>1381</v>
      </c>
      <c r="P1492" s="6">
        <f t="shared" si="100"/>
        <v>0</v>
      </c>
      <c r="Q1492" s="6" t="b">
        <f t="shared" si="101"/>
        <v>0</v>
      </c>
      <c r="R1492" s="6" t="b">
        <f t="shared" si="102"/>
        <v>0</v>
      </c>
      <c r="S1492" s="6" t="b">
        <f t="shared" si="99"/>
        <v>0</v>
      </c>
      <c r="T1492" s="6" t="b">
        <f>IF(P1492=1, SUM(P$1:P1492))</f>
        <v>0</v>
      </c>
    </row>
    <row r="1493" spans="1:20" x14ac:dyDescent="0.2">
      <c r="A1493" s="6">
        <v>1525</v>
      </c>
      <c r="B1493" s="6" t="s">
        <v>1903</v>
      </c>
      <c r="C1493" s="6" t="s">
        <v>1904</v>
      </c>
      <c r="D1493" s="6" t="s">
        <v>1905</v>
      </c>
      <c r="E1493" s="6" t="s">
        <v>1899</v>
      </c>
      <c r="F1493" s="6">
        <v>29512</v>
      </c>
      <c r="G1493" s="6">
        <v>8554723432</v>
      </c>
      <c r="H1493" s="6" t="s">
        <v>1904</v>
      </c>
      <c r="I1493" s="6" t="s">
        <v>9397</v>
      </c>
      <c r="K1493" s="6" t="s">
        <v>8738</v>
      </c>
      <c r="L1493" s="6" t="s">
        <v>8975</v>
      </c>
      <c r="N1493" s="6" t="s">
        <v>8972</v>
      </c>
      <c r="O1493" s="6">
        <f>MATCH(A1493, 'combined matches'!B$1:B$4986,0)</f>
        <v>1382</v>
      </c>
      <c r="P1493" s="6">
        <f t="shared" si="100"/>
        <v>0</v>
      </c>
      <c r="Q1493" s="6" t="b">
        <f t="shared" si="101"/>
        <v>0</v>
      </c>
      <c r="R1493" s="6" t="b">
        <f t="shared" si="102"/>
        <v>0</v>
      </c>
      <c r="S1493" s="6" t="b">
        <f t="shared" si="99"/>
        <v>0</v>
      </c>
      <c r="T1493" s="6" t="b">
        <f>IF(P1493=1, SUM(P$1:P1493))</f>
        <v>0</v>
      </c>
    </row>
    <row r="1494" spans="1:20" x14ac:dyDescent="0.2">
      <c r="A1494" s="6">
        <v>1526</v>
      </c>
      <c r="B1494" s="6" t="s">
        <v>1958</v>
      </c>
      <c r="C1494" s="6" t="s">
        <v>1959</v>
      </c>
      <c r="D1494" s="6" t="s">
        <v>1960</v>
      </c>
      <c r="E1494" s="6" t="s">
        <v>1899</v>
      </c>
      <c r="F1494" s="6">
        <v>29835</v>
      </c>
      <c r="G1494" s="6">
        <v>8554723432</v>
      </c>
      <c r="H1494" s="6" t="s">
        <v>6694</v>
      </c>
      <c r="I1494" s="6" t="s">
        <v>9417</v>
      </c>
      <c r="K1494" s="6" t="s">
        <v>8738</v>
      </c>
      <c r="L1494" s="6" t="s">
        <v>8975</v>
      </c>
      <c r="N1494" s="6" t="s">
        <v>8972</v>
      </c>
      <c r="O1494" s="6">
        <f>MATCH(A1494, 'combined matches'!B$1:B$4986,0)</f>
        <v>1383</v>
      </c>
      <c r="P1494" s="6">
        <f t="shared" si="100"/>
        <v>0</v>
      </c>
      <c r="Q1494" s="6" t="b">
        <f t="shared" si="101"/>
        <v>0</v>
      </c>
      <c r="R1494" s="6" t="b">
        <f t="shared" si="102"/>
        <v>0</v>
      </c>
      <c r="S1494" s="6" t="b">
        <f t="shared" si="99"/>
        <v>0</v>
      </c>
      <c r="T1494" s="6" t="b">
        <f>IF(P1494=1, SUM(P$1:P1494))</f>
        <v>0</v>
      </c>
    </row>
    <row r="1495" spans="1:20" x14ac:dyDescent="0.2">
      <c r="A1495" s="6">
        <v>1527</v>
      </c>
      <c r="B1495" s="6" t="s">
        <v>1964</v>
      </c>
      <c r="C1495" s="6" t="s">
        <v>8279</v>
      </c>
      <c r="D1495" s="6" t="s">
        <v>2953</v>
      </c>
      <c r="E1495" s="6" t="s">
        <v>1899</v>
      </c>
      <c r="F1495" s="6">
        <v>29464</v>
      </c>
      <c r="G1495" s="6">
        <v>8554723432</v>
      </c>
      <c r="H1495" s="6" t="s">
        <v>8279</v>
      </c>
      <c r="I1495" s="6" t="s">
        <v>9419</v>
      </c>
      <c r="K1495" s="6" t="s">
        <v>8738</v>
      </c>
      <c r="L1495" s="6" t="s">
        <v>13355</v>
      </c>
      <c r="M1495" s="6">
        <v>0</v>
      </c>
      <c r="N1495" s="6" t="s">
        <v>8972</v>
      </c>
      <c r="O1495" s="6">
        <f>MATCH(A1495, 'combined matches'!B$1:B$4986,0)</f>
        <v>1384</v>
      </c>
      <c r="P1495" s="6">
        <f t="shared" si="100"/>
        <v>0</v>
      </c>
      <c r="Q1495" s="6" t="b">
        <f t="shared" si="101"/>
        <v>0</v>
      </c>
      <c r="R1495" s="6" t="b">
        <f t="shared" si="102"/>
        <v>0</v>
      </c>
      <c r="S1495" s="6" t="b">
        <f t="shared" si="99"/>
        <v>0</v>
      </c>
      <c r="T1495" s="6" t="b">
        <f>IF(P1495=1, SUM(P$1:P1495))</f>
        <v>0</v>
      </c>
    </row>
    <row r="1496" spans="1:20" x14ac:dyDescent="0.2">
      <c r="A1496" s="6">
        <v>1528</v>
      </c>
      <c r="B1496" s="6" t="s">
        <v>1968</v>
      </c>
      <c r="C1496" s="6" t="s">
        <v>1969</v>
      </c>
      <c r="D1496" s="6" t="s">
        <v>1970</v>
      </c>
      <c r="E1496" s="6" t="s">
        <v>1899</v>
      </c>
      <c r="F1496" s="6">
        <v>29577</v>
      </c>
      <c r="G1496" s="6">
        <v>8554723432</v>
      </c>
      <c r="H1496" s="6" t="s">
        <v>6696</v>
      </c>
      <c r="I1496" s="6" t="s">
        <v>9420</v>
      </c>
      <c r="K1496" s="6" t="s">
        <v>8738</v>
      </c>
      <c r="L1496" s="6" t="s">
        <v>8975</v>
      </c>
      <c r="N1496" s="6" t="s">
        <v>8972</v>
      </c>
      <c r="O1496" s="6">
        <f>MATCH(A1496, 'combined matches'!B$1:B$4986,0)</f>
        <v>1385</v>
      </c>
      <c r="P1496" s="6">
        <f t="shared" si="100"/>
        <v>0</v>
      </c>
      <c r="Q1496" s="6" t="b">
        <f t="shared" si="101"/>
        <v>0</v>
      </c>
      <c r="R1496" s="6" t="b">
        <f t="shared" si="102"/>
        <v>0</v>
      </c>
      <c r="S1496" s="6" t="b">
        <f t="shared" si="99"/>
        <v>0</v>
      </c>
      <c r="T1496" s="6" t="b">
        <f>IF(P1496=1, SUM(P$1:P1496))</f>
        <v>0</v>
      </c>
    </row>
    <row r="1497" spans="1:20" x14ac:dyDescent="0.2">
      <c r="A1497" s="6">
        <v>1529</v>
      </c>
      <c r="B1497" s="6" t="s">
        <v>1974</v>
      </c>
      <c r="C1497" s="6" t="s">
        <v>1975</v>
      </c>
      <c r="D1497" s="6" t="s">
        <v>1976</v>
      </c>
      <c r="E1497" s="6" t="s">
        <v>1899</v>
      </c>
      <c r="F1497" s="6">
        <v>29108</v>
      </c>
      <c r="G1497" s="6">
        <v>8554723432</v>
      </c>
      <c r="H1497" s="6" t="s">
        <v>6697</v>
      </c>
      <c r="I1497" s="6" t="s">
        <v>9421</v>
      </c>
      <c r="K1497" s="6" t="s">
        <v>8738</v>
      </c>
      <c r="L1497" s="6" t="s">
        <v>8975</v>
      </c>
      <c r="N1497" s="6" t="s">
        <v>8972</v>
      </c>
      <c r="O1497" s="6">
        <f>MATCH(A1497, 'combined matches'!B$1:B$4986,0)</f>
        <v>1386</v>
      </c>
      <c r="P1497" s="6">
        <f t="shared" si="100"/>
        <v>0</v>
      </c>
      <c r="Q1497" s="6" t="b">
        <f t="shared" si="101"/>
        <v>0</v>
      </c>
      <c r="R1497" s="6" t="b">
        <f t="shared" si="102"/>
        <v>0</v>
      </c>
      <c r="S1497" s="6" t="b">
        <f t="shared" si="99"/>
        <v>0</v>
      </c>
      <c r="T1497" s="6" t="b">
        <f>IF(P1497=1, SUM(P$1:P1497))</f>
        <v>0</v>
      </c>
    </row>
    <row r="1498" spans="1:20" x14ac:dyDescent="0.2">
      <c r="A1498" s="6">
        <v>1530</v>
      </c>
      <c r="B1498" s="6" t="s">
        <v>1971</v>
      </c>
      <c r="C1498" s="6" t="s">
        <v>1972</v>
      </c>
      <c r="D1498" s="6" t="s">
        <v>1973</v>
      </c>
      <c r="E1498" s="6" t="s">
        <v>1899</v>
      </c>
      <c r="F1498" s="6">
        <v>29406</v>
      </c>
      <c r="G1498" s="6">
        <v>8554723432</v>
      </c>
      <c r="H1498" s="6" t="s">
        <v>1972</v>
      </c>
      <c r="I1498" s="6" t="s">
        <v>1971</v>
      </c>
      <c r="K1498" s="6" t="s">
        <v>8738</v>
      </c>
      <c r="L1498" s="6" t="s">
        <v>13355</v>
      </c>
      <c r="M1498" s="6">
        <v>0</v>
      </c>
      <c r="N1498" s="6" t="s">
        <v>8972</v>
      </c>
      <c r="O1498" s="6">
        <f>MATCH(A1498, 'combined matches'!B$1:B$4986,0)</f>
        <v>1387</v>
      </c>
      <c r="P1498" s="6">
        <f t="shared" si="100"/>
        <v>0</v>
      </c>
      <c r="Q1498" s="6" t="b">
        <f t="shared" si="101"/>
        <v>0</v>
      </c>
      <c r="R1498" s="6" t="b">
        <f t="shared" si="102"/>
        <v>0</v>
      </c>
      <c r="S1498" s="6" t="b">
        <f t="shared" si="99"/>
        <v>0</v>
      </c>
      <c r="T1498" s="6" t="b">
        <f>IF(P1498=1, SUM(P$1:P1498))</f>
        <v>0</v>
      </c>
    </row>
    <row r="1499" spans="1:20" x14ac:dyDescent="0.2">
      <c r="A1499" s="6">
        <v>1531</v>
      </c>
      <c r="B1499" s="6" t="s">
        <v>1988</v>
      </c>
      <c r="C1499" s="6" t="s">
        <v>1989</v>
      </c>
      <c r="D1499" s="6" t="s">
        <v>345</v>
      </c>
      <c r="E1499" s="6" t="s">
        <v>1899</v>
      </c>
      <c r="F1499" s="6">
        <v>29678</v>
      </c>
      <c r="G1499" s="6">
        <v>8554723432</v>
      </c>
      <c r="H1499" s="6" t="s">
        <v>7959</v>
      </c>
      <c r="I1499" s="6" t="s">
        <v>9426</v>
      </c>
      <c r="K1499" s="6" t="s">
        <v>8738</v>
      </c>
      <c r="L1499" s="6" t="s">
        <v>8975</v>
      </c>
      <c r="N1499" s="6" t="s">
        <v>8972</v>
      </c>
      <c r="O1499" s="6">
        <f>MATCH(A1499, 'combined matches'!B$1:B$4986,0)</f>
        <v>1388</v>
      </c>
      <c r="P1499" s="6">
        <f t="shared" si="100"/>
        <v>0</v>
      </c>
      <c r="Q1499" s="6" t="b">
        <f t="shared" si="101"/>
        <v>0</v>
      </c>
      <c r="R1499" s="6" t="b">
        <f t="shared" si="102"/>
        <v>0</v>
      </c>
      <c r="S1499" s="6" t="b">
        <f t="shared" si="99"/>
        <v>0</v>
      </c>
      <c r="T1499" s="6" t="b">
        <f>IF(P1499=1, SUM(P$1:P1499))</f>
        <v>0</v>
      </c>
    </row>
    <row r="1500" spans="1:20" x14ac:dyDescent="0.2">
      <c r="A1500" s="6">
        <v>1532</v>
      </c>
      <c r="B1500" s="6" t="s">
        <v>1977</v>
      </c>
      <c r="C1500" s="6" t="s">
        <v>1978</v>
      </c>
      <c r="D1500" s="6" t="s">
        <v>1979</v>
      </c>
      <c r="E1500" s="6" t="s">
        <v>1899</v>
      </c>
      <c r="F1500" s="6">
        <v>29115</v>
      </c>
      <c r="G1500" s="6">
        <v>8554723432</v>
      </c>
      <c r="H1500" s="6" t="s">
        <v>6698</v>
      </c>
      <c r="I1500" s="6" t="s">
        <v>9422</v>
      </c>
      <c r="K1500" s="6" t="s">
        <v>8738</v>
      </c>
      <c r="L1500" s="6" t="s">
        <v>8975</v>
      </c>
      <c r="N1500" s="6" t="s">
        <v>8972</v>
      </c>
      <c r="O1500" s="6">
        <f>MATCH(A1500, 'combined matches'!B$1:B$4986,0)</f>
        <v>1389</v>
      </c>
      <c r="P1500" s="6">
        <f t="shared" si="100"/>
        <v>0</v>
      </c>
      <c r="Q1500" s="6" t="b">
        <f t="shared" si="101"/>
        <v>0</v>
      </c>
      <c r="R1500" s="6" t="b">
        <f t="shared" si="102"/>
        <v>0</v>
      </c>
      <c r="S1500" s="6" t="b">
        <f t="shared" si="99"/>
        <v>0</v>
      </c>
      <c r="T1500" s="6" t="b">
        <f>IF(P1500=1, SUM(P$1:P1500))</f>
        <v>0</v>
      </c>
    </row>
    <row r="1501" spans="1:20" x14ac:dyDescent="0.2">
      <c r="A1501" s="6">
        <v>1533</v>
      </c>
      <c r="B1501" s="6" t="s">
        <v>1914</v>
      </c>
      <c r="C1501" s="6" t="s">
        <v>1915</v>
      </c>
      <c r="D1501" s="6" t="s">
        <v>519</v>
      </c>
      <c r="E1501" s="6" t="s">
        <v>1899</v>
      </c>
      <c r="F1501" s="6">
        <v>29204</v>
      </c>
      <c r="G1501" s="6">
        <v>8554723432</v>
      </c>
      <c r="H1501" s="6" t="s">
        <v>1915</v>
      </c>
      <c r="I1501" s="6" t="s">
        <v>9401</v>
      </c>
      <c r="K1501" s="6" t="s">
        <v>8738</v>
      </c>
      <c r="L1501" s="6" t="s">
        <v>8975</v>
      </c>
      <c r="N1501" s="6" t="s">
        <v>8972</v>
      </c>
      <c r="O1501" s="6">
        <f>MATCH(A1501, 'combined matches'!B$1:B$4986,0)</f>
        <v>1390</v>
      </c>
      <c r="P1501" s="6">
        <f t="shared" si="100"/>
        <v>0</v>
      </c>
      <c r="Q1501" s="6" t="b">
        <f t="shared" si="101"/>
        <v>0</v>
      </c>
      <c r="R1501" s="6" t="b">
        <f t="shared" si="102"/>
        <v>0</v>
      </c>
      <c r="S1501" s="6" t="b">
        <f t="shared" si="99"/>
        <v>0</v>
      </c>
      <c r="T1501" s="6" t="b">
        <f>IF(P1501=1, SUM(P$1:P1501))</f>
        <v>0</v>
      </c>
    </row>
    <row r="1502" spans="1:20" x14ac:dyDescent="0.2">
      <c r="A1502" s="6">
        <v>1534</v>
      </c>
      <c r="B1502" s="6" t="s">
        <v>1980</v>
      </c>
      <c r="C1502" s="6" t="s">
        <v>1981</v>
      </c>
      <c r="D1502" s="6" t="s">
        <v>1982</v>
      </c>
      <c r="E1502" s="6" t="s">
        <v>1899</v>
      </c>
      <c r="F1502" s="6">
        <v>29732</v>
      </c>
      <c r="G1502" s="6">
        <v>8554723432</v>
      </c>
      <c r="H1502" s="6" t="s">
        <v>6699</v>
      </c>
      <c r="I1502" s="6" t="s">
        <v>9423</v>
      </c>
      <c r="K1502" s="6" t="s">
        <v>8738</v>
      </c>
      <c r="L1502" s="6" t="s">
        <v>8975</v>
      </c>
      <c r="N1502" s="6" t="s">
        <v>8972</v>
      </c>
      <c r="O1502" s="6">
        <f>MATCH(A1502, 'combined matches'!B$1:B$4986,0)</f>
        <v>1391</v>
      </c>
      <c r="P1502" s="6">
        <f t="shared" si="100"/>
        <v>0</v>
      </c>
      <c r="Q1502" s="6" t="b">
        <f t="shared" si="101"/>
        <v>0</v>
      </c>
      <c r="R1502" s="6" t="b">
        <f t="shared" si="102"/>
        <v>0</v>
      </c>
      <c r="S1502" s="6" t="b">
        <f t="shared" si="99"/>
        <v>0</v>
      </c>
      <c r="T1502" s="6" t="b">
        <f>IF(P1502=1, SUM(P$1:P1502))</f>
        <v>0</v>
      </c>
    </row>
    <row r="1503" spans="1:20" x14ac:dyDescent="0.2">
      <c r="A1503" s="6">
        <v>1535</v>
      </c>
      <c r="B1503" s="6" t="s">
        <v>1986</v>
      </c>
      <c r="C1503" s="6" t="s">
        <v>1987</v>
      </c>
      <c r="D1503" s="6" t="s">
        <v>665</v>
      </c>
      <c r="E1503" s="6" t="s">
        <v>1899</v>
      </c>
      <c r="F1503" s="6">
        <v>29138</v>
      </c>
      <c r="G1503" s="6">
        <v>8554723432</v>
      </c>
      <c r="H1503" s="6" t="s">
        <v>6700</v>
      </c>
      <c r="I1503" s="6" t="s">
        <v>9425</v>
      </c>
      <c r="K1503" s="6" t="s">
        <v>8738</v>
      </c>
      <c r="L1503" s="6" t="s">
        <v>8975</v>
      </c>
      <c r="N1503" s="6" t="s">
        <v>8972</v>
      </c>
      <c r="O1503" s="6">
        <f>MATCH(A1503, 'combined matches'!B$1:B$4986,0)</f>
        <v>1392</v>
      </c>
      <c r="P1503" s="6">
        <f t="shared" si="100"/>
        <v>0</v>
      </c>
      <c r="Q1503" s="6" t="b">
        <f t="shared" si="101"/>
        <v>0</v>
      </c>
      <c r="R1503" s="6" t="b">
        <f t="shared" si="102"/>
        <v>0</v>
      </c>
      <c r="S1503" s="6" t="b">
        <f t="shared" si="99"/>
        <v>0</v>
      </c>
      <c r="T1503" s="6" t="b">
        <f>IF(P1503=1, SUM(P$1:P1503))</f>
        <v>0</v>
      </c>
    </row>
    <row r="1504" spans="1:20" x14ac:dyDescent="0.2">
      <c r="A1504" s="6">
        <v>1536</v>
      </c>
      <c r="B1504" s="6" t="s">
        <v>1983</v>
      </c>
      <c r="C1504" s="6" t="s">
        <v>1984</v>
      </c>
      <c r="D1504" s="6" t="s">
        <v>1985</v>
      </c>
      <c r="E1504" s="6" t="s">
        <v>1899</v>
      </c>
      <c r="F1504" s="6">
        <v>29303</v>
      </c>
      <c r="G1504" s="6">
        <v>8554723432</v>
      </c>
      <c r="H1504" s="6" t="s">
        <v>7958</v>
      </c>
      <c r="I1504" s="6" t="s">
        <v>9424</v>
      </c>
      <c r="K1504" s="6" t="s">
        <v>8738</v>
      </c>
      <c r="L1504" s="6" t="s">
        <v>8975</v>
      </c>
      <c r="N1504" s="6" t="s">
        <v>8972</v>
      </c>
      <c r="O1504" s="6">
        <f>MATCH(A1504, 'combined matches'!B$1:B$4986,0)</f>
        <v>1393</v>
      </c>
      <c r="P1504" s="6">
        <f t="shared" si="100"/>
        <v>0</v>
      </c>
      <c r="Q1504" s="6" t="b">
        <f t="shared" si="101"/>
        <v>0</v>
      </c>
      <c r="R1504" s="6" t="b">
        <f t="shared" si="102"/>
        <v>0</v>
      </c>
      <c r="S1504" s="6" t="b">
        <f t="shared" si="99"/>
        <v>0</v>
      </c>
      <c r="T1504" s="6" t="b">
        <f>IF(P1504=1, SUM(P$1:P1504))</f>
        <v>0</v>
      </c>
    </row>
    <row r="1505" spans="1:20" x14ac:dyDescent="0.2">
      <c r="A1505" s="6">
        <v>1537</v>
      </c>
      <c r="B1505" s="6" t="s">
        <v>1951</v>
      </c>
      <c r="C1505" s="6" t="s">
        <v>1952</v>
      </c>
      <c r="D1505" s="6" t="s">
        <v>1953</v>
      </c>
      <c r="E1505" s="6" t="s">
        <v>1899</v>
      </c>
      <c r="F1505" s="6">
        <v>29566</v>
      </c>
      <c r="G1505" s="6">
        <v>8554723432</v>
      </c>
      <c r="H1505" s="6" t="s">
        <v>6693</v>
      </c>
      <c r="I1505" s="6" t="s">
        <v>9415</v>
      </c>
      <c r="K1505" s="6" t="s">
        <v>8738</v>
      </c>
      <c r="L1505" s="6" t="s">
        <v>8975</v>
      </c>
      <c r="N1505" s="6" t="s">
        <v>8972</v>
      </c>
      <c r="O1505" s="6">
        <f>MATCH(A1505, 'combined matches'!B$1:B$4986,0)</f>
        <v>1394</v>
      </c>
      <c r="P1505" s="6">
        <f t="shared" si="100"/>
        <v>0</v>
      </c>
      <c r="Q1505" s="6" t="b">
        <f t="shared" si="101"/>
        <v>0</v>
      </c>
      <c r="R1505" s="6" t="b">
        <f t="shared" si="102"/>
        <v>0</v>
      </c>
      <c r="S1505" s="6" t="b">
        <f t="shared" si="99"/>
        <v>0</v>
      </c>
      <c r="T1505" s="6" t="b">
        <f>IF(P1505=1, SUM(P$1:P1505))</f>
        <v>0</v>
      </c>
    </row>
    <row r="1506" spans="1:20" x14ac:dyDescent="0.2">
      <c r="A1506" s="6">
        <v>1538</v>
      </c>
      <c r="B1506" s="6" t="s">
        <v>1995</v>
      </c>
      <c r="C1506" s="6" t="s">
        <v>1996</v>
      </c>
      <c r="D1506" s="6" t="s">
        <v>1997</v>
      </c>
      <c r="E1506" s="6" t="s">
        <v>1899</v>
      </c>
      <c r="F1506" s="6">
        <v>29150</v>
      </c>
      <c r="G1506" s="6">
        <v>8554723432</v>
      </c>
      <c r="H1506" s="6" t="s">
        <v>7960</v>
      </c>
      <c r="I1506" s="6" t="s">
        <v>9428</v>
      </c>
      <c r="K1506" s="6" t="s">
        <v>8738</v>
      </c>
      <c r="L1506" s="6" t="s">
        <v>8975</v>
      </c>
      <c r="N1506" s="6" t="s">
        <v>8972</v>
      </c>
      <c r="O1506" s="6">
        <f>MATCH(A1506, 'combined matches'!B$1:B$4986,0)</f>
        <v>1395</v>
      </c>
      <c r="P1506" s="6">
        <f t="shared" si="100"/>
        <v>0</v>
      </c>
      <c r="Q1506" s="6" t="b">
        <f t="shared" si="101"/>
        <v>0</v>
      </c>
      <c r="R1506" s="6" t="b">
        <f t="shared" si="102"/>
        <v>0</v>
      </c>
      <c r="S1506" s="6" t="b">
        <f t="shared" si="99"/>
        <v>0</v>
      </c>
      <c r="T1506" s="6" t="b">
        <f>IF(P1506=1, SUM(P$1:P1506))</f>
        <v>0</v>
      </c>
    </row>
    <row r="1507" spans="1:20" x14ac:dyDescent="0.2">
      <c r="A1507" s="6">
        <v>1539</v>
      </c>
      <c r="B1507" s="6" t="s">
        <v>2024</v>
      </c>
      <c r="C1507" s="6" t="s">
        <v>2025</v>
      </c>
      <c r="D1507" s="6" t="s">
        <v>1985</v>
      </c>
      <c r="E1507" s="6" t="s">
        <v>1899</v>
      </c>
      <c r="F1507" s="6">
        <v>29305</v>
      </c>
      <c r="G1507" s="6">
        <v>8554723432</v>
      </c>
      <c r="H1507" s="6" t="s">
        <v>2025</v>
      </c>
      <c r="I1507" s="6" t="s">
        <v>9439</v>
      </c>
      <c r="K1507" s="6" t="s">
        <v>8738</v>
      </c>
      <c r="L1507" s="6" t="s">
        <v>13355</v>
      </c>
      <c r="M1507" s="6">
        <v>0</v>
      </c>
      <c r="N1507" s="6" t="s">
        <v>8972</v>
      </c>
      <c r="O1507" s="6">
        <f>MATCH(A1507, 'combined matches'!B$1:B$4986,0)</f>
        <v>1396</v>
      </c>
      <c r="P1507" s="6">
        <f t="shared" si="100"/>
        <v>0</v>
      </c>
      <c r="Q1507" s="6" t="b">
        <f t="shared" si="101"/>
        <v>0</v>
      </c>
      <c r="R1507" s="6" t="b">
        <f t="shared" si="102"/>
        <v>0</v>
      </c>
      <c r="S1507" s="6" t="b">
        <f t="shared" si="99"/>
        <v>0</v>
      </c>
      <c r="T1507" s="6" t="b">
        <f>IF(P1507=1, SUM(P$1:P1507))</f>
        <v>0</v>
      </c>
    </row>
    <row r="1508" spans="1:20" x14ac:dyDescent="0.2">
      <c r="A1508" s="6">
        <v>1540</v>
      </c>
      <c r="B1508" s="6" t="s">
        <v>1946</v>
      </c>
      <c r="C1508" s="6" t="s">
        <v>8280</v>
      </c>
      <c r="D1508" s="6" t="s">
        <v>1948</v>
      </c>
      <c r="E1508" s="6" t="s">
        <v>1899</v>
      </c>
      <c r="F1508" s="6">
        <v>29556</v>
      </c>
      <c r="G1508" s="6">
        <v>8554723432</v>
      </c>
      <c r="H1508" s="6" t="s">
        <v>8281</v>
      </c>
      <c r="I1508" s="6" t="s">
        <v>9413</v>
      </c>
      <c r="K1508" s="6" t="s">
        <v>8738</v>
      </c>
      <c r="L1508" s="6" t="s">
        <v>8975</v>
      </c>
      <c r="N1508" s="6" t="s">
        <v>8972</v>
      </c>
      <c r="O1508" s="6">
        <f>MATCH(A1508, 'combined matches'!B$1:B$4986,0)</f>
        <v>1397</v>
      </c>
      <c r="P1508" s="6">
        <f t="shared" si="100"/>
        <v>0</v>
      </c>
      <c r="Q1508" s="6" t="b">
        <f t="shared" si="101"/>
        <v>0</v>
      </c>
      <c r="R1508" s="6" t="b">
        <f t="shared" si="102"/>
        <v>0</v>
      </c>
      <c r="S1508" s="6" t="b">
        <f t="shared" si="99"/>
        <v>0</v>
      </c>
      <c r="T1508" s="6" t="b">
        <f>IF(P1508=1, SUM(P$1:P1508))</f>
        <v>0</v>
      </c>
    </row>
    <row r="1509" spans="1:20" x14ac:dyDescent="0.2">
      <c r="A1509" s="6">
        <v>1541</v>
      </c>
      <c r="B1509" s="6" t="s">
        <v>2004</v>
      </c>
      <c r="C1509" s="6" t="s">
        <v>2005</v>
      </c>
      <c r="D1509" s="6" t="s">
        <v>502</v>
      </c>
      <c r="E1509" s="6" t="s">
        <v>1899</v>
      </c>
      <c r="F1509" s="6">
        <v>29745</v>
      </c>
      <c r="G1509" s="6">
        <v>8554723432</v>
      </c>
      <c r="H1509" s="6" t="s">
        <v>7962</v>
      </c>
      <c r="I1509" s="6" t="s">
        <v>9432</v>
      </c>
      <c r="K1509" s="6" t="s">
        <v>8738</v>
      </c>
      <c r="L1509" s="6" t="s">
        <v>8975</v>
      </c>
      <c r="N1509" s="6" t="s">
        <v>8972</v>
      </c>
      <c r="O1509" s="6">
        <f>MATCH(A1509, 'combined matches'!B$1:B$4986,0)</f>
        <v>1398</v>
      </c>
      <c r="P1509" s="6">
        <f t="shared" si="100"/>
        <v>0</v>
      </c>
      <c r="Q1509" s="6" t="b">
        <f t="shared" si="101"/>
        <v>0</v>
      </c>
      <c r="R1509" s="6" t="b">
        <f t="shared" si="102"/>
        <v>0</v>
      </c>
      <c r="S1509" s="6" t="b">
        <f t="shared" si="99"/>
        <v>0</v>
      </c>
      <c r="T1509" s="6" t="b">
        <f>IF(P1509=1, SUM(P$1:P1509))</f>
        <v>0</v>
      </c>
    </row>
    <row r="1510" spans="1:20" x14ac:dyDescent="0.2">
      <c r="A1510" s="6">
        <v>1542</v>
      </c>
      <c r="B1510" s="6" t="s">
        <v>13184</v>
      </c>
      <c r="C1510" s="6" t="s">
        <v>13185</v>
      </c>
      <c r="D1510" s="6" t="s">
        <v>11373</v>
      </c>
      <c r="E1510" s="6" t="s">
        <v>1899</v>
      </c>
      <c r="F1510" s="6">
        <v>29379</v>
      </c>
      <c r="G1510" s="6">
        <v>8554723432</v>
      </c>
      <c r="H1510" s="6" t="s">
        <v>13185</v>
      </c>
      <c r="I1510" s="6" t="s">
        <v>20988</v>
      </c>
      <c r="K1510" s="6" t="s">
        <v>20989</v>
      </c>
      <c r="L1510" s="6" t="s">
        <v>8973</v>
      </c>
      <c r="M1510" s="6">
        <v>1</v>
      </c>
      <c r="N1510" s="6" t="s">
        <v>11017</v>
      </c>
      <c r="O1510" s="6">
        <f>MATCH(A1510, 'combined matches'!B$1:B$4986,0)</f>
        <v>1399</v>
      </c>
      <c r="P1510" s="6">
        <f t="shared" si="100"/>
        <v>0</v>
      </c>
      <c r="Q1510" s="6" t="b">
        <f t="shared" si="101"/>
        <v>0</v>
      </c>
      <c r="R1510" s="6" t="b">
        <f t="shared" si="102"/>
        <v>0</v>
      </c>
      <c r="S1510" s="6" t="b">
        <f t="shared" si="99"/>
        <v>0</v>
      </c>
      <c r="T1510" s="6" t="b">
        <f>IF(P1510=1, SUM(P$1:P1510))</f>
        <v>0</v>
      </c>
    </row>
    <row r="1511" spans="1:20" x14ac:dyDescent="0.2">
      <c r="A1511" s="6">
        <v>1544</v>
      </c>
      <c r="B1511" s="6" t="s">
        <v>2402</v>
      </c>
      <c r="C1511" s="6" t="s">
        <v>7646</v>
      </c>
      <c r="D1511" s="6" t="s">
        <v>2403</v>
      </c>
      <c r="E1511" s="6" t="s">
        <v>2210</v>
      </c>
      <c r="F1511" s="6">
        <v>38079</v>
      </c>
      <c r="G1511" s="6">
        <v>7312539954</v>
      </c>
      <c r="H1511" s="6" t="s">
        <v>7647</v>
      </c>
      <c r="I1511" s="6" t="s">
        <v>9555</v>
      </c>
      <c r="K1511" s="6" t="s">
        <v>8739</v>
      </c>
      <c r="L1511" s="6" t="s">
        <v>8975</v>
      </c>
      <c r="N1511" s="6" t="s">
        <v>8972</v>
      </c>
      <c r="O1511" s="6">
        <f>MATCH(A1511, 'combined matches'!B$1:B$4986,0)</f>
        <v>1400</v>
      </c>
      <c r="P1511" s="6">
        <f t="shared" si="100"/>
        <v>0</v>
      </c>
      <c r="Q1511" s="6" t="b">
        <f t="shared" si="101"/>
        <v>0</v>
      </c>
      <c r="R1511" s="6" t="b">
        <f t="shared" si="102"/>
        <v>0</v>
      </c>
      <c r="S1511" s="6" t="b">
        <f t="shared" si="99"/>
        <v>0</v>
      </c>
      <c r="T1511" s="6" t="b">
        <f>IF(P1511=1, SUM(P$1:P1511))</f>
        <v>0</v>
      </c>
    </row>
    <row r="1512" spans="1:20" x14ac:dyDescent="0.2">
      <c r="A1512" s="6">
        <v>1545</v>
      </c>
      <c r="B1512" s="6" t="s">
        <v>2015</v>
      </c>
      <c r="C1512" s="6" t="s">
        <v>2448</v>
      </c>
      <c r="D1512" s="6" t="s">
        <v>1434</v>
      </c>
      <c r="E1512" s="6" t="s">
        <v>2210</v>
      </c>
      <c r="F1512" s="6">
        <v>37716</v>
      </c>
      <c r="G1512" s="6">
        <v>8654258800</v>
      </c>
      <c r="H1512" s="6" t="s">
        <v>6762</v>
      </c>
      <c r="I1512" s="6" t="s">
        <v>9437</v>
      </c>
      <c r="K1512" s="6" t="s">
        <v>8739</v>
      </c>
      <c r="L1512" s="6" t="s">
        <v>8975</v>
      </c>
      <c r="N1512" s="6" t="s">
        <v>8972</v>
      </c>
      <c r="O1512" s="6">
        <f>MATCH(A1512, 'combined matches'!B$1:B$4986,0)</f>
        <v>1401</v>
      </c>
      <c r="P1512" s="6">
        <f t="shared" si="100"/>
        <v>0</v>
      </c>
      <c r="Q1512" s="6" t="b">
        <f t="shared" si="101"/>
        <v>0</v>
      </c>
      <c r="R1512" s="6" t="b">
        <f t="shared" si="102"/>
        <v>0</v>
      </c>
      <c r="S1512" s="6" t="b">
        <f t="shared" si="99"/>
        <v>0</v>
      </c>
      <c r="T1512" s="6" t="b">
        <f>IF(P1512=1, SUM(P$1:P1512))</f>
        <v>0</v>
      </c>
    </row>
    <row r="1513" spans="1:20" x14ac:dyDescent="0.2">
      <c r="A1513" s="6">
        <v>1546</v>
      </c>
      <c r="B1513" s="6" t="s">
        <v>2359</v>
      </c>
      <c r="C1513" s="6" t="s">
        <v>2360</v>
      </c>
      <c r="D1513" s="6" t="s">
        <v>1536</v>
      </c>
      <c r="E1513" s="6" t="s">
        <v>2210</v>
      </c>
      <c r="F1513" s="6">
        <v>37160</v>
      </c>
      <c r="G1513" s="6">
        <v>9316843426</v>
      </c>
      <c r="H1513" s="6" t="s">
        <v>2360</v>
      </c>
      <c r="I1513" s="6" t="s">
        <v>9541</v>
      </c>
      <c r="K1513" s="6" t="s">
        <v>8739</v>
      </c>
      <c r="L1513" s="6" t="s">
        <v>8975</v>
      </c>
      <c r="N1513" s="6" t="s">
        <v>8972</v>
      </c>
      <c r="O1513" s="6">
        <f>MATCH(A1513, 'combined matches'!B$1:B$4986,0)</f>
        <v>1402</v>
      </c>
      <c r="P1513" s="6">
        <f t="shared" si="100"/>
        <v>0</v>
      </c>
      <c r="Q1513" s="6" t="b">
        <f t="shared" si="101"/>
        <v>0</v>
      </c>
      <c r="R1513" s="6" t="b">
        <f t="shared" si="102"/>
        <v>0</v>
      </c>
      <c r="S1513" s="6" t="b">
        <f t="shared" si="99"/>
        <v>0</v>
      </c>
      <c r="T1513" s="6" t="b">
        <f>IF(P1513=1, SUM(P$1:P1513))</f>
        <v>0</v>
      </c>
    </row>
    <row r="1514" spans="1:20" x14ac:dyDescent="0.2">
      <c r="A1514" s="6">
        <v>1547</v>
      </c>
      <c r="B1514" s="6" t="s">
        <v>2382</v>
      </c>
      <c r="C1514" s="6" t="s">
        <v>2383</v>
      </c>
      <c r="D1514" s="6" t="s">
        <v>190</v>
      </c>
      <c r="E1514" s="6" t="s">
        <v>2210</v>
      </c>
      <c r="F1514" s="6">
        <v>38320</v>
      </c>
      <c r="G1514" s="6">
        <v>7315844944</v>
      </c>
      <c r="H1514" s="6" t="s">
        <v>7985</v>
      </c>
      <c r="I1514" s="6" t="s">
        <v>9549</v>
      </c>
      <c r="K1514" s="6" t="s">
        <v>8739</v>
      </c>
      <c r="L1514" s="6" t="s">
        <v>8975</v>
      </c>
      <c r="N1514" s="6" t="s">
        <v>8972</v>
      </c>
      <c r="O1514" s="6">
        <f>MATCH(A1514, 'combined matches'!B$1:B$4986,0)</f>
        <v>1403</v>
      </c>
      <c r="P1514" s="6">
        <f t="shared" si="100"/>
        <v>0</v>
      </c>
      <c r="Q1514" s="6" t="b">
        <f t="shared" si="101"/>
        <v>0</v>
      </c>
      <c r="R1514" s="6" t="b">
        <f t="shared" si="102"/>
        <v>0</v>
      </c>
      <c r="S1514" s="6" t="b">
        <f t="shared" si="99"/>
        <v>0</v>
      </c>
      <c r="T1514" s="6" t="b">
        <f>IF(P1514=1, SUM(P$1:P1514))</f>
        <v>0</v>
      </c>
    </row>
    <row r="1515" spans="1:20" x14ac:dyDescent="0.2">
      <c r="A1515" s="6">
        <v>1548</v>
      </c>
      <c r="B1515" s="6" t="s">
        <v>2276</v>
      </c>
      <c r="C1515" s="6" t="s">
        <v>2277</v>
      </c>
      <c r="D1515" s="6" t="s">
        <v>1373</v>
      </c>
      <c r="E1515" s="6" t="s">
        <v>2210</v>
      </c>
      <c r="F1515" s="6">
        <v>37367</v>
      </c>
      <c r="G1515" s="6">
        <v>4234472149</v>
      </c>
      <c r="H1515" s="6" t="s">
        <v>7976</v>
      </c>
      <c r="I1515" s="6" t="s">
        <v>9513</v>
      </c>
      <c r="K1515" s="6" t="s">
        <v>8739</v>
      </c>
      <c r="L1515" s="6" t="s">
        <v>8975</v>
      </c>
      <c r="N1515" s="6" t="s">
        <v>8972</v>
      </c>
      <c r="O1515" s="6">
        <f>MATCH(A1515, 'combined matches'!B$1:B$4986,0)</f>
        <v>1404</v>
      </c>
      <c r="P1515" s="6">
        <f t="shared" si="100"/>
        <v>0</v>
      </c>
      <c r="Q1515" s="6" t="b">
        <f t="shared" si="101"/>
        <v>0</v>
      </c>
      <c r="R1515" s="6" t="b">
        <f t="shared" si="102"/>
        <v>0</v>
      </c>
      <c r="S1515" s="6" t="b">
        <f t="shared" si="99"/>
        <v>0</v>
      </c>
      <c r="T1515" s="6" t="b">
        <f>IF(P1515=1, SUM(P$1:P1515))</f>
        <v>0</v>
      </c>
    </row>
    <row r="1516" spans="1:20" x14ac:dyDescent="0.2">
      <c r="A1516" s="6">
        <v>1549</v>
      </c>
      <c r="B1516" s="6" t="s">
        <v>2140</v>
      </c>
      <c r="C1516" s="6" t="s">
        <v>2244</v>
      </c>
      <c r="D1516" s="6" t="s">
        <v>2245</v>
      </c>
      <c r="E1516" s="6" t="s">
        <v>2210</v>
      </c>
      <c r="F1516" s="6">
        <v>37801</v>
      </c>
      <c r="G1516" s="6">
        <v>8659834582</v>
      </c>
      <c r="H1516" s="6" t="s">
        <v>2244</v>
      </c>
      <c r="I1516" s="6" t="s">
        <v>9471</v>
      </c>
      <c r="K1516" s="6" t="s">
        <v>8739</v>
      </c>
      <c r="L1516" s="6" t="s">
        <v>8975</v>
      </c>
      <c r="N1516" s="6" t="s">
        <v>8972</v>
      </c>
      <c r="O1516" s="6">
        <f>MATCH(A1516, 'combined matches'!B$1:B$4986,0)</f>
        <v>1405</v>
      </c>
      <c r="P1516" s="6">
        <f t="shared" si="100"/>
        <v>0</v>
      </c>
      <c r="Q1516" s="6" t="b">
        <f t="shared" si="101"/>
        <v>0</v>
      </c>
      <c r="R1516" s="6" t="b">
        <f t="shared" si="102"/>
        <v>0</v>
      </c>
      <c r="S1516" s="6" t="b">
        <f t="shared" si="99"/>
        <v>0</v>
      </c>
      <c r="T1516" s="6" t="b">
        <f>IF(P1516=1, SUM(P$1:P1516))</f>
        <v>0</v>
      </c>
    </row>
    <row r="1517" spans="1:20" x14ac:dyDescent="0.2">
      <c r="A1517" s="6">
        <v>1550</v>
      </c>
      <c r="B1517" s="6" t="s">
        <v>2278</v>
      </c>
      <c r="C1517" s="6" t="s">
        <v>7648</v>
      </c>
      <c r="D1517" s="6" t="s">
        <v>1638</v>
      </c>
      <c r="E1517" s="6" t="s">
        <v>2210</v>
      </c>
      <c r="F1517" s="6">
        <v>37311</v>
      </c>
      <c r="G1517" s="6">
        <v>4237287020</v>
      </c>
      <c r="H1517" s="6" t="s">
        <v>7649</v>
      </c>
      <c r="I1517" s="6" t="s">
        <v>9514</v>
      </c>
      <c r="K1517" s="6" t="s">
        <v>8739</v>
      </c>
      <c r="L1517" s="6" t="s">
        <v>8975</v>
      </c>
      <c r="N1517" s="6" t="s">
        <v>8972</v>
      </c>
      <c r="O1517" s="6">
        <f>MATCH(A1517, 'combined matches'!B$1:B$4986,0)</f>
        <v>1406</v>
      </c>
      <c r="P1517" s="6">
        <f t="shared" si="100"/>
        <v>0</v>
      </c>
      <c r="Q1517" s="6" t="b">
        <f t="shared" si="101"/>
        <v>0</v>
      </c>
      <c r="R1517" s="6" t="b">
        <f t="shared" si="102"/>
        <v>0</v>
      </c>
      <c r="S1517" s="6" t="b">
        <f t="shared" si="99"/>
        <v>0</v>
      </c>
      <c r="T1517" s="6" t="b">
        <f>IF(P1517=1, SUM(P$1:P1517))</f>
        <v>0</v>
      </c>
    </row>
    <row r="1518" spans="1:20" x14ac:dyDescent="0.2">
      <c r="A1518" s="6">
        <v>1551</v>
      </c>
      <c r="B1518" s="6" t="s">
        <v>2246</v>
      </c>
      <c r="C1518" s="6" t="s">
        <v>2247</v>
      </c>
      <c r="D1518" s="6" t="s">
        <v>2248</v>
      </c>
      <c r="E1518" s="6" t="s">
        <v>2210</v>
      </c>
      <c r="F1518" s="6">
        <v>37757</v>
      </c>
      <c r="G1518" s="6">
        <v>4235628351</v>
      </c>
      <c r="H1518" s="6" t="s">
        <v>7971</v>
      </c>
      <c r="I1518" s="6" t="s">
        <v>9505</v>
      </c>
      <c r="K1518" s="6" t="s">
        <v>8739</v>
      </c>
      <c r="L1518" s="6" t="s">
        <v>8975</v>
      </c>
      <c r="N1518" s="6" t="s">
        <v>8972</v>
      </c>
      <c r="O1518" s="6">
        <f>MATCH(A1518, 'combined matches'!B$1:B$4986,0)</f>
        <v>1407</v>
      </c>
      <c r="P1518" s="6">
        <f t="shared" si="100"/>
        <v>0</v>
      </c>
      <c r="Q1518" s="6" t="b">
        <f t="shared" si="101"/>
        <v>0</v>
      </c>
      <c r="R1518" s="6" t="b">
        <f t="shared" si="102"/>
        <v>0</v>
      </c>
      <c r="S1518" s="6" t="b">
        <f t="shared" si="99"/>
        <v>0</v>
      </c>
      <c r="T1518" s="6" t="b">
        <f>IF(P1518=1, SUM(P$1:P1518))</f>
        <v>0</v>
      </c>
    </row>
    <row r="1519" spans="1:20" x14ac:dyDescent="0.2">
      <c r="A1519" s="6">
        <v>1552</v>
      </c>
      <c r="B1519" s="6" t="s">
        <v>2298</v>
      </c>
      <c r="C1519" s="6" t="s">
        <v>2299</v>
      </c>
      <c r="D1519" s="6" t="s">
        <v>2300</v>
      </c>
      <c r="E1519" s="6" t="s">
        <v>2210</v>
      </c>
      <c r="F1519" s="6">
        <v>37190</v>
      </c>
      <c r="G1519" s="6">
        <v>6155634243</v>
      </c>
      <c r="H1519" s="6" t="s">
        <v>6728</v>
      </c>
      <c r="I1519" s="6" t="s">
        <v>9522</v>
      </c>
      <c r="K1519" s="6" t="s">
        <v>8739</v>
      </c>
      <c r="L1519" s="6" t="s">
        <v>8975</v>
      </c>
      <c r="N1519" s="6" t="s">
        <v>8972</v>
      </c>
      <c r="O1519" s="6">
        <f>MATCH(A1519, 'combined matches'!B$1:B$4986,0)</f>
        <v>1408</v>
      </c>
      <c r="P1519" s="6">
        <f t="shared" si="100"/>
        <v>0</v>
      </c>
      <c r="Q1519" s="6" t="b">
        <f t="shared" si="101"/>
        <v>0</v>
      </c>
      <c r="R1519" s="6" t="b">
        <f t="shared" si="102"/>
        <v>0</v>
      </c>
      <c r="S1519" s="6" t="b">
        <f t="shared" si="99"/>
        <v>0</v>
      </c>
      <c r="T1519" s="6" t="b">
        <f>IF(P1519=1, SUM(P$1:P1519))</f>
        <v>0</v>
      </c>
    </row>
    <row r="1520" spans="1:20" x14ac:dyDescent="0.2">
      <c r="A1520" s="6">
        <v>1553</v>
      </c>
      <c r="B1520" s="6" t="s">
        <v>1639</v>
      </c>
      <c r="C1520" s="6" t="s">
        <v>2384</v>
      </c>
      <c r="D1520" s="6" t="s">
        <v>2385</v>
      </c>
      <c r="E1520" s="6" t="s">
        <v>2210</v>
      </c>
      <c r="F1520" s="6">
        <v>38344</v>
      </c>
      <c r="G1520" s="6">
        <v>7319861990</v>
      </c>
      <c r="H1520" s="6" t="s">
        <v>2384</v>
      </c>
      <c r="I1520" s="6" t="s">
        <v>9311</v>
      </c>
      <c r="K1520" s="6" t="s">
        <v>8739</v>
      </c>
      <c r="L1520" s="6" t="s">
        <v>8975</v>
      </c>
      <c r="N1520" s="6" t="s">
        <v>8972</v>
      </c>
      <c r="O1520" s="6">
        <f>MATCH(A1520, 'combined matches'!B$1:B$4986,0)</f>
        <v>1409</v>
      </c>
      <c r="P1520" s="6">
        <f t="shared" si="100"/>
        <v>0</v>
      </c>
      <c r="Q1520" s="6" t="b">
        <f t="shared" si="101"/>
        <v>0</v>
      </c>
      <c r="R1520" s="6" t="b">
        <f t="shared" si="102"/>
        <v>0</v>
      </c>
      <c r="S1520" s="6" t="b">
        <f t="shared" si="99"/>
        <v>0</v>
      </c>
      <c r="T1520" s="6" t="b">
        <f>IF(P1520=1, SUM(P$1:P1520))</f>
        <v>0</v>
      </c>
    </row>
    <row r="1521" spans="1:20" x14ac:dyDescent="0.2">
      <c r="A1521" s="6">
        <v>1554</v>
      </c>
      <c r="B1521" s="6" t="s">
        <v>2430</v>
      </c>
      <c r="C1521" s="6" t="s">
        <v>2431</v>
      </c>
      <c r="D1521" s="6" t="s">
        <v>2432</v>
      </c>
      <c r="E1521" s="6" t="s">
        <v>2210</v>
      </c>
      <c r="F1521" s="6">
        <v>37643</v>
      </c>
      <c r="G1521" s="6">
        <v>4235432521</v>
      </c>
      <c r="H1521" s="6" t="s">
        <v>6757</v>
      </c>
      <c r="I1521" s="6" t="s">
        <v>9566</v>
      </c>
      <c r="K1521" s="6" t="s">
        <v>8739</v>
      </c>
      <c r="L1521" s="6" t="s">
        <v>8975</v>
      </c>
      <c r="N1521" s="6" t="s">
        <v>8972</v>
      </c>
      <c r="O1521" s="6">
        <f>MATCH(A1521, 'combined matches'!B$1:B$4986,0)</f>
        <v>1410</v>
      </c>
      <c r="P1521" s="6">
        <f t="shared" si="100"/>
        <v>0</v>
      </c>
      <c r="Q1521" s="6" t="b">
        <f t="shared" si="101"/>
        <v>0</v>
      </c>
      <c r="R1521" s="6" t="b">
        <f t="shared" si="102"/>
        <v>0</v>
      </c>
      <c r="S1521" s="6" t="b">
        <f t="shared" si="99"/>
        <v>0</v>
      </c>
      <c r="T1521" s="6" t="b">
        <f>IF(P1521=1, SUM(P$1:P1521))</f>
        <v>0</v>
      </c>
    </row>
    <row r="1522" spans="1:20" x14ac:dyDescent="0.2">
      <c r="A1522" s="6">
        <v>1555</v>
      </c>
      <c r="B1522" s="6" t="s">
        <v>2330</v>
      </c>
      <c r="C1522" s="6" t="s">
        <v>2331</v>
      </c>
      <c r="D1522" s="6" t="s">
        <v>2332</v>
      </c>
      <c r="E1522" s="6" t="s">
        <v>2210</v>
      </c>
      <c r="F1522" s="6">
        <v>37015</v>
      </c>
      <c r="G1522" s="6">
        <v>6157924318</v>
      </c>
      <c r="H1522" s="6" t="s">
        <v>6736</v>
      </c>
      <c r="I1522" s="6" t="s">
        <v>9531</v>
      </c>
      <c r="K1522" s="6" t="s">
        <v>8739</v>
      </c>
      <c r="L1522" s="6" t="s">
        <v>8975</v>
      </c>
      <c r="N1522" s="6" t="s">
        <v>8972</v>
      </c>
      <c r="O1522" s="6">
        <f>MATCH(A1522, 'combined matches'!B$1:B$4986,0)</f>
        <v>1411</v>
      </c>
      <c r="P1522" s="6">
        <f t="shared" si="100"/>
        <v>0</v>
      </c>
      <c r="Q1522" s="6" t="b">
        <f t="shared" si="101"/>
        <v>0</v>
      </c>
      <c r="R1522" s="6" t="b">
        <f t="shared" si="102"/>
        <v>0</v>
      </c>
      <c r="S1522" s="6" t="b">
        <f t="shared" si="99"/>
        <v>0</v>
      </c>
      <c r="T1522" s="6" t="b">
        <f>IF(P1522=1, SUM(P$1:P1522))</f>
        <v>0</v>
      </c>
    </row>
    <row r="1523" spans="1:20" x14ac:dyDescent="0.2">
      <c r="A1523" s="6">
        <v>1556</v>
      </c>
      <c r="B1523" s="6" t="s">
        <v>1910</v>
      </c>
      <c r="C1523" s="6" t="s">
        <v>2409</v>
      </c>
      <c r="D1523" s="6" t="s">
        <v>1472</v>
      </c>
      <c r="E1523" s="6" t="s">
        <v>2210</v>
      </c>
      <c r="F1523" s="6">
        <v>38340</v>
      </c>
      <c r="G1523" s="6">
        <v>7319897108</v>
      </c>
      <c r="H1523" s="6" t="s">
        <v>7988</v>
      </c>
      <c r="I1523" s="6" t="s">
        <v>9399</v>
      </c>
      <c r="K1523" s="6" t="s">
        <v>8739</v>
      </c>
      <c r="L1523" s="6" t="s">
        <v>8975</v>
      </c>
      <c r="N1523" s="6" t="s">
        <v>8972</v>
      </c>
      <c r="O1523" s="6">
        <f>MATCH(A1523, 'combined matches'!B$1:B$4986,0)</f>
        <v>1412</v>
      </c>
      <c r="P1523" s="6">
        <f t="shared" si="100"/>
        <v>0</v>
      </c>
      <c r="Q1523" s="6" t="b">
        <f t="shared" si="101"/>
        <v>0</v>
      </c>
      <c r="R1523" s="6" t="b">
        <f t="shared" si="102"/>
        <v>0</v>
      </c>
      <c r="S1523" s="6" t="b">
        <f t="shared" si="99"/>
        <v>0</v>
      </c>
      <c r="T1523" s="6" t="b">
        <f>IF(P1523=1, SUM(P$1:P1523))</f>
        <v>0</v>
      </c>
    </row>
    <row r="1524" spans="1:20" x14ac:dyDescent="0.2">
      <c r="A1524" s="6">
        <v>1557</v>
      </c>
      <c r="B1524" s="6" t="s">
        <v>1685</v>
      </c>
      <c r="C1524" s="6" t="s">
        <v>2249</v>
      </c>
      <c r="D1524" s="6" t="s">
        <v>2250</v>
      </c>
      <c r="E1524" s="6" t="s">
        <v>2210</v>
      </c>
      <c r="F1524" s="6">
        <v>37825</v>
      </c>
      <c r="G1524" s="6">
        <v>4236264291</v>
      </c>
      <c r="H1524" s="6" t="s">
        <v>6721</v>
      </c>
      <c r="I1524" s="6" t="s">
        <v>9329</v>
      </c>
      <c r="K1524" s="6" t="s">
        <v>8739</v>
      </c>
      <c r="L1524" s="6" t="s">
        <v>8975</v>
      </c>
      <c r="N1524" s="6" t="s">
        <v>8972</v>
      </c>
      <c r="O1524" s="6">
        <f>MATCH(A1524, 'combined matches'!B$1:B$4986,0)</f>
        <v>1413</v>
      </c>
      <c r="P1524" s="6">
        <f t="shared" si="100"/>
        <v>0</v>
      </c>
      <c r="Q1524" s="6" t="b">
        <f t="shared" si="101"/>
        <v>0</v>
      </c>
      <c r="R1524" s="6" t="b">
        <f t="shared" si="102"/>
        <v>0</v>
      </c>
      <c r="S1524" s="6" t="b">
        <f t="shared" si="99"/>
        <v>0</v>
      </c>
      <c r="T1524" s="6" t="b">
        <f>IF(P1524=1, SUM(P$1:P1524))</f>
        <v>0</v>
      </c>
    </row>
    <row r="1525" spans="1:20" x14ac:dyDescent="0.2">
      <c r="A1525" s="6">
        <v>1558</v>
      </c>
      <c r="B1525" s="6" t="s">
        <v>1668</v>
      </c>
      <c r="C1525" s="6" t="s">
        <v>2301</v>
      </c>
      <c r="D1525" s="6" t="s">
        <v>2302</v>
      </c>
      <c r="E1525" s="6" t="s">
        <v>2210</v>
      </c>
      <c r="F1525" s="6">
        <v>38551</v>
      </c>
      <c r="G1525" s="6">
        <v>9312432651</v>
      </c>
      <c r="H1525" s="6" t="s">
        <v>6729</v>
      </c>
      <c r="I1525" s="6" t="s">
        <v>9322</v>
      </c>
      <c r="K1525" s="6" t="s">
        <v>8739</v>
      </c>
      <c r="L1525" s="6" t="s">
        <v>8975</v>
      </c>
      <c r="N1525" s="6" t="s">
        <v>8972</v>
      </c>
      <c r="O1525" s="6">
        <f>MATCH(A1525, 'combined matches'!B$1:B$4986,0)</f>
        <v>1414</v>
      </c>
      <c r="P1525" s="6">
        <f t="shared" si="100"/>
        <v>0</v>
      </c>
      <c r="Q1525" s="6" t="b">
        <f t="shared" si="101"/>
        <v>0</v>
      </c>
      <c r="R1525" s="6" t="b">
        <f t="shared" si="102"/>
        <v>0</v>
      </c>
      <c r="S1525" s="6" t="b">
        <f t="shared" si="99"/>
        <v>0</v>
      </c>
      <c r="T1525" s="6" t="b">
        <f>IF(P1525=1, SUM(P$1:P1525))</f>
        <v>0</v>
      </c>
    </row>
    <row r="1526" spans="1:20" x14ac:dyDescent="0.2">
      <c r="A1526" s="6">
        <v>1559</v>
      </c>
      <c r="B1526" s="6" t="s">
        <v>2251</v>
      </c>
      <c r="C1526" s="6" t="s">
        <v>2252</v>
      </c>
      <c r="D1526" s="6" t="s">
        <v>115</v>
      </c>
      <c r="E1526" s="6" t="s">
        <v>2210</v>
      </c>
      <c r="F1526" s="6">
        <v>37821</v>
      </c>
      <c r="G1526" s="6">
        <v>4236238733</v>
      </c>
      <c r="H1526" s="6" t="s">
        <v>2252</v>
      </c>
      <c r="I1526" s="6" t="s">
        <v>9506</v>
      </c>
      <c r="K1526" s="6" t="s">
        <v>8739</v>
      </c>
      <c r="L1526" s="6" t="s">
        <v>8975</v>
      </c>
      <c r="N1526" s="6" t="s">
        <v>8972</v>
      </c>
      <c r="O1526" s="6">
        <f>MATCH(A1526, 'combined matches'!B$1:B$4986,0)</f>
        <v>1415</v>
      </c>
      <c r="P1526" s="6">
        <f t="shared" si="100"/>
        <v>0</v>
      </c>
      <c r="Q1526" s="6" t="b">
        <f t="shared" si="101"/>
        <v>0</v>
      </c>
      <c r="R1526" s="6" t="b">
        <f t="shared" si="102"/>
        <v>0</v>
      </c>
      <c r="S1526" s="6" t="b">
        <f t="shared" si="99"/>
        <v>0</v>
      </c>
      <c r="T1526" s="6" t="b">
        <f>IF(P1526=1, SUM(P$1:P1526))</f>
        <v>0</v>
      </c>
    </row>
    <row r="1527" spans="1:20" x14ac:dyDescent="0.2">
      <c r="A1527" s="6">
        <v>1560</v>
      </c>
      <c r="B1527" s="6" t="s">
        <v>2361</v>
      </c>
      <c r="C1527" s="6" t="s">
        <v>2362</v>
      </c>
      <c r="D1527" s="6" t="s">
        <v>82</v>
      </c>
      <c r="E1527" s="6" t="s">
        <v>2210</v>
      </c>
      <c r="F1527" s="6">
        <v>37355</v>
      </c>
      <c r="G1527" s="6">
        <v>9317235134</v>
      </c>
      <c r="H1527" s="6" t="s">
        <v>6745</v>
      </c>
      <c r="I1527" s="6" t="s">
        <v>9542</v>
      </c>
      <c r="K1527" s="6" t="s">
        <v>8739</v>
      </c>
      <c r="L1527" s="6" t="s">
        <v>8975</v>
      </c>
      <c r="N1527" s="6" t="s">
        <v>8972</v>
      </c>
      <c r="O1527" s="6">
        <f>MATCH(A1527, 'combined matches'!B$1:B$4986,0)</f>
        <v>1416</v>
      </c>
      <c r="P1527" s="6">
        <f t="shared" si="100"/>
        <v>0</v>
      </c>
      <c r="Q1527" s="6" t="b">
        <f t="shared" si="101"/>
        <v>0</v>
      </c>
      <c r="R1527" s="6" t="b">
        <f t="shared" si="102"/>
        <v>0</v>
      </c>
      <c r="S1527" s="6" t="b">
        <f t="shared" si="99"/>
        <v>0</v>
      </c>
      <c r="T1527" s="6" t="b">
        <f>IF(P1527=1, SUM(P$1:P1527))</f>
        <v>0</v>
      </c>
    </row>
    <row r="1528" spans="1:20" x14ac:dyDescent="0.2">
      <c r="A1528" s="6">
        <v>1561</v>
      </c>
      <c r="B1528" s="6" t="s">
        <v>2363</v>
      </c>
      <c r="C1528" s="6" t="s">
        <v>2364</v>
      </c>
      <c r="D1528" s="6" t="s">
        <v>2365</v>
      </c>
      <c r="E1528" s="6" t="s">
        <v>2210</v>
      </c>
      <c r="F1528" s="6">
        <v>37388</v>
      </c>
      <c r="G1528" s="6">
        <v>9314559369</v>
      </c>
      <c r="H1528" s="6" t="s">
        <v>7982</v>
      </c>
      <c r="I1528" s="6" t="s">
        <v>9543</v>
      </c>
      <c r="K1528" s="6" t="s">
        <v>8739</v>
      </c>
      <c r="L1528" s="6" t="s">
        <v>13355</v>
      </c>
      <c r="M1528" s="6">
        <v>0</v>
      </c>
      <c r="N1528" s="6" t="s">
        <v>8972</v>
      </c>
      <c r="O1528" s="6">
        <f>MATCH(A1528, 'combined matches'!B$1:B$4986,0)</f>
        <v>1417</v>
      </c>
      <c r="P1528" s="6">
        <f t="shared" si="100"/>
        <v>0</v>
      </c>
      <c r="Q1528" s="6" t="b">
        <f t="shared" si="101"/>
        <v>0</v>
      </c>
      <c r="R1528" s="6" t="b">
        <f t="shared" si="102"/>
        <v>0</v>
      </c>
      <c r="S1528" s="6" t="b">
        <f t="shared" si="99"/>
        <v>0</v>
      </c>
      <c r="T1528" s="6" t="b">
        <f>IF(P1528=1, SUM(P$1:P1528))</f>
        <v>0</v>
      </c>
    </row>
    <row r="1529" spans="1:20" x14ac:dyDescent="0.2">
      <c r="A1529" s="6">
        <v>1562</v>
      </c>
      <c r="B1529" s="6" t="s">
        <v>2386</v>
      </c>
      <c r="C1529" s="6" t="s">
        <v>2387</v>
      </c>
      <c r="D1529" s="6" t="s">
        <v>2388</v>
      </c>
      <c r="E1529" s="6" t="s">
        <v>2210</v>
      </c>
      <c r="F1529" s="6">
        <v>38001</v>
      </c>
      <c r="G1529" s="6">
        <v>7316962505</v>
      </c>
      <c r="H1529" s="6" t="s">
        <v>2387</v>
      </c>
      <c r="I1529" s="6" t="s">
        <v>9550</v>
      </c>
      <c r="K1529" s="6" t="s">
        <v>8739</v>
      </c>
      <c r="L1529" s="6" t="s">
        <v>8975</v>
      </c>
      <c r="N1529" s="6" t="s">
        <v>8972</v>
      </c>
      <c r="O1529" s="6">
        <f>MATCH(A1529, 'combined matches'!B$1:B$4986,0)</f>
        <v>1418</v>
      </c>
      <c r="P1529" s="6">
        <f t="shared" si="100"/>
        <v>0</v>
      </c>
      <c r="Q1529" s="6" t="b">
        <f t="shared" si="101"/>
        <v>0</v>
      </c>
      <c r="R1529" s="6" t="b">
        <f t="shared" si="102"/>
        <v>0</v>
      </c>
      <c r="S1529" s="6" t="b">
        <f t="shared" si="99"/>
        <v>0</v>
      </c>
      <c r="T1529" s="6" t="b">
        <f>IF(P1529=1, SUM(P$1:P1529))</f>
        <v>0</v>
      </c>
    </row>
    <row r="1530" spans="1:20" x14ac:dyDescent="0.2">
      <c r="A1530" s="6">
        <v>1563</v>
      </c>
      <c r="B1530" s="6" t="s">
        <v>2303</v>
      </c>
      <c r="C1530" s="6" t="s">
        <v>7650</v>
      </c>
      <c r="D1530" s="6" t="s">
        <v>2304</v>
      </c>
      <c r="E1530" s="6" t="s">
        <v>2210</v>
      </c>
      <c r="F1530" s="6">
        <v>38555</v>
      </c>
      <c r="G1530" s="6">
        <v>9314846196</v>
      </c>
      <c r="H1530" s="6" t="s">
        <v>7651</v>
      </c>
      <c r="I1530" s="6" t="s">
        <v>9523</v>
      </c>
      <c r="K1530" s="6" t="s">
        <v>8739</v>
      </c>
      <c r="L1530" s="6" t="s">
        <v>8975</v>
      </c>
      <c r="N1530" s="6" t="s">
        <v>8972</v>
      </c>
      <c r="O1530" s="6">
        <f>MATCH(A1530, 'combined matches'!B$1:B$4986,0)</f>
        <v>1419</v>
      </c>
      <c r="P1530" s="6">
        <f t="shared" si="100"/>
        <v>0</v>
      </c>
      <c r="Q1530" s="6" t="b">
        <f t="shared" si="101"/>
        <v>0</v>
      </c>
      <c r="R1530" s="6" t="b">
        <f t="shared" si="102"/>
        <v>0</v>
      </c>
      <c r="S1530" s="6" t="b">
        <f t="shared" si="99"/>
        <v>0</v>
      </c>
      <c r="T1530" s="6" t="b">
        <f>IF(P1530=1, SUM(P$1:P1530))</f>
        <v>0</v>
      </c>
    </row>
    <row r="1531" spans="1:20" x14ac:dyDescent="0.2">
      <c r="A1531" s="6">
        <v>1564</v>
      </c>
      <c r="B1531" s="6" t="s">
        <v>2410</v>
      </c>
      <c r="C1531" s="6" t="s">
        <v>2411</v>
      </c>
      <c r="D1531" s="6" t="s">
        <v>2412</v>
      </c>
      <c r="E1531" s="6" t="s">
        <v>2210</v>
      </c>
      <c r="F1531" s="6">
        <v>38329</v>
      </c>
      <c r="G1531" s="6">
        <v>7318522461</v>
      </c>
      <c r="H1531" s="6" t="s">
        <v>6753</v>
      </c>
      <c r="I1531" s="6" t="s">
        <v>9558</v>
      </c>
      <c r="K1531" s="6" t="s">
        <v>8739</v>
      </c>
      <c r="L1531" s="6" t="s">
        <v>8975</v>
      </c>
      <c r="N1531" s="6" t="s">
        <v>8972</v>
      </c>
      <c r="O1531" s="6">
        <f>MATCH(A1531, 'combined matches'!B$1:B$4986,0)</f>
        <v>1420</v>
      </c>
      <c r="P1531" s="6">
        <f t="shared" si="100"/>
        <v>0</v>
      </c>
      <c r="Q1531" s="6" t="b">
        <f t="shared" si="101"/>
        <v>0</v>
      </c>
      <c r="R1531" s="6" t="b">
        <f t="shared" si="102"/>
        <v>0</v>
      </c>
      <c r="S1531" s="6" t="b">
        <f t="shared" si="99"/>
        <v>0</v>
      </c>
      <c r="T1531" s="6" t="b">
        <f>IF(P1531=1, SUM(P$1:P1531))</f>
        <v>0</v>
      </c>
    </row>
    <row r="1532" spans="1:20" x14ac:dyDescent="0.2">
      <c r="A1532" s="6">
        <v>1565</v>
      </c>
      <c r="B1532" s="6" t="s">
        <v>2305</v>
      </c>
      <c r="C1532" s="6" t="s">
        <v>2306</v>
      </c>
      <c r="D1532" s="6" t="s">
        <v>2307</v>
      </c>
      <c r="E1532" s="6" t="s">
        <v>2210</v>
      </c>
      <c r="F1532" s="6">
        <v>37166</v>
      </c>
      <c r="G1532" s="6">
        <v>6155977599</v>
      </c>
      <c r="H1532" s="6" t="s">
        <v>7979</v>
      </c>
      <c r="I1532" s="6" t="s">
        <v>9524</v>
      </c>
      <c r="K1532" s="6" t="s">
        <v>8739</v>
      </c>
      <c r="L1532" s="6" t="s">
        <v>8975</v>
      </c>
      <c r="N1532" s="6" t="s">
        <v>8972</v>
      </c>
      <c r="O1532" s="6">
        <f>MATCH(A1532, 'combined matches'!B$1:B$4986,0)</f>
        <v>1421</v>
      </c>
      <c r="P1532" s="6">
        <f t="shared" si="100"/>
        <v>0</v>
      </c>
      <c r="Q1532" s="6" t="b">
        <f t="shared" si="101"/>
        <v>0</v>
      </c>
      <c r="R1532" s="6" t="b">
        <f t="shared" si="102"/>
        <v>0</v>
      </c>
      <c r="S1532" s="6" t="b">
        <f t="shared" si="99"/>
        <v>0</v>
      </c>
      <c r="T1532" s="6" t="b">
        <f>IF(P1532=1, SUM(P$1:P1532))</f>
        <v>0</v>
      </c>
    </row>
    <row r="1533" spans="1:20" x14ac:dyDescent="0.2">
      <c r="A1533" s="6">
        <v>1566</v>
      </c>
      <c r="B1533" s="6" t="s">
        <v>2232</v>
      </c>
      <c r="C1533" s="6" t="s">
        <v>2233</v>
      </c>
      <c r="D1533" s="6" t="s">
        <v>2234</v>
      </c>
      <c r="E1533" s="6" t="s">
        <v>2210</v>
      </c>
      <c r="F1533" s="6">
        <v>37187</v>
      </c>
      <c r="G1533" s="6">
        <v>6157975056</v>
      </c>
      <c r="H1533" s="6" t="s">
        <v>7970</v>
      </c>
      <c r="I1533" s="6" t="s">
        <v>9500</v>
      </c>
      <c r="K1533" s="6" t="s">
        <v>8739</v>
      </c>
      <c r="L1533" s="6" t="s">
        <v>8975</v>
      </c>
      <c r="N1533" s="6" t="s">
        <v>8972</v>
      </c>
      <c r="O1533" s="6">
        <f>MATCH(A1533, 'combined matches'!B$1:B$4986,0)</f>
        <v>1422</v>
      </c>
      <c r="P1533" s="6">
        <f t="shared" si="100"/>
        <v>0</v>
      </c>
      <c r="Q1533" s="6" t="b">
        <f t="shared" si="101"/>
        <v>0</v>
      </c>
      <c r="R1533" s="6" t="b">
        <f t="shared" si="102"/>
        <v>0</v>
      </c>
      <c r="S1533" s="6" t="b">
        <f t="shared" si="99"/>
        <v>0</v>
      </c>
      <c r="T1533" s="6" t="b">
        <f>IF(P1533=1, SUM(P$1:P1533))</f>
        <v>0</v>
      </c>
    </row>
    <row r="1534" spans="1:20" x14ac:dyDescent="0.2">
      <c r="A1534" s="6">
        <v>1567</v>
      </c>
      <c r="B1534" s="6" t="s">
        <v>5595</v>
      </c>
      <c r="C1534" s="6" t="s">
        <v>2390</v>
      </c>
      <c r="D1534" s="6" t="s">
        <v>2391</v>
      </c>
      <c r="E1534" s="6" t="s">
        <v>2210</v>
      </c>
      <c r="F1534" s="6">
        <v>38024</v>
      </c>
      <c r="G1534" s="6">
        <v>7312857311</v>
      </c>
      <c r="H1534" s="6" t="s">
        <v>7986</v>
      </c>
      <c r="I1534" s="6" t="s">
        <v>10536</v>
      </c>
      <c r="K1534" s="6" t="s">
        <v>8739</v>
      </c>
      <c r="L1534" s="6" t="s">
        <v>8975</v>
      </c>
      <c r="N1534" s="6" t="s">
        <v>8972</v>
      </c>
      <c r="O1534" s="6">
        <f>MATCH(A1534, 'combined matches'!B$1:B$4986,0)</f>
        <v>1423</v>
      </c>
      <c r="P1534" s="6">
        <f t="shared" si="100"/>
        <v>0</v>
      </c>
      <c r="Q1534" s="6" t="b">
        <f t="shared" si="101"/>
        <v>0</v>
      </c>
      <c r="R1534" s="6" t="b">
        <f t="shared" si="102"/>
        <v>0</v>
      </c>
      <c r="S1534" s="6" t="b">
        <f t="shared" si="99"/>
        <v>0</v>
      </c>
      <c r="T1534" s="6" t="b">
        <f>IF(P1534=1, SUM(P$1:P1534))</f>
        <v>0</v>
      </c>
    </row>
    <row r="1535" spans="1:20" x14ac:dyDescent="0.2">
      <c r="A1535" s="6">
        <v>1568</v>
      </c>
      <c r="B1535" s="6" t="s">
        <v>2413</v>
      </c>
      <c r="C1535" s="6" t="s">
        <v>2414</v>
      </c>
      <c r="D1535" s="6" t="s">
        <v>51</v>
      </c>
      <c r="E1535" s="6" t="s">
        <v>2210</v>
      </c>
      <c r="F1535" s="6">
        <v>38068</v>
      </c>
      <c r="G1535" s="6">
        <v>9014655243</v>
      </c>
      <c r="H1535" s="6" t="s">
        <v>7989</v>
      </c>
      <c r="I1535" s="6" t="s">
        <v>9559</v>
      </c>
      <c r="K1535" s="6" t="s">
        <v>8739</v>
      </c>
      <c r="L1535" s="6" t="s">
        <v>8975</v>
      </c>
      <c r="N1535" s="6" t="s">
        <v>8972</v>
      </c>
      <c r="O1535" s="6">
        <f>MATCH(A1535, 'combined matches'!B$1:B$4986,0)</f>
        <v>1424</v>
      </c>
      <c r="P1535" s="6">
        <f t="shared" si="100"/>
        <v>0</v>
      </c>
      <c r="Q1535" s="6" t="b">
        <f t="shared" si="101"/>
        <v>0</v>
      </c>
      <c r="R1535" s="6" t="b">
        <f t="shared" si="102"/>
        <v>0</v>
      </c>
      <c r="S1535" s="6" t="b">
        <f t="shared" si="99"/>
        <v>0</v>
      </c>
      <c r="T1535" s="6" t="b">
        <f>IF(P1535=1, SUM(P$1:P1535))</f>
        <v>0</v>
      </c>
    </row>
    <row r="1536" spans="1:20" x14ac:dyDescent="0.2">
      <c r="A1536" s="6">
        <v>1569</v>
      </c>
      <c r="B1536" s="6" t="s">
        <v>2308</v>
      </c>
      <c r="C1536" s="6" t="s">
        <v>2309</v>
      </c>
      <c r="D1536" s="6" t="s">
        <v>1525</v>
      </c>
      <c r="E1536" s="6" t="s">
        <v>2210</v>
      </c>
      <c r="F1536" s="6">
        <v>38556</v>
      </c>
      <c r="G1536" s="6">
        <v>9318799936</v>
      </c>
      <c r="H1536" s="6" t="s">
        <v>2309</v>
      </c>
      <c r="I1536" s="6" t="s">
        <v>9525</v>
      </c>
      <c r="K1536" s="6" t="s">
        <v>8739</v>
      </c>
      <c r="L1536" s="6" t="s">
        <v>8975</v>
      </c>
      <c r="N1536" s="6" t="s">
        <v>8972</v>
      </c>
      <c r="O1536" s="6">
        <f>MATCH(A1536, 'combined matches'!B$1:B$4986,0)</f>
        <v>1425</v>
      </c>
      <c r="P1536" s="6">
        <f t="shared" si="100"/>
        <v>0</v>
      </c>
      <c r="Q1536" s="6" t="b">
        <f t="shared" si="101"/>
        <v>0</v>
      </c>
      <c r="R1536" s="6" t="b">
        <f t="shared" si="102"/>
        <v>0</v>
      </c>
      <c r="S1536" s="6" t="b">
        <f t="shared" si="99"/>
        <v>0</v>
      </c>
      <c r="T1536" s="6" t="b">
        <f>IF(P1536=1, SUM(P$1:P1536))</f>
        <v>0</v>
      </c>
    </row>
    <row r="1537" spans="1:20" x14ac:dyDescent="0.2">
      <c r="A1537" s="6">
        <v>1570</v>
      </c>
      <c r="B1537" s="6" t="s">
        <v>1739</v>
      </c>
      <c r="C1537" s="6" t="s">
        <v>2279</v>
      </c>
      <c r="D1537" s="6" t="s">
        <v>799</v>
      </c>
      <c r="E1537" s="6" t="s">
        <v>2210</v>
      </c>
      <c r="F1537" s="6">
        <v>37398</v>
      </c>
      <c r="G1537" s="6">
        <v>9319673826</v>
      </c>
      <c r="H1537" s="6" t="s">
        <v>2279</v>
      </c>
      <c r="I1537" s="6" t="s">
        <v>9349</v>
      </c>
      <c r="K1537" s="6" t="s">
        <v>8739</v>
      </c>
      <c r="L1537" s="6" t="s">
        <v>8975</v>
      </c>
      <c r="N1537" s="6" t="s">
        <v>8972</v>
      </c>
      <c r="O1537" s="6">
        <f>MATCH(A1537, 'combined matches'!B$1:B$4986,0)</f>
        <v>1426</v>
      </c>
      <c r="P1537" s="6">
        <f t="shared" si="100"/>
        <v>0</v>
      </c>
      <c r="Q1537" s="6" t="b">
        <f t="shared" si="101"/>
        <v>0</v>
      </c>
      <c r="R1537" s="6" t="b">
        <f t="shared" si="102"/>
        <v>0</v>
      </c>
      <c r="S1537" s="6" t="b">
        <f t="shared" ref="S1537:S1600" si="103">IF(Q1537=0, IF(K1537=K1538, 0,1))</f>
        <v>0</v>
      </c>
      <c r="T1537" s="6" t="b">
        <f>IF(P1537=1, SUM(P$1:P1537))</f>
        <v>0</v>
      </c>
    </row>
    <row r="1538" spans="1:20" x14ac:dyDescent="0.2">
      <c r="A1538" s="6">
        <v>1571</v>
      </c>
      <c r="B1538" s="6" t="s">
        <v>2394</v>
      </c>
      <c r="C1538" s="6" t="s">
        <v>2395</v>
      </c>
      <c r="D1538" s="6" t="s">
        <v>2396</v>
      </c>
      <c r="E1538" s="6" t="s">
        <v>2210</v>
      </c>
      <c r="F1538" s="6">
        <v>38343</v>
      </c>
      <c r="G1538" s="6">
        <v>7317845491</v>
      </c>
      <c r="H1538" s="6" t="s">
        <v>6751</v>
      </c>
      <c r="I1538" s="6" t="s">
        <v>9552</v>
      </c>
      <c r="K1538" s="6" t="s">
        <v>8739</v>
      </c>
      <c r="L1538" s="6" t="s">
        <v>8975</v>
      </c>
      <c r="N1538" s="6" t="s">
        <v>8972</v>
      </c>
      <c r="O1538" s="6">
        <f>MATCH(A1538, 'combined matches'!B$1:B$4986,0)</f>
        <v>1427</v>
      </c>
      <c r="P1538" s="6">
        <f t="shared" si="100"/>
        <v>0</v>
      </c>
      <c r="Q1538" s="6" t="b">
        <f t="shared" si="101"/>
        <v>0</v>
      </c>
      <c r="R1538" s="6" t="b">
        <f t="shared" si="102"/>
        <v>0</v>
      </c>
      <c r="S1538" s="6" t="b">
        <f t="shared" si="103"/>
        <v>0</v>
      </c>
      <c r="T1538" s="6" t="b">
        <f>IF(P1538=1, SUM(P$1:P1538))</f>
        <v>0</v>
      </c>
    </row>
    <row r="1539" spans="1:20" x14ac:dyDescent="0.2">
      <c r="A1539" s="6">
        <v>1572</v>
      </c>
      <c r="B1539" s="6" t="s">
        <v>2397</v>
      </c>
      <c r="C1539" s="6" t="s">
        <v>2398</v>
      </c>
      <c r="D1539" s="6" t="s">
        <v>2399</v>
      </c>
      <c r="E1539" s="6" t="s">
        <v>2210</v>
      </c>
      <c r="F1539" s="6">
        <v>38358</v>
      </c>
      <c r="G1539" s="6">
        <v>7316869240</v>
      </c>
      <c r="H1539" s="6" t="s">
        <v>7987</v>
      </c>
      <c r="I1539" s="6" t="s">
        <v>9553</v>
      </c>
      <c r="K1539" s="6" t="s">
        <v>8739</v>
      </c>
      <c r="L1539" s="6" t="s">
        <v>8975</v>
      </c>
      <c r="N1539" s="6" t="s">
        <v>8972</v>
      </c>
      <c r="O1539" s="6">
        <f>MATCH(A1539, 'combined matches'!B$1:B$4986,0)</f>
        <v>1428</v>
      </c>
      <c r="P1539" s="6">
        <f t="shared" ref="P1539:P1602" si="104">IF(ISNA(O1539),1,0)</f>
        <v>0</v>
      </c>
      <c r="Q1539" s="6" t="b">
        <f t="shared" ref="Q1539:Q1602" si="105">IF(P1539=1,IF(N1539="service site", 1, 0))</f>
        <v>0</v>
      </c>
      <c r="R1539" s="6" t="b">
        <f t="shared" ref="R1539:R1602" si="106">IF(Q1539=1,IF(J1540=J1539,0,IF(J1538=J1539,0,1)))</f>
        <v>0</v>
      </c>
      <c r="S1539" s="6" t="b">
        <f t="shared" si="103"/>
        <v>0</v>
      </c>
      <c r="T1539" s="6" t="b">
        <f>IF(P1539=1, SUM(P$1:P1539))</f>
        <v>0</v>
      </c>
    </row>
    <row r="1540" spans="1:20" x14ac:dyDescent="0.2">
      <c r="A1540" s="6">
        <v>1573</v>
      </c>
      <c r="B1540" s="6" t="s">
        <v>2392</v>
      </c>
      <c r="C1540" s="6" t="s">
        <v>2393</v>
      </c>
      <c r="D1540" s="6" t="s">
        <v>191</v>
      </c>
      <c r="E1540" s="6" t="s">
        <v>2210</v>
      </c>
      <c r="F1540" s="6">
        <v>38382</v>
      </c>
      <c r="G1540" s="6">
        <v>7318557601</v>
      </c>
      <c r="H1540" s="6" t="s">
        <v>2393</v>
      </c>
      <c r="I1540" s="6" t="s">
        <v>9551</v>
      </c>
      <c r="K1540" s="6" t="s">
        <v>8739</v>
      </c>
      <c r="L1540" s="6" t="s">
        <v>8975</v>
      </c>
      <c r="N1540" s="6" t="s">
        <v>8972</v>
      </c>
      <c r="O1540" s="6">
        <f>MATCH(A1540, 'combined matches'!B$1:B$4986,0)</f>
        <v>1429</v>
      </c>
      <c r="P1540" s="6">
        <f t="shared" si="104"/>
        <v>0</v>
      </c>
      <c r="Q1540" s="6" t="b">
        <f t="shared" si="105"/>
        <v>0</v>
      </c>
      <c r="R1540" s="6" t="b">
        <f t="shared" si="106"/>
        <v>0</v>
      </c>
      <c r="S1540" s="6" t="b">
        <f t="shared" si="103"/>
        <v>0</v>
      </c>
      <c r="T1540" s="6" t="b">
        <f>IF(P1540=1, SUM(P$1:P1540))</f>
        <v>0</v>
      </c>
    </row>
    <row r="1541" spans="1:20" x14ac:dyDescent="0.2">
      <c r="A1541" s="6">
        <v>1574</v>
      </c>
      <c r="B1541" s="6" t="s">
        <v>2366</v>
      </c>
      <c r="C1541" s="6" t="s">
        <v>2367</v>
      </c>
      <c r="D1541" s="6" t="s">
        <v>209</v>
      </c>
      <c r="E1541" s="6" t="s">
        <v>2210</v>
      </c>
      <c r="F1541" s="6">
        <v>38478</v>
      </c>
      <c r="G1541" s="6">
        <v>9313635506</v>
      </c>
      <c r="H1541" s="6" t="s">
        <v>2367</v>
      </c>
      <c r="I1541" s="6" t="s">
        <v>9544</v>
      </c>
      <c r="K1541" s="6" t="s">
        <v>8739</v>
      </c>
      <c r="L1541" s="6" t="s">
        <v>8975</v>
      </c>
      <c r="N1541" s="6" t="s">
        <v>8972</v>
      </c>
      <c r="O1541" s="6">
        <f>MATCH(A1541, 'combined matches'!B$1:B$4986,0)</f>
        <v>1430</v>
      </c>
      <c r="P1541" s="6">
        <f t="shared" si="104"/>
        <v>0</v>
      </c>
      <c r="Q1541" s="6" t="b">
        <f t="shared" si="105"/>
        <v>0</v>
      </c>
      <c r="R1541" s="6" t="b">
        <f t="shared" si="106"/>
        <v>0</v>
      </c>
      <c r="S1541" s="6" t="b">
        <f t="shared" si="103"/>
        <v>0</v>
      </c>
      <c r="T1541" s="6" t="b">
        <f>IF(P1541=1, SUM(P$1:P1541))</f>
        <v>0</v>
      </c>
    </row>
    <row r="1542" spans="1:20" x14ac:dyDescent="0.2">
      <c r="A1542" s="6">
        <v>1575</v>
      </c>
      <c r="B1542" s="6" t="s">
        <v>2253</v>
      </c>
      <c r="C1542" s="6" t="s">
        <v>2254</v>
      </c>
      <c r="D1542" s="6" t="s">
        <v>2255</v>
      </c>
      <c r="E1542" s="6" t="s">
        <v>2210</v>
      </c>
      <c r="F1542" s="6">
        <v>37861</v>
      </c>
      <c r="G1542" s="6">
        <v>8658285247</v>
      </c>
      <c r="H1542" s="6" t="s">
        <v>7972</v>
      </c>
      <c r="I1542" s="6" t="s">
        <v>9507</v>
      </c>
      <c r="K1542" s="6" t="s">
        <v>8739</v>
      </c>
      <c r="L1542" s="6" t="s">
        <v>8975</v>
      </c>
      <c r="N1542" s="6" t="s">
        <v>8972</v>
      </c>
      <c r="O1542" s="6">
        <f>MATCH(A1542, 'combined matches'!B$1:B$4986,0)</f>
        <v>1431</v>
      </c>
      <c r="P1542" s="6">
        <f t="shared" si="104"/>
        <v>0</v>
      </c>
      <c r="Q1542" s="6" t="b">
        <f t="shared" si="105"/>
        <v>0</v>
      </c>
      <c r="R1542" s="6" t="b">
        <f t="shared" si="106"/>
        <v>0</v>
      </c>
      <c r="S1542" s="6" t="b">
        <f t="shared" si="103"/>
        <v>0</v>
      </c>
      <c r="T1542" s="6" t="b">
        <f>IF(P1542=1, SUM(P$1:P1542))</f>
        <v>0</v>
      </c>
    </row>
    <row r="1543" spans="1:20" x14ac:dyDescent="0.2">
      <c r="A1543" s="6">
        <v>1576</v>
      </c>
      <c r="B1543" s="6" t="s">
        <v>1763</v>
      </c>
      <c r="C1543" s="6" t="s">
        <v>2433</v>
      </c>
      <c r="D1543" s="6" t="s">
        <v>2434</v>
      </c>
      <c r="E1543" s="6" t="s">
        <v>2210</v>
      </c>
      <c r="F1543" s="6">
        <v>37745</v>
      </c>
      <c r="G1543" s="6">
        <v>4237981749</v>
      </c>
      <c r="H1543" s="6" t="s">
        <v>6758</v>
      </c>
      <c r="I1543" s="6" t="s">
        <v>9358</v>
      </c>
      <c r="K1543" s="6" t="s">
        <v>8739</v>
      </c>
      <c r="L1543" s="6" t="s">
        <v>8975</v>
      </c>
      <c r="N1543" s="6" t="s">
        <v>8972</v>
      </c>
      <c r="O1543" s="6">
        <f>MATCH(A1543, 'combined matches'!B$1:B$4986,0)</f>
        <v>1432</v>
      </c>
      <c r="P1543" s="6">
        <f t="shared" si="104"/>
        <v>0</v>
      </c>
      <c r="Q1543" s="6" t="b">
        <f t="shared" si="105"/>
        <v>0</v>
      </c>
      <c r="R1543" s="6" t="b">
        <f t="shared" si="106"/>
        <v>0</v>
      </c>
      <c r="S1543" s="6" t="b">
        <f t="shared" si="103"/>
        <v>0</v>
      </c>
      <c r="T1543" s="6" t="b">
        <f>IF(P1543=1, SUM(P$1:P1543))</f>
        <v>0</v>
      </c>
    </row>
    <row r="1544" spans="1:20" x14ac:dyDescent="0.2">
      <c r="A1544" s="6">
        <v>1577</v>
      </c>
      <c r="B1544" s="6" t="s">
        <v>2280</v>
      </c>
      <c r="C1544" s="6" t="s">
        <v>2281</v>
      </c>
      <c r="D1544" s="6" t="s">
        <v>2282</v>
      </c>
      <c r="E1544" s="6" t="s">
        <v>2210</v>
      </c>
      <c r="F1544" s="6">
        <v>37301</v>
      </c>
      <c r="G1544" s="6">
        <v>9316923641</v>
      </c>
      <c r="H1544" s="6" t="s">
        <v>2281</v>
      </c>
      <c r="I1544" s="6" t="s">
        <v>9515</v>
      </c>
      <c r="K1544" s="6" t="s">
        <v>8739</v>
      </c>
      <c r="L1544" s="6" t="s">
        <v>8975</v>
      </c>
      <c r="N1544" s="6" t="s">
        <v>8972</v>
      </c>
      <c r="O1544" s="6">
        <f>MATCH(A1544, 'combined matches'!B$1:B$4986,0)</f>
        <v>1433</v>
      </c>
      <c r="P1544" s="6">
        <f t="shared" si="104"/>
        <v>0</v>
      </c>
      <c r="Q1544" s="6" t="b">
        <f t="shared" si="105"/>
        <v>0</v>
      </c>
      <c r="R1544" s="6" t="b">
        <f t="shared" si="106"/>
        <v>0</v>
      </c>
      <c r="S1544" s="6" t="b">
        <f t="shared" si="103"/>
        <v>0</v>
      </c>
      <c r="T1544" s="6" t="b">
        <f>IF(P1544=1, SUM(P$1:P1544))</f>
        <v>0</v>
      </c>
    </row>
    <row r="1545" spans="1:20" x14ac:dyDescent="0.2">
      <c r="A1545" s="6">
        <v>1578</v>
      </c>
      <c r="B1545" s="6" t="s">
        <v>2256</v>
      </c>
      <c r="C1545" s="6" t="s">
        <v>2257</v>
      </c>
      <c r="D1545" s="6" t="s">
        <v>194</v>
      </c>
      <c r="E1545" s="6" t="s">
        <v>2210</v>
      </c>
      <c r="F1545" s="6">
        <v>37814</v>
      </c>
      <c r="G1545" s="6">
        <v>4235866431</v>
      </c>
      <c r="H1545" s="6" t="s">
        <v>6722</v>
      </c>
      <c r="I1545" s="6" t="s">
        <v>9508</v>
      </c>
      <c r="K1545" s="6" t="s">
        <v>8739</v>
      </c>
      <c r="L1545" s="6" t="s">
        <v>8975</v>
      </c>
      <c r="N1545" s="6" t="s">
        <v>8972</v>
      </c>
      <c r="O1545" s="6">
        <f>MATCH(A1545, 'combined matches'!B$1:B$4986,0)</f>
        <v>1434</v>
      </c>
      <c r="P1545" s="6">
        <f t="shared" si="104"/>
        <v>0</v>
      </c>
      <c r="Q1545" s="6" t="b">
        <f t="shared" si="105"/>
        <v>0</v>
      </c>
      <c r="R1545" s="6" t="b">
        <f t="shared" si="106"/>
        <v>0</v>
      </c>
      <c r="S1545" s="6" t="b">
        <f t="shared" si="103"/>
        <v>0</v>
      </c>
      <c r="T1545" s="6" t="b">
        <f>IF(P1545=1, SUM(P$1:P1545))</f>
        <v>0</v>
      </c>
    </row>
    <row r="1546" spans="1:20" x14ac:dyDescent="0.2">
      <c r="A1546" s="6">
        <v>1579</v>
      </c>
      <c r="B1546" s="6" t="s">
        <v>1780</v>
      </c>
      <c r="C1546" s="6" t="s">
        <v>2435</v>
      </c>
      <c r="D1546" s="6" t="s">
        <v>2436</v>
      </c>
      <c r="E1546" s="6" t="s">
        <v>2210</v>
      </c>
      <c r="F1546" s="6">
        <v>37869</v>
      </c>
      <c r="G1546" s="6">
        <v>4237332228</v>
      </c>
      <c r="H1546" s="6" t="s">
        <v>2435</v>
      </c>
      <c r="I1546" s="6" t="s">
        <v>9365</v>
      </c>
      <c r="K1546" s="6" t="s">
        <v>8739</v>
      </c>
      <c r="L1546" s="6" t="s">
        <v>8975</v>
      </c>
      <c r="N1546" s="6" t="s">
        <v>8972</v>
      </c>
      <c r="O1546" s="6">
        <f>MATCH(A1546, 'combined matches'!B$1:B$4986,0)</f>
        <v>1435</v>
      </c>
      <c r="P1546" s="6">
        <f t="shared" si="104"/>
        <v>0</v>
      </c>
      <c r="Q1546" s="6" t="b">
        <f t="shared" si="105"/>
        <v>0</v>
      </c>
      <c r="R1546" s="6" t="b">
        <f t="shared" si="106"/>
        <v>0</v>
      </c>
      <c r="S1546" s="6" t="b">
        <f t="shared" si="103"/>
        <v>0</v>
      </c>
      <c r="T1546" s="6" t="b">
        <f>IF(P1546=1, SUM(P$1:P1546))</f>
        <v>0</v>
      </c>
    </row>
    <row r="1547" spans="1:20" x14ac:dyDescent="0.2">
      <c r="A1547" s="6">
        <v>1580</v>
      </c>
      <c r="B1547" s="6" t="s">
        <v>2415</v>
      </c>
      <c r="C1547" s="6" t="s">
        <v>2416</v>
      </c>
      <c r="D1547" s="6" t="s">
        <v>2417</v>
      </c>
      <c r="E1547" s="6" t="s">
        <v>2210</v>
      </c>
      <c r="F1547" s="6">
        <v>38008</v>
      </c>
      <c r="G1547" s="6">
        <v>7316585291</v>
      </c>
      <c r="H1547" s="6" t="s">
        <v>6754</v>
      </c>
      <c r="I1547" s="6" t="s">
        <v>9560</v>
      </c>
      <c r="K1547" s="6" t="s">
        <v>8739</v>
      </c>
      <c r="L1547" s="6" t="s">
        <v>8975</v>
      </c>
      <c r="N1547" s="6" t="s">
        <v>8972</v>
      </c>
      <c r="O1547" s="6">
        <f>MATCH(A1547, 'combined matches'!B$1:B$4986,0)</f>
        <v>1436</v>
      </c>
      <c r="P1547" s="6">
        <f t="shared" si="104"/>
        <v>0</v>
      </c>
      <c r="Q1547" s="6" t="b">
        <f t="shared" si="105"/>
        <v>0</v>
      </c>
      <c r="R1547" s="6" t="b">
        <f t="shared" si="106"/>
        <v>0</v>
      </c>
      <c r="S1547" s="6" t="b">
        <f t="shared" si="103"/>
        <v>0</v>
      </c>
      <c r="T1547" s="6" t="b">
        <f>IF(P1547=1, SUM(P$1:P1547))</f>
        <v>0</v>
      </c>
    </row>
    <row r="1548" spans="1:20" x14ac:dyDescent="0.2">
      <c r="A1548" s="6">
        <v>1581</v>
      </c>
      <c r="B1548" s="6" t="s">
        <v>2418</v>
      </c>
      <c r="C1548" s="6" t="s">
        <v>2419</v>
      </c>
      <c r="D1548" s="6" t="s">
        <v>2420</v>
      </c>
      <c r="E1548" s="6" t="s">
        <v>2210</v>
      </c>
      <c r="F1548" s="6">
        <v>38372</v>
      </c>
      <c r="G1548" s="6">
        <v>7319252557</v>
      </c>
      <c r="H1548" s="6" t="s">
        <v>2419</v>
      </c>
      <c r="I1548" s="6" t="s">
        <v>9561</v>
      </c>
      <c r="K1548" s="6" t="s">
        <v>8739</v>
      </c>
      <c r="L1548" s="6" t="s">
        <v>8975</v>
      </c>
      <c r="N1548" s="6" t="s">
        <v>8972</v>
      </c>
      <c r="O1548" s="6">
        <f>MATCH(A1548, 'combined matches'!B$1:B$4986,0)</f>
        <v>1437</v>
      </c>
      <c r="P1548" s="6">
        <f t="shared" si="104"/>
        <v>0</v>
      </c>
      <c r="Q1548" s="6" t="b">
        <f t="shared" si="105"/>
        <v>0</v>
      </c>
      <c r="R1548" s="6" t="b">
        <f t="shared" si="106"/>
        <v>0</v>
      </c>
      <c r="S1548" s="6" t="b">
        <f t="shared" si="103"/>
        <v>0</v>
      </c>
      <c r="T1548" s="6" t="b">
        <f>IF(P1548=1, SUM(P$1:P1548))</f>
        <v>0</v>
      </c>
    </row>
    <row r="1549" spans="1:20" x14ac:dyDescent="0.2">
      <c r="A1549" s="6">
        <v>1582</v>
      </c>
      <c r="B1549" s="6" t="s">
        <v>2439</v>
      </c>
      <c r="C1549" s="6" t="s">
        <v>2440</v>
      </c>
      <c r="D1549" s="6" t="s">
        <v>2441</v>
      </c>
      <c r="E1549" s="6" t="s">
        <v>2210</v>
      </c>
      <c r="F1549" s="6">
        <v>37642</v>
      </c>
      <c r="G1549" s="6">
        <v>4233575341</v>
      </c>
      <c r="H1549" s="6" t="s">
        <v>7990</v>
      </c>
      <c r="I1549" s="6" t="s">
        <v>9568</v>
      </c>
      <c r="K1549" s="6" t="s">
        <v>8739</v>
      </c>
      <c r="L1549" s="6" t="s">
        <v>13355</v>
      </c>
      <c r="M1549" s="6">
        <v>0</v>
      </c>
      <c r="N1549" s="6" t="s">
        <v>8972</v>
      </c>
      <c r="O1549" s="6">
        <f>MATCH(A1549, 'combined matches'!B$1:B$4986,0)</f>
        <v>1438</v>
      </c>
      <c r="P1549" s="6">
        <f t="shared" si="104"/>
        <v>0</v>
      </c>
      <c r="Q1549" s="6" t="b">
        <f t="shared" si="105"/>
        <v>0</v>
      </c>
      <c r="R1549" s="6" t="b">
        <f t="shared" si="106"/>
        <v>0</v>
      </c>
      <c r="S1549" s="6" t="b">
        <f t="shared" si="103"/>
        <v>0</v>
      </c>
      <c r="T1549" s="6" t="b">
        <f>IF(P1549=1, SUM(P$1:P1549))</f>
        <v>0</v>
      </c>
    </row>
    <row r="1550" spans="1:20" x14ac:dyDescent="0.2">
      <c r="A1550" s="6">
        <v>1583</v>
      </c>
      <c r="B1550" s="6" t="s">
        <v>2437</v>
      </c>
      <c r="C1550" s="6" t="s">
        <v>2438</v>
      </c>
      <c r="D1550" s="6" t="s">
        <v>415</v>
      </c>
      <c r="E1550" s="6" t="s">
        <v>2210</v>
      </c>
      <c r="F1550" s="6">
        <v>37857</v>
      </c>
      <c r="G1550" s="6">
        <v>4232727641</v>
      </c>
      <c r="H1550" s="6" t="s">
        <v>6759</v>
      </c>
      <c r="I1550" s="6" t="s">
        <v>9567</v>
      </c>
      <c r="K1550" s="6" t="s">
        <v>8739</v>
      </c>
      <c r="L1550" s="6" t="s">
        <v>8975</v>
      </c>
      <c r="N1550" s="6" t="s">
        <v>8972</v>
      </c>
      <c r="O1550" s="6">
        <f>MATCH(A1550, 'combined matches'!B$1:B$4986,0)</f>
        <v>1439</v>
      </c>
      <c r="P1550" s="6">
        <f t="shared" si="104"/>
        <v>0</v>
      </c>
      <c r="Q1550" s="6" t="b">
        <f t="shared" si="105"/>
        <v>0</v>
      </c>
      <c r="R1550" s="6" t="b">
        <f t="shared" si="106"/>
        <v>0</v>
      </c>
      <c r="S1550" s="6" t="b">
        <f t="shared" si="103"/>
        <v>0</v>
      </c>
      <c r="T1550" s="6" t="b">
        <f>IF(P1550=1, SUM(P$1:P1550))</f>
        <v>0</v>
      </c>
    </row>
    <row r="1551" spans="1:20" x14ac:dyDescent="0.2">
      <c r="A1551" s="6">
        <v>1584</v>
      </c>
      <c r="B1551" s="6" t="s">
        <v>2421</v>
      </c>
      <c r="C1551" s="6" t="s">
        <v>2422</v>
      </c>
      <c r="D1551" s="6" t="s">
        <v>1583</v>
      </c>
      <c r="E1551" s="6" t="s">
        <v>2210</v>
      </c>
      <c r="F1551" s="6">
        <v>38012</v>
      </c>
      <c r="G1551" s="6">
        <v>7317720463</v>
      </c>
      <c r="H1551" s="6" t="s">
        <v>6755</v>
      </c>
      <c r="I1551" s="6" t="s">
        <v>9562</v>
      </c>
      <c r="K1551" s="6" t="s">
        <v>8739</v>
      </c>
      <c r="L1551" s="6" t="s">
        <v>8975</v>
      </c>
      <c r="N1551" s="6" t="s">
        <v>8972</v>
      </c>
      <c r="O1551" s="6">
        <f>MATCH(A1551, 'combined matches'!B$1:B$4986,0)</f>
        <v>1440</v>
      </c>
      <c r="P1551" s="6">
        <f t="shared" si="104"/>
        <v>0</v>
      </c>
      <c r="Q1551" s="6" t="b">
        <f t="shared" si="105"/>
        <v>0</v>
      </c>
      <c r="R1551" s="6" t="b">
        <f t="shared" si="106"/>
        <v>0</v>
      </c>
      <c r="S1551" s="6" t="b">
        <f t="shared" si="103"/>
        <v>0</v>
      </c>
      <c r="T1551" s="6" t="b">
        <f>IF(P1551=1, SUM(P$1:P1551))</f>
        <v>0</v>
      </c>
    </row>
    <row r="1552" spans="1:20" x14ac:dyDescent="0.2">
      <c r="A1552" s="6">
        <v>1585</v>
      </c>
      <c r="B1552" s="6" t="s">
        <v>2423</v>
      </c>
      <c r="C1552" s="6" t="s">
        <v>2424</v>
      </c>
      <c r="D1552" s="6" t="s">
        <v>1317</v>
      </c>
      <c r="E1552" s="6" t="s">
        <v>2210</v>
      </c>
      <c r="F1552" s="6">
        <v>38351</v>
      </c>
      <c r="G1552" s="6">
        <v>7319688148</v>
      </c>
      <c r="H1552" s="6" t="s">
        <v>2424</v>
      </c>
      <c r="I1552" s="6" t="s">
        <v>9563</v>
      </c>
      <c r="K1552" s="6" t="s">
        <v>8739</v>
      </c>
      <c r="L1552" s="6" t="s">
        <v>8975</v>
      </c>
      <c r="N1552" s="6" t="s">
        <v>8972</v>
      </c>
      <c r="O1552" s="6">
        <f>MATCH(A1552, 'combined matches'!B$1:B$4986,0)</f>
        <v>1441</v>
      </c>
      <c r="P1552" s="6">
        <f t="shared" si="104"/>
        <v>0</v>
      </c>
      <c r="Q1552" s="6" t="b">
        <f t="shared" si="105"/>
        <v>0</v>
      </c>
      <c r="R1552" s="6" t="b">
        <f t="shared" si="106"/>
        <v>0</v>
      </c>
      <c r="S1552" s="6" t="b">
        <f t="shared" si="103"/>
        <v>0</v>
      </c>
      <c r="T1552" s="6" t="b">
        <f>IF(P1552=1, SUM(P$1:P1552))</f>
        <v>0</v>
      </c>
    </row>
    <row r="1553" spans="1:20" x14ac:dyDescent="0.2">
      <c r="A1553" s="6">
        <v>1586</v>
      </c>
      <c r="B1553" s="6" t="s">
        <v>2400</v>
      </c>
      <c r="C1553" s="6" t="s">
        <v>2401</v>
      </c>
      <c r="D1553" s="6" t="s">
        <v>1298</v>
      </c>
      <c r="E1553" s="6" t="s">
        <v>2210</v>
      </c>
      <c r="F1553" s="6">
        <v>38242</v>
      </c>
      <c r="G1553" s="6">
        <v>7316424025</v>
      </c>
      <c r="H1553" s="6" t="s">
        <v>2401</v>
      </c>
      <c r="I1553" s="6" t="s">
        <v>9554</v>
      </c>
      <c r="K1553" s="6" t="s">
        <v>8739</v>
      </c>
      <c r="L1553" s="6" t="s">
        <v>8975</v>
      </c>
      <c r="N1553" s="6" t="s">
        <v>8972</v>
      </c>
      <c r="O1553" s="6">
        <f>MATCH(A1553, 'combined matches'!B$1:B$4986,0)</f>
        <v>1442</v>
      </c>
      <c r="P1553" s="6">
        <f t="shared" si="104"/>
        <v>0</v>
      </c>
      <c r="Q1553" s="6" t="b">
        <f t="shared" si="105"/>
        <v>0</v>
      </c>
      <c r="R1553" s="6" t="b">
        <f t="shared" si="106"/>
        <v>0</v>
      </c>
      <c r="S1553" s="6" t="b">
        <f t="shared" si="103"/>
        <v>0</v>
      </c>
      <c r="T1553" s="6" t="b">
        <f>IF(P1553=1, SUM(P$1:P1553))</f>
        <v>0</v>
      </c>
    </row>
    <row r="1554" spans="1:20" x14ac:dyDescent="0.2">
      <c r="A1554" s="6">
        <v>1587</v>
      </c>
      <c r="B1554" s="6" t="s">
        <v>2368</v>
      </c>
      <c r="C1554" s="6" t="s">
        <v>2369</v>
      </c>
      <c r="D1554" s="6" t="s">
        <v>2370</v>
      </c>
      <c r="E1554" s="6" t="s">
        <v>2210</v>
      </c>
      <c r="F1554" s="6">
        <v>37033</v>
      </c>
      <c r="G1554" s="6">
        <v>9317293516</v>
      </c>
      <c r="H1554" s="6" t="s">
        <v>7983</v>
      </c>
      <c r="I1554" s="6" t="s">
        <v>9545</v>
      </c>
      <c r="K1554" s="6" t="s">
        <v>8739</v>
      </c>
      <c r="L1554" s="6" t="s">
        <v>8975</v>
      </c>
      <c r="N1554" s="6" t="s">
        <v>8972</v>
      </c>
      <c r="O1554" s="6">
        <f>MATCH(A1554, 'combined matches'!B$1:B$4986,0)</f>
        <v>1443</v>
      </c>
      <c r="P1554" s="6">
        <f t="shared" si="104"/>
        <v>0</v>
      </c>
      <c r="Q1554" s="6" t="b">
        <f t="shared" si="105"/>
        <v>0</v>
      </c>
      <c r="R1554" s="6" t="b">
        <f t="shared" si="106"/>
        <v>0</v>
      </c>
      <c r="S1554" s="6" t="b">
        <f t="shared" si="103"/>
        <v>0</v>
      </c>
      <c r="T1554" s="6" t="b">
        <f>IF(P1554=1, SUM(P$1:P1554))</f>
        <v>0</v>
      </c>
    </row>
    <row r="1555" spans="1:20" x14ac:dyDescent="0.2">
      <c r="A1555" s="6">
        <v>1588</v>
      </c>
      <c r="B1555" s="6" t="s">
        <v>2097</v>
      </c>
      <c r="C1555" s="6" t="s">
        <v>2333</v>
      </c>
      <c r="D1555" s="6" t="s">
        <v>2334</v>
      </c>
      <c r="E1555" s="6" t="s">
        <v>2210</v>
      </c>
      <c r="F1555" s="6">
        <v>37061</v>
      </c>
      <c r="G1555" s="6">
        <v>9312893463</v>
      </c>
      <c r="H1555" s="6" t="s">
        <v>6737</v>
      </c>
      <c r="I1555" s="6" t="s">
        <v>9459</v>
      </c>
      <c r="K1555" s="6" t="s">
        <v>8739</v>
      </c>
      <c r="L1555" s="6" t="s">
        <v>8975</v>
      </c>
      <c r="N1555" s="6" t="s">
        <v>8972</v>
      </c>
      <c r="O1555" s="6">
        <f>MATCH(A1555, 'combined matches'!B$1:B$4986,0)</f>
        <v>1444</v>
      </c>
      <c r="P1555" s="6">
        <f t="shared" si="104"/>
        <v>0</v>
      </c>
      <c r="Q1555" s="6" t="b">
        <f t="shared" si="105"/>
        <v>0</v>
      </c>
      <c r="R1555" s="6" t="b">
        <f t="shared" si="106"/>
        <v>0</v>
      </c>
      <c r="S1555" s="6" t="b">
        <f t="shared" si="103"/>
        <v>0</v>
      </c>
      <c r="T1555" s="6" t="b">
        <f>IF(P1555=1, SUM(P$1:P1555))</f>
        <v>0</v>
      </c>
    </row>
    <row r="1556" spans="1:20" x14ac:dyDescent="0.2">
      <c r="A1556" s="6">
        <v>1589</v>
      </c>
      <c r="B1556" s="6" t="s">
        <v>1643</v>
      </c>
      <c r="C1556" s="6" t="s">
        <v>2335</v>
      </c>
      <c r="D1556" s="6" t="s">
        <v>2336</v>
      </c>
      <c r="E1556" s="6" t="s">
        <v>2210</v>
      </c>
      <c r="F1556" s="6">
        <v>37185</v>
      </c>
      <c r="G1556" s="6">
        <v>9312962231</v>
      </c>
      <c r="H1556" s="6" t="s">
        <v>2335</v>
      </c>
      <c r="I1556" s="6" t="s">
        <v>9313</v>
      </c>
      <c r="K1556" s="6" t="s">
        <v>8739</v>
      </c>
      <c r="L1556" s="6" t="s">
        <v>8975</v>
      </c>
      <c r="N1556" s="6" t="s">
        <v>8972</v>
      </c>
      <c r="O1556" s="6">
        <f>MATCH(A1556, 'combined matches'!B$1:B$4986,0)</f>
        <v>1445</v>
      </c>
      <c r="P1556" s="6">
        <f t="shared" si="104"/>
        <v>0</v>
      </c>
      <c r="Q1556" s="6" t="b">
        <f t="shared" si="105"/>
        <v>0</v>
      </c>
      <c r="R1556" s="6" t="b">
        <f t="shared" si="106"/>
        <v>0</v>
      </c>
      <c r="S1556" s="6" t="b">
        <f t="shared" si="103"/>
        <v>0</v>
      </c>
      <c r="T1556" s="6" t="b">
        <f>IF(P1556=1, SUM(P$1:P1556))</f>
        <v>0</v>
      </c>
    </row>
    <row r="1557" spans="1:20" x14ac:dyDescent="0.2">
      <c r="A1557" s="6">
        <v>1590</v>
      </c>
      <c r="B1557" s="6" t="s">
        <v>1786</v>
      </c>
      <c r="C1557" s="6" t="s">
        <v>2310</v>
      </c>
      <c r="D1557" s="6" t="s">
        <v>2311</v>
      </c>
      <c r="E1557" s="6" t="s">
        <v>2210</v>
      </c>
      <c r="F1557" s="6">
        <v>38562</v>
      </c>
      <c r="G1557" s="6">
        <v>9312680218</v>
      </c>
      <c r="H1557" s="6" t="s">
        <v>6730</v>
      </c>
      <c r="I1557" s="6" t="s">
        <v>9367</v>
      </c>
      <c r="K1557" s="6" t="s">
        <v>8739</v>
      </c>
      <c r="L1557" s="6" t="s">
        <v>8975</v>
      </c>
      <c r="N1557" s="6" t="s">
        <v>8972</v>
      </c>
      <c r="O1557" s="6">
        <f>MATCH(A1557, 'combined matches'!B$1:B$4986,0)</f>
        <v>1446</v>
      </c>
      <c r="P1557" s="6">
        <f t="shared" si="104"/>
        <v>0</v>
      </c>
      <c r="Q1557" s="6" t="b">
        <f t="shared" si="105"/>
        <v>0</v>
      </c>
      <c r="R1557" s="6" t="b">
        <f t="shared" si="106"/>
        <v>0</v>
      </c>
      <c r="S1557" s="6" t="b">
        <f t="shared" si="103"/>
        <v>0</v>
      </c>
      <c r="T1557" s="6" t="b">
        <f>IF(P1557=1, SUM(P$1:P1557))</f>
        <v>0</v>
      </c>
    </row>
    <row r="1558" spans="1:20" x14ac:dyDescent="0.2">
      <c r="A1558" s="6">
        <v>1591</v>
      </c>
      <c r="B1558" s="6" t="s">
        <v>1742</v>
      </c>
      <c r="C1558" s="6" t="s">
        <v>2258</v>
      </c>
      <c r="D1558" s="6" t="s">
        <v>2259</v>
      </c>
      <c r="E1558" s="6" t="s">
        <v>2210</v>
      </c>
      <c r="F1558" s="6">
        <v>37725</v>
      </c>
      <c r="G1558" s="6">
        <v>8653973930</v>
      </c>
      <c r="H1558" s="6" t="s">
        <v>7973</v>
      </c>
      <c r="I1558" s="6" t="s">
        <v>9350</v>
      </c>
      <c r="K1558" s="6" t="s">
        <v>8739</v>
      </c>
      <c r="L1558" s="6" t="s">
        <v>8975</v>
      </c>
      <c r="N1558" s="6" t="s">
        <v>8972</v>
      </c>
      <c r="O1558" s="6">
        <f>MATCH(A1558, 'combined matches'!B$1:B$4986,0)</f>
        <v>1447</v>
      </c>
      <c r="P1558" s="6">
        <f t="shared" si="104"/>
        <v>0</v>
      </c>
      <c r="Q1558" s="6" t="b">
        <f t="shared" si="105"/>
        <v>0</v>
      </c>
      <c r="R1558" s="6" t="b">
        <f t="shared" si="106"/>
        <v>0</v>
      </c>
      <c r="S1558" s="6" t="b">
        <f t="shared" si="103"/>
        <v>0</v>
      </c>
      <c r="T1558" s="6" t="b">
        <f>IF(P1558=1, SUM(P$1:P1558))</f>
        <v>0</v>
      </c>
    </row>
    <row r="1559" spans="1:20" x14ac:dyDescent="0.2">
      <c r="A1559" s="6">
        <v>1592</v>
      </c>
      <c r="B1559" s="6" t="s">
        <v>2442</v>
      </c>
      <c r="C1559" s="6" t="s">
        <v>2443</v>
      </c>
      <c r="D1559" s="6" t="s">
        <v>2444</v>
      </c>
      <c r="E1559" s="6" t="s">
        <v>2210</v>
      </c>
      <c r="F1559" s="6">
        <v>37683</v>
      </c>
      <c r="G1559" s="6">
        <v>4237279731</v>
      </c>
      <c r="H1559" s="6" t="s">
        <v>6760</v>
      </c>
      <c r="I1559" s="6" t="s">
        <v>9569</v>
      </c>
      <c r="K1559" s="6" t="s">
        <v>8739</v>
      </c>
      <c r="L1559" s="6" t="s">
        <v>8975</v>
      </c>
      <c r="N1559" s="6" t="s">
        <v>8972</v>
      </c>
      <c r="O1559" s="6">
        <f>MATCH(A1559, 'combined matches'!B$1:B$4986,0)</f>
        <v>1448</v>
      </c>
      <c r="P1559" s="6">
        <f t="shared" si="104"/>
        <v>0</v>
      </c>
      <c r="Q1559" s="6" t="b">
        <f t="shared" si="105"/>
        <v>0</v>
      </c>
      <c r="R1559" s="6" t="b">
        <f t="shared" si="106"/>
        <v>0</v>
      </c>
      <c r="S1559" s="6" t="b">
        <f t="shared" si="103"/>
        <v>0</v>
      </c>
      <c r="T1559" s="6" t="b">
        <f>IF(P1559=1, SUM(P$1:P1559))</f>
        <v>0</v>
      </c>
    </row>
    <row r="1560" spans="1:20" x14ac:dyDescent="0.2">
      <c r="A1560" s="6">
        <v>1593</v>
      </c>
      <c r="B1560" s="6" t="s">
        <v>2461</v>
      </c>
      <c r="C1560" s="6" t="s">
        <v>2462</v>
      </c>
      <c r="D1560" s="6" t="s">
        <v>2209</v>
      </c>
      <c r="E1560" s="6" t="s">
        <v>2210</v>
      </c>
      <c r="F1560" s="6">
        <v>37921</v>
      </c>
      <c r="G1560" s="6">
        <v>8655220161</v>
      </c>
      <c r="H1560" s="6" t="s">
        <v>8282</v>
      </c>
      <c r="I1560" s="6" t="s">
        <v>9576</v>
      </c>
      <c r="K1560" s="6" t="s">
        <v>8739</v>
      </c>
      <c r="L1560" s="6" t="s">
        <v>8975</v>
      </c>
      <c r="N1560" s="6" t="s">
        <v>8972</v>
      </c>
      <c r="O1560" s="6">
        <f>MATCH(A1560, 'combined matches'!B$1:B$4986,0)</f>
        <v>1449</v>
      </c>
      <c r="P1560" s="6">
        <f t="shared" si="104"/>
        <v>0</v>
      </c>
      <c r="Q1560" s="6" t="b">
        <f t="shared" si="105"/>
        <v>0</v>
      </c>
      <c r="R1560" s="6" t="b">
        <f t="shared" si="106"/>
        <v>0</v>
      </c>
      <c r="S1560" s="6" t="b">
        <f t="shared" si="103"/>
        <v>0</v>
      </c>
      <c r="T1560" s="6" t="b">
        <f>IF(P1560=1, SUM(P$1:P1560))</f>
        <v>0</v>
      </c>
    </row>
    <row r="1561" spans="1:20" x14ac:dyDescent="0.2">
      <c r="A1561" s="6">
        <v>1594</v>
      </c>
      <c r="B1561" s="6" t="s">
        <v>5596</v>
      </c>
      <c r="C1561" s="6" t="s">
        <v>2464</v>
      </c>
      <c r="D1561" s="6" t="s">
        <v>2209</v>
      </c>
      <c r="E1561" s="6" t="s">
        <v>2210</v>
      </c>
      <c r="F1561" s="6">
        <v>37921</v>
      </c>
      <c r="G1561" s="6">
        <v>8655220661</v>
      </c>
      <c r="H1561" s="6" t="s">
        <v>2464</v>
      </c>
      <c r="I1561" s="6" t="s">
        <v>10537</v>
      </c>
      <c r="K1561" s="6" t="s">
        <v>8739</v>
      </c>
      <c r="L1561" s="6" t="s">
        <v>8975</v>
      </c>
      <c r="N1561" s="6" t="s">
        <v>8972</v>
      </c>
      <c r="O1561" s="6">
        <f>MATCH(A1561, 'combined matches'!B$1:B$4986,0)</f>
        <v>1450</v>
      </c>
      <c r="P1561" s="6">
        <f t="shared" si="104"/>
        <v>0</v>
      </c>
      <c r="Q1561" s="6" t="b">
        <f t="shared" si="105"/>
        <v>0</v>
      </c>
      <c r="R1561" s="6" t="b">
        <f t="shared" si="106"/>
        <v>0</v>
      </c>
      <c r="S1561" s="6" t="b">
        <f t="shared" si="103"/>
        <v>0</v>
      </c>
      <c r="T1561" s="6" t="b">
        <f>IF(P1561=1, SUM(P$1:P1561))</f>
        <v>0</v>
      </c>
    </row>
    <row r="1562" spans="1:20" x14ac:dyDescent="0.2">
      <c r="A1562" s="6">
        <v>1595</v>
      </c>
      <c r="B1562" s="6" t="s">
        <v>1717</v>
      </c>
      <c r="C1562" s="6" t="s">
        <v>7652</v>
      </c>
      <c r="D1562" s="6" t="s">
        <v>1060</v>
      </c>
      <c r="E1562" s="6" t="s">
        <v>2210</v>
      </c>
      <c r="F1562" s="6">
        <v>38063</v>
      </c>
      <c r="G1562" s="6">
        <v>7316359711</v>
      </c>
      <c r="H1562" s="6" t="s">
        <v>7653</v>
      </c>
      <c r="I1562" s="6" t="s">
        <v>9341</v>
      </c>
      <c r="K1562" s="6" t="s">
        <v>8739</v>
      </c>
      <c r="L1562" s="6" t="s">
        <v>8975</v>
      </c>
      <c r="N1562" s="6" t="s">
        <v>8972</v>
      </c>
      <c r="O1562" s="6">
        <f>MATCH(A1562, 'combined matches'!B$1:B$4986,0)</f>
        <v>1451</v>
      </c>
      <c r="P1562" s="6">
        <f t="shared" si="104"/>
        <v>0</v>
      </c>
      <c r="Q1562" s="6" t="b">
        <f t="shared" si="105"/>
        <v>0</v>
      </c>
      <c r="R1562" s="6" t="b">
        <f t="shared" si="106"/>
        <v>0</v>
      </c>
      <c r="S1562" s="6" t="b">
        <f t="shared" si="103"/>
        <v>0</v>
      </c>
      <c r="T1562" s="6" t="b">
        <f>IF(P1562=1, SUM(P$1:P1562))</f>
        <v>0</v>
      </c>
    </row>
    <row r="1563" spans="1:20" x14ac:dyDescent="0.2">
      <c r="A1563" s="6">
        <v>1596</v>
      </c>
      <c r="B1563" s="6" t="s">
        <v>1745</v>
      </c>
      <c r="C1563" s="6" t="s">
        <v>2371</v>
      </c>
      <c r="D1563" s="6" t="s">
        <v>1391</v>
      </c>
      <c r="E1563" s="6" t="s">
        <v>2210</v>
      </c>
      <c r="F1563" s="6">
        <v>38464</v>
      </c>
      <c r="G1563" s="6">
        <v>9317629406</v>
      </c>
      <c r="H1563" s="6" t="s">
        <v>8283</v>
      </c>
      <c r="I1563" s="6" t="s">
        <v>9351</v>
      </c>
      <c r="K1563" s="6" t="s">
        <v>8739</v>
      </c>
      <c r="L1563" s="6" t="s">
        <v>8975</v>
      </c>
      <c r="N1563" s="6" t="s">
        <v>8972</v>
      </c>
      <c r="O1563" s="6">
        <f>MATCH(A1563, 'combined matches'!B$1:B$4986,0)</f>
        <v>1452</v>
      </c>
      <c r="P1563" s="6">
        <f t="shared" si="104"/>
        <v>0</v>
      </c>
      <c r="Q1563" s="6" t="b">
        <f t="shared" si="105"/>
        <v>0</v>
      </c>
      <c r="R1563" s="6" t="b">
        <f t="shared" si="106"/>
        <v>0</v>
      </c>
      <c r="S1563" s="6" t="b">
        <f t="shared" si="103"/>
        <v>0</v>
      </c>
      <c r="T1563" s="6" t="b">
        <f>IF(P1563=1, SUM(P$1:P1563))</f>
        <v>0</v>
      </c>
    </row>
    <row r="1564" spans="1:20" x14ac:dyDescent="0.2">
      <c r="A1564" s="6">
        <v>1597</v>
      </c>
      <c r="B1564" s="6" t="s">
        <v>2372</v>
      </c>
      <c r="C1564" s="6" t="s">
        <v>2373</v>
      </c>
      <c r="D1564" s="6" t="s">
        <v>2374</v>
      </c>
      <c r="E1564" s="6" t="s">
        <v>2210</v>
      </c>
      <c r="F1564" s="6">
        <v>38462</v>
      </c>
      <c r="G1564" s="6">
        <v>9317962204</v>
      </c>
      <c r="H1564" s="6" t="s">
        <v>6746</v>
      </c>
      <c r="I1564" s="6" t="s">
        <v>9546</v>
      </c>
      <c r="K1564" s="6" t="s">
        <v>8739</v>
      </c>
      <c r="L1564" s="6" t="s">
        <v>8975</v>
      </c>
      <c r="N1564" s="6" t="s">
        <v>8972</v>
      </c>
      <c r="O1564" s="6">
        <f>MATCH(A1564, 'combined matches'!B$1:B$4986,0)</f>
        <v>1453</v>
      </c>
      <c r="P1564" s="6">
        <f t="shared" si="104"/>
        <v>0</v>
      </c>
      <c r="Q1564" s="6" t="b">
        <f t="shared" si="105"/>
        <v>0</v>
      </c>
      <c r="R1564" s="6" t="b">
        <f t="shared" si="106"/>
        <v>0</v>
      </c>
      <c r="S1564" s="6" t="b">
        <f t="shared" si="103"/>
        <v>0</v>
      </c>
      <c r="T1564" s="6" t="b">
        <f>IF(P1564=1, SUM(P$1:P1564))</f>
        <v>0</v>
      </c>
    </row>
    <row r="1565" spans="1:20" x14ac:dyDescent="0.2">
      <c r="A1565" s="6">
        <v>1598</v>
      </c>
      <c r="B1565" s="6" t="s">
        <v>1747</v>
      </c>
      <c r="C1565" s="6" t="s">
        <v>2375</v>
      </c>
      <c r="D1565" s="6" t="s">
        <v>958</v>
      </c>
      <c r="E1565" s="6" t="s">
        <v>2210</v>
      </c>
      <c r="F1565" s="6">
        <v>37334</v>
      </c>
      <c r="G1565" s="6">
        <v>9314333231</v>
      </c>
      <c r="H1565" s="6" t="s">
        <v>2375</v>
      </c>
      <c r="I1565" s="6" t="s">
        <v>9352</v>
      </c>
      <c r="K1565" s="6" t="s">
        <v>8739</v>
      </c>
      <c r="L1565" s="6" t="s">
        <v>8975</v>
      </c>
      <c r="N1565" s="6" t="s">
        <v>8972</v>
      </c>
      <c r="O1565" s="6">
        <f>MATCH(A1565, 'combined matches'!B$1:B$4986,0)</f>
        <v>1454</v>
      </c>
      <c r="P1565" s="6">
        <f t="shared" si="104"/>
        <v>0</v>
      </c>
      <c r="Q1565" s="6" t="b">
        <f t="shared" si="105"/>
        <v>0</v>
      </c>
      <c r="R1565" s="6" t="b">
        <f t="shared" si="106"/>
        <v>0</v>
      </c>
      <c r="S1565" s="6" t="b">
        <f t="shared" si="103"/>
        <v>0</v>
      </c>
      <c r="T1565" s="6" t="b">
        <f>IF(P1565=1, SUM(P$1:P1565))</f>
        <v>0</v>
      </c>
    </row>
    <row r="1566" spans="1:20" x14ac:dyDescent="0.2">
      <c r="A1566" s="6">
        <v>1599</v>
      </c>
      <c r="B1566" s="6" t="s">
        <v>2260</v>
      </c>
      <c r="C1566" s="6" t="s">
        <v>2261</v>
      </c>
      <c r="D1566" s="6" t="s">
        <v>2262</v>
      </c>
      <c r="E1566" s="6" t="s">
        <v>2210</v>
      </c>
      <c r="F1566" s="6">
        <v>37774</v>
      </c>
      <c r="G1566" s="6">
        <v>8654582514</v>
      </c>
      <c r="H1566" s="6" t="s">
        <v>8284</v>
      </c>
      <c r="I1566" s="6" t="s">
        <v>9509</v>
      </c>
      <c r="K1566" s="6" t="s">
        <v>8739</v>
      </c>
      <c r="L1566" s="6" t="s">
        <v>8975</v>
      </c>
      <c r="N1566" s="6" t="s">
        <v>8972</v>
      </c>
      <c r="O1566" s="6">
        <f>MATCH(A1566, 'combined matches'!B$1:B$4986,0)</f>
        <v>1455</v>
      </c>
      <c r="P1566" s="6">
        <f t="shared" si="104"/>
        <v>0</v>
      </c>
      <c r="Q1566" s="6" t="b">
        <f t="shared" si="105"/>
        <v>0</v>
      </c>
      <c r="R1566" s="6" t="b">
        <f t="shared" si="106"/>
        <v>0</v>
      </c>
      <c r="S1566" s="6" t="b">
        <f t="shared" si="103"/>
        <v>0</v>
      </c>
      <c r="T1566" s="6" t="b">
        <f>IF(P1566=1, SUM(P$1:P1566))</f>
        <v>0</v>
      </c>
    </row>
    <row r="1567" spans="1:20" x14ac:dyDescent="0.2">
      <c r="A1567" s="6">
        <v>1600</v>
      </c>
      <c r="B1567" s="6" t="s">
        <v>2052</v>
      </c>
      <c r="C1567" s="6" t="s">
        <v>2312</v>
      </c>
      <c r="D1567" s="6" t="s">
        <v>2313</v>
      </c>
      <c r="E1567" s="6" t="s">
        <v>2210</v>
      </c>
      <c r="F1567" s="6">
        <v>37083</v>
      </c>
      <c r="G1567" s="6">
        <v>6156662142</v>
      </c>
      <c r="H1567" s="6" t="s">
        <v>6731</v>
      </c>
      <c r="I1567" s="6" t="s">
        <v>9447</v>
      </c>
      <c r="K1567" s="6" t="s">
        <v>8739</v>
      </c>
      <c r="L1567" s="6" t="s">
        <v>8975</v>
      </c>
      <c r="N1567" s="6" t="s">
        <v>8972</v>
      </c>
      <c r="O1567" s="6">
        <f>MATCH(A1567, 'combined matches'!B$1:B$4986,0)</f>
        <v>1456</v>
      </c>
      <c r="P1567" s="6">
        <f t="shared" si="104"/>
        <v>0</v>
      </c>
      <c r="Q1567" s="6" t="b">
        <f t="shared" si="105"/>
        <v>0</v>
      </c>
      <c r="R1567" s="6" t="b">
        <f t="shared" si="106"/>
        <v>0</v>
      </c>
      <c r="S1567" s="6" t="b">
        <f t="shared" si="103"/>
        <v>0</v>
      </c>
      <c r="T1567" s="6" t="b">
        <f>IF(P1567=1, SUM(P$1:P1567))</f>
        <v>0</v>
      </c>
    </row>
    <row r="1568" spans="1:20" x14ac:dyDescent="0.2">
      <c r="A1568" s="6">
        <v>1601</v>
      </c>
      <c r="B1568" s="6" t="s">
        <v>1618</v>
      </c>
      <c r="C1568" s="6" t="s">
        <v>2376</v>
      </c>
      <c r="D1568" s="6" t="s">
        <v>506</v>
      </c>
      <c r="E1568" s="6" t="s">
        <v>2210</v>
      </c>
      <c r="F1568" s="6">
        <v>37091</v>
      </c>
      <c r="G1568" s="6">
        <v>9313591551</v>
      </c>
      <c r="H1568" s="6" t="s">
        <v>6747</v>
      </c>
      <c r="I1568" s="6" t="s">
        <v>9303</v>
      </c>
      <c r="K1568" s="6" t="s">
        <v>8739</v>
      </c>
      <c r="L1568" s="6" t="s">
        <v>8975</v>
      </c>
      <c r="N1568" s="6" t="s">
        <v>8972</v>
      </c>
      <c r="O1568" s="6">
        <f>MATCH(A1568, 'combined matches'!B$1:B$4986,0)</f>
        <v>1457</v>
      </c>
      <c r="P1568" s="6">
        <f t="shared" si="104"/>
        <v>0</v>
      </c>
      <c r="Q1568" s="6" t="b">
        <f t="shared" si="105"/>
        <v>0</v>
      </c>
      <c r="R1568" s="6" t="b">
        <f t="shared" si="106"/>
        <v>0</v>
      </c>
      <c r="S1568" s="6" t="b">
        <f t="shared" si="103"/>
        <v>0</v>
      </c>
      <c r="T1568" s="6" t="b">
        <f>IF(P1568=1, SUM(P$1:P1568))</f>
        <v>0</v>
      </c>
    </row>
    <row r="1569" spans="1:20" x14ac:dyDescent="0.2">
      <c r="A1569" s="6">
        <v>1602</v>
      </c>
      <c r="B1569" s="6" t="s">
        <v>2377</v>
      </c>
      <c r="C1569" s="6" t="s">
        <v>2378</v>
      </c>
      <c r="D1569" s="6" t="s">
        <v>519</v>
      </c>
      <c r="E1569" s="6" t="s">
        <v>2210</v>
      </c>
      <c r="F1569" s="6">
        <v>38401</v>
      </c>
      <c r="G1569" s="6">
        <v>9313885757</v>
      </c>
      <c r="H1569" s="6" t="s">
        <v>6748</v>
      </c>
      <c r="I1569" s="6" t="s">
        <v>9547</v>
      </c>
      <c r="K1569" s="6" t="s">
        <v>8739</v>
      </c>
      <c r="L1569" s="6" t="s">
        <v>8975</v>
      </c>
      <c r="N1569" s="6" t="s">
        <v>8972</v>
      </c>
      <c r="O1569" s="6">
        <f>MATCH(A1569, 'combined matches'!B$1:B$4986,0)</f>
        <v>1458</v>
      </c>
      <c r="P1569" s="6">
        <f t="shared" si="104"/>
        <v>0</v>
      </c>
      <c r="Q1569" s="6" t="b">
        <f t="shared" si="105"/>
        <v>0</v>
      </c>
      <c r="R1569" s="6" t="b">
        <f t="shared" si="106"/>
        <v>0</v>
      </c>
      <c r="S1569" s="6" t="b">
        <f t="shared" si="103"/>
        <v>0</v>
      </c>
      <c r="T1569" s="6" t="b">
        <f>IF(P1569=1, SUM(P$1:P1569))</f>
        <v>0</v>
      </c>
    </row>
    <row r="1570" spans="1:20" x14ac:dyDescent="0.2">
      <c r="A1570" s="6">
        <v>1603</v>
      </c>
      <c r="B1570" s="6" t="s">
        <v>2283</v>
      </c>
      <c r="C1570" s="6" t="s">
        <v>2284</v>
      </c>
      <c r="D1570" s="6" t="s">
        <v>2118</v>
      </c>
      <c r="E1570" s="6" t="s">
        <v>2210</v>
      </c>
      <c r="F1570" s="6">
        <v>37303</v>
      </c>
      <c r="G1570" s="6">
        <v>4237457431</v>
      </c>
      <c r="H1570" s="6" t="s">
        <v>6725</v>
      </c>
      <c r="I1570" s="6" t="s">
        <v>9516</v>
      </c>
      <c r="K1570" s="6" t="s">
        <v>8739</v>
      </c>
      <c r="L1570" s="6" t="s">
        <v>8975</v>
      </c>
      <c r="N1570" s="6" t="s">
        <v>8972</v>
      </c>
      <c r="O1570" s="6">
        <f>MATCH(A1570, 'combined matches'!B$1:B$4986,0)</f>
        <v>1459</v>
      </c>
      <c r="P1570" s="6">
        <f t="shared" si="104"/>
        <v>0</v>
      </c>
      <c r="Q1570" s="6" t="b">
        <f t="shared" si="105"/>
        <v>0</v>
      </c>
      <c r="R1570" s="6" t="b">
        <f t="shared" si="106"/>
        <v>0</v>
      </c>
      <c r="S1570" s="6" t="b">
        <f t="shared" si="103"/>
        <v>0</v>
      </c>
      <c r="T1570" s="6" t="b">
        <f>IF(P1570=1, SUM(P$1:P1570))</f>
        <v>0</v>
      </c>
    </row>
    <row r="1571" spans="1:20" x14ac:dyDescent="0.2">
      <c r="A1571" s="6">
        <v>1604</v>
      </c>
      <c r="B1571" s="6" t="s">
        <v>2425</v>
      </c>
      <c r="C1571" s="6" t="s">
        <v>2426</v>
      </c>
      <c r="D1571" s="6" t="s">
        <v>2427</v>
      </c>
      <c r="E1571" s="6" t="s">
        <v>2210</v>
      </c>
      <c r="F1571" s="6">
        <v>38375</v>
      </c>
      <c r="G1571" s="6">
        <v>7316453474</v>
      </c>
      <c r="H1571" s="6" t="s">
        <v>6756</v>
      </c>
      <c r="I1571" s="6" t="s">
        <v>9564</v>
      </c>
      <c r="K1571" s="6" t="s">
        <v>8739</v>
      </c>
      <c r="L1571" s="6" t="s">
        <v>8975</v>
      </c>
      <c r="N1571" s="6" t="s">
        <v>8972</v>
      </c>
      <c r="O1571" s="6">
        <f>MATCH(A1571, 'combined matches'!B$1:B$4986,0)</f>
        <v>1460</v>
      </c>
      <c r="P1571" s="6">
        <f t="shared" si="104"/>
        <v>0</v>
      </c>
      <c r="Q1571" s="6" t="b">
        <f t="shared" si="105"/>
        <v>0</v>
      </c>
      <c r="R1571" s="6" t="b">
        <f t="shared" si="106"/>
        <v>0</v>
      </c>
      <c r="S1571" s="6" t="b">
        <f t="shared" si="103"/>
        <v>0</v>
      </c>
      <c r="T1571" s="6" t="b">
        <f>IF(P1571=1, SUM(P$1:P1571))</f>
        <v>0</v>
      </c>
    </row>
    <row r="1572" spans="1:20" x14ac:dyDescent="0.2">
      <c r="A1572" s="6">
        <v>1605</v>
      </c>
      <c r="B1572" s="6" t="s">
        <v>2285</v>
      </c>
      <c r="C1572" s="6" t="s">
        <v>2286</v>
      </c>
      <c r="D1572" s="6" t="s">
        <v>1727</v>
      </c>
      <c r="E1572" s="6" t="s">
        <v>2210</v>
      </c>
      <c r="F1572" s="6">
        <v>37322</v>
      </c>
      <c r="G1572" s="6">
        <v>4233345185</v>
      </c>
      <c r="H1572" s="6" t="s">
        <v>8285</v>
      </c>
      <c r="I1572" s="6" t="s">
        <v>9517</v>
      </c>
      <c r="K1572" s="6" t="s">
        <v>8739</v>
      </c>
      <c r="L1572" s="6" t="s">
        <v>8975</v>
      </c>
      <c r="N1572" s="6" t="s">
        <v>8972</v>
      </c>
      <c r="O1572" s="6">
        <f>MATCH(A1572, 'combined matches'!B$1:B$4986,0)</f>
        <v>1461</v>
      </c>
      <c r="P1572" s="6">
        <f t="shared" si="104"/>
        <v>0</v>
      </c>
      <c r="Q1572" s="6" t="b">
        <f t="shared" si="105"/>
        <v>0</v>
      </c>
      <c r="R1572" s="6" t="b">
        <f t="shared" si="106"/>
        <v>0</v>
      </c>
      <c r="S1572" s="6" t="b">
        <f t="shared" si="103"/>
        <v>0</v>
      </c>
      <c r="T1572" s="6" t="b">
        <f>IF(P1572=1, SUM(P$1:P1572))</f>
        <v>0</v>
      </c>
    </row>
    <row r="1573" spans="1:20" x14ac:dyDescent="0.2">
      <c r="A1573" s="6">
        <v>1606</v>
      </c>
      <c r="B1573" s="6" t="s">
        <v>1673</v>
      </c>
      <c r="C1573" s="6" t="s">
        <v>2263</v>
      </c>
      <c r="D1573" s="6" t="s">
        <v>1330</v>
      </c>
      <c r="E1573" s="6" t="s">
        <v>2210</v>
      </c>
      <c r="F1573" s="6">
        <v>37354</v>
      </c>
      <c r="G1573" s="6">
        <v>4234423993</v>
      </c>
      <c r="H1573" s="6" t="s">
        <v>2263</v>
      </c>
      <c r="I1573" s="6" t="s">
        <v>9324</v>
      </c>
      <c r="K1573" s="6" t="s">
        <v>8739</v>
      </c>
      <c r="L1573" s="6" t="s">
        <v>8975</v>
      </c>
      <c r="N1573" s="6" t="s">
        <v>8972</v>
      </c>
      <c r="O1573" s="6">
        <f>MATCH(A1573, 'combined matches'!B$1:B$4986,0)</f>
        <v>1462</v>
      </c>
      <c r="P1573" s="6">
        <f t="shared" si="104"/>
        <v>0</v>
      </c>
      <c r="Q1573" s="6" t="b">
        <f t="shared" si="105"/>
        <v>0</v>
      </c>
      <c r="R1573" s="6" t="b">
        <f t="shared" si="106"/>
        <v>0</v>
      </c>
      <c r="S1573" s="6" t="b">
        <f t="shared" si="103"/>
        <v>0</v>
      </c>
      <c r="T1573" s="6" t="b">
        <f>IF(P1573=1, SUM(P$1:P1573))</f>
        <v>0</v>
      </c>
    </row>
    <row r="1574" spans="1:20" x14ac:dyDescent="0.2">
      <c r="A1574" s="6">
        <v>1607</v>
      </c>
      <c r="B1574" s="6" t="s">
        <v>1648</v>
      </c>
      <c r="C1574" s="6" t="s">
        <v>2337</v>
      </c>
      <c r="D1574" s="6" t="s">
        <v>2338</v>
      </c>
      <c r="E1574" s="6" t="s">
        <v>2210</v>
      </c>
      <c r="F1574" s="6">
        <v>37040</v>
      </c>
      <c r="G1574" s="6">
        <v>9316485747</v>
      </c>
      <c r="H1574" s="6" t="s">
        <v>6738</v>
      </c>
      <c r="I1574" s="6" t="s">
        <v>9315</v>
      </c>
      <c r="K1574" s="6" t="s">
        <v>8739</v>
      </c>
      <c r="L1574" s="6" t="s">
        <v>8975</v>
      </c>
      <c r="N1574" s="6" t="s">
        <v>8972</v>
      </c>
      <c r="O1574" s="6">
        <f>MATCH(A1574, 'combined matches'!B$1:B$4986,0)</f>
        <v>1463</v>
      </c>
      <c r="P1574" s="6">
        <f t="shared" si="104"/>
        <v>0</v>
      </c>
      <c r="Q1574" s="6" t="b">
        <f t="shared" si="105"/>
        <v>0</v>
      </c>
      <c r="R1574" s="6" t="b">
        <f t="shared" si="106"/>
        <v>0</v>
      </c>
      <c r="S1574" s="6" t="b">
        <f t="shared" si="103"/>
        <v>0</v>
      </c>
      <c r="T1574" s="6" t="b">
        <f>IF(P1574=1, SUM(P$1:P1574))</f>
        <v>0</v>
      </c>
    </row>
    <row r="1575" spans="1:20" x14ac:dyDescent="0.2">
      <c r="A1575" s="6">
        <v>1608</v>
      </c>
      <c r="B1575" s="6" t="s">
        <v>2379</v>
      </c>
      <c r="C1575" s="6" t="s">
        <v>2380</v>
      </c>
      <c r="D1575" s="6" t="s">
        <v>715</v>
      </c>
      <c r="E1575" s="6" t="s">
        <v>2210</v>
      </c>
      <c r="F1575" s="6">
        <v>37352</v>
      </c>
      <c r="G1575" s="6">
        <v>9317594251</v>
      </c>
      <c r="H1575" s="6" t="s">
        <v>6749</v>
      </c>
      <c r="I1575" s="6" t="s">
        <v>9548</v>
      </c>
      <c r="K1575" s="6" t="s">
        <v>8739</v>
      </c>
      <c r="L1575" s="6" t="s">
        <v>8975</v>
      </c>
      <c r="N1575" s="6" t="s">
        <v>8972</v>
      </c>
      <c r="O1575" s="6">
        <f>MATCH(A1575, 'combined matches'!B$1:B$4986,0)</f>
        <v>1464</v>
      </c>
      <c r="P1575" s="6">
        <f t="shared" si="104"/>
        <v>0</v>
      </c>
      <c r="Q1575" s="6" t="b">
        <f t="shared" si="105"/>
        <v>0</v>
      </c>
      <c r="R1575" s="6" t="b">
        <f t="shared" si="106"/>
        <v>0</v>
      </c>
      <c r="S1575" s="6" t="b">
        <f t="shared" si="103"/>
        <v>0</v>
      </c>
      <c r="T1575" s="6" t="b">
        <f>IF(P1575=1, SUM(P$1:P1575))</f>
        <v>0</v>
      </c>
    </row>
    <row r="1576" spans="1:20" x14ac:dyDescent="0.2">
      <c r="A1576" s="6">
        <v>1609</v>
      </c>
      <c r="B1576" s="6" t="s">
        <v>2121</v>
      </c>
      <c r="C1576" s="6" t="s">
        <v>2264</v>
      </c>
      <c r="D1576" s="6" t="s">
        <v>2265</v>
      </c>
      <c r="E1576" s="6" t="s">
        <v>2210</v>
      </c>
      <c r="F1576" s="6">
        <v>37887</v>
      </c>
      <c r="G1576" s="6">
        <v>4233466272</v>
      </c>
      <c r="H1576" s="6" t="s">
        <v>7974</v>
      </c>
      <c r="I1576" s="6" t="s">
        <v>9466</v>
      </c>
      <c r="K1576" s="6" t="s">
        <v>8739</v>
      </c>
      <c r="L1576" s="6" t="s">
        <v>8975</v>
      </c>
      <c r="N1576" s="6" t="s">
        <v>8972</v>
      </c>
      <c r="O1576" s="6">
        <f>MATCH(A1576, 'combined matches'!B$1:B$4986,0)</f>
        <v>1465</v>
      </c>
      <c r="P1576" s="6">
        <f t="shared" si="104"/>
        <v>0</v>
      </c>
      <c r="Q1576" s="6" t="b">
        <f t="shared" si="105"/>
        <v>0</v>
      </c>
      <c r="R1576" s="6" t="b">
        <f t="shared" si="106"/>
        <v>0</v>
      </c>
      <c r="S1576" s="6" t="b">
        <f t="shared" si="103"/>
        <v>0</v>
      </c>
      <c r="T1576" s="6" t="b">
        <f>IF(P1576=1, SUM(P$1:P1576))</f>
        <v>0</v>
      </c>
    </row>
    <row r="1577" spans="1:20" x14ac:dyDescent="0.2">
      <c r="A1577" s="6">
        <v>1610</v>
      </c>
      <c r="B1577" s="6" t="s">
        <v>2343</v>
      </c>
      <c r="C1577" s="6" t="s">
        <v>2344</v>
      </c>
      <c r="D1577" s="6" t="s">
        <v>485</v>
      </c>
      <c r="E1577" s="6" t="s">
        <v>2210</v>
      </c>
      <c r="F1577" s="6">
        <v>37167</v>
      </c>
      <c r="G1577" s="6">
        <v>6153556175</v>
      </c>
      <c r="H1577" s="6" t="s">
        <v>6740</v>
      </c>
      <c r="I1577" s="6" t="s">
        <v>9534</v>
      </c>
      <c r="K1577" s="6" t="s">
        <v>8739</v>
      </c>
      <c r="L1577" s="6" t="s">
        <v>8975</v>
      </c>
      <c r="N1577" s="6" t="s">
        <v>8972</v>
      </c>
      <c r="O1577" s="6">
        <f>MATCH(A1577, 'combined matches'!B$1:B$4986,0)</f>
        <v>1466</v>
      </c>
      <c r="P1577" s="6">
        <f t="shared" si="104"/>
        <v>0</v>
      </c>
      <c r="Q1577" s="6" t="b">
        <f t="shared" si="105"/>
        <v>0</v>
      </c>
      <c r="R1577" s="6" t="b">
        <f t="shared" si="106"/>
        <v>0</v>
      </c>
      <c r="S1577" s="6" t="b">
        <f t="shared" si="103"/>
        <v>0</v>
      </c>
      <c r="T1577" s="6" t="b">
        <f>IF(P1577=1, SUM(P$1:P1577))</f>
        <v>0</v>
      </c>
    </row>
    <row r="1578" spans="1:20" x14ac:dyDescent="0.2">
      <c r="A1578" s="6">
        <v>1611</v>
      </c>
      <c r="B1578" s="6" t="s">
        <v>2404</v>
      </c>
      <c r="C1578" s="6" t="s">
        <v>2405</v>
      </c>
      <c r="D1578" s="6" t="s">
        <v>178</v>
      </c>
      <c r="E1578" s="6" t="s">
        <v>2210</v>
      </c>
      <c r="F1578" s="6">
        <v>38261</v>
      </c>
      <c r="G1578" s="6">
        <v>7318858722</v>
      </c>
      <c r="H1578" s="6" t="s">
        <v>8286</v>
      </c>
      <c r="I1578" s="6" t="s">
        <v>9556</v>
      </c>
      <c r="K1578" s="6" t="s">
        <v>8739</v>
      </c>
      <c r="L1578" s="6" t="s">
        <v>8975</v>
      </c>
      <c r="N1578" s="6" t="s">
        <v>8972</v>
      </c>
      <c r="O1578" s="6">
        <f>MATCH(A1578, 'combined matches'!B$1:B$4986,0)</f>
        <v>1467</v>
      </c>
      <c r="P1578" s="6">
        <f t="shared" si="104"/>
        <v>0</v>
      </c>
      <c r="Q1578" s="6" t="b">
        <f t="shared" si="105"/>
        <v>0</v>
      </c>
      <c r="R1578" s="6" t="b">
        <f t="shared" si="106"/>
        <v>0</v>
      </c>
      <c r="S1578" s="6" t="b">
        <f t="shared" si="103"/>
        <v>0</v>
      </c>
      <c r="T1578" s="6" t="b">
        <f>IF(P1578=1, SUM(P$1:P1578))</f>
        <v>0</v>
      </c>
    </row>
    <row r="1579" spans="1:20" x14ac:dyDescent="0.2">
      <c r="A1579" s="6">
        <v>1612</v>
      </c>
      <c r="B1579" s="6" t="s">
        <v>2314</v>
      </c>
      <c r="C1579" s="6" t="s">
        <v>2315</v>
      </c>
      <c r="D1579" s="6" t="s">
        <v>2041</v>
      </c>
      <c r="E1579" s="6" t="s">
        <v>2210</v>
      </c>
      <c r="F1579" s="6">
        <v>38570</v>
      </c>
      <c r="G1579" s="6">
        <v>9318236260</v>
      </c>
      <c r="H1579" s="6" t="s">
        <v>6732</v>
      </c>
      <c r="I1579" s="6" t="s">
        <v>9526</v>
      </c>
      <c r="K1579" s="6" t="s">
        <v>8739</v>
      </c>
      <c r="L1579" s="6" t="s">
        <v>8975</v>
      </c>
      <c r="N1579" s="6" t="s">
        <v>8972</v>
      </c>
      <c r="O1579" s="6">
        <f>MATCH(A1579, 'combined matches'!B$1:B$4986,0)</f>
        <v>1468</v>
      </c>
      <c r="P1579" s="6">
        <f t="shared" si="104"/>
        <v>0</v>
      </c>
      <c r="Q1579" s="6" t="b">
        <f t="shared" si="105"/>
        <v>0</v>
      </c>
      <c r="R1579" s="6" t="b">
        <f t="shared" si="106"/>
        <v>0</v>
      </c>
      <c r="S1579" s="6" t="b">
        <f t="shared" si="103"/>
        <v>0</v>
      </c>
      <c r="T1579" s="6" t="b">
        <f>IF(P1579=1, SUM(P$1:P1579))</f>
        <v>0</v>
      </c>
    </row>
    <row r="1580" spans="1:20" x14ac:dyDescent="0.2">
      <c r="A1580" s="6">
        <v>1613</v>
      </c>
      <c r="B1580" s="6" t="s">
        <v>1775</v>
      </c>
      <c r="C1580" s="6" t="s">
        <v>2381</v>
      </c>
      <c r="D1580" s="6" t="s">
        <v>2039</v>
      </c>
      <c r="E1580" s="6" t="s">
        <v>2210</v>
      </c>
      <c r="F1580" s="6">
        <v>37096</v>
      </c>
      <c r="G1580" s="6">
        <v>9315892138</v>
      </c>
      <c r="H1580" s="6" t="s">
        <v>6750</v>
      </c>
      <c r="I1580" s="6" t="s">
        <v>9363</v>
      </c>
      <c r="K1580" s="6" t="s">
        <v>8739</v>
      </c>
      <c r="L1580" s="6" t="s">
        <v>8975</v>
      </c>
      <c r="N1580" s="6" t="s">
        <v>8972</v>
      </c>
      <c r="O1580" s="6">
        <f>MATCH(A1580, 'combined matches'!B$1:B$4986,0)</f>
        <v>1469</v>
      </c>
      <c r="P1580" s="6">
        <f t="shared" si="104"/>
        <v>0</v>
      </c>
      <c r="Q1580" s="6" t="b">
        <f t="shared" si="105"/>
        <v>0</v>
      </c>
      <c r="R1580" s="6" t="b">
        <f t="shared" si="106"/>
        <v>0</v>
      </c>
      <c r="S1580" s="6" t="b">
        <f t="shared" si="103"/>
        <v>0</v>
      </c>
      <c r="T1580" s="6" t="b">
        <f>IF(P1580=1, SUM(P$1:P1580))</f>
        <v>0</v>
      </c>
    </row>
    <row r="1581" spans="1:20" x14ac:dyDescent="0.2">
      <c r="A1581" s="6">
        <v>1614</v>
      </c>
      <c r="B1581" s="6" t="s">
        <v>2316</v>
      </c>
      <c r="C1581" s="6" t="s">
        <v>2317</v>
      </c>
      <c r="D1581" s="6" t="s">
        <v>2318</v>
      </c>
      <c r="E1581" s="6" t="s">
        <v>2210</v>
      </c>
      <c r="F1581" s="6">
        <v>38549</v>
      </c>
      <c r="G1581" s="6">
        <v>9318643178</v>
      </c>
      <c r="H1581" s="6" t="s">
        <v>6733</v>
      </c>
      <c r="I1581" s="6" t="s">
        <v>9527</v>
      </c>
      <c r="K1581" s="6" t="s">
        <v>8739</v>
      </c>
      <c r="L1581" s="6" t="s">
        <v>8975</v>
      </c>
      <c r="N1581" s="6" t="s">
        <v>8972</v>
      </c>
      <c r="O1581" s="6">
        <f>MATCH(A1581, 'combined matches'!B$1:B$4986,0)</f>
        <v>1470</v>
      </c>
      <c r="P1581" s="6">
        <f t="shared" si="104"/>
        <v>0</v>
      </c>
      <c r="Q1581" s="6" t="b">
        <f t="shared" si="105"/>
        <v>0</v>
      </c>
      <c r="R1581" s="6" t="b">
        <f t="shared" si="106"/>
        <v>0</v>
      </c>
      <c r="S1581" s="6" t="b">
        <f t="shared" si="103"/>
        <v>0</v>
      </c>
      <c r="T1581" s="6" t="b">
        <f>IF(P1581=1, SUM(P$1:P1581))</f>
        <v>0</v>
      </c>
    </row>
    <row r="1582" spans="1:20" x14ac:dyDescent="0.2">
      <c r="A1582" s="6">
        <v>1615</v>
      </c>
      <c r="B1582" s="6" t="s">
        <v>2289</v>
      </c>
      <c r="C1582" s="6" t="s">
        <v>2290</v>
      </c>
      <c r="D1582" s="6" t="s">
        <v>2291</v>
      </c>
      <c r="E1582" s="6" t="s">
        <v>2210</v>
      </c>
      <c r="F1582" s="6">
        <v>37317</v>
      </c>
      <c r="G1582" s="6">
        <v>4234963275</v>
      </c>
      <c r="H1582" s="6" t="s">
        <v>6726</v>
      </c>
      <c r="I1582" s="6" t="s">
        <v>9519</v>
      </c>
      <c r="K1582" s="6" t="s">
        <v>8739</v>
      </c>
      <c r="L1582" s="6" t="s">
        <v>13355</v>
      </c>
      <c r="M1582" s="6">
        <v>0</v>
      </c>
      <c r="N1582" s="6" t="s">
        <v>8972</v>
      </c>
      <c r="O1582" s="6">
        <f>MATCH(A1582, 'combined matches'!B$1:B$4986,0)</f>
        <v>1471</v>
      </c>
      <c r="P1582" s="6">
        <f t="shared" si="104"/>
        <v>0</v>
      </c>
      <c r="Q1582" s="6" t="b">
        <f t="shared" si="105"/>
        <v>0</v>
      </c>
      <c r="R1582" s="6" t="b">
        <f t="shared" si="106"/>
        <v>0</v>
      </c>
      <c r="S1582" s="6" t="b">
        <f t="shared" si="103"/>
        <v>0</v>
      </c>
      <c r="T1582" s="6" t="b">
        <f>IF(P1582=1, SUM(P$1:P1582))</f>
        <v>0</v>
      </c>
    </row>
    <row r="1583" spans="1:20" x14ac:dyDescent="0.2">
      <c r="A1583" s="6">
        <v>1616</v>
      </c>
      <c r="B1583" s="6" t="s">
        <v>2287</v>
      </c>
      <c r="C1583" s="6" t="s">
        <v>2288</v>
      </c>
      <c r="D1583" s="6" t="s">
        <v>1353</v>
      </c>
      <c r="E1583" s="6" t="s">
        <v>2210</v>
      </c>
      <c r="F1583" s="6">
        <v>37307</v>
      </c>
      <c r="G1583" s="6">
        <v>4233384533</v>
      </c>
      <c r="H1583" s="6" t="s">
        <v>7977</v>
      </c>
      <c r="I1583" s="6" t="s">
        <v>9518</v>
      </c>
      <c r="K1583" s="6" t="s">
        <v>8739</v>
      </c>
      <c r="L1583" s="6" t="s">
        <v>8975</v>
      </c>
      <c r="N1583" s="6" t="s">
        <v>8972</v>
      </c>
      <c r="O1583" s="6">
        <f>MATCH(A1583, 'combined matches'!B$1:B$4986,0)</f>
        <v>1472</v>
      </c>
      <c r="P1583" s="6">
        <f t="shared" si="104"/>
        <v>0</v>
      </c>
      <c r="Q1583" s="6" t="b">
        <f t="shared" si="105"/>
        <v>0</v>
      </c>
      <c r="R1583" s="6" t="b">
        <f t="shared" si="106"/>
        <v>0</v>
      </c>
      <c r="S1583" s="6" t="b">
        <f t="shared" si="103"/>
        <v>0</v>
      </c>
      <c r="T1583" s="6" t="b">
        <f>IF(P1583=1, SUM(P$1:P1583))</f>
        <v>0</v>
      </c>
    </row>
    <row r="1584" spans="1:20" x14ac:dyDescent="0.2">
      <c r="A1584" s="6">
        <v>1617</v>
      </c>
      <c r="B1584" s="6" t="s">
        <v>2319</v>
      </c>
      <c r="C1584" s="6" t="s">
        <v>2320</v>
      </c>
      <c r="D1584" s="6" t="s">
        <v>2321</v>
      </c>
      <c r="E1584" s="6" t="s">
        <v>2210</v>
      </c>
      <c r="F1584" s="6">
        <v>38501</v>
      </c>
      <c r="G1584" s="6">
        <v>9315282531</v>
      </c>
      <c r="H1584" s="6" t="s">
        <v>7980</v>
      </c>
      <c r="I1584" s="6" t="s">
        <v>9528</v>
      </c>
      <c r="K1584" s="6" t="s">
        <v>8739</v>
      </c>
      <c r="L1584" s="6" t="s">
        <v>8975</v>
      </c>
      <c r="N1584" s="6" t="s">
        <v>8972</v>
      </c>
      <c r="O1584" s="6">
        <f>MATCH(A1584, 'combined matches'!B$1:B$4986,0)</f>
        <v>1473</v>
      </c>
      <c r="P1584" s="6">
        <f t="shared" si="104"/>
        <v>0</v>
      </c>
      <c r="Q1584" s="6" t="b">
        <f t="shared" si="105"/>
        <v>0</v>
      </c>
      <c r="R1584" s="6" t="b">
        <f t="shared" si="106"/>
        <v>0</v>
      </c>
      <c r="S1584" s="6" t="b">
        <f t="shared" si="103"/>
        <v>0</v>
      </c>
      <c r="T1584" s="6" t="b">
        <f>IF(P1584=1, SUM(P$1:P1584))</f>
        <v>0</v>
      </c>
    </row>
    <row r="1585" spans="1:20" x14ac:dyDescent="0.2">
      <c r="A1585" s="6">
        <v>1618</v>
      </c>
      <c r="B1585" s="6" t="s">
        <v>2292</v>
      </c>
      <c r="C1585" s="6" t="s">
        <v>2293</v>
      </c>
      <c r="D1585" s="6" t="s">
        <v>2294</v>
      </c>
      <c r="E1585" s="6" t="s">
        <v>2210</v>
      </c>
      <c r="F1585" s="6">
        <v>37332</v>
      </c>
      <c r="G1585" s="6">
        <v>4237757819</v>
      </c>
      <c r="H1585" s="6" t="s">
        <v>6727</v>
      </c>
      <c r="I1585" s="6" t="s">
        <v>9520</v>
      </c>
      <c r="K1585" s="6" t="s">
        <v>8739</v>
      </c>
      <c r="L1585" s="6" t="s">
        <v>8975</v>
      </c>
      <c r="N1585" s="6" t="s">
        <v>8972</v>
      </c>
      <c r="O1585" s="6">
        <f>MATCH(A1585, 'combined matches'!B$1:B$4986,0)</f>
        <v>1474</v>
      </c>
      <c r="P1585" s="6">
        <f t="shared" si="104"/>
        <v>0</v>
      </c>
      <c r="Q1585" s="6" t="b">
        <f t="shared" si="105"/>
        <v>0</v>
      </c>
      <c r="R1585" s="6" t="b">
        <f t="shared" si="106"/>
        <v>0</v>
      </c>
      <c r="S1585" s="6" t="b">
        <f t="shared" si="103"/>
        <v>0</v>
      </c>
      <c r="T1585" s="6" t="b">
        <f>IF(P1585=1, SUM(P$1:P1585))</f>
        <v>0</v>
      </c>
    </row>
    <row r="1586" spans="1:20" x14ac:dyDescent="0.2">
      <c r="A1586" s="6">
        <v>1619</v>
      </c>
      <c r="B1586" s="6" t="s">
        <v>2266</v>
      </c>
      <c r="C1586" s="6" t="s">
        <v>2267</v>
      </c>
      <c r="D1586" s="6" t="s">
        <v>2268</v>
      </c>
      <c r="E1586" s="6" t="s">
        <v>2210</v>
      </c>
      <c r="F1586" s="6">
        <v>37854</v>
      </c>
      <c r="G1586" s="6">
        <v>8653541220</v>
      </c>
      <c r="H1586" s="6" t="s">
        <v>8287</v>
      </c>
      <c r="I1586" s="6" t="s">
        <v>9510</v>
      </c>
      <c r="K1586" s="6" t="s">
        <v>8739</v>
      </c>
      <c r="L1586" s="6" t="s">
        <v>8975</v>
      </c>
      <c r="N1586" s="6" t="s">
        <v>8972</v>
      </c>
      <c r="O1586" s="6">
        <f>MATCH(A1586, 'combined matches'!B$1:B$4986,0)</f>
        <v>1475</v>
      </c>
      <c r="P1586" s="6">
        <f t="shared" si="104"/>
        <v>0</v>
      </c>
      <c r="Q1586" s="6" t="b">
        <f t="shared" si="105"/>
        <v>0</v>
      </c>
      <c r="R1586" s="6" t="b">
        <f t="shared" si="106"/>
        <v>0</v>
      </c>
      <c r="S1586" s="6" t="b">
        <f t="shared" si="103"/>
        <v>0</v>
      </c>
      <c r="T1586" s="6" t="b">
        <f>IF(P1586=1, SUM(P$1:P1586))</f>
        <v>0</v>
      </c>
    </row>
    <row r="1587" spans="1:20" x14ac:dyDescent="0.2">
      <c r="A1587" s="6">
        <v>1620</v>
      </c>
      <c r="B1587" s="6" t="s">
        <v>2339</v>
      </c>
      <c r="C1587" s="6" t="s">
        <v>7654</v>
      </c>
      <c r="D1587" s="6" t="s">
        <v>63</v>
      </c>
      <c r="E1587" s="6" t="s">
        <v>2210</v>
      </c>
      <c r="F1587" s="6">
        <v>37172</v>
      </c>
      <c r="G1587" s="6">
        <v>6153840208</v>
      </c>
      <c r="H1587" s="6" t="s">
        <v>7655</v>
      </c>
      <c r="I1587" s="6" t="s">
        <v>9532</v>
      </c>
      <c r="K1587" s="6" t="s">
        <v>8739</v>
      </c>
      <c r="L1587" s="6" t="s">
        <v>8975</v>
      </c>
      <c r="N1587" s="6" t="s">
        <v>8972</v>
      </c>
      <c r="O1587" s="6">
        <f>MATCH(A1587, 'combined matches'!B$1:B$4986,0)</f>
        <v>1476</v>
      </c>
      <c r="P1587" s="6">
        <f t="shared" si="104"/>
        <v>0</v>
      </c>
      <c r="Q1587" s="6" t="b">
        <f t="shared" si="105"/>
        <v>0</v>
      </c>
      <c r="R1587" s="6" t="b">
        <f t="shared" si="106"/>
        <v>0</v>
      </c>
      <c r="S1587" s="6" t="b">
        <f t="shared" si="103"/>
        <v>0</v>
      </c>
      <c r="T1587" s="6" t="b">
        <f>IF(P1587=1, SUM(P$1:P1587))</f>
        <v>0</v>
      </c>
    </row>
    <row r="1588" spans="1:20" x14ac:dyDescent="0.2">
      <c r="A1588" s="6">
        <v>1621</v>
      </c>
      <c r="B1588" s="6" t="s">
        <v>2340</v>
      </c>
      <c r="C1588" s="6" t="s">
        <v>2341</v>
      </c>
      <c r="D1588" s="6" t="s">
        <v>2342</v>
      </c>
      <c r="E1588" s="6" t="s">
        <v>2210</v>
      </c>
      <c r="F1588" s="6">
        <v>37130</v>
      </c>
      <c r="G1588" s="6">
        <v>6158987880</v>
      </c>
      <c r="H1588" s="6" t="s">
        <v>6739</v>
      </c>
      <c r="I1588" s="6" t="s">
        <v>9533</v>
      </c>
      <c r="K1588" s="6" t="s">
        <v>8739</v>
      </c>
      <c r="L1588" s="6" t="s">
        <v>8975</v>
      </c>
      <c r="N1588" s="6" t="s">
        <v>8972</v>
      </c>
      <c r="O1588" s="6">
        <f>MATCH(A1588, 'combined matches'!B$1:B$4986,0)</f>
        <v>1477</v>
      </c>
      <c r="P1588" s="6">
        <f t="shared" si="104"/>
        <v>0</v>
      </c>
      <c r="Q1588" s="6" t="b">
        <f t="shared" si="105"/>
        <v>0</v>
      </c>
      <c r="R1588" s="6" t="b">
        <f t="shared" si="106"/>
        <v>0</v>
      </c>
      <c r="S1588" s="6" t="b">
        <f t="shared" si="103"/>
        <v>0</v>
      </c>
      <c r="T1588" s="6" t="b">
        <f>IF(P1588=1, SUM(P$1:P1588))</f>
        <v>0</v>
      </c>
    </row>
    <row r="1589" spans="1:20" x14ac:dyDescent="0.2">
      <c r="A1589" s="6">
        <v>1622</v>
      </c>
      <c r="B1589" s="6" t="s">
        <v>2269</v>
      </c>
      <c r="C1589" s="6" t="s">
        <v>2270</v>
      </c>
      <c r="D1589" s="6" t="s">
        <v>2119</v>
      </c>
      <c r="E1589" s="6" t="s">
        <v>2210</v>
      </c>
      <c r="F1589" s="6">
        <v>37756</v>
      </c>
      <c r="G1589" s="6">
        <v>4236632445</v>
      </c>
      <c r="H1589" s="6" t="s">
        <v>6723</v>
      </c>
      <c r="I1589" s="6" t="s">
        <v>9511</v>
      </c>
      <c r="K1589" s="6" t="s">
        <v>8739</v>
      </c>
      <c r="L1589" s="6" t="s">
        <v>8975</v>
      </c>
      <c r="N1589" s="6" t="s">
        <v>8972</v>
      </c>
      <c r="O1589" s="6">
        <f>MATCH(A1589, 'combined matches'!B$1:B$4986,0)</f>
        <v>1478</v>
      </c>
      <c r="P1589" s="6">
        <f t="shared" si="104"/>
        <v>0</v>
      </c>
      <c r="Q1589" s="6" t="b">
        <f t="shared" si="105"/>
        <v>0</v>
      </c>
      <c r="R1589" s="6" t="b">
        <f t="shared" si="106"/>
        <v>0</v>
      </c>
      <c r="S1589" s="6" t="b">
        <f t="shared" si="103"/>
        <v>0</v>
      </c>
      <c r="T1589" s="6" t="b">
        <f>IF(P1589=1, SUM(P$1:P1589))</f>
        <v>0</v>
      </c>
    </row>
    <row r="1590" spans="1:20" x14ac:dyDescent="0.2">
      <c r="A1590" s="6">
        <v>1623</v>
      </c>
      <c r="B1590" s="6" t="s">
        <v>2295</v>
      </c>
      <c r="C1590" s="6" t="s">
        <v>2296</v>
      </c>
      <c r="D1590" s="6" t="s">
        <v>2297</v>
      </c>
      <c r="E1590" s="6" t="s">
        <v>2210</v>
      </c>
      <c r="F1590" s="6">
        <v>37327</v>
      </c>
      <c r="G1590" s="6">
        <v>4239493619</v>
      </c>
      <c r="H1590" s="6" t="s">
        <v>7978</v>
      </c>
      <c r="I1590" s="6" t="s">
        <v>9521</v>
      </c>
      <c r="K1590" s="6" t="s">
        <v>8739</v>
      </c>
      <c r="L1590" s="6" t="s">
        <v>8975</v>
      </c>
      <c r="N1590" s="6" t="s">
        <v>8972</v>
      </c>
      <c r="O1590" s="6">
        <f>MATCH(A1590, 'combined matches'!B$1:B$4986,0)</f>
        <v>1479</v>
      </c>
      <c r="P1590" s="6">
        <f t="shared" si="104"/>
        <v>0</v>
      </c>
      <c r="Q1590" s="6" t="b">
        <f t="shared" si="105"/>
        <v>0</v>
      </c>
      <c r="R1590" s="6" t="b">
        <f t="shared" si="106"/>
        <v>0</v>
      </c>
      <c r="S1590" s="6" t="b">
        <f t="shared" si="103"/>
        <v>0</v>
      </c>
      <c r="T1590" s="6" t="b">
        <f>IF(P1590=1, SUM(P$1:P1590))</f>
        <v>0</v>
      </c>
    </row>
    <row r="1591" spans="1:20" x14ac:dyDescent="0.2">
      <c r="A1591" s="6">
        <v>1624</v>
      </c>
      <c r="B1591" s="6" t="s">
        <v>2271</v>
      </c>
      <c r="C1591" s="6" t="s">
        <v>2272</v>
      </c>
      <c r="D1591" s="6" t="s">
        <v>2273</v>
      </c>
      <c r="E1591" s="6" t="s">
        <v>2210</v>
      </c>
      <c r="F1591" s="6">
        <v>37862</v>
      </c>
      <c r="G1591" s="6">
        <v>8654531032</v>
      </c>
      <c r="H1591" s="6" t="s">
        <v>7975</v>
      </c>
      <c r="I1591" s="6" t="s">
        <v>9512</v>
      </c>
      <c r="K1591" s="6" t="s">
        <v>8739</v>
      </c>
      <c r="L1591" s="6" t="s">
        <v>8975</v>
      </c>
      <c r="N1591" s="6" t="s">
        <v>8972</v>
      </c>
      <c r="O1591" s="6">
        <f>MATCH(A1591, 'combined matches'!B$1:B$4986,0)</f>
        <v>1480</v>
      </c>
      <c r="P1591" s="6">
        <f t="shared" si="104"/>
        <v>0</v>
      </c>
      <c r="Q1591" s="6" t="b">
        <f t="shared" si="105"/>
        <v>0</v>
      </c>
      <c r="R1591" s="6" t="b">
        <f t="shared" si="106"/>
        <v>0</v>
      </c>
      <c r="S1591" s="6" t="b">
        <f t="shared" si="103"/>
        <v>0</v>
      </c>
      <c r="T1591" s="6" t="b">
        <f>IF(P1591=1, SUM(P$1:P1591))</f>
        <v>0</v>
      </c>
    </row>
    <row r="1592" spans="1:20" x14ac:dyDescent="0.2">
      <c r="A1592" s="6">
        <v>1625</v>
      </c>
      <c r="B1592" s="6" t="s">
        <v>1731</v>
      </c>
      <c r="C1592" s="6" t="s">
        <v>2322</v>
      </c>
      <c r="D1592" s="6" t="s">
        <v>1722</v>
      </c>
      <c r="E1592" s="6" t="s">
        <v>2210</v>
      </c>
      <c r="F1592" s="6">
        <v>37030</v>
      </c>
      <c r="G1592" s="6">
        <v>6157350242</v>
      </c>
      <c r="H1592" s="6" t="s">
        <v>2322</v>
      </c>
      <c r="I1592" s="6" t="s">
        <v>9346</v>
      </c>
      <c r="K1592" s="6" t="s">
        <v>8739</v>
      </c>
      <c r="L1592" s="6" t="s">
        <v>8975</v>
      </c>
      <c r="N1592" s="6" t="s">
        <v>8972</v>
      </c>
      <c r="O1592" s="6">
        <f>MATCH(A1592, 'combined matches'!B$1:B$4986,0)</f>
        <v>1481</v>
      </c>
      <c r="P1592" s="6">
        <f t="shared" si="104"/>
        <v>0</v>
      </c>
      <c r="Q1592" s="6" t="b">
        <f t="shared" si="105"/>
        <v>0</v>
      </c>
      <c r="R1592" s="6" t="b">
        <f t="shared" si="106"/>
        <v>0</v>
      </c>
      <c r="S1592" s="6" t="b">
        <f t="shared" si="103"/>
        <v>0</v>
      </c>
      <c r="T1592" s="6" t="b">
        <f>IF(P1592=1, SUM(P$1:P1592))</f>
        <v>0</v>
      </c>
    </row>
    <row r="1593" spans="1:20" x14ac:dyDescent="0.2">
      <c r="A1593" s="6">
        <v>1626</v>
      </c>
      <c r="B1593" s="6" t="s">
        <v>2345</v>
      </c>
      <c r="C1593" s="6" t="s">
        <v>2346</v>
      </c>
      <c r="D1593" s="6" t="s">
        <v>447</v>
      </c>
      <c r="E1593" s="6" t="s">
        <v>2210</v>
      </c>
      <c r="F1593" s="6">
        <v>37058</v>
      </c>
      <c r="G1593" s="6">
        <v>9312325329</v>
      </c>
      <c r="H1593" s="6" t="s">
        <v>6741</v>
      </c>
      <c r="I1593" s="6" t="s">
        <v>9535</v>
      </c>
      <c r="K1593" s="6" t="s">
        <v>8739</v>
      </c>
      <c r="L1593" s="6" t="s">
        <v>8975</v>
      </c>
      <c r="N1593" s="6" t="s">
        <v>8972</v>
      </c>
      <c r="O1593" s="6">
        <f>MATCH(A1593, 'combined matches'!B$1:B$4986,0)</f>
        <v>1482</v>
      </c>
      <c r="P1593" s="6">
        <f t="shared" si="104"/>
        <v>0</v>
      </c>
      <c r="Q1593" s="6" t="b">
        <f t="shared" si="105"/>
        <v>0</v>
      </c>
      <c r="R1593" s="6" t="b">
        <f t="shared" si="106"/>
        <v>0</v>
      </c>
      <c r="S1593" s="6" t="b">
        <f t="shared" si="103"/>
        <v>0</v>
      </c>
      <c r="T1593" s="6" t="b">
        <f>IF(P1593=1, SUM(P$1:P1593))</f>
        <v>0</v>
      </c>
    </row>
    <row r="1594" spans="1:20" x14ac:dyDescent="0.2">
      <c r="A1594" s="6">
        <v>1627</v>
      </c>
      <c r="B1594" s="6" t="s">
        <v>2347</v>
      </c>
      <c r="C1594" s="6" t="s">
        <v>2348</v>
      </c>
      <c r="D1594" s="6" t="s">
        <v>2349</v>
      </c>
      <c r="E1594" s="6" t="s">
        <v>2210</v>
      </c>
      <c r="F1594" s="6">
        <v>37066</v>
      </c>
      <c r="G1594" s="6">
        <v>6152061100</v>
      </c>
      <c r="H1594" s="6" t="s">
        <v>8288</v>
      </c>
      <c r="I1594" s="6" t="s">
        <v>9536</v>
      </c>
      <c r="K1594" s="6" t="s">
        <v>8739</v>
      </c>
      <c r="L1594" s="6" t="s">
        <v>8975</v>
      </c>
      <c r="N1594" s="6" t="s">
        <v>8972</v>
      </c>
      <c r="O1594" s="6">
        <f>MATCH(A1594, 'combined matches'!B$1:B$4986,0)</f>
        <v>1483</v>
      </c>
      <c r="P1594" s="6">
        <f t="shared" si="104"/>
        <v>0</v>
      </c>
      <c r="Q1594" s="6" t="b">
        <f t="shared" si="105"/>
        <v>0</v>
      </c>
      <c r="R1594" s="6" t="b">
        <f t="shared" si="106"/>
        <v>0</v>
      </c>
      <c r="S1594" s="6" t="b">
        <f t="shared" si="103"/>
        <v>0</v>
      </c>
      <c r="T1594" s="6" t="b">
        <f>IF(P1594=1, SUM(P$1:P1594))</f>
        <v>0</v>
      </c>
    </row>
    <row r="1595" spans="1:20" x14ac:dyDescent="0.2">
      <c r="A1595" s="6">
        <v>1628</v>
      </c>
      <c r="B1595" s="6" t="s">
        <v>2452</v>
      </c>
      <c r="C1595" s="6" t="s">
        <v>2453</v>
      </c>
      <c r="D1595" s="6" t="s">
        <v>54</v>
      </c>
      <c r="E1595" s="6" t="s">
        <v>2210</v>
      </c>
      <c r="F1595" s="6">
        <v>37148</v>
      </c>
      <c r="G1595" s="6">
        <v>6153255237</v>
      </c>
      <c r="H1595" s="6" t="s">
        <v>7991</v>
      </c>
      <c r="I1595" s="6" t="s">
        <v>9572</v>
      </c>
      <c r="K1595" s="6" t="s">
        <v>8739</v>
      </c>
      <c r="L1595" s="6" t="s">
        <v>8975</v>
      </c>
      <c r="N1595" s="6" t="s">
        <v>8972</v>
      </c>
      <c r="O1595" s="6">
        <f>MATCH(A1595, 'combined matches'!B$1:B$4986,0)</f>
        <v>1484</v>
      </c>
      <c r="P1595" s="6">
        <f t="shared" si="104"/>
        <v>0</v>
      </c>
      <c r="Q1595" s="6" t="b">
        <f t="shared" si="105"/>
        <v>0</v>
      </c>
      <c r="R1595" s="6" t="b">
        <f t="shared" si="106"/>
        <v>0</v>
      </c>
      <c r="S1595" s="6" t="b">
        <f t="shared" si="103"/>
        <v>0</v>
      </c>
      <c r="T1595" s="6" t="b">
        <f>IF(P1595=1, SUM(P$1:P1595))</f>
        <v>0</v>
      </c>
    </row>
    <row r="1596" spans="1:20" x14ac:dyDescent="0.2">
      <c r="A1596" s="6">
        <v>1629</v>
      </c>
      <c r="B1596" s="6" t="s">
        <v>2350</v>
      </c>
      <c r="C1596" s="6" t="s">
        <v>2351</v>
      </c>
      <c r="D1596" s="6" t="s">
        <v>2352</v>
      </c>
      <c r="E1596" s="6" t="s">
        <v>2210</v>
      </c>
      <c r="F1596" s="6">
        <v>37075</v>
      </c>
      <c r="G1596" s="6">
        <v>6158240552</v>
      </c>
      <c r="H1596" s="6" t="s">
        <v>7981</v>
      </c>
      <c r="I1596" s="6" t="s">
        <v>9537</v>
      </c>
      <c r="K1596" s="6" t="s">
        <v>8739</v>
      </c>
      <c r="L1596" s="6" t="s">
        <v>13355</v>
      </c>
      <c r="M1596" s="6">
        <v>0</v>
      </c>
      <c r="N1596" s="6" t="s">
        <v>8972</v>
      </c>
      <c r="O1596" s="6">
        <f>MATCH(A1596, 'combined matches'!B$1:B$4986,0)</f>
        <v>1485</v>
      </c>
      <c r="P1596" s="6">
        <f t="shared" si="104"/>
        <v>0</v>
      </c>
      <c r="Q1596" s="6" t="b">
        <f t="shared" si="105"/>
        <v>0</v>
      </c>
      <c r="R1596" s="6" t="b">
        <f t="shared" si="106"/>
        <v>0</v>
      </c>
      <c r="S1596" s="6" t="b">
        <f t="shared" si="103"/>
        <v>0</v>
      </c>
      <c r="T1596" s="6" t="b">
        <f>IF(P1596=1, SUM(P$1:P1596))</f>
        <v>0</v>
      </c>
    </row>
    <row r="1597" spans="1:20" x14ac:dyDescent="0.2">
      <c r="A1597" s="6">
        <v>1630</v>
      </c>
      <c r="B1597" s="6" t="s">
        <v>2428</v>
      </c>
      <c r="C1597" s="6" t="s">
        <v>2429</v>
      </c>
      <c r="D1597" s="6" t="s">
        <v>901</v>
      </c>
      <c r="E1597" s="6" t="s">
        <v>2210</v>
      </c>
      <c r="F1597" s="6">
        <v>38019</v>
      </c>
      <c r="G1597" s="6">
        <v>9014760235</v>
      </c>
      <c r="H1597" s="6" t="s">
        <v>8289</v>
      </c>
      <c r="I1597" s="6" t="s">
        <v>9565</v>
      </c>
      <c r="K1597" s="6" t="s">
        <v>8739</v>
      </c>
      <c r="L1597" s="6" t="s">
        <v>8975</v>
      </c>
      <c r="N1597" s="6" t="s">
        <v>8972</v>
      </c>
      <c r="O1597" s="6">
        <f>MATCH(A1597, 'combined matches'!B$1:B$4986,0)</f>
        <v>1486</v>
      </c>
      <c r="P1597" s="6">
        <f t="shared" si="104"/>
        <v>0</v>
      </c>
      <c r="Q1597" s="6" t="b">
        <f t="shared" si="105"/>
        <v>0</v>
      </c>
      <c r="R1597" s="6" t="b">
        <f t="shared" si="106"/>
        <v>0</v>
      </c>
      <c r="S1597" s="6" t="b">
        <f t="shared" si="103"/>
        <v>0</v>
      </c>
      <c r="T1597" s="6" t="b">
        <f>IF(P1597=1, SUM(P$1:P1597))</f>
        <v>0</v>
      </c>
    </row>
    <row r="1598" spans="1:20" x14ac:dyDescent="0.2">
      <c r="A1598" s="6">
        <v>1631</v>
      </c>
      <c r="B1598" s="6" t="s">
        <v>2353</v>
      </c>
      <c r="C1598" s="6" t="s">
        <v>2354</v>
      </c>
      <c r="D1598" s="6" t="s">
        <v>1942</v>
      </c>
      <c r="E1598" s="6" t="s">
        <v>2210</v>
      </c>
      <c r="F1598" s="6">
        <v>37074</v>
      </c>
      <c r="G1598" s="6">
        <v>6153742112</v>
      </c>
      <c r="H1598" s="6" t="s">
        <v>6742</v>
      </c>
      <c r="I1598" s="6" t="s">
        <v>9538</v>
      </c>
      <c r="K1598" s="6" t="s">
        <v>8739</v>
      </c>
      <c r="L1598" s="6" t="s">
        <v>8975</v>
      </c>
      <c r="N1598" s="6" t="s">
        <v>8972</v>
      </c>
      <c r="O1598" s="6">
        <f>MATCH(A1598, 'combined matches'!B$1:B$4986,0)</f>
        <v>1487</v>
      </c>
      <c r="P1598" s="6">
        <f t="shared" si="104"/>
        <v>0</v>
      </c>
      <c r="Q1598" s="6" t="b">
        <f t="shared" si="105"/>
        <v>0</v>
      </c>
      <c r="R1598" s="6" t="b">
        <f t="shared" si="106"/>
        <v>0</v>
      </c>
      <c r="S1598" s="6" t="b">
        <f t="shared" si="103"/>
        <v>0</v>
      </c>
      <c r="T1598" s="6" t="b">
        <f>IF(P1598=1, SUM(P$1:P1598))</f>
        <v>0</v>
      </c>
    </row>
    <row r="1599" spans="1:20" x14ac:dyDescent="0.2">
      <c r="A1599" s="6">
        <v>1632</v>
      </c>
      <c r="B1599" s="6" t="s">
        <v>2445</v>
      </c>
      <c r="C1599" s="6" t="s">
        <v>2446</v>
      </c>
      <c r="D1599" s="6" t="s">
        <v>2447</v>
      </c>
      <c r="E1599" s="6" t="s">
        <v>2210</v>
      </c>
      <c r="F1599" s="6">
        <v>37650</v>
      </c>
      <c r="G1599" s="6">
        <v>4237439103</v>
      </c>
      <c r="H1599" s="6" t="s">
        <v>6761</v>
      </c>
      <c r="I1599" s="6" t="s">
        <v>9570</v>
      </c>
      <c r="K1599" s="6" t="s">
        <v>8739</v>
      </c>
      <c r="L1599" s="6" t="s">
        <v>8975</v>
      </c>
      <c r="N1599" s="6" t="s">
        <v>8972</v>
      </c>
      <c r="O1599" s="6">
        <f>MATCH(A1599, 'combined matches'!B$1:B$4986,0)</f>
        <v>1488</v>
      </c>
      <c r="P1599" s="6">
        <f t="shared" si="104"/>
        <v>0</v>
      </c>
      <c r="Q1599" s="6" t="b">
        <f t="shared" si="105"/>
        <v>0</v>
      </c>
      <c r="R1599" s="6" t="b">
        <f t="shared" si="106"/>
        <v>0</v>
      </c>
      <c r="S1599" s="6" t="b">
        <f t="shared" si="103"/>
        <v>0</v>
      </c>
      <c r="T1599" s="6" t="b">
        <f>IF(P1599=1, SUM(P$1:P1599))</f>
        <v>0</v>
      </c>
    </row>
    <row r="1600" spans="1:20" x14ac:dyDescent="0.2">
      <c r="A1600" s="6">
        <v>1633</v>
      </c>
      <c r="B1600" s="6" t="s">
        <v>1630</v>
      </c>
      <c r="C1600" s="6" t="s">
        <v>2274</v>
      </c>
      <c r="D1600" s="6" t="s">
        <v>2275</v>
      </c>
      <c r="E1600" s="6" t="s">
        <v>2210</v>
      </c>
      <c r="F1600" s="6">
        <v>37807</v>
      </c>
      <c r="G1600" s="6">
        <v>8659923867</v>
      </c>
      <c r="H1600" s="6" t="s">
        <v>6724</v>
      </c>
      <c r="I1600" s="6" t="s">
        <v>9308</v>
      </c>
      <c r="K1600" s="6" t="s">
        <v>8739</v>
      </c>
      <c r="L1600" s="6" t="s">
        <v>8975</v>
      </c>
      <c r="N1600" s="6" t="s">
        <v>8972</v>
      </c>
      <c r="O1600" s="6">
        <f>MATCH(A1600, 'combined matches'!B$1:B$4986,0)</f>
        <v>1489</v>
      </c>
      <c r="P1600" s="6">
        <f t="shared" si="104"/>
        <v>0</v>
      </c>
      <c r="Q1600" s="6" t="b">
        <f t="shared" si="105"/>
        <v>0</v>
      </c>
      <c r="R1600" s="6" t="b">
        <f t="shared" si="106"/>
        <v>0</v>
      </c>
      <c r="S1600" s="6" t="b">
        <f t="shared" si="103"/>
        <v>0</v>
      </c>
      <c r="T1600" s="6" t="b">
        <f>IF(P1600=1, SUM(P$1:P1600))</f>
        <v>0</v>
      </c>
    </row>
    <row r="1601" spans="1:20" x14ac:dyDescent="0.2">
      <c r="A1601" s="6">
        <v>1634</v>
      </c>
      <c r="B1601" s="6" t="s">
        <v>2459</v>
      </c>
      <c r="C1601" s="6" t="s">
        <v>2460</v>
      </c>
      <c r="D1601" s="6" t="s">
        <v>2321</v>
      </c>
      <c r="E1601" s="6" t="s">
        <v>2210</v>
      </c>
      <c r="F1601" s="6">
        <v>38501</v>
      </c>
      <c r="G1601" s="6">
        <v>9315287531</v>
      </c>
      <c r="H1601" s="6" t="s">
        <v>6764</v>
      </c>
      <c r="I1601" s="6" t="s">
        <v>9575</v>
      </c>
      <c r="K1601" s="6" t="s">
        <v>8739</v>
      </c>
      <c r="L1601" s="6" t="s">
        <v>13355</v>
      </c>
      <c r="M1601" s="6">
        <v>0</v>
      </c>
      <c r="N1601" s="6" t="s">
        <v>8972</v>
      </c>
      <c r="O1601" s="6">
        <f>MATCH(A1601, 'combined matches'!B$1:B$4986,0)</f>
        <v>1490</v>
      </c>
      <c r="P1601" s="6">
        <f t="shared" si="104"/>
        <v>0</v>
      </c>
      <c r="Q1601" s="6" t="b">
        <f t="shared" si="105"/>
        <v>0</v>
      </c>
      <c r="R1601" s="6" t="b">
        <f t="shared" si="106"/>
        <v>0</v>
      </c>
      <c r="S1601" s="6" t="b">
        <f t="shared" ref="S1601:S1664" si="107">IF(Q1601=0, IF(K1601=K1602, 0,1))</f>
        <v>0</v>
      </c>
      <c r="T1601" s="6" t="b">
        <f>IF(P1601=1, SUM(P$1:P1601))</f>
        <v>0</v>
      </c>
    </row>
    <row r="1602" spans="1:20" x14ac:dyDescent="0.2">
      <c r="A1602" s="6">
        <v>1635</v>
      </c>
      <c r="B1602" s="6" t="s">
        <v>2323</v>
      </c>
      <c r="C1602" s="6" t="s">
        <v>2324</v>
      </c>
      <c r="D1602" s="6" t="s">
        <v>2325</v>
      </c>
      <c r="E1602" s="6" t="s">
        <v>2210</v>
      </c>
      <c r="F1602" s="6">
        <v>38585</v>
      </c>
      <c r="G1602" s="6">
        <v>9319462438</v>
      </c>
      <c r="H1602" s="6" t="s">
        <v>2324</v>
      </c>
      <c r="I1602" s="6" t="s">
        <v>9529</v>
      </c>
      <c r="K1602" s="6" t="s">
        <v>8739</v>
      </c>
      <c r="L1602" s="6" t="s">
        <v>8975</v>
      </c>
      <c r="N1602" s="6" t="s">
        <v>8972</v>
      </c>
      <c r="O1602" s="6">
        <f>MATCH(A1602, 'combined matches'!B$1:B$4986,0)</f>
        <v>1491</v>
      </c>
      <c r="P1602" s="6">
        <f t="shared" si="104"/>
        <v>0</v>
      </c>
      <c r="Q1602" s="6" t="b">
        <f t="shared" si="105"/>
        <v>0</v>
      </c>
      <c r="R1602" s="6" t="b">
        <f t="shared" si="106"/>
        <v>0</v>
      </c>
      <c r="S1602" s="6" t="b">
        <f t="shared" si="107"/>
        <v>0</v>
      </c>
      <c r="T1602" s="6" t="b">
        <f>IF(P1602=1, SUM(P$1:P1602))</f>
        <v>0</v>
      </c>
    </row>
    <row r="1603" spans="1:20" x14ac:dyDescent="0.2">
      <c r="A1603" s="6">
        <v>1636</v>
      </c>
      <c r="B1603" s="6" t="s">
        <v>1703</v>
      </c>
      <c r="C1603" s="6" t="s">
        <v>2326</v>
      </c>
      <c r="D1603" s="6" t="s">
        <v>2327</v>
      </c>
      <c r="E1603" s="6" t="s">
        <v>2210</v>
      </c>
      <c r="F1603" s="6">
        <v>37110</v>
      </c>
      <c r="G1603" s="6">
        <v>9314738468</v>
      </c>
      <c r="H1603" s="6" t="s">
        <v>6734</v>
      </c>
      <c r="I1603" s="6" t="s">
        <v>9336</v>
      </c>
      <c r="K1603" s="6" t="s">
        <v>8739</v>
      </c>
      <c r="L1603" s="6" t="s">
        <v>8975</v>
      </c>
      <c r="N1603" s="6" t="s">
        <v>8972</v>
      </c>
      <c r="O1603" s="6">
        <f>MATCH(A1603, 'combined matches'!B$1:B$4986,0)</f>
        <v>1492</v>
      </c>
      <c r="P1603" s="6">
        <f t="shared" ref="P1603:P1666" si="108">IF(ISNA(O1603),1,0)</f>
        <v>0</v>
      </c>
      <c r="Q1603" s="6" t="b">
        <f t="shared" ref="Q1603:Q1666" si="109">IF(P1603=1,IF(N1603="service site", 1, 0))</f>
        <v>0</v>
      </c>
      <c r="R1603" s="6" t="b">
        <f t="shared" ref="R1603:R1666" si="110">IF(Q1603=1,IF(J1604=J1603,0,IF(J1602=J1603,0,1)))</f>
        <v>0</v>
      </c>
      <c r="S1603" s="6" t="b">
        <f t="shared" si="107"/>
        <v>0</v>
      </c>
      <c r="T1603" s="6" t="b">
        <f>IF(P1603=1, SUM(P$1:P1603))</f>
        <v>0</v>
      </c>
    </row>
    <row r="1604" spans="1:20" x14ac:dyDescent="0.2">
      <c r="A1604" s="6">
        <v>1637</v>
      </c>
      <c r="B1604" s="6" t="s">
        <v>1778</v>
      </c>
      <c r="C1604" s="6" t="s">
        <v>7656</v>
      </c>
      <c r="D1604" s="6" t="s">
        <v>704</v>
      </c>
      <c r="E1604" s="6" t="s">
        <v>2210</v>
      </c>
      <c r="F1604" s="6">
        <v>38485</v>
      </c>
      <c r="G1604" s="6">
        <v>9317223292</v>
      </c>
      <c r="H1604" s="6" t="s">
        <v>7984</v>
      </c>
      <c r="I1604" s="6" t="s">
        <v>9364</v>
      </c>
      <c r="K1604" s="6" t="s">
        <v>8739</v>
      </c>
      <c r="L1604" s="6" t="s">
        <v>8975</v>
      </c>
      <c r="N1604" s="6" t="s">
        <v>8972</v>
      </c>
      <c r="O1604" s="6">
        <f>MATCH(A1604, 'combined matches'!B$1:B$4986,0)</f>
        <v>1493</v>
      </c>
      <c r="P1604" s="6">
        <f t="shared" si="108"/>
        <v>0</v>
      </c>
      <c r="Q1604" s="6" t="b">
        <f t="shared" si="109"/>
        <v>0</v>
      </c>
      <c r="R1604" s="6" t="b">
        <f t="shared" si="110"/>
        <v>0</v>
      </c>
      <c r="S1604" s="6" t="b">
        <f t="shared" si="107"/>
        <v>0</v>
      </c>
      <c r="T1604" s="6" t="b">
        <f>IF(P1604=1, SUM(P$1:P1604))</f>
        <v>0</v>
      </c>
    </row>
    <row r="1605" spans="1:20" x14ac:dyDescent="0.2">
      <c r="A1605" s="6">
        <v>1638</v>
      </c>
      <c r="B1605" s="6" t="s">
        <v>2456</v>
      </c>
      <c r="C1605" s="6" t="s">
        <v>2457</v>
      </c>
      <c r="D1605" s="6" t="s">
        <v>2458</v>
      </c>
      <c r="E1605" s="6" t="s">
        <v>2210</v>
      </c>
      <c r="F1605" s="6">
        <v>38238</v>
      </c>
      <c r="G1605" s="6">
        <v>7318817750</v>
      </c>
      <c r="H1605" s="6" t="s">
        <v>6763</v>
      </c>
      <c r="I1605" s="6" t="s">
        <v>9574</v>
      </c>
      <c r="K1605" s="6" t="s">
        <v>8739</v>
      </c>
      <c r="L1605" s="6" t="s">
        <v>13355</v>
      </c>
      <c r="M1605" s="6">
        <v>0</v>
      </c>
      <c r="N1605" s="6" t="s">
        <v>8972</v>
      </c>
      <c r="O1605" s="6">
        <f>MATCH(A1605, 'combined matches'!B$1:B$4986,0)</f>
        <v>1494</v>
      </c>
      <c r="P1605" s="6">
        <f t="shared" si="108"/>
        <v>0</v>
      </c>
      <c r="Q1605" s="6" t="b">
        <f t="shared" si="109"/>
        <v>0</v>
      </c>
      <c r="R1605" s="6" t="b">
        <f t="shared" si="110"/>
        <v>0</v>
      </c>
      <c r="S1605" s="6" t="b">
        <f t="shared" si="107"/>
        <v>0</v>
      </c>
      <c r="T1605" s="6" t="b">
        <f>IF(P1605=1, SUM(P$1:P1605))</f>
        <v>0</v>
      </c>
    </row>
    <row r="1606" spans="1:20" x14ac:dyDescent="0.2">
      <c r="A1606" s="6">
        <v>1639</v>
      </c>
      <c r="B1606" s="6" t="s">
        <v>2406</v>
      </c>
      <c r="C1606" s="6" t="s">
        <v>2407</v>
      </c>
      <c r="D1606" s="6" t="s">
        <v>2408</v>
      </c>
      <c r="E1606" s="6" t="s">
        <v>2210</v>
      </c>
      <c r="F1606" s="6">
        <v>38225</v>
      </c>
      <c r="G1606" s="6">
        <v>7313642258</v>
      </c>
      <c r="H1606" s="6" t="s">
        <v>6752</v>
      </c>
      <c r="I1606" s="6" t="s">
        <v>9557</v>
      </c>
      <c r="K1606" s="6" t="s">
        <v>8739</v>
      </c>
      <c r="L1606" s="6" t="s">
        <v>8975</v>
      </c>
      <c r="N1606" s="6" t="s">
        <v>8972</v>
      </c>
      <c r="O1606" s="6">
        <f>MATCH(A1606, 'combined matches'!B$1:B$4986,0)</f>
        <v>1495</v>
      </c>
      <c r="P1606" s="6">
        <f t="shared" si="108"/>
        <v>0</v>
      </c>
      <c r="Q1606" s="6" t="b">
        <f t="shared" si="109"/>
        <v>0</v>
      </c>
      <c r="R1606" s="6" t="b">
        <f t="shared" si="110"/>
        <v>0</v>
      </c>
      <c r="S1606" s="6" t="b">
        <f t="shared" si="107"/>
        <v>0</v>
      </c>
      <c r="T1606" s="6" t="b">
        <f>IF(P1606=1, SUM(P$1:P1606))</f>
        <v>0</v>
      </c>
    </row>
    <row r="1607" spans="1:20" x14ac:dyDescent="0.2">
      <c r="A1607" s="6">
        <v>1640</v>
      </c>
      <c r="B1607" s="6" t="s">
        <v>2328</v>
      </c>
      <c r="C1607" s="6" t="s">
        <v>2329</v>
      </c>
      <c r="D1607" s="6" t="s">
        <v>1870</v>
      </c>
      <c r="E1607" s="6" t="s">
        <v>2210</v>
      </c>
      <c r="F1607" s="6">
        <v>38583</v>
      </c>
      <c r="G1607" s="6">
        <v>9318362201</v>
      </c>
      <c r="H1607" s="6" t="s">
        <v>6735</v>
      </c>
      <c r="I1607" s="6" t="s">
        <v>9530</v>
      </c>
      <c r="K1607" s="6" t="s">
        <v>8739</v>
      </c>
      <c r="L1607" s="6" t="s">
        <v>8975</v>
      </c>
      <c r="N1607" s="6" t="s">
        <v>8972</v>
      </c>
      <c r="O1607" s="6">
        <f>MATCH(A1607, 'combined matches'!B$1:B$4986,0)</f>
        <v>1496</v>
      </c>
      <c r="P1607" s="6">
        <f t="shared" si="108"/>
        <v>0</v>
      </c>
      <c r="Q1607" s="6" t="b">
        <f t="shared" si="109"/>
        <v>0</v>
      </c>
      <c r="R1607" s="6" t="b">
        <f t="shared" si="110"/>
        <v>0</v>
      </c>
      <c r="S1607" s="6" t="b">
        <f t="shared" si="107"/>
        <v>0</v>
      </c>
      <c r="T1607" s="6" t="b">
        <f>IF(P1607=1, SUM(P$1:P1607))</f>
        <v>0</v>
      </c>
    </row>
    <row r="1608" spans="1:20" x14ac:dyDescent="0.2">
      <c r="A1608" s="6">
        <v>1641</v>
      </c>
      <c r="B1608" s="6" t="s">
        <v>2355</v>
      </c>
      <c r="C1608" s="6" t="s">
        <v>2356</v>
      </c>
      <c r="D1608" s="6" t="s">
        <v>691</v>
      </c>
      <c r="E1608" s="6" t="s">
        <v>2210</v>
      </c>
      <c r="F1608" s="6">
        <v>37064</v>
      </c>
      <c r="G1608" s="6">
        <v>6157941542</v>
      </c>
      <c r="H1608" s="6" t="s">
        <v>6743</v>
      </c>
      <c r="I1608" s="6" t="s">
        <v>9539</v>
      </c>
      <c r="K1608" s="6" t="s">
        <v>8739</v>
      </c>
      <c r="L1608" s="6" t="s">
        <v>8975</v>
      </c>
      <c r="N1608" s="6" t="s">
        <v>8972</v>
      </c>
      <c r="O1608" s="6">
        <f>MATCH(A1608, 'combined matches'!B$1:B$4986,0)</f>
        <v>1497</v>
      </c>
      <c r="P1608" s="6">
        <f t="shared" si="108"/>
        <v>0</v>
      </c>
      <c r="Q1608" s="6" t="b">
        <f t="shared" si="109"/>
        <v>0</v>
      </c>
      <c r="R1608" s="6" t="b">
        <f t="shared" si="110"/>
        <v>0</v>
      </c>
      <c r="S1608" s="6" t="b">
        <f t="shared" si="107"/>
        <v>0</v>
      </c>
      <c r="T1608" s="6" t="b">
        <f>IF(P1608=1, SUM(P$1:P1608))</f>
        <v>0</v>
      </c>
    </row>
    <row r="1609" spans="1:20" x14ac:dyDescent="0.2">
      <c r="A1609" s="6">
        <v>1642</v>
      </c>
      <c r="B1609" s="6" t="s">
        <v>2449</v>
      </c>
      <c r="C1609" s="6" t="s">
        <v>2450</v>
      </c>
      <c r="D1609" s="6" t="s">
        <v>2451</v>
      </c>
      <c r="E1609" s="6" t="s">
        <v>2210</v>
      </c>
      <c r="F1609" s="6">
        <v>37062</v>
      </c>
      <c r="G1609" s="6">
        <v>6157992389</v>
      </c>
      <c r="H1609" s="6" t="s">
        <v>2450</v>
      </c>
      <c r="I1609" s="6" t="s">
        <v>9571</v>
      </c>
      <c r="K1609" s="6" t="s">
        <v>8739</v>
      </c>
      <c r="L1609" s="6" t="s">
        <v>8975</v>
      </c>
      <c r="N1609" s="6" t="s">
        <v>8972</v>
      </c>
      <c r="O1609" s="6">
        <f>MATCH(A1609, 'combined matches'!B$1:B$4986,0)</f>
        <v>1498</v>
      </c>
      <c r="P1609" s="6">
        <f t="shared" si="108"/>
        <v>0</v>
      </c>
      <c r="Q1609" s="6" t="b">
        <f t="shared" si="109"/>
        <v>0</v>
      </c>
      <c r="R1609" s="6" t="b">
        <f t="shared" si="110"/>
        <v>0</v>
      </c>
      <c r="S1609" s="6" t="b">
        <f t="shared" si="107"/>
        <v>0</v>
      </c>
      <c r="T1609" s="6" t="b">
        <f>IF(P1609=1, SUM(P$1:P1609))</f>
        <v>0</v>
      </c>
    </row>
    <row r="1610" spans="1:20" x14ac:dyDescent="0.2">
      <c r="A1610" s="6">
        <v>1643</v>
      </c>
      <c r="B1610" s="6" t="s">
        <v>2357</v>
      </c>
      <c r="C1610" s="6" t="s">
        <v>2358</v>
      </c>
      <c r="D1610" s="6" t="s">
        <v>516</v>
      </c>
      <c r="E1610" s="6" t="s">
        <v>2210</v>
      </c>
      <c r="F1610" s="6">
        <v>37087</v>
      </c>
      <c r="G1610" s="6">
        <v>6154445325</v>
      </c>
      <c r="H1610" s="6" t="s">
        <v>6744</v>
      </c>
      <c r="I1610" s="6" t="s">
        <v>9540</v>
      </c>
      <c r="K1610" s="6" t="s">
        <v>8739</v>
      </c>
      <c r="L1610" s="6" t="s">
        <v>8975</v>
      </c>
      <c r="N1610" s="6" t="s">
        <v>8972</v>
      </c>
      <c r="O1610" s="6">
        <f>MATCH(A1610, 'combined matches'!B$1:B$4986,0)</f>
        <v>1499</v>
      </c>
      <c r="P1610" s="6">
        <f t="shared" si="108"/>
        <v>0</v>
      </c>
      <c r="Q1610" s="6" t="b">
        <f t="shared" si="109"/>
        <v>0</v>
      </c>
      <c r="R1610" s="6" t="b">
        <f t="shared" si="110"/>
        <v>0</v>
      </c>
      <c r="S1610" s="6" t="b">
        <f t="shared" si="107"/>
        <v>0</v>
      </c>
      <c r="T1610" s="6" t="b">
        <f>IF(P1610=1, SUM(P$1:P1610))</f>
        <v>0</v>
      </c>
    </row>
    <row r="1611" spans="1:20" x14ac:dyDescent="0.2">
      <c r="A1611" s="6">
        <v>1644</v>
      </c>
      <c r="B1611" s="6" t="s">
        <v>13188</v>
      </c>
      <c r="C1611" s="6" t="s">
        <v>13189</v>
      </c>
      <c r="D1611" s="6" t="s">
        <v>2224</v>
      </c>
      <c r="E1611" s="6" t="s">
        <v>2210</v>
      </c>
      <c r="F1611" s="6">
        <v>37209</v>
      </c>
      <c r="G1611" s="6">
        <v>6153405616</v>
      </c>
      <c r="H1611" s="6" t="s">
        <v>20990</v>
      </c>
      <c r="I1611" s="6" t="s">
        <v>16760</v>
      </c>
      <c r="K1611" s="6" t="s">
        <v>8740</v>
      </c>
      <c r="L1611" s="6" t="s">
        <v>13355</v>
      </c>
      <c r="M1611" s="6">
        <v>0</v>
      </c>
      <c r="N1611" s="6" t="s">
        <v>11017</v>
      </c>
      <c r="O1611" s="6">
        <f>MATCH(A1611, 'combined matches'!B$1:B$4986,0)</f>
        <v>1500</v>
      </c>
      <c r="P1611" s="6">
        <f t="shared" si="108"/>
        <v>0</v>
      </c>
      <c r="Q1611" s="6" t="b">
        <f t="shared" si="109"/>
        <v>0</v>
      </c>
      <c r="R1611" s="6" t="b">
        <f t="shared" si="110"/>
        <v>0</v>
      </c>
      <c r="S1611" s="6" t="b">
        <f t="shared" si="107"/>
        <v>0</v>
      </c>
      <c r="T1611" s="6" t="b">
        <f>IF(P1611=1, SUM(P$1:P1611))</f>
        <v>0</v>
      </c>
    </row>
    <row r="1612" spans="1:20" x14ac:dyDescent="0.2">
      <c r="A1612" s="6">
        <v>1645</v>
      </c>
      <c r="B1612" s="6" t="s">
        <v>2225</v>
      </c>
      <c r="C1612" s="6" t="s">
        <v>2226</v>
      </c>
      <c r="D1612" s="6" t="s">
        <v>2224</v>
      </c>
      <c r="E1612" s="6" t="s">
        <v>2210</v>
      </c>
      <c r="F1612" s="6">
        <v>37216</v>
      </c>
      <c r="G1612" s="6">
        <v>6158627916</v>
      </c>
      <c r="H1612" s="6" t="s">
        <v>6716</v>
      </c>
      <c r="I1612" s="6" t="s">
        <v>9497</v>
      </c>
      <c r="K1612" s="6" t="s">
        <v>8740</v>
      </c>
      <c r="L1612" s="6" t="s">
        <v>8973</v>
      </c>
      <c r="M1612" s="6">
        <v>1</v>
      </c>
      <c r="N1612" s="6" t="s">
        <v>8972</v>
      </c>
      <c r="O1612" s="6">
        <f>MATCH(A1612, 'combined matches'!B$1:B$4986,0)</f>
        <v>1501</v>
      </c>
      <c r="P1612" s="6">
        <f t="shared" si="108"/>
        <v>0</v>
      </c>
      <c r="Q1612" s="6" t="b">
        <f t="shared" si="109"/>
        <v>0</v>
      </c>
      <c r="R1612" s="6" t="b">
        <f t="shared" si="110"/>
        <v>0</v>
      </c>
      <c r="S1612" s="6" t="b">
        <f t="shared" si="107"/>
        <v>0</v>
      </c>
      <c r="T1612" s="6" t="b">
        <f>IF(P1612=1, SUM(P$1:P1612))</f>
        <v>0</v>
      </c>
    </row>
    <row r="1613" spans="1:20" x14ac:dyDescent="0.2">
      <c r="A1613" s="6">
        <v>1646</v>
      </c>
      <c r="B1613" s="6" t="s">
        <v>2227</v>
      </c>
      <c r="C1613" s="6" t="s">
        <v>2228</v>
      </c>
      <c r="D1613" s="6" t="s">
        <v>2224</v>
      </c>
      <c r="E1613" s="6" t="s">
        <v>2210</v>
      </c>
      <c r="F1613" s="6">
        <v>37210</v>
      </c>
      <c r="G1613" s="6">
        <v>6158627940</v>
      </c>
      <c r="H1613" s="6" t="s">
        <v>7969</v>
      </c>
      <c r="I1613" s="6" t="s">
        <v>9498</v>
      </c>
      <c r="K1613" s="6" t="s">
        <v>8740</v>
      </c>
      <c r="L1613" s="6" t="s">
        <v>13355</v>
      </c>
      <c r="M1613" s="6">
        <v>0</v>
      </c>
      <c r="N1613" s="6" t="s">
        <v>8972</v>
      </c>
      <c r="O1613" s="6">
        <f>MATCH(A1613, 'combined matches'!B$1:B$4986,0)</f>
        <v>1502</v>
      </c>
      <c r="P1613" s="6">
        <f t="shared" si="108"/>
        <v>0</v>
      </c>
      <c r="Q1613" s="6" t="b">
        <f t="shared" si="109"/>
        <v>0</v>
      </c>
      <c r="R1613" s="6" t="b">
        <f t="shared" si="110"/>
        <v>0</v>
      </c>
      <c r="S1613" s="6" t="b">
        <f t="shared" si="107"/>
        <v>0</v>
      </c>
      <c r="T1613" s="6" t="b">
        <f>IF(P1613=1, SUM(P$1:P1613))</f>
        <v>0</v>
      </c>
    </row>
    <row r="1614" spans="1:20" x14ac:dyDescent="0.2">
      <c r="A1614" s="6">
        <v>1647</v>
      </c>
      <c r="B1614" s="6" t="s">
        <v>20991</v>
      </c>
      <c r="C1614" s="6" t="s">
        <v>20992</v>
      </c>
      <c r="D1614" s="6" t="s">
        <v>16776</v>
      </c>
      <c r="E1614" s="6" t="s">
        <v>2210</v>
      </c>
      <c r="F1614" s="6">
        <v>37604</v>
      </c>
      <c r="G1614" s="6">
        <v>4234397320</v>
      </c>
      <c r="H1614" s="6" t="s">
        <v>20993</v>
      </c>
      <c r="I1614" s="6" t="s">
        <v>20991</v>
      </c>
      <c r="K1614" s="6" t="s">
        <v>20994</v>
      </c>
      <c r="L1614" s="6" t="s">
        <v>8979</v>
      </c>
      <c r="N1614" s="6" t="s">
        <v>11017</v>
      </c>
      <c r="O1614" s="6" t="e">
        <f>MATCH(A1614, 'combined matches'!B$1:B$4986,0)</f>
        <v>#N/A</v>
      </c>
      <c r="P1614" s="6">
        <f t="shared" si="108"/>
        <v>1</v>
      </c>
      <c r="Q1614" s="6">
        <f t="shared" si="109"/>
        <v>0</v>
      </c>
      <c r="R1614" s="6" t="b">
        <f t="shared" si="110"/>
        <v>0</v>
      </c>
      <c r="S1614" s="6">
        <f t="shared" si="107"/>
        <v>1</v>
      </c>
      <c r="T1614" s="6">
        <f>IF(P1614=1, SUM(P$1:P1614))</f>
        <v>153</v>
      </c>
    </row>
    <row r="1615" spans="1:20" x14ac:dyDescent="0.2">
      <c r="A1615" s="6">
        <v>1648</v>
      </c>
      <c r="B1615" s="6" t="s">
        <v>13191</v>
      </c>
      <c r="C1615" s="6" t="s">
        <v>13192</v>
      </c>
      <c r="D1615" s="6" t="s">
        <v>13194</v>
      </c>
      <c r="E1615" s="6" t="s">
        <v>2210</v>
      </c>
      <c r="F1615" s="6">
        <v>37403</v>
      </c>
      <c r="G1615" s="6">
        <v>4232098350</v>
      </c>
      <c r="H1615" s="6" t="s">
        <v>13193</v>
      </c>
      <c r="I1615" s="6" t="s">
        <v>16759</v>
      </c>
      <c r="K1615" s="6" t="s">
        <v>8741</v>
      </c>
      <c r="L1615" s="6" t="s">
        <v>8975</v>
      </c>
      <c r="N1615" s="6" t="s">
        <v>11017</v>
      </c>
      <c r="O1615" s="6">
        <f>MATCH(A1615, 'combined matches'!B$1:B$4986,0)</f>
        <v>1503</v>
      </c>
      <c r="P1615" s="6">
        <f t="shared" si="108"/>
        <v>0</v>
      </c>
      <c r="Q1615" s="6" t="b">
        <f t="shared" si="109"/>
        <v>0</v>
      </c>
      <c r="R1615" s="6" t="b">
        <f t="shared" si="110"/>
        <v>0</v>
      </c>
      <c r="S1615" s="6" t="b">
        <f t="shared" si="107"/>
        <v>0</v>
      </c>
      <c r="T1615" s="6" t="b">
        <f>IF(P1615=1, SUM(P$1:P1615))</f>
        <v>0</v>
      </c>
    </row>
    <row r="1616" spans="1:20" x14ac:dyDescent="0.2">
      <c r="A1616" s="6">
        <v>1649</v>
      </c>
      <c r="B1616" s="6" t="s">
        <v>2215</v>
      </c>
      <c r="C1616" s="6" t="s">
        <v>2216</v>
      </c>
      <c r="D1616" s="6" t="s">
        <v>2217</v>
      </c>
      <c r="E1616" s="6" t="s">
        <v>2210</v>
      </c>
      <c r="F1616" s="6">
        <v>37308</v>
      </c>
      <c r="G1616" s="6">
        <v>4232095540</v>
      </c>
      <c r="H1616" s="6" t="s">
        <v>6715</v>
      </c>
      <c r="I1616" s="6" t="s">
        <v>9494</v>
      </c>
      <c r="K1616" s="6" t="s">
        <v>8741</v>
      </c>
      <c r="L1616" s="6" t="s">
        <v>13355</v>
      </c>
      <c r="M1616" s="6">
        <v>0</v>
      </c>
      <c r="N1616" s="6" t="s">
        <v>8972</v>
      </c>
      <c r="O1616" s="6">
        <f>MATCH(A1616, 'combined matches'!B$1:B$4986,0)</f>
        <v>1504</v>
      </c>
      <c r="P1616" s="6">
        <f t="shared" si="108"/>
        <v>0</v>
      </c>
      <c r="Q1616" s="6" t="b">
        <f t="shared" si="109"/>
        <v>0</v>
      </c>
      <c r="R1616" s="6" t="b">
        <f t="shared" si="110"/>
        <v>0</v>
      </c>
      <c r="S1616" s="6" t="b">
        <f t="shared" si="107"/>
        <v>0</v>
      </c>
      <c r="T1616" s="6" t="b">
        <f>IF(P1616=1, SUM(P$1:P1616))</f>
        <v>0</v>
      </c>
    </row>
    <row r="1617" spans="1:20" x14ac:dyDescent="0.2">
      <c r="A1617" s="6">
        <v>1650</v>
      </c>
      <c r="B1617" s="6" t="s">
        <v>2218</v>
      </c>
      <c r="C1617" s="6" t="s">
        <v>2219</v>
      </c>
      <c r="D1617" s="6" t="s">
        <v>2220</v>
      </c>
      <c r="E1617" s="6" t="s">
        <v>2210</v>
      </c>
      <c r="F1617" s="6">
        <v>37363</v>
      </c>
      <c r="G1617" s="6">
        <v>4232095440</v>
      </c>
      <c r="H1617" s="6" t="s">
        <v>2219</v>
      </c>
      <c r="I1617" s="6" t="s">
        <v>9495</v>
      </c>
      <c r="K1617" s="6" t="s">
        <v>8741</v>
      </c>
      <c r="L1617" s="6" t="s">
        <v>13355</v>
      </c>
      <c r="M1617" s="6">
        <v>0</v>
      </c>
      <c r="N1617" s="6" t="s">
        <v>8972</v>
      </c>
      <c r="O1617" s="6">
        <f>MATCH(A1617, 'combined matches'!B$1:B$4986,0)</f>
        <v>1505</v>
      </c>
      <c r="P1617" s="6">
        <f t="shared" si="108"/>
        <v>0</v>
      </c>
      <c r="Q1617" s="6" t="b">
        <f t="shared" si="109"/>
        <v>0</v>
      </c>
      <c r="R1617" s="6" t="b">
        <f t="shared" si="110"/>
        <v>0</v>
      </c>
      <c r="S1617" s="6" t="b">
        <f t="shared" si="107"/>
        <v>0</v>
      </c>
      <c r="T1617" s="6" t="b">
        <f>IF(P1617=1, SUM(P$1:P1617))</f>
        <v>0</v>
      </c>
    </row>
    <row r="1618" spans="1:20" x14ac:dyDescent="0.2">
      <c r="A1618" s="6">
        <v>1651</v>
      </c>
      <c r="B1618" s="6" t="s">
        <v>2221</v>
      </c>
      <c r="C1618" s="6" t="s">
        <v>2222</v>
      </c>
      <c r="D1618" s="6" t="s">
        <v>2223</v>
      </c>
      <c r="E1618" s="6" t="s">
        <v>2210</v>
      </c>
      <c r="F1618" s="6">
        <v>37379</v>
      </c>
      <c r="G1618" s="6">
        <v>4232095490</v>
      </c>
      <c r="H1618" s="6" t="s">
        <v>8290</v>
      </c>
      <c r="I1618" s="6" t="s">
        <v>9496</v>
      </c>
      <c r="K1618" s="6" t="s">
        <v>8741</v>
      </c>
      <c r="L1618" s="6" t="s">
        <v>13355</v>
      </c>
      <c r="M1618" s="6">
        <v>0</v>
      </c>
      <c r="N1618" s="6" t="s">
        <v>8972</v>
      </c>
      <c r="O1618" s="6">
        <f>MATCH(A1618, 'combined matches'!B$1:B$4986,0)</f>
        <v>1506</v>
      </c>
      <c r="P1618" s="6">
        <f t="shared" si="108"/>
        <v>0</v>
      </c>
      <c r="Q1618" s="6" t="b">
        <f t="shared" si="109"/>
        <v>0</v>
      </c>
      <c r="R1618" s="6" t="b">
        <f t="shared" si="110"/>
        <v>0</v>
      </c>
      <c r="S1618" s="6" t="b">
        <f t="shared" si="107"/>
        <v>0</v>
      </c>
      <c r="T1618" s="6" t="b">
        <f>IF(P1618=1, SUM(P$1:P1618))</f>
        <v>0</v>
      </c>
    </row>
    <row r="1619" spans="1:20" x14ac:dyDescent="0.2">
      <c r="A1619" s="6">
        <v>1652</v>
      </c>
      <c r="B1619" s="6" t="s">
        <v>13195</v>
      </c>
      <c r="C1619" s="6" t="s">
        <v>13196</v>
      </c>
      <c r="D1619" s="6" t="s">
        <v>1305</v>
      </c>
      <c r="E1619" s="6" t="s">
        <v>2210</v>
      </c>
      <c r="F1619" s="6">
        <v>38305</v>
      </c>
      <c r="G1619" s="6">
        <v>7314233020</v>
      </c>
      <c r="H1619" s="6" t="s">
        <v>13197</v>
      </c>
      <c r="I1619" s="6" t="s">
        <v>16761</v>
      </c>
      <c r="K1619" s="6" t="s">
        <v>20995</v>
      </c>
      <c r="L1619" s="6" t="s">
        <v>8975</v>
      </c>
      <c r="N1619" s="6" t="s">
        <v>11017</v>
      </c>
      <c r="O1619" s="6">
        <f>MATCH(A1619, 'combined matches'!B$1:B$4986,0)</f>
        <v>1507</v>
      </c>
      <c r="P1619" s="6">
        <f t="shared" si="108"/>
        <v>0</v>
      </c>
      <c r="Q1619" s="6" t="b">
        <f t="shared" si="109"/>
        <v>0</v>
      </c>
      <c r="R1619" s="6" t="b">
        <f t="shared" si="110"/>
        <v>0</v>
      </c>
      <c r="S1619" s="6" t="b">
        <f t="shared" si="107"/>
        <v>0</v>
      </c>
      <c r="T1619" s="6" t="b">
        <f>IF(P1619=1, SUM(P$1:P1619))</f>
        <v>0</v>
      </c>
    </row>
    <row r="1620" spans="1:20" x14ac:dyDescent="0.2">
      <c r="A1620" s="6">
        <v>1653</v>
      </c>
      <c r="B1620" s="6" t="s">
        <v>13198</v>
      </c>
      <c r="C1620" s="6" t="s">
        <v>13199</v>
      </c>
      <c r="D1620" s="6" t="s">
        <v>2209</v>
      </c>
      <c r="E1620" s="6" t="s">
        <v>2210</v>
      </c>
      <c r="F1620" s="6">
        <v>37917</v>
      </c>
      <c r="G1620" s="6">
        <v>8652155000</v>
      </c>
      <c r="H1620" s="6" t="s">
        <v>13200</v>
      </c>
      <c r="I1620" s="6" t="s">
        <v>16758</v>
      </c>
      <c r="K1620" s="6" t="s">
        <v>8742</v>
      </c>
      <c r="L1620" s="6" t="s">
        <v>8975</v>
      </c>
      <c r="N1620" s="6" t="s">
        <v>11017</v>
      </c>
      <c r="O1620" s="6">
        <f>MATCH(A1620, 'combined matches'!B$1:B$4986,0)</f>
        <v>1508</v>
      </c>
      <c r="P1620" s="6">
        <f t="shared" si="108"/>
        <v>0</v>
      </c>
      <c r="Q1620" s="6" t="b">
        <f t="shared" si="109"/>
        <v>0</v>
      </c>
      <c r="R1620" s="6" t="b">
        <f t="shared" si="110"/>
        <v>0</v>
      </c>
      <c r="S1620" s="6" t="b">
        <f t="shared" si="107"/>
        <v>0</v>
      </c>
      <c r="T1620" s="6" t="b">
        <f>IF(P1620=1, SUM(P$1:P1620))</f>
        <v>0</v>
      </c>
    </row>
    <row r="1621" spans="1:20" x14ac:dyDescent="0.2">
      <c r="A1621" s="6">
        <v>1654</v>
      </c>
      <c r="B1621" s="6" t="s">
        <v>2211</v>
      </c>
      <c r="C1621" s="6" t="s">
        <v>2212</v>
      </c>
      <c r="D1621" s="6" t="s">
        <v>2209</v>
      </c>
      <c r="E1621" s="6" t="s">
        <v>2210</v>
      </c>
      <c r="F1621" s="6">
        <v>37918</v>
      </c>
      <c r="G1621" s="6">
        <v>8652155950</v>
      </c>
      <c r="H1621" s="6" t="s">
        <v>7968</v>
      </c>
      <c r="I1621" s="6" t="s">
        <v>9492</v>
      </c>
      <c r="K1621" s="6" t="s">
        <v>8742</v>
      </c>
      <c r="L1621" s="6" t="s">
        <v>13355</v>
      </c>
      <c r="M1621" s="6">
        <v>0</v>
      </c>
      <c r="N1621" s="6" t="s">
        <v>8972</v>
      </c>
      <c r="O1621" s="6">
        <f>MATCH(A1621, 'combined matches'!B$1:B$4986,0)</f>
        <v>1509</v>
      </c>
      <c r="P1621" s="6">
        <f t="shared" si="108"/>
        <v>0</v>
      </c>
      <c r="Q1621" s="6" t="b">
        <f t="shared" si="109"/>
        <v>0</v>
      </c>
      <c r="R1621" s="6" t="b">
        <f t="shared" si="110"/>
        <v>0</v>
      </c>
      <c r="S1621" s="6" t="b">
        <f t="shared" si="107"/>
        <v>0</v>
      </c>
      <c r="T1621" s="6" t="b">
        <f>IF(P1621=1, SUM(P$1:P1621))</f>
        <v>0</v>
      </c>
    </row>
    <row r="1622" spans="1:20" x14ac:dyDescent="0.2">
      <c r="A1622" s="6">
        <v>1655</v>
      </c>
      <c r="B1622" s="6" t="s">
        <v>2213</v>
      </c>
      <c r="C1622" s="6" t="s">
        <v>2214</v>
      </c>
      <c r="D1622" s="6" t="s">
        <v>2209</v>
      </c>
      <c r="E1622" s="6" t="s">
        <v>2210</v>
      </c>
      <c r="F1622" s="6">
        <v>37923</v>
      </c>
      <c r="G1622" s="6">
        <v>8652155500</v>
      </c>
      <c r="H1622" s="6" t="s">
        <v>8291</v>
      </c>
      <c r="I1622" s="6" t="s">
        <v>9493</v>
      </c>
      <c r="K1622" s="6" t="s">
        <v>8742</v>
      </c>
      <c r="L1622" s="6" t="s">
        <v>13355</v>
      </c>
      <c r="M1622" s="6">
        <v>0</v>
      </c>
      <c r="N1622" s="6" t="s">
        <v>8972</v>
      </c>
      <c r="O1622" s="6">
        <f>MATCH(A1622, 'combined matches'!B$1:B$4986,0)</f>
        <v>1510</v>
      </c>
      <c r="P1622" s="6">
        <f t="shared" si="108"/>
        <v>0</v>
      </c>
      <c r="Q1622" s="6" t="b">
        <f t="shared" si="109"/>
        <v>0</v>
      </c>
      <c r="R1622" s="6" t="b">
        <f t="shared" si="110"/>
        <v>0</v>
      </c>
      <c r="S1622" s="6" t="b">
        <f t="shared" si="107"/>
        <v>0</v>
      </c>
      <c r="T1622" s="6" t="b">
        <f>IF(P1622=1, SUM(P$1:P1622))</f>
        <v>0</v>
      </c>
    </row>
    <row r="1623" spans="1:20" x14ac:dyDescent="0.2">
      <c r="A1623" s="6">
        <v>1656</v>
      </c>
      <c r="B1623" s="6" t="s">
        <v>13201</v>
      </c>
      <c r="C1623" s="6" t="s">
        <v>13202</v>
      </c>
      <c r="D1623" s="6" t="s">
        <v>2229</v>
      </c>
      <c r="E1623" s="6" t="s">
        <v>2210</v>
      </c>
      <c r="F1623" s="6">
        <v>38105</v>
      </c>
      <c r="G1623" s="6">
        <v>9012229134</v>
      </c>
      <c r="H1623" s="6" t="s">
        <v>20996</v>
      </c>
      <c r="I1623" s="6" t="s">
        <v>16762</v>
      </c>
      <c r="K1623" s="6" t="s">
        <v>8743</v>
      </c>
      <c r="L1623" s="6" t="s">
        <v>8975</v>
      </c>
      <c r="N1623" s="6" t="s">
        <v>11017</v>
      </c>
      <c r="O1623" s="6">
        <f>MATCH(A1623, 'combined matches'!B$1:B$4986,0)</f>
        <v>1511</v>
      </c>
      <c r="P1623" s="6">
        <f t="shared" si="108"/>
        <v>0</v>
      </c>
      <c r="Q1623" s="6" t="b">
        <f t="shared" si="109"/>
        <v>0</v>
      </c>
      <c r="R1623" s="6" t="b">
        <f t="shared" si="110"/>
        <v>0</v>
      </c>
      <c r="S1623" s="6" t="b">
        <f t="shared" si="107"/>
        <v>0</v>
      </c>
      <c r="T1623" s="6" t="b">
        <f>IF(P1623=1, SUM(P$1:P1623))</f>
        <v>0</v>
      </c>
    </row>
    <row r="1624" spans="1:20" x14ac:dyDescent="0.2">
      <c r="A1624" s="6">
        <v>1657</v>
      </c>
      <c r="B1624" s="6" t="s">
        <v>2454</v>
      </c>
      <c r="C1624" s="6" t="s">
        <v>2455</v>
      </c>
      <c r="D1624" s="6" t="s">
        <v>2229</v>
      </c>
      <c r="E1624" s="6" t="s">
        <v>2210</v>
      </c>
      <c r="F1624" s="6">
        <v>38116</v>
      </c>
      <c r="G1624" s="6">
        <v>9012229980</v>
      </c>
      <c r="H1624" s="6" t="s">
        <v>2455</v>
      </c>
      <c r="I1624" s="6" t="s">
        <v>9573</v>
      </c>
      <c r="K1624" s="6" t="s">
        <v>8743</v>
      </c>
      <c r="L1624" s="6" t="s">
        <v>8975</v>
      </c>
      <c r="N1624" s="6" t="s">
        <v>8972</v>
      </c>
      <c r="O1624" s="6">
        <f>MATCH(A1624, 'combined matches'!B$1:B$4986,0)</f>
        <v>1512</v>
      </c>
      <c r="P1624" s="6">
        <f t="shared" si="108"/>
        <v>0</v>
      </c>
      <c r="Q1624" s="6" t="b">
        <f t="shared" si="109"/>
        <v>0</v>
      </c>
      <c r="R1624" s="6" t="b">
        <f t="shared" si="110"/>
        <v>0</v>
      </c>
      <c r="S1624" s="6" t="b">
        <f t="shared" si="107"/>
        <v>0</v>
      </c>
      <c r="T1624" s="6" t="b">
        <f>IF(P1624=1, SUM(P$1:P1624))</f>
        <v>0</v>
      </c>
    </row>
    <row r="1625" spans="1:20" x14ac:dyDescent="0.2">
      <c r="A1625" s="6">
        <v>1658</v>
      </c>
      <c r="B1625" s="6" t="s">
        <v>2230</v>
      </c>
      <c r="C1625" s="6" t="s">
        <v>2231</v>
      </c>
      <c r="D1625" s="6" t="s">
        <v>2229</v>
      </c>
      <c r="E1625" s="6" t="s">
        <v>2210</v>
      </c>
      <c r="F1625" s="6">
        <v>38114</v>
      </c>
      <c r="G1625" s="6">
        <v>9012229980</v>
      </c>
      <c r="H1625" s="6" t="s">
        <v>6717</v>
      </c>
      <c r="I1625" s="6" t="s">
        <v>9499</v>
      </c>
      <c r="K1625" s="6" t="s">
        <v>8743</v>
      </c>
      <c r="L1625" s="6" t="s">
        <v>13355</v>
      </c>
      <c r="M1625" s="6">
        <v>0</v>
      </c>
      <c r="N1625" s="6" t="s">
        <v>8972</v>
      </c>
      <c r="O1625" s="6">
        <f>MATCH(A1625, 'combined matches'!B$1:B$4986,0)</f>
        <v>1513</v>
      </c>
      <c r="P1625" s="6">
        <f t="shared" si="108"/>
        <v>0</v>
      </c>
      <c r="Q1625" s="6" t="b">
        <f t="shared" si="109"/>
        <v>0</v>
      </c>
      <c r="R1625" s="6" t="b">
        <f t="shared" si="110"/>
        <v>0</v>
      </c>
      <c r="S1625" s="6" t="b">
        <f t="shared" si="107"/>
        <v>0</v>
      </c>
      <c r="T1625" s="6" t="b">
        <f>IF(P1625=1, SUM(P$1:P1625))</f>
        <v>0</v>
      </c>
    </row>
    <row r="1626" spans="1:20" x14ac:dyDescent="0.2">
      <c r="A1626" s="6">
        <v>1659</v>
      </c>
      <c r="B1626" s="6" t="s">
        <v>2240</v>
      </c>
      <c r="C1626" s="6" t="s">
        <v>2241</v>
      </c>
      <c r="D1626" s="6" t="s">
        <v>2237</v>
      </c>
      <c r="E1626" s="6" t="s">
        <v>2210</v>
      </c>
      <c r="F1626" s="6">
        <v>38115</v>
      </c>
      <c r="G1626" s="6">
        <v>9012229980</v>
      </c>
      <c r="H1626" s="6" t="s">
        <v>6719</v>
      </c>
      <c r="I1626" s="6" t="s">
        <v>9503</v>
      </c>
      <c r="K1626" s="6" t="s">
        <v>8743</v>
      </c>
      <c r="L1626" s="6" t="s">
        <v>13355</v>
      </c>
      <c r="M1626" s="6">
        <v>0</v>
      </c>
      <c r="N1626" s="6" t="s">
        <v>8972</v>
      </c>
      <c r="O1626" s="6">
        <f>MATCH(A1626, 'combined matches'!B$1:B$4986,0)</f>
        <v>1514</v>
      </c>
      <c r="P1626" s="6">
        <f t="shared" si="108"/>
        <v>0</v>
      </c>
      <c r="Q1626" s="6" t="b">
        <f t="shared" si="109"/>
        <v>0</v>
      </c>
      <c r="R1626" s="6" t="b">
        <f t="shared" si="110"/>
        <v>0</v>
      </c>
      <c r="S1626" s="6" t="b">
        <f t="shared" si="107"/>
        <v>0</v>
      </c>
      <c r="T1626" s="6" t="b">
        <f>IF(P1626=1, SUM(P$1:P1626))</f>
        <v>0</v>
      </c>
    </row>
    <row r="1627" spans="1:20" x14ac:dyDescent="0.2">
      <c r="A1627" s="6">
        <v>1660</v>
      </c>
      <c r="B1627" s="6" t="s">
        <v>2235</v>
      </c>
      <c r="C1627" s="6" t="s">
        <v>2236</v>
      </c>
      <c r="D1627" s="6" t="s">
        <v>2237</v>
      </c>
      <c r="E1627" s="6" t="s">
        <v>2210</v>
      </c>
      <c r="F1627" s="6">
        <v>38053</v>
      </c>
      <c r="G1627" s="6">
        <v>9012229980</v>
      </c>
      <c r="H1627" s="6" t="s">
        <v>6718</v>
      </c>
      <c r="I1627" s="6" t="s">
        <v>9501</v>
      </c>
      <c r="K1627" s="6" t="s">
        <v>8743</v>
      </c>
      <c r="L1627" s="6" t="s">
        <v>13355</v>
      </c>
      <c r="M1627" s="6">
        <v>0</v>
      </c>
      <c r="N1627" s="6" t="s">
        <v>8972</v>
      </c>
      <c r="O1627" s="6">
        <f>MATCH(A1627, 'combined matches'!B$1:B$4986,0)</f>
        <v>1515</v>
      </c>
      <c r="P1627" s="6">
        <f t="shared" si="108"/>
        <v>0</v>
      </c>
      <c r="Q1627" s="6" t="b">
        <f t="shared" si="109"/>
        <v>0</v>
      </c>
      <c r="R1627" s="6" t="b">
        <f t="shared" si="110"/>
        <v>0</v>
      </c>
      <c r="S1627" s="6" t="b">
        <f t="shared" si="107"/>
        <v>0</v>
      </c>
      <c r="T1627" s="6" t="b">
        <f>IF(P1627=1, SUM(P$1:P1627))</f>
        <v>0</v>
      </c>
    </row>
    <row r="1628" spans="1:20" x14ac:dyDescent="0.2">
      <c r="A1628" s="6">
        <v>1661</v>
      </c>
      <c r="B1628" s="6" t="s">
        <v>2238</v>
      </c>
      <c r="C1628" s="6" t="s">
        <v>2239</v>
      </c>
      <c r="D1628" s="6" t="s">
        <v>2229</v>
      </c>
      <c r="E1628" s="6" t="s">
        <v>2210</v>
      </c>
      <c r="F1628" s="6">
        <v>38134</v>
      </c>
      <c r="G1628" s="6">
        <v>9012229980</v>
      </c>
      <c r="H1628" s="6" t="s">
        <v>8292</v>
      </c>
      <c r="I1628" s="6" t="s">
        <v>9502</v>
      </c>
      <c r="K1628" s="6" t="s">
        <v>8743</v>
      </c>
      <c r="L1628" s="6" t="s">
        <v>13355</v>
      </c>
      <c r="M1628" s="6">
        <v>0</v>
      </c>
      <c r="N1628" s="6" t="s">
        <v>8972</v>
      </c>
      <c r="O1628" s="6">
        <f>MATCH(A1628, 'combined matches'!B$1:B$4986,0)</f>
        <v>1516</v>
      </c>
      <c r="P1628" s="6">
        <f t="shared" si="108"/>
        <v>0</v>
      </c>
      <c r="Q1628" s="6" t="b">
        <f t="shared" si="109"/>
        <v>0</v>
      </c>
      <c r="R1628" s="6" t="b">
        <f t="shared" si="110"/>
        <v>0</v>
      </c>
      <c r="S1628" s="6" t="b">
        <f t="shared" si="107"/>
        <v>0</v>
      </c>
      <c r="T1628" s="6" t="b">
        <f>IF(P1628=1, SUM(P$1:P1628))</f>
        <v>0</v>
      </c>
    </row>
    <row r="1629" spans="1:20" x14ac:dyDescent="0.2">
      <c r="A1629" s="6">
        <v>1662</v>
      </c>
      <c r="B1629" s="6" t="s">
        <v>2242</v>
      </c>
      <c r="C1629" s="6" t="s">
        <v>2243</v>
      </c>
      <c r="D1629" s="6" t="s">
        <v>2229</v>
      </c>
      <c r="E1629" s="6" t="s">
        <v>2210</v>
      </c>
      <c r="F1629" s="6">
        <v>38152</v>
      </c>
      <c r="G1629" s="6">
        <v>9016782643</v>
      </c>
      <c r="H1629" s="6" t="s">
        <v>6720</v>
      </c>
      <c r="I1629" s="6" t="s">
        <v>9504</v>
      </c>
      <c r="K1629" s="6" t="s">
        <v>8743</v>
      </c>
      <c r="L1629" s="6" t="s">
        <v>8979</v>
      </c>
      <c r="N1629" s="6" t="s">
        <v>8972</v>
      </c>
      <c r="O1629" s="6">
        <f>MATCH(A1629, 'combined matches'!B$1:B$4986,0)</f>
        <v>1517</v>
      </c>
      <c r="P1629" s="6">
        <f t="shared" si="108"/>
        <v>0</v>
      </c>
      <c r="Q1629" s="6" t="b">
        <f t="shared" si="109"/>
        <v>0</v>
      </c>
      <c r="R1629" s="6" t="b">
        <f t="shared" si="110"/>
        <v>0</v>
      </c>
      <c r="S1629" s="6" t="b">
        <f t="shared" si="107"/>
        <v>0</v>
      </c>
      <c r="T1629" s="6" t="b">
        <f>IF(P1629=1, SUM(P$1:P1629))</f>
        <v>0</v>
      </c>
    </row>
    <row r="1630" spans="1:20" x14ac:dyDescent="0.2">
      <c r="A1630" s="6">
        <v>1663</v>
      </c>
      <c r="B1630" s="6" t="s">
        <v>13204</v>
      </c>
      <c r="C1630" s="6" t="s">
        <v>13205</v>
      </c>
      <c r="D1630" s="6" t="s">
        <v>13206</v>
      </c>
      <c r="E1630" s="6" t="s">
        <v>2210</v>
      </c>
      <c r="F1630" s="6">
        <v>37616</v>
      </c>
      <c r="G1630" s="6">
        <v>4232792777</v>
      </c>
      <c r="H1630" s="6" t="s">
        <v>13205</v>
      </c>
      <c r="I1630" s="6" t="s">
        <v>16769</v>
      </c>
      <c r="K1630" s="6" t="s">
        <v>20997</v>
      </c>
      <c r="L1630" s="6" t="s">
        <v>8975</v>
      </c>
      <c r="N1630" s="6" t="s">
        <v>11017</v>
      </c>
      <c r="O1630" s="6">
        <f>MATCH(A1630, 'combined matches'!B$1:B$4986,0)</f>
        <v>1518</v>
      </c>
      <c r="P1630" s="6">
        <f t="shared" si="108"/>
        <v>0</v>
      </c>
      <c r="Q1630" s="6" t="b">
        <f t="shared" si="109"/>
        <v>0</v>
      </c>
      <c r="R1630" s="6" t="b">
        <f t="shared" si="110"/>
        <v>0</v>
      </c>
      <c r="S1630" s="6" t="b">
        <f t="shared" si="107"/>
        <v>0</v>
      </c>
      <c r="T1630" s="6" t="b">
        <f>IF(P1630=1, SUM(P$1:P1630))</f>
        <v>0</v>
      </c>
    </row>
    <row r="1631" spans="1:20" x14ac:dyDescent="0.2">
      <c r="A1631" s="6">
        <v>1665</v>
      </c>
      <c r="B1631" s="6" t="s">
        <v>2803</v>
      </c>
      <c r="C1631" s="6" t="s">
        <v>2804</v>
      </c>
      <c r="D1631" s="6" t="s">
        <v>2805</v>
      </c>
      <c r="E1631" s="6" t="s">
        <v>2806</v>
      </c>
      <c r="F1631" s="6">
        <v>60505</v>
      </c>
      <c r="G1631" s="6">
        <v>8776928686</v>
      </c>
      <c r="H1631" s="6" t="s">
        <v>8293</v>
      </c>
      <c r="I1631" s="6" t="s">
        <v>9654</v>
      </c>
      <c r="K1631" s="6" t="s">
        <v>8744</v>
      </c>
      <c r="L1631" s="6" t="s">
        <v>8973</v>
      </c>
      <c r="M1631" s="6">
        <v>1</v>
      </c>
      <c r="N1631" s="6" t="s">
        <v>8972</v>
      </c>
      <c r="O1631" s="6">
        <f>MATCH(A1631, 'combined matches'!B$1:B$4986,0)</f>
        <v>1519</v>
      </c>
      <c r="P1631" s="6">
        <f t="shared" si="108"/>
        <v>0</v>
      </c>
      <c r="Q1631" s="6" t="b">
        <f t="shared" si="109"/>
        <v>0</v>
      </c>
      <c r="R1631" s="6" t="b">
        <f t="shared" si="110"/>
        <v>0</v>
      </c>
      <c r="S1631" s="6" t="b">
        <f t="shared" si="107"/>
        <v>0</v>
      </c>
      <c r="T1631" s="6" t="b">
        <f>IF(P1631=1, SUM(P$1:P1631))</f>
        <v>0</v>
      </c>
    </row>
    <row r="1632" spans="1:20" x14ac:dyDescent="0.2">
      <c r="A1632" s="6">
        <v>1666</v>
      </c>
      <c r="B1632" s="6" t="s">
        <v>2807</v>
      </c>
      <c r="C1632" s="6" t="s">
        <v>2808</v>
      </c>
      <c r="D1632" s="6" t="s">
        <v>2809</v>
      </c>
      <c r="E1632" s="6" t="s">
        <v>2806</v>
      </c>
      <c r="F1632" s="6">
        <v>60110</v>
      </c>
      <c r="G1632" s="6">
        <v>8776928686</v>
      </c>
      <c r="H1632" s="6" t="s">
        <v>6802</v>
      </c>
      <c r="I1632" s="6" t="s">
        <v>9655</v>
      </c>
      <c r="K1632" s="6" t="s">
        <v>8744</v>
      </c>
      <c r="L1632" s="6" t="s">
        <v>8973</v>
      </c>
      <c r="M1632" s="6">
        <v>1</v>
      </c>
      <c r="N1632" s="6" t="s">
        <v>8972</v>
      </c>
      <c r="O1632" s="6">
        <f>MATCH(A1632, 'combined matches'!B$1:B$4986,0)</f>
        <v>1520</v>
      </c>
      <c r="P1632" s="6">
        <f t="shared" si="108"/>
        <v>0</v>
      </c>
      <c r="Q1632" s="6" t="b">
        <f t="shared" si="109"/>
        <v>0</v>
      </c>
      <c r="R1632" s="6" t="b">
        <f t="shared" si="110"/>
        <v>0</v>
      </c>
      <c r="S1632" s="6" t="b">
        <f t="shared" si="107"/>
        <v>0</v>
      </c>
      <c r="T1632" s="6" t="b">
        <f>IF(P1632=1, SUM(P$1:P1632))</f>
        <v>0</v>
      </c>
    </row>
    <row r="1633" spans="1:20" x14ac:dyDescent="0.2">
      <c r="A1633" s="6">
        <v>1667</v>
      </c>
      <c r="B1633" s="6" t="s">
        <v>5597</v>
      </c>
      <c r="C1633" s="6" t="s">
        <v>5598</v>
      </c>
      <c r="D1633" s="6" t="s">
        <v>2826</v>
      </c>
      <c r="E1633" s="6" t="s">
        <v>2806</v>
      </c>
      <c r="F1633" s="6">
        <v>60411</v>
      </c>
      <c r="G1633" s="6">
        <v>8776928686</v>
      </c>
      <c r="H1633" s="6" t="s">
        <v>7245</v>
      </c>
      <c r="I1633" s="6" t="s">
        <v>10538</v>
      </c>
      <c r="K1633" s="6" t="s">
        <v>8744</v>
      </c>
      <c r="L1633" s="6" t="s">
        <v>8973</v>
      </c>
      <c r="M1633" s="6">
        <v>1</v>
      </c>
      <c r="N1633" s="6" t="s">
        <v>8972</v>
      </c>
      <c r="O1633" s="6" t="e">
        <f>MATCH(A1633, 'combined matches'!B$1:B$4986,0)</f>
        <v>#N/A</v>
      </c>
      <c r="P1633" s="6">
        <f t="shared" si="108"/>
        <v>1</v>
      </c>
      <c r="Q1633" s="6">
        <f t="shared" si="109"/>
        <v>1</v>
      </c>
      <c r="R1633" s="6">
        <f t="shared" si="110"/>
        <v>0</v>
      </c>
      <c r="S1633" s="6" t="b">
        <f t="shared" si="107"/>
        <v>0</v>
      </c>
      <c r="T1633" s="6">
        <f>IF(P1633=1, SUM(P$1:P1633))</f>
        <v>154</v>
      </c>
    </row>
    <row r="1634" spans="1:20" x14ac:dyDescent="0.2">
      <c r="A1634" s="6">
        <v>1668</v>
      </c>
      <c r="B1634" s="6" t="s">
        <v>5599</v>
      </c>
      <c r="C1634" s="6" t="s">
        <v>5600</v>
      </c>
      <c r="D1634" s="6" t="s">
        <v>2826</v>
      </c>
      <c r="E1634" s="6" t="s">
        <v>2806</v>
      </c>
      <c r="F1634" s="6">
        <v>60411</v>
      </c>
      <c r="G1634" s="6">
        <v>8776928686</v>
      </c>
      <c r="H1634" s="6" t="s">
        <v>8294</v>
      </c>
      <c r="I1634" s="6" t="s">
        <v>10539</v>
      </c>
      <c r="K1634" s="6" t="s">
        <v>8744</v>
      </c>
      <c r="L1634" s="6" t="s">
        <v>8973</v>
      </c>
      <c r="M1634" s="6">
        <v>1</v>
      </c>
      <c r="N1634" s="6" t="s">
        <v>8972</v>
      </c>
      <c r="O1634" s="6" t="e">
        <f>MATCH(A1634, 'combined matches'!B$1:B$4986,0)</f>
        <v>#N/A</v>
      </c>
      <c r="P1634" s="6">
        <f t="shared" si="108"/>
        <v>1</v>
      </c>
      <c r="Q1634" s="6">
        <f t="shared" si="109"/>
        <v>1</v>
      </c>
      <c r="R1634" s="6">
        <f t="shared" si="110"/>
        <v>0</v>
      </c>
      <c r="S1634" s="6" t="b">
        <f t="shared" si="107"/>
        <v>0</v>
      </c>
      <c r="T1634" s="6">
        <f>IF(P1634=1, SUM(P$1:P1634))</f>
        <v>155</v>
      </c>
    </row>
    <row r="1635" spans="1:20" x14ac:dyDescent="0.2">
      <c r="A1635" s="6">
        <v>1669</v>
      </c>
      <c r="B1635" s="6" t="s">
        <v>5601</v>
      </c>
      <c r="C1635" s="6" t="s">
        <v>5602</v>
      </c>
      <c r="D1635" s="6" t="s">
        <v>5603</v>
      </c>
      <c r="E1635" s="6" t="s">
        <v>2806</v>
      </c>
      <c r="F1635" s="6">
        <v>60426</v>
      </c>
      <c r="G1635" s="6">
        <v>8776928686</v>
      </c>
      <c r="H1635" s="6" t="s">
        <v>7246</v>
      </c>
      <c r="I1635" s="6" t="s">
        <v>10540</v>
      </c>
      <c r="K1635" s="6" t="s">
        <v>8744</v>
      </c>
      <c r="L1635" s="6" t="s">
        <v>8973</v>
      </c>
      <c r="M1635" s="6">
        <v>1</v>
      </c>
      <c r="N1635" s="6" t="s">
        <v>8972</v>
      </c>
      <c r="O1635" s="6" t="e">
        <f>MATCH(A1635, 'combined matches'!B$1:B$4986,0)</f>
        <v>#N/A</v>
      </c>
      <c r="P1635" s="6">
        <f t="shared" si="108"/>
        <v>1</v>
      </c>
      <c r="Q1635" s="6">
        <f t="shared" si="109"/>
        <v>1</v>
      </c>
      <c r="R1635" s="6">
        <f t="shared" si="110"/>
        <v>0</v>
      </c>
      <c r="S1635" s="6" t="b">
        <f t="shared" si="107"/>
        <v>0</v>
      </c>
      <c r="T1635" s="6">
        <f>IF(P1635=1, SUM(P$1:P1635))</f>
        <v>156</v>
      </c>
    </row>
    <row r="1636" spans="1:20" x14ac:dyDescent="0.2">
      <c r="A1636" s="6">
        <v>1670</v>
      </c>
      <c r="B1636" s="6" t="s">
        <v>2810</v>
      </c>
      <c r="C1636" s="6" t="s">
        <v>2811</v>
      </c>
      <c r="D1636" s="6" t="s">
        <v>2812</v>
      </c>
      <c r="E1636" s="6" t="s">
        <v>2806</v>
      </c>
      <c r="F1636" s="6">
        <v>60429</v>
      </c>
      <c r="G1636" s="6">
        <v>8776928686</v>
      </c>
      <c r="H1636" s="6" t="s">
        <v>2811</v>
      </c>
      <c r="I1636" s="6" t="s">
        <v>9656</v>
      </c>
      <c r="K1636" s="6" t="s">
        <v>8744</v>
      </c>
      <c r="L1636" s="6" t="s">
        <v>8973</v>
      </c>
      <c r="M1636" s="6">
        <v>1</v>
      </c>
      <c r="N1636" s="6" t="s">
        <v>8972</v>
      </c>
      <c r="O1636" s="6">
        <f>MATCH(A1636, 'combined matches'!B$1:B$4986,0)</f>
        <v>1521</v>
      </c>
      <c r="P1636" s="6">
        <f t="shared" si="108"/>
        <v>0</v>
      </c>
      <c r="Q1636" s="6" t="b">
        <f t="shared" si="109"/>
        <v>0</v>
      </c>
      <c r="R1636" s="6" t="b">
        <f t="shared" si="110"/>
        <v>0</v>
      </c>
      <c r="S1636" s="6" t="b">
        <f t="shared" si="107"/>
        <v>0</v>
      </c>
      <c r="T1636" s="6" t="b">
        <f>IF(P1636=1, SUM(P$1:P1636))</f>
        <v>0</v>
      </c>
    </row>
    <row r="1637" spans="1:20" x14ac:dyDescent="0.2">
      <c r="A1637" s="6">
        <v>1671</v>
      </c>
      <c r="B1637" s="6" t="s">
        <v>2827</v>
      </c>
      <c r="C1637" s="6" t="s">
        <v>2828</v>
      </c>
      <c r="D1637" s="6" t="s">
        <v>2829</v>
      </c>
      <c r="E1637" s="6" t="s">
        <v>2806</v>
      </c>
      <c r="F1637" s="6">
        <v>60432</v>
      </c>
      <c r="G1637" s="6">
        <v>8776928686</v>
      </c>
      <c r="H1637" s="6" t="s">
        <v>2828</v>
      </c>
      <c r="I1637" s="6" t="s">
        <v>9662</v>
      </c>
      <c r="K1637" s="6" t="s">
        <v>8744</v>
      </c>
      <c r="L1637" s="6" t="s">
        <v>8973</v>
      </c>
      <c r="M1637" s="6">
        <v>1</v>
      </c>
      <c r="N1637" s="6" t="s">
        <v>8972</v>
      </c>
      <c r="O1637" s="6">
        <f>MATCH(A1637, 'combined matches'!B$1:B$4986,0)</f>
        <v>1522</v>
      </c>
      <c r="P1637" s="6">
        <f t="shared" si="108"/>
        <v>0</v>
      </c>
      <c r="Q1637" s="6" t="b">
        <f t="shared" si="109"/>
        <v>0</v>
      </c>
      <c r="R1637" s="6" t="b">
        <f t="shared" si="110"/>
        <v>0</v>
      </c>
      <c r="S1637" s="6" t="b">
        <f t="shared" si="107"/>
        <v>0</v>
      </c>
      <c r="T1637" s="6" t="b">
        <f>IF(P1637=1, SUM(P$1:P1637))</f>
        <v>0</v>
      </c>
    </row>
    <row r="1638" spans="1:20" x14ac:dyDescent="0.2">
      <c r="A1638" s="6">
        <v>1672</v>
      </c>
      <c r="B1638" s="6" t="s">
        <v>2813</v>
      </c>
      <c r="C1638" s="6" t="s">
        <v>2814</v>
      </c>
      <c r="D1638" s="6" t="s">
        <v>2815</v>
      </c>
      <c r="E1638" s="6" t="s">
        <v>2806</v>
      </c>
      <c r="F1638" s="6">
        <v>60901</v>
      </c>
      <c r="G1638" s="6">
        <v>8776928686</v>
      </c>
      <c r="H1638" s="6" t="s">
        <v>8004</v>
      </c>
      <c r="I1638" s="6" t="s">
        <v>9657</v>
      </c>
      <c r="K1638" s="6" t="s">
        <v>8744</v>
      </c>
      <c r="L1638" s="6" t="s">
        <v>8973</v>
      </c>
      <c r="M1638" s="6">
        <v>1</v>
      </c>
      <c r="N1638" s="6" t="s">
        <v>8972</v>
      </c>
      <c r="O1638" s="6">
        <f>MATCH(A1638, 'combined matches'!B$1:B$4986,0)</f>
        <v>1523</v>
      </c>
      <c r="P1638" s="6">
        <f t="shared" si="108"/>
        <v>0</v>
      </c>
      <c r="Q1638" s="6" t="b">
        <f t="shared" si="109"/>
        <v>0</v>
      </c>
      <c r="R1638" s="6" t="b">
        <f t="shared" si="110"/>
        <v>0</v>
      </c>
      <c r="S1638" s="6" t="b">
        <f t="shared" si="107"/>
        <v>0</v>
      </c>
      <c r="T1638" s="6" t="b">
        <f>IF(P1638=1, SUM(P$1:P1638))</f>
        <v>0</v>
      </c>
    </row>
    <row r="1639" spans="1:20" x14ac:dyDescent="0.2">
      <c r="A1639" s="6">
        <v>1673</v>
      </c>
      <c r="B1639" s="6" t="s">
        <v>5604</v>
      </c>
      <c r="C1639" s="6" t="s">
        <v>5605</v>
      </c>
      <c r="D1639" s="6" t="s">
        <v>2833</v>
      </c>
      <c r="E1639" s="6" t="s">
        <v>2806</v>
      </c>
      <c r="F1639" s="6">
        <v>61104</v>
      </c>
      <c r="G1639" s="6">
        <v>8776928686</v>
      </c>
      <c r="H1639" s="6" t="s">
        <v>7247</v>
      </c>
      <c r="I1639" s="6" t="s">
        <v>10541</v>
      </c>
      <c r="K1639" s="6" t="s">
        <v>8744</v>
      </c>
      <c r="L1639" s="6" t="s">
        <v>8973</v>
      </c>
      <c r="M1639" s="6">
        <v>1</v>
      </c>
      <c r="N1639" s="6" t="s">
        <v>8972</v>
      </c>
      <c r="O1639" s="6" t="e">
        <f>MATCH(A1639, 'combined matches'!B$1:B$4986,0)</f>
        <v>#N/A</v>
      </c>
      <c r="P1639" s="6">
        <f t="shared" si="108"/>
        <v>1</v>
      </c>
      <c r="Q1639" s="6">
        <f t="shared" si="109"/>
        <v>1</v>
      </c>
      <c r="R1639" s="6">
        <f t="shared" si="110"/>
        <v>0</v>
      </c>
      <c r="S1639" s="6" t="b">
        <f t="shared" si="107"/>
        <v>0</v>
      </c>
      <c r="T1639" s="6">
        <f>IF(P1639=1, SUM(P$1:P1639))</f>
        <v>157</v>
      </c>
    </row>
    <row r="1640" spans="1:20" x14ac:dyDescent="0.2">
      <c r="A1640" s="6">
        <v>1674</v>
      </c>
      <c r="B1640" s="6" t="s">
        <v>2816</v>
      </c>
      <c r="C1640" s="6" t="s">
        <v>2817</v>
      </c>
      <c r="D1640" s="6" t="s">
        <v>2818</v>
      </c>
      <c r="E1640" s="6" t="s">
        <v>2806</v>
      </c>
      <c r="F1640" s="6">
        <v>60473</v>
      </c>
      <c r="G1640" s="6">
        <v>8776928686</v>
      </c>
      <c r="H1640" s="6" t="s">
        <v>2817</v>
      </c>
      <c r="I1640" s="6" t="s">
        <v>9658</v>
      </c>
      <c r="K1640" s="6" t="s">
        <v>8744</v>
      </c>
      <c r="L1640" s="6" t="s">
        <v>8973</v>
      </c>
      <c r="M1640" s="6">
        <v>1</v>
      </c>
      <c r="N1640" s="6" t="s">
        <v>8972</v>
      </c>
      <c r="O1640" s="6">
        <f>MATCH(A1640, 'combined matches'!B$1:B$4986,0)</f>
        <v>1524</v>
      </c>
      <c r="P1640" s="6">
        <f t="shared" si="108"/>
        <v>0</v>
      </c>
      <c r="Q1640" s="6" t="b">
        <f t="shared" si="109"/>
        <v>0</v>
      </c>
      <c r="R1640" s="6" t="b">
        <f t="shared" si="110"/>
        <v>0</v>
      </c>
      <c r="S1640" s="6" t="b">
        <f t="shared" si="107"/>
        <v>0</v>
      </c>
      <c r="T1640" s="6" t="b">
        <f>IF(P1640=1, SUM(P$1:P1640))</f>
        <v>0</v>
      </c>
    </row>
    <row r="1641" spans="1:20" x14ac:dyDescent="0.2">
      <c r="A1641" s="6">
        <v>1675</v>
      </c>
      <c r="B1641" s="6" t="s">
        <v>2819</v>
      </c>
      <c r="C1641" s="6" t="s">
        <v>2820</v>
      </c>
      <c r="D1641" s="6" t="s">
        <v>2821</v>
      </c>
      <c r="E1641" s="6" t="s">
        <v>2806</v>
      </c>
      <c r="F1641" s="6">
        <v>60681</v>
      </c>
      <c r="G1641" s="6">
        <v>8776928686</v>
      </c>
      <c r="H1641" s="6" t="s">
        <v>8005</v>
      </c>
      <c r="I1641" s="6" t="s">
        <v>9659</v>
      </c>
      <c r="K1641" s="6" t="s">
        <v>8744</v>
      </c>
      <c r="L1641" s="6" t="s">
        <v>8973</v>
      </c>
      <c r="M1641" s="6">
        <v>1</v>
      </c>
      <c r="N1641" s="6" t="s">
        <v>8972</v>
      </c>
      <c r="O1641" s="6">
        <f>MATCH(A1641, 'combined matches'!B$1:B$4986,0)</f>
        <v>1525</v>
      </c>
      <c r="P1641" s="6">
        <f t="shared" si="108"/>
        <v>0</v>
      </c>
      <c r="Q1641" s="6" t="b">
        <f t="shared" si="109"/>
        <v>0</v>
      </c>
      <c r="R1641" s="6" t="b">
        <f t="shared" si="110"/>
        <v>0</v>
      </c>
      <c r="S1641" s="6" t="b">
        <f t="shared" si="107"/>
        <v>0</v>
      </c>
      <c r="T1641" s="6" t="b">
        <f>IF(P1641=1, SUM(P$1:P1641))</f>
        <v>0</v>
      </c>
    </row>
    <row r="1642" spans="1:20" x14ac:dyDescent="0.2">
      <c r="A1642" s="6">
        <v>1676</v>
      </c>
      <c r="B1642" s="6" t="s">
        <v>2822</v>
      </c>
      <c r="C1642" s="6" t="s">
        <v>2823</v>
      </c>
      <c r="D1642" s="6" t="s">
        <v>866</v>
      </c>
      <c r="E1642" s="6" t="s">
        <v>2806</v>
      </c>
      <c r="F1642" s="6">
        <v>61834</v>
      </c>
      <c r="G1642" s="6">
        <v>8776928686</v>
      </c>
      <c r="H1642" s="6" t="s">
        <v>6803</v>
      </c>
      <c r="I1642" s="6" t="s">
        <v>9660</v>
      </c>
      <c r="K1642" s="6" t="s">
        <v>8744</v>
      </c>
      <c r="L1642" s="6" t="s">
        <v>8973</v>
      </c>
      <c r="M1642" s="6">
        <v>1</v>
      </c>
      <c r="N1642" s="6" t="s">
        <v>8972</v>
      </c>
      <c r="O1642" s="6">
        <f>MATCH(A1642, 'combined matches'!B$1:B$4986,0)</f>
        <v>1526</v>
      </c>
      <c r="P1642" s="6">
        <f t="shared" si="108"/>
        <v>0</v>
      </c>
      <c r="Q1642" s="6" t="b">
        <f t="shared" si="109"/>
        <v>0</v>
      </c>
      <c r="R1642" s="6" t="b">
        <f t="shared" si="110"/>
        <v>0</v>
      </c>
      <c r="S1642" s="6" t="b">
        <f t="shared" si="107"/>
        <v>0</v>
      </c>
      <c r="T1642" s="6" t="b">
        <f>IF(P1642=1, SUM(P$1:P1642))</f>
        <v>0</v>
      </c>
    </row>
    <row r="1643" spans="1:20" x14ac:dyDescent="0.2">
      <c r="A1643" s="6">
        <v>1677</v>
      </c>
      <c r="B1643" s="6" t="s">
        <v>2824</v>
      </c>
      <c r="C1643" s="6" t="s">
        <v>2825</v>
      </c>
      <c r="D1643" s="6" t="s">
        <v>2826</v>
      </c>
      <c r="E1643" s="6" t="s">
        <v>2806</v>
      </c>
      <c r="F1643" s="6">
        <v>60411</v>
      </c>
      <c r="G1643" s="6">
        <v>8776928686</v>
      </c>
      <c r="H1643" s="6" t="s">
        <v>6804</v>
      </c>
      <c r="I1643" s="6" t="s">
        <v>9661</v>
      </c>
      <c r="K1643" s="6" t="s">
        <v>8744</v>
      </c>
      <c r="L1643" s="6" t="s">
        <v>8973</v>
      </c>
      <c r="M1643" s="6">
        <v>1</v>
      </c>
      <c r="N1643" s="6" t="s">
        <v>8972</v>
      </c>
      <c r="O1643" s="6">
        <f>MATCH(A1643, 'combined matches'!B$1:B$4986,0)</f>
        <v>1527</v>
      </c>
      <c r="P1643" s="6">
        <f t="shared" si="108"/>
        <v>0</v>
      </c>
      <c r="Q1643" s="6" t="b">
        <f t="shared" si="109"/>
        <v>0</v>
      </c>
      <c r="R1643" s="6" t="b">
        <f t="shared" si="110"/>
        <v>0</v>
      </c>
      <c r="S1643" s="6" t="b">
        <f t="shared" si="107"/>
        <v>0</v>
      </c>
      <c r="T1643" s="6" t="b">
        <f>IF(P1643=1, SUM(P$1:P1643))</f>
        <v>0</v>
      </c>
    </row>
    <row r="1644" spans="1:20" x14ac:dyDescent="0.2">
      <c r="A1644" s="6">
        <v>1678</v>
      </c>
      <c r="B1644" s="6" t="s">
        <v>5606</v>
      </c>
      <c r="C1644" s="6" t="s">
        <v>5607</v>
      </c>
      <c r="D1644" s="6" t="s">
        <v>805</v>
      </c>
      <c r="E1644" s="6" t="s">
        <v>2806</v>
      </c>
      <c r="F1644" s="6">
        <v>60098</v>
      </c>
      <c r="G1644" s="6">
        <v>8776928686</v>
      </c>
      <c r="H1644" s="6" t="s">
        <v>5607</v>
      </c>
      <c r="I1644" s="6" t="s">
        <v>10542</v>
      </c>
      <c r="K1644" s="6" t="s">
        <v>8744</v>
      </c>
      <c r="L1644" s="6" t="s">
        <v>8973</v>
      </c>
      <c r="M1644" s="6">
        <v>1</v>
      </c>
      <c r="N1644" s="6" t="s">
        <v>8972</v>
      </c>
      <c r="O1644" s="6" t="e">
        <f>MATCH(A1644, 'combined matches'!B$1:B$4986,0)</f>
        <v>#N/A</v>
      </c>
      <c r="P1644" s="6">
        <f t="shared" si="108"/>
        <v>1</v>
      </c>
      <c r="Q1644" s="6">
        <f t="shared" si="109"/>
        <v>1</v>
      </c>
      <c r="R1644" s="6">
        <f t="shared" si="110"/>
        <v>0</v>
      </c>
      <c r="S1644" s="6" t="b">
        <f t="shared" si="107"/>
        <v>0</v>
      </c>
      <c r="T1644" s="6">
        <f>IF(P1644=1, SUM(P$1:P1644))</f>
        <v>158</v>
      </c>
    </row>
    <row r="1645" spans="1:20" x14ac:dyDescent="0.2">
      <c r="A1645" s="6">
        <v>1680</v>
      </c>
      <c r="B1645" s="6" t="s">
        <v>5608</v>
      </c>
      <c r="C1645" s="6" t="s">
        <v>5609</v>
      </c>
      <c r="D1645" s="6" t="s">
        <v>2842</v>
      </c>
      <c r="E1645" s="6" t="s">
        <v>2834</v>
      </c>
      <c r="F1645" s="6">
        <v>46204</v>
      </c>
      <c r="G1645" s="6">
        <v>3172479151</v>
      </c>
      <c r="H1645" s="6" t="s">
        <v>8295</v>
      </c>
      <c r="I1645" s="6" t="s">
        <v>10543</v>
      </c>
      <c r="K1645" s="6" t="s">
        <v>8745</v>
      </c>
      <c r="L1645" s="6" t="s">
        <v>8977</v>
      </c>
      <c r="M1645" s="6">
        <v>0</v>
      </c>
      <c r="N1645" s="6" t="s">
        <v>8972</v>
      </c>
      <c r="O1645" s="6" t="e">
        <f>MATCH(A1645, 'combined matches'!B$1:B$4986,0)</f>
        <v>#N/A</v>
      </c>
      <c r="P1645" s="6">
        <f t="shared" si="108"/>
        <v>1</v>
      </c>
      <c r="Q1645" s="6">
        <f t="shared" si="109"/>
        <v>1</v>
      </c>
      <c r="R1645" s="6">
        <f t="shared" si="110"/>
        <v>0</v>
      </c>
      <c r="S1645" s="6" t="b">
        <f t="shared" si="107"/>
        <v>0</v>
      </c>
      <c r="T1645" s="6">
        <f>IF(P1645=1, SUM(P$1:P1645))</f>
        <v>159</v>
      </c>
    </row>
    <row r="1646" spans="1:20" x14ac:dyDescent="0.2">
      <c r="A1646" s="6">
        <v>1681</v>
      </c>
      <c r="B1646" s="6" t="s">
        <v>20998</v>
      </c>
      <c r="C1646" s="6" t="s">
        <v>20999</v>
      </c>
      <c r="D1646" s="6" t="s">
        <v>2842</v>
      </c>
      <c r="E1646" s="6" t="s">
        <v>2834</v>
      </c>
      <c r="F1646" s="6">
        <v>46216</v>
      </c>
      <c r="G1646" s="6">
        <v>3178802506</v>
      </c>
      <c r="H1646" s="6" t="s">
        <v>21000</v>
      </c>
      <c r="I1646" s="6" t="s">
        <v>21001</v>
      </c>
      <c r="K1646" s="6" t="s">
        <v>8746</v>
      </c>
      <c r="L1646" s="6" t="s">
        <v>8974</v>
      </c>
      <c r="M1646" s="6">
        <v>0</v>
      </c>
      <c r="N1646" s="6" t="s">
        <v>11017</v>
      </c>
      <c r="O1646" s="6">
        <f>MATCH(A1646, 'combined matches'!B$1:B$4986,0)</f>
        <v>1528</v>
      </c>
      <c r="P1646" s="6">
        <f t="shared" si="108"/>
        <v>0</v>
      </c>
      <c r="Q1646" s="6" t="b">
        <f t="shared" si="109"/>
        <v>0</v>
      </c>
      <c r="R1646" s="6" t="b">
        <f t="shared" si="110"/>
        <v>0</v>
      </c>
      <c r="S1646" s="6" t="b">
        <f t="shared" si="107"/>
        <v>0</v>
      </c>
      <c r="T1646" s="6" t="b">
        <f>IF(P1646=1, SUM(P$1:P1646))</f>
        <v>0</v>
      </c>
    </row>
    <row r="1647" spans="1:20" x14ac:dyDescent="0.2">
      <c r="A1647" s="6">
        <v>1682</v>
      </c>
      <c r="B1647" s="6" t="s">
        <v>5610</v>
      </c>
      <c r="C1647" s="6" t="s">
        <v>8296</v>
      </c>
      <c r="D1647" s="6" t="s">
        <v>2842</v>
      </c>
      <c r="E1647" s="6" t="s">
        <v>2834</v>
      </c>
      <c r="F1647" s="6">
        <v>46254</v>
      </c>
      <c r="G1647" s="6">
        <v>3178802276</v>
      </c>
      <c r="H1647" s="6" t="s">
        <v>8297</v>
      </c>
      <c r="I1647" s="6" t="s">
        <v>10544</v>
      </c>
      <c r="K1647" s="6" t="s">
        <v>8746</v>
      </c>
      <c r="L1647" s="6" t="s">
        <v>13355</v>
      </c>
      <c r="M1647" s="6">
        <v>0</v>
      </c>
      <c r="N1647" s="6" t="s">
        <v>8972</v>
      </c>
      <c r="O1647" s="6">
        <f>MATCH(A1647, 'combined matches'!B$1:B$4986,0)</f>
        <v>1529</v>
      </c>
      <c r="P1647" s="6">
        <f t="shared" si="108"/>
        <v>0</v>
      </c>
      <c r="Q1647" s="6" t="b">
        <f t="shared" si="109"/>
        <v>0</v>
      </c>
      <c r="R1647" s="6" t="b">
        <f t="shared" si="110"/>
        <v>0</v>
      </c>
      <c r="S1647" s="6" t="b">
        <f t="shared" si="107"/>
        <v>0</v>
      </c>
      <c r="T1647" s="6" t="b">
        <f>IF(P1647=1, SUM(P$1:P1647))</f>
        <v>0</v>
      </c>
    </row>
    <row r="1648" spans="1:20" x14ac:dyDescent="0.2">
      <c r="A1648" s="6">
        <v>1683</v>
      </c>
      <c r="B1648" s="6" t="s">
        <v>7414</v>
      </c>
      <c r="C1648" s="6" t="s">
        <v>2859</v>
      </c>
      <c r="D1648" s="6" t="s">
        <v>2842</v>
      </c>
      <c r="E1648" s="6" t="s">
        <v>2834</v>
      </c>
      <c r="F1648" s="6">
        <v>46205</v>
      </c>
      <c r="G1648" s="6">
        <v>3178802276</v>
      </c>
      <c r="H1648" s="6" t="s">
        <v>6807</v>
      </c>
      <c r="I1648" s="6" t="s">
        <v>7414</v>
      </c>
      <c r="K1648" s="6" t="s">
        <v>8746</v>
      </c>
      <c r="L1648" s="6" t="s">
        <v>13355</v>
      </c>
      <c r="M1648" s="6">
        <v>0</v>
      </c>
      <c r="N1648" s="6" t="s">
        <v>8972</v>
      </c>
      <c r="O1648" s="6">
        <f>MATCH(A1648, 'combined matches'!B$1:B$4986,0)</f>
        <v>1533</v>
      </c>
      <c r="P1648" s="6">
        <f t="shared" si="108"/>
        <v>0</v>
      </c>
      <c r="Q1648" s="6" t="b">
        <f t="shared" si="109"/>
        <v>0</v>
      </c>
      <c r="R1648" s="6" t="b">
        <f t="shared" si="110"/>
        <v>0</v>
      </c>
      <c r="S1648" s="6" t="b">
        <f t="shared" si="107"/>
        <v>0</v>
      </c>
      <c r="T1648" s="6" t="b">
        <f>IF(P1648=1, SUM(P$1:P1648))</f>
        <v>0</v>
      </c>
    </row>
    <row r="1649" spans="1:20" x14ac:dyDescent="0.2">
      <c r="A1649" s="6">
        <v>1684</v>
      </c>
      <c r="B1649" s="6" t="s">
        <v>12259</v>
      </c>
      <c r="C1649" s="6" t="s">
        <v>12261</v>
      </c>
      <c r="D1649" s="6" t="s">
        <v>2842</v>
      </c>
      <c r="E1649" s="6" t="s">
        <v>2834</v>
      </c>
      <c r="F1649" s="6">
        <v>46203</v>
      </c>
      <c r="G1649" s="6">
        <v>3179572972</v>
      </c>
      <c r="H1649" s="6" t="s">
        <v>21002</v>
      </c>
      <c r="I1649" s="6" t="s">
        <v>17242</v>
      </c>
      <c r="K1649" s="6" t="s">
        <v>8747</v>
      </c>
      <c r="L1649" s="6" t="s">
        <v>8973</v>
      </c>
      <c r="M1649" s="6">
        <v>1</v>
      </c>
      <c r="N1649" s="6" t="s">
        <v>11017</v>
      </c>
      <c r="O1649" s="6">
        <f>MATCH(A1649, 'combined matches'!B$1:B$4986,0)</f>
        <v>1534</v>
      </c>
      <c r="P1649" s="6">
        <f t="shared" si="108"/>
        <v>0</v>
      </c>
      <c r="Q1649" s="6" t="b">
        <f t="shared" si="109"/>
        <v>0</v>
      </c>
      <c r="R1649" s="6" t="b">
        <f t="shared" si="110"/>
        <v>0</v>
      </c>
      <c r="S1649" s="6" t="b">
        <f t="shared" si="107"/>
        <v>0</v>
      </c>
      <c r="T1649" s="6" t="b">
        <f>IF(P1649=1, SUM(P$1:P1649))</f>
        <v>0</v>
      </c>
    </row>
    <row r="1650" spans="1:20" x14ac:dyDescent="0.2">
      <c r="A1650" s="6">
        <v>1685</v>
      </c>
      <c r="B1650" s="6" t="s">
        <v>2840</v>
      </c>
      <c r="C1650" s="6" t="s">
        <v>2841</v>
      </c>
      <c r="D1650" s="6" t="s">
        <v>2842</v>
      </c>
      <c r="E1650" s="6" t="s">
        <v>2834</v>
      </c>
      <c r="F1650" s="6">
        <v>46201</v>
      </c>
      <c r="G1650" s="6">
        <v>3179572970</v>
      </c>
      <c r="H1650" s="6" t="s">
        <v>8298</v>
      </c>
      <c r="I1650" s="6" t="s">
        <v>9665</v>
      </c>
      <c r="K1650" s="6" t="s">
        <v>8747</v>
      </c>
      <c r="L1650" s="6" t="s">
        <v>13355</v>
      </c>
      <c r="M1650" s="6">
        <v>0</v>
      </c>
      <c r="N1650" s="6" t="s">
        <v>8972</v>
      </c>
      <c r="O1650" s="6">
        <f>MATCH(A1650, 'combined matches'!B$1:B$4986,0)</f>
        <v>1535</v>
      </c>
      <c r="P1650" s="6">
        <f t="shared" si="108"/>
        <v>0</v>
      </c>
      <c r="Q1650" s="6" t="b">
        <f t="shared" si="109"/>
        <v>0</v>
      </c>
      <c r="R1650" s="6" t="b">
        <f t="shared" si="110"/>
        <v>0</v>
      </c>
      <c r="S1650" s="6" t="b">
        <f t="shared" si="107"/>
        <v>0</v>
      </c>
      <c r="T1650" s="6" t="b">
        <f>IF(P1650=1, SUM(P$1:P1650))</f>
        <v>0</v>
      </c>
    </row>
    <row r="1651" spans="1:20" x14ac:dyDescent="0.2">
      <c r="A1651" s="6">
        <v>1686</v>
      </c>
      <c r="B1651" s="6" t="s">
        <v>2843</v>
      </c>
      <c r="C1651" s="6" t="s">
        <v>2844</v>
      </c>
      <c r="D1651" s="6" t="s">
        <v>2842</v>
      </c>
      <c r="E1651" s="6" t="s">
        <v>2834</v>
      </c>
      <c r="F1651" s="6">
        <v>46201</v>
      </c>
      <c r="G1651" s="6">
        <v>3179572970</v>
      </c>
      <c r="H1651" s="6" t="s">
        <v>8299</v>
      </c>
      <c r="I1651" s="6" t="s">
        <v>2843</v>
      </c>
      <c r="K1651" s="6" t="s">
        <v>8747</v>
      </c>
      <c r="L1651" s="6" t="s">
        <v>13355</v>
      </c>
      <c r="M1651" s="6">
        <v>0</v>
      </c>
      <c r="N1651" s="6" t="s">
        <v>8972</v>
      </c>
      <c r="O1651" s="6">
        <f>MATCH(A1651, 'combined matches'!B$1:B$4986,0)</f>
        <v>1536</v>
      </c>
      <c r="P1651" s="6">
        <f t="shared" si="108"/>
        <v>0</v>
      </c>
      <c r="Q1651" s="6" t="b">
        <f t="shared" si="109"/>
        <v>0</v>
      </c>
      <c r="R1651" s="6" t="b">
        <f t="shared" si="110"/>
        <v>0</v>
      </c>
      <c r="S1651" s="6" t="b">
        <f t="shared" si="107"/>
        <v>0</v>
      </c>
      <c r="T1651" s="6" t="b">
        <f>IF(P1651=1, SUM(P$1:P1651))</f>
        <v>0</v>
      </c>
    </row>
    <row r="1652" spans="1:20" x14ac:dyDescent="0.2">
      <c r="A1652" s="6">
        <v>1687</v>
      </c>
      <c r="B1652" s="6" t="s">
        <v>21003</v>
      </c>
      <c r="C1652" s="6" t="s">
        <v>21004</v>
      </c>
      <c r="D1652" s="6" t="s">
        <v>1324</v>
      </c>
      <c r="E1652" s="6" t="s">
        <v>2834</v>
      </c>
      <c r="F1652" s="6">
        <v>46041</v>
      </c>
      <c r="G1652" s="6">
        <v>7656596063</v>
      </c>
      <c r="H1652" s="6" t="s">
        <v>21004</v>
      </c>
      <c r="I1652" s="6" t="s">
        <v>21005</v>
      </c>
      <c r="K1652" s="6" t="s">
        <v>21006</v>
      </c>
      <c r="L1652" s="6" t="s">
        <v>8975</v>
      </c>
      <c r="N1652" s="6" t="s">
        <v>11017</v>
      </c>
      <c r="O1652" s="6" t="e">
        <f>MATCH(A1652, 'combined matches'!B$1:B$4986,0)</f>
        <v>#N/A</v>
      </c>
      <c r="P1652" s="6">
        <f t="shared" si="108"/>
        <v>1</v>
      </c>
      <c r="Q1652" s="6">
        <f t="shared" si="109"/>
        <v>0</v>
      </c>
      <c r="R1652" s="6" t="b">
        <f t="shared" si="110"/>
        <v>0</v>
      </c>
      <c r="S1652" s="6">
        <f t="shared" si="107"/>
        <v>1</v>
      </c>
      <c r="T1652" s="6">
        <f>IF(P1652=1, SUM(P$1:P1652))</f>
        <v>160</v>
      </c>
    </row>
    <row r="1653" spans="1:20" x14ac:dyDescent="0.2">
      <c r="A1653" s="6">
        <v>1688</v>
      </c>
      <c r="B1653" s="6" t="s">
        <v>13208</v>
      </c>
      <c r="C1653" s="6" t="s">
        <v>13209</v>
      </c>
      <c r="D1653" s="6" t="s">
        <v>2852</v>
      </c>
      <c r="E1653" s="6" t="s">
        <v>2834</v>
      </c>
      <c r="F1653" s="6">
        <v>47404</v>
      </c>
      <c r="G1653" s="6">
        <v>8123497343</v>
      </c>
      <c r="H1653" s="6" t="s">
        <v>21007</v>
      </c>
      <c r="I1653" s="6" t="s">
        <v>21008</v>
      </c>
      <c r="K1653" s="6" t="s">
        <v>21009</v>
      </c>
      <c r="L1653" s="6" t="s">
        <v>8975</v>
      </c>
      <c r="N1653" s="6" t="s">
        <v>11017</v>
      </c>
      <c r="O1653" s="6">
        <f>MATCH(A1653, 'combined matches'!B$1:B$4986,0)</f>
        <v>1537</v>
      </c>
      <c r="P1653" s="6">
        <f t="shared" si="108"/>
        <v>0</v>
      </c>
      <c r="Q1653" s="6" t="b">
        <f t="shared" si="109"/>
        <v>0</v>
      </c>
      <c r="R1653" s="6" t="b">
        <f t="shared" si="110"/>
        <v>0</v>
      </c>
      <c r="S1653" s="6" t="b">
        <f t="shared" si="107"/>
        <v>0</v>
      </c>
      <c r="T1653" s="6" t="b">
        <f>IF(P1653=1, SUM(P$1:P1653))</f>
        <v>0</v>
      </c>
    </row>
    <row r="1654" spans="1:20" x14ac:dyDescent="0.2">
      <c r="A1654" s="6">
        <v>1689</v>
      </c>
      <c r="B1654" s="6" t="s">
        <v>21010</v>
      </c>
      <c r="C1654" s="6" t="s">
        <v>21011</v>
      </c>
      <c r="D1654" s="6" t="s">
        <v>56</v>
      </c>
      <c r="E1654" s="6" t="s">
        <v>2834</v>
      </c>
      <c r="F1654" s="6">
        <v>47374</v>
      </c>
      <c r="G1654" s="6">
        <v>7652593263</v>
      </c>
      <c r="H1654" s="6" t="s">
        <v>21012</v>
      </c>
      <c r="I1654" s="6" t="s">
        <v>21013</v>
      </c>
      <c r="K1654" s="6" t="s">
        <v>21014</v>
      </c>
      <c r="L1654" s="6" t="s">
        <v>8973</v>
      </c>
      <c r="M1654" s="6">
        <v>1</v>
      </c>
      <c r="N1654" s="6" t="s">
        <v>11017</v>
      </c>
      <c r="O1654" s="6" t="e">
        <f>MATCH(A1654, 'combined matches'!B$1:B$4986,0)</f>
        <v>#N/A</v>
      </c>
      <c r="P1654" s="6">
        <f t="shared" si="108"/>
        <v>1</v>
      </c>
      <c r="Q1654" s="6">
        <f t="shared" si="109"/>
        <v>0</v>
      </c>
      <c r="R1654" s="6" t="b">
        <f t="shared" si="110"/>
        <v>0</v>
      </c>
      <c r="S1654" s="6">
        <f t="shared" si="107"/>
        <v>1</v>
      </c>
      <c r="T1654" s="6">
        <f>IF(P1654=1, SUM(P$1:P1654))</f>
        <v>161</v>
      </c>
    </row>
    <row r="1655" spans="1:20" x14ac:dyDescent="0.2">
      <c r="A1655" s="6">
        <v>1690</v>
      </c>
      <c r="B1655" s="6" t="s">
        <v>12269</v>
      </c>
      <c r="C1655" s="6" t="s">
        <v>12270</v>
      </c>
      <c r="D1655" s="6" t="s">
        <v>2702</v>
      </c>
      <c r="E1655" s="6" t="s">
        <v>2834</v>
      </c>
      <c r="F1655" s="6">
        <v>47130</v>
      </c>
      <c r="G1655" s="6">
        <v>8122888248</v>
      </c>
      <c r="H1655" s="6" t="s">
        <v>12270</v>
      </c>
      <c r="I1655" s="6" t="s">
        <v>17279</v>
      </c>
      <c r="K1655" s="6" t="s">
        <v>8748</v>
      </c>
      <c r="L1655" s="6" t="s">
        <v>13355</v>
      </c>
      <c r="M1655" s="6">
        <v>0</v>
      </c>
      <c r="N1655" s="6" t="s">
        <v>11017</v>
      </c>
      <c r="O1655" s="6">
        <f>MATCH(A1655, 'combined matches'!B$1:B$4986,0)</f>
        <v>1538</v>
      </c>
      <c r="P1655" s="6">
        <f t="shared" si="108"/>
        <v>0</v>
      </c>
      <c r="Q1655" s="6" t="b">
        <f t="shared" si="109"/>
        <v>0</v>
      </c>
      <c r="R1655" s="6" t="b">
        <f t="shared" si="110"/>
        <v>0</v>
      </c>
      <c r="S1655" s="6" t="b">
        <f t="shared" si="107"/>
        <v>0</v>
      </c>
      <c r="T1655" s="6" t="b">
        <f>IF(P1655=1, SUM(P$1:P1655))</f>
        <v>0</v>
      </c>
    </row>
    <row r="1656" spans="1:20" x14ac:dyDescent="0.2">
      <c r="A1656" s="6">
        <v>1691</v>
      </c>
      <c r="B1656" s="6" t="s">
        <v>2855</v>
      </c>
      <c r="C1656" s="6" t="s">
        <v>5611</v>
      </c>
      <c r="D1656" s="6" t="s">
        <v>2857</v>
      </c>
      <c r="E1656" s="6" t="s">
        <v>2834</v>
      </c>
      <c r="F1656" s="6">
        <v>47170</v>
      </c>
      <c r="G1656" s="6">
        <v>8127524892</v>
      </c>
      <c r="H1656" s="6" t="s">
        <v>8300</v>
      </c>
      <c r="I1656" s="6" t="s">
        <v>9670</v>
      </c>
      <c r="K1656" s="6" t="s">
        <v>8748</v>
      </c>
      <c r="L1656" s="6" t="s">
        <v>13355</v>
      </c>
      <c r="M1656" s="6">
        <v>0</v>
      </c>
      <c r="N1656" s="6" t="s">
        <v>8972</v>
      </c>
      <c r="O1656" s="6">
        <f>MATCH(A1656, 'combined matches'!B$1:B$4986,0)</f>
        <v>1539</v>
      </c>
      <c r="P1656" s="6">
        <f t="shared" si="108"/>
        <v>0</v>
      </c>
      <c r="Q1656" s="6" t="b">
        <f t="shared" si="109"/>
        <v>0</v>
      </c>
      <c r="R1656" s="6" t="b">
        <f t="shared" si="110"/>
        <v>0</v>
      </c>
      <c r="S1656" s="6" t="b">
        <f t="shared" si="107"/>
        <v>0</v>
      </c>
      <c r="T1656" s="6" t="b">
        <f>IF(P1656=1, SUM(P$1:P1656))</f>
        <v>0</v>
      </c>
    </row>
    <row r="1657" spans="1:20" x14ac:dyDescent="0.2">
      <c r="A1657" s="6">
        <v>1692</v>
      </c>
      <c r="B1657" s="6" t="s">
        <v>2853</v>
      </c>
      <c r="C1657" s="6" t="s">
        <v>2854</v>
      </c>
      <c r="D1657" s="6" t="s">
        <v>2702</v>
      </c>
      <c r="E1657" s="6" t="s">
        <v>2834</v>
      </c>
      <c r="F1657" s="6">
        <v>47130</v>
      </c>
      <c r="G1657" s="6">
        <v>8122888248</v>
      </c>
      <c r="H1657" s="6" t="s">
        <v>2854</v>
      </c>
      <c r="I1657" s="6" t="s">
        <v>9669</v>
      </c>
      <c r="K1657" s="6" t="s">
        <v>8748</v>
      </c>
      <c r="L1657" s="6" t="s">
        <v>13355</v>
      </c>
      <c r="M1657" s="6">
        <v>0</v>
      </c>
      <c r="N1657" s="6" t="s">
        <v>8972</v>
      </c>
      <c r="O1657" s="6">
        <f>MATCH(A1657, 'combined matches'!B$1:B$4986,0)</f>
        <v>1540</v>
      </c>
      <c r="P1657" s="6">
        <f t="shared" si="108"/>
        <v>0</v>
      </c>
      <c r="Q1657" s="6" t="b">
        <f t="shared" si="109"/>
        <v>0</v>
      </c>
      <c r="R1657" s="6" t="b">
        <f t="shared" si="110"/>
        <v>0</v>
      </c>
      <c r="S1657" s="6" t="b">
        <f t="shared" si="107"/>
        <v>0</v>
      </c>
      <c r="T1657" s="6" t="b">
        <f>IF(P1657=1, SUM(P$1:P1657))</f>
        <v>0</v>
      </c>
    </row>
    <row r="1658" spans="1:20" x14ac:dyDescent="0.2">
      <c r="A1658" s="6">
        <v>1693</v>
      </c>
      <c r="B1658" s="6" t="s">
        <v>13213</v>
      </c>
      <c r="C1658" s="6" t="s">
        <v>13214</v>
      </c>
      <c r="D1658" s="6" t="s">
        <v>13216</v>
      </c>
      <c r="E1658" s="6" t="s">
        <v>2834</v>
      </c>
      <c r="F1658" s="6">
        <v>46545</v>
      </c>
      <c r="G1658" s="6">
        <v>5742823230</v>
      </c>
      <c r="H1658" s="6" t="s">
        <v>21015</v>
      </c>
      <c r="I1658" s="6" t="s">
        <v>21016</v>
      </c>
      <c r="K1658" s="6" t="s">
        <v>8749</v>
      </c>
      <c r="L1658" s="6" t="s">
        <v>13355</v>
      </c>
      <c r="M1658" s="6">
        <v>0</v>
      </c>
      <c r="N1658" s="6" t="s">
        <v>11017</v>
      </c>
      <c r="O1658" s="6">
        <f>MATCH(A1658, 'combined matches'!B$1:B$4986,0)</f>
        <v>1541</v>
      </c>
      <c r="P1658" s="6">
        <f t="shared" si="108"/>
        <v>0</v>
      </c>
      <c r="Q1658" s="6" t="b">
        <f t="shared" si="109"/>
        <v>0</v>
      </c>
      <c r="R1658" s="6" t="b">
        <f t="shared" si="110"/>
        <v>0</v>
      </c>
      <c r="S1658" s="6" t="b">
        <f t="shared" si="107"/>
        <v>0</v>
      </c>
      <c r="T1658" s="6" t="b">
        <f>IF(P1658=1, SUM(P$1:P1658))</f>
        <v>0</v>
      </c>
    </row>
    <row r="1659" spans="1:20" x14ac:dyDescent="0.2">
      <c r="A1659" s="6">
        <v>1694</v>
      </c>
      <c r="B1659" s="6" t="s">
        <v>2835</v>
      </c>
      <c r="C1659" s="6" t="s">
        <v>2836</v>
      </c>
      <c r="D1659" s="6" t="s">
        <v>657</v>
      </c>
      <c r="E1659" s="6" t="s">
        <v>2834</v>
      </c>
      <c r="F1659" s="6">
        <v>46580</v>
      </c>
      <c r="G1659" s="6">
        <v>5743062298</v>
      </c>
      <c r="H1659" s="6" t="s">
        <v>8301</v>
      </c>
      <c r="I1659" s="6" t="s">
        <v>9663</v>
      </c>
      <c r="K1659" s="6" t="s">
        <v>8749</v>
      </c>
      <c r="L1659" s="6" t="s">
        <v>13355</v>
      </c>
      <c r="M1659" s="6">
        <v>0</v>
      </c>
      <c r="N1659" s="6" t="s">
        <v>8972</v>
      </c>
      <c r="O1659" s="6">
        <f>MATCH(A1659, 'combined matches'!B$1:B$4986,0)</f>
        <v>1542</v>
      </c>
      <c r="P1659" s="6">
        <f t="shared" si="108"/>
        <v>0</v>
      </c>
      <c r="Q1659" s="6" t="b">
        <f t="shared" si="109"/>
        <v>0</v>
      </c>
      <c r="R1659" s="6" t="b">
        <f t="shared" si="110"/>
        <v>0</v>
      </c>
      <c r="S1659" s="6" t="b">
        <f t="shared" si="107"/>
        <v>0</v>
      </c>
      <c r="T1659" s="6" t="b">
        <f>IF(P1659=1, SUM(P$1:P1659))</f>
        <v>0</v>
      </c>
    </row>
    <row r="1660" spans="1:20" x14ac:dyDescent="0.2">
      <c r="A1660" s="6">
        <v>1695</v>
      </c>
      <c r="B1660" s="6" t="s">
        <v>13217</v>
      </c>
      <c r="C1660" s="6" t="s">
        <v>13219</v>
      </c>
      <c r="D1660" s="6" t="s">
        <v>2837</v>
      </c>
      <c r="E1660" s="6" t="s">
        <v>2834</v>
      </c>
      <c r="F1660" s="6">
        <v>47305</v>
      </c>
      <c r="G1660" s="6">
        <v>7652814263</v>
      </c>
      <c r="H1660" s="6" t="s">
        <v>21017</v>
      </c>
      <c r="I1660" s="6" t="s">
        <v>17231</v>
      </c>
      <c r="K1660" s="6" t="s">
        <v>8750</v>
      </c>
      <c r="L1660" s="6" t="s">
        <v>13355</v>
      </c>
      <c r="M1660" s="6">
        <v>0</v>
      </c>
      <c r="N1660" s="6" t="s">
        <v>11017</v>
      </c>
      <c r="O1660" s="6">
        <f>MATCH(A1660, 'combined matches'!B$1:B$4986,0)</f>
        <v>1543</v>
      </c>
      <c r="P1660" s="6">
        <f t="shared" si="108"/>
        <v>0</v>
      </c>
      <c r="Q1660" s="6" t="b">
        <f t="shared" si="109"/>
        <v>0</v>
      </c>
      <c r="R1660" s="6" t="b">
        <f t="shared" si="110"/>
        <v>0</v>
      </c>
      <c r="S1660" s="6" t="b">
        <f t="shared" si="107"/>
        <v>0</v>
      </c>
      <c r="T1660" s="6" t="b">
        <f>IF(P1660=1, SUM(P$1:P1660))</f>
        <v>0</v>
      </c>
    </row>
    <row r="1661" spans="1:20" x14ac:dyDescent="0.2">
      <c r="A1661" s="6">
        <v>1696</v>
      </c>
      <c r="B1661" s="6" t="s">
        <v>2838</v>
      </c>
      <c r="C1661" s="6" t="s">
        <v>2839</v>
      </c>
      <c r="D1661" s="6" t="s">
        <v>2837</v>
      </c>
      <c r="E1661" s="6" t="s">
        <v>2834</v>
      </c>
      <c r="F1661" s="6">
        <v>47305</v>
      </c>
      <c r="G1661" s="6">
        <v>7657472971</v>
      </c>
      <c r="H1661" s="6" t="s">
        <v>6805</v>
      </c>
      <c r="I1661" s="6" t="s">
        <v>9664</v>
      </c>
      <c r="K1661" s="6" t="s">
        <v>8750</v>
      </c>
      <c r="L1661" s="6" t="s">
        <v>13355</v>
      </c>
      <c r="M1661" s="6">
        <v>0</v>
      </c>
      <c r="N1661" s="6" t="s">
        <v>8972</v>
      </c>
      <c r="O1661" s="6">
        <f>MATCH(A1661, 'combined matches'!B$1:B$4986,0)</f>
        <v>1545</v>
      </c>
      <c r="P1661" s="6">
        <f t="shared" si="108"/>
        <v>0</v>
      </c>
      <c r="Q1661" s="6" t="b">
        <f t="shared" si="109"/>
        <v>0</v>
      </c>
      <c r="R1661" s="6" t="b">
        <f t="shared" si="110"/>
        <v>0</v>
      </c>
      <c r="S1661" s="6" t="b">
        <f t="shared" si="107"/>
        <v>0</v>
      </c>
      <c r="T1661" s="6" t="b">
        <f>IF(P1661=1, SUM(P$1:P1661))</f>
        <v>0</v>
      </c>
    </row>
    <row r="1662" spans="1:20" x14ac:dyDescent="0.2">
      <c r="A1662" s="6">
        <v>1697</v>
      </c>
      <c r="B1662" s="6" t="s">
        <v>12265</v>
      </c>
      <c r="C1662" s="6" t="s">
        <v>12266</v>
      </c>
      <c r="D1662" s="6" t="s">
        <v>12268</v>
      </c>
      <c r="E1662" s="6" t="s">
        <v>2834</v>
      </c>
      <c r="F1662" s="6">
        <v>47591</v>
      </c>
      <c r="G1662" s="6">
        <v>8128826069</v>
      </c>
      <c r="H1662" s="6" t="s">
        <v>21018</v>
      </c>
      <c r="I1662" s="6" t="s">
        <v>12265</v>
      </c>
      <c r="K1662" s="6" t="s">
        <v>8751</v>
      </c>
      <c r="L1662" s="6" t="s">
        <v>13355</v>
      </c>
      <c r="M1662" s="6">
        <v>0</v>
      </c>
      <c r="N1662" s="6" t="s">
        <v>11017</v>
      </c>
      <c r="O1662" s="6">
        <f>MATCH(A1662, 'combined matches'!B$1:B$4986,0)</f>
        <v>1546</v>
      </c>
      <c r="P1662" s="6">
        <f t="shared" si="108"/>
        <v>0</v>
      </c>
      <c r="Q1662" s="6" t="b">
        <f t="shared" si="109"/>
        <v>0</v>
      </c>
      <c r="R1662" s="6" t="b">
        <f t="shared" si="110"/>
        <v>0</v>
      </c>
      <c r="S1662" s="6" t="b">
        <f t="shared" si="107"/>
        <v>0</v>
      </c>
      <c r="T1662" s="6" t="b">
        <f>IF(P1662=1, SUM(P$1:P1662))</f>
        <v>0</v>
      </c>
    </row>
    <row r="1663" spans="1:20" x14ac:dyDescent="0.2">
      <c r="A1663" s="6">
        <v>1698</v>
      </c>
      <c r="B1663" s="6" t="s">
        <v>5612</v>
      </c>
      <c r="C1663" s="6" t="s">
        <v>5613</v>
      </c>
      <c r="D1663" s="6" t="s">
        <v>712</v>
      </c>
      <c r="E1663" s="6" t="s">
        <v>2834</v>
      </c>
      <c r="F1663" s="6">
        <v>47421</v>
      </c>
      <c r="G1663" s="6">
        <v>8126750247</v>
      </c>
      <c r="H1663" s="6" t="s">
        <v>5613</v>
      </c>
      <c r="I1663" s="6" t="s">
        <v>10545</v>
      </c>
      <c r="K1663" s="6" t="s">
        <v>8751</v>
      </c>
      <c r="L1663" s="6" t="s">
        <v>8977</v>
      </c>
      <c r="M1663" s="6">
        <v>0</v>
      </c>
      <c r="N1663" s="6" t="s">
        <v>8972</v>
      </c>
      <c r="O1663" s="6" t="e">
        <f>MATCH(A1663, 'combined matches'!B$1:B$4986,0)</f>
        <v>#N/A</v>
      </c>
      <c r="P1663" s="6">
        <f t="shared" si="108"/>
        <v>1</v>
      </c>
      <c r="Q1663" s="6">
        <f t="shared" si="109"/>
        <v>1</v>
      </c>
      <c r="R1663" s="6">
        <f t="shared" si="110"/>
        <v>0</v>
      </c>
      <c r="S1663" s="6" t="b">
        <f t="shared" si="107"/>
        <v>0</v>
      </c>
      <c r="T1663" s="6">
        <f>IF(P1663=1, SUM(P$1:P1663))</f>
        <v>162</v>
      </c>
    </row>
    <row r="1664" spans="1:20" x14ac:dyDescent="0.2">
      <c r="A1664" s="6">
        <v>1699</v>
      </c>
      <c r="B1664" s="6" t="s">
        <v>5614</v>
      </c>
      <c r="C1664" s="6" t="s">
        <v>5615</v>
      </c>
      <c r="D1664" s="6" t="s">
        <v>5616</v>
      </c>
      <c r="E1664" s="6" t="s">
        <v>2834</v>
      </c>
      <c r="F1664" s="6">
        <v>47882</v>
      </c>
      <c r="G1664" s="6">
        <v>8126382998</v>
      </c>
      <c r="H1664" s="6" t="s">
        <v>5615</v>
      </c>
      <c r="I1664" s="6" t="s">
        <v>10546</v>
      </c>
      <c r="K1664" s="6" t="s">
        <v>8751</v>
      </c>
      <c r="L1664" s="6" t="s">
        <v>8977</v>
      </c>
      <c r="M1664" s="6">
        <v>0</v>
      </c>
      <c r="N1664" s="6" t="s">
        <v>8972</v>
      </c>
      <c r="O1664" s="6" t="e">
        <f>MATCH(A1664, 'combined matches'!B$1:B$4986,0)</f>
        <v>#N/A</v>
      </c>
      <c r="P1664" s="6">
        <f t="shared" si="108"/>
        <v>1</v>
      </c>
      <c r="Q1664" s="6">
        <f t="shared" si="109"/>
        <v>1</v>
      </c>
      <c r="R1664" s="6">
        <f t="shared" si="110"/>
        <v>0</v>
      </c>
      <c r="S1664" s="6" t="b">
        <f t="shared" si="107"/>
        <v>0</v>
      </c>
      <c r="T1664" s="6">
        <f>IF(P1664=1, SUM(P$1:P1664))</f>
        <v>163</v>
      </c>
    </row>
    <row r="1665" spans="1:20" x14ac:dyDescent="0.2">
      <c r="A1665" s="6">
        <v>1700</v>
      </c>
      <c r="B1665" s="6" t="s">
        <v>2849</v>
      </c>
      <c r="C1665" s="6" t="s">
        <v>2850</v>
      </c>
      <c r="D1665" s="6" t="s">
        <v>2851</v>
      </c>
      <c r="E1665" s="6" t="s">
        <v>2834</v>
      </c>
      <c r="F1665" s="6">
        <v>47802</v>
      </c>
      <c r="G1665" s="6">
        <v>8122340707</v>
      </c>
      <c r="H1665" s="6" t="s">
        <v>6806</v>
      </c>
      <c r="I1665" s="6" t="s">
        <v>9668</v>
      </c>
      <c r="K1665" s="6" t="s">
        <v>8751</v>
      </c>
      <c r="L1665" s="6" t="s">
        <v>13355</v>
      </c>
      <c r="M1665" s="6">
        <v>0</v>
      </c>
      <c r="N1665" s="6" t="s">
        <v>8972</v>
      </c>
      <c r="O1665" s="6">
        <f>MATCH(A1665, 'combined matches'!B$1:B$4986,0)</f>
        <v>1548</v>
      </c>
      <c r="P1665" s="6">
        <f t="shared" si="108"/>
        <v>0</v>
      </c>
      <c r="Q1665" s="6" t="b">
        <f t="shared" si="109"/>
        <v>0</v>
      </c>
      <c r="R1665" s="6" t="b">
        <f t="shared" si="110"/>
        <v>0</v>
      </c>
      <c r="S1665" s="6" t="b">
        <f t="shared" ref="S1665:S1667" si="111">IF(Q1665=0, IF(K1665=K1666, 0,1))</f>
        <v>0</v>
      </c>
      <c r="T1665" s="6" t="b">
        <f>IF(P1665=1, SUM(P$1:P1665))</f>
        <v>0</v>
      </c>
    </row>
    <row r="1666" spans="1:20" x14ac:dyDescent="0.2">
      <c r="A1666" s="6">
        <v>1701</v>
      </c>
      <c r="B1666" s="6" t="s">
        <v>2848</v>
      </c>
      <c r="C1666" s="6" t="s">
        <v>7657</v>
      </c>
      <c r="D1666" s="6" t="s">
        <v>195</v>
      </c>
      <c r="E1666" s="6" t="s">
        <v>2834</v>
      </c>
      <c r="F1666" s="6">
        <v>47501</v>
      </c>
      <c r="G1666" s="6">
        <v>8122546936</v>
      </c>
      <c r="H1666" s="6" t="s">
        <v>8006</v>
      </c>
      <c r="I1666" s="6" t="s">
        <v>9667</v>
      </c>
      <c r="K1666" s="6" t="s">
        <v>8751</v>
      </c>
      <c r="L1666" s="6" t="s">
        <v>13355</v>
      </c>
      <c r="M1666" s="6">
        <v>0</v>
      </c>
      <c r="N1666" s="6" t="s">
        <v>8972</v>
      </c>
      <c r="O1666" s="6">
        <f>MATCH(A1666, 'combined matches'!B$1:B$4986,0)</f>
        <v>1549</v>
      </c>
      <c r="P1666" s="6">
        <f t="shared" si="108"/>
        <v>0</v>
      </c>
      <c r="Q1666" s="6" t="b">
        <f t="shared" si="109"/>
        <v>0</v>
      </c>
      <c r="R1666" s="6" t="b">
        <f t="shared" si="110"/>
        <v>0</v>
      </c>
      <c r="S1666" s="6" t="b">
        <f t="shared" si="111"/>
        <v>0</v>
      </c>
      <c r="T1666" s="6" t="b">
        <f>IF(P1666=1, SUM(P$1:P1666))</f>
        <v>0</v>
      </c>
    </row>
    <row r="1667" spans="1:20" x14ac:dyDescent="0.2">
      <c r="A1667" s="6">
        <v>1702</v>
      </c>
      <c r="B1667" s="6" t="s">
        <v>12255</v>
      </c>
      <c r="C1667" s="6" t="s">
        <v>12256</v>
      </c>
      <c r="D1667" s="6" t="s">
        <v>12257</v>
      </c>
      <c r="E1667" s="6" t="s">
        <v>2834</v>
      </c>
      <c r="F1667" s="6">
        <v>46135</v>
      </c>
      <c r="G1667" s="6">
        <v>7656536171</v>
      </c>
      <c r="H1667" s="6" t="s">
        <v>21019</v>
      </c>
      <c r="I1667" s="6" t="s">
        <v>21020</v>
      </c>
      <c r="K1667" s="6" t="s">
        <v>21021</v>
      </c>
      <c r="L1667" s="6" t="s">
        <v>8975</v>
      </c>
      <c r="N1667" s="6" t="s">
        <v>11017</v>
      </c>
      <c r="O1667" s="6">
        <f>MATCH(A1667, 'combined matches'!B$1:B$4986,0)</f>
        <v>1550</v>
      </c>
      <c r="P1667" s="6">
        <f t="shared" ref="P1667:P1730" si="112">IF(ISNA(O1667),1,0)</f>
        <v>0</v>
      </c>
      <c r="Q1667" s="6" t="b">
        <f t="shared" ref="Q1667:Q1730" si="113">IF(P1667=1,IF(N1667="service site", 1, 0))</f>
        <v>0</v>
      </c>
      <c r="R1667" s="6" t="b">
        <f t="shared" ref="R1667:R1730" si="114">IF(Q1667=1,IF(J1668=J1667,0,IF(J1666=J1667,0,1)))</f>
        <v>0</v>
      </c>
      <c r="S1667" s="6" t="b">
        <f t="shared" si="111"/>
        <v>0</v>
      </c>
      <c r="T1667" s="6" t="b">
        <f>IF(P1667=1, SUM(P$1:P1667))</f>
        <v>0</v>
      </c>
    </row>
    <row r="1668" spans="1:20" x14ac:dyDescent="0.2">
      <c r="A1668" s="6">
        <v>1703</v>
      </c>
      <c r="B1668" s="6" t="s">
        <v>21022</v>
      </c>
      <c r="C1668" s="6" t="s">
        <v>21023</v>
      </c>
      <c r="D1668" s="6" t="s">
        <v>3830</v>
      </c>
      <c r="E1668" s="6" t="s">
        <v>2834</v>
      </c>
      <c r="F1668" s="6">
        <v>47102</v>
      </c>
      <c r="G1668" s="6">
        <v>8127948100</v>
      </c>
      <c r="H1668" s="6" t="s">
        <v>21024</v>
      </c>
      <c r="I1668" s="6" t="s">
        <v>21025</v>
      </c>
      <c r="K1668" s="6" t="s">
        <v>8752</v>
      </c>
      <c r="L1668" s="6" t="s">
        <v>8977</v>
      </c>
      <c r="M1668" s="6">
        <v>0</v>
      </c>
      <c r="N1668" s="6" t="s">
        <v>11017</v>
      </c>
      <c r="O1668" s="6" t="e">
        <f>MATCH(A1668, 'combined matches'!B$1:B$4986,0)</f>
        <v>#N/A</v>
      </c>
      <c r="P1668" s="6">
        <f t="shared" si="112"/>
        <v>1</v>
      </c>
      <c r="Q1668" s="6">
        <f t="shared" si="113"/>
        <v>0</v>
      </c>
      <c r="R1668" s="6" t="b">
        <f t="shared" si="114"/>
        <v>0</v>
      </c>
      <c r="S1668" s="6">
        <f t="shared" ref="S1668" si="115">IF(Q1668=0, IF(K1668=K1669, IF(R1669=FALSE,0,1)))</f>
        <v>1</v>
      </c>
      <c r="T1668" s="6">
        <f>IF(P1668=1, SUM(P$1:P1668))</f>
        <v>164</v>
      </c>
    </row>
    <row r="1669" spans="1:20" x14ac:dyDescent="0.2">
      <c r="A1669" s="6">
        <v>1704</v>
      </c>
      <c r="B1669" s="6" t="s">
        <v>5617</v>
      </c>
      <c r="C1669" s="6" t="s">
        <v>5618</v>
      </c>
      <c r="D1669" s="6" t="s">
        <v>3830</v>
      </c>
      <c r="E1669" s="6" t="s">
        <v>2834</v>
      </c>
      <c r="F1669" s="6">
        <v>47102</v>
      </c>
      <c r="G1669" s="6">
        <v>8127948100</v>
      </c>
      <c r="H1669" s="6" t="s">
        <v>8302</v>
      </c>
      <c r="I1669" s="6" t="s">
        <v>10547</v>
      </c>
      <c r="K1669" s="6" t="s">
        <v>8752</v>
      </c>
      <c r="L1669" s="6" t="s">
        <v>8977</v>
      </c>
      <c r="M1669" s="6">
        <v>0</v>
      </c>
      <c r="N1669" s="6" t="s">
        <v>8972</v>
      </c>
      <c r="O1669" s="6" t="e">
        <f>MATCH(A1669, 'combined matches'!B$1:B$4986,0)</f>
        <v>#N/A</v>
      </c>
      <c r="P1669" s="6">
        <f t="shared" si="112"/>
        <v>1</v>
      </c>
      <c r="Q1669" s="6">
        <f t="shared" si="113"/>
        <v>1</v>
      </c>
      <c r="R1669" s="6">
        <f t="shared" si="114"/>
        <v>0</v>
      </c>
      <c r="S1669" s="6" t="b">
        <f t="shared" ref="S1669:S1680" si="116">IF(Q1669=0, IF(K1669=K1670, 0,1))</f>
        <v>0</v>
      </c>
      <c r="T1669" s="6">
        <f>IF(P1669=1, SUM(P$1:P1669))</f>
        <v>165</v>
      </c>
    </row>
    <row r="1670" spans="1:20" x14ac:dyDescent="0.2">
      <c r="A1670" s="6">
        <v>1705</v>
      </c>
      <c r="B1670" s="6" t="s">
        <v>12262</v>
      </c>
      <c r="C1670" s="6" t="s">
        <v>12263</v>
      </c>
      <c r="D1670" s="6" t="s">
        <v>1205</v>
      </c>
      <c r="E1670" s="6" t="s">
        <v>2834</v>
      </c>
      <c r="F1670" s="6">
        <v>47547</v>
      </c>
      <c r="G1670" s="6">
        <v>8124822233</v>
      </c>
      <c r="H1670" s="6" t="s">
        <v>12264</v>
      </c>
      <c r="I1670" s="6" t="s">
        <v>17243</v>
      </c>
      <c r="K1670" s="6" t="s">
        <v>8753</v>
      </c>
      <c r="L1670" s="6" t="s">
        <v>13355</v>
      </c>
      <c r="M1670" s="6">
        <v>0</v>
      </c>
      <c r="N1670" s="6" t="s">
        <v>11017</v>
      </c>
      <c r="O1670" s="6">
        <f>MATCH(A1670, 'combined matches'!B$1:B$4986,0)</f>
        <v>1551</v>
      </c>
      <c r="P1670" s="6">
        <f t="shared" si="112"/>
        <v>0</v>
      </c>
      <c r="Q1670" s="6" t="b">
        <f t="shared" si="113"/>
        <v>0</v>
      </c>
      <c r="R1670" s="6" t="b">
        <f t="shared" si="114"/>
        <v>0</v>
      </c>
      <c r="S1670" s="6" t="b">
        <f t="shared" si="116"/>
        <v>0</v>
      </c>
      <c r="T1670" s="6" t="b">
        <f>IF(P1670=1, SUM(P$1:P1670))</f>
        <v>0</v>
      </c>
    </row>
    <row r="1671" spans="1:20" x14ac:dyDescent="0.2">
      <c r="A1671" s="6">
        <v>1706</v>
      </c>
      <c r="B1671" s="6" t="s">
        <v>2845</v>
      </c>
      <c r="C1671" s="6" t="s">
        <v>2846</v>
      </c>
      <c r="D1671" s="6" t="s">
        <v>2847</v>
      </c>
      <c r="E1671" s="6" t="s">
        <v>2834</v>
      </c>
      <c r="F1671" s="6">
        <v>47713</v>
      </c>
      <c r="G1671" s="6">
        <v>8124282189</v>
      </c>
      <c r="H1671" s="6" t="s">
        <v>2846</v>
      </c>
      <c r="I1671" s="6" t="s">
        <v>9666</v>
      </c>
      <c r="K1671" s="6" t="s">
        <v>8753</v>
      </c>
      <c r="L1671" s="6" t="s">
        <v>13355</v>
      </c>
      <c r="M1671" s="6">
        <v>0</v>
      </c>
      <c r="N1671" s="6" t="s">
        <v>8972</v>
      </c>
      <c r="O1671" s="6">
        <f>MATCH(A1671, 'combined matches'!B$1:B$4986,0)</f>
        <v>1553</v>
      </c>
      <c r="P1671" s="6">
        <f t="shared" si="112"/>
        <v>0</v>
      </c>
      <c r="Q1671" s="6" t="b">
        <f t="shared" si="113"/>
        <v>0</v>
      </c>
      <c r="R1671" s="6" t="b">
        <f t="shared" si="114"/>
        <v>0</v>
      </c>
      <c r="S1671" s="6" t="b">
        <f t="shared" si="116"/>
        <v>0</v>
      </c>
      <c r="T1671" s="6" t="b">
        <f>IF(P1671=1, SUM(P$1:P1671))</f>
        <v>0</v>
      </c>
    </row>
    <row r="1672" spans="1:20" x14ac:dyDescent="0.2">
      <c r="A1672" s="6">
        <v>1708</v>
      </c>
      <c r="B1672" s="6" t="s">
        <v>5619</v>
      </c>
      <c r="C1672" s="6" t="s">
        <v>5620</v>
      </c>
      <c r="D1672" s="6" t="s">
        <v>2926</v>
      </c>
      <c r="E1672" s="6" t="s">
        <v>2871</v>
      </c>
      <c r="F1672" s="6">
        <v>48214</v>
      </c>
      <c r="G1672" s="6">
        <v>8339332433</v>
      </c>
      <c r="H1672" s="6" t="s">
        <v>7248</v>
      </c>
      <c r="I1672" s="6" t="s">
        <v>10548</v>
      </c>
      <c r="K1672" s="6" t="s">
        <v>8754</v>
      </c>
      <c r="L1672" s="6" t="s">
        <v>8975</v>
      </c>
      <c r="N1672" s="6" t="s">
        <v>8972</v>
      </c>
      <c r="O1672" s="6" t="e">
        <f>MATCH(A1672, 'combined matches'!B$1:B$4986,0)</f>
        <v>#N/A</v>
      </c>
      <c r="P1672" s="6">
        <f t="shared" si="112"/>
        <v>1</v>
      </c>
      <c r="Q1672" s="6">
        <f t="shared" si="113"/>
        <v>1</v>
      </c>
      <c r="R1672" s="6">
        <f t="shared" si="114"/>
        <v>0</v>
      </c>
      <c r="S1672" s="6" t="b">
        <f t="shared" si="116"/>
        <v>0</v>
      </c>
      <c r="T1672" s="6">
        <f>IF(P1672=1, SUM(P$1:P1672))</f>
        <v>166</v>
      </c>
    </row>
    <row r="1673" spans="1:20" x14ac:dyDescent="0.2">
      <c r="A1673" s="6">
        <v>1709</v>
      </c>
      <c r="B1673" s="6" t="s">
        <v>5621</v>
      </c>
      <c r="C1673" s="6" t="s">
        <v>5622</v>
      </c>
      <c r="D1673" s="6" t="s">
        <v>2831</v>
      </c>
      <c r="E1673" s="6" t="s">
        <v>2871</v>
      </c>
      <c r="F1673" s="6">
        <v>48340</v>
      </c>
      <c r="G1673" s="6">
        <v>2487247600</v>
      </c>
      <c r="H1673" s="6" t="s">
        <v>7249</v>
      </c>
      <c r="I1673" s="6" t="s">
        <v>10549</v>
      </c>
      <c r="K1673" s="6" t="s">
        <v>8754</v>
      </c>
      <c r="L1673" s="6" t="s">
        <v>8973</v>
      </c>
      <c r="M1673" s="6">
        <v>1</v>
      </c>
      <c r="N1673" s="6" t="s">
        <v>8972</v>
      </c>
      <c r="O1673" s="6" t="e">
        <f>MATCH(A1673, 'combined matches'!B$1:B$4986,0)</f>
        <v>#N/A</v>
      </c>
      <c r="P1673" s="6">
        <f t="shared" si="112"/>
        <v>1</v>
      </c>
      <c r="Q1673" s="6">
        <f t="shared" si="113"/>
        <v>1</v>
      </c>
      <c r="R1673" s="6">
        <f t="shared" si="114"/>
        <v>0</v>
      </c>
      <c r="S1673" s="6" t="b">
        <f t="shared" si="116"/>
        <v>0</v>
      </c>
      <c r="T1673" s="6">
        <f>IF(P1673=1, SUM(P$1:P1673))</f>
        <v>167</v>
      </c>
    </row>
    <row r="1674" spans="1:20" x14ac:dyDescent="0.2">
      <c r="A1674" s="6">
        <v>1710</v>
      </c>
      <c r="B1674" s="6" t="s">
        <v>5623</v>
      </c>
      <c r="C1674" s="6" t="s">
        <v>5624</v>
      </c>
      <c r="D1674" s="6" t="s">
        <v>2831</v>
      </c>
      <c r="E1674" s="6" t="s">
        <v>2871</v>
      </c>
      <c r="F1674" s="6">
        <v>48341</v>
      </c>
      <c r="G1674" s="6">
        <v>2487247600</v>
      </c>
      <c r="H1674" s="6" t="s">
        <v>8303</v>
      </c>
      <c r="I1674" s="6" t="s">
        <v>10550</v>
      </c>
      <c r="K1674" s="6" t="s">
        <v>8754</v>
      </c>
      <c r="L1674" s="6" t="s">
        <v>8973</v>
      </c>
      <c r="M1674" s="6">
        <v>1</v>
      </c>
      <c r="N1674" s="6" t="s">
        <v>8972</v>
      </c>
      <c r="O1674" s="6" t="e">
        <f>MATCH(A1674, 'combined matches'!B$1:B$4986,0)</f>
        <v>#N/A</v>
      </c>
      <c r="P1674" s="6">
        <f t="shared" si="112"/>
        <v>1</v>
      </c>
      <c r="Q1674" s="6">
        <f t="shared" si="113"/>
        <v>1</v>
      </c>
      <c r="R1674" s="6">
        <f t="shared" si="114"/>
        <v>0</v>
      </c>
      <c r="S1674" s="6" t="b">
        <f t="shared" si="116"/>
        <v>0</v>
      </c>
      <c r="T1674" s="6">
        <f>IF(P1674=1, SUM(P$1:P1674))</f>
        <v>168</v>
      </c>
    </row>
    <row r="1675" spans="1:20" x14ac:dyDescent="0.2">
      <c r="A1675" s="6">
        <v>1711</v>
      </c>
      <c r="B1675" s="6" t="s">
        <v>5625</v>
      </c>
      <c r="C1675" s="6" t="s">
        <v>5626</v>
      </c>
      <c r="D1675" s="6" t="s">
        <v>5627</v>
      </c>
      <c r="E1675" s="6" t="s">
        <v>2871</v>
      </c>
      <c r="F1675" s="6">
        <v>48198</v>
      </c>
      <c r="G1675" s="6">
        <v>7345446700</v>
      </c>
      <c r="H1675" s="6" t="s">
        <v>5626</v>
      </c>
      <c r="I1675" s="6" t="s">
        <v>10551</v>
      </c>
      <c r="K1675" s="6" t="s">
        <v>8754</v>
      </c>
      <c r="L1675" s="6" t="s">
        <v>8975</v>
      </c>
      <c r="N1675" s="6" t="s">
        <v>8972</v>
      </c>
      <c r="O1675" s="6" t="e">
        <f>MATCH(A1675, 'combined matches'!B$1:B$4986,0)</f>
        <v>#N/A</v>
      </c>
      <c r="P1675" s="6">
        <f t="shared" si="112"/>
        <v>1</v>
      </c>
      <c r="Q1675" s="6">
        <f t="shared" si="113"/>
        <v>1</v>
      </c>
      <c r="R1675" s="6">
        <f t="shared" si="114"/>
        <v>0</v>
      </c>
      <c r="S1675" s="6" t="b">
        <f t="shared" si="116"/>
        <v>0</v>
      </c>
      <c r="T1675" s="6">
        <f>IF(P1675=1, SUM(P$1:P1675))</f>
        <v>169</v>
      </c>
    </row>
    <row r="1676" spans="1:20" x14ac:dyDescent="0.2">
      <c r="A1676" s="6">
        <v>1712</v>
      </c>
      <c r="B1676" s="6" t="s">
        <v>2934</v>
      </c>
      <c r="C1676" s="6" t="s">
        <v>12346</v>
      </c>
      <c r="D1676" s="6" t="s">
        <v>12348</v>
      </c>
      <c r="E1676" s="6" t="s">
        <v>2871</v>
      </c>
      <c r="F1676" s="6">
        <v>49616</v>
      </c>
      <c r="G1676" s="6">
        <v>2312560200</v>
      </c>
      <c r="H1676" s="6" t="s">
        <v>12347</v>
      </c>
      <c r="I1676" s="6" t="s">
        <v>10552</v>
      </c>
      <c r="K1676" s="6" t="s">
        <v>8755</v>
      </c>
      <c r="L1676" s="6" t="s">
        <v>8975</v>
      </c>
      <c r="N1676" s="6" t="s">
        <v>11017</v>
      </c>
      <c r="O1676" s="6">
        <f>MATCH(A1676, 'combined matches'!B$1:B$4986,0)</f>
        <v>1554</v>
      </c>
      <c r="P1676" s="6">
        <f t="shared" si="112"/>
        <v>0</v>
      </c>
      <c r="Q1676" s="6" t="b">
        <f t="shared" si="113"/>
        <v>0</v>
      </c>
      <c r="R1676" s="6" t="b">
        <f t="shared" si="114"/>
        <v>0</v>
      </c>
      <c r="S1676" s="6" t="b">
        <f t="shared" si="116"/>
        <v>0</v>
      </c>
      <c r="T1676" s="6" t="b">
        <f>IF(P1676=1, SUM(P$1:P1676))</f>
        <v>0</v>
      </c>
    </row>
    <row r="1677" spans="1:20" x14ac:dyDescent="0.2">
      <c r="A1677" s="6">
        <v>1713</v>
      </c>
      <c r="B1677" s="6" t="s">
        <v>2934</v>
      </c>
      <c r="C1677" s="6" t="s">
        <v>2935</v>
      </c>
      <c r="D1677" s="6" t="s">
        <v>2936</v>
      </c>
      <c r="E1677" s="6" t="s">
        <v>2871</v>
      </c>
      <c r="F1677" s="6">
        <v>49653</v>
      </c>
      <c r="G1677" s="6">
        <v>2312560200</v>
      </c>
      <c r="H1677" s="6" t="s">
        <v>6820</v>
      </c>
      <c r="I1677" s="6" t="s">
        <v>10552</v>
      </c>
      <c r="K1677" s="6" t="s">
        <v>8755</v>
      </c>
      <c r="L1677" s="6" t="s">
        <v>8975</v>
      </c>
      <c r="N1677" s="6" t="s">
        <v>8972</v>
      </c>
      <c r="O1677" s="6">
        <f>MATCH(A1677, 'combined matches'!B$1:B$4986,0)</f>
        <v>1556</v>
      </c>
      <c r="P1677" s="6">
        <f t="shared" si="112"/>
        <v>0</v>
      </c>
      <c r="Q1677" s="6" t="b">
        <f t="shared" si="113"/>
        <v>0</v>
      </c>
      <c r="R1677" s="6" t="b">
        <f t="shared" si="114"/>
        <v>0</v>
      </c>
      <c r="S1677" s="6" t="b">
        <f t="shared" si="116"/>
        <v>0</v>
      </c>
      <c r="T1677" s="6" t="b">
        <f>IF(P1677=1, SUM(P$1:P1677))</f>
        <v>0</v>
      </c>
    </row>
    <row r="1678" spans="1:20" x14ac:dyDescent="0.2">
      <c r="A1678" s="6">
        <v>1714</v>
      </c>
      <c r="B1678" s="6" t="s">
        <v>2937</v>
      </c>
      <c r="C1678" s="6" t="s">
        <v>12350</v>
      </c>
      <c r="D1678" s="6" t="s">
        <v>12352</v>
      </c>
      <c r="E1678" s="6" t="s">
        <v>2871</v>
      </c>
      <c r="F1678" s="6">
        <v>49022</v>
      </c>
      <c r="G1678" s="6">
        <v>5743204063</v>
      </c>
      <c r="H1678" s="6" t="s">
        <v>21026</v>
      </c>
      <c r="I1678" s="6" t="s">
        <v>9681</v>
      </c>
      <c r="K1678" s="6" t="s">
        <v>8756</v>
      </c>
      <c r="L1678" s="6" t="s">
        <v>8975</v>
      </c>
      <c r="N1678" s="6" t="s">
        <v>11017</v>
      </c>
      <c r="O1678" s="6">
        <f>MATCH(A1678, 'combined matches'!B$1:B$4986,0)</f>
        <v>1557</v>
      </c>
      <c r="P1678" s="6">
        <f t="shared" si="112"/>
        <v>0</v>
      </c>
      <c r="Q1678" s="6" t="b">
        <f t="shared" si="113"/>
        <v>0</v>
      </c>
      <c r="R1678" s="6" t="b">
        <f t="shared" si="114"/>
        <v>0</v>
      </c>
      <c r="S1678" s="6" t="b">
        <f t="shared" si="116"/>
        <v>0</v>
      </c>
      <c r="T1678" s="6" t="b">
        <f>IF(P1678=1, SUM(P$1:P1678))</f>
        <v>0</v>
      </c>
    </row>
    <row r="1679" spans="1:20" x14ac:dyDescent="0.2">
      <c r="A1679" s="6">
        <v>1715</v>
      </c>
      <c r="B1679" s="6" t="s">
        <v>2937</v>
      </c>
      <c r="C1679" s="6" t="s">
        <v>5628</v>
      </c>
      <c r="D1679" s="6" t="s">
        <v>2939</v>
      </c>
      <c r="E1679" s="6" t="s">
        <v>2871</v>
      </c>
      <c r="F1679" s="6">
        <v>49120</v>
      </c>
      <c r="G1679" s="6">
        <v>2696842800</v>
      </c>
      <c r="H1679" s="6" t="s">
        <v>5628</v>
      </c>
      <c r="I1679" s="6" t="s">
        <v>9681</v>
      </c>
      <c r="K1679" s="6" t="s">
        <v>8756</v>
      </c>
      <c r="L1679" s="6" t="s">
        <v>8975</v>
      </c>
      <c r="N1679" s="6" t="s">
        <v>8972</v>
      </c>
      <c r="O1679" s="6">
        <f>MATCH(A1679, 'combined matches'!B$1:B$4986,0)</f>
        <v>1559</v>
      </c>
      <c r="P1679" s="6">
        <f t="shared" si="112"/>
        <v>0</v>
      </c>
      <c r="Q1679" s="6" t="b">
        <f t="shared" si="113"/>
        <v>0</v>
      </c>
      <c r="R1679" s="6" t="b">
        <f t="shared" si="114"/>
        <v>0</v>
      </c>
      <c r="S1679" s="6" t="b">
        <f t="shared" si="116"/>
        <v>0</v>
      </c>
      <c r="T1679" s="6" t="b">
        <f>IF(P1679=1, SUM(P$1:P1679))</f>
        <v>0</v>
      </c>
    </row>
    <row r="1680" spans="1:20" x14ac:dyDescent="0.2">
      <c r="A1680" s="6">
        <v>1716</v>
      </c>
      <c r="B1680" s="6" t="s">
        <v>2937</v>
      </c>
      <c r="C1680" s="6" t="s">
        <v>2940</v>
      </c>
      <c r="D1680" s="6" t="s">
        <v>2941</v>
      </c>
      <c r="E1680" s="6" t="s">
        <v>2871</v>
      </c>
      <c r="F1680" s="6">
        <v>49128</v>
      </c>
      <c r="G1680" s="6">
        <v>2697562008</v>
      </c>
      <c r="H1680" s="6" t="s">
        <v>8012</v>
      </c>
      <c r="I1680" s="6" t="s">
        <v>9681</v>
      </c>
      <c r="K1680" s="6" t="s">
        <v>8756</v>
      </c>
      <c r="L1680" s="6" t="s">
        <v>8975</v>
      </c>
      <c r="N1680" s="6" t="s">
        <v>8972</v>
      </c>
      <c r="O1680" s="6">
        <f>MATCH(A1680, 'combined matches'!B$1:B$4986,0)</f>
        <v>1560</v>
      </c>
      <c r="P1680" s="6">
        <f t="shared" si="112"/>
        <v>0</v>
      </c>
      <c r="Q1680" s="6" t="b">
        <f t="shared" si="113"/>
        <v>0</v>
      </c>
      <c r="R1680" s="6" t="b">
        <f t="shared" si="114"/>
        <v>0</v>
      </c>
      <c r="S1680" s="6" t="b">
        <f t="shared" si="116"/>
        <v>0</v>
      </c>
      <c r="T1680" s="6" t="b">
        <f>IF(P1680=1, SUM(P$1:P1680))</f>
        <v>0</v>
      </c>
    </row>
    <row r="1681" spans="1:20" x14ac:dyDescent="0.2">
      <c r="A1681" s="6">
        <v>1717</v>
      </c>
      <c r="B1681" s="6" t="s">
        <v>5629</v>
      </c>
      <c r="C1681" s="6" t="s">
        <v>21027</v>
      </c>
      <c r="D1681" s="6" t="s">
        <v>21028</v>
      </c>
      <c r="E1681" s="6" t="s">
        <v>2871</v>
      </c>
      <c r="F1681" s="6">
        <v>49104</v>
      </c>
      <c r="G1681" s="6">
        <v>2699696363</v>
      </c>
      <c r="H1681" s="6" t="s">
        <v>21029</v>
      </c>
      <c r="I1681" s="6" t="s">
        <v>10553</v>
      </c>
      <c r="K1681" s="6" t="s">
        <v>8757</v>
      </c>
      <c r="L1681" s="6" t="s">
        <v>8975</v>
      </c>
      <c r="N1681" s="6" t="s">
        <v>11017</v>
      </c>
      <c r="O1681" s="6" t="e">
        <f>MATCH(A1681, 'combined matches'!B$1:B$4986,0)</f>
        <v>#N/A</v>
      </c>
      <c r="P1681" s="6">
        <f t="shared" si="112"/>
        <v>1</v>
      </c>
      <c r="Q1681" s="6">
        <f t="shared" si="113"/>
        <v>0</v>
      </c>
      <c r="R1681" s="6" t="b">
        <f t="shared" si="114"/>
        <v>0</v>
      </c>
      <c r="S1681" s="6">
        <f t="shared" ref="S1681" si="117">IF(Q1681=0, IF(K1681=K1682, IF(R1682=FALSE,0,1)))</f>
        <v>1</v>
      </c>
      <c r="T1681" s="6">
        <f>IF(P1681=1, SUM(P$1:P1681))</f>
        <v>170</v>
      </c>
    </row>
    <row r="1682" spans="1:20" x14ac:dyDescent="0.2">
      <c r="A1682" s="6">
        <v>1718</v>
      </c>
      <c r="B1682" s="6" t="s">
        <v>5629</v>
      </c>
      <c r="C1682" s="6" t="s">
        <v>5630</v>
      </c>
      <c r="D1682" s="6" t="s">
        <v>55</v>
      </c>
      <c r="E1682" s="6" t="s">
        <v>2871</v>
      </c>
      <c r="F1682" s="6">
        <v>49224</v>
      </c>
      <c r="G1682" s="6">
        <v>5176299434</v>
      </c>
      <c r="H1682" s="6" t="s">
        <v>7250</v>
      </c>
      <c r="I1682" s="6" t="s">
        <v>10553</v>
      </c>
      <c r="K1682" s="6" t="s">
        <v>8757</v>
      </c>
      <c r="L1682" s="6" t="s">
        <v>8975</v>
      </c>
      <c r="N1682" s="6" t="s">
        <v>8972</v>
      </c>
      <c r="O1682" s="6" t="e">
        <f>MATCH(A1682, 'combined matches'!B$1:B$4986,0)</f>
        <v>#N/A</v>
      </c>
      <c r="P1682" s="6">
        <f t="shared" si="112"/>
        <v>1</v>
      </c>
      <c r="Q1682" s="6">
        <f t="shared" si="113"/>
        <v>1</v>
      </c>
      <c r="R1682" s="6">
        <f t="shared" si="114"/>
        <v>0</v>
      </c>
      <c r="S1682" s="6" t="b">
        <f t="shared" ref="S1682:S1745" si="118">IF(Q1682=0, IF(K1682=K1683, 0,1))</f>
        <v>0</v>
      </c>
      <c r="T1682" s="6">
        <f>IF(P1682=1, SUM(P$1:P1682))</f>
        <v>171</v>
      </c>
    </row>
    <row r="1683" spans="1:20" x14ac:dyDescent="0.2">
      <c r="A1683" s="6">
        <v>1719</v>
      </c>
      <c r="B1683" s="6" t="s">
        <v>2942</v>
      </c>
      <c r="C1683" s="6" t="s">
        <v>13220</v>
      </c>
      <c r="D1683" s="6" t="s">
        <v>2953</v>
      </c>
      <c r="E1683" s="6" t="s">
        <v>2871</v>
      </c>
      <c r="F1683" s="6">
        <v>48858</v>
      </c>
      <c r="G1683" s="6">
        <v>9897735921</v>
      </c>
      <c r="H1683" s="6" t="s">
        <v>13221</v>
      </c>
      <c r="I1683" s="6" t="s">
        <v>9682</v>
      </c>
      <c r="K1683" s="6" t="s">
        <v>8758</v>
      </c>
      <c r="L1683" s="6" t="s">
        <v>8975</v>
      </c>
      <c r="N1683" s="6" t="s">
        <v>11017</v>
      </c>
      <c r="O1683" s="6">
        <f>MATCH(A1683, 'combined matches'!B$1:B$4986,0)</f>
        <v>1561</v>
      </c>
      <c r="P1683" s="6">
        <f t="shared" si="112"/>
        <v>0</v>
      </c>
      <c r="Q1683" s="6" t="b">
        <f t="shared" si="113"/>
        <v>0</v>
      </c>
      <c r="R1683" s="6" t="b">
        <f t="shared" si="114"/>
        <v>0</v>
      </c>
      <c r="S1683" s="6" t="b">
        <f t="shared" si="118"/>
        <v>0</v>
      </c>
      <c r="T1683" s="6" t="b">
        <f>IF(P1683=1, SUM(P$1:P1683))</f>
        <v>0</v>
      </c>
    </row>
    <row r="1684" spans="1:20" x14ac:dyDescent="0.2">
      <c r="A1684" s="6">
        <v>1720</v>
      </c>
      <c r="B1684" s="6" t="s">
        <v>2942</v>
      </c>
      <c r="C1684" s="6" t="s">
        <v>2951</v>
      </c>
      <c r="D1684" s="6" t="s">
        <v>2952</v>
      </c>
      <c r="E1684" s="6" t="s">
        <v>2871</v>
      </c>
      <c r="F1684" s="6">
        <v>48658</v>
      </c>
      <c r="G1684" s="6">
        <v>9898466541</v>
      </c>
      <c r="H1684" s="6" t="s">
        <v>2951</v>
      </c>
      <c r="I1684" s="6" t="s">
        <v>9682</v>
      </c>
      <c r="K1684" s="6" t="s">
        <v>8758</v>
      </c>
      <c r="L1684" s="6" t="s">
        <v>8975</v>
      </c>
      <c r="N1684" s="6" t="s">
        <v>8972</v>
      </c>
      <c r="O1684" s="6">
        <f>MATCH(A1684, 'combined matches'!B$1:B$4986,0)</f>
        <v>1563</v>
      </c>
      <c r="P1684" s="6">
        <f t="shared" si="112"/>
        <v>0</v>
      </c>
      <c r="Q1684" s="6" t="b">
        <f t="shared" si="113"/>
        <v>0</v>
      </c>
      <c r="R1684" s="6" t="b">
        <f t="shared" si="114"/>
        <v>0</v>
      </c>
      <c r="S1684" s="6" t="b">
        <f t="shared" si="118"/>
        <v>0</v>
      </c>
      <c r="T1684" s="6" t="b">
        <f>IF(P1684=1, SUM(P$1:P1684))</f>
        <v>0</v>
      </c>
    </row>
    <row r="1685" spans="1:20" x14ac:dyDescent="0.2">
      <c r="A1685" s="6">
        <v>1721</v>
      </c>
      <c r="B1685" s="6" t="s">
        <v>2942</v>
      </c>
      <c r="C1685" s="6" t="s">
        <v>2943</v>
      </c>
      <c r="D1685" s="6" t="s">
        <v>2944</v>
      </c>
      <c r="E1685" s="6" t="s">
        <v>2871</v>
      </c>
      <c r="F1685" s="6">
        <v>48625</v>
      </c>
      <c r="G1685" s="6">
        <v>9895396731</v>
      </c>
      <c r="H1685" s="6" t="s">
        <v>6821</v>
      </c>
      <c r="I1685" s="6" t="s">
        <v>9682</v>
      </c>
      <c r="K1685" s="6" t="s">
        <v>8758</v>
      </c>
      <c r="L1685" s="6" t="s">
        <v>8975</v>
      </c>
      <c r="N1685" s="6" t="s">
        <v>8972</v>
      </c>
      <c r="O1685" s="6">
        <f>MATCH(A1685, 'combined matches'!B$1:B$4986,0)</f>
        <v>1564</v>
      </c>
      <c r="P1685" s="6">
        <f t="shared" si="112"/>
        <v>0</v>
      </c>
      <c r="Q1685" s="6" t="b">
        <f t="shared" si="113"/>
        <v>0</v>
      </c>
      <c r="R1685" s="6" t="b">
        <f t="shared" si="114"/>
        <v>0</v>
      </c>
      <c r="S1685" s="6" t="b">
        <f t="shared" si="118"/>
        <v>0</v>
      </c>
      <c r="T1685" s="6" t="b">
        <f>IF(P1685=1, SUM(P$1:P1685))</f>
        <v>0</v>
      </c>
    </row>
    <row r="1686" spans="1:20" x14ac:dyDescent="0.2">
      <c r="A1686" s="6">
        <v>1722</v>
      </c>
      <c r="B1686" s="6" t="s">
        <v>2942</v>
      </c>
      <c r="C1686" s="6" t="s">
        <v>2945</v>
      </c>
      <c r="D1686" s="6" t="s">
        <v>2946</v>
      </c>
      <c r="E1686" s="6" t="s">
        <v>2871</v>
      </c>
      <c r="F1686" s="6">
        <v>48624</v>
      </c>
      <c r="G1686" s="6">
        <v>9894269431</v>
      </c>
      <c r="H1686" s="6" t="s">
        <v>6822</v>
      </c>
      <c r="I1686" s="6" t="s">
        <v>9682</v>
      </c>
      <c r="K1686" s="6" t="s">
        <v>8758</v>
      </c>
      <c r="L1686" s="6" t="s">
        <v>8975</v>
      </c>
      <c r="N1686" s="6" t="s">
        <v>8972</v>
      </c>
      <c r="O1686" s="6">
        <f>MATCH(A1686, 'combined matches'!B$1:B$4986,0)</f>
        <v>1565</v>
      </c>
      <c r="P1686" s="6">
        <f t="shared" si="112"/>
        <v>0</v>
      </c>
      <c r="Q1686" s="6" t="b">
        <f t="shared" si="113"/>
        <v>0</v>
      </c>
      <c r="R1686" s="6" t="b">
        <f t="shared" si="114"/>
        <v>0</v>
      </c>
      <c r="S1686" s="6" t="b">
        <f t="shared" si="118"/>
        <v>0</v>
      </c>
      <c r="T1686" s="6" t="b">
        <f>IF(P1686=1, SUM(P$1:P1686))</f>
        <v>0</v>
      </c>
    </row>
    <row r="1687" spans="1:20" x14ac:dyDescent="0.2">
      <c r="A1687" s="6">
        <v>1723</v>
      </c>
      <c r="B1687" s="6" t="s">
        <v>2942</v>
      </c>
      <c r="C1687" s="6" t="s">
        <v>2947</v>
      </c>
      <c r="D1687" s="6" t="s">
        <v>2948</v>
      </c>
      <c r="E1687" s="6" t="s">
        <v>2871</v>
      </c>
      <c r="F1687" s="6">
        <v>49677</v>
      </c>
      <c r="G1687" s="6">
        <v>2318325532</v>
      </c>
      <c r="H1687" s="6" t="s">
        <v>6823</v>
      </c>
      <c r="I1687" s="6" t="s">
        <v>9682</v>
      </c>
      <c r="K1687" s="6" t="s">
        <v>8758</v>
      </c>
      <c r="L1687" s="6" t="s">
        <v>8975</v>
      </c>
      <c r="N1687" s="6" t="s">
        <v>8972</v>
      </c>
      <c r="O1687" s="6">
        <f>MATCH(A1687, 'combined matches'!B$1:B$4986,0)</f>
        <v>1566</v>
      </c>
      <c r="P1687" s="6">
        <f t="shared" si="112"/>
        <v>0</v>
      </c>
      <c r="Q1687" s="6" t="b">
        <f t="shared" si="113"/>
        <v>0</v>
      </c>
      <c r="R1687" s="6" t="b">
        <f t="shared" si="114"/>
        <v>0</v>
      </c>
      <c r="S1687" s="6" t="b">
        <f t="shared" si="118"/>
        <v>0</v>
      </c>
      <c r="T1687" s="6" t="b">
        <f>IF(P1687=1, SUM(P$1:P1687))</f>
        <v>0</v>
      </c>
    </row>
    <row r="1688" spans="1:20" x14ac:dyDescent="0.2">
      <c r="A1688" s="6">
        <v>1724</v>
      </c>
      <c r="B1688" s="6" t="s">
        <v>2942</v>
      </c>
      <c r="C1688" s="6" t="s">
        <v>2949</v>
      </c>
      <c r="D1688" s="6" t="s">
        <v>2950</v>
      </c>
      <c r="E1688" s="6" t="s">
        <v>2871</v>
      </c>
      <c r="F1688" s="6">
        <v>48651</v>
      </c>
      <c r="G1688" s="6">
        <v>9893669166</v>
      </c>
      <c r="H1688" s="6" t="s">
        <v>8013</v>
      </c>
      <c r="I1688" s="6" t="s">
        <v>9682</v>
      </c>
      <c r="K1688" s="6" t="s">
        <v>8758</v>
      </c>
      <c r="L1688" s="6" t="s">
        <v>8975</v>
      </c>
      <c r="N1688" s="6" t="s">
        <v>8972</v>
      </c>
      <c r="O1688" s="6">
        <f>MATCH(A1688, 'combined matches'!B$1:B$4986,0)</f>
        <v>1567</v>
      </c>
      <c r="P1688" s="6">
        <f t="shared" si="112"/>
        <v>0</v>
      </c>
      <c r="Q1688" s="6" t="b">
        <f t="shared" si="113"/>
        <v>0</v>
      </c>
      <c r="R1688" s="6" t="b">
        <f t="shared" si="114"/>
        <v>0</v>
      </c>
      <c r="S1688" s="6" t="b">
        <f t="shared" si="118"/>
        <v>0</v>
      </c>
      <c r="T1688" s="6" t="b">
        <f>IF(P1688=1, SUM(P$1:P1688))</f>
        <v>0</v>
      </c>
    </row>
    <row r="1689" spans="1:20" x14ac:dyDescent="0.2">
      <c r="A1689" s="6">
        <v>1725</v>
      </c>
      <c r="B1689" s="6" t="s">
        <v>12353</v>
      </c>
      <c r="C1689" s="6" t="s">
        <v>12354</v>
      </c>
      <c r="D1689" s="6" t="s">
        <v>12355</v>
      </c>
      <c r="E1689" s="6" t="s">
        <v>2871</v>
      </c>
      <c r="F1689" s="6">
        <v>49783</v>
      </c>
      <c r="G1689" s="6">
        <v>9066353639</v>
      </c>
      <c r="H1689" s="6" t="s">
        <v>12354</v>
      </c>
      <c r="I1689" s="6" t="s">
        <v>17371</v>
      </c>
      <c r="K1689" s="6" t="s">
        <v>12356</v>
      </c>
      <c r="L1689" s="6" t="s">
        <v>8975</v>
      </c>
      <c r="N1689" s="6" t="s">
        <v>11017</v>
      </c>
      <c r="O1689" s="6">
        <f>MATCH(A1689, 'combined matches'!B$1:B$4986,0)</f>
        <v>1568</v>
      </c>
      <c r="P1689" s="6">
        <f t="shared" si="112"/>
        <v>0</v>
      </c>
      <c r="Q1689" s="6" t="b">
        <f t="shared" si="113"/>
        <v>0</v>
      </c>
      <c r="R1689" s="6" t="b">
        <f t="shared" si="114"/>
        <v>0</v>
      </c>
      <c r="S1689" s="6" t="b">
        <f t="shared" si="118"/>
        <v>0</v>
      </c>
      <c r="T1689" s="6" t="b">
        <f>IF(P1689=1, SUM(P$1:P1689))</f>
        <v>0</v>
      </c>
    </row>
    <row r="1690" spans="1:20" x14ac:dyDescent="0.2">
      <c r="A1690" s="6">
        <v>1726</v>
      </c>
      <c r="B1690" s="6" t="s">
        <v>2872</v>
      </c>
      <c r="C1690" s="6" t="s">
        <v>12278</v>
      </c>
      <c r="D1690" s="6" t="s">
        <v>12280</v>
      </c>
      <c r="E1690" s="6" t="s">
        <v>2871</v>
      </c>
      <c r="F1690" s="6">
        <v>49935</v>
      </c>
      <c r="G1690" s="6">
        <v>9062654166</v>
      </c>
      <c r="H1690" s="6" t="s">
        <v>12279</v>
      </c>
      <c r="I1690" s="6" t="s">
        <v>9672</v>
      </c>
      <c r="K1690" s="6" t="s">
        <v>8759</v>
      </c>
      <c r="L1690" s="6" t="s">
        <v>8975</v>
      </c>
      <c r="N1690" s="6" t="s">
        <v>11017</v>
      </c>
      <c r="O1690" s="6">
        <f>MATCH(A1690, 'combined matches'!B$1:B$4986,0)</f>
        <v>1570</v>
      </c>
      <c r="P1690" s="6">
        <f t="shared" si="112"/>
        <v>0</v>
      </c>
      <c r="Q1690" s="6" t="b">
        <f t="shared" si="113"/>
        <v>0</v>
      </c>
      <c r="R1690" s="6" t="b">
        <f t="shared" si="114"/>
        <v>0</v>
      </c>
      <c r="S1690" s="6" t="b">
        <f t="shared" si="118"/>
        <v>0</v>
      </c>
      <c r="T1690" s="6" t="b">
        <f>IF(P1690=1, SUM(P$1:P1690))</f>
        <v>0</v>
      </c>
    </row>
    <row r="1691" spans="1:20" x14ac:dyDescent="0.2">
      <c r="A1691" s="6">
        <v>1727</v>
      </c>
      <c r="B1691" s="6" t="s">
        <v>2872</v>
      </c>
      <c r="C1691" s="6" t="s">
        <v>2873</v>
      </c>
      <c r="D1691" s="6" t="s">
        <v>2874</v>
      </c>
      <c r="E1691" s="6" t="s">
        <v>2871</v>
      </c>
      <c r="F1691" s="6">
        <v>49802</v>
      </c>
      <c r="G1691" s="6">
        <v>9067797243</v>
      </c>
      <c r="H1691" s="6" t="s">
        <v>6809</v>
      </c>
      <c r="I1691" s="6" t="s">
        <v>9672</v>
      </c>
      <c r="K1691" s="6" t="s">
        <v>8759</v>
      </c>
      <c r="L1691" s="6" t="s">
        <v>8975</v>
      </c>
      <c r="N1691" s="6" t="s">
        <v>8972</v>
      </c>
      <c r="O1691" s="6">
        <f>MATCH(A1691, 'combined matches'!B$1:B$4986,0)</f>
        <v>1572</v>
      </c>
      <c r="P1691" s="6">
        <f t="shared" si="112"/>
        <v>0</v>
      </c>
      <c r="Q1691" s="6" t="b">
        <f t="shared" si="113"/>
        <v>0</v>
      </c>
      <c r="R1691" s="6" t="b">
        <f t="shared" si="114"/>
        <v>0</v>
      </c>
      <c r="S1691" s="6" t="b">
        <f t="shared" si="118"/>
        <v>0</v>
      </c>
      <c r="T1691" s="6" t="b">
        <f>IF(P1691=1, SUM(P$1:P1691))</f>
        <v>0</v>
      </c>
    </row>
    <row r="1692" spans="1:20" x14ac:dyDescent="0.2">
      <c r="A1692" s="6">
        <v>1728</v>
      </c>
      <c r="B1692" s="6" t="s">
        <v>2875</v>
      </c>
      <c r="C1692" s="6" t="s">
        <v>12281</v>
      </c>
      <c r="D1692" s="6" t="s">
        <v>12282</v>
      </c>
      <c r="E1692" s="6" t="s">
        <v>2871</v>
      </c>
      <c r="F1692" s="6">
        <v>49431</v>
      </c>
      <c r="G1692" s="6">
        <v>2318457381</v>
      </c>
      <c r="H1692" s="6" t="s">
        <v>12281</v>
      </c>
      <c r="I1692" s="6" t="s">
        <v>9673</v>
      </c>
      <c r="K1692" s="6" t="s">
        <v>8760</v>
      </c>
      <c r="L1692" s="6" t="s">
        <v>8975</v>
      </c>
      <c r="N1692" s="6" t="s">
        <v>11017</v>
      </c>
      <c r="O1692" s="6">
        <f>MATCH(A1692, 'combined matches'!B$1:B$4986,0)</f>
        <v>1573</v>
      </c>
      <c r="P1692" s="6">
        <f t="shared" si="112"/>
        <v>0</v>
      </c>
      <c r="Q1692" s="6" t="b">
        <f t="shared" si="113"/>
        <v>0</v>
      </c>
      <c r="R1692" s="6" t="b">
        <f t="shared" si="114"/>
        <v>0</v>
      </c>
      <c r="S1692" s="6" t="b">
        <f t="shared" si="118"/>
        <v>0</v>
      </c>
      <c r="T1692" s="6" t="b">
        <f>IF(P1692=1, SUM(P$1:P1692))</f>
        <v>0</v>
      </c>
    </row>
    <row r="1693" spans="1:20" x14ac:dyDescent="0.2">
      <c r="A1693" s="6">
        <v>1729</v>
      </c>
      <c r="B1693" s="6" t="s">
        <v>2875</v>
      </c>
      <c r="C1693" s="6" t="s">
        <v>2889</v>
      </c>
      <c r="D1693" s="6" t="s">
        <v>2890</v>
      </c>
      <c r="E1693" s="6" t="s">
        <v>2871</v>
      </c>
      <c r="F1693" s="6">
        <v>49660</v>
      </c>
      <c r="G1693" s="6">
        <v>2317233595</v>
      </c>
      <c r="H1693" s="6" t="s">
        <v>2889</v>
      </c>
      <c r="I1693" s="6" t="s">
        <v>9673</v>
      </c>
      <c r="K1693" s="6" t="s">
        <v>8760</v>
      </c>
      <c r="L1693" s="6" t="s">
        <v>8975</v>
      </c>
      <c r="N1693" s="6" t="s">
        <v>8972</v>
      </c>
      <c r="O1693" s="6">
        <f>MATCH(A1693, 'combined matches'!B$1:B$4986,0)</f>
        <v>1575</v>
      </c>
      <c r="P1693" s="6">
        <f t="shared" si="112"/>
        <v>0</v>
      </c>
      <c r="Q1693" s="6" t="b">
        <f t="shared" si="113"/>
        <v>0</v>
      </c>
      <c r="R1693" s="6" t="b">
        <f t="shared" si="114"/>
        <v>0</v>
      </c>
      <c r="S1693" s="6" t="b">
        <f t="shared" si="118"/>
        <v>0</v>
      </c>
      <c r="T1693" s="6" t="b">
        <f>IF(P1693=1, SUM(P$1:P1693))</f>
        <v>0</v>
      </c>
    </row>
    <row r="1694" spans="1:20" x14ac:dyDescent="0.2">
      <c r="A1694" s="6">
        <v>1730</v>
      </c>
      <c r="B1694" s="6" t="s">
        <v>2875</v>
      </c>
      <c r="C1694" s="6" t="s">
        <v>2884</v>
      </c>
      <c r="D1694" s="6" t="s">
        <v>1120</v>
      </c>
      <c r="E1694" s="6" t="s">
        <v>2871</v>
      </c>
      <c r="F1694" s="6">
        <v>49651</v>
      </c>
      <c r="G1694" s="6">
        <v>2318397167</v>
      </c>
      <c r="H1694" s="6" t="s">
        <v>6812</v>
      </c>
      <c r="I1694" s="6" t="s">
        <v>9673</v>
      </c>
      <c r="K1694" s="6" t="s">
        <v>8760</v>
      </c>
      <c r="L1694" s="6" t="s">
        <v>8975</v>
      </c>
      <c r="N1694" s="6" t="s">
        <v>8972</v>
      </c>
      <c r="O1694" s="6">
        <f>MATCH(A1694, 'combined matches'!B$1:B$4986,0)</f>
        <v>1576</v>
      </c>
      <c r="P1694" s="6">
        <f t="shared" si="112"/>
        <v>0</v>
      </c>
      <c r="Q1694" s="6" t="b">
        <f t="shared" si="113"/>
        <v>0</v>
      </c>
      <c r="R1694" s="6" t="b">
        <f t="shared" si="114"/>
        <v>0</v>
      </c>
      <c r="S1694" s="6" t="b">
        <f t="shared" si="118"/>
        <v>0</v>
      </c>
      <c r="T1694" s="6" t="b">
        <f>IF(P1694=1, SUM(P$1:P1694))</f>
        <v>0</v>
      </c>
    </row>
    <row r="1695" spans="1:20" s="4" customFormat="1" x14ac:dyDescent="0.2">
      <c r="A1695" s="6">
        <v>1731</v>
      </c>
      <c r="B1695" s="6" t="s">
        <v>2875</v>
      </c>
      <c r="C1695" s="6" t="s">
        <v>2876</v>
      </c>
      <c r="D1695" s="6" t="s">
        <v>2877</v>
      </c>
      <c r="E1695" s="6" t="s">
        <v>2871</v>
      </c>
      <c r="F1695" s="6">
        <v>49304</v>
      </c>
      <c r="G1695" s="6">
        <v>2317454663</v>
      </c>
      <c r="H1695" s="6" t="s">
        <v>2876</v>
      </c>
      <c r="I1695" s="6" t="s">
        <v>9673</v>
      </c>
      <c r="J1695" s="6"/>
      <c r="K1695" s="6" t="s">
        <v>8760</v>
      </c>
      <c r="L1695" s="6" t="s">
        <v>8975</v>
      </c>
      <c r="M1695" s="6"/>
      <c r="N1695" s="6" t="s">
        <v>8972</v>
      </c>
      <c r="O1695" s="6">
        <f>MATCH(A1695, 'combined matches'!B$1:B$4986,0)</f>
        <v>1577</v>
      </c>
      <c r="P1695" s="6">
        <f t="shared" si="112"/>
        <v>0</v>
      </c>
      <c r="Q1695" s="6" t="b">
        <f t="shared" si="113"/>
        <v>0</v>
      </c>
      <c r="R1695" s="6" t="b">
        <f t="shared" si="114"/>
        <v>0</v>
      </c>
      <c r="S1695" s="6" t="b">
        <f t="shared" si="118"/>
        <v>0</v>
      </c>
      <c r="T1695" s="6" t="b">
        <f>IF(P1695=1, SUM(P$1:P1695))</f>
        <v>0</v>
      </c>
    </row>
    <row r="1696" spans="1:20" s="4" customFormat="1" x14ac:dyDescent="0.2">
      <c r="A1696" s="6">
        <v>1732</v>
      </c>
      <c r="B1696" s="6" t="s">
        <v>2875</v>
      </c>
      <c r="C1696" s="6" t="s">
        <v>2885</v>
      </c>
      <c r="D1696" s="6" t="s">
        <v>2886</v>
      </c>
      <c r="E1696" s="6" t="s">
        <v>2871</v>
      </c>
      <c r="F1696" s="6">
        <v>49738</v>
      </c>
      <c r="G1696" s="6">
        <v>9893487800</v>
      </c>
      <c r="H1696" s="6" t="s">
        <v>2885</v>
      </c>
      <c r="I1696" s="6" t="s">
        <v>9673</v>
      </c>
      <c r="J1696" s="6"/>
      <c r="K1696" s="6" t="s">
        <v>8760</v>
      </c>
      <c r="L1696" s="6" t="s">
        <v>8975</v>
      </c>
      <c r="M1696" s="6"/>
      <c r="N1696" s="6" t="s">
        <v>8972</v>
      </c>
      <c r="O1696" s="6">
        <f>MATCH(A1696, 'combined matches'!B$1:B$4986,0)</f>
        <v>1578</v>
      </c>
      <c r="P1696" s="6">
        <f t="shared" si="112"/>
        <v>0</v>
      </c>
      <c r="Q1696" s="6" t="b">
        <f t="shared" si="113"/>
        <v>0</v>
      </c>
      <c r="R1696" s="6" t="b">
        <f t="shared" si="114"/>
        <v>0</v>
      </c>
      <c r="S1696" s="6" t="b">
        <f t="shared" si="118"/>
        <v>0</v>
      </c>
      <c r="T1696" s="6" t="b">
        <f>IF(P1696=1, SUM(P$1:P1696))</f>
        <v>0</v>
      </c>
    </row>
    <row r="1697" spans="1:20" s="4" customFormat="1" x14ac:dyDescent="0.2">
      <c r="A1697" s="6">
        <v>1733</v>
      </c>
      <c r="B1697" s="6" t="s">
        <v>2875</v>
      </c>
      <c r="C1697" s="6" t="s">
        <v>2878</v>
      </c>
      <c r="D1697" s="6" t="s">
        <v>2879</v>
      </c>
      <c r="E1697" s="6" t="s">
        <v>2871</v>
      </c>
      <c r="F1697" s="6">
        <v>49349</v>
      </c>
      <c r="G1697" s="6">
        <v>2316897300</v>
      </c>
      <c r="H1697" s="6" t="s">
        <v>2878</v>
      </c>
      <c r="I1697" s="6" t="s">
        <v>9673</v>
      </c>
      <c r="J1697" s="6"/>
      <c r="K1697" s="6" t="s">
        <v>8760</v>
      </c>
      <c r="L1697" s="6" t="s">
        <v>8975</v>
      </c>
      <c r="M1697" s="6"/>
      <c r="N1697" s="6" t="s">
        <v>8972</v>
      </c>
      <c r="O1697" s="6">
        <f>MATCH(A1697, 'combined matches'!B$1:B$4986,0)</f>
        <v>1579</v>
      </c>
      <c r="P1697" s="6">
        <f t="shared" si="112"/>
        <v>0</v>
      </c>
      <c r="Q1697" s="6" t="b">
        <f t="shared" si="113"/>
        <v>0</v>
      </c>
      <c r="R1697" s="6" t="b">
        <f t="shared" si="114"/>
        <v>0</v>
      </c>
      <c r="S1697" s="6" t="b">
        <f t="shared" si="118"/>
        <v>0</v>
      </c>
      <c r="T1697" s="6" t="b">
        <f>IF(P1697=1, SUM(P$1:P1697))</f>
        <v>0</v>
      </c>
    </row>
    <row r="1698" spans="1:20" s="4" customFormat="1" x14ac:dyDescent="0.2">
      <c r="A1698" s="6">
        <v>1734</v>
      </c>
      <c r="B1698" s="6" t="s">
        <v>2875</v>
      </c>
      <c r="C1698" s="6" t="s">
        <v>7461</v>
      </c>
      <c r="D1698" s="6" t="s">
        <v>5632</v>
      </c>
      <c r="E1698" s="6" t="s">
        <v>2871</v>
      </c>
      <c r="F1698" s="6">
        <v>49646</v>
      </c>
      <c r="G1698" s="6">
        <v>2312588669</v>
      </c>
      <c r="H1698" s="6" t="s">
        <v>7462</v>
      </c>
      <c r="I1698" s="6" t="s">
        <v>9673</v>
      </c>
      <c r="J1698" s="6"/>
      <c r="K1698" s="6" t="s">
        <v>8760</v>
      </c>
      <c r="L1698" s="6" t="s">
        <v>8975</v>
      </c>
      <c r="M1698" s="6"/>
      <c r="N1698" s="6" t="s">
        <v>8972</v>
      </c>
      <c r="O1698" s="6">
        <f>MATCH(A1698, 'combined matches'!B$1:B$4986,0)</f>
        <v>1580</v>
      </c>
      <c r="P1698" s="6">
        <f t="shared" si="112"/>
        <v>0</v>
      </c>
      <c r="Q1698" s="6" t="b">
        <f t="shared" si="113"/>
        <v>0</v>
      </c>
      <c r="R1698" s="6" t="b">
        <f t="shared" si="114"/>
        <v>0</v>
      </c>
      <c r="S1698" s="6" t="b">
        <f t="shared" si="118"/>
        <v>0</v>
      </c>
      <c r="T1698" s="6" t="b">
        <f>IF(P1698=1, SUM(P$1:P1698))</f>
        <v>0</v>
      </c>
    </row>
    <row r="1699" spans="1:20" s="4" customFormat="1" x14ac:dyDescent="0.2">
      <c r="A1699" s="6">
        <v>1735</v>
      </c>
      <c r="B1699" s="6" t="s">
        <v>2875</v>
      </c>
      <c r="C1699" s="6" t="s">
        <v>2880</v>
      </c>
      <c r="D1699" s="6" t="s">
        <v>2881</v>
      </c>
      <c r="E1699" s="6" t="s">
        <v>2871</v>
      </c>
      <c r="F1699" s="6">
        <v>49420</v>
      </c>
      <c r="G1699" s="6">
        <v>2318732193</v>
      </c>
      <c r="H1699" s="6" t="s">
        <v>6810</v>
      </c>
      <c r="I1699" s="6" t="s">
        <v>9673</v>
      </c>
      <c r="J1699" s="6"/>
      <c r="K1699" s="6" t="s">
        <v>8760</v>
      </c>
      <c r="L1699" s="6" t="s">
        <v>8975</v>
      </c>
      <c r="M1699" s="6"/>
      <c r="N1699" s="6" t="s">
        <v>8972</v>
      </c>
      <c r="O1699" s="6">
        <f>MATCH(A1699, 'combined matches'!B$1:B$4986,0)</f>
        <v>1581</v>
      </c>
      <c r="P1699" s="6">
        <f t="shared" si="112"/>
        <v>0</v>
      </c>
      <c r="Q1699" s="6" t="b">
        <f t="shared" si="113"/>
        <v>0</v>
      </c>
      <c r="R1699" s="6" t="b">
        <f t="shared" si="114"/>
        <v>0</v>
      </c>
      <c r="S1699" s="6" t="b">
        <f t="shared" si="118"/>
        <v>0</v>
      </c>
      <c r="T1699" s="6" t="b">
        <f>IF(P1699=1, SUM(P$1:P1699))</f>
        <v>0</v>
      </c>
    </row>
    <row r="1700" spans="1:20" s="4" customFormat="1" x14ac:dyDescent="0.2">
      <c r="A1700" s="6">
        <v>1736</v>
      </c>
      <c r="B1700" s="6" t="s">
        <v>2875</v>
      </c>
      <c r="C1700" s="6" t="s">
        <v>2887</v>
      </c>
      <c r="D1700" s="6" t="s">
        <v>2888</v>
      </c>
      <c r="E1700" s="6" t="s">
        <v>2871</v>
      </c>
      <c r="F1700" s="6">
        <v>49601</v>
      </c>
      <c r="G1700" s="6">
        <v>2317759942</v>
      </c>
      <c r="H1700" s="6" t="s">
        <v>2887</v>
      </c>
      <c r="I1700" s="6" t="s">
        <v>9673</v>
      </c>
      <c r="J1700" s="6"/>
      <c r="K1700" s="6" t="s">
        <v>8760</v>
      </c>
      <c r="L1700" s="6" t="s">
        <v>8975</v>
      </c>
      <c r="M1700" s="6"/>
      <c r="N1700" s="6" t="s">
        <v>8972</v>
      </c>
      <c r="O1700" s="6">
        <f>MATCH(A1700, 'combined matches'!B$1:B$4986,0)</f>
        <v>1582</v>
      </c>
      <c r="P1700" s="6">
        <f t="shared" si="112"/>
        <v>0</v>
      </c>
      <c r="Q1700" s="6" t="b">
        <f t="shared" si="113"/>
        <v>0</v>
      </c>
      <c r="R1700" s="6" t="b">
        <f t="shared" si="114"/>
        <v>0</v>
      </c>
      <c r="S1700" s="6" t="b">
        <f t="shared" si="118"/>
        <v>0</v>
      </c>
      <c r="T1700" s="6" t="b">
        <f>IF(P1700=1, SUM(P$1:P1700))</f>
        <v>0</v>
      </c>
    </row>
    <row r="1701" spans="1:20" s="4" customFormat="1" x14ac:dyDescent="0.2">
      <c r="A1701" s="6">
        <v>1737</v>
      </c>
      <c r="B1701" s="6" t="s">
        <v>2875</v>
      </c>
      <c r="C1701" s="6" t="s">
        <v>2882</v>
      </c>
      <c r="D1701" s="6" t="s">
        <v>2883</v>
      </c>
      <c r="E1701" s="6" t="s">
        <v>2871</v>
      </c>
      <c r="F1701" s="6">
        <v>49307</v>
      </c>
      <c r="G1701" s="6">
        <v>2315920130</v>
      </c>
      <c r="H1701" s="6" t="s">
        <v>6811</v>
      </c>
      <c r="I1701" s="6" t="s">
        <v>9673</v>
      </c>
      <c r="J1701" s="6"/>
      <c r="K1701" s="6" t="s">
        <v>8760</v>
      </c>
      <c r="L1701" s="6" t="s">
        <v>8975</v>
      </c>
      <c r="M1701" s="6"/>
      <c r="N1701" s="6" t="s">
        <v>8972</v>
      </c>
      <c r="O1701" s="6">
        <f>MATCH(A1701, 'combined matches'!B$1:B$4986,0)</f>
        <v>1583</v>
      </c>
      <c r="P1701" s="6">
        <f t="shared" si="112"/>
        <v>0</v>
      </c>
      <c r="Q1701" s="6" t="b">
        <f t="shared" si="113"/>
        <v>0</v>
      </c>
      <c r="R1701" s="6" t="b">
        <f t="shared" si="114"/>
        <v>0</v>
      </c>
      <c r="S1701" s="6" t="b">
        <f t="shared" si="118"/>
        <v>0</v>
      </c>
      <c r="T1701" s="6" t="b">
        <f>IF(P1701=1, SUM(P$1:P1701))</f>
        <v>0</v>
      </c>
    </row>
    <row r="1702" spans="1:20" s="4" customFormat="1" x14ac:dyDescent="0.2">
      <c r="A1702" s="6">
        <v>1738</v>
      </c>
      <c r="B1702" s="6" t="s">
        <v>2891</v>
      </c>
      <c r="C1702" s="6" t="s">
        <v>2892</v>
      </c>
      <c r="D1702" s="6" t="s">
        <v>2893</v>
      </c>
      <c r="E1702" s="6" t="s">
        <v>2871</v>
      </c>
      <c r="F1702" s="6">
        <v>48764</v>
      </c>
      <c r="G1702" s="6">
        <v>9893626183</v>
      </c>
      <c r="H1702" s="6" t="s">
        <v>8007</v>
      </c>
      <c r="I1702" s="6" t="s">
        <v>9674</v>
      </c>
      <c r="J1702" s="6"/>
      <c r="K1702" s="6" t="s">
        <v>8760</v>
      </c>
      <c r="L1702" s="6" t="s">
        <v>8975</v>
      </c>
      <c r="M1702" s="6"/>
      <c r="N1702" s="6" t="s">
        <v>8972</v>
      </c>
      <c r="O1702" s="6">
        <f>MATCH(A1702, 'combined matches'!B$1:B$4986,0)</f>
        <v>1584</v>
      </c>
      <c r="P1702" s="6">
        <f t="shared" si="112"/>
        <v>0</v>
      </c>
      <c r="Q1702" s="6" t="b">
        <f t="shared" si="113"/>
        <v>0</v>
      </c>
      <c r="R1702" s="6" t="b">
        <f t="shared" si="114"/>
        <v>0</v>
      </c>
      <c r="S1702" s="6" t="b">
        <f t="shared" si="118"/>
        <v>0</v>
      </c>
      <c r="T1702" s="6" t="b">
        <f>IF(P1702=1, SUM(P$1:P1702))</f>
        <v>0</v>
      </c>
    </row>
    <row r="1703" spans="1:20" s="4" customFormat="1" x14ac:dyDescent="0.2">
      <c r="A1703" s="6">
        <v>1739</v>
      </c>
      <c r="B1703" s="6" t="s">
        <v>2891</v>
      </c>
      <c r="C1703" s="6" t="s">
        <v>7658</v>
      </c>
      <c r="D1703" s="6" t="s">
        <v>2894</v>
      </c>
      <c r="E1703" s="6" t="s">
        <v>2871</v>
      </c>
      <c r="F1703" s="6">
        <v>48647</v>
      </c>
      <c r="G1703" s="6">
        <v>9898263970</v>
      </c>
      <c r="H1703" s="6" t="s">
        <v>7659</v>
      </c>
      <c r="I1703" s="6" t="s">
        <v>9674</v>
      </c>
      <c r="J1703" s="6"/>
      <c r="K1703" s="6" t="s">
        <v>8760</v>
      </c>
      <c r="L1703" s="6" t="s">
        <v>8975</v>
      </c>
      <c r="M1703" s="6"/>
      <c r="N1703" s="6" t="s">
        <v>8972</v>
      </c>
      <c r="O1703" s="6">
        <f>MATCH(A1703, 'combined matches'!B$1:B$4986,0)</f>
        <v>1585</v>
      </c>
      <c r="P1703" s="6">
        <f t="shared" si="112"/>
        <v>0</v>
      </c>
      <c r="Q1703" s="6" t="b">
        <f t="shared" si="113"/>
        <v>0</v>
      </c>
      <c r="R1703" s="6" t="b">
        <f t="shared" si="114"/>
        <v>0</v>
      </c>
      <c r="S1703" s="6" t="b">
        <f t="shared" si="118"/>
        <v>0</v>
      </c>
      <c r="T1703" s="6" t="b">
        <f>IF(P1703=1, SUM(P$1:P1703))</f>
        <v>0</v>
      </c>
    </row>
    <row r="1704" spans="1:20" s="4" customFormat="1" x14ac:dyDescent="0.2">
      <c r="A1704" s="6">
        <v>1740</v>
      </c>
      <c r="B1704" s="6" t="s">
        <v>2902</v>
      </c>
      <c r="C1704" s="6" t="s">
        <v>12287</v>
      </c>
      <c r="D1704" s="6" t="s">
        <v>12289</v>
      </c>
      <c r="E1704" s="6" t="s">
        <v>2871</v>
      </c>
      <c r="F1704" s="6">
        <v>49707</v>
      </c>
      <c r="G1704" s="6">
        <v>9893587960</v>
      </c>
      <c r="H1704" s="6" t="s">
        <v>12288</v>
      </c>
      <c r="I1704" s="6" t="s">
        <v>9676</v>
      </c>
      <c r="J1704" s="6"/>
      <c r="K1704" s="6" t="s">
        <v>8761</v>
      </c>
      <c r="L1704" s="6" t="s">
        <v>8975</v>
      </c>
      <c r="M1704" s="6"/>
      <c r="N1704" s="6" t="s">
        <v>11017</v>
      </c>
      <c r="O1704" s="6">
        <f>MATCH(A1704, 'combined matches'!B$1:B$4986,0)</f>
        <v>1586</v>
      </c>
      <c r="P1704" s="6">
        <f t="shared" si="112"/>
        <v>0</v>
      </c>
      <c r="Q1704" s="6" t="b">
        <f t="shared" si="113"/>
        <v>0</v>
      </c>
      <c r="R1704" s="6" t="b">
        <f t="shared" si="114"/>
        <v>0</v>
      </c>
      <c r="S1704" s="6" t="b">
        <f t="shared" si="118"/>
        <v>0</v>
      </c>
      <c r="T1704" s="6" t="b">
        <f>IF(P1704=1, SUM(P$1:P1704))</f>
        <v>0</v>
      </c>
    </row>
    <row r="1705" spans="1:20" s="4" customFormat="1" x14ac:dyDescent="0.2">
      <c r="A1705" s="6">
        <v>1741</v>
      </c>
      <c r="B1705" s="6" t="s">
        <v>2902</v>
      </c>
      <c r="C1705" s="6" t="s">
        <v>7660</v>
      </c>
      <c r="D1705" s="6" t="s">
        <v>2903</v>
      </c>
      <c r="E1705" s="6" t="s">
        <v>2871</v>
      </c>
      <c r="F1705" s="6">
        <v>49721</v>
      </c>
      <c r="G1705" s="6">
        <v>2316278850</v>
      </c>
      <c r="H1705" s="6" t="s">
        <v>8008</v>
      </c>
      <c r="I1705" s="6" t="s">
        <v>9676</v>
      </c>
      <c r="J1705" s="6"/>
      <c r="K1705" s="6" t="s">
        <v>8761</v>
      </c>
      <c r="L1705" s="6" t="s">
        <v>8975</v>
      </c>
      <c r="M1705" s="6"/>
      <c r="N1705" s="6" t="s">
        <v>8972</v>
      </c>
      <c r="O1705" s="6">
        <f>MATCH(A1705, 'combined matches'!B$1:B$4986,0)</f>
        <v>1588</v>
      </c>
      <c r="P1705" s="6">
        <f t="shared" si="112"/>
        <v>0</v>
      </c>
      <c r="Q1705" s="6" t="b">
        <f t="shared" si="113"/>
        <v>0</v>
      </c>
      <c r="R1705" s="6" t="b">
        <f t="shared" si="114"/>
        <v>0</v>
      </c>
      <c r="S1705" s="6" t="b">
        <f t="shared" si="118"/>
        <v>0</v>
      </c>
      <c r="T1705" s="6" t="b">
        <f>IF(P1705=1, SUM(P$1:P1705))</f>
        <v>0</v>
      </c>
    </row>
    <row r="1706" spans="1:20" x14ac:dyDescent="0.2">
      <c r="A1706" s="6">
        <v>1742</v>
      </c>
      <c r="B1706" s="6" t="s">
        <v>2902</v>
      </c>
      <c r="C1706" s="6" t="s">
        <v>2904</v>
      </c>
      <c r="D1706" s="6" t="s">
        <v>2465</v>
      </c>
      <c r="E1706" s="6" t="s">
        <v>2871</v>
      </c>
      <c r="F1706" s="6">
        <v>49709</v>
      </c>
      <c r="G1706" s="6">
        <v>9897854428</v>
      </c>
      <c r="H1706" s="6" t="s">
        <v>2904</v>
      </c>
      <c r="I1706" s="6" t="s">
        <v>9676</v>
      </c>
      <c r="K1706" s="6" t="s">
        <v>8761</v>
      </c>
      <c r="L1706" s="6" t="s">
        <v>8975</v>
      </c>
      <c r="N1706" s="6" t="s">
        <v>8972</v>
      </c>
      <c r="O1706" s="6">
        <f>MATCH(A1706, 'combined matches'!B$1:B$4986,0)</f>
        <v>1589</v>
      </c>
      <c r="P1706" s="6">
        <f t="shared" si="112"/>
        <v>0</v>
      </c>
      <c r="Q1706" s="6" t="b">
        <f t="shared" si="113"/>
        <v>0</v>
      </c>
      <c r="R1706" s="6" t="b">
        <f t="shared" si="114"/>
        <v>0</v>
      </c>
      <c r="S1706" s="6" t="b">
        <f t="shared" si="118"/>
        <v>0</v>
      </c>
      <c r="T1706" s="6" t="b">
        <f>IF(P1706=1, SUM(P$1:P1706))</f>
        <v>0</v>
      </c>
    </row>
    <row r="1707" spans="1:20" x14ac:dyDescent="0.2">
      <c r="A1707" s="6">
        <v>1743</v>
      </c>
      <c r="B1707" s="6" t="s">
        <v>2902</v>
      </c>
      <c r="C1707" s="6" t="s">
        <v>7661</v>
      </c>
      <c r="D1707" s="6" t="s">
        <v>2903</v>
      </c>
      <c r="E1707" s="6" t="s">
        <v>2871</v>
      </c>
      <c r="F1707" s="6">
        <v>49721</v>
      </c>
      <c r="G1707" s="6">
        <v>9897344723</v>
      </c>
      <c r="H1707" s="6" t="s">
        <v>8009</v>
      </c>
      <c r="I1707" s="6" t="s">
        <v>9676</v>
      </c>
      <c r="K1707" s="6" t="s">
        <v>8761</v>
      </c>
      <c r="L1707" s="6" t="s">
        <v>8975</v>
      </c>
      <c r="N1707" s="6" t="s">
        <v>8972</v>
      </c>
      <c r="O1707" s="6">
        <f>MATCH(A1707, 'combined matches'!B$1:B$4986,0)</f>
        <v>1590</v>
      </c>
      <c r="P1707" s="6">
        <f t="shared" si="112"/>
        <v>0</v>
      </c>
      <c r="Q1707" s="6" t="b">
        <f t="shared" si="113"/>
        <v>0</v>
      </c>
      <c r="R1707" s="6" t="b">
        <f t="shared" si="114"/>
        <v>0</v>
      </c>
      <c r="S1707" s="6" t="b">
        <f t="shared" si="118"/>
        <v>0</v>
      </c>
      <c r="T1707" s="6" t="b">
        <f>IF(P1707=1, SUM(P$1:P1707))</f>
        <v>0</v>
      </c>
    </row>
    <row r="1708" spans="1:20" x14ac:dyDescent="0.2">
      <c r="A1708" s="6">
        <v>1744</v>
      </c>
      <c r="B1708" s="6" t="s">
        <v>13222</v>
      </c>
      <c r="C1708" s="6" t="s">
        <v>13224</v>
      </c>
      <c r="D1708" s="6" t="s">
        <v>1078</v>
      </c>
      <c r="E1708" s="6" t="s">
        <v>2871</v>
      </c>
      <c r="F1708" s="6">
        <v>48529</v>
      </c>
      <c r="G1708" s="6">
        <v>8102374538</v>
      </c>
      <c r="H1708" s="6" t="s">
        <v>13224</v>
      </c>
      <c r="I1708" s="6" t="s">
        <v>17287</v>
      </c>
      <c r="K1708" s="6" t="s">
        <v>13225</v>
      </c>
      <c r="L1708" s="6" t="s">
        <v>8975</v>
      </c>
      <c r="N1708" s="6" t="s">
        <v>11017</v>
      </c>
      <c r="O1708" s="6">
        <f>MATCH(A1708, 'combined matches'!B$1:B$4986,0)</f>
        <v>1591</v>
      </c>
      <c r="P1708" s="6">
        <f t="shared" si="112"/>
        <v>0</v>
      </c>
      <c r="Q1708" s="6" t="b">
        <f t="shared" si="113"/>
        <v>0</v>
      </c>
      <c r="R1708" s="6" t="b">
        <f t="shared" si="114"/>
        <v>0</v>
      </c>
      <c r="S1708" s="6" t="b">
        <f t="shared" si="118"/>
        <v>0</v>
      </c>
      <c r="T1708" s="6" t="b">
        <f>IF(P1708=1, SUM(P$1:P1708))</f>
        <v>0</v>
      </c>
    </row>
    <row r="1709" spans="1:20" x14ac:dyDescent="0.2">
      <c r="A1709" s="6">
        <v>1745</v>
      </c>
      <c r="B1709" s="6" t="s">
        <v>2905</v>
      </c>
      <c r="C1709" s="6" t="s">
        <v>12290</v>
      </c>
      <c r="D1709" s="6" t="s">
        <v>12292</v>
      </c>
      <c r="E1709" s="6" t="s">
        <v>2871</v>
      </c>
      <c r="F1709" s="6">
        <v>49686</v>
      </c>
      <c r="G1709" s="6">
        <v>2319956135</v>
      </c>
      <c r="H1709" s="6" t="s">
        <v>12291</v>
      </c>
      <c r="I1709" s="6" t="s">
        <v>9677</v>
      </c>
      <c r="K1709" s="6" t="s">
        <v>8762</v>
      </c>
      <c r="L1709" s="6" t="s">
        <v>8975</v>
      </c>
      <c r="N1709" s="6" t="s">
        <v>11017</v>
      </c>
      <c r="O1709" s="6">
        <f>MATCH(A1709, 'combined matches'!B$1:B$4986,0)</f>
        <v>1593</v>
      </c>
      <c r="P1709" s="6">
        <f t="shared" si="112"/>
        <v>0</v>
      </c>
      <c r="Q1709" s="6" t="b">
        <f t="shared" si="113"/>
        <v>0</v>
      </c>
      <c r="R1709" s="6" t="b">
        <f t="shared" si="114"/>
        <v>0</v>
      </c>
      <c r="S1709" s="6" t="b">
        <f t="shared" si="118"/>
        <v>0</v>
      </c>
      <c r="T1709" s="6" t="b">
        <f>IF(P1709=1, SUM(P$1:P1709))</f>
        <v>0</v>
      </c>
    </row>
    <row r="1710" spans="1:20" x14ac:dyDescent="0.2">
      <c r="A1710" s="6">
        <v>1746</v>
      </c>
      <c r="B1710" s="6" t="s">
        <v>2905</v>
      </c>
      <c r="C1710" s="6" t="s">
        <v>7662</v>
      </c>
      <c r="D1710" s="6" t="s">
        <v>2906</v>
      </c>
      <c r="E1710" s="6" t="s">
        <v>2871</v>
      </c>
      <c r="F1710" s="6">
        <v>49649</v>
      </c>
      <c r="G1710" s="6">
        <v>2312635895</v>
      </c>
      <c r="H1710" s="6" t="s">
        <v>7663</v>
      </c>
      <c r="I1710" s="6" t="s">
        <v>9677</v>
      </c>
      <c r="K1710" s="6" t="s">
        <v>8762</v>
      </c>
      <c r="L1710" s="6" t="s">
        <v>8975</v>
      </c>
      <c r="N1710" s="6" t="s">
        <v>8972</v>
      </c>
      <c r="O1710" s="6">
        <f>MATCH(A1710, 'combined matches'!B$1:B$4986,0)</f>
        <v>1595</v>
      </c>
      <c r="P1710" s="6">
        <f t="shared" si="112"/>
        <v>0</v>
      </c>
      <c r="Q1710" s="6" t="b">
        <f t="shared" si="113"/>
        <v>0</v>
      </c>
      <c r="R1710" s="6" t="b">
        <f t="shared" si="114"/>
        <v>0</v>
      </c>
      <c r="S1710" s="6" t="b">
        <f t="shared" si="118"/>
        <v>0</v>
      </c>
      <c r="T1710" s="6" t="b">
        <f>IF(P1710=1, SUM(P$1:P1710))</f>
        <v>0</v>
      </c>
    </row>
    <row r="1711" spans="1:20" x14ac:dyDescent="0.2">
      <c r="A1711" s="6">
        <v>1747</v>
      </c>
      <c r="B1711" s="6" t="s">
        <v>2895</v>
      </c>
      <c r="C1711" s="6" t="s">
        <v>12284</v>
      </c>
      <c r="D1711" s="6" t="s">
        <v>12286</v>
      </c>
      <c r="E1711" s="6" t="s">
        <v>2871</v>
      </c>
      <c r="F1711" s="6">
        <v>49720</v>
      </c>
      <c r="G1711" s="6">
        <v>2315470091</v>
      </c>
      <c r="H1711" s="6" t="s">
        <v>21030</v>
      </c>
      <c r="I1711" s="6" t="s">
        <v>9675</v>
      </c>
      <c r="K1711" s="6" t="s">
        <v>8763</v>
      </c>
      <c r="L1711" s="6" t="s">
        <v>8975</v>
      </c>
      <c r="N1711" s="6" t="s">
        <v>11017</v>
      </c>
      <c r="O1711" s="6">
        <f>MATCH(A1711, 'combined matches'!B$1:B$4986,0)</f>
        <v>1596</v>
      </c>
      <c r="P1711" s="6">
        <f t="shared" si="112"/>
        <v>0</v>
      </c>
      <c r="Q1711" s="6" t="b">
        <f t="shared" si="113"/>
        <v>0</v>
      </c>
      <c r="R1711" s="6" t="b">
        <f t="shared" si="114"/>
        <v>0</v>
      </c>
      <c r="S1711" s="6" t="b">
        <f t="shared" si="118"/>
        <v>0</v>
      </c>
      <c r="T1711" s="6" t="b">
        <f>IF(P1711=1, SUM(P$1:P1711))</f>
        <v>0</v>
      </c>
    </row>
    <row r="1712" spans="1:20" x14ac:dyDescent="0.2">
      <c r="A1712" s="6">
        <v>1748</v>
      </c>
      <c r="B1712" s="6" t="s">
        <v>2895</v>
      </c>
      <c r="C1712" s="6" t="s">
        <v>2896</v>
      </c>
      <c r="D1712" s="6" t="s">
        <v>2897</v>
      </c>
      <c r="E1712" s="6" t="s">
        <v>2871</v>
      </c>
      <c r="F1712" s="6">
        <v>49659</v>
      </c>
      <c r="G1712" s="6">
        <v>2315875052</v>
      </c>
      <c r="H1712" s="6" t="s">
        <v>2896</v>
      </c>
      <c r="I1712" s="6" t="s">
        <v>9675</v>
      </c>
      <c r="K1712" s="6" t="s">
        <v>8763</v>
      </c>
      <c r="L1712" s="6" t="s">
        <v>8975</v>
      </c>
      <c r="N1712" s="6" t="s">
        <v>8972</v>
      </c>
      <c r="O1712" s="6">
        <f>MATCH(A1712, 'combined matches'!B$1:B$4986,0)</f>
        <v>1598</v>
      </c>
      <c r="P1712" s="6">
        <f t="shared" si="112"/>
        <v>0</v>
      </c>
      <c r="Q1712" s="6" t="b">
        <f t="shared" si="113"/>
        <v>0</v>
      </c>
      <c r="R1712" s="6" t="b">
        <f t="shared" si="114"/>
        <v>0</v>
      </c>
      <c r="S1712" s="6" t="b">
        <f t="shared" si="118"/>
        <v>0</v>
      </c>
      <c r="T1712" s="6" t="b">
        <f>IF(P1712=1, SUM(P$1:P1712))</f>
        <v>0</v>
      </c>
    </row>
    <row r="1713" spans="1:20" x14ac:dyDescent="0.2">
      <c r="A1713" s="6">
        <v>1749</v>
      </c>
      <c r="B1713" s="6" t="s">
        <v>2895</v>
      </c>
      <c r="C1713" s="6" t="s">
        <v>2898</v>
      </c>
      <c r="D1713" s="6" t="s">
        <v>2899</v>
      </c>
      <c r="E1713" s="6" t="s">
        <v>2871</v>
      </c>
      <c r="F1713" s="6">
        <v>49740</v>
      </c>
      <c r="G1713" s="6">
        <v>2313473850</v>
      </c>
      <c r="H1713" s="6" t="s">
        <v>6813</v>
      </c>
      <c r="I1713" s="6" t="s">
        <v>9675</v>
      </c>
      <c r="K1713" s="6" t="s">
        <v>8763</v>
      </c>
      <c r="L1713" s="6" t="s">
        <v>8975</v>
      </c>
      <c r="N1713" s="6" t="s">
        <v>8972</v>
      </c>
      <c r="O1713" s="6">
        <f>MATCH(A1713, 'combined matches'!B$1:B$4986,0)</f>
        <v>1599</v>
      </c>
      <c r="P1713" s="6">
        <f t="shared" si="112"/>
        <v>0</v>
      </c>
      <c r="Q1713" s="6" t="b">
        <f t="shared" si="113"/>
        <v>0</v>
      </c>
      <c r="R1713" s="6" t="b">
        <f t="shared" si="114"/>
        <v>0</v>
      </c>
      <c r="S1713" s="6" t="b">
        <f t="shared" si="118"/>
        <v>0</v>
      </c>
      <c r="T1713" s="6" t="b">
        <f>IF(P1713=1, SUM(P$1:P1713))</f>
        <v>0</v>
      </c>
    </row>
    <row r="1714" spans="1:20" x14ac:dyDescent="0.2">
      <c r="A1714" s="6">
        <v>1750</v>
      </c>
      <c r="B1714" s="6" t="s">
        <v>2895</v>
      </c>
      <c r="C1714" s="6" t="s">
        <v>2900</v>
      </c>
      <c r="D1714" s="6" t="s">
        <v>2901</v>
      </c>
      <c r="E1714" s="6" t="s">
        <v>2871</v>
      </c>
      <c r="F1714" s="6">
        <v>49735</v>
      </c>
      <c r="G1714" s="6">
        <v>9897311219</v>
      </c>
      <c r="H1714" s="6" t="s">
        <v>6814</v>
      </c>
      <c r="I1714" s="6" t="s">
        <v>9675</v>
      </c>
      <c r="K1714" s="6" t="s">
        <v>8763</v>
      </c>
      <c r="L1714" s="6" t="s">
        <v>8975</v>
      </c>
      <c r="N1714" s="6" t="s">
        <v>8972</v>
      </c>
      <c r="O1714" s="6">
        <f>MATCH(A1714, 'combined matches'!B$1:B$4986,0)</f>
        <v>1600</v>
      </c>
      <c r="P1714" s="6">
        <f t="shared" si="112"/>
        <v>0</v>
      </c>
      <c r="Q1714" s="6" t="b">
        <f t="shared" si="113"/>
        <v>0</v>
      </c>
      <c r="R1714" s="6" t="b">
        <f t="shared" si="114"/>
        <v>0</v>
      </c>
      <c r="S1714" s="6" t="b">
        <f t="shared" si="118"/>
        <v>0</v>
      </c>
      <c r="T1714" s="6" t="b">
        <f>IF(P1714=1, SUM(P$1:P1714))</f>
        <v>0</v>
      </c>
    </row>
    <row r="1715" spans="1:20" x14ac:dyDescent="0.2">
      <c r="A1715" s="6">
        <v>1751</v>
      </c>
      <c r="B1715" s="6" t="s">
        <v>12293</v>
      </c>
      <c r="C1715" s="6" t="s">
        <v>12294</v>
      </c>
      <c r="D1715" s="6" t="s">
        <v>12296</v>
      </c>
      <c r="E1715" s="6" t="s">
        <v>2871</v>
      </c>
      <c r="F1715" s="6">
        <v>48413</v>
      </c>
      <c r="G1715" s="6">
        <v>9892699721</v>
      </c>
      <c r="H1715" s="6" t="s">
        <v>21031</v>
      </c>
      <c r="I1715" s="6" t="s">
        <v>17290</v>
      </c>
      <c r="K1715" s="6" t="s">
        <v>12297</v>
      </c>
      <c r="L1715" s="6" t="s">
        <v>8975</v>
      </c>
      <c r="N1715" s="6" t="s">
        <v>11017</v>
      </c>
      <c r="O1715" s="6">
        <f>MATCH(A1715, 'combined matches'!B$1:B$4986,0)</f>
        <v>1601</v>
      </c>
      <c r="P1715" s="6">
        <f t="shared" si="112"/>
        <v>0</v>
      </c>
      <c r="Q1715" s="6" t="b">
        <f t="shared" si="113"/>
        <v>0</v>
      </c>
      <c r="R1715" s="6" t="b">
        <f t="shared" si="114"/>
        <v>0</v>
      </c>
      <c r="S1715" s="6" t="b">
        <f t="shared" si="118"/>
        <v>0</v>
      </c>
      <c r="T1715" s="6" t="b">
        <f>IF(P1715=1, SUM(P$1:P1715))</f>
        <v>0</v>
      </c>
    </row>
    <row r="1716" spans="1:20" x14ac:dyDescent="0.2">
      <c r="A1716" s="6">
        <v>1752</v>
      </c>
      <c r="B1716" s="6" t="s">
        <v>12298</v>
      </c>
      <c r="C1716" s="6" t="s">
        <v>12299</v>
      </c>
      <c r="D1716" s="6" t="s">
        <v>12300</v>
      </c>
      <c r="E1716" s="6" t="s">
        <v>2871</v>
      </c>
      <c r="F1716" s="6">
        <v>48911</v>
      </c>
      <c r="G1716" s="6">
        <v>5178874320</v>
      </c>
      <c r="H1716" s="6" t="s">
        <v>21032</v>
      </c>
      <c r="I1716" s="6" t="s">
        <v>17291</v>
      </c>
      <c r="K1716" s="6" t="s">
        <v>12301</v>
      </c>
      <c r="L1716" s="6" t="s">
        <v>8975</v>
      </c>
      <c r="N1716" s="6" t="s">
        <v>11017</v>
      </c>
      <c r="O1716" s="6">
        <f>MATCH(A1716, 'combined matches'!B$1:B$4986,0)</f>
        <v>1603</v>
      </c>
      <c r="P1716" s="6">
        <f t="shared" si="112"/>
        <v>0</v>
      </c>
      <c r="Q1716" s="6" t="b">
        <f t="shared" si="113"/>
        <v>0</v>
      </c>
      <c r="R1716" s="6" t="b">
        <f t="shared" si="114"/>
        <v>0</v>
      </c>
      <c r="S1716" s="6" t="b">
        <f t="shared" si="118"/>
        <v>0</v>
      </c>
      <c r="T1716" s="6" t="b">
        <f>IF(P1716=1, SUM(P$1:P1716))</f>
        <v>0</v>
      </c>
    </row>
    <row r="1717" spans="1:20" x14ac:dyDescent="0.2">
      <c r="A1717" s="6">
        <v>1753</v>
      </c>
      <c r="B1717" s="6" t="s">
        <v>12302</v>
      </c>
      <c r="C1717" s="6" t="s">
        <v>12303</v>
      </c>
      <c r="D1717" s="6" t="s">
        <v>12304</v>
      </c>
      <c r="E1717" s="6" t="s">
        <v>2871</v>
      </c>
      <c r="F1717" s="6">
        <v>49221</v>
      </c>
      <c r="G1717" s="6">
        <v>5172645226</v>
      </c>
      <c r="H1717" s="6" t="s">
        <v>21033</v>
      </c>
      <c r="I1717" s="6" t="s">
        <v>17292</v>
      </c>
      <c r="K1717" s="6" t="s">
        <v>12305</v>
      </c>
      <c r="L1717" s="6" t="s">
        <v>8975</v>
      </c>
      <c r="N1717" s="6" t="s">
        <v>11017</v>
      </c>
      <c r="O1717" s="6">
        <f>MATCH(A1717, 'combined matches'!B$1:B$4986,0)</f>
        <v>1605</v>
      </c>
      <c r="P1717" s="6">
        <f t="shared" si="112"/>
        <v>0</v>
      </c>
      <c r="Q1717" s="6" t="b">
        <f t="shared" si="113"/>
        <v>0</v>
      </c>
      <c r="R1717" s="6" t="b">
        <f t="shared" si="114"/>
        <v>0</v>
      </c>
      <c r="S1717" s="6" t="b">
        <f t="shared" si="118"/>
        <v>0</v>
      </c>
      <c r="T1717" s="6" t="b">
        <f>IF(P1717=1, SUM(P$1:P1717))</f>
        <v>0</v>
      </c>
    </row>
    <row r="1718" spans="1:20" x14ac:dyDescent="0.2">
      <c r="A1718" s="6">
        <v>1754</v>
      </c>
      <c r="B1718" s="6" t="s">
        <v>5633</v>
      </c>
      <c r="C1718" s="6" t="s">
        <v>12306</v>
      </c>
      <c r="D1718" s="6" t="s">
        <v>1976</v>
      </c>
      <c r="E1718" s="6" t="s">
        <v>2871</v>
      </c>
      <c r="F1718" s="6">
        <v>49868</v>
      </c>
      <c r="G1718" s="6">
        <v>9062935107</v>
      </c>
      <c r="H1718" s="6" t="s">
        <v>12307</v>
      </c>
      <c r="I1718" s="6" t="s">
        <v>10554</v>
      </c>
      <c r="K1718" s="6" t="s">
        <v>8764</v>
      </c>
      <c r="L1718" s="6" t="s">
        <v>8975</v>
      </c>
      <c r="N1718" s="6" t="s">
        <v>11017</v>
      </c>
      <c r="O1718" s="6">
        <f>MATCH(A1718, 'combined matches'!B$1:B$4986,0)</f>
        <v>1606</v>
      </c>
      <c r="P1718" s="6">
        <f t="shared" si="112"/>
        <v>0</v>
      </c>
      <c r="Q1718" s="6" t="b">
        <f t="shared" si="113"/>
        <v>0</v>
      </c>
      <c r="R1718" s="6" t="b">
        <f t="shared" si="114"/>
        <v>0</v>
      </c>
      <c r="S1718" s="6" t="b">
        <f t="shared" si="118"/>
        <v>0</v>
      </c>
      <c r="T1718" s="6" t="b">
        <f>IF(P1718=1, SUM(P$1:P1718))</f>
        <v>0</v>
      </c>
    </row>
    <row r="1719" spans="1:20" x14ac:dyDescent="0.2">
      <c r="A1719" s="6">
        <v>1755</v>
      </c>
      <c r="B1719" s="6" t="s">
        <v>5633</v>
      </c>
      <c r="C1719" s="6" t="s">
        <v>2908</v>
      </c>
      <c r="D1719" s="6" t="s">
        <v>2909</v>
      </c>
      <c r="E1719" s="6" t="s">
        <v>2871</v>
      </c>
      <c r="F1719" s="6">
        <v>49781</v>
      </c>
      <c r="G1719" s="6">
        <v>9066431100</v>
      </c>
      <c r="H1719" s="6" t="s">
        <v>2908</v>
      </c>
      <c r="I1719" s="6" t="s">
        <v>10554</v>
      </c>
      <c r="K1719" s="6" t="s">
        <v>8764</v>
      </c>
      <c r="L1719" s="6" t="s">
        <v>8975</v>
      </c>
      <c r="N1719" s="6" t="s">
        <v>8972</v>
      </c>
      <c r="O1719" s="6">
        <f>MATCH(A1719, 'combined matches'!B$1:B$4986,0)</f>
        <v>1608</v>
      </c>
      <c r="P1719" s="6">
        <f t="shared" si="112"/>
        <v>0</v>
      </c>
      <c r="Q1719" s="6" t="b">
        <f t="shared" si="113"/>
        <v>0</v>
      </c>
      <c r="R1719" s="6" t="b">
        <f t="shared" si="114"/>
        <v>0</v>
      </c>
      <c r="S1719" s="6" t="b">
        <f t="shared" si="118"/>
        <v>0</v>
      </c>
      <c r="T1719" s="6" t="b">
        <f>IF(P1719=1, SUM(P$1:P1719))</f>
        <v>0</v>
      </c>
    </row>
    <row r="1720" spans="1:20" x14ac:dyDescent="0.2">
      <c r="A1720" s="6">
        <v>1756</v>
      </c>
      <c r="B1720" s="6" t="s">
        <v>5633</v>
      </c>
      <c r="C1720" s="6" t="s">
        <v>7463</v>
      </c>
      <c r="D1720" s="6" t="s">
        <v>2911</v>
      </c>
      <c r="E1720" s="6" t="s">
        <v>2871</v>
      </c>
      <c r="F1720" s="6">
        <v>49862</v>
      </c>
      <c r="G1720" s="6">
        <v>9063872297</v>
      </c>
      <c r="H1720" s="6" t="s">
        <v>7463</v>
      </c>
      <c r="I1720" s="6" t="s">
        <v>10554</v>
      </c>
      <c r="K1720" s="6" t="s">
        <v>8764</v>
      </c>
      <c r="L1720" s="6" t="s">
        <v>8975</v>
      </c>
      <c r="N1720" s="6" t="s">
        <v>8972</v>
      </c>
      <c r="O1720" s="6">
        <f>MATCH(A1720, 'combined matches'!B$1:B$4986,0)</f>
        <v>1609</v>
      </c>
      <c r="P1720" s="6">
        <f t="shared" si="112"/>
        <v>0</v>
      </c>
      <c r="Q1720" s="6" t="b">
        <f t="shared" si="113"/>
        <v>0</v>
      </c>
      <c r="R1720" s="6" t="b">
        <f t="shared" si="114"/>
        <v>0</v>
      </c>
      <c r="S1720" s="6" t="b">
        <f t="shared" si="118"/>
        <v>0</v>
      </c>
      <c r="T1720" s="6" t="b">
        <f>IF(P1720=1, SUM(P$1:P1720))</f>
        <v>0</v>
      </c>
    </row>
    <row r="1721" spans="1:20" x14ac:dyDescent="0.2">
      <c r="A1721" s="6">
        <v>1757</v>
      </c>
      <c r="B1721" s="6" t="s">
        <v>5633</v>
      </c>
      <c r="C1721" s="6" t="s">
        <v>2912</v>
      </c>
      <c r="D1721" s="6" t="s">
        <v>2913</v>
      </c>
      <c r="E1721" s="6" t="s">
        <v>2871</v>
      </c>
      <c r="F1721" s="6">
        <v>49854</v>
      </c>
      <c r="G1721" s="6">
        <v>9063416951</v>
      </c>
      <c r="H1721" s="6" t="s">
        <v>2912</v>
      </c>
      <c r="I1721" s="6" t="s">
        <v>10554</v>
      </c>
      <c r="K1721" s="6" t="s">
        <v>8764</v>
      </c>
      <c r="L1721" s="6" t="s">
        <v>8975</v>
      </c>
      <c r="N1721" s="6" t="s">
        <v>8972</v>
      </c>
      <c r="O1721" s="6">
        <f>MATCH(A1721, 'combined matches'!B$1:B$4986,0)</f>
        <v>1610</v>
      </c>
      <c r="P1721" s="6">
        <f t="shared" si="112"/>
        <v>0</v>
      </c>
      <c r="Q1721" s="6" t="b">
        <f t="shared" si="113"/>
        <v>0</v>
      </c>
      <c r="R1721" s="6" t="b">
        <f t="shared" si="114"/>
        <v>0</v>
      </c>
      <c r="S1721" s="6" t="b">
        <f t="shared" si="118"/>
        <v>0</v>
      </c>
      <c r="T1721" s="6" t="b">
        <f>IF(P1721=1, SUM(P$1:P1721))</f>
        <v>0</v>
      </c>
    </row>
    <row r="1722" spans="1:20" x14ac:dyDescent="0.2">
      <c r="A1722" s="6">
        <v>1758</v>
      </c>
      <c r="B1722" s="6" t="s">
        <v>2914</v>
      </c>
      <c r="C1722" s="6" t="s">
        <v>12309</v>
      </c>
      <c r="D1722" s="6" t="s">
        <v>12311</v>
      </c>
      <c r="E1722" s="6" t="s">
        <v>2871</v>
      </c>
      <c r="F1722" s="6">
        <v>48043</v>
      </c>
      <c r="G1722" s="6">
        <v>5864695491</v>
      </c>
      <c r="H1722" s="6" t="s">
        <v>12310</v>
      </c>
      <c r="I1722" s="6" t="s">
        <v>9678</v>
      </c>
      <c r="K1722" s="6" t="s">
        <v>8765</v>
      </c>
      <c r="L1722" s="6" t="s">
        <v>8975</v>
      </c>
      <c r="N1722" s="6" t="s">
        <v>11017</v>
      </c>
      <c r="O1722" s="6">
        <f>MATCH(A1722, 'combined matches'!B$1:B$4986,0)</f>
        <v>1611</v>
      </c>
      <c r="P1722" s="6">
        <f t="shared" si="112"/>
        <v>0</v>
      </c>
      <c r="Q1722" s="6" t="b">
        <f t="shared" si="113"/>
        <v>0</v>
      </c>
      <c r="R1722" s="6" t="b">
        <f t="shared" si="114"/>
        <v>0</v>
      </c>
      <c r="S1722" s="6" t="b">
        <f t="shared" si="118"/>
        <v>0</v>
      </c>
      <c r="T1722" s="6" t="b">
        <f>IF(P1722=1, SUM(P$1:P1722))</f>
        <v>0</v>
      </c>
    </row>
    <row r="1723" spans="1:20" x14ac:dyDescent="0.2">
      <c r="A1723" s="6">
        <v>1759</v>
      </c>
      <c r="B1723" s="6" t="s">
        <v>2914</v>
      </c>
      <c r="C1723" s="6" t="s">
        <v>2915</v>
      </c>
      <c r="D1723" s="6" t="s">
        <v>442</v>
      </c>
      <c r="E1723" s="6" t="s">
        <v>2871</v>
      </c>
      <c r="F1723" s="6">
        <v>48093</v>
      </c>
      <c r="G1723" s="6">
        <v>5864695491</v>
      </c>
      <c r="H1723" s="6" t="s">
        <v>6815</v>
      </c>
      <c r="I1723" s="6" t="s">
        <v>9678</v>
      </c>
      <c r="K1723" s="6" t="s">
        <v>8765</v>
      </c>
      <c r="L1723" s="6" t="s">
        <v>8975</v>
      </c>
      <c r="N1723" s="6" t="s">
        <v>8972</v>
      </c>
      <c r="O1723" s="6">
        <f>MATCH(A1723, 'combined matches'!B$1:B$4986,0)</f>
        <v>1613</v>
      </c>
      <c r="P1723" s="6">
        <f t="shared" si="112"/>
        <v>0</v>
      </c>
      <c r="Q1723" s="6" t="b">
        <f t="shared" si="113"/>
        <v>0</v>
      </c>
      <c r="R1723" s="6" t="b">
        <f t="shared" si="114"/>
        <v>0</v>
      </c>
      <c r="S1723" s="6" t="b">
        <f t="shared" si="118"/>
        <v>0</v>
      </c>
      <c r="T1723" s="6" t="b">
        <f>IF(P1723=1, SUM(P$1:P1723))</f>
        <v>0</v>
      </c>
    </row>
    <row r="1724" spans="1:20" x14ac:dyDescent="0.2">
      <c r="A1724" s="6">
        <v>1760</v>
      </c>
      <c r="B1724" s="6" t="s">
        <v>2914</v>
      </c>
      <c r="C1724" s="6" t="s">
        <v>2916</v>
      </c>
      <c r="D1724" s="6" t="s">
        <v>2917</v>
      </c>
      <c r="E1724" s="6" t="s">
        <v>2871</v>
      </c>
      <c r="F1724" s="6">
        <v>48081</v>
      </c>
      <c r="G1724" s="6">
        <v>5864695491</v>
      </c>
      <c r="H1724" s="6" t="s">
        <v>6816</v>
      </c>
      <c r="I1724" s="6" t="s">
        <v>9678</v>
      </c>
      <c r="K1724" s="6" t="s">
        <v>8765</v>
      </c>
      <c r="L1724" s="6" t="s">
        <v>8975</v>
      </c>
      <c r="N1724" s="6" t="s">
        <v>8972</v>
      </c>
      <c r="O1724" s="6">
        <f>MATCH(A1724, 'combined matches'!B$1:B$4986,0)</f>
        <v>1614</v>
      </c>
      <c r="P1724" s="6">
        <f t="shared" si="112"/>
        <v>0</v>
      </c>
      <c r="Q1724" s="6" t="b">
        <f t="shared" si="113"/>
        <v>0</v>
      </c>
      <c r="R1724" s="6" t="b">
        <f t="shared" si="114"/>
        <v>0</v>
      </c>
      <c r="S1724" s="6" t="b">
        <f t="shared" si="118"/>
        <v>0</v>
      </c>
      <c r="T1724" s="6" t="b">
        <f>IF(P1724=1, SUM(P$1:P1724))</f>
        <v>0</v>
      </c>
    </row>
    <row r="1725" spans="1:20" x14ac:dyDescent="0.2">
      <c r="A1725" s="6">
        <v>1761</v>
      </c>
      <c r="B1725" s="6" t="s">
        <v>2914</v>
      </c>
      <c r="C1725" s="6" t="s">
        <v>2918</v>
      </c>
      <c r="D1725" s="6" t="s">
        <v>442</v>
      </c>
      <c r="E1725" s="6" t="s">
        <v>2871</v>
      </c>
      <c r="F1725" s="6">
        <v>48089</v>
      </c>
      <c r="G1725" s="6">
        <v>5864659177</v>
      </c>
      <c r="H1725" s="6" t="s">
        <v>6817</v>
      </c>
      <c r="I1725" s="6" t="s">
        <v>9678</v>
      </c>
      <c r="K1725" s="6" t="s">
        <v>8765</v>
      </c>
      <c r="L1725" s="6" t="s">
        <v>8975</v>
      </c>
      <c r="N1725" s="6" t="s">
        <v>8972</v>
      </c>
      <c r="O1725" s="6">
        <f>MATCH(A1725, 'combined matches'!B$1:B$4986,0)</f>
        <v>1615</v>
      </c>
      <c r="P1725" s="6">
        <f t="shared" si="112"/>
        <v>0</v>
      </c>
      <c r="Q1725" s="6" t="b">
        <f t="shared" si="113"/>
        <v>0</v>
      </c>
      <c r="R1725" s="6" t="b">
        <f t="shared" si="114"/>
        <v>0</v>
      </c>
      <c r="S1725" s="6" t="b">
        <f t="shared" si="118"/>
        <v>0</v>
      </c>
      <c r="T1725" s="6" t="b">
        <f>IF(P1725=1, SUM(P$1:P1725))</f>
        <v>0</v>
      </c>
    </row>
    <row r="1726" spans="1:20" x14ac:dyDescent="0.2">
      <c r="A1726" s="6">
        <v>1762</v>
      </c>
      <c r="B1726" s="6" t="s">
        <v>12312</v>
      </c>
      <c r="C1726" s="6" t="s">
        <v>12313</v>
      </c>
      <c r="D1726" s="6" t="s">
        <v>12315</v>
      </c>
      <c r="E1726" s="6" t="s">
        <v>2871</v>
      </c>
      <c r="F1726" s="6">
        <v>49866</v>
      </c>
      <c r="G1726" s="6">
        <v>9063152635</v>
      </c>
      <c r="H1726" s="6" t="s">
        <v>12314</v>
      </c>
      <c r="I1726" s="6" t="s">
        <v>17296</v>
      </c>
      <c r="K1726" s="6" t="s">
        <v>12316</v>
      </c>
      <c r="L1726" s="6" t="s">
        <v>8975</v>
      </c>
      <c r="N1726" s="6" t="s">
        <v>11017</v>
      </c>
      <c r="O1726" s="6">
        <f>MATCH(A1726, 'combined matches'!B$1:B$4986,0)</f>
        <v>1616</v>
      </c>
      <c r="P1726" s="6">
        <f t="shared" si="112"/>
        <v>0</v>
      </c>
      <c r="Q1726" s="6" t="b">
        <f t="shared" si="113"/>
        <v>0</v>
      </c>
      <c r="R1726" s="6" t="b">
        <f t="shared" si="114"/>
        <v>0</v>
      </c>
      <c r="S1726" s="6" t="b">
        <f t="shared" si="118"/>
        <v>0</v>
      </c>
      <c r="T1726" s="6" t="b">
        <f>IF(P1726=1, SUM(P$1:P1726))</f>
        <v>0</v>
      </c>
    </row>
    <row r="1727" spans="1:20" x14ac:dyDescent="0.2">
      <c r="A1727" s="6">
        <v>1763</v>
      </c>
      <c r="B1727" s="6" t="s">
        <v>2919</v>
      </c>
      <c r="C1727" s="6" t="s">
        <v>12321</v>
      </c>
      <c r="D1727" s="6" t="s">
        <v>12323</v>
      </c>
      <c r="E1727" s="6" t="s">
        <v>2871</v>
      </c>
      <c r="F1727" s="6">
        <v>48879</v>
      </c>
      <c r="G1727" s="6">
        <v>9892242195</v>
      </c>
      <c r="H1727" s="6" t="s">
        <v>21034</v>
      </c>
      <c r="I1727" s="6" t="s">
        <v>9679</v>
      </c>
      <c r="K1727" s="6" t="s">
        <v>8766</v>
      </c>
      <c r="L1727" s="6" t="s">
        <v>8975</v>
      </c>
      <c r="N1727" s="6" t="s">
        <v>11017</v>
      </c>
      <c r="O1727" s="6">
        <f>MATCH(A1727, 'combined matches'!B$1:B$4986,0)</f>
        <v>1618</v>
      </c>
      <c r="P1727" s="6">
        <f t="shared" si="112"/>
        <v>0</v>
      </c>
      <c r="Q1727" s="6" t="b">
        <f t="shared" si="113"/>
        <v>0</v>
      </c>
      <c r="R1727" s="6" t="b">
        <f t="shared" si="114"/>
        <v>0</v>
      </c>
      <c r="S1727" s="6" t="b">
        <f t="shared" si="118"/>
        <v>0</v>
      </c>
      <c r="T1727" s="6" t="b">
        <f>IF(P1727=1, SUM(P$1:P1727))</f>
        <v>0</v>
      </c>
    </row>
    <row r="1728" spans="1:20" x14ac:dyDescent="0.2">
      <c r="A1728" s="6">
        <v>1764</v>
      </c>
      <c r="B1728" s="6" t="s">
        <v>2919</v>
      </c>
      <c r="C1728" s="6" t="s">
        <v>2920</v>
      </c>
      <c r="D1728" s="6" t="s">
        <v>1374</v>
      </c>
      <c r="E1728" s="6" t="s">
        <v>2871</v>
      </c>
      <c r="F1728" s="6">
        <v>48888</v>
      </c>
      <c r="G1728" s="6">
        <v>9898315237</v>
      </c>
      <c r="H1728" s="6" t="s">
        <v>8010</v>
      </c>
      <c r="I1728" s="6" t="s">
        <v>9679</v>
      </c>
      <c r="K1728" s="6" t="s">
        <v>8766</v>
      </c>
      <c r="L1728" s="6" t="s">
        <v>8975</v>
      </c>
      <c r="N1728" s="6" t="s">
        <v>8972</v>
      </c>
      <c r="O1728" s="6">
        <f>MATCH(A1728, 'combined matches'!B$1:B$4986,0)</f>
        <v>1620</v>
      </c>
      <c r="P1728" s="6">
        <f t="shared" si="112"/>
        <v>0</v>
      </c>
      <c r="Q1728" s="6" t="b">
        <f t="shared" si="113"/>
        <v>0</v>
      </c>
      <c r="R1728" s="6" t="b">
        <f t="shared" si="114"/>
        <v>0</v>
      </c>
      <c r="S1728" s="6" t="b">
        <f t="shared" si="118"/>
        <v>0</v>
      </c>
      <c r="T1728" s="6" t="b">
        <f>IF(P1728=1, SUM(P$1:P1728))</f>
        <v>0</v>
      </c>
    </row>
    <row r="1729" spans="1:20" x14ac:dyDescent="0.2">
      <c r="A1729" s="6">
        <v>1765</v>
      </c>
      <c r="B1729" s="6" t="s">
        <v>2919</v>
      </c>
      <c r="C1729" s="6" t="s">
        <v>2921</v>
      </c>
      <c r="D1729" s="6" t="s">
        <v>203</v>
      </c>
      <c r="E1729" s="6" t="s">
        <v>2871</v>
      </c>
      <c r="F1729" s="6">
        <v>48847</v>
      </c>
      <c r="G1729" s="6">
        <v>9898753681</v>
      </c>
      <c r="H1729" s="6" t="s">
        <v>6818</v>
      </c>
      <c r="I1729" s="6" t="s">
        <v>9679</v>
      </c>
      <c r="K1729" s="6" t="s">
        <v>8766</v>
      </c>
      <c r="L1729" s="6" t="s">
        <v>8975</v>
      </c>
      <c r="N1729" s="6" t="s">
        <v>8972</v>
      </c>
      <c r="O1729" s="6">
        <f>MATCH(A1729, 'combined matches'!B$1:B$4986,0)</f>
        <v>1621</v>
      </c>
      <c r="P1729" s="6">
        <f t="shared" si="112"/>
        <v>0</v>
      </c>
      <c r="Q1729" s="6" t="b">
        <f t="shared" si="113"/>
        <v>0</v>
      </c>
      <c r="R1729" s="6" t="b">
        <f t="shared" si="114"/>
        <v>0</v>
      </c>
      <c r="S1729" s="6" t="b">
        <f t="shared" si="118"/>
        <v>0</v>
      </c>
      <c r="T1729" s="6" t="b">
        <f>IF(P1729=1, SUM(P$1:P1729))</f>
        <v>0</v>
      </c>
    </row>
    <row r="1730" spans="1:20" x14ac:dyDescent="0.2">
      <c r="A1730" s="6">
        <v>1766</v>
      </c>
      <c r="B1730" s="6" t="s">
        <v>12317</v>
      </c>
      <c r="C1730" s="6" t="s">
        <v>12318</v>
      </c>
      <c r="D1730" s="6" t="s">
        <v>12319</v>
      </c>
      <c r="E1730" s="6" t="s">
        <v>2871</v>
      </c>
      <c r="F1730" s="6">
        <v>48640</v>
      </c>
      <c r="G1730" s="6">
        <v>9898326769</v>
      </c>
      <c r="H1730" s="6" t="s">
        <v>21035</v>
      </c>
      <c r="I1730" s="6" t="s">
        <v>17297</v>
      </c>
      <c r="K1730" s="6" t="s">
        <v>12320</v>
      </c>
      <c r="L1730" s="6" t="s">
        <v>8975</v>
      </c>
      <c r="N1730" s="6" t="s">
        <v>11017</v>
      </c>
      <c r="O1730" s="6">
        <f>MATCH(A1730, 'combined matches'!B$1:B$4986,0)</f>
        <v>1622</v>
      </c>
      <c r="P1730" s="6">
        <f t="shared" si="112"/>
        <v>0</v>
      </c>
      <c r="Q1730" s="6" t="b">
        <f t="shared" si="113"/>
        <v>0</v>
      </c>
      <c r="R1730" s="6" t="b">
        <f t="shared" si="114"/>
        <v>0</v>
      </c>
      <c r="S1730" s="6" t="b">
        <f t="shared" si="118"/>
        <v>0</v>
      </c>
      <c r="T1730" s="6" t="b">
        <f>IF(P1730=1, SUM(P$1:P1730))</f>
        <v>0</v>
      </c>
    </row>
    <row r="1731" spans="1:20" x14ac:dyDescent="0.2">
      <c r="A1731" s="6">
        <v>1767</v>
      </c>
      <c r="B1731" s="6" t="s">
        <v>1360</v>
      </c>
      <c r="C1731" s="6" t="s">
        <v>13226</v>
      </c>
      <c r="D1731" s="6" t="s">
        <v>2565</v>
      </c>
      <c r="E1731" s="6" t="s">
        <v>2871</v>
      </c>
      <c r="F1731" s="6">
        <v>48161</v>
      </c>
      <c r="G1731" s="6">
        <v>7342407847</v>
      </c>
      <c r="H1731" s="6" t="s">
        <v>21036</v>
      </c>
      <c r="I1731" s="6" t="s">
        <v>9213</v>
      </c>
      <c r="K1731" s="6" t="s">
        <v>13211</v>
      </c>
      <c r="L1731" s="6" t="s">
        <v>8975</v>
      </c>
      <c r="N1731" s="6" t="s">
        <v>11017</v>
      </c>
      <c r="O1731" s="6">
        <f>MATCH(A1731, 'combined matches'!B$1:B$4986,0)</f>
        <v>1624</v>
      </c>
      <c r="P1731" s="6">
        <f t="shared" ref="P1731:P1794" si="119">IF(ISNA(O1731),1,0)</f>
        <v>0</v>
      </c>
      <c r="Q1731" s="6" t="b">
        <f t="shared" ref="Q1731:Q1794" si="120">IF(P1731=1,IF(N1731="service site", 1, 0))</f>
        <v>0</v>
      </c>
      <c r="R1731" s="6" t="b">
        <f t="shared" ref="R1731:R1794" si="121">IF(Q1731=1,IF(J1732=J1731,0,IF(J1730=J1731,0,1)))</f>
        <v>0</v>
      </c>
      <c r="S1731" s="6" t="b">
        <f t="shared" si="118"/>
        <v>0</v>
      </c>
      <c r="T1731" s="6" t="b">
        <f>IF(P1731=1, SUM(P$1:P1731))</f>
        <v>0</v>
      </c>
    </row>
    <row r="1732" spans="1:20" x14ac:dyDescent="0.2">
      <c r="A1732" s="6">
        <v>1768</v>
      </c>
      <c r="B1732" s="6" t="s">
        <v>12333</v>
      </c>
      <c r="C1732" s="6" t="s">
        <v>12334</v>
      </c>
      <c r="D1732" s="6" t="s">
        <v>12336</v>
      </c>
      <c r="E1732" s="6" t="s">
        <v>2871</v>
      </c>
      <c r="F1732" s="6">
        <v>48180</v>
      </c>
      <c r="G1732" s="6">
        <v>7349422273</v>
      </c>
      <c r="H1732" s="6" t="s">
        <v>12335</v>
      </c>
      <c r="I1732" s="6" t="s">
        <v>21037</v>
      </c>
      <c r="K1732" s="6" t="s">
        <v>21038</v>
      </c>
      <c r="L1732" s="6" t="s">
        <v>13355</v>
      </c>
      <c r="M1732" s="6">
        <v>0</v>
      </c>
      <c r="N1732" s="6" t="s">
        <v>11017</v>
      </c>
      <c r="O1732" s="6">
        <f>MATCH(A1732, 'combined matches'!B$1:B$4986,0)</f>
        <v>1625</v>
      </c>
      <c r="P1732" s="6">
        <f t="shared" si="119"/>
        <v>0</v>
      </c>
      <c r="Q1732" s="6" t="b">
        <f t="shared" si="120"/>
        <v>0</v>
      </c>
      <c r="R1732" s="6" t="b">
        <f t="shared" si="121"/>
        <v>0</v>
      </c>
      <c r="S1732" s="6" t="b">
        <f t="shared" si="118"/>
        <v>0</v>
      </c>
      <c r="T1732" s="6" t="b">
        <f>IF(P1732=1, SUM(P$1:P1732))</f>
        <v>0</v>
      </c>
    </row>
    <row r="1733" spans="1:20" x14ac:dyDescent="0.2">
      <c r="A1733" s="6">
        <v>1769</v>
      </c>
      <c r="B1733" s="6" t="s">
        <v>2922</v>
      </c>
      <c r="C1733" s="6" t="s">
        <v>12324</v>
      </c>
      <c r="D1733" s="6" t="s">
        <v>12325</v>
      </c>
      <c r="E1733" s="6" t="s">
        <v>2871</v>
      </c>
      <c r="F1733" s="6">
        <v>49424</v>
      </c>
      <c r="G1733" s="6">
        <v>6163935732</v>
      </c>
      <c r="H1733" s="6" t="s">
        <v>12324</v>
      </c>
      <c r="I1733" s="6" t="s">
        <v>9680</v>
      </c>
      <c r="K1733" s="6" t="s">
        <v>8767</v>
      </c>
      <c r="L1733" s="6" t="s">
        <v>8975</v>
      </c>
      <c r="N1733" s="6" t="s">
        <v>11017</v>
      </c>
      <c r="O1733" s="6">
        <f>MATCH(A1733, 'combined matches'!B$1:B$4986,0)</f>
        <v>1626</v>
      </c>
      <c r="P1733" s="6">
        <f t="shared" si="119"/>
        <v>0</v>
      </c>
      <c r="Q1733" s="6" t="b">
        <f t="shared" si="120"/>
        <v>0</v>
      </c>
      <c r="R1733" s="6" t="b">
        <f t="shared" si="121"/>
        <v>0</v>
      </c>
      <c r="S1733" s="6" t="b">
        <f t="shared" si="118"/>
        <v>0</v>
      </c>
      <c r="T1733" s="6" t="b">
        <f>IF(P1733=1, SUM(P$1:P1733))</f>
        <v>0</v>
      </c>
    </row>
    <row r="1734" spans="1:20" x14ac:dyDescent="0.2">
      <c r="A1734" s="6">
        <v>1770</v>
      </c>
      <c r="B1734" s="6" t="s">
        <v>2922</v>
      </c>
      <c r="C1734" s="6" t="s">
        <v>5634</v>
      </c>
      <c r="D1734" s="6" t="s">
        <v>2923</v>
      </c>
      <c r="E1734" s="6" t="s">
        <v>2871</v>
      </c>
      <c r="F1734" s="6">
        <v>49417</v>
      </c>
      <c r="G1734" s="6">
        <v>6168468360</v>
      </c>
      <c r="H1734" s="6" t="s">
        <v>8304</v>
      </c>
      <c r="I1734" s="6" t="s">
        <v>9680</v>
      </c>
      <c r="K1734" s="6" t="s">
        <v>8767</v>
      </c>
      <c r="L1734" s="6" t="s">
        <v>8975</v>
      </c>
      <c r="N1734" s="6" t="s">
        <v>8972</v>
      </c>
      <c r="O1734" s="6">
        <f>MATCH(A1734, 'combined matches'!B$1:B$4986,0)</f>
        <v>1628</v>
      </c>
      <c r="P1734" s="6">
        <f t="shared" si="119"/>
        <v>0</v>
      </c>
      <c r="Q1734" s="6" t="b">
        <f t="shared" si="120"/>
        <v>0</v>
      </c>
      <c r="R1734" s="6" t="b">
        <f t="shared" si="121"/>
        <v>0</v>
      </c>
      <c r="S1734" s="6" t="b">
        <f t="shared" si="118"/>
        <v>0</v>
      </c>
      <c r="T1734" s="6" t="b">
        <f>IF(P1734=1, SUM(P$1:P1734))</f>
        <v>0</v>
      </c>
    </row>
    <row r="1735" spans="1:20" x14ac:dyDescent="0.2">
      <c r="A1735" s="6">
        <v>1771</v>
      </c>
      <c r="B1735" s="6" t="s">
        <v>2922</v>
      </c>
      <c r="C1735" s="6" t="s">
        <v>2924</v>
      </c>
      <c r="D1735" s="6" t="s">
        <v>2925</v>
      </c>
      <c r="E1735" s="6" t="s">
        <v>2871</v>
      </c>
      <c r="F1735" s="6">
        <v>49426</v>
      </c>
      <c r="G1735" s="6">
        <v>6166690040</v>
      </c>
      <c r="H1735" s="6" t="s">
        <v>2924</v>
      </c>
      <c r="I1735" s="6" t="s">
        <v>9680</v>
      </c>
      <c r="K1735" s="6" t="s">
        <v>8767</v>
      </c>
      <c r="L1735" s="6" t="s">
        <v>8975</v>
      </c>
      <c r="N1735" s="6" t="s">
        <v>8972</v>
      </c>
      <c r="O1735" s="6">
        <f>MATCH(A1735, 'combined matches'!B$1:B$4986,0)</f>
        <v>1629</v>
      </c>
      <c r="P1735" s="6">
        <f t="shared" si="119"/>
        <v>0</v>
      </c>
      <c r="Q1735" s="6" t="b">
        <f t="shared" si="120"/>
        <v>0</v>
      </c>
      <c r="R1735" s="6" t="b">
        <f t="shared" si="121"/>
        <v>0</v>
      </c>
      <c r="S1735" s="6" t="b">
        <f t="shared" si="118"/>
        <v>0</v>
      </c>
      <c r="T1735" s="6" t="b">
        <f>IF(P1735=1, SUM(P$1:P1735))</f>
        <v>0</v>
      </c>
    </row>
    <row r="1736" spans="1:20" x14ac:dyDescent="0.2">
      <c r="A1736" s="6">
        <v>1772</v>
      </c>
      <c r="B1736" s="6" t="s">
        <v>2868</v>
      </c>
      <c r="C1736" s="6" t="s">
        <v>12275</v>
      </c>
      <c r="D1736" s="6" t="s">
        <v>12277</v>
      </c>
      <c r="E1736" s="6" t="s">
        <v>2871</v>
      </c>
      <c r="F1736" s="6">
        <v>49829</v>
      </c>
      <c r="G1736" s="6">
        <v>9067898123</v>
      </c>
      <c r="H1736" s="6" t="s">
        <v>12276</v>
      </c>
      <c r="I1736" s="6" t="s">
        <v>9671</v>
      </c>
      <c r="K1736" s="6" t="s">
        <v>8768</v>
      </c>
      <c r="L1736" s="6" t="s">
        <v>8975</v>
      </c>
      <c r="N1736" s="6" t="s">
        <v>11017</v>
      </c>
      <c r="O1736" s="6">
        <f>MATCH(A1736, 'combined matches'!B$1:B$4986,0)</f>
        <v>1630</v>
      </c>
      <c r="P1736" s="6">
        <f t="shared" si="119"/>
        <v>0</v>
      </c>
      <c r="Q1736" s="6" t="b">
        <f t="shared" si="120"/>
        <v>0</v>
      </c>
      <c r="R1736" s="6" t="b">
        <f t="shared" si="121"/>
        <v>0</v>
      </c>
      <c r="S1736" s="6" t="b">
        <f t="shared" si="118"/>
        <v>0</v>
      </c>
      <c r="T1736" s="6" t="b">
        <f>IF(P1736=1, SUM(P$1:P1736))</f>
        <v>0</v>
      </c>
    </row>
    <row r="1737" spans="1:20" x14ac:dyDescent="0.2">
      <c r="A1737" s="6">
        <v>1773</v>
      </c>
      <c r="B1737" s="6" t="s">
        <v>2868</v>
      </c>
      <c r="C1737" s="6" t="s">
        <v>2869</v>
      </c>
      <c r="D1737" s="6" t="s">
        <v>2870</v>
      </c>
      <c r="E1737" s="6" t="s">
        <v>2871</v>
      </c>
      <c r="F1737" s="6">
        <v>49858</v>
      </c>
      <c r="G1737" s="6">
        <v>9068634451</v>
      </c>
      <c r="H1737" s="6" t="s">
        <v>6808</v>
      </c>
      <c r="I1737" s="6" t="s">
        <v>9671</v>
      </c>
      <c r="K1737" s="6" t="s">
        <v>8768</v>
      </c>
      <c r="L1737" s="6" t="s">
        <v>8975</v>
      </c>
      <c r="N1737" s="6" t="s">
        <v>8972</v>
      </c>
      <c r="O1737" s="6">
        <f>MATCH(A1737, 'combined matches'!B$1:B$4986,0)</f>
        <v>1632</v>
      </c>
      <c r="P1737" s="6">
        <f t="shared" si="119"/>
        <v>0</v>
      </c>
      <c r="Q1737" s="6" t="b">
        <f t="shared" si="120"/>
        <v>0</v>
      </c>
      <c r="R1737" s="6" t="b">
        <f t="shared" si="121"/>
        <v>0</v>
      </c>
      <c r="S1737" s="6" t="b">
        <f t="shared" si="118"/>
        <v>0</v>
      </c>
      <c r="T1737" s="6" t="b">
        <f>IF(P1737=1, SUM(P$1:P1737))</f>
        <v>0</v>
      </c>
    </row>
    <row r="1738" spans="1:20" x14ac:dyDescent="0.2">
      <c r="A1738" s="6">
        <v>1774</v>
      </c>
      <c r="B1738" s="6" t="s">
        <v>12327</v>
      </c>
      <c r="C1738" s="6" t="s">
        <v>12328</v>
      </c>
      <c r="D1738" s="6" t="s">
        <v>12330</v>
      </c>
      <c r="E1738" s="6" t="s">
        <v>2871</v>
      </c>
      <c r="F1738" s="6">
        <v>48602</v>
      </c>
      <c r="G1738" s="6">
        <v>9897583856</v>
      </c>
      <c r="H1738" s="6" t="s">
        <v>21039</v>
      </c>
      <c r="I1738" s="6" t="s">
        <v>21040</v>
      </c>
      <c r="K1738" s="6" t="s">
        <v>21041</v>
      </c>
      <c r="L1738" s="6" t="s">
        <v>8975</v>
      </c>
      <c r="N1738" s="6" t="s">
        <v>11017</v>
      </c>
      <c r="O1738" s="6">
        <f>MATCH(A1738, 'combined matches'!B$1:B$4986,0)</f>
        <v>1633</v>
      </c>
      <c r="P1738" s="6">
        <f t="shared" si="119"/>
        <v>0</v>
      </c>
      <c r="Q1738" s="6" t="b">
        <f t="shared" si="120"/>
        <v>0</v>
      </c>
      <c r="R1738" s="6" t="b">
        <f t="shared" si="121"/>
        <v>0</v>
      </c>
      <c r="S1738" s="6" t="b">
        <f t="shared" si="118"/>
        <v>0</v>
      </c>
      <c r="T1738" s="6" t="b">
        <f>IF(P1738=1, SUM(P$1:P1738))</f>
        <v>0</v>
      </c>
    </row>
    <row r="1739" spans="1:20" x14ac:dyDescent="0.2">
      <c r="A1739" s="6">
        <v>1775</v>
      </c>
      <c r="B1739" s="6" t="s">
        <v>12357</v>
      </c>
      <c r="C1739" s="6" t="s">
        <v>12358</v>
      </c>
      <c r="D1739" s="6" t="s">
        <v>12359</v>
      </c>
      <c r="E1739" s="6" t="s">
        <v>2871</v>
      </c>
      <c r="F1739" s="6">
        <v>48471</v>
      </c>
      <c r="G1739" s="6">
        <v>8106484098</v>
      </c>
      <c r="H1739" s="6" t="s">
        <v>21042</v>
      </c>
      <c r="I1739" s="6" t="s">
        <v>17372</v>
      </c>
      <c r="K1739" s="6" t="s">
        <v>12360</v>
      </c>
      <c r="L1739" s="6" t="s">
        <v>8975</v>
      </c>
      <c r="N1739" s="6" t="s">
        <v>11017</v>
      </c>
      <c r="O1739" s="6">
        <f>MATCH(A1739, 'combined matches'!B$1:B$4986,0)</f>
        <v>1634</v>
      </c>
      <c r="P1739" s="6">
        <f t="shared" si="119"/>
        <v>0</v>
      </c>
      <c r="Q1739" s="6" t="b">
        <f t="shared" si="120"/>
        <v>0</v>
      </c>
      <c r="R1739" s="6" t="b">
        <f t="shared" si="121"/>
        <v>0</v>
      </c>
      <c r="S1739" s="6" t="b">
        <f t="shared" si="118"/>
        <v>0</v>
      </c>
      <c r="T1739" s="6" t="b">
        <f>IF(P1739=1, SUM(P$1:P1739))</f>
        <v>0</v>
      </c>
    </row>
    <row r="1740" spans="1:20" x14ac:dyDescent="0.2">
      <c r="A1740" s="6">
        <v>1776</v>
      </c>
      <c r="B1740" s="6" t="s">
        <v>12361</v>
      </c>
      <c r="C1740" s="6" t="s">
        <v>12362</v>
      </c>
      <c r="D1740" s="6" t="s">
        <v>12363</v>
      </c>
      <c r="E1740" s="6" t="s">
        <v>2871</v>
      </c>
      <c r="F1740" s="6">
        <v>48060</v>
      </c>
      <c r="G1740" s="6">
        <v>8109875300</v>
      </c>
      <c r="H1740" s="6" t="s">
        <v>12362</v>
      </c>
      <c r="I1740" s="6" t="s">
        <v>17373</v>
      </c>
      <c r="K1740" s="6" t="s">
        <v>12364</v>
      </c>
      <c r="L1740" s="6" t="s">
        <v>8975</v>
      </c>
      <c r="N1740" s="6" t="s">
        <v>11017</v>
      </c>
      <c r="O1740" s="6">
        <f>MATCH(A1740, 'combined matches'!B$1:B$4986,0)</f>
        <v>1636</v>
      </c>
      <c r="P1740" s="6">
        <f t="shared" si="119"/>
        <v>0</v>
      </c>
      <c r="Q1740" s="6" t="b">
        <f t="shared" si="120"/>
        <v>0</v>
      </c>
      <c r="R1740" s="6" t="b">
        <f t="shared" si="121"/>
        <v>0</v>
      </c>
      <c r="S1740" s="6" t="b">
        <f t="shared" si="118"/>
        <v>0</v>
      </c>
      <c r="T1740" s="6" t="b">
        <f>IF(P1740=1, SUM(P$1:P1740))</f>
        <v>0</v>
      </c>
    </row>
    <row r="1741" spans="1:20" x14ac:dyDescent="0.2">
      <c r="A1741" s="6">
        <v>1777</v>
      </c>
      <c r="B1741" s="6" t="s">
        <v>12338</v>
      </c>
      <c r="C1741" s="6" t="s">
        <v>12339</v>
      </c>
      <c r="D1741" s="6" t="s">
        <v>12341</v>
      </c>
      <c r="E1741" s="6" t="s">
        <v>2871</v>
      </c>
      <c r="F1741" s="6">
        <v>48723</v>
      </c>
      <c r="G1741" s="6">
        <v>9896731722</v>
      </c>
      <c r="H1741" s="6" t="s">
        <v>12340</v>
      </c>
      <c r="I1741" s="6" t="s">
        <v>17360</v>
      </c>
      <c r="K1741" s="6" t="s">
        <v>12342</v>
      </c>
      <c r="L1741" s="6" t="s">
        <v>8975</v>
      </c>
      <c r="N1741" s="6" t="s">
        <v>11017</v>
      </c>
      <c r="O1741" s="6">
        <f>MATCH(A1741, 'combined matches'!B$1:B$4986,0)</f>
        <v>1638</v>
      </c>
      <c r="P1741" s="6">
        <f t="shared" si="119"/>
        <v>0</v>
      </c>
      <c r="Q1741" s="6" t="b">
        <f t="shared" si="120"/>
        <v>0</v>
      </c>
      <c r="R1741" s="6" t="b">
        <f t="shared" si="121"/>
        <v>0</v>
      </c>
      <c r="S1741" s="6" t="b">
        <f t="shared" si="118"/>
        <v>0</v>
      </c>
      <c r="T1741" s="6" t="b">
        <f>IF(P1741=1, SUM(P$1:P1741))</f>
        <v>0</v>
      </c>
    </row>
    <row r="1742" spans="1:20" x14ac:dyDescent="0.2">
      <c r="A1742" s="6">
        <v>1778</v>
      </c>
      <c r="B1742" s="6" t="s">
        <v>5635</v>
      </c>
      <c r="C1742" s="6" t="s">
        <v>12343</v>
      </c>
      <c r="D1742" s="6" t="s">
        <v>12344</v>
      </c>
      <c r="E1742" s="6" t="s">
        <v>2871</v>
      </c>
      <c r="F1742" s="6">
        <v>49930</v>
      </c>
      <c r="G1742" s="6">
        <v>9064827382</v>
      </c>
      <c r="H1742" s="6" t="s">
        <v>12343</v>
      </c>
      <c r="I1742" s="6" t="s">
        <v>5635</v>
      </c>
      <c r="K1742" s="6" t="s">
        <v>8769</v>
      </c>
      <c r="L1742" s="6" t="s">
        <v>8975</v>
      </c>
      <c r="N1742" s="6" t="s">
        <v>11017</v>
      </c>
      <c r="O1742" s="6">
        <f>MATCH(A1742, 'combined matches'!B$1:B$4986,0)</f>
        <v>1640</v>
      </c>
      <c r="P1742" s="6">
        <f t="shared" si="119"/>
        <v>0</v>
      </c>
      <c r="Q1742" s="6" t="b">
        <f t="shared" si="120"/>
        <v>0</v>
      </c>
      <c r="R1742" s="6" t="b">
        <f t="shared" si="121"/>
        <v>0</v>
      </c>
      <c r="S1742" s="6" t="b">
        <f t="shared" si="118"/>
        <v>0</v>
      </c>
      <c r="T1742" s="6" t="b">
        <f>IF(P1742=1, SUM(P$1:P1742))</f>
        <v>0</v>
      </c>
    </row>
    <row r="1743" spans="1:20" x14ac:dyDescent="0.2">
      <c r="A1743" s="6">
        <v>1779</v>
      </c>
      <c r="B1743" s="6" t="s">
        <v>5635</v>
      </c>
      <c r="C1743" s="6" t="s">
        <v>2928</v>
      </c>
      <c r="D1743" s="6" t="s">
        <v>2929</v>
      </c>
      <c r="E1743" s="6" t="s">
        <v>2871</v>
      </c>
      <c r="F1743" s="6">
        <v>49946</v>
      </c>
      <c r="G1743" s="6">
        <v>9065246142</v>
      </c>
      <c r="H1743" s="6" t="s">
        <v>6819</v>
      </c>
      <c r="I1743" s="6" t="s">
        <v>5635</v>
      </c>
      <c r="K1743" s="6" t="s">
        <v>8769</v>
      </c>
      <c r="L1743" s="6" t="s">
        <v>8975</v>
      </c>
      <c r="N1743" s="6" t="s">
        <v>8972</v>
      </c>
      <c r="O1743" s="6">
        <f>MATCH(A1743, 'combined matches'!B$1:B$4986,0)</f>
        <v>1642</v>
      </c>
      <c r="P1743" s="6">
        <f t="shared" si="119"/>
        <v>0</v>
      </c>
      <c r="Q1743" s="6" t="b">
        <f t="shared" si="120"/>
        <v>0</v>
      </c>
      <c r="R1743" s="6" t="b">
        <f t="shared" si="121"/>
        <v>0</v>
      </c>
      <c r="S1743" s="6" t="b">
        <f t="shared" si="118"/>
        <v>0</v>
      </c>
      <c r="T1743" s="6" t="b">
        <f>IF(P1743=1, SUM(P$1:P1743))</f>
        <v>0</v>
      </c>
    </row>
    <row r="1744" spans="1:20" x14ac:dyDescent="0.2">
      <c r="A1744" s="6">
        <v>1780</v>
      </c>
      <c r="B1744" s="6" t="s">
        <v>5635</v>
      </c>
      <c r="C1744" s="6" t="s">
        <v>2930</v>
      </c>
      <c r="D1744" s="6" t="s">
        <v>2931</v>
      </c>
      <c r="E1744" s="6" t="s">
        <v>2871</v>
      </c>
      <c r="F1744" s="6">
        <v>49911</v>
      </c>
      <c r="G1744" s="6">
        <v>9066670200</v>
      </c>
      <c r="H1744" s="6" t="s">
        <v>8011</v>
      </c>
      <c r="I1744" s="6" t="s">
        <v>5635</v>
      </c>
      <c r="K1744" s="6" t="s">
        <v>8769</v>
      </c>
      <c r="L1744" s="6" t="s">
        <v>8975</v>
      </c>
      <c r="N1744" s="6" t="s">
        <v>8972</v>
      </c>
      <c r="O1744" s="6">
        <f>MATCH(A1744, 'combined matches'!B$1:B$4986,0)</f>
        <v>1643</v>
      </c>
      <c r="P1744" s="6">
        <f t="shared" si="119"/>
        <v>0</v>
      </c>
      <c r="Q1744" s="6" t="b">
        <f t="shared" si="120"/>
        <v>0</v>
      </c>
      <c r="R1744" s="6" t="b">
        <f t="shared" si="121"/>
        <v>0</v>
      </c>
      <c r="S1744" s="6" t="b">
        <f t="shared" si="118"/>
        <v>0</v>
      </c>
      <c r="T1744" s="6" t="b">
        <f>IF(P1744=1, SUM(P$1:P1744))</f>
        <v>0</v>
      </c>
    </row>
    <row r="1745" spans="1:20" x14ac:dyDescent="0.2">
      <c r="A1745" s="6">
        <v>1781</v>
      </c>
      <c r="B1745" s="6" t="s">
        <v>5635</v>
      </c>
      <c r="C1745" s="6" t="s">
        <v>2932</v>
      </c>
      <c r="D1745" s="6" t="s">
        <v>2933</v>
      </c>
      <c r="E1745" s="6" t="s">
        <v>2871</v>
      </c>
      <c r="F1745" s="6">
        <v>49953</v>
      </c>
      <c r="G1745" s="6">
        <v>9068844485</v>
      </c>
      <c r="H1745" s="6" t="s">
        <v>2932</v>
      </c>
      <c r="I1745" s="6" t="s">
        <v>5635</v>
      </c>
      <c r="K1745" s="6" t="s">
        <v>8769</v>
      </c>
      <c r="L1745" s="6" t="s">
        <v>8975</v>
      </c>
      <c r="N1745" s="6" t="s">
        <v>8972</v>
      </c>
      <c r="O1745" s="6">
        <f>MATCH(A1745, 'combined matches'!B$1:B$4986,0)</f>
        <v>1644</v>
      </c>
      <c r="P1745" s="6">
        <f t="shared" si="119"/>
        <v>0</v>
      </c>
      <c r="Q1745" s="6" t="b">
        <f t="shared" si="120"/>
        <v>0</v>
      </c>
      <c r="R1745" s="6" t="b">
        <f t="shared" si="121"/>
        <v>0</v>
      </c>
      <c r="S1745" s="6" t="b">
        <f t="shared" si="118"/>
        <v>0</v>
      </c>
      <c r="T1745" s="6" t="b">
        <f>IF(P1745=1, SUM(P$1:P1745))</f>
        <v>0</v>
      </c>
    </row>
    <row r="1746" spans="1:20" x14ac:dyDescent="0.2">
      <c r="A1746" s="6">
        <v>1783</v>
      </c>
      <c r="B1746" s="6" t="s">
        <v>3022</v>
      </c>
      <c r="C1746" s="6" t="s">
        <v>3023</v>
      </c>
      <c r="D1746" s="6" t="s">
        <v>3016</v>
      </c>
      <c r="E1746" s="6" t="s">
        <v>3004</v>
      </c>
      <c r="F1746" s="6">
        <v>55119</v>
      </c>
      <c r="G1746" s="6">
        <v>6512661255</v>
      </c>
      <c r="H1746" s="6" t="s">
        <v>6828</v>
      </c>
      <c r="I1746" s="6" t="s">
        <v>3022</v>
      </c>
      <c r="K1746" s="6" t="s">
        <v>8770</v>
      </c>
      <c r="L1746" s="6" t="s">
        <v>13355</v>
      </c>
      <c r="M1746" s="6">
        <v>0</v>
      </c>
      <c r="N1746" s="6" t="s">
        <v>8972</v>
      </c>
      <c r="O1746" s="6">
        <f>MATCH(A1746, 'combined matches'!B$1:B$4986,0)</f>
        <v>1645</v>
      </c>
      <c r="P1746" s="6">
        <f t="shared" si="119"/>
        <v>0</v>
      </c>
      <c r="Q1746" s="6" t="b">
        <f t="shared" si="120"/>
        <v>0</v>
      </c>
      <c r="R1746" s="6" t="b">
        <f t="shared" si="121"/>
        <v>0</v>
      </c>
      <c r="S1746" s="6" t="b">
        <f t="shared" ref="S1746:S1809" si="122">IF(Q1746=0, IF(K1746=K1747, 0,1))</f>
        <v>0</v>
      </c>
      <c r="T1746" s="6" t="b">
        <f>IF(P1746=1, SUM(P$1:P1746))</f>
        <v>0</v>
      </c>
    </row>
    <row r="1747" spans="1:20" x14ac:dyDescent="0.2">
      <c r="A1747" s="6">
        <v>1784</v>
      </c>
      <c r="B1747" s="6" t="s">
        <v>3024</v>
      </c>
      <c r="C1747" s="6" t="s">
        <v>3025</v>
      </c>
      <c r="D1747" s="6" t="s">
        <v>3016</v>
      </c>
      <c r="E1747" s="6" t="s">
        <v>3004</v>
      </c>
      <c r="F1747" s="6">
        <v>55108</v>
      </c>
      <c r="G1747" s="6">
        <v>6512661255</v>
      </c>
      <c r="H1747" s="6" t="s">
        <v>6829</v>
      </c>
      <c r="I1747" s="6" t="s">
        <v>9698</v>
      </c>
      <c r="K1747" s="6" t="s">
        <v>8770</v>
      </c>
      <c r="L1747" s="6" t="s">
        <v>13355</v>
      </c>
      <c r="M1747" s="6">
        <v>0</v>
      </c>
      <c r="N1747" s="6" t="s">
        <v>8972</v>
      </c>
      <c r="O1747" s="6">
        <f>MATCH(A1747, 'combined matches'!B$1:B$4986,0)</f>
        <v>1646</v>
      </c>
      <c r="P1747" s="6">
        <f t="shared" si="119"/>
        <v>0</v>
      </c>
      <c r="Q1747" s="6" t="b">
        <f t="shared" si="120"/>
        <v>0</v>
      </c>
      <c r="R1747" s="6" t="b">
        <f t="shared" si="121"/>
        <v>0</v>
      </c>
      <c r="S1747" s="6" t="b">
        <f t="shared" si="122"/>
        <v>0</v>
      </c>
      <c r="T1747" s="6" t="b">
        <f>IF(P1747=1, SUM(P$1:P1747))</f>
        <v>0</v>
      </c>
    </row>
    <row r="1748" spans="1:20" x14ac:dyDescent="0.2">
      <c r="A1748" s="6">
        <v>1785</v>
      </c>
      <c r="B1748" s="6" t="s">
        <v>3017</v>
      </c>
      <c r="C1748" s="6" t="s">
        <v>3018</v>
      </c>
      <c r="D1748" s="6" t="s">
        <v>3016</v>
      </c>
      <c r="E1748" s="6" t="s">
        <v>3004</v>
      </c>
      <c r="F1748" s="6">
        <v>55102</v>
      </c>
      <c r="G1748" s="6">
        <v>6512661255</v>
      </c>
      <c r="H1748" s="6" t="s">
        <v>8016</v>
      </c>
      <c r="I1748" s="6" t="s">
        <v>9696</v>
      </c>
      <c r="K1748" s="6" t="s">
        <v>8770</v>
      </c>
      <c r="L1748" s="6" t="s">
        <v>8978</v>
      </c>
      <c r="N1748" s="6" t="s">
        <v>8972</v>
      </c>
      <c r="O1748" s="6">
        <f>MATCH(A1748, 'combined matches'!B$1:B$4986,0)</f>
        <v>1647</v>
      </c>
      <c r="P1748" s="6">
        <f t="shared" si="119"/>
        <v>0</v>
      </c>
      <c r="Q1748" s="6" t="b">
        <f t="shared" si="120"/>
        <v>0</v>
      </c>
      <c r="R1748" s="6" t="b">
        <f t="shared" si="121"/>
        <v>0</v>
      </c>
      <c r="S1748" s="6" t="b">
        <f t="shared" si="122"/>
        <v>0</v>
      </c>
      <c r="T1748" s="6" t="b">
        <f>IF(P1748=1, SUM(P$1:P1748))</f>
        <v>0</v>
      </c>
    </row>
    <row r="1749" spans="1:20" x14ac:dyDescent="0.2">
      <c r="A1749" s="6">
        <v>1786</v>
      </c>
      <c r="B1749" s="6" t="s">
        <v>3026</v>
      </c>
      <c r="C1749" s="6" t="s">
        <v>7455</v>
      </c>
      <c r="D1749" s="6" t="s">
        <v>3016</v>
      </c>
      <c r="E1749" s="6" t="s">
        <v>3004</v>
      </c>
      <c r="F1749" s="6">
        <v>55104</v>
      </c>
      <c r="G1749" s="6">
        <v>6512661255</v>
      </c>
      <c r="H1749" s="6" t="s">
        <v>7455</v>
      </c>
      <c r="I1749" s="6" t="s">
        <v>3026</v>
      </c>
      <c r="K1749" s="6" t="s">
        <v>8770</v>
      </c>
      <c r="L1749" s="6" t="s">
        <v>8976</v>
      </c>
      <c r="N1749" s="6" t="s">
        <v>8972</v>
      </c>
      <c r="O1749" s="6">
        <f>MATCH(A1749, 'combined matches'!B$1:B$4986,0)</f>
        <v>1648</v>
      </c>
      <c r="P1749" s="6">
        <f t="shared" si="119"/>
        <v>0</v>
      </c>
      <c r="Q1749" s="6" t="b">
        <f t="shared" si="120"/>
        <v>0</v>
      </c>
      <c r="R1749" s="6" t="b">
        <f t="shared" si="121"/>
        <v>0</v>
      </c>
      <c r="S1749" s="6" t="b">
        <f t="shared" si="122"/>
        <v>0</v>
      </c>
      <c r="T1749" s="6" t="b">
        <f>IF(P1749=1, SUM(P$1:P1749))</f>
        <v>0</v>
      </c>
    </row>
    <row r="1750" spans="1:20" x14ac:dyDescent="0.2">
      <c r="A1750" s="6">
        <v>1787</v>
      </c>
      <c r="B1750" s="6" t="s">
        <v>3014</v>
      </c>
      <c r="C1750" s="6" t="s">
        <v>3015</v>
      </c>
      <c r="D1750" s="6" t="s">
        <v>3016</v>
      </c>
      <c r="E1750" s="6" t="s">
        <v>3004</v>
      </c>
      <c r="F1750" s="6">
        <v>55101</v>
      </c>
      <c r="G1750" s="6">
        <v>6512661255</v>
      </c>
      <c r="H1750" s="6" t="s">
        <v>3015</v>
      </c>
      <c r="I1750" s="6" t="s">
        <v>9695</v>
      </c>
      <c r="K1750" s="6" t="s">
        <v>8770</v>
      </c>
      <c r="L1750" s="6" t="s">
        <v>8975</v>
      </c>
      <c r="N1750" s="6" t="s">
        <v>8972</v>
      </c>
      <c r="O1750" s="6">
        <f>MATCH(A1750, 'combined matches'!B$1:B$4986,0)</f>
        <v>1649</v>
      </c>
      <c r="P1750" s="6">
        <f t="shared" si="119"/>
        <v>0</v>
      </c>
      <c r="Q1750" s="6" t="b">
        <f t="shared" si="120"/>
        <v>0</v>
      </c>
      <c r="R1750" s="6" t="b">
        <f t="shared" si="121"/>
        <v>0</v>
      </c>
      <c r="S1750" s="6" t="b">
        <f t="shared" si="122"/>
        <v>0</v>
      </c>
      <c r="T1750" s="6" t="b">
        <f>IF(P1750=1, SUM(P$1:P1750))</f>
        <v>0</v>
      </c>
    </row>
    <row r="1751" spans="1:20" x14ac:dyDescent="0.2">
      <c r="A1751" s="6">
        <v>1788</v>
      </c>
      <c r="B1751" s="6" t="s">
        <v>3019</v>
      </c>
      <c r="C1751" s="6" t="s">
        <v>3020</v>
      </c>
      <c r="D1751" s="6" t="s">
        <v>3021</v>
      </c>
      <c r="E1751" s="6" t="s">
        <v>3004</v>
      </c>
      <c r="F1751" s="6">
        <v>55119</v>
      </c>
      <c r="G1751" s="6">
        <v>6512661255</v>
      </c>
      <c r="H1751" s="6" t="s">
        <v>6827</v>
      </c>
      <c r="I1751" s="6" t="s">
        <v>9697</v>
      </c>
      <c r="K1751" s="6" t="s">
        <v>8770</v>
      </c>
      <c r="L1751" s="6" t="s">
        <v>8975</v>
      </c>
      <c r="N1751" s="6" t="s">
        <v>8972</v>
      </c>
      <c r="O1751" s="6">
        <f>MATCH(A1751, 'combined matches'!B$1:B$4986,0)</f>
        <v>1650</v>
      </c>
      <c r="P1751" s="6">
        <f t="shared" si="119"/>
        <v>0</v>
      </c>
      <c r="Q1751" s="6" t="b">
        <f t="shared" si="120"/>
        <v>0</v>
      </c>
      <c r="R1751" s="6" t="b">
        <f t="shared" si="121"/>
        <v>0</v>
      </c>
      <c r="S1751" s="6" t="b">
        <f t="shared" si="122"/>
        <v>0</v>
      </c>
      <c r="T1751" s="6" t="b">
        <f>IF(P1751=1, SUM(P$1:P1751))</f>
        <v>0</v>
      </c>
    </row>
    <row r="1752" spans="1:20" x14ac:dyDescent="0.2">
      <c r="A1752" s="6">
        <v>1789</v>
      </c>
      <c r="B1752" s="6" t="s">
        <v>3027</v>
      </c>
      <c r="C1752" s="6" t="s">
        <v>3028</v>
      </c>
      <c r="D1752" s="6" t="s">
        <v>3016</v>
      </c>
      <c r="E1752" s="6" t="s">
        <v>3004</v>
      </c>
      <c r="F1752" s="6">
        <v>55101</v>
      </c>
      <c r="G1752" s="6">
        <v>6512661255</v>
      </c>
      <c r="H1752" s="6" t="s">
        <v>3028</v>
      </c>
      <c r="I1752" s="6" t="s">
        <v>9699</v>
      </c>
      <c r="K1752" s="6" t="s">
        <v>8770</v>
      </c>
      <c r="L1752" s="6" t="s">
        <v>8975</v>
      </c>
      <c r="N1752" s="6" t="s">
        <v>8972</v>
      </c>
      <c r="O1752" s="6">
        <f>MATCH(A1752, 'combined matches'!B$1:B$4986,0)</f>
        <v>1651</v>
      </c>
      <c r="P1752" s="6">
        <f t="shared" si="119"/>
        <v>0</v>
      </c>
      <c r="Q1752" s="6" t="b">
        <f t="shared" si="120"/>
        <v>0</v>
      </c>
      <c r="R1752" s="6" t="b">
        <f t="shared" si="121"/>
        <v>0</v>
      </c>
      <c r="S1752" s="6" t="b">
        <f t="shared" si="122"/>
        <v>0</v>
      </c>
      <c r="T1752" s="6" t="b">
        <f>IF(P1752=1, SUM(P$1:P1752))</f>
        <v>0</v>
      </c>
    </row>
    <row r="1753" spans="1:20" x14ac:dyDescent="0.2">
      <c r="A1753" s="6">
        <v>1791</v>
      </c>
      <c r="B1753" s="6" t="s">
        <v>5636</v>
      </c>
      <c r="C1753" s="6" t="s">
        <v>5637</v>
      </c>
      <c r="D1753" s="6" t="s">
        <v>3009</v>
      </c>
      <c r="E1753" s="6" t="s">
        <v>2954</v>
      </c>
      <c r="F1753" s="6">
        <v>44240</v>
      </c>
      <c r="G1753" s="6">
        <v>3306731016</v>
      </c>
      <c r="H1753" s="6" t="s">
        <v>7252</v>
      </c>
      <c r="I1753" s="6" t="s">
        <v>10555</v>
      </c>
      <c r="K1753" s="6" t="s">
        <v>8771</v>
      </c>
      <c r="L1753" s="6" t="s">
        <v>8973</v>
      </c>
      <c r="M1753" s="6">
        <v>1</v>
      </c>
      <c r="N1753" s="6" t="s">
        <v>8972</v>
      </c>
      <c r="O1753" s="6" t="e">
        <f>MATCH(A1753, 'combined matches'!B$1:B$4986,0)</f>
        <v>#N/A</v>
      </c>
      <c r="P1753" s="6">
        <f t="shared" si="119"/>
        <v>1</v>
      </c>
      <c r="Q1753" s="6">
        <f t="shared" si="120"/>
        <v>1</v>
      </c>
      <c r="R1753" s="6">
        <f t="shared" si="121"/>
        <v>0</v>
      </c>
      <c r="S1753" s="6" t="b">
        <f t="shared" si="122"/>
        <v>0</v>
      </c>
      <c r="T1753" s="6">
        <f>IF(P1753=1, SUM(P$1:P1753))</f>
        <v>172</v>
      </c>
    </row>
    <row r="1754" spans="1:20" x14ac:dyDescent="0.2">
      <c r="A1754" s="6">
        <v>1792</v>
      </c>
      <c r="B1754" s="6" t="s">
        <v>5638</v>
      </c>
      <c r="C1754" s="6" t="s">
        <v>5639</v>
      </c>
      <c r="D1754" s="6" t="s">
        <v>5640</v>
      </c>
      <c r="E1754" s="6" t="s">
        <v>2954</v>
      </c>
      <c r="F1754" s="6">
        <v>45042</v>
      </c>
      <c r="G1754" s="6">
        <v>5133181188</v>
      </c>
      <c r="H1754" s="6" t="s">
        <v>7253</v>
      </c>
      <c r="I1754" s="6" t="s">
        <v>5638</v>
      </c>
      <c r="K1754" s="6" t="s">
        <v>8771</v>
      </c>
      <c r="L1754" s="6" t="s">
        <v>8973</v>
      </c>
      <c r="M1754" s="6">
        <v>1</v>
      </c>
      <c r="N1754" s="6" t="s">
        <v>8972</v>
      </c>
      <c r="O1754" s="6" t="e">
        <f>MATCH(A1754, 'combined matches'!B$1:B$4986,0)</f>
        <v>#N/A</v>
      </c>
      <c r="P1754" s="6">
        <f t="shared" si="119"/>
        <v>1</v>
      </c>
      <c r="Q1754" s="6">
        <f t="shared" si="120"/>
        <v>1</v>
      </c>
      <c r="R1754" s="6">
        <f t="shared" si="121"/>
        <v>0</v>
      </c>
      <c r="S1754" s="6" t="b">
        <f t="shared" si="122"/>
        <v>0</v>
      </c>
      <c r="T1754" s="6">
        <f>IF(P1754=1, SUM(P$1:P1754))</f>
        <v>173</v>
      </c>
    </row>
    <row r="1755" spans="1:20" x14ac:dyDescent="0.2">
      <c r="A1755" s="6">
        <v>1793</v>
      </c>
      <c r="B1755" s="6" t="s">
        <v>957</v>
      </c>
      <c r="C1755" s="6" t="s">
        <v>5641</v>
      </c>
      <c r="D1755" s="6" t="s">
        <v>7254</v>
      </c>
      <c r="E1755" s="6" t="s">
        <v>2954</v>
      </c>
      <c r="F1755" s="6">
        <v>43160</v>
      </c>
      <c r="G1755" s="6">
        <v>7403355910</v>
      </c>
      <c r="H1755" s="6" t="s">
        <v>5641</v>
      </c>
      <c r="I1755" s="6" t="s">
        <v>9133</v>
      </c>
      <c r="K1755" s="6" t="s">
        <v>8771</v>
      </c>
      <c r="L1755" s="6" t="s">
        <v>8975</v>
      </c>
      <c r="N1755" s="6" t="s">
        <v>8972</v>
      </c>
      <c r="O1755" s="6" t="e">
        <f>MATCH(A1755, 'combined matches'!B$1:B$4986,0)</f>
        <v>#N/A</v>
      </c>
      <c r="P1755" s="6">
        <f t="shared" si="119"/>
        <v>1</v>
      </c>
      <c r="Q1755" s="6">
        <f t="shared" si="120"/>
        <v>1</v>
      </c>
      <c r="R1755" s="6">
        <f t="shared" si="121"/>
        <v>0</v>
      </c>
      <c r="S1755" s="6" t="b">
        <f t="shared" si="122"/>
        <v>0</v>
      </c>
      <c r="T1755" s="6">
        <f>IF(P1755=1, SUM(P$1:P1755))</f>
        <v>174</v>
      </c>
    </row>
    <row r="1756" spans="1:20" x14ac:dyDescent="0.2">
      <c r="A1756" s="6">
        <v>1794</v>
      </c>
      <c r="B1756" s="6" t="s">
        <v>5642</v>
      </c>
      <c r="C1756" s="6" t="s">
        <v>5641</v>
      </c>
      <c r="D1756" s="6" t="s">
        <v>7254</v>
      </c>
      <c r="E1756" s="6" t="s">
        <v>2954</v>
      </c>
      <c r="F1756" s="6">
        <v>43160</v>
      </c>
      <c r="G1756" s="6">
        <v>7403355910</v>
      </c>
      <c r="H1756" s="6" t="s">
        <v>8305</v>
      </c>
      <c r="I1756" s="6" t="s">
        <v>10556</v>
      </c>
      <c r="K1756" s="6" t="s">
        <v>8771</v>
      </c>
      <c r="L1756" s="6" t="s">
        <v>8975</v>
      </c>
      <c r="N1756" s="6" t="s">
        <v>8972</v>
      </c>
      <c r="O1756" s="6" t="e">
        <f>MATCH(A1756, 'combined matches'!B$1:B$4986,0)</f>
        <v>#N/A</v>
      </c>
      <c r="P1756" s="6">
        <f t="shared" si="119"/>
        <v>1</v>
      </c>
      <c r="Q1756" s="6">
        <f t="shared" si="120"/>
        <v>1</v>
      </c>
      <c r="R1756" s="6">
        <f t="shared" si="121"/>
        <v>0</v>
      </c>
      <c r="S1756" s="6" t="b">
        <f t="shared" si="122"/>
        <v>0</v>
      </c>
      <c r="T1756" s="6">
        <f>IF(P1756=1, SUM(P$1:P1756))</f>
        <v>175</v>
      </c>
    </row>
    <row r="1757" spans="1:20" x14ac:dyDescent="0.2">
      <c r="A1757" s="6">
        <v>1795</v>
      </c>
      <c r="B1757" s="6" t="s">
        <v>5643</v>
      </c>
      <c r="C1757" s="6" t="s">
        <v>3001</v>
      </c>
      <c r="D1757" s="6" t="s">
        <v>3002</v>
      </c>
      <c r="E1757" s="6" t="s">
        <v>2954</v>
      </c>
      <c r="F1757" s="6">
        <v>45631</v>
      </c>
      <c r="G1757" s="6">
        <v>7404412961</v>
      </c>
      <c r="H1757" s="6" t="s">
        <v>6826</v>
      </c>
      <c r="I1757" s="6" t="s">
        <v>10557</v>
      </c>
      <c r="K1757" s="6" t="s">
        <v>8771</v>
      </c>
      <c r="L1757" s="6" t="s">
        <v>8975</v>
      </c>
      <c r="N1757" s="6" t="s">
        <v>8972</v>
      </c>
      <c r="O1757" s="6">
        <f>MATCH(A1757, 'combined matches'!B$1:B$4986,0)</f>
        <v>1652</v>
      </c>
      <c r="P1757" s="6">
        <f t="shared" si="119"/>
        <v>0</v>
      </c>
      <c r="Q1757" s="6" t="b">
        <f t="shared" si="120"/>
        <v>0</v>
      </c>
      <c r="R1757" s="6" t="b">
        <f t="shared" si="121"/>
        <v>0</v>
      </c>
      <c r="S1757" s="6" t="b">
        <f t="shared" si="122"/>
        <v>0</v>
      </c>
      <c r="T1757" s="6" t="b">
        <f>IF(P1757=1, SUM(P$1:P1757))</f>
        <v>0</v>
      </c>
    </row>
    <row r="1758" spans="1:20" x14ac:dyDescent="0.2">
      <c r="A1758" s="6">
        <v>1796</v>
      </c>
      <c r="B1758" s="6" t="s">
        <v>5644</v>
      </c>
      <c r="C1758" s="6" t="s">
        <v>2957</v>
      </c>
      <c r="D1758" s="6" t="s">
        <v>1638</v>
      </c>
      <c r="E1758" s="6" t="s">
        <v>2954</v>
      </c>
      <c r="F1758" s="6">
        <v>44108</v>
      </c>
      <c r="G1758" s="6">
        <v>2166647095</v>
      </c>
      <c r="H1758" s="6" t="s">
        <v>8306</v>
      </c>
      <c r="I1758" s="6" t="s">
        <v>5644</v>
      </c>
      <c r="K1758" s="6" t="s">
        <v>8771</v>
      </c>
      <c r="L1758" s="6" t="s">
        <v>13355</v>
      </c>
      <c r="M1758" s="6">
        <v>0</v>
      </c>
      <c r="N1758" s="6" t="s">
        <v>8972</v>
      </c>
      <c r="O1758" s="6">
        <f>MATCH(A1758, 'combined matches'!B$1:B$4986,0)</f>
        <v>1653</v>
      </c>
      <c r="P1758" s="6">
        <f t="shared" si="119"/>
        <v>0</v>
      </c>
      <c r="Q1758" s="6" t="b">
        <f t="shared" si="120"/>
        <v>0</v>
      </c>
      <c r="R1758" s="6" t="b">
        <f t="shared" si="121"/>
        <v>0</v>
      </c>
      <c r="S1758" s="6" t="b">
        <f t="shared" si="122"/>
        <v>0</v>
      </c>
      <c r="T1758" s="6" t="b">
        <f>IF(P1758=1, SUM(P$1:P1758))</f>
        <v>0</v>
      </c>
    </row>
    <row r="1759" spans="1:20" x14ac:dyDescent="0.2">
      <c r="A1759" s="6">
        <v>1797</v>
      </c>
      <c r="B1759" s="6" t="s">
        <v>5645</v>
      </c>
      <c r="C1759" s="6" t="s">
        <v>5646</v>
      </c>
      <c r="D1759" s="6" t="s">
        <v>1340</v>
      </c>
      <c r="E1759" s="6" t="s">
        <v>2954</v>
      </c>
      <c r="F1759" s="6">
        <v>43140</v>
      </c>
      <c r="G1759" s="6">
        <v>7408523065</v>
      </c>
      <c r="H1759" s="6" t="s">
        <v>5646</v>
      </c>
      <c r="I1759" s="6" t="s">
        <v>10558</v>
      </c>
      <c r="K1759" s="6" t="s">
        <v>8771</v>
      </c>
      <c r="L1759" s="6" t="s">
        <v>8975</v>
      </c>
      <c r="N1759" s="6" t="s">
        <v>8972</v>
      </c>
      <c r="O1759" s="6" t="e">
        <f>MATCH(A1759, 'combined matches'!B$1:B$4986,0)</f>
        <v>#N/A</v>
      </c>
      <c r="P1759" s="6">
        <f t="shared" si="119"/>
        <v>1</v>
      </c>
      <c r="Q1759" s="6">
        <f t="shared" si="120"/>
        <v>1</v>
      </c>
      <c r="R1759" s="6">
        <f t="shared" si="121"/>
        <v>0</v>
      </c>
      <c r="S1759" s="6" t="b">
        <f t="shared" si="122"/>
        <v>0</v>
      </c>
      <c r="T1759" s="6">
        <f>IF(P1759=1, SUM(P$1:P1759))</f>
        <v>176</v>
      </c>
    </row>
    <row r="1760" spans="1:20" x14ac:dyDescent="0.2">
      <c r="A1760" s="6">
        <v>1798</v>
      </c>
      <c r="B1760" s="6" t="s">
        <v>5647</v>
      </c>
      <c r="C1760" s="6" t="s">
        <v>5646</v>
      </c>
      <c r="D1760" s="6" t="s">
        <v>1340</v>
      </c>
      <c r="E1760" s="6" t="s">
        <v>2954</v>
      </c>
      <c r="F1760" s="6">
        <v>43140</v>
      </c>
      <c r="G1760" s="6">
        <v>7408523065</v>
      </c>
      <c r="H1760" s="6" t="s">
        <v>5646</v>
      </c>
      <c r="I1760" s="6" t="s">
        <v>10559</v>
      </c>
      <c r="K1760" s="6" t="s">
        <v>8771</v>
      </c>
      <c r="L1760" s="6" t="s">
        <v>8975</v>
      </c>
      <c r="N1760" s="6" t="s">
        <v>8972</v>
      </c>
      <c r="O1760" s="6" t="e">
        <f>MATCH(A1760, 'combined matches'!B$1:B$4986,0)</f>
        <v>#N/A</v>
      </c>
      <c r="P1760" s="6">
        <f t="shared" si="119"/>
        <v>1</v>
      </c>
      <c r="Q1760" s="6">
        <f t="shared" si="120"/>
        <v>1</v>
      </c>
      <c r="R1760" s="6">
        <f t="shared" si="121"/>
        <v>0</v>
      </c>
      <c r="S1760" s="6" t="b">
        <f t="shared" si="122"/>
        <v>0</v>
      </c>
      <c r="T1760" s="6">
        <f>IF(P1760=1, SUM(P$1:P1760))</f>
        <v>177</v>
      </c>
    </row>
    <row r="1761" spans="1:20" x14ac:dyDescent="0.2">
      <c r="A1761" s="6">
        <v>1799</v>
      </c>
      <c r="B1761" s="6" t="s">
        <v>5648</v>
      </c>
      <c r="C1761" s="6" t="s">
        <v>5649</v>
      </c>
      <c r="D1761" s="6" t="s">
        <v>5650</v>
      </c>
      <c r="E1761" s="6" t="s">
        <v>2954</v>
      </c>
      <c r="F1761" s="6">
        <v>44281</v>
      </c>
      <c r="G1761" s="6">
        <v>3307239688</v>
      </c>
      <c r="H1761" s="6" t="s">
        <v>7255</v>
      </c>
      <c r="I1761" s="6" t="s">
        <v>10560</v>
      </c>
      <c r="K1761" s="6" t="s">
        <v>8771</v>
      </c>
      <c r="L1761" s="6" t="s">
        <v>8975</v>
      </c>
      <c r="N1761" s="6" t="s">
        <v>8972</v>
      </c>
      <c r="O1761" s="6" t="e">
        <f>MATCH(A1761, 'combined matches'!B$1:B$4986,0)</f>
        <v>#N/A</v>
      </c>
      <c r="P1761" s="6">
        <f t="shared" si="119"/>
        <v>1</v>
      </c>
      <c r="Q1761" s="6">
        <f t="shared" si="120"/>
        <v>1</v>
      </c>
      <c r="R1761" s="6">
        <f t="shared" si="121"/>
        <v>0</v>
      </c>
      <c r="S1761" s="6" t="b">
        <f t="shared" si="122"/>
        <v>0</v>
      </c>
      <c r="T1761" s="6">
        <f>IF(P1761=1, SUM(P$1:P1761))</f>
        <v>178</v>
      </c>
    </row>
    <row r="1762" spans="1:20" x14ac:dyDescent="0.2">
      <c r="A1762" s="6">
        <v>1800</v>
      </c>
      <c r="B1762" s="6" t="s">
        <v>5651</v>
      </c>
      <c r="C1762" s="6" t="s">
        <v>8307</v>
      </c>
      <c r="D1762" s="6" t="s">
        <v>442</v>
      </c>
      <c r="E1762" s="6" t="s">
        <v>2954</v>
      </c>
      <c r="F1762" s="6">
        <v>44484</v>
      </c>
      <c r="G1762" s="6">
        <v>3303183911</v>
      </c>
      <c r="H1762" s="6" t="s">
        <v>8307</v>
      </c>
      <c r="I1762" s="6" t="s">
        <v>10561</v>
      </c>
      <c r="K1762" s="6" t="s">
        <v>8771</v>
      </c>
      <c r="L1762" s="6" t="s">
        <v>8977</v>
      </c>
      <c r="M1762" s="6">
        <v>0</v>
      </c>
      <c r="N1762" s="6" t="s">
        <v>8972</v>
      </c>
      <c r="O1762" s="6" t="e">
        <f>MATCH(A1762, 'combined matches'!B$1:B$4986,0)</f>
        <v>#N/A</v>
      </c>
      <c r="P1762" s="6">
        <f t="shared" si="119"/>
        <v>1</v>
      </c>
      <c r="Q1762" s="6">
        <f t="shared" si="120"/>
        <v>1</v>
      </c>
      <c r="R1762" s="6">
        <f t="shared" si="121"/>
        <v>0</v>
      </c>
      <c r="S1762" s="6" t="b">
        <f t="shared" si="122"/>
        <v>0</v>
      </c>
      <c r="T1762" s="6">
        <f>IF(P1762=1, SUM(P$1:P1762))</f>
        <v>179</v>
      </c>
    </row>
    <row r="1763" spans="1:20" x14ac:dyDescent="0.2">
      <c r="A1763" s="6">
        <v>1801</v>
      </c>
      <c r="B1763" s="6" t="s">
        <v>5652</v>
      </c>
      <c r="C1763" s="6" t="s">
        <v>5653</v>
      </c>
      <c r="D1763" s="6" t="s">
        <v>3007</v>
      </c>
      <c r="E1763" s="6" t="s">
        <v>2954</v>
      </c>
      <c r="F1763" s="6">
        <v>44313</v>
      </c>
      <c r="G1763" s="6">
        <v>3309265618</v>
      </c>
      <c r="H1763" s="6" t="s">
        <v>7256</v>
      </c>
      <c r="I1763" s="6" t="s">
        <v>10562</v>
      </c>
      <c r="K1763" s="6" t="s">
        <v>8771</v>
      </c>
      <c r="L1763" s="6" t="s">
        <v>8975</v>
      </c>
      <c r="N1763" s="6" t="s">
        <v>8972</v>
      </c>
      <c r="O1763" s="6" t="e">
        <f>MATCH(A1763, 'combined matches'!B$1:B$4986,0)</f>
        <v>#N/A</v>
      </c>
      <c r="P1763" s="6">
        <f t="shared" si="119"/>
        <v>1</v>
      </c>
      <c r="Q1763" s="6">
        <f t="shared" si="120"/>
        <v>1</v>
      </c>
      <c r="R1763" s="6">
        <f t="shared" si="121"/>
        <v>0</v>
      </c>
      <c r="S1763" s="6" t="b">
        <f t="shared" si="122"/>
        <v>0</v>
      </c>
      <c r="T1763" s="6">
        <f>IF(P1763=1, SUM(P$1:P1763))</f>
        <v>180</v>
      </c>
    </row>
    <row r="1764" spans="1:20" x14ac:dyDescent="0.2">
      <c r="A1764" s="6">
        <v>1802</v>
      </c>
      <c r="B1764" s="6" t="s">
        <v>5654</v>
      </c>
      <c r="C1764" s="6" t="s">
        <v>5655</v>
      </c>
      <c r="D1764" s="6" t="s">
        <v>3010</v>
      </c>
      <c r="E1764" s="6" t="s">
        <v>2954</v>
      </c>
      <c r="F1764" s="6">
        <v>44906</v>
      </c>
      <c r="G1764" s="6">
        <v>4195226800</v>
      </c>
      <c r="H1764" s="6" t="s">
        <v>5655</v>
      </c>
      <c r="I1764" s="6" t="s">
        <v>10563</v>
      </c>
      <c r="K1764" s="6" t="s">
        <v>8771</v>
      </c>
      <c r="L1764" s="6" t="s">
        <v>8973</v>
      </c>
      <c r="M1764" s="6">
        <v>1</v>
      </c>
      <c r="N1764" s="6" t="s">
        <v>8972</v>
      </c>
      <c r="O1764" s="6" t="e">
        <f>MATCH(A1764, 'combined matches'!B$1:B$4986,0)</f>
        <v>#N/A</v>
      </c>
      <c r="P1764" s="6">
        <f t="shared" si="119"/>
        <v>1</v>
      </c>
      <c r="Q1764" s="6">
        <f t="shared" si="120"/>
        <v>1</v>
      </c>
      <c r="R1764" s="6">
        <f t="shared" si="121"/>
        <v>0</v>
      </c>
      <c r="S1764" s="6" t="b">
        <f t="shared" si="122"/>
        <v>0</v>
      </c>
      <c r="T1764" s="6">
        <f>IF(P1764=1, SUM(P$1:P1764))</f>
        <v>181</v>
      </c>
    </row>
    <row r="1765" spans="1:20" x14ac:dyDescent="0.2">
      <c r="A1765" s="6">
        <v>1803</v>
      </c>
      <c r="B1765" s="6" t="s">
        <v>5656</v>
      </c>
      <c r="C1765" s="6" t="s">
        <v>5657</v>
      </c>
      <c r="D1765" s="6" t="s">
        <v>3011</v>
      </c>
      <c r="E1765" s="6" t="s">
        <v>2954</v>
      </c>
      <c r="F1765" s="6">
        <v>43604</v>
      </c>
      <c r="G1765" s="6">
        <v>4192134100</v>
      </c>
      <c r="H1765" s="6" t="s">
        <v>7257</v>
      </c>
      <c r="I1765" s="6" t="s">
        <v>10564</v>
      </c>
      <c r="K1765" s="6" t="s">
        <v>8771</v>
      </c>
      <c r="L1765" s="6" t="s">
        <v>8975</v>
      </c>
      <c r="N1765" s="6" t="s">
        <v>8972</v>
      </c>
      <c r="O1765" s="6" t="e">
        <f>MATCH(A1765, 'combined matches'!B$1:B$4986,0)</f>
        <v>#N/A</v>
      </c>
      <c r="P1765" s="6">
        <f t="shared" si="119"/>
        <v>1</v>
      </c>
      <c r="Q1765" s="6">
        <f t="shared" si="120"/>
        <v>1</v>
      </c>
      <c r="R1765" s="6">
        <f t="shared" si="121"/>
        <v>0</v>
      </c>
      <c r="S1765" s="6" t="b">
        <f t="shared" si="122"/>
        <v>0</v>
      </c>
      <c r="T1765" s="6">
        <f>IF(P1765=1, SUM(P$1:P1765))</f>
        <v>182</v>
      </c>
    </row>
    <row r="1766" spans="1:20" x14ac:dyDescent="0.2">
      <c r="A1766" s="6">
        <v>1804</v>
      </c>
      <c r="B1766" s="6" t="s">
        <v>5658</v>
      </c>
      <c r="C1766" s="6" t="s">
        <v>5659</v>
      </c>
      <c r="D1766" s="6" t="s">
        <v>3012</v>
      </c>
      <c r="E1766" s="6" t="s">
        <v>2954</v>
      </c>
      <c r="F1766" s="6">
        <v>44691</v>
      </c>
      <c r="G1766" s="6">
        <v>3302622500</v>
      </c>
      <c r="H1766" s="6" t="s">
        <v>7258</v>
      </c>
      <c r="I1766" s="6" t="s">
        <v>5658</v>
      </c>
      <c r="K1766" s="6" t="s">
        <v>8771</v>
      </c>
      <c r="L1766" s="6" t="s">
        <v>8977</v>
      </c>
      <c r="M1766" s="6">
        <v>0</v>
      </c>
      <c r="N1766" s="6" t="s">
        <v>8972</v>
      </c>
      <c r="O1766" s="6" t="e">
        <f>MATCH(A1766, 'combined matches'!B$1:B$4986,0)</f>
        <v>#N/A</v>
      </c>
      <c r="P1766" s="6">
        <f t="shared" si="119"/>
        <v>1</v>
      </c>
      <c r="Q1766" s="6">
        <f t="shared" si="120"/>
        <v>1</v>
      </c>
      <c r="R1766" s="6">
        <f t="shared" si="121"/>
        <v>0</v>
      </c>
      <c r="S1766" s="6" t="b">
        <f t="shared" si="122"/>
        <v>0</v>
      </c>
      <c r="T1766" s="6">
        <f>IF(P1766=1, SUM(P$1:P1766))</f>
        <v>183</v>
      </c>
    </row>
    <row r="1767" spans="1:20" x14ac:dyDescent="0.2">
      <c r="A1767" s="6">
        <v>1805</v>
      </c>
      <c r="B1767" s="6" t="s">
        <v>5660</v>
      </c>
      <c r="C1767" s="6" t="s">
        <v>5661</v>
      </c>
      <c r="D1767" s="6" t="s">
        <v>3008</v>
      </c>
      <c r="E1767" s="6" t="s">
        <v>2954</v>
      </c>
      <c r="F1767" s="6">
        <v>44503</v>
      </c>
      <c r="G1767" s="6">
        <v>3307428221</v>
      </c>
      <c r="H1767" s="6" t="s">
        <v>8308</v>
      </c>
      <c r="I1767" s="6" t="s">
        <v>10565</v>
      </c>
      <c r="K1767" s="6" t="s">
        <v>8771</v>
      </c>
      <c r="L1767" s="6" t="s">
        <v>8975</v>
      </c>
      <c r="N1767" s="6" t="s">
        <v>8972</v>
      </c>
      <c r="O1767" s="6" t="e">
        <f>MATCH(A1767, 'combined matches'!B$1:B$4986,0)</f>
        <v>#N/A</v>
      </c>
      <c r="P1767" s="6">
        <f t="shared" si="119"/>
        <v>1</v>
      </c>
      <c r="Q1767" s="6">
        <f t="shared" si="120"/>
        <v>1</v>
      </c>
      <c r="R1767" s="6">
        <f t="shared" si="121"/>
        <v>0</v>
      </c>
      <c r="S1767" s="6" t="b">
        <f t="shared" si="122"/>
        <v>0</v>
      </c>
      <c r="T1767" s="6">
        <f>IF(P1767=1, SUM(P$1:P1767))</f>
        <v>184</v>
      </c>
    </row>
    <row r="1768" spans="1:20" x14ac:dyDescent="0.2">
      <c r="A1768" s="6">
        <v>1806</v>
      </c>
      <c r="B1768" s="6" t="s">
        <v>1388</v>
      </c>
      <c r="C1768" s="6" t="s">
        <v>13229</v>
      </c>
      <c r="D1768" s="6" t="s">
        <v>278</v>
      </c>
      <c r="E1768" s="6" t="s">
        <v>2954</v>
      </c>
      <c r="F1768" s="6">
        <v>45801</v>
      </c>
      <c r="G1768" s="6">
        <v>4192286154</v>
      </c>
      <c r="H1768" s="6" t="s">
        <v>21043</v>
      </c>
      <c r="I1768" s="6" t="s">
        <v>9222</v>
      </c>
      <c r="K1768" s="6" t="s">
        <v>13231</v>
      </c>
      <c r="L1768" s="6" t="s">
        <v>8975</v>
      </c>
      <c r="N1768" s="6" t="s">
        <v>11017</v>
      </c>
      <c r="O1768" s="6">
        <f>MATCH(A1768, 'combined matches'!B$1:B$4986,0)</f>
        <v>1654</v>
      </c>
      <c r="P1768" s="6">
        <f t="shared" si="119"/>
        <v>0</v>
      </c>
      <c r="Q1768" s="6" t="b">
        <f t="shared" si="120"/>
        <v>0</v>
      </c>
      <c r="R1768" s="6" t="b">
        <f t="shared" si="121"/>
        <v>0</v>
      </c>
      <c r="S1768" s="6" t="b">
        <f t="shared" si="122"/>
        <v>0</v>
      </c>
      <c r="T1768" s="6" t="b">
        <f>IF(P1768=1, SUM(P$1:P1768))</f>
        <v>0</v>
      </c>
    </row>
    <row r="1769" spans="1:20" x14ac:dyDescent="0.2">
      <c r="A1769" s="6">
        <v>1807</v>
      </c>
      <c r="B1769" s="6" t="s">
        <v>12398</v>
      </c>
      <c r="C1769" s="6" t="s">
        <v>12399</v>
      </c>
      <c r="D1769" s="6" t="s">
        <v>12401</v>
      </c>
      <c r="E1769" s="6" t="s">
        <v>2954</v>
      </c>
      <c r="F1769" s="6">
        <v>43950</v>
      </c>
      <c r="G1769" s="6">
        <v>7406951202</v>
      </c>
      <c r="H1769" s="6" t="s">
        <v>12400</v>
      </c>
      <c r="I1769" s="6" t="s">
        <v>21044</v>
      </c>
      <c r="K1769" s="6" t="s">
        <v>21045</v>
      </c>
      <c r="L1769" s="6" t="s">
        <v>8975</v>
      </c>
      <c r="N1769" s="6" t="s">
        <v>11017</v>
      </c>
      <c r="O1769" s="6">
        <f>MATCH(A1769, 'combined matches'!B$1:B$4986,0)</f>
        <v>1656</v>
      </c>
      <c r="P1769" s="6">
        <f t="shared" si="119"/>
        <v>0</v>
      </c>
      <c r="Q1769" s="6" t="b">
        <f t="shared" si="120"/>
        <v>0</v>
      </c>
      <c r="R1769" s="6" t="b">
        <f t="shared" si="121"/>
        <v>0</v>
      </c>
      <c r="S1769" s="6" t="b">
        <f t="shared" si="122"/>
        <v>0</v>
      </c>
      <c r="T1769" s="6" t="b">
        <f>IF(P1769=1, SUM(P$1:P1769))</f>
        <v>0</v>
      </c>
    </row>
    <row r="1770" spans="1:20" x14ac:dyDescent="0.2">
      <c r="A1770" s="6">
        <v>1808</v>
      </c>
      <c r="B1770" s="6" t="s">
        <v>12404</v>
      </c>
      <c r="C1770" s="6" t="s">
        <v>12405</v>
      </c>
      <c r="D1770" s="6" t="s">
        <v>453</v>
      </c>
      <c r="E1770" s="6" t="s">
        <v>2954</v>
      </c>
      <c r="F1770" s="6">
        <v>45121</v>
      </c>
      <c r="G1770" s="6">
        <v>9373786041</v>
      </c>
      <c r="H1770" s="6" t="s">
        <v>21046</v>
      </c>
      <c r="I1770" s="6" t="s">
        <v>21047</v>
      </c>
      <c r="K1770" s="6" t="s">
        <v>8772</v>
      </c>
      <c r="L1770" s="6" t="s">
        <v>8975</v>
      </c>
      <c r="N1770" s="6" t="s">
        <v>11017</v>
      </c>
      <c r="O1770" s="6">
        <f>MATCH(A1770, 'combined matches'!B$1:B$4986,0)</f>
        <v>1657</v>
      </c>
      <c r="P1770" s="6">
        <f t="shared" si="119"/>
        <v>0</v>
      </c>
      <c r="Q1770" s="6" t="b">
        <f t="shared" si="120"/>
        <v>0</v>
      </c>
      <c r="R1770" s="6" t="b">
        <f t="shared" si="121"/>
        <v>0</v>
      </c>
      <c r="S1770" s="6" t="b">
        <f t="shared" si="122"/>
        <v>0</v>
      </c>
      <c r="T1770" s="6" t="b">
        <f>IF(P1770=1, SUM(P$1:P1770))</f>
        <v>0</v>
      </c>
    </row>
    <row r="1771" spans="1:20" x14ac:dyDescent="0.2">
      <c r="A1771" s="6">
        <v>1809</v>
      </c>
      <c r="B1771" s="6" t="s">
        <v>5662</v>
      </c>
      <c r="C1771" s="6" t="s">
        <v>5663</v>
      </c>
      <c r="D1771" s="6" t="s">
        <v>2985</v>
      </c>
      <c r="E1771" s="6" t="s">
        <v>2954</v>
      </c>
      <c r="F1771" s="6">
        <v>45693</v>
      </c>
      <c r="G1771" s="6">
        <v>9375443796</v>
      </c>
      <c r="H1771" s="6" t="s">
        <v>5663</v>
      </c>
      <c r="I1771" s="6" t="s">
        <v>10566</v>
      </c>
      <c r="K1771" s="6" t="s">
        <v>8772</v>
      </c>
      <c r="L1771" s="6" t="s">
        <v>8975</v>
      </c>
      <c r="N1771" s="6" t="s">
        <v>8972</v>
      </c>
      <c r="O1771" s="6">
        <f>MATCH(A1771, 'combined matches'!B$1:B$4986,0)</f>
        <v>1658</v>
      </c>
      <c r="P1771" s="6">
        <f t="shared" si="119"/>
        <v>0</v>
      </c>
      <c r="Q1771" s="6" t="b">
        <f t="shared" si="120"/>
        <v>0</v>
      </c>
      <c r="R1771" s="6" t="b">
        <f t="shared" si="121"/>
        <v>0</v>
      </c>
      <c r="S1771" s="6" t="b">
        <f t="shared" si="122"/>
        <v>0</v>
      </c>
      <c r="T1771" s="6" t="b">
        <f>IF(P1771=1, SUM(P$1:P1771))</f>
        <v>0</v>
      </c>
    </row>
    <row r="1772" spans="1:20" x14ac:dyDescent="0.2">
      <c r="A1772" s="6">
        <v>1810</v>
      </c>
      <c r="B1772" s="6" t="s">
        <v>12407</v>
      </c>
      <c r="C1772" s="6" t="s">
        <v>12408</v>
      </c>
      <c r="D1772" s="6" t="s">
        <v>12410</v>
      </c>
      <c r="E1772" s="6" t="s">
        <v>2954</v>
      </c>
      <c r="F1772" s="6">
        <v>43725</v>
      </c>
      <c r="G1772" s="6">
        <v>7404393577</v>
      </c>
      <c r="H1772" s="6" t="s">
        <v>12409</v>
      </c>
      <c r="I1772" s="6" t="s">
        <v>17418</v>
      </c>
      <c r="K1772" s="6" t="s">
        <v>12411</v>
      </c>
      <c r="L1772" s="6" t="s">
        <v>8975</v>
      </c>
      <c r="N1772" s="6" t="s">
        <v>11017</v>
      </c>
      <c r="O1772" s="6">
        <f>MATCH(A1772, 'combined matches'!B$1:B$4986,0)</f>
        <v>1659</v>
      </c>
      <c r="P1772" s="6">
        <f t="shared" si="119"/>
        <v>0</v>
      </c>
      <c r="Q1772" s="6" t="b">
        <f t="shared" si="120"/>
        <v>0</v>
      </c>
      <c r="R1772" s="6" t="b">
        <f t="shared" si="121"/>
        <v>0</v>
      </c>
      <c r="S1772" s="6" t="b">
        <f t="shared" si="122"/>
        <v>0</v>
      </c>
      <c r="T1772" s="6" t="b">
        <f>IF(P1772=1, SUM(P$1:P1772))</f>
        <v>0</v>
      </c>
    </row>
    <row r="1773" spans="1:20" x14ac:dyDescent="0.2">
      <c r="A1773" s="6">
        <v>1811</v>
      </c>
      <c r="B1773" s="6" t="s">
        <v>12481</v>
      </c>
      <c r="C1773" s="6" t="s">
        <v>12482</v>
      </c>
      <c r="D1773" s="6" t="s">
        <v>1594</v>
      </c>
      <c r="E1773" s="6" t="s">
        <v>2954</v>
      </c>
      <c r="F1773" s="6">
        <v>44615</v>
      </c>
      <c r="G1773" s="6">
        <v>3306274866</v>
      </c>
      <c r="H1773" s="6" t="s">
        <v>21048</v>
      </c>
      <c r="I1773" s="6" t="s">
        <v>17486</v>
      </c>
      <c r="K1773" s="6" t="s">
        <v>8773</v>
      </c>
      <c r="L1773" s="6" t="s">
        <v>8975</v>
      </c>
      <c r="N1773" s="6" t="s">
        <v>11017</v>
      </c>
      <c r="O1773" s="6">
        <f>MATCH(A1773, 'combined matches'!B$1:B$4986,0)</f>
        <v>1661</v>
      </c>
      <c r="P1773" s="6">
        <f t="shared" si="119"/>
        <v>0</v>
      </c>
      <c r="Q1773" s="6" t="b">
        <f t="shared" si="120"/>
        <v>0</v>
      </c>
      <c r="R1773" s="6" t="b">
        <f t="shared" si="121"/>
        <v>0</v>
      </c>
      <c r="S1773" s="6" t="b">
        <f t="shared" si="122"/>
        <v>0</v>
      </c>
      <c r="T1773" s="6" t="b">
        <f>IF(P1773=1, SUM(P$1:P1773))</f>
        <v>0</v>
      </c>
    </row>
    <row r="1774" spans="1:20" x14ac:dyDescent="0.2">
      <c r="A1774" s="6">
        <v>1812</v>
      </c>
      <c r="B1774" s="6" t="s">
        <v>5664</v>
      </c>
      <c r="C1774" s="6" t="s">
        <v>2982</v>
      </c>
      <c r="D1774" s="6" t="s">
        <v>1565</v>
      </c>
      <c r="E1774" s="6" t="s">
        <v>2954</v>
      </c>
      <c r="F1774" s="6">
        <v>43907</v>
      </c>
      <c r="G1774" s="6">
        <v>7409422616</v>
      </c>
      <c r="H1774" s="6" t="s">
        <v>7427</v>
      </c>
      <c r="I1774" s="6" t="s">
        <v>9689</v>
      </c>
      <c r="K1774" s="6" t="s">
        <v>8773</v>
      </c>
      <c r="L1774" s="6" t="s">
        <v>8975</v>
      </c>
      <c r="N1774" s="6" t="s">
        <v>8972</v>
      </c>
      <c r="O1774" s="6">
        <f>MATCH(A1774, 'combined matches'!B$1:B$4986,0)</f>
        <v>1662</v>
      </c>
      <c r="P1774" s="6">
        <f t="shared" si="119"/>
        <v>0</v>
      </c>
      <c r="Q1774" s="6" t="b">
        <f t="shared" si="120"/>
        <v>0</v>
      </c>
      <c r="R1774" s="6" t="b">
        <f t="shared" si="121"/>
        <v>0</v>
      </c>
      <c r="S1774" s="6" t="b">
        <f t="shared" si="122"/>
        <v>0</v>
      </c>
      <c r="T1774" s="6" t="b">
        <f>IF(P1774=1, SUM(P$1:P1774))</f>
        <v>0</v>
      </c>
    </row>
    <row r="1775" spans="1:20" x14ac:dyDescent="0.2">
      <c r="A1775" s="6">
        <v>1813</v>
      </c>
      <c r="B1775" s="6" t="s">
        <v>12427</v>
      </c>
      <c r="C1775" s="6" t="s">
        <v>12428</v>
      </c>
      <c r="D1775" s="6" t="s">
        <v>2988</v>
      </c>
      <c r="E1775" s="6" t="s">
        <v>2954</v>
      </c>
      <c r="F1775" s="6">
        <v>45229</v>
      </c>
      <c r="G1775" s="6">
        <v>5133577415</v>
      </c>
      <c r="H1775" s="6" t="s">
        <v>12429</v>
      </c>
      <c r="I1775" s="6" t="s">
        <v>21049</v>
      </c>
      <c r="K1775" s="6" t="s">
        <v>8774</v>
      </c>
      <c r="L1775" s="6" t="s">
        <v>8975</v>
      </c>
      <c r="N1775" s="6" t="s">
        <v>11017</v>
      </c>
      <c r="O1775" s="6">
        <f>MATCH(A1775, 'combined matches'!B$1:B$4986,0)</f>
        <v>1664</v>
      </c>
      <c r="P1775" s="6">
        <f t="shared" si="119"/>
        <v>0</v>
      </c>
      <c r="Q1775" s="6" t="b">
        <f t="shared" si="120"/>
        <v>0</v>
      </c>
      <c r="R1775" s="6" t="b">
        <f t="shared" si="121"/>
        <v>0</v>
      </c>
      <c r="S1775" s="6" t="b">
        <f t="shared" si="122"/>
        <v>0</v>
      </c>
      <c r="T1775" s="6" t="b">
        <f>IF(P1775=1, SUM(P$1:P1775))</f>
        <v>0</v>
      </c>
    </row>
    <row r="1776" spans="1:20" x14ac:dyDescent="0.2">
      <c r="A1776" s="6">
        <v>1814</v>
      </c>
      <c r="B1776" s="6" t="s">
        <v>2987</v>
      </c>
      <c r="C1776" s="6" t="s">
        <v>5665</v>
      </c>
      <c r="D1776" s="6" t="s">
        <v>2988</v>
      </c>
      <c r="E1776" s="6" t="s">
        <v>2954</v>
      </c>
      <c r="F1776" s="6">
        <v>45229</v>
      </c>
      <c r="G1776" s="6">
        <v>5133577320</v>
      </c>
      <c r="H1776" s="6" t="s">
        <v>8309</v>
      </c>
      <c r="I1776" s="6" t="s">
        <v>9690</v>
      </c>
      <c r="K1776" s="6" t="s">
        <v>8774</v>
      </c>
      <c r="L1776" s="6" t="s">
        <v>8975</v>
      </c>
      <c r="N1776" s="6" t="s">
        <v>8972</v>
      </c>
      <c r="O1776" s="6">
        <f>MATCH(A1776, 'combined matches'!B$1:B$4986,0)</f>
        <v>1665</v>
      </c>
      <c r="P1776" s="6">
        <f t="shared" si="119"/>
        <v>0</v>
      </c>
      <c r="Q1776" s="6" t="b">
        <f t="shared" si="120"/>
        <v>0</v>
      </c>
      <c r="R1776" s="6" t="b">
        <f t="shared" si="121"/>
        <v>0</v>
      </c>
      <c r="S1776" s="6" t="b">
        <f t="shared" si="122"/>
        <v>0</v>
      </c>
      <c r="T1776" s="6" t="b">
        <f>IF(P1776=1, SUM(P$1:P1776))</f>
        <v>0</v>
      </c>
    </row>
    <row r="1777" spans="1:20" x14ac:dyDescent="0.2">
      <c r="A1777" s="6">
        <v>1815</v>
      </c>
      <c r="B1777" s="6" t="s">
        <v>2993</v>
      </c>
      <c r="C1777" s="6" t="s">
        <v>2994</v>
      </c>
      <c r="D1777" s="6" t="s">
        <v>2988</v>
      </c>
      <c r="E1777" s="6" t="s">
        <v>2954</v>
      </c>
      <c r="F1777" s="6">
        <v>45227</v>
      </c>
      <c r="G1777" s="6">
        <v>5133577320</v>
      </c>
      <c r="H1777" s="6" t="s">
        <v>6825</v>
      </c>
      <c r="I1777" s="6" t="s">
        <v>9693</v>
      </c>
      <c r="K1777" s="6" t="s">
        <v>8774</v>
      </c>
      <c r="L1777" s="6" t="s">
        <v>8975</v>
      </c>
      <c r="N1777" s="6" t="s">
        <v>8972</v>
      </c>
      <c r="O1777" s="6">
        <f>MATCH(A1777, 'combined matches'!B$1:B$4986,0)</f>
        <v>1667</v>
      </c>
      <c r="P1777" s="6">
        <f t="shared" si="119"/>
        <v>0</v>
      </c>
      <c r="Q1777" s="6" t="b">
        <f t="shared" si="120"/>
        <v>0</v>
      </c>
      <c r="R1777" s="6" t="b">
        <f t="shared" si="121"/>
        <v>0</v>
      </c>
      <c r="S1777" s="6" t="b">
        <f t="shared" si="122"/>
        <v>0</v>
      </c>
      <c r="T1777" s="6" t="b">
        <f>IF(P1777=1, SUM(P$1:P1777))</f>
        <v>0</v>
      </c>
    </row>
    <row r="1778" spans="1:20" x14ac:dyDescent="0.2">
      <c r="A1778" s="6">
        <v>1816</v>
      </c>
      <c r="B1778" s="6" t="s">
        <v>2989</v>
      </c>
      <c r="C1778" s="6" t="s">
        <v>2990</v>
      </c>
      <c r="D1778" s="6" t="s">
        <v>2988</v>
      </c>
      <c r="E1778" s="6" t="s">
        <v>2954</v>
      </c>
      <c r="F1778" s="6">
        <v>45229</v>
      </c>
      <c r="G1778" s="6">
        <v>5133577320</v>
      </c>
      <c r="H1778" s="6" t="s">
        <v>2990</v>
      </c>
      <c r="I1778" s="6" t="s">
        <v>9691</v>
      </c>
      <c r="K1778" s="6" t="s">
        <v>8774</v>
      </c>
      <c r="L1778" s="6" t="s">
        <v>8975</v>
      </c>
      <c r="N1778" s="6" t="s">
        <v>8972</v>
      </c>
      <c r="O1778" s="6">
        <f>MATCH(A1778, 'combined matches'!B$1:B$4986,0)</f>
        <v>1668</v>
      </c>
      <c r="P1778" s="6">
        <f t="shared" si="119"/>
        <v>0</v>
      </c>
      <c r="Q1778" s="6" t="b">
        <f t="shared" si="120"/>
        <v>0</v>
      </c>
      <c r="R1778" s="6" t="b">
        <f t="shared" si="121"/>
        <v>0</v>
      </c>
      <c r="S1778" s="6" t="b">
        <f t="shared" si="122"/>
        <v>0</v>
      </c>
      <c r="T1778" s="6" t="b">
        <f>IF(P1778=1, SUM(P$1:P1778))</f>
        <v>0</v>
      </c>
    </row>
    <row r="1779" spans="1:20" x14ac:dyDescent="0.2">
      <c r="A1779" s="6">
        <v>1817</v>
      </c>
      <c r="B1779" s="6" t="s">
        <v>2991</v>
      </c>
      <c r="C1779" s="6" t="s">
        <v>2992</v>
      </c>
      <c r="D1779" s="6" t="s">
        <v>2988</v>
      </c>
      <c r="E1779" s="6" t="s">
        <v>2954</v>
      </c>
      <c r="F1779" s="6">
        <v>45225</v>
      </c>
      <c r="G1779" s="6">
        <v>5133577320</v>
      </c>
      <c r="H1779" s="6" t="s">
        <v>2992</v>
      </c>
      <c r="I1779" s="6" t="s">
        <v>9692</v>
      </c>
      <c r="K1779" s="6" t="s">
        <v>8774</v>
      </c>
      <c r="L1779" s="6" t="s">
        <v>8975</v>
      </c>
      <c r="N1779" s="6" t="s">
        <v>8972</v>
      </c>
      <c r="O1779" s="6">
        <f>MATCH(A1779, 'combined matches'!B$1:B$4986,0)</f>
        <v>1669</v>
      </c>
      <c r="P1779" s="6">
        <f t="shared" si="119"/>
        <v>0</v>
      </c>
      <c r="Q1779" s="6" t="b">
        <f t="shared" si="120"/>
        <v>0</v>
      </c>
      <c r="R1779" s="6" t="b">
        <f t="shared" si="121"/>
        <v>0</v>
      </c>
      <c r="S1779" s="6" t="b">
        <f t="shared" si="122"/>
        <v>0</v>
      </c>
      <c r="T1779" s="6" t="b">
        <f>IF(P1779=1, SUM(P$1:P1779))</f>
        <v>0</v>
      </c>
    </row>
    <row r="1780" spans="1:20" x14ac:dyDescent="0.2">
      <c r="A1780" s="6">
        <v>1818</v>
      </c>
      <c r="B1780" s="6" t="s">
        <v>2997</v>
      </c>
      <c r="C1780" s="6" t="s">
        <v>2998</v>
      </c>
      <c r="D1780" s="6" t="s">
        <v>2988</v>
      </c>
      <c r="E1780" s="6" t="s">
        <v>2954</v>
      </c>
      <c r="F1780" s="6">
        <v>45204</v>
      </c>
      <c r="G1780" s="6">
        <v>5133577320</v>
      </c>
      <c r="H1780" s="6" t="s">
        <v>2998</v>
      </c>
      <c r="I1780" s="6" t="s">
        <v>9694</v>
      </c>
      <c r="K1780" s="6" t="s">
        <v>8774</v>
      </c>
      <c r="L1780" s="6" t="s">
        <v>8975</v>
      </c>
      <c r="N1780" s="6" t="s">
        <v>8972</v>
      </c>
      <c r="O1780" s="6">
        <f>MATCH(A1780, 'combined matches'!B$1:B$4986,0)</f>
        <v>1670</v>
      </c>
      <c r="P1780" s="6">
        <f t="shared" si="119"/>
        <v>0</v>
      </c>
      <c r="Q1780" s="6" t="b">
        <f t="shared" si="120"/>
        <v>0</v>
      </c>
      <c r="R1780" s="6" t="b">
        <f t="shared" si="121"/>
        <v>0</v>
      </c>
      <c r="S1780" s="6" t="b">
        <f t="shared" si="122"/>
        <v>0</v>
      </c>
      <c r="T1780" s="6" t="b">
        <f>IF(P1780=1, SUM(P$1:P1780))</f>
        <v>0</v>
      </c>
    </row>
    <row r="1781" spans="1:20" x14ac:dyDescent="0.2">
      <c r="A1781" s="6">
        <v>1819</v>
      </c>
      <c r="B1781" s="6" t="s">
        <v>12484</v>
      </c>
      <c r="C1781" s="6" t="s">
        <v>12485</v>
      </c>
      <c r="D1781" s="6" t="s">
        <v>63</v>
      </c>
      <c r="E1781" s="6" t="s">
        <v>2954</v>
      </c>
      <c r="F1781" s="6">
        <v>45503</v>
      </c>
      <c r="G1781" s="6">
        <v>9373905600</v>
      </c>
      <c r="H1781" s="6" t="s">
        <v>21050</v>
      </c>
      <c r="I1781" s="6" t="s">
        <v>17488</v>
      </c>
      <c r="K1781" s="6" t="s">
        <v>8775</v>
      </c>
      <c r="L1781" s="6" t="s">
        <v>8975</v>
      </c>
      <c r="N1781" s="6" t="s">
        <v>11017</v>
      </c>
      <c r="O1781" s="6">
        <f>MATCH(A1781, 'combined matches'!B$1:B$4986,0)</f>
        <v>1671</v>
      </c>
      <c r="P1781" s="6">
        <f t="shared" si="119"/>
        <v>0</v>
      </c>
      <c r="Q1781" s="6" t="b">
        <f t="shared" si="120"/>
        <v>0</v>
      </c>
      <c r="R1781" s="6" t="b">
        <f t="shared" si="121"/>
        <v>0</v>
      </c>
      <c r="S1781" s="6" t="b">
        <f t="shared" si="122"/>
        <v>0</v>
      </c>
      <c r="T1781" s="6" t="b">
        <f>IF(P1781=1, SUM(P$1:P1781))</f>
        <v>0</v>
      </c>
    </row>
    <row r="1782" spans="1:20" x14ac:dyDescent="0.2">
      <c r="A1782" s="6">
        <v>1820</v>
      </c>
      <c r="B1782" s="6" t="s">
        <v>5666</v>
      </c>
      <c r="C1782" s="6" t="s">
        <v>5667</v>
      </c>
      <c r="D1782" s="6" t="s">
        <v>5668</v>
      </c>
      <c r="E1782" s="6" t="s">
        <v>2954</v>
      </c>
      <c r="F1782" s="6">
        <v>45342</v>
      </c>
      <c r="G1782" s="6">
        <v>9372470304</v>
      </c>
      <c r="H1782" s="6" t="s">
        <v>7259</v>
      </c>
      <c r="I1782" s="6" t="s">
        <v>10567</v>
      </c>
      <c r="K1782" s="6" t="s">
        <v>8775</v>
      </c>
      <c r="L1782" s="6" t="s">
        <v>8973</v>
      </c>
      <c r="M1782" s="6">
        <v>1</v>
      </c>
      <c r="N1782" s="6" t="s">
        <v>8972</v>
      </c>
      <c r="O1782" s="6" t="e">
        <f>MATCH(A1782, 'combined matches'!B$1:B$4986,0)</f>
        <v>#N/A</v>
      </c>
      <c r="P1782" s="6">
        <f t="shared" si="119"/>
        <v>1</v>
      </c>
      <c r="Q1782" s="6">
        <f t="shared" si="120"/>
        <v>1</v>
      </c>
      <c r="R1782" s="6">
        <f t="shared" si="121"/>
        <v>0</v>
      </c>
      <c r="S1782" s="6" t="b">
        <f t="shared" si="122"/>
        <v>0</v>
      </c>
      <c r="T1782" s="6">
        <f>IF(P1782=1, SUM(P$1:P1782))</f>
        <v>185</v>
      </c>
    </row>
    <row r="1783" spans="1:20" x14ac:dyDescent="0.2">
      <c r="A1783" s="6">
        <v>1821</v>
      </c>
      <c r="B1783" s="6" t="s">
        <v>4146</v>
      </c>
      <c r="C1783" s="6" t="s">
        <v>5669</v>
      </c>
      <c r="D1783" s="6" t="s">
        <v>2958</v>
      </c>
      <c r="E1783" s="6" t="s">
        <v>2954</v>
      </c>
      <c r="F1783" s="6">
        <v>45402</v>
      </c>
      <c r="G1783" s="6">
        <v>9374614336</v>
      </c>
      <c r="H1783" s="6" t="s">
        <v>8310</v>
      </c>
      <c r="I1783" s="6" t="s">
        <v>9961</v>
      </c>
      <c r="K1783" s="6" t="s">
        <v>8775</v>
      </c>
      <c r="L1783" s="6" t="s">
        <v>8973</v>
      </c>
      <c r="M1783" s="6">
        <v>1</v>
      </c>
      <c r="N1783" s="6" t="s">
        <v>8972</v>
      </c>
      <c r="O1783" s="6" t="e">
        <f>MATCH(A1783, 'combined matches'!B$1:B$4986,0)</f>
        <v>#N/A</v>
      </c>
      <c r="P1783" s="6">
        <f t="shared" si="119"/>
        <v>1</v>
      </c>
      <c r="Q1783" s="6">
        <f t="shared" si="120"/>
        <v>1</v>
      </c>
      <c r="R1783" s="6">
        <f t="shared" si="121"/>
        <v>0</v>
      </c>
      <c r="S1783" s="6" t="b">
        <f t="shared" si="122"/>
        <v>0</v>
      </c>
      <c r="T1783" s="6">
        <f>IF(P1783=1, SUM(P$1:P1783))</f>
        <v>186</v>
      </c>
    </row>
    <row r="1784" spans="1:20" x14ac:dyDescent="0.2">
      <c r="A1784" s="6">
        <v>1822</v>
      </c>
      <c r="B1784" s="6" t="s">
        <v>5670</v>
      </c>
      <c r="C1784" s="6" t="s">
        <v>5671</v>
      </c>
      <c r="D1784" s="6" t="s">
        <v>2958</v>
      </c>
      <c r="E1784" s="6" t="s">
        <v>2954</v>
      </c>
      <c r="F1784" s="6">
        <v>45404</v>
      </c>
      <c r="G1784" s="6">
        <v>9372280990</v>
      </c>
      <c r="H1784" s="6" t="s">
        <v>7260</v>
      </c>
      <c r="I1784" s="6" t="s">
        <v>10568</v>
      </c>
      <c r="K1784" s="6" t="s">
        <v>8775</v>
      </c>
      <c r="L1784" s="6" t="s">
        <v>8973</v>
      </c>
      <c r="M1784" s="6">
        <v>1</v>
      </c>
      <c r="N1784" s="6" t="s">
        <v>8972</v>
      </c>
      <c r="O1784" s="6" t="e">
        <f>MATCH(A1784, 'combined matches'!B$1:B$4986,0)</f>
        <v>#N/A</v>
      </c>
      <c r="P1784" s="6">
        <f t="shared" si="119"/>
        <v>1</v>
      </c>
      <c r="Q1784" s="6">
        <f t="shared" si="120"/>
        <v>1</v>
      </c>
      <c r="R1784" s="6">
        <f t="shared" si="121"/>
        <v>0</v>
      </c>
      <c r="S1784" s="6" t="b">
        <f t="shared" si="122"/>
        <v>0</v>
      </c>
      <c r="T1784" s="6">
        <f>IF(P1784=1, SUM(P$1:P1784))</f>
        <v>187</v>
      </c>
    </row>
    <row r="1785" spans="1:20" x14ac:dyDescent="0.2">
      <c r="A1785" s="6">
        <v>1823</v>
      </c>
      <c r="B1785" s="6" t="s">
        <v>5672</v>
      </c>
      <c r="C1785" s="6" t="s">
        <v>5673</v>
      </c>
      <c r="D1785" s="6" t="s">
        <v>2958</v>
      </c>
      <c r="E1785" s="6" t="s">
        <v>2954</v>
      </c>
      <c r="F1785" s="6">
        <v>45403</v>
      </c>
      <c r="G1785" s="6">
        <v>9375286850</v>
      </c>
      <c r="H1785" s="6" t="s">
        <v>8311</v>
      </c>
      <c r="I1785" s="6" t="s">
        <v>10569</v>
      </c>
      <c r="K1785" s="6" t="s">
        <v>8775</v>
      </c>
      <c r="L1785" s="6" t="s">
        <v>8973</v>
      </c>
      <c r="M1785" s="6">
        <v>1</v>
      </c>
      <c r="N1785" s="6" t="s">
        <v>8972</v>
      </c>
      <c r="O1785" s="6" t="e">
        <f>MATCH(A1785, 'combined matches'!B$1:B$4986,0)</f>
        <v>#N/A</v>
      </c>
      <c r="P1785" s="6">
        <f t="shared" si="119"/>
        <v>1</v>
      </c>
      <c r="Q1785" s="6">
        <f t="shared" si="120"/>
        <v>1</v>
      </c>
      <c r="R1785" s="6">
        <f t="shared" si="121"/>
        <v>0</v>
      </c>
      <c r="S1785" s="6" t="b">
        <f t="shared" si="122"/>
        <v>0</v>
      </c>
      <c r="T1785" s="6">
        <f>IF(P1785=1, SUM(P$1:P1785))</f>
        <v>188</v>
      </c>
    </row>
    <row r="1786" spans="1:20" x14ac:dyDescent="0.2">
      <c r="A1786" s="6">
        <v>1824</v>
      </c>
      <c r="B1786" s="6" t="s">
        <v>5674</v>
      </c>
      <c r="C1786" s="6" t="s">
        <v>5675</v>
      </c>
      <c r="D1786" s="6" t="s">
        <v>2958</v>
      </c>
      <c r="E1786" s="6" t="s">
        <v>2954</v>
      </c>
      <c r="F1786" s="6">
        <v>45420</v>
      </c>
      <c r="G1786" s="6">
        <v>9372586330</v>
      </c>
      <c r="H1786" s="6" t="s">
        <v>7261</v>
      </c>
      <c r="I1786" s="6" t="s">
        <v>10570</v>
      </c>
      <c r="K1786" s="6" t="s">
        <v>8775</v>
      </c>
      <c r="L1786" s="6" t="s">
        <v>8973</v>
      </c>
      <c r="M1786" s="6">
        <v>1</v>
      </c>
      <c r="N1786" s="6" t="s">
        <v>8972</v>
      </c>
      <c r="O1786" s="6" t="e">
        <f>MATCH(A1786, 'combined matches'!B$1:B$4986,0)</f>
        <v>#N/A</v>
      </c>
      <c r="P1786" s="6">
        <f t="shared" si="119"/>
        <v>1</v>
      </c>
      <c r="Q1786" s="6">
        <f t="shared" si="120"/>
        <v>1</v>
      </c>
      <c r="R1786" s="6">
        <f t="shared" si="121"/>
        <v>0</v>
      </c>
      <c r="S1786" s="6" t="b">
        <f t="shared" si="122"/>
        <v>0</v>
      </c>
      <c r="T1786" s="6">
        <f>IF(P1786=1, SUM(P$1:P1786))</f>
        <v>189</v>
      </c>
    </row>
    <row r="1787" spans="1:20" x14ac:dyDescent="0.2">
      <c r="A1787" s="6">
        <v>1825</v>
      </c>
      <c r="B1787" s="6" t="s">
        <v>21430</v>
      </c>
      <c r="C1787" s="6" t="s">
        <v>7664</v>
      </c>
      <c r="D1787" s="6" t="s">
        <v>2958</v>
      </c>
      <c r="E1787" s="6" t="s">
        <v>2954</v>
      </c>
      <c r="F1787" s="6">
        <v>45417</v>
      </c>
      <c r="G1787" s="6">
        <v>9373905600</v>
      </c>
      <c r="H1787" s="6" t="s">
        <v>7665</v>
      </c>
      <c r="I1787" s="6" t="s">
        <v>21430</v>
      </c>
      <c r="K1787" s="6" t="s">
        <v>8775</v>
      </c>
      <c r="L1787" s="6" t="s">
        <v>8975</v>
      </c>
      <c r="N1787" s="6" t="s">
        <v>8972</v>
      </c>
      <c r="O1787" s="6" t="e">
        <f>MATCH(A1787, 'combined matches'!B$1:B$4986,0)</f>
        <v>#N/A</v>
      </c>
      <c r="P1787" s="6">
        <f t="shared" si="119"/>
        <v>1</v>
      </c>
      <c r="Q1787" s="6">
        <f t="shared" si="120"/>
        <v>1</v>
      </c>
      <c r="R1787" s="6">
        <f t="shared" si="121"/>
        <v>0</v>
      </c>
      <c r="S1787" s="6" t="b">
        <f t="shared" si="122"/>
        <v>0</v>
      </c>
      <c r="T1787" s="6">
        <f>IF(P1787=1, SUM(P$1:P1787))</f>
        <v>190</v>
      </c>
    </row>
    <row r="1788" spans="1:20" x14ac:dyDescent="0.2">
      <c r="A1788" s="6">
        <v>1826</v>
      </c>
      <c r="B1788" s="6" t="s">
        <v>21430</v>
      </c>
      <c r="C1788" s="6" t="s">
        <v>5678</v>
      </c>
      <c r="D1788" s="6" t="s">
        <v>63</v>
      </c>
      <c r="E1788" s="6" t="s">
        <v>2954</v>
      </c>
      <c r="F1788" s="6">
        <v>45505</v>
      </c>
      <c r="G1788" s="6">
        <v>9373905600</v>
      </c>
      <c r="H1788" s="6" t="s">
        <v>8312</v>
      </c>
      <c r="I1788" s="6" t="s">
        <v>21430</v>
      </c>
      <c r="K1788" s="6" t="s">
        <v>8775</v>
      </c>
      <c r="L1788" s="6" t="s">
        <v>8975</v>
      </c>
      <c r="N1788" s="6" t="s">
        <v>8972</v>
      </c>
      <c r="O1788" s="6" t="e">
        <f>MATCH(A1788, 'combined matches'!B$1:B$4986,0)</f>
        <v>#N/A</v>
      </c>
      <c r="P1788" s="6">
        <f t="shared" si="119"/>
        <v>1</v>
      </c>
      <c r="Q1788" s="6">
        <f t="shared" si="120"/>
        <v>1</v>
      </c>
      <c r="R1788" s="6">
        <f t="shared" si="121"/>
        <v>0</v>
      </c>
      <c r="S1788" s="6" t="b">
        <f t="shared" si="122"/>
        <v>0</v>
      </c>
      <c r="T1788" s="6">
        <f>IF(P1788=1, SUM(P$1:P1788))</f>
        <v>191</v>
      </c>
    </row>
    <row r="1789" spans="1:20" x14ac:dyDescent="0.2">
      <c r="A1789" s="6">
        <v>1827</v>
      </c>
      <c r="B1789" s="6" t="s">
        <v>5679</v>
      </c>
      <c r="C1789" s="6" t="s">
        <v>7666</v>
      </c>
      <c r="D1789" s="6" t="s">
        <v>63</v>
      </c>
      <c r="E1789" s="6" t="s">
        <v>2954</v>
      </c>
      <c r="F1789" s="6">
        <v>45505</v>
      </c>
      <c r="G1789" s="6">
        <v>9373905600</v>
      </c>
      <c r="H1789" s="6" t="s">
        <v>8313</v>
      </c>
      <c r="I1789" s="6" t="s">
        <v>10571</v>
      </c>
      <c r="K1789" s="6" t="s">
        <v>8775</v>
      </c>
      <c r="L1789" s="6" t="s">
        <v>8973</v>
      </c>
      <c r="M1789" s="6">
        <v>1</v>
      </c>
      <c r="N1789" s="6" t="s">
        <v>8972</v>
      </c>
      <c r="O1789" s="6" t="e">
        <f>MATCH(A1789, 'combined matches'!B$1:B$4986,0)</f>
        <v>#N/A</v>
      </c>
      <c r="P1789" s="6">
        <f t="shared" si="119"/>
        <v>1</v>
      </c>
      <c r="Q1789" s="6">
        <f t="shared" si="120"/>
        <v>1</v>
      </c>
      <c r="R1789" s="6">
        <f t="shared" si="121"/>
        <v>0</v>
      </c>
      <c r="S1789" s="6" t="b">
        <f t="shared" si="122"/>
        <v>0</v>
      </c>
      <c r="T1789" s="6">
        <f>IF(P1789=1, SUM(P$1:P1789))</f>
        <v>192</v>
      </c>
    </row>
    <row r="1790" spans="1:20" x14ac:dyDescent="0.2">
      <c r="A1790" s="6">
        <v>1828</v>
      </c>
      <c r="B1790" s="6" t="s">
        <v>5680</v>
      </c>
      <c r="C1790" s="6" t="s">
        <v>8314</v>
      </c>
      <c r="D1790" s="6" t="s">
        <v>2958</v>
      </c>
      <c r="E1790" s="6" t="s">
        <v>2954</v>
      </c>
      <c r="F1790" s="6">
        <v>45402</v>
      </c>
      <c r="G1790" s="6">
        <v>9379720303</v>
      </c>
      <c r="H1790" s="6" t="s">
        <v>8314</v>
      </c>
      <c r="I1790" s="6" t="s">
        <v>10572</v>
      </c>
      <c r="K1790" s="6" t="s">
        <v>8775</v>
      </c>
      <c r="L1790" s="6" t="s">
        <v>8973</v>
      </c>
      <c r="M1790" s="6">
        <v>1</v>
      </c>
      <c r="N1790" s="6" t="s">
        <v>8972</v>
      </c>
      <c r="O1790" s="6" t="e">
        <f>MATCH(A1790, 'combined matches'!B$1:B$4986,0)</f>
        <v>#N/A</v>
      </c>
      <c r="P1790" s="6">
        <f t="shared" si="119"/>
        <v>1</v>
      </c>
      <c r="Q1790" s="6">
        <f t="shared" si="120"/>
        <v>1</v>
      </c>
      <c r="R1790" s="6">
        <f t="shared" si="121"/>
        <v>0</v>
      </c>
      <c r="S1790" s="6" t="b">
        <f t="shared" si="122"/>
        <v>0</v>
      </c>
      <c r="T1790" s="6">
        <f>IF(P1790=1, SUM(P$1:P1790))</f>
        <v>193</v>
      </c>
    </row>
    <row r="1791" spans="1:20" x14ac:dyDescent="0.2">
      <c r="A1791" s="6">
        <v>1829</v>
      </c>
      <c r="B1791" s="6" t="s">
        <v>2956</v>
      </c>
      <c r="C1791" s="6" t="s">
        <v>12459</v>
      </c>
      <c r="D1791" s="6" t="s">
        <v>1638</v>
      </c>
      <c r="E1791" s="6" t="s">
        <v>2954</v>
      </c>
      <c r="F1791" s="6">
        <v>44113</v>
      </c>
      <c r="G1791" s="6">
        <v>2166646603</v>
      </c>
      <c r="H1791" s="6" t="s">
        <v>12460</v>
      </c>
      <c r="I1791" s="6" t="s">
        <v>17380</v>
      </c>
      <c r="K1791" s="6" t="s">
        <v>8776</v>
      </c>
      <c r="L1791" s="6" t="s">
        <v>8975</v>
      </c>
      <c r="N1791" s="6" t="s">
        <v>11017</v>
      </c>
      <c r="O1791" s="6">
        <f>MATCH(A1791, 'combined matches'!B$1:B$4986,0)</f>
        <v>1672</v>
      </c>
      <c r="P1791" s="6">
        <f t="shared" si="119"/>
        <v>0</v>
      </c>
      <c r="Q1791" s="6" t="b">
        <f t="shared" si="120"/>
        <v>0</v>
      </c>
      <c r="R1791" s="6" t="b">
        <f t="shared" si="121"/>
        <v>0</v>
      </c>
      <c r="S1791" s="6" t="b">
        <f t="shared" si="122"/>
        <v>0</v>
      </c>
      <c r="T1791" s="6" t="b">
        <f>IF(P1791=1, SUM(P$1:P1791))</f>
        <v>0</v>
      </c>
    </row>
    <row r="1792" spans="1:20" x14ac:dyDescent="0.2">
      <c r="A1792" s="6">
        <v>1830</v>
      </c>
      <c r="B1792" s="6" t="s">
        <v>5681</v>
      </c>
      <c r="C1792" s="6" t="s">
        <v>8315</v>
      </c>
      <c r="D1792" s="6" t="s">
        <v>5682</v>
      </c>
      <c r="E1792" s="6" t="s">
        <v>2954</v>
      </c>
      <c r="F1792" s="6">
        <v>44122</v>
      </c>
      <c r="G1792" s="6">
        <v>2162012041</v>
      </c>
      <c r="H1792" s="6" t="s">
        <v>8316</v>
      </c>
      <c r="I1792" s="6" t="s">
        <v>10573</v>
      </c>
      <c r="K1792" s="6" t="s">
        <v>8776</v>
      </c>
      <c r="L1792" s="6" t="s">
        <v>8975</v>
      </c>
      <c r="N1792" s="6" t="s">
        <v>8972</v>
      </c>
      <c r="O1792" s="6" t="e">
        <f>MATCH(A1792, 'combined matches'!B$1:B$4986,0)</f>
        <v>#N/A</v>
      </c>
      <c r="P1792" s="6">
        <f t="shared" si="119"/>
        <v>1</v>
      </c>
      <c r="Q1792" s="6">
        <f t="shared" si="120"/>
        <v>1</v>
      </c>
      <c r="R1792" s="6">
        <f t="shared" si="121"/>
        <v>0</v>
      </c>
      <c r="S1792" s="6" t="b">
        <f t="shared" si="122"/>
        <v>0</v>
      </c>
      <c r="T1792" s="6">
        <f>IF(P1792=1, SUM(P$1:P1792))</f>
        <v>194</v>
      </c>
    </row>
    <row r="1793" spans="1:20" x14ac:dyDescent="0.2">
      <c r="A1793" s="6">
        <v>1831</v>
      </c>
      <c r="B1793" s="6" t="s">
        <v>12444</v>
      </c>
      <c r="C1793" s="6" t="s">
        <v>12445</v>
      </c>
      <c r="D1793" s="6" t="s">
        <v>1672</v>
      </c>
      <c r="E1793" s="6" t="s">
        <v>2954</v>
      </c>
      <c r="F1793" s="6">
        <v>43215</v>
      </c>
      <c r="G1793" s="6">
        <v>6146451850</v>
      </c>
      <c r="H1793" s="6" t="s">
        <v>12446</v>
      </c>
      <c r="I1793" s="6" t="s">
        <v>21051</v>
      </c>
      <c r="K1793" s="6" t="s">
        <v>21052</v>
      </c>
      <c r="L1793" s="6" t="s">
        <v>8975</v>
      </c>
      <c r="N1793" s="6" t="s">
        <v>11017</v>
      </c>
      <c r="O1793" s="6">
        <f>MATCH(A1793, 'combined matches'!B$1:B$4986,0)</f>
        <v>1673</v>
      </c>
      <c r="P1793" s="6">
        <f t="shared" si="119"/>
        <v>0</v>
      </c>
      <c r="Q1793" s="6" t="b">
        <f t="shared" si="120"/>
        <v>0</v>
      </c>
      <c r="R1793" s="6" t="b">
        <f t="shared" si="121"/>
        <v>0</v>
      </c>
      <c r="S1793" s="6" t="b">
        <f t="shared" si="122"/>
        <v>0</v>
      </c>
      <c r="T1793" s="6" t="b">
        <f>IF(P1793=1, SUM(P$1:P1793))</f>
        <v>0</v>
      </c>
    </row>
    <row r="1794" spans="1:20" x14ac:dyDescent="0.2">
      <c r="A1794" s="6">
        <v>1832</v>
      </c>
      <c r="B1794" s="6" t="s">
        <v>12467</v>
      </c>
      <c r="C1794" s="6" t="s">
        <v>12468</v>
      </c>
      <c r="D1794" s="6" t="s">
        <v>12470</v>
      </c>
      <c r="E1794" s="6" t="s">
        <v>2954</v>
      </c>
      <c r="F1794" s="6">
        <v>44130</v>
      </c>
      <c r="G1794" s="6">
        <v>2162012041</v>
      </c>
      <c r="H1794" s="6" t="s">
        <v>12469</v>
      </c>
      <c r="I1794" s="6" t="s">
        <v>21053</v>
      </c>
      <c r="K1794" s="6" t="s">
        <v>21054</v>
      </c>
      <c r="L1794" s="6" t="s">
        <v>8975</v>
      </c>
      <c r="N1794" s="6" t="s">
        <v>11017</v>
      </c>
      <c r="O1794" s="6">
        <f>MATCH(A1794, 'combined matches'!B$1:B$4986,0)</f>
        <v>1674</v>
      </c>
      <c r="P1794" s="6">
        <f t="shared" si="119"/>
        <v>0</v>
      </c>
      <c r="Q1794" s="6" t="b">
        <f t="shared" si="120"/>
        <v>0</v>
      </c>
      <c r="R1794" s="6" t="b">
        <f t="shared" si="121"/>
        <v>0</v>
      </c>
      <c r="S1794" s="6" t="b">
        <f t="shared" si="122"/>
        <v>0</v>
      </c>
      <c r="T1794" s="6" t="b">
        <f>IF(P1794=1, SUM(P$1:P1794))</f>
        <v>0</v>
      </c>
    </row>
    <row r="1795" spans="1:20" x14ac:dyDescent="0.2">
      <c r="A1795" s="6">
        <v>1833</v>
      </c>
      <c r="B1795" s="6" t="s">
        <v>12394</v>
      </c>
      <c r="C1795" s="6" t="s">
        <v>12395</v>
      </c>
      <c r="D1795" s="6" t="s">
        <v>12359</v>
      </c>
      <c r="E1795" s="6" t="s">
        <v>2954</v>
      </c>
      <c r="F1795" s="6">
        <v>44870</v>
      </c>
      <c r="G1795" s="6">
        <v>4196265623</v>
      </c>
      <c r="H1795" s="6" t="s">
        <v>12395</v>
      </c>
      <c r="I1795" s="6" t="s">
        <v>17408</v>
      </c>
      <c r="K1795" s="6" t="s">
        <v>12396</v>
      </c>
      <c r="L1795" s="6" t="s">
        <v>8975</v>
      </c>
      <c r="N1795" s="6" t="s">
        <v>11017</v>
      </c>
      <c r="O1795" s="6">
        <f>MATCH(A1795, 'combined matches'!B$1:B$4986,0)</f>
        <v>1675</v>
      </c>
      <c r="P1795" s="6">
        <f t="shared" ref="P1795:P1858" si="123">IF(ISNA(O1795),1,0)</f>
        <v>0</v>
      </c>
      <c r="Q1795" s="6" t="b">
        <f t="shared" ref="Q1795:Q1858" si="124">IF(P1795=1,IF(N1795="service site", 1, 0))</f>
        <v>0</v>
      </c>
      <c r="R1795" s="6" t="b">
        <f t="shared" ref="R1795:R1858" si="125">IF(Q1795=1,IF(J1796=J1795,0,IF(J1794=J1795,0,1)))</f>
        <v>0</v>
      </c>
      <c r="S1795" s="6" t="b">
        <f t="shared" si="122"/>
        <v>0</v>
      </c>
      <c r="T1795" s="6" t="b">
        <f>IF(P1795=1, SUM(P$1:P1795))</f>
        <v>0</v>
      </c>
    </row>
    <row r="1796" spans="1:20" x14ac:dyDescent="0.2">
      <c r="A1796" s="6">
        <v>1834</v>
      </c>
      <c r="B1796" s="6" t="s">
        <v>2955</v>
      </c>
      <c r="C1796" s="6" t="s">
        <v>12379</v>
      </c>
      <c r="D1796" s="6" t="s">
        <v>189</v>
      </c>
      <c r="E1796" s="6" t="s">
        <v>2954</v>
      </c>
      <c r="F1796" s="6">
        <v>43055</v>
      </c>
      <c r="G1796" s="6">
        <v>7403449291</v>
      </c>
      <c r="H1796" s="6" t="s">
        <v>12380</v>
      </c>
      <c r="I1796" s="6" t="s">
        <v>9683</v>
      </c>
      <c r="K1796" s="6" t="s">
        <v>8777</v>
      </c>
      <c r="L1796" s="6" t="s">
        <v>8973</v>
      </c>
      <c r="M1796" s="6">
        <v>1</v>
      </c>
      <c r="N1796" s="6" t="s">
        <v>11017</v>
      </c>
      <c r="O1796" s="6">
        <f>MATCH(A1796, 'combined matches'!B$1:B$4986,0)</f>
        <v>1676</v>
      </c>
      <c r="P1796" s="6">
        <f t="shared" si="123"/>
        <v>0</v>
      </c>
      <c r="Q1796" s="6" t="b">
        <f t="shared" si="124"/>
        <v>0</v>
      </c>
      <c r="R1796" s="6" t="b">
        <f t="shared" si="125"/>
        <v>0</v>
      </c>
      <c r="S1796" s="6" t="b">
        <f t="shared" si="122"/>
        <v>0</v>
      </c>
      <c r="T1796" s="6" t="b">
        <f>IF(P1796=1, SUM(P$1:P1796))</f>
        <v>0</v>
      </c>
    </row>
    <row r="1797" spans="1:20" x14ac:dyDescent="0.2">
      <c r="A1797" s="6">
        <v>1835</v>
      </c>
      <c r="B1797" s="6" t="s">
        <v>2955</v>
      </c>
      <c r="C1797" s="6" t="s">
        <v>7667</v>
      </c>
      <c r="D1797" s="6" t="s">
        <v>2971</v>
      </c>
      <c r="E1797" s="6" t="s">
        <v>2954</v>
      </c>
      <c r="F1797" s="6">
        <v>43764</v>
      </c>
      <c r="G1797" s="6">
        <v>7403423517</v>
      </c>
      <c r="H1797" s="6" t="s">
        <v>7668</v>
      </c>
      <c r="I1797" s="6" t="s">
        <v>9683</v>
      </c>
      <c r="K1797" s="6" t="s">
        <v>8777</v>
      </c>
      <c r="L1797" s="6" t="s">
        <v>8973</v>
      </c>
      <c r="M1797" s="6">
        <v>1</v>
      </c>
      <c r="N1797" s="6" t="s">
        <v>8972</v>
      </c>
      <c r="O1797" s="6">
        <f>MATCH(A1797, 'combined matches'!B$1:B$4986,0)</f>
        <v>1678</v>
      </c>
      <c r="P1797" s="6">
        <f t="shared" si="123"/>
        <v>0</v>
      </c>
      <c r="Q1797" s="6" t="b">
        <f t="shared" si="124"/>
        <v>0</v>
      </c>
      <c r="R1797" s="6" t="b">
        <f t="shared" si="125"/>
        <v>0</v>
      </c>
      <c r="S1797" s="6" t="b">
        <f t="shared" si="122"/>
        <v>0</v>
      </c>
      <c r="T1797" s="6" t="b">
        <f>IF(P1797=1, SUM(P$1:P1797))</f>
        <v>0</v>
      </c>
    </row>
    <row r="1798" spans="1:20" x14ac:dyDescent="0.2">
      <c r="A1798" s="6">
        <v>1836</v>
      </c>
      <c r="B1798" s="6" t="s">
        <v>2955</v>
      </c>
      <c r="C1798" s="6" t="s">
        <v>2972</v>
      </c>
      <c r="D1798" s="6" t="s">
        <v>2973</v>
      </c>
      <c r="E1798" s="6" t="s">
        <v>2954</v>
      </c>
      <c r="F1798" s="6">
        <v>43701</v>
      </c>
      <c r="G1798" s="6">
        <v>7403449291</v>
      </c>
      <c r="H1798" s="6" t="s">
        <v>2972</v>
      </c>
      <c r="I1798" s="6" t="s">
        <v>9683</v>
      </c>
      <c r="K1798" s="6" t="s">
        <v>8777</v>
      </c>
      <c r="L1798" s="6" t="s">
        <v>8973</v>
      </c>
      <c r="M1798" s="6">
        <v>1</v>
      </c>
      <c r="N1798" s="6" t="s">
        <v>8972</v>
      </c>
      <c r="O1798" s="6">
        <f>MATCH(A1798, 'combined matches'!B$1:B$4986,0)</f>
        <v>1679</v>
      </c>
      <c r="P1798" s="6">
        <f t="shared" si="123"/>
        <v>0</v>
      </c>
      <c r="Q1798" s="6" t="b">
        <f t="shared" si="124"/>
        <v>0</v>
      </c>
      <c r="R1798" s="6" t="b">
        <f t="shared" si="125"/>
        <v>0</v>
      </c>
      <c r="S1798" s="6" t="b">
        <f t="shared" si="122"/>
        <v>0</v>
      </c>
      <c r="T1798" s="6" t="b">
        <f>IF(P1798=1, SUM(P$1:P1798))</f>
        <v>0</v>
      </c>
    </row>
    <row r="1799" spans="1:20" x14ac:dyDescent="0.2">
      <c r="A1799" s="6">
        <v>1837</v>
      </c>
      <c r="B1799" s="6" t="s">
        <v>12433</v>
      </c>
      <c r="C1799" s="6" t="s">
        <v>12434</v>
      </c>
      <c r="D1799" s="6" t="s">
        <v>12435</v>
      </c>
      <c r="E1799" s="6" t="s">
        <v>2954</v>
      </c>
      <c r="F1799" s="6">
        <v>44077</v>
      </c>
      <c r="G1799" s="6">
        <v>4403520608</v>
      </c>
      <c r="H1799" s="6" t="s">
        <v>21055</v>
      </c>
      <c r="I1799" s="6" t="s">
        <v>21056</v>
      </c>
      <c r="K1799" s="6" t="s">
        <v>21057</v>
      </c>
      <c r="L1799" s="6" t="s">
        <v>13355</v>
      </c>
      <c r="M1799" s="6">
        <v>0</v>
      </c>
      <c r="N1799" s="6" t="s">
        <v>11017</v>
      </c>
      <c r="O1799" s="6">
        <f>MATCH(A1799, 'combined matches'!B$1:B$4986,0)</f>
        <v>1680</v>
      </c>
      <c r="P1799" s="6">
        <f t="shared" si="123"/>
        <v>0</v>
      </c>
      <c r="Q1799" s="6" t="b">
        <f t="shared" si="124"/>
        <v>0</v>
      </c>
      <c r="R1799" s="6" t="b">
        <f t="shared" si="125"/>
        <v>0</v>
      </c>
      <c r="S1799" s="6" t="b">
        <f t="shared" si="122"/>
        <v>0</v>
      </c>
      <c r="T1799" s="6" t="b">
        <f>IF(P1799=1, SUM(P$1:P1799))</f>
        <v>0</v>
      </c>
    </row>
    <row r="1800" spans="1:20" x14ac:dyDescent="0.2">
      <c r="A1800" s="6">
        <v>1838</v>
      </c>
      <c r="B1800" s="6" t="s">
        <v>12365</v>
      </c>
      <c r="C1800" s="6" t="s">
        <v>12366</v>
      </c>
      <c r="D1800" s="6" t="s">
        <v>12368</v>
      </c>
      <c r="E1800" s="6" t="s">
        <v>2954</v>
      </c>
      <c r="F1800" s="6">
        <v>43567</v>
      </c>
      <c r="G1800" s="6">
        <v>4193370915</v>
      </c>
      <c r="H1800" s="6" t="s">
        <v>12367</v>
      </c>
      <c r="I1800" s="6" t="s">
        <v>16937</v>
      </c>
      <c r="K1800" s="6" t="s">
        <v>8778</v>
      </c>
      <c r="L1800" s="6" t="s">
        <v>8975</v>
      </c>
      <c r="N1800" s="6" t="s">
        <v>11017</v>
      </c>
      <c r="O1800" s="6">
        <f>MATCH(A1800, 'combined matches'!B$1:B$4986,0)</f>
        <v>1682</v>
      </c>
      <c r="P1800" s="6">
        <f t="shared" si="123"/>
        <v>0</v>
      </c>
      <c r="Q1800" s="6" t="b">
        <f t="shared" si="124"/>
        <v>0</v>
      </c>
      <c r="R1800" s="6" t="b">
        <f t="shared" si="125"/>
        <v>0</v>
      </c>
      <c r="S1800" s="6" t="b">
        <f t="shared" si="122"/>
        <v>0</v>
      </c>
      <c r="T1800" s="6" t="b">
        <f>IF(P1800=1, SUM(P$1:P1800))</f>
        <v>0</v>
      </c>
    </row>
    <row r="1801" spans="1:20" x14ac:dyDescent="0.2">
      <c r="A1801" s="6">
        <v>1839</v>
      </c>
      <c r="B1801" s="6" t="s">
        <v>2959</v>
      </c>
      <c r="C1801" s="6" t="s">
        <v>2960</v>
      </c>
      <c r="D1801" s="6" t="s">
        <v>2961</v>
      </c>
      <c r="E1801" s="6" t="s">
        <v>2954</v>
      </c>
      <c r="F1801" s="6">
        <v>43543</v>
      </c>
      <c r="G1801" s="6">
        <v>4194853141</v>
      </c>
      <c r="H1801" s="6" t="s">
        <v>6824</v>
      </c>
      <c r="I1801" s="6" t="s">
        <v>9684</v>
      </c>
      <c r="K1801" s="6" t="s">
        <v>8778</v>
      </c>
      <c r="L1801" s="6" t="s">
        <v>8975</v>
      </c>
      <c r="N1801" s="6" t="s">
        <v>8972</v>
      </c>
      <c r="O1801" s="6">
        <f>MATCH(A1801, 'combined matches'!B$1:B$4986,0)</f>
        <v>1684</v>
      </c>
      <c r="P1801" s="6">
        <f t="shared" si="123"/>
        <v>0</v>
      </c>
      <c r="Q1801" s="6" t="b">
        <f t="shared" si="124"/>
        <v>0</v>
      </c>
      <c r="R1801" s="6" t="b">
        <f t="shared" si="125"/>
        <v>0</v>
      </c>
      <c r="S1801" s="6" t="b">
        <f t="shared" si="122"/>
        <v>0</v>
      </c>
      <c r="T1801" s="6" t="b">
        <f>IF(P1801=1, SUM(P$1:P1801))</f>
        <v>0</v>
      </c>
    </row>
    <row r="1802" spans="1:20" x14ac:dyDescent="0.2">
      <c r="A1802" s="6">
        <v>1840</v>
      </c>
      <c r="B1802" s="6" t="s">
        <v>2962</v>
      </c>
      <c r="C1802" s="6" t="s">
        <v>2963</v>
      </c>
      <c r="D1802" s="6" t="s">
        <v>2964</v>
      </c>
      <c r="E1802" s="6" t="s">
        <v>2954</v>
      </c>
      <c r="F1802" s="6">
        <v>43506</v>
      </c>
      <c r="G1802" s="6">
        <v>4193370915</v>
      </c>
      <c r="H1802" s="6" t="s">
        <v>8014</v>
      </c>
      <c r="I1802" s="6" t="s">
        <v>9685</v>
      </c>
      <c r="K1802" s="6" t="s">
        <v>8778</v>
      </c>
      <c r="L1802" s="6" t="s">
        <v>8975</v>
      </c>
      <c r="N1802" s="6" t="s">
        <v>8972</v>
      </c>
      <c r="O1802" s="6">
        <f>MATCH(A1802, 'combined matches'!B$1:B$4986,0)</f>
        <v>1685</v>
      </c>
      <c r="P1802" s="6">
        <f t="shared" si="123"/>
        <v>0</v>
      </c>
      <c r="Q1802" s="6" t="b">
        <f t="shared" si="124"/>
        <v>0</v>
      </c>
      <c r="R1802" s="6" t="b">
        <f t="shared" si="125"/>
        <v>0</v>
      </c>
      <c r="S1802" s="6" t="b">
        <f t="shared" si="122"/>
        <v>0</v>
      </c>
      <c r="T1802" s="6" t="b">
        <f>IF(P1802=1, SUM(P$1:P1802))</f>
        <v>0</v>
      </c>
    </row>
    <row r="1803" spans="1:20" x14ac:dyDescent="0.2">
      <c r="A1803" s="6">
        <v>1841</v>
      </c>
      <c r="B1803" s="6" t="s">
        <v>3000</v>
      </c>
      <c r="C1803" s="6" t="s">
        <v>3001</v>
      </c>
      <c r="D1803" s="6" t="s">
        <v>3002</v>
      </c>
      <c r="E1803" s="6" t="s">
        <v>2954</v>
      </c>
      <c r="F1803" s="6">
        <v>45631</v>
      </c>
      <c r="G1803" s="6">
        <v>7404412956</v>
      </c>
      <c r="H1803" s="6" t="s">
        <v>6826</v>
      </c>
      <c r="I1803" s="6" t="s">
        <v>17447</v>
      </c>
      <c r="K1803" s="6" t="s">
        <v>12442</v>
      </c>
      <c r="L1803" s="6" t="s">
        <v>8975</v>
      </c>
      <c r="N1803" s="6" t="s">
        <v>11017</v>
      </c>
      <c r="O1803" s="6">
        <f>MATCH(A1803, 'combined matches'!B$1:B$4986,0)</f>
        <v>1686</v>
      </c>
      <c r="P1803" s="6">
        <f t="shared" si="123"/>
        <v>0</v>
      </c>
      <c r="Q1803" s="6" t="b">
        <f t="shared" si="124"/>
        <v>0</v>
      </c>
      <c r="R1803" s="6" t="b">
        <f t="shared" si="125"/>
        <v>0</v>
      </c>
      <c r="S1803" s="6" t="b">
        <f t="shared" si="122"/>
        <v>0</v>
      </c>
      <c r="T1803" s="6" t="b">
        <f>IF(P1803=1, SUM(P$1:P1803))</f>
        <v>0</v>
      </c>
    </row>
    <row r="1804" spans="1:20" x14ac:dyDescent="0.2">
      <c r="A1804" s="6">
        <v>1842</v>
      </c>
      <c r="B1804" s="6" t="s">
        <v>13233</v>
      </c>
      <c r="C1804" s="6" t="s">
        <v>13234</v>
      </c>
      <c r="D1804" s="6" t="s">
        <v>73</v>
      </c>
      <c r="E1804" s="6" t="s">
        <v>2954</v>
      </c>
      <c r="F1804" s="6">
        <v>45133</v>
      </c>
      <c r="G1804" s="6">
        <v>9373933060</v>
      </c>
      <c r="H1804" s="6" t="s">
        <v>21058</v>
      </c>
      <c r="I1804" s="6" t="s">
        <v>21059</v>
      </c>
      <c r="K1804" s="6" t="s">
        <v>8779</v>
      </c>
      <c r="L1804" s="6" t="s">
        <v>8975</v>
      </c>
      <c r="N1804" s="6" t="s">
        <v>11017</v>
      </c>
      <c r="O1804" s="6" t="e">
        <f>MATCH(A1804, 'combined matches'!B$1:B$4986,0)</f>
        <v>#N/A</v>
      </c>
      <c r="P1804" s="6">
        <f t="shared" si="123"/>
        <v>1</v>
      </c>
      <c r="Q1804" s="6">
        <f t="shared" si="124"/>
        <v>0</v>
      </c>
      <c r="R1804" s="6" t="b">
        <f t="shared" si="125"/>
        <v>0</v>
      </c>
      <c r="S1804" s="6">
        <f t="shared" si="122"/>
        <v>0</v>
      </c>
      <c r="T1804" s="6">
        <f>IF(P1804=1, SUM(P$1:P1804))</f>
        <v>195</v>
      </c>
    </row>
    <row r="1805" spans="1:20" x14ac:dyDescent="0.2">
      <c r="A1805" s="6">
        <v>1843</v>
      </c>
      <c r="B1805" s="6" t="s">
        <v>5683</v>
      </c>
      <c r="C1805" s="6" t="s">
        <v>5684</v>
      </c>
      <c r="D1805" s="6" t="s">
        <v>443</v>
      </c>
      <c r="E1805" s="6" t="s">
        <v>2954</v>
      </c>
      <c r="F1805" s="6">
        <v>45177</v>
      </c>
      <c r="G1805" s="6">
        <v>9373820845</v>
      </c>
      <c r="H1805" s="6" t="s">
        <v>8317</v>
      </c>
      <c r="I1805" s="6" t="s">
        <v>10574</v>
      </c>
      <c r="K1805" s="6" t="s">
        <v>8779</v>
      </c>
      <c r="L1805" s="6" t="s">
        <v>8975</v>
      </c>
      <c r="N1805" s="6" t="s">
        <v>8972</v>
      </c>
      <c r="O1805" s="6">
        <f>MATCH(A1805, 'combined matches'!B$1:B$4986,0)</f>
        <v>1687</v>
      </c>
      <c r="P1805" s="6">
        <f t="shared" si="123"/>
        <v>0</v>
      </c>
      <c r="Q1805" s="6" t="b">
        <f t="shared" si="124"/>
        <v>0</v>
      </c>
      <c r="R1805" s="6" t="b">
        <f t="shared" si="125"/>
        <v>0</v>
      </c>
      <c r="S1805" s="6" t="b">
        <f t="shared" si="122"/>
        <v>0</v>
      </c>
      <c r="T1805" s="6" t="b">
        <f>IF(P1805=1, SUM(P$1:P1805))</f>
        <v>0</v>
      </c>
    </row>
    <row r="1806" spans="1:20" x14ac:dyDescent="0.2">
      <c r="A1806" s="6">
        <v>1844</v>
      </c>
      <c r="B1806" s="6" t="s">
        <v>5685</v>
      </c>
      <c r="C1806" s="6" t="s">
        <v>2966</v>
      </c>
      <c r="D1806" s="6" t="s">
        <v>62</v>
      </c>
      <c r="E1806" s="6" t="s">
        <v>2954</v>
      </c>
      <c r="F1806" s="6">
        <v>45123</v>
      </c>
      <c r="G1806" s="6">
        <v>9379812958</v>
      </c>
      <c r="H1806" s="6" t="s">
        <v>2966</v>
      </c>
      <c r="I1806" s="6" t="s">
        <v>5685</v>
      </c>
      <c r="K1806" s="6" t="s">
        <v>8779</v>
      </c>
      <c r="L1806" s="6" t="s">
        <v>8973</v>
      </c>
      <c r="M1806" s="6">
        <v>1</v>
      </c>
      <c r="N1806" s="6" t="s">
        <v>8972</v>
      </c>
      <c r="O1806" s="6">
        <f>MATCH(A1806, 'combined matches'!B$1:B$4986,0)</f>
        <v>1688</v>
      </c>
      <c r="P1806" s="6">
        <f t="shared" si="123"/>
        <v>0</v>
      </c>
      <c r="Q1806" s="6" t="b">
        <f t="shared" si="124"/>
        <v>0</v>
      </c>
      <c r="R1806" s="6" t="b">
        <f t="shared" si="125"/>
        <v>0</v>
      </c>
      <c r="S1806" s="6" t="b">
        <f t="shared" si="122"/>
        <v>0</v>
      </c>
      <c r="T1806" s="6" t="b">
        <f>IF(P1806=1, SUM(P$1:P1806))</f>
        <v>0</v>
      </c>
    </row>
    <row r="1807" spans="1:20" x14ac:dyDescent="0.2">
      <c r="A1807" s="6">
        <v>1845</v>
      </c>
      <c r="B1807" s="6" t="s">
        <v>12371</v>
      </c>
      <c r="C1807" s="6" t="s">
        <v>12373</v>
      </c>
      <c r="D1807" s="6" t="s">
        <v>2969</v>
      </c>
      <c r="E1807" s="6" t="s">
        <v>2954</v>
      </c>
      <c r="F1807" s="6">
        <v>44857</v>
      </c>
      <c r="G1807" s="6">
        <v>4196681652</v>
      </c>
      <c r="H1807" s="6" t="s">
        <v>21060</v>
      </c>
      <c r="I1807" s="6" t="s">
        <v>21061</v>
      </c>
      <c r="K1807" s="6" t="s">
        <v>21062</v>
      </c>
      <c r="L1807" s="6" t="s">
        <v>8975</v>
      </c>
      <c r="N1807" s="6" t="s">
        <v>11017</v>
      </c>
      <c r="O1807" s="6">
        <f>MATCH(A1807, 'combined matches'!B$1:B$4986,0)</f>
        <v>1689</v>
      </c>
      <c r="P1807" s="6">
        <f t="shared" si="123"/>
        <v>0</v>
      </c>
      <c r="Q1807" s="6" t="b">
        <f t="shared" si="124"/>
        <v>0</v>
      </c>
      <c r="R1807" s="6" t="b">
        <f t="shared" si="125"/>
        <v>0</v>
      </c>
      <c r="S1807" s="6" t="b">
        <f t="shared" si="122"/>
        <v>0</v>
      </c>
      <c r="T1807" s="6" t="b">
        <f>IF(P1807=1, SUM(P$1:P1807))</f>
        <v>0</v>
      </c>
    </row>
    <row r="1808" spans="1:20" x14ac:dyDescent="0.2">
      <c r="A1808" s="6">
        <v>1846</v>
      </c>
      <c r="B1808" s="6" t="s">
        <v>12389</v>
      </c>
      <c r="C1808" s="6" t="s">
        <v>12390</v>
      </c>
      <c r="D1808" s="6" t="s">
        <v>12392</v>
      </c>
      <c r="E1808" s="6" t="s">
        <v>2954</v>
      </c>
      <c r="F1808" s="6">
        <v>43812</v>
      </c>
      <c r="G1808" s="6">
        <v>7406229801</v>
      </c>
      <c r="H1808" s="6" t="s">
        <v>12391</v>
      </c>
      <c r="I1808" s="6" t="s">
        <v>17404</v>
      </c>
      <c r="K1808" s="6" t="s">
        <v>8780</v>
      </c>
      <c r="L1808" s="6" t="s">
        <v>13355</v>
      </c>
      <c r="M1808" s="6">
        <v>0</v>
      </c>
      <c r="N1808" s="6" t="s">
        <v>11017</v>
      </c>
      <c r="O1808" s="6">
        <f>MATCH(A1808, 'combined matches'!B$1:B$4986,0)</f>
        <v>1690</v>
      </c>
      <c r="P1808" s="6">
        <f t="shared" si="123"/>
        <v>0</v>
      </c>
      <c r="Q1808" s="6" t="b">
        <f t="shared" si="124"/>
        <v>0</v>
      </c>
      <c r="R1808" s="6" t="b">
        <f t="shared" si="125"/>
        <v>0</v>
      </c>
      <c r="S1808" s="6" t="b">
        <f t="shared" si="122"/>
        <v>0</v>
      </c>
      <c r="T1808" s="6" t="b">
        <f>IF(P1808=1, SUM(P$1:P1808))</f>
        <v>0</v>
      </c>
    </row>
    <row r="1809" spans="1:20" x14ac:dyDescent="0.2">
      <c r="A1809" s="6">
        <v>1847</v>
      </c>
      <c r="B1809" s="6" t="s">
        <v>5686</v>
      </c>
      <c r="C1809" s="6" t="s">
        <v>5687</v>
      </c>
      <c r="D1809" s="6" t="s">
        <v>5688</v>
      </c>
      <c r="E1809" s="6" t="s">
        <v>2954</v>
      </c>
      <c r="F1809" s="6">
        <v>44654</v>
      </c>
      <c r="G1809" s="6">
        <v>7404736034</v>
      </c>
      <c r="H1809" s="6" t="s">
        <v>8318</v>
      </c>
      <c r="I1809" s="6" t="s">
        <v>10575</v>
      </c>
      <c r="K1809" s="6" t="s">
        <v>8780</v>
      </c>
      <c r="L1809" s="6" t="s">
        <v>8975</v>
      </c>
      <c r="N1809" s="6" t="s">
        <v>8972</v>
      </c>
      <c r="O1809" s="6" t="e">
        <f>MATCH(A1809, 'combined matches'!B$1:B$4986,0)</f>
        <v>#N/A</v>
      </c>
      <c r="P1809" s="6">
        <f t="shared" si="123"/>
        <v>1</v>
      </c>
      <c r="Q1809" s="6">
        <f t="shared" si="124"/>
        <v>1</v>
      </c>
      <c r="R1809" s="6">
        <f t="shared" si="125"/>
        <v>0</v>
      </c>
      <c r="S1809" s="6" t="b">
        <f t="shared" si="122"/>
        <v>0</v>
      </c>
      <c r="T1809" s="6">
        <f>IF(P1809=1, SUM(P$1:P1809))</f>
        <v>196</v>
      </c>
    </row>
    <row r="1810" spans="1:20" x14ac:dyDescent="0.2">
      <c r="A1810" s="6">
        <v>1848</v>
      </c>
      <c r="B1810" s="6" t="s">
        <v>2978</v>
      </c>
      <c r="C1810" s="6" t="s">
        <v>2979</v>
      </c>
      <c r="D1810" s="6" t="s">
        <v>212</v>
      </c>
      <c r="E1810" s="6" t="s">
        <v>2954</v>
      </c>
      <c r="F1810" s="6">
        <v>43050</v>
      </c>
      <c r="G1810" s="6">
        <v>7403970145</v>
      </c>
      <c r="H1810" s="6" t="s">
        <v>8015</v>
      </c>
      <c r="I1810" s="6" t="s">
        <v>10576</v>
      </c>
      <c r="K1810" s="6" t="s">
        <v>8780</v>
      </c>
      <c r="L1810" s="6" t="s">
        <v>8975</v>
      </c>
      <c r="N1810" s="6" t="s">
        <v>8972</v>
      </c>
      <c r="O1810" s="6">
        <f>MATCH(A1810, 'combined matches'!B$1:B$4986,0)</f>
        <v>1691</v>
      </c>
      <c r="P1810" s="6">
        <f t="shared" si="123"/>
        <v>0</v>
      </c>
      <c r="Q1810" s="6" t="b">
        <f t="shared" si="124"/>
        <v>0</v>
      </c>
      <c r="R1810" s="6" t="b">
        <f t="shared" si="125"/>
        <v>0</v>
      </c>
      <c r="S1810" s="6" t="b">
        <f t="shared" ref="S1810:S1832" si="126">IF(Q1810=0, IF(K1810=K1811, 0,1))</f>
        <v>0</v>
      </c>
      <c r="T1810" s="6" t="b">
        <f>IF(P1810=1, SUM(P$1:P1810))</f>
        <v>0</v>
      </c>
    </row>
    <row r="1811" spans="1:20" x14ac:dyDescent="0.2">
      <c r="A1811" s="6">
        <v>1849</v>
      </c>
      <c r="B1811" s="6" t="s">
        <v>2980</v>
      </c>
      <c r="C1811" s="6" t="s">
        <v>5689</v>
      </c>
      <c r="D1811" s="6" t="s">
        <v>780</v>
      </c>
      <c r="E1811" s="6" t="s">
        <v>2954</v>
      </c>
      <c r="F1811" s="6">
        <v>44805</v>
      </c>
      <c r="G1811" s="6">
        <v>4192891700</v>
      </c>
      <c r="H1811" s="6" t="s">
        <v>7262</v>
      </c>
      <c r="I1811" s="6" t="s">
        <v>9688</v>
      </c>
      <c r="K1811" s="6" t="s">
        <v>8780</v>
      </c>
      <c r="L1811" s="6" t="s">
        <v>8975</v>
      </c>
      <c r="N1811" s="6" t="s">
        <v>8972</v>
      </c>
      <c r="O1811" s="6">
        <f>MATCH(A1811, 'combined matches'!B$1:B$4986,0)</f>
        <v>1692</v>
      </c>
      <c r="P1811" s="6">
        <f t="shared" si="123"/>
        <v>0</v>
      </c>
      <c r="Q1811" s="6" t="b">
        <f t="shared" si="124"/>
        <v>0</v>
      </c>
      <c r="R1811" s="6" t="b">
        <f t="shared" si="125"/>
        <v>0</v>
      </c>
      <c r="S1811" s="6" t="b">
        <f t="shared" si="126"/>
        <v>0</v>
      </c>
      <c r="T1811" s="6" t="b">
        <f>IF(P1811=1, SUM(P$1:P1811))</f>
        <v>0</v>
      </c>
    </row>
    <row r="1812" spans="1:20" x14ac:dyDescent="0.2">
      <c r="A1812" s="6">
        <v>1850</v>
      </c>
      <c r="B1812" s="6" t="s">
        <v>1386</v>
      </c>
      <c r="C1812" s="6" t="s">
        <v>12412</v>
      </c>
      <c r="D1812" s="6" t="s">
        <v>12414</v>
      </c>
      <c r="E1812" s="6" t="s">
        <v>2954</v>
      </c>
      <c r="F1812" s="6">
        <v>45638</v>
      </c>
      <c r="G1812" s="6">
        <v>7405323962</v>
      </c>
      <c r="H1812" s="6" t="s">
        <v>12413</v>
      </c>
      <c r="I1812" s="6" t="s">
        <v>9221</v>
      </c>
      <c r="K1812" s="6" t="s">
        <v>12415</v>
      </c>
      <c r="L1812" s="6" t="s">
        <v>8975</v>
      </c>
      <c r="N1812" s="6" t="s">
        <v>11017</v>
      </c>
      <c r="O1812" s="6">
        <f>MATCH(A1812, 'combined matches'!B$1:B$4986,0)</f>
        <v>1693</v>
      </c>
      <c r="P1812" s="6">
        <f t="shared" si="123"/>
        <v>0</v>
      </c>
      <c r="Q1812" s="6" t="b">
        <f t="shared" si="124"/>
        <v>0</v>
      </c>
      <c r="R1812" s="6" t="b">
        <f t="shared" si="125"/>
        <v>0</v>
      </c>
      <c r="S1812" s="6" t="b">
        <f t="shared" si="126"/>
        <v>0</v>
      </c>
      <c r="T1812" s="6" t="b">
        <f>IF(P1812=1, SUM(P$1:P1812))</f>
        <v>0</v>
      </c>
    </row>
    <row r="1813" spans="1:20" x14ac:dyDescent="0.2">
      <c r="A1813" s="6">
        <v>1851</v>
      </c>
      <c r="B1813" s="6" t="s">
        <v>12462</v>
      </c>
      <c r="C1813" s="6" t="s">
        <v>12463</v>
      </c>
      <c r="D1813" s="6" t="s">
        <v>12464</v>
      </c>
      <c r="E1813" s="6" t="s">
        <v>2954</v>
      </c>
      <c r="F1813" s="6">
        <v>44035</v>
      </c>
      <c r="G1813" s="6">
        <v>4402843204</v>
      </c>
      <c r="H1813" s="6" t="s">
        <v>12463</v>
      </c>
      <c r="I1813" s="6" t="s">
        <v>17489</v>
      </c>
      <c r="K1813" s="6" t="s">
        <v>12487</v>
      </c>
      <c r="L1813" s="6" t="s">
        <v>8975</v>
      </c>
      <c r="N1813" s="6" t="s">
        <v>11017</v>
      </c>
      <c r="O1813" s="6">
        <f>MATCH(A1813, 'combined matches'!B$1:B$4986,0)</f>
        <v>1695</v>
      </c>
      <c r="P1813" s="6">
        <f t="shared" si="123"/>
        <v>0</v>
      </c>
      <c r="Q1813" s="6" t="b">
        <f t="shared" si="124"/>
        <v>0</v>
      </c>
      <c r="R1813" s="6" t="b">
        <f t="shared" si="125"/>
        <v>0</v>
      </c>
      <c r="S1813" s="6" t="b">
        <f t="shared" si="126"/>
        <v>0</v>
      </c>
      <c r="T1813" s="6" t="b">
        <f>IF(P1813=1, SUM(P$1:P1813))</f>
        <v>0</v>
      </c>
    </row>
    <row r="1814" spans="1:20" x14ac:dyDescent="0.2">
      <c r="A1814" s="6">
        <v>1852</v>
      </c>
      <c r="B1814" s="6" t="s">
        <v>21425</v>
      </c>
      <c r="C1814" s="6" t="s">
        <v>12463</v>
      </c>
      <c r="D1814" s="6" t="s">
        <v>12464</v>
      </c>
      <c r="E1814" s="6" t="s">
        <v>2954</v>
      </c>
      <c r="F1814" s="6">
        <v>44035</v>
      </c>
      <c r="G1814" s="6">
        <v>4403227526</v>
      </c>
      <c r="H1814" s="6" t="s">
        <v>21450</v>
      </c>
      <c r="I1814" s="6" t="s">
        <v>21426</v>
      </c>
      <c r="K1814" s="6" t="s">
        <v>21427</v>
      </c>
      <c r="L1814" s="6" t="s">
        <v>8975</v>
      </c>
      <c r="N1814" s="6" t="s">
        <v>11017</v>
      </c>
      <c r="O1814" s="6">
        <f>MATCH(A1814, 'combined matches'!B$1:B$4986,0)</f>
        <v>1696</v>
      </c>
      <c r="P1814" s="6">
        <f t="shared" si="123"/>
        <v>0</v>
      </c>
      <c r="Q1814" s="6" t="b">
        <f t="shared" si="124"/>
        <v>0</v>
      </c>
      <c r="R1814" s="6" t="b">
        <f t="shared" si="125"/>
        <v>0</v>
      </c>
      <c r="S1814" s="6" t="b">
        <f t="shared" si="126"/>
        <v>0</v>
      </c>
      <c r="T1814" s="6" t="b">
        <f>IF(P1814=1, SUM(P$1:P1814))</f>
        <v>0</v>
      </c>
    </row>
    <row r="1815" spans="1:20" x14ac:dyDescent="0.2">
      <c r="A1815" s="6">
        <v>1853</v>
      </c>
      <c r="B1815" s="6" t="s">
        <v>12477</v>
      </c>
      <c r="C1815" s="6" t="s">
        <v>12478</v>
      </c>
      <c r="D1815" s="6" t="s">
        <v>12479</v>
      </c>
      <c r="E1815" s="6" t="s">
        <v>2954</v>
      </c>
      <c r="F1815" s="6">
        <v>44256</v>
      </c>
      <c r="G1815" s="6">
        <v>3307239688</v>
      </c>
      <c r="H1815" s="6" t="s">
        <v>21063</v>
      </c>
      <c r="I1815" s="6" t="s">
        <v>17485</v>
      </c>
      <c r="K1815" s="6" t="s">
        <v>12480</v>
      </c>
      <c r="L1815" s="6" t="s">
        <v>8975</v>
      </c>
      <c r="N1815" s="6" t="s">
        <v>11017</v>
      </c>
      <c r="O1815" s="6">
        <f>MATCH(A1815, 'combined matches'!B$1:B$4986,0)</f>
        <v>1697</v>
      </c>
      <c r="P1815" s="6">
        <f t="shared" si="123"/>
        <v>0</v>
      </c>
      <c r="Q1815" s="6" t="b">
        <f t="shared" si="124"/>
        <v>0</v>
      </c>
      <c r="R1815" s="6" t="b">
        <f t="shared" si="125"/>
        <v>0</v>
      </c>
      <c r="S1815" s="6" t="b">
        <f t="shared" si="126"/>
        <v>0</v>
      </c>
      <c r="T1815" s="6" t="b">
        <f>IF(P1815=1, SUM(P$1:P1815))</f>
        <v>0</v>
      </c>
    </row>
    <row r="1816" spans="1:20" x14ac:dyDescent="0.2">
      <c r="A1816" s="6">
        <v>1854</v>
      </c>
      <c r="B1816" s="6" t="s">
        <v>12456</v>
      </c>
      <c r="C1816" s="6" t="s">
        <v>12457</v>
      </c>
      <c r="D1816" s="6" t="s">
        <v>205</v>
      </c>
      <c r="E1816" s="6" t="s">
        <v>2954</v>
      </c>
      <c r="F1816" s="6">
        <v>45373</v>
      </c>
      <c r="G1816" s="6">
        <v>9375733521</v>
      </c>
      <c r="H1816" s="6" t="s">
        <v>12457</v>
      </c>
      <c r="I1816" s="6" t="s">
        <v>17476</v>
      </c>
      <c r="K1816" s="6" t="s">
        <v>12458</v>
      </c>
      <c r="L1816" s="6" t="s">
        <v>8975</v>
      </c>
      <c r="N1816" s="6" t="s">
        <v>11017</v>
      </c>
      <c r="O1816" s="6">
        <f>MATCH(A1816, 'combined matches'!B$1:B$4986,0)</f>
        <v>1698</v>
      </c>
      <c r="P1816" s="6">
        <f t="shared" si="123"/>
        <v>0</v>
      </c>
      <c r="Q1816" s="6" t="b">
        <f t="shared" si="124"/>
        <v>0</v>
      </c>
      <c r="R1816" s="6" t="b">
        <f t="shared" si="125"/>
        <v>0</v>
      </c>
      <c r="S1816" s="6" t="b">
        <f t="shared" si="126"/>
        <v>0</v>
      </c>
      <c r="T1816" s="6" t="b">
        <f>IF(P1816=1, SUM(P$1:P1816))</f>
        <v>0</v>
      </c>
    </row>
    <row r="1817" spans="1:20" x14ac:dyDescent="0.2">
      <c r="A1817" s="6">
        <v>1855</v>
      </c>
      <c r="B1817" s="6" t="s">
        <v>12472</v>
      </c>
      <c r="C1817" s="6" t="s">
        <v>12473</v>
      </c>
      <c r="D1817" s="6" t="s">
        <v>12475</v>
      </c>
      <c r="E1817" s="6" t="s">
        <v>2954</v>
      </c>
      <c r="F1817" s="6">
        <v>43338</v>
      </c>
      <c r="G1817" s="6">
        <v>4199471545</v>
      </c>
      <c r="H1817" s="6" t="s">
        <v>21064</v>
      </c>
      <c r="I1817" s="6" t="s">
        <v>17484</v>
      </c>
      <c r="K1817" s="6" t="s">
        <v>12476</v>
      </c>
      <c r="L1817" s="6" t="s">
        <v>8975</v>
      </c>
      <c r="N1817" s="6" t="s">
        <v>11017</v>
      </c>
      <c r="O1817" s="6">
        <f>MATCH(A1817, 'combined matches'!B$1:B$4986,0)</f>
        <v>1700</v>
      </c>
      <c r="P1817" s="6">
        <f t="shared" si="123"/>
        <v>0</v>
      </c>
      <c r="Q1817" s="6" t="b">
        <f t="shared" si="124"/>
        <v>0</v>
      </c>
      <c r="R1817" s="6" t="b">
        <f t="shared" si="125"/>
        <v>0</v>
      </c>
      <c r="S1817" s="6" t="b">
        <f t="shared" si="126"/>
        <v>0</v>
      </c>
      <c r="T1817" s="6" t="b">
        <f>IF(P1817=1, SUM(P$1:P1817))</f>
        <v>0</v>
      </c>
    </row>
    <row r="1818" spans="1:20" x14ac:dyDescent="0.2">
      <c r="A1818" s="6">
        <v>1856</v>
      </c>
      <c r="B1818" s="6" t="s">
        <v>12416</v>
      </c>
      <c r="C1818" s="6" t="s">
        <v>12417</v>
      </c>
      <c r="D1818" s="6" t="s">
        <v>2986</v>
      </c>
      <c r="E1818" s="6" t="s">
        <v>2954</v>
      </c>
      <c r="F1818" s="6">
        <v>43724</v>
      </c>
      <c r="G1818" s="6">
        <v>7407324958</v>
      </c>
      <c r="H1818" s="6" t="s">
        <v>21065</v>
      </c>
      <c r="I1818" s="6" t="s">
        <v>17420</v>
      </c>
      <c r="K1818" s="6" t="s">
        <v>12418</v>
      </c>
      <c r="L1818" s="6" t="s">
        <v>8975</v>
      </c>
      <c r="N1818" s="6" t="s">
        <v>11017</v>
      </c>
      <c r="O1818" s="6">
        <f>MATCH(A1818, 'combined matches'!B$1:B$4986,0)</f>
        <v>1701</v>
      </c>
      <c r="P1818" s="6">
        <f t="shared" si="123"/>
        <v>0</v>
      </c>
      <c r="Q1818" s="6" t="b">
        <f t="shared" si="124"/>
        <v>0</v>
      </c>
      <c r="R1818" s="6" t="b">
        <f t="shared" si="125"/>
        <v>0</v>
      </c>
      <c r="S1818" s="6" t="b">
        <f t="shared" si="126"/>
        <v>0</v>
      </c>
      <c r="T1818" s="6" t="b">
        <f>IF(P1818=1, SUM(P$1:P1818))</f>
        <v>0</v>
      </c>
    </row>
    <row r="1819" spans="1:20" x14ac:dyDescent="0.2">
      <c r="A1819" s="6">
        <v>1857</v>
      </c>
      <c r="B1819" s="6" t="s">
        <v>2974</v>
      </c>
      <c r="C1819" s="6" t="s">
        <v>12381</v>
      </c>
      <c r="D1819" s="6" t="s">
        <v>12382</v>
      </c>
      <c r="E1819" s="6" t="s">
        <v>2954</v>
      </c>
      <c r="F1819" s="6">
        <v>43452</v>
      </c>
      <c r="G1819" s="6">
        <v>4197346800</v>
      </c>
      <c r="H1819" s="6" t="s">
        <v>21066</v>
      </c>
      <c r="I1819" s="6" t="s">
        <v>9686</v>
      </c>
      <c r="K1819" s="6" t="s">
        <v>12383</v>
      </c>
      <c r="L1819" s="6" t="s">
        <v>8975</v>
      </c>
      <c r="N1819" s="6" t="s">
        <v>11017</v>
      </c>
      <c r="O1819" s="6">
        <f>MATCH(A1819, 'combined matches'!B$1:B$4986,0)</f>
        <v>1703</v>
      </c>
      <c r="P1819" s="6">
        <f t="shared" si="123"/>
        <v>0</v>
      </c>
      <c r="Q1819" s="6" t="b">
        <f t="shared" si="124"/>
        <v>0</v>
      </c>
      <c r="R1819" s="6" t="b">
        <f t="shared" si="125"/>
        <v>0</v>
      </c>
      <c r="S1819" s="6" t="b">
        <f t="shared" si="126"/>
        <v>0</v>
      </c>
      <c r="T1819" s="6" t="b">
        <f>IF(P1819=1, SUM(P$1:P1819))</f>
        <v>0</v>
      </c>
    </row>
    <row r="1820" spans="1:20" x14ac:dyDescent="0.2">
      <c r="A1820" s="6">
        <v>1858</v>
      </c>
      <c r="B1820" s="6" t="s">
        <v>12419</v>
      </c>
      <c r="C1820" s="6" t="s">
        <v>12420</v>
      </c>
      <c r="D1820" s="6" t="s">
        <v>872</v>
      </c>
      <c r="E1820" s="6" t="s">
        <v>2954</v>
      </c>
      <c r="F1820" s="6">
        <v>45662</v>
      </c>
      <c r="G1820" s="6">
        <v>7403538863</v>
      </c>
      <c r="H1820" s="6" t="s">
        <v>21067</v>
      </c>
      <c r="I1820" s="6" t="s">
        <v>17422</v>
      </c>
      <c r="K1820" s="6" t="s">
        <v>12421</v>
      </c>
      <c r="L1820" s="6" t="s">
        <v>8975</v>
      </c>
      <c r="N1820" s="6" t="s">
        <v>11017</v>
      </c>
      <c r="O1820" s="6">
        <f>MATCH(A1820, 'combined matches'!B$1:B$4986,0)</f>
        <v>1705</v>
      </c>
      <c r="P1820" s="6">
        <f t="shared" si="123"/>
        <v>0</v>
      </c>
      <c r="Q1820" s="6" t="b">
        <f t="shared" si="124"/>
        <v>0</v>
      </c>
      <c r="R1820" s="6" t="b">
        <f t="shared" si="125"/>
        <v>0</v>
      </c>
      <c r="S1820" s="6" t="b">
        <f t="shared" si="126"/>
        <v>0</v>
      </c>
      <c r="T1820" s="6" t="b">
        <f>IF(P1820=1, SUM(P$1:P1820))</f>
        <v>0</v>
      </c>
    </row>
    <row r="1821" spans="1:20" x14ac:dyDescent="0.2">
      <c r="A1821" s="6">
        <v>1859</v>
      </c>
      <c r="B1821" s="6" t="s">
        <v>21068</v>
      </c>
      <c r="C1821" s="6" t="s">
        <v>17399</v>
      </c>
      <c r="D1821" s="6" t="s">
        <v>12819</v>
      </c>
      <c r="E1821" s="6" t="s">
        <v>2954</v>
      </c>
      <c r="F1821" s="6">
        <v>43420</v>
      </c>
      <c r="G1821" s="6">
        <v>4193346355</v>
      </c>
      <c r="H1821" s="6" t="s">
        <v>17399</v>
      </c>
      <c r="I1821" s="6" t="s">
        <v>21069</v>
      </c>
      <c r="K1821" s="6" t="s">
        <v>8781</v>
      </c>
      <c r="L1821" s="6" t="s">
        <v>8975</v>
      </c>
      <c r="N1821" s="6" t="s">
        <v>11017</v>
      </c>
      <c r="O1821" s="6">
        <f>MATCH(A1821, 'combined matches'!B$1:B$4986,0)</f>
        <v>1707</v>
      </c>
      <c r="P1821" s="6">
        <f t="shared" si="123"/>
        <v>0</v>
      </c>
      <c r="Q1821" s="6" t="b">
        <f t="shared" si="124"/>
        <v>0</v>
      </c>
      <c r="R1821" s="6" t="b">
        <f t="shared" si="125"/>
        <v>0</v>
      </c>
      <c r="S1821" s="6" t="b">
        <f t="shared" si="126"/>
        <v>0</v>
      </c>
      <c r="T1821" s="6" t="b">
        <f>IF(P1821=1, SUM(P$1:P1821))</f>
        <v>0</v>
      </c>
    </row>
    <row r="1822" spans="1:20" x14ac:dyDescent="0.2">
      <c r="A1822" s="6">
        <v>1860</v>
      </c>
      <c r="B1822" s="6" t="s">
        <v>2975</v>
      </c>
      <c r="C1822" s="6" t="s">
        <v>7669</v>
      </c>
      <c r="D1822" s="6" t="s">
        <v>2977</v>
      </c>
      <c r="E1822" s="6" t="s">
        <v>2954</v>
      </c>
      <c r="F1822" s="6">
        <v>44883</v>
      </c>
      <c r="G1822" s="6">
        <v>4194473691</v>
      </c>
      <c r="H1822" s="6" t="s">
        <v>8319</v>
      </c>
      <c r="I1822" s="6" t="s">
        <v>9687</v>
      </c>
      <c r="K1822" s="6" t="s">
        <v>8781</v>
      </c>
      <c r="L1822" s="6" t="s">
        <v>8975</v>
      </c>
      <c r="N1822" s="6" t="s">
        <v>8972</v>
      </c>
      <c r="O1822" s="6">
        <f>MATCH(A1822, 'combined matches'!B$1:B$4986,0)</f>
        <v>1709</v>
      </c>
      <c r="P1822" s="6">
        <f t="shared" si="123"/>
        <v>0</v>
      </c>
      <c r="Q1822" s="6" t="b">
        <f t="shared" si="124"/>
        <v>0</v>
      </c>
      <c r="R1822" s="6" t="b">
        <f t="shared" si="125"/>
        <v>0</v>
      </c>
      <c r="S1822" s="6" t="b">
        <f t="shared" si="126"/>
        <v>0</v>
      </c>
      <c r="T1822" s="6" t="b">
        <f>IF(P1822=1, SUM(P$1:P1822))</f>
        <v>0</v>
      </c>
    </row>
    <row r="1823" spans="1:20" s="4" customFormat="1" x14ac:dyDescent="0.2">
      <c r="A1823" s="6">
        <v>1861</v>
      </c>
      <c r="B1823" s="6" t="s">
        <v>17434</v>
      </c>
      <c r="C1823" s="6" t="s">
        <v>21070</v>
      </c>
      <c r="D1823" s="6" t="s">
        <v>21071</v>
      </c>
      <c r="E1823" s="6" t="s">
        <v>2954</v>
      </c>
      <c r="F1823" s="6">
        <v>44720</v>
      </c>
      <c r="G1823" s="6">
        <v>3304939904</v>
      </c>
      <c r="H1823" s="6" t="s">
        <v>21072</v>
      </c>
      <c r="I1823" s="6" t="s">
        <v>17437</v>
      </c>
      <c r="J1823" s="6"/>
      <c r="K1823" s="6" t="s">
        <v>17438</v>
      </c>
      <c r="L1823" s="6" t="s">
        <v>8975</v>
      </c>
      <c r="M1823" s="6"/>
      <c r="N1823" s="6" t="s">
        <v>11017</v>
      </c>
      <c r="O1823" s="6" t="e">
        <f>MATCH(A1823, 'combined matches'!B$1:B$4986,0)</f>
        <v>#N/A</v>
      </c>
      <c r="P1823" s="6">
        <f t="shared" si="123"/>
        <v>1</v>
      </c>
      <c r="Q1823" s="6">
        <f t="shared" si="124"/>
        <v>0</v>
      </c>
      <c r="R1823" s="6" t="b">
        <f t="shared" si="125"/>
        <v>0</v>
      </c>
      <c r="S1823" s="6">
        <f t="shared" si="126"/>
        <v>1</v>
      </c>
      <c r="T1823" s="6">
        <f>IF(P1823=1, SUM(P$1:P1823))</f>
        <v>197</v>
      </c>
    </row>
    <row r="1824" spans="1:20" x14ac:dyDescent="0.2">
      <c r="A1824" s="6">
        <v>1862</v>
      </c>
      <c r="B1824" s="6" t="s">
        <v>12385</v>
      </c>
      <c r="C1824" s="6" t="s">
        <v>12386</v>
      </c>
      <c r="D1824" s="6" t="s">
        <v>447</v>
      </c>
      <c r="E1824" s="6" t="s">
        <v>2954</v>
      </c>
      <c r="F1824" s="6">
        <v>44622</v>
      </c>
      <c r="G1824" s="6">
        <v>3303435555</v>
      </c>
      <c r="H1824" s="6" t="s">
        <v>21073</v>
      </c>
      <c r="I1824" s="6" t="s">
        <v>17400</v>
      </c>
      <c r="K1824" s="6" t="s">
        <v>12388</v>
      </c>
      <c r="L1824" s="6" t="s">
        <v>8975</v>
      </c>
      <c r="N1824" s="6" t="s">
        <v>11017</v>
      </c>
      <c r="O1824" s="6">
        <f>MATCH(A1824, 'combined matches'!B$1:B$4986,0)</f>
        <v>1710</v>
      </c>
      <c r="P1824" s="6">
        <f t="shared" si="123"/>
        <v>0</v>
      </c>
      <c r="Q1824" s="6" t="b">
        <f t="shared" si="124"/>
        <v>0</v>
      </c>
      <c r="R1824" s="6" t="b">
        <f t="shared" si="125"/>
        <v>0</v>
      </c>
      <c r="S1824" s="6" t="b">
        <f t="shared" si="126"/>
        <v>0</v>
      </c>
      <c r="T1824" s="6" t="b">
        <f>IF(P1824=1, SUM(P$1:P1824))</f>
        <v>0</v>
      </c>
    </row>
    <row r="1825" spans="1:20" x14ac:dyDescent="0.2">
      <c r="A1825" s="6">
        <v>1863</v>
      </c>
      <c r="B1825" s="6" t="s">
        <v>1481</v>
      </c>
      <c r="C1825" s="6" t="s">
        <v>12452</v>
      </c>
      <c r="D1825" s="6" t="s">
        <v>12454</v>
      </c>
      <c r="E1825" s="6" t="s">
        <v>2954</v>
      </c>
      <c r="F1825" s="6">
        <v>43040</v>
      </c>
      <c r="G1825" s="6">
        <v>9376422053</v>
      </c>
      <c r="H1825" s="6" t="s">
        <v>12453</v>
      </c>
      <c r="I1825" s="6" t="s">
        <v>9251</v>
      </c>
      <c r="K1825" s="6" t="s">
        <v>12455</v>
      </c>
      <c r="L1825" s="6" t="s">
        <v>8975</v>
      </c>
      <c r="N1825" s="6" t="s">
        <v>11017</v>
      </c>
      <c r="O1825" s="6">
        <f>MATCH(A1825, 'combined matches'!B$1:B$4986,0)</f>
        <v>1711</v>
      </c>
      <c r="P1825" s="6">
        <f t="shared" si="123"/>
        <v>0</v>
      </c>
      <c r="Q1825" s="6" t="b">
        <f t="shared" si="124"/>
        <v>0</v>
      </c>
      <c r="R1825" s="6" t="b">
        <f t="shared" si="125"/>
        <v>0</v>
      </c>
      <c r="S1825" s="6" t="b">
        <f t="shared" si="126"/>
        <v>0</v>
      </c>
      <c r="T1825" s="6" t="b">
        <f>IF(P1825=1, SUM(P$1:P1825))</f>
        <v>0</v>
      </c>
    </row>
    <row r="1826" spans="1:20" x14ac:dyDescent="0.2">
      <c r="A1826" s="6">
        <v>1864</v>
      </c>
      <c r="B1826" s="6" t="s">
        <v>12448</v>
      </c>
      <c r="C1826" s="6" t="s">
        <v>12449</v>
      </c>
      <c r="D1826" s="6" t="s">
        <v>516</v>
      </c>
      <c r="E1826" s="6" t="s">
        <v>2954</v>
      </c>
      <c r="F1826" s="6">
        <v>45036</v>
      </c>
      <c r="G1826" s="6">
        <v>5136951564</v>
      </c>
      <c r="H1826" s="6" t="s">
        <v>12450</v>
      </c>
      <c r="I1826" s="6" t="s">
        <v>17456</v>
      </c>
      <c r="K1826" s="6" t="s">
        <v>12451</v>
      </c>
      <c r="L1826" s="6" t="s">
        <v>8975</v>
      </c>
      <c r="N1826" s="6" t="s">
        <v>11017</v>
      </c>
      <c r="O1826" s="6">
        <f>MATCH(A1826, 'combined matches'!B$1:B$4986,0)</f>
        <v>1713</v>
      </c>
      <c r="P1826" s="6">
        <f t="shared" si="123"/>
        <v>0</v>
      </c>
      <c r="Q1826" s="6" t="b">
        <f t="shared" si="124"/>
        <v>0</v>
      </c>
      <c r="R1826" s="6" t="b">
        <f t="shared" si="125"/>
        <v>0</v>
      </c>
      <c r="S1826" s="6" t="b">
        <f t="shared" si="126"/>
        <v>0</v>
      </c>
      <c r="T1826" s="6" t="b">
        <f>IF(P1826=1, SUM(P$1:P1826))</f>
        <v>0</v>
      </c>
    </row>
    <row r="1827" spans="1:20" x14ac:dyDescent="0.2">
      <c r="A1827" s="6">
        <v>1865</v>
      </c>
      <c r="B1827" s="6" t="s">
        <v>12376</v>
      </c>
      <c r="C1827" s="6" t="s">
        <v>12377</v>
      </c>
      <c r="D1827" s="6" t="s">
        <v>2970</v>
      </c>
      <c r="E1827" s="6" t="s">
        <v>2954</v>
      </c>
      <c r="F1827" s="6">
        <v>43952</v>
      </c>
      <c r="G1827" s="6">
        <v>7402825676</v>
      </c>
      <c r="H1827" s="6" t="s">
        <v>12377</v>
      </c>
      <c r="I1827" s="6" t="s">
        <v>17398</v>
      </c>
      <c r="K1827" s="6" t="s">
        <v>12378</v>
      </c>
      <c r="L1827" s="6" t="s">
        <v>13355</v>
      </c>
      <c r="M1827" s="6">
        <v>0</v>
      </c>
      <c r="N1827" s="6" t="s">
        <v>11017</v>
      </c>
      <c r="O1827" s="6">
        <f>MATCH(A1827, 'combined matches'!B$1:B$4986,0)</f>
        <v>1715</v>
      </c>
      <c r="P1827" s="6">
        <f t="shared" si="123"/>
        <v>0</v>
      </c>
      <c r="Q1827" s="6" t="b">
        <f t="shared" si="124"/>
        <v>0</v>
      </c>
      <c r="R1827" s="6" t="b">
        <f t="shared" si="125"/>
        <v>0</v>
      </c>
      <c r="S1827" s="6" t="b">
        <f t="shared" si="126"/>
        <v>0</v>
      </c>
      <c r="T1827" s="6" t="b">
        <f>IF(P1827=1, SUM(P$1:P1827))</f>
        <v>0</v>
      </c>
    </row>
    <row r="1828" spans="1:20" x14ac:dyDescent="0.2">
      <c r="A1828" s="6">
        <v>1866</v>
      </c>
      <c r="B1828" s="6" t="s">
        <v>12422</v>
      </c>
      <c r="C1828" s="6" t="s">
        <v>12423</v>
      </c>
      <c r="D1828" s="6" t="s">
        <v>1577</v>
      </c>
      <c r="E1828" s="6" t="s">
        <v>2954</v>
      </c>
      <c r="F1828" s="6">
        <v>43402</v>
      </c>
      <c r="G1828" s="6">
        <v>4193542705</v>
      </c>
      <c r="H1828" s="6" t="s">
        <v>21074</v>
      </c>
      <c r="I1828" s="6" t="s">
        <v>17424</v>
      </c>
      <c r="K1828" s="6" t="s">
        <v>12425</v>
      </c>
      <c r="L1828" s="6" t="s">
        <v>8975</v>
      </c>
      <c r="N1828" s="6" t="s">
        <v>11017</v>
      </c>
      <c r="O1828" s="6">
        <f>MATCH(A1828, 'combined matches'!B$1:B$4986,0)</f>
        <v>1717</v>
      </c>
      <c r="P1828" s="6">
        <f t="shared" si="123"/>
        <v>0</v>
      </c>
      <c r="Q1828" s="6" t="b">
        <f t="shared" si="124"/>
        <v>0</v>
      </c>
      <c r="R1828" s="6" t="b">
        <f t="shared" si="125"/>
        <v>0</v>
      </c>
      <c r="S1828" s="6" t="b">
        <f t="shared" si="126"/>
        <v>0</v>
      </c>
      <c r="T1828" s="6" t="b">
        <f>IF(P1828=1, SUM(P$1:P1828))</f>
        <v>0</v>
      </c>
    </row>
    <row r="1829" spans="1:20" x14ac:dyDescent="0.2">
      <c r="A1829" s="6">
        <v>1867</v>
      </c>
      <c r="B1829" s="6" t="s">
        <v>12437</v>
      </c>
      <c r="C1829" s="6" t="s">
        <v>12438</v>
      </c>
      <c r="D1829" s="6" t="s">
        <v>12440</v>
      </c>
      <c r="E1829" s="6" t="s">
        <v>2954</v>
      </c>
      <c r="F1829" s="6">
        <v>43351</v>
      </c>
      <c r="G1829" s="6">
        <v>4192943852</v>
      </c>
      <c r="H1829" s="6" t="s">
        <v>12439</v>
      </c>
      <c r="I1829" s="6" t="s">
        <v>17446</v>
      </c>
      <c r="K1829" s="6" t="s">
        <v>12441</v>
      </c>
      <c r="L1829" s="6" t="s">
        <v>8975</v>
      </c>
      <c r="N1829" s="6" t="s">
        <v>11017</v>
      </c>
      <c r="O1829" s="6">
        <f>MATCH(A1829, 'combined matches'!B$1:B$4986,0)</f>
        <v>1719</v>
      </c>
      <c r="P1829" s="6">
        <f t="shared" si="123"/>
        <v>0</v>
      </c>
      <c r="Q1829" s="6" t="b">
        <f t="shared" si="124"/>
        <v>0</v>
      </c>
      <c r="R1829" s="6" t="b">
        <f t="shared" si="125"/>
        <v>0</v>
      </c>
      <c r="S1829" s="6" t="b">
        <f t="shared" si="126"/>
        <v>0</v>
      </c>
      <c r="T1829" s="6" t="b">
        <f>IF(P1829=1, SUM(P$1:P1829))</f>
        <v>0</v>
      </c>
    </row>
    <row r="1830" spans="1:20" x14ac:dyDescent="0.2">
      <c r="A1830" s="6">
        <v>1869</v>
      </c>
      <c r="B1830" s="6" t="s">
        <v>21075</v>
      </c>
      <c r="C1830" s="6" t="s">
        <v>21076</v>
      </c>
      <c r="D1830" s="6" t="s">
        <v>21077</v>
      </c>
      <c r="E1830" s="6" t="s">
        <v>3013</v>
      </c>
      <c r="F1830" s="6">
        <v>54812</v>
      </c>
      <c r="G1830" s="6">
        <v>7155375691</v>
      </c>
      <c r="H1830" s="6" t="s">
        <v>21078</v>
      </c>
      <c r="I1830" s="6" t="s">
        <v>21079</v>
      </c>
      <c r="K1830" s="6" t="s">
        <v>21080</v>
      </c>
      <c r="L1830" s="6" t="s">
        <v>8975</v>
      </c>
      <c r="N1830" s="6" t="s">
        <v>11017</v>
      </c>
      <c r="O1830" s="6" t="e">
        <f>MATCH(A1830, 'combined matches'!B$1:B$4986,0)</f>
        <v>#N/A</v>
      </c>
      <c r="P1830" s="6">
        <f t="shared" si="123"/>
        <v>1</v>
      </c>
      <c r="Q1830" s="6">
        <f t="shared" si="124"/>
        <v>0</v>
      </c>
      <c r="R1830" s="6" t="b">
        <f t="shared" si="125"/>
        <v>0</v>
      </c>
      <c r="S1830" s="6">
        <f t="shared" si="126"/>
        <v>1</v>
      </c>
      <c r="T1830" s="6">
        <f>IF(P1830=1, SUM(P$1:P1830))</f>
        <v>198</v>
      </c>
    </row>
    <row r="1831" spans="1:20" x14ac:dyDescent="0.2">
      <c r="A1831" s="6">
        <v>1870</v>
      </c>
      <c r="B1831" s="6" t="s">
        <v>21081</v>
      </c>
      <c r="C1831" s="6" t="s">
        <v>21082</v>
      </c>
      <c r="D1831" s="6" t="s">
        <v>21083</v>
      </c>
      <c r="E1831" s="6" t="s">
        <v>3013</v>
      </c>
      <c r="F1831" s="6">
        <v>54729</v>
      </c>
      <c r="G1831" s="6">
        <v>7157267900</v>
      </c>
      <c r="H1831" s="6" t="s">
        <v>21084</v>
      </c>
      <c r="I1831" s="6" t="s">
        <v>21085</v>
      </c>
      <c r="K1831" s="6" t="s">
        <v>21086</v>
      </c>
      <c r="L1831" s="6" t="s">
        <v>8975</v>
      </c>
      <c r="N1831" s="6" t="s">
        <v>11017</v>
      </c>
      <c r="O1831" s="6" t="e">
        <f>MATCH(A1831, 'combined matches'!B$1:B$4986,0)</f>
        <v>#N/A</v>
      </c>
      <c r="P1831" s="6">
        <f t="shared" si="123"/>
        <v>1</v>
      </c>
      <c r="Q1831" s="6">
        <f t="shared" si="124"/>
        <v>0</v>
      </c>
      <c r="R1831" s="6" t="b">
        <f t="shared" si="125"/>
        <v>0</v>
      </c>
      <c r="S1831" s="6">
        <f t="shared" si="126"/>
        <v>1</v>
      </c>
      <c r="T1831" s="6">
        <f>IF(P1831=1, SUM(P$1:P1831))</f>
        <v>199</v>
      </c>
    </row>
    <row r="1832" spans="1:20" x14ac:dyDescent="0.2">
      <c r="A1832" s="6">
        <v>1871</v>
      </c>
      <c r="B1832" s="6" t="s">
        <v>1312</v>
      </c>
      <c r="C1832" s="6" t="s">
        <v>21087</v>
      </c>
      <c r="D1832" s="6" t="s">
        <v>5692</v>
      </c>
      <c r="E1832" s="6" t="s">
        <v>3013</v>
      </c>
      <c r="F1832" s="6">
        <v>54456</v>
      </c>
      <c r="G1832" s="6">
        <v>7157433157</v>
      </c>
      <c r="H1832" s="6" t="s">
        <v>21088</v>
      </c>
      <c r="I1832" s="6" t="s">
        <v>9201</v>
      </c>
      <c r="K1832" s="6" t="s">
        <v>21089</v>
      </c>
      <c r="L1832" s="6" t="s">
        <v>8975</v>
      </c>
      <c r="N1832" s="6" t="s">
        <v>11017</v>
      </c>
      <c r="O1832" s="6" t="e">
        <f>MATCH(A1832, 'combined matches'!B$1:B$4986,0)</f>
        <v>#N/A</v>
      </c>
      <c r="P1832" s="6">
        <f t="shared" si="123"/>
        <v>1</v>
      </c>
      <c r="Q1832" s="6">
        <f t="shared" si="124"/>
        <v>0</v>
      </c>
      <c r="R1832" s="6" t="b">
        <f t="shared" si="125"/>
        <v>0</v>
      </c>
      <c r="S1832" s="6">
        <f t="shared" si="126"/>
        <v>1</v>
      </c>
      <c r="T1832" s="6">
        <f>IF(P1832=1, SUM(P$1:P1832))</f>
        <v>200</v>
      </c>
    </row>
    <row r="1833" spans="1:20" x14ac:dyDescent="0.2">
      <c r="A1833" s="6">
        <v>1872</v>
      </c>
      <c r="B1833" s="6" t="s">
        <v>21090</v>
      </c>
      <c r="C1833" s="6" t="s">
        <v>21091</v>
      </c>
      <c r="D1833" s="6" t="s">
        <v>492</v>
      </c>
      <c r="E1833" s="6" t="s">
        <v>3013</v>
      </c>
      <c r="F1833" s="6">
        <v>54437</v>
      </c>
      <c r="G1833" s="6">
        <v>7157435113</v>
      </c>
      <c r="H1833" s="6" t="s">
        <v>21091</v>
      </c>
      <c r="I1833" s="6" t="s">
        <v>21092</v>
      </c>
      <c r="K1833" s="6" t="s">
        <v>8782</v>
      </c>
      <c r="L1833" s="6" t="s">
        <v>8975</v>
      </c>
      <c r="N1833" s="6" t="s">
        <v>11017</v>
      </c>
      <c r="O1833" s="6" t="e">
        <f>MATCH(A1833, 'combined matches'!B$1:B$4986,0)</f>
        <v>#N/A</v>
      </c>
      <c r="P1833" s="6">
        <f t="shared" si="123"/>
        <v>1</v>
      </c>
      <c r="Q1833" s="6">
        <f t="shared" si="124"/>
        <v>0</v>
      </c>
      <c r="R1833" s="6" t="b">
        <f t="shared" si="125"/>
        <v>0</v>
      </c>
      <c r="S1833" s="6">
        <f t="shared" ref="S1833:S1860" si="127">IF(Q1833=0, IF(K1833=K1834, IF(R1834=FALSE,0,1)))</f>
        <v>1</v>
      </c>
      <c r="T1833" s="6">
        <f>IF(P1833=1, SUM(P$1:P1833))</f>
        <v>201</v>
      </c>
    </row>
    <row r="1834" spans="1:20" x14ac:dyDescent="0.2">
      <c r="A1834" s="6">
        <v>1873</v>
      </c>
      <c r="B1834" s="6" t="s">
        <v>5690</v>
      </c>
      <c r="C1834" s="6" t="s">
        <v>6412</v>
      </c>
      <c r="D1834" s="6" t="s">
        <v>492</v>
      </c>
      <c r="E1834" s="6" t="s">
        <v>3013</v>
      </c>
      <c r="F1834" s="6">
        <v>54437</v>
      </c>
      <c r="G1834" s="6">
        <v>7152676100</v>
      </c>
      <c r="H1834" s="6" t="s">
        <v>8320</v>
      </c>
      <c r="I1834" s="6" t="s">
        <v>5690</v>
      </c>
      <c r="K1834" s="6" t="s">
        <v>8782</v>
      </c>
      <c r="L1834" s="6" t="s">
        <v>13355</v>
      </c>
      <c r="M1834" s="6">
        <v>0</v>
      </c>
      <c r="N1834" s="6" t="s">
        <v>8972</v>
      </c>
      <c r="O1834" s="6" t="e">
        <f>MATCH(A1834, 'combined matches'!B$1:B$4986,0)</f>
        <v>#N/A</v>
      </c>
      <c r="P1834" s="6">
        <f t="shared" si="123"/>
        <v>1</v>
      </c>
      <c r="Q1834" s="6">
        <f t="shared" si="124"/>
        <v>1</v>
      </c>
      <c r="R1834" s="6">
        <f t="shared" si="125"/>
        <v>0</v>
      </c>
      <c r="S1834" s="6" t="b">
        <f t="shared" ref="S1834:S1847" si="128">IF(Q1834=0, IF(K1834=K1835, 0,1))</f>
        <v>0</v>
      </c>
      <c r="T1834" s="6">
        <f>IF(P1834=1, SUM(P$1:P1834))</f>
        <v>202</v>
      </c>
    </row>
    <row r="1835" spans="1:20" x14ac:dyDescent="0.2">
      <c r="A1835" s="6">
        <v>1874</v>
      </c>
      <c r="B1835" s="6" t="s">
        <v>5690</v>
      </c>
      <c r="C1835" s="6" t="s">
        <v>5691</v>
      </c>
      <c r="D1835" s="6" t="s">
        <v>5692</v>
      </c>
      <c r="E1835" s="6" t="s">
        <v>3013</v>
      </c>
      <c r="F1835" s="6">
        <v>54456</v>
      </c>
      <c r="G1835" s="6">
        <v>7157433101</v>
      </c>
      <c r="H1835" s="6" t="s">
        <v>7263</v>
      </c>
      <c r="I1835" s="6" t="s">
        <v>5690</v>
      </c>
      <c r="K1835" s="6" t="s">
        <v>8782</v>
      </c>
      <c r="L1835" s="6" t="s">
        <v>13355</v>
      </c>
      <c r="M1835" s="6">
        <v>0</v>
      </c>
      <c r="N1835" s="6" t="s">
        <v>8972</v>
      </c>
      <c r="O1835" s="6" t="e">
        <f>MATCH(A1835, 'combined matches'!B$1:B$4986,0)</f>
        <v>#N/A</v>
      </c>
      <c r="P1835" s="6">
        <f t="shared" si="123"/>
        <v>1</v>
      </c>
      <c r="Q1835" s="6">
        <f t="shared" si="124"/>
        <v>1</v>
      </c>
      <c r="R1835" s="6">
        <f t="shared" si="125"/>
        <v>0</v>
      </c>
      <c r="S1835" s="6" t="b">
        <f t="shared" si="128"/>
        <v>0</v>
      </c>
      <c r="T1835" s="6">
        <f>IF(P1835=1, SUM(P$1:P1835))</f>
        <v>203</v>
      </c>
    </row>
    <row r="1836" spans="1:20" x14ac:dyDescent="0.2">
      <c r="A1836" s="6">
        <v>1875</v>
      </c>
      <c r="B1836" s="6" t="s">
        <v>21093</v>
      </c>
      <c r="C1836" s="6" t="s">
        <v>21094</v>
      </c>
      <c r="D1836" s="6" t="s">
        <v>21095</v>
      </c>
      <c r="E1836" s="6" t="s">
        <v>3013</v>
      </c>
      <c r="F1836" s="6">
        <v>54880</v>
      </c>
      <c r="G1836" s="6">
        <v>7153944117</v>
      </c>
      <c r="H1836" s="6" t="s">
        <v>21094</v>
      </c>
      <c r="I1836" s="6" t="s">
        <v>21096</v>
      </c>
      <c r="K1836" s="6" t="s">
        <v>21097</v>
      </c>
      <c r="L1836" s="6" t="s">
        <v>8975</v>
      </c>
      <c r="N1836" s="6" t="s">
        <v>11017</v>
      </c>
      <c r="O1836" s="6" t="e">
        <f>MATCH(A1836, 'combined matches'!B$1:B$4986,0)</f>
        <v>#N/A</v>
      </c>
      <c r="P1836" s="6">
        <f t="shared" si="123"/>
        <v>1</v>
      </c>
      <c r="Q1836" s="6">
        <f t="shared" si="124"/>
        <v>0</v>
      </c>
      <c r="R1836" s="6" t="b">
        <f t="shared" si="125"/>
        <v>0</v>
      </c>
      <c r="S1836" s="6">
        <v>1</v>
      </c>
      <c r="T1836" s="6">
        <f>IF(P1836=1, SUM(P$1:P1836))</f>
        <v>204</v>
      </c>
    </row>
    <row r="1837" spans="1:20" x14ac:dyDescent="0.2">
      <c r="A1837" s="6">
        <v>1876</v>
      </c>
      <c r="B1837" s="6" t="s">
        <v>21093</v>
      </c>
      <c r="C1837" s="6" t="s">
        <v>21098</v>
      </c>
      <c r="D1837" s="6" t="s">
        <v>780</v>
      </c>
      <c r="E1837" s="6" t="s">
        <v>3013</v>
      </c>
      <c r="F1837" s="6">
        <v>54806</v>
      </c>
      <c r="G1837" s="6">
        <v>7156829596</v>
      </c>
      <c r="H1837" s="6" t="s">
        <v>21098</v>
      </c>
      <c r="I1837" s="6" t="s">
        <v>21096</v>
      </c>
      <c r="K1837" s="6" t="s">
        <v>21097</v>
      </c>
      <c r="L1837" s="6" t="s">
        <v>8975</v>
      </c>
      <c r="N1837" s="6" t="s">
        <v>11017</v>
      </c>
      <c r="O1837" s="6" t="e">
        <f>MATCH(A1837, 'combined matches'!B$1:B$4986,0)</f>
        <v>#N/A</v>
      </c>
      <c r="P1837" s="6">
        <f t="shared" si="123"/>
        <v>1</v>
      </c>
      <c r="Q1837" s="6">
        <f t="shared" si="124"/>
        <v>0</v>
      </c>
      <c r="R1837" s="6" t="b">
        <f t="shared" si="125"/>
        <v>0</v>
      </c>
      <c r="S1837" s="6">
        <f t="shared" si="128"/>
        <v>1</v>
      </c>
      <c r="T1837" s="6">
        <f>IF(P1837=1, SUM(P$1:P1837))</f>
        <v>205</v>
      </c>
    </row>
    <row r="1838" spans="1:20" x14ac:dyDescent="0.2">
      <c r="A1838" s="6">
        <v>1877</v>
      </c>
      <c r="B1838" s="6" t="s">
        <v>21099</v>
      </c>
      <c r="C1838" s="6" t="s">
        <v>21100</v>
      </c>
      <c r="D1838" s="6" t="s">
        <v>21101</v>
      </c>
      <c r="E1838" s="6" t="s">
        <v>3013</v>
      </c>
      <c r="F1838" s="6">
        <v>54751</v>
      </c>
      <c r="G1838" s="6">
        <v>7152322388</v>
      </c>
      <c r="H1838" s="6" t="s">
        <v>21102</v>
      </c>
      <c r="I1838" s="6" t="s">
        <v>21103</v>
      </c>
      <c r="K1838" s="6" t="s">
        <v>21104</v>
      </c>
      <c r="L1838" s="6" t="s">
        <v>8975</v>
      </c>
      <c r="N1838" s="6" t="s">
        <v>11017</v>
      </c>
      <c r="O1838" s="6" t="e">
        <f>MATCH(A1838, 'combined matches'!B$1:B$4986,0)</f>
        <v>#N/A</v>
      </c>
      <c r="P1838" s="6">
        <f t="shared" si="123"/>
        <v>1</v>
      </c>
      <c r="Q1838" s="6">
        <f t="shared" si="124"/>
        <v>0</v>
      </c>
      <c r="R1838" s="6" t="b">
        <f t="shared" si="125"/>
        <v>0</v>
      </c>
      <c r="S1838" s="6">
        <f t="shared" si="128"/>
        <v>1</v>
      </c>
      <c r="T1838" s="6">
        <f>IF(P1838=1, SUM(P$1:P1838))</f>
        <v>206</v>
      </c>
    </row>
    <row r="1839" spans="1:20" x14ac:dyDescent="0.2">
      <c r="A1839" s="6">
        <v>1878</v>
      </c>
      <c r="B1839" s="6" t="s">
        <v>21105</v>
      </c>
      <c r="C1839" s="6" t="s">
        <v>21106</v>
      </c>
      <c r="D1839" s="6" t="s">
        <v>21107</v>
      </c>
      <c r="E1839" s="6" t="s">
        <v>3013</v>
      </c>
      <c r="F1839" s="6">
        <v>54703</v>
      </c>
      <c r="G1839" s="6">
        <v>7158394718</v>
      </c>
      <c r="H1839" s="6" t="s">
        <v>21108</v>
      </c>
      <c r="I1839" s="6" t="s">
        <v>21109</v>
      </c>
      <c r="K1839" s="6" t="s">
        <v>21110</v>
      </c>
      <c r="L1839" s="6" t="s">
        <v>8975</v>
      </c>
      <c r="N1839" s="6" t="s">
        <v>11017</v>
      </c>
      <c r="O1839" s="6" t="e">
        <f>MATCH(A1839, 'combined matches'!B$1:B$4986,0)</f>
        <v>#N/A</v>
      </c>
      <c r="P1839" s="6">
        <f t="shared" si="123"/>
        <v>1</v>
      </c>
      <c r="Q1839" s="6">
        <f t="shared" si="124"/>
        <v>0</v>
      </c>
      <c r="R1839" s="6" t="b">
        <f t="shared" si="125"/>
        <v>0</v>
      </c>
      <c r="S1839" s="6">
        <f t="shared" si="128"/>
        <v>1</v>
      </c>
      <c r="T1839" s="6">
        <f>IF(P1839=1, SUM(P$1:P1839))</f>
        <v>207</v>
      </c>
    </row>
    <row r="1840" spans="1:20" x14ac:dyDescent="0.2">
      <c r="A1840" s="6">
        <v>1879</v>
      </c>
      <c r="B1840" s="6" t="s">
        <v>21111</v>
      </c>
      <c r="C1840" s="6" t="s">
        <v>21112</v>
      </c>
      <c r="D1840" s="6" t="s">
        <v>21113</v>
      </c>
      <c r="E1840" s="6" t="s">
        <v>3013</v>
      </c>
      <c r="F1840" s="6">
        <v>54401</v>
      </c>
      <c r="G1840" s="6">
        <v>8002465743</v>
      </c>
      <c r="H1840" s="6" t="s">
        <v>21114</v>
      </c>
      <c r="I1840" s="6" t="s">
        <v>21111</v>
      </c>
      <c r="K1840" s="6" t="s">
        <v>21115</v>
      </c>
      <c r="L1840" s="6" t="s">
        <v>8977</v>
      </c>
      <c r="M1840" s="6">
        <v>0</v>
      </c>
      <c r="N1840" s="6" t="s">
        <v>11017</v>
      </c>
      <c r="O1840" s="6" t="e">
        <f>MATCH(A1840, 'combined matches'!B$1:B$4986,0)</f>
        <v>#N/A</v>
      </c>
      <c r="P1840" s="6">
        <f t="shared" si="123"/>
        <v>1</v>
      </c>
      <c r="Q1840" s="6">
        <f t="shared" si="124"/>
        <v>0</v>
      </c>
      <c r="R1840" s="6" t="b">
        <f t="shared" si="125"/>
        <v>0</v>
      </c>
      <c r="S1840" s="6">
        <f t="shared" si="128"/>
        <v>1</v>
      </c>
      <c r="T1840" s="6">
        <f>IF(P1840=1, SUM(P$1:P1840))</f>
        <v>208</v>
      </c>
    </row>
    <row r="1841" spans="1:20" x14ac:dyDescent="0.2">
      <c r="A1841" s="6">
        <v>1880</v>
      </c>
      <c r="B1841" s="6" t="s">
        <v>21116</v>
      </c>
      <c r="C1841" s="6" t="s">
        <v>21117</v>
      </c>
      <c r="D1841" s="6" t="s">
        <v>21118</v>
      </c>
      <c r="E1841" s="6" t="s">
        <v>3013</v>
      </c>
      <c r="F1841" s="6">
        <v>54409</v>
      </c>
      <c r="G1841" s="6">
        <v>8002465743</v>
      </c>
      <c r="H1841" s="6" t="s">
        <v>21117</v>
      </c>
      <c r="I1841" s="6" t="s">
        <v>21119</v>
      </c>
      <c r="K1841" s="6" t="s">
        <v>21120</v>
      </c>
      <c r="L1841" s="6" t="s">
        <v>8977</v>
      </c>
      <c r="M1841" s="6">
        <v>0</v>
      </c>
      <c r="N1841" s="6" t="s">
        <v>11017</v>
      </c>
      <c r="O1841" s="6" t="e">
        <f>MATCH(A1841, 'combined matches'!B$1:B$4986,0)</f>
        <v>#N/A</v>
      </c>
      <c r="P1841" s="6">
        <f t="shared" si="123"/>
        <v>1</v>
      </c>
      <c r="Q1841" s="6">
        <f t="shared" si="124"/>
        <v>0</v>
      </c>
      <c r="R1841" s="6" t="b">
        <f t="shared" si="125"/>
        <v>0</v>
      </c>
      <c r="S1841" s="6">
        <f t="shared" si="128"/>
        <v>1</v>
      </c>
      <c r="T1841" s="6">
        <f>IF(P1841=1, SUM(P$1:P1841))</f>
        <v>209</v>
      </c>
    </row>
    <row r="1842" spans="1:20" x14ac:dyDescent="0.2">
      <c r="A1842" s="6">
        <v>1881</v>
      </c>
      <c r="B1842" s="6" t="s">
        <v>21121</v>
      </c>
      <c r="C1842" s="6" t="s">
        <v>21122</v>
      </c>
      <c r="D1842" s="6" t="s">
        <v>21123</v>
      </c>
      <c r="E1842" s="6" t="s">
        <v>3013</v>
      </c>
      <c r="F1842" s="6">
        <v>53913</v>
      </c>
      <c r="G1842" s="6">
        <v>800246574</v>
      </c>
      <c r="H1842" s="6" t="s">
        <v>21122</v>
      </c>
      <c r="I1842" s="6" t="s">
        <v>21124</v>
      </c>
      <c r="K1842" s="6" t="s">
        <v>21125</v>
      </c>
      <c r="L1842" s="6" t="s">
        <v>8977</v>
      </c>
      <c r="M1842" s="6">
        <v>0</v>
      </c>
      <c r="N1842" s="6" t="s">
        <v>11017</v>
      </c>
      <c r="O1842" s="6" t="e">
        <f>MATCH(A1842, 'combined matches'!B$1:B$4986,0)</f>
        <v>#N/A</v>
      </c>
      <c r="P1842" s="6">
        <f t="shared" si="123"/>
        <v>1</v>
      </c>
      <c r="Q1842" s="6">
        <f t="shared" si="124"/>
        <v>0</v>
      </c>
      <c r="R1842" s="6" t="b">
        <f t="shared" si="125"/>
        <v>0</v>
      </c>
      <c r="S1842" s="6">
        <f t="shared" si="128"/>
        <v>1</v>
      </c>
      <c r="T1842" s="6">
        <f>IF(P1842=1, SUM(P$1:P1842))</f>
        <v>210</v>
      </c>
    </row>
    <row r="1843" spans="1:20" x14ac:dyDescent="0.2">
      <c r="A1843" s="6">
        <v>1882</v>
      </c>
      <c r="B1843" s="6" t="s">
        <v>21126</v>
      </c>
      <c r="C1843" s="6" t="s">
        <v>21127</v>
      </c>
      <c r="D1843" s="6" t="s">
        <v>21128</v>
      </c>
      <c r="E1843" s="6" t="s">
        <v>3013</v>
      </c>
      <c r="F1843" s="6">
        <v>53934</v>
      </c>
      <c r="G1843" s="6">
        <v>8002465743</v>
      </c>
      <c r="H1843" s="6" t="s">
        <v>21127</v>
      </c>
      <c r="I1843" s="6" t="s">
        <v>21129</v>
      </c>
      <c r="K1843" s="6" t="s">
        <v>21130</v>
      </c>
      <c r="L1843" s="6" t="s">
        <v>8977</v>
      </c>
      <c r="M1843" s="6">
        <v>0</v>
      </c>
      <c r="N1843" s="6" t="s">
        <v>11017</v>
      </c>
      <c r="O1843" s="6" t="e">
        <f>MATCH(A1843, 'combined matches'!B$1:B$4986,0)</f>
        <v>#N/A</v>
      </c>
      <c r="P1843" s="6">
        <f t="shared" si="123"/>
        <v>1</v>
      </c>
      <c r="Q1843" s="6">
        <f t="shared" si="124"/>
        <v>0</v>
      </c>
      <c r="R1843" s="6" t="b">
        <f t="shared" si="125"/>
        <v>0</v>
      </c>
      <c r="S1843" s="6">
        <f t="shared" si="128"/>
        <v>1</v>
      </c>
      <c r="T1843" s="6">
        <f>IF(P1843=1, SUM(P$1:P1843))</f>
        <v>211</v>
      </c>
    </row>
    <row r="1844" spans="1:20" x14ac:dyDescent="0.2">
      <c r="A1844" s="6">
        <v>1883</v>
      </c>
      <c r="B1844" s="6" t="s">
        <v>21131</v>
      </c>
      <c r="C1844" s="6" t="s">
        <v>21132</v>
      </c>
      <c r="D1844" s="6" t="s">
        <v>21133</v>
      </c>
      <c r="E1844" s="6" t="s">
        <v>3013</v>
      </c>
      <c r="F1844" s="6">
        <v>53948</v>
      </c>
      <c r="G1844" s="6">
        <v>8002465743</v>
      </c>
      <c r="H1844" s="6" t="s">
        <v>21134</v>
      </c>
      <c r="I1844" s="6" t="s">
        <v>21135</v>
      </c>
      <c r="K1844" s="6" t="s">
        <v>21136</v>
      </c>
      <c r="L1844" s="6" t="s">
        <v>8977</v>
      </c>
      <c r="M1844" s="6">
        <v>0</v>
      </c>
      <c r="N1844" s="6" t="s">
        <v>11017</v>
      </c>
      <c r="O1844" s="6" t="e">
        <f>MATCH(A1844, 'combined matches'!B$1:B$4986,0)</f>
        <v>#N/A</v>
      </c>
      <c r="P1844" s="6">
        <f t="shared" si="123"/>
        <v>1</v>
      </c>
      <c r="Q1844" s="6">
        <f t="shared" si="124"/>
        <v>0</v>
      </c>
      <c r="R1844" s="6" t="b">
        <f t="shared" si="125"/>
        <v>0</v>
      </c>
      <c r="S1844" s="6">
        <f t="shared" si="128"/>
        <v>1</v>
      </c>
      <c r="T1844" s="6">
        <f>IF(P1844=1, SUM(P$1:P1844))</f>
        <v>212</v>
      </c>
    </row>
    <row r="1845" spans="1:20" x14ac:dyDescent="0.2">
      <c r="A1845" s="6">
        <v>1884</v>
      </c>
      <c r="B1845" s="6" t="s">
        <v>21137</v>
      </c>
      <c r="C1845" s="6" t="s">
        <v>21138</v>
      </c>
      <c r="D1845" s="6" t="s">
        <v>3648</v>
      </c>
      <c r="E1845" s="6" t="s">
        <v>3013</v>
      </c>
      <c r="F1845" s="6">
        <v>54451</v>
      </c>
      <c r="G1845" s="6">
        <v>8002465743</v>
      </c>
      <c r="H1845" s="6" t="s">
        <v>21139</v>
      </c>
      <c r="I1845" s="6" t="s">
        <v>21140</v>
      </c>
      <c r="K1845" s="6" t="s">
        <v>21141</v>
      </c>
      <c r="L1845" s="6" t="s">
        <v>8977</v>
      </c>
      <c r="M1845" s="6">
        <v>0</v>
      </c>
      <c r="N1845" s="6" t="s">
        <v>11017</v>
      </c>
      <c r="O1845" s="6" t="e">
        <f>MATCH(A1845, 'combined matches'!B$1:B$4986,0)</f>
        <v>#N/A</v>
      </c>
      <c r="P1845" s="6">
        <f t="shared" si="123"/>
        <v>1</v>
      </c>
      <c r="Q1845" s="6">
        <f t="shared" si="124"/>
        <v>0</v>
      </c>
      <c r="R1845" s="6" t="b">
        <f t="shared" si="125"/>
        <v>0</v>
      </c>
      <c r="S1845" s="6">
        <f t="shared" si="128"/>
        <v>1</v>
      </c>
      <c r="T1845" s="6">
        <f>IF(P1845=1, SUM(P$1:P1845))</f>
        <v>213</v>
      </c>
    </row>
    <row r="1846" spans="1:20" x14ac:dyDescent="0.2">
      <c r="A1846" s="6">
        <v>1885</v>
      </c>
      <c r="B1846" s="6" t="s">
        <v>21142</v>
      </c>
      <c r="C1846" s="6" t="s">
        <v>21143</v>
      </c>
      <c r="D1846" s="6" t="s">
        <v>21144</v>
      </c>
      <c r="E1846" s="6" t="s">
        <v>3013</v>
      </c>
      <c r="F1846" s="6">
        <v>54481</v>
      </c>
      <c r="G1846" s="6">
        <v>8002465743</v>
      </c>
      <c r="H1846" s="6" t="s">
        <v>21143</v>
      </c>
      <c r="I1846" s="6" t="s">
        <v>21145</v>
      </c>
      <c r="K1846" s="6" t="s">
        <v>21146</v>
      </c>
      <c r="L1846" s="6" t="s">
        <v>8977</v>
      </c>
      <c r="M1846" s="6">
        <v>0</v>
      </c>
      <c r="N1846" s="6" t="s">
        <v>11017</v>
      </c>
      <c r="O1846" s="6" t="e">
        <f>MATCH(A1846, 'combined matches'!B$1:B$4986,0)</f>
        <v>#N/A</v>
      </c>
      <c r="P1846" s="6">
        <f t="shared" si="123"/>
        <v>1</v>
      </c>
      <c r="Q1846" s="6">
        <f t="shared" si="124"/>
        <v>0</v>
      </c>
      <c r="R1846" s="6" t="b">
        <f t="shared" si="125"/>
        <v>0</v>
      </c>
      <c r="S1846" s="6">
        <f t="shared" si="128"/>
        <v>1</v>
      </c>
      <c r="T1846" s="6">
        <f>IF(P1846=1, SUM(P$1:P1846))</f>
        <v>214</v>
      </c>
    </row>
    <row r="1847" spans="1:20" x14ac:dyDescent="0.2">
      <c r="A1847" s="6">
        <v>1886</v>
      </c>
      <c r="B1847" s="6" t="s">
        <v>21147</v>
      </c>
      <c r="C1847" s="6" t="s">
        <v>21148</v>
      </c>
      <c r="D1847" s="6" t="s">
        <v>21149</v>
      </c>
      <c r="E1847" s="6" t="s">
        <v>3013</v>
      </c>
      <c r="F1847" s="6">
        <v>54487</v>
      </c>
      <c r="G1847" s="6">
        <v>8002465743</v>
      </c>
      <c r="H1847" s="6" t="s">
        <v>21148</v>
      </c>
      <c r="I1847" s="6" t="s">
        <v>21150</v>
      </c>
      <c r="K1847" s="6" t="s">
        <v>21151</v>
      </c>
      <c r="L1847" s="6" t="s">
        <v>8977</v>
      </c>
      <c r="M1847" s="6">
        <v>0</v>
      </c>
      <c r="N1847" s="6" t="s">
        <v>11017</v>
      </c>
      <c r="O1847" s="6" t="e">
        <f>MATCH(A1847, 'combined matches'!B$1:B$4986,0)</f>
        <v>#N/A</v>
      </c>
      <c r="P1847" s="6">
        <f t="shared" si="123"/>
        <v>1</v>
      </c>
      <c r="Q1847" s="6">
        <f t="shared" si="124"/>
        <v>0</v>
      </c>
      <c r="R1847" s="6" t="b">
        <f t="shared" si="125"/>
        <v>0</v>
      </c>
      <c r="S1847" s="6">
        <f t="shared" si="128"/>
        <v>1</v>
      </c>
      <c r="T1847" s="6">
        <f>IF(P1847=1, SUM(P$1:P1847))</f>
        <v>215</v>
      </c>
    </row>
    <row r="1848" spans="1:20" x14ac:dyDescent="0.2">
      <c r="A1848" s="6">
        <v>1887</v>
      </c>
      <c r="B1848" s="6" t="s">
        <v>21152</v>
      </c>
      <c r="C1848" s="6" t="s">
        <v>21153</v>
      </c>
      <c r="D1848" s="6" t="s">
        <v>21154</v>
      </c>
      <c r="E1848" s="6" t="s">
        <v>3013</v>
      </c>
      <c r="F1848" s="6">
        <v>54534</v>
      </c>
      <c r="G1848" s="6">
        <v>7155612197</v>
      </c>
      <c r="H1848" s="6" t="s">
        <v>21153</v>
      </c>
      <c r="I1848" s="6" t="s">
        <v>21155</v>
      </c>
      <c r="K1848" s="6" t="s">
        <v>8783</v>
      </c>
      <c r="L1848" s="6" t="s">
        <v>8975</v>
      </c>
      <c r="N1848" s="6" t="s">
        <v>11017</v>
      </c>
      <c r="O1848" s="6" t="e">
        <f>MATCH(A1848, 'combined matches'!B$1:B$4986,0)</f>
        <v>#N/A</v>
      </c>
      <c r="P1848" s="6">
        <f t="shared" si="123"/>
        <v>1</v>
      </c>
      <c r="Q1848" s="6">
        <f t="shared" si="124"/>
        <v>0</v>
      </c>
      <c r="R1848" s="6" t="b">
        <f t="shared" si="125"/>
        <v>0</v>
      </c>
      <c r="S1848" s="6">
        <f t="shared" si="127"/>
        <v>1</v>
      </c>
      <c r="T1848" s="6">
        <f>IF(P1848=1, SUM(P$1:P1848))</f>
        <v>216</v>
      </c>
    </row>
    <row r="1849" spans="1:20" x14ac:dyDescent="0.2">
      <c r="A1849" s="6">
        <v>1888</v>
      </c>
      <c r="B1849" s="6" t="s">
        <v>5693</v>
      </c>
      <c r="C1849" s="6" t="s">
        <v>21443</v>
      </c>
      <c r="D1849" s="6" t="s">
        <v>5695</v>
      </c>
      <c r="E1849" s="6" t="s">
        <v>2871</v>
      </c>
      <c r="F1849" s="6">
        <v>49938</v>
      </c>
      <c r="G1849" s="6">
        <v>9069321500</v>
      </c>
      <c r="H1849" s="6" t="s">
        <v>21444</v>
      </c>
      <c r="I1849" s="6" t="s">
        <v>5693</v>
      </c>
      <c r="K1849" s="6" t="s">
        <v>8783</v>
      </c>
      <c r="L1849" s="6" t="s">
        <v>8974</v>
      </c>
      <c r="M1849" s="6">
        <v>0</v>
      </c>
      <c r="N1849" s="6" t="s">
        <v>8972</v>
      </c>
      <c r="O1849" s="6" t="e">
        <f>MATCH(A1849, 'combined matches'!B$1:B$4986,0)</f>
        <v>#N/A</v>
      </c>
      <c r="P1849" s="6">
        <f t="shared" si="123"/>
        <v>1</v>
      </c>
      <c r="Q1849" s="6">
        <f t="shared" si="124"/>
        <v>1</v>
      </c>
      <c r="R1849" s="6">
        <f t="shared" si="125"/>
        <v>0</v>
      </c>
      <c r="S1849" s="6" t="b">
        <f t="shared" ref="S1849:S1852" si="129">IF(Q1849=0, IF(K1849=K1850, 0,1))</f>
        <v>0</v>
      </c>
      <c r="T1849" s="6">
        <f>IF(P1849=1, SUM(P$1:P1849))</f>
        <v>217</v>
      </c>
    </row>
    <row r="1850" spans="1:20" x14ac:dyDescent="0.2">
      <c r="A1850" s="6">
        <v>1889</v>
      </c>
      <c r="B1850" s="6" t="s">
        <v>21156</v>
      </c>
      <c r="C1850" s="6" t="s">
        <v>21157</v>
      </c>
      <c r="D1850" s="6" t="s">
        <v>21158</v>
      </c>
      <c r="E1850" s="6" t="s">
        <v>3013</v>
      </c>
      <c r="F1850" s="6">
        <v>53104</v>
      </c>
      <c r="G1850" s="6">
        <v>2626056700</v>
      </c>
      <c r="H1850" s="6" t="s">
        <v>21157</v>
      </c>
      <c r="I1850" s="6" t="s">
        <v>21159</v>
      </c>
      <c r="K1850" s="6" t="s">
        <v>21160</v>
      </c>
      <c r="L1850" s="6" t="s">
        <v>8975</v>
      </c>
      <c r="N1850" s="6" t="s">
        <v>11017</v>
      </c>
      <c r="O1850" s="6" t="e">
        <f>MATCH(A1850, 'combined matches'!B$1:B$4986,0)</f>
        <v>#N/A</v>
      </c>
      <c r="P1850" s="6">
        <f t="shared" si="123"/>
        <v>1</v>
      </c>
      <c r="Q1850" s="6">
        <f t="shared" si="124"/>
        <v>0</v>
      </c>
      <c r="R1850" s="6" t="b">
        <f t="shared" si="125"/>
        <v>0</v>
      </c>
      <c r="S1850" s="6">
        <f t="shared" si="129"/>
        <v>1</v>
      </c>
      <c r="T1850" s="6">
        <f>IF(P1850=1, SUM(P$1:P1850))</f>
        <v>218</v>
      </c>
    </row>
    <row r="1851" spans="1:20" x14ac:dyDescent="0.2">
      <c r="A1851" s="6">
        <v>1890</v>
      </c>
      <c r="B1851" s="6" t="s">
        <v>21161</v>
      </c>
      <c r="C1851" s="6" t="s">
        <v>21162</v>
      </c>
      <c r="D1851" s="6" t="s">
        <v>814</v>
      </c>
      <c r="E1851" s="6" t="s">
        <v>3013</v>
      </c>
      <c r="F1851" s="6">
        <v>53104</v>
      </c>
      <c r="G1851" s="6">
        <v>2626056700</v>
      </c>
      <c r="H1851" s="6" t="s">
        <v>21162</v>
      </c>
      <c r="I1851" s="6" t="s">
        <v>21163</v>
      </c>
      <c r="K1851" s="6" t="s">
        <v>21164</v>
      </c>
      <c r="L1851" s="6" t="s">
        <v>8975</v>
      </c>
      <c r="N1851" s="6" t="s">
        <v>11017</v>
      </c>
      <c r="O1851" s="6" t="e">
        <f>MATCH(A1851, 'combined matches'!B$1:B$4986,0)</f>
        <v>#N/A</v>
      </c>
      <c r="P1851" s="6">
        <f t="shared" si="123"/>
        <v>1</v>
      </c>
      <c r="Q1851" s="6">
        <f t="shared" si="124"/>
        <v>0</v>
      </c>
      <c r="R1851" s="6" t="b">
        <f t="shared" si="125"/>
        <v>0</v>
      </c>
      <c r="S1851" s="6">
        <f t="shared" si="129"/>
        <v>1</v>
      </c>
      <c r="T1851" s="6">
        <f>IF(P1851=1, SUM(P$1:P1851))</f>
        <v>219</v>
      </c>
    </row>
    <row r="1852" spans="1:20" x14ac:dyDescent="0.2">
      <c r="A1852" s="6">
        <v>1891</v>
      </c>
      <c r="B1852" s="6" t="s">
        <v>21165</v>
      </c>
      <c r="C1852" s="6" t="s">
        <v>21166</v>
      </c>
      <c r="D1852" s="6" t="s">
        <v>21158</v>
      </c>
      <c r="E1852" s="6" t="s">
        <v>3013</v>
      </c>
      <c r="F1852" s="6">
        <v>53143</v>
      </c>
      <c r="G1852" s="6">
        <v>2626056700</v>
      </c>
      <c r="H1852" s="6" t="s">
        <v>21166</v>
      </c>
      <c r="I1852" s="6" t="s">
        <v>21165</v>
      </c>
      <c r="K1852" s="6" t="s">
        <v>21167</v>
      </c>
      <c r="L1852" s="6" t="s">
        <v>8975</v>
      </c>
      <c r="N1852" s="6" t="s">
        <v>11017</v>
      </c>
      <c r="O1852" s="6" t="e">
        <f>MATCH(A1852, 'combined matches'!B$1:B$4986,0)</f>
        <v>#N/A</v>
      </c>
      <c r="P1852" s="6">
        <f t="shared" si="123"/>
        <v>1</v>
      </c>
      <c r="Q1852" s="6">
        <f t="shared" si="124"/>
        <v>0</v>
      </c>
      <c r="R1852" s="6" t="b">
        <f t="shared" si="125"/>
        <v>0</v>
      </c>
      <c r="S1852" s="6">
        <f t="shared" si="129"/>
        <v>1</v>
      </c>
      <c r="T1852" s="6">
        <f>IF(P1852=1, SUM(P$1:P1852))</f>
        <v>220</v>
      </c>
    </row>
    <row r="1853" spans="1:20" x14ac:dyDescent="0.2">
      <c r="A1853" s="6">
        <v>1892</v>
      </c>
      <c r="B1853" s="6" t="s">
        <v>21168</v>
      </c>
      <c r="C1853" s="6" t="s">
        <v>21169</v>
      </c>
      <c r="D1853" s="6" t="s">
        <v>21170</v>
      </c>
      <c r="E1853" s="6" t="s">
        <v>3013</v>
      </c>
      <c r="F1853" s="6">
        <v>54153</v>
      </c>
      <c r="G1853" s="6">
        <v>7157324141</v>
      </c>
      <c r="H1853" s="6" t="s">
        <v>21169</v>
      </c>
      <c r="I1853" s="6" t="s">
        <v>21171</v>
      </c>
      <c r="K1853" s="6" t="s">
        <v>8784</v>
      </c>
      <c r="L1853" s="6" t="s">
        <v>8977</v>
      </c>
      <c r="M1853" s="6">
        <v>0</v>
      </c>
      <c r="N1853" s="6" t="s">
        <v>11017</v>
      </c>
      <c r="O1853" s="6" t="e">
        <f>MATCH(A1853, 'combined matches'!B$1:B$4986,0)</f>
        <v>#N/A</v>
      </c>
      <c r="P1853" s="6">
        <f t="shared" si="123"/>
        <v>1</v>
      </c>
      <c r="Q1853" s="6">
        <f t="shared" si="124"/>
        <v>0</v>
      </c>
      <c r="R1853" s="6" t="b">
        <f t="shared" si="125"/>
        <v>0</v>
      </c>
      <c r="S1853" s="6">
        <f t="shared" si="127"/>
        <v>1</v>
      </c>
      <c r="T1853" s="6">
        <f>IF(P1853=1, SUM(P$1:P1853))</f>
        <v>221</v>
      </c>
    </row>
    <row r="1854" spans="1:20" x14ac:dyDescent="0.2">
      <c r="A1854" s="6">
        <v>1893</v>
      </c>
      <c r="B1854" s="6" t="s">
        <v>5696</v>
      </c>
      <c r="C1854" s="6" t="s">
        <v>5697</v>
      </c>
      <c r="D1854" s="6" t="s">
        <v>5698</v>
      </c>
      <c r="E1854" s="6" t="s">
        <v>3013</v>
      </c>
      <c r="F1854" s="6">
        <v>54520</v>
      </c>
      <c r="G1854" s="6">
        <v>7154783871</v>
      </c>
      <c r="H1854" s="6" t="s">
        <v>8321</v>
      </c>
      <c r="I1854" s="6" t="s">
        <v>10577</v>
      </c>
      <c r="K1854" s="6" t="s">
        <v>8784</v>
      </c>
      <c r="L1854" s="6" t="s">
        <v>8977</v>
      </c>
      <c r="M1854" s="6">
        <v>0</v>
      </c>
      <c r="N1854" s="6" t="s">
        <v>8972</v>
      </c>
      <c r="O1854" s="6" t="e">
        <f>MATCH(A1854, 'combined matches'!B$1:B$4986,0)</f>
        <v>#N/A</v>
      </c>
      <c r="P1854" s="6">
        <f t="shared" si="123"/>
        <v>1</v>
      </c>
      <c r="Q1854" s="6">
        <f t="shared" si="124"/>
        <v>1</v>
      </c>
      <c r="R1854" s="6">
        <f t="shared" si="125"/>
        <v>0</v>
      </c>
      <c r="S1854" s="6" t="b">
        <f t="shared" ref="S1854:S1859" si="130">IF(Q1854=0, IF(K1854=K1855, 0,1))</f>
        <v>0</v>
      </c>
      <c r="T1854" s="6">
        <f>IF(P1854=1, SUM(P$1:P1854))</f>
        <v>222</v>
      </c>
    </row>
    <row r="1855" spans="1:20" x14ac:dyDescent="0.2">
      <c r="A1855" s="6">
        <v>1894</v>
      </c>
      <c r="B1855" s="6" t="s">
        <v>5699</v>
      </c>
      <c r="C1855" s="6" t="s">
        <v>5700</v>
      </c>
      <c r="D1855" s="6" t="s">
        <v>5701</v>
      </c>
      <c r="E1855" s="6" t="s">
        <v>3013</v>
      </c>
      <c r="F1855" s="6">
        <v>54521</v>
      </c>
      <c r="G1855" s="6">
        <v>7154793357</v>
      </c>
      <c r="H1855" s="6" t="s">
        <v>5700</v>
      </c>
      <c r="I1855" s="6" t="s">
        <v>10578</v>
      </c>
      <c r="K1855" s="6" t="s">
        <v>8784</v>
      </c>
      <c r="L1855" s="6" t="s">
        <v>8977</v>
      </c>
      <c r="M1855" s="6">
        <v>0</v>
      </c>
      <c r="N1855" s="6" t="s">
        <v>8972</v>
      </c>
      <c r="O1855" s="6" t="e">
        <f>MATCH(A1855, 'combined matches'!B$1:B$4986,0)</f>
        <v>#N/A</v>
      </c>
      <c r="P1855" s="6">
        <f t="shared" si="123"/>
        <v>1</v>
      </c>
      <c r="Q1855" s="6">
        <f t="shared" si="124"/>
        <v>1</v>
      </c>
      <c r="R1855" s="6">
        <f t="shared" si="125"/>
        <v>0</v>
      </c>
      <c r="S1855" s="6" t="b">
        <f t="shared" si="130"/>
        <v>0</v>
      </c>
      <c r="T1855" s="6">
        <f>IF(P1855=1, SUM(P$1:P1855))</f>
        <v>223</v>
      </c>
    </row>
    <row r="1856" spans="1:20" x14ac:dyDescent="0.2">
      <c r="A1856" s="6">
        <v>1895</v>
      </c>
      <c r="B1856" s="6" t="s">
        <v>5702</v>
      </c>
      <c r="C1856" s="6" t="s">
        <v>5703</v>
      </c>
      <c r="D1856" s="6" t="s">
        <v>5704</v>
      </c>
      <c r="E1856" s="6" t="s">
        <v>3013</v>
      </c>
      <c r="F1856" s="6">
        <v>54303</v>
      </c>
      <c r="G1856" s="6">
        <v>9204301350</v>
      </c>
      <c r="H1856" s="6" t="s">
        <v>7265</v>
      </c>
      <c r="I1856" s="6" t="s">
        <v>10579</v>
      </c>
      <c r="K1856" s="6" t="s">
        <v>8784</v>
      </c>
      <c r="L1856" s="6" t="s">
        <v>8977</v>
      </c>
      <c r="M1856" s="6">
        <v>0</v>
      </c>
      <c r="N1856" s="6" t="s">
        <v>8972</v>
      </c>
      <c r="O1856" s="6" t="e">
        <f>MATCH(A1856, 'combined matches'!B$1:B$4986,0)</f>
        <v>#N/A</v>
      </c>
      <c r="P1856" s="6">
        <f t="shared" si="123"/>
        <v>1</v>
      </c>
      <c r="Q1856" s="6">
        <f t="shared" si="124"/>
        <v>1</v>
      </c>
      <c r="R1856" s="6">
        <f t="shared" si="125"/>
        <v>0</v>
      </c>
      <c r="S1856" s="6" t="b">
        <f t="shared" si="130"/>
        <v>0</v>
      </c>
      <c r="T1856" s="6">
        <f>IF(P1856=1, SUM(P$1:P1856))</f>
        <v>224</v>
      </c>
    </row>
    <row r="1857" spans="1:20" x14ac:dyDescent="0.2">
      <c r="A1857" s="6">
        <v>1896</v>
      </c>
      <c r="B1857" s="6" t="s">
        <v>5705</v>
      </c>
      <c r="C1857" s="6" t="s">
        <v>5706</v>
      </c>
      <c r="D1857" s="6" t="s">
        <v>5707</v>
      </c>
      <c r="E1857" s="6" t="s">
        <v>3013</v>
      </c>
      <c r="F1857" s="6">
        <v>54143</v>
      </c>
      <c r="G1857" s="6">
        <v>7157324171</v>
      </c>
      <c r="H1857" s="6" t="s">
        <v>8322</v>
      </c>
      <c r="I1857" s="6" t="s">
        <v>10580</v>
      </c>
      <c r="K1857" s="6" t="s">
        <v>8784</v>
      </c>
      <c r="L1857" s="6" t="s">
        <v>8977</v>
      </c>
      <c r="M1857" s="6">
        <v>0</v>
      </c>
      <c r="N1857" s="6" t="s">
        <v>8972</v>
      </c>
      <c r="O1857" s="6" t="e">
        <f>MATCH(A1857, 'combined matches'!B$1:B$4986,0)</f>
        <v>#N/A</v>
      </c>
      <c r="P1857" s="6">
        <f t="shared" si="123"/>
        <v>1</v>
      </c>
      <c r="Q1857" s="6">
        <f t="shared" si="124"/>
        <v>1</v>
      </c>
      <c r="R1857" s="6">
        <f t="shared" si="125"/>
        <v>0</v>
      </c>
      <c r="S1857" s="6" t="b">
        <f t="shared" si="130"/>
        <v>0</v>
      </c>
      <c r="T1857" s="6">
        <f>IF(P1857=1, SUM(P$1:P1857))</f>
        <v>225</v>
      </c>
    </row>
    <row r="1858" spans="1:20" x14ac:dyDescent="0.2">
      <c r="A1858" s="6">
        <v>1897</v>
      </c>
      <c r="B1858" s="6" t="s">
        <v>21172</v>
      </c>
      <c r="C1858" s="6" t="s">
        <v>21173</v>
      </c>
      <c r="D1858" s="6" t="s">
        <v>21174</v>
      </c>
      <c r="E1858" s="6" t="s">
        <v>3013</v>
      </c>
      <c r="F1858" s="6">
        <v>54501</v>
      </c>
      <c r="G1858" s="6">
        <v>7153696111</v>
      </c>
      <c r="H1858" s="6" t="s">
        <v>21173</v>
      </c>
      <c r="I1858" s="6" t="s">
        <v>21175</v>
      </c>
      <c r="K1858" s="6" t="s">
        <v>21176</v>
      </c>
      <c r="L1858" s="6" t="s">
        <v>8975</v>
      </c>
      <c r="N1858" s="6" t="s">
        <v>11017</v>
      </c>
      <c r="O1858" s="6" t="e">
        <f>MATCH(A1858, 'combined matches'!B$1:B$4986,0)</f>
        <v>#N/A</v>
      </c>
      <c r="P1858" s="6">
        <f t="shared" si="123"/>
        <v>1</v>
      </c>
      <c r="Q1858" s="6">
        <f t="shared" si="124"/>
        <v>0</v>
      </c>
      <c r="R1858" s="6" t="b">
        <f t="shared" si="125"/>
        <v>0</v>
      </c>
      <c r="S1858" s="6">
        <f t="shared" si="130"/>
        <v>1</v>
      </c>
      <c r="T1858" s="6">
        <f>IF(P1858=1, SUM(P$1:P1858))</f>
        <v>226</v>
      </c>
    </row>
    <row r="1859" spans="1:20" x14ac:dyDescent="0.2">
      <c r="A1859" s="6">
        <v>1898</v>
      </c>
      <c r="B1859" s="6" t="s">
        <v>21177</v>
      </c>
      <c r="C1859" s="6" t="s">
        <v>21178</v>
      </c>
      <c r="D1859" s="6" t="s">
        <v>21179</v>
      </c>
      <c r="E1859" s="6" t="s">
        <v>3013</v>
      </c>
      <c r="F1859" s="6">
        <v>54736</v>
      </c>
      <c r="G1859" s="6">
        <v>7156725961</v>
      </c>
      <c r="H1859" s="6" t="s">
        <v>21180</v>
      </c>
      <c r="I1859" s="6" t="s">
        <v>21181</v>
      </c>
      <c r="K1859" s="6" t="s">
        <v>21182</v>
      </c>
      <c r="L1859" s="6" t="s">
        <v>8975</v>
      </c>
      <c r="N1859" s="6" t="s">
        <v>11017</v>
      </c>
      <c r="O1859" s="6" t="e">
        <f>MATCH(A1859, 'combined matches'!B$1:B$4986,0)</f>
        <v>#N/A</v>
      </c>
      <c r="P1859" s="6">
        <f t="shared" ref="P1859:P1922" si="131">IF(ISNA(O1859),1,0)</f>
        <v>1</v>
      </c>
      <c r="Q1859" s="6">
        <f t="shared" ref="Q1859:Q1922" si="132">IF(P1859=1,IF(N1859="service site", 1, 0))</f>
        <v>0</v>
      </c>
      <c r="R1859" s="6" t="b">
        <f t="shared" ref="R1859:R1922" si="133">IF(Q1859=1,IF(J1860=J1859,0,IF(J1858=J1859,0,1)))</f>
        <v>0</v>
      </c>
      <c r="S1859" s="6">
        <f t="shared" si="130"/>
        <v>1</v>
      </c>
      <c r="T1859" s="6">
        <f>IF(P1859=1, SUM(P$1:P1859))</f>
        <v>227</v>
      </c>
    </row>
    <row r="1860" spans="1:20" x14ac:dyDescent="0.2">
      <c r="A1860" s="6">
        <v>1899</v>
      </c>
      <c r="B1860" s="6" t="s">
        <v>21183</v>
      </c>
      <c r="C1860" s="6" t="s">
        <v>21184</v>
      </c>
      <c r="D1860" s="6" t="s">
        <v>5710</v>
      </c>
      <c r="E1860" s="6" t="s">
        <v>3013</v>
      </c>
      <c r="F1860" s="6">
        <v>54555</v>
      </c>
      <c r="G1860" s="6">
        <v>7153393054</v>
      </c>
      <c r="H1860" s="6" t="s">
        <v>21185</v>
      </c>
      <c r="I1860" s="6" t="s">
        <v>21186</v>
      </c>
      <c r="K1860" s="6" t="s">
        <v>8785</v>
      </c>
      <c r="L1860" s="6" t="s">
        <v>8975</v>
      </c>
      <c r="N1860" s="6" t="s">
        <v>11017</v>
      </c>
      <c r="O1860" s="6" t="e">
        <f>MATCH(A1860, 'combined matches'!B$1:B$4986,0)</f>
        <v>#N/A</v>
      </c>
      <c r="P1860" s="6">
        <f t="shared" si="131"/>
        <v>1</v>
      </c>
      <c r="Q1860" s="6">
        <f t="shared" si="132"/>
        <v>0</v>
      </c>
      <c r="R1860" s="6" t="b">
        <f t="shared" si="133"/>
        <v>0</v>
      </c>
      <c r="S1860" s="6">
        <f t="shared" si="127"/>
        <v>1</v>
      </c>
      <c r="T1860" s="6">
        <f>IF(P1860=1, SUM(P$1:P1860))</f>
        <v>228</v>
      </c>
    </row>
    <row r="1861" spans="1:20" x14ac:dyDescent="0.2">
      <c r="A1861" s="6">
        <v>1900</v>
      </c>
      <c r="B1861" s="6" t="s">
        <v>5708</v>
      </c>
      <c r="C1861" s="6" t="s">
        <v>5709</v>
      </c>
      <c r="D1861" s="6" t="s">
        <v>5710</v>
      </c>
      <c r="E1861" s="6" t="s">
        <v>3013</v>
      </c>
      <c r="F1861" s="6">
        <v>54555</v>
      </c>
      <c r="G1861" s="6">
        <v>7153394035</v>
      </c>
      <c r="H1861" s="6" t="s">
        <v>7266</v>
      </c>
      <c r="I1861" s="6" t="s">
        <v>10581</v>
      </c>
      <c r="K1861" s="6" t="s">
        <v>8785</v>
      </c>
      <c r="L1861" s="6" t="s">
        <v>8975</v>
      </c>
      <c r="N1861" s="6" t="s">
        <v>8972</v>
      </c>
      <c r="O1861" s="6" t="e">
        <f>MATCH(A1861, 'combined matches'!B$1:B$4986,0)</f>
        <v>#N/A</v>
      </c>
      <c r="P1861" s="6">
        <f t="shared" si="131"/>
        <v>1</v>
      </c>
      <c r="Q1861" s="6">
        <f t="shared" si="132"/>
        <v>1</v>
      </c>
      <c r="R1861" s="6">
        <f t="shared" si="133"/>
        <v>0</v>
      </c>
      <c r="S1861" s="6" t="b">
        <f t="shared" ref="S1861:S1924" si="134">IF(Q1861=0, IF(K1861=K1862, 0,1))</f>
        <v>0</v>
      </c>
      <c r="T1861" s="6">
        <f>IF(P1861=1, SUM(P$1:P1861))</f>
        <v>229</v>
      </c>
    </row>
    <row r="1862" spans="1:20" x14ac:dyDescent="0.2">
      <c r="A1862" s="6">
        <v>1901</v>
      </c>
      <c r="B1862" s="6" t="s">
        <v>5711</v>
      </c>
      <c r="C1862" s="6" t="s">
        <v>5712</v>
      </c>
      <c r="D1862" s="6" t="s">
        <v>5713</v>
      </c>
      <c r="E1862" s="6" t="s">
        <v>3013</v>
      </c>
      <c r="F1862" s="6">
        <v>54556</v>
      </c>
      <c r="G1862" s="6">
        <v>7154282521</v>
      </c>
      <c r="H1862" s="6" t="s">
        <v>7267</v>
      </c>
      <c r="I1862" s="6" t="s">
        <v>10582</v>
      </c>
      <c r="K1862" s="6" t="s">
        <v>8785</v>
      </c>
      <c r="L1862" s="6" t="s">
        <v>8975</v>
      </c>
      <c r="N1862" s="6" t="s">
        <v>8972</v>
      </c>
      <c r="O1862" s="6" t="e">
        <f>MATCH(A1862, 'combined matches'!B$1:B$4986,0)</f>
        <v>#N/A</v>
      </c>
      <c r="P1862" s="6">
        <f t="shared" si="131"/>
        <v>1</v>
      </c>
      <c r="Q1862" s="6">
        <f t="shared" si="132"/>
        <v>1</v>
      </c>
      <c r="R1862" s="6">
        <f t="shared" si="133"/>
        <v>0</v>
      </c>
      <c r="S1862" s="6" t="b">
        <f t="shared" si="134"/>
        <v>0</v>
      </c>
      <c r="T1862" s="6">
        <f>IF(P1862=1, SUM(P$1:P1862))</f>
        <v>230</v>
      </c>
    </row>
    <row r="1863" spans="1:20" x14ac:dyDescent="0.2">
      <c r="A1863" s="6">
        <v>1902</v>
      </c>
      <c r="B1863" s="6" t="s">
        <v>5714</v>
      </c>
      <c r="C1863" s="6" t="s">
        <v>5715</v>
      </c>
      <c r="D1863" s="6" t="s">
        <v>5716</v>
      </c>
      <c r="E1863" s="6" t="s">
        <v>3013</v>
      </c>
      <c r="F1863" s="6">
        <v>54552</v>
      </c>
      <c r="G1863" s="6">
        <v>7157627311</v>
      </c>
      <c r="H1863" s="6" t="s">
        <v>7268</v>
      </c>
      <c r="I1863" s="6" t="s">
        <v>10583</v>
      </c>
      <c r="K1863" s="6" t="s">
        <v>8785</v>
      </c>
      <c r="L1863" s="6" t="s">
        <v>8975</v>
      </c>
      <c r="N1863" s="6" t="s">
        <v>8972</v>
      </c>
      <c r="O1863" s="6" t="e">
        <f>MATCH(A1863, 'combined matches'!B$1:B$4986,0)</f>
        <v>#N/A</v>
      </c>
      <c r="P1863" s="6">
        <f t="shared" si="131"/>
        <v>1</v>
      </c>
      <c r="Q1863" s="6">
        <f t="shared" si="132"/>
        <v>1</v>
      </c>
      <c r="R1863" s="6">
        <f t="shared" si="133"/>
        <v>0</v>
      </c>
      <c r="S1863" s="6" t="b">
        <f t="shared" si="134"/>
        <v>0</v>
      </c>
      <c r="T1863" s="6">
        <f>IF(P1863=1, SUM(P$1:P1863))</f>
        <v>231</v>
      </c>
    </row>
    <row r="1864" spans="1:20" x14ac:dyDescent="0.2">
      <c r="A1864" s="6">
        <v>1903</v>
      </c>
      <c r="B1864" s="6" t="s">
        <v>5717</v>
      </c>
      <c r="C1864" s="6" t="s">
        <v>5718</v>
      </c>
      <c r="D1864" s="6" t="s">
        <v>5710</v>
      </c>
      <c r="E1864" s="6" t="s">
        <v>3013</v>
      </c>
      <c r="F1864" s="6">
        <v>54555</v>
      </c>
      <c r="G1864" s="6">
        <v>7157627311</v>
      </c>
      <c r="H1864" s="6" t="s">
        <v>7269</v>
      </c>
      <c r="I1864" s="6" t="s">
        <v>10584</v>
      </c>
      <c r="K1864" s="6" t="s">
        <v>8785</v>
      </c>
      <c r="L1864" s="6" t="s">
        <v>8975</v>
      </c>
      <c r="N1864" s="6" t="s">
        <v>8972</v>
      </c>
      <c r="O1864" s="6" t="e">
        <f>MATCH(A1864, 'combined matches'!B$1:B$4986,0)</f>
        <v>#N/A</v>
      </c>
      <c r="P1864" s="6">
        <f t="shared" si="131"/>
        <v>1</v>
      </c>
      <c r="Q1864" s="6">
        <f t="shared" si="132"/>
        <v>1</v>
      </c>
      <c r="R1864" s="6">
        <f t="shared" si="133"/>
        <v>0</v>
      </c>
      <c r="S1864" s="6" t="b">
        <f t="shared" si="134"/>
        <v>0</v>
      </c>
      <c r="T1864" s="6">
        <f>IF(P1864=1, SUM(P$1:P1864))</f>
        <v>232</v>
      </c>
    </row>
    <row r="1865" spans="1:20" x14ac:dyDescent="0.2">
      <c r="A1865" s="6">
        <v>1905</v>
      </c>
      <c r="B1865" s="6" t="s">
        <v>3198</v>
      </c>
      <c r="C1865" s="6" t="s">
        <v>3199</v>
      </c>
      <c r="D1865" s="6" t="s">
        <v>3200</v>
      </c>
      <c r="E1865" s="6" t="s">
        <v>3032</v>
      </c>
      <c r="F1865" s="6">
        <v>72042</v>
      </c>
      <c r="G1865" s="6">
        <v>8709462934</v>
      </c>
      <c r="H1865" s="6" t="s">
        <v>6856</v>
      </c>
      <c r="I1865" s="6" t="s">
        <v>9763</v>
      </c>
      <c r="K1865" s="6" t="s">
        <v>8786</v>
      </c>
      <c r="L1865" s="6" t="s">
        <v>8975</v>
      </c>
      <c r="N1865" s="6" t="s">
        <v>8972</v>
      </c>
      <c r="O1865" s="6">
        <f>MATCH(A1865, 'combined matches'!B$1:B$4986,0)</f>
        <v>1721</v>
      </c>
      <c r="P1865" s="6">
        <f t="shared" si="131"/>
        <v>0</v>
      </c>
      <c r="Q1865" s="6" t="b">
        <f t="shared" si="132"/>
        <v>0</v>
      </c>
      <c r="R1865" s="6" t="b">
        <f t="shared" si="133"/>
        <v>0</v>
      </c>
      <c r="S1865" s="6" t="b">
        <f t="shared" si="134"/>
        <v>0</v>
      </c>
      <c r="T1865" s="6" t="b">
        <f>IF(P1865=1, SUM(P$1:P1865))</f>
        <v>0</v>
      </c>
    </row>
    <row r="1866" spans="1:20" x14ac:dyDescent="0.2">
      <c r="A1866" s="6">
        <v>1906</v>
      </c>
      <c r="B1866" s="6" t="s">
        <v>3201</v>
      </c>
      <c r="C1866" s="6" t="s">
        <v>3202</v>
      </c>
      <c r="D1866" s="6" t="s">
        <v>3203</v>
      </c>
      <c r="E1866" s="6" t="s">
        <v>3032</v>
      </c>
      <c r="F1866" s="6">
        <v>72160</v>
      </c>
      <c r="G1866" s="6">
        <v>8706731609</v>
      </c>
      <c r="H1866" s="6" t="s">
        <v>8028</v>
      </c>
      <c r="I1866" s="6" t="s">
        <v>9764</v>
      </c>
      <c r="K1866" s="6" t="s">
        <v>8786</v>
      </c>
      <c r="L1866" s="6" t="s">
        <v>8975</v>
      </c>
      <c r="N1866" s="6" t="s">
        <v>8972</v>
      </c>
      <c r="O1866" s="6">
        <f>MATCH(A1866, 'combined matches'!B$1:B$4986,0)</f>
        <v>1722</v>
      </c>
      <c r="P1866" s="6">
        <f t="shared" si="131"/>
        <v>0</v>
      </c>
      <c r="Q1866" s="6" t="b">
        <f t="shared" si="132"/>
        <v>0</v>
      </c>
      <c r="R1866" s="6" t="b">
        <f t="shared" si="133"/>
        <v>0</v>
      </c>
      <c r="S1866" s="6" t="b">
        <f t="shared" si="134"/>
        <v>0</v>
      </c>
      <c r="T1866" s="6" t="b">
        <f>IF(P1866=1, SUM(P$1:P1866))</f>
        <v>0</v>
      </c>
    </row>
    <row r="1867" spans="1:20" x14ac:dyDescent="0.2">
      <c r="A1867" s="6">
        <v>1907</v>
      </c>
      <c r="B1867" s="6" t="s">
        <v>3204</v>
      </c>
      <c r="C1867" s="6" t="s">
        <v>3205</v>
      </c>
      <c r="D1867" s="6" t="s">
        <v>3206</v>
      </c>
      <c r="E1867" s="6" t="s">
        <v>3032</v>
      </c>
      <c r="F1867" s="6">
        <v>71635</v>
      </c>
      <c r="G1867" s="6">
        <v>8703642115</v>
      </c>
      <c r="H1867" s="6" t="s">
        <v>8323</v>
      </c>
      <c r="I1867" s="6" t="s">
        <v>9765</v>
      </c>
      <c r="K1867" s="6" t="s">
        <v>8786</v>
      </c>
      <c r="L1867" s="6" t="s">
        <v>8975</v>
      </c>
      <c r="N1867" s="6" t="s">
        <v>8972</v>
      </c>
      <c r="O1867" s="6">
        <f>MATCH(A1867, 'combined matches'!B$1:B$4986,0)</f>
        <v>1723</v>
      </c>
      <c r="P1867" s="6">
        <f t="shared" si="131"/>
        <v>0</v>
      </c>
      <c r="Q1867" s="6" t="b">
        <f t="shared" si="132"/>
        <v>0</v>
      </c>
      <c r="R1867" s="6" t="b">
        <f t="shared" si="133"/>
        <v>0</v>
      </c>
      <c r="S1867" s="6" t="b">
        <f t="shared" si="134"/>
        <v>0</v>
      </c>
      <c r="T1867" s="6" t="b">
        <f>IF(P1867=1, SUM(P$1:P1867))</f>
        <v>0</v>
      </c>
    </row>
    <row r="1868" spans="1:20" x14ac:dyDescent="0.2">
      <c r="A1868" s="6">
        <v>1908</v>
      </c>
      <c r="B1868" s="6" t="s">
        <v>3207</v>
      </c>
      <c r="C1868" s="6" t="s">
        <v>3208</v>
      </c>
      <c r="D1868" s="6" t="s">
        <v>3209</v>
      </c>
      <c r="E1868" s="6" t="s">
        <v>3032</v>
      </c>
      <c r="F1868" s="6">
        <v>71646</v>
      </c>
      <c r="G1868" s="6">
        <v>8708535525</v>
      </c>
      <c r="H1868" s="6" t="s">
        <v>6857</v>
      </c>
      <c r="I1868" s="6" t="s">
        <v>9766</v>
      </c>
      <c r="K1868" s="6" t="s">
        <v>8786</v>
      </c>
      <c r="L1868" s="6" t="s">
        <v>8975</v>
      </c>
      <c r="N1868" s="6" t="s">
        <v>8972</v>
      </c>
      <c r="O1868" s="6">
        <f>MATCH(A1868, 'combined matches'!B$1:B$4986,0)</f>
        <v>1724</v>
      </c>
      <c r="P1868" s="6">
        <f t="shared" si="131"/>
        <v>0</v>
      </c>
      <c r="Q1868" s="6" t="b">
        <f t="shared" si="132"/>
        <v>0</v>
      </c>
      <c r="R1868" s="6" t="b">
        <f t="shared" si="133"/>
        <v>0</v>
      </c>
      <c r="S1868" s="6" t="b">
        <f t="shared" si="134"/>
        <v>0</v>
      </c>
      <c r="T1868" s="6" t="b">
        <f>IF(P1868=1, SUM(P$1:P1868))</f>
        <v>0</v>
      </c>
    </row>
    <row r="1869" spans="1:20" x14ac:dyDescent="0.2">
      <c r="A1869" s="6">
        <v>1909</v>
      </c>
      <c r="B1869" s="6" t="s">
        <v>3210</v>
      </c>
      <c r="C1869" s="6" t="s">
        <v>3211</v>
      </c>
      <c r="D1869" s="6" t="s">
        <v>3212</v>
      </c>
      <c r="E1869" s="6" t="s">
        <v>3032</v>
      </c>
      <c r="F1869" s="6">
        <v>72653</v>
      </c>
      <c r="G1869" s="6">
        <v>8704253072</v>
      </c>
      <c r="H1869" s="6" t="s">
        <v>3211</v>
      </c>
      <c r="I1869" s="6" t="s">
        <v>9767</v>
      </c>
      <c r="K1869" s="6" t="s">
        <v>8786</v>
      </c>
      <c r="L1869" s="6" t="s">
        <v>8975</v>
      </c>
      <c r="N1869" s="6" t="s">
        <v>8972</v>
      </c>
      <c r="O1869" s="6">
        <f>MATCH(A1869, 'combined matches'!B$1:B$4986,0)</f>
        <v>1725</v>
      </c>
      <c r="P1869" s="6">
        <f t="shared" si="131"/>
        <v>0</v>
      </c>
      <c r="Q1869" s="6" t="b">
        <f t="shared" si="132"/>
        <v>0</v>
      </c>
      <c r="R1869" s="6" t="b">
        <f t="shared" si="133"/>
        <v>0</v>
      </c>
      <c r="S1869" s="6" t="b">
        <f t="shared" si="134"/>
        <v>0</v>
      </c>
      <c r="T1869" s="6" t="b">
        <f>IF(P1869=1, SUM(P$1:P1869))</f>
        <v>0</v>
      </c>
    </row>
    <row r="1870" spans="1:20" x14ac:dyDescent="0.2">
      <c r="A1870" s="6">
        <v>1910</v>
      </c>
      <c r="B1870" s="6" t="s">
        <v>3263</v>
      </c>
      <c r="C1870" s="6" t="s">
        <v>3264</v>
      </c>
      <c r="D1870" s="6" t="s">
        <v>3265</v>
      </c>
      <c r="E1870" s="6" t="s">
        <v>3032</v>
      </c>
      <c r="F1870" s="6">
        <v>72761</v>
      </c>
      <c r="G1870" s="6">
        <v>4795493794</v>
      </c>
      <c r="H1870" s="6" t="s">
        <v>6867</v>
      </c>
      <c r="I1870" s="6" t="s">
        <v>9788</v>
      </c>
      <c r="K1870" s="6" t="s">
        <v>8786</v>
      </c>
      <c r="L1870" s="6" t="s">
        <v>8975</v>
      </c>
      <c r="N1870" s="6" t="s">
        <v>8972</v>
      </c>
      <c r="O1870" s="6">
        <f>MATCH(A1870, 'combined matches'!B$1:B$4986,0)</f>
        <v>1726</v>
      </c>
      <c r="P1870" s="6">
        <f t="shared" si="131"/>
        <v>0</v>
      </c>
      <c r="Q1870" s="6" t="b">
        <f t="shared" si="132"/>
        <v>0</v>
      </c>
      <c r="R1870" s="6" t="b">
        <f t="shared" si="133"/>
        <v>0</v>
      </c>
      <c r="S1870" s="6" t="b">
        <f t="shared" si="134"/>
        <v>0</v>
      </c>
      <c r="T1870" s="6" t="b">
        <f>IF(P1870=1, SUM(P$1:P1870))</f>
        <v>0</v>
      </c>
    </row>
    <row r="1871" spans="1:20" x14ac:dyDescent="0.2">
      <c r="A1871" s="6">
        <v>1911</v>
      </c>
      <c r="B1871" s="6" t="s">
        <v>3213</v>
      </c>
      <c r="C1871" s="6" t="s">
        <v>3214</v>
      </c>
      <c r="D1871" s="6" t="s">
        <v>3215</v>
      </c>
      <c r="E1871" s="6" t="s">
        <v>3032</v>
      </c>
      <c r="F1871" s="6">
        <v>72756</v>
      </c>
      <c r="G1871" s="6">
        <v>4799861300</v>
      </c>
      <c r="H1871" s="6" t="s">
        <v>6858</v>
      </c>
      <c r="I1871" s="6" t="s">
        <v>9768</v>
      </c>
      <c r="K1871" s="6" t="s">
        <v>8786</v>
      </c>
      <c r="L1871" s="6" t="s">
        <v>8975</v>
      </c>
      <c r="N1871" s="6" t="s">
        <v>8972</v>
      </c>
      <c r="O1871" s="6">
        <f>MATCH(A1871, 'combined matches'!B$1:B$4986,0)</f>
        <v>1727</v>
      </c>
      <c r="P1871" s="6">
        <f t="shared" si="131"/>
        <v>0</v>
      </c>
      <c r="Q1871" s="6" t="b">
        <f t="shared" si="132"/>
        <v>0</v>
      </c>
      <c r="R1871" s="6" t="b">
        <f t="shared" si="133"/>
        <v>0</v>
      </c>
      <c r="S1871" s="6" t="b">
        <f t="shared" si="134"/>
        <v>0</v>
      </c>
      <c r="T1871" s="6" t="b">
        <f>IF(P1871=1, SUM(P$1:P1871))</f>
        <v>0</v>
      </c>
    </row>
    <row r="1872" spans="1:20" x14ac:dyDescent="0.2">
      <c r="A1872" s="6">
        <v>1912</v>
      </c>
      <c r="B1872" s="6" t="s">
        <v>3216</v>
      </c>
      <c r="C1872" s="6" t="s">
        <v>3217</v>
      </c>
      <c r="D1872" s="6" t="s">
        <v>2944</v>
      </c>
      <c r="E1872" s="6" t="s">
        <v>3032</v>
      </c>
      <c r="F1872" s="6">
        <v>72601</v>
      </c>
      <c r="G1872" s="6">
        <v>8707435244</v>
      </c>
      <c r="H1872" s="6" t="s">
        <v>8029</v>
      </c>
      <c r="I1872" s="6" t="s">
        <v>9769</v>
      </c>
      <c r="K1872" s="6" t="s">
        <v>8786</v>
      </c>
      <c r="L1872" s="6" t="s">
        <v>8975</v>
      </c>
      <c r="N1872" s="6" t="s">
        <v>8972</v>
      </c>
      <c r="O1872" s="6">
        <f>MATCH(A1872, 'combined matches'!B$1:B$4986,0)</f>
        <v>1728</v>
      </c>
      <c r="P1872" s="6">
        <f t="shared" si="131"/>
        <v>0</v>
      </c>
      <c r="Q1872" s="6" t="b">
        <f t="shared" si="132"/>
        <v>0</v>
      </c>
      <c r="R1872" s="6" t="b">
        <f t="shared" si="133"/>
        <v>0</v>
      </c>
      <c r="S1872" s="6" t="b">
        <f t="shared" si="134"/>
        <v>0</v>
      </c>
      <c r="T1872" s="6" t="b">
        <f>IF(P1872=1, SUM(P$1:P1872))</f>
        <v>0</v>
      </c>
    </row>
    <row r="1873" spans="1:20" x14ac:dyDescent="0.2">
      <c r="A1873" s="6">
        <v>1913</v>
      </c>
      <c r="B1873" s="6" t="s">
        <v>3218</v>
      </c>
      <c r="C1873" s="6" t="s">
        <v>3219</v>
      </c>
      <c r="D1873" s="6" t="s">
        <v>442</v>
      </c>
      <c r="E1873" s="6" t="s">
        <v>3032</v>
      </c>
      <c r="F1873" s="6">
        <v>71671</v>
      </c>
      <c r="G1873" s="6">
        <v>8702268440</v>
      </c>
      <c r="H1873" s="6" t="s">
        <v>6859</v>
      </c>
      <c r="I1873" s="6" t="s">
        <v>9770</v>
      </c>
      <c r="K1873" s="6" t="s">
        <v>8786</v>
      </c>
      <c r="L1873" s="6" t="s">
        <v>8975</v>
      </c>
      <c r="N1873" s="6" t="s">
        <v>8972</v>
      </c>
      <c r="O1873" s="6">
        <f>MATCH(A1873, 'combined matches'!B$1:B$4986,0)</f>
        <v>1729</v>
      </c>
      <c r="P1873" s="6">
        <f t="shared" si="131"/>
        <v>0</v>
      </c>
      <c r="Q1873" s="6" t="b">
        <f t="shared" si="132"/>
        <v>0</v>
      </c>
      <c r="R1873" s="6" t="b">
        <f t="shared" si="133"/>
        <v>0</v>
      </c>
      <c r="S1873" s="6" t="b">
        <f t="shared" si="134"/>
        <v>0</v>
      </c>
      <c r="T1873" s="6" t="b">
        <f>IF(P1873=1, SUM(P$1:P1873))</f>
        <v>0</v>
      </c>
    </row>
    <row r="1874" spans="1:20" x14ac:dyDescent="0.2">
      <c r="A1874" s="6">
        <v>1914</v>
      </c>
      <c r="B1874" s="6" t="s">
        <v>3220</v>
      </c>
      <c r="C1874" s="6" t="s">
        <v>3221</v>
      </c>
      <c r="D1874" s="6" t="s">
        <v>771</v>
      </c>
      <c r="E1874" s="6" t="s">
        <v>3032</v>
      </c>
      <c r="F1874" s="6">
        <v>71744</v>
      </c>
      <c r="G1874" s="6">
        <v>8707982808</v>
      </c>
      <c r="H1874" s="6" t="s">
        <v>8030</v>
      </c>
      <c r="I1874" s="6" t="s">
        <v>9771</v>
      </c>
      <c r="K1874" s="6" t="s">
        <v>8786</v>
      </c>
      <c r="L1874" s="6" t="s">
        <v>8975</v>
      </c>
      <c r="N1874" s="6" t="s">
        <v>8972</v>
      </c>
      <c r="O1874" s="6">
        <f>MATCH(A1874, 'combined matches'!B$1:B$4986,0)</f>
        <v>1730</v>
      </c>
      <c r="P1874" s="6">
        <f t="shared" si="131"/>
        <v>0</v>
      </c>
      <c r="Q1874" s="6" t="b">
        <f t="shared" si="132"/>
        <v>0</v>
      </c>
      <c r="R1874" s="6" t="b">
        <f t="shared" si="133"/>
        <v>0</v>
      </c>
      <c r="S1874" s="6" t="b">
        <f t="shared" si="134"/>
        <v>0</v>
      </c>
      <c r="T1874" s="6" t="b">
        <f>IF(P1874=1, SUM(P$1:P1874))</f>
        <v>0</v>
      </c>
    </row>
    <row r="1875" spans="1:20" x14ac:dyDescent="0.2">
      <c r="A1875" s="6">
        <v>1915</v>
      </c>
      <c r="B1875" s="6" t="s">
        <v>3228</v>
      </c>
      <c r="C1875" s="6" t="s">
        <v>3229</v>
      </c>
      <c r="D1875" s="6" t="s">
        <v>797</v>
      </c>
      <c r="E1875" s="6" t="s">
        <v>3032</v>
      </c>
      <c r="F1875" s="6">
        <v>72616</v>
      </c>
      <c r="G1875" s="6">
        <v>8704232923</v>
      </c>
      <c r="H1875" s="6" t="s">
        <v>8031</v>
      </c>
      <c r="I1875" s="6" t="s">
        <v>9774</v>
      </c>
      <c r="K1875" s="6" t="s">
        <v>8786</v>
      </c>
      <c r="L1875" s="6" t="s">
        <v>8975</v>
      </c>
      <c r="N1875" s="6" t="s">
        <v>8972</v>
      </c>
      <c r="O1875" s="6">
        <f>MATCH(A1875, 'combined matches'!B$1:B$4986,0)</f>
        <v>1731</v>
      </c>
      <c r="P1875" s="6">
        <f t="shared" si="131"/>
        <v>0</v>
      </c>
      <c r="Q1875" s="6" t="b">
        <f t="shared" si="132"/>
        <v>0</v>
      </c>
      <c r="R1875" s="6" t="b">
        <f t="shared" si="133"/>
        <v>0</v>
      </c>
      <c r="S1875" s="6" t="b">
        <f t="shared" si="134"/>
        <v>0</v>
      </c>
      <c r="T1875" s="6" t="b">
        <f>IF(P1875=1, SUM(P$1:P1875))</f>
        <v>0</v>
      </c>
    </row>
    <row r="1876" spans="1:20" x14ac:dyDescent="0.2">
      <c r="A1876" s="6">
        <v>1916</v>
      </c>
      <c r="B1876" s="6" t="s">
        <v>3254</v>
      </c>
      <c r="C1876" s="6" t="s">
        <v>3255</v>
      </c>
      <c r="D1876" s="6" t="s">
        <v>3152</v>
      </c>
      <c r="E1876" s="6" t="s">
        <v>3032</v>
      </c>
      <c r="F1876" s="6">
        <v>72202</v>
      </c>
      <c r="G1876" s="6">
        <v>5012803340</v>
      </c>
      <c r="H1876" s="6" t="s">
        <v>8033</v>
      </c>
      <c r="I1876" s="6" t="s">
        <v>9784</v>
      </c>
      <c r="K1876" s="6" t="s">
        <v>8786</v>
      </c>
      <c r="L1876" s="6" t="s">
        <v>8976</v>
      </c>
      <c r="N1876" s="6" t="s">
        <v>8972</v>
      </c>
      <c r="O1876" s="6">
        <f>MATCH(A1876, 'combined matches'!B$1:B$4986,0)</f>
        <v>1732</v>
      </c>
      <c r="P1876" s="6">
        <f t="shared" si="131"/>
        <v>0</v>
      </c>
      <c r="Q1876" s="6" t="b">
        <f t="shared" si="132"/>
        <v>0</v>
      </c>
      <c r="R1876" s="6" t="b">
        <f t="shared" si="133"/>
        <v>0</v>
      </c>
      <c r="S1876" s="6" t="b">
        <f t="shared" si="134"/>
        <v>0</v>
      </c>
      <c r="T1876" s="6" t="b">
        <f>IF(P1876=1, SUM(P$1:P1876))</f>
        <v>0</v>
      </c>
    </row>
    <row r="1877" spans="1:20" x14ac:dyDescent="0.2">
      <c r="A1877" s="6">
        <v>1917</v>
      </c>
      <c r="B1877" s="6" t="s">
        <v>3230</v>
      </c>
      <c r="C1877" s="6" t="s">
        <v>5719</v>
      </c>
      <c r="D1877" s="6" t="s">
        <v>3232</v>
      </c>
      <c r="E1877" s="6" t="s">
        <v>3032</v>
      </c>
      <c r="F1877" s="6">
        <v>71653</v>
      </c>
      <c r="G1877" s="6">
        <v>8702652236</v>
      </c>
      <c r="H1877" s="6" t="s">
        <v>7270</v>
      </c>
      <c r="I1877" s="6" t="s">
        <v>9775</v>
      </c>
      <c r="K1877" s="6" t="s">
        <v>8786</v>
      </c>
      <c r="L1877" s="6" t="s">
        <v>8975</v>
      </c>
      <c r="N1877" s="6" t="s">
        <v>8972</v>
      </c>
      <c r="O1877" s="6">
        <f>MATCH(A1877, 'combined matches'!B$1:B$4986,0)</f>
        <v>1733</v>
      </c>
      <c r="P1877" s="6">
        <f t="shared" si="131"/>
        <v>0</v>
      </c>
      <c r="Q1877" s="6" t="b">
        <f t="shared" si="132"/>
        <v>0</v>
      </c>
      <c r="R1877" s="6" t="b">
        <f t="shared" si="133"/>
        <v>0</v>
      </c>
      <c r="S1877" s="6" t="b">
        <f t="shared" si="134"/>
        <v>0</v>
      </c>
      <c r="T1877" s="6" t="b">
        <f>IF(P1877=1, SUM(P$1:P1877))</f>
        <v>0</v>
      </c>
    </row>
    <row r="1878" spans="1:20" x14ac:dyDescent="0.2">
      <c r="A1878" s="6">
        <v>1918</v>
      </c>
      <c r="B1878" s="6" t="s">
        <v>3233</v>
      </c>
      <c r="C1878" s="6" t="s">
        <v>3234</v>
      </c>
      <c r="D1878" s="6" t="s">
        <v>3235</v>
      </c>
      <c r="E1878" s="6" t="s">
        <v>3032</v>
      </c>
      <c r="F1878" s="6">
        <v>71923</v>
      </c>
      <c r="G1878" s="6">
        <v>8702464471</v>
      </c>
      <c r="H1878" s="6" t="s">
        <v>3234</v>
      </c>
      <c r="I1878" s="6" t="s">
        <v>9776</v>
      </c>
      <c r="K1878" s="6" t="s">
        <v>8786</v>
      </c>
      <c r="L1878" s="6" t="s">
        <v>8975</v>
      </c>
      <c r="N1878" s="6" t="s">
        <v>8972</v>
      </c>
      <c r="O1878" s="6">
        <f>MATCH(A1878, 'combined matches'!B$1:B$4986,0)</f>
        <v>1734</v>
      </c>
      <c r="P1878" s="6">
        <f t="shared" si="131"/>
        <v>0</v>
      </c>
      <c r="Q1878" s="6" t="b">
        <f t="shared" si="132"/>
        <v>0</v>
      </c>
      <c r="R1878" s="6" t="b">
        <f t="shared" si="133"/>
        <v>0</v>
      </c>
      <c r="S1878" s="6" t="b">
        <f t="shared" si="134"/>
        <v>0</v>
      </c>
      <c r="T1878" s="6" t="b">
        <f>IF(P1878=1, SUM(P$1:P1878))</f>
        <v>0</v>
      </c>
    </row>
    <row r="1879" spans="1:20" x14ac:dyDescent="0.2">
      <c r="A1879" s="6">
        <v>1919</v>
      </c>
      <c r="B1879" s="6" t="s">
        <v>3249</v>
      </c>
      <c r="C1879" s="6" t="s">
        <v>3250</v>
      </c>
      <c r="D1879" s="6" t="s">
        <v>202</v>
      </c>
      <c r="E1879" s="6" t="s">
        <v>3032</v>
      </c>
      <c r="F1879" s="6">
        <v>72422</v>
      </c>
      <c r="G1879" s="6">
        <v>8708576281</v>
      </c>
      <c r="H1879" s="6" t="s">
        <v>6863</v>
      </c>
      <c r="I1879" s="6" t="s">
        <v>9782</v>
      </c>
      <c r="K1879" s="6" t="s">
        <v>8786</v>
      </c>
      <c r="L1879" s="6" t="s">
        <v>8975</v>
      </c>
      <c r="N1879" s="6" t="s">
        <v>8972</v>
      </c>
      <c r="O1879" s="6">
        <f>MATCH(A1879, 'combined matches'!B$1:B$4986,0)</f>
        <v>1735</v>
      </c>
      <c r="P1879" s="6">
        <f t="shared" si="131"/>
        <v>0</v>
      </c>
      <c r="Q1879" s="6" t="b">
        <f t="shared" si="132"/>
        <v>0</v>
      </c>
      <c r="R1879" s="6" t="b">
        <f t="shared" si="133"/>
        <v>0</v>
      </c>
      <c r="S1879" s="6" t="b">
        <f t="shared" si="134"/>
        <v>0</v>
      </c>
      <c r="T1879" s="6" t="b">
        <f>IF(P1879=1, SUM(P$1:P1879))</f>
        <v>0</v>
      </c>
    </row>
    <row r="1880" spans="1:20" x14ac:dyDescent="0.2">
      <c r="A1880" s="6">
        <v>1920</v>
      </c>
      <c r="B1880" s="6" t="s">
        <v>3236</v>
      </c>
      <c r="C1880" s="6" t="s">
        <v>3237</v>
      </c>
      <c r="D1880" s="6" t="s">
        <v>3238</v>
      </c>
      <c r="E1880" s="6" t="s">
        <v>3032</v>
      </c>
      <c r="F1880" s="6">
        <v>72454</v>
      </c>
      <c r="G1880" s="6">
        <v>8705983390</v>
      </c>
      <c r="H1880" s="6" t="s">
        <v>6861</v>
      </c>
      <c r="I1880" s="6" t="s">
        <v>9777</v>
      </c>
      <c r="K1880" s="6" t="s">
        <v>8786</v>
      </c>
      <c r="L1880" s="6" t="s">
        <v>8975</v>
      </c>
      <c r="N1880" s="6" t="s">
        <v>8972</v>
      </c>
      <c r="O1880" s="6">
        <f>MATCH(A1880, 'combined matches'!B$1:B$4986,0)</f>
        <v>1736</v>
      </c>
      <c r="P1880" s="6">
        <f t="shared" si="131"/>
        <v>0</v>
      </c>
      <c r="Q1880" s="6" t="b">
        <f t="shared" si="132"/>
        <v>0</v>
      </c>
      <c r="R1880" s="6" t="b">
        <f t="shared" si="133"/>
        <v>0</v>
      </c>
      <c r="S1880" s="6" t="b">
        <f t="shared" si="134"/>
        <v>0</v>
      </c>
      <c r="T1880" s="6" t="b">
        <f>IF(P1880=1, SUM(P$1:P1880))</f>
        <v>0</v>
      </c>
    </row>
    <row r="1881" spans="1:20" x14ac:dyDescent="0.2">
      <c r="A1881" s="6">
        <v>1921</v>
      </c>
      <c r="B1881" s="6" t="s">
        <v>3239</v>
      </c>
      <c r="C1881" s="6" t="s">
        <v>3240</v>
      </c>
      <c r="D1881" s="6" t="s">
        <v>3241</v>
      </c>
      <c r="E1881" s="6" t="s">
        <v>3032</v>
      </c>
      <c r="F1881" s="6">
        <v>72543</v>
      </c>
      <c r="G1881" s="6">
        <v>5013627581</v>
      </c>
      <c r="H1881" s="6" t="s">
        <v>8032</v>
      </c>
      <c r="I1881" s="6" t="s">
        <v>9778</v>
      </c>
      <c r="K1881" s="6" t="s">
        <v>8786</v>
      </c>
      <c r="L1881" s="6" t="s">
        <v>8975</v>
      </c>
      <c r="N1881" s="6" t="s">
        <v>8972</v>
      </c>
      <c r="O1881" s="6">
        <f>MATCH(A1881, 'combined matches'!B$1:B$4986,0)</f>
        <v>1737</v>
      </c>
      <c r="P1881" s="6">
        <f t="shared" si="131"/>
        <v>0</v>
      </c>
      <c r="Q1881" s="6" t="b">
        <f t="shared" si="132"/>
        <v>0</v>
      </c>
      <c r="R1881" s="6" t="b">
        <f t="shared" si="133"/>
        <v>0</v>
      </c>
      <c r="S1881" s="6" t="b">
        <f t="shared" si="134"/>
        <v>0</v>
      </c>
      <c r="T1881" s="6" t="b">
        <f>IF(P1881=1, SUM(P$1:P1881))</f>
        <v>0</v>
      </c>
    </row>
    <row r="1882" spans="1:20" x14ac:dyDescent="0.2">
      <c r="A1882" s="6">
        <v>1922</v>
      </c>
      <c r="B1882" s="6" t="s">
        <v>3242</v>
      </c>
      <c r="C1882" s="6" t="s">
        <v>3243</v>
      </c>
      <c r="D1882" s="6" t="s">
        <v>3244</v>
      </c>
      <c r="E1882" s="6" t="s">
        <v>3032</v>
      </c>
      <c r="F1882" s="6">
        <v>71665</v>
      </c>
      <c r="G1882" s="6">
        <v>8703256311</v>
      </c>
      <c r="H1882" s="6" t="s">
        <v>6862</v>
      </c>
      <c r="I1882" s="6" t="s">
        <v>9779</v>
      </c>
      <c r="K1882" s="6" t="s">
        <v>8786</v>
      </c>
      <c r="L1882" s="6" t="s">
        <v>8975</v>
      </c>
      <c r="N1882" s="6" t="s">
        <v>8972</v>
      </c>
      <c r="O1882" s="6">
        <f>MATCH(A1882, 'combined matches'!B$1:B$4986,0)</f>
        <v>1738</v>
      </c>
      <c r="P1882" s="6">
        <f t="shared" si="131"/>
        <v>0</v>
      </c>
      <c r="Q1882" s="6" t="b">
        <f t="shared" si="132"/>
        <v>0</v>
      </c>
      <c r="R1882" s="6" t="b">
        <f t="shared" si="133"/>
        <v>0</v>
      </c>
      <c r="S1882" s="6" t="b">
        <f t="shared" si="134"/>
        <v>0</v>
      </c>
      <c r="T1882" s="6" t="b">
        <f>IF(P1882=1, SUM(P$1:P1882))</f>
        <v>0</v>
      </c>
    </row>
    <row r="1883" spans="1:20" x14ac:dyDescent="0.2">
      <c r="A1883" s="6">
        <v>1923</v>
      </c>
      <c r="B1883" s="6" t="s">
        <v>3245</v>
      </c>
      <c r="C1883" s="6" t="s">
        <v>7670</v>
      </c>
      <c r="D1883" s="6" t="s">
        <v>3246</v>
      </c>
      <c r="E1883" s="6" t="s">
        <v>3032</v>
      </c>
      <c r="F1883" s="6">
        <v>71753</v>
      </c>
      <c r="G1883" s="6">
        <v>8702353798</v>
      </c>
      <c r="H1883" s="6" t="s">
        <v>7671</v>
      </c>
      <c r="I1883" s="6" t="s">
        <v>9780</v>
      </c>
      <c r="K1883" s="6" t="s">
        <v>8786</v>
      </c>
      <c r="L1883" s="6" t="s">
        <v>8975</v>
      </c>
      <c r="N1883" s="6" t="s">
        <v>8972</v>
      </c>
      <c r="O1883" s="6">
        <f>MATCH(A1883, 'combined matches'!B$1:B$4986,0)</f>
        <v>1739</v>
      </c>
      <c r="P1883" s="6">
        <f t="shared" si="131"/>
        <v>0</v>
      </c>
      <c r="Q1883" s="6" t="b">
        <f t="shared" si="132"/>
        <v>0</v>
      </c>
      <c r="R1883" s="6" t="b">
        <f t="shared" si="133"/>
        <v>0</v>
      </c>
      <c r="S1883" s="6" t="b">
        <f t="shared" si="134"/>
        <v>0</v>
      </c>
      <c r="T1883" s="6" t="b">
        <f>IF(P1883=1, SUM(P$1:P1883))</f>
        <v>0</v>
      </c>
    </row>
    <row r="1884" spans="1:20" x14ac:dyDescent="0.2">
      <c r="A1884" s="6">
        <v>1924</v>
      </c>
      <c r="B1884" s="6" t="s">
        <v>3029</v>
      </c>
      <c r="C1884" s="6" t="s">
        <v>3030</v>
      </c>
      <c r="D1884" s="6" t="s">
        <v>3031</v>
      </c>
      <c r="E1884" s="6" t="s">
        <v>3032</v>
      </c>
      <c r="F1884" s="6">
        <v>72110</v>
      </c>
      <c r="G1884" s="6">
        <v>5013544652</v>
      </c>
      <c r="H1884" s="6" t="s">
        <v>8017</v>
      </c>
      <c r="I1884" s="6" t="s">
        <v>9700</v>
      </c>
      <c r="K1884" s="6" t="s">
        <v>8786</v>
      </c>
      <c r="L1884" s="6" t="s">
        <v>8975</v>
      </c>
      <c r="N1884" s="6" t="s">
        <v>8972</v>
      </c>
      <c r="O1884" s="6">
        <f>MATCH(A1884, 'combined matches'!B$1:B$4986,0)</f>
        <v>1740</v>
      </c>
      <c r="P1884" s="6">
        <f t="shared" si="131"/>
        <v>0</v>
      </c>
      <c r="Q1884" s="6" t="b">
        <f t="shared" si="132"/>
        <v>0</v>
      </c>
      <c r="R1884" s="6" t="b">
        <f t="shared" si="133"/>
        <v>0</v>
      </c>
      <c r="S1884" s="6" t="b">
        <f t="shared" si="134"/>
        <v>0</v>
      </c>
      <c r="T1884" s="6" t="b">
        <f>IF(P1884=1, SUM(P$1:P1884))</f>
        <v>0</v>
      </c>
    </row>
    <row r="1885" spans="1:20" x14ac:dyDescent="0.2">
      <c r="A1885" s="6">
        <v>1925</v>
      </c>
      <c r="B1885" s="6" t="s">
        <v>3033</v>
      </c>
      <c r="C1885" s="6" t="s">
        <v>3034</v>
      </c>
      <c r="D1885" s="6" t="s">
        <v>3035</v>
      </c>
      <c r="E1885" s="6" t="s">
        <v>3032</v>
      </c>
      <c r="F1885" s="6">
        <v>72401</v>
      </c>
      <c r="G1885" s="6">
        <v>8709334585</v>
      </c>
      <c r="H1885" s="6" t="s">
        <v>8018</v>
      </c>
      <c r="I1885" s="6" t="s">
        <v>9701</v>
      </c>
      <c r="K1885" s="6" t="s">
        <v>8786</v>
      </c>
      <c r="L1885" s="6" t="s">
        <v>8975</v>
      </c>
      <c r="N1885" s="6" t="s">
        <v>8972</v>
      </c>
      <c r="O1885" s="6">
        <f>MATCH(A1885, 'combined matches'!B$1:B$4986,0)</f>
        <v>1741</v>
      </c>
      <c r="P1885" s="6">
        <f t="shared" si="131"/>
        <v>0</v>
      </c>
      <c r="Q1885" s="6" t="b">
        <f t="shared" si="132"/>
        <v>0</v>
      </c>
      <c r="R1885" s="6" t="b">
        <f t="shared" si="133"/>
        <v>0</v>
      </c>
      <c r="S1885" s="6" t="b">
        <f t="shared" si="134"/>
        <v>0</v>
      </c>
      <c r="T1885" s="6" t="b">
        <f>IF(P1885=1, SUM(P$1:P1885))</f>
        <v>0</v>
      </c>
    </row>
    <row r="1886" spans="1:20" x14ac:dyDescent="0.2">
      <c r="A1886" s="6">
        <v>1926</v>
      </c>
      <c r="B1886" s="6" t="s">
        <v>3036</v>
      </c>
      <c r="C1886" s="6" t="s">
        <v>3037</v>
      </c>
      <c r="D1886" s="6" t="s">
        <v>3038</v>
      </c>
      <c r="E1886" s="6" t="s">
        <v>3032</v>
      </c>
      <c r="F1886" s="6">
        <v>72956</v>
      </c>
      <c r="G1886" s="6">
        <v>4794746391</v>
      </c>
      <c r="H1886" s="6" t="s">
        <v>3037</v>
      </c>
      <c r="I1886" s="6" t="s">
        <v>9702</v>
      </c>
      <c r="K1886" s="6" t="s">
        <v>8786</v>
      </c>
      <c r="L1886" s="6" t="s">
        <v>8975</v>
      </c>
      <c r="N1886" s="6" t="s">
        <v>8972</v>
      </c>
      <c r="O1886" s="6">
        <f>MATCH(A1886, 'combined matches'!B$1:B$4986,0)</f>
        <v>1742</v>
      </c>
      <c r="P1886" s="6">
        <f t="shared" si="131"/>
        <v>0</v>
      </c>
      <c r="Q1886" s="6" t="b">
        <f t="shared" si="132"/>
        <v>0</v>
      </c>
      <c r="R1886" s="6" t="b">
        <f t="shared" si="133"/>
        <v>0</v>
      </c>
      <c r="S1886" s="6" t="b">
        <f t="shared" si="134"/>
        <v>0</v>
      </c>
      <c r="T1886" s="6" t="b">
        <f>IF(P1886=1, SUM(P$1:P1886))</f>
        <v>0</v>
      </c>
    </row>
    <row r="1887" spans="1:20" x14ac:dyDescent="0.2">
      <c r="A1887" s="6">
        <v>1927</v>
      </c>
      <c r="B1887" s="6" t="s">
        <v>3258</v>
      </c>
      <c r="C1887" s="6" t="s">
        <v>3259</v>
      </c>
      <c r="D1887" s="6" t="s">
        <v>3260</v>
      </c>
      <c r="E1887" s="6" t="s">
        <v>3032</v>
      </c>
      <c r="F1887" s="6">
        <v>72331</v>
      </c>
      <c r="G1887" s="6">
        <v>8709727393</v>
      </c>
      <c r="H1887" s="6" t="s">
        <v>3259</v>
      </c>
      <c r="I1887" s="6" t="s">
        <v>9786</v>
      </c>
      <c r="K1887" s="6" t="s">
        <v>8786</v>
      </c>
      <c r="L1887" s="6" t="s">
        <v>8975</v>
      </c>
      <c r="N1887" s="6" t="s">
        <v>8972</v>
      </c>
      <c r="O1887" s="6">
        <f>MATCH(A1887, 'combined matches'!B$1:B$4986,0)</f>
        <v>1743</v>
      </c>
      <c r="P1887" s="6">
        <f t="shared" si="131"/>
        <v>0</v>
      </c>
      <c r="Q1887" s="6" t="b">
        <f t="shared" si="132"/>
        <v>0</v>
      </c>
      <c r="R1887" s="6" t="b">
        <f t="shared" si="133"/>
        <v>0</v>
      </c>
      <c r="S1887" s="6" t="b">
        <f t="shared" si="134"/>
        <v>0</v>
      </c>
      <c r="T1887" s="6" t="b">
        <f>IF(P1887=1, SUM(P$1:P1887))</f>
        <v>0</v>
      </c>
    </row>
    <row r="1888" spans="1:20" x14ac:dyDescent="0.2">
      <c r="A1888" s="6">
        <v>1928</v>
      </c>
      <c r="B1888" s="6" t="s">
        <v>3039</v>
      </c>
      <c r="C1888" s="6" t="s">
        <v>3040</v>
      </c>
      <c r="D1888" s="6" t="s">
        <v>3041</v>
      </c>
      <c r="E1888" s="6" t="s">
        <v>3032</v>
      </c>
      <c r="F1888" s="6">
        <v>72301</v>
      </c>
      <c r="G1888" s="6">
        <v>8707354334</v>
      </c>
      <c r="H1888" s="6" t="s">
        <v>6830</v>
      </c>
      <c r="I1888" s="6" t="s">
        <v>9703</v>
      </c>
      <c r="K1888" s="6" t="s">
        <v>8786</v>
      </c>
      <c r="L1888" s="6" t="s">
        <v>8975</v>
      </c>
      <c r="N1888" s="6" t="s">
        <v>8972</v>
      </c>
      <c r="O1888" s="6">
        <f>MATCH(A1888, 'combined matches'!B$1:B$4986,0)</f>
        <v>1744</v>
      </c>
      <c r="P1888" s="6">
        <f t="shared" si="131"/>
        <v>0</v>
      </c>
      <c r="Q1888" s="6" t="b">
        <f t="shared" si="132"/>
        <v>0</v>
      </c>
      <c r="R1888" s="6" t="b">
        <f t="shared" si="133"/>
        <v>0</v>
      </c>
      <c r="S1888" s="6" t="b">
        <f t="shared" si="134"/>
        <v>0</v>
      </c>
      <c r="T1888" s="6" t="b">
        <f>IF(P1888=1, SUM(P$1:P1888))</f>
        <v>0</v>
      </c>
    </row>
    <row r="1889" spans="1:20" x14ac:dyDescent="0.2">
      <c r="A1889" s="6">
        <v>1929</v>
      </c>
      <c r="B1889" s="6" t="s">
        <v>3042</v>
      </c>
      <c r="C1889" s="6" t="s">
        <v>3043</v>
      </c>
      <c r="D1889" s="6" t="s">
        <v>3044</v>
      </c>
      <c r="E1889" s="6" t="s">
        <v>3032</v>
      </c>
      <c r="F1889" s="6">
        <v>72396</v>
      </c>
      <c r="G1889" s="6">
        <v>8702382101</v>
      </c>
      <c r="H1889" s="6" t="s">
        <v>6831</v>
      </c>
      <c r="I1889" s="6" t="s">
        <v>9704</v>
      </c>
      <c r="K1889" s="6" t="s">
        <v>8786</v>
      </c>
      <c r="L1889" s="6" t="s">
        <v>8975</v>
      </c>
      <c r="N1889" s="6" t="s">
        <v>8972</v>
      </c>
      <c r="O1889" s="6">
        <f>MATCH(A1889, 'combined matches'!B$1:B$4986,0)</f>
        <v>1745</v>
      </c>
      <c r="P1889" s="6">
        <f t="shared" si="131"/>
        <v>0</v>
      </c>
      <c r="Q1889" s="6" t="b">
        <f t="shared" si="132"/>
        <v>0</v>
      </c>
      <c r="R1889" s="6" t="b">
        <f t="shared" si="133"/>
        <v>0</v>
      </c>
      <c r="S1889" s="6" t="b">
        <f t="shared" si="134"/>
        <v>0</v>
      </c>
      <c r="T1889" s="6" t="b">
        <f>IF(P1889=1, SUM(P$1:P1889))</f>
        <v>0</v>
      </c>
    </row>
    <row r="1890" spans="1:20" x14ac:dyDescent="0.2">
      <c r="A1890" s="6">
        <v>1930</v>
      </c>
      <c r="B1890" s="6" t="s">
        <v>3045</v>
      </c>
      <c r="C1890" s="6" t="s">
        <v>5720</v>
      </c>
      <c r="D1890" s="6" t="s">
        <v>3047</v>
      </c>
      <c r="E1890" s="6" t="s">
        <v>3032</v>
      </c>
      <c r="F1890" s="6">
        <v>71742</v>
      </c>
      <c r="G1890" s="6">
        <v>8703527197</v>
      </c>
      <c r="H1890" s="6" t="s">
        <v>8324</v>
      </c>
      <c r="I1890" s="6" t="s">
        <v>9705</v>
      </c>
      <c r="K1890" s="6" t="s">
        <v>8786</v>
      </c>
      <c r="L1890" s="6" t="s">
        <v>8975</v>
      </c>
      <c r="N1890" s="6" t="s">
        <v>8972</v>
      </c>
      <c r="O1890" s="6">
        <f>MATCH(A1890, 'combined matches'!B$1:B$4986,0)</f>
        <v>1746</v>
      </c>
      <c r="P1890" s="6">
        <f t="shared" si="131"/>
        <v>0</v>
      </c>
      <c r="Q1890" s="6" t="b">
        <f t="shared" si="132"/>
        <v>0</v>
      </c>
      <c r="R1890" s="6" t="b">
        <f t="shared" si="133"/>
        <v>0</v>
      </c>
      <c r="S1890" s="6" t="b">
        <f t="shared" si="134"/>
        <v>0</v>
      </c>
      <c r="T1890" s="6" t="b">
        <f>IF(P1890=1, SUM(P$1:P1890))</f>
        <v>0</v>
      </c>
    </row>
    <row r="1891" spans="1:20" x14ac:dyDescent="0.2">
      <c r="A1891" s="6">
        <v>1931</v>
      </c>
      <c r="B1891" s="6" t="s">
        <v>3251</v>
      </c>
      <c r="C1891" s="6" t="s">
        <v>3252</v>
      </c>
      <c r="D1891" s="6" t="s">
        <v>3253</v>
      </c>
      <c r="E1891" s="6" t="s">
        <v>3032</v>
      </c>
      <c r="F1891" s="6">
        <v>71654</v>
      </c>
      <c r="G1891" s="6">
        <v>8702223910</v>
      </c>
      <c r="H1891" s="6" t="s">
        <v>6864</v>
      </c>
      <c r="I1891" s="6" t="s">
        <v>9783</v>
      </c>
      <c r="K1891" s="6" t="s">
        <v>8786</v>
      </c>
      <c r="L1891" s="6" t="s">
        <v>8975</v>
      </c>
      <c r="N1891" s="6" t="s">
        <v>8972</v>
      </c>
      <c r="O1891" s="6">
        <f>MATCH(A1891, 'combined matches'!B$1:B$4986,0)</f>
        <v>1747</v>
      </c>
      <c r="P1891" s="6">
        <f t="shared" si="131"/>
        <v>0</v>
      </c>
      <c r="Q1891" s="6" t="b">
        <f t="shared" si="132"/>
        <v>0</v>
      </c>
      <c r="R1891" s="6" t="b">
        <f t="shared" si="133"/>
        <v>0</v>
      </c>
      <c r="S1891" s="6" t="b">
        <f t="shared" si="134"/>
        <v>0</v>
      </c>
      <c r="T1891" s="6" t="b">
        <f>IF(P1891=1, SUM(P$1:P1891))</f>
        <v>0</v>
      </c>
    </row>
    <row r="1892" spans="1:20" x14ac:dyDescent="0.2">
      <c r="A1892" s="6">
        <v>1932</v>
      </c>
      <c r="B1892" s="6" t="s">
        <v>3048</v>
      </c>
      <c r="C1892" s="6" t="s">
        <v>3049</v>
      </c>
      <c r="D1892" s="6" t="s">
        <v>3050</v>
      </c>
      <c r="E1892" s="6" t="s">
        <v>3032</v>
      </c>
      <c r="F1892" s="6">
        <v>71639</v>
      </c>
      <c r="G1892" s="6">
        <v>8703822377</v>
      </c>
      <c r="H1892" s="6" t="s">
        <v>8325</v>
      </c>
      <c r="I1892" s="6" t="s">
        <v>9706</v>
      </c>
      <c r="K1892" s="6" t="s">
        <v>8786</v>
      </c>
      <c r="L1892" s="6" t="s">
        <v>8975</v>
      </c>
      <c r="N1892" s="6" t="s">
        <v>8972</v>
      </c>
      <c r="O1892" s="6">
        <f>MATCH(A1892, 'combined matches'!B$1:B$4986,0)</f>
        <v>1748</v>
      </c>
      <c r="P1892" s="6">
        <f t="shared" si="131"/>
        <v>0</v>
      </c>
      <c r="Q1892" s="6" t="b">
        <f t="shared" si="132"/>
        <v>0</v>
      </c>
      <c r="R1892" s="6" t="b">
        <f t="shared" si="133"/>
        <v>0</v>
      </c>
      <c r="S1892" s="6" t="b">
        <f t="shared" si="134"/>
        <v>0</v>
      </c>
      <c r="T1892" s="6" t="b">
        <f>IF(P1892=1, SUM(P$1:P1892))</f>
        <v>0</v>
      </c>
    </row>
    <row r="1893" spans="1:20" x14ac:dyDescent="0.2">
      <c r="A1893" s="6">
        <v>1933</v>
      </c>
      <c r="B1893" s="6" t="s">
        <v>3270</v>
      </c>
      <c r="C1893" s="6" t="s">
        <v>3271</v>
      </c>
      <c r="D1893" s="6" t="s">
        <v>3079</v>
      </c>
      <c r="E1893" s="6" t="s">
        <v>3032</v>
      </c>
      <c r="F1893" s="6">
        <v>71602</v>
      </c>
      <c r="G1893" s="6">
        <v>8705352142</v>
      </c>
      <c r="H1893" s="6" t="s">
        <v>3271</v>
      </c>
      <c r="I1893" s="6" t="s">
        <v>3270</v>
      </c>
      <c r="K1893" s="6" t="s">
        <v>8786</v>
      </c>
      <c r="L1893" s="6" t="s">
        <v>8973</v>
      </c>
      <c r="M1893" s="6">
        <v>1</v>
      </c>
      <c r="N1893" s="6" t="s">
        <v>8972</v>
      </c>
      <c r="O1893" s="6">
        <f>MATCH(A1893, 'combined matches'!B$1:B$4986,0)</f>
        <v>1749</v>
      </c>
      <c r="P1893" s="6">
        <f t="shared" si="131"/>
        <v>0</v>
      </c>
      <c r="Q1893" s="6" t="b">
        <f t="shared" si="132"/>
        <v>0</v>
      </c>
      <c r="R1893" s="6" t="b">
        <f t="shared" si="133"/>
        <v>0</v>
      </c>
      <c r="S1893" s="6" t="b">
        <f t="shared" si="134"/>
        <v>0</v>
      </c>
      <c r="T1893" s="6" t="b">
        <f>IF(P1893=1, SUM(P$1:P1893))</f>
        <v>0</v>
      </c>
    </row>
    <row r="1894" spans="1:20" x14ac:dyDescent="0.2">
      <c r="A1894" s="6">
        <v>1934</v>
      </c>
      <c r="B1894" s="6" t="s">
        <v>3051</v>
      </c>
      <c r="C1894" s="6" t="s">
        <v>3052</v>
      </c>
      <c r="D1894" s="6" t="s">
        <v>198</v>
      </c>
      <c r="E1894" s="6" t="s">
        <v>3032</v>
      </c>
      <c r="F1894" s="6">
        <v>71655</v>
      </c>
      <c r="G1894" s="6">
        <v>8703676234</v>
      </c>
      <c r="H1894" s="6" t="s">
        <v>8019</v>
      </c>
      <c r="I1894" s="6" t="s">
        <v>9707</v>
      </c>
      <c r="K1894" s="6" t="s">
        <v>8786</v>
      </c>
      <c r="L1894" s="6" t="s">
        <v>8975</v>
      </c>
      <c r="N1894" s="6" t="s">
        <v>8972</v>
      </c>
      <c r="O1894" s="6">
        <f>MATCH(A1894, 'combined matches'!B$1:B$4986,0)</f>
        <v>1750</v>
      </c>
      <c r="P1894" s="6">
        <f t="shared" si="131"/>
        <v>0</v>
      </c>
      <c r="Q1894" s="6" t="b">
        <f t="shared" si="132"/>
        <v>0</v>
      </c>
      <c r="R1894" s="6" t="b">
        <f t="shared" si="133"/>
        <v>0</v>
      </c>
      <c r="S1894" s="6" t="b">
        <f t="shared" si="134"/>
        <v>0</v>
      </c>
      <c r="T1894" s="6" t="b">
        <f>IF(P1894=1, SUM(P$1:P1894))</f>
        <v>0</v>
      </c>
    </row>
    <row r="1895" spans="1:20" x14ac:dyDescent="0.2">
      <c r="A1895" s="6">
        <v>1935</v>
      </c>
      <c r="B1895" s="6" t="s">
        <v>3053</v>
      </c>
      <c r="C1895" s="6" t="s">
        <v>5721</v>
      </c>
      <c r="D1895" s="6" t="s">
        <v>2092</v>
      </c>
      <c r="E1895" s="6" t="s">
        <v>3032</v>
      </c>
      <c r="F1895" s="6">
        <v>72949</v>
      </c>
      <c r="G1895" s="6">
        <v>4796672555</v>
      </c>
      <c r="H1895" s="6" t="s">
        <v>8326</v>
      </c>
      <c r="I1895" s="6" t="s">
        <v>9708</v>
      </c>
      <c r="K1895" s="6" t="s">
        <v>8786</v>
      </c>
      <c r="L1895" s="6" t="s">
        <v>8975</v>
      </c>
      <c r="N1895" s="6" t="s">
        <v>8972</v>
      </c>
      <c r="O1895" s="6">
        <f>MATCH(A1895, 'combined matches'!B$1:B$4986,0)</f>
        <v>1751</v>
      </c>
      <c r="P1895" s="6">
        <f t="shared" si="131"/>
        <v>0</v>
      </c>
      <c r="Q1895" s="6" t="b">
        <f t="shared" si="132"/>
        <v>0</v>
      </c>
      <c r="R1895" s="6" t="b">
        <f t="shared" si="133"/>
        <v>0</v>
      </c>
      <c r="S1895" s="6" t="b">
        <f t="shared" si="134"/>
        <v>0</v>
      </c>
      <c r="T1895" s="6" t="b">
        <f>IF(P1895=1, SUM(P$1:P1895))</f>
        <v>0</v>
      </c>
    </row>
    <row r="1896" spans="1:20" x14ac:dyDescent="0.2">
      <c r="A1896" s="6">
        <v>1936</v>
      </c>
      <c r="B1896" s="6" t="s">
        <v>3055</v>
      </c>
      <c r="C1896" s="6" t="s">
        <v>3056</v>
      </c>
      <c r="D1896" s="6" t="s">
        <v>61</v>
      </c>
      <c r="E1896" s="6" t="s">
        <v>3032</v>
      </c>
      <c r="F1896" s="6">
        <v>72576</v>
      </c>
      <c r="G1896" s="6">
        <v>8708953300</v>
      </c>
      <c r="H1896" s="6" t="s">
        <v>6832</v>
      </c>
      <c r="I1896" s="6" t="s">
        <v>9709</v>
      </c>
      <c r="K1896" s="6" t="s">
        <v>8786</v>
      </c>
      <c r="L1896" s="6" t="s">
        <v>8975</v>
      </c>
      <c r="N1896" s="6" t="s">
        <v>8972</v>
      </c>
      <c r="O1896" s="6">
        <f>MATCH(A1896, 'combined matches'!B$1:B$4986,0)</f>
        <v>1752</v>
      </c>
      <c r="P1896" s="6">
        <f t="shared" si="131"/>
        <v>0</v>
      </c>
      <c r="Q1896" s="6" t="b">
        <f t="shared" si="132"/>
        <v>0</v>
      </c>
      <c r="R1896" s="6" t="b">
        <f t="shared" si="133"/>
        <v>0</v>
      </c>
      <c r="S1896" s="6" t="b">
        <f t="shared" si="134"/>
        <v>0</v>
      </c>
      <c r="T1896" s="6" t="b">
        <f>IF(P1896=1, SUM(P$1:P1896))</f>
        <v>0</v>
      </c>
    </row>
    <row r="1897" spans="1:20" x14ac:dyDescent="0.2">
      <c r="A1897" s="6">
        <v>1937</v>
      </c>
      <c r="B1897" s="6" t="s">
        <v>3057</v>
      </c>
      <c r="C1897" s="6" t="s">
        <v>3058</v>
      </c>
      <c r="D1897" s="6" t="s">
        <v>3059</v>
      </c>
      <c r="E1897" s="6" t="s">
        <v>3032</v>
      </c>
      <c r="F1897" s="6">
        <v>71901</v>
      </c>
      <c r="G1897" s="6">
        <v>5016243394</v>
      </c>
      <c r="H1897" s="6" t="s">
        <v>6833</v>
      </c>
      <c r="I1897" s="6" t="s">
        <v>9710</v>
      </c>
      <c r="K1897" s="6" t="s">
        <v>8786</v>
      </c>
      <c r="L1897" s="6" t="s">
        <v>8975</v>
      </c>
      <c r="N1897" s="6" t="s">
        <v>8972</v>
      </c>
      <c r="O1897" s="6">
        <f>MATCH(A1897, 'combined matches'!B$1:B$4986,0)</f>
        <v>1753</v>
      </c>
      <c r="P1897" s="6">
        <f t="shared" si="131"/>
        <v>0</v>
      </c>
      <c r="Q1897" s="6" t="b">
        <f t="shared" si="132"/>
        <v>0</v>
      </c>
      <c r="R1897" s="6" t="b">
        <f t="shared" si="133"/>
        <v>0</v>
      </c>
      <c r="S1897" s="6" t="b">
        <f t="shared" si="134"/>
        <v>0</v>
      </c>
      <c r="T1897" s="6" t="b">
        <f>IF(P1897=1, SUM(P$1:P1897))</f>
        <v>0</v>
      </c>
    </row>
    <row r="1898" spans="1:20" x14ac:dyDescent="0.2">
      <c r="A1898" s="6">
        <v>1938</v>
      </c>
      <c r="B1898" s="6" t="s">
        <v>3060</v>
      </c>
      <c r="C1898" s="6" t="s">
        <v>3061</v>
      </c>
      <c r="D1898" s="6" t="s">
        <v>3062</v>
      </c>
      <c r="E1898" s="6" t="s">
        <v>3032</v>
      </c>
      <c r="F1898" s="6">
        <v>72150</v>
      </c>
      <c r="G1898" s="6">
        <v>8709423157</v>
      </c>
      <c r="H1898" s="6" t="s">
        <v>6834</v>
      </c>
      <c r="I1898" s="6" t="s">
        <v>9711</v>
      </c>
      <c r="K1898" s="6" t="s">
        <v>8786</v>
      </c>
      <c r="L1898" s="6" t="s">
        <v>8975</v>
      </c>
      <c r="N1898" s="6" t="s">
        <v>8972</v>
      </c>
      <c r="O1898" s="6">
        <f>MATCH(A1898, 'combined matches'!B$1:B$4986,0)</f>
        <v>1754</v>
      </c>
      <c r="P1898" s="6">
        <f t="shared" si="131"/>
        <v>0</v>
      </c>
      <c r="Q1898" s="6" t="b">
        <f t="shared" si="132"/>
        <v>0</v>
      </c>
      <c r="R1898" s="6" t="b">
        <f t="shared" si="133"/>
        <v>0</v>
      </c>
      <c r="S1898" s="6" t="b">
        <f t="shared" si="134"/>
        <v>0</v>
      </c>
      <c r="T1898" s="6" t="b">
        <f>IF(P1898=1, SUM(P$1:P1898))</f>
        <v>0</v>
      </c>
    </row>
    <row r="1899" spans="1:20" x14ac:dyDescent="0.2">
      <c r="A1899" s="6">
        <v>1939</v>
      </c>
      <c r="B1899" s="6" t="s">
        <v>3222</v>
      </c>
      <c r="C1899" s="6" t="s">
        <v>3223</v>
      </c>
      <c r="D1899" s="6" t="s">
        <v>3224</v>
      </c>
      <c r="E1899" s="6" t="s">
        <v>3032</v>
      </c>
      <c r="F1899" s="6">
        <v>72451</v>
      </c>
      <c r="G1899" s="6">
        <v>8702367782</v>
      </c>
      <c r="H1899" s="6" t="s">
        <v>8327</v>
      </c>
      <c r="I1899" s="6" t="s">
        <v>9772</v>
      </c>
      <c r="K1899" s="6" t="s">
        <v>8786</v>
      </c>
      <c r="L1899" s="6" t="s">
        <v>8975</v>
      </c>
      <c r="N1899" s="6" t="s">
        <v>8972</v>
      </c>
      <c r="O1899" s="6">
        <f>MATCH(A1899, 'combined matches'!B$1:B$4986,0)</f>
        <v>1755</v>
      </c>
      <c r="P1899" s="6">
        <f t="shared" si="131"/>
        <v>0</v>
      </c>
      <c r="Q1899" s="6" t="b">
        <f t="shared" si="132"/>
        <v>0</v>
      </c>
      <c r="R1899" s="6" t="b">
        <f t="shared" si="133"/>
        <v>0</v>
      </c>
      <c r="S1899" s="6" t="b">
        <f t="shared" si="134"/>
        <v>0</v>
      </c>
      <c r="T1899" s="6" t="b">
        <f>IF(P1899=1, SUM(P$1:P1899))</f>
        <v>0</v>
      </c>
    </row>
    <row r="1900" spans="1:20" x14ac:dyDescent="0.2">
      <c r="A1900" s="6">
        <v>1940</v>
      </c>
      <c r="B1900" s="6" t="s">
        <v>3063</v>
      </c>
      <c r="C1900" s="6" t="s">
        <v>3064</v>
      </c>
      <c r="D1900" s="6" t="s">
        <v>3065</v>
      </c>
      <c r="E1900" s="6" t="s">
        <v>3032</v>
      </c>
      <c r="F1900" s="6">
        <v>71801</v>
      </c>
      <c r="G1900" s="6">
        <v>8707772191</v>
      </c>
      <c r="H1900" s="6" t="s">
        <v>6835</v>
      </c>
      <c r="I1900" s="6" t="s">
        <v>9712</v>
      </c>
      <c r="K1900" s="6" t="s">
        <v>8786</v>
      </c>
      <c r="L1900" s="6" t="s">
        <v>8975</v>
      </c>
      <c r="N1900" s="6" t="s">
        <v>8972</v>
      </c>
      <c r="O1900" s="6">
        <f>MATCH(A1900, 'combined matches'!B$1:B$4986,0)</f>
        <v>1756</v>
      </c>
      <c r="P1900" s="6">
        <f t="shared" si="131"/>
        <v>0</v>
      </c>
      <c r="Q1900" s="6" t="b">
        <f t="shared" si="132"/>
        <v>0</v>
      </c>
      <c r="R1900" s="6" t="b">
        <f t="shared" si="133"/>
        <v>0</v>
      </c>
      <c r="S1900" s="6" t="b">
        <f t="shared" si="134"/>
        <v>0</v>
      </c>
      <c r="T1900" s="6" t="b">
        <f>IF(P1900=1, SUM(P$1:P1900))</f>
        <v>0</v>
      </c>
    </row>
    <row r="1901" spans="1:20" x14ac:dyDescent="0.2">
      <c r="A1901" s="6">
        <v>1941</v>
      </c>
      <c r="B1901" s="6" t="s">
        <v>3066</v>
      </c>
      <c r="C1901" s="6" t="s">
        <v>3067</v>
      </c>
      <c r="D1901" s="6" t="s">
        <v>3068</v>
      </c>
      <c r="E1901" s="6" t="s">
        <v>3032</v>
      </c>
      <c r="F1901" s="6">
        <v>72104</v>
      </c>
      <c r="G1901" s="6">
        <v>5013326974</v>
      </c>
      <c r="H1901" s="6" t="s">
        <v>3067</v>
      </c>
      <c r="I1901" s="6" t="s">
        <v>9713</v>
      </c>
      <c r="K1901" s="6" t="s">
        <v>8786</v>
      </c>
      <c r="L1901" s="6" t="s">
        <v>8975</v>
      </c>
      <c r="N1901" s="6" t="s">
        <v>8972</v>
      </c>
      <c r="O1901" s="6">
        <f>MATCH(A1901, 'combined matches'!B$1:B$4986,0)</f>
        <v>1757</v>
      </c>
      <c r="P1901" s="6">
        <f t="shared" si="131"/>
        <v>0</v>
      </c>
      <c r="Q1901" s="6" t="b">
        <f t="shared" si="132"/>
        <v>0</v>
      </c>
      <c r="R1901" s="6" t="b">
        <f t="shared" si="133"/>
        <v>0</v>
      </c>
      <c r="S1901" s="6" t="b">
        <f t="shared" si="134"/>
        <v>0</v>
      </c>
      <c r="T1901" s="6" t="b">
        <f>IF(P1901=1, SUM(P$1:P1901))</f>
        <v>0</v>
      </c>
    </row>
    <row r="1902" spans="1:20" x14ac:dyDescent="0.2">
      <c r="A1902" s="6">
        <v>1942</v>
      </c>
      <c r="B1902" s="6" t="s">
        <v>3069</v>
      </c>
      <c r="C1902" s="6" t="s">
        <v>3070</v>
      </c>
      <c r="D1902" s="6" t="s">
        <v>2224</v>
      </c>
      <c r="E1902" s="6" t="s">
        <v>3032</v>
      </c>
      <c r="F1902" s="6">
        <v>71852</v>
      </c>
      <c r="G1902" s="6">
        <v>8708452208</v>
      </c>
      <c r="H1902" s="6" t="s">
        <v>6836</v>
      </c>
      <c r="I1902" s="6" t="s">
        <v>9714</v>
      </c>
      <c r="K1902" s="6" t="s">
        <v>8786</v>
      </c>
      <c r="L1902" s="6" t="s">
        <v>8975</v>
      </c>
      <c r="N1902" s="6" t="s">
        <v>8972</v>
      </c>
      <c r="O1902" s="6">
        <f>MATCH(A1902, 'combined matches'!B$1:B$4986,0)</f>
        <v>1758</v>
      </c>
      <c r="P1902" s="6">
        <f t="shared" si="131"/>
        <v>0</v>
      </c>
      <c r="Q1902" s="6" t="b">
        <f t="shared" si="132"/>
        <v>0</v>
      </c>
      <c r="R1902" s="6" t="b">
        <f t="shared" si="133"/>
        <v>0</v>
      </c>
      <c r="S1902" s="6" t="b">
        <f t="shared" si="134"/>
        <v>0</v>
      </c>
      <c r="T1902" s="6" t="b">
        <f>IF(P1902=1, SUM(P$1:P1902))</f>
        <v>0</v>
      </c>
    </row>
    <row r="1903" spans="1:20" x14ac:dyDescent="0.2">
      <c r="A1903" s="6">
        <v>1943</v>
      </c>
      <c r="B1903" s="6" t="s">
        <v>3071</v>
      </c>
      <c r="C1903" s="6" t="s">
        <v>3072</v>
      </c>
      <c r="D1903" s="6" t="s">
        <v>1801</v>
      </c>
      <c r="E1903" s="6" t="s">
        <v>3032</v>
      </c>
      <c r="F1903" s="6">
        <v>72501</v>
      </c>
      <c r="G1903" s="6">
        <v>8707938847</v>
      </c>
      <c r="H1903" s="6" t="s">
        <v>6837</v>
      </c>
      <c r="I1903" s="6" t="s">
        <v>9715</v>
      </c>
      <c r="K1903" s="6" t="s">
        <v>8786</v>
      </c>
      <c r="L1903" s="6" t="s">
        <v>8975</v>
      </c>
      <c r="N1903" s="6" t="s">
        <v>8972</v>
      </c>
      <c r="O1903" s="6">
        <f>MATCH(A1903, 'combined matches'!B$1:B$4986,0)</f>
        <v>1759</v>
      </c>
      <c r="P1903" s="6">
        <f t="shared" si="131"/>
        <v>0</v>
      </c>
      <c r="Q1903" s="6" t="b">
        <f t="shared" si="132"/>
        <v>0</v>
      </c>
      <c r="R1903" s="6" t="b">
        <f t="shared" si="133"/>
        <v>0</v>
      </c>
      <c r="S1903" s="6" t="b">
        <f t="shared" si="134"/>
        <v>0</v>
      </c>
      <c r="T1903" s="6" t="b">
        <f>IF(P1903=1, SUM(P$1:P1903))</f>
        <v>0</v>
      </c>
    </row>
    <row r="1904" spans="1:20" x14ac:dyDescent="0.2">
      <c r="A1904" s="6">
        <v>1944</v>
      </c>
      <c r="B1904" s="6" t="s">
        <v>3073</v>
      </c>
      <c r="C1904" s="6" t="s">
        <v>3074</v>
      </c>
      <c r="D1904" s="6" t="s">
        <v>1150</v>
      </c>
      <c r="E1904" s="6" t="s">
        <v>3032</v>
      </c>
      <c r="F1904" s="6">
        <v>72556</v>
      </c>
      <c r="G1904" s="6">
        <v>8703687790</v>
      </c>
      <c r="H1904" s="6" t="s">
        <v>6838</v>
      </c>
      <c r="I1904" s="6" t="s">
        <v>9716</v>
      </c>
      <c r="K1904" s="6" t="s">
        <v>8786</v>
      </c>
      <c r="L1904" s="6" t="s">
        <v>8975</v>
      </c>
      <c r="N1904" s="6" t="s">
        <v>8972</v>
      </c>
      <c r="O1904" s="6">
        <f>MATCH(A1904, 'combined matches'!B$1:B$4986,0)</f>
        <v>1760</v>
      </c>
      <c r="P1904" s="6">
        <f t="shared" si="131"/>
        <v>0</v>
      </c>
      <c r="Q1904" s="6" t="b">
        <f t="shared" si="132"/>
        <v>0</v>
      </c>
      <c r="R1904" s="6" t="b">
        <f t="shared" si="133"/>
        <v>0</v>
      </c>
      <c r="S1904" s="6" t="b">
        <f t="shared" si="134"/>
        <v>0</v>
      </c>
      <c r="T1904" s="6" t="b">
        <f>IF(P1904=1, SUM(P$1:P1904))</f>
        <v>0</v>
      </c>
    </row>
    <row r="1905" spans="1:20" x14ac:dyDescent="0.2">
      <c r="A1905" s="6">
        <v>1945</v>
      </c>
      <c r="B1905" s="6" t="s">
        <v>3075</v>
      </c>
      <c r="C1905" s="6" t="s">
        <v>3076</v>
      </c>
      <c r="D1905" s="6" t="s">
        <v>115</v>
      </c>
      <c r="E1905" s="6" t="s">
        <v>3032</v>
      </c>
      <c r="F1905" s="6">
        <v>72112</v>
      </c>
      <c r="G1905" s="6">
        <v>8705238968</v>
      </c>
      <c r="H1905" s="6" t="s">
        <v>6839</v>
      </c>
      <c r="I1905" s="6" t="s">
        <v>9717</v>
      </c>
      <c r="K1905" s="6" t="s">
        <v>8786</v>
      </c>
      <c r="L1905" s="6" t="s">
        <v>8975</v>
      </c>
      <c r="N1905" s="6" t="s">
        <v>8972</v>
      </c>
      <c r="O1905" s="6">
        <f>MATCH(A1905, 'combined matches'!B$1:B$4986,0)</f>
        <v>1761</v>
      </c>
      <c r="P1905" s="6">
        <f t="shared" si="131"/>
        <v>0</v>
      </c>
      <c r="Q1905" s="6" t="b">
        <f t="shared" si="132"/>
        <v>0</v>
      </c>
      <c r="R1905" s="6" t="b">
        <f t="shared" si="133"/>
        <v>0</v>
      </c>
      <c r="S1905" s="6" t="b">
        <f t="shared" si="134"/>
        <v>0</v>
      </c>
      <c r="T1905" s="6" t="b">
        <f>IF(P1905=1, SUM(P$1:P1905))</f>
        <v>0</v>
      </c>
    </row>
    <row r="1906" spans="1:20" x14ac:dyDescent="0.2">
      <c r="A1906" s="6">
        <v>1946</v>
      </c>
      <c r="B1906" s="6" t="s">
        <v>3077</v>
      </c>
      <c r="C1906" s="6" t="s">
        <v>3078</v>
      </c>
      <c r="D1906" s="6" t="s">
        <v>3079</v>
      </c>
      <c r="E1906" s="6" t="s">
        <v>3032</v>
      </c>
      <c r="F1906" s="6">
        <v>71611</v>
      </c>
      <c r="G1906" s="6">
        <v>8705352142</v>
      </c>
      <c r="H1906" s="6" t="s">
        <v>3078</v>
      </c>
      <c r="I1906" s="6" t="s">
        <v>9718</v>
      </c>
      <c r="K1906" s="6" t="s">
        <v>8786</v>
      </c>
      <c r="L1906" s="6" t="s">
        <v>8975</v>
      </c>
      <c r="N1906" s="6" t="s">
        <v>8972</v>
      </c>
      <c r="O1906" s="6">
        <f>MATCH(A1906, 'combined matches'!B$1:B$4986,0)</f>
        <v>1762</v>
      </c>
      <c r="P1906" s="6">
        <f t="shared" si="131"/>
        <v>0</v>
      </c>
      <c r="Q1906" s="6" t="b">
        <f t="shared" si="132"/>
        <v>0</v>
      </c>
      <c r="R1906" s="6" t="b">
        <f t="shared" si="133"/>
        <v>0</v>
      </c>
      <c r="S1906" s="6" t="b">
        <f t="shared" si="134"/>
        <v>0</v>
      </c>
      <c r="T1906" s="6" t="b">
        <f>IF(P1906=1, SUM(P$1:P1906))</f>
        <v>0</v>
      </c>
    </row>
    <row r="1907" spans="1:20" x14ac:dyDescent="0.2">
      <c r="A1907" s="6">
        <v>1947</v>
      </c>
      <c r="B1907" s="6" t="s">
        <v>3080</v>
      </c>
      <c r="C1907" s="6" t="s">
        <v>3081</v>
      </c>
      <c r="D1907" s="6" t="s">
        <v>2338</v>
      </c>
      <c r="E1907" s="6" t="s">
        <v>3032</v>
      </c>
      <c r="F1907" s="6">
        <v>72830</v>
      </c>
      <c r="G1907" s="6">
        <v>4797542949</v>
      </c>
      <c r="H1907" s="6" t="s">
        <v>6840</v>
      </c>
      <c r="I1907" s="6" t="s">
        <v>9719</v>
      </c>
      <c r="K1907" s="6" t="s">
        <v>8786</v>
      </c>
      <c r="L1907" s="6" t="s">
        <v>8975</v>
      </c>
      <c r="N1907" s="6" t="s">
        <v>8972</v>
      </c>
      <c r="O1907" s="6">
        <f>MATCH(A1907, 'combined matches'!B$1:B$4986,0)</f>
        <v>1763</v>
      </c>
      <c r="P1907" s="6">
        <f t="shared" si="131"/>
        <v>0</v>
      </c>
      <c r="Q1907" s="6" t="b">
        <f t="shared" si="132"/>
        <v>0</v>
      </c>
      <c r="R1907" s="6" t="b">
        <f t="shared" si="133"/>
        <v>0</v>
      </c>
      <c r="S1907" s="6" t="b">
        <f t="shared" si="134"/>
        <v>0</v>
      </c>
      <c r="T1907" s="6" t="b">
        <f>IF(P1907=1, SUM(P$1:P1907))</f>
        <v>0</v>
      </c>
    </row>
    <row r="1908" spans="1:20" x14ac:dyDescent="0.2">
      <c r="A1908" s="6">
        <v>1948</v>
      </c>
      <c r="B1908" s="6" t="s">
        <v>3082</v>
      </c>
      <c r="C1908" s="6" t="s">
        <v>3083</v>
      </c>
      <c r="D1908" s="6" t="s">
        <v>3084</v>
      </c>
      <c r="E1908" s="6" t="s">
        <v>3032</v>
      </c>
      <c r="F1908" s="6">
        <v>71845</v>
      </c>
      <c r="G1908" s="6">
        <v>8709215744</v>
      </c>
      <c r="H1908" s="6" t="s">
        <v>3083</v>
      </c>
      <c r="I1908" s="6" t="s">
        <v>9720</v>
      </c>
      <c r="K1908" s="6" t="s">
        <v>8786</v>
      </c>
      <c r="L1908" s="6" t="s">
        <v>8975</v>
      </c>
      <c r="N1908" s="6" t="s">
        <v>8972</v>
      </c>
      <c r="O1908" s="6">
        <f>MATCH(A1908, 'combined matches'!B$1:B$4986,0)</f>
        <v>1764</v>
      </c>
      <c r="P1908" s="6">
        <f t="shared" si="131"/>
        <v>0</v>
      </c>
      <c r="Q1908" s="6" t="b">
        <f t="shared" si="132"/>
        <v>0</v>
      </c>
      <c r="R1908" s="6" t="b">
        <f t="shared" si="133"/>
        <v>0</v>
      </c>
      <c r="S1908" s="6" t="b">
        <f t="shared" si="134"/>
        <v>0</v>
      </c>
      <c r="T1908" s="6" t="b">
        <f>IF(P1908=1, SUM(P$1:P1908))</f>
        <v>0</v>
      </c>
    </row>
    <row r="1909" spans="1:20" x14ac:dyDescent="0.2">
      <c r="A1909" s="6">
        <v>1949</v>
      </c>
      <c r="B1909" s="6" t="s">
        <v>3085</v>
      </c>
      <c r="C1909" s="6" t="s">
        <v>3086</v>
      </c>
      <c r="D1909" s="6" t="s">
        <v>3087</v>
      </c>
      <c r="E1909" s="6" t="s">
        <v>3032</v>
      </c>
      <c r="F1909" s="6">
        <v>72476</v>
      </c>
      <c r="G1909" s="6">
        <v>8708863201</v>
      </c>
      <c r="H1909" s="6" t="s">
        <v>6841</v>
      </c>
      <c r="I1909" s="6" t="s">
        <v>9721</v>
      </c>
      <c r="K1909" s="6" t="s">
        <v>8786</v>
      </c>
      <c r="L1909" s="6" t="s">
        <v>8975</v>
      </c>
      <c r="N1909" s="6" t="s">
        <v>8972</v>
      </c>
      <c r="O1909" s="6">
        <f>MATCH(A1909, 'combined matches'!B$1:B$4986,0)</f>
        <v>1765</v>
      </c>
      <c r="P1909" s="6">
        <f t="shared" si="131"/>
        <v>0</v>
      </c>
      <c r="Q1909" s="6" t="b">
        <f t="shared" si="132"/>
        <v>0</v>
      </c>
      <c r="R1909" s="6" t="b">
        <f t="shared" si="133"/>
        <v>0</v>
      </c>
      <c r="S1909" s="6" t="b">
        <f t="shared" si="134"/>
        <v>0</v>
      </c>
      <c r="T1909" s="6" t="b">
        <f>IF(P1909=1, SUM(P$1:P1909))</f>
        <v>0</v>
      </c>
    </row>
    <row r="1910" spans="1:20" x14ac:dyDescent="0.2">
      <c r="A1910" s="6">
        <v>1950</v>
      </c>
      <c r="B1910" s="6" t="s">
        <v>3088</v>
      </c>
      <c r="C1910" s="6" t="s">
        <v>3089</v>
      </c>
      <c r="D1910" s="6" t="s">
        <v>1223</v>
      </c>
      <c r="E1910" s="6" t="s">
        <v>3032</v>
      </c>
      <c r="F1910" s="6">
        <v>72360</v>
      </c>
      <c r="G1910" s="6">
        <v>8702952400</v>
      </c>
      <c r="H1910" s="6" t="s">
        <v>6842</v>
      </c>
      <c r="I1910" s="6" t="s">
        <v>9722</v>
      </c>
      <c r="K1910" s="6" t="s">
        <v>8786</v>
      </c>
      <c r="L1910" s="6" t="s">
        <v>8975</v>
      </c>
      <c r="N1910" s="6" t="s">
        <v>8972</v>
      </c>
      <c r="O1910" s="6">
        <f>MATCH(A1910, 'combined matches'!B$1:B$4986,0)</f>
        <v>1766</v>
      </c>
      <c r="P1910" s="6">
        <f t="shared" si="131"/>
        <v>0</v>
      </c>
      <c r="Q1910" s="6" t="b">
        <f t="shared" si="132"/>
        <v>0</v>
      </c>
      <c r="R1910" s="6" t="b">
        <f t="shared" si="133"/>
        <v>0</v>
      </c>
      <c r="S1910" s="6" t="b">
        <f t="shared" si="134"/>
        <v>0</v>
      </c>
      <c r="T1910" s="6" t="b">
        <f>IF(P1910=1, SUM(P$1:P1910))</f>
        <v>0</v>
      </c>
    </row>
    <row r="1911" spans="1:20" x14ac:dyDescent="0.2">
      <c r="A1911" s="6">
        <v>1951</v>
      </c>
      <c r="B1911" s="6" t="s">
        <v>3090</v>
      </c>
      <c r="C1911" s="6" t="s">
        <v>3091</v>
      </c>
      <c r="D1911" s="6" t="s">
        <v>3092</v>
      </c>
      <c r="E1911" s="6" t="s">
        <v>3032</v>
      </c>
      <c r="F1911" s="6">
        <v>71667</v>
      </c>
      <c r="G1911" s="6">
        <v>8706285121</v>
      </c>
      <c r="H1911" s="6" t="s">
        <v>3091</v>
      </c>
      <c r="I1911" s="6" t="s">
        <v>9723</v>
      </c>
      <c r="K1911" s="6" t="s">
        <v>8786</v>
      </c>
      <c r="L1911" s="6" t="s">
        <v>8975</v>
      </c>
      <c r="N1911" s="6" t="s">
        <v>8972</v>
      </c>
      <c r="O1911" s="6">
        <f>MATCH(A1911, 'combined matches'!B$1:B$4986,0)</f>
        <v>1767</v>
      </c>
      <c r="P1911" s="6">
        <f t="shared" si="131"/>
        <v>0</v>
      </c>
      <c r="Q1911" s="6" t="b">
        <f t="shared" si="132"/>
        <v>0</v>
      </c>
      <c r="R1911" s="6" t="b">
        <f t="shared" si="133"/>
        <v>0</v>
      </c>
      <c r="S1911" s="6" t="b">
        <f t="shared" si="134"/>
        <v>0</v>
      </c>
      <c r="T1911" s="6" t="b">
        <f>IF(P1911=1, SUM(P$1:P1911))</f>
        <v>0</v>
      </c>
    </row>
    <row r="1912" spans="1:20" x14ac:dyDescent="0.2">
      <c r="A1912" s="6">
        <v>1952</v>
      </c>
      <c r="B1912" s="6" t="s">
        <v>3093</v>
      </c>
      <c r="C1912" s="6" t="s">
        <v>3094</v>
      </c>
      <c r="D1912" s="6" t="s">
        <v>3095</v>
      </c>
      <c r="E1912" s="6" t="s">
        <v>3032</v>
      </c>
      <c r="F1912" s="6">
        <v>71822</v>
      </c>
      <c r="G1912" s="6">
        <v>8708983831</v>
      </c>
      <c r="H1912" s="6" t="s">
        <v>3094</v>
      </c>
      <c r="I1912" s="6" t="s">
        <v>9724</v>
      </c>
      <c r="K1912" s="6" t="s">
        <v>8786</v>
      </c>
      <c r="L1912" s="6" t="s">
        <v>8975</v>
      </c>
      <c r="N1912" s="6" t="s">
        <v>8972</v>
      </c>
      <c r="O1912" s="6">
        <f>MATCH(A1912, 'combined matches'!B$1:B$4986,0)</f>
        <v>1768</v>
      </c>
      <c r="P1912" s="6">
        <f t="shared" si="131"/>
        <v>0</v>
      </c>
      <c r="Q1912" s="6" t="b">
        <f t="shared" si="132"/>
        <v>0</v>
      </c>
      <c r="R1912" s="6" t="b">
        <f t="shared" si="133"/>
        <v>0</v>
      </c>
      <c r="S1912" s="6" t="b">
        <f t="shared" si="134"/>
        <v>0</v>
      </c>
      <c r="T1912" s="6" t="b">
        <f>IF(P1912=1, SUM(P$1:P1912))</f>
        <v>0</v>
      </c>
    </row>
    <row r="1913" spans="1:20" x14ac:dyDescent="0.2">
      <c r="A1913" s="6">
        <v>1953</v>
      </c>
      <c r="B1913" s="6" t="s">
        <v>3096</v>
      </c>
      <c r="C1913" s="6" t="s">
        <v>3097</v>
      </c>
      <c r="D1913" s="6" t="s">
        <v>1498</v>
      </c>
      <c r="E1913" s="6" t="s">
        <v>3032</v>
      </c>
      <c r="F1913" s="6">
        <v>72927</v>
      </c>
      <c r="G1913" s="6">
        <v>4796752593</v>
      </c>
      <c r="H1913" s="6" t="s">
        <v>6843</v>
      </c>
      <c r="I1913" s="6" t="s">
        <v>9725</v>
      </c>
      <c r="K1913" s="6" t="s">
        <v>8786</v>
      </c>
      <c r="L1913" s="6" t="s">
        <v>8975</v>
      </c>
      <c r="N1913" s="6" t="s">
        <v>8972</v>
      </c>
      <c r="O1913" s="6">
        <f>MATCH(A1913, 'combined matches'!B$1:B$4986,0)</f>
        <v>1769</v>
      </c>
      <c r="P1913" s="6">
        <f t="shared" si="131"/>
        <v>0</v>
      </c>
      <c r="Q1913" s="6" t="b">
        <f t="shared" si="132"/>
        <v>0</v>
      </c>
      <c r="R1913" s="6" t="b">
        <f t="shared" si="133"/>
        <v>0</v>
      </c>
      <c r="S1913" s="6" t="b">
        <f t="shared" si="134"/>
        <v>0</v>
      </c>
      <c r="T1913" s="6" t="b">
        <f>IF(P1913=1, SUM(P$1:P1913))</f>
        <v>0</v>
      </c>
    </row>
    <row r="1914" spans="1:20" x14ac:dyDescent="0.2">
      <c r="A1914" s="6">
        <v>1954</v>
      </c>
      <c r="B1914" s="6" t="s">
        <v>3098</v>
      </c>
      <c r="C1914" s="6" t="s">
        <v>7672</v>
      </c>
      <c r="D1914" s="6" t="s">
        <v>1298</v>
      </c>
      <c r="E1914" s="6" t="s">
        <v>3032</v>
      </c>
      <c r="F1914" s="6">
        <v>72855</v>
      </c>
      <c r="G1914" s="6">
        <v>4799636126</v>
      </c>
      <c r="H1914" s="6" t="s">
        <v>7673</v>
      </c>
      <c r="I1914" s="6" t="s">
        <v>9726</v>
      </c>
      <c r="K1914" s="6" t="s">
        <v>8786</v>
      </c>
      <c r="L1914" s="6" t="s">
        <v>8975</v>
      </c>
      <c r="N1914" s="6" t="s">
        <v>8972</v>
      </c>
      <c r="O1914" s="6">
        <f>MATCH(A1914, 'combined matches'!B$1:B$4986,0)</f>
        <v>1770</v>
      </c>
      <c r="P1914" s="6">
        <f t="shared" si="131"/>
        <v>0</v>
      </c>
      <c r="Q1914" s="6" t="b">
        <f t="shared" si="132"/>
        <v>0</v>
      </c>
      <c r="R1914" s="6" t="b">
        <f t="shared" si="133"/>
        <v>0</v>
      </c>
      <c r="S1914" s="6" t="b">
        <f t="shared" si="134"/>
        <v>0</v>
      </c>
      <c r="T1914" s="6" t="b">
        <f>IF(P1914=1, SUM(P$1:P1914))</f>
        <v>0</v>
      </c>
    </row>
    <row r="1915" spans="1:20" x14ac:dyDescent="0.2">
      <c r="A1915" s="6">
        <v>1955</v>
      </c>
      <c r="B1915" s="6" t="s">
        <v>3247</v>
      </c>
      <c r="C1915" s="6" t="s">
        <v>7674</v>
      </c>
      <c r="D1915" s="6" t="s">
        <v>3248</v>
      </c>
      <c r="E1915" s="6" t="s">
        <v>3032</v>
      </c>
      <c r="F1915" s="6">
        <v>72086</v>
      </c>
      <c r="G1915" s="6">
        <v>5018437561</v>
      </c>
      <c r="H1915" s="6" t="s">
        <v>7675</v>
      </c>
      <c r="I1915" s="6" t="s">
        <v>9781</v>
      </c>
      <c r="K1915" s="6" t="s">
        <v>8786</v>
      </c>
      <c r="L1915" s="6" t="s">
        <v>8975</v>
      </c>
      <c r="N1915" s="6" t="s">
        <v>8972</v>
      </c>
      <c r="O1915" s="6">
        <f>MATCH(A1915, 'combined matches'!B$1:B$4986,0)</f>
        <v>1771</v>
      </c>
      <c r="P1915" s="6">
        <f t="shared" si="131"/>
        <v>0</v>
      </c>
      <c r="Q1915" s="6" t="b">
        <f t="shared" si="132"/>
        <v>0</v>
      </c>
      <c r="R1915" s="6" t="b">
        <f t="shared" si="133"/>
        <v>0</v>
      </c>
      <c r="S1915" s="6" t="b">
        <f t="shared" si="134"/>
        <v>0</v>
      </c>
      <c r="T1915" s="6" t="b">
        <f>IF(P1915=1, SUM(P$1:P1915))</f>
        <v>0</v>
      </c>
    </row>
    <row r="1916" spans="1:20" x14ac:dyDescent="0.2">
      <c r="A1916" s="6">
        <v>1956</v>
      </c>
      <c r="B1916" s="6" t="s">
        <v>3099</v>
      </c>
      <c r="C1916" s="6" t="s">
        <v>3100</v>
      </c>
      <c r="D1916" s="6" t="s">
        <v>3101</v>
      </c>
      <c r="E1916" s="6" t="s">
        <v>3032</v>
      </c>
      <c r="F1916" s="6">
        <v>72086</v>
      </c>
      <c r="G1916" s="6">
        <v>5016762268</v>
      </c>
      <c r="H1916" s="6" t="s">
        <v>3100</v>
      </c>
      <c r="I1916" s="6" t="s">
        <v>9727</v>
      </c>
      <c r="K1916" s="6" t="s">
        <v>8786</v>
      </c>
      <c r="L1916" s="6" t="s">
        <v>8975</v>
      </c>
      <c r="N1916" s="6" t="s">
        <v>8972</v>
      </c>
      <c r="O1916" s="6">
        <f>MATCH(A1916, 'combined matches'!B$1:B$4986,0)</f>
        <v>1772</v>
      </c>
      <c r="P1916" s="6">
        <f t="shared" si="131"/>
        <v>0</v>
      </c>
      <c r="Q1916" s="6" t="b">
        <f t="shared" si="132"/>
        <v>0</v>
      </c>
      <c r="R1916" s="6" t="b">
        <f t="shared" si="133"/>
        <v>0</v>
      </c>
      <c r="S1916" s="6" t="b">
        <f t="shared" si="134"/>
        <v>0</v>
      </c>
      <c r="T1916" s="6" t="b">
        <f>IF(P1916=1, SUM(P$1:P1916))</f>
        <v>0</v>
      </c>
    </row>
    <row r="1917" spans="1:20" x14ac:dyDescent="0.2">
      <c r="A1917" s="6">
        <v>1957</v>
      </c>
      <c r="B1917" s="6" t="s">
        <v>3102</v>
      </c>
      <c r="C1917" s="6" t="s">
        <v>3103</v>
      </c>
      <c r="D1917" s="6" t="s">
        <v>2119</v>
      </c>
      <c r="E1917" s="6" t="s">
        <v>3032</v>
      </c>
      <c r="F1917" s="6">
        <v>72740</v>
      </c>
      <c r="G1917" s="6">
        <v>4797382612</v>
      </c>
      <c r="H1917" s="6" t="s">
        <v>3103</v>
      </c>
      <c r="I1917" s="6" t="s">
        <v>9728</v>
      </c>
      <c r="K1917" s="6" t="s">
        <v>8786</v>
      </c>
      <c r="L1917" s="6" t="s">
        <v>8975</v>
      </c>
      <c r="N1917" s="6" t="s">
        <v>8972</v>
      </c>
      <c r="O1917" s="6">
        <f>MATCH(A1917, 'combined matches'!B$1:B$4986,0)</f>
        <v>1773</v>
      </c>
      <c r="P1917" s="6">
        <f t="shared" si="131"/>
        <v>0</v>
      </c>
      <c r="Q1917" s="6" t="b">
        <f t="shared" si="132"/>
        <v>0</v>
      </c>
      <c r="R1917" s="6" t="b">
        <f t="shared" si="133"/>
        <v>0</v>
      </c>
      <c r="S1917" s="6" t="b">
        <f t="shared" si="134"/>
        <v>0</v>
      </c>
      <c r="T1917" s="6" t="b">
        <f>IF(P1917=1, SUM(P$1:P1917))</f>
        <v>0</v>
      </c>
    </row>
    <row r="1918" spans="1:20" x14ac:dyDescent="0.2">
      <c r="A1918" s="6">
        <v>1958</v>
      </c>
      <c r="B1918" s="6" t="s">
        <v>3104</v>
      </c>
      <c r="C1918" s="6" t="s">
        <v>3105</v>
      </c>
      <c r="D1918" s="6" t="s">
        <v>3106</v>
      </c>
      <c r="E1918" s="6" t="s">
        <v>3032</v>
      </c>
      <c r="F1918" s="6">
        <v>72687</v>
      </c>
      <c r="G1918" s="6">
        <v>8704494259</v>
      </c>
      <c r="H1918" s="6" t="s">
        <v>8020</v>
      </c>
      <c r="I1918" s="6" t="s">
        <v>9729</v>
      </c>
      <c r="K1918" s="6" t="s">
        <v>8786</v>
      </c>
      <c r="L1918" s="6" t="s">
        <v>8975</v>
      </c>
      <c r="N1918" s="6" t="s">
        <v>8972</v>
      </c>
      <c r="O1918" s="6">
        <f>MATCH(A1918, 'combined matches'!B$1:B$4986,0)</f>
        <v>1774</v>
      </c>
      <c r="P1918" s="6">
        <f t="shared" si="131"/>
        <v>0</v>
      </c>
      <c r="Q1918" s="6" t="b">
        <f t="shared" si="132"/>
        <v>0</v>
      </c>
      <c r="R1918" s="6" t="b">
        <f t="shared" si="133"/>
        <v>0</v>
      </c>
      <c r="S1918" s="6" t="b">
        <f t="shared" si="134"/>
        <v>0</v>
      </c>
      <c r="T1918" s="6" t="b">
        <f>IF(P1918=1, SUM(P$1:P1918))</f>
        <v>0</v>
      </c>
    </row>
    <row r="1919" spans="1:20" x14ac:dyDescent="0.2">
      <c r="A1919" s="6">
        <v>1959</v>
      </c>
      <c r="B1919" s="6" t="s">
        <v>3107</v>
      </c>
      <c r="C1919" s="6" t="s">
        <v>3108</v>
      </c>
      <c r="D1919" s="6" t="s">
        <v>3109</v>
      </c>
      <c r="E1919" s="6" t="s">
        <v>3032</v>
      </c>
      <c r="F1919" s="6">
        <v>71854</v>
      </c>
      <c r="G1919" s="6">
        <v>8707732108</v>
      </c>
      <c r="H1919" s="6" t="s">
        <v>3108</v>
      </c>
      <c r="I1919" s="6" t="s">
        <v>9730</v>
      </c>
      <c r="K1919" s="6" t="s">
        <v>8786</v>
      </c>
      <c r="L1919" s="6" t="s">
        <v>8975</v>
      </c>
      <c r="N1919" s="6" t="s">
        <v>8972</v>
      </c>
      <c r="O1919" s="6">
        <f>MATCH(A1919, 'combined matches'!B$1:B$4986,0)</f>
        <v>1775</v>
      </c>
      <c r="P1919" s="6">
        <f t="shared" si="131"/>
        <v>0</v>
      </c>
      <c r="Q1919" s="6" t="b">
        <f t="shared" si="132"/>
        <v>0</v>
      </c>
      <c r="R1919" s="6" t="b">
        <f t="shared" si="133"/>
        <v>0</v>
      </c>
      <c r="S1919" s="6" t="b">
        <f t="shared" si="134"/>
        <v>0</v>
      </c>
      <c r="T1919" s="6" t="b">
        <f>IF(P1919=1, SUM(P$1:P1919))</f>
        <v>0</v>
      </c>
    </row>
    <row r="1920" spans="1:20" x14ac:dyDescent="0.2">
      <c r="A1920" s="6">
        <v>1960</v>
      </c>
      <c r="B1920" s="6" t="s">
        <v>3110</v>
      </c>
      <c r="C1920" s="6" t="s">
        <v>3111</v>
      </c>
      <c r="D1920" s="6" t="s">
        <v>3112</v>
      </c>
      <c r="E1920" s="6" t="s">
        <v>3032</v>
      </c>
      <c r="F1920" s="6">
        <v>72316</v>
      </c>
      <c r="G1920" s="6">
        <v>8707637064</v>
      </c>
      <c r="H1920" s="6" t="s">
        <v>3111</v>
      </c>
      <c r="I1920" s="6" t="s">
        <v>9731</v>
      </c>
      <c r="K1920" s="6" t="s">
        <v>8786</v>
      </c>
      <c r="L1920" s="6" t="s">
        <v>8975</v>
      </c>
      <c r="N1920" s="6" t="s">
        <v>8972</v>
      </c>
      <c r="O1920" s="6">
        <f>MATCH(A1920, 'combined matches'!B$1:B$4986,0)</f>
        <v>1776</v>
      </c>
      <c r="P1920" s="6">
        <f t="shared" si="131"/>
        <v>0</v>
      </c>
      <c r="Q1920" s="6" t="b">
        <f t="shared" si="132"/>
        <v>0</v>
      </c>
      <c r="R1920" s="6" t="b">
        <f t="shared" si="133"/>
        <v>0</v>
      </c>
      <c r="S1920" s="6" t="b">
        <f t="shared" si="134"/>
        <v>0</v>
      </c>
      <c r="T1920" s="6" t="b">
        <f>IF(P1920=1, SUM(P$1:P1920))</f>
        <v>0</v>
      </c>
    </row>
    <row r="1921" spans="1:20" x14ac:dyDescent="0.2">
      <c r="A1921" s="6">
        <v>1961</v>
      </c>
      <c r="B1921" s="6" t="s">
        <v>3113</v>
      </c>
      <c r="C1921" s="6" t="s">
        <v>3114</v>
      </c>
      <c r="D1921" s="6" t="s">
        <v>3115</v>
      </c>
      <c r="E1921" s="6" t="s">
        <v>3032</v>
      </c>
      <c r="F1921" s="6">
        <v>72370</v>
      </c>
      <c r="G1921" s="6">
        <v>8705632521</v>
      </c>
      <c r="H1921" s="6" t="s">
        <v>6844</v>
      </c>
      <c r="I1921" s="6" t="s">
        <v>9732</v>
      </c>
      <c r="K1921" s="6" t="s">
        <v>8786</v>
      </c>
      <c r="L1921" s="6" t="s">
        <v>8975</v>
      </c>
      <c r="N1921" s="6" t="s">
        <v>8972</v>
      </c>
      <c r="O1921" s="6">
        <f>MATCH(A1921, 'combined matches'!B$1:B$4986,0)</f>
        <v>1777</v>
      </c>
      <c r="P1921" s="6">
        <f t="shared" si="131"/>
        <v>0</v>
      </c>
      <c r="Q1921" s="6" t="b">
        <f t="shared" si="132"/>
        <v>0</v>
      </c>
      <c r="R1921" s="6" t="b">
        <f t="shared" si="133"/>
        <v>0</v>
      </c>
      <c r="S1921" s="6" t="b">
        <f t="shared" si="134"/>
        <v>0</v>
      </c>
      <c r="T1921" s="6" t="b">
        <f>IF(P1921=1, SUM(P$1:P1921))</f>
        <v>0</v>
      </c>
    </row>
    <row r="1922" spans="1:20" x14ac:dyDescent="0.2">
      <c r="A1922" s="6">
        <v>1962</v>
      </c>
      <c r="B1922" s="6" t="s">
        <v>3116</v>
      </c>
      <c r="C1922" s="6" t="s">
        <v>3117</v>
      </c>
      <c r="D1922" s="6" t="s">
        <v>3118</v>
      </c>
      <c r="E1922" s="6" t="s">
        <v>3032</v>
      </c>
      <c r="F1922" s="6">
        <v>72021</v>
      </c>
      <c r="G1922" s="6">
        <v>8707341461</v>
      </c>
      <c r="H1922" s="6" t="s">
        <v>8021</v>
      </c>
      <c r="I1922" s="6" t="s">
        <v>9733</v>
      </c>
      <c r="K1922" s="6" t="s">
        <v>8786</v>
      </c>
      <c r="L1922" s="6" t="s">
        <v>8975</v>
      </c>
      <c r="N1922" s="6" t="s">
        <v>8972</v>
      </c>
      <c r="O1922" s="6">
        <f>MATCH(A1922, 'combined matches'!B$1:B$4986,0)</f>
        <v>1778</v>
      </c>
      <c r="P1922" s="6">
        <f t="shared" si="131"/>
        <v>0</v>
      </c>
      <c r="Q1922" s="6" t="b">
        <f t="shared" si="132"/>
        <v>0</v>
      </c>
      <c r="R1922" s="6" t="b">
        <f t="shared" si="133"/>
        <v>0</v>
      </c>
      <c r="S1922" s="6" t="b">
        <f t="shared" si="134"/>
        <v>0</v>
      </c>
      <c r="T1922" s="6" t="b">
        <f>IF(P1922=1, SUM(P$1:P1922))</f>
        <v>0</v>
      </c>
    </row>
    <row r="1923" spans="1:20" x14ac:dyDescent="0.2">
      <c r="A1923" s="6">
        <v>1963</v>
      </c>
      <c r="B1923" s="6" t="s">
        <v>3119</v>
      </c>
      <c r="C1923" s="6" t="s">
        <v>3120</v>
      </c>
      <c r="D1923" s="6" t="s">
        <v>3121</v>
      </c>
      <c r="E1923" s="6" t="s">
        <v>3032</v>
      </c>
      <c r="F1923" s="6">
        <v>71957</v>
      </c>
      <c r="G1923" s="6">
        <v>8708672331</v>
      </c>
      <c r="H1923" s="6" t="s">
        <v>3120</v>
      </c>
      <c r="I1923" s="6" t="s">
        <v>9734</v>
      </c>
      <c r="K1923" s="6" t="s">
        <v>8786</v>
      </c>
      <c r="L1923" s="6" t="s">
        <v>8975</v>
      </c>
      <c r="N1923" s="6" t="s">
        <v>8972</v>
      </c>
      <c r="O1923" s="6">
        <f>MATCH(A1923, 'combined matches'!B$1:B$4986,0)</f>
        <v>1779</v>
      </c>
      <c r="P1923" s="6">
        <f t="shared" ref="P1923:P1986" si="135">IF(ISNA(O1923),1,0)</f>
        <v>0</v>
      </c>
      <c r="Q1923" s="6" t="b">
        <f t="shared" ref="Q1923:Q1986" si="136">IF(P1923=1,IF(N1923="service site", 1, 0))</f>
        <v>0</v>
      </c>
      <c r="R1923" s="6" t="b">
        <f t="shared" ref="R1923:R1986" si="137">IF(Q1923=1,IF(J1924=J1923,0,IF(J1922=J1923,0,1)))</f>
        <v>0</v>
      </c>
      <c r="S1923" s="6" t="b">
        <f t="shared" si="134"/>
        <v>0</v>
      </c>
      <c r="T1923" s="6" t="b">
        <f>IF(P1923=1, SUM(P$1:P1923))</f>
        <v>0</v>
      </c>
    </row>
    <row r="1924" spans="1:20" x14ac:dyDescent="0.2">
      <c r="A1924" s="6">
        <v>1964</v>
      </c>
      <c r="B1924" s="6" t="s">
        <v>3122</v>
      </c>
      <c r="C1924" s="6" t="s">
        <v>3123</v>
      </c>
      <c r="D1924" s="6" t="s">
        <v>3124</v>
      </c>
      <c r="E1924" s="6" t="s">
        <v>3032</v>
      </c>
      <c r="F1924" s="6">
        <v>71857</v>
      </c>
      <c r="G1924" s="6">
        <v>8708872004</v>
      </c>
      <c r="H1924" s="6" t="s">
        <v>6845</v>
      </c>
      <c r="I1924" s="6" t="s">
        <v>9735</v>
      </c>
      <c r="K1924" s="6" t="s">
        <v>8786</v>
      </c>
      <c r="L1924" s="6" t="s">
        <v>8975</v>
      </c>
      <c r="N1924" s="6" t="s">
        <v>8972</v>
      </c>
      <c r="O1924" s="6">
        <f>MATCH(A1924, 'combined matches'!B$1:B$4986,0)</f>
        <v>1780</v>
      </c>
      <c r="P1924" s="6">
        <f t="shared" si="135"/>
        <v>0</v>
      </c>
      <c r="Q1924" s="6" t="b">
        <f t="shared" si="136"/>
        <v>0</v>
      </c>
      <c r="R1924" s="6" t="b">
        <f t="shared" si="137"/>
        <v>0</v>
      </c>
      <c r="S1924" s="6" t="b">
        <f t="shared" si="134"/>
        <v>0</v>
      </c>
      <c r="T1924" s="6" t="b">
        <f>IF(P1924=1, SUM(P$1:P1924))</f>
        <v>0</v>
      </c>
    </row>
    <row r="1925" spans="1:20" x14ac:dyDescent="0.2">
      <c r="A1925" s="6">
        <v>1965</v>
      </c>
      <c r="B1925" s="6" t="s">
        <v>3125</v>
      </c>
      <c r="C1925" s="6" t="s">
        <v>3126</v>
      </c>
      <c r="D1925" s="6" t="s">
        <v>1205</v>
      </c>
      <c r="E1925" s="6" t="s">
        <v>3032</v>
      </c>
      <c r="F1925" s="6">
        <v>72641</v>
      </c>
      <c r="G1925" s="6">
        <v>8704462216</v>
      </c>
      <c r="H1925" s="6" t="s">
        <v>6846</v>
      </c>
      <c r="I1925" s="6" t="s">
        <v>9736</v>
      </c>
      <c r="K1925" s="6" t="s">
        <v>8786</v>
      </c>
      <c r="L1925" s="6" t="s">
        <v>8975</v>
      </c>
      <c r="N1925" s="6" t="s">
        <v>8972</v>
      </c>
      <c r="O1925" s="6">
        <f>MATCH(A1925, 'combined matches'!B$1:B$4986,0)</f>
        <v>1781</v>
      </c>
      <c r="P1925" s="6">
        <f t="shared" si="135"/>
        <v>0</v>
      </c>
      <c r="Q1925" s="6" t="b">
        <f t="shared" si="136"/>
        <v>0</v>
      </c>
      <c r="R1925" s="6" t="b">
        <f t="shared" si="137"/>
        <v>0</v>
      </c>
      <c r="S1925" s="6" t="b">
        <f t="shared" ref="S1925:S1988" si="138">IF(Q1925=0, IF(K1925=K1926, 0,1))</f>
        <v>0</v>
      </c>
      <c r="T1925" s="6" t="b">
        <f>IF(P1925=1, SUM(P$1:P1925))</f>
        <v>0</v>
      </c>
    </row>
    <row r="1926" spans="1:20" x14ac:dyDescent="0.2">
      <c r="A1926" s="6">
        <v>1966</v>
      </c>
      <c r="B1926" s="6" t="s">
        <v>3127</v>
      </c>
      <c r="C1926" s="6" t="s">
        <v>3128</v>
      </c>
      <c r="D1926" s="6" t="s">
        <v>190</v>
      </c>
      <c r="E1926" s="6" t="s">
        <v>3032</v>
      </c>
      <c r="F1926" s="6">
        <v>71701</v>
      </c>
      <c r="G1926" s="6">
        <v>8708365033</v>
      </c>
      <c r="H1926" s="6" t="s">
        <v>8022</v>
      </c>
      <c r="I1926" s="6" t="s">
        <v>9737</v>
      </c>
      <c r="K1926" s="6" t="s">
        <v>8786</v>
      </c>
      <c r="L1926" s="6" t="s">
        <v>8975</v>
      </c>
      <c r="N1926" s="6" t="s">
        <v>8972</v>
      </c>
      <c r="O1926" s="6">
        <f>MATCH(A1926, 'combined matches'!B$1:B$4986,0)</f>
        <v>1782</v>
      </c>
      <c r="P1926" s="6">
        <f t="shared" si="135"/>
        <v>0</v>
      </c>
      <c r="Q1926" s="6" t="b">
        <f t="shared" si="136"/>
        <v>0</v>
      </c>
      <c r="R1926" s="6" t="b">
        <f t="shared" si="137"/>
        <v>0</v>
      </c>
      <c r="S1926" s="6" t="b">
        <f t="shared" si="138"/>
        <v>0</v>
      </c>
      <c r="T1926" s="6" t="b">
        <f>IF(P1926=1, SUM(P$1:P1926))</f>
        <v>0</v>
      </c>
    </row>
    <row r="1927" spans="1:20" x14ac:dyDescent="0.2">
      <c r="A1927" s="6">
        <v>1967</v>
      </c>
      <c r="B1927" s="6" t="s">
        <v>3129</v>
      </c>
      <c r="C1927" s="6" t="s">
        <v>3130</v>
      </c>
      <c r="D1927" s="6" t="s">
        <v>3131</v>
      </c>
      <c r="E1927" s="6" t="s">
        <v>3032</v>
      </c>
      <c r="F1927" s="6">
        <v>72126</v>
      </c>
      <c r="G1927" s="6">
        <v>5018895156</v>
      </c>
      <c r="H1927" s="6" t="s">
        <v>6847</v>
      </c>
      <c r="I1927" s="6" t="s">
        <v>9738</v>
      </c>
      <c r="K1927" s="6" t="s">
        <v>8786</v>
      </c>
      <c r="L1927" s="6" t="s">
        <v>8975</v>
      </c>
      <c r="N1927" s="6" t="s">
        <v>8972</v>
      </c>
      <c r="O1927" s="6">
        <f>MATCH(A1927, 'combined matches'!B$1:B$4986,0)</f>
        <v>1783</v>
      </c>
      <c r="P1927" s="6">
        <f t="shared" si="135"/>
        <v>0</v>
      </c>
      <c r="Q1927" s="6" t="b">
        <f t="shared" si="136"/>
        <v>0</v>
      </c>
      <c r="R1927" s="6" t="b">
        <f t="shared" si="137"/>
        <v>0</v>
      </c>
      <c r="S1927" s="6" t="b">
        <f t="shared" si="138"/>
        <v>0</v>
      </c>
      <c r="T1927" s="6" t="b">
        <f>IF(P1927=1, SUM(P$1:P1927))</f>
        <v>0</v>
      </c>
    </row>
    <row r="1928" spans="1:20" x14ac:dyDescent="0.2">
      <c r="A1928" s="6">
        <v>1968</v>
      </c>
      <c r="B1928" s="6" t="s">
        <v>3132</v>
      </c>
      <c r="C1928" s="6" t="s">
        <v>3133</v>
      </c>
      <c r="D1928" s="6" t="s">
        <v>3134</v>
      </c>
      <c r="E1928" s="6" t="s">
        <v>3032</v>
      </c>
      <c r="F1928" s="6">
        <v>72390</v>
      </c>
      <c r="G1928" s="6">
        <v>8705729028</v>
      </c>
      <c r="H1928" s="6" t="s">
        <v>3133</v>
      </c>
      <c r="I1928" s="6" t="s">
        <v>9739</v>
      </c>
      <c r="K1928" s="6" t="s">
        <v>8786</v>
      </c>
      <c r="L1928" s="6" t="s">
        <v>8975</v>
      </c>
      <c r="N1928" s="6" t="s">
        <v>8972</v>
      </c>
      <c r="O1928" s="6">
        <f>MATCH(A1928, 'combined matches'!B$1:B$4986,0)</f>
        <v>1784</v>
      </c>
      <c r="P1928" s="6">
        <f t="shared" si="135"/>
        <v>0</v>
      </c>
      <c r="Q1928" s="6" t="b">
        <f t="shared" si="136"/>
        <v>0</v>
      </c>
      <c r="R1928" s="6" t="b">
        <f t="shared" si="137"/>
        <v>0</v>
      </c>
      <c r="S1928" s="6" t="b">
        <f t="shared" si="138"/>
        <v>0</v>
      </c>
      <c r="T1928" s="6" t="b">
        <f>IF(P1928=1, SUM(P$1:P1928))</f>
        <v>0</v>
      </c>
    </row>
    <row r="1929" spans="1:20" x14ac:dyDescent="0.2">
      <c r="A1929" s="6">
        <v>1969</v>
      </c>
      <c r="B1929" s="6" t="s">
        <v>3135</v>
      </c>
      <c r="C1929" s="6" t="s">
        <v>3136</v>
      </c>
      <c r="D1929" s="6" t="s">
        <v>2342</v>
      </c>
      <c r="E1929" s="6" t="s">
        <v>3032</v>
      </c>
      <c r="F1929" s="6">
        <v>71958</v>
      </c>
      <c r="G1929" s="6">
        <v>8702853154</v>
      </c>
      <c r="H1929" s="6" t="s">
        <v>6848</v>
      </c>
      <c r="I1929" s="6" t="s">
        <v>9740</v>
      </c>
      <c r="K1929" s="6" t="s">
        <v>8786</v>
      </c>
      <c r="L1929" s="6" t="s">
        <v>8975</v>
      </c>
      <c r="N1929" s="6" t="s">
        <v>8972</v>
      </c>
      <c r="O1929" s="6">
        <f>MATCH(A1929, 'combined matches'!B$1:B$4986,0)</f>
        <v>1785</v>
      </c>
      <c r="P1929" s="6">
        <f t="shared" si="135"/>
        <v>0</v>
      </c>
      <c r="Q1929" s="6" t="b">
        <f t="shared" si="136"/>
        <v>0</v>
      </c>
      <c r="R1929" s="6" t="b">
        <f t="shared" si="137"/>
        <v>0</v>
      </c>
      <c r="S1929" s="6" t="b">
        <f t="shared" si="138"/>
        <v>0</v>
      </c>
      <c r="T1929" s="6" t="b">
        <f>IF(P1929=1, SUM(P$1:P1929))</f>
        <v>0</v>
      </c>
    </row>
    <row r="1930" spans="1:20" x14ac:dyDescent="0.2">
      <c r="A1930" s="6">
        <v>1970</v>
      </c>
      <c r="B1930" s="6" t="s">
        <v>3137</v>
      </c>
      <c r="C1930" s="6" t="s">
        <v>3138</v>
      </c>
      <c r="D1930" s="6" t="s">
        <v>504</v>
      </c>
      <c r="E1930" s="6" t="s">
        <v>3032</v>
      </c>
      <c r="F1930" s="6">
        <v>72432</v>
      </c>
      <c r="G1930" s="6">
        <v>8705784480</v>
      </c>
      <c r="H1930" s="6" t="s">
        <v>6849</v>
      </c>
      <c r="I1930" s="6" t="s">
        <v>9741</v>
      </c>
      <c r="K1930" s="6" t="s">
        <v>8786</v>
      </c>
      <c r="L1930" s="6" t="s">
        <v>8975</v>
      </c>
      <c r="N1930" s="6" t="s">
        <v>8972</v>
      </c>
      <c r="O1930" s="6">
        <f>MATCH(A1930, 'combined matches'!B$1:B$4986,0)</f>
        <v>1786</v>
      </c>
      <c r="P1930" s="6">
        <f t="shared" si="135"/>
        <v>0</v>
      </c>
      <c r="Q1930" s="6" t="b">
        <f t="shared" si="136"/>
        <v>0</v>
      </c>
      <c r="R1930" s="6" t="b">
        <f t="shared" si="137"/>
        <v>0</v>
      </c>
      <c r="S1930" s="6" t="b">
        <f t="shared" si="138"/>
        <v>0</v>
      </c>
      <c r="T1930" s="6" t="b">
        <f>IF(P1930=1, SUM(P$1:P1930))</f>
        <v>0</v>
      </c>
    </row>
    <row r="1931" spans="1:20" x14ac:dyDescent="0.2">
      <c r="A1931" s="6">
        <v>1971</v>
      </c>
      <c r="B1931" s="6" t="s">
        <v>3139</v>
      </c>
      <c r="C1931" s="6" t="s">
        <v>3140</v>
      </c>
      <c r="D1931" s="6" t="s">
        <v>3141</v>
      </c>
      <c r="E1931" s="6" t="s">
        <v>3032</v>
      </c>
      <c r="F1931" s="6">
        <v>72472</v>
      </c>
      <c r="G1931" s="6">
        <v>8704835762</v>
      </c>
      <c r="H1931" s="6" t="s">
        <v>3140</v>
      </c>
      <c r="I1931" s="6" t="s">
        <v>9742</v>
      </c>
      <c r="K1931" s="6" t="s">
        <v>8786</v>
      </c>
      <c r="L1931" s="6" t="s">
        <v>8975</v>
      </c>
      <c r="N1931" s="6" t="s">
        <v>8972</v>
      </c>
      <c r="O1931" s="6">
        <f>MATCH(A1931, 'combined matches'!B$1:B$4986,0)</f>
        <v>1787</v>
      </c>
      <c r="P1931" s="6">
        <f t="shared" si="135"/>
        <v>0</v>
      </c>
      <c r="Q1931" s="6" t="b">
        <f t="shared" si="136"/>
        <v>0</v>
      </c>
      <c r="R1931" s="6" t="b">
        <f t="shared" si="137"/>
        <v>0</v>
      </c>
      <c r="S1931" s="6" t="b">
        <f t="shared" si="138"/>
        <v>0</v>
      </c>
      <c r="T1931" s="6" t="b">
        <f>IF(P1931=1, SUM(P$1:P1931))</f>
        <v>0</v>
      </c>
    </row>
    <row r="1932" spans="1:20" x14ac:dyDescent="0.2">
      <c r="A1932" s="6">
        <v>1972</v>
      </c>
      <c r="B1932" s="6" t="s">
        <v>3142</v>
      </c>
      <c r="C1932" s="6" t="s">
        <v>3143</v>
      </c>
      <c r="D1932" s="6" t="s">
        <v>3144</v>
      </c>
      <c r="E1932" s="6" t="s">
        <v>3032</v>
      </c>
      <c r="F1932" s="6">
        <v>71953</v>
      </c>
      <c r="G1932" s="6">
        <v>4793942707</v>
      </c>
      <c r="H1932" s="6" t="s">
        <v>3143</v>
      </c>
      <c r="I1932" s="6" t="s">
        <v>9743</v>
      </c>
      <c r="K1932" s="6" t="s">
        <v>8786</v>
      </c>
      <c r="L1932" s="6" t="s">
        <v>8975</v>
      </c>
      <c r="N1932" s="6" t="s">
        <v>8972</v>
      </c>
      <c r="O1932" s="6">
        <f>MATCH(A1932, 'combined matches'!B$1:B$4986,0)</f>
        <v>1788</v>
      </c>
      <c r="P1932" s="6">
        <f t="shared" si="135"/>
        <v>0</v>
      </c>
      <c r="Q1932" s="6" t="b">
        <f t="shared" si="136"/>
        <v>0</v>
      </c>
      <c r="R1932" s="6" t="b">
        <f t="shared" si="137"/>
        <v>0</v>
      </c>
      <c r="S1932" s="6" t="b">
        <f t="shared" si="138"/>
        <v>0</v>
      </c>
      <c r="T1932" s="6" t="b">
        <f>IF(P1932=1, SUM(P$1:P1932))</f>
        <v>0</v>
      </c>
    </row>
    <row r="1933" spans="1:20" x14ac:dyDescent="0.2">
      <c r="A1933" s="6">
        <v>1973</v>
      </c>
      <c r="B1933" s="6" t="s">
        <v>3145</v>
      </c>
      <c r="C1933" s="6" t="s">
        <v>3146</v>
      </c>
      <c r="D1933" s="6" t="s">
        <v>1588</v>
      </c>
      <c r="E1933" s="6" t="s">
        <v>3032</v>
      </c>
      <c r="F1933" s="6">
        <v>72802</v>
      </c>
      <c r="G1933" s="6">
        <v>4799686004</v>
      </c>
      <c r="H1933" s="6" t="s">
        <v>3146</v>
      </c>
      <c r="I1933" s="6" t="s">
        <v>9744</v>
      </c>
      <c r="K1933" s="6" t="s">
        <v>8786</v>
      </c>
      <c r="L1933" s="6" t="s">
        <v>8975</v>
      </c>
      <c r="N1933" s="6" t="s">
        <v>8972</v>
      </c>
      <c r="O1933" s="6">
        <f>MATCH(A1933, 'combined matches'!B$1:B$4986,0)</f>
        <v>1789</v>
      </c>
      <c r="P1933" s="6">
        <f t="shared" si="135"/>
        <v>0</v>
      </c>
      <c r="Q1933" s="6" t="b">
        <f t="shared" si="136"/>
        <v>0</v>
      </c>
      <c r="R1933" s="6" t="b">
        <f t="shared" si="137"/>
        <v>0</v>
      </c>
      <c r="S1933" s="6" t="b">
        <f t="shared" si="138"/>
        <v>0</v>
      </c>
      <c r="T1933" s="6" t="b">
        <f>IF(P1933=1, SUM(P$1:P1933))</f>
        <v>0</v>
      </c>
    </row>
    <row r="1934" spans="1:20" x14ac:dyDescent="0.2">
      <c r="A1934" s="6">
        <v>1974</v>
      </c>
      <c r="B1934" s="6" t="s">
        <v>3147</v>
      </c>
      <c r="C1934" s="6" t="s">
        <v>3148</v>
      </c>
      <c r="D1934" s="6" t="s">
        <v>3149</v>
      </c>
      <c r="E1934" s="6" t="s">
        <v>3032</v>
      </c>
      <c r="F1934" s="6">
        <v>72040</v>
      </c>
      <c r="G1934" s="6">
        <v>8702564430</v>
      </c>
      <c r="H1934" s="6" t="s">
        <v>3148</v>
      </c>
      <c r="I1934" s="6" t="s">
        <v>9745</v>
      </c>
      <c r="K1934" s="6" t="s">
        <v>8786</v>
      </c>
      <c r="L1934" s="6" t="s">
        <v>8975</v>
      </c>
      <c r="N1934" s="6" t="s">
        <v>8972</v>
      </c>
      <c r="O1934" s="6">
        <f>MATCH(A1934, 'combined matches'!B$1:B$4986,0)</f>
        <v>1790</v>
      </c>
      <c r="P1934" s="6">
        <f t="shared" si="135"/>
        <v>0</v>
      </c>
      <c r="Q1934" s="6" t="b">
        <f t="shared" si="136"/>
        <v>0</v>
      </c>
      <c r="R1934" s="6" t="b">
        <f t="shared" si="137"/>
        <v>0</v>
      </c>
      <c r="S1934" s="6" t="b">
        <f t="shared" si="138"/>
        <v>0</v>
      </c>
      <c r="T1934" s="6" t="b">
        <f>IF(P1934=1, SUM(P$1:P1934))</f>
        <v>0</v>
      </c>
    </row>
    <row r="1935" spans="1:20" x14ac:dyDescent="0.2">
      <c r="A1935" s="6">
        <v>1975</v>
      </c>
      <c r="B1935" s="6" t="s">
        <v>3153</v>
      </c>
      <c r="C1935" s="6" t="s">
        <v>3154</v>
      </c>
      <c r="D1935" s="6" t="s">
        <v>1081</v>
      </c>
      <c r="E1935" s="6" t="s">
        <v>3032</v>
      </c>
      <c r="F1935" s="6">
        <v>72076</v>
      </c>
      <c r="G1935" s="6">
        <v>5019827477</v>
      </c>
      <c r="H1935" s="6" t="s">
        <v>6850</v>
      </c>
      <c r="I1935" s="6" t="s">
        <v>9746</v>
      </c>
      <c r="K1935" s="6" t="s">
        <v>8786</v>
      </c>
      <c r="L1935" s="6" t="s">
        <v>8975</v>
      </c>
      <c r="N1935" s="6" t="s">
        <v>8972</v>
      </c>
      <c r="O1935" s="6">
        <f>MATCH(A1935, 'combined matches'!B$1:B$4986,0)</f>
        <v>1791</v>
      </c>
      <c r="P1935" s="6">
        <f t="shared" si="135"/>
        <v>0</v>
      </c>
      <c r="Q1935" s="6" t="b">
        <f t="shared" si="136"/>
        <v>0</v>
      </c>
      <c r="R1935" s="6" t="b">
        <f t="shared" si="137"/>
        <v>0</v>
      </c>
      <c r="S1935" s="6" t="b">
        <f t="shared" si="138"/>
        <v>0</v>
      </c>
      <c r="T1935" s="6" t="b">
        <f>IF(P1935=1, SUM(P$1:P1935))</f>
        <v>0</v>
      </c>
    </row>
    <row r="1936" spans="1:20" x14ac:dyDescent="0.2">
      <c r="A1936" s="6">
        <v>1976</v>
      </c>
      <c r="B1936" s="6" t="s">
        <v>3155</v>
      </c>
      <c r="C1936" s="6" t="s">
        <v>3156</v>
      </c>
      <c r="D1936" s="6" t="s">
        <v>3157</v>
      </c>
      <c r="E1936" s="6" t="s">
        <v>3032</v>
      </c>
      <c r="F1936" s="6">
        <v>72114</v>
      </c>
      <c r="G1936" s="6">
        <v>5017918551</v>
      </c>
      <c r="H1936" s="6" t="s">
        <v>3156</v>
      </c>
      <c r="I1936" s="6" t="s">
        <v>9747</v>
      </c>
      <c r="K1936" s="6" t="s">
        <v>8786</v>
      </c>
      <c r="L1936" s="6" t="s">
        <v>8975</v>
      </c>
      <c r="N1936" s="6" t="s">
        <v>8972</v>
      </c>
      <c r="O1936" s="6">
        <f>MATCH(A1936, 'combined matches'!B$1:B$4986,0)</f>
        <v>1792</v>
      </c>
      <c r="P1936" s="6">
        <f t="shared" si="135"/>
        <v>0</v>
      </c>
      <c r="Q1936" s="6" t="b">
        <f t="shared" si="136"/>
        <v>0</v>
      </c>
      <c r="R1936" s="6" t="b">
        <f t="shared" si="137"/>
        <v>0</v>
      </c>
      <c r="S1936" s="6" t="b">
        <f t="shared" si="138"/>
        <v>0</v>
      </c>
      <c r="T1936" s="6" t="b">
        <f>IF(P1936=1, SUM(P$1:P1936))</f>
        <v>0</v>
      </c>
    </row>
    <row r="1937" spans="1:20" x14ac:dyDescent="0.2">
      <c r="A1937" s="6">
        <v>1977</v>
      </c>
      <c r="B1937" s="6" t="s">
        <v>3150</v>
      </c>
      <c r="C1937" s="6" t="s">
        <v>3151</v>
      </c>
      <c r="D1937" s="6" t="s">
        <v>3152</v>
      </c>
      <c r="E1937" s="6" t="s">
        <v>3032</v>
      </c>
      <c r="F1937" s="6">
        <v>72204</v>
      </c>
      <c r="G1937" s="6">
        <v>5012803100</v>
      </c>
      <c r="H1937" s="6" t="s">
        <v>3151</v>
      </c>
      <c r="I1937" s="6" t="s">
        <v>10585</v>
      </c>
      <c r="K1937" s="6" t="s">
        <v>8786</v>
      </c>
      <c r="L1937" s="6" t="s">
        <v>8975</v>
      </c>
      <c r="N1937" s="6" t="s">
        <v>8972</v>
      </c>
      <c r="O1937" s="6">
        <f>MATCH(A1937, 'combined matches'!B$1:B$4986,0)</f>
        <v>1793</v>
      </c>
      <c r="P1937" s="6">
        <f t="shared" si="135"/>
        <v>0</v>
      </c>
      <c r="Q1937" s="6" t="b">
        <f t="shared" si="136"/>
        <v>0</v>
      </c>
      <c r="R1937" s="6" t="b">
        <f t="shared" si="137"/>
        <v>0</v>
      </c>
      <c r="S1937" s="6" t="b">
        <f t="shared" si="138"/>
        <v>0</v>
      </c>
      <c r="T1937" s="6" t="b">
        <f>IF(P1937=1, SUM(P$1:P1937))</f>
        <v>0</v>
      </c>
    </row>
    <row r="1938" spans="1:20" x14ac:dyDescent="0.2">
      <c r="A1938" s="6">
        <v>1978</v>
      </c>
      <c r="B1938" s="6" t="s">
        <v>3268</v>
      </c>
      <c r="C1938" s="6" t="s">
        <v>3269</v>
      </c>
      <c r="D1938" s="6" t="s">
        <v>3152</v>
      </c>
      <c r="E1938" s="6" t="s">
        <v>3032</v>
      </c>
      <c r="F1938" s="6">
        <v>72209</v>
      </c>
      <c r="G1938" s="6">
        <v>5015659311</v>
      </c>
      <c r="H1938" s="6" t="s">
        <v>6869</v>
      </c>
      <c r="I1938" s="6" t="s">
        <v>10586</v>
      </c>
      <c r="K1938" s="6" t="s">
        <v>8786</v>
      </c>
      <c r="L1938" s="6" t="s">
        <v>8975</v>
      </c>
      <c r="N1938" s="6" t="s">
        <v>8972</v>
      </c>
      <c r="O1938" s="6">
        <f>MATCH(A1938, 'combined matches'!B$1:B$4986,0)</f>
        <v>1794</v>
      </c>
      <c r="P1938" s="6">
        <f t="shared" si="135"/>
        <v>0</v>
      </c>
      <c r="Q1938" s="6" t="b">
        <f t="shared" si="136"/>
        <v>0</v>
      </c>
      <c r="R1938" s="6" t="b">
        <f t="shared" si="137"/>
        <v>0</v>
      </c>
      <c r="S1938" s="6" t="b">
        <f t="shared" si="138"/>
        <v>0</v>
      </c>
      <c r="T1938" s="6" t="b">
        <f>IF(P1938=1, SUM(P$1:P1938))</f>
        <v>0</v>
      </c>
    </row>
    <row r="1939" spans="1:20" x14ac:dyDescent="0.2">
      <c r="A1939" s="6">
        <v>1979</v>
      </c>
      <c r="B1939" s="6" t="s">
        <v>3158</v>
      </c>
      <c r="C1939" s="6" t="s">
        <v>3159</v>
      </c>
      <c r="D1939" s="6" t="s">
        <v>3160</v>
      </c>
      <c r="E1939" s="6" t="s">
        <v>3032</v>
      </c>
      <c r="F1939" s="6">
        <v>72455</v>
      </c>
      <c r="G1939" s="6">
        <v>8708925239</v>
      </c>
      <c r="H1939" s="6" t="s">
        <v>6851</v>
      </c>
      <c r="I1939" s="6" t="s">
        <v>9748</v>
      </c>
      <c r="K1939" s="6" t="s">
        <v>8786</v>
      </c>
      <c r="L1939" s="6" t="s">
        <v>8975</v>
      </c>
      <c r="N1939" s="6" t="s">
        <v>8972</v>
      </c>
      <c r="O1939" s="6">
        <f>MATCH(A1939, 'combined matches'!B$1:B$4986,0)</f>
        <v>1795</v>
      </c>
      <c r="P1939" s="6">
        <f t="shared" si="135"/>
        <v>0</v>
      </c>
      <c r="Q1939" s="6" t="b">
        <f t="shared" si="136"/>
        <v>0</v>
      </c>
      <c r="R1939" s="6" t="b">
        <f t="shared" si="137"/>
        <v>0</v>
      </c>
      <c r="S1939" s="6" t="b">
        <f t="shared" si="138"/>
        <v>0</v>
      </c>
      <c r="T1939" s="6" t="b">
        <f>IF(P1939=1, SUM(P$1:P1939))</f>
        <v>0</v>
      </c>
    </row>
    <row r="1940" spans="1:20" x14ac:dyDescent="0.2">
      <c r="A1940" s="6">
        <v>1980</v>
      </c>
      <c r="B1940" s="6" t="s">
        <v>3164</v>
      </c>
      <c r="C1940" s="6" t="s">
        <v>3165</v>
      </c>
      <c r="D1940" s="6" t="s">
        <v>1353</v>
      </c>
      <c r="E1940" s="6" t="s">
        <v>3032</v>
      </c>
      <c r="F1940" s="6">
        <v>72015</v>
      </c>
      <c r="G1940" s="6">
        <v>5013035650</v>
      </c>
      <c r="H1940" s="6" t="s">
        <v>8023</v>
      </c>
      <c r="I1940" s="6" t="s">
        <v>9750</v>
      </c>
      <c r="K1940" s="6" t="s">
        <v>8786</v>
      </c>
      <c r="L1940" s="6" t="s">
        <v>8975</v>
      </c>
      <c r="N1940" s="6" t="s">
        <v>8972</v>
      </c>
      <c r="O1940" s="6">
        <f>MATCH(A1940, 'combined matches'!B$1:B$4986,0)</f>
        <v>1796</v>
      </c>
      <c r="P1940" s="6">
        <f t="shared" si="135"/>
        <v>0</v>
      </c>
      <c r="Q1940" s="6" t="b">
        <f t="shared" si="136"/>
        <v>0</v>
      </c>
      <c r="R1940" s="6" t="b">
        <f t="shared" si="137"/>
        <v>0</v>
      </c>
      <c r="S1940" s="6" t="b">
        <f t="shared" si="138"/>
        <v>0</v>
      </c>
      <c r="T1940" s="6" t="b">
        <f>IF(P1940=1, SUM(P$1:P1940))</f>
        <v>0</v>
      </c>
    </row>
    <row r="1941" spans="1:20" x14ac:dyDescent="0.2">
      <c r="A1941" s="6">
        <v>1981</v>
      </c>
      <c r="B1941" s="6" t="s">
        <v>3166</v>
      </c>
      <c r="C1941" s="6" t="s">
        <v>3167</v>
      </c>
      <c r="D1941" s="6" t="s">
        <v>3168</v>
      </c>
      <c r="E1941" s="6" t="s">
        <v>3032</v>
      </c>
      <c r="F1941" s="6">
        <v>72958</v>
      </c>
      <c r="G1941" s="6">
        <v>4796372165</v>
      </c>
      <c r="H1941" s="6" t="s">
        <v>8328</v>
      </c>
      <c r="I1941" s="6" t="s">
        <v>9751</v>
      </c>
      <c r="K1941" s="6" t="s">
        <v>8786</v>
      </c>
      <c r="L1941" s="6" t="s">
        <v>8975</v>
      </c>
      <c r="N1941" s="6" t="s">
        <v>8972</v>
      </c>
      <c r="O1941" s="6">
        <f>MATCH(A1941, 'combined matches'!B$1:B$4986,0)</f>
        <v>1797</v>
      </c>
      <c r="P1941" s="6">
        <f t="shared" si="135"/>
        <v>0</v>
      </c>
      <c r="Q1941" s="6" t="b">
        <f t="shared" si="136"/>
        <v>0</v>
      </c>
      <c r="R1941" s="6" t="b">
        <f t="shared" si="137"/>
        <v>0</v>
      </c>
      <c r="S1941" s="6" t="b">
        <f t="shared" si="138"/>
        <v>0</v>
      </c>
      <c r="T1941" s="6" t="b">
        <f>IF(P1941=1, SUM(P$1:P1941))</f>
        <v>0</v>
      </c>
    </row>
    <row r="1942" spans="1:20" x14ac:dyDescent="0.2">
      <c r="A1942" s="6">
        <v>1982</v>
      </c>
      <c r="B1942" s="6" t="s">
        <v>3169</v>
      </c>
      <c r="C1942" s="6" t="s">
        <v>3170</v>
      </c>
      <c r="D1942" s="6" t="s">
        <v>3006</v>
      </c>
      <c r="E1942" s="6" t="s">
        <v>3032</v>
      </c>
      <c r="F1942" s="6">
        <v>72650</v>
      </c>
      <c r="G1942" s="6">
        <v>8704483374</v>
      </c>
      <c r="H1942" s="6" t="s">
        <v>8024</v>
      </c>
      <c r="I1942" s="6" t="s">
        <v>9752</v>
      </c>
      <c r="K1942" s="6" t="s">
        <v>8786</v>
      </c>
      <c r="L1942" s="6" t="s">
        <v>8975</v>
      </c>
      <c r="N1942" s="6" t="s">
        <v>8972</v>
      </c>
      <c r="O1942" s="6">
        <f>MATCH(A1942, 'combined matches'!B$1:B$4986,0)</f>
        <v>1798</v>
      </c>
      <c r="P1942" s="6">
        <f t="shared" si="135"/>
        <v>0</v>
      </c>
      <c r="Q1942" s="6" t="b">
        <f t="shared" si="136"/>
        <v>0</v>
      </c>
      <c r="R1942" s="6" t="b">
        <f t="shared" si="137"/>
        <v>0</v>
      </c>
      <c r="S1942" s="6" t="b">
        <f t="shared" si="138"/>
        <v>0</v>
      </c>
      <c r="T1942" s="6" t="b">
        <f>IF(P1942=1, SUM(P$1:P1942))</f>
        <v>0</v>
      </c>
    </row>
    <row r="1943" spans="1:20" x14ac:dyDescent="0.2">
      <c r="A1943" s="6">
        <v>1983</v>
      </c>
      <c r="B1943" s="6" t="s">
        <v>3171</v>
      </c>
      <c r="C1943" s="6" t="s">
        <v>3172</v>
      </c>
      <c r="D1943" s="6" t="s">
        <v>3173</v>
      </c>
      <c r="E1943" s="6" t="s">
        <v>3032</v>
      </c>
      <c r="F1943" s="6">
        <v>72903</v>
      </c>
      <c r="G1943" s="6">
        <v>4794528600</v>
      </c>
      <c r="H1943" s="6" t="s">
        <v>6853</v>
      </c>
      <c r="I1943" s="6" t="s">
        <v>9753</v>
      </c>
      <c r="K1943" s="6" t="s">
        <v>8786</v>
      </c>
      <c r="L1943" s="6" t="s">
        <v>8975</v>
      </c>
      <c r="N1943" s="6" t="s">
        <v>8972</v>
      </c>
      <c r="O1943" s="6">
        <f>MATCH(A1943, 'combined matches'!B$1:B$4986,0)</f>
        <v>1799</v>
      </c>
      <c r="P1943" s="6">
        <f t="shared" si="135"/>
        <v>0</v>
      </c>
      <c r="Q1943" s="6" t="b">
        <f t="shared" si="136"/>
        <v>0</v>
      </c>
      <c r="R1943" s="6" t="b">
        <f t="shared" si="137"/>
        <v>0</v>
      </c>
      <c r="S1943" s="6" t="b">
        <f t="shared" si="138"/>
        <v>0</v>
      </c>
      <c r="T1943" s="6" t="b">
        <f>IF(P1943=1, SUM(P$1:P1943))</f>
        <v>0</v>
      </c>
    </row>
    <row r="1944" spans="1:20" x14ac:dyDescent="0.2">
      <c r="A1944" s="6">
        <v>1984</v>
      </c>
      <c r="B1944" s="6" t="s">
        <v>3174</v>
      </c>
      <c r="C1944" s="6" t="s">
        <v>3175</v>
      </c>
      <c r="D1944" s="6" t="s">
        <v>3176</v>
      </c>
      <c r="E1944" s="6" t="s">
        <v>3032</v>
      </c>
      <c r="F1944" s="6">
        <v>71832</v>
      </c>
      <c r="G1944" s="6">
        <v>8706422535</v>
      </c>
      <c r="H1944" s="6" t="s">
        <v>6854</v>
      </c>
      <c r="I1944" s="6" t="s">
        <v>9754</v>
      </c>
      <c r="K1944" s="6" t="s">
        <v>8786</v>
      </c>
      <c r="L1944" s="6" t="s">
        <v>8975</v>
      </c>
      <c r="N1944" s="6" t="s">
        <v>8972</v>
      </c>
      <c r="O1944" s="6">
        <f>MATCH(A1944, 'combined matches'!B$1:B$4986,0)</f>
        <v>1800</v>
      </c>
      <c r="P1944" s="6">
        <f t="shared" si="135"/>
        <v>0</v>
      </c>
      <c r="Q1944" s="6" t="b">
        <f t="shared" si="136"/>
        <v>0</v>
      </c>
      <c r="R1944" s="6" t="b">
        <f t="shared" si="137"/>
        <v>0</v>
      </c>
      <c r="S1944" s="6" t="b">
        <f t="shared" si="138"/>
        <v>0</v>
      </c>
      <c r="T1944" s="6" t="b">
        <f>IF(P1944=1, SUM(P$1:P1944))</f>
        <v>0</v>
      </c>
    </row>
    <row r="1945" spans="1:20" x14ac:dyDescent="0.2">
      <c r="A1945" s="6">
        <v>1985</v>
      </c>
      <c r="B1945" s="6" t="s">
        <v>3177</v>
      </c>
      <c r="C1945" s="6" t="s">
        <v>3178</v>
      </c>
      <c r="D1945" s="6" t="s">
        <v>3179</v>
      </c>
      <c r="E1945" s="6" t="s">
        <v>3032</v>
      </c>
      <c r="F1945" s="6">
        <v>72513</v>
      </c>
      <c r="G1945" s="6">
        <v>8709947364</v>
      </c>
      <c r="H1945" s="6" t="s">
        <v>8025</v>
      </c>
      <c r="I1945" s="6" t="s">
        <v>9755</v>
      </c>
      <c r="K1945" s="6" t="s">
        <v>8786</v>
      </c>
      <c r="L1945" s="6" t="s">
        <v>8975</v>
      </c>
      <c r="N1945" s="6" t="s">
        <v>8972</v>
      </c>
      <c r="O1945" s="6">
        <f>MATCH(A1945, 'combined matches'!B$1:B$4986,0)</f>
        <v>1801</v>
      </c>
      <c r="P1945" s="6">
        <f t="shared" si="135"/>
        <v>0</v>
      </c>
      <c r="Q1945" s="6" t="b">
        <f t="shared" si="136"/>
        <v>0</v>
      </c>
      <c r="R1945" s="6" t="b">
        <f t="shared" si="137"/>
        <v>0</v>
      </c>
      <c r="S1945" s="6" t="b">
        <f t="shared" si="138"/>
        <v>0</v>
      </c>
      <c r="T1945" s="6" t="b">
        <f>IF(P1945=1, SUM(P$1:P1945))</f>
        <v>0</v>
      </c>
    </row>
    <row r="1946" spans="1:20" x14ac:dyDescent="0.2">
      <c r="A1946" s="6">
        <v>1986</v>
      </c>
      <c r="B1946" s="6" t="s">
        <v>3161</v>
      </c>
      <c r="C1946" s="6" t="s">
        <v>3162</v>
      </c>
      <c r="D1946" s="6" t="s">
        <v>3163</v>
      </c>
      <c r="E1946" s="6" t="s">
        <v>3032</v>
      </c>
      <c r="F1946" s="6">
        <v>72335</v>
      </c>
      <c r="G1946" s="6">
        <v>8706331340</v>
      </c>
      <c r="H1946" s="6" t="s">
        <v>6852</v>
      </c>
      <c r="I1946" s="6" t="s">
        <v>9749</v>
      </c>
      <c r="K1946" s="6" t="s">
        <v>8786</v>
      </c>
      <c r="L1946" s="6" t="s">
        <v>8975</v>
      </c>
      <c r="N1946" s="6" t="s">
        <v>8972</v>
      </c>
      <c r="O1946" s="6">
        <f>MATCH(A1946, 'combined matches'!B$1:B$4986,0)</f>
        <v>1802</v>
      </c>
      <c r="P1946" s="6">
        <f t="shared" si="135"/>
        <v>0</v>
      </c>
      <c r="Q1946" s="6" t="b">
        <f t="shared" si="136"/>
        <v>0</v>
      </c>
      <c r="R1946" s="6" t="b">
        <f t="shared" si="137"/>
        <v>0</v>
      </c>
      <c r="S1946" s="6" t="b">
        <f t="shared" si="138"/>
        <v>0</v>
      </c>
      <c r="T1946" s="6" t="b">
        <f>IF(P1946=1, SUM(P$1:P1946))</f>
        <v>0</v>
      </c>
    </row>
    <row r="1947" spans="1:20" x14ac:dyDescent="0.2">
      <c r="A1947" s="6">
        <v>1987</v>
      </c>
      <c r="B1947" s="6" t="s">
        <v>3180</v>
      </c>
      <c r="C1947" s="6" t="s">
        <v>5722</v>
      </c>
      <c r="D1947" s="6" t="s">
        <v>3182</v>
      </c>
      <c r="E1947" s="6" t="s">
        <v>3032</v>
      </c>
      <c r="F1947" s="6">
        <v>72560</v>
      </c>
      <c r="G1947" s="6">
        <v>8702693308</v>
      </c>
      <c r="H1947" s="6" t="s">
        <v>8329</v>
      </c>
      <c r="I1947" s="6" t="s">
        <v>9756</v>
      </c>
      <c r="K1947" s="6" t="s">
        <v>8786</v>
      </c>
      <c r="L1947" s="6" t="s">
        <v>8975</v>
      </c>
      <c r="N1947" s="6" t="s">
        <v>8972</v>
      </c>
      <c r="O1947" s="6">
        <f>MATCH(A1947, 'combined matches'!B$1:B$4986,0)</f>
        <v>1803</v>
      </c>
      <c r="P1947" s="6">
        <f t="shared" si="135"/>
        <v>0</v>
      </c>
      <c r="Q1947" s="6" t="b">
        <f t="shared" si="136"/>
        <v>0</v>
      </c>
      <c r="R1947" s="6" t="b">
        <f t="shared" si="137"/>
        <v>0</v>
      </c>
      <c r="S1947" s="6" t="b">
        <f t="shared" si="138"/>
        <v>0</v>
      </c>
      <c r="T1947" s="6" t="b">
        <f>IF(P1947=1, SUM(P$1:P1947))</f>
        <v>0</v>
      </c>
    </row>
    <row r="1948" spans="1:20" x14ac:dyDescent="0.2">
      <c r="A1948" s="6">
        <v>1988</v>
      </c>
      <c r="B1948" s="6" t="s">
        <v>3183</v>
      </c>
      <c r="C1948" s="6" t="s">
        <v>3184</v>
      </c>
      <c r="D1948" s="6" t="s">
        <v>3185</v>
      </c>
      <c r="E1948" s="6" t="s">
        <v>3032</v>
      </c>
      <c r="F1948" s="6">
        <v>71730</v>
      </c>
      <c r="G1948" s="6">
        <v>8708635101</v>
      </c>
      <c r="H1948" s="6" t="s">
        <v>3184</v>
      </c>
      <c r="I1948" s="6" t="s">
        <v>9757</v>
      </c>
      <c r="K1948" s="6" t="s">
        <v>8786</v>
      </c>
      <c r="L1948" s="6" t="s">
        <v>8975</v>
      </c>
      <c r="N1948" s="6" t="s">
        <v>8972</v>
      </c>
      <c r="O1948" s="6">
        <f>MATCH(A1948, 'combined matches'!B$1:B$4986,0)</f>
        <v>1804</v>
      </c>
      <c r="P1948" s="6">
        <f t="shared" si="135"/>
        <v>0</v>
      </c>
      <c r="Q1948" s="6" t="b">
        <f t="shared" si="136"/>
        <v>0</v>
      </c>
      <c r="R1948" s="6" t="b">
        <f t="shared" si="137"/>
        <v>0</v>
      </c>
      <c r="S1948" s="6" t="b">
        <f t="shared" si="138"/>
        <v>0</v>
      </c>
      <c r="T1948" s="6" t="b">
        <f>IF(P1948=1, SUM(P$1:P1948))</f>
        <v>0</v>
      </c>
    </row>
    <row r="1949" spans="1:20" x14ac:dyDescent="0.2">
      <c r="A1949" s="6">
        <v>1989</v>
      </c>
      <c r="B1949" s="6" t="s">
        <v>3256</v>
      </c>
      <c r="C1949" s="6" t="s">
        <v>3257</v>
      </c>
      <c r="D1949" s="6" t="s">
        <v>3079</v>
      </c>
      <c r="E1949" s="6" t="s">
        <v>3032</v>
      </c>
      <c r="F1949" s="6">
        <v>71601</v>
      </c>
      <c r="G1949" s="6">
        <v>8705352142</v>
      </c>
      <c r="H1949" s="6" t="s">
        <v>6865</v>
      </c>
      <c r="I1949" s="6" t="s">
        <v>9785</v>
      </c>
      <c r="K1949" s="6" t="s">
        <v>8786</v>
      </c>
      <c r="L1949" s="6" t="s">
        <v>8979</v>
      </c>
      <c r="N1949" s="6" t="s">
        <v>8972</v>
      </c>
      <c r="O1949" s="6">
        <f>MATCH(A1949, 'combined matches'!B$1:B$4986,0)</f>
        <v>1805</v>
      </c>
      <c r="P1949" s="6">
        <f t="shared" si="135"/>
        <v>0</v>
      </c>
      <c r="Q1949" s="6" t="b">
        <f t="shared" si="136"/>
        <v>0</v>
      </c>
      <c r="R1949" s="6" t="b">
        <f t="shared" si="137"/>
        <v>0</v>
      </c>
      <c r="S1949" s="6" t="b">
        <f t="shared" si="138"/>
        <v>0</v>
      </c>
      <c r="T1949" s="6" t="b">
        <f>IF(P1949=1, SUM(P$1:P1949))</f>
        <v>0</v>
      </c>
    </row>
    <row r="1950" spans="1:20" x14ac:dyDescent="0.2">
      <c r="A1950" s="6">
        <v>1990</v>
      </c>
      <c r="B1950" s="6" t="s">
        <v>3186</v>
      </c>
      <c r="C1950" s="6" t="s">
        <v>3187</v>
      </c>
      <c r="D1950" s="6" t="s">
        <v>1434</v>
      </c>
      <c r="E1950" s="6" t="s">
        <v>3032</v>
      </c>
      <c r="F1950" s="6">
        <v>72031</v>
      </c>
      <c r="G1950" s="6">
        <v>5017452485</v>
      </c>
      <c r="H1950" s="6" t="s">
        <v>3187</v>
      </c>
      <c r="I1950" s="6" t="s">
        <v>9758</v>
      </c>
      <c r="K1950" s="6" t="s">
        <v>8786</v>
      </c>
      <c r="L1950" s="6" t="s">
        <v>8975</v>
      </c>
      <c r="N1950" s="6" t="s">
        <v>8972</v>
      </c>
      <c r="O1950" s="6">
        <f>MATCH(A1950, 'combined matches'!B$1:B$4986,0)</f>
        <v>1806</v>
      </c>
      <c r="P1950" s="6">
        <f t="shared" si="135"/>
        <v>0</v>
      </c>
      <c r="Q1950" s="6" t="b">
        <f t="shared" si="136"/>
        <v>0</v>
      </c>
      <c r="R1950" s="6" t="b">
        <f t="shared" si="137"/>
        <v>0</v>
      </c>
      <c r="S1950" s="6" t="b">
        <f t="shared" si="138"/>
        <v>0</v>
      </c>
      <c r="T1950" s="6" t="b">
        <f>IF(P1950=1, SUM(P$1:P1950))</f>
        <v>0</v>
      </c>
    </row>
    <row r="1951" spans="1:20" x14ac:dyDescent="0.2">
      <c r="A1951" s="6">
        <v>1991</v>
      </c>
      <c r="B1951" s="6" t="s">
        <v>3188</v>
      </c>
      <c r="C1951" s="6" t="s">
        <v>3266</v>
      </c>
      <c r="D1951" s="6" t="s">
        <v>3267</v>
      </c>
      <c r="E1951" s="6" t="s">
        <v>3032</v>
      </c>
      <c r="F1951" s="6">
        <v>72476</v>
      </c>
      <c r="G1951" s="6">
        <v>4799738484</v>
      </c>
      <c r="H1951" s="6" t="s">
        <v>6868</v>
      </c>
      <c r="I1951" s="6" t="s">
        <v>9759</v>
      </c>
      <c r="K1951" s="6" t="s">
        <v>8786</v>
      </c>
      <c r="L1951" s="6" t="s">
        <v>8975</v>
      </c>
      <c r="N1951" s="6" t="s">
        <v>8972</v>
      </c>
      <c r="O1951" s="6">
        <f>MATCH(A1951, 'combined matches'!B$1:B$4986,0)</f>
        <v>1807</v>
      </c>
      <c r="P1951" s="6">
        <f t="shared" si="135"/>
        <v>0</v>
      </c>
      <c r="Q1951" s="6" t="b">
        <f t="shared" si="136"/>
        <v>0</v>
      </c>
      <c r="R1951" s="6" t="b">
        <f t="shared" si="137"/>
        <v>0</v>
      </c>
      <c r="S1951" s="6" t="b">
        <f t="shared" si="138"/>
        <v>0</v>
      </c>
      <c r="T1951" s="6" t="b">
        <f>IF(P1951=1, SUM(P$1:P1951))</f>
        <v>0</v>
      </c>
    </row>
    <row r="1952" spans="1:20" x14ac:dyDescent="0.2">
      <c r="A1952" s="6">
        <v>1992</v>
      </c>
      <c r="B1952" s="6" t="s">
        <v>3188</v>
      </c>
      <c r="C1952" s="6" t="s">
        <v>3189</v>
      </c>
      <c r="D1952" s="6" t="s">
        <v>958</v>
      </c>
      <c r="E1952" s="6" t="s">
        <v>3032</v>
      </c>
      <c r="F1952" s="6">
        <v>72703</v>
      </c>
      <c r="G1952" s="6">
        <v>4795218181</v>
      </c>
      <c r="H1952" s="6" t="s">
        <v>8026</v>
      </c>
      <c r="I1952" s="6" t="s">
        <v>9759</v>
      </c>
      <c r="K1952" s="6" t="s">
        <v>8786</v>
      </c>
      <c r="L1952" s="6" t="s">
        <v>8975</v>
      </c>
      <c r="N1952" s="6" t="s">
        <v>8972</v>
      </c>
      <c r="O1952" s="6">
        <f>MATCH(A1952, 'combined matches'!B$1:B$4986,0)</f>
        <v>1808</v>
      </c>
      <c r="P1952" s="6">
        <f t="shared" si="135"/>
        <v>0</v>
      </c>
      <c r="Q1952" s="6" t="b">
        <f t="shared" si="136"/>
        <v>0</v>
      </c>
      <c r="R1952" s="6" t="b">
        <f t="shared" si="137"/>
        <v>0</v>
      </c>
      <c r="S1952" s="6" t="b">
        <f t="shared" si="138"/>
        <v>0</v>
      </c>
      <c r="T1952" s="6" t="b">
        <f>IF(P1952=1, SUM(P$1:P1952))</f>
        <v>0</v>
      </c>
    </row>
    <row r="1953" spans="1:20" x14ac:dyDescent="0.2">
      <c r="A1953" s="6">
        <v>1993</v>
      </c>
      <c r="B1953" s="6" t="s">
        <v>3190</v>
      </c>
      <c r="C1953" s="6" t="s">
        <v>3191</v>
      </c>
      <c r="D1953" s="6" t="s">
        <v>3192</v>
      </c>
      <c r="E1953" s="6" t="s">
        <v>3032</v>
      </c>
      <c r="F1953" s="6">
        <v>72012</v>
      </c>
      <c r="G1953" s="6">
        <v>5018825128</v>
      </c>
      <c r="H1953" s="6" t="s">
        <v>3191</v>
      </c>
      <c r="I1953" s="6" t="s">
        <v>9760</v>
      </c>
      <c r="K1953" s="6" t="s">
        <v>8786</v>
      </c>
      <c r="L1953" s="6" t="s">
        <v>8975</v>
      </c>
      <c r="N1953" s="6" t="s">
        <v>8972</v>
      </c>
      <c r="O1953" s="6">
        <f>MATCH(A1953, 'combined matches'!B$1:B$4986,0)</f>
        <v>1809</v>
      </c>
      <c r="P1953" s="6">
        <f t="shared" si="135"/>
        <v>0</v>
      </c>
      <c r="Q1953" s="6" t="b">
        <f t="shared" si="136"/>
        <v>0</v>
      </c>
      <c r="R1953" s="6" t="b">
        <f t="shared" si="137"/>
        <v>0</v>
      </c>
      <c r="S1953" s="6" t="b">
        <f t="shared" si="138"/>
        <v>0</v>
      </c>
      <c r="T1953" s="6" t="b">
        <f>IF(P1953=1, SUM(P$1:P1953))</f>
        <v>0</v>
      </c>
    </row>
    <row r="1954" spans="1:20" x14ac:dyDescent="0.2">
      <c r="A1954" s="6">
        <v>1994</v>
      </c>
      <c r="B1954" s="6" t="s">
        <v>3193</v>
      </c>
      <c r="C1954" s="6" t="s">
        <v>3194</v>
      </c>
      <c r="D1954" s="6" t="s">
        <v>3195</v>
      </c>
      <c r="E1954" s="6" t="s">
        <v>3032</v>
      </c>
      <c r="F1954" s="6">
        <v>72143</v>
      </c>
      <c r="G1954" s="6">
        <v>5012686102</v>
      </c>
      <c r="H1954" s="6" t="s">
        <v>8027</v>
      </c>
      <c r="I1954" s="6" t="s">
        <v>9761</v>
      </c>
      <c r="K1954" s="6" t="s">
        <v>8786</v>
      </c>
      <c r="L1954" s="6" t="s">
        <v>8975</v>
      </c>
      <c r="N1954" s="6" t="s">
        <v>8972</v>
      </c>
      <c r="O1954" s="6">
        <f>MATCH(A1954, 'combined matches'!B$1:B$4986,0)</f>
        <v>1810</v>
      </c>
      <c r="P1954" s="6">
        <f t="shared" si="135"/>
        <v>0</v>
      </c>
      <c r="Q1954" s="6" t="b">
        <f t="shared" si="136"/>
        <v>0</v>
      </c>
      <c r="R1954" s="6" t="b">
        <f t="shared" si="137"/>
        <v>0</v>
      </c>
      <c r="S1954" s="6" t="b">
        <f t="shared" si="138"/>
        <v>0</v>
      </c>
      <c r="T1954" s="6" t="b">
        <f>IF(P1954=1, SUM(P$1:P1954))</f>
        <v>0</v>
      </c>
    </row>
    <row r="1955" spans="1:20" x14ac:dyDescent="0.2">
      <c r="A1955" s="6">
        <v>1995</v>
      </c>
      <c r="B1955" s="6" t="s">
        <v>3261</v>
      </c>
      <c r="C1955" s="6" t="s">
        <v>3262</v>
      </c>
      <c r="D1955" s="6" t="s">
        <v>53</v>
      </c>
      <c r="E1955" s="6" t="s">
        <v>3032</v>
      </c>
      <c r="F1955" s="6">
        <v>72006</v>
      </c>
      <c r="G1955" s="6">
        <v>8703475915</v>
      </c>
      <c r="H1955" s="6" t="s">
        <v>6866</v>
      </c>
      <c r="I1955" s="6" t="s">
        <v>9787</v>
      </c>
      <c r="K1955" s="6" t="s">
        <v>8786</v>
      </c>
      <c r="L1955" s="6" t="s">
        <v>8975</v>
      </c>
      <c r="N1955" s="6" t="s">
        <v>8972</v>
      </c>
      <c r="O1955" s="6">
        <f>MATCH(A1955, 'combined matches'!B$1:B$4986,0)</f>
        <v>1811</v>
      </c>
      <c r="P1955" s="6">
        <f t="shared" si="135"/>
        <v>0</v>
      </c>
      <c r="Q1955" s="6" t="b">
        <f t="shared" si="136"/>
        <v>0</v>
      </c>
      <c r="R1955" s="6" t="b">
        <f t="shared" si="137"/>
        <v>0</v>
      </c>
      <c r="S1955" s="6" t="b">
        <f t="shared" si="138"/>
        <v>0</v>
      </c>
      <c r="T1955" s="6" t="b">
        <f>IF(P1955=1, SUM(P$1:P1955))</f>
        <v>0</v>
      </c>
    </row>
    <row r="1956" spans="1:20" x14ac:dyDescent="0.2">
      <c r="A1956" s="6">
        <v>1996</v>
      </c>
      <c r="B1956" s="6" t="s">
        <v>3225</v>
      </c>
      <c r="C1956" s="6" t="s">
        <v>3226</v>
      </c>
      <c r="D1956" s="6" t="s">
        <v>3227</v>
      </c>
      <c r="E1956" s="6" t="s">
        <v>3032</v>
      </c>
      <c r="F1956" s="6">
        <v>72834</v>
      </c>
      <c r="G1956" s="6">
        <v>4794952741</v>
      </c>
      <c r="H1956" s="6" t="s">
        <v>6860</v>
      </c>
      <c r="I1956" s="6" t="s">
        <v>9773</v>
      </c>
      <c r="K1956" s="6" t="s">
        <v>8786</v>
      </c>
      <c r="L1956" s="6" t="s">
        <v>8975</v>
      </c>
      <c r="N1956" s="6" t="s">
        <v>8972</v>
      </c>
      <c r="O1956" s="6">
        <f>MATCH(A1956, 'combined matches'!B$1:B$4986,0)</f>
        <v>1812</v>
      </c>
      <c r="P1956" s="6">
        <f t="shared" si="135"/>
        <v>0</v>
      </c>
      <c r="Q1956" s="6" t="b">
        <f t="shared" si="136"/>
        <v>0</v>
      </c>
      <c r="R1956" s="6" t="b">
        <f t="shared" si="137"/>
        <v>0</v>
      </c>
      <c r="S1956" s="6" t="b">
        <f t="shared" si="138"/>
        <v>0</v>
      </c>
      <c r="T1956" s="6" t="b">
        <f>IF(P1956=1, SUM(P$1:P1956))</f>
        <v>0</v>
      </c>
    </row>
    <row r="1957" spans="1:20" x14ac:dyDescent="0.2">
      <c r="A1957" s="6">
        <v>1997</v>
      </c>
      <c r="B1957" s="6" t="s">
        <v>3196</v>
      </c>
      <c r="C1957" s="6" t="s">
        <v>3197</v>
      </c>
      <c r="D1957" s="6" t="s">
        <v>866</v>
      </c>
      <c r="E1957" s="6" t="s">
        <v>3032</v>
      </c>
      <c r="F1957" s="6">
        <v>72833</v>
      </c>
      <c r="G1957" s="6">
        <v>4792293509</v>
      </c>
      <c r="H1957" s="6" t="s">
        <v>6855</v>
      </c>
      <c r="I1957" s="6" t="s">
        <v>9762</v>
      </c>
      <c r="K1957" s="6" t="s">
        <v>8786</v>
      </c>
      <c r="L1957" s="6" t="s">
        <v>8975</v>
      </c>
      <c r="N1957" s="6" t="s">
        <v>8972</v>
      </c>
      <c r="O1957" s="6">
        <f>MATCH(A1957, 'combined matches'!B$1:B$4986,0)</f>
        <v>1813</v>
      </c>
      <c r="P1957" s="6">
        <f t="shared" si="135"/>
        <v>0</v>
      </c>
      <c r="Q1957" s="6" t="b">
        <f t="shared" si="136"/>
        <v>0</v>
      </c>
      <c r="R1957" s="6" t="b">
        <f t="shared" si="137"/>
        <v>0</v>
      </c>
      <c r="S1957" s="6" t="b">
        <f t="shared" si="138"/>
        <v>0</v>
      </c>
      <c r="T1957" s="6" t="b">
        <f>IF(P1957=1, SUM(P$1:P1957))</f>
        <v>0</v>
      </c>
    </row>
    <row r="1958" spans="1:20" x14ac:dyDescent="0.2">
      <c r="A1958" s="6">
        <v>1999</v>
      </c>
      <c r="B1958" s="6" t="s">
        <v>3297</v>
      </c>
      <c r="C1958" s="6" t="s">
        <v>3298</v>
      </c>
      <c r="D1958" s="6" t="s">
        <v>3299</v>
      </c>
      <c r="E1958" s="6" t="s">
        <v>3275</v>
      </c>
      <c r="F1958" s="6">
        <v>70526</v>
      </c>
      <c r="G1958" s="6">
        <v>3377887507</v>
      </c>
      <c r="H1958" s="6" t="s">
        <v>8035</v>
      </c>
      <c r="I1958" s="6" t="s">
        <v>3297</v>
      </c>
      <c r="K1958" s="6" t="s">
        <v>8787</v>
      </c>
      <c r="L1958" s="6" t="s">
        <v>8975</v>
      </c>
      <c r="N1958" s="6" t="s">
        <v>8972</v>
      </c>
      <c r="O1958" s="6">
        <f>MATCH(A1958, 'combined matches'!B$1:B$4986,0)</f>
        <v>1814</v>
      </c>
      <c r="P1958" s="6">
        <f t="shared" si="135"/>
        <v>0</v>
      </c>
      <c r="Q1958" s="6" t="b">
        <f t="shared" si="136"/>
        <v>0</v>
      </c>
      <c r="R1958" s="6" t="b">
        <f t="shared" si="137"/>
        <v>0</v>
      </c>
      <c r="S1958" s="6" t="b">
        <f t="shared" si="138"/>
        <v>0</v>
      </c>
      <c r="T1958" s="6" t="b">
        <f>IF(P1958=1, SUM(P$1:P1958))</f>
        <v>0</v>
      </c>
    </row>
    <row r="1959" spans="1:20" x14ac:dyDescent="0.2">
      <c r="A1959" s="6">
        <v>2000</v>
      </c>
      <c r="B1959" s="6" t="s">
        <v>5723</v>
      </c>
      <c r="C1959" s="6" t="s">
        <v>5724</v>
      </c>
      <c r="D1959" s="6" t="s">
        <v>5725</v>
      </c>
      <c r="E1959" s="6" t="s">
        <v>3275</v>
      </c>
      <c r="F1959" s="6">
        <v>70043</v>
      </c>
      <c r="G1959" s="6">
        <v>5042812800</v>
      </c>
      <c r="H1959" s="6" t="s">
        <v>7271</v>
      </c>
      <c r="I1959" s="6" t="s">
        <v>10587</v>
      </c>
      <c r="K1959" s="6" t="s">
        <v>8787</v>
      </c>
      <c r="L1959" s="6" t="s">
        <v>8973</v>
      </c>
      <c r="M1959" s="6">
        <v>1</v>
      </c>
      <c r="N1959" s="6" t="s">
        <v>8972</v>
      </c>
      <c r="O1959" s="6" t="e">
        <f>MATCH(A1959, 'combined matches'!B$1:B$4986,0)</f>
        <v>#N/A</v>
      </c>
      <c r="P1959" s="6">
        <f t="shared" si="135"/>
        <v>1</v>
      </c>
      <c r="Q1959" s="6">
        <f t="shared" si="136"/>
        <v>1</v>
      </c>
      <c r="R1959" s="6">
        <f t="shared" si="137"/>
        <v>0</v>
      </c>
      <c r="S1959" s="6" t="b">
        <f t="shared" si="138"/>
        <v>0</v>
      </c>
      <c r="T1959" s="6">
        <f>IF(P1959=1, SUM(P$1:P1959))</f>
        <v>233</v>
      </c>
    </row>
    <row r="1960" spans="1:20" x14ac:dyDescent="0.2">
      <c r="A1960" s="6">
        <v>2001</v>
      </c>
      <c r="B1960" s="6" t="s">
        <v>5726</v>
      </c>
      <c r="C1960" s="6" t="s">
        <v>5727</v>
      </c>
      <c r="D1960" s="6" t="s">
        <v>5728</v>
      </c>
      <c r="E1960" s="6" t="s">
        <v>3275</v>
      </c>
      <c r="F1960" s="6">
        <v>70070</v>
      </c>
      <c r="G1960" s="6">
        <v>9857855800</v>
      </c>
      <c r="H1960" s="6" t="s">
        <v>7272</v>
      </c>
      <c r="I1960" s="6" t="s">
        <v>10588</v>
      </c>
      <c r="K1960" s="6" t="s">
        <v>8787</v>
      </c>
      <c r="L1960" s="6" t="s">
        <v>8973</v>
      </c>
      <c r="M1960" s="6">
        <v>1</v>
      </c>
      <c r="N1960" s="6" t="s">
        <v>8972</v>
      </c>
      <c r="O1960" s="6" t="e">
        <f>MATCH(A1960, 'combined matches'!B$1:B$4986,0)</f>
        <v>#N/A</v>
      </c>
      <c r="P1960" s="6">
        <f t="shared" si="135"/>
        <v>1</v>
      </c>
      <c r="Q1960" s="6">
        <f t="shared" si="136"/>
        <v>1</v>
      </c>
      <c r="R1960" s="6">
        <f t="shared" si="137"/>
        <v>0</v>
      </c>
      <c r="S1960" s="6" t="b">
        <f t="shared" si="138"/>
        <v>0</v>
      </c>
      <c r="T1960" s="6">
        <f>IF(P1960=1, SUM(P$1:P1960))</f>
        <v>234</v>
      </c>
    </row>
    <row r="1961" spans="1:20" x14ac:dyDescent="0.2">
      <c r="A1961" s="6">
        <v>2002</v>
      </c>
      <c r="B1961" s="6" t="s">
        <v>5729</v>
      </c>
      <c r="C1961" s="6" t="s">
        <v>5730</v>
      </c>
      <c r="D1961" s="6" t="s">
        <v>5731</v>
      </c>
      <c r="E1961" s="6" t="s">
        <v>3275</v>
      </c>
      <c r="F1961" s="6">
        <v>70458</v>
      </c>
      <c r="G1961" s="6">
        <v>9856070400</v>
      </c>
      <c r="H1961" s="6" t="s">
        <v>7273</v>
      </c>
      <c r="I1961" s="6" t="s">
        <v>10589</v>
      </c>
      <c r="K1961" s="6" t="s">
        <v>8787</v>
      </c>
      <c r="L1961" s="6" t="s">
        <v>8973</v>
      </c>
      <c r="M1961" s="6">
        <v>1</v>
      </c>
      <c r="N1961" s="6" t="s">
        <v>8972</v>
      </c>
      <c r="O1961" s="6" t="e">
        <f>MATCH(A1961, 'combined matches'!B$1:B$4986,0)</f>
        <v>#N/A</v>
      </c>
      <c r="P1961" s="6">
        <f t="shared" si="135"/>
        <v>1</v>
      </c>
      <c r="Q1961" s="6">
        <f t="shared" si="136"/>
        <v>1</v>
      </c>
      <c r="R1961" s="6">
        <f t="shared" si="137"/>
        <v>0</v>
      </c>
      <c r="S1961" s="6" t="b">
        <f t="shared" si="138"/>
        <v>0</v>
      </c>
      <c r="T1961" s="6">
        <f>IF(P1961=1, SUM(P$1:P1961))</f>
        <v>235</v>
      </c>
    </row>
    <row r="1962" spans="1:20" x14ac:dyDescent="0.2">
      <c r="A1962" s="6">
        <v>2003</v>
      </c>
      <c r="B1962" s="6" t="s">
        <v>3276</v>
      </c>
      <c r="C1962" s="6" t="s">
        <v>3277</v>
      </c>
      <c r="D1962" s="6" t="s">
        <v>3278</v>
      </c>
      <c r="E1962" s="6" t="s">
        <v>3275</v>
      </c>
      <c r="F1962" s="6">
        <v>70390</v>
      </c>
      <c r="G1962" s="6">
        <v>9853696031</v>
      </c>
      <c r="H1962" s="6" t="s">
        <v>6870</v>
      </c>
      <c r="I1962" s="6" t="s">
        <v>3276</v>
      </c>
      <c r="K1962" s="6" t="s">
        <v>8787</v>
      </c>
      <c r="L1962" s="6" t="s">
        <v>8975</v>
      </c>
      <c r="N1962" s="6" t="s">
        <v>8972</v>
      </c>
      <c r="O1962" s="6">
        <f>MATCH(A1962, 'combined matches'!B$1:B$4986,0)</f>
        <v>1815</v>
      </c>
      <c r="P1962" s="6">
        <f t="shared" si="135"/>
        <v>0</v>
      </c>
      <c r="Q1962" s="6" t="b">
        <f t="shared" si="136"/>
        <v>0</v>
      </c>
      <c r="R1962" s="6" t="b">
        <f t="shared" si="137"/>
        <v>0</v>
      </c>
      <c r="S1962" s="6" t="b">
        <f t="shared" si="138"/>
        <v>0</v>
      </c>
      <c r="T1962" s="6" t="b">
        <f>IF(P1962=1, SUM(P$1:P1962))</f>
        <v>0</v>
      </c>
    </row>
    <row r="1963" spans="1:20" x14ac:dyDescent="0.2">
      <c r="A1963" s="6">
        <v>2004</v>
      </c>
      <c r="B1963" s="6" t="s">
        <v>3325</v>
      </c>
      <c r="C1963" s="6" t="s">
        <v>3326</v>
      </c>
      <c r="D1963" s="6" t="s">
        <v>3327</v>
      </c>
      <c r="E1963" s="6" t="s">
        <v>3275</v>
      </c>
      <c r="F1963" s="6">
        <v>71322</v>
      </c>
      <c r="G1963" s="6">
        <v>3183462586</v>
      </c>
      <c r="H1963" s="6" t="s">
        <v>3326</v>
      </c>
      <c r="I1963" s="6" t="s">
        <v>9799</v>
      </c>
      <c r="K1963" s="6" t="s">
        <v>8787</v>
      </c>
      <c r="L1963" s="6" t="s">
        <v>8975</v>
      </c>
      <c r="N1963" s="6" t="s">
        <v>8972</v>
      </c>
      <c r="O1963" s="6">
        <f>MATCH(A1963, 'combined matches'!B$1:B$4986,0)</f>
        <v>1816</v>
      </c>
      <c r="P1963" s="6">
        <f t="shared" si="135"/>
        <v>0</v>
      </c>
      <c r="Q1963" s="6" t="b">
        <f t="shared" si="136"/>
        <v>0</v>
      </c>
      <c r="R1963" s="6" t="b">
        <f t="shared" si="137"/>
        <v>0</v>
      </c>
      <c r="S1963" s="6" t="b">
        <f t="shared" si="138"/>
        <v>0</v>
      </c>
      <c r="T1963" s="6" t="b">
        <f>IF(P1963=1, SUM(P$1:P1963))</f>
        <v>0</v>
      </c>
    </row>
    <row r="1964" spans="1:20" x14ac:dyDescent="0.2">
      <c r="A1964" s="6">
        <v>2005</v>
      </c>
      <c r="B1964" s="6" t="s">
        <v>3322</v>
      </c>
      <c r="C1964" s="6" t="s">
        <v>3323</v>
      </c>
      <c r="D1964" s="6" t="s">
        <v>3324</v>
      </c>
      <c r="E1964" s="6" t="s">
        <v>3275</v>
      </c>
      <c r="F1964" s="6">
        <v>71351</v>
      </c>
      <c r="G1964" s="6">
        <v>3182534528</v>
      </c>
      <c r="H1964" s="6" t="s">
        <v>3323</v>
      </c>
      <c r="I1964" s="6" t="s">
        <v>9798</v>
      </c>
      <c r="K1964" s="6" t="s">
        <v>8787</v>
      </c>
      <c r="L1964" s="6" t="s">
        <v>8975</v>
      </c>
      <c r="N1964" s="6" t="s">
        <v>8972</v>
      </c>
      <c r="O1964" s="6">
        <f>MATCH(A1964, 'combined matches'!B$1:B$4986,0)</f>
        <v>1817</v>
      </c>
      <c r="P1964" s="6">
        <f t="shared" si="135"/>
        <v>0</v>
      </c>
      <c r="Q1964" s="6" t="b">
        <f t="shared" si="136"/>
        <v>0</v>
      </c>
      <c r="R1964" s="6" t="b">
        <f t="shared" si="137"/>
        <v>0</v>
      </c>
      <c r="S1964" s="6" t="b">
        <f t="shared" si="138"/>
        <v>0</v>
      </c>
      <c r="T1964" s="6" t="b">
        <f>IF(P1964=1, SUM(P$1:P1964))</f>
        <v>0</v>
      </c>
    </row>
    <row r="1965" spans="1:20" x14ac:dyDescent="0.2">
      <c r="A1965" s="6">
        <v>2006</v>
      </c>
      <c r="B1965" s="6" t="s">
        <v>3313</v>
      </c>
      <c r="C1965" s="6" t="s">
        <v>3314</v>
      </c>
      <c r="D1965" s="6" t="s">
        <v>3315</v>
      </c>
      <c r="E1965" s="6" t="s">
        <v>3275</v>
      </c>
      <c r="F1965" s="6">
        <v>70634</v>
      </c>
      <c r="G1965" s="6">
        <v>3374634486</v>
      </c>
      <c r="H1965" s="6" t="s">
        <v>3314</v>
      </c>
      <c r="I1965" s="6" t="s">
        <v>3313</v>
      </c>
      <c r="K1965" s="6" t="s">
        <v>8787</v>
      </c>
      <c r="L1965" s="6" t="s">
        <v>8975</v>
      </c>
      <c r="N1965" s="6" t="s">
        <v>8972</v>
      </c>
      <c r="O1965" s="6">
        <f>MATCH(A1965, 'combined matches'!B$1:B$4986,0)</f>
        <v>1818</v>
      </c>
      <c r="P1965" s="6">
        <f t="shared" si="135"/>
        <v>0</v>
      </c>
      <c r="Q1965" s="6" t="b">
        <f t="shared" si="136"/>
        <v>0</v>
      </c>
      <c r="R1965" s="6" t="b">
        <f t="shared" si="137"/>
        <v>0</v>
      </c>
      <c r="S1965" s="6" t="b">
        <f t="shared" si="138"/>
        <v>0</v>
      </c>
      <c r="T1965" s="6" t="b">
        <f>IF(P1965=1, SUM(P$1:P1965))</f>
        <v>0</v>
      </c>
    </row>
    <row r="1966" spans="1:20" x14ac:dyDescent="0.2">
      <c r="A1966" s="6">
        <v>2007</v>
      </c>
      <c r="B1966" s="6" t="s">
        <v>3347</v>
      </c>
      <c r="C1966" s="6" t="s">
        <v>3348</v>
      </c>
      <c r="D1966" s="6" t="s">
        <v>1204</v>
      </c>
      <c r="E1966" s="6" t="s">
        <v>3275</v>
      </c>
      <c r="F1966" s="6">
        <v>71001</v>
      </c>
      <c r="G1966" s="6">
        <v>3182632125</v>
      </c>
      <c r="H1966" s="6" t="s">
        <v>3348</v>
      </c>
      <c r="I1966" s="6" t="s">
        <v>9800</v>
      </c>
      <c r="K1966" s="6" t="s">
        <v>8787</v>
      </c>
      <c r="L1966" s="6" t="s">
        <v>8975</v>
      </c>
      <c r="N1966" s="6" t="s">
        <v>8972</v>
      </c>
      <c r="O1966" s="6">
        <f>MATCH(A1966, 'combined matches'!B$1:B$4986,0)</f>
        <v>1819</v>
      </c>
      <c r="P1966" s="6">
        <f t="shared" si="135"/>
        <v>0</v>
      </c>
      <c r="Q1966" s="6" t="b">
        <f t="shared" si="136"/>
        <v>0</v>
      </c>
      <c r="R1966" s="6" t="b">
        <f t="shared" si="137"/>
        <v>0</v>
      </c>
      <c r="S1966" s="6" t="b">
        <f t="shared" si="138"/>
        <v>0</v>
      </c>
      <c r="T1966" s="6" t="b">
        <f>IF(P1966=1, SUM(P$1:P1966))</f>
        <v>0</v>
      </c>
    </row>
    <row r="1967" spans="1:20" x14ac:dyDescent="0.2">
      <c r="A1967" s="6">
        <v>2008</v>
      </c>
      <c r="B1967" s="6" t="s">
        <v>3349</v>
      </c>
      <c r="C1967" s="6" t="s">
        <v>3350</v>
      </c>
      <c r="D1967" s="6" t="s">
        <v>3351</v>
      </c>
      <c r="E1967" s="6" t="s">
        <v>3275</v>
      </c>
      <c r="F1967" s="6">
        <v>71112</v>
      </c>
      <c r="G1967" s="6">
        <v>3187417314</v>
      </c>
      <c r="H1967" s="6" t="s">
        <v>6881</v>
      </c>
      <c r="I1967" s="6" t="s">
        <v>3349</v>
      </c>
      <c r="K1967" s="6" t="s">
        <v>8787</v>
      </c>
      <c r="L1967" s="6" t="s">
        <v>8975</v>
      </c>
      <c r="N1967" s="6" t="s">
        <v>8972</v>
      </c>
      <c r="O1967" s="6">
        <f>MATCH(A1967, 'combined matches'!B$1:B$4986,0)</f>
        <v>1820</v>
      </c>
      <c r="P1967" s="6">
        <f t="shared" si="135"/>
        <v>0</v>
      </c>
      <c r="Q1967" s="6" t="b">
        <f t="shared" si="136"/>
        <v>0</v>
      </c>
      <c r="R1967" s="6" t="b">
        <f t="shared" si="137"/>
        <v>0</v>
      </c>
      <c r="S1967" s="6" t="b">
        <f t="shared" si="138"/>
        <v>0</v>
      </c>
      <c r="T1967" s="6" t="b">
        <f>IF(P1967=1, SUM(P$1:P1967))</f>
        <v>0</v>
      </c>
    </row>
    <row r="1968" spans="1:20" x14ac:dyDescent="0.2">
      <c r="A1968" s="6">
        <v>2009</v>
      </c>
      <c r="B1968" s="6" t="s">
        <v>3352</v>
      </c>
      <c r="C1968" s="6" t="s">
        <v>3353</v>
      </c>
      <c r="D1968" s="6" t="s">
        <v>3354</v>
      </c>
      <c r="E1968" s="6" t="s">
        <v>3275</v>
      </c>
      <c r="F1968" s="6">
        <v>71101</v>
      </c>
      <c r="G1968" s="6">
        <v>3186765222</v>
      </c>
      <c r="H1968" s="6" t="s">
        <v>8037</v>
      </c>
      <c r="I1968" s="6" t="s">
        <v>3352</v>
      </c>
      <c r="K1968" s="6" t="s">
        <v>8787</v>
      </c>
      <c r="L1968" s="6" t="s">
        <v>8975</v>
      </c>
      <c r="N1968" s="6" t="s">
        <v>8972</v>
      </c>
      <c r="O1968" s="6">
        <f>MATCH(A1968, 'combined matches'!B$1:B$4986,0)</f>
        <v>1821</v>
      </c>
      <c r="P1968" s="6">
        <f t="shared" si="135"/>
        <v>0</v>
      </c>
      <c r="Q1968" s="6" t="b">
        <f t="shared" si="136"/>
        <v>0</v>
      </c>
      <c r="R1968" s="6" t="b">
        <f t="shared" si="137"/>
        <v>0</v>
      </c>
      <c r="S1968" s="6" t="b">
        <f t="shared" si="138"/>
        <v>0</v>
      </c>
      <c r="T1968" s="6" t="b">
        <f>IF(P1968=1, SUM(P$1:P1968))</f>
        <v>0</v>
      </c>
    </row>
    <row r="1969" spans="1:20" x14ac:dyDescent="0.2">
      <c r="A1969" s="6">
        <v>2010</v>
      </c>
      <c r="B1969" s="6" t="s">
        <v>3316</v>
      </c>
      <c r="C1969" s="6" t="s">
        <v>3317</v>
      </c>
      <c r="D1969" s="6" t="s">
        <v>3318</v>
      </c>
      <c r="E1969" s="6" t="s">
        <v>3275</v>
      </c>
      <c r="F1969" s="6">
        <v>70601</v>
      </c>
      <c r="G1969" s="6">
        <v>3374786020</v>
      </c>
      <c r="H1969" s="6" t="s">
        <v>3317</v>
      </c>
      <c r="I1969" s="6" t="s">
        <v>9797</v>
      </c>
      <c r="K1969" s="6" t="s">
        <v>8787</v>
      </c>
      <c r="L1969" s="6" t="s">
        <v>8975</v>
      </c>
      <c r="N1969" s="6" t="s">
        <v>8972</v>
      </c>
      <c r="O1969" s="6">
        <f>MATCH(A1969, 'combined matches'!B$1:B$4986,0)</f>
        <v>1822</v>
      </c>
      <c r="P1969" s="6">
        <f t="shared" si="135"/>
        <v>0</v>
      </c>
      <c r="Q1969" s="6" t="b">
        <f t="shared" si="136"/>
        <v>0</v>
      </c>
      <c r="R1969" s="6" t="b">
        <f t="shared" si="137"/>
        <v>0</v>
      </c>
      <c r="S1969" s="6" t="b">
        <f t="shared" si="138"/>
        <v>0</v>
      </c>
      <c r="T1969" s="6" t="b">
        <f>IF(P1969=1, SUM(P$1:P1969))</f>
        <v>0</v>
      </c>
    </row>
    <row r="1970" spans="1:20" x14ac:dyDescent="0.2">
      <c r="A1970" s="6">
        <v>2011</v>
      </c>
      <c r="B1970" s="6" t="s">
        <v>5732</v>
      </c>
      <c r="C1970" s="6" t="s">
        <v>5733</v>
      </c>
      <c r="D1970" s="6" t="s">
        <v>3688</v>
      </c>
      <c r="E1970" s="6" t="s">
        <v>3275</v>
      </c>
      <c r="F1970" s="6">
        <v>70663</v>
      </c>
      <c r="G1970" s="6">
        <v>3374786020</v>
      </c>
      <c r="H1970" s="6" t="s">
        <v>5733</v>
      </c>
      <c r="I1970" s="6" t="s">
        <v>10590</v>
      </c>
      <c r="K1970" s="6" t="s">
        <v>8787</v>
      </c>
      <c r="L1970" s="6" t="s">
        <v>8975</v>
      </c>
      <c r="N1970" s="6" t="s">
        <v>8972</v>
      </c>
      <c r="O1970" s="6" t="e">
        <f>MATCH(A1970, 'combined matches'!B$1:B$4986,0)</f>
        <v>#N/A</v>
      </c>
      <c r="P1970" s="6">
        <f t="shared" si="135"/>
        <v>1</v>
      </c>
      <c r="Q1970" s="6">
        <f t="shared" si="136"/>
        <v>1</v>
      </c>
      <c r="R1970" s="6">
        <f t="shared" si="137"/>
        <v>0</v>
      </c>
      <c r="S1970" s="6" t="b">
        <f t="shared" si="138"/>
        <v>0</v>
      </c>
      <c r="T1970" s="6">
        <f>IF(P1970=1, SUM(P$1:P1970))</f>
        <v>236</v>
      </c>
    </row>
    <row r="1971" spans="1:20" x14ac:dyDescent="0.2">
      <c r="A1971" s="6">
        <v>2012</v>
      </c>
      <c r="B1971" s="6" t="s">
        <v>3374</v>
      </c>
      <c r="C1971" s="6" t="s">
        <v>3375</v>
      </c>
      <c r="D1971" s="6" t="s">
        <v>519</v>
      </c>
      <c r="E1971" s="6" t="s">
        <v>3275</v>
      </c>
      <c r="F1971" s="6">
        <v>71418</v>
      </c>
      <c r="G1971" s="6">
        <v>3186492393</v>
      </c>
      <c r="H1971" s="6" t="s">
        <v>8330</v>
      </c>
      <c r="I1971" s="6" t="s">
        <v>3374</v>
      </c>
      <c r="K1971" s="6" t="s">
        <v>8787</v>
      </c>
      <c r="L1971" s="6" t="s">
        <v>8975</v>
      </c>
      <c r="N1971" s="6" t="s">
        <v>8972</v>
      </c>
      <c r="O1971" s="6">
        <f>MATCH(A1971, 'combined matches'!B$1:B$4986,0)</f>
        <v>1823</v>
      </c>
      <c r="P1971" s="6">
        <f t="shared" si="135"/>
        <v>0</v>
      </c>
      <c r="Q1971" s="6" t="b">
        <f t="shared" si="136"/>
        <v>0</v>
      </c>
      <c r="R1971" s="6" t="b">
        <f t="shared" si="137"/>
        <v>0</v>
      </c>
      <c r="S1971" s="6" t="b">
        <f t="shared" si="138"/>
        <v>0</v>
      </c>
      <c r="T1971" s="6" t="b">
        <f>IF(P1971=1, SUM(P$1:P1971))</f>
        <v>0</v>
      </c>
    </row>
    <row r="1972" spans="1:20" x14ac:dyDescent="0.2">
      <c r="A1972" s="6">
        <v>2013</v>
      </c>
      <c r="B1972" s="6" t="s">
        <v>3328</v>
      </c>
      <c r="C1972" s="6" t="s">
        <v>3329</v>
      </c>
      <c r="D1972" s="6" t="s">
        <v>793</v>
      </c>
      <c r="E1972" s="6" t="s">
        <v>3275</v>
      </c>
      <c r="F1972" s="6">
        <v>71343</v>
      </c>
      <c r="G1972" s="6">
        <v>3183398352</v>
      </c>
      <c r="H1972" s="6" t="s">
        <v>6877</v>
      </c>
      <c r="I1972" s="6" t="s">
        <v>3328</v>
      </c>
      <c r="K1972" s="6" t="s">
        <v>8787</v>
      </c>
      <c r="L1972" s="6" t="s">
        <v>8975</v>
      </c>
      <c r="N1972" s="6" t="s">
        <v>8972</v>
      </c>
      <c r="O1972" s="6">
        <f>MATCH(A1972, 'combined matches'!B$1:B$4986,0)</f>
        <v>1824</v>
      </c>
      <c r="P1972" s="6">
        <f t="shared" si="135"/>
        <v>0</v>
      </c>
      <c r="Q1972" s="6" t="b">
        <f t="shared" si="136"/>
        <v>0</v>
      </c>
      <c r="R1972" s="6" t="b">
        <f t="shared" si="137"/>
        <v>0</v>
      </c>
      <c r="S1972" s="6" t="b">
        <f t="shared" si="138"/>
        <v>0</v>
      </c>
      <c r="T1972" s="6" t="b">
        <f>IF(P1972=1, SUM(P$1:P1972))</f>
        <v>0</v>
      </c>
    </row>
    <row r="1973" spans="1:20" x14ac:dyDescent="0.2">
      <c r="A1973" s="6">
        <v>2014</v>
      </c>
      <c r="B1973" s="6" t="s">
        <v>3355</v>
      </c>
      <c r="C1973" s="6" t="s">
        <v>3356</v>
      </c>
      <c r="D1973" s="6" t="s">
        <v>2538</v>
      </c>
      <c r="E1973" s="6" t="s">
        <v>3275</v>
      </c>
      <c r="F1973" s="6">
        <v>71040</v>
      </c>
      <c r="G1973" s="6">
        <v>3189276127</v>
      </c>
      <c r="H1973" s="6" t="s">
        <v>6882</v>
      </c>
      <c r="I1973" s="6" t="s">
        <v>3355</v>
      </c>
      <c r="K1973" s="6" t="s">
        <v>8787</v>
      </c>
      <c r="L1973" s="6" t="s">
        <v>8975</v>
      </c>
      <c r="N1973" s="6" t="s">
        <v>8972</v>
      </c>
      <c r="O1973" s="6">
        <f>MATCH(A1973, 'combined matches'!B$1:B$4986,0)</f>
        <v>1825</v>
      </c>
      <c r="P1973" s="6">
        <f t="shared" si="135"/>
        <v>0</v>
      </c>
      <c r="Q1973" s="6" t="b">
        <f t="shared" si="136"/>
        <v>0</v>
      </c>
      <c r="R1973" s="6" t="b">
        <f t="shared" si="137"/>
        <v>0</v>
      </c>
      <c r="S1973" s="6" t="b">
        <f t="shared" si="138"/>
        <v>0</v>
      </c>
      <c r="T1973" s="6" t="b">
        <f>IF(P1973=1, SUM(P$1:P1973))</f>
        <v>0</v>
      </c>
    </row>
    <row r="1974" spans="1:20" x14ac:dyDescent="0.2">
      <c r="A1974" s="6">
        <v>2015</v>
      </c>
      <c r="B1974" s="6" t="s">
        <v>3330</v>
      </c>
      <c r="C1974" s="6" t="s">
        <v>3331</v>
      </c>
      <c r="D1974" s="6" t="s">
        <v>3332</v>
      </c>
      <c r="E1974" s="6" t="s">
        <v>3275</v>
      </c>
      <c r="F1974" s="6">
        <v>71334</v>
      </c>
      <c r="G1974" s="6">
        <v>3187578633</v>
      </c>
      <c r="H1974" s="6" t="s">
        <v>8036</v>
      </c>
      <c r="I1974" s="6" t="s">
        <v>3330</v>
      </c>
      <c r="K1974" s="6" t="s">
        <v>8787</v>
      </c>
      <c r="L1974" s="6" t="s">
        <v>8975</v>
      </c>
      <c r="N1974" s="6" t="s">
        <v>8972</v>
      </c>
      <c r="O1974" s="6">
        <f>MATCH(A1974, 'combined matches'!B$1:B$4986,0)</f>
        <v>1826</v>
      </c>
      <c r="P1974" s="6">
        <f t="shared" si="135"/>
        <v>0</v>
      </c>
      <c r="Q1974" s="6" t="b">
        <f t="shared" si="136"/>
        <v>0</v>
      </c>
      <c r="R1974" s="6" t="b">
        <f t="shared" si="137"/>
        <v>0</v>
      </c>
      <c r="S1974" s="6" t="b">
        <f t="shared" si="138"/>
        <v>0</v>
      </c>
      <c r="T1974" s="6" t="b">
        <f>IF(P1974=1, SUM(P$1:P1974))</f>
        <v>0</v>
      </c>
    </row>
    <row r="1975" spans="1:20" x14ac:dyDescent="0.2">
      <c r="A1975" s="6">
        <v>2016</v>
      </c>
      <c r="B1975" s="6" t="s">
        <v>3417</v>
      </c>
      <c r="C1975" s="6" t="s">
        <v>3418</v>
      </c>
      <c r="D1975" s="6" t="s">
        <v>3419</v>
      </c>
      <c r="E1975" s="6" t="s">
        <v>3275</v>
      </c>
      <c r="F1975" s="6">
        <v>70112</v>
      </c>
      <c r="G1975" s="6">
        <v>5046582540</v>
      </c>
      <c r="H1975" s="6" t="s">
        <v>6891</v>
      </c>
      <c r="I1975" s="6" t="s">
        <v>9810</v>
      </c>
      <c r="K1975" s="6" t="s">
        <v>8787</v>
      </c>
      <c r="L1975" s="6" t="s">
        <v>13355</v>
      </c>
      <c r="M1975" s="6">
        <v>0</v>
      </c>
      <c r="N1975" s="6" t="s">
        <v>8972</v>
      </c>
      <c r="O1975" s="6">
        <f>MATCH(A1975, 'combined matches'!B$1:B$4986,0)</f>
        <v>1827</v>
      </c>
      <c r="P1975" s="6">
        <f t="shared" si="135"/>
        <v>0</v>
      </c>
      <c r="Q1975" s="6" t="b">
        <f t="shared" si="136"/>
        <v>0</v>
      </c>
      <c r="R1975" s="6" t="b">
        <f t="shared" si="137"/>
        <v>0</v>
      </c>
      <c r="S1975" s="6" t="b">
        <f t="shared" si="138"/>
        <v>0</v>
      </c>
      <c r="T1975" s="6" t="b">
        <f>IF(P1975=1, SUM(P$1:P1975))</f>
        <v>0</v>
      </c>
    </row>
    <row r="1976" spans="1:20" x14ac:dyDescent="0.2">
      <c r="A1976" s="6">
        <v>2017</v>
      </c>
      <c r="B1976" s="6" t="s">
        <v>3357</v>
      </c>
      <c r="C1976" s="6" t="s">
        <v>3358</v>
      </c>
      <c r="D1976" s="6" t="s">
        <v>3010</v>
      </c>
      <c r="E1976" s="6" t="s">
        <v>3275</v>
      </c>
      <c r="F1976" s="6">
        <v>71052</v>
      </c>
      <c r="G1976" s="6">
        <v>3188720472</v>
      </c>
      <c r="H1976" s="6" t="s">
        <v>3358</v>
      </c>
      <c r="I1976" s="6" t="s">
        <v>3357</v>
      </c>
      <c r="K1976" s="6" t="s">
        <v>8787</v>
      </c>
      <c r="L1976" s="6" t="s">
        <v>8975</v>
      </c>
      <c r="N1976" s="6" t="s">
        <v>8972</v>
      </c>
      <c r="O1976" s="6">
        <f>MATCH(A1976, 'combined matches'!B$1:B$4986,0)</f>
        <v>1828</v>
      </c>
      <c r="P1976" s="6">
        <f t="shared" si="135"/>
        <v>0</v>
      </c>
      <c r="Q1976" s="6" t="b">
        <f t="shared" si="136"/>
        <v>0</v>
      </c>
      <c r="R1976" s="6" t="b">
        <f t="shared" si="137"/>
        <v>0</v>
      </c>
      <c r="S1976" s="6" t="b">
        <f t="shared" si="138"/>
        <v>0</v>
      </c>
      <c r="T1976" s="6" t="b">
        <f>IF(P1976=1, SUM(P$1:P1976))</f>
        <v>0</v>
      </c>
    </row>
    <row r="1977" spans="1:20" x14ac:dyDescent="0.2">
      <c r="A1977" s="6">
        <v>2018</v>
      </c>
      <c r="B1977" s="6" t="s">
        <v>5734</v>
      </c>
      <c r="C1977" s="6" t="s">
        <v>5735</v>
      </c>
      <c r="D1977" s="6" t="s">
        <v>3419</v>
      </c>
      <c r="E1977" s="6" t="s">
        <v>3275</v>
      </c>
      <c r="F1977" s="6">
        <v>70112</v>
      </c>
      <c r="G1977" s="6">
        <v>5045841112</v>
      </c>
      <c r="H1977" s="6" t="s">
        <v>8331</v>
      </c>
      <c r="I1977" s="6" t="s">
        <v>10591</v>
      </c>
      <c r="K1977" s="6" t="s">
        <v>8787</v>
      </c>
      <c r="L1977" s="6" t="s">
        <v>13355</v>
      </c>
      <c r="M1977" s="6">
        <v>0</v>
      </c>
      <c r="N1977" s="6" t="s">
        <v>8972</v>
      </c>
      <c r="O1977" s="6">
        <f>MATCH(A1977, 'combined matches'!B$1:B$4986,0)</f>
        <v>1829</v>
      </c>
      <c r="P1977" s="6">
        <f t="shared" si="135"/>
        <v>0</v>
      </c>
      <c r="Q1977" s="6" t="b">
        <f t="shared" si="136"/>
        <v>0</v>
      </c>
      <c r="R1977" s="6" t="b">
        <f t="shared" si="137"/>
        <v>0</v>
      </c>
      <c r="S1977" s="6" t="b">
        <f t="shared" si="138"/>
        <v>0</v>
      </c>
      <c r="T1977" s="6" t="b">
        <f>IF(P1977=1, SUM(P$1:P1977))</f>
        <v>0</v>
      </c>
    </row>
    <row r="1978" spans="1:20" x14ac:dyDescent="0.2">
      <c r="A1978" s="6">
        <v>2019</v>
      </c>
      <c r="B1978" s="6" t="s">
        <v>3423</v>
      </c>
      <c r="C1978" s="6" t="s">
        <v>3424</v>
      </c>
      <c r="D1978" s="6" t="s">
        <v>3425</v>
      </c>
      <c r="E1978" s="6" t="s">
        <v>3275</v>
      </c>
      <c r="F1978" s="6">
        <v>71254</v>
      </c>
      <c r="G1978" s="6">
        <v>3185592012</v>
      </c>
      <c r="H1978" s="6" t="s">
        <v>8041</v>
      </c>
      <c r="I1978" s="6" t="s">
        <v>9811</v>
      </c>
      <c r="K1978" s="6" t="s">
        <v>8787</v>
      </c>
      <c r="L1978" s="6" t="s">
        <v>8975</v>
      </c>
      <c r="N1978" s="6" t="s">
        <v>8972</v>
      </c>
      <c r="O1978" s="6">
        <f>MATCH(A1978, 'combined matches'!B$1:B$4986,0)</f>
        <v>1830</v>
      </c>
      <c r="P1978" s="6">
        <f t="shared" si="135"/>
        <v>0</v>
      </c>
      <c r="Q1978" s="6" t="b">
        <f t="shared" si="136"/>
        <v>0</v>
      </c>
      <c r="R1978" s="6" t="b">
        <f t="shared" si="137"/>
        <v>0</v>
      </c>
      <c r="S1978" s="6" t="b">
        <f t="shared" si="138"/>
        <v>0</v>
      </c>
      <c r="T1978" s="6" t="b">
        <f>IF(P1978=1, SUM(P$1:P1978))</f>
        <v>0</v>
      </c>
    </row>
    <row r="1979" spans="1:20" x14ac:dyDescent="0.2">
      <c r="A1979" s="6">
        <v>2020</v>
      </c>
      <c r="B1979" s="6" t="s">
        <v>3300</v>
      </c>
      <c r="C1979" s="6" t="s">
        <v>3301</v>
      </c>
      <c r="D1979" s="6" t="s">
        <v>3302</v>
      </c>
      <c r="E1979" s="6" t="s">
        <v>3275</v>
      </c>
      <c r="F1979" s="6">
        <v>70586</v>
      </c>
      <c r="G1979" s="6">
        <v>3373631135</v>
      </c>
      <c r="H1979" s="6" t="s">
        <v>6872</v>
      </c>
      <c r="I1979" s="6" t="s">
        <v>3300</v>
      </c>
      <c r="K1979" s="6" t="s">
        <v>8787</v>
      </c>
      <c r="L1979" s="6" t="s">
        <v>8975</v>
      </c>
      <c r="N1979" s="6" t="s">
        <v>8972</v>
      </c>
      <c r="O1979" s="6">
        <f>MATCH(A1979, 'combined matches'!B$1:B$4986,0)</f>
        <v>1831</v>
      </c>
      <c r="P1979" s="6">
        <f t="shared" si="135"/>
        <v>0</v>
      </c>
      <c r="Q1979" s="6" t="b">
        <f t="shared" si="136"/>
        <v>0</v>
      </c>
      <c r="R1979" s="6" t="b">
        <f t="shared" si="137"/>
        <v>0</v>
      </c>
      <c r="S1979" s="6" t="b">
        <f t="shared" si="138"/>
        <v>0</v>
      </c>
      <c r="T1979" s="6" t="b">
        <f>IF(P1979=1, SUM(P$1:P1979))</f>
        <v>0</v>
      </c>
    </row>
    <row r="1980" spans="1:20" x14ac:dyDescent="0.2">
      <c r="A1980" s="6">
        <v>2021</v>
      </c>
      <c r="B1980" s="6" t="s">
        <v>3376</v>
      </c>
      <c r="C1980" s="6" t="s">
        <v>3377</v>
      </c>
      <c r="D1980" s="6" t="s">
        <v>2003</v>
      </c>
      <c r="E1980" s="6" t="s">
        <v>3275</v>
      </c>
      <c r="F1980" s="6">
        <v>71295</v>
      </c>
      <c r="G1980" s="6">
        <v>3184352143</v>
      </c>
      <c r="H1980" s="6" t="s">
        <v>3377</v>
      </c>
      <c r="I1980" s="6" t="s">
        <v>3376</v>
      </c>
      <c r="K1980" s="6" t="s">
        <v>8787</v>
      </c>
      <c r="L1980" s="6" t="s">
        <v>8975</v>
      </c>
      <c r="N1980" s="6" t="s">
        <v>8972</v>
      </c>
      <c r="O1980" s="6">
        <f>MATCH(A1980, 'combined matches'!B$1:B$4986,0)</f>
        <v>1832</v>
      </c>
      <c r="P1980" s="6">
        <f t="shared" si="135"/>
        <v>0</v>
      </c>
      <c r="Q1980" s="6" t="b">
        <f t="shared" si="136"/>
        <v>0</v>
      </c>
      <c r="R1980" s="6" t="b">
        <f t="shared" si="137"/>
        <v>0</v>
      </c>
      <c r="S1980" s="6" t="b">
        <f t="shared" si="138"/>
        <v>0</v>
      </c>
      <c r="T1980" s="6" t="b">
        <f>IF(P1980=1, SUM(P$1:P1980))</f>
        <v>0</v>
      </c>
    </row>
    <row r="1981" spans="1:20" x14ac:dyDescent="0.2">
      <c r="A1981" s="6">
        <v>2022</v>
      </c>
      <c r="B1981" s="6" t="s">
        <v>3333</v>
      </c>
      <c r="C1981" s="6" t="s">
        <v>3334</v>
      </c>
      <c r="D1981" s="6" t="s">
        <v>3335</v>
      </c>
      <c r="E1981" s="6" t="s">
        <v>3275</v>
      </c>
      <c r="F1981" s="6">
        <v>71417</v>
      </c>
      <c r="G1981" s="6">
        <v>3186273134</v>
      </c>
      <c r="H1981" s="6" t="s">
        <v>3334</v>
      </c>
      <c r="I1981" s="6" t="s">
        <v>3333</v>
      </c>
      <c r="K1981" s="6" t="s">
        <v>8787</v>
      </c>
      <c r="L1981" s="6" t="s">
        <v>8975</v>
      </c>
      <c r="N1981" s="6" t="s">
        <v>8972</v>
      </c>
      <c r="O1981" s="6">
        <f>MATCH(A1981, 'combined matches'!B$1:B$4986,0)</f>
        <v>1833</v>
      </c>
      <c r="P1981" s="6">
        <f t="shared" si="135"/>
        <v>0</v>
      </c>
      <c r="Q1981" s="6" t="b">
        <f t="shared" si="136"/>
        <v>0</v>
      </c>
      <c r="R1981" s="6" t="b">
        <f t="shared" si="137"/>
        <v>0</v>
      </c>
      <c r="S1981" s="6" t="b">
        <f t="shared" si="138"/>
        <v>0</v>
      </c>
      <c r="T1981" s="6" t="b">
        <f>IF(P1981=1, SUM(P$1:P1981))</f>
        <v>0</v>
      </c>
    </row>
    <row r="1982" spans="1:20" x14ac:dyDescent="0.2">
      <c r="A1982" s="6">
        <v>2023</v>
      </c>
      <c r="B1982" s="6" t="s">
        <v>3414</v>
      </c>
      <c r="C1982" s="6" t="s">
        <v>3415</v>
      </c>
      <c r="D1982" s="6" t="s">
        <v>3416</v>
      </c>
      <c r="E1982" s="6" t="s">
        <v>3275</v>
      </c>
      <c r="F1982" s="6">
        <v>70560</v>
      </c>
      <c r="G1982" s="6">
        <v>3373730021</v>
      </c>
      <c r="H1982" s="6" t="s">
        <v>3415</v>
      </c>
      <c r="I1982" s="6" t="s">
        <v>3414</v>
      </c>
      <c r="K1982" s="6" t="s">
        <v>8787</v>
      </c>
      <c r="L1982" s="6" t="s">
        <v>8975</v>
      </c>
      <c r="N1982" s="6" t="s">
        <v>8972</v>
      </c>
      <c r="O1982" s="6">
        <f>MATCH(A1982, 'combined matches'!B$1:B$4986,0)</f>
        <v>1834</v>
      </c>
      <c r="P1982" s="6">
        <f t="shared" si="135"/>
        <v>0</v>
      </c>
      <c r="Q1982" s="6" t="b">
        <f t="shared" si="136"/>
        <v>0</v>
      </c>
      <c r="R1982" s="6" t="b">
        <f t="shared" si="137"/>
        <v>0</v>
      </c>
      <c r="S1982" s="6" t="b">
        <f t="shared" si="138"/>
        <v>0</v>
      </c>
      <c r="T1982" s="6" t="b">
        <f>IF(P1982=1, SUM(P$1:P1982))</f>
        <v>0</v>
      </c>
    </row>
    <row r="1983" spans="1:20" x14ac:dyDescent="0.2">
      <c r="A1983" s="6">
        <v>2024</v>
      </c>
      <c r="B1983" s="6" t="s">
        <v>3378</v>
      </c>
      <c r="C1983" s="6" t="s">
        <v>3379</v>
      </c>
      <c r="D1983" s="6" t="s">
        <v>3035</v>
      </c>
      <c r="E1983" s="6" t="s">
        <v>3275</v>
      </c>
      <c r="F1983" s="6">
        <v>71251</v>
      </c>
      <c r="G1983" s="6">
        <v>3182596601</v>
      </c>
      <c r="H1983" s="6" t="s">
        <v>3379</v>
      </c>
      <c r="I1983" s="6" t="s">
        <v>3378</v>
      </c>
      <c r="K1983" s="6" t="s">
        <v>8787</v>
      </c>
      <c r="L1983" s="6" t="s">
        <v>8975</v>
      </c>
      <c r="N1983" s="6" t="s">
        <v>8972</v>
      </c>
      <c r="O1983" s="6">
        <f>MATCH(A1983, 'combined matches'!B$1:B$4986,0)</f>
        <v>1835</v>
      </c>
      <c r="P1983" s="6">
        <f t="shared" si="135"/>
        <v>0</v>
      </c>
      <c r="Q1983" s="6" t="b">
        <f t="shared" si="136"/>
        <v>0</v>
      </c>
      <c r="R1983" s="6" t="b">
        <f t="shared" si="137"/>
        <v>0</v>
      </c>
      <c r="S1983" s="6" t="b">
        <f t="shared" si="138"/>
        <v>0</v>
      </c>
      <c r="T1983" s="6" t="b">
        <f>IF(P1983=1, SUM(P$1:P1983))</f>
        <v>0</v>
      </c>
    </row>
    <row r="1984" spans="1:20" x14ac:dyDescent="0.2">
      <c r="A1984" s="6">
        <v>2025</v>
      </c>
      <c r="B1984" s="6" t="s">
        <v>3319</v>
      </c>
      <c r="C1984" s="6" t="s">
        <v>3320</v>
      </c>
      <c r="D1984" s="6" t="s">
        <v>3321</v>
      </c>
      <c r="E1984" s="6" t="s">
        <v>3275</v>
      </c>
      <c r="F1984" s="6">
        <v>70546</v>
      </c>
      <c r="G1984" s="6">
        <v>3378242193</v>
      </c>
      <c r="H1984" s="6" t="s">
        <v>3320</v>
      </c>
      <c r="I1984" s="6" t="s">
        <v>3319</v>
      </c>
      <c r="K1984" s="6" t="s">
        <v>8787</v>
      </c>
      <c r="L1984" s="6" t="s">
        <v>8975</v>
      </c>
      <c r="N1984" s="6" t="s">
        <v>8972</v>
      </c>
      <c r="O1984" s="6">
        <f>MATCH(A1984, 'combined matches'!B$1:B$4986,0)</f>
        <v>1836</v>
      </c>
      <c r="P1984" s="6">
        <f t="shared" si="135"/>
        <v>0</v>
      </c>
      <c r="Q1984" s="6" t="b">
        <f t="shared" si="136"/>
        <v>0</v>
      </c>
      <c r="R1984" s="6" t="b">
        <f t="shared" si="137"/>
        <v>0</v>
      </c>
      <c r="S1984" s="6" t="b">
        <f t="shared" si="138"/>
        <v>0</v>
      </c>
      <c r="T1984" s="6" t="b">
        <f>IF(P1984=1, SUM(P$1:P1984))</f>
        <v>0</v>
      </c>
    </row>
    <row r="1985" spans="1:20" x14ac:dyDescent="0.2">
      <c r="A1985" s="6">
        <v>2026</v>
      </c>
      <c r="B1985" s="6" t="s">
        <v>3406</v>
      </c>
      <c r="C1985" s="6" t="s">
        <v>3407</v>
      </c>
      <c r="D1985" s="6" t="s">
        <v>3408</v>
      </c>
      <c r="E1985" s="6" t="s">
        <v>3275</v>
      </c>
      <c r="F1985" s="6">
        <v>70072</v>
      </c>
      <c r="G1985" s="6">
        <v>5043498802</v>
      </c>
      <c r="H1985" s="6" t="s">
        <v>3407</v>
      </c>
      <c r="I1985" s="6" t="s">
        <v>9808</v>
      </c>
      <c r="K1985" s="6" t="s">
        <v>8787</v>
      </c>
      <c r="L1985" s="6" t="s">
        <v>8975</v>
      </c>
      <c r="N1985" s="6" t="s">
        <v>8972</v>
      </c>
      <c r="O1985" s="6">
        <f>MATCH(A1985, 'combined matches'!B$1:B$4986,0)</f>
        <v>1837</v>
      </c>
      <c r="P1985" s="6">
        <f t="shared" si="135"/>
        <v>0</v>
      </c>
      <c r="Q1985" s="6" t="b">
        <f t="shared" si="136"/>
        <v>0</v>
      </c>
      <c r="R1985" s="6" t="b">
        <f t="shared" si="137"/>
        <v>0</v>
      </c>
      <c r="S1985" s="6" t="b">
        <f t="shared" si="138"/>
        <v>0</v>
      </c>
      <c r="T1985" s="6" t="b">
        <f>IF(P1985=1, SUM(P$1:P1985))</f>
        <v>0</v>
      </c>
    </row>
    <row r="1986" spans="1:20" x14ac:dyDescent="0.2">
      <c r="A1986" s="6">
        <v>2027</v>
      </c>
      <c r="B1986" s="6" t="s">
        <v>3409</v>
      </c>
      <c r="C1986" s="6" t="s">
        <v>3410</v>
      </c>
      <c r="D1986" s="6" t="s">
        <v>3411</v>
      </c>
      <c r="E1986" s="6" t="s">
        <v>3275</v>
      </c>
      <c r="F1986" s="6">
        <v>70001</v>
      </c>
      <c r="G1986" s="6">
        <v>5048385100</v>
      </c>
      <c r="H1986" s="6" t="s">
        <v>6890</v>
      </c>
      <c r="I1986" s="6" t="s">
        <v>9809</v>
      </c>
      <c r="K1986" s="6" t="s">
        <v>8787</v>
      </c>
      <c r="L1986" s="6" t="s">
        <v>8975</v>
      </c>
      <c r="N1986" s="6" t="s">
        <v>8972</v>
      </c>
      <c r="O1986" s="6">
        <f>MATCH(A1986, 'combined matches'!B$1:B$4986,0)</f>
        <v>1838</v>
      </c>
      <c r="P1986" s="6">
        <f t="shared" si="135"/>
        <v>0</v>
      </c>
      <c r="Q1986" s="6" t="b">
        <f t="shared" si="136"/>
        <v>0</v>
      </c>
      <c r="R1986" s="6" t="b">
        <f t="shared" si="137"/>
        <v>0</v>
      </c>
      <c r="S1986" s="6" t="b">
        <f t="shared" si="138"/>
        <v>0</v>
      </c>
      <c r="T1986" s="6" t="b">
        <f>IF(P1986=1, SUM(P$1:P1986))</f>
        <v>0</v>
      </c>
    </row>
    <row r="1987" spans="1:20" x14ac:dyDescent="0.2">
      <c r="A1987" s="6">
        <v>2028</v>
      </c>
      <c r="B1987" s="6" t="s">
        <v>3303</v>
      </c>
      <c r="C1987" s="6" t="s">
        <v>3304</v>
      </c>
      <c r="D1987" s="6" t="s">
        <v>2313</v>
      </c>
      <c r="E1987" s="6" t="s">
        <v>3275</v>
      </c>
      <c r="F1987" s="6">
        <v>70501</v>
      </c>
      <c r="G1987" s="6">
        <v>3372625616</v>
      </c>
      <c r="H1987" s="6" t="s">
        <v>6873</v>
      </c>
      <c r="I1987" s="6" t="s">
        <v>3303</v>
      </c>
      <c r="K1987" s="6" t="s">
        <v>8787</v>
      </c>
      <c r="L1987" s="6" t="s">
        <v>8975</v>
      </c>
      <c r="N1987" s="6" t="s">
        <v>8972</v>
      </c>
      <c r="O1987" s="6">
        <f>MATCH(A1987, 'combined matches'!B$1:B$4986,0)</f>
        <v>1839</v>
      </c>
      <c r="P1987" s="6">
        <f t="shared" ref="P1987:P2050" si="139">IF(ISNA(O1987),1,0)</f>
        <v>0</v>
      </c>
      <c r="Q1987" s="6" t="b">
        <f t="shared" ref="Q1987:Q2050" si="140">IF(P1987=1,IF(N1987="service site", 1, 0))</f>
        <v>0</v>
      </c>
      <c r="R1987" s="6" t="b">
        <f t="shared" ref="R1987:R2050" si="141">IF(Q1987=1,IF(J1988=J1987,0,IF(J1986=J1987,0,1)))</f>
        <v>0</v>
      </c>
      <c r="S1987" s="6" t="b">
        <f t="shared" si="138"/>
        <v>0</v>
      </c>
      <c r="T1987" s="6" t="b">
        <f>IF(P1987=1, SUM(P$1:P1987))</f>
        <v>0</v>
      </c>
    </row>
    <row r="1988" spans="1:20" x14ac:dyDescent="0.2">
      <c r="A1988" s="6">
        <v>2029</v>
      </c>
      <c r="B1988" s="6" t="s">
        <v>3279</v>
      </c>
      <c r="C1988" s="6" t="s">
        <v>3280</v>
      </c>
      <c r="D1988" s="6" t="s">
        <v>3281</v>
      </c>
      <c r="E1988" s="6" t="s">
        <v>3275</v>
      </c>
      <c r="F1988" s="6">
        <v>70345</v>
      </c>
      <c r="G1988" s="6">
        <v>9856325567</v>
      </c>
      <c r="H1988" s="6" t="s">
        <v>6871</v>
      </c>
      <c r="I1988" s="6" t="s">
        <v>9790</v>
      </c>
      <c r="K1988" s="6" t="s">
        <v>8787</v>
      </c>
      <c r="L1988" s="6" t="s">
        <v>8975</v>
      </c>
      <c r="N1988" s="6" t="s">
        <v>8972</v>
      </c>
      <c r="O1988" s="6">
        <f>MATCH(A1988, 'combined matches'!B$1:B$4986,0)</f>
        <v>1840</v>
      </c>
      <c r="P1988" s="6">
        <f t="shared" si="139"/>
        <v>0</v>
      </c>
      <c r="Q1988" s="6" t="b">
        <f t="shared" si="140"/>
        <v>0</v>
      </c>
      <c r="R1988" s="6" t="b">
        <f t="shared" si="141"/>
        <v>0</v>
      </c>
      <c r="S1988" s="6" t="b">
        <f t="shared" si="138"/>
        <v>0</v>
      </c>
      <c r="T1988" s="6" t="b">
        <f>IF(P1988=1, SUM(P$1:P1988))</f>
        <v>0</v>
      </c>
    </row>
    <row r="1989" spans="1:20" x14ac:dyDescent="0.2">
      <c r="A1989" s="6">
        <v>2030</v>
      </c>
      <c r="B1989" s="6" t="s">
        <v>3282</v>
      </c>
      <c r="C1989" s="6" t="s">
        <v>3283</v>
      </c>
      <c r="D1989" s="6" t="s">
        <v>3284</v>
      </c>
      <c r="E1989" s="6" t="s">
        <v>3275</v>
      </c>
      <c r="F1989" s="6">
        <v>70301</v>
      </c>
      <c r="G1989" s="6">
        <v>9854470921</v>
      </c>
      <c r="H1989" s="6" t="s">
        <v>3283</v>
      </c>
      <c r="I1989" s="6" t="s">
        <v>9791</v>
      </c>
      <c r="K1989" s="6" t="s">
        <v>8787</v>
      </c>
      <c r="L1989" s="6" t="s">
        <v>8975</v>
      </c>
      <c r="N1989" s="6" t="s">
        <v>8972</v>
      </c>
      <c r="O1989" s="6">
        <f>MATCH(A1989, 'combined matches'!B$1:B$4986,0)</f>
        <v>1841</v>
      </c>
      <c r="P1989" s="6">
        <f t="shared" si="139"/>
        <v>0</v>
      </c>
      <c r="Q1989" s="6" t="b">
        <f t="shared" si="140"/>
        <v>0</v>
      </c>
      <c r="R1989" s="6" t="b">
        <f t="shared" si="141"/>
        <v>0</v>
      </c>
      <c r="S1989" s="6" t="b">
        <f t="shared" ref="S1989:S2052" si="142">IF(Q1989=0, IF(K1989=K1990, 0,1))</f>
        <v>0</v>
      </c>
      <c r="T1989" s="6" t="b">
        <f>IF(P1989=1, SUM(P$1:P1989))</f>
        <v>0</v>
      </c>
    </row>
    <row r="1990" spans="1:20" x14ac:dyDescent="0.2">
      <c r="A1990" s="6">
        <v>2031</v>
      </c>
      <c r="B1990" s="6" t="s">
        <v>3336</v>
      </c>
      <c r="C1990" s="6" t="s">
        <v>3337</v>
      </c>
      <c r="D1990" s="6" t="s">
        <v>3338</v>
      </c>
      <c r="E1990" s="6" t="s">
        <v>3275</v>
      </c>
      <c r="F1990" s="6">
        <v>71342</v>
      </c>
      <c r="G1990" s="6">
        <v>3189924842</v>
      </c>
      <c r="H1990" s="6" t="s">
        <v>6878</v>
      </c>
      <c r="I1990" s="6" t="s">
        <v>3336</v>
      </c>
      <c r="K1990" s="6" t="s">
        <v>8787</v>
      </c>
      <c r="L1990" s="6" t="s">
        <v>8975</v>
      </c>
      <c r="N1990" s="6" t="s">
        <v>8972</v>
      </c>
      <c r="O1990" s="6">
        <f>MATCH(A1990, 'combined matches'!B$1:B$4986,0)</f>
        <v>1842</v>
      </c>
      <c r="P1990" s="6">
        <f t="shared" si="139"/>
        <v>0</v>
      </c>
      <c r="Q1990" s="6" t="b">
        <f t="shared" si="140"/>
        <v>0</v>
      </c>
      <c r="R1990" s="6" t="b">
        <f t="shared" si="141"/>
        <v>0</v>
      </c>
      <c r="S1990" s="6" t="b">
        <f t="shared" si="142"/>
        <v>0</v>
      </c>
      <c r="T1990" s="6" t="b">
        <f>IF(P1990=1, SUM(P$1:P1990))</f>
        <v>0</v>
      </c>
    </row>
    <row r="1991" spans="1:20" x14ac:dyDescent="0.2">
      <c r="A1991" s="6">
        <v>2032</v>
      </c>
      <c r="B1991" s="6" t="s">
        <v>3420</v>
      </c>
      <c r="C1991" s="6" t="s">
        <v>3421</v>
      </c>
      <c r="D1991" s="6" t="s">
        <v>3422</v>
      </c>
      <c r="E1991" s="6" t="s">
        <v>3275</v>
      </c>
      <c r="F1991" s="6">
        <v>71270</v>
      </c>
      <c r="G1991" s="6">
        <v>3182514120</v>
      </c>
      <c r="H1991" s="6" t="s">
        <v>8040</v>
      </c>
      <c r="I1991" s="6" t="s">
        <v>3420</v>
      </c>
      <c r="K1991" s="6" t="s">
        <v>8787</v>
      </c>
      <c r="L1991" s="6" t="s">
        <v>8975</v>
      </c>
      <c r="N1991" s="6" t="s">
        <v>8972</v>
      </c>
      <c r="O1991" s="6">
        <f>MATCH(A1991, 'combined matches'!B$1:B$4986,0)</f>
        <v>1843</v>
      </c>
      <c r="P1991" s="6">
        <f t="shared" si="139"/>
        <v>0</v>
      </c>
      <c r="Q1991" s="6" t="b">
        <f t="shared" si="140"/>
        <v>0</v>
      </c>
      <c r="R1991" s="6" t="b">
        <f t="shared" si="141"/>
        <v>0</v>
      </c>
      <c r="S1991" s="6" t="b">
        <f t="shared" si="142"/>
        <v>0</v>
      </c>
      <c r="T1991" s="6" t="b">
        <f>IF(P1991=1, SUM(P$1:P1991))</f>
        <v>0</v>
      </c>
    </row>
    <row r="1992" spans="1:20" x14ac:dyDescent="0.2">
      <c r="A1992" s="6">
        <v>2033</v>
      </c>
      <c r="B1992" s="6" t="s">
        <v>3395</v>
      </c>
      <c r="C1992" s="6" t="s">
        <v>3396</v>
      </c>
      <c r="D1992" s="6" t="s">
        <v>2041</v>
      </c>
      <c r="E1992" s="6" t="s">
        <v>3275</v>
      </c>
      <c r="F1992" s="6">
        <v>70754</v>
      </c>
      <c r="G1992" s="6">
        <v>2256867017</v>
      </c>
      <c r="H1992" s="6" t="s">
        <v>3396</v>
      </c>
      <c r="I1992" s="6" t="s">
        <v>3395</v>
      </c>
      <c r="K1992" s="6" t="s">
        <v>8787</v>
      </c>
      <c r="L1992" s="6" t="s">
        <v>8975</v>
      </c>
      <c r="N1992" s="6" t="s">
        <v>8972</v>
      </c>
      <c r="O1992" s="6">
        <f>MATCH(A1992, 'combined matches'!B$1:B$4986,0)</f>
        <v>1844</v>
      </c>
      <c r="P1992" s="6">
        <f t="shared" si="139"/>
        <v>0</v>
      </c>
      <c r="Q1992" s="6" t="b">
        <f t="shared" si="140"/>
        <v>0</v>
      </c>
      <c r="R1992" s="6" t="b">
        <f t="shared" si="141"/>
        <v>0</v>
      </c>
      <c r="S1992" s="6" t="b">
        <f t="shared" si="142"/>
        <v>0</v>
      </c>
      <c r="T1992" s="6" t="b">
        <f>IF(P1992=1, SUM(P$1:P1992))</f>
        <v>0</v>
      </c>
    </row>
    <row r="1993" spans="1:20" x14ac:dyDescent="0.2">
      <c r="A1993" s="6">
        <v>2034</v>
      </c>
      <c r="B1993" s="6" t="s">
        <v>3380</v>
      </c>
      <c r="C1993" s="6" t="s">
        <v>3381</v>
      </c>
      <c r="D1993" s="6" t="s">
        <v>3382</v>
      </c>
      <c r="E1993" s="6" t="s">
        <v>3275</v>
      </c>
      <c r="F1993" s="6">
        <v>71282</v>
      </c>
      <c r="G1993" s="6">
        <v>3185743311</v>
      </c>
      <c r="H1993" s="6" t="s">
        <v>6887</v>
      </c>
      <c r="I1993" s="6" t="s">
        <v>3380</v>
      </c>
      <c r="K1993" s="6" t="s">
        <v>8787</v>
      </c>
      <c r="L1993" s="6" t="s">
        <v>8975</v>
      </c>
      <c r="N1993" s="6" t="s">
        <v>8972</v>
      </c>
      <c r="O1993" s="6">
        <f>MATCH(A1993, 'combined matches'!B$1:B$4986,0)</f>
        <v>1845</v>
      </c>
      <c r="P1993" s="6">
        <f t="shared" si="139"/>
        <v>0</v>
      </c>
      <c r="Q1993" s="6" t="b">
        <f t="shared" si="140"/>
        <v>0</v>
      </c>
      <c r="R1993" s="6" t="b">
        <f t="shared" si="141"/>
        <v>0</v>
      </c>
      <c r="S1993" s="6" t="b">
        <f t="shared" si="142"/>
        <v>0</v>
      </c>
      <c r="T1993" s="6" t="b">
        <f>IF(P1993=1, SUM(P$1:P1993))</f>
        <v>0</v>
      </c>
    </row>
    <row r="1994" spans="1:20" x14ac:dyDescent="0.2">
      <c r="A1994" s="6">
        <v>2035</v>
      </c>
      <c r="B1994" s="6" t="s">
        <v>3383</v>
      </c>
      <c r="C1994" s="6" t="s">
        <v>3384</v>
      </c>
      <c r="D1994" s="6" t="s">
        <v>3385</v>
      </c>
      <c r="E1994" s="6" t="s">
        <v>3275</v>
      </c>
      <c r="F1994" s="6">
        <v>71220</v>
      </c>
      <c r="G1994" s="6">
        <v>3182830806</v>
      </c>
      <c r="H1994" s="6" t="s">
        <v>6888</v>
      </c>
      <c r="I1994" s="6" t="s">
        <v>3383</v>
      </c>
      <c r="K1994" s="6" t="s">
        <v>8787</v>
      </c>
      <c r="L1994" s="6" t="s">
        <v>8975</v>
      </c>
      <c r="N1994" s="6" t="s">
        <v>8972</v>
      </c>
      <c r="O1994" s="6">
        <f>MATCH(A1994, 'combined matches'!B$1:B$4986,0)</f>
        <v>1846</v>
      </c>
      <c r="P1994" s="6">
        <f t="shared" si="139"/>
        <v>0</v>
      </c>
      <c r="Q1994" s="6" t="b">
        <f t="shared" si="140"/>
        <v>0</v>
      </c>
      <c r="R1994" s="6" t="b">
        <f t="shared" si="141"/>
        <v>0</v>
      </c>
      <c r="S1994" s="6" t="b">
        <f t="shared" si="142"/>
        <v>0</v>
      </c>
      <c r="T1994" s="6" t="b">
        <f>IF(P1994=1, SUM(P$1:P1994))</f>
        <v>0</v>
      </c>
    </row>
    <row r="1995" spans="1:20" x14ac:dyDescent="0.2">
      <c r="A1995" s="6">
        <v>2036</v>
      </c>
      <c r="B1995" s="6" t="s">
        <v>3359</v>
      </c>
      <c r="C1995" s="6" t="s">
        <v>3360</v>
      </c>
      <c r="D1995" s="6" t="s">
        <v>3361</v>
      </c>
      <c r="E1995" s="6" t="s">
        <v>3275</v>
      </c>
      <c r="F1995" s="6">
        <v>71457</v>
      </c>
      <c r="G1995" s="6">
        <v>3183573132</v>
      </c>
      <c r="H1995" s="6" t="s">
        <v>6883</v>
      </c>
      <c r="I1995" s="6" t="s">
        <v>3359</v>
      </c>
      <c r="K1995" s="6" t="s">
        <v>8787</v>
      </c>
      <c r="L1995" s="6" t="s">
        <v>8975</v>
      </c>
      <c r="N1995" s="6" t="s">
        <v>8972</v>
      </c>
      <c r="O1995" s="6">
        <f>MATCH(A1995, 'combined matches'!B$1:B$4986,0)</f>
        <v>1847</v>
      </c>
      <c r="P1995" s="6">
        <f t="shared" si="139"/>
        <v>0</v>
      </c>
      <c r="Q1995" s="6" t="b">
        <f t="shared" si="140"/>
        <v>0</v>
      </c>
      <c r="R1995" s="6" t="b">
        <f t="shared" si="141"/>
        <v>0</v>
      </c>
      <c r="S1995" s="6" t="b">
        <f t="shared" si="142"/>
        <v>0</v>
      </c>
      <c r="T1995" s="6" t="b">
        <f>IF(P1995=1, SUM(P$1:P1995))</f>
        <v>0</v>
      </c>
    </row>
    <row r="1996" spans="1:20" x14ac:dyDescent="0.2">
      <c r="A1996" s="6">
        <v>2037</v>
      </c>
      <c r="B1996" s="6" t="s">
        <v>3412</v>
      </c>
      <c r="C1996" s="6" t="s">
        <v>3413</v>
      </c>
      <c r="D1996" s="6" t="s">
        <v>2565</v>
      </c>
      <c r="E1996" s="6" t="s">
        <v>3275</v>
      </c>
      <c r="F1996" s="6">
        <v>71201</v>
      </c>
      <c r="G1996" s="6">
        <v>3183617370</v>
      </c>
      <c r="H1996" s="6" t="s">
        <v>3413</v>
      </c>
      <c r="I1996" s="6" t="s">
        <v>3412</v>
      </c>
      <c r="K1996" s="6" t="s">
        <v>8787</v>
      </c>
      <c r="L1996" s="6" t="s">
        <v>8975</v>
      </c>
      <c r="N1996" s="6" t="s">
        <v>8972</v>
      </c>
      <c r="O1996" s="6">
        <f>MATCH(A1996, 'combined matches'!B$1:B$4986,0)</f>
        <v>1848</v>
      </c>
      <c r="P1996" s="6">
        <f t="shared" si="139"/>
        <v>0</v>
      </c>
      <c r="Q1996" s="6" t="b">
        <f t="shared" si="140"/>
        <v>0</v>
      </c>
      <c r="R1996" s="6" t="b">
        <f t="shared" si="141"/>
        <v>0</v>
      </c>
      <c r="S1996" s="6" t="b">
        <f t="shared" si="142"/>
        <v>0</v>
      </c>
      <c r="T1996" s="6" t="b">
        <f>IF(P1996=1, SUM(P$1:P1996))</f>
        <v>0</v>
      </c>
    </row>
    <row r="1997" spans="1:20" x14ac:dyDescent="0.2">
      <c r="A1997" s="6">
        <v>2038</v>
      </c>
      <c r="B1997" s="6" t="s">
        <v>3339</v>
      </c>
      <c r="C1997" s="6" t="s">
        <v>3340</v>
      </c>
      <c r="D1997" s="6" t="s">
        <v>893</v>
      </c>
      <c r="E1997" s="6" t="s">
        <v>3275</v>
      </c>
      <c r="F1997" s="6">
        <v>71303</v>
      </c>
      <c r="G1997" s="6">
        <v>3184875282</v>
      </c>
      <c r="H1997" s="6" t="s">
        <v>3340</v>
      </c>
      <c r="I1997" s="6" t="s">
        <v>3339</v>
      </c>
      <c r="K1997" s="6" t="s">
        <v>8787</v>
      </c>
      <c r="L1997" s="6" t="s">
        <v>8975</v>
      </c>
      <c r="N1997" s="6" t="s">
        <v>8972</v>
      </c>
      <c r="O1997" s="6">
        <f>MATCH(A1997, 'combined matches'!B$1:B$4986,0)</f>
        <v>1849</v>
      </c>
      <c r="P1997" s="6">
        <f t="shared" si="139"/>
        <v>0</v>
      </c>
      <c r="Q1997" s="6" t="b">
        <f t="shared" si="140"/>
        <v>0</v>
      </c>
      <c r="R1997" s="6" t="b">
        <f t="shared" si="141"/>
        <v>0</v>
      </c>
      <c r="S1997" s="6" t="b">
        <f t="shared" si="142"/>
        <v>0</v>
      </c>
      <c r="T1997" s="6" t="b">
        <f>IF(P1997=1, SUM(P$1:P1997))</f>
        <v>0</v>
      </c>
    </row>
    <row r="1998" spans="1:20" x14ac:dyDescent="0.2">
      <c r="A1998" s="6">
        <v>2039</v>
      </c>
      <c r="B1998" s="6" t="s">
        <v>3362</v>
      </c>
      <c r="C1998" s="6" t="s">
        <v>3363</v>
      </c>
      <c r="D1998" s="6" t="s">
        <v>3364</v>
      </c>
      <c r="E1998" s="6" t="s">
        <v>3275</v>
      </c>
      <c r="F1998" s="6">
        <v>71019</v>
      </c>
      <c r="G1998" s="6">
        <v>3189324087</v>
      </c>
      <c r="H1998" s="6" t="s">
        <v>6884</v>
      </c>
      <c r="I1998" s="6" t="s">
        <v>9801</v>
      </c>
      <c r="K1998" s="6" t="s">
        <v>8787</v>
      </c>
      <c r="L1998" s="6" t="s">
        <v>8975</v>
      </c>
      <c r="N1998" s="6" t="s">
        <v>8972</v>
      </c>
      <c r="O1998" s="6">
        <f>MATCH(A1998, 'combined matches'!B$1:B$4986,0)</f>
        <v>1850</v>
      </c>
      <c r="P1998" s="6">
        <f t="shared" si="139"/>
        <v>0</v>
      </c>
      <c r="Q1998" s="6" t="b">
        <f t="shared" si="140"/>
        <v>0</v>
      </c>
      <c r="R1998" s="6" t="b">
        <f t="shared" si="141"/>
        <v>0</v>
      </c>
      <c r="S1998" s="6" t="b">
        <f t="shared" si="142"/>
        <v>0</v>
      </c>
      <c r="T1998" s="6" t="b">
        <f>IF(P1998=1, SUM(P$1:P1998))</f>
        <v>0</v>
      </c>
    </row>
    <row r="1999" spans="1:20" x14ac:dyDescent="0.2">
      <c r="A1999" s="6">
        <v>2040</v>
      </c>
      <c r="B1999" s="6" t="s">
        <v>3386</v>
      </c>
      <c r="C1999" s="6" t="s">
        <v>3387</v>
      </c>
      <c r="D1999" s="6" t="s">
        <v>3388</v>
      </c>
      <c r="E1999" s="6" t="s">
        <v>3275</v>
      </c>
      <c r="F1999" s="6">
        <v>71269</v>
      </c>
      <c r="G1999" s="6">
        <v>3187285365</v>
      </c>
      <c r="H1999" s="6" t="s">
        <v>3387</v>
      </c>
      <c r="I1999" s="6" t="s">
        <v>3386</v>
      </c>
      <c r="K1999" s="6" t="s">
        <v>8787</v>
      </c>
      <c r="L1999" s="6" t="s">
        <v>8975</v>
      </c>
      <c r="N1999" s="6" t="s">
        <v>8972</v>
      </c>
      <c r="O1999" s="6">
        <f>MATCH(A1999, 'combined matches'!B$1:B$4986,0)</f>
        <v>1851</v>
      </c>
      <c r="P1999" s="6">
        <f t="shared" si="139"/>
        <v>0</v>
      </c>
      <c r="Q1999" s="6" t="b">
        <f t="shared" si="140"/>
        <v>0</v>
      </c>
      <c r="R1999" s="6" t="b">
        <f t="shared" si="141"/>
        <v>0</v>
      </c>
      <c r="S1999" s="6" t="b">
        <f t="shared" si="142"/>
        <v>0</v>
      </c>
      <c r="T1999" s="6" t="b">
        <f>IF(P1999=1, SUM(P$1:P1999))</f>
        <v>0</v>
      </c>
    </row>
    <row r="2000" spans="1:20" x14ac:dyDescent="0.2">
      <c r="A2000" s="6">
        <v>2041</v>
      </c>
      <c r="B2000" s="6" t="s">
        <v>5736</v>
      </c>
      <c r="C2000" s="6" t="s">
        <v>5737</v>
      </c>
      <c r="D2000" s="6" t="s">
        <v>63</v>
      </c>
      <c r="E2000" s="6" t="s">
        <v>3275</v>
      </c>
      <c r="F2000" s="6">
        <v>70462</v>
      </c>
      <c r="G2000" s="6">
        <v>2253958022</v>
      </c>
      <c r="H2000" s="6" t="s">
        <v>5737</v>
      </c>
      <c r="I2000" s="6" t="s">
        <v>10592</v>
      </c>
      <c r="K2000" s="6" t="s">
        <v>8787</v>
      </c>
      <c r="L2000" s="6" t="s">
        <v>8973</v>
      </c>
      <c r="M2000" s="6">
        <v>1</v>
      </c>
      <c r="N2000" s="6" t="s">
        <v>8972</v>
      </c>
      <c r="O2000" s="6" t="e">
        <f>MATCH(A2000, 'combined matches'!B$1:B$4986,0)</f>
        <v>#N/A</v>
      </c>
      <c r="P2000" s="6">
        <f t="shared" si="139"/>
        <v>1</v>
      </c>
      <c r="Q2000" s="6">
        <f t="shared" si="140"/>
        <v>1</v>
      </c>
      <c r="R2000" s="6">
        <f t="shared" si="141"/>
        <v>0</v>
      </c>
      <c r="S2000" s="6" t="b">
        <f t="shared" si="142"/>
        <v>0</v>
      </c>
      <c r="T2000" s="6">
        <f>IF(P2000=1, SUM(P$1:P2000))</f>
        <v>237</v>
      </c>
    </row>
    <row r="2001" spans="1:20" x14ac:dyDescent="0.2">
      <c r="A2001" s="6">
        <v>2042</v>
      </c>
      <c r="B2001" s="6" t="s">
        <v>3365</v>
      </c>
      <c r="C2001" s="6" t="s">
        <v>3366</v>
      </c>
      <c r="D2001" s="6" t="s">
        <v>3367</v>
      </c>
      <c r="E2001" s="6" t="s">
        <v>3275</v>
      </c>
      <c r="F2001" s="6">
        <v>71449</v>
      </c>
      <c r="G2001" s="6">
        <v>3182654105</v>
      </c>
      <c r="H2001" s="6" t="s">
        <v>6885</v>
      </c>
      <c r="I2001" s="6" t="s">
        <v>3365</v>
      </c>
      <c r="K2001" s="6" t="s">
        <v>8787</v>
      </c>
      <c r="L2001" s="6" t="s">
        <v>8975</v>
      </c>
      <c r="N2001" s="6" t="s">
        <v>8972</v>
      </c>
      <c r="O2001" s="6">
        <f>MATCH(A2001, 'combined matches'!B$1:B$4986,0)</f>
        <v>1852</v>
      </c>
      <c r="P2001" s="6">
        <f t="shared" si="139"/>
        <v>0</v>
      </c>
      <c r="Q2001" s="6" t="b">
        <f t="shared" si="140"/>
        <v>0</v>
      </c>
      <c r="R2001" s="6" t="b">
        <f t="shared" si="141"/>
        <v>0</v>
      </c>
      <c r="S2001" s="6" t="b">
        <f t="shared" si="142"/>
        <v>0</v>
      </c>
      <c r="T2001" s="6" t="b">
        <f>IF(P2001=1, SUM(P$1:P2001))</f>
        <v>0</v>
      </c>
    </row>
    <row r="2002" spans="1:20" x14ac:dyDescent="0.2">
      <c r="A2002" s="6">
        <v>2043</v>
      </c>
      <c r="B2002" s="6" t="s">
        <v>5738</v>
      </c>
      <c r="C2002" s="6" t="s">
        <v>5739</v>
      </c>
      <c r="D2002" s="6" t="s">
        <v>357</v>
      </c>
      <c r="E2002" s="6" t="s">
        <v>3275</v>
      </c>
      <c r="F2002" s="6">
        <v>70441</v>
      </c>
      <c r="G2002" s="6">
        <v>2253062070</v>
      </c>
      <c r="H2002" s="6" t="s">
        <v>5739</v>
      </c>
      <c r="I2002" s="6" t="s">
        <v>10593</v>
      </c>
      <c r="K2002" s="6" t="s">
        <v>8787</v>
      </c>
      <c r="L2002" s="6" t="s">
        <v>8973</v>
      </c>
      <c r="M2002" s="6">
        <v>1</v>
      </c>
      <c r="N2002" s="6" t="s">
        <v>8972</v>
      </c>
      <c r="O2002" s="6" t="e">
        <f>MATCH(A2002, 'combined matches'!B$1:B$4986,0)</f>
        <v>#N/A</v>
      </c>
      <c r="P2002" s="6">
        <f t="shared" si="139"/>
        <v>1</v>
      </c>
      <c r="Q2002" s="6">
        <f t="shared" si="140"/>
        <v>1</v>
      </c>
      <c r="R2002" s="6">
        <f t="shared" si="141"/>
        <v>0</v>
      </c>
      <c r="S2002" s="6" t="b">
        <f t="shared" si="142"/>
        <v>0</v>
      </c>
      <c r="T2002" s="6">
        <f>IF(P2002=1, SUM(P$1:P2002))</f>
        <v>238</v>
      </c>
    </row>
    <row r="2003" spans="1:20" x14ac:dyDescent="0.2">
      <c r="A2003" s="6">
        <v>2044</v>
      </c>
      <c r="B2003" s="6" t="s">
        <v>5740</v>
      </c>
      <c r="C2003" s="6" t="s">
        <v>5741</v>
      </c>
      <c r="D2003" s="6" t="s">
        <v>5742</v>
      </c>
      <c r="E2003" s="6" t="s">
        <v>3275</v>
      </c>
      <c r="F2003" s="6">
        <v>70809</v>
      </c>
      <c r="G2003" s="6">
        <v>2257634990</v>
      </c>
      <c r="H2003" s="6" t="s">
        <v>7274</v>
      </c>
      <c r="I2003" s="6" t="s">
        <v>10594</v>
      </c>
      <c r="K2003" s="6" t="s">
        <v>8787</v>
      </c>
      <c r="L2003" s="6" t="s">
        <v>8973</v>
      </c>
      <c r="M2003" s="6">
        <v>1</v>
      </c>
      <c r="N2003" s="6" t="s">
        <v>8972</v>
      </c>
      <c r="O2003" s="6" t="e">
        <f>MATCH(A2003, 'combined matches'!B$1:B$4986,0)</f>
        <v>#N/A</v>
      </c>
      <c r="P2003" s="6">
        <f t="shared" si="139"/>
        <v>1</v>
      </c>
      <c r="Q2003" s="6">
        <f t="shared" si="140"/>
        <v>1</v>
      </c>
      <c r="R2003" s="6">
        <f t="shared" si="141"/>
        <v>0</v>
      </c>
      <c r="S2003" s="6" t="b">
        <f t="shared" si="142"/>
        <v>0</v>
      </c>
      <c r="T2003" s="6">
        <f>IF(P2003=1, SUM(P$1:P2003))</f>
        <v>239</v>
      </c>
    </row>
    <row r="2004" spans="1:20" x14ac:dyDescent="0.2">
      <c r="A2004" s="6">
        <v>2045</v>
      </c>
      <c r="B2004" s="6" t="s">
        <v>3285</v>
      </c>
      <c r="C2004" s="6" t="s">
        <v>3286</v>
      </c>
      <c r="D2004" s="6" t="s">
        <v>3287</v>
      </c>
      <c r="E2004" s="6" t="s">
        <v>3275</v>
      </c>
      <c r="F2004" s="6">
        <v>70090</v>
      </c>
      <c r="G2004" s="6">
        <v>2252652181</v>
      </c>
      <c r="H2004" s="6" t="s">
        <v>3286</v>
      </c>
      <c r="I2004" s="6" t="s">
        <v>9792</v>
      </c>
      <c r="K2004" s="6" t="s">
        <v>8787</v>
      </c>
      <c r="L2004" s="6" t="s">
        <v>8975</v>
      </c>
      <c r="N2004" s="6" t="s">
        <v>8972</v>
      </c>
      <c r="O2004" s="6">
        <f>MATCH(A2004, 'combined matches'!B$1:B$4986,0)</f>
        <v>1853</v>
      </c>
      <c r="P2004" s="6">
        <f t="shared" si="139"/>
        <v>0</v>
      </c>
      <c r="Q2004" s="6" t="b">
        <f t="shared" si="140"/>
        <v>0</v>
      </c>
      <c r="R2004" s="6" t="b">
        <f t="shared" si="141"/>
        <v>0</v>
      </c>
      <c r="S2004" s="6" t="b">
        <f t="shared" si="142"/>
        <v>0</v>
      </c>
      <c r="T2004" s="6" t="b">
        <f>IF(P2004=1, SUM(P$1:P2004))</f>
        <v>0</v>
      </c>
    </row>
    <row r="2005" spans="1:20" x14ac:dyDescent="0.2">
      <c r="A2005" s="6">
        <v>2046</v>
      </c>
      <c r="B2005" s="6" t="s">
        <v>3288</v>
      </c>
      <c r="C2005" s="6" t="s">
        <v>3289</v>
      </c>
      <c r="D2005" s="6" t="s">
        <v>3290</v>
      </c>
      <c r="E2005" s="6" t="s">
        <v>3275</v>
      </c>
      <c r="F2005" s="6">
        <v>70084</v>
      </c>
      <c r="G2005" s="6">
        <v>9855362172</v>
      </c>
      <c r="H2005" s="6" t="s">
        <v>8034</v>
      </c>
      <c r="I2005" s="6" t="s">
        <v>9793</v>
      </c>
      <c r="K2005" s="6" t="s">
        <v>8787</v>
      </c>
      <c r="L2005" s="6" t="s">
        <v>8975</v>
      </c>
      <c r="N2005" s="6" t="s">
        <v>8972</v>
      </c>
      <c r="O2005" s="6">
        <f>MATCH(A2005, 'combined matches'!B$1:B$4986,0)</f>
        <v>1854</v>
      </c>
      <c r="P2005" s="6">
        <f t="shared" si="139"/>
        <v>0</v>
      </c>
      <c r="Q2005" s="6" t="b">
        <f t="shared" si="140"/>
        <v>0</v>
      </c>
      <c r="R2005" s="6" t="b">
        <f t="shared" si="141"/>
        <v>0</v>
      </c>
      <c r="S2005" s="6" t="b">
        <f t="shared" si="142"/>
        <v>0</v>
      </c>
      <c r="T2005" s="6" t="b">
        <f>IF(P2005=1, SUM(P$1:P2005))</f>
        <v>0</v>
      </c>
    </row>
    <row r="2006" spans="1:20" x14ac:dyDescent="0.2">
      <c r="A2006" s="6">
        <v>2047</v>
      </c>
      <c r="B2006" s="6" t="s">
        <v>3305</v>
      </c>
      <c r="C2006" s="6" t="s">
        <v>3306</v>
      </c>
      <c r="D2006" s="6" t="s">
        <v>3307</v>
      </c>
      <c r="E2006" s="6" t="s">
        <v>3275</v>
      </c>
      <c r="F2006" s="6">
        <v>70750</v>
      </c>
      <c r="G2006" s="6">
        <v>3379480220</v>
      </c>
      <c r="H2006" s="6" t="s">
        <v>6874</v>
      </c>
      <c r="I2006" s="6" t="s">
        <v>9795</v>
      </c>
      <c r="K2006" s="6" t="s">
        <v>8787</v>
      </c>
      <c r="L2006" s="6" t="s">
        <v>8975</v>
      </c>
      <c r="N2006" s="6" t="s">
        <v>8972</v>
      </c>
      <c r="O2006" s="6">
        <f>MATCH(A2006, 'combined matches'!B$1:B$4986,0)</f>
        <v>1855</v>
      </c>
      <c r="P2006" s="6">
        <f t="shared" si="139"/>
        <v>0</v>
      </c>
      <c r="Q2006" s="6" t="b">
        <f t="shared" si="140"/>
        <v>0</v>
      </c>
      <c r="R2006" s="6" t="b">
        <f t="shared" si="141"/>
        <v>0</v>
      </c>
      <c r="S2006" s="6" t="b">
        <f t="shared" si="142"/>
        <v>0</v>
      </c>
      <c r="T2006" s="6" t="b">
        <f>IF(P2006=1, SUM(P$1:P2006))</f>
        <v>0</v>
      </c>
    </row>
    <row r="2007" spans="1:20" x14ac:dyDescent="0.2">
      <c r="A2007" s="6">
        <v>2048</v>
      </c>
      <c r="B2007" s="6" t="s">
        <v>3308</v>
      </c>
      <c r="C2007" s="6" t="s">
        <v>3309</v>
      </c>
      <c r="D2007" s="6" t="s">
        <v>3310</v>
      </c>
      <c r="E2007" s="6" t="s">
        <v>3275</v>
      </c>
      <c r="F2007" s="6">
        <v>70582</v>
      </c>
      <c r="G2007" s="6">
        <v>3373943097</v>
      </c>
      <c r="H2007" s="6" t="s">
        <v>6875</v>
      </c>
      <c r="I2007" s="6" t="s">
        <v>9796</v>
      </c>
      <c r="K2007" s="6" t="s">
        <v>8787</v>
      </c>
      <c r="L2007" s="6" t="s">
        <v>8975</v>
      </c>
      <c r="N2007" s="6" t="s">
        <v>8972</v>
      </c>
      <c r="O2007" s="6">
        <f>MATCH(A2007, 'combined matches'!B$1:B$4986,0)</f>
        <v>1856</v>
      </c>
      <c r="P2007" s="6">
        <f t="shared" si="139"/>
        <v>0</v>
      </c>
      <c r="Q2007" s="6" t="b">
        <f t="shared" si="140"/>
        <v>0</v>
      </c>
      <c r="R2007" s="6" t="b">
        <f t="shared" si="141"/>
        <v>0</v>
      </c>
      <c r="S2007" s="6" t="b">
        <f t="shared" si="142"/>
        <v>0</v>
      </c>
      <c r="T2007" s="6" t="b">
        <f>IF(P2007=1, SUM(P$1:P2007))</f>
        <v>0</v>
      </c>
    </row>
    <row r="2008" spans="1:20" x14ac:dyDescent="0.2">
      <c r="A2008" s="6">
        <v>2049</v>
      </c>
      <c r="B2008" s="6" t="s">
        <v>3291</v>
      </c>
      <c r="C2008" s="6" t="s">
        <v>3292</v>
      </c>
      <c r="D2008" s="6" t="s">
        <v>3293</v>
      </c>
      <c r="E2008" s="6" t="s">
        <v>3275</v>
      </c>
      <c r="F2008" s="6">
        <v>70380</v>
      </c>
      <c r="G2008" s="6">
        <v>9853802441</v>
      </c>
      <c r="H2008" s="6" t="s">
        <v>3292</v>
      </c>
      <c r="I2008" s="6" t="s">
        <v>9794</v>
      </c>
      <c r="K2008" s="6" t="s">
        <v>8787</v>
      </c>
      <c r="L2008" s="6" t="s">
        <v>8975</v>
      </c>
      <c r="N2008" s="6" t="s">
        <v>8972</v>
      </c>
      <c r="O2008" s="6">
        <f>MATCH(A2008, 'combined matches'!B$1:B$4986,0)</f>
        <v>1857</v>
      </c>
      <c r="P2008" s="6">
        <f t="shared" si="139"/>
        <v>0</v>
      </c>
      <c r="Q2008" s="6" t="b">
        <f t="shared" si="140"/>
        <v>0</v>
      </c>
      <c r="R2008" s="6" t="b">
        <f t="shared" si="141"/>
        <v>0</v>
      </c>
      <c r="S2008" s="6" t="b">
        <f t="shared" si="142"/>
        <v>0</v>
      </c>
      <c r="T2008" s="6" t="b">
        <f>IF(P2008=1, SUM(P$1:P2008))</f>
        <v>0</v>
      </c>
    </row>
    <row r="2009" spans="1:20" x14ac:dyDescent="0.2">
      <c r="A2009" s="6">
        <v>2050</v>
      </c>
      <c r="B2009" s="6" t="s">
        <v>3397</v>
      </c>
      <c r="C2009" s="6" t="s">
        <v>3398</v>
      </c>
      <c r="D2009" s="6" t="s">
        <v>3399</v>
      </c>
      <c r="E2009" s="6" t="s">
        <v>3275</v>
      </c>
      <c r="F2009" s="6">
        <v>70403</v>
      </c>
      <c r="G2009" s="6">
        <v>9855434165</v>
      </c>
      <c r="H2009" s="6" t="s">
        <v>6889</v>
      </c>
      <c r="I2009" s="6" t="s">
        <v>9805</v>
      </c>
      <c r="K2009" s="6" t="s">
        <v>8787</v>
      </c>
      <c r="L2009" s="6" t="s">
        <v>8975</v>
      </c>
      <c r="N2009" s="6" t="s">
        <v>8972</v>
      </c>
      <c r="O2009" s="6">
        <f>MATCH(A2009, 'combined matches'!B$1:B$4986,0)</f>
        <v>1858</v>
      </c>
      <c r="P2009" s="6">
        <f t="shared" si="139"/>
        <v>0</v>
      </c>
      <c r="Q2009" s="6" t="b">
        <f t="shared" si="140"/>
        <v>0</v>
      </c>
      <c r="R2009" s="6" t="b">
        <f t="shared" si="141"/>
        <v>0</v>
      </c>
      <c r="S2009" s="6" t="b">
        <f t="shared" si="142"/>
        <v>0</v>
      </c>
      <c r="T2009" s="6" t="b">
        <f>IF(P2009=1, SUM(P$1:P2009))</f>
        <v>0</v>
      </c>
    </row>
    <row r="2010" spans="1:20" x14ac:dyDescent="0.2">
      <c r="A2010" s="6">
        <v>2051</v>
      </c>
      <c r="B2010" s="6" t="s">
        <v>3294</v>
      </c>
      <c r="C2010" s="6" t="s">
        <v>3295</v>
      </c>
      <c r="D2010" s="6" t="s">
        <v>3296</v>
      </c>
      <c r="E2010" s="6" t="s">
        <v>3275</v>
      </c>
      <c r="F2010" s="6">
        <v>70360</v>
      </c>
      <c r="G2010" s="6">
        <v>9858573601</v>
      </c>
      <c r="H2010" s="6" t="s">
        <v>3295</v>
      </c>
      <c r="I2010" s="6" t="s">
        <v>3294</v>
      </c>
      <c r="K2010" s="6" t="s">
        <v>8787</v>
      </c>
      <c r="L2010" s="6" t="s">
        <v>8975</v>
      </c>
      <c r="N2010" s="6" t="s">
        <v>8972</v>
      </c>
      <c r="O2010" s="6">
        <f>MATCH(A2010, 'combined matches'!B$1:B$4986,0)</f>
        <v>1859</v>
      </c>
      <c r="P2010" s="6">
        <f t="shared" si="139"/>
        <v>0</v>
      </c>
      <c r="Q2010" s="6" t="b">
        <f t="shared" si="140"/>
        <v>0</v>
      </c>
      <c r="R2010" s="6" t="b">
        <f t="shared" si="141"/>
        <v>0</v>
      </c>
      <c r="S2010" s="6" t="b">
        <f t="shared" si="142"/>
        <v>0</v>
      </c>
      <c r="T2010" s="6" t="b">
        <f>IF(P2010=1, SUM(P$1:P2010))</f>
        <v>0</v>
      </c>
    </row>
    <row r="2011" spans="1:20" x14ac:dyDescent="0.2">
      <c r="A2011" s="6">
        <v>2052</v>
      </c>
      <c r="B2011" s="6" t="s">
        <v>5743</v>
      </c>
      <c r="C2011" s="6" t="s">
        <v>5744</v>
      </c>
      <c r="D2011" s="6" t="s">
        <v>3419</v>
      </c>
      <c r="E2011" s="6" t="s">
        <v>3275</v>
      </c>
      <c r="F2011" s="6">
        <v>70119</v>
      </c>
      <c r="G2011" s="6">
        <v>5045841112</v>
      </c>
      <c r="H2011" s="6" t="s">
        <v>8332</v>
      </c>
      <c r="I2011" s="6" t="s">
        <v>10595</v>
      </c>
      <c r="K2011" s="6" t="s">
        <v>8787</v>
      </c>
      <c r="L2011" s="6" t="s">
        <v>8974</v>
      </c>
      <c r="M2011" s="6">
        <v>0</v>
      </c>
      <c r="N2011" s="6" t="s">
        <v>8972</v>
      </c>
      <c r="O2011" s="6" t="e">
        <f>MATCH(A2011, 'combined matches'!B$1:B$4986,0)</f>
        <v>#N/A</v>
      </c>
      <c r="P2011" s="6">
        <f t="shared" si="139"/>
        <v>1</v>
      </c>
      <c r="Q2011" s="6">
        <f t="shared" si="140"/>
        <v>1</v>
      </c>
      <c r="R2011" s="6">
        <f t="shared" si="141"/>
        <v>0</v>
      </c>
      <c r="S2011" s="6" t="b">
        <f t="shared" si="142"/>
        <v>0</v>
      </c>
      <c r="T2011" s="6">
        <f>IF(P2011=1, SUM(P$1:P2011))</f>
        <v>240</v>
      </c>
    </row>
    <row r="2012" spans="1:20" x14ac:dyDescent="0.2">
      <c r="A2012" s="6">
        <v>2053</v>
      </c>
      <c r="B2012" s="6" t="s">
        <v>3389</v>
      </c>
      <c r="C2012" s="6" t="s">
        <v>3390</v>
      </c>
      <c r="D2012" s="6" t="s">
        <v>3391</v>
      </c>
      <c r="E2012" s="6" t="s">
        <v>3275</v>
      </c>
      <c r="F2012" s="6">
        <v>71241</v>
      </c>
      <c r="G2012" s="6">
        <v>3183683157</v>
      </c>
      <c r="H2012" s="6" t="s">
        <v>3390</v>
      </c>
      <c r="I2012" s="6" t="s">
        <v>3389</v>
      </c>
      <c r="K2012" s="6" t="s">
        <v>8787</v>
      </c>
      <c r="L2012" s="6" t="s">
        <v>8975</v>
      </c>
      <c r="N2012" s="6" t="s">
        <v>8972</v>
      </c>
      <c r="O2012" s="6">
        <f>MATCH(A2012, 'combined matches'!B$1:B$4986,0)</f>
        <v>1860</v>
      </c>
      <c r="P2012" s="6">
        <f t="shared" si="139"/>
        <v>0</v>
      </c>
      <c r="Q2012" s="6" t="b">
        <f t="shared" si="140"/>
        <v>0</v>
      </c>
      <c r="R2012" s="6" t="b">
        <f t="shared" si="141"/>
        <v>0</v>
      </c>
      <c r="S2012" s="6" t="b">
        <f t="shared" si="142"/>
        <v>0</v>
      </c>
      <c r="T2012" s="6" t="b">
        <f>IF(P2012=1, SUM(P$1:P2012))</f>
        <v>0</v>
      </c>
    </row>
    <row r="2013" spans="1:20" x14ac:dyDescent="0.2">
      <c r="A2013" s="6">
        <v>2054</v>
      </c>
      <c r="B2013" s="6" t="s">
        <v>3311</v>
      </c>
      <c r="C2013" s="6" t="s">
        <v>3312</v>
      </c>
      <c r="D2013" s="6" t="s">
        <v>2009</v>
      </c>
      <c r="E2013" s="6" t="s">
        <v>3275</v>
      </c>
      <c r="F2013" s="6">
        <v>70510</v>
      </c>
      <c r="G2013" s="6">
        <v>3378931443</v>
      </c>
      <c r="H2013" s="6" t="s">
        <v>6876</v>
      </c>
      <c r="I2013" s="6" t="s">
        <v>3311</v>
      </c>
      <c r="K2013" s="6" t="s">
        <v>8787</v>
      </c>
      <c r="L2013" s="6" t="s">
        <v>8975</v>
      </c>
      <c r="N2013" s="6" t="s">
        <v>8972</v>
      </c>
      <c r="O2013" s="6">
        <f>MATCH(A2013, 'combined matches'!B$1:B$4986,0)</f>
        <v>1861</v>
      </c>
      <c r="P2013" s="6">
        <f t="shared" si="139"/>
        <v>0</v>
      </c>
      <c r="Q2013" s="6" t="b">
        <f t="shared" si="140"/>
        <v>0</v>
      </c>
      <c r="R2013" s="6" t="b">
        <f t="shared" si="141"/>
        <v>0</v>
      </c>
      <c r="S2013" s="6" t="b">
        <f t="shared" si="142"/>
        <v>0</v>
      </c>
      <c r="T2013" s="6" t="b">
        <f>IF(P2013=1, SUM(P$1:P2013))</f>
        <v>0</v>
      </c>
    </row>
    <row r="2014" spans="1:20" x14ac:dyDescent="0.2">
      <c r="A2014" s="6">
        <v>2055</v>
      </c>
      <c r="B2014" s="6" t="s">
        <v>3341</v>
      </c>
      <c r="C2014" s="6" t="s">
        <v>3342</v>
      </c>
      <c r="D2014" s="6" t="s">
        <v>3343</v>
      </c>
      <c r="E2014" s="6" t="s">
        <v>3275</v>
      </c>
      <c r="F2014" s="6">
        <v>71446</v>
      </c>
      <c r="G2014" s="6">
        <v>3372386410</v>
      </c>
      <c r="H2014" s="6" t="s">
        <v>6879</v>
      </c>
      <c r="I2014" s="6" t="s">
        <v>3341</v>
      </c>
      <c r="K2014" s="6" t="s">
        <v>8787</v>
      </c>
      <c r="L2014" s="6" t="s">
        <v>8975</v>
      </c>
      <c r="N2014" s="6" t="s">
        <v>8972</v>
      </c>
      <c r="O2014" s="6">
        <f>MATCH(A2014, 'combined matches'!B$1:B$4986,0)</f>
        <v>1862</v>
      </c>
      <c r="P2014" s="6">
        <f t="shared" si="139"/>
        <v>0</v>
      </c>
      <c r="Q2014" s="6" t="b">
        <f t="shared" si="140"/>
        <v>0</v>
      </c>
      <c r="R2014" s="6" t="b">
        <f t="shared" si="141"/>
        <v>0</v>
      </c>
      <c r="S2014" s="6" t="b">
        <f t="shared" si="142"/>
        <v>0</v>
      </c>
      <c r="T2014" s="6" t="b">
        <f>IF(P2014=1, SUM(P$1:P2014))</f>
        <v>0</v>
      </c>
    </row>
    <row r="2015" spans="1:20" x14ac:dyDescent="0.2">
      <c r="A2015" s="6">
        <v>2056</v>
      </c>
      <c r="B2015" s="6" t="s">
        <v>3403</v>
      </c>
      <c r="C2015" s="6" t="s">
        <v>3404</v>
      </c>
      <c r="D2015" s="6" t="s">
        <v>3405</v>
      </c>
      <c r="E2015" s="6" t="s">
        <v>3275</v>
      </c>
      <c r="F2015" s="6">
        <v>70427</v>
      </c>
      <c r="G2015" s="6">
        <v>9857326615</v>
      </c>
      <c r="H2015" s="6" t="s">
        <v>8039</v>
      </c>
      <c r="I2015" s="6" t="s">
        <v>9807</v>
      </c>
      <c r="K2015" s="6" t="s">
        <v>8787</v>
      </c>
      <c r="L2015" s="6" t="s">
        <v>8975</v>
      </c>
      <c r="N2015" s="6" t="s">
        <v>8972</v>
      </c>
      <c r="O2015" s="6">
        <f>MATCH(A2015, 'combined matches'!B$1:B$4986,0)</f>
        <v>1863</v>
      </c>
      <c r="P2015" s="6">
        <f t="shared" si="139"/>
        <v>0</v>
      </c>
      <c r="Q2015" s="6" t="b">
        <f t="shared" si="140"/>
        <v>0</v>
      </c>
      <c r="R2015" s="6" t="b">
        <f t="shared" si="141"/>
        <v>0</v>
      </c>
      <c r="S2015" s="6" t="b">
        <f t="shared" si="142"/>
        <v>0</v>
      </c>
      <c r="T2015" s="6" t="b">
        <f>IF(P2015=1, SUM(P$1:P2015))</f>
        <v>0</v>
      </c>
    </row>
    <row r="2016" spans="1:20" x14ac:dyDescent="0.2">
      <c r="A2016" s="6">
        <v>2057</v>
      </c>
      <c r="B2016" s="6" t="s">
        <v>3400</v>
      </c>
      <c r="C2016" s="6" t="s">
        <v>3401</v>
      </c>
      <c r="D2016" s="6" t="s">
        <v>3402</v>
      </c>
      <c r="E2016" s="6" t="s">
        <v>3275</v>
      </c>
      <c r="F2016" s="6">
        <v>70438</v>
      </c>
      <c r="G2016" s="6">
        <v>9858395646</v>
      </c>
      <c r="H2016" s="6" t="s">
        <v>8038</v>
      </c>
      <c r="I2016" s="6" t="s">
        <v>9806</v>
      </c>
      <c r="K2016" s="6" t="s">
        <v>8787</v>
      </c>
      <c r="L2016" s="6" t="s">
        <v>8975</v>
      </c>
      <c r="N2016" s="6" t="s">
        <v>8972</v>
      </c>
      <c r="O2016" s="6">
        <f>MATCH(A2016, 'combined matches'!B$1:B$4986,0)</f>
        <v>1864</v>
      </c>
      <c r="P2016" s="6">
        <f t="shared" si="139"/>
        <v>0</v>
      </c>
      <c r="Q2016" s="6" t="b">
        <f t="shared" si="140"/>
        <v>0</v>
      </c>
      <c r="R2016" s="6" t="b">
        <f t="shared" si="141"/>
        <v>0</v>
      </c>
      <c r="S2016" s="6" t="b">
        <f t="shared" si="142"/>
        <v>0</v>
      </c>
      <c r="T2016" s="6" t="b">
        <f>IF(P2016=1, SUM(P$1:P2016))</f>
        <v>0</v>
      </c>
    </row>
    <row r="2017" spans="1:20" x14ac:dyDescent="0.2">
      <c r="A2017" s="6">
        <v>2058</v>
      </c>
      <c r="B2017" s="6" t="s">
        <v>3368</v>
      </c>
      <c r="C2017" s="6" t="s">
        <v>3369</v>
      </c>
      <c r="D2017" s="6" t="s">
        <v>3370</v>
      </c>
      <c r="E2017" s="6" t="s">
        <v>3275</v>
      </c>
      <c r="F2017" s="6">
        <v>71055</v>
      </c>
      <c r="G2017" s="6">
        <v>3183713030</v>
      </c>
      <c r="H2017" s="6" t="s">
        <v>6886</v>
      </c>
      <c r="I2017" s="6" t="s">
        <v>9802</v>
      </c>
      <c r="K2017" s="6" t="s">
        <v>8787</v>
      </c>
      <c r="L2017" s="6" t="s">
        <v>8975</v>
      </c>
      <c r="N2017" s="6" t="s">
        <v>8972</v>
      </c>
      <c r="O2017" s="6">
        <f>MATCH(A2017, 'combined matches'!B$1:B$4986,0)</f>
        <v>1865</v>
      </c>
      <c r="P2017" s="6">
        <f t="shared" si="139"/>
        <v>0</v>
      </c>
      <c r="Q2017" s="6" t="b">
        <f t="shared" si="140"/>
        <v>0</v>
      </c>
      <c r="R2017" s="6" t="b">
        <f t="shared" si="141"/>
        <v>0</v>
      </c>
      <c r="S2017" s="6" t="b">
        <f t="shared" si="142"/>
        <v>0</v>
      </c>
      <c r="T2017" s="6" t="b">
        <f>IF(P2017=1, SUM(P$1:P2017))</f>
        <v>0</v>
      </c>
    </row>
    <row r="2018" spans="1:20" x14ac:dyDescent="0.2">
      <c r="A2018" s="6">
        <v>2059</v>
      </c>
      <c r="B2018" s="6" t="s">
        <v>3371</v>
      </c>
      <c r="C2018" s="6" t="s">
        <v>3372</v>
      </c>
      <c r="D2018" s="6" t="s">
        <v>3373</v>
      </c>
      <c r="E2018" s="6" t="s">
        <v>3275</v>
      </c>
      <c r="F2018" s="6">
        <v>71075</v>
      </c>
      <c r="G2018" s="6">
        <v>3185394314</v>
      </c>
      <c r="H2018" s="6" t="s">
        <v>3372</v>
      </c>
      <c r="I2018" s="6" t="s">
        <v>9803</v>
      </c>
      <c r="K2018" s="6" t="s">
        <v>8787</v>
      </c>
      <c r="L2018" s="6" t="s">
        <v>8975</v>
      </c>
      <c r="N2018" s="6" t="s">
        <v>8972</v>
      </c>
      <c r="O2018" s="6">
        <f>MATCH(A2018, 'combined matches'!B$1:B$4986,0)</f>
        <v>1866</v>
      </c>
      <c r="P2018" s="6">
        <f t="shared" si="139"/>
        <v>0</v>
      </c>
      <c r="Q2018" s="6" t="b">
        <f t="shared" si="140"/>
        <v>0</v>
      </c>
      <c r="R2018" s="6" t="b">
        <f t="shared" si="141"/>
        <v>0</v>
      </c>
      <c r="S2018" s="6" t="b">
        <f t="shared" si="142"/>
        <v>0</v>
      </c>
      <c r="T2018" s="6" t="b">
        <f>IF(P2018=1, SUM(P$1:P2018))</f>
        <v>0</v>
      </c>
    </row>
    <row r="2019" spans="1:20" x14ac:dyDescent="0.2">
      <c r="A2019" s="6">
        <v>2060</v>
      </c>
      <c r="B2019" s="6" t="s">
        <v>3272</v>
      </c>
      <c r="C2019" s="6" t="s">
        <v>3273</v>
      </c>
      <c r="D2019" s="6" t="s">
        <v>3274</v>
      </c>
      <c r="E2019" s="6" t="s">
        <v>3275</v>
      </c>
      <c r="F2019" s="6">
        <v>70767</v>
      </c>
      <c r="G2019" s="6">
        <v>2253427525</v>
      </c>
      <c r="H2019" s="6" t="s">
        <v>3273</v>
      </c>
      <c r="I2019" s="6" t="s">
        <v>9789</v>
      </c>
      <c r="K2019" s="6" t="s">
        <v>8787</v>
      </c>
      <c r="L2019" s="6" t="s">
        <v>8975</v>
      </c>
      <c r="N2019" s="6" t="s">
        <v>8972</v>
      </c>
      <c r="O2019" s="6">
        <f>MATCH(A2019, 'combined matches'!B$1:B$4986,0)</f>
        <v>1867</v>
      </c>
      <c r="P2019" s="6">
        <f t="shared" si="139"/>
        <v>0</v>
      </c>
      <c r="Q2019" s="6" t="b">
        <f t="shared" si="140"/>
        <v>0</v>
      </c>
      <c r="R2019" s="6" t="b">
        <f t="shared" si="141"/>
        <v>0</v>
      </c>
      <c r="S2019" s="6" t="b">
        <f t="shared" si="142"/>
        <v>0</v>
      </c>
      <c r="T2019" s="6" t="b">
        <f>IF(P2019=1, SUM(P$1:P2019))</f>
        <v>0</v>
      </c>
    </row>
    <row r="2020" spans="1:20" x14ac:dyDescent="0.2">
      <c r="A2020" s="6">
        <v>2061</v>
      </c>
      <c r="B2020" s="6" t="s">
        <v>3392</v>
      </c>
      <c r="C2020" s="6" t="s">
        <v>3393</v>
      </c>
      <c r="D2020" s="6" t="s">
        <v>3394</v>
      </c>
      <c r="E2020" s="6" t="s">
        <v>3275</v>
      </c>
      <c r="F2020" s="6">
        <v>71263</v>
      </c>
      <c r="G2020" s="6">
        <v>3184289361</v>
      </c>
      <c r="H2020" s="6" t="s">
        <v>3393</v>
      </c>
      <c r="I2020" s="6" t="s">
        <v>9804</v>
      </c>
      <c r="K2020" s="6" t="s">
        <v>8787</v>
      </c>
      <c r="L2020" s="6" t="s">
        <v>8975</v>
      </c>
      <c r="N2020" s="6" t="s">
        <v>8972</v>
      </c>
      <c r="O2020" s="6">
        <f>MATCH(A2020, 'combined matches'!B$1:B$4986,0)</f>
        <v>1868</v>
      </c>
      <c r="P2020" s="6">
        <f t="shared" si="139"/>
        <v>0</v>
      </c>
      <c r="Q2020" s="6" t="b">
        <f t="shared" si="140"/>
        <v>0</v>
      </c>
      <c r="R2020" s="6" t="b">
        <f t="shared" si="141"/>
        <v>0</v>
      </c>
      <c r="S2020" s="6" t="b">
        <f t="shared" si="142"/>
        <v>0</v>
      </c>
      <c r="T2020" s="6" t="b">
        <f>IF(P2020=1, SUM(P$1:P2020))</f>
        <v>0</v>
      </c>
    </row>
    <row r="2021" spans="1:20" x14ac:dyDescent="0.2">
      <c r="A2021" s="6">
        <v>2062</v>
      </c>
      <c r="B2021" s="6" t="s">
        <v>3344</v>
      </c>
      <c r="C2021" s="6" t="s">
        <v>3345</v>
      </c>
      <c r="D2021" s="6" t="s">
        <v>3346</v>
      </c>
      <c r="E2021" s="6" t="s">
        <v>3275</v>
      </c>
      <c r="F2021" s="6">
        <v>71483</v>
      </c>
      <c r="G2021" s="6">
        <v>3186282148</v>
      </c>
      <c r="H2021" s="6" t="s">
        <v>6880</v>
      </c>
      <c r="I2021" s="6" t="s">
        <v>3344</v>
      </c>
      <c r="K2021" s="6" t="s">
        <v>8787</v>
      </c>
      <c r="L2021" s="6" t="s">
        <v>8975</v>
      </c>
      <c r="N2021" s="6" t="s">
        <v>8972</v>
      </c>
      <c r="O2021" s="6">
        <f>MATCH(A2021, 'combined matches'!B$1:B$4986,0)</f>
        <v>1869</v>
      </c>
      <c r="P2021" s="6">
        <f t="shared" si="139"/>
        <v>0</v>
      </c>
      <c r="Q2021" s="6" t="b">
        <f t="shared" si="140"/>
        <v>0</v>
      </c>
      <c r="R2021" s="6" t="b">
        <f t="shared" si="141"/>
        <v>0</v>
      </c>
      <c r="S2021" s="6" t="b">
        <f t="shared" si="142"/>
        <v>0</v>
      </c>
      <c r="T2021" s="6" t="b">
        <f>IF(P2021=1, SUM(P$1:P2021))</f>
        <v>0</v>
      </c>
    </row>
    <row r="2022" spans="1:20" x14ac:dyDescent="0.2">
      <c r="A2022" s="6">
        <v>2064</v>
      </c>
      <c r="B2022" s="6" t="s">
        <v>3462</v>
      </c>
      <c r="C2022" s="6" t="s">
        <v>3463</v>
      </c>
      <c r="D2022" s="6" t="s">
        <v>3464</v>
      </c>
      <c r="E2022" s="6" t="s">
        <v>3430</v>
      </c>
      <c r="F2022" s="6">
        <v>88310</v>
      </c>
      <c r="G2022" s="6">
        <v>5754379340</v>
      </c>
      <c r="H2022" s="6" t="s">
        <v>3463</v>
      </c>
      <c r="I2022" s="6" t="s">
        <v>3462</v>
      </c>
      <c r="K2022" s="6" t="s">
        <v>8788</v>
      </c>
      <c r="L2022" s="6" t="s">
        <v>8975</v>
      </c>
      <c r="N2022" s="6" t="s">
        <v>8972</v>
      </c>
      <c r="O2022" s="6">
        <f>MATCH(A2022, 'combined matches'!B$1:B$4986,0)</f>
        <v>1870</v>
      </c>
      <c r="P2022" s="6">
        <f t="shared" si="139"/>
        <v>0</v>
      </c>
      <c r="Q2022" s="6" t="b">
        <f t="shared" si="140"/>
        <v>0</v>
      </c>
      <c r="R2022" s="6" t="b">
        <f t="shared" si="141"/>
        <v>0</v>
      </c>
      <c r="S2022" s="6" t="b">
        <f t="shared" si="142"/>
        <v>0</v>
      </c>
      <c r="T2022" s="6" t="b">
        <f>IF(P2022=1, SUM(P$1:P2022))</f>
        <v>0</v>
      </c>
    </row>
    <row r="2023" spans="1:20" x14ac:dyDescent="0.2">
      <c r="A2023" s="6">
        <v>2065</v>
      </c>
      <c r="B2023" s="6" t="s">
        <v>3465</v>
      </c>
      <c r="C2023" s="6" t="s">
        <v>3466</v>
      </c>
      <c r="D2023" s="6" t="s">
        <v>3467</v>
      </c>
      <c r="E2023" s="6" t="s">
        <v>3430</v>
      </c>
      <c r="F2023" s="6">
        <v>88021</v>
      </c>
      <c r="G2023" s="6">
        <v>5758825858</v>
      </c>
      <c r="H2023" s="6" t="s">
        <v>6894</v>
      </c>
      <c r="I2023" s="6" t="s">
        <v>3465</v>
      </c>
      <c r="K2023" s="6" t="s">
        <v>8788</v>
      </c>
      <c r="L2023" s="6" t="s">
        <v>8975</v>
      </c>
      <c r="N2023" s="6" t="s">
        <v>8972</v>
      </c>
      <c r="O2023" s="6">
        <f>MATCH(A2023, 'combined matches'!B$1:B$4986,0)</f>
        <v>1871</v>
      </c>
      <c r="P2023" s="6">
        <f t="shared" si="139"/>
        <v>0</v>
      </c>
      <c r="Q2023" s="6" t="b">
        <f t="shared" si="140"/>
        <v>0</v>
      </c>
      <c r="R2023" s="6" t="b">
        <f t="shared" si="141"/>
        <v>0</v>
      </c>
      <c r="S2023" s="6" t="b">
        <f t="shared" si="142"/>
        <v>0</v>
      </c>
      <c r="T2023" s="6" t="b">
        <f>IF(P2023=1, SUM(P$1:P2023))</f>
        <v>0</v>
      </c>
    </row>
    <row r="2024" spans="1:20" x14ac:dyDescent="0.2">
      <c r="A2024" s="6">
        <v>2066</v>
      </c>
      <c r="B2024" s="6" t="s">
        <v>3486</v>
      </c>
      <c r="C2024" s="6" t="s">
        <v>3487</v>
      </c>
      <c r="D2024" s="6" t="s">
        <v>3488</v>
      </c>
      <c r="E2024" s="6" t="s">
        <v>3430</v>
      </c>
      <c r="F2024" s="6">
        <v>88210</v>
      </c>
      <c r="G2024" s="6">
        <v>5757469819</v>
      </c>
      <c r="H2024" s="6" t="s">
        <v>8043</v>
      </c>
      <c r="I2024" s="6" t="s">
        <v>3486</v>
      </c>
      <c r="K2024" s="6" t="s">
        <v>8788</v>
      </c>
      <c r="L2024" s="6" t="s">
        <v>8975</v>
      </c>
      <c r="N2024" s="6" t="s">
        <v>8972</v>
      </c>
      <c r="O2024" s="6">
        <f>MATCH(A2024, 'combined matches'!B$1:B$4986,0)</f>
        <v>1872</v>
      </c>
      <c r="P2024" s="6">
        <f t="shared" si="139"/>
        <v>0</v>
      </c>
      <c r="Q2024" s="6" t="b">
        <f t="shared" si="140"/>
        <v>0</v>
      </c>
      <c r="R2024" s="6" t="b">
        <f t="shared" si="141"/>
        <v>0</v>
      </c>
      <c r="S2024" s="6" t="b">
        <f t="shared" si="142"/>
        <v>0</v>
      </c>
      <c r="T2024" s="6" t="b">
        <f>IF(P2024=1, SUM(P$1:P2024))</f>
        <v>0</v>
      </c>
    </row>
    <row r="2025" spans="1:20" x14ac:dyDescent="0.2">
      <c r="A2025" s="6">
        <v>2067</v>
      </c>
      <c r="B2025" s="6" t="s">
        <v>3519</v>
      </c>
      <c r="C2025" s="6" t="s">
        <v>3520</v>
      </c>
      <c r="D2025" s="6" t="s">
        <v>3521</v>
      </c>
      <c r="E2025" s="6" t="s">
        <v>3430</v>
      </c>
      <c r="F2025" s="6">
        <v>87002</v>
      </c>
      <c r="G2025" s="6">
        <v>5058647743</v>
      </c>
      <c r="H2025" s="6" t="s">
        <v>8045</v>
      </c>
      <c r="I2025" s="6" t="s">
        <v>3519</v>
      </c>
      <c r="K2025" s="6" t="s">
        <v>8788</v>
      </c>
      <c r="L2025" s="6" t="s">
        <v>8975</v>
      </c>
      <c r="N2025" s="6" t="s">
        <v>8972</v>
      </c>
      <c r="O2025" s="6">
        <f>MATCH(A2025, 'combined matches'!B$1:B$4986,0)</f>
        <v>1873</v>
      </c>
      <c r="P2025" s="6">
        <f t="shared" si="139"/>
        <v>0</v>
      </c>
      <c r="Q2025" s="6" t="b">
        <f t="shared" si="140"/>
        <v>0</v>
      </c>
      <c r="R2025" s="6" t="b">
        <f t="shared" si="141"/>
        <v>0</v>
      </c>
      <c r="S2025" s="6" t="b">
        <f t="shared" si="142"/>
        <v>0</v>
      </c>
      <c r="T2025" s="6" t="b">
        <f>IF(P2025=1, SUM(P$1:P2025))</f>
        <v>0</v>
      </c>
    </row>
    <row r="2026" spans="1:20" x14ac:dyDescent="0.2">
      <c r="A2026" s="6">
        <v>2068</v>
      </c>
      <c r="B2026" s="6" t="s">
        <v>3522</v>
      </c>
      <c r="C2026" s="6" t="s">
        <v>3523</v>
      </c>
      <c r="D2026" s="6" t="s">
        <v>3524</v>
      </c>
      <c r="E2026" s="6" t="s">
        <v>3430</v>
      </c>
      <c r="F2026" s="6">
        <v>87413</v>
      </c>
      <c r="G2026" s="6">
        <v>5056340229</v>
      </c>
      <c r="H2026" s="6" t="s">
        <v>6903</v>
      </c>
      <c r="I2026" s="6" t="s">
        <v>3522</v>
      </c>
      <c r="K2026" s="6" t="s">
        <v>8788</v>
      </c>
      <c r="L2026" s="6" t="s">
        <v>8975</v>
      </c>
      <c r="N2026" s="6" t="s">
        <v>8972</v>
      </c>
      <c r="O2026" s="6">
        <f>MATCH(A2026, 'combined matches'!B$1:B$4986,0)</f>
        <v>1874</v>
      </c>
      <c r="P2026" s="6">
        <f t="shared" si="139"/>
        <v>0</v>
      </c>
      <c r="Q2026" s="6" t="b">
        <f t="shared" si="140"/>
        <v>0</v>
      </c>
      <c r="R2026" s="6" t="b">
        <f t="shared" si="141"/>
        <v>0</v>
      </c>
      <c r="S2026" s="6" t="b">
        <f t="shared" si="142"/>
        <v>0</v>
      </c>
      <c r="T2026" s="6" t="b">
        <f>IF(P2026=1, SUM(P$1:P2026))</f>
        <v>0</v>
      </c>
    </row>
    <row r="2027" spans="1:20" x14ac:dyDescent="0.2">
      <c r="A2027" s="6">
        <v>2069</v>
      </c>
      <c r="B2027" s="6" t="s">
        <v>3471</v>
      </c>
      <c r="C2027" s="6" t="s">
        <v>3472</v>
      </c>
      <c r="D2027" s="6" t="s">
        <v>3473</v>
      </c>
      <c r="E2027" s="6" t="s">
        <v>3430</v>
      </c>
      <c r="F2027" s="6">
        <v>88081</v>
      </c>
      <c r="G2027" s="6">
        <v>5758243454</v>
      </c>
      <c r="H2027" s="6" t="s">
        <v>3472</v>
      </c>
      <c r="I2027" s="6" t="s">
        <v>3471</v>
      </c>
      <c r="K2027" s="6" t="s">
        <v>8788</v>
      </c>
      <c r="L2027" s="6" t="s">
        <v>8975</v>
      </c>
      <c r="N2027" s="6" t="s">
        <v>8972</v>
      </c>
      <c r="O2027" s="6">
        <f>MATCH(A2027, 'combined matches'!B$1:B$4986,0)</f>
        <v>1875</v>
      </c>
      <c r="P2027" s="6">
        <f t="shared" si="139"/>
        <v>0</v>
      </c>
      <c r="Q2027" s="6" t="b">
        <f t="shared" si="140"/>
        <v>0</v>
      </c>
      <c r="R2027" s="6" t="b">
        <f t="shared" si="141"/>
        <v>0</v>
      </c>
      <c r="S2027" s="6" t="b">
        <f t="shared" si="142"/>
        <v>0</v>
      </c>
      <c r="T2027" s="6" t="b">
        <f>IF(P2027=1, SUM(P$1:P2027))</f>
        <v>0</v>
      </c>
    </row>
    <row r="2028" spans="1:20" x14ac:dyDescent="0.2">
      <c r="A2028" s="6">
        <v>2070</v>
      </c>
      <c r="B2028" s="6" t="s">
        <v>5745</v>
      </c>
      <c r="C2028" s="6" t="s">
        <v>3428</v>
      </c>
      <c r="D2028" s="6" t="s">
        <v>3429</v>
      </c>
      <c r="E2028" s="6" t="s">
        <v>3430</v>
      </c>
      <c r="F2028" s="6">
        <v>87020</v>
      </c>
      <c r="G2028" s="6">
        <v>5052854601</v>
      </c>
      <c r="H2028" s="6" t="s">
        <v>8333</v>
      </c>
      <c r="I2028" s="6" t="s">
        <v>10596</v>
      </c>
      <c r="K2028" s="6" t="s">
        <v>8788</v>
      </c>
      <c r="L2028" s="6" t="s">
        <v>8975</v>
      </c>
      <c r="N2028" s="6" t="s">
        <v>8972</v>
      </c>
      <c r="O2028" s="6">
        <f>MATCH(A2028, 'combined matches'!B$1:B$4986,0)</f>
        <v>1876</v>
      </c>
      <c r="P2028" s="6">
        <f t="shared" si="139"/>
        <v>0</v>
      </c>
      <c r="Q2028" s="6" t="b">
        <f t="shared" si="140"/>
        <v>0</v>
      </c>
      <c r="R2028" s="6" t="b">
        <f t="shared" si="141"/>
        <v>0</v>
      </c>
      <c r="S2028" s="6" t="b">
        <f t="shared" si="142"/>
        <v>0</v>
      </c>
      <c r="T2028" s="6" t="b">
        <f>IF(P2028=1, SUM(P$1:P2028))</f>
        <v>0</v>
      </c>
    </row>
    <row r="2029" spans="1:20" x14ac:dyDescent="0.2">
      <c r="A2029" s="6">
        <v>2071</v>
      </c>
      <c r="B2029" s="6" t="s">
        <v>3489</v>
      </c>
      <c r="C2029" s="6" t="s">
        <v>3490</v>
      </c>
      <c r="D2029" s="6" t="s">
        <v>3491</v>
      </c>
      <c r="E2029" s="6" t="s">
        <v>3430</v>
      </c>
      <c r="F2029" s="6">
        <v>88101</v>
      </c>
      <c r="G2029" s="6">
        <v>5757635583</v>
      </c>
      <c r="H2029" s="6" t="s">
        <v>3490</v>
      </c>
      <c r="I2029" s="6" t="s">
        <v>3489</v>
      </c>
      <c r="K2029" s="6" t="s">
        <v>8788</v>
      </c>
      <c r="L2029" s="6" t="s">
        <v>8975</v>
      </c>
      <c r="N2029" s="6" t="s">
        <v>8972</v>
      </c>
      <c r="O2029" s="6">
        <f>MATCH(A2029, 'combined matches'!B$1:B$4986,0)</f>
        <v>1877</v>
      </c>
      <c r="P2029" s="6">
        <f t="shared" si="139"/>
        <v>0</v>
      </c>
      <c r="Q2029" s="6" t="b">
        <f t="shared" si="140"/>
        <v>0</v>
      </c>
      <c r="R2029" s="6" t="b">
        <f t="shared" si="141"/>
        <v>0</v>
      </c>
      <c r="S2029" s="6" t="b">
        <f t="shared" si="142"/>
        <v>0</v>
      </c>
      <c r="T2029" s="6" t="b">
        <f>IF(P2029=1, SUM(P$1:P2029))</f>
        <v>0</v>
      </c>
    </row>
    <row r="2030" spans="1:20" x14ac:dyDescent="0.2">
      <c r="A2030" s="6">
        <v>2072</v>
      </c>
      <c r="B2030" s="6" t="s">
        <v>3525</v>
      </c>
      <c r="C2030" s="6" t="s">
        <v>3526</v>
      </c>
      <c r="D2030" s="6" t="s">
        <v>3527</v>
      </c>
      <c r="E2030" s="6" t="s">
        <v>3430</v>
      </c>
      <c r="F2030" s="6">
        <v>87013</v>
      </c>
      <c r="G2030" s="6">
        <v>5752893718</v>
      </c>
      <c r="H2030" s="6" t="s">
        <v>6904</v>
      </c>
      <c r="I2030" s="6" t="s">
        <v>3525</v>
      </c>
      <c r="K2030" s="6" t="s">
        <v>8788</v>
      </c>
      <c r="L2030" s="6" t="s">
        <v>8975</v>
      </c>
      <c r="N2030" s="6" t="s">
        <v>8972</v>
      </c>
      <c r="O2030" s="6">
        <f>MATCH(A2030, 'combined matches'!B$1:B$4986,0)</f>
        <v>1878</v>
      </c>
      <c r="P2030" s="6">
        <f t="shared" si="139"/>
        <v>0</v>
      </c>
      <c r="Q2030" s="6" t="b">
        <f t="shared" si="140"/>
        <v>0</v>
      </c>
      <c r="R2030" s="6" t="b">
        <f t="shared" si="141"/>
        <v>0</v>
      </c>
      <c r="S2030" s="6" t="b">
        <f t="shared" si="142"/>
        <v>0</v>
      </c>
      <c r="T2030" s="6" t="b">
        <f>IF(P2030=1, SUM(P$1:P2030))</f>
        <v>0</v>
      </c>
    </row>
    <row r="2031" spans="1:20" x14ac:dyDescent="0.2">
      <c r="A2031" s="6">
        <v>2073</v>
      </c>
      <c r="B2031" s="6" t="s">
        <v>5746</v>
      </c>
      <c r="C2031" s="6" t="s">
        <v>3493</v>
      </c>
      <c r="D2031" s="6" t="s">
        <v>3494</v>
      </c>
      <c r="E2031" s="6" t="s">
        <v>3430</v>
      </c>
      <c r="F2031" s="6">
        <v>88119</v>
      </c>
      <c r="G2031" s="6">
        <v>5753552362</v>
      </c>
      <c r="H2031" s="6" t="s">
        <v>8044</v>
      </c>
      <c r="I2031" s="6" t="s">
        <v>10597</v>
      </c>
      <c r="K2031" s="6" t="s">
        <v>8788</v>
      </c>
      <c r="L2031" s="6" t="s">
        <v>8975</v>
      </c>
      <c r="N2031" s="6" t="s">
        <v>8972</v>
      </c>
      <c r="O2031" s="6">
        <f>MATCH(A2031, 'combined matches'!B$1:B$4986,0)</f>
        <v>1879</v>
      </c>
      <c r="P2031" s="6">
        <f t="shared" si="139"/>
        <v>0</v>
      </c>
      <c r="Q2031" s="6" t="b">
        <f t="shared" si="140"/>
        <v>0</v>
      </c>
      <c r="R2031" s="6" t="b">
        <f t="shared" si="141"/>
        <v>0</v>
      </c>
      <c r="S2031" s="6" t="b">
        <f t="shared" si="142"/>
        <v>0</v>
      </c>
      <c r="T2031" s="6" t="b">
        <f>IF(P2031=1, SUM(P$1:P2031))</f>
        <v>0</v>
      </c>
    </row>
    <row r="2032" spans="1:20" x14ac:dyDescent="0.2">
      <c r="A2032" s="6">
        <v>2074</v>
      </c>
      <c r="B2032" s="6" t="s">
        <v>3468</v>
      </c>
      <c r="C2032" s="6" t="s">
        <v>3469</v>
      </c>
      <c r="D2032" s="6" t="s">
        <v>3470</v>
      </c>
      <c r="E2032" s="6" t="s">
        <v>3430</v>
      </c>
      <c r="F2032" s="6">
        <v>88030</v>
      </c>
      <c r="G2032" s="6">
        <v>5755462771</v>
      </c>
      <c r="H2032" s="6" t="s">
        <v>6895</v>
      </c>
      <c r="I2032" s="6" t="s">
        <v>3468</v>
      </c>
      <c r="K2032" s="6" t="s">
        <v>8788</v>
      </c>
      <c r="L2032" s="6" t="s">
        <v>8975</v>
      </c>
      <c r="N2032" s="6" t="s">
        <v>8972</v>
      </c>
      <c r="O2032" s="6">
        <f>MATCH(A2032, 'combined matches'!B$1:B$4986,0)</f>
        <v>1880</v>
      </c>
      <c r="P2032" s="6">
        <f t="shared" si="139"/>
        <v>0</v>
      </c>
      <c r="Q2032" s="6" t="b">
        <f t="shared" si="140"/>
        <v>0</v>
      </c>
      <c r="R2032" s="6" t="b">
        <f t="shared" si="141"/>
        <v>0</v>
      </c>
      <c r="S2032" s="6" t="b">
        <f t="shared" si="142"/>
        <v>0</v>
      </c>
      <c r="T2032" s="6" t="b">
        <f>IF(P2032=1, SUM(P$1:P2032))</f>
        <v>0</v>
      </c>
    </row>
    <row r="2033" spans="1:20" x14ac:dyDescent="0.2">
      <c r="A2033" s="6">
        <v>2075</v>
      </c>
      <c r="B2033" s="6" t="s">
        <v>3444</v>
      </c>
      <c r="C2033" s="6" t="s">
        <v>3445</v>
      </c>
      <c r="D2033" s="6" t="s">
        <v>3446</v>
      </c>
      <c r="E2033" s="6" t="s">
        <v>3430</v>
      </c>
      <c r="F2033" s="6">
        <v>87532</v>
      </c>
      <c r="G2033" s="6">
        <v>5057532794</v>
      </c>
      <c r="H2033" s="6" t="s">
        <v>6892</v>
      </c>
      <c r="I2033" s="6" t="s">
        <v>3444</v>
      </c>
      <c r="K2033" s="6" t="s">
        <v>8788</v>
      </c>
      <c r="L2033" s="6" t="s">
        <v>8975</v>
      </c>
      <c r="N2033" s="6" t="s">
        <v>8972</v>
      </c>
      <c r="O2033" s="6">
        <f>MATCH(A2033, 'combined matches'!B$1:B$4986,0)</f>
        <v>1881</v>
      </c>
      <c r="P2033" s="6">
        <f t="shared" si="139"/>
        <v>0</v>
      </c>
      <c r="Q2033" s="6" t="b">
        <f t="shared" si="140"/>
        <v>0</v>
      </c>
      <c r="R2033" s="6" t="b">
        <f t="shared" si="141"/>
        <v>0</v>
      </c>
      <c r="S2033" s="6" t="b">
        <f t="shared" si="142"/>
        <v>0</v>
      </c>
      <c r="T2033" s="6" t="b">
        <f>IF(P2033=1, SUM(P$1:P2033))</f>
        <v>0</v>
      </c>
    </row>
    <row r="2034" spans="1:20" x14ac:dyDescent="0.2">
      <c r="A2034" s="6">
        <v>2076</v>
      </c>
      <c r="B2034" s="6" t="s">
        <v>3528</v>
      </c>
      <c r="C2034" s="6" t="s">
        <v>3529</v>
      </c>
      <c r="D2034" s="6" t="s">
        <v>52</v>
      </c>
      <c r="E2034" s="6" t="s">
        <v>3430</v>
      </c>
      <c r="F2034" s="6">
        <v>87401</v>
      </c>
      <c r="G2034" s="6">
        <v>5053274461</v>
      </c>
      <c r="H2034" s="6" t="s">
        <v>6905</v>
      </c>
      <c r="I2034" s="6" t="s">
        <v>3528</v>
      </c>
      <c r="K2034" s="6" t="s">
        <v>8788</v>
      </c>
      <c r="L2034" s="6" t="s">
        <v>8975</v>
      </c>
      <c r="N2034" s="6" t="s">
        <v>8972</v>
      </c>
      <c r="O2034" s="6">
        <f>MATCH(A2034, 'combined matches'!B$1:B$4986,0)</f>
        <v>1882</v>
      </c>
      <c r="P2034" s="6">
        <f t="shared" si="139"/>
        <v>0</v>
      </c>
      <c r="Q2034" s="6" t="b">
        <f t="shared" si="140"/>
        <v>0</v>
      </c>
      <c r="R2034" s="6" t="b">
        <f t="shared" si="141"/>
        <v>0</v>
      </c>
      <c r="S2034" s="6" t="b">
        <f t="shared" si="142"/>
        <v>0</v>
      </c>
      <c r="T2034" s="6" t="b">
        <f>IF(P2034=1, SUM(P$1:P2034))</f>
        <v>0</v>
      </c>
    </row>
    <row r="2035" spans="1:20" x14ac:dyDescent="0.2">
      <c r="A2035" s="6">
        <v>2077</v>
      </c>
      <c r="B2035" s="6" t="s">
        <v>5747</v>
      </c>
      <c r="C2035" s="6" t="s">
        <v>5748</v>
      </c>
      <c r="D2035" s="6" t="s">
        <v>5749</v>
      </c>
      <c r="E2035" s="6" t="s">
        <v>3430</v>
      </c>
      <c r="F2035" s="6">
        <v>88023</v>
      </c>
      <c r="G2035" s="6">
        <v>5755375069</v>
      </c>
      <c r="H2035" s="6" t="s">
        <v>7275</v>
      </c>
      <c r="I2035" s="6" t="s">
        <v>10598</v>
      </c>
      <c r="K2035" s="6" t="s">
        <v>8788</v>
      </c>
      <c r="L2035" s="6" t="s">
        <v>8976</v>
      </c>
      <c r="N2035" s="6" t="s">
        <v>8972</v>
      </c>
      <c r="O2035" s="6" t="e">
        <f>MATCH(A2035, 'combined matches'!B$1:B$4986,0)</f>
        <v>#N/A</v>
      </c>
      <c r="P2035" s="6">
        <f t="shared" si="139"/>
        <v>1</v>
      </c>
      <c r="Q2035" s="6">
        <f t="shared" si="140"/>
        <v>1</v>
      </c>
      <c r="R2035" s="6">
        <f t="shared" si="141"/>
        <v>0</v>
      </c>
      <c r="S2035" s="6" t="b">
        <f t="shared" si="142"/>
        <v>0</v>
      </c>
      <c r="T2035" s="6">
        <f>IF(P2035=1, SUM(P$1:P2035))</f>
        <v>241</v>
      </c>
    </row>
    <row r="2036" spans="1:20" x14ac:dyDescent="0.2">
      <c r="A2036" s="6">
        <v>2078</v>
      </c>
      <c r="B2036" s="6" t="s">
        <v>5750</v>
      </c>
      <c r="C2036" s="6" t="s">
        <v>5751</v>
      </c>
      <c r="D2036" s="6" t="s">
        <v>5752</v>
      </c>
      <c r="E2036" s="6" t="s">
        <v>3430</v>
      </c>
      <c r="F2036" s="6">
        <v>88038</v>
      </c>
      <c r="G2036" s="6">
        <v>5755354384</v>
      </c>
      <c r="H2036" s="6" t="s">
        <v>7276</v>
      </c>
      <c r="I2036" s="6" t="s">
        <v>10599</v>
      </c>
      <c r="K2036" s="6" t="s">
        <v>8788</v>
      </c>
      <c r="L2036" s="6" t="s">
        <v>8973</v>
      </c>
      <c r="M2036" s="6">
        <v>1</v>
      </c>
      <c r="N2036" s="6" t="s">
        <v>8972</v>
      </c>
      <c r="O2036" s="6" t="e">
        <f>MATCH(A2036, 'combined matches'!B$1:B$4986,0)</f>
        <v>#N/A</v>
      </c>
      <c r="P2036" s="6">
        <f t="shared" si="139"/>
        <v>1</v>
      </c>
      <c r="Q2036" s="6">
        <f t="shared" si="140"/>
        <v>1</v>
      </c>
      <c r="R2036" s="6">
        <f t="shared" si="141"/>
        <v>0</v>
      </c>
      <c r="S2036" s="6" t="b">
        <f t="shared" si="142"/>
        <v>0</v>
      </c>
      <c r="T2036" s="6">
        <f>IF(P2036=1, SUM(P$1:P2036))</f>
        <v>242</v>
      </c>
    </row>
    <row r="2037" spans="1:20" x14ac:dyDescent="0.2">
      <c r="A2037" s="6">
        <v>2079</v>
      </c>
      <c r="B2037" s="6" t="s">
        <v>5753</v>
      </c>
      <c r="C2037" s="6" t="s">
        <v>5754</v>
      </c>
      <c r="D2037" s="6" t="s">
        <v>3479</v>
      </c>
      <c r="E2037" s="6" t="s">
        <v>3430</v>
      </c>
      <c r="F2037" s="6">
        <v>88061</v>
      </c>
      <c r="G2037" s="6">
        <v>5753881511</v>
      </c>
      <c r="H2037" s="6" t="s">
        <v>5754</v>
      </c>
      <c r="I2037" s="6" t="s">
        <v>10600</v>
      </c>
      <c r="K2037" s="6" t="s">
        <v>8788</v>
      </c>
      <c r="L2037" s="6" t="s">
        <v>8973</v>
      </c>
      <c r="M2037" s="6">
        <v>1</v>
      </c>
      <c r="N2037" s="6" t="s">
        <v>8972</v>
      </c>
      <c r="O2037" s="6" t="e">
        <f>MATCH(A2037, 'combined matches'!B$1:B$4986,0)</f>
        <v>#N/A</v>
      </c>
      <c r="P2037" s="6">
        <f t="shared" si="139"/>
        <v>1</v>
      </c>
      <c r="Q2037" s="6">
        <f t="shared" si="140"/>
        <v>1</v>
      </c>
      <c r="R2037" s="6">
        <f t="shared" si="141"/>
        <v>0</v>
      </c>
      <c r="S2037" s="6" t="b">
        <f t="shared" si="142"/>
        <v>0</v>
      </c>
      <c r="T2037" s="6">
        <f>IF(P2037=1, SUM(P$1:P2037))</f>
        <v>243</v>
      </c>
    </row>
    <row r="2038" spans="1:20" x14ac:dyDescent="0.2">
      <c r="A2038" s="6">
        <v>2080</v>
      </c>
      <c r="B2038" s="6" t="s">
        <v>5755</v>
      </c>
      <c r="C2038" s="6" t="s">
        <v>5756</v>
      </c>
      <c r="D2038" s="6" t="s">
        <v>3479</v>
      </c>
      <c r="E2038" s="6" t="s">
        <v>3430</v>
      </c>
      <c r="F2038" s="6">
        <v>88061</v>
      </c>
      <c r="G2038" s="6">
        <v>5753881511</v>
      </c>
      <c r="H2038" s="6" t="s">
        <v>8334</v>
      </c>
      <c r="I2038" s="6" t="s">
        <v>10601</v>
      </c>
      <c r="K2038" s="6" t="s">
        <v>8788</v>
      </c>
      <c r="L2038" s="6" t="s">
        <v>8973</v>
      </c>
      <c r="M2038" s="6">
        <v>1</v>
      </c>
      <c r="N2038" s="6" t="s">
        <v>8972</v>
      </c>
      <c r="O2038" s="6" t="e">
        <f>MATCH(A2038, 'combined matches'!B$1:B$4986,0)</f>
        <v>#N/A</v>
      </c>
      <c r="P2038" s="6">
        <f t="shared" si="139"/>
        <v>1</v>
      </c>
      <c r="Q2038" s="6">
        <f t="shared" si="140"/>
        <v>1</v>
      </c>
      <c r="R2038" s="6">
        <f t="shared" si="141"/>
        <v>0</v>
      </c>
      <c r="S2038" s="6" t="b">
        <f t="shared" si="142"/>
        <v>0</v>
      </c>
      <c r="T2038" s="6">
        <f>IF(P2038=1, SUM(P$1:P2038))</f>
        <v>244</v>
      </c>
    </row>
    <row r="2039" spans="1:20" x14ac:dyDescent="0.2">
      <c r="A2039" s="6">
        <v>2081</v>
      </c>
      <c r="B2039" s="6" t="s">
        <v>5757</v>
      </c>
      <c r="C2039" s="6" t="s">
        <v>5758</v>
      </c>
      <c r="D2039" s="6" t="s">
        <v>5759</v>
      </c>
      <c r="E2039" s="6" t="s">
        <v>3430</v>
      </c>
      <c r="F2039" s="6">
        <v>88049</v>
      </c>
      <c r="G2039" s="6">
        <v>5755363990</v>
      </c>
      <c r="H2039" s="6" t="s">
        <v>7277</v>
      </c>
      <c r="I2039" s="6" t="s">
        <v>10602</v>
      </c>
      <c r="K2039" s="6" t="s">
        <v>8788</v>
      </c>
      <c r="L2039" s="6" t="s">
        <v>8973</v>
      </c>
      <c r="M2039" s="6">
        <v>1</v>
      </c>
      <c r="N2039" s="6" t="s">
        <v>8972</v>
      </c>
      <c r="O2039" s="6" t="e">
        <f>MATCH(A2039, 'combined matches'!B$1:B$4986,0)</f>
        <v>#N/A</v>
      </c>
      <c r="P2039" s="6">
        <f t="shared" si="139"/>
        <v>1</v>
      </c>
      <c r="Q2039" s="6">
        <f t="shared" si="140"/>
        <v>1</v>
      </c>
      <c r="R2039" s="6">
        <f t="shared" si="141"/>
        <v>0</v>
      </c>
      <c r="S2039" s="6" t="b">
        <f t="shared" si="142"/>
        <v>0</v>
      </c>
      <c r="T2039" s="6">
        <f>IF(P2039=1, SUM(P$1:P2039))</f>
        <v>245</v>
      </c>
    </row>
    <row r="2040" spans="1:20" x14ac:dyDescent="0.2">
      <c r="A2040" s="6">
        <v>2082</v>
      </c>
      <c r="B2040" s="6" t="s">
        <v>5760</v>
      </c>
      <c r="C2040" s="6" t="s">
        <v>5761</v>
      </c>
      <c r="D2040" s="6" t="s">
        <v>3479</v>
      </c>
      <c r="E2040" s="6" t="s">
        <v>3430</v>
      </c>
      <c r="F2040" s="6">
        <v>88061</v>
      </c>
      <c r="G2040" s="6">
        <v>5755341015</v>
      </c>
      <c r="H2040" s="6" t="s">
        <v>8335</v>
      </c>
      <c r="I2040" s="6" t="s">
        <v>10603</v>
      </c>
      <c r="K2040" s="6" t="s">
        <v>8788</v>
      </c>
      <c r="L2040" s="6" t="s">
        <v>8976</v>
      </c>
      <c r="N2040" s="6" t="s">
        <v>8972</v>
      </c>
      <c r="O2040" s="6" t="e">
        <f>MATCH(A2040, 'combined matches'!B$1:B$4986,0)</f>
        <v>#N/A</v>
      </c>
      <c r="P2040" s="6">
        <f t="shared" si="139"/>
        <v>1</v>
      </c>
      <c r="Q2040" s="6">
        <f t="shared" si="140"/>
        <v>1</v>
      </c>
      <c r="R2040" s="6">
        <f t="shared" si="141"/>
        <v>0</v>
      </c>
      <c r="S2040" s="6" t="b">
        <f t="shared" si="142"/>
        <v>0</v>
      </c>
      <c r="T2040" s="6">
        <f>IF(P2040=1, SUM(P$1:P2040))</f>
        <v>246</v>
      </c>
    </row>
    <row r="2041" spans="1:20" x14ac:dyDescent="0.2">
      <c r="A2041" s="6">
        <v>2083</v>
      </c>
      <c r="B2041" s="6" t="s">
        <v>5762</v>
      </c>
      <c r="C2041" s="6" t="s">
        <v>5763</v>
      </c>
      <c r="D2041" s="6" t="s">
        <v>3476</v>
      </c>
      <c r="E2041" s="6" t="s">
        <v>3430</v>
      </c>
      <c r="F2041" s="6">
        <v>88045</v>
      </c>
      <c r="G2041" s="6">
        <v>5755428384</v>
      </c>
      <c r="H2041" s="6" t="s">
        <v>5763</v>
      </c>
      <c r="I2041" s="6" t="s">
        <v>10604</v>
      </c>
      <c r="K2041" s="6" t="s">
        <v>8788</v>
      </c>
      <c r="L2041" s="6" t="s">
        <v>8973</v>
      </c>
      <c r="M2041" s="6">
        <v>1</v>
      </c>
      <c r="N2041" s="6" t="s">
        <v>8972</v>
      </c>
      <c r="O2041" s="6" t="e">
        <f>MATCH(A2041, 'combined matches'!B$1:B$4986,0)</f>
        <v>#N/A</v>
      </c>
      <c r="P2041" s="6">
        <f t="shared" si="139"/>
        <v>1</v>
      </c>
      <c r="Q2041" s="6">
        <f t="shared" si="140"/>
        <v>1</v>
      </c>
      <c r="R2041" s="6">
        <f t="shared" si="141"/>
        <v>0</v>
      </c>
      <c r="S2041" s="6" t="b">
        <f t="shared" si="142"/>
        <v>0</v>
      </c>
      <c r="T2041" s="6">
        <f>IF(P2041=1, SUM(P$1:P2041))</f>
        <v>247</v>
      </c>
    </row>
    <row r="2042" spans="1:20" x14ac:dyDescent="0.2">
      <c r="A2042" s="6">
        <v>2084</v>
      </c>
      <c r="B2042" s="6" t="s">
        <v>3495</v>
      </c>
      <c r="C2042" s="6" t="s">
        <v>3496</v>
      </c>
      <c r="D2042" s="6" t="s">
        <v>3497</v>
      </c>
      <c r="E2042" s="6" t="s">
        <v>3430</v>
      </c>
      <c r="F2042" s="6">
        <v>88240</v>
      </c>
      <c r="G2042" s="6">
        <v>5753972463</v>
      </c>
      <c r="H2042" s="6" t="s">
        <v>6898</v>
      </c>
      <c r="I2042" s="6" t="s">
        <v>3495</v>
      </c>
      <c r="K2042" s="6" t="s">
        <v>8788</v>
      </c>
      <c r="L2042" s="6" t="s">
        <v>8975</v>
      </c>
      <c r="N2042" s="6" t="s">
        <v>8972</v>
      </c>
      <c r="O2042" s="6">
        <f>MATCH(A2042, 'combined matches'!B$1:B$4986,0)</f>
        <v>1883</v>
      </c>
      <c r="P2042" s="6">
        <f t="shared" si="139"/>
        <v>0</v>
      </c>
      <c r="Q2042" s="6" t="b">
        <f t="shared" si="140"/>
        <v>0</v>
      </c>
      <c r="R2042" s="6" t="b">
        <f t="shared" si="141"/>
        <v>0</v>
      </c>
      <c r="S2042" s="6" t="b">
        <f t="shared" si="142"/>
        <v>0</v>
      </c>
      <c r="T2042" s="6" t="b">
        <f>IF(P2042=1, SUM(P$1:P2042))</f>
        <v>0</v>
      </c>
    </row>
    <row r="2043" spans="1:20" x14ac:dyDescent="0.2">
      <c r="A2043" s="6">
        <v>2085</v>
      </c>
      <c r="B2043" s="6" t="s">
        <v>3459</v>
      </c>
      <c r="C2043" s="6" t="s">
        <v>3460</v>
      </c>
      <c r="D2043" s="6" t="s">
        <v>3461</v>
      </c>
      <c r="E2043" s="6" t="s">
        <v>3430</v>
      </c>
      <c r="F2043" s="6">
        <v>88001</v>
      </c>
      <c r="G2043" s="6">
        <v>5755285023</v>
      </c>
      <c r="H2043" s="6" t="s">
        <v>6893</v>
      </c>
      <c r="I2043" s="6" t="s">
        <v>3459</v>
      </c>
      <c r="K2043" s="6" t="s">
        <v>8788</v>
      </c>
      <c r="L2043" s="6" t="s">
        <v>8975</v>
      </c>
      <c r="N2043" s="6" t="s">
        <v>8972</v>
      </c>
      <c r="O2043" s="6">
        <f>MATCH(A2043, 'combined matches'!B$1:B$4986,0)</f>
        <v>1884</v>
      </c>
      <c r="P2043" s="6">
        <f t="shared" si="139"/>
        <v>0</v>
      </c>
      <c r="Q2043" s="6" t="b">
        <f t="shared" si="140"/>
        <v>0</v>
      </c>
      <c r="R2043" s="6" t="b">
        <f t="shared" si="141"/>
        <v>0</v>
      </c>
      <c r="S2043" s="6" t="b">
        <f t="shared" si="142"/>
        <v>0</v>
      </c>
      <c r="T2043" s="6" t="b">
        <f>IF(P2043=1, SUM(P$1:P2043))</f>
        <v>0</v>
      </c>
    </row>
    <row r="2044" spans="1:20" x14ac:dyDescent="0.2">
      <c r="A2044" s="6">
        <v>2086</v>
      </c>
      <c r="B2044" s="6" t="s">
        <v>3447</v>
      </c>
      <c r="C2044" s="6" t="s">
        <v>3448</v>
      </c>
      <c r="D2044" s="6" t="s">
        <v>3449</v>
      </c>
      <c r="E2044" s="6" t="s">
        <v>3430</v>
      </c>
      <c r="F2044" s="6">
        <v>87701</v>
      </c>
      <c r="G2044" s="6">
        <v>5054541474</v>
      </c>
      <c r="H2044" s="6" t="s">
        <v>3448</v>
      </c>
      <c r="I2044" s="6" t="s">
        <v>3447</v>
      </c>
      <c r="K2044" s="6" t="s">
        <v>8788</v>
      </c>
      <c r="L2044" s="6" t="s">
        <v>8975</v>
      </c>
      <c r="N2044" s="6" t="s">
        <v>8972</v>
      </c>
      <c r="O2044" s="6">
        <f>MATCH(A2044, 'combined matches'!B$1:B$4986,0)</f>
        <v>1885</v>
      </c>
      <c r="P2044" s="6">
        <f t="shared" si="139"/>
        <v>0</v>
      </c>
      <c r="Q2044" s="6" t="b">
        <f t="shared" si="140"/>
        <v>0</v>
      </c>
      <c r="R2044" s="6" t="b">
        <f t="shared" si="141"/>
        <v>0</v>
      </c>
      <c r="S2044" s="6" t="b">
        <f t="shared" si="142"/>
        <v>0</v>
      </c>
      <c r="T2044" s="6" t="b">
        <f>IF(P2044=1, SUM(P$1:P2044))</f>
        <v>0</v>
      </c>
    </row>
    <row r="2045" spans="1:20" x14ac:dyDescent="0.2">
      <c r="A2045" s="6">
        <v>2087</v>
      </c>
      <c r="B2045" s="6" t="s">
        <v>3474</v>
      </c>
      <c r="C2045" s="6" t="s">
        <v>3475</v>
      </c>
      <c r="D2045" s="6" t="s">
        <v>3476</v>
      </c>
      <c r="E2045" s="6" t="s">
        <v>3430</v>
      </c>
      <c r="F2045" s="6">
        <v>88045</v>
      </c>
      <c r="G2045" s="6">
        <v>5755429391</v>
      </c>
      <c r="H2045" s="6" t="s">
        <v>3475</v>
      </c>
      <c r="I2045" s="6" t="s">
        <v>3474</v>
      </c>
      <c r="K2045" s="6" t="s">
        <v>8788</v>
      </c>
      <c r="L2045" s="6" t="s">
        <v>8975</v>
      </c>
      <c r="N2045" s="6" t="s">
        <v>8972</v>
      </c>
      <c r="O2045" s="6">
        <f>MATCH(A2045, 'combined matches'!B$1:B$4986,0)</f>
        <v>1886</v>
      </c>
      <c r="P2045" s="6">
        <f t="shared" si="139"/>
        <v>0</v>
      </c>
      <c r="Q2045" s="6" t="b">
        <f t="shared" si="140"/>
        <v>0</v>
      </c>
      <c r="R2045" s="6" t="b">
        <f t="shared" si="141"/>
        <v>0</v>
      </c>
      <c r="S2045" s="6" t="b">
        <f t="shared" si="142"/>
        <v>0</v>
      </c>
      <c r="T2045" s="6" t="b">
        <f>IF(P2045=1, SUM(P$1:P2045))</f>
        <v>0</v>
      </c>
    </row>
    <row r="2046" spans="1:20" x14ac:dyDescent="0.2">
      <c r="A2046" s="6">
        <v>2088</v>
      </c>
      <c r="B2046" s="6" t="s">
        <v>3450</v>
      </c>
      <c r="C2046" s="6" t="s">
        <v>3451</v>
      </c>
      <c r="D2046" s="6" t="s">
        <v>3452</v>
      </c>
      <c r="E2046" s="6" t="s">
        <v>3430</v>
      </c>
      <c r="F2046" s="6">
        <v>87544</v>
      </c>
      <c r="G2046" s="6">
        <v>5056624038</v>
      </c>
      <c r="H2046" s="6" t="s">
        <v>3451</v>
      </c>
      <c r="I2046" s="6" t="s">
        <v>3450</v>
      </c>
      <c r="K2046" s="6" t="s">
        <v>8788</v>
      </c>
      <c r="L2046" s="6" t="s">
        <v>8975</v>
      </c>
      <c r="N2046" s="6" t="s">
        <v>8972</v>
      </c>
      <c r="O2046" s="6">
        <f>MATCH(A2046, 'combined matches'!B$1:B$4986,0)</f>
        <v>1887</v>
      </c>
      <c r="P2046" s="6">
        <f t="shared" si="139"/>
        <v>0</v>
      </c>
      <c r="Q2046" s="6" t="b">
        <f t="shared" si="140"/>
        <v>0</v>
      </c>
      <c r="R2046" s="6" t="b">
        <f t="shared" si="141"/>
        <v>0</v>
      </c>
      <c r="S2046" s="6" t="b">
        <f t="shared" si="142"/>
        <v>0</v>
      </c>
      <c r="T2046" s="6" t="b">
        <f>IF(P2046=1, SUM(P$1:P2046))</f>
        <v>0</v>
      </c>
    </row>
    <row r="2047" spans="1:20" x14ac:dyDescent="0.2">
      <c r="A2047" s="6">
        <v>2089</v>
      </c>
      <c r="B2047" s="6" t="s">
        <v>3431</v>
      </c>
      <c r="C2047" s="6" t="s">
        <v>3432</v>
      </c>
      <c r="D2047" s="6" t="s">
        <v>3433</v>
      </c>
      <c r="E2047" s="6" t="s">
        <v>3430</v>
      </c>
      <c r="F2047" s="6">
        <v>87031</v>
      </c>
      <c r="G2047" s="6">
        <v>5058415315</v>
      </c>
      <c r="H2047" s="6" t="s">
        <v>3432</v>
      </c>
      <c r="I2047" s="6" t="s">
        <v>3431</v>
      </c>
      <c r="K2047" s="6" t="s">
        <v>8788</v>
      </c>
      <c r="L2047" s="6" t="s">
        <v>8975</v>
      </c>
      <c r="N2047" s="6" t="s">
        <v>8972</v>
      </c>
      <c r="O2047" s="6">
        <f>MATCH(A2047, 'combined matches'!B$1:B$4986,0)</f>
        <v>1888</v>
      </c>
      <c r="P2047" s="6">
        <f t="shared" si="139"/>
        <v>0</v>
      </c>
      <c r="Q2047" s="6" t="b">
        <f t="shared" si="140"/>
        <v>0</v>
      </c>
      <c r="R2047" s="6" t="b">
        <f t="shared" si="141"/>
        <v>0</v>
      </c>
      <c r="S2047" s="6" t="b">
        <f t="shared" si="142"/>
        <v>0</v>
      </c>
      <c r="T2047" s="6" t="b">
        <f>IF(P2047=1, SUM(P$1:P2047))</f>
        <v>0</v>
      </c>
    </row>
    <row r="2048" spans="1:20" x14ac:dyDescent="0.2">
      <c r="A2048" s="6">
        <v>2090</v>
      </c>
      <c r="B2048" s="6" t="s">
        <v>3498</v>
      </c>
      <c r="C2048" s="6" t="s">
        <v>3499</v>
      </c>
      <c r="D2048" s="6" t="s">
        <v>3500</v>
      </c>
      <c r="E2048" s="6" t="s">
        <v>3430</v>
      </c>
      <c r="F2048" s="6">
        <v>88260</v>
      </c>
      <c r="G2048" s="6">
        <v>5753962853</v>
      </c>
      <c r="H2048" s="6" t="s">
        <v>6899</v>
      </c>
      <c r="I2048" s="6" t="s">
        <v>3498</v>
      </c>
      <c r="K2048" s="6" t="s">
        <v>8788</v>
      </c>
      <c r="L2048" s="6" t="s">
        <v>8975</v>
      </c>
      <c r="N2048" s="6" t="s">
        <v>8972</v>
      </c>
      <c r="O2048" s="6">
        <f>MATCH(A2048, 'combined matches'!B$1:B$4986,0)</f>
        <v>1889</v>
      </c>
      <c r="P2048" s="6">
        <f t="shared" si="139"/>
        <v>0</v>
      </c>
      <c r="Q2048" s="6" t="b">
        <f t="shared" si="140"/>
        <v>0</v>
      </c>
      <c r="R2048" s="6" t="b">
        <f t="shared" si="141"/>
        <v>0</v>
      </c>
      <c r="S2048" s="6" t="b">
        <f t="shared" si="142"/>
        <v>0</v>
      </c>
      <c r="T2048" s="6" t="b">
        <f>IF(P2048=1, SUM(P$1:P2048))</f>
        <v>0</v>
      </c>
    </row>
    <row r="2049" spans="1:20" x14ac:dyDescent="0.2">
      <c r="A2049" s="6">
        <v>2091</v>
      </c>
      <c r="B2049" s="6" t="s">
        <v>5764</v>
      </c>
      <c r="C2049" s="6" t="s">
        <v>3531</v>
      </c>
      <c r="D2049" s="6" t="s">
        <v>3532</v>
      </c>
      <c r="E2049" s="6" t="s">
        <v>3430</v>
      </c>
      <c r="F2049" s="6">
        <v>87301</v>
      </c>
      <c r="G2049" s="6">
        <v>5057224391</v>
      </c>
      <c r="H2049" s="6" t="s">
        <v>3531</v>
      </c>
      <c r="I2049" s="6" t="s">
        <v>10605</v>
      </c>
      <c r="K2049" s="6" t="s">
        <v>8788</v>
      </c>
      <c r="L2049" s="6" t="s">
        <v>8975</v>
      </c>
      <c r="N2049" s="6" t="s">
        <v>8972</v>
      </c>
      <c r="O2049" s="6">
        <f>MATCH(A2049, 'combined matches'!B$1:B$4986,0)</f>
        <v>1890</v>
      </c>
      <c r="P2049" s="6">
        <f t="shared" si="139"/>
        <v>0</v>
      </c>
      <c r="Q2049" s="6" t="b">
        <f t="shared" si="140"/>
        <v>0</v>
      </c>
      <c r="R2049" s="6" t="b">
        <f t="shared" si="141"/>
        <v>0</v>
      </c>
      <c r="S2049" s="6" t="b">
        <f t="shared" si="142"/>
        <v>0</v>
      </c>
      <c r="T2049" s="6" t="b">
        <f>IF(P2049=1, SUM(P$1:P2049))</f>
        <v>0</v>
      </c>
    </row>
    <row r="2050" spans="1:20" x14ac:dyDescent="0.2">
      <c r="A2050" s="6">
        <v>2092</v>
      </c>
      <c r="B2050" s="6" t="s">
        <v>3533</v>
      </c>
      <c r="C2050" s="6" t="s">
        <v>3534</v>
      </c>
      <c r="D2050" s="6" t="s">
        <v>3435</v>
      </c>
      <c r="E2050" s="6" t="s">
        <v>3430</v>
      </c>
      <c r="F2050" s="6">
        <v>87151</v>
      </c>
      <c r="G2050" s="6">
        <v>5056340229</v>
      </c>
      <c r="H2050" s="6" t="s">
        <v>6906</v>
      </c>
      <c r="I2050" s="6" t="s">
        <v>9818</v>
      </c>
      <c r="K2050" s="6" t="s">
        <v>8788</v>
      </c>
      <c r="L2050" s="6" t="s">
        <v>8975</v>
      </c>
      <c r="N2050" s="6" t="s">
        <v>8972</v>
      </c>
      <c r="O2050" s="6">
        <f>MATCH(A2050, 'combined matches'!B$1:B$4986,0)</f>
        <v>1891</v>
      </c>
      <c r="P2050" s="6">
        <f t="shared" si="139"/>
        <v>0</v>
      </c>
      <c r="Q2050" s="6" t="b">
        <f t="shared" si="140"/>
        <v>0</v>
      </c>
      <c r="R2050" s="6" t="b">
        <f t="shared" si="141"/>
        <v>0</v>
      </c>
      <c r="S2050" s="6" t="b">
        <f t="shared" si="142"/>
        <v>0</v>
      </c>
      <c r="T2050" s="6" t="b">
        <f>IF(P2050=1, SUM(P$1:P2050))</f>
        <v>0</v>
      </c>
    </row>
    <row r="2051" spans="1:20" x14ac:dyDescent="0.2">
      <c r="A2051" s="6">
        <v>2093</v>
      </c>
      <c r="B2051" s="6" t="s">
        <v>3516</v>
      </c>
      <c r="C2051" s="6" t="s">
        <v>7676</v>
      </c>
      <c r="D2051" s="6" t="s">
        <v>3435</v>
      </c>
      <c r="E2051" s="6" t="s">
        <v>3430</v>
      </c>
      <c r="F2051" s="6">
        <v>87107</v>
      </c>
      <c r="G2051" s="6">
        <v>5058414100</v>
      </c>
      <c r="H2051" s="6" t="s">
        <v>7677</v>
      </c>
      <c r="I2051" s="6" t="s">
        <v>9817</v>
      </c>
      <c r="K2051" s="6" t="s">
        <v>8788</v>
      </c>
      <c r="L2051" s="6" t="s">
        <v>8975</v>
      </c>
      <c r="N2051" s="6" t="s">
        <v>8972</v>
      </c>
      <c r="O2051" s="6">
        <f>MATCH(A2051, 'combined matches'!B$1:B$4986,0)</f>
        <v>1892</v>
      </c>
      <c r="P2051" s="6">
        <f t="shared" ref="P2051:P2114" si="143">IF(ISNA(O2051),1,0)</f>
        <v>0</v>
      </c>
      <c r="Q2051" s="6" t="b">
        <f t="shared" ref="Q2051:Q2114" si="144">IF(P2051=1,IF(N2051="service site", 1, 0))</f>
        <v>0</v>
      </c>
      <c r="R2051" s="6" t="b">
        <f t="shared" ref="R2051:R2114" si="145">IF(Q2051=1,IF(J2052=J2051,0,IF(J2050=J2051,0,1)))</f>
        <v>0</v>
      </c>
      <c r="S2051" s="6" t="b">
        <f t="shared" si="142"/>
        <v>0</v>
      </c>
      <c r="T2051" s="6" t="b">
        <f>IF(P2051=1, SUM(P$1:P2051))</f>
        <v>0</v>
      </c>
    </row>
    <row r="2052" spans="1:20" x14ac:dyDescent="0.2">
      <c r="A2052" s="6">
        <v>2094</v>
      </c>
      <c r="B2052" s="6" t="s">
        <v>3453</v>
      </c>
      <c r="C2052" s="6" t="s">
        <v>21471</v>
      </c>
      <c r="D2052" s="6" t="s">
        <v>3455</v>
      </c>
      <c r="E2052" s="6" t="s">
        <v>3430</v>
      </c>
      <c r="F2052" s="6">
        <v>87732</v>
      </c>
      <c r="G2052" s="6">
        <v>5753872748</v>
      </c>
      <c r="H2052" s="6" t="s">
        <v>21472</v>
      </c>
      <c r="I2052" s="6" t="s">
        <v>3453</v>
      </c>
      <c r="K2052" s="6" t="s">
        <v>8788</v>
      </c>
      <c r="L2052" s="6" t="s">
        <v>8975</v>
      </c>
      <c r="N2052" s="6" t="s">
        <v>8972</v>
      </c>
      <c r="O2052" s="6">
        <f>MATCH(A2052, 'combined matches'!B$1:B$4986,0)</f>
        <v>1893</v>
      </c>
      <c r="P2052" s="6">
        <f t="shared" si="143"/>
        <v>0</v>
      </c>
      <c r="Q2052" s="6" t="b">
        <f t="shared" si="144"/>
        <v>0</v>
      </c>
      <c r="R2052" s="6" t="b">
        <f t="shared" si="145"/>
        <v>0</v>
      </c>
      <c r="S2052" s="6" t="b">
        <f t="shared" si="142"/>
        <v>0</v>
      </c>
      <c r="T2052" s="6" t="b">
        <f>IF(P2052=1, SUM(P$1:P2052))</f>
        <v>0</v>
      </c>
    </row>
    <row r="2053" spans="1:20" x14ac:dyDescent="0.2">
      <c r="A2053" s="6">
        <v>2095</v>
      </c>
      <c r="B2053" s="6" t="s">
        <v>3438</v>
      </c>
      <c r="C2053" s="6" t="s">
        <v>7679</v>
      </c>
      <c r="D2053" s="6" t="s">
        <v>3435</v>
      </c>
      <c r="E2053" s="6" t="s">
        <v>3430</v>
      </c>
      <c r="F2053" s="6">
        <v>87109</v>
      </c>
      <c r="G2053" s="6">
        <v>5053324850</v>
      </c>
      <c r="H2053" s="6" t="s">
        <v>7680</v>
      </c>
      <c r="I2053" s="6" t="s">
        <v>9815</v>
      </c>
      <c r="K2053" s="6" t="s">
        <v>8788</v>
      </c>
      <c r="L2053" s="6" t="s">
        <v>8975</v>
      </c>
      <c r="N2053" s="6" t="s">
        <v>8972</v>
      </c>
      <c r="O2053" s="6">
        <f>MATCH(A2053, 'combined matches'!B$1:B$4986,0)</f>
        <v>1894</v>
      </c>
      <c r="P2053" s="6">
        <f t="shared" si="143"/>
        <v>0</v>
      </c>
      <c r="Q2053" s="6" t="b">
        <f t="shared" si="144"/>
        <v>0</v>
      </c>
      <c r="R2053" s="6" t="b">
        <f t="shared" si="145"/>
        <v>0</v>
      </c>
      <c r="S2053" s="6" t="b">
        <f t="shared" ref="S2053:S2116" si="146">IF(Q2053=0, IF(K2053=K2054, 0,1))</f>
        <v>0</v>
      </c>
      <c r="T2053" s="6" t="b">
        <f>IF(P2053=1, SUM(P$1:P2053))</f>
        <v>0</v>
      </c>
    </row>
    <row r="2054" spans="1:20" x14ac:dyDescent="0.2">
      <c r="A2054" s="6">
        <v>2096</v>
      </c>
      <c r="B2054" s="6" t="s">
        <v>3434</v>
      </c>
      <c r="C2054" s="6" t="s">
        <v>7681</v>
      </c>
      <c r="D2054" s="6" t="s">
        <v>3435</v>
      </c>
      <c r="E2054" s="6" t="s">
        <v>3430</v>
      </c>
      <c r="F2054" s="6">
        <v>87107</v>
      </c>
      <c r="G2054" s="6">
        <v>5058975700</v>
      </c>
      <c r="H2054" s="6" t="s">
        <v>7682</v>
      </c>
      <c r="I2054" s="6" t="s">
        <v>9812</v>
      </c>
      <c r="K2054" s="6" t="s">
        <v>8788</v>
      </c>
      <c r="L2054" s="6" t="s">
        <v>8975</v>
      </c>
      <c r="N2054" s="6" t="s">
        <v>8972</v>
      </c>
      <c r="O2054" s="6">
        <f>MATCH(A2054, 'combined matches'!B$1:B$4986,0)</f>
        <v>1895</v>
      </c>
      <c r="P2054" s="6">
        <f t="shared" si="143"/>
        <v>0</v>
      </c>
      <c r="Q2054" s="6" t="b">
        <f t="shared" si="144"/>
        <v>0</v>
      </c>
      <c r="R2054" s="6" t="b">
        <f t="shared" si="145"/>
        <v>0</v>
      </c>
      <c r="S2054" s="6" t="b">
        <f t="shared" si="146"/>
        <v>0</v>
      </c>
      <c r="T2054" s="6" t="b">
        <f>IF(P2054=1, SUM(P$1:P2054))</f>
        <v>0</v>
      </c>
    </row>
    <row r="2055" spans="1:20" x14ac:dyDescent="0.2">
      <c r="A2055" s="6">
        <v>2097</v>
      </c>
      <c r="B2055" s="6" t="s">
        <v>3501</v>
      </c>
      <c r="C2055" s="6" t="s">
        <v>3502</v>
      </c>
      <c r="D2055" s="6" t="s">
        <v>3503</v>
      </c>
      <c r="E2055" s="6" t="s">
        <v>3430</v>
      </c>
      <c r="F2055" s="6">
        <v>88130</v>
      </c>
      <c r="G2055" s="6">
        <v>5753564453</v>
      </c>
      <c r="H2055" s="6" t="s">
        <v>6900</v>
      </c>
      <c r="I2055" s="6" t="s">
        <v>3501</v>
      </c>
      <c r="K2055" s="6" t="s">
        <v>8788</v>
      </c>
      <c r="L2055" s="6" t="s">
        <v>8975</v>
      </c>
      <c r="N2055" s="6" t="s">
        <v>8972</v>
      </c>
      <c r="O2055" s="6">
        <f>MATCH(A2055, 'combined matches'!B$1:B$4986,0)</f>
        <v>1896</v>
      </c>
      <c r="P2055" s="6">
        <f t="shared" si="143"/>
        <v>0</v>
      </c>
      <c r="Q2055" s="6" t="b">
        <f t="shared" si="144"/>
        <v>0</v>
      </c>
      <c r="R2055" s="6" t="b">
        <f t="shared" si="145"/>
        <v>0</v>
      </c>
      <c r="S2055" s="6" t="b">
        <f t="shared" si="146"/>
        <v>0</v>
      </c>
      <c r="T2055" s="6" t="b">
        <f>IF(P2055=1, SUM(P$1:P2055))</f>
        <v>0</v>
      </c>
    </row>
    <row r="2056" spans="1:20" x14ac:dyDescent="0.2">
      <c r="A2056" s="6">
        <v>2098</v>
      </c>
      <c r="B2056" s="6" t="s">
        <v>3513</v>
      </c>
      <c r="C2056" s="6" t="s">
        <v>3514</v>
      </c>
      <c r="D2056" s="6" t="s">
        <v>3515</v>
      </c>
      <c r="E2056" s="6" t="s">
        <v>3430</v>
      </c>
      <c r="F2056" s="6">
        <v>88203</v>
      </c>
      <c r="G2056" s="6">
        <v>5756246050</v>
      </c>
      <c r="H2056" s="6" t="s">
        <v>6902</v>
      </c>
      <c r="I2056" s="6" t="s">
        <v>3513</v>
      </c>
      <c r="K2056" s="6" t="s">
        <v>8788</v>
      </c>
      <c r="L2056" s="6" t="s">
        <v>8975</v>
      </c>
      <c r="N2056" s="6" t="s">
        <v>8972</v>
      </c>
      <c r="O2056" s="6">
        <f>MATCH(A2056, 'combined matches'!B$1:B$4986,0)</f>
        <v>1897</v>
      </c>
      <c r="P2056" s="6">
        <f t="shared" si="143"/>
        <v>0</v>
      </c>
      <c r="Q2056" s="6" t="b">
        <f t="shared" si="144"/>
        <v>0</v>
      </c>
      <c r="R2056" s="6" t="b">
        <f t="shared" si="145"/>
        <v>0</v>
      </c>
      <c r="S2056" s="6" t="b">
        <f t="shared" si="146"/>
        <v>0</v>
      </c>
      <c r="T2056" s="6" t="b">
        <f>IF(P2056=1, SUM(P$1:P2056))</f>
        <v>0</v>
      </c>
    </row>
    <row r="2057" spans="1:20" x14ac:dyDescent="0.2">
      <c r="A2057" s="6">
        <v>2099</v>
      </c>
      <c r="B2057" s="6" t="s">
        <v>3504</v>
      </c>
      <c r="C2057" s="6" t="s">
        <v>3505</v>
      </c>
      <c r="D2057" s="6" t="s">
        <v>3506</v>
      </c>
      <c r="E2057" s="6" t="s">
        <v>3430</v>
      </c>
      <c r="F2057" s="6">
        <v>88345</v>
      </c>
      <c r="G2057" s="6">
        <v>5752583252</v>
      </c>
      <c r="H2057" s="6" t="s">
        <v>3505</v>
      </c>
      <c r="I2057" s="6" t="s">
        <v>3504</v>
      </c>
      <c r="K2057" s="6" t="s">
        <v>8788</v>
      </c>
      <c r="L2057" s="6" t="s">
        <v>8975</v>
      </c>
      <c r="N2057" s="6" t="s">
        <v>8972</v>
      </c>
      <c r="O2057" s="6">
        <f>MATCH(A2057, 'combined matches'!B$1:B$4986,0)</f>
        <v>1898</v>
      </c>
      <c r="P2057" s="6">
        <f t="shared" si="143"/>
        <v>0</v>
      </c>
      <c r="Q2057" s="6" t="b">
        <f t="shared" si="144"/>
        <v>0</v>
      </c>
      <c r="R2057" s="6" t="b">
        <f t="shared" si="145"/>
        <v>0</v>
      </c>
      <c r="S2057" s="6" t="b">
        <f t="shared" si="146"/>
        <v>0</v>
      </c>
      <c r="T2057" s="6" t="b">
        <f>IF(P2057=1, SUM(P$1:P2057))</f>
        <v>0</v>
      </c>
    </row>
    <row r="2058" spans="1:20" x14ac:dyDescent="0.2">
      <c r="A2058" s="6">
        <v>2100</v>
      </c>
      <c r="B2058" s="6" t="s">
        <v>3535</v>
      </c>
      <c r="C2058" s="6" t="s">
        <v>3536</v>
      </c>
      <c r="D2058" s="6" t="s">
        <v>3537</v>
      </c>
      <c r="E2058" s="6" t="s">
        <v>3430</v>
      </c>
      <c r="F2058" s="6">
        <v>87004</v>
      </c>
      <c r="G2058" s="6">
        <v>5058672291</v>
      </c>
      <c r="H2058" s="6" t="s">
        <v>8336</v>
      </c>
      <c r="I2058" s="6" t="s">
        <v>3535</v>
      </c>
      <c r="K2058" s="6" t="s">
        <v>8788</v>
      </c>
      <c r="L2058" s="6" t="s">
        <v>8975</v>
      </c>
      <c r="N2058" s="6" t="s">
        <v>8972</v>
      </c>
      <c r="O2058" s="6">
        <f>MATCH(A2058, 'combined matches'!B$1:B$4986,0)</f>
        <v>1899</v>
      </c>
      <c r="P2058" s="6">
        <f t="shared" si="143"/>
        <v>0</v>
      </c>
      <c r="Q2058" s="6" t="b">
        <f t="shared" si="144"/>
        <v>0</v>
      </c>
      <c r="R2058" s="6" t="b">
        <f t="shared" si="145"/>
        <v>0</v>
      </c>
      <c r="S2058" s="6" t="b">
        <f t="shared" si="146"/>
        <v>0</v>
      </c>
      <c r="T2058" s="6" t="b">
        <f>IF(P2058=1, SUM(P$1:P2058))</f>
        <v>0</v>
      </c>
    </row>
    <row r="2059" spans="1:20" x14ac:dyDescent="0.2">
      <c r="A2059" s="6">
        <v>2101</v>
      </c>
      <c r="B2059" s="6" t="s">
        <v>3539</v>
      </c>
      <c r="C2059" s="6" t="s">
        <v>3540</v>
      </c>
      <c r="D2059" s="6" t="s">
        <v>3537</v>
      </c>
      <c r="E2059" s="6" t="s">
        <v>3430</v>
      </c>
      <c r="F2059" s="6">
        <v>87004</v>
      </c>
      <c r="G2059" s="6">
        <v>5054045236</v>
      </c>
      <c r="H2059" s="6" t="s">
        <v>3540</v>
      </c>
      <c r="I2059" s="6" t="s">
        <v>9819</v>
      </c>
      <c r="K2059" s="6" t="s">
        <v>8788</v>
      </c>
      <c r="L2059" s="6" t="s">
        <v>8975</v>
      </c>
      <c r="N2059" s="6" t="s">
        <v>8972</v>
      </c>
      <c r="O2059" s="6">
        <f>MATCH(A2059, 'combined matches'!B$1:B$4986,0)</f>
        <v>1900</v>
      </c>
      <c r="P2059" s="6">
        <f t="shared" si="143"/>
        <v>0</v>
      </c>
      <c r="Q2059" s="6" t="b">
        <f t="shared" si="144"/>
        <v>0</v>
      </c>
      <c r="R2059" s="6" t="b">
        <f t="shared" si="145"/>
        <v>0</v>
      </c>
      <c r="S2059" s="6" t="b">
        <f t="shared" si="146"/>
        <v>0</v>
      </c>
      <c r="T2059" s="6" t="b">
        <f>IF(P2059=1, SUM(P$1:P2059))</f>
        <v>0</v>
      </c>
    </row>
    <row r="2060" spans="1:20" x14ac:dyDescent="0.2">
      <c r="A2060" s="6">
        <v>2102</v>
      </c>
      <c r="B2060" s="6" t="s">
        <v>3439</v>
      </c>
      <c r="C2060" s="6" t="s">
        <v>3440</v>
      </c>
      <c r="D2060" s="6" t="s">
        <v>3441</v>
      </c>
      <c r="E2060" s="6" t="s">
        <v>3430</v>
      </c>
      <c r="F2060" s="6">
        <v>87505</v>
      </c>
      <c r="G2060" s="6">
        <v>5054762607</v>
      </c>
      <c r="H2060" s="6" t="s">
        <v>3440</v>
      </c>
      <c r="I2060" s="6" t="s">
        <v>3439</v>
      </c>
      <c r="K2060" s="6" t="s">
        <v>8788</v>
      </c>
      <c r="L2060" s="6" t="s">
        <v>8975</v>
      </c>
      <c r="N2060" s="6" t="s">
        <v>8972</v>
      </c>
      <c r="O2060" s="6">
        <f>MATCH(A2060, 'combined matches'!B$1:B$4986,0)</f>
        <v>1901</v>
      </c>
      <c r="P2060" s="6">
        <f t="shared" si="143"/>
        <v>0</v>
      </c>
      <c r="Q2060" s="6" t="b">
        <f t="shared" si="144"/>
        <v>0</v>
      </c>
      <c r="R2060" s="6" t="b">
        <f t="shared" si="145"/>
        <v>0</v>
      </c>
      <c r="S2060" s="6" t="b">
        <f t="shared" si="146"/>
        <v>0</v>
      </c>
      <c r="T2060" s="6" t="b">
        <f>IF(P2060=1, SUM(P$1:P2060))</f>
        <v>0</v>
      </c>
    </row>
    <row r="2061" spans="1:20" x14ac:dyDescent="0.2">
      <c r="A2061" s="6">
        <v>2103</v>
      </c>
      <c r="B2061" s="6" t="s">
        <v>3507</v>
      </c>
      <c r="C2061" s="6" t="s">
        <v>3508</v>
      </c>
      <c r="D2061" s="6" t="s">
        <v>3509</v>
      </c>
      <c r="E2061" s="6" t="s">
        <v>3430</v>
      </c>
      <c r="F2061" s="6">
        <v>88435</v>
      </c>
      <c r="G2061" s="6">
        <v>5754723211</v>
      </c>
      <c r="H2061" s="6" t="s">
        <v>3508</v>
      </c>
      <c r="I2061" s="6" t="s">
        <v>3507</v>
      </c>
      <c r="K2061" s="6" t="s">
        <v>8788</v>
      </c>
      <c r="L2061" s="6" t="s">
        <v>8975</v>
      </c>
      <c r="N2061" s="6" t="s">
        <v>8972</v>
      </c>
      <c r="O2061" s="6">
        <f>MATCH(A2061, 'combined matches'!B$1:B$4986,0)</f>
        <v>1902</v>
      </c>
      <c r="P2061" s="6">
        <f t="shared" si="143"/>
        <v>0</v>
      </c>
      <c r="Q2061" s="6" t="b">
        <f t="shared" si="144"/>
        <v>0</v>
      </c>
      <c r="R2061" s="6" t="b">
        <f t="shared" si="145"/>
        <v>0</v>
      </c>
      <c r="S2061" s="6" t="b">
        <f t="shared" si="146"/>
        <v>0</v>
      </c>
      <c r="T2061" s="6" t="b">
        <f>IF(P2061=1, SUM(P$1:P2061))</f>
        <v>0</v>
      </c>
    </row>
    <row r="2062" spans="1:20" x14ac:dyDescent="0.2">
      <c r="A2062" s="6">
        <v>2104</v>
      </c>
      <c r="B2062" s="6" t="s">
        <v>3483</v>
      </c>
      <c r="C2062" s="6" t="s">
        <v>3484</v>
      </c>
      <c r="D2062" s="6" t="s">
        <v>3485</v>
      </c>
      <c r="E2062" s="6" t="s">
        <v>3430</v>
      </c>
      <c r="F2062" s="6">
        <v>87901</v>
      </c>
      <c r="G2062" s="6">
        <v>5758942716</v>
      </c>
      <c r="H2062" s="6" t="s">
        <v>6897</v>
      </c>
      <c r="I2062" s="6" t="s">
        <v>9816</v>
      </c>
      <c r="K2062" s="6" t="s">
        <v>8788</v>
      </c>
      <c r="L2062" s="6" t="s">
        <v>8975</v>
      </c>
      <c r="N2062" s="6" t="s">
        <v>8972</v>
      </c>
      <c r="O2062" s="6">
        <f>MATCH(A2062, 'combined matches'!B$1:B$4986,0)</f>
        <v>1903</v>
      </c>
      <c r="P2062" s="6">
        <f t="shared" si="143"/>
        <v>0</v>
      </c>
      <c r="Q2062" s="6" t="b">
        <f t="shared" si="144"/>
        <v>0</v>
      </c>
      <c r="R2062" s="6" t="b">
        <f t="shared" si="145"/>
        <v>0</v>
      </c>
      <c r="S2062" s="6" t="b">
        <f t="shared" si="146"/>
        <v>0</v>
      </c>
      <c r="T2062" s="6" t="b">
        <f>IF(P2062=1, SUM(P$1:P2062))</f>
        <v>0</v>
      </c>
    </row>
    <row r="2063" spans="1:20" x14ac:dyDescent="0.2">
      <c r="A2063" s="6">
        <v>2105</v>
      </c>
      <c r="B2063" s="6" t="s">
        <v>3477</v>
      </c>
      <c r="C2063" s="6" t="s">
        <v>3478</v>
      </c>
      <c r="D2063" s="6" t="s">
        <v>3479</v>
      </c>
      <c r="E2063" s="6" t="s">
        <v>3430</v>
      </c>
      <c r="F2063" s="6">
        <v>88061</v>
      </c>
      <c r="G2063" s="6">
        <v>5755385318</v>
      </c>
      <c r="H2063" s="6" t="s">
        <v>6896</v>
      </c>
      <c r="I2063" s="6" t="s">
        <v>3477</v>
      </c>
      <c r="K2063" s="6" t="s">
        <v>8788</v>
      </c>
      <c r="L2063" s="6" t="s">
        <v>8975</v>
      </c>
      <c r="N2063" s="6" t="s">
        <v>8972</v>
      </c>
      <c r="O2063" s="6">
        <f>MATCH(A2063, 'combined matches'!B$1:B$4986,0)</f>
        <v>1904</v>
      </c>
      <c r="P2063" s="6">
        <f t="shared" si="143"/>
        <v>0</v>
      </c>
      <c r="Q2063" s="6" t="b">
        <f t="shared" si="144"/>
        <v>0</v>
      </c>
      <c r="R2063" s="6" t="b">
        <f t="shared" si="145"/>
        <v>0</v>
      </c>
      <c r="S2063" s="6" t="b">
        <f t="shared" si="146"/>
        <v>0</v>
      </c>
      <c r="T2063" s="6" t="b">
        <f>IF(P2063=1, SUM(P$1:P2063))</f>
        <v>0</v>
      </c>
    </row>
    <row r="2064" spans="1:20" x14ac:dyDescent="0.2">
      <c r="A2064" s="6">
        <v>2106</v>
      </c>
      <c r="B2064" s="6" t="s">
        <v>3517</v>
      </c>
      <c r="C2064" s="6" t="s">
        <v>5766</v>
      </c>
      <c r="D2064" s="6" t="s">
        <v>3518</v>
      </c>
      <c r="E2064" s="6" t="s">
        <v>3430</v>
      </c>
      <c r="F2064" s="6">
        <v>87801</v>
      </c>
      <c r="G2064" s="6">
        <v>5758350971</v>
      </c>
      <c r="H2064" s="6" t="s">
        <v>7278</v>
      </c>
      <c r="I2064" s="6" t="s">
        <v>3517</v>
      </c>
      <c r="K2064" s="6" t="s">
        <v>8788</v>
      </c>
      <c r="L2064" s="6" t="s">
        <v>8975</v>
      </c>
      <c r="N2064" s="6" t="s">
        <v>8972</v>
      </c>
      <c r="O2064" s="6">
        <f>MATCH(A2064, 'combined matches'!B$1:B$4986,0)</f>
        <v>1905</v>
      </c>
      <c r="P2064" s="6">
        <f t="shared" si="143"/>
        <v>0</v>
      </c>
      <c r="Q2064" s="6" t="b">
        <f t="shared" si="144"/>
        <v>0</v>
      </c>
      <c r="R2064" s="6" t="b">
        <f t="shared" si="145"/>
        <v>0</v>
      </c>
      <c r="S2064" s="6" t="b">
        <f t="shared" si="146"/>
        <v>0</v>
      </c>
      <c r="T2064" s="6" t="b">
        <f>IF(P2064=1, SUM(P$1:P2064))</f>
        <v>0</v>
      </c>
    </row>
    <row r="2065" spans="1:20" x14ac:dyDescent="0.2">
      <c r="A2065" s="6">
        <v>2107</v>
      </c>
      <c r="B2065" s="6" t="s">
        <v>3436</v>
      </c>
      <c r="C2065" s="6" t="s">
        <v>7683</v>
      </c>
      <c r="D2065" s="6" t="s">
        <v>3435</v>
      </c>
      <c r="E2065" s="6" t="s">
        <v>3430</v>
      </c>
      <c r="F2065" s="6">
        <v>87108</v>
      </c>
      <c r="G2065" s="6">
        <v>5058418928</v>
      </c>
      <c r="H2065" s="6" t="s">
        <v>7684</v>
      </c>
      <c r="I2065" s="6" t="s">
        <v>9813</v>
      </c>
      <c r="K2065" s="6" t="s">
        <v>8788</v>
      </c>
      <c r="L2065" s="6" t="s">
        <v>8975</v>
      </c>
      <c r="N2065" s="6" t="s">
        <v>8972</v>
      </c>
      <c r="O2065" s="6">
        <f>MATCH(A2065, 'combined matches'!B$1:B$4986,0)</f>
        <v>1906</v>
      </c>
      <c r="P2065" s="6">
        <f t="shared" si="143"/>
        <v>0</v>
      </c>
      <c r="Q2065" s="6" t="b">
        <f t="shared" si="144"/>
        <v>0</v>
      </c>
      <c r="R2065" s="6" t="b">
        <f t="shared" si="145"/>
        <v>0</v>
      </c>
      <c r="S2065" s="6" t="b">
        <f t="shared" si="146"/>
        <v>0</v>
      </c>
      <c r="T2065" s="6" t="b">
        <f>IF(P2065=1, SUM(P$1:P2065))</f>
        <v>0</v>
      </c>
    </row>
    <row r="2066" spans="1:20" x14ac:dyDescent="0.2">
      <c r="A2066" s="6">
        <v>2108</v>
      </c>
      <c r="B2066" s="6" t="s">
        <v>3437</v>
      </c>
      <c r="C2066" s="6" t="s">
        <v>8337</v>
      </c>
      <c r="D2066" s="6" t="s">
        <v>3435</v>
      </c>
      <c r="E2066" s="6" t="s">
        <v>3430</v>
      </c>
      <c r="F2066" s="6">
        <v>87105</v>
      </c>
      <c r="G2066" s="6">
        <v>5058737477</v>
      </c>
      <c r="H2066" s="6" t="s">
        <v>8338</v>
      </c>
      <c r="I2066" s="6" t="s">
        <v>9814</v>
      </c>
      <c r="K2066" s="6" t="s">
        <v>8788</v>
      </c>
      <c r="L2066" s="6" t="s">
        <v>8975</v>
      </c>
      <c r="N2066" s="6" t="s">
        <v>8972</v>
      </c>
      <c r="O2066" s="6">
        <f>MATCH(A2066, 'combined matches'!B$1:B$4986,0)</f>
        <v>1907</v>
      </c>
      <c r="P2066" s="6">
        <f t="shared" si="143"/>
        <v>0</v>
      </c>
      <c r="Q2066" s="6" t="b">
        <f t="shared" si="144"/>
        <v>0</v>
      </c>
      <c r="R2066" s="6" t="b">
        <f t="shared" si="145"/>
        <v>0</v>
      </c>
      <c r="S2066" s="6" t="b">
        <f t="shared" si="146"/>
        <v>0</v>
      </c>
      <c r="T2066" s="6" t="b">
        <f>IF(P2066=1, SUM(P$1:P2066))</f>
        <v>0</v>
      </c>
    </row>
    <row r="2067" spans="1:20" x14ac:dyDescent="0.2">
      <c r="A2067" s="6">
        <v>2109</v>
      </c>
      <c r="B2067" s="6" t="s">
        <v>5767</v>
      </c>
      <c r="C2067" s="6" t="s">
        <v>7685</v>
      </c>
      <c r="D2067" s="6" t="s">
        <v>3435</v>
      </c>
      <c r="E2067" s="6" t="s">
        <v>3430</v>
      </c>
      <c r="F2067" s="6">
        <v>87104</v>
      </c>
      <c r="G2067" s="6">
        <v>5057704520</v>
      </c>
      <c r="H2067" s="6" t="s">
        <v>7686</v>
      </c>
      <c r="I2067" s="6" t="s">
        <v>10606</v>
      </c>
      <c r="K2067" s="6" t="s">
        <v>8788</v>
      </c>
      <c r="L2067" s="6" t="s">
        <v>8975</v>
      </c>
      <c r="N2067" s="6" t="s">
        <v>8972</v>
      </c>
      <c r="O2067" s="6">
        <f>MATCH(A2067, 'combined matches'!B$1:B$4986,0)</f>
        <v>1908</v>
      </c>
      <c r="P2067" s="6">
        <f t="shared" si="143"/>
        <v>0</v>
      </c>
      <c r="Q2067" s="6" t="b">
        <f t="shared" si="144"/>
        <v>0</v>
      </c>
      <c r="R2067" s="6" t="b">
        <f t="shared" si="145"/>
        <v>0</v>
      </c>
      <c r="S2067" s="6" t="b">
        <f t="shared" si="146"/>
        <v>0</v>
      </c>
      <c r="T2067" s="6" t="b">
        <f>IF(P2067=1, SUM(P$1:P2067))</f>
        <v>0</v>
      </c>
    </row>
    <row r="2068" spans="1:20" x14ac:dyDescent="0.2">
      <c r="A2068" s="6">
        <v>2110</v>
      </c>
      <c r="B2068" s="6" t="s">
        <v>5768</v>
      </c>
      <c r="C2068" s="6" t="s">
        <v>7687</v>
      </c>
      <c r="D2068" s="6" t="s">
        <v>3435</v>
      </c>
      <c r="E2068" s="6" t="s">
        <v>3430</v>
      </c>
      <c r="F2068" s="6">
        <v>87121</v>
      </c>
      <c r="G2068" s="6">
        <v>5052431118</v>
      </c>
      <c r="H2068" s="6" t="s">
        <v>7688</v>
      </c>
      <c r="I2068" s="6" t="s">
        <v>10607</v>
      </c>
      <c r="K2068" s="6" t="s">
        <v>8788</v>
      </c>
      <c r="L2068" s="6" t="s">
        <v>8975</v>
      </c>
      <c r="N2068" s="6" t="s">
        <v>8972</v>
      </c>
      <c r="O2068" s="6">
        <f>MATCH(A2068, 'combined matches'!B$1:B$4986,0)</f>
        <v>1909</v>
      </c>
      <c r="P2068" s="6">
        <f t="shared" si="143"/>
        <v>0</v>
      </c>
      <c r="Q2068" s="6" t="b">
        <f t="shared" si="144"/>
        <v>0</v>
      </c>
      <c r="R2068" s="6" t="b">
        <f t="shared" si="145"/>
        <v>0</v>
      </c>
      <c r="S2068" s="6" t="b">
        <f t="shared" si="146"/>
        <v>0</v>
      </c>
      <c r="T2068" s="6" t="b">
        <f>IF(P2068=1, SUM(P$1:P2068))</f>
        <v>0</v>
      </c>
    </row>
    <row r="2069" spans="1:20" x14ac:dyDescent="0.2">
      <c r="A2069" s="6">
        <v>2111</v>
      </c>
      <c r="B2069" s="6" t="s">
        <v>3480</v>
      </c>
      <c r="C2069" s="6" t="s">
        <v>3481</v>
      </c>
      <c r="D2069" s="6" t="s">
        <v>3482</v>
      </c>
      <c r="E2069" s="6" t="s">
        <v>3430</v>
      </c>
      <c r="F2069" s="6">
        <v>88063</v>
      </c>
      <c r="G2069" s="6">
        <v>5755890805</v>
      </c>
      <c r="H2069" s="6" t="s">
        <v>3481</v>
      </c>
      <c r="I2069" s="6" t="s">
        <v>3480</v>
      </c>
      <c r="K2069" s="6" t="s">
        <v>8788</v>
      </c>
      <c r="L2069" s="6" t="s">
        <v>8975</v>
      </c>
      <c r="N2069" s="6" t="s">
        <v>8972</v>
      </c>
      <c r="O2069" s="6">
        <f>MATCH(A2069, 'combined matches'!B$1:B$4986,0)</f>
        <v>1910</v>
      </c>
      <c r="P2069" s="6">
        <f t="shared" si="143"/>
        <v>0</v>
      </c>
      <c r="Q2069" s="6" t="b">
        <f t="shared" si="144"/>
        <v>0</v>
      </c>
      <c r="R2069" s="6" t="b">
        <f t="shared" si="145"/>
        <v>0</v>
      </c>
      <c r="S2069" s="6" t="b">
        <f t="shared" si="146"/>
        <v>0</v>
      </c>
      <c r="T2069" s="6" t="b">
        <f>IF(P2069=1, SUM(P$1:P2069))</f>
        <v>0</v>
      </c>
    </row>
    <row r="2070" spans="1:20" x14ac:dyDescent="0.2">
      <c r="A2070" s="6">
        <v>2112</v>
      </c>
      <c r="B2070" s="6" t="s">
        <v>3456</v>
      </c>
      <c r="C2070" s="6" t="s">
        <v>3457</v>
      </c>
      <c r="D2070" s="6" t="s">
        <v>3458</v>
      </c>
      <c r="E2070" s="6" t="s">
        <v>3430</v>
      </c>
      <c r="F2070" s="6">
        <v>87571</v>
      </c>
      <c r="G2070" s="6">
        <v>5757584719</v>
      </c>
      <c r="H2070" s="6" t="s">
        <v>3457</v>
      </c>
      <c r="I2070" s="6" t="s">
        <v>3456</v>
      </c>
      <c r="K2070" s="6" t="s">
        <v>8788</v>
      </c>
      <c r="L2070" s="6" t="s">
        <v>8975</v>
      </c>
      <c r="N2070" s="6" t="s">
        <v>8972</v>
      </c>
      <c r="O2070" s="6">
        <f>MATCH(A2070, 'combined matches'!B$1:B$4986,0)</f>
        <v>1911</v>
      </c>
      <c r="P2070" s="6">
        <f t="shared" si="143"/>
        <v>0</v>
      </c>
      <c r="Q2070" s="6" t="b">
        <f t="shared" si="144"/>
        <v>0</v>
      </c>
      <c r="R2070" s="6" t="b">
        <f t="shared" si="145"/>
        <v>0</v>
      </c>
      <c r="S2070" s="6" t="b">
        <f t="shared" si="146"/>
        <v>0</v>
      </c>
      <c r="T2070" s="6" t="b">
        <f>IF(P2070=1, SUM(P$1:P2070))</f>
        <v>0</v>
      </c>
    </row>
    <row r="2071" spans="1:20" x14ac:dyDescent="0.2">
      <c r="A2071" s="6">
        <v>2113</v>
      </c>
      <c r="B2071" s="6" t="s">
        <v>3510</v>
      </c>
      <c r="C2071" s="6" t="s">
        <v>3511</v>
      </c>
      <c r="D2071" s="6" t="s">
        <v>3512</v>
      </c>
      <c r="E2071" s="6" t="s">
        <v>3430</v>
      </c>
      <c r="F2071" s="6">
        <v>88401</v>
      </c>
      <c r="G2071" s="6">
        <v>5754612610</v>
      </c>
      <c r="H2071" s="6" t="s">
        <v>6901</v>
      </c>
      <c r="I2071" s="6" t="s">
        <v>3510</v>
      </c>
      <c r="K2071" s="6" t="s">
        <v>8788</v>
      </c>
      <c r="L2071" s="6" t="s">
        <v>8975</v>
      </c>
      <c r="N2071" s="6" t="s">
        <v>8972</v>
      </c>
      <c r="O2071" s="6">
        <f>MATCH(A2071, 'combined matches'!B$1:B$4986,0)</f>
        <v>1912</v>
      </c>
      <c r="P2071" s="6">
        <f t="shared" si="143"/>
        <v>0</v>
      </c>
      <c r="Q2071" s="6" t="b">
        <f t="shared" si="144"/>
        <v>0</v>
      </c>
      <c r="R2071" s="6" t="b">
        <f t="shared" si="145"/>
        <v>0</v>
      </c>
      <c r="S2071" s="6" t="b">
        <f t="shared" si="146"/>
        <v>0</v>
      </c>
      <c r="T2071" s="6" t="b">
        <f>IF(P2071=1, SUM(P$1:P2071))</f>
        <v>0</v>
      </c>
    </row>
    <row r="2072" spans="1:20" x14ac:dyDescent="0.2">
      <c r="A2072" s="6">
        <v>2114</v>
      </c>
      <c r="B2072" s="6" t="s">
        <v>5769</v>
      </c>
      <c r="C2072" s="6" t="s">
        <v>3443</v>
      </c>
      <c r="D2072" s="6" t="s">
        <v>2084</v>
      </c>
      <c r="E2072" s="6" t="s">
        <v>3430</v>
      </c>
      <c r="F2072" s="6">
        <v>88415</v>
      </c>
      <c r="G2072" s="6">
        <v>5753748393</v>
      </c>
      <c r="H2072" s="6" t="s">
        <v>8042</v>
      </c>
      <c r="I2072" s="6" t="s">
        <v>10608</v>
      </c>
      <c r="K2072" s="6" t="s">
        <v>8788</v>
      </c>
      <c r="L2072" s="6" t="s">
        <v>8975</v>
      </c>
      <c r="N2072" s="6" t="s">
        <v>8972</v>
      </c>
      <c r="O2072" s="6">
        <f>MATCH(A2072, 'combined matches'!B$1:B$4986,0)</f>
        <v>1913</v>
      </c>
      <c r="P2072" s="6">
        <f t="shared" si="143"/>
        <v>0</v>
      </c>
      <c r="Q2072" s="6" t="b">
        <f t="shared" si="144"/>
        <v>0</v>
      </c>
      <c r="R2072" s="6" t="b">
        <f t="shared" si="145"/>
        <v>0</v>
      </c>
      <c r="S2072" s="6" t="b">
        <f t="shared" si="146"/>
        <v>0</v>
      </c>
      <c r="T2072" s="6" t="b">
        <f>IF(P2072=1, SUM(P$1:P2072))</f>
        <v>0</v>
      </c>
    </row>
    <row r="2073" spans="1:20" x14ac:dyDescent="0.2">
      <c r="A2073" s="6">
        <v>2115</v>
      </c>
      <c r="B2073" s="6" t="s">
        <v>12522</v>
      </c>
      <c r="C2073" s="6" t="s">
        <v>12523</v>
      </c>
      <c r="D2073" s="6" t="s">
        <v>3435</v>
      </c>
      <c r="E2073" s="6" t="s">
        <v>3430</v>
      </c>
      <c r="F2073" s="6">
        <v>87108</v>
      </c>
      <c r="G2073" s="6">
        <v>5052622481</v>
      </c>
      <c r="H2073" s="6" t="s">
        <v>21187</v>
      </c>
      <c r="I2073" s="6" t="s">
        <v>17958</v>
      </c>
      <c r="K2073" s="6" t="s">
        <v>8789</v>
      </c>
      <c r="L2073" s="6" t="s">
        <v>8973</v>
      </c>
      <c r="M2073" s="6">
        <v>1</v>
      </c>
      <c r="N2073" s="6" t="s">
        <v>11017</v>
      </c>
      <c r="O2073" s="6">
        <f>MATCH(A2073, 'combined matches'!B$1:B$4986,0)</f>
        <v>1914</v>
      </c>
      <c r="P2073" s="6">
        <f t="shared" si="143"/>
        <v>0</v>
      </c>
      <c r="Q2073" s="6" t="b">
        <f t="shared" si="144"/>
        <v>0</v>
      </c>
      <c r="R2073" s="6" t="b">
        <f t="shared" si="145"/>
        <v>0</v>
      </c>
      <c r="S2073" s="6" t="b">
        <f t="shared" si="146"/>
        <v>0</v>
      </c>
      <c r="T2073" s="6" t="b">
        <f>IF(P2073=1, SUM(P$1:P2073))</f>
        <v>0</v>
      </c>
    </row>
    <row r="2074" spans="1:20" x14ac:dyDescent="0.2">
      <c r="A2074" s="6">
        <v>2116</v>
      </c>
      <c r="B2074" s="6" t="s">
        <v>5770</v>
      </c>
      <c r="C2074" s="6" t="s">
        <v>7689</v>
      </c>
      <c r="D2074" s="6" t="s">
        <v>3435</v>
      </c>
      <c r="E2074" s="6" t="s">
        <v>3430</v>
      </c>
      <c r="F2074" s="6">
        <v>87104</v>
      </c>
      <c r="G2074" s="6">
        <v>5052660992</v>
      </c>
      <c r="H2074" s="6" t="s">
        <v>7690</v>
      </c>
      <c r="I2074" s="6" t="s">
        <v>10609</v>
      </c>
      <c r="K2074" s="6" t="s">
        <v>8789</v>
      </c>
      <c r="L2074" s="6" t="s">
        <v>8976</v>
      </c>
      <c r="N2074" s="6" t="s">
        <v>8972</v>
      </c>
      <c r="O2074" s="6">
        <f>MATCH(A2074, 'combined matches'!B$1:B$4986,0)</f>
        <v>1915</v>
      </c>
      <c r="P2074" s="6">
        <f t="shared" si="143"/>
        <v>0</v>
      </c>
      <c r="Q2074" s="6" t="b">
        <f t="shared" si="144"/>
        <v>0</v>
      </c>
      <c r="R2074" s="6" t="b">
        <f t="shared" si="145"/>
        <v>0</v>
      </c>
      <c r="S2074" s="6" t="b">
        <f t="shared" si="146"/>
        <v>0</v>
      </c>
      <c r="T2074" s="6" t="b">
        <f>IF(P2074=1, SUM(P$1:P2074))</f>
        <v>0</v>
      </c>
    </row>
    <row r="2075" spans="1:20" x14ac:dyDescent="0.2">
      <c r="A2075" s="6">
        <v>2117</v>
      </c>
      <c r="B2075" s="6" t="s">
        <v>5771</v>
      </c>
      <c r="C2075" s="6" t="s">
        <v>7691</v>
      </c>
      <c r="D2075" s="6" t="s">
        <v>3435</v>
      </c>
      <c r="E2075" s="6" t="s">
        <v>3430</v>
      </c>
      <c r="F2075" s="6">
        <v>87110</v>
      </c>
      <c r="G2075" s="6">
        <v>5052482990</v>
      </c>
      <c r="H2075" s="6" t="s">
        <v>8046</v>
      </c>
      <c r="I2075" s="6" t="s">
        <v>10610</v>
      </c>
      <c r="K2075" s="6" t="s">
        <v>8789</v>
      </c>
      <c r="L2075" s="6" t="s">
        <v>8973</v>
      </c>
      <c r="M2075" s="6">
        <v>1</v>
      </c>
      <c r="N2075" s="6" t="s">
        <v>8972</v>
      </c>
      <c r="O2075" s="6">
        <f>MATCH(A2075, 'combined matches'!B$1:B$4986,0)</f>
        <v>1916</v>
      </c>
      <c r="P2075" s="6">
        <f t="shared" si="143"/>
        <v>0</v>
      </c>
      <c r="Q2075" s="6" t="b">
        <f t="shared" si="144"/>
        <v>0</v>
      </c>
      <c r="R2075" s="6" t="b">
        <f t="shared" si="145"/>
        <v>0</v>
      </c>
      <c r="S2075" s="6" t="b">
        <f t="shared" si="146"/>
        <v>0</v>
      </c>
      <c r="T2075" s="6" t="b">
        <f>IF(P2075=1, SUM(P$1:P2075))</f>
        <v>0</v>
      </c>
    </row>
    <row r="2076" spans="1:20" x14ac:dyDescent="0.2">
      <c r="A2076" s="6">
        <v>2118</v>
      </c>
      <c r="B2076" s="6" t="s">
        <v>3561</v>
      </c>
      <c r="C2076" s="6" t="s">
        <v>7692</v>
      </c>
      <c r="D2076" s="6" t="s">
        <v>3435</v>
      </c>
      <c r="E2076" s="6" t="s">
        <v>3430</v>
      </c>
      <c r="F2076" s="6">
        <v>87108</v>
      </c>
      <c r="G2076" s="6">
        <v>5052622482</v>
      </c>
      <c r="H2076" s="6" t="s">
        <v>7693</v>
      </c>
      <c r="I2076" s="6" t="s">
        <v>9823</v>
      </c>
      <c r="K2076" s="6" t="s">
        <v>8789</v>
      </c>
      <c r="L2076" s="6" t="s">
        <v>13355</v>
      </c>
      <c r="M2076" s="6">
        <v>0</v>
      </c>
      <c r="N2076" s="6" t="s">
        <v>8972</v>
      </c>
      <c r="O2076" s="6">
        <f>MATCH(A2076, 'combined matches'!B$1:B$4986,0)</f>
        <v>1917</v>
      </c>
      <c r="P2076" s="6">
        <f t="shared" si="143"/>
        <v>0</v>
      </c>
      <c r="Q2076" s="6" t="b">
        <f t="shared" si="144"/>
        <v>0</v>
      </c>
      <c r="R2076" s="6" t="b">
        <f t="shared" si="145"/>
        <v>0</v>
      </c>
      <c r="S2076" s="6" t="b">
        <f t="shared" si="146"/>
        <v>0</v>
      </c>
      <c r="T2076" s="6" t="b">
        <f>IF(P2076=1, SUM(P$1:P2076))</f>
        <v>0</v>
      </c>
    </row>
    <row r="2077" spans="1:20" x14ac:dyDescent="0.2">
      <c r="A2077" s="6">
        <v>2119</v>
      </c>
      <c r="B2077" s="6" t="s">
        <v>12516</v>
      </c>
      <c r="C2077" s="6" t="s">
        <v>3554</v>
      </c>
      <c r="D2077" s="6" t="s">
        <v>3441</v>
      </c>
      <c r="E2077" s="6" t="s">
        <v>3430</v>
      </c>
      <c r="F2077" s="6">
        <v>87501</v>
      </c>
      <c r="G2077" s="6">
        <v>5059824425</v>
      </c>
      <c r="H2077" s="6" t="s">
        <v>3554</v>
      </c>
      <c r="I2077" s="6" t="s">
        <v>17940</v>
      </c>
      <c r="K2077" s="6" t="s">
        <v>8790</v>
      </c>
      <c r="L2077" s="6" t="s">
        <v>13355</v>
      </c>
      <c r="M2077" s="6">
        <v>0</v>
      </c>
      <c r="N2077" s="6" t="s">
        <v>11017</v>
      </c>
      <c r="O2077" s="6">
        <f>MATCH(A2077, 'combined matches'!B$1:B$4986,0)</f>
        <v>1918</v>
      </c>
      <c r="P2077" s="6">
        <f t="shared" si="143"/>
        <v>0</v>
      </c>
      <c r="Q2077" s="6" t="b">
        <f t="shared" si="144"/>
        <v>0</v>
      </c>
      <c r="R2077" s="6" t="b">
        <f t="shared" si="145"/>
        <v>0</v>
      </c>
      <c r="S2077" s="6" t="b">
        <f t="shared" si="146"/>
        <v>0</v>
      </c>
      <c r="T2077" s="6" t="b">
        <f>IF(P2077=1, SUM(P$1:P2077))</f>
        <v>0</v>
      </c>
    </row>
    <row r="2078" spans="1:20" x14ac:dyDescent="0.2">
      <c r="A2078" s="6">
        <v>2120</v>
      </c>
      <c r="B2078" s="6" t="s">
        <v>3553</v>
      </c>
      <c r="C2078" s="6" t="s">
        <v>3554</v>
      </c>
      <c r="D2078" s="6" t="s">
        <v>3441</v>
      </c>
      <c r="E2078" s="6" t="s">
        <v>3430</v>
      </c>
      <c r="F2078" s="6">
        <v>87501</v>
      </c>
      <c r="G2078" s="6">
        <v>5059824425</v>
      </c>
      <c r="H2078" s="6" t="s">
        <v>3554</v>
      </c>
      <c r="I2078" s="6" t="s">
        <v>9822</v>
      </c>
      <c r="K2078" s="6" t="s">
        <v>8790</v>
      </c>
      <c r="L2078" s="6" t="s">
        <v>13355</v>
      </c>
      <c r="M2078" s="6">
        <v>0</v>
      </c>
      <c r="N2078" s="6" t="s">
        <v>8972</v>
      </c>
      <c r="O2078" s="6">
        <f>MATCH(A2078, 'combined matches'!B$1:B$4986,0)</f>
        <v>1919</v>
      </c>
      <c r="P2078" s="6">
        <f t="shared" si="143"/>
        <v>0</v>
      </c>
      <c r="Q2078" s="6" t="b">
        <f t="shared" si="144"/>
        <v>0</v>
      </c>
      <c r="R2078" s="6" t="b">
        <f t="shared" si="145"/>
        <v>0</v>
      </c>
      <c r="S2078" s="6" t="b">
        <f t="shared" si="146"/>
        <v>0</v>
      </c>
      <c r="T2078" s="6" t="b">
        <f>IF(P2078=1, SUM(P$1:P2078))</f>
        <v>0</v>
      </c>
    </row>
    <row r="2079" spans="1:20" x14ac:dyDescent="0.2">
      <c r="A2079" s="6">
        <v>2121</v>
      </c>
      <c r="B2079" s="6" t="s">
        <v>3551</v>
      </c>
      <c r="C2079" s="6" t="s">
        <v>3552</v>
      </c>
      <c r="D2079" s="6" t="s">
        <v>3441</v>
      </c>
      <c r="E2079" s="6" t="s">
        <v>3430</v>
      </c>
      <c r="F2079" s="6">
        <v>87507</v>
      </c>
      <c r="G2079" s="6">
        <v>5054383195</v>
      </c>
      <c r="H2079" s="6" t="s">
        <v>3552</v>
      </c>
      <c r="I2079" s="6" t="s">
        <v>9821</v>
      </c>
      <c r="K2079" s="6" t="s">
        <v>8790</v>
      </c>
      <c r="L2079" s="6" t="s">
        <v>8973</v>
      </c>
      <c r="M2079" s="6">
        <v>1</v>
      </c>
      <c r="N2079" s="6" t="s">
        <v>8972</v>
      </c>
      <c r="O2079" s="6">
        <f>MATCH(A2079, 'combined matches'!B$1:B$4986,0)</f>
        <v>1920</v>
      </c>
      <c r="P2079" s="6">
        <f t="shared" si="143"/>
        <v>0</v>
      </c>
      <c r="Q2079" s="6" t="b">
        <f t="shared" si="144"/>
        <v>0</v>
      </c>
      <c r="R2079" s="6" t="b">
        <f t="shared" si="145"/>
        <v>0</v>
      </c>
      <c r="S2079" s="6" t="b">
        <f t="shared" si="146"/>
        <v>0</v>
      </c>
      <c r="T2079" s="6" t="b">
        <f>IF(P2079=1, SUM(P$1:P2079))</f>
        <v>0</v>
      </c>
    </row>
    <row r="2080" spans="1:20" x14ac:dyDescent="0.2">
      <c r="A2080" s="6">
        <v>2122</v>
      </c>
      <c r="B2080" s="6" t="s">
        <v>12508</v>
      </c>
      <c r="C2080" s="6" t="s">
        <v>12509</v>
      </c>
      <c r="D2080" s="6" t="s">
        <v>12511</v>
      </c>
      <c r="E2080" s="6" t="s">
        <v>3430</v>
      </c>
      <c r="F2080" s="6">
        <v>87530</v>
      </c>
      <c r="G2080" s="6">
        <v>5755814728</v>
      </c>
      <c r="H2080" s="6" t="s">
        <v>12510</v>
      </c>
      <c r="I2080" s="6" t="s">
        <v>17930</v>
      </c>
      <c r="K2080" s="6" t="s">
        <v>8791</v>
      </c>
      <c r="L2080" s="6" t="s">
        <v>8973</v>
      </c>
      <c r="M2080" s="6">
        <v>1</v>
      </c>
      <c r="N2080" s="6" t="s">
        <v>11017</v>
      </c>
      <c r="O2080" s="6">
        <f>MATCH(A2080, 'combined matches'!B$1:B$4986,0)</f>
        <v>1921</v>
      </c>
      <c r="P2080" s="6">
        <f t="shared" si="143"/>
        <v>0</v>
      </c>
      <c r="Q2080" s="6" t="b">
        <f t="shared" si="144"/>
        <v>0</v>
      </c>
      <c r="R2080" s="6" t="b">
        <f t="shared" si="145"/>
        <v>0</v>
      </c>
      <c r="S2080" s="6" t="b">
        <f t="shared" si="146"/>
        <v>0</v>
      </c>
      <c r="T2080" s="6" t="b">
        <f>IF(P2080=1, SUM(P$1:P2080))</f>
        <v>0</v>
      </c>
    </row>
    <row r="2081" spans="1:20" x14ac:dyDescent="0.2">
      <c r="A2081" s="6">
        <v>2123</v>
      </c>
      <c r="B2081" s="6" t="s">
        <v>3542</v>
      </c>
      <c r="C2081" s="6" t="s">
        <v>3543</v>
      </c>
      <c r="D2081" s="6" t="s">
        <v>3544</v>
      </c>
      <c r="E2081" s="6" t="s">
        <v>3430</v>
      </c>
      <c r="F2081" s="6">
        <v>87510</v>
      </c>
      <c r="G2081" s="6">
        <v>5056854479</v>
      </c>
      <c r="H2081" s="6" t="s">
        <v>6907</v>
      </c>
      <c r="I2081" s="6" t="s">
        <v>9820</v>
      </c>
      <c r="K2081" s="6" t="s">
        <v>8791</v>
      </c>
      <c r="L2081" s="6" t="s">
        <v>8973</v>
      </c>
      <c r="M2081" s="6">
        <v>1</v>
      </c>
      <c r="N2081" s="6" t="s">
        <v>8972</v>
      </c>
      <c r="O2081" s="6">
        <f>MATCH(A2081, 'combined matches'!B$1:B$4986,0)</f>
        <v>1922</v>
      </c>
      <c r="P2081" s="6">
        <f t="shared" si="143"/>
        <v>0</v>
      </c>
      <c r="Q2081" s="6" t="b">
        <f t="shared" si="144"/>
        <v>0</v>
      </c>
      <c r="R2081" s="6" t="b">
        <f t="shared" si="145"/>
        <v>0</v>
      </c>
      <c r="S2081" s="6" t="b">
        <f t="shared" si="146"/>
        <v>0</v>
      </c>
      <c r="T2081" s="6" t="b">
        <f>IF(P2081=1, SUM(P$1:P2081))</f>
        <v>0</v>
      </c>
    </row>
    <row r="2082" spans="1:20" x14ac:dyDescent="0.2">
      <c r="A2082" s="6">
        <v>2124</v>
      </c>
      <c r="B2082" s="6" t="s">
        <v>5772</v>
      </c>
      <c r="C2082" s="6" t="s">
        <v>3546</v>
      </c>
      <c r="D2082" s="6" t="s">
        <v>3441</v>
      </c>
      <c r="E2082" s="6" t="s">
        <v>3430</v>
      </c>
      <c r="F2082" s="6">
        <v>87506</v>
      </c>
      <c r="G2082" s="6">
        <v>5054554026</v>
      </c>
      <c r="H2082" s="6" t="s">
        <v>8339</v>
      </c>
      <c r="I2082" s="6" t="s">
        <v>10611</v>
      </c>
      <c r="K2082" s="6" t="s">
        <v>8791</v>
      </c>
      <c r="L2082" s="6" t="s">
        <v>8976</v>
      </c>
      <c r="N2082" s="6" t="s">
        <v>8972</v>
      </c>
      <c r="O2082" s="6">
        <f>MATCH(A2082, 'combined matches'!B$1:B$4986,0)</f>
        <v>1923</v>
      </c>
      <c r="P2082" s="6">
        <f t="shared" si="143"/>
        <v>0</v>
      </c>
      <c r="Q2082" s="6" t="b">
        <f t="shared" si="144"/>
        <v>0</v>
      </c>
      <c r="R2082" s="6" t="b">
        <f t="shared" si="145"/>
        <v>0</v>
      </c>
      <c r="S2082" s="6" t="b">
        <f t="shared" si="146"/>
        <v>0</v>
      </c>
      <c r="T2082" s="6" t="b">
        <f>IF(P2082=1, SUM(P$1:P2082))</f>
        <v>0</v>
      </c>
    </row>
    <row r="2083" spans="1:20" x14ac:dyDescent="0.2">
      <c r="A2083" s="6">
        <v>2125</v>
      </c>
      <c r="B2083" s="6" t="s">
        <v>12513</v>
      </c>
      <c r="C2083" s="6" t="s">
        <v>12514</v>
      </c>
      <c r="D2083" s="6" t="s">
        <v>3441</v>
      </c>
      <c r="E2083" s="6" t="s">
        <v>3430</v>
      </c>
      <c r="F2083" s="6">
        <v>87501</v>
      </c>
      <c r="G2083" s="6">
        <v>5059825565</v>
      </c>
      <c r="H2083" s="6" t="s">
        <v>12515</v>
      </c>
      <c r="I2083" s="6" t="s">
        <v>17937</v>
      </c>
      <c r="K2083" s="6" t="s">
        <v>8792</v>
      </c>
      <c r="L2083" s="6" t="s">
        <v>8973</v>
      </c>
      <c r="M2083" s="6">
        <v>1</v>
      </c>
      <c r="N2083" s="6" t="s">
        <v>11017</v>
      </c>
      <c r="O2083" s="6">
        <f>MATCH(A2083, 'combined matches'!B$1:B$4986,0)</f>
        <v>1924</v>
      </c>
      <c r="P2083" s="6">
        <f t="shared" si="143"/>
        <v>0</v>
      </c>
      <c r="Q2083" s="6" t="b">
        <f t="shared" si="144"/>
        <v>0</v>
      </c>
      <c r="R2083" s="6" t="b">
        <f t="shared" si="145"/>
        <v>0</v>
      </c>
      <c r="S2083" s="6" t="b">
        <f t="shared" si="146"/>
        <v>0</v>
      </c>
      <c r="T2083" s="6" t="b">
        <f>IF(P2083=1, SUM(P$1:P2083))</f>
        <v>0</v>
      </c>
    </row>
    <row r="2084" spans="1:20" x14ac:dyDescent="0.2">
      <c r="A2084" s="6">
        <v>2126</v>
      </c>
      <c r="B2084" s="6" t="s">
        <v>5773</v>
      </c>
      <c r="C2084" s="6" t="s">
        <v>3550</v>
      </c>
      <c r="D2084" s="6" t="s">
        <v>3441</v>
      </c>
      <c r="E2084" s="6" t="s">
        <v>3430</v>
      </c>
      <c r="F2084" s="6">
        <v>87507</v>
      </c>
      <c r="G2084" s="6">
        <v>5054671081</v>
      </c>
      <c r="H2084" s="6" t="s">
        <v>6908</v>
      </c>
      <c r="I2084" s="6" t="s">
        <v>10612</v>
      </c>
      <c r="K2084" s="6" t="s">
        <v>8792</v>
      </c>
      <c r="L2084" s="6" t="s">
        <v>8973</v>
      </c>
      <c r="M2084" s="6">
        <v>1</v>
      </c>
      <c r="N2084" s="6" t="s">
        <v>8972</v>
      </c>
      <c r="O2084" s="6">
        <f>MATCH(A2084, 'combined matches'!B$1:B$4986,0)</f>
        <v>1925</v>
      </c>
      <c r="P2084" s="6">
        <f t="shared" si="143"/>
        <v>0</v>
      </c>
      <c r="Q2084" s="6" t="b">
        <f t="shared" si="144"/>
        <v>0</v>
      </c>
      <c r="R2084" s="6" t="b">
        <f t="shared" si="145"/>
        <v>0</v>
      </c>
      <c r="S2084" s="6" t="b">
        <f t="shared" si="146"/>
        <v>0</v>
      </c>
      <c r="T2084" s="6" t="b">
        <f>IF(P2084=1, SUM(P$1:P2084))</f>
        <v>0</v>
      </c>
    </row>
    <row r="2085" spans="1:20" x14ac:dyDescent="0.2">
      <c r="A2085" s="6">
        <v>2127</v>
      </c>
      <c r="B2085" s="6" t="s">
        <v>5774</v>
      </c>
      <c r="C2085" s="6" t="s">
        <v>3548</v>
      </c>
      <c r="D2085" s="6" t="s">
        <v>3441</v>
      </c>
      <c r="E2085" s="6" t="s">
        <v>3430</v>
      </c>
      <c r="F2085" s="6">
        <v>87505</v>
      </c>
      <c r="G2085" s="6">
        <v>5054672439</v>
      </c>
      <c r="H2085" s="6" t="s">
        <v>3548</v>
      </c>
      <c r="I2085" s="6" t="s">
        <v>10613</v>
      </c>
      <c r="K2085" s="6" t="s">
        <v>8792</v>
      </c>
      <c r="L2085" s="6" t="s">
        <v>8976</v>
      </c>
      <c r="N2085" s="6" t="s">
        <v>8972</v>
      </c>
      <c r="O2085" s="6">
        <f>MATCH(A2085, 'combined matches'!B$1:B$4986,0)</f>
        <v>1926</v>
      </c>
      <c r="P2085" s="6">
        <f t="shared" si="143"/>
        <v>0</v>
      </c>
      <c r="Q2085" s="6" t="b">
        <f t="shared" si="144"/>
        <v>0</v>
      </c>
      <c r="R2085" s="6" t="b">
        <f t="shared" si="145"/>
        <v>0</v>
      </c>
      <c r="S2085" s="6" t="b">
        <f t="shared" si="146"/>
        <v>0</v>
      </c>
      <c r="T2085" s="6" t="b">
        <f>IF(P2085=1, SUM(P$1:P2085))</f>
        <v>0</v>
      </c>
    </row>
    <row r="2086" spans="1:20" x14ac:dyDescent="0.2">
      <c r="A2086" s="6">
        <v>2128</v>
      </c>
      <c r="B2086" s="6" t="s">
        <v>12518</v>
      </c>
      <c r="C2086" s="6" t="s">
        <v>12519</v>
      </c>
      <c r="D2086" s="6" t="s">
        <v>3435</v>
      </c>
      <c r="E2086" s="6" t="s">
        <v>3430</v>
      </c>
      <c r="F2086" s="6">
        <v>87102</v>
      </c>
      <c r="G2086" s="6">
        <v>5052729281</v>
      </c>
      <c r="H2086" s="6" t="s">
        <v>12520</v>
      </c>
      <c r="I2086" s="6" t="s">
        <v>21188</v>
      </c>
      <c r="K2086" s="6" t="s">
        <v>8793</v>
      </c>
      <c r="L2086" s="6" t="s">
        <v>8974</v>
      </c>
      <c r="M2086" s="6">
        <v>0</v>
      </c>
      <c r="N2086" s="6" t="s">
        <v>11017</v>
      </c>
      <c r="O2086" s="6">
        <f>MATCH(A2086, 'combined matches'!B$1:B$4986,0)</f>
        <v>1927</v>
      </c>
      <c r="P2086" s="6">
        <f t="shared" si="143"/>
        <v>0</v>
      </c>
      <c r="Q2086" s="6" t="b">
        <f t="shared" si="144"/>
        <v>0</v>
      </c>
      <c r="R2086" s="6" t="b">
        <f t="shared" si="145"/>
        <v>0</v>
      </c>
      <c r="S2086" s="6" t="b">
        <f t="shared" si="146"/>
        <v>0</v>
      </c>
      <c r="T2086" s="6" t="b">
        <f>IF(P2086=1, SUM(P$1:P2086))</f>
        <v>0</v>
      </c>
    </row>
    <row r="2087" spans="1:20" x14ac:dyDescent="0.2">
      <c r="A2087" s="6">
        <v>2129</v>
      </c>
      <c r="B2087" s="6" t="s">
        <v>5775</v>
      </c>
      <c r="C2087" s="6" t="s">
        <v>7694</v>
      </c>
      <c r="D2087" s="6" t="s">
        <v>3435</v>
      </c>
      <c r="E2087" s="6" t="s">
        <v>3430</v>
      </c>
      <c r="F2087" s="6">
        <v>87110</v>
      </c>
      <c r="G2087" s="6">
        <v>5052722220</v>
      </c>
      <c r="H2087" s="6" t="s">
        <v>7695</v>
      </c>
      <c r="I2087" s="6" t="s">
        <v>10614</v>
      </c>
      <c r="K2087" s="6" t="s">
        <v>8793</v>
      </c>
      <c r="L2087" s="6" t="s">
        <v>8974</v>
      </c>
      <c r="M2087" s="6">
        <v>0</v>
      </c>
      <c r="N2087" s="6" t="s">
        <v>8972</v>
      </c>
      <c r="O2087" s="6">
        <f>MATCH(A2087, 'combined matches'!B$1:B$4986,0)</f>
        <v>1928</v>
      </c>
      <c r="P2087" s="6">
        <f t="shared" si="143"/>
        <v>0</v>
      </c>
      <c r="Q2087" s="6" t="b">
        <f t="shared" si="144"/>
        <v>0</v>
      </c>
      <c r="R2087" s="6" t="b">
        <f t="shared" si="145"/>
        <v>0</v>
      </c>
      <c r="S2087" s="6" t="b">
        <f t="shared" si="146"/>
        <v>0</v>
      </c>
      <c r="T2087" s="6" t="b">
        <f>IF(P2087=1, SUM(P$1:P2087))</f>
        <v>0</v>
      </c>
    </row>
    <row r="2088" spans="1:20" x14ac:dyDescent="0.2">
      <c r="A2088" s="6">
        <v>2130</v>
      </c>
      <c r="B2088" s="6" t="s">
        <v>5776</v>
      </c>
      <c r="C2088" s="6" t="s">
        <v>7696</v>
      </c>
      <c r="D2088" s="6" t="s">
        <v>3435</v>
      </c>
      <c r="E2088" s="6" t="s">
        <v>3430</v>
      </c>
      <c r="F2088" s="6">
        <v>87107</v>
      </c>
      <c r="G2088" s="6">
        <v>5052722158</v>
      </c>
      <c r="H2088" s="6" t="s">
        <v>7697</v>
      </c>
      <c r="I2088" s="6" t="s">
        <v>10615</v>
      </c>
      <c r="K2088" s="6" t="s">
        <v>8793</v>
      </c>
      <c r="L2088" s="6" t="s">
        <v>8974</v>
      </c>
      <c r="M2088" s="6">
        <v>0</v>
      </c>
      <c r="N2088" s="6" t="s">
        <v>8972</v>
      </c>
      <c r="O2088" s="6">
        <f>MATCH(A2088, 'combined matches'!B$1:B$4986,0)</f>
        <v>1929</v>
      </c>
      <c r="P2088" s="6">
        <f t="shared" si="143"/>
        <v>0</v>
      </c>
      <c r="Q2088" s="6" t="b">
        <f t="shared" si="144"/>
        <v>0</v>
      </c>
      <c r="R2088" s="6" t="b">
        <f t="shared" si="145"/>
        <v>0</v>
      </c>
      <c r="S2088" s="6" t="b">
        <f t="shared" si="146"/>
        <v>0</v>
      </c>
      <c r="T2088" s="6" t="b">
        <f>IF(P2088=1, SUM(P$1:P2088))</f>
        <v>0</v>
      </c>
    </row>
    <row r="2089" spans="1:20" x14ac:dyDescent="0.2">
      <c r="A2089" s="6">
        <v>2131</v>
      </c>
      <c r="B2089" s="6" t="s">
        <v>5777</v>
      </c>
      <c r="C2089" s="6" t="s">
        <v>3559</v>
      </c>
      <c r="D2089" s="6" t="s">
        <v>3435</v>
      </c>
      <c r="E2089" s="6" t="s">
        <v>3430</v>
      </c>
      <c r="F2089" s="6">
        <v>87121</v>
      </c>
      <c r="G2089" s="6">
        <v>5052722154</v>
      </c>
      <c r="H2089" s="6" t="s">
        <v>3559</v>
      </c>
      <c r="I2089" s="6" t="s">
        <v>10616</v>
      </c>
      <c r="K2089" s="6" t="s">
        <v>8793</v>
      </c>
      <c r="L2089" s="6" t="s">
        <v>8974</v>
      </c>
      <c r="M2089" s="6">
        <v>0</v>
      </c>
      <c r="N2089" s="6" t="s">
        <v>8972</v>
      </c>
      <c r="O2089" s="6">
        <f>MATCH(A2089, 'combined matches'!B$1:B$4986,0)</f>
        <v>1930</v>
      </c>
      <c r="P2089" s="6">
        <f t="shared" si="143"/>
        <v>0</v>
      </c>
      <c r="Q2089" s="6" t="b">
        <f t="shared" si="144"/>
        <v>0</v>
      </c>
      <c r="R2089" s="6" t="b">
        <f t="shared" si="145"/>
        <v>0</v>
      </c>
      <c r="S2089" s="6" t="b">
        <f t="shared" si="146"/>
        <v>0</v>
      </c>
      <c r="T2089" s="6" t="b">
        <f>IF(P2089=1, SUM(P$1:P2089))</f>
        <v>0</v>
      </c>
    </row>
    <row r="2090" spans="1:20" x14ac:dyDescent="0.2">
      <c r="A2090" s="6">
        <v>2132</v>
      </c>
      <c r="B2090" s="6" t="s">
        <v>5778</v>
      </c>
      <c r="C2090" s="6" t="s">
        <v>7698</v>
      </c>
      <c r="D2090" s="6" t="s">
        <v>3435</v>
      </c>
      <c r="E2090" s="6" t="s">
        <v>3430</v>
      </c>
      <c r="F2090" s="6">
        <v>87102</v>
      </c>
      <c r="G2090" s="6">
        <v>5052722156</v>
      </c>
      <c r="H2090" s="6" t="s">
        <v>7698</v>
      </c>
      <c r="I2090" s="6" t="s">
        <v>10617</v>
      </c>
      <c r="K2090" s="6" t="s">
        <v>8793</v>
      </c>
      <c r="L2090" s="6" t="s">
        <v>8974</v>
      </c>
      <c r="M2090" s="6">
        <v>0</v>
      </c>
      <c r="N2090" s="6" t="s">
        <v>8972</v>
      </c>
      <c r="O2090" s="6">
        <f>MATCH(A2090, 'combined matches'!B$1:B$4986,0)</f>
        <v>1931</v>
      </c>
      <c r="P2090" s="6">
        <f t="shared" si="143"/>
        <v>0</v>
      </c>
      <c r="Q2090" s="6" t="b">
        <f t="shared" si="144"/>
        <v>0</v>
      </c>
      <c r="R2090" s="6" t="b">
        <f t="shared" si="145"/>
        <v>0</v>
      </c>
      <c r="S2090" s="6" t="b">
        <f t="shared" si="146"/>
        <v>0</v>
      </c>
      <c r="T2090" s="6" t="b">
        <f>IF(P2090=1, SUM(P$1:P2090))</f>
        <v>0</v>
      </c>
    </row>
    <row r="2091" spans="1:20" x14ac:dyDescent="0.2">
      <c r="A2091" s="6">
        <v>2133</v>
      </c>
      <c r="B2091" s="6" t="s">
        <v>12524</v>
      </c>
      <c r="C2091" s="6" t="s">
        <v>12525</v>
      </c>
      <c r="D2091" s="6" t="s">
        <v>3435</v>
      </c>
      <c r="E2091" s="6" t="s">
        <v>3430</v>
      </c>
      <c r="F2091" s="6">
        <v>87131</v>
      </c>
      <c r="G2091" s="6">
        <v>5059257610</v>
      </c>
      <c r="H2091" s="6" t="s">
        <v>12526</v>
      </c>
      <c r="I2091" s="6" t="s">
        <v>17961</v>
      </c>
      <c r="K2091" s="6" t="s">
        <v>8794</v>
      </c>
      <c r="L2091" s="6" t="s">
        <v>8974</v>
      </c>
      <c r="M2091" s="6">
        <v>0</v>
      </c>
      <c r="N2091" s="6" t="s">
        <v>11017</v>
      </c>
      <c r="O2091" s="6">
        <f>MATCH(A2091, 'combined matches'!B$1:B$4986,0)</f>
        <v>1932</v>
      </c>
      <c r="P2091" s="6">
        <f t="shared" si="143"/>
        <v>0</v>
      </c>
      <c r="Q2091" s="6" t="b">
        <f t="shared" si="144"/>
        <v>0</v>
      </c>
      <c r="R2091" s="6" t="b">
        <f t="shared" si="145"/>
        <v>0</v>
      </c>
      <c r="S2091" s="6" t="b">
        <f t="shared" si="146"/>
        <v>0</v>
      </c>
      <c r="T2091" s="6" t="b">
        <f>IF(P2091=1, SUM(P$1:P2091))</f>
        <v>0</v>
      </c>
    </row>
    <row r="2092" spans="1:20" x14ac:dyDescent="0.2">
      <c r="A2092" s="6">
        <v>2134</v>
      </c>
      <c r="B2092" s="6" t="s">
        <v>5779</v>
      </c>
      <c r="C2092" s="6" t="s">
        <v>7699</v>
      </c>
      <c r="D2092" s="6" t="s">
        <v>3435</v>
      </c>
      <c r="E2092" s="6" t="s">
        <v>3430</v>
      </c>
      <c r="F2092" s="6">
        <v>87108</v>
      </c>
      <c r="G2092" s="6">
        <v>5052563363</v>
      </c>
      <c r="H2092" s="6" t="s">
        <v>7700</v>
      </c>
      <c r="I2092" s="6" t="s">
        <v>10618</v>
      </c>
      <c r="K2092" s="6" t="s">
        <v>8794</v>
      </c>
      <c r="L2092" s="6" t="s">
        <v>8974</v>
      </c>
      <c r="M2092" s="6">
        <v>0</v>
      </c>
      <c r="N2092" s="6" t="s">
        <v>8972</v>
      </c>
      <c r="O2092" s="6">
        <f>MATCH(A2092, 'combined matches'!B$1:B$4986,0)</f>
        <v>1933</v>
      </c>
      <c r="P2092" s="6">
        <f t="shared" si="143"/>
        <v>0</v>
      </c>
      <c r="Q2092" s="6" t="b">
        <f t="shared" si="144"/>
        <v>0</v>
      </c>
      <c r="R2092" s="6" t="b">
        <f t="shared" si="145"/>
        <v>0</v>
      </c>
      <c r="S2092" s="6" t="b">
        <f t="shared" si="146"/>
        <v>0</v>
      </c>
      <c r="T2092" s="6" t="b">
        <f>IF(P2092=1, SUM(P$1:P2092))</f>
        <v>0</v>
      </c>
    </row>
    <row r="2093" spans="1:20" x14ac:dyDescent="0.2">
      <c r="A2093" s="6">
        <v>2135</v>
      </c>
      <c r="B2093" s="6" t="s">
        <v>5780</v>
      </c>
      <c r="C2093" s="6" t="s">
        <v>7701</v>
      </c>
      <c r="D2093" s="6" t="s">
        <v>3435</v>
      </c>
      <c r="E2093" s="6" t="s">
        <v>3430</v>
      </c>
      <c r="F2093" s="6">
        <v>87112</v>
      </c>
      <c r="G2093" s="6">
        <v>5052920090</v>
      </c>
      <c r="H2093" s="6" t="s">
        <v>7702</v>
      </c>
      <c r="I2093" s="6" t="s">
        <v>10619</v>
      </c>
      <c r="K2093" s="6" t="s">
        <v>8794</v>
      </c>
      <c r="L2093" s="6" t="s">
        <v>8974</v>
      </c>
      <c r="M2093" s="6">
        <v>0</v>
      </c>
      <c r="N2093" s="6" t="s">
        <v>8972</v>
      </c>
      <c r="O2093" s="6">
        <f>MATCH(A2093, 'combined matches'!B$1:B$4986,0)</f>
        <v>1934</v>
      </c>
      <c r="P2093" s="6">
        <f t="shared" si="143"/>
        <v>0</v>
      </c>
      <c r="Q2093" s="6" t="b">
        <f t="shared" si="144"/>
        <v>0</v>
      </c>
      <c r="R2093" s="6" t="b">
        <f t="shared" si="145"/>
        <v>0</v>
      </c>
      <c r="S2093" s="6" t="b">
        <f t="shared" si="146"/>
        <v>0</v>
      </c>
      <c r="T2093" s="6" t="b">
        <f>IF(P2093=1, SUM(P$1:P2093))</f>
        <v>0</v>
      </c>
    </row>
    <row r="2094" spans="1:20" x14ac:dyDescent="0.2">
      <c r="A2094" s="6">
        <v>2136</v>
      </c>
      <c r="B2094" s="6" t="s">
        <v>5781</v>
      </c>
      <c r="C2094" s="6" t="s">
        <v>7703</v>
      </c>
      <c r="D2094" s="6" t="s">
        <v>3435</v>
      </c>
      <c r="E2094" s="6" t="s">
        <v>3430</v>
      </c>
      <c r="F2094" s="6">
        <v>87102</v>
      </c>
      <c r="G2094" s="6">
        <v>5052441330</v>
      </c>
      <c r="H2094" s="6" t="s">
        <v>8340</v>
      </c>
      <c r="I2094" s="6" t="s">
        <v>10620</v>
      </c>
      <c r="K2094" s="6" t="s">
        <v>8794</v>
      </c>
      <c r="L2094" s="6" t="s">
        <v>8974</v>
      </c>
      <c r="M2094" s="6">
        <v>0</v>
      </c>
      <c r="N2094" s="6" t="s">
        <v>8972</v>
      </c>
      <c r="O2094" s="6">
        <f>MATCH(A2094, 'combined matches'!B$1:B$4986,0)</f>
        <v>1935</v>
      </c>
      <c r="P2094" s="6">
        <f t="shared" si="143"/>
        <v>0</v>
      </c>
      <c r="Q2094" s="6" t="b">
        <f t="shared" si="144"/>
        <v>0</v>
      </c>
      <c r="R2094" s="6" t="b">
        <f t="shared" si="145"/>
        <v>0</v>
      </c>
      <c r="S2094" s="6" t="b">
        <f t="shared" si="146"/>
        <v>0</v>
      </c>
      <c r="T2094" s="6" t="b">
        <f>IF(P2094=1, SUM(P$1:P2094))</f>
        <v>0</v>
      </c>
    </row>
    <row r="2095" spans="1:20" x14ac:dyDescent="0.2">
      <c r="A2095" s="6">
        <v>2138</v>
      </c>
      <c r="B2095" s="6" t="s">
        <v>5782</v>
      </c>
      <c r="C2095" s="6" t="s">
        <v>5783</v>
      </c>
      <c r="D2095" s="6" t="s">
        <v>3714</v>
      </c>
      <c r="E2095" s="6" t="s">
        <v>3569</v>
      </c>
      <c r="F2095" s="6">
        <v>74501</v>
      </c>
      <c r="G2095" s="6">
        <v>9185582908</v>
      </c>
      <c r="H2095" s="6" t="s">
        <v>7279</v>
      </c>
      <c r="I2095" s="6" t="s">
        <v>10621</v>
      </c>
      <c r="K2095" s="6" t="s">
        <v>8795</v>
      </c>
      <c r="L2095" s="6" t="s">
        <v>8973</v>
      </c>
      <c r="M2095" s="6">
        <v>1</v>
      </c>
      <c r="N2095" s="6" t="s">
        <v>8972</v>
      </c>
      <c r="O2095" s="6" t="e">
        <f>MATCH(A2095, 'combined matches'!B$1:B$4986,0)</f>
        <v>#N/A</v>
      </c>
      <c r="P2095" s="6">
        <f t="shared" si="143"/>
        <v>1</v>
      </c>
      <c r="Q2095" s="6">
        <f t="shared" si="144"/>
        <v>1</v>
      </c>
      <c r="R2095" s="6">
        <f t="shared" si="145"/>
        <v>0</v>
      </c>
      <c r="S2095" s="6" t="b">
        <f t="shared" si="146"/>
        <v>0</v>
      </c>
      <c r="T2095" s="6">
        <f>IF(P2095=1, SUM(P$1:P2095))</f>
        <v>248</v>
      </c>
    </row>
    <row r="2096" spans="1:20" x14ac:dyDescent="0.2">
      <c r="A2096" s="6">
        <v>2139</v>
      </c>
      <c r="B2096" s="6" t="s">
        <v>5782</v>
      </c>
      <c r="C2096" s="6" t="s">
        <v>5784</v>
      </c>
      <c r="D2096" s="6" t="s">
        <v>5785</v>
      </c>
      <c r="E2096" s="6" t="s">
        <v>3569</v>
      </c>
      <c r="F2096" s="6">
        <v>74547</v>
      </c>
      <c r="G2096" s="6">
        <v>9182972403</v>
      </c>
      <c r="H2096" s="6" t="s">
        <v>7280</v>
      </c>
      <c r="I2096" s="6" t="s">
        <v>10622</v>
      </c>
      <c r="K2096" s="6" t="s">
        <v>8795</v>
      </c>
      <c r="L2096" s="6" t="s">
        <v>8973</v>
      </c>
      <c r="M2096" s="6">
        <v>1</v>
      </c>
      <c r="N2096" s="6" t="s">
        <v>8972</v>
      </c>
      <c r="O2096" s="6" t="e">
        <f>MATCH(A2096, 'combined matches'!B$1:B$4986,0)</f>
        <v>#N/A</v>
      </c>
      <c r="P2096" s="6">
        <f t="shared" si="143"/>
        <v>1</v>
      </c>
      <c r="Q2096" s="6">
        <f t="shared" si="144"/>
        <v>1</v>
      </c>
      <c r="R2096" s="6">
        <f t="shared" si="145"/>
        <v>0</v>
      </c>
      <c r="S2096" s="6" t="b">
        <f t="shared" si="146"/>
        <v>0</v>
      </c>
      <c r="T2096" s="6">
        <f>IF(P2096=1, SUM(P$1:P2096))</f>
        <v>249</v>
      </c>
    </row>
    <row r="2097" spans="1:20" x14ac:dyDescent="0.2">
      <c r="A2097" s="6">
        <v>2141</v>
      </c>
      <c r="B2097" s="6" t="s">
        <v>5786</v>
      </c>
      <c r="C2097" s="6" t="s">
        <v>5787</v>
      </c>
      <c r="D2097" s="6" t="s">
        <v>3769</v>
      </c>
      <c r="E2097" s="6" t="s">
        <v>3569</v>
      </c>
      <c r="F2097" s="6">
        <v>74129</v>
      </c>
      <c r="G2097" s="6">
        <v>9187104411</v>
      </c>
      <c r="H2097" s="6" t="s">
        <v>8341</v>
      </c>
      <c r="I2097" s="6" t="s">
        <v>10623</v>
      </c>
      <c r="K2097" s="6" t="s">
        <v>8796</v>
      </c>
      <c r="L2097" s="6" t="s">
        <v>8973</v>
      </c>
      <c r="M2097" s="6">
        <v>1</v>
      </c>
      <c r="N2097" s="6" t="s">
        <v>8972</v>
      </c>
      <c r="O2097" s="6" t="e">
        <f>MATCH(A2097, 'combined matches'!B$1:B$4986,0)</f>
        <v>#N/A</v>
      </c>
      <c r="P2097" s="6">
        <f t="shared" si="143"/>
        <v>1</v>
      </c>
      <c r="Q2097" s="6">
        <f t="shared" si="144"/>
        <v>1</v>
      </c>
      <c r="R2097" s="6">
        <f t="shared" si="145"/>
        <v>0</v>
      </c>
      <c r="S2097" s="6" t="b">
        <f t="shared" si="146"/>
        <v>0</v>
      </c>
      <c r="T2097" s="6">
        <f>IF(P2097=1, SUM(P$1:P2097))</f>
        <v>250</v>
      </c>
    </row>
    <row r="2098" spans="1:20" x14ac:dyDescent="0.2">
      <c r="A2098" s="6">
        <v>2143</v>
      </c>
      <c r="B2098" s="6" t="s">
        <v>3740</v>
      </c>
      <c r="C2098" s="6" t="s">
        <v>3741</v>
      </c>
      <c r="D2098" s="6" t="s">
        <v>3742</v>
      </c>
      <c r="E2098" s="6" t="s">
        <v>3569</v>
      </c>
      <c r="F2098" s="6">
        <v>74960</v>
      </c>
      <c r="G2098" s="6">
        <v>9186967292</v>
      </c>
      <c r="H2098" s="6" t="s">
        <v>6936</v>
      </c>
      <c r="I2098" s="6" t="s">
        <v>9880</v>
      </c>
      <c r="K2098" s="6" t="s">
        <v>8797</v>
      </c>
      <c r="L2098" s="6" t="s">
        <v>8975</v>
      </c>
      <c r="N2098" s="6" t="s">
        <v>8972</v>
      </c>
      <c r="O2098" s="6">
        <f>MATCH(A2098, 'combined matches'!B$1:B$4986,0)</f>
        <v>1936</v>
      </c>
      <c r="P2098" s="6">
        <f t="shared" si="143"/>
        <v>0</v>
      </c>
      <c r="Q2098" s="6" t="b">
        <f t="shared" si="144"/>
        <v>0</v>
      </c>
      <c r="R2098" s="6" t="b">
        <f t="shared" si="145"/>
        <v>0</v>
      </c>
      <c r="S2098" s="6" t="b">
        <f t="shared" si="146"/>
        <v>0</v>
      </c>
      <c r="T2098" s="6" t="b">
        <f>IF(P2098=1, SUM(P$1:P2098))</f>
        <v>0</v>
      </c>
    </row>
    <row r="2099" spans="1:20" x14ac:dyDescent="0.2">
      <c r="A2099" s="6">
        <v>2144</v>
      </c>
      <c r="B2099" s="6" t="s">
        <v>3570</v>
      </c>
      <c r="C2099" s="6" t="s">
        <v>3571</v>
      </c>
      <c r="D2099" s="6" t="s">
        <v>3572</v>
      </c>
      <c r="E2099" s="6" t="s">
        <v>3569</v>
      </c>
      <c r="F2099" s="6">
        <v>74525</v>
      </c>
      <c r="G2099" s="6">
        <v>5808892116</v>
      </c>
      <c r="H2099" s="6" t="s">
        <v>8342</v>
      </c>
      <c r="I2099" s="6" t="s">
        <v>9825</v>
      </c>
      <c r="K2099" s="6" t="s">
        <v>8797</v>
      </c>
      <c r="L2099" s="6" t="s">
        <v>8975</v>
      </c>
      <c r="N2099" s="6" t="s">
        <v>8972</v>
      </c>
      <c r="O2099" s="6">
        <f>MATCH(A2099, 'combined matches'!B$1:B$4986,0)</f>
        <v>1937</v>
      </c>
      <c r="P2099" s="6">
        <f t="shared" si="143"/>
        <v>0</v>
      </c>
      <c r="Q2099" s="6" t="b">
        <f t="shared" si="144"/>
        <v>0</v>
      </c>
      <c r="R2099" s="6" t="b">
        <f t="shared" si="145"/>
        <v>0</v>
      </c>
      <c r="S2099" s="6" t="b">
        <f t="shared" si="146"/>
        <v>0</v>
      </c>
      <c r="T2099" s="6" t="b">
        <f>IF(P2099=1, SUM(P$1:P2099))</f>
        <v>0</v>
      </c>
    </row>
    <row r="2100" spans="1:20" x14ac:dyDescent="0.2">
      <c r="A2100" s="6">
        <v>2145</v>
      </c>
      <c r="B2100" s="6" t="s">
        <v>3591</v>
      </c>
      <c r="C2100" s="6" t="s">
        <v>7704</v>
      </c>
      <c r="D2100" s="6" t="s">
        <v>3592</v>
      </c>
      <c r="E2100" s="6" t="s">
        <v>3569</v>
      </c>
      <c r="F2100" s="6">
        <v>73932</v>
      </c>
      <c r="G2100" s="6">
        <v>5806253693</v>
      </c>
      <c r="H2100" s="6" t="s">
        <v>7705</v>
      </c>
      <c r="I2100" s="6" t="s">
        <v>9831</v>
      </c>
      <c r="K2100" s="6" t="s">
        <v>8797</v>
      </c>
      <c r="L2100" s="6" t="s">
        <v>8975</v>
      </c>
      <c r="N2100" s="6" t="s">
        <v>8972</v>
      </c>
      <c r="O2100" s="6">
        <f>MATCH(A2100, 'combined matches'!B$1:B$4986,0)</f>
        <v>1938</v>
      </c>
      <c r="P2100" s="6">
        <f t="shared" si="143"/>
        <v>0</v>
      </c>
      <c r="Q2100" s="6" t="b">
        <f t="shared" si="144"/>
        <v>0</v>
      </c>
      <c r="R2100" s="6" t="b">
        <f t="shared" si="145"/>
        <v>0</v>
      </c>
      <c r="S2100" s="6" t="b">
        <f t="shared" si="146"/>
        <v>0</v>
      </c>
      <c r="T2100" s="6" t="b">
        <f>IF(P2100=1, SUM(P$1:P2100))</f>
        <v>0</v>
      </c>
    </row>
    <row r="2101" spans="1:20" x14ac:dyDescent="0.2">
      <c r="A2101" s="6">
        <v>2146</v>
      </c>
      <c r="B2101" s="6" t="s">
        <v>3573</v>
      </c>
      <c r="C2101" s="6" t="s">
        <v>3574</v>
      </c>
      <c r="D2101" s="6" t="s">
        <v>3575</v>
      </c>
      <c r="E2101" s="6" t="s">
        <v>3569</v>
      </c>
      <c r="F2101" s="6">
        <v>73644</v>
      </c>
      <c r="G2101" s="6">
        <v>5802251173</v>
      </c>
      <c r="H2101" s="6" t="s">
        <v>6909</v>
      </c>
      <c r="I2101" s="6" t="s">
        <v>9826</v>
      </c>
      <c r="K2101" s="6" t="s">
        <v>8797</v>
      </c>
      <c r="L2101" s="6" t="s">
        <v>8975</v>
      </c>
      <c r="N2101" s="6" t="s">
        <v>8972</v>
      </c>
      <c r="O2101" s="6">
        <f>MATCH(A2101, 'combined matches'!B$1:B$4986,0)</f>
        <v>1939</v>
      </c>
      <c r="P2101" s="6">
        <f t="shared" si="143"/>
        <v>0</v>
      </c>
      <c r="Q2101" s="6" t="b">
        <f t="shared" si="144"/>
        <v>0</v>
      </c>
      <c r="R2101" s="6" t="b">
        <f t="shared" si="145"/>
        <v>0</v>
      </c>
      <c r="S2101" s="6" t="b">
        <f t="shared" si="146"/>
        <v>0</v>
      </c>
      <c r="T2101" s="6" t="b">
        <f>IF(P2101=1, SUM(P$1:P2101))</f>
        <v>0</v>
      </c>
    </row>
    <row r="2102" spans="1:20" x14ac:dyDescent="0.2">
      <c r="A2102" s="6">
        <v>2147</v>
      </c>
      <c r="B2102" s="6" t="s">
        <v>3743</v>
      </c>
      <c r="C2102" s="6" t="s">
        <v>7706</v>
      </c>
      <c r="D2102" s="6" t="s">
        <v>3744</v>
      </c>
      <c r="E2102" s="6" t="s">
        <v>3569</v>
      </c>
      <c r="F2102" s="6">
        <v>73662</v>
      </c>
      <c r="G2102" s="6">
        <v>5809285551</v>
      </c>
      <c r="H2102" s="6" t="s">
        <v>7707</v>
      </c>
      <c r="I2102" s="6" t="s">
        <v>9881</v>
      </c>
      <c r="K2102" s="6" t="s">
        <v>8797</v>
      </c>
      <c r="L2102" s="6" t="s">
        <v>8975</v>
      </c>
      <c r="N2102" s="6" t="s">
        <v>8972</v>
      </c>
      <c r="O2102" s="6">
        <f>MATCH(A2102, 'combined matches'!B$1:B$4986,0)</f>
        <v>1940</v>
      </c>
      <c r="P2102" s="6">
        <f t="shared" si="143"/>
        <v>0</v>
      </c>
      <c r="Q2102" s="6" t="b">
        <f t="shared" si="144"/>
        <v>0</v>
      </c>
      <c r="R2102" s="6" t="b">
        <f t="shared" si="145"/>
        <v>0</v>
      </c>
      <c r="S2102" s="6" t="b">
        <f t="shared" si="146"/>
        <v>0</v>
      </c>
      <c r="T2102" s="6" t="b">
        <f>IF(P2102=1, SUM(P$1:P2102))</f>
        <v>0</v>
      </c>
    </row>
    <row r="2103" spans="1:20" x14ac:dyDescent="0.2">
      <c r="A2103" s="6">
        <v>2148</v>
      </c>
      <c r="B2103" s="6" t="s">
        <v>3593</v>
      </c>
      <c r="C2103" s="6" t="s">
        <v>3594</v>
      </c>
      <c r="D2103" s="6" t="s">
        <v>3595</v>
      </c>
      <c r="E2103" s="6" t="s">
        <v>3569</v>
      </c>
      <c r="F2103" s="6">
        <v>73772</v>
      </c>
      <c r="G2103" s="6">
        <v>5806237977</v>
      </c>
      <c r="H2103" s="6" t="s">
        <v>6912</v>
      </c>
      <c r="I2103" s="6" t="s">
        <v>9832</v>
      </c>
      <c r="K2103" s="6" t="s">
        <v>8797</v>
      </c>
      <c r="L2103" s="6" t="s">
        <v>8975</v>
      </c>
      <c r="N2103" s="6" t="s">
        <v>8972</v>
      </c>
      <c r="O2103" s="6">
        <f>MATCH(A2103, 'combined matches'!B$1:B$4986,0)</f>
        <v>1941</v>
      </c>
      <c r="P2103" s="6">
        <f t="shared" si="143"/>
        <v>0</v>
      </c>
      <c r="Q2103" s="6" t="b">
        <f t="shared" si="144"/>
        <v>0</v>
      </c>
      <c r="R2103" s="6" t="b">
        <f t="shared" si="145"/>
        <v>0</v>
      </c>
      <c r="S2103" s="6" t="b">
        <f t="shared" si="146"/>
        <v>0</v>
      </c>
      <c r="T2103" s="6" t="b">
        <f>IF(P2103=1, SUM(P$1:P2103))</f>
        <v>0</v>
      </c>
    </row>
    <row r="2104" spans="1:20" x14ac:dyDescent="0.2">
      <c r="A2104" s="6">
        <v>2149</v>
      </c>
      <c r="B2104" s="6" t="s">
        <v>3745</v>
      </c>
      <c r="C2104" s="6" t="s">
        <v>3746</v>
      </c>
      <c r="D2104" s="6" t="s">
        <v>3747</v>
      </c>
      <c r="E2104" s="6" t="s">
        <v>3569</v>
      </c>
      <c r="F2104" s="6">
        <v>74702</v>
      </c>
      <c r="G2104" s="6">
        <v>5809244285</v>
      </c>
      <c r="H2104" s="6" t="s">
        <v>6937</v>
      </c>
      <c r="I2104" s="6" t="s">
        <v>9882</v>
      </c>
      <c r="K2104" s="6" t="s">
        <v>8797</v>
      </c>
      <c r="L2104" s="6" t="s">
        <v>8975</v>
      </c>
      <c r="N2104" s="6" t="s">
        <v>8972</v>
      </c>
      <c r="O2104" s="6">
        <f>MATCH(A2104, 'combined matches'!B$1:B$4986,0)</f>
        <v>1942</v>
      </c>
      <c r="P2104" s="6">
        <f t="shared" si="143"/>
        <v>0</v>
      </c>
      <c r="Q2104" s="6" t="b">
        <f t="shared" si="144"/>
        <v>0</v>
      </c>
      <c r="R2104" s="6" t="b">
        <f t="shared" si="145"/>
        <v>0</v>
      </c>
      <c r="S2104" s="6" t="b">
        <f t="shared" si="146"/>
        <v>0</v>
      </c>
      <c r="T2104" s="6" t="b">
        <f>IF(P2104=1, SUM(P$1:P2104))</f>
        <v>0</v>
      </c>
    </row>
    <row r="2105" spans="1:20" x14ac:dyDescent="0.2">
      <c r="A2105" s="6">
        <v>2150</v>
      </c>
      <c r="B2105" s="6" t="s">
        <v>3576</v>
      </c>
      <c r="C2105" s="6" t="s">
        <v>3577</v>
      </c>
      <c r="D2105" s="6" t="s">
        <v>3578</v>
      </c>
      <c r="E2105" s="6" t="s">
        <v>3569</v>
      </c>
      <c r="F2105" s="6">
        <v>73005</v>
      </c>
      <c r="G2105" s="6">
        <v>4052472507</v>
      </c>
      <c r="H2105" s="6" t="s">
        <v>6910</v>
      </c>
      <c r="I2105" s="6" t="s">
        <v>9827</v>
      </c>
      <c r="K2105" s="6" t="s">
        <v>8797</v>
      </c>
      <c r="L2105" s="6" t="s">
        <v>8975</v>
      </c>
      <c r="N2105" s="6" t="s">
        <v>8972</v>
      </c>
      <c r="O2105" s="6">
        <f>MATCH(A2105, 'combined matches'!B$1:B$4986,0)</f>
        <v>1943</v>
      </c>
      <c r="P2105" s="6">
        <f t="shared" si="143"/>
        <v>0</v>
      </c>
      <c r="Q2105" s="6" t="b">
        <f t="shared" si="144"/>
        <v>0</v>
      </c>
      <c r="R2105" s="6" t="b">
        <f t="shared" si="145"/>
        <v>0</v>
      </c>
      <c r="S2105" s="6" t="b">
        <f t="shared" si="146"/>
        <v>0</v>
      </c>
      <c r="T2105" s="6" t="b">
        <f>IF(P2105=1, SUM(P$1:P2105))</f>
        <v>0</v>
      </c>
    </row>
    <row r="2106" spans="1:20" x14ac:dyDescent="0.2">
      <c r="A2106" s="6">
        <v>2151</v>
      </c>
      <c r="B2106" s="6" t="s">
        <v>3596</v>
      </c>
      <c r="C2106" s="6" t="s">
        <v>7708</v>
      </c>
      <c r="D2106" s="6" t="s">
        <v>3597</v>
      </c>
      <c r="E2106" s="6" t="s">
        <v>3569</v>
      </c>
      <c r="F2106" s="6">
        <v>73036</v>
      </c>
      <c r="G2106" s="6">
        <v>4052620042</v>
      </c>
      <c r="H2106" s="6" t="s">
        <v>8047</v>
      </c>
      <c r="I2106" s="6" t="s">
        <v>9833</v>
      </c>
      <c r="K2106" s="6" t="s">
        <v>8797</v>
      </c>
      <c r="L2106" s="6" t="s">
        <v>8975</v>
      </c>
      <c r="N2106" s="6" t="s">
        <v>8972</v>
      </c>
      <c r="O2106" s="6">
        <f>MATCH(A2106, 'combined matches'!B$1:B$4986,0)</f>
        <v>1944</v>
      </c>
      <c r="P2106" s="6">
        <f t="shared" si="143"/>
        <v>0</v>
      </c>
      <c r="Q2106" s="6" t="b">
        <f t="shared" si="144"/>
        <v>0</v>
      </c>
      <c r="R2106" s="6" t="b">
        <f t="shared" si="145"/>
        <v>0</v>
      </c>
      <c r="S2106" s="6" t="b">
        <f t="shared" si="146"/>
        <v>0</v>
      </c>
      <c r="T2106" s="6" t="b">
        <f>IF(P2106=1, SUM(P$1:P2106))</f>
        <v>0</v>
      </c>
    </row>
    <row r="2107" spans="1:20" x14ac:dyDescent="0.2">
      <c r="A2107" s="6">
        <v>2152</v>
      </c>
      <c r="B2107" s="6" t="s">
        <v>3748</v>
      </c>
      <c r="C2107" s="6" t="s">
        <v>3749</v>
      </c>
      <c r="D2107" s="6" t="s">
        <v>3750</v>
      </c>
      <c r="E2107" s="6" t="s">
        <v>3569</v>
      </c>
      <c r="F2107" s="6">
        <v>73099</v>
      </c>
      <c r="G2107" s="6">
        <v>4053544872</v>
      </c>
      <c r="H2107" s="6" t="s">
        <v>8058</v>
      </c>
      <c r="I2107" s="6" t="s">
        <v>9883</v>
      </c>
      <c r="K2107" s="6" t="s">
        <v>8797</v>
      </c>
      <c r="L2107" s="6" t="s">
        <v>8975</v>
      </c>
      <c r="N2107" s="6" t="s">
        <v>8972</v>
      </c>
      <c r="O2107" s="6">
        <f>MATCH(A2107, 'combined matches'!B$1:B$4986,0)</f>
        <v>1945</v>
      </c>
      <c r="P2107" s="6">
        <f t="shared" si="143"/>
        <v>0</v>
      </c>
      <c r="Q2107" s="6" t="b">
        <f t="shared" si="144"/>
        <v>0</v>
      </c>
      <c r="R2107" s="6" t="b">
        <f t="shared" si="145"/>
        <v>0</v>
      </c>
      <c r="S2107" s="6" t="b">
        <f t="shared" si="146"/>
        <v>0</v>
      </c>
      <c r="T2107" s="6" t="b">
        <f>IF(P2107=1, SUM(P$1:P2107))</f>
        <v>0</v>
      </c>
    </row>
    <row r="2108" spans="1:20" x14ac:dyDescent="0.2">
      <c r="A2108" s="6">
        <v>2153</v>
      </c>
      <c r="B2108" s="6" t="s">
        <v>2430</v>
      </c>
      <c r="C2108" s="6" t="s">
        <v>3579</v>
      </c>
      <c r="D2108" s="6" t="s">
        <v>3580</v>
      </c>
      <c r="E2108" s="6" t="s">
        <v>3569</v>
      </c>
      <c r="F2108" s="6">
        <v>73438</v>
      </c>
      <c r="G2108" s="6">
        <v>5802291291</v>
      </c>
      <c r="H2108" s="6" t="s">
        <v>3579</v>
      </c>
      <c r="I2108" s="6" t="s">
        <v>9566</v>
      </c>
      <c r="K2108" s="6" t="s">
        <v>8797</v>
      </c>
      <c r="L2108" s="6" t="s">
        <v>8975</v>
      </c>
      <c r="N2108" s="6" t="s">
        <v>8972</v>
      </c>
      <c r="O2108" s="6">
        <f>MATCH(A2108, 'combined matches'!B$1:B$4986,0)</f>
        <v>1946</v>
      </c>
      <c r="P2108" s="6">
        <f t="shared" si="143"/>
        <v>0</v>
      </c>
      <c r="Q2108" s="6" t="b">
        <f t="shared" si="144"/>
        <v>0</v>
      </c>
      <c r="R2108" s="6" t="b">
        <f t="shared" si="145"/>
        <v>0</v>
      </c>
      <c r="S2108" s="6" t="b">
        <f t="shared" si="146"/>
        <v>0</v>
      </c>
      <c r="T2108" s="6" t="b">
        <f>IF(P2108=1, SUM(P$1:P2108))</f>
        <v>0</v>
      </c>
    </row>
    <row r="2109" spans="1:20" x14ac:dyDescent="0.2">
      <c r="A2109" s="6">
        <v>2154</v>
      </c>
      <c r="B2109" s="6" t="s">
        <v>3598</v>
      </c>
      <c r="C2109" s="6" t="s">
        <v>3599</v>
      </c>
      <c r="D2109" s="6" t="s">
        <v>3600</v>
      </c>
      <c r="E2109" s="6" t="s">
        <v>3569</v>
      </c>
      <c r="F2109" s="6">
        <v>73401</v>
      </c>
      <c r="G2109" s="6">
        <v>5802239705</v>
      </c>
      <c r="H2109" s="6" t="s">
        <v>6913</v>
      </c>
      <c r="I2109" s="6" t="s">
        <v>9834</v>
      </c>
      <c r="K2109" s="6" t="s">
        <v>8797</v>
      </c>
      <c r="L2109" s="6" t="s">
        <v>8975</v>
      </c>
      <c r="N2109" s="6" t="s">
        <v>8972</v>
      </c>
      <c r="O2109" s="6">
        <f>MATCH(A2109, 'combined matches'!B$1:B$4986,0)</f>
        <v>1947</v>
      </c>
      <c r="P2109" s="6">
        <f t="shared" si="143"/>
        <v>0</v>
      </c>
      <c r="Q2109" s="6" t="b">
        <f t="shared" si="144"/>
        <v>0</v>
      </c>
      <c r="R2109" s="6" t="b">
        <f t="shared" si="145"/>
        <v>0</v>
      </c>
      <c r="S2109" s="6" t="b">
        <f t="shared" si="146"/>
        <v>0</v>
      </c>
      <c r="T2109" s="6" t="b">
        <f>IF(P2109=1, SUM(P$1:P2109))</f>
        <v>0</v>
      </c>
    </row>
    <row r="2110" spans="1:20" x14ac:dyDescent="0.2">
      <c r="A2110" s="6">
        <v>2155</v>
      </c>
      <c r="B2110" s="6" t="s">
        <v>1929</v>
      </c>
      <c r="C2110" s="6" t="s">
        <v>7709</v>
      </c>
      <c r="D2110" s="6" t="s">
        <v>3751</v>
      </c>
      <c r="E2110" s="6" t="s">
        <v>3569</v>
      </c>
      <c r="F2110" s="6">
        <v>74464</v>
      </c>
      <c r="G2110" s="6">
        <v>9184568826</v>
      </c>
      <c r="H2110" s="6" t="s">
        <v>8059</v>
      </c>
      <c r="I2110" s="6" t="s">
        <v>9407</v>
      </c>
      <c r="K2110" s="6" t="s">
        <v>8797</v>
      </c>
      <c r="L2110" s="6" t="s">
        <v>8975</v>
      </c>
      <c r="N2110" s="6" t="s">
        <v>8972</v>
      </c>
      <c r="O2110" s="6">
        <f>MATCH(A2110, 'combined matches'!B$1:B$4986,0)</f>
        <v>1948</v>
      </c>
      <c r="P2110" s="6">
        <f t="shared" si="143"/>
        <v>0</v>
      </c>
      <c r="Q2110" s="6" t="b">
        <f t="shared" si="144"/>
        <v>0</v>
      </c>
      <c r="R2110" s="6" t="b">
        <f t="shared" si="145"/>
        <v>0</v>
      </c>
      <c r="S2110" s="6" t="b">
        <f t="shared" si="146"/>
        <v>0</v>
      </c>
      <c r="T2110" s="6" t="b">
        <f>IF(P2110=1, SUM(P$1:P2110))</f>
        <v>0</v>
      </c>
    </row>
    <row r="2111" spans="1:20" x14ac:dyDescent="0.2">
      <c r="A2111" s="6">
        <v>2156</v>
      </c>
      <c r="B2111" s="6" t="s">
        <v>1665</v>
      </c>
      <c r="C2111" s="6" t="s">
        <v>7710</v>
      </c>
      <c r="D2111" s="6" t="s">
        <v>3581</v>
      </c>
      <c r="E2111" s="6" t="s">
        <v>3569</v>
      </c>
      <c r="F2111" s="6">
        <v>74743</v>
      </c>
      <c r="G2111" s="6">
        <v>5803268821</v>
      </c>
      <c r="H2111" s="6" t="s">
        <v>7711</v>
      </c>
      <c r="I2111" s="6" t="s">
        <v>9321</v>
      </c>
      <c r="K2111" s="6" t="s">
        <v>8797</v>
      </c>
      <c r="L2111" s="6" t="s">
        <v>8975</v>
      </c>
      <c r="N2111" s="6" t="s">
        <v>8972</v>
      </c>
      <c r="O2111" s="6">
        <f>MATCH(A2111, 'combined matches'!B$1:B$4986,0)</f>
        <v>1949</v>
      </c>
      <c r="P2111" s="6">
        <f t="shared" si="143"/>
        <v>0</v>
      </c>
      <c r="Q2111" s="6" t="b">
        <f t="shared" si="144"/>
        <v>0</v>
      </c>
      <c r="R2111" s="6" t="b">
        <f t="shared" si="145"/>
        <v>0</v>
      </c>
      <c r="S2111" s="6" t="b">
        <f t="shared" si="146"/>
        <v>0</v>
      </c>
      <c r="T2111" s="6" t="b">
        <f>IF(P2111=1, SUM(P$1:P2111))</f>
        <v>0</v>
      </c>
    </row>
    <row r="2112" spans="1:20" x14ac:dyDescent="0.2">
      <c r="A2112" s="6">
        <v>2157</v>
      </c>
      <c r="B2112" s="6" t="s">
        <v>3752</v>
      </c>
      <c r="C2112" s="6" t="s">
        <v>3753</v>
      </c>
      <c r="D2112" s="6" t="s">
        <v>3754</v>
      </c>
      <c r="E2112" s="6" t="s">
        <v>3569</v>
      </c>
      <c r="F2112" s="6">
        <v>73071</v>
      </c>
      <c r="G2112" s="6">
        <v>4053214048</v>
      </c>
      <c r="H2112" s="6" t="s">
        <v>8343</v>
      </c>
      <c r="I2112" s="6" t="s">
        <v>9884</v>
      </c>
      <c r="K2112" s="6" t="s">
        <v>8797</v>
      </c>
      <c r="L2112" s="6" t="s">
        <v>8975</v>
      </c>
      <c r="N2112" s="6" t="s">
        <v>8972</v>
      </c>
      <c r="O2112" s="6">
        <f>MATCH(A2112, 'combined matches'!B$1:B$4986,0)</f>
        <v>1950</v>
      </c>
      <c r="P2112" s="6">
        <f t="shared" si="143"/>
        <v>0</v>
      </c>
      <c r="Q2112" s="6" t="b">
        <f t="shared" si="144"/>
        <v>0</v>
      </c>
      <c r="R2112" s="6" t="b">
        <f t="shared" si="145"/>
        <v>0</v>
      </c>
      <c r="S2112" s="6" t="b">
        <f t="shared" si="146"/>
        <v>0</v>
      </c>
      <c r="T2112" s="6" t="b">
        <f>IF(P2112=1, SUM(P$1:P2112))</f>
        <v>0</v>
      </c>
    </row>
    <row r="2113" spans="1:20" x14ac:dyDescent="0.2">
      <c r="A2113" s="6">
        <v>2158</v>
      </c>
      <c r="B2113" s="6" t="s">
        <v>3582</v>
      </c>
      <c r="C2113" s="6" t="s">
        <v>7712</v>
      </c>
      <c r="D2113" s="6" t="s">
        <v>3583</v>
      </c>
      <c r="E2113" s="6" t="s">
        <v>3569</v>
      </c>
      <c r="F2113" s="6">
        <v>73160</v>
      </c>
      <c r="G2113" s="6">
        <v>4057941591</v>
      </c>
      <c r="H2113" s="6" t="s">
        <v>7713</v>
      </c>
      <c r="I2113" s="6" t="s">
        <v>9828</v>
      </c>
      <c r="K2113" s="6" t="s">
        <v>8797</v>
      </c>
      <c r="L2113" s="6" t="s">
        <v>8975</v>
      </c>
      <c r="N2113" s="6" t="s">
        <v>8972</v>
      </c>
      <c r="O2113" s="6">
        <f>MATCH(A2113, 'combined matches'!B$1:B$4986,0)</f>
        <v>1951</v>
      </c>
      <c r="P2113" s="6">
        <f t="shared" si="143"/>
        <v>0</v>
      </c>
      <c r="Q2113" s="6" t="b">
        <f t="shared" si="144"/>
        <v>0</v>
      </c>
      <c r="R2113" s="6" t="b">
        <f t="shared" si="145"/>
        <v>0</v>
      </c>
      <c r="S2113" s="6" t="b">
        <f t="shared" si="146"/>
        <v>0</v>
      </c>
      <c r="T2113" s="6" t="b">
        <f>IF(P2113=1, SUM(P$1:P2113))</f>
        <v>0</v>
      </c>
    </row>
    <row r="2114" spans="1:20" x14ac:dyDescent="0.2">
      <c r="A2114" s="6">
        <v>2159</v>
      </c>
      <c r="B2114" s="6" t="s">
        <v>3601</v>
      </c>
      <c r="C2114" s="6" t="s">
        <v>7714</v>
      </c>
      <c r="D2114" s="6" t="s">
        <v>3602</v>
      </c>
      <c r="E2114" s="6" t="s">
        <v>3569</v>
      </c>
      <c r="F2114" s="6">
        <v>74538</v>
      </c>
      <c r="G2114" s="6">
        <v>5809272367</v>
      </c>
      <c r="H2114" s="6" t="s">
        <v>7715</v>
      </c>
      <c r="I2114" s="6" t="s">
        <v>9835</v>
      </c>
      <c r="K2114" s="6" t="s">
        <v>8797</v>
      </c>
      <c r="L2114" s="6" t="s">
        <v>8975</v>
      </c>
      <c r="N2114" s="6" t="s">
        <v>8972</v>
      </c>
      <c r="O2114" s="6">
        <f>MATCH(A2114, 'combined matches'!B$1:B$4986,0)</f>
        <v>1952</v>
      </c>
      <c r="P2114" s="6">
        <f t="shared" si="143"/>
        <v>0</v>
      </c>
      <c r="Q2114" s="6" t="b">
        <f t="shared" si="144"/>
        <v>0</v>
      </c>
      <c r="R2114" s="6" t="b">
        <f t="shared" si="145"/>
        <v>0</v>
      </c>
      <c r="S2114" s="6" t="b">
        <f t="shared" si="146"/>
        <v>0</v>
      </c>
      <c r="T2114" s="6" t="b">
        <f>IF(P2114=1, SUM(P$1:P2114))</f>
        <v>0</v>
      </c>
    </row>
    <row r="2115" spans="1:20" x14ac:dyDescent="0.2">
      <c r="A2115" s="6">
        <v>2160</v>
      </c>
      <c r="B2115" s="6" t="s">
        <v>3755</v>
      </c>
      <c r="C2115" s="6" t="s">
        <v>7716</v>
      </c>
      <c r="D2115" s="6" t="s">
        <v>3756</v>
      </c>
      <c r="E2115" s="6" t="s">
        <v>3569</v>
      </c>
      <c r="F2115" s="6">
        <v>73501</v>
      </c>
      <c r="G2115" s="6">
        <v>5802485890</v>
      </c>
      <c r="H2115" s="6" t="s">
        <v>8344</v>
      </c>
      <c r="I2115" s="6" t="s">
        <v>9885</v>
      </c>
      <c r="K2115" s="6" t="s">
        <v>8797</v>
      </c>
      <c r="L2115" s="6" t="s">
        <v>8975</v>
      </c>
      <c r="N2115" s="6" t="s">
        <v>8972</v>
      </c>
      <c r="O2115" s="6">
        <f>MATCH(A2115, 'combined matches'!B$1:B$4986,0)</f>
        <v>1953</v>
      </c>
      <c r="P2115" s="6">
        <f t="shared" ref="P2115:P2178" si="147">IF(ISNA(O2115),1,0)</f>
        <v>0</v>
      </c>
      <c r="Q2115" s="6" t="b">
        <f t="shared" ref="Q2115:Q2178" si="148">IF(P2115=1,IF(N2115="service site", 1, 0))</f>
        <v>0</v>
      </c>
      <c r="R2115" s="6" t="b">
        <f t="shared" ref="R2115:R2178" si="149">IF(Q2115=1,IF(J2116=J2115,0,IF(J2114=J2115,0,1)))</f>
        <v>0</v>
      </c>
      <c r="S2115" s="6" t="b">
        <f t="shared" si="146"/>
        <v>0</v>
      </c>
      <c r="T2115" s="6" t="b">
        <f>IF(P2115=1, SUM(P$1:P2115))</f>
        <v>0</v>
      </c>
    </row>
    <row r="2116" spans="1:20" x14ac:dyDescent="0.2">
      <c r="A2116" s="6">
        <v>2161</v>
      </c>
      <c r="B2116" s="6" t="s">
        <v>3584</v>
      </c>
      <c r="C2116" s="6" t="s">
        <v>7717</v>
      </c>
      <c r="D2116" s="6" t="s">
        <v>3585</v>
      </c>
      <c r="E2116" s="6" t="s">
        <v>3569</v>
      </c>
      <c r="F2116" s="6">
        <v>73572</v>
      </c>
      <c r="G2116" s="6">
        <v>5808756121</v>
      </c>
      <c r="H2116" s="6" t="s">
        <v>7718</v>
      </c>
      <c r="I2116" s="6" t="s">
        <v>9829</v>
      </c>
      <c r="K2116" s="6" t="s">
        <v>8797</v>
      </c>
      <c r="L2116" s="6" t="s">
        <v>8975</v>
      </c>
      <c r="N2116" s="6" t="s">
        <v>8972</v>
      </c>
      <c r="O2116" s="6">
        <f>MATCH(A2116, 'combined matches'!B$1:B$4986,0)</f>
        <v>1954</v>
      </c>
      <c r="P2116" s="6">
        <f t="shared" si="147"/>
        <v>0</v>
      </c>
      <c r="Q2116" s="6" t="b">
        <f t="shared" si="148"/>
        <v>0</v>
      </c>
      <c r="R2116" s="6" t="b">
        <f t="shared" si="149"/>
        <v>0</v>
      </c>
      <c r="S2116" s="6" t="b">
        <f t="shared" si="146"/>
        <v>0</v>
      </c>
      <c r="T2116" s="6" t="b">
        <f>IF(P2116=1, SUM(P$1:P2116))</f>
        <v>0</v>
      </c>
    </row>
    <row r="2117" spans="1:20" x14ac:dyDescent="0.2">
      <c r="A2117" s="6">
        <v>2162</v>
      </c>
      <c r="B2117" s="6" t="s">
        <v>3766</v>
      </c>
      <c r="C2117" s="6" t="s">
        <v>3767</v>
      </c>
      <c r="D2117" s="6" t="s">
        <v>3768</v>
      </c>
      <c r="E2117" s="6" t="s">
        <v>3569</v>
      </c>
      <c r="F2117" s="6">
        <v>74301</v>
      </c>
      <c r="G2117" s="6">
        <v>9182567531</v>
      </c>
      <c r="H2117" s="6" t="s">
        <v>6938</v>
      </c>
      <c r="I2117" s="6" t="s">
        <v>9889</v>
      </c>
      <c r="K2117" s="6" t="s">
        <v>8797</v>
      </c>
      <c r="L2117" s="6" t="s">
        <v>8975</v>
      </c>
      <c r="N2117" s="6" t="s">
        <v>8972</v>
      </c>
      <c r="O2117" s="6">
        <f>MATCH(A2117, 'combined matches'!B$1:B$4986,0)</f>
        <v>1955</v>
      </c>
      <c r="P2117" s="6">
        <f t="shared" si="147"/>
        <v>0</v>
      </c>
      <c r="Q2117" s="6" t="b">
        <f t="shared" si="148"/>
        <v>0</v>
      </c>
      <c r="R2117" s="6" t="b">
        <f t="shared" si="149"/>
        <v>0</v>
      </c>
      <c r="S2117" s="6" t="b">
        <f t="shared" ref="S2117:S2180" si="150">IF(Q2117=0, IF(K2117=K2118, 0,1))</f>
        <v>0</v>
      </c>
      <c r="T2117" s="6" t="b">
        <f>IF(P2117=1, SUM(P$1:P2117))</f>
        <v>0</v>
      </c>
    </row>
    <row r="2118" spans="1:20" x14ac:dyDescent="0.2">
      <c r="A2118" s="6">
        <v>2163</v>
      </c>
      <c r="B2118" s="6" t="s">
        <v>3757</v>
      </c>
      <c r="C2118" s="6" t="s">
        <v>3758</v>
      </c>
      <c r="D2118" s="6" t="s">
        <v>3759</v>
      </c>
      <c r="E2118" s="6" t="s">
        <v>3569</v>
      </c>
      <c r="F2118" s="6">
        <v>74010</v>
      </c>
      <c r="G2118" s="6">
        <v>9183673341</v>
      </c>
      <c r="H2118" s="6" t="s">
        <v>8060</v>
      </c>
      <c r="I2118" s="6" t="s">
        <v>9886</v>
      </c>
      <c r="K2118" s="6" t="s">
        <v>8797</v>
      </c>
      <c r="L2118" s="6" t="s">
        <v>8975</v>
      </c>
      <c r="N2118" s="6" t="s">
        <v>8972</v>
      </c>
      <c r="O2118" s="6">
        <f>MATCH(A2118, 'combined matches'!B$1:B$4986,0)</f>
        <v>1956</v>
      </c>
      <c r="P2118" s="6">
        <f t="shared" si="147"/>
        <v>0</v>
      </c>
      <c r="Q2118" s="6" t="b">
        <f t="shared" si="148"/>
        <v>0</v>
      </c>
      <c r="R2118" s="6" t="b">
        <f t="shared" si="149"/>
        <v>0</v>
      </c>
      <c r="S2118" s="6" t="b">
        <f t="shared" si="150"/>
        <v>0</v>
      </c>
      <c r="T2118" s="6" t="b">
        <f>IF(P2118=1, SUM(P$1:P2118))</f>
        <v>0</v>
      </c>
    </row>
    <row r="2119" spans="1:20" x14ac:dyDescent="0.2">
      <c r="A2119" s="6">
        <v>2164</v>
      </c>
      <c r="B2119" s="6" t="s">
        <v>3603</v>
      </c>
      <c r="C2119" s="6" t="s">
        <v>7719</v>
      </c>
      <c r="D2119" s="6" t="s">
        <v>3604</v>
      </c>
      <c r="E2119" s="6" t="s">
        <v>3569</v>
      </c>
      <c r="F2119" s="6">
        <v>74066</v>
      </c>
      <c r="G2119" s="6">
        <v>9182245531</v>
      </c>
      <c r="H2119" s="6" t="s">
        <v>7720</v>
      </c>
      <c r="I2119" s="6" t="s">
        <v>9836</v>
      </c>
      <c r="K2119" s="6" t="s">
        <v>8797</v>
      </c>
      <c r="L2119" s="6" t="s">
        <v>8975</v>
      </c>
      <c r="N2119" s="6" t="s">
        <v>8972</v>
      </c>
      <c r="O2119" s="6">
        <f>MATCH(A2119, 'combined matches'!B$1:B$4986,0)</f>
        <v>1957</v>
      </c>
      <c r="P2119" s="6">
        <f t="shared" si="147"/>
        <v>0</v>
      </c>
      <c r="Q2119" s="6" t="b">
        <f t="shared" si="148"/>
        <v>0</v>
      </c>
      <c r="R2119" s="6" t="b">
        <f t="shared" si="149"/>
        <v>0</v>
      </c>
      <c r="S2119" s="6" t="b">
        <f t="shared" si="150"/>
        <v>0</v>
      </c>
      <c r="T2119" s="6" t="b">
        <f>IF(P2119=1, SUM(P$1:P2119))</f>
        <v>0</v>
      </c>
    </row>
    <row r="2120" spans="1:20" x14ac:dyDescent="0.2">
      <c r="A2120" s="6">
        <v>2165</v>
      </c>
      <c r="B2120" s="6" t="s">
        <v>3760</v>
      </c>
      <c r="C2120" s="6" t="s">
        <v>3761</v>
      </c>
      <c r="D2120" s="6" t="s">
        <v>1434</v>
      </c>
      <c r="E2120" s="6" t="s">
        <v>3569</v>
      </c>
      <c r="F2120" s="6">
        <v>73601</v>
      </c>
      <c r="G2120" s="6">
        <v>5803232100</v>
      </c>
      <c r="H2120" s="6" t="s">
        <v>8061</v>
      </c>
      <c r="I2120" s="6" t="s">
        <v>9887</v>
      </c>
      <c r="K2120" s="6" t="s">
        <v>8797</v>
      </c>
      <c r="L2120" s="6" t="s">
        <v>8975</v>
      </c>
      <c r="N2120" s="6" t="s">
        <v>8972</v>
      </c>
      <c r="O2120" s="6">
        <f>MATCH(A2120, 'combined matches'!B$1:B$4986,0)</f>
        <v>1958</v>
      </c>
      <c r="P2120" s="6">
        <f t="shared" si="147"/>
        <v>0</v>
      </c>
      <c r="Q2120" s="6" t="b">
        <f t="shared" si="148"/>
        <v>0</v>
      </c>
      <c r="R2120" s="6" t="b">
        <f t="shared" si="149"/>
        <v>0</v>
      </c>
      <c r="S2120" s="6" t="b">
        <f t="shared" si="150"/>
        <v>0</v>
      </c>
      <c r="T2120" s="6" t="b">
        <f>IF(P2120=1, SUM(P$1:P2120))</f>
        <v>0</v>
      </c>
    </row>
    <row r="2121" spans="1:20" x14ac:dyDescent="0.2">
      <c r="A2121" s="6">
        <v>2166</v>
      </c>
      <c r="B2121" s="6" t="s">
        <v>3586</v>
      </c>
      <c r="C2121" s="6" t="s">
        <v>3587</v>
      </c>
      <c r="D2121" s="6" t="s">
        <v>3588</v>
      </c>
      <c r="E2121" s="6" t="s">
        <v>3569</v>
      </c>
      <c r="F2121" s="6">
        <v>73096</v>
      </c>
      <c r="G2121" s="6">
        <v>5807726417</v>
      </c>
      <c r="H2121" s="6" t="s">
        <v>6911</v>
      </c>
      <c r="I2121" s="6" t="s">
        <v>10624</v>
      </c>
      <c r="K2121" s="6" t="s">
        <v>8797</v>
      </c>
      <c r="L2121" s="6" t="s">
        <v>8975</v>
      </c>
      <c r="N2121" s="6" t="s">
        <v>8972</v>
      </c>
      <c r="O2121" s="6">
        <f>MATCH(A2121, 'combined matches'!B$1:B$4986,0)</f>
        <v>1959</v>
      </c>
      <c r="P2121" s="6">
        <f t="shared" si="147"/>
        <v>0</v>
      </c>
      <c r="Q2121" s="6" t="b">
        <f t="shared" si="148"/>
        <v>0</v>
      </c>
      <c r="R2121" s="6" t="b">
        <f t="shared" si="149"/>
        <v>0</v>
      </c>
      <c r="S2121" s="6" t="b">
        <f t="shared" si="150"/>
        <v>0</v>
      </c>
      <c r="T2121" s="6" t="b">
        <f>IF(P2121=1, SUM(P$1:P2121))</f>
        <v>0</v>
      </c>
    </row>
    <row r="2122" spans="1:20" x14ac:dyDescent="0.2">
      <c r="A2122" s="6">
        <v>2167</v>
      </c>
      <c r="B2122" s="6" t="s">
        <v>3605</v>
      </c>
      <c r="C2122" s="6" t="s">
        <v>3606</v>
      </c>
      <c r="D2122" s="6" t="s">
        <v>1176</v>
      </c>
      <c r="E2122" s="6" t="s">
        <v>3569</v>
      </c>
      <c r="F2122" s="6">
        <v>74346</v>
      </c>
      <c r="G2122" s="6">
        <v>9182534511</v>
      </c>
      <c r="H2122" s="6" t="s">
        <v>8345</v>
      </c>
      <c r="I2122" s="6" t="s">
        <v>9837</v>
      </c>
      <c r="K2122" s="6" t="s">
        <v>8797</v>
      </c>
      <c r="L2122" s="6" t="s">
        <v>8975</v>
      </c>
      <c r="N2122" s="6" t="s">
        <v>8972</v>
      </c>
      <c r="O2122" s="6">
        <f>MATCH(A2122, 'combined matches'!B$1:B$4986,0)</f>
        <v>1960</v>
      </c>
      <c r="P2122" s="6">
        <f t="shared" si="147"/>
        <v>0</v>
      </c>
      <c r="Q2122" s="6" t="b">
        <f t="shared" si="148"/>
        <v>0</v>
      </c>
      <c r="R2122" s="6" t="b">
        <f t="shared" si="149"/>
        <v>0</v>
      </c>
      <c r="S2122" s="6" t="b">
        <f t="shared" si="150"/>
        <v>0</v>
      </c>
      <c r="T2122" s="6" t="b">
        <f>IF(P2122=1, SUM(P$1:P2122))</f>
        <v>0</v>
      </c>
    </row>
    <row r="2123" spans="1:20" x14ac:dyDescent="0.2">
      <c r="A2123" s="6">
        <v>2168</v>
      </c>
      <c r="B2123" s="6" t="s">
        <v>3566</v>
      </c>
      <c r="C2123" s="6" t="s">
        <v>5788</v>
      </c>
      <c r="D2123" s="6" t="s">
        <v>3568</v>
      </c>
      <c r="E2123" s="6" t="s">
        <v>3569</v>
      </c>
      <c r="F2123" s="6">
        <v>73701</v>
      </c>
      <c r="G2123" s="6">
        <v>5802330650</v>
      </c>
      <c r="H2123" s="6" t="s">
        <v>7281</v>
      </c>
      <c r="I2123" s="6" t="s">
        <v>9824</v>
      </c>
      <c r="K2123" s="6" t="s">
        <v>8797</v>
      </c>
      <c r="L2123" s="6" t="s">
        <v>8975</v>
      </c>
      <c r="N2123" s="6" t="s">
        <v>8972</v>
      </c>
      <c r="O2123" s="6">
        <f>MATCH(A2123, 'combined matches'!B$1:B$4986,0)</f>
        <v>1961</v>
      </c>
      <c r="P2123" s="6">
        <f t="shared" si="147"/>
        <v>0</v>
      </c>
      <c r="Q2123" s="6" t="b">
        <f t="shared" si="148"/>
        <v>0</v>
      </c>
      <c r="R2123" s="6" t="b">
        <f t="shared" si="149"/>
        <v>0</v>
      </c>
      <c r="S2123" s="6" t="b">
        <f t="shared" si="150"/>
        <v>0</v>
      </c>
      <c r="T2123" s="6" t="b">
        <f>IF(P2123=1, SUM(P$1:P2123))</f>
        <v>0</v>
      </c>
    </row>
    <row r="2124" spans="1:20" x14ac:dyDescent="0.2">
      <c r="A2124" s="6">
        <v>2169</v>
      </c>
      <c r="B2124" s="6" t="s">
        <v>3589</v>
      </c>
      <c r="C2124" s="6" t="s">
        <v>7721</v>
      </c>
      <c r="D2124" s="6" t="s">
        <v>3590</v>
      </c>
      <c r="E2124" s="6" t="s">
        <v>3569</v>
      </c>
      <c r="F2124" s="6">
        <v>73075</v>
      </c>
      <c r="G2124" s="6">
        <v>4052387346</v>
      </c>
      <c r="H2124" s="6" t="s">
        <v>7722</v>
      </c>
      <c r="I2124" s="6" t="s">
        <v>9830</v>
      </c>
      <c r="K2124" s="6" t="s">
        <v>8797</v>
      </c>
      <c r="L2124" s="6" t="s">
        <v>8975</v>
      </c>
      <c r="N2124" s="6" t="s">
        <v>8972</v>
      </c>
      <c r="O2124" s="6">
        <f>MATCH(A2124, 'combined matches'!B$1:B$4986,0)</f>
        <v>1962</v>
      </c>
      <c r="P2124" s="6">
        <f t="shared" si="147"/>
        <v>0</v>
      </c>
      <c r="Q2124" s="6" t="b">
        <f t="shared" si="148"/>
        <v>0</v>
      </c>
      <c r="R2124" s="6" t="b">
        <f t="shared" si="149"/>
        <v>0</v>
      </c>
      <c r="S2124" s="6" t="b">
        <f t="shared" si="150"/>
        <v>0</v>
      </c>
      <c r="T2124" s="6" t="b">
        <f>IF(P2124=1, SUM(P$1:P2124))</f>
        <v>0</v>
      </c>
    </row>
    <row r="2125" spans="1:20" x14ac:dyDescent="0.2">
      <c r="A2125" s="6">
        <v>2170</v>
      </c>
      <c r="B2125" s="6" t="s">
        <v>3607</v>
      </c>
      <c r="C2125" s="6" t="s">
        <v>3608</v>
      </c>
      <c r="D2125" s="6" t="s">
        <v>3609</v>
      </c>
      <c r="E2125" s="6" t="s">
        <v>3569</v>
      </c>
      <c r="F2125" s="6">
        <v>73018</v>
      </c>
      <c r="G2125" s="6">
        <v>4052242022</v>
      </c>
      <c r="H2125" s="6" t="s">
        <v>3608</v>
      </c>
      <c r="I2125" s="6" t="s">
        <v>9838</v>
      </c>
      <c r="K2125" s="6" t="s">
        <v>8797</v>
      </c>
      <c r="L2125" s="6" t="s">
        <v>8975</v>
      </c>
      <c r="N2125" s="6" t="s">
        <v>8972</v>
      </c>
      <c r="O2125" s="6">
        <f>MATCH(A2125, 'combined matches'!B$1:B$4986,0)</f>
        <v>1963</v>
      </c>
      <c r="P2125" s="6">
        <f t="shared" si="147"/>
        <v>0</v>
      </c>
      <c r="Q2125" s="6" t="b">
        <f t="shared" si="148"/>
        <v>0</v>
      </c>
      <c r="R2125" s="6" t="b">
        <f t="shared" si="149"/>
        <v>0</v>
      </c>
      <c r="S2125" s="6" t="b">
        <f t="shared" si="150"/>
        <v>0</v>
      </c>
      <c r="T2125" s="6" t="b">
        <f>IF(P2125=1, SUM(P$1:P2125))</f>
        <v>0</v>
      </c>
    </row>
    <row r="2126" spans="1:20" x14ac:dyDescent="0.2">
      <c r="A2126" s="6">
        <v>2171</v>
      </c>
      <c r="B2126" s="6" t="s">
        <v>3646</v>
      </c>
      <c r="C2126" s="6" t="s">
        <v>3647</v>
      </c>
      <c r="D2126" s="6" t="s">
        <v>3648</v>
      </c>
      <c r="E2126" s="6" t="s">
        <v>3569</v>
      </c>
      <c r="F2126" s="6">
        <v>73759</v>
      </c>
      <c r="G2126" s="6">
        <v>5803952906</v>
      </c>
      <c r="H2126" s="6" t="s">
        <v>6922</v>
      </c>
      <c r="I2126" s="6" t="s">
        <v>9849</v>
      </c>
      <c r="K2126" s="6" t="s">
        <v>8797</v>
      </c>
      <c r="L2126" s="6" t="s">
        <v>8975</v>
      </c>
      <c r="N2126" s="6" t="s">
        <v>8972</v>
      </c>
      <c r="O2126" s="6">
        <f>MATCH(A2126, 'combined matches'!B$1:B$4986,0)</f>
        <v>1964</v>
      </c>
      <c r="P2126" s="6">
        <f t="shared" si="147"/>
        <v>0</v>
      </c>
      <c r="Q2126" s="6" t="b">
        <f t="shared" si="148"/>
        <v>0</v>
      </c>
      <c r="R2126" s="6" t="b">
        <f t="shared" si="149"/>
        <v>0</v>
      </c>
      <c r="S2126" s="6" t="b">
        <f t="shared" si="150"/>
        <v>0</v>
      </c>
      <c r="T2126" s="6" t="b">
        <f>IF(P2126=1, SUM(P$1:P2126))</f>
        <v>0</v>
      </c>
    </row>
    <row r="2127" spans="1:20" x14ac:dyDescent="0.2">
      <c r="A2127" s="6">
        <v>2172</v>
      </c>
      <c r="B2127" s="6" t="s">
        <v>3610</v>
      </c>
      <c r="C2127" s="6" t="s">
        <v>3611</v>
      </c>
      <c r="D2127" s="6" t="s">
        <v>3612</v>
      </c>
      <c r="E2127" s="6" t="s">
        <v>3569</v>
      </c>
      <c r="F2127" s="6">
        <v>73554</v>
      </c>
      <c r="G2127" s="6">
        <v>5807825531</v>
      </c>
      <c r="H2127" s="6" t="s">
        <v>6914</v>
      </c>
      <c r="I2127" s="6" t="s">
        <v>9839</v>
      </c>
      <c r="K2127" s="6" t="s">
        <v>8797</v>
      </c>
      <c r="L2127" s="6" t="s">
        <v>8975</v>
      </c>
      <c r="N2127" s="6" t="s">
        <v>8972</v>
      </c>
      <c r="O2127" s="6">
        <f>MATCH(A2127, 'combined matches'!B$1:B$4986,0)</f>
        <v>1965</v>
      </c>
      <c r="P2127" s="6">
        <f t="shared" si="147"/>
        <v>0</v>
      </c>
      <c r="Q2127" s="6" t="b">
        <f t="shared" si="148"/>
        <v>0</v>
      </c>
      <c r="R2127" s="6" t="b">
        <f t="shared" si="149"/>
        <v>0</v>
      </c>
      <c r="S2127" s="6" t="b">
        <f t="shared" si="150"/>
        <v>0</v>
      </c>
      <c r="T2127" s="6" t="b">
        <f>IF(P2127=1, SUM(P$1:P2127))</f>
        <v>0</v>
      </c>
    </row>
    <row r="2128" spans="1:20" x14ac:dyDescent="0.2">
      <c r="A2128" s="6">
        <v>2173</v>
      </c>
      <c r="B2128" s="6" t="s">
        <v>3628</v>
      </c>
      <c r="C2128" s="6" t="s">
        <v>3629</v>
      </c>
      <c r="D2128" s="6" t="s">
        <v>3630</v>
      </c>
      <c r="E2128" s="6" t="s">
        <v>3569</v>
      </c>
      <c r="F2128" s="6">
        <v>73550</v>
      </c>
      <c r="G2128" s="6">
        <v>5806883348</v>
      </c>
      <c r="H2128" s="6" t="s">
        <v>6918</v>
      </c>
      <c r="I2128" s="6" t="s">
        <v>9844</v>
      </c>
      <c r="K2128" s="6" t="s">
        <v>8797</v>
      </c>
      <c r="L2128" s="6" t="s">
        <v>8975</v>
      </c>
      <c r="N2128" s="6" t="s">
        <v>8972</v>
      </c>
      <c r="O2128" s="6">
        <f>MATCH(A2128, 'combined matches'!B$1:B$4986,0)</f>
        <v>1966</v>
      </c>
      <c r="P2128" s="6">
        <f t="shared" si="147"/>
        <v>0</v>
      </c>
      <c r="Q2128" s="6" t="b">
        <f t="shared" si="148"/>
        <v>0</v>
      </c>
      <c r="R2128" s="6" t="b">
        <f t="shared" si="149"/>
        <v>0</v>
      </c>
      <c r="S2128" s="6" t="b">
        <f t="shared" si="150"/>
        <v>0</v>
      </c>
      <c r="T2128" s="6" t="b">
        <f>IF(P2128=1, SUM(P$1:P2128))</f>
        <v>0</v>
      </c>
    </row>
    <row r="2129" spans="1:20" x14ac:dyDescent="0.2">
      <c r="A2129" s="6">
        <v>2174</v>
      </c>
      <c r="B2129" s="6" t="s">
        <v>3649</v>
      </c>
      <c r="C2129" s="6" t="s">
        <v>3650</v>
      </c>
      <c r="D2129" s="6" t="s">
        <v>3651</v>
      </c>
      <c r="E2129" s="6" t="s">
        <v>3569</v>
      </c>
      <c r="F2129" s="6">
        <v>73848</v>
      </c>
      <c r="G2129" s="6">
        <v>5809212029</v>
      </c>
      <c r="H2129" s="6" t="s">
        <v>3650</v>
      </c>
      <c r="I2129" s="6" t="s">
        <v>9850</v>
      </c>
      <c r="K2129" s="6" t="s">
        <v>8797</v>
      </c>
      <c r="L2129" s="6" t="s">
        <v>8975</v>
      </c>
      <c r="N2129" s="6" t="s">
        <v>8972</v>
      </c>
      <c r="O2129" s="6">
        <f>MATCH(A2129, 'combined matches'!B$1:B$4986,0)</f>
        <v>1967</v>
      </c>
      <c r="P2129" s="6">
        <f t="shared" si="147"/>
        <v>0</v>
      </c>
      <c r="Q2129" s="6" t="b">
        <f t="shared" si="148"/>
        <v>0</v>
      </c>
      <c r="R2129" s="6" t="b">
        <f t="shared" si="149"/>
        <v>0</v>
      </c>
      <c r="S2129" s="6" t="b">
        <f t="shared" si="150"/>
        <v>0</v>
      </c>
      <c r="T2129" s="6" t="b">
        <f>IF(P2129=1, SUM(P$1:P2129))</f>
        <v>0</v>
      </c>
    </row>
    <row r="2130" spans="1:20" x14ac:dyDescent="0.2">
      <c r="A2130" s="6">
        <v>2175</v>
      </c>
      <c r="B2130" s="6" t="s">
        <v>5789</v>
      </c>
      <c r="C2130" s="6" t="s">
        <v>7723</v>
      </c>
      <c r="D2130" s="6" t="s">
        <v>3633</v>
      </c>
      <c r="E2130" s="6" t="s">
        <v>3569</v>
      </c>
      <c r="F2130" s="6">
        <v>74462</v>
      </c>
      <c r="G2130" s="6">
        <v>9189673304</v>
      </c>
      <c r="H2130" s="6" t="s">
        <v>7723</v>
      </c>
      <c r="I2130" s="6" t="s">
        <v>10625</v>
      </c>
      <c r="K2130" s="6" t="s">
        <v>8797</v>
      </c>
      <c r="L2130" s="6" t="s">
        <v>8975</v>
      </c>
      <c r="N2130" s="6" t="s">
        <v>8972</v>
      </c>
      <c r="O2130" s="6">
        <f>MATCH(A2130, 'combined matches'!B$1:B$4986,0)</f>
        <v>1968</v>
      </c>
      <c r="P2130" s="6">
        <f t="shared" si="147"/>
        <v>0</v>
      </c>
      <c r="Q2130" s="6" t="b">
        <f t="shared" si="148"/>
        <v>0</v>
      </c>
      <c r="R2130" s="6" t="b">
        <f t="shared" si="149"/>
        <v>0</v>
      </c>
      <c r="S2130" s="6" t="b">
        <f t="shared" si="150"/>
        <v>0</v>
      </c>
      <c r="T2130" s="6" t="b">
        <f>IF(P2130=1, SUM(P$1:P2130))</f>
        <v>0</v>
      </c>
    </row>
    <row r="2131" spans="1:20" x14ac:dyDescent="0.2">
      <c r="A2131" s="6">
        <v>2176</v>
      </c>
      <c r="B2131" s="6" t="s">
        <v>3652</v>
      </c>
      <c r="C2131" s="6" t="s">
        <v>3653</v>
      </c>
      <c r="D2131" s="6" t="s">
        <v>3654</v>
      </c>
      <c r="E2131" s="6" t="s">
        <v>3569</v>
      </c>
      <c r="F2131" s="6">
        <v>74848</v>
      </c>
      <c r="G2131" s="6">
        <v>4053793313</v>
      </c>
      <c r="H2131" s="6" t="s">
        <v>8049</v>
      </c>
      <c r="I2131" s="6" t="s">
        <v>9851</v>
      </c>
      <c r="K2131" s="6" t="s">
        <v>8797</v>
      </c>
      <c r="L2131" s="6" t="s">
        <v>8975</v>
      </c>
      <c r="N2131" s="6" t="s">
        <v>8972</v>
      </c>
      <c r="O2131" s="6">
        <f>MATCH(A2131, 'combined matches'!B$1:B$4986,0)</f>
        <v>1969</v>
      </c>
      <c r="P2131" s="6">
        <f t="shared" si="147"/>
        <v>0</v>
      </c>
      <c r="Q2131" s="6" t="b">
        <f t="shared" si="148"/>
        <v>0</v>
      </c>
      <c r="R2131" s="6" t="b">
        <f t="shared" si="149"/>
        <v>0</v>
      </c>
      <c r="S2131" s="6" t="b">
        <f t="shared" si="150"/>
        <v>0</v>
      </c>
      <c r="T2131" s="6" t="b">
        <f>IF(P2131=1, SUM(P$1:P2131))</f>
        <v>0</v>
      </c>
    </row>
    <row r="2132" spans="1:20" x14ac:dyDescent="0.2">
      <c r="A2132" s="6">
        <v>2177</v>
      </c>
      <c r="B2132" s="6" t="s">
        <v>1742</v>
      </c>
      <c r="C2132" s="6" t="s">
        <v>3634</v>
      </c>
      <c r="D2132" s="6" t="s">
        <v>3635</v>
      </c>
      <c r="E2132" s="6" t="s">
        <v>3569</v>
      </c>
      <c r="F2132" s="6">
        <v>73573</v>
      </c>
      <c r="G2132" s="6">
        <v>5802282313</v>
      </c>
      <c r="H2132" s="6" t="s">
        <v>8048</v>
      </c>
      <c r="I2132" s="6" t="s">
        <v>9350</v>
      </c>
      <c r="K2132" s="6" t="s">
        <v>8797</v>
      </c>
      <c r="L2132" s="6" t="s">
        <v>8975</v>
      </c>
      <c r="N2132" s="6" t="s">
        <v>8972</v>
      </c>
      <c r="O2132" s="6">
        <f>MATCH(A2132, 'combined matches'!B$1:B$4986,0)</f>
        <v>1970</v>
      </c>
      <c r="P2132" s="6">
        <f t="shared" si="147"/>
        <v>0</v>
      </c>
      <c r="Q2132" s="6" t="b">
        <f t="shared" si="148"/>
        <v>0</v>
      </c>
      <c r="R2132" s="6" t="b">
        <f t="shared" si="149"/>
        <v>0</v>
      </c>
      <c r="S2132" s="6" t="b">
        <f t="shared" si="150"/>
        <v>0</v>
      </c>
      <c r="T2132" s="6" t="b">
        <f>IF(P2132=1, SUM(P$1:P2132))</f>
        <v>0</v>
      </c>
    </row>
    <row r="2133" spans="1:20" x14ac:dyDescent="0.2">
      <c r="A2133" s="6">
        <v>2178</v>
      </c>
      <c r="B2133" s="6" t="s">
        <v>3655</v>
      </c>
      <c r="C2133" s="6" t="s">
        <v>7724</v>
      </c>
      <c r="D2133" s="6" t="s">
        <v>3656</v>
      </c>
      <c r="E2133" s="6" t="s">
        <v>3569</v>
      </c>
      <c r="F2133" s="6">
        <v>73460</v>
      </c>
      <c r="G2133" s="6">
        <v>5803712470</v>
      </c>
      <c r="H2133" s="6" t="s">
        <v>7725</v>
      </c>
      <c r="I2133" s="6" t="s">
        <v>9852</v>
      </c>
      <c r="K2133" s="6" t="s">
        <v>8797</v>
      </c>
      <c r="L2133" s="6" t="s">
        <v>8975</v>
      </c>
      <c r="N2133" s="6" t="s">
        <v>8972</v>
      </c>
      <c r="O2133" s="6">
        <f>MATCH(A2133, 'combined matches'!B$1:B$4986,0)</f>
        <v>1971</v>
      </c>
      <c r="P2133" s="6">
        <f t="shared" si="147"/>
        <v>0</v>
      </c>
      <c r="Q2133" s="6" t="b">
        <f t="shared" si="148"/>
        <v>0</v>
      </c>
      <c r="R2133" s="6" t="b">
        <f t="shared" si="149"/>
        <v>0</v>
      </c>
      <c r="S2133" s="6" t="b">
        <f t="shared" si="150"/>
        <v>0</v>
      </c>
      <c r="T2133" s="6" t="b">
        <f>IF(P2133=1, SUM(P$1:P2133))</f>
        <v>0</v>
      </c>
    </row>
    <row r="2134" spans="1:20" x14ac:dyDescent="0.2">
      <c r="A2134" s="6">
        <v>2179</v>
      </c>
      <c r="B2134" s="6" t="s">
        <v>3613</v>
      </c>
      <c r="C2134" s="6" t="s">
        <v>3614</v>
      </c>
      <c r="D2134" s="6" t="s">
        <v>3615</v>
      </c>
      <c r="E2134" s="6" t="s">
        <v>3569</v>
      </c>
      <c r="F2134" s="6">
        <v>74601</v>
      </c>
      <c r="G2134" s="6">
        <v>5807621641</v>
      </c>
      <c r="H2134" s="6" t="s">
        <v>3614</v>
      </c>
      <c r="I2134" s="6" t="s">
        <v>9840</v>
      </c>
      <c r="K2134" s="6" t="s">
        <v>8797</v>
      </c>
      <c r="L2134" s="6" t="s">
        <v>8975</v>
      </c>
      <c r="N2134" s="6" t="s">
        <v>8972</v>
      </c>
      <c r="O2134" s="6">
        <f>MATCH(A2134, 'combined matches'!B$1:B$4986,0)</f>
        <v>1972</v>
      </c>
      <c r="P2134" s="6">
        <f t="shared" si="147"/>
        <v>0</v>
      </c>
      <c r="Q2134" s="6" t="b">
        <f t="shared" si="148"/>
        <v>0</v>
      </c>
      <c r="R2134" s="6" t="b">
        <f t="shared" si="149"/>
        <v>0</v>
      </c>
      <c r="S2134" s="6" t="b">
        <f t="shared" si="150"/>
        <v>0</v>
      </c>
      <c r="T2134" s="6" t="b">
        <f>IF(P2134=1, SUM(P$1:P2134))</f>
        <v>0</v>
      </c>
    </row>
    <row r="2135" spans="1:20" x14ac:dyDescent="0.2">
      <c r="A2135" s="6">
        <v>2180</v>
      </c>
      <c r="B2135" s="6" t="s">
        <v>3636</v>
      </c>
      <c r="C2135" s="6" t="s">
        <v>7726</v>
      </c>
      <c r="D2135" s="6" t="s">
        <v>3637</v>
      </c>
      <c r="E2135" s="6" t="s">
        <v>3569</v>
      </c>
      <c r="F2135" s="6">
        <v>74631</v>
      </c>
      <c r="G2135" s="6">
        <v>5803635520</v>
      </c>
      <c r="H2135" s="6" t="s">
        <v>7727</v>
      </c>
      <c r="I2135" s="6" t="s">
        <v>9845</v>
      </c>
      <c r="K2135" s="6" t="s">
        <v>8797</v>
      </c>
      <c r="L2135" s="6" t="s">
        <v>8975</v>
      </c>
      <c r="N2135" s="6" t="s">
        <v>8972</v>
      </c>
      <c r="O2135" s="6">
        <f>MATCH(A2135, 'combined matches'!B$1:B$4986,0)</f>
        <v>1973</v>
      </c>
      <c r="P2135" s="6">
        <f t="shared" si="147"/>
        <v>0</v>
      </c>
      <c r="Q2135" s="6" t="b">
        <f t="shared" si="148"/>
        <v>0</v>
      </c>
      <c r="R2135" s="6" t="b">
        <f t="shared" si="149"/>
        <v>0</v>
      </c>
      <c r="S2135" s="6" t="b">
        <f t="shared" si="150"/>
        <v>0</v>
      </c>
      <c r="T2135" s="6" t="b">
        <f>IF(P2135=1, SUM(P$1:P2135))</f>
        <v>0</v>
      </c>
    </row>
    <row r="2136" spans="1:20" x14ac:dyDescent="0.2">
      <c r="A2136" s="6">
        <v>2181</v>
      </c>
      <c r="B2136" s="6" t="s">
        <v>3657</v>
      </c>
      <c r="C2136" s="6" t="s">
        <v>3658</v>
      </c>
      <c r="D2136" s="6" t="s">
        <v>3659</v>
      </c>
      <c r="E2136" s="6" t="s">
        <v>3569</v>
      </c>
      <c r="F2136" s="6">
        <v>73750</v>
      </c>
      <c r="G2136" s="6">
        <v>4053753008</v>
      </c>
      <c r="H2136" s="6" t="s">
        <v>8050</v>
      </c>
      <c r="I2136" s="6" t="s">
        <v>9853</v>
      </c>
      <c r="K2136" s="6" t="s">
        <v>8797</v>
      </c>
      <c r="L2136" s="6" t="s">
        <v>8975</v>
      </c>
      <c r="N2136" s="6" t="s">
        <v>8972</v>
      </c>
      <c r="O2136" s="6">
        <f>MATCH(A2136, 'combined matches'!B$1:B$4986,0)</f>
        <v>1974</v>
      </c>
      <c r="P2136" s="6">
        <f t="shared" si="147"/>
        <v>0</v>
      </c>
      <c r="Q2136" s="6" t="b">
        <f t="shared" si="148"/>
        <v>0</v>
      </c>
      <c r="R2136" s="6" t="b">
        <f t="shared" si="149"/>
        <v>0</v>
      </c>
      <c r="S2136" s="6" t="b">
        <f t="shared" si="150"/>
        <v>0</v>
      </c>
      <c r="T2136" s="6" t="b">
        <f>IF(P2136=1, SUM(P$1:P2136))</f>
        <v>0</v>
      </c>
    </row>
    <row r="2137" spans="1:20" x14ac:dyDescent="0.2">
      <c r="A2137" s="6">
        <v>2182</v>
      </c>
      <c r="B2137" s="6" t="s">
        <v>3616</v>
      </c>
      <c r="C2137" s="6" t="s">
        <v>3617</v>
      </c>
      <c r="D2137" s="6" t="s">
        <v>3618</v>
      </c>
      <c r="E2137" s="6" t="s">
        <v>3569</v>
      </c>
      <c r="F2137" s="6">
        <v>73651</v>
      </c>
      <c r="G2137" s="6">
        <v>5807263316</v>
      </c>
      <c r="H2137" s="6" t="s">
        <v>6915</v>
      </c>
      <c r="I2137" s="6" t="s">
        <v>9841</v>
      </c>
      <c r="K2137" s="6" t="s">
        <v>8797</v>
      </c>
      <c r="L2137" s="6" t="s">
        <v>8975</v>
      </c>
      <c r="N2137" s="6" t="s">
        <v>8972</v>
      </c>
      <c r="O2137" s="6">
        <f>MATCH(A2137, 'combined matches'!B$1:B$4986,0)</f>
        <v>1975</v>
      </c>
      <c r="P2137" s="6">
        <f t="shared" si="147"/>
        <v>0</v>
      </c>
      <c r="Q2137" s="6" t="b">
        <f t="shared" si="148"/>
        <v>0</v>
      </c>
      <c r="R2137" s="6" t="b">
        <f t="shared" si="149"/>
        <v>0</v>
      </c>
      <c r="S2137" s="6" t="b">
        <f t="shared" si="150"/>
        <v>0</v>
      </c>
      <c r="T2137" s="6" t="b">
        <f>IF(P2137=1, SUM(P$1:P2137))</f>
        <v>0</v>
      </c>
    </row>
    <row r="2138" spans="1:20" x14ac:dyDescent="0.2">
      <c r="A2138" s="6">
        <v>2183</v>
      </c>
      <c r="B2138" s="6" t="s">
        <v>3638</v>
      </c>
      <c r="C2138" s="6" t="s">
        <v>3639</v>
      </c>
      <c r="D2138" s="6" t="s">
        <v>3640</v>
      </c>
      <c r="E2138" s="6" t="s">
        <v>3569</v>
      </c>
      <c r="F2138" s="6">
        <v>74578</v>
      </c>
      <c r="G2138" s="6">
        <v>9184655673</v>
      </c>
      <c r="H2138" s="6" t="s">
        <v>6919</v>
      </c>
      <c r="I2138" s="6" t="s">
        <v>9846</v>
      </c>
      <c r="K2138" s="6" t="s">
        <v>8797</v>
      </c>
      <c r="L2138" s="6" t="s">
        <v>8975</v>
      </c>
      <c r="N2138" s="6" t="s">
        <v>8972</v>
      </c>
      <c r="O2138" s="6">
        <f>MATCH(A2138, 'combined matches'!B$1:B$4986,0)</f>
        <v>1976</v>
      </c>
      <c r="P2138" s="6">
        <f t="shared" si="147"/>
        <v>0</v>
      </c>
      <c r="Q2138" s="6" t="b">
        <f t="shared" si="148"/>
        <v>0</v>
      </c>
      <c r="R2138" s="6" t="b">
        <f t="shared" si="149"/>
        <v>0</v>
      </c>
      <c r="S2138" s="6" t="b">
        <f t="shared" si="150"/>
        <v>0</v>
      </c>
      <c r="T2138" s="6" t="b">
        <f>IF(P2138=1, SUM(P$1:P2138))</f>
        <v>0</v>
      </c>
    </row>
    <row r="2139" spans="1:20" x14ac:dyDescent="0.2">
      <c r="A2139" s="6">
        <v>2184</v>
      </c>
      <c r="B2139" s="6" t="s">
        <v>1646</v>
      </c>
      <c r="C2139" s="6" t="s">
        <v>3619</v>
      </c>
      <c r="D2139" s="6" t="s">
        <v>3620</v>
      </c>
      <c r="E2139" s="6" t="s">
        <v>3569</v>
      </c>
      <c r="F2139" s="6">
        <v>74953</v>
      </c>
      <c r="G2139" s="6">
        <v>9186478601</v>
      </c>
      <c r="H2139" s="6" t="s">
        <v>6916</v>
      </c>
      <c r="I2139" s="6" t="s">
        <v>9314</v>
      </c>
      <c r="K2139" s="6" t="s">
        <v>8797</v>
      </c>
      <c r="L2139" s="6" t="s">
        <v>8975</v>
      </c>
      <c r="N2139" s="6" t="s">
        <v>8972</v>
      </c>
      <c r="O2139" s="6">
        <f>MATCH(A2139, 'combined matches'!B$1:B$4986,0)</f>
        <v>1977</v>
      </c>
      <c r="P2139" s="6">
        <f t="shared" si="147"/>
        <v>0</v>
      </c>
      <c r="Q2139" s="6" t="b">
        <f t="shared" si="148"/>
        <v>0</v>
      </c>
      <c r="R2139" s="6" t="b">
        <f t="shared" si="149"/>
        <v>0</v>
      </c>
      <c r="S2139" s="6" t="b">
        <f t="shared" si="150"/>
        <v>0</v>
      </c>
      <c r="T2139" s="6" t="b">
        <f>IF(P2139=1, SUM(P$1:P2139))</f>
        <v>0</v>
      </c>
    </row>
    <row r="2140" spans="1:20" x14ac:dyDescent="0.2">
      <c r="A2140" s="6">
        <v>2185</v>
      </c>
      <c r="B2140" s="6" t="s">
        <v>1747</v>
      </c>
      <c r="C2140" s="6" t="s">
        <v>3621</v>
      </c>
      <c r="D2140" s="6" t="s">
        <v>3622</v>
      </c>
      <c r="E2140" s="6" t="s">
        <v>3569</v>
      </c>
      <c r="F2140" s="6">
        <v>74834</v>
      </c>
      <c r="G2140" s="6">
        <v>4052582640</v>
      </c>
      <c r="H2140" s="6" t="s">
        <v>3621</v>
      </c>
      <c r="I2140" s="6" t="s">
        <v>9352</v>
      </c>
      <c r="K2140" s="6" t="s">
        <v>8797</v>
      </c>
      <c r="L2140" s="6" t="s">
        <v>8975</v>
      </c>
      <c r="N2140" s="6" t="s">
        <v>8972</v>
      </c>
      <c r="O2140" s="6">
        <f>MATCH(A2140, 'combined matches'!B$1:B$4986,0)</f>
        <v>1978</v>
      </c>
      <c r="P2140" s="6">
        <f t="shared" si="147"/>
        <v>0</v>
      </c>
      <c r="Q2140" s="6" t="b">
        <f t="shared" si="148"/>
        <v>0</v>
      </c>
      <c r="R2140" s="6" t="b">
        <f t="shared" si="149"/>
        <v>0</v>
      </c>
      <c r="S2140" s="6" t="b">
        <f t="shared" si="150"/>
        <v>0</v>
      </c>
      <c r="T2140" s="6" t="b">
        <f>IF(P2140=1, SUM(P$1:P2140))</f>
        <v>0</v>
      </c>
    </row>
    <row r="2141" spans="1:20" x14ac:dyDescent="0.2">
      <c r="A2141" s="6">
        <v>2186</v>
      </c>
      <c r="B2141" s="6" t="s">
        <v>3660</v>
      </c>
      <c r="C2141" s="6" t="s">
        <v>3661</v>
      </c>
      <c r="D2141" s="6" t="s">
        <v>3662</v>
      </c>
      <c r="E2141" s="6" t="s">
        <v>3569</v>
      </c>
      <c r="F2141" s="6">
        <v>73044</v>
      </c>
      <c r="G2141" s="6">
        <v>4052823485</v>
      </c>
      <c r="H2141" s="6" t="s">
        <v>8051</v>
      </c>
      <c r="I2141" s="6" t="s">
        <v>9854</v>
      </c>
      <c r="K2141" s="6" t="s">
        <v>8797</v>
      </c>
      <c r="L2141" s="6" t="s">
        <v>8975</v>
      </c>
      <c r="N2141" s="6" t="s">
        <v>8972</v>
      </c>
      <c r="O2141" s="6">
        <f>MATCH(A2141, 'combined matches'!B$1:B$4986,0)</f>
        <v>1979</v>
      </c>
      <c r="P2141" s="6">
        <f t="shared" si="147"/>
        <v>0</v>
      </c>
      <c r="Q2141" s="6" t="b">
        <f t="shared" si="148"/>
        <v>0</v>
      </c>
      <c r="R2141" s="6" t="b">
        <f t="shared" si="149"/>
        <v>0</v>
      </c>
      <c r="S2141" s="6" t="b">
        <f t="shared" si="150"/>
        <v>0</v>
      </c>
      <c r="T2141" s="6" t="b">
        <f>IF(P2141=1, SUM(P$1:P2141))</f>
        <v>0</v>
      </c>
    </row>
    <row r="2142" spans="1:20" x14ac:dyDescent="0.2">
      <c r="A2142" s="6">
        <v>2187</v>
      </c>
      <c r="B2142" s="6" t="s">
        <v>3623</v>
      </c>
      <c r="C2142" s="6" t="s">
        <v>3624</v>
      </c>
      <c r="D2142" s="6" t="s">
        <v>2467</v>
      </c>
      <c r="E2142" s="6" t="s">
        <v>3569</v>
      </c>
      <c r="F2142" s="6">
        <v>73448</v>
      </c>
      <c r="G2142" s="6">
        <v>5802762531</v>
      </c>
      <c r="H2142" s="6" t="s">
        <v>8346</v>
      </c>
      <c r="I2142" s="6" t="s">
        <v>9842</v>
      </c>
      <c r="K2142" s="6" t="s">
        <v>8797</v>
      </c>
      <c r="L2142" s="6" t="s">
        <v>8975</v>
      </c>
      <c r="N2142" s="6" t="s">
        <v>8972</v>
      </c>
      <c r="O2142" s="6">
        <f>MATCH(A2142, 'combined matches'!B$1:B$4986,0)</f>
        <v>1980</v>
      </c>
      <c r="P2142" s="6">
        <f t="shared" si="147"/>
        <v>0</v>
      </c>
      <c r="Q2142" s="6" t="b">
        <f t="shared" si="148"/>
        <v>0</v>
      </c>
      <c r="R2142" s="6" t="b">
        <f t="shared" si="149"/>
        <v>0</v>
      </c>
      <c r="S2142" s="6" t="b">
        <f t="shared" si="150"/>
        <v>0</v>
      </c>
      <c r="T2142" s="6" t="b">
        <f>IF(P2142=1, SUM(P$1:P2142))</f>
        <v>0</v>
      </c>
    </row>
    <row r="2143" spans="1:20" x14ac:dyDescent="0.2">
      <c r="A2143" s="6">
        <v>2188</v>
      </c>
      <c r="B2143" s="6" t="s">
        <v>3641</v>
      </c>
      <c r="C2143" s="6" t="s">
        <v>3642</v>
      </c>
      <c r="D2143" s="6" t="s">
        <v>2451</v>
      </c>
      <c r="E2143" s="6" t="s">
        <v>3569</v>
      </c>
      <c r="F2143" s="6">
        <v>73737</v>
      </c>
      <c r="G2143" s="6">
        <v>5802273362</v>
      </c>
      <c r="H2143" s="6" t="s">
        <v>6920</v>
      </c>
      <c r="I2143" s="6" t="s">
        <v>9847</v>
      </c>
      <c r="K2143" s="6" t="s">
        <v>8797</v>
      </c>
      <c r="L2143" s="6" t="s">
        <v>8975</v>
      </c>
      <c r="N2143" s="6" t="s">
        <v>8972</v>
      </c>
      <c r="O2143" s="6">
        <f>MATCH(A2143, 'combined matches'!B$1:B$4986,0)</f>
        <v>1981</v>
      </c>
      <c r="P2143" s="6">
        <f t="shared" si="147"/>
        <v>0</v>
      </c>
      <c r="Q2143" s="6" t="b">
        <f t="shared" si="148"/>
        <v>0</v>
      </c>
      <c r="R2143" s="6" t="b">
        <f t="shared" si="149"/>
        <v>0</v>
      </c>
      <c r="S2143" s="6" t="b">
        <f t="shared" si="150"/>
        <v>0</v>
      </c>
      <c r="T2143" s="6" t="b">
        <f>IF(P2143=1, SUM(P$1:P2143))</f>
        <v>0</v>
      </c>
    </row>
    <row r="2144" spans="1:20" x14ac:dyDescent="0.2">
      <c r="A2144" s="6">
        <v>2189</v>
      </c>
      <c r="B2144" s="6" t="s">
        <v>1618</v>
      </c>
      <c r="C2144" s="6" t="s">
        <v>3663</v>
      </c>
      <c r="D2144" s="6" t="s">
        <v>3664</v>
      </c>
      <c r="E2144" s="6" t="s">
        <v>3569</v>
      </c>
      <c r="F2144" s="6">
        <v>73446</v>
      </c>
      <c r="G2144" s="6">
        <v>5807953705</v>
      </c>
      <c r="H2144" s="6" t="s">
        <v>6923</v>
      </c>
      <c r="I2144" s="6" t="s">
        <v>9303</v>
      </c>
      <c r="K2144" s="6" t="s">
        <v>8797</v>
      </c>
      <c r="L2144" s="6" t="s">
        <v>8975</v>
      </c>
      <c r="N2144" s="6" t="s">
        <v>8972</v>
      </c>
      <c r="O2144" s="6">
        <f>MATCH(A2144, 'combined matches'!B$1:B$4986,0)</f>
        <v>1982</v>
      </c>
      <c r="P2144" s="6">
        <f t="shared" si="147"/>
        <v>0</v>
      </c>
      <c r="Q2144" s="6" t="b">
        <f t="shared" si="148"/>
        <v>0</v>
      </c>
      <c r="R2144" s="6" t="b">
        <f t="shared" si="149"/>
        <v>0</v>
      </c>
      <c r="S2144" s="6" t="b">
        <f t="shared" si="150"/>
        <v>0</v>
      </c>
      <c r="T2144" s="6" t="b">
        <f>IF(P2144=1, SUM(P$1:P2144))</f>
        <v>0</v>
      </c>
    </row>
    <row r="2145" spans="1:20" x14ac:dyDescent="0.2">
      <c r="A2145" s="6">
        <v>2190</v>
      </c>
      <c r="B2145" s="6" t="s">
        <v>3625</v>
      </c>
      <c r="C2145" s="6" t="s">
        <v>3626</v>
      </c>
      <c r="D2145" s="6" t="s">
        <v>3627</v>
      </c>
      <c r="E2145" s="6" t="s">
        <v>3569</v>
      </c>
      <c r="F2145" s="6">
        <v>74361</v>
      </c>
      <c r="G2145" s="6">
        <v>9188254224</v>
      </c>
      <c r="H2145" s="6" t="s">
        <v>6917</v>
      </c>
      <c r="I2145" s="6" t="s">
        <v>9843</v>
      </c>
      <c r="K2145" s="6" t="s">
        <v>8797</v>
      </c>
      <c r="L2145" s="6" t="s">
        <v>8975</v>
      </c>
      <c r="N2145" s="6" t="s">
        <v>8972</v>
      </c>
      <c r="O2145" s="6">
        <f>MATCH(A2145, 'combined matches'!B$1:B$4986,0)</f>
        <v>1983</v>
      </c>
      <c r="P2145" s="6">
        <f t="shared" si="147"/>
        <v>0</v>
      </c>
      <c r="Q2145" s="6" t="b">
        <f t="shared" si="148"/>
        <v>0</v>
      </c>
      <c r="R2145" s="6" t="b">
        <f t="shared" si="149"/>
        <v>0</v>
      </c>
      <c r="S2145" s="6" t="b">
        <f t="shared" si="150"/>
        <v>0</v>
      </c>
      <c r="T2145" s="6" t="b">
        <f>IF(P2145=1, SUM(P$1:P2145))</f>
        <v>0</v>
      </c>
    </row>
    <row r="2146" spans="1:20" x14ac:dyDescent="0.2">
      <c r="A2146" s="6">
        <v>2191</v>
      </c>
      <c r="B2146" s="6" t="s">
        <v>3665</v>
      </c>
      <c r="C2146" s="6" t="s">
        <v>3666</v>
      </c>
      <c r="D2146" s="6" t="s">
        <v>3667</v>
      </c>
      <c r="E2146" s="6" t="s">
        <v>3569</v>
      </c>
      <c r="F2146" s="6">
        <v>73080</v>
      </c>
      <c r="G2146" s="6">
        <v>4055276541</v>
      </c>
      <c r="H2146" s="6" t="s">
        <v>8052</v>
      </c>
      <c r="I2146" s="6" t="s">
        <v>9855</v>
      </c>
      <c r="K2146" s="6" t="s">
        <v>8797</v>
      </c>
      <c r="L2146" s="6" t="s">
        <v>8975</v>
      </c>
      <c r="N2146" s="6" t="s">
        <v>8972</v>
      </c>
      <c r="O2146" s="6">
        <f>MATCH(A2146, 'combined matches'!B$1:B$4986,0)</f>
        <v>1984</v>
      </c>
      <c r="P2146" s="6">
        <f t="shared" si="147"/>
        <v>0</v>
      </c>
      <c r="Q2146" s="6" t="b">
        <f t="shared" si="148"/>
        <v>0</v>
      </c>
      <c r="R2146" s="6" t="b">
        <f t="shared" si="149"/>
        <v>0</v>
      </c>
      <c r="S2146" s="6" t="b">
        <f t="shared" si="150"/>
        <v>0</v>
      </c>
      <c r="T2146" s="6" t="b">
        <f>IF(P2146=1, SUM(P$1:P2146))</f>
        <v>0</v>
      </c>
    </row>
    <row r="2147" spans="1:20" x14ac:dyDescent="0.2">
      <c r="A2147" s="6">
        <v>2192</v>
      </c>
      <c r="B2147" s="6" t="s">
        <v>3643</v>
      </c>
      <c r="C2147" s="6" t="s">
        <v>3644</v>
      </c>
      <c r="D2147" s="6" t="s">
        <v>3645</v>
      </c>
      <c r="E2147" s="6" t="s">
        <v>3569</v>
      </c>
      <c r="F2147" s="6">
        <v>73010</v>
      </c>
      <c r="G2147" s="6">
        <v>4054853319</v>
      </c>
      <c r="H2147" s="6" t="s">
        <v>6921</v>
      </c>
      <c r="I2147" s="6" t="s">
        <v>9848</v>
      </c>
      <c r="K2147" s="6" t="s">
        <v>8797</v>
      </c>
      <c r="L2147" s="6" t="s">
        <v>8975</v>
      </c>
      <c r="N2147" s="6" t="s">
        <v>8972</v>
      </c>
      <c r="O2147" s="6">
        <f>MATCH(A2147, 'combined matches'!B$1:B$4986,0)</f>
        <v>1985</v>
      </c>
      <c r="P2147" s="6">
        <f t="shared" si="147"/>
        <v>0</v>
      </c>
      <c r="Q2147" s="6" t="b">
        <f t="shared" si="148"/>
        <v>0</v>
      </c>
      <c r="R2147" s="6" t="b">
        <f t="shared" si="149"/>
        <v>0</v>
      </c>
      <c r="S2147" s="6" t="b">
        <f t="shared" si="150"/>
        <v>0</v>
      </c>
      <c r="T2147" s="6" t="b">
        <f>IF(P2147=1, SUM(P$1:P2147))</f>
        <v>0</v>
      </c>
    </row>
    <row r="2148" spans="1:20" x14ac:dyDescent="0.2">
      <c r="A2148" s="6">
        <v>2193</v>
      </c>
      <c r="B2148" s="6" t="s">
        <v>3683</v>
      </c>
      <c r="C2148" s="6" t="s">
        <v>5790</v>
      </c>
      <c r="D2148" s="6" t="s">
        <v>3685</v>
      </c>
      <c r="E2148" s="6" t="s">
        <v>3569</v>
      </c>
      <c r="F2148" s="6">
        <v>74745</v>
      </c>
      <c r="G2148" s="6">
        <v>5802866628</v>
      </c>
      <c r="H2148" s="6" t="s">
        <v>5790</v>
      </c>
      <c r="I2148" s="6" t="s">
        <v>9860</v>
      </c>
      <c r="K2148" s="6" t="s">
        <v>8797</v>
      </c>
      <c r="L2148" s="6" t="s">
        <v>8975</v>
      </c>
      <c r="N2148" s="6" t="s">
        <v>8972</v>
      </c>
      <c r="O2148" s="6">
        <f>MATCH(A2148, 'combined matches'!B$1:B$4986,0)</f>
        <v>1986</v>
      </c>
      <c r="P2148" s="6">
        <f t="shared" si="147"/>
        <v>0</v>
      </c>
      <c r="Q2148" s="6" t="b">
        <f t="shared" si="148"/>
        <v>0</v>
      </c>
      <c r="R2148" s="6" t="b">
        <f t="shared" si="149"/>
        <v>0</v>
      </c>
      <c r="S2148" s="6" t="b">
        <f t="shared" si="150"/>
        <v>0</v>
      </c>
      <c r="T2148" s="6" t="b">
        <f>IF(P2148=1, SUM(P$1:P2148))</f>
        <v>0</v>
      </c>
    </row>
    <row r="2149" spans="1:20" x14ac:dyDescent="0.2">
      <c r="A2149" s="6">
        <v>2194</v>
      </c>
      <c r="B2149" s="6" t="s">
        <v>3704</v>
      </c>
      <c r="C2149" s="6" t="s">
        <v>3705</v>
      </c>
      <c r="D2149" s="6" t="s">
        <v>2081</v>
      </c>
      <c r="E2149" s="6" t="s">
        <v>3569</v>
      </c>
      <c r="F2149" s="6">
        <v>74432</v>
      </c>
      <c r="G2149" s="6">
        <v>9186897774</v>
      </c>
      <c r="H2149" s="6" t="s">
        <v>8055</v>
      </c>
      <c r="I2149" s="6" t="s">
        <v>9867</v>
      </c>
      <c r="K2149" s="6" t="s">
        <v>8797</v>
      </c>
      <c r="L2149" s="6" t="s">
        <v>8975</v>
      </c>
      <c r="N2149" s="6" t="s">
        <v>8972</v>
      </c>
      <c r="O2149" s="6">
        <f>MATCH(A2149, 'combined matches'!B$1:B$4986,0)</f>
        <v>1987</v>
      </c>
      <c r="P2149" s="6">
        <f t="shared" si="147"/>
        <v>0</v>
      </c>
      <c r="Q2149" s="6" t="b">
        <f t="shared" si="148"/>
        <v>0</v>
      </c>
      <c r="R2149" s="6" t="b">
        <f t="shared" si="149"/>
        <v>0</v>
      </c>
      <c r="S2149" s="6" t="b">
        <f t="shared" si="150"/>
        <v>0</v>
      </c>
      <c r="T2149" s="6" t="b">
        <f>IF(P2149=1, SUM(P$1:P2149))</f>
        <v>0</v>
      </c>
    </row>
    <row r="2150" spans="1:20" x14ac:dyDescent="0.2">
      <c r="A2150" s="6">
        <v>2195</v>
      </c>
      <c r="B2150" s="6" t="s">
        <v>3668</v>
      </c>
      <c r="C2150" s="6" t="s">
        <v>3669</v>
      </c>
      <c r="D2150" s="6" t="s">
        <v>3670</v>
      </c>
      <c r="E2150" s="6" t="s">
        <v>3569</v>
      </c>
      <c r="F2150" s="6">
        <v>74426</v>
      </c>
      <c r="G2150" s="6">
        <v>9184735416</v>
      </c>
      <c r="H2150" s="6" t="s">
        <v>8053</v>
      </c>
      <c r="I2150" s="6" t="s">
        <v>9856</v>
      </c>
      <c r="K2150" s="6" t="s">
        <v>8797</v>
      </c>
      <c r="L2150" s="6" t="s">
        <v>8975</v>
      </c>
      <c r="N2150" s="6" t="s">
        <v>8972</v>
      </c>
      <c r="O2150" s="6">
        <f>MATCH(A2150, 'combined matches'!B$1:B$4986,0)</f>
        <v>1988</v>
      </c>
      <c r="P2150" s="6">
        <f t="shared" si="147"/>
        <v>0</v>
      </c>
      <c r="Q2150" s="6" t="b">
        <f t="shared" si="148"/>
        <v>0</v>
      </c>
      <c r="R2150" s="6" t="b">
        <f t="shared" si="149"/>
        <v>0</v>
      </c>
      <c r="S2150" s="6" t="b">
        <f t="shared" si="150"/>
        <v>0</v>
      </c>
      <c r="T2150" s="6" t="b">
        <f>IF(P2150=1, SUM(P$1:P2150))</f>
        <v>0</v>
      </c>
    </row>
    <row r="2151" spans="1:20" x14ac:dyDescent="0.2">
      <c r="A2151" s="6">
        <v>2196</v>
      </c>
      <c r="B2151" s="6" t="s">
        <v>3686</v>
      </c>
      <c r="C2151" s="6" t="s">
        <v>3687</v>
      </c>
      <c r="D2151" s="6" t="s">
        <v>3688</v>
      </c>
      <c r="E2151" s="6" t="s">
        <v>3569</v>
      </c>
      <c r="F2151" s="6">
        <v>73086</v>
      </c>
      <c r="G2151" s="6">
        <v>5806223716</v>
      </c>
      <c r="H2151" s="6" t="s">
        <v>6927</v>
      </c>
      <c r="I2151" s="6" t="s">
        <v>9861</v>
      </c>
      <c r="K2151" s="6" t="s">
        <v>8797</v>
      </c>
      <c r="L2151" s="6" t="s">
        <v>8975</v>
      </c>
      <c r="N2151" s="6" t="s">
        <v>8972</v>
      </c>
      <c r="O2151" s="6">
        <f>MATCH(A2151, 'combined matches'!B$1:B$4986,0)</f>
        <v>1989</v>
      </c>
      <c r="P2151" s="6">
        <f t="shared" si="147"/>
        <v>0</v>
      </c>
      <c r="Q2151" s="6" t="b">
        <f t="shared" si="148"/>
        <v>0</v>
      </c>
      <c r="R2151" s="6" t="b">
        <f t="shared" si="149"/>
        <v>0</v>
      </c>
      <c r="S2151" s="6" t="b">
        <f t="shared" si="150"/>
        <v>0</v>
      </c>
      <c r="T2151" s="6" t="b">
        <f>IF(P2151=1, SUM(P$1:P2151))</f>
        <v>0</v>
      </c>
    </row>
    <row r="2152" spans="1:20" x14ac:dyDescent="0.2">
      <c r="A2152" s="6">
        <v>2197</v>
      </c>
      <c r="B2152" s="6" t="s">
        <v>3706</v>
      </c>
      <c r="C2152" s="6" t="s">
        <v>7728</v>
      </c>
      <c r="D2152" s="6" t="s">
        <v>3707</v>
      </c>
      <c r="E2152" s="6" t="s">
        <v>3569</v>
      </c>
      <c r="F2152" s="6">
        <v>74401</v>
      </c>
      <c r="G2152" s="6">
        <v>9186830321</v>
      </c>
      <c r="H2152" s="6" t="s">
        <v>7729</v>
      </c>
      <c r="I2152" s="6" t="s">
        <v>9868</v>
      </c>
      <c r="K2152" s="6" t="s">
        <v>8797</v>
      </c>
      <c r="L2152" s="6" t="s">
        <v>8975</v>
      </c>
      <c r="N2152" s="6" t="s">
        <v>8972</v>
      </c>
      <c r="O2152" s="6">
        <f>MATCH(A2152, 'combined matches'!B$1:B$4986,0)</f>
        <v>1990</v>
      </c>
      <c r="P2152" s="6">
        <f t="shared" si="147"/>
        <v>0</v>
      </c>
      <c r="Q2152" s="6" t="b">
        <f t="shared" si="148"/>
        <v>0</v>
      </c>
      <c r="R2152" s="6" t="b">
        <f t="shared" si="149"/>
        <v>0</v>
      </c>
      <c r="S2152" s="6" t="b">
        <f t="shared" si="150"/>
        <v>0</v>
      </c>
      <c r="T2152" s="6" t="b">
        <f>IF(P2152=1, SUM(P$1:P2152))</f>
        <v>0</v>
      </c>
    </row>
    <row r="2153" spans="1:20" x14ac:dyDescent="0.2">
      <c r="A2153" s="6">
        <v>2198</v>
      </c>
      <c r="B2153" s="6" t="s">
        <v>3671</v>
      </c>
      <c r="C2153" s="6" t="s">
        <v>3672</v>
      </c>
      <c r="D2153" s="6" t="s">
        <v>1280</v>
      </c>
      <c r="E2153" s="6" t="s">
        <v>3569</v>
      </c>
      <c r="F2153" s="6">
        <v>73077</v>
      </c>
      <c r="G2153" s="6">
        <v>5803362257</v>
      </c>
      <c r="H2153" s="6" t="s">
        <v>6924</v>
      </c>
      <c r="I2153" s="6" t="s">
        <v>9857</v>
      </c>
      <c r="K2153" s="6" t="s">
        <v>8797</v>
      </c>
      <c r="L2153" s="6" t="s">
        <v>8975</v>
      </c>
      <c r="N2153" s="6" t="s">
        <v>8972</v>
      </c>
      <c r="O2153" s="6">
        <f>MATCH(A2153, 'combined matches'!B$1:B$4986,0)</f>
        <v>1991</v>
      </c>
      <c r="P2153" s="6">
        <f t="shared" si="147"/>
        <v>0</v>
      </c>
      <c r="Q2153" s="6" t="b">
        <f t="shared" si="148"/>
        <v>0</v>
      </c>
      <c r="R2153" s="6" t="b">
        <f t="shared" si="149"/>
        <v>0</v>
      </c>
      <c r="S2153" s="6" t="b">
        <f t="shared" si="150"/>
        <v>0</v>
      </c>
      <c r="T2153" s="6" t="b">
        <f>IF(P2153=1, SUM(P$1:P2153))</f>
        <v>0</v>
      </c>
    </row>
    <row r="2154" spans="1:20" x14ac:dyDescent="0.2">
      <c r="A2154" s="6">
        <v>2199</v>
      </c>
      <c r="B2154" s="6" t="s">
        <v>3689</v>
      </c>
      <c r="C2154" s="6" t="s">
        <v>3690</v>
      </c>
      <c r="D2154" s="6" t="s">
        <v>3691</v>
      </c>
      <c r="E2154" s="6" t="s">
        <v>3569</v>
      </c>
      <c r="F2154" s="6">
        <v>74859</v>
      </c>
      <c r="G2154" s="6">
        <v>9186231800</v>
      </c>
      <c r="H2154" s="6" t="s">
        <v>6928</v>
      </c>
      <c r="I2154" s="6" t="s">
        <v>9862</v>
      </c>
      <c r="K2154" s="6" t="s">
        <v>8797</v>
      </c>
      <c r="L2154" s="6" t="s">
        <v>8975</v>
      </c>
      <c r="N2154" s="6" t="s">
        <v>8972</v>
      </c>
      <c r="O2154" s="6">
        <f>MATCH(A2154, 'combined matches'!B$1:B$4986,0)</f>
        <v>1992</v>
      </c>
      <c r="P2154" s="6">
        <f t="shared" si="147"/>
        <v>0</v>
      </c>
      <c r="Q2154" s="6" t="b">
        <f t="shared" si="148"/>
        <v>0</v>
      </c>
      <c r="R2154" s="6" t="b">
        <f t="shared" si="149"/>
        <v>0</v>
      </c>
      <c r="S2154" s="6" t="b">
        <f t="shared" si="150"/>
        <v>0</v>
      </c>
      <c r="T2154" s="6" t="b">
        <f>IF(P2154=1, SUM(P$1:P2154))</f>
        <v>0</v>
      </c>
    </row>
    <row r="2155" spans="1:20" x14ac:dyDescent="0.2">
      <c r="A2155" s="6">
        <v>2200</v>
      </c>
      <c r="B2155" s="6" t="s">
        <v>3692</v>
      </c>
      <c r="C2155" s="6" t="s">
        <v>3693</v>
      </c>
      <c r="D2155" s="6" t="s">
        <v>3694</v>
      </c>
      <c r="E2155" s="6" t="s">
        <v>3569</v>
      </c>
      <c r="F2155" s="6">
        <v>74447</v>
      </c>
      <c r="G2155" s="6">
        <v>9187561883</v>
      </c>
      <c r="H2155" s="6" t="s">
        <v>8347</v>
      </c>
      <c r="I2155" s="6" t="s">
        <v>9863</v>
      </c>
      <c r="K2155" s="6" t="s">
        <v>8797</v>
      </c>
      <c r="L2155" s="6" t="s">
        <v>8975</v>
      </c>
      <c r="N2155" s="6" t="s">
        <v>8972</v>
      </c>
      <c r="O2155" s="6">
        <f>MATCH(A2155, 'combined matches'!B$1:B$4986,0)</f>
        <v>1993</v>
      </c>
      <c r="P2155" s="6">
        <f t="shared" si="147"/>
        <v>0</v>
      </c>
      <c r="Q2155" s="6" t="b">
        <f t="shared" si="148"/>
        <v>0</v>
      </c>
      <c r="R2155" s="6" t="b">
        <f t="shared" si="149"/>
        <v>0</v>
      </c>
      <c r="S2155" s="6" t="b">
        <f t="shared" si="150"/>
        <v>0</v>
      </c>
      <c r="T2155" s="6" t="b">
        <f>IF(P2155=1, SUM(P$1:P2155))</f>
        <v>0</v>
      </c>
    </row>
    <row r="2156" spans="1:20" x14ac:dyDescent="0.2">
      <c r="A2156" s="6">
        <v>2201</v>
      </c>
      <c r="B2156" s="6" t="s">
        <v>3762</v>
      </c>
      <c r="C2156" s="6" t="s">
        <v>3763</v>
      </c>
      <c r="D2156" s="6" t="s">
        <v>3764</v>
      </c>
      <c r="E2156" s="6" t="s">
        <v>3569</v>
      </c>
      <c r="F2156" s="6">
        <v>74056</v>
      </c>
      <c r="G2156" s="6">
        <v>9182873740</v>
      </c>
      <c r="H2156" s="6" t="s">
        <v>8348</v>
      </c>
      <c r="I2156" s="6" t="s">
        <v>9888</v>
      </c>
      <c r="K2156" s="6" t="s">
        <v>8797</v>
      </c>
      <c r="L2156" s="6" t="s">
        <v>8975</v>
      </c>
      <c r="N2156" s="6" t="s">
        <v>8972</v>
      </c>
      <c r="O2156" s="6">
        <f>MATCH(A2156, 'combined matches'!B$1:B$4986,0)</f>
        <v>1994</v>
      </c>
      <c r="P2156" s="6">
        <f t="shared" si="147"/>
        <v>0</v>
      </c>
      <c r="Q2156" s="6" t="b">
        <f t="shared" si="148"/>
        <v>0</v>
      </c>
      <c r="R2156" s="6" t="b">
        <f t="shared" si="149"/>
        <v>0</v>
      </c>
      <c r="S2156" s="6" t="b">
        <f t="shared" si="150"/>
        <v>0</v>
      </c>
      <c r="T2156" s="6" t="b">
        <f>IF(P2156=1, SUM(P$1:P2156))</f>
        <v>0</v>
      </c>
    </row>
    <row r="2157" spans="1:20" x14ac:dyDescent="0.2">
      <c r="A2157" s="6">
        <v>2202</v>
      </c>
      <c r="B2157" s="6" t="s">
        <v>2974</v>
      </c>
      <c r="C2157" s="6" t="s">
        <v>3708</v>
      </c>
      <c r="D2157" s="6" t="s">
        <v>1121</v>
      </c>
      <c r="E2157" s="6" t="s">
        <v>3569</v>
      </c>
      <c r="F2157" s="6">
        <v>74354</v>
      </c>
      <c r="G2157" s="6">
        <v>9185402481</v>
      </c>
      <c r="H2157" s="6" t="s">
        <v>6930</v>
      </c>
      <c r="I2157" s="6" t="s">
        <v>9686</v>
      </c>
      <c r="K2157" s="6" t="s">
        <v>8797</v>
      </c>
      <c r="L2157" s="6" t="s">
        <v>8975</v>
      </c>
      <c r="N2157" s="6" t="s">
        <v>8972</v>
      </c>
      <c r="O2157" s="6">
        <f>MATCH(A2157, 'combined matches'!B$1:B$4986,0)</f>
        <v>1995</v>
      </c>
      <c r="P2157" s="6">
        <f t="shared" si="147"/>
        <v>0</v>
      </c>
      <c r="Q2157" s="6" t="b">
        <f t="shared" si="148"/>
        <v>0</v>
      </c>
      <c r="R2157" s="6" t="b">
        <f t="shared" si="149"/>
        <v>0</v>
      </c>
      <c r="S2157" s="6" t="b">
        <f t="shared" si="150"/>
        <v>0</v>
      </c>
      <c r="T2157" s="6" t="b">
        <f>IF(P2157=1, SUM(P$1:P2157))</f>
        <v>0</v>
      </c>
    </row>
    <row r="2158" spans="1:20" x14ac:dyDescent="0.2">
      <c r="A2158" s="6">
        <v>2203</v>
      </c>
      <c r="B2158" s="6" t="s">
        <v>3673</v>
      </c>
      <c r="C2158" s="6" t="s">
        <v>3674</v>
      </c>
      <c r="D2158" s="6" t="s">
        <v>1638</v>
      </c>
      <c r="E2158" s="6" t="s">
        <v>3569</v>
      </c>
      <c r="F2158" s="6">
        <v>74020</v>
      </c>
      <c r="G2158" s="6">
        <v>9183582546</v>
      </c>
      <c r="H2158" s="6" t="s">
        <v>6925</v>
      </c>
      <c r="I2158" s="6" t="s">
        <v>9858</v>
      </c>
      <c r="K2158" s="6" t="s">
        <v>8797</v>
      </c>
      <c r="L2158" s="6" t="s">
        <v>8975</v>
      </c>
      <c r="N2158" s="6" t="s">
        <v>8972</v>
      </c>
      <c r="O2158" s="6">
        <f>MATCH(A2158, 'combined matches'!B$1:B$4986,0)</f>
        <v>1996</v>
      </c>
      <c r="P2158" s="6">
        <f t="shared" si="147"/>
        <v>0</v>
      </c>
      <c r="Q2158" s="6" t="b">
        <f t="shared" si="148"/>
        <v>0</v>
      </c>
      <c r="R2158" s="6" t="b">
        <f t="shared" si="149"/>
        <v>0</v>
      </c>
      <c r="S2158" s="6" t="b">
        <f t="shared" si="150"/>
        <v>0</v>
      </c>
      <c r="T2158" s="6" t="b">
        <f>IF(P2158=1, SUM(P$1:P2158))</f>
        <v>0</v>
      </c>
    </row>
    <row r="2159" spans="1:20" x14ac:dyDescent="0.2">
      <c r="A2159" s="6">
        <v>2204</v>
      </c>
      <c r="B2159" s="6" t="s">
        <v>3695</v>
      </c>
      <c r="C2159" s="6" t="s">
        <v>3696</v>
      </c>
      <c r="D2159" s="6" t="s">
        <v>3697</v>
      </c>
      <c r="E2159" s="6" t="s">
        <v>3569</v>
      </c>
      <c r="F2159" s="6">
        <v>74058</v>
      </c>
      <c r="G2159" s="6">
        <v>9187623643</v>
      </c>
      <c r="H2159" s="6" t="s">
        <v>3696</v>
      </c>
      <c r="I2159" s="6" t="s">
        <v>9864</v>
      </c>
      <c r="K2159" s="6" t="s">
        <v>8797</v>
      </c>
      <c r="L2159" s="6" t="s">
        <v>8975</v>
      </c>
      <c r="N2159" s="6" t="s">
        <v>8972</v>
      </c>
      <c r="O2159" s="6">
        <f>MATCH(A2159, 'combined matches'!B$1:B$4986,0)</f>
        <v>1997</v>
      </c>
      <c r="P2159" s="6">
        <f t="shared" si="147"/>
        <v>0</v>
      </c>
      <c r="Q2159" s="6" t="b">
        <f t="shared" si="148"/>
        <v>0</v>
      </c>
      <c r="R2159" s="6" t="b">
        <f t="shared" si="149"/>
        <v>0</v>
      </c>
      <c r="S2159" s="6" t="b">
        <f t="shared" si="150"/>
        <v>0</v>
      </c>
      <c r="T2159" s="6" t="b">
        <f>IF(P2159=1, SUM(P$1:P2159))</f>
        <v>0</v>
      </c>
    </row>
    <row r="2160" spans="1:20" x14ac:dyDescent="0.2">
      <c r="A2160" s="6">
        <v>2205</v>
      </c>
      <c r="B2160" s="6" t="s">
        <v>3675</v>
      </c>
      <c r="C2160" s="6" t="s">
        <v>3676</v>
      </c>
      <c r="D2160" s="6" t="s">
        <v>3677</v>
      </c>
      <c r="E2160" s="6" t="s">
        <v>3569</v>
      </c>
      <c r="F2160" s="6">
        <v>74023</v>
      </c>
      <c r="G2160" s="6">
        <v>9182253377</v>
      </c>
      <c r="H2160" s="6" t="s">
        <v>8349</v>
      </c>
      <c r="I2160" s="6" t="s">
        <v>9859</v>
      </c>
      <c r="K2160" s="6" t="s">
        <v>8797</v>
      </c>
      <c r="L2160" s="6" t="s">
        <v>8975</v>
      </c>
      <c r="N2160" s="6" t="s">
        <v>8972</v>
      </c>
      <c r="O2160" s="6">
        <f>MATCH(A2160, 'combined matches'!B$1:B$4986,0)</f>
        <v>1998</v>
      </c>
      <c r="P2160" s="6">
        <f t="shared" si="147"/>
        <v>0</v>
      </c>
      <c r="Q2160" s="6" t="b">
        <f t="shared" si="148"/>
        <v>0</v>
      </c>
      <c r="R2160" s="6" t="b">
        <f t="shared" si="149"/>
        <v>0</v>
      </c>
      <c r="S2160" s="6" t="b">
        <f t="shared" si="150"/>
        <v>0</v>
      </c>
      <c r="T2160" s="6" t="b">
        <f>IF(P2160=1, SUM(P$1:P2160))</f>
        <v>0</v>
      </c>
    </row>
    <row r="2161" spans="1:20" x14ac:dyDescent="0.2">
      <c r="A2161" s="6">
        <v>2206</v>
      </c>
      <c r="B2161" s="6" t="s">
        <v>3709</v>
      </c>
      <c r="C2161" s="6" t="s">
        <v>3710</v>
      </c>
      <c r="D2161" s="6" t="s">
        <v>3711</v>
      </c>
      <c r="E2161" s="6" t="s">
        <v>3569</v>
      </c>
      <c r="F2161" s="6">
        <v>74074</v>
      </c>
      <c r="G2161" s="6">
        <v>4053728200</v>
      </c>
      <c r="H2161" s="6" t="s">
        <v>8056</v>
      </c>
      <c r="I2161" s="6" t="s">
        <v>9869</v>
      </c>
      <c r="K2161" s="6" t="s">
        <v>8797</v>
      </c>
      <c r="L2161" s="6" t="s">
        <v>8975</v>
      </c>
      <c r="N2161" s="6" t="s">
        <v>8972</v>
      </c>
      <c r="O2161" s="6">
        <f>MATCH(A2161, 'combined matches'!B$1:B$4986,0)</f>
        <v>1999</v>
      </c>
      <c r="P2161" s="6">
        <f t="shared" si="147"/>
        <v>0</v>
      </c>
      <c r="Q2161" s="6" t="b">
        <f t="shared" si="148"/>
        <v>0</v>
      </c>
      <c r="R2161" s="6" t="b">
        <f t="shared" si="149"/>
        <v>0</v>
      </c>
      <c r="S2161" s="6" t="b">
        <f t="shared" si="150"/>
        <v>0</v>
      </c>
      <c r="T2161" s="6" t="b">
        <f>IF(P2161=1, SUM(P$1:P2161))</f>
        <v>0</v>
      </c>
    </row>
    <row r="2162" spans="1:20" x14ac:dyDescent="0.2">
      <c r="A2162" s="6">
        <v>2207</v>
      </c>
      <c r="B2162" s="6" t="s">
        <v>3712</v>
      </c>
      <c r="C2162" s="6" t="s">
        <v>3713</v>
      </c>
      <c r="D2162" s="6" t="s">
        <v>3714</v>
      </c>
      <c r="E2162" s="6" t="s">
        <v>3569</v>
      </c>
      <c r="F2162" s="6">
        <v>74501</v>
      </c>
      <c r="G2162" s="6">
        <v>9184231267</v>
      </c>
      <c r="H2162" s="6" t="s">
        <v>8057</v>
      </c>
      <c r="I2162" s="6" t="s">
        <v>9870</v>
      </c>
      <c r="K2162" s="6" t="s">
        <v>8797</v>
      </c>
      <c r="L2162" s="6" t="s">
        <v>8975</v>
      </c>
      <c r="N2162" s="6" t="s">
        <v>8972</v>
      </c>
      <c r="O2162" s="6">
        <f>MATCH(A2162, 'combined matches'!B$1:B$4986,0)</f>
        <v>2000</v>
      </c>
      <c r="P2162" s="6">
        <f t="shared" si="147"/>
        <v>0</v>
      </c>
      <c r="Q2162" s="6" t="b">
        <f t="shared" si="148"/>
        <v>0</v>
      </c>
      <c r="R2162" s="6" t="b">
        <f t="shared" si="149"/>
        <v>0</v>
      </c>
      <c r="S2162" s="6" t="b">
        <f t="shared" si="150"/>
        <v>0</v>
      </c>
      <c r="T2162" s="6" t="b">
        <f>IF(P2162=1, SUM(P$1:P2162))</f>
        <v>0</v>
      </c>
    </row>
    <row r="2163" spans="1:20" x14ac:dyDescent="0.2">
      <c r="A2163" s="6">
        <v>2208</v>
      </c>
      <c r="B2163" s="6" t="s">
        <v>1620</v>
      </c>
      <c r="C2163" s="6" t="s">
        <v>3678</v>
      </c>
      <c r="D2163" s="6" t="s">
        <v>3679</v>
      </c>
      <c r="E2163" s="6" t="s">
        <v>3569</v>
      </c>
      <c r="F2163" s="6">
        <v>74820</v>
      </c>
      <c r="G2163" s="6">
        <v>5803322011</v>
      </c>
      <c r="H2163" s="6" t="s">
        <v>3678</v>
      </c>
      <c r="I2163" s="6" t="s">
        <v>9304</v>
      </c>
      <c r="K2163" s="6" t="s">
        <v>8797</v>
      </c>
      <c r="L2163" s="6" t="s">
        <v>8975</v>
      </c>
      <c r="N2163" s="6" t="s">
        <v>8972</v>
      </c>
      <c r="O2163" s="6">
        <f>MATCH(A2163, 'combined matches'!B$1:B$4986,0)</f>
        <v>2001</v>
      </c>
      <c r="P2163" s="6">
        <f t="shared" si="147"/>
        <v>0</v>
      </c>
      <c r="Q2163" s="6" t="b">
        <f t="shared" si="148"/>
        <v>0</v>
      </c>
      <c r="R2163" s="6" t="b">
        <f t="shared" si="149"/>
        <v>0</v>
      </c>
      <c r="S2163" s="6" t="b">
        <f t="shared" si="150"/>
        <v>0</v>
      </c>
      <c r="T2163" s="6" t="b">
        <f>IF(P2163=1, SUM(P$1:P2163))</f>
        <v>0</v>
      </c>
    </row>
    <row r="2164" spans="1:20" x14ac:dyDescent="0.2">
      <c r="A2164" s="6">
        <v>2209</v>
      </c>
      <c r="B2164" s="6" t="s">
        <v>3698</v>
      </c>
      <c r="C2164" s="6" t="s">
        <v>3699</v>
      </c>
      <c r="D2164" s="6" t="s">
        <v>3700</v>
      </c>
      <c r="E2164" s="6" t="s">
        <v>3569</v>
      </c>
      <c r="F2164" s="6">
        <v>74801</v>
      </c>
      <c r="G2164" s="6">
        <v>4052732157</v>
      </c>
      <c r="H2164" s="6" t="s">
        <v>8054</v>
      </c>
      <c r="I2164" s="6" t="s">
        <v>9865</v>
      </c>
      <c r="K2164" s="6" t="s">
        <v>8797</v>
      </c>
      <c r="L2164" s="6" t="s">
        <v>8975</v>
      </c>
      <c r="N2164" s="6" t="s">
        <v>8972</v>
      </c>
      <c r="O2164" s="6">
        <f>MATCH(A2164, 'combined matches'!B$1:B$4986,0)</f>
        <v>2002</v>
      </c>
      <c r="P2164" s="6">
        <f t="shared" si="147"/>
        <v>0</v>
      </c>
      <c r="Q2164" s="6" t="b">
        <f t="shared" si="148"/>
        <v>0</v>
      </c>
      <c r="R2164" s="6" t="b">
        <f t="shared" si="149"/>
        <v>0</v>
      </c>
      <c r="S2164" s="6" t="b">
        <f t="shared" si="150"/>
        <v>0</v>
      </c>
      <c r="T2164" s="6" t="b">
        <f>IF(P2164=1, SUM(P$1:P2164))</f>
        <v>0</v>
      </c>
    </row>
    <row r="2165" spans="1:20" x14ac:dyDescent="0.2">
      <c r="A2165" s="6">
        <v>2210</v>
      </c>
      <c r="B2165" s="6" t="s">
        <v>3680</v>
      </c>
      <c r="C2165" s="6" t="s">
        <v>3681</v>
      </c>
      <c r="D2165" s="6" t="s">
        <v>3682</v>
      </c>
      <c r="E2165" s="6" t="s">
        <v>3569</v>
      </c>
      <c r="F2165" s="6">
        <v>74523</v>
      </c>
      <c r="G2165" s="6">
        <v>5802986624</v>
      </c>
      <c r="H2165" s="6" t="s">
        <v>6926</v>
      </c>
      <c r="I2165" s="6" t="s">
        <v>10626</v>
      </c>
      <c r="K2165" s="6" t="s">
        <v>8797</v>
      </c>
      <c r="L2165" s="6" t="s">
        <v>8975</v>
      </c>
      <c r="N2165" s="6" t="s">
        <v>8972</v>
      </c>
      <c r="O2165" s="6">
        <f>MATCH(A2165, 'combined matches'!B$1:B$4986,0)</f>
        <v>2003</v>
      </c>
      <c r="P2165" s="6">
        <f t="shared" si="147"/>
        <v>0</v>
      </c>
      <c r="Q2165" s="6" t="b">
        <f t="shared" si="148"/>
        <v>0</v>
      </c>
      <c r="R2165" s="6" t="b">
        <f t="shared" si="149"/>
        <v>0</v>
      </c>
      <c r="S2165" s="6" t="b">
        <f t="shared" si="150"/>
        <v>0</v>
      </c>
      <c r="T2165" s="6" t="b">
        <f>IF(P2165=1, SUM(P$1:P2165))</f>
        <v>0</v>
      </c>
    </row>
    <row r="2166" spans="1:20" x14ac:dyDescent="0.2">
      <c r="A2166" s="6">
        <v>2211</v>
      </c>
      <c r="B2166" s="6" t="s">
        <v>3701</v>
      </c>
      <c r="C2166" s="6" t="s">
        <v>3702</v>
      </c>
      <c r="D2166" s="6" t="s">
        <v>3703</v>
      </c>
      <c r="E2166" s="6" t="s">
        <v>3569</v>
      </c>
      <c r="F2166" s="6">
        <v>74017</v>
      </c>
      <c r="G2166" s="6">
        <v>9183413166</v>
      </c>
      <c r="H2166" s="6" t="s">
        <v>6929</v>
      </c>
      <c r="I2166" s="6" t="s">
        <v>9866</v>
      </c>
      <c r="K2166" s="6" t="s">
        <v>8797</v>
      </c>
      <c r="L2166" s="6" t="s">
        <v>8975</v>
      </c>
      <c r="N2166" s="6" t="s">
        <v>8972</v>
      </c>
      <c r="O2166" s="6">
        <f>MATCH(A2166, 'combined matches'!B$1:B$4986,0)</f>
        <v>2004</v>
      </c>
      <c r="P2166" s="6">
        <f t="shared" si="147"/>
        <v>0</v>
      </c>
      <c r="Q2166" s="6" t="b">
        <f t="shared" si="148"/>
        <v>0</v>
      </c>
      <c r="R2166" s="6" t="b">
        <f t="shared" si="149"/>
        <v>0</v>
      </c>
      <c r="S2166" s="6" t="b">
        <f t="shared" si="150"/>
        <v>0</v>
      </c>
      <c r="T2166" s="6" t="b">
        <f>IF(P2166=1, SUM(P$1:P2166))</f>
        <v>0</v>
      </c>
    </row>
    <row r="2167" spans="1:20" x14ac:dyDescent="0.2">
      <c r="A2167" s="6">
        <v>2212</v>
      </c>
      <c r="B2167" s="6" t="s">
        <v>3715</v>
      </c>
      <c r="C2167" s="6" t="s">
        <v>3716</v>
      </c>
      <c r="D2167" s="6" t="s">
        <v>3717</v>
      </c>
      <c r="E2167" s="6" t="s">
        <v>3569</v>
      </c>
      <c r="F2167" s="6">
        <v>74868</v>
      </c>
      <c r="G2167" s="6">
        <v>4053824369</v>
      </c>
      <c r="H2167" s="6" t="s">
        <v>3716</v>
      </c>
      <c r="I2167" s="6" t="s">
        <v>9871</v>
      </c>
      <c r="K2167" s="6" t="s">
        <v>8797</v>
      </c>
      <c r="L2167" s="6" t="s">
        <v>8975</v>
      </c>
      <c r="N2167" s="6" t="s">
        <v>8972</v>
      </c>
      <c r="O2167" s="6">
        <f>MATCH(A2167, 'combined matches'!B$1:B$4986,0)</f>
        <v>2005</v>
      </c>
      <c r="P2167" s="6">
        <f t="shared" si="147"/>
        <v>0</v>
      </c>
      <c r="Q2167" s="6" t="b">
        <f t="shared" si="148"/>
        <v>0</v>
      </c>
      <c r="R2167" s="6" t="b">
        <f t="shared" si="149"/>
        <v>0</v>
      </c>
      <c r="S2167" s="6" t="b">
        <f t="shared" si="150"/>
        <v>0</v>
      </c>
      <c r="T2167" s="6" t="b">
        <f>IF(P2167=1, SUM(P$1:P2167))</f>
        <v>0</v>
      </c>
    </row>
    <row r="2168" spans="1:20" x14ac:dyDescent="0.2">
      <c r="A2168" s="6">
        <v>2213</v>
      </c>
      <c r="B2168" s="6" t="s">
        <v>3724</v>
      </c>
      <c r="C2168" s="6" t="s">
        <v>3725</v>
      </c>
      <c r="D2168" s="6" t="s">
        <v>3726</v>
      </c>
      <c r="E2168" s="6" t="s">
        <v>3569</v>
      </c>
      <c r="F2168" s="6">
        <v>74955</v>
      </c>
      <c r="G2168" s="6">
        <v>9187756201</v>
      </c>
      <c r="H2168" s="6" t="s">
        <v>6933</v>
      </c>
      <c r="I2168" s="6" t="s">
        <v>9874</v>
      </c>
      <c r="K2168" s="6" t="s">
        <v>8797</v>
      </c>
      <c r="L2168" s="6" t="s">
        <v>8975</v>
      </c>
      <c r="N2168" s="6" t="s">
        <v>8972</v>
      </c>
      <c r="O2168" s="6">
        <f>MATCH(A2168, 'combined matches'!B$1:B$4986,0)</f>
        <v>2006</v>
      </c>
      <c r="P2168" s="6">
        <f t="shared" si="147"/>
        <v>0</v>
      </c>
      <c r="Q2168" s="6" t="b">
        <f t="shared" si="148"/>
        <v>0</v>
      </c>
      <c r="R2168" s="6" t="b">
        <f t="shared" si="149"/>
        <v>0</v>
      </c>
      <c r="S2168" s="6" t="b">
        <f t="shared" si="150"/>
        <v>0</v>
      </c>
      <c r="T2168" s="6" t="b">
        <f>IF(P2168=1, SUM(P$1:P2168))</f>
        <v>0</v>
      </c>
    </row>
    <row r="2169" spans="1:20" x14ac:dyDescent="0.2">
      <c r="A2169" s="6">
        <v>2214</v>
      </c>
      <c r="B2169" s="6" t="s">
        <v>3731</v>
      </c>
      <c r="C2169" s="6" t="s">
        <v>3732</v>
      </c>
      <c r="D2169" s="6" t="s">
        <v>3733</v>
      </c>
      <c r="E2169" s="6" t="s">
        <v>3569</v>
      </c>
      <c r="F2169" s="6">
        <v>73533</v>
      </c>
      <c r="G2169" s="6">
        <v>5802520270</v>
      </c>
      <c r="H2169" s="6" t="s">
        <v>6935</v>
      </c>
      <c r="I2169" s="6" t="s">
        <v>9877</v>
      </c>
      <c r="K2169" s="6" t="s">
        <v>8797</v>
      </c>
      <c r="L2169" s="6" t="s">
        <v>8975</v>
      </c>
      <c r="N2169" s="6" t="s">
        <v>8972</v>
      </c>
      <c r="O2169" s="6">
        <f>MATCH(A2169, 'combined matches'!B$1:B$4986,0)</f>
        <v>2007</v>
      </c>
      <c r="P2169" s="6">
        <f t="shared" si="147"/>
        <v>0</v>
      </c>
      <c r="Q2169" s="6" t="b">
        <f t="shared" si="148"/>
        <v>0</v>
      </c>
      <c r="R2169" s="6" t="b">
        <f t="shared" si="149"/>
        <v>0</v>
      </c>
      <c r="S2169" s="6" t="b">
        <f t="shared" si="150"/>
        <v>0</v>
      </c>
      <c r="T2169" s="6" t="b">
        <f>IF(P2169=1, SUM(P$1:P2169))</f>
        <v>0</v>
      </c>
    </row>
    <row r="2170" spans="1:20" x14ac:dyDescent="0.2">
      <c r="A2170" s="6">
        <v>2215</v>
      </c>
      <c r="B2170" s="6" t="s">
        <v>3718</v>
      </c>
      <c r="C2170" s="6" t="s">
        <v>3719</v>
      </c>
      <c r="D2170" s="6" t="s">
        <v>3720</v>
      </c>
      <c r="E2170" s="6" t="s">
        <v>3569</v>
      </c>
      <c r="F2170" s="6">
        <v>73942</v>
      </c>
      <c r="G2170" s="6">
        <v>5803388544</v>
      </c>
      <c r="H2170" s="6" t="s">
        <v>6931</v>
      </c>
      <c r="I2170" s="6" t="s">
        <v>9872</v>
      </c>
      <c r="K2170" s="6" t="s">
        <v>8797</v>
      </c>
      <c r="L2170" s="6" t="s">
        <v>8975</v>
      </c>
      <c r="N2170" s="6" t="s">
        <v>8972</v>
      </c>
      <c r="O2170" s="6">
        <f>MATCH(A2170, 'combined matches'!B$1:B$4986,0)</f>
        <v>2008</v>
      </c>
      <c r="P2170" s="6">
        <f t="shared" si="147"/>
        <v>0</v>
      </c>
      <c r="Q2170" s="6" t="b">
        <f t="shared" si="148"/>
        <v>0</v>
      </c>
      <c r="R2170" s="6" t="b">
        <f t="shared" si="149"/>
        <v>0</v>
      </c>
      <c r="S2170" s="6" t="b">
        <f t="shared" si="150"/>
        <v>0</v>
      </c>
      <c r="T2170" s="6" t="b">
        <f>IF(P2170=1, SUM(P$1:P2170))</f>
        <v>0</v>
      </c>
    </row>
    <row r="2171" spans="1:20" x14ac:dyDescent="0.2">
      <c r="A2171" s="6">
        <v>2216</v>
      </c>
      <c r="B2171" s="6" t="s">
        <v>3727</v>
      </c>
      <c r="C2171" s="6" t="s">
        <v>3728</v>
      </c>
      <c r="D2171" s="6" t="s">
        <v>521</v>
      </c>
      <c r="E2171" s="6" t="s">
        <v>3569</v>
      </c>
      <c r="F2171" s="6">
        <v>73542</v>
      </c>
      <c r="G2171" s="6">
        <v>5803352163</v>
      </c>
      <c r="H2171" s="6" t="s">
        <v>6934</v>
      </c>
      <c r="I2171" s="6" t="s">
        <v>9875</v>
      </c>
      <c r="K2171" s="6" t="s">
        <v>8797</v>
      </c>
      <c r="L2171" s="6" t="s">
        <v>8975</v>
      </c>
      <c r="N2171" s="6" t="s">
        <v>8972</v>
      </c>
      <c r="O2171" s="6">
        <f>MATCH(A2171, 'combined matches'!B$1:B$4986,0)</f>
        <v>2009</v>
      </c>
      <c r="P2171" s="6">
        <f t="shared" si="147"/>
        <v>0</v>
      </c>
      <c r="Q2171" s="6" t="b">
        <f t="shared" si="148"/>
        <v>0</v>
      </c>
      <c r="R2171" s="6" t="b">
        <f t="shared" si="149"/>
        <v>0</v>
      </c>
      <c r="S2171" s="6" t="b">
        <f t="shared" si="150"/>
        <v>0</v>
      </c>
      <c r="T2171" s="6" t="b">
        <f>IF(P2171=1, SUM(P$1:P2171))</f>
        <v>0</v>
      </c>
    </row>
    <row r="2172" spans="1:20" x14ac:dyDescent="0.2">
      <c r="A2172" s="6">
        <v>2217</v>
      </c>
      <c r="B2172" s="6" t="s">
        <v>3721</v>
      </c>
      <c r="C2172" s="6" t="s">
        <v>3722</v>
      </c>
      <c r="D2172" s="6" t="s">
        <v>3723</v>
      </c>
      <c r="E2172" s="6" t="s">
        <v>3569</v>
      </c>
      <c r="F2172" s="6">
        <v>74467</v>
      </c>
      <c r="G2172" s="6">
        <v>9184853022</v>
      </c>
      <c r="H2172" s="6" t="s">
        <v>6932</v>
      </c>
      <c r="I2172" s="6" t="s">
        <v>9873</v>
      </c>
      <c r="K2172" s="6" t="s">
        <v>8797</v>
      </c>
      <c r="L2172" s="6" t="s">
        <v>8975</v>
      </c>
      <c r="N2172" s="6" t="s">
        <v>8972</v>
      </c>
      <c r="O2172" s="6">
        <f>MATCH(A2172, 'combined matches'!B$1:B$4986,0)</f>
        <v>2010</v>
      </c>
      <c r="P2172" s="6">
        <f t="shared" si="147"/>
        <v>0</v>
      </c>
      <c r="Q2172" s="6" t="b">
        <f t="shared" si="148"/>
        <v>0</v>
      </c>
      <c r="R2172" s="6" t="b">
        <f t="shared" si="149"/>
        <v>0</v>
      </c>
      <c r="S2172" s="6" t="b">
        <f t="shared" si="150"/>
        <v>0</v>
      </c>
      <c r="T2172" s="6" t="b">
        <f>IF(P2172=1, SUM(P$1:P2172))</f>
        <v>0</v>
      </c>
    </row>
    <row r="2173" spans="1:20" x14ac:dyDescent="0.2">
      <c r="A2173" s="6">
        <v>2218</v>
      </c>
      <c r="B2173" s="6" t="s">
        <v>3729</v>
      </c>
      <c r="C2173" s="6" t="s">
        <v>7730</v>
      </c>
      <c r="D2173" s="6" t="s">
        <v>3730</v>
      </c>
      <c r="E2173" s="6" t="s">
        <v>3569</v>
      </c>
      <c r="F2173" s="6">
        <v>74429</v>
      </c>
      <c r="G2173" s="6">
        <v>9184862845</v>
      </c>
      <c r="H2173" s="6" t="s">
        <v>7731</v>
      </c>
      <c r="I2173" s="6" t="s">
        <v>9876</v>
      </c>
      <c r="K2173" s="6" t="s">
        <v>8797</v>
      </c>
      <c r="L2173" s="6" t="s">
        <v>13355</v>
      </c>
      <c r="M2173" s="6">
        <v>0</v>
      </c>
      <c r="N2173" s="6" t="s">
        <v>8972</v>
      </c>
      <c r="O2173" s="6">
        <f>MATCH(A2173, 'combined matches'!B$1:B$4986,0)</f>
        <v>2011</v>
      </c>
      <c r="P2173" s="6">
        <f t="shared" si="147"/>
        <v>0</v>
      </c>
      <c r="Q2173" s="6" t="b">
        <f t="shared" si="148"/>
        <v>0</v>
      </c>
      <c r="R2173" s="6" t="b">
        <f t="shared" si="149"/>
        <v>0</v>
      </c>
      <c r="S2173" s="6" t="b">
        <f t="shared" si="150"/>
        <v>0</v>
      </c>
      <c r="T2173" s="6" t="b">
        <f>IF(P2173=1, SUM(P$1:P2173))</f>
        <v>0</v>
      </c>
    </row>
    <row r="2174" spans="1:20" x14ac:dyDescent="0.2">
      <c r="A2174" s="6">
        <v>2219</v>
      </c>
      <c r="B2174" s="6" t="s">
        <v>1593</v>
      </c>
      <c r="C2174" s="6" t="s">
        <v>7732</v>
      </c>
      <c r="D2174" s="6" t="s">
        <v>3765</v>
      </c>
      <c r="E2174" s="6" t="s">
        <v>3569</v>
      </c>
      <c r="F2174" s="6">
        <v>74006</v>
      </c>
      <c r="G2174" s="6">
        <v>9183353005</v>
      </c>
      <c r="H2174" s="6" t="s">
        <v>7733</v>
      </c>
      <c r="I2174" s="6" t="s">
        <v>9294</v>
      </c>
      <c r="K2174" s="6" t="s">
        <v>8797</v>
      </c>
      <c r="L2174" s="6" t="s">
        <v>8975</v>
      </c>
      <c r="N2174" s="6" t="s">
        <v>8972</v>
      </c>
      <c r="O2174" s="6">
        <f>MATCH(A2174, 'combined matches'!B$1:B$4986,0)</f>
        <v>2012</v>
      </c>
      <c r="P2174" s="6">
        <f t="shared" si="147"/>
        <v>0</v>
      </c>
      <c r="Q2174" s="6" t="b">
        <f t="shared" si="148"/>
        <v>0</v>
      </c>
      <c r="R2174" s="6" t="b">
        <f t="shared" si="149"/>
        <v>0</v>
      </c>
      <c r="S2174" s="6" t="b">
        <f t="shared" si="150"/>
        <v>0</v>
      </c>
      <c r="T2174" s="6" t="b">
        <f>IF(P2174=1, SUM(P$1:P2174))</f>
        <v>0</v>
      </c>
    </row>
    <row r="2175" spans="1:20" x14ac:dyDescent="0.2">
      <c r="A2175" s="6">
        <v>2220</v>
      </c>
      <c r="B2175" s="6" t="s">
        <v>3737</v>
      </c>
      <c r="C2175" s="6" t="s">
        <v>3738</v>
      </c>
      <c r="D2175" s="6" t="s">
        <v>3739</v>
      </c>
      <c r="E2175" s="6" t="s">
        <v>3569</v>
      </c>
      <c r="F2175" s="6">
        <v>73717</v>
      </c>
      <c r="G2175" s="6">
        <v>5803273192</v>
      </c>
      <c r="H2175" s="6" t="s">
        <v>3738</v>
      </c>
      <c r="I2175" s="6" t="s">
        <v>9879</v>
      </c>
      <c r="K2175" s="6" t="s">
        <v>8797</v>
      </c>
      <c r="L2175" s="6" t="s">
        <v>8975</v>
      </c>
      <c r="N2175" s="6" t="s">
        <v>8972</v>
      </c>
      <c r="O2175" s="6">
        <f>MATCH(A2175, 'combined matches'!B$1:B$4986,0)</f>
        <v>2013</v>
      </c>
      <c r="P2175" s="6">
        <f t="shared" si="147"/>
        <v>0</v>
      </c>
      <c r="Q2175" s="6" t="b">
        <f t="shared" si="148"/>
        <v>0</v>
      </c>
      <c r="R2175" s="6" t="b">
        <f t="shared" si="149"/>
        <v>0</v>
      </c>
      <c r="S2175" s="6" t="b">
        <f t="shared" si="150"/>
        <v>0</v>
      </c>
      <c r="T2175" s="6" t="b">
        <f>IF(P2175=1, SUM(P$1:P2175))</f>
        <v>0</v>
      </c>
    </row>
    <row r="2176" spans="1:20" x14ac:dyDescent="0.2">
      <c r="A2176" s="6">
        <v>2221</v>
      </c>
      <c r="B2176" s="6" t="s">
        <v>3734</v>
      </c>
      <c r="C2176" s="6" t="s">
        <v>3735</v>
      </c>
      <c r="D2176" s="6" t="s">
        <v>3736</v>
      </c>
      <c r="E2176" s="6" t="s">
        <v>3569</v>
      </c>
      <c r="F2176" s="6">
        <v>73801</v>
      </c>
      <c r="G2176" s="6">
        <v>5802566416</v>
      </c>
      <c r="H2176" s="6" t="s">
        <v>3735</v>
      </c>
      <c r="I2176" s="6" t="s">
        <v>9878</v>
      </c>
      <c r="K2176" s="6" t="s">
        <v>8797</v>
      </c>
      <c r="L2176" s="6" t="s">
        <v>8975</v>
      </c>
      <c r="N2176" s="6" t="s">
        <v>8972</v>
      </c>
      <c r="O2176" s="6">
        <f>MATCH(A2176, 'combined matches'!B$1:B$4986,0)</f>
        <v>2014</v>
      </c>
      <c r="P2176" s="6">
        <f t="shared" si="147"/>
        <v>0</v>
      </c>
      <c r="Q2176" s="6" t="b">
        <f t="shared" si="148"/>
        <v>0</v>
      </c>
      <c r="R2176" s="6" t="b">
        <f t="shared" si="149"/>
        <v>0</v>
      </c>
      <c r="S2176" s="6" t="b">
        <f t="shared" si="150"/>
        <v>0</v>
      </c>
      <c r="T2176" s="6" t="b">
        <f>IF(P2176=1, SUM(P$1:P2176))</f>
        <v>0</v>
      </c>
    </row>
    <row r="2177" spans="1:20" x14ac:dyDescent="0.2">
      <c r="A2177" s="6">
        <v>2222</v>
      </c>
      <c r="B2177" s="6" t="s">
        <v>13240</v>
      </c>
      <c r="C2177" s="6" t="s">
        <v>13241</v>
      </c>
      <c r="D2177" s="6" t="s">
        <v>3769</v>
      </c>
      <c r="E2177" s="6" t="s">
        <v>3569</v>
      </c>
      <c r="F2177" s="6">
        <v>74104</v>
      </c>
      <c r="G2177" s="6">
        <v>9185829355</v>
      </c>
      <c r="H2177" s="6" t="s">
        <v>13242</v>
      </c>
      <c r="I2177" s="6" t="s">
        <v>17981</v>
      </c>
      <c r="K2177" s="6" t="s">
        <v>21189</v>
      </c>
      <c r="L2177" s="6" t="s">
        <v>13355</v>
      </c>
      <c r="M2177" s="6">
        <v>0</v>
      </c>
      <c r="N2177" s="6" t="s">
        <v>11017</v>
      </c>
      <c r="O2177" s="6">
        <f>MATCH(A2177, 'combined matches'!B$1:B$4986,0)</f>
        <v>2015</v>
      </c>
      <c r="P2177" s="6">
        <f t="shared" si="147"/>
        <v>0</v>
      </c>
      <c r="Q2177" s="6" t="b">
        <f t="shared" si="148"/>
        <v>0</v>
      </c>
      <c r="R2177" s="6" t="b">
        <f t="shared" si="149"/>
        <v>0</v>
      </c>
      <c r="S2177" s="6" t="b">
        <f t="shared" si="150"/>
        <v>0</v>
      </c>
      <c r="T2177" s="6" t="b">
        <f>IF(P2177=1, SUM(P$1:P2177))</f>
        <v>0</v>
      </c>
    </row>
    <row r="2178" spans="1:20" x14ac:dyDescent="0.2">
      <c r="A2178" s="6">
        <v>2223</v>
      </c>
      <c r="B2178" s="6" t="s">
        <v>13243</v>
      </c>
      <c r="C2178" s="6" t="s">
        <v>13245</v>
      </c>
      <c r="D2178" s="6" t="s">
        <v>13247</v>
      </c>
      <c r="E2178" s="6" t="s">
        <v>3569</v>
      </c>
      <c r="F2178" s="6">
        <v>74021</v>
      </c>
      <c r="G2178" s="6">
        <v>9185968650</v>
      </c>
      <c r="H2178" s="6" t="s">
        <v>21190</v>
      </c>
      <c r="I2178" s="6" t="s">
        <v>17982</v>
      </c>
      <c r="K2178" s="6" t="s">
        <v>21191</v>
      </c>
      <c r="L2178" s="6" t="s">
        <v>13355</v>
      </c>
      <c r="M2178" s="6">
        <v>0</v>
      </c>
      <c r="N2178" s="6" t="s">
        <v>11017</v>
      </c>
      <c r="O2178" s="6">
        <f>MATCH(A2178, 'combined matches'!B$1:B$4986,0)</f>
        <v>2016</v>
      </c>
      <c r="P2178" s="6">
        <f t="shared" si="147"/>
        <v>0</v>
      </c>
      <c r="Q2178" s="6" t="b">
        <f t="shared" si="148"/>
        <v>0</v>
      </c>
      <c r="R2178" s="6" t="b">
        <f t="shared" si="149"/>
        <v>0</v>
      </c>
      <c r="S2178" s="6" t="b">
        <f t="shared" si="150"/>
        <v>0</v>
      </c>
      <c r="T2178" s="6" t="b">
        <f>IF(P2178=1, SUM(P$1:P2178))</f>
        <v>0</v>
      </c>
    </row>
    <row r="2179" spans="1:20" x14ac:dyDescent="0.2">
      <c r="A2179" s="6">
        <v>2224</v>
      </c>
      <c r="B2179" s="6" t="s">
        <v>13248</v>
      </c>
      <c r="C2179" s="6" t="s">
        <v>13249</v>
      </c>
      <c r="D2179" s="6" t="s">
        <v>3769</v>
      </c>
      <c r="E2179" s="6" t="s">
        <v>3569</v>
      </c>
      <c r="F2179" s="6">
        <v>74126</v>
      </c>
      <c r="G2179" s="6">
        <v>9185829355</v>
      </c>
      <c r="H2179" s="6" t="s">
        <v>21192</v>
      </c>
      <c r="I2179" s="6" t="s">
        <v>17983</v>
      </c>
      <c r="K2179" s="6" t="s">
        <v>21193</v>
      </c>
      <c r="L2179" s="6" t="s">
        <v>13355</v>
      </c>
      <c r="M2179" s="6">
        <v>0</v>
      </c>
      <c r="N2179" s="6" t="s">
        <v>11017</v>
      </c>
      <c r="O2179" s="6">
        <f>MATCH(A2179, 'combined matches'!B$1:B$4986,0)</f>
        <v>2017</v>
      </c>
      <c r="P2179" s="6">
        <f t="shared" ref="P2179:P2242" si="151">IF(ISNA(O2179),1,0)</f>
        <v>0</v>
      </c>
      <c r="Q2179" s="6" t="b">
        <f t="shared" ref="Q2179:Q2242" si="152">IF(P2179=1,IF(N2179="service site", 1, 0))</f>
        <v>0</v>
      </c>
      <c r="R2179" s="6" t="b">
        <f t="shared" ref="R2179:R2242" si="153">IF(Q2179=1,IF(J2180=J2179,0,IF(J2178=J2179,0,1)))</f>
        <v>0</v>
      </c>
      <c r="S2179" s="6" t="b">
        <f t="shared" si="150"/>
        <v>0</v>
      </c>
      <c r="T2179" s="6" t="b">
        <f>IF(P2179=1, SUM(P$1:P2179))</f>
        <v>0</v>
      </c>
    </row>
    <row r="2180" spans="1:20" x14ac:dyDescent="0.2">
      <c r="A2180" s="6">
        <v>2225</v>
      </c>
      <c r="B2180" s="6" t="s">
        <v>12544</v>
      </c>
      <c r="C2180" s="6" t="s">
        <v>12546</v>
      </c>
      <c r="D2180" s="6" t="s">
        <v>12542</v>
      </c>
      <c r="E2180" s="6" t="s">
        <v>3569</v>
      </c>
      <c r="F2180" s="6">
        <v>73119</v>
      </c>
      <c r="G2180" s="6">
        <v>4054194219</v>
      </c>
      <c r="H2180" s="6" t="s">
        <v>21194</v>
      </c>
      <c r="I2180" s="6" t="s">
        <v>21195</v>
      </c>
      <c r="K2180" s="6" t="s">
        <v>21196</v>
      </c>
      <c r="L2180" s="6" t="s">
        <v>8975</v>
      </c>
      <c r="N2180" s="6" t="s">
        <v>11017</v>
      </c>
      <c r="O2180" s="6">
        <f>MATCH(A2180, 'combined matches'!B$1:B$4986,0)</f>
        <v>2018</v>
      </c>
      <c r="P2180" s="6">
        <f t="shared" si="151"/>
        <v>0</v>
      </c>
      <c r="Q2180" s="6" t="b">
        <f t="shared" si="152"/>
        <v>0</v>
      </c>
      <c r="R2180" s="6" t="b">
        <f t="shared" si="153"/>
        <v>0</v>
      </c>
      <c r="S2180" s="6" t="b">
        <f t="shared" si="150"/>
        <v>0</v>
      </c>
      <c r="T2180" s="6" t="b">
        <f>IF(P2180=1, SUM(P$1:P2180))</f>
        <v>0</v>
      </c>
    </row>
    <row r="2181" spans="1:20" x14ac:dyDescent="0.2">
      <c r="A2181" s="6">
        <v>2226</v>
      </c>
      <c r="B2181" s="6" t="s">
        <v>12549</v>
      </c>
      <c r="C2181" s="6" t="s">
        <v>12550</v>
      </c>
      <c r="D2181" s="6" t="s">
        <v>12542</v>
      </c>
      <c r="E2181" s="6" t="s">
        <v>3569</v>
      </c>
      <c r="F2181" s="6">
        <v>73107</v>
      </c>
      <c r="G2181" s="6">
        <v>4054194219</v>
      </c>
      <c r="H2181" s="6" t="s">
        <v>12551</v>
      </c>
      <c r="I2181" s="6" t="s">
        <v>21197</v>
      </c>
      <c r="K2181" s="6" t="s">
        <v>21198</v>
      </c>
      <c r="L2181" s="6" t="s">
        <v>8975</v>
      </c>
      <c r="N2181" s="6" t="s">
        <v>11017</v>
      </c>
      <c r="O2181" s="6">
        <f>MATCH(A2181, 'combined matches'!B$1:B$4986,0)</f>
        <v>2019</v>
      </c>
      <c r="P2181" s="6">
        <f t="shared" si="151"/>
        <v>0</v>
      </c>
      <c r="Q2181" s="6" t="b">
        <f t="shared" si="152"/>
        <v>0</v>
      </c>
      <c r="R2181" s="6" t="b">
        <f t="shared" si="153"/>
        <v>0</v>
      </c>
      <c r="S2181" s="6" t="b">
        <f t="shared" ref="S2181:S2244" si="154">IF(Q2181=0, IF(K2181=K2182, 0,1))</f>
        <v>0</v>
      </c>
      <c r="T2181" s="6" t="b">
        <f>IF(P2181=1, SUM(P$1:P2181))</f>
        <v>0</v>
      </c>
    </row>
    <row r="2182" spans="1:20" x14ac:dyDescent="0.2">
      <c r="A2182" s="6">
        <v>2227</v>
      </c>
      <c r="B2182" s="6" t="s">
        <v>12539</v>
      </c>
      <c r="C2182" s="6" t="s">
        <v>12540</v>
      </c>
      <c r="D2182" s="6" t="s">
        <v>12542</v>
      </c>
      <c r="E2182" s="6" t="s">
        <v>3569</v>
      </c>
      <c r="F2182" s="6">
        <v>73111</v>
      </c>
      <c r="G2182" s="6">
        <v>4054194249</v>
      </c>
      <c r="H2182" s="6" t="s">
        <v>12541</v>
      </c>
      <c r="I2182" s="6" t="s">
        <v>17985</v>
      </c>
      <c r="K2182" s="6" t="s">
        <v>12543</v>
      </c>
      <c r="L2182" s="6" t="s">
        <v>8975</v>
      </c>
      <c r="N2182" s="6" t="s">
        <v>11017</v>
      </c>
      <c r="O2182" s="6">
        <f>MATCH(A2182, 'combined matches'!B$1:B$4986,0)</f>
        <v>2020</v>
      </c>
      <c r="P2182" s="6">
        <f t="shared" si="151"/>
        <v>0</v>
      </c>
      <c r="Q2182" s="6" t="b">
        <f t="shared" si="152"/>
        <v>0</v>
      </c>
      <c r="R2182" s="6" t="b">
        <f t="shared" si="153"/>
        <v>0</v>
      </c>
      <c r="S2182" s="6" t="b">
        <f t="shared" si="154"/>
        <v>0</v>
      </c>
      <c r="T2182" s="6" t="b">
        <f>IF(P2182=1, SUM(P$1:P2182))</f>
        <v>0</v>
      </c>
    </row>
    <row r="2183" spans="1:20" x14ac:dyDescent="0.2">
      <c r="A2183" s="6">
        <v>2228</v>
      </c>
      <c r="B2183" s="6" t="s">
        <v>13251</v>
      </c>
      <c r="C2183" s="6" t="s">
        <v>13253</v>
      </c>
      <c r="D2183" s="6" t="s">
        <v>13255</v>
      </c>
      <c r="E2183" s="6" t="s">
        <v>3569</v>
      </c>
      <c r="F2183" s="6">
        <v>74063</v>
      </c>
      <c r="G2183" s="6">
        <v>9185916100</v>
      </c>
      <c r="H2183" s="6" t="s">
        <v>21199</v>
      </c>
      <c r="I2183" s="6" t="s">
        <v>17984</v>
      </c>
      <c r="K2183" s="6" t="s">
        <v>21200</v>
      </c>
      <c r="L2183" s="6" t="s">
        <v>13355</v>
      </c>
      <c r="M2183" s="6">
        <v>0</v>
      </c>
      <c r="N2183" s="6" t="s">
        <v>11017</v>
      </c>
      <c r="O2183" s="6">
        <f>MATCH(A2183, 'combined matches'!B$1:B$4986,0)</f>
        <v>2021</v>
      </c>
      <c r="P2183" s="6">
        <f t="shared" si="151"/>
        <v>0</v>
      </c>
      <c r="Q2183" s="6" t="b">
        <f t="shared" si="152"/>
        <v>0</v>
      </c>
      <c r="R2183" s="6" t="b">
        <f t="shared" si="153"/>
        <v>0</v>
      </c>
      <c r="S2183" s="6" t="b">
        <f t="shared" si="154"/>
        <v>0</v>
      </c>
      <c r="T2183" s="6" t="b">
        <f>IF(P2183=1, SUM(P$1:P2183))</f>
        <v>0</v>
      </c>
    </row>
    <row r="2184" spans="1:20" x14ac:dyDescent="0.2">
      <c r="A2184" s="6">
        <v>2229</v>
      </c>
      <c r="B2184" s="6" t="s">
        <v>12535</v>
      </c>
      <c r="C2184" s="6" t="s">
        <v>12536</v>
      </c>
      <c r="D2184" s="6" t="s">
        <v>3769</v>
      </c>
      <c r="E2184" s="6" t="s">
        <v>3569</v>
      </c>
      <c r="F2184" s="6">
        <v>74134</v>
      </c>
      <c r="G2184" s="6">
        <v>9185944822</v>
      </c>
      <c r="H2184" s="6" t="s">
        <v>21201</v>
      </c>
      <c r="I2184" s="6" t="s">
        <v>21202</v>
      </c>
      <c r="K2184" s="6" t="s">
        <v>21203</v>
      </c>
      <c r="L2184" s="6" t="s">
        <v>8975</v>
      </c>
      <c r="N2184" s="6" t="s">
        <v>11017</v>
      </c>
      <c r="O2184" s="6">
        <f>MATCH(A2184, 'combined matches'!B$1:B$4986,0)</f>
        <v>2022</v>
      </c>
      <c r="P2184" s="6">
        <f t="shared" si="151"/>
        <v>0</v>
      </c>
      <c r="Q2184" s="6" t="b">
        <f t="shared" si="152"/>
        <v>0</v>
      </c>
      <c r="R2184" s="6" t="b">
        <f t="shared" si="153"/>
        <v>0</v>
      </c>
      <c r="S2184" s="6" t="b">
        <f t="shared" si="154"/>
        <v>0</v>
      </c>
      <c r="T2184" s="6" t="b">
        <f>IF(P2184=1, SUM(P$1:P2184))</f>
        <v>0</v>
      </c>
    </row>
    <row r="2185" spans="1:20" x14ac:dyDescent="0.2">
      <c r="A2185" s="6">
        <v>2232</v>
      </c>
      <c r="B2185" s="6" t="s">
        <v>5791</v>
      </c>
      <c r="C2185" s="6" t="s">
        <v>5792</v>
      </c>
      <c r="D2185" s="6" t="s">
        <v>5793</v>
      </c>
      <c r="E2185" s="6" t="s">
        <v>3773</v>
      </c>
      <c r="F2185" s="6">
        <v>79603</v>
      </c>
      <c r="G2185" s="6">
        <v>3256766634</v>
      </c>
      <c r="H2185" s="6" t="s">
        <v>5792</v>
      </c>
      <c r="I2185" s="6" t="s">
        <v>10627</v>
      </c>
      <c r="K2185" s="6" t="s">
        <v>8798</v>
      </c>
      <c r="L2185" s="6" t="s">
        <v>8975</v>
      </c>
      <c r="N2185" s="6" t="s">
        <v>8972</v>
      </c>
      <c r="O2185" s="6" t="e">
        <f>MATCH(A2185, 'combined matches'!B$1:B$4986,0)</f>
        <v>#N/A</v>
      </c>
      <c r="P2185" s="6">
        <f t="shared" si="151"/>
        <v>1</v>
      </c>
      <c r="Q2185" s="6">
        <f t="shared" si="152"/>
        <v>1</v>
      </c>
      <c r="R2185" s="6">
        <f t="shared" si="153"/>
        <v>0</v>
      </c>
      <c r="S2185" s="6" t="b">
        <f t="shared" si="154"/>
        <v>0</v>
      </c>
      <c r="T2185" s="6">
        <f>IF(P2185=1, SUM(P$1:P2185))</f>
        <v>251</v>
      </c>
    </row>
    <row r="2186" spans="1:20" x14ac:dyDescent="0.2">
      <c r="A2186" s="6">
        <v>2233</v>
      </c>
      <c r="B2186" s="6" t="s">
        <v>5794</v>
      </c>
      <c r="C2186" s="6" t="s">
        <v>5795</v>
      </c>
      <c r="D2186" s="6" t="s">
        <v>3830</v>
      </c>
      <c r="E2186" s="6" t="s">
        <v>3773</v>
      </c>
      <c r="F2186" s="6">
        <v>78704</v>
      </c>
      <c r="G2186" s="6">
        <v>8778005722</v>
      </c>
      <c r="H2186" s="6" t="s">
        <v>5795</v>
      </c>
      <c r="I2186" s="6" t="s">
        <v>5794</v>
      </c>
      <c r="K2186" s="6" t="s">
        <v>8798</v>
      </c>
      <c r="L2186" s="6" t="s">
        <v>8973</v>
      </c>
      <c r="M2186" s="6">
        <v>1</v>
      </c>
      <c r="N2186" s="6" t="s">
        <v>8972</v>
      </c>
      <c r="O2186" s="6" t="e">
        <f>MATCH(A2186, 'combined matches'!B$1:B$4986,0)</f>
        <v>#N/A</v>
      </c>
      <c r="P2186" s="6">
        <f t="shared" si="151"/>
        <v>1</v>
      </c>
      <c r="Q2186" s="6">
        <f t="shared" si="152"/>
        <v>1</v>
      </c>
      <c r="R2186" s="6">
        <f t="shared" si="153"/>
        <v>0</v>
      </c>
      <c r="S2186" s="6" t="b">
        <f t="shared" si="154"/>
        <v>0</v>
      </c>
      <c r="T2186" s="6">
        <f>IF(P2186=1, SUM(P$1:P2186))</f>
        <v>252</v>
      </c>
    </row>
    <row r="2187" spans="1:20" x14ac:dyDescent="0.2">
      <c r="A2187" s="6">
        <v>2234</v>
      </c>
      <c r="B2187" s="6" t="s">
        <v>5796</v>
      </c>
      <c r="C2187" s="6" t="s">
        <v>5797</v>
      </c>
      <c r="D2187" s="6" t="s">
        <v>3385</v>
      </c>
      <c r="E2187" s="6" t="s">
        <v>3773</v>
      </c>
      <c r="F2187" s="6">
        <v>78602</v>
      </c>
      <c r="G2187" s="6">
        <v>8778005722</v>
      </c>
      <c r="H2187" s="6" t="s">
        <v>5797</v>
      </c>
      <c r="I2187" s="6" t="s">
        <v>10628</v>
      </c>
      <c r="K2187" s="6" t="s">
        <v>8798</v>
      </c>
      <c r="L2187" s="6" t="s">
        <v>8975</v>
      </c>
      <c r="N2187" s="6" t="s">
        <v>8972</v>
      </c>
      <c r="O2187" s="6" t="e">
        <f>MATCH(A2187, 'combined matches'!B$1:B$4986,0)</f>
        <v>#N/A</v>
      </c>
      <c r="P2187" s="6">
        <f t="shared" si="151"/>
        <v>1</v>
      </c>
      <c r="Q2187" s="6">
        <f t="shared" si="152"/>
        <v>1</v>
      </c>
      <c r="R2187" s="6">
        <f t="shared" si="153"/>
        <v>0</v>
      </c>
      <c r="S2187" s="6" t="b">
        <f t="shared" si="154"/>
        <v>0</v>
      </c>
      <c r="T2187" s="6">
        <f>IF(P2187=1, SUM(P$1:P2187))</f>
        <v>253</v>
      </c>
    </row>
    <row r="2188" spans="1:20" x14ac:dyDescent="0.2">
      <c r="A2188" s="6">
        <v>2235</v>
      </c>
      <c r="B2188" s="6" t="s">
        <v>5798</v>
      </c>
      <c r="C2188" s="6" t="s">
        <v>5799</v>
      </c>
      <c r="D2188" s="6" t="s">
        <v>3385</v>
      </c>
      <c r="E2188" s="6" t="s">
        <v>3773</v>
      </c>
      <c r="F2188" s="6">
        <v>78602</v>
      </c>
      <c r="G2188" s="6">
        <v>5123217137</v>
      </c>
      <c r="H2188" s="6" t="s">
        <v>7282</v>
      </c>
      <c r="I2188" s="6" t="s">
        <v>10629</v>
      </c>
      <c r="K2188" s="6" t="s">
        <v>8798</v>
      </c>
      <c r="L2188" s="6" t="s">
        <v>8973</v>
      </c>
      <c r="M2188" s="6">
        <v>1</v>
      </c>
      <c r="N2188" s="6" t="s">
        <v>8972</v>
      </c>
      <c r="O2188" s="6" t="e">
        <f>MATCH(A2188, 'combined matches'!B$1:B$4986,0)</f>
        <v>#N/A</v>
      </c>
      <c r="P2188" s="6">
        <f t="shared" si="151"/>
        <v>1</v>
      </c>
      <c r="Q2188" s="6">
        <f t="shared" si="152"/>
        <v>1</v>
      </c>
      <c r="R2188" s="6">
        <f t="shared" si="153"/>
        <v>0</v>
      </c>
      <c r="S2188" s="6" t="b">
        <f t="shared" si="154"/>
        <v>0</v>
      </c>
      <c r="T2188" s="6">
        <f>IF(P2188=1, SUM(P$1:P2188))</f>
        <v>254</v>
      </c>
    </row>
    <row r="2189" spans="1:20" x14ac:dyDescent="0.2">
      <c r="A2189" s="6">
        <v>2236</v>
      </c>
      <c r="B2189" s="6" t="s">
        <v>5800</v>
      </c>
      <c r="C2189" s="6" t="s">
        <v>5801</v>
      </c>
      <c r="D2189" s="6" t="s">
        <v>2832</v>
      </c>
      <c r="E2189" s="6" t="s">
        <v>3773</v>
      </c>
      <c r="F2189" s="6">
        <v>78621</v>
      </c>
      <c r="G2189" s="6">
        <v>5122293334</v>
      </c>
      <c r="H2189" s="6" t="s">
        <v>7283</v>
      </c>
      <c r="I2189" s="6" t="s">
        <v>10630</v>
      </c>
      <c r="K2189" s="6" t="s">
        <v>8798</v>
      </c>
      <c r="L2189" s="6" t="s">
        <v>8973</v>
      </c>
      <c r="M2189" s="6">
        <v>1</v>
      </c>
      <c r="N2189" s="6" t="s">
        <v>8972</v>
      </c>
      <c r="O2189" s="6" t="e">
        <f>MATCH(A2189, 'combined matches'!B$1:B$4986,0)</f>
        <v>#N/A</v>
      </c>
      <c r="P2189" s="6">
        <f t="shared" si="151"/>
        <v>1</v>
      </c>
      <c r="Q2189" s="6">
        <f t="shared" si="152"/>
        <v>1</v>
      </c>
      <c r="R2189" s="6">
        <f t="shared" si="153"/>
        <v>0</v>
      </c>
      <c r="S2189" s="6" t="b">
        <f t="shared" si="154"/>
        <v>0</v>
      </c>
      <c r="T2189" s="6">
        <f>IF(P2189=1, SUM(P$1:P2189))</f>
        <v>255</v>
      </c>
    </row>
    <row r="2190" spans="1:20" x14ac:dyDescent="0.2">
      <c r="A2190" s="6">
        <v>2237</v>
      </c>
      <c r="B2190" s="6" t="s">
        <v>5802</v>
      </c>
      <c r="C2190" s="6" t="s">
        <v>5803</v>
      </c>
      <c r="D2190" s="6" t="s">
        <v>5804</v>
      </c>
      <c r="E2190" s="6" t="s">
        <v>3773</v>
      </c>
      <c r="F2190" s="6">
        <v>78629</v>
      </c>
      <c r="G2190" s="6">
        <v>8306726511</v>
      </c>
      <c r="H2190" s="6" t="s">
        <v>7284</v>
      </c>
      <c r="I2190" s="6" t="s">
        <v>10631</v>
      </c>
      <c r="K2190" s="6" t="s">
        <v>8798</v>
      </c>
      <c r="L2190" s="6" t="s">
        <v>8973</v>
      </c>
      <c r="M2190" s="6">
        <v>1</v>
      </c>
      <c r="N2190" s="6" t="s">
        <v>8972</v>
      </c>
      <c r="O2190" s="6" t="e">
        <f>MATCH(A2190, 'combined matches'!B$1:B$4986,0)</f>
        <v>#N/A</v>
      </c>
      <c r="P2190" s="6">
        <f t="shared" si="151"/>
        <v>1</v>
      </c>
      <c r="Q2190" s="6">
        <f t="shared" si="152"/>
        <v>1</v>
      </c>
      <c r="R2190" s="6">
        <f t="shared" si="153"/>
        <v>0</v>
      </c>
      <c r="S2190" s="6" t="b">
        <f t="shared" si="154"/>
        <v>0</v>
      </c>
      <c r="T2190" s="6">
        <f>IF(P2190=1, SUM(P$1:P2190))</f>
        <v>256</v>
      </c>
    </row>
    <row r="2191" spans="1:20" x14ac:dyDescent="0.2">
      <c r="A2191" s="6">
        <v>2238</v>
      </c>
      <c r="B2191" s="6" t="s">
        <v>5805</v>
      </c>
      <c r="C2191" s="6" t="s">
        <v>5806</v>
      </c>
      <c r="D2191" s="6" t="s">
        <v>5728</v>
      </c>
      <c r="E2191" s="6" t="s">
        <v>3773</v>
      </c>
      <c r="F2191" s="6">
        <v>78648</v>
      </c>
      <c r="G2191" s="6">
        <v>8308756399</v>
      </c>
      <c r="H2191" s="6" t="s">
        <v>8350</v>
      </c>
      <c r="I2191" s="6" t="s">
        <v>10632</v>
      </c>
      <c r="K2191" s="6" t="s">
        <v>8798</v>
      </c>
      <c r="L2191" s="6" t="s">
        <v>8973</v>
      </c>
      <c r="M2191" s="6">
        <v>1</v>
      </c>
      <c r="N2191" s="6" t="s">
        <v>8972</v>
      </c>
      <c r="O2191" s="6" t="e">
        <f>MATCH(A2191, 'combined matches'!B$1:B$4986,0)</f>
        <v>#N/A</v>
      </c>
      <c r="P2191" s="6">
        <f t="shared" si="151"/>
        <v>1</v>
      </c>
      <c r="Q2191" s="6">
        <f t="shared" si="152"/>
        <v>1</v>
      </c>
      <c r="R2191" s="6">
        <f t="shared" si="153"/>
        <v>0</v>
      </c>
      <c r="S2191" s="6" t="b">
        <f t="shared" si="154"/>
        <v>0</v>
      </c>
      <c r="T2191" s="6">
        <f>IF(P2191=1, SUM(P$1:P2191))</f>
        <v>257</v>
      </c>
    </row>
    <row r="2192" spans="1:20" x14ac:dyDescent="0.2">
      <c r="A2192" s="6">
        <v>2239</v>
      </c>
      <c r="B2192" s="6" t="s">
        <v>5807</v>
      </c>
      <c r="C2192" s="6" t="s">
        <v>5808</v>
      </c>
      <c r="D2192" s="6" t="s">
        <v>5809</v>
      </c>
      <c r="E2192" s="6" t="s">
        <v>3773</v>
      </c>
      <c r="F2192" s="6">
        <v>78155</v>
      </c>
      <c r="G2192" s="6">
        <v>8303799797</v>
      </c>
      <c r="H2192" s="6" t="s">
        <v>7285</v>
      </c>
      <c r="I2192" s="6" t="s">
        <v>10633</v>
      </c>
      <c r="K2192" s="6" t="s">
        <v>8798</v>
      </c>
      <c r="L2192" s="6" t="s">
        <v>8973</v>
      </c>
      <c r="M2192" s="6">
        <v>1</v>
      </c>
      <c r="N2192" s="6" t="s">
        <v>8972</v>
      </c>
      <c r="O2192" s="6" t="e">
        <f>MATCH(A2192, 'combined matches'!B$1:B$4986,0)</f>
        <v>#N/A</v>
      </c>
      <c r="P2192" s="6">
        <f t="shared" si="151"/>
        <v>1</v>
      </c>
      <c r="Q2192" s="6">
        <f t="shared" si="152"/>
        <v>1</v>
      </c>
      <c r="R2192" s="6">
        <f t="shared" si="153"/>
        <v>0</v>
      </c>
      <c r="S2192" s="6" t="b">
        <f t="shared" si="154"/>
        <v>0</v>
      </c>
      <c r="T2192" s="6">
        <f>IF(P2192=1, SUM(P$1:P2192))</f>
        <v>258</v>
      </c>
    </row>
    <row r="2193" spans="1:20" x14ac:dyDescent="0.2">
      <c r="A2193" s="6">
        <v>2240</v>
      </c>
      <c r="B2193" s="6" t="s">
        <v>5810</v>
      </c>
      <c r="C2193" s="6" t="s">
        <v>5811</v>
      </c>
      <c r="D2193" s="6" t="s">
        <v>5812</v>
      </c>
      <c r="E2193" s="6" t="s">
        <v>3773</v>
      </c>
      <c r="F2193" s="6">
        <v>79901</v>
      </c>
      <c r="G2193" s="6">
        <v>3615762110</v>
      </c>
      <c r="H2193" s="6" t="s">
        <v>7286</v>
      </c>
      <c r="I2193" s="6" t="s">
        <v>10634</v>
      </c>
      <c r="K2193" s="6" t="s">
        <v>8798</v>
      </c>
      <c r="L2193" s="6" t="s">
        <v>8973</v>
      </c>
      <c r="M2193" s="6">
        <v>1</v>
      </c>
      <c r="N2193" s="6" t="s">
        <v>8972</v>
      </c>
      <c r="O2193" s="6" t="e">
        <f>MATCH(A2193, 'combined matches'!B$1:B$4986,0)</f>
        <v>#N/A</v>
      </c>
      <c r="P2193" s="6">
        <f t="shared" si="151"/>
        <v>1</v>
      </c>
      <c r="Q2193" s="6">
        <f t="shared" si="152"/>
        <v>1</v>
      </c>
      <c r="R2193" s="6">
        <f t="shared" si="153"/>
        <v>0</v>
      </c>
      <c r="S2193" s="6" t="b">
        <f t="shared" si="154"/>
        <v>0</v>
      </c>
      <c r="T2193" s="6">
        <f>IF(P2193=1, SUM(P$1:P2193))</f>
        <v>259</v>
      </c>
    </row>
    <row r="2194" spans="1:20" x14ac:dyDescent="0.2">
      <c r="A2194" s="6">
        <v>2241</v>
      </c>
      <c r="B2194" s="6" t="s">
        <v>8351</v>
      </c>
      <c r="C2194" s="6" t="s">
        <v>5813</v>
      </c>
      <c r="D2194" s="6" t="s">
        <v>5814</v>
      </c>
      <c r="E2194" s="6" t="s">
        <v>3773</v>
      </c>
      <c r="F2194" s="6">
        <v>78665</v>
      </c>
      <c r="G2194" s="6">
        <v>8778005722</v>
      </c>
      <c r="H2194" s="6" t="s">
        <v>7287</v>
      </c>
      <c r="I2194" s="6" t="s">
        <v>10635</v>
      </c>
      <c r="K2194" s="6" t="s">
        <v>8798</v>
      </c>
      <c r="L2194" s="6" t="s">
        <v>8973</v>
      </c>
      <c r="M2194" s="6">
        <v>1</v>
      </c>
      <c r="N2194" s="6" t="s">
        <v>8972</v>
      </c>
      <c r="O2194" s="6" t="e">
        <f>MATCH(A2194, 'combined matches'!B$1:B$4986,0)</f>
        <v>#N/A</v>
      </c>
      <c r="P2194" s="6">
        <f t="shared" si="151"/>
        <v>1</v>
      </c>
      <c r="Q2194" s="6">
        <f t="shared" si="152"/>
        <v>1</v>
      </c>
      <c r="R2194" s="6">
        <f t="shared" si="153"/>
        <v>0</v>
      </c>
      <c r="S2194" s="6" t="b">
        <f t="shared" si="154"/>
        <v>0</v>
      </c>
      <c r="T2194" s="6">
        <f>IF(P2194=1, SUM(P$1:P2194))</f>
        <v>260</v>
      </c>
    </row>
    <row r="2195" spans="1:20" x14ac:dyDescent="0.2">
      <c r="A2195" s="6">
        <v>2242</v>
      </c>
      <c r="B2195" s="6" t="s">
        <v>5815</v>
      </c>
      <c r="C2195" s="6" t="s">
        <v>5816</v>
      </c>
      <c r="D2195" s="6" t="s">
        <v>453</v>
      </c>
      <c r="E2195" s="6" t="s">
        <v>3773</v>
      </c>
      <c r="F2195" s="6">
        <v>78626</v>
      </c>
      <c r="G2195" s="6">
        <v>8778005722</v>
      </c>
      <c r="H2195" s="6" t="s">
        <v>5816</v>
      </c>
      <c r="I2195" s="6" t="s">
        <v>10636</v>
      </c>
      <c r="K2195" s="6" t="s">
        <v>8798</v>
      </c>
      <c r="L2195" s="6" t="s">
        <v>8973</v>
      </c>
      <c r="M2195" s="6">
        <v>1</v>
      </c>
      <c r="N2195" s="6" t="s">
        <v>8972</v>
      </c>
      <c r="O2195" s="6" t="e">
        <f>MATCH(A2195, 'combined matches'!B$1:B$4986,0)</f>
        <v>#N/A</v>
      </c>
      <c r="P2195" s="6">
        <f t="shared" si="151"/>
        <v>1</v>
      </c>
      <c r="Q2195" s="6">
        <f t="shared" si="152"/>
        <v>1</v>
      </c>
      <c r="R2195" s="6">
        <f t="shared" si="153"/>
        <v>0</v>
      </c>
      <c r="S2195" s="6" t="b">
        <f t="shared" si="154"/>
        <v>0</v>
      </c>
      <c r="T2195" s="6">
        <f>IF(P2195=1, SUM(P$1:P2195))</f>
        <v>261</v>
      </c>
    </row>
    <row r="2196" spans="1:20" x14ac:dyDescent="0.2">
      <c r="A2196" s="6">
        <v>2243</v>
      </c>
      <c r="B2196" s="6" t="s">
        <v>5817</v>
      </c>
      <c r="C2196" s="6" t="s">
        <v>5818</v>
      </c>
      <c r="D2196" s="6" t="s">
        <v>3798</v>
      </c>
      <c r="E2196" s="6" t="s">
        <v>3773</v>
      </c>
      <c r="F2196" s="6">
        <v>78040</v>
      </c>
      <c r="G2196" s="6">
        <v>3124393322</v>
      </c>
      <c r="H2196" s="6" t="s">
        <v>8352</v>
      </c>
      <c r="I2196" s="6" t="s">
        <v>10637</v>
      </c>
      <c r="K2196" s="6" t="s">
        <v>8798</v>
      </c>
      <c r="L2196" s="6" t="s">
        <v>8977</v>
      </c>
      <c r="M2196" s="6">
        <v>0</v>
      </c>
      <c r="N2196" s="6" t="s">
        <v>8972</v>
      </c>
      <c r="O2196" s="6" t="e">
        <f>MATCH(A2196, 'combined matches'!B$1:B$4986,0)</f>
        <v>#N/A</v>
      </c>
      <c r="P2196" s="6">
        <f t="shared" si="151"/>
        <v>1</v>
      </c>
      <c r="Q2196" s="6">
        <f t="shared" si="152"/>
        <v>1</v>
      </c>
      <c r="R2196" s="6">
        <f t="shared" si="153"/>
        <v>0</v>
      </c>
      <c r="S2196" s="6" t="b">
        <f t="shared" si="154"/>
        <v>0</v>
      </c>
      <c r="T2196" s="6">
        <f>IF(P2196=1, SUM(P$1:P2196))</f>
        <v>262</v>
      </c>
    </row>
    <row r="2197" spans="1:20" x14ac:dyDescent="0.2">
      <c r="A2197" s="6">
        <v>2244</v>
      </c>
      <c r="B2197" s="6" t="s">
        <v>5819</v>
      </c>
      <c r="C2197" s="6" t="s">
        <v>5820</v>
      </c>
      <c r="D2197" s="6" t="s">
        <v>3875</v>
      </c>
      <c r="E2197" s="6" t="s">
        <v>3773</v>
      </c>
      <c r="F2197" s="6">
        <v>78212</v>
      </c>
      <c r="G2197" s="6">
        <v>3124393322</v>
      </c>
      <c r="H2197" s="6" t="s">
        <v>8353</v>
      </c>
      <c r="I2197" s="6" t="s">
        <v>10638</v>
      </c>
      <c r="K2197" s="6" t="s">
        <v>8798</v>
      </c>
      <c r="L2197" s="6" t="s">
        <v>13355</v>
      </c>
      <c r="N2197" s="6" t="s">
        <v>8972</v>
      </c>
      <c r="O2197" s="6" t="e">
        <f>MATCH(A2197, 'combined matches'!B$1:B$4986,0)</f>
        <v>#N/A</v>
      </c>
      <c r="P2197" s="6">
        <f t="shared" si="151"/>
        <v>1</v>
      </c>
      <c r="Q2197" s="6">
        <f t="shared" si="152"/>
        <v>1</v>
      </c>
      <c r="R2197" s="6">
        <f t="shared" si="153"/>
        <v>0</v>
      </c>
      <c r="S2197" s="6" t="b">
        <f t="shared" si="154"/>
        <v>0</v>
      </c>
      <c r="T2197" s="6">
        <f>IF(P2197=1, SUM(P$1:P2197))</f>
        <v>263</v>
      </c>
    </row>
    <row r="2198" spans="1:20" x14ac:dyDescent="0.2">
      <c r="A2198" s="6">
        <v>2245</v>
      </c>
      <c r="B2198" s="6" t="s">
        <v>5821</v>
      </c>
      <c r="C2198" s="6" t="s">
        <v>5822</v>
      </c>
      <c r="D2198" s="6" t="s">
        <v>453</v>
      </c>
      <c r="E2198" s="6" t="s">
        <v>3773</v>
      </c>
      <c r="F2198" s="6">
        <v>78628</v>
      </c>
      <c r="G2198" s="6">
        <v>8778005722</v>
      </c>
      <c r="H2198" s="6" t="s">
        <v>5822</v>
      </c>
      <c r="I2198" s="6" t="s">
        <v>10639</v>
      </c>
      <c r="K2198" s="6" t="s">
        <v>8798</v>
      </c>
      <c r="L2198" s="6" t="s">
        <v>8973</v>
      </c>
      <c r="M2198" s="6">
        <v>1</v>
      </c>
      <c r="N2198" s="6" t="s">
        <v>8972</v>
      </c>
      <c r="O2198" s="6" t="e">
        <f>MATCH(A2198, 'combined matches'!B$1:B$4986,0)</f>
        <v>#N/A</v>
      </c>
      <c r="P2198" s="6">
        <f t="shared" si="151"/>
        <v>1</v>
      </c>
      <c r="Q2198" s="6">
        <f t="shared" si="152"/>
        <v>1</v>
      </c>
      <c r="R2198" s="6">
        <f t="shared" si="153"/>
        <v>0</v>
      </c>
      <c r="S2198" s="6" t="b">
        <f t="shared" si="154"/>
        <v>0</v>
      </c>
      <c r="T2198" s="6">
        <f>IF(P2198=1, SUM(P$1:P2198))</f>
        <v>264</v>
      </c>
    </row>
    <row r="2199" spans="1:20" x14ac:dyDescent="0.2">
      <c r="A2199" s="6">
        <v>2246</v>
      </c>
      <c r="B2199" s="6" t="s">
        <v>5823</v>
      </c>
      <c r="C2199" s="6" t="s">
        <v>5824</v>
      </c>
      <c r="D2199" s="6" t="s">
        <v>1664</v>
      </c>
      <c r="E2199" s="6" t="s">
        <v>3773</v>
      </c>
      <c r="F2199" s="6">
        <v>77074</v>
      </c>
      <c r="G2199" s="6">
        <v>2818793023</v>
      </c>
      <c r="H2199" s="6" t="s">
        <v>7288</v>
      </c>
      <c r="I2199" s="6" t="s">
        <v>10640</v>
      </c>
      <c r="K2199" s="6" t="s">
        <v>8798</v>
      </c>
      <c r="L2199" s="6" t="s">
        <v>8973</v>
      </c>
      <c r="M2199" s="6">
        <v>1</v>
      </c>
      <c r="N2199" s="6" t="s">
        <v>8972</v>
      </c>
      <c r="O2199" s="6" t="e">
        <f>MATCH(A2199, 'combined matches'!B$1:B$4986,0)</f>
        <v>#N/A</v>
      </c>
      <c r="P2199" s="6">
        <f t="shared" si="151"/>
        <v>1</v>
      </c>
      <c r="Q2199" s="6">
        <f t="shared" si="152"/>
        <v>1</v>
      </c>
      <c r="R2199" s="6">
        <f t="shared" si="153"/>
        <v>0</v>
      </c>
      <c r="S2199" s="6" t="b">
        <f t="shared" si="154"/>
        <v>0</v>
      </c>
      <c r="T2199" s="6">
        <f>IF(P2199=1, SUM(P$1:P2199))</f>
        <v>265</v>
      </c>
    </row>
    <row r="2200" spans="1:20" x14ac:dyDescent="0.2">
      <c r="A2200" s="6">
        <v>2247</v>
      </c>
      <c r="B2200" s="6" t="s">
        <v>8354</v>
      </c>
      <c r="C2200" s="6" t="s">
        <v>8355</v>
      </c>
      <c r="D2200" s="6" t="s">
        <v>1664</v>
      </c>
      <c r="E2200" s="6" t="s">
        <v>3773</v>
      </c>
      <c r="F2200" s="6">
        <v>77074</v>
      </c>
      <c r="G2200" s="6">
        <v>8325485000</v>
      </c>
      <c r="H2200" s="6" t="s">
        <v>8355</v>
      </c>
      <c r="I2200" s="6" t="s">
        <v>10641</v>
      </c>
      <c r="K2200" s="6" t="s">
        <v>8798</v>
      </c>
      <c r="L2200" s="6" t="s">
        <v>8973</v>
      </c>
      <c r="M2200" s="6">
        <v>1</v>
      </c>
      <c r="N2200" s="6" t="s">
        <v>8972</v>
      </c>
      <c r="O2200" s="6" t="e">
        <f>MATCH(A2200, 'combined matches'!B$1:B$4986,0)</f>
        <v>#N/A</v>
      </c>
      <c r="P2200" s="6">
        <f t="shared" si="151"/>
        <v>1</v>
      </c>
      <c r="Q2200" s="6">
        <f t="shared" si="152"/>
        <v>1</v>
      </c>
      <c r="R2200" s="6">
        <f t="shared" si="153"/>
        <v>0</v>
      </c>
      <c r="S2200" s="6" t="b">
        <f t="shared" si="154"/>
        <v>0</v>
      </c>
      <c r="T2200" s="6">
        <f>IF(P2200=1, SUM(P$1:P2200))</f>
        <v>266</v>
      </c>
    </row>
    <row r="2201" spans="1:20" x14ac:dyDescent="0.2">
      <c r="A2201" s="6">
        <v>2248</v>
      </c>
      <c r="B2201" s="6" t="s">
        <v>5825</v>
      </c>
      <c r="C2201" s="6" t="s">
        <v>8356</v>
      </c>
      <c r="D2201" s="6" t="s">
        <v>3878</v>
      </c>
      <c r="E2201" s="6" t="s">
        <v>3773</v>
      </c>
      <c r="F2201" s="6">
        <v>77521</v>
      </c>
      <c r="G2201" s="6">
        <v>8325485000</v>
      </c>
      <c r="H2201" s="6" t="s">
        <v>8356</v>
      </c>
      <c r="I2201" s="6" t="s">
        <v>10642</v>
      </c>
      <c r="K2201" s="6" t="s">
        <v>8798</v>
      </c>
      <c r="L2201" s="6" t="s">
        <v>8973</v>
      </c>
      <c r="M2201" s="6">
        <v>1</v>
      </c>
      <c r="N2201" s="6" t="s">
        <v>8972</v>
      </c>
      <c r="O2201" s="6" t="e">
        <f>MATCH(A2201, 'combined matches'!B$1:B$4986,0)</f>
        <v>#N/A</v>
      </c>
      <c r="P2201" s="6">
        <f t="shared" si="151"/>
        <v>1</v>
      </c>
      <c r="Q2201" s="6">
        <f t="shared" si="152"/>
        <v>1</v>
      </c>
      <c r="R2201" s="6">
        <f t="shared" si="153"/>
        <v>0</v>
      </c>
      <c r="S2201" s="6" t="b">
        <f t="shared" si="154"/>
        <v>0</v>
      </c>
      <c r="T2201" s="6">
        <f>IF(P2201=1, SUM(P$1:P2201))</f>
        <v>267</v>
      </c>
    </row>
    <row r="2202" spans="1:20" x14ac:dyDescent="0.2">
      <c r="A2202" s="6">
        <v>2249</v>
      </c>
      <c r="B2202" s="6" t="s">
        <v>5826</v>
      </c>
      <c r="C2202" s="6" t="s">
        <v>8357</v>
      </c>
      <c r="D2202" s="6" t="s">
        <v>1664</v>
      </c>
      <c r="E2202" s="6" t="s">
        <v>3773</v>
      </c>
      <c r="F2202" s="6">
        <v>77099</v>
      </c>
      <c r="G2202" s="6">
        <v>8325485000</v>
      </c>
      <c r="H2202" s="6" t="s">
        <v>8357</v>
      </c>
      <c r="I2202" s="6" t="s">
        <v>10643</v>
      </c>
      <c r="K2202" s="6" t="s">
        <v>8798</v>
      </c>
      <c r="L2202" s="6" t="s">
        <v>8973</v>
      </c>
      <c r="M2202" s="6">
        <v>1</v>
      </c>
      <c r="N2202" s="6" t="s">
        <v>8972</v>
      </c>
      <c r="O2202" s="6" t="e">
        <f>MATCH(A2202, 'combined matches'!B$1:B$4986,0)</f>
        <v>#N/A</v>
      </c>
      <c r="P2202" s="6">
        <f t="shared" si="151"/>
        <v>1</v>
      </c>
      <c r="Q2202" s="6">
        <f t="shared" si="152"/>
        <v>1</v>
      </c>
      <c r="R2202" s="6">
        <f t="shared" si="153"/>
        <v>0</v>
      </c>
      <c r="S2202" s="6" t="b">
        <f t="shared" si="154"/>
        <v>0</v>
      </c>
      <c r="T2202" s="6">
        <f>IF(P2202=1, SUM(P$1:P2202))</f>
        <v>268</v>
      </c>
    </row>
    <row r="2203" spans="1:20" x14ac:dyDescent="0.2">
      <c r="A2203" s="6">
        <v>2250</v>
      </c>
      <c r="B2203" s="6" t="s">
        <v>8358</v>
      </c>
      <c r="C2203" s="6" t="s">
        <v>8359</v>
      </c>
      <c r="D2203" s="6" t="s">
        <v>5827</v>
      </c>
      <c r="E2203" s="6" t="s">
        <v>3773</v>
      </c>
      <c r="F2203" s="6">
        <v>77702</v>
      </c>
      <c r="G2203" s="6">
        <v>8325485000</v>
      </c>
      <c r="H2203" s="6" t="s">
        <v>8360</v>
      </c>
      <c r="I2203" s="6" t="s">
        <v>10644</v>
      </c>
      <c r="K2203" s="6" t="s">
        <v>8798</v>
      </c>
      <c r="L2203" s="6" t="s">
        <v>8973</v>
      </c>
      <c r="M2203" s="6">
        <v>1</v>
      </c>
      <c r="N2203" s="6" t="s">
        <v>8972</v>
      </c>
      <c r="O2203" s="6" t="e">
        <f>MATCH(A2203, 'combined matches'!B$1:B$4986,0)</f>
        <v>#N/A</v>
      </c>
      <c r="P2203" s="6">
        <f t="shared" si="151"/>
        <v>1</v>
      </c>
      <c r="Q2203" s="6">
        <f t="shared" si="152"/>
        <v>1</v>
      </c>
      <c r="R2203" s="6">
        <f t="shared" si="153"/>
        <v>0</v>
      </c>
      <c r="S2203" s="6" t="b">
        <f t="shared" si="154"/>
        <v>0</v>
      </c>
      <c r="T2203" s="6">
        <f>IF(P2203=1, SUM(P$1:P2203))</f>
        <v>269</v>
      </c>
    </row>
    <row r="2204" spans="1:20" x14ac:dyDescent="0.2">
      <c r="A2204" s="6">
        <v>2251</v>
      </c>
      <c r="B2204" s="6" t="s">
        <v>5828</v>
      </c>
      <c r="C2204" s="6" t="s">
        <v>8361</v>
      </c>
      <c r="D2204" s="6" t="s">
        <v>5827</v>
      </c>
      <c r="E2204" s="6" t="s">
        <v>3773</v>
      </c>
      <c r="F2204" s="6">
        <v>77701</v>
      </c>
      <c r="G2204" s="6">
        <v>4098338850</v>
      </c>
      <c r="H2204" s="6" t="s">
        <v>8361</v>
      </c>
      <c r="I2204" s="6" t="s">
        <v>10645</v>
      </c>
      <c r="K2204" s="6" t="s">
        <v>8798</v>
      </c>
      <c r="L2204" s="6" t="s">
        <v>8973</v>
      </c>
      <c r="M2204" s="6">
        <v>1</v>
      </c>
      <c r="N2204" s="6" t="s">
        <v>8972</v>
      </c>
      <c r="O2204" s="6" t="e">
        <f>MATCH(A2204, 'combined matches'!B$1:B$4986,0)</f>
        <v>#N/A</v>
      </c>
      <c r="P2204" s="6">
        <f t="shared" si="151"/>
        <v>1</v>
      </c>
      <c r="Q2204" s="6">
        <f t="shared" si="152"/>
        <v>1</v>
      </c>
      <c r="R2204" s="6">
        <f t="shared" si="153"/>
        <v>0</v>
      </c>
      <c r="S2204" s="6" t="b">
        <f t="shared" si="154"/>
        <v>0</v>
      </c>
      <c r="T2204" s="6">
        <f>IF(P2204=1, SUM(P$1:P2204))</f>
        <v>270</v>
      </c>
    </row>
    <row r="2205" spans="1:20" x14ac:dyDescent="0.2">
      <c r="A2205" s="6">
        <v>2252</v>
      </c>
      <c r="B2205" s="6" t="s">
        <v>5829</v>
      </c>
      <c r="C2205" s="6" t="s">
        <v>5830</v>
      </c>
      <c r="D2205" s="6" t="s">
        <v>5831</v>
      </c>
      <c r="E2205" s="6" t="s">
        <v>3773</v>
      </c>
      <c r="F2205" s="6">
        <v>77536</v>
      </c>
      <c r="G2205" s="6">
        <v>4098338850</v>
      </c>
      <c r="H2205" s="6" t="s">
        <v>8362</v>
      </c>
      <c r="I2205" s="6" t="s">
        <v>10646</v>
      </c>
      <c r="K2205" s="6" t="s">
        <v>8798</v>
      </c>
      <c r="L2205" s="6" t="s">
        <v>8973</v>
      </c>
      <c r="M2205" s="6">
        <v>1</v>
      </c>
      <c r="N2205" s="6" t="s">
        <v>8972</v>
      </c>
      <c r="O2205" s="6" t="e">
        <f>MATCH(A2205, 'combined matches'!B$1:B$4986,0)</f>
        <v>#N/A</v>
      </c>
      <c r="P2205" s="6">
        <f t="shared" si="151"/>
        <v>1</v>
      </c>
      <c r="Q2205" s="6">
        <f t="shared" si="152"/>
        <v>1</v>
      </c>
      <c r="R2205" s="6">
        <f t="shared" si="153"/>
        <v>0</v>
      </c>
      <c r="S2205" s="6" t="b">
        <f t="shared" si="154"/>
        <v>0</v>
      </c>
      <c r="T2205" s="6">
        <f>IF(P2205=1, SUM(P$1:P2205))</f>
        <v>271</v>
      </c>
    </row>
    <row r="2206" spans="1:20" x14ac:dyDescent="0.2">
      <c r="A2206" s="6">
        <v>2253</v>
      </c>
      <c r="B2206" s="6" t="s">
        <v>5832</v>
      </c>
      <c r="C2206" s="6" t="s">
        <v>5833</v>
      </c>
      <c r="D2206" s="6" t="s">
        <v>1664</v>
      </c>
      <c r="E2206" s="6" t="s">
        <v>3773</v>
      </c>
      <c r="F2206" s="6">
        <v>77020</v>
      </c>
      <c r="G2206" s="6">
        <v>8325485400</v>
      </c>
      <c r="H2206" s="6" t="s">
        <v>7289</v>
      </c>
      <c r="I2206" s="6" t="s">
        <v>10647</v>
      </c>
      <c r="K2206" s="6" t="s">
        <v>8798</v>
      </c>
      <c r="L2206" s="6" t="s">
        <v>8973</v>
      </c>
      <c r="M2206" s="6">
        <v>1</v>
      </c>
      <c r="N2206" s="6" t="s">
        <v>8972</v>
      </c>
      <c r="O2206" s="6" t="e">
        <f>MATCH(A2206, 'combined matches'!B$1:B$4986,0)</f>
        <v>#N/A</v>
      </c>
      <c r="P2206" s="6">
        <f t="shared" si="151"/>
        <v>1</v>
      </c>
      <c r="Q2206" s="6">
        <f t="shared" si="152"/>
        <v>1</v>
      </c>
      <c r="R2206" s="6">
        <f t="shared" si="153"/>
        <v>0</v>
      </c>
      <c r="S2206" s="6" t="b">
        <f t="shared" si="154"/>
        <v>0</v>
      </c>
      <c r="T2206" s="6">
        <f>IF(P2206=1, SUM(P$1:P2206))</f>
        <v>272</v>
      </c>
    </row>
    <row r="2207" spans="1:20" x14ac:dyDescent="0.2">
      <c r="A2207" s="6">
        <v>2254</v>
      </c>
      <c r="B2207" s="6" t="s">
        <v>5834</v>
      </c>
      <c r="C2207" s="6" t="s">
        <v>5835</v>
      </c>
      <c r="D2207" s="6" t="s">
        <v>1664</v>
      </c>
      <c r="E2207" s="6" t="s">
        <v>3773</v>
      </c>
      <c r="F2207" s="6">
        <v>77017</v>
      </c>
      <c r="G2207" s="6">
        <v>8322300578</v>
      </c>
      <c r="H2207" s="6" t="s">
        <v>5835</v>
      </c>
      <c r="I2207" s="6" t="s">
        <v>10648</v>
      </c>
      <c r="K2207" s="6" t="s">
        <v>8798</v>
      </c>
      <c r="L2207" s="6" t="s">
        <v>8973</v>
      </c>
      <c r="M2207" s="6">
        <v>1</v>
      </c>
      <c r="N2207" s="6" t="s">
        <v>8972</v>
      </c>
      <c r="O2207" s="6" t="e">
        <f>MATCH(A2207, 'combined matches'!B$1:B$4986,0)</f>
        <v>#N/A</v>
      </c>
      <c r="P2207" s="6">
        <f t="shared" si="151"/>
        <v>1</v>
      </c>
      <c r="Q2207" s="6">
        <f t="shared" si="152"/>
        <v>1</v>
      </c>
      <c r="R2207" s="6">
        <f t="shared" si="153"/>
        <v>0</v>
      </c>
      <c r="S2207" s="6" t="b">
        <f t="shared" si="154"/>
        <v>0</v>
      </c>
      <c r="T2207" s="6">
        <f>IF(P2207=1, SUM(P$1:P2207))</f>
        <v>273</v>
      </c>
    </row>
    <row r="2208" spans="1:20" x14ac:dyDescent="0.2">
      <c r="A2208" s="6">
        <v>2255</v>
      </c>
      <c r="B2208" s="6" t="s">
        <v>5836</v>
      </c>
      <c r="C2208" s="6" t="s">
        <v>5837</v>
      </c>
      <c r="D2208" s="6" t="s">
        <v>1664</v>
      </c>
      <c r="E2208" s="6" t="s">
        <v>3773</v>
      </c>
      <c r="F2208" s="6">
        <v>77023</v>
      </c>
      <c r="G2208" s="6">
        <v>8325485317</v>
      </c>
      <c r="H2208" s="6" t="s">
        <v>5837</v>
      </c>
      <c r="I2208" s="6" t="s">
        <v>10649</v>
      </c>
      <c r="K2208" s="6" t="s">
        <v>8798</v>
      </c>
      <c r="L2208" s="6" t="s">
        <v>8973</v>
      </c>
      <c r="M2208" s="6">
        <v>1</v>
      </c>
      <c r="N2208" s="6" t="s">
        <v>8972</v>
      </c>
      <c r="O2208" s="6" t="e">
        <f>MATCH(A2208, 'combined matches'!B$1:B$4986,0)</f>
        <v>#N/A</v>
      </c>
      <c r="P2208" s="6">
        <f t="shared" si="151"/>
        <v>1</v>
      </c>
      <c r="Q2208" s="6">
        <f t="shared" si="152"/>
        <v>1</v>
      </c>
      <c r="R2208" s="6">
        <f t="shared" si="153"/>
        <v>0</v>
      </c>
      <c r="S2208" s="6" t="b">
        <f t="shared" si="154"/>
        <v>0</v>
      </c>
      <c r="T2208" s="6">
        <f>IF(P2208=1, SUM(P$1:P2208))</f>
        <v>274</v>
      </c>
    </row>
    <row r="2209" spans="1:20" x14ac:dyDescent="0.2">
      <c r="A2209" s="6">
        <v>2256</v>
      </c>
      <c r="B2209" s="6" t="s">
        <v>5838</v>
      </c>
      <c r="C2209" s="6" t="s">
        <v>5839</v>
      </c>
      <c r="D2209" s="6" t="s">
        <v>1664</v>
      </c>
      <c r="E2209" s="6" t="s">
        <v>3773</v>
      </c>
      <c r="F2209" s="6">
        <v>77022</v>
      </c>
      <c r="G2209" s="6">
        <v>8325485317</v>
      </c>
      <c r="H2209" s="6" t="s">
        <v>5839</v>
      </c>
      <c r="I2209" s="6" t="s">
        <v>10650</v>
      </c>
      <c r="K2209" s="6" t="s">
        <v>8798</v>
      </c>
      <c r="L2209" s="6" t="s">
        <v>8973</v>
      </c>
      <c r="M2209" s="6">
        <v>1</v>
      </c>
      <c r="N2209" s="6" t="s">
        <v>8972</v>
      </c>
      <c r="O2209" s="6" t="e">
        <f>MATCH(A2209, 'combined matches'!B$1:B$4986,0)</f>
        <v>#N/A</v>
      </c>
      <c r="P2209" s="6">
        <f t="shared" si="151"/>
        <v>1</v>
      </c>
      <c r="Q2209" s="6">
        <f t="shared" si="152"/>
        <v>1</v>
      </c>
      <c r="R2209" s="6">
        <f t="shared" si="153"/>
        <v>0</v>
      </c>
      <c r="S2209" s="6" t="b">
        <f t="shared" si="154"/>
        <v>0</v>
      </c>
      <c r="T2209" s="6">
        <f>IF(P2209=1, SUM(P$1:P2209))</f>
        <v>275</v>
      </c>
    </row>
    <row r="2210" spans="1:20" x14ac:dyDescent="0.2">
      <c r="A2210" s="6">
        <v>2257</v>
      </c>
      <c r="B2210" s="6" t="s">
        <v>5840</v>
      </c>
      <c r="C2210" s="6" t="s">
        <v>5841</v>
      </c>
      <c r="D2210" s="6" t="s">
        <v>1664</v>
      </c>
      <c r="E2210" s="6" t="s">
        <v>3773</v>
      </c>
      <c r="F2210" s="6">
        <v>77063</v>
      </c>
      <c r="G2210" s="6">
        <v>2818793005</v>
      </c>
      <c r="H2210" s="6" t="s">
        <v>7290</v>
      </c>
      <c r="I2210" s="6" t="s">
        <v>10651</v>
      </c>
      <c r="K2210" s="6" t="s">
        <v>8798</v>
      </c>
      <c r="L2210" s="6" t="s">
        <v>8973</v>
      </c>
      <c r="M2210" s="6">
        <v>1</v>
      </c>
      <c r="N2210" s="6" t="s">
        <v>8972</v>
      </c>
      <c r="O2210" s="6" t="e">
        <f>MATCH(A2210, 'combined matches'!B$1:B$4986,0)</f>
        <v>#N/A</v>
      </c>
      <c r="P2210" s="6">
        <f t="shared" si="151"/>
        <v>1</v>
      </c>
      <c r="Q2210" s="6">
        <f t="shared" si="152"/>
        <v>1</v>
      </c>
      <c r="R2210" s="6">
        <f t="shared" si="153"/>
        <v>0</v>
      </c>
      <c r="S2210" s="6" t="b">
        <f t="shared" si="154"/>
        <v>0</v>
      </c>
      <c r="T2210" s="6">
        <f>IF(P2210=1, SUM(P$1:P2210))</f>
        <v>276</v>
      </c>
    </row>
    <row r="2211" spans="1:20" x14ac:dyDescent="0.2">
      <c r="A2211" s="6">
        <v>2258</v>
      </c>
      <c r="B2211" s="6" t="s">
        <v>5842</v>
      </c>
      <c r="C2211" s="6" t="s">
        <v>5843</v>
      </c>
      <c r="D2211" s="6" t="s">
        <v>1664</v>
      </c>
      <c r="E2211" s="6" t="s">
        <v>3773</v>
      </c>
      <c r="F2211" s="6">
        <v>77099</v>
      </c>
      <c r="G2211" s="6">
        <v>8325485317</v>
      </c>
      <c r="H2211" s="6" t="s">
        <v>5843</v>
      </c>
      <c r="I2211" s="6" t="s">
        <v>10652</v>
      </c>
      <c r="K2211" s="6" t="s">
        <v>8798</v>
      </c>
      <c r="L2211" s="6" t="s">
        <v>8973</v>
      </c>
      <c r="M2211" s="6">
        <v>1</v>
      </c>
      <c r="N2211" s="6" t="s">
        <v>8972</v>
      </c>
      <c r="O2211" s="6" t="e">
        <f>MATCH(A2211, 'combined matches'!B$1:B$4986,0)</f>
        <v>#N/A</v>
      </c>
      <c r="P2211" s="6">
        <f t="shared" si="151"/>
        <v>1</v>
      </c>
      <c r="Q2211" s="6">
        <f t="shared" si="152"/>
        <v>1</v>
      </c>
      <c r="R2211" s="6">
        <f t="shared" si="153"/>
        <v>0</v>
      </c>
      <c r="S2211" s="6" t="b">
        <f t="shared" si="154"/>
        <v>0</v>
      </c>
      <c r="T2211" s="6">
        <f>IF(P2211=1, SUM(P$1:P2211))</f>
        <v>277</v>
      </c>
    </row>
    <row r="2212" spans="1:20" x14ac:dyDescent="0.2">
      <c r="A2212" s="6">
        <v>2259</v>
      </c>
      <c r="B2212" s="6" t="s">
        <v>5844</v>
      </c>
      <c r="C2212" s="6" t="s">
        <v>5845</v>
      </c>
      <c r="D2212" s="6" t="s">
        <v>1664</v>
      </c>
      <c r="E2212" s="6" t="s">
        <v>3773</v>
      </c>
      <c r="F2212" s="6">
        <v>77047</v>
      </c>
      <c r="G2212" s="6">
        <v>8325485317</v>
      </c>
      <c r="H2212" s="6" t="s">
        <v>5845</v>
      </c>
      <c r="I2212" s="6" t="s">
        <v>10653</v>
      </c>
      <c r="K2212" s="6" t="s">
        <v>8798</v>
      </c>
      <c r="L2212" s="6" t="s">
        <v>8973</v>
      </c>
      <c r="M2212" s="6">
        <v>1</v>
      </c>
      <c r="N2212" s="6" t="s">
        <v>8972</v>
      </c>
      <c r="O2212" s="6" t="e">
        <f>MATCH(A2212, 'combined matches'!B$1:B$4986,0)</f>
        <v>#N/A</v>
      </c>
      <c r="P2212" s="6">
        <f t="shared" si="151"/>
        <v>1</v>
      </c>
      <c r="Q2212" s="6">
        <f t="shared" si="152"/>
        <v>1</v>
      </c>
      <c r="R2212" s="6">
        <f t="shared" si="153"/>
        <v>0</v>
      </c>
      <c r="S2212" s="6" t="b">
        <f t="shared" si="154"/>
        <v>0</v>
      </c>
      <c r="T2212" s="6">
        <f>IF(P2212=1, SUM(P$1:P2212))</f>
        <v>278</v>
      </c>
    </row>
    <row r="2213" spans="1:20" x14ac:dyDescent="0.2">
      <c r="A2213" s="6">
        <v>2260</v>
      </c>
      <c r="B2213" s="6" t="s">
        <v>5846</v>
      </c>
      <c r="C2213" s="6" t="s">
        <v>5847</v>
      </c>
      <c r="D2213" s="6" t="s">
        <v>1664</v>
      </c>
      <c r="E2213" s="6" t="s">
        <v>3773</v>
      </c>
      <c r="F2213" s="6">
        <v>77021</v>
      </c>
      <c r="G2213" s="6">
        <v>2818793063</v>
      </c>
      <c r="H2213" s="6" t="s">
        <v>7291</v>
      </c>
      <c r="I2213" s="6" t="s">
        <v>10654</v>
      </c>
      <c r="K2213" s="6" t="s">
        <v>8798</v>
      </c>
      <c r="L2213" s="6" t="s">
        <v>8973</v>
      </c>
      <c r="M2213" s="6">
        <v>1</v>
      </c>
      <c r="N2213" s="6" t="s">
        <v>8972</v>
      </c>
      <c r="O2213" s="6" t="e">
        <f>MATCH(A2213, 'combined matches'!B$1:B$4986,0)</f>
        <v>#N/A</v>
      </c>
      <c r="P2213" s="6">
        <f t="shared" si="151"/>
        <v>1</v>
      </c>
      <c r="Q2213" s="6">
        <f t="shared" si="152"/>
        <v>1</v>
      </c>
      <c r="R2213" s="6">
        <f t="shared" si="153"/>
        <v>0</v>
      </c>
      <c r="S2213" s="6" t="b">
        <f t="shared" si="154"/>
        <v>0</v>
      </c>
      <c r="T2213" s="6">
        <f>IF(P2213=1, SUM(P$1:P2213))</f>
        <v>279</v>
      </c>
    </row>
    <row r="2214" spans="1:20" x14ac:dyDescent="0.2">
      <c r="A2214" s="6">
        <v>2261</v>
      </c>
      <c r="B2214" s="6" t="s">
        <v>5848</v>
      </c>
      <c r="C2214" s="6" t="s">
        <v>5849</v>
      </c>
      <c r="D2214" s="6" t="s">
        <v>1664</v>
      </c>
      <c r="E2214" s="6" t="s">
        <v>3773</v>
      </c>
      <c r="F2214" s="6">
        <v>77083</v>
      </c>
      <c r="G2214" s="6">
        <v>8322300572</v>
      </c>
      <c r="H2214" s="6" t="s">
        <v>7292</v>
      </c>
      <c r="I2214" s="6" t="s">
        <v>10655</v>
      </c>
      <c r="K2214" s="6" t="s">
        <v>8798</v>
      </c>
      <c r="L2214" s="6" t="s">
        <v>8973</v>
      </c>
      <c r="M2214" s="6">
        <v>1</v>
      </c>
      <c r="N2214" s="6" t="s">
        <v>8972</v>
      </c>
      <c r="O2214" s="6" t="e">
        <f>MATCH(A2214, 'combined matches'!B$1:B$4986,0)</f>
        <v>#N/A</v>
      </c>
      <c r="P2214" s="6">
        <f t="shared" si="151"/>
        <v>1</v>
      </c>
      <c r="Q2214" s="6">
        <f t="shared" si="152"/>
        <v>1</v>
      </c>
      <c r="R2214" s="6">
        <f t="shared" si="153"/>
        <v>0</v>
      </c>
      <c r="S2214" s="6" t="b">
        <f t="shared" si="154"/>
        <v>0</v>
      </c>
      <c r="T2214" s="6">
        <f>IF(P2214=1, SUM(P$1:P2214))</f>
        <v>280</v>
      </c>
    </row>
    <row r="2215" spans="1:20" x14ac:dyDescent="0.2">
      <c r="A2215" s="6">
        <v>2262</v>
      </c>
      <c r="B2215" s="6" t="s">
        <v>5850</v>
      </c>
      <c r="C2215" s="6" t="s">
        <v>5851</v>
      </c>
      <c r="D2215" s="6" t="s">
        <v>1664</v>
      </c>
      <c r="E2215" s="6" t="s">
        <v>3773</v>
      </c>
      <c r="F2215" s="6">
        <v>77081</v>
      </c>
      <c r="G2215" s="6">
        <v>8325485000</v>
      </c>
      <c r="H2215" s="6" t="s">
        <v>5851</v>
      </c>
      <c r="I2215" s="6" t="s">
        <v>10656</v>
      </c>
      <c r="K2215" s="6" t="s">
        <v>8798</v>
      </c>
      <c r="L2215" s="6" t="s">
        <v>8973</v>
      </c>
      <c r="M2215" s="6">
        <v>1</v>
      </c>
      <c r="N2215" s="6" t="s">
        <v>8972</v>
      </c>
      <c r="O2215" s="6" t="e">
        <f>MATCH(A2215, 'combined matches'!B$1:B$4986,0)</f>
        <v>#N/A</v>
      </c>
      <c r="P2215" s="6">
        <f t="shared" si="151"/>
        <v>1</v>
      </c>
      <c r="Q2215" s="6">
        <f t="shared" si="152"/>
        <v>1</v>
      </c>
      <c r="R2215" s="6">
        <f t="shared" si="153"/>
        <v>0</v>
      </c>
      <c r="S2215" s="6" t="b">
        <f t="shared" si="154"/>
        <v>0</v>
      </c>
      <c r="T2215" s="6">
        <f>IF(P2215=1, SUM(P$1:P2215))</f>
        <v>281</v>
      </c>
    </row>
    <row r="2216" spans="1:20" x14ac:dyDescent="0.2">
      <c r="A2216" s="6">
        <v>2263</v>
      </c>
      <c r="B2216" s="6" t="s">
        <v>5852</v>
      </c>
      <c r="C2216" s="6" t="s">
        <v>5853</v>
      </c>
      <c r="D2216" s="6" t="s">
        <v>1664</v>
      </c>
      <c r="E2216" s="6" t="s">
        <v>3773</v>
      </c>
      <c r="F2216" s="6">
        <v>77006</v>
      </c>
      <c r="G2216" s="6">
        <v>8325485000</v>
      </c>
      <c r="H2216" s="6" t="s">
        <v>7293</v>
      </c>
      <c r="I2216" s="6" t="s">
        <v>10657</v>
      </c>
      <c r="K2216" s="6" t="s">
        <v>8798</v>
      </c>
      <c r="L2216" s="6" t="s">
        <v>8973</v>
      </c>
      <c r="M2216" s="6">
        <v>1</v>
      </c>
      <c r="N2216" s="6" t="s">
        <v>8972</v>
      </c>
      <c r="O2216" s="6" t="e">
        <f>MATCH(A2216, 'combined matches'!B$1:B$4986,0)</f>
        <v>#N/A</v>
      </c>
      <c r="P2216" s="6">
        <f t="shared" si="151"/>
        <v>1</v>
      </c>
      <c r="Q2216" s="6">
        <f t="shared" si="152"/>
        <v>1</v>
      </c>
      <c r="R2216" s="6">
        <f t="shared" si="153"/>
        <v>0</v>
      </c>
      <c r="S2216" s="6" t="b">
        <f t="shared" si="154"/>
        <v>0</v>
      </c>
      <c r="T2216" s="6">
        <f>IF(P2216=1, SUM(P$1:P2216))</f>
        <v>282</v>
      </c>
    </row>
    <row r="2217" spans="1:20" x14ac:dyDescent="0.2">
      <c r="A2217" s="6">
        <v>2264</v>
      </c>
      <c r="B2217" s="6" t="s">
        <v>5854</v>
      </c>
      <c r="C2217" s="6" t="s">
        <v>5855</v>
      </c>
      <c r="D2217" s="6" t="s">
        <v>1664</v>
      </c>
      <c r="E2217" s="6" t="s">
        <v>3773</v>
      </c>
      <c r="F2217" s="6">
        <v>77006</v>
      </c>
      <c r="G2217" s="6">
        <v>8325485100</v>
      </c>
      <c r="H2217" s="6" t="s">
        <v>7294</v>
      </c>
      <c r="I2217" s="6" t="s">
        <v>10658</v>
      </c>
      <c r="K2217" s="6" t="s">
        <v>8798</v>
      </c>
      <c r="L2217" s="6" t="s">
        <v>8973</v>
      </c>
      <c r="M2217" s="6">
        <v>1</v>
      </c>
      <c r="N2217" s="6" t="s">
        <v>8972</v>
      </c>
      <c r="O2217" s="6" t="e">
        <f>MATCH(A2217, 'combined matches'!B$1:B$4986,0)</f>
        <v>#N/A</v>
      </c>
      <c r="P2217" s="6">
        <f t="shared" si="151"/>
        <v>1</v>
      </c>
      <c r="Q2217" s="6">
        <f t="shared" si="152"/>
        <v>1</v>
      </c>
      <c r="R2217" s="6">
        <f t="shared" si="153"/>
        <v>0</v>
      </c>
      <c r="S2217" s="6" t="b">
        <f t="shared" si="154"/>
        <v>0</v>
      </c>
      <c r="T2217" s="6">
        <f>IF(P2217=1, SUM(P$1:P2217))</f>
        <v>283</v>
      </c>
    </row>
    <row r="2218" spans="1:20" x14ac:dyDescent="0.2">
      <c r="A2218" s="6">
        <v>2265</v>
      </c>
      <c r="B2218" s="6" t="s">
        <v>5856</v>
      </c>
      <c r="C2218" s="6" t="s">
        <v>8363</v>
      </c>
      <c r="D2218" s="6" t="s">
        <v>1664</v>
      </c>
      <c r="E2218" s="6" t="s">
        <v>3773</v>
      </c>
      <c r="F2218" s="6">
        <v>77076</v>
      </c>
      <c r="G2218" s="6">
        <v>8325485000</v>
      </c>
      <c r="H2218" s="6" t="s">
        <v>8364</v>
      </c>
      <c r="I2218" s="6" t="s">
        <v>10659</v>
      </c>
      <c r="K2218" s="6" t="s">
        <v>8798</v>
      </c>
      <c r="L2218" s="6" t="s">
        <v>8973</v>
      </c>
      <c r="M2218" s="6">
        <v>1</v>
      </c>
      <c r="N2218" s="6" t="s">
        <v>8972</v>
      </c>
      <c r="O2218" s="6" t="e">
        <f>MATCH(A2218, 'combined matches'!B$1:B$4986,0)</f>
        <v>#N/A</v>
      </c>
      <c r="P2218" s="6">
        <f t="shared" si="151"/>
        <v>1</v>
      </c>
      <c r="Q2218" s="6">
        <f t="shared" si="152"/>
        <v>1</v>
      </c>
      <c r="R2218" s="6">
        <f t="shared" si="153"/>
        <v>0</v>
      </c>
      <c r="S2218" s="6" t="b">
        <f t="shared" si="154"/>
        <v>0</v>
      </c>
      <c r="T2218" s="6">
        <f>IF(P2218=1, SUM(P$1:P2218))</f>
        <v>284</v>
      </c>
    </row>
    <row r="2219" spans="1:20" x14ac:dyDescent="0.2">
      <c r="A2219" s="6">
        <v>2266</v>
      </c>
      <c r="B2219" s="6" t="s">
        <v>5857</v>
      </c>
      <c r="C2219" s="6" t="s">
        <v>8365</v>
      </c>
      <c r="D2219" s="6" t="s">
        <v>1664</v>
      </c>
      <c r="E2219" s="6" t="s">
        <v>3773</v>
      </c>
      <c r="F2219" s="6">
        <v>77074</v>
      </c>
      <c r="G2219" s="6">
        <v>8325485000</v>
      </c>
      <c r="H2219" s="6" t="s">
        <v>8366</v>
      </c>
      <c r="I2219" s="6" t="s">
        <v>10660</v>
      </c>
      <c r="K2219" s="6" t="s">
        <v>8798</v>
      </c>
      <c r="L2219" s="6" t="s">
        <v>8973</v>
      </c>
      <c r="M2219" s="6">
        <v>1</v>
      </c>
      <c r="N2219" s="6" t="s">
        <v>8972</v>
      </c>
      <c r="O2219" s="6" t="e">
        <f>MATCH(A2219, 'combined matches'!B$1:B$4986,0)</f>
        <v>#N/A</v>
      </c>
      <c r="P2219" s="6">
        <f t="shared" si="151"/>
        <v>1</v>
      </c>
      <c r="Q2219" s="6">
        <f t="shared" si="152"/>
        <v>1</v>
      </c>
      <c r="R2219" s="6">
        <f t="shared" si="153"/>
        <v>0</v>
      </c>
      <c r="S2219" s="6" t="b">
        <f t="shared" si="154"/>
        <v>0</v>
      </c>
      <c r="T2219" s="6">
        <f>IF(P2219=1, SUM(P$1:P2219))</f>
        <v>285</v>
      </c>
    </row>
    <row r="2220" spans="1:20" x14ac:dyDescent="0.2">
      <c r="A2220" s="6">
        <v>2267</v>
      </c>
      <c r="B2220" s="6" t="s">
        <v>5858</v>
      </c>
      <c r="C2220" s="6" t="s">
        <v>5859</v>
      </c>
      <c r="D2220" s="6" t="s">
        <v>3878</v>
      </c>
      <c r="E2220" s="6" t="s">
        <v>3773</v>
      </c>
      <c r="F2220" s="6">
        <v>77521</v>
      </c>
      <c r="G2220" s="6">
        <v>8325485000</v>
      </c>
      <c r="H2220" s="6" t="s">
        <v>8367</v>
      </c>
      <c r="I2220" s="6" t="s">
        <v>10661</v>
      </c>
      <c r="K2220" s="6" t="s">
        <v>8798</v>
      </c>
      <c r="L2220" s="6" t="s">
        <v>8973</v>
      </c>
      <c r="M2220" s="6">
        <v>1</v>
      </c>
      <c r="N2220" s="6" t="s">
        <v>8972</v>
      </c>
      <c r="O2220" s="6" t="e">
        <f>MATCH(A2220, 'combined matches'!B$1:B$4986,0)</f>
        <v>#N/A</v>
      </c>
      <c r="P2220" s="6">
        <f t="shared" si="151"/>
        <v>1</v>
      </c>
      <c r="Q2220" s="6">
        <f t="shared" si="152"/>
        <v>1</v>
      </c>
      <c r="R2220" s="6">
        <f t="shared" si="153"/>
        <v>0</v>
      </c>
      <c r="S2220" s="6" t="b">
        <f t="shared" si="154"/>
        <v>0</v>
      </c>
      <c r="T2220" s="6">
        <f>IF(P2220=1, SUM(P$1:P2220))</f>
        <v>286</v>
      </c>
    </row>
    <row r="2221" spans="1:20" x14ac:dyDescent="0.2">
      <c r="A2221" s="6">
        <v>2268</v>
      </c>
      <c r="B2221" s="6" t="s">
        <v>5860</v>
      </c>
      <c r="C2221" s="6" t="s">
        <v>5861</v>
      </c>
      <c r="D2221" s="6" t="s">
        <v>1664</v>
      </c>
      <c r="E2221" s="6" t="s">
        <v>3773</v>
      </c>
      <c r="F2221" s="6">
        <v>77023</v>
      </c>
      <c r="G2221" s="6">
        <v>8325485000</v>
      </c>
      <c r="H2221" s="6" t="s">
        <v>5861</v>
      </c>
      <c r="I2221" s="6" t="s">
        <v>10662</v>
      </c>
      <c r="K2221" s="6" t="s">
        <v>8798</v>
      </c>
      <c r="L2221" s="6" t="s">
        <v>8973</v>
      </c>
      <c r="M2221" s="6">
        <v>1</v>
      </c>
      <c r="N2221" s="6" t="s">
        <v>8972</v>
      </c>
      <c r="O2221" s="6" t="e">
        <f>MATCH(A2221, 'combined matches'!B$1:B$4986,0)</f>
        <v>#N/A</v>
      </c>
      <c r="P2221" s="6">
        <f t="shared" si="151"/>
        <v>1</v>
      </c>
      <c r="Q2221" s="6">
        <f t="shared" si="152"/>
        <v>1</v>
      </c>
      <c r="R2221" s="6">
        <f t="shared" si="153"/>
        <v>0</v>
      </c>
      <c r="S2221" s="6" t="b">
        <f t="shared" si="154"/>
        <v>0</v>
      </c>
      <c r="T2221" s="6">
        <f>IF(P2221=1, SUM(P$1:P2221))</f>
        <v>287</v>
      </c>
    </row>
    <row r="2222" spans="1:20" x14ac:dyDescent="0.2">
      <c r="A2222" s="6">
        <v>2269</v>
      </c>
      <c r="B2222" s="6" t="s">
        <v>5862</v>
      </c>
      <c r="C2222" s="6" t="s">
        <v>5863</v>
      </c>
      <c r="D2222" s="6" t="s">
        <v>1664</v>
      </c>
      <c r="E2222" s="6" t="s">
        <v>3773</v>
      </c>
      <c r="F2222" s="6">
        <v>77074</v>
      </c>
      <c r="G2222" s="6">
        <v>8325485000</v>
      </c>
      <c r="H2222" s="6" t="s">
        <v>7295</v>
      </c>
      <c r="I2222" s="6" t="s">
        <v>10663</v>
      </c>
      <c r="K2222" s="6" t="s">
        <v>8798</v>
      </c>
      <c r="L2222" s="6" t="s">
        <v>8973</v>
      </c>
      <c r="M2222" s="6">
        <v>1</v>
      </c>
      <c r="N2222" s="6" t="s">
        <v>8972</v>
      </c>
      <c r="O2222" s="6" t="e">
        <f>MATCH(A2222, 'combined matches'!B$1:B$4986,0)</f>
        <v>#N/A</v>
      </c>
      <c r="P2222" s="6">
        <f t="shared" si="151"/>
        <v>1</v>
      </c>
      <c r="Q2222" s="6">
        <f t="shared" si="152"/>
        <v>1</v>
      </c>
      <c r="R2222" s="6">
        <f t="shared" si="153"/>
        <v>0</v>
      </c>
      <c r="S2222" s="6" t="b">
        <f t="shared" si="154"/>
        <v>0</v>
      </c>
      <c r="T2222" s="6">
        <f>IF(P2222=1, SUM(P$1:P2222))</f>
        <v>288</v>
      </c>
    </row>
    <row r="2223" spans="1:20" x14ac:dyDescent="0.2">
      <c r="A2223" s="6">
        <v>2270</v>
      </c>
      <c r="B2223" s="6" t="s">
        <v>5864</v>
      </c>
      <c r="C2223" s="6" t="s">
        <v>5865</v>
      </c>
      <c r="D2223" s="6" t="s">
        <v>1664</v>
      </c>
      <c r="E2223" s="6" t="s">
        <v>3773</v>
      </c>
      <c r="F2223" s="6">
        <v>77074</v>
      </c>
      <c r="G2223" s="6">
        <v>8325485000</v>
      </c>
      <c r="H2223" s="6" t="s">
        <v>7296</v>
      </c>
      <c r="I2223" s="6" t="s">
        <v>10664</v>
      </c>
      <c r="K2223" s="6" t="s">
        <v>8798</v>
      </c>
      <c r="L2223" s="6" t="s">
        <v>8973</v>
      </c>
      <c r="M2223" s="6">
        <v>1</v>
      </c>
      <c r="N2223" s="6" t="s">
        <v>8972</v>
      </c>
      <c r="O2223" s="6" t="e">
        <f>MATCH(A2223, 'combined matches'!B$1:B$4986,0)</f>
        <v>#N/A</v>
      </c>
      <c r="P2223" s="6">
        <f t="shared" si="151"/>
        <v>1</v>
      </c>
      <c r="Q2223" s="6">
        <f t="shared" si="152"/>
        <v>1</v>
      </c>
      <c r="R2223" s="6">
        <f t="shared" si="153"/>
        <v>0</v>
      </c>
      <c r="S2223" s="6" t="b">
        <f t="shared" si="154"/>
        <v>0</v>
      </c>
      <c r="T2223" s="6">
        <f>IF(P2223=1, SUM(P$1:P2223))</f>
        <v>289</v>
      </c>
    </row>
    <row r="2224" spans="1:20" x14ac:dyDescent="0.2">
      <c r="A2224" s="6">
        <v>2271</v>
      </c>
      <c r="B2224" s="6" t="s">
        <v>5866</v>
      </c>
      <c r="C2224" s="6" t="s">
        <v>5867</v>
      </c>
      <c r="D2224" s="6" t="s">
        <v>1664</v>
      </c>
      <c r="E2224" s="6" t="s">
        <v>3773</v>
      </c>
      <c r="F2224" s="6">
        <v>77031</v>
      </c>
      <c r="G2224" s="6">
        <v>7139678400</v>
      </c>
      <c r="H2224" s="6" t="s">
        <v>7297</v>
      </c>
      <c r="I2224" s="6" t="s">
        <v>10665</v>
      </c>
      <c r="K2224" s="6" t="s">
        <v>8798</v>
      </c>
      <c r="L2224" s="6" t="s">
        <v>8973</v>
      </c>
      <c r="M2224" s="6">
        <v>1</v>
      </c>
      <c r="N2224" s="6" t="s">
        <v>8972</v>
      </c>
      <c r="O2224" s="6" t="e">
        <f>MATCH(A2224, 'combined matches'!B$1:B$4986,0)</f>
        <v>#N/A</v>
      </c>
      <c r="P2224" s="6">
        <f t="shared" si="151"/>
        <v>1</v>
      </c>
      <c r="Q2224" s="6">
        <f t="shared" si="152"/>
        <v>1</v>
      </c>
      <c r="R2224" s="6">
        <f t="shared" si="153"/>
        <v>0</v>
      </c>
      <c r="S2224" s="6" t="b">
        <f t="shared" si="154"/>
        <v>0</v>
      </c>
      <c r="T2224" s="6">
        <f>IF(P2224=1, SUM(P$1:P2224))</f>
        <v>290</v>
      </c>
    </row>
    <row r="2225" spans="1:20" x14ac:dyDescent="0.2">
      <c r="A2225" s="6">
        <v>2272</v>
      </c>
      <c r="B2225" s="6" t="s">
        <v>5868</v>
      </c>
      <c r="C2225" s="6" t="s">
        <v>5869</v>
      </c>
      <c r="D2225" s="6" t="s">
        <v>1664</v>
      </c>
      <c r="E2225" s="6" t="s">
        <v>3773</v>
      </c>
      <c r="F2225" s="6">
        <v>77012</v>
      </c>
      <c r="G2225" s="6">
        <v>8325485317</v>
      </c>
      <c r="H2225" s="6" t="s">
        <v>5869</v>
      </c>
      <c r="I2225" s="6" t="s">
        <v>10666</v>
      </c>
      <c r="K2225" s="6" t="s">
        <v>8798</v>
      </c>
      <c r="L2225" s="6" t="s">
        <v>8973</v>
      </c>
      <c r="M2225" s="6">
        <v>1</v>
      </c>
      <c r="N2225" s="6" t="s">
        <v>8972</v>
      </c>
      <c r="O2225" s="6" t="e">
        <f>MATCH(A2225, 'combined matches'!B$1:B$4986,0)</f>
        <v>#N/A</v>
      </c>
      <c r="P2225" s="6">
        <f t="shared" si="151"/>
        <v>1</v>
      </c>
      <c r="Q2225" s="6">
        <f t="shared" si="152"/>
        <v>1</v>
      </c>
      <c r="R2225" s="6">
        <f t="shared" si="153"/>
        <v>0</v>
      </c>
      <c r="S2225" s="6" t="b">
        <f t="shared" si="154"/>
        <v>0</v>
      </c>
      <c r="T2225" s="6">
        <f>IF(P2225=1, SUM(P$1:P2225))</f>
        <v>291</v>
      </c>
    </row>
    <row r="2226" spans="1:20" x14ac:dyDescent="0.2">
      <c r="A2226" s="6">
        <v>2273</v>
      </c>
      <c r="B2226" s="6" t="s">
        <v>5870</v>
      </c>
      <c r="C2226" s="6" t="s">
        <v>5871</v>
      </c>
      <c r="D2226" s="6" t="s">
        <v>1664</v>
      </c>
      <c r="E2226" s="6" t="s">
        <v>3773</v>
      </c>
      <c r="F2226" s="6">
        <v>77020</v>
      </c>
      <c r="G2226" s="6">
        <v>7139240600</v>
      </c>
      <c r="H2226" s="6" t="s">
        <v>7298</v>
      </c>
      <c r="I2226" s="6" t="s">
        <v>10667</v>
      </c>
      <c r="K2226" s="6" t="s">
        <v>8798</v>
      </c>
      <c r="L2226" s="6" t="s">
        <v>8973</v>
      </c>
      <c r="M2226" s="6">
        <v>1</v>
      </c>
      <c r="N2226" s="6" t="s">
        <v>8972</v>
      </c>
      <c r="O2226" s="6" t="e">
        <f>MATCH(A2226, 'combined matches'!B$1:B$4986,0)</f>
        <v>#N/A</v>
      </c>
      <c r="P2226" s="6">
        <f t="shared" si="151"/>
        <v>1</v>
      </c>
      <c r="Q2226" s="6">
        <f t="shared" si="152"/>
        <v>1</v>
      </c>
      <c r="R2226" s="6">
        <f t="shared" si="153"/>
        <v>0</v>
      </c>
      <c r="S2226" s="6" t="b">
        <f t="shared" si="154"/>
        <v>0</v>
      </c>
      <c r="T2226" s="6">
        <f>IF(P2226=1, SUM(P$1:P2226))</f>
        <v>292</v>
      </c>
    </row>
    <row r="2227" spans="1:20" x14ac:dyDescent="0.2">
      <c r="A2227" s="6">
        <v>2274</v>
      </c>
      <c r="B2227" s="6" t="s">
        <v>5872</v>
      </c>
      <c r="C2227" s="6" t="s">
        <v>5873</v>
      </c>
      <c r="D2227" s="6" t="s">
        <v>1664</v>
      </c>
      <c r="E2227" s="6" t="s">
        <v>3773</v>
      </c>
      <c r="F2227" s="6">
        <v>77050</v>
      </c>
      <c r="G2227" s="6">
        <v>8325485317</v>
      </c>
      <c r="H2227" s="6" t="s">
        <v>7299</v>
      </c>
      <c r="I2227" s="6" t="s">
        <v>10668</v>
      </c>
      <c r="K2227" s="6" t="s">
        <v>8798</v>
      </c>
      <c r="L2227" s="6" t="s">
        <v>8973</v>
      </c>
      <c r="M2227" s="6">
        <v>1</v>
      </c>
      <c r="N2227" s="6" t="s">
        <v>8972</v>
      </c>
      <c r="O2227" s="6" t="e">
        <f>MATCH(A2227, 'combined matches'!B$1:B$4986,0)</f>
        <v>#N/A</v>
      </c>
      <c r="P2227" s="6">
        <f t="shared" si="151"/>
        <v>1</v>
      </c>
      <c r="Q2227" s="6">
        <f t="shared" si="152"/>
        <v>1</v>
      </c>
      <c r="R2227" s="6">
        <f t="shared" si="153"/>
        <v>0</v>
      </c>
      <c r="S2227" s="6" t="b">
        <f t="shared" si="154"/>
        <v>0</v>
      </c>
      <c r="T2227" s="6">
        <f>IF(P2227=1, SUM(P$1:P2227))</f>
        <v>293</v>
      </c>
    </row>
    <row r="2228" spans="1:20" x14ac:dyDescent="0.2">
      <c r="A2228" s="6">
        <v>2275</v>
      </c>
      <c r="B2228" s="6" t="s">
        <v>5874</v>
      </c>
      <c r="C2228" s="6" t="s">
        <v>7734</v>
      </c>
      <c r="D2228" s="6" t="s">
        <v>1664</v>
      </c>
      <c r="E2228" s="6" t="s">
        <v>3773</v>
      </c>
      <c r="F2228" s="6">
        <v>77033</v>
      </c>
      <c r="G2228" s="6">
        <v>7139245500</v>
      </c>
      <c r="H2228" s="6" t="s">
        <v>7735</v>
      </c>
      <c r="I2228" s="6" t="s">
        <v>10669</v>
      </c>
      <c r="K2228" s="6" t="s">
        <v>8798</v>
      </c>
      <c r="L2228" s="6" t="s">
        <v>8973</v>
      </c>
      <c r="M2228" s="6">
        <v>1</v>
      </c>
      <c r="N2228" s="6" t="s">
        <v>8972</v>
      </c>
      <c r="O2228" s="6" t="e">
        <f>MATCH(A2228, 'combined matches'!B$1:B$4986,0)</f>
        <v>#N/A</v>
      </c>
      <c r="P2228" s="6">
        <f t="shared" si="151"/>
        <v>1</v>
      </c>
      <c r="Q2228" s="6">
        <f t="shared" si="152"/>
        <v>1</v>
      </c>
      <c r="R2228" s="6">
        <f t="shared" si="153"/>
        <v>0</v>
      </c>
      <c r="S2228" s="6" t="b">
        <f t="shared" si="154"/>
        <v>0</v>
      </c>
      <c r="T2228" s="6">
        <f>IF(P2228=1, SUM(P$1:P2228))</f>
        <v>294</v>
      </c>
    </row>
    <row r="2229" spans="1:20" x14ac:dyDescent="0.2">
      <c r="A2229" s="6">
        <v>2276</v>
      </c>
      <c r="B2229" s="6" t="s">
        <v>5875</v>
      </c>
      <c r="C2229" s="6" t="s">
        <v>5876</v>
      </c>
      <c r="D2229" s="6" t="s">
        <v>1664</v>
      </c>
      <c r="E2229" s="6" t="s">
        <v>3773</v>
      </c>
      <c r="F2229" s="6">
        <v>77053</v>
      </c>
      <c r="G2229" s="6">
        <v>7139679200</v>
      </c>
      <c r="H2229" s="6" t="s">
        <v>8368</v>
      </c>
      <c r="I2229" s="6" t="s">
        <v>10670</v>
      </c>
      <c r="K2229" s="6" t="s">
        <v>8798</v>
      </c>
      <c r="L2229" s="6" t="s">
        <v>8973</v>
      </c>
      <c r="M2229" s="6">
        <v>1</v>
      </c>
      <c r="N2229" s="6" t="s">
        <v>8972</v>
      </c>
      <c r="O2229" s="6" t="e">
        <f>MATCH(A2229, 'combined matches'!B$1:B$4986,0)</f>
        <v>#N/A</v>
      </c>
      <c r="P2229" s="6">
        <f t="shared" si="151"/>
        <v>1</v>
      </c>
      <c r="Q2229" s="6">
        <f t="shared" si="152"/>
        <v>1</v>
      </c>
      <c r="R2229" s="6">
        <f t="shared" si="153"/>
        <v>0</v>
      </c>
      <c r="S2229" s="6" t="b">
        <f t="shared" si="154"/>
        <v>0</v>
      </c>
      <c r="T2229" s="6">
        <f>IF(P2229=1, SUM(P$1:P2229))</f>
        <v>295</v>
      </c>
    </row>
    <row r="2230" spans="1:20" x14ac:dyDescent="0.2">
      <c r="A2230" s="6">
        <v>2277</v>
      </c>
      <c r="B2230" s="6" t="s">
        <v>5877</v>
      </c>
      <c r="C2230" s="6" t="s">
        <v>5878</v>
      </c>
      <c r="D2230" s="6" t="s">
        <v>1664</v>
      </c>
      <c r="E2230" s="6" t="s">
        <v>3773</v>
      </c>
      <c r="F2230" s="6">
        <v>77091</v>
      </c>
      <c r="G2230" s="6">
        <v>7139245200</v>
      </c>
      <c r="H2230" s="6" t="s">
        <v>8369</v>
      </c>
      <c r="I2230" s="6" t="s">
        <v>10671</v>
      </c>
      <c r="K2230" s="6" t="s">
        <v>8798</v>
      </c>
      <c r="L2230" s="6" t="s">
        <v>8973</v>
      </c>
      <c r="M2230" s="6">
        <v>1</v>
      </c>
      <c r="N2230" s="6" t="s">
        <v>8972</v>
      </c>
      <c r="O2230" s="6" t="e">
        <f>MATCH(A2230, 'combined matches'!B$1:B$4986,0)</f>
        <v>#N/A</v>
      </c>
      <c r="P2230" s="6">
        <f t="shared" si="151"/>
        <v>1</v>
      </c>
      <c r="Q2230" s="6">
        <f t="shared" si="152"/>
        <v>1</v>
      </c>
      <c r="R2230" s="6">
        <f t="shared" si="153"/>
        <v>0</v>
      </c>
      <c r="S2230" s="6" t="b">
        <f t="shared" si="154"/>
        <v>0</v>
      </c>
      <c r="T2230" s="6">
        <f>IF(P2230=1, SUM(P$1:P2230))</f>
        <v>296</v>
      </c>
    </row>
    <row r="2231" spans="1:20" x14ac:dyDescent="0.2">
      <c r="A2231" s="6">
        <v>2278</v>
      </c>
      <c r="B2231" s="6" t="s">
        <v>5879</v>
      </c>
      <c r="C2231" s="6" t="s">
        <v>5880</v>
      </c>
      <c r="D2231" s="6" t="s">
        <v>148</v>
      </c>
      <c r="E2231" s="6" t="s">
        <v>3773</v>
      </c>
      <c r="F2231" s="6">
        <v>78589</v>
      </c>
      <c r="G2231" s="6">
        <v>3124393322</v>
      </c>
      <c r="H2231" s="6" t="s">
        <v>5880</v>
      </c>
      <c r="I2231" s="6" t="s">
        <v>10672</v>
      </c>
      <c r="K2231" s="6" t="s">
        <v>8798</v>
      </c>
      <c r="L2231" s="6" t="s">
        <v>8977</v>
      </c>
      <c r="M2231" s="6">
        <v>0</v>
      </c>
      <c r="N2231" s="6" t="s">
        <v>8972</v>
      </c>
      <c r="O2231" s="6" t="e">
        <f>MATCH(A2231, 'combined matches'!B$1:B$4986,0)</f>
        <v>#N/A</v>
      </c>
      <c r="P2231" s="6">
        <f t="shared" si="151"/>
        <v>1</v>
      </c>
      <c r="Q2231" s="6">
        <f t="shared" si="152"/>
        <v>1</v>
      </c>
      <c r="R2231" s="6">
        <f t="shared" si="153"/>
        <v>0</v>
      </c>
      <c r="S2231" s="6" t="b">
        <f t="shared" si="154"/>
        <v>0</v>
      </c>
      <c r="T2231" s="6">
        <f>IF(P2231=1, SUM(P$1:P2231))</f>
        <v>297</v>
      </c>
    </row>
    <row r="2232" spans="1:20" x14ac:dyDescent="0.2">
      <c r="A2232" s="6">
        <v>2279</v>
      </c>
      <c r="B2232" s="6" t="s">
        <v>5881</v>
      </c>
      <c r="C2232" s="6" t="s">
        <v>5882</v>
      </c>
      <c r="D2232" s="6" t="s">
        <v>3787</v>
      </c>
      <c r="E2232" s="6" t="s">
        <v>3773</v>
      </c>
      <c r="F2232" s="6">
        <v>79903</v>
      </c>
      <c r="G2232" s="6">
        <v>9155337057</v>
      </c>
      <c r="H2232" s="6" t="s">
        <v>8370</v>
      </c>
      <c r="I2232" s="6" t="s">
        <v>10673</v>
      </c>
      <c r="K2232" s="6" t="s">
        <v>8798</v>
      </c>
      <c r="L2232" s="6" t="s">
        <v>8973</v>
      </c>
      <c r="M2232" s="6">
        <v>1</v>
      </c>
      <c r="N2232" s="6" t="s">
        <v>8972</v>
      </c>
      <c r="O2232" s="6" t="e">
        <f>MATCH(A2232, 'combined matches'!B$1:B$4986,0)</f>
        <v>#N/A</v>
      </c>
      <c r="P2232" s="6">
        <f t="shared" si="151"/>
        <v>1</v>
      </c>
      <c r="Q2232" s="6">
        <f t="shared" si="152"/>
        <v>1</v>
      </c>
      <c r="R2232" s="6">
        <f t="shared" si="153"/>
        <v>0</v>
      </c>
      <c r="S2232" s="6" t="b">
        <f t="shared" si="154"/>
        <v>0</v>
      </c>
      <c r="T2232" s="6">
        <f>IF(P2232=1, SUM(P$1:P2232))</f>
        <v>298</v>
      </c>
    </row>
    <row r="2233" spans="1:20" x14ac:dyDescent="0.2">
      <c r="A2233" s="6">
        <v>2280</v>
      </c>
      <c r="B2233" s="6" t="s">
        <v>5883</v>
      </c>
      <c r="C2233" s="6" t="s">
        <v>5884</v>
      </c>
      <c r="D2233" s="6" t="s">
        <v>3830</v>
      </c>
      <c r="E2233" s="6" t="s">
        <v>3773</v>
      </c>
      <c r="F2233" s="6">
        <v>78759</v>
      </c>
      <c r="G2233" s="6">
        <v>8778005722</v>
      </c>
      <c r="H2233" s="6" t="s">
        <v>5884</v>
      </c>
      <c r="I2233" s="6" t="s">
        <v>5883</v>
      </c>
      <c r="K2233" s="6" t="s">
        <v>8798</v>
      </c>
      <c r="L2233" s="6" t="s">
        <v>8973</v>
      </c>
      <c r="M2233" s="6">
        <v>1</v>
      </c>
      <c r="N2233" s="6" t="s">
        <v>8972</v>
      </c>
      <c r="O2233" s="6" t="e">
        <f>MATCH(A2233, 'combined matches'!B$1:B$4986,0)</f>
        <v>#N/A</v>
      </c>
      <c r="P2233" s="6">
        <f t="shared" si="151"/>
        <v>1</v>
      </c>
      <c r="Q2233" s="6">
        <f t="shared" si="152"/>
        <v>1</v>
      </c>
      <c r="R2233" s="6">
        <f t="shared" si="153"/>
        <v>0</v>
      </c>
      <c r="S2233" s="6" t="b">
        <f t="shared" si="154"/>
        <v>0</v>
      </c>
      <c r="T2233" s="6">
        <f>IF(P2233=1, SUM(P$1:P2233))</f>
        <v>299</v>
      </c>
    </row>
    <row r="2234" spans="1:20" x14ac:dyDescent="0.2">
      <c r="A2234" s="6">
        <v>2281</v>
      </c>
      <c r="B2234" s="6" t="s">
        <v>5885</v>
      </c>
      <c r="C2234" s="6" t="s">
        <v>5813</v>
      </c>
      <c r="D2234" s="6" t="s">
        <v>5814</v>
      </c>
      <c r="E2234" s="6" t="s">
        <v>3773</v>
      </c>
      <c r="F2234" s="6">
        <v>78665</v>
      </c>
      <c r="G2234" s="6">
        <v>8778005722</v>
      </c>
      <c r="H2234" s="6" t="s">
        <v>7287</v>
      </c>
      <c r="I2234" s="6" t="s">
        <v>10674</v>
      </c>
      <c r="K2234" s="6" t="s">
        <v>8798</v>
      </c>
      <c r="L2234" s="6" t="s">
        <v>8973</v>
      </c>
      <c r="M2234" s="6">
        <v>1</v>
      </c>
      <c r="N2234" s="6" t="s">
        <v>8972</v>
      </c>
      <c r="O2234" s="6" t="e">
        <f>MATCH(A2234, 'combined matches'!B$1:B$4986,0)</f>
        <v>#N/A</v>
      </c>
      <c r="P2234" s="6">
        <f t="shared" si="151"/>
        <v>1</v>
      </c>
      <c r="Q2234" s="6">
        <f t="shared" si="152"/>
        <v>1</v>
      </c>
      <c r="R2234" s="6">
        <f t="shared" si="153"/>
        <v>0</v>
      </c>
      <c r="S2234" s="6" t="b">
        <f t="shared" si="154"/>
        <v>0</v>
      </c>
      <c r="T2234" s="6">
        <f>IF(P2234=1, SUM(P$1:P2234))</f>
        <v>300</v>
      </c>
    </row>
    <row r="2235" spans="1:20" x14ac:dyDescent="0.2">
      <c r="A2235" s="6">
        <v>2282</v>
      </c>
      <c r="B2235" s="6" t="s">
        <v>5886</v>
      </c>
      <c r="C2235" s="6" t="s">
        <v>5884</v>
      </c>
      <c r="D2235" s="6" t="s">
        <v>3830</v>
      </c>
      <c r="E2235" s="6" t="s">
        <v>3773</v>
      </c>
      <c r="F2235" s="6">
        <v>78759</v>
      </c>
      <c r="G2235" s="6">
        <v>8778005722</v>
      </c>
      <c r="H2235" s="6" t="s">
        <v>5884</v>
      </c>
      <c r="I2235" s="6" t="s">
        <v>10675</v>
      </c>
      <c r="K2235" s="6" t="s">
        <v>8798</v>
      </c>
      <c r="L2235" s="6" t="s">
        <v>8973</v>
      </c>
      <c r="M2235" s="6">
        <v>1</v>
      </c>
      <c r="N2235" s="6" t="s">
        <v>8972</v>
      </c>
      <c r="O2235" s="6" t="e">
        <f>MATCH(A2235, 'combined matches'!B$1:B$4986,0)</f>
        <v>#N/A</v>
      </c>
      <c r="P2235" s="6">
        <f t="shared" si="151"/>
        <v>1</v>
      </c>
      <c r="Q2235" s="6">
        <f t="shared" si="152"/>
        <v>1</v>
      </c>
      <c r="R2235" s="6">
        <f t="shared" si="153"/>
        <v>0</v>
      </c>
      <c r="S2235" s="6" t="b">
        <f t="shared" si="154"/>
        <v>0</v>
      </c>
      <c r="T2235" s="6">
        <f>IF(P2235=1, SUM(P$1:P2235))</f>
        <v>301</v>
      </c>
    </row>
    <row r="2236" spans="1:20" x14ac:dyDescent="0.2">
      <c r="A2236" s="6">
        <v>2283</v>
      </c>
      <c r="B2236" s="6" t="s">
        <v>5887</v>
      </c>
      <c r="C2236" s="6" t="s">
        <v>5813</v>
      </c>
      <c r="D2236" s="6" t="s">
        <v>5814</v>
      </c>
      <c r="E2236" s="6" t="s">
        <v>3773</v>
      </c>
      <c r="F2236" s="6">
        <v>78665</v>
      </c>
      <c r="G2236" s="6">
        <v>8778005722</v>
      </c>
      <c r="H2236" s="6" t="s">
        <v>7287</v>
      </c>
      <c r="I2236" s="6" t="s">
        <v>10676</v>
      </c>
      <c r="K2236" s="6" t="s">
        <v>8798</v>
      </c>
      <c r="L2236" s="6" t="s">
        <v>8973</v>
      </c>
      <c r="M2236" s="6">
        <v>1</v>
      </c>
      <c r="N2236" s="6" t="s">
        <v>8972</v>
      </c>
      <c r="O2236" s="6" t="e">
        <f>MATCH(A2236, 'combined matches'!B$1:B$4986,0)</f>
        <v>#N/A</v>
      </c>
      <c r="P2236" s="6">
        <f t="shared" si="151"/>
        <v>1</v>
      </c>
      <c r="Q2236" s="6">
        <f t="shared" si="152"/>
        <v>1</v>
      </c>
      <c r="R2236" s="6">
        <f t="shared" si="153"/>
        <v>0</v>
      </c>
      <c r="S2236" s="6" t="b">
        <f t="shared" si="154"/>
        <v>0</v>
      </c>
      <c r="T2236" s="6">
        <f>IF(P2236=1, SUM(P$1:P2236))</f>
        <v>302</v>
      </c>
    </row>
    <row r="2237" spans="1:20" x14ac:dyDescent="0.2">
      <c r="A2237" s="6">
        <v>2284</v>
      </c>
      <c r="B2237" s="6" t="s">
        <v>7401</v>
      </c>
      <c r="C2237" s="6" t="s">
        <v>7415</v>
      </c>
      <c r="D2237" s="6" t="s">
        <v>3805</v>
      </c>
      <c r="E2237" s="6" t="s">
        <v>3773</v>
      </c>
      <c r="F2237" s="6">
        <v>78411</v>
      </c>
      <c r="G2237" s="6">
        <v>3618557333</v>
      </c>
      <c r="H2237" s="6" t="s">
        <v>7416</v>
      </c>
      <c r="I2237" s="6" t="s">
        <v>9894</v>
      </c>
      <c r="K2237" s="6" t="s">
        <v>8798</v>
      </c>
      <c r="L2237" s="6" t="s">
        <v>13355</v>
      </c>
      <c r="M2237" s="6">
        <v>0</v>
      </c>
      <c r="N2237" s="6" t="s">
        <v>8972</v>
      </c>
      <c r="O2237" s="6">
        <f>MATCH(A2237, 'combined matches'!B$1:B$4986,0)</f>
        <v>2023</v>
      </c>
      <c r="P2237" s="6">
        <f t="shared" si="151"/>
        <v>0</v>
      </c>
      <c r="Q2237" s="6" t="b">
        <f t="shared" si="152"/>
        <v>0</v>
      </c>
      <c r="R2237" s="6" t="b">
        <f t="shared" si="153"/>
        <v>0</v>
      </c>
      <c r="S2237" s="6" t="b">
        <f t="shared" si="154"/>
        <v>0</v>
      </c>
      <c r="T2237" s="6" t="b">
        <f>IF(P2237=1, SUM(P$1:P2237))</f>
        <v>0</v>
      </c>
    </row>
    <row r="2238" spans="1:20" x14ac:dyDescent="0.2">
      <c r="A2238" s="6">
        <v>2285</v>
      </c>
      <c r="B2238" s="6" t="s">
        <v>5888</v>
      </c>
      <c r="C2238" s="6" t="s">
        <v>5889</v>
      </c>
      <c r="D2238" s="6" t="s">
        <v>3830</v>
      </c>
      <c r="E2238" s="6" t="s">
        <v>3773</v>
      </c>
      <c r="F2238" s="6">
        <v>78741</v>
      </c>
      <c r="G2238" s="6">
        <v>5129789901</v>
      </c>
      <c r="H2238" s="6" t="s">
        <v>7300</v>
      </c>
      <c r="I2238" s="6" t="s">
        <v>10677</v>
      </c>
      <c r="K2238" s="6" t="s">
        <v>8798</v>
      </c>
      <c r="L2238" s="6" t="s">
        <v>8973</v>
      </c>
      <c r="M2238" s="6">
        <v>1</v>
      </c>
      <c r="N2238" s="6" t="s">
        <v>8972</v>
      </c>
      <c r="O2238" s="6" t="e">
        <f>MATCH(A2238, 'combined matches'!B$1:B$4986,0)</f>
        <v>#N/A</v>
      </c>
      <c r="P2238" s="6">
        <f t="shared" si="151"/>
        <v>1</v>
      </c>
      <c r="Q2238" s="6">
        <f t="shared" si="152"/>
        <v>1</v>
      </c>
      <c r="R2238" s="6">
        <f t="shared" si="153"/>
        <v>0</v>
      </c>
      <c r="S2238" s="6" t="b">
        <f t="shared" si="154"/>
        <v>0</v>
      </c>
      <c r="T2238" s="6">
        <f>IF(P2238=1, SUM(P$1:P2238))</f>
        <v>303</v>
      </c>
    </row>
    <row r="2239" spans="1:20" x14ac:dyDescent="0.2">
      <c r="A2239" s="6">
        <v>2286</v>
      </c>
      <c r="B2239" s="6" t="s">
        <v>5890</v>
      </c>
      <c r="C2239" s="6" t="s">
        <v>5891</v>
      </c>
      <c r="D2239" s="6" t="s">
        <v>3866</v>
      </c>
      <c r="E2239" s="6" t="s">
        <v>3773</v>
      </c>
      <c r="F2239" s="6">
        <v>75601</v>
      </c>
      <c r="G2239" s="6">
        <v>9032127833</v>
      </c>
      <c r="H2239" s="6" t="s">
        <v>8371</v>
      </c>
      <c r="I2239" s="6" t="s">
        <v>10678</v>
      </c>
      <c r="K2239" s="6" t="s">
        <v>8798</v>
      </c>
      <c r="L2239" s="6" t="s">
        <v>8973</v>
      </c>
      <c r="M2239" s="6">
        <v>1</v>
      </c>
      <c r="N2239" s="6" t="s">
        <v>8972</v>
      </c>
      <c r="O2239" s="6" t="e">
        <f>MATCH(A2239, 'combined matches'!B$1:B$4986,0)</f>
        <v>#N/A</v>
      </c>
      <c r="P2239" s="6">
        <f t="shared" si="151"/>
        <v>1</v>
      </c>
      <c r="Q2239" s="6">
        <f t="shared" si="152"/>
        <v>1</v>
      </c>
      <c r="R2239" s="6">
        <f t="shared" si="153"/>
        <v>0</v>
      </c>
      <c r="S2239" s="6" t="b">
        <f t="shared" si="154"/>
        <v>0</v>
      </c>
      <c r="T2239" s="6">
        <f>IF(P2239=1, SUM(P$1:P2239))</f>
        <v>304</v>
      </c>
    </row>
    <row r="2240" spans="1:20" x14ac:dyDescent="0.2">
      <c r="A2240" s="6">
        <v>2287</v>
      </c>
      <c r="B2240" s="6" t="s">
        <v>5892</v>
      </c>
      <c r="C2240" s="6" t="s">
        <v>5893</v>
      </c>
      <c r="D2240" s="6" t="s">
        <v>1298</v>
      </c>
      <c r="E2240" s="6" t="s">
        <v>3773</v>
      </c>
      <c r="F2240" s="6">
        <v>75460</v>
      </c>
      <c r="G2240" s="6">
        <v>9036093114</v>
      </c>
      <c r="H2240" s="6" t="s">
        <v>5893</v>
      </c>
      <c r="I2240" s="6" t="s">
        <v>10679</v>
      </c>
      <c r="K2240" s="6" t="s">
        <v>8798</v>
      </c>
      <c r="L2240" s="6" t="s">
        <v>8973</v>
      </c>
      <c r="M2240" s="6">
        <v>1</v>
      </c>
      <c r="N2240" s="6" t="s">
        <v>8972</v>
      </c>
      <c r="O2240" s="6" t="e">
        <f>MATCH(A2240, 'combined matches'!B$1:B$4986,0)</f>
        <v>#N/A</v>
      </c>
      <c r="P2240" s="6">
        <f t="shared" si="151"/>
        <v>1</v>
      </c>
      <c r="Q2240" s="6">
        <f t="shared" si="152"/>
        <v>1</v>
      </c>
      <c r="R2240" s="6">
        <f t="shared" si="153"/>
        <v>0</v>
      </c>
      <c r="S2240" s="6" t="b">
        <f t="shared" si="154"/>
        <v>0</v>
      </c>
      <c r="T2240" s="6">
        <f>IF(P2240=1, SUM(P$1:P2240))</f>
        <v>305</v>
      </c>
    </row>
    <row r="2241" spans="1:20" x14ac:dyDescent="0.2">
      <c r="A2241" s="6">
        <v>2288</v>
      </c>
      <c r="B2241" s="6" t="s">
        <v>5894</v>
      </c>
      <c r="C2241" s="6" t="s">
        <v>5895</v>
      </c>
      <c r="D2241" s="6" t="s">
        <v>3109</v>
      </c>
      <c r="E2241" s="6" t="s">
        <v>3773</v>
      </c>
      <c r="F2241" s="6">
        <v>75501</v>
      </c>
      <c r="G2241" s="6">
        <v>4302004071</v>
      </c>
      <c r="H2241" s="6" t="s">
        <v>5895</v>
      </c>
      <c r="I2241" s="6" t="s">
        <v>10680</v>
      </c>
      <c r="K2241" s="6" t="s">
        <v>8798</v>
      </c>
      <c r="L2241" s="6" t="s">
        <v>8973</v>
      </c>
      <c r="M2241" s="6">
        <v>1</v>
      </c>
      <c r="N2241" s="6" t="s">
        <v>8972</v>
      </c>
      <c r="O2241" s="6" t="e">
        <f>MATCH(A2241, 'combined matches'!B$1:B$4986,0)</f>
        <v>#N/A</v>
      </c>
      <c r="P2241" s="6">
        <f t="shared" si="151"/>
        <v>1</v>
      </c>
      <c r="Q2241" s="6">
        <f t="shared" si="152"/>
        <v>1</v>
      </c>
      <c r="R2241" s="6">
        <f t="shared" si="153"/>
        <v>0</v>
      </c>
      <c r="S2241" s="6" t="b">
        <f t="shared" si="154"/>
        <v>0</v>
      </c>
      <c r="T2241" s="6">
        <f>IF(P2241=1, SUM(P$1:P2241))</f>
        <v>306</v>
      </c>
    </row>
    <row r="2242" spans="1:20" x14ac:dyDescent="0.2">
      <c r="A2242" s="6">
        <v>2289</v>
      </c>
      <c r="B2242" s="6" t="s">
        <v>5896</v>
      </c>
      <c r="C2242" s="6" t="s">
        <v>5897</v>
      </c>
      <c r="D2242" s="6" t="s">
        <v>1081</v>
      </c>
      <c r="E2242" s="6" t="s">
        <v>3773</v>
      </c>
      <c r="F2242" s="6">
        <v>75766</v>
      </c>
      <c r="G2242" s="6">
        <v>9035412571</v>
      </c>
      <c r="H2242" s="6" t="s">
        <v>7301</v>
      </c>
      <c r="I2242" s="6" t="s">
        <v>10681</v>
      </c>
      <c r="K2242" s="6" t="s">
        <v>8798</v>
      </c>
      <c r="L2242" s="6" t="s">
        <v>8973</v>
      </c>
      <c r="M2242" s="6">
        <v>1</v>
      </c>
      <c r="N2242" s="6" t="s">
        <v>8972</v>
      </c>
      <c r="O2242" s="6" t="e">
        <f>MATCH(A2242, 'combined matches'!B$1:B$4986,0)</f>
        <v>#N/A</v>
      </c>
      <c r="P2242" s="6">
        <f t="shared" si="151"/>
        <v>1</v>
      </c>
      <c r="Q2242" s="6">
        <f t="shared" si="152"/>
        <v>1</v>
      </c>
      <c r="R2242" s="6">
        <f t="shared" si="153"/>
        <v>0</v>
      </c>
      <c r="S2242" s="6" t="b">
        <f t="shared" si="154"/>
        <v>0</v>
      </c>
      <c r="T2242" s="6">
        <f>IF(P2242=1, SUM(P$1:P2242))</f>
        <v>307</v>
      </c>
    </row>
    <row r="2243" spans="1:20" x14ac:dyDescent="0.2">
      <c r="A2243" s="6">
        <v>2290</v>
      </c>
      <c r="B2243" s="6" t="s">
        <v>5898</v>
      </c>
      <c r="C2243" s="6" t="s">
        <v>5899</v>
      </c>
      <c r="D2243" s="6" t="s">
        <v>3885</v>
      </c>
      <c r="E2243" s="6" t="s">
        <v>3773</v>
      </c>
      <c r="F2243" s="6">
        <v>75703</v>
      </c>
      <c r="G2243" s="6">
        <v>9032899259</v>
      </c>
      <c r="H2243" s="6" t="s">
        <v>7302</v>
      </c>
      <c r="I2243" s="6" t="s">
        <v>10682</v>
      </c>
      <c r="K2243" s="6" t="s">
        <v>8798</v>
      </c>
      <c r="L2243" s="6" t="s">
        <v>8973</v>
      </c>
      <c r="M2243" s="6">
        <v>1</v>
      </c>
      <c r="N2243" s="6" t="s">
        <v>8972</v>
      </c>
      <c r="O2243" s="6" t="e">
        <f>MATCH(A2243, 'combined matches'!B$1:B$4986,0)</f>
        <v>#N/A</v>
      </c>
      <c r="P2243" s="6">
        <f t="shared" ref="P2243:P2306" si="155">IF(ISNA(O2243),1,0)</f>
        <v>1</v>
      </c>
      <c r="Q2243" s="6">
        <f t="shared" ref="Q2243:Q2306" si="156">IF(P2243=1,IF(N2243="service site", 1, 0))</f>
        <v>1</v>
      </c>
      <c r="R2243" s="6">
        <f t="shared" ref="R2243:R2306" si="157">IF(Q2243=1,IF(J2244=J2243,0,IF(J2242=J2243,0,1)))</f>
        <v>0</v>
      </c>
      <c r="S2243" s="6" t="b">
        <f t="shared" si="154"/>
        <v>0</v>
      </c>
      <c r="T2243" s="6">
        <f>IF(P2243=1, SUM(P$1:P2243))</f>
        <v>308</v>
      </c>
    </row>
    <row r="2244" spans="1:20" x14ac:dyDescent="0.2">
      <c r="A2244" s="6">
        <v>2291</v>
      </c>
      <c r="B2244" s="6" t="s">
        <v>5900</v>
      </c>
      <c r="C2244" s="6" t="s">
        <v>5901</v>
      </c>
      <c r="D2244" s="6" t="s">
        <v>3866</v>
      </c>
      <c r="E2244" s="6" t="s">
        <v>3773</v>
      </c>
      <c r="F2244" s="6">
        <v>75601</v>
      </c>
      <c r="G2244" s="6">
        <v>9032127158</v>
      </c>
      <c r="H2244" s="6" t="s">
        <v>8372</v>
      </c>
      <c r="I2244" s="6" t="s">
        <v>10683</v>
      </c>
      <c r="K2244" s="6" t="s">
        <v>8798</v>
      </c>
      <c r="L2244" s="6" t="s">
        <v>8973</v>
      </c>
      <c r="M2244" s="6">
        <v>1</v>
      </c>
      <c r="N2244" s="6" t="s">
        <v>8972</v>
      </c>
      <c r="O2244" s="6" t="e">
        <f>MATCH(A2244, 'combined matches'!B$1:B$4986,0)</f>
        <v>#N/A</v>
      </c>
      <c r="P2244" s="6">
        <f t="shared" si="155"/>
        <v>1</v>
      </c>
      <c r="Q2244" s="6">
        <f t="shared" si="156"/>
        <v>1</v>
      </c>
      <c r="R2244" s="6">
        <f t="shared" si="157"/>
        <v>0</v>
      </c>
      <c r="S2244" s="6" t="b">
        <f t="shared" si="154"/>
        <v>0</v>
      </c>
      <c r="T2244" s="6">
        <f>IF(P2244=1, SUM(P$1:P2244))</f>
        <v>309</v>
      </c>
    </row>
    <row r="2245" spans="1:20" x14ac:dyDescent="0.2">
      <c r="A2245" s="6">
        <v>2292</v>
      </c>
      <c r="B2245" s="6" t="s">
        <v>5902</v>
      </c>
      <c r="C2245" s="6" t="s">
        <v>5903</v>
      </c>
      <c r="D2245" s="6" t="s">
        <v>3885</v>
      </c>
      <c r="E2245" s="6" t="s">
        <v>3773</v>
      </c>
      <c r="F2245" s="6">
        <v>75701</v>
      </c>
      <c r="G2245" s="6">
        <v>9035330733</v>
      </c>
      <c r="H2245" s="6" t="s">
        <v>7303</v>
      </c>
      <c r="I2245" s="6" t="s">
        <v>10684</v>
      </c>
      <c r="K2245" s="6" t="s">
        <v>8798</v>
      </c>
      <c r="L2245" s="6" t="s">
        <v>8973</v>
      </c>
      <c r="M2245" s="6">
        <v>1</v>
      </c>
      <c r="N2245" s="6" t="s">
        <v>8972</v>
      </c>
      <c r="O2245" s="6" t="e">
        <f>MATCH(A2245, 'combined matches'!B$1:B$4986,0)</f>
        <v>#N/A</v>
      </c>
      <c r="P2245" s="6">
        <f t="shared" si="155"/>
        <v>1</v>
      </c>
      <c r="Q2245" s="6">
        <f t="shared" si="156"/>
        <v>1</v>
      </c>
      <c r="R2245" s="6">
        <f t="shared" si="157"/>
        <v>0</v>
      </c>
      <c r="S2245" s="6" t="b">
        <f t="shared" ref="S2245:S2267" si="158">IF(Q2245=0, IF(K2245=K2246, 0,1))</f>
        <v>0</v>
      </c>
      <c r="T2245" s="6">
        <f>IF(P2245=1, SUM(P$1:P2245))</f>
        <v>310</v>
      </c>
    </row>
    <row r="2246" spans="1:20" x14ac:dyDescent="0.2">
      <c r="A2246" s="6">
        <v>2293</v>
      </c>
      <c r="B2246" s="6" t="s">
        <v>5904</v>
      </c>
      <c r="C2246" s="6" t="s">
        <v>5905</v>
      </c>
      <c r="D2246" s="6" t="s">
        <v>3866</v>
      </c>
      <c r="E2246" s="6" t="s">
        <v>3773</v>
      </c>
      <c r="F2246" s="6">
        <v>75601</v>
      </c>
      <c r="G2246" s="6">
        <v>9033152700</v>
      </c>
      <c r="H2246" s="6" t="s">
        <v>7304</v>
      </c>
      <c r="I2246" s="6" t="s">
        <v>10685</v>
      </c>
      <c r="K2246" s="6" t="s">
        <v>8798</v>
      </c>
      <c r="L2246" s="6" t="s">
        <v>8973</v>
      </c>
      <c r="M2246" s="6">
        <v>1</v>
      </c>
      <c r="N2246" s="6" t="s">
        <v>8972</v>
      </c>
      <c r="O2246" s="6" t="e">
        <f>MATCH(A2246, 'combined matches'!B$1:B$4986,0)</f>
        <v>#N/A</v>
      </c>
      <c r="P2246" s="6">
        <f t="shared" si="155"/>
        <v>1</v>
      </c>
      <c r="Q2246" s="6">
        <f t="shared" si="156"/>
        <v>1</v>
      </c>
      <c r="R2246" s="6">
        <f t="shared" si="157"/>
        <v>0</v>
      </c>
      <c r="S2246" s="6" t="b">
        <f t="shared" si="158"/>
        <v>0</v>
      </c>
      <c r="T2246" s="6">
        <f>IF(P2246=1, SUM(P$1:P2246))</f>
        <v>311</v>
      </c>
    </row>
    <row r="2247" spans="1:20" x14ac:dyDescent="0.2">
      <c r="A2247" s="6">
        <v>2294</v>
      </c>
      <c r="B2247" s="6" t="s">
        <v>5906</v>
      </c>
      <c r="C2247" s="6" t="s">
        <v>5907</v>
      </c>
      <c r="D2247" s="6" t="s">
        <v>3875</v>
      </c>
      <c r="E2247" s="6" t="s">
        <v>3773</v>
      </c>
      <c r="F2247" s="6">
        <v>78208</v>
      </c>
      <c r="G2247" s="6">
        <v>2106448700</v>
      </c>
      <c r="H2247" s="6" t="s">
        <v>5907</v>
      </c>
      <c r="I2247" s="6" t="s">
        <v>10686</v>
      </c>
      <c r="K2247" s="6" t="s">
        <v>8798</v>
      </c>
      <c r="L2247" s="6" t="s">
        <v>8979</v>
      </c>
      <c r="N2247" s="6" t="s">
        <v>8972</v>
      </c>
      <c r="O2247" s="6" t="e">
        <f>MATCH(A2247, 'combined matches'!B$1:B$4986,0)</f>
        <v>#N/A</v>
      </c>
      <c r="P2247" s="6">
        <f t="shared" si="155"/>
        <v>1</v>
      </c>
      <c r="Q2247" s="6">
        <f t="shared" si="156"/>
        <v>1</v>
      </c>
      <c r="R2247" s="6">
        <f t="shared" si="157"/>
        <v>0</v>
      </c>
      <c r="S2247" s="6" t="b">
        <f t="shared" si="158"/>
        <v>0</v>
      </c>
      <c r="T2247" s="6">
        <f>IF(P2247=1, SUM(P$1:P2247))</f>
        <v>312</v>
      </c>
    </row>
    <row r="2248" spans="1:20" x14ac:dyDescent="0.2">
      <c r="A2248" s="6">
        <v>2295</v>
      </c>
      <c r="B2248" s="6" t="s">
        <v>5906</v>
      </c>
      <c r="C2248" s="6" t="s">
        <v>5908</v>
      </c>
      <c r="D2248" s="6" t="s">
        <v>3875</v>
      </c>
      <c r="E2248" s="6" t="s">
        <v>3773</v>
      </c>
      <c r="F2248" s="6">
        <v>78212</v>
      </c>
      <c r="G2248" s="6">
        <v>2103588255</v>
      </c>
      <c r="H2248" s="6" t="s">
        <v>5908</v>
      </c>
      <c r="I2248" s="6" t="s">
        <v>10687</v>
      </c>
      <c r="K2248" s="6" t="s">
        <v>8798</v>
      </c>
      <c r="L2248" s="6" t="s">
        <v>8979</v>
      </c>
      <c r="N2248" s="6" t="s">
        <v>8972</v>
      </c>
      <c r="O2248" s="6" t="e">
        <f>MATCH(A2248, 'combined matches'!B$1:B$4986,0)</f>
        <v>#N/A</v>
      </c>
      <c r="P2248" s="6">
        <f t="shared" si="155"/>
        <v>1</v>
      </c>
      <c r="Q2248" s="6">
        <f t="shared" si="156"/>
        <v>1</v>
      </c>
      <c r="R2248" s="6">
        <f t="shared" si="157"/>
        <v>0</v>
      </c>
      <c r="S2248" s="6" t="b">
        <f t="shared" si="158"/>
        <v>0</v>
      </c>
      <c r="T2248" s="6">
        <f>IF(P2248=1, SUM(P$1:P2248))</f>
        <v>313</v>
      </c>
    </row>
    <row r="2249" spans="1:20" x14ac:dyDescent="0.2">
      <c r="A2249" s="6">
        <v>2296</v>
      </c>
      <c r="B2249" s="6" t="s">
        <v>5906</v>
      </c>
      <c r="C2249" s="6" t="s">
        <v>5909</v>
      </c>
      <c r="D2249" s="6" t="s">
        <v>3875</v>
      </c>
      <c r="E2249" s="6" t="s">
        <v>3773</v>
      </c>
      <c r="F2249" s="6">
        <v>78217</v>
      </c>
      <c r="G2249" s="6">
        <v>2103588255</v>
      </c>
      <c r="H2249" s="6" t="s">
        <v>7305</v>
      </c>
      <c r="I2249" s="6" t="s">
        <v>10688</v>
      </c>
      <c r="K2249" s="6" t="s">
        <v>8798</v>
      </c>
      <c r="L2249" s="6" t="s">
        <v>8979</v>
      </c>
      <c r="N2249" s="6" t="s">
        <v>8972</v>
      </c>
      <c r="O2249" s="6" t="e">
        <f>MATCH(A2249, 'combined matches'!B$1:B$4986,0)</f>
        <v>#N/A</v>
      </c>
      <c r="P2249" s="6">
        <f t="shared" si="155"/>
        <v>1</v>
      </c>
      <c r="Q2249" s="6">
        <f t="shared" si="156"/>
        <v>1</v>
      </c>
      <c r="R2249" s="6">
        <f t="shared" si="157"/>
        <v>0</v>
      </c>
      <c r="S2249" s="6" t="b">
        <f t="shared" si="158"/>
        <v>0</v>
      </c>
      <c r="T2249" s="6">
        <f>IF(P2249=1, SUM(P$1:P2249))</f>
        <v>314</v>
      </c>
    </row>
    <row r="2250" spans="1:20" x14ac:dyDescent="0.2">
      <c r="A2250" s="6">
        <v>2297</v>
      </c>
      <c r="B2250" s="6" t="s">
        <v>5906</v>
      </c>
      <c r="C2250" s="6" t="s">
        <v>5910</v>
      </c>
      <c r="D2250" s="6" t="s">
        <v>3875</v>
      </c>
      <c r="E2250" s="6" t="s">
        <v>3773</v>
      </c>
      <c r="F2250" s="6">
        <v>78207</v>
      </c>
      <c r="G2250" s="6">
        <v>2103583400</v>
      </c>
      <c r="H2250" s="6" t="s">
        <v>8373</v>
      </c>
      <c r="I2250" s="6" t="s">
        <v>10689</v>
      </c>
      <c r="K2250" s="6" t="s">
        <v>8798</v>
      </c>
      <c r="L2250" s="6" t="s">
        <v>8979</v>
      </c>
      <c r="N2250" s="6" t="s">
        <v>8972</v>
      </c>
      <c r="O2250" s="6" t="e">
        <f>MATCH(A2250, 'combined matches'!B$1:B$4986,0)</f>
        <v>#N/A</v>
      </c>
      <c r="P2250" s="6">
        <f t="shared" si="155"/>
        <v>1</v>
      </c>
      <c r="Q2250" s="6">
        <f t="shared" si="156"/>
        <v>1</v>
      </c>
      <c r="R2250" s="6">
        <f t="shared" si="157"/>
        <v>0</v>
      </c>
      <c r="S2250" s="6" t="b">
        <f t="shared" si="158"/>
        <v>0</v>
      </c>
      <c r="T2250" s="6">
        <f>IF(P2250=1, SUM(P$1:P2250))</f>
        <v>315</v>
      </c>
    </row>
    <row r="2251" spans="1:20" x14ac:dyDescent="0.2">
      <c r="A2251" s="6">
        <v>2298</v>
      </c>
      <c r="B2251" s="6" t="s">
        <v>5906</v>
      </c>
      <c r="C2251" s="6" t="s">
        <v>7736</v>
      </c>
      <c r="D2251" s="6" t="s">
        <v>3875</v>
      </c>
      <c r="E2251" s="6" t="s">
        <v>3773</v>
      </c>
      <c r="F2251" s="6">
        <v>78237</v>
      </c>
      <c r="G2251" s="6">
        <v>2103588255</v>
      </c>
      <c r="H2251" s="6" t="s">
        <v>7737</v>
      </c>
      <c r="I2251" s="6" t="s">
        <v>10690</v>
      </c>
      <c r="K2251" s="6" t="s">
        <v>8798</v>
      </c>
      <c r="L2251" s="6" t="s">
        <v>8979</v>
      </c>
      <c r="N2251" s="6" t="s">
        <v>8972</v>
      </c>
      <c r="O2251" s="6" t="e">
        <f>MATCH(A2251, 'combined matches'!B$1:B$4986,0)</f>
        <v>#N/A</v>
      </c>
      <c r="P2251" s="6">
        <f t="shared" si="155"/>
        <v>1</v>
      </c>
      <c r="Q2251" s="6">
        <f t="shared" si="156"/>
        <v>1</v>
      </c>
      <c r="R2251" s="6">
        <f t="shared" si="157"/>
        <v>0</v>
      </c>
      <c r="S2251" s="6" t="b">
        <f t="shared" si="158"/>
        <v>0</v>
      </c>
      <c r="T2251" s="6">
        <f>IF(P2251=1, SUM(P$1:P2251))</f>
        <v>316</v>
      </c>
    </row>
    <row r="2252" spans="1:20" x14ac:dyDescent="0.2">
      <c r="A2252" s="6">
        <v>2299</v>
      </c>
      <c r="B2252" s="6" t="s">
        <v>5906</v>
      </c>
      <c r="C2252" s="6" t="s">
        <v>7738</v>
      </c>
      <c r="D2252" s="6" t="s">
        <v>3875</v>
      </c>
      <c r="E2252" s="6" t="s">
        <v>3773</v>
      </c>
      <c r="F2252" s="6">
        <v>78211</v>
      </c>
      <c r="G2252" s="6">
        <v>2103588255</v>
      </c>
      <c r="H2252" s="6" t="s">
        <v>8374</v>
      </c>
      <c r="I2252" s="6" t="s">
        <v>10691</v>
      </c>
      <c r="K2252" s="6" t="s">
        <v>8798</v>
      </c>
      <c r="L2252" s="6" t="s">
        <v>8979</v>
      </c>
      <c r="N2252" s="6" t="s">
        <v>8972</v>
      </c>
      <c r="O2252" s="6" t="e">
        <f>MATCH(A2252, 'combined matches'!B$1:B$4986,0)</f>
        <v>#N/A</v>
      </c>
      <c r="P2252" s="6">
        <f t="shared" si="155"/>
        <v>1</v>
      </c>
      <c r="Q2252" s="6">
        <f t="shared" si="156"/>
        <v>1</v>
      </c>
      <c r="R2252" s="6">
        <f t="shared" si="157"/>
        <v>0</v>
      </c>
      <c r="S2252" s="6" t="b">
        <f t="shared" si="158"/>
        <v>0</v>
      </c>
      <c r="T2252" s="6">
        <f>IF(P2252=1, SUM(P$1:P2252))</f>
        <v>317</v>
      </c>
    </row>
    <row r="2253" spans="1:20" x14ac:dyDescent="0.2">
      <c r="A2253" s="6">
        <v>2300</v>
      </c>
      <c r="B2253" s="6" t="s">
        <v>5906</v>
      </c>
      <c r="C2253" s="6" t="s">
        <v>7739</v>
      </c>
      <c r="D2253" s="6" t="s">
        <v>3875</v>
      </c>
      <c r="E2253" s="6" t="s">
        <v>3773</v>
      </c>
      <c r="F2253" s="6">
        <v>78221</v>
      </c>
      <c r="G2253" s="6">
        <v>2103588255</v>
      </c>
      <c r="H2253" s="6" t="s">
        <v>8375</v>
      </c>
      <c r="I2253" s="6" t="s">
        <v>10692</v>
      </c>
      <c r="K2253" s="6" t="s">
        <v>8798</v>
      </c>
      <c r="L2253" s="6" t="s">
        <v>8979</v>
      </c>
      <c r="N2253" s="6" t="s">
        <v>8972</v>
      </c>
      <c r="O2253" s="6" t="e">
        <f>MATCH(A2253, 'combined matches'!B$1:B$4986,0)</f>
        <v>#N/A</v>
      </c>
      <c r="P2253" s="6">
        <f t="shared" si="155"/>
        <v>1</v>
      </c>
      <c r="Q2253" s="6">
        <f t="shared" si="156"/>
        <v>1</v>
      </c>
      <c r="R2253" s="6">
        <f t="shared" si="157"/>
        <v>0</v>
      </c>
      <c r="S2253" s="6" t="b">
        <f t="shared" si="158"/>
        <v>0</v>
      </c>
      <c r="T2253" s="6">
        <f>IF(P2253=1, SUM(P$1:P2253))</f>
        <v>318</v>
      </c>
    </row>
    <row r="2254" spans="1:20" x14ac:dyDescent="0.2">
      <c r="A2254" s="6">
        <v>2301</v>
      </c>
      <c r="B2254" s="6" t="s">
        <v>5911</v>
      </c>
      <c r="C2254" s="6" t="s">
        <v>5912</v>
      </c>
      <c r="D2254" s="6" t="s">
        <v>3780</v>
      </c>
      <c r="E2254" s="6" t="s">
        <v>3773</v>
      </c>
      <c r="F2254" s="6">
        <v>78550</v>
      </c>
      <c r="G2254" s="6">
        <v>9565074026</v>
      </c>
      <c r="H2254" s="6" t="s">
        <v>7306</v>
      </c>
      <c r="I2254" s="6" t="s">
        <v>10693</v>
      </c>
      <c r="K2254" s="6" t="s">
        <v>8798</v>
      </c>
      <c r="L2254" s="6" t="s">
        <v>8977</v>
      </c>
      <c r="M2254" s="6">
        <v>0</v>
      </c>
      <c r="N2254" s="6" t="s">
        <v>8972</v>
      </c>
      <c r="O2254" s="6" t="e">
        <f>MATCH(A2254, 'combined matches'!B$1:B$4986,0)</f>
        <v>#N/A</v>
      </c>
      <c r="P2254" s="6">
        <f t="shared" si="155"/>
        <v>1</v>
      </c>
      <c r="Q2254" s="6">
        <f t="shared" si="156"/>
        <v>1</v>
      </c>
      <c r="R2254" s="6">
        <f t="shared" si="157"/>
        <v>0</v>
      </c>
      <c r="S2254" s="6" t="b">
        <f t="shared" si="158"/>
        <v>0</v>
      </c>
      <c r="T2254" s="6">
        <f>IF(P2254=1, SUM(P$1:P2254))</f>
        <v>319</v>
      </c>
    </row>
    <row r="2255" spans="1:20" x14ac:dyDescent="0.2">
      <c r="A2255" s="6">
        <v>2302</v>
      </c>
      <c r="B2255" s="6" t="s">
        <v>5913</v>
      </c>
      <c r="C2255" s="6" t="s">
        <v>5914</v>
      </c>
      <c r="D2255" s="6" t="s">
        <v>3829</v>
      </c>
      <c r="E2255" s="6" t="s">
        <v>3773</v>
      </c>
      <c r="F2255" s="6">
        <v>78501</v>
      </c>
      <c r="G2255" s="6">
        <v>9564282653</v>
      </c>
      <c r="H2255" s="6" t="s">
        <v>8376</v>
      </c>
      <c r="I2255" s="6" t="s">
        <v>10694</v>
      </c>
      <c r="K2255" s="6" t="s">
        <v>8798</v>
      </c>
      <c r="L2255" s="6" t="s">
        <v>8977</v>
      </c>
      <c r="M2255" s="6">
        <v>0</v>
      </c>
      <c r="N2255" s="6" t="s">
        <v>8972</v>
      </c>
      <c r="O2255" s="6" t="e">
        <f>MATCH(A2255, 'combined matches'!B$1:B$4986,0)</f>
        <v>#N/A</v>
      </c>
      <c r="P2255" s="6">
        <f t="shared" si="155"/>
        <v>1</v>
      </c>
      <c r="Q2255" s="6">
        <f t="shared" si="156"/>
        <v>1</v>
      </c>
      <c r="R2255" s="6">
        <f t="shared" si="157"/>
        <v>0</v>
      </c>
      <c r="S2255" s="6" t="b">
        <f t="shared" si="158"/>
        <v>0</v>
      </c>
      <c r="T2255" s="6">
        <f>IF(P2255=1, SUM(P$1:P2255))</f>
        <v>320</v>
      </c>
    </row>
    <row r="2256" spans="1:20" x14ac:dyDescent="0.2">
      <c r="A2256" s="6">
        <v>2303</v>
      </c>
      <c r="B2256" s="6" t="s">
        <v>8377</v>
      </c>
      <c r="C2256" s="6" t="s">
        <v>5915</v>
      </c>
      <c r="D2256" s="6" t="s">
        <v>3805</v>
      </c>
      <c r="E2256" s="6" t="s">
        <v>3773</v>
      </c>
      <c r="F2256" s="6">
        <v>78415</v>
      </c>
      <c r="G2256" s="6">
        <v>3618570101</v>
      </c>
      <c r="H2256" s="6" t="s">
        <v>8378</v>
      </c>
      <c r="I2256" s="6" t="s">
        <v>10695</v>
      </c>
      <c r="K2256" s="6" t="s">
        <v>8798</v>
      </c>
      <c r="L2256" s="6" t="s">
        <v>8977</v>
      </c>
      <c r="M2256" s="6">
        <v>0</v>
      </c>
      <c r="N2256" s="6" t="s">
        <v>8972</v>
      </c>
      <c r="O2256" s="6" t="e">
        <f>MATCH(A2256, 'combined matches'!B$1:B$4986,0)</f>
        <v>#N/A</v>
      </c>
      <c r="P2256" s="6">
        <f t="shared" si="155"/>
        <v>1</v>
      </c>
      <c r="Q2256" s="6">
        <f t="shared" si="156"/>
        <v>1</v>
      </c>
      <c r="R2256" s="6">
        <f t="shared" si="157"/>
        <v>0</v>
      </c>
      <c r="S2256" s="6" t="b">
        <f t="shared" si="158"/>
        <v>0</v>
      </c>
      <c r="T2256" s="6">
        <f>IF(P2256=1, SUM(P$1:P2256))</f>
        <v>321</v>
      </c>
    </row>
    <row r="2257" spans="1:20" x14ac:dyDescent="0.2">
      <c r="A2257" s="6">
        <v>2304</v>
      </c>
      <c r="B2257" s="6" t="s">
        <v>8379</v>
      </c>
      <c r="C2257" s="6" t="s">
        <v>5916</v>
      </c>
      <c r="D2257" s="6" t="s">
        <v>3805</v>
      </c>
      <c r="E2257" s="6" t="s">
        <v>3773</v>
      </c>
      <c r="F2257" s="6">
        <v>78415</v>
      </c>
      <c r="G2257" s="6">
        <v>3618559107</v>
      </c>
      <c r="H2257" s="6" t="s">
        <v>8380</v>
      </c>
      <c r="I2257" s="6" t="s">
        <v>10696</v>
      </c>
      <c r="K2257" s="6" t="s">
        <v>8798</v>
      </c>
      <c r="L2257" s="6" t="s">
        <v>8977</v>
      </c>
      <c r="M2257" s="6">
        <v>0</v>
      </c>
      <c r="N2257" s="6" t="s">
        <v>8972</v>
      </c>
      <c r="O2257" s="6" t="e">
        <f>MATCH(A2257, 'combined matches'!B$1:B$4986,0)</f>
        <v>#N/A</v>
      </c>
      <c r="P2257" s="6">
        <f t="shared" si="155"/>
        <v>1</v>
      </c>
      <c r="Q2257" s="6">
        <f t="shared" si="156"/>
        <v>1</v>
      </c>
      <c r="R2257" s="6">
        <f t="shared" si="157"/>
        <v>0</v>
      </c>
      <c r="S2257" s="6" t="b">
        <f t="shared" si="158"/>
        <v>0</v>
      </c>
      <c r="T2257" s="6">
        <f>IF(P2257=1, SUM(P$1:P2257))</f>
        <v>322</v>
      </c>
    </row>
    <row r="2258" spans="1:20" x14ac:dyDescent="0.2">
      <c r="A2258" s="6">
        <v>2305</v>
      </c>
      <c r="B2258" s="6" t="s">
        <v>8381</v>
      </c>
      <c r="C2258" s="6" t="s">
        <v>7740</v>
      </c>
      <c r="D2258" s="6" t="s">
        <v>3803</v>
      </c>
      <c r="E2258" s="6" t="s">
        <v>3773</v>
      </c>
      <c r="F2258" s="6">
        <v>78363</v>
      </c>
      <c r="G2258" s="6">
        <v>3615951875</v>
      </c>
      <c r="H2258" s="6" t="s">
        <v>7741</v>
      </c>
      <c r="I2258" s="6" t="s">
        <v>10697</v>
      </c>
      <c r="K2258" s="6" t="s">
        <v>8798</v>
      </c>
      <c r="L2258" s="6" t="s">
        <v>8977</v>
      </c>
      <c r="M2258" s="6">
        <v>0</v>
      </c>
      <c r="N2258" s="6" t="s">
        <v>8972</v>
      </c>
      <c r="O2258" s="6" t="e">
        <f>MATCH(A2258, 'combined matches'!B$1:B$4986,0)</f>
        <v>#N/A</v>
      </c>
      <c r="P2258" s="6">
        <f t="shared" si="155"/>
        <v>1</v>
      </c>
      <c r="Q2258" s="6">
        <f t="shared" si="156"/>
        <v>1</v>
      </c>
      <c r="R2258" s="6">
        <f t="shared" si="157"/>
        <v>0</v>
      </c>
      <c r="S2258" s="6" t="b">
        <f t="shared" si="158"/>
        <v>0</v>
      </c>
      <c r="T2258" s="6">
        <f>IF(P2258=1, SUM(P$1:P2258))</f>
        <v>323</v>
      </c>
    </row>
    <row r="2259" spans="1:20" x14ac:dyDescent="0.2">
      <c r="A2259" s="6">
        <v>2306</v>
      </c>
      <c r="B2259" s="6" t="s">
        <v>8382</v>
      </c>
      <c r="C2259" s="6" t="s">
        <v>5917</v>
      </c>
      <c r="D2259" s="6" t="s">
        <v>3836</v>
      </c>
      <c r="E2259" s="6" t="s">
        <v>3773</v>
      </c>
      <c r="F2259" s="6">
        <v>75227</v>
      </c>
      <c r="G2259" s="6">
        <v>2147036527</v>
      </c>
      <c r="H2259" s="6" t="s">
        <v>7307</v>
      </c>
      <c r="I2259" s="6" t="s">
        <v>10698</v>
      </c>
      <c r="K2259" s="6" t="s">
        <v>8798</v>
      </c>
      <c r="L2259" s="6" t="s">
        <v>8977</v>
      </c>
      <c r="M2259" s="6">
        <v>0</v>
      </c>
      <c r="N2259" s="6" t="s">
        <v>8972</v>
      </c>
      <c r="O2259" s="6" t="e">
        <f>MATCH(A2259, 'combined matches'!B$1:B$4986,0)</f>
        <v>#N/A</v>
      </c>
      <c r="P2259" s="6">
        <f t="shared" si="155"/>
        <v>1</v>
      </c>
      <c r="Q2259" s="6">
        <f t="shared" si="156"/>
        <v>1</v>
      </c>
      <c r="R2259" s="6">
        <f t="shared" si="157"/>
        <v>0</v>
      </c>
      <c r="S2259" s="6" t="b">
        <f t="shared" si="158"/>
        <v>0</v>
      </c>
      <c r="T2259" s="6">
        <f>IF(P2259=1, SUM(P$1:P2259))</f>
        <v>324</v>
      </c>
    </row>
    <row r="2260" spans="1:20" x14ac:dyDescent="0.2">
      <c r="A2260" s="6">
        <v>2307</v>
      </c>
      <c r="B2260" s="6" t="s">
        <v>5918</v>
      </c>
      <c r="C2260" s="6" t="s">
        <v>8383</v>
      </c>
      <c r="D2260" s="6" t="s">
        <v>3841</v>
      </c>
      <c r="E2260" s="6" t="s">
        <v>3773</v>
      </c>
      <c r="F2260" s="6">
        <v>75043</v>
      </c>
      <c r="G2260" s="6">
        <v>2147036527</v>
      </c>
      <c r="H2260" s="6" t="s">
        <v>8384</v>
      </c>
      <c r="I2260" s="6" t="s">
        <v>10699</v>
      </c>
      <c r="K2260" s="6" t="s">
        <v>8798</v>
      </c>
      <c r="L2260" s="6" t="s">
        <v>8977</v>
      </c>
      <c r="M2260" s="6">
        <v>0</v>
      </c>
      <c r="N2260" s="6" t="s">
        <v>8972</v>
      </c>
      <c r="O2260" s="6" t="e">
        <f>MATCH(A2260, 'combined matches'!B$1:B$4986,0)</f>
        <v>#N/A</v>
      </c>
      <c r="P2260" s="6">
        <f t="shared" si="155"/>
        <v>1</v>
      </c>
      <c r="Q2260" s="6">
        <f t="shared" si="156"/>
        <v>1</v>
      </c>
      <c r="R2260" s="6">
        <f t="shared" si="157"/>
        <v>0</v>
      </c>
      <c r="S2260" s="6" t="b">
        <f t="shared" si="158"/>
        <v>0</v>
      </c>
      <c r="T2260" s="6">
        <f>IF(P2260=1, SUM(P$1:P2260))</f>
        <v>325</v>
      </c>
    </row>
    <row r="2261" spans="1:20" x14ac:dyDescent="0.2">
      <c r="A2261" s="6">
        <v>2308</v>
      </c>
      <c r="B2261" s="6" t="s">
        <v>5919</v>
      </c>
      <c r="C2261" s="6" t="s">
        <v>8385</v>
      </c>
      <c r="D2261" s="6" t="s">
        <v>5920</v>
      </c>
      <c r="E2261" s="6" t="s">
        <v>3773</v>
      </c>
      <c r="F2261" s="6">
        <v>75160</v>
      </c>
      <c r="G2261" s="6">
        <v>2147036527</v>
      </c>
      <c r="H2261" s="6" t="s">
        <v>8386</v>
      </c>
      <c r="I2261" s="6" t="s">
        <v>10700</v>
      </c>
      <c r="K2261" s="6" t="s">
        <v>8798</v>
      </c>
      <c r="L2261" s="6" t="s">
        <v>8977</v>
      </c>
      <c r="M2261" s="6">
        <v>0</v>
      </c>
      <c r="N2261" s="6" t="s">
        <v>8972</v>
      </c>
      <c r="O2261" s="6" t="e">
        <f>MATCH(A2261, 'combined matches'!B$1:B$4986,0)</f>
        <v>#N/A</v>
      </c>
      <c r="P2261" s="6">
        <f t="shared" si="155"/>
        <v>1</v>
      </c>
      <c r="Q2261" s="6">
        <f t="shared" si="156"/>
        <v>1</v>
      </c>
      <c r="R2261" s="6">
        <f t="shared" si="157"/>
        <v>0</v>
      </c>
      <c r="S2261" s="6" t="b">
        <f t="shared" si="158"/>
        <v>0</v>
      </c>
      <c r="T2261" s="6">
        <f>IF(P2261=1, SUM(P$1:P2261))</f>
        <v>326</v>
      </c>
    </row>
    <row r="2262" spans="1:20" x14ac:dyDescent="0.2">
      <c r="A2262" s="6">
        <v>2309</v>
      </c>
      <c r="B2262" s="6" t="s">
        <v>21204</v>
      </c>
      <c r="C2262" s="6" t="s">
        <v>21205</v>
      </c>
      <c r="D2262" s="6" t="s">
        <v>5793</v>
      </c>
      <c r="E2262" s="6" t="s">
        <v>3773</v>
      </c>
      <c r="F2262" s="6">
        <v>79601</v>
      </c>
      <c r="G2262" s="6">
        <v>3256925600</v>
      </c>
      <c r="H2262" s="6" t="s">
        <v>21206</v>
      </c>
      <c r="I2262" s="6" t="s">
        <v>21207</v>
      </c>
      <c r="K2262" s="6" t="s">
        <v>21208</v>
      </c>
      <c r="L2262" s="6" t="s">
        <v>8975</v>
      </c>
      <c r="N2262" s="6" t="s">
        <v>11017</v>
      </c>
      <c r="O2262" s="6" t="e">
        <f>MATCH(A2262, 'combined matches'!B$1:B$4986,0)</f>
        <v>#N/A</v>
      </c>
      <c r="P2262" s="6">
        <f t="shared" si="155"/>
        <v>1</v>
      </c>
      <c r="Q2262" s="6">
        <f t="shared" si="156"/>
        <v>0</v>
      </c>
      <c r="R2262" s="6" t="b">
        <f t="shared" si="157"/>
        <v>0</v>
      </c>
      <c r="S2262" s="6">
        <f t="shared" si="158"/>
        <v>1</v>
      </c>
      <c r="T2262" s="6">
        <f>IF(P2262=1, SUM(P$1:P2262))</f>
        <v>327</v>
      </c>
    </row>
    <row r="2263" spans="1:20" x14ac:dyDescent="0.2">
      <c r="A2263" s="6">
        <v>2310</v>
      </c>
      <c r="B2263" s="6" t="s">
        <v>12573</v>
      </c>
      <c r="C2263" s="6" t="s">
        <v>3828</v>
      </c>
      <c r="D2263" s="6" t="s">
        <v>3829</v>
      </c>
      <c r="E2263" s="6" t="s">
        <v>3773</v>
      </c>
      <c r="F2263" s="6">
        <v>78501</v>
      </c>
      <c r="G2263" s="6">
        <v>9566883707</v>
      </c>
      <c r="H2263" s="6" t="s">
        <v>12574</v>
      </c>
      <c r="I2263" s="6" t="s">
        <v>18104</v>
      </c>
      <c r="K2263" s="6" t="s">
        <v>8799</v>
      </c>
      <c r="L2263" s="6" t="s">
        <v>8973</v>
      </c>
      <c r="M2263" s="6">
        <v>1</v>
      </c>
      <c r="N2263" s="6" t="s">
        <v>11017</v>
      </c>
      <c r="O2263" s="6">
        <f>MATCH(A2263, 'combined matches'!B$1:B$4986,0)</f>
        <v>2025</v>
      </c>
      <c r="P2263" s="6">
        <f t="shared" si="155"/>
        <v>0</v>
      </c>
      <c r="Q2263" s="6" t="b">
        <f t="shared" si="156"/>
        <v>0</v>
      </c>
      <c r="R2263" s="6" t="b">
        <f t="shared" si="157"/>
        <v>0</v>
      </c>
      <c r="S2263" s="6" t="b">
        <f t="shared" si="158"/>
        <v>0</v>
      </c>
      <c r="T2263" s="6" t="b">
        <f>IF(P2263=1, SUM(P$1:P2263))</f>
        <v>0</v>
      </c>
    </row>
    <row r="2264" spans="1:20" x14ac:dyDescent="0.2">
      <c r="A2264" s="6">
        <v>2311</v>
      </c>
      <c r="B2264" s="6" t="s">
        <v>5921</v>
      </c>
      <c r="C2264" s="6" t="s">
        <v>3820</v>
      </c>
      <c r="D2264" s="6" t="s">
        <v>3821</v>
      </c>
      <c r="E2264" s="6" t="s">
        <v>3773</v>
      </c>
      <c r="F2264" s="6">
        <v>78572</v>
      </c>
      <c r="G2264" s="6">
        <v>9565854575</v>
      </c>
      <c r="H2264" s="6" t="s">
        <v>3820</v>
      </c>
      <c r="I2264" s="6" t="s">
        <v>10701</v>
      </c>
      <c r="K2264" s="6" t="s">
        <v>8799</v>
      </c>
      <c r="L2264" s="6" t="s">
        <v>8973</v>
      </c>
      <c r="M2264" s="6">
        <v>1</v>
      </c>
      <c r="N2264" s="6" t="s">
        <v>8972</v>
      </c>
      <c r="O2264" s="6">
        <f>MATCH(A2264, 'combined matches'!B$1:B$4986,0)</f>
        <v>2026</v>
      </c>
      <c r="P2264" s="6">
        <f t="shared" si="155"/>
        <v>0</v>
      </c>
      <c r="Q2264" s="6" t="b">
        <f t="shared" si="156"/>
        <v>0</v>
      </c>
      <c r="R2264" s="6" t="b">
        <f t="shared" si="157"/>
        <v>0</v>
      </c>
      <c r="S2264" s="6" t="b">
        <f t="shared" si="158"/>
        <v>0</v>
      </c>
      <c r="T2264" s="6" t="b">
        <f>IF(P2264=1, SUM(P$1:P2264))</f>
        <v>0</v>
      </c>
    </row>
    <row r="2265" spans="1:20" x14ac:dyDescent="0.2">
      <c r="A2265" s="6">
        <v>2312</v>
      </c>
      <c r="B2265" s="6" t="s">
        <v>5922</v>
      </c>
      <c r="C2265" s="6" t="s">
        <v>8387</v>
      </c>
      <c r="D2265" s="6" t="s">
        <v>3804</v>
      </c>
      <c r="E2265" s="6" t="s">
        <v>3773</v>
      </c>
      <c r="F2265" s="6">
        <v>78596</v>
      </c>
      <c r="G2265" s="6">
        <v>9569685039</v>
      </c>
      <c r="H2265" s="6" t="s">
        <v>8387</v>
      </c>
      <c r="I2265" s="6" t="s">
        <v>10702</v>
      </c>
      <c r="K2265" s="6" t="s">
        <v>8799</v>
      </c>
      <c r="L2265" s="6" t="s">
        <v>8973</v>
      </c>
      <c r="M2265" s="6">
        <v>1</v>
      </c>
      <c r="N2265" s="6" t="s">
        <v>8972</v>
      </c>
      <c r="O2265" s="6">
        <f>MATCH(A2265, 'combined matches'!B$1:B$4986,0)</f>
        <v>2027</v>
      </c>
      <c r="P2265" s="6">
        <f t="shared" si="155"/>
        <v>0</v>
      </c>
      <c r="Q2265" s="6" t="b">
        <f t="shared" si="156"/>
        <v>0</v>
      </c>
      <c r="R2265" s="6" t="b">
        <f t="shared" si="157"/>
        <v>0</v>
      </c>
      <c r="S2265" s="6" t="b">
        <f t="shared" si="158"/>
        <v>0</v>
      </c>
      <c r="T2265" s="6" t="b">
        <f>IF(P2265=1, SUM(P$1:P2265))</f>
        <v>0</v>
      </c>
    </row>
    <row r="2266" spans="1:20" x14ac:dyDescent="0.2">
      <c r="A2266" s="6">
        <v>2313</v>
      </c>
      <c r="B2266" s="6" t="s">
        <v>5923</v>
      </c>
      <c r="C2266" s="6" t="s">
        <v>8388</v>
      </c>
      <c r="D2266" s="6" t="s">
        <v>3824</v>
      </c>
      <c r="E2266" s="6" t="s">
        <v>3773</v>
      </c>
      <c r="F2266" s="6">
        <v>78539</v>
      </c>
      <c r="G2266" s="6">
        <v>9563835084</v>
      </c>
      <c r="H2266" s="6" t="s">
        <v>8389</v>
      </c>
      <c r="I2266" s="6" t="s">
        <v>10703</v>
      </c>
      <c r="K2266" s="6" t="s">
        <v>8799</v>
      </c>
      <c r="L2266" s="6" t="s">
        <v>8973</v>
      </c>
      <c r="M2266" s="6">
        <v>1</v>
      </c>
      <c r="N2266" s="6" t="s">
        <v>8972</v>
      </c>
      <c r="O2266" s="6">
        <f>MATCH(A2266, 'combined matches'!B$1:B$4986,0)</f>
        <v>2028</v>
      </c>
      <c r="P2266" s="6">
        <f t="shared" si="155"/>
        <v>0</v>
      </c>
      <c r="Q2266" s="6" t="b">
        <f t="shared" si="156"/>
        <v>0</v>
      </c>
      <c r="R2266" s="6" t="b">
        <f t="shared" si="157"/>
        <v>0</v>
      </c>
      <c r="S2266" s="6" t="b">
        <f t="shared" si="158"/>
        <v>0</v>
      </c>
      <c r="T2266" s="6" t="b">
        <f>IF(P2266=1, SUM(P$1:P2266))</f>
        <v>0</v>
      </c>
    </row>
    <row r="2267" spans="1:20" x14ac:dyDescent="0.2">
      <c r="A2267" s="6">
        <v>2314</v>
      </c>
      <c r="B2267" s="6" t="s">
        <v>5924</v>
      </c>
      <c r="C2267" s="6" t="s">
        <v>8390</v>
      </c>
      <c r="D2267" s="6" t="s">
        <v>3829</v>
      </c>
      <c r="E2267" s="6" t="s">
        <v>3773</v>
      </c>
      <c r="F2267" s="6">
        <v>78501</v>
      </c>
      <c r="G2267" s="6">
        <v>9566883700</v>
      </c>
      <c r="H2267" s="6" t="s">
        <v>8390</v>
      </c>
      <c r="I2267" s="6" t="s">
        <v>10704</v>
      </c>
      <c r="K2267" s="6" t="s">
        <v>8799</v>
      </c>
      <c r="L2267" s="6" t="s">
        <v>13355</v>
      </c>
      <c r="M2267" s="6">
        <v>0</v>
      </c>
      <c r="N2267" s="6" t="s">
        <v>8972</v>
      </c>
      <c r="O2267" s="6">
        <f>MATCH(A2267, 'combined matches'!B$1:B$4986,0)</f>
        <v>2029</v>
      </c>
      <c r="P2267" s="6">
        <f t="shared" si="155"/>
        <v>0</v>
      </c>
      <c r="Q2267" s="6" t="b">
        <f t="shared" si="156"/>
        <v>0</v>
      </c>
      <c r="R2267" s="6" t="b">
        <f t="shared" si="157"/>
        <v>0</v>
      </c>
      <c r="S2267" s="6" t="b">
        <f t="shared" si="158"/>
        <v>0</v>
      </c>
      <c r="T2267" s="6" t="b">
        <f>IF(P2267=1, SUM(P$1:P2267))</f>
        <v>0</v>
      </c>
    </row>
    <row r="2268" spans="1:20" x14ac:dyDescent="0.2">
      <c r="A2268" s="6">
        <v>2315</v>
      </c>
      <c r="B2268" s="6" t="s">
        <v>21209</v>
      </c>
      <c r="C2268" s="6" t="s">
        <v>5926</v>
      </c>
      <c r="D2268" s="6" t="s">
        <v>5927</v>
      </c>
      <c r="E2268" s="6" t="s">
        <v>3773</v>
      </c>
      <c r="F2268" s="6">
        <v>75904</v>
      </c>
      <c r="G2268" s="6">
        <v>9366321139</v>
      </c>
      <c r="H2268" s="6" t="s">
        <v>5926</v>
      </c>
      <c r="I2268" s="6" t="s">
        <v>21210</v>
      </c>
      <c r="K2268" s="6" t="s">
        <v>8800</v>
      </c>
      <c r="L2268" s="6" t="s">
        <v>8975</v>
      </c>
      <c r="N2268" s="6" t="s">
        <v>11017</v>
      </c>
      <c r="O2268" s="6" t="e">
        <f>MATCH(A2268, 'combined matches'!B$1:B$4986,0)</f>
        <v>#N/A</v>
      </c>
      <c r="P2268" s="6">
        <f t="shared" si="155"/>
        <v>1</v>
      </c>
      <c r="Q2268" s="6">
        <f t="shared" si="156"/>
        <v>0</v>
      </c>
      <c r="R2268" s="6" t="b">
        <f t="shared" si="157"/>
        <v>0</v>
      </c>
      <c r="S2268" s="6">
        <f t="shared" ref="S2268:S2309" si="159">IF(Q2268=0, IF(K2268=K2269, IF(R2269=FALSE,0,1)))</f>
        <v>1</v>
      </c>
      <c r="T2268" s="6">
        <f>IF(P2268=1, SUM(P$1:P2268))</f>
        <v>328</v>
      </c>
    </row>
    <row r="2269" spans="1:20" x14ac:dyDescent="0.2">
      <c r="A2269" s="6">
        <v>2316</v>
      </c>
      <c r="B2269" s="6" t="s">
        <v>5925</v>
      </c>
      <c r="C2269" s="6" t="s">
        <v>5926</v>
      </c>
      <c r="D2269" s="6" t="s">
        <v>5927</v>
      </c>
      <c r="E2269" s="6" t="s">
        <v>3773</v>
      </c>
      <c r="F2269" s="6">
        <v>75904</v>
      </c>
      <c r="G2269" s="6">
        <v>9366321139</v>
      </c>
      <c r="H2269" s="6" t="s">
        <v>5926</v>
      </c>
      <c r="I2269" s="6" t="s">
        <v>10705</v>
      </c>
      <c r="K2269" s="6" t="s">
        <v>8800</v>
      </c>
      <c r="L2269" s="6" t="s">
        <v>8975</v>
      </c>
      <c r="N2269" s="6" t="s">
        <v>8972</v>
      </c>
      <c r="O2269" s="6" t="e">
        <f>MATCH(A2269, 'combined matches'!B$1:B$4986,0)</f>
        <v>#N/A</v>
      </c>
      <c r="P2269" s="6">
        <f t="shared" si="155"/>
        <v>1</v>
      </c>
      <c r="Q2269" s="6">
        <f t="shared" si="156"/>
        <v>1</v>
      </c>
      <c r="R2269" s="6">
        <f t="shared" si="157"/>
        <v>0</v>
      </c>
      <c r="S2269" s="6" t="b">
        <f t="shared" ref="S2269:S2308" si="160">IF(Q2269=0, IF(K2269=K2270, 0,1))</f>
        <v>0</v>
      </c>
      <c r="T2269" s="6">
        <f>IF(P2269=1, SUM(P$1:P2269))</f>
        <v>329</v>
      </c>
    </row>
    <row r="2270" spans="1:20" x14ac:dyDescent="0.2">
      <c r="A2270" s="6">
        <v>2317</v>
      </c>
      <c r="B2270" s="6" t="s">
        <v>13256</v>
      </c>
      <c r="C2270" s="6" t="s">
        <v>3859</v>
      </c>
      <c r="D2270" s="6" t="s">
        <v>1664</v>
      </c>
      <c r="E2270" s="6" t="s">
        <v>3773</v>
      </c>
      <c r="F2270" s="6">
        <v>77008</v>
      </c>
      <c r="G2270" s="6">
        <v>7134260027</v>
      </c>
      <c r="H2270" s="6" t="s">
        <v>8391</v>
      </c>
      <c r="I2270" s="6" t="s">
        <v>21211</v>
      </c>
      <c r="K2270" s="6" t="s">
        <v>8801</v>
      </c>
      <c r="L2270" s="6" t="s">
        <v>8973</v>
      </c>
      <c r="M2270" s="6">
        <v>1</v>
      </c>
      <c r="N2270" s="6" t="s">
        <v>11017</v>
      </c>
      <c r="O2270" s="6">
        <f>MATCH(A2270, 'combined matches'!B$1:B$4986,0)</f>
        <v>2030</v>
      </c>
      <c r="P2270" s="6">
        <f t="shared" si="155"/>
        <v>0</v>
      </c>
      <c r="Q2270" s="6" t="b">
        <f t="shared" si="156"/>
        <v>0</v>
      </c>
      <c r="R2270" s="6" t="b">
        <f t="shared" si="157"/>
        <v>0</v>
      </c>
      <c r="S2270" s="6" t="b">
        <f t="shared" si="160"/>
        <v>0</v>
      </c>
      <c r="T2270" s="6" t="b">
        <f>IF(P2270=1, SUM(P$1:P2270))</f>
        <v>0</v>
      </c>
    </row>
    <row r="2271" spans="1:20" x14ac:dyDescent="0.2">
      <c r="A2271" s="6">
        <v>2318</v>
      </c>
      <c r="B2271" s="6" t="s">
        <v>5928</v>
      </c>
      <c r="C2271" s="6" t="s">
        <v>3859</v>
      </c>
      <c r="D2271" s="6" t="s">
        <v>1664</v>
      </c>
      <c r="E2271" s="6" t="s">
        <v>3773</v>
      </c>
      <c r="F2271" s="6">
        <v>77008</v>
      </c>
      <c r="G2271" s="6">
        <v>7134260027</v>
      </c>
      <c r="H2271" s="6" t="s">
        <v>8391</v>
      </c>
      <c r="I2271" s="6" t="s">
        <v>10706</v>
      </c>
      <c r="K2271" s="6" t="s">
        <v>8801</v>
      </c>
      <c r="L2271" s="6" t="s">
        <v>13355</v>
      </c>
      <c r="M2271" s="6">
        <v>0</v>
      </c>
      <c r="N2271" s="6" t="s">
        <v>8972</v>
      </c>
      <c r="O2271" s="6">
        <f>MATCH(A2271, 'combined matches'!B$1:B$4986,0)</f>
        <v>2031</v>
      </c>
      <c r="P2271" s="6">
        <f t="shared" si="155"/>
        <v>0</v>
      </c>
      <c r="Q2271" s="6" t="b">
        <f t="shared" si="156"/>
        <v>0</v>
      </c>
      <c r="R2271" s="6" t="b">
        <f t="shared" si="157"/>
        <v>0</v>
      </c>
      <c r="S2271" s="6" t="b">
        <f t="shared" si="160"/>
        <v>0</v>
      </c>
      <c r="T2271" s="6" t="b">
        <f>IF(P2271=1, SUM(P$1:P2271))</f>
        <v>0</v>
      </c>
    </row>
    <row r="2272" spans="1:20" x14ac:dyDescent="0.2">
      <c r="A2272" s="6">
        <v>2319</v>
      </c>
      <c r="B2272" s="6" t="s">
        <v>5929</v>
      </c>
      <c r="C2272" s="6" t="s">
        <v>3863</v>
      </c>
      <c r="D2272" s="6" t="s">
        <v>1664</v>
      </c>
      <c r="E2272" s="6" t="s">
        <v>3773</v>
      </c>
      <c r="F2272" s="6">
        <v>77024</v>
      </c>
      <c r="G2272" s="6">
        <v>7138278266</v>
      </c>
      <c r="H2272" s="6" t="s">
        <v>3863</v>
      </c>
      <c r="I2272" s="6" t="s">
        <v>10707</v>
      </c>
      <c r="K2272" s="6" t="s">
        <v>8801</v>
      </c>
      <c r="L2272" s="6" t="s">
        <v>13355</v>
      </c>
      <c r="M2272" s="6">
        <v>0</v>
      </c>
      <c r="N2272" s="6" t="s">
        <v>8972</v>
      </c>
      <c r="O2272" s="6">
        <f>MATCH(A2272, 'combined matches'!B$1:B$4986,0)</f>
        <v>2032</v>
      </c>
      <c r="P2272" s="6">
        <f t="shared" si="155"/>
        <v>0</v>
      </c>
      <c r="Q2272" s="6" t="b">
        <f t="shared" si="156"/>
        <v>0</v>
      </c>
      <c r="R2272" s="6" t="b">
        <f t="shared" si="157"/>
        <v>0</v>
      </c>
      <c r="S2272" s="6" t="b">
        <f t="shared" si="160"/>
        <v>0</v>
      </c>
      <c r="T2272" s="6" t="b">
        <f>IF(P2272=1, SUM(P$1:P2272))</f>
        <v>0</v>
      </c>
    </row>
    <row r="2273" spans="1:20" x14ac:dyDescent="0.2">
      <c r="A2273" s="6">
        <v>2320</v>
      </c>
      <c r="B2273" s="6" t="s">
        <v>5930</v>
      </c>
      <c r="C2273" s="6" t="s">
        <v>5931</v>
      </c>
      <c r="D2273" s="6" t="s">
        <v>3881</v>
      </c>
      <c r="E2273" s="6" t="s">
        <v>3773</v>
      </c>
      <c r="F2273" s="6">
        <v>77338</v>
      </c>
      <c r="G2273" s="6">
        <v>2815702525</v>
      </c>
      <c r="H2273" s="6" t="s">
        <v>5931</v>
      </c>
      <c r="I2273" s="6" t="s">
        <v>10708</v>
      </c>
      <c r="K2273" s="6" t="s">
        <v>8801</v>
      </c>
      <c r="L2273" s="6" t="s">
        <v>8973</v>
      </c>
      <c r="M2273" s="6">
        <v>1</v>
      </c>
      <c r="N2273" s="6" t="s">
        <v>8972</v>
      </c>
      <c r="O2273" s="6" t="e">
        <f>MATCH(A2273, 'combined matches'!B$1:B$4986,0)</f>
        <v>#N/A</v>
      </c>
      <c r="P2273" s="6">
        <f t="shared" si="155"/>
        <v>1</v>
      </c>
      <c r="Q2273" s="6">
        <f t="shared" si="156"/>
        <v>1</v>
      </c>
      <c r="R2273" s="6">
        <f t="shared" si="157"/>
        <v>0</v>
      </c>
      <c r="S2273" s="6" t="b">
        <f t="shared" si="160"/>
        <v>0</v>
      </c>
      <c r="T2273" s="6">
        <f>IF(P2273=1, SUM(P$1:P2273))</f>
        <v>330</v>
      </c>
    </row>
    <row r="2274" spans="1:20" x14ac:dyDescent="0.2">
      <c r="A2274" s="6">
        <v>2321</v>
      </c>
      <c r="B2274" s="6" t="s">
        <v>5932</v>
      </c>
      <c r="C2274" s="6" t="s">
        <v>5933</v>
      </c>
      <c r="D2274" s="6" t="s">
        <v>1664</v>
      </c>
      <c r="E2274" s="6" t="s">
        <v>3773</v>
      </c>
      <c r="F2274" s="6">
        <v>77021</v>
      </c>
      <c r="G2274" s="6">
        <v>8329624111</v>
      </c>
      <c r="H2274" s="6" t="s">
        <v>7308</v>
      </c>
      <c r="I2274" s="6" t="s">
        <v>10709</v>
      </c>
      <c r="K2274" s="6" t="s">
        <v>8801</v>
      </c>
      <c r="L2274" s="6" t="s">
        <v>8973</v>
      </c>
      <c r="M2274" s="6">
        <v>1</v>
      </c>
      <c r="N2274" s="6" t="s">
        <v>8972</v>
      </c>
      <c r="O2274" s="6" t="e">
        <f>MATCH(A2274, 'combined matches'!B$1:B$4986,0)</f>
        <v>#N/A</v>
      </c>
      <c r="P2274" s="6">
        <f t="shared" si="155"/>
        <v>1</v>
      </c>
      <c r="Q2274" s="6">
        <f t="shared" si="156"/>
        <v>1</v>
      </c>
      <c r="R2274" s="6">
        <f t="shared" si="157"/>
        <v>0</v>
      </c>
      <c r="S2274" s="6" t="b">
        <f t="shared" si="160"/>
        <v>0</v>
      </c>
      <c r="T2274" s="6">
        <f>IF(P2274=1, SUM(P$1:P2274))</f>
        <v>331</v>
      </c>
    </row>
    <row r="2275" spans="1:20" x14ac:dyDescent="0.2">
      <c r="A2275" s="6">
        <v>2322</v>
      </c>
      <c r="B2275" s="6" t="s">
        <v>5934</v>
      </c>
      <c r="C2275" s="6" t="s">
        <v>3861</v>
      </c>
      <c r="D2275" s="6" t="s">
        <v>1664</v>
      </c>
      <c r="E2275" s="6" t="s">
        <v>3773</v>
      </c>
      <c r="F2275" s="6">
        <v>77090</v>
      </c>
      <c r="G2275" s="6">
        <v>2815378627</v>
      </c>
      <c r="H2275" s="6" t="s">
        <v>6951</v>
      </c>
      <c r="I2275" s="6" t="s">
        <v>10710</v>
      </c>
      <c r="K2275" s="6" t="s">
        <v>8801</v>
      </c>
      <c r="L2275" s="6" t="s">
        <v>8973</v>
      </c>
      <c r="M2275" s="6">
        <v>1</v>
      </c>
      <c r="N2275" s="6" t="s">
        <v>8972</v>
      </c>
      <c r="O2275" s="6">
        <f>MATCH(A2275, 'combined matches'!B$1:B$4986,0)</f>
        <v>2033</v>
      </c>
      <c r="P2275" s="6">
        <f t="shared" si="155"/>
        <v>0</v>
      </c>
      <c r="Q2275" s="6" t="b">
        <f t="shared" si="156"/>
        <v>0</v>
      </c>
      <c r="R2275" s="6" t="b">
        <f t="shared" si="157"/>
        <v>0</v>
      </c>
      <c r="S2275" s="6" t="b">
        <f t="shared" si="160"/>
        <v>0</v>
      </c>
      <c r="T2275" s="6" t="b">
        <f>IF(P2275=1, SUM(P$1:P2275))</f>
        <v>0</v>
      </c>
    </row>
    <row r="2276" spans="1:20" x14ac:dyDescent="0.2">
      <c r="A2276" s="6">
        <v>2323</v>
      </c>
      <c r="B2276" s="6" t="s">
        <v>12553</v>
      </c>
      <c r="C2276" s="6" t="s">
        <v>5935</v>
      </c>
      <c r="D2276" s="6" t="s">
        <v>3772</v>
      </c>
      <c r="E2276" s="6" t="s">
        <v>3773</v>
      </c>
      <c r="F2276" s="6">
        <v>76504</v>
      </c>
      <c r="G2276" s="6">
        <v>2547784766</v>
      </c>
      <c r="H2276" s="6" t="s">
        <v>21212</v>
      </c>
      <c r="I2276" s="6" t="s">
        <v>17988</v>
      </c>
      <c r="K2276" s="6" t="s">
        <v>8802</v>
      </c>
      <c r="L2276" s="6" t="s">
        <v>8975</v>
      </c>
      <c r="N2276" s="6" t="s">
        <v>11017</v>
      </c>
      <c r="O2276" s="6">
        <f>MATCH(A2276, 'combined matches'!B$1:B$4986,0)</f>
        <v>2034</v>
      </c>
      <c r="P2276" s="6">
        <f t="shared" si="155"/>
        <v>0</v>
      </c>
      <c r="Q2276" s="6" t="b">
        <f t="shared" si="156"/>
        <v>0</v>
      </c>
      <c r="R2276" s="6" t="b">
        <f t="shared" si="157"/>
        <v>0</v>
      </c>
      <c r="S2276" s="6" t="b">
        <f t="shared" si="160"/>
        <v>0</v>
      </c>
      <c r="T2276" s="6" t="b">
        <f>IF(P2276=1, SUM(P$1:P2276))</f>
        <v>0</v>
      </c>
    </row>
    <row r="2277" spans="1:20" x14ac:dyDescent="0.2">
      <c r="A2277" s="6">
        <v>2324</v>
      </c>
      <c r="B2277" s="6" t="s">
        <v>3774</v>
      </c>
      <c r="C2277" s="6" t="s">
        <v>3775</v>
      </c>
      <c r="D2277" s="6" t="s">
        <v>3776</v>
      </c>
      <c r="E2277" s="6" t="s">
        <v>3773</v>
      </c>
      <c r="F2277" s="6">
        <v>76541</v>
      </c>
      <c r="G2277" s="6">
        <v>2545268371</v>
      </c>
      <c r="H2277" s="6" t="s">
        <v>8392</v>
      </c>
      <c r="I2277" s="6" t="s">
        <v>9891</v>
      </c>
      <c r="K2277" s="6" t="s">
        <v>8802</v>
      </c>
      <c r="L2277" s="6" t="s">
        <v>8975</v>
      </c>
      <c r="N2277" s="6" t="s">
        <v>8972</v>
      </c>
      <c r="O2277" s="6">
        <f>MATCH(A2277, 'combined matches'!B$1:B$4986,0)</f>
        <v>2035</v>
      </c>
      <c r="P2277" s="6">
        <f t="shared" si="155"/>
        <v>0</v>
      </c>
      <c r="Q2277" s="6" t="b">
        <f t="shared" si="156"/>
        <v>0</v>
      </c>
      <c r="R2277" s="6" t="b">
        <f t="shared" si="157"/>
        <v>0</v>
      </c>
      <c r="S2277" s="6" t="b">
        <f t="shared" si="160"/>
        <v>0</v>
      </c>
      <c r="T2277" s="6" t="b">
        <f>IF(P2277=1, SUM(P$1:P2277))</f>
        <v>0</v>
      </c>
    </row>
    <row r="2278" spans="1:20" x14ac:dyDescent="0.2">
      <c r="A2278" s="6">
        <v>2325</v>
      </c>
      <c r="B2278" s="6" t="s">
        <v>3770</v>
      </c>
      <c r="C2278" s="6" t="s">
        <v>5935</v>
      </c>
      <c r="D2278" s="6" t="s">
        <v>3772</v>
      </c>
      <c r="E2278" s="6" t="s">
        <v>3773</v>
      </c>
      <c r="F2278" s="6">
        <v>76504</v>
      </c>
      <c r="G2278" s="6">
        <v>2547784766</v>
      </c>
      <c r="H2278" s="6" t="s">
        <v>8393</v>
      </c>
      <c r="I2278" s="6" t="s">
        <v>9890</v>
      </c>
      <c r="K2278" s="6" t="s">
        <v>8802</v>
      </c>
      <c r="L2278" s="6" t="s">
        <v>8975</v>
      </c>
      <c r="N2278" s="6" t="s">
        <v>8972</v>
      </c>
      <c r="O2278" s="6">
        <f>MATCH(A2278, 'combined matches'!B$1:B$4986,0)</f>
        <v>2036</v>
      </c>
      <c r="P2278" s="6">
        <f t="shared" si="155"/>
        <v>0</v>
      </c>
      <c r="Q2278" s="6" t="b">
        <f t="shared" si="156"/>
        <v>0</v>
      </c>
      <c r="R2278" s="6" t="b">
        <f t="shared" si="157"/>
        <v>0</v>
      </c>
      <c r="S2278" s="6" t="b">
        <f t="shared" si="160"/>
        <v>0</v>
      </c>
      <c r="T2278" s="6" t="b">
        <f>IF(P2278=1, SUM(P$1:P2278))</f>
        <v>0</v>
      </c>
    </row>
    <row r="2279" spans="1:20" x14ac:dyDescent="0.2">
      <c r="A2279" s="6">
        <v>2326</v>
      </c>
      <c r="B2279" s="6" t="s">
        <v>12554</v>
      </c>
      <c r="C2279" s="6" t="s">
        <v>3782</v>
      </c>
      <c r="D2279" s="6" t="s">
        <v>3783</v>
      </c>
      <c r="E2279" s="6" t="s">
        <v>3773</v>
      </c>
      <c r="F2279" s="6">
        <v>78586</v>
      </c>
      <c r="G2279" s="6">
        <v>9562473685</v>
      </c>
      <c r="H2279" s="6" t="s">
        <v>6939</v>
      </c>
      <c r="I2279" s="6" t="s">
        <v>17989</v>
      </c>
      <c r="K2279" s="6" t="s">
        <v>8803</v>
      </c>
      <c r="L2279" s="6" t="s">
        <v>8975</v>
      </c>
      <c r="N2279" s="6" t="s">
        <v>11017</v>
      </c>
      <c r="O2279" s="6">
        <f>MATCH(A2279, 'combined matches'!B$1:B$4986,0)</f>
        <v>2037</v>
      </c>
      <c r="P2279" s="6">
        <f t="shared" si="155"/>
        <v>0</v>
      </c>
      <c r="Q2279" s="6" t="b">
        <f t="shared" si="156"/>
        <v>0</v>
      </c>
      <c r="R2279" s="6" t="b">
        <f t="shared" si="157"/>
        <v>0</v>
      </c>
      <c r="S2279" s="6" t="b">
        <f t="shared" si="160"/>
        <v>0</v>
      </c>
      <c r="T2279" s="6" t="b">
        <f>IF(P2279=1, SUM(P$1:P2279))</f>
        <v>0</v>
      </c>
    </row>
    <row r="2280" spans="1:20" x14ac:dyDescent="0.2">
      <c r="A2280" s="6">
        <v>2327</v>
      </c>
      <c r="B2280" s="6" t="s">
        <v>5936</v>
      </c>
      <c r="C2280" s="6" t="s">
        <v>3782</v>
      </c>
      <c r="D2280" s="6" t="s">
        <v>3783</v>
      </c>
      <c r="E2280" s="6" t="s">
        <v>3773</v>
      </c>
      <c r="F2280" s="6">
        <v>78586</v>
      </c>
      <c r="G2280" s="6">
        <v>9563618244</v>
      </c>
      <c r="H2280" s="6" t="s">
        <v>6939</v>
      </c>
      <c r="I2280" s="6" t="s">
        <v>10711</v>
      </c>
      <c r="K2280" s="6" t="s">
        <v>8803</v>
      </c>
      <c r="L2280" s="6" t="s">
        <v>8975</v>
      </c>
      <c r="N2280" s="6" t="s">
        <v>8972</v>
      </c>
      <c r="O2280" s="6">
        <f>MATCH(A2280, 'combined matches'!B$1:B$4986,0)</f>
        <v>2038</v>
      </c>
      <c r="P2280" s="6">
        <f t="shared" si="155"/>
        <v>0</v>
      </c>
      <c r="Q2280" s="6" t="b">
        <f t="shared" si="156"/>
        <v>0</v>
      </c>
      <c r="R2280" s="6" t="b">
        <f t="shared" si="157"/>
        <v>0</v>
      </c>
      <c r="S2280" s="6" t="b">
        <f t="shared" si="160"/>
        <v>0</v>
      </c>
      <c r="T2280" s="6" t="b">
        <f>IF(P2280=1, SUM(P$1:P2280))</f>
        <v>0</v>
      </c>
    </row>
    <row r="2281" spans="1:20" x14ac:dyDescent="0.2">
      <c r="A2281" s="6">
        <v>2328</v>
      </c>
      <c r="B2281" s="6" t="s">
        <v>5937</v>
      </c>
      <c r="C2281" s="6" t="s">
        <v>3785</v>
      </c>
      <c r="D2281" s="6" t="s">
        <v>3786</v>
      </c>
      <c r="E2281" s="6" t="s">
        <v>3773</v>
      </c>
      <c r="F2281" s="6">
        <v>78578</v>
      </c>
      <c r="G2281" s="6">
        <v>9569431300</v>
      </c>
      <c r="H2281" s="6" t="s">
        <v>8394</v>
      </c>
      <c r="I2281" s="6" t="s">
        <v>10712</v>
      </c>
      <c r="K2281" s="6" t="s">
        <v>8803</v>
      </c>
      <c r="L2281" s="6" t="s">
        <v>8975</v>
      </c>
      <c r="N2281" s="6" t="s">
        <v>8972</v>
      </c>
      <c r="O2281" s="6">
        <f>MATCH(A2281, 'combined matches'!B$1:B$4986,0)</f>
        <v>2039</v>
      </c>
      <c r="P2281" s="6">
        <f t="shared" si="155"/>
        <v>0</v>
      </c>
      <c r="Q2281" s="6" t="b">
        <f t="shared" si="156"/>
        <v>0</v>
      </c>
      <c r="R2281" s="6" t="b">
        <f t="shared" si="157"/>
        <v>0</v>
      </c>
      <c r="S2281" s="6" t="b">
        <f t="shared" si="160"/>
        <v>0</v>
      </c>
      <c r="T2281" s="6" t="b">
        <f>IF(P2281=1, SUM(P$1:P2281))</f>
        <v>0</v>
      </c>
    </row>
    <row r="2282" spans="1:20" x14ac:dyDescent="0.2">
      <c r="A2282" s="6">
        <v>2329</v>
      </c>
      <c r="B2282" s="6" t="s">
        <v>5938</v>
      </c>
      <c r="C2282" s="6" t="s">
        <v>8062</v>
      </c>
      <c r="D2282" s="6" t="s">
        <v>3780</v>
      </c>
      <c r="E2282" s="6" t="s">
        <v>3773</v>
      </c>
      <c r="F2282" s="6">
        <v>78550</v>
      </c>
      <c r="G2282" s="6">
        <v>9564233516</v>
      </c>
      <c r="H2282" s="6" t="s">
        <v>8062</v>
      </c>
      <c r="I2282" s="6" t="s">
        <v>10713</v>
      </c>
      <c r="K2282" s="6" t="s">
        <v>8803</v>
      </c>
      <c r="L2282" s="6" t="s">
        <v>8975</v>
      </c>
      <c r="N2282" s="6" t="s">
        <v>8972</v>
      </c>
      <c r="O2282" s="6">
        <f>MATCH(A2282, 'combined matches'!B$1:B$4986,0)</f>
        <v>2040</v>
      </c>
      <c r="P2282" s="6">
        <f t="shared" si="155"/>
        <v>0</v>
      </c>
      <c r="Q2282" s="6" t="b">
        <f t="shared" si="156"/>
        <v>0</v>
      </c>
      <c r="R2282" s="6" t="b">
        <f t="shared" si="157"/>
        <v>0</v>
      </c>
      <c r="S2282" s="6" t="b">
        <f t="shared" si="160"/>
        <v>0</v>
      </c>
      <c r="T2282" s="6" t="b">
        <f>IF(P2282=1, SUM(P$1:P2282))</f>
        <v>0</v>
      </c>
    </row>
    <row r="2283" spans="1:20" x14ac:dyDescent="0.2">
      <c r="A2283" s="6">
        <v>2330</v>
      </c>
      <c r="B2283" s="6" t="s">
        <v>5939</v>
      </c>
      <c r="C2283" s="6" t="s">
        <v>3778</v>
      </c>
      <c r="D2283" s="6" t="s">
        <v>1583</v>
      </c>
      <c r="E2283" s="6" t="s">
        <v>3773</v>
      </c>
      <c r="F2283" s="6">
        <v>78521</v>
      </c>
      <c r="G2283" s="6">
        <v>9565748745</v>
      </c>
      <c r="H2283" s="6" t="s">
        <v>7742</v>
      </c>
      <c r="I2283" s="6" t="s">
        <v>10714</v>
      </c>
      <c r="K2283" s="6" t="s">
        <v>8803</v>
      </c>
      <c r="L2283" s="6" t="s">
        <v>8975</v>
      </c>
      <c r="N2283" s="6" t="s">
        <v>8972</v>
      </c>
      <c r="O2283" s="6">
        <f>MATCH(A2283, 'combined matches'!B$1:B$4986,0)</f>
        <v>2041</v>
      </c>
      <c r="P2283" s="6">
        <f t="shared" si="155"/>
        <v>0</v>
      </c>
      <c r="Q2283" s="6" t="b">
        <f t="shared" si="156"/>
        <v>0</v>
      </c>
      <c r="R2283" s="6" t="b">
        <f t="shared" si="157"/>
        <v>0</v>
      </c>
      <c r="S2283" s="6" t="b">
        <f t="shared" si="160"/>
        <v>0</v>
      </c>
      <c r="T2283" s="6" t="b">
        <f>IF(P2283=1, SUM(P$1:P2283))</f>
        <v>0</v>
      </c>
    </row>
    <row r="2284" spans="1:20" x14ac:dyDescent="0.2">
      <c r="A2284" s="6">
        <v>2331</v>
      </c>
      <c r="B2284" s="6" t="s">
        <v>12556</v>
      </c>
      <c r="C2284" s="6" t="s">
        <v>12557</v>
      </c>
      <c r="D2284" s="6" t="s">
        <v>1664</v>
      </c>
      <c r="E2284" s="6" t="s">
        <v>3773</v>
      </c>
      <c r="F2284" s="6">
        <v>77054</v>
      </c>
      <c r="G2284" s="6">
        <v>8323959800</v>
      </c>
      <c r="H2284" s="6" t="s">
        <v>12558</v>
      </c>
      <c r="I2284" s="6" t="s">
        <v>12556</v>
      </c>
      <c r="K2284" s="6" t="s">
        <v>8804</v>
      </c>
      <c r="L2284" s="6" t="s">
        <v>13355</v>
      </c>
      <c r="M2284" s="6">
        <v>0</v>
      </c>
      <c r="N2284" s="6" t="s">
        <v>11017</v>
      </c>
      <c r="O2284" s="6">
        <f>MATCH(A2284, 'combined matches'!B$1:B$4986,0)</f>
        <v>2042</v>
      </c>
      <c r="P2284" s="6">
        <f t="shared" si="155"/>
        <v>0</v>
      </c>
      <c r="Q2284" s="6" t="b">
        <f t="shared" si="156"/>
        <v>0</v>
      </c>
      <c r="R2284" s="6" t="b">
        <f t="shared" si="157"/>
        <v>0</v>
      </c>
      <c r="S2284" s="6" t="b">
        <f t="shared" si="160"/>
        <v>0</v>
      </c>
      <c r="T2284" s="6" t="b">
        <f>IF(P2284=1, SUM(P$1:P2284))</f>
        <v>0</v>
      </c>
    </row>
    <row r="2285" spans="1:20" x14ac:dyDescent="0.2">
      <c r="A2285" s="6">
        <v>2332</v>
      </c>
      <c r="B2285" s="6" t="s">
        <v>5940</v>
      </c>
      <c r="C2285" s="6" t="s">
        <v>3791</v>
      </c>
      <c r="D2285" s="6" t="s">
        <v>1664</v>
      </c>
      <c r="E2285" s="6" t="s">
        <v>3773</v>
      </c>
      <c r="F2285" s="6">
        <v>77009</v>
      </c>
      <c r="G2285" s="6">
        <v>8323950570</v>
      </c>
      <c r="H2285" s="6" t="s">
        <v>3791</v>
      </c>
      <c r="I2285" s="6" t="s">
        <v>10715</v>
      </c>
      <c r="K2285" s="6" t="s">
        <v>8804</v>
      </c>
      <c r="L2285" s="6" t="s">
        <v>13355</v>
      </c>
      <c r="M2285" s="6">
        <v>0</v>
      </c>
      <c r="N2285" s="6" t="s">
        <v>8972</v>
      </c>
      <c r="O2285" s="6">
        <f>MATCH(A2285, 'combined matches'!B$1:B$4986,0)</f>
        <v>2043</v>
      </c>
      <c r="P2285" s="6">
        <f t="shared" si="155"/>
        <v>0</v>
      </c>
      <c r="Q2285" s="6" t="b">
        <f t="shared" si="156"/>
        <v>0</v>
      </c>
      <c r="R2285" s="6" t="b">
        <f t="shared" si="157"/>
        <v>0</v>
      </c>
      <c r="S2285" s="6" t="b">
        <f t="shared" si="160"/>
        <v>0</v>
      </c>
      <c r="T2285" s="6" t="b">
        <f>IF(P2285=1, SUM(P$1:P2285))</f>
        <v>0</v>
      </c>
    </row>
    <row r="2286" spans="1:20" x14ac:dyDescent="0.2">
      <c r="A2286" s="6">
        <v>2333</v>
      </c>
      <c r="B2286" s="6" t="s">
        <v>5941</v>
      </c>
      <c r="C2286" s="6" t="s">
        <v>3789</v>
      </c>
      <c r="D2286" s="6" t="s">
        <v>1664</v>
      </c>
      <c r="E2286" s="6" t="s">
        <v>3773</v>
      </c>
      <c r="F2286" s="6">
        <v>77093</v>
      </c>
      <c r="G2286" s="6">
        <v>8323959100</v>
      </c>
      <c r="H2286" s="6" t="s">
        <v>8395</v>
      </c>
      <c r="I2286" s="6" t="s">
        <v>10716</v>
      </c>
      <c r="K2286" s="6" t="s">
        <v>8804</v>
      </c>
      <c r="L2286" s="6" t="s">
        <v>13355</v>
      </c>
      <c r="M2286" s="6">
        <v>0</v>
      </c>
      <c r="N2286" s="6" t="s">
        <v>8972</v>
      </c>
      <c r="O2286" s="6">
        <f>MATCH(A2286, 'combined matches'!B$1:B$4986,0)</f>
        <v>2044</v>
      </c>
      <c r="P2286" s="6">
        <f t="shared" si="155"/>
        <v>0</v>
      </c>
      <c r="Q2286" s="6" t="b">
        <f t="shared" si="156"/>
        <v>0</v>
      </c>
      <c r="R2286" s="6" t="b">
        <f t="shared" si="157"/>
        <v>0</v>
      </c>
      <c r="S2286" s="6" t="b">
        <f t="shared" si="160"/>
        <v>0</v>
      </c>
      <c r="T2286" s="6" t="b">
        <f>IF(P2286=1, SUM(P$1:P2286))</f>
        <v>0</v>
      </c>
    </row>
    <row r="2287" spans="1:20" x14ac:dyDescent="0.2">
      <c r="A2287" s="6">
        <v>2334</v>
      </c>
      <c r="B2287" s="6" t="s">
        <v>5942</v>
      </c>
      <c r="C2287" s="6" t="s">
        <v>3795</v>
      </c>
      <c r="D2287" s="6" t="s">
        <v>1664</v>
      </c>
      <c r="E2287" s="6" t="s">
        <v>3773</v>
      </c>
      <c r="F2287" s="6">
        <v>77036</v>
      </c>
      <c r="G2287" s="6">
        <v>8323959800</v>
      </c>
      <c r="H2287" s="6" t="s">
        <v>8396</v>
      </c>
      <c r="I2287" s="6" t="s">
        <v>10717</v>
      </c>
      <c r="K2287" s="6" t="s">
        <v>8804</v>
      </c>
      <c r="L2287" s="6" t="s">
        <v>13355</v>
      </c>
      <c r="M2287" s="6">
        <v>0</v>
      </c>
      <c r="N2287" s="6" t="s">
        <v>8972</v>
      </c>
      <c r="O2287" s="6">
        <f>MATCH(A2287, 'combined matches'!B$1:B$4986,0)</f>
        <v>2045</v>
      </c>
      <c r="P2287" s="6">
        <f t="shared" si="155"/>
        <v>0</v>
      </c>
      <c r="Q2287" s="6" t="b">
        <f t="shared" si="156"/>
        <v>0</v>
      </c>
      <c r="R2287" s="6" t="b">
        <f t="shared" si="157"/>
        <v>0</v>
      </c>
      <c r="S2287" s="6" t="b">
        <f t="shared" si="160"/>
        <v>0</v>
      </c>
      <c r="T2287" s="6" t="b">
        <f>IF(P2287=1, SUM(P$1:P2287))</f>
        <v>0</v>
      </c>
    </row>
    <row r="2288" spans="1:20" x14ac:dyDescent="0.2">
      <c r="A2288" s="6">
        <v>2335</v>
      </c>
      <c r="B2288" s="6" t="s">
        <v>5943</v>
      </c>
      <c r="C2288" s="6" t="s">
        <v>3793</v>
      </c>
      <c r="D2288" s="6" t="s">
        <v>1664</v>
      </c>
      <c r="E2288" s="6" t="s">
        <v>3773</v>
      </c>
      <c r="F2288" s="6">
        <v>77051</v>
      </c>
      <c r="G2288" s="6">
        <v>8323950206</v>
      </c>
      <c r="H2288" s="6" t="s">
        <v>6940</v>
      </c>
      <c r="I2288" s="6" t="s">
        <v>10718</v>
      </c>
      <c r="K2288" s="6" t="s">
        <v>8804</v>
      </c>
      <c r="L2288" s="6" t="s">
        <v>13355</v>
      </c>
      <c r="M2288" s="6">
        <v>0</v>
      </c>
      <c r="N2288" s="6" t="s">
        <v>8972</v>
      </c>
      <c r="O2288" s="6">
        <f>MATCH(A2288, 'combined matches'!B$1:B$4986,0)</f>
        <v>2046</v>
      </c>
      <c r="P2288" s="6">
        <f t="shared" si="155"/>
        <v>0</v>
      </c>
      <c r="Q2288" s="6" t="b">
        <f t="shared" si="156"/>
        <v>0</v>
      </c>
      <c r="R2288" s="6" t="b">
        <f t="shared" si="157"/>
        <v>0</v>
      </c>
      <c r="S2288" s="6" t="b">
        <f t="shared" si="160"/>
        <v>0</v>
      </c>
      <c r="T2288" s="6" t="b">
        <f>IF(P2288=1, SUM(P$1:P2288))</f>
        <v>0</v>
      </c>
    </row>
    <row r="2289" spans="1:20" x14ac:dyDescent="0.2">
      <c r="A2289" s="6">
        <v>2336</v>
      </c>
      <c r="B2289" s="6" t="s">
        <v>12559</v>
      </c>
      <c r="C2289" s="6" t="s">
        <v>3797</v>
      </c>
      <c r="D2289" s="6" t="s">
        <v>3798</v>
      </c>
      <c r="E2289" s="6" t="s">
        <v>3773</v>
      </c>
      <c r="F2289" s="6">
        <v>78040</v>
      </c>
      <c r="G2289" s="6">
        <v>9567954920</v>
      </c>
      <c r="H2289" s="6" t="s">
        <v>6941</v>
      </c>
      <c r="I2289" s="6" t="s">
        <v>18023</v>
      </c>
      <c r="K2289" s="6" t="s">
        <v>8806</v>
      </c>
      <c r="L2289" s="6" t="s">
        <v>8975</v>
      </c>
      <c r="N2289" s="6" t="s">
        <v>11017</v>
      </c>
      <c r="O2289" s="6">
        <f>MATCH(A2289, 'combined matches'!B$1:B$4986,0)</f>
        <v>2047</v>
      </c>
      <c r="P2289" s="6">
        <f t="shared" si="155"/>
        <v>0</v>
      </c>
      <c r="Q2289" s="6" t="b">
        <f t="shared" si="156"/>
        <v>0</v>
      </c>
      <c r="R2289" s="6" t="b">
        <f t="shared" si="157"/>
        <v>0</v>
      </c>
      <c r="S2289" s="6" t="b">
        <f t="shared" si="160"/>
        <v>0</v>
      </c>
      <c r="T2289" s="6" t="b">
        <f>IF(P2289=1, SUM(P$1:P2289))</f>
        <v>0</v>
      </c>
    </row>
    <row r="2290" spans="1:20" x14ac:dyDescent="0.2">
      <c r="A2290" s="6">
        <v>2337</v>
      </c>
      <c r="B2290" s="6" t="s">
        <v>8805</v>
      </c>
      <c r="C2290" s="6" t="s">
        <v>5945</v>
      </c>
      <c r="D2290" s="6" t="s">
        <v>3798</v>
      </c>
      <c r="E2290" s="6" t="s">
        <v>3773</v>
      </c>
      <c r="F2290" s="6">
        <v>78046</v>
      </c>
      <c r="G2290" s="6">
        <v>9567954910</v>
      </c>
      <c r="H2290" s="6" t="s">
        <v>8397</v>
      </c>
      <c r="I2290" s="6" t="s">
        <v>10719</v>
      </c>
      <c r="K2290" s="6" t="s">
        <v>8806</v>
      </c>
      <c r="L2290" s="6" t="s">
        <v>8975</v>
      </c>
      <c r="N2290" s="6" t="s">
        <v>8972</v>
      </c>
      <c r="O2290" s="6" t="e">
        <f>MATCH(A2290, 'combined matches'!B$1:B$4986,0)</f>
        <v>#N/A</v>
      </c>
      <c r="P2290" s="6">
        <f t="shared" si="155"/>
        <v>1</v>
      </c>
      <c r="Q2290" s="6">
        <f t="shared" si="156"/>
        <v>1</v>
      </c>
      <c r="R2290" s="6">
        <f t="shared" si="157"/>
        <v>0</v>
      </c>
      <c r="S2290" s="6" t="b">
        <f t="shared" si="160"/>
        <v>0</v>
      </c>
      <c r="T2290" s="6">
        <f>IF(P2290=1, SUM(P$1:P2290))</f>
        <v>332</v>
      </c>
    </row>
    <row r="2291" spans="1:20" x14ac:dyDescent="0.2">
      <c r="A2291" s="6">
        <v>2338</v>
      </c>
      <c r="B2291" s="6" t="s">
        <v>3796</v>
      </c>
      <c r="C2291" s="6" t="s">
        <v>3797</v>
      </c>
      <c r="D2291" s="6" t="s">
        <v>3798</v>
      </c>
      <c r="E2291" s="6" t="s">
        <v>3773</v>
      </c>
      <c r="F2291" s="6">
        <v>78040</v>
      </c>
      <c r="G2291" s="6">
        <v>9567954900</v>
      </c>
      <c r="H2291" s="6" t="s">
        <v>6941</v>
      </c>
      <c r="I2291" s="6" t="s">
        <v>9892</v>
      </c>
      <c r="K2291" s="6" t="s">
        <v>8806</v>
      </c>
      <c r="L2291" s="6" t="s">
        <v>8975</v>
      </c>
      <c r="N2291" s="6" t="s">
        <v>8972</v>
      </c>
      <c r="O2291" s="6">
        <f>MATCH(A2291, 'combined matches'!B$1:B$4986,0)</f>
        <v>2048</v>
      </c>
      <c r="P2291" s="6">
        <f t="shared" si="155"/>
        <v>0</v>
      </c>
      <c r="Q2291" s="6" t="b">
        <f t="shared" si="156"/>
        <v>0</v>
      </c>
      <c r="R2291" s="6" t="b">
        <f t="shared" si="157"/>
        <v>0</v>
      </c>
      <c r="S2291" s="6" t="b">
        <f t="shared" si="160"/>
        <v>0</v>
      </c>
      <c r="T2291" s="6" t="b">
        <f>IF(P2291=1, SUM(P$1:P2291))</f>
        <v>0</v>
      </c>
    </row>
    <row r="2292" spans="1:20" x14ac:dyDescent="0.2">
      <c r="A2292" s="6">
        <v>2339</v>
      </c>
      <c r="B2292" s="6" t="s">
        <v>3799</v>
      </c>
      <c r="C2292" s="6" t="s">
        <v>7743</v>
      </c>
      <c r="D2292" s="6" t="s">
        <v>3800</v>
      </c>
      <c r="E2292" s="6" t="s">
        <v>3773</v>
      </c>
      <c r="F2292" s="6">
        <v>76140</v>
      </c>
      <c r="G2292" s="6">
        <v>8179228182</v>
      </c>
      <c r="H2292" s="6" t="s">
        <v>7744</v>
      </c>
      <c r="I2292" s="6" t="s">
        <v>18029</v>
      </c>
      <c r="K2292" s="6" t="s">
        <v>8807</v>
      </c>
      <c r="L2292" s="6" t="s">
        <v>13355</v>
      </c>
      <c r="M2292" s="6">
        <v>0</v>
      </c>
      <c r="N2292" s="6" t="s">
        <v>11017</v>
      </c>
      <c r="O2292" s="6">
        <f>MATCH(A2292, 'combined matches'!B$1:B$4986,0)</f>
        <v>2049</v>
      </c>
      <c r="P2292" s="6">
        <f t="shared" si="155"/>
        <v>0</v>
      </c>
      <c r="Q2292" s="6" t="b">
        <f t="shared" si="156"/>
        <v>0</v>
      </c>
      <c r="R2292" s="6" t="b">
        <f t="shared" si="157"/>
        <v>0</v>
      </c>
      <c r="S2292" s="6" t="b">
        <f t="shared" si="160"/>
        <v>0</v>
      </c>
      <c r="T2292" s="6" t="b">
        <f>IF(P2292=1, SUM(P$1:P2292))</f>
        <v>0</v>
      </c>
    </row>
    <row r="2293" spans="1:20" x14ac:dyDescent="0.2">
      <c r="A2293" s="6">
        <v>2340</v>
      </c>
      <c r="B2293" s="6" t="s">
        <v>3801</v>
      </c>
      <c r="C2293" s="6" t="s">
        <v>3802</v>
      </c>
      <c r="D2293" s="6" t="s">
        <v>698</v>
      </c>
      <c r="E2293" s="6" t="s">
        <v>3773</v>
      </c>
      <c r="F2293" s="6">
        <v>76010</v>
      </c>
      <c r="G2293" s="6">
        <v>8179228182</v>
      </c>
      <c r="H2293" s="6" t="s">
        <v>8398</v>
      </c>
      <c r="I2293" s="6" t="s">
        <v>9893</v>
      </c>
      <c r="K2293" s="6" t="s">
        <v>8807</v>
      </c>
      <c r="L2293" s="6" t="s">
        <v>13355</v>
      </c>
      <c r="M2293" s="6">
        <v>0</v>
      </c>
      <c r="N2293" s="6" t="s">
        <v>8972</v>
      </c>
      <c r="O2293" s="6">
        <f>MATCH(A2293, 'combined matches'!B$1:B$4986,0)</f>
        <v>2050</v>
      </c>
      <c r="P2293" s="6">
        <f t="shared" si="155"/>
        <v>0</v>
      </c>
      <c r="Q2293" s="6" t="b">
        <f t="shared" si="156"/>
        <v>0</v>
      </c>
      <c r="R2293" s="6" t="b">
        <f t="shared" si="157"/>
        <v>0</v>
      </c>
      <c r="S2293" s="6" t="b">
        <f t="shared" si="160"/>
        <v>0</v>
      </c>
      <c r="T2293" s="6" t="b">
        <f>IF(P2293=1, SUM(P$1:P2293))</f>
        <v>0</v>
      </c>
    </row>
    <row r="2294" spans="1:20" x14ac:dyDescent="0.2">
      <c r="A2294" s="6">
        <v>2341</v>
      </c>
      <c r="B2294" s="6" t="s">
        <v>5947</v>
      </c>
      <c r="C2294" s="6" t="s">
        <v>7743</v>
      </c>
      <c r="D2294" s="6" t="s">
        <v>3800</v>
      </c>
      <c r="E2294" s="6" t="s">
        <v>3773</v>
      </c>
      <c r="F2294" s="6">
        <v>76140</v>
      </c>
      <c r="G2294" s="6">
        <v>8179228182</v>
      </c>
      <c r="H2294" s="6" t="s">
        <v>7744</v>
      </c>
      <c r="I2294" s="6" t="s">
        <v>5947</v>
      </c>
      <c r="K2294" s="6" t="s">
        <v>8807</v>
      </c>
      <c r="L2294" s="6" t="s">
        <v>13355</v>
      </c>
      <c r="M2294" s="6">
        <v>0</v>
      </c>
      <c r="N2294" s="6" t="s">
        <v>8972</v>
      </c>
      <c r="O2294" s="6">
        <f>MATCH(A2294, 'combined matches'!B$1:B$4986,0)</f>
        <v>2051</v>
      </c>
      <c r="P2294" s="6">
        <f t="shared" si="155"/>
        <v>0</v>
      </c>
      <c r="Q2294" s="6" t="b">
        <f t="shared" si="156"/>
        <v>0</v>
      </c>
      <c r="R2294" s="6" t="b">
        <f t="shared" si="157"/>
        <v>0</v>
      </c>
      <c r="S2294" s="6" t="b">
        <f t="shared" si="160"/>
        <v>0</v>
      </c>
      <c r="T2294" s="6" t="b">
        <f>IF(P2294=1, SUM(P$1:P2294))</f>
        <v>0</v>
      </c>
    </row>
    <row r="2295" spans="1:20" x14ac:dyDescent="0.2">
      <c r="A2295" s="6">
        <v>2342</v>
      </c>
      <c r="B2295" s="6" t="s">
        <v>12562</v>
      </c>
      <c r="C2295" s="6" t="s">
        <v>12564</v>
      </c>
      <c r="D2295" s="6" t="s">
        <v>3808</v>
      </c>
      <c r="E2295" s="6" t="s">
        <v>3773</v>
      </c>
      <c r="F2295" s="6">
        <v>78666</v>
      </c>
      <c r="G2295" s="6">
        <v>5123921161</v>
      </c>
      <c r="H2295" s="6" t="s">
        <v>21213</v>
      </c>
      <c r="I2295" s="6" t="s">
        <v>18067</v>
      </c>
      <c r="K2295" s="6" t="s">
        <v>8808</v>
      </c>
      <c r="L2295" s="6" t="s">
        <v>8973</v>
      </c>
      <c r="M2295" s="6">
        <v>1</v>
      </c>
      <c r="N2295" s="6" t="s">
        <v>11017</v>
      </c>
      <c r="O2295" s="6">
        <f>MATCH(A2295, 'combined matches'!B$1:B$4986,0)</f>
        <v>2052</v>
      </c>
      <c r="P2295" s="6">
        <f t="shared" si="155"/>
        <v>0</v>
      </c>
      <c r="Q2295" s="6" t="b">
        <f t="shared" si="156"/>
        <v>0</v>
      </c>
      <c r="R2295" s="6" t="b">
        <f t="shared" si="157"/>
        <v>0</v>
      </c>
      <c r="S2295" s="6" t="b">
        <f t="shared" si="160"/>
        <v>0</v>
      </c>
      <c r="T2295" s="6" t="b">
        <f>IF(P2295=1, SUM(P$1:P2295))</f>
        <v>0</v>
      </c>
    </row>
    <row r="2296" spans="1:20" x14ac:dyDescent="0.2">
      <c r="A2296" s="6">
        <v>2343</v>
      </c>
      <c r="B2296" s="6" t="s">
        <v>5948</v>
      </c>
      <c r="C2296" s="6" t="s">
        <v>3807</v>
      </c>
      <c r="D2296" s="6" t="s">
        <v>3808</v>
      </c>
      <c r="E2296" s="6" t="s">
        <v>3773</v>
      </c>
      <c r="F2296" s="6">
        <v>78666</v>
      </c>
      <c r="G2296" s="6">
        <v>5123925816</v>
      </c>
      <c r="H2296" s="6" t="s">
        <v>6942</v>
      </c>
      <c r="I2296" s="6" t="s">
        <v>10720</v>
      </c>
      <c r="K2296" s="6" t="s">
        <v>8808</v>
      </c>
      <c r="L2296" s="6" t="s">
        <v>8973</v>
      </c>
      <c r="M2296" s="6">
        <v>1</v>
      </c>
      <c r="N2296" s="6" t="s">
        <v>8972</v>
      </c>
      <c r="O2296" s="6">
        <f>MATCH(A2296, 'combined matches'!B$1:B$4986,0)</f>
        <v>2053</v>
      </c>
      <c r="P2296" s="6">
        <f t="shared" si="155"/>
        <v>0</v>
      </c>
      <c r="Q2296" s="6" t="b">
        <f t="shared" si="156"/>
        <v>0</v>
      </c>
      <c r="R2296" s="6" t="b">
        <f t="shared" si="157"/>
        <v>0</v>
      </c>
      <c r="S2296" s="6" t="b">
        <f t="shared" si="160"/>
        <v>0</v>
      </c>
      <c r="T2296" s="6" t="b">
        <f>IF(P2296=1, SUM(P$1:P2296))</f>
        <v>0</v>
      </c>
    </row>
    <row r="2297" spans="1:20" x14ac:dyDescent="0.2">
      <c r="A2297" s="6">
        <v>2344</v>
      </c>
      <c r="B2297" s="6" t="s">
        <v>21214</v>
      </c>
      <c r="C2297" s="6" t="s">
        <v>21215</v>
      </c>
      <c r="D2297" s="6" t="s">
        <v>5804</v>
      </c>
      <c r="E2297" s="6" t="s">
        <v>3773</v>
      </c>
      <c r="F2297" s="6">
        <v>78629</v>
      </c>
      <c r="G2297" s="6">
        <v>2144031705</v>
      </c>
      <c r="H2297" s="6" t="s">
        <v>21216</v>
      </c>
      <c r="I2297" s="6" t="s">
        <v>21217</v>
      </c>
      <c r="K2297" s="6" t="s">
        <v>21218</v>
      </c>
      <c r="L2297" s="6" t="s">
        <v>8973</v>
      </c>
      <c r="M2297" s="6">
        <v>1</v>
      </c>
      <c r="N2297" s="6" t="s">
        <v>11017</v>
      </c>
      <c r="O2297" s="6" t="e">
        <f>MATCH(A2297, 'combined matches'!B$1:B$4986,0)</f>
        <v>#N/A</v>
      </c>
      <c r="P2297" s="6">
        <f t="shared" si="155"/>
        <v>1</v>
      </c>
      <c r="Q2297" s="6">
        <f t="shared" si="156"/>
        <v>0</v>
      </c>
      <c r="R2297" s="6" t="b">
        <f t="shared" si="157"/>
        <v>0</v>
      </c>
      <c r="S2297" s="6">
        <f t="shared" si="160"/>
        <v>1</v>
      </c>
      <c r="T2297" s="6">
        <f>IF(P2297=1, SUM(P$1:P2297))</f>
        <v>333</v>
      </c>
    </row>
    <row r="2298" spans="1:20" x14ac:dyDescent="0.2">
      <c r="A2298" s="6">
        <v>2345</v>
      </c>
      <c r="B2298" s="6" t="s">
        <v>5949</v>
      </c>
      <c r="C2298" s="6" t="s">
        <v>3877</v>
      </c>
      <c r="D2298" s="6" t="s">
        <v>3830</v>
      </c>
      <c r="E2298" s="6" t="s">
        <v>3773</v>
      </c>
      <c r="F2298" s="6">
        <v>78745</v>
      </c>
      <c r="G2298" s="6">
        <v>5124398900</v>
      </c>
      <c r="H2298" s="6" t="s">
        <v>6952</v>
      </c>
      <c r="I2298" s="6" t="s">
        <v>5949</v>
      </c>
      <c r="K2298" s="6" t="s">
        <v>8809</v>
      </c>
      <c r="L2298" s="6" t="s">
        <v>13355</v>
      </c>
      <c r="M2298" s="6">
        <v>0</v>
      </c>
      <c r="N2298" s="6" t="s">
        <v>11017</v>
      </c>
      <c r="O2298" s="6">
        <f>MATCH(A2298, 'combined matches'!B$1:B$4986,0)</f>
        <v>2054</v>
      </c>
      <c r="P2298" s="6">
        <f t="shared" si="155"/>
        <v>0</v>
      </c>
      <c r="Q2298" s="6" t="b">
        <f t="shared" si="156"/>
        <v>0</v>
      </c>
      <c r="R2298" s="6" t="b">
        <f t="shared" si="157"/>
        <v>0</v>
      </c>
      <c r="S2298" s="6" t="b">
        <f t="shared" si="160"/>
        <v>0</v>
      </c>
      <c r="T2298" s="6" t="b">
        <f>IF(P2298=1, SUM(P$1:P2298))</f>
        <v>0</v>
      </c>
    </row>
    <row r="2299" spans="1:20" x14ac:dyDescent="0.2">
      <c r="A2299" s="6">
        <v>2346</v>
      </c>
      <c r="B2299" s="6" t="s">
        <v>3876</v>
      </c>
      <c r="C2299" s="6" t="s">
        <v>3877</v>
      </c>
      <c r="D2299" s="6" t="s">
        <v>3830</v>
      </c>
      <c r="E2299" s="6" t="s">
        <v>3773</v>
      </c>
      <c r="F2299" s="6">
        <v>78745</v>
      </c>
      <c r="G2299" s="6">
        <v>5124390701</v>
      </c>
      <c r="H2299" s="6" t="s">
        <v>3877</v>
      </c>
      <c r="I2299" s="6" t="s">
        <v>9899</v>
      </c>
      <c r="K2299" s="6" t="s">
        <v>8809</v>
      </c>
      <c r="L2299" s="6" t="s">
        <v>13355</v>
      </c>
      <c r="M2299" s="6">
        <v>0</v>
      </c>
      <c r="N2299" s="6" t="s">
        <v>8972</v>
      </c>
      <c r="O2299" s="6">
        <f>MATCH(A2299, 'combined matches'!B$1:B$4986,0)</f>
        <v>2055</v>
      </c>
      <c r="P2299" s="6">
        <f t="shared" si="155"/>
        <v>0</v>
      </c>
      <c r="Q2299" s="6" t="b">
        <f t="shared" si="156"/>
        <v>0</v>
      </c>
      <c r="R2299" s="6" t="b">
        <f t="shared" si="157"/>
        <v>0</v>
      </c>
      <c r="S2299" s="6" t="b">
        <f t="shared" si="160"/>
        <v>0</v>
      </c>
      <c r="T2299" s="6" t="b">
        <f>IF(P2299=1, SUM(P$1:P2299))</f>
        <v>0</v>
      </c>
    </row>
    <row r="2300" spans="1:20" x14ac:dyDescent="0.2">
      <c r="A2300" s="6">
        <v>2347</v>
      </c>
      <c r="B2300" s="6" t="s">
        <v>12583</v>
      </c>
      <c r="C2300" s="6" t="s">
        <v>12584</v>
      </c>
      <c r="D2300" s="6" t="s">
        <v>1664</v>
      </c>
      <c r="E2300" s="6" t="s">
        <v>3773</v>
      </c>
      <c r="F2300" s="6">
        <v>77027</v>
      </c>
      <c r="G2300" s="6">
        <v>7134396116</v>
      </c>
      <c r="H2300" s="6" t="s">
        <v>12585</v>
      </c>
      <c r="I2300" s="6" t="s">
        <v>18199</v>
      </c>
      <c r="K2300" s="6" t="s">
        <v>8810</v>
      </c>
      <c r="L2300" s="6" t="s">
        <v>8975</v>
      </c>
      <c r="N2300" s="6" t="s">
        <v>11017</v>
      </c>
      <c r="O2300" s="6">
        <f>MATCH(A2300, 'combined matches'!B$1:B$4986,0)</f>
        <v>2056</v>
      </c>
      <c r="P2300" s="6">
        <f t="shared" si="155"/>
        <v>0</v>
      </c>
      <c r="Q2300" s="6" t="b">
        <f t="shared" si="156"/>
        <v>0</v>
      </c>
      <c r="R2300" s="6" t="b">
        <f t="shared" si="157"/>
        <v>0</v>
      </c>
      <c r="S2300" s="6" t="b">
        <f t="shared" si="160"/>
        <v>0</v>
      </c>
      <c r="T2300" s="6" t="b">
        <f>IF(P2300=1, SUM(P$1:P2300))</f>
        <v>0</v>
      </c>
    </row>
    <row r="2301" spans="1:20" x14ac:dyDescent="0.2">
      <c r="A2301" s="6">
        <v>2348</v>
      </c>
      <c r="B2301" s="6" t="s">
        <v>3879</v>
      </c>
      <c r="C2301" s="6" t="s">
        <v>3880</v>
      </c>
      <c r="D2301" s="6" t="s">
        <v>3881</v>
      </c>
      <c r="E2301" s="6" t="s">
        <v>3773</v>
      </c>
      <c r="F2301" s="6">
        <v>77338</v>
      </c>
      <c r="G2301" s="6">
        <v>7132126800</v>
      </c>
      <c r="H2301" s="6" t="s">
        <v>6953</v>
      </c>
      <c r="I2301" s="6" t="s">
        <v>9900</v>
      </c>
      <c r="K2301" s="6" t="s">
        <v>8810</v>
      </c>
      <c r="L2301" s="6" t="s">
        <v>8975</v>
      </c>
      <c r="N2301" s="6" t="s">
        <v>8972</v>
      </c>
      <c r="O2301" s="6">
        <f>MATCH(A2301, 'combined matches'!B$1:B$4986,0)</f>
        <v>2058</v>
      </c>
      <c r="P2301" s="6">
        <f t="shared" si="155"/>
        <v>0</v>
      </c>
      <c r="Q2301" s="6" t="b">
        <f t="shared" si="156"/>
        <v>0</v>
      </c>
      <c r="R2301" s="6" t="b">
        <f t="shared" si="157"/>
        <v>0</v>
      </c>
      <c r="S2301" s="6" t="b">
        <f t="shared" si="160"/>
        <v>0</v>
      </c>
      <c r="T2301" s="6" t="b">
        <f>IF(P2301=1, SUM(P$1:P2301))</f>
        <v>0</v>
      </c>
    </row>
    <row r="2302" spans="1:20" x14ac:dyDescent="0.2">
      <c r="A2302" s="6">
        <v>2349</v>
      </c>
      <c r="B2302" s="6" t="s">
        <v>3882</v>
      </c>
      <c r="C2302" s="6" t="s">
        <v>3883</v>
      </c>
      <c r="D2302" s="6" t="s">
        <v>3884</v>
      </c>
      <c r="E2302" s="6" t="s">
        <v>3773</v>
      </c>
      <c r="F2302" s="6">
        <v>77503</v>
      </c>
      <c r="G2302" s="6">
        <v>7137405000</v>
      </c>
      <c r="H2302" s="6" t="s">
        <v>6954</v>
      </c>
      <c r="I2302" s="6" t="s">
        <v>9901</v>
      </c>
      <c r="K2302" s="6" t="s">
        <v>8810</v>
      </c>
      <c r="L2302" s="6" t="s">
        <v>8975</v>
      </c>
      <c r="N2302" s="6" t="s">
        <v>8972</v>
      </c>
      <c r="O2302" s="6">
        <f>MATCH(A2302, 'combined matches'!B$1:B$4986,0)</f>
        <v>2059</v>
      </c>
      <c r="P2302" s="6">
        <f t="shared" si="155"/>
        <v>0</v>
      </c>
      <c r="Q2302" s="6" t="b">
        <f t="shared" si="156"/>
        <v>0</v>
      </c>
      <c r="R2302" s="6" t="b">
        <f t="shared" si="157"/>
        <v>0</v>
      </c>
      <c r="S2302" s="6" t="b">
        <f t="shared" si="160"/>
        <v>0</v>
      </c>
      <c r="T2302" s="6" t="b">
        <f>IF(P2302=1, SUM(P$1:P2302))</f>
        <v>0</v>
      </c>
    </row>
    <row r="2303" spans="1:20" x14ac:dyDescent="0.2">
      <c r="A2303" s="6">
        <v>2350</v>
      </c>
      <c r="B2303" s="6" t="s">
        <v>3810</v>
      </c>
      <c r="C2303" s="6" t="s">
        <v>3811</v>
      </c>
      <c r="D2303" s="6" t="s">
        <v>3812</v>
      </c>
      <c r="E2303" s="6" t="s">
        <v>3773</v>
      </c>
      <c r="F2303" s="6">
        <v>79106</v>
      </c>
      <c r="G2303" s="6">
        <v>8062421565</v>
      </c>
      <c r="H2303" s="6" t="s">
        <v>6943</v>
      </c>
      <c r="I2303" s="6" t="s">
        <v>3810</v>
      </c>
      <c r="K2303" s="6" t="s">
        <v>8811</v>
      </c>
      <c r="L2303" s="6" t="s">
        <v>13355</v>
      </c>
      <c r="M2303" s="6">
        <v>0</v>
      </c>
      <c r="N2303" s="6" t="s">
        <v>11017</v>
      </c>
      <c r="O2303" s="6">
        <f>MATCH(A2303, 'combined matches'!B$1:B$4986,0)</f>
        <v>2060</v>
      </c>
      <c r="P2303" s="6">
        <f t="shared" si="155"/>
        <v>0</v>
      </c>
      <c r="Q2303" s="6" t="b">
        <f t="shared" si="156"/>
        <v>0</v>
      </c>
      <c r="R2303" s="6" t="b">
        <f t="shared" si="157"/>
        <v>0</v>
      </c>
      <c r="S2303" s="6" t="b">
        <f t="shared" si="160"/>
        <v>0</v>
      </c>
      <c r="T2303" s="6" t="b">
        <f>IF(P2303=1, SUM(P$1:P2303))</f>
        <v>0</v>
      </c>
    </row>
    <row r="2304" spans="1:20" x14ac:dyDescent="0.2">
      <c r="A2304" s="6">
        <v>2351</v>
      </c>
      <c r="B2304" s="6" t="s">
        <v>3810</v>
      </c>
      <c r="C2304" s="6" t="s">
        <v>3811</v>
      </c>
      <c r="D2304" s="6" t="s">
        <v>3812</v>
      </c>
      <c r="E2304" s="6" t="s">
        <v>3773</v>
      </c>
      <c r="F2304" s="6">
        <v>79106</v>
      </c>
      <c r="G2304" s="6">
        <v>8063223599</v>
      </c>
      <c r="H2304" s="6" t="s">
        <v>6943</v>
      </c>
      <c r="I2304" s="6" t="s">
        <v>3810</v>
      </c>
      <c r="K2304" s="6" t="s">
        <v>8811</v>
      </c>
      <c r="L2304" s="6" t="s">
        <v>13355</v>
      </c>
      <c r="M2304" s="6">
        <v>0</v>
      </c>
      <c r="N2304" s="6" t="s">
        <v>8972</v>
      </c>
      <c r="O2304" s="6">
        <f>MATCH(A2304, 'combined matches'!B$1:B$4986,0)</f>
        <v>2061</v>
      </c>
      <c r="P2304" s="6">
        <f t="shared" si="155"/>
        <v>0</v>
      </c>
      <c r="Q2304" s="6" t="b">
        <f t="shared" si="156"/>
        <v>0</v>
      </c>
      <c r="R2304" s="6" t="b">
        <f t="shared" si="157"/>
        <v>0</v>
      </c>
      <c r="S2304" s="6" t="b">
        <f t="shared" si="160"/>
        <v>0</v>
      </c>
      <c r="T2304" s="6" t="b">
        <f>IF(P2304=1, SUM(P$1:P2304))</f>
        <v>0</v>
      </c>
    </row>
    <row r="2305" spans="1:20" x14ac:dyDescent="0.2">
      <c r="A2305" s="6">
        <v>2352</v>
      </c>
      <c r="B2305" s="6" t="s">
        <v>3809</v>
      </c>
      <c r="C2305" s="6" t="s">
        <v>12567</v>
      </c>
      <c r="D2305" s="6" t="s">
        <v>522</v>
      </c>
      <c r="E2305" s="6" t="s">
        <v>3773</v>
      </c>
      <c r="F2305" s="6">
        <v>76207</v>
      </c>
      <c r="G2305" s="6">
        <v>9403811501</v>
      </c>
      <c r="H2305" s="6" t="s">
        <v>12567</v>
      </c>
      <c r="I2305" s="6" t="s">
        <v>9895</v>
      </c>
      <c r="K2305" s="6" t="s">
        <v>8812</v>
      </c>
      <c r="L2305" s="6" t="s">
        <v>8973</v>
      </c>
      <c r="M2305" s="6">
        <v>1</v>
      </c>
      <c r="N2305" s="6" t="s">
        <v>11017</v>
      </c>
      <c r="O2305" s="6">
        <f>MATCH(A2305, 'combined matches'!B$1:B$4986,0)</f>
        <v>2062</v>
      </c>
      <c r="P2305" s="6">
        <f t="shared" si="155"/>
        <v>0</v>
      </c>
      <c r="Q2305" s="6" t="b">
        <f t="shared" si="156"/>
        <v>0</v>
      </c>
      <c r="R2305" s="6" t="b">
        <f t="shared" si="157"/>
        <v>0</v>
      </c>
      <c r="S2305" s="6" t="b">
        <f t="shared" si="160"/>
        <v>0</v>
      </c>
      <c r="T2305" s="6" t="b">
        <f>IF(P2305=1, SUM(P$1:P2305))</f>
        <v>0</v>
      </c>
    </row>
    <row r="2306" spans="1:20" x14ac:dyDescent="0.2">
      <c r="A2306" s="6">
        <v>2353</v>
      </c>
      <c r="B2306" s="6" t="s">
        <v>3809</v>
      </c>
      <c r="C2306" s="6" t="s">
        <v>8399</v>
      </c>
      <c r="D2306" s="6" t="s">
        <v>522</v>
      </c>
      <c r="E2306" s="6" t="s">
        <v>3773</v>
      </c>
      <c r="F2306" s="6">
        <v>76210</v>
      </c>
      <c r="G2306" s="6">
        <v>9403811501</v>
      </c>
      <c r="H2306" s="6" t="s">
        <v>8399</v>
      </c>
      <c r="I2306" s="6" t="s">
        <v>9895</v>
      </c>
      <c r="K2306" s="6" t="s">
        <v>8812</v>
      </c>
      <c r="L2306" s="6" t="s">
        <v>8973</v>
      </c>
      <c r="M2306" s="6">
        <v>1</v>
      </c>
      <c r="N2306" s="6" t="s">
        <v>8972</v>
      </c>
      <c r="O2306" s="6">
        <f>MATCH(A2306, 'combined matches'!B$1:B$4986,0)</f>
        <v>2063</v>
      </c>
      <c r="P2306" s="6">
        <f t="shared" si="155"/>
        <v>0</v>
      </c>
      <c r="Q2306" s="6" t="b">
        <f t="shared" si="156"/>
        <v>0</v>
      </c>
      <c r="R2306" s="6" t="b">
        <f t="shared" si="157"/>
        <v>0</v>
      </c>
      <c r="S2306" s="6" t="b">
        <f t="shared" si="160"/>
        <v>0</v>
      </c>
      <c r="T2306" s="6" t="b">
        <f>IF(P2306=1, SUM(P$1:P2306))</f>
        <v>0</v>
      </c>
    </row>
    <row r="2307" spans="1:20" x14ac:dyDescent="0.2">
      <c r="A2307" s="6">
        <v>2354</v>
      </c>
      <c r="B2307" s="6" t="s">
        <v>12570</v>
      </c>
      <c r="C2307" s="6" t="s">
        <v>12571</v>
      </c>
      <c r="D2307" s="6" t="s">
        <v>1205</v>
      </c>
      <c r="E2307" s="6" t="s">
        <v>3773</v>
      </c>
      <c r="F2307" s="6">
        <v>75951</v>
      </c>
      <c r="G2307" s="6">
        <v>4093846829</v>
      </c>
      <c r="H2307" s="6" t="s">
        <v>12572</v>
      </c>
      <c r="I2307" s="6" t="s">
        <v>18083</v>
      </c>
      <c r="K2307" s="6" t="s">
        <v>8813</v>
      </c>
      <c r="L2307" s="6" t="s">
        <v>8975</v>
      </c>
      <c r="N2307" s="6" t="s">
        <v>11017</v>
      </c>
      <c r="O2307" s="6">
        <f>MATCH(A2307, 'combined matches'!B$1:B$4986,0)</f>
        <v>2064</v>
      </c>
      <c r="P2307" s="6">
        <f t="shared" ref="P2307:P2370" si="161">IF(ISNA(O2307),1,0)</f>
        <v>0</v>
      </c>
      <c r="Q2307" s="6" t="b">
        <f t="shared" ref="Q2307:Q2370" si="162">IF(P2307=1,IF(N2307="service site", 1, 0))</f>
        <v>0</v>
      </c>
      <c r="R2307" s="6" t="b">
        <f t="shared" ref="R2307:R2370" si="163">IF(Q2307=1,IF(J2308=J2307,0,IF(J2306=J2307,0,1)))</f>
        <v>0</v>
      </c>
      <c r="S2307" s="6" t="b">
        <f t="shared" si="160"/>
        <v>0</v>
      </c>
      <c r="T2307" s="6" t="b">
        <f>IF(P2307=1, SUM(P$1:P2307))</f>
        <v>0</v>
      </c>
    </row>
    <row r="2308" spans="1:20" x14ac:dyDescent="0.2">
      <c r="A2308" s="6">
        <v>2355</v>
      </c>
      <c r="B2308" s="6" t="s">
        <v>3817</v>
      </c>
      <c r="C2308" s="6" t="s">
        <v>3818</v>
      </c>
      <c r="D2308" s="6" t="s">
        <v>192</v>
      </c>
      <c r="E2308" s="6" t="s">
        <v>3773</v>
      </c>
      <c r="F2308" s="6">
        <v>75966</v>
      </c>
      <c r="G2308" s="6">
        <v>4093795291</v>
      </c>
      <c r="H2308" s="6" t="s">
        <v>3818</v>
      </c>
      <c r="I2308" s="6" t="s">
        <v>10721</v>
      </c>
      <c r="K2308" s="6" t="s">
        <v>8813</v>
      </c>
      <c r="L2308" s="6" t="s">
        <v>8975</v>
      </c>
      <c r="N2308" s="6" t="s">
        <v>8972</v>
      </c>
      <c r="O2308" s="6">
        <f>MATCH(A2308, 'combined matches'!B$1:B$4986,0)</f>
        <v>2066</v>
      </c>
      <c r="P2308" s="6">
        <f t="shared" si="161"/>
        <v>0</v>
      </c>
      <c r="Q2308" s="6" t="b">
        <f t="shared" si="162"/>
        <v>0</v>
      </c>
      <c r="R2308" s="6" t="b">
        <f t="shared" si="163"/>
        <v>0</v>
      </c>
      <c r="S2308" s="6" t="b">
        <f t="shared" si="160"/>
        <v>0</v>
      </c>
      <c r="T2308" s="6" t="b">
        <f>IF(P2308=1, SUM(P$1:P2308))</f>
        <v>0</v>
      </c>
    </row>
    <row r="2309" spans="1:20" x14ac:dyDescent="0.2">
      <c r="A2309" s="6">
        <v>2356</v>
      </c>
      <c r="B2309" s="6" t="s">
        <v>21219</v>
      </c>
      <c r="C2309" s="6" t="s">
        <v>5855</v>
      </c>
      <c r="D2309" s="6" t="s">
        <v>1664</v>
      </c>
      <c r="E2309" s="6" t="s">
        <v>3773</v>
      </c>
      <c r="F2309" s="6">
        <v>77006</v>
      </c>
      <c r="G2309" s="6">
        <v>8325485077</v>
      </c>
      <c r="H2309" s="6" t="s">
        <v>7294</v>
      </c>
      <c r="I2309" s="6" t="s">
        <v>21220</v>
      </c>
      <c r="K2309" s="6" t="s">
        <v>8814</v>
      </c>
      <c r="L2309" s="6" t="s">
        <v>8973</v>
      </c>
      <c r="M2309" s="6">
        <v>1</v>
      </c>
      <c r="N2309" s="6" t="s">
        <v>11017</v>
      </c>
      <c r="O2309" s="6" t="e">
        <f>MATCH(A2309, 'combined matches'!B$1:B$4986,0)</f>
        <v>#N/A</v>
      </c>
      <c r="P2309" s="6">
        <f t="shared" si="161"/>
        <v>1</v>
      </c>
      <c r="Q2309" s="6">
        <f t="shared" si="162"/>
        <v>0</v>
      </c>
      <c r="R2309" s="6" t="b">
        <f t="shared" si="163"/>
        <v>0</v>
      </c>
      <c r="S2309" s="6">
        <f t="shared" si="159"/>
        <v>1</v>
      </c>
      <c r="T2309" s="6">
        <f>IF(P2309=1, SUM(P$1:P2309))</f>
        <v>334</v>
      </c>
    </row>
    <row r="2310" spans="1:20" x14ac:dyDescent="0.2">
      <c r="A2310" s="6">
        <v>2357</v>
      </c>
      <c r="B2310" s="6" t="s">
        <v>5950</v>
      </c>
      <c r="C2310" s="6" t="s">
        <v>5951</v>
      </c>
      <c r="D2310" s="6" t="s">
        <v>1664</v>
      </c>
      <c r="E2310" s="6" t="s">
        <v>3773</v>
      </c>
      <c r="F2310" s="6">
        <v>77078</v>
      </c>
      <c r="G2310" s="6">
        <v>8322300567</v>
      </c>
      <c r="H2310" s="6" t="s">
        <v>7309</v>
      </c>
      <c r="I2310" s="6" t="s">
        <v>10722</v>
      </c>
      <c r="K2310" s="6" t="s">
        <v>8814</v>
      </c>
      <c r="L2310" s="6" t="s">
        <v>8976</v>
      </c>
      <c r="N2310" s="6" t="s">
        <v>8972</v>
      </c>
      <c r="O2310" s="6" t="e">
        <f>MATCH(A2310, 'combined matches'!B$1:B$4986,0)</f>
        <v>#N/A</v>
      </c>
      <c r="P2310" s="6">
        <f t="shared" si="161"/>
        <v>1</v>
      </c>
      <c r="Q2310" s="6">
        <f t="shared" si="162"/>
        <v>1</v>
      </c>
      <c r="R2310" s="6">
        <f t="shared" si="163"/>
        <v>0</v>
      </c>
      <c r="S2310" s="6" t="b">
        <f t="shared" ref="S2310:S2373" si="164">IF(Q2310=0, IF(K2310=K2311, 0,1))</f>
        <v>0</v>
      </c>
      <c r="T2310" s="6">
        <f>IF(P2310=1, SUM(P$1:P2310))</f>
        <v>335</v>
      </c>
    </row>
    <row r="2311" spans="1:20" x14ac:dyDescent="0.2">
      <c r="A2311" s="6">
        <v>2358</v>
      </c>
      <c r="B2311" s="6" t="s">
        <v>12580</v>
      </c>
      <c r="C2311" s="6" t="s">
        <v>3865</v>
      </c>
      <c r="D2311" s="6" t="s">
        <v>3866</v>
      </c>
      <c r="E2311" s="6" t="s">
        <v>3773</v>
      </c>
      <c r="F2311" s="6">
        <v>75601</v>
      </c>
      <c r="G2311" s="6">
        <v>9032124773</v>
      </c>
      <c r="H2311" s="6" t="s">
        <v>21221</v>
      </c>
      <c r="I2311" s="6" t="s">
        <v>18151</v>
      </c>
      <c r="K2311" s="6" t="s">
        <v>8815</v>
      </c>
      <c r="L2311" s="6" t="s">
        <v>13355</v>
      </c>
      <c r="M2311" s="6">
        <v>0</v>
      </c>
      <c r="N2311" s="6" t="s">
        <v>11017</v>
      </c>
      <c r="O2311" s="6">
        <f>MATCH(A2311, 'combined matches'!B$1:B$4986,0)</f>
        <v>2067</v>
      </c>
      <c r="P2311" s="6">
        <f t="shared" si="161"/>
        <v>0</v>
      </c>
      <c r="Q2311" s="6" t="b">
        <f t="shared" si="162"/>
        <v>0</v>
      </c>
      <c r="R2311" s="6" t="b">
        <f t="shared" si="163"/>
        <v>0</v>
      </c>
      <c r="S2311" s="6" t="b">
        <f t="shared" si="164"/>
        <v>0</v>
      </c>
      <c r="T2311" s="6" t="b">
        <f>IF(P2311=1, SUM(P$1:P2311))</f>
        <v>0</v>
      </c>
    </row>
    <row r="2312" spans="1:20" x14ac:dyDescent="0.2">
      <c r="A2312" s="6">
        <v>2359</v>
      </c>
      <c r="B2312" s="6" t="s">
        <v>5952</v>
      </c>
      <c r="C2312" s="6" t="s">
        <v>8066</v>
      </c>
      <c r="D2312" s="6" t="s">
        <v>5953</v>
      </c>
      <c r="E2312" s="6" t="s">
        <v>3773</v>
      </c>
      <c r="F2312" s="6">
        <v>75662</v>
      </c>
      <c r="G2312" s="6">
        <v>9037582610</v>
      </c>
      <c r="H2312" s="6" t="s">
        <v>8400</v>
      </c>
      <c r="I2312" s="6" t="s">
        <v>10723</v>
      </c>
      <c r="K2312" s="6" t="s">
        <v>8815</v>
      </c>
      <c r="L2312" s="6" t="s">
        <v>8973</v>
      </c>
      <c r="M2312" s="6">
        <v>1</v>
      </c>
      <c r="N2312" s="6" t="s">
        <v>8972</v>
      </c>
      <c r="O2312" s="6">
        <f>MATCH(A2312, 'combined matches'!B$1:B$4986,0)</f>
        <v>2068</v>
      </c>
      <c r="P2312" s="6">
        <f t="shared" si="161"/>
        <v>0</v>
      </c>
      <c r="Q2312" s="6" t="b">
        <f t="shared" si="162"/>
        <v>0</v>
      </c>
      <c r="R2312" s="6" t="b">
        <f t="shared" si="163"/>
        <v>0</v>
      </c>
      <c r="S2312" s="6" t="b">
        <f t="shared" si="164"/>
        <v>0</v>
      </c>
      <c r="T2312" s="6" t="b">
        <f>IF(P2312=1, SUM(P$1:P2312))</f>
        <v>0</v>
      </c>
    </row>
    <row r="2313" spans="1:20" x14ac:dyDescent="0.2">
      <c r="A2313" s="6">
        <v>2360</v>
      </c>
      <c r="B2313" s="6" t="s">
        <v>5954</v>
      </c>
      <c r="C2313" s="6" t="s">
        <v>5955</v>
      </c>
      <c r="D2313" s="6" t="s">
        <v>3866</v>
      </c>
      <c r="E2313" s="6" t="s">
        <v>3773</v>
      </c>
      <c r="F2313" s="6">
        <v>75604</v>
      </c>
      <c r="G2313" s="6">
        <v>9037582610</v>
      </c>
      <c r="H2313" s="6" t="s">
        <v>7402</v>
      </c>
      <c r="I2313" s="6" t="s">
        <v>10724</v>
      </c>
      <c r="K2313" s="6" t="s">
        <v>8815</v>
      </c>
      <c r="L2313" s="6" t="s">
        <v>8973</v>
      </c>
      <c r="M2313" s="6">
        <v>1</v>
      </c>
      <c r="N2313" s="6" t="s">
        <v>8972</v>
      </c>
      <c r="O2313" s="6">
        <f>MATCH(A2313, 'combined matches'!B$1:B$4986,0)</f>
        <v>2069</v>
      </c>
      <c r="P2313" s="6">
        <f t="shared" si="161"/>
        <v>0</v>
      </c>
      <c r="Q2313" s="6" t="b">
        <f t="shared" si="162"/>
        <v>0</v>
      </c>
      <c r="R2313" s="6" t="b">
        <f t="shared" si="163"/>
        <v>0</v>
      </c>
      <c r="S2313" s="6" t="b">
        <f t="shared" si="164"/>
        <v>0</v>
      </c>
      <c r="T2313" s="6" t="b">
        <f>IF(P2313=1, SUM(P$1:P2313))</f>
        <v>0</v>
      </c>
    </row>
    <row r="2314" spans="1:20" x14ac:dyDescent="0.2">
      <c r="A2314" s="6">
        <v>2361</v>
      </c>
      <c r="B2314" s="6" t="s">
        <v>3864</v>
      </c>
      <c r="C2314" s="6" t="s">
        <v>3865</v>
      </c>
      <c r="D2314" s="6" t="s">
        <v>3866</v>
      </c>
      <c r="E2314" s="6" t="s">
        <v>3773</v>
      </c>
      <c r="F2314" s="6">
        <v>75601</v>
      </c>
      <c r="G2314" s="6">
        <v>9037582610</v>
      </c>
      <c r="H2314" s="6" t="s">
        <v>8401</v>
      </c>
      <c r="I2314" s="6" t="s">
        <v>9896</v>
      </c>
      <c r="K2314" s="6" t="s">
        <v>8815</v>
      </c>
      <c r="L2314" s="6" t="s">
        <v>8973</v>
      </c>
      <c r="M2314" s="6">
        <v>1</v>
      </c>
      <c r="N2314" s="6" t="s">
        <v>8972</v>
      </c>
      <c r="O2314" s="6">
        <f>MATCH(A2314, 'combined matches'!B$1:B$4986,0)</f>
        <v>2070</v>
      </c>
      <c r="P2314" s="6">
        <f t="shared" si="161"/>
        <v>0</v>
      </c>
      <c r="Q2314" s="6" t="b">
        <f t="shared" si="162"/>
        <v>0</v>
      </c>
      <c r="R2314" s="6" t="b">
        <f t="shared" si="163"/>
        <v>0</v>
      </c>
      <c r="S2314" s="6" t="b">
        <f t="shared" si="164"/>
        <v>0</v>
      </c>
      <c r="T2314" s="6" t="b">
        <f>IF(P2314=1, SUM(P$1:P2314))</f>
        <v>0</v>
      </c>
    </row>
    <row r="2315" spans="1:20" x14ac:dyDescent="0.2">
      <c r="A2315" s="6">
        <v>2362</v>
      </c>
      <c r="B2315" s="6" t="s">
        <v>3874</v>
      </c>
      <c r="C2315" s="6" t="s">
        <v>3865</v>
      </c>
      <c r="D2315" s="6" t="s">
        <v>3866</v>
      </c>
      <c r="E2315" s="6" t="s">
        <v>3773</v>
      </c>
      <c r="F2315" s="6">
        <v>75601</v>
      </c>
      <c r="G2315" s="6">
        <v>9037582610</v>
      </c>
      <c r="H2315" s="6" t="s">
        <v>8401</v>
      </c>
      <c r="I2315" s="6" t="s">
        <v>9898</v>
      </c>
      <c r="K2315" s="6" t="s">
        <v>8815</v>
      </c>
      <c r="L2315" s="6" t="s">
        <v>8973</v>
      </c>
      <c r="M2315" s="6">
        <v>1</v>
      </c>
      <c r="N2315" s="6" t="s">
        <v>8972</v>
      </c>
      <c r="O2315" s="6">
        <f>MATCH(A2315, 'combined matches'!B$1:B$4986,0)</f>
        <v>2071</v>
      </c>
      <c r="P2315" s="6">
        <f t="shared" si="161"/>
        <v>0</v>
      </c>
      <c r="Q2315" s="6" t="b">
        <f t="shared" si="162"/>
        <v>0</v>
      </c>
      <c r="R2315" s="6" t="b">
        <f t="shared" si="163"/>
        <v>0</v>
      </c>
      <c r="S2315" s="6" t="b">
        <f t="shared" si="164"/>
        <v>0</v>
      </c>
      <c r="T2315" s="6" t="b">
        <f>IF(P2315=1, SUM(P$1:P2315))</f>
        <v>0</v>
      </c>
    </row>
    <row r="2316" spans="1:20" x14ac:dyDescent="0.2">
      <c r="A2316" s="6">
        <v>2363</v>
      </c>
      <c r="B2316" s="6" t="s">
        <v>3871</v>
      </c>
      <c r="C2316" s="6" t="s">
        <v>5956</v>
      </c>
      <c r="D2316" s="6" t="s">
        <v>3866</v>
      </c>
      <c r="E2316" s="6" t="s">
        <v>3773</v>
      </c>
      <c r="F2316" s="6">
        <v>75602</v>
      </c>
      <c r="G2316" s="6">
        <v>9037582610</v>
      </c>
      <c r="H2316" s="6" t="s">
        <v>8402</v>
      </c>
      <c r="I2316" s="6" t="s">
        <v>9897</v>
      </c>
      <c r="K2316" s="6" t="s">
        <v>8815</v>
      </c>
      <c r="L2316" s="6" t="s">
        <v>8973</v>
      </c>
      <c r="M2316" s="6">
        <v>1</v>
      </c>
      <c r="N2316" s="6" t="s">
        <v>8972</v>
      </c>
      <c r="O2316" s="6">
        <f>MATCH(A2316, 'combined matches'!B$1:B$4986,0)</f>
        <v>2072</v>
      </c>
      <c r="P2316" s="6">
        <f t="shared" si="161"/>
        <v>0</v>
      </c>
      <c r="Q2316" s="6" t="b">
        <f t="shared" si="162"/>
        <v>0</v>
      </c>
      <c r="R2316" s="6" t="b">
        <f t="shared" si="163"/>
        <v>0</v>
      </c>
      <c r="S2316" s="6" t="b">
        <f t="shared" si="164"/>
        <v>0</v>
      </c>
      <c r="T2316" s="6" t="b">
        <f>IF(P2316=1, SUM(P$1:P2316))</f>
        <v>0</v>
      </c>
    </row>
    <row r="2317" spans="1:20" x14ac:dyDescent="0.2">
      <c r="A2317" s="6">
        <v>2364</v>
      </c>
      <c r="B2317" s="6" t="s">
        <v>12576</v>
      </c>
      <c r="C2317" s="6" t="s">
        <v>3832</v>
      </c>
      <c r="D2317" s="6" t="s">
        <v>3833</v>
      </c>
      <c r="E2317" s="6" t="s">
        <v>3773</v>
      </c>
      <c r="F2317" s="6">
        <v>76801</v>
      </c>
      <c r="G2317" s="6">
        <v>3256468429</v>
      </c>
      <c r="H2317" s="6" t="s">
        <v>8064</v>
      </c>
      <c r="I2317" s="6" t="s">
        <v>18130</v>
      </c>
      <c r="K2317" s="6" t="s">
        <v>8816</v>
      </c>
      <c r="L2317" s="6" t="s">
        <v>13355</v>
      </c>
      <c r="M2317" s="6">
        <v>0</v>
      </c>
      <c r="N2317" s="6" t="s">
        <v>11017</v>
      </c>
      <c r="O2317" s="6">
        <f>MATCH(A2317, 'combined matches'!B$1:B$4986,0)</f>
        <v>2073</v>
      </c>
      <c r="P2317" s="6">
        <f t="shared" si="161"/>
        <v>0</v>
      </c>
      <c r="Q2317" s="6" t="b">
        <f t="shared" si="162"/>
        <v>0</v>
      </c>
      <c r="R2317" s="6" t="b">
        <f t="shared" si="163"/>
        <v>0</v>
      </c>
      <c r="S2317" s="6" t="b">
        <f t="shared" si="164"/>
        <v>0</v>
      </c>
      <c r="T2317" s="6" t="b">
        <f>IF(P2317=1, SUM(P$1:P2317))</f>
        <v>0</v>
      </c>
    </row>
    <row r="2318" spans="1:20" x14ac:dyDescent="0.2">
      <c r="A2318" s="6">
        <v>2365</v>
      </c>
      <c r="B2318" s="6" t="s">
        <v>3831</v>
      </c>
      <c r="C2318" s="6" t="s">
        <v>3832</v>
      </c>
      <c r="D2318" s="6" t="s">
        <v>3833</v>
      </c>
      <c r="E2318" s="6" t="s">
        <v>3773</v>
      </c>
      <c r="F2318" s="6">
        <v>76801</v>
      </c>
      <c r="G2318" s="6">
        <v>3256468429</v>
      </c>
      <c r="H2318" s="6" t="s">
        <v>8064</v>
      </c>
      <c r="I2318" s="6" t="s">
        <v>3831</v>
      </c>
      <c r="K2318" s="6" t="s">
        <v>8816</v>
      </c>
      <c r="L2318" s="6" t="s">
        <v>13355</v>
      </c>
      <c r="M2318" s="6">
        <v>0</v>
      </c>
      <c r="N2318" s="6" t="s">
        <v>8972</v>
      </c>
      <c r="O2318" s="6">
        <f>MATCH(A2318, 'combined matches'!B$1:B$4986,0)</f>
        <v>2074</v>
      </c>
      <c r="P2318" s="6">
        <f t="shared" si="161"/>
        <v>0</v>
      </c>
      <c r="Q2318" s="6" t="b">
        <f t="shared" si="162"/>
        <v>0</v>
      </c>
      <c r="R2318" s="6" t="b">
        <f t="shared" si="163"/>
        <v>0</v>
      </c>
      <c r="S2318" s="6" t="b">
        <f t="shared" si="164"/>
        <v>0</v>
      </c>
      <c r="T2318" s="6" t="b">
        <f>IF(P2318=1, SUM(P$1:P2318))</f>
        <v>0</v>
      </c>
    </row>
    <row r="2319" spans="1:20" x14ac:dyDescent="0.2">
      <c r="A2319" s="6">
        <v>2366</v>
      </c>
      <c r="B2319" s="6" t="s">
        <v>12577</v>
      </c>
      <c r="C2319" s="6" t="s">
        <v>3857</v>
      </c>
      <c r="D2319" s="6" t="s">
        <v>3836</v>
      </c>
      <c r="E2319" s="6" t="s">
        <v>3773</v>
      </c>
      <c r="F2319" s="6">
        <v>75235</v>
      </c>
      <c r="G2319" s="6">
        <v>2145908787</v>
      </c>
      <c r="H2319" s="6" t="s">
        <v>6950</v>
      </c>
      <c r="I2319" s="6" t="s">
        <v>18131</v>
      </c>
      <c r="K2319" s="6" t="s">
        <v>8817</v>
      </c>
      <c r="L2319" s="6" t="s">
        <v>8974</v>
      </c>
      <c r="M2319" s="6">
        <v>0</v>
      </c>
      <c r="N2319" s="6" t="s">
        <v>11017</v>
      </c>
      <c r="O2319" s="6">
        <f>MATCH(A2319, 'combined matches'!B$1:B$4986,0)</f>
        <v>2075</v>
      </c>
      <c r="P2319" s="6">
        <f t="shared" si="161"/>
        <v>0</v>
      </c>
      <c r="Q2319" s="6" t="b">
        <f t="shared" si="162"/>
        <v>0</v>
      </c>
      <c r="R2319" s="6" t="b">
        <f t="shared" si="163"/>
        <v>0</v>
      </c>
      <c r="S2319" s="6" t="b">
        <f t="shared" si="164"/>
        <v>0</v>
      </c>
      <c r="T2319" s="6" t="b">
        <f>IF(P2319=1, SUM(P$1:P2319))</f>
        <v>0</v>
      </c>
    </row>
    <row r="2320" spans="1:20" x14ac:dyDescent="0.2">
      <c r="A2320" s="6">
        <v>2367</v>
      </c>
      <c r="B2320" s="6" t="s">
        <v>5957</v>
      </c>
      <c r="C2320" s="6" t="s">
        <v>3869</v>
      </c>
      <c r="D2320" s="6" t="s">
        <v>3870</v>
      </c>
      <c r="E2320" s="6" t="s">
        <v>3773</v>
      </c>
      <c r="F2320" s="6">
        <v>75644</v>
      </c>
      <c r="G2320" s="6">
        <v>9037582610</v>
      </c>
      <c r="H2320" s="6" t="s">
        <v>3869</v>
      </c>
      <c r="I2320" s="6" t="s">
        <v>10725</v>
      </c>
      <c r="K2320" s="6" t="s">
        <v>8817</v>
      </c>
      <c r="L2320" s="6" t="s">
        <v>8973</v>
      </c>
      <c r="M2320" s="6">
        <v>1</v>
      </c>
      <c r="N2320" s="6" t="s">
        <v>8972</v>
      </c>
      <c r="O2320" s="6">
        <f>MATCH(A2320, 'combined matches'!B$1:B$4986,0)</f>
        <v>2076</v>
      </c>
      <c r="P2320" s="6">
        <f t="shared" si="161"/>
        <v>0</v>
      </c>
      <c r="Q2320" s="6" t="b">
        <f t="shared" si="162"/>
        <v>0</v>
      </c>
      <c r="R2320" s="6" t="b">
        <f t="shared" si="163"/>
        <v>0</v>
      </c>
      <c r="S2320" s="6" t="b">
        <f t="shared" si="164"/>
        <v>0</v>
      </c>
      <c r="T2320" s="6" t="b">
        <f>IF(P2320=1, SUM(P$1:P2320))</f>
        <v>0</v>
      </c>
    </row>
    <row r="2321" spans="1:20" x14ac:dyDescent="0.2">
      <c r="A2321" s="6">
        <v>2368</v>
      </c>
      <c r="B2321" s="6" t="s">
        <v>7417</v>
      </c>
      <c r="C2321" s="6" t="s">
        <v>3835</v>
      </c>
      <c r="D2321" s="6" t="s">
        <v>3836</v>
      </c>
      <c r="E2321" s="6" t="s">
        <v>3773</v>
      </c>
      <c r="F2321" s="6">
        <v>75211</v>
      </c>
      <c r="G2321" s="6">
        <v>2142660580</v>
      </c>
      <c r="H2321" s="6" t="s">
        <v>6945</v>
      </c>
      <c r="I2321" s="6" t="s">
        <v>10726</v>
      </c>
      <c r="K2321" s="6" t="s">
        <v>8817</v>
      </c>
      <c r="L2321" s="6" t="s">
        <v>13355</v>
      </c>
      <c r="M2321" s="6">
        <v>0</v>
      </c>
      <c r="N2321" s="6" t="s">
        <v>8972</v>
      </c>
      <c r="O2321" s="6">
        <f>MATCH(A2321, 'combined matches'!B$1:B$4986,0)</f>
        <v>2077</v>
      </c>
      <c r="P2321" s="6">
        <f t="shared" si="161"/>
        <v>0</v>
      </c>
      <c r="Q2321" s="6" t="b">
        <f t="shared" si="162"/>
        <v>0</v>
      </c>
      <c r="R2321" s="6" t="b">
        <f t="shared" si="163"/>
        <v>0</v>
      </c>
      <c r="S2321" s="6" t="b">
        <f t="shared" si="164"/>
        <v>0</v>
      </c>
      <c r="T2321" s="6" t="b">
        <f>IF(P2321=1, SUM(P$1:P2321))</f>
        <v>0</v>
      </c>
    </row>
    <row r="2322" spans="1:20" x14ac:dyDescent="0.2">
      <c r="A2322" s="6">
        <v>2369</v>
      </c>
      <c r="B2322" s="6" t="s">
        <v>7418</v>
      </c>
      <c r="C2322" s="6" t="s">
        <v>3851</v>
      </c>
      <c r="D2322" s="6" t="s">
        <v>3852</v>
      </c>
      <c r="E2322" s="6" t="s">
        <v>3773</v>
      </c>
      <c r="F2322" s="6">
        <v>75051</v>
      </c>
      <c r="G2322" s="6">
        <v>2142663500</v>
      </c>
      <c r="H2322" s="6" t="s">
        <v>6949</v>
      </c>
      <c r="I2322" s="6" t="s">
        <v>10727</v>
      </c>
      <c r="K2322" s="6" t="s">
        <v>8817</v>
      </c>
      <c r="L2322" s="6" t="s">
        <v>8973</v>
      </c>
      <c r="M2322" s="6">
        <v>1</v>
      </c>
      <c r="N2322" s="6" t="s">
        <v>8972</v>
      </c>
      <c r="O2322" s="6">
        <f>MATCH(A2322, 'combined matches'!B$1:B$4986,0)</f>
        <v>2078</v>
      </c>
      <c r="P2322" s="6">
        <f t="shared" si="161"/>
        <v>0</v>
      </c>
      <c r="Q2322" s="6" t="b">
        <f t="shared" si="162"/>
        <v>0</v>
      </c>
      <c r="R2322" s="6" t="b">
        <f t="shared" si="163"/>
        <v>0</v>
      </c>
      <c r="S2322" s="6" t="b">
        <f t="shared" si="164"/>
        <v>0</v>
      </c>
      <c r="T2322" s="6" t="b">
        <f>IF(P2322=1, SUM(P$1:P2322))</f>
        <v>0</v>
      </c>
    </row>
    <row r="2323" spans="1:20" x14ac:dyDescent="0.2">
      <c r="A2323" s="6">
        <v>2370</v>
      </c>
      <c r="B2323" s="6" t="s">
        <v>5958</v>
      </c>
      <c r="C2323" s="6" t="s">
        <v>3840</v>
      </c>
      <c r="D2323" s="6" t="s">
        <v>3841</v>
      </c>
      <c r="E2323" s="6" t="s">
        <v>3773</v>
      </c>
      <c r="F2323" s="6">
        <v>75040</v>
      </c>
      <c r="G2323" s="6">
        <v>2142660780</v>
      </c>
      <c r="H2323" s="6" t="s">
        <v>3840</v>
      </c>
      <c r="I2323" s="6" t="s">
        <v>10728</v>
      </c>
      <c r="K2323" s="6" t="s">
        <v>8817</v>
      </c>
      <c r="L2323" s="6" t="s">
        <v>13355</v>
      </c>
      <c r="M2323" s="6">
        <v>0</v>
      </c>
      <c r="N2323" s="6" t="s">
        <v>8972</v>
      </c>
      <c r="O2323" s="6">
        <f>MATCH(A2323, 'combined matches'!B$1:B$4986,0)</f>
        <v>2079</v>
      </c>
      <c r="P2323" s="6">
        <f t="shared" si="161"/>
        <v>0</v>
      </c>
      <c r="Q2323" s="6" t="b">
        <f t="shared" si="162"/>
        <v>0</v>
      </c>
      <c r="R2323" s="6" t="b">
        <f t="shared" si="163"/>
        <v>0</v>
      </c>
      <c r="S2323" s="6" t="b">
        <f t="shared" si="164"/>
        <v>0</v>
      </c>
      <c r="T2323" s="6" t="b">
        <f>IF(P2323=1, SUM(P$1:P2323))</f>
        <v>0</v>
      </c>
    </row>
    <row r="2324" spans="1:20" x14ac:dyDescent="0.2">
      <c r="A2324" s="6">
        <v>2371</v>
      </c>
      <c r="B2324" s="6" t="s">
        <v>5959</v>
      </c>
      <c r="C2324" s="6" t="s">
        <v>3838</v>
      </c>
      <c r="D2324" s="6" t="s">
        <v>3836</v>
      </c>
      <c r="E2324" s="6" t="s">
        <v>3773</v>
      </c>
      <c r="F2324" s="6">
        <v>75210</v>
      </c>
      <c r="G2324" s="6">
        <v>2142661200</v>
      </c>
      <c r="H2324" s="6" t="s">
        <v>6946</v>
      </c>
      <c r="I2324" s="6" t="s">
        <v>10729</v>
      </c>
      <c r="K2324" s="6" t="s">
        <v>8817</v>
      </c>
      <c r="L2324" s="6" t="s">
        <v>13355</v>
      </c>
      <c r="M2324" s="6">
        <v>0</v>
      </c>
      <c r="N2324" s="6" t="s">
        <v>8972</v>
      </c>
      <c r="O2324" s="6">
        <f>MATCH(A2324, 'combined matches'!B$1:B$4986,0)</f>
        <v>2080</v>
      </c>
      <c r="P2324" s="6">
        <f t="shared" si="161"/>
        <v>0</v>
      </c>
      <c r="Q2324" s="6" t="b">
        <f t="shared" si="162"/>
        <v>0</v>
      </c>
      <c r="R2324" s="6" t="b">
        <f t="shared" si="163"/>
        <v>0</v>
      </c>
      <c r="S2324" s="6" t="b">
        <f t="shared" si="164"/>
        <v>0</v>
      </c>
      <c r="T2324" s="6" t="b">
        <f>IF(P2324=1, SUM(P$1:P2324))</f>
        <v>0</v>
      </c>
    </row>
    <row r="2325" spans="1:20" x14ac:dyDescent="0.2">
      <c r="A2325" s="6">
        <v>2372</v>
      </c>
      <c r="B2325" s="6" t="s">
        <v>5960</v>
      </c>
      <c r="C2325" s="6" t="s">
        <v>3854</v>
      </c>
      <c r="D2325" s="6" t="s">
        <v>3855</v>
      </c>
      <c r="E2325" s="6" t="s">
        <v>3773</v>
      </c>
      <c r="F2325" s="6">
        <v>75061</v>
      </c>
      <c r="G2325" s="6">
        <v>2142663200</v>
      </c>
      <c r="H2325" s="6" t="s">
        <v>8403</v>
      </c>
      <c r="I2325" s="6" t="s">
        <v>10730</v>
      </c>
      <c r="K2325" s="6" t="s">
        <v>8817</v>
      </c>
      <c r="L2325" s="6" t="s">
        <v>13355</v>
      </c>
      <c r="M2325" s="6">
        <v>0</v>
      </c>
      <c r="N2325" s="6" t="s">
        <v>8972</v>
      </c>
      <c r="O2325" s="6">
        <f>MATCH(A2325, 'combined matches'!B$1:B$4986,0)</f>
        <v>2081</v>
      </c>
      <c r="P2325" s="6">
        <f t="shared" si="161"/>
        <v>0</v>
      </c>
      <c r="Q2325" s="6" t="b">
        <f t="shared" si="162"/>
        <v>0</v>
      </c>
      <c r="R2325" s="6" t="b">
        <f t="shared" si="163"/>
        <v>0</v>
      </c>
      <c r="S2325" s="6" t="b">
        <f t="shared" si="164"/>
        <v>0</v>
      </c>
      <c r="T2325" s="6" t="b">
        <f>IF(P2325=1, SUM(P$1:P2325))</f>
        <v>0</v>
      </c>
    </row>
    <row r="2326" spans="1:20" x14ac:dyDescent="0.2">
      <c r="A2326" s="6">
        <v>2373</v>
      </c>
      <c r="B2326" s="6" t="s">
        <v>5961</v>
      </c>
      <c r="C2326" s="6" t="s">
        <v>3843</v>
      </c>
      <c r="D2326" s="6" t="s">
        <v>3836</v>
      </c>
      <c r="E2326" s="6" t="s">
        <v>3773</v>
      </c>
      <c r="F2326" s="6">
        <v>75212</v>
      </c>
      <c r="G2326" s="6">
        <v>2142660900</v>
      </c>
      <c r="H2326" s="6" t="s">
        <v>8065</v>
      </c>
      <c r="I2326" s="6" t="s">
        <v>10731</v>
      </c>
      <c r="K2326" s="6" t="s">
        <v>8817</v>
      </c>
      <c r="L2326" s="6" t="s">
        <v>13355</v>
      </c>
      <c r="M2326" s="6">
        <v>0</v>
      </c>
      <c r="N2326" s="6" t="s">
        <v>8972</v>
      </c>
      <c r="O2326" s="6">
        <f>MATCH(A2326, 'combined matches'!B$1:B$4986,0)</f>
        <v>2082</v>
      </c>
      <c r="P2326" s="6">
        <f t="shared" si="161"/>
        <v>0</v>
      </c>
      <c r="Q2326" s="6" t="b">
        <f t="shared" si="162"/>
        <v>0</v>
      </c>
      <c r="R2326" s="6" t="b">
        <f t="shared" si="163"/>
        <v>0</v>
      </c>
      <c r="S2326" s="6" t="b">
        <f t="shared" si="164"/>
        <v>0</v>
      </c>
      <c r="T2326" s="6" t="b">
        <f>IF(P2326=1, SUM(P$1:P2326))</f>
        <v>0</v>
      </c>
    </row>
    <row r="2327" spans="1:20" x14ac:dyDescent="0.2">
      <c r="A2327" s="6">
        <v>2374</v>
      </c>
      <c r="B2327" s="6" t="s">
        <v>5962</v>
      </c>
      <c r="C2327" s="6" t="s">
        <v>3845</v>
      </c>
      <c r="D2327" s="6" t="s">
        <v>3836</v>
      </c>
      <c r="E2327" s="6" t="s">
        <v>3773</v>
      </c>
      <c r="F2327" s="6">
        <v>75235</v>
      </c>
      <c r="G2327" s="6">
        <v>2142660130</v>
      </c>
      <c r="H2327" s="6" t="s">
        <v>3845</v>
      </c>
      <c r="I2327" s="6" t="s">
        <v>10732</v>
      </c>
      <c r="K2327" s="6" t="s">
        <v>8817</v>
      </c>
      <c r="L2327" s="6" t="s">
        <v>13355</v>
      </c>
      <c r="M2327" s="6">
        <v>0</v>
      </c>
      <c r="N2327" s="6" t="s">
        <v>8972</v>
      </c>
      <c r="O2327" s="6">
        <f>MATCH(A2327, 'combined matches'!B$1:B$4986,0)</f>
        <v>2083</v>
      </c>
      <c r="P2327" s="6">
        <f t="shared" si="161"/>
        <v>0</v>
      </c>
      <c r="Q2327" s="6" t="b">
        <f t="shared" si="162"/>
        <v>0</v>
      </c>
      <c r="R2327" s="6" t="b">
        <f t="shared" si="163"/>
        <v>0</v>
      </c>
      <c r="S2327" s="6" t="b">
        <f t="shared" si="164"/>
        <v>0</v>
      </c>
      <c r="T2327" s="6" t="b">
        <f>IF(P2327=1, SUM(P$1:P2327))</f>
        <v>0</v>
      </c>
    </row>
    <row r="2328" spans="1:20" x14ac:dyDescent="0.2">
      <c r="A2328" s="6">
        <v>2375</v>
      </c>
      <c r="B2328" s="6" t="s">
        <v>5963</v>
      </c>
      <c r="C2328" s="6" t="s">
        <v>3847</v>
      </c>
      <c r="D2328" s="6" t="s">
        <v>3836</v>
      </c>
      <c r="E2328" s="6" t="s">
        <v>3773</v>
      </c>
      <c r="F2328" s="6">
        <v>75224</v>
      </c>
      <c r="G2328" s="6">
        <v>2142661400</v>
      </c>
      <c r="H2328" s="6" t="s">
        <v>6947</v>
      </c>
      <c r="I2328" s="6" t="s">
        <v>10733</v>
      </c>
      <c r="K2328" s="6" t="s">
        <v>8817</v>
      </c>
      <c r="L2328" s="6" t="s">
        <v>13355</v>
      </c>
      <c r="M2328" s="6">
        <v>0</v>
      </c>
      <c r="N2328" s="6" t="s">
        <v>8972</v>
      </c>
      <c r="O2328" s="6">
        <f>MATCH(A2328, 'combined matches'!B$1:B$4986,0)</f>
        <v>2084</v>
      </c>
      <c r="P2328" s="6">
        <f t="shared" si="161"/>
        <v>0</v>
      </c>
      <c r="Q2328" s="6" t="b">
        <f t="shared" si="162"/>
        <v>0</v>
      </c>
      <c r="R2328" s="6" t="b">
        <f t="shared" si="163"/>
        <v>0</v>
      </c>
      <c r="S2328" s="6" t="b">
        <f t="shared" si="164"/>
        <v>0</v>
      </c>
      <c r="T2328" s="6" t="b">
        <f>IF(P2328=1, SUM(P$1:P2328))</f>
        <v>0</v>
      </c>
    </row>
    <row r="2329" spans="1:20" x14ac:dyDescent="0.2">
      <c r="A2329" s="6">
        <v>2376</v>
      </c>
      <c r="B2329" s="6" t="s">
        <v>5964</v>
      </c>
      <c r="C2329" s="6" t="s">
        <v>3849</v>
      </c>
      <c r="D2329" s="6" t="s">
        <v>3836</v>
      </c>
      <c r="E2329" s="6" t="s">
        <v>3773</v>
      </c>
      <c r="F2329" s="6">
        <v>75217</v>
      </c>
      <c r="G2329" s="6">
        <v>2142661500</v>
      </c>
      <c r="H2329" s="6" t="s">
        <v>6948</v>
      </c>
      <c r="I2329" s="6" t="s">
        <v>10734</v>
      </c>
      <c r="K2329" s="6" t="s">
        <v>8817</v>
      </c>
      <c r="L2329" s="6" t="s">
        <v>13355</v>
      </c>
      <c r="M2329" s="6">
        <v>0</v>
      </c>
      <c r="N2329" s="6" t="s">
        <v>8972</v>
      </c>
      <c r="O2329" s="6">
        <f>MATCH(A2329, 'combined matches'!B$1:B$4986,0)</f>
        <v>2085</v>
      </c>
      <c r="P2329" s="6">
        <f t="shared" si="161"/>
        <v>0</v>
      </c>
      <c r="Q2329" s="6" t="b">
        <f t="shared" si="162"/>
        <v>0</v>
      </c>
      <c r="R2329" s="6" t="b">
        <f t="shared" si="163"/>
        <v>0</v>
      </c>
      <c r="S2329" s="6" t="b">
        <f t="shared" si="164"/>
        <v>0</v>
      </c>
      <c r="T2329" s="6" t="b">
        <f>IF(P2329=1, SUM(P$1:P2329))</f>
        <v>0</v>
      </c>
    </row>
    <row r="2330" spans="1:20" x14ac:dyDescent="0.2">
      <c r="A2330" s="6">
        <v>2377</v>
      </c>
      <c r="B2330" s="6" t="s">
        <v>5965</v>
      </c>
      <c r="C2330" s="6" t="s">
        <v>3857</v>
      </c>
      <c r="D2330" s="6" t="s">
        <v>3836</v>
      </c>
      <c r="E2330" s="6" t="s">
        <v>3773</v>
      </c>
      <c r="F2330" s="6">
        <v>75235</v>
      </c>
      <c r="G2330" s="6">
        <v>4694191341</v>
      </c>
      <c r="H2330" s="6" t="s">
        <v>6950</v>
      </c>
      <c r="I2330" s="6" t="s">
        <v>10735</v>
      </c>
      <c r="K2330" s="6" t="s">
        <v>8817</v>
      </c>
      <c r="L2330" s="6" t="s">
        <v>13355</v>
      </c>
      <c r="M2330" s="6">
        <v>0</v>
      </c>
      <c r="N2330" s="6" t="s">
        <v>8972</v>
      </c>
      <c r="O2330" s="6">
        <f>MATCH(A2330, 'combined matches'!B$1:B$4986,0)</f>
        <v>2086</v>
      </c>
      <c r="P2330" s="6">
        <f t="shared" si="161"/>
        <v>0</v>
      </c>
      <c r="Q2330" s="6" t="b">
        <f t="shared" si="162"/>
        <v>0</v>
      </c>
      <c r="R2330" s="6" t="b">
        <f t="shared" si="163"/>
        <v>0</v>
      </c>
      <c r="S2330" s="6" t="b">
        <f t="shared" si="164"/>
        <v>0</v>
      </c>
      <c r="T2330" s="6" t="b">
        <f>IF(P2330=1, SUM(P$1:P2330))</f>
        <v>0</v>
      </c>
    </row>
    <row r="2331" spans="1:20" x14ac:dyDescent="0.2">
      <c r="A2331" s="6">
        <v>2378</v>
      </c>
      <c r="B2331" s="6" t="s">
        <v>5966</v>
      </c>
      <c r="C2331" s="6" t="s">
        <v>3814</v>
      </c>
      <c r="D2331" s="6" t="s">
        <v>7456</v>
      </c>
      <c r="E2331" s="6" t="s">
        <v>3773</v>
      </c>
      <c r="F2331" s="6">
        <v>79839</v>
      </c>
      <c r="G2331" s="6">
        <v>9157691079</v>
      </c>
      <c r="H2331" s="6" t="s">
        <v>6944</v>
      </c>
      <c r="I2331" s="6" t="s">
        <v>10736</v>
      </c>
      <c r="K2331" s="6" t="s">
        <v>8817</v>
      </c>
      <c r="L2331" s="6" t="s">
        <v>8973</v>
      </c>
      <c r="M2331" s="6">
        <v>1</v>
      </c>
      <c r="N2331" s="6" t="s">
        <v>8972</v>
      </c>
      <c r="O2331" s="6">
        <f>MATCH(A2331, 'combined matches'!B$1:B$4986,0)</f>
        <v>2087</v>
      </c>
      <c r="P2331" s="6">
        <f t="shared" si="161"/>
        <v>0</v>
      </c>
      <c r="Q2331" s="6" t="b">
        <f t="shared" si="162"/>
        <v>0</v>
      </c>
      <c r="R2331" s="6" t="b">
        <f t="shared" si="163"/>
        <v>0</v>
      </c>
      <c r="S2331" s="6" t="b">
        <f t="shared" si="164"/>
        <v>0</v>
      </c>
      <c r="T2331" s="6" t="b">
        <f>IF(P2331=1, SUM(P$1:P2331))</f>
        <v>0</v>
      </c>
    </row>
    <row r="2332" spans="1:20" x14ac:dyDescent="0.2">
      <c r="A2332" s="6">
        <v>2379</v>
      </c>
      <c r="B2332" s="6" t="s">
        <v>7419</v>
      </c>
      <c r="C2332" s="6" t="s">
        <v>5967</v>
      </c>
      <c r="D2332" s="6" t="s">
        <v>5968</v>
      </c>
      <c r="E2332" s="6" t="s">
        <v>3773</v>
      </c>
      <c r="F2332" s="6">
        <v>79835</v>
      </c>
      <c r="G2332" s="6">
        <v>9155337057</v>
      </c>
      <c r="H2332" s="6" t="s">
        <v>7310</v>
      </c>
      <c r="I2332" s="6" t="s">
        <v>10737</v>
      </c>
      <c r="K2332" s="6" t="s">
        <v>8817</v>
      </c>
      <c r="L2332" s="6" t="s">
        <v>8973</v>
      </c>
      <c r="M2332" s="6">
        <v>1</v>
      </c>
      <c r="N2332" s="6" t="s">
        <v>8972</v>
      </c>
      <c r="O2332" s="6" t="e">
        <f>MATCH(A2332, 'combined matches'!B$1:B$4986,0)</f>
        <v>#N/A</v>
      </c>
      <c r="P2332" s="6">
        <f t="shared" si="161"/>
        <v>1</v>
      </c>
      <c r="Q2332" s="6">
        <f t="shared" si="162"/>
        <v>1</v>
      </c>
      <c r="R2332" s="6">
        <f t="shared" si="163"/>
        <v>0</v>
      </c>
      <c r="S2332" s="6" t="b">
        <f t="shared" si="164"/>
        <v>0</v>
      </c>
      <c r="T2332" s="6">
        <f>IF(P2332=1, SUM(P$1:P2332))</f>
        <v>336</v>
      </c>
    </row>
    <row r="2333" spans="1:20" x14ac:dyDescent="0.2">
      <c r="A2333" s="6">
        <v>2380</v>
      </c>
      <c r="B2333" s="6" t="s">
        <v>7420</v>
      </c>
      <c r="C2333" s="6" t="s">
        <v>5969</v>
      </c>
      <c r="D2333" s="6" t="s">
        <v>5970</v>
      </c>
      <c r="E2333" s="6" t="s">
        <v>3773</v>
      </c>
      <c r="F2333" s="6">
        <v>79837</v>
      </c>
      <c r="G2333" s="6">
        <v>9155337057</v>
      </c>
      <c r="H2333" s="6" t="s">
        <v>7311</v>
      </c>
      <c r="I2333" s="6" t="s">
        <v>10738</v>
      </c>
      <c r="K2333" s="6" t="s">
        <v>8817</v>
      </c>
      <c r="L2333" s="6" t="s">
        <v>8973</v>
      </c>
      <c r="M2333" s="6">
        <v>1</v>
      </c>
      <c r="N2333" s="6" t="s">
        <v>8972</v>
      </c>
      <c r="O2333" s="6" t="e">
        <f>MATCH(A2333, 'combined matches'!B$1:B$4986,0)</f>
        <v>#N/A</v>
      </c>
      <c r="P2333" s="6">
        <f t="shared" si="161"/>
        <v>1</v>
      </c>
      <c r="Q2333" s="6">
        <f t="shared" si="162"/>
        <v>1</v>
      </c>
      <c r="R2333" s="6">
        <f t="shared" si="163"/>
        <v>0</v>
      </c>
      <c r="S2333" s="6" t="b">
        <f t="shared" si="164"/>
        <v>0</v>
      </c>
      <c r="T2333" s="6">
        <f>IF(P2333=1, SUM(P$1:P2333))</f>
        <v>337</v>
      </c>
    </row>
    <row r="2334" spans="1:20" x14ac:dyDescent="0.2">
      <c r="A2334" s="6">
        <v>2381</v>
      </c>
      <c r="B2334" s="6" t="s">
        <v>7421</v>
      </c>
      <c r="C2334" s="6" t="s">
        <v>3816</v>
      </c>
      <c r="D2334" s="6" t="s">
        <v>3787</v>
      </c>
      <c r="E2334" s="6" t="s">
        <v>3773</v>
      </c>
      <c r="F2334" s="6">
        <v>79928</v>
      </c>
      <c r="G2334" s="6">
        <v>9155337057</v>
      </c>
      <c r="H2334" s="6" t="s">
        <v>3816</v>
      </c>
      <c r="I2334" s="6" t="s">
        <v>10739</v>
      </c>
      <c r="K2334" s="6" t="s">
        <v>8817</v>
      </c>
      <c r="L2334" s="6" t="s">
        <v>8973</v>
      </c>
      <c r="M2334" s="6">
        <v>1</v>
      </c>
      <c r="N2334" s="6" t="s">
        <v>8972</v>
      </c>
      <c r="O2334" s="6">
        <f>MATCH(A2334, 'combined matches'!B$1:B$4986,0)</f>
        <v>2088</v>
      </c>
      <c r="P2334" s="6">
        <f t="shared" si="161"/>
        <v>0</v>
      </c>
      <c r="Q2334" s="6" t="b">
        <f t="shared" si="162"/>
        <v>0</v>
      </c>
      <c r="R2334" s="6" t="b">
        <f t="shared" si="163"/>
        <v>0</v>
      </c>
      <c r="S2334" s="6" t="b">
        <f t="shared" si="164"/>
        <v>0</v>
      </c>
      <c r="T2334" s="6" t="b">
        <f>IF(P2334=1, SUM(P$1:P2334))</f>
        <v>0</v>
      </c>
    </row>
    <row r="2335" spans="1:20" x14ac:dyDescent="0.2">
      <c r="A2335" s="6">
        <v>2383</v>
      </c>
      <c r="B2335" s="6" t="s">
        <v>5971</v>
      </c>
      <c r="C2335" s="6" t="s">
        <v>5972</v>
      </c>
      <c r="D2335" s="6" t="s">
        <v>3901</v>
      </c>
      <c r="E2335" s="6" t="s">
        <v>3887</v>
      </c>
      <c r="F2335" s="6">
        <v>50158</v>
      </c>
      <c r="G2335" s="6">
        <v>6417524376</v>
      </c>
      <c r="H2335" s="6" t="s">
        <v>5972</v>
      </c>
      <c r="I2335" s="6" t="s">
        <v>5971</v>
      </c>
      <c r="K2335" s="6" t="s">
        <v>8818</v>
      </c>
      <c r="L2335" s="6" t="s">
        <v>8973</v>
      </c>
      <c r="M2335" s="6">
        <v>1</v>
      </c>
      <c r="N2335" s="6" t="s">
        <v>8972</v>
      </c>
      <c r="O2335" s="6" t="e">
        <f>MATCH(A2335, 'combined matches'!B$1:B$4986,0)</f>
        <v>#N/A</v>
      </c>
      <c r="P2335" s="6">
        <f t="shared" si="161"/>
        <v>1</v>
      </c>
      <c r="Q2335" s="6">
        <f t="shared" si="162"/>
        <v>1</v>
      </c>
      <c r="R2335" s="6">
        <f t="shared" si="163"/>
        <v>0</v>
      </c>
      <c r="S2335" s="6" t="b">
        <f t="shared" si="164"/>
        <v>0</v>
      </c>
      <c r="T2335" s="6">
        <f>IF(P2335=1, SUM(P$1:P2335))</f>
        <v>338</v>
      </c>
    </row>
    <row r="2336" spans="1:20" x14ac:dyDescent="0.2">
      <c r="A2336" s="6">
        <v>2384</v>
      </c>
      <c r="B2336" s="6" t="s">
        <v>5973</v>
      </c>
      <c r="C2336" s="6" t="s">
        <v>7403</v>
      </c>
      <c r="D2336" s="6" t="s">
        <v>3889</v>
      </c>
      <c r="E2336" s="6" t="s">
        <v>3887</v>
      </c>
      <c r="F2336" s="6">
        <v>50112</v>
      </c>
      <c r="G2336" s="6">
        <v>6417534021</v>
      </c>
      <c r="H2336" s="6" t="s">
        <v>7404</v>
      </c>
      <c r="I2336" s="6" t="s">
        <v>10740</v>
      </c>
      <c r="K2336" s="6" t="s">
        <v>8818</v>
      </c>
      <c r="L2336" s="6" t="s">
        <v>8973</v>
      </c>
      <c r="M2336" s="6">
        <v>1</v>
      </c>
      <c r="N2336" s="6" t="s">
        <v>8972</v>
      </c>
      <c r="O2336" s="6">
        <f>MATCH(A2336, 'combined matches'!B$1:B$4986,0)</f>
        <v>2089</v>
      </c>
      <c r="P2336" s="6">
        <f t="shared" si="161"/>
        <v>0</v>
      </c>
      <c r="Q2336" s="6" t="b">
        <f t="shared" si="162"/>
        <v>0</v>
      </c>
      <c r="R2336" s="6" t="b">
        <f t="shared" si="163"/>
        <v>0</v>
      </c>
      <c r="S2336" s="6" t="b">
        <f t="shared" si="164"/>
        <v>0</v>
      </c>
      <c r="T2336" s="6" t="b">
        <f>IF(P2336=1, SUM(P$1:P2336))</f>
        <v>0</v>
      </c>
    </row>
    <row r="2337" spans="1:20" x14ac:dyDescent="0.2">
      <c r="A2337" s="6">
        <v>2385</v>
      </c>
      <c r="B2337" s="6" t="s">
        <v>5974</v>
      </c>
      <c r="C2337" s="6" t="s">
        <v>5975</v>
      </c>
      <c r="D2337" s="6" t="s">
        <v>5976</v>
      </c>
      <c r="E2337" s="6" t="s">
        <v>3887</v>
      </c>
      <c r="F2337" s="6">
        <v>51105</v>
      </c>
      <c r="G2337" s="6">
        <v>7122021027</v>
      </c>
      <c r="H2337" s="6" t="s">
        <v>5975</v>
      </c>
      <c r="I2337" s="6" t="s">
        <v>10741</v>
      </c>
      <c r="K2337" s="6" t="s">
        <v>8818</v>
      </c>
      <c r="L2337" s="6" t="s">
        <v>13355</v>
      </c>
      <c r="M2337" s="6">
        <v>0</v>
      </c>
      <c r="N2337" s="6" t="s">
        <v>8972</v>
      </c>
      <c r="O2337" s="6">
        <f>MATCH(A2337, 'combined matches'!B$1:B$4986,0)</f>
        <v>2091</v>
      </c>
      <c r="P2337" s="6">
        <f t="shared" si="161"/>
        <v>0</v>
      </c>
      <c r="Q2337" s="6" t="b">
        <f t="shared" si="162"/>
        <v>0</v>
      </c>
      <c r="R2337" s="6" t="b">
        <f t="shared" si="163"/>
        <v>0</v>
      </c>
      <c r="S2337" s="6" t="b">
        <f t="shared" si="164"/>
        <v>0</v>
      </c>
      <c r="T2337" s="6" t="b">
        <f>IF(P2337=1, SUM(P$1:P2337))</f>
        <v>0</v>
      </c>
    </row>
    <row r="2338" spans="1:20" x14ac:dyDescent="0.2">
      <c r="A2338" s="6">
        <v>2386</v>
      </c>
      <c r="B2338" s="6" t="s">
        <v>1484</v>
      </c>
      <c r="C2338" s="6" t="s">
        <v>7746</v>
      </c>
      <c r="D2338" s="6" t="s">
        <v>3886</v>
      </c>
      <c r="E2338" s="6" t="s">
        <v>3887</v>
      </c>
      <c r="F2338" s="6">
        <v>50501</v>
      </c>
      <c r="G2338" s="6">
        <v>5155734107</v>
      </c>
      <c r="H2338" s="6" t="s">
        <v>7747</v>
      </c>
      <c r="I2338" s="6" t="s">
        <v>9252</v>
      </c>
      <c r="K2338" s="6" t="s">
        <v>8818</v>
      </c>
      <c r="L2338" s="6" t="s">
        <v>8975</v>
      </c>
      <c r="N2338" s="6" t="s">
        <v>8972</v>
      </c>
      <c r="O2338" s="6">
        <f>MATCH(A2338, 'combined matches'!B$1:B$4986,0)</f>
        <v>2092</v>
      </c>
      <c r="P2338" s="6">
        <f t="shared" si="161"/>
        <v>0</v>
      </c>
      <c r="Q2338" s="6" t="b">
        <f t="shared" si="162"/>
        <v>0</v>
      </c>
      <c r="R2338" s="6" t="b">
        <f t="shared" si="163"/>
        <v>0</v>
      </c>
      <c r="S2338" s="6" t="b">
        <f t="shared" si="164"/>
        <v>0</v>
      </c>
      <c r="T2338" s="6" t="b">
        <f>IF(P2338=1, SUM(P$1:P2338))</f>
        <v>0</v>
      </c>
    </row>
    <row r="2339" spans="1:20" x14ac:dyDescent="0.2">
      <c r="A2339" s="6">
        <v>2387</v>
      </c>
      <c r="B2339" s="6" t="s">
        <v>1484</v>
      </c>
      <c r="C2339" s="6" t="s">
        <v>7748</v>
      </c>
      <c r="D2339" s="6" t="s">
        <v>436</v>
      </c>
      <c r="E2339" s="6" t="s">
        <v>3887</v>
      </c>
      <c r="F2339" s="6">
        <v>50525</v>
      </c>
      <c r="G2339" s="6">
        <v>5155734107</v>
      </c>
      <c r="H2339" s="6" t="s">
        <v>7749</v>
      </c>
      <c r="I2339" s="6" t="s">
        <v>9252</v>
      </c>
      <c r="K2339" s="6" t="s">
        <v>8818</v>
      </c>
      <c r="L2339" s="6" t="s">
        <v>8975</v>
      </c>
      <c r="N2339" s="6" t="s">
        <v>8972</v>
      </c>
      <c r="O2339" s="6">
        <f>MATCH(A2339, 'combined matches'!B$1:B$4986,0)</f>
        <v>2093</v>
      </c>
      <c r="P2339" s="6">
        <f t="shared" si="161"/>
        <v>0</v>
      </c>
      <c r="Q2339" s="6" t="b">
        <f t="shared" si="162"/>
        <v>0</v>
      </c>
      <c r="R2339" s="6" t="b">
        <f t="shared" si="163"/>
        <v>0</v>
      </c>
      <c r="S2339" s="6" t="b">
        <f t="shared" si="164"/>
        <v>0</v>
      </c>
      <c r="T2339" s="6" t="b">
        <f>IF(P2339=1, SUM(P$1:P2339))</f>
        <v>0</v>
      </c>
    </row>
    <row r="2340" spans="1:20" x14ac:dyDescent="0.2">
      <c r="A2340" s="6">
        <v>2388</v>
      </c>
      <c r="B2340" s="6" t="s">
        <v>12597</v>
      </c>
      <c r="C2340" s="6" t="s">
        <v>12598</v>
      </c>
      <c r="D2340" s="6" t="s">
        <v>3899</v>
      </c>
      <c r="E2340" s="6" t="s">
        <v>3887</v>
      </c>
      <c r="F2340" s="6">
        <v>52801</v>
      </c>
      <c r="G2340" s="6">
        <v>5633272012</v>
      </c>
      <c r="H2340" s="6" t="s">
        <v>12599</v>
      </c>
      <c r="I2340" s="6" t="s">
        <v>18262</v>
      </c>
      <c r="K2340" s="6" t="s">
        <v>8819</v>
      </c>
      <c r="L2340" s="6" t="s">
        <v>13355</v>
      </c>
      <c r="M2340" s="6">
        <v>0</v>
      </c>
      <c r="N2340" s="6" t="s">
        <v>11017</v>
      </c>
      <c r="O2340" s="6">
        <f>MATCH(A2340, 'combined matches'!B$1:B$4986,0)</f>
        <v>2094</v>
      </c>
      <c r="P2340" s="6">
        <f t="shared" si="161"/>
        <v>0</v>
      </c>
      <c r="Q2340" s="6" t="b">
        <f t="shared" si="162"/>
        <v>0</v>
      </c>
      <c r="R2340" s="6" t="b">
        <f t="shared" si="163"/>
        <v>0</v>
      </c>
      <c r="S2340" s="6" t="b">
        <f t="shared" si="164"/>
        <v>0</v>
      </c>
      <c r="T2340" s="6" t="b">
        <f>IF(P2340=1, SUM(P$1:P2340))</f>
        <v>0</v>
      </c>
    </row>
    <row r="2341" spans="1:20" x14ac:dyDescent="0.2">
      <c r="A2341" s="6">
        <v>2389</v>
      </c>
      <c r="B2341" s="6" t="s">
        <v>3897</v>
      </c>
      <c r="C2341" s="6" t="s">
        <v>3898</v>
      </c>
      <c r="D2341" s="6" t="s">
        <v>3899</v>
      </c>
      <c r="E2341" s="6" t="s">
        <v>3887</v>
      </c>
      <c r="F2341" s="6">
        <v>52803</v>
      </c>
      <c r="G2341" s="6">
        <v>5633363000</v>
      </c>
      <c r="H2341" s="6" t="s">
        <v>8068</v>
      </c>
      <c r="I2341" s="6" t="s">
        <v>9904</v>
      </c>
      <c r="K2341" s="6" t="s">
        <v>8819</v>
      </c>
      <c r="L2341" s="6" t="s">
        <v>8973</v>
      </c>
      <c r="M2341" s="6">
        <v>1</v>
      </c>
      <c r="N2341" s="6" t="s">
        <v>8972</v>
      </c>
      <c r="O2341" s="6">
        <f>MATCH(A2341, 'combined matches'!B$1:B$4986,0)</f>
        <v>2095</v>
      </c>
      <c r="P2341" s="6">
        <f t="shared" si="161"/>
        <v>0</v>
      </c>
      <c r="Q2341" s="6" t="b">
        <f t="shared" si="162"/>
        <v>0</v>
      </c>
      <c r="R2341" s="6" t="b">
        <f t="shared" si="163"/>
        <v>0</v>
      </c>
      <c r="S2341" s="6" t="b">
        <f t="shared" si="164"/>
        <v>0</v>
      </c>
      <c r="T2341" s="6" t="b">
        <f>IF(P2341=1, SUM(P$1:P2341))</f>
        <v>0</v>
      </c>
    </row>
    <row r="2342" spans="1:20" x14ac:dyDescent="0.2">
      <c r="A2342" s="6">
        <v>2390</v>
      </c>
      <c r="B2342" s="6" t="s">
        <v>12601</v>
      </c>
      <c r="C2342" s="6" t="s">
        <v>12602</v>
      </c>
      <c r="D2342" s="6" t="s">
        <v>4166</v>
      </c>
      <c r="E2342" s="6" t="s">
        <v>3887</v>
      </c>
      <c r="F2342" s="6">
        <v>52601</v>
      </c>
      <c r="G2342" s="6">
        <v>3197681705</v>
      </c>
      <c r="H2342" s="6" t="s">
        <v>21222</v>
      </c>
      <c r="I2342" s="6" t="s">
        <v>21223</v>
      </c>
      <c r="K2342" s="6" t="s">
        <v>21224</v>
      </c>
      <c r="L2342" s="6" t="s">
        <v>13355</v>
      </c>
      <c r="M2342" s="6">
        <v>0</v>
      </c>
      <c r="N2342" s="6" t="s">
        <v>11017</v>
      </c>
      <c r="O2342" s="6">
        <f>MATCH(A2342, 'combined matches'!B$1:B$4986,0)</f>
        <v>2096</v>
      </c>
      <c r="P2342" s="6">
        <f t="shared" si="161"/>
        <v>0</v>
      </c>
      <c r="Q2342" s="6" t="b">
        <f t="shared" si="162"/>
        <v>0</v>
      </c>
      <c r="R2342" s="6" t="b">
        <f t="shared" si="163"/>
        <v>0</v>
      </c>
      <c r="S2342" s="6" t="b">
        <f t="shared" si="164"/>
        <v>0</v>
      </c>
      <c r="T2342" s="6" t="b">
        <f>IF(P2342=1, SUM(P$1:P2342))</f>
        <v>0</v>
      </c>
    </row>
    <row r="2343" spans="1:20" x14ac:dyDescent="0.2">
      <c r="A2343" s="6">
        <v>2391</v>
      </c>
      <c r="B2343" s="6" t="s">
        <v>12593</v>
      </c>
      <c r="C2343" s="6" t="s">
        <v>12118</v>
      </c>
      <c r="D2343" s="6" t="s">
        <v>12595</v>
      </c>
      <c r="E2343" s="6" t="s">
        <v>3887</v>
      </c>
      <c r="F2343" s="6">
        <v>51250</v>
      </c>
      <c r="G2343" s="6">
        <v>7127221770</v>
      </c>
      <c r="H2343" s="6" t="s">
        <v>12594</v>
      </c>
      <c r="I2343" s="6" t="s">
        <v>21225</v>
      </c>
      <c r="K2343" s="6" t="s">
        <v>21226</v>
      </c>
      <c r="L2343" s="6" t="s">
        <v>8973</v>
      </c>
      <c r="M2343" s="6">
        <v>1</v>
      </c>
      <c r="N2343" s="6" t="s">
        <v>11017</v>
      </c>
      <c r="O2343" s="6">
        <f>MATCH(A2343, 'combined matches'!B$1:B$4986,0)</f>
        <v>2097</v>
      </c>
      <c r="P2343" s="6">
        <f t="shared" si="161"/>
        <v>0</v>
      </c>
      <c r="Q2343" s="6" t="b">
        <f t="shared" si="162"/>
        <v>0</v>
      </c>
      <c r="R2343" s="6" t="b">
        <f t="shared" si="163"/>
        <v>0</v>
      </c>
      <c r="S2343" s="6" t="b">
        <f t="shared" si="164"/>
        <v>0</v>
      </c>
      <c r="T2343" s="6" t="b">
        <f>IF(P2343=1, SUM(P$1:P2343))</f>
        <v>0</v>
      </c>
    </row>
    <row r="2344" spans="1:20" x14ac:dyDescent="0.2">
      <c r="A2344" s="6">
        <v>2392</v>
      </c>
      <c r="B2344" s="6" t="s">
        <v>3888</v>
      </c>
      <c r="C2344" s="6" t="s">
        <v>3900</v>
      </c>
      <c r="D2344" s="6" t="s">
        <v>3901</v>
      </c>
      <c r="E2344" s="6" t="s">
        <v>3887</v>
      </c>
      <c r="F2344" s="6">
        <v>50158</v>
      </c>
      <c r="G2344" s="6">
        <v>6417534021</v>
      </c>
      <c r="H2344" s="6" t="s">
        <v>3900</v>
      </c>
      <c r="I2344" s="6" t="s">
        <v>9902</v>
      </c>
      <c r="K2344" s="6" t="s">
        <v>8820</v>
      </c>
      <c r="L2344" s="6" t="s">
        <v>13355</v>
      </c>
      <c r="M2344" s="6">
        <v>0</v>
      </c>
      <c r="N2344" s="6" t="s">
        <v>11017</v>
      </c>
      <c r="O2344" s="6">
        <f>MATCH(A2344, 'combined matches'!B$1:B$4986,0)</f>
        <v>2099</v>
      </c>
      <c r="P2344" s="6">
        <f t="shared" si="161"/>
        <v>0</v>
      </c>
      <c r="Q2344" s="6" t="b">
        <f t="shared" si="162"/>
        <v>0</v>
      </c>
      <c r="R2344" s="6" t="b">
        <f t="shared" si="163"/>
        <v>0</v>
      </c>
      <c r="S2344" s="6" t="b">
        <f t="shared" si="164"/>
        <v>0</v>
      </c>
      <c r="T2344" s="6" t="b">
        <f>IF(P2344=1, SUM(P$1:P2344))</f>
        <v>0</v>
      </c>
    </row>
    <row r="2345" spans="1:20" x14ac:dyDescent="0.2">
      <c r="A2345" s="6">
        <v>2393</v>
      </c>
      <c r="B2345" s="6" t="s">
        <v>3888</v>
      </c>
      <c r="C2345" s="6" t="s">
        <v>3900</v>
      </c>
      <c r="D2345" s="6" t="s">
        <v>3901</v>
      </c>
      <c r="E2345" s="6" t="s">
        <v>3887</v>
      </c>
      <c r="F2345" s="6">
        <v>50158</v>
      </c>
      <c r="G2345" s="6">
        <v>6417534021</v>
      </c>
      <c r="H2345" s="6" t="s">
        <v>8069</v>
      </c>
      <c r="I2345" s="6" t="s">
        <v>9902</v>
      </c>
      <c r="K2345" s="6" t="s">
        <v>8820</v>
      </c>
      <c r="L2345" s="6" t="s">
        <v>13355</v>
      </c>
      <c r="M2345" s="6">
        <v>0</v>
      </c>
      <c r="N2345" s="6" t="s">
        <v>8972</v>
      </c>
      <c r="O2345" s="6">
        <f>MATCH(A2345, 'combined matches'!B$1:B$4986,0)</f>
        <v>2100</v>
      </c>
      <c r="P2345" s="6">
        <f t="shared" si="161"/>
        <v>0</v>
      </c>
      <c r="Q2345" s="6" t="b">
        <f t="shared" si="162"/>
        <v>0</v>
      </c>
      <c r="R2345" s="6" t="b">
        <f t="shared" si="163"/>
        <v>0</v>
      </c>
      <c r="S2345" s="6" t="b">
        <f t="shared" si="164"/>
        <v>0</v>
      </c>
      <c r="T2345" s="6" t="b">
        <f>IF(P2345=1, SUM(P$1:P2345))</f>
        <v>0</v>
      </c>
    </row>
    <row r="2346" spans="1:20" x14ac:dyDescent="0.2">
      <c r="A2346" s="6">
        <v>2394</v>
      </c>
      <c r="B2346" s="6" t="s">
        <v>5974</v>
      </c>
      <c r="C2346" s="6" t="s">
        <v>5975</v>
      </c>
      <c r="D2346" s="6" t="s">
        <v>5976</v>
      </c>
      <c r="E2346" s="6" t="s">
        <v>3887</v>
      </c>
      <c r="F2346" s="6">
        <v>51105</v>
      </c>
      <c r="G2346" s="6">
        <v>7122021027</v>
      </c>
      <c r="H2346" s="6" t="s">
        <v>5975</v>
      </c>
      <c r="I2346" s="6" t="s">
        <v>10741</v>
      </c>
      <c r="K2346" s="6" t="s">
        <v>13258</v>
      </c>
      <c r="L2346" s="6" t="s">
        <v>8973</v>
      </c>
      <c r="M2346" s="6">
        <v>1</v>
      </c>
      <c r="N2346" s="6" t="s">
        <v>11017</v>
      </c>
      <c r="O2346" s="6">
        <f>MATCH(A2346, 'combined matches'!B$1:B$4986,0)</f>
        <v>2101</v>
      </c>
      <c r="P2346" s="6">
        <f t="shared" si="161"/>
        <v>0</v>
      </c>
      <c r="Q2346" s="6" t="b">
        <f t="shared" si="162"/>
        <v>0</v>
      </c>
      <c r="R2346" s="6" t="b">
        <f t="shared" si="163"/>
        <v>0</v>
      </c>
      <c r="S2346" s="6" t="b">
        <f t="shared" si="164"/>
        <v>0</v>
      </c>
      <c r="T2346" s="6" t="b">
        <f>IF(P2346=1, SUM(P$1:P2346))</f>
        <v>0</v>
      </c>
    </row>
    <row r="2347" spans="1:20" x14ac:dyDescent="0.2">
      <c r="A2347" s="6">
        <v>2395</v>
      </c>
      <c r="B2347" s="6" t="s">
        <v>3891</v>
      </c>
      <c r="C2347" s="6" t="s">
        <v>3892</v>
      </c>
      <c r="D2347" s="6" t="s">
        <v>3893</v>
      </c>
      <c r="E2347" s="6" t="s">
        <v>3887</v>
      </c>
      <c r="F2347" s="6">
        <v>52761</v>
      </c>
      <c r="G2347" s="6">
        <v>5632630122</v>
      </c>
      <c r="H2347" s="6" t="s">
        <v>3892</v>
      </c>
      <c r="I2347" s="6" t="s">
        <v>3891</v>
      </c>
      <c r="K2347" s="6" t="s">
        <v>8821</v>
      </c>
      <c r="L2347" s="6" t="s">
        <v>8975</v>
      </c>
      <c r="N2347" s="6" t="s">
        <v>11017</v>
      </c>
      <c r="O2347" s="6">
        <f>MATCH(A2347, 'combined matches'!B$1:B$4986,0)</f>
        <v>2102</v>
      </c>
      <c r="P2347" s="6">
        <f t="shared" si="161"/>
        <v>0</v>
      </c>
      <c r="Q2347" s="6" t="b">
        <f t="shared" si="162"/>
        <v>0</v>
      </c>
      <c r="R2347" s="6" t="b">
        <f t="shared" si="163"/>
        <v>0</v>
      </c>
      <c r="S2347" s="6" t="b">
        <f t="shared" si="164"/>
        <v>0</v>
      </c>
      <c r="T2347" s="6" t="b">
        <f>IF(P2347=1, SUM(P$1:P2347))</f>
        <v>0</v>
      </c>
    </row>
    <row r="2348" spans="1:20" x14ac:dyDescent="0.2">
      <c r="A2348" s="6">
        <v>2396</v>
      </c>
      <c r="B2348" s="6" t="s">
        <v>3891</v>
      </c>
      <c r="C2348" s="6" t="s">
        <v>3892</v>
      </c>
      <c r="D2348" s="6" t="s">
        <v>3893</v>
      </c>
      <c r="E2348" s="6" t="s">
        <v>3887</v>
      </c>
      <c r="F2348" s="6">
        <v>52761</v>
      </c>
      <c r="G2348" s="6">
        <v>5632630122</v>
      </c>
      <c r="H2348" s="6" t="s">
        <v>3892</v>
      </c>
      <c r="I2348" s="6" t="s">
        <v>3891</v>
      </c>
      <c r="K2348" s="6" t="s">
        <v>8821</v>
      </c>
      <c r="L2348" s="6" t="s">
        <v>8975</v>
      </c>
      <c r="N2348" s="6" t="s">
        <v>8972</v>
      </c>
      <c r="O2348" s="6">
        <f>MATCH(A2348, 'combined matches'!B$1:B$4986,0)</f>
        <v>2103</v>
      </c>
      <c r="P2348" s="6">
        <f t="shared" si="161"/>
        <v>0</v>
      </c>
      <c r="Q2348" s="6" t="b">
        <f t="shared" si="162"/>
        <v>0</v>
      </c>
      <c r="R2348" s="6" t="b">
        <f t="shared" si="163"/>
        <v>0</v>
      </c>
      <c r="S2348" s="6" t="b">
        <f t="shared" si="164"/>
        <v>0</v>
      </c>
      <c r="T2348" s="6" t="b">
        <f>IF(P2348=1, SUM(P$1:P2348))</f>
        <v>0</v>
      </c>
    </row>
    <row r="2349" spans="1:20" x14ac:dyDescent="0.2">
      <c r="A2349" s="6">
        <v>2397</v>
      </c>
      <c r="B2349" s="6" t="s">
        <v>1484</v>
      </c>
      <c r="C2349" s="6" t="s">
        <v>12589</v>
      </c>
      <c r="D2349" s="6" t="s">
        <v>3886</v>
      </c>
      <c r="E2349" s="6" t="s">
        <v>3887</v>
      </c>
      <c r="F2349" s="6">
        <v>50501</v>
      </c>
      <c r="G2349" s="6">
        <v>5155743833</v>
      </c>
      <c r="H2349" s="6" t="s">
        <v>12590</v>
      </c>
      <c r="I2349" s="6" t="s">
        <v>9252</v>
      </c>
      <c r="K2349" s="6" t="s">
        <v>12591</v>
      </c>
      <c r="L2349" s="6" t="s">
        <v>8975</v>
      </c>
      <c r="N2349" s="6" t="s">
        <v>11017</v>
      </c>
      <c r="O2349" s="6">
        <f>MATCH(A2349, 'combined matches'!B$1:B$4986,0)</f>
        <v>2104</v>
      </c>
      <c r="P2349" s="6">
        <f t="shared" si="161"/>
        <v>0</v>
      </c>
      <c r="Q2349" s="6" t="b">
        <f t="shared" si="162"/>
        <v>0</v>
      </c>
      <c r="R2349" s="6" t="b">
        <f t="shared" si="163"/>
        <v>0</v>
      </c>
      <c r="S2349" s="6" t="b">
        <f t="shared" si="164"/>
        <v>0</v>
      </c>
      <c r="T2349" s="6" t="b">
        <f>IF(P2349=1, SUM(P$1:P2349))</f>
        <v>0</v>
      </c>
    </row>
    <row r="2350" spans="1:20" x14ac:dyDescent="0.2">
      <c r="A2350" s="6">
        <v>2398</v>
      </c>
      <c r="B2350" s="6" t="s">
        <v>3894</v>
      </c>
      <c r="C2350" s="6" t="s">
        <v>12588</v>
      </c>
      <c r="D2350" s="6" t="s">
        <v>1434</v>
      </c>
      <c r="E2350" s="6" t="s">
        <v>3887</v>
      </c>
      <c r="F2350" s="6">
        <v>52732</v>
      </c>
      <c r="G2350" s="6">
        <v>5632431413</v>
      </c>
      <c r="H2350" s="6" t="s">
        <v>12588</v>
      </c>
      <c r="I2350" s="6" t="s">
        <v>9903</v>
      </c>
      <c r="K2350" s="6" t="s">
        <v>8822</v>
      </c>
      <c r="L2350" s="6" t="s">
        <v>13355</v>
      </c>
      <c r="M2350" s="6">
        <v>0</v>
      </c>
      <c r="N2350" s="6" t="s">
        <v>11017</v>
      </c>
      <c r="O2350" s="6">
        <f>MATCH(A2350, 'combined matches'!B$1:B$4986,0)</f>
        <v>2105</v>
      </c>
      <c r="P2350" s="6">
        <f t="shared" si="161"/>
        <v>0</v>
      </c>
      <c r="Q2350" s="6" t="b">
        <f t="shared" si="162"/>
        <v>0</v>
      </c>
      <c r="R2350" s="6" t="b">
        <f t="shared" si="163"/>
        <v>0</v>
      </c>
      <c r="S2350" s="6" t="b">
        <f t="shared" si="164"/>
        <v>0</v>
      </c>
      <c r="T2350" s="6" t="b">
        <f>IF(P2350=1, SUM(P$1:P2350))</f>
        <v>0</v>
      </c>
    </row>
    <row r="2351" spans="1:20" x14ac:dyDescent="0.2">
      <c r="A2351" s="6">
        <v>2399</v>
      </c>
      <c r="B2351" s="6" t="s">
        <v>3894</v>
      </c>
      <c r="C2351" s="6" t="s">
        <v>3895</v>
      </c>
      <c r="D2351" s="6" t="s">
        <v>1434</v>
      </c>
      <c r="E2351" s="6" t="s">
        <v>3887</v>
      </c>
      <c r="F2351" s="6">
        <v>52732</v>
      </c>
      <c r="G2351" s="6">
        <v>5632411316</v>
      </c>
      <c r="H2351" s="6" t="s">
        <v>3895</v>
      </c>
      <c r="I2351" s="6" t="s">
        <v>9903</v>
      </c>
      <c r="K2351" s="6" t="s">
        <v>8822</v>
      </c>
      <c r="L2351" s="6" t="s">
        <v>13355</v>
      </c>
      <c r="M2351" s="6">
        <v>0</v>
      </c>
      <c r="N2351" s="6" t="s">
        <v>8972</v>
      </c>
      <c r="O2351" s="6">
        <f>MATCH(A2351, 'combined matches'!B$1:B$4986,0)</f>
        <v>2106</v>
      </c>
      <c r="P2351" s="6">
        <f t="shared" si="161"/>
        <v>0</v>
      </c>
      <c r="Q2351" s="6" t="b">
        <f t="shared" si="162"/>
        <v>0</v>
      </c>
      <c r="R2351" s="6" t="b">
        <f t="shared" si="163"/>
        <v>0</v>
      </c>
      <c r="S2351" s="6" t="b">
        <f t="shared" si="164"/>
        <v>0</v>
      </c>
      <c r="T2351" s="6" t="b">
        <f>IF(P2351=1, SUM(P$1:P2351))</f>
        <v>0</v>
      </c>
    </row>
    <row r="2352" spans="1:20" x14ac:dyDescent="0.2">
      <c r="A2352" s="6">
        <v>2400</v>
      </c>
      <c r="B2352" s="6" t="s">
        <v>3894</v>
      </c>
      <c r="C2352" s="6" t="s">
        <v>7750</v>
      </c>
      <c r="D2352" s="6" t="s">
        <v>3896</v>
      </c>
      <c r="E2352" s="6" t="s">
        <v>3887</v>
      </c>
      <c r="F2352" s="6">
        <v>52060</v>
      </c>
      <c r="G2352" s="6">
        <v>5636523749</v>
      </c>
      <c r="H2352" s="6" t="s">
        <v>8067</v>
      </c>
      <c r="I2352" s="6" t="s">
        <v>9903</v>
      </c>
      <c r="K2352" s="6" t="s">
        <v>8822</v>
      </c>
      <c r="L2352" s="6" t="s">
        <v>13355</v>
      </c>
      <c r="M2352" s="6">
        <v>0</v>
      </c>
      <c r="N2352" s="6" t="s">
        <v>8972</v>
      </c>
      <c r="O2352" s="6">
        <f>MATCH(A2352, 'combined matches'!B$1:B$4986,0)</f>
        <v>2107</v>
      </c>
      <c r="P2352" s="6">
        <f t="shared" si="161"/>
        <v>0</v>
      </c>
      <c r="Q2352" s="6" t="b">
        <f t="shared" si="162"/>
        <v>0</v>
      </c>
      <c r="R2352" s="6" t="b">
        <f t="shared" si="163"/>
        <v>0</v>
      </c>
      <c r="S2352" s="6" t="b">
        <f t="shared" si="164"/>
        <v>0</v>
      </c>
      <c r="T2352" s="6" t="b">
        <f>IF(P2352=1, SUM(P$1:P2352))</f>
        <v>0</v>
      </c>
    </row>
    <row r="2353" spans="1:20" x14ac:dyDescent="0.2">
      <c r="A2353" s="6">
        <v>2402</v>
      </c>
      <c r="B2353" s="6" t="s">
        <v>5977</v>
      </c>
      <c r="C2353" s="6" t="s">
        <v>5978</v>
      </c>
      <c r="D2353" s="6" t="s">
        <v>3890</v>
      </c>
      <c r="E2353" s="6" t="s">
        <v>3887</v>
      </c>
      <c r="F2353" s="6">
        <v>50314</v>
      </c>
      <c r="G2353" s="6">
        <v>5152481500</v>
      </c>
      <c r="H2353" s="6" t="s">
        <v>8404</v>
      </c>
      <c r="I2353" s="6" t="s">
        <v>10742</v>
      </c>
      <c r="K2353" s="6" t="s">
        <v>8823</v>
      </c>
      <c r="L2353" s="6" t="s">
        <v>8973</v>
      </c>
      <c r="M2353" s="6">
        <v>1</v>
      </c>
      <c r="N2353" s="6" t="s">
        <v>8972</v>
      </c>
      <c r="O2353" s="6">
        <f>MATCH(A2353, 'combined matches'!B$1:B$4986,0)</f>
        <v>2108</v>
      </c>
      <c r="P2353" s="6">
        <f t="shared" si="161"/>
        <v>0</v>
      </c>
      <c r="Q2353" s="6" t="b">
        <f t="shared" si="162"/>
        <v>0</v>
      </c>
      <c r="R2353" s="6" t="b">
        <f t="shared" si="163"/>
        <v>0</v>
      </c>
      <c r="S2353" s="6" t="b">
        <f t="shared" si="164"/>
        <v>0</v>
      </c>
      <c r="T2353" s="6" t="b">
        <f>IF(P2353=1, SUM(P$1:P2353))</f>
        <v>0</v>
      </c>
    </row>
    <row r="2354" spans="1:20" x14ac:dyDescent="0.2">
      <c r="A2354" s="6">
        <v>2403</v>
      </c>
      <c r="B2354" s="6" t="s">
        <v>3905</v>
      </c>
      <c r="C2354" s="6" t="s">
        <v>3906</v>
      </c>
      <c r="D2354" s="6" t="s">
        <v>208</v>
      </c>
      <c r="E2354" s="6" t="s">
        <v>3887</v>
      </c>
      <c r="F2354" s="6">
        <v>50703</v>
      </c>
      <c r="G2354" s="6">
        <v>3192355090</v>
      </c>
      <c r="H2354" s="6" t="s">
        <v>8070</v>
      </c>
      <c r="I2354" s="6" t="s">
        <v>9905</v>
      </c>
      <c r="K2354" s="6" t="s">
        <v>8824</v>
      </c>
      <c r="L2354" s="6" t="s">
        <v>8975</v>
      </c>
      <c r="N2354" s="6" t="s">
        <v>11017</v>
      </c>
      <c r="O2354" s="6">
        <f>MATCH(A2354, 'combined matches'!B$1:B$4986,0)</f>
        <v>2109</v>
      </c>
      <c r="P2354" s="6">
        <f t="shared" si="161"/>
        <v>0</v>
      </c>
      <c r="Q2354" s="6" t="b">
        <f t="shared" si="162"/>
        <v>0</v>
      </c>
      <c r="R2354" s="6" t="b">
        <f t="shared" si="163"/>
        <v>0</v>
      </c>
      <c r="S2354" s="6" t="b">
        <f t="shared" si="164"/>
        <v>0</v>
      </c>
      <c r="T2354" s="6" t="b">
        <f>IF(P2354=1, SUM(P$1:P2354))</f>
        <v>0</v>
      </c>
    </row>
    <row r="2355" spans="1:20" x14ac:dyDescent="0.2">
      <c r="A2355" s="6">
        <v>2404</v>
      </c>
      <c r="B2355" s="6" t="s">
        <v>5979</v>
      </c>
      <c r="C2355" s="6" t="s">
        <v>3904</v>
      </c>
      <c r="D2355" s="6" t="s">
        <v>823</v>
      </c>
      <c r="E2355" s="6" t="s">
        <v>3887</v>
      </c>
      <c r="F2355" s="6">
        <v>50644</v>
      </c>
      <c r="G2355" s="6">
        <v>3193347005</v>
      </c>
      <c r="H2355" s="6" t="s">
        <v>3904</v>
      </c>
      <c r="I2355" s="6" t="s">
        <v>10743</v>
      </c>
      <c r="K2355" s="6" t="s">
        <v>8824</v>
      </c>
      <c r="L2355" s="6" t="s">
        <v>8975</v>
      </c>
      <c r="N2355" s="6" t="s">
        <v>8972</v>
      </c>
      <c r="O2355" s="6">
        <f>MATCH(A2355, 'combined matches'!B$1:B$4986,0)</f>
        <v>2110</v>
      </c>
      <c r="P2355" s="6">
        <f t="shared" si="161"/>
        <v>0</v>
      </c>
      <c r="Q2355" s="6" t="b">
        <f t="shared" si="162"/>
        <v>0</v>
      </c>
      <c r="R2355" s="6" t="b">
        <f t="shared" si="163"/>
        <v>0</v>
      </c>
      <c r="S2355" s="6" t="b">
        <f t="shared" si="164"/>
        <v>0</v>
      </c>
      <c r="T2355" s="6" t="b">
        <f>IF(P2355=1, SUM(P$1:P2355))</f>
        <v>0</v>
      </c>
    </row>
    <row r="2356" spans="1:20" x14ac:dyDescent="0.2">
      <c r="A2356" s="6">
        <v>2405</v>
      </c>
      <c r="B2356" s="6" t="s">
        <v>3905</v>
      </c>
      <c r="C2356" s="6" t="s">
        <v>3906</v>
      </c>
      <c r="D2356" s="6" t="s">
        <v>208</v>
      </c>
      <c r="E2356" s="6" t="s">
        <v>3887</v>
      </c>
      <c r="F2356" s="6">
        <v>50703</v>
      </c>
      <c r="G2356" s="6">
        <v>3192355090</v>
      </c>
      <c r="H2356" s="6" t="s">
        <v>8070</v>
      </c>
      <c r="I2356" s="6" t="s">
        <v>9905</v>
      </c>
      <c r="K2356" s="6" t="s">
        <v>8824</v>
      </c>
      <c r="L2356" s="6" t="s">
        <v>8975</v>
      </c>
      <c r="N2356" s="6" t="s">
        <v>8972</v>
      </c>
      <c r="O2356" s="6">
        <f>MATCH(A2356, 'combined matches'!B$1:B$4986,0)</f>
        <v>2111</v>
      </c>
      <c r="P2356" s="6">
        <f t="shared" si="161"/>
        <v>0</v>
      </c>
      <c r="Q2356" s="6" t="b">
        <f t="shared" si="162"/>
        <v>0</v>
      </c>
      <c r="R2356" s="6" t="b">
        <f t="shared" si="163"/>
        <v>0</v>
      </c>
      <c r="S2356" s="6" t="b">
        <f t="shared" si="164"/>
        <v>0</v>
      </c>
      <c r="T2356" s="6" t="b">
        <f>IF(P2356=1, SUM(P$1:P2356))</f>
        <v>0</v>
      </c>
    </row>
    <row r="2357" spans="1:20" x14ac:dyDescent="0.2">
      <c r="A2357" s="6">
        <v>2406</v>
      </c>
      <c r="B2357" s="6" t="s">
        <v>12606</v>
      </c>
      <c r="C2357" s="6" t="s">
        <v>2562</v>
      </c>
      <c r="D2357" s="6" t="s">
        <v>12608</v>
      </c>
      <c r="E2357" s="6" t="s">
        <v>3887</v>
      </c>
      <c r="F2357" s="6">
        <v>51442</v>
      </c>
      <c r="G2357" s="6">
        <v>7122633303</v>
      </c>
      <c r="H2357" s="6" t="s">
        <v>12607</v>
      </c>
      <c r="I2357" s="6" t="s">
        <v>21227</v>
      </c>
      <c r="K2357" s="6" t="s">
        <v>8825</v>
      </c>
      <c r="L2357" s="6" t="s">
        <v>8975</v>
      </c>
      <c r="N2357" s="6" t="s">
        <v>11017</v>
      </c>
      <c r="O2357" s="6">
        <f>MATCH(A2357, 'combined matches'!B$1:B$4986,0)</f>
        <v>2112</v>
      </c>
      <c r="P2357" s="6">
        <f t="shared" si="161"/>
        <v>0</v>
      </c>
      <c r="Q2357" s="6" t="b">
        <f t="shared" si="162"/>
        <v>0</v>
      </c>
      <c r="R2357" s="6" t="b">
        <f t="shared" si="163"/>
        <v>0</v>
      </c>
      <c r="S2357" s="6" t="b">
        <f t="shared" si="164"/>
        <v>0</v>
      </c>
      <c r="T2357" s="6" t="b">
        <f>IF(P2357=1, SUM(P$1:P2357))</f>
        <v>0</v>
      </c>
    </row>
    <row r="2358" spans="1:20" x14ac:dyDescent="0.2">
      <c r="A2358" s="6">
        <v>2407</v>
      </c>
      <c r="B2358" s="6" t="s">
        <v>3912</v>
      </c>
      <c r="C2358" s="6" t="s">
        <v>3913</v>
      </c>
      <c r="D2358" s="6" t="s">
        <v>3914</v>
      </c>
      <c r="E2358" s="6" t="s">
        <v>3887</v>
      </c>
      <c r="F2358" s="6">
        <v>51040</v>
      </c>
      <c r="G2358" s="6">
        <v>7124232311</v>
      </c>
      <c r="H2358" s="6" t="s">
        <v>3913</v>
      </c>
      <c r="I2358" s="6" t="s">
        <v>9908</v>
      </c>
      <c r="K2358" s="6" t="s">
        <v>8825</v>
      </c>
      <c r="L2358" s="6" t="s">
        <v>13355</v>
      </c>
      <c r="M2358" s="6">
        <v>0</v>
      </c>
      <c r="N2358" s="6" t="s">
        <v>8972</v>
      </c>
      <c r="O2358" s="6">
        <f>MATCH(A2358, 'combined matches'!B$1:B$4986,0)</f>
        <v>2113</v>
      </c>
      <c r="P2358" s="6">
        <f t="shared" si="161"/>
        <v>0</v>
      </c>
      <c r="Q2358" s="6" t="b">
        <f t="shared" si="162"/>
        <v>0</v>
      </c>
      <c r="R2358" s="6" t="b">
        <f t="shared" si="163"/>
        <v>0</v>
      </c>
      <c r="S2358" s="6" t="b">
        <f t="shared" si="164"/>
        <v>0</v>
      </c>
      <c r="T2358" s="6" t="b">
        <f>IF(P2358=1, SUM(P$1:P2358))</f>
        <v>0</v>
      </c>
    </row>
    <row r="2359" spans="1:20" x14ac:dyDescent="0.2">
      <c r="A2359" s="6">
        <v>2408</v>
      </c>
      <c r="B2359" s="6" t="s">
        <v>3909</v>
      </c>
      <c r="C2359" s="6" t="s">
        <v>3910</v>
      </c>
      <c r="D2359" s="6" t="s">
        <v>3911</v>
      </c>
      <c r="E2359" s="6" t="s">
        <v>3887</v>
      </c>
      <c r="F2359" s="6">
        <v>50022</v>
      </c>
      <c r="G2359" s="6">
        <v>7122437551</v>
      </c>
      <c r="H2359" s="6" t="s">
        <v>3910</v>
      </c>
      <c r="I2359" s="6" t="s">
        <v>9907</v>
      </c>
      <c r="K2359" s="6" t="s">
        <v>8825</v>
      </c>
      <c r="L2359" s="6" t="s">
        <v>8975</v>
      </c>
      <c r="N2359" s="6" t="s">
        <v>8972</v>
      </c>
      <c r="O2359" s="6">
        <f>MATCH(A2359, 'combined matches'!B$1:B$4986,0)</f>
        <v>2114</v>
      </c>
      <c r="P2359" s="6">
        <f t="shared" si="161"/>
        <v>0</v>
      </c>
      <c r="Q2359" s="6" t="b">
        <f t="shared" si="162"/>
        <v>0</v>
      </c>
      <c r="R2359" s="6" t="b">
        <f t="shared" si="163"/>
        <v>0</v>
      </c>
      <c r="S2359" s="6" t="b">
        <f t="shared" si="164"/>
        <v>0</v>
      </c>
      <c r="T2359" s="6" t="b">
        <f>IF(P2359=1, SUM(P$1:P2359))</f>
        <v>0</v>
      </c>
    </row>
    <row r="2360" spans="1:20" x14ac:dyDescent="0.2">
      <c r="A2360" s="6">
        <v>2409</v>
      </c>
      <c r="B2360" s="6" t="s">
        <v>5980</v>
      </c>
      <c r="C2360" s="6" t="s">
        <v>3916</v>
      </c>
      <c r="D2360" s="6" t="s">
        <v>984</v>
      </c>
      <c r="E2360" s="6" t="s">
        <v>3887</v>
      </c>
      <c r="F2360" s="6">
        <v>51546</v>
      </c>
      <c r="G2360" s="6">
        <v>7126442220</v>
      </c>
      <c r="H2360" s="6" t="s">
        <v>8405</v>
      </c>
      <c r="I2360" s="6" t="s">
        <v>10744</v>
      </c>
      <c r="K2360" s="6" t="s">
        <v>8825</v>
      </c>
      <c r="L2360" s="6" t="s">
        <v>8975</v>
      </c>
      <c r="N2360" s="6" t="s">
        <v>8972</v>
      </c>
      <c r="O2360" s="6">
        <f>MATCH(A2360, 'combined matches'!B$1:B$4986,0)</f>
        <v>2115</v>
      </c>
      <c r="P2360" s="6">
        <f t="shared" si="161"/>
        <v>0</v>
      </c>
      <c r="Q2360" s="6" t="b">
        <f t="shared" si="162"/>
        <v>0</v>
      </c>
      <c r="R2360" s="6" t="b">
        <f t="shared" si="163"/>
        <v>0</v>
      </c>
      <c r="S2360" s="6" t="b">
        <f t="shared" si="164"/>
        <v>0</v>
      </c>
      <c r="T2360" s="6" t="b">
        <f>IF(P2360=1, SUM(P$1:P2360))</f>
        <v>0</v>
      </c>
    </row>
    <row r="2361" spans="1:20" x14ac:dyDescent="0.2">
      <c r="A2361" s="6">
        <v>2410</v>
      </c>
      <c r="B2361" s="6" t="s">
        <v>3907</v>
      </c>
      <c r="C2361" s="6" t="s">
        <v>3908</v>
      </c>
      <c r="D2361" s="6" t="s">
        <v>1447</v>
      </c>
      <c r="E2361" s="6" t="s">
        <v>3887</v>
      </c>
      <c r="F2361" s="6">
        <v>51537</v>
      </c>
      <c r="G2361" s="6">
        <v>7127554312</v>
      </c>
      <c r="H2361" s="6" t="s">
        <v>3908</v>
      </c>
      <c r="I2361" s="6" t="s">
        <v>9906</v>
      </c>
      <c r="K2361" s="6" t="s">
        <v>8825</v>
      </c>
      <c r="L2361" s="6" t="s">
        <v>13355</v>
      </c>
      <c r="M2361" s="6">
        <v>0</v>
      </c>
      <c r="N2361" s="6" t="s">
        <v>8972</v>
      </c>
      <c r="O2361" s="6">
        <f>MATCH(A2361, 'combined matches'!B$1:B$4986,0)</f>
        <v>2116</v>
      </c>
      <c r="P2361" s="6">
        <f t="shared" si="161"/>
        <v>0</v>
      </c>
      <c r="Q2361" s="6" t="b">
        <f t="shared" si="162"/>
        <v>0</v>
      </c>
      <c r="R2361" s="6" t="b">
        <f t="shared" si="163"/>
        <v>0</v>
      </c>
      <c r="S2361" s="6" t="b">
        <f t="shared" si="164"/>
        <v>0</v>
      </c>
      <c r="T2361" s="6" t="b">
        <f>IF(P2361=1, SUM(P$1:P2361))</f>
        <v>0</v>
      </c>
    </row>
    <row r="2362" spans="1:20" x14ac:dyDescent="0.2">
      <c r="A2362" s="6">
        <v>2411</v>
      </c>
      <c r="B2362" s="6" t="s">
        <v>5981</v>
      </c>
      <c r="C2362" s="6" t="s">
        <v>3935</v>
      </c>
      <c r="D2362" s="6" t="s">
        <v>3936</v>
      </c>
      <c r="E2362" s="6" t="s">
        <v>3887</v>
      </c>
      <c r="F2362" s="6">
        <v>52205</v>
      </c>
      <c r="G2362" s="6">
        <v>3197307300</v>
      </c>
      <c r="H2362" s="6" t="s">
        <v>6956</v>
      </c>
      <c r="I2362" s="6" t="s">
        <v>10745</v>
      </c>
      <c r="K2362" s="6" t="s">
        <v>8825</v>
      </c>
      <c r="L2362" s="6" t="s">
        <v>13355</v>
      </c>
      <c r="M2362" s="6">
        <v>0</v>
      </c>
      <c r="N2362" s="6" t="s">
        <v>8972</v>
      </c>
      <c r="O2362" s="6">
        <f>MATCH(A2362, 'combined matches'!B$1:B$4986,0)</f>
        <v>2117</v>
      </c>
      <c r="P2362" s="6">
        <f t="shared" si="161"/>
        <v>0</v>
      </c>
      <c r="Q2362" s="6" t="b">
        <f t="shared" si="162"/>
        <v>0</v>
      </c>
      <c r="R2362" s="6" t="b">
        <f t="shared" si="163"/>
        <v>0</v>
      </c>
      <c r="S2362" s="6" t="b">
        <f t="shared" si="164"/>
        <v>0</v>
      </c>
      <c r="T2362" s="6" t="b">
        <f>IF(P2362=1, SUM(P$1:P2362))</f>
        <v>0</v>
      </c>
    </row>
    <row r="2363" spans="1:20" s="4" customFormat="1" x14ac:dyDescent="0.2">
      <c r="A2363" s="6">
        <v>2412</v>
      </c>
      <c r="B2363" s="6" t="s">
        <v>5982</v>
      </c>
      <c r="C2363" s="6" t="s">
        <v>5983</v>
      </c>
      <c r="D2363" s="6" t="s">
        <v>898</v>
      </c>
      <c r="E2363" s="6" t="s">
        <v>3887</v>
      </c>
      <c r="F2363" s="6">
        <v>52349</v>
      </c>
      <c r="G2363" s="6">
        <v>3197307300</v>
      </c>
      <c r="H2363" s="6" t="s">
        <v>7312</v>
      </c>
      <c r="I2363" s="6" t="s">
        <v>10746</v>
      </c>
      <c r="J2363" s="6"/>
      <c r="K2363" s="6" t="s">
        <v>8825</v>
      </c>
      <c r="L2363" s="6" t="s">
        <v>8973</v>
      </c>
      <c r="M2363" s="6">
        <v>1</v>
      </c>
      <c r="N2363" s="6" t="s">
        <v>8972</v>
      </c>
      <c r="O2363" s="6" t="e">
        <f>MATCH(A2363, 'combined matches'!B$1:B$4986,0)</f>
        <v>#N/A</v>
      </c>
      <c r="P2363" s="4">
        <f t="shared" si="161"/>
        <v>1</v>
      </c>
      <c r="Q2363" s="4">
        <f t="shared" si="162"/>
        <v>1</v>
      </c>
      <c r="R2363" s="4">
        <f t="shared" si="163"/>
        <v>0</v>
      </c>
      <c r="S2363" s="4" t="b">
        <f t="shared" si="164"/>
        <v>0</v>
      </c>
      <c r="T2363" s="4">
        <f>IF(P2363=1, SUM(P$1:P2363))</f>
        <v>339</v>
      </c>
    </row>
    <row r="2364" spans="1:20" s="4" customFormat="1" x14ac:dyDescent="0.2">
      <c r="A2364" s="6">
        <v>2413</v>
      </c>
      <c r="B2364" s="6" t="s">
        <v>3932</v>
      </c>
      <c r="C2364" s="6" t="s">
        <v>7751</v>
      </c>
      <c r="D2364" s="6" t="s">
        <v>3933</v>
      </c>
      <c r="E2364" s="6" t="s">
        <v>3887</v>
      </c>
      <c r="F2364" s="6">
        <v>52402</v>
      </c>
      <c r="G2364" s="6">
        <v>3197307300</v>
      </c>
      <c r="H2364" s="6" t="s">
        <v>7752</v>
      </c>
      <c r="I2364" s="6" t="s">
        <v>9914</v>
      </c>
      <c r="J2364" s="6"/>
      <c r="K2364" s="6" t="s">
        <v>8825</v>
      </c>
      <c r="L2364" s="6" t="s">
        <v>8973</v>
      </c>
      <c r="M2364" s="6">
        <v>1</v>
      </c>
      <c r="N2364" s="6" t="s">
        <v>8972</v>
      </c>
      <c r="O2364" s="6">
        <f>MATCH(A2364, 'combined matches'!B$1:B$4986,0)</f>
        <v>2118</v>
      </c>
      <c r="P2364" s="4">
        <f t="shared" si="161"/>
        <v>0</v>
      </c>
      <c r="Q2364" s="4" t="b">
        <f t="shared" si="162"/>
        <v>0</v>
      </c>
      <c r="R2364" s="4" t="b">
        <f t="shared" si="163"/>
        <v>0</v>
      </c>
      <c r="S2364" s="4" t="b">
        <f t="shared" si="164"/>
        <v>0</v>
      </c>
      <c r="T2364" s="4" t="b">
        <f>IF(P2364=1, SUM(P$1:P2364))</f>
        <v>0</v>
      </c>
    </row>
    <row r="2365" spans="1:20" s="4" customFormat="1" x14ac:dyDescent="0.2">
      <c r="A2365" s="6">
        <v>2414</v>
      </c>
      <c r="B2365" s="6" t="s">
        <v>21228</v>
      </c>
      <c r="C2365" s="6" t="s">
        <v>21229</v>
      </c>
      <c r="D2365" s="6" t="s">
        <v>3933</v>
      </c>
      <c r="E2365" s="6" t="s">
        <v>3887</v>
      </c>
      <c r="F2365" s="6">
        <v>52403</v>
      </c>
      <c r="G2365" s="6">
        <v>3197307300</v>
      </c>
      <c r="H2365" s="6" t="s">
        <v>21230</v>
      </c>
      <c r="I2365" s="6" t="s">
        <v>21231</v>
      </c>
      <c r="J2365" s="6"/>
      <c r="K2365" s="6" t="s">
        <v>21232</v>
      </c>
      <c r="L2365" s="6" t="s">
        <v>8973</v>
      </c>
      <c r="M2365" s="6">
        <v>1</v>
      </c>
      <c r="N2365" s="6" t="s">
        <v>11017</v>
      </c>
      <c r="O2365" s="6" t="e">
        <f>MATCH(A2365, 'combined matches'!B$1:B$4986,0)</f>
        <v>#N/A</v>
      </c>
      <c r="P2365" s="4">
        <f t="shared" si="161"/>
        <v>1</v>
      </c>
      <c r="Q2365" s="4">
        <f t="shared" si="162"/>
        <v>0</v>
      </c>
      <c r="R2365" s="4" t="b">
        <f t="shared" si="163"/>
        <v>0</v>
      </c>
      <c r="S2365" s="4">
        <f t="shared" si="164"/>
        <v>1</v>
      </c>
      <c r="T2365" s="4">
        <f>IF(P2365=1, SUM(P$1:P2365))</f>
        <v>340</v>
      </c>
    </row>
    <row r="2366" spans="1:20" x14ac:dyDescent="0.2">
      <c r="A2366" s="6">
        <v>2415</v>
      </c>
      <c r="B2366" s="6" t="s">
        <v>3923</v>
      </c>
      <c r="C2366" s="6" t="s">
        <v>3924</v>
      </c>
      <c r="D2366" s="6" t="s">
        <v>3925</v>
      </c>
      <c r="E2366" s="6" t="s">
        <v>3887</v>
      </c>
      <c r="F2366" s="6">
        <v>51401</v>
      </c>
      <c r="G2366" s="6">
        <v>7127929266</v>
      </c>
      <c r="H2366" s="6" t="s">
        <v>3924</v>
      </c>
      <c r="I2366" s="6" t="s">
        <v>9910</v>
      </c>
      <c r="K2366" s="6" t="s">
        <v>8826</v>
      </c>
      <c r="L2366" s="6" t="s">
        <v>13355</v>
      </c>
      <c r="M2366" s="6">
        <v>0</v>
      </c>
      <c r="N2366" s="6" t="s">
        <v>11017</v>
      </c>
      <c r="O2366" s="6">
        <f>MATCH(A2366, 'combined matches'!B$1:B$4986,0)</f>
        <v>2119</v>
      </c>
      <c r="P2366" s="6">
        <f t="shared" si="161"/>
        <v>0</v>
      </c>
      <c r="Q2366" s="6" t="b">
        <f t="shared" si="162"/>
        <v>0</v>
      </c>
      <c r="R2366" s="6" t="b">
        <f t="shared" si="163"/>
        <v>0</v>
      </c>
      <c r="S2366" s="6" t="b">
        <f t="shared" si="164"/>
        <v>0</v>
      </c>
      <c r="T2366" s="6" t="b">
        <f>IF(P2366=1, SUM(P$1:P2366))</f>
        <v>0</v>
      </c>
    </row>
    <row r="2367" spans="1:20" x14ac:dyDescent="0.2">
      <c r="A2367" s="6">
        <v>2416</v>
      </c>
      <c r="B2367" s="6" t="s">
        <v>3923</v>
      </c>
      <c r="C2367" s="6" t="s">
        <v>3924</v>
      </c>
      <c r="D2367" s="6" t="s">
        <v>3925</v>
      </c>
      <c r="E2367" s="6" t="s">
        <v>3887</v>
      </c>
      <c r="F2367" s="6">
        <v>51401</v>
      </c>
      <c r="G2367" s="6">
        <v>7127929266</v>
      </c>
      <c r="H2367" s="6" t="s">
        <v>8073</v>
      </c>
      <c r="I2367" s="6" t="s">
        <v>9910</v>
      </c>
      <c r="K2367" s="6" t="s">
        <v>8826</v>
      </c>
      <c r="L2367" s="6" t="s">
        <v>13355</v>
      </c>
      <c r="M2367" s="6">
        <v>0</v>
      </c>
      <c r="N2367" s="6" t="s">
        <v>8972</v>
      </c>
      <c r="O2367" s="6">
        <f>MATCH(A2367, 'combined matches'!B$1:B$4986,0)</f>
        <v>2120</v>
      </c>
      <c r="P2367" s="6">
        <f t="shared" si="161"/>
        <v>0</v>
      </c>
      <c r="Q2367" s="6" t="b">
        <f t="shared" si="162"/>
        <v>0</v>
      </c>
      <c r="R2367" s="6" t="b">
        <f t="shared" si="163"/>
        <v>0</v>
      </c>
      <c r="S2367" s="6" t="b">
        <f t="shared" si="164"/>
        <v>0</v>
      </c>
      <c r="T2367" s="6" t="b">
        <f>IF(P2367=1, SUM(P$1:P2367))</f>
        <v>0</v>
      </c>
    </row>
    <row r="2368" spans="1:20" x14ac:dyDescent="0.2">
      <c r="A2368" s="6">
        <v>2417</v>
      </c>
      <c r="B2368" s="6" t="s">
        <v>3921</v>
      </c>
      <c r="C2368" s="6" t="s">
        <v>7754</v>
      </c>
      <c r="D2368" s="6" t="s">
        <v>3922</v>
      </c>
      <c r="E2368" s="6" t="s">
        <v>3887</v>
      </c>
      <c r="F2368" s="6">
        <v>50401</v>
      </c>
      <c r="G2368" s="6">
        <v>6414235044</v>
      </c>
      <c r="H2368" s="6" t="s">
        <v>8072</v>
      </c>
      <c r="I2368" s="6" t="s">
        <v>9909</v>
      </c>
      <c r="K2368" s="6" t="s">
        <v>8827</v>
      </c>
      <c r="L2368" s="6" t="s">
        <v>13355</v>
      </c>
      <c r="M2368" s="6">
        <v>0</v>
      </c>
      <c r="N2368" s="6" t="s">
        <v>11017</v>
      </c>
      <c r="O2368" s="6">
        <f>MATCH(A2368, 'combined matches'!B$1:B$4986,0)</f>
        <v>2121</v>
      </c>
      <c r="P2368" s="6">
        <f t="shared" si="161"/>
        <v>0</v>
      </c>
      <c r="Q2368" s="6" t="b">
        <f t="shared" si="162"/>
        <v>0</v>
      </c>
      <c r="R2368" s="6" t="b">
        <f t="shared" si="163"/>
        <v>0</v>
      </c>
      <c r="S2368" s="6" t="b">
        <f t="shared" si="164"/>
        <v>0</v>
      </c>
      <c r="T2368" s="6" t="b">
        <f>IF(P2368=1, SUM(P$1:P2368))</f>
        <v>0</v>
      </c>
    </row>
    <row r="2369" spans="1:20" x14ac:dyDescent="0.2">
      <c r="A2369" s="6">
        <v>2418</v>
      </c>
      <c r="B2369" s="6" t="s">
        <v>3918</v>
      </c>
      <c r="C2369" s="6" t="s">
        <v>3919</v>
      </c>
      <c r="D2369" s="6" t="s">
        <v>3920</v>
      </c>
      <c r="E2369" s="6" t="s">
        <v>3887</v>
      </c>
      <c r="F2369" s="6">
        <v>50436</v>
      </c>
      <c r="G2369" s="6">
        <v>8006575856</v>
      </c>
      <c r="H2369" s="6" t="s">
        <v>3919</v>
      </c>
      <c r="I2369" s="6" t="s">
        <v>3918</v>
      </c>
      <c r="K2369" s="6" t="s">
        <v>8827</v>
      </c>
      <c r="L2369" s="6" t="s">
        <v>13355</v>
      </c>
      <c r="M2369" s="6">
        <v>0</v>
      </c>
      <c r="N2369" s="6" t="s">
        <v>8972</v>
      </c>
      <c r="O2369" s="6">
        <f>MATCH(A2369, 'combined matches'!B$1:B$4986,0)</f>
        <v>2122</v>
      </c>
      <c r="P2369" s="6">
        <f t="shared" si="161"/>
        <v>0</v>
      </c>
      <c r="Q2369" s="6" t="b">
        <f t="shared" si="162"/>
        <v>0</v>
      </c>
      <c r="R2369" s="6" t="b">
        <f t="shared" si="163"/>
        <v>0</v>
      </c>
      <c r="S2369" s="6" t="b">
        <f t="shared" si="164"/>
        <v>0</v>
      </c>
      <c r="T2369" s="6" t="b">
        <f>IF(P2369=1, SUM(P$1:P2369))</f>
        <v>0</v>
      </c>
    </row>
    <row r="2370" spans="1:20" x14ac:dyDescent="0.2">
      <c r="A2370" s="6">
        <v>2419</v>
      </c>
      <c r="B2370" s="6" t="s">
        <v>3917</v>
      </c>
      <c r="C2370" s="6" t="s">
        <v>7753</v>
      </c>
      <c r="D2370" s="6" t="s">
        <v>771</v>
      </c>
      <c r="E2370" s="6" t="s">
        <v>3887</v>
      </c>
      <c r="F2370" s="6">
        <v>50441</v>
      </c>
      <c r="G2370" s="6">
        <v>8006575856</v>
      </c>
      <c r="H2370" s="6" t="s">
        <v>8071</v>
      </c>
      <c r="I2370" s="6" t="s">
        <v>3917</v>
      </c>
      <c r="K2370" s="6" t="s">
        <v>8827</v>
      </c>
      <c r="L2370" s="6" t="s">
        <v>13355</v>
      </c>
      <c r="M2370" s="6">
        <v>0</v>
      </c>
      <c r="N2370" s="6" t="s">
        <v>8972</v>
      </c>
      <c r="O2370" s="6">
        <f>MATCH(A2370, 'combined matches'!B$1:B$4986,0)</f>
        <v>2123</v>
      </c>
      <c r="P2370" s="6">
        <f t="shared" si="161"/>
        <v>0</v>
      </c>
      <c r="Q2370" s="6" t="b">
        <f t="shared" si="162"/>
        <v>0</v>
      </c>
      <c r="R2370" s="6" t="b">
        <f t="shared" si="163"/>
        <v>0</v>
      </c>
      <c r="S2370" s="6" t="b">
        <f t="shared" si="164"/>
        <v>0</v>
      </c>
      <c r="T2370" s="6" t="b">
        <f>IF(P2370=1, SUM(P$1:P2370))</f>
        <v>0</v>
      </c>
    </row>
    <row r="2371" spans="1:20" x14ac:dyDescent="0.2">
      <c r="A2371" s="6">
        <v>2420</v>
      </c>
      <c r="B2371" s="6" t="s">
        <v>3921</v>
      </c>
      <c r="C2371" s="6" t="s">
        <v>7754</v>
      </c>
      <c r="D2371" s="6" t="s">
        <v>3922</v>
      </c>
      <c r="E2371" s="6" t="s">
        <v>3887</v>
      </c>
      <c r="F2371" s="6">
        <v>50401</v>
      </c>
      <c r="G2371" s="6">
        <v>6414235044</v>
      </c>
      <c r="H2371" s="6" t="s">
        <v>8072</v>
      </c>
      <c r="I2371" s="6" t="s">
        <v>9909</v>
      </c>
      <c r="K2371" s="6" t="s">
        <v>8827</v>
      </c>
      <c r="L2371" s="6" t="s">
        <v>13355</v>
      </c>
      <c r="M2371" s="6">
        <v>0</v>
      </c>
      <c r="N2371" s="6" t="s">
        <v>8972</v>
      </c>
      <c r="O2371" s="6">
        <f>MATCH(A2371, 'combined matches'!B$1:B$4986,0)</f>
        <v>2124</v>
      </c>
      <c r="P2371" s="6">
        <f t="shared" ref="P2371:P2434" si="165">IF(ISNA(O2371),1,0)</f>
        <v>0</v>
      </c>
      <c r="Q2371" s="6" t="b">
        <f t="shared" ref="Q2371:Q2434" si="166">IF(P2371=1,IF(N2371="service site", 1, 0))</f>
        <v>0</v>
      </c>
      <c r="R2371" s="6" t="b">
        <f t="shared" ref="R2371:R2434" si="167">IF(Q2371=1,IF(J2372=J2371,0,IF(J2370=J2371,0,1)))</f>
        <v>0</v>
      </c>
      <c r="S2371" s="6" t="b">
        <f t="shared" si="164"/>
        <v>0</v>
      </c>
      <c r="T2371" s="6" t="b">
        <f>IF(P2371=1, SUM(P$1:P2371))</f>
        <v>0</v>
      </c>
    </row>
    <row r="2372" spans="1:20" x14ac:dyDescent="0.2">
      <c r="A2372" s="6">
        <v>2421</v>
      </c>
      <c r="B2372" s="6" t="s">
        <v>3888</v>
      </c>
      <c r="C2372" s="6" t="s">
        <v>5978</v>
      </c>
      <c r="D2372" s="6" t="s">
        <v>3890</v>
      </c>
      <c r="E2372" s="6" t="s">
        <v>3887</v>
      </c>
      <c r="F2372" s="6">
        <v>52101</v>
      </c>
      <c r="G2372" s="6">
        <v>5152481604</v>
      </c>
      <c r="H2372" s="6" t="s">
        <v>8404</v>
      </c>
      <c r="I2372" s="6" t="s">
        <v>9912</v>
      </c>
      <c r="K2372" s="6" t="s">
        <v>8828</v>
      </c>
      <c r="L2372" s="6" t="s">
        <v>8973</v>
      </c>
      <c r="M2372" s="6">
        <v>1</v>
      </c>
      <c r="N2372" s="6" t="s">
        <v>11017</v>
      </c>
      <c r="O2372" s="6">
        <f>MATCH(A2372, 'combined matches'!B$1:B$4986,0)</f>
        <v>2125</v>
      </c>
      <c r="P2372" s="6">
        <f t="shared" si="165"/>
        <v>0</v>
      </c>
      <c r="Q2372" s="6" t="b">
        <f t="shared" si="166"/>
        <v>0</v>
      </c>
      <c r="R2372" s="6" t="b">
        <f t="shared" si="167"/>
        <v>0</v>
      </c>
      <c r="S2372" s="6" t="b">
        <f t="shared" si="164"/>
        <v>0</v>
      </c>
      <c r="T2372" s="6" t="b">
        <f>IF(P2372=1, SUM(P$1:P2372))</f>
        <v>0</v>
      </c>
    </row>
    <row r="2373" spans="1:20" x14ac:dyDescent="0.2">
      <c r="A2373" s="6">
        <v>2422</v>
      </c>
      <c r="B2373" s="6" t="s">
        <v>5984</v>
      </c>
      <c r="C2373" s="6" t="s">
        <v>5985</v>
      </c>
      <c r="D2373" s="6" t="s">
        <v>3890</v>
      </c>
      <c r="E2373" s="6" t="s">
        <v>3887</v>
      </c>
      <c r="F2373" s="6">
        <v>50310</v>
      </c>
      <c r="G2373" s="6">
        <v>5152427303</v>
      </c>
      <c r="H2373" s="6" t="s">
        <v>7313</v>
      </c>
      <c r="I2373" s="6" t="s">
        <v>10747</v>
      </c>
      <c r="K2373" s="6" t="s">
        <v>8828</v>
      </c>
      <c r="L2373" s="6" t="s">
        <v>8973</v>
      </c>
      <c r="M2373" s="6">
        <v>1</v>
      </c>
      <c r="N2373" s="6" t="s">
        <v>8972</v>
      </c>
      <c r="O2373" s="6" t="e">
        <f>MATCH(A2373, 'combined matches'!B$1:B$4986,0)</f>
        <v>#N/A</v>
      </c>
      <c r="P2373" s="6">
        <f t="shared" si="165"/>
        <v>1</v>
      </c>
      <c r="Q2373" s="6">
        <f t="shared" si="166"/>
        <v>1</v>
      </c>
      <c r="R2373" s="6">
        <f t="shared" si="167"/>
        <v>0</v>
      </c>
      <c r="S2373" s="6" t="b">
        <f t="shared" si="164"/>
        <v>0</v>
      </c>
      <c r="T2373" s="6">
        <f>IF(P2373=1, SUM(P$1:P2373))</f>
        <v>341</v>
      </c>
    </row>
    <row r="2374" spans="1:20" x14ac:dyDescent="0.2">
      <c r="A2374" s="6">
        <v>2423</v>
      </c>
      <c r="B2374" s="6" t="s">
        <v>3888</v>
      </c>
      <c r="C2374" s="6" t="s">
        <v>3926</v>
      </c>
      <c r="D2374" s="6" t="s">
        <v>3890</v>
      </c>
      <c r="E2374" s="6" t="s">
        <v>3887</v>
      </c>
      <c r="F2374" s="6">
        <v>50317</v>
      </c>
      <c r="G2374" s="6">
        <v>5152481600</v>
      </c>
      <c r="H2374" s="6" t="s">
        <v>8406</v>
      </c>
      <c r="I2374" s="6" t="s">
        <v>9912</v>
      </c>
      <c r="K2374" s="6" t="s">
        <v>8828</v>
      </c>
      <c r="L2374" s="6" t="s">
        <v>8973</v>
      </c>
      <c r="M2374" s="6">
        <v>1</v>
      </c>
      <c r="N2374" s="6" t="s">
        <v>8972</v>
      </c>
      <c r="O2374" s="6">
        <f>MATCH(A2374, 'combined matches'!B$1:B$4986,0)</f>
        <v>2126</v>
      </c>
      <c r="P2374" s="6">
        <f t="shared" si="165"/>
        <v>0</v>
      </c>
      <c r="Q2374" s="6" t="b">
        <f t="shared" si="166"/>
        <v>0</v>
      </c>
      <c r="R2374" s="6" t="b">
        <f t="shared" si="167"/>
        <v>0</v>
      </c>
      <c r="S2374" s="6" t="b">
        <f t="shared" ref="S2374:S2437" si="168">IF(Q2374=0, IF(K2374=K2375, 0,1))</f>
        <v>0</v>
      </c>
      <c r="T2374" s="6" t="b">
        <f>IF(P2374=1, SUM(P$1:P2374))</f>
        <v>0</v>
      </c>
    </row>
    <row r="2375" spans="1:20" x14ac:dyDescent="0.2">
      <c r="A2375" s="6">
        <v>2424</v>
      </c>
      <c r="B2375" s="6" t="s">
        <v>3930</v>
      </c>
      <c r="C2375" s="6" t="s">
        <v>3931</v>
      </c>
      <c r="D2375" s="6" t="s">
        <v>3890</v>
      </c>
      <c r="E2375" s="6" t="s">
        <v>3887</v>
      </c>
      <c r="F2375" s="6">
        <v>50309</v>
      </c>
      <c r="G2375" s="6">
        <v>5152481600</v>
      </c>
      <c r="H2375" s="6" t="s">
        <v>6955</v>
      </c>
      <c r="I2375" s="6" t="s">
        <v>9913</v>
      </c>
      <c r="K2375" s="6" t="s">
        <v>8828</v>
      </c>
      <c r="L2375" s="6" t="s">
        <v>8976</v>
      </c>
      <c r="N2375" s="6" t="s">
        <v>8972</v>
      </c>
      <c r="O2375" s="6">
        <f>MATCH(A2375, 'combined matches'!B$1:B$4986,0)</f>
        <v>2127</v>
      </c>
      <c r="P2375" s="6">
        <f t="shared" si="165"/>
        <v>0</v>
      </c>
      <c r="Q2375" s="6" t="b">
        <f t="shared" si="166"/>
        <v>0</v>
      </c>
      <c r="R2375" s="6" t="b">
        <f t="shared" si="167"/>
        <v>0</v>
      </c>
      <c r="S2375" s="6" t="b">
        <f t="shared" si="168"/>
        <v>0</v>
      </c>
      <c r="T2375" s="6" t="b">
        <f>IF(P2375=1, SUM(P$1:P2375))</f>
        <v>0</v>
      </c>
    </row>
    <row r="2376" spans="1:20" x14ac:dyDescent="0.2">
      <c r="A2376" s="6">
        <v>2425</v>
      </c>
      <c r="B2376" s="6" t="s">
        <v>3927</v>
      </c>
      <c r="C2376" s="6" t="s">
        <v>12612</v>
      </c>
      <c r="D2376" s="6" t="s">
        <v>3928</v>
      </c>
      <c r="E2376" s="6" t="s">
        <v>3887</v>
      </c>
      <c r="F2376" s="6">
        <v>52501</v>
      </c>
      <c r="G2376" s="6">
        <v>6419549971</v>
      </c>
      <c r="H2376" s="6" t="s">
        <v>12612</v>
      </c>
      <c r="I2376" s="6" t="s">
        <v>9911</v>
      </c>
      <c r="K2376" s="6" t="s">
        <v>8829</v>
      </c>
      <c r="L2376" s="6" t="s">
        <v>13355</v>
      </c>
      <c r="M2376" s="6">
        <v>0</v>
      </c>
      <c r="N2376" s="6" t="s">
        <v>11017</v>
      </c>
      <c r="O2376" s="6">
        <f>MATCH(A2376, 'combined matches'!B$1:B$4986,0)</f>
        <v>2128</v>
      </c>
      <c r="P2376" s="6">
        <f t="shared" si="165"/>
        <v>0</v>
      </c>
      <c r="Q2376" s="6" t="b">
        <f t="shared" si="166"/>
        <v>0</v>
      </c>
      <c r="R2376" s="6" t="b">
        <f t="shared" si="167"/>
        <v>0</v>
      </c>
      <c r="S2376" s="6" t="b">
        <f t="shared" si="168"/>
        <v>0</v>
      </c>
      <c r="T2376" s="6" t="b">
        <f>IF(P2376=1, SUM(P$1:P2376))</f>
        <v>0</v>
      </c>
    </row>
    <row r="2377" spans="1:20" x14ac:dyDescent="0.2">
      <c r="A2377" s="6">
        <v>2426</v>
      </c>
      <c r="B2377" s="6" t="s">
        <v>3927</v>
      </c>
      <c r="C2377" s="6" t="s">
        <v>7755</v>
      </c>
      <c r="D2377" s="6" t="s">
        <v>3928</v>
      </c>
      <c r="E2377" s="6" t="s">
        <v>3887</v>
      </c>
      <c r="F2377" s="6">
        <v>52501</v>
      </c>
      <c r="G2377" s="6">
        <v>6416835773</v>
      </c>
      <c r="H2377" s="6" t="s">
        <v>8074</v>
      </c>
      <c r="I2377" s="6" t="s">
        <v>9911</v>
      </c>
      <c r="K2377" s="6" t="s">
        <v>8829</v>
      </c>
      <c r="L2377" s="6" t="s">
        <v>13355</v>
      </c>
      <c r="M2377" s="6">
        <v>0</v>
      </c>
      <c r="N2377" s="6" t="s">
        <v>8972</v>
      </c>
      <c r="O2377" s="6">
        <f>MATCH(A2377, 'combined matches'!B$1:B$4986,0)</f>
        <v>2129</v>
      </c>
      <c r="P2377" s="6">
        <f t="shared" si="165"/>
        <v>0</v>
      </c>
      <c r="Q2377" s="6" t="b">
        <f t="shared" si="166"/>
        <v>0</v>
      </c>
      <c r="R2377" s="6" t="b">
        <f t="shared" si="167"/>
        <v>0</v>
      </c>
      <c r="S2377" s="6" t="b">
        <f t="shared" si="168"/>
        <v>0</v>
      </c>
      <c r="T2377" s="6" t="b">
        <f>IF(P2377=1, SUM(P$1:P2377))</f>
        <v>0</v>
      </c>
    </row>
    <row r="2378" spans="1:20" x14ac:dyDescent="0.2">
      <c r="A2378" s="6">
        <v>2427</v>
      </c>
      <c r="B2378" s="6" t="s">
        <v>3927</v>
      </c>
      <c r="C2378" s="6" t="s">
        <v>3929</v>
      </c>
      <c r="D2378" s="6" t="s">
        <v>2370</v>
      </c>
      <c r="E2378" s="6" t="s">
        <v>3887</v>
      </c>
      <c r="F2378" s="6">
        <v>52544</v>
      </c>
      <c r="G2378" s="6">
        <v>6418564400</v>
      </c>
      <c r="H2378" s="6" t="s">
        <v>8407</v>
      </c>
      <c r="I2378" s="6" t="s">
        <v>9911</v>
      </c>
      <c r="K2378" s="6" t="s">
        <v>8829</v>
      </c>
      <c r="L2378" s="6" t="s">
        <v>8973</v>
      </c>
      <c r="M2378" s="6">
        <v>1</v>
      </c>
      <c r="N2378" s="6" t="s">
        <v>8972</v>
      </c>
      <c r="O2378" s="6">
        <f>MATCH(A2378, 'combined matches'!B$1:B$4986,0)</f>
        <v>2130</v>
      </c>
      <c r="P2378" s="6">
        <f t="shared" si="165"/>
        <v>0</v>
      </c>
      <c r="Q2378" s="6" t="b">
        <f t="shared" si="166"/>
        <v>0</v>
      </c>
      <c r="R2378" s="6" t="b">
        <f t="shared" si="167"/>
        <v>0</v>
      </c>
      <c r="S2378" s="6" t="b">
        <f t="shared" si="168"/>
        <v>0</v>
      </c>
      <c r="T2378" s="6" t="b">
        <f>IF(P2378=1, SUM(P$1:P2378))</f>
        <v>0</v>
      </c>
    </row>
    <row r="2379" spans="1:20" x14ac:dyDescent="0.2">
      <c r="A2379" s="6">
        <v>2429</v>
      </c>
      <c r="B2379" s="6" t="s">
        <v>12732</v>
      </c>
      <c r="C2379" s="6" t="s">
        <v>12733</v>
      </c>
      <c r="D2379" s="6" t="s">
        <v>12734</v>
      </c>
      <c r="E2379" s="6" t="s">
        <v>3937</v>
      </c>
      <c r="F2379" s="6">
        <v>67530</v>
      </c>
      <c r="G2379" s="6">
        <v>6207931902</v>
      </c>
      <c r="H2379" s="6" t="s">
        <v>12733</v>
      </c>
      <c r="I2379" s="6" t="s">
        <v>18317</v>
      </c>
      <c r="K2379" s="6" t="s">
        <v>12735</v>
      </c>
      <c r="L2379" s="6" t="s">
        <v>8975</v>
      </c>
      <c r="N2379" s="6" t="s">
        <v>11017</v>
      </c>
      <c r="O2379" s="6">
        <f>MATCH(A2379, 'combined matches'!B$1:B$4986,0)</f>
        <v>2131</v>
      </c>
      <c r="P2379" s="6">
        <f t="shared" si="165"/>
        <v>0</v>
      </c>
      <c r="Q2379" s="6" t="b">
        <f t="shared" si="166"/>
        <v>0</v>
      </c>
      <c r="R2379" s="6" t="b">
        <f t="shared" si="167"/>
        <v>0</v>
      </c>
      <c r="S2379" s="6" t="b">
        <f t="shared" si="168"/>
        <v>0</v>
      </c>
      <c r="T2379" s="6" t="b">
        <f>IF(P2379=1, SUM(P$1:P2379))</f>
        <v>0</v>
      </c>
    </row>
    <row r="2380" spans="1:20" x14ac:dyDescent="0.2">
      <c r="A2380" s="6">
        <v>2430</v>
      </c>
      <c r="B2380" s="6" t="s">
        <v>12736</v>
      </c>
      <c r="C2380" s="6" t="s">
        <v>12737</v>
      </c>
      <c r="D2380" s="6" t="s">
        <v>3185</v>
      </c>
      <c r="E2380" s="6" t="s">
        <v>3937</v>
      </c>
      <c r="F2380" s="6">
        <v>67042</v>
      </c>
      <c r="G2380" s="6">
        <v>3163213400</v>
      </c>
      <c r="H2380" s="6" t="s">
        <v>21233</v>
      </c>
      <c r="I2380" s="6" t="s">
        <v>18318</v>
      </c>
      <c r="K2380" s="6" t="s">
        <v>12738</v>
      </c>
      <c r="L2380" s="6" t="s">
        <v>8975</v>
      </c>
      <c r="N2380" s="6" t="s">
        <v>11017</v>
      </c>
      <c r="O2380" s="6">
        <f>MATCH(A2380, 'combined matches'!B$1:B$4986,0)</f>
        <v>2132</v>
      </c>
      <c r="P2380" s="6">
        <f t="shared" si="165"/>
        <v>0</v>
      </c>
      <c r="Q2380" s="6" t="b">
        <f t="shared" si="166"/>
        <v>0</v>
      </c>
      <c r="R2380" s="6" t="b">
        <f t="shared" si="167"/>
        <v>0</v>
      </c>
      <c r="S2380" s="6" t="b">
        <f t="shared" si="168"/>
        <v>0</v>
      </c>
      <c r="T2380" s="6" t="b">
        <f>IF(P2380=1, SUM(P$1:P2380))</f>
        <v>0</v>
      </c>
    </row>
    <row r="2381" spans="1:20" x14ac:dyDescent="0.2">
      <c r="A2381" s="6">
        <v>2431</v>
      </c>
      <c r="B2381" s="6" t="s">
        <v>12739</v>
      </c>
      <c r="C2381" s="6" t="s">
        <v>12740</v>
      </c>
      <c r="D2381" s="6" t="s">
        <v>12741</v>
      </c>
      <c r="E2381" s="6" t="s">
        <v>3937</v>
      </c>
      <c r="F2381" s="6">
        <v>67361</v>
      </c>
      <c r="G2381" s="6">
        <v>6207255850</v>
      </c>
      <c r="H2381" s="6" t="s">
        <v>21234</v>
      </c>
      <c r="I2381" s="6" t="s">
        <v>18319</v>
      </c>
      <c r="K2381" s="6" t="s">
        <v>12742</v>
      </c>
      <c r="L2381" s="6" t="s">
        <v>8975</v>
      </c>
      <c r="N2381" s="6" t="s">
        <v>11017</v>
      </c>
      <c r="O2381" s="6">
        <f>MATCH(A2381, 'combined matches'!B$1:B$4986,0)</f>
        <v>2133</v>
      </c>
      <c r="P2381" s="6">
        <f t="shared" si="165"/>
        <v>0</v>
      </c>
      <c r="Q2381" s="6" t="b">
        <f t="shared" si="166"/>
        <v>0</v>
      </c>
      <c r="R2381" s="6" t="b">
        <f t="shared" si="167"/>
        <v>0</v>
      </c>
      <c r="S2381" s="6" t="b">
        <f t="shared" si="168"/>
        <v>0</v>
      </c>
      <c r="T2381" s="6" t="b">
        <f>IF(P2381=1, SUM(P$1:P2381))</f>
        <v>0</v>
      </c>
    </row>
    <row r="2382" spans="1:20" x14ac:dyDescent="0.2">
      <c r="A2382" s="6">
        <v>2432</v>
      </c>
      <c r="B2382" s="6" t="s">
        <v>12755</v>
      </c>
      <c r="C2382" s="6" t="s">
        <v>12757</v>
      </c>
      <c r="D2382" s="6" t="s">
        <v>12759</v>
      </c>
      <c r="E2382" s="6" t="s">
        <v>3937</v>
      </c>
      <c r="F2382" s="6">
        <v>67156</v>
      </c>
      <c r="G2382" s="6">
        <v>6202211430</v>
      </c>
      <c r="H2382" s="6" t="s">
        <v>12757</v>
      </c>
      <c r="I2382" s="6" t="s">
        <v>18323</v>
      </c>
      <c r="K2382" s="6" t="s">
        <v>8830</v>
      </c>
      <c r="L2382" s="6" t="s">
        <v>8975</v>
      </c>
      <c r="N2382" s="6" t="s">
        <v>11017</v>
      </c>
      <c r="O2382" s="6">
        <f>MATCH(A2382, 'combined matches'!B$1:B$4986,0)</f>
        <v>2134</v>
      </c>
      <c r="P2382" s="6">
        <f t="shared" si="165"/>
        <v>0</v>
      </c>
      <c r="Q2382" s="6" t="b">
        <f t="shared" si="166"/>
        <v>0</v>
      </c>
      <c r="R2382" s="6" t="b">
        <f t="shared" si="167"/>
        <v>0</v>
      </c>
      <c r="S2382" s="6" t="b">
        <f t="shared" si="168"/>
        <v>0</v>
      </c>
      <c r="T2382" s="6" t="b">
        <f>IF(P2382=1, SUM(P$1:P2382))</f>
        <v>0</v>
      </c>
    </row>
    <row r="2383" spans="1:20" x14ac:dyDescent="0.2">
      <c r="A2383" s="6">
        <v>2433</v>
      </c>
      <c r="B2383" s="6" t="s">
        <v>3968</v>
      </c>
      <c r="C2383" s="6" t="s">
        <v>3969</v>
      </c>
      <c r="D2383" s="6" t="s">
        <v>3970</v>
      </c>
      <c r="E2383" s="6" t="s">
        <v>3937</v>
      </c>
      <c r="F2383" s="6">
        <v>67005</v>
      </c>
      <c r="G2383" s="6">
        <v>6204423260</v>
      </c>
      <c r="H2383" s="6" t="s">
        <v>6964</v>
      </c>
      <c r="I2383" s="6" t="s">
        <v>9925</v>
      </c>
      <c r="K2383" s="6" t="s">
        <v>8830</v>
      </c>
      <c r="L2383" s="6" t="s">
        <v>8975</v>
      </c>
      <c r="N2383" s="6" t="s">
        <v>8972</v>
      </c>
      <c r="O2383" s="6">
        <f>MATCH(A2383, 'combined matches'!B$1:B$4986,0)</f>
        <v>2135</v>
      </c>
      <c r="P2383" s="6">
        <f t="shared" si="165"/>
        <v>0</v>
      </c>
      <c r="Q2383" s="6" t="b">
        <f t="shared" si="166"/>
        <v>0</v>
      </c>
      <c r="R2383" s="6" t="b">
        <f t="shared" si="167"/>
        <v>0</v>
      </c>
      <c r="S2383" s="6" t="b">
        <f t="shared" si="168"/>
        <v>0</v>
      </c>
      <c r="T2383" s="6" t="b">
        <f>IF(P2383=1, SUM(P$1:P2383))</f>
        <v>0</v>
      </c>
    </row>
    <row r="2384" spans="1:20" x14ac:dyDescent="0.2">
      <c r="A2384" s="6">
        <v>2434</v>
      </c>
      <c r="B2384" s="6" t="s">
        <v>1443</v>
      </c>
      <c r="C2384" s="6" t="s">
        <v>12743</v>
      </c>
      <c r="D2384" s="6" t="s">
        <v>12745</v>
      </c>
      <c r="E2384" s="6" t="s">
        <v>3937</v>
      </c>
      <c r="F2384" s="6">
        <v>67432</v>
      </c>
      <c r="G2384" s="6">
        <v>7856323193</v>
      </c>
      <c r="H2384" s="6" t="s">
        <v>12744</v>
      </c>
      <c r="I2384" s="6" t="s">
        <v>18320</v>
      </c>
      <c r="K2384" s="6" t="s">
        <v>12746</v>
      </c>
      <c r="L2384" s="6" t="s">
        <v>8975</v>
      </c>
      <c r="N2384" s="6" t="s">
        <v>11017</v>
      </c>
      <c r="O2384" s="6">
        <f>MATCH(A2384, 'combined matches'!B$1:B$4986,0)</f>
        <v>2136</v>
      </c>
      <c r="P2384" s="6">
        <f t="shared" si="165"/>
        <v>0</v>
      </c>
      <c r="Q2384" s="6" t="b">
        <f t="shared" si="166"/>
        <v>0</v>
      </c>
      <c r="R2384" s="6" t="b">
        <f t="shared" si="167"/>
        <v>0</v>
      </c>
      <c r="S2384" s="6" t="b">
        <f t="shared" si="168"/>
        <v>0</v>
      </c>
      <c r="T2384" s="6" t="b">
        <f>IF(P2384=1, SUM(P$1:P2384))</f>
        <v>0</v>
      </c>
    </row>
    <row r="2385" spans="1:20" x14ac:dyDescent="0.2">
      <c r="A2385" s="6">
        <v>2435</v>
      </c>
      <c r="B2385" s="6" t="s">
        <v>12747</v>
      </c>
      <c r="C2385" s="6" t="s">
        <v>12748</v>
      </c>
      <c r="D2385" s="6" t="s">
        <v>12749</v>
      </c>
      <c r="E2385" s="6" t="s">
        <v>3937</v>
      </c>
      <c r="F2385" s="6">
        <v>66901</v>
      </c>
      <c r="G2385" s="6">
        <v>7852438140</v>
      </c>
      <c r="H2385" s="6" t="s">
        <v>12748</v>
      </c>
      <c r="I2385" s="6" t="s">
        <v>18321</v>
      </c>
      <c r="K2385" s="6" t="s">
        <v>12750</v>
      </c>
      <c r="L2385" s="6" t="s">
        <v>8975</v>
      </c>
      <c r="N2385" s="6" t="s">
        <v>11017</v>
      </c>
      <c r="O2385" s="6">
        <f>MATCH(A2385, 'combined matches'!B$1:B$4986,0)</f>
        <v>2137</v>
      </c>
      <c r="P2385" s="6">
        <f t="shared" si="165"/>
        <v>0</v>
      </c>
      <c r="Q2385" s="6" t="b">
        <f t="shared" si="166"/>
        <v>0</v>
      </c>
      <c r="R2385" s="6" t="b">
        <f t="shared" si="167"/>
        <v>0</v>
      </c>
      <c r="S2385" s="6" t="b">
        <f t="shared" si="168"/>
        <v>0</v>
      </c>
      <c r="T2385" s="6" t="b">
        <f>IF(P2385=1, SUM(P$1:P2385))</f>
        <v>0</v>
      </c>
    </row>
    <row r="2386" spans="1:20" x14ac:dyDescent="0.2">
      <c r="A2386" s="6">
        <v>2436</v>
      </c>
      <c r="B2386" s="6" t="s">
        <v>12751</v>
      </c>
      <c r="C2386" s="6" t="s">
        <v>12752</v>
      </c>
      <c r="D2386" s="6" t="s">
        <v>4166</v>
      </c>
      <c r="E2386" s="6" t="s">
        <v>3937</v>
      </c>
      <c r="F2386" s="6">
        <v>66839</v>
      </c>
      <c r="G2386" s="6">
        <v>6203648631</v>
      </c>
      <c r="H2386" s="6" t="s">
        <v>21235</v>
      </c>
      <c r="I2386" s="6" t="s">
        <v>18322</v>
      </c>
      <c r="K2386" s="6" t="s">
        <v>12754</v>
      </c>
      <c r="L2386" s="6" t="s">
        <v>8975</v>
      </c>
      <c r="N2386" s="6" t="s">
        <v>11017</v>
      </c>
      <c r="O2386" s="6">
        <f>MATCH(A2386, 'combined matches'!B$1:B$4986,0)</f>
        <v>2138</v>
      </c>
      <c r="P2386" s="6">
        <f t="shared" si="165"/>
        <v>0</v>
      </c>
      <c r="Q2386" s="6" t="b">
        <f t="shared" si="166"/>
        <v>0</v>
      </c>
      <c r="R2386" s="6" t="b">
        <f t="shared" si="167"/>
        <v>0</v>
      </c>
      <c r="S2386" s="6" t="b">
        <f t="shared" si="168"/>
        <v>0</v>
      </c>
      <c r="T2386" s="6" t="b">
        <f>IF(P2386=1, SUM(P$1:P2386))</f>
        <v>0</v>
      </c>
    </row>
    <row r="2387" spans="1:20" x14ac:dyDescent="0.2">
      <c r="A2387" s="6">
        <v>2437</v>
      </c>
      <c r="B2387" s="6" t="s">
        <v>12761</v>
      </c>
      <c r="C2387" s="6" t="s">
        <v>12762</v>
      </c>
      <c r="D2387" s="6" t="s">
        <v>12763</v>
      </c>
      <c r="E2387" s="6" t="s">
        <v>3937</v>
      </c>
      <c r="F2387" s="6">
        <v>66762</v>
      </c>
      <c r="G2387" s="6">
        <v>6202313200</v>
      </c>
      <c r="H2387" s="6" t="s">
        <v>21236</v>
      </c>
      <c r="I2387" s="6" t="s">
        <v>18324</v>
      </c>
      <c r="K2387" s="6" t="s">
        <v>12764</v>
      </c>
      <c r="L2387" s="6" t="s">
        <v>8975</v>
      </c>
      <c r="N2387" s="6" t="s">
        <v>11017</v>
      </c>
      <c r="O2387" s="6">
        <f>MATCH(A2387, 'combined matches'!B$1:B$4986,0)</f>
        <v>2139</v>
      </c>
      <c r="P2387" s="6">
        <f t="shared" si="165"/>
        <v>0</v>
      </c>
      <c r="Q2387" s="6" t="b">
        <f t="shared" si="166"/>
        <v>0</v>
      </c>
      <c r="R2387" s="6" t="b">
        <f t="shared" si="167"/>
        <v>0</v>
      </c>
      <c r="S2387" s="6" t="b">
        <f t="shared" si="168"/>
        <v>0</v>
      </c>
      <c r="T2387" s="6" t="b">
        <f>IF(P2387=1, SUM(P$1:P2387))</f>
        <v>0</v>
      </c>
    </row>
    <row r="2388" spans="1:20" x14ac:dyDescent="0.2">
      <c r="A2388" s="6">
        <v>2438</v>
      </c>
      <c r="B2388" s="6" t="s">
        <v>12619</v>
      </c>
      <c r="C2388" s="6" t="s">
        <v>12620</v>
      </c>
      <c r="D2388" s="6" t="s">
        <v>12622</v>
      </c>
      <c r="E2388" s="6" t="s">
        <v>3937</v>
      </c>
      <c r="F2388" s="6">
        <v>67439</v>
      </c>
      <c r="G2388" s="6">
        <v>7854724488</v>
      </c>
      <c r="H2388" s="6" t="s">
        <v>12621</v>
      </c>
      <c r="I2388" s="6" t="s">
        <v>18283</v>
      </c>
      <c r="K2388" s="6" t="s">
        <v>12623</v>
      </c>
      <c r="L2388" s="6" t="s">
        <v>8975</v>
      </c>
      <c r="N2388" s="6" t="s">
        <v>11017</v>
      </c>
      <c r="O2388" s="6">
        <f>MATCH(A2388, 'combined matches'!B$1:B$4986,0)</f>
        <v>2140</v>
      </c>
      <c r="P2388" s="6">
        <f t="shared" si="165"/>
        <v>0</v>
      </c>
      <c r="Q2388" s="6" t="b">
        <f t="shared" si="166"/>
        <v>0</v>
      </c>
      <c r="R2388" s="6" t="b">
        <f t="shared" si="167"/>
        <v>0</v>
      </c>
      <c r="S2388" s="6" t="b">
        <f t="shared" si="168"/>
        <v>0</v>
      </c>
      <c r="T2388" s="6" t="b">
        <f>IF(P2388=1, SUM(P$1:P2388))</f>
        <v>0</v>
      </c>
    </row>
    <row r="2389" spans="1:20" x14ac:dyDescent="0.2">
      <c r="A2389" s="6">
        <v>2439</v>
      </c>
      <c r="B2389" s="6" t="s">
        <v>12624</v>
      </c>
      <c r="C2389" s="6" t="s">
        <v>12625</v>
      </c>
      <c r="D2389" s="6" t="s">
        <v>2784</v>
      </c>
      <c r="E2389" s="6" t="s">
        <v>3937</v>
      </c>
      <c r="F2389" s="6">
        <v>67846</v>
      </c>
      <c r="G2389" s="6">
        <v>6202723600</v>
      </c>
      <c r="H2389" s="6" t="s">
        <v>12626</v>
      </c>
      <c r="I2389" s="6" t="s">
        <v>18284</v>
      </c>
      <c r="K2389" s="6" t="s">
        <v>12627</v>
      </c>
      <c r="L2389" s="6" t="s">
        <v>8975</v>
      </c>
      <c r="N2389" s="6" t="s">
        <v>11017</v>
      </c>
      <c r="O2389" s="6">
        <f>MATCH(A2389, 'combined matches'!B$1:B$4986,0)</f>
        <v>2141</v>
      </c>
      <c r="P2389" s="6">
        <f t="shared" si="165"/>
        <v>0</v>
      </c>
      <c r="Q2389" s="6" t="b">
        <f t="shared" si="166"/>
        <v>0</v>
      </c>
      <c r="R2389" s="6" t="b">
        <f t="shared" si="167"/>
        <v>0</v>
      </c>
      <c r="S2389" s="6" t="b">
        <f t="shared" si="168"/>
        <v>0</v>
      </c>
      <c r="T2389" s="6" t="b">
        <f>IF(P2389=1, SUM(P$1:P2389))</f>
        <v>0</v>
      </c>
    </row>
    <row r="2390" spans="1:20" x14ac:dyDescent="0.2">
      <c r="A2390" s="6">
        <v>2440</v>
      </c>
      <c r="B2390" s="6" t="s">
        <v>1322</v>
      </c>
      <c r="C2390" s="6" t="s">
        <v>13259</v>
      </c>
      <c r="D2390" s="6" t="s">
        <v>13260</v>
      </c>
      <c r="E2390" s="6" t="s">
        <v>3937</v>
      </c>
      <c r="F2390" s="6">
        <v>66067</v>
      </c>
      <c r="G2390" s="6">
        <v>7852293530</v>
      </c>
      <c r="H2390" s="6" t="s">
        <v>21237</v>
      </c>
      <c r="I2390" s="6" t="s">
        <v>9204</v>
      </c>
      <c r="K2390" s="6" t="s">
        <v>8831</v>
      </c>
      <c r="L2390" s="6" t="s">
        <v>8975</v>
      </c>
      <c r="N2390" s="6" t="s">
        <v>11017</v>
      </c>
      <c r="O2390" s="6">
        <f>MATCH(A2390, 'combined matches'!B$1:B$4986,0)</f>
        <v>2142</v>
      </c>
      <c r="P2390" s="6">
        <f t="shared" si="165"/>
        <v>0</v>
      </c>
      <c r="Q2390" s="6" t="b">
        <f t="shared" si="166"/>
        <v>0</v>
      </c>
      <c r="R2390" s="6" t="b">
        <f t="shared" si="167"/>
        <v>0</v>
      </c>
      <c r="S2390" s="6" t="b">
        <f t="shared" si="168"/>
        <v>0</v>
      </c>
      <c r="T2390" s="6" t="b">
        <f>IF(P2390=1, SUM(P$1:P2390))</f>
        <v>0</v>
      </c>
    </row>
    <row r="2391" spans="1:20" x14ac:dyDescent="0.2">
      <c r="A2391" s="6">
        <v>2441</v>
      </c>
      <c r="B2391" s="6" t="s">
        <v>3938</v>
      </c>
      <c r="C2391" s="6" t="s">
        <v>5986</v>
      </c>
      <c r="D2391" s="6" t="s">
        <v>3940</v>
      </c>
      <c r="E2391" s="6" t="s">
        <v>3937</v>
      </c>
      <c r="F2391" s="6">
        <v>67860</v>
      </c>
      <c r="G2391" s="6">
        <v>6203556342</v>
      </c>
      <c r="H2391" s="6" t="s">
        <v>5986</v>
      </c>
      <c r="I2391" s="6" t="s">
        <v>9915</v>
      </c>
      <c r="K2391" s="6" t="s">
        <v>8831</v>
      </c>
      <c r="L2391" s="6" t="s">
        <v>8975</v>
      </c>
      <c r="N2391" s="6" t="s">
        <v>8972</v>
      </c>
      <c r="O2391" s="6">
        <f>MATCH(A2391, 'combined matches'!B$1:B$4986,0)</f>
        <v>2143</v>
      </c>
      <c r="P2391" s="6">
        <f t="shared" si="165"/>
        <v>0</v>
      </c>
      <c r="Q2391" s="6" t="b">
        <f t="shared" si="166"/>
        <v>0</v>
      </c>
      <c r="R2391" s="6" t="b">
        <f t="shared" si="167"/>
        <v>0</v>
      </c>
      <c r="S2391" s="6" t="b">
        <f t="shared" si="168"/>
        <v>0</v>
      </c>
      <c r="T2391" s="6" t="b">
        <f>IF(P2391=1, SUM(P$1:P2391))</f>
        <v>0</v>
      </c>
    </row>
    <row r="2392" spans="1:20" x14ac:dyDescent="0.2">
      <c r="A2392" s="6">
        <v>2442</v>
      </c>
      <c r="B2392" s="6" t="s">
        <v>12765</v>
      </c>
      <c r="C2392" s="6" t="s">
        <v>12766</v>
      </c>
      <c r="D2392" s="6" t="s">
        <v>12767</v>
      </c>
      <c r="E2392" s="6" t="s">
        <v>3937</v>
      </c>
      <c r="F2392" s="6">
        <v>67877</v>
      </c>
      <c r="G2392" s="6">
        <v>6206758191</v>
      </c>
      <c r="H2392" s="6" t="s">
        <v>12766</v>
      </c>
      <c r="I2392" s="6" t="s">
        <v>18325</v>
      </c>
      <c r="K2392" s="6" t="s">
        <v>12768</v>
      </c>
      <c r="L2392" s="6" t="s">
        <v>8975</v>
      </c>
      <c r="N2392" s="6" t="s">
        <v>11017</v>
      </c>
      <c r="O2392" s="6">
        <f>MATCH(A2392, 'combined matches'!B$1:B$4986,0)</f>
        <v>2144</v>
      </c>
      <c r="P2392" s="6">
        <f t="shared" si="165"/>
        <v>0</v>
      </c>
      <c r="Q2392" s="6" t="b">
        <f t="shared" si="166"/>
        <v>0</v>
      </c>
      <c r="R2392" s="6" t="b">
        <f t="shared" si="167"/>
        <v>0</v>
      </c>
      <c r="S2392" s="6" t="b">
        <f t="shared" si="168"/>
        <v>0</v>
      </c>
      <c r="T2392" s="6" t="b">
        <f>IF(P2392=1, SUM(P$1:P2392))</f>
        <v>0</v>
      </c>
    </row>
    <row r="2393" spans="1:20" x14ac:dyDescent="0.2">
      <c r="A2393" s="6">
        <v>2443</v>
      </c>
      <c r="B2393" s="6" t="s">
        <v>1334</v>
      </c>
      <c r="C2393" s="6" t="s">
        <v>12629</v>
      </c>
      <c r="D2393" s="6" t="s">
        <v>12631</v>
      </c>
      <c r="E2393" s="6" t="s">
        <v>3937</v>
      </c>
      <c r="F2393" s="6">
        <v>66061</v>
      </c>
      <c r="G2393" s="6">
        <v>9138261200</v>
      </c>
      <c r="H2393" s="6" t="s">
        <v>21238</v>
      </c>
      <c r="I2393" s="6" t="s">
        <v>18287</v>
      </c>
      <c r="K2393" s="6" t="s">
        <v>8832</v>
      </c>
      <c r="L2393" s="6" t="s">
        <v>8975</v>
      </c>
      <c r="N2393" s="6" t="s">
        <v>11017</v>
      </c>
      <c r="O2393" s="6">
        <f>MATCH(A2393, 'combined matches'!B$1:B$4986,0)</f>
        <v>2145</v>
      </c>
      <c r="P2393" s="6">
        <f t="shared" si="165"/>
        <v>0</v>
      </c>
      <c r="Q2393" s="6" t="b">
        <f t="shared" si="166"/>
        <v>0</v>
      </c>
      <c r="R2393" s="6" t="b">
        <f t="shared" si="167"/>
        <v>0</v>
      </c>
      <c r="S2393" s="6" t="b">
        <f t="shared" si="168"/>
        <v>0</v>
      </c>
      <c r="T2393" s="6" t="b">
        <f>IF(P2393=1, SUM(P$1:P2393))</f>
        <v>0</v>
      </c>
    </row>
    <row r="2394" spans="1:20" x14ac:dyDescent="0.2">
      <c r="A2394" s="6">
        <v>2444</v>
      </c>
      <c r="B2394" s="6" t="s">
        <v>1334</v>
      </c>
      <c r="C2394" s="6" t="s">
        <v>3941</v>
      </c>
      <c r="D2394" s="6" t="s">
        <v>3821</v>
      </c>
      <c r="E2394" s="6" t="s">
        <v>3937</v>
      </c>
      <c r="F2394" s="6">
        <v>66202</v>
      </c>
      <c r="G2394" s="6">
        <v>9138261200</v>
      </c>
      <c r="H2394" s="6" t="s">
        <v>6957</v>
      </c>
      <c r="I2394" s="6" t="s">
        <v>9916</v>
      </c>
      <c r="K2394" s="6" t="s">
        <v>8832</v>
      </c>
      <c r="L2394" s="6" t="s">
        <v>8975</v>
      </c>
      <c r="N2394" s="6" t="s">
        <v>8972</v>
      </c>
      <c r="O2394" s="6">
        <f>MATCH(A2394, 'combined matches'!B$1:B$4986,0)</f>
        <v>2147</v>
      </c>
      <c r="P2394" s="6">
        <f t="shared" si="165"/>
        <v>0</v>
      </c>
      <c r="Q2394" s="6" t="b">
        <f t="shared" si="166"/>
        <v>0</v>
      </c>
      <c r="R2394" s="6" t="b">
        <f t="shared" si="167"/>
        <v>0</v>
      </c>
      <c r="S2394" s="6" t="b">
        <f t="shared" si="168"/>
        <v>0</v>
      </c>
      <c r="T2394" s="6" t="b">
        <f>IF(P2394=1, SUM(P$1:P2394))</f>
        <v>0</v>
      </c>
    </row>
    <row r="2395" spans="1:20" x14ac:dyDescent="0.2">
      <c r="A2395" s="6">
        <v>2445</v>
      </c>
      <c r="B2395" s="6" t="s">
        <v>12776</v>
      </c>
      <c r="C2395" s="6" t="s">
        <v>12777</v>
      </c>
      <c r="D2395" s="6" t="s">
        <v>12779</v>
      </c>
      <c r="E2395" s="6" t="s">
        <v>3937</v>
      </c>
      <c r="F2395" s="6">
        <v>66441</v>
      </c>
      <c r="G2395" s="6">
        <v>7852384711</v>
      </c>
      <c r="H2395" s="6" t="s">
        <v>21239</v>
      </c>
      <c r="I2395" s="6" t="s">
        <v>21240</v>
      </c>
      <c r="K2395" s="6" t="s">
        <v>21241</v>
      </c>
      <c r="L2395" s="6" t="s">
        <v>8973</v>
      </c>
      <c r="M2395" s="6">
        <v>1</v>
      </c>
      <c r="N2395" s="6" t="s">
        <v>11017</v>
      </c>
      <c r="O2395" s="6">
        <f>MATCH(A2395, 'combined matches'!B$1:B$4986,0)</f>
        <v>2148</v>
      </c>
      <c r="P2395" s="6">
        <f t="shared" si="165"/>
        <v>0</v>
      </c>
      <c r="Q2395" s="6" t="b">
        <f t="shared" si="166"/>
        <v>0</v>
      </c>
      <c r="R2395" s="6" t="b">
        <f t="shared" si="167"/>
        <v>0</v>
      </c>
      <c r="S2395" s="6" t="b">
        <f t="shared" si="168"/>
        <v>0</v>
      </c>
      <c r="T2395" s="6" t="b">
        <f>IF(P2395=1, SUM(P$1:P2395))</f>
        <v>0</v>
      </c>
    </row>
    <row r="2396" spans="1:20" x14ac:dyDescent="0.2">
      <c r="A2396" s="6">
        <v>2446</v>
      </c>
      <c r="B2396" s="6" t="s">
        <v>12615</v>
      </c>
      <c r="C2396" s="6" t="s">
        <v>12616</v>
      </c>
      <c r="D2396" s="6" t="s">
        <v>12617</v>
      </c>
      <c r="E2396" s="6" t="s">
        <v>3937</v>
      </c>
      <c r="F2396" s="6">
        <v>66044</v>
      </c>
      <c r="G2396" s="6">
        <v>7858430721</v>
      </c>
      <c r="H2396" s="6" t="s">
        <v>12616</v>
      </c>
      <c r="I2396" s="6" t="s">
        <v>18282</v>
      </c>
      <c r="K2396" s="6" t="s">
        <v>12618</v>
      </c>
      <c r="L2396" s="6" t="s">
        <v>8975</v>
      </c>
      <c r="N2396" s="6" t="s">
        <v>11017</v>
      </c>
      <c r="O2396" s="6">
        <f>MATCH(A2396, 'combined matches'!B$1:B$4986,0)</f>
        <v>2149</v>
      </c>
      <c r="P2396" s="6">
        <f t="shared" si="165"/>
        <v>0</v>
      </c>
      <c r="Q2396" s="6" t="b">
        <f t="shared" si="166"/>
        <v>0</v>
      </c>
      <c r="R2396" s="6" t="b">
        <f t="shared" si="167"/>
        <v>0</v>
      </c>
      <c r="S2396" s="6" t="b">
        <f t="shared" si="168"/>
        <v>0</v>
      </c>
      <c r="T2396" s="6" t="b">
        <f>IF(P2396=1, SUM(P$1:P2396))</f>
        <v>0</v>
      </c>
    </row>
    <row r="2397" spans="1:20" x14ac:dyDescent="0.2">
      <c r="A2397" s="6">
        <v>2447</v>
      </c>
      <c r="B2397" s="6" t="s">
        <v>12632</v>
      </c>
      <c r="C2397" s="6" t="s">
        <v>12633</v>
      </c>
      <c r="D2397" s="6" t="s">
        <v>12635</v>
      </c>
      <c r="E2397" s="6" t="s">
        <v>3937</v>
      </c>
      <c r="F2397" s="6">
        <v>66048</v>
      </c>
      <c r="G2397" s="6">
        <v>9132502000</v>
      </c>
      <c r="H2397" s="6" t="s">
        <v>12634</v>
      </c>
      <c r="I2397" s="6" t="s">
        <v>18288</v>
      </c>
      <c r="K2397" s="6" t="s">
        <v>12636</v>
      </c>
      <c r="L2397" s="6" t="s">
        <v>8975</v>
      </c>
      <c r="N2397" s="6" t="s">
        <v>11017</v>
      </c>
      <c r="O2397" s="6">
        <f>MATCH(A2397, 'combined matches'!B$1:B$4986,0)</f>
        <v>2151</v>
      </c>
      <c r="P2397" s="6">
        <f t="shared" si="165"/>
        <v>0</v>
      </c>
      <c r="Q2397" s="6" t="b">
        <f t="shared" si="166"/>
        <v>0</v>
      </c>
      <c r="R2397" s="6" t="b">
        <f t="shared" si="167"/>
        <v>0</v>
      </c>
      <c r="S2397" s="6" t="b">
        <f t="shared" si="168"/>
        <v>0</v>
      </c>
      <c r="T2397" s="6" t="b">
        <f>IF(P2397=1, SUM(P$1:P2397))</f>
        <v>0</v>
      </c>
    </row>
    <row r="2398" spans="1:20" x14ac:dyDescent="0.2">
      <c r="A2398" s="6">
        <v>2448</v>
      </c>
      <c r="B2398" s="6" t="s">
        <v>12637</v>
      </c>
      <c r="C2398" s="6" t="s">
        <v>12638</v>
      </c>
      <c r="D2398" s="6" t="s">
        <v>12639</v>
      </c>
      <c r="E2398" s="6" t="s">
        <v>3937</v>
      </c>
      <c r="F2398" s="6">
        <v>67460</v>
      </c>
      <c r="G2398" s="6">
        <v>6202411753</v>
      </c>
      <c r="H2398" s="6" t="s">
        <v>21242</v>
      </c>
      <c r="I2398" s="6" t="s">
        <v>18289</v>
      </c>
      <c r="K2398" s="6" t="s">
        <v>12640</v>
      </c>
      <c r="L2398" s="6" t="s">
        <v>8975</v>
      </c>
      <c r="N2398" s="6" t="s">
        <v>11017</v>
      </c>
      <c r="O2398" s="6">
        <f>MATCH(A2398, 'combined matches'!B$1:B$4986,0)</f>
        <v>2153</v>
      </c>
      <c r="P2398" s="6">
        <f t="shared" si="165"/>
        <v>0</v>
      </c>
      <c r="Q2398" s="6" t="b">
        <f t="shared" si="166"/>
        <v>0</v>
      </c>
      <c r="R2398" s="6" t="b">
        <f t="shared" si="167"/>
        <v>0</v>
      </c>
      <c r="S2398" s="6" t="b">
        <f t="shared" si="168"/>
        <v>0</v>
      </c>
      <c r="T2398" s="6" t="b">
        <f>IF(P2398=1, SUM(P$1:P2398))</f>
        <v>0</v>
      </c>
    </row>
    <row r="2399" spans="1:20" x14ac:dyDescent="0.2">
      <c r="A2399" s="6">
        <v>2449</v>
      </c>
      <c r="B2399" s="6" t="s">
        <v>12641</v>
      </c>
      <c r="C2399" s="6" t="s">
        <v>12642</v>
      </c>
      <c r="D2399" s="6" t="s">
        <v>12643</v>
      </c>
      <c r="E2399" s="6" t="s">
        <v>3937</v>
      </c>
      <c r="F2399" s="6">
        <v>67864</v>
      </c>
      <c r="G2399" s="6">
        <v>6208738745</v>
      </c>
      <c r="H2399" s="6" t="s">
        <v>21243</v>
      </c>
      <c r="I2399" s="6" t="s">
        <v>18291</v>
      </c>
      <c r="K2399" s="6" t="s">
        <v>8833</v>
      </c>
      <c r="L2399" s="6" t="s">
        <v>8975</v>
      </c>
      <c r="N2399" s="6" t="s">
        <v>11017</v>
      </c>
      <c r="O2399" s="6">
        <f>MATCH(A2399, 'combined matches'!B$1:B$4986,0)</f>
        <v>2155</v>
      </c>
      <c r="P2399" s="6">
        <f t="shared" si="165"/>
        <v>0</v>
      </c>
      <c r="Q2399" s="6" t="b">
        <f t="shared" si="166"/>
        <v>0</v>
      </c>
      <c r="R2399" s="6" t="b">
        <f t="shared" si="167"/>
        <v>0</v>
      </c>
      <c r="S2399" s="6" t="b">
        <f t="shared" si="168"/>
        <v>0</v>
      </c>
      <c r="T2399" s="6" t="b">
        <f>IF(P2399=1, SUM(P$1:P2399))</f>
        <v>0</v>
      </c>
    </row>
    <row r="2400" spans="1:20" x14ac:dyDescent="0.2">
      <c r="A2400" s="6">
        <v>2450</v>
      </c>
      <c r="B2400" s="6" t="s">
        <v>3942</v>
      </c>
      <c r="C2400" s="6" t="s">
        <v>3943</v>
      </c>
      <c r="D2400" s="6" t="s">
        <v>3944</v>
      </c>
      <c r="E2400" s="6" t="s">
        <v>3937</v>
      </c>
      <c r="F2400" s="6">
        <v>67835</v>
      </c>
      <c r="G2400" s="6">
        <v>6208552424</v>
      </c>
      <c r="H2400" s="6" t="s">
        <v>6958</v>
      </c>
      <c r="I2400" s="6" t="s">
        <v>9917</v>
      </c>
      <c r="K2400" s="6" t="s">
        <v>8833</v>
      </c>
      <c r="L2400" s="6" t="s">
        <v>8975</v>
      </c>
      <c r="N2400" s="6" t="s">
        <v>8972</v>
      </c>
      <c r="O2400" s="6">
        <f>MATCH(A2400, 'combined matches'!B$1:B$4986,0)</f>
        <v>2156</v>
      </c>
      <c r="P2400" s="6">
        <f t="shared" si="165"/>
        <v>0</v>
      </c>
      <c r="Q2400" s="6" t="b">
        <f t="shared" si="166"/>
        <v>0</v>
      </c>
      <c r="R2400" s="6" t="b">
        <f t="shared" si="167"/>
        <v>0</v>
      </c>
      <c r="S2400" s="6" t="b">
        <f t="shared" si="168"/>
        <v>0</v>
      </c>
      <c r="T2400" s="6" t="b">
        <f>IF(P2400=1, SUM(P$1:P2400))</f>
        <v>0</v>
      </c>
    </row>
    <row r="2401" spans="1:20" x14ac:dyDescent="0.2">
      <c r="A2401" s="6">
        <v>2451</v>
      </c>
      <c r="B2401" s="6" t="s">
        <v>12644</v>
      </c>
      <c r="C2401" s="6" t="s">
        <v>12645</v>
      </c>
      <c r="D2401" s="6" t="s">
        <v>12647</v>
      </c>
      <c r="E2401" s="6" t="s">
        <v>3937</v>
      </c>
      <c r="F2401" s="6">
        <v>67420</v>
      </c>
      <c r="G2401" s="6">
        <v>7857385175</v>
      </c>
      <c r="H2401" s="6" t="s">
        <v>21244</v>
      </c>
      <c r="I2401" s="6" t="s">
        <v>18292</v>
      </c>
      <c r="K2401" s="6" t="s">
        <v>12648</v>
      </c>
      <c r="L2401" s="6" t="s">
        <v>8975</v>
      </c>
      <c r="N2401" s="6" t="s">
        <v>11017</v>
      </c>
      <c r="O2401" s="6">
        <f>MATCH(A2401, 'combined matches'!B$1:B$4986,0)</f>
        <v>2157</v>
      </c>
      <c r="P2401" s="6">
        <f t="shared" si="165"/>
        <v>0</v>
      </c>
      <c r="Q2401" s="6" t="b">
        <f t="shared" si="166"/>
        <v>0</v>
      </c>
      <c r="R2401" s="6" t="b">
        <f t="shared" si="167"/>
        <v>0</v>
      </c>
      <c r="S2401" s="6" t="b">
        <f t="shared" si="168"/>
        <v>0</v>
      </c>
      <c r="T2401" s="6" t="b">
        <f>IF(P2401=1, SUM(P$1:P2401))</f>
        <v>0</v>
      </c>
    </row>
    <row r="2402" spans="1:20" x14ac:dyDescent="0.2">
      <c r="A2402" s="6">
        <v>2452</v>
      </c>
      <c r="B2402" s="6" t="s">
        <v>12649</v>
      </c>
      <c r="C2402" s="6" t="s">
        <v>12650</v>
      </c>
      <c r="D2402" s="6" t="s">
        <v>12651</v>
      </c>
      <c r="E2402" s="6" t="s">
        <v>3937</v>
      </c>
      <c r="F2402" s="6">
        <v>66846</v>
      </c>
      <c r="G2402" s="6">
        <v>6207675175</v>
      </c>
      <c r="H2402" s="6" t="s">
        <v>12650</v>
      </c>
      <c r="I2402" s="6" t="s">
        <v>18293</v>
      </c>
      <c r="K2402" s="6" t="s">
        <v>12652</v>
      </c>
      <c r="L2402" s="6" t="s">
        <v>8975</v>
      </c>
      <c r="N2402" s="6" t="s">
        <v>11017</v>
      </c>
      <c r="O2402" s="6">
        <f>MATCH(A2402, 'combined matches'!B$1:B$4986,0)</f>
        <v>2159</v>
      </c>
      <c r="P2402" s="6">
        <f t="shared" si="165"/>
        <v>0</v>
      </c>
      <c r="Q2402" s="6" t="b">
        <f t="shared" si="166"/>
        <v>0</v>
      </c>
      <c r="R2402" s="6" t="b">
        <f t="shared" si="167"/>
        <v>0</v>
      </c>
      <c r="S2402" s="6" t="b">
        <f t="shared" si="168"/>
        <v>0</v>
      </c>
      <c r="T2402" s="6" t="b">
        <f>IF(P2402=1, SUM(P$1:P2402))</f>
        <v>0</v>
      </c>
    </row>
    <row r="2403" spans="1:20" x14ac:dyDescent="0.2">
      <c r="A2403" s="6">
        <v>2453</v>
      </c>
      <c r="B2403" s="6" t="s">
        <v>12653</v>
      </c>
      <c r="C2403" s="6" t="s">
        <v>12654</v>
      </c>
      <c r="D2403" s="6" t="s">
        <v>12655</v>
      </c>
      <c r="E2403" s="6" t="s">
        <v>3937</v>
      </c>
      <c r="F2403" s="6">
        <v>67950</v>
      </c>
      <c r="G2403" s="6">
        <v>6206972612</v>
      </c>
      <c r="H2403" s="6" t="s">
        <v>12654</v>
      </c>
      <c r="I2403" s="6" t="s">
        <v>18295</v>
      </c>
      <c r="K2403" s="6" t="s">
        <v>12656</v>
      </c>
      <c r="L2403" s="6" t="s">
        <v>8975</v>
      </c>
      <c r="N2403" s="6" t="s">
        <v>11017</v>
      </c>
      <c r="O2403" s="6">
        <f>MATCH(A2403, 'combined matches'!B$1:B$4986,0)</f>
        <v>2161</v>
      </c>
      <c r="P2403" s="6">
        <f t="shared" si="165"/>
        <v>0</v>
      </c>
      <c r="Q2403" s="6" t="b">
        <f t="shared" si="166"/>
        <v>0</v>
      </c>
      <c r="R2403" s="6" t="b">
        <f t="shared" si="167"/>
        <v>0</v>
      </c>
      <c r="S2403" s="6" t="b">
        <f t="shared" si="168"/>
        <v>0</v>
      </c>
      <c r="T2403" s="6" t="b">
        <f>IF(P2403=1, SUM(P$1:P2403))</f>
        <v>0</v>
      </c>
    </row>
    <row r="2404" spans="1:20" x14ac:dyDescent="0.2">
      <c r="A2404" s="6">
        <v>2454</v>
      </c>
      <c r="B2404" s="6" t="s">
        <v>3945</v>
      </c>
      <c r="C2404" s="6" t="s">
        <v>12657</v>
      </c>
      <c r="D2404" s="6" t="s">
        <v>12658</v>
      </c>
      <c r="E2404" s="6" t="s">
        <v>3937</v>
      </c>
      <c r="F2404" s="6">
        <v>66720</v>
      </c>
      <c r="G2404" s="6">
        <v>6204315770</v>
      </c>
      <c r="H2404" s="6" t="s">
        <v>21245</v>
      </c>
      <c r="I2404" s="6" t="s">
        <v>9918</v>
      </c>
      <c r="K2404" s="6" t="s">
        <v>8834</v>
      </c>
      <c r="L2404" s="6" t="s">
        <v>8975</v>
      </c>
      <c r="N2404" s="6" t="s">
        <v>11017</v>
      </c>
      <c r="O2404" s="6">
        <f>MATCH(A2404, 'combined matches'!B$1:B$4986,0)</f>
        <v>2163</v>
      </c>
      <c r="P2404" s="6">
        <f t="shared" si="165"/>
        <v>0</v>
      </c>
      <c r="Q2404" s="6" t="b">
        <f t="shared" si="166"/>
        <v>0</v>
      </c>
      <c r="R2404" s="6" t="b">
        <f t="shared" si="167"/>
        <v>0</v>
      </c>
      <c r="S2404" s="6" t="b">
        <f t="shared" si="168"/>
        <v>0</v>
      </c>
      <c r="T2404" s="6" t="b">
        <f>IF(P2404=1, SUM(P$1:P2404))</f>
        <v>0</v>
      </c>
    </row>
    <row r="2405" spans="1:20" x14ac:dyDescent="0.2">
      <c r="A2405" s="6">
        <v>2455</v>
      </c>
      <c r="B2405" s="6" t="s">
        <v>3945</v>
      </c>
      <c r="C2405" s="6" t="s">
        <v>3946</v>
      </c>
      <c r="D2405" s="6" t="s">
        <v>331</v>
      </c>
      <c r="E2405" s="6" t="s">
        <v>3937</v>
      </c>
      <c r="F2405" s="6">
        <v>66733</v>
      </c>
      <c r="G2405" s="6">
        <v>6202443840</v>
      </c>
      <c r="H2405" s="6" t="s">
        <v>6959</v>
      </c>
      <c r="I2405" s="6" t="s">
        <v>9918</v>
      </c>
      <c r="K2405" s="6" t="s">
        <v>8834</v>
      </c>
      <c r="L2405" s="6" t="s">
        <v>8975</v>
      </c>
      <c r="N2405" s="6" t="s">
        <v>8972</v>
      </c>
      <c r="O2405" s="6">
        <f>MATCH(A2405, 'combined matches'!B$1:B$4986,0)</f>
        <v>2164</v>
      </c>
      <c r="P2405" s="6">
        <f t="shared" si="165"/>
        <v>0</v>
      </c>
      <c r="Q2405" s="6" t="b">
        <f t="shared" si="166"/>
        <v>0</v>
      </c>
      <c r="R2405" s="6" t="b">
        <f t="shared" si="167"/>
        <v>0</v>
      </c>
      <c r="S2405" s="6" t="b">
        <f t="shared" si="168"/>
        <v>0</v>
      </c>
      <c r="T2405" s="6" t="b">
        <f>IF(P2405=1, SUM(P$1:P2405))</f>
        <v>0</v>
      </c>
    </row>
    <row r="2406" spans="1:20" x14ac:dyDescent="0.2">
      <c r="A2406" s="6">
        <v>2456</v>
      </c>
      <c r="B2406" s="6" t="s">
        <v>12781</v>
      </c>
      <c r="C2406" s="6" t="s">
        <v>12782</v>
      </c>
      <c r="D2406" s="6" t="s">
        <v>12783</v>
      </c>
      <c r="E2406" s="6" t="s">
        <v>3937</v>
      </c>
      <c r="F2406" s="6">
        <v>67560</v>
      </c>
      <c r="G2406" s="6">
        <v>7857983388</v>
      </c>
      <c r="H2406" s="6" t="s">
        <v>12782</v>
      </c>
      <c r="I2406" s="6" t="s">
        <v>18328</v>
      </c>
      <c r="K2406" s="6" t="s">
        <v>12784</v>
      </c>
      <c r="L2406" s="6" t="s">
        <v>8975</v>
      </c>
      <c r="N2406" s="6" t="s">
        <v>11017</v>
      </c>
      <c r="O2406" s="6">
        <f>MATCH(A2406, 'combined matches'!B$1:B$4986,0)</f>
        <v>2165</v>
      </c>
      <c r="P2406" s="6">
        <f t="shared" si="165"/>
        <v>0</v>
      </c>
      <c r="Q2406" s="6" t="b">
        <f t="shared" si="166"/>
        <v>0</v>
      </c>
      <c r="R2406" s="6" t="b">
        <f t="shared" si="167"/>
        <v>0</v>
      </c>
      <c r="S2406" s="6" t="b">
        <f t="shared" si="168"/>
        <v>0</v>
      </c>
      <c r="T2406" s="6" t="b">
        <f>IF(P2406=1, SUM(P$1:P2406))</f>
        <v>0</v>
      </c>
    </row>
    <row r="2407" spans="1:20" x14ac:dyDescent="0.2">
      <c r="A2407" s="6">
        <v>2457</v>
      </c>
      <c r="B2407" s="6" t="s">
        <v>3673</v>
      </c>
      <c r="C2407" s="6" t="s">
        <v>12659</v>
      </c>
      <c r="D2407" s="6" t="s">
        <v>12661</v>
      </c>
      <c r="E2407" s="6" t="s">
        <v>3937</v>
      </c>
      <c r="F2407" s="6">
        <v>67550</v>
      </c>
      <c r="G2407" s="6">
        <v>6202856963</v>
      </c>
      <c r="H2407" s="6" t="s">
        <v>12660</v>
      </c>
      <c r="I2407" s="6" t="s">
        <v>9858</v>
      </c>
      <c r="K2407" s="6" t="s">
        <v>12662</v>
      </c>
      <c r="L2407" s="6" t="s">
        <v>8975</v>
      </c>
      <c r="N2407" s="6" t="s">
        <v>11017</v>
      </c>
      <c r="O2407" s="6">
        <f>MATCH(A2407, 'combined matches'!B$1:B$4986,0)</f>
        <v>2166</v>
      </c>
      <c r="P2407" s="6">
        <f t="shared" si="165"/>
        <v>0</v>
      </c>
      <c r="Q2407" s="6" t="b">
        <f t="shared" si="166"/>
        <v>0</v>
      </c>
      <c r="R2407" s="6" t="b">
        <f t="shared" si="167"/>
        <v>0</v>
      </c>
      <c r="S2407" s="6" t="b">
        <f t="shared" si="168"/>
        <v>0</v>
      </c>
      <c r="T2407" s="6" t="b">
        <f>IF(P2407=1, SUM(P$1:P2407))</f>
        <v>0</v>
      </c>
    </row>
    <row r="2408" spans="1:20" x14ac:dyDescent="0.2">
      <c r="A2408" s="6">
        <v>2458</v>
      </c>
      <c r="B2408" s="6" t="s">
        <v>12663</v>
      </c>
      <c r="C2408" s="6" t="s">
        <v>12664</v>
      </c>
      <c r="D2408" s="6" t="s">
        <v>12665</v>
      </c>
      <c r="E2408" s="6" t="s">
        <v>3937</v>
      </c>
      <c r="F2408" s="6">
        <v>67661</v>
      </c>
      <c r="G2408" s="6">
        <v>7855436850</v>
      </c>
      <c r="H2408" s="6" t="s">
        <v>12664</v>
      </c>
      <c r="I2408" s="6" t="s">
        <v>18297</v>
      </c>
      <c r="K2408" s="6" t="s">
        <v>12666</v>
      </c>
      <c r="L2408" s="6" t="s">
        <v>8975</v>
      </c>
      <c r="N2408" s="6" t="s">
        <v>11017</v>
      </c>
      <c r="O2408" s="6">
        <f>MATCH(A2408, 'combined matches'!B$1:B$4986,0)</f>
        <v>2167</v>
      </c>
      <c r="P2408" s="6">
        <f t="shared" si="165"/>
        <v>0</v>
      </c>
      <c r="Q2408" s="6" t="b">
        <f t="shared" si="166"/>
        <v>0</v>
      </c>
      <c r="R2408" s="6" t="b">
        <f t="shared" si="167"/>
        <v>0</v>
      </c>
      <c r="S2408" s="6" t="b">
        <f t="shared" si="168"/>
        <v>0</v>
      </c>
      <c r="T2408" s="6" t="b">
        <f>IF(P2408=1, SUM(P$1:P2408))</f>
        <v>0</v>
      </c>
    </row>
    <row r="2409" spans="1:20" x14ac:dyDescent="0.2">
      <c r="A2409" s="6">
        <v>2459</v>
      </c>
      <c r="B2409" s="6" t="s">
        <v>13261</v>
      </c>
      <c r="C2409" s="6" t="s">
        <v>60</v>
      </c>
      <c r="D2409" s="6" t="s">
        <v>13262</v>
      </c>
      <c r="E2409" s="6" t="s">
        <v>3937</v>
      </c>
      <c r="F2409" s="6">
        <v>66549</v>
      </c>
      <c r="G2409" s="6">
        <v>7854573719</v>
      </c>
      <c r="H2409" s="6" t="s">
        <v>60</v>
      </c>
      <c r="I2409" s="6" t="s">
        <v>18298</v>
      </c>
      <c r="K2409" s="6" t="s">
        <v>13263</v>
      </c>
      <c r="L2409" s="6" t="s">
        <v>8975</v>
      </c>
      <c r="N2409" s="6" t="s">
        <v>11017</v>
      </c>
      <c r="O2409" s="6">
        <f>MATCH(A2409, 'combined matches'!B$1:B$4986,0)</f>
        <v>2168</v>
      </c>
      <c r="P2409" s="6">
        <f t="shared" si="165"/>
        <v>0</v>
      </c>
      <c r="Q2409" s="6" t="b">
        <f t="shared" si="166"/>
        <v>0</v>
      </c>
      <c r="R2409" s="6" t="b">
        <f t="shared" si="167"/>
        <v>0</v>
      </c>
      <c r="S2409" s="6" t="b">
        <f t="shared" si="168"/>
        <v>0</v>
      </c>
      <c r="T2409" s="6" t="b">
        <f>IF(P2409=1, SUM(P$1:P2409))</f>
        <v>0</v>
      </c>
    </row>
    <row r="2410" spans="1:20" x14ac:dyDescent="0.2">
      <c r="A2410" s="6">
        <v>2460</v>
      </c>
      <c r="B2410" s="6" t="s">
        <v>12667</v>
      </c>
      <c r="C2410" s="6" t="s">
        <v>12669</v>
      </c>
      <c r="D2410" s="6" t="s">
        <v>12671</v>
      </c>
      <c r="E2410" s="6" t="s">
        <v>3937</v>
      </c>
      <c r="F2410" s="6">
        <v>67501</v>
      </c>
      <c r="G2410" s="6">
        <v>6206942900</v>
      </c>
      <c r="H2410" s="6" t="s">
        <v>12669</v>
      </c>
      <c r="I2410" s="6" t="s">
        <v>18299</v>
      </c>
      <c r="K2410" s="6" t="s">
        <v>12672</v>
      </c>
      <c r="L2410" s="6" t="s">
        <v>8975</v>
      </c>
      <c r="N2410" s="6" t="s">
        <v>11017</v>
      </c>
      <c r="O2410" s="6">
        <f>MATCH(A2410, 'combined matches'!B$1:B$4986,0)</f>
        <v>2169</v>
      </c>
      <c r="P2410" s="6">
        <f t="shared" si="165"/>
        <v>0</v>
      </c>
      <c r="Q2410" s="6" t="b">
        <f t="shared" si="166"/>
        <v>0</v>
      </c>
      <c r="R2410" s="6" t="b">
        <f t="shared" si="167"/>
        <v>0</v>
      </c>
      <c r="S2410" s="6" t="b">
        <f t="shared" si="168"/>
        <v>0</v>
      </c>
      <c r="T2410" s="6" t="b">
        <f>IF(P2410=1, SUM(P$1:P2410))</f>
        <v>0</v>
      </c>
    </row>
    <row r="2411" spans="1:20" x14ac:dyDescent="0.2">
      <c r="A2411" s="6">
        <v>2461</v>
      </c>
      <c r="B2411" s="6" t="s">
        <v>12769</v>
      </c>
      <c r="C2411" s="6" t="s">
        <v>12771</v>
      </c>
      <c r="D2411" s="6" t="s">
        <v>12773</v>
      </c>
      <c r="E2411" s="6" t="s">
        <v>3937</v>
      </c>
      <c r="F2411" s="6">
        <v>67554</v>
      </c>
      <c r="G2411" s="6">
        <v>6202572171</v>
      </c>
      <c r="H2411" s="6" t="s">
        <v>21246</v>
      </c>
      <c r="I2411" s="6" t="s">
        <v>18326</v>
      </c>
      <c r="K2411" s="6" t="s">
        <v>12774</v>
      </c>
      <c r="L2411" s="6" t="s">
        <v>8975</v>
      </c>
      <c r="N2411" s="6" t="s">
        <v>11017</v>
      </c>
      <c r="O2411" s="6">
        <f>MATCH(A2411, 'combined matches'!B$1:B$4986,0)</f>
        <v>2170</v>
      </c>
      <c r="P2411" s="6">
        <f t="shared" si="165"/>
        <v>0</v>
      </c>
      <c r="Q2411" s="6" t="b">
        <f t="shared" si="166"/>
        <v>0</v>
      </c>
      <c r="R2411" s="6" t="b">
        <f t="shared" si="167"/>
        <v>0</v>
      </c>
      <c r="S2411" s="6" t="b">
        <f t="shared" si="168"/>
        <v>0</v>
      </c>
      <c r="T2411" s="6" t="b">
        <f>IF(P2411=1, SUM(P$1:P2411))</f>
        <v>0</v>
      </c>
    </row>
    <row r="2412" spans="1:20" x14ac:dyDescent="0.2">
      <c r="A2412" s="6">
        <v>2462</v>
      </c>
      <c r="B2412" s="6" t="s">
        <v>12673</v>
      </c>
      <c r="C2412" s="6" t="s">
        <v>12674</v>
      </c>
      <c r="D2412" s="6" t="s">
        <v>12676</v>
      </c>
      <c r="E2412" s="6" t="s">
        <v>3937</v>
      </c>
      <c r="F2412" s="6">
        <v>66502</v>
      </c>
      <c r="G2412" s="6">
        <v>7857764779</v>
      </c>
      <c r="H2412" s="6" t="s">
        <v>12675</v>
      </c>
      <c r="I2412" s="6" t="s">
        <v>18300</v>
      </c>
      <c r="K2412" s="6" t="s">
        <v>12677</v>
      </c>
      <c r="L2412" s="6" t="s">
        <v>8975</v>
      </c>
      <c r="N2412" s="6" t="s">
        <v>11017</v>
      </c>
      <c r="O2412" s="6">
        <f>MATCH(A2412, 'combined matches'!B$1:B$4986,0)</f>
        <v>2171</v>
      </c>
      <c r="P2412" s="6">
        <f t="shared" si="165"/>
        <v>0</v>
      </c>
      <c r="Q2412" s="6" t="b">
        <f t="shared" si="166"/>
        <v>0</v>
      </c>
      <c r="R2412" s="6" t="b">
        <f t="shared" si="167"/>
        <v>0</v>
      </c>
      <c r="S2412" s="6" t="b">
        <f t="shared" si="168"/>
        <v>0</v>
      </c>
      <c r="T2412" s="6" t="b">
        <f>IF(P2412=1, SUM(P$1:P2412))</f>
        <v>0</v>
      </c>
    </row>
    <row r="2413" spans="1:20" x14ac:dyDescent="0.2">
      <c r="A2413" s="6">
        <v>2463</v>
      </c>
      <c r="B2413" s="6" t="s">
        <v>12678</v>
      </c>
      <c r="C2413" s="6" t="s">
        <v>12680</v>
      </c>
      <c r="D2413" s="6" t="s">
        <v>4578</v>
      </c>
      <c r="E2413" s="6" t="s">
        <v>3937</v>
      </c>
      <c r="F2413" s="6">
        <v>67669</v>
      </c>
      <c r="G2413" s="6">
        <v>7854257352</v>
      </c>
      <c r="H2413" s="6" t="s">
        <v>12680</v>
      </c>
      <c r="I2413" s="6" t="s">
        <v>18301</v>
      </c>
      <c r="K2413" s="6" t="s">
        <v>12681</v>
      </c>
      <c r="L2413" s="6" t="s">
        <v>8975</v>
      </c>
      <c r="N2413" s="6" t="s">
        <v>11017</v>
      </c>
      <c r="O2413" s="6">
        <f>MATCH(A2413, 'combined matches'!B$1:B$4986,0)</f>
        <v>2172</v>
      </c>
      <c r="P2413" s="6">
        <f t="shared" si="165"/>
        <v>0</v>
      </c>
      <c r="Q2413" s="6" t="b">
        <f t="shared" si="166"/>
        <v>0</v>
      </c>
      <c r="R2413" s="6" t="b">
        <f t="shared" si="167"/>
        <v>0</v>
      </c>
      <c r="S2413" s="6" t="b">
        <f t="shared" si="168"/>
        <v>0</v>
      </c>
      <c r="T2413" s="6" t="b">
        <f>IF(P2413=1, SUM(P$1:P2413))</f>
        <v>0</v>
      </c>
    </row>
    <row r="2414" spans="1:20" x14ac:dyDescent="0.2">
      <c r="A2414" s="6">
        <v>2464</v>
      </c>
      <c r="B2414" s="6" t="s">
        <v>1523</v>
      </c>
      <c r="C2414" s="6" t="s">
        <v>12682</v>
      </c>
      <c r="D2414" s="6" t="s">
        <v>12683</v>
      </c>
      <c r="E2414" s="6" t="s">
        <v>3937</v>
      </c>
      <c r="F2414" s="6">
        <v>67665</v>
      </c>
      <c r="G2414" s="6">
        <v>7854836433</v>
      </c>
      <c r="H2414" s="6" t="s">
        <v>21247</v>
      </c>
      <c r="I2414" s="6" t="s">
        <v>18302</v>
      </c>
      <c r="K2414" s="6" t="s">
        <v>12684</v>
      </c>
      <c r="L2414" s="6" t="s">
        <v>8975</v>
      </c>
      <c r="N2414" s="6" t="s">
        <v>11017</v>
      </c>
      <c r="O2414" s="6">
        <f>MATCH(A2414, 'combined matches'!B$1:B$4986,0)</f>
        <v>2173</v>
      </c>
      <c r="P2414" s="6">
        <f t="shared" si="165"/>
        <v>0</v>
      </c>
      <c r="Q2414" s="6" t="b">
        <f t="shared" si="166"/>
        <v>0</v>
      </c>
      <c r="R2414" s="6" t="b">
        <f t="shared" si="167"/>
        <v>0</v>
      </c>
      <c r="S2414" s="6" t="b">
        <f t="shared" si="168"/>
        <v>0</v>
      </c>
      <c r="T2414" s="6" t="b">
        <f>IF(P2414=1, SUM(P$1:P2414))</f>
        <v>0</v>
      </c>
    </row>
    <row r="2415" spans="1:20" x14ac:dyDescent="0.2">
      <c r="A2415" s="6">
        <v>2465</v>
      </c>
      <c r="B2415" s="6" t="s">
        <v>12685</v>
      </c>
      <c r="C2415" s="6" t="s">
        <v>12686</v>
      </c>
      <c r="D2415" s="6" t="s">
        <v>12688</v>
      </c>
      <c r="E2415" s="6" t="s">
        <v>3937</v>
      </c>
      <c r="F2415" s="6">
        <v>67401</v>
      </c>
      <c r="G2415" s="6">
        <v>7858266602</v>
      </c>
      <c r="H2415" s="6" t="s">
        <v>12687</v>
      </c>
      <c r="I2415" s="6" t="s">
        <v>18303</v>
      </c>
      <c r="K2415" s="6" t="s">
        <v>12689</v>
      </c>
      <c r="L2415" s="6" t="s">
        <v>8975</v>
      </c>
      <c r="N2415" s="6" t="s">
        <v>11017</v>
      </c>
      <c r="O2415" s="6">
        <f>MATCH(A2415, 'combined matches'!B$1:B$4986,0)</f>
        <v>2174</v>
      </c>
      <c r="P2415" s="6">
        <f t="shared" si="165"/>
        <v>0</v>
      </c>
      <c r="Q2415" s="6" t="b">
        <f t="shared" si="166"/>
        <v>0</v>
      </c>
      <c r="R2415" s="6" t="b">
        <f t="shared" si="167"/>
        <v>0</v>
      </c>
      <c r="S2415" s="6" t="b">
        <f t="shared" si="168"/>
        <v>0</v>
      </c>
      <c r="T2415" s="6" t="b">
        <f>IF(P2415=1, SUM(P$1:P2415))</f>
        <v>0</v>
      </c>
    </row>
    <row r="2416" spans="1:20" x14ac:dyDescent="0.2">
      <c r="A2416" s="6">
        <v>2466</v>
      </c>
      <c r="B2416" s="6" t="s">
        <v>12690</v>
      </c>
      <c r="C2416" s="6" t="s">
        <v>12692</v>
      </c>
      <c r="D2416" s="6" t="s">
        <v>12694</v>
      </c>
      <c r="E2416" s="6" t="s">
        <v>3937</v>
      </c>
      <c r="F2416" s="6">
        <v>67203</v>
      </c>
      <c r="G2416" s="6">
        <v>3166607155</v>
      </c>
      <c r="H2416" s="6" t="s">
        <v>21248</v>
      </c>
      <c r="I2416" s="6" t="s">
        <v>18304</v>
      </c>
      <c r="K2416" s="6" t="s">
        <v>12695</v>
      </c>
      <c r="L2416" s="6" t="s">
        <v>8975</v>
      </c>
      <c r="N2416" s="6" t="s">
        <v>11017</v>
      </c>
      <c r="O2416" s="6">
        <f>MATCH(A2416, 'combined matches'!B$1:B$4986,0)</f>
        <v>2175</v>
      </c>
      <c r="P2416" s="6">
        <f t="shared" si="165"/>
        <v>0</v>
      </c>
      <c r="Q2416" s="6" t="b">
        <f t="shared" si="166"/>
        <v>0</v>
      </c>
      <c r="R2416" s="6" t="b">
        <f t="shared" si="167"/>
        <v>0</v>
      </c>
      <c r="S2416" s="6" t="b">
        <f t="shared" si="168"/>
        <v>0</v>
      </c>
      <c r="T2416" s="6" t="b">
        <f>IF(P2416=1, SUM(P$1:P2416))</f>
        <v>0</v>
      </c>
    </row>
    <row r="2417" spans="1:20" x14ac:dyDescent="0.2">
      <c r="A2417" s="6">
        <v>2467</v>
      </c>
      <c r="B2417" s="6" t="s">
        <v>12696</v>
      </c>
      <c r="C2417" s="6" t="s">
        <v>12697</v>
      </c>
      <c r="D2417" s="6" t="s">
        <v>12699</v>
      </c>
      <c r="E2417" s="6" t="s">
        <v>3937</v>
      </c>
      <c r="F2417" s="6">
        <v>67901</v>
      </c>
      <c r="G2417" s="6">
        <v>6206263369</v>
      </c>
      <c r="H2417" s="6" t="s">
        <v>21249</v>
      </c>
      <c r="I2417" s="6" t="s">
        <v>18305</v>
      </c>
      <c r="K2417" s="6" t="s">
        <v>12700</v>
      </c>
      <c r="L2417" s="6" t="s">
        <v>8975</v>
      </c>
      <c r="N2417" s="6" t="s">
        <v>11017</v>
      </c>
      <c r="O2417" s="6">
        <f>MATCH(A2417, 'combined matches'!B$1:B$4986,0)</f>
        <v>2176</v>
      </c>
      <c r="P2417" s="6">
        <f t="shared" si="165"/>
        <v>0</v>
      </c>
      <c r="Q2417" s="6" t="b">
        <f t="shared" si="166"/>
        <v>0</v>
      </c>
      <c r="R2417" s="6" t="b">
        <f t="shared" si="167"/>
        <v>0</v>
      </c>
      <c r="S2417" s="6" t="b">
        <f t="shared" si="168"/>
        <v>0</v>
      </c>
      <c r="T2417" s="6" t="b">
        <f>IF(P2417=1, SUM(P$1:P2417))</f>
        <v>0</v>
      </c>
    </row>
    <row r="2418" spans="1:20" x14ac:dyDescent="0.2">
      <c r="A2418" s="6">
        <v>2468</v>
      </c>
      <c r="B2418" s="6" t="s">
        <v>12701</v>
      </c>
      <c r="C2418" s="6" t="s">
        <v>12702</v>
      </c>
      <c r="D2418" s="6" t="s">
        <v>12704</v>
      </c>
      <c r="E2418" s="6" t="s">
        <v>3937</v>
      </c>
      <c r="F2418" s="6">
        <v>67735</v>
      </c>
      <c r="G2418" s="6">
        <v>7858904888</v>
      </c>
      <c r="H2418" s="6" t="s">
        <v>12703</v>
      </c>
      <c r="I2418" s="6" t="s">
        <v>18306</v>
      </c>
      <c r="K2418" s="6" t="s">
        <v>12705</v>
      </c>
      <c r="L2418" s="6" t="s">
        <v>8975</v>
      </c>
      <c r="N2418" s="6" t="s">
        <v>11017</v>
      </c>
      <c r="O2418" s="6">
        <f>MATCH(A2418, 'combined matches'!B$1:B$4986,0)</f>
        <v>2177</v>
      </c>
      <c r="P2418" s="6">
        <f t="shared" si="165"/>
        <v>0</v>
      </c>
      <c r="Q2418" s="6" t="b">
        <f t="shared" si="166"/>
        <v>0</v>
      </c>
      <c r="R2418" s="6" t="b">
        <f t="shared" si="167"/>
        <v>0</v>
      </c>
      <c r="S2418" s="6" t="b">
        <f t="shared" si="168"/>
        <v>0</v>
      </c>
      <c r="T2418" s="6" t="b">
        <f>IF(P2418=1, SUM(P$1:P2418))</f>
        <v>0</v>
      </c>
    </row>
    <row r="2419" spans="1:20" x14ac:dyDescent="0.2">
      <c r="A2419" s="6">
        <v>2469</v>
      </c>
      <c r="B2419" s="6" t="s">
        <v>13264</v>
      </c>
      <c r="C2419" s="6" t="s">
        <v>13265</v>
      </c>
      <c r="D2419" s="6" t="s">
        <v>357</v>
      </c>
      <c r="E2419" s="6" t="s">
        <v>3937</v>
      </c>
      <c r="F2419" s="6">
        <v>67054</v>
      </c>
      <c r="G2419" s="6">
        <v>6207232136</v>
      </c>
      <c r="H2419" s="6" t="s">
        <v>21250</v>
      </c>
      <c r="I2419" s="6" t="s">
        <v>13264</v>
      </c>
      <c r="K2419" s="6" t="s">
        <v>8835</v>
      </c>
      <c r="L2419" s="6" t="s">
        <v>13355</v>
      </c>
      <c r="M2419" s="6">
        <v>0</v>
      </c>
      <c r="N2419" s="6" t="s">
        <v>11017</v>
      </c>
      <c r="O2419" s="6">
        <f>MATCH(A2419, 'combined matches'!B$1:B$4986,0)</f>
        <v>2178</v>
      </c>
      <c r="P2419" s="6">
        <f t="shared" si="165"/>
        <v>0</v>
      </c>
      <c r="Q2419" s="6" t="b">
        <f t="shared" si="166"/>
        <v>0</v>
      </c>
      <c r="R2419" s="6" t="b">
        <f t="shared" si="167"/>
        <v>0</v>
      </c>
      <c r="S2419" s="6" t="b">
        <f t="shared" si="168"/>
        <v>0</v>
      </c>
      <c r="T2419" s="6" t="b">
        <f>IF(P2419=1, SUM(P$1:P2419))</f>
        <v>0</v>
      </c>
    </row>
    <row r="2420" spans="1:20" x14ac:dyDescent="0.2">
      <c r="A2420" s="6">
        <v>2470</v>
      </c>
      <c r="B2420" s="6" t="s">
        <v>3947</v>
      </c>
      <c r="C2420" s="6" t="s">
        <v>5987</v>
      </c>
      <c r="D2420" s="6" t="s">
        <v>3949</v>
      </c>
      <c r="E2420" s="6" t="s">
        <v>3937</v>
      </c>
      <c r="F2420" s="6">
        <v>67104</v>
      </c>
      <c r="G2420" s="6">
        <v>6208863294</v>
      </c>
      <c r="H2420" s="6" t="s">
        <v>8408</v>
      </c>
      <c r="I2420" s="6" t="s">
        <v>9919</v>
      </c>
      <c r="K2420" s="6" t="s">
        <v>8835</v>
      </c>
      <c r="L2420" s="6" t="s">
        <v>8975</v>
      </c>
      <c r="N2420" s="6" t="s">
        <v>8972</v>
      </c>
      <c r="O2420" s="6">
        <f>MATCH(A2420, 'combined matches'!B$1:B$4986,0)</f>
        <v>2179</v>
      </c>
      <c r="P2420" s="6">
        <f t="shared" si="165"/>
        <v>0</v>
      </c>
      <c r="Q2420" s="6" t="b">
        <f t="shared" si="166"/>
        <v>0</v>
      </c>
      <c r="R2420" s="6" t="b">
        <f t="shared" si="167"/>
        <v>0</v>
      </c>
      <c r="S2420" s="6" t="b">
        <f t="shared" si="168"/>
        <v>0</v>
      </c>
      <c r="T2420" s="6" t="b">
        <f>IF(P2420=1, SUM(P$1:P2420))</f>
        <v>0</v>
      </c>
    </row>
    <row r="2421" spans="1:20" x14ac:dyDescent="0.2">
      <c r="A2421" s="6">
        <v>2471</v>
      </c>
      <c r="B2421" s="6" t="s">
        <v>3960</v>
      </c>
      <c r="C2421" s="6" t="s">
        <v>3961</v>
      </c>
      <c r="D2421" s="6" t="s">
        <v>3962</v>
      </c>
      <c r="E2421" s="6" t="s">
        <v>3937</v>
      </c>
      <c r="F2421" s="6">
        <v>67029</v>
      </c>
      <c r="G2421" s="6">
        <v>6205822431</v>
      </c>
      <c r="H2421" s="6" t="s">
        <v>3961</v>
      </c>
      <c r="I2421" s="6" t="s">
        <v>9923</v>
      </c>
      <c r="K2421" s="6" t="s">
        <v>8835</v>
      </c>
      <c r="L2421" s="6" t="s">
        <v>13355</v>
      </c>
      <c r="M2421" s="6">
        <v>0</v>
      </c>
      <c r="N2421" s="6" t="s">
        <v>8972</v>
      </c>
      <c r="O2421" s="6">
        <f>MATCH(A2421, 'combined matches'!B$1:B$4986,0)</f>
        <v>2180</v>
      </c>
      <c r="P2421" s="6">
        <f t="shared" si="165"/>
        <v>0</v>
      </c>
      <c r="Q2421" s="6" t="b">
        <f t="shared" si="166"/>
        <v>0</v>
      </c>
      <c r="R2421" s="6" t="b">
        <f t="shared" si="167"/>
        <v>0</v>
      </c>
      <c r="S2421" s="6" t="b">
        <f t="shared" si="168"/>
        <v>0</v>
      </c>
      <c r="T2421" s="6" t="b">
        <f>IF(P2421=1, SUM(P$1:P2421))</f>
        <v>0</v>
      </c>
    </row>
    <row r="2422" spans="1:20" x14ac:dyDescent="0.2">
      <c r="A2422" s="6">
        <v>2472</v>
      </c>
      <c r="B2422" s="6" t="s">
        <v>3950</v>
      </c>
      <c r="C2422" s="6" t="s">
        <v>5988</v>
      </c>
      <c r="D2422" s="6" t="s">
        <v>3952</v>
      </c>
      <c r="E2422" s="6" t="s">
        <v>3937</v>
      </c>
      <c r="F2422" s="6">
        <v>67547</v>
      </c>
      <c r="G2422" s="6">
        <v>6206593102</v>
      </c>
      <c r="H2422" s="6" t="s">
        <v>5988</v>
      </c>
      <c r="I2422" s="6" t="s">
        <v>9920</v>
      </c>
      <c r="K2422" s="6" t="s">
        <v>8835</v>
      </c>
      <c r="L2422" s="6" t="s">
        <v>8975</v>
      </c>
      <c r="N2422" s="6" t="s">
        <v>8972</v>
      </c>
      <c r="O2422" s="6">
        <f>MATCH(A2422, 'combined matches'!B$1:B$4986,0)</f>
        <v>2181</v>
      </c>
      <c r="P2422" s="6">
        <f t="shared" si="165"/>
        <v>0</v>
      </c>
      <c r="Q2422" s="6" t="b">
        <f t="shared" si="166"/>
        <v>0</v>
      </c>
      <c r="R2422" s="6" t="b">
        <f t="shared" si="167"/>
        <v>0</v>
      </c>
      <c r="S2422" s="6" t="b">
        <f t="shared" si="168"/>
        <v>0</v>
      </c>
      <c r="T2422" s="6" t="b">
        <f>IF(P2422=1, SUM(P$1:P2422))</f>
        <v>0</v>
      </c>
    </row>
    <row r="2423" spans="1:20" x14ac:dyDescent="0.2">
      <c r="A2423" s="6">
        <v>2473</v>
      </c>
      <c r="B2423" s="6" t="s">
        <v>3649</v>
      </c>
      <c r="C2423" s="6" t="s">
        <v>3953</v>
      </c>
      <c r="D2423" s="6" t="s">
        <v>3467</v>
      </c>
      <c r="E2423" s="6" t="s">
        <v>3937</v>
      </c>
      <c r="F2423" s="6">
        <v>67003</v>
      </c>
      <c r="G2423" s="6">
        <v>6208425132</v>
      </c>
      <c r="H2423" s="6" t="s">
        <v>6960</v>
      </c>
      <c r="I2423" s="6" t="s">
        <v>9850</v>
      </c>
      <c r="K2423" s="6" t="s">
        <v>8835</v>
      </c>
      <c r="L2423" s="6" t="s">
        <v>8975</v>
      </c>
      <c r="N2423" s="6" t="s">
        <v>8972</v>
      </c>
      <c r="O2423" s="6">
        <f>MATCH(A2423, 'combined matches'!B$1:B$4986,0)</f>
        <v>2182</v>
      </c>
      <c r="P2423" s="6">
        <f t="shared" si="165"/>
        <v>0</v>
      </c>
      <c r="Q2423" s="6" t="b">
        <f t="shared" si="166"/>
        <v>0</v>
      </c>
      <c r="R2423" s="6" t="b">
        <f t="shared" si="167"/>
        <v>0</v>
      </c>
      <c r="S2423" s="6" t="b">
        <f t="shared" si="168"/>
        <v>0</v>
      </c>
      <c r="T2423" s="6" t="b">
        <f>IF(P2423=1, SUM(P$1:P2423))</f>
        <v>0</v>
      </c>
    </row>
    <row r="2424" spans="1:20" x14ac:dyDescent="0.2">
      <c r="A2424" s="6">
        <v>2474</v>
      </c>
      <c r="B2424" s="6" t="s">
        <v>3954</v>
      </c>
      <c r="C2424" s="6" t="s">
        <v>3955</v>
      </c>
      <c r="D2424" s="6" t="s">
        <v>3956</v>
      </c>
      <c r="E2424" s="6" t="s">
        <v>3937</v>
      </c>
      <c r="F2424" s="6">
        <v>67068</v>
      </c>
      <c r="G2424" s="6">
        <v>6205322221</v>
      </c>
      <c r="H2424" s="6" t="s">
        <v>6961</v>
      </c>
      <c r="I2424" s="6" t="s">
        <v>9921</v>
      </c>
      <c r="K2424" s="6" t="s">
        <v>8835</v>
      </c>
      <c r="L2424" s="6" t="s">
        <v>8975</v>
      </c>
      <c r="N2424" s="6" t="s">
        <v>8972</v>
      </c>
      <c r="O2424" s="6">
        <f>MATCH(A2424, 'combined matches'!B$1:B$4986,0)</f>
        <v>2183</v>
      </c>
      <c r="P2424" s="6">
        <f t="shared" si="165"/>
        <v>0</v>
      </c>
      <c r="Q2424" s="6" t="b">
        <f t="shared" si="166"/>
        <v>0</v>
      </c>
      <c r="R2424" s="6" t="b">
        <f t="shared" si="167"/>
        <v>0</v>
      </c>
      <c r="S2424" s="6" t="b">
        <f t="shared" si="168"/>
        <v>0</v>
      </c>
      <c r="T2424" s="6" t="b">
        <f>IF(P2424=1, SUM(P$1:P2424))</f>
        <v>0</v>
      </c>
    </row>
    <row r="2425" spans="1:20" x14ac:dyDescent="0.2">
      <c r="A2425" s="6">
        <v>2475</v>
      </c>
      <c r="B2425" s="6" t="s">
        <v>3957</v>
      </c>
      <c r="C2425" s="6" t="s">
        <v>3958</v>
      </c>
      <c r="D2425" s="6" t="s">
        <v>3959</v>
      </c>
      <c r="E2425" s="6" t="s">
        <v>3937</v>
      </c>
      <c r="F2425" s="6">
        <v>67124</v>
      </c>
      <c r="G2425" s="6">
        <v>6206724135</v>
      </c>
      <c r="H2425" s="6" t="s">
        <v>6962</v>
      </c>
      <c r="I2425" s="6" t="s">
        <v>9922</v>
      </c>
      <c r="K2425" s="6" t="s">
        <v>8835</v>
      </c>
      <c r="L2425" s="6" t="s">
        <v>8975</v>
      </c>
      <c r="N2425" s="6" t="s">
        <v>8972</v>
      </c>
      <c r="O2425" s="6">
        <f>MATCH(A2425, 'combined matches'!B$1:B$4986,0)</f>
        <v>2184</v>
      </c>
      <c r="P2425" s="6">
        <f t="shared" si="165"/>
        <v>0</v>
      </c>
      <c r="Q2425" s="6" t="b">
        <f t="shared" si="166"/>
        <v>0</v>
      </c>
      <c r="R2425" s="6" t="b">
        <f t="shared" si="167"/>
        <v>0</v>
      </c>
      <c r="S2425" s="6" t="b">
        <f t="shared" si="168"/>
        <v>0</v>
      </c>
      <c r="T2425" s="6" t="b">
        <f>IF(P2425=1, SUM(P$1:P2425))</f>
        <v>0</v>
      </c>
    </row>
    <row r="2426" spans="1:20" x14ac:dyDescent="0.2">
      <c r="A2426" s="6">
        <v>2476</v>
      </c>
      <c r="B2426" s="6" t="s">
        <v>12707</v>
      </c>
      <c r="C2426" s="6" t="s">
        <v>12708</v>
      </c>
      <c r="D2426" s="6" t="s">
        <v>12710</v>
      </c>
      <c r="E2426" s="6" t="s">
        <v>3937</v>
      </c>
      <c r="F2426" s="6">
        <v>67576</v>
      </c>
      <c r="G2426" s="6">
        <v>6205493504</v>
      </c>
      <c r="H2426" s="6" t="s">
        <v>21251</v>
      </c>
      <c r="I2426" s="6" t="s">
        <v>18307</v>
      </c>
      <c r="K2426" s="6" t="s">
        <v>12711</v>
      </c>
      <c r="L2426" s="6" t="s">
        <v>8975</v>
      </c>
      <c r="N2426" s="6" t="s">
        <v>11017</v>
      </c>
      <c r="O2426" s="6">
        <f>MATCH(A2426, 'combined matches'!B$1:B$4986,0)</f>
        <v>2185</v>
      </c>
      <c r="P2426" s="6">
        <f t="shared" si="165"/>
        <v>0</v>
      </c>
      <c r="Q2426" s="6" t="b">
        <f t="shared" si="166"/>
        <v>0</v>
      </c>
      <c r="R2426" s="6" t="b">
        <f t="shared" si="167"/>
        <v>0</v>
      </c>
      <c r="S2426" s="6" t="b">
        <f t="shared" si="168"/>
        <v>0</v>
      </c>
      <c r="T2426" s="6" t="b">
        <f>IF(P2426=1, SUM(P$1:P2426))</f>
        <v>0</v>
      </c>
    </row>
    <row r="2427" spans="1:20" x14ac:dyDescent="0.2">
      <c r="A2427" s="6">
        <v>2477</v>
      </c>
      <c r="B2427" s="6" t="s">
        <v>18308</v>
      </c>
      <c r="C2427" s="6" t="s">
        <v>21252</v>
      </c>
      <c r="D2427" s="6" t="s">
        <v>16776</v>
      </c>
      <c r="E2427" s="6" t="s">
        <v>3937</v>
      </c>
      <c r="F2427" s="6">
        <v>67855</v>
      </c>
      <c r="G2427" s="6">
        <v>6204926443</v>
      </c>
      <c r="H2427" s="6" t="s">
        <v>21253</v>
      </c>
      <c r="I2427" s="6" t="s">
        <v>18309</v>
      </c>
      <c r="K2427" s="6" t="s">
        <v>18310</v>
      </c>
      <c r="L2427" s="6" t="s">
        <v>8975</v>
      </c>
      <c r="N2427" s="6" t="s">
        <v>11017</v>
      </c>
      <c r="O2427" s="6">
        <f>MATCH(A2427, 'combined matches'!B$1:B$4986,0)</f>
        <v>2186</v>
      </c>
      <c r="P2427" s="6">
        <f t="shared" si="165"/>
        <v>0</v>
      </c>
      <c r="Q2427" s="6" t="b">
        <f t="shared" si="166"/>
        <v>0</v>
      </c>
      <c r="R2427" s="6" t="b">
        <f t="shared" si="167"/>
        <v>0</v>
      </c>
      <c r="S2427" s="6" t="b">
        <f t="shared" si="168"/>
        <v>0</v>
      </c>
      <c r="T2427" s="6" t="b">
        <f>IF(P2427=1, SUM(P$1:P2427))</f>
        <v>0</v>
      </c>
    </row>
    <row r="2428" spans="1:20" x14ac:dyDescent="0.2">
      <c r="A2428" s="6">
        <v>2478</v>
      </c>
      <c r="B2428" s="6" t="s">
        <v>2347</v>
      </c>
      <c r="C2428" s="6" t="s">
        <v>13267</v>
      </c>
      <c r="D2428" s="6" t="s">
        <v>13269</v>
      </c>
      <c r="E2428" s="6" t="s">
        <v>3937</v>
      </c>
      <c r="F2428" s="6">
        <v>67152</v>
      </c>
      <c r="G2428" s="6">
        <v>6203262774</v>
      </c>
      <c r="H2428" s="6" t="s">
        <v>21254</v>
      </c>
      <c r="I2428" s="6" t="s">
        <v>9536</v>
      </c>
      <c r="K2428" s="6" t="s">
        <v>13270</v>
      </c>
      <c r="L2428" s="6" t="s">
        <v>8975</v>
      </c>
      <c r="N2428" s="6" t="s">
        <v>11017</v>
      </c>
      <c r="O2428" s="6">
        <f>MATCH(A2428, 'combined matches'!B$1:B$4986,0)</f>
        <v>2187</v>
      </c>
      <c r="P2428" s="6">
        <f t="shared" si="165"/>
        <v>0</v>
      </c>
      <c r="Q2428" s="6" t="b">
        <f t="shared" si="166"/>
        <v>0</v>
      </c>
      <c r="R2428" s="6" t="b">
        <f t="shared" si="167"/>
        <v>0</v>
      </c>
      <c r="S2428" s="6" t="b">
        <f t="shared" si="168"/>
        <v>0</v>
      </c>
      <c r="T2428" s="6" t="b">
        <f>IF(P2428=1, SUM(P$1:P2428))</f>
        <v>0</v>
      </c>
    </row>
    <row r="2429" spans="1:20" x14ac:dyDescent="0.2">
      <c r="A2429" s="6">
        <v>2479</v>
      </c>
      <c r="B2429" s="6" t="s">
        <v>12712</v>
      </c>
      <c r="C2429" s="6" t="s">
        <v>12713</v>
      </c>
      <c r="D2429" s="6" t="s">
        <v>12715</v>
      </c>
      <c r="E2429" s="6" t="s">
        <v>3937</v>
      </c>
      <c r="F2429" s="6">
        <v>67701</v>
      </c>
      <c r="G2429" s="6">
        <v>7854604596</v>
      </c>
      <c r="H2429" s="6" t="s">
        <v>21255</v>
      </c>
      <c r="I2429" s="6" t="s">
        <v>18311</v>
      </c>
      <c r="K2429" s="6" t="s">
        <v>8836</v>
      </c>
      <c r="L2429" s="6" t="s">
        <v>8975</v>
      </c>
      <c r="N2429" s="6" t="s">
        <v>11017</v>
      </c>
      <c r="O2429" s="6">
        <f>MATCH(A2429, 'combined matches'!B$1:B$4986,0)</f>
        <v>2188</v>
      </c>
      <c r="P2429" s="6">
        <f t="shared" si="165"/>
        <v>0</v>
      </c>
      <c r="Q2429" s="6" t="b">
        <f t="shared" si="166"/>
        <v>0</v>
      </c>
      <c r="R2429" s="6" t="b">
        <f t="shared" si="167"/>
        <v>0</v>
      </c>
      <c r="S2429" s="6" t="b">
        <f t="shared" si="168"/>
        <v>0</v>
      </c>
      <c r="T2429" s="6" t="b">
        <f>IF(P2429=1, SUM(P$1:P2429))</f>
        <v>0</v>
      </c>
    </row>
    <row r="2430" spans="1:20" x14ac:dyDescent="0.2">
      <c r="A2430" s="6">
        <v>2480</v>
      </c>
      <c r="B2430" s="6" t="s">
        <v>3965</v>
      </c>
      <c r="C2430" s="6" t="s">
        <v>3966</v>
      </c>
      <c r="D2430" s="6" t="s">
        <v>3967</v>
      </c>
      <c r="E2430" s="6" t="s">
        <v>3937</v>
      </c>
      <c r="F2430" s="6">
        <v>67749</v>
      </c>
      <c r="G2430" s="6">
        <v>7854758118</v>
      </c>
      <c r="H2430" s="6" t="s">
        <v>6963</v>
      </c>
      <c r="I2430" s="6" t="s">
        <v>9924</v>
      </c>
      <c r="K2430" s="6" t="s">
        <v>8836</v>
      </c>
      <c r="L2430" s="6" t="s">
        <v>8975</v>
      </c>
      <c r="N2430" s="6" t="s">
        <v>8972</v>
      </c>
      <c r="O2430" s="6">
        <f>MATCH(A2430, 'combined matches'!B$1:B$4986,0)</f>
        <v>2189</v>
      </c>
      <c r="P2430" s="6">
        <f t="shared" si="165"/>
        <v>0</v>
      </c>
      <c r="Q2430" s="6" t="b">
        <f t="shared" si="166"/>
        <v>0</v>
      </c>
      <c r="R2430" s="6" t="b">
        <f t="shared" si="167"/>
        <v>0</v>
      </c>
      <c r="S2430" s="6" t="b">
        <f t="shared" si="168"/>
        <v>0</v>
      </c>
      <c r="T2430" s="6" t="b">
        <f>IF(P2430=1, SUM(P$1:P2430))</f>
        <v>0</v>
      </c>
    </row>
    <row r="2431" spans="1:20" x14ac:dyDescent="0.2">
      <c r="A2431" s="6">
        <v>2481</v>
      </c>
      <c r="B2431" s="6" t="s">
        <v>3660</v>
      </c>
      <c r="C2431" s="6" t="s">
        <v>3963</v>
      </c>
      <c r="D2431" s="6" t="s">
        <v>3964</v>
      </c>
      <c r="E2431" s="6" t="s">
        <v>3937</v>
      </c>
      <c r="F2431" s="6">
        <v>67748</v>
      </c>
      <c r="G2431" s="6">
        <v>7856714502</v>
      </c>
      <c r="H2431" s="6" t="s">
        <v>8075</v>
      </c>
      <c r="I2431" s="6" t="s">
        <v>9854</v>
      </c>
      <c r="K2431" s="6" t="s">
        <v>8836</v>
      </c>
      <c r="L2431" s="6" t="s">
        <v>8975</v>
      </c>
      <c r="N2431" s="6" t="s">
        <v>8972</v>
      </c>
      <c r="O2431" s="6">
        <f>MATCH(A2431, 'combined matches'!B$1:B$4986,0)</f>
        <v>2190</v>
      </c>
      <c r="P2431" s="6">
        <f t="shared" si="165"/>
        <v>0</v>
      </c>
      <c r="Q2431" s="6" t="b">
        <f t="shared" si="166"/>
        <v>0</v>
      </c>
      <c r="R2431" s="6" t="b">
        <f t="shared" si="167"/>
        <v>0</v>
      </c>
      <c r="S2431" s="6" t="b">
        <f t="shared" si="168"/>
        <v>0</v>
      </c>
      <c r="T2431" s="6" t="b">
        <f>IF(P2431=1, SUM(P$1:P2431))</f>
        <v>0</v>
      </c>
    </row>
    <row r="2432" spans="1:20" x14ac:dyDescent="0.2">
      <c r="A2432" s="6">
        <v>2482</v>
      </c>
      <c r="B2432" s="6" t="s">
        <v>12716</v>
      </c>
      <c r="C2432" s="6" t="s">
        <v>12717</v>
      </c>
      <c r="D2432" s="6" t="s">
        <v>12718</v>
      </c>
      <c r="E2432" s="6" t="s">
        <v>3937</v>
      </c>
      <c r="F2432" s="6">
        <v>67672</v>
      </c>
      <c r="G2432" s="6">
        <v>7857436348</v>
      </c>
      <c r="H2432" s="6" t="s">
        <v>12717</v>
      </c>
      <c r="I2432" s="6" t="s">
        <v>18312</v>
      </c>
      <c r="K2432" s="6" t="s">
        <v>12719</v>
      </c>
      <c r="L2432" s="6" t="s">
        <v>8975</v>
      </c>
      <c r="N2432" s="6" t="s">
        <v>11017</v>
      </c>
      <c r="O2432" s="6">
        <f>MATCH(A2432, 'combined matches'!B$1:B$4986,0)</f>
        <v>2191</v>
      </c>
      <c r="P2432" s="6">
        <f t="shared" si="165"/>
        <v>0</v>
      </c>
      <c r="Q2432" s="6" t="b">
        <f t="shared" si="166"/>
        <v>0</v>
      </c>
      <c r="R2432" s="6" t="b">
        <f t="shared" si="167"/>
        <v>0</v>
      </c>
      <c r="S2432" s="6" t="b">
        <f t="shared" si="168"/>
        <v>0</v>
      </c>
      <c r="T2432" s="6" t="b">
        <f>IF(P2432=1, SUM(P$1:P2432))</f>
        <v>0</v>
      </c>
    </row>
    <row r="2433" spans="1:20" x14ac:dyDescent="0.2">
      <c r="A2433" s="6">
        <v>2483</v>
      </c>
      <c r="B2433" s="6" t="s">
        <v>12728</v>
      </c>
      <c r="C2433" s="6" t="s">
        <v>12729</v>
      </c>
      <c r="D2433" s="6" t="s">
        <v>4012</v>
      </c>
      <c r="E2433" s="6" t="s">
        <v>3937</v>
      </c>
      <c r="F2433" s="6">
        <v>66101</v>
      </c>
      <c r="G2433" s="6">
        <v>9135738855</v>
      </c>
      <c r="H2433" s="6" t="s">
        <v>12730</v>
      </c>
      <c r="I2433" s="6" t="s">
        <v>21256</v>
      </c>
      <c r="K2433" s="6" t="s">
        <v>21257</v>
      </c>
      <c r="L2433" s="6" t="s">
        <v>8975</v>
      </c>
      <c r="N2433" s="6" t="s">
        <v>11017</v>
      </c>
      <c r="O2433" s="6">
        <f>MATCH(A2433, 'combined matches'!B$1:B$4986,0)</f>
        <v>2192</v>
      </c>
      <c r="P2433" s="6">
        <f t="shared" si="165"/>
        <v>0</v>
      </c>
      <c r="Q2433" s="6" t="b">
        <f t="shared" si="166"/>
        <v>0</v>
      </c>
      <c r="R2433" s="6" t="b">
        <f t="shared" si="167"/>
        <v>0</v>
      </c>
      <c r="S2433" s="6" t="b">
        <f t="shared" si="168"/>
        <v>0</v>
      </c>
      <c r="T2433" s="6" t="b">
        <f>IF(P2433=1, SUM(P$1:P2433))</f>
        <v>0</v>
      </c>
    </row>
    <row r="2434" spans="1:20" x14ac:dyDescent="0.2">
      <c r="A2434" s="6">
        <v>2484</v>
      </c>
      <c r="B2434" s="6" t="s">
        <v>12720</v>
      </c>
      <c r="C2434" s="6" t="s">
        <v>12721</v>
      </c>
      <c r="D2434" s="6" t="s">
        <v>12723</v>
      </c>
      <c r="E2434" s="6" t="s">
        <v>3937</v>
      </c>
      <c r="F2434" s="6">
        <v>66401</v>
      </c>
      <c r="G2434" s="6">
        <v>7857652425</v>
      </c>
      <c r="H2434" s="6" t="s">
        <v>12722</v>
      </c>
      <c r="I2434" s="6" t="s">
        <v>18313</v>
      </c>
      <c r="K2434" s="6" t="s">
        <v>12724</v>
      </c>
      <c r="L2434" s="6" t="s">
        <v>8975</v>
      </c>
      <c r="N2434" s="6" t="s">
        <v>11017</v>
      </c>
      <c r="O2434" s="6">
        <f>MATCH(A2434, 'combined matches'!B$1:B$4986,0)</f>
        <v>2193</v>
      </c>
      <c r="P2434" s="6">
        <f t="shared" si="165"/>
        <v>0</v>
      </c>
      <c r="Q2434" s="6" t="b">
        <f t="shared" si="166"/>
        <v>0</v>
      </c>
      <c r="R2434" s="6" t="b">
        <f t="shared" si="167"/>
        <v>0</v>
      </c>
      <c r="S2434" s="6" t="b">
        <f t="shared" si="168"/>
        <v>0</v>
      </c>
      <c r="T2434" s="6" t="b">
        <f>IF(P2434=1, SUM(P$1:P2434))</f>
        <v>0</v>
      </c>
    </row>
    <row r="2435" spans="1:20" x14ac:dyDescent="0.2">
      <c r="A2435" s="6">
        <v>2485</v>
      </c>
      <c r="B2435" s="6" t="s">
        <v>1593</v>
      </c>
      <c r="C2435" s="6" t="s">
        <v>12725</v>
      </c>
      <c r="D2435" s="6" t="s">
        <v>195</v>
      </c>
      <c r="E2435" s="6" t="s">
        <v>3937</v>
      </c>
      <c r="F2435" s="6">
        <v>66968</v>
      </c>
      <c r="G2435" s="6">
        <v>7853252600</v>
      </c>
      <c r="H2435" s="6" t="s">
        <v>21258</v>
      </c>
      <c r="I2435" s="6" t="s">
        <v>18315</v>
      </c>
      <c r="K2435" s="6" t="s">
        <v>12726</v>
      </c>
      <c r="L2435" s="6" t="s">
        <v>8975</v>
      </c>
      <c r="N2435" s="6" t="s">
        <v>11017</v>
      </c>
      <c r="O2435" s="6">
        <f>MATCH(A2435, 'combined matches'!B$1:B$4986,0)</f>
        <v>2195</v>
      </c>
      <c r="P2435" s="6">
        <f t="shared" ref="P2435:P2498" si="169">IF(ISNA(O2435),1,0)</f>
        <v>0</v>
      </c>
      <c r="Q2435" s="6" t="b">
        <f t="shared" ref="Q2435:Q2498" si="170">IF(P2435=1,IF(N2435="service site", 1, 0))</f>
        <v>0</v>
      </c>
      <c r="R2435" s="6" t="b">
        <f t="shared" ref="R2435:R2498" si="171">IF(Q2435=1,IF(J2436=J2435,0,IF(J2434=J2435,0,1)))</f>
        <v>0</v>
      </c>
      <c r="S2435" s="6" t="b">
        <f t="shared" si="168"/>
        <v>0</v>
      </c>
      <c r="T2435" s="6" t="b">
        <f>IF(P2435=1, SUM(P$1:P2435))</f>
        <v>0</v>
      </c>
    </row>
    <row r="2436" spans="1:20" x14ac:dyDescent="0.2">
      <c r="A2436" s="6">
        <v>2487</v>
      </c>
      <c r="B2436" s="6" t="s">
        <v>5989</v>
      </c>
      <c r="C2436" s="6" t="s">
        <v>7756</v>
      </c>
      <c r="D2436" s="6" t="s">
        <v>4960</v>
      </c>
      <c r="E2436" s="6" t="s">
        <v>3973</v>
      </c>
      <c r="F2436" s="6">
        <v>64119</v>
      </c>
      <c r="G2436" s="6">
        <v>8164536000</v>
      </c>
      <c r="H2436" s="6" t="s">
        <v>8409</v>
      </c>
      <c r="I2436" s="6" t="s">
        <v>5989</v>
      </c>
      <c r="K2436" s="6" t="s">
        <v>8837</v>
      </c>
      <c r="L2436" s="6" t="s">
        <v>8982</v>
      </c>
      <c r="M2436" s="6">
        <v>0</v>
      </c>
      <c r="N2436" s="6" t="s">
        <v>8972</v>
      </c>
      <c r="O2436" s="6" t="e">
        <f>MATCH(A2436, 'combined matches'!B$1:B$4986,0)</f>
        <v>#N/A</v>
      </c>
      <c r="P2436" s="6">
        <f t="shared" si="169"/>
        <v>1</v>
      </c>
      <c r="Q2436" s="6">
        <f t="shared" si="170"/>
        <v>1</v>
      </c>
      <c r="R2436" s="6">
        <f t="shared" si="171"/>
        <v>0</v>
      </c>
      <c r="S2436" s="6" t="b">
        <f t="shared" si="168"/>
        <v>0</v>
      </c>
      <c r="T2436" s="6">
        <f>IF(P2436=1, SUM(P$1:P2436))</f>
        <v>342</v>
      </c>
    </row>
    <row r="2437" spans="1:20" x14ac:dyDescent="0.2">
      <c r="A2437" s="6">
        <v>2488</v>
      </c>
      <c r="B2437" s="6" t="s">
        <v>5989</v>
      </c>
      <c r="C2437" s="6" t="s">
        <v>8410</v>
      </c>
      <c r="D2437" s="6" t="s">
        <v>5990</v>
      </c>
      <c r="E2437" s="6" t="s">
        <v>3937</v>
      </c>
      <c r="F2437" s="6">
        <v>66211</v>
      </c>
      <c r="G2437" s="6">
        <v>9133125100</v>
      </c>
      <c r="H2437" s="6" t="s">
        <v>8410</v>
      </c>
      <c r="I2437" s="6" t="s">
        <v>5989</v>
      </c>
      <c r="K2437" s="6" t="s">
        <v>8837</v>
      </c>
      <c r="L2437" s="6" t="s">
        <v>8982</v>
      </c>
      <c r="M2437" s="6">
        <v>0</v>
      </c>
      <c r="N2437" s="6" t="s">
        <v>8972</v>
      </c>
      <c r="O2437" s="6">
        <f>MATCH(A2437, 'combined matches'!B$1:B$4986,0)</f>
        <v>2196</v>
      </c>
      <c r="P2437" s="6">
        <f t="shared" si="169"/>
        <v>0</v>
      </c>
      <c r="Q2437" s="6" t="b">
        <f t="shared" si="170"/>
        <v>0</v>
      </c>
      <c r="R2437" s="6" t="b">
        <f t="shared" si="171"/>
        <v>0</v>
      </c>
      <c r="S2437" s="6" t="b">
        <f t="shared" si="168"/>
        <v>0</v>
      </c>
      <c r="T2437" s="6" t="b">
        <f>IF(P2437=1, SUM(P$1:P2437))</f>
        <v>0</v>
      </c>
    </row>
    <row r="2438" spans="1:20" x14ac:dyDescent="0.2">
      <c r="A2438" s="6">
        <v>2489</v>
      </c>
      <c r="B2438" s="6" t="s">
        <v>5989</v>
      </c>
      <c r="C2438" s="6" t="s">
        <v>4016</v>
      </c>
      <c r="D2438" s="6" t="s">
        <v>519</v>
      </c>
      <c r="E2438" s="6" t="s">
        <v>3973</v>
      </c>
      <c r="F2438" s="6">
        <v>65203</v>
      </c>
      <c r="G2438" s="6">
        <v>9133454213</v>
      </c>
      <c r="H2438" s="6" t="s">
        <v>4016</v>
      </c>
      <c r="I2438" s="6" t="s">
        <v>5989</v>
      </c>
      <c r="K2438" s="6" t="s">
        <v>8837</v>
      </c>
      <c r="L2438" s="6" t="s">
        <v>8982</v>
      </c>
      <c r="M2438" s="6">
        <v>0</v>
      </c>
      <c r="N2438" s="6" t="s">
        <v>8972</v>
      </c>
      <c r="O2438" s="6">
        <f>MATCH(A2438, 'combined matches'!B$1:B$4986,0)</f>
        <v>2197</v>
      </c>
      <c r="P2438" s="6">
        <f t="shared" si="169"/>
        <v>0</v>
      </c>
      <c r="Q2438" s="6" t="b">
        <f t="shared" si="170"/>
        <v>0</v>
      </c>
      <c r="R2438" s="6" t="b">
        <f t="shared" si="171"/>
        <v>0</v>
      </c>
      <c r="S2438" s="6" t="b">
        <f t="shared" ref="S2438:S2501" si="172">IF(Q2438=0, IF(K2438=K2439, 0,1))</f>
        <v>0</v>
      </c>
      <c r="T2438" s="6" t="b">
        <f>IF(P2438=1, SUM(P$1:P2438))</f>
        <v>0</v>
      </c>
    </row>
    <row r="2439" spans="1:20" x14ac:dyDescent="0.2">
      <c r="A2439" s="6">
        <v>2490</v>
      </c>
      <c r="B2439" s="6" t="s">
        <v>5989</v>
      </c>
      <c r="C2439" s="6" t="s">
        <v>4014</v>
      </c>
      <c r="D2439" s="6" t="s">
        <v>823</v>
      </c>
      <c r="E2439" s="6" t="s">
        <v>3973</v>
      </c>
      <c r="F2439" s="6">
        <v>64050</v>
      </c>
      <c r="G2439" s="6">
        <v>8162523803</v>
      </c>
      <c r="H2439" s="6" t="s">
        <v>4014</v>
      </c>
      <c r="I2439" s="6" t="s">
        <v>5989</v>
      </c>
      <c r="K2439" s="6" t="s">
        <v>8837</v>
      </c>
      <c r="L2439" s="6" t="s">
        <v>8982</v>
      </c>
      <c r="M2439" s="6">
        <v>0</v>
      </c>
      <c r="N2439" s="6" t="s">
        <v>8972</v>
      </c>
      <c r="O2439" s="6">
        <f>MATCH(A2439, 'combined matches'!B$1:B$4986,0)</f>
        <v>2198</v>
      </c>
      <c r="P2439" s="6">
        <f t="shared" si="169"/>
        <v>0</v>
      </c>
      <c r="Q2439" s="6" t="b">
        <f t="shared" si="170"/>
        <v>0</v>
      </c>
      <c r="R2439" s="6" t="b">
        <f t="shared" si="171"/>
        <v>0</v>
      </c>
      <c r="S2439" s="6" t="b">
        <f t="shared" si="172"/>
        <v>0</v>
      </c>
      <c r="T2439" s="6" t="b">
        <f>IF(P2439=1, SUM(P$1:P2439))</f>
        <v>0</v>
      </c>
    </row>
    <row r="2440" spans="1:20" x14ac:dyDescent="0.2">
      <c r="A2440" s="6">
        <v>2491</v>
      </c>
      <c r="B2440" s="6" t="s">
        <v>5991</v>
      </c>
      <c r="C2440" s="6" t="s">
        <v>4011</v>
      </c>
      <c r="D2440" s="6" t="s">
        <v>4012</v>
      </c>
      <c r="E2440" s="6" t="s">
        <v>3973</v>
      </c>
      <c r="F2440" s="6">
        <v>64110</v>
      </c>
      <c r="G2440" s="6">
        <v>8167562277</v>
      </c>
      <c r="H2440" s="6" t="s">
        <v>4011</v>
      </c>
      <c r="I2440" s="6" t="s">
        <v>10748</v>
      </c>
      <c r="K2440" s="6" t="s">
        <v>8837</v>
      </c>
      <c r="L2440" s="6" t="s">
        <v>8982</v>
      </c>
      <c r="M2440" s="6">
        <v>0</v>
      </c>
      <c r="N2440" s="6" t="s">
        <v>8972</v>
      </c>
      <c r="O2440" s="6">
        <f>MATCH(A2440, 'combined matches'!B$1:B$4986,0)</f>
        <v>2199</v>
      </c>
      <c r="P2440" s="6">
        <f t="shared" si="169"/>
        <v>0</v>
      </c>
      <c r="Q2440" s="6" t="b">
        <f t="shared" si="170"/>
        <v>0</v>
      </c>
      <c r="R2440" s="6" t="b">
        <f t="shared" si="171"/>
        <v>0</v>
      </c>
      <c r="S2440" s="6" t="b">
        <f t="shared" si="172"/>
        <v>0</v>
      </c>
      <c r="T2440" s="6" t="b">
        <f>IF(P2440=1, SUM(P$1:P2440))</f>
        <v>0</v>
      </c>
    </row>
    <row r="2441" spans="1:20" x14ac:dyDescent="0.2">
      <c r="A2441" s="6">
        <v>2492</v>
      </c>
      <c r="B2441" s="6" t="s">
        <v>1578</v>
      </c>
      <c r="C2441" s="6" t="s">
        <v>4061</v>
      </c>
      <c r="D2441" s="6" t="s">
        <v>4062</v>
      </c>
      <c r="E2441" s="6" t="s">
        <v>3973</v>
      </c>
      <c r="F2441" s="6">
        <v>63901</v>
      </c>
      <c r="G2441" s="6">
        <v>5737858478</v>
      </c>
      <c r="H2441" s="6" t="s">
        <v>8080</v>
      </c>
      <c r="I2441" s="6" t="s">
        <v>9288</v>
      </c>
      <c r="K2441" s="6" t="s">
        <v>8838</v>
      </c>
      <c r="L2441" s="6" t="s">
        <v>8975</v>
      </c>
      <c r="N2441" s="6" t="s">
        <v>11017</v>
      </c>
      <c r="O2441" s="6">
        <f>MATCH(A2441, 'combined matches'!B$1:B$4986,0)</f>
        <v>2200</v>
      </c>
      <c r="P2441" s="6">
        <f t="shared" si="169"/>
        <v>0</v>
      </c>
      <c r="Q2441" s="6" t="b">
        <f t="shared" si="170"/>
        <v>0</v>
      </c>
      <c r="R2441" s="6" t="b">
        <f t="shared" si="171"/>
        <v>0</v>
      </c>
      <c r="S2441" s="6" t="b">
        <f t="shared" si="172"/>
        <v>0</v>
      </c>
      <c r="T2441" s="6" t="b">
        <f>IF(P2441=1, SUM(P$1:P2441))</f>
        <v>0</v>
      </c>
    </row>
    <row r="2442" spans="1:20" x14ac:dyDescent="0.2">
      <c r="A2442" s="6">
        <v>2493</v>
      </c>
      <c r="B2442" s="6" t="s">
        <v>1578</v>
      </c>
      <c r="C2442" s="6" t="s">
        <v>4061</v>
      </c>
      <c r="D2442" s="6" t="s">
        <v>4062</v>
      </c>
      <c r="E2442" s="6" t="s">
        <v>3973</v>
      </c>
      <c r="F2442" s="6">
        <v>63901</v>
      </c>
      <c r="G2442" s="6">
        <v>5737858478</v>
      </c>
      <c r="H2442" s="6" t="s">
        <v>8080</v>
      </c>
      <c r="I2442" s="6" t="s">
        <v>9288</v>
      </c>
      <c r="K2442" s="6" t="s">
        <v>8838</v>
      </c>
      <c r="L2442" s="6" t="s">
        <v>8975</v>
      </c>
      <c r="N2442" s="6" t="s">
        <v>8972</v>
      </c>
      <c r="O2442" s="6">
        <f>MATCH(A2442, 'combined matches'!B$1:B$4986,0)</f>
        <v>2201</v>
      </c>
      <c r="P2442" s="6">
        <f t="shared" si="169"/>
        <v>0</v>
      </c>
      <c r="Q2442" s="6" t="b">
        <f t="shared" si="170"/>
        <v>0</v>
      </c>
      <c r="R2442" s="6" t="b">
        <f t="shared" si="171"/>
        <v>0</v>
      </c>
      <c r="S2442" s="6" t="b">
        <f t="shared" si="172"/>
        <v>0</v>
      </c>
      <c r="T2442" s="6" t="b">
        <f>IF(P2442=1, SUM(P$1:P2442))</f>
        <v>0</v>
      </c>
    </row>
    <row r="2443" spans="1:20" x14ac:dyDescent="0.2">
      <c r="A2443" s="6">
        <v>2494</v>
      </c>
      <c r="B2443" s="6" t="s">
        <v>12796</v>
      </c>
      <c r="C2443" s="6" t="s">
        <v>12797</v>
      </c>
      <c r="D2443" s="6" t="s">
        <v>4012</v>
      </c>
      <c r="E2443" s="6" t="s">
        <v>3973</v>
      </c>
      <c r="F2443" s="6">
        <v>64108</v>
      </c>
      <c r="G2443" s="6">
        <v>8162343000</v>
      </c>
      <c r="H2443" s="6" t="s">
        <v>12798</v>
      </c>
      <c r="I2443" s="6" t="s">
        <v>18389</v>
      </c>
      <c r="K2443" s="6" t="s">
        <v>8839</v>
      </c>
      <c r="L2443" s="6" t="s">
        <v>8974</v>
      </c>
      <c r="M2443" s="6">
        <v>0</v>
      </c>
      <c r="N2443" s="6" t="s">
        <v>11017</v>
      </c>
      <c r="O2443" s="6">
        <f>MATCH(A2443, 'combined matches'!B$1:B$4986,0)</f>
        <v>2202</v>
      </c>
      <c r="P2443" s="6">
        <f t="shared" si="169"/>
        <v>0</v>
      </c>
      <c r="Q2443" s="6" t="b">
        <f t="shared" si="170"/>
        <v>0</v>
      </c>
      <c r="R2443" s="6" t="b">
        <f t="shared" si="171"/>
        <v>0</v>
      </c>
      <c r="S2443" s="6" t="b">
        <f t="shared" si="172"/>
        <v>0</v>
      </c>
      <c r="T2443" s="6" t="b">
        <f>IF(P2443=1, SUM(P$1:P2443))</f>
        <v>0</v>
      </c>
    </row>
    <row r="2444" spans="1:20" x14ac:dyDescent="0.2">
      <c r="A2444" s="6">
        <v>2495</v>
      </c>
      <c r="B2444" s="6" t="s">
        <v>5992</v>
      </c>
      <c r="C2444" s="6" t="s">
        <v>7757</v>
      </c>
      <c r="D2444" s="6" t="s">
        <v>4012</v>
      </c>
      <c r="E2444" s="6" t="s">
        <v>3973</v>
      </c>
      <c r="F2444" s="6">
        <v>64155</v>
      </c>
      <c r="G2444" s="6">
        <v>8169603050</v>
      </c>
      <c r="H2444" s="6" t="s">
        <v>7758</v>
      </c>
      <c r="I2444" s="6" t="s">
        <v>10749</v>
      </c>
      <c r="K2444" s="6" t="s">
        <v>8839</v>
      </c>
      <c r="L2444" s="6" t="s">
        <v>8974</v>
      </c>
      <c r="M2444" s="6">
        <v>0</v>
      </c>
      <c r="N2444" s="6" t="s">
        <v>8972</v>
      </c>
      <c r="O2444" s="6">
        <f>MATCH(A2444, 'combined matches'!B$1:B$4986,0)</f>
        <v>2203</v>
      </c>
      <c r="P2444" s="6">
        <f t="shared" si="169"/>
        <v>0</v>
      </c>
      <c r="Q2444" s="6" t="b">
        <f t="shared" si="170"/>
        <v>0</v>
      </c>
      <c r="R2444" s="6" t="b">
        <f t="shared" si="171"/>
        <v>0</v>
      </c>
      <c r="S2444" s="6" t="b">
        <f t="shared" si="172"/>
        <v>0</v>
      </c>
      <c r="T2444" s="6" t="b">
        <f>IF(P2444=1, SUM(P$1:P2444))</f>
        <v>0</v>
      </c>
    </row>
    <row r="2445" spans="1:20" x14ac:dyDescent="0.2">
      <c r="A2445" s="6">
        <v>2496</v>
      </c>
      <c r="B2445" s="6" t="s">
        <v>5993</v>
      </c>
      <c r="C2445" s="6" t="s">
        <v>4058</v>
      </c>
      <c r="D2445" s="6" t="s">
        <v>4012</v>
      </c>
      <c r="E2445" s="6" t="s">
        <v>3973</v>
      </c>
      <c r="F2445" s="6">
        <v>64111</v>
      </c>
      <c r="G2445" s="6">
        <v>8169603050</v>
      </c>
      <c r="H2445" s="6" t="s">
        <v>6979</v>
      </c>
      <c r="I2445" s="6" t="s">
        <v>10750</v>
      </c>
      <c r="K2445" s="6" t="s">
        <v>8839</v>
      </c>
      <c r="L2445" s="6" t="s">
        <v>8974</v>
      </c>
      <c r="M2445" s="6">
        <v>0</v>
      </c>
      <c r="N2445" s="6" t="s">
        <v>8972</v>
      </c>
      <c r="O2445" s="6">
        <f>MATCH(A2445, 'combined matches'!B$1:B$4986,0)</f>
        <v>2204</v>
      </c>
      <c r="P2445" s="6">
        <f t="shared" si="169"/>
        <v>0</v>
      </c>
      <c r="Q2445" s="6" t="b">
        <f t="shared" si="170"/>
        <v>0</v>
      </c>
      <c r="R2445" s="6" t="b">
        <f t="shared" si="171"/>
        <v>0</v>
      </c>
      <c r="S2445" s="6" t="b">
        <f t="shared" si="172"/>
        <v>0</v>
      </c>
      <c r="T2445" s="6" t="b">
        <f>IF(P2445=1, SUM(P$1:P2445))</f>
        <v>0</v>
      </c>
    </row>
    <row r="2446" spans="1:20" x14ac:dyDescent="0.2">
      <c r="A2446" s="6">
        <v>2497</v>
      </c>
      <c r="B2446" s="6" t="s">
        <v>4060</v>
      </c>
      <c r="C2446" s="6" t="s">
        <v>7759</v>
      </c>
      <c r="D2446" s="6" t="s">
        <v>4012</v>
      </c>
      <c r="E2446" s="6" t="s">
        <v>3973</v>
      </c>
      <c r="F2446" s="6">
        <v>64116</v>
      </c>
      <c r="G2446" s="6">
        <v>8169603050</v>
      </c>
      <c r="H2446" s="6" t="s">
        <v>7760</v>
      </c>
      <c r="I2446" s="6" t="s">
        <v>9937</v>
      </c>
      <c r="K2446" s="6" t="s">
        <v>8839</v>
      </c>
      <c r="L2446" s="6" t="s">
        <v>13355</v>
      </c>
      <c r="M2446" s="6">
        <v>0</v>
      </c>
      <c r="N2446" s="6" t="s">
        <v>8972</v>
      </c>
      <c r="O2446" s="6">
        <f>MATCH(A2446, 'combined matches'!B$1:B$4986,0)</f>
        <v>2205</v>
      </c>
      <c r="P2446" s="6">
        <f t="shared" si="169"/>
        <v>0</v>
      </c>
      <c r="Q2446" s="6" t="b">
        <f t="shared" si="170"/>
        <v>0</v>
      </c>
      <c r="R2446" s="6" t="b">
        <f t="shared" si="171"/>
        <v>0</v>
      </c>
      <c r="S2446" s="6" t="b">
        <f t="shared" si="172"/>
        <v>0</v>
      </c>
      <c r="T2446" s="6" t="b">
        <f>IF(P2446=1, SUM(P$1:P2446))</f>
        <v>0</v>
      </c>
    </row>
    <row r="2447" spans="1:20" x14ac:dyDescent="0.2">
      <c r="A2447" s="6">
        <v>2498</v>
      </c>
      <c r="B2447" s="6" t="s">
        <v>12791</v>
      </c>
      <c r="C2447" s="6" t="s">
        <v>4033</v>
      </c>
      <c r="D2447" s="6" t="s">
        <v>4034</v>
      </c>
      <c r="E2447" s="6" t="s">
        <v>3973</v>
      </c>
      <c r="F2447" s="6">
        <v>63601</v>
      </c>
      <c r="G2447" s="6">
        <v>5734542201</v>
      </c>
      <c r="H2447" s="6" t="s">
        <v>8076</v>
      </c>
      <c r="I2447" s="6" t="s">
        <v>18366</v>
      </c>
      <c r="K2447" s="6" t="s">
        <v>8840</v>
      </c>
      <c r="L2447" s="6" t="s">
        <v>13355</v>
      </c>
      <c r="M2447" s="6">
        <v>0</v>
      </c>
      <c r="N2447" s="6" t="s">
        <v>11017</v>
      </c>
      <c r="O2447" s="6">
        <f>MATCH(A2447, 'combined matches'!B$1:B$4986,0)</f>
        <v>2206</v>
      </c>
      <c r="P2447" s="6">
        <f t="shared" si="169"/>
        <v>0</v>
      </c>
      <c r="Q2447" s="6" t="b">
        <f t="shared" si="170"/>
        <v>0</v>
      </c>
      <c r="R2447" s="6" t="b">
        <f t="shared" si="171"/>
        <v>0</v>
      </c>
      <c r="S2447" s="6" t="b">
        <f t="shared" si="172"/>
        <v>0</v>
      </c>
      <c r="T2447" s="6" t="b">
        <f>IF(P2447=1, SUM(P$1:P2447))</f>
        <v>0</v>
      </c>
    </row>
    <row r="2448" spans="1:20" x14ac:dyDescent="0.2">
      <c r="A2448" s="6">
        <v>2499</v>
      </c>
      <c r="B2448" s="6" t="s">
        <v>5994</v>
      </c>
      <c r="C2448" s="6" t="s">
        <v>4035</v>
      </c>
      <c r="D2448" s="6" t="s">
        <v>4036</v>
      </c>
      <c r="E2448" s="6" t="s">
        <v>3973</v>
      </c>
      <c r="F2448" s="6">
        <v>63702</v>
      </c>
      <c r="G2448" s="6">
        <v>5733342516</v>
      </c>
      <c r="H2448" s="6" t="s">
        <v>4035</v>
      </c>
      <c r="I2448" s="6" t="s">
        <v>10751</v>
      </c>
      <c r="K2448" s="6" t="s">
        <v>8840</v>
      </c>
      <c r="L2448" s="6" t="s">
        <v>13355</v>
      </c>
      <c r="M2448" s="6">
        <v>0</v>
      </c>
      <c r="N2448" s="6" t="s">
        <v>8972</v>
      </c>
      <c r="O2448" s="6">
        <f>MATCH(A2448, 'combined matches'!B$1:B$4986,0)</f>
        <v>2207</v>
      </c>
      <c r="P2448" s="6">
        <f t="shared" si="169"/>
        <v>0</v>
      </c>
      <c r="Q2448" s="6" t="b">
        <f t="shared" si="170"/>
        <v>0</v>
      </c>
      <c r="R2448" s="6" t="b">
        <f t="shared" si="171"/>
        <v>0</v>
      </c>
      <c r="S2448" s="6" t="b">
        <f t="shared" si="172"/>
        <v>0</v>
      </c>
      <c r="T2448" s="6" t="b">
        <f>IF(P2448=1, SUM(P$1:P2448))</f>
        <v>0</v>
      </c>
    </row>
    <row r="2449" spans="1:20" x14ac:dyDescent="0.2">
      <c r="A2449" s="6">
        <v>2500</v>
      </c>
      <c r="B2449" s="6" t="s">
        <v>5995</v>
      </c>
      <c r="C2449" s="6" t="s">
        <v>4038</v>
      </c>
      <c r="D2449" s="6" t="s">
        <v>385</v>
      </c>
      <c r="E2449" s="6" t="s">
        <v>3973</v>
      </c>
      <c r="F2449" s="6">
        <v>63645</v>
      </c>
      <c r="G2449" s="6">
        <v>5737832747</v>
      </c>
      <c r="H2449" s="6" t="s">
        <v>8077</v>
      </c>
      <c r="I2449" s="6" t="s">
        <v>10752</v>
      </c>
      <c r="K2449" s="6" t="s">
        <v>8840</v>
      </c>
      <c r="L2449" s="6" t="s">
        <v>8975</v>
      </c>
      <c r="N2449" s="6" t="s">
        <v>8972</v>
      </c>
      <c r="O2449" s="6">
        <f>MATCH(A2449, 'combined matches'!B$1:B$4986,0)</f>
        <v>2208</v>
      </c>
      <c r="P2449" s="6">
        <f t="shared" si="169"/>
        <v>0</v>
      </c>
      <c r="Q2449" s="6" t="b">
        <f t="shared" si="170"/>
        <v>0</v>
      </c>
      <c r="R2449" s="6" t="b">
        <f t="shared" si="171"/>
        <v>0</v>
      </c>
      <c r="S2449" s="6" t="b">
        <f t="shared" si="172"/>
        <v>0</v>
      </c>
      <c r="T2449" s="6" t="b">
        <f>IF(P2449=1, SUM(P$1:P2449))</f>
        <v>0</v>
      </c>
    </row>
    <row r="2450" spans="1:20" x14ac:dyDescent="0.2">
      <c r="A2450" s="6">
        <v>2501</v>
      </c>
      <c r="B2450" s="6" t="s">
        <v>5994</v>
      </c>
      <c r="C2450" s="6" t="s">
        <v>4033</v>
      </c>
      <c r="D2450" s="6" t="s">
        <v>4034</v>
      </c>
      <c r="E2450" s="6" t="s">
        <v>3973</v>
      </c>
      <c r="F2450" s="6">
        <v>63601</v>
      </c>
      <c r="G2450" s="6">
        <v>5734315191</v>
      </c>
      <c r="H2450" s="6" t="s">
        <v>8076</v>
      </c>
      <c r="I2450" s="6" t="s">
        <v>10753</v>
      </c>
      <c r="K2450" s="6" t="s">
        <v>8840</v>
      </c>
      <c r="L2450" s="6" t="s">
        <v>13355</v>
      </c>
      <c r="M2450" s="6">
        <v>0</v>
      </c>
      <c r="N2450" s="6" t="s">
        <v>8972</v>
      </c>
      <c r="O2450" s="6">
        <f>MATCH(A2450, 'combined matches'!B$1:B$4986,0)</f>
        <v>2209</v>
      </c>
      <c r="P2450" s="6">
        <f t="shared" si="169"/>
        <v>0</v>
      </c>
      <c r="Q2450" s="6" t="b">
        <f t="shared" si="170"/>
        <v>0</v>
      </c>
      <c r="R2450" s="6" t="b">
        <f t="shared" si="171"/>
        <v>0</v>
      </c>
      <c r="S2450" s="6" t="b">
        <f t="shared" si="172"/>
        <v>0</v>
      </c>
      <c r="T2450" s="6" t="b">
        <f>IF(P2450=1, SUM(P$1:P2450))</f>
        <v>0</v>
      </c>
    </row>
    <row r="2451" spans="1:20" x14ac:dyDescent="0.2">
      <c r="A2451" s="6">
        <v>2502</v>
      </c>
      <c r="B2451" s="6" t="s">
        <v>12792</v>
      </c>
      <c r="C2451" s="6" t="s">
        <v>12793</v>
      </c>
      <c r="D2451" s="6" t="s">
        <v>4017</v>
      </c>
      <c r="E2451" s="6" t="s">
        <v>3973</v>
      </c>
      <c r="F2451" s="6">
        <v>63111</v>
      </c>
      <c r="G2451" s="6">
        <v>3143535190</v>
      </c>
      <c r="H2451" s="6" t="s">
        <v>12794</v>
      </c>
      <c r="I2451" s="6" t="s">
        <v>18370</v>
      </c>
      <c r="K2451" s="6" t="s">
        <v>8841</v>
      </c>
      <c r="L2451" s="6" t="s">
        <v>13355</v>
      </c>
      <c r="M2451" s="6">
        <v>0</v>
      </c>
      <c r="N2451" s="6" t="s">
        <v>11017</v>
      </c>
      <c r="O2451" s="6">
        <f>MATCH(A2451, 'combined matches'!B$1:B$4986,0)</f>
        <v>2210</v>
      </c>
      <c r="P2451" s="6">
        <f t="shared" si="169"/>
        <v>0</v>
      </c>
      <c r="Q2451" s="6" t="b">
        <f t="shared" si="170"/>
        <v>0</v>
      </c>
      <c r="R2451" s="6" t="b">
        <f t="shared" si="171"/>
        <v>0</v>
      </c>
      <c r="S2451" s="6" t="b">
        <f t="shared" si="172"/>
        <v>0</v>
      </c>
      <c r="T2451" s="6" t="b">
        <f>IF(P2451=1, SUM(P$1:P2451))</f>
        <v>0</v>
      </c>
    </row>
    <row r="2452" spans="1:20" x14ac:dyDescent="0.2">
      <c r="A2452" s="6">
        <v>2503</v>
      </c>
      <c r="B2452" s="6" t="s">
        <v>5996</v>
      </c>
      <c r="C2452" s="6" t="s">
        <v>4040</v>
      </c>
      <c r="D2452" s="6" t="s">
        <v>4017</v>
      </c>
      <c r="E2452" s="6" t="s">
        <v>3973</v>
      </c>
      <c r="F2452" s="6">
        <v>63110</v>
      </c>
      <c r="G2452" s="6">
        <v>3145315444</v>
      </c>
      <c r="H2452" s="6" t="s">
        <v>8078</v>
      </c>
      <c r="I2452" s="6" t="s">
        <v>10754</v>
      </c>
      <c r="K2452" s="6" t="s">
        <v>8841</v>
      </c>
      <c r="L2452" s="6" t="s">
        <v>13355</v>
      </c>
      <c r="M2452" s="6">
        <v>0</v>
      </c>
      <c r="N2452" s="6" t="s">
        <v>8972</v>
      </c>
      <c r="O2452" s="6">
        <f>MATCH(A2452, 'combined matches'!B$1:B$4986,0)</f>
        <v>2212</v>
      </c>
      <c r="P2452" s="6">
        <f t="shared" si="169"/>
        <v>0</v>
      </c>
      <c r="Q2452" s="6" t="b">
        <f t="shared" si="170"/>
        <v>0</v>
      </c>
      <c r="R2452" s="6" t="b">
        <f t="shared" si="171"/>
        <v>0</v>
      </c>
      <c r="S2452" s="6" t="b">
        <f t="shared" si="172"/>
        <v>0</v>
      </c>
      <c r="T2452" s="6" t="b">
        <f>IF(P2452=1, SUM(P$1:P2452))</f>
        <v>0</v>
      </c>
    </row>
    <row r="2453" spans="1:20" x14ac:dyDescent="0.2">
      <c r="A2453" s="6">
        <v>2504</v>
      </c>
      <c r="B2453" s="6" t="s">
        <v>4046</v>
      </c>
      <c r="C2453" s="6" t="s">
        <v>4047</v>
      </c>
      <c r="D2453" s="6" t="s">
        <v>191</v>
      </c>
      <c r="E2453" s="6" t="s">
        <v>3973</v>
      </c>
      <c r="F2453" s="6">
        <v>64683</v>
      </c>
      <c r="G2453" s="6">
        <v>6603593907</v>
      </c>
      <c r="H2453" s="6" t="s">
        <v>8079</v>
      </c>
      <c r="I2453" s="6" t="s">
        <v>4046</v>
      </c>
      <c r="K2453" s="6" t="s">
        <v>8842</v>
      </c>
      <c r="L2453" s="6" t="s">
        <v>13355</v>
      </c>
      <c r="M2453" s="6">
        <v>0</v>
      </c>
      <c r="N2453" s="6" t="s">
        <v>11017</v>
      </c>
      <c r="O2453" s="6">
        <f>MATCH(A2453, 'combined matches'!B$1:B$4986,0)</f>
        <v>2213</v>
      </c>
      <c r="P2453" s="6">
        <f t="shared" si="169"/>
        <v>0</v>
      </c>
      <c r="Q2453" s="6" t="b">
        <f t="shared" si="170"/>
        <v>0</v>
      </c>
      <c r="R2453" s="6" t="b">
        <f t="shared" si="171"/>
        <v>0</v>
      </c>
      <c r="S2453" s="6" t="b">
        <f t="shared" si="172"/>
        <v>0</v>
      </c>
      <c r="T2453" s="6" t="b">
        <f>IF(P2453=1, SUM(P$1:P2453))</f>
        <v>0</v>
      </c>
    </row>
    <row r="2454" spans="1:20" x14ac:dyDescent="0.2">
      <c r="A2454" s="6">
        <v>2505</v>
      </c>
      <c r="B2454" s="6" t="s">
        <v>4046</v>
      </c>
      <c r="C2454" s="6" t="s">
        <v>4047</v>
      </c>
      <c r="D2454" s="6" t="s">
        <v>191</v>
      </c>
      <c r="E2454" s="6" t="s">
        <v>3973</v>
      </c>
      <c r="F2454" s="6">
        <v>64683</v>
      </c>
      <c r="G2454" s="6">
        <v>6603592855</v>
      </c>
      <c r="H2454" s="6" t="s">
        <v>8079</v>
      </c>
      <c r="I2454" s="6" t="s">
        <v>4046</v>
      </c>
      <c r="K2454" s="6" t="s">
        <v>8842</v>
      </c>
      <c r="L2454" s="6" t="s">
        <v>13355</v>
      </c>
      <c r="M2454" s="6">
        <v>0</v>
      </c>
      <c r="N2454" s="6" t="s">
        <v>8972</v>
      </c>
      <c r="O2454" s="6">
        <f>MATCH(A2454, 'combined matches'!B$1:B$4986,0)</f>
        <v>2214</v>
      </c>
      <c r="P2454" s="6">
        <f t="shared" si="169"/>
        <v>0</v>
      </c>
      <c r="Q2454" s="6" t="b">
        <f t="shared" si="170"/>
        <v>0</v>
      </c>
      <c r="R2454" s="6" t="b">
        <f t="shared" si="171"/>
        <v>0</v>
      </c>
      <c r="S2454" s="6" t="b">
        <f t="shared" si="172"/>
        <v>0</v>
      </c>
      <c r="T2454" s="6" t="b">
        <f>IF(P2454=1, SUM(P$1:P2454))</f>
        <v>0</v>
      </c>
    </row>
    <row r="2455" spans="1:20" x14ac:dyDescent="0.2">
      <c r="A2455" s="6">
        <v>2506</v>
      </c>
      <c r="B2455" s="6" t="s">
        <v>4051</v>
      </c>
      <c r="C2455" s="6" t="s">
        <v>4052</v>
      </c>
      <c r="D2455" s="6" t="s">
        <v>3426</v>
      </c>
      <c r="E2455" s="6" t="s">
        <v>3973</v>
      </c>
      <c r="F2455" s="6">
        <v>64429</v>
      </c>
      <c r="G2455" s="6">
        <v>8166327345</v>
      </c>
      <c r="H2455" s="6" t="s">
        <v>4052</v>
      </c>
      <c r="I2455" s="6" t="s">
        <v>9936</v>
      </c>
      <c r="K2455" s="6" t="s">
        <v>8842</v>
      </c>
      <c r="L2455" s="6" t="s">
        <v>13355</v>
      </c>
      <c r="M2455" s="6">
        <v>0</v>
      </c>
      <c r="N2455" s="6" t="s">
        <v>8972</v>
      </c>
      <c r="O2455" s="6">
        <f>MATCH(A2455, 'combined matches'!B$1:B$4986,0)</f>
        <v>2215</v>
      </c>
      <c r="P2455" s="6">
        <f t="shared" si="169"/>
        <v>0</v>
      </c>
      <c r="Q2455" s="6" t="b">
        <f t="shared" si="170"/>
        <v>0</v>
      </c>
      <c r="R2455" s="6" t="b">
        <f t="shared" si="171"/>
        <v>0</v>
      </c>
      <c r="S2455" s="6" t="b">
        <f t="shared" si="172"/>
        <v>0</v>
      </c>
      <c r="T2455" s="6" t="b">
        <f>IF(P2455=1, SUM(P$1:P2455))</f>
        <v>0</v>
      </c>
    </row>
    <row r="2456" spans="1:20" x14ac:dyDescent="0.2">
      <c r="A2456" s="6">
        <v>2507</v>
      </c>
      <c r="B2456" s="6" t="s">
        <v>5997</v>
      </c>
      <c r="C2456" s="6" t="s">
        <v>4045</v>
      </c>
      <c r="D2456" s="6" t="s">
        <v>1594</v>
      </c>
      <c r="E2456" s="6" t="s">
        <v>3973</v>
      </c>
      <c r="F2456" s="6">
        <v>64633</v>
      </c>
      <c r="G2456" s="6">
        <v>6605423247</v>
      </c>
      <c r="H2456" s="6" t="s">
        <v>6977</v>
      </c>
      <c r="I2456" s="6" t="s">
        <v>10755</v>
      </c>
      <c r="K2456" s="6" t="s">
        <v>8842</v>
      </c>
      <c r="L2456" s="6" t="s">
        <v>8975</v>
      </c>
      <c r="N2456" s="6" t="s">
        <v>8972</v>
      </c>
      <c r="O2456" s="6">
        <f>MATCH(A2456, 'combined matches'!B$1:B$4986,0)</f>
        <v>2216</v>
      </c>
      <c r="P2456" s="6">
        <f t="shared" si="169"/>
        <v>0</v>
      </c>
      <c r="Q2456" s="6" t="b">
        <f t="shared" si="170"/>
        <v>0</v>
      </c>
      <c r="R2456" s="6" t="b">
        <f t="shared" si="171"/>
        <v>0</v>
      </c>
      <c r="S2456" s="6" t="b">
        <f t="shared" si="172"/>
        <v>0</v>
      </c>
      <c r="T2456" s="6" t="b">
        <f>IF(P2456=1, SUM(P$1:P2456))</f>
        <v>0</v>
      </c>
    </row>
    <row r="2457" spans="1:20" x14ac:dyDescent="0.2">
      <c r="A2457" s="6">
        <v>2508</v>
      </c>
      <c r="B2457" s="6" t="s">
        <v>5998</v>
      </c>
      <c r="C2457" s="6" t="s">
        <v>4056</v>
      </c>
      <c r="D2457" s="6" t="s">
        <v>963</v>
      </c>
      <c r="E2457" s="6" t="s">
        <v>3973</v>
      </c>
      <c r="F2457" s="6">
        <v>64424</v>
      </c>
      <c r="G2457" s="6">
        <v>6604253755</v>
      </c>
      <c r="H2457" s="6" t="s">
        <v>6978</v>
      </c>
      <c r="I2457" s="6" t="s">
        <v>10756</v>
      </c>
      <c r="K2457" s="6" t="s">
        <v>8842</v>
      </c>
      <c r="L2457" s="6" t="s">
        <v>8975</v>
      </c>
      <c r="N2457" s="6" t="s">
        <v>8972</v>
      </c>
      <c r="O2457" s="6">
        <f>MATCH(A2457, 'combined matches'!B$1:B$4986,0)</f>
        <v>2217</v>
      </c>
      <c r="P2457" s="6">
        <f t="shared" si="169"/>
        <v>0</v>
      </c>
      <c r="Q2457" s="6" t="b">
        <f t="shared" si="170"/>
        <v>0</v>
      </c>
      <c r="R2457" s="6" t="b">
        <f t="shared" si="171"/>
        <v>0</v>
      </c>
      <c r="S2457" s="6" t="b">
        <f t="shared" si="172"/>
        <v>0</v>
      </c>
      <c r="T2457" s="6" t="b">
        <f>IF(P2457=1, SUM(P$1:P2457))</f>
        <v>0</v>
      </c>
    </row>
    <row r="2458" spans="1:20" x14ac:dyDescent="0.2">
      <c r="A2458" s="6">
        <v>2509</v>
      </c>
      <c r="B2458" s="6" t="s">
        <v>5999</v>
      </c>
      <c r="C2458" s="6" t="s">
        <v>4049</v>
      </c>
      <c r="D2458" s="6" t="s">
        <v>4050</v>
      </c>
      <c r="E2458" s="6" t="s">
        <v>3973</v>
      </c>
      <c r="F2458" s="6">
        <v>64628</v>
      </c>
      <c r="G2458" s="6">
        <v>6602587251</v>
      </c>
      <c r="H2458" s="6" t="s">
        <v>4049</v>
      </c>
      <c r="I2458" s="6" t="s">
        <v>10757</v>
      </c>
      <c r="K2458" s="6" t="s">
        <v>8842</v>
      </c>
      <c r="L2458" s="6" t="s">
        <v>8975</v>
      </c>
      <c r="N2458" s="6" t="s">
        <v>8972</v>
      </c>
      <c r="O2458" s="6">
        <f>MATCH(A2458, 'combined matches'!B$1:B$4986,0)</f>
        <v>2218</v>
      </c>
      <c r="P2458" s="6">
        <f t="shared" si="169"/>
        <v>0</v>
      </c>
      <c r="Q2458" s="6" t="b">
        <f t="shared" si="170"/>
        <v>0</v>
      </c>
      <c r="R2458" s="6" t="b">
        <f t="shared" si="171"/>
        <v>0</v>
      </c>
      <c r="S2458" s="6" t="b">
        <f t="shared" si="172"/>
        <v>0</v>
      </c>
      <c r="T2458" s="6" t="b">
        <f>IF(P2458=1, SUM(P$1:P2458))</f>
        <v>0</v>
      </c>
    </row>
    <row r="2459" spans="1:20" x14ac:dyDescent="0.2">
      <c r="A2459" s="6">
        <v>2510</v>
      </c>
      <c r="B2459" s="6" t="s">
        <v>6000</v>
      </c>
      <c r="C2459" s="6" t="s">
        <v>4054</v>
      </c>
      <c r="D2459" s="6" t="s">
        <v>56</v>
      </c>
      <c r="E2459" s="6" t="s">
        <v>3973</v>
      </c>
      <c r="F2459" s="6">
        <v>64085</v>
      </c>
      <c r="G2459" s="6">
        <v>8167765413</v>
      </c>
      <c r="H2459" s="6" t="s">
        <v>8411</v>
      </c>
      <c r="I2459" s="6" t="s">
        <v>10758</v>
      </c>
      <c r="K2459" s="6" t="s">
        <v>8842</v>
      </c>
      <c r="L2459" s="6" t="s">
        <v>8975</v>
      </c>
      <c r="N2459" s="6" t="s">
        <v>8972</v>
      </c>
      <c r="O2459" s="6">
        <f>MATCH(A2459, 'combined matches'!B$1:B$4986,0)</f>
        <v>2219</v>
      </c>
      <c r="P2459" s="6">
        <f t="shared" si="169"/>
        <v>0</v>
      </c>
      <c r="Q2459" s="6" t="b">
        <f t="shared" si="170"/>
        <v>0</v>
      </c>
      <c r="R2459" s="6" t="b">
        <f t="shared" si="171"/>
        <v>0</v>
      </c>
      <c r="S2459" s="6" t="b">
        <f t="shared" si="172"/>
        <v>0</v>
      </c>
      <c r="T2459" s="6" t="b">
        <f>IF(P2459=1, SUM(P$1:P2459))</f>
        <v>0</v>
      </c>
    </row>
    <row r="2460" spans="1:20" x14ac:dyDescent="0.2">
      <c r="A2460" s="6">
        <v>2511</v>
      </c>
      <c r="B2460" s="6" t="s">
        <v>6001</v>
      </c>
      <c r="C2460" s="6" t="s">
        <v>4042</v>
      </c>
      <c r="D2460" s="6" t="s">
        <v>4043</v>
      </c>
      <c r="E2460" s="6" t="s">
        <v>3973</v>
      </c>
      <c r="F2460" s="6">
        <v>64601</v>
      </c>
      <c r="G2460" s="6">
        <v>6603592855</v>
      </c>
      <c r="H2460" s="6" t="s">
        <v>4042</v>
      </c>
      <c r="I2460" s="6" t="s">
        <v>10759</v>
      </c>
      <c r="K2460" s="6" t="s">
        <v>8842</v>
      </c>
      <c r="L2460" s="6" t="s">
        <v>13355</v>
      </c>
      <c r="M2460" s="6">
        <v>0</v>
      </c>
      <c r="N2460" s="6" t="s">
        <v>8972</v>
      </c>
      <c r="O2460" s="6">
        <f>MATCH(A2460, 'combined matches'!B$1:B$4986,0)</f>
        <v>2220</v>
      </c>
      <c r="P2460" s="6">
        <f t="shared" si="169"/>
        <v>0</v>
      </c>
      <c r="Q2460" s="6" t="b">
        <f t="shared" si="170"/>
        <v>0</v>
      </c>
      <c r="R2460" s="6" t="b">
        <f t="shared" si="171"/>
        <v>0</v>
      </c>
      <c r="S2460" s="6" t="b">
        <f t="shared" si="172"/>
        <v>0</v>
      </c>
      <c r="T2460" s="6" t="b">
        <f>IF(P2460=1, SUM(P$1:P2460))</f>
        <v>0</v>
      </c>
    </row>
    <row r="2461" spans="1:20" x14ac:dyDescent="0.2">
      <c r="A2461" s="6">
        <v>2512</v>
      </c>
      <c r="B2461" s="6" t="s">
        <v>1186</v>
      </c>
      <c r="C2461" s="6" t="s">
        <v>3974</v>
      </c>
      <c r="D2461" s="6" t="s">
        <v>73</v>
      </c>
      <c r="E2461" s="6" t="s">
        <v>3973</v>
      </c>
      <c r="F2461" s="6">
        <v>63050</v>
      </c>
      <c r="G2461" s="6">
        <v>6367973737</v>
      </c>
      <c r="H2461" s="6" t="s">
        <v>3974</v>
      </c>
      <c r="I2461" s="6" t="s">
        <v>9926</v>
      </c>
      <c r="K2461" s="6" t="s">
        <v>8843</v>
      </c>
      <c r="L2461" s="6" t="s">
        <v>8975</v>
      </c>
      <c r="N2461" s="6" t="s">
        <v>11017</v>
      </c>
      <c r="O2461" s="6">
        <f>MATCH(A2461, 'combined matches'!B$1:B$4986,0)</f>
        <v>2221</v>
      </c>
      <c r="P2461" s="6">
        <f t="shared" si="169"/>
        <v>0</v>
      </c>
      <c r="Q2461" s="6" t="b">
        <f t="shared" si="170"/>
        <v>0</v>
      </c>
      <c r="R2461" s="6" t="b">
        <f t="shared" si="171"/>
        <v>0</v>
      </c>
      <c r="S2461" s="6" t="b">
        <f t="shared" si="172"/>
        <v>0</v>
      </c>
      <c r="T2461" s="6" t="b">
        <f>IF(P2461=1, SUM(P$1:P2461))</f>
        <v>0</v>
      </c>
    </row>
    <row r="2462" spans="1:20" x14ac:dyDescent="0.2">
      <c r="A2462" s="6">
        <v>2513</v>
      </c>
      <c r="B2462" s="6" t="s">
        <v>1186</v>
      </c>
      <c r="C2462" s="6" t="s">
        <v>3971</v>
      </c>
      <c r="D2462" s="6" t="s">
        <v>3972</v>
      </c>
      <c r="E2462" s="6" t="s">
        <v>3973</v>
      </c>
      <c r="F2462" s="6">
        <v>63010</v>
      </c>
      <c r="G2462" s="6">
        <v>6362821010</v>
      </c>
      <c r="H2462" s="6" t="s">
        <v>6965</v>
      </c>
      <c r="I2462" s="6" t="s">
        <v>9926</v>
      </c>
      <c r="K2462" s="6" t="s">
        <v>8843</v>
      </c>
      <c r="L2462" s="6" t="s">
        <v>8975</v>
      </c>
      <c r="N2462" s="6" t="s">
        <v>8972</v>
      </c>
      <c r="O2462" s="6">
        <f>MATCH(A2462, 'combined matches'!B$1:B$4986,0)</f>
        <v>2222</v>
      </c>
      <c r="P2462" s="6">
        <f t="shared" si="169"/>
        <v>0</v>
      </c>
      <c r="Q2462" s="6" t="b">
        <f t="shared" si="170"/>
        <v>0</v>
      </c>
      <c r="R2462" s="6" t="b">
        <f t="shared" si="171"/>
        <v>0</v>
      </c>
      <c r="S2462" s="6" t="b">
        <f t="shared" si="172"/>
        <v>0</v>
      </c>
      <c r="T2462" s="6" t="b">
        <f>IF(P2462=1, SUM(P$1:P2462))</f>
        <v>0</v>
      </c>
    </row>
    <row r="2463" spans="1:20" x14ac:dyDescent="0.2">
      <c r="A2463" s="6">
        <v>2514</v>
      </c>
      <c r="B2463" s="6" t="s">
        <v>1186</v>
      </c>
      <c r="C2463" s="6" t="s">
        <v>3974</v>
      </c>
      <c r="D2463" s="6" t="s">
        <v>73</v>
      </c>
      <c r="E2463" s="6" t="s">
        <v>3973</v>
      </c>
      <c r="F2463" s="6">
        <v>63050</v>
      </c>
      <c r="G2463" s="6">
        <v>6367973737</v>
      </c>
      <c r="H2463" s="6" t="s">
        <v>3974</v>
      </c>
      <c r="I2463" s="6" t="s">
        <v>9926</v>
      </c>
      <c r="K2463" s="6" t="s">
        <v>8843</v>
      </c>
      <c r="L2463" s="6" t="s">
        <v>8975</v>
      </c>
      <c r="N2463" s="6" t="s">
        <v>8972</v>
      </c>
      <c r="O2463" s="6">
        <f>MATCH(A2463, 'combined matches'!B$1:B$4986,0)</f>
        <v>2223</v>
      </c>
      <c r="P2463" s="6">
        <f t="shared" si="169"/>
        <v>0</v>
      </c>
      <c r="Q2463" s="6" t="b">
        <f t="shared" si="170"/>
        <v>0</v>
      </c>
      <c r="R2463" s="6" t="b">
        <f t="shared" si="171"/>
        <v>0</v>
      </c>
      <c r="S2463" s="6" t="b">
        <f t="shared" si="172"/>
        <v>0</v>
      </c>
      <c r="T2463" s="6" t="b">
        <f>IF(P2463=1, SUM(P$1:P2463))</f>
        <v>0</v>
      </c>
    </row>
    <row r="2464" spans="1:20" x14ac:dyDescent="0.2">
      <c r="A2464" s="6">
        <v>2515</v>
      </c>
      <c r="B2464" s="6" t="s">
        <v>1186</v>
      </c>
      <c r="C2464" s="6" t="s">
        <v>6002</v>
      </c>
      <c r="D2464" s="6" t="s">
        <v>6003</v>
      </c>
      <c r="E2464" s="6" t="s">
        <v>3973</v>
      </c>
      <c r="F2464" s="6">
        <v>63049</v>
      </c>
      <c r="G2464" s="6">
        <v>6362821010</v>
      </c>
      <c r="H2464" s="6" t="s">
        <v>6002</v>
      </c>
      <c r="I2464" s="6" t="s">
        <v>9926</v>
      </c>
      <c r="K2464" s="6" t="s">
        <v>8843</v>
      </c>
      <c r="L2464" s="6" t="s">
        <v>8975</v>
      </c>
      <c r="N2464" s="6" t="s">
        <v>8972</v>
      </c>
      <c r="O2464" s="6" t="e">
        <f>MATCH(A2464, 'combined matches'!B$1:B$4986,0)</f>
        <v>#N/A</v>
      </c>
      <c r="P2464" s="6">
        <f t="shared" si="169"/>
        <v>1</v>
      </c>
      <c r="Q2464" s="6">
        <f t="shared" si="170"/>
        <v>1</v>
      </c>
      <c r="R2464" s="6">
        <f t="shared" si="171"/>
        <v>0</v>
      </c>
      <c r="S2464" s="6" t="b">
        <f t="shared" si="172"/>
        <v>0</v>
      </c>
      <c r="T2464" s="6">
        <f>IF(P2464=1, SUM(P$1:P2464))</f>
        <v>343</v>
      </c>
    </row>
    <row r="2465" spans="1:20" x14ac:dyDescent="0.2">
      <c r="A2465" s="6">
        <v>2516</v>
      </c>
      <c r="B2465" s="6" t="s">
        <v>12801</v>
      </c>
      <c r="C2465" s="6" t="s">
        <v>4073</v>
      </c>
      <c r="D2465" s="6" t="s">
        <v>4074</v>
      </c>
      <c r="E2465" s="6" t="s">
        <v>3973</v>
      </c>
      <c r="F2465" s="6">
        <v>65301</v>
      </c>
      <c r="G2465" s="6">
        <v>6608261571</v>
      </c>
      <c r="H2465" s="6" t="s">
        <v>6982</v>
      </c>
      <c r="I2465" s="6" t="s">
        <v>12801</v>
      </c>
      <c r="K2465" s="6" t="s">
        <v>8844</v>
      </c>
      <c r="L2465" s="6" t="s">
        <v>8973</v>
      </c>
      <c r="M2465" s="6">
        <v>1</v>
      </c>
      <c r="N2465" s="6" t="s">
        <v>11017</v>
      </c>
      <c r="O2465" s="6">
        <f>MATCH(A2465, 'combined matches'!B$1:B$4986,0)</f>
        <v>2224</v>
      </c>
      <c r="P2465" s="6">
        <f t="shared" si="169"/>
        <v>0</v>
      </c>
      <c r="Q2465" s="6" t="b">
        <f t="shared" si="170"/>
        <v>0</v>
      </c>
      <c r="R2465" s="6" t="b">
        <f t="shared" si="171"/>
        <v>0</v>
      </c>
      <c r="S2465" s="6" t="b">
        <f t="shared" si="172"/>
        <v>0</v>
      </c>
      <c r="T2465" s="6" t="b">
        <f>IF(P2465=1, SUM(P$1:P2465))</f>
        <v>0</v>
      </c>
    </row>
    <row r="2466" spans="1:20" x14ac:dyDescent="0.2">
      <c r="A2466" s="6">
        <v>2517</v>
      </c>
      <c r="B2466" s="6" t="s">
        <v>4079</v>
      </c>
      <c r="C2466" s="6" t="s">
        <v>4080</v>
      </c>
      <c r="D2466" s="6" t="s">
        <v>3006</v>
      </c>
      <c r="E2466" s="6" t="s">
        <v>3973</v>
      </c>
      <c r="F2466" s="6">
        <v>65340</v>
      </c>
      <c r="G2466" s="6">
        <v>6608868584</v>
      </c>
      <c r="H2466" s="6" t="s">
        <v>6985</v>
      </c>
      <c r="I2466" s="6" t="s">
        <v>9944</v>
      </c>
      <c r="K2466" s="6" t="s">
        <v>8844</v>
      </c>
      <c r="L2466" s="6" t="s">
        <v>8973</v>
      </c>
      <c r="M2466" s="6">
        <v>1</v>
      </c>
      <c r="N2466" s="6" t="s">
        <v>8972</v>
      </c>
      <c r="O2466" s="6">
        <f>MATCH(A2466, 'combined matches'!B$1:B$4986,0)</f>
        <v>2225</v>
      </c>
      <c r="P2466" s="6">
        <f t="shared" si="169"/>
        <v>0</v>
      </c>
      <c r="Q2466" s="6" t="b">
        <f t="shared" si="170"/>
        <v>0</v>
      </c>
      <c r="R2466" s="6" t="b">
        <f t="shared" si="171"/>
        <v>0</v>
      </c>
      <c r="S2466" s="6" t="b">
        <f t="shared" si="172"/>
        <v>0</v>
      </c>
      <c r="T2466" s="6" t="b">
        <f>IF(P2466=1, SUM(P$1:P2466))</f>
        <v>0</v>
      </c>
    </row>
    <row r="2467" spans="1:20" x14ac:dyDescent="0.2">
      <c r="A2467" s="6">
        <v>2518</v>
      </c>
      <c r="B2467" s="6" t="s">
        <v>4077</v>
      </c>
      <c r="C2467" s="6" t="s">
        <v>4078</v>
      </c>
      <c r="D2467" s="6" t="s">
        <v>1383</v>
      </c>
      <c r="E2467" s="6" t="s">
        <v>3973</v>
      </c>
      <c r="F2467" s="6">
        <v>65084</v>
      </c>
      <c r="G2467" s="6">
        <v>5733782351</v>
      </c>
      <c r="H2467" s="6" t="s">
        <v>6984</v>
      </c>
      <c r="I2467" s="6" t="s">
        <v>9943</v>
      </c>
      <c r="K2467" s="6" t="s">
        <v>8844</v>
      </c>
      <c r="L2467" s="6" t="s">
        <v>13355</v>
      </c>
      <c r="M2467" s="6">
        <v>0</v>
      </c>
      <c r="N2467" s="6" t="s">
        <v>8972</v>
      </c>
      <c r="O2467" s="6">
        <f>MATCH(A2467, 'combined matches'!B$1:B$4986,0)</f>
        <v>2226</v>
      </c>
      <c r="P2467" s="6">
        <f t="shared" si="169"/>
        <v>0</v>
      </c>
      <c r="Q2467" s="6" t="b">
        <f t="shared" si="170"/>
        <v>0</v>
      </c>
      <c r="R2467" s="6" t="b">
        <f t="shared" si="171"/>
        <v>0</v>
      </c>
      <c r="S2467" s="6" t="b">
        <f t="shared" si="172"/>
        <v>0</v>
      </c>
      <c r="T2467" s="6" t="b">
        <f>IF(P2467=1, SUM(P$1:P2467))</f>
        <v>0</v>
      </c>
    </row>
    <row r="2468" spans="1:20" x14ac:dyDescent="0.2">
      <c r="A2468" s="6">
        <v>2519</v>
      </c>
      <c r="B2468" s="6" t="s">
        <v>4072</v>
      </c>
      <c r="C2468" s="6" t="s">
        <v>4073</v>
      </c>
      <c r="D2468" s="6" t="s">
        <v>4074</v>
      </c>
      <c r="E2468" s="6" t="s">
        <v>3973</v>
      </c>
      <c r="F2468" s="6">
        <v>65301</v>
      </c>
      <c r="G2468" s="6">
        <v>6608264774</v>
      </c>
      <c r="H2468" s="6" t="s">
        <v>6982</v>
      </c>
      <c r="I2468" s="6" t="s">
        <v>9941</v>
      </c>
      <c r="K2468" s="6" t="s">
        <v>8844</v>
      </c>
      <c r="L2468" s="6" t="s">
        <v>8973</v>
      </c>
      <c r="M2468" s="6">
        <v>1</v>
      </c>
      <c r="N2468" s="6" t="s">
        <v>8972</v>
      </c>
      <c r="O2468" s="6">
        <f>MATCH(A2468, 'combined matches'!B$1:B$4986,0)</f>
        <v>2227</v>
      </c>
      <c r="P2468" s="6">
        <f t="shared" si="169"/>
        <v>0</v>
      </c>
      <c r="Q2468" s="6" t="b">
        <f t="shared" si="170"/>
        <v>0</v>
      </c>
      <c r="R2468" s="6" t="b">
        <f t="shared" si="171"/>
        <v>0</v>
      </c>
      <c r="S2468" s="6" t="b">
        <f t="shared" si="172"/>
        <v>0</v>
      </c>
      <c r="T2468" s="6" t="b">
        <f>IF(P2468=1, SUM(P$1:P2468))</f>
        <v>0</v>
      </c>
    </row>
    <row r="2469" spans="1:20" x14ac:dyDescent="0.2">
      <c r="A2469" s="6">
        <v>2520</v>
      </c>
      <c r="B2469" s="6" t="s">
        <v>4075</v>
      </c>
      <c r="C2469" s="6" t="s">
        <v>4076</v>
      </c>
      <c r="D2469" s="6" t="s">
        <v>657</v>
      </c>
      <c r="E2469" s="6" t="s">
        <v>3973</v>
      </c>
      <c r="F2469" s="6">
        <v>65355</v>
      </c>
      <c r="G2469" s="6">
        <v>6604382717</v>
      </c>
      <c r="H2469" s="6" t="s">
        <v>6983</v>
      </c>
      <c r="I2469" s="6" t="s">
        <v>9942</v>
      </c>
      <c r="K2469" s="6" t="s">
        <v>8844</v>
      </c>
      <c r="L2469" s="6" t="s">
        <v>8973</v>
      </c>
      <c r="M2469" s="6">
        <v>1</v>
      </c>
      <c r="N2469" s="6" t="s">
        <v>8972</v>
      </c>
      <c r="O2469" s="6">
        <f>MATCH(A2469, 'combined matches'!B$1:B$4986,0)</f>
        <v>2228</v>
      </c>
      <c r="P2469" s="6">
        <f t="shared" si="169"/>
        <v>0</v>
      </c>
      <c r="Q2469" s="6" t="b">
        <f t="shared" si="170"/>
        <v>0</v>
      </c>
      <c r="R2469" s="6" t="b">
        <f t="shared" si="171"/>
        <v>0</v>
      </c>
      <c r="S2469" s="6" t="b">
        <f t="shared" si="172"/>
        <v>0</v>
      </c>
      <c r="T2469" s="6" t="b">
        <f>IF(P2469=1, SUM(P$1:P2469))</f>
        <v>0</v>
      </c>
    </row>
    <row r="2470" spans="1:20" x14ac:dyDescent="0.2">
      <c r="A2470" s="6">
        <v>2521</v>
      </c>
      <c r="B2470" s="6" t="s">
        <v>3975</v>
      </c>
      <c r="C2470" s="6" t="s">
        <v>3976</v>
      </c>
      <c r="D2470" s="6" t="s">
        <v>3977</v>
      </c>
      <c r="E2470" s="6" t="s">
        <v>3973</v>
      </c>
      <c r="F2470" s="6">
        <v>63401</v>
      </c>
      <c r="G2470" s="6">
        <v>5732213404</v>
      </c>
      <c r="H2470" s="6" t="s">
        <v>6966</v>
      </c>
      <c r="I2470" s="6" t="s">
        <v>18329</v>
      </c>
      <c r="K2470" s="6" t="s">
        <v>8845</v>
      </c>
      <c r="L2470" s="6" t="s">
        <v>13355</v>
      </c>
      <c r="M2470" s="6">
        <v>0</v>
      </c>
      <c r="N2470" s="6" t="s">
        <v>11017</v>
      </c>
      <c r="O2470" s="6">
        <f>MATCH(A2470, 'combined matches'!B$1:B$4986,0)</f>
        <v>2229</v>
      </c>
      <c r="P2470" s="6">
        <f t="shared" si="169"/>
        <v>0</v>
      </c>
      <c r="Q2470" s="6" t="b">
        <f t="shared" si="170"/>
        <v>0</v>
      </c>
      <c r="R2470" s="6" t="b">
        <f t="shared" si="171"/>
        <v>0</v>
      </c>
      <c r="S2470" s="6" t="b">
        <f t="shared" si="172"/>
        <v>0</v>
      </c>
      <c r="T2470" s="6" t="b">
        <f>IF(P2470=1, SUM(P$1:P2470))</f>
        <v>0</v>
      </c>
    </row>
    <row r="2471" spans="1:20" x14ac:dyDescent="0.2">
      <c r="A2471" s="6">
        <v>2522</v>
      </c>
      <c r="B2471" s="6" t="s">
        <v>6004</v>
      </c>
      <c r="C2471" s="6" t="s">
        <v>3986</v>
      </c>
      <c r="D2471" s="6" t="s">
        <v>3987</v>
      </c>
      <c r="E2471" s="6" t="s">
        <v>3973</v>
      </c>
      <c r="F2471" s="6">
        <v>63501</v>
      </c>
      <c r="G2471" s="6">
        <v>6606658491</v>
      </c>
      <c r="H2471" s="6" t="s">
        <v>6969</v>
      </c>
      <c r="I2471" s="6" t="s">
        <v>10760</v>
      </c>
      <c r="K2471" s="6" t="s">
        <v>8845</v>
      </c>
      <c r="L2471" s="6" t="s">
        <v>8975</v>
      </c>
      <c r="N2471" s="6" t="s">
        <v>8972</v>
      </c>
      <c r="O2471" s="6">
        <f>MATCH(A2471, 'combined matches'!B$1:B$4986,0)</f>
        <v>2230</v>
      </c>
      <c r="P2471" s="6">
        <f t="shared" si="169"/>
        <v>0</v>
      </c>
      <c r="Q2471" s="6" t="b">
        <f t="shared" si="170"/>
        <v>0</v>
      </c>
      <c r="R2471" s="6" t="b">
        <f t="shared" si="171"/>
        <v>0</v>
      </c>
      <c r="S2471" s="6" t="b">
        <f t="shared" si="172"/>
        <v>0</v>
      </c>
      <c r="T2471" s="6" t="b">
        <f>IF(P2471=1, SUM(P$1:P2471))</f>
        <v>0</v>
      </c>
    </row>
    <row r="2472" spans="1:20" x14ac:dyDescent="0.2">
      <c r="A2472" s="6">
        <v>2523</v>
      </c>
      <c r="B2472" s="6" t="s">
        <v>3975</v>
      </c>
      <c r="C2472" s="6" t="s">
        <v>3979</v>
      </c>
      <c r="D2472" s="6" t="s">
        <v>890</v>
      </c>
      <c r="E2472" s="6" t="s">
        <v>3973</v>
      </c>
      <c r="F2472" s="6">
        <v>63383</v>
      </c>
      <c r="G2472" s="6">
        <v>6364568485</v>
      </c>
      <c r="H2472" s="6" t="s">
        <v>6968</v>
      </c>
      <c r="I2472" s="6" t="s">
        <v>9927</v>
      </c>
      <c r="K2472" s="6" t="s">
        <v>8845</v>
      </c>
      <c r="L2472" s="6" t="s">
        <v>13355</v>
      </c>
      <c r="M2472" s="6">
        <v>0</v>
      </c>
      <c r="N2472" s="6" t="s">
        <v>8972</v>
      </c>
      <c r="O2472" s="6">
        <f>MATCH(A2472, 'combined matches'!B$1:B$4986,0)</f>
        <v>2231</v>
      </c>
      <c r="P2472" s="6">
        <f t="shared" si="169"/>
        <v>0</v>
      </c>
      <c r="Q2472" s="6" t="b">
        <f t="shared" si="170"/>
        <v>0</v>
      </c>
      <c r="R2472" s="6" t="b">
        <f t="shared" si="171"/>
        <v>0</v>
      </c>
      <c r="S2472" s="6" t="b">
        <f t="shared" si="172"/>
        <v>0</v>
      </c>
      <c r="T2472" s="6" t="b">
        <f>IF(P2472=1, SUM(P$1:P2472))</f>
        <v>0</v>
      </c>
    </row>
    <row r="2473" spans="1:20" x14ac:dyDescent="0.2">
      <c r="A2473" s="6">
        <v>2524</v>
      </c>
      <c r="B2473" s="6" t="s">
        <v>3975</v>
      </c>
      <c r="C2473" s="6" t="s">
        <v>3976</v>
      </c>
      <c r="D2473" s="6" t="s">
        <v>3977</v>
      </c>
      <c r="E2473" s="6" t="s">
        <v>3973</v>
      </c>
      <c r="F2473" s="6">
        <v>63401</v>
      </c>
      <c r="G2473" s="6">
        <v>5732213404</v>
      </c>
      <c r="H2473" s="6" t="s">
        <v>6966</v>
      </c>
      <c r="I2473" s="6" t="s">
        <v>9927</v>
      </c>
      <c r="K2473" s="6" t="s">
        <v>8845</v>
      </c>
      <c r="L2473" s="6" t="s">
        <v>13355</v>
      </c>
      <c r="M2473" s="6">
        <v>0</v>
      </c>
      <c r="N2473" s="6" t="s">
        <v>8972</v>
      </c>
      <c r="O2473" s="6">
        <f>MATCH(A2473, 'combined matches'!B$1:B$4986,0)</f>
        <v>2232</v>
      </c>
      <c r="P2473" s="6">
        <f t="shared" si="169"/>
        <v>0</v>
      </c>
      <c r="Q2473" s="6" t="b">
        <f t="shared" si="170"/>
        <v>0</v>
      </c>
      <c r="R2473" s="6" t="b">
        <f t="shared" si="171"/>
        <v>0</v>
      </c>
      <c r="S2473" s="6" t="b">
        <f t="shared" si="172"/>
        <v>0</v>
      </c>
      <c r="T2473" s="6" t="b">
        <f>IF(P2473=1, SUM(P$1:P2473))</f>
        <v>0</v>
      </c>
    </row>
    <row r="2474" spans="1:20" x14ac:dyDescent="0.2">
      <c r="A2474" s="6">
        <v>2525</v>
      </c>
      <c r="B2474" s="6" t="s">
        <v>3975</v>
      </c>
      <c r="C2474" s="6" t="s">
        <v>3978</v>
      </c>
      <c r="D2474" s="6" t="s">
        <v>1577</v>
      </c>
      <c r="E2474" s="6" t="s">
        <v>3973</v>
      </c>
      <c r="F2474" s="6">
        <v>63334</v>
      </c>
      <c r="G2474" s="6">
        <v>5733242566</v>
      </c>
      <c r="H2474" s="6" t="s">
        <v>6967</v>
      </c>
      <c r="I2474" s="6" t="s">
        <v>9927</v>
      </c>
      <c r="K2474" s="6" t="s">
        <v>8845</v>
      </c>
      <c r="L2474" s="6" t="s">
        <v>13355</v>
      </c>
      <c r="M2474" s="6">
        <v>0</v>
      </c>
      <c r="N2474" s="6" t="s">
        <v>8972</v>
      </c>
      <c r="O2474" s="6">
        <f>MATCH(A2474, 'combined matches'!B$1:B$4986,0)</f>
        <v>2233</v>
      </c>
      <c r="P2474" s="6">
        <f t="shared" si="169"/>
        <v>0</v>
      </c>
      <c r="Q2474" s="6" t="b">
        <f t="shared" si="170"/>
        <v>0</v>
      </c>
      <c r="R2474" s="6" t="b">
        <f t="shared" si="171"/>
        <v>0</v>
      </c>
      <c r="S2474" s="6" t="b">
        <f t="shared" si="172"/>
        <v>0</v>
      </c>
      <c r="T2474" s="6" t="b">
        <f>IF(P2474=1, SUM(P$1:P2474))</f>
        <v>0</v>
      </c>
    </row>
    <row r="2475" spans="1:20" x14ac:dyDescent="0.2">
      <c r="A2475" s="6">
        <v>2526</v>
      </c>
      <c r="B2475" s="6" t="s">
        <v>3975</v>
      </c>
      <c r="C2475" s="6" t="s">
        <v>3988</v>
      </c>
      <c r="D2475" s="6" t="s">
        <v>3989</v>
      </c>
      <c r="E2475" s="6" t="s">
        <v>3973</v>
      </c>
      <c r="F2475" s="6">
        <v>63366</v>
      </c>
      <c r="G2475" s="6">
        <v>6362407518</v>
      </c>
      <c r="H2475" s="6" t="s">
        <v>6970</v>
      </c>
      <c r="I2475" s="6" t="s">
        <v>9927</v>
      </c>
      <c r="K2475" s="6" t="s">
        <v>8845</v>
      </c>
      <c r="L2475" s="6" t="s">
        <v>13355</v>
      </c>
      <c r="M2475" s="6">
        <v>0</v>
      </c>
      <c r="N2475" s="6" t="s">
        <v>8972</v>
      </c>
      <c r="O2475" s="6">
        <f>MATCH(A2475, 'combined matches'!B$1:B$4986,0)</f>
        <v>2234</v>
      </c>
      <c r="P2475" s="6">
        <f t="shared" si="169"/>
        <v>0</v>
      </c>
      <c r="Q2475" s="6" t="b">
        <f t="shared" si="170"/>
        <v>0</v>
      </c>
      <c r="R2475" s="6" t="b">
        <f t="shared" si="171"/>
        <v>0</v>
      </c>
      <c r="S2475" s="6" t="b">
        <f t="shared" si="172"/>
        <v>0</v>
      </c>
      <c r="T2475" s="6" t="b">
        <f>IF(P2475=1, SUM(P$1:P2475))</f>
        <v>0</v>
      </c>
    </row>
    <row r="2476" spans="1:20" x14ac:dyDescent="0.2">
      <c r="A2476" s="6">
        <v>2527</v>
      </c>
      <c r="B2476" s="6" t="s">
        <v>3983</v>
      </c>
      <c r="C2476" s="6" t="s">
        <v>3984</v>
      </c>
      <c r="D2476" s="6" t="s">
        <v>1298</v>
      </c>
      <c r="E2476" s="6" t="s">
        <v>3973</v>
      </c>
      <c r="F2476" s="6">
        <v>65275</v>
      </c>
      <c r="G2476" s="6">
        <v>6603274259</v>
      </c>
      <c r="H2476" s="6" t="s">
        <v>3984</v>
      </c>
      <c r="I2476" s="6" t="s">
        <v>10761</v>
      </c>
      <c r="K2476" s="6" t="s">
        <v>8845</v>
      </c>
      <c r="L2476" s="6" t="s">
        <v>8975</v>
      </c>
      <c r="N2476" s="6" t="s">
        <v>8972</v>
      </c>
      <c r="O2476" s="6">
        <f>MATCH(A2476, 'combined matches'!B$1:B$4986,0)</f>
        <v>2235</v>
      </c>
      <c r="P2476" s="6">
        <f t="shared" si="169"/>
        <v>0</v>
      </c>
      <c r="Q2476" s="6" t="b">
        <f t="shared" si="170"/>
        <v>0</v>
      </c>
      <c r="R2476" s="6" t="b">
        <f t="shared" si="171"/>
        <v>0</v>
      </c>
      <c r="S2476" s="6" t="b">
        <f t="shared" si="172"/>
        <v>0</v>
      </c>
      <c r="T2476" s="6" t="b">
        <f>IF(P2476=1, SUM(P$1:P2476))</f>
        <v>0</v>
      </c>
    </row>
    <row r="2477" spans="1:20" x14ac:dyDescent="0.2">
      <c r="A2477" s="6">
        <v>2528</v>
      </c>
      <c r="B2477" s="6" t="s">
        <v>3980</v>
      </c>
      <c r="C2477" s="6" t="s">
        <v>3981</v>
      </c>
      <c r="D2477" s="6" t="s">
        <v>3982</v>
      </c>
      <c r="E2477" s="6" t="s">
        <v>3973</v>
      </c>
      <c r="F2477" s="6">
        <v>65270</v>
      </c>
      <c r="G2477" s="6">
        <v>6602636643</v>
      </c>
      <c r="H2477" s="6" t="s">
        <v>3981</v>
      </c>
      <c r="I2477" s="6" t="s">
        <v>10762</v>
      </c>
      <c r="K2477" s="6" t="s">
        <v>8845</v>
      </c>
      <c r="L2477" s="6" t="s">
        <v>8975</v>
      </c>
      <c r="N2477" s="6" t="s">
        <v>8972</v>
      </c>
      <c r="O2477" s="6">
        <f>MATCH(A2477, 'combined matches'!B$1:B$4986,0)</f>
        <v>2236</v>
      </c>
      <c r="P2477" s="6">
        <f t="shared" si="169"/>
        <v>0</v>
      </c>
      <c r="Q2477" s="6" t="b">
        <f t="shared" si="170"/>
        <v>0</v>
      </c>
      <c r="R2477" s="6" t="b">
        <f t="shared" si="171"/>
        <v>0</v>
      </c>
      <c r="S2477" s="6" t="b">
        <f t="shared" si="172"/>
        <v>0</v>
      </c>
      <c r="T2477" s="6" t="b">
        <f>IF(P2477=1, SUM(P$1:P2477))</f>
        <v>0</v>
      </c>
    </row>
    <row r="2478" spans="1:20" x14ac:dyDescent="0.2">
      <c r="A2478" s="6">
        <v>2529</v>
      </c>
      <c r="B2478" s="6" t="s">
        <v>3999</v>
      </c>
      <c r="C2478" s="6" t="s">
        <v>12785</v>
      </c>
      <c r="D2478" s="6" t="s">
        <v>63</v>
      </c>
      <c r="E2478" s="6" t="s">
        <v>3973</v>
      </c>
      <c r="F2478" s="6">
        <v>65802</v>
      </c>
      <c r="G2478" s="6">
        <v>4178643410</v>
      </c>
      <c r="H2478" s="6" t="s">
        <v>12786</v>
      </c>
      <c r="I2478" s="6" t="s">
        <v>18337</v>
      </c>
      <c r="K2478" s="6" t="s">
        <v>8846</v>
      </c>
      <c r="L2478" s="6" t="s">
        <v>13355</v>
      </c>
      <c r="M2478" s="6">
        <v>0</v>
      </c>
      <c r="N2478" s="6" t="s">
        <v>11017</v>
      </c>
      <c r="O2478" s="6">
        <f>MATCH(A2478, 'combined matches'!B$1:B$4986,0)</f>
        <v>2237</v>
      </c>
      <c r="P2478" s="6">
        <f t="shared" si="169"/>
        <v>0</v>
      </c>
      <c r="Q2478" s="6" t="b">
        <f t="shared" si="170"/>
        <v>0</v>
      </c>
      <c r="R2478" s="6" t="b">
        <f t="shared" si="171"/>
        <v>0</v>
      </c>
      <c r="S2478" s="6" t="b">
        <f t="shared" si="172"/>
        <v>0</v>
      </c>
      <c r="T2478" s="6" t="b">
        <f>IF(P2478=1, SUM(P$1:P2478))</f>
        <v>0</v>
      </c>
    </row>
    <row r="2479" spans="1:20" x14ac:dyDescent="0.2">
      <c r="A2479" s="6">
        <v>2530</v>
      </c>
      <c r="B2479" s="6" t="s">
        <v>4000</v>
      </c>
      <c r="C2479" s="6" t="s">
        <v>4001</v>
      </c>
      <c r="D2479" s="6" t="s">
        <v>2417</v>
      </c>
      <c r="E2479" s="6" t="s">
        <v>3973</v>
      </c>
      <c r="F2479" s="6">
        <v>65613</v>
      </c>
      <c r="G2479" s="6">
        <v>4173267250</v>
      </c>
      <c r="H2479" s="6" t="s">
        <v>6973</v>
      </c>
      <c r="I2479" s="6" t="s">
        <v>9930</v>
      </c>
      <c r="K2479" s="6" t="s">
        <v>8846</v>
      </c>
      <c r="L2479" s="6" t="s">
        <v>8975</v>
      </c>
      <c r="N2479" s="6" t="s">
        <v>8972</v>
      </c>
      <c r="O2479" s="6">
        <f>MATCH(A2479, 'combined matches'!B$1:B$4986,0)</f>
        <v>2238</v>
      </c>
      <c r="P2479" s="6">
        <f t="shared" si="169"/>
        <v>0</v>
      </c>
      <c r="Q2479" s="6" t="b">
        <f t="shared" si="170"/>
        <v>0</v>
      </c>
      <c r="R2479" s="6" t="b">
        <f t="shared" si="171"/>
        <v>0</v>
      </c>
      <c r="S2479" s="6" t="b">
        <f t="shared" si="172"/>
        <v>0</v>
      </c>
      <c r="T2479" s="6" t="b">
        <f>IF(P2479=1, SUM(P$1:P2479))</f>
        <v>0</v>
      </c>
    </row>
    <row r="2480" spans="1:20" x14ac:dyDescent="0.2">
      <c r="A2480" s="6">
        <v>2531</v>
      </c>
      <c r="B2480" s="6" t="s">
        <v>4007</v>
      </c>
      <c r="C2480" s="6" t="s">
        <v>4008</v>
      </c>
      <c r="D2480" s="6" t="s">
        <v>4009</v>
      </c>
      <c r="E2480" s="6" t="s">
        <v>3973</v>
      </c>
      <c r="F2480" s="6">
        <v>65625</v>
      </c>
      <c r="G2480" s="6">
        <v>4178472114</v>
      </c>
      <c r="H2480" s="6" t="s">
        <v>4008</v>
      </c>
      <c r="I2480" s="6" t="s">
        <v>9933</v>
      </c>
      <c r="K2480" s="6" t="s">
        <v>8846</v>
      </c>
      <c r="L2480" s="6" t="s">
        <v>8975</v>
      </c>
      <c r="N2480" s="6" t="s">
        <v>8972</v>
      </c>
      <c r="O2480" s="6">
        <f>MATCH(A2480, 'combined matches'!B$1:B$4986,0)</f>
        <v>2239</v>
      </c>
      <c r="P2480" s="6">
        <f t="shared" si="169"/>
        <v>0</v>
      </c>
      <c r="Q2480" s="6" t="b">
        <f t="shared" si="170"/>
        <v>0</v>
      </c>
      <c r="R2480" s="6" t="b">
        <f t="shared" si="171"/>
        <v>0</v>
      </c>
      <c r="S2480" s="6" t="b">
        <f t="shared" si="172"/>
        <v>0</v>
      </c>
      <c r="T2480" s="6" t="b">
        <f>IF(P2480=1, SUM(P$1:P2480))</f>
        <v>0</v>
      </c>
    </row>
    <row r="2481" spans="1:20" x14ac:dyDescent="0.2">
      <c r="A2481" s="6">
        <v>2532</v>
      </c>
      <c r="B2481" s="6" t="s">
        <v>3991</v>
      </c>
      <c r="C2481" s="6" t="s">
        <v>3997</v>
      </c>
      <c r="D2481" s="6" t="s">
        <v>3998</v>
      </c>
      <c r="E2481" s="6" t="s">
        <v>3973</v>
      </c>
      <c r="F2481" s="6">
        <v>65737</v>
      </c>
      <c r="G2481" s="6">
        <v>4173344544</v>
      </c>
      <c r="H2481" s="6" t="s">
        <v>3997</v>
      </c>
      <c r="I2481" s="6" t="s">
        <v>10763</v>
      </c>
      <c r="K2481" s="6" t="s">
        <v>8846</v>
      </c>
      <c r="L2481" s="6" t="s">
        <v>8975</v>
      </c>
      <c r="N2481" s="6" t="s">
        <v>8972</v>
      </c>
      <c r="O2481" s="6">
        <f>MATCH(A2481, 'combined matches'!B$1:B$4986,0)</f>
        <v>2240</v>
      </c>
      <c r="P2481" s="6">
        <f t="shared" si="169"/>
        <v>0</v>
      </c>
      <c r="Q2481" s="6" t="b">
        <f t="shared" si="170"/>
        <v>0</v>
      </c>
      <c r="R2481" s="6" t="b">
        <f t="shared" si="171"/>
        <v>0</v>
      </c>
      <c r="S2481" s="6" t="b">
        <f t="shared" si="172"/>
        <v>0</v>
      </c>
      <c r="T2481" s="6" t="b">
        <f>IF(P2481=1, SUM(P$1:P2481))</f>
        <v>0</v>
      </c>
    </row>
    <row r="2482" spans="1:20" x14ac:dyDescent="0.2">
      <c r="A2482" s="6">
        <v>2533</v>
      </c>
      <c r="B2482" s="6" t="s">
        <v>3991</v>
      </c>
      <c r="C2482" s="6" t="s">
        <v>3992</v>
      </c>
      <c r="D2482" s="6" t="s">
        <v>3993</v>
      </c>
      <c r="E2482" s="6" t="s">
        <v>3973</v>
      </c>
      <c r="F2482" s="6">
        <v>65656</v>
      </c>
      <c r="G2482" s="6">
        <v>4173576134</v>
      </c>
      <c r="H2482" s="6" t="s">
        <v>6971</v>
      </c>
      <c r="I2482" s="6" t="s">
        <v>10763</v>
      </c>
      <c r="K2482" s="6" t="s">
        <v>8846</v>
      </c>
      <c r="L2482" s="6" t="s">
        <v>8975</v>
      </c>
      <c r="N2482" s="6" t="s">
        <v>8972</v>
      </c>
      <c r="O2482" s="6">
        <f>MATCH(A2482, 'combined matches'!B$1:B$4986,0)</f>
        <v>2241</v>
      </c>
      <c r="P2482" s="6">
        <f t="shared" si="169"/>
        <v>0</v>
      </c>
      <c r="Q2482" s="6" t="b">
        <f t="shared" si="170"/>
        <v>0</v>
      </c>
      <c r="R2482" s="6" t="b">
        <f t="shared" si="171"/>
        <v>0</v>
      </c>
      <c r="S2482" s="6" t="b">
        <f t="shared" si="172"/>
        <v>0</v>
      </c>
      <c r="T2482" s="6" t="b">
        <f>IF(P2482=1, SUM(P$1:P2482))</f>
        <v>0</v>
      </c>
    </row>
    <row r="2483" spans="1:20" x14ac:dyDescent="0.2">
      <c r="A2483" s="6">
        <v>2534</v>
      </c>
      <c r="B2483" s="6" t="s">
        <v>3990</v>
      </c>
      <c r="C2483" s="6" t="s">
        <v>3943</v>
      </c>
      <c r="D2483" s="6" t="s">
        <v>2999</v>
      </c>
      <c r="E2483" s="6" t="s">
        <v>3973</v>
      </c>
      <c r="F2483" s="6">
        <v>65667</v>
      </c>
      <c r="G2483" s="6">
        <v>4177417791</v>
      </c>
      <c r="H2483" s="6" t="s">
        <v>6958</v>
      </c>
      <c r="I2483" s="6" t="s">
        <v>10764</v>
      </c>
      <c r="K2483" s="6" t="s">
        <v>8846</v>
      </c>
      <c r="L2483" s="6" t="s">
        <v>8975</v>
      </c>
      <c r="N2483" s="6" t="s">
        <v>8972</v>
      </c>
      <c r="O2483" s="6">
        <f>MATCH(A2483, 'combined matches'!B$1:B$4986,0)</f>
        <v>2242</v>
      </c>
      <c r="P2483" s="6">
        <f t="shared" si="169"/>
        <v>0</v>
      </c>
      <c r="Q2483" s="6" t="b">
        <f t="shared" si="170"/>
        <v>0</v>
      </c>
      <c r="R2483" s="6" t="b">
        <f t="shared" si="171"/>
        <v>0</v>
      </c>
      <c r="S2483" s="6" t="b">
        <f t="shared" si="172"/>
        <v>0</v>
      </c>
      <c r="T2483" s="6" t="b">
        <f>IF(P2483=1, SUM(P$1:P2483))</f>
        <v>0</v>
      </c>
    </row>
    <row r="2484" spans="1:20" x14ac:dyDescent="0.2">
      <c r="A2484" s="6">
        <v>2535</v>
      </c>
      <c r="B2484" s="6" t="s">
        <v>3994</v>
      </c>
      <c r="C2484" s="6" t="s">
        <v>3995</v>
      </c>
      <c r="D2484" s="6" t="s">
        <v>3996</v>
      </c>
      <c r="E2484" s="6" t="s">
        <v>3973</v>
      </c>
      <c r="F2484" s="6">
        <v>65712</v>
      </c>
      <c r="G2484" s="6">
        <v>4174662201</v>
      </c>
      <c r="H2484" s="6" t="s">
        <v>6972</v>
      </c>
      <c r="I2484" s="6" t="s">
        <v>9928</v>
      </c>
      <c r="K2484" s="6" t="s">
        <v>8846</v>
      </c>
      <c r="L2484" s="6" t="s">
        <v>8975</v>
      </c>
      <c r="N2484" s="6" t="s">
        <v>8972</v>
      </c>
      <c r="O2484" s="6">
        <f>MATCH(A2484, 'combined matches'!B$1:B$4986,0)</f>
        <v>2243</v>
      </c>
      <c r="P2484" s="6">
        <f t="shared" si="169"/>
        <v>0</v>
      </c>
      <c r="Q2484" s="6" t="b">
        <f t="shared" si="170"/>
        <v>0</v>
      </c>
      <c r="R2484" s="6" t="b">
        <f t="shared" si="171"/>
        <v>0</v>
      </c>
      <c r="S2484" s="6" t="b">
        <f t="shared" si="172"/>
        <v>0</v>
      </c>
      <c r="T2484" s="6" t="b">
        <f>IF(P2484=1, SUM(P$1:P2484))</f>
        <v>0</v>
      </c>
    </row>
    <row r="2485" spans="1:20" x14ac:dyDescent="0.2">
      <c r="A2485" s="6">
        <v>2536</v>
      </c>
      <c r="B2485" s="6" t="s">
        <v>4002</v>
      </c>
      <c r="C2485" s="6" t="s">
        <v>4003</v>
      </c>
      <c r="D2485" s="6" t="s">
        <v>4004</v>
      </c>
      <c r="E2485" s="6" t="s">
        <v>3973</v>
      </c>
      <c r="F2485" s="6">
        <v>65653</v>
      </c>
      <c r="G2485" s="6">
        <v>4175464725</v>
      </c>
      <c r="H2485" s="6" t="s">
        <v>6974</v>
      </c>
      <c r="I2485" s="6" t="s">
        <v>9931</v>
      </c>
      <c r="K2485" s="6" t="s">
        <v>8846</v>
      </c>
      <c r="L2485" s="6" t="s">
        <v>8975</v>
      </c>
      <c r="N2485" s="6" t="s">
        <v>8972</v>
      </c>
      <c r="O2485" s="6">
        <f>MATCH(A2485, 'combined matches'!B$1:B$4986,0)</f>
        <v>2244</v>
      </c>
      <c r="P2485" s="6">
        <f t="shared" si="169"/>
        <v>0</v>
      </c>
      <c r="Q2485" s="6" t="b">
        <f t="shared" si="170"/>
        <v>0</v>
      </c>
      <c r="R2485" s="6" t="b">
        <f t="shared" si="171"/>
        <v>0</v>
      </c>
      <c r="S2485" s="6" t="b">
        <f t="shared" si="172"/>
        <v>0</v>
      </c>
      <c r="T2485" s="6" t="b">
        <f>IF(P2485=1, SUM(P$1:P2485))</f>
        <v>0</v>
      </c>
    </row>
    <row r="2486" spans="1:20" x14ac:dyDescent="0.2">
      <c r="A2486" s="6">
        <v>2537</v>
      </c>
      <c r="B2486" s="6" t="s">
        <v>3990</v>
      </c>
      <c r="C2486" s="6" t="s">
        <v>4005</v>
      </c>
      <c r="D2486" s="6" t="s">
        <v>4006</v>
      </c>
      <c r="E2486" s="6" t="s">
        <v>3973</v>
      </c>
      <c r="F2486" s="6">
        <v>65711</v>
      </c>
      <c r="G2486" s="6">
        <v>4179260009</v>
      </c>
      <c r="H2486" s="6" t="s">
        <v>6975</v>
      </c>
      <c r="I2486" s="6" t="s">
        <v>9932</v>
      </c>
      <c r="K2486" s="6" t="s">
        <v>8846</v>
      </c>
      <c r="L2486" s="6" t="s">
        <v>8975</v>
      </c>
      <c r="N2486" s="6" t="s">
        <v>8972</v>
      </c>
      <c r="O2486" s="6">
        <f>MATCH(A2486, 'combined matches'!B$1:B$4986,0)</f>
        <v>2245</v>
      </c>
      <c r="P2486" s="6">
        <f t="shared" si="169"/>
        <v>0</v>
      </c>
      <c r="Q2486" s="6" t="b">
        <f t="shared" si="170"/>
        <v>0</v>
      </c>
      <c r="R2486" s="6" t="b">
        <f t="shared" si="171"/>
        <v>0</v>
      </c>
      <c r="S2486" s="6" t="b">
        <f t="shared" si="172"/>
        <v>0</v>
      </c>
      <c r="T2486" s="6" t="b">
        <f>IF(P2486=1, SUM(P$1:P2486))</f>
        <v>0</v>
      </c>
    </row>
    <row r="2487" spans="1:20" x14ac:dyDescent="0.2">
      <c r="A2487" s="6">
        <v>2538</v>
      </c>
      <c r="B2487" s="6" t="s">
        <v>3999</v>
      </c>
      <c r="C2487" s="6" t="s">
        <v>7761</v>
      </c>
      <c r="D2487" s="6" t="s">
        <v>63</v>
      </c>
      <c r="E2487" s="6" t="s">
        <v>3973</v>
      </c>
      <c r="F2487" s="6">
        <v>65802</v>
      </c>
      <c r="G2487" s="6">
        <v>4178643410</v>
      </c>
      <c r="H2487" s="6" t="s">
        <v>7762</v>
      </c>
      <c r="I2487" s="6" t="s">
        <v>9929</v>
      </c>
      <c r="K2487" s="6" t="s">
        <v>8846</v>
      </c>
      <c r="L2487" s="6" t="s">
        <v>13355</v>
      </c>
      <c r="M2487" s="6">
        <v>0</v>
      </c>
      <c r="N2487" s="6" t="s">
        <v>8972</v>
      </c>
      <c r="O2487" s="6">
        <f>MATCH(A2487, 'combined matches'!B$1:B$4986,0)</f>
        <v>2246</v>
      </c>
      <c r="P2487" s="6">
        <f t="shared" si="169"/>
        <v>0</v>
      </c>
      <c r="Q2487" s="6" t="b">
        <f t="shared" si="170"/>
        <v>0</v>
      </c>
      <c r="R2487" s="6" t="b">
        <f t="shared" si="171"/>
        <v>0</v>
      </c>
      <c r="S2487" s="6" t="b">
        <f t="shared" si="172"/>
        <v>0</v>
      </c>
      <c r="T2487" s="6" t="b">
        <f>IF(P2487=1, SUM(P$1:P2487))</f>
        <v>0</v>
      </c>
    </row>
    <row r="2488" spans="1:20" x14ac:dyDescent="0.2">
      <c r="A2488" s="6">
        <v>2539</v>
      </c>
      <c r="B2488" s="6" t="s">
        <v>4082</v>
      </c>
      <c r="C2488" s="6" t="s">
        <v>4083</v>
      </c>
      <c r="D2488" s="6" t="s">
        <v>4084</v>
      </c>
      <c r="E2488" s="6" t="s">
        <v>3973</v>
      </c>
      <c r="F2488" s="6">
        <v>64503</v>
      </c>
      <c r="G2488" s="6">
        <v>8162335188</v>
      </c>
      <c r="H2488" s="6" t="s">
        <v>6986</v>
      </c>
      <c r="I2488" s="6" t="s">
        <v>4082</v>
      </c>
      <c r="K2488" s="6" t="s">
        <v>8847</v>
      </c>
      <c r="L2488" s="6" t="s">
        <v>13355</v>
      </c>
      <c r="M2488" s="6">
        <v>0</v>
      </c>
      <c r="N2488" s="6" t="s">
        <v>11017</v>
      </c>
      <c r="O2488" s="6">
        <f>MATCH(A2488, 'combined matches'!B$1:B$4986,0)</f>
        <v>2247</v>
      </c>
      <c r="P2488" s="6">
        <f t="shared" si="169"/>
        <v>0</v>
      </c>
      <c r="Q2488" s="6" t="b">
        <f t="shared" si="170"/>
        <v>0</v>
      </c>
      <c r="R2488" s="6" t="b">
        <f t="shared" si="171"/>
        <v>0</v>
      </c>
      <c r="S2488" s="6" t="b">
        <f t="shared" si="172"/>
        <v>0</v>
      </c>
      <c r="T2488" s="6" t="b">
        <f>IF(P2488=1, SUM(P$1:P2488))</f>
        <v>0</v>
      </c>
    </row>
    <row r="2489" spans="1:20" x14ac:dyDescent="0.2">
      <c r="A2489" s="6">
        <v>2540</v>
      </c>
      <c r="B2489" s="6" t="s">
        <v>4082</v>
      </c>
      <c r="C2489" s="6" t="s">
        <v>4083</v>
      </c>
      <c r="D2489" s="6" t="s">
        <v>4084</v>
      </c>
      <c r="E2489" s="6" t="s">
        <v>3973</v>
      </c>
      <c r="F2489" s="6">
        <v>64503</v>
      </c>
      <c r="G2489" s="6">
        <v>8163445233</v>
      </c>
      <c r="H2489" s="6" t="s">
        <v>6986</v>
      </c>
      <c r="I2489" s="6" t="s">
        <v>4082</v>
      </c>
      <c r="K2489" s="6" t="s">
        <v>8847</v>
      </c>
      <c r="L2489" s="6" t="s">
        <v>13355</v>
      </c>
      <c r="M2489" s="6">
        <v>0</v>
      </c>
      <c r="N2489" s="6" t="s">
        <v>8972</v>
      </c>
      <c r="O2489" s="6">
        <f>MATCH(A2489, 'combined matches'!B$1:B$4986,0)</f>
        <v>2248</v>
      </c>
      <c r="P2489" s="6">
        <f t="shared" si="169"/>
        <v>0</v>
      </c>
      <c r="Q2489" s="6" t="b">
        <f t="shared" si="170"/>
        <v>0</v>
      </c>
      <c r="R2489" s="6" t="b">
        <f t="shared" si="171"/>
        <v>0</v>
      </c>
      <c r="S2489" s="6" t="b">
        <f t="shared" si="172"/>
        <v>0</v>
      </c>
      <c r="T2489" s="6" t="b">
        <f>IF(P2489=1, SUM(P$1:P2489))</f>
        <v>0</v>
      </c>
    </row>
    <row r="2490" spans="1:20" x14ac:dyDescent="0.2">
      <c r="A2490" s="6">
        <v>2541</v>
      </c>
      <c r="B2490" s="6" t="s">
        <v>12805</v>
      </c>
      <c r="C2490" s="6" t="s">
        <v>4086</v>
      </c>
      <c r="D2490" s="6" t="s">
        <v>4087</v>
      </c>
      <c r="E2490" s="6" t="s">
        <v>3973</v>
      </c>
      <c r="F2490" s="6">
        <v>63134</v>
      </c>
      <c r="G2490" s="6">
        <v>3146157910</v>
      </c>
      <c r="H2490" s="6" t="s">
        <v>4086</v>
      </c>
      <c r="I2490" s="6" t="s">
        <v>18426</v>
      </c>
      <c r="K2490" s="6" t="s">
        <v>8848</v>
      </c>
      <c r="L2490" s="6" t="s">
        <v>8975</v>
      </c>
      <c r="N2490" s="6" t="s">
        <v>11017</v>
      </c>
      <c r="O2490" s="6">
        <f>MATCH(A2490, 'combined matches'!B$1:B$4986,0)</f>
        <v>2249</v>
      </c>
      <c r="P2490" s="6">
        <f t="shared" si="169"/>
        <v>0</v>
      </c>
      <c r="Q2490" s="6" t="b">
        <f t="shared" si="170"/>
        <v>0</v>
      </c>
      <c r="R2490" s="6" t="b">
        <f t="shared" si="171"/>
        <v>0</v>
      </c>
      <c r="S2490" s="6" t="b">
        <f t="shared" si="172"/>
        <v>0</v>
      </c>
      <c r="T2490" s="6" t="b">
        <f>IF(P2490=1, SUM(P$1:P2490))</f>
        <v>0</v>
      </c>
    </row>
    <row r="2491" spans="1:20" x14ac:dyDescent="0.2">
      <c r="A2491" s="6">
        <v>2542</v>
      </c>
      <c r="B2491" s="6" t="s">
        <v>4085</v>
      </c>
      <c r="C2491" s="6" t="s">
        <v>4086</v>
      </c>
      <c r="D2491" s="6" t="s">
        <v>4087</v>
      </c>
      <c r="E2491" s="6" t="s">
        <v>3973</v>
      </c>
      <c r="F2491" s="6">
        <v>63134</v>
      </c>
      <c r="G2491" s="6">
        <v>3146150560</v>
      </c>
      <c r="H2491" s="6" t="s">
        <v>4086</v>
      </c>
      <c r="I2491" s="6" t="s">
        <v>10765</v>
      </c>
      <c r="K2491" s="6" t="s">
        <v>8848</v>
      </c>
      <c r="L2491" s="6" t="s">
        <v>8975</v>
      </c>
      <c r="N2491" s="6" t="s">
        <v>8972</v>
      </c>
      <c r="O2491" s="6">
        <f>MATCH(A2491, 'combined matches'!B$1:B$4986,0)</f>
        <v>2250</v>
      </c>
      <c r="P2491" s="6">
        <f t="shared" si="169"/>
        <v>0</v>
      </c>
      <c r="Q2491" s="6" t="b">
        <f t="shared" si="170"/>
        <v>0</v>
      </c>
      <c r="R2491" s="6" t="b">
        <f t="shared" si="171"/>
        <v>0</v>
      </c>
      <c r="S2491" s="6" t="b">
        <f t="shared" si="172"/>
        <v>0</v>
      </c>
      <c r="T2491" s="6" t="b">
        <f>IF(P2491=1, SUM(P$1:P2491))</f>
        <v>0</v>
      </c>
    </row>
    <row r="2492" spans="1:20" x14ac:dyDescent="0.2">
      <c r="A2492" s="6">
        <v>2543</v>
      </c>
      <c r="B2492" s="6" t="s">
        <v>4088</v>
      </c>
      <c r="C2492" s="6" t="s">
        <v>4089</v>
      </c>
      <c r="D2492" s="6" t="s">
        <v>4017</v>
      </c>
      <c r="E2492" s="6" t="s">
        <v>3973</v>
      </c>
      <c r="F2492" s="6">
        <v>63121</v>
      </c>
      <c r="G2492" s="6">
        <v>3146159700</v>
      </c>
      <c r="H2492" s="6" t="s">
        <v>4089</v>
      </c>
      <c r="I2492" s="6" t="s">
        <v>10766</v>
      </c>
      <c r="K2492" s="6" t="s">
        <v>8848</v>
      </c>
      <c r="L2492" s="6" t="s">
        <v>8975</v>
      </c>
      <c r="N2492" s="6" t="s">
        <v>8972</v>
      </c>
      <c r="O2492" s="6">
        <f>MATCH(A2492, 'combined matches'!B$1:B$4986,0)</f>
        <v>2251</v>
      </c>
      <c r="P2492" s="6">
        <f t="shared" si="169"/>
        <v>0</v>
      </c>
      <c r="Q2492" s="6" t="b">
        <f t="shared" si="170"/>
        <v>0</v>
      </c>
      <c r="R2492" s="6" t="b">
        <f t="shared" si="171"/>
        <v>0</v>
      </c>
      <c r="S2492" s="6" t="b">
        <f t="shared" si="172"/>
        <v>0</v>
      </c>
      <c r="T2492" s="6" t="b">
        <f>IF(P2492=1, SUM(P$1:P2492))</f>
        <v>0</v>
      </c>
    </row>
    <row r="2493" spans="1:20" x14ac:dyDescent="0.2">
      <c r="A2493" s="6">
        <v>2544</v>
      </c>
      <c r="B2493" s="6" t="s">
        <v>4090</v>
      </c>
      <c r="C2493" s="6" t="s">
        <v>4091</v>
      </c>
      <c r="D2493" s="6" t="s">
        <v>4017</v>
      </c>
      <c r="E2493" s="6" t="s">
        <v>3973</v>
      </c>
      <c r="F2493" s="6">
        <v>63127</v>
      </c>
      <c r="G2493" s="6">
        <v>3146150444</v>
      </c>
      <c r="H2493" s="6" t="s">
        <v>4091</v>
      </c>
      <c r="I2493" s="6" t="s">
        <v>10767</v>
      </c>
      <c r="K2493" s="6" t="s">
        <v>8848</v>
      </c>
      <c r="L2493" s="6" t="s">
        <v>8975</v>
      </c>
      <c r="N2493" s="6" t="s">
        <v>8972</v>
      </c>
      <c r="O2493" s="6">
        <f>MATCH(A2493, 'combined matches'!B$1:B$4986,0)</f>
        <v>2252</v>
      </c>
      <c r="P2493" s="6">
        <f t="shared" si="169"/>
        <v>0</v>
      </c>
      <c r="Q2493" s="6" t="b">
        <f t="shared" si="170"/>
        <v>0</v>
      </c>
      <c r="R2493" s="6" t="b">
        <f t="shared" si="171"/>
        <v>0</v>
      </c>
      <c r="S2493" s="6" t="b">
        <f t="shared" si="172"/>
        <v>0</v>
      </c>
      <c r="T2493" s="6" t="b">
        <f>IF(P2493=1, SUM(P$1:P2493))</f>
        <v>0</v>
      </c>
    </row>
    <row r="2494" spans="1:20" x14ac:dyDescent="0.2">
      <c r="A2494" s="6">
        <v>2545</v>
      </c>
      <c r="B2494" s="6" t="s">
        <v>4065</v>
      </c>
      <c r="C2494" s="6" t="s">
        <v>12799</v>
      </c>
      <c r="D2494" s="6" t="s">
        <v>3524</v>
      </c>
      <c r="E2494" s="6" t="s">
        <v>3973</v>
      </c>
      <c r="F2494" s="6">
        <v>63825</v>
      </c>
      <c r="G2494" s="6">
        <v>5735684593</v>
      </c>
      <c r="H2494" s="6" t="s">
        <v>12800</v>
      </c>
      <c r="I2494" s="6" t="s">
        <v>9939</v>
      </c>
      <c r="K2494" s="6" t="s">
        <v>8849</v>
      </c>
      <c r="L2494" s="6" t="s">
        <v>8975</v>
      </c>
      <c r="N2494" s="6" t="s">
        <v>11017</v>
      </c>
      <c r="O2494" s="6">
        <f>MATCH(A2494, 'combined matches'!B$1:B$4986,0)</f>
        <v>2253</v>
      </c>
      <c r="P2494" s="6">
        <f t="shared" si="169"/>
        <v>0</v>
      </c>
      <c r="Q2494" s="6" t="b">
        <f t="shared" si="170"/>
        <v>0</v>
      </c>
      <c r="R2494" s="6" t="b">
        <f t="shared" si="171"/>
        <v>0</v>
      </c>
      <c r="S2494" s="6" t="b">
        <f t="shared" si="172"/>
        <v>0</v>
      </c>
      <c r="T2494" s="6" t="b">
        <f>IF(P2494=1, SUM(P$1:P2494))</f>
        <v>0</v>
      </c>
    </row>
    <row r="2495" spans="1:20" x14ac:dyDescent="0.2">
      <c r="A2495" s="6">
        <v>2546</v>
      </c>
      <c r="B2495" s="6" t="s">
        <v>6005</v>
      </c>
      <c r="C2495" s="6" t="s">
        <v>6006</v>
      </c>
      <c r="D2495" s="6" t="s">
        <v>6007</v>
      </c>
      <c r="E2495" s="6" t="s">
        <v>3973</v>
      </c>
      <c r="F2495" s="6">
        <v>63857</v>
      </c>
      <c r="G2495" s="6">
        <v>5738889008</v>
      </c>
      <c r="H2495" s="6" t="s">
        <v>7314</v>
      </c>
      <c r="I2495" s="6" t="s">
        <v>10768</v>
      </c>
      <c r="K2495" s="6" t="s">
        <v>8849</v>
      </c>
      <c r="L2495" s="6" t="s">
        <v>8975</v>
      </c>
      <c r="N2495" s="6" t="s">
        <v>8972</v>
      </c>
      <c r="O2495" s="6" t="e">
        <f>MATCH(A2495, 'combined matches'!B$1:B$4986,0)</f>
        <v>#N/A</v>
      </c>
      <c r="P2495" s="6">
        <f t="shared" si="169"/>
        <v>1</v>
      </c>
      <c r="Q2495" s="6">
        <f t="shared" si="170"/>
        <v>1</v>
      </c>
      <c r="R2495" s="6">
        <f t="shared" si="171"/>
        <v>0</v>
      </c>
      <c r="S2495" s="6" t="b">
        <f t="shared" si="172"/>
        <v>0</v>
      </c>
      <c r="T2495" s="6">
        <f>IF(P2495=1, SUM(P$1:P2495))</f>
        <v>344</v>
      </c>
    </row>
    <row r="2496" spans="1:20" x14ac:dyDescent="0.2">
      <c r="A2496" s="6">
        <v>2547</v>
      </c>
      <c r="B2496" s="6" t="s">
        <v>4063</v>
      </c>
      <c r="C2496" s="6" t="s">
        <v>4064</v>
      </c>
      <c r="D2496" s="6" t="s">
        <v>951</v>
      </c>
      <c r="E2496" s="6" t="s">
        <v>3973</v>
      </c>
      <c r="F2496" s="6">
        <v>63834</v>
      </c>
      <c r="G2496" s="6">
        <v>5736832191</v>
      </c>
      <c r="H2496" s="6" t="s">
        <v>8081</v>
      </c>
      <c r="I2496" s="6" t="s">
        <v>9938</v>
      </c>
      <c r="K2496" s="6" t="s">
        <v>8849</v>
      </c>
      <c r="L2496" s="6" t="s">
        <v>8975</v>
      </c>
      <c r="N2496" s="6" t="s">
        <v>8972</v>
      </c>
      <c r="O2496" s="6">
        <f>MATCH(A2496, 'combined matches'!B$1:B$4986,0)</f>
        <v>2254</v>
      </c>
      <c r="P2496" s="6">
        <f t="shared" si="169"/>
        <v>0</v>
      </c>
      <c r="Q2496" s="6" t="b">
        <f t="shared" si="170"/>
        <v>0</v>
      </c>
      <c r="R2496" s="6" t="b">
        <f t="shared" si="171"/>
        <v>0</v>
      </c>
      <c r="S2496" s="6" t="b">
        <f t="shared" si="172"/>
        <v>0</v>
      </c>
      <c r="T2496" s="6" t="b">
        <f>IF(P2496=1, SUM(P$1:P2496))</f>
        <v>0</v>
      </c>
    </row>
    <row r="2497" spans="1:20" x14ac:dyDescent="0.2">
      <c r="A2497" s="6">
        <v>2548</v>
      </c>
      <c r="B2497" s="6" t="s">
        <v>4067</v>
      </c>
      <c r="C2497" s="6" t="s">
        <v>4068</v>
      </c>
      <c r="D2497" s="6" t="s">
        <v>4069</v>
      </c>
      <c r="E2497" s="6" t="s">
        <v>3973</v>
      </c>
      <c r="F2497" s="6">
        <v>63851</v>
      </c>
      <c r="G2497" s="6">
        <v>5733591656</v>
      </c>
      <c r="H2497" s="6" t="s">
        <v>8082</v>
      </c>
      <c r="I2497" s="6" t="s">
        <v>9940</v>
      </c>
      <c r="K2497" s="6" t="s">
        <v>8849</v>
      </c>
      <c r="L2497" s="6" t="s">
        <v>8975</v>
      </c>
      <c r="N2497" s="6" t="s">
        <v>8972</v>
      </c>
      <c r="O2497" s="6">
        <f>MATCH(A2497, 'combined matches'!B$1:B$4986,0)</f>
        <v>2255</v>
      </c>
      <c r="P2497" s="6">
        <f t="shared" si="169"/>
        <v>0</v>
      </c>
      <c r="Q2497" s="6" t="b">
        <f t="shared" si="170"/>
        <v>0</v>
      </c>
      <c r="R2497" s="6" t="b">
        <f t="shared" si="171"/>
        <v>0</v>
      </c>
      <c r="S2497" s="6" t="b">
        <f t="shared" si="172"/>
        <v>0</v>
      </c>
      <c r="T2497" s="6" t="b">
        <f>IF(P2497=1, SUM(P$1:P2497))</f>
        <v>0</v>
      </c>
    </row>
    <row r="2498" spans="1:20" x14ac:dyDescent="0.2">
      <c r="A2498" s="6">
        <v>2549</v>
      </c>
      <c r="B2498" s="6" t="s">
        <v>1571</v>
      </c>
      <c r="C2498" s="6" t="s">
        <v>4070</v>
      </c>
      <c r="D2498" s="6" t="s">
        <v>4071</v>
      </c>
      <c r="E2498" s="6" t="s">
        <v>3973</v>
      </c>
      <c r="F2498" s="6">
        <v>63801</v>
      </c>
      <c r="G2498" s="6">
        <v>5734714044</v>
      </c>
      <c r="H2498" s="6" t="s">
        <v>6981</v>
      </c>
      <c r="I2498" s="6" t="s">
        <v>9285</v>
      </c>
      <c r="K2498" s="6" t="s">
        <v>8849</v>
      </c>
      <c r="L2498" s="6" t="s">
        <v>8975</v>
      </c>
      <c r="N2498" s="6" t="s">
        <v>8972</v>
      </c>
      <c r="O2498" s="6">
        <f>MATCH(A2498, 'combined matches'!B$1:B$4986,0)</f>
        <v>2256</v>
      </c>
      <c r="P2498" s="6">
        <f t="shared" si="169"/>
        <v>0</v>
      </c>
      <c r="Q2498" s="6" t="b">
        <f t="shared" si="170"/>
        <v>0</v>
      </c>
      <c r="R2498" s="6" t="b">
        <f t="shared" si="171"/>
        <v>0</v>
      </c>
      <c r="S2498" s="6" t="b">
        <f t="shared" si="172"/>
        <v>0</v>
      </c>
      <c r="T2498" s="6" t="b">
        <f>IF(P2498=1, SUM(P$1:P2498))</f>
        <v>0</v>
      </c>
    </row>
    <row r="2499" spans="1:20" x14ac:dyDescent="0.2">
      <c r="A2499" s="6">
        <v>2550</v>
      </c>
      <c r="B2499" s="6" t="s">
        <v>4065</v>
      </c>
      <c r="C2499" s="6" t="s">
        <v>4066</v>
      </c>
      <c r="D2499" s="6" t="s">
        <v>3524</v>
      </c>
      <c r="E2499" s="6" t="s">
        <v>3973</v>
      </c>
      <c r="F2499" s="6">
        <v>63825</v>
      </c>
      <c r="G2499" s="6">
        <v>5735684593</v>
      </c>
      <c r="H2499" s="6" t="s">
        <v>6980</v>
      </c>
      <c r="I2499" s="6" t="s">
        <v>9939</v>
      </c>
      <c r="K2499" s="6" t="s">
        <v>8849</v>
      </c>
      <c r="L2499" s="6" t="s">
        <v>8975</v>
      </c>
      <c r="N2499" s="6" t="s">
        <v>8972</v>
      </c>
      <c r="O2499" s="6">
        <f>MATCH(A2499, 'combined matches'!B$1:B$4986,0)</f>
        <v>2257</v>
      </c>
      <c r="P2499" s="6">
        <f t="shared" ref="P2499:P2562" si="173">IF(ISNA(O2499),1,0)</f>
        <v>0</v>
      </c>
      <c r="Q2499" s="6" t="b">
        <f t="shared" ref="Q2499:Q2562" si="174">IF(P2499=1,IF(N2499="service site", 1, 0))</f>
        <v>0</v>
      </c>
      <c r="R2499" s="6" t="b">
        <f t="shared" ref="R2499:R2562" si="175">IF(Q2499=1,IF(J2500=J2499,0,IF(J2498=J2499,0,1)))</f>
        <v>0</v>
      </c>
      <c r="S2499" s="6" t="b">
        <f t="shared" si="172"/>
        <v>0</v>
      </c>
      <c r="T2499" s="6" t="b">
        <f>IF(P2499=1, SUM(P$1:P2499))</f>
        <v>0</v>
      </c>
    </row>
    <row r="2500" spans="1:20" x14ac:dyDescent="0.2">
      <c r="A2500" s="6">
        <v>2551</v>
      </c>
      <c r="B2500" s="6" t="s">
        <v>12789</v>
      </c>
      <c r="C2500" s="6" t="s">
        <v>12790</v>
      </c>
      <c r="D2500" s="6" t="s">
        <v>4028</v>
      </c>
      <c r="E2500" s="6" t="s">
        <v>3973</v>
      </c>
      <c r="F2500" s="6">
        <v>65402</v>
      </c>
      <c r="G2500" s="6">
        <v>5733641509</v>
      </c>
      <c r="H2500" s="6" t="s">
        <v>12790</v>
      </c>
      <c r="I2500" s="6" t="s">
        <v>18362</v>
      </c>
      <c r="K2500" s="6" t="s">
        <v>8850</v>
      </c>
      <c r="L2500" s="6" t="s">
        <v>13355</v>
      </c>
      <c r="M2500" s="6">
        <v>0</v>
      </c>
      <c r="N2500" s="6" t="s">
        <v>11017</v>
      </c>
      <c r="O2500" s="6">
        <f>MATCH(A2500, 'combined matches'!B$1:B$4986,0)</f>
        <v>2258</v>
      </c>
      <c r="P2500" s="6">
        <f t="shared" si="173"/>
        <v>0</v>
      </c>
      <c r="Q2500" s="6" t="b">
        <f t="shared" si="174"/>
        <v>0</v>
      </c>
      <c r="R2500" s="6" t="b">
        <f t="shared" si="175"/>
        <v>0</v>
      </c>
      <c r="S2500" s="6" t="b">
        <f t="shared" si="172"/>
        <v>0</v>
      </c>
      <c r="T2500" s="6" t="b">
        <f>IF(P2500=1, SUM(P$1:P2500))</f>
        <v>0</v>
      </c>
    </row>
    <row r="2501" spans="1:20" x14ac:dyDescent="0.2">
      <c r="A2501" s="6">
        <v>2552</v>
      </c>
      <c r="B2501" s="6" t="s">
        <v>4023</v>
      </c>
      <c r="C2501" s="6" t="s">
        <v>4024</v>
      </c>
      <c r="D2501" s="6" t="s">
        <v>4025</v>
      </c>
      <c r="E2501" s="6" t="s">
        <v>3973</v>
      </c>
      <c r="F2501" s="6">
        <v>65049</v>
      </c>
      <c r="G2501" s="6">
        <v>5733653244</v>
      </c>
      <c r="H2501" s="6" t="s">
        <v>4024</v>
      </c>
      <c r="I2501" s="6" t="s">
        <v>9934</v>
      </c>
      <c r="K2501" s="6" t="s">
        <v>8850</v>
      </c>
      <c r="L2501" s="6" t="s">
        <v>13355</v>
      </c>
      <c r="M2501" s="6">
        <v>0</v>
      </c>
      <c r="N2501" s="6" t="s">
        <v>8972</v>
      </c>
      <c r="O2501" s="6">
        <f>MATCH(A2501, 'combined matches'!B$1:B$4986,0)</f>
        <v>2259</v>
      </c>
      <c r="P2501" s="6">
        <f t="shared" si="173"/>
        <v>0</v>
      </c>
      <c r="Q2501" s="6" t="b">
        <f t="shared" si="174"/>
        <v>0</v>
      </c>
      <c r="R2501" s="6" t="b">
        <f t="shared" si="175"/>
        <v>0</v>
      </c>
      <c r="S2501" s="6" t="b">
        <f t="shared" si="172"/>
        <v>0</v>
      </c>
      <c r="T2501" s="6" t="b">
        <f>IF(P2501=1, SUM(P$1:P2501))</f>
        <v>0</v>
      </c>
    </row>
    <row r="2502" spans="1:20" x14ac:dyDescent="0.2">
      <c r="A2502" s="6">
        <v>2553</v>
      </c>
      <c r="B2502" s="6" t="s">
        <v>6008</v>
      </c>
      <c r="C2502" s="6" t="s">
        <v>4030</v>
      </c>
      <c r="D2502" s="6" t="s">
        <v>4031</v>
      </c>
      <c r="E2502" s="6" t="s">
        <v>3973</v>
      </c>
      <c r="F2502" s="6">
        <v>65775</v>
      </c>
      <c r="G2502" s="6">
        <v>4172567078</v>
      </c>
      <c r="H2502" s="6" t="s">
        <v>4030</v>
      </c>
      <c r="I2502" s="6" t="s">
        <v>10769</v>
      </c>
      <c r="K2502" s="6" t="s">
        <v>8850</v>
      </c>
      <c r="L2502" s="6" t="s">
        <v>8975</v>
      </c>
      <c r="N2502" s="6" t="s">
        <v>8972</v>
      </c>
      <c r="O2502" s="6">
        <f>MATCH(A2502, 'combined matches'!B$1:B$4986,0)</f>
        <v>2260</v>
      </c>
      <c r="P2502" s="6">
        <f t="shared" si="173"/>
        <v>0</v>
      </c>
      <c r="Q2502" s="6" t="b">
        <f t="shared" si="174"/>
        <v>0</v>
      </c>
      <c r="R2502" s="6" t="b">
        <f t="shared" si="175"/>
        <v>0</v>
      </c>
      <c r="S2502" s="6" t="b">
        <f t="shared" ref="S2502:S2565" si="176">IF(Q2502=0, IF(K2502=K2503, 0,1))</f>
        <v>0</v>
      </c>
      <c r="T2502" s="6" t="b">
        <f>IF(P2502=1, SUM(P$1:P2502))</f>
        <v>0</v>
      </c>
    </row>
    <row r="2503" spans="1:20" x14ac:dyDescent="0.2">
      <c r="A2503" s="6">
        <v>2554</v>
      </c>
      <c r="B2503" s="6" t="s">
        <v>6009</v>
      </c>
      <c r="C2503" s="6" t="s">
        <v>4022</v>
      </c>
      <c r="D2503" s="6" t="s">
        <v>198</v>
      </c>
      <c r="E2503" s="6" t="s">
        <v>3973</v>
      </c>
      <c r="F2503" s="6">
        <v>63457</v>
      </c>
      <c r="G2503" s="6">
        <v>5737675312</v>
      </c>
      <c r="H2503" s="6" t="s">
        <v>6976</v>
      </c>
      <c r="I2503" s="6" t="s">
        <v>10770</v>
      </c>
      <c r="K2503" s="6" t="s">
        <v>8850</v>
      </c>
      <c r="L2503" s="6" t="s">
        <v>8975</v>
      </c>
      <c r="N2503" s="6" t="s">
        <v>8972</v>
      </c>
      <c r="O2503" s="6">
        <f>MATCH(A2503, 'combined matches'!B$1:B$4986,0)</f>
        <v>2261</v>
      </c>
      <c r="P2503" s="6">
        <f t="shared" si="173"/>
        <v>0</v>
      </c>
      <c r="Q2503" s="6" t="b">
        <f t="shared" si="174"/>
        <v>0</v>
      </c>
      <c r="R2503" s="6" t="b">
        <f t="shared" si="175"/>
        <v>0</v>
      </c>
      <c r="S2503" s="6" t="b">
        <f t="shared" si="176"/>
        <v>0</v>
      </c>
      <c r="T2503" s="6" t="b">
        <f>IF(P2503=1, SUM(P$1:P2503))</f>
        <v>0</v>
      </c>
    </row>
    <row r="2504" spans="1:20" x14ac:dyDescent="0.2">
      <c r="A2504" s="6">
        <v>2555</v>
      </c>
      <c r="B2504" s="6" t="s">
        <v>6010</v>
      </c>
      <c r="C2504" s="6" t="s">
        <v>4019</v>
      </c>
      <c r="D2504" s="6" t="s">
        <v>4020</v>
      </c>
      <c r="E2504" s="6" t="s">
        <v>3973</v>
      </c>
      <c r="F2504" s="6">
        <v>63445</v>
      </c>
      <c r="G2504" s="6">
        <v>6607272356</v>
      </c>
      <c r="H2504" s="6" t="s">
        <v>8412</v>
      </c>
      <c r="I2504" s="6" t="s">
        <v>10771</v>
      </c>
      <c r="K2504" s="6" t="s">
        <v>8850</v>
      </c>
      <c r="L2504" s="6" t="s">
        <v>8975</v>
      </c>
      <c r="N2504" s="6" t="s">
        <v>8972</v>
      </c>
      <c r="O2504" s="6">
        <f>MATCH(A2504, 'combined matches'!B$1:B$4986,0)</f>
        <v>2262</v>
      </c>
      <c r="P2504" s="6">
        <f t="shared" si="173"/>
        <v>0</v>
      </c>
      <c r="Q2504" s="6" t="b">
        <f t="shared" si="174"/>
        <v>0</v>
      </c>
      <c r="R2504" s="6" t="b">
        <f t="shared" si="175"/>
        <v>0</v>
      </c>
      <c r="S2504" s="6" t="b">
        <f t="shared" si="176"/>
        <v>0</v>
      </c>
      <c r="T2504" s="6" t="b">
        <f>IF(P2504=1, SUM(P$1:P2504))</f>
        <v>0</v>
      </c>
    </row>
    <row r="2505" spans="1:20" x14ac:dyDescent="0.2">
      <c r="A2505" s="6">
        <v>2556</v>
      </c>
      <c r="B2505" s="6" t="s">
        <v>4026</v>
      </c>
      <c r="C2505" s="6" t="s">
        <v>4027</v>
      </c>
      <c r="D2505" s="6" t="s">
        <v>4028</v>
      </c>
      <c r="E2505" s="6" t="s">
        <v>3973</v>
      </c>
      <c r="F2505" s="6">
        <v>65401</v>
      </c>
      <c r="G2505" s="6">
        <v>5733641509</v>
      </c>
      <c r="H2505" s="6" t="s">
        <v>4027</v>
      </c>
      <c r="I2505" s="6" t="s">
        <v>9935</v>
      </c>
      <c r="K2505" s="6" t="s">
        <v>8850</v>
      </c>
      <c r="L2505" s="6" t="s">
        <v>13355</v>
      </c>
      <c r="M2505" s="6">
        <v>0</v>
      </c>
      <c r="N2505" s="6" t="s">
        <v>8972</v>
      </c>
      <c r="O2505" s="6">
        <f>MATCH(A2505, 'combined matches'!B$1:B$4986,0)</f>
        <v>2263</v>
      </c>
      <c r="P2505" s="6">
        <f t="shared" si="173"/>
        <v>0</v>
      </c>
      <c r="Q2505" s="6" t="b">
        <f t="shared" si="174"/>
        <v>0</v>
      </c>
      <c r="R2505" s="6" t="b">
        <f t="shared" si="175"/>
        <v>0</v>
      </c>
      <c r="S2505" s="6" t="b">
        <f t="shared" si="176"/>
        <v>0</v>
      </c>
      <c r="T2505" s="6" t="b">
        <f>IF(P2505=1, SUM(P$1:P2505))</f>
        <v>0</v>
      </c>
    </row>
    <row r="2506" spans="1:20" x14ac:dyDescent="0.2">
      <c r="A2506" s="6">
        <v>2557</v>
      </c>
      <c r="B2506" s="6" t="s">
        <v>4081</v>
      </c>
      <c r="C2506" s="6" t="s">
        <v>6011</v>
      </c>
      <c r="D2506" s="6" t="s">
        <v>4017</v>
      </c>
      <c r="E2506" s="6" t="s">
        <v>3973</v>
      </c>
      <c r="F2506" s="6">
        <v>63108</v>
      </c>
      <c r="G2506" s="6">
        <v>3147470800</v>
      </c>
      <c r="H2506" s="6" t="s">
        <v>7315</v>
      </c>
      <c r="I2506" s="6" t="s">
        <v>21259</v>
      </c>
      <c r="K2506" s="6" t="s">
        <v>8851</v>
      </c>
      <c r="L2506" s="6" t="s">
        <v>8979</v>
      </c>
      <c r="N2506" s="6" t="s">
        <v>11017</v>
      </c>
      <c r="O2506" s="6">
        <f>MATCH(A2506, 'combined matches'!B$1:B$4986,0)</f>
        <v>2264</v>
      </c>
      <c r="P2506" s="6">
        <f t="shared" si="173"/>
        <v>0</v>
      </c>
      <c r="Q2506" s="6" t="b">
        <f t="shared" si="174"/>
        <v>0</v>
      </c>
      <c r="R2506" s="6" t="b">
        <f t="shared" si="175"/>
        <v>0</v>
      </c>
      <c r="S2506" s="6" t="b">
        <f t="shared" si="176"/>
        <v>0</v>
      </c>
      <c r="T2506" s="6" t="b">
        <f>IF(P2506=1, SUM(P$1:P2506))</f>
        <v>0</v>
      </c>
    </row>
    <row r="2507" spans="1:20" x14ac:dyDescent="0.2">
      <c r="A2507" s="6">
        <v>2558</v>
      </c>
      <c r="B2507" s="6" t="s">
        <v>4081</v>
      </c>
      <c r="C2507" s="6" t="s">
        <v>6011</v>
      </c>
      <c r="D2507" s="6" t="s">
        <v>4017</v>
      </c>
      <c r="E2507" s="6" t="s">
        <v>3973</v>
      </c>
      <c r="F2507" s="6">
        <v>63108</v>
      </c>
      <c r="G2507" s="6">
        <v>3147470800</v>
      </c>
      <c r="H2507" s="6" t="s">
        <v>7315</v>
      </c>
      <c r="I2507" s="6" t="s">
        <v>9945</v>
      </c>
      <c r="K2507" s="6" t="s">
        <v>8851</v>
      </c>
      <c r="L2507" s="6" t="s">
        <v>8979</v>
      </c>
      <c r="N2507" s="6" t="s">
        <v>8972</v>
      </c>
      <c r="O2507" s="6">
        <f>MATCH(A2507, 'combined matches'!B$1:B$4986,0)</f>
        <v>2265</v>
      </c>
      <c r="P2507" s="6">
        <f t="shared" si="173"/>
        <v>0</v>
      </c>
      <c r="Q2507" s="6" t="b">
        <f t="shared" si="174"/>
        <v>0</v>
      </c>
      <c r="R2507" s="6" t="b">
        <f t="shared" si="175"/>
        <v>0</v>
      </c>
      <c r="S2507" s="6" t="b">
        <f t="shared" si="176"/>
        <v>0</v>
      </c>
      <c r="T2507" s="6" t="b">
        <f>IF(P2507=1, SUM(P$1:P2507))</f>
        <v>0</v>
      </c>
    </row>
    <row r="2508" spans="1:20" x14ac:dyDescent="0.2">
      <c r="A2508" s="6">
        <v>2560</v>
      </c>
      <c r="B2508" s="6" t="s">
        <v>4146</v>
      </c>
      <c r="C2508" s="6" t="s">
        <v>4147</v>
      </c>
      <c r="D2508" s="6" t="s">
        <v>4092</v>
      </c>
      <c r="E2508" s="6" t="s">
        <v>4093</v>
      </c>
      <c r="F2508" s="6">
        <v>68111</v>
      </c>
      <c r="G2508" s="6">
        <v>4024571245</v>
      </c>
      <c r="H2508" s="6" t="s">
        <v>4147</v>
      </c>
      <c r="I2508" s="6" t="s">
        <v>9961</v>
      </c>
      <c r="K2508" s="6" t="s">
        <v>8852</v>
      </c>
      <c r="L2508" s="6" t="s">
        <v>8973</v>
      </c>
      <c r="M2508" s="6">
        <v>1</v>
      </c>
      <c r="N2508" s="6" t="s">
        <v>11017</v>
      </c>
      <c r="O2508" s="6">
        <f>MATCH(A2508, 'combined matches'!B$1:B$4986,0)</f>
        <v>2266</v>
      </c>
      <c r="P2508" s="6">
        <f t="shared" si="173"/>
        <v>0</v>
      </c>
      <c r="Q2508" s="6" t="b">
        <f t="shared" si="174"/>
        <v>0</v>
      </c>
      <c r="R2508" s="6" t="b">
        <f t="shared" si="175"/>
        <v>0</v>
      </c>
      <c r="S2508" s="6" t="b">
        <f t="shared" si="176"/>
        <v>0</v>
      </c>
      <c r="T2508" s="6" t="b">
        <f>IF(P2508=1, SUM(P$1:P2508))</f>
        <v>0</v>
      </c>
    </row>
    <row r="2509" spans="1:20" x14ac:dyDescent="0.2">
      <c r="A2509" s="6">
        <v>2561</v>
      </c>
      <c r="B2509" s="6" t="s">
        <v>4146</v>
      </c>
      <c r="C2509" s="6" t="s">
        <v>4147</v>
      </c>
      <c r="D2509" s="6" t="s">
        <v>4092</v>
      </c>
      <c r="E2509" s="6" t="s">
        <v>4093</v>
      </c>
      <c r="F2509" s="6">
        <v>68111</v>
      </c>
      <c r="G2509" s="6">
        <v>4024513553</v>
      </c>
      <c r="H2509" s="6" t="s">
        <v>4147</v>
      </c>
      <c r="I2509" s="6" t="s">
        <v>9961</v>
      </c>
      <c r="K2509" s="6" t="s">
        <v>8852</v>
      </c>
      <c r="L2509" s="6" t="s">
        <v>13355</v>
      </c>
      <c r="M2509" s="6">
        <v>0</v>
      </c>
      <c r="N2509" s="6" t="s">
        <v>8972</v>
      </c>
      <c r="O2509" s="6">
        <f>MATCH(A2509, 'combined matches'!B$1:B$4986,0)</f>
        <v>2267</v>
      </c>
      <c r="P2509" s="6">
        <f t="shared" si="173"/>
        <v>0</v>
      </c>
      <c r="Q2509" s="6" t="b">
        <f t="shared" si="174"/>
        <v>0</v>
      </c>
      <c r="R2509" s="6" t="b">
        <f t="shared" si="175"/>
        <v>0</v>
      </c>
      <c r="S2509" s="6" t="b">
        <f t="shared" si="176"/>
        <v>0</v>
      </c>
      <c r="T2509" s="6" t="b">
        <f>IF(P2509=1, SUM(P$1:P2509))</f>
        <v>0</v>
      </c>
    </row>
    <row r="2510" spans="1:20" x14ac:dyDescent="0.2">
      <c r="A2510" s="6">
        <v>2562</v>
      </c>
      <c r="B2510" s="6" t="s">
        <v>4150</v>
      </c>
      <c r="C2510" s="6" t="s">
        <v>4151</v>
      </c>
      <c r="D2510" s="6" t="s">
        <v>4092</v>
      </c>
      <c r="E2510" s="6" t="s">
        <v>4093</v>
      </c>
      <c r="F2510" s="6">
        <v>68102</v>
      </c>
      <c r="G2510" s="6">
        <v>4024513553</v>
      </c>
      <c r="H2510" s="6" t="s">
        <v>8092</v>
      </c>
      <c r="I2510" s="6" t="s">
        <v>9963</v>
      </c>
      <c r="K2510" s="6" t="s">
        <v>8852</v>
      </c>
      <c r="L2510" s="6" t="s">
        <v>8973</v>
      </c>
      <c r="M2510" s="6">
        <v>1</v>
      </c>
      <c r="N2510" s="6" t="s">
        <v>8972</v>
      </c>
      <c r="O2510" s="6">
        <f>MATCH(A2510, 'combined matches'!B$1:B$4986,0)</f>
        <v>2268</v>
      </c>
      <c r="P2510" s="6">
        <f t="shared" si="173"/>
        <v>0</v>
      </c>
      <c r="Q2510" s="6" t="b">
        <f t="shared" si="174"/>
        <v>0</v>
      </c>
      <c r="R2510" s="6" t="b">
        <f t="shared" si="175"/>
        <v>0</v>
      </c>
      <c r="S2510" s="6" t="b">
        <f t="shared" si="176"/>
        <v>0</v>
      </c>
      <c r="T2510" s="6" t="b">
        <f>IF(P2510=1, SUM(P$1:P2510))</f>
        <v>0</v>
      </c>
    </row>
    <row r="2511" spans="1:20" x14ac:dyDescent="0.2">
      <c r="A2511" s="6">
        <v>2563</v>
      </c>
      <c r="B2511" s="6" t="s">
        <v>4154</v>
      </c>
      <c r="C2511" s="6" t="s">
        <v>6012</v>
      </c>
      <c r="D2511" s="6" t="s">
        <v>4092</v>
      </c>
      <c r="E2511" s="6" t="s">
        <v>4093</v>
      </c>
      <c r="F2511" s="6">
        <v>68104</v>
      </c>
      <c r="G2511" s="6">
        <v>4024513553</v>
      </c>
      <c r="H2511" s="6" t="s">
        <v>7316</v>
      </c>
      <c r="I2511" s="6" t="s">
        <v>9964</v>
      </c>
      <c r="K2511" s="6" t="s">
        <v>8852</v>
      </c>
      <c r="L2511" s="6" t="s">
        <v>8973</v>
      </c>
      <c r="M2511" s="6">
        <v>1</v>
      </c>
      <c r="N2511" s="6" t="s">
        <v>8972</v>
      </c>
      <c r="O2511" s="6">
        <f>MATCH(A2511, 'combined matches'!B$1:B$4986,0)</f>
        <v>2269</v>
      </c>
      <c r="P2511" s="6">
        <f t="shared" si="173"/>
        <v>0</v>
      </c>
      <c r="Q2511" s="6" t="b">
        <f t="shared" si="174"/>
        <v>0</v>
      </c>
      <c r="R2511" s="6" t="b">
        <f t="shared" si="175"/>
        <v>0</v>
      </c>
      <c r="S2511" s="6" t="b">
        <f t="shared" si="176"/>
        <v>0</v>
      </c>
      <c r="T2511" s="6" t="b">
        <f>IF(P2511=1, SUM(P$1:P2511))</f>
        <v>0</v>
      </c>
    </row>
    <row r="2512" spans="1:20" x14ac:dyDescent="0.2">
      <c r="A2512" s="6">
        <v>2564</v>
      </c>
      <c r="B2512" s="6" t="s">
        <v>4159</v>
      </c>
      <c r="C2512" s="6" t="s">
        <v>4160</v>
      </c>
      <c r="D2512" s="6" t="s">
        <v>4092</v>
      </c>
      <c r="E2512" s="6" t="s">
        <v>4093</v>
      </c>
      <c r="F2512" s="6">
        <v>68110</v>
      </c>
      <c r="G2512" s="6">
        <v>4024513553</v>
      </c>
      <c r="H2512" s="6" t="s">
        <v>8095</v>
      </c>
      <c r="I2512" s="6" t="s">
        <v>9967</v>
      </c>
      <c r="K2512" s="6" t="s">
        <v>8852</v>
      </c>
      <c r="L2512" s="6" t="s">
        <v>8973</v>
      </c>
      <c r="M2512" s="6">
        <v>1</v>
      </c>
      <c r="N2512" s="6" t="s">
        <v>8972</v>
      </c>
      <c r="O2512" s="6">
        <f>MATCH(A2512, 'combined matches'!B$1:B$4986,0)</f>
        <v>2270</v>
      </c>
      <c r="P2512" s="6">
        <f t="shared" si="173"/>
        <v>0</v>
      </c>
      <c r="Q2512" s="6" t="b">
        <f t="shared" si="174"/>
        <v>0</v>
      </c>
      <c r="R2512" s="6" t="b">
        <f t="shared" si="175"/>
        <v>0</v>
      </c>
      <c r="S2512" s="6" t="b">
        <f t="shared" si="176"/>
        <v>0</v>
      </c>
      <c r="T2512" s="6" t="b">
        <f>IF(P2512=1, SUM(P$1:P2512))</f>
        <v>0</v>
      </c>
    </row>
    <row r="2513" spans="1:20" x14ac:dyDescent="0.2">
      <c r="A2513" s="6">
        <v>2565</v>
      </c>
      <c r="B2513" s="6" t="s">
        <v>4156</v>
      </c>
      <c r="C2513" s="6" t="s">
        <v>7763</v>
      </c>
      <c r="D2513" s="6" t="s">
        <v>4092</v>
      </c>
      <c r="E2513" s="6" t="s">
        <v>4093</v>
      </c>
      <c r="F2513" s="6">
        <v>68105</v>
      </c>
      <c r="G2513" s="6">
        <v>4024513553</v>
      </c>
      <c r="H2513" s="6" t="s">
        <v>8094</v>
      </c>
      <c r="I2513" s="6" t="s">
        <v>9965</v>
      </c>
      <c r="K2513" s="6" t="s">
        <v>8852</v>
      </c>
      <c r="L2513" s="6" t="s">
        <v>8973</v>
      </c>
      <c r="M2513" s="6">
        <v>1</v>
      </c>
      <c r="N2513" s="6" t="s">
        <v>8972</v>
      </c>
      <c r="O2513" s="6">
        <f>MATCH(A2513, 'combined matches'!B$1:B$4986,0)</f>
        <v>2271</v>
      </c>
      <c r="P2513" s="6">
        <f t="shared" si="173"/>
        <v>0</v>
      </c>
      <c r="Q2513" s="6" t="b">
        <f t="shared" si="174"/>
        <v>0</v>
      </c>
      <c r="R2513" s="6" t="b">
        <f t="shared" si="175"/>
        <v>0</v>
      </c>
      <c r="S2513" s="6" t="b">
        <f t="shared" si="176"/>
        <v>0</v>
      </c>
      <c r="T2513" s="6" t="b">
        <f>IF(P2513=1, SUM(P$1:P2513))</f>
        <v>0</v>
      </c>
    </row>
    <row r="2514" spans="1:20" x14ac:dyDescent="0.2">
      <c r="A2514" s="6">
        <v>2566</v>
      </c>
      <c r="B2514" s="6" t="s">
        <v>6013</v>
      </c>
      <c r="C2514" s="6" t="s">
        <v>4153</v>
      </c>
      <c r="D2514" s="6" t="s">
        <v>4092</v>
      </c>
      <c r="E2514" s="6" t="s">
        <v>4093</v>
      </c>
      <c r="F2514" s="6">
        <v>68102</v>
      </c>
      <c r="G2514" s="6">
        <v>4024513553</v>
      </c>
      <c r="H2514" s="6" t="s">
        <v>8093</v>
      </c>
      <c r="I2514" s="6" t="s">
        <v>10772</v>
      </c>
      <c r="K2514" s="6" t="s">
        <v>8852</v>
      </c>
      <c r="L2514" s="6" t="s">
        <v>8973</v>
      </c>
      <c r="M2514" s="6">
        <v>1</v>
      </c>
      <c r="N2514" s="6" t="s">
        <v>8972</v>
      </c>
      <c r="O2514" s="6">
        <f>MATCH(A2514, 'combined matches'!B$1:B$4986,0)</f>
        <v>2272</v>
      </c>
      <c r="P2514" s="6">
        <f t="shared" si="173"/>
        <v>0</v>
      </c>
      <c r="Q2514" s="6" t="b">
        <f t="shared" si="174"/>
        <v>0</v>
      </c>
      <c r="R2514" s="6" t="b">
        <f t="shared" si="175"/>
        <v>0</v>
      </c>
      <c r="S2514" s="6" t="b">
        <f t="shared" si="176"/>
        <v>0</v>
      </c>
      <c r="T2514" s="6" t="b">
        <f>IF(P2514=1, SUM(P$1:P2514))</f>
        <v>0</v>
      </c>
    </row>
    <row r="2515" spans="1:20" x14ac:dyDescent="0.2">
      <c r="A2515" s="6">
        <v>2567</v>
      </c>
      <c r="B2515" s="6" t="s">
        <v>4148</v>
      </c>
      <c r="C2515" s="6" t="s">
        <v>4149</v>
      </c>
      <c r="D2515" s="6" t="s">
        <v>4092</v>
      </c>
      <c r="E2515" s="6" t="s">
        <v>4093</v>
      </c>
      <c r="F2515" s="6">
        <v>68111</v>
      </c>
      <c r="G2515" s="6">
        <v>4024513553</v>
      </c>
      <c r="H2515" s="6" t="s">
        <v>8091</v>
      </c>
      <c r="I2515" s="6" t="s">
        <v>9962</v>
      </c>
      <c r="K2515" s="6" t="s">
        <v>8852</v>
      </c>
      <c r="L2515" s="6" t="s">
        <v>8973</v>
      </c>
      <c r="M2515" s="6">
        <v>1</v>
      </c>
      <c r="N2515" s="6" t="s">
        <v>8972</v>
      </c>
      <c r="O2515" s="6">
        <f>MATCH(A2515, 'combined matches'!B$1:B$4986,0)</f>
        <v>2273</v>
      </c>
      <c r="P2515" s="6">
        <f t="shared" si="173"/>
        <v>0</v>
      </c>
      <c r="Q2515" s="6" t="b">
        <f t="shared" si="174"/>
        <v>0</v>
      </c>
      <c r="R2515" s="6" t="b">
        <f t="shared" si="175"/>
        <v>0</v>
      </c>
      <c r="S2515" s="6" t="b">
        <f t="shared" si="176"/>
        <v>0</v>
      </c>
      <c r="T2515" s="6" t="b">
        <f>IF(P2515=1, SUM(P$1:P2515))</f>
        <v>0</v>
      </c>
    </row>
    <row r="2516" spans="1:20" x14ac:dyDescent="0.2">
      <c r="A2516" s="6">
        <v>2568</v>
      </c>
      <c r="B2516" s="6" t="s">
        <v>4157</v>
      </c>
      <c r="C2516" s="6" t="s">
        <v>4158</v>
      </c>
      <c r="D2516" s="6" t="s">
        <v>4092</v>
      </c>
      <c r="E2516" s="6" t="s">
        <v>4093</v>
      </c>
      <c r="F2516" s="6">
        <v>68110</v>
      </c>
      <c r="G2516" s="6">
        <v>4024513553</v>
      </c>
      <c r="H2516" s="6" t="s">
        <v>7317</v>
      </c>
      <c r="I2516" s="6" t="s">
        <v>9966</v>
      </c>
      <c r="K2516" s="6" t="s">
        <v>8852</v>
      </c>
      <c r="L2516" s="6" t="s">
        <v>8973</v>
      </c>
      <c r="M2516" s="6">
        <v>1</v>
      </c>
      <c r="N2516" s="6" t="s">
        <v>8972</v>
      </c>
      <c r="O2516" s="6">
        <f>MATCH(A2516, 'combined matches'!B$1:B$4986,0)</f>
        <v>2274</v>
      </c>
      <c r="P2516" s="6">
        <f t="shared" si="173"/>
        <v>0</v>
      </c>
      <c r="Q2516" s="6" t="b">
        <f t="shared" si="174"/>
        <v>0</v>
      </c>
      <c r="R2516" s="6" t="b">
        <f t="shared" si="175"/>
        <v>0</v>
      </c>
      <c r="S2516" s="6" t="b">
        <f t="shared" si="176"/>
        <v>0</v>
      </c>
      <c r="T2516" s="6" t="b">
        <f>IF(P2516=1, SUM(P$1:P2516))</f>
        <v>0</v>
      </c>
    </row>
    <row r="2517" spans="1:20" x14ac:dyDescent="0.2">
      <c r="A2517" s="6">
        <v>2569</v>
      </c>
      <c r="B2517" s="6" t="s">
        <v>4124</v>
      </c>
      <c r="C2517" s="6" t="s">
        <v>4125</v>
      </c>
      <c r="D2517" s="6" t="s">
        <v>4126</v>
      </c>
      <c r="E2517" s="6" t="s">
        <v>4093</v>
      </c>
      <c r="F2517" s="6">
        <v>68801</v>
      </c>
      <c r="G2517" s="6">
        <v>3083847625</v>
      </c>
      <c r="H2517" s="6" t="s">
        <v>8084</v>
      </c>
      <c r="I2517" s="6" t="s">
        <v>4124</v>
      </c>
      <c r="K2517" s="6" t="s">
        <v>8853</v>
      </c>
      <c r="L2517" s="6" t="s">
        <v>13355</v>
      </c>
      <c r="M2517" s="6">
        <v>0</v>
      </c>
      <c r="N2517" s="6" t="s">
        <v>11017</v>
      </c>
      <c r="O2517" s="6">
        <f>MATCH(A2517, 'combined matches'!B$1:B$4986,0)</f>
        <v>2275</v>
      </c>
      <c r="P2517" s="6">
        <f t="shared" si="173"/>
        <v>0</v>
      </c>
      <c r="Q2517" s="6" t="b">
        <f t="shared" si="174"/>
        <v>0</v>
      </c>
      <c r="R2517" s="6" t="b">
        <f t="shared" si="175"/>
        <v>0</v>
      </c>
      <c r="S2517" s="6" t="b">
        <f t="shared" si="176"/>
        <v>0</v>
      </c>
      <c r="T2517" s="6" t="b">
        <f>IF(P2517=1, SUM(P$1:P2517))</f>
        <v>0</v>
      </c>
    </row>
    <row r="2518" spans="1:20" x14ac:dyDescent="0.2">
      <c r="A2518" s="6">
        <v>2570</v>
      </c>
      <c r="B2518" s="6" t="s">
        <v>4124</v>
      </c>
      <c r="C2518" s="6" t="s">
        <v>4125</v>
      </c>
      <c r="D2518" s="6" t="s">
        <v>4126</v>
      </c>
      <c r="E2518" s="6" t="s">
        <v>4093</v>
      </c>
      <c r="F2518" s="6">
        <v>68801</v>
      </c>
      <c r="G2518" s="6">
        <v>3083847625</v>
      </c>
      <c r="H2518" s="6" t="s">
        <v>8084</v>
      </c>
      <c r="I2518" s="6" t="s">
        <v>4124</v>
      </c>
      <c r="K2518" s="6" t="s">
        <v>8853</v>
      </c>
      <c r="L2518" s="6" t="s">
        <v>13355</v>
      </c>
      <c r="M2518" s="6">
        <v>0</v>
      </c>
      <c r="N2518" s="6" t="s">
        <v>8972</v>
      </c>
      <c r="O2518" s="6">
        <f>MATCH(A2518, 'combined matches'!B$1:B$4986,0)</f>
        <v>2276</v>
      </c>
      <c r="P2518" s="6">
        <f t="shared" si="173"/>
        <v>0</v>
      </c>
      <c r="Q2518" s="6" t="b">
        <f t="shared" si="174"/>
        <v>0</v>
      </c>
      <c r="R2518" s="6" t="b">
        <f t="shared" si="175"/>
        <v>0</v>
      </c>
      <c r="S2518" s="6" t="b">
        <f t="shared" si="176"/>
        <v>0</v>
      </c>
      <c r="T2518" s="6" t="b">
        <f>IF(P2518=1, SUM(P$1:P2518))</f>
        <v>0</v>
      </c>
    </row>
    <row r="2519" spans="1:20" x14ac:dyDescent="0.2">
      <c r="A2519" s="6">
        <v>2571</v>
      </c>
      <c r="B2519" s="6" t="s">
        <v>4121</v>
      </c>
      <c r="C2519" s="6" t="s">
        <v>4122</v>
      </c>
      <c r="D2519" s="6" t="s">
        <v>4123</v>
      </c>
      <c r="E2519" s="6" t="s">
        <v>4093</v>
      </c>
      <c r="F2519" s="6">
        <v>68847</v>
      </c>
      <c r="G2519" s="6">
        <v>3082349140</v>
      </c>
      <c r="H2519" s="6" t="s">
        <v>7318</v>
      </c>
      <c r="I2519" s="6" t="s">
        <v>9953</v>
      </c>
      <c r="K2519" s="6" t="s">
        <v>8853</v>
      </c>
      <c r="L2519" s="6" t="s">
        <v>13355</v>
      </c>
      <c r="M2519" s="6">
        <v>0</v>
      </c>
      <c r="N2519" s="6" t="s">
        <v>8972</v>
      </c>
      <c r="O2519" s="6">
        <f>MATCH(A2519, 'combined matches'!B$1:B$4986,0)</f>
        <v>2277</v>
      </c>
      <c r="P2519" s="6">
        <f t="shared" si="173"/>
        <v>0</v>
      </c>
      <c r="Q2519" s="6" t="b">
        <f t="shared" si="174"/>
        <v>0</v>
      </c>
      <c r="R2519" s="6" t="b">
        <f t="shared" si="175"/>
        <v>0</v>
      </c>
      <c r="S2519" s="6" t="b">
        <f t="shared" si="176"/>
        <v>0</v>
      </c>
      <c r="T2519" s="6" t="b">
        <f>IF(P2519=1, SUM(P$1:P2519))</f>
        <v>0</v>
      </c>
    </row>
    <row r="2520" spans="1:20" x14ac:dyDescent="0.2">
      <c r="A2520" s="6">
        <v>2572</v>
      </c>
      <c r="B2520" s="6" t="s">
        <v>12809</v>
      </c>
      <c r="C2520" s="6" t="s">
        <v>12810</v>
      </c>
      <c r="D2520" s="6" t="s">
        <v>12812</v>
      </c>
      <c r="E2520" s="6" t="s">
        <v>4093</v>
      </c>
      <c r="F2520" s="6">
        <v>69341</v>
      </c>
      <c r="G2520" s="6">
        <v>3086322540</v>
      </c>
      <c r="H2520" s="6" t="s">
        <v>12811</v>
      </c>
      <c r="I2520" s="6" t="s">
        <v>12809</v>
      </c>
      <c r="K2520" s="6" t="s">
        <v>21260</v>
      </c>
      <c r="L2520" s="6" t="s">
        <v>13355</v>
      </c>
      <c r="M2520" s="6">
        <v>0</v>
      </c>
      <c r="N2520" s="6" t="s">
        <v>11017</v>
      </c>
      <c r="O2520" s="6">
        <f>MATCH(A2520, 'combined matches'!B$1:B$4986,0)</f>
        <v>2278</v>
      </c>
      <c r="P2520" s="6">
        <f t="shared" si="173"/>
        <v>0</v>
      </c>
      <c r="Q2520" s="6" t="b">
        <f t="shared" si="174"/>
        <v>0</v>
      </c>
      <c r="R2520" s="6" t="b">
        <f t="shared" si="175"/>
        <v>0</v>
      </c>
      <c r="S2520" s="6" t="b">
        <f t="shared" si="176"/>
        <v>0</v>
      </c>
      <c r="T2520" s="6" t="b">
        <f>IF(P2520=1, SUM(P$1:P2520))</f>
        <v>0</v>
      </c>
    </row>
    <row r="2521" spans="1:20" x14ac:dyDescent="0.2">
      <c r="A2521" s="6">
        <v>2573</v>
      </c>
      <c r="B2521" s="6" t="s">
        <v>4143</v>
      </c>
      <c r="C2521" s="6" t="s">
        <v>6014</v>
      </c>
      <c r="D2521" s="6" t="s">
        <v>4145</v>
      </c>
      <c r="E2521" s="6" t="s">
        <v>4093</v>
      </c>
      <c r="F2521" s="6">
        <v>68901</v>
      </c>
      <c r="G2521" s="6">
        <v>4024635687</v>
      </c>
      <c r="H2521" s="6" t="s">
        <v>7319</v>
      </c>
      <c r="I2521" s="6" t="s">
        <v>9960</v>
      </c>
      <c r="K2521" s="6" t="s">
        <v>8854</v>
      </c>
      <c r="L2521" s="6" t="s">
        <v>13355</v>
      </c>
      <c r="M2521" s="6">
        <v>0</v>
      </c>
      <c r="N2521" s="6" t="s">
        <v>11017</v>
      </c>
      <c r="O2521" s="6">
        <f>MATCH(A2521, 'combined matches'!B$1:B$4986,0)</f>
        <v>2279</v>
      </c>
      <c r="P2521" s="6">
        <f t="shared" si="173"/>
        <v>0</v>
      </c>
      <c r="Q2521" s="6" t="b">
        <f t="shared" si="174"/>
        <v>0</v>
      </c>
      <c r="R2521" s="6" t="b">
        <f t="shared" si="175"/>
        <v>0</v>
      </c>
      <c r="S2521" s="6" t="b">
        <f t="shared" si="176"/>
        <v>0</v>
      </c>
      <c r="T2521" s="6" t="b">
        <f>IF(P2521=1, SUM(P$1:P2521))</f>
        <v>0</v>
      </c>
    </row>
    <row r="2522" spans="1:20" x14ac:dyDescent="0.2">
      <c r="A2522" s="6">
        <v>2574</v>
      </c>
      <c r="B2522" s="6" t="s">
        <v>4143</v>
      </c>
      <c r="C2522" s="6" t="s">
        <v>6014</v>
      </c>
      <c r="D2522" s="6" t="s">
        <v>4145</v>
      </c>
      <c r="E2522" s="6" t="s">
        <v>4093</v>
      </c>
      <c r="F2522" s="6">
        <v>68901</v>
      </c>
      <c r="G2522" s="6">
        <v>4024635687</v>
      </c>
      <c r="H2522" s="6" t="s">
        <v>7319</v>
      </c>
      <c r="I2522" s="6" t="s">
        <v>9960</v>
      </c>
      <c r="K2522" s="6" t="s">
        <v>8854</v>
      </c>
      <c r="L2522" s="6" t="s">
        <v>13355</v>
      </c>
      <c r="M2522" s="6">
        <v>0</v>
      </c>
      <c r="N2522" s="6" t="s">
        <v>8972</v>
      </c>
      <c r="O2522" s="6">
        <f>MATCH(A2522, 'combined matches'!B$1:B$4986,0)</f>
        <v>2280</v>
      </c>
      <c r="P2522" s="6">
        <f t="shared" si="173"/>
        <v>0</v>
      </c>
      <c r="Q2522" s="6" t="b">
        <f t="shared" si="174"/>
        <v>0</v>
      </c>
      <c r="R2522" s="6" t="b">
        <f t="shared" si="175"/>
        <v>0</v>
      </c>
      <c r="S2522" s="6" t="b">
        <f t="shared" si="176"/>
        <v>0</v>
      </c>
      <c r="T2522" s="6" t="b">
        <f>IF(P2522=1, SUM(P$1:P2522))</f>
        <v>0</v>
      </c>
    </row>
    <row r="2523" spans="1:20" x14ac:dyDescent="0.2">
      <c r="A2523" s="6">
        <v>2575</v>
      </c>
      <c r="B2523" s="6" t="s">
        <v>4099</v>
      </c>
      <c r="C2523" s="6" t="s">
        <v>4100</v>
      </c>
      <c r="D2523" s="6" t="s">
        <v>4101</v>
      </c>
      <c r="E2523" s="6" t="s">
        <v>4093</v>
      </c>
      <c r="F2523" s="6">
        <v>68450</v>
      </c>
      <c r="G2523" s="6">
        <v>4023352988</v>
      </c>
      <c r="H2523" s="6" t="s">
        <v>6987</v>
      </c>
      <c r="I2523" s="6" t="s">
        <v>9947</v>
      </c>
      <c r="K2523" s="6" t="s">
        <v>8855</v>
      </c>
      <c r="L2523" s="6" t="s">
        <v>13355</v>
      </c>
      <c r="M2523" s="6">
        <v>0</v>
      </c>
      <c r="N2523" s="6" t="s">
        <v>11017</v>
      </c>
      <c r="O2523" s="6">
        <f>MATCH(A2523, 'combined matches'!B$1:B$4986,0)</f>
        <v>2281</v>
      </c>
      <c r="P2523" s="6">
        <f t="shared" si="173"/>
        <v>0</v>
      </c>
      <c r="Q2523" s="6" t="b">
        <f t="shared" si="174"/>
        <v>0</v>
      </c>
      <c r="R2523" s="6" t="b">
        <f t="shared" si="175"/>
        <v>0</v>
      </c>
      <c r="S2523" s="6" t="b">
        <f t="shared" si="176"/>
        <v>0</v>
      </c>
      <c r="T2523" s="6" t="b">
        <f>IF(P2523=1, SUM(P$1:P2523))</f>
        <v>0</v>
      </c>
    </row>
    <row r="2524" spans="1:20" x14ac:dyDescent="0.2">
      <c r="A2524" s="6">
        <v>2576</v>
      </c>
      <c r="B2524" s="6" t="s">
        <v>4099</v>
      </c>
      <c r="C2524" s="6" t="s">
        <v>4100</v>
      </c>
      <c r="D2524" s="6" t="s">
        <v>4101</v>
      </c>
      <c r="E2524" s="6" t="s">
        <v>4093</v>
      </c>
      <c r="F2524" s="6">
        <v>68450</v>
      </c>
      <c r="G2524" s="6">
        <v>4023352988</v>
      </c>
      <c r="H2524" s="6" t="s">
        <v>6987</v>
      </c>
      <c r="I2524" s="6" t="s">
        <v>9947</v>
      </c>
      <c r="K2524" s="6" t="s">
        <v>8855</v>
      </c>
      <c r="L2524" s="6" t="s">
        <v>13355</v>
      </c>
      <c r="M2524" s="6">
        <v>0</v>
      </c>
      <c r="N2524" s="6" t="s">
        <v>8972</v>
      </c>
      <c r="O2524" s="6">
        <f>MATCH(A2524, 'combined matches'!B$1:B$4986,0)</f>
        <v>2282</v>
      </c>
      <c r="P2524" s="6">
        <f t="shared" si="173"/>
        <v>0</v>
      </c>
      <c r="Q2524" s="6" t="b">
        <f t="shared" si="174"/>
        <v>0</v>
      </c>
      <c r="R2524" s="6" t="b">
        <f t="shared" si="175"/>
        <v>0</v>
      </c>
      <c r="S2524" s="6" t="b">
        <f t="shared" si="176"/>
        <v>0</v>
      </c>
      <c r="T2524" s="6" t="b">
        <f>IF(P2524=1, SUM(P$1:P2524))</f>
        <v>0</v>
      </c>
    </row>
    <row r="2525" spans="1:20" x14ac:dyDescent="0.2">
      <c r="A2525" s="6">
        <v>2577</v>
      </c>
      <c r="B2525" s="6" t="s">
        <v>4094</v>
      </c>
      <c r="C2525" s="6" t="s">
        <v>7764</v>
      </c>
      <c r="D2525" s="6" t="s">
        <v>4095</v>
      </c>
      <c r="E2525" s="6" t="s">
        <v>4093</v>
      </c>
      <c r="F2525" s="6">
        <v>68310</v>
      </c>
      <c r="G2525" s="6">
        <v>4023352988</v>
      </c>
      <c r="H2525" s="6" t="s">
        <v>8083</v>
      </c>
      <c r="I2525" s="6" t="s">
        <v>9946</v>
      </c>
      <c r="K2525" s="6" t="s">
        <v>8855</v>
      </c>
      <c r="L2525" s="6" t="s">
        <v>13355</v>
      </c>
      <c r="M2525" s="6">
        <v>0</v>
      </c>
      <c r="N2525" s="6" t="s">
        <v>8972</v>
      </c>
      <c r="O2525" s="6">
        <f>MATCH(A2525, 'combined matches'!B$1:B$4986,0)</f>
        <v>2283</v>
      </c>
      <c r="P2525" s="6">
        <f t="shared" si="173"/>
        <v>0</v>
      </c>
      <c r="Q2525" s="6" t="b">
        <f t="shared" si="174"/>
        <v>0</v>
      </c>
      <c r="R2525" s="6" t="b">
        <f t="shared" si="175"/>
        <v>0</v>
      </c>
      <c r="S2525" s="6" t="b">
        <f t="shared" si="176"/>
        <v>0</v>
      </c>
      <c r="T2525" s="6" t="b">
        <f>IF(P2525=1, SUM(P$1:P2525))</f>
        <v>0</v>
      </c>
    </row>
    <row r="2526" spans="1:20" x14ac:dyDescent="0.2">
      <c r="A2526" s="6">
        <v>2578</v>
      </c>
      <c r="B2526" s="6" t="s">
        <v>4102</v>
      </c>
      <c r="C2526" s="6" t="s">
        <v>6015</v>
      </c>
      <c r="D2526" s="6" t="s">
        <v>4104</v>
      </c>
      <c r="E2526" s="6" t="s">
        <v>4093</v>
      </c>
      <c r="F2526" s="6">
        <v>68505</v>
      </c>
      <c r="G2526" s="6">
        <v>4024661012</v>
      </c>
      <c r="H2526" s="6" t="s">
        <v>7320</v>
      </c>
      <c r="I2526" s="6" t="s">
        <v>9948</v>
      </c>
      <c r="K2526" s="6" t="s">
        <v>8855</v>
      </c>
      <c r="L2526" s="6" t="s">
        <v>13355</v>
      </c>
      <c r="M2526" s="6">
        <v>0</v>
      </c>
      <c r="N2526" s="6" t="s">
        <v>8972</v>
      </c>
      <c r="O2526" s="6">
        <f>MATCH(A2526, 'combined matches'!B$1:B$4986,0)</f>
        <v>2284</v>
      </c>
      <c r="P2526" s="6">
        <f t="shared" si="173"/>
        <v>0</v>
      </c>
      <c r="Q2526" s="6" t="b">
        <f t="shared" si="174"/>
        <v>0</v>
      </c>
      <c r="R2526" s="6" t="b">
        <f t="shared" si="175"/>
        <v>0</v>
      </c>
      <c r="S2526" s="6" t="b">
        <f t="shared" si="176"/>
        <v>0</v>
      </c>
      <c r="T2526" s="6" t="b">
        <f>IF(P2526=1, SUM(P$1:P2526))</f>
        <v>0</v>
      </c>
    </row>
    <row r="2527" spans="1:20" x14ac:dyDescent="0.2">
      <c r="A2527" s="6">
        <v>2579</v>
      </c>
      <c r="B2527" s="6" t="s">
        <v>6016</v>
      </c>
      <c r="C2527" s="6" t="s">
        <v>4097</v>
      </c>
      <c r="D2527" s="6" t="s">
        <v>4098</v>
      </c>
      <c r="E2527" s="6" t="s">
        <v>4093</v>
      </c>
      <c r="F2527" s="6">
        <v>68421</v>
      </c>
      <c r="G2527" s="6">
        <v>4023352988</v>
      </c>
      <c r="H2527" s="6" t="s">
        <v>4097</v>
      </c>
      <c r="I2527" s="6" t="s">
        <v>10773</v>
      </c>
      <c r="K2527" s="6" t="s">
        <v>8855</v>
      </c>
      <c r="L2527" s="6" t="s">
        <v>8979</v>
      </c>
      <c r="N2527" s="6" t="s">
        <v>8972</v>
      </c>
      <c r="O2527" s="6">
        <f>MATCH(A2527, 'combined matches'!B$1:B$4986,0)</f>
        <v>2285</v>
      </c>
      <c r="P2527" s="6">
        <f t="shared" si="173"/>
        <v>0</v>
      </c>
      <c r="Q2527" s="6" t="b">
        <f t="shared" si="174"/>
        <v>0</v>
      </c>
      <c r="R2527" s="6" t="b">
        <f t="shared" si="175"/>
        <v>0</v>
      </c>
      <c r="S2527" s="6" t="b">
        <f t="shared" si="176"/>
        <v>0</v>
      </c>
      <c r="T2527" s="6" t="b">
        <f>IF(P2527=1, SUM(P$1:P2527))</f>
        <v>0</v>
      </c>
    </row>
    <row r="2528" spans="1:20" x14ac:dyDescent="0.2">
      <c r="A2528" s="6">
        <v>2580</v>
      </c>
      <c r="B2528" s="6" t="s">
        <v>4105</v>
      </c>
      <c r="C2528" s="6" t="s">
        <v>4106</v>
      </c>
      <c r="D2528" s="6" t="s">
        <v>4107</v>
      </c>
      <c r="E2528" s="6" t="s">
        <v>4093</v>
      </c>
      <c r="F2528" s="6">
        <v>68333</v>
      </c>
      <c r="G2528" s="6">
        <v>4023352988</v>
      </c>
      <c r="H2528" s="6" t="s">
        <v>7321</v>
      </c>
      <c r="I2528" s="6" t="s">
        <v>9949</v>
      </c>
      <c r="K2528" s="6" t="s">
        <v>8855</v>
      </c>
      <c r="L2528" s="6" t="s">
        <v>13355</v>
      </c>
      <c r="M2528" s="6">
        <v>0</v>
      </c>
      <c r="N2528" s="6" t="s">
        <v>8972</v>
      </c>
      <c r="O2528" s="6">
        <f>MATCH(A2528, 'combined matches'!B$1:B$4986,0)</f>
        <v>2286</v>
      </c>
      <c r="P2528" s="6">
        <f t="shared" si="173"/>
        <v>0</v>
      </c>
      <c r="Q2528" s="6" t="b">
        <f t="shared" si="174"/>
        <v>0</v>
      </c>
      <c r="R2528" s="6" t="b">
        <f t="shared" si="175"/>
        <v>0</v>
      </c>
      <c r="S2528" s="6" t="b">
        <f t="shared" si="176"/>
        <v>0</v>
      </c>
      <c r="T2528" s="6" t="b">
        <f>IF(P2528=1, SUM(P$1:P2528))</f>
        <v>0</v>
      </c>
    </row>
    <row r="2529" spans="1:20" x14ac:dyDescent="0.2">
      <c r="A2529" s="6">
        <v>2581</v>
      </c>
      <c r="B2529" s="6" t="s">
        <v>4108</v>
      </c>
      <c r="C2529" s="6" t="s">
        <v>4109</v>
      </c>
      <c r="D2529" s="6" t="s">
        <v>1672</v>
      </c>
      <c r="E2529" s="6" t="s">
        <v>4093</v>
      </c>
      <c r="F2529" s="6">
        <v>68601</v>
      </c>
      <c r="G2529" s="6">
        <v>4025629000</v>
      </c>
      <c r="H2529" s="6" t="s">
        <v>6988</v>
      </c>
      <c r="I2529" s="6" t="s">
        <v>9950</v>
      </c>
      <c r="K2529" s="6" t="s">
        <v>8856</v>
      </c>
      <c r="L2529" s="6" t="s">
        <v>13355</v>
      </c>
      <c r="M2529" s="6">
        <v>0</v>
      </c>
      <c r="N2529" s="6" t="s">
        <v>11017</v>
      </c>
      <c r="O2529" s="6">
        <f>MATCH(A2529, 'combined matches'!B$1:B$4986,0)</f>
        <v>2287</v>
      </c>
      <c r="P2529" s="6">
        <f t="shared" si="173"/>
        <v>0</v>
      </c>
      <c r="Q2529" s="6" t="b">
        <f t="shared" si="174"/>
        <v>0</v>
      </c>
      <c r="R2529" s="6" t="b">
        <f t="shared" si="175"/>
        <v>0</v>
      </c>
      <c r="S2529" s="6" t="b">
        <f t="shared" si="176"/>
        <v>0</v>
      </c>
      <c r="T2529" s="6" t="b">
        <f>IF(P2529=1, SUM(P$1:P2529))</f>
        <v>0</v>
      </c>
    </row>
    <row r="2530" spans="1:20" x14ac:dyDescent="0.2">
      <c r="A2530" s="6">
        <v>2582</v>
      </c>
      <c r="B2530" s="6" t="s">
        <v>4108</v>
      </c>
      <c r="C2530" s="6" t="s">
        <v>4109</v>
      </c>
      <c r="D2530" s="6" t="s">
        <v>1672</v>
      </c>
      <c r="E2530" s="6" t="s">
        <v>4093</v>
      </c>
      <c r="F2530" s="6">
        <v>68601</v>
      </c>
      <c r="G2530" s="6">
        <v>4025629000</v>
      </c>
      <c r="H2530" s="6" t="s">
        <v>6988</v>
      </c>
      <c r="I2530" s="6" t="s">
        <v>9950</v>
      </c>
      <c r="K2530" s="6" t="s">
        <v>8856</v>
      </c>
      <c r="L2530" s="6" t="s">
        <v>13355</v>
      </c>
      <c r="M2530" s="6">
        <v>0</v>
      </c>
      <c r="N2530" s="6" t="s">
        <v>8972</v>
      </c>
      <c r="O2530" s="6">
        <f>MATCH(A2530, 'combined matches'!B$1:B$4986,0)</f>
        <v>2288</v>
      </c>
      <c r="P2530" s="6">
        <f t="shared" si="173"/>
        <v>0</v>
      </c>
      <c r="Q2530" s="6" t="b">
        <f t="shared" si="174"/>
        <v>0</v>
      </c>
      <c r="R2530" s="6" t="b">
        <f t="shared" si="175"/>
        <v>0</v>
      </c>
      <c r="S2530" s="6" t="b">
        <f t="shared" si="176"/>
        <v>0</v>
      </c>
      <c r="T2530" s="6" t="b">
        <f>IF(P2530=1, SUM(P$1:P2530))</f>
        <v>0</v>
      </c>
    </row>
    <row r="2531" spans="1:20" x14ac:dyDescent="0.2">
      <c r="A2531" s="6">
        <v>2583</v>
      </c>
      <c r="B2531" s="6" t="s">
        <v>12821</v>
      </c>
      <c r="C2531" s="6" t="s">
        <v>12822</v>
      </c>
      <c r="D2531" s="6" t="s">
        <v>841</v>
      </c>
      <c r="E2531" s="6" t="s">
        <v>4093</v>
      </c>
      <c r="F2531" s="6">
        <v>68071</v>
      </c>
      <c r="G2531" s="6">
        <v>4026447418</v>
      </c>
      <c r="H2531" s="6" t="s">
        <v>12823</v>
      </c>
      <c r="I2531" s="6" t="s">
        <v>12821</v>
      </c>
      <c r="K2531" s="6" t="s">
        <v>8857</v>
      </c>
      <c r="L2531" s="6" t="s">
        <v>13355</v>
      </c>
      <c r="M2531" s="6">
        <v>0</v>
      </c>
      <c r="N2531" s="6" t="s">
        <v>11017</v>
      </c>
      <c r="O2531" s="6">
        <f>MATCH(A2531, 'combined matches'!B$1:B$4986,0)</f>
        <v>2289</v>
      </c>
      <c r="P2531" s="6">
        <f t="shared" si="173"/>
        <v>0</v>
      </c>
      <c r="Q2531" s="6" t="b">
        <f t="shared" si="174"/>
        <v>0</v>
      </c>
      <c r="R2531" s="6" t="b">
        <f t="shared" si="175"/>
        <v>0</v>
      </c>
      <c r="S2531" s="6" t="b">
        <f t="shared" si="176"/>
        <v>0</v>
      </c>
      <c r="T2531" s="6" t="b">
        <f>IF(P2531=1, SUM(P$1:P2531))</f>
        <v>0</v>
      </c>
    </row>
    <row r="2532" spans="1:20" x14ac:dyDescent="0.2">
      <c r="A2532" s="6">
        <v>2584</v>
      </c>
      <c r="B2532" s="6" t="s">
        <v>4140</v>
      </c>
      <c r="C2532" s="6" t="s">
        <v>4141</v>
      </c>
      <c r="D2532" s="6" t="s">
        <v>57</v>
      </c>
      <c r="E2532" s="6" t="s">
        <v>4093</v>
      </c>
      <c r="F2532" s="6">
        <v>68748</v>
      </c>
      <c r="G2532" s="6">
        <v>4024543304</v>
      </c>
      <c r="H2532" s="6" t="s">
        <v>8413</v>
      </c>
      <c r="I2532" s="6" t="s">
        <v>4140</v>
      </c>
      <c r="K2532" s="6" t="s">
        <v>8857</v>
      </c>
      <c r="L2532" s="6" t="s">
        <v>13355</v>
      </c>
      <c r="M2532" s="6">
        <v>0</v>
      </c>
      <c r="N2532" s="6" t="s">
        <v>8972</v>
      </c>
      <c r="O2532" s="6">
        <f>MATCH(A2532, 'combined matches'!B$1:B$4986,0)</f>
        <v>2290</v>
      </c>
      <c r="P2532" s="6">
        <f t="shared" si="173"/>
        <v>0</v>
      </c>
      <c r="Q2532" s="6" t="b">
        <f t="shared" si="174"/>
        <v>0</v>
      </c>
      <c r="R2532" s="6" t="b">
        <f t="shared" si="175"/>
        <v>0</v>
      </c>
      <c r="S2532" s="6" t="b">
        <f t="shared" si="176"/>
        <v>0</v>
      </c>
      <c r="T2532" s="6" t="b">
        <f>IF(P2532=1, SUM(P$1:P2532))</f>
        <v>0</v>
      </c>
    </row>
    <row r="2533" spans="1:20" x14ac:dyDescent="0.2">
      <c r="A2533" s="6">
        <v>2585</v>
      </c>
      <c r="B2533" s="6" t="s">
        <v>4139</v>
      </c>
      <c r="C2533" s="6" t="s">
        <v>7422</v>
      </c>
      <c r="D2533" s="6" t="s">
        <v>841</v>
      </c>
      <c r="E2533" s="6" t="s">
        <v>4093</v>
      </c>
      <c r="F2533" s="6">
        <v>68701</v>
      </c>
      <c r="G2533" s="6">
        <v>4023718000</v>
      </c>
      <c r="H2533" s="6" t="s">
        <v>7423</v>
      </c>
      <c r="I2533" s="6" t="s">
        <v>9959</v>
      </c>
      <c r="K2533" s="6" t="s">
        <v>8857</v>
      </c>
      <c r="L2533" s="6" t="s">
        <v>13355</v>
      </c>
      <c r="M2533" s="6">
        <v>0</v>
      </c>
      <c r="N2533" s="6" t="s">
        <v>8972</v>
      </c>
      <c r="O2533" s="6">
        <f>MATCH(A2533, 'combined matches'!B$1:B$4986,0)</f>
        <v>2291</v>
      </c>
      <c r="P2533" s="6">
        <f t="shared" si="173"/>
        <v>0</v>
      </c>
      <c r="Q2533" s="6" t="b">
        <f t="shared" si="174"/>
        <v>0</v>
      </c>
      <c r="R2533" s="6" t="b">
        <f t="shared" si="175"/>
        <v>0</v>
      </c>
      <c r="S2533" s="6" t="b">
        <f t="shared" si="176"/>
        <v>0</v>
      </c>
      <c r="T2533" s="6" t="b">
        <f>IF(P2533=1, SUM(P$1:P2533))</f>
        <v>0</v>
      </c>
    </row>
    <row r="2534" spans="1:20" x14ac:dyDescent="0.2">
      <c r="A2534" s="6">
        <v>2586</v>
      </c>
      <c r="B2534" s="6" t="s">
        <v>4139</v>
      </c>
      <c r="C2534" s="6" t="s">
        <v>7457</v>
      </c>
      <c r="D2534" s="6" t="s">
        <v>841</v>
      </c>
      <c r="E2534" s="6" t="s">
        <v>4093</v>
      </c>
      <c r="F2534" s="6">
        <v>68701</v>
      </c>
      <c r="G2534" s="6">
        <v>4026447314</v>
      </c>
      <c r="H2534" s="6" t="s">
        <v>7457</v>
      </c>
      <c r="I2534" s="6" t="s">
        <v>9959</v>
      </c>
      <c r="K2534" s="6" t="s">
        <v>8857</v>
      </c>
      <c r="L2534" s="6" t="s">
        <v>13355</v>
      </c>
      <c r="M2534" s="6">
        <v>0</v>
      </c>
      <c r="N2534" s="6" t="s">
        <v>8972</v>
      </c>
      <c r="O2534" s="6">
        <f>MATCH(A2534, 'combined matches'!B$1:B$4986,0)</f>
        <v>2292</v>
      </c>
      <c r="P2534" s="6">
        <f t="shared" si="173"/>
        <v>0</v>
      </c>
      <c r="Q2534" s="6" t="b">
        <f t="shared" si="174"/>
        <v>0</v>
      </c>
      <c r="R2534" s="6" t="b">
        <f t="shared" si="175"/>
        <v>0</v>
      </c>
      <c r="S2534" s="6" t="b">
        <f t="shared" si="176"/>
        <v>0</v>
      </c>
      <c r="T2534" s="6" t="b">
        <f>IF(P2534=1, SUM(P$1:P2534))</f>
        <v>0</v>
      </c>
    </row>
    <row r="2535" spans="1:20" x14ac:dyDescent="0.2">
      <c r="A2535" s="6">
        <v>2587</v>
      </c>
      <c r="B2535" s="6" t="s">
        <v>4139</v>
      </c>
      <c r="C2535" s="6" t="s">
        <v>4142</v>
      </c>
      <c r="D2535" s="6" t="s">
        <v>954</v>
      </c>
      <c r="E2535" s="6" t="s">
        <v>4093</v>
      </c>
      <c r="F2535" s="6">
        <v>68787</v>
      </c>
      <c r="G2535" s="6">
        <v>4023718000</v>
      </c>
      <c r="H2535" s="6" t="s">
        <v>6991</v>
      </c>
      <c r="I2535" s="6" t="s">
        <v>9959</v>
      </c>
      <c r="K2535" s="6" t="s">
        <v>8857</v>
      </c>
      <c r="L2535" s="6" t="s">
        <v>13355</v>
      </c>
      <c r="M2535" s="6">
        <v>0</v>
      </c>
      <c r="N2535" s="6" t="s">
        <v>8972</v>
      </c>
      <c r="O2535" s="6">
        <f>MATCH(A2535, 'combined matches'!B$1:B$4986,0)</f>
        <v>2293</v>
      </c>
      <c r="P2535" s="6">
        <f t="shared" si="173"/>
        <v>0</v>
      </c>
      <c r="Q2535" s="6" t="b">
        <f t="shared" si="174"/>
        <v>0</v>
      </c>
      <c r="R2535" s="6" t="b">
        <f t="shared" si="175"/>
        <v>0</v>
      </c>
      <c r="S2535" s="6" t="b">
        <f t="shared" si="176"/>
        <v>0</v>
      </c>
      <c r="T2535" s="6" t="b">
        <f>IF(P2535=1, SUM(P$1:P2535))</f>
        <v>0</v>
      </c>
    </row>
    <row r="2536" spans="1:20" x14ac:dyDescent="0.2">
      <c r="A2536" s="6">
        <v>2588</v>
      </c>
      <c r="B2536" s="6" t="s">
        <v>4132</v>
      </c>
      <c r="C2536" s="6" t="s">
        <v>12815</v>
      </c>
      <c r="D2536" s="6" t="s">
        <v>4092</v>
      </c>
      <c r="E2536" s="6" t="s">
        <v>4093</v>
      </c>
      <c r="F2536" s="6">
        <v>68107</v>
      </c>
      <c r="G2536" s="6">
        <v>4025028842</v>
      </c>
      <c r="H2536" s="6" t="s">
        <v>12815</v>
      </c>
      <c r="I2536" s="6" t="s">
        <v>9956</v>
      </c>
      <c r="K2536" s="6" t="s">
        <v>8858</v>
      </c>
      <c r="L2536" s="6" t="s">
        <v>8973</v>
      </c>
      <c r="M2536" s="6">
        <v>1</v>
      </c>
      <c r="N2536" s="6" t="s">
        <v>11017</v>
      </c>
      <c r="O2536" s="6">
        <f>MATCH(A2536, 'combined matches'!B$1:B$4986,0)</f>
        <v>2294</v>
      </c>
      <c r="P2536" s="6">
        <f t="shared" si="173"/>
        <v>0</v>
      </c>
      <c r="Q2536" s="6" t="b">
        <f t="shared" si="174"/>
        <v>0</v>
      </c>
      <c r="R2536" s="6" t="b">
        <f t="shared" si="175"/>
        <v>0</v>
      </c>
      <c r="S2536" s="6" t="b">
        <f t="shared" si="176"/>
        <v>0</v>
      </c>
      <c r="T2536" s="6" t="b">
        <f>IF(P2536=1, SUM(P$1:P2536))</f>
        <v>0</v>
      </c>
    </row>
    <row r="2537" spans="1:20" x14ac:dyDescent="0.2">
      <c r="A2537" s="6">
        <v>2589</v>
      </c>
      <c r="B2537" s="6" t="s">
        <v>4132</v>
      </c>
      <c r="C2537" s="6" t="s">
        <v>8088</v>
      </c>
      <c r="D2537" s="6" t="s">
        <v>4133</v>
      </c>
      <c r="E2537" s="6" t="s">
        <v>4093</v>
      </c>
      <c r="F2537" s="6">
        <v>68048</v>
      </c>
      <c r="G2537" s="6">
        <v>4022962345</v>
      </c>
      <c r="H2537" s="6" t="s">
        <v>8088</v>
      </c>
      <c r="I2537" s="6" t="s">
        <v>9956</v>
      </c>
      <c r="K2537" s="6" t="s">
        <v>8858</v>
      </c>
      <c r="L2537" s="6" t="s">
        <v>8973</v>
      </c>
      <c r="M2537" s="6">
        <v>1</v>
      </c>
      <c r="N2537" s="6" t="s">
        <v>8972</v>
      </c>
      <c r="O2537" s="6">
        <f>MATCH(A2537, 'combined matches'!B$1:B$4986,0)</f>
        <v>2295</v>
      </c>
      <c r="P2537" s="6">
        <f t="shared" si="173"/>
        <v>0</v>
      </c>
      <c r="Q2537" s="6" t="b">
        <f t="shared" si="174"/>
        <v>0</v>
      </c>
      <c r="R2537" s="6" t="b">
        <f t="shared" si="175"/>
        <v>0</v>
      </c>
      <c r="S2537" s="6" t="b">
        <f t="shared" si="176"/>
        <v>0</v>
      </c>
      <c r="T2537" s="6" t="b">
        <f>IF(P2537=1, SUM(P$1:P2537))</f>
        <v>0</v>
      </c>
    </row>
    <row r="2538" spans="1:20" x14ac:dyDescent="0.2">
      <c r="A2538" s="6">
        <v>2590</v>
      </c>
      <c r="B2538" s="6" t="s">
        <v>4132</v>
      </c>
      <c r="C2538" s="6" t="s">
        <v>7765</v>
      </c>
      <c r="D2538" s="6" t="s">
        <v>4092</v>
      </c>
      <c r="E2538" s="6" t="s">
        <v>4093</v>
      </c>
      <c r="F2538" s="6">
        <v>68107</v>
      </c>
      <c r="G2538" s="6">
        <v>4027344110</v>
      </c>
      <c r="H2538" s="6" t="s">
        <v>7819</v>
      </c>
      <c r="I2538" s="6" t="s">
        <v>9956</v>
      </c>
      <c r="K2538" s="6" t="s">
        <v>8858</v>
      </c>
      <c r="L2538" s="6" t="s">
        <v>8973</v>
      </c>
      <c r="M2538" s="6">
        <v>1</v>
      </c>
      <c r="N2538" s="6" t="s">
        <v>8972</v>
      </c>
      <c r="O2538" s="6">
        <f>MATCH(A2538, 'combined matches'!B$1:B$4986,0)</f>
        <v>2296</v>
      </c>
      <c r="P2538" s="6">
        <f t="shared" si="173"/>
        <v>0</v>
      </c>
      <c r="Q2538" s="6" t="b">
        <f t="shared" si="174"/>
        <v>0</v>
      </c>
      <c r="R2538" s="6" t="b">
        <f t="shared" si="175"/>
        <v>0</v>
      </c>
      <c r="S2538" s="6" t="b">
        <f t="shared" si="176"/>
        <v>0</v>
      </c>
      <c r="T2538" s="6" t="b">
        <f>IF(P2538=1, SUM(P$1:P2538))</f>
        <v>0</v>
      </c>
    </row>
    <row r="2539" spans="1:20" x14ac:dyDescent="0.2">
      <c r="A2539" s="6">
        <v>2591</v>
      </c>
      <c r="B2539" s="6" t="s">
        <v>4132</v>
      </c>
      <c r="C2539" s="6" t="s">
        <v>7766</v>
      </c>
      <c r="D2539" s="6" t="s">
        <v>4092</v>
      </c>
      <c r="E2539" s="6" t="s">
        <v>4093</v>
      </c>
      <c r="F2539" s="6">
        <v>68107</v>
      </c>
      <c r="G2539" s="6">
        <v>4027344110</v>
      </c>
      <c r="H2539" s="6" t="s">
        <v>8085</v>
      </c>
      <c r="I2539" s="6" t="s">
        <v>9956</v>
      </c>
      <c r="K2539" s="6" t="s">
        <v>8858</v>
      </c>
      <c r="L2539" s="6" t="s">
        <v>8973</v>
      </c>
      <c r="M2539" s="6">
        <v>1</v>
      </c>
      <c r="N2539" s="6" t="s">
        <v>8972</v>
      </c>
      <c r="O2539" s="6">
        <f>MATCH(A2539, 'combined matches'!B$1:B$4986,0)</f>
        <v>2297</v>
      </c>
      <c r="P2539" s="6">
        <f t="shared" si="173"/>
        <v>0</v>
      </c>
      <c r="Q2539" s="6" t="b">
        <f t="shared" si="174"/>
        <v>0</v>
      </c>
      <c r="R2539" s="6" t="b">
        <f t="shared" si="175"/>
        <v>0</v>
      </c>
      <c r="S2539" s="6" t="b">
        <f t="shared" si="176"/>
        <v>0</v>
      </c>
      <c r="T2539" s="6" t="b">
        <f>IF(P2539=1, SUM(P$1:P2539))</f>
        <v>0</v>
      </c>
    </row>
    <row r="2540" spans="1:20" x14ac:dyDescent="0.2">
      <c r="A2540" s="6">
        <v>2592</v>
      </c>
      <c r="B2540" s="6" t="s">
        <v>4132</v>
      </c>
      <c r="C2540" s="6" t="s">
        <v>7767</v>
      </c>
      <c r="D2540" s="6" t="s">
        <v>4092</v>
      </c>
      <c r="E2540" s="6" t="s">
        <v>4093</v>
      </c>
      <c r="F2540" s="6">
        <v>68107</v>
      </c>
      <c r="G2540" s="6">
        <v>4027344110</v>
      </c>
      <c r="H2540" s="6" t="s">
        <v>8086</v>
      </c>
      <c r="I2540" s="6" t="s">
        <v>9956</v>
      </c>
      <c r="K2540" s="6" t="s">
        <v>8858</v>
      </c>
      <c r="L2540" s="6" t="s">
        <v>8973</v>
      </c>
      <c r="M2540" s="6">
        <v>1</v>
      </c>
      <c r="N2540" s="6" t="s">
        <v>8972</v>
      </c>
      <c r="O2540" s="6">
        <f>MATCH(A2540, 'combined matches'!B$1:B$4986,0)</f>
        <v>2298</v>
      </c>
      <c r="P2540" s="6">
        <f t="shared" si="173"/>
        <v>0</v>
      </c>
      <c r="Q2540" s="6" t="b">
        <f t="shared" si="174"/>
        <v>0</v>
      </c>
      <c r="R2540" s="6" t="b">
        <f t="shared" si="175"/>
        <v>0</v>
      </c>
      <c r="S2540" s="6" t="b">
        <f t="shared" si="176"/>
        <v>0</v>
      </c>
      <c r="T2540" s="6" t="b">
        <f>IF(P2540=1, SUM(P$1:P2540))</f>
        <v>0</v>
      </c>
    </row>
    <row r="2541" spans="1:20" x14ac:dyDescent="0.2">
      <c r="A2541" s="6">
        <v>2593</v>
      </c>
      <c r="B2541" s="6" t="s">
        <v>4132</v>
      </c>
      <c r="C2541" s="6" t="s">
        <v>4137</v>
      </c>
      <c r="D2541" s="6" t="s">
        <v>4138</v>
      </c>
      <c r="E2541" s="6" t="s">
        <v>4093</v>
      </c>
      <c r="F2541" s="6">
        <v>68005</v>
      </c>
      <c r="G2541" s="6">
        <v>4025028855</v>
      </c>
      <c r="H2541" s="6" t="s">
        <v>6990</v>
      </c>
      <c r="I2541" s="6" t="s">
        <v>9956</v>
      </c>
      <c r="K2541" s="6" t="s">
        <v>8858</v>
      </c>
      <c r="L2541" s="6" t="s">
        <v>8973</v>
      </c>
      <c r="M2541" s="6">
        <v>1</v>
      </c>
      <c r="N2541" s="6" t="s">
        <v>8972</v>
      </c>
      <c r="O2541" s="6">
        <f>MATCH(A2541, 'combined matches'!B$1:B$4986,0)</f>
        <v>2299</v>
      </c>
      <c r="P2541" s="6">
        <f t="shared" si="173"/>
        <v>0</v>
      </c>
      <c r="Q2541" s="6" t="b">
        <f t="shared" si="174"/>
        <v>0</v>
      </c>
      <c r="R2541" s="6" t="b">
        <f t="shared" si="175"/>
        <v>0</v>
      </c>
      <c r="S2541" s="6" t="b">
        <f t="shared" si="176"/>
        <v>0</v>
      </c>
      <c r="T2541" s="6" t="b">
        <f>IF(P2541=1, SUM(P$1:P2541))</f>
        <v>0</v>
      </c>
    </row>
    <row r="2542" spans="1:20" x14ac:dyDescent="0.2">
      <c r="A2542" s="6">
        <v>2594</v>
      </c>
      <c r="B2542" s="6" t="s">
        <v>6018</v>
      </c>
      <c r="C2542" s="6" t="s">
        <v>7768</v>
      </c>
      <c r="D2542" s="6" t="s">
        <v>4092</v>
      </c>
      <c r="E2542" s="6" t="s">
        <v>4093</v>
      </c>
      <c r="F2542" s="6">
        <v>68107</v>
      </c>
      <c r="G2542" s="6">
        <v>4027344110</v>
      </c>
      <c r="H2542" s="6" t="s">
        <v>8087</v>
      </c>
      <c r="I2542" s="6" t="s">
        <v>10774</v>
      </c>
      <c r="K2542" s="6" t="s">
        <v>8858</v>
      </c>
      <c r="L2542" s="6" t="s">
        <v>13355</v>
      </c>
      <c r="M2542" s="6">
        <v>0</v>
      </c>
      <c r="N2542" s="6" t="s">
        <v>8972</v>
      </c>
      <c r="O2542" s="6">
        <f>MATCH(A2542, 'combined matches'!B$1:B$4986,0)</f>
        <v>2300</v>
      </c>
      <c r="P2542" s="6">
        <f t="shared" si="173"/>
        <v>0</v>
      </c>
      <c r="Q2542" s="6" t="b">
        <f t="shared" si="174"/>
        <v>0</v>
      </c>
      <c r="R2542" s="6" t="b">
        <f t="shared" si="175"/>
        <v>0</v>
      </c>
      <c r="S2542" s="6" t="b">
        <f t="shared" si="176"/>
        <v>0</v>
      </c>
      <c r="T2542" s="6" t="b">
        <f>IF(P2542=1, SUM(P$1:P2542))</f>
        <v>0</v>
      </c>
    </row>
    <row r="2543" spans="1:20" x14ac:dyDescent="0.2">
      <c r="A2543" s="6">
        <v>2595</v>
      </c>
      <c r="B2543" s="6" t="s">
        <v>4136</v>
      </c>
      <c r="C2543" s="6" t="s">
        <v>7769</v>
      </c>
      <c r="D2543" s="6" t="s">
        <v>4092</v>
      </c>
      <c r="E2543" s="6" t="s">
        <v>4093</v>
      </c>
      <c r="F2543" s="6">
        <v>68137</v>
      </c>
      <c r="G2543" s="6">
        <v>4025053907</v>
      </c>
      <c r="H2543" s="6" t="s">
        <v>8090</v>
      </c>
      <c r="I2543" s="6" t="s">
        <v>9958</v>
      </c>
      <c r="K2543" s="6" t="s">
        <v>8858</v>
      </c>
      <c r="L2543" s="6" t="s">
        <v>8973</v>
      </c>
      <c r="M2543" s="6">
        <v>1</v>
      </c>
      <c r="N2543" s="6" t="s">
        <v>8972</v>
      </c>
      <c r="O2543" s="6">
        <f>MATCH(A2543, 'combined matches'!B$1:B$4986,0)</f>
        <v>2301</v>
      </c>
      <c r="P2543" s="6">
        <f t="shared" si="173"/>
        <v>0</v>
      </c>
      <c r="Q2543" s="6" t="b">
        <f t="shared" si="174"/>
        <v>0</v>
      </c>
      <c r="R2543" s="6" t="b">
        <f t="shared" si="175"/>
        <v>0</v>
      </c>
      <c r="S2543" s="6" t="b">
        <f t="shared" si="176"/>
        <v>0</v>
      </c>
      <c r="T2543" s="6" t="b">
        <f>IF(P2543=1, SUM(P$1:P2543))</f>
        <v>0</v>
      </c>
    </row>
    <row r="2544" spans="1:20" x14ac:dyDescent="0.2">
      <c r="A2544" s="6">
        <v>2596</v>
      </c>
      <c r="B2544" s="6" t="s">
        <v>4134</v>
      </c>
      <c r="C2544" s="6" t="s">
        <v>4135</v>
      </c>
      <c r="D2544" s="6" t="s">
        <v>4092</v>
      </c>
      <c r="E2544" s="6" t="s">
        <v>4093</v>
      </c>
      <c r="F2544" s="6">
        <v>68134</v>
      </c>
      <c r="G2544" s="6">
        <v>4024016000</v>
      </c>
      <c r="H2544" s="6" t="s">
        <v>8089</v>
      </c>
      <c r="I2544" s="6" t="s">
        <v>9957</v>
      </c>
      <c r="K2544" s="6" t="s">
        <v>8858</v>
      </c>
      <c r="L2544" s="6" t="s">
        <v>8973</v>
      </c>
      <c r="M2544" s="6">
        <v>1</v>
      </c>
      <c r="N2544" s="6" t="s">
        <v>8972</v>
      </c>
      <c r="O2544" s="6">
        <f>MATCH(A2544, 'combined matches'!B$1:B$4986,0)</f>
        <v>2302</v>
      </c>
      <c r="P2544" s="6">
        <f t="shared" si="173"/>
        <v>0</v>
      </c>
      <c r="Q2544" s="6" t="b">
        <f t="shared" si="174"/>
        <v>0</v>
      </c>
      <c r="R2544" s="6" t="b">
        <f t="shared" si="175"/>
        <v>0</v>
      </c>
      <c r="S2544" s="6" t="b">
        <f t="shared" si="176"/>
        <v>0</v>
      </c>
      <c r="T2544" s="6" t="b">
        <f>IF(P2544=1, SUM(P$1:P2544))</f>
        <v>0</v>
      </c>
    </row>
    <row r="2545" spans="1:20" x14ac:dyDescent="0.2">
      <c r="A2545" s="6">
        <v>2597</v>
      </c>
      <c r="B2545" s="6" t="s">
        <v>4130</v>
      </c>
      <c r="C2545" s="6" t="s">
        <v>12814</v>
      </c>
      <c r="D2545" s="6" t="s">
        <v>4131</v>
      </c>
      <c r="E2545" s="6" t="s">
        <v>4093</v>
      </c>
      <c r="F2545" s="6">
        <v>69101</v>
      </c>
      <c r="G2545" s="6">
        <v>3085343075</v>
      </c>
      <c r="H2545" s="6" t="s">
        <v>12814</v>
      </c>
      <c r="I2545" s="6" t="s">
        <v>18440</v>
      </c>
      <c r="K2545" s="6" t="s">
        <v>8859</v>
      </c>
      <c r="L2545" s="6" t="s">
        <v>8973</v>
      </c>
      <c r="M2545" s="6">
        <v>1</v>
      </c>
      <c r="N2545" s="6" t="s">
        <v>11017</v>
      </c>
      <c r="O2545" s="6">
        <f>MATCH(A2545, 'combined matches'!B$1:B$4986,0)</f>
        <v>2303</v>
      </c>
      <c r="P2545" s="6">
        <f t="shared" si="173"/>
        <v>0</v>
      </c>
      <c r="Q2545" s="6" t="b">
        <f t="shared" si="174"/>
        <v>0</v>
      </c>
      <c r="R2545" s="6" t="b">
        <f t="shared" si="175"/>
        <v>0</v>
      </c>
      <c r="S2545" s="6" t="b">
        <f t="shared" si="176"/>
        <v>0</v>
      </c>
      <c r="T2545" s="6" t="b">
        <f>IF(P2545=1, SUM(P$1:P2545))</f>
        <v>0</v>
      </c>
    </row>
    <row r="2546" spans="1:20" x14ac:dyDescent="0.2">
      <c r="A2546" s="6">
        <v>2598</v>
      </c>
      <c r="B2546" s="6" t="s">
        <v>4130</v>
      </c>
      <c r="C2546" s="6" t="s">
        <v>7770</v>
      </c>
      <c r="D2546" s="6" t="s">
        <v>4131</v>
      </c>
      <c r="E2546" s="6" t="s">
        <v>4093</v>
      </c>
      <c r="F2546" s="6">
        <v>69101</v>
      </c>
      <c r="G2546" s="6">
        <v>3085343075</v>
      </c>
      <c r="H2546" s="6" t="s">
        <v>7818</v>
      </c>
      <c r="I2546" s="6" t="s">
        <v>9955</v>
      </c>
      <c r="K2546" s="6" t="s">
        <v>8859</v>
      </c>
      <c r="L2546" s="6" t="s">
        <v>13355</v>
      </c>
      <c r="M2546" s="6">
        <v>0</v>
      </c>
      <c r="N2546" s="6" t="s">
        <v>8972</v>
      </c>
      <c r="O2546" s="6">
        <f>MATCH(A2546, 'combined matches'!B$1:B$4986,0)</f>
        <v>2304</v>
      </c>
      <c r="P2546" s="6">
        <f t="shared" si="173"/>
        <v>0</v>
      </c>
      <c r="Q2546" s="6" t="b">
        <f t="shared" si="174"/>
        <v>0</v>
      </c>
      <c r="R2546" s="6" t="b">
        <f t="shared" si="175"/>
        <v>0</v>
      </c>
      <c r="S2546" s="6" t="b">
        <f t="shared" si="176"/>
        <v>0</v>
      </c>
      <c r="T2546" s="6" t="b">
        <f>IF(P2546=1, SUM(P$1:P2546))</f>
        <v>0</v>
      </c>
    </row>
    <row r="2547" spans="1:20" x14ac:dyDescent="0.2">
      <c r="A2547" s="6">
        <v>2599</v>
      </c>
      <c r="B2547" s="6" t="s">
        <v>4127</v>
      </c>
      <c r="C2547" s="6" t="s">
        <v>4128</v>
      </c>
      <c r="D2547" s="6" t="s">
        <v>4129</v>
      </c>
      <c r="E2547" s="6" t="s">
        <v>4093</v>
      </c>
      <c r="F2547" s="6">
        <v>69001</v>
      </c>
      <c r="G2547" s="6">
        <v>3083453626</v>
      </c>
      <c r="H2547" s="6" t="s">
        <v>6989</v>
      </c>
      <c r="I2547" s="6" t="s">
        <v>9954</v>
      </c>
      <c r="K2547" s="6" t="s">
        <v>8859</v>
      </c>
      <c r="L2547" s="6" t="s">
        <v>13355</v>
      </c>
      <c r="M2547" s="6">
        <v>0</v>
      </c>
      <c r="N2547" s="6" t="s">
        <v>8972</v>
      </c>
      <c r="O2547" s="6">
        <f>MATCH(A2547, 'combined matches'!B$1:B$4986,0)</f>
        <v>2305</v>
      </c>
      <c r="P2547" s="6">
        <f t="shared" si="173"/>
        <v>0</v>
      </c>
      <c r="Q2547" s="6" t="b">
        <f t="shared" si="174"/>
        <v>0</v>
      </c>
      <c r="R2547" s="6" t="b">
        <f t="shared" si="175"/>
        <v>0</v>
      </c>
      <c r="S2547" s="6" t="b">
        <f t="shared" si="176"/>
        <v>0</v>
      </c>
      <c r="T2547" s="6" t="b">
        <f>IF(P2547=1, SUM(P$1:P2547))</f>
        <v>0</v>
      </c>
    </row>
    <row r="2548" spans="1:20" x14ac:dyDescent="0.2">
      <c r="A2548" s="6">
        <v>2600</v>
      </c>
      <c r="B2548" s="6" t="s">
        <v>12816</v>
      </c>
      <c r="C2548" s="6" t="s">
        <v>12817</v>
      </c>
      <c r="D2548" s="6" t="s">
        <v>12819</v>
      </c>
      <c r="E2548" s="6" t="s">
        <v>4093</v>
      </c>
      <c r="F2548" s="6">
        <v>68025</v>
      </c>
      <c r="G2548" s="6">
        <v>4027275396</v>
      </c>
      <c r="H2548" s="6" t="s">
        <v>12818</v>
      </c>
      <c r="I2548" s="6" t="s">
        <v>18448</v>
      </c>
      <c r="K2548" s="6" t="s">
        <v>12820</v>
      </c>
      <c r="L2548" s="6" t="s">
        <v>8975</v>
      </c>
      <c r="N2548" s="6" t="s">
        <v>11017</v>
      </c>
      <c r="O2548" s="6">
        <f>MATCH(A2548, 'combined matches'!B$1:B$4986,0)</f>
        <v>2306</v>
      </c>
      <c r="P2548" s="6">
        <f t="shared" si="173"/>
        <v>0</v>
      </c>
      <c r="Q2548" s="6" t="b">
        <f t="shared" si="174"/>
        <v>0</v>
      </c>
      <c r="R2548" s="6" t="b">
        <f t="shared" si="175"/>
        <v>0</v>
      </c>
      <c r="S2548" s="6" t="b">
        <f t="shared" si="176"/>
        <v>0</v>
      </c>
      <c r="T2548" s="6" t="b">
        <f>IF(P2548=1, SUM(P$1:P2548))</f>
        <v>0</v>
      </c>
    </row>
    <row r="2549" spans="1:20" x14ac:dyDescent="0.2">
      <c r="A2549" s="6">
        <v>2601</v>
      </c>
      <c r="B2549" s="6" t="s">
        <v>12806</v>
      </c>
      <c r="C2549" s="6" t="s">
        <v>12807</v>
      </c>
      <c r="D2549" s="6" t="s">
        <v>4115</v>
      </c>
      <c r="E2549" s="6" t="s">
        <v>4093</v>
      </c>
      <c r="F2549" s="6">
        <v>69337</v>
      </c>
      <c r="G2549" s="6">
        <v>3084328979</v>
      </c>
      <c r="H2549" s="6" t="s">
        <v>12807</v>
      </c>
      <c r="I2549" s="6" t="s">
        <v>18435</v>
      </c>
      <c r="K2549" s="6" t="s">
        <v>8860</v>
      </c>
      <c r="L2549" s="6" t="s">
        <v>8974</v>
      </c>
      <c r="M2549" s="6">
        <v>0</v>
      </c>
      <c r="N2549" s="6" t="s">
        <v>11017</v>
      </c>
      <c r="O2549" s="6">
        <f>MATCH(A2549, 'combined matches'!B$1:B$4986,0)</f>
        <v>2308</v>
      </c>
      <c r="P2549" s="6">
        <f t="shared" si="173"/>
        <v>0</v>
      </c>
      <c r="Q2549" s="6" t="b">
        <f t="shared" si="174"/>
        <v>0</v>
      </c>
      <c r="R2549" s="6" t="b">
        <f t="shared" si="175"/>
        <v>0</v>
      </c>
      <c r="S2549" s="6" t="b">
        <f t="shared" si="176"/>
        <v>0</v>
      </c>
      <c r="T2549" s="6" t="b">
        <f>IF(P2549=1, SUM(P$1:P2549))</f>
        <v>0</v>
      </c>
    </row>
    <row r="2550" spans="1:20" x14ac:dyDescent="0.2">
      <c r="A2550" s="6">
        <v>2602</v>
      </c>
      <c r="B2550" s="6" t="s">
        <v>4113</v>
      </c>
      <c r="C2550" s="6" t="s">
        <v>6019</v>
      </c>
      <c r="D2550" s="6" t="s">
        <v>4115</v>
      </c>
      <c r="E2550" s="6" t="s">
        <v>4093</v>
      </c>
      <c r="F2550" s="6">
        <v>69337</v>
      </c>
      <c r="G2550" s="6">
        <v>3084328979</v>
      </c>
      <c r="H2550" s="6" t="s">
        <v>6019</v>
      </c>
      <c r="I2550" s="6" t="s">
        <v>9952</v>
      </c>
      <c r="K2550" s="6" t="s">
        <v>8860</v>
      </c>
      <c r="L2550" s="6" t="s">
        <v>8974</v>
      </c>
      <c r="M2550" s="6">
        <v>0</v>
      </c>
      <c r="N2550" s="6" t="s">
        <v>8972</v>
      </c>
      <c r="O2550" s="6">
        <f>MATCH(A2550, 'combined matches'!B$1:B$4986,0)</f>
        <v>2309</v>
      </c>
      <c r="P2550" s="6">
        <f t="shared" si="173"/>
        <v>0</v>
      </c>
      <c r="Q2550" s="6" t="b">
        <f t="shared" si="174"/>
        <v>0</v>
      </c>
      <c r="R2550" s="6" t="b">
        <f t="shared" si="175"/>
        <v>0</v>
      </c>
      <c r="S2550" s="6" t="b">
        <f t="shared" si="176"/>
        <v>0</v>
      </c>
      <c r="T2550" s="6" t="b">
        <f>IF(P2550=1, SUM(P$1:P2550))</f>
        <v>0</v>
      </c>
    </row>
    <row r="2551" spans="1:20" x14ac:dyDescent="0.2">
      <c r="A2551" s="6">
        <v>2603</v>
      </c>
      <c r="B2551" s="6" t="s">
        <v>4110</v>
      </c>
      <c r="C2551" s="6" t="s">
        <v>4111</v>
      </c>
      <c r="D2551" s="6" t="s">
        <v>4112</v>
      </c>
      <c r="E2551" s="6" t="s">
        <v>4093</v>
      </c>
      <c r="F2551" s="6">
        <v>69301</v>
      </c>
      <c r="G2551" s="6">
        <v>3084328980</v>
      </c>
      <c r="H2551" s="6" t="s">
        <v>7322</v>
      </c>
      <c r="I2551" s="6" t="s">
        <v>9951</v>
      </c>
      <c r="K2551" s="6" t="s">
        <v>8860</v>
      </c>
      <c r="L2551" s="6" t="s">
        <v>13355</v>
      </c>
      <c r="M2551" s="6">
        <v>0</v>
      </c>
      <c r="N2551" s="6" t="s">
        <v>8972</v>
      </c>
      <c r="O2551" s="6">
        <f>MATCH(A2551, 'combined matches'!B$1:B$4986,0)</f>
        <v>2310</v>
      </c>
      <c r="P2551" s="6">
        <f t="shared" si="173"/>
        <v>0</v>
      </c>
      <c r="Q2551" s="6" t="b">
        <f t="shared" si="174"/>
        <v>0</v>
      </c>
      <c r="R2551" s="6" t="b">
        <f t="shared" si="175"/>
        <v>0</v>
      </c>
      <c r="S2551" s="6" t="b">
        <f t="shared" si="176"/>
        <v>0</v>
      </c>
      <c r="T2551" s="6" t="b">
        <f>IF(P2551=1, SUM(P$1:P2551))</f>
        <v>0</v>
      </c>
    </row>
    <row r="2552" spans="1:20" x14ac:dyDescent="0.2">
      <c r="A2552" s="6">
        <v>2604</v>
      </c>
      <c r="B2552" s="6" t="s">
        <v>4118</v>
      </c>
      <c r="C2552" s="6" t="s">
        <v>4119</v>
      </c>
      <c r="D2552" s="6" t="s">
        <v>4120</v>
      </c>
      <c r="E2552" s="6" t="s">
        <v>4093</v>
      </c>
      <c r="F2552" s="6">
        <v>69339</v>
      </c>
      <c r="G2552" s="6">
        <v>3084328979</v>
      </c>
      <c r="H2552" s="6" t="s">
        <v>4119</v>
      </c>
      <c r="I2552" s="6" t="s">
        <v>4118</v>
      </c>
      <c r="K2552" s="6" t="s">
        <v>8860</v>
      </c>
      <c r="L2552" s="6" t="s">
        <v>13355</v>
      </c>
      <c r="M2552" s="6">
        <v>0</v>
      </c>
      <c r="N2552" s="6" t="s">
        <v>8972</v>
      </c>
      <c r="O2552" s="6">
        <f>MATCH(A2552, 'combined matches'!B$1:B$4986,0)</f>
        <v>2311</v>
      </c>
      <c r="P2552" s="6">
        <f t="shared" si="173"/>
        <v>0</v>
      </c>
      <c r="Q2552" s="6" t="b">
        <f t="shared" si="174"/>
        <v>0</v>
      </c>
      <c r="R2552" s="6" t="b">
        <f t="shared" si="175"/>
        <v>0</v>
      </c>
      <c r="S2552" s="6" t="b">
        <f t="shared" si="176"/>
        <v>0</v>
      </c>
      <c r="T2552" s="6" t="b">
        <f>IF(P2552=1, SUM(P$1:P2552))</f>
        <v>0</v>
      </c>
    </row>
    <row r="2553" spans="1:20" x14ac:dyDescent="0.2">
      <c r="A2553" s="6">
        <v>2605</v>
      </c>
      <c r="B2553" s="6" t="s">
        <v>4116</v>
      </c>
      <c r="C2553" s="6" t="s">
        <v>58</v>
      </c>
      <c r="D2553" s="6" t="s">
        <v>4117</v>
      </c>
      <c r="E2553" s="6" t="s">
        <v>4093</v>
      </c>
      <c r="F2553" s="6">
        <v>69343</v>
      </c>
      <c r="G2553" s="6">
        <v>3084328979</v>
      </c>
      <c r="H2553" s="6" t="s">
        <v>58</v>
      </c>
      <c r="I2553" s="6" t="s">
        <v>4116</v>
      </c>
      <c r="K2553" s="6" t="s">
        <v>8860</v>
      </c>
      <c r="L2553" s="6" t="s">
        <v>13355</v>
      </c>
      <c r="M2553" s="6">
        <v>0</v>
      </c>
      <c r="N2553" s="6" t="s">
        <v>8972</v>
      </c>
      <c r="O2553" s="6">
        <f>MATCH(A2553, 'combined matches'!B$1:B$4986,0)</f>
        <v>2312</v>
      </c>
      <c r="P2553" s="6">
        <f t="shared" si="173"/>
        <v>0</v>
      </c>
      <c r="Q2553" s="6" t="b">
        <f t="shared" si="174"/>
        <v>0</v>
      </c>
      <c r="R2553" s="6" t="b">
        <f t="shared" si="175"/>
        <v>0</v>
      </c>
      <c r="S2553" s="6" t="b">
        <f t="shared" si="176"/>
        <v>0</v>
      </c>
      <c r="T2553" s="6" t="b">
        <f>IF(P2553=1, SUM(P$1:P2553))</f>
        <v>0</v>
      </c>
    </row>
    <row r="2554" spans="1:20" x14ac:dyDescent="0.2">
      <c r="A2554" s="6">
        <v>2607</v>
      </c>
      <c r="B2554" s="6" t="s">
        <v>6020</v>
      </c>
      <c r="C2554" s="6" t="s">
        <v>6021</v>
      </c>
      <c r="D2554" s="6" t="s">
        <v>4251</v>
      </c>
      <c r="E2554" s="6" t="s">
        <v>4164</v>
      </c>
      <c r="F2554" s="6">
        <v>80023</v>
      </c>
      <c r="G2554" s="6">
        <v>7207772248</v>
      </c>
      <c r="H2554" s="6" t="s">
        <v>6021</v>
      </c>
      <c r="I2554" s="6" t="s">
        <v>10775</v>
      </c>
      <c r="K2554" s="6" t="s">
        <v>8861</v>
      </c>
      <c r="L2554" s="6" t="s">
        <v>8974</v>
      </c>
      <c r="M2554" s="6">
        <v>0</v>
      </c>
      <c r="N2554" s="6" t="s">
        <v>8972</v>
      </c>
      <c r="O2554" s="6" t="e">
        <f>MATCH(A2554, 'combined matches'!B$1:B$4986,0)</f>
        <v>#N/A</v>
      </c>
      <c r="P2554" s="6">
        <f t="shared" si="173"/>
        <v>1</v>
      </c>
      <c r="Q2554" s="6">
        <f t="shared" si="174"/>
        <v>1</v>
      </c>
      <c r="R2554" s="6">
        <f t="shared" si="175"/>
        <v>0</v>
      </c>
      <c r="S2554" s="6" t="b">
        <f t="shared" si="176"/>
        <v>0</v>
      </c>
      <c r="T2554" s="6">
        <f>IF(P2554=1, SUM(P$1:P2554))</f>
        <v>345</v>
      </c>
    </row>
    <row r="2555" spans="1:20" x14ac:dyDescent="0.2">
      <c r="A2555" s="6">
        <v>2608</v>
      </c>
      <c r="B2555" s="6" t="s">
        <v>6022</v>
      </c>
      <c r="C2555" s="6" t="s">
        <v>6023</v>
      </c>
      <c r="D2555" s="6" t="s">
        <v>6024</v>
      </c>
      <c r="E2555" s="6" t="s">
        <v>4164</v>
      </c>
      <c r="F2555" s="6">
        <v>81047</v>
      </c>
      <c r="G2555" s="6">
        <v>7193360261</v>
      </c>
      <c r="H2555" s="6" t="s">
        <v>6023</v>
      </c>
      <c r="I2555" s="6" t="s">
        <v>10776</v>
      </c>
      <c r="K2555" s="6" t="s">
        <v>8861</v>
      </c>
      <c r="L2555" s="6" t="s">
        <v>8973</v>
      </c>
      <c r="M2555" s="6">
        <v>1</v>
      </c>
      <c r="N2555" s="6" t="s">
        <v>8972</v>
      </c>
      <c r="O2555" s="6" t="e">
        <f>MATCH(A2555, 'combined matches'!B$1:B$4986,0)</f>
        <v>#N/A</v>
      </c>
      <c r="P2555" s="6">
        <f t="shared" si="173"/>
        <v>1</v>
      </c>
      <c r="Q2555" s="6">
        <f t="shared" si="174"/>
        <v>1</v>
      </c>
      <c r="R2555" s="6">
        <f t="shared" si="175"/>
        <v>0</v>
      </c>
      <c r="S2555" s="6" t="b">
        <f t="shared" si="176"/>
        <v>0</v>
      </c>
      <c r="T2555" s="6">
        <f>IF(P2555=1, SUM(P$1:P2555))</f>
        <v>346</v>
      </c>
    </row>
    <row r="2556" spans="1:20" x14ac:dyDescent="0.2">
      <c r="A2556" s="6">
        <v>2609</v>
      </c>
      <c r="B2556" s="6" t="s">
        <v>6025</v>
      </c>
      <c r="C2556" s="6" t="s">
        <v>7771</v>
      </c>
      <c r="D2556" s="6" t="s">
        <v>6026</v>
      </c>
      <c r="E2556" s="6" t="s">
        <v>4164</v>
      </c>
      <c r="F2556" s="6">
        <v>81052</v>
      </c>
      <c r="G2556" s="6">
        <v>7193360261</v>
      </c>
      <c r="H2556" s="6" t="s">
        <v>8414</v>
      </c>
      <c r="I2556" s="6" t="s">
        <v>10777</v>
      </c>
      <c r="K2556" s="6" t="s">
        <v>8861</v>
      </c>
      <c r="L2556" s="6" t="s">
        <v>8973</v>
      </c>
      <c r="M2556" s="6">
        <v>1</v>
      </c>
      <c r="N2556" s="6" t="s">
        <v>8972</v>
      </c>
      <c r="O2556" s="6" t="e">
        <f>MATCH(A2556, 'combined matches'!B$1:B$4986,0)</f>
        <v>#N/A</v>
      </c>
      <c r="P2556" s="6">
        <f t="shared" si="173"/>
        <v>1</v>
      </c>
      <c r="Q2556" s="6">
        <f t="shared" si="174"/>
        <v>1</v>
      </c>
      <c r="R2556" s="6">
        <f t="shared" si="175"/>
        <v>0</v>
      </c>
      <c r="S2556" s="6" t="b">
        <f t="shared" si="176"/>
        <v>0</v>
      </c>
      <c r="T2556" s="6">
        <f>IF(P2556=1, SUM(P$1:P2556))</f>
        <v>347</v>
      </c>
    </row>
    <row r="2557" spans="1:20" x14ac:dyDescent="0.2">
      <c r="A2557" s="6">
        <v>2610</v>
      </c>
      <c r="B2557" s="6" t="s">
        <v>6027</v>
      </c>
      <c r="C2557" s="6" t="s">
        <v>6028</v>
      </c>
      <c r="D2557" s="6" t="s">
        <v>6026</v>
      </c>
      <c r="E2557" s="6" t="s">
        <v>4164</v>
      </c>
      <c r="F2557" s="6">
        <v>81052</v>
      </c>
      <c r="G2557" s="6">
        <v>7193360261</v>
      </c>
      <c r="H2557" s="6" t="s">
        <v>7323</v>
      </c>
      <c r="I2557" s="6" t="s">
        <v>10778</v>
      </c>
      <c r="K2557" s="6" t="s">
        <v>8861</v>
      </c>
      <c r="L2557" s="6" t="s">
        <v>13355</v>
      </c>
      <c r="M2557" s="6">
        <v>0</v>
      </c>
      <c r="N2557" s="6" t="s">
        <v>8972</v>
      </c>
      <c r="O2557" s="6">
        <f>MATCH(A2557, 'combined matches'!B$1:B$4986,0)</f>
        <v>2313</v>
      </c>
      <c r="P2557" s="6">
        <f t="shared" si="173"/>
        <v>0</v>
      </c>
      <c r="Q2557" s="6" t="b">
        <f t="shared" si="174"/>
        <v>0</v>
      </c>
      <c r="R2557" s="6" t="b">
        <f t="shared" si="175"/>
        <v>0</v>
      </c>
      <c r="S2557" s="6" t="b">
        <f t="shared" si="176"/>
        <v>0</v>
      </c>
      <c r="T2557" s="6" t="b">
        <f>IF(P2557=1, SUM(P$1:P2557))</f>
        <v>0</v>
      </c>
    </row>
    <row r="2558" spans="1:20" x14ac:dyDescent="0.2">
      <c r="A2558" s="6">
        <v>2611</v>
      </c>
      <c r="B2558" s="6" t="s">
        <v>6029</v>
      </c>
      <c r="C2558" s="6" t="s">
        <v>6030</v>
      </c>
      <c r="D2558" s="6" t="s">
        <v>6031</v>
      </c>
      <c r="E2558" s="6" t="s">
        <v>4164</v>
      </c>
      <c r="F2558" s="6">
        <v>81092</v>
      </c>
      <c r="G2558" s="6">
        <v>7193360261</v>
      </c>
      <c r="H2558" s="6" t="s">
        <v>6030</v>
      </c>
      <c r="I2558" s="6" t="s">
        <v>10779</v>
      </c>
      <c r="K2558" s="6" t="s">
        <v>8861</v>
      </c>
      <c r="L2558" s="6" t="s">
        <v>8973</v>
      </c>
      <c r="M2558" s="6">
        <v>1</v>
      </c>
      <c r="N2558" s="6" t="s">
        <v>8972</v>
      </c>
      <c r="O2558" s="6" t="e">
        <f>MATCH(A2558, 'combined matches'!B$1:B$4986,0)</f>
        <v>#N/A</v>
      </c>
      <c r="P2558" s="6">
        <f t="shared" si="173"/>
        <v>1</v>
      </c>
      <c r="Q2558" s="6">
        <f t="shared" si="174"/>
        <v>1</v>
      </c>
      <c r="R2558" s="6">
        <f t="shared" si="175"/>
        <v>0</v>
      </c>
      <c r="S2558" s="6" t="b">
        <f t="shared" si="176"/>
        <v>0</v>
      </c>
      <c r="T2558" s="6">
        <f>IF(P2558=1, SUM(P$1:P2558))</f>
        <v>348</v>
      </c>
    </row>
    <row r="2559" spans="1:20" x14ac:dyDescent="0.2">
      <c r="A2559" s="6">
        <v>2612</v>
      </c>
      <c r="B2559" s="6" t="s">
        <v>6032</v>
      </c>
      <c r="C2559" s="6" t="s">
        <v>6033</v>
      </c>
      <c r="D2559" s="6" t="s">
        <v>6034</v>
      </c>
      <c r="E2559" s="6" t="s">
        <v>4164</v>
      </c>
      <c r="F2559" s="6">
        <v>81632</v>
      </c>
      <c r="G2559" s="6">
        <v>9709452840</v>
      </c>
      <c r="H2559" s="6" t="s">
        <v>7324</v>
      </c>
      <c r="I2559" s="6" t="s">
        <v>10780</v>
      </c>
      <c r="K2559" s="6" t="s">
        <v>8861</v>
      </c>
      <c r="L2559" s="6" t="s">
        <v>8973</v>
      </c>
      <c r="M2559" s="6">
        <v>1</v>
      </c>
      <c r="N2559" s="6" t="s">
        <v>8972</v>
      </c>
      <c r="O2559" s="6" t="e">
        <f>MATCH(A2559, 'combined matches'!B$1:B$4986,0)</f>
        <v>#N/A</v>
      </c>
      <c r="P2559" s="6">
        <f t="shared" si="173"/>
        <v>1</v>
      </c>
      <c r="Q2559" s="6">
        <f t="shared" si="174"/>
        <v>1</v>
      </c>
      <c r="R2559" s="6">
        <f t="shared" si="175"/>
        <v>0</v>
      </c>
      <c r="S2559" s="6" t="b">
        <f t="shared" si="176"/>
        <v>0</v>
      </c>
      <c r="T2559" s="6">
        <f>IF(P2559=1, SUM(P$1:P2559))</f>
        <v>349</v>
      </c>
    </row>
    <row r="2560" spans="1:20" x14ac:dyDescent="0.2">
      <c r="A2560" s="6">
        <v>2613</v>
      </c>
      <c r="B2560" s="6" t="s">
        <v>6035</v>
      </c>
      <c r="C2560" s="6" t="s">
        <v>4212</v>
      </c>
      <c r="D2560" s="6" t="s">
        <v>4213</v>
      </c>
      <c r="E2560" s="6" t="s">
        <v>4164</v>
      </c>
      <c r="F2560" s="6">
        <v>81648</v>
      </c>
      <c r="G2560" s="6">
        <v>9708789525</v>
      </c>
      <c r="H2560" s="6" t="s">
        <v>7820</v>
      </c>
      <c r="I2560" s="6" t="s">
        <v>9976</v>
      </c>
      <c r="K2560" s="6" t="s">
        <v>8861</v>
      </c>
      <c r="L2560" s="6" t="s">
        <v>8975</v>
      </c>
      <c r="N2560" s="6" t="s">
        <v>8972</v>
      </c>
      <c r="O2560" s="6">
        <f>MATCH(A2560, 'combined matches'!B$1:B$4986,0)</f>
        <v>2314</v>
      </c>
      <c r="P2560" s="6">
        <f t="shared" si="173"/>
        <v>0</v>
      </c>
      <c r="Q2560" s="6" t="b">
        <f t="shared" si="174"/>
        <v>0</v>
      </c>
      <c r="R2560" s="6" t="b">
        <f t="shared" si="175"/>
        <v>0</v>
      </c>
      <c r="S2560" s="6" t="b">
        <f t="shared" si="176"/>
        <v>0</v>
      </c>
      <c r="T2560" s="6" t="b">
        <f>IF(P2560=1, SUM(P$1:P2560))</f>
        <v>0</v>
      </c>
    </row>
    <row r="2561" spans="1:20" x14ac:dyDescent="0.2">
      <c r="A2561" s="6">
        <v>2614</v>
      </c>
      <c r="B2561" s="6" t="s">
        <v>6036</v>
      </c>
      <c r="C2561" s="6" t="s">
        <v>7772</v>
      </c>
      <c r="D2561" s="6" t="s">
        <v>575</v>
      </c>
      <c r="E2561" s="6" t="s">
        <v>4164</v>
      </c>
      <c r="F2561" s="6">
        <v>81401</v>
      </c>
      <c r="G2561" s="6">
        <v>9704973333</v>
      </c>
      <c r="H2561" s="6" t="s">
        <v>7773</v>
      </c>
      <c r="I2561" s="6" t="s">
        <v>10781</v>
      </c>
      <c r="K2561" s="6" t="s">
        <v>8861</v>
      </c>
      <c r="L2561" s="6" t="s">
        <v>8973</v>
      </c>
      <c r="M2561" s="6">
        <v>1</v>
      </c>
      <c r="N2561" s="6" t="s">
        <v>8972</v>
      </c>
      <c r="O2561" s="6" t="e">
        <f>MATCH(A2561, 'combined matches'!B$1:B$4986,0)</f>
        <v>#N/A</v>
      </c>
      <c r="P2561" s="6">
        <f t="shared" si="173"/>
        <v>1</v>
      </c>
      <c r="Q2561" s="6">
        <f t="shared" si="174"/>
        <v>1</v>
      </c>
      <c r="R2561" s="6">
        <f t="shared" si="175"/>
        <v>0</v>
      </c>
      <c r="S2561" s="6" t="b">
        <f t="shared" si="176"/>
        <v>0</v>
      </c>
      <c r="T2561" s="6">
        <f>IF(P2561=1, SUM(P$1:P2561))</f>
        <v>350</v>
      </c>
    </row>
    <row r="2562" spans="1:20" x14ac:dyDescent="0.2">
      <c r="A2562" s="6">
        <v>2615</v>
      </c>
      <c r="B2562" s="6" t="s">
        <v>7325</v>
      </c>
      <c r="C2562" s="6" t="s">
        <v>7774</v>
      </c>
      <c r="D2562" s="6" t="s">
        <v>153</v>
      </c>
      <c r="E2562" s="6" t="s">
        <v>4164</v>
      </c>
      <c r="F2562" s="6">
        <v>80232</v>
      </c>
      <c r="G2562" s="6">
        <v>3033606276</v>
      </c>
      <c r="H2562" s="6" t="s">
        <v>7774</v>
      </c>
      <c r="I2562" s="6" t="s">
        <v>10782</v>
      </c>
      <c r="K2562" s="6" t="s">
        <v>8861</v>
      </c>
      <c r="L2562" s="6" t="s">
        <v>8976</v>
      </c>
      <c r="N2562" s="6" t="s">
        <v>8972</v>
      </c>
      <c r="O2562" s="6" t="e">
        <f>MATCH(A2562, 'combined matches'!B$1:B$4986,0)</f>
        <v>#N/A</v>
      </c>
      <c r="P2562" s="6">
        <f t="shared" si="173"/>
        <v>1</v>
      </c>
      <c r="Q2562" s="6">
        <f t="shared" si="174"/>
        <v>1</v>
      </c>
      <c r="R2562" s="6">
        <f t="shared" si="175"/>
        <v>0</v>
      </c>
      <c r="S2562" s="6" t="b">
        <f t="shared" si="176"/>
        <v>0</v>
      </c>
      <c r="T2562" s="6">
        <f>IF(P2562=1, SUM(P$1:P2562))</f>
        <v>351</v>
      </c>
    </row>
    <row r="2563" spans="1:20" x14ac:dyDescent="0.2">
      <c r="A2563" s="6">
        <v>2616</v>
      </c>
      <c r="B2563" s="6" t="s">
        <v>6038</v>
      </c>
      <c r="C2563" s="6" t="s">
        <v>6039</v>
      </c>
      <c r="D2563" s="6" t="s">
        <v>2805</v>
      </c>
      <c r="E2563" s="6" t="s">
        <v>4164</v>
      </c>
      <c r="F2563" s="6">
        <v>80010</v>
      </c>
      <c r="G2563" s="6">
        <v>3033606276</v>
      </c>
      <c r="H2563" s="6" t="s">
        <v>7326</v>
      </c>
      <c r="I2563" s="6" t="s">
        <v>10783</v>
      </c>
      <c r="K2563" s="6" t="s">
        <v>8861</v>
      </c>
      <c r="L2563" s="6" t="s">
        <v>8973</v>
      </c>
      <c r="M2563" s="6">
        <v>1</v>
      </c>
      <c r="N2563" s="6" t="s">
        <v>8972</v>
      </c>
      <c r="O2563" s="6" t="e">
        <f>MATCH(A2563, 'combined matches'!B$1:B$4986,0)</f>
        <v>#N/A</v>
      </c>
      <c r="P2563" s="6">
        <f t="shared" ref="P2563:P2626" si="177">IF(ISNA(O2563),1,0)</f>
        <v>1</v>
      </c>
      <c r="Q2563" s="6">
        <f t="shared" ref="Q2563:Q2626" si="178">IF(P2563=1,IF(N2563="service site", 1, 0))</f>
        <v>1</v>
      </c>
      <c r="R2563" s="6">
        <f t="shared" ref="R2563:R2626" si="179">IF(Q2563=1,IF(J2564=J2563,0,IF(J2562=J2563,0,1)))</f>
        <v>0</v>
      </c>
      <c r="S2563" s="6" t="b">
        <f t="shared" si="176"/>
        <v>0</v>
      </c>
      <c r="T2563" s="6">
        <f>IF(P2563=1, SUM(P$1:P2563))</f>
        <v>352</v>
      </c>
    </row>
    <row r="2564" spans="1:20" x14ac:dyDescent="0.2">
      <c r="A2564" s="6">
        <v>2617</v>
      </c>
      <c r="B2564" s="6" t="s">
        <v>6040</v>
      </c>
      <c r="C2564" s="6" t="s">
        <v>6041</v>
      </c>
      <c r="D2564" s="6" t="s">
        <v>2805</v>
      </c>
      <c r="E2564" s="6" t="s">
        <v>4164</v>
      </c>
      <c r="F2564" s="6">
        <v>80011</v>
      </c>
      <c r="G2564" s="6">
        <v>3033606276</v>
      </c>
      <c r="H2564" s="6" t="s">
        <v>7327</v>
      </c>
      <c r="I2564" s="6" t="s">
        <v>10784</v>
      </c>
      <c r="K2564" s="6" t="s">
        <v>8861</v>
      </c>
      <c r="L2564" s="6" t="s">
        <v>8973</v>
      </c>
      <c r="M2564" s="6">
        <v>1</v>
      </c>
      <c r="N2564" s="6" t="s">
        <v>8972</v>
      </c>
      <c r="O2564" s="6" t="e">
        <f>MATCH(A2564, 'combined matches'!B$1:B$4986,0)</f>
        <v>#N/A</v>
      </c>
      <c r="P2564" s="6">
        <f t="shared" si="177"/>
        <v>1</v>
      </c>
      <c r="Q2564" s="6">
        <f t="shared" si="178"/>
        <v>1</v>
      </c>
      <c r="R2564" s="6">
        <f t="shared" si="179"/>
        <v>0</v>
      </c>
      <c r="S2564" s="6" t="b">
        <f t="shared" si="176"/>
        <v>0</v>
      </c>
      <c r="T2564" s="6">
        <f>IF(P2564=1, SUM(P$1:P2564))</f>
        <v>353</v>
      </c>
    </row>
    <row r="2565" spans="1:20" x14ac:dyDescent="0.2">
      <c r="A2565" s="6">
        <v>2618</v>
      </c>
      <c r="B2565" s="6" t="s">
        <v>6042</v>
      </c>
      <c r="C2565" s="6" t="s">
        <v>6043</v>
      </c>
      <c r="D2565" s="6" t="s">
        <v>153</v>
      </c>
      <c r="E2565" s="6" t="s">
        <v>4164</v>
      </c>
      <c r="F2565" s="6">
        <v>80226</v>
      </c>
      <c r="G2565" s="6">
        <v>3033606276</v>
      </c>
      <c r="H2565" s="6" t="s">
        <v>8415</v>
      </c>
      <c r="I2565" s="6" t="s">
        <v>10785</v>
      </c>
      <c r="K2565" s="6" t="s">
        <v>8861</v>
      </c>
      <c r="L2565" s="6" t="s">
        <v>8973</v>
      </c>
      <c r="M2565" s="6">
        <v>1</v>
      </c>
      <c r="N2565" s="6" t="s">
        <v>8972</v>
      </c>
      <c r="O2565" s="6" t="e">
        <f>MATCH(A2565, 'combined matches'!B$1:B$4986,0)</f>
        <v>#N/A</v>
      </c>
      <c r="P2565" s="6">
        <f t="shared" si="177"/>
        <v>1</v>
      </c>
      <c r="Q2565" s="6">
        <f t="shared" si="178"/>
        <v>1</v>
      </c>
      <c r="R2565" s="6">
        <f t="shared" si="179"/>
        <v>0</v>
      </c>
      <c r="S2565" s="6" t="b">
        <f t="shared" si="176"/>
        <v>0</v>
      </c>
      <c r="T2565" s="6">
        <f>IF(P2565=1, SUM(P$1:P2565))</f>
        <v>354</v>
      </c>
    </row>
    <row r="2566" spans="1:20" x14ac:dyDescent="0.2">
      <c r="A2566" s="6">
        <v>2619</v>
      </c>
      <c r="B2566" s="6" t="s">
        <v>12863</v>
      </c>
      <c r="C2566" s="6" t="s">
        <v>4250</v>
      </c>
      <c r="D2566" s="6" t="s">
        <v>4251</v>
      </c>
      <c r="E2566" s="6" t="s">
        <v>4164</v>
      </c>
      <c r="F2566" s="6">
        <v>80020</v>
      </c>
      <c r="G2566" s="6">
        <v>7208872291</v>
      </c>
      <c r="H2566" s="6" t="s">
        <v>4250</v>
      </c>
      <c r="I2566" s="6" t="s">
        <v>21261</v>
      </c>
      <c r="K2566" s="6" t="s">
        <v>8862</v>
      </c>
      <c r="L2566" s="6" t="s">
        <v>8975</v>
      </c>
      <c r="N2566" s="6" t="s">
        <v>11017</v>
      </c>
      <c r="O2566" s="6">
        <f>MATCH(A2566, 'combined matches'!B$1:B$4986,0)</f>
        <v>2315</v>
      </c>
      <c r="P2566" s="6">
        <f t="shared" si="177"/>
        <v>0</v>
      </c>
      <c r="Q2566" s="6" t="b">
        <f t="shared" si="178"/>
        <v>0</v>
      </c>
      <c r="R2566" s="6" t="b">
        <f t="shared" si="179"/>
        <v>0</v>
      </c>
      <c r="S2566" s="6" t="b">
        <f t="shared" ref="S2566:S2629" si="180">IF(Q2566=0, IF(K2566=K2567, 0,1))</f>
        <v>0</v>
      </c>
      <c r="T2566" s="6" t="b">
        <f>IF(P2566=1, SUM(P$1:P2566))</f>
        <v>0</v>
      </c>
    </row>
    <row r="2567" spans="1:20" x14ac:dyDescent="0.2">
      <c r="A2567" s="6">
        <v>2620</v>
      </c>
      <c r="B2567" s="6" t="s">
        <v>6044</v>
      </c>
      <c r="C2567" s="6" t="s">
        <v>4250</v>
      </c>
      <c r="D2567" s="6" t="s">
        <v>4251</v>
      </c>
      <c r="E2567" s="6" t="s">
        <v>4164</v>
      </c>
      <c r="F2567" s="6">
        <v>80020</v>
      </c>
      <c r="G2567" s="6">
        <v>7208872251</v>
      </c>
      <c r="H2567" s="6" t="s">
        <v>4250</v>
      </c>
      <c r="I2567" s="6" t="s">
        <v>10786</v>
      </c>
      <c r="K2567" s="6" t="s">
        <v>8862</v>
      </c>
      <c r="L2567" s="6" t="s">
        <v>8975</v>
      </c>
      <c r="N2567" s="6" t="s">
        <v>8972</v>
      </c>
      <c r="O2567" s="6">
        <f>MATCH(A2567, 'combined matches'!B$1:B$4986,0)</f>
        <v>2316</v>
      </c>
      <c r="P2567" s="6">
        <f t="shared" si="177"/>
        <v>0</v>
      </c>
      <c r="Q2567" s="6" t="b">
        <f t="shared" si="178"/>
        <v>0</v>
      </c>
      <c r="R2567" s="6" t="b">
        <f t="shared" si="179"/>
        <v>0</v>
      </c>
      <c r="S2567" s="6" t="b">
        <f t="shared" si="180"/>
        <v>0</v>
      </c>
      <c r="T2567" s="6" t="b">
        <f>IF(P2567=1, SUM(P$1:P2567))</f>
        <v>0</v>
      </c>
    </row>
    <row r="2568" spans="1:20" x14ac:dyDescent="0.2">
      <c r="A2568" s="6">
        <v>2621</v>
      </c>
      <c r="B2568" s="6" t="s">
        <v>12867</v>
      </c>
      <c r="C2568" s="6" t="s">
        <v>4255</v>
      </c>
      <c r="D2568" s="6" t="s">
        <v>2805</v>
      </c>
      <c r="E2568" s="6" t="s">
        <v>4164</v>
      </c>
      <c r="F2568" s="6">
        <v>80045</v>
      </c>
      <c r="G2568" s="6">
        <v>7207772911</v>
      </c>
      <c r="H2568" s="6" t="s">
        <v>8416</v>
      </c>
      <c r="I2568" s="6" t="s">
        <v>18519</v>
      </c>
      <c r="K2568" s="6" t="s">
        <v>8863</v>
      </c>
      <c r="L2568" s="6" t="s">
        <v>8974</v>
      </c>
      <c r="M2568" s="6">
        <v>0</v>
      </c>
      <c r="N2568" s="6" t="s">
        <v>11017</v>
      </c>
      <c r="O2568" s="6">
        <f>MATCH(A2568, 'combined matches'!B$1:B$4986,0)</f>
        <v>2317</v>
      </c>
      <c r="P2568" s="6">
        <f t="shared" si="177"/>
        <v>0</v>
      </c>
      <c r="Q2568" s="6" t="b">
        <f t="shared" si="178"/>
        <v>0</v>
      </c>
      <c r="R2568" s="6" t="b">
        <f t="shared" si="179"/>
        <v>0</v>
      </c>
      <c r="S2568" s="6" t="b">
        <f t="shared" si="180"/>
        <v>0</v>
      </c>
      <c r="T2568" s="6" t="b">
        <f>IF(P2568=1, SUM(P$1:P2568))</f>
        <v>0</v>
      </c>
    </row>
    <row r="2569" spans="1:20" x14ac:dyDescent="0.2">
      <c r="A2569" s="6">
        <v>2622</v>
      </c>
      <c r="B2569" s="6" t="s">
        <v>386</v>
      </c>
      <c r="C2569" s="6" t="s">
        <v>4255</v>
      </c>
      <c r="D2569" s="6" t="s">
        <v>2805</v>
      </c>
      <c r="E2569" s="6" t="s">
        <v>4164</v>
      </c>
      <c r="F2569" s="6">
        <v>80045</v>
      </c>
      <c r="G2569" s="6">
        <v>7207772248</v>
      </c>
      <c r="H2569" s="6" t="s">
        <v>8416</v>
      </c>
      <c r="I2569" s="6" t="s">
        <v>9059</v>
      </c>
      <c r="K2569" s="6" t="s">
        <v>8863</v>
      </c>
      <c r="L2569" s="6" t="s">
        <v>8974</v>
      </c>
      <c r="M2569" s="6">
        <v>0</v>
      </c>
      <c r="N2569" s="6" t="s">
        <v>8972</v>
      </c>
      <c r="O2569" s="6">
        <f>MATCH(A2569, 'combined matches'!B$1:B$4986,0)</f>
        <v>2318</v>
      </c>
      <c r="P2569" s="6">
        <f t="shared" si="177"/>
        <v>0</v>
      </c>
      <c r="Q2569" s="6" t="b">
        <f t="shared" si="178"/>
        <v>0</v>
      </c>
      <c r="R2569" s="6" t="b">
        <f t="shared" si="179"/>
        <v>0</v>
      </c>
      <c r="S2569" s="6" t="b">
        <f t="shared" si="180"/>
        <v>0</v>
      </c>
      <c r="T2569" s="6" t="b">
        <f>IF(P2569=1, SUM(P$1:P2569))</f>
        <v>0</v>
      </c>
    </row>
    <row r="2570" spans="1:20" x14ac:dyDescent="0.2">
      <c r="A2570" s="6">
        <v>2623</v>
      </c>
      <c r="B2570" s="6" t="s">
        <v>6045</v>
      </c>
      <c r="C2570" s="6" t="s">
        <v>4257</v>
      </c>
      <c r="D2570" s="6" t="s">
        <v>4258</v>
      </c>
      <c r="E2570" s="6" t="s">
        <v>4164</v>
      </c>
      <c r="F2570" s="6">
        <v>80033</v>
      </c>
      <c r="G2570" s="6">
        <v>7207772248</v>
      </c>
      <c r="H2570" s="6" t="s">
        <v>4257</v>
      </c>
      <c r="I2570" s="6" t="s">
        <v>10787</v>
      </c>
      <c r="K2570" s="6" t="s">
        <v>8863</v>
      </c>
      <c r="L2570" s="6" t="s">
        <v>8974</v>
      </c>
      <c r="M2570" s="6">
        <v>0</v>
      </c>
      <c r="N2570" s="6" t="s">
        <v>8972</v>
      </c>
      <c r="O2570" s="6">
        <f>MATCH(A2570, 'combined matches'!B$1:B$4986,0)</f>
        <v>2319</v>
      </c>
      <c r="P2570" s="6">
        <f t="shared" si="177"/>
        <v>0</v>
      </c>
      <c r="Q2570" s="6" t="b">
        <f t="shared" si="178"/>
        <v>0</v>
      </c>
      <c r="R2570" s="6" t="b">
        <f t="shared" si="179"/>
        <v>0</v>
      </c>
      <c r="S2570" s="6" t="b">
        <f t="shared" si="180"/>
        <v>0</v>
      </c>
      <c r="T2570" s="6" t="b">
        <f>IF(P2570=1, SUM(P$1:P2570))</f>
        <v>0</v>
      </c>
    </row>
    <row r="2571" spans="1:20" x14ac:dyDescent="0.2">
      <c r="A2571" s="6">
        <v>2624</v>
      </c>
      <c r="B2571" s="6" t="s">
        <v>6046</v>
      </c>
      <c r="C2571" s="6" t="s">
        <v>4260</v>
      </c>
      <c r="D2571" s="6" t="s">
        <v>4261</v>
      </c>
      <c r="E2571" s="6" t="s">
        <v>4164</v>
      </c>
      <c r="F2571" s="6">
        <v>80129</v>
      </c>
      <c r="G2571" s="6">
        <v>7207772248</v>
      </c>
      <c r="H2571" s="6" t="s">
        <v>7003</v>
      </c>
      <c r="I2571" s="6" t="s">
        <v>10788</v>
      </c>
      <c r="K2571" s="6" t="s">
        <v>8863</v>
      </c>
      <c r="L2571" s="6" t="s">
        <v>8974</v>
      </c>
      <c r="M2571" s="6">
        <v>0</v>
      </c>
      <c r="N2571" s="6" t="s">
        <v>8972</v>
      </c>
      <c r="O2571" s="6">
        <f>MATCH(A2571, 'combined matches'!B$1:B$4986,0)</f>
        <v>2320</v>
      </c>
      <c r="P2571" s="6">
        <f t="shared" si="177"/>
        <v>0</v>
      </c>
      <c r="Q2571" s="6" t="b">
        <f t="shared" si="178"/>
        <v>0</v>
      </c>
      <c r="R2571" s="6" t="b">
        <f t="shared" si="179"/>
        <v>0</v>
      </c>
      <c r="S2571" s="6" t="b">
        <f t="shared" si="180"/>
        <v>0</v>
      </c>
      <c r="T2571" s="6" t="b">
        <f>IF(P2571=1, SUM(P$1:P2571))</f>
        <v>0</v>
      </c>
    </row>
    <row r="2572" spans="1:20" x14ac:dyDescent="0.2">
      <c r="A2572" s="6">
        <v>2625</v>
      </c>
      <c r="B2572" s="6" t="s">
        <v>12842</v>
      </c>
      <c r="C2572" s="6" t="s">
        <v>4207</v>
      </c>
      <c r="D2572" s="6" t="s">
        <v>4208</v>
      </c>
      <c r="E2572" s="6" t="s">
        <v>4164</v>
      </c>
      <c r="F2572" s="6">
        <v>81611</v>
      </c>
      <c r="G2572" s="6">
        <v>9709205420</v>
      </c>
      <c r="H2572" s="6" t="s">
        <v>8417</v>
      </c>
      <c r="I2572" s="6" t="s">
        <v>18473</v>
      </c>
      <c r="K2572" s="6" t="s">
        <v>8864</v>
      </c>
      <c r="L2572" s="6" t="s">
        <v>13355</v>
      </c>
      <c r="M2572" s="6">
        <v>0</v>
      </c>
      <c r="N2572" s="6" t="s">
        <v>11017</v>
      </c>
      <c r="O2572" s="6">
        <f>MATCH(A2572, 'combined matches'!B$1:B$4986,0)</f>
        <v>2321</v>
      </c>
      <c r="P2572" s="6">
        <f t="shared" si="177"/>
        <v>0</v>
      </c>
      <c r="Q2572" s="6" t="b">
        <f t="shared" si="178"/>
        <v>0</v>
      </c>
      <c r="R2572" s="6" t="b">
        <f t="shared" si="179"/>
        <v>0</v>
      </c>
      <c r="S2572" s="6" t="b">
        <f t="shared" si="180"/>
        <v>0</v>
      </c>
      <c r="T2572" s="6" t="b">
        <f>IF(P2572=1, SUM(P$1:P2572))</f>
        <v>0</v>
      </c>
    </row>
    <row r="2573" spans="1:20" x14ac:dyDescent="0.2">
      <c r="A2573" s="6">
        <v>2626</v>
      </c>
      <c r="B2573" s="6" t="s">
        <v>6047</v>
      </c>
      <c r="C2573" s="6" t="s">
        <v>4207</v>
      </c>
      <c r="D2573" s="6" t="s">
        <v>4208</v>
      </c>
      <c r="E2573" s="6" t="s">
        <v>4164</v>
      </c>
      <c r="F2573" s="6">
        <v>81611</v>
      </c>
      <c r="G2573" s="6">
        <v>9709205420</v>
      </c>
      <c r="H2573" s="6" t="s">
        <v>8417</v>
      </c>
      <c r="I2573" s="6" t="s">
        <v>10789</v>
      </c>
      <c r="K2573" s="6" t="s">
        <v>8864</v>
      </c>
      <c r="L2573" s="6" t="s">
        <v>13355</v>
      </c>
      <c r="M2573" s="6">
        <v>0</v>
      </c>
      <c r="N2573" s="6" t="s">
        <v>8972</v>
      </c>
      <c r="O2573" s="6">
        <f>MATCH(A2573, 'combined matches'!B$1:B$4986,0)</f>
        <v>2322</v>
      </c>
      <c r="P2573" s="6">
        <f t="shared" si="177"/>
        <v>0</v>
      </c>
      <c r="Q2573" s="6" t="b">
        <f t="shared" si="178"/>
        <v>0</v>
      </c>
      <c r="R2573" s="6" t="b">
        <f t="shared" si="179"/>
        <v>0</v>
      </c>
      <c r="S2573" s="6" t="b">
        <f t="shared" si="180"/>
        <v>0</v>
      </c>
      <c r="T2573" s="6" t="b">
        <f>IF(P2573=1, SUM(P$1:P2573))</f>
        <v>0</v>
      </c>
    </row>
    <row r="2574" spans="1:20" x14ac:dyDescent="0.2">
      <c r="A2574" s="6">
        <v>2627</v>
      </c>
      <c r="B2574" s="6" t="s">
        <v>12865</v>
      </c>
      <c r="C2574" s="6" t="s">
        <v>4253</v>
      </c>
      <c r="D2574" s="6" t="s">
        <v>4254</v>
      </c>
      <c r="E2574" s="6" t="s">
        <v>4164</v>
      </c>
      <c r="F2574" s="6">
        <v>81416</v>
      </c>
      <c r="G2574" s="6">
        <v>9708742165</v>
      </c>
      <c r="H2574" s="6" t="s">
        <v>21262</v>
      </c>
      <c r="I2574" s="6" t="s">
        <v>18517</v>
      </c>
      <c r="K2574" s="6" t="s">
        <v>8865</v>
      </c>
      <c r="L2574" s="6" t="s">
        <v>8975</v>
      </c>
      <c r="N2574" s="6" t="s">
        <v>11017</v>
      </c>
      <c r="O2574" s="6">
        <f>MATCH(A2574, 'combined matches'!B$1:B$4986,0)</f>
        <v>2323</v>
      </c>
      <c r="P2574" s="6">
        <f t="shared" si="177"/>
        <v>0</v>
      </c>
      <c r="Q2574" s="6" t="b">
        <f t="shared" si="178"/>
        <v>0</v>
      </c>
      <c r="R2574" s="6" t="b">
        <f t="shared" si="179"/>
        <v>0</v>
      </c>
      <c r="S2574" s="6" t="b">
        <f t="shared" si="180"/>
        <v>0</v>
      </c>
      <c r="T2574" s="6" t="b">
        <f>IF(P2574=1, SUM(P$1:P2574))</f>
        <v>0</v>
      </c>
    </row>
    <row r="2575" spans="1:20" x14ac:dyDescent="0.2">
      <c r="A2575" s="6">
        <v>2628</v>
      </c>
      <c r="B2575" s="6" t="s">
        <v>6048</v>
      </c>
      <c r="C2575" s="6" t="s">
        <v>4253</v>
      </c>
      <c r="D2575" s="6" t="s">
        <v>4254</v>
      </c>
      <c r="E2575" s="6" t="s">
        <v>4164</v>
      </c>
      <c r="F2575" s="6">
        <v>81416</v>
      </c>
      <c r="G2575" s="6">
        <v>9708742165</v>
      </c>
      <c r="H2575" s="6" t="s">
        <v>7002</v>
      </c>
      <c r="I2575" s="6" t="s">
        <v>10790</v>
      </c>
      <c r="K2575" s="6" t="s">
        <v>8865</v>
      </c>
      <c r="L2575" s="6" t="s">
        <v>8975</v>
      </c>
      <c r="N2575" s="6" t="s">
        <v>8972</v>
      </c>
      <c r="O2575" s="6">
        <f>MATCH(A2575, 'combined matches'!B$1:B$4986,0)</f>
        <v>2324</v>
      </c>
      <c r="P2575" s="6">
        <f t="shared" si="177"/>
        <v>0</v>
      </c>
      <c r="Q2575" s="6" t="b">
        <f t="shared" si="178"/>
        <v>0</v>
      </c>
      <c r="R2575" s="6" t="b">
        <f t="shared" si="179"/>
        <v>0</v>
      </c>
      <c r="S2575" s="6" t="b">
        <f t="shared" si="180"/>
        <v>0</v>
      </c>
      <c r="T2575" s="6" t="b">
        <f>IF(P2575=1, SUM(P$1:P2575))</f>
        <v>0</v>
      </c>
    </row>
    <row r="2576" spans="1:20" x14ac:dyDescent="0.2">
      <c r="A2576" s="6">
        <v>2629</v>
      </c>
      <c r="B2576" s="6" t="s">
        <v>12874</v>
      </c>
      <c r="C2576" s="6" t="s">
        <v>12875</v>
      </c>
      <c r="D2576" s="6" t="s">
        <v>4237</v>
      </c>
      <c r="E2576" s="6" t="s">
        <v>4164</v>
      </c>
      <c r="F2576" s="6">
        <v>80204</v>
      </c>
      <c r="G2576" s="6">
        <v>3034364182</v>
      </c>
      <c r="H2576" s="6" t="s">
        <v>21263</v>
      </c>
      <c r="I2576" s="6" t="s">
        <v>18525</v>
      </c>
      <c r="K2576" s="6" t="s">
        <v>8866</v>
      </c>
      <c r="L2576" s="6" t="s">
        <v>8974</v>
      </c>
      <c r="M2576" s="6">
        <v>0</v>
      </c>
      <c r="N2576" s="6" t="s">
        <v>11017</v>
      </c>
      <c r="O2576" s="6">
        <f>MATCH(A2576, 'combined matches'!B$1:B$4986,0)</f>
        <v>2325</v>
      </c>
      <c r="P2576" s="6">
        <f t="shared" si="177"/>
        <v>0</v>
      </c>
      <c r="Q2576" s="6" t="b">
        <f t="shared" si="178"/>
        <v>0</v>
      </c>
      <c r="R2576" s="6" t="b">
        <f t="shared" si="179"/>
        <v>0</v>
      </c>
      <c r="S2576" s="6" t="b">
        <f t="shared" si="180"/>
        <v>0</v>
      </c>
      <c r="T2576" s="6" t="b">
        <f>IF(P2576=1, SUM(P$1:P2576))</f>
        <v>0</v>
      </c>
    </row>
    <row r="2577" spans="1:20" x14ac:dyDescent="0.2">
      <c r="A2577" s="6">
        <v>2630</v>
      </c>
      <c r="B2577" s="6" t="s">
        <v>4272</v>
      </c>
      <c r="C2577" s="6" t="s">
        <v>4273</v>
      </c>
      <c r="D2577" s="6" t="s">
        <v>4237</v>
      </c>
      <c r="E2577" s="6" t="s">
        <v>4164</v>
      </c>
      <c r="F2577" s="6">
        <v>80205</v>
      </c>
      <c r="G2577" s="6">
        <v>3034364949</v>
      </c>
      <c r="H2577" s="6" t="s">
        <v>4273</v>
      </c>
      <c r="I2577" s="6" t="s">
        <v>4272</v>
      </c>
      <c r="K2577" s="6" t="s">
        <v>8866</v>
      </c>
      <c r="L2577" s="6" t="s">
        <v>13355</v>
      </c>
      <c r="M2577" s="6">
        <v>0</v>
      </c>
      <c r="N2577" s="6" t="s">
        <v>8972</v>
      </c>
      <c r="O2577" s="6">
        <f>MATCH(A2577, 'combined matches'!B$1:B$4986,0)</f>
        <v>2326</v>
      </c>
      <c r="P2577" s="6">
        <f t="shared" si="177"/>
        <v>0</v>
      </c>
      <c r="Q2577" s="6" t="b">
        <f t="shared" si="178"/>
        <v>0</v>
      </c>
      <c r="R2577" s="6" t="b">
        <f t="shared" si="179"/>
        <v>0</v>
      </c>
      <c r="S2577" s="6" t="b">
        <f t="shared" si="180"/>
        <v>0</v>
      </c>
      <c r="T2577" s="6" t="b">
        <f>IF(P2577=1, SUM(P$1:P2577))</f>
        <v>0</v>
      </c>
    </row>
    <row r="2578" spans="1:20" x14ac:dyDescent="0.2">
      <c r="A2578" s="6">
        <v>2631</v>
      </c>
      <c r="B2578" s="6" t="s">
        <v>6049</v>
      </c>
      <c r="C2578" s="6" t="s">
        <v>4284</v>
      </c>
      <c r="D2578" s="6" t="s">
        <v>4237</v>
      </c>
      <c r="E2578" s="6" t="s">
        <v>4164</v>
      </c>
      <c r="F2578" s="6">
        <v>80219</v>
      </c>
      <c r="G2578" s="6">
        <v>3034364949</v>
      </c>
      <c r="H2578" s="6" t="s">
        <v>4284</v>
      </c>
      <c r="I2578" s="6" t="s">
        <v>10791</v>
      </c>
      <c r="K2578" s="6" t="s">
        <v>8866</v>
      </c>
      <c r="L2578" s="6" t="s">
        <v>13355</v>
      </c>
      <c r="M2578" s="6">
        <v>0</v>
      </c>
      <c r="N2578" s="6" t="s">
        <v>8972</v>
      </c>
      <c r="O2578" s="6">
        <f>MATCH(A2578, 'combined matches'!B$1:B$4986,0)</f>
        <v>2327</v>
      </c>
      <c r="P2578" s="6">
        <f t="shared" si="177"/>
        <v>0</v>
      </c>
      <c r="Q2578" s="6" t="b">
        <f t="shared" si="178"/>
        <v>0</v>
      </c>
      <c r="R2578" s="6" t="b">
        <f t="shared" si="179"/>
        <v>0</v>
      </c>
      <c r="S2578" s="6" t="b">
        <f t="shared" si="180"/>
        <v>0</v>
      </c>
      <c r="T2578" s="6" t="b">
        <f>IF(P2578=1, SUM(P$1:P2578))</f>
        <v>0</v>
      </c>
    </row>
    <row r="2579" spans="1:20" x14ac:dyDescent="0.2">
      <c r="A2579" s="6">
        <v>2632</v>
      </c>
      <c r="B2579" s="6" t="s">
        <v>4270</v>
      </c>
      <c r="C2579" s="6" t="s">
        <v>4271</v>
      </c>
      <c r="D2579" s="6" t="s">
        <v>4237</v>
      </c>
      <c r="E2579" s="6" t="s">
        <v>4164</v>
      </c>
      <c r="F2579" s="6">
        <v>80207</v>
      </c>
      <c r="G2579" s="6">
        <v>3034364949</v>
      </c>
      <c r="H2579" s="6" t="s">
        <v>4271</v>
      </c>
      <c r="I2579" s="6" t="s">
        <v>9986</v>
      </c>
      <c r="K2579" s="6" t="s">
        <v>8866</v>
      </c>
      <c r="L2579" s="6" t="s">
        <v>13355</v>
      </c>
      <c r="M2579" s="6">
        <v>0</v>
      </c>
      <c r="N2579" s="6" t="s">
        <v>8972</v>
      </c>
      <c r="O2579" s="6">
        <f>MATCH(A2579, 'combined matches'!B$1:B$4986,0)</f>
        <v>2328</v>
      </c>
      <c r="P2579" s="6">
        <f t="shared" si="177"/>
        <v>0</v>
      </c>
      <c r="Q2579" s="6" t="b">
        <f t="shared" si="178"/>
        <v>0</v>
      </c>
      <c r="R2579" s="6" t="b">
        <f t="shared" si="179"/>
        <v>0</v>
      </c>
      <c r="S2579" s="6" t="b">
        <f t="shared" si="180"/>
        <v>0</v>
      </c>
      <c r="T2579" s="6" t="b">
        <f>IF(P2579=1, SUM(P$1:P2579))</f>
        <v>0</v>
      </c>
    </row>
    <row r="2580" spans="1:20" x14ac:dyDescent="0.2">
      <c r="A2580" s="6">
        <v>2633</v>
      </c>
      <c r="B2580" s="6" t="s">
        <v>4278</v>
      </c>
      <c r="C2580" s="6" t="s">
        <v>4279</v>
      </c>
      <c r="D2580" s="6" t="s">
        <v>4237</v>
      </c>
      <c r="E2580" s="6" t="s">
        <v>4164</v>
      </c>
      <c r="F2580" s="6">
        <v>80230</v>
      </c>
      <c r="G2580" s="6">
        <v>3034364949</v>
      </c>
      <c r="H2580" s="6" t="s">
        <v>4279</v>
      </c>
      <c r="I2580" s="6" t="s">
        <v>9988</v>
      </c>
      <c r="K2580" s="6" t="s">
        <v>8866</v>
      </c>
      <c r="L2580" s="6" t="s">
        <v>8973</v>
      </c>
      <c r="M2580" s="6">
        <v>1</v>
      </c>
      <c r="N2580" s="6" t="s">
        <v>8972</v>
      </c>
      <c r="O2580" s="6">
        <f>MATCH(A2580, 'combined matches'!B$1:B$4986,0)</f>
        <v>2329</v>
      </c>
      <c r="P2580" s="6">
        <f t="shared" si="177"/>
        <v>0</v>
      </c>
      <c r="Q2580" s="6" t="b">
        <f t="shared" si="178"/>
        <v>0</v>
      </c>
      <c r="R2580" s="6" t="b">
        <f t="shared" si="179"/>
        <v>0</v>
      </c>
      <c r="S2580" s="6" t="b">
        <f t="shared" si="180"/>
        <v>0</v>
      </c>
      <c r="T2580" s="6" t="b">
        <f>IF(P2580=1, SUM(P$1:P2580))</f>
        <v>0</v>
      </c>
    </row>
    <row r="2581" spans="1:20" x14ac:dyDescent="0.2">
      <c r="A2581" s="6">
        <v>2634</v>
      </c>
      <c r="B2581" s="6" t="s">
        <v>4276</v>
      </c>
      <c r="C2581" s="6" t="s">
        <v>4277</v>
      </c>
      <c r="D2581" s="6" t="s">
        <v>4237</v>
      </c>
      <c r="E2581" s="6" t="s">
        <v>4164</v>
      </c>
      <c r="F2581" s="6">
        <v>80239</v>
      </c>
      <c r="G2581" s="6">
        <v>3034364949</v>
      </c>
      <c r="H2581" s="6" t="s">
        <v>7005</v>
      </c>
      <c r="I2581" s="6" t="s">
        <v>9987</v>
      </c>
      <c r="K2581" s="6" t="s">
        <v>8866</v>
      </c>
      <c r="L2581" s="6" t="s">
        <v>8973</v>
      </c>
      <c r="M2581" s="6">
        <v>1</v>
      </c>
      <c r="N2581" s="6" t="s">
        <v>8972</v>
      </c>
      <c r="O2581" s="6">
        <f>MATCH(A2581, 'combined matches'!B$1:B$4986,0)</f>
        <v>2330</v>
      </c>
      <c r="P2581" s="6">
        <f t="shared" si="177"/>
        <v>0</v>
      </c>
      <c r="Q2581" s="6" t="b">
        <f t="shared" si="178"/>
        <v>0</v>
      </c>
      <c r="R2581" s="6" t="b">
        <f t="shared" si="179"/>
        <v>0</v>
      </c>
      <c r="S2581" s="6" t="b">
        <f t="shared" si="180"/>
        <v>0</v>
      </c>
      <c r="T2581" s="6" t="b">
        <f>IF(P2581=1, SUM(P$1:P2581))</f>
        <v>0</v>
      </c>
    </row>
    <row r="2582" spans="1:20" x14ac:dyDescent="0.2">
      <c r="A2582" s="6">
        <v>2635</v>
      </c>
      <c r="B2582" s="6" t="s">
        <v>4268</v>
      </c>
      <c r="C2582" s="6" t="s">
        <v>4269</v>
      </c>
      <c r="D2582" s="6" t="s">
        <v>4237</v>
      </c>
      <c r="E2582" s="6" t="s">
        <v>4164</v>
      </c>
      <c r="F2582" s="6">
        <v>80207</v>
      </c>
      <c r="G2582" s="6">
        <v>3034364949</v>
      </c>
      <c r="H2582" s="6" t="s">
        <v>8418</v>
      </c>
      <c r="I2582" s="6" t="s">
        <v>9985</v>
      </c>
      <c r="K2582" s="6" t="s">
        <v>8866</v>
      </c>
      <c r="L2582" s="6" t="s">
        <v>8973</v>
      </c>
      <c r="M2582" s="6">
        <v>1</v>
      </c>
      <c r="N2582" s="6" t="s">
        <v>8972</v>
      </c>
      <c r="O2582" s="6">
        <f>MATCH(A2582, 'combined matches'!B$1:B$4986,0)</f>
        <v>2331</v>
      </c>
      <c r="P2582" s="6">
        <f t="shared" si="177"/>
        <v>0</v>
      </c>
      <c r="Q2582" s="6" t="b">
        <f t="shared" si="178"/>
        <v>0</v>
      </c>
      <c r="R2582" s="6" t="b">
        <f t="shared" si="179"/>
        <v>0</v>
      </c>
      <c r="S2582" s="6" t="b">
        <f t="shared" si="180"/>
        <v>0</v>
      </c>
      <c r="T2582" s="6" t="b">
        <f>IF(P2582=1, SUM(P$1:P2582))</f>
        <v>0</v>
      </c>
    </row>
    <row r="2583" spans="1:20" x14ac:dyDescent="0.2">
      <c r="A2583" s="6">
        <v>2636</v>
      </c>
      <c r="B2583" s="6" t="s">
        <v>4280</v>
      </c>
      <c r="C2583" s="6" t="s">
        <v>4281</v>
      </c>
      <c r="D2583" s="6" t="s">
        <v>4237</v>
      </c>
      <c r="E2583" s="6" t="s">
        <v>4164</v>
      </c>
      <c r="F2583" s="6">
        <v>80204</v>
      </c>
      <c r="G2583" s="6">
        <v>3034364949</v>
      </c>
      <c r="H2583" s="6" t="s">
        <v>4281</v>
      </c>
      <c r="I2583" s="6" t="s">
        <v>9989</v>
      </c>
      <c r="K2583" s="6" t="s">
        <v>8866</v>
      </c>
      <c r="L2583" s="6" t="s">
        <v>13355</v>
      </c>
      <c r="M2583" s="6">
        <v>0</v>
      </c>
      <c r="N2583" s="6" t="s">
        <v>8972</v>
      </c>
      <c r="O2583" s="6">
        <f>MATCH(A2583, 'combined matches'!B$1:B$4986,0)</f>
        <v>2332</v>
      </c>
      <c r="P2583" s="6">
        <f t="shared" si="177"/>
        <v>0</v>
      </c>
      <c r="Q2583" s="6" t="b">
        <f t="shared" si="178"/>
        <v>0</v>
      </c>
      <c r="R2583" s="6" t="b">
        <f t="shared" si="179"/>
        <v>0</v>
      </c>
      <c r="S2583" s="6" t="b">
        <f t="shared" si="180"/>
        <v>0</v>
      </c>
      <c r="T2583" s="6" t="b">
        <f>IF(P2583=1, SUM(P$1:P2583))</f>
        <v>0</v>
      </c>
    </row>
    <row r="2584" spans="1:20" x14ac:dyDescent="0.2">
      <c r="A2584" s="6">
        <v>2637</v>
      </c>
      <c r="B2584" s="6" t="s">
        <v>6050</v>
      </c>
      <c r="C2584" s="6" t="s">
        <v>6051</v>
      </c>
      <c r="D2584" s="6" t="s">
        <v>4237</v>
      </c>
      <c r="E2584" s="6" t="s">
        <v>4164</v>
      </c>
      <c r="F2584" s="6">
        <v>80204</v>
      </c>
      <c r="G2584" s="6">
        <v>3036023540</v>
      </c>
      <c r="H2584" s="6" t="s">
        <v>6051</v>
      </c>
      <c r="I2584" s="6" t="s">
        <v>10792</v>
      </c>
      <c r="K2584" s="6" t="s">
        <v>8866</v>
      </c>
      <c r="L2584" s="6" t="s">
        <v>8974</v>
      </c>
      <c r="M2584" s="6">
        <v>0</v>
      </c>
      <c r="N2584" s="6" t="s">
        <v>8972</v>
      </c>
      <c r="O2584" s="6" t="e">
        <f>MATCH(A2584, 'combined matches'!B$1:B$4986,0)</f>
        <v>#N/A</v>
      </c>
      <c r="P2584" s="6">
        <f t="shared" si="177"/>
        <v>1</v>
      </c>
      <c r="Q2584" s="6">
        <f t="shared" si="178"/>
        <v>1</v>
      </c>
      <c r="R2584" s="6">
        <f t="shared" si="179"/>
        <v>0</v>
      </c>
      <c r="S2584" s="6" t="b">
        <f t="shared" si="180"/>
        <v>0</v>
      </c>
      <c r="T2584" s="6">
        <f>IF(P2584=1, SUM(P$1:P2584))</f>
        <v>355</v>
      </c>
    </row>
    <row r="2585" spans="1:20" x14ac:dyDescent="0.2">
      <c r="A2585" s="6">
        <v>2638</v>
      </c>
      <c r="B2585" s="6" t="s">
        <v>4282</v>
      </c>
      <c r="C2585" s="6" t="s">
        <v>4283</v>
      </c>
      <c r="D2585" s="6" t="s">
        <v>4237</v>
      </c>
      <c r="E2585" s="6" t="s">
        <v>4164</v>
      </c>
      <c r="F2585" s="6">
        <v>80204</v>
      </c>
      <c r="G2585" s="6">
        <v>3034364949</v>
      </c>
      <c r="H2585" s="6" t="s">
        <v>7006</v>
      </c>
      <c r="I2585" s="6" t="s">
        <v>9990</v>
      </c>
      <c r="K2585" s="6" t="s">
        <v>8866</v>
      </c>
      <c r="L2585" s="6" t="s">
        <v>13355</v>
      </c>
      <c r="M2585" s="6">
        <v>0</v>
      </c>
      <c r="N2585" s="6" t="s">
        <v>8972</v>
      </c>
      <c r="O2585" s="6">
        <f>MATCH(A2585, 'combined matches'!B$1:B$4986,0)</f>
        <v>2333</v>
      </c>
      <c r="P2585" s="6">
        <f t="shared" si="177"/>
        <v>0</v>
      </c>
      <c r="Q2585" s="6" t="b">
        <f t="shared" si="178"/>
        <v>0</v>
      </c>
      <c r="R2585" s="6" t="b">
        <f t="shared" si="179"/>
        <v>0</v>
      </c>
      <c r="S2585" s="6" t="b">
        <f t="shared" si="180"/>
        <v>0</v>
      </c>
      <c r="T2585" s="6" t="b">
        <f>IF(P2585=1, SUM(P$1:P2585))</f>
        <v>0</v>
      </c>
    </row>
    <row r="2586" spans="1:20" x14ac:dyDescent="0.2">
      <c r="A2586" s="6">
        <v>2639</v>
      </c>
      <c r="B2586" s="6" t="s">
        <v>6052</v>
      </c>
      <c r="C2586" s="6" t="s">
        <v>4275</v>
      </c>
      <c r="D2586" s="6" t="s">
        <v>4237</v>
      </c>
      <c r="E2586" s="6" t="s">
        <v>4164</v>
      </c>
      <c r="F2586" s="6">
        <v>80204</v>
      </c>
      <c r="G2586" s="6">
        <v>3034364949</v>
      </c>
      <c r="H2586" s="6" t="s">
        <v>4275</v>
      </c>
      <c r="I2586" s="6" t="s">
        <v>10793</v>
      </c>
      <c r="K2586" s="6" t="s">
        <v>8866</v>
      </c>
      <c r="L2586" s="6" t="s">
        <v>13355</v>
      </c>
      <c r="M2586" s="6">
        <v>0</v>
      </c>
      <c r="N2586" s="6" t="s">
        <v>8972</v>
      </c>
      <c r="O2586" s="6">
        <f>MATCH(A2586, 'combined matches'!B$1:B$4986,0)</f>
        <v>2334</v>
      </c>
      <c r="P2586" s="6">
        <f t="shared" si="177"/>
        <v>0</v>
      </c>
      <c r="Q2586" s="6" t="b">
        <f t="shared" si="178"/>
        <v>0</v>
      </c>
      <c r="R2586" s="6" t="b">
        <f t="shared" si="179"/>
        <v>0</v>
      </c>
      <c r="S2586" s="6" t="b">
        <f t="shared" si="180"/>
        <v>0</v>
      </c>
      <c r="T2586" s="6" t="b">
        <f>IF(P2586=1, SUM(P$1:P2586))</f>
        <v>0</v>
      </c>
    </row>
    <row r="2587" spans="1:20" x14ac:dyDescent="0.2">
      <c r="A2587" s="6">
        <v>2640</v>
      </c>
      <c r="B2587" s="6" t="s">
        <v>4266</v>
      </c>
      <c r="C2587" s="6" t="s">
        <v>4267</v>
      </c>
      <c r="D2587" s="6" t="s">
        <v>4237</v>
      </c>
      <c r="E2587" s="6" t="s">
        <v>4164</v>
      </c>
      <c r="F2587" s="6">
        <v>80219</v>
      </c>
      <c r="G2587" s="6">
        <v>3034366000</v>
      </c>
      <c r="H2587" s="6" t="s">
        <v>7004</v>
      </c>
      <c r="I2587" s="6" t="s">
        <v>9984</v>
      </c>
      <c r="K2587" s="6" t="s">
        <v>8866</v>
      </c>
      <c r="L2587" s="6" t="s">
        <v>8973</v>
      </c>
      <c r="M2587" s="6">
        <v>1</v>
      </c>
      <c r="N2587" s="6" t="s">
        <v>8972</v>
      </c>
      <c r="O2587" s="6">
        <f>MATCH(A2587, 'combined matches'!B$1:B$4986,0)</f>
        <v>2335</v>
      </c>
      <c r="P2587" s="6">
        <f t="shared" si="177"/>
        <v>0</v>
      </c>
      <c r="Q2587" s="6" t="b">
        <f t="shared" si="178"/>
        <v>0</v>
      </c>
      <c r="R2587" s="6" t="b">
        <f t="shared" si="179"/>
        <v>0</v>
      </c>
      <c r="S2587" s="6" t="b">
        <f t="shared" si="180"/>
        <v>0</v>
      </c>
      <c r="T2587" s="6" t="b">
        <f>IF(P2587=1, SUM(P$1:P2587))</f>
        <v>0</v>
      </c>
    </row>
    <row r="2588" spans="1:20" x14ac:dyDescent="0.2">
      <c r="A2588" s="6">
        <v>2641</v>
      </c>
      <c r="B2588" s="6" t="s">
        <v>12869</v>
      </c>
      <c r="C2588" s="6" t="s">
        <v>4264</v>
      </c>
      <c r="D2588" s="6" t="s">
        <v>4237</v>
      </c>
      <c r="E2588" s="6" t="s">
        <v>4164</v>
      </c>
      <c r="F2588" s="6">
        <v>80204</v>
      </c>
      <c r="G2588" s="6">
        <v>3036023542</v>
      </c>
      <c r="H2588" s="6" t="s">
        <v>4264</v>
      </c>
      <c r="I2588" s="6" t="s">
        <v>21264</v>
      </c>
      <c r="K2588" s="6" t="s">
        <v>8867</v>
      </c>
      <c r="L2588" s="6" t="s">
        <v>13355</v>
      </c>
      <c r="M2588" s="6">
        <v>0</v>
      </c>
      <c r="N2588" s="6" t="s">
        <v>11017</v>
      </c>
      <c r="O2588" s="6">
        <f>MATCH(A2588, 'combined matches'!B$1:B$4986,0)</f>
        <v>2336</v>
      </c>
      <c r="P2588" s="6">
        <f t="shared" si="177"/>
        <v>0</v>
      </c>
      <c r="Q2588" s="6" t="b">
        <f t="shared" si="178"/>
        <v>0</v>
      </c>
      <c r="R2588" s="6" t="b">
        <f t="shared" si="179"/>
        <v>0</v>
      </c>
      <c r="S2588" s="6" t="b">
        <f t="shared" si="180"/>
        <v>0</v>
      </c>
      <c r="T2588" s="6" t="b">
        <f>IF(P2588=1, SUM(P$1:P2588))</f>
        <v>0</v>
      </c>
    </row>
    <row r="2589" spans="1:20" x14ac:dyDescent="0.2">
      <c r="A2589" s="6">
        <v>2642</v>
      </c>
      <c r="B2589" s="6" t="s">
        <v>4263</v>
      </c>
      <c r="C2589" s="6" t="s">
        <v>4264</v>
      </c>
      <c r="D2589" s="6" t="s">
        <v>4237</v>
      </c>
      <c r="E2589" s="6" t="s">
        <v>4164</v>
      </c>
      <c r="F2589" s="6">
        <v>80204</v>
      </c>
      <c r="G2589" s="6">
        <v>3036023540</v>
      </c>
      <c r="H2589" s="6" t="s">
        <v>4264</v>
      </c>
      <c r="I2589" s="6" t="s">
        <v>4263</v>
      </c>
      <c r="K2589" s="6" t="s">
        <v>8867</v>
      </c>
      <c r="L2589" s="6" t="s">
        <v>13355</v>
      </c>
      <c r="M2589" s="6">
        <v>0</v>
      </c>
      <c r="N2589" s="6" t="s">
        <v>8972</v>
      </c>
      <c r="O2589" s="6">
        <f>MATCH(A2589, 'combined matches'!B$1:B$4986,0)</f>
        <v>2337</v>
      </c>
      <c r="P2589" s="6">
        <f t="shared" si="177"/>
        <v>0</v>
      </c>
      <c r="Q2589" s="6" t="b">
        <f t="shared" si="178"/>
        <v>0</v>
      </c>
      <c r="R2589" s="6" t="b">
        <f t="shared" si="179"/>
        <v>0</v>
      </c>
      <c r="S2589" s="6" t="b">
        <f t="shared" si="180"/>
        <v>0</v>
      </c>
      <c r="T2589" s="6" t="b">
        <f>IF(P2589=1, SUM(P$1:P2589))</f>
        <v>0</v>
      </c>
    </row>
    <row r="2590" spans="1:20" x14ac:dyDescent="0.2">
      <c r="A2590" s="6">
        <v>2643</v>
      </c>
      <c r="B2590" s="6" t="s">
        <v>4265</v>
      </c>
      <c r="C2590" s="6" t="s">
        <v>12872</v>
      </c>
      <c r="D2590" s="6" t="s">
        <v>4262</v>
      </c>
      <c r="E2590" s="6" t="s">
        <v>4164</v>
      </c>
      <c r="F2590" s="6">
        <v>80907</v>
      </c>
      <c r="G2590" s="6">
        <v>7195783238</v>
      </c>
      <c r="H2590" s="6" t="s">
        <v>21265</v>
      </c>
      <c r="I2590" s="6" t="s">
        <v>9983</v>
      </c>
      <c r="K2590" s="6" t="s">
        <v>8868</v>
      </c>
      <c r="L2590" s="6" t="s">
        <v>8975</v>
      </c>
      <c r="N2590" s="6" t="s">
        <v>11017</v>
      </c>
      <c r="O2590" s="6">
        <f>MATCH(A2590, 'combined matches'!B$1:B$4986,0)</f>
        <v>2338</v>
      </c>
      <c r="P2590" s="6">
        <f t="shared" si="177"/>
        <v>0</v>
      </c>
      <c r="Q2590" s="6" t="b">
        <f t="shared" si="178"/>
        <v>0</v>
      </c>
      <c r="R2590" s="6" t="b">
        <f t="shared" si="179"/>
        <v>0</v>
      </c>
      <c r="S2590" s="6" t="b">
        <f t="shared" si="180"/>
        <v>0</v>
      </c>
      <c r="T2590" s="6" t="b">
        <f>IF(P2590=1, SUM(P$1:P2590))</f>
        <v>0</v>
      </c>
    </row>
    <row r="2591" spans="1:20" x14ac:dyDescent="0.2">
      <c r="A2591" s="6">
        <v>2644</v>
      </c>
      <c r="B2591" s="6" t="s">
        <v>4265</v>
      </c>
      <c r="C2591" s="6" t="s">
        <v>8101</v>
      </c>
      <c r="D2591" s="6" t="s">
        <v>4262</v>
      </c>
      <c r="E2591" s="6" t="s">
        <v>4164</v>
      </c>
      <c r="F2591" s="6">
        <v>80907</v>
      </c>
      <c r="G2591" s="6">
        <v>7195783199</v>
      </c>
      <c r="H2591" s="6" t="s">
        <v>8102</v>
      </c>
      <c r="I2591" s="6" t="s">
        <v>9983</v>
      </c>
      <c r="K2591" s="6" t="s">
        <v>8868</v>
      </c>
      <c r="L2591" s="6" t="s">
        <v>8975</v>
      </c>
      <c r="N2591" s="6" t="s">
        <v>8972</v>
      </c>
      <c r="O2591" s="6">
        <f>MATCH(A2591, 'combined matches'!B$1:B$4986,0)</f>
        <v>2339</v>
      </c>
      <c r="P2591" s="6">
        <f t="shared" si="177"/>
        <v>0</v>
      </c>
      <c r="Q2591" s="6" t="b">
        <f t="shared" si="178"/>
        <v>0</v>
      </c>
      <c r="R2591" s="6" t="b">
        <f t="shared" si="179"/>
        <v>0</v>
      </c>
      <c r="S2591" s="6" t="b">
        <f t="shared" si="180"/>
        <v>0</v>
      </c>
      <c r="T2591" s="6" t="b">
        <f>IF(P2591=1, SUM(P$1:P2591))</f>
        <v>0</v>
      </c>
    </row>
    <row r="2592" spans="1:20" x14ac:dyDescent="0.2">
      <c r="A2592" s="6">
        <v>2645</v>
      </c>
      <c r="B2592" s="6" t="s">
        <v>13275</v>
      </c>
      <c r="C2592" s="6" t="s">
        <v>4162</v>
      </c>
      <c r="D2592" s="6" t="s">
        <v>4163</v>
      </c>
      <c r="E2592" s="6" t="s">
        <v>4164</v>
      </c>
      <c r="F2592" s="6">
        <v>81230</v>
      </c>
      <c r="G2592" s="6">
        <v>9706410209</v>
      </c>
      <c r="H2592" s="6" t="s">
        <v>21266</v>
      </c>
      <c r="I2592" s="6" t="s">
        <v>21267</v>
      </c>
      <c r="K2592" s="6" t="s">
        <v>8869</v>
      </c>
      <c r="L2592" s="6" t="s">
        <v>8975</v>
      </c>
      <c r="N2592" s="6" t="s">
        <v>11017</v>
      </c>
      <c r="O2592" s="6">
        <f>MATCH(A2592, 'combined matches'!B$1:B$4986,0)</f>
        <v>2340</v>
      </c>
      <c r="P2592" s="6">
        <f t="shared" si="177"/>
        <v>0</v>
      </c>
      <c r="Q2592" s="6" t="b">
        <f t="shared" si="178"/>
        <v>0</v>
      </c>
      <c r="R2592" s="6" t="b">
        <f t="shared" si="179"/>
        <v>0</v>
      </c>
      <c r="S2592" s="6" t="b">
        <f t="shared" si="180"/>
        <v>0</v>
      </c>
      <c r="T2592" s="6" t="b">
        <f>IF(P2592=1, SUM(P$1:P2592))</f>
        <v>0</v>
      </c>
    </row>
    <row r="2593" spans="1:20" x14ac:dyDescent="0.2">
      <c r="A2593" s="6">
        <v>2646</v>
      </c>
      <c r="B2593" s="6" t="s">
        <v>6053</v>
      </c>
      <c r="C2593" s="6" t="s">
        <v>4162</v>
      </c>
      <c r="D2593" s="6" t="s">
        <v>4163</v>
      </c>
      <c r="E2593" s="6" t="s">
        <v>4164</v>
      </c>
      <c r="F2593" s="6">
        <v>81230</v>
      </c>
      <c r="G2593" s="6">
        <v>9706410209</v>
      </c>
      <c r="H2593" s="6" t="s">
        <v>8096</v>
      </c>
      <c r="I2593" s="6" t="s">
        <v>10794</v>
      </c>
      <c r="K2593" s="6" t="s">
        <v>8869</v>
      </c>
      <c r="L2593" s="6" t="s">
        <v>8975</v>
      </c>
      <c r="N2593" s="6" t="s">
        <v>8972</v>
      </c>
      <c r="O2593" s="6">
        <f>MATCH(A2593, 'combined matches'!B$1:B$4986,0)</f>
        <v>2341</v>
      </c>
      <c r="P2593" s="6">
        <f t="shared" si="177"/>
        <v>0</v>
      </c>
      <c r="Q2593" s="6" t="b">
        <f t="shared" si="178"/>
        <v>0</v>
      </c>
      <c r="R2593" s="6" t="b">
        <f t="shared" si="179"/>
        <v>0</v>
      </c>
      <c r="S2593" s="6" t="b">
        <f t="shared" si="180"/>
        <v>0</v>
      </c>
      <c r="T2593" s="6" t="b">
        <f>IF(P2593=1, SUM(P$1:P2593))</f>
        <v>0</v>
      </c>
    </row>
    <row r="2594" spans="1:20" x14ac:dyDescent="0.2">
      <c r="A2594" s="6">
        <v>2647</v>
      </c>
      <c r="B2594" s="6" t="s">
        <v>13273</v>
      </c>
      <c r="C2594" s="6" t="s">
        <v>6028</v>
      </c>
      <c r="D2594" s="6" t="s">
        <v>6026</v>
      </c>
      <c r="E2594" s="6" t="s">
        <v>4164</v>
      </c>
      <c r="F2594" s="6">
        <v>81052</v>
      </c>
      <c r="G2594" s="6">
        <v>7193360261</v>
      </c>
      <c r="H2594" s="6" t="s">
        <v>7323</v>
      </c>
      <c r="I2594" s="6" t="s">
        <v>18540</v>
      </c>
      <c r="K2594" s="6" t="s">
        <v>13274</v>
      </c>
      <c r="L2594" s="6" t="s">
        <v>13355</v>
      </c>
      <c r="M2594" s="6">
        <v>0</v>
      </c>
      <c r="N2594" s="6" t="s">
        <v>11017</v>
      </c>
      <c r="O2594" s="6">
        <f>MATCH(A2594, 'combined matches'!B$1:B$4986,0)</f>
        <v>2342</v>
      </c>
      <c r="P2594" s="6">
        <f t="shared" si="177"/>
        <v>0</v>
      </c>
      <c r="Q2594" s="6" t="b">
        <f t="shared" si="178"/>
        <v>0</v>
      </c>
      <c r="R2594" s="6" t="b">
        <f t="shared" si="179"/>
        <v>0</v>
      </c>
      <c r="S2594" s="6" t="b">
        <f t="shared" si="180"/>
        <v>0</v>
      </c>
      <c r="T2594" s="6" t="b">
        <f>IF(P2594=1, SUM(P$1:P2594))</f>
        <v>0</v>
      </c>
    </row>
    <row r="2595" spans="1:20" x14ac:dyDescent="0.2">
      <c r="A2595" s="6">
        <v>2648</v>
      </c>
      <c r="B2595" s="6" t="s">
        <v>12826</v>
      </c>
      <c r="C2595" s="6" t="s">
        <v>12827</v>
      </c>
      <c r="D2595" s="6" t="s">
        <v>153</v>
      </c>
      <c r="E2595" s="6" t="s">
        <v>4164</v>
      </c>
      <c r="F2595" s="6">
        <v>80215</v>
      </c>
      <c r="G2595" s="6">
        <v>3032397121</v>
      </c>
      <c r="H2595" s="6" t="s">
        <v>21268</v>
      </c>
      <c r="I2595" s="6" t="s">
        <v>18454</v>
      </c>
      <c r="K2595" s="6" t="s">
        <v>8870</v>
      </c>
      <c r="L2595" s="6" t="s">
        <v>8975</v>
      </c>
      <c r="N2595" s="6" t="s">
        <v>11017</v>
      </c>
      <c r="O2595" s="6">
        <f>MATCH(A2595, 'combined matches'!B$1:B$4986,0)</f>
        <v>2343</v>
      </c>
      <c r="P2595" s="6">
        <f t="shared" si="177"/>
        <v>0</v>
      </c>
      <c r="Q2595" s="6" t="b">
        <f t="shared" si="178"/>
        <v>0</v>
      </c>
      <c r="R2595" s="6" t="b">
        <f t="shared" si="179"/>
        <v>0</v>
      </c>
      <c r="S2595" s="6" t="b">
        <f t="shared" si="180"/>
        <v>0</v>
      </c>
      <c r="T2595" s="6" t="b">
        <f>IF(P2595=1, SUM(P$1:P2595))</f>
        <v>0</v>
      </c>
    </row>
    <row r="2596" spans="1:20" x14ac:dyDescent="0.2">
      <c r="A2596" s="6">
        <v>2649</v>
      </c>
      <c r="B2596" s="6" t="s">
        <v>4169</v>
      </c>
      <c r="C2596" s="6" t="s">
        <v>4170</v>
      </c>
      <c r="D2596" s="6" t="s">
        <v>4171</v>
      </c>
      <c r="E2596" s="6" t="s">
        <v>4164</v>
      </c>
      <c r="F2596" s="6">
        <v>80815</v>
      </c>
      <c r="G2596" s="6">
        <v>7193467158</v>
      </c>
      <c r="H2596" s="6" t="s">
        <v>8419</v>
      </c>
      <c r="I2596" s="6" t="s">
        <v>9968</v>
      </c>
      <c r="K2596" s="6" t="s">
        <v>8870</v>
      </c>
      <c r="L2596" s="6" t="s">
        <v>8975</v>
      </c>
      <c r="N2596" s="6" t="s">
        <v>8972</v>
      </c>
      <c r="O2596" s="6">
        <f>MATCH(A2596, 'combined matches'!B$1:B$4986,0)</f>
        <v>2345</v>
      </c>
      <c r="P2596" s="6">
        <f t="shared" si="177"/>
        <v>0</v>
      </c>
      <c r="Q2596" s="6" t="b">
        <f t="shared" si="178"/>
        <v>0</v>
      </c>
      <c r="R2596" s="6" t="b">
        <f t="shared" si="179"/>
        <v>0</v>
      </c>
      <c r="S2596" s="6" t="b">
        <f t="shared" si="180"/>
        <v>0</v>
      </c>
      <c r="T2596" s="6" t="b">
        <f>IF(P2596=1, SUM(P$1:P2596))</f>
        <v>0</v>
      </c>
    </row>
    <row r="2597" spans="1:20" x14ac:dyDescent="0.2">
      <c r="A2597" s="6">
        <v>2650</v>
      </c>
      <c r="B2597" s="6" t="s">
        <v>4167</v>
      </c>
      <c r="C2597" s="6" t="s">
        <v>4168</v>
      </c>
      <c r="D2597" s="6" t="s">
        <v>3581</v>
      </c>
      <c r="E2597" s="6" t="s">
        <v>4164</v>
      </c>
      <c r="F2597" s="6">
        <v>80821</v>
      </c>
      <c r="G2597" s="6">
        <v>7193467158</v>
      </c>
      <c r="H2597" s="6" t="s">
        <v>4168</v>
      </c>
      <c r="I2597" s="6" t="s">
        <v>10795</v>
      </c>
      <c r="K2597" s="6" t="s">
        <v>8870</v>
      </c>
      <c r="L2597" s="6" t="s">
        <v>8975</v>
      </c>
      <c r="N2597" s="6" t="s">
        <v>8972</v>
      </c>
      <c r="O2597" s="6">
        <f>MATCH(A2597, 'combined matches'!B$1:B$4986,0)</f>
        <v>2346</v>
      </c>
      <c r="P2597" s="6">
        <f t="shared" si="177"/>
        <v>0</v>
      </c>
      <c r="Q2597" s="6" t="b">
        <f t="shared" si="178"/>
        <v>0</v>
      </c>
      <c r="R2597" s="6" t="b">
        <f t="shared" si="179"/>
        <v>0</v>
      </c>
      <c r="S2597" s="6" t="b">
        <f t="shared" si="180"/>
        <v>0</v>
      </c>
      <c r="T2597" s="6" t="b">
        <f>IF(P2597=1, SUM(P$1:P2597))</f>
        <v>0</v>
      </c>
    </row>
    <row r="2598" spans="1:20" x14ac:dyDescent="0.2">
      <c r="A2598" s="6">
        <v>2651</v>
      </c>
      <c r="B2598" s="6" t="s">
        <v>6054</v>
      </c>
      <c r="C2598" s="6" t="s">
        <v>7775</v>
      </c>
      <c r="D2598" s="6" t="s">
        <v>4166</v>
      </c>
      <c r="E2598" s="6" t="s">
        <v>4164</v>
      </c>
      <c r="F2598" s="6">
        <v>80807</v>
      </c>
      <c r="G2598" s="6">
        <v>7193467158</v>
      </c>
      <c r="H2598" s="6" t="s">
        <v>7776</v>
      </c>
      <c r="I2598" s="6" t="s">
        <v>10796</v>
      </c>
      <c r="K2598" s="6" t="s">
        <v>8870</v>
      </c>
      <c r="L2598" s="6" t="s">
        <v>8975</v>
      </c>
      <c r="N2598" s="6" t="s">
        <v>8972</v>
      </c>
      <c r="O2598" s="6">
        <f>MATCH(A2598, 'combined matches'!B$1:B$4986,0)</f>
        <v>2347</v>
      </c>
      <c r="P2598" s="6">
        <f t="shared" si="177"/>
        <v>0</v>
      </c>
      <c r="Q2598" s="6" t="b">
        <f t="shared" si="178"/>
        <v>0</v>
      </c>
      <c r="R2598" s="6" t="b">
        <f t="shared" si="179"/>
        <v>0</v>
      </c>
      <c r="S2598" s="6" t="b">
        <f t="shared" si="180"/>
        <v>0</v>
      </c>
      <c r="T2598" s="6" t="b">
        <f>IF(P2598=1, SUM(P$1:P2598))</f>
        <v>0</v>
      </c>
    </row>
    <row r="2599" spans="1:20" x14ac:dyDescent="0.2">
      <c r="A2599" s="6">
        <v>2652</v>
      </c>
      <c r="B2599" s="6" t="s">
        <v>12830</v>
      </c>
      <c r="C2599" s="6" t="s">
        <v>4173</v>
      </c>
      <c r="D2599" s="6" t="s">
        <v>4174</v>
      </c>
      <c r="E2599" s="6" t="s">
        <v>4164</v>
      </c>
      <c r="F2599" s="6">
        <v>80461</v>
      </c>
      <c r="G2599" s="6">
        <v>7194864152</v>
      </c>
      <c r="H2599" s="6" t="s">
        <v>21269</v>
      </c>
      <c r="I2599" s="6" t="s">
        <v>18457</v>
      </c>
      <c r="K2599" s="6" t="s">
        <v>8871</v>
      </c>
      <c r="L2599" s="6" t="s">
        <v>8975</v>
      </c>
      <c r="N2599" s="6" t="s">
        <v>11017</v>
      </c>
      <c r="O2599" s="6">
        <f>MATCH(A2599, 'combined matches'!B$1:B$4986,0)</f>
        <v>2348</v>
      </c>
      <c r="P2599" s="6">
        <f t="shared" si="177"/>
        <v>0</v>
      </c>
      <c r="Q2599" s="6" t="b">
        <f t="shared" si="178"/>
        <v>0</v>
      </c>
      <c r="R2599" s="6" t="b">
        <f t="shared" si="179"/>
        <v>0</v>
      </c>
      <c r="S2599" s="6" t="b">
        <f t="shared" si="180"/>
        <v>0</v>
      </c>
      <c r="T2599" s="6" t="b">
        <f>IF(P2599=1, SUM(P$1:P2599))</f>
        <v>0</v>
      </c>
    </row>
    <row r="2600" spans="1:20" x14ac:dyDescent="0.2">
      <c r="A2600" s="6">
        <v>2653</v>
      </c>
      <c r="B2600" s="6" t="s">
        <v>4172</v>
      </c>
      <c r="C2600" s="6" t="s">
        <v>6055</v>
      </c>
      <c r="D2600" s="6" t="s">
        <v>4174</v>
      </c>
      <c r="E2600" s="6" t="s">
        <v>4164</v>
      </c>
      <c r="F2600" s="6">
        <v>80461</v>
      </c>
      <c r="G2600" s="6">
        <v>7194862413</v>
      </c>
      <c r="H2600" s="6" t="s">
        <v>8420</v>
      </c>
      <c r="I2600" s="6" t="s">
        <v>9969</v>
      </c>
      <c r="K2600" s="6" t="s">
        <v>8871</v>
      </c>
      <c r="L2600" s="6" t="s">
        <v>8975</v>
      </c>
      <c r="N2600" s="6" t="s">
        <v>8972</v>
      </c>
      <c r="O2600" s="6">
        <f>MATCH(A2600, 'combined matches'!B$1:B$4986,0)</f>
        <v>2349</v>
      </c>
      <c r="P2600" s="6">
        <f t="shared" si="177"/>
        <v>0</v>
      </c>
      <c r="Q2600" s="6" t="b">
        <f t="shared" si="178"/>
        <v>0</v>
      </c>
      <c r="R2600" s="6" t="b">
        <f t="shared" si="179"/>
        <v>0</v>
      </c>
      <c r="S2600" s="6" t="b">
        <f t="shared" si="180"/>
        <v>0</v>
      </c>
      <c r="T2600" s="6" t="b">
        <f>IF(P2600=1, SUM(P$1:P2600))</f>
        <v>0</v>
      </c>
    </row>
    <row r="2601" spans="1:20" x14ac:dyDescent="0.2">
      <c r="A2601" s="6">
        <v>2654</v>
      </c>
      <c r="B2601" s="6" t="s">
        <v>4178</v>
      </c>
      <c r="C2601" s="6" t="s">
        <v>4173</v>
      </c>
      <c r="D2601" s="6" t="s">
        <v>4177</v>
      </c>
      <c r="E2601" s="6" t="s">
        <v>4164</v>
      </c>
      <c r="F2601" s="6">
        <v>80524</v>
      </c>
      <c r="G2601" s="6">
        <v>9704986767</v>
      </c>
      <c r="H2601" s="6" t="s">
        <v>21269</v>
      </c>
      <c r="I2601" s="6" t="s">
        <v>9970</v>
      </c>
      <c r="K2601" s="6" t="s">
        <v>8872</v>
      </c>
      <c r="L2601" s="6" t="s">
        <v>8975</v>
      </c>
      <c r="N2601" s="6" t="s">
        <v>11017</v>
      </c>
      <c r="O2601" s="6">
        <f>MATCH(A2601, 'combined matches'!B$1:B$4986,0)</f>
        <v>2350</v>
      </c>
      <c r="P2601" s="6">
        <f t="shared" si="177"/>
        <v>0</v>
      </c>
      <c r="Q2601" s="6" t="b">
        <f t="shared" si="178"/>
        <v>0</v>
      </c>
      <c r="R2601" s="6" t="b">
        <f t="shared" si="179"/>
        <v>0</v>
      </c>
      <c r="S2601" s="6" t="b">
        <f t="shared" si="180"/>
        <v>0</v>
      </c>
      <c r="T2601" s="6" t="b">
        <f>IF(P2601=1, SUM(P$1:P2601))</f>
        <v>0</v>
      </c>
    </row>
    <row r="2602" spans="1:20" x14ac:dyDescent="0.2">
      <c r="A2602" s="6">
        <v>2655</v>
      </c>
      <c r="B2602" s="6" t="s">
        <v>4178</v>
      </c>
      <c r="C2602" s="6" t="s">
        <v>4179</v>
      </c>
      <c r="D2602" s="6" t="s">
        <v>4180</v>
      </c>
      <c r="E2602" s="6" t="s">
        <v>4164</v>
      </c>
      <c r="F2602" s="6">
        <v>80517</v>
      </c>
      <c r="G2602" s="6">
        <v>9705772050</v>
      </c>
      <c r="H2602" s="6" t="s">
        <v>8421</v>
      </c>
      <c r="I2602" s="6" t="s">
        <v>9970</v>
      </c>
      <c r="K2602" s="6" t="s">
        <v>8872</v>
      </c>
      <c r="L2602" s="6" t="s">
        <v>8975</v>
      </c>
      <c r="N2602" s="6" t="s">
        <v>8972</v>
      </c>
      <c r="O2602" s="6">
        <f>MATCH(A2602, 'combined matches'!B$1:B$4986,0)</f>
        <v>2351</v>
      </c>
      <c r="P2602" s="6">
        <f t="shared" si="177"/>
        <v>0</v>
      </c>
      <c r="Q2602" s="6" t="b">
        <f t="shared" si="178"/>
        <v>0</v>
      </c>
      <c r="R2602" s="6" t="b">
        <f t="shared" si="179"/>
        <v>0</v>
      </c>
      <c r="S2602" s="6" t="b">
        <f t="shared" si="180"/>
        <v>0</v>
      </c>
      <c r="T2602" s="6" t="b">
        <f>IF(P2602=1, SUM(P$1:P2602))</f>
        <v>0</v>
      </c>
    </row>
    <row r="2603" spans="1:20" x14ac:dyDescent="0.2">
      <c r="A2603" s="6">
        <v>2656</v>
      </c>
      <c r="B2603" s="6" t="s">
        <v>4178</v>
      </c>
      <c r="C2603" s="6" t="s">
        <v>6056</v>
      </c>
      <c r="D2603" s="6" t="s">
        <v>4181</v>
      </c>
      <c r="E2603" s="6" t="s">
        <v>4164</v>
      </c>
      <c r="F2603" s="6">
        <v>80537</v>
      </c>
      <c r="G2603" s="6">
        <v>9706794580</v>
      </c>
      <c r="H2603" s="6" t="s">
        <v>8422</v>
      </c>
      <c r="I2603" s="6" t="s">
        <v>9970</v>
      </c>
      <c r="K2603" s="6" t="s">
        <v>8872</v>
      </c>
      <c r="L2603" s="6" t="s">
        <v>8975</v>
      </c>
      <c r="N2603" s="6" t="s">
        <v>8972</v>
      </c>
      <c r="O2603" s="6">
        <f>MATCH(A2603, 'combined matches'!B$1:B$4986,0)</f>
        <v>2352</v>
      </c>
      <c r="P2603" s="6">
        <f t="shared" si="177"/>
        <v>0</v>
      </c>
      <c r="Q2603" s="6" t="b">
        <f t="shared" si="178"/>
        <v>0</v>
      </c>
      <c r="R2603" s="6" t="b">
        <f t="shared" si="179"/>
        <v>0</v>
      </c>
      <c r="S2603" s="6" t="b">
        <f t="shared" si="180"/>
        <v>0</v>
      </c>
      <c r="T2603" s="6" t="b">
        <f>IF(P2603=1, SUM(P$1:P2603))</f>
        <v>0</v>
      </c>
    </row>
    <row r="2604" spans="1:20" x14ac:dyDescent="0.2">
      <c r="A2604" s="6">
        <v>2657</v>
      </c>
      <c r="B2604" s="6" t="s">
        <v>6057</v>
      </c>
      <c r="C2604" s="6" t="s">
        <v>4176</v>
      </c>
      <c r="D2604" s="6" t="s">
        <v>4177</v>
      </c>
      <c r="E2604" s="6" t="s">
        <v>4164</v>
      </c>
      <c r="F2604" s="6">
        <v>80524</v>
      </c>
      <c r="G2604" s="6">
        <v>9704986767</v>
      </c>
      <c r="H2604" s="6" t="s">
        <v>6992</v>
      </c>
      <c r="I2604" s="6" t="s">
        <v>10797</v>
      </c>
      <c r="K2604" s="6" t="s">
        <v>8872</v>
      </c>
      <c r="L2604" s="6" t="s">
        <v>8975</v>
      </c>
      <c r="N2604" s="6" t="s">
        <v>8972</v>
      </c>
      <c r="O2604" s="6">
        <f>MATCH(A2604, 'combined matches'!B$1:B$4986,0)</f>
        <v>2353</v>
      </c>
      <c r="P2604" s="6">
        <f t="shared" si="177"/>
        <v>0</v>
      </c>
      <c r="Q2604" s="6" t="b">
        <f t="shared" si="178"/>
        <v>0</v>
      </c>
      <c r="R2604" s="6" t="b">
        <f t="shared" si="179"/>
        <v>0</v>
      </c>
      <c r="S2604" s="6" t="b">
        <f t="shared" si="180"/>
        <v>0</v>
      </c>
      <c r="T2604" s="6" t="b">
        <f>IF(P2604=1, SUM(P$1:P2604))</f>
        <v>0</v>
      </c>
    </row>
    <row r="2605" spans="1:20" x14ac:dyDescent="0.2">
      <c r="A2605" s="6">
        <v>2658</v>
      </c>
      <c r="B2605" s="6" t="s">
        <v>12832</v>
      </c>
      <c r="C2605" s="6" t="s">
        <v>4183</v>
      </c>
      <c r="D2605" s="6" t="s">
        <v>4184</v>
      </c>
      <c r="E2605" s="6" t="s">
        <v>4164</v>
      </c>
      <c r="F2605" s="6">
        <v>81502</v>
      </c>
      <c r="G2605" s="6">
        <v>9702486906</v>
      </c>
      <c r="H2605" s="6" t="s">
        <v>6993</v>
      </c>
      <c r="I2605" s="6" t="s">
        <v>18459</v>
      </c>
      <c r="K2605" s="6" t="s">
        <v>8873</v>
      </c>
      <c r="L2605" s="6" t="s">
        <v>8975</v>
      </c>
      <c r="N2605" s="6" t="s">
        <v>11017</v>
      </c>
      <c r="O2605" s="6">
        <f>MATCH(A2605, 'combined matches'!B$1:B$4986,0)</f>
        <v>2354</v>
      </c>
      <c r="P2605" s="6">
        <f t="shared" si="177"/>
        <v>0</v>
      </c>
      <c r="Q2605" s="6" t="b">
        <f t="shared" si="178"/>
        <v>0</v>
      </c>
      <c r="R2605" s="6" t="b">
        <f t="shared" si="179"/>
        <v>0</v>
      </c>
      <c r="S2605" s="6" t="b">
        <f t="shared" si="180"/>
        <v>0</v>
      </c>
      <c r="T2605" s="6" t="b">
        <f>IF(P2605=1, SUM(P$1:P2605))</f>
        <v>0</v>
      </c>
    </row>
    <row r="2606" spans="1:20" x14ac:dyDescent="0.2">
      <c r="A2606" s="6">
        <v>2659</v>
      </c>
      <c r="B2606" s="6" t="s">
        <v>6058</v>
      </c>
      <c r="C2606" s="6" t="s">
        <v>4183</v>
      </c>
      <c r="D2606" s="6" t="s">
        <v>4184</v>
      </c>
      <c r="E2606" s="6" t="s">
        <v>4164</v>
      </c>
      <c r="F2606" s="6">
        <v>81502</v>
      </c>
      <c r="G2606" s="6">
        <v>9702486906</v>
      </c>
      <c r="H2606" s="6" t="s">
        <v>6993</v>
      </c>
      <c r="I2606" s="6" t="s">
        <v>10798</v>
      </c>
      <c r="K2606" s="6" t="s">
        <v>8873</v>
      </c>
      <c r="L2606" s="6" t="s">
        <v>8975</v>
      </c>
      <c r="N2606" s="6" t="s">
        <v>8972</v>
      </c>
      <c r="O2606" s="6">
        <f>MATCH(A2606, 'combined matches'!B$1:B$4986,0)</f>
        <v>2355</v>
      </c>
      <c r="P2606" s="6">
        <f t="shared" si="177"/>
        <v>0</v>
      </c>
      <c r="Q2606" s="6" t="b">
        <f t="shared" si="178"/>
        <v>0</v>
      </c>
      <c r="R2606" s="6" t="b">
        <f t="shared" si="179"/>
        <v>0</v>
      </c>
      <c r="S2606" s="6" t="b">
        <f t="shared" si="180"/>
        <v>0</v>
      </c>
      <c r="T2606" s="6" t="b">
        <f>IF(P2606=1, SUM(P$1:P2606))</f>
        <v>0</v>
      </c>
    </row>
    <row r="2607" spans="1:20" x14ac:dyDescent="0.2">
      <c r="A2607" s="6">
        <v>2660</v>
      </c>
      <c r="B2607" s="6" t="s">
        <v>12879</v>
      </c>
      <c r="C2607" s="6" t="s">
        <v>12880</v>
      </c>
      <c r="D2607" s="6" t="s">
        <v>193</v>
      </c>
      <c r="E2607" s="6" t="s">
        <v>4164</v>
      </c>
      <c r="F2607" s="6">
        <v>80113</v>
      </c>
      <c r="G2607" s="6">
        <v>3033606276</v>
      </c>
      <c r="H2607" s="6" t="s">
        <v>12881</v>
      </c>
      <c r="I2607" s="6" t="s">
        <v>12879</v>
      </c>
      <c r="K2607" s="6" t="s">
        <v>8874</v>
      </c>
      <c r="L2607" s="6" t="s">
        <v>13355</v>
      </c>
      <c r="M2607" s="6">
        <v>0</v>
      </c>
      <c r="N2607" s="6" t="s">
        <v>11017</v>
      </c>
      <c r="O2607" s="6">
        <f>MATCH(A2607, 'combined matches'!B$1:B$4986,0)</f>
        <v>2356</v>
      </c>
      <c r="P2607" s="6">
        <f t="shared" si="177"/>
        <v>0</v>
      </c>
      <c r="Q2607" s="6" t="b">
        <f t="shared" si="178"/>
        <v>0</v>
      </c>
      <c r="R2607" s="6" t="b">
        <f t="shared" si="179"/>
        <v>0</v>
      </c>
      <c r="S2607" s="6" t="b">
        <f t="shared" si="180"/>
        <v>0</v>
      </c>
      <c r="T2607" s="6" t="b">
        <f>IF(P2607=1, SUM(P$1:P2607))</f>
        <v>0</v>
      </c>
    </row>
    <row r="2608" spans="1:20" x14ac:dyDescent="0.2">
      <c r="A2608" s="6">
        <v>2661</v>
      </c>
      <c r="B2608" s="6" t="s">
        <v>4285</v>
      </c>
      <c r="C2608" s="6" t="s">
        <v>21451</v>
      </c>
      <c r="D2608" s="6" t="s">
        <v>153</v>
      </c>
      <c r="E2608" s="6" t="s">
        <v>4164</v>
      </c>
      <c r="F2608" s="6">
        <v>80232</v>
      </c>
      <c r="G2608" s="6">
        <v>3037611977</v>
      </c>
      <c r="H2608" s="6" t="s">
        <v>21452</v>
      </c>
      <c r="I2608" s="6" t="s">
        <v>18535</v>
      </c>
      <c r="K2608" s="6" t="s">
        <v>8874</v>
      </c>
      <c r="L2608" s="6" t="s">
        <v>8976</v>
      </c>
      <c r="N2608" s="6" t="s">
        <v>8972</v>
      </c>
      <c r="O2608" s="6">
        <f>MATCH(A2608, 'combined matches'!B$1:B$4986,0)</f>
        <v>2357</v>
      </c>
      <c r="P2608" s="6">
        <f t="shared" si="177"/>
        <v>0</v>
      </c>
      <c r="Q2608" s="6" t="b">
        <f t="shared" si="178"/>
        <v>0</v>
      </c>
      <c r="R2608" s="6" t="b">
        <f t="shared" si="179"/>
        <v>0</v>
      </c>
      <c r="S2608" s="6" t="b">
        <f t="shared" si="180"/>
        <v>0</v>
      </c>
      <c r="T2608" s="6" t="b">
        <f>IF(P2608=1, SUM(P$1:P2608))</f>
        <v>0</v>
      </c>
    </row>
    <row r="2609" spans="1:20" x14ac:dyDescent="0.2">
      <c r="A2609" s="6">
        <v>2662</v>
      </c>
      <c r="B2609" s="6" t="s">
        <v>4286</v>
      </c>
      <c r="C2609" s="6" t="s">
        <v>4287</v>
      </c>
      <c r="D2609" s="6" t="s">
        <v>4258</v>
      </c>
      <c r="E2609" s="6" t="s">
        <v>4164</v>
      </c>
      <c r="F2609" s="6">
        <v>80033</v>
      </c>
      <c r="G2609" s="6">
        <v>3033606276</v>
      </c>
      <c r="H2609" s="6" t="s">
        <v>8423</v>
      </c>
      <c r="I2609" s="6" t="s">
        <v>9991</v>
      </c>
      <c r="K2609" s="6" t="s">
        <v>8874</v>
      </c>
      <c r="L2609" s="6" t="s">
        <v>13355</v>
      </c>
      <c r="M2609" s="6">
        <v>0</v>
      </c>
      <c r="N2609" s="6" t="s">
        <v>8972</v>
      </c>
      <c r="O2609" s="6">
        <f>MATCH(A2609, 'combined matches'!B$1:B$4986,0)</f>
        <v>2358</v>
      </c>
      <c r="P2609" s="6">
        <f t="shared" si="177"/>
        <v>0</v>
      </c>
      <c r="Q2609" s="6" t="b">
        <f t="shared" si="178"/>
        <v>0</v>
      </c>
      <c r="R2609" s="6" t="b">
        <f t="shared" si="179"/>
        <v>0</v>
      </c>
      <c r="S2609" s="6" t="b">
        <f t="shared" si="180"/>
        <v>0</v>
      </c>
      <c r="T2609" s="6" t="b">
        <f>IF(P2609=1, SUM(P$1:P2609))</f>
        <v>0</v>
      </c>
    </row>
    <row r="2610" spans="1:20" x14ac:dyDescent="0.2">
      <c r="A2610" s="6">
        <v>2663</v>
      </c>
      <c r="B2610" s="6" t="s">
        <v>6060</v>
      </c>
      <c r="C2610" s="6" t="s">
        <v>12833</v>
      </c>
      <c r="D2610" s="6" t="s">
        <v>575</v>
      </c>
      <c r="E2610" s="6" t="s">
        <v>4164</v>
      </c>
      <c r="F2610" s="6">
        <v>81401</v>
      </c>
      <c r="G2610" s="6">
        <v>9702527052</v>
      </c>
      <c r="H2610" s="6" t="s">
        <v>21270</v>
      </c>
      <c r="I2610" s="6" t="s">
        <v>10799</v>
      </c>
      <c r="K2610" s="6" t="s">
        <v>8875</v>
      </c>
      <c r="L2610" s="6" t="s">
        <v>8975</v>
      </c>
      <c r="N2610" s="6" t="s">
        <v>11017</v>
      </c>
      <c r="O2610" s="6">
        <f>MATCH(A2610, 'combined matches'!B$1:B$4986,0)</f>
        <v>2359</v>
      </c>
      <c r="P2610" s="6">
        <f t="shared" si="177"/>
        <v>0</v>
      </c>
      <c r="Q2610" s="6" t="b">
        <f t="shared" si="178"/>
        <v>0</v>
      </c>
      <c r="R2610" s="6" t="b">
        <f t="shared" si="179"/>
        <v>0</v>
      </c>
      <c r="S2610" s="6" t="b">
        <f t="shared" si="180"/>
        <v>0</v>
      </c>
      <c r="T2610" s="6" t="b">
        <f>IF(P2610=1, SUM(P$1:P2610))</f>
        <v>0</v>
      </c>
    </row>
    <row r="2611" spans="1:20" x14ac:dyDescent="0.2">
      <c r="A2611" s="6">
        <v>2664</v>
      </c>
      <c r="B2611" s="6" t="s">
        <v>6060</v>
      </c>
      <c r="C2611" s="6" t="s">
        <v>4186</v>
      </c>
      <c r="D2611" s="6" t="s">
        <v>4187</v>
      </c>
      <c r="E2611" s="6" t="s">
        <v>4164</v>
      </c>
      <c r="F2611" s="6">
        <v>81424</v>
      </c>
      <c r="G2611" s="6">
        <v>9702527052</v>
      </c>
      <c r="H2611" s="6" t="s">
        <v>4186</v>
      </c>
      <c r="I2611" s="6" t="s">
        <v>10799</v>
      </c>
      <c r="K2611" s="6" t="s">
        <v>8875</v>
      </c>
      <c r="L2611" s="6" t="s">
        <v>8975</v>
      </c>
      <c r="N2611" s="6" t="s">
        <v>8972</v>
      </c>
      <c r="O2611" s="6">
        <f>MATCH(A2611, 'combined matches'!B$1:B$4986,0)</f>
        <v>2360</v>
      </c>
      <c r="P2611" s="6">
        <f t="shared" si="177"/>
        <v>0</v>
      </c>
      <c r="Q2611" s="6" t="b">
        <f t="shared" si="178"/>
        <v>0</v>
      </c>
      <c r="R2611" s="6" t="b">
        <f t="shared" si="179"/>
        <v>0</v>
      </c>
      <c r="S2611" s="6" t="b">
        <f t="shared" si="180"/>
        <v>0</v>
      </c>
      <c r="T2611" s="6" t="b">
        <f>IF(P2611=1, SUM(P$1:P2611))</f>
        <v>0</v>
      </c>
    </row>
    <row r="2612" spans="1:20" x14ac:dyDescent="0.2">
      <c r="A2612" s="6">
        <v>2665</v>
      </c>
      <c r="B2612" s="6" t="s">
        <v>6032</v>
      </c>
      <c r="C2612" s="6" t="s">
        <v>18541</v>
      </c>
      <c r="D2612" s="6" t="s">
        <v>21271</v>
      </c>
      <c r="E2612" s="6" t="s">
        <v>4164</v>
      </c>
      <c r="F2612" s="6">
        <v>81601</v>
      </c>
      <c r="G2612" s="6">
        <v>9706183841</v>
      </c>
      <c r="H2612" s="6" t="s">
        <v>18543</v>
      </c>
      <c r="I2612" s="6" t="s">
        <v>10780</v>
      </c>
      <c r="K2612" s="6" t="s">
        <v>18544</v>
      </c>
      <c r="L2612" s="6" t="s">
        <v>8973</v>
      </c>
      <c r="M2612" s="6">
        <v>1</v>
      </c>
      <c r="N2612" s="6" t="s">
        <v>11017</v>
      </c>
      <c r="O2612" s="6" t="e">
        <f>MATCH(A2612, 'combined matches'!B$1:B$4986,0)</f>
        <v>#N/A</v>
      </c>
      <c r="P2612" s="6">
        <f t="shared" si="177"/>
        <v>1</v>
      </c>
      <c r="Q2612" s="6">
        <f t="shared" si="178"/>
        <v>0</v>
      </c>
      <c r="R2612" s="6" t="b">
        <f t="shared" si="179"/>
        <v>0</v>
      </c>
      <c r="S2612" s="6">
        <f t="shared" si="180"/>
        <v>1</v>
      </c>
      <c r="T2612" s="6">
        <f>IF(P2612=1, SUM(P$1:P2612))</f>
        <v>356</v>
      </c>
    </row>
    <row r="2613" spans="1:20" x14ac:dyDescent="0.2">
      <c r="A2613" s="6">
        <v>2666</v>
      </c>
      <c r="B2613" s="6" t="s">
        <v>12836</v>
      </c>
      <c r="C2613" s="6" t="s">
        <v>12837</v>
      </c>
      <c r="D2613" s="6" t="s">
        <v>4201</v>
      </c>
      <c r="E2613" s="6" t="s">
        <v>4164</v>
      </c>
      <c r="F2613" s="6">
        <v>80751</v>
      </c>
      <c r="G2613" s="6">
        <v>9708674918</v>
      </c>
      <c r="H2613" s="6" t="s">
        <v>12837</v>
      </c>
      <c r="I2613" s="6" t="s">
        <v>21272</v>
      </c>
      <c r="K2613" s="6" t="s">
        <v>8876</v>
      </c>
      <c r="L2613" s="6" t="s">
        <v>8975</v>
      </c>
      <c r="N2613" s="6" t="s">
        <v>11017</v>
      </c>
      <c r="O2613" s="6">
        <f>MATCH(A2613, 'combined matches'!B$1:B$4986,0)</f>
        <v>2361</v>
      </c>
      <c r="P2613" s="6">
        <f t="shared" si="177"/>
        <v>0</v>
      </c>
      <c r="Q2613" s="6" t="b">
        <f t="shared" si="178"/>
        <v>0</v>
      </c>
      <c r="R2613" s="6" t="b">
        <f t="shared" si="179"/>
        <v>0</v>
      </c>
      <c r="S2613" s="6" t="b">
        <f t="shared" si="180"/>
        <v>0</v>
      </c>
      <c r="T2613" s="6" t="b">
        <f>IF(P2613=1, SUM(P$1:P2613))</f>
        <v>0</v>
      </c>
    </row>
    <row r="2614" spans="1:20" x14ac:dyDescent="0.2">
      <c r="A2614" s="6">
        <v>2667</v>
      </c>
      <c r="B2614" s="6" t="s">
        <v>4188</v>
      </c>
      <c r="C2614" s="6" t="s">
        <v>6061</v>
      </c>
      <c r="D2614" s="6" t="s">
        <v>3007</v>
      </c>
      <c r="E2614" s="6" t="s">
        <v>4164</v>
      </c>
      <c r="F2614" s="6">
        <v>80720</v>
      </c>
      <c r="G2614" s="6">
        <v>9703456562</v>
      </c>
      <c r="H2614" s="6" t="s">
        <v>8424</v>
      </c>
      <c r="I2614" s="6" t="s">
        <v>9971</v>
      </c>
      <c r="K2614" s="6" t="s">
        <v>8876</v>
      </c>
      <c r="L2614" s="6" t="s">
        <v>8975</v>
      </c>
      <c r="N2614" s="6" t="s">
        <v>8972</v>
      </c>
      <c r="O2614" s="6">
        <f>MATCH(A2614, 'combined matches'!B$1:B$4986,0)</f>
        <v>2362</v>
      </c>
      <c r="P2614" s="6">
        <f t="shared" si="177"/>
        <v>0</v>
      </c>
      <c r="Q2614" s="6" t="b">
        <f t="shared" si="178"/>
        <v>0</v>
      </c>
      <c r="R2614" s="6" t="b">
        <f t="shared" si="179"/>
        <v>0</v>
      </c>
      <c r="S2614" s="6" t="b">
        <f t="shared" si="180"/>
        <v>0</v>
      </c>
      <c r="T2614" s="6" t="b">
        <f>IF(P2614=1, SUM(P$1:P2614))</f>
        <v>0</v>
      </c>
    </row>
    <row r="2615" spans="1:20" x14ac:dyDescent="0.2">
      <c r="A2615" s="6">
        <v>2668</v>
      </c>
      <c r="B2615" s="6" t="s">
        <v>7464</v>
      </c>
      <c r="C2615" s="6" t="s">
        <v>4191</v>
      </c>
      <c r="D2615" s="6" t="s">
        <v>4192</v>
      </c>
      <c r="E2615" s="6" t="s">
        <v>4164</v>
      </c>
      <c r="F2615" s="6">
        <v>80701</v>
      </c>
      <c r="G2615" s="6">
        <v>9708674918</v>
      </c>
      <c r="H2615" s="6" t="s">
        <v>8425</v>
      </c>
      <c r="I2615" s="6" t="s">
        <v>10800</v>
      </c>
      <c r="K2615" s="6" t="s">
        <v>8876</v>
      </c>
      <c r="L2615" s="6" t="s">
        <v>8975</v>
      </c>
      <c r="N2615" s="6" t="s">
        <v>8972</v>
      </c>
      <c r="O2615" s="6">
        <f>MATCH(A2615, 'combined matches'!B$1:B$4986,0)</f>
        <v>2363</v>
      </c>
      <c r="P2615" s="6">
        <f t="shared" si="177"/>
        <v>0</v>
      </c>
      <c r="Q2615" s="6" t="b">
        <f t="shared" si="178"/>
        <v>0</v>
      </c>
      <c r="R2615" s="6" t="b">
        <f t="shared" si="179"/>
        <v>0</v>
      </c>
      <c r="S2615" s="6" t="b">
        <f t="shared" si="180"/>
        <v>0</v>
      </c>
      <c r="T2615" s="6" t="b">
        <f>IF(P2615=1, SUM(P$1:P2615))</f>
        <v>0</v>
      </c>
    </row>
    <row r="2616" spans="1:20" x14ac:dyDescent="0.2">
      <c r="A2616" s="6">
        <v>2669</v>
      </c>
      <c r="B2616" s="6" t="s">
        <v>4193</v>
      </c>
      <c r="C2616" s="6" t="s">
        <v>4194</v>
      </c>
      <c r="D2616" s="6" t="s">
        <v>4195</v>
      </c>
      <c r="E2616" s="6" t="s">
        <v>4164</v>
      </c>
      <c r="F2616" s="6">
        <v>80737</v>
      </c>
      <c r="G2616" s="6">
        <v>9704742619</v>
      </c>
      <c r="H2616" s="6" t="s">
        <v>6994</v>
      </c>
      <c r="I2616" s="6" t="s">
        <v>9972</v>
      </c>
      <c r="K2616" s="6" t="s">
        <v>8876</v>
      </c>
      <c r="L2616" s="6" t="s">
        <v>8975</v>
      </c>
      <c r="N2616" s="6" t="s">
        <v>8972</v>
      </c>
      <c r="O2616" s="6">
        <f>MATCH(A2616, 'combined matches'!B$1:B$4986,0)</f>
        <v>2364</v>
      </c>
      <c r="P2616" s="6">
        <f t="shared" si="177"/>
        <v>0</v>
      </c>
      <c r="Q2616" s="6" t="b">
        <f t="shared" si="178"/>
        <v>0</v>
      </c>
      <c r="R2616" s="6" t="b">
        <f t="shared" si="179"/>
        <v>0</v>
      </c>
      <c r="S2616" s="6" t="b">
        <f t="shared" si="180"/>
        <v>0</v>
      </c>
      <c r="T2616" s="6" t="b">
        <f>IF(P2616=1, SUM(P$1:P2616))</f>
        <v>0</v>
      </c>
    </row>
    <row r="2617" spans="1:20" x14ac:dyDescent="0.2">
      <c r="A2617" s="6">
        <v>2670</v>
      </c>
      <c r="B2617" s="6" t="s">
        <v>4196</v>
      </c>
      <c r="C2617" s="6" t="s">
        <v>4197</v>
      </c>
      <c r="D2617" s="6" t="s">
        <v>4198</v>
      </c>
      <c r="E2617" s="6" t="s">
        <v>4164</v>
      </c>
      <c r="F2617" s="6">
        <v>80759</v>
      </c>
      <c r="G2617" s="6">
        <v>9708483811</v>
      </c>
      <c r="H2617" s="6" t="s">
        <v>6995</v>
      </c>
      <c r="I2617" s="6" t="s">
        <v>9973</v>
      </c>
      <c r="K2617" s="6" t="s">
        <v>8876</v>
      </c>
      <c r="L2617" s="6" t="s">
        <v>8975</v>
      </c>
      <c r="N2617" s="6" t="s">
        <v>8972</v>
      </c>
      <c r="O2617" s="6">
        <f>MATCH(A2617, 'combined matches'!B$1:B$4986,0)</f>
        <v>2365</v>
      </c>
      <c r="P2617" s="6">
        <f t="shared" si="177"/>
        <v>0</v>
      </c>
      <c r="Q2617" s="6" t="b">
        <f t="shared" si="178"/>
        <v>0</v>
      </c>
      <c r="R2617" s="6" t="b">
        <f t="shared" si="179"/>
        <v>0</v>
      </c>
      <c r="S2617" s="6" t="b">
        <f t="shared" si="180"/>
        <v>0</v>
      </c>
      <c r="T2617" s="6" t="b">
        <f>IF(P2617=1, SUM(P$1:P2617))</f>
        <v>0</v>
      </c>
    </row>
    <row r="2618" spans="1:20" x14ac:dyDescent="0.2">
      <c r="A2618" s="6">
        <v>2671</v>
      </c>
      <c r="B2618" s="6" t="s">
        <v>4199</v>
      </c>
      <c r="C2618" s="6" t="s">
        <v>4200</v>
      </c>
      <c r="D2618" s="6" t="s">
        <v>4201</v>
      </c>
      <c r="E2618" s="6" t="s">
        <v>4164</v>
      </c>
      <c r="F2618" s="6">
        <v>80751</v>
      </c>
      <c r="G2618" s="6">
        <v>9705223741</v>
      </c>
      <c r="H2618" s="6" t="s">
        <v>4200</v>
      </c>
      <c r="I2618" s="6" t="s">
        <v>9974</v>
      </c>
      <c r="K2618" s="6" t="s">
        <v>8876</v>
      </c>
      <c r="L2618" s="6" t="s">
        <v>8975</v>
      </c>
      <c r="N2618" s="6" t="s">
        <v>8972</v>
      </c>
      <c r="O2618" s="6">
        <f>MATCH(A2618, 'combined matches'!B$1:B$4986,0)</f>
        <v>2366</v>
      </c>
      <c r="P2618" s="6">
        <f t="shared" si="177"/>
        <v>0</v>
      </c>
      <c r="Q2618" s="6" t="b">
        <f t="shared" si="178"/>
        <v>0</v>
      </c>
      <c r="R2618" s="6" t="b">
        <f t="shared" si="179"/>
        <v>0</v>
      </c>
      <c r="S2618" s="6" t="b">
        <f t="shared" si="180"/>
        <v>0</v>
      </c>
      <c r="T2618" s="6" t="b">
        <f>IF(P2618=1, SUM(P$1:P2618))</f>
        <v>0</v>
      </c>
    </row>
    <row r="2619" spans="1:20" x14ac:dyDescent="0.2">
      <c r="A2619" s="6">
        <v>2672</v>
      </c>
      <c r="B2619" s="6" t="s">
        <v>12841</v>
      </c>
      <c r="C2619" s="6" t="s">
        <v>4202</v>
      </c>
      <c r="D2619" s="6" t="s">
        <v>7465</v>
      </c>
      <c r="E2619" s="6" t="s">
        <v>4164</v>
      </c>
      <c r="F2619" s="6">
        <v>80487</v>
      </c>
      <c r="G2619" s="6">
        <v>9708717669</v>
      </c>
      <c r="H2619" s="6" t="s">
        <v>6996</v>
      </c>
      <c r="I2619" s="6" t="s">
        <v>18471</v>
      </c>
      <c r="K2619" s="6" t="s">
        <v>8877</v>
      </c>
      <c r="L2619" s="6" t="s">
        <v>8973</v>
      </c>
      <c r="M2619" s="6">
        <v>1</v>
      </c>
      <c r="N2619" s="6" t="s">
        <v>11017</v>
      </c>
      <c r="O2619" s="6">
        <f>MATCH(A2619, 'combined matches'!B$1:B$4986,0)</f>
        <v>2367</v>
      </c>
      <c r="P2619" s="6">
        <f t="shared" si="177"/>
        <v>0</v>
      </c>
      <c r="Q2619" s="6" t="b">
        <f t="shared" si="178"/>
        <v>0</v>
      </c>
      <c r="R2619" s="6" t="b">
        <f t="shared" si="179"/>
        <v>0</v>
      </c>
      <c r="S2619" s="6" t="b">
        <f t="shared" si="180"/>
        <v>0</v>
      </c>
      <c r="T2619" s="6" t="b">
        <f>IF(P2619=1, SUM(P$1:P2619))</f>
        <v>0</v>
      </c>
    </row>
    <row r="2620" spans="1:20" x14ac:dyDescent="0.2">
      <c r="A2620" s="6">
        <v>2673</v>
      </c>
      <c r="B2620" s="6" t="s">
        <v>6062</v>
      </c>
      <c r="C2620" s="6" t="s">
        <v>4204</v>
      </c>
      <c r="D2620" s="6" t="s">
        <v>4205</v>
      </c>
      <c r="E2620" s="6" t="s">
        <v>4164</v>
      </c>
      <c r="F2620" s="6">
        <v>81625</v>
      </c>
      <c r="G2620" s="6">
        <v>9708248233</v>
      </c>
      <c r="H2620" s="6" t="s">
        <v>4204</v>
      </c>
      <c r="I2620" s="6" t="s">
        <v>10801</v>
      </c>
      <c r="K2620" s="6" t="s">
        <v>8877</v>
      </c>
      <c r="L2620" s="6" t="s">
        <v>13355</v>
      </c>
      <c r="M2620" s="6">
        <v>0</v>
      </c>
      <c r="N2620" s="6" t="s">
        <v>8972</v>
      </c>
      <c r="O2620" s="6">
        <f>MATCH(A2620, 'combined matches'!B$1:B$4986,0)</f>
        <v>2368</v>
      </c>
      <c r="P2620" s="6">
        <f t="shared" si="177"/>
        <v>0</v>
      </c>
      <c r="Q2620" s="6" t="b">
        <f t="shared" si="178"/>
        <v>0</v>
      </c>
      <c r="R2620" s="6" t="b">
        <f t="shared" si="179"/>
        <v>0</v>
      </c>
      <c r="S2620" s="6" t="b">
        <f t="shared" si="180"/>
        <v>0</v>
      </c>
      <c r="T2620" s="6" t="b">
        <f>IF(P2620=1, SUM(P$1:P2620))</f>
        <v>0</v>
      </c>
    </row>
    <row r="2621" spans="1:20" x14ac:dyDescent="0.2">
      <c r="A2621" s="6">
        <v>2674</v>
      </c>
      <c r="B2621" s="6" t="s">
        <v>7458</v>
      </c>
      <c r="C2621" s="6" t="s">
        <v>4202</v>
      </c>
      <c r="D2621" s="6" t="s">
        <v>7465</v>
      </c>
      <c r="E2621" s="6" t="s">
        <v>4164</v>
      </c>
      <c r="F2621" s="6">
        <v>80487</v>
      </c>
      <c r="G2621" s="6">
        <v>9708791632</v>
      </c>
      <c r="H2621" s="6" t="s">
        <v>6996</v>
      </c>
      <c r="I2621" s="6" t="s">
        <v>9975</v>
      </c>
      <c r="K2621" s="6" t="s">
        <v>8877</v>
      </c>
      <c r="L2621" s="6" t="s">
        <v>13355</v>
      </c>
      <c r="M2621" s="6">
        <v>0</v>
      </c>
      <c r="N2621" s="6" t="s">
        <v>8972</v>
      </c>
      <c r="O2621" s="6">
        <f>MATCH(A2621, 'combined matches'!B$1:B$4986,0)</f>
        <v>2369</v>
      </c>
      <c r="P2621" s="6">
        <f t="shared" si="177"/>
        <v>0</v>
      </c>
      <c r="Q2621" s="6" t="b">
        <f t="shared" si="178"/>
        <v>0</v>
      </c>
      <c r="R2621" s="6" t="b">
        <f t="shared" si="179"/>
        <v>0</v>
      </c>
      <c r="S2621" s="6" t="b">
        <f t="shared" si="180"/>
        <v>0</v>
      </c>
      <c r="T2621" s="6" t="b">
        <f>IF(P2621=1, SUM(P$1:P2621))</f>
        <v>0</v>
      </c>
    </row>
    <row r="2622" spans="1:20" x14ac:dyDescent="0.2">
      <c r="A2622" s="6">
        <v>2675</v>
      </c>
      <c r="B2622" s="6" t="s">
        <v>12844</v>
      </c>
      <c r="C2622" s="6" t="s">
        <v>4210</v>
      </c>
      <c r="D2622" s="6" t="s">
        <v>4211</v>
      </c>
      <c r="E2622" s="6" t="s">
        <v>4164</v>
      </c>
      <c r="F2622" s="6">
        <v>81003</v>
      </c>
      <c r="G2622" s="6">
        <v>7195834359</v>
      </c>
      <c r="H2622" s="6" t="s">
        <v>6997</v>
      </c>
      <c r="I2622" s="6" t="s">
        <v>18475</v>
      </c>
      <c r="K2622" s="6" t="s">
        <v>8878</v>
      </c>
      <c r="L2622" s="6" t="s">
        <v>8975</v>
      </c>
      <c r="N2622" s="6" t="s">
        <v>11017</v>
      </c>
      <c r="O2622" s="6">
        <f>MATCH(A2622, 'combined matches'!B$1:B$4986,0)</f>
        <v>2370</v>
      </c>
      <c r="P2622" s="6">
        <f t="shared" si="177"/>
        <v>0</v>
      </c>
      <c r="Q2622" s="6" t="b">
        <f t="shared" si="178"/>
        <v>0</v>
      </c>
      <c r="R2622" s="6" t="b">
        <f t="shared" si="179"/>
        <v>0</v>
      </c>
      <c r="S2622" s="6" t="b">
        <f t="shared" si="180"/>
        <v>0</v>
      </c>
      <c r="T2622" s="6" t="b">
        <f>IF(P2622=1, SUM(P$1:P2622))</f>
        <v>0</v>
      </c>
    </row>
    <row r="2623" spans="1:20" x14ac:dyDescent="0.2">
      <c r="A2623" s="6">
        <v>2676</v>
      </c>
      <c r="B2623" s="6" t="s">
        <v>6063</v>
      </c>
      <c r="C2623" s="6" t="s">
        <v>4210</v>
      </c>
      <c r="D2623" s="6" t="s">
        <v>4211</v>
      </c>
      <c r="E2623" s="6" t="s">
        <v>4164</v>
      </c>
      <c r="F2623" s="6">
        <v>81003</v>
      </c>
      <c r="G2623" s="6">
        <v>7195834380</v>
      </c>
      <c r="H2623" s="6" t="s">
        <v>6997</v>
      </c>
      <c r="I2623" s="6" t="s">
        <v>10802</v>
      </c>
      <c r="K2623" s="6" t="s">
        <v>8878</v>
      </c>
      <c r="L2623" s="6" t="s">
        <v>8975</v>
      </c>
      <c r="N2623" s="6" t="s">
        <v>8972</v>
      </c>
      <c r="O2623" s="6">
        <f>MATCH(A2623, 'combined matches'!B$1:B$4986,0)</f>
        <v>2371</v>
      </c>
      <c r="P2623" s="6">
        <f t="shared" si="177"/>
        <v>0</v>
      </c>
      <c r="Q2623" s="6" t="b">
        <f t="shared" si="178"/>
        <v>0</v>
      </c>
      <c r="R2623" s="6" t="b">
        <f t="shared" si="179"/>
        <v>0</v>
      </c>
      <c r="S2623" s="6" t="b">
        <f t="shared" si="180"/>
        <v>0</v>
      </c>
      <c r="T2623" s="6" t="b">
        <f>IF(P2623=1, SUM(P$1:P2623))</f>
        <v>0</v>
      </c>
    </row>
    <row r="2624" spans="1:20" x14ac:dyDescent="0.2">
      <c r="A2624" s="6">
        <v>2677</v>
      </c>
      <c r="B2624" s="6" t="s">
        <v>4214</v>
      </c>
      <c r="C2624" s="6" t="s">
        <v>4216</v>
      </c>
      <c r="D2624" s="6" t="s">
        <v>4217</v>
      </c>
      <c r="E2624" s="6" t="s">
        <v>4164</v>
      </c>
      <c r="F2624" s="6">
        <v>81301</v>
      </c>
      <c r="G2624" s="6">
        <v>9703352013</v>
      </c>
      <c r="H2624" s="6" t="s">
        <v>4216</v>
      </c>
      <c r="I2624" s="6" t="s">
        <v>9977</v>
      </c>
      <c r="K2624" s="6" t="s">
        <v>8879</v>
      </c>
      <c r="L2624" s="6" t="s">
        <v>8975</v>
      </c>
      <c r="N2624" s="6" t="s">
        <v>11017</v>
      </c>
      <c r="O2624" s="6">
        <f>MATCH(A2624, 'combined matches'!B$1:B$4986,0)</f>
        <v>2372</v>
      </c>
      <c r="P2624" s="6">
        <f t="shared" si="177"/>
        <v>0</v>
      </c>
      <c r="Q2624" s="6" t="b">
        <f t="shared" si="178"/>
        <v>0</v>
      </c>
      <c r="R2624" s="6" t="b">
        <f t="shared" si="179"/>
        <v>0</v>
      </c>
      <c r="S2624" s="6" t="b">
        <f t="shared" si="180"/>
        <v>0</v>
      </c>
      <c r="T2624" s="6" t="b">
        <f>IF(P2624=1, SUM(P$1:P2624))</f>
        <v>0</v>
      </c>
    </row>
    <row r="2625" spans="1:20" x14ac:dyDescent="0.2">
      <c r="A2625" s="6">
        <v>2678</v>
      </c>
      <c r="B2625" s="6" t="s">
        <v>4218</v>
      </c>
      <c r="C2625" s="6" t="s">
        <v>4219</v>
      </c>
      <c r="D2625" s="6" t="s">
        <v>4217</v>
      </c>
      <c r="E2625" s="6" t="s">
        <v>4164</v>
      </c>
      <c r="F2625" s="6">
        <v>81301</v>
      </c>
      <c r="G2625" s="6">
        <v>9702475411</v>
      </c>
      <c r="H2625" s="6" t="s">
        <v>8426</v>
      </c>
      <c r="I2625" s="6" t="s">
        <v>9978</v>
      </c>
      <c r="K2625" s="6" t="s">
        <v>8879</v>
      </c>
      <c r="L2625" s="6" t="s">
        <v>8976</v>
      </c>
      <c r="N2625" s="6" t="s">
        <v>8972</v>
      </c>
      <c r="O2625" s="6">
        <f>MATCH(A2625, 'combined matches'!B$1:B$4986,0)</f>
        <v>2373</v>
      </c>
      <c r="P2625" s="6">
        <f t="shared" si="177"/>
        <v>0</v>
      </c>
      <c r="Q2625" s="6" t="b">
        <f t="shared" si="178"/>
        <v>0</v>
      </c>
      <c r="R2625" s="6" t="b">
        <f t="shared" si="179"/>
        <v>0</v>
      </c>
      <c r="S2625" s="6" t="b">
        <f t="shared" si="180"/>
        <v>0</v>
      </c>
      <c r="T2625" s="6" t="b">
        <f>IF(P2625=1, SUM(P$1:P2625))</f>
        <v>0</v>
      </c>
    </row>
    <row r="2626" spans="1:20" x14ac:dyDescent="0.2">
      <c r="A2626" s="6">
        <v>2679</v>
      </c>
      <c r="B2626" s="6" t="s">
        <v>4214</v>
      </c>
      <c r="C2626" s="6" t="s">
        <v>4216</v>
      </c>
      <c r="D2626" s="6" t="s">
        <v>4217</v>
      </c>
      <c r="E2626" s="6" t="s">
        <v>4164</v>
      </c>
      <c r="F2626" s="6">
        <v>81303</v>
      </c>
      <c r="G2626" s="6">
        <v>9703352013</v>
      </c>
      <c r="H2626" s="6" t="s">
        <v>6998</v>
      </c>
      <c r="I2626" s="6" t="s">
        <v>9977</v>
      </c>
      <c r="K2626" s="6" t="s">
        <v>8879</v>
      </c>
      <c r="L2626" s="6" t="s">
        <v>8975</v>
      </c>
      <c r="N2626" s="6" t="s">
        <v>8972</v>
      </c>
      <c r="O2626" s="6">
        <f>MATCH(A2626, 'combined matches'!B$1:B$4986,0)</f>
        <v>2374</v>
      </c>
      <c r="P2626" s="6">
        <f t="shared" si="177"/>
        <v>0</v>
      </c>
      <c r="Q2626" s="6" t="b">
        <f t="shared" si="178"/>
        <v>0</v>
      </c>
      <c r="R2626" s="6" t="b">
        <f t="shared" si="179"/>
        <v>0</v>
      </c>
      <c r="S2626" s="6" t="b">
        <f t="shared" si="180"/>
        <v>0</v>
      </c>
      <c r="T2626" s="6" t="b">
        <f>IF(P2626=1, SUM(P$1:P2626))</f>
        <v>0</v>
      </c>
    </row>
    <row r="2627" spans="1:20" x14ac:dyDescent="0.2">
      <c r="A2627" s="6">
        <v>2680</v>
      </c>
      <c r="B2627" s="6" t="s">
        <v>6064</v>
      </c>
      <c r="C2627" s="6" t="s">
        <v>7777</v>
      </c>
      <c r="D2627" s="6" t="s">
        <v>4215</v>
      </c>
      <c r="E2627" s="6" t="s">
        <v>4164</v>
      </c>
      <c r="F2627" s="6">
        <v>81147</v>
      </c>
      <c r="G2627" s="6">
        <v>9702642409</v>
      </c>
      <c r="H2627" s="6" t="s">
        <v>7778</v>
      </c>
      <c r="I2627" s="6" t="s">
        <v>10803</v>
      </c>
      <c r="K2627" s="6" t="s">
        <v>8879</v>
      </c>
      <c r="L2627" s="6" t="s">
        <v>8975</v>
      </c>
      <c r="N2627" s="6" t="s">
        <v>8972</v>
      </c>
      <c r="O2627" s="6">
        <f>MATCH(A2627, 'combined matches'!B$1:B$4986,0)</f>
        <v>2375</v>
      </c>
      <c r="P2627" s="6">
        <f t="shared" ref="P2627:P2690" si="181">IF(ISNA(O2627),1,0)</f>
        <v>0</v>
      </c>
      <c r="Q2627" s="6" t="b">
        <f t="shared" ref="Q2627:Q2690" si="182">IF(P2627=1,IF(N2627="service site", 1, 0))</f>
        <v>0</v>
      </c>
      <c r="R2627" s="6" t="b">
        <f t="shared" ref="R2627:R2690" si="183">IF(Q2627=1,IF(J2628=J2627,0,IF(J2626=J2627,0,1)))</f>
        <v>0</v>
      </c>
      <c r="S2627" s="6" t="b">
        <f t="shared" si="180"/>
        <v>0</v>
      </c>
      <c r="T2627" s="6" t="b">
        <f>IF(P2627=1, SUM(P$1:P2627))</f>
        <v>0</v>
      </c>
    </row>
    <row r="2628" spans="1:20" x14ac:dyDescent="0.2">
      <c r="A2628" s="6">
        <v>2681</v>
      </c>
      <c r="B2628" s="6" t="s">
        <v>12847</v>
      </c>
      <c r="C2628" s="6" t="s">
        <v>4221</v>
      </c>
      <c r="D2628" s="6" t="s">
        <v>4222</v>
      </c>
      <c r="E2628" s="6" t="s">
        <v>4164</v>
      </c>
      <c r="F2628" s="6">
        <v>81435</v>
      </c>
      <c r="G2628" s="6">
        <v>9707284289</v>
      </c>
      <c r="H2628" s="6" t="s">
        <v>21273</v>
      </c>
      <c r="I2628" s="6" t="s">
        <v>18481</v>
      </c>
      <c r="K2628" s="6" t="s">
        <v>12850</v>
      </c>
      <c r="L2628" s="6" t="s">
        <v>8975</v>
      </c>
      <c r="N2628" s="6" t="s">
        <v>11017</v>
      </c>
      <c r="O2628" s="6">
        <f>MATCH(A2628, 'combined matches'!B$1:B$4986,0)</f>
        <v>2376</v>
      </c>
      <c r="P2628" s="6">
        <f t="shared" si="181"/>
        <v>0</v>
      </c>
      <c r="Q2628" s="6" t="b">
        <f t="shared" si="182"/>
        <v>0</v>
      </c>
      <c r="R2628" s="6" t="b">
        <f t="shared" si="183"/>
        <v>0</v>
      </c>
      <c r="S2628" s="6" t="b">
        <f t="shared" si="180"/>
        <v>0</v>
      </c>
      <c r="T2628" s="6" t="b">
        <f>IF(P2628=1, SUM(P$1:P2628))</f>
        <v>0</v>
      </c>
    </row>
    <row r="2629" spans="1:20" x14ac:dyDescent="0.2">
      <c r="A2629" s="6">
        <v>2682</v>
      </c>
      <c r="B2629" s="6" t="s">
        <v>4220</v>
      </c>
      <c r="C2629" s="6" t="s">
        <v>4221</v>
      </c>
      <c r="D2629" s="6" t="s">
        <v>4222</v>
      </c>
      <c r="E2629" s="6" t="s">
        <v>4164</v>
      </c>
      <c r="F2629" s="6">
        <v>81435</v>
      </c>
      <c r="G2629" s="6">
        <v>9707284289</v>
      </c>
      <c r="H2629" s="6" t="s">
        <v>8427</v>
      </c>
      <c r="I2629" s="6" t="s">
        <v>18482</v>
      </c>
      <c r="K2629" s="6" t="s">
        <v>12850</v>
      </c>
      <c r="L2629" s="6" t="s">
        <v>8975</v>
      </c>
      <c r="N2629" s="6" t="s">
        <v>8972</v>
      </c>
      <c r="O2629" s="6">
        <f>MATCH(A2629, 'combined matches'!B$1:B$4986,0)</f>
        <v>2377</v>
      </c>
      <c r="P2629" s="6">
        <f t="shared" si="181"/>
        <v>0</v>
      </c>
      <c r="Q2629" s="6" t="b">
        <f t="shared" si="182"/>
        <v>0</v>
      </c>
      <c r="R2629" s="6" t="b">
        <f t="shared" si="183"/>
        <v>0</v>
      </c>
      <c r="S2629" s="6" t="b">
        <f t="shared" si="180"/>
        <v>0</v>
      </c>
      <c r="T2629" s="6" t="b">
        <f>IF(P2629=1, SUM(P$1:P2629))</f>
        <v>0</v>
      </c>
    </row>
    <row r="2630" spans="1:20" x14ac:dyDescent="0.2">
      <c r="A2630" s="6">
        <v>2683</v>
      </c>
      <c r="B2630" s="6" t="s">
        <v>12851</v>
      </c>
      <c r="C2630" s="6" t="s">
        <v>4224</v>
      </c>
      <c r="D2630" s="6" t="s">
        <v>7445</v>
      </c>
      <c r="E2630" s="6" t="s">
        <v>4164</v>
      </c>
      <c r="F2630" s="6">
        <v>81089</v>
      </c>
      <c r="G2630" s="6">
        <v>7197385200</v>
      </c>
      <c r="H2630" s="6" t="s">
        <v>8097</v>
      </c>
      <c r="I2630" s="6" t="s">
        <v>18483</v>
      </c>
      <c r="K2630" s="6" t="s">
        <v>8880</v>
      </c>
      <c r="L2630" s="6" t="s">
        <v>13355</v>
      </c>
      <c r="M2630" s="6">
        <v>0</v>
      </c>
      <c r="N2630" s="6" t="s">
        <v>11017</v>
      </c>
      <c r="O2630" s="6">
        <f>MATCH(A2630, 'combined matches'!B$1:B$4986,0)</f>
        <v>2378</v>
      </c>
      <c r="P2630" s="6">
        <f t="shared" si="181"/>
        <v>0</v>
      </c>
      <c r="Q2630" s="6" t="b">
        <f t="shared" si="182"/>
        <v>0</v>
      </c>
      <c r="R2630" s="6" t="b">
        <f t="shared" si="183"/>
        <v>0</v>
      </c>
      <c r="S2630" s="6" t="b">
        <f t="shared" ref="S2630:S2690" si="184">IF(Q2630=0, IF(K2630=K2631, 0,1))</f>
        <v>0</v>
      </c>
      <c r="T2630" s="6" t="b">
        <f>IF(P2630=1, SUM(P$1:P2630))</f>
        <v>0</v>
      </c>
    </row>
    <row r="2631" spans="1:20" x14ac:dyDescent="0.2">
      <c r="A2631" s="6">
        <v>2684</v>
      </c>
      <c r="B2631" s="6" t="s">
        <v>6066</v>
      </c>
      <c r="C2631" s="6" t="s">
        <v>4224</v>
      </c>
      <c r="D2631" s="6" t="s">
        <v>7445</v>
      </c>
      <c r="E2631" s="6" t="s">
        <v>4164</v>
      </c>
      <c r="F2631" s="6">
        <v>81089</v>
      </c>
      <c r="G2631" s="6">
        <v>7197385200</v>
      </c>
      <c r="H2631" s="6" t="s">
        <v>8097</v>
      </c>
      <c r="I2631" s="6" t="s">
        <v>10804</v>
      </c>
      <c r="K2631" s="6" t="s">
        <v>8880</v>
      </c>
      <c r="L2631" s="6" t="s">
        <v>13355</v>
      </c>
      <c r="M2631" s="6">
        <v>0</v>
      </c>
      <c r="N2631" s="6" t="s">
        <v>8972</v>
      </c>
      <c r="O2631" s="6">
        <f>MATCH(A2631, 'combined matches'!B$1:B$4986,0)</f>
        <v>2379</v>
      </c>
      <c r="P2631" s="6">
        <f t="shared" si="181"/>
        <v>0</v>
      </c>
      <c r="Q2631" s="6" t="b">
        <f t="shared" si="182"/>
        <v>0</v>
      </c>
      <c r="R2631" s="6" t="b">
        <f t="shared" si="183"/>
        <v>0</v>
      </c>
      <c r="S2631" s="6" t="b">
        <f t="shared" si="184"/>
        <v>0</v>
      </c>
      <c r="T2631" s="6" t="b">
        <f>IF(P2631=1, SUM(P$1:P2631))</f>
        <v>0</v>
      </c>
    </row>
    <row r="2632" spans="1:20" x14ac:dyDescent="0.2">
      <c r="A2632" s="6">
        <v>2685</v>
      </c>
      <c r="B2632" s="6" t="s">
        <v>12852</v>
      </c>
      <c r="C2632" s="6" t="s">
        <v>4228</v>
      </c>
      <c r="D2632" s="6" t="s">
        <v>1828</v>
      </c>
      <c r="E2632" s="6" t="s">
        <v>4164</v>
      </c>
      <c r="F2632" s="6">
        <v>80443</v>
      </c>
      <c r="G2632" s="6">
        <v>9706684047</v>
      </c>
      <c r="H2632" s="6" t="s">
        <v>6999</v>
      </c>
      <c r="I2632" s="6" t="s">
        <v>12852</v>
      </c>
      <c r="K2632" s="6" t="s">
        <v>8881</v>
      </c>
      <c r="L2632" s="6" t="s">
        <v>13355</v>
      </c>
      <c r="M2632" s="6">
        <v>0</v>
      </c>
      <c r="N2632" s="6" t="s">
        <v>11017</v>
      </c>
      <c r="O2632" s="6">
        <f>MATCH(A2632, 'combined matches'!B$1:B$4986,0)</f>
        <v>2380</v>
      </c>
      <c r="P2632" s="6">
        <f t="shared" si="181"/>
        <v>0</v>
      </c>
      <c r="Q2632" s="6" t="b">
        <f t="shared" si="182"/>
        <v>0</v>
      </c>
      <c r="R2632" s="6" t="b">
        <f t="shared" si="183"/>
        <v>0</v>
      </c>
      <c r="S2632" s="6" t="b">
        <f t="shared" si="184"/>
        <v>0</v>
      </c>
      <c r="T2632" s="6" t="b">
        <f>IF(P2632=1, SUM(P$1:P2632))</f>
        <v>0</v>
      </c>
    </row>
    <row r="2633" spans="1:20" x14ac:dyDescent="0.2">
      <c r="A2633" s="6">
        <v>2686</v>
      </c>
      <c r="B2633" s="6" t="s">
        <v>6067</v>
      </c>
      <c r="C2633" s="6" t="s">
        <v>4228</v>
      </c>
      <c r="D2633" s="6" t="s">
        <v>1828</v>
      </c>
      <c r="E2633" s="6" t="s">
        <v>4164</v>
      </c>
      <c r="F2633" s="6">
        <v>80443</v>
      </c>
      <c r="G2633" s="6">
        <v>9706684040</v>
      </c>
      <c r="H2633" s="6" t="s">
        <v>6999</v>
      </c>
      <c r="I2633" s="6" t="s">
        <v>6067</v>
      </c>
      <c r="K2633" s="6" t="s">
        <v>8881</v>
      </c>
      <c r="L2633" s="6" t="s">
        <v>13355</v>
      </c>
      <c r="M2633" s="6">
        <v>0</v>
      </c>
      <c r="N2633" s="6" t="s">
        <v>8972</v>
      </c>
      <c r="O2633" s="6">
        <f>MATCH(A2633, 'combined matches'!B$1:B$4986,0)</f>
        <v>2381</v>
      </c>
      <c r="P2633" s="6">
        <f t="shared" si="181"/>
        <v>0</v>
      </c>
      <c r="Q2633" s="6" t="b">
        <f t="shared" si="182"/>
        <v>0</v>
      </c>
      <c r="R2633" s="6" t="b">
        <f t="shared" si="183"/>
        <v>0</v>
      </c>
      <c r="S2633" s="6" t="b">
        <f t="shared" si="184"/>
        <v>0</v>
      </c>
      <c r="T2633" s="6" t="b">
        <f>IF(P2633=1, SUM(P$1:P2633))</f>
        <v>0</v>
      </c>
    </row>
    <row r="2634" spans="1:20" x14ac:dyDescent="0.2">
      <c r="A2634" s="6">
        <v>2687</v>
      </c>
      <c r="B2634" s="6" t="s">
        <v>8503</v>
      </c>
      <c r="C2634" s="6" t="s">
        <v>4226</v>
      </c>
      <c r="D2634" s="6" t="s">
        <v>1828</v>
      </c>
      <c r="E2634" s="6" t="s">
        <v>4164</v>
      </c>
      <c r="F2634" s="6">
        <v>80443</v>
      </c>
      <c r="G2634" s="6">
        <v>9706684040</v>
      </c>
      <c r="H2634" s="6" t="s">
        <v>4226</v>
      </c>
      <c r="I2634" s="6" t="s">
        <v>8503</v>
      </c>
      <c r="K2634" s="6" t="s">
        <v>8881</v>
      </c>
      <c r="L2634" s="6" t="s">
        <v>8976</v>
      </c>
      <c r="N2634" s="6" t="s">
        <v>8972</v>
      </c>
      <c r="O2634" s="6">
        <f>MATCH(A2634, 'combined matches'!B$1:B$4986,0)</f>
        <v>2382</v>
      </c>
      <c r="P2634" s="6">
        <f t="shared" si="181"/>
        <v>0</v>
      </c>
      <c r="Q2634" s="6" t="b">
        <f t="shared" si="182"/>
        <v>0</v>
      </c>
      <c r="R2634" s="6" t="b">
        <f t="shared" si="183"/>
        <v>0</v>
      </c>
      <c r="S2634" s="6" t="b">
        <f t="shared" si="184"/>
        <v>0</v>
      </c>
      <c r="T2634" s="6" t="b">
        <f>IF(P2634=1, SUM(P$1:P2634))</f>
        <v>0</v>
      </c>
    </row>
    <row r="2635" spans="1:20" x14ac:dyDescent="0.2">
      <c r="A2635" s="6">
        <v>2688</v>
      </c>
      <c r="B2635" s="6" t="s">
        <v>4229</v>
      </c>
      <c r="C2635" s="6" t="s">
        <v>12853</v>
      </c>
      <c r="D2635" s="6" t="s">
        <v>12854</v>
      </c>
      <c r="E2635" s="6" t="s">
        <v>4164</v>
      </c>
      <c r="F2635" s="6">
        <v>80814</v>
      </c>
      <c r="G2635" s="6">
        <v>7196876416</v>
      </c>
      <c r="H2635" s="6" t="s">
        <v>21274</v>
      </c>
      <c r="I2635" s="6" t="s">
        <v>18486</v>
      </c>
      <c r="K2635" s="6" t="s">
        <v>8882</v>
      </c>
      <c r="L2635" s="6" t="s">
        <v>8975</v>
      </c>
      <c r="N2635" s="6" t="s">
        <v>11017</v>
      </c>
      <c r="O2635" s="6">
        <f>MATCH(A2635, 'combined matches'!B$1:B$4986,0)</f>
        <v>2383</v>
      </c>
      <c r="P2635" s="6">
        <f t="shared" si="181"/>
        <v>0</v>
      </c>
      <c r="Q2635" s="6" t="b">
        <f t="shared" si="182"/>
        <v>0</v>
      </c>
      <c r="R2635" s="6" t="b">
        <f t="shared" si="183"/>
        <v>0</v>
      </c>
      <c r="S2635" s="6" t="b">
        <f t="shared" si="184"/>
        <v>0</v>
      </c>
      <c r="T2635" s="6" t="b">
        <f>IF(P2635=1, SUM(P$1:P2635))</f>
        <v>0</v>
      </c>
    </row>
    <row r="2636" spans="1:20" x14ac:dyDescent="0.2">
      <c r="A2636" s="6">
        <v>2689</v>
      </c>
      <c r="B2636" s="6" t="s">
        <v>6068</v>
      </c>
      <c r="C2636" s="6" t="s">
        <v>4230</v>
      </c>
      <c r="D2636" s="6" t="s">
        <v>4231</v>
      </c>
      <c r="E2636" s="6" t="s">
        <v>4164</v>
      </c>
      <c r="F2636" s="6">
        <v>80813</v>
      </c>
      <c r="G2636" s="6">
        <v>7196876416</v>
      </c>
      <c r="H2636" s="6" t="s">
        <v>8428</v>
      </c>
      <c r="I2636" s="6" t="s">
        <v>10805</v>
      </c>
      <c r="K2636" s="6" t="s">
        <v>8882</v>
      </c>
      <c r="L2636" s="6" t="s">
        <v>8975</v>
      </c>
      <c r="N2636" s="6" t="s">
        <v>8972</v>
      </c>
      <c r="O2636" s="6">
        <f>MATCH(A2636, 'combined matches'!B$1:B$4986,0)</f>
        <v>2384</v>
      </c>
      <c r="P2636" s="6">
        <f t="shared" si="181"/>
        <v>0</v>
      </c>
      <c r="Q2636" s="6" t="b">
        <f t="shared" si="182"/>
        <v>0</v>
      </c>
      <c r="R2636" s="6" t="b">
        <f t="shared" si="183"/>
        <v>0</v>
      </c>
      <c r="S2636" s="6" t="b">
        <f t="shared" si="184"/>
        <v>0</v>
      </c>
      <c r="T2636" s="6" t="b">
        <f>IF(P2636=1, SUM(P$1:P2636))</f>
        <v>0</v>
      </c>
    </row>
    <row r="2637" spans="1:20" x14ac:dyDescent="0.2">
      <c r="A2637" s="6">
        <v>2690</v>
      </c>
      <c r="B2637" s="6" t="s">
        <v>12855</v>
      </c>
      <c r="C2637" s="6" t="s">
        <v>12856</v>
      </c>
      <c r="D2637" s="6" t="s">
        <v>12858</v>
      </c>
      <c r="E2637" s="6" t="s">
        <v>4164</v>
      </c>
      <c r="F2637" s="6">
        <v>80111</v>
      </c>
      <c r="G2637" s="6">
        <v>3033633079</v>
      </c>
      <c r="H2637" s="6" t="s">
        <v>12857</v>
      </c>
      <c r="I2637" s="6" t="s">
        <v>18489</v>
      </c>
      <c r="K2637" s="6" t="s">
        <v>8883</v>
      </c>
      <c r="L2637" s="6" t="s">
        <v>8975</v>
      </c>
      <c r="N2637" s="6" t="s">
        <v>11017</v>
      </c>
      <c r="O2637" s="6">
        <f>MATCH(A2637, 'combined matches'!B$1:B$4986,0)</f>
        <v>2385</v>
      </c>
      <c r="P2637" s="6">
        <f t="shared" si="181"/>
        <v>0</v>
      </c>
      <c r="Q2637" s="6" t="b">
        <f t="shared" si="182"/>
        <v>0</v>
      </c>
      <c r="R2637" s="6" t="b">
        <f t="shared" si="183"/>
        <v>0</v>
      </c>
      <c r="S2637" s="6" t="b">
        <f t="shared" si="184"/>
        <v>0</v>
      </c>
      <c r="T2637" s="6" t="b">
        <f>IF(P2637=1, SUM(P$1:P2637))</f>
        <v>0</v>
      </c>
    </row>
    <row r="2638" spans="1:20" x14ac:dyDescent="0.2">
      <c r="A2638" s="6">
        <v>2691</v>
      </c>
      <c r="B2638" s="6" t="s">
        <v>8494</v>
      </c>
      <c r="C2638" s="6" t="s">
        <v>7779</v>
      </c>
      <c r="D2638" s="6" t="s">
        <v>4235</v>
      </c>
      <c r="E2638" s="6" t="s">
        <v>4164</v>
      </c>
      <c r="F2638" s="6">
        <v>80104</v>
      </c>
      <c r="G2638" s="6">
        <v>3033633081</v>
      </c>
      <c r="H2638" s="6" t="s">
        <v>7780</v>
      </c>
      <c r="I2638" s="6" t="s">
        <v>9980</v>
      </c>
      <c r="K2638" s="6" t="s">
        <v>8883</v>
      </c>
      <c r="L2638" s="6" t="s">
        <v>8975</v>
      </c>
      <c r="N2638" s="6" t="s">
        <v>8972</v>
      </c>
      <c r="O2638" s="6">
        <f>MATCH(A2638, 'combined matches'!B$1:B$4986,0)</f>
        <v>2386</v>
      </c>
      <c r="P2638" s="6">
        <f t="shared" si="181"/>
        <v>0</v>
      </c>
      <c r="Q2638" s="6" t="b">
        <f t="shared" si="182"/>
        <v>0</v>
      </c>
      <c r="R2638" s="6" t="b">
        <f t="shared" si="183"/>
        <v>0</v>
      </c>
      <c r="S2638" s="6" t="b">
        <f t="shared" si="184"/>
        <v>0</v>
      </c>
      <c r="T2638" s="6" t="b">
        <f>IF(P2638=1, SUM(P$1:P2638))</f>
        <v>0</v>
      </c>
    </row>
    <row r="2639" spans="1:20" x14ac:dyDescent="0.2">
      <c r="A2639" s="6">
        <v>2692</v>
      </c>
      <c r="B2639" s="6" t="s">
        <v>4232</v>
      </c>
      <c r="C2639" s="6" t="s">
        <v>4236</v>
      </c>
      <c r="D2639" s="6" t="s">
        <v>4237</v>
      </c>
      <c r="E2639" s="6" t="s">
        <v>4164</v>
      </c>
      <c r="F2639" s="6">
        <v>80221</v>
      </c>
      <c r="G2639" s="6">
        <v>3033633081</v>
      </c>
      <c r="H2639" s="6" t="s">
        <v>8098</v>
      </c>
      <c r="I2639" s="6" t="s">
        <v>9979</v>
      </c>
      <c r="K2639" s="6" t="s">
        <v>8883</v>
      </c>
      <c r="L2639" s="6" t="s">
        <v>8975</v>
      </c>
      <c r="N2639" s="6" t="s">
        <v>8972</v>
      </c>
      <c r="O2639" s="6">
        <f>MATCH(A2639, 'combined matches'!B$1:B$4986,0)</f>
        <v>2387</v>
      </c>
      <c r="P2639" s="6">
        <f t="shared" si="181"/>
        <v>0</v>
      </c>
      <c r="Q2639" s="6" t="b">
        <f t="shared" si="182"/>
        <v>0</v>
      </c>
      <c r="R2639" s="6" t="b">
        <f t="shared" si="183"/>
        <v>0</v>
      </c>
      <c r="S2639" s="6" t="b">
        <f t="shared" si="184"/>
        <v>0</v>
      </c>
      <c r="T2639" s="6" t="b">
        <f>IF(P2639=1, SUM(P$1:P2639))</f>
        <v>0</v>
      </c>
    </row>
    <row r="2640" spans="1:20" x14ac:dyDescent="0.2">
      <c r="A2640" s="6">
        <v>2693</v>
      </c>
      <c r="B2640" s="6" t="s">
        <v>4232</v>
      </c>
      <c r="C2640" s="6" t="s">
        <v>4233</v>
      </c>
      <c r="D2640" s="6" t="s">
        <v>2805</v>
      </c>
      <c r="E2640" s="6" t="s">
        <v>4164</v>
      </c>
      <c r="F2640" s="6">
        <v>80011</v>
      </c>
      <c r="G2640" s="6">
        <v>3033633081</v>
      </c>
      <c r="H2640" s="6" t="s">
        <v>7000</v>
      </c>
      <c r="I2640" s="6" t="s">
        <v>9979</v>
      </c>
      <c r="K2640" s="6" t="s">
        <v>8883</v>
      </c>
      <c r="L2640" s="6" t="s">
        <v>8975</v>
      </c>
      <c r="N2640" s="6" t="s">
        <v>8972</v>
      </c>
      <c r="O2640" s="6">
        <f>MATCH(A2640, 'combined matches'!B$1:B$4986,0)</f>
        <v>2388</v>
      </c>
      <c r="P2640" s="6">
        <f t="shared" si="181"/>
        <v>0</v>
      </c>
      <c r="Q2640" s="6" t="b">
        <f t="shared" si="182"/>
        <v>0</v>
      </c>
      <c r="R2640" s="6" t="b">
        <f t="shared" si="183"/>
        <v>0</v>
      </c>
      <c r="S2640" s="6" t="b">
        <f t="shared" si="184"/>
        <v>0</v>
      </c>
      <c r="T2640" s="6" t="b">
        <f>IF(P2640=1, SUM(P$1:P2640))</f>
        <v>0</v>
      </c>
    </row>
    <row r="2641" spans="1:20" x14ac:dyDescent="0.2">
      <c r="A2641" s="6">
        <v>2694</v>
      </c>
      <c r="B2641" s="6" t="s">
        <v>4232</v>
      </c>
      <c r="C2641" s="6" t="s">
        <v>4241</v>
      </c>
      <c r="D2641" s="6" t="s">
        <v>4242</v>
      </c>
      <c r="E2641" s="6" t="s">
        <v>4164</v>
      </c>
      <c r="F2641" s="6">
        <v>80124</v>
      </c>
      <c r="G2641" s="6">
        <v>3033633081</v>
      </c>
      <c r="H2641" s="6" t="s">
        <v>4241</v>
      </c>
      <c r="I2641" s="6" t="s">
        <v>9979</v>
      </c>
      <c r="K2641" s="6" t="s">
        <v>8883</v>
      </c>
      <c r="L2641" s="6" t="s">
        <v>8975</v>
      </c>
      <c r="N2641" s="6" t="s">
        <v>8972</v>
      </c>
      <c r="O2641" s="6">
        <f>MATCH(A2641, 'combined matches'!B$1:B$4986,0)</f>
        <v>2389</v>
      </c>
      <c r="P2641" s="6">
        <f t="shared" si="181"/>
        <v>0</v>
      </c>
      <c r="Q2641" s="6" t="b">
        <f t="shared" si="182"/>
        <v>0</v>
      </c>
      <c r="R2641" s="6" t="b">
        <f t="shared" si="183"/>
        <v>0</v>
      </c>
      <c r="S2641" s="6" t="b">
        <f t="shared" si="184"/>
        <v>0</v>
      </c>
      <c r="T2641" s="6" t="b">
        <f>IF(P2641=1, SUM(P$1:P2641))</f>
        <v>0</v>
      </c>
    </row>
    <row r="2642" spans="1:20" x14ac:dyDescent="0.2">
      <c r="A2642" s="6">
        <v>2695</v>
      </c>
      <c r="B2642" s="6" t="s">
        <v>4238</v>
      </c>
      <c r="C2642" s="6" t="s">
        <v>7781</v>
      </c>
      <c r="D2642" s="6" t="s">
        <v>193</v>
      </c>
      <c r="E2642" s="6" t="s">
        <v>4164</v>
      </c>
      <c r="F2642" s="6">
        <v>80113</v>
      </c>
      <c r="G2642" s="6">
        <v>3033633081</v>
      </c>
      <c r="H2642" s="6" t="s">
        <v>8495</v>
      </c>
      <c r="I2642" s="6" t="s">
        <v>9981</v>
      </c>
      <c r="K2642" s="6" t="s">
        <v>8883</v>
      </c>
      <c r="L2642" s="6" t="s">
        <v>8975</v>
      </c>
      <c r="N2642" s="6" t="s">
        <v>8972</v>
      </c>
      <c r="O2642" s="6">
        <f>MATCH(A2642, 'combined matches'!B$1:B$4986,0)</f>
        <v>2390</v>
      </c>
      <c r="P2642" s="6">
        <f t="shared" si="181"/>
        <v>0</v>
      </c>
      <c r="Q2642" s="6" t="b">
        <f t="shared" si="182"/>
        <v>0</v>
      </c>
      <c r="R2642" s="6" t="b">
        <f t="shared" si="183"/>
        <v>0</v>
      </c>
      <c r="S2642" s="6" t="b">
        <f t="shared" si="184"/>
        <v>0</v>
      </c>
      <c r="T2642" s="6" t="b">
        <f>IF(P2642=1, SUM(P$1:P2642))</f>
        <v>0</v>
      </c>
    </row>
    <row r="2643" spans="1:20" x14ac:dyDescent="0.2">
      <c r="A2643" s="6">
        <v>2696</v>
      </c>
      <c r="B2643" s="6" t="s">
        <v>4239</v>
      </c>
      <c r="C2643" s="6" t="s">
        <v>4240</v>
      </c>
      <c r="D2643" s="6" t="s">
        <v>523</v>
      </c>
      <c r="E2643" s="6" t="s">
        <v>4164</v>
      </c>
      <c r="F2643" s="6">
        <v>80234</v>
      </c>
      <c r="G2643" s="6">
        <v>3033633081</v>
      </c>
      <c r="H2643" s="6" t="s">
        <v>8099</v>
      </c>
      <c r="I2643" s="6" t="s">
        <v>9982</v>
      </c>
      <c r="K2643" s="6" t="s">
        <v>8883</v>
      </c>
      <c r="L2643" s="6" t="s">
        <v>8975</v>
      </c>
      <c r="N2643" s="6" t="s">
        <v>8972</v>
      </c>
      <c r="O2643" s="6">
        <f>MATCH(A2643, 'combined matches'!B$1:B$4986,0)</f>
        <v>2391</v>
      </c>
      <c r="P2643" s="6">
        <f t="shared" si="181"/>
        <v>0</v>
      </c>
      <c r="Q2643" s="6" t="b">
        <f t="shared" si="182"/>
        <v>0</v>
      </c>
      <c r="R2643" s="6" t="b">
        <f t="shared" si="183"/>
        <v>0</v>
      </c>
      <c r="S2643" s="6" t="b">
        <f t="shared" si="184"/>
        <v>0</v>
      </c>
      <c r="T2643" s="6" t="b">
        <f>IF(P2643=1, SUM(P$1:P2643))</f>
        <v>0</v>
      </c>
    </row>
    <row r="2644" spans="1:20" x14ac:dyDescent="0.2">
      <c r="A2644" s="6">
        <v>2697</v>
      </c>
      <c r="B2644" s="6" t="s">
        <v>6070</v>
      </c>
      <c r="C2644" s="6" t="s">
        <v>4247</v>
      </c>
      <c r="D2644" s="6" t="s">
        <v>4248</v>
      </c>
      <c r="E2644" s="6" t="s">
        <v>4164</v>
      </c>
      <c r="F2644" s="6">
        <v>80631</v>
      </c>
      <c r="G2644" s="6">
        <v>9703046420</v>
      </c>
      <c r="H2644" s="6" t="s">
        <v>12860</v>
      </c>
      <c r="I2644" s="6" t="s">
        <v>10807</v>
      </c>
      <c r="K2644" s="6" t="s">
        <v>8884</v>
      </c>
      <c r="L2644" s="6" t="s">
        <v>8975</v>
      </c>
      <c r="N2644" s="6" t="s">
        <v>11017</v>
      </c>
      <c r="O2644" s="6">
        <f>MATCH(A2644, 'combined matches'!B$1:B$4986,0)</f>
        <v>2392</v>
      </c>
      <c r="P2644" s="6">
        <f t="shared" si="181"/>
        <v>0</v>
      </c>
      <c r="Q2644" s="6" t="b">
        <f t="shared" si="182"/>
        <v>0</v>
      </c>
      <c r="R2644" s="6" t="b">
        <f t="shared" si="183"/>
        <v>0</v>
      </c>
      <c r="S2644" s="6" t="b">
        <f t="shared" si="184"/>
        <v>0</v>
      </c>
      <c r="T2644" s="6" t="b">
        <f>IF(P2644=1, SUM(P$1:P2644))</f>
        <v>0</v>
      </c>
    </row>
    <row r="2645" spans="1:20" x14ac:dyDescent="0.2">
      <c r="A2645" s="6">
        <v>2698</v>
      </c>
      <c r="B2645" s="6" t="s">
        <v>6069</v>
      </c>
      <c r="C2645" s="6" t="s">
        <v>4247</v>
      </c>
      <c r="D2645" s="6" t="s">
        <v>4248</v>
      </c>
      <c r="E2645" s="6" t="s">
        <v>4164</v>
      </c>
      <c r="F2645" s="6">
        <v>80631</v>
      </c>
      <c r="G2645" s="6">
        <v>9703046420</v>
      </c>
      <c r="H2645" s="6" t="s">
        <v>8100</v>
      </c>
      <c r="I2645" s="6" t="s">
        <v>10806</v>
      </c>
      <c r="K2645" s="6" t="s">
        <v>8884</v>
      </c>
      <c r="L2645" s="6" t="s">
        <v>8975</v>
      </c>
      <c r="N2645" s="6" t="s">
        <v>8972</v>
      </c>
      <c r="O2645" s="6">
        <f>MATCH(A2645, 'combined matches'!B$1:B$4986,0)</f>
        <v>2393</v>
      </c>
      <c r="P2645" s="6">
        <f t="shared" si="181"/>
        <v>0</v>
      </c>
      <c r="Q2645" s="6" t="b">
        <f t="shared" si="182"/>
        <v>0</v>
      </c>
      <c r="R2645" s="6" t="b">
        <f t="shared" si="183"/>
        <v>0</v>
      </c>
      <c r="S2645" s="6" t="b">
        <f t="shared" si="184"/>
        <v>0</v>
      </c>
      <c r="T2645" s="6" t="b">
        <f>IF(P2645=1, SUM(P$1:P2645))</f>
        <v>0</v>
      </c>
    </row>
    <row r="2646" spans="1:20" x14ac:dyDescent="0.2">
      <c r="A2646" s="6">
        <v>2699</v>
      </c>
      <c r="B2646" s="6" t="s">
        <v>6070</v>
      </c>
      <c r="C2646" s="6" t="s">
        <v>4244</v>
      </c>
      <c r="D2646" s="6" t="s">
        <v>4245</v>
      </c>
      <c r="E2646" s="6" t="s">
        <v>4164</v>
      </c>
      <c r="F2646" s="6">
        <v>80504</v>
      </c>
      <c r="G2646" s="6">
        <v>7206524238</v>
      </c>
      <c r="H2646" s="6" t="s">
        <v>7001</v>
      </c>
      <c r="I2646" s="6" t="s">
        <v>10807</v>
      </c>
      <c r="K2646" s="6" t="s">
        <v>8884</v>
      </c>
      <c r="L2646" s="6" t="s">
        <v>8975</v>
      </c>
      <c r="N2646" s="6" t="s">
        <v>8972</v>
      </c>
      <c r="O2646" s="6">
        <f>MATCH(A2646, 'combined matches'!B$1:B$4986,0)</f>
        <v>2394</v>
      </c>
      <c r="P2646" s="6">
        <f t="shared" si="181"/>
        <v>0</v>
      </c>
      <c r="Q2646" s="6" t="b">
        <f t="shared" si="182"/>
        <v>0</v>
      </c>
      <c r="R2646" s="6" t="b">
        <f t="shared" si="183"/>
        <v>0</v>
      </c>
      <c r="S2646" s="6" t="b">
        <f t="shared" si="184"/>
        <v>0</v>
      </c>
      <c r="T2646" s="6" t="b">
        <f>IF(P2646=1, SUM(P$1:P2646))</f>
        <v>0</v>
      </c>
    </row>
    <row r="2647" spans="1:20" x14ac:dyDescent="0.2">
      <c r="A2647" s="6">
        <v>2701</v>
      </c>
      <c r="B2647" s="6" t="s">
        <v>6071</v>
      </c>
      <c r="C2647" s="6" t="s">
        <v>6072</v>
      </c>
      <c r="D2647" s="6" t="s">
        <v>4307</v>
      </c>
      <c r="E2647" s="6" t="s">
        <v>4288</v>
      </c>
      <c r="F2647" s="6">
        <v>59701</v>
      </c>
      <c r="G2647" s="6">
        <v>4064975080</v>
      </c>
      <c r="H2647" s="6" t="s">
        <v>7329</v>
      </c>
      <c r="I2647" s="6" t="s">
        <v>10808</v>
      </c>
      <c r="K2647" s="6" t="s">
        <v>8885</v>
      </c>
      <c r="L2647" s="6" t="s">
        <v>8975</v>
      </c>
      <c r="N2647" s="6" t="s">
        <v>8972</v>
      </c>
      <c r="O2647" s="6" t="e">
        <f>MATCH(A2647, 'combined matches'!B$1:B$4986,0)</f>
        <v>#N/A</v>
      </c>
      <c r="P2647" s="6">
        <f t="shared" si="181"/>
        <v>1</v>
      </c>
      <c r="Q2647" s="6">
        <f t="shared" si="182"/>
        <v>1</v>
      </c>
      <c r="R2647" s="6">
        <f t="shared" si="183"/>
        <v>0</v>
      </c>
      <c r="S2647" s="6" t="b">
        <f t="shared" si="184"/>
        <v>0</v>
      </c>
      <c r="T2647" s="6">
        <f>IF(P2647=1, SUM(P$1:P2647))</f>
        <v>357</v>
      </c>
    </row>
    <row r="2648" spans="1:20" x14ac:dyDescent="0.2">
      <c r="A2648" s="6">
        <v>2702</v>
      </c>
      <c r="B2648" s="6" t="s">
        <v>6073</v>
      </c>
      <c r="C2648" s="6" t="s">
        <v>6074</v>
      </c>
      <c r="D2648" s="6" t="s">
        <v>6075</v>
      </c>
      <c r="E2648" s="6" t="s">
        <v>4288</v>
      </c>
      <c r="F2648" s="6">
        <v>59912</v>
      </c>
      <c r="G2648" s="6">
        <v>4067518150</v>
      </c>
      <c r="H2648" s="6" t="s">
        <v>6074</v>
      </c>
      <c r="I2648" s="6" t="s">
        <v>10809</v>
      </c>
      <c r="K2648" s="6" t="s">
        <v>8885</v>
      </c>
      <c r="L2648" s="6" t="s">
        <v>8975</v>
      </c>
      <c r="N2648" s="6" t="s">
        <v>8972</v>
      </c>
      <c r="O2648" s="6" t="e">
        <f>MATCH(A2648, 'combined matches'!B$1:B$4986,0)</f>
        <v>#N/A</v>
      </c>
      <c r="P2648" s="6">
        <f t="shared" si="181"/>
        <v>1</v>
      </c>
      <c r="Q2648" s="6">
        <f t="shared" si="182"/>
        <v>1</v>
      </c>
      <c r="R2648" s="6">
        <f t="shared" si="183"/>
        <v>0</v>
      </c>
      <c r="S2648" s="6" t="b">
        <f t="shared" si="184"/>
        <v>0</v>
      </c>
      <c r="T2648" s="6">
        <f>IF(P2648=1, SUM(P$1:P2648))</f>
        <v>358</v>
      </c>
    </row>
    <row r="2649" spans="1:20" x14ac:dyDescent="0.2">
      <c r="A2649" s="6">
        <v>2703</v>
      </c>
      <c r="B2649" s="6" t="s">
        <v>6076</v>
      </c>
      <c r="C2649" s="6" t="s">
        <v>6077</v>
      </c>
      <c r="D2649" s="6" t="s">
        <v>6078</v>
      </c>
      <c r="E2649" s="6" t="s">
        <v>4288</v>
      </c>
      <c r="F2649" s="6">
        <v>59919</v>
      </c>
      <c r="G2649" s="6">
        <v>4067518150</v>
      </c>
      <c r="H2649" s="6" t="s">
        <v>8429</v>
      </c>
      <c r="I2649" s="6" t="s">
        <v>10810</v>
      </c>
      <c r="K2649" s="6" t="s">
        <v>8885</v>
      </c>
      <c r="L2649" s="6" t="s">
        <v>8975</v>
      </c>
      <c r="N2649" s="6" t="s">
        <v>8972</v>
      </c>
      <c r="O2649" s="6" t="e">
        <f>MATCH(A2649, 'combined matches'!B$1:B$4986,0)</f>
        <v>#N/A</v>
      </c>
      <c r="P2649" s="6">
        <f t="shared" si="181"/>
        <v>1</v>
      </c>
      <c r="Q2649" s="6">
        <f t="shared" si="182"/>
        <v>1</v>
      </c>
      <c r="R2649" s="6">
        <f t="shared" si="183"/>
        <v>0</v>
      </c>
      <c r="S2649" s="6" t="b">
        <f t="shared" si="184"/>
        <v>0</v>
      </c>
      <c r="T2649" s="6">
        <f>IF(P2649=1, SUM(P$1:P2649))</f>
        <v>359</v>
      </c>
    </row>
    <row r="2650" spans="1:20" x14ac:dyDescent="0.2">
      <c r="A2650" s="6">
        <v>2704</v>
      </c>
      <c r="B2650" s="6" t="s">
        <v>6079</v>
      </c>
      <c r="C2650" s="6" t="s">
        <v>6080</v>
      </c>
      <c r="D2650" s="6" t="s">
        <v>6081</v>
      </c>
      <c r="E2650" s="6" t="s">
        <v>4288</v>
      </c>
      <c r="F2650" s="6">
        <v>59523</v>
      </c>
      <c r="G2650" s="6">
        <v>4062655481</v>
      </c>
      <c r="H2650" s="6" t="s">
        <v>7330</v>
      </c>
      <c r="I2650" s="6" t="s">
        <v>10811</v>
      </c>
      <c r="K2650" s="6" t="s">
        <v>8885</v>
      </c>
      <c r="L2650" s="6" t="s">
        <v>8975</v>
      </c>
      <c r="N2650" s="6" t="s">
        <v>8972</v>
      </c>
      <c r="O2650" s="6" t="e">
        <f>MATCH(A2650, 'combined matches'!B$1:B$4986,0)</f>
        <v>#N/A</v>
      </c>
      <c r="P2650" s="6">
        <f t="shared" si="181"/>
        <v>1</v>
      </c>
      <c r="Q2650" s="6">
        <f t="shared" si="182"/>
        <v>1</v>
      </c>
      <c r="R2650" s="6">
        <f t="shared" si="183"/>
        <v>0</v>
      </c>
      <c r="S2650" s="6" t="b">
        <f t="shared" si="184"/>
        <v>0</v>
      </c>
      <c r="T2650" s="6">
        <f>IF(P2650=1, SUM(P$1:P2650))</f>
        <v>360</v>
      </c>
    </row>
    <row r="2651" spans="1:20" x14ac:dyDescent="0.2">
      <c r="A2651" s="6">
        <v>2705</v>
      </c>
      <c r="B2651" s="6" t="s">
        <v>6082</v>
      </c>
      <c r="C2651" s="6" t="s">
        <v>6083</v>
      </c>
      <c r="D2651" s="6" t="s">
        <v>4315</v>
      </c>
      <c r="E2651" s="6" t="s">
        <v>4288</v>
      </c>
      <c r="F2651" s="6">
        <v>59501</v>
      </c>
      <c r="G2651" s="6">
        <v>4062655481</v>
      </c>
      <c r="H2651" s="6" t="s">
        <v>6083</v>
      </c>
      <c r="I2651" s="6" t="s">
        <v>10812</v>
      </c>
      <c r="K2651" s="6" t="s">
        <v>8885</v>
      </c>
      <c r="L2651" s="6" t="s">
        <v>8975</v>
      </c>
      <c r="N2651" s="6" t="s">
        <v>8972</v>
      </c>
      <c r="O2651" s="6" t="e">
        <f>MATCH(A2651, 'combined matches'!B$1:B$4986,0)</f>
        <v>#N/A</v>
      </c>
      <c r="P2651" s="6">
        <f t="shared" si="181"/>
        <v>1</v>
      </c>
      <c r="Q2651" s="6">
        <f t="shared" si="182"/>
        <v>1</v>
      </c>
      <c r="R2651" s="6">
        <f t="shared" si="183"/>
        <v>0</v>
      </c>
      <c r="S2651" s="6" t="b">
        <f t="shared" si="184"/>
        <v>0</v>
      </c>
      <c r="T2651" s="6">
        <f>IF(P2651=1, SUM(P$1:P2651))</f>
        <v>361</v>
      </c>
    </row>
    <row r="2652" spans="1:20" x14ac:dyDescent="0.2">
      <c r="A2652" s="6">
        <v>2706</v>
      </c>
      <c r="B2652" s="6" t="s">
        <v>6084</v>
      </c>
      <c r="C2652" s="6" t="s">
        <v>6085</v>
      </c>
      <c r="D2652" s="6" t="s">
        <v>6086</v>
      </c>
      <c r="E2652" s="6" t="s">
        <v>4288</v>
      </c>
      <c r="F2652" s="6">
        <v>59526</v>
      </c>
      <c r="G2652" s="6">
        <v>4062655481</v>
      </c>
      <c r="H2652" s="6" t="s">
        <v>6085</v>
      </c>
      <c r="I2652" s="6" t="s">
        <v>10813</v>
      </c>
      <c r="K2652" s="6" t="s">
        <v>8885</v>
      </c>
      <c r="L2652" s="6" t="s">
        <v>8975</v>
      </c>
      <c r="N2652" s="6" t="s">
        <v>8972</v>
      </c>
      <c r="O2652" s="6" t="e">
        <f>MATCH(A2652, 'combined matches'!B$1:B$4986,0)</f>
        <v>#N/A</v>
      </c>
      <c r="P2652" s="6">
        <f t="shared" si="181"/>
        <v>1</v>
      </c>
      <c r="Q2652" s="6">
        <f t="shared" si="182"/>
        <v>1</v>
      </c>
      <c r="R2652" s="6">
        <f t="shared" si="183"/>
        <v>0</v>
      </c>
      <c r="S2652" s="6" t="b">
        <f t="shared" si="184"/>
        <v>0</v>
      </c>
      <c r="T2652" s="6">
        <f>IF(P2652=1, SUM(P$1:P2652))</f>
        <v>362</v>
      </c>
    </row>
    <row r="2653" spans="1:20" x14ac:dyDescent="0.2">
      <c r="A2653" s="6">
        <v>2707</v>
      </c>
      <c r="B2653" s="6" t="s">
        <v>6087</v>
      </c>
      <c r="C2653" s="6" t="s">
        <v>6088</v>
      </c>
      <c r="D2653" s="6" t="s">
        <v>4315</v>
      </c>
      <c r="E2653" s="6" t="s">
        <v>4288</v>
      </c>
      <c r="F2653" s="6">
        <v>59501</v>
      </c>
      <c r="G2653" s="6">
        <v>4062655481</v>
      </c>
      <c r="H2653" s="6" t="s">
        <v>6088</v>
      </c>
      <c r="I2653" s="6" t="s">
        <v>10814</v>
      </c>
      <c r="K2653" s="6" t="s">
        <v>8885</v>
      </c>
      <c r="L2653" s="6" t="s">
        <v>8975</v>
      </c>
      <c r="N2653" s="6" t="s">
        <v>8972</v>
      </c>
      <c r="O2653" s="6" t="e">
        <f>MATCH(A2653, 'combined matches'!B$1:B$4986,0)</f>
        <v>#N/A</v>
      </c>
      <c r="P2653" s="6">
        <f t="shared" si="181"/>
        <v>1</v>
      </c>
      <c r="Q2653" s="6">
        <f t="shared" si="182"/>
        <v>1</v>
      </c>
      <c r="R2653" s="6">
        <f t="shared" si="183"/>
        <v>0</v>
      </c>
      <c r="S2653" s="6" t="b">
        <f t="shared" si="184"/>
        <v>0</v>
      </c>
      <c r="T2653" s="6">
        <f>IF(P2653=1, SUM(P$1:P2653))</f>
        <v>363</v>
      </c>
    </row>
    <row r="2654" spans="1:20" x14ac:dyDescent="0.2">
      <c r="A2654" s="6">
        <v>2708</v>
      </c>
      <c r="B2654" s="6" t="s">
        <v>6089</v>
      </c>
      <c r="C2654" s="6" t="s">
        <v>6090</v>
      </c>
      <c r="D2654" s="6" t="s">
        <v>6091</v>
      </c>
      <c r="E2654" s="6" t="s">
        <v>4288</v>
      </c>
      <c r="F2654" s="6">
        <v>59521</v>
      </c>
      <c r="G2654" s="6">
        <v>4062655481</v>
      </c>
      <c r="H2654" s="6" t="s">
        <v>7331</v>
      </c>
      <c r="I2654" s="6" t="s">
        <v>10815</v>
      </c>
      <c r="K2654" s="6" t="s">
        <v>8885</v>
      </c>
      <c r="L2654" s="6" t="s">
        <v>8975</v>
      </c>
      <c r="N2654" s="6" t="s">
        <v>8972</v>
      </c>
      <c r="O2654" s="6" t="e">
        <f>MATCH(A2654, 'combined matches'!B$1:B$4986,0)</f>
        <v>#N/A</v>
      </c>
      <c r="P2654" s="6">
        <f t="shared" si="181"/>
        <v>1</v>
      </c>
      <c r="Q2654" s="6">
        <f t="shared" si="182"/>
        <v>1</v>
      </c>
      <c r="R2654" s="6">
        <f t="shared" si="183"/>
        <v>0</v>
      </c>
      <c r="S2654" s="6" t="b">
        <f t="shared" si="184"/>
        <v>0</v>
      </c>
      <c r="T2654" s="6">
        <f>IF(P2654=1, SUM(P$1:P2654))</f>
        <v>364</v>
      </c>
    </row>
    <row r="2655" spans="1:20" x14ac:dyDescent="0.2">
      <c r="A2655" s="6">
        <v>2709</v>
      </c>
      <c r="B2655" s="6" t="s">
        <v>6092</v>
      </c>
      <c r="C2655" s="6" t="s">
        <v>6093</v>
      </c>
      <c r="D2655" s="6" t="s">
        <v>4293</v>
      </c>
      <c r="E2655" s="6" t="s">
        <v>4288</v>
      </c>
      <c r="F2655" s="6">
        <v>59923</v>
      </c>
      <c r="G2655" s="6">
        <v>4062836900</v>
      </c>
      <c r="H2655" s="6" t="s">
        <v>6093</v>
      </c>
      <c r="I2655" s="6" t="s">
        <v>10816</v>
      </c>
      <c r="K2655" s="6" t="s">
        <v>8885</v>
      </c>
      <c r="L2655" s="6" t="s">
        <v>13355</v>
      </c>
      <c r="M2655" s="6">
        <v>0</v>
      </c>
      <c r="N2655" s="6" t="s">
        <v>8972</v>
      </c>
      <c r="O2655" s="6">
        <f>MATCH(A2655, 'combined matches'!B$1:B$4986,0)</f>
        <v>2395</v>
      </c>
      <c r="P2655" s="6">
        <f t="shared" si="181"/>
        <v>0</v>
      </c>
      <c r="Q2655" s="6" t="b">
        <f t="shared" si="182"/>
        <v>0</v>
      </c>
      <c r="R2655" s="6" t="b">
        <f t="shared" si="183"/>
        <v>0</v>
      </c>
      <c r="S2655" s="6" t="b">
        <f t="shared" si="184"/>
        <v>0</v>
      </c>
      <c r="T2655" s="6" t="b">
        <f>IF(P2655=1, SUM(P$1:P2655))</f>
        <v>0</v>
      </c>
    </row>
    <row r="2656" spans="1:20" x14ac:dyDescent="0.2">
      <c r="A2656" s="6">
        <v>2710</v>
      </c>
      <c r="B2656" s="6" t="s">
        <v>13279</v>
      </c>
      <c r="C2656" s="6" t="s">
        <v>13280</v>
      </c>
      <c r="D2656" s="6" t="s">
        <v>1923</v>
      </c>
      <c r="E2656" s="6" t="s">
        <v>4288</v>
      </c>
      <c r="F2656" s="6">
        <v>59725</v>
      </c>
      <c r="G2656" s="6">
        <v>4066834771</v>
      </c>
      <c r="H2656" s="6" t="s">
        <v>13280</v>
      </c>
      <c r="I2656" s="6" t="s">
        <v>13279</v>
      </c>
      <c r="K2656" s="6" t="s">
        <v>21275</v>
      </c>
      <c r="L2656" s="6" t="s">
        <v>13355</v>
      </c>
      <c r="M2656" s="6">
        <v>0</v>
      </c>
      <c r="N2656" s="6" t="s">
        <v>11017</v>
      </c>
      <c r="O2656" s="6">
        <f>MATCH(A2656, 'combined matches'!B$1:B$4986,0)</f>
        <v>2396</v>
      </c>
      <c r="P2656" s="6">
        <f t="shared" si="181"/>
        <v>0</v>
      </c>
      <c r="Q2656" s="6" t="b">
        <f t="shared" si="182"/>
        <v>0</v>
      </c>
      <c r="R2656" s="6" t="b">
        <f t="shared" si="183"/>
        <v>0</v>
      </c>
      <c r="S2656" s="6" t="b">
        <f t="shared" si="184"/>
        <v>0</v>
      </c>
      <c r="T2656" s="6" t="b">
        <f>IF(P2656=1, SUM(P$1:P2656))</f>
        <v>0</v>
      </c>
    </row>
    <row r="2657" spans="1:20" x14ac:dyDescent="0.2">
      <c r="A2657" s="6">
        <v>2711</v>
      </c>
      <c r="B2657" s="6" t="s">
        <v>12910</v>
      </c>
      <c r="C2657" s="6" t="s">
        <v>12912</v>
      </c>
      <c r="D2657" s="6" t="s">
        <v>12913</v>
      </c>
      <c r="E2657" s="6" t="s">
        <v>4288</v>
      </c>
      <c r="F2657" s="6">
        <v>59718</v>
      </c>
      <c r="G2657" s="6">
        <v>4065870681</v>
      </c>
      <c r="H2657" s="6" t="s">
        <v>13366</v>
      </c>
      <c r="I2657" s="6" t="s">
        <v>12910</v>
      </c>
      <c r="K2657" s="6" t="s">
        <v>12914</v>
      </c>
      <c r="L2657" s="6" t="s">
        <v>13355</v>
      </c>
      <c r="M2657" s="6">
        <v>0</v>
      </c>
      <c r="N2657" s="6" t="s">
        <v>11017</v>
      </c>
      <c r="O2657" s="6">
        <f>MATCH(A2657, 'combined matches'!B$1:B$4986,0)</f>
        <v>2397</v>
      </c>
      <c r="P2657" s="6">
        <f t="shared" si="181"/>
        <v>0</v>
      </c>
      <c r="Q2657" s="6" t="b">
        <f t="shared" si="182"/>
        <v>0</v>
      </c>
      <c r="R2657" s="6" t="b">
        <f t="shared" si="183"/>
        <v>0</v>
      </c>
      <c r="S2657" s="6" t="b">
        <f t="shared" si="184"/>
        <v>0</v>
      </c>
      <c r="T2657" s="6" t="b">
        <f>IF(P2657=1, SUM(P$1:P2657))</f>
        <v>0</v>
      </c>
    </row>
    <row r="2658" spans="1:20" x14ac:dyDescent="0.2">
      <c r="A2658" s="6">
        <v>2712</v>
      </c>
      <c r="B2658" s="6" t="s">
        <v>12899</v>
      </c>
      <c r="C2658" s="6" t="s">
        <v>12900</v>
      </c>
      <c r="D2658" s="6" t="s">
        <v>4307</v>
      </c>
      <c r="E2658" s="6" t="s">
        <v>4288</v>
      </c>
      <c r="F2658" s="6">
        <v>59701</v>
      </c>
      <c r="G2658" s="6">
        <v>4064975080</v>
      </c>
      <c r="H2658" s="6" t="s">
        <v>12900</v>
      </c>
      <c r="I2658" s="6" t="s">
        <v>12899</v>
      </c>
      <c r="K2658" s="6" t="s">
        <v>8886</v>
      </c>
      <c r="L2658" s="6" t="s">
        <v>13355</v>
      </c>
      <c r="M2658" s="6">
        <v>0</v>
      </c>
      <c r="N2658" s="6" t="s">
        <v>11017</v>
      </c>
      <c r="O2658" s="6">
        <f>MATCH(A2658, 'combined matches'!B$1:B$4986,0)</f>
        <v>2399</v>
      </c>
      <c r="P2658" s="6">
        <f t="shared" si="181"/>
        <v>0</v>
      </c>
      <c r="Q2658" s="6" t="b">
        <f t="shared" si="182"/>
        <v>0</v>
      </c>
      <c r="R2658" s="6" t="b">
        <f t="shared" si="183"/>
        <v>0</v>
      </c>
      <c r="S2658" s="6" t="b">
        <f t="shared" si="184"/>
        <v>0</v>
      </c>
      <c r="T2658" s="6" t="b">
        <f>IF(P2658=1, SUM(P$1:P2658))</f>
        <v>0</v>
      </c>
    </row>
    <row r="2659" spans="1:20" x14ac:dyDescent="0.2">
      <c r="A2659" s="6">
        <v>2713</v>
      </c>
      <c r="B2659" s="6" t="s">
        <v>4304</v>
      </c>
      <c r="C2659" s="6" t="s">
        <v>6094</v>
      </c>
      <c r="D2659" s="6" t="s">
        <v>4306</v>
      </c>
      <c r="E2659" s="6" t="s">
        <v>4288</v>
      </c>
      <c r="F2659" s="6">
        <v>59711</v>
      </c>
      <c r="G2659" s="6">
        <v>4065637863</v>
      </c>
      <c r="H2659" s="6" t="s">
        <v>6094</v>
      </c>
      <c r="I2659" s="6" t="s">
        <v>9995</v>
      </c>
      <c r="K2659" s="6" t="s">
        <v>8886</v>
      </c>
      <c r="L2659" s="6" t="s">
        <v>8975</v>
      </c>
      <c r="N2659" s="6" t="s">
        <v>8972</v>
      </c>
      <c r="O2659" s="6">
        <f>MATCH(A2659, 'combined matches'!B$1:B$4986,0)</f>
        <v>2401</v>
      </c>
      <c r="P2659" s="6">
        <f t="shared" si="181"/>
        <v>0</v>
      </c>
      <c r="Q2659" s="6" t="b">
        <f t="shared" si="182"/>
        <v>0</v>
      </c>
      <c r="R2659" s="6" t="b">
        <f t="shared" si="183"/>
        <v>0</v>
      </c>
      <c r="S2659" s="6" t="b">
        <f t="shared" si="184"/>
        <v>0</v>
      </c>
      <c r="T2659" s="6" t="b">
        <f>IF(P2659=1, SUM(P$1:P2659))</f>
        <v>0</v>
      </c>
    </row>
    <row r="2660" spans="1:20" x14ac:dyDescent="0.2">
      <c r="A2660" s="6">
        <v>2714</v>
      </c>
      <c r="B2660" s="6" t="s">
        <v>12901</v>
      </c>
      <c r="C2660" s="6" t="s">
        <v>12902</v>
      </c>
      <c r="D2660" s="6" t="s">
        <v>12903</v>
      </c>
      <c r="E2660" s="6" t="s">
        <v>4288</v>
      </c>
      <c r="F2660" s="6">
        <v>59330</v>
      </c>
      <c r="G2660" s="6">
        <v>4063775213</v>
      </c>
      <c r="H2660" s="6" t="s">
        <v>12902</v>
      </c>
      <c r="I2660" s="6" t="s">
        <v>18589</v>
      </c>
      <c r="K2660" s="6" t="s">
        <v>8887</v>
      </c>
      <c r="L2660" s="6" t="s">
        <v>8975</v>
      </c>
      <c r="N2660" s="6" t="s">
        <v>11017</v>
      </c>
      <c r="O2660" s="6">
        <f>MATCH(A2660, 'combined matches'!B$1:B$4986,0)</f>
        <v>2402</v>
      </c>
      <c r="P2660" s="6">
        <f t="shared" si="181"/>
        <v>0</v>
      </c>
      <c r="Q2660" s="6" t="b">
        <f t="shared" si="182"/>
        <v>0</v>
      </c>
      <c r="R2660" s="6" t="b">
        <f t="shared" si="183"/>
        <v>0</v>
      </c>
      <c r="S2660" s="6" t="b">
        <f t="shared" si="184"/>
        <v>0</v>
      </c>
      <c r="T2660" s="6" t="b">
        <f>IF(P2660=1, SUM(P$1:P2660))</f>
        <v>0</v>
      </c>
    </row>
    <row r="2661" spans="1:20" x14ac:dyDescent="0.2">
      <c r="A2661" s="6">
        <v>2715</v>
      </c>
      <c r="B2661" s="6" t="s">
        <v>4308</v>
      </c>
      <c r="C2661" s="6" t="s">
        <v>4309</v>
      </c>
      <c r="D2661" s="6" t="s">
        <v>4310</v>
      </c>
      <c r="E2661" s="6" t="s">
        <v>4288</v>
      </c>
      <c r="F2661" s="6">
        <v>59313</v>
      </c>
      <c r="G2661" s="6">
        <v>4067782824</v>
      </c>
      <c r="H2661" s="6" t="s">
        <v>8104</v>
      </c>
      <c r="I2661" s="6" t="s">
        <v>9996</v>
      </c>
      <c r="K2661" s="6" t="s">
        <v>8887</v>
      </c>
      <c r="L2661" s="6" t="s">
        <v>8975</v>
      </c>
      <c r="N2661" s="6" t="s">
        <v>8972</v>
      </c>
      <c r="O2661" s="6">
        <f>MATCH(A2661, 'combined matches'!B$1:B$4986,0)</f>
        <v>2404</v>
      </c>
      <c r="P2661" s="6">
        <f t="shared" si="181"/>
        <v>0</v>
      </c>
      <c r="Q2661" s="6" t="b">
        <f t="shared" si="182"/>
        <v>0</v>
      </c>
      <c r="R2661" s="6" t="b">
        <f t="shared" si="183"/>
        <v>0</v>
      </c>
      <c r="S2661" s="6" t="b">
        <f t="shared" si="184"/>
        <v>0</v>
      </c>
      <c r="T2661" s="6" t="b">
        <f>IF(P2661=1, SUM(P$1:P2661))</f>
        <v>0</v>
      </c>
    </row>
    <row r="2662" spans="1:20" x14ac:dyDescent="0.2">
      <c r="A2662" s="6">
        <v>2716</v>
      </c>
      <c r="B2662" s="6" t="s">
        <v>4311</v>
      </c>
      <c r="C2662" s="6" t="s">
        <v>4312</v>
      </c>
      <c r="D2662" s="6" t="s">
        <v>201</v>
      </c>
      <c r="E2662" s="6" t="s">
        <v>4288</v>
      </c>
      <c r="F2662" s="6">
        <v>59270</v>
      </c>
      <c r="G2662" s="6">
        <v>4064332207</v>
      </c>
      <c r="H2662" s="6" t="s">
        <v>4312</v>
      </c>
      <c r="I2662" s="6" t="s">
        <v>9997</v>
      </c>
      <c r="K2662" s="6" t="s">
        <v>8887</v>
      </c>
      <c r="L2662" s="6" t="s">
        <v>8975</v>
      </c>
      <c r="N2662" s="6" t="s">
        <v>8972</v>
      </c>
      <c r="O2662" s="6">
        <f>MATCH(A2662, 'combined matches'!B$1:B$4986,0)</f>
        <v>2405</v>
      </c>
      <c r="P2662" s="6">
        <f t="shared" si="181"/>
        <v>0</v>
      </c>
      <c r="Q2662" s="6" t="b">
        <f t="shared" si="182"/>
        <v>0</v>
      </c>
      <c r="R2662" s="6" t="b">
        <f t="shared" si="183"/>
        <v>0</v>
      </c>
      <c r="S2662" s="6" t="b">
        <f t="shared" si="184"/>
        <v>0</v>
      </c>
      <c r="T2662" s="6" t="b">
        <f>IF(P2662=1, SUM(P$1:P2662))</f>
        <v>0</v>
      </c>
    </row>
    <row r="2663" spans="1:20" x14ac:dyDescent="0.2">
      <c r="A2663" s="6">
        <v>2717</v>
      </c>
      <c r="B2663" s="6" t="s">
        <v>4313</v>
      </c>
      <c r="C2663" s="6" t="s">
        <v>7782</v>
      </c>
      <c r="D2663" s="6" t="s">
        <v>1574</v>
      </c>
      <c r="E2663" s="6" t="s">
        <v>4288</v>
      </c>
      <c r="F2663" s="6">
        <v>59230</v>
      </c>
      <c r="G2663" s="6">
        <v>4062286261</v>
      </c>
      <c r="H2663" s="6" t="s">
        <v>8430</v>
      </c>
      <c r="I2663" s="6" t="s">
        <v>9998</v>
      </c>
      <c r="K2663" s="6" t="s">
        <v>8887</v>
      </c>
      <c r="L2663" s="6" t="s">
        <v>8975</v>
      </c>
      <c r="N2663" s="6" t="s">
        <v>8972</v>
      </c>
      <c r="O2663" s="6">
        <f>MATCH(A2663, 'combined matches'!B$1:B$4986,0)</f>
        <v>2406</v>
      </c>
      <c r="P2663" s="6">
        <f t="shared" si="181"/>
        <v>0</v>
      </c>
      <c r="Q2663" s="6" t="b">
        <f t="shared" si="182"/>
        <v>0</v>
      </c>
      <c r="R2663" s="6" t="b">
        <f t="shared" si="183"/>
        <v>0</v>
      </c>
      <c r="S2663" s="6" t="b">
        <f t="shared" si="184"/>
        <v>0</v>
      </c>
      <c r="T2663" s="6" t="b">
        <f>IF(P2663=1, SUM(P$1:P2663))</f>
        <v>0</v>
      </c>
    </row>
    <row r="2664" spans="1:20" x14ac:dyDescent="0.2">
      <c r="A2664" s="6">
        <v>2718</v>
      </c>
      <c r="B2664" s="6" t="s">
        <v>12883</v>
      </c>
      <c r="C2664" s="6" t="s">
        <v>12884</v>
      </c>
      <c r="D2664" s="6" t="s">
        <v>12886</v>
      </c>
      <c r="E2664" s="6" t="s">
        <v>4288</v>
      </c>
      <c r="F2664" s="6">
        <v>59901</v>
      </c>
      <c r="G2664" s="6">
        <v>4067518157</v>
      </c>
      <c r="H2664" s="6" t="s">
        <v>12885</v>
      </c>
      <c r="I2664" s="6" t="s">
        <v>18566</v>
      </c>
      <c r="K2664" s="6" t="s">
        <v>12887</v>
      </c>
      <c r="L2664" s="6" t="s">
        <v>8975</v>
      </c>
      <c r="N2664" s="6" t="s">
        <v>11017</v>
      </c>
      <c r="O2664" s="6">
        <f>MATCH(A2664, 'combined matches'!B$1:B$4986,0)</f>
        <v>2408</v>
      </c>
      <c r="P2664" s="6">
        <f t="shared" si="181"/>
        <v>0</v>
      </c>
      <c r="Q2664" s="6" t="b">
        <f t="shared" si="182"/>
        <v>0</v>
      </c>
      <c r="R2664" s="6" t="b">
        <f t="shared" si="183"/>
        <v>0</v>
      </c>
      <c r="S2664" s="6" t="b">
        <f t="shared" si="184"/>
        <v>0</v>
      </c>
      <c r="T2664" s="6" t="b">
        <f>IF(P2664=1, SUM(P$1:P2664))</f>
        <v>0</v>
      </c>
    </row>
    <row r="2665" spans="1:20" x14ac:dyDescent="0.2">
      <c r="A2665" s="6">
        <v>2719</v>
      </c>
      <c r="B2665" s="6" t="s">
        <v>12906</v>
      </c>
      <c r="C2665" s="6" t="s">
        <v>12907</v>
      </c>
      <c r="D2665" s="6" t="s">
        <v>4315</v>
      </c>
      <c r="E2665" s="6" t="s">
        <v>4288</v>
      </c>
      <c r="F2665" s="6">
        <v>59501</v>
      </c>
      <c r="G2665" s="6">
        <v>4062655481</v>
      </c>
      <c r="H2665" s="6" t="s">
        <v>12908</v>
      </c>
      <c r="I2665" s="6" t="s">
        <v>18597</v>
      </c>
      <c r="K2665" s="6" t="s">
        <v>12909</v>
      </c>
      <c r="L2665" s="6" t="s">
        <v>8975</v>
      </c>
      <c r="N2665" s="6" t="s">
        <v>11017</v>
      </c>
      <c r="O2665" s="6">
        <f>MATCH(A2665, 'combined matches'!B$1:B$4986,0)</f>
        <v>2409</v>
      </c>
      <c r="P2665" s="6">
        <f t="shared" si="181"/>
        <v>0</v>
      </c>
      <c r="Q2665" s="6" t="b">
        <f t="shared" si="182"/>
        <v>0</v>
      </c>
      <c r="R2665" s="6" t="b">
        <f t="shared" si="183"/>
        <v>0</v>
      </c>
      <c r="S2665" s="6" t="b">
        <f t="shared" si="184"/>
        <v>0</v>
      </c>
      <c r="T2665" s="6" t="b">
        <f>IF(P2665=1, SUM(P$1:P2665))</f>
        <v>0</v>
      </c>
    </row>
    <row r="2666" spans="1:20" x14ac:dyDescent="0.2">
      <c r="A2666" s="6">
        <v>2720</v>
      </c>
      <c r="B2666" s="6" t="s">
        <v>12896</v>
      </c>
      <c r="C2666" s="6" t="s">
        <v>12897</v>
      </c>
      <c r="D2666" s="6" t="s">
        <v>12898</v>
      </c>
      <c r="E2666" s="6" t="s">
        <v>4288</v>
      </c>
      <c r="F2666" s="6">
        <v>59860</v>
      </c>
      <c r="G2666" s="6">
        <v>4068837288</v>
      </c>
      <c r="H2666" s="6" t="s">
        <v>12897</v>
      </c>
      <c r="I2666" s="6" t="s">
        <v>18588</v>
      </c>
      <c r="K2666" s="6" t="s">
        <v>8888</v>
      </c>
      <c r="L2666" s="6" t="s">
        <v>8975</v>
      </c>
      <c r="N2666" s="6" t="s">
        <v>11017</v>
      </c>
      <c r="O2666" s="6">
        <f>MATCH(A2666, 'combined matches'!B$1:B$4986,0)</f>
        <v>2411</v>
      </c>
      <c r="P2666" s="6">
        <f t="shared" si="181"/>
        <v>0</v>
      </c>
      <c r="Q2666" s="6" t="b">
        <f t="shared" si="182"/>
        <v>0</v>
      </c>
      <c r="R2666" s="6" t="b">
        <f t="shared" si="183"/>
        <v>0</v>
      </c>
      <c r="S2666" s="6" t="b">
        <f t="shared" si="184"/>
        <v>0</v>
      </c>
      <c r="T2666" s="6" t="b">
        <f>IF(P2666=1, SUM(P$1:P2666))</f>
        <v>0</v>
      </c>
    </row>
    <row r="2667" spans="1:20" x14ac:dyDescent="0.2">
      <c r="A2667" s="6">
        <v>2721</v>
      </c>
      <c r="B2667" s="6" t="s">
        <v>6095</v>
      </c>
      <c r="C2667" s="6" t="s">
        <v>7783</v>
      </c>
      <c r="D2667" s="6" t="s">
        <v>6096</v>
      </c>
      <c r="E2667" s="6" t="s">
        <v>4288</v>
      </c>
      <c r="F2667" s="6">
        <v>59864</v>
      </c>
      <c r="G2667" s="6">
        <v>4068837288</v>
      </c>
      <c r="H2667" s="6" t="s">
        <v>8431</v>
      </c>
      <c r="I2667" s="6" t="s">
        <v>10817</v>
      </c>
      <c r="K2667" s="6" t="s">
        <v>8888</v>
      </c>
      <c r="L2667" s="6" t="s">
        <v>8975</v>
      </c>
      <c r="N2667" s="6" t="s">
        <v>8972</v>
      </c>
      <c r="O2667" s="6" t="e">
        <f>MATCH(A2667, 'combined matches'!B$1:B$4986,0)</f>
        <v>#N/A</v>
      </c>
      <c r="P2667" s="6">
        <f t="shared" si="181"/>
        <v>1</v>
      </c>
      <c r="Q2667" s="6">
        <f t="shared" si="182"/>
        <v>1</v>
      </c>
      <c r="R2667" s="6">
        <f t="shared" si="183"/>
        <v>0</v>
      </c>
      <c r="S2667" s="6" t="b">
        <f t="shared" si="184"/>
        <v>0</v>
      </c>
      <c r="T2667" s="6">
        <f>IF(P2667=1, SUM(P$1:P2667))</f>
        <v>365</v>
      </c>
    </row>
    <row r="2668" spans="1:20" x14ac:dyDescent="0.2">
      <c r="A2668" s="6">
        <v>2722</v>
      </c>
      <c r="B2668" s="6" t="s">
        <v>12888</v>
      </c>
      <c r="C2668" s="6" t="s">
        <v>12889</v>
      </c>
      <c r="D2668" s="6" t="s">
        <v>4293</v>
      </c>
      <c r="E2668" s="6" t="s">
        <v>4288</v>
      </c>
      <c r="F2668" s="6">
        <v>59923</v>
      </c>
      <c r="G2668" s="6">
        <v>4062836900</v>
      </c>
      <c r="H2668" s="6" t="s">
        <v>12889</v>
      </c>
      <c r="I2668" s="6" t="s">
        <v>18580</v>
      </c>
      <c r="K2668" s="6" t="s">
        <v>8889</v>
      </c>
      <c r="L2668" s="6" t="s">
        <v>13355</v>
      </c>
      <c r="M2668" s="6">
        <v>0</v>
      </c>
      <c r="N2668" s="6" t="s">
        <v>11017</v>
      </c>
      <c r="O2668" s="6">
        <f>MATCH(A2668, 'combined matches'!B$1:B$4986,0)</f>
        <v>2413</v>
      </c>
      <c r="P2668" s="6">
        <f t="shared" si="181"/>
        <v>0</v>
      </c>
      <c r="Q2668" s="6" t="b">
        <f t="shared" si="182"/>
        <v>0</v>
      </c>
      <c r="R2668" s="6" t="b">
        <f t="shared" si="183"/>
        <v>0</v>
      </c>
      <c r="S2668" s="6" t="b">
        <f t="shared" si="184"/>
        <v>0</v>
      </c>
      <c r="T2668" s="6" t="b">
        <f>IF(P2668=1, SUM(P$1:P2668))</f>
        <v>0</v>
      </c>
    </row>
    <row r="2669" spans="1:20" x14ac:dyDescent="0.2">
      <c r="A2669" s="6">
        <v>2723</v>
      </c>
      <c r="B2669" s="6" t="s">
        <v>4289</v>
      </c>
      <c r="C2669" s="6" t="s">
        <v>6097</v>
      </c>
      <c r="D2669" s="6" t="s">
        <v>205</v>
      </c>
      <c r="E2669" s="6" t="s">
        <v>4288</v>
      </c>
      <c r="F2669" s="6">
        <v>59935</v>
      </c>
      <c r="G2669" s="6">
        <v>4062836900</v>
      </c>
      <c r="H2669" s="6" t="s">
        <v>7332</v>
      </c>
      <c r="I2669" s="6" t="s">
        <v>9992</v>
      </c>
      <c r="K2669" s="6" t="s">
        <v>8889</v>
      </c>
      <c r="L2669" s="6" t="s">
        <v>13355</v>
      </c>
      <c r="M2669" s="6">
        <v>0</v>
      </c>
      <c r="N2669" s="6" t="s">
        <v>8972</v>
      </c>
      <c r="O2669" s="6">
        <f>MATCH(A2669, 'combined matches'!B$1:B$4986,0)</f>
        <v>2414</v>
      </c>
      <c r="P2669" s="6">
        <f t="shared" si="181"/>
        <v>0</v>
      </c>
      <c r="Q2669" s="6" t="b">
        <f t="shared" si="182"/>
        <v>0</v>
      </c>
      <c r="R2669" s="6" t="b">
        <f t="shared" si="183"/>
        <v>0</v>
      </c>
      <c r="S2669" s="6" t="b">
        <f t="shared" si="184"/>
        <v>0</v>
      </c>
      <c r="T2669" s="6" t="b">
        <f>IF(P2669=1, SUM(P$1:P2669))</f>
        <v>0</v>
      </c>
    </row>
    <row r="2670" spans="1:20" x14ac:dyDescent="0.2">
      <c r="A2670" s="6">
        <v>2724</v>
      </c>
      <c r="B2670" s="6" t="s">
        <v>12891</v>
      </c>
      <c r="C2670" s="6" t="s">
        <v>12893</v>
      </c>
      <c r="D2670" s="6" t="s">
        <v>12894</v>
      </c>
      <c r="E2670" s="6" t="s">
        <v>4288</v>
      </c>
      <c r="F2670" s="6">
        <v>59301</v>
      </c>
      <c r="G2670" s="6">
        <v>4068748733</v>
      </c>
      <c r="H2670" s="6" t="s">
        <v>21276</v>
      </c>
      <c r="I2670" s="6" t="s">
        <v>12891</v>
      </c>
      <c r="K2670" s="6" t="s">
        <v>8890</v>
      </c>
      <c r="L2670" s="6" t="s">
        <v>8973</v>
      </c>
      <c r="M2670" s="6">
        <v>1</v>
      </c>
      <c r="N2670" s="6" t="s">
        <v>11017</v>
      </c>
      <c r="O2670" s="6">
        <f>MATCH(A2670, 'combined matches'!B$1:B$4986,0)</f>
        <v>2415</v>
      </c>
      <c r="P2670" s="6">
        <f t="shared" si="181"/>
        <v>0</v>
      </c>
      <c r="Q2670" s="6" t="b">
        <f t="shared" si="182"/>
        <v>0</v>
      </c>
      <c r="R2670" s="6" t="b">
        <f t="shared" si="183"/>
        <v>0</v>
      </c>
      <c r="S2670" s="6" t="b">
        <f t="shared" si="184"/>
        <v>0</v>
      </c>
      <c r="T2670" s="6" t="b">
        <f>IF(P2670=1, SUM(P$1:P2670))</f>
        <v>0</v>
      </c>
    </row>
    <row r="2671" spans="1:20" x14ac:dyDescent="0.2">
      <c r="A2671" s="6">
        <v>2725</v>
      </c>
      <c r="B2671" s="6" t="s">
        <v>4294</v>
      </c>
      <c r="C2671" s="6" t="s">
        <v>4295</v>
      </c>
      <c r="D2671" s="6" t="s">
        <v>4296</v>
      </c>
      <c r="E2671" s="6" t="s">
        <v>4288</v>
      </c>
      <c r="F2671" s="6">
        <v>59317</v>
      </c>
      <c r="G2671" s="6">
        <v>4064362297</v>
      </c>
      <c r="H2671" s="6" t="s">
        <v>8103</v>
      </c>
      <c r="I2671" s="6" t="s">
        <v>9993</v>
      </c>
      <c r="K2671" s="6" t="s">
        <v>8890</v>
      </c>
      <c r="L2671" s="6" t="s">
        <v>13355</v>
      </c>
      <c r="M2671" s="6">
        <v>0</v>
      </c>
      <c r="N2671" s="6" t="s">
        <v>8972</v>
      </c>
      <c r="O2671" s="6">
        <f>MATCH(A2671, 'combined matches'!B$1:B$4986,0)</f>
        <v>2416</v>
      </c>
      <c r="P2671" s="6">
        <f t="shared" si="181"/>
        <v>0</v>
      </c>
      <c r="Q2671" s="6" t="b">
        <f t="shared" si="182"/>
        <v>0</v>
      </c>
      <c r="R2671" s="6" t="b">
        <f t="shared" si="183"/>
        <v>0</v>
      </c>
      <c r="S2671" s="6" t="b">
        <f t="shared" si="184"/>
        <v>0</v>
      </c>
      <c r="T2671" s="6" t="b">
        <f>IF(P2671=1, SUM(P$1:P2671))</f>
        <v>0</v>
      </c>
    </row>
    <row r="2672" spans="1:20" x14ac:dyDescent="0.2">
      <c r="A2672" s="6">
        <v>2726</v>
      </c>
      <c r="B2672" s="6" t="s">
        <v>4299</v>
      </c>
      <c r="C2672" s="6" t="s">
        <v>4300</v>
      </c>
      <c r="D2672" s="6" t="s">
        <v>4301</v>
      </c>
      <c r="E2672" s="6" t="s">
        <v>4288</v>
      </c>
      <c r="F2672" s="6">
        <v>59201</v>
      </c>
      <c r="G2672" s="6">
        <v>4066536223</v>
      </c>
      <c r="H2672" s="6" t="s">
        <v>4300</v>
      </c>
      <c r="I2672" s="6" t="s">
        <v>9994</v>
      </c>
      <c r="K2672" s="6" t="s">
        <v>8890</v>
      </c>
      <c r="L2672" s="6" t="s">
        <v>8975</v>
      </c>
      <c r="N2672" s="6" t="s">
        <v>8972</v>
      </c>
      <c r="O2672" s="6">
        <f>MATCH(A2672, 'combined matches'!B$1:B$4986,0)</f>
        <v>2417</v>
      </c>
      <c r="P2672" s="6">
        <f t="shared" si="181"/>
        <v>0</v>
      </c>
      <c r="Q2672" s="6" t="b">
        <f t="shared" si="182"/>
        <v>0</v>
      </c>
      <c r="R2672" s="6" t="b">
        <f t="shared" si="183"/>
        <v>0</v>
      </c>
      <c r="S2672" s="6" t="b">
        <f t="shared" si="184"/>
        <v>0</v>
      </c>
      <c r="T2672" s="6" t="b">
        <f>IF(P2672=1, SUM(P$1:P2672))</f>
        <v>0</v>
      </c>
    </row>
    <row r="2673" spans="1:20" x14ac:dyDescent="0.2">
      <c r="A2673" s="6">
        <v>2727</v>
      </c>
      <c r="B2673" s="6" t="s">
        <v>6098</v>
      </c>
      <c r="C2673" s="6" t="s">
        <v>4302</v>
      </c>
      <c r="D2673" s="6" t="s">
        <v>4303</v>
      </c>
      <c r="E2673" s="6" t="s">
        <v>4288</v>
      </c>
      <c r="F2673" s="6">
        <v>59323</v>
      </c>
      <c r="G2673" s="6">
        <v>4067482800</v>
      </c>
      <c r="H2673" s="6" t="s">
        <v>7007</v>
      </c>
      <c r="I2673" s="6" t="s">
        <v>10818</v>
      </c>
      <c r="K2673" s="6" t="s">
        <v>8890</v>
      </c>
      <c r="L2673" s="6" t="s">
        <v>8975</v>
      </c>
      <c r="N2673" s="6" t="s">
        <v>8972</v>
      </c>
      <c r="O2673" s="6">
        <f>MATCH(A2673, 'combined matches'!B$1:B$4986,0)</f>
        <v>2418</v>
      </c>
      <c r="P2673" s="6">
        <f t="shared" si="181"/>
        <v>0</v>
      </c>
      <c r="Q2673" s="6" t="b">
        <f t="shared" si="182"/>
        <v>0</v>
      </c>
      <c r="R2673" s="6" t="b">
        <f t="shared" si="183"/>
        <v>0</v>
      </c>
      <c r="S2673" s="6" t="b">
        <f t="shared" si="184"/>
        <v>0</v>
      </c>
      <c r="T2673" s="6" t="b">
        <f>IF(P2673=1, SUM(P$1:P2673))</f>
        <v>0</v>
      </c>
    </row>
    <row r="2674" spans="1:20" x14ac:dyDescent="0.2">
      <c r="A2674" s="6">
        <v>2728</v>
      </c>
      <c r="B2674" s="6" t="s">
        <v>6099</v>
      </c>
      <c r="C2674" s="6" t="s">
        <v>6100</v>
      </c>
      <c r="D2674" s="6" t="s">
        <v>4004</v>
      </c>
      <c r="E2674" s="6" t="s">
        <v>4288</v>
      </c>
      <c r="F2674" s="6">
        <v>59327</v>
      </c>
      <c r="G2674" s="6">
        <v>4063462156</v>
      </c>
      <c r="H2674" s="6" t="s">
        <v>7333</v>
      </c>
      <c r="I2674" s="6" t="s">
        <v>10819</v>
      </c>
      <c r="K2674" s="6" t="s">
        <v>8890</v>
      </c>
      <c r="L2674" s="6" t="s">
        <v>8975</v>
      </c>
      <c r="N2674" s="6" t="s">
        <v>8972</v>
      </c>
      <c r="O2674" s="6">
        <f>MATCH(A2674, 'combined matches'!B$1:B$4986,0)</f>
        <v>2419</v>
      </c>
      <c r="P2674" s="6">
        <f t="shared" si="181"/>
        <v>0</v>
      </c>
      <c r="Q2674" s="6" t="b">
        <f t="shared" si="182"/>
        <v>0</v>
      </c>
      <c r="R2674" s="6" t="b">
        <f t="shared" si="183"/>
        <v>0</v>
      </c>
      <c r="S2674" s="6" t="b">
        <f t="shared" si="184"/>
        <v>0</v>
      </c>
      <c r="T2674" s="6" t="b">
        <f>IF(P2674=1, SUM(P$1:P2674))</f>
        <v>0</v>
      </c>
    </row>
    <row r="2675" spans="1:20" x14ac:dyDescent="0.2">
      <c r="A2675" s="6">
        <v>2730</v>
      </c>
      <c r="B2675" s="6" t="s">
        <v>4324</v>
      </c>
      <c r="C2675" s="6" t="s">
        <v>4325</v>
      </c>
      <c r="D2675" s="6" t="s">
        <v>4326</v>
      </c>
      <c r="E2675" s="6" t="s">
        <v>4319</v>
      </c>
      <c r="F2675" s="6">
        <v>58601</v>
      </c>
      <c r="G2675" s="6">
        <v>7012270131</v>
      </c>
      <c r="H2675" s="6" t="s">
        <v>4325</v>
      </c>
      <c r="I2675" s="6" t="s">
        <v>10000</v>
      </c>
      <c r="K2675" s="6" t="s">
        <v>8891</v>
      </c>
      <c r="L2675" s="6" t="s">
        <v>13355</v>
      </c>
      <c r="M2675" s="6">
        <v>0</v>
      </c>
      <c r="N2675" s="6" t="s">
        <v>8972</v>
      </c>
      <c r="O2675" s="6">
        <f>MATCH(A2675, 'combined matches'!B$1:B$4986,0)</f>
        <v>2420</v>
      </c>
      <c r="P2675" s="6">
        <f t="shared" si="181"/>
        <v>0</v>
      </c>
      <c r="Q2675" s="6" t="b">
        <f t="shared" si="182"/>
        <v>0</v>
      </c>
      <c r="R2675" s="6" t="b">
        <f t="shared" si="183"/>
        <v>0</v>
      </c>
      <c r="S2675" s="6" t="b">
        <f t="shared" si="184"/>
        <v>0</v>
      </c>
      <c r="T2675" s="6" t="b">
        <f>IF(P2675=1, SUM(P$1:P2675))</f>
        <v>0</v>
      </c>
    </row>
    <row r="2676" spans="1:20" x14ac:dyDescent="0.2">
      <c r="A2676" s="6">
        <v>2731</v>
      </c>
      <c r="B2676" s="6" t="s">
        <v>4316</v>
      </c>
      <c r="C2676" s="6" t="s">
        <v>4317</v>
      </c>
      <c r="D2676" s="6" t="s">
        <v>4318</v>
      </c>
      <c r="E2676" s="6" t="s">
        <v>4319</v>
      </c>
      <c r="F2676" s="6">
        <v>58501</v>
      </c>
      <c r="G2676" s="6">
        <v>7012553535</v>
      </c>
      <c r="H2676" s="6" t="s">
        <v>8432</v>
      </c>
      <c r="I2676" s="6" t="s">
        <v>9999</v>
      </c>
      <c r="K2676" s="6" t="s">
        <v>8891</v>
      </c>
      <c r="L2676" s="6" t="s">
        <v>13355</v>
      </c>
      <c r="M2676" s="6">
        <v>0</v>
      </c>
      <c r="N2676" s="6" t="s">
        <v>8972</v>
      </c>
      <c r="O2676" s="6">
        <f>MATCH(A2676, 'combined matches'!B$1:B$4986,0)</f>
        <v>2421</v>
      </c>
      <c r="P2676" s="6">
        <f t="shared" si="181"/>
        <v>0</v>
      </c>
      <c r="Q2676" s="6" t="b">
        <f t="shared" si="182"/>
        <v>0</v>
      </c>
      <c r="R2676" s="6" t="b">
        <f t="shared" si="183"/>
        <v>0</v>
      </c>
      <c r="S2676" s="6" t="b">
        <f t="shared" si="184"/>
        <v>0</v>
      </c>
      <c r="T2676" s="6" t="b">
        <f>IF(P2676=1, SUM(P$1:P2676))</f>
        <v>0</v>
      </c>
    </row>
    <row r="2677" spans="1:20" x14ac:dyDescent="0.2">
      <c r="A2677" s="6">
        <v>2732</v>
      </c>
      <c r="B2677" s="6" t="s">
        <v>4321</v>
      </c>
      <c r="C2677" s="6" t="s">
        <v>4322</v>
      </c>
      <c r="D2677" s="6" t="s">
        <v>4323</v>
      </c>
      <c r="E2677" s="6" t="s">
        <v>4319</v>
      </c>
      <c r="F2677" s="6">
        <v>58201</v>
      </c>
      <c r="G2677" s="6">
        <v>7017754251</v>
      </c>
      <c r="H2677" s="6" t="s">
        <v>7008</v>
      </c>
      <c r="I2677" s="6" t="s">
        <v>4321</v>
      </c>
      <c r="K2677" s="6" t="s">
        <v>8891</v>
      </c>
      <c r="L2677" s="6" t="s">
        <v>13355</v>
      </c>
      <c r="M2677" s="6">
        <v>0</v>
      </c>
      <c r="N2677" s="6" t="s">
        <v>8972</v>
      </c>
      <c r="O2677" s="6">
        <f>MATCH(A2677, 'combined matches'!B$1:B$4986,0)</f>
        <v>2422</v>
      </c>
      <c r="P2677" s="6">
        <f t="shared" si="181"/>
        <v>0</v>
      </c>
      <c r="Q2677" s="6" t="b">
        <f t="shared" si="182"/>
        <v>0</v>
      </c>
      <c r="R2677" s="6" t="b">
        <f t="shared" si="183"/>
        <v>0</v>
      </c>
      <c r="S2677" s="6" t="b">
        <f t="shared" si="184"/>
        <v>0</v>
      </c>
      <c r="T2677" s="6" t="b">
        <f>IF(P2677=1, SUM(P$1:P2677))</f>
        <v>0</v>
      </c>
    </row>
    <row r="2678" spans="1:20" x14ac:dyDescent="0.2">
      <c r="A2678" s="6">
        <v>2733</v>
      </c>
      <c r="B2678" s="6" t="s">
        <v>13281</v>
      </c>
      <c r="C2678" s="6" t="s">
        <v>13282</v>
      </c>
      <c r="D2678" s="6" t="s">
        <v>1525</v>
      </c>
      <c r="E2678" s="6" t="s">
        <v>4319</v>
      </c>
      <c r="F2678" s="6">
        <v>58401</v>
      </c>
      <c r="G2678" s="6">
        <v>7012528130</v>
      </c>
      <c r="H2678" s="6" t="s">
        <v>21277</v>
      </c>
      <c r="I2678" s="6" t="s">
        <v>18607</v>
      </c>
      <c r="K2678" s="6" t="s">
        <v>8892</v>
      </c>
      <c r="L2678" s="6" t="s">
        <v>8975</v>
      </c>
      <c r="N2678" s="6" t="s">
        <v>11017</v>
      </c>
      <c r="O2678" s="6">
        <f>MATCH(A2678, 'combined matches'!B$1:B$4986,0)</f>
        <v>2423</v>
      </c>
      <c r="P2678" s="6">
        <f t="shared" si="181"/>
        <v>0</v>
      </c>
      <c r="Q2678" s="6" t="b">
        <f t="shared" si="182"/>
        <v>0</v>
      </c>
      <c r="R2678" s="6" t="b">
        <f t="shared" si="183"/>
        <v>0</v>
      </c>
      <c r="S2678" s="6" t="b">
        <f t="shared" si="184"/>
        <v>0</v>
      </c>
      <c r="T2678" s="6" t="b">
        <f>IF(P2678=1, SUM(P$1:P2678))</f>
        <v>0</v>
      </c>
    </row>
    <row r="2679" spans="1:20" x14ac:dyDescent="0.2">
      <c r="A2679" s="6">
        <v>2734</v>
      </c>
      <c r="B2679" s="6" t="s">
        <v>6101</v>
      </c>
      <c r="C2679" s="6" t="s">
        <v>6102</v>
      </c>
      <c r="D2679" s="6" t="s">
        <v>6103</v>
      </c>
      <c r="E2679" s="6" t="s">
        <v>4319</v>
      </c>
      <c r="F2679" s="6">
        <v>58421</v>
      </c>
      <c r="G2679" s="6">
        <v>7017572100</v>
      </c>
      <c r="H2679" s="6" t="s">
        <v>6102</v>
      </c>
      <c r="I2679" s="6" t="s">
        <v>10820</v>
      </c>
      <c r="K2679" s="6" t="s">
        <v>8892</v>
      </c>
      <c r="L2679" s="6" t="s">
        <v>8975</v>
      </c>
      <c r="N2679" s="6" t="s">
        <v>8972</v>
      </c>
      <c r="O2679" s="6" t="e">
        <f>MATCH(A2679, 'combined matches'!B$1:B$4986,0)</f>
        <v>#N/A</v>
      </c>
      <c r="P2679" s="6">
        <f t="shared" si="181"/>
        <v>1</v>
      </c>
      <c r="Q2679" s="6">
        <f t="shared" si="182"/>
        <v>1</v>
      </c>
      <c r="R2679" s="6">
        <f t="shared" si="183"/>
        <v>0</v>
      </c>
      <c r="S2679" s="6" t="b">
        <f t="shared" si="184"/>
        <v>0</v>
      </c>
      <c r="T2679" s="6">
        <f>IF(P2679=1, SUM(P$1:P2679))</f>
        <v>366</v>
      </c>
    </row>
    <row r="2680" spans="1:20" x14ac:dyDescent="0.2">
      <c r="A2680" s="6">
        <v>2735</v>
      </c>
      <c r="B2680" s="6" t="s">
        <v>6104</v>
      </c>
      <c r="C2680" s="6" t="s">
        <v>8433</v>
      </c>
      <c r="D2680" s="6" t="s">
        <v>4339</v>
      </c>
      <c r="E2680" s="6" t="s">
        <v>4319</v>
      </c>
      <c r="F2680" s="6">
        <v>58072</v>
      </c>
      <c r="G2680" s="6">
        <v>7017572100</v>
      </c>
      <c r="H2680" s="6" t="s">
        <v>8434</v>
      </c>
      <c r="I2680" s="6" t="s">
        <v>10821</v>
      </c>
      <c r="K2680" s="6" t="s">
        <v>8892</v>
      </c>
      <c r="L2680" s="6" t="s">
        <v>8979</v>
      </c>
      <c r="N2680" s="6" t="s">
        <v>8972</v>
      </c>
      <c r="O2680" s="6" t="e">
        <f>MATCH(A2680, 'combined matches'!B$1:B$4986,0)</f>
        <v>#N/A</v>
      </c>
      <c r="P2680" s="6">
        <f t="shared" si="181"/>
        <v>1</v>
      </c>
      <c r="Q2680" s="6">
        <f t="shared" si="182"/>
        <v>1</v>
      </c>
      <c r="R2680" s="6">
        <f t="shared" si="183"/>
        <v>0</v>
      </c>
      <c r="S2680" s="6" t="b">
        <f t="shared" si="184"/>
        <v>0</v>
      </c>
      <c r="T2680" s="6">
        <f>IF(P2680=1, SUM(P$1:P2680))</f>
        <v>367</v>
      </c>
    </row>
    <row r="2681" spans="1:20" x14ac:dyDescent="0.2">
      <c r="A2681" s="6">
        <v>2736</v>
      </c>
      <c r="B2681" s="6" t="s">
        <v>6105</v>
      </c>
      <c r="C2681" s="6" t="s">
        <v>7784</v>
      </c>
      <c r="D2681" s="6" t="s">
        <v>4339</v>
      </c>
      <c r="E2681" s="6" t="s">
        <v>4319</v>
      </c>
      <c r="F2681" s="6">
        <v>58072</v>
      </c>
      <c r="G2681" s="6">
        <v>7012528130</v>
      </c>
      <c r="H2681" s="6" t="s">
        <v>8105</v>
      </c>
      <c r="I2681" s="6" t="s">
        <v>10822</v>
      </c>
      <c r="K2681" s="6" t="s">
        <v>8892</v>
      </c>
      <c r="L2681" s="6" t="s">
        <v>13355</v>
      </c>
      <c r="M2681" s="6">
        <v>0</v>
      </c>
      <c r="N2681" s="6" t="s">
        <v>8972</v>
      </c>
      <c r="O2681" s="6">
        <f>MATCH(A2681, 'combined matches'!B$1:B$4986,0)</f>
        <v>2424</v>
      </c>
      <c r="P2681" s="6">
        <f t="shared" si="181"/>
        <v>0</v>
      </c>
      <c r="Q2681" s="6" t="b">
        <f t="shared" si="182"/>
        <v>0</v>
      </c>
      <c r="R2681" s="6" t="b">
        <f t="shared" si="183"/>
        <v>0</v>
      </c>
      <c r="S2681" s="6" t="b">
        <f t="shared" si="184"/>
        <v>0</v>
      </c>
      <c r="T2681" s="6" t="b">
        <f>IF(P2681=1, SUM(P$1:P2681))</f>
        <v>0</v>
      </c>
    </row>
    <row r="2682" spans="1:20" x14ac:dyDescent="0.2">
      <c r="A2682" s="6">
        <v>2737</v>
      </c>
      <c r="B2682" s="6" t="s">
        <v>6106</v>
      </c>
      <c r="C2682" s="6" t="s">
        <v>6107</v>
      </c>
      <c r="D2682" s="6" t="s">
        <v>6108</v>
      </c>
      <c r="E2682" s="6" t="s">
        <v>4319</v>
      </c>
      <c r="F2682" s="6">
        <v>58436</v>
      </c>
      <c r="G2682" s="6">
        <v>7013494348</v>
      </c>
      <c r="H2682" s="6" t="s">
        <v>6107</v>
      </c>
      <c r="I2682" s="6" t="s">
        <v>10823</v>
      </c>
      <c r="K2682" s="6" t="s">
        <v>8892</v>
      </c>
      <c r="L2682" s="6" t="s">
        <v>8975</v>
      </c>
      <c r="N2682" s="6" t="s">
        <v>8972</v>
      </c>
      <c r="O2682" s="6" t="e">
        <f>MATCH(A2682, 'combined matches'!B$1:B$4986,0)</f>
        <v>#N/A</v>
      </c>
      <c r="P2682" s="6">
        <f t="shared" si="181"/>
        <v>1</v>
      </c>
      <c r="Q2682" s="6">
        <f t="shared" si="182"/>
        <v>1</v>
      </c>
      <c r="R2682" s="6">
        <f t="shared" si="183"/>
        <v>0</v>
      </c>
      <c r="S2682" s="6" t="b">
        <f t="shared" si="184"/>
        <v>0</v>
      </c>
      <c r="T2682" s="6">
        <f>IF(P2682=1, SUM(P$1:P2682))</f>
        <v>368</v>
      </c>
    </row>
    <row r="2683" spans="1:20" x14ac:dyDescent="0.2">
      <c r="A2683" s="6">
        <v>2738</v>
      </c>
      <c r="B2683" s="6" t="s">
        <v>13284</v>
      </c>
      <c r="C2683" s="6" t="s">
        <v>13285</v>
      </c>
      <c r="D2683" s="6" t="s">
        <v>4320</v>
      </c>
      <c r="E2683" s="6" t="s">
        <v>4319</v>
      </c>
      <c r="F2683" s="6">
        <v>58103</v>
      </c>
      <c r="G2683" s="6">
        <v>7012411360</v>
      </c>
      <c r="H2683" s="6" t="s">
        <v>13286</v>
      </c>
      <c r="I2683" s="6" t="s">
        <v>13284</v>
      </c>
      <c r="K2683" s="6" t="s">
        <v>8893</v>
      </c>
      <c r="L2683" s="6" t="s">
        <v>8975</v>
      </c>
      <c r="N2683" s="6" t="s">
        <v>11017</v>
      </c>
      <c r="O2683" s="6">
        <f>MATCH(A2683, 'combined matches'!B$1:B$4986,0)</f>
        <v>2425</v>
      </c>
      <c r="P2683" s="6">
        <f t="shared" si="181"/>
        <v>0</v>
      </c>
      <c r="Q2683" s="6" t="b">
        <f t="shared" si="182"/>
        <v>0</v>
      </c>
      <c r="R2683" s="6" t="b">
        <f t="shared" si="183"/>
        <v>0</v>
      </c>
      <c r="S2683" s="6" t="b">
        <f t="shared" si="184"/>
        <v>0</v>
      </c>
      <c r="T2683" s="6" t="b">
        <f>IF(P2683=1, SUM(P$1:P2683))</f>
        <v>0</v>
      </c>
    </row>
    <row r="2684" spans="1:20" x14ac:dyDescent="0.2">
      <c r="A2684" s="6">
        <v>2739</v>
      </c>
      <c r="B2684" s="6" t="s">
        <v>6109</v>
      </c>
      <c r="C2684" s="6" t="s">
        <v>6110</v>
      </c>
      <c r="D2684" s="6" t="s">
        <v>4320</v>
      </c>
      <c r="E2684" s="6" t="s">
        <v>4319</v>
      </c>
      <c r="F2684" s="6">
        <v>58102</v>
      </c>
      <c r="G2684" s="6">
        <v>7012411383</v>
      </c>
      <c r="H2684" s="6" t="s">
        <v>8435</v>
      </c>
      <c r="I2684" s="6" t="s">
        <v>10824</v>
      </c>
      <c r="K2684" s="6" t="s">
        <v>8893</v>
      </c>
      <c r="L2684" s="6" t="s">
        <v>8975</v>
      </c>
      <c r="N2684" s="6" t="s">
        <v>8972</v>
      </c>
      <c r="O2684" s="6" t="e">
        <f>MATCH(A2684, 'combined matches'!B$1:B$4986,0)</f>
        <v>#N/A</v>
      </c>
      <c r="P2684" s="6">
        <f t="shared" si="181"/>
        <v>1</v>
      </c>
      <c r="Q2684" s="6">
        <f t="shared" si="182"/>
        <v>1</v>
      </c>
      <c r="R2684" s="6">
        <f t="shared" si="183"/>
        <v>0</v>
      </c>
      <c r="S2684" s="6" t="b">
        <f t="shared" si="184"/>
        <v>0</v>
      </c>
      <c r="T2684" s="6">
        <f>IF(P2684=1, SUM(P$1:P2684))</f>
        <v>369</v>
      </c>
    </row>
    <row r="2685" spans="1:20" x14ac:dyDescent="0.2">
      <c r="A2685" s="6">
        <v>2740</v>
      </c>
      <c r="B2685" s="6" t="s">
        <v>13287</v>
      </c>
      <c r="C2685" s="6" t="s">
        <v>13288</v>
      </c>
      <c r="D2685" s="6" t="s">
        <v>13290</v>
      </c>
      <c r="E2685" s="6" t="s">
        <v>4319</v>
      </c>
      <c r="F2685" s="6">
        <v>58301</v>
      </c>
      <c r="G2685" s="6">
        <v>7016627046</v>
      </c>
      <c r="H2685" s="6" t="s">
        <v>21278</v>
      </c>
      <c r="I2685" s="6" t="s">
        <v>13287</v>
      </c>
      <c r="K2685" s="6" t="s">
        <v>21279</v>
      </c>
      <c r="L2685" s="6" t="s">
        <v>13355</v>
      </c>
      <c r="M2685" s="6">
        <v>0</v>
      </c>
      <c r="N2685" s="6" t="s">
        <v>11017</v>
      </c>
      <c r="O2685" s="6">
        <f>MATCH(A2685, 'combined matches'!B$1:B$4986,0)</f>
        <v>2426</v>
      </c>
      <c r="P2685" s="6">
        <f t="shared" si="181"/>
        <v>0</v>
      </c>
      <c r="Q2685" s="6" t="b">
        <f t="shared" si="182"/>
        <v>0</v>
      </c>
      <c r="R2685" s="6" t="b">
        <f t="shared" si="183"/>
        <v>0</v>
      </c>
      <c r="S2685" s="6" t="b">
        <f t="shared" si="184"/>
        <v>0</v>
      </c>
      <c r="T2685" s="6" t="b">
        <f>IF(P2685=1, SUM(P$1:P2685))</f>
        <v>0</v>
      </c>
    </row>
    <row r="2686" spans="1:20" x14ac:dyDescent="0.2">
      <c r="A2686" s="6">
        <v>2741</v>
      </c>
      <c r="B2686" s="6" t="s">
        <v>21280</v>
      </c>
      <c r="C2686" s="6" t="s">
        <v>21281</v>
      </c>
      <c r="D2686" s="6" t="s">
        <v>4323</v>
      </c>
      <c r="E2686" s="6" t="s">
        <v>4319</v>
      </c>
      <c r="F2686" s="6">
        <v>58201</v>
      </c>
      <c r="G2686" s="6">
        <v>7017754251</v>
      </c>
      <c r="H2686" s="6" t="s">
        <v>21281</v>
      </c>
      <c r="I2686" s="6" t="s">
        <v>21280</v>
      </c>
      <c r="K2686" s="6" t="s">
        <v>21282</v>
      </c>
      <c r="L2686" s="6" t="s">
        <v>8977</v>
      </c>
      <c r="M2686" s="6">
        <v>0</v>
      </c>
      <c r="N2686" s="6" t="s">
        <v>11017</v>
      </c>
      <c r="O2686" s="6" t="e">
        <f>MATCH(A2686, 'combined matches'!B$1:B$4986,0)</f>
        <v>#N/A</v>
      </c>
      <c r="P2686" s="6">
        <f t="shared" si="181"/>
        <v>1</v>
      </c>
      <c r="Q2686" s="6">
        <f t="shared" si="182"/>
        <v>0</v>
      </c>
      <c r="R2686" s="6" t="b">
        <f t="shared" si="183"/>
        <v>0</v>
      </c>
      <c r="S2686" s="6">
        <f t="shared" si="184"/>
        <v>1</v>
      </c>
      <c r="T2686" s="6">
        <f>IF(P2686=1, SUM(P$1:P2686))</f>
        <v>370</v>
      </c>
    </row>
    <row r="2687" spans="1:20" x14ac:dyDescent="0.2">
      <c r="A2687" s="6">
        <v>2742</v>
      </c>
      <c r="B2687" s="6" t="s">
        <v>13291</v>
      </c>
      <c r="C2687" s="6" t="s">
        <v>13292</v>
      </c>
      <c r="D2687" s="6" t="s">
        <v>13294</v>
      </c>
      <c r="E2687" s="6" t="s">
        <v>4319</v>
      </c>
      <c r="F2687" s="6">
        <v>58075</v>
      </c>
      <c r="G2687" s="6">
        <v>7016427735</v>
      </c>
      <c r="H2687" s="6" t="s">
        <v>21283</v>
      </c>
      <c r="I2687" s="6" t="s">
        <v>18606</v>
      </c>
      <c r="K2687" s="6" t="s">
        <v>8894</v>
      </c>
      <c r="L2687" s="6" t="s">
        <v>8975</v>
      </c>
      <c r="N2687" s="6" t="s">
        <v>11017</v>
      </c>
      <c r="O2687" s="6">
        <f>MATCH(A2687, 'combined matches'!B$1:B$4986,0)</f>
        <v>2427</v>
      </c>
      <c r="P2687" s="6">
        <f t="shared" si="181"/>
        <v>0</v>
      </c>
      <c r="Q2687" s="6" t="b">
        <f t="shared" si="182"/>
        <v>0</v>
      </c>
      <c r="R2687" s="6" t="b">
        <f t="shared" si="183"/>
        <v>0</v>
      </c>
      <c r="S2687" s="6" t="b">
        <f t="shared" si="184"/>
        <v>0</v>
      </c>
      <c r="T2687" s="6" t="b">
        <f>IF(P2687=1, SUM(P$1:P2687))</f>
        <v>0</v>
      </c>
    </row>
    <row r="2688" spans="1:20" x14ac:dyDescent="0.2">
      <c r="A2688" s="6">
        <v>2743</v>
      </c>
      <c r="B2688" s="6" t="s">
        <v>4327</v>
      </c>
      <c r="C2688" s="6" t="s">
        <v>4328</v>
      </c>
      <c r="D2688" s="6" t="s">
        <v>4329</v>
      </c>
      <c r="E2688" s="6" t="s">
        <v>4319</v>
      </c>
      <c r="F2688" s="6">
        <v>58054</v>
      </c>
      <c r="G2688" s="6">
        <v>7016836145</v>
      </c>
      <c r="H2688" s="6" t="s">
        <v>4328</v>
      </c>
      <c r="I2688" s="6" t="s">
        <v>10001</v>
      </c>
      <c r="K2688" s="6" t="s">
        <v>8894</v>
      </c>
      <c r="L2688" s="6" t="s">
        <v>8975</v>
      </c>
      <c r="N2688" s="6" t="s">
        <v>8972</v>
      </c>
      <c r="O2688" s="6">
        <f>MATCH(A2688, 'combined matches'!B$1:B$4986,0)</f>
        <v>2428</v>
      </c>
      <c r="P2688" s="6">
        <f t="shared" si="181"/>
        <v>0</v>
      </c>
      <c r="Q2688" s="6" t="b">
        <f t="shared" si="182"/>
        <v>0</v>
      </c>
      <c r="R2688" s="6" t="b">
        <f t="shared" si="183"/>
        <v>0</v>
      </c>
      <c r="S2688" s="6" t="b">
        <f t="shared" si="184"/>
        <v>0</v>
      </c>
      <c r="T2688" s="6" t="b">
        <f>IF(P2688=1, SUM(P$1:P2688))</f>
        <v>0</v>
      </c>
    </row>
    <row r="2689" spans="1:20" x14ac:dyDescent="0.2">
      <c r="A2689" s="6">
        <v>2744</v>
      </c>
      <c r="B2689" s="6" t="s">
        <v>6111</v>
      </c>
      <c r="C2689" s="6" t="s">
        <v>6112</v>
      </c>
      <c r="D2689" s="6" t="s">
        <v>6113</v>
      </c>
      <c r="E2689" s="6" t="s">
        <v>4319</v>
      </c>
      <c r="F2689" s="6">
        <v>58032</v>
      </c>
      <c r="G2689" s="6">
        <v>7017243725</v>
      </c>
      <c r="H2689" s="6" t="s">
        <v>7334</v>
      </c>
      <c r="I2689" s="6" t="s">
        <v>10825</v>
      </c>
      <c r="K2689" s="6" t="s">
        <v>8894</v>
      </c>
      <c r="L2689" s="6" t="s">
        <v>8975</v>
      </c>
      <c r="N2689" s="6" t="s">
        <v>8972</v>
      </c>
      <c r="O2689" s="6" t="e">
        <f>MATCH(A2689, 'combined matches'!B$1:B$4986,0)</f>
        <v>#N/A</v>
      </c>
      <c r="P2689" s="6">
        <f t="shared" si="181"/>
        <v>1</v>
      </c>
      <c r="Q2689" s="6">
        <f t="shared" si="182"/>
        <v>1</v>
      </c>
      <c r="R2689" s="6">
        <f t="shared" si="183"/>
        <v>0</v>
      </c>
      <c r="S2689" s="6" t="b">
        <f t="shared" si="184"/>
        <v>0</v>
      </c>
      <c r="T2689" s="6">
        <f>IF(P2689=1, SUM(P$1:P2689))</f>
        <v>371</v>
      </c>
    </row>
    <row r="2690" spans="1:20" x14ac:dyDescent="0.2">
      <c r="A2690" s="6">
        <v>2745</v>
      </c>
      <c r="B2690" s="6" t="s">
        <v>21284</v>
      </c>
      <c r="C2690" s="6" t="s">
        <v>21285</v>
      </c>
      <c r="D2690" s="6" t="s">
        <v>4326</v>
      </c>
      <c r="E2690" s="6" t="s">
        <v>4319</v>
      </c>
      <c r="F2690" s="6">
        <v>58601</v>
      </c>
      <c r="G2690" s="6">
        <v>7013284535</v>
      </c>
      <c r="H2690" s="6" t="s">
        <v>21285</v>
      </c>
      <c r="I2690" s="6" t="s">
        <v>21284</v>
      </c>
      <c r="K2690" s="6" t="s">
        <v>21286</v>
      </c>
      <c r="L2690" s="6" t="s">
        <v>8974</v>
      </c>
      <c r="M2690" s="6">
        <v>0</v>
      </c>
      <c r="N2690" s="6" t="s">
        <v>11017</v>
      </c>
      <c r="O2690" s="6" t="e">
        <f>MATCH(A2690, 'combined matches'!B$1:B$4986,0)</f>
        <v>#N/A</v>
      </c>
      <c r="P2690" s="6">
        <f t="shared" si="181"/>
        <v>1</v>
      </c>
      <c r="Q2690" s="6">
        <f t="shared" si="182"/>
        <v>0</v>
      </c>
      <c r="R2690" s="6" t="b">
        <f t="shared" si="183"/>
        <v>0</v>
      </c>
      <c r="S2690" s="6">
        <f t="shared" si="184"/>
        <v>1</v>
      </c>
      <c r="T2690" s="6">
        <f>IF(P2690=1, SUM(P$1:P2690))</f>
        <v>372</v>
      </c>
    </row>
    <row r="2691" spans="1:20" x14ac:dyDescent="0.2">
      <c r="A2691" s="6">
        <v>2746</v>
      </c>
      <c r="B2691" s="6" t="s">
        <v>6114</v>
      </c>
      <c r="C2691" s="6" t="s">
        <v>21287</v>
      </c>
      <c r="D2691" s="6" t="s">
        <v>4323</v>
      </c>
      <c r="E2691" s="6" t="s">
        <v>4319</v>
      </c>
      <c r="F2691" s="6">
        <v>58201</v>
      </c>
      <c r="G2691" s="6">
        <v>7017572100</v>
      </c>
      <c r="H2691" s="6" t="s">
        <v>21288</v>
      </c>
      <c r="I2691" s="6" t="s">
        <v>6114</v>
      </c>
      <c r="K2691" s="6" t="s">
        <v>8895</v>
      </c>
      <c r="L2691" s="6" t="s">
        <v>8973</v>
      </c>
      <c r="M2691" s="6">
        <v>1</v>
      </c>
      <c r="N2691" s="6" t="s">
        <v>11017</v>
      </c>
      <c r="O2691" s="6" t="e">
        <f>MATCH(A2691, 'combined matches'!B$1:B$4986,0)</f>
        <v>#N/A</v>
      </c>
      <c r="P2691" s="6">
        <f t="shared" ref="P2691:P2754" si="185">IF(ISNA(O2691),1,0)</f>
        <v>1</v>
      </c>
      <c r="Q2691" s="6">
        <f t="shared" ref="Q2691:Q2754" si="186">IF(P2691=1,IF(N2691="service site", 1, 0))</f>
        <v>0</v>
      </c>
      <c r="R2691" s="6" t="b">
        <f t="shared" ref="R2691:R2754" si="187">IF(Q2691=1,IF(J2692=J2691,0,IF(J2690=J2691,0,1)))</f>
        <v>0</v>
      </c>
      <c r="S2691" s="6">
        <f t="shared" ref="S2691" si="188">IF(Q2691=0, IF(K2691=K2692, IF(R2692=FALSE,0,1)))</f>
        <v>1</v>
      </c>
      <c r="T2691" s="6">
        <f>IF(P2691=1, SUM(P$1:P2691))</f>
        <v>373</v>
      </c>
    </row>
    <row r="2692" spans="1:20" x14ac:dyDescent="0.2">
      <c r="A2692" s="6">
        <v>2747</v>
      </c>
      <c r="B2692" s="6" t="s">
        <v>6114</v>
      </c>
      <c r="C2692" s="6" t="s">
        <v>6115</v>
      </c>
      <c r="D2692" s="6" t="s">
        <v>6116</v>
      </c>
      <c r="E2692" s="6" t="s">
        <v>4319</v>
      </c>
      <c r="F2692" s="6">
        <v>58251</v>
      </c>
      <c r="G2692" s="6">
        <v>7013436418</v>
      </c>
      <c r="H2692" s="6" t="s">
        <v>7335</v>
      </c>
      <c r="I2692" s="6" t="s">
        <v>6114</v>
      </c>
      <c r="K2692" s="6" t="s">
        <v>8895</v>
      </c>
      <c r="L2692" s="6" t="s">
        <v>8973</v>
      </c>
      <c r="M2692" s="6">
        <v>1</v>
      </c>
      <c r="N2692" s="6" t="s">
        <v>8972</v>
      </c>
      <c r="O2692" s="6" t="e">
        <f>MATCH(A2692, 'combined matches'!B$1:B$4986,0)</f>
        <v>#N/A</v>
      </c>
      <c r="P2692" s="6">
        <f t="shared" si="185"/>
        <v>1</v>
      </c>
      <c r="Q2692" s="6">
        <f t="shared" si="186"/>
        <v>1</v>
      </c>
      <c r="R2692" s="6">
        <f t="shared" si="187"/>
        <v>0</v>
      </c>
      <c r="S2692" s="6" t="b">
        <f t="shared" ref="S2692:S2751" si="189">IF(Q2692=0, IF(K2692=K2693, 0,1))</f>
        <v>0</v>
      </c>
      <c r="T2692" s="6">
        <f>IF(P2692=1, SUM(P$1:P2692))</f>
        <v>374</v>
      </c>
    </row>
    <row r="2693" spans="1:20" x14ac:dyDescent="0.2">
      <c r="A2693" s="6">
        <v>2748</v>
      </c>
      <c r="B2693" s="6" t="s">
        <v>4316</v>
      </c>
      <c r="C2693" s="6" t="s">
        <v>4317</v>
      </c>
      <c r="D2693" s="6" t="s">
        <v>4318</v>
      </c>
      <c r="E2693" s="6" t="s">
        <v>4319</v>
      </c>
      <c r="F2693" s="6">
        <v>58501</v>
      </c>
      <c r="G2693" s="6">
        <v>7012553535</v>
      </c>
      <c r="H2693" s="6" t="s">
        <v>8432</v>
      </c>
      <c r="I2693" s="6" t="s">
        <v>9999</v>
      </c>
      <c r="K2693" s="6" t="s">
        <v>21289</v>
      </c>
      <c r="L2693" s="6" t="s">
        <v>13355</v>
      </c>
      <c r="M2693" s="6">
        <v>0</v>
      </c>
      <c r="N2693" s="6" t="s">
        <v>11017</v>
      </c>
      <c r="O2693" s="6">
        <f>MATCH(A2693, 'combined matches'!B$1:B$4986,0)</f>
        <v>2429</v>
      </c>
      <c r="P2693" s="6">
        <f t="shared" si="185"/>
        <v>0</v>
      </c>
      <c r="Q2693" s="6" t="b">
        <f t="shared" si="186"/>
        <v>0</v>
      </c>
      <c r="R2693" s="6" t="b">
        <f t="shared" si="187"/>
        <v>0</v>
      </c>
      <c r="S2693" s="6" t="b">
        <f t="shared" si="189"/>
        <v>0</v>
      </c>
      <c r="T2693" s="6" t="b">
        <f>IF(P2693=1, SUM(P$1:P2693))</f>
        <v>0</v>
      </c>
    </row>
    <row r="2694" spans="1:20" x14ac:dyDescent="0.2">
      <c r="A2694" s="6">
        <v>2749</v>
      </c>
      <c r="B2694" s="6" t="s">
        <v>13295</v>
      </c>
      <c r="C2694" s="6" t="s">
        <v>13296</v>
      </c>
      <c r="D2694" s="6" t="s">
        <v>13298</v>
      </c>
      <c r="E2694" s="6" t="s">
        <v>4319</v>
      </c>
      <c r="F2694" s="6">
        <v>58801</v>
      </c>
      <c r="G2694" s="6">
        <v>7017746400</v>
      </c>
      <c r="H2694" s="6" t="s">
        <v>13297</v>
      </c>
      <c r="I2694" s="6" t="s">
        <v>13295</v>
      </c>
      <c r="K2694" s="6" t="s">
        <v>8896</v>
      </c>
      <c r="L2694" s="6" t="s">
        <v>8975</v>
      </c>
      <c r="N2694" s="6" t="s">
        <v>11017</v>
      </c>
      <c r="O2694" s="6">
        <f>MATCH(A2694, 'combined matches'!B$1:B$4986,0)</f>
        <v>2430</v>
      </c>
      <c r="P2694" s="6">
        <f t="shared" si="185"/>
        <v>0</v>
      </c>
      <c r="Q2694" s="6" t="b">
        <f t="shared" si="186"/>
        <v>0</v>
      </c>
      <c r="R2694" s="6" t="b">
        <f t="shared" si="187"/>
        <v>0</v>
      </c>
      <c r="S2694" s="6" t="b">
        <f t="shared" si="189"/>
        <v>0</v>
      </c>
      <c r="T2694" s="6" t="b">
        <f>IF(P2694=1, SUM(P$1:P2694))</f>
        <v>0</v>
      </c>
    </row>
    <row r="2695" spans="1:20" x14ac:dyDescent="0.2">
      <c r="A2695" s="6">
        <v>2750</v>
      </c>
      <c r="B2695" s="6" t="s">
        <v>4332</v>
      </c>
      <c r="C2695" s="6" t="s">
        <v>4333</v>
      </c>
      <c r="D2695" s="6" t="s">
        <v>4334</v>
      </c>
      <c r="E2695" s="6" t="s">
        <v>4319</v>
      </c>
      <c r="F2695" s="6">
        <v>58730</v>
      </c>
      <c r="G2695" s="6">
        <v>7019656813</v>
      </c>
      <c r="H2695" s="6" t="s">
        <v>4333</v>
      </c>
      <c r="I2695" s="6" t="s">
        <v>10003</v>
      </c>
      <c r="K2695" s="6" t="s">
        <v>8896</v>
      </c>
      <c r="L2695" s="6" t="s">
        <v>8975</v>
      </c>
      <c r="N2695" s="6" t="s">
        <v>8972</v>
      </c>
      <c r="O2695" s="6">
        <f>MATCH(A2695, 'combined matches'!B$1:B$4986,0)</f>
        <v>2431</v>
      </c>
      <c r="P2695" s="6">
        <f t="shared" si="185"/>
        <v>0</v>
      </c>
      <c r="Q2695" s="6" t="b">
        <f t="shared" si="186"/>
        <v>0</v>
      </c>
      <c r="R2695" s="6" t="b">
        <f t="shared" si="187"/>
        <v>0</v>
      </c>
      <c r="S2695" s="6" t="b">
        <f t="shared" si="189"/>
        <v>0</v>
      </c>
      <c r="T2695" s="6" t="b">
        <f>IF(P2695=1, SUM(P$1:P2695))</f>
        <v>0</v>
      </c>
    </row>
    <row r="2696" spans="1:20" x14ac:dyDescent="0.2">
      <c r="A2696" s="6">
        <v>2751</v>
      </c>
      <c r="B2696" s="6" t="s">
        <v>4330</v>
      </c>
      <c r="C2696" s="6" t="s">
        <v>7785</v>
      </c>
      <c r="D2696" s="6" t="s">
        <v>4331</v>
      </c>
      <c r="E2696" s="6" t="s">
        <v>4319</v>
      </c>
      <c r="F2696" s="6">
        <v>58784</v>
      </c>
      <c r="G2696" s="6">
        <v>7016282951</v>
      </c>
      <c r="H2696" s="6" t="s">
        <v>8436</v>
      </c>
      <c r="I2696" s="6" t="s">
        <v>10002</v>
      </c>
      <c r="K2696" s="6" t="s">
        <v>8896</v>
      </c>
      <c r="L2696" s="6" t="s">
        <v>8975</v>
      </c>
      <c r="N2696" s="6" t="s">
        <v>8972</v>
      </c>
      <c r="O2696" s="6">
        <f>MATCH(A2696, 'combined matches'!B$1:B$4986,0)</f>
        <v>2432</v>
      </c>
      <c r="P2696" s="6">
        <f t="shared" si="185"/>
        <v>0</v>
      </c>
      <c r="Q2696" s="6" t="b">
        <f t="shared" si="186"/>
        <v>0</v>
      </c>
      <c r="R2696" s="6" t="b">
        <f t="shared" si="187"/>
        <v>0</v>
      </c>
      <c r="S2696" s="6" t="b">
        <f t="shared" si="189"/>
        <v>0</v>
      </c>
      <c r="T2696" s="6" t="b">
        <f>IF(P2696=1, SUM(P$1:P2696))</f>
        <v>0</v>
      </c>
    </row>
    <row r="2697" spans="1:20" x14ac:dyDescent="0.2">
      <c r="A2697" s="6">
        <v>2752</v>
      </c>
      <c r="B2697" s="6" t="s">
        <v>4335</v>
      </c>
      <c r="C2697" s="6" t="s">
        <v>4336</v>
      </c>
      <c r="D2697" s="6" t="s">
        <v>4337</v>
      </c>
      <c r="E2697" s="6" t="s">
        <v>4319</v>
      </c>
      <c r="F2697" s="6">
        <v>58854</v>
      </c>
      <c r="G2697" s="6">
        <v>7014443449</v>
      </c>
      <c r="H2697" s="6" t="s">
        <v>7009</v>
      </c>
      <c r="I2697" s="6" t="s">
        <v>10004</v>
      </c>
      <c r="K2697" s="6" t="s">
        <v>8896</v>
      </c>
      <c r="L2697" s="6" t="s">
        <v>8975</v>
      </c>
      <c r="N2697" s="6" t="s">
        <v>8972</v>
      </c>
      <c r="O2697" s="6">
        <f>MATCH(A2697, 'combined matches'!B$1:B$4986,0)</f>
        <v>2433</v>
      </c>
      <c r="P2697" s="6">
        <f t="shared" si="185"/>
        <v>0</v>
      </c>
      <c r="Q2697" s="6" t="b">
        <f t="shared" si="186"/>
        <v>0</v>
      </c>
      <c r="R2697" s="6" t="b">
        <f t="shared" si="187"/>
        <v>0</v>
      </c>
      <c r="S2697" s="6" t="b">
        <f t="shared" si="189"/>
        <v>0</v>
      </c>
      <c r="T2697" s="6" t="b">
        <f>IF(P2697=1, SUM(P$1:P2697))</f>
        <v>0</v>
      </c>
    </row>
    <row r="2698" spans="1:20" x14ac:dyDescent="0.2">
      <c r="A2698" s="6">
        <v>2754</v>
      </c>
      <c r="B2698" s="6" t="s">
        <v>4347</v>
      </c>
      <c r="C2698" s="6" t="s">
        <v>7786</v>
      </c>
      <c r="D2698" s="6" t="s">
        <v>1676</v>
      </c>
      <c r="E2698" s="6" t="s">
        <v>4342</v>
      </c>
      <c r="F2698" s="6">
        <v>57401</v>
      </c>
      <c r="G2698" s="6">
        <v>6056262628</v>
      </c>
      <c r="H2698" s="6" t="s">
        <v>7787</v>
      </c>
      <c r="I2698" s="6" t="s">
        <v>4347</v>
      </c>
      <c r="K2698" s="6" t="s">
        <v>8897</v>
      </c>
      <c r="L2698" s="6" t="s">
        <v>13355</v>
      </c>
      <c r="M2698" s="6">
        <v>0</v>
      </c>
      <c r="N2698" s="6" t="s">
        <v>8972</v>
      </c>
      <c r="O2698" s="6">
        <f>MATCH(A2698, 'combined matches'!B$1:B$4986,0)</f>
        <v>2434</v>
      </c>
      <c r="P2698" s="6">
        <f t="shared" si="185"/>
        <v>0</v>
      </c>
      <c r="Q2698" s="6" t="b">
        <f t="shared" si="186"/>
        <v>0</v>
      </c>
      <c r="R2698" s="6" t="b">
        <f t="shared" si="187"/>
        <v>0</v>
      </c>
      <c r="S2698" s="6" t="b">
        <f t="shared" si="189"/>
        <v>0</v>
      </c>
      <c r="T2698" s="6" t="b">
        <f>IF(P2698=1, SUM(P$1:P2698))</f>
        <v>0</v>
      </c>
    </row>
    <row r="2699" spans="1:20" x14ac:dyDescent="0.2">
      <c r="A2699" s="6">
        <v>2755</v>
      </c>
      <c r="B2699" s="6" t="s">
        <v>2803</v>
      </c>
      <c r="C2699" s="6" t="s">
        <v>6117</v>
      </c>
      <c r="D2699" s="6" t="s">
        <v>6118</v>
      </c>
      <c r="E2699" s="6" t="s">
        <v>4342</v>
      </c>
      <c r="F2699" s="6">
        <v>57368</v>
      </c>
      <c r="G2699" s="6">
        <v>6059427711</v>
      </c>
      <c r="H2699" s="6" t="s">
        <v>7336</v>
      </c>
      <c r="I2699" s="6" t="s">
        <v>9654</v>
      </c>
      <c r="K2699" s="6" t="s">
        <v>8897</v>
      </c>
      <c r="L2699" s="6" t="s">
        <v>8973</v>
      </c>
      <c r="M2699" s="6">
        <v>1</v>
      </c>
      <c r="N2699" s="6" t="s">
        <v>8972</v>
      </c>
      <c r="O2699" s="6" t="e">
        <f>MATCH(A2699, 'combined matches'!B$1:B$4986,0)</f>
        <v>#N/A</v>
      </c>
      <c r="P2699" s="6">
        <f t="shared" si="185"/>
        <v>1</v>
      </c>
      <c r="Q2699" s="6">
        <f t="shared" si="186"/>
        <v>1</v>
      </c>
      <c r="R2699" s="6">
        <f t="shared" si="187"/>
        <v>0</v>
      </c>
      <c r="S2699" s="6" t="b">
        <f t="shared" si="189"/>
        <v>0</v>
      </c>
      <c r="T2699" s="6">
        <f>IF(P2699=1, SUM(P$1:P2699))</f>
        <v>375</v>
      </c>
    </row>
    <row r="2700" spans="1:20" x14ac:dyDescent="0.2">
      <c r="A2700" s="6">
        <v>2756</v>
      </c>
      <c r="B2700" s="6" t="s">
        <v>6119</v>
      </c>
      <c r="C2700" s="6" t="s">
        <v>4352</v>
      </c>
      <c r="D2700" s="6" t="s">
        <v>3059</v>
      </c>
      <c r="E2700" s="6" t="s">
        <v>4342</v>
      </c>
      <c r="F2700" s="6">
        <v>57747</v>
      </c>
      <c r="G2700" s="6">
        <v>6057455135</v>
      </c>
      <c r="H2700" s="6" t="s">
        <v>4352</v>
      </c>
      <c r="I2700" s="6" t="s">
        <v>10826</v>
      </c>
      <c r="K2700" s="6" t="s">
        <v>8897</v>
      </c>
      <c r="L2700" s="6" t="s">
        <v>8975</v>
      </c>
      <c r="N2700" s="6" t="s">
        <v>8972</v>
      </c>
      <c r="O2700" s="6">
        <f>MATCH(A2700, 'combined matches'!B$1:B$4986,0)</f>
        <v>2435</v>
      </c>
      <c r="P2700" s="6">
        <f t="shared" si="185"/>
        <v>0</v>
      </c>
      <c r="Q2700" s="6" t="b">
        <f t="shared" si="186"/>
        <v>0</v>
      </c>
      <c r="R2700" s="6" t="b">
        <f t="shared" si="187"/>
        <v>0</v>
      </c>
      <c r="S2700" s="6" t="b">
        <f t="shared" si="189"/>
        <v>0</v>
      </c>
      <c r="T2700" s="6" t="b">
        <f>IF(P2700=1, SUM(P$1:P2700))</f>
        <v>0</v>
      </c>
    </row>
    <row r="2701" spans="1:20" x14ac:dyDescent="0.2">
      <c r="A2701" s="6">
        <v>2757</v>
      </c>
      <c r="B2701" s="6" t="s">
        <v>6120</v>
      </c>
      <c r="C2701" s="6" t="s">
        <v>4354</v>
      </c>
      <c r="D2701" s="6" t="s">
        <v>4355</v>
      </c>
      <c r="E2701" s="6" t="s">
        <v>4342</v>
      </c>
      <c r="F2701" s="6">
        <v>57523</v>
      </c>
      <c r="G2701" s="6">
        <v>6057752634</v>
      </c>
      <c r="H2701" s="6" t="s">
        <v>7010</v>
      </c>
      <c r="I2701" s="6" t="s">
        <v>10827</v>
      </c>
      <c r="K2701" s="6" t="s">
        <v>8897</v>
      </c>
      <c r="L2701" s="6" t="s">
        <v>8975</v>
      </c>
      <c r="N2701" s="6" t="s">
        <v>8972</v>
      </c>
      <c r="O2701" s="6">
        <f>MATCH(A2701, 'combined matches'!B$1:B$4986,0)</f>
        <v>2436</v>
      </c>
      <c r="P2701" s="6">
        <f t="shared" si="185"/>
        <v>0</v>
      </c>
      <c r="Q2701" s="6" t="b">
        <f t="shared" si="186"/>
        <v>0</v>
      </c>
      <c r="R2701" s="6" t="b">
        <f t="shared" si="187"/>
        <v>0</v>
      </c>
      <c r="S2701" s="6" t="b">
        <f t="shared" si="189"/>
        <v>0</v>
      </c>
      <c r="T2701" s="6" t="b">
        <f>IF(P2701=1, SUM(P$1:P2701))</f>
        <v>0</v>
      </c>
    </row>
    <row r="2702" spans="1:20" x14ac:dyDescent="0.2">
      <c r="A2702" s="6">
        <v>2758</v>
      </c>
      <c r="B2702" s="6" t="s">
        <v>6121</v>
      </c>
      <c r="C2702" s="6" t="s">
        <v>4357</v>
      </c>
      <c r="D2702" s="6" t="s">
        <v>57</v>
      </c>
      <c r="E2702" s="6" t="s">
        <v>4342</v>
      </c>
      <c r="F2702" s="6">
        <v>57042</v>
      </c>
      <c r="G2702" s="6">
        <v>6052565309</v>
      </c>
      <c r="H2702" s="6" t="s">
        <v>7011</v>
      </c>
      <c r="I2702" s="6" t="s">
        <v>10828</v>
      </c>
      <c r="K2702" s="6" t="s">
        <v>8897</v>
      </c>
      <c r="L2702" s="6" t="s">
        <v>8975</v>
      </c>
      <c r="N2702" s="6" t="s">
        <v>8972</v>
      </c>
      <c r="O2702" s="6">
        <f>MATCH(A2702, 'combined matches'!B$1:B$4986,0)</f>
        <v>2437</v>
      </c>
      <c r="P2702" s="6">
        <f t="shared" si="185"/>
        <v>0</v>
      </c>
      <c r="Q2702" s="6" t="b">
        <f t="shared" si="186"/>
        <v>0</v>
      </c>
      <c r="R2702" s="6" t="b">
        <f t="shared" si="187"/>
        <v>0</v>
      </c>
      <c r="S2702" s="6" t="b">
        <f t="shared" si="189"/>
        <v>0</v>
      </c>
      <c r="T2702" s="6" t="b">
        <f>IF(P2702=1, SUM(P$1:P2702))</f>
        <v>0</v>
      </c>
    </row>
    <row r="2703" spans="1:20" x14ac:dyDescent="0.2">
      <c r="A2703" s="6">
        <v>2759</v>
      </c>
      <c r="B2703" s="6" t="s">
        <v>6122</v>
      </c>
      <c r="C2703" s="6" t="s">
        <v>4359</v>
      </c>
      <c r="D2703" s="6" t="s">
        <v>4360</v>
      </c>
      <c r="E2703" s="6" t="s">
        <v>4342</v>
      </c>
      <c r="F2703" s="6">
        <v>57638</v>
      </c>
      <c r="G2703" s="6">
        <v>6053745962</v>
      </c>
      <c r="H2703" s="6" t="s">
        <v>8437</v>
      </c>
      <c r="I2703" s="6" t="s">
        <v>10829</v>
      </c>
      <c r="K2703" s="6" t="s">
        <v>8897</v>
      </c>
      <c r="L2703" s="6" t="s">
        <v>8975</v>
      </c>
      <c r="N2703" s="6" t="s">
        <v>8972</v>
      </c>
      <c r="O2703" s="6">
        <f>MATCH(A2703, 'combined matches'!B$1:B$4986,0)</f>
        <v>2438</v>
      </c>
      <c r="P2703" s="6">
        <f t="shared" si="185"/>
        <v>0</v>
      </c>
      <c r="Q2703" s="6" t="b">
        <f t="shared" si="186"/>
        <v>0</v>
      </c>
      <c r="R2703" s="6" t="b">
        <f t="shared" si="187"/>
        <v>0</v>
      </c>
      <c r="S2703" s="6" t="b">
        <f t="shared" si="189"/>
        <v>0</v>
      </c>
      <c r="T2703" s="6" t="b">
        <f>IF(P2703=1, SUM(P$1:P2703))</f>
        <v>0</v>
      </c>
    </row>
    <row r="2704" spans="1:20" x14ac:dyDescent="0.2">
      <c r="A2704" s="6">
        <v>2760</v>
      </c>
      <c r="B2704" s="6" t="s">
        <v>6123</v>
      </c>
      <c r="C2704" s="6" t="s">
        <v>4349</v>
      </c>
      <c r="D2704" s="6" t="s">
        <v>4350</v>
      </c>
      <c r="E2704" s="6" t="s">
        <v>4342</v>
      </c>
      <c r="F2704" s="6">
        <v>57501</v>
      </c>
      <c r="G2704" s="6">
        <v>6057733638</v>
      </c>
      <c r="H2704" s="6" t="s">
        <v>8106</v>
      </c>
      <c r="I2704" s="6" t="s">
        <v>10830</v>
      </c>
      <c r="K2704" s="6" t="s">
        <v>8897</v>
      </c>
      <c r="L2704" s="6" t="s">
        <v>8975</v>
      </c>
      <c r="N2704" s="6" t="s">
        <v>8972</v>
      </c>
      <c r="O2704" s="6">
        <f>MATCH(A2704, 'combined matches'!B$1:B$4986,0)</f>
        <v>2439</v>
      </c>
      <c r="P2704" s="6">
        <f t="shared" si="185"/>
        <v>0</v>
      </c>
      <c r="Q2704" s="6" t="b">
        <f t="shared" si="186"/>
        <v>0</v>
      </c>
      <c r="R2704" s="6" t="b">
        <f t="shared" si="187"/>
        <v>0</v>
      </c>
      <c r="S2704" s="6" t="b">
        <f t="shared" si="189"/>
        <v>0</v>
      </c>
      <c r="T2704" s="6" t="b">
        <f>IF(P2704=1, SUM(P$1:P2704))</f>
        <v>0</v>
      </c>
    </row>
    <row r="2705" spans="1:20" x14ac:dyDescent="0.2">
      <c r="A2705" s="6">
        <v>2761</v>
      </c>
      <c r="B2705" s="6" t="s">
        <v>4344</v>
      </c>
      <c r="C2705" s="6" t="s">
        <v>4345</v>
      </c>
      <c r="D2705" s="6" t="s">
        <v>4346</v>
      </c>
      <c r="E2705" s="6" t="s">
        <v>4342</v>
      </c>
      <c r="F2705" s="6">
        <v>57580</v>
      </c>
      <c r="G2705" s="6">
        <v>6058427166</v>
      </c>
      <c r="H2705" s="6" t="s">
        <v>4345</v>
      </c>
      <c r="I2705" s="6" t="s">
        <v>10005</v>
      </c>
      <c r="K2705" s="6" t="s">
        <v>8897</v>
      </c>
      <c r="L2705" s="6" t="s">
        <v>8975</v>
      </c>
      <c r="N2705" s="6" t="s">
        <v>8972</v>
      </c>
      <c r="O2705" s="6">
        <f>MATCH(A2705, 'combined matches'!B$1:B$4986,0)</f>
        <v>2440</v>
      </c>
      <c r="P2705" s="6">
        <f t="shared" si="185"/>
        <v>0</v>
      </c>
      <c r="Q2705" s="6" t="b">
        <f t="shared" si="186"/>
        <v>0</v>
      </c>
      <c r="R2705" s="6" t="b">
        <f t="shared" si="187"/>
        <v>0</v>
      </c>
      <c r="S2705" s="6" t="b">
        <f t="shared" si="189"/>
        <v>0</v>
      </c>
      <c r="T2705" s="6" t="b">
        <f>IF(P2705=1, SUM(P$1:P2705))</f>
        <v>0</v>
      </c>
    </row>
    <row r="2706" spans="1:20" x14ac:dyDescent="0.2">
      <c r="A2706" s="6">
        <v>2762</v>
      </c>
      <c r="B2706" s="6" t="s">
        <v>4341</v>
      </c>
      <c r="C2706" s="6" t="s">
        <v>7788</v>
      </c>
      <c r="D2706" s="6" t="s">
        <v>214</v>
      </c>
      <c r="E2706" s="6" t="s">
        <v>4342</v>
      </c>
      <c r="F2706" s="6">
        <v>57201</v>
      </c>
      <c r="G2706" s="6">
        <v>6058821852</v>
      </c>
      <c r="H2706" s="6" t="s">
        <v>7789</v>
      </c>
      <c r="I2706" s="6" t="s">
        <v>4341</v>
      </c>
      <c r="K2706" s="6" t="s">
        <v>8897</v>
      </c>
      <c r="L2706" s="6" t="s">
        <v>13355</v>
      </c>
      <c r="M2706" s="6">
        <v>0</v>
      </c>
      <c r="N2706" s="6" t="s">
        <v>8972</v>
      </c>
      <c r="O2706" s="6">
        <f>MATCH(A2706, 'combined matches'!B$1:B$4986,0)</f>
        <v>2441</v>
      </c>
      <c r="P2706" s="6">
        <f t="shared" si="185"/>
        <v>0</v>
      </c>
      <c r="Q2706" s="6" t="b">
        <f t="shared" si="186"/>
        <v>0</v>
      </c>
      <c r="R2706" s="6" t="b">
        <f t="shared" si="187"/>
        <v>0</v>
      </c>
      <c r="S2706" s="6" t="b">
        <f t="shared" si="189"/>
        <v>0</v>
      </c>
      <c r="T2706" s="6" t="b">
        <f>IF(P2706=1, SUM(P$1:P2706))</f>
        <v>0</v>
      </c>
    </row>
    <row r="2707" spans="1:20" x14ac:dyDescent="0.2">
      <c r="A2707" s="6">
        <v>2763</v>
      </c>
      <c r="B2707" s="6" t="s">
        <v>6124</v>
      </c>
      <c r="C2707" s="6" t="s">
        <v>6125</v>
      </c>
      <c r="D2707" s="6" t="s">
        <v>121</v>
      </c>
      <c r="E2707" s="6" t="s">
        <v>4342</v>
      </c>
      <c r="F2707" s="6">
        <v>57385</v>
      </c>
      <c r="G2707" s="6">
        <v>6057964433</v>
      </c>
      <c r="H2707" s="6" t="s">
        <v>8438</v>
      </c>
      <c r="I2707" s="6" t="s">
        <v>10831</v>
      </c>
      <c r="K2707" s="6" t="s">
        <v>8897</v>
      </c>
      <c r="L2707" s="6" t="s">
        <v>8973</v>
      </c>
      <c r="M2707" s="6">
        <v>1</v>
      </c>
      <c r="N2707" s="6" t="s">
        <v>8972</v>
      </c>
      <c r="O2707" s="6" t="e">
        <f>MATCH(A2707, 'combined matches'!B$1:B$4986,0)</f>
        <v>#N/A</v>
      </c>
      <c r="P2707" s="6">
        <f t="shared" si="185"/>
        <v>1</v>
      </c>
      <c r="Q2707" s="6">
        <f t="shared" si="186"/>
        <v>1</v>
      </c>
      <c r="R2707" s="6">
        <f t="shared" si="187"/>
        <v>0</v>
      </c>
      <c r="S2707" s="6" t="b">
        <f t="shared" si="189"/>
        <v>0</v>
      </c>
      <c r="T2707" s="6">
        <f>IF(P2707=1, SUM(P$1:P2707))</f>
        <v>376</v>
      </c>
    </row>
    <row r="2708" spans="1:20" x14ac:dyDescent="0.2">
      <c r="A2708" s="6">
        <v>2764</v>
      </c>
      <c r="B2708" s="6" t="s">
        <v>12919</v>
      </c>
      <c r="C2708" s="6" t="s">
        <v>12920</v>
      </c>
      <c r="D2708" s="6" t="s">
        <v>12922</v>
      </c>
      <c r="E2708" s="6" t="s">
        <v>4342</v>
      </c>
      <c r="F2708" s="6">
        <v>57104</v>
      </c>
      <c r="G2708" s="6">
        <v>6053678776</v>
      </c>
      <c r="H2708" s="6" t="s">
        <v>12921</v>
      </c>
      <c r="I2708" s="6" t="s">
        <v>18651</v>
      </c>
      <c r="K2708" s="6" t="s">
        <v>12923</v>
      </c>
      <c r="L2708" s="6" t="s">
        <v>13355</v>
      </c>
      <c r="M2708" s="6">
        <v>0</v>
      </c>
      <c r="N2708" s="6" t="s">
        <v>11017</v>
      </c>
      <c r="O2708" s="6">
        <f>MATCH(A2708, 'combined matches'!B$1:B$4986,0)</f>
        <v>2442</v>
      </c>
      <c r="P2708" s="6">
        <f t="shared" si="185"/>
        <v>0</v>
      </c>
      <c r="Q2708" s="6" t="b">
        <f t="shared" si="186"/>
        <v>0</v>
      </c>
      <c r="R2708" s="6" t="b">
        <f t="shared" si="187"/>
        <v>0</v>
      </c>
      <c r="S2708" s="6" t="b">
        <f t="shared" si="189"/>
        <v>0</v>
      </c>
      <c r="T2708" s="6" t="b">
        <f>IF(P2708=1, SUM(P$1:P2708))</f>
        <v>0</v>
      </c>
    </row>
    <row r="2709" spans="1:20" x14ac:dyDescent="0.2">
      <c r="A2709" s="6">
        <v>2765</v>
      </c>
      <c r="B2709" s="6" t="s">
        <v>12933</v>
      </c>
      <c r="C2709" s="6" t="s">
        <v>12934</v>
      </c>
      <c r="D2709" s="6" t="s">
        <v>12936</v>
      </c>
      <c r="E2709" s="6" t="s">
        <v>4342</v>
      </c>
      <c r="F2709" s="6">
        <v>57362</v>
      </c>
      <c r="G2709" s="6">
        <v>6058532147</v>
      </c>
      <c r="H2709" s="6" t="s">
        <v>12935</v>
      </c>
      <c r="I2709" s="6" t="s">
        <v>18660</v>
      </c>
      <c r="K2709" s="6" t="s">
        <v>12937</v>
      </c>
      <c r="L2709" s="6" t="s">
        <v>8975</v>
      </c>
      <c r="N2709" s="6" t="s">
        <v>11017</v>
      </c>
      <c r="O2709" s="6">
        <f>MATCH(A2709, 'combined matches'!B$1:B$4986,0)</f>
        <v>2444</v>
      </c>
      <c r="P2709" s="6">
        <f t="shared" si="185"/>
        <v>0</v>
      </c>
      <c r="Q2709" s="6" t="b">
        <f t="shared" si="186"/>
        <v>0</v>
      </c>
      <c r="R2709" s="6" t="b">
        <f t="shared" si="187"/>
        <v>0</v>
      </c>
      <c r="S2709" s="6" t="b">
        <f t="shared" si="189"/>
        <v>0</v>
      </c>
      <c r="T2709" s="6" t="b">
        <f>IF(P2709=1, SUM(P$1:P2709))</f>
        <v>0</v>
      </c>
    </row>
    <row r="2710" spans="1:20" x14ac:dyDescent="0.2">
      <c r="A2710" s="6">
        <v>2766</v>
      </c>
      <c r="B2710" s="6" t="s">
        <v>12943</v>
      </c>
      <c r="C2710" s="6" t="s">
        <v>12944</v>
      </c>
      <c r="D2710" s="6" t="s">
        <v>12946</v>
      </c>
      <c r="E2710" s="6" t="s">
        <v>4342</v>
      </c>
      <c r="F2710" s="6">
        <v>57001</v>
      </c>
      <c r="G2710" s="6">
        <v>6059342122</v>
      </c>
      <c r="H2710" s="6" t="s">
        <v>21290</v>
      </c>
      <c r="I2710" s="6" t="s">
        <v>18668</v>
      </c>
      <c r="K2710" s="6" t="s">
        <v>12947</v>
      </c>
      <c r="L2710" s="6" t="s">
        <v>13355</v>
      </c>
      <c r="M2710" s="6">
        <v>0</v>
      </c>
      <c r="N2710" s="6" t="s">
        <v>11017</v>
      </c>
      <c r="O2710" s="6">
        <f>MATCH(A2710, 'combined matches'!B$1:B$4986,0)</f>
        <v>2445</v>
      </c>
      <c r="P2710" s="6">
        <f t="shared" si="185"/>
        <v>0</v>
      </c>
      <c r="Q2710" s="6" t="b">
        <f t="shared" si="186"/>
        <v>0</v>
      </c>
      <c r="R2710" s="6" t="b">
        <f t="shared" si="187"/>
        <v>0</v>
      </c>
      <c r="S2710" s="6" t="b">
        <f t="shared" si="189"/>
        <v>0</v>
      </c>
      <c r="T2710" s="6" t="b">
        <f>IF(P2710=1, SUM(P$1:P2710))</f>
        <v>0</v>
      </c>
    </row>
    <row r="2711" spans="1:20" x14ac:dyDescent="0.2">
      <c r="A2711" s="6">
        <v>2767</v>
      </c>
      <c r="B2711" s="6" t="s">
        <v>12948</v>
      </c>
      <c r="C2711" s="6" t="s">
        <v>12949</v>
      </c>
      <c r="D2711" s="6" t="s">
        <v>12950</v>
      </c>
      <c r="E2711" s="6" t="s">
        <v>4342</v>
      </c>
      <c r="F2711" s="6">
        <v>57349</v>
      </c>
      <c r="G2711" s="6">
        <v>6057724574</v>
      </c>
      <c r="H2711" s="6" t="s">
        <v>21291</v>
      </c>
      <c r="I2711" s="6" t="s">
        <v>18669</v>
      </c>
      <c r="K2711" s="6" t="s">
        <v>8898</v>
      </c>
      <c r="L2711" s="6" t="s">
        <v>13355</v>
      </c>
      <c r="M2711" s="6">
        <v>0</v>
      </c>
      <c r="N2711" s="6" t="s">
        <v>11017</v>
      </c>
      <c r="O2711" s="6">
        <f>MATCH(A2711, 'combined matches'!B$1:B$4986,0)</f>
        <v>2446</v>
      </c>
      <c r="P2711" s="6">
        <f t="shared" si="185"/>
        <v>0</v>
      </c>
      <c r="Q2711" s="6" t="b">
        <f t="shared" si="186"/>
        <v>0</v>
      </c>
      <c r="R2711" s="6" t="b">
        <f t="shared" si="187"/>
        <v>0</v>
      </c>
      <c r="S2711" s="6" t="b">
        <f t="shared" si="189"/>
        <v>0</v>
      </c>
      <c r="T2711" s="6" t="b">
        <f>IF(P2711=1, SUM(P$1:P2711))</f>
        <v>0</v>
      </c>
    </row>
    <row r="2712" spans="1:20" x14ac:dyDescent="0.2">
      <c r="A2712" s="6">
        <v>2768</v>
      </c>
      <c r="B2712" s="6" t="s">
        <v>4364</v>
      </c>
      <c r="C2712" s="6" t="s">
        <v>4365</v>
      </c>
      <c r="D2712" s="6" t="s">
        <v>4366</v>
      </c>
      <c r="E2712" s="6" t="s">
        <v>4342</v>
      </c>
      <c r="F2712" s="6">
        <v>57339</v>
      </c>
      <c r="G2712" s="6">
        <v>6052452700</v>
      </c>
      <c r="H2712" s="6" t="s">
        <v>4365</v>
      </c>
      <c r="I2712" s="6" t="s">
        <v>10007</v>
      </c>
      <c r="K2712" s="6" t="s">
        <v>8898</v>
      </c>
      <c r="L2712" s="6" t="s">
        <v>13355</v>
      </c>
      <c r="M2712" s="6">
        <v>0</v>
      </c>
      <c r="N2712" s="6" t="s">
        <v>8972</v>
      </c>
      <c r="O2712" s="6">
        <f>MATCH(A2712, 'combined matches'!B$1:B$4986,0)</f>
        <v>2447</v>
      </c>
      <c r="P2712" s="6">
        <f t="shared" si="185"/>
        <v>0</v>
      </c>
      <c r="Q2712" s="6" t="b">
        <f t="shared" si="186"/>
        <v>0</v>
      </c>
      <c r="R2712" s="6" t="b">
        <f t="shared" si="187"/>
        <v>0</v>
      </c>
      <c r="S2712" s="6" t="b">
        <f t="shared" si="189"/>
        <v>0</v>
      </c>
      <c r="T2712" s="6" t="b">
        <f>IF(P2712=1, SUM(P$1:P2712))</f>
        <v>0</v>
      </c>
    </row>
    <row r="2713" spans="1:20" x14ac:dyDescent="0.2">
      <c r="A2713" s="6">
        <v>2769</v>
      </c>
      <c r="B2713" s="6" t="s">
        <v>4370</v>
      </c>
      <c r="C2713" s="6" t="s">
        <v>8107</v>
      </c>
      <c r="D2713" s="6" t="s">
        <v>4343</v>
      </c>
      <c r="E2713" s="6" t="s">
        <v>4342</v>
      </c>
      <c r="F2713" s="6">
        <v>57350</v>
      </c>
      <c r="G2713" s="6">
        <v>6055541015</v>
      </c>
      <c r="H2713" s="6" t="s">
        <v>8439</v>
      </c>
      <c r="I2713" s="6" t="s">
        <v>4370</v>
      </c>
      <c r="K2713" s="6" t="s">
        <v>8898</v>
      </c>
      <c r="L2713" s="6" t="s">
        <v>13355</v>
      </c>
      <c r="M2713" s="6">
        <v>0</v>
      </c>
      <c r="N2713" s="6" t="s">
        <v>8972</v>
      </c>
      <c r="O2713" s="6">
        <f>MATCH(A2713, 'combined matches'!B$1:B$4986,0)</f>
        <v>2448</v>
      </c>
      <c r="P2713" s="6">
        <f t="shared" si="185"/>
        <v>0</v>
      </c>
      <c r="Q2713" s="6" t="b">
        <f t="shared" si="186"/>
        <v>0</v>
      </c>
      <c r="R2713" s="6" t="b">
        <f t="shared" si="187"/>
        <v>0</v>
      </c>
      <c r="S2713" s="6" t="b">
        <f t="shared" si="189"/>
        <v>0</v>
      </c>
      <c r="T2713" s="6" t="b">
        <f>IF(P2713=1, SUM(P$1:P2713))</f>
        <v>0</v>
      </c>
    </row>
    <row r="2714" spans="1:20" x14ac:dyDescent="0.2">
      <c r="A2714" s="6">
        <v>2770</v>
      </c>
      <c r="B2714" s="6" t="s">
        <v>4361</v>
      </c>
      <c r="C2714" s="6" t="s">
        <v>4362</v>
      </c>
      <c r="D2714" s="6" t="s">
        <v>4363</v>
      </c>
      <c r="E2714" s="6" t="s">
        <v>4342</v>
      </c>
      <c r="F2714" s="6">
        <v>57025</v>
      </c>
      <c r="G2714" s="6">
        <v>6053563317</v>
      </c>
      <c r="H2714" s="6" t="s">
        <v>7012</v>
      </c>
      <c r="I2714" s="6" t="s">
        <v>10006</v>
      </c>
      <c r="K2714" s="6" t="s">
        <v>8898</v>
      </c>
      <c r="L2714" s="6" t="s">
        <v>13355</v>
      </c>
      <c r="M2714" s="6">
        <v>0</v>
      </c>
      <c r="N2714" s="6" t="s">
        <v>8972</v>
      </c>
      <c r="O2714" s="6">
        <f>MATCH(A2714, 'combined matches'!B$1:B$4986,0)</f>
        <v>2449</v>
      </c>
      <c r="P2714" s="6">
        <f t="shared" si="185"/>
        <v>0</v>
      </c>
      <c r="Q2714" s="6" t="b">
        <f t="shared" si="186"/>
        <v>0</v>
      </c>
      <c r="R2714" s="6" t="b">
        <f t="shared" si="187"/>
        <v>0</v>
      </c>
      <c r="S2714" s="6" t="b">
        <f t="shared" si="189"/>
        <v>0</v>
      </c>
      <c r="T2714" s="6" t="b">
        <f>IF(P2714=1, SUM(P$1:P2714))</f>
        <v>0</v>
      </c>
    </row>
    <row r="2715" spans="1:20" x14ac:dyDescent="0.2">
      <c r="A2715" s="6">
        <v>2771</v>
      </c>
      <c r="B2715" s="6" t="s">
        <v>4367</v>
      </c>
      <c r="C2715" s="6" t="s">
        <v>4368</v>
      </c>
      <c r="D2715" s="6" t="s">
        <v>4369</v>
      </c>
      <c r="E2715" s="6" t="s">
        <v>4342</v>
      </c>
      <c r="F2715" s="6">
        <v>57625</v>
      </c>
      <c r="G2715" s="6">
        <v>6059648000</v>
      </c>
      <c r="H2715" s="6" t="s">
        <v>7013</v>
      </c>
      <c r="I2715" s="6" t="s">
        <v>4367</v>
      </c>
      <c r="K2715" s="6" t="s">
        <v>8898</v>
      </c>
      <c r="L2715" s="6" t="s">
        <v>8973</v>
      </c>
      <c r="M2715" s="6">
        <v>1</v>
      </c>
      <c r="N2715" s="6" t="s">
        <v>8972</v>
      </c>
      <c r="O2715" s="6">
        <f>MATCH(A2715, 'combined matches'!B$1:B$4986,0)</f>
        <v>2450</v>
      </c>
      <c r="P2715" s="6">
        <f t="shared" si="185"/>
        <v>0</v>
      </c>
      <c r="Q2715" s="6" t="b">
        <f t="shared" si="186"/>
        <v>0</v>
      </c>
      <c r="R2715" s="6" t="b">
        <f t="shared" si="187"/>
        <v>0</v>
      </c>
      <c r="S2715" s="6" t="b">
        <f t="shared" si="189"/>
        <v>0</v>
      </c>
      <c r="T2715" s="6" t="b">
        <f>IF(P2715=1, SUM(P$1:P2715))</f>
        <v>0</v>
      </c>
    </row>
    <row r="2716" spans="1:20" x14ac:dyDescent="0.2">
      <c r="A2716" s="6">
        <v>2772</v>
      </c>
      <c r="B2716" s="6" t="s">
        <v>4371</v>
      </c>
      <c r="C2716" s="6" t="s">
        <v>4372</v>
      </c>
      <c r="D2716" s="6" t="s">
        <v>4373</v>
      </c>
      <c r="E2716" s="6" t="s">
        <v>4342</v>
      </c>
      <c r="F2716" s="6">
        <v>57078</v>
      </c>
      <c r="G2716" s="6">
        <v>6052600310</v>
      </c>
      <c r="H2716" s="6" t="s">
        <v>4372</v>
      </c>
      <c r="I2716" s="6" t="s">
        <v>4371</v>
      </c>
      <c r="K2716" s="6" t="s">
        <v>8898</v>
      </c>
      <c r="L2716" s="6" t="s">
        <v>13355</v>
      </c>
      <c r="M2716" s="6">
        <v>0</v>
      </c>
      <c r="N2716" s="6" t="s">
        <v>8972</v>
      </c>
      <c r="O2716" s="6">
        <f>MATCH(A2716, 'combined matches'!B$1:B$4986,0)</f>
        <v>2451</v>
      </c>
      <c r="P2716" s="6">
        <f t="shared" si="185"/>
        <v>0</v>
      </c>
      <c r="Q2716" s="6" t="b">
        <f t="shared" si="186"/>
        <v>0</v>
      </c>
      <c r="R2716" s="6" t="b">
        <f t="shared" si="187"/>
        <v>0</v>
      </c>
      <c r="S2716" s="6" t="b">
        <f t="shared" si="189"/>
        <v>0</v>
      </c>
      <c r="T2716" s="6" t="b">
        <f>IF(P2716=1, SUM(P$1:P2716))</f>
        <v>0</v>
      </c>
    </row>
    <row r="2717" spans="1:20" x14ac:dyDescent="0.2">
      <c r="A2717" s="6">
        <v>2773</v>
      </c>
      <c r="B2717" s="6" t="s">
        <v>12928</v>
      </c>
      <c r="C2717" s="6" t="s">
        <v>12929</v>
      </c>
      <c r="D2717" s="6" t="s">
        <v>12931</v>
      </c>
      <c r="E2717" s="6" t="s">
        <v>4342</v>
      </c>
      <c r="F2717" s="6">
        <v>57783</v>
      </c>
      <c r="G2717" s="6">
        <v>6056426337</v>
      </c>
      <c r="H2717" s="6" t="s">
        <v>12930</v>
      </c>
      <c r="I2717" s="6" t="s">
        <v>21292</v>
      </c>
      <c r="K2717" s="6" t="s">
        <v>21293</v>
      </c>
      <c r="L2717" s="6" t="s">
        <v>13355</v>
      </c>
      <c r="M2717" s="6">
        <v>0</v>
      </c>
      <c r="N2717" s="6" t="s">
        <v>11017</v>
      </c>
      <c r="O2717" s="6">
        <f>MATCH(A2717, 'combined matches'!B$1:B$4986,0)</f>
        <v>2452</v>
      </c>
      <c r="P2717" s="6">
        <f t="shared" si="185"/>
        <v>0</v>
      </c>
      <c r="Q2717" s="6" t="b">
        <f t="shared" si="186"/>
        <v>0</v>
      </c>
      <c r="R2717" s="6" t="b">
        <f t="shared" si="187"/>
        <v>0</v>
      </c>
      <c r="S2717" s="6" t="b">
        <f t="shared" si="189"/>
        <v>0</v>
      </c>
      <c r="T2717" s="6" t="b">
        <f>IF(P2717=1, SUM(P$1:P2717))</f>
        <v>0</v>
      </c>
    </row>
    <row r="2718" spans="1:20" x14ac:dyDescent="0.2">
      <c r="A2718" s="6">
        <v>2774</v>
      </c>
      <c r="B2718" s="6" t="s">
        <v>21294</v>
      </c>
      <c r="C2718" s="6" t="s">
        <v>21295</v>
      </c>
      <c r="D2718" s="6" t="s">
        <v>18666</v>
      </c>
      <c r="E2718" s="6" t="s">
        <v>4342</v>
      </c>
      <c r="F2718" s="6">
        <v>57007</v>
      </c>
      <c r="G2718" s="6">
        <v>6056971900</v>
      </c>
      <c r="H2718" s="6" t="s">
        <v>21296</v>
      </c>
      <c r="I2718" s="6" t="s">
        <v>21294</v>
      </c>
      <c r="K2718" s="6" t="s">
        <v>21297</v>
      </c>
      <c r="L2718" s="6" t="s">
        <v>8974</v>
      </c>
      <c r="M2718" s="6">
        <v>0</v>
      </c>
      <c r="N2718" s="6" t="s">
        <v>11017</v>
      </c>
      <c r="O2718" s="6" t="e">
        <f>MATCH(A2718, 'combined matches'!B$1:B$4986,0)</f>
        <v>#N/A</v>
      </c>
      <c r="P2718" s="6">
        <f t="shared" si="185"/>
        <v>1</v>
      </c>
      <c r="Q2718" s="6">
        <f t="shared" si="186"/>
        <v>0</v>
      </c>
      <c r="R2718" s="6" t="b">
        <f t="shared" si="187"/>
        <v>0</v>
      </c>
      <c r="S2718" s="6">
        <f t="shared" si="189"/>
        <v>1</v>
      </c>
      <c r="T2718" s="6">
        <f>IF(P2718=1, SUM(P$1:P2718))</f>
        <v>377</v>
      </c>
    </row>
    <row r="2719" spans="1:20" x14ac:dyDescent="0.2">
      <c r="A2719" s="6">
        <v>2775</v>
      </c>
      <c r="B2719" s="6" t="s">
        <v>12924</v>
      </c>
      <c r="C2719" s="6" t="s">
        <v>12925</v>
      </c>
      <c r="D2719" s="6" t="s">
        <v>12922</v>
      </c>
      <c r="E2719" s="6" t="s">
        <v>4342</v>
      </c>
      <c r="F2719" s="6">
        <v>57105</v>
      </c>
      <c r="G2719" s="6">
        <v>6053128350</v>
      </c>
      <c r="H2719" s="6" t="s">
        <v>21298</v>
      </c>
      <c r="I2719" s="6" t="s">
        <v>12924</v>
      </c>
      <c r="K2719" s="6" t="s">
        <v>12927</v>
      </c>
      <c r="L2719" s="6" t="s">
        <v>13355</v>
      </c>
      <c r="M2719" s="6">
        <v>0</v>
      </c>
      <c r="N2719" s="6" t="s">
        <v>11017</v>
      </c>
      <c r="O2719" s="6">
        <f>MATCH(A2719, 'combined matches'!B$1:B$4986,0)</f>
        <v>2453</v>
      </c>
      <c r="P2719" s="6">
        <f t="shared" si="185"/>
        <v>0</v>
      </c>
      <c r="Q2719" s="6" t="b">
        <f t="shared" si="186"/>
        <v>0</v>
      </c>
      <c r="R2719" s="6" t="b">
        <f t="shared" si="187"/>
        <v>0</v>
      </c>
      <c r="S2719" s="6" t="b">
        <f t="shared" si="189"/>
        <v>0</v>
      </c>
      <c r="T2719" s="6" t="b">
        <f>IF(P2719=1, SUM(P$1:P2719))</f>
        <v>0</v>
      </c>
    </row>
    <row r="2720" spans="1:20" x14ac:dyDescent="0.2">
      <c r="A2720" s="6">
        <v>2776</v>
      </c>
      <c r="B2720" s="6" t="s">
        <v>12938</v>
      </c>
      <c r="C2720" s="6" t="s">
        <v>12939</v>
      </c>
      <c r="D2720" s="6" t="s">
        <v>12941</v>
      </c>
      <c r="E2720" s="6" t="s">
        <v>4342</v>
      </c>
      <c r="F2720" s="6">
        <v>57601</v>
      </c>
      <c r="G2720" s="6">
        <v>6058458127</v>
      </c>
      <c r="H2720" s="6" t="s">
        <v>21299</v>
      </c>
      <c r="I2720" s="6" t="s">
        <v>18663</v>
      </c>
      <c r="K2720" s="6" t="s">
        <v>12942</v>
      </c>
      <c r="L2720" s="6" t="s">
        <v>8975</v>
      </c>
      <c r="N2720" s="6" t="s">
        <v>11017</v>
      </c>
      <c r="O2720" s="6">
        <f>MATCH(A2720, 'combined matches'!B$1:B$4986,0)</f>
        <v>2455</v>
      </c>
      <c r="P2720" s="6">
        <f t="shared" si="185"/>
        <v>0</v>
      </c>
      <c r="Q2720" s="6" t="b">
        <f t="shared" si="186"/>
        <v>0</v>
      </c>
      <c r="R2720" s="6" t="b">
        <f t="shared" si="187"/>
        <v>0</v>
      </c>
      <c r="S2720" s="6" t="b">
        <f t="shared" si="189"/>
        <v>0</v>
      </c>
      <c r="T2720" s="6" t="b">
        <f>IF(P2720=1, SUM(P$1:P2720))</f>
        <v>0</v>
      </c>
    </row>
    <row r="2721" spans="1:20" x14ac:dyDescent="0.2">
      <c r="A2721" s="6">
        <v>2778</v>
      </c>
      <c r="B2721" s="6" t="s">
        <v>12970</v>
      </c>
      <c r="C2721" s="6" t="s">
        <v>12971</v>
      </c>
      <c r="D2721" s="6" t="s">
        <v>12972</v>
      </c>
      <c r="E2721" s="6" t="s">
        <v>4374</v>
      </c>
      <c r="F2721" s="6">
        <v>82601</v>
      </c>
      <c r="G2721" s="6">
        <v>3072359340</v>
      </c>
      <c r="H2721" s="6" t="s">
        <v>12971</v>
      </c>
      <c r="I2721" s="6" t="s">
        <v>18684</v>
      </c>
      <c r="K2721" s="6" t="s">
        <v>12973</v>
      </c>
      <c r="L2721" s="6" t="s">
        <v>8975</v>
      </c>
      <c r="N2721" s="6" t="s">
        <v>11017</v>
      </c>
      <c r="O2721" s="6">
        <f>MATCH(A2721, 'combined matches'!B$1:B$4986,0)</f>
        <v>2457</v>
      </c>
      <c r="P2721" s="6">
        <f t="shared" si="185"/>
        <v>0</v>
      </c>
      <c r="Q2721" s="6" t="b">
        <f t="shared" si="186"/>
        <v>0</v>
      </c>
      <c r="R2721" s="6" t="b">
        <f t="shared" si="187"/>
        <v>0</v>
      </c>
      <c r="S2721" s="6" t="b">
        <f t="shared" si="189"/>
        <v>0</v>
      </c>
      <c r="T2721" s="6" t="b">
        <f>IF(P2721=1, SUM(P$1:P2721))</f>
        <v>0</v>
      </c>
    </row>
    <row r="2722" spans="1:20" x14ac:dyDescent="0.2">
      <c r="A2722" s="6">
        <v>2779</v>
      </c>
      <c r="B2722" s="6" t="s">
        <v>12956</v>
      </c>
      <c r="C2722" s="6" t="s">
        <v>12957</v>
      </c>
      <c r="D2722" s="6" t="s">
        <v>12959</v>
      </c>
      <c r="E2722" s="6" t="s">
        <v>4374</v>
      </c>
      <c r="F2722" s="6">
        <v>82007</v>
      </c>
      <c r="G2722" s="6">
        <v>3076334040</v>
      </c>
      <c r="H2722" s="6" t="s">
        <v>12958</v>
      </c>
      <c r="I2722" s="6" t="s">
        <v>18670</v>
      </c>
      <c r="K2722" s="6" t="s">
        <v>12960</v>
      </c>
      <c r="L2722" s="6" t="s">
        <v>8975</v>
      </c>
      <c r="N2722" s="6" t="s">
        <v>11017</v>
      </c>
      <c r="O2722" s="6">
        <f>MATCH(A2722, 'combined matches'!B$1:B$4986,0)</f>
        <v>2459</v>
      </c>
      <c r="P2722" s="6">
        <f t="shared" si="185"/>
        <v>0</v>
      </c>
      <c r="Q2722" s="6" t="b">
        <f t="shared" si="186"/>
        <v>0</v>
      </c>
      <c r="R2722" s="6" t="b">
        <f t="shared" si="187"/>
        <v>0</v>
      </c>
      <c r="S2722" s="6" t="b">
        <f t="shared" si="189"/>
        <v>0</v>
      </c>
      <c r="T2722" s="6" t="b">
        <f>IF(P2722=1, SUM(P$1:P2722))</f>
        <v>0</v>
      </c>
    </row>
    <row r="2723" spans="1:20" x14ac:dyDescent="0.2">
      <c r="A2723" s="6">
        <v>2780</v>
      </c>
      <c r="B2723" s="6" t="s">
        <v>4375</v>
      </c>
      <c r="C2723" s="6" t="s">
        <v>4376</v>
      </c>
      <c r="D2723" s="6" t="s">
        <v>4377</v>
      </c>
      <c r="E2723" s="6" t="s">
        <v>4374</v>
      </c>
      <c r="F2723" s="6">
        <v>82716</v>
      </c>
      <c r="G2723" s="6">
        <v>3076828110</v>
      </c>
      <c r="H2723" s="6" t="s">
        <v>4376</v>
      </c>
      <c r="I2723" s="6" t="s">
        <v>4375</v>
      </c>
      <c r="K2723" s="6" t="s">
        <v>8899</v>
      </c>
      <c r="L2723" s="6" t="s">
        <v>13355</v>
      </c>
      <c r="M2723" s="6">
        <v>0</v>
      </c>
      <c r="N2723" s="6" t="s">
        <v>11017</v>
      </c>
      <c r="O2723" s="6">
        <f>MATCH(A2723, 'combined matches'!B$1:B$4986,0)</f>
        <v>2461</v>
      </c>
      <c r="P2723" s="6">
        <f t="shared" si="185"/>
        <v>0</v>
      </c>
      <c r="Q2723" s="6" t="b">
        <f t="shared" si="186"/>
        <v>0</v>
      </c>
      <c r="R2723" s="6" t="b">
        <f t="shared" si="187"/>
        <v>0</v>
      </c>
      <c r="S2723" s="6" t="b">
        <f t="shared" si="189"/>
        <v>0</v>
      </c>
      <c r="T2723" s="6" t="b">
        <f>IF(P2723=1, SUM(P$1:P2723))</f>
        <v>0</v>
      </c>
    </row>
    <row r="2724" spans="1:20" x14ac:dyDescent="0.2">
      <c r="A2724" s="6">
        <v>2781</v>
      </c>
      <c r="B2724" s="6" t="s">
        <v>4375</v>
      </c>
      <c r="C2724" s="6" t="s">
        <v>4376</v>
      </c>
      <c r="D2724" s="6" t="s">
        <v>4377</v>
      </c>
      <c r="E2724" s="6" t="s">
        <v>4374</v>
      </c>
      <c r="F2724" s="6">
        <v>82716</v>
      </c>
      <c r="G2724" s="6">
        <v>3076828110</v>
      </c>
      <c r="H2724" s="6" t="s">
        <v>4376</v>
      </c>
      <c r="I2724" s="6" t="s">
        <v>4375</v>
      </c>
      <c r="K2724" s="6" t="s">
        <v>8899</v>
      </c>
      <c r="L2724" s="6" t="s">
        <v>13355</v>
      </c>
      <c r="M2724" s="6">
        <v>0</v>
      </c>
      <c r="N2724" s="6" t="s">
        <v>8972</v>
      </c>
      <c r="O2724" s="6">
        <f>MATCH(A2724, 'combined matches'!B$1:B$4986,0)</f>
        <v>2462</v>
      </c>
      <c r="P2724" s="6">
        <f t="shared" si="185"/>
        <v>0</v>
      </c>
      <c r="Q2724" s="6" t="b">
        <f t="shared" si="186"/>
        <v>0</v>
      </c>
      <c r="R2724" s="6" t="b">
        <f t="shared" si="187"/>
        <v>0</v>
      </c>
      <c r="S2724" s="6" t="b">
        <f t="shared" si="189"/>
        <v>0</v>
      </c>
      <c r="T2724" s="6" t="b">
        <f>IF(P2724=1, SUM(P$1:P2724))</f>
        <v>0</v>
      </c>
    </row>
    <row r="2725" spans="1:20" x14ac:dyDescent="0.2">
      <c r="A2725" s="6">
        <v>2782</v>
      </c>
      <c r="B2725" s="6" t="s">
        <v>12952</v>
      </c>
      <c r="C2725" s="6" t="s">
        <v>12953</v>
      </c>
      <c r="D2725" s="6" t="s">
        <v>12954</v>
      </c>
      <c r="E2725" s="6" t="s">
        <v>4374</v>
      </c>
      <c r="F2725" s="6">
        <v>82072</v>
      </c>
      <c r="G2725" s="6">
        <v>3077455364</v>
      </c>
      <c r="H2725" s="6" t="s">
        <v>12953</v>
      </c>
      <c r="I2725" s="6" t="s">
        <v>12952</v>
      </c>
      <c r="K2725" s="6" t="s">
        <v>12955</v>
      </c>
      <c r="L2725" s="6" t="s">
        <v>13355</v>
      </c>
      <c r="M2725" s="6">
        <v>0</v>
      </c>
      <c r="N2725" s="6" t="s">
        <v>11017</v>
      </c>
      <c r="O2725" s="6">
        <f>MATCH(A2725, 'combined matches'!B$1:B$4986,0)</f>
        <v>2463</v>
      </c>
      <c r="P2725" s="6">
        <f t="shared" si="185"/>
        <v>0</v>
      </c>
      <c r="Q2725" s="6" t="b">
        <f t="shared" si="186"/>
        <v>0</v>
      </c>
      <c r="R2725" s="6" t="b">
        <f t="shared" si="187"/>
        <v>0</v>
      </c>
      <c r="S2725" s="6" t="b">
        <f t="shared" si="189"/>
        <v>0</v>
      </c>
      <c r="T2725" s="6" t="b">
        <f>IF(P2725=1, SUM(P$1:P2725))</f>
        <v>0</v>
      </c>
    </row>
    <row r="2726" spans="1:20" x14ac:dyDescent="0.2">
      <c r="A2726" s="6">
        <v>2783</v>
      </c>
      <c r="B2726" s="6" t="s">
        <v>4378</v>
      </c>
      <c r="C2726" s="6" t="s">
        <v>12965</v>
      </c>
      <c r="D2726" s="6" t="s">
        <v>12966</v>
      </c>
      <c r="E2726" s="6" t="s">
        <v>4374</v>
      </c>
      <c r="F2726" s="6">
        <v>82414</v>
      </c>
      <c r="G2726" s="6">
        <v>3075275174</v>
      </c>
      <c r="H2726" s="6" t="s">
        <v>12965</v>
      </c>
      <c r="I2726" s="6" t="s">
        <v>10008</v>
      </c>
      <c r="K2726" s="6" t="s">
        <v>8900</v>
      </c>
      <c r="L2726" s="6" t="s">
        <v>13355</v>
      </c>
      <c r="M2726" s="6">
        <v>0</v>
      </c>
      <c r="N2726" s="6" t="s">
        <v>11017</v>
      </c>
      <c r="O2726" s="6">
        <f>MATCH(A2726, 'combined matches'!B$1:B$4986,0)</f>
        <v>2465</v>
      </c>
      <c r="P2726" s="6">
        <f t="shared" si="185"/>
        <v>0</v>
      </c>
      <c r="Q2726" s="6" t="b">
        <f t="shared" si="186"/>
        <v>0</v>
      </c>
      <c r="R2726" s="6" t="b">
        <f t="shared" si="187"/>
        <v>0</v>
      </c>
      <c r="S2726" s="6" t="b">
        <f t="shared" si="189"/>
        <v>0</v>
      </c>
      <c r="T2726" s="6" t="b">
        <f>IF(P2726=1, SUM(P$1:P2726))</f>
        <v>0</v>
      </c>
    </row>
    <row r="2727" spans="1:20" x14ac:dyDescent="0.2">
      <c r="A2727" s="6">
        <v>2784</v>
      </c>
      <c r="B2727" s="6" t="s">
        <v>4378</v>
      </c>
      <c r="C2727" s="6" t="s">
        <v>6126</v>
      </c>
      <c r="D2727" s="6" t="s">
        <v>6127</v>
      </c>
      <c r="E2727" s="6" t="s">
        <v>4374</v>
      </c>
      <c r="F2727" s="6">
        <v>82435</v>
      </c>
      <c r="G2727" s="6">
        <v>3075275174</v>
      </c>
      <c r="H2727" s="6" t="s">
        <v>8440</v>
      </c>
      <c r="I2727" s="6" t="s">
        <v>10008</v>
      </c>
      <c r="K2727" s="6" t="s">
        <v>8900</v>
      </c>
      <c r="L2727" s="6" t="s">
        <v>13355</v>
      </c>
      <c r="M2727" s="6">
        <v>0</v>
      </c>
      <c r="N2727" s="6" t="s">
        <v>8972</v>
      </c>
      <c r="O2727" s="6">
        <f>MATCH(A2727, 'combined matches'!B$1:B$4986,0)</f>
        <v>2466</v>
      </c>
      <c r="P2727" s="6">
        <f t="shared" si="185"/>
        <v>0</v>
      </c>
      <c r="Q2727" s="6" t="b">
        <f t="shared" si="186"/>
        <v>0</v>
      </c>
      <c r="R2727" s="6" t="b">
        <f t="shared" si="187"/>
        <v>0</v>
      </c>
      <c r="S2727" s="6" t="b">
        <f t="shared" si="189"/>
        <v>0</v>
      </c>
      <c r="T2727" s="6" t="b">
        <f>IF(P2727=1, SUM(P$1:P2727))</f>
        <v>0</v>
      </c>
    </row>
    <row r="2728" spans="1:20" x14ac:dyDescent="0.2">
      <c r="A2728" s="6">
        <v>2785</v>
      </c>
      <c r="B2728" s="6" t="s">
        <v>4379</v>
      </c>
      <c r="C2728" s="6" t="s">
        <v>12967</v>
      </c>
      <c r="D2728" s="6" t="s">
        <v>3062</v>
      </c>
      <c r="E2728" s="6" t="s">
        <v>4374</v>
      </c>
      <c r="F2728" s="6">
        <v>82801</v>
      </c>
      <c r="G2728" s="6">
        <v>3076727054</v>
      </c>
      <c r="H2728" s="6" t="s">
        <v>12968</v>
      </c>
      <c r="I2728" s="6" t="s">
        <v>10009</v>
      </c>
      <c r="K2728" s="6" t="s">
        <v>8901</v>
      </c>
      <c r="L2728" s="6" t="s">
        <v>13355</v>
      </c>
      <c r="M2728" s="6">
        <v>0</v>
      </c>
      <c r="N2728" s="6" t="s">
        <v>11017</v>
      </c>
      <c r="O2728" s="6">
        <f>MATCH(A2728, 'combined matches'!B$1:B$4986,0)</f>
        <v>2467</v>
      </c>
      <c r="P2728" s="6">
        <f t="shared" si="185"/>
        <v>0</v>
      </c>
      <c r="Q2728" s="6" t="b">
        <f t="shared" si="186"/>
        <v>0</v>
      </c>
      <c r="R2728" s="6" t="b">
        <f t="shared" si="187"/>
        <v>0</v>
      </c>
      <c r="S2728" s="6" t="b">
        <f t="shared" si="189"/>
        <v>0</v>
      </c>
      <c r="T2728" s="6" t="b">
        <f>IF(P2728=1, SUM(P$1:P2728))</f>
        <v>0</v>
      </c>
    </row>
    <row r="2729" spans="1:20" x14ac:dyDescent="0.2">
      <c r="A2729" s="6">
        <v>2786</v>
      </c>
      <c r="B2729" s="6" t="s">
        <v>4379</v>
      </c>
      <c r="C2729" s="6" t="s">
        <v>4380</v>
      </c>
      <c r="D2729" s="6" t="s">
        <v>3062</v>
      </c>
      <c r="E2729" s="6" t="s">
        <v>4374</v>
      </c>
      <c r="F2729" s="6">
        <v>82801</v>
      </c>
      <c r="G2729" s="6">
        <v>3076727054</v>
      </c>
      <c r="H2729" s="6" t="s">
        <v>4380</v>
      </c>
      <c r="I2729" s="6" t="s">
        <v>10009</v>
      </c>
      <c r="K2729" s="6" t="s">
        <v>8901</v>
      </c>
      <c r="L2729" s="6" t="s">
        <v>13355</v>
      </c>
      <c r="M2729" s="6">
        <v>0</v>
      </c>
      <c r="N2729" s="6" t="s">
        <v>8972</v>
      </c>
      <c r="O2729" s="6">
        <f>MATCH(A2729, 'combined matches'!B$1:B$4986,0)</f>
        <v>2469</v>
      </c>
      <c r="P2729" s="6">
        <f t="shared" si="185"/>
        <v>0</v>
      </c>
      <c r="Q2729" s="6" t="b">
        <f t="shared" si="186"/>
        <v>0</v>
      </c>
      <c r="R2729" s="6" t="b">
        <f t="shared" si="187"/>
        <v>0</v>
      </c>
      <c r="S2729" s="6" t="b">
        <f t="shared" si="189"/>
        <v>0</v>
      </c>
      <c r="T2729" s="6" t="b">
        <f>IF(P2729=1, SUM(P$1:P2729))</f>
        <v>0</v>
      </c>
    </row>
    <row r="2730" spans="1:20" x14ac:dyDescent="0.2">
      <c r="A2730" s="6">
        <v>2787</v>
      </c>
      <c r="B2730" s="6" t="s">
        <v>12961</v>
      </c>
      <c r="C2730" s="6" t="s">
        <v>12962</v>
      </c>
      <c r="D2730" s="6" t="s">
        <v>12963</v>
      </c>
      <c r="E2730" s="6" t="s">
        <v>4374</v>
      </c>
      <c r="F2730" s="6">
        <v>82401</v>
      </c>
      <c r="G2730" s="6">
        <v>3073473278</v>
      </c>
      <c r="H2730" s="6" t="s">
        <v>12962</v>
      </c>
      <c r="I2730" s="6" t="s">
        <v>18671</v>
      </c>
      <c r="K2730" s="6" t="s">
        <v>12964</v>
      </c>
      <c r="L2730" s="6" t="s">
        <v>13355</v>
      </c>
      <c r="M2730" s="6">
        <v>0</v>
      </c>
      <c r="N2730" s="6" t="s">
        <v>11017</v>
      </c>
      <c r="O2730" s="6">
        <f>MATCH(A2730, 'combined matches'!B$1:B$4986,0)</f>
        <v>2470</v>
      </c>
      <c r="P2730" s="6">
        <f t="shared" si="185"/>
        <v>0</v>
      </c>
      <c r="Q2730" s="6" t="b">
        <f t="shared" si="186"/>
        <v>0</v>
      </c>
      <c r="R2730" s="6" t="b">
        <f t="shared" si="187"/>
        <v>0</v>
      </c>
      <c r="S2730" s="6" t="b">
        <f t="shared" si="189"/>
        <v>0</v>
      </c>
      <c r="T2730" s="6" t="b">
        <f>IF(P2730=1, SUM(P$1:P2730))</f>
        <v>0</v>
      </c>
    </row>
    <row r="2731" spans="1:20" x14ac:dyDescent="0.2">
      <c r="A2731" s="6">
        <v>2789</v>
      </c>
      <c r="B2731" s="6" t="s">
        <v>4381</v>
      </c>
      <c r="C2731" s="6" t="s">
        <v>4382</v>
      </c>
      <c r="D2731" s="6" t="s">
        <v>4383</v>
      </c>
      <c r="E2731" s="6" t="s">
        <v>4384</v>
      </c>
      <c r="F2731" s="6">
        <v>96799</v>
      </c>
      <c r="G2731" s="6">
        <v>6846331222</v>
      </c>
      <c r="H2731" s="6" t="s">
        <v>7014</v>
      </c>
      <c r="I2731" s="6" t="s">
        <v>4381</v>
      </c>
      <c r="K2731" s="6" t="s">
        <v>8902</v>
      </c>
      <c r="L2731" s="6" t="s">
        <v>13355</v>
      </c>
      <c r="M2731" s="6">
        <v>0</v>
      </c>
      <c r="N2731" s="6" t="s">
        <v>8972</v>
      </c>
      <c r="O2731" s="6">
        <f>MATCH(A2731, 'combined matches'!B$1:B$4986,0)</f>
        <v>2472</v>
      </c>
      <c r="P2731" s="6">
        <f t="shared" si="185"/>
        <v>0</v>
      </c>
      <c r="Q2731" s="6" t="b">
        <f t="shared" si="186"/>
        <v>0</v>
      </c>
      <c r="R2731" s="6" t="b">
        <f t="shared" si="187"/>
        <v>0</v>
      </c>
      <c r="S2731" s="6" t="b">
        <f t="shared" si="189"/>
        <v>0</v>
      </c>
      <c r="T2731" s="6" t="b">
        <f>IF(P2731=1, SUM(P$1:P2731))</f>
        <v>0</v>
      </c>
    </row>
    <row r="2732" spans="1:20" x14ac:dyDescent="0.2">
      <c r="A2732" s="6">
        <v>2791</v>
      </c>
      <c r="B2732" s="6" t="s">
        <v>6128</v>
      </c>
      <c r="C2732" s="6" t="s">
        <v>6129</v>
      </c>
      <c r="D2732" s="6" t="s">
        <v>4428</v>
      </c>
      <c r="E2732" s="6" t="s">
        <v>4388</v>
      </c>
      <c r="F2732" s="6">
        <v>85548</v>
      </c>
      <c r="G2732" s="6">
        <v>9283481701</v>
      </c>
      <c r="H2732" s="6" t="s">
        <v>8441</v>
      </c>
      <c r="I2732" s="6" t="s">
        <v>10832</v>
      </c>
      <c r="K2732" s="6" t="s">
        <v>8903</v>
      </c>
      <c r="L2732" s="6" t="s">
        <v>8973</v>
      </c>
      <c r="M2732" s="6">
        <v>1</v>
      </c>
      <c r="N2732" s="6" t="s">
        <v>8972</v>
      </c>
      <c r="O2732" s="6" t="e">
        <f>MATCH(A2732, 'combined matches'!B$1:B$4986,0)</f>
        <v>#N/A</v>
      </c>
      <c r="P2732" s="6">
        <f t="shared" si="185"/>
        <v>1</v>
      </c>
      <c r="Q2732" s="6">
        <f t="shared" si="186"/>
        <v>1</v>
      </c>
      <c r="R2732" s="6">
        <f t="shared" si="187"/>
        <v>0</v>
      </c>
      <c r="S2732" s="6" t="b">
        <f t="shared" si="189"/>
        <v>0</v>
      </c>
      <c r="T2732" s="6">
        <f>IF(P2732=1, SUM(P$1:P2732))</f>
        <v>378</v>
      </c>
    </row>
    <row r="2733" spans="1:20" x14ac:dyDescent="0.2">
      <c r="A2733" s="6">
        <v>2792</v>
      </c>
      <c r="B2733" s="6" t="s">
        <v>6130</v>
      </c>
      <c r="C2733" s="6" t="s">
        <v>6131</v>
      </c>
      <c r="D2733" s="6" t="s">
        <v>4412</v>
      </c>
      <c r="E2733" s="6" t="s">
        <v>4388</v>
      </c>
      <c r="F2733" s="6">
        <v>85034</v>
      </c>
      <c r="G2733" s="6">
        <v>6029339339</v>
      </c>
      <c r="H2733" s="6" t="s">
        <v>7337</v>
      </c>
      <c r="I2733" s="6" t="s">
        <v>6130</v>
      </c>
      <c r="K2733" s="6" t="s">
        <v>8903</v>
      </c>
      <c r="L2733" s="6" t="s">
        <v>8977</v>
      </c>
      <c r="M2733" s="6">
        <v>0</v>
      </c>
      <c r="N2733" s="6" t="s">
        <v>8972</v>
      </c>
      <c r="O2733" s="6" t="e">
        <f>MATCH(A2733, 'combined matches'!B$1:B$4986,0)</f>
        <v>#N/A</v>
      </c>
      <c r="P2733" s="6">
        <f t="shared" si="185"/>
        <v>1</v>
      </c>
      <c r="Q2733" s="6">
        <f t="shared" si="186"/>
        <v>1</v>
      </c>
      <c r="R2733" s="6">
        <f t="shared" si="187"/>
        <v>0</v>
      </c>
      <c r="S2733" s="6" t="b">
        <f t="shared" si="189"/>
        <v>0</v>
      </c>
      <c r="T2733" s="6">
        <f>IF(P2733=1, SUM(P$1:P2733))</f>
        <v>379</v>
      </c>
    </row>
    <row r="2734" spans="1:20" x14ac:dyDescent="0.2">
      <c r="A2734" s="6">
        <v>2793</v>
      </c>
      <c r="B2734" s="6" t="s">
        <v>6132</v>
      </c>
      <c r="C2734" s="6" t="s">
        <v>6133</v>
      </c>
      <c r="D2734" s="6" t="s">
        <v>4412</v>
      </c>
      <c r="E2734" s="6" t="s">
        <v>4388</v>
      </c>
      <c r="F2734" s="6">
        <v>85016</v>
      </c>
      <c r="G2734" s="6">
        <v>6029339339</v>
      </c>
      <c r="H2734" s="6" t="s">
        <v>7338</v>
      </c>
      <c r="I2734" s="6" t="s">
        <v>10833</v>
      </c>
      <c r="K2734" s="6" t="s">
        <v>8903</v>
      </c>
      <c r="L2734" s="6" t="s">
        <v>8977</v>
      </c>
      <c r="M2734" s="6">
        <v>0</v>
      </c>
      <c r="N2734" s="6" t="s">
        <v>8972</v>
      </c>
      <c r="O2734" s="6" t="e">
        <f>MATCH(A2734, 'combined matches'!B$1:B$4986,0)</f>
        <v>#N/A</v>
      </c>
      <c r="P2734" s="6">
        <f t="shared" si="185"/>
        <v>1</v>
      </c>
      <c r="Q2734" s="6">
        <f t="shared" si="186"/>
        <v>1</v>
      </c>
      <c r="R2734" s="6">
        <f t="shared" si="187"/>
        <v>0</v>
      </c>
      <c r="S2734" s="6" t="b">
        <f t="shared" si="189"/>
        <v>0</v>
      </c>
      <c r="T2734" s="6">
        <f>IF(P2734=1, SUM(P$1:P2734))</f>
        <v>380</v>
      </c>
    </row>
    <row r="2735" spans="1:20" x14ac:dyDescent="0.2">
      <c r="A2735" s="6">
        <v>2794</v>
      </c>
      <c r="B2735" s="6" t="s">
        <v>6134</v>
      </c>
      <c r="C2735" s="6" t="s">
        <v>6133</v>
      </c>
      <c r="D2735" s="6" t="s">
        <v>4412</v>
      </c>
      <c r="E2735" s="6" t="s">
        <v>4388</v>
      </c>
      <c r="F2735" s="6">
        <v>85016</v>
      </c>
      <c r="G2735" s="6">
        <v>6029339339</v>
      </c>
      <c r="H2735" s="6" t="s">
        <v>7338</v>
      </c>
      <c r="I2735" s="6" t="s">
        <v>10834</v>
      </c>
      <c r="K2735" s="6" t="s">
        <v>8903</v>
      </c>
      <c r="L2735" s="6" t="s">
        <v>8977</v>
      </c>
      <c r="M2735" s="6">
        <v>0</v>
      </c>
      <c r="N2735" s="6" t="s">
        <v>8972</v>
      </c>
      <c r="O2735" s="6" t="e">
        <f>MATCH(A2735, 'combined matches'!B$1:B$4986,0)</f>
        <v>#N/A</v>
      </c>
      <c r="P2735" s="6">
        <f t="shared" si="185"/>
        <v>1</v>
      </c>
      <c r="Q2735" s="6">
        <f t="shared" si="186"/>
        <v>1</v>
      </c>
      <c r="R2735" s="6">
        <f t="shared" si="187"/>
        <v>0</v>
      </c>
      <c r="S2735" s="6" t="b">
        <f t="shared" si="189"/>
        <v>0</v>
      </c>
      <c r="T2735" s="6">
        <f>IF(P2735=1, SUM(P$1:P2735))</f>
        <v>381</v>
      </c>
    </row>
    <row r="2736" spans="1:20" x14ac:dyDescent="0.2">
      <c r="A2736" s="6">
        <v>2795</v>
      </c>
      <c r="B2736" s="6" t="s">
        <v>6135</v>
      </c>
      <c r="C2736" s="6" t="s">
        <v>6136</v>
      </c>
      <c r="D2736" s="6" t="s">
        <v>6137</v>
      </c>
      <c r="E2736" s="6" t="s">
        <v>4388</v>
      </c>
      <c r="F2736" s="6">
        <v>85128</v>
      </c>
      <c r="G2736" s="6">
        <v>8669600633</v>
      </c>
      <c r="H2736" s="6" t="s">
        <v>8442</v>
      </c>
      <c r="I2736" s="6" t="s">
        <v>10835</v>
      </c>
      <c r="K2736" s="6" t="s">
        <v>8903</v>
      </c>
      <c r="L2736" s="6" t="s">
        <v>8975</v>
      </c>
      <c r="N2736" s="6" t="s">
        <v>8972</v>
      </c>
      <c r="O2736" s="6" t="e">
        <f>MATCH(A2736, 'combined matches'!B$1:B$4986,0)</f>
        <v>#N/A</v>
      </c>
      <c r="P2736" s="6">
        <f t="shared" si="185"/>
        <v>1</v>
      </c>
      <c r="Q2736" s="6">
        <f t="shared" si="186"/>
        <v>1</v>
      </c>
      <c r="R2736" s="6">
        <f t="shared" si="187"/>
        <v>0</v>
      </c>
      <c r="S2736" s="6" t="b">
        <f t="shared" si="189"/>
        <v>0</v>
      </c>
      <c r="T2736" s="6">
        <f>IF(P2736=1, SUM(P$1:P2736))</f>
        <v>382</v>
      </c>
    </row>
    <row r="2737" spans="1:20" x14ac:dyDescent="0.2">
      <c r="A2737" s="6">
        <v>2796</v>
      </c>
      <c r="B2737" s="6" t="s">
        <v>6138</v>
      </c>
      <c r="C2737" s="6" t="s">
        <v>6139</v>
      </c>
      <c r="D2737" s="6" t="s">
        <v>4412</v>
      </c>
      <c r="E2737" s="6" t="s">
        <v>4388</v>
      </c>
      <c r="F2737" s="6">
        <v>85008</v>
      </c>
      <c r="G2737" s="6">
        <v>6029339339</v>
      </c>
      <c r="H2737" s="6" t="s">
        <v>7339</v>
      </c>
      <c r="I2737" s="6" t="s">
        <v>10836</v>
      </c>
      <c r="K2737" s="6" t="s">
        <v>8903</v>
      </c>
      <c r="L2737" s="6" t="s">
        <v>8977</v>
      </c>
      <c r="M2737" s="6">
        <v>0</v>
      </c>
      <c r="N2737" s="6" t="s">
        <v>8972</v>
      </c>
      <c r="O2737" s="6" t="e">
        <f>MATCH(A2737, 'combined matches'!B$1:B$4986,0)</f>
        <v>#N/A</v>
      </c>
      <c r="P2737" s="6">
        <f t="shared" si="185"/>
        <v>1</v>
      </c>
      <c r="Q2737" s="6">
        <f t="shared" si="186"/>
        <v>1</v>
      </c>
      <c r="R2737" s="6">
        <f t="shared" si="187"/>
        <v>0</v>
      </c>
      <c r="S2737" s="6" t="b">
        <f t="shared" si="189"/>
        <v>0</v>
      </c>
      <c r="T2737" s="6">
        <f>IF(P2737=1, SUM(P$1:P2737))</f>
        <v>383</v>
      </c>
    </row>
    <row r="2738" spans="1:20" x14ac:dyDescent="0.2">
      <c r="A2738" s="6">
        <v>2797</v>
      </c>
      <c r="B2738" s="6" t="s">
        <v>12981</v>
      </c>
      <c r="C2738" s="6" t="s">
        <v>4445</v>
      </c>
      <c r="D2738" s="6" t="s">
        <v>4446</v>
      </c>
      <c r="E2738" s="6" t="s">
        <v>4388</v>
      </c>
      <c r="F2738" s="6">
        <v>86040</v>
      </c>
      <c r="G2738" s="6">
        <v>9286456600</v>
      </c>
      <c r="H2738" s="6" t="s">
        <v>7020</v>
      </c>
      <c r="I2738" s="6" t="s">
        <v>12981</v>
      </c>
      <c r="K2738" s="6" t="s">
        <v>8904</v>
      </c>
      <c r="L2738" s="6" t="s">
        <v>8973</v>
      </c>
      <c r="M2738" s="6">
        <v>1</v>
      </c>
      <c r="N2738" s="6" t="s">
        <v>11017</v>
      </c>
      <c r="O2738" s="6">
        <f>MATCH(A2738, 'combined matches'!B$1:B$4986,0)</f>
        <v>2473</v>
      </c>
      <c r="P2738" s="6">
        <f t="shared" si="185"/>
        <v>0</v>
      </c>
      <c r="Q2738" s="6" t="b">
        <f t="shared" si="186"/>
        <v>0</v>
      </c>
      <c r="R2738" s="6" t="b">
        <f t="shared" si="187"/>
        <v>0</v>
      </c>
      <c r="S2738" s="6" t="b">
        <f t="shared" si="189"/>
        <v>0</v>
      </c>
      <c r="T2738" s="6" t="b">
        <f>IF(P2738=1, SUM(P$1:P2738))</f>
        <v>0</v>
      </c>
    </row>
    <row r="2739" spans="1:20" x14ac:dyDescent="0.2">
      <c r="A2739" s="6">
        <v>2798</v>
      </c>
      <c r="B2739" s="6" t="s">
        <v>4432</v>
      </c>
      <c r="C2739" s="6" t="s">
        <v>7109</v>
      </c>
      <c r="D2739" s="6" t="s">
        <v>6140</v>
      </c>
      <c r="E2739" s="6" t="s">
        <v>4388</v>
      </c>
      <c r="F2739" s="6">
        <v>86432</v>
      </c>
      <c r="G2739" s="6">
        <v>9283475971</v>
      </c>
      <c r="H2739" s="6" t="s">
        <v>7110</v>
      </c>
      <c r="I2739" s="6" t="s">
        <v>10020</v>
      </c>
      <c r="K2739" s="6" t="s">
        <v>8904</v>
      </c>
      <c r="L2739" s="6" t="s">
        <v>8973</v>
      </c>
      <c r="M2739" s="6">
        <v>1</v>
      </c>
      <c r="N2739" s="6" t="s">
        <v>8972</v>
      </c>
      <c r="O2739" s="6">
        <f>MATCH(A2739, 'combined matches'!B$1:B$4986,0)</f>
        <v>2475</v>
      </c>
      <c r="P2739" s="6">
        <f t="shared" si="185"/>
        <v>0</v>
      </c>
      <c r="Q2739" s="6" t="b">
        <f t="shared" si="186"/>
        <v>0</v>
      </c>
      <c r="R2739" s="6" t="b">
        <f t="shared" si="187"/>
        <v>0</v>
      </c>
      <c r="S2739" s="6" t="b">
        <f t="shared" si="189"/>
        <v>0</v>
      </c>
      <c r="T2739" s="6" t="b">
        <f>IF(P2739=1, SUM(P$1:P2739))</f>
        <v>0</v>
      </c>
    </row>
    <row r="2740" spans="1:20" x14ac:dyDescent="0.2">
      <c r="A2740" s="6">
        <v>2799</v>
      </c>
      <c r="B2740" s="6" t="s">
        <v>4447</v>
      </c>
      <c r="C2740" s="6" t="s">
        <v>4448</v>
      </c>
      <c r="D2740" s="6" t="s">
        <v>4449</v>
      </c>
      <c r="E2740" s="6" t="s">
        <v>4388</v>
      </c>
      <c r="F2740" s="6">
        <v>86033</v>
      </c>
      <c r="G2740" s="6">
        <v>9286978154</v>
      </c>
      <c r="H2740" s="6" t="s">
        <v>7021</v>
      </c>
      <c r="I2740" s="6" t="s">
        <v>10026</v>
      </c>
      <c r="K2740" s="6" t="s">
        <v>8904</v>
      </c>
      <c r="L2740" s="6" t="s">
        <v>8973</v>
      </c>
      <c r="M2740" s="6">
        <v>1</v>
      </c>
      <c r="N2740" s="6" t="s">
        <v>8972</v>
      </c>
      <c r="O2740" s="6">
        <f>MATCH(A2740, 'combined matches'!B$1:B$4986,0)</f>
        <v>2476</v>
      </c>
      <c r="P2740" s="6">
        <f t="shared" si="185"/>
        <v>0</v>
      </c>
      <c r="Q2740" s="6" t="b">
        <f t="shared" si="186"/>
        <v>0</v>
      </c>
      <c r="R2740" s="6" t="b">
        <f t="shared" si="187"/>
        <v>0</v>
      </c>
      <c r="S2740" s="6" t="b">
        <f t="shared" si="189"/>
        <v>0</v>
      </c>
      <c r="T2740" s="6" t="b">
        <f>IF(P2740=1, SUM(P$1:P2740))</f>
        <v>0</v>
      </c>
    </row>
    <row r="2741" spans="1:20" x14ac:dyDescent="0.2">
      <c r="A2741" s="6">
        <v>2800</v>
      </c>
      <c r="B2741" s="6" t="s">
        <v>4421</v>
      </c>
      <c r="C2741" s="6" t="s">
        <v>4422</v>
      </c>
      <c r="D2741" s="6" t="s">
        <v>4423</v>
      </c>
      <c r="E2741" s="6" t="s">
        <v>4388</v>
      </c>
      <c r="F2741" s="6">
        <v>85533</v>
      </c>
      <c r="G2741" s="6">
        <v>9288652500</v>
      </c>
      <c r="H2741" s="6" t="s">
        <v>4422</v>
      </c>
      <c r="I2741" s="6" t="s">
        <v>10016</v>
      </c>
      <c r="K2741" s="6" t="s">
        <v>8904</v>
      </c>
      <c r="L2741" s="6" t="s">
        <v>8973</v>
      </c>
      <c r="M2741" s="6">
        <v>1</v>
      </c>
      <c r="N2741" s="6" t="s">
        <v>8972</v>
      </c>
      <c r="O2741" s="6">
        <f>MATCH(A2741, 'combined matches'!B$1:B$4986,0)</f>
        <v>2477</v>
      </c>
      <c r="P2741" s="6">
        <f t="shared" si="185"/>
        <v>0</v>
      </c>
      <c r="Q2741" s="6" t="b">
        <f t="shared" si="186"/>
        <v>0</v>
      </c>
      <c r="R2741" s="6" t="b">
        <f t="shared" si="187"/>
        <v>0</v>
      </c>
      <c r="S2741" s="6" t="b">
        <f t="shared" si="189"/>
        <v>0</v>
      </c>
      <c r="T2741" s="6" t="b">
        <f>IF(P2741=1, SUM(P$1:P2741))</f>
        <v>0</v>
      </c>
    </row>
    <row r="2742" spans="1:20" x14ac:dyDescent="0.2">
      <c r="A2742" s="6">
        <v>2801</v>
      </c>
      <c r="B2742" s="6" t="s">
        <v>4424</v>
      </c>
      <c r="C2742" s="6" t="s">
        <v>4425</v>
      </c>
      <c r="D2742" s="6" t="s">
        <v>3733</v>
      </c>
      <c r="E2742" s="6" t="s">
        <v>4388</v>
      </c>
      <c r="F2742" s="6">
        <v>85534</v>
      </c>
      <c r="G2742" s="6">
        <v>9283591380</v>
      </c>
      <c r="H2742" s="6" t="s">
        <v>4425</v>
      </c>
      <c r="I2742" s="6" t="s">
        <v>10017</v>
      </c>
      <c r="K2742" s="6" t="s">
        <v>8904</v>
      </c>
      <c r="L2742" s="6" t="s">
        <v>8973</v>
      </c>
      <c r="M2742" s="6">
        <v>1</v>
      </c>
      <c r="N2742" s="6" t="s">
        <v>8972</v>
      </c>
      <c r="O2742" s="6">
        <f>MATCH(A2742, 'combined matches'!B$1:B$4986,0)</f>
        <v>2478</v>
      </c>
      <c r="P2742" s="6">
        <f t="shared" si="185"/>
        <v>0</v>
      </c>
      <c r="Q2742" s="6" t="b">
        <f t="shared" si="186"/>
        <v>0</v>
      </c>
      <c r="R2742" s="6" t="b">
        <f t="shared" si="187"/>
        <v>0</v>
      </c>
      <c r="S2742" s="6" t="b">
        <f t="shared" si="189"/>
        <v>0</v>
      </c>
      <c r="T2742" s="6" t="b">
        <f>IF(P2742=1, SUM(P$1:P2742))</f>
        <v>0</v>
      </c>
    </row>
    <row r="2743" spans="1:20" x14ac:dyDescent="0.2">
      <c r="A2743" s="6">
        <v>2802</v>
      </c>
      <c r="B2743" s="6" t="s">
        <v>4429</v>
      </c>
      <c r="C2743" s="6" t="s">
        <v>4430</v>
      </c>
      <c r="D2743" s="6" t="s">
        <v>4431</v>
      </c>
      <c r="E2743" s="6" t="s">
        <v>4388</v>
      </c>
      <c r="F2743" s="6">
        <v>85501</v>
      </c>
      <c r="G2743" s="6">
        <v>9284020491</v>
      </c>
      <c r="H2743" s="6" t="s">
        <v>8108</v>
      </c>
      <c r="I2743" s="6" t="s">
        <v>10019</v>
      </c>
      <c r="K2743" s="6" t="s">
        <v>8904</v>
      </c>
      <c r="L2743" s="6" t="s">
        <v>8973</v>
      </c>
      <c r="M2743" s="6">
        <v>1</v>
      </c>
      <c r="N2743" s="6" t="s">
        <v>8972</v>
      </c>
      <c r="O2743" s="6">
        <f>MATCH(A2743, 'combined matches'!B$1:B$4986,0)</f>
        <v>2479</v>
      </c>
      <c r="P2743" s="6">
        <f t="shared" si="185"/>
        <v>0</v>
      </c>
      <c r="Q2743" s="6" t="b">
        <f t="shared" si="186"/>
        <v>0</v>
      </c>
      <c r="R2743" s="6" t="b">
        <f t="shared" si="187"/>
        <v>0</v>
      </c>
      <c r="S2743" s="6" t="b">
        <f t="shared" si="189"/>
        <v>0</v>
      </c>
      <c r="T2743" s="6" t="b">
        <f>IF(P2743=1, SUM(P$1:P2743))</f>
        <v>0</v>
      </c>
    </row>
    <row r="2744" spans="1:20" x14ac:dyDescent="0.2">
      <c r="A2744" s="6">
        <v>2803</v>
      </c>
      <c r="B2744" s="6" t="s">
        <v>6141</v>
      </c>
      <c r="C2744" s="6" t="s">
        <v>4445</v>
      </c>
      <c r="D2744" s="6" t="s">
        <v>4446</v>
      </c>
      <c r="E2744" s="6" t="s">
        <v>4388</v>
      </c>
      <c r="F2744" s="6">
        <v>86040</v>
      </c>
      <c r="G2744" s="6">
        <v>9286458123</v>
      </c>
      <c r="H2744" s="6" t="s">
        <v>7020</v>
      </c>
      <c r="I2744" s="6" t="s">
        <v>10837</v>
      </c>
      <c r="K2744" s="6" t="s">
        <v>8904</v>
      </c>
      <c r="L2744" s="6" t="s">
        <v>8973</v>
      </c>
      <c r="M2744" s="6">
        <v>1</v>
      </c>
      <c r="N2744" s="6" t="s">
        <v>8972</v>
      </c>
      <c r="O2744" s="6">
        <f>MATCH(A2744, 'combined matches'!B$1:B$4986,0)</f>
        <v>2480</v>
      </c>
      <c r="P2744" s="6">
        <f t="shared" si="185"/>
        <v>0</v>
      </c>
      <c r="Q2744" s="6" t="b">
        <f t="shared" si="186"/>
        <v>0</v>
      </c>
      <c r="R2744" s="6" t="b">
        <f t="shared" si="187"/>
        <v>0</v>
      </c>
      <c r="S2744" s="6" t="b">
        <f t="shared" si="189"/>
        <v>0</v>
      </c>
      <c r="T2744" s="6" t="b">
        <f>IF(P2744=1, SUM(P$1:P2744))</f>
        <v>0</v>
      </c>
    </row>
    <row r="2745" spans="1:20" x14ac:dyDescent="0.2">
      <c r="A2745" s="6">
        <v>2804</v>
      </c>
      <c r="B2745" s="6" t="s">
        <v>4426</v>
      </c>
      <c r="C2745" s="6" t="s">
        <v>4427</v>
      </c>
      <c r="D2745" s="6" t="s">
        <v>4428</v>
      </c>
      <c r="E2745" s="6" t="s">
        <v>4388</v>
      </c>
      <c r="F2745" s="6">
        <v>85546</v>
      </c>
      <c r="G2745" s="6">
        <v>9284281500</v>
      </c>
      <c r="H2745" s="6" t="s">
        <v>4427</v>
      </c>
      <c r="I2745" s="6" t="s">
        <v>10018</v>
      </c>
      <c r="K2745" s="6" t="s">
        <v>8904</v>
      </c>
      <c r="L2745" s="6" t="s">
        <v>8973</v>
      </c>
      <c r="M2745" s="6">
        <v>1</v>
      </c>
      <c r="N2745" s="6" t="s">
        <v>8972</v>
      </c>
      <c r="O2745" s="6">
        <f>MATCH(A2745, 'combined matches'!B$1:B$4986,0)</f>
        <v>2481</v>
      </c>
      <c r="P2745" s="6">
        <f t="shared" si="185"/>
        <v>0</v>
      </c>
      <c r="Q2745" s="6" t="b">
        <f t="shared" si="186"/>
        <v>0</v>
      </c>
      <c r="R2745" s="6" t="b">
        <f t="shared" si="187"/>
        <v>0</v>
      </c>
      <c r="S2745" s="6" t="b">
        <f t="shared" si="189"/>
        <v>0</v>
      </c>
      <c r="T2745" s="6" t="b">
        <f>IF(P2745=1, SUM(P$1:P2745))</f>
        <v>0</v>
      </c>
    </row>
    <row r="2746" spans="1:20" x14ac:dyDescent="0.2">
      <c r="A2746" s="6">
        <v>2805</v>
      </c>
      <c r="B2746" s="6" t="s">
        <v>4450</v>
      </c>
      <c r="C2746" s="6" t="s">
        <v>4451</v>
      </c>
      <c r="D2746" s="6" t="s">
        <v>4446</v>
      </c>
      <c r="E2746" s="6" t="s">
        <v>4388</v>
      </c>
      <c r="F2746" s="6">
        <v>86040</v>
      </c>
      <c r="G2746" s="6">
        <v>9286451700</v>
      </c>
      <c r="H2746" s="6" t="s">
        <v>7022</v>
      </c>
      <c r="I2746" s="6" t="s">
        <v>10027</v>
      </c>
      <c r="K2746" s="6" t="s">
        <v>8904</v>
      </c>
      <c r="L2746" s="6" t="s">
        <v>8973</v>
      </c>
      <c r="M2746" s="6">
        <v>1</v>
      </c>
      <c r="N2746" s="6" t="s">
        <v>8972</v>
      </c>
      <c r="O2746" s="6">
        <f>MATCH(A2746, 'combined matches'!B$1:B$4986,0)</f>
        <v>2482</v>
      </c>
      <c r="P2746" s="6">
        <f t="shared" si="185"/>
        <v>0</v>
      </c>
      <c r="Q2746" s="6" t="b">
        <f t="shared" si="186"/>
        <v>0</v>
      </c>
      <c r="R2746" s="6" t="b">
        <f t="shared" si="187"/>
        <v>0</v>
      </c>
      <c r="S2746" s="6" t="b">
        <f t="shared" si="189"/>
        <v>0</v>
      </c>
      <c r="T2746" s="6" t="b">
        <f>IF(P2746=1, SUM(P$1:P2746))</f>
        <v>0</v>
      </c>
    </row>
    <row r="2747" spans="1:20" x14ac:dyDescent="0.2">
      <c r="A2747" s="6">
        <v>2806</v>
      </c>
      <c r="B2747" s="6" t="s">
        <v>21300</v>
      </c>
      <c r="C2747" s="6" t="s">
        <v>21301</v>
      </c>
      <c r="D2747" s="6" t="s">
        <v>2725</v>
      </c>
      <c r="E2747" s="6" t="s">
        <v>4388</v>
      </c>
      <c r="F2747" s="6">
        <v>85607</v>
      </c>
      <c r="G2747" s="6">
        <v>5205864040</v>
      </c>
      <c r="H2747" s="6" t="s">
        <v>21302</v>
      </c>
      <c r="I2747" s="6" t="s">
        <v>21303</v>
      </c>
      <c r="K2747" s="6" t="s">
        <v>21304</v>
      </c>
      <c r="L2747" s="6" t="s">
        <v>8973</v>
      </c>
      <c r="M2747" s="6">
        <v>1</v>
      </c>
      <c r="N2747" s="6" t="s">
        <v>11017</v>
      </c>
      <c r="O2747" s="6" t="e">
        <f>MATCH(A2747, 'combined matches'!B$1:B$4986,0)</f>
        <v>#N/A</v>
      </c>
      <c r="P2747" s="6">
        <f t="shared" si="185"/>
        <v>1</v>
      </c>
      <c r="Q2747" s="6">
        <f t="shared" si="186"/>
        <v>0</v>
      </c>
      <c r="R2747" s="6" t="b">
        <f t="shared" si="187"/>
        <v>0</v>
      </c>
      <c r="S2747" s="6">
        <f t="shared" si="189"/>
        <v>1</v>
      </c>
      <c r="T2747" s="6">
        <f>IF(P2747=1, SUM(P$1:P2747))</f>
        <v>384</v>
      </c>
    </row>
    <row r="2748" spans="1:20" x14ac:dyDescent="0.2">
      <c r="A2748" s="6">
        <v>2807</v>
      </c>
      <c r="B2748" s="6" t="s">
        <v>12980</v>
      </c>
      <c r="C2748" s="6" t="s">
        <v>4414</v>
      </c>
      <c r="D2748" s="6" t="s">
        <v>3124</v>
      </c>
      <c r="E2748" s="6" t="s">
        <v>4388</v>
      </c>
      <c r="F2748" s="6">
        <v>86305</v>
      </c>
      <c r="G2748" s="6">
        <v>9284425285</v>
      </c>
      <c r="H2748" s="6" t="s">
        <v>4414</v>
      </c>
      <c r="I2748" s="6" t="s">
        <v>18725</v>
      </c>
      <c r="K2748" s="6" t="s">
        <v>8905</v>
      </c>
      <c r="L2748" s="6" t="s">
        <v>8973</v>
      </c>
      <c r="M2748" s="6">
        <v>1</v>
      </c>
      <c r="N2748" s="6" t="s">
        <v>11017</v>
      </c>
      <c r="O2748" s="6">
        <f>MATCH(A2748, 'combined matches'!B$1:B$4986,0)</f>
        <v>2483</v>
      </c>
      <c r="P2748" s="6">
        <f t="shared" si="185"/>
        <v>0</v>
      </c>
      <c r="Q2748" s="6" t="b">
        <f t="shared" si="186"/>
        <v>0</v>
      </c>
      <c r="R2748" s="6" t="b">
        <f t="shared" si="187"/>
        <v>0</v>
      </c>
      <c r="S2748" s="6" t="b">
        <f t="shared" si="189"/>
        <v>0</v>
      </c>
      <c r="T2748" s="6" t="b">
        <f>IF(P2748=1, SUM(P$1:P2748))</f>
        <v>0</v>
      </c>
    </row>
    <row r="2749" spans="1:20" x14ac:dyDescent="0.2">
      <c r="A2749" s="6">
        <v>2808</v>
      </c>
      <c r="B2749" s="6" t="s">
        <v>4415</v>
      </c>
      <c r="C2749" s="6" t="s">
        <v>4416</v>
      </c>
      <c r="D2749" s="6" t="s">
        <v>4417</v>
      </c>
      <c r="E2749" s="6" t="s">
        <v>4388</v>
      </c>
      <c r="F2749" s="6">
        <v>86326</v>
      </c>
      <c r="G2749" s="6">
        <v>9286398132</v>
      </c>
      <c r="H2749" s="6" t="s">
        <v>4416</v>
      </c>
      <c r="I2749" s="6" t="s">
        <v>18727</v>
      </c>
      <c r="K2749" s="6" t="s">
        <v>8905</v>
      </c>
      <c r="L2749" s="6" t="s">
        <v>13355</v>
      </c>
      <c r="M2749" s="6">
        <v>0</v>
      </c>
      <c r="N2749" s="6" t="s">
        <v>8972</v>
      </c>
      <c r="O2749" s="6">
        <f>MATCH(A2749, 'combined matches'!B$1:B$4986,0)</f>
        <v>2484</v>
      </c>
      <c r="P2749" s="6">
        <f t="shared" si="185"/>
        <v>0</v>
      </c>
      <c r="Q2749" s="6" t="b">
        <f t="shared" si="186"/>
        <v>0</v>
      </c>
      <c r="R2749" s="6" t="b">
        <f t="shared" si="187"/>
        <v>0</v>
      </c>
      <c r="S2749" s="6" t="b">
        <f t="shared" si="189"/>
        <v>0</v>
      </c>
      <c r="T2749" s="6" t="b">
        <f>IF(P2749=1, SUM(P$1:P2749))</f>
        <v>0</v>
      </c>
    </row>
    <row r="2750" spans="1:20" x14ac:dyDescent="0.2">
      <c r="A2750" s="6">
        <v>2809</v>
      </c>
      <c r="B2750" s="6" t="s">
        <v>4413</v>
      </c>
      <c r="C2750" s="6" t="s">
        <v>4414</v>
      </c>
      <c r="D2750" s="6" t="s">
        <v>3124</v>
      </c>
      <c r="E2750" s="6" t="s">
        <v>4388</v>
      </c>
      <c r="F2750" s="6">
        <v>86305</v>
      </c>
      <c r="G2750" s="6">
        <v>9285831000</v>
      </c>
      <c r="H2750" s="6" t="s">
        <v>4414</v>
      </c>
      <c r="I2750" s="6" t="s">
        <v>18726</v>
      </c>
      <c r="K2750" s="6" t="s">
        <v>8905</v>
      </c>
      <c r="L2750" s="6" t="s">
        <v>13355</v>
      </c>
      <c r="M2750" s="6">
        <v>0</v>
      </c>
      <c r="N2750" s="6" t="s">
        <v>8972</v>
      </c>
      <c r="O2750" s="6">
        <f>MATCH(A2750, 'combined matches'!B$1:B$4986,0)</f>
        <v>2485</v>
      </c>
      <c r="P2750" s="6">
        <f t="shared" si="185"/>
        <v>0</v>
      </c>
      <c r="Q2750" s="6" t="b">
        <f t="shared" si="186"/>
        <v>0</v>
      </c>
      <c r="R2750" s="6" t="b">
        <f t="shared" si="187"/>
        <v>0</v>
      </c>
      <c r="S2750" s="6" t="b">
        <f t="shared" si="189"/>
        <v>0</v>
      </c>
      <c r="T2750" s="6" t="b">
        <f>IF(P2750=1, SUM(P$1:P2750))</f>
        <v>0</v>
      </c>
    </row>
    <row r="2751" spans="1:20" x14ac:dyDescent="0.2">
      <c r="A2751" s="6">
        <v>2810</v>
      </c>
      <c r="B2751" s="6" t="s">
        <v>4418</v>
      </c>
      <c r="C2751" s="6" t="s">
        <v>4419</v>
      </c>
      <c r="D2751" s="6" t="s">
        <v>4420</v>
      </c>
      <c r="E2751" s="6" t="s">
        <v>4388</v>
      </c>
      <c r="F2751" s="6">
        <v>86314</v>
      </c>
      <c r="G2751" s="6">
        <v>9285831000</v>
      </c>
      <c r="H2751" s="6" t="s">
        <v>4419</v>
      </c>
      <c r="I2751" s="6" t="s">
        <v>18728</v>
      </c>
      <c r="K2751" s="6" t="s">
        <v>8905</v>
      </c>
      <c r="L2751" s="6" t="s">
        <v>13355</v>
      </c>
      <c r="M2751" s="6">
        <v>0</v>
      </c>
      <c r="N2751" s="6" t="s">
        <v>8972</v>
      </c>
      <c r="O2751" s="6">
        <f>MATCH(A2751, 'combined matches'!B$1:B$4986,0)</f>
        <v>2486</v>
      </c>
      <c r="P2751" s="6">
        <f t="shared" si="185"/>
        <v>0</v>
      </c>
      <c r="Q2751" s="6" t="b">
        <f t="shared" si="186"/>
        <v>0</v>
      </c>
      <c r="R2751" s="6" t="b">
        <f t="shared" si="187"/>
        <v>0</v>
      </c>
      <c r="S2751" s="6" t="b">
        <f t="shared" si="189"/>
        <v>0</v>
      </c>
      <c r="T2751" s="6" t="b">
        <f>IF(P2751=1, SUM(P$1:P2751))</f>
        <v>0</v>
      </c>
    </row>
    <row r="2752" spans="1:20" x14ac:dyDescent="0.2">
      <c r="A2752" s="6">
        <v>2811</v>
      </c>
      <c r="B2752" s="6" t="s">
        <v>21305</v>
      </c>
      <c r="C2752" s="6" t="s">
        <v>21306</v>
      </c>
      <c r="D2752" s="6" t="s">
        <v>4406</v>
      </c>
      <c r="E2752" s="6" t="s">
        <v>4388</v>
      </c>
      <c r="F2752" s="6">
        <v>85745</v>
      </c>
      <c r="H2752" s="6" t="s">
        <v>21307</v>
      </c>
      <c r="I2752" s="6" t="s">
        <v>21308</v>
      </c>
      <c r="K2752" s="6" t="s">
        <v>8906</v>
      </c>
      <c r="L2752" s="6" t="s">
        <v>8973</v>
      </c>
      <c r="M2752" s="6">
        <v>1</v>
      </c>
      <c r="N2752" s="6" t="s">
        <v>11017</v>
      </c>
      <c r="O2752" s="6" t="e">
        <f>MATCH(A2752, 'combined matches'!B$1:B$4986,0)</f>
        <v>#N/A</v>
      </c>
      <c r="P2752" s="6">
        <f t="shared" si="185"/>
        <v>1</v>
      </c>
      <c r="Q2752" s="6">
        <f t="shared" si="186"/>
        <v>0</v>
      </c>
      <c r="R2752" s="6" t="b">
        <f t="shared" si="187"/>
        <v>0</v>
      </c>
      <c r="S2752" s="6">
        <f t="shared" ref="S2752" si="190">IF(Q2752=0, IF(K2752=K2753, IF(R2753=FALSE,0,1)))</f>
        <v>1</v>
      </c>
      <c r="T2752" s="6">
        <f>IF(P2752=1, SUM(P$1:P2752))</f>
        <v>385</v>
      </c>
    </row>
    <row r="2753" spans="1:20" x14ac:dyDescent="0.2">
      <c r="A2753" s="6">
        <v>2812</v>
      </c>
      <c r="B2753" s="6" t="s">
        <v>6145</v>
      </c>
      <c r="C2753" s="6" t="s">
        <v>6146</v>
      </c>
      <c r="D2753" s="6" t="s">
        <v>4412</v>
      </c>
      <c r="E2753" s="6" t="s">
        <v>4388</v>
      </c>
      <c r="F2753" s="6">
        <v>85033</v>
      </c>
      <c r="G2753" s="6">
        <v>6022437277</v>
      </c>
      <c r="H2753" s="6" t="s">
        <v>7340</v>
      </c>
      <c r="I2753" s="6" t="s">
        <v>10838</v>
      </c>
      <c r="K2753" s="6" t="s">
        <v>8906</v>
      </c>
      <c r="L2753" s="6" t="s">
        <v>8973</v>
      </c>
      <c r="M2753" s="6">
        <v>1</v>
      </c>
      <c r="N2753" s="6" t="s">
        <v>8972</v>
      </c>
      <c r="O2753" s="6" t="e">
        <f>MATCH(A2753, 'combined matches'!B$1:B$4986,0)</f>
        <v>#N/A</v>
      </c>
      <c r="P2753" s="6">
        <f t="shared" si="185"/>
        <v>1</v>
      </c>
      <c r="Q2753" s="6">
        <f t="shared" si="186"/>
        <v>1</v>
      </c>
      <c r="R2753" s="6">
        <f t="shared" si="187"/>
        <v>0</v>
      </c>
      <c r="S2753" s="6" t="b">
        <f t="shared" ref="S2753:S2816" si="191">IF(Q2753=0, IF(K2753=K2754, 0,1))</f>
        <v>0</v>
      </c>
      <c r="T2753" s="6">
        <f>IF(P2753=1, SUM(P$1:P2753))</f>
        <v>386</v>
      </c>
    </row>
    <row r="2754" spans="1:20" x14ac:dyDescent="0.2">
      <c r="A2754" s="6">
        <v>2813</v>
      </c>
      <c r="B2754" s="6" t="s">
        <v>21309</v>
      </c>
      <c r="C2754" s="6" t="s">
        <v>6133</v>
      </c>
      <c r="D2754" s="6" t="s">
        <v>4412</v>
      </c>
      <c r="E2754" s="6" t="s">
        <v>4388</v>
      </c>
      <c r="F2754" s="6">
        <v>85016</v>
      </c>
      <c r="G2754" s="6">
        <v>6029330945</v>
      </c>
      <c r="H2754" s="6" t="s">
        <v>7338</v>
      </c>
      <c r="I2754" s="6" t="s">
        <v>21310</v>
      </c>
      <c r="K2754" s="6" t="s">
        <v>21311</v>
      </c>
      <c r="L2754" s="6" t="s">
        <v>8974</v>
      </c>
      <c r="M2754" s="6">
        <v>0</v>
      </c>
      <c r="N2754" s="6" t="s">
        <v>11017</v>
      </c>
      <c r="O2754" s="6" t="e">
        <f>MATCH(A2754, 'combined matches'!B$1:B$4986,0)</f>
        <v>#N/A</v>
      </c>
      <c r="P2754" s="6">
        <f t="shared" si="185"/>
        <v>1</v>
      </c>
      <c r="Q2754" s="6">
        <f t="shared" si="186"/>
        <v>0</v>
      </c>
      <c r="R2754" s="6" t="b">
        <f t="shared" si="187"/>
        <v>0</v>
      </c>
      <c r="S2754" s="6">
        <f t="shared" si="191"/>
        <v>1</v>
      </c>
      <c r="T2754" s="6">
        <f>IF(P2754=1, SUM(P$1:P2754))</f>
        <v>387</v>
      </c>
    </row>
    <row r="2755" spans="1:20" x14ac:dyDescent="0.2">
      <c r="A2755" s="6">
        <v>2814</v>
      </c>
      <c r="B2755" s="6" t="s">
        <v>13369</v>
      </c>
      <c r="C2755" s="6" t="s">
        <v>4411</v>
      </c>
      <c r="D2755" s="6" t="s">
        <v>4406</v>
      </c>
      <c r="E2755" s="6" t="s">
        <v>4388</v>
      </c>
      <c r="F2755" s="6">
        <v>85746</v>
      </c>
      <c r="G2755" s="6">
        <v>5207244022</v>
      </c>
      <c r="H2755" s="6" t="s">
        <v>21312</v>
      </c>
      <c r="I2755" s="6" t="s">
        <v>18699</v>
      </c>
      <c r="K2755" s="6" t="s">
        <v>8907</v>
      </c>
      <c r="L2755" s="6" t="s">
        <v>8975</v>
      </c>
      <c r="N2755" s="6" t="s">
        <v>11017</v>
      </c>
      <c r="O2755" s="6">
        <f>MATCH(A2755, 'combined matches'!B$1:B$4986,0)</f>
        <v>2487</v>
      </c>
      <c r="P2755" s="6">
        <f t="shared" ref="P2755:P2818" si="192">IF(ISNA(O2755),1,0)</f>
        <v>0</v>
      </c>
      <c r="Q2755" s="6" t="b">
        <f t="shared" ref="Q2755:Q2818" si="193">IF(P2755=1,IF(N2755="service site", 1, 0))</f>
        <v>0</v>
      </c>
      <c r="R2755" s="6" t="b">
        <f t="shared" ref="R2755:R2818" si="194">IF(Q2755=1,IF(J2756=J2755,0,IF(J2754=J2755,0,1)))</f>
        <v>0</v>
      </c>
      <c r="S2755" s="6" t="b">
        <f t="shared" si="191"/>
        <v>0</v>
      </c>
      <c r="T2755" s="6" t="b">
        <f>IF(P2755=1, SUM(P$1:P2755))</f>
        <v>0</v>
      </c>
    </row>
    <row r="2756" spans="1:20" x14ac:dyDescent="0.2">
      <c r="A2756" s="6">
        <v>2815</v>
      </c>
      <c r="B2756" s="6" t="s">
        <v>4409</v>
      </c>
      <c r="C2756" s="6" t="s">
        <v>4408</v>
      </c>
      <c r="D2756" s="6" t="s">
        <v>4406</v>
      </c>
      <c r="E2756" s="6" t="s">
        <v>4388</v>
      </c>
      <c r="F2756" s="6">
        <v>85714</v>
      </c>
      <c r="G2756" s="6">
        <v>5207243965</v>
      </c>
      <c r="H2756" s="6" t="s">
        <v>4408</v>
      </c>
      <c r="I2756" s="6" t="s">
        <v>10014</v>
      </c>
      <c r="K2756" s="6" t="s">
        <v>8907</v>
      </c>
      <c r="L2756" s="6" t="s">
        <v>8975</v>
      </c>
      <c r="N2756" s="6" t="s">
        <v>8972</v>
      </c>
      <c r="O2756" s="6">
        <f>MATCH(A2756, 'combined matches'!B$1:B$4986,0)</f>
        <v>2488</v>
      </c>
      <c r="P2756" s="6">
        <f t="shared" si="192"/>
        <v>0</v>
      </c>
      <c r="Q2756" s="6" t="b">
        <f t="shared" si="193"/>
        <v>0</v>
      </c>
      <c r="R2756" s="6" t="b">
        <f t="shared" si="194"/>
        <v>0</v>
      </c>
      <c r="S2756" s="6" t="b">
        <f t="shared" si="191"/>
        <v>0</v>
      </c>
      <c r="T2756" s="6" t="b">
        <f>IF(P2756=1, SUM(P$1:P2756))</f>
        <v>0</v>
      </c>
    </row>
    <row r="2757" spans="1:20" x14ac:dyDescent="0.2">
      <c r="A2757" s="6">
        <v>2816</v>
      </c>
      <c r="B2757" s="6" t="s">
        <v>4407</v>
      </c>
      <c r="C2757" s="6" t="s">
        <v>4408</v>
      </c>
      <c r="D2757" s="6" t="s">
        <v>4406</v>
      </c>
      <c r="E2757" s="6" t="s">
        <v>4388</v>
      </c>
      <c r="F2757" s="6">
        <v>85714</v>
      </c>
      <c r="G2757" s="6">
        <v>5207243965</v>
      </c>
      <c r="H2757" s="6" t="s">
        <v>4408</v>
      </c>
      <c r="I2757" s="6" t="s">
        <v>10013</v>
      </c>
      <c r="K2757" s="6" t="s">
        <v>8907</v>
      </c>
      <c r="L2757" s="6" t="s">
        <v>8975</v>
      </c>
      <c r="N2757" s="6" t="s">
        <v>8972</v>
      </c>
      <c r="O2757" s="6">
        <f>MATCH(A2757, 'combined matches'!B$1:B$4986,0)</f>
        <v>2489</v>
      </c>
      <c r="P2757" s="6">
        <f t="shared" si="192"/>
        <v>0</v>
      </c>
      <c r="Q2757" s="6" t="b">
        <f t="shared" si="193"/>
        <v>0</v>
      </c>
      <c r="R2757" s="6" t="b">
        <f t="shared" si="194"/>
        <v>0</v>
      </c>
      <c r="S2757" s="6" t="b">
        <f t="shared" si="191"/>
        <v>0</v>
      </c>
      <c r="T2757" s="6" t="b">
        <f>IF(P2757=1, SUM(P$1:P2757))</f>
        <v>0</v>
      </c>
    </row>
    <row r="2758" spans="1:20" x14ac:dyDescent="0.2">
      <c r="A2758" s="6">
        <v>2817</v>
      </c>
      <c r="B2758" s="6" t="s">
        <v>4404</v>
      </c>
      <c r="C2758" s="6" t="s">
        <v>4405</v>
      </c>
      <c r="D2758" s="6" t="s">
        <v>4406</v>
      </c>
      <c r="E2758" s="6" t="s">
        <v>4388</v>
      </c>
      <c r="F2758" s="6">
        <v>85719</v>
      </c>
      <c r="G2758" s="6">
        <v>5207242880</v>
      </c>
      <c r="H2758" s="6" t="s">
        <v>8443</v>
      </c>
      <c r="I2758" s="6" t="s">
        <v>10012</v>
      </c>
      <c r="K2758" s="6" t="s">
        <v>8907</v>
      </c>
      <c r="L2758" s="6" t="s">
        <v>8975</v>
      </c>
      <c r="N2758" s="6" t="s">
        <v>8972</v>
      </c>
      <c r="O2758" s="6">
        <f>MATCH(A2758, 'combined matches'!B$1:B$4986,0)</f>
        <v>2490</v>
      </c>
      <c r="P2758" s="6">
        <f t="shared" si="192"/>
        <v>0</v>
      </c>
      <c r="Q2758" s="6" t="b">
        <f t="shared" si="193"/>
        <v>0</v>
      </c>
      <c r="R2758" s="6" t="b">
        <f t="shared" si="194"/>
        <v>0</v>
      </c>
      <c r="S2758" s="6" t="b">
        <f t="shared" si="191"/>
        <v>0</v>
      </c>
      <c r="T2758" s="6" t="b">
        <f>IF(P2758=1, SUM(P$1:P2758))</f>
        <v>0</v>
      </c>
    </row>
    <row r="2759" spans="1:20" x14ac:dyDescent="0.2">
      <c r="A2759" s="6">
        <v>2818</v>
      </c>
      <c r="B2759" s="6" t="s">
        <v>4410</v>
      </c>
      <c r="C2759" s="6" t="s">
        <v>4411</v>
      </c>
      <c r="D2759" s="6" t="s">
        <v>4406</v>
      </c>
      <c r="E2759" s="6" t="s">
        <v>4388</v>
      </c>
      <c r="F2759" s="6">
        <v>85746</v>
      </c>
      <c r="G2759" s="6">
        <v>5207247900</v>
      </c>
      <c r="H2759" s="6" t="s">
        <v>4411</v>
      </c>
      <c r="I2759" s="6" t="s">
        <v>10015</v>
      </c>
      <c r="K2759" s="6" t="s">
        <v>8907</v>
      </c>
      <c r="L2759" s="6" t="s">
        <v>8975</v>
      </c>
      <c r="N2759" s="6" t="s">
        <v>8972</v>
      </c>
      <c r="O2759" s="6">
        <f>MATCH(A2759, 'combined matches'!B$1:B$4986,0)</f>
        <v>2491</v>
      </c>
      <c r="P2759" s="6">
        <f t="shared" si="192"/>
        <v>0</v>
      </c>
      <c r="Q2759" s="6" t="b">
        <f t="shared" si="193"/>
        <v>0</v>
      </c>
      <c r="R2759" s="6" t="b">
        <f t="shared" si="194"/>
        <v>0</v>
      </c>
      <c r="S2759" s="6" t="b">
        <f t="shared" si="191"/>
        <v>0</v>
      </c>
      <c r="T2759" s="6" t="b">
        <f>IF(P2759=1, SUM(P$1:P2759))</f>
        <v>0</v>
      </c>
    </row>
    <row r="2760" spans="1:20" x14ac:dyDescent="0.2">
      <c r="A2760" s="6">
        <v>2819</v>
      </c>
      <c r="B2760" s="6" t="s">
        <v>12975</v>
      </c>
      <c r="C2760" s="6" t="s">
        <v>12976</v>
      </c>
      <c r="D2760" s="6" t="s">
        <v>1544</v>
      </c>
      <c r="E2760" s="6" t="s">
        <v>4388</v>
      </c>
      <c r="F2760" s="6">
        <v>85132</v>
      </c>
      <c r="G2760" s="6">
        <v>5208667326</v>
      </c>
      <c r="H2760" s="6" t="s">
        <v>21313</v>
      </c>
      <c r="I2760" s="6" t="s">
        <v>21314</v>
      </c>
      <c r="K2760" s="6" t="s">
        <v>8908</v>
      </c>
      <c r="L2760" s="6" t="s">
        <v>8975</v>
      </c>
      <c r="N2760" s="6" t="s">
        <v>11017</v>
      </c>
      <c r="O2760" s="6">
        <f>MATCH(A2760, 'combined matches'!B$1:B$4986,0)</f>
        <v>2492</v>
      </c>
      <c r="P2760" s="6">
        <f t="shared" si="192"/>
        <v>0</v>
      </c>
      <c r="Q2760" s="6" t="b">
        <f t="shared" si="193"/>
        <v>0</v>
      </c>
      <c r="R2760" s="6" t="b">
        <f t="shared" si="194"/>
        <v>0</v>
      </c>
      <c r="S2760" s="6" t="b">
        <f t="shared" si="191"/>
        <v>0</v>
      </c>
      <c r="T2760" s="6" t="b">
        <f>IF(P2760=1, SUM(P$1:P2760))</f>
        <v>0</v>
      </c>
    </row>
    <row r="2761" spans="1:20" x14ac:dyDescent="0.2">
      <c r="A2761" s="6">
        <v>2820</v>
      </c>
      <c r="B2761" s="6" t="s">
        <v>6147</v>
      </c>
      <c r="C2761" s="6" t="s">
        <v>4386</v>
      </c>
      <c r="D2761" s="6" t="s">
        <v>4387</v>
      </c>
      <c r="E2761" s="6" t="s">
        <v>4388</v>
      </c>
      <c r="F2761" s="6">
        <v>85119</v>
      </c>
      <c r="G2761" s="6">
        <v>8669600633</v>
      </c>
      <c r="H2761" s="6" t="s">
        <v>7015</v>
      </c>
      <c r="I2761" s="6" t="s">
        <v>10839</v>
      </c>
      <c r="K2761" s="6" t="s">
        <v>8908</v>
      </c>
      <c r="L2761" s="6" t="s">
        <v>8975</v>
      </c>
      <c r="N2761" s="6" t="s">
        <v>8972</v>
      </c>
      <c r="O2761" s="6">
        <f>MATCH(A2761, 'combined matches'!B$1:B$4986,0)</f>
        <v>2493</v>
      </c>
      <c r="P2761" s="6">
        <f t="shared" si="192"/>
        <v>0</v>
      </c>
      <c r="Q2761" s="6" t="b">
        <f t="shared" si="193"/>
        <v>0</v>
      </c>
      <c r="R2761" s="6" t="b">
        <f t="shared" si="194"/>
        <v>0</v>
      </c>
      <c r="S2761" s="6" t="b">
        <f t="shared" si="191"/>
        <v>0</v>
      </c>
      <c r="T2761" s="6" t="b">
        <f>IF(P2761=1, SUM(P$1:P2761))</f>
        <v>0</v>
      </c>
    </row>
    <row r="2762" spans="1:20" x14ac:dyDescent="0.2">
      <c r="A2762" s="6">
        <v>2821</v>
      </c>
      <c r="B2762" s="6" t="s">
        <v>6148</v>
      </c>
      <c r="C2762" s="6" t="s">
        <v>4390</v>
      </c>
      <c r="D2762" s="6" t="s">
        <v>4391</v>
      </c>
      <c r="E2762" s="6" t="s">
        <v>4388</v>
      </c>
      <c r="F2762" s="6">
        <v>85122</v>
      </c>
      <c r="G2762" s="6">
        <v>8669600633</v>
      </c>
      <c r="H2762" s="6" t="s">
        <v>4390</v>
      </c>
      <c r="I2762" s="6" t="s">
        <v>10840</v>
      </c>
      <c r="K2762" s="6" t="s">
        <v>8908</v>
      </c>
      <c r="L2762" s="6" t="s">
        <v>8975</v>
      </c>
      <c r="N2762" s="6" t="s">
        <v>8972</v>
      </c>
      <c r="O2762" s="6">
        <f>MATCH(A2762, 'combined matches'!B$1:B$4986,0)</f>
        <v>2494</v>
      </c>
      <c r="P2762" s="6">
        <f t="shared" si="192"/>
        <v>0</v>
      </c>
      <c r="Q2762" s="6" t="b">
        <f t="shared" si="193"/>
        <v>0</v>
      </c>
      <c r="R2762" s="6" t="b">
        <f t="shared" si="194"/>
        <v>0</v>
      </c>
      <c r="S2762" s="6" t="b">
        <f t="shared" si="191"/>
        <v>0</v>
      </c>
      <c r="T2762" s="6" t="b">
        <f>IF(P2762=1, SUM(P$1:P2762))</f>
        <v>0</v>
      </c>
    </row>
    <row r="2763" spans="1:20" x14ac:dyDescent="0.2">
      <c r="A2763" s="6">
        <v>2822</v>
      </c>
      <c r="B2763" s="6" t="s">
        <v>4392</v>
      </c>
      <c r="C2763" s="6" t="s">
        <v>4393</v>
      </c>
      <c r="D2763" s="6" t="s">
        <v>4394</v>
      </c>
      <c r="E2763" s="6" t="s">
        <v>4388</v>
      </c>
      <c r="F2763" s="6">
        <v>85131</v>
      </c>
      <c r="G2763" s="6">
        <v>8669600633</v>
      </c>
      <c r="H2763" s="6" t="s">
        <v>7016</v>
      </c>
      <c r="I2763" s="6" t="s">
        <v>10010</v>
      </c>
      <c r="K2763" s="6" t="s">
        <v>8908</v>
      </c>
      <c r="L2763" s="6" t="s">
        <v>8975</v>
      </c>
      <c r="N2763" s="6" t="s">
        <v>8972</v>
      </c>
      <c r="O2763" s="6">
        <f>MATCH(A2763, 'combined matches'!B$1:B$4986,0)</f>
        <v>2495</v>
      </c>
      <c r="P2763" s="6">
        <f t="shared" si="192"/>
        <v>0</v>
      </c>
      <c r="Q2763" s="6" t="b">
        <f t="shared" si="193"/>
        <v>0</v>
      </c>
      <c r="R2763" s="6" t="b">
        <f t="shared" si="194"/>
        <v>0</v>
      </c>
      <c r="S2763" s="6" t="b">
        <f t="shared" si="191"/>
        <v>0</v>
      </c>
      <c r="T2763" s="6" t="b">
        <f>IF(P2763=1, SUM(P$1:P2763))</f>
        <v>0</v>
      </c>
    </row>
    <row r="2764" spans="1:20" x14ac:dyDescent="0.2">
      <c r="A2764" s="6">
        <v>2823</v>
      </c>
      <c r="B2764" s="6" t="s">
        <v>4395</v>
      </c>
      <c r="C2764" s="6" t="s">
        <v>4396</v>
      </c>
      <c r="D2764" s="6" t="s">
        <v>4397</v>
      </c>
      <c r="E2764" s="6" t="s">
        <v>4388</v>
      </c>
      <c r="F2764" s="6">
        <v>85618</v>
      </c>
      <c r="G2764" s="6">
        <v>8669600633</v>
      </c>
      <c r="H2764" s="6" t="s">
        <v>7017</v>
      </c>
      <c r="I2764" s="6" t="s">
        <v>10011</v>
      </c>
      <c r="K2764" s="6" t="s">
        <v>8908</v>
      </c>
      <c r="L2764" s="6" t="s">
        <v>8975</v>
      </c>
      <c r="N2764" s="6" t="s">
        <v>8972</v>
      </c>
      <c r="O2764" s="6">
        <f>MATCH(A2764, 'combined matches'!B$1:B$4986,0)</f>
        <v>2496</v>
      </c>
      <c r="P2764" s="6">
        <f t="shared" si="192"/>
        <v>0</v>
      </c>
      <c r="Q2764" s="6" t="b">
        <f t="shared" si="193"/>
        <v>0</v>
      </c>
      <c r="R2764" s="6" t="b">
        <f t="shared" si="194"/>
        <v>0</v>
      </c>
      <c r="S2764" s="6" t="b">
        <f t="shared" si="191"/>
        <v>0</v>
      </c>
      <c r="T2764" s="6" t="b">
        <f>IF(P2764=1, SUM(P$1:P2764))</f>
        <v>0</v>
      </c>
    </row>
    <row r="2765" spans="1:20" x14ac:dyDescent="0.2">
      <c r="A2765" s="6">
        <v>2824</v>
      </c>
      <c r="B2765" s="6" t="s">
        <v>6149</v>
      </c>
      <c r="C2765" s="6" t="s">
        <v>4399</v>
      </c>
      <c r="D2765" s="6" t="s">
        <v>4400</v>
      </c>
      <c r="E2765" s="6" t="s">
        <v>4388</v>
      </c>
      <c r="F2765" s="6">
        <v>85138</v>
      </c>
      <c r="G2765" s="6">
        <v>8669600633</v>
      </c>
      <c r="H2765" s="6" t="s">
        <v>8444</v>
      </c>
      <c r="I2765" s="6" t="s">
        <v>10841</v>
      </c>
      <c r="K2765" s="6" t="s">
        <v>8908</v>
      </c>
      <c r="L2765" s="6" t="s">
        <v>8975</v>
      </c>
      <c r="N2765" s="6" t="s">
        <v>8972</v>
      </c>
      <c r="O2765" s="6">
        <f>MATCH(A2765, 'combined matches'!B$1:B$4986,0)</f>
        <v>2497</v>
      </c>
      <c r="P2765" s="6">
        <f t="shared" si="192"/>
        <v>0</v>
      </c>
      <c r="Q2765" s="6" t="b">
        <f t="shared" si="193"/>
        <v>0</v>
      </c>
      <c r="R2765" s="6" t="b">
        <f t="shared" si="194"/>
        <v>0</v>
      </c>
      <c r="S2765" s="6" t="b">
        <f t="shared" si="191"/>
        <v>0</v>
      </c>
      <c r="T2765" s="6" t="b">
        <f>IF(P2765=1, SUM(P$1:P2765))</f>
        <v>0</v>
      </c>
    </row>
    <row r="2766" spans="1:20" x14ac:dyDescent="0.2">
      <c r="A2766" s="6">
        <v>2825</v>
      </c>
      <c r="B2766" s="6" t="s">
        <v>6150</v>
      </c>
      <c r="C2766" s="6" t="s">
        <v>4402</v>
      </c>
      <c r="D2766" s="6" t="s">
        <v>4403</v>
      </c>
      <c r="E2766" s="6" t="s">
        <v>4388</v>
      </c>
      <c r="F2766" s="6">
        <v>85142</v>
      </c>
      <c r="G2766" s="6">
        <v>8669600633</v>
      </c>
      <c r="H2766" s="6" t="s">
        <v>8445</v>
      </c>
      <c r="I2766" s="6" t="s">
        <v>10842</v>
      </c>
      <c r="K2766" s="6" t="s">
        <v>8908</v>
      </c>
      <c r="L2766" s="6" t="s">
        <v>8975</v>
      </c>
      <c r="N2766" s="6" t="s">
        <v>8972</v>
      </c>
      <c r="O2766" s="6">
        <f>MATCH(A2766, 'combined matches'!B$1:B$4986,0)</f>
        <v>2498</v>
      </c>
      <c r="P2766" s="6">
        <f t="shared" si="192"/>
        <v>0</v>
      </c>
      <c r="Q2766" s="6" t="b">
        <f t="shared" si="193"/>
        <v>0</v>
      </c>
      <c r="R2766" s="6" t="b">
        <f t="shared" si="194"/>
        <v>0</v>
      </c>
      <c r="S2766" s="6" t="b">
        <f t="shared" si="191"/>
        <v>0</v>
      </c>
      <c r="T2766" s="6" t="b">
        <f>IF(P2766=1, SUM(P$1:P2766))</f>
        <v>0</v>
      </c>
    </row>
    <row r="2767" spans="1:20" x14ac:dyDescent="0.2">
      <c r="A2767" s="6">
        <v>2826</v>
      </c>
      <c r="B2767" s="6" t="s">
        <v>12986</v>
      </c>
      <c r="C2767" s="6" t="s">
        <v>12987</v>
      </c>
      <c r="D2767" s="6" t="s">
        <v>7101</v>
      </c>
      <c r="E2767" s="6" t="s">
        <v>4340</v>
      </c>
      <c r="F2767" s="6">
        <v>84534</v>
      </c>
      <c r="G2767" s="6">
        <v>4356513894</v>
      </c>
      <c r="H2767" s="6" t="s">
        <v>12988</v>
      </c>
      <c r="I2767" s="6" t="s">
        <v>12986</v>
      </c>
      <c r="K2767" s="6" t="s">
        <v>8909</v>
      </c>
      <c r="L2767" s="6" t="s">
        <v>13355</v>
      </c>
      <c r="M2767" s="6">
        <v>0</v>
      </c>
      <c r="N2767" s="6" t="s">
        <v>11017</v>
      </c>
      <c r="O2767" s="6">
        <f>MATCH(A2767, 'combined matches'!B$1:B$4986,0)</f>
        <v>2499</v>
      </c>
      <c r="P2767" s="6">
        <f t="shared" si="192"/>
        <v>0</v>
      </c>
      <c r="Q2767" s="6" t="b">
        <f t="shared" si="193"/>
        <v>0</v>
      </c>
      <c r="R2767" s="6" t="b">
        <f t="shared" si="194"/>
        <v>0</v>
      </c>
      <c r="S2767" s="6" t="b">
        <f t="shared" si="191"/>
        <v>0</v>
      </c>
      <c r="T2767" s="6" t="b">
        <f>IF(P2767=1, SUM(P$1:P2767))</f>
        <v>0</v>
      </c>
    </row>
    <row r="2768" spans="1:20" x14ac:dyDescent="0.2">
      <c r="A2768" s="6">
        <v>2827</v>
      </c>
      <c r="B2768" s="6" t="s">
        <v>4435</v>
      </c>
      <c r="C2768" s="6" t="s">
        <v>6151</v>
      </c>
      <c r="D2768" s="6" t="s">
        <v>4436</v>
      </c>
      <c r="E2768" s="6" t="s">
        <v>4340</v>
      </c>
      <c r="F2768" s="6">
        <v>84511</v>
      </c>
      <c r="G2768" s="6">
        <v>4356780700</v>
      </c>
      <c r="H2768" s="6" t="s">
        <v>7341</v>
      </c>
      <c r="I2768" s="6" t="s">
        <v>10022</v>
      </c>
      <c r="K2768" s="6" t="s">
        <v>8909</v>
      </c>
      <c r="L2768" s="6" t="s">
        <v>13355</v>
      </c>
      <c r="M2768" s="6">
        <v>0</v>
      </c>
      <c r="N2768" s="6" t="s">
        <v>8972</v>
      </c>
      <c r="O2768" s="6">
        <f>MATCH(A2768, 'combined matches'!B$1:B$4986,0)</f>
        <v>2500</v>
      </c>
      <c r="P2768" s="6">
        <f t="shared" si="192"/>
        <v>0</v>
      </c>
      <c r="Q2768" s="6" t="b">
        <f t="shared" si="193"/>
        <v>0</v>
      </c>
      <c r="R2768" s="6" t="b">
        <f t="shared" si="194"/>
        <v>0</v>
      </c>
      <c r="S2768" s="6" t="b">
        <f t="shared" si="191"/>
        <v>0</v>
      </c>
      <c r="T2768" s="6" t="b">
        <f>IF(P2768=1, SUM(P$1:P2768))</f>
        <v>0</v>
      </c>
    </row>
    <row r="2769" spans="1:20" x14ac:dyDescent="0.2">
      <c r="A2769" s="6">
        <v>2828</v>
      </c>
      <c r="B2769" s="6" t="s">
        <v>4437</v>
      </c>
      <c r="C2769" s="6" t="s">
        <v>6152</v>
      </c>
      <c r="D2769" s="6" t="s">
        <v>7101</v>
      </c>
      <c r="E2769" s="6" t="s">
        <v>4340</v>
      </c>
      <c r="F2769" s="6">
        <v>84534</v>
      </c>
      <c r="G2769" s="6">
        <v>4356513700</v>
      </c>
      <c r="H2769" s="6" t="s">
        <v>7459</v>
      </c>
      <c r="I2769" s="6" t="s">
        <v>10023</v>
      </c>
      <c r="K2769" s="6" t="s">
        <v>8909</v>
      </c>
      <c r="L2769" s="6" t="s">
        <v>13355</v>
      </c>
      <c r="M2769" s="6">
        <v>0</v>
      </c>
      <c r="N2769" s="6" t="s">
        <v>8972</v>
      </c>
      <c r="O2769" s="6">
        <f>MATCH(A2769, 'combined matches'!B$1:B$4986,0)</f>
        <v>2501</v>
      </c>
      <c r="P2769" s="6">
        <f t="shared" si="192"/>
        <v>0</v>
      </c>
      <c r="Q2769" s="6" t="b">
        <f t="shared" si="193"/>
        <v>0</v>
      </c>
      <c r="R2769" s="6" t="b">
        <f t="shared" si="194"/>
        <v>0</v>
      </c>
      <c r="S2769" s="6" t="b">
        <f t="shared" si="191"/>
        <v>0</v>
      </c>
      <c r="T2769" s="6" t="b">
        <f>IF(P2769=1, SUM(P$1:P2769))</f>
        <v>0</v>
      </c>
    </row>
    <row r="2770" spans="1:20" x14ac:dyDescent="0.2">
      <c r="A2770" s="6">
        <v>2829</v>
      </c>
      <c r="B2770" s="6" t="s">
        <v>4438</v>
      </c>
      <c r="C2770" s="6" t="s">
        <v>4439</v>
      </c>
      <c r="D2770" s="6" t="s">
        <v>4440</v>
      </c>
      <c r="E2770" s="6" t="s">
        <v>4340</v>
      </c>
      <c r="F2770" s="6">
        <v>84536</v>
      </c>
      <c r="G2770" s="6">
        <v>4357273000</v>
      </c>
      <c r="H2770" s="6" t="s">
        <v>7018</v>
      </c>
      <c r="I2770" s="6" t="s">
        <v>10024</v>
      </c>
      <c r="K2770" s="6" t="s">
        <v>8909</v>
      </c>
      <c r="L2770" s="6" t="s">
        <v>13355</v>
      </c>
      <c r="M2770" s="6">
        <v>0</v>
      </c>
      <c r="N2770" s="6" t="s">
        <v>8972</v>
      </c>
      <c r="O2770" s="6">
        <f>MATCH(A2770, 'combined matches'!B$1:B$4986,0)</f>
        <v>2502</v>
      </c>
      <c r="P2770" s="6">
        <f t="shared" si="192"/>
        <v>0</v>
      </c>
      <c r="Q2770" s="6" t="b">
        <f t="shared" si="193"/>
        <v>0</v>
      </c>
      <c r="R2770" s="6" t="b">
        <f t="shared" si="194"/>
        <v>0</v>
      </c>
      <c r="S2770" s="6" t="b">
        <f t="shared" si="191"/>
        <v>0</v>
      </c>
      <c r="T2770" s="6" t="b">
        <f>IF(P2770=1, SUM(P$1:P2770))</f>
        <v>0</v>
      </c>
    </row>
    <row r="2771" spans="1:20" x14ac:dyDescent="0.2">
      <c r="A2771" s="6">
        <v>2830</v>
      </c>
      <c r="B2771" s="6" t="s">
        <v>4441</v>
      </c>
      <c r="C2771" s="6" t="s">
        <v>4442</v>
      </c>
      <c r="D2771" s="6" t="s">
        <v>4443</v>
      </c>
      <c r="E2771" s="6" t="s">
        <v>4340</v>
      </c>
      <c r="F2771" s="6">
        <v>86044</v>
      </c>
      <c r="G2771" s="6">
        <v>9286722494</v>
      </c>
      <c r="H2771" s="6" t="s">
        <v>7019</v>
      </c>
      <c r="I2771" s="6" t="s">
        <v>10025</v>
      </c>
      <c r="K2771" s="6" t="s">
        <v>8909</v>
      </c>
      <c r="L2771" s="6" t="s">
        <v>13355</v>
      </c>
      <c r="M2771" s="6">
        <v>0</v>
      </c>
      <c r="N2771" s="6" t="s">
        <v>8972</v>
      </c>
      <c r="O2771" s="6">
        <f>MATCH(A2771, 'combined matches'!B$1:B$4986,0)</f>
        <v>2503</v>
      </c>
      <c r="P2771" s="6">
        <f t="shared" si="192"/>
        <v>0</v>
      </c>
      <c r="Q2771" s="6" t="b">
        <f t="shared" si="193"/>
        <v>0</v>
      </c>
      <c r="R2771" s="6" t="b">
        <f t="shared" si="194"/>
        <v>0</v>
      </c>
      <c r="S2771" s="6" t="b">
        <f t="shared" si="191"/>
        <v>0</v>
      </c>
      <c r="T2771" s="6" t="b">
        <f>IF(P2771=1, SUM(P$1:P2771))</f>
        <v>0</v>
      </c>
    </row>
    <row r="2772" spans="1:20" x14ac:dyDescent="0.2">
      <c r="A2772" s="6">
        <v>2831</v>
      </c>
      <c r="B2772" s="6" t="s">
        <v>12984</v>
      </c>
      <c r="C2772" s="6" t="s">
        <v>12985</v>
      </c>
      <c r="D2772" s="6" t="s">
        <v>4412</v>
      </c>
      <c r="E2772" s="6" t="s">
        <v>4388</v>
      </c>
      <c r="F2772" s="6">
        <v>85034</v>
      </c>
      <c r="G2772" s="6">
        <v>6023689603</v>
      </c>
      <c r="H2772" s="6" t="s">
        <v>12985</v>
      </c>
      <c r="I2772" s="6" t="s">
        <v>18729</v>
      </c>
      <c r="K2772" s="6" t="s">
        <v>8910</v>
      </c>
      <c r="L2772" s="6" t="s">
        <v>8973</v>
      </c>
      <c r="M2772" s="6">
        <v>1</v>
      </c>
      <c r="N2772" s="6" t="s">
        <v>11017</v>
      </c>
      <c r="O2772" s="6">
        <f>MATCH(A2772, 'combined matches'!B$1:B$4986,0)</f>
        <v>2504</v>
      </c>
      <c r="P2772" s="6">
        <f t="shared" si="192"/>
        <v>0</v>
      </c>
      <c r="Q2772" s="6" t="b">
        <f t="shared" si="193"/>
        <v>0</v>
      </c>
      <c r="R2772" s="6" t="b">
        <f t="shared" si="194"/>
        <v>0</v>
      </c>
      <c r="S2772" s="6" t="b">
        <f t="shared" si="191"/>
        <v>0</v>
      </c>
      <c r="T2772" s="6" t="b">
        <f>IF(P2772=1, SUM(P$1:P2772))</f>
        <v>0</v>
      </c>
    </row>
    <row r="2773" spans="1:20" x14ac:dyDescent="0.2">
      <c r="A2773" s="6">
        <v>2832</v>
      </c>
      <c r="B2773" s="6" t="s">
        <v>4433</v>
      </c>
      <c r="C2773" s="6" t="s">
        <v>4434</v>
      </c>
      <c r="D2773" s="6" t="s">
        <v>4412</v>
      </c>
      <c r="E2773" s="6" t="s">
        <v>4388</v>
      </c>
      <c r="F2773" s="6">
        <v>85009</v>
      </c>
      <c r="G2773" s="6">
        <v>6022574323</v>
      </c>
      <c r="H2773" s="6" t="s">
        <v>8109</v>
      </c>
      <c r="I2773" s="6" t="s">
        <v>10021</v>
      </c>
      <c r="K2773" s="6" t="s">
        <v>8910</v>
      </c>
      <c r="L2773" s="6" t="s">
        <v>13355</v>
      </c>
      <c r="M2773" s="6">
        <v>0</v>
      </c>
      <c r="N2773" s="6" t="s">
        <v>8972</v>
      </c>
      <c r="O2773" s="6">
        <f>MATCH(A2773, 'combined matches'!B$1:B$4986,0)</f>
        <v>2506</v>
      </c>
      <c r="P2773" s="6">
        <f t="shared" si="192"/>
        <v>0</v>
      </c>
      <c r="Q2773" s="6" t="b">
        <f t="shared" si="193"/>
        <v>0</v>
      </c>
      <c r="R2773" s="6" t="b">
        <f t="shared" si="194"/>
        <v>0</v>
      </c>
      <c r="S2773" s="6" t="b">
        <f t="shared" si="191"/>
        <v>0</v>
      </c>
      <c r="T2773" s="6" t="b">
        <f>IF(P2773=1, SUM(P$1:P2773))</f>
        <v>0</v>
      </c>
    </row>
    <row r="2774" spans="1:20" x14ac:dyDescent="0.2">
      <c r="A2774" s="6">
        <v>2834</v>
      </c>
      <c r="B2774" s="6" t="s">
        <v>21315</v>
      </c>
      <c r="C2774" s="6" t="s">
        <v>21316</v>
      </c>
      <c r="D2774" s="6" t="s">
        <v>3884</v>
      </c>
      <c r="E2774" s="6" t="s">
        <v>4466</v>
      </c>
      <c r="F2774" s="6">
        <v>91101</v>
      </c>
      <c r="G2774" s="6">
        <v>6264409400</v>
      </c>
      <c r="H2774" s="6" t="s">
        <v>21317</v>
      </c>
      <c r="I2774" s="6" t="s">
        <v>21315</v>
      </c>
      <c r="K2774" s="6" t="s">
        <v>21318</v>
      </c>
      <c r="L2774" s="6" t="s">
        <v>21479</v>
      </c>
      <c r="N2774" s="6" t="s">
        <v>11017</v>
      </c>
      <c r="O2774" s="6" t="e">
        <f>MATCH(A2774, 'combined matches'!B$1:B$4986,0)</f>
        <v>#N/A</v>
      </c>
      <c r="P2774" s="6">
        <f t="shared" si="192"/>
        <v>1</v>
      </c>
      <c r="Q2774" s="6">
        <f t="shared" si="193"/>
        <v>0</v>
      </c>
      <c r="R2774" s="6" t="b">
        <f t="shared" si="194"/>
        <v>0</v>
      </c>
      <c r="S2774" s="6">
        <f t="shared" si="191"/>
        <v>1</v>
      </c>
      <c r="T2774" s="6">
        <f>IF(P2774=1, SUM(P$1:P2774))</f>
        <v>388</v>
      </c>
    </row>
    <row r="2775" spans="1:20" x14ac:dyDescent="0.2">
      <c r="A2775" s="6">
        <v>2835</v>
      </c>
      <c r="B2775" s="6" t="s">
        <v>21319</v>
      </c>
      <c r="C2775" s="6" t="s">
        <v>21320</v>
      </c>
      <c r="D2775" s="6" t="s">
        <v>4581</v>
      </c>
      <c r="E2775" s="6" t="s">
        <v>4466</v>
      </c>
      <c r="F2775" s="6">
        <v>92705</v>
      </c>
      <c r="G2775" s="6">
        <v>7145169045</v>
      </c>
      <c r="H2775" s="6" t="s">
        <v>21321</v>
      </c>
      <c r="I2775" s="6" t="s">
        <v>21319</v>
      </c>
      <c r="K2775" s="6" t="s">
        <v>21322</v>
      </c>
      <c r="L2775" s="6" t="s">
        <v>21479</v>
      </c>
      <c r="N2775" s="6" t="s">
        <v>11017</v>
      </c>
      <c r="O2775" s="6" t="e">
        <f>MATCH(A2775, 'combined matches'!B$1:B$4986,0)</f>
        <v>#N/A</v>
      </c>
      <c r="P2775" s="6">
        <f t="shared" si="192"/>
        <v>1</v>
      </c>
      <c r="Q2775" s="6">
        <f t="shared" si="193"/>
        <v>0</v>
      </c>
      <c r="R2775" s="6" t="b">
        <f t="shared" si="194"/>
        <v>0</v>
      </c>
      <c r="S2775" s="6">
        <f t="shared" si="191"/>
        <v>1</v>
      </c>
      <c r="T2775" s="6">
        <f>IF(P2775=1, SUM(P$1:P2775))</f>
        <v>389</v>
      </c>
    </row>
    <row r="2776" spans="1:20" x14ac:dyDescent="0.2">
      <c r="A2776" s="6">
        <v>2836</v>
      </c>
      <c r="B2776" s="6" t="s">
        <v>21323</v>
      </c>
      <c r="C2776" s="6" t="s">
        <v>21324</v>
      </c>
      <c r="D2776" s="6" t="s">
        <v>4577</v>
      </c>
      <c r="E2776" s="6" t="s">
        <v>4466</v>
      </c>
      <c r="F2776" s="6">
        <v>90603</v>
      </c>
      <c r="G2776" s="6">
        <v>5629022273</v>
      </c>
      <c r="H2776" s="6" t="s">
        <v>21325</v>
      </c>
      <c r="I2776" s="6" t="s">
        <v>21323</v>
      </c>
      <c r="K2776" s="6" t="s">
        <v>21326</v>
      </c>
      <c r="L2776" s="6" t="s">
        <v>21479</v>
      </c>
      <c r="N2776" s="6" t="s">
        <v>11017</v>
      </c>
      <c r="O2776" s="6" t="e">
        <f>MATCH(A2776, 'combined matches'!B$1:B$4986,0)</f>
        <v>#N/A</v>
      </c>
      <c r="P2776" s="6">
        <f t="shared" si="192"/>
        <v>1</v>
      </c>
      <c r="Q2776" s="6">
        <f t="shared" si="193"/>
        <v>0</v>
      </c>
      <c r="R2776" s="6" t="b">
        <f t="shared" si="194"/>
        <v>0</v>
      </c>
      <c r="S2776" s="6">
        <f t="shared" si="191"/>
        <v>1</v>
      </c>
      <c r="T2776" s="6">
        <f>IF(P2776=1, SUM(P$1:P2776))</f>
        <v>390</v>
      </c>
    </row>
    <row r="2777" spans="1:20" x14ac:dyDescent="0.2">
      <c r="A2777" s="6">
        <v>2837</v>
      </c>
      <c r="B2777" s="6" t="s">
        <v>21327</v>
      </c>
      <c r="C2777" s="6" t="s">
        <v>21328</v>
      </c>
      <c r="D2777" s="6" t="s">
        <v>3884</v>
      </c>
      <c r="E2777" s="6" t="s">
        <v>4466</v>
      </c>
      <c r="F2777" s="6">
        <v>95126</v>
      </c>
      <c r="G2777" s="6">
        <v>4088091213</v>
      </c>
      <c r="H2777" s="6" t="s">
        <v>21329</v>
      </c>
      <c r="I2777" s="6" t="s">
        <v>21330</v>
      </c>
      <c r="K2777" s="6" t="s">
        <v>21331</v>
      </c>
      <c r="L2777" s="6" t="s">
        <v>21479</v>
      </c>
      <c r="N2777" s="6" t="s">
        <v>11017</v>
      </c>
      <c r="O2777" s="6" t="e">
        <f>MATCH(A2777, 'combined matches'!B$1:B$4986,0)</f>
        <v>#N/A</v>
      </c>
      <c r="P2777" s="6">
        <f t="shared" si="192"/>
        <v>1</v>
      </c>
      <c r="Q2777" s="6">
        <f t="shared" si="193"/>
        <v>0</v>
      </c>
      <c r="R2777" s="6" t="b">
        <f t="shared" si="194"/>
        <v>0</v>
      </c>
      <c r="S2777" s="6">
        <f t="shared" si="191"/>
        <v>1</v>
      </c>
      <c r="T2777" s="6">
        <f>IF(P2777=1, SUM(P$1:P2777))</f>
        <v>391</v>
      </c>
    </row>
    <row r="2778" spans="1:20" x14ac:dyDescent="0.2">
      <c r="A2778" s="6">
        <v>2838</v>
      </c>
      <c r="B2778" s="6" t="s">
        <v>21332</v>
      </c>
      <c r="C2778" s="6" t="s">
        <v>21333</v>
      </c>
      <c r="D2778" s="6" t="s">
        <v>18750</v>
      </c>
      <c r="E2778" s="6" t="s">
        <v>4466</v>
      </c>
      <c r="F2778" s="6">
        <v>95127</v>
      </c>
      <c r="G2778" s="6">
        <v>4085025600</v>
      </c>
      <c r="H2778" s="6" t="s">
        <v>21333</v>
      </c>
      <c r="I2778" s="6" t="s">
        <v>21334</v>
      </c>
      <c r="K2778" s="6" t="s">
        <v>21335</v>
      </c>
      <c r="L2778" s="6" t="s">
        <v>21479</v>
      </c>
      <c r="N2778" s="6" t="s">
        <v>11017</v>
      </c>
      <c r="O2778" s="6" t="e">
        <f>MATCH(A2778, 'combined matches'!B$1:B$4986,0)</f>
        <v>#N/A</v>
      </c>
      <c r="P2778" s="6">
        <f t="shared" si="192"/>
        <v>1</v>
      </c>
      <c r="Q2778" s="6">
        <f t="shared" si="193"/>
        <v>0</v>
      </c>
      <c r="R2778" s="6" t="b">
        <f t="shared" si="194"/>
        <v>0</v>
      </c>
      <c r="S2778" s="6">
        <f t="shared" si="191"/>
        <v>1</v>
      </c>
      <c r="T2778" s="6">
        <f>IF(P2778=1, SUM(P$1:P2778))</f>
        <v>392</v>
      </c>
    </row>
    <row r="2779" spans="1:20" x14ac:dyDescent="0.2">
      <c r="A2779" s="6">
        <v>2839</v>
      </c>
      <c r="B2779" s="6" t="s">
        <v>21336</v>
      </c>
      <c r="C2779" s="6" t="s">
        <v>21328</v>
      </c>
      <c r="D2779" s="6" t="s">
        <v>3884</v>
      </c>
      <c r="E2779" s="6" t="s">
        <v>4466</v>
      </c>
      <c r="F2779" s="6">
        <v>95126</v>
      </c>
      <c r="G2779" s="6">
        <v>4088091213</v>
      </c>
      <c r="H2779" s="6" t="s">
        <v>21329</v>
      </c>
      <c r="I2779" s="6" t="s">
        <v>21337</v>
      </c>
      <c r="K2779" s="6" t="s">
        <v>21338</v>
      </c>
      <c r="L2779" s="6" t="s">
        <v>21479</v>
      </c>
      <c r="N2779" s="6" t="s">
        <v>11017</v>
      </c>
      <c r="O2779" s="6" t="e">
        <f>MATCH(A2779, 'combined matches'!B$1:B$4986,0)</f>
        <v>#N/A</v>
      </c>
      <c r="P2779" s="6">
        <f t="shared" si="192"/>
        <v>1</v>
      </c>
      <c r="Q2779" s="6">
        <f t="shared" si="193"/>
        <v>0</v>
      </c>
      <c r="R2779" s="6" t="b">
        <f t="shared" si="194"/>
        <v>0</v>
      </c>
      <c r="S2779" s="6">
        <f t="shared" si="191"/>
        <v>1</v>
      </c>
      <c r="T2779" s="6">
        <f>IF(P2779=1, SUM(P$1:P2779))</f>
        <v>393</v>
      </c>
    </row>
    <row r="2780" spans="1:20" x14ac:dyDescent="0.2">
      <c r="A2780" s="6">
        <v>2840</v>
      </c>
      <c r="B2780" s="6" t="s">
        <v>21339</v>
      </c>
      <c r="C2780" s="6" t="s">
        <v>21340</v>
      </c>
      <c r="D2780" s="6" t="s">
        <v>178</v>
      </c>
      <c r="E2780" s="6" t="s">
        <v>4466</v>
      </c>
      <c r="F2780" s="6">
        <v>94587</v>
      </c>
      <c r="G2780" s="6">
        <v>5104874357</v>
      </c>
      <c r="H2780" s="6" t="s">
        <v>21341</v>
      </c>
      <c r="I2780" s="6" t="s">
        <v>21339</v>
      </c>
      <c r="K2780" s="6" t="s">
        <v>21342</v>
      </c>
      <c r="L2780" s="6" t="s">
        <v>21479</v>
      </c>
      <c r="N2780" s="6" t="s">
        <v>11017</v>
      </c>
      <c r="O2780" s="6" t="e">
        <f>MATCH(A2780, 'combined matches'!B$1:B$4986,0)</f>
        <v>#N/A</v>
      </c>
      <c r="P2780" s="6">
        <f t="shared" si="192"/>
        <v>1</v>
      </c>
      <c r="Q2780" s="6">
        <f t="shared" si="193"/>
        <v>0</v>
      </c>
      <c r="R2780" s="6" t="b">
        <f t="shared" si="194"/>
        <v>0</v>
      </c>
      <c r="S2780" s="6">
        <f t="shared" si="191"/>
        <v>1</v>
      </c>
      <c r="T2780" s="6">
        <f>IF(P2780=1, SUM(P$1:P2780))</f>
        <v>394</v>
      </c>
    </row>
    <row r="2781" spans="1:20" x14ac:dyDescent="0.2">
      <c r="A2781" s="6">
        <v>2841</v>
      </c>
      <c r="B2781" s="6" t="s">
        <v>21343</v>
      </c>
      <c r="C2781" s="6" t="s">
        <v>21344</v>
      </c>
      <c r="D2781" s="6" t="s">
        <v>21345</v>
      </c>
      <c r="E2781" s="6" t="s">
        <v>4466</v>
      </c>
      <c r="F2781" s="6">
        <v>92663</v>
      </c>
      <c r="G2781" s="6">
        <v>9492702100</v>
      </c>
      <c r="H2781" s="6" t="s">
        <v>21346</v>
      </c>
      <c r="I2781" s="6" t="s">
        <v>21347</v>
      </c>
      <c r="K2781" s="6" t="s">
        <v>21348</v>
      </c>
      <c r="L2781" s="6" t="s">
        <v>8973</v>
      </c>
      <c r="M2781" s="6">
        <v>1</v>
      </c>
      <c r="N2781" s="6" t="s">
        <v>11017</v>
      </c>
      <c r="O2781" s="6" t="e">
        <f>MATCH(A2781, 'combined matches'!B$1:B$4986,0)</f>
        <v>#N/A</v>
      </c>
      <c r="P2781" s="6">
        <f t="shared" si="192"/>
        <v>1</v>
      </c>
      <c r="Q2781" s="6">
        <f t="shared" si="193"/>
        <v>0</v>
      </c>
      <c r="R2781" s="6" t="b">
        <f t="shared" si="194"/>
        <v>0</v>
      </c>
      <c r="S2781" s="6">
        <f t="shared" si="191"/>
        <v>1</v>
      </c>
      <c r="T2781" s="6">
        <f>IF(P2781=1, SUM(P$1:P2781))</f>
        <v>395</v>
      </c>
    </row>
    <row r="2782" spans="1:20" x14ac:dyDescent="0.2">
      <c r="A2782" s="6">
        <v>2842</v>
      </c>
      <c r="B2782" s="6" t="s">
        <v>21349</v>
      </c>
      <c r="C2782" s="6" t="s">
        <v>21350</v>
      </c>
      <c r="D2782" s="6" t="s">
        <v>19161</v>
      </c>
      <c r="E2782" s="6" t="s">
        <v>4466</v>
      </c>
      <c r="F2782" s="6">
        <v>92627</v>
      </c>
      <c r="G2782" s="6">
        <v>9492702100</v>
      </c>
      <c r="H2782" s="6" t="s">
        <v>21351</v>
      </c>
      <c r="I2782" s="6" t="s">
        <v>21352</v>
      </c>
      <c r="K2782" s="6" t="s">
        <v>21353</v>
      </c>
      <c r="L2782" s="6" t="s">
        <v>8973</v>
      </c>
      <c r="M2782" s="6">
        <v>1</v>
      </c>
      <c r="N2782" s="6" t="s">
        <v>11017</v>
      </c>
      <c r="O2782" s="6" t="e">
        <f>MATCH(A2782, 'combined matches'!B$1:B$4986,0)</f>
        <v>#N/A</v>
      </c>
      <c r="P2782" s="6">
        <f t="shared" si="192"/>
        <v>1</v>
      </c>
      <c r="Q2782" s="6">
        <f t="shared" si="193"/>
        <v>0</v>
      </c>
      <c r="R2782" s="6" t="b">
        <f t="shared" si="194"/>
        <v>0</v>
      </c>
      <c r="S2782" s="6">
        <f t="shared" si="191"/>
        <v>1</v>
      </c>
      <c r="T2782" s="6">
        <f>IF(P2782=1, SUM(P$1:P2782))</f>
        <v>396</v>
      </c>
    </row>
    <row r="2783" spans="1:20" x14ac:dyDescent="0.2">
      <c r="A2783" s="6">
        <v>2843</v>
      </c>
      <c r="B2783" s="6" t="s">
        <v>21354</v>
      </c>
      <c r="C2783" s="6" t="s">
        <v>21355</v>
      </c>
      <c r="D2783" s="6" t="s">
        <v>19165</v>
      </c>
      <c r="E2783" s="6" t="s">
        <v>4466</v>
      </c>
      <c r="F2783" s="6">
        <v>92691</v>
      </c>
      <c r="G2783" s="6">
        <v>9492702100</v>
      </c>
      <c r="H2783" s="6" t="s">
        <v>21355</v>
      </c>
      <c r="I2783" s="6" t="s">
        <v>21356</v>
      </c>
      <c r="K2783" s="6" t="s">
        <v>21357</v>
      </c>
      <c r="L2783" s="6" t="s">
        <v>8973</v>
      </c>
      <c r="M2783" s="6">
        <v>1</v>
      </c>
      <c r="N2783" s="6" t="s">
        <v>11017</v>
      </c>
      <c r="O2783" s="6" t="e">
        <f>MATCH(A2783, 'combined matches'!B$1:B$4986,0)</f>
        <v>#N/A</v>
      </c>
      <c r="P2783" s="6">
        <f t="shared" si="192"/>
        <v>1</v>
      </c>
      <c r="Q2783" s="6">
        <f t="shared" si="193"/>
        <v>0</v>
      </c>
      <c r="R2783" s="6" t="b">
        <f t="shared" si="194"/>
        <v>0</v>
      </c>
      <c r="S2783" s="6">
        <f t="shared" si="191"/>
        <v>1</v>
      </c>
      <c r="T2783" s="6">
        <f>IF(P2783=1, SUM(P$1:P2783))</f>
        <v>397</v>
      </c>
    </row>
    <row r="2784" spans="1:20" x14ac:dyDescent="0.2">
      <c r="A2784" s="6">
        <v>2844</v>
      </c>
      <c r="B2784" s="6" t="s">
        <v>21358</v>
      </c>
      <c r="C2784" s="6" t="s">
        <v>21359</v>
      </c>
      <c r="D2784" s="6" t="s">
        <v>4581</v>
      </c>
      <c r="E2784" s="6" t="s">
        <v>4466</v>
      </c>
      <c r="F2784" s="6">
        <v>92701</v>
      </c>
      <c r="G2784" s="6">
        <v>9492702100</v>
      </c>
      <c r="H2784" s="6" t="s">
        <v>21360</v>
      </c>
      <c r="I2784" s="6" t="s">
        <v>21361</v>
      </c>
      <c r="K2784" s="6" t="s">
        <v>21362</v>
      </c>
      <c r="L2784" s="6" t="s">
        <v>8973</v>
      </c>
      <c r="M2784" s="6">
        <v>1</v>
      </c>
      <c r="N2784" s="6" t="s">
        <v>11017</v>
      </c>
      <c r="O2784" s="6" t="e">
        <f>MATCH(A2784, 'combined matches'!B$1:B$4986,0)</f>
        <v>#N/A</v>
      </c>
      <c r="P2784" s="6">
        <f t="shared" si="192"/>
        <v>1</v>
      </c>
      <c r="Q2784" s="6">
        <f t="shared" si="193"/>
        <v>0</v>
      </c>
      <c r="R2784" s="6" t="b">
        <f t="shared" si="194"/>
        <v>0</v>
      </c>
      <c r="S2784" s="6">
        <f t="shared" si="191"/>
        <v>1</v>
      </c>
      <c r="T2784" s="6">
        <f>IF(P2784=1, SUM(P$1:P2784))</f>
        <v>398</v>
      </c>
    </row>
    <row r="2785" spans="1:20" x14ac:dyDescent="0.2">
      <c r="A2785" s="6">
        <v>2846</v>
      </c>
      <c r="B2785" s="6" t="s">
        <v>6153</v>
      </c>
      <c r="C2785" s="6" t="s">
        <v>6154</v>
      </c>
      <c r="D2785" s="6" t="s">
        <v>4585</v>
      </c>
      <c r="E2785" s="6" t="s">
        <v>4466</v>
      </c>
      <c r="F2785" s="6">
        <v>92553</v>
      </c>
      <c r="G2785" s="6">
        <v>9513585222</v>
      </c>
      <c r="H2785" s="6" t="s">
        <v>8446</v>
      </c>
      <c r="I2785" s="6" t="s">
        <v>10843</v>
      </c>
      <c r="K2785" s="6" t="s">
        <v>8911</v>
      </c>
      <c r="L2785" s="6" t="s">
        <v>8975</v>
      </c>
      <c r="N2785" s="6" t="s">
        <v>8972</v>
      </c>
      <c r="O2785" s="6" t="e">
        <f>MATCH(A2785, 'combined matches'!B$1:B$4986,0)</f>
        <v>#N/A</v>
      </c>
      <c r="P2785" s="6">
        <f t="shared" si="192"/>
        <v>1</v>
      </c>
      <c r="Q2785" s="6">
        <f t="shared" si="193"/>
        <v>1</v>
      </c>
      <c r="R2785" s="6">
        <f t="shared" si="194"/>
        <v>0</v>
      </c>
      <c r="S2785" s="6" t="b">
        <f t="shared" si="191"/>
        <v>0</v>
      </c>
      <c r="T2785" s="6">
        <f>IF(P2785=1, SUM(P$1:P2785))</f>
        <v>399</v>
      </c>
    </row>
    <row r="2786" spans="1:20" x14ac:dyDescent="0.2">
      <c r="A2786" s="6">
        <v>2847</v>
      </c>
      <c r="B2786" s="6" t="s">
        <v>13022</v>
      </c>
      <c r="C2786" s="6" t="s">
        <v>13023</v>
      </c>
      <c r="D2786" s="6" t="s">
        <v>4468</v>
      </c>
      <c r="E2786" s="6" t="s">
        <v>4466</v>
      </c>
      <c r="F2786" s="6">
        <v>90040</v>
      </c>
      <c r="G2786" s="6">
        <v>3238897343</v>
      </c>
      <c r="H2786" s="6" t="s">
        <v>13024</v>
      </c>
      <c r="I2786" s="6" t="s">
        <v>19428</v>
      </c>
      <c r="K2786" s="6" t="s">
        <v>8912</v>
      </c>
      <c r="L2786" s="6" t="s">
        <v>13355</v>
      </c>
      <c r="M2786" s="6">
        <v>0</v>
      </c>
      <c r="N2786" s="6" t="s">
        <v>11017</v>
      </c>
      <c r="O2786" s="6">
        <f>MATCH(A2786, 'combined matches'!B$1:B$4986,0)</f>
        <v>2507</v>
      </c>
      <c r="P2786" s="6">
        <f t="shared" si="192"/>
        <v>0</v>
      </c>
      <c r="Q2786" s="6" t="b">
        <f t="shared" si="193"/>
        <v>0</v>
      </c>
      <c r="R2786" s="6" t="b">
        <f t="shared" si="194"/>
        <v>0</v>
      </c>
      <c r="S2786" s="6" t="b">
        <f t="shared" si="191"/>
        <v>0</v>
      </c>
      <c r="T2786" s="6" t="b">
        <f>IF(P2786=1, SUM(P$1:P2786))</f>
        <v>0</v>
      </c>
    </row>
    <row r="2787" spans="1:20" x14ac:dyDescent="0.2">
      <c r="A2787" s="6">
        <v>2848</v>
      </c>
      <c r="B2787" s="6" t="s">
        <v>4672</v>
      </c>
      <c r="C2787" s="6" t="s">
        <v>4673</v>
      </c>
      <c r="D2787" s="6" t="s">
        <v>4674</v>
      </c>
      <c r="E2787" s="6" t="s">
        <v>4466</v>
      </c>
      <c r="F2787" s="6">
        <v>90280</v>
      </c>
      <c r="G2787" s="6">
        <v>3238897343</v>
      </c>
      <c r="H2787" s="6" t="s">
        <v>8447</v>
      </c>
      <c r="I2787" s="6" t="s">
        <v>10069</v>
      </c>
      <c r="K2787" s="6" t="s">
        <v>8912</v>
      </c>
      <c r="L2787" s="6" t="s">
        <v>13355</v>
      </c>
      <c r="M2787" s="6">
        <v>0</v>
      </c>
      <c r="N2787" s="6" t="s">
        <v>8972</v>
      </c>
      <c r="O2787" s="6">
        <f>MATCH(A2787, 'combined matches'!B$1:B$4986,0)</f>
        <v>2508</v>
      </c>
      <c r="P2787" s="6">
        <f t="shared" si="192"/>
        <v>0</v>
      </c>
      <c r="Q2787" s="6" t="b">
        <f t="shared" si="193"/>
        <v>0</v>
      </c>
      <c r="R2787" s="6" t="b">
        <f t="shared" si="194"/>
        <v>0</v>
      </c>
      <c r="S2787" s="6" t="b">
        <f t="shared" si="191"/>
        <v>0</v>
      </c>
      <c r="T2787" s="6" t="b">
        <f>IF(P2787=1, SUM(P$1:P2787))</f>
        <v>0</v>
      </c>
    </row>
    <row r="2788" spans="1:20" x14ac:dyDescent="0.2">
      <c r="A2788" s="6">
        <v>2849</v>
      </c>
      <c r="B2788" s="6" t="s">
        <v>4663</v>
      </c>
      <c r="C2788" s="6" t="s">
        <v>4664</v>
      </c>
      <c r="D2788" s="6" t="s">
        <v>4582</v>
      </c>
      <c r="E2788" s="6" t="s">
        <v>4466</v>
      </c>
      <c r="F2788" s="6">
        <v>92801</v>
      </c>
      <c r="G2788" s="6">
        <v>8884999303</v>
      </c>
      <c r="H2788" s="6" t="s">
        <v>8127</v>
      </c>
      <c r="I2788" s="6" t="s">
        <v>10844</v>
      </c>
      <c r="K2788" s="6" t="s">
        <v>8912</v>
      </c>
      <c r="L2788" s="6" t="s">
        <v>8973</v>
      </c>
      <c r="M2788" s="6">
        <v>1</v>
      </c>
      <c r="N2788" s="6" t="s">
        <v>8972</v>
      </c>
      <c r="O2788" s="6">
        <f>MATCH(A2788, 'combined matches'!B$1:B$4986,0)</f>
        <v>2509</v>
      </c>
      <c r="P2788" s="6">
        <f t="shared" si="192"/>
        <v>0</v>
      </c>
      <c r="Q2788" s="6" t="b">
        <f t="shared" si="193"/>
        <v>0</v>
      </c>
      <c r="R2788" s="6" t="b">
        <f t="shared" si="194"/>
        <v>0</v>
      </c>
      <c r="S2788" s="6" t="b">
        <f t="shared" si="191"/>
        <v>0</v>
      </c>
      <c r="T2788" s="6" t="b">
        <f>IF(P2788=1, SUM(P$1:P2788))</f>
        <v>0</v>
      </c>
    </row>
    <row r="2789" spans="1:20" x14ac:dyDescent="0.2">
      <c r="A2789" s="6">
        <v>2850</v>
      </c>
      <c r="B2789" s="6" t="s">
        <v>4652</v>
      </c>
      <c r="C2789" s="6" t="s">
        <v>6155</v>
      </c>
      <c r="D2789" s="6" t="s">
        <v>4468</v>
      </c>
      <c r="E2789" s="6" t="s">
        <v>4466</v>
      </c>
      <c r="F2789" s="6">
        <v>90022</v>
      </c>
      <c r="G2789" s="6">
        <v>3238691900</v>
      </c>
      <c r="H2789" s="6" t="s">
        <v>6155</v>
      </c>
      <c r="I2789" s="6" t="s">
        <v>10062</v>
      </c>
      <c r="K2789" s="6" t="s">
        <v>8912</v>
      </c>
      <c r="L2789" s="6" t="s">
        <v>8973</v>
      </c>
      <c r="M2789" s="6">
        <v>1</v>
      </c>
      <c r="N2789" s="6" t="s">
        <v>8972</v>
      </c>
      <c r="O2789" s="6">
        <f>MATCH(A2789, 'combined matches'!B$1:B$4986,0)</f>
        <v>2510</v>
      </c>
      <c r="P2789" s="6">
        <f t="shared" si="192"/>
        <v>0</v>
      </c>
      <c r="Q2789" s="6" t="b">
        <f t="shared" si="193"/>
        <v>0</v>
      </c>
      <c r="R2789" s="6" t="b">
        <f t="shared" si="194"/>
        <v>0</v>
      </c>
      <c r="S2789" s="6" t="b">
        <f t="shared" si="191"/>
        <v>0</v>
      </c>
      <c r="T2789" s="6" t="b">
        <f>IF(P2789=1, SUM(P$1:P2789))</f>
        <v>0</v>
      </c>
    </row>
    <row r="2790" spans="1:20" x14ac:dyDescent="0.2">
      <c r="A2790" s="6">
        <v>2851</v>
      </c>
      <c r="B2790" s="6" t="s">
        <v>4656</v>
      </c>
      <c r="C2790" s="6" t="s">
        <v>4657</v>
      </c>
      <c r="D2790" s="6" t="s">
        <v>4533</v>
      </c>
      <c r="E2790" s="6" t="s">
        <v>4466</v>
      </c>
      <c r="F2790" s="6">
        <v>90660</v>
      </c>
      <c r="G2790" s="6">
        <v>6264538466</v>
      </c>
      <c r="H2790" s="6" t="s">
        <v>7054</v>
      </c>
      <c r="I2790" s="6" t="s">
        <v>10064</v>
      </c>
      <c r="K2790" s="6" t="s">
        <v>8912</v>
      </c>
      <c r="L2790" s="6" t="s">
        <v>8973</v>
      </c>
      <c r="M2790" s="6">
        <v>1</v>
      </c>
      <c r="N2790" s="6" t="s">
        <v>8972</v>
      </c>
      <c r="O2790" s="6">
        <f>MATCH(A2790, 'combined matches'!B$1:B$4986,0)</f>
        <v>2511</v>
      </c>
      <c r="P2790" s="6">
        <f t="shared" si="192"/>
        <v>0</v>
      </c>
      <c r="Q2790" s="6" t="b">
        <f t="shared" si="193"/>
        <v>0</v>
      </c>
      <c r="R2790" s="6" t="b">
        <f t="shared" si="194"/>
        <v>0</v>
      </c>
      <c r="S2790" s="6" t="b">
        <f t="shared" si="191"/>
        <v>0</v>
      </c>
      <c r="T2790" s="6" t="b">
        <f>IF(P2790=1, SUM(P$1:P2790))</f>
        <v>0</v>
      </c>
    </row>
    <row r="2791" spans="1:20" x14ac:dyDescent="0.2">
      <c r="A2791" s="6">
        <v>2852</v>
      </c>
      <c r="B2791" s="6" t="s">
        <v>4658</v>
      </c>
      <c r="C2791" s="6" t="s">
        <v>6156</v>
      </c>
      <c r="D2791" s="6" t="s">
        <v>4660</v>
      </c>
      <c r="E2791" s="6" t="s">
        <v>4466</v>
      </c>
      <c r="F2791" s="6">
        <v>90660</v>
      </c>
      <c r="G2791" s="6">
        <v>5629496069</v>
      </c>
      <c r="H2791" s="6" t="s">
        <v>8448</v>
      </c>
      <c r="I2791" s="6" t="s">
        <v>10065</v>
      </c>
      <c r="K2791" s="6" t="s">
        <v>8912</v>
      </c>
      <c r="L2791" s="6" t="s">
        <v>13355</v>
      </c>
      <c r="M2791" s="6">
        <v>0</v>
      </c>
      <c r="N2791" s="6" t="s">
        <v>8972</v>
      </c>
      <c r="O2791" s="6">
        <f>MATCH(A2791, 'combined matches'!B$1:B$4986,0)</f>
        <v>2512</v>
      </c>
      <c r="P2791" s="6">
        <f t="shared" si="192"/>
        <v>0</v>
      </c>
      <c r="Q2791" s="6" t="b">
        <f t="shared" si="193"/>
        <v>0</v>
      </c>
      <c r="R2791" s="6" t="b">
        <f t="shared" si="194"/>
        <v>0</v>
      </c>
      <c r="S2791" s="6" t="b">
        <f t="shared" si="191"/>
        <v>0</v>
      </c>
      <c r="T2791" s="6" t="b">
        <f>IF(P2791=1, SUM(P$1:P2791))</f>
        <v>0</v>
      </c>
    </row>
    <row r="2792" spans="1:20" x14ac:dyDescent="0.2">
      <c r="A2792" s="6">
        <v>2853</v>
      </c>
      <c r="B2792" s="6" t="s">
        <v>4651</v>
      </c>
      <c r="C2792" s="6" t="s">
        <v>7790</v>
      </c>
      <c r="D2792" s="6" t="s">
        <v>4581</v>
      </c>
      <c r="E2792" s="6" t="s">
        <v>4466</v>
      </c>
      <c r="F2792" s="6">
        <v>92706</v>
      </c>
      <c r="G2792" s="6">
        <v>7145000340</v>
      </c>
      <c r="H2792" s="6" t="s">
        <v>8125</v>
      </c>
      <c r="I2792" s="6" t="s">
        <v>10061</v>
      </c>
      <c r="K2792" s="6" t="s">
        <v>8912</v>
      </c>
      <c r="L2792" s="6" t="s">
        <v>8973</v>
      </c>
      <c r="M2792" s="6">
        <v>1</v>
      </c>
      <c r="N2792" s="6" t="s">
        <v>8972</v>
      </c>
      <c r="O2792" s="6">
        <f>MATCH(A2792, 'combined matches'!B$1:B$4986,0)</f>
        <v>2513</v>
      </c>
      <c r="P2792" s="6">
        <f t="shared" si="192"/>
        <v>0</v>
      </c>
      <c r="Q2792" s="6" t="b">
        <f t="shared" si="193"/>
        <v>0</v>
      </c>
      <c r="R2792" s="6" t="b">
        <f t="shared" si="194"/>
        <v>0</v>
      </c>
      <c r="S2792" s="6" t="b">
        <f t="shared" si="191"/>
        <v>0</v>
      </c>
      <c r="T2792" s="6" t="b">
        <f>IF(P2792=1, SUM(P$1:P2792))</f>
        <v>0</v>
      </c>
    </row>
    <row r="2793" spans="1:20" x14ac:dyDescent="0.2">
      <c r="A2793" s="6">
        <v>2854</v>
      </c>
      <c r="B2793" s="6" t="s">
        <v>4649</v>
      </c>
      <c r="C2793" s="6" t="s">
        <v>4650</v>
      </c>
      <c r="D2793" s="6" t="s">
        <v>4577</v>
      </c>
      <c r="E2793" s="6" t="s">
        <v>4466</v>
      </c>
      <c r="F2793" s="6">
        <v>90022</v>
      </c>
      <c r="G2793" s="6">
        <v>3232651998</v>
      </c>
      <c r="H2793" s="6" t="s">
        <v>4650</v>
      </c>
      <c r="I2793" s="6" t="s">
        <v>10060</v>
      </c>
      <c r="K2793" s="6" t="s">
        <v>8912</v>
      </c>
      <c r="L2793" s="6" t="s">
        <v>8973</v>
      </c>
      <c r="M2793" s="6">
        <v>1</v>
      </c>
      <c r="N2793" s="6" t="s">
        <v>8972</v>
      </c>
      <c r="O2793" s="6">
        <f>MATCH(A2793, 'combined matches'!B$1:B$4986,0)</f>
        <v>2514</v>
      </c>
      <c r="P2793" s="6">
        <f t="shared" si="192"/>
        <v>0</v>
      </c>
      <c r="Q2793" s="6" t="b">
        <f t="shared" si="193"/>
        <v>0</v>
      </c>
      <c r="R2793" s="6" t="b">
        <f t="shared" si="194"/>
        <v>0</v>
      </c>
      <c r="S2793" s="6" t="b">
        <f t="shared" si="191"/>
        <v>0</v>
      </c>
      <c r="T2793" s="6" t="b">
        <f>IF(P2793=1, SUM(P$1:P2793))</f>
        <v>0</v>
      </c>
    </row>
    <row r="2794" spans="1:20" x14ac:dyDescent="0.2">
      <c r="A2794" s="6">
        <v>2855</v>
      </c>
      <c r="B2794" s="6" t="s">
        <v>6157</v>
      </c>
      <c r="C2794" s="6" t="s">
        <v>4671</v>
      </c>
      <c r="D2794" s="6" t="s">
        <v>4468</v>
      </c>
      <c r="E2794" s="6" t="s">
        <v>4466</v>
      </c>
      <c r="F2794" s="6">
        <v>90033</v>
      </c>
      <c r="G2794" s="6">
        <v>3232690421</v>
      </c>
      <c r="H2794" s="6" t="s">
        <v>8128</v>
      </c>
      <c r="I2794" s="6" t="s">
        <v>10845</v>
      </c>
      <c r="K2794" s="6" t="s">
        <v>8912</v>
      </c>
      <c r="L2794" s="6" t="s">
        <v>8973</v>
      </c>
      <c r="M2794" s="6">
        <v>1</v>
      </c>
      <c r="N2794" s="6" t="s">
        <v>8972</v>
      </c>
      <c r="O2794" s="6">
        <f>MATCH(A2794, 'combined matches'!B$1:B$4986,0)</f>
        <v>2515</v>
      </c>
      <c r="P2794" s="6">
        <f t="shared" si="192"/>
        <v>0</v>
      </c>
      <c r="Q2794" s="6" t="b">
        <f t="shared" si="193"/>
        <v>0</v>
      </c>
      <c r="R2794" s="6" t="b">
        <f t="shared" si="194"/>
        <v>0</v>
      </c>
      <c r="S2794" s="6" t="b">
        <f t="shared" si="191"/>
        <v>0</v>
      </c>
      <c r="T2794" s="6" t="b">
        <f>IF(P2794=1, SUM(P$1:P2794))</f>
        <v>0</v>
      </c>
    </row>
    <row r="2795" spans="1:20" x14ac:dyDescent="0.2">
      <c r="A2795" s="6">
        <v>2856</v>
      </c>
      <c r="B2795" s="6" t="s">
        <v>4665</v>
      </c>
      <c r="C2795" s="6" t="s">
        <v>4666</v>
      </c>
      <c r="D2795" s="6" t="s">
        <v>4667</v>
      </c>
      <c r="E2795" s="6" t="s">
        <v>4466</v>
      </c>
      <c r="F2795" s="6">
        <v>92840</v>
      </c>
      <c r="G2795" s="6">
        <v>8884999303</v>
      </c>
      <c r="H2795" s="6" t="s">
        <v>7056</v>
      </c>
      <c r="I2795" s="6" t="s">
        <v>10067</v>
      </c>
      <c r="K2795" s="6" t="s">
        <v>8912</v>
      </c>
      <c r="L2795" s="6" t="s">
        <v>8973</v>
      </c>
      <c r="M2795" s="6">
        <v>1</v>
      </c>
      <c r="N2795" s="6" t="s">
        <v>8972</v>
      </c>
      <c r="O2795" s="6">
        <f>MATCH(A2795, 'combined matches'!B$1:B$4986,0)</f>
        <v>2516</v>
      </c>
      <c r="P2795" s="6">
        <f t="shared" si="192"/>
        <v>0</v>
      </c>
      <c r="Q2795" s="6" t="b">
        <f t="shared" si="193"/>
        <v>0</v>
      </c>
      <c r="R2795" s="6" t="b">
        <f t="shared" si="194"/>
        <v>0</v>
      </c>
      <c r="S2795" s="6" t="b">
        <f t="shared" si="191"/>
        <v>0</v>
      </c>
      <c r="T2795" s="6" t="b">
        <f>IF(P2795=1, SUM(P$1:P2795))</f>
        <v>0</v>
      </c>
    </row>
    <row r="2796" spans="1:20" x14ac:dyDescent="0.2">
      <c r="A2796" s="6">
        <v>2857</v>
      </c>
      <c r="B2796" s="6" t="s">
        <v>4668</v>
      </c>
      <c r="C2796" s="6" t="s">
        <v>4669</v>
      </c>
      <c r="D2796" s="6" t="s">
        <v>4581</v>
      </c>
      <c r="E2796" s="6" t="s">
        <v>4466</v>
      </c>
      <c r="F2796" s="6">
        <v>92701</v>
      </c>
      <c r="G2796" s="6">
        <v>8884999303</v>
      </c>
      <c r="H2796" s="6" t="s">
        <v>7057</v>
      </c>
      <c r="I2796" s="6" t="s">
        <v>10068</v>
      </c>
      <c r="K2796" s="6" t="s">
        <v>8912</v>
      </c>
      <c r="L2796" s="6" t="s">
        <v>8973</v>
      </c>
      <c r="M2796" s="6">
        <v>1</v>
      </c>
      <c r="N2796" s="6" t="s">
        <v>8972</v>
      </c>
      <c r="O2796" s="6">
        <f>MATCH(A2796, 'combined matches'!B$1:B$4986,0)</f>
        <v>2517</v>
      </c>
      <c r="P2796" s="6">
        <f t="shared" si="192"/>
        <v>0</v>
      </c>
      <c r="Q2796" s="6" t="b">
        <f t="shared" si="193"/>
        <v>0</v>
      </c>
      <c r="R2796" s="6" t="b">
        <f t="shared" si="194"/>
        <v>0</v>
      </c>
      <c r="S2796" s="6" t="b">
        <f t="shared" si="191"/>
        <v>0</v>
      </c>
      <c r="T2796" s="6" t="b">
        <f>IF(P2796=1, SUM(P$1:P2796))</f>
        <v>0</v>
      </c>
    </row>
    <row r="2797" spans="1:20" x14ac:dyDescent="0.2">
      <c r="A2797" s="6">
        <v>2858</v>
      </c>
      <c r="B2797" s="6" t="s">
        <v>4661</v>
      </c>
      <c r="C2797" s="6" t="s">
        <v>4662</v>
      </c>
      <c r="D2797" s="6" t="s">
        <v>627</v>
      </c>
      <c r="E2797" s="6" t="s">
        <v>4466</v>
      </c>
      <c r="F2797" s="6">
        <v>92869</v>
      </c>
      <c r="G2797" s="6">
        <v>7145000360</v>
      </c>
      <c r="H2797" s="6" t="s">
        <v>7055</v>
      </c>
      <c r="I2797" s="6" t="s">
        <v>10066</v>
      </c>
      <c r="K2797" s="6" t="s">
        <v>8912</v>
      </c>
      <c r="L2797" s="6" t="s">
        <v>8973</v>
      </c>
      <c r="M2797" s="6">
        <v>1</v>
      </c>
      <c r="N2797" s="6" t="s">
        <v>8972</v>
      </c>
      <c r="O2797" s="6">
        <f>MATCH(A2797, 'combined matches'!B$1:B$4986,0)</f>
        <v>2518</v>
      </c>
      <c r="P2797" s="6">
        <f t="shared" si="192"/>
        <v>0</v>
      </c>
      <c r="Q2797" s="6" t="b">
        <f t="shared" si="193"/>
        <v>0</v>
      </c>
      <c r="R2797" s="6" t="b">
        <f t="shared" si="194"/>
        <v>0</v>
      </c>
      <c r="S2797" s="6" t="b">
        <f t="shared" si="191"/>
        <v>0</v>
      </c>
      <c r="T2797" s="6" t="b">
        <f>IF(P2797=1, SUM(P$1:P2797))</f>
        <v>0</v>
      </c>
    </row>
    <row r="2798" spans="1:20" x14ac:dyDescent="0.2">
      <c r="A2798" s="6">
        <v>2859</v>
      </c>
      <c r="B2798" s="6" t="s">
        <v>4654</v>
      </c>
      <c r="C2798" s="6" t="s">
        <v>4655</v>
      </c>
      <c r="D2798" s="6" t="s">
        <v>7102</v>
      </c>
      <c r="E2798" s="6" t="s">
        <v>4466</v>
      </c>
      <c r="F2798" s="6">
        <v>92647</v>
      </c>
      <c r="G2798" s="6">
        <v>7145000224</v>
      </c>
      <c r="H2798" s="6" t="s">
        <v>8126</v>
      </c>
      <c r="I2798" s="6" t="s">
        <v>10063</v>
      </c>
      <c r="K2798" s="6" t="s">
        <v>8912</v>
      </c>
      <c r="L2798" s="6" t="s">
        <v>8973</v>
      </c>
      <c r="M2798" s="6">
        <v>1</v>
      </c>
      <c r="N2798" s="6" t="s">
        <v>8972</v>
      </c>
      <c r="O2798" s="6">
        <f>MATCH(A2798, 'combined matches'!B$1:B$4986,0)</f>
        <v>2519</v>
      </c>
      <c r="P2798" s="6">
        <f t="shared" si="192"/>
        <v>0</v>
      </c>
      <c r="Q2798" s="6" t="b">
        <f t="shared" si="193"/>
        <v>0</v>
      </c>
      <c r="R2798" s="6" t="b">
        <f t="shared" si="194"/>
        <v>0</v>
      </c>
      <c r="S2798" s="6" t="b">
        <f t="shared" si="191"/>
        <v>0</v>
      </c>
      <c r="T2798" s="6" t="b">
        <f>IF(P2798=1, SUM(P$1:P2798))</f>
        <v>0</v>
      </c>
    </row>
    <row r="2799" spans="1:20" x14ac:dyDescent="0.2">
      <c r="A2799" s="6">
        <v>2860</v>
      </c>
      <c r="B2799" s="6" t="s">
        <v>13061</v>
      </c>
      <c r="C2799" s="6" t="s">
        <v>13062</v>
      </c>
      <c r="D2799" s="6" t="s">
        <v>4811</v>
      </c>
      <c r="E2799" s="6" t="s">
        <v>4466</v>
      </c>
      <c r="F2799" s="6">
        <v>93274</v>
      </c>
      <c r="G2799" s="6">
        <v>5596854601</v>
      </c>
      <c r="H2799" s="6" t="s">
        <v>13062</v>
      </c>
      <c r="I2799" s="6" t="s">
        <v>19613</v>
      </c>
      <c r="K2799" s="6" t="s">
        <v>8913</v>
      </c>
      <c r="L2799" s="6" t="s">
        <v>8973</v>
      </c>
      <c r="M2799" s="6">
        <v>1</v>
      </c>
      <c r="N2799" s="6" t="s">
        <v>11017</v>
      </c>
      <c r="O2799" s="6">
        <f>MATCH(A2799, 'combined matches'!B$1:B$4986,0)</f>
        <v>2520</v>
      </c>
      <c r="P2799" s="6">
        <f t="shared" si="192"/>
        <v>0</v>
      </c>
      <c r="Q2799" s="6" t="b">
        <f t="shared" si="193"/>
        <v>0</v>
      </c>
      <c r="R2799" s="6" t="b">
        <f t="shared" si="194"/>
        <v>0</v>
      </c>
      <c r="S2799" s="6" t="b">
        <f t="shared" si="191"/>
        <v>0</v>
      </c>
      <c r="T2799" s="6" t="b">
        <f>IF(P2799=1, SUM(P$1:P2799))</f>
        <v>0</v>
      </c>
    </row>
    <row r="2800" spans="1:20" x14ac:dyDescent="0.2">
      <c r="A2800" s="6">
        <v>2861</v>
      </c>
      <c r="B2800" s="6" t="s">
        <v>4816</v>
      </c>
      <c r="C2800" s="6" t="s">
        <v>4817</v>
      </c>
      <c r="D2800" s="6" t="s">
        <v>4811</v>
      </c>
      <c r="E2800" s="6" t="s">
        <v>4466</v>
      </c>
      <c r="F2800" s="6">
        <v>93274</v>
      </c>
      <c r="G2800" s="6">
        <v>5596869097</v>
      </c>
      <c r="H2800" s="6" t="s">
        <v>4817</v>
      </c>
      <c r="I2800" s="6" t="s">
        <v>10100</v>
      </c>
      <c r="K2800" s="6" t="s">
        <v>8913</v>
      </c>
      <c r="L2800" s="6" t="s">
        <v>8973</v>
      </c>
      <c r="M2800" s="6">
        <v>1</v>
      </c>
      <c r="N2800" s="6" t="s">
        <v>8972</v>
      </c>
      <c r="O2800" s="6">
        <f>MATCH(A2800, 'combined matches'!B$1:B$4986,0)</f>
        <v>2521</v>
      </c>
      <c r="P2800" s="6">
        <f t="shared" si="192"/>
        <v>0</v>
      </c>
      <c r="Q2800" s="6" t="b">
        <f t="shared" si="193"/>
        <v>0</v>
      </c>
      <c r="R2800" s="6" t="b">
        <f t="shared" si="194"/>
        <v>0</v>
      </c>
      <c r="S2800" s="6" t="b">
        <f t="shared" si="191"/>
        <v>0</v>
      </c>
      <c r="T2800" s="6" t="b">
        <f>IF(P2800=1, SUM(P$1:P2800))</f>
        <v>0</v>
      </c>
    </row>
    <row r="2801" spans="1:20" x14ac:dyDescent="0.2">
      <c r="A2801" s="6">
        <v>2862</v>
      </c>
      <c r="B2801" s="6" t="s">
        <v>4818</v>
      </c>
      <c r="C2801" s="6" t="s">
        <v>4819</v>
      </c>
      <c r="D2801" s="6" t="s">
        <v>4811</v>
      </c>
      <c r="E2801" s="6" t="s">
        <v>4466</v>
      </c>
      <c r="F2801" s="6">
        <v>93274</v>
      </c>
      <c r="G2801" s="6">
        <v>5596869097</v>
      </c>
      <c r="H2801" s="6" t="s">
        <v>8449</v>
      </c>
      <c r="I2801" s="6" t="s">
        <v>10101</v>
      </c>
      <c r="K2801" s="6" t="s">
        <v>8913</v>
      </c>
      <c r="L2801" s="6" t="s">
        <v>8973</v>
      </c>
      <c r="M2801" s="6">
        <v>1</v>
      </c>
      <c r="N2801" s="6" t="s">
        <v>8972</v>
      </c>
      <c r="O2801" s="6">
        <f>MATCH(A2801, 'combined matches'!B$1:B$4986,0)</f>
        <v>2522</v>
      </c>
      <c r="P2801" s="6">
        <f t="shared" si="192"/>
        <v>0</v>
      </c>
      <c r="Q2801" s="6" t="b">
        <f t="shared" si="193"/>
        <v>0</v>
      </c>
      <c r="R2801" s="6" t="b">
        <f t="shared" si="194"/>
        <v>0</v>
      </c>
      <c r="S2801" s="6" t="b">
        <f t="shared" si="191"/>
        <v>0</v>
      </c>
      <c r="T2801" s="6" t="b">
        <f>IF(P2801=1, SUM(P$1:P2801))</f>
        <v>0</v>
      </c>
    </row>
    <row r="2802" spans="1:20" x14ac:dyDescent="0.2">
      <c r="A2802" s="6">
        <v>2863</v>
      </c>
      <c r="B2802" s="6" t="s">
        <v>4812</v>
      </c>
      <c r="C2802" s="6" t="s">
        <v>4813</v>
      </c>
      <c r="D2802" s="6" t="s">
        <v>4811</v>
      </c>
      <c r="E2802" s="6" t="s">
        <v>4466</v>
      </c>
      <c r="F2802" s="6">
        <v>93274</v>
      </c>
      <c r="G2802" s="6">
        <v>5596869097</v>
      </c>
      <c r="H2802" s="6" t="s">
        <v>7078</v>
      </c>
      <c r="I2802" s="6" t="s">
        <v>10098</v>
      </c>
      <c r="K2802" s="6" t="s">
        <v>8913</v>
      </c>
      <c r="L2802" s="6" t="s">
        <v>13355</v>
      </c>
      <c r="M2802" s="6">
        <v>0</v>
      </c>
      <c r="N2802" s="6" t="s">
        <v>8972</v>
      </c>
      <c r="O2802" s="6">
        <f>MATCH(A2802, 'combined matches'!B$1:B$4986,0)</f>
        <v>2523</v>
      </c>
      <c r="P2802" s="6">
        <f t="shared" si="192"/>
        <v>0</v>
      </c>
      <c r="Q2802" s="6" t="b">
        <f t="shared" si="193"/>
        <v>0</v>
      </c>
      <c r="R2802" s="6" t="b">
        <f t="shared" si="194"/>
        <v>0</v>
      </c>
      <c r="S2802" s="6" t="b">
        <f t="shared" si="191"/>
        <v>0</v>
      </c>
      <c r="T2802" s="6" t="b">
        <f>IF(P2802=1, SUM(P$1:P2802))</f>
        <v>0</v>
      </c>
    </row>
    <row r="2803" spans="1:20" x14ac:dyDescent="0.2">
      <c r="A2803" s="6">
        <v>2864</v>
      </c>
      <c r="B2803" s="6" t="s">
        <v>4814</v>
      </c>
      <c r="C2803" s="6" t="s">
        <v>4815</v>
      </c>
      <c r="D2803" s="6" t="s">
        <v>4811</v>
      </c>
      <c r="E2803" s="6" t="s">
        <v>4466</v>
      </c>
      <c r="F2803" s="6">
        <v>93274</v>
      </c>
      <c r="G2803" s="6">
        <v>5596869097</v>
      </c>
      <c r="H2803" s="6" t="s">
        <v>4815</v>
      </c>
      <c r="I2803" s="6" t="s">
        <v>10099</v>
      </c>
      <c r="K2803" s="6" t="s">
        <v>8913</v>
      </c>
      <c r="L2803" s="6" t="s">
        <v>8973</v>
      </c>
      <c r="M2803" s="6">
        <v>1</v>
      </c>
      <c r="N2803" s="6" t="s">
        <v>8972</v>
      </c>
      <c r="O2803" s="6">
        <f>MATCH(A2803, 'combined matches'!B$1:B$4986,0)</f>
        <v>2524</v>
      </c>
      <c r="P2803" s="6">
        <f t="shared" si="192"/>
        <v>0</v>
      </c>
      <c r="Q2803" s="6" t="b">
        <f t="shared" si="193"/>
        <v>0</v>
      </c>
      <c r="R2803" s="6" t="b">
        <f t="shared" si="194"/>
        <v>0</v>
      </c>
      <c r="S2803" s="6" t="b">
        <f t="shared" si="191"/>
        <v>0</v>
      </c>
      <c r="T2803" s="6" t="b">
        <f>IF(P2803=1, SUM(P$1:P2803))</f>
        <v>0</v>
      </c>
    </row>
    <row r="2804" spans="1:20" x14ac:dyDescent="0.2">
      <c r="A2804" s="6">
        <v>2865</v>
      </c>
      <c r="B2804" s="6" t="s">
        <v>4710</v>
      </c>
      <c r="C2804" s="6" t="s">
        <v>4711</v>
      </c>
      <c r="D2804" s="6" t="s">
        <v>4468</v>
      </c>
      <c r="E2804" s="6" t="s">
        <v>4466</v>
      </c>
      <c r="F2804" s="6">
        <v>90027</v>
      </c>
      <c r="G2804" s="6">
        <v>3236443880</v>
      </c>
      <c r="H2804" s="6" t="s">
        <v>8132</v>
      </c>
      <c r="I2804" s="6" t="s">
        <v>4710</v>
      </c>
      <c r="K2804" s="6" t="s">
        <v>8914</v>
      </c>
      <c r="L2804" s="6" t="s">
        <v>8973</v>
      </c>
      <c r="M2804" s="6">
        <v>1</v>
      </c>
      <c r="N2804" s="6" t="s">
        <v>11017</v>
      </c>
      <c r="O2804" s="6">
        <f>MATCH(A2804, 'combined matches'!B$1:B$4986,0)</f>
        <v>2525</v>
      </c>
      <c r="P2804" s="6">
        <f t="shared" si="192"/>
        <v>0</v>
      </c>
      <c r="Q2804" s="6" t="b">
        <f t="shared" si="193"/>
        <v>0</v>
      </c>
      <c r="R2804" s="6" t="b">
        <f t="shared" si="194"/>
        <v>0</v>
      </c>
      <c r="S2804" s="6" t="b">
        <f t="shared" si="191"/>
        <v>0</v>
      </c>
      <c r="T2804" s="6" t="b">
        <f>IF(P2804=1, SUM(P$1:P2804))</f>
        <v>0</v>
      </c>
    </row>
    <row r="2805" spans="1:20" x14ac:dyDescent="0.2">
      <c r="A2805" s="6">
        <v>2866</v>
      </c>
      <c r="B2805" s="6" t="s">
        <v>4710</v>
      </c>
      <c r="C2805" s="6" t="s">
        <v>4711</v>
      </c>
      <c r="D2805" s="6" t="s">
        <v>4468</v>
      </c>
      <c r="E2805" s="6" t="s">
        <v>4466</v>
      </c>
      <c r="F2805" s="6">
        <v>90027</v>
      </c>
      <c r="G2805" s="6">
        <v>3236443888</v>
      </c>
      <c r="H2805" s="6" t="s">
        <v>8132</v>
      </c>
      <c r="I2805" s="6" t="s">
        <v>4710</v>
      </c>
      <c r="K2805" s="6" t="s">
        <v>8914</v>
      </c>
      <c r="L2805" s="6" t="s">
        <v>8973</v>
      </c>
      <c r="M2805" s="6">
        <v>1</v>
      </c>
      <c r="N2805" s="6" t="s">
        <v>8972</v>
      </c>
      <c r="O2805" s="6">
        <f>MATCH(A2805, 'combined matches'!B$1:B$4986,0)</f>
        <v>2526</v>
      </c>
      <c r="P2805" s="6">
        <f t="shared" si="192"/>
        <v>0</v>
      </c>
      <c r="Q2805" s="6" t="b">
        <f t="shared" si="193"/>
        <v>0</v>
      </c>
      <c r="R2805" s="6" t="b">
        <f t="shared" si="194"/>
        <v>0</v>
      </c>
      <c r="S2805" s="6" t="b">
        <f t="shared" si="191"/>
        <v>0</v>
      </c>
      <c r="T2805" s="6" t="b">
        <f>IF(P2805=1, SUM(P$1:P2805))</f>
        <v>0</v>
      </c>
    </row>
    <row r="2806" spans="1:20" x14ac:dyDescent="0.2">
      <c r="A2806" s="6">
        <v>2867</v>
      </c>
      <c r="B2806" s="6" t="s">
        <v>6158</v>
      </c>
      <c r="C2806" s="6" t="s">
        <v>4713</v>
      </c>
      <c r="D2806" s="6" t="s">
        <v>4468</v>
      </c>
      <c r="E2806" s="6" t="s">
        <v>4466</v>
      </c>
      <c r="F2806" s="6">
        <v>90026</v>
      </c>
      <c r="G2806" s="6">
        <v>3236440000</v>
      </c>
      <c r="H2806" s="6" t="s">
        <v>7061</v>
      </c>
      <c r="I2806" s="6" t="s">
        <v>10846</v>
      </c>
      <c r="K2806" s="6" t="s">
        <v>8914</v>
      </c>
      <c r="L2806" s="6" t="s">
        <v>8973</v>
      </c>
      <c r="M2806" s="6">
        <v>1</v>
      </c>
      <c r="N2806" s="6" t="s">
        <v>8972</v>
      </c>
      <c r="O2806" s="6">
        <f>MATCH(A2806, 'combined matches'!B$1:B$4986,0)</f>
        <v>2527</v>
      </c>
      <c r="P2806" s="6">
        <f t="shared" si="192"/>
        <v>0</v>
      </c>
      <c r="Q2806" s="6" t="b">
        <f t="shared" si="193"/>
        <v>0</v>
      </c>
      <c r="R2806" s="6" t="b">
        <f t="shared" si="194"/>
        <v>0</v>
      </c>
      <c r="S2806" s="6" t="b">
        <f t="shared" si="191"/>
        <v>0</v>
      </c>
      <c r="T2806" s="6" t="b">
        <f>IF(P2806=1, SUM(P$1:P2806))</f>
        <v>0</v>
      </c>
    </row>
    <row r="2807" spans="1:20" x14ac:dyDescent="0.2">
      <c r="A2807" s="6">
        <v>2868</v>
      </c>
      <c r="B2807" s="6" t="s">
        <v>6159</v>
      </c>
      <c r="C2807" s="6" t="s">
        <v>4709</v>
      </c>
      <c r="D2807" s="6" t="s">
        <v>4468</v>
      </c>
      <c r="E2807" s="6" t="s">
        <v>4466</v>
      </c>
      <c r="F2807" s="6">
        <v>90027</v>
      </c>
      <c r="G2807" s="6">
        <v>3236651129</v>
      </c>
      <c r="H2807" s="6" t="s">
        <v>4709</v>
      </c>
      <c r="I2807" s="6" t="s">
        <v>10847</v>
      </c>
      <c r="K2807" s="6" t="s">
        <v>8914</v>
      </c>
      <c r="L2807" s="6" t="s">
        <v>8976</v>
      </c>
      <c r="N2807" s="6" t="s">
        <v>8972</v>
      </c>
      <c r="O2807" s="6">
        <f>MATCH(A2807, 'combined matches'!B$1:B$4986,0)</f>
        <v>2528</v>
      </c>
      <c r="P2807" s="6">
        <f t="shared" si="192"/>
        <v>0</v>
      </c>
      <c r="Q2807" s="6" t="b">
        <f t="shared" si="193"/>
        <v>0</v>
      </c>
      <c r="R2807" s="6" t="b">
        <f t="shared" si="194"/>
        <v>0</v>
      </c>
      <c r="S2807" s="6" t="b">
        <f t="shared" si="191"/>
        <v>0</v>
      </c>
      <c r="T2807" s="6" t="b">
        <f>IF(P2807=1, SUM(P$1:P2807))</f>
        <v>0</v>
      </c>
    </row>
    <row r="2808" spans="1:20" x14ac:dyDescent="0.2">
      <c r="A2808" s="6">
        <v>2869</v>
      </c>
      <c r="B2808" s="6" t="s">
        <v>6160</v>
      </c>
      <c r="C2808" s="6" t="s">
        <v>4715</v>
      </c>
      <c r="D2808" s="6" t="s">
        <v>4533</v>
      </c>
      <c r="E2808" s="6" t="s">
        <v>4466</v>
      </c>
      <c r="F2808" s="6">
        <v>91731</v>
      </c>
      <c r="G2808" s="6">
        <v>6267742988</v>
      </c>
      <c r="H2808" s="6" t="s">
        <v>7062</v>
      </c>
      <c r="I2808" s="6" t="s">
        <v>10848</v>
      </c>
      <c r="K2808" s="6" t="s">
        <v>8914</v>
      </c>
      <c r="L2808" s="6" t="s">
        <v>8973</v>
      </c>
      <c r="M2808" s="6">
        <v>1</v>
      </c>
      <c r="N2808" s="6" t="s">
        <v>8972</v>
      </c>
      <c r="O2808" s="6">
        <f>MATCH(A2808, 'combined matches'!B$1:B$4986,0)</f>
        <v>2529</v>
      </c>
      <c r="P2808" s="6">
        <f t="shared" si="192"/>
        <v>0</v>
      </c>
      <c r="Q2808" s="6" t="b">
        <f t="shared" si="193"/>
        <v>0</v>
      </c>
      <c r="R2808" s="6" t="b">
        <f t="shared" si="194"/>
        <v>0</v>
      </c>
      <c r="S2808" s="6" t="b">
        <f t="shared" si="191"/>
        <v>0</v>
      </c>
      <c r="T2808" s="6" t="b">
        <f>IF(P2808=1, SUM(P$1:P2808))</f>
        <v>0</v>
      </c>
    </row>
    <row r="2809" spans="1:20" x14ac:dyDescent="0.2">
      <c r="A2809" s="6">
        <v>2870</v>
      </c>
      <c r="B2809" s="6" t="s">
        <v>13028</v>
      </c>
      <c r="C2809" s="6" t="s">
        <v>13029</v>
      </c>
      <c r="D2809" s="6" t="s">
        <v>4677</v>
      </c>
      <c r="E2809" s="6" t="s">
        <v>4466</v>
      </c>
      <c r="F2809" s="6">
        <v>95965</v>
      </c>
      <c r="G2809" s="6">
        <v>5305523820</v>
      </c>
      <c r="H2809" s="6" t="s">
        <v>13030</v>
      </c>
      <c r="I2809" s="6" t="s">
        <v>19435</v>
      </c>
      <c r="K2809" s="6" t="s">
        <v>8915</v>
      </c>
      <c r="L2809" s="6" t="s">
        <v>8975</v>
      </c>
      <c r="N2809" s="6" t="s">
        <v>11017</v>
      </c>
      <c r="O2809" s="6">
        <f>MATCH(A2809, 'combined matches'!B$1:B$4986,0)</f>
        <v>2530</v>
      </c>
      <c r="P2809" s="6">
        <f t="shared" si="192"/>
        <v>0</v>
      </c>
      <c r="Q2809" s="6" t="b">
        <f t="shared" si="193"/>
        <v>0</v>
      </c>
      <c r="R2809" s="6" t="b">
        <f t="shared" si="194"/>
        <v>0</v>
      </c>
      <c r="S2809" s="6" t="b">
        <f t="shared" si="191"/>
        <v>0</v>
      </c>
      <c r="T2809" s="6" t="b">
        <f>IF(P2809=1, SUM(P$1:P2809))</f>
        <v>0</v>
      </c>
    </row>
    <row r="2810" spans="1:20" x14ac:dyDescent="0.2">
      <c r="A2810" s="6">
        <v>2871</v>
      </c>
      <c r="B2810" s="6" t="s">
        <v>6161</v>
      </c>
      <c r="C2810" s="6" t="s">
        <v>4679</v>
      </c>
      <c r="D2810" s="6" t="s">
        <v>4590</v>
      </c>
      <c r="E2810" s="6" t="s">
        <v>4466</v>
      </c>
      <c r="F2810" s="6">
        <v>95926</v>
      </c>
      <c r="G2810" s="6">
        <v>5308793665</v>
      </c>
      <c r="H2810" s="6" t="s">
        <v>8129</v>
      </c>
      <c r="I2810" s="6" t="s">
        <v>10849</v>
      </c>
      <c r="K2810" s="6" t="s">
        <v>8915</v>
      </c>
      <c r="L2810" s="6" t="s">
        <v>8975</v>
      </c>
      <c r="N2810" s="6" t="s">
        <v>8972</v>
      </c>
      <c r="O2810" s="6">
        <f>MATCH(A2810, 'combined matches'!B$1:B$4986,0)</f>
        <v>2531</v>
      </c>
      <c r="P2810" s="6">
        <f t="shared" si="192"/>
        <v>0</v>
      </c>
      <c r="Q2810" s="6" t="b">
        <f t="shared" si="193"/>
        <v>0</v>
      </c>
      <c r="R2810" s="6" t="b">
        <f t="shared" si="194"/>
        <v>0</v>
      </c>
      <c r="S2810" s="6" t="b">
        <f t="shared" si="191"/>
        <v>0</v>
      </c>
      <c r="T2810" s="6" t="b">
        <f>IF(P2810=1, SUM(P$1:P2810))</f>
        <v>0</v>
      </c>
    </row>
    <row r="2811" spans="1:20" x14ac:dyDescent="0.2">
      <c r="A2811" s="6">
        <v>2872</v>
      </c>
      <c r="B2811" s="6" t="s">
        <v>6162</v>
      </c>
      <c r="C2811" s="6" t="s">
        <v>4676</v>
      </c>
      <c r="D2811" s="6" t="s">
        <v>4677</v>
      </c>
      <c r="E2811" s="6" t="s">
        <v>4466</v>
      </c>
      <c r="F2811" s="6">
        <v>95965</v>
      </c>
      <c r="G2811" s="6">
        <v>5305387341</v>
      </c>
      <c r="H2811" s="6" t="s">
        <v>7058</v>
      </c>
      <c r="I2811" s="6" t="s">
        <v>10850</v>
      </c>
      <c r="K2811" s="6" t="s">
        <v>8915</v>
      </c>
      <c r="L2811" s="6" t="s">
        <v>8975</v>
      </c>
      <c r="N2811" s="6" t="s">
        <v>8972</v>
      </c>
      <c r="O2811" s="6">
        <f>MATCH(A2811, 'combined matches'!B$1:B$4986,0)</f>
        <v>2532</v>
      </c>
      <c r="P2811" s="6">
        <f t="shared" si="192"/>
        <v>0</v>
      </c>
      <c r="Q2811" s="6" t="b">
        <f t="shared" si="193"/>
        <v>0</v>
      </c>
      <c r="R2811" s="6" t="b">
        <f t="shared" si="194"/>
        <v>0</v>
      </c>
      <c r="S2811" s="6" t="b">
        <f t="shared" si="191"/>
        <v>0</v>
      </c>
      <c r="T2811" s="6" t="b">
        <f>IF(P2811=1, SUM(P$1:P2811))</f>
        <v>0</v>
      </c>
    </row>
    <row r="2812" spans="1:20" x14ac:dyDescent="0.2">
      <c r="A2812" s="6">
        <v>2873</v>
      </c>
      <c r="B2812" s="6" t="s">
        <v>13031</v>
      </c>
      <c r="C2812" s="6" t="s">
        <v>4681</v>
      </c>
      <c r="D2812" s="6" t="s">
        <v>4087</v>
      </c>
      <c r="E2812" s="6" t="s">
        <v>4466</v>
      </c>
      <c r="F2812" s="6">
        <v>94704</v>
      </c>
      <c r="G2812" s="6">
        <v>5109981700</v>
      </c>
      <c r="H2812" s="6" t="s">
        <v>8130</v>
      </c>
      <c r="I2812" s="6" t="s">
        <v>19474</v>
      </c>
      <c r="K2812" s="6" t="s">
        <v>8916</v>
      </c>
      <c r="L2812" s="6" t="s">
        <v>8975</v>
      </c>
      <c r="N2812" s="6" t="s">
        <v>11017</v>
      </c>
      <c r="O2812" s="6">
        <f>MATCH(A2812, 'combined matches'!B$1:B$4986,0)</f>
        <v>2533</v>
      </c>
      <c r="P2812" s="6">
        <f t="shared" si="192"/>
        <v>0</v>
      </c>
      <c r="Q2812" s="6" t="b">
        <f t="shared" si="193"/>
        <v>0</v>
      </c>
      <c r="R2812" s="6" t="b">
        <f t="shared" si="194"/>
        <v>0</v>
      </c>
      <c r="S2812" s="6" t="b">
        <f t="shared" si="191"/>
        <v>0</v>
      </c>
      <c r="T2812" s="6" t="b">
        <f>IF(P2812=1, SUM(P$1:P2812))</f>
        <v>0</v>
      </c>
    </row>
    <row r="2813" spans="1:20" x14ac:dyDescent="0.2">
      <c r="A2813" s="6">
        <v>2874</v>
      </c>
      <c r="B2813" s="6" t="s">
        <v>6163</v>
      </c>
      <c r="C2813" s="6" t="s">
        <v>4683</v>
      </c>
      <c r="D2813" s="6" t="s">
        <v>4087</v>
      </c>
      <c r="E2813" s="6" t="s">
        <v>4466</v>
      </c>
      <c r="F2813" s="6">
        <v>94704</v>
      </c>
      <c r="G2813" s="6">
        <v>5106446965</v>
      </c>
      <c r="H2813" s="6" t="s">
        <v>4683</v>
      </c>
      <c r="I2813" s="6" t="s">
        <v>10851</v>
      </c>
      <c r="K2813" s="6" t="s">
        <v>8916</v>
      </c>
      <c r="L2813" s="6" t="s">
        <v>8975</v>
      </c>
      <c r="N2813" s="6" t="s">
        <v>8972</v>
      </c>
      <c r="O2813" s="6">
        <f>MATCH(A2813, 'combined matches'!B$1:B$4986,0)</f>
        <v>2534</v>
      </c>
      <c r="P2813" s="6">
        <f t="shared" si="192"/>
        <v>0</v>
      </c>
      <c r="Q2813" s="6" t="b">
        <f t="shared" si="193"/>
        <v>0</v>
      </c>
      <c r="R2813" s="6" t="b">
        <f t="shared" si="194"/>
        <v>0</v>
      </c>
      <c r="S2813" s="6" t="b">
        <f t="shared" si="191"/>
        <v>0</v>
      </c>
      <c r="T2813" s="6" t="b">
        <f>IF(P2813=1, SUM(P$1:P2813))</f>
        <v>0</v>
      </c>
    </row>
    <row r="2814" spans="1:20" x14ac:dyDescent="0.2">
      <c r="A2814" s="6">
        <v>2875</v>
      </c>
      <c r="B2814" s="6" t="s">
        <v>6164</v>
      </c>
      <c r="C2814" s="6" t="s">
        <v>4681</v>
      </c>
      <c r="D2814" s="6" t="s">
        <v>4087</v>
      </c>
      <c r="E2814" s="6" t="s">
        <v>4466</v>
      </c>
      <c r="F2814" s="6">
        <v>94710</v>
      </c>
      <c r="G2814" s="6">
        <v>5109815350</v>
      </c>
      <c r="H2814" s="6" t="s">
        <v>8130</v>
      </c>
      <c r="I2814" s="6" t="s">
        <v>10852</v>
      </c>
      <c r="K2814" s="6" t="s">
        <v>8916</v>
      </c>
      <c r="L2814" s="6" t="s">
        <v>8975</v>
      </c>
      <c r="N2814" s="6" t="s">
        <v>8972</v>
      </c>
      <c r="O2814" s="6">
        <f>MATCH(A2814, 'combined matches'!B$1:B$4986,0)</f>
        <v>2535</v>
      </c>
      <c r="P2814" s="6">
        <f t="shared" si="192"/>
        <v>0</v>
      </c>
      <c r="Q2814" s="6" t="b">
        <f t="shared" si="193"/>
        <v>0</v>
      </c>
      <c r="R2814" s="6" t="b">
        <f t="shared" si="194"/>
        <v>0</v>
      </c>
      <c r="S2814" s="6" t="b">
        <f t="shared" si="191"/>
        <v>0</v>
      </c>
      <c r="T2814" s="6" t="b">
        <f>IF(P2814=1, SUM(P$1:P2814))</f>
        <v>0</v>
      </c>
    </row>
    <row r="2815" spans="1:20" x14ac:dyDescent="0.2">
      <c r="A2815" s="6">
        <v>2876</v>
      </c>
      <c r="B2815" s="6" t="s">
        <v>6165</v>
      </c>
      <c r="C2815" s="6" t="s">
        <v>4685</v>
      </c>
      <c r="D2815" s="6" t="s">
        <v>4087</v>
      </c>
      <c r="E2815" s="6" t="s">
        <v>4466</v>
      </c>
      <c r="F2815" s="6">
        <v>94703</v>
      </c>
      <c r="G2815" s="6">
        <v>5106446854</v>
      </c>
      <c r="H2815" s="6" t="s">
        <v>7059</v>
      </c>
      <c r="I2815" s="6" t="s">
        <v>10853</v>
      </c>
      <c r="K2815" s="6" t="s">
        <v>8916</v>
      </c>
      <c r="L2815" s="6" t="s">
        <v>8975</v>
      </c>
      <c r="N2815" s="6" t="s">
        <v>8972</v>
      </c>
      <c r="O2815" s="6">
        <f>MATCH(A2815, 'combined matches'!B$1:B$4986,0)</f>
        <v>2536</v>
      </c>
      <c r="P2815" s="6">
        <f t="shared" si="192"/>
        <v>0</v>
      </c>
      <c r="Q2815" s="6" t="b">
        <f t="shared" si="193"/>
        <v>0</v>
      </c>
      <c r="R2815" s="6" t="b">
        <f t="shared" si="194"/>
        <v>0</v>
      </c>
      <c r="S2815" s="6" t="b">
        <f t="shared" si="191"/>
        <v>0</v>
      </c>
      <c r="T2815" s="6" t="b">
        <f>IF(P2815=1, SUM(P$1:P2815))</f>
        <v>0</v>
      </c>
    </row>
    <row r="2816" spans="1:20" x14ac:dyDescent="0.2">
      <c r="A2816" s="6">
        <v>2877</v>
      </c>
      <c r="B2816" s="6" t="s">
        <v>13060</v>
      </c>
      <c r="C2816" s="6" t="s">
        <v>4809</v>
      </c>
      <c r="D2816" s="6" t="s">
        <v>4468</v>
      </c>
      <c r="E2816" s="6" t="s">
        <v>4466</v>
      </c>
      <c r="F2816" s="6">
        <v>90033</v>
      </c>
      <c r="G2816" s="6">
        <v>2132012737</v>
      </c>
      <c r="H2816" s="6" t="s">
        <v>4809</v>
      </c>
      <c r="I2816" s="6" t="s">
        <v>19612</v>
      </c>
      <c r="K2816" s="6" t="s">
        <v>8917</v>
      </c>
      <c r="L2816" s="6" t="s">
        <v>8973</v>
      </c>
      <c r="M2816" s="6">
        <v>1</v>
      </c>
      <c r="N2816" s="6" t="s">
        <v>11017</v>
      </c>
      <c r="O2816" s="6">
        <f>MATCH(A2816, 'combined matches'!B$1:B$4986,0)</f>
        <v>2537</v>
      </c>
      <c r="P2816" s="6">
        <f t="shared" si="192"/>
        <v>0</v>
      </c>
      <c r="Q2816" s="6" t="b">
        <f t="shared" si="193"/>
        <v>0</v>
      </c>
      <c r="R2816" s="6" t="b">
        <f t="shared" si="194"/>
        <v>0</v>
      </c>
      <c r="S2816" s="6" t="b">
        <f t="shared" si="191"/>
        <v>0</v>
      </c>
      <c r="T2816" s="6" t="b">
        <f>IF(P2816=1, SUM(P$1:P2816))</f>
        <v>0</v>
      </c>
    </row>
    <row r="2817" spans="1:20" x14ac:dyDescent="0.2">
      <c r="A2817" s="6">
        <v>2878</v>
      </c>
      <c r="B2817" s="6" t="s">
        <v>21455</v>
      </c>
      <c r="C2817" s="6" t="s">
        <v>4810</v>
      </c>
      <c r="D2817" s="6" t="s">
        <v>4468</v>
      </c>
      <c r="E2817" s="6" t="s">
        <v>4466</v>
      </c>
      <c r="F2817" s="6">
        <v>90057</v>
      </c>
      <c r="G2817" s="6">
        <v>2139897700</v>
      </c>
      <c r="H2817" s="6" t="s">
        <v>7077</v>
      </c>
      <c r="I2817" s="6" t="s">
        <v>21456</v>
      </c>
      <c r="K2817" s="6" t="s">
        <v>8917</v>
      </c>
      <c r="L2817" s="6" t="s">
        <v>8973</v>
      </c>
      <c r="M2817" s="6">
        <v>1</v>
      </c>
      <c r="N2817" s="6" t="s">
        <v>8972</v>
      </c>
      <c r="O2817" s="6">
        <f>MATCH(A2817, 'combined matches'!B$1:B$4986,0)</f>
        <v>2538</v>
      </c>
      <c r="P2817" s="6">
        <f t="shared" si="192"/>
        <v>0</v>
      </c>
      <c r="Q2817" s="6" t="b">
        <f t="shared" si="193"/>
        <v>0</v>
      </c>
      <c r="R2817" s="6" t="b">
        <f t="shared" si="194"/>
        <v>0</v>
      </c>
      <c r="S2817" s="6" t="b">
        <f t="shared" ref="S2817:S2820" si="195">IF(Q2817=0, IF(K2817=K2818, 0,1))</f>
        <v>0</v>
      </c>
      <c r="T2817" s="6" t="b">
        <f>IF(P2817=1, SUM(P$1:P2817))</f>
        <v>0</v>
      </c>
    </row>
    <row r="2818" spans="1:20" x14ac:dyDescent="0.2">
      <c r="A2818" s="6">
        <v>2879</v>
      </c>
      <c r="B2818" s="6" t="s">
        <v>6167</v>
      </c>
      <c r="C2818" s="6" t="s">
        <v>4809</v>
      </c>
      <c r="D2818" s="6" t="s">
        <v>4468</v>
      </c>
      <c r="E2818" s="6" t="s">
        <v>4466</v>
      </c>
      <c r="F2818" s="6">
        <v>90033</v>
      </c>
      <c r="G2818" s="6">
        <v>3239871030</v>
      </c>
      <c r="H2818" s="6" t="s">
        <v>4809</v>
      </c>
      <c r="I2818" s="6" t="s">
        <v>10854</v>
      </c>
      <c r="K2818" s="6" t="s">
        <v>8917</v>
      </c>
      <c r="L2818" s="6" t="s">
        <v>8973</v>
      </c>
      <c r="M2818" s="6">
        <v>1</v>
      </c>
      <c r="N2818" s="6" t="s">
        <v>8972</v>
      </c>
      <c r="O2818" s="6">
        <f>MATCH(A2818, 'combined matches'!B$1:B$4986,0)</f>
        <v>2539</v>
      </c>
      <c r="P2818" s="6">
        <f t="shared" si="192"/>
        <v>0</v>
      </c>
      <c r="Q2818" s="6" t="b">
        <f t="shared" si="193"/>
        <v>0</v>
      </c>
      <c r="R2818" s="6" t="b">
        <f t="shared" si="194"/>
        <v>0</v>
      </c>
      <c r="S2818" s="6" t="b">
        <f t="shared" si="195"/>
        <v>0</v>
      </c>
      <c r="T2818" s="6" t="b">
        <f>IF(P2818=1, SUM(P$1:P2818))</f>
        <v>0</v>
      </c>
    </row>
    <row r="2819" spans="1:20" x14ac:dyDescent="0.2">
      <c r="A2819" s="6">
        <v>2880</v>
      </c>
      <c r="B2819" s="6" t="s">
        <v>12992</v>
      </c>
      <c r="C2819" s="6" t="s">
        <v>12993</v>
      </c>
      <c r="D2819" s="6" t="s">
        <v>4471</v>
      </c>
      <c r="E2819" s="6" t="s">
        <v>4466</v>
      </c>
      <c r="F2819" s="6">
        <v>93401</v>
      </c>
      <c r="G2819" s="6">
        <v>8055442498</v>
      </c>
      <c r="H2819" s="6" t="s">
        <v>12994</v>
      </c>
      <c r="I2819" s="6" t="s">
        <v>21363</v>
      </c>
      <c r="K2819" s="6" t="s">
        <v>8918</v>
      </c>
      <c r="L2819" s="6" t="s">
        <v>8975</v>
      </c>
      <c r="N2819" s="6" t="s">
        <v>11017</v>
      </c>
      <c r="O2819" s="6">
        <f>MATCH(A2819, 'combined matches'!B$1:B$4986,0)</f>
        <v>2540</v>
      </c>
      <c r="P2819" s="6">
        <f t="shared" ref="P2819:P2882" si="196">IF(ISNA(O2819),1,0)</f>
        <v>0</v>
      </c>
      <c r="Q2819" s="6" t="b">
        <f t="shared" ref="Q2819:Q2882" si="197">IF(P2819=1,IF(N2819="service site", 1, 0))</f>
        <v>0</v>
      </c>
      <c r="R2819" s="6" t="b">
        <f t="shared" ref="R2819:R2882" si="198">IF(Q2819=1,IF(J2820=J2819,0,IF(J2818=J2819,0,1)))</f>
        <v>0</v>
      </c>
      <c r="S2819" s="6" t="b">
        <f t="shared" si="195"/>
        <v>0</v>
      </c>
      <c r="T2819" s="6" t="b">
        <f>IF(P2819=1, SUM(P$1:P2819))</f>
        <v>0</v>
      </c>
    </row>
    <row r="2820" spans="1:20" x14ac:dyDescent="0.2">
      <c r="A2820" s="6">
        <v>2881</v>
      </c>
      <c r="B2820" s="6" t="s">
        <v>6168</v>
      </c>
      <c r="C2820" s="6" t="s">
        <v>4470</v>
      </c>
      <c r="D2820" s="6" t="s">
        <v>4471</v>
      </c>
      <c r="E2820" s="6" t="s">
        <v>4466</v>
      </c>
      <c r="F2820" s="6">
        <v>93401</v>
      </c>
      <c r="G2820" s="6">
        <v>8055442478</v>
      </c>
      <c r="H2820" s="6" t="s">
        <v>8110</v>
      </c>
      <c r="I2820" s="6" t="s">
        <v>10855</v>
      </c>
      <c r="K2820" s="6" t="s">
        <v>8918</v>
      </c>
      <c r="L2820" s="6" t="s">
        <v>8975</v>
      </c>
      <c r="N2820" s="6" t="s">
        <v>8972</v>
      </c>
      <c r="O2820" s="6">
        <f>MATCH(A2820, 'combined matches'!B$1:B$4986,0)</f>
        <v>2541</v>
      </c>
      <c r="P2820" s="6">
        <f t="shared" si="196"/>
        <v>0</v>
      </c>
      <c r="Q2820" s="6" t="b">
        <f t="shared" si="197"/>
        <v>0</v>
      </c>
      <c r="R2820" s="6" t="b">
        <f t="shared" si="198"/>
        <v>0</v>
      </c>
      <c r="S2820" s="6" t="b">
        <f t="shared" si="195"/>
        <v>0</v>
      </c>
      <c r="T2820" s="6" t="b">
        <f>IF(P2820=1, SUM(P$1:P2820))</f>
        <v>0</v>
      </c>
    </row>
    <row r="2821" spans="1:20" x14ac:dyDescent="0.2">
      <c r="A2821" s="6">
        <v>2882</v>
      </c>
      <c r="B2821" s="6" t="s">
        <v>21364</v>
      </c>
      <c r="C2821" s="6" t="s">
        <v>6179</v>
      </c>
      <c r="D2821" s="6" t="s">
        <v>4585</v>
      </c>
      <c r="E2821" s="6" t="s">
        <v>4466</v>
      </c>
      <c r="F2821" s="6">
        <v>92553</v>
      </c>
      <c r="G2821" s="6">
        <v>9515712300</v>
      </c>
      <c r="H2821" s="6" t="s">
        <v>21365</v>
      </c>
      <c r="I2821" s="6" t="s">
        <v>21366</v>
      </c>
      <c r="K2821" s="6" t="s">
        <v>8919</v>
      </c>
      <c r="L2821" s="6" t="s">
        <v>8973</v>
      </c>
      <c r="M2821" s="6">
        <v>1</v>
      </c>
      <c r="N2821" s="6" t="s">
        <v>11017</v>
      </c>
      <c r="O2821" s="6" t="e">
        <f>MATCH(A2821, 'combined matches'!B$1:B$4986,0)</f>
        <v>#N/A</v>
      </c>
      <c r="P2821" s="6">
        <f t="shared" si="196"/>
        <v>1</v>
      </c>
      <c r="Q2821" s="6">
        <f t="shared" si="197"/>
        <v>0</v>
      </c>
      <c r="R2821" s="6" t="b">
        <f t="shared" si="198"/>
        <v>0</v>
      </c>
      <c r="S2821" s="6">
        <f t="shared" ref="S2821" si="199">IF(Q2821=0, IF(K2821=K2822, IF(R2822=FALSE,0,1)))</f>
        <v>1</v>
      </c>
      <c r="T2821" s="6">
        <f>IF(P2821=1, SUM(P$1:P2821))</f>
        <v>400</v>
      </c>
    </row>
    <row r="2822" spans="1:20" x14ac:dyDescent="0.2">
      <c r="A2822" s="6">
        <v>2883</v>
      </c>
      <c r="B2822" s="6" t="s">
        <v>6169</v>
      </c>
      <c r="C2822" s="6" t="s">
        <v>6170</v>
      </c>
      <c r="D2822" s="6" t="s">
        <v>2852</v>
      </c>
      <c r="E2822" s="6" t="s">
        <v>4466</v>
      </c>
      <c r="F2822" s="6">
        <v>92316</v>
      </c>
      <c r="G2822" s="6">
        <v>9095467520</v>
      </c>
      <c r="H2822" s="6" t="s">
        <v>7342</v>
      </c>
      <c r="I2822" s="6" t="s">
        <v>10856</v>
      </c>
      <c r="K2822" s="6" t="s">
        <v>8919</v>
      </c>
      <c r="L2822" s="6" t="s">
        <v>8973</v>
      </c>
      <c r="M2822" s="6">
        <v>1</v>
      </c>
      <c r="N2822" s="6" t="s">
        <v>8972</v>
      </c>
      <c r="O2822" s="6" t="e">
        <f>MATCH(A2822, 'combined matches'!B$1:B$4986,0)</f>
        <v>#N/A</v>
      </c>
      <c r="P2822" s="6">
        <f t="shared" si="196"/>
        <v>1</v>
      </c>
      <c r="Q2822" s="6">
        <f t="shared" si="197"/>
        <v>1</v>
      </c>
      <c r="R2822" s="6">
        <f t="shared" si="198"/>
        <v>0</v>
      </c>
      <c r="S2822" s="6" t="b">
        <f t="shared" ref="S2822:S2827" si="200">IF(Q2822=0, IF(K2822=K2823, 0,1))</f>
        <v>0</v>
      </c>
      <c r="T2822" s="6">
        <f>IF(P2822=1, SUM(P$1:P2822))</f>
        <v>401</v>
      </c>
    </row>
    <row r="2823" spans="1:20" x14ac:dyDescent="0.2">
      <c r="A2823" s="6">
        <v>2884</v>
      </c>
      <c r="B2823" s="6" t="s">
        <v>6171</v>
      </c>
      <c r="C2823" s="6" t="s">
        <v>6172</v>
      </c>
      <c r="D2823" s="6" t="s">
        <v>2852</v>
      </c>
      <c r="E2823" s="6" t="s">
        <v>4466</v>
      </c>
      <c r="F2823" s="6">
        <v>92316</v>
      </c>
      <c r="G2823" s="6">
        <v>9095467520</v>
      </c>
      <c r="H2823" s="6" t="s">
        <v>7343</v>
      </c>
      <c r="I2823" s="6" t="s">
        <v>10857</v>
      </c>
      <c r="K2823" s="6" t="s">
        <v>8919</v>
      </c>
      <c r="L2823" s="6" t="s">
        <v>8973</v>
      </c>
      <c r="M2823" s="6">
        <v>1</v>
      </c>
      <c r="N2823" s="6" t="s">
        <v>8972</v>
      </c>
      <c r="O2823" s="6" t="e">
        <f>MATCH(A2823, 'combined matches'!B$1:B$4986,0)</f>
        <v>#N/A</v>
      </c>
      <c r="P2823" s="6">
        <f t="shared" si="196"/>
        <v>1</v>
      </c>
      <c r="Q2823" s="6">
        <f t="shared" si="197"/>
        <v>1</v>
      </c>
      <c r="R2823" s="6">
        <f t="shared" si="198"/>
        <v>0</v>
      </c>
      <c r="S2823" s="6" t="b">
        <f t="shared" si="200"/>
        <v>0</v>
      </c>
      <c r="T2823" s="6">
        <f>IF(P2823=1, SUM(P$1:P2823))</f>
        <v>402</v>
      </c>
    </row>
    <row r="2824" spans="1:20" x14ac:dyDescent="0.2">
      <c r="A2824" s="6">
        <v>2885</v>
      </c>
      <c r="B2824" s="6" t="s">
        <v>6173</v>
      </c>
      <c r="C2824" s="6" t="s">
        <v>6174</v>
      </c>
      <c r="D2824" s="6" t="s">
        <v>6175</v>
      </c>
      <c r="E2824" s="6" t="s">
        <v>4466</v>
      </c>
      <c r="F2824" s="6">
        <v>92028</v>
      </c>
      <c r="G2824" s="6">
        <v>7604514720</v>
      </c>
      <c r="H2824" s="6" t="s">
        <v>7344</v>
      </c>
      <c r="I2824" s="6" t="s">
        <v>10858</v>
      </c>
      <c r="K2824" s="6" t="s">
        <v>8919</v>
      </c>
      <c r="L2824" s="6" t="s">
        <v>8973</v>
      </c>
      <c r="M2824" s="6">
        <v>1</v>
      </c>
      <c r="N2824" s="6" t="s">
        <v>8972</v>
      </c>
      <c r="O2824" s="6" t="e">
        <f>MATCH(A2824, 'combined matches'!B$1:B$4986,0)</f>
        <v>#N/A</v>
      </c>
      <c r="P2824" s="6">
        <f t="shared" si="196"/>
        <v>1</v>
      </c>
      <c r="Q2824" s="6">
        <f t="shared" si="197"/>
        <v>1</v>
      </c>
      <c r="R2824" s="6">
        <f t="shared" si="198"/>
        <v>0</v>
      </c>
      <c r="S2824" s="6" t="b">
        <f t="shared" si="200"/>
        <v>0</v>
      </c>
      <c r="T2824" s="6">
        <f>IF(P2824=1, SUM(P$1:P2824))</f>
        <v>403</v>
      </c>
    </row>
    <row r="2825" spans="1:20" x14ac:dyDescent="0.2">
      <c r="A2825" s="6">
        <v>2886</v>
      </c>
      <c r="B2825" s="6" t="s">
        <v>6176</v>
      </c>
      <c r="C2825" s="6" t="s">
        <v>6177</v>
      </c>
      <c r="D2825" s="6" t="s">
        <v>4586</v>
      </c>
      <c r="E2825" s="6" t="s">
        <v>4466</v>
      </c>
      <c r="F2825" s="6">
        <v>92507</v>
      </c>
      <c r="G2825" s="6">
        <v>9512248220</v>
      </c>
      <c r="H2825" s="6" t="s">
        <v>8450</v>
      </c>
      <c r="I2825" s="6" t="s">
        <v>10859</v>
      </c>
      <c r="K2825" s="6" t="s">
        <v>8919</v>
      </c>
      <c r="L2825" s="6" t="s">
        <v>8979</v>
      </c>
      <c r="N2825" s="6" t="s">
        <v>8972</v>
      </c>
      <c r="O2825" s="6" t="e">
        <f>MATCH(A2825, 'combined matches'!B$1:B$4986,0)</f>
        <v>#N/A</v>
      </c>
      <c r="P2825" s="6">
        <f t="shared" si="196"/>
        <v>1</v>
      </c>
      <c r="Q2825" s="6">
        <f t="shared" si="197"/>
        <v>1</v>
      </c>
      <c r="R2825" s="6">
        <f t="shared" si="198"/>
        <v>0</v>
      </c>
      <c r="S2825" s="6" t="b">
        <f t="shared" si="200"/>
        <v>0</v>
      </c>
      <c r="T2825" s="6">
        <f>IF(P2825=1, SUM(P$1:P2825))</f>
        <v>404</v>
      </c>
    </row>
    <row r="2826" spans="1:20" x14ac:dyDescent="0.2">
      <c r="A2826" s="6">
        <v>2887</v>
      </c>
      <c r="B2826" s="6" t="s">
        <v>6178</v>
      </c>
      <c r="C2826" s="6" t="s">
        <v>6179</v>
      </c>
      <c r="D2826" s="6" t="s">
        <v>4585</v>
      </c>
      <c r="E2826" s="6" t="s">
        <v>4466</v>
      </c>
      <c r="F2826" s="6">
        <v>92553</v>
      </c>
      <c r="G2826" s="6">
        <v>9515712350</v>
      </c>
      <c r="H2826" s="6" t="s">
        <v>7345</v>
      </c>
      <c r="I2826" s="6" t="s">
        <v>10860</v>
      </c>
      <c r="K2826" s="6" t="s">
        <v>8919</v>
      </c>
      <c r="L2826" s="6" t="s">
        <v>8973</v>
      </c>
      <c r="M2826" s="6">
        <v>1</v>
      </c>
      <c r="N2826" s="6" t="s">
        <v>8972</v>
      </c>
      <c r="O2826" s="6" t="e">
        <f>MATCH(A2826, 'combined matches'!B$1:B$4986,0)</f>
        <v>#N/A</v>
      </c>
      <c r="P2826" s="6">
        <f t="shared" si="196"/>
        <v>1</v>
      </c>
      <c r="Q2826" s="6">
        <f t="shared" si="197"/>
        <v>1</v>
      </c>
      <c r="R2826" s="6">
        <f t="shared" si="198"/>
        <v>0</v>
      </c>
      <c r="S2826" s="6" t="b">
        <f t="shared" si="200"/>
        <v>0</v>
      </c>
      <c r="T2826" s="6">
        <f>IF(P2826=1, SUM(P$1:P2826))</f>
        <v>405</v>
      </c>
    </row>
    <row r="2827" spans="1:20" x14ac:dyDescent="0.2">
      <c r="A2827" s="6">
        <v>2888</v>
      </c>
      <c r="B2827" s="6" t="s">
        <v>6180</v>
      </c>
      <c r="C2827" s="6" t="s">
        <v>6181</v>
      </c>
      <c r="D2827" s="6" t="s">
        <v>4586</v>
      </c>
      <c r="E2827" s="6" t="s">
        <v>4466</v>
      </c>
      <c r="F2827" s="6">
        <v>92503</v>
      </c>
      <c r="G2827" s="6">
        <v>9513735620</v>
      </c>
      <c r="H2827" s="6" t="s">
        <v>8451</v>
      </c>
      <c r="I2827" s="6" t="s">
        <v>10861</v>
      </c>
      <c r="K2827" s="6" t="s">
        <v>8919</v>
      </c>
      <c r="L2827" s="6" t="s">
        <v>8973</v>
      </c>
      <c r="M2827" s="6">
        <v>1</v>
      </c>
      <c r="N2827" s="6" t="s">
        <v>8972</v>
      </c>
      <c r="O2827" s="6" t="e">
        <f>MATCH(A2827, 'combined matches'!B$1:B$4986,0)</f>
        <v>#N/A</v>
      </c>
      <c r="P2827" s="6">
        <f t="shared" si="196"/>
        <v>1</v>
      </c>
      <c r="Q2827" s="6">
        <f t="shared" si="197"/>
        <v>1</v>
      </c>
      <c r="R2827" s="6">
        <f t="shared" si="198"/>
        <v>0</v>
      </c>
      <c r="S2827" s="6" t="b">
        <f t="shared" si="200"/>
        <v>0</v>
      </c>
      <c r="T2827" s="6">
        <f>IF(P2827=1, SUM(P$1:P2827))</f>
        <v>406</v>
      </c>
    </row>
    <row r="2828" spans="1:20" x14ac:dyDescent="0.2">
      <c r="A2828" s="6">
        <v>2889</v>
      </c>
      <c r="B2828" s="6" t="s">
        <v>21367</v>
      </c>
      <c r="C2828" s="6" t="s">
        <v>21368</v>
      </c>
      <c r="D2828" s="6" t="s">
        <v>4578</v>
      </c>
      <c r="E2828" s="6" t="s">
        <v>4466</v>
      </c>
      <c r="F2828" s="6">
        <v>95210</v>
      </c>
      <c r="G2828" s="6">
        <v>2093732826</v>
      </c>
      <c r="H2828" s="6" t="s">
        <v>21369</v>
      </c>
      <c r="I2828" s="6" t="s">
        <v>21370</v>
      </c>
      <c r="K2828" s="6" t="s">
        <v>8920</v>
      </c>
      <c r="L2828" s="6" t="s">
        <v>8973</v>
      </c>
      <c r="M2828" s="6">
        <v>1</v>
      </c>
      <c r="N2828" s="6" t="s">
        <v>11017</v>
      </c>
      <c r="O2828" s="6" t="e">
        <f>MATCH(A2828, 'combined matches'!B$1:B$4986,0)</f>
        <v>#N/A</v>
      </c>
      <c r="P2828" s="6">
        <f t="shared" si="196"/>
        <v>1</v>
      </c>
      <c r="Q2828" s="6">
        <f t="shared" si="197"/>
        <v>0</v>
      </c>
      <c r="R2828" s="6" t="b">
        <f t="shared" si="198"/>
        <v>0</v>
      </c>
      <c r="S2828" s="6">
        <f t="shared" ref="S2828:S2868" si="201">IF(Q2828=0, IF(K2828=K2829, IF(R2829=FALSE,0,1)))</f>
        <v>1</v>
      </c>
      <c r="T2828" s="6">
        <f>IF(P2828=1, SUM(P$1:P2828))</f>
        <v>407</v>
      </c>
    </row>
    <row r="2829" spans="1:20" x14ac:dyDescent="0.2">
      <c r="A2829" s="6">
        <v>2890</v>
      </c>
      <c r="B2829" s="6" t="s">
        <v>6182</v>
      </c>
      <c r="C2829" s="6" t="s">
        <v>6183</v>
      </c>
      <c r="D2829" s="6" t="s">
        <v>4578</v>
      </c>
      <c r="E2829" s="6" t="s">
        <v>4466</v>
      </c>
      <c r="F2829" s="6">
        <v>93204</v>
      </c>
      <c r="G2829" s="6">
        <v>2094692229</v>
      </c>
      <c r="H2829" s="6" t="s">
        <v>7346</v>
      </c>
      <c r="I2829" s="6" t="s">
        <v>10862</v>
      </c>
      <c r="K2829" s="6" t="s">
        <v>8920</v>
      </c>
      <c r="L2829" s="6" t="s">
        <v>8973</v>
      </c>
      <c r="M2829" s="6">
        <v>1</v>
      </c>
      <c r="N2829" s="6" t="s">
        <v>8972</v>
      </c>
      <c r="O2829" s="6" t="e">
        <f>MATCH(A2829, 'combined matches'!B$1:B$4986,0)</f>
        <v>#N/A</v>
      </c>
      <c r="P2829" s="6">
        <f t="shared" si="196"/>
        <v>1</v>
      </c>
      <c r="Q2829" s="6">
        <f t="shared" si="197"/>
        <v>1</v>
      </c>
      <c r="R2829" s="6">
        <f t="shared" si="198"/>
        <v>0</v>
      </c>
      <c r="S2829" s="6" t="b">
        <f t="shared" ref="S2829:S2867" si="202">IF(Q2829=0, IF(K2829=K2830, 0,1))</f>
        <v>0</v>
      </c>
      <c r="T2829" s="6">
        <f>IF(P2829=1, SUM(P$1:P2829))</f>
        <v>408</v>
      </c>
    </row>
    <row r="2830" spans="1:20" x14ac:dyDescent="0.2">
      <c r="A2830" s="6">
        <v>2891</v>
      </c>
      <c r="B2830" s="6" t="s">
        <v>6184</v>
      </c>
      <c r="C2830" s="6" t="s">
        <v>6185</v>
      </c>
      <c r="D2830" s="6" t="s">
        <v>4578</v>
      </c>
      <c r="E2830" s="6" t="s">
        <v>4466</v>
      </c>
      <c r="F2830" s="6">
        <v>95202</v>
      </c>
      <c r="G2830" s="6">
        <v>2099444700</v>
      </c>
      <c r="H2830" s="6" t="s">
        <v>7347</v>
      </c>
      <c r="I2830" s="6" t="s">
        <v>10863</v>
      </c>
      <c r="K2830" s="6" t="s">
        <v>8920</v>
      </c>
      <c r="L2830" s="6" t="s">
        <v>8973</v>
      </c>
      <c r="M2830" s="6">
        <v>1</v>
      </c>
      <c r="N2830" s="6" t="s">
        <v>8972</v>
      </c>
      <c r="O2830" s="6" t="e">
        <f>MATCH(A2830, 'combined matches'!B$1:B$4986,0)</f>
        <v>#N/A</v>
      </c>
      <c r="P2830" s="6">
        <f t="shared" si="196"/>
        <v>1</v>
      </c>
      <c r="Q2830" s="6">
        <f t="shared" si="197"/>
        <v>1</v>
      </c>
      <c r="R2830" s="6">
        <f t="shared" si="198"/>
        <v>0</v>
      </c>
      <c r="S2830" s="6" t="b">
        <f t="shared" si="202"/>
        <v>0</v>
      </c>
      <c r="T2830" s="6">
        <f>IF(P2830=1, SUM(P$1:P2830))</f>
        <v>409</v>
      </c>
    </row>
    <row r="2831" spans="1:20" x14ac:dyDescent="0.2">
      <c r="A2831" s="6">
        <v>2892</v>
      </c>
      <c r="B2831" s="6" t="s">
        <v>6186</v>
      </c>
      <c r="C2831" s="6" t="s">
        <v>6187</v>
      </c>
      <c r="D2831" s="6" t="s">
        <v>6188</v>
      </c>
      <c r="E2831" s="6" t="s">
        <v>4466</v>
      </c>
      <c r="F2831" s="6">
        <v>95620</v>
      </c>
      <c r="G2831" s="6">
        <v>7076351600</v>
      </c>
      <c r="H2831" s="6" t="s">
        <v>8452</v>
      </c>
      <c r="I2831" s="6" t="s">
        <v>10864</v>
      </c>
      <c r="K2831" s="6" t="s">
        <v>8920</v>
      </c>
      <c r="L2831" s="6" t="s">
        <v>8973</v>
      </c>
      <c r="M2831" s="6">
        <v>1</v>
      </c>
      <c r="N2831" s="6" t="s">
        <v>8972</v>
      </c>
      <c r="O2831" s="6" t="e">
        <f>MATCH(A2831, 'combined matches'!B$1:B$4986,0)</f>
        <v>#N/A</v>
      </c>
      <c r="P2831" s="6">
        <f t="shared" si="196"/>
        <v>1</v>
      </c>
      <c r="Q2831" s="6">
        <f t="shared" si="197"/>
        <v>1</v>
      </c>
      <c r="R2831" s="6">
        <f t="shared" si="198"/>
        <v>0</v>
      </c>
      <c r="S2831" s="6" t="b">
        <f t="shared" si="202"/>
        <v>0</v>
      </c>
      <c r="T2831" s="6">
        <f>IF(P2831=1, SUM(P$1:P2831))</f>
        <v>410</v>
      </c>
    </row>
    <row r="2832" spans="1:20" x14ac:dyDescent="0.2">
      <c r="A2832" s="6">
        <v>2893</v>
      </c>
      <c r="B2832" s="6" t="s">
        <v>6189</v>
      </c>
      <c r="C2832" s="6" t="s">
        <v>6190</v>
      </c>
      <c r="D2832" s="6" t="s">
        <v>4578</v>
      </c>
      <c r="E2832" s="6" t="s">
        <v>4466</v>
      </c>
      <c r="F2832" s="6">
        <v>95206</v>
      </c>
      <c r="G2832" s="6">
        <v>2099444700</v>
      </c>
      <c r="H2832" s="6" t="s">
        <v>7348</v>
      </c>
      <c r="I2832" s="6" t="s">
        <v>10865</v>
      </c>
      <c r="K2832" s="6" t="s">
        <v>8920</v>
      </c>
      <c r="L2832" s="6" t="s">
        <v>8973</v>
      </c>
      <c r="M2832" s="6">
        <v>1</v>
      </c>
      <c r="N2832" s="6" t="s">
        <v>8972</v>
      </c>
      <c r="O2832" s="6" t="e">
        <f>MATCH(A2832, 'combined matches'!B$1:B$4986,0)</f>
        <v>#N/A</v>
      </c>
      <c r="P2832" s="6">
        <f t="shared" si="196"/>
        <v>1</v>
      </c>
      <c r="Q2832" s="6">
        <f t="shared" si="197"/>
        <v>1</v>
      </c>
      <c r="R2832" s="6">
        <f t="shared" si="198"/>
        <v>0</v>
      </c>
      <c r="S2832" s="6" t="b">
        <f t="shared" si="202"/>
        <v>0</v>
      </c>
      <c r="T2832" s="6">
        <f>IF(P2832=1, SUM(P$1:P2832))</f>
        <v>411</v>
      </c>
    </row>
    <row r="2833" spans="1:20" x14ac:dyDescent="0.2">
      <c r="A2833" s="6">
        <v>2894</v>
      </c>
      <c r="B2833" s="6" t="s">
        <v>6191</v>
      </c>
      <c r="C2833" s="6" t="s">
        <v>8453</v>
      </c>
      <c r="D2833" s="6" t="s">
        <v>4578</v>
      </c>
      <c r="E2833" s="6" t="s">
        <v>4466</v>
      </c>
      <c r="F2833" s="6">
        <v>95210</v>
      </c>
      <c r="G2833" s="6">
        <v>2095077000</v>
      </c>
      <c r="H2833" s="6" t="s">
        <v>8454</v>
      </c>
      <c r="I2833" s="6" t="s">
        <v>10866</v>
      </c>
      <c r="K2833" s="6" t="s">
        <v>8920</v>
      </c>
      <c r="L2833" s="6" t="s">
        <v>8973</v>
      </c>
      <c r="M2833" s="6">
        <v>1</v>
      </c>
      <c r="N2833" s="6" t="s">
        <v>8972</v>
      </c>
      <c r="O2833" s="6" t="e">
        <f>MATCH(A2833, 'combined matches'!B$1:B$4986,0)</f>
        <v>#N/A</v>
      </c>
      <c r="P2833" s="6">
        <f t="shared" si="196"/>
        <v>1</v>
      </c>
      <c r="Q2833" s="6">
        <f t="shared" si="197"/>
        <v>1</v>
      </c>
      <c r="R2833" s="6">
        <f t="shared" si="198"/>
        <v>0</v>
      </c>
      <c r="S2833" s="6" t="b">
        <f t="shared" si="202"/>
        <v>0</v>
      </c>
      <c r="T2833" s="6">
        <f>IF(P2833=1, SUM(P$1:P2833))</f>
        <v>412</v>
      </c>
    </row>
    <row r="2834" spans="1:20" x14ac:dyDescent="0.2">
      <c r="A2834" s="6">
        <v>2895</v>
      </c>
      <c r="B2834" s="6" t="s">
        <v>6192</v>
      </c>
      <c r="C2834" s="6" t="s">
        <v>7791</v>
      </c>
      <c r="D2834" s="6" t="s">
        <v>6193</v>
      </c>
      <c r="E2834" s="6" t="s">
        <v>4466</v>
      </c>
      <c r="F2834" s="6">
        <v>95627</v>
      </c>
      <c r="G2834" s="6">
        <v>5307873454</v>
      </c>
      <c r="H2834" s="6" t="s">
        <v>8455</v>
      </c>
      <c r="I2834" s="6" t="s">
        <v>10867</v>
      </c>
      <c r="K2834" s="6" t="s">
        <v>8920</v>
      </c>
      <c r="L2834" s="6" t="s">
        <v>8973</v>
      </c>
      <c r="M2834" s="6">
        <v>1</v>
      </c>
      <c r="N2834" s="6" t="s">
        <v>8972</v>
      </c>
      <c r="O2834" s="6" t="e">
        <f>MATCH(A2834, 'combined matches'!B$1:B$4986,0)</f>
        <v>#N/A</v>
      </c>
      <c r="P2834" s="6">
        <f t="shared" si="196"/>
        <v>1</v>
      </c>
      <c r="Q2834" s="6">
        <f t="shared" si="197"/>
        <v>1</v>
      </c>
      <c r="R2834" s="6">
        <f t="shared" si="198"/>
        <v>0</v>
      </c>
      <c r="S2834" s="6" t="b">
        <f t="shared" si="202"/>
        <v>0</v>
      </c>
      <c r="T2834" s="6">
        <f>IF(P2834=1, SUM(P$1:P2834))</f>
        <v>413</v>
      </c>
    </row>
    <row r="2835" spans="1:20" x14ac:dyDescent="0.2">
      <c r="A2835" s="6">
        <v>2896</v>
      </c>
      <c r="B2835" s="6" t="s">
        <v>6194</v>
      </c>
      <c r="C2835" s="6" t="s">
        <v>6195</v>
      </c>
      <c r="D2835" s="6" t="s">
        <v>4578</v>
      </c>
      <c r="E2835" s="6" t="s">
        <v>4466</v>
      </c>
      <c r="F2835" s="6">
        <v>95203</v>
      </c>
      <c r="G2835" s="6">
        <v>2095077000</v>
      </c>
      <c r="H2835" s="6" t="s">
        <v>7349</v>
      </c>
      <c r="I2835" s="6" t="s">
        <v>10868</v>
      </c>
      <c r="K2835" s="6" t="s">
        <v>8920</v>
      </c>
      <c r="L2835" s="6" t="s">
        <v>8973</v>
      </c>
      <c r="M2835" s="6">
        <v>1</v>
      </c>
      <c r="N2835" s="6" t="s">
        <v>8972</v>
      </c>
      <c r="O2835" s="6" t="e">
        <f>MATCH(A2835, 'combined matches'!B$1:B$4986,0)</f>
        <v>#N/A</v>
      </c>
      <c r="P2835" s="6">
        <f t="shared" si="196"/>
        <v>1</v>
      </c>
      <c r="Q2835" s="6">
        <f t="shared" si="197"/>
        <v>1</v>
      </c>
      <c r="R2835" s="6">
        <f t="shared" si="198"/>
        <v>0</v>
      </c>
      <c r="S2835" s="6" t="b">
        <f t="shared" si="202"/>
        <v>0</v>
      </c>
      <c r="T2835" s="6">
        <f>IF(P2835=1, SUM(P$1:P2835))</f>
        <v>414</v>
      </c>
    </row>
    <row r="2836" spans="1:20" x14ac:dyDescent="0.2">
      <c r="A2836" s="6">
        <v>2897</v>
      </c>
      <c r="B2836" s="6" t="s">
        <v>6196</v>
      </c>
      <c r="C2836" s="6" t="s">
        <v>6197</v>
      </c>
      <c r="D2836" s="6" t="s">
        <v>4578</v>
      </c>
      <c r="E2836" s="6" t="s">
        <v>4466</v>
      </c>
      <c r="F2836" s="6">
        <v>95205</v>
      </c>
      <c r="G2836" s="6">
        <v>2099444700</v>
      </c>
      <c r="H2836" s="6" t="s">
        <v>7350</v>
      </c>
      <c r="I2836" s="6" t="s">
        <v>10869</v>
      </c>
      <c r="K2836" s="6" t="s">
        <v>8920</v>
      </c>
      <c r="L2836" s="6" t="s">
        <v>8973</v>
      </c>
      <c r="M2836" s="6">
        <v>1</v>
      </c>
      <c r="N2836" s="6" t="s">
        <v>8972</v>
      </c>
      <c r="O2836" s="6" t="e">
        <f>MATCH(A2836, 'combined matches'!B$1:B$4986,0)</f>
        <v>#N/A</v>
      </c>
      <c r="P2836" s="6">
        <f t="shared" si="196"/>
        <v>1</v>
      </c>
      <c r="Q2836" s="6">
        <f t="shared" si="197"/>
        <v>1</v>
      </c>
      <c r="R2836" s="6">
        <f t="shared" si="198"/>
        <v>0</v>
      </c>
      <c r="S2836" s="6" t="b">
        <f t="shared" si="202"/>
        <v>0</v>
      </c>
      <c r="T2836" s="6">
        <f>IF(P2836=1, SUM(P$1:P2836))</f>
        <v>415</v>
      </c>
    </row>
    <row r="2837" spans="1:20" x14ac:dyDescent="0.2">
      <c r="A2837" s="6">
        <v>2898</v>
      </c>
      <c r="B2837" s="6" t="s">
        <v>6198</v>
      </c>
      <c r="C2837" s="6" t="s">
        <v>6199</v>
      </c>
      <c r="D2837" s="6" t="s">
        <v>6200</v>
      </c>
      <c r="E2837" s="6" t="s">
        <v>4466</v>
      </c>
      <c r="F2837" s="6">
        <v>95240</v>
      </c>
      <c r="G2837" s="6">
        <v>2093318019</v>
      </c>
      <c r="H2837" s="6" t="s">
        <v>7351</v>
      </c>
      <c r="I2837" s="6" t="s">
        <v>10870</v>
      </c>
      <c r="K2837" s="6" t="s">
        <v>8920</v>
      </c>
      <c r="L2837" s="6" t="s">
        <v>8973</v>
      </c>
      <c r="M2837" s="6">
        <v>1</v>
      </c>
      <c r="N2837" s="6" t="s">
        <v>8972</v>
      </c>
      <c r="O2837" s="6" t="e">
        <f>MATCH(A2837, 'combined matches'!B$1:B$4986,0)</f>
        <v>#N/A</v>
      </c>
      <c r="P2837" s="6">
        <f t="shared" si="196"/>
        <v>1</v>
      </c>
      <c r="Q2837" s="6">
        <f t="shared" si="197"/>
        <v>1</v>
      </c>
      <c r="R2837" s="6">
        <f t="shared" si="198"/>
        <v>0</v>
      </c>
      <c r="S2837" s="6" t="b">
        <f t="shared" si="202"/>
        <v>0</v>
      </c>
      <c r="T2837" s="6">
        <f>IF(P2837=1, SUM(P$1:P2837))</f>
        <v>416</v>
      </c>
    </row>
    <row r="2838" spans="1:20" x14ac:dyDescent="0.2">
      <c r="A2838" s="6">
        <v>2899</v>
      </c>
      <c r="B2838" s="6" t="s">
        <v>6201</v>
      </c>
      <c r="C2838" s="6" t="s">
        <v>8456</v>
      </c>
      <c r="D2838" s="6" t="s">
        <v>6200</v>
      </c>
      <c r="E2838" s="6" t="s">
        <v>4466</v>
      </c>
      <c r="F2838" s="6">
        <v>95242</v>
      </c>
      <c r="G2838" s="6">
        <v>2093701700</v>
      </c>
      <c r="H2838" s="6" t="s">
        <v>8457</v>
      </c>
      <c r="I2838" s="6" t="s">
        <v>10871</v>
      </c>
      <c r="K2838" s="6" t="s">
        <v>8920</v>
      </c>
      <c r="L2838" s="6" t="s">
        <v>8973</v>
      </c>
      <c r="M2838" s="6">
        <v>1</v>
      </c>
      <c r="N2838" s="6" t="s">
        <v>8972</v>
      </c>
      <c r="O2838" s="6" t="e">
        <f>MATCH(A2838, 'combined matches'!B$1:B$4986,0)</f>
        <v>#N/A</v>
      </c>
      <c r="P2838" s="6">
        <f t="shared" si="196"/>
        <v>1</v>
      </c>
      <c r="Q2838" s="6">
        <f t="shared" si="197"/>
        <v>1</v>
      </c>
      <c r="R2838" s="6">
        <f t="shared" si="198"/>
        <v>0</v>
      </c>
      <c r="S2838" s="6" t="b">
        <f t="shared" si="202"/>
        <v>0</v>
      </c>
      <c r="T2838" s="6">
        <f>IF(P2838=1, SUM(P$1:P2838))</f>
        <v>417</v>
      </c>
    </row>
    <row r="2839" spans="1:20" x14ac:dyDescent="0.2">
      <c r="A2839" s="6">
        <v>2900</v>
      </c>
      <c r="B2839" s="6" t="s">
        <v>6202</v>
      </c>
      <c r="C2839" s="6" t="s">
        <v>6203</v>
      </c>
      <c r="D2839" s="6" t="s">
        <v>6200</v>
      </c>
      <c r="E2839" s="6" t="s">
        <v>4466</v>
      </c>
      <c r="F2839" s="6">
        <v>95242</v>
      </c>
      <c r="G2839" s="6">
        <v>2093333121</v>
      </c>
      <c r="H2839" s="6" t="s">
        <v>8458</v>
      </c>
      <c r="I2839" s="6" t="s">
        <v>10872</v>
      </c>
      <c r="K2839" s="6" t="s">
        <v>8920</v>
      </c>
      <c r="L2839" s="6" t="s">
        <v>8973</v>
      </c>
      <c r="M2839" s="6">
        <v>1</v>
      </c>
      <c r="N2839" s="6" t="s">
        <v>8972</v>
      </c>
      <c r="O2839" s="6" t="e">
        <f>MATCH(A2839, 'combined matches'!B$1:B$4986,0)</f>
        <v>#N/A</v>
      </c>
      <c r="P2839" s="6">
        <f t="shared" si="196"/>
        <v>1</v>
      </c>
      <c r="Q2839" s="6">
        <f t="shared" si="197"/>
        <v>1</v>
      </c>
      <c r="R2839" s="6">
        <f t="shared" si="198"/>
        <v>0</v>
      </c>
      <c r="S2839" s="6" t="b">
        <f t="shared" si="202"/>
        <v>0</v>
      </c>
      <c r="T2839" s="6">
        <f>IF(P2839=1, SUM(P$1:P2839))</f>
        <v>418</v>
      </c>
    </row>
    <row r="2840" spans="1:20" x14ac:dyDescent="0.2">
      <c r="A2840" s="6">
        <v>2901</v>
      </c>
      <c r="B2840" s="6" t="s">
        <v>6204</v>
      </c>
      <c r="C2840" s="6" t="s">
        <v>6203</v>
      </c>
      <c r="D2840" s="6" t="s">
        <v>6200</v>
      </c>
      <c r="E2840" s="6" t="s">
        <v>4466</v>
      </c>
      <c r="F2840" s="6">
        <v>95242</v>
      </c>
      <c r="G2840" s="6">
        <v>2093333135</v>
      </c>
      <c r="H2840" s="6" t="s">
        <v>8458</v>
      </c>
      <c r="I2840" s="6" t="s">
        <v>10873</v>
      </c>
      <c r="K2840" s="6" t="s">
        <v>8920</v>
      </c>
      <c r="L2840" s="6" t="s">
        <v>8973</v>
      </c>
      <c r="M2840" s="6">
        <v>1</v>
      </c>
      <c r="N2840" s="6" t="s">
        <v>8972</v>
      </c>
      <c r="O2840" s="6" t="e">
        <f>MATCH(A2840, 'combined matches'!B$1:B$4986,0)</f>
        <v>#N/A</v>
      </c>
      <c r="P2840" s="6">
        <f t="shared" si="196"/>
        <v>1</v>
      </c>
      <c r="Q2840" s="6">
        <f t="shared" si="197"/>
        <v>1</v>
      </c>
      <c r="R2840" s="6">
        <f t="shared" si="198"/>
        <v>0</v>
      </c>
      <c r="S2840" s="6" t="b">
        <f t="shared" si="202"/>
        <v>0</v>
      </c>
      <c r="T2840" s="6">
        <f>IF(P2840=1, SUM(P$1:P2840))</f>
        <v>419</v>
      </c>
    </row>
    <row r="2841" spans="1:20" x14ac:dyDescent="0.2">
      <c r="A2841" s="6">
        <v>2902</v>
      </c>
      <c r="B2841" s="6" t="s">
        <v>6205</v>
      </c>
      <c r="C2841" s="6" t="s">
        <v>6206</v>
      </c>
      <c r="D2841" s="6" t="s">
        <v>4578</v>
      </c>
      <c r="E2841" s="6" t="s">
        <v>4466</v>
      </c>
      <c r="F2841" s="6">
        <v>95205</v>
      </c>
      <c r="G2841" s="6">
        <v>2097511900</v>
      </c>
      <c r="H2841" s="6" t="s">
        <v>7352</v>
      </c>
      <c r="I2841" s="6" t="s">
        <v>10874</v>
      </c>
      <c r="K2841" s="6" t="s">
        <v>8920</v>
      </c>
      <c r="L2841" s="6" t="s">
        <v>8973</v>
      </c>
      <c r="M2841" s="6">
        <v>1</v>
      </c>
      <c r="N2841" s="6" t="s">
        <v>8972</v>
      </c>
      <c r="O2841" s="6" t="e">
        <f>MATCH(A2841, 'combined matches'!B$1:B$4986,0)</f>
        <v>#N/A</v>
      </c>
      <c r="P2841" s="6">
        <f t="shared" si="196"/>
        <v>1</v>
      </c>
      <c r="Q2841" s="6">
        <f t="shared" si="197"/>
        <v>1</v>
      </c>
      <c r="R2841" s="6">
        <f t="shared" si="198"/>
        <v>0</v>
      </c>
      <c r="S2841" s="6" t="b">
        <f t="shared" si="202"/>
        <v>0</v>
      </c>
      <c r="T2841" s="6">
        <f>IF(P2841=1, SUM(P$1:P2841))</f>
        <v>420</v>
      </c>
    </row>
    <row r="2842" spans="1:20" x14ac:dyDescent="0.2">
      <c r="A2842" s="6">
        <v>2903</v>
      </c>
      <c r="B2842" s="6" t="s">
        <v>6207</v>
      </c>
      <c r="C2842" s="6" t="s">
        <v>6208</v>
      </c>
      <c r="D2842" s="6" t="s">
        <v>4579</v>
      </c>
      <c r="E2842" s="6" t="s">
        <v>4466</v>
      </c>
      <c r="F2842" s="6">
        <v>95377</v>
      </c>
      <c r="G2842" s="6">
        <v>2098201500</v>
      </c>
      <c r="H2842" s="6" t="s">
        <v>7353</v>
      </c>
      <c r="I2842" s="6" t="s">
        <v>10875</v>
      </c>
      <c r="K2842" s="6" t="s">
        <v>8920</v>
      </c>
      <c r="L2842" s="6" t="s">
        <v>8973</v>
      </c>
      <c r="M2842" s="6">
        <v>1</v>
      </c>
      <c r="N2842" s="6" t="s">
        <v>8972</v>
      </c>
      <c r="O2842" s="6" t="e">
        <f>MATCH(A2842, 'combined matches'!B$1:B$4986,0)</f>
        <v>#N/A</v>
      </c>
      <c r="P2842" s="6">
        <f t="shared" si="196"/>
        <v>1</v>
      </c>
      <c r="Q2842" s="6">
        <f t="shared" si="197"/>
        <v>1</v>
      </c>
      <c r="R2842" s="6">
        <f t="shared" si="198"/>
        <v>0</v>
      </c>
      <c r="S2842" s="6" t="b">
        <f t="shared" si="202"/>
        <v>0</v>
      </c>
      <c r="T2842" s="6">
        <f>IF(P2842=1, SUM(P$1:P2842))</f>
        <v>421</v>
      </c>
    </row>
    <row r="2843" spans="1:20" x14ac:dyDescent="0.2">
      <c r="A2843" s="6">
        <v>2904</v>
      </c>
      <c r="B2843" s="6" t="s">
        <v>6209</v>
      </c>
      <c r="C2843" s="6" t="s">
        <v>6210</v>
      </c>
      <c r="D2843" s="6" t="s">
        <v>4579</v>
      </c>
      <c r="E2843" s="6" t="s">
        <v>4466</v>
      </c>
      <c r="F2843" s="6">
        <v>95376</v>
      </c>
      <c r="G2843" s="6">
        <v>2096504000</v>
      </c>
      <c r="H2843" s="6" t="s">
        <v>8459</v>
      </c>
      <c r="I2843" s="6" t="s">
        <v>10876</v>
      </c>
      <c r="K2843" s="6" t="s">
        <v>8920</v>
      </c>
      <c r="L2843" s="6" t="s">
        <v>8973</v>
      </c>
      <c r="M2843" s="6">
        <v>1</v>
      </c>
      <c r="N2843" s="6" t="s">
        <v>8972</v>
      </c>
      <c r="O2843" s="6" t="e">
        <f>MATCH(A2843, 'combined matches'!B$1:B$4986,0)</f>
        <v>#N/A</v>
      </c>
      <c r="P2843" s="6">
        <f t="shared" si="196"/>
        <v>1</v>
      </c>
      <c r="Q2843" s="6">
        <f t="shared" si="197"/>
        <v>1</v>
      </c>
      <c r="R2843" s="6">
        <f t="shared" si="198"/>
        <v>0</v>
      </c>
      <c r="S2843" s="6" t="b">
        <f t="shared" si="202"/>
        <v>0</v>
      </c>
      <c r="T2843" s="6">
        <f>IF(P2843=1, SUM(P$1:P2843))</f>
        <v>422</v>
      </c>
    </row>
    <row r="2844" spans="1:20" x14ac:dyDescent="0.2">
      <c r="A2844" s="6">
        <v>2905</v>
      </c>
      <c r="B2844" s="6" t="s">
        <v>6211</v>
      </c>
      <c r="C2844" s="6" t="s">
        <v>6212</v>
      </c>
      <c r="D2844" s="6" t="s">
        <v>6213</v>
      </c>
      <c r="E2844" s="6" t="s">
        <v>4466</v>
      </c>
      <c r="F2844" s="6">
        <v>95687</v>
      </c>
      <c r="G2844" s="6">
        <v>7073591800</v>
      </c>
      <c r="H2844" s="6" t="s">
        <v>7354</v>
      </c>
      <c r="I2844" s="6" t="s">
        <v>10877</v>
      </c>
      <c r="K2844" s="6" t="s">
        <v>8920</v>
      </c>
      <c r="L2844" s="6" t="s">
        <v>8973</v>
      </c>
      <c r="M2844" s="6">
        <v>1</v>
      </c>
      <c r="N2844" s="6" t="s">
        <v>8972</v>
      </c>
      <c r="O2844" s="6" t="e">
        <f>MATCH(A2844, 'combined matches'!B$1:B$4986,0)</f>
        <v>#N/A</v>
      </c>
      <c r="P2844" s="6">
        <f t="shared" si="196"/>
        <v>1</v>
      </c>
      <c r="Q2844" s="6">
        <f t="shared" si="197"/>
        <v>1</v>
      </c>
      <c r="R2844" s="6">
        <f t="shared" si="198"/>
        <v>0</v>
      </c>
      <c r="S2844" s="6" t="b">
        <f t="shared" si="202"/>
        <v>0</v>
      </c>
      <c r="T2844" s="6">
        <f>IF(P2844=1, SUM(P$1:P2844))</f>
        <v>423</v>
      </c>
    </row>
    <row r="2845" spans="1:20" x14ac:dyDescent="0.2">
      <c r="A2845" s="6">
        <v>2906</v>
      </c>
      <c r="B2845" s="6" t="s">
        <v>6214</v>
      </c>
      <c r="C2845" s="6" t="s">
        <v>6215</v>
      </c>
      <c r="D2845" s="6" t="s">
        <v>4578</v>
      </c>
      <c r="E2845" s="6" t="s">
        <v>4466</v>
      </c>
      <c r="F2845" s="6">
        <v>95205</v>
      </c>
      <c r="G2845" s="6">
        <v>2099405600</v>
      </c>
      <c r="H2845" s="6" t="s">
        <v>7355</v>
      </c>
      <c r="I2845" s="6" t="s">
        <v>10878</v>
      </c>
      <c r="K2845" s="6" t="s">
        <v>8920</v>
      </c>
      <c r="L2845" s="6" t="s">
        <v>8973</v>
      </c>
      <c r="M2845" s="6">
        <v>1</v>
      </c>
      <c r="N2845" s="6" t="s">
        <v>8972</v>
      </c>
      <c r="O2845" s="6" t="e">
        <f>MATCH(A2845, 'combined matches'!B$1:B$4986,0)</f>
        <v>#N/A</v>
      </c>
      <c r="P2845" s="6">
        <f t="shared" si="196"/>
        <v>1</v>
      </c>
      <c r="Q2845" s="6">
        <f t="shared" si="197"/>
        <v>1</v>
      </c>
      <c r="R2845" s="6">
        <f t="shared" si="198"/>
        <v>0</v>
      </c>
      <c r="S2845" s="6" t="b">
        <f t="shared" si="202"/>
        <v>0</v>
      </c>
      <c r="T2845" s="6">
        <f>IF(P2845=1, SUM(P$1:P2845))</f>
        <v>424</v>
      </c>
    </row>
    <row r="2846" spans="1:20" x14ac:dyDescent="0.2">
      <c r="A2846" s="6">
        <v>2907</v>
      </c>
      <c r="B2846" s="6" t="s">
        <v>6216</v>
      </c>
      <c r="C2846" s="6" t="s">
        <v>6217</v>
      </c>
      <c r="D2846" s="6" t="s">
        <v>4578</v>
      </c>
      <c r="E2846" s="6" t="s">
        <v>4466</v>
      </c>
      <c r="F2846" s="6">
        <v>95210</v>
      </c>
      <c r="G2846" s="6">
        <v>2096365000</v>
      </c>
      <c r="H2846" s="6" t="s">
        <v>7356</v>
      </c>
      <c r="I2846" s="6" t="s">
        <v>10879</v>
      </c>
      <c r="K2846" s="6" t="s">
        <v>8920</v>
      </c>
      <c r="L2846" s="6" t="s">
        <v>8973</v>
      </c>
      <c r="M2846" s="6">
        <v>1</v>
      </c>
      <c r="N2846" s="6" t="s">
        <v>8972</v>
      </c>
      <c r="O2846" s="6" t="e">
        <f>MATCH(A2846, 'combined matches'!B$1:B$4986,0)</f>
        <v>#N/A</v>
      </c>
      <c r="P2846" s="6">
        <f t="shared" si="196"/>
        <v>1</v>
      </c>
      <c r="Q2846" s="6">
        <f t="shared" si="197"/>
        <v>1</v>
      </c>
      <c r="R2846" s="6">
        <f t="shared" si="198"/>
        <v>0</v>
      </c>
      <c r="S2846" s="6" t="b">
        <f t="shared" si="202"/>
        <v>0</v>
      </c>
      <c r="T2846" s="6">
        <f>IF(P2846=1, SUM(P$1:P2846))</f>
        <v>425</v>
      </c>
    </row>
    <row r="2847" spans="1:20" x14ac:dyDescent="0.2">
      <c r="A2847" s="6">
        <v>2908</v>
      </c>
      <c r="B2847" s="6" t="s">
        <v>13045</v>
      </c>
      <c r="C2847" s="6" t="s">
        <v>13046</v>
      </c>
      <c r="D2847" s="6" t="s">
        <v>4534</v>
      </c>
      <c r="E2847" s="6" t="s">
        <v>4466</v>
      </c>
      <c r="F2847" s="6">
        <v>91205</v>
      </c>
      <c r="G2847" s="6">
        <v>8182652221</v>
      </c>
      <c r="H2847" s="6" t="s">
        <v>13047</v>
      </c>
      <c r="I2847" s="6" t="s">
        <v>19550</v>
      </c>
      <c r="K2847" s="6" t="s">
        <v>8921</v>
      </c>
      <c r="L2847" s="6" t="s">
        <v>13355</v>
      </c>
      <c r="M2847" s="6">
        <v>0</v>
      </c>
      <c r="N2847" s="6" t="s">
        <v>11017</v>
      </c>
      <c r="O2847" s="6">
        <f>MATCH(A2847, 'combined matches'!B$1:B$4986,0)</f>
        <v>2542</v>
      </c>
      <c r="P2847" s="6">
        <f t="shared" si="196"/>
        <v>0</v>
      </c>
      <c r="Q2847" s="6" t="b">
        <f t="shared" si="197"/>
        <v>0</v>
      </c>
      <c r="R2847" s="6" t="b">
        <f t="shared" si="198"/>
        <v>0</v>
      </c>
      <c r="S2847" s="6" t="b">
        <f t="shared" si="202"/>
        <v>0</v>
      </c>
      <c r="T2847" s="6" t="b">
        <f>IF(P2847=1, SUM(P$1:P2847))</f>
        <v>0</v>
      </c>
    </row>
    <row r="2848" spans="1:20" x14ac:dyDescent="0.2">
      <c r="A2848" s="6">
        <v>2909</v>
      </c>
      <c r="B2848" s="6" t="s">
        <v>4778</v>
      </c>
      <c r="C2848" s="6" t="s">
        <v>4779</v>
      </c>
      <c r="D2848" s="6" t="s">
        <v>4780</v>
      </c>
      <c r="E2848" s="6" t="s">
        <v>4466</v>
      </c>
      <c r="F2848" s="6">
        <v>90041</v>
      </c>
      <c r="G2848" s="6">
        <v>3232564116</v>
      </c>
      <c r="H2848" s="6" t="s">
        <v>4779</v>
      </c>
      <c r="I2848" s="6" t="s">
        <v>10880</v>
      </c>
      <c r="K2848" s="6" t="s">
        <v>8921</v>
      </c>
      <c r="L2848" s="6" t="s">
        <v>8973</v>
      </c>
      <c r="M2848" s="6">
        <v>1</v>
      </c>
      <c r="N2848" s="6" t="s">
        <v>8972</v>
      </c>
      <c r="O2848" s="6">
        <f>MATCH(A2848, 'combined matches'!B$1:B$4986,0)</f>
        <v>2543</v>
      </c>
      <c r="P2848" s="6">
        <f t="shared" si="196"/>
        <v>0</v>
      </c>
      <c r="Q2848" s="6" t="b">
        <f t="shared" si="197"/>
        <v>0</v>
      </c>
      <c r="R2848" s="6" t="b">
        <f t="shared" si="198"/>
        <v>0</v>
      </c>
      <c r="S2848" s="6" t="b">
        <f t="shared" si="202"/>
        <v>0</v>
      </c>
      <c r="T2848" s="6" t="b">
        <f>IF(P2848=1, SUM(P$1:P2848))</f>
        <v>0</v>
      </c>
    </row>
    <row r="2849" spans="1:20" x14ac:dyDescent="0.2">
      <c r="A2849" s="6">
        <v>2910</v>
      </c>
      <c r="B2849" s="6" t="s">
        <v>4777</v>
      </c>
      <c r="C2849" s="6" t="s">
        <v>6218</v>
      </c>
      <c r="D2849" s="6" t="s">
        <v>4534</v>
      </c>
      <c r="E2849" s="6" t="s">
        <v>4466</v>
      </c>
      <c r="F2849" s="6">
        <v>91205</v>
      </c>
      <c r="G2849" s="6">
        <v>8182652264</v>
      </c>
      <c r="H2849" s="6" t="s">
        <v>6218</v>
      </c>
      <c r="I2849" s="6" t="s">
        <v>10881</v>
      </c>
      <c r="K2849" s="6" t="s">
        <v>8921</v>
      </c>
      <c r="L2849" s="6" t="s">
        <v>13355</v>
      </c>
      <c r="M2849" s="6">
        <v>0</v>
      </c>
      <c r="N2849" s="6" t="s">
        <v>8972</v>
      </c>
      <c r="O2849" s="6">
        <f>MATCH(A2849, 'combined matches'!B$1:B$4986,0)</f>
        <v>2544</v>
      </c>
      <c r="P2849" s="6">
        <f t="shared" si="196"/>
        <v>0</v>
      </c>
      <c r="Q2849" s="6" t="b">
        <f t="shared" si="197"/>
        <v>0</v>
      </c>
      <c r="R2849" s="6" t="b">
        <f t="shared" si="198"/>
        <v>0</v>
      </c>
      <c r="S2849" s="6" t="b">
        <f t="shared" si="202"/>
        <v>0</v>
      </c>
      <c r="T2849" s="6" t="b">
        <f>IF(P2849=1, SUM(P$1:P2849))</f>
        <v>0</v>
      </c>
    </row>
    <row r="2850" spans="1:20" x14ac:dyDescent="0.2">
      <c r="A2850" s="6">
        <v>2911</v>
      </c>
      <c r="B2850" s="6" t="s">
        <v>4781</v>
      </c>
      <c r="C2850" s="6" t="s">
        <v>4782</v>
      </c>
      <c r="D2850" s="6" t="s">
        <v>2830</v>
      </c>
      <c r="E2850" s="6" t="s">
        <v>4466</v>
      </c>
      <c r="F2850" s="6">
        <v>90042</v>
      </c>
      <c r="G2850" s="6">
        <v>3233444144</v>
      </c>
      <c r="H2850" s="6" t="s">
        <v>4782</v>
      </c>
      <c r="I2850" s="6" t="s">
        <v>10882</v>
      </c>
      <c r="K2850" s="6" t="s">
        <v>8921</v>
      </c>
      <c r="L2850" s="6" t="s">
        <v>8973</v>
      </c>
      <c r="M2850" s="6">
        <v>1</v>
      </c>
      <c r="N2850" s="6" t="s">
        <v>8972</v>
      </c>
      <c r="O2850" s="6">
        <f>MATCH(A2850, 'combined matches'!B$1:B$4986,0)</f>
        <v>2545</v>
      </c>
      <c r="P2850" s="6">
        <f t="shared" si="196"/>
        <v>0</v>
      </c>
      <c r="Q2850" s="6" t="b">
        <f t="shared" si="197"/>
        <v>0</v>
      </c>
      <c r="R2850" s="6" t="b">
        <f t="shared" si="198"/>
        <v>0</v>
      </c>
      <c r="S2850" s="6" t="b">
        <f t="shared" si="202"/>
        <v>0</v>
      </c>
      <c r="T2850" s="6" t="b">
        <f>IF(P2850=1, SUM(P$1:P2850))</f>
        <v>0</v>
      </c>
    </row>
    <row r="2851" spans="1:20" x14ac:dyDescent="0.2">
      <c r="A2851" s="6">
        <v>2912</v>
      </c>
      <c r="B2851" s="6" t="s">
        <v>4775</v>
      </c>
      <c r="C2851" s="6" t="s">
        <v>4776</v>
      </c>
      <c r="D2851" s="6" t="s">
        <v>4630</v>
      </c>
      <c r="E2851" s="6" t="s">
        <v>4466</v>
      </c>
      <c r="F2851" s="6">
        <v>91606</v>
      </c>
      <c r="G2851" s="6">
        <v>8187558000</v>
      </c>
      <c r="H2851" s="6" t="s">
        <v>4776</v>
      </c>
      <c r="I2851" s="6" t="s">
        <v>10883</v>
      </c>
      <c r="K2851" s="6" t="s">
        <v>8921</v>
      </c>
      <c r="L2851" s="6" t="s">
        <v>13355</v>
      </c>
      <c r="M2851" s="6">
        <v>0</v>
      </c>
      <c r="N2851" s="6" t="s">
        <v>8972</v>
      </c>
      <c r="O2851" s="6">
        <f>MATCH(A2851, 'combined matches'!B$1:B$4986,0)</f>
        <v>2546</v>
      </c>
      <c r="P2851" s="6">
        <f t="shared" si="196"/>
        <v>0</v>
      </c>
      <c r="Q2851" s="6" t="b">
        <f t="shared" si="197"/>
        <v>0</v>
      </c>
      <c r="R2851" s="6" t="b">
        <f t="shared" si="198"/>
        <v>0</v>
      </c>
      <c r="S2851" s="6" t="b">
        <f t="shared" si="202"/>
        <v>0</v>
      </c>
      <c r="T2851" s="6" t="b">
        <f>IF(P2851=1, SUM(P$1:P2851))</f>
        <v>0</v>
      </c>
    </row>
    <row r="2852" spans="1:20" x14ac:dyDescent="0.2">
      <c r="A2852" s="6">
        <v>2913</v>
      </c>
      <c r="B2852" s="6" t="s">
        <v>4783</v>
      </c>
      <c r="C2852" s="6" t="s">
        <v>4784</v>
      </c>
      <c r="D2852" s="6" t="s">
        <v>4785</v>
      </c>
      <c r="E2852" s="6" t="s">
        <v>4466</v>
      </c>
      <c r="F2852" s="6">
        <v>91040</v>
      </c>
      <c r="G2852" s="6">
        <v>8182738800</v>
      </c>
      <c r="H2852" s="6" t="s">
        <v>7071</v>
      </c>
      <c r="I2852" s="6" t="s">
        <v>10884</v>
      </c>
      <c r="K2852" s="6" t="s">
        <v>8921</v>
      </c>
      <c r="L2852" s="6" t="s">
        <v>8973</v>
      </c>
      <c r="M2852" s="6">
        <v>1</v>
      </c>
      <c r="N2852" s="6" t="s">
        <v>8972</v>
      </c>
      <c r="O2852" s="6">
        <f>MATCH(A2852, 'combined matches'!B$1:B$4986,0)</f>
        <v>2547</v>
      </c>
      <c r="P2852" s="6">
        <f t="shared" si="196"/>
        <v>0</v>
      </c>
      <c r="Q2852" s="6" t="b">
        <f t="shared" si="197"/>
        <v>0</v>
      </c>
      <c r="R2852" s="6" t="b">
        <f t="shared" si="198"/>
        <v>0</v>
      </c>
      <c r="S2852" s="6" t="b">
        <f t="shared" si="202"/>
        <v>0</v>
      </c>
      <c r="T2852" s="6" t="b">
        <f>IF(P2852=1, SUM(P$1:P2852))</f>
        <v>0</v>
      </c>
    </row>
    <row r="2853" spans="1:20" x14ac:dyDescent="0.2">
      <c r="A2853" s="6">
        <v>2914</v>
      </c>
      <c r="B2853" s="6" t="s">
        <v>13032</v>
      </c>
      <c r="C2853" s="6" t="s">
        <v>13033</v>
      </c>
      <c r="D2853" s="6" t="s">
        <v>4586</v>
      </c>
      <c r="E2853" s="6" t="s">
        <v>4466</v>
      </c>
      <c r="F2853" s="6">
        <v>92505</v>
      </c>
      <c r="G2853" s="6">
        <v>9513587036</v>
      </c>
      <c r="H2853" s="6" t="s">
        <v>13034</v>
      </c>
      <c r="I2853" s="6" t="s">
        <v>19493</v>
      </c>
      <c r="K2853" s="6" t="s">
        <v>8922</v>
      </c>
      <c r="L2853" s="6" t="s">
        <v>8975</v>
      </c>
      <c r="N2853" s="6" t="s">
        <v>11017</v>
      </c>
      <c r="O2853" s="6">
        <f>MATCH(A2853, 'combined matches'!B$1:B$4986,0)</f>
        <v>2548</v>
      </c>
      <c r="P2853" s="6">
        <f t="shared" si="196"/>
        <v>0</v>
      </c>
      <c r="Q2853" s="6" t="b">
        <f t="shared" si="197"/>
        <v>0</v>
      </c>
      <c r="R2853" s="6" t="b">
        <f t="shared" si="198"/>
        <v>0</v>
      </c>
      <c r="S2853" s="6" t="b">
        <f t="shared" si="202"/>
        <v>0</v>
      </c>
      <c r="T2853" s="6" t="b">
        <f>IF(P2853=1, SUM(P$1:P2853))</f>
        <v>0</v>
      </c>
    </row>
    <row r="2854" spans="1:20" x14ac:dyDescent="0.2">
      <c r="A2854" s="6">
        <v>2915</v>
      </c>
      <c r="B2854" s="6" t="s">
        <v>4704</v>
      </c>
      <c r="C2854" s="6" t="s">
        <v>4705</v>
      </c>
      <c r="D2854" s="6" t="s">
        <v>4586</v>
      </c>
      <c r="E2854" s="6" t="s">
        <v>4466</v>
      </c>
      <c r="F2854" s="6">
        <v>92504</v>
      </c>
      <c r="G2854" s="6">
        <v>9513586000</v>
      </c>
      <c r="H2854" s="6" t="s">
        <v>8131</v>
      </c>
      <c r="I2854" s="6" t="s">
        <v>10885</v>
      </c>
      <c r="K2854" s="6" t="s">
        <v>8922</v>
      </c>
      <c r="L2854" s="6" t="s">
        <v>8975</v>
      </c>
      <c r="N2854" s="6" t="s">
        <v>8972</v>
      </c>
      <c r="O2854" s="6">
        <f>MATCH(A2854, 'combined matches'!B$1:B$4986,0)</f>
        <v>2549</v>
      </c>
      <c r="P2854" s="6">
        <f t="shared" si="196"/>
        <v>0</v>
      </c>
      <c r="Q2854" s="6" t="b">
        <f t="shared" si="197"/>
        <v>0</v>
      </c>
      <c r="R2854" s="6" t="b">
        <f t="shared" si="198"/>
        <v>0</v>
      </c>
      <c r="S2854" s="6" t="b">
        <f t="shared" si="202"/>
        <v>0</v>
      </c>
      <c r="T2854" s="6" t="b">
        <f>IF(P2854=1, SUM(P$1:P2854))</f>
        <v>0</v>
      </c>
    </row>
    <row r="2855" spans="1:20" x14ac:dyDescent="0.2">
      <c r="A2855" s="6">
        <v>2916</v>
      </c>
      <c r="B2855" s="6" t="s">
        <v>4706</v>
      </c>
      <c r="C2855" s="6" t="s">
        <v>4707</v>
      </c>
      <c r="D2855" s="6" t="s">
        <v>4586</v>
      </c>
      <c r="E2855" s="6" t="s">
        <v>4466</v>
      </c>
      <c r="F2855" s="6">
        <v>92509</v>
      </c>
      <c r="G2855" s="6">
        <v>9519550840</v>
      </c>
      <c r="H2855" s="6" t="s">
        <v>4707</v>
      </c>
      <c r="I2855" s="6" t="s">
        <v>10886</v>
      </c>
      <c r="K2855" s="6" t="s">
        <v>8922</v>
      </c>
      <c r="L2855" s="6" t="s">
        <v>8975</v>
      </c>
      <c r="N2855" s="6" t="s">
        <v>8972</v>
      </c>
      <c r="O2855" s="6">
        <f>MATCH(A2855, 'combined matches'!B$1:B$4986,0)</f>
        <v>2550</v>
      </c>
      <c r="P2855" s="6">
        <f t="shared" si="196"/>
        <v>0</v>
      </c>
      <c r="Q2855" s="6" t="b">
        <f t="shared" si="197"/>
        <v>0</v>
      </c>
      <c r="R2855" s="6" t="b">
        <f t="shared" si="198"/>
        <v>0</v>
      </c>
      <c r="S2855" s="6" t="b">
        <f t="shared" si="202"/>
        <v>0</v>
      </c>
      <c r="T2855" s="6" t="b">
        <f>IF(P2855=1, SUM(P$1:P2855))</f>
        <v>0</v>
      </c>
    </row>
    <row r="2856" spans="1:20" x14ac:dyDescent="0.2">
      <c r="A2856" s="6">
        <v>2917</v>
      </c>
      <c r="B2856" s="6" t="s">
        <v>4686</v>
      </c>
      <c r="C2856" s="6" t="s">
        <v>4687</v>
      </c>
      <c r="D2856" s="6" t="s">
        <v>4688</v>
      </c>
      <c r="E2856" s="6" t="s">
        <v>4466</v>
      </c>
      <c r="F2856" s="6">
        <v>92220</v>
      </c>
      <c r="G2856" s="6">
        <v>9518496794</v>
      </c>
      <c r="H2856" s="6" t="s">
        <v>7060</v>
      </c>
      <c r="I2856" s="6" t="s">
        <v>10887</v>
      </c>
      <c r="K2856" s="6" t="s">
        <v>8922</v>
      </c>
      <c r="L2856" s="6" t="s">
        <v>8975</v>
      </c>
      <c r="N2856" s="6" t="s">
        <v>8972</v>
      </c>
      <c r="O2856" s="6">
        <f>MATCH(A2856, 'combined matches'!B$1:B$4986,0)</f>
        <v>2551</v>
      </c>
      <c r="P2856" s="6">
        <f t="shared" si="196"/>
        <v>0</v>
      </c>
      <c r="Q2856" s="6" t="b">
        <f t="shared" si="197"/>
        <v>0</v>
      </c>
      <c r="R2856" s="6" t="b">
        <f t="shared" si="198"/>
        <v>0</v>
      </c>
      <c r="S2856" s="6" t="b">
        <f t="shared" si="202"/>
        <v>0</v>
      </c>
      <c r="T2856" s="6" t="b">
        <f>IF(P2856=1, SUM(P$1:P2856))</f>
        <v>0</v>
      </c>
    </row>
    <row r="2857" spans="1:20" x14ac:dyDescent="0.2">
      <c r="A2857" s="6">
        <v>2918</v>
      </c>
      <c r="B2857" s="6" t="s">
        <v>4699</v>
      </c>
      <c r="C2857" s="6" t="s">
        <v>6219</v>
      </c>
      <c r="D2857" s="6" t="s">
        <v>4644</v>
      </c>
      <c r="E2857" s="6" t="s">
        <v>4466</v>
      </c>
      <c r="F2857" s="6">
        <v>92530</v>
      </c>
      <c r="G2857" s="6">
        <v>9514714200</v>
      </c>
      <c r="H2857" s="6" t="s">
        <v>8460</v>
      </c>
      <c r="I2857" s="6" t="s">
        <v>10888</v>
      </c>
      <c r="K2857" s="6" t="s">
        <v>8922</v>
      </c>
      <c r="L2857" s="6" t="s">
        <v>8975</v>
      </c>
      <c r="N2857" s="6" t="s">
        <v>8972</v>
      </c>
      <c r="O2857" s="6">
        <f>MATCH(A2857, 'combined matches'!B$1:B$4986,0)</f>
        <v>2552</v>
      </c>
      <c r="P2857" s="6">
        <f t="shared" si="196"/>
        <v>0</v>
      </c>
      <c r="Q2857" s="6" t="b">
        <f t="shared" si="197"/>
        <v>0</v>
      </c>
      <c r="R2857" s="6" t="b">
        <f t="shared" si="198"/>
        <v>0</v>
      </c>
      <c r="S2857" s="6" t="b">
        <f t="shared" si="202"/>
        <v>0</v>
      </c>
      <c r="T2857" s="6" t="b">
        <f>IF(P2857=1, SUM(P$1:P2857))</f>
        <v>0</v>
      </c>
    </row>
    <row r="2858" spans="1:20" x14ac:dyDescent="0.2">
      <c r="A2858" s="6">
        <v>2919</v>
      </c>
      <c r="B2858" s="6" t="s">
        <v>4701</v>
      </c>
      <c r="C2858" s="6" t="s">
        <v>6220</v>
      </c>
      <c r="D2858" s="6" t="s">
        <v>4703</v>
      </c>
      <c r="E2858" s="6" t="s">
        <v>4466</v>
      </c>
      <c r="F2858" s="6">
        <v>92570</v>
      </c>
      <c r="G2858" s="6">
        <v>9519406700</v>
      </c>
      <c r="H2858" s="6" t="s">
        <v>8461</v>
      </c>
      <c r="I2858" s="6" t="s">
        <v>10889</v>
      </c>
      <c r="K2858" s="6" t="s">
        <v>8922</v>
      </c>
      <c r="L2858" s="6" t="s">
        <v>8975</v>
      </c>
      <c r="N2858" s="6" t="s">
        <v>8972</v>
      </c>
      <c r="O2858" s="6">
        <f>MATCH(A2858, 'combined matches'!B$1:B$4986,0)</f>
        <v>2553</v>
      </c>
      <c r="P2858" s="6">
        <f t="shared" si="196"/>
        <v>0</v>
      </c>
      <c r="Q2858" s="6" t="b">
        <f t="shared" si="197"/>
        <v>0</v>
      </c>
      <c r="R2858" s="6" t="b">
        <f t="shared" si="198"/>
        <v>0</v>
      </c>
      <c r="S2858" s="6" t="b">
        <f t="shared" si="202"/>
        <v>0</v>
      </c>
      <c r="T2858" s="6" t="b">
        <f>IF(P2858=1, SUM(P$1:P2858))</f>
        <v>0</v>
      </c>
    </row>
    <row r="2859" spans="1:20" x14ac:dyDescent="0.2">
      <c r="A2859" s="6">
        <v>2920</v>
      </c>
      <c r="B2859" s="6" t="s">
        <v>4693</v>
      </c>
      <c r="C2859" s="6" t="s">
        <v>6221</v>
      </c>
      <c r="D2859" s="6" t="s">
        <v>4695</v>
      </c>
      <c r="E2859" s="6" t="s">
        <v>4466</v>
      </c>
      <c r="F2859" s="6">
        <v>92282</v>
      </c>
      <c r="G2859" s="6">
        <v>9512725445</v>
      </c>
      <c r="H2859" s="6" t="s">
        <v>7357</v>
      </c>
      <c r="I2859" s="6" t="s">
        <v>10890</v>
      </c>
      <c r="K2859" s="6" t="s">
        <v>8922</v>
      </c>
      <c r="L2859" s="6" t="s">
        <v>8975</v>
      </c>
      <c r="N2859" s="6" t="s">
        <v>8972</v>
      </c>
      <c r="O2859" s="6">
        <f>MATCH(A2859, 'combined matches'!B$1:B$4986,0)</f>
        <v>2554</v>
      </c>
      <c r="P2859" s="6">
        <f t="shared" si="196"/>
        <v>0</v>
      </c>
      <c r="Q2859" s="6" t="b">
        <f t="shared" si="197"/>
        <v>0</v>
      </c>
      <c r="R2859" s="6" t="b">
        <f t="shared" si="198"/>
        <v>0</v>
      </c>
      <c r="S2859" s="6" t="b">
        <f t="shared" si="202"/>
        <v>0</v>
      </c>
      <c r="T2859" s="6" t="b">
        <f>IF(P2859=1, SUM(P$1:P2859))</f>
        <v>0</v>
      </c>
    </row>
    <row r="2860" spans="1:20" x14ac:dyDescent="0.2">
      <c r="A2860" s="6">
        <v>2921</v>
      </c>
      <c r="B2860" s="6" t="s">
        <v>4689</v>
      </c>
      <c r="C2860" s="6" t="s">
        <v>6222</v>
      </c>
      <c r="D2860" s="6" t="s">
        <v>4690</v>
      </c>
      <c r="E2860" s="6" t="s">
        <v>4466</v>
      </c>
      <c r="F2860" s="6">
        <v>92543</v>
      </c>
      <c r="G2860" s="6">
        <v>9517662450</v>
      </c>
      <c r="H2860" s="6" t="s">
        <v>6222</v>
      </c>
      <c r="I2860" s="6" t="s">
        <v>10891</v>
      </c>
      <c r="K2860" s="6" t="s">
        <v>8922</v>
      </c>
      <c r="L2860" s="6" t="s">
        <v>8975</v>
      </c>
      <c r="N2860" s="6" t="s">
        <v>8972</v>
      </c>
      <c r="O2860" s="6">
        <f>MATCH(A2860, 'combined matches'!B$1:B$4986,0)</f>
        <v>2555</v>
      </c>
      <c r="P2860" s="6">
        <f t="shared" si="196"/>
        <v>0</v>
      </c>
      <c r="Q2860" s="6" t="b">
        <f t="shared" si="197"/>
        <v>0</v>
      </c>
      <c r="R2860" s="6" t="b">
        <f t="shared" si="198"/>
        <v>0</v>
      </c>
      <c r="S2860" s="6" t="b">
        <f t="shared" si="202"/>
        <v>0</v>
      </c>
      <c r="T2860" s="6" t="b">
        <f>IF(P2860=1, SUM(P$1:P2860))</f>
        <v>0</v>
      </c>
    </row>
    <row r="2861" spans="1:20" x14ac:dyDescent="0.2">
      <c r="A2861" s="6">
        <v>2922</v>
      </c>
      <c r="B2861" s="6" t="s">
        <v>4696</v>
      </c>
      <c r="C2861" s="6" t="s">
        <v>6223</v>
      </c>
      <c r="D2861" s="6" t="s">
        <v>4698</v>
      </c>
      <c r="E2861" s="6" t="s">
        <v>4466</v>
      </c>
      <c r="F2861" s="6">
        <v>92201</v>
      </c>
      <c r="G2861" s="6">
        <v>7608638283</v>
      </c>
      <c r="H2861" s="6" t="s">
        <v>6223</v>
      </c>
      <c r="I2861" s="6" t="s">
        <v>10892</v>
      </c>
      <c r="K2861" s="6" t="s">
        <v>8922</v>
      </c>
      <c r="L2861" s="6" t="s">
        <v>8975</v>
      </c>
      <c r="N2861" s="6" t="s">
        <v>8972</v>
      </c>
      <c r="O2861" s="6">
        <f>MATCH(A2861, 'combined matches'!B$1:B$4986,0)</f>
        <v>2556</v>
      </c>
      <c r="P2861" s="6">
        <f t="shared" si="196"/>
        <v>0</v>
      </c>
      <c r="Q2861" s="6" t="b">
        <f t="shared" si="197"/>
        <v>0</v>
      </c>
      <c r="R2861" s="6" t="b">
        <f t="shared" si="198"/>
        <v>0</v>
      </c>
      <c r="S2861" s="6" t="b">
        <f t="shared" si="202"/>
        <v>0</v>
      </c>
      <c r="T2861" s="6" t="b">
        <f>IF(P2861=1, SUM(P$1:P2861))</f>
        <v>0</v>
      </c>
    </row>
    <row r="2862" spans="1:20" x14ac:dyDescent="0.2">
      <c r="A2862" s="6">
        <v>2923</v>
      </c>
      <c r="B2862" s="6" t="s">
        <v>4691</v>
      </c>
      <c r="C2862" s="6" t="s">
        <v>6224</v>
      </c>
      <c r="D2862" s="6" t="s">
        <v>4692</v>
      </c>
      <c r="E2862" s="6" t="s">
        <v>4466</v>
      </c>
      <c r="F2862" s="6">
        <v>92262</v>
      </c>
      <c r="G2862" s="6">
        <v>7607782210</v>
      </c>
      <c r="H2862" s="6" t="s">
        <v>6224</v>
      </c>
      <c r="I2862" s="6" t="s">
        <v>10893</v>
      </c>
      <c r="K2862" s="6" t="s">
        <v>8922</v>
      </c>
      <c r="L2862" s="6" t="s">
        <v>8975</v>
      </c>
      <c r="N2862" s="6" t="s">
        <v>8972</v>
      </c>
      <c r="O2862" s="6">
        <f>MATCH(A2862, 'combined matches'!B$1:B$4986,0)</f>
        <v>2557</v>
      </c>
      <c r="P2862" s="6">
        <f t="shared" si="196"/>
        <v>0</v>
      </c>
      <c r="Q2862" s="6" t="b">
        <f t="shared" si="197"/>
        <v>0</v>
      </c>
      <c r="R2862" s="6" t="b">
        <f t="shared" si="198"/>
        <v>0</v>
      </c>
      <c r="S2862" s="6" t="b">
        <f t="shared" si="202"/>
        <v>0</v>
      </c>
      <c r="T2862" s="6" t="b">
        <f>IF(P2862=1, SUM(P$1:P2862))</f>
        <v>0</v>
      </c>
    </row>
    <row r="2863" spans="1:20" x14ac:dyDescent="0.2">
      <c r="A2863" s="6">
        <v>2924</v>
      </c>
      <c r="B2863" s="6" t="s">
        <v>13049</v>
      </c>
      <c r="C2863" s="6" t="s">
        <v>13050</v>
      </c>
      <c r="D2863" s="6" t="s">
        <v>4471</v>
      </c>
      <c r="E2863" s="6" t="s">
        <v>4466</v>
      </c>
      <c r="F2863" s="6">
        <v>93401</v>
      </c>
      <c r="G2863" s="6">
        <v>8057815519</v>
      </c>
      <c r="H2863" s="6" t="s">
        <v>13051</v>
      </c>
      <c r="I2863" s="6" t="s">
        <v>21371</v>
      </c>
      <c r="K2863" s="6" t="s">
        <v>8923</v>
      </c>
      <c r="L2863" s="6" t="s">
        <v>8975</v>
      </c>
      <c r="N2863" s="6" t="s">
        <v>11017</v>
      </c>
      <c r="O2863" s="6">
        <f>MATCH(A2863, 'combined matches'!B$1:B$4986,0)</f>
        <v>2558</v>
      </c>
      <c r="P2863" s="6">
        <f t="shared" si="196"/>
        <v>0</v>
      </c>
      <c r="Q2863" s="6" t="b">
        <f t="shared" si="197"/>
        <v>0</v>
      </c>
      <c r="R2863" s="6" t="b">
        <f t="shared" si="198"/>
        <v>0</v>
      </c>
      <c r="S2863" s="6" t="b">
        <f t="shared" si="202"/>
        <v>0</v>
      </c>
      <c r="T2863" s="6" t="b">
        <f>IF(P2863=1, SUM(P$1:P2863))</f>
        <v>0</v>
      </c>
    </row>
    <row r="2864" spans="1:20" x14ac:dyDescent="0.2">
      <c r="A2864" s="6">
        <v>2925</v>
      </c>
      <c r="B2864" s="6" t="s">
        <v>6225</v>
      </c>
      <c r="C2864" s="6" t="s">
        <v>4787</v>
      </c>
      <c r="D2864" s="6" t="s">
        <v>4788</v>
      </c>
      <c r="E2864" s="6" t="s">
        <v>4466</v>
      </c>
      <c r="F2864" s="6">
        <v>93446</v>
      </c>
      <c r="G2864" s="6">
        <v>8052373050</v>
      </c>
      <c r="H2864" s="6" t="s">
        <v>7072</v>
      </c>
      <c r="I2864" s="6" t="s">
        <v>10894</v>
      </c>
      <c r="K2864" s="6" t="s">
        <v>8923</v>
      </c>
      <c r="L2864" s="6" t="s">
        <v>8975</v>
      </c>
      <c r="N2864" s="6" t="s">
        <v>8972</v>
      </c>
      <c r="O2864" s="6">
        <f>MATCH(A2864, 'combined matches'!B$1:B$4986,0)</f>
        <v>2559</v>
      </c>
      <c r="P2864" s="6">
        <f t="shared" si="196"/>
        <v>0</v>
      </c>
      <c r="Q2864" s="6" t="b">
        <f t="shared" si="197"/>
        <v>0</v>
      </c>
      <c r="R2864" s="6" t="b">
        <f t="shared" si="198"/>
        <v>0</v>
      </c>
      <c r="S2864" s="6" t="b">
        <f t="shared" si="202"/>
        <v>0</v>
      </c>
      <c r="T2864" s="6" t="b">
        <f>IF(P2864=1, SUM(P$1:P2864))</f>
        <v>0</v>
      </c>
    </row>
    <row r="2865" spans="1:20" x14ac:dyDescent="0.2">
      <c r="A2865" s="6">
        <v>2926</v>
      </c>
      <c r="B2865" s="6" t="s">
        <v>12989</v>
      </c>
      <c r="C2865" s="6" t="s">
        <v>12990</v>
      </c>
      <c r="D2865" s="6" t="s">
        <v>4468</v>
      </c>
      <c r="E2865" s="6" t="s">
        <v>4466</v>
      </c>
      <c r="F2865" s="6">
        <v>90015</v>
      </c>
      <c r="G2865" s="6">
        <v>2137461037</v>
      </c>
      <c r="H2865" s="6" t="s">
        <v>12990</v>
      </c>
      <c r="I2865" s="6" t="s">
        <v>12989</v>
      </c>
      <c r="K2865" s="6" t="s">
        <v>8924</v>
      </c>
      <c r="L2865" s="6" t="s">
        <v>8973</v>
      </c>
      <c r="M2865" s="6">
        <v>1</v>
      </c>
      <c r="N2865" s="6" t="s">
        <v>11017</v>
      </c>
      <c r="O2865" s="6">
        <f>MATCH(A2865, 'combined matches'!B$1:B$4986,0)</f>
        <v>2560</v>
      </c>
      <c r="P2865" s="6">
        <f t="shared" si="196"/>
        <v>0</v>
      </c>
      <c r="Q2865" s="6" t="b">
        <f t="shared" si="197"/>
        <v>0</v>
      </c>
      <c r="R2865" s="6" t="b">
        <f t="shared" si="198"/>
        <v>0</v>
      </c>
      <c r="S2865" s="6" t="b">
        <f t="shared" si="202"/>
        <v>0</v>
      </c>
      <c r="T2865" s="6" t="b">
        <f>IF(P2865=1, SUM(P$1:P2865))</f>
        <v>0</v>
      </c>
    </row>
    <row r="2866" spans="1:20" x14ac:dyDescent="0.2">
      <c r="A2866" s="6">
        <v>2927</v>
      </c>
      <c r="B2866" s="6" t="s">
        <v>4467</v>
      </c>
      <c r="C2866" s="6" t="s">
        <v>6226</v>
      </c>
      <c r="D2866" s="6" t="s">
        <v>4468</v>
      </c>
      <c r="E2866" s="6" t="s">
        <v>4466</v>
      </c>
      <c r="F2866" s="6">
        <v>90015</v>
      </c>
      <c r="G2866" s="6">
        <v>2137475542</v>
      </c>
      <c r="H2866" s="6" t="s">
        <v>6226</v>
      </c>
      <c r="I2866" s="6" t="s">
        <v>10028</v>
      </c>
      <c r="K2866" s="6" t="s">
        <v>8924</v>
      </c>
      <c r="L2866" s="6" t="s">
        <v>13355</v>
      </c>
      <c r="M2866" s="6">
        <v>0</v>
      </c>
      <c r="N2866" s="6" t="s">
        <v>8972</v>
      </c>
      <c r="O2866" s="6">
        <f>MATCH(A2866, 'combined matches'!B$1:B$4986,0)</f>
        <v>2561</v>
      </c>
      <c r="P2866" s="6">
        <f t="shared" si="196"/>
        <v>0</v>
      </c>
      <c r="Q2866" s="6" t="b">
        <f t="shared" si="197"/>
        <v>0</v>
      </c>
      <c r="R2866" s="6" t="b">
        <f t="shared" si="198"/>
        <v>0</v>
      </c>
      <c r="S2866" s="6" t="b">
        <f t="shared" si="202"/>
        <v>0</v>
      </c>
      <c r="T2866" s="6" t="b">
        <f>IF(P2866=1, SUM(P$1:P2866))</f>
        <v>0</v>
      </c>
    </row>
    <row r="2867" spans="1:20" x14ac:dyDescent="0.2">
      <c r="A2867" s="6">
        <v>2928</v>
      </c>
      <c r="B2867" s="6" t="s">
        <v>6227</v>
      </c>
      <c r="C2867" s="6" t="s">
        <v>8925</v>
      </c>
      <c r="D2867" s="6" t="s">
        <v>6228</v>
      </c>
      <c r="E2867" s="6" t="s">
        <v>4466</v>
      </c>
      <c r="F2867" s="6">
        <v>91403</v>
      </c>
      <c r="G2867" s="6">
        <v>8189070322</v>
      </c>
      <c r="H2867" s="6" t="s">
        <v>8925</v>
      </c>
      <c r="I2867" s="6" t="s">
        <v>10895</v>
      </c>
      <c r="K2867" s="6" t="s">
        <v>8924</v>
      </c>
      <c r="L2867" s="6" t="s">
        <v>8973</v>
      </c>
      <c r="M2867" s="6">
        <v>1</v>
      </c>
      <c r="N2867" s="6" t="s">
        <v>8972</v>
      </c>
      <c r="O2867" s="6" t="e">
        <f>MATCH(A2867, 'combined matches'!B$1:B$4986,0)</f>
        <v>#N/A</v>
      </c>
      <c r="P2867" s="6">
        <f t="shared" si="196"/>
        <v>1</v>
      </c>
      <c r="Q2867" s="6">
        <f t="shared" si="197"/>
        <v>1</v>
      </c>
      <c r="R2867" s="6">
        <f t="shared" si="198"/>
        <v>0</v>
      </c>
      <c r="S2867" s="6" t="b">
        <f t="shared" si="202"/>
        <v>0</v>
      </c>
      <c r="T2867" s="6">
        <f>IF(P2867=1, SUM(P$1:P2867))</f>
        <v>426</v>
      </c>
    </row>
    <row r="2868" spans="1:20" x14ac:dyDescent="0.2">
      <c r="A2868" s="6">
        <v>2929</v>
      </c>
      <c r="B2868" s="6" t="s">
        <v>21372</v>
      </c>
      <c r="C2868" s="6" t="s">
        <v>6230</v>
      </c>
      <c r="D2868" s="6" t="s">
        <v>6231</v>
      </c>
      <c r="E2868" s="6" t="s">
        <v>4466</v>
      </c>
      <c r="F2868" s="6">
        <v>92780</v>
      </c>
      <c r="G2868" s="6">
        <v>8005977977</v>
      </c>
      <c r="H2868" s="6" t="s">
        <v>7358</v>
      </c>
      <c r="I2868" s="6" t="s">
        <v>21373</v>
      </c>
      <c r="K2868" s="6" t="s">
        <v>8926</v>
      </c>
      <c r="L2868" s="6" t="s">
        <v>8975</v>
      </c>
      <c r="N2868" s="6" t="s">
        <v>11017</v>
      </c>
      <c r="O2868" s="6" t="e">
        <f>MATCH(A2868, 'combined matches'!B$1:B$4986,0)</f>
        <v>#N/A</v>
      </c>
      <c r="P2868" s="6">
        <f t="shared" si="196"/>
        <v>1</v>
      </c>
      <c r="Q2868" s="6">
        <f t="shared" si="197"/>
        <v>0</v>
      </c>
      <c r="R2868" s="6" t="b">
        <f t="shared" si="198"/>
        <v>0</v>
      </c>
      <c r="S2868" s="6">
        <f t="shared" si="201"/>
        <v>1</v>
      </c>
      <c r="T2868" s="6">
        <f>IF(P2868=1, SUM(P$1:P2868))</f>
        <v>427</v>
      </c>
    </row>
    <row r="2869" spans="1:20" x14ac:dyDescent="0.2">
      <c r="A2869" s="6">
        <v>2930</v>
      </c>
      <c r="B2869" s="6" t="s">
        <v>6229</v>
      </c>
      <c r="C2869" s="6" t="s">
        <v>6230</v>
      </c>
      <c r="D2869" s="6" t="s">
        <v>6231</v>
      </c>
      <c r="E2869" s="6" t="s">
        <v>4466</v>
      </c>
      <c r="F2869" s="6">
        <v>92780</v>
      </c>
      <c r="G2869" s="6">
        <v>8005977977</v>
      </c>
      <c r="H2869" s="6" t="s">
        <v>7358</v>
      </c>
      <c r="I2869" s="6" t="s">
        <v>10896</v>
      </c>
      <c r="K2869" s="6" t="s">
        <v>8926</v>
      </c>
      <c r="L2869" s="6" t="s">
        <v>8975</v>
      </c>
      <c r="N2869" s="6" t="s">
        <v>8972</v>
      </c>
      <c r="O2869" s="6" t="e">
        <f>MATCH(A2869, 'combined matches'!B$1:B$4986,0)</f>
        <v>#N/A</v>
      </c>
      <c r="P2869" s="6">
        <f t="shared" si="196"/>
        <v>1</v>
      </c>
      <c r="Q2869" s="6">
        <f t="shared" si="197"/>
        <v>1</v>
      </c>
      <c r="R2869" s="6">
        <f t="shared" si="198"/>
        <v>0</v>
      </c>
      <c r="S2869" s="6" t="b">
        <f t="shared" ref="S2869:S2932" si="203">IF(Q2869=0, IF(K2869=K2870, 0,1))</f>
        <v>0</v>
      </c>
      <c r="T2869" s="6">
        <f>IF(P2869=1, SUM(P$1:P2869))</f>
        <v>428</v>
      </c>
    </row>
    <row r="2870" spans="1:20" x14ac:dyDescent="0.2">
      <c r="A2870" s="6">
        <v>2931</v>
      </c>
      <c r="B2870" s="6" t="s">
        <v>13041</v>
      </c>
      <c r="C2870" s="6" t="s">
        <v>4740</v>
      </c>
      <c r="D2870" s="6" t="s">
        <v>4528</v>
      </c>
      <c r="E2870" s="6" t="s">
        <v>4466</v>
      </c>
      <c r="F2870" s="6">
        <v>92102</v>
      </c>
      <c r="G2870" s="6">
        <v>6195152361</v>
      </c>
      <c r="H2870" s="6" t="s">
        <v>7066</v>
      </c>
      <c r="I2870" s="6" t="s">
        <v>19516</v>
      </c>
      <c r="K2870" s="6" t="s">
        <v>8927</v>
      </c>
      <c r="L2870" s="6" t="s">
        <v>8973</v>
      </c>
      <c r="M2870" s="6">
        <v>1</v>
      </c>
      <c r="N2870" s="6" t="s">
        <v>11017</v>
      </c>
      <c r="O2870" s="6">
        <f>MATCH(A2870, 'combined matches'!B$1:B$4986,0)</f>
        <v>2562</v>
      </c>
      <c r="P2870" s="6">
        <f t="shared" si="196"/>
        <v>0</v>
      </c>
      <c r="Q2870" s="6" t="b">
        <f t="shared" si="197"/>
        <v>0</v>
      </c>
      <c r="R2870" s="6" t="b">
        <f t="shared" si="198"/>
        <v>0</v>
      </c>
      <c r="S2870" s="6" t="b">
        <f t="shared" si="203"/>
        <v>0</v>
      </c>
      <c r="T2870" s="6" t="b">
        <f>IF(P2870=1, SUM(P$1:P2870))</f>
        <v>0</v>
      </c>
    </row>
    <row r="2871" spans="1:20" x14ac:dyDescent="0.2">
      <c r="A2871" s="6">
        <v>2932</v>
      </c>
      <c r="B2871" s="6" t="s">
        <v>4732</v>
      </c>
      <c r="C2871" s="6" t="s">
        <v>4733</v>
      </c>
      <c r="D2871" s="6" t="s">
        <v>4528</v>
      </c>
      <c r="E2871" s="6" t="s">
        <v>4466</v>
      </c>
      <c r="F2871" s="6">
        <v>92109</v>
      </c>
      <c r="G2871" s="6">
        <v>6195152444</v>
      </c>
      <c r="H2871" s="6" t="s">
        <v>4733</v>
      </c>
      <c r="I2871" s="6" t="s">
        <v>10072</v>
      </c>
      <c r="K2871" s="6" t="s">
        <v>8927</v>
      </c>
      <c r="L2871" s="6" t="s">
        <v>8973</v>
      </c>
      <c r="M2871" s="6">
        <v>1</v>
      </c>
      <c r="N2871" s="6" t="s">
        <v>8972</v>
      </c>
      <c r="O2871" s="6">
        <f>MATCH(A2871, 'combined matches'!B$1:B$4986,0)</f>
        <v>2563</v>
      </c>
      <c r="P2871" s="6">
        <f t="shared" si="196"/>
        <v>0</v>
      </c>
      <c r="Q2871" s="6" t="b">
        <f t="shared" si="197"/>
        <v>0</v>
      </c>
      <c r="R2871" s="6" t="b">
        <f t="shared" si="198"/>
        <v>0</v>
      </c>
      <c r="S2871" s="6" t="b">
        <f t="shared" si="203"/>
        <v>0</v>
      </c>
      <c r="T2871" s="6" t="b">
        <f>IF(P2871=1, SUM(P$1:P2871))</f>
        <v>0</v>
      </c>
    </row>
    <row r="2872" spans="1:20" x14ac:dyDescent="0.2">
      <c r="A2872" s="6">
        <v>2933</v>
      </c>
      <c r="B2872" s="6" t="s">
        <v>4734</v>
      </c>
      <c r="C2872" s="6" t="s">
        <v>8499</v>
      </c>
      <c r="D2872" s="6" t="s">
        <v>4542</v>
      </c>
      <c r="E2872" s="6" t="s">
        <v>4466</v>
      </c>
      <c r="F2872" s="6">
        <v>92020</v>
      </c>
      <c r="G2872" s="6">
        <v>6195152499</v>
      </c>
      <c r="H2872" s="6" t="s">
        <v>8499</v>
      </c>
      <c r="I2872" s="6" t="s">
        <v>10073</v>
      </c>
      <c r="K2872" s="6" t="s">
        <v>8927</v>
      </c>
      <c r="L2872" s="6" t="s">
        <v>8973</v>
      </c>
      <c r="M2872" s="6">
        <v>1</v>
      </c>
      <c r="N2872" s="6" t="s">
        <v>8972</v>
      </c>
      <c r="O2872" s="6">
        <f>MATCH(A2872, 'combined matches'!B$1:B$4986,0)</f>
        <v>2564</v>
      </c>
      <c r="P2872" s="6">
        <f t="shared" si="196"/>
        <v>0</v>
      </c>
      <c r="Q2872" s="6" t="b">
        <f t="shared" si="197"/>
        <v>0</v>
      </c>
      <c r="R2872" s="6" t="b">
        <f t="shared" si="198"/>
        <v>0</v>
      </c>
      <c r="S2872" s="6" t="b">
        <f t="shared" si="203"/>
        <v>0</v>
      </c>
      <c r="T2872" s="6" t="b">
        <f>IF(P2872=1, SUM(P$1:P2872))</f>
        <v>0</v>
      </c>
    </row>
    <row r="2873" spans="1:20" x14ac:dyDescent="0.2">
      <c r="A2873" s="6">
        <v>2934</v>
      </c>
      <c r="B2873" s="6" t="s">
        <v>4747</v>
      </c>
      <c r="C2873" s="6" t="s">
        <v>4748</v>
      </c>
      <c r="D2873" s="6" t="s">
        <v>4584</v>
      </c>
      <c r="E2873" s="6" t="s">
        <v>4466</v>
      </c>
      <c r="F2873" s="6">
        <v>91910</v>
      </c>
      <c r="G2873" s="6">
        <v>6195152500</v>
      </c>
      <c r="H2873" s="6" t="s">
        <v>8136</v>
      </c>
      <c r="I2873" s="6" t="s">
        <v>10081</v>
      </c>
      <c r="K2873" s="6" t="s">
        <v>8927</v>
      </c>
      <c r="L2873" s="6" t="s">
        <v>8973</v>
      </c>
      <c r="M2873" s="6">
        <v>1</v>
      </c>
      <c r="N2873" s="6" t="s">
        <v>8972</v>
      </c>
      <c r="O2873" s="6">
        <f>MATCH(A2873, 'combined matches'!B$1:B$4986,0)</f>
        <v>2565</v>
      </c>
      <c r="P2873" s="6">
        <f t="shared" si="196"/>
        <v>0</v>
      </c>
      <c r="Q2873" s="6" t="b">
        <f t="shared" si="197"/>
        <v>0</v>
      </c>
      <c r="R2873" s="6" t="b">
        <f t="shared" si="198"/>
        <v>0</v>
      </c>
      <c r="S2873" s="6" t="b">
        <f t="shared" si="203"/>
        <v>0</v>
      </c>
      <c r="T2873" s="6" t="b">
        <f>IF(P2873=1, SUM(P$1:P2873))</f>
        <v>0</v>
      </c>
    </row>
    <row r="2874" spans="1:20" x14ac:dyDescent="0.2">
      <c r="A2874" s="6">
        <v>2935</v>
      </c>
      <c r="B2874" s="6" t="s">
        <v>4749</v>
      </c>
      <c r="C2874" s="6" t="s">
        <v>6232</v>
      </c>
      <c r="D2874" s="6" t="s">
        <v>4528</v>
      </c>
      <c r="E2874" s="6" t="s">
        <v>4466</v>
      </c>
      <c r="F2874" s="6">
        <v>92115</v>
      </c>
      <c r="G2874" s="6">
        <v>6195152400</v>
      </c>
      <c r="H2874" s="6" t="s">
        <v>6232</v>
      </c>
      <c r="I2874" s="6" t="s">
        <v>10082</v>
      </c>
      <c r="K2874" s="6" t="s">
        <v>8927</v>
      </c>
      <c r="L2874" s="6" t="s">
        <v>8973</v>
      </c>
      <c r="M2874" s="6">
        <v>1</v>
      </c>
      <c r="N2874" s="6" t="s">
        <v>8972</v>
      </c>
      <c r="O2874" s="6">
        <f>MATCH(A2874, 'combined matches'!B$1:B$4986,0)</f>
        <v>2566</v>
      </c>
      <c r="P2874" s="6">
        <f t="shared" si="196"/>
        <v>0</v>
      </c>
      <c r="Q2874" s="6" t="b">
        <f t="shared" si="197"/>
        <v>0</v>
      </c>
      <c r="R2874" s="6" t="b">
        <f t="shared" si="198"/>
        <v>0</v>
      </c>
      <c r="S2874" s="6" t="b">
        <f t="shared" si="203"/>
        <v>0</v>
      </c>
      <c r="T2874" s="6" t="b">
        <f>IF(P2874=1, SUM(P$1:P2874))</f>
        <v>0</v>
      </c>
    </row>
    <row r="2875" spans="1:20" x14ac:dyDescent="0.2">
      <c r="A2875" s="6">
        <v>2936</v>
      </c>
      <c r="B2875" s="6" t="s">
        <v>4735</v>
      </c>
      <c r="C2875" s="6" t="s">
        <v>4736</v>
      </c>
      <c r="D2875" s="6" t="s">
        <v>4528</v>
      </c>
      <c r="E2875" s="6" t="s">
        <v>4466</v>
      </c>
      <c r="F2875" s="6">
        <v>92101</v>
      </c>
      <c r="G2875" s="6">
        <v>6195152525</v>
      </c>
      <c r="H2875" s="6" t="s">
        <v>7065</v>
      </c>
      <c r="I2875" s="6" t="s">
        <v>10074</v>
      </c>
      <c r="K2875" s="6" t="s">
        <v>8927</v>
      </c>
      <c r="L2875" s="6" t="s">
        <v>13355</v>
      </c>
      <c r="M2875" s="6">
        <v>0</v>
      </c>
      <c r="N2875" s="6" t="s">
        <v>8972</v>
      </c>
      <c r="O2875" s="6">
        <f>MATCH(A2875, 'combined matches'!B$1:B$4986,0)</f>
        <v>2567</v>
      </c>
      <c r="P2875" s="6">
        <f t="shared" si="196"/>
        <v>0</v>
      </c>
      <c r="Q2875" s="6" t="b">
        <f t="shared" si="197"/>
        <v>0</v>
      </c>
      <c r="R2875" s="6" t="b">
        <f t="shared" si="198"/>
        <v>0</v>
      </c>
      <c r="S2875" s="6" t="b">
        <f t="shared" si="203"/>
        <v>0</v>
      </c>
      <c r="T2875" s="6" t="b">
        <f>IF(P2875=1, SUM(P$1:P2875))</f>
        <v>0</v>
      </c>
    </row>
    <row r="2876" spans="1:20" x14ac:dyDescent="0.2">
      <c r="A2876" s="6">
        <v>2937</v>
      </c>
      <c r="B2876" s="6" t="s">
        <v>4757</v>
      </c>
      <c r="C2876" s="6" t="s">
        <v>4758</v>
      </c>
      <c r="D2876" s="6" t="s">
        <v>4542</v>
      </c>
      <c r="E2876" s="6" t="s">
        <v>4466</v>
      </c>
      <c r="F2876" s="6">
        <v>92020</v>
      </c>
      <c r="G2876" s="6">
        <v>6195152498</v>
      </c>
      <c r="H2876" s="6" t="s">
        <v>4758</v>
      </c>
      <c r="I2876" s="6" t="s">
        <v>10087</v>
      </c>
      <c r="K2876" s="6" t="s">
        <v>8927</v>
      </c>
      <c r="L2876" s="6" t="s">
        <v>8973</v>
      </c>
      <c r="M2876" s="6">
        <v>1</v>
      </c>
      <c r="N2876" s="6" t="s">
        <v>8972</v>
      </c>
      <c r="O2876" s="6">
        <f>MATCH(A2876, 'combined matches'!B$1:B$4986,0)</f>
        <v>2568</v>
      </c>
      <c r="P2876" s="6">
        <f t="shared" si="196"/>
        <v>0</v>
      </c>
      <c r="Q2876" s="6" t="b">
        <f t="shared" si="197"/>
        <v>0</v>
      </c>
      <c r="R2876" s="6" t="b">
        <f t="shared" si="198"/>
        <v>0</v>
      </c>
      <c r="S2876" s="6" t="b">
        <f t="shared" si="203"/>
        <v>0</v>
      </c>
      <c r="T2876" s="6" t="b">
        <f>IF(P2876=1, SUM(P$1:P2876))</f>
        <v>0</v>
      </c>
    </row>
    <row r="2877" spans="1:20" x14ac:dyDescent="0.2">
      <c r="A2877" s="6">
        <v>2938</v>
      </c>
      <c r="B2877" s="6" t="s">
        <v>4755</v>
      </c>
      <c r="C2877" s="6" t="s">
        <v>4756</v>
      </c>
      <c r="D2877" s="6" t="s">
        <v>4528</v>
      </c>
      <c r="E2877" s="6" t="s">
        <v>4466</v>
      </c>
      <c r="F2877" s="6">
        <v>92101</v>
      </c>
      <c r="G2877" s="6">
        <v>6195152300</v>
      </c>
      <c r="H2877" s="6" t="s">
        <v>4756</v>
      </c>
      <c r="I2877" s="6" t="s">
        <v>10085</v>
      </c>
      <c r="K2877" s="6" t="s">
        <v>8927</v>
      </c>
      <c r="L2877" s="6" t="s">
        <v>8973</v>
      </c>
      <c r="M2877" s="6">
        <v>1</v>
      </c>
      <c r="N2877" s="6" t="s">
        <v>8972</v>
      </c>
      <c r="O2877" s="6">
        <f>MATCH(A2877, 'combined matches'!B$1:B$4986,0)</f>
        <v>2569</v>
      </c>
      <c r="P2877" s="6">
        <f t="shared" si="196"/>
        <v>0</v>
      </c>
      <c r="Q2877" s="6" t="b">
        <f t="shared" si="197"/>
        <v>0</v>
      </c>
      <c r="R2877" s="6" t="b">
        <f t="shared" si="198"/>
        <v>0</v>
      </c>
      <c r="S2877" s="6" t="b">
        <f t="shared" si="203"/>
        <v>0</v>
      </c>
      <c r="T2877" s="6" t="b">
        <f>IF(P2877=1, SUM(P$1:P2877))</f>
        <v>0</v>
      </c>
    </row>
    <row r="2878" spans="1:20" x14ac:dyDescent="0.2">
      <c r="A2878" s="6">
        <v>2939</v>
      </c>
      <c r="B2878" s="6" t="s">
        <v>8463</v>
      </c>
      <c r="C2878" s="6" t="s">
        <v>8500</v>
      </c>
      <c r="D2878" s="6" t="s">
        <v>4528</v>
      </c>
      <c r="E2878" s="6" t="s">
        <v>4466</v>
      </c>
      <c r="F2878" s="6">
        <v>92101</v>
      </c>
      <c r="G2878" s="6">
        <v>6195152525</v>
      </c>
      <c r="H2878" s="6" t="s">
        <v>8501</v>
      </c>
      <c r="I2878" s="6" t="s">
        <v>10086</v>
      </c>
      <c r="K2878" s="6" t="s">
        <v>8927</v>
      </c>
      <c r="L2878" s="6" t="s">
        <v>8973</v>
      </c>
      <c r="M2878" s="6">
        <v>1</v>
      </c>
      <c r="N2878" s="6" t="s">
        <v>8972</v>
      </c>
      <c r="O2878" s="6">
        <f>MATCH(A2878, 'combined matches'!B$1:B$4986,0)</f>
        <v>2570</v>
      </c>
      <c r="P2878" s="6">
        <f t="shared" si="196"/>
        <v>0</v>
      </c>
      <c r="Q2878" s="6" t="b">
        <f t="shared" si="197"/>
        <v>0</v>
      </c>
      <c r="R2878" s="6" t="b">
        <f t="shared" si="198"/>
        <v>0</v>
      </c>
      <c r="S2878" s="6" t="b">
        <f t="shared" si="203"/>
        <v>0</v>
      </c>
      <c r="T2878" s="6" t="b">
        <f>IF(P2878=1, SUM(P$1:P2878))</f>
        <v>0</v>
      </c>
    </row>
    <row r="2879" spans="1:20" x14ac:dyDescent="0.2">
      <c r="A2879" s="6">
        <v>2940</v>
      </c>
      <c r="B2879" s="6" t="s">
        <v>8139</v>
      </c>
      <c r="C2879" s="6" t="s">
        <v>6233</v>
      </c>
      <c r="D2879" s="6" t="s">
        <v>4528</v>
      </c>
      <c r="E2879" s="6" t="s">
        <v>4466</v>
      </c>
      <c r="F2879" s="6">
        <v>92113</v>
      </c>
      <c r="G2879" s="6">
        <v>6195152300</v>
      </c>
      <c r="H2879" s="6" t="s">
        <v>6233</v>
      </c>
      <c r="I2879" s="6" t="s">
        <v>10091</v>
      </c>
      <c r="K2879" s="6" t="s">
        <v>8927</v>
      </c>
      <c r="L2879" s="6" t="s">
        <v>8973</v>
      </c>
      <c r="M2879" s="6">
        <v>1</v>
      </c>
      <c r="N2879" s="6" t="s">
        <v>8972</v>
      </c>
      <c r="O2879" s="6">
        <f>MATCH(A2879, 'combined matches'!B$1:B$4986,0)</f>
        <v>2571</v>
      </c>
      <c r="P2879" s="6">
        <f t="shared" si="196"/>
        <v>0</v>
      </c>
      <c r="Q2879" s="6" t="b">
        <f t="shared" si="197"/>
        <v>0</v>
      </c>
      <c r="R2879" s="6" t="b">
        <f t="shared" si="198"/>
        <v>0</v>
      </c>
      <c r="S2879" s="6" t="b">
        <f t="shared" si="203"/>
        <v>0</v>
      </c>
      <c r="T2879" s="6" t="b">
        <f>IF(P2879=1, SUM(P$1:P2879))</f>
        <v>0</v>
      </c>
    </row>
    <row r="2880" spans="1:20" x14ac:dyDescent="0.2">
      <c r="A2880" s="6">
        <v>2941</v>
      </c>
      <c r="B2880" s="6" t="s">
        <v>4753</v>
      </c>
      <c r="C2880" s="6" t="s">
        <v>4754</v>
      </c>
      <c r="D2880" s="6" t="s">
        <v>204</v>
      </c>
      <c r="E2880" s="6" t="s">
        <v>4466</v>
      </c>
      <c r="F2880" s="6">
        <v>91977</v>
      </c>
      <c r="G2880" s="6">
        <v>6195152555</v>
      </c>
      <c r="H2880" s="6" t="s">
        <v>8138</v>
      </c>
      <c r="I2880" s="6" t="s">
        <v>10084</v>
      </c>
      <c r="K2880" s="6" t="s">
        <v>8927</v>
      </c>
      <c r="L2880" s="6" t="s">
        <v>8973</v>
      </c>
      <c r="M2880" s="6">
        <v>1</v>
      </c>
      <c r="N2880" s="6" t="s">
        <v>8972</v>
      </c>
      <c r="O2880" s="6">
        <f>MATCH(A2880, 'combined matches'!B$1:B$4986,0)</f>
        <v>2572</v>
      </c>
      <c r="P2880" s="6">
        <f t="shared" si="196"/>
        <v>0</v>
      </c>
      <c r="Q2880" s="6" t="b">
        <f t="shared" si="197"/>
        <v>0</v>
      </c>
      <c r="R2880" s="6" t="b">
        <f t="shared" si="198"/>
        <v>0</v>
      </c>
      <c r="S2880" s="6" t="b">
        <f t="shared" si="203"/>
        <v>0</v>
      </c>
      <c r="T2880" s="6" t="b">
        <f>IF(P2880=1, SUM(P$1:P2880))</f>
        <v>0</v>
      </c>
    </row>
    <row r="2881" spans="1:20" x14ac:dyDescent="0.2">
      <c r="A2881" s="6">
        <v>2942</v>
      </c>
      <c r="B2881" s="6" t="s">
        <v>4759</v>
      </c>
      <c r="C2881" s="6" t="s">
        <v>4760</v>
      </c>
      <c r="D2881" s="6" t="s">
        <v>4528</v>
      </c>
      <c r="E2881" s="6" t="s">
        <v>4466</v>
      </c>
      <c r="F2881" s="6">
        <v>92103</v>
      </c>
      <c r="G2881" s="6">
        <v>6195152300</v>
      </c>
      <c r="H2881" s="6" t="s">
        <v>7067</v>
      </c>
      <c r="I2881" s="6" t="s">
        <v>10088</v>
      </c>
      <c r="K2881" s="6" t="s">
        <v>8927</v>
      </c>
      <c r="L2881" s="6" t="s">
        <v>13355</v>
      </c>
      <c r="M2881" s="6">
        <v>0</v>
      </c>
      <c r="N2881" s="6" t="s">
        <v>8972</v>
      </c>
      <c r="O2881" s="6">
        <f>MATCH(A2881, 'combined matches'!B$1:B$4986,0)</f>
        <v>2573</v>
      </c>
      <c r="P2881" s="6">
        <f t="shared" si="196"/>
        <v>0</v>
      </c>
      <c r="Q2881" s="6" t="b">
        <f t="shared" si="197"/>
        <v>0</v>
      </c>
      <c r="R2881" s="6" t="b">
        <f t="shared" si="198"/>
        <v>0</v>
      </c>
      <c r="S2881" s="6" t="b">
        <f t="shared" si="203"/>
        <v>0</v>
      </c>
      <c r="T2881" s="6" t="b">
        <f>IF(P2881=1, SUM(P$1:P2881))</f>
        <v>0</v>
      </c>
    </row>
    <row r="2882" spans="1:20" x14ac:dyDescent="0.2">
      <c r="A2882" s="6">
        <v>2943</v>
      </c>
      <c r="B2882" s="6" t="s">
        <v>4761</v>
      </c>
      <c r="C2882" s="6" t="s">
        <v>4762</v>
      </c>
      <c r="D2882" s="6" t="s">
        <v>4528</v>
      </c>
      <c r="E2882" s="6" t="s">
        <v>4466</v>
      </c>
      <c r="F2882" s="6">
        <v>92105</v>
      </c>
      <c r="G2882" s="6">
        <v>6195152300</v>
      </c>
      <c r="H2882" s="6" t="s">
        <v>7068</v>
      </c>
      <c r="I2882" s="6" t="s">
        <v>10089</v>
      </c>
      <c r="K2882" s="6" t="s">
        <v>8927</v>
      </c>
      <c r="L2882" s="6" t="s">
        <v>8973</v>
      </c>
      <c r="M2882" s="6">
        <v>1</v>
      </c>
      <c r="N2882" s="6" t="s">
        <v>8972</v>
      </c>
      <c r="O2882" s="6">
        <f>MATCH(A2882, 'combined matches'!B$1:B$4986,0)</f>
        <v>2574</v>
      </c>
      <c r="P2882" s="6">
        <f t="shared" si="196"/>
        <v>0</v>
      </c>
      <c r="Q2882" s="6" t="b">
        <f t="shared" si="197"/>
        <v>0</v>
      </c>
      <c r="R2882" s="6" t="b">
        <f t="shared" si="198"/>
        <v>0</v>
      </c>
      <c r="S2882" s="6" t="b">
        <f t="shared" si="203"/>
        <v>0</v>
      </c>
      <c r="T2882" s="6" t="b">
        <f>IF(P2882=1, SUM(P$1:P2882))</f>
        <v>0</v>
      </c>
    </row>
    <row r="2883" spans="1:20" x14ac:dyDescent="0.2">
      <c r="A2883" s="6">
        <v>2944</v>
      </c>
      <c r="B2883" s="6" t="s">
        <v>4739</v>
      </c>
      <c r="C2883" s="6" t="s">
        <v>4740</v>
      </c>
      <c r="D2883" s="6" t="s">
        <v>4528</v>
      </c>
      <c r="E2883" s="6" t="s">
        <v>4466</v>
      </c>
      <c r="F2883" s="6">
        <v>92102</v>
      </c>
      <c r="G2883" s="6">
        <v>6195152312</v>
      </c>
      <c r="H2883" s="6" t="s">
        <v>7066</v>
      </c>
      <c r="I2883" s="6" t="s">
        <v>10076</v>
      </c>
      <c r="K2883" s="6" t="s">
        <v>8927</v>
      </c>
      <c r="L2883" s="6" t="s">
        <v>8973</v>
      </c>
      <c r="M2883" s="6">
        <v>1</v>
      </c>
      <c r="N2883" s="6" t="s">
        <v>8972</v>
      </c>
      <c r="O2883" s="6">
        <f>MATCH(A2883, 'combined matches'!B$1:B$4986,0)</f>
        <v>2575</v>
      </c>
      <c r="P2883" s="6">
        <f t="shared" ref="P2883:P2946" si="204">IF(ISNA(O2883),1,0)</f>
        <v>0</v>
      </c>
      <c r="Q2883" s="6" t="b">
        <f t="shared" ref="Q2883:Q2946" si="205">IF(P2883=1,IF(N2883="service site", 1, 0))</f>
        <v>0</v>
      </c>
      <c r="R2883" s="6" t="b">
        <f t="shared" ref="R2883:R2946" si="206">IF(Q2883=1,IF(J2884=J2883,0,IF(J2882=J2883,0,1)))</f>
        <v>0</v>
      </c>
      <c r="S2883" s="6" t="b">
        <f t="shared" si="203"/>
        <v>0</v>
      </c>
      <c r="T2883" s="6" t="b">
        <f>IF(P2883=1, SUM(P$1:P2883))</f>
        <v>0</v>
      </c>
    </row>
    <row r="2884" spans="1:20" x14ac:dyDescent="0.2">
      <c r="A2884" s="6">
        <v>2945</v>
      </c>
      <c r="B2884" s="6" t="s">
        <v>4750</v>
      </c>
      <c r="C2884" s="6" t="s">
        <v>4751</v>
      </c>
      <c r="D2884" s="6" t="s">
        <v>4752</v>
      </c>
      <c r="E2884" s="6" t="s">
        <v>4466</v>
      </c>
      <c r="F2884" s="6">
        <v>91945</v>
      </c>
      <c r="G2884" s="6">
        <v>6195152550</v>
      </c>
      <c r="H2884" s="6" t="s">
        <v>8137</v>
      </c>
      <c r="I2884" s="6" t="s">
        <v>10083</v>
      </c>
      <c r="K2884" s="6" t="s">
        <v>8927</v>
      </c>
      <c r="L2884" s="6" t="s">
        <v>8973</v>
      </c>
      <c r="M2884" s="6">
        <v>1</v>
      </c>
      <c r="N2884" s="6" t="s">
        <v>8972</v>
      </c>
      <c r="O2884" s="6">
        <f>MATCH(A2884, 'combined matches'!B$1:B$4986,0)</f>
        <v>2576</v>
      </c>
      <c r="P2884" s="6">
        <f t="shared" si="204"/>
        <v>0</v>
      </c>
      <c r="Q2884" s="6" t="b">
        <f t="shared" si="205"/>
        <v>0</v>
      </c>
      <c r="R2884" s="6" t="b">
        <f t="shared" si="206"/>
        <v>0</v>
      </c>
      <c r="S2884" s="6" t="b">
        <f t="shared" si="203"/>
        <v>0</v>
      </c>
      <c r="T2884" s="6" t="b">
        <f>IF(P2884=1, SUM(P$1:P2884))</f>
        <v>0</v>
      </c>
    </row>
    <row r="2885" spans="1:20" x14ac:dyDescent="0.2">
      <c r="A2885" s="6">
        <v>2946</v>
      </c>
      <c r="B2885" s="6" t="s">
        <v>4745</v>
      </c>
      <c r="C2885" s="6" t="s">
        <v>4746</v>
      </c>
      <c r="D2885" s="6" t="s">
        <v>4528</v>
      </c>
      <c r="E2885" s="6" t="s">
        <v>4466</v>
      </c>
      <c r="F2885" s="6">
        <v>92113</v>
      </c>
      <c r="G2885" s="6">
        <v>6195152300</v>
      </c>
      <c r="H2885" s="6" t="s">
        <v>8135</v>
      </c>
      <c r="I2885" s="6" t="s">
        <v>10080</v>
      </c>
      <c r="K2885" s="6" t="s">
        <v>8927</v>
      </c>
      <c r="L2885" s="6" t="s">
        <v>8973</v>
      </c>
      <c r="M2885" s="6">
        <v>1</v>
      </c>
      <c r="N2885" s="6" t="s">
        <v>8972</v>
      </c>
      <c r="O2885" s="6">
        <f>MATCH(A2885, 'combined matches'!B$1:B$4986,0)</f>
        <v>2577</v>
      </c>
      <c r="P2885" s="6">
        <f t="shared" si="204"/>
        <v>0</v>
      </c>
      <c r="Q2885" s="6" t="b">
        <f t="shared" si="205"/>
        <v>0</v>
      </c>
      <c r="R2885" s="6" t="b">
        <f t="shared" si="206"/>
        <v>0</v>
      </c>
      <c r="S2885" s="6" t="b">
        <f t="shared" si="203"/>
        <v>0</v>
      </c>
      <c r="T2885" s="6" t="b">
        <f>IF(P2885=1, SUM(P$1:P2885))</f>
        <v>0</v>
      </c>
    </row>
    <row r="2886" spans="1:20" x14ac:dyDescent="0.2">
      <c r="A2886" s="6">
        <v>2947</v>
      </c>
      <c r="B2886" s="6" t="s">
        <v>4743</v>
      </c>
      <c r="C2886" s="6" t="s">
        <v>4740</v>
      </c>
      <c r="D2886" s="6" t="s">
        <v>4528</v>
      </c>
      <c r="E2886" s="6" t="s">
        <v>4466</v>
      </c>
      <c r="F2886" s="6">
        <v>92102</v>
      </c>
      <c r="G2886" s="6">
        <v>6195152312</v>
      </c>
      <c r="H2886" s="6" t="s">
        <v>7066</v>
      </c>
      <c r="I2886" s="6" t="s">
        <v>10078</v>
      </c>
      <c r="K2886" s="6" t="s">
        <v>8927</v>
      </c>
      <c r="L2886" s="6" t="s">
        <v>13355</v>
      </c>
      <c r="M2886" s="6">
        <v>0</v>
      </c>
      <c r="N2886" s="6" t="s">
        <v>8972</v>
      </c>
      <c r="O2886" s="6">
        <f>MATCH(A2886, 'combined matches'!B$1:B$4986,0)</f>
        <v>2578</v>
      </c>
      <c r="P2886" s="6">
        <f t="shared" si="204"/>
        <v>0</v>
      </c>
      <c r="Q2886" s="6" t="b">
        <f t="shared" si="205"/>
        <v>0</v>
      </c>
      <c r="R2886" s="6" t="b">
        <f t="shared" si="206"/>
        <v>0</v>
      </c>
      <c r="S2886" s="6" t="b">
        <f t="shared" si="203"/>
        <v>0</v>
      </c>
      <c r="T2886" s="6" t="b">
        <f>IF(P2886=1, SUM(P$1:P2886))</f>
        <v>0</v>
      </c>
    </row>
    <row r="2887" spans="1:20" x14ac:dyDescent="0.2">
      <c r="A2887" s="6">
        <v>2948</v>
      </c>
      <c r="B2887" s="6" t="s">
        <v>4744</v>
      </c>
      <c r="C2887" s="6" t="s">
        <v>4740</v>
      </c>
      <c r="D2887" s="6" t="s">
        <v>4528</v>
      </c>
      <c r="E2887" s="6" t="s">
        <v>4466</v>
      </c>
      <c r="F2887" s="6">
        <v>92102</v>
      </c>
      <c r="G2887" s="6">
        <v>6195152312</v>
      </c>
      <c r="H2887" s="6" t="s">
        <v>7066</v>
      </c>
      <c r="I2887" s="6" t="s">
        <v>10079</v>
      </c>
      <c r="K2887" s="6" t="s">
        <v>8927</v>
      </c>
      <c r="L2887" s="6" t="s">
        <v>13355</v>
      </c>
      <c r="M2887" s="6">
        <v>0</v>
      </c>
      <c r="N2887" s="6" t="s">
        <v>8972</v>
      </c>
      <c r="O2887" s="6">
        <f>MATCH(A2887, 'combined matches'!B$1:B$4986,0)</f>
        <v>2579</v>
      </c>
      <c r="P2887" s="6">
        <f t="shared" si="204"/>
        <v>0</v>
      </c>
      <c r="Q2887" s="6" t="b">
        <f t="shared" si="205"/>
        <v>0</v>
      </c>
      <c r="R2887" s="6" t="b">
        <f t="shared" si="206"/>
        <v>0</v>
      </c>
      <c r="S2887" s="6" t="b">
        <f t="shared" si="203"/>
        <v>0</v>
      </c>
      <c r="T2887" s="6" t="b">
        <f>IF(P2887=1, SUM(P$1:P2887))</f>
        <v>0</v>
      </c>
    </row>
    <row r="2888" spans="1:20" x14ac:dyDescent="0.2">
      <c r="A2888" s="6">
        <v>2949</v>
      </c>
      <c r="B2888" s="6" t="s">
        <v>8464</v>
      </c>
      <c r="C2888" s="6" t="s">
        <v>6234</v>
      </c>
      <c r="D2888" s="6" t="s">
        <v>4844</v>
      </c>
      <c r="E2888" s="6" t="s">
        <v>4466</v>
      </c>
      <c r="F2888" s="6">
        <v>91950</v>
      </c>
      <c r="G2888" s="6">
        <v>6195152364</v>
      </c>
      <c r="H2888" s="6" t="s">
        <v>8465</v>
      </c>
      <c r="I2888" s="6" t="s">
        <v>10897</v>
      </c>
      <c r="K2888" s="6" t="s">
        <v>8927</v>
      </c>
      <c r="L2888" s="6" t="s">
        <v>8973</v>
      </c>
      <c r="M2888" s="6">
        <v>1</v>
      </c>
      <c r="N2888" s="6" t="s">
        <v>8972</v>
      </c>
      <c r="O2888" s="6" t="e">
        <f>MATCH(A2888, 'combined matches'!B$1:B$4986,0)</f>
        <v>#N/A</v>
      </c>
      <c r="P2888" s="6">
        <f t="shared" si="204"/>
        <v>1</v>
      </c>
      <c r="Q2888" s="6">
        <f t="shared" si="205"/>
        <v>1</v>
      </c>
      <c r="R2888" s="6">
        <f t="shared" si="206"/>
        <v>0</v>
      </c>
      <c r="S2888" s="6" t="b">
        <f t="shared" si="203"/>
        <v>0</v>
      </c>
      <c r="T2888" s="6">
        <f>IF(P2888=1, SUM(P$1:P2888))</f>
        <v>429</v>
      </c>
    </row>
    <row r="2889" spans="1:20" x14ac:dyDescent="0.2">
      <c r="A2889" s="6">
        <v>2950</v>
      </c>
      <c r="B2889" s="6" t="s">
        <v>4737</v>
      </c>
      <c r="C2889" s="6" t="s">
        <v>4738</v>
      </c>
      <c r="D2889" s="6" t="s">
        <v>4528</v>
      </c>
      <c r="E2889" s="6" t="s">
        <v>4466</v>
      </c>
      <c r="F2889" s="6">
        <v>92104</v>
      </c>
      <c r="G2889" s="6">
        <v>6195152424</v>
      </c>
      <c r="H2889" s="6" t="s">
        <v>4738</v>
      </c>
      <c r="I2889" s="6" t="s">
        <v>10075</v>
      </c>
      <c r="K2889" s="6" t="s">
        <v>8927</v>
      </c>
      <c r="L2889" s="6" t="s">
        <v>8973</v>
      </c>
      <c r="M2889" s="6">
        <v>1</v>
      </c>
      <c r="N2889" s="6" t="s">
        <v>8972</v>
      </c>
      <c r="O2889" s="6">
        <f>MATCH(A2889, 'combined matches'!B$1:B$4986,0)</f>
        <v>2580</v>
      </c>
      <c r="P2889" s="6">
        <f t="shared" si="204"/>
        <v>0</v>
      </c>
      <c r="Q2889" s="6" t="b">
        <f t="shared" si="205"/>
        <v>0</v>
      </c>
      <c r="R2889" s="6" t="b">
        <f t="shared" si="206"/>
        <v>0</v>
      </c>
      <c r="S2889" s="6" t="b">
        <f t="shared" si="203"/>
        <v>0</v>
      </c>
      <c r="T2889" s="6" t="b">
        <f>IF(P2889=1, SUM(P$1:P2889))</f>
        <v>0</v>
      </c>
    </row>
    <row r="2890" spans="1:20" x14ac:dyDescent="0.2">
      <c r="A2890" s="6">
        <v>2951</v>
      </c>
      <c r="B2890" s="6" t="s">
        <v>4763</v>
      </c>
      <c r="C2890" s="6" t="s">
        <v>4764</v>
      </c>
      <c r="D2890" s="6" t="s">
        <v>4528</v>
      </c>
      <c r="E2890" s="6" t="s">
        <v>4466</v>
      </c>
      <c r="F2890" s="6">
        <v>92105</v>
      </c>
      <c r="G2890" s="6">
        <v>6195152300</v>
      </c>
      <c r="H2890" s="6" t="s">
        <v>7069</v>
      </c>
      <c r="I2890" s="6" t="s">
        <v>10090</v>
      </c>
      <c r="K2890" s="6" t="s">
        <v>8927</v>
      </c>
      <c r="L2890" s="6" t="s">
        <v>13355</v>
      </c>
      <c r="M2890" s="6">
        <v>0</v>
      </c>
      <c r="N2890" s="6" t="s">
        <v>8972</v>
      </c>
      <c r="O2890" s="6">
        <f>MATCH(A2890, 'combined matches'!B$1:B$4986,0)</f>
        <v>2581</v>
      </c>
      <c r="P2890" s="6">
        <f t="shared" si="204"/>
        <v>0</v>
      </c>
      <c r="Q2890" s="6" t="b">
        <f t="shared" si="205"/>
        <v>0</v>
      </c>
      <c r="R2890" s="6" t="b">
        <f t="shared" si="206"/>
        <v>0</v>
      </c>
      <c r="S2890" s="6" t="b">
        <f t="shared" si="203"/>
        <v>0</v>
      </c>
      <c r="T2890" s="6" t="b">
        <f>IF(P2890=1, SUM(P$1:P2890))</f>
        <v>0</v>
      </c>
    </row>
    <row r="2891" spans="1:20" x14ac:dyDescent="0.2">
      <c r="A2891" s="6">
        <v>2952</v>
      </c>
      <c r="B2891" s="6" t="s">
        <v>4741</v>
      </c>
      <c r="C2891" s="6" t="s">
        <v>4742</v>
      </c>
      <c r="D2891" s="6" t="s">
        <v>4528</v>
      </c>
      <c r="E2891" s="6" t="s">
        <v>4466</v>
      </c>
      <c r="F2891" s="6">
        <v>92102</v>
      </c>
      <c r="G2891" s="6">
        <v>6195152435</v>
      </c>
      <c r="H2891" s="6" t="s">
        <v>8134</v>
      </c>
      <c r="I2891" s="6" t="s">
        <v>10077</v>
      </c>
      <c r="K2891" s="6" t="s">
        <v>8927</v>
      </c>
      <c r="L2891" s="6" t="s">
        <v>8973</v>
      </c>
      <c r="M2891" s="6">
        <v>1</v>
      </c>
      <c r="N2891" s="6" t="s">
        <v>8972</v>
      </c>
      <c r="O2891" s="6">
        <f>MATCH(A2891, 'combined matches'!B$1:B$4986,0)</f>
        <v>2582</v>
      </c>
      <c r="P2891" s="6">
        <f t="shared" si="204"/>
        <v>0</v>
      </c>
      <c r="Q2891" s="6" t="b">
        <f t="shared" si="205"/>
        <v>0</v>
      </c>
      <c r="R2891" s="6" t="b">
        <f t="shared" si="206"/>
        <v>0</v>
      </c>
      <c r="S2891" s="6" t="b">
        <f t="shared" si="203"/>
        <v>0</v>
      </c>
      <c r="T2891" s="6" t="b">
        <f>IF(P2891=1, SUM(P$1:P2891))</f>
        <v>0</v>
      </c>
    </row>
    <row r="2892" spans="1:20" x14ac:dyDescent="0.2">
      <c r="A2892" s="6">
        <v>2953</v>
      </c>
      <c r="B2892" s="6" t="s">
        <v>12996</v>
      </c>
      <c r="C2892" s="6" t="s">
        <v>12997</v>
      </c>
      <c r="D2892" s="6" t="s">
        <v>4473</v>
      </c>
      <c r="E2892" s="6" t="s">
        <v>4466</v>
      </c>
      <c r="F2892" s="6">
        <v>93291</v>
      </c>
      <c r="G2892" s="6">
        <v>5597374700</v>
      </c>
      <c r="H2892" s="6" t="s">
        <v>12998</v>
      </c>
      <c r="I2892" s="6" t="s">
        <v>12996</v>
      </c>
      <c r="K2892" s="6" t="s">
        <v>8928</v>
      </c>
      <c r="L2892" s="6" t="s">
        <v>13355</v>
      </c>
      <c r="M2892" s="6">
        <v>0</v>
      </c>
      <c r="N2892" s="6" t="s">
        <v>11017</v>
      </c>
      <c r="O2892" s="6">
        <f>MATCH(A2892, 'combined matches'!B$1:B$4986,0)</f>
        <v>2583</v>
      </c>
      <c r="P2892" s="6">
        <f t="shared" si="204"/>
        <v>0</v>
      </c>
      <c r="Q2892" s="6" t="b">
        <f t="shared" si="205"/>
        <v>0</v>
      </c>
      <c r="R2892" s="6" t="b">
        <f t="shared" si="206"/>
        <v>0</v>
      </c>
      <c r="S2892" s="6" t="b">
        <f t="shared" si="203"/>
        <v>0</v>
      </c>
      <c r="T2892" s="6" t="b">
        <f>IF(P2892=1, SUM(P$1:P2892))</f>
        <v>0</v>
      </c>
    </row>
    <row r="2893" spans="1:20" x14ac:dyDescent="0.2">
      <c r="A2893" s="6">
        <v>2954</v>
      </c>
      <c r="B2893" s="6" t="s">
        <v>6235</v>
      </c>
      <c r="C2893" s="6" t="s">
        <v>4478</v>
      </c>
      <c r="D2893" s="6" t="s">
        <v>4479</v>
      </c>
      <c r="E2893" s="6" t="s">
        <v>4466</v>
      </c>
      <c r="F2893" s="6">
        <v>93235</v>
      </c>
      <c r="G2893" s="6">
        <v>8779603426</v>
      </c>
      <c r="H2893" s="6" t="s">
        <v>7025</v>
      </c>
      <c r="I2893" s="6" t="s">
        <v>10898</v>
      </c>
      <c r="K2893" s="6" t="s">
        <v>8928</v>
      </c>
      <c r="L2893" s="6" t="s">
        <v>8973</v>
      </c>
      <c r="M2893" s="6">
        <v>1</v>
      </c>
      <c r="N2893" s="6" t="s">
        <v>8972</v>
      </c>
      <c r="O2893" s="6">
        <f>MATCH(A2893, 'combined matches'!B$1:B$4986,0)</f>
        <v>2584</v>
      </c>
      <c r="P2893" s="6">
        <f t="shared" si="204"/>
        <v>0</v>
      </c>
      <c r="Q2893" s="6" t="b">
        <f t="shared" si="205"/>
        <v>0</v>
      </c>
      <c r="R2893" s="6" t="b">
        <f t="shared" si="206"/>
        <v>0</v>
      </c>
      <c r="S2893" s="6" t="b">
        <f t="shared" si="203"/>
        <v>0</v>
      </c>
      <c r="T2893" s="6" t="b">
        <f>IF(P2893=1, SUM(P$1:P2893))</f>
        <v>0</v>
      </c>
    </row>
    <row r="2894" spans="1:20" x14ac:dyDescent="0.2">
      <c r="A2894" s="6">
        <v>2955</v>
      </c>
      <c r="B2894" s="6" t="s">
        <v>4500</v>
      </c>
      <c r="C2894" s="6" t="s">
        <v>4501</v>
      </c>
      <c r="D2894" s="6" t="s">
        <v>4502</v>
      </c>
      <c r="E2894" s="6" t="s">
        <v>4466</v>
      </c>
      <c r="F2894" s="6">
        <v>93270</v>
      </c>
      <c r="G2894" s="6">
        <v>8779603426</v>
      </c>
      <c r="H2894" s="6" t="s">
        <v>7031</v>
      </c>
      <c r="I2894" s="6" t="s">
        <v>10033</v>
      </c>
      <c r="K2894" s="6" t="s">
        <v>8928</v>
      </c>
      <c r="L2894" s="6" t="s">
        <v>8973</v>
      </c>
      <c r="M2894" s="6">
        <v>1</v>
      </c>
      <c r="N2894" s="6" t="s">
        <v>8972</v>
      </c>
      <c r="O2894" s="6">
        <f>MATCH(A2894, 'combined matches'!B$1:B$4986,0)</f>
        <v>2585</v>
      </c>
      <c r="P2894" s="6">
        <f t="shared" si="204"/>
        <v>0</v>
      </c>
      <c r="Q2894" s="6" t="b">
        <f t="shared" si="205"/>
        <v>0</v>
      </c>
      <c r="R2894" s="6" t="b">
        <f t="shared" si="206"/>
        <v>0</v>
      </c>
      <c r="S2894" s="6" t="b">
        <f t="shared" si="203"/>
        <v>0</v>
      </c>
      <c r="T2894" s="6" t="b">
        <f>IF(P2894=1, SUM(P$1:P2894))</f>
        <v>0</v>
      </c>
    </row>
    <row r="2895" spans="1:20" x14ac:dyDescent="0.2">
      <c r="A2895" s="6">
        <v>2956</v>
      </c>
      <c r="B2895" s="6" t="s">
        <v>4491</v>
      </c>
      <c r="C2895" s="6" t="s">
        <v>4492</v>
      </c>
      <c r="D2895" s="6" t="s">
        <v>4493</v>
      </c>
      <c r="E2895" s="6" t="s">
        <v>4466</v>
      </c>
      <c r="F2895" s="6">
        <v>93647</v>
      </c>
      <c r="G2895" s="6">
        <v>8779603426</v>
      </c>
      <c r="H2895" s="6" t="s">
        <v>7028</v>
      </c>
      <c r="I2895" s="6" t="s">
        <v>10032</v>
      </c>
      <c r="K2895" s="6" t="s">
        <v>8928</v>
      </c>
      <c r="L2895" s="6" t="s">
        <v>8973</v>
      </c>
      <c r="M2895" s="6">
        <v>1</v>
      </c>
      <c r="N2895" s="6" t="s">
        <v>8972</v>
      </c>
      <c r="O2895" s="6">
        <f>MATCH(A2895, 'combined matches'!B$1:B$4986,0)</f>
        <v>2586</v>
      </c>
      <c r="P2895" s="6">
        <f t="shared" si="204"/>
        <v>0</v>
      </c>
      <c r="Q2895" s="6" t="b">
        <f t="shared" si="205"/>
        <v>0</v>
      </c>
      <c r="R2895" s="6" t="b">
        <f t="shared" si="206"/>
        <v>0</v>
      </c>
      <c r="S2895" s="6" t="b">
        <f t="shared" si="203"/>
        <v>0</v>
      </c>
      <c r="T2895" s="6" t="b">
        <f>IF(P2895=1, SUM(P$1:P2895))</f>
        <v>0</v>
      </c>
    </row>
    <row r="2896" spans="1:20" x14ac:dyDescent="0.2">
      <c r="A2896" s="6">
        <v>2957</v>
      </c>
      <c r="B2896" s="6" t="s">
        <v>6236</v>
      </c>
      <c r="C2896" s="6" t="s">
        <v>4495</v>
      </c>
      <c r="D2896" s="6" t="s">
        <v>4496</v>
      </c>
      <c r="E2896" s="6" t="s">
        <v>4466</v>
      </c>
      <c r="F2896" s="6">
        <v>93223</v>
      </c>
      <c r="G2896" s="6">
        <v>8779603426</v>
      </c>
      <c r="H2896" s="6" t="s">
        <v>7029</v>
      </c>
      <c r="I2896" s="6" t="s">
        <v>10899</v>
      </c>
      <c r="K2896" s="6" t="s">
        <v>8928</v>
      </c>
      <c r="L2896" s="6" t="s">
        <v>8973</v>
      </c>
      <c r="M2896" s="6">
        <v>1</v>
      </c>
      <c r="N2896" s="6" t="s">
        <v>8972</v>
      </c>
      <c r="O2896" s="6">
        <f>MATCH(A2896, 'combined matches'!B$1:B$4986,0)</f>
        <v>2587</v>
      </c>
      <c r="P2896" s="6">
        <f t="shared" si="204"/>
        <v>0</v>
      </c>
      <c r="Q2896" s="6" t="b">
        <f t="shared" si="205"/>
        <v>0</v>
      </c>
      <c r="R2896" s="6" t="b">
        <f t="shared" si="206"/>
        <v>0</v>
      </c>
      <c r="S2896" s="6" t="b">
        <f t="shared" si="203"/>
        <v>0</v>
      </c>
      <c r="T2896" s="6" t="b">
        <f>IF(P2896=1, SUM(P$1:P2896))</f>
        <v>0</v>
      </c>
    </row>
    <row r="2897" spans="1:20" x14ac:dyDescent="0.2">
      <c r="A2897" s="6">
        <v>2958</v>
      </c>
      <c r="B2897" s="6" t="s">
        <v>6237</v>
      </c>
      <c r="C2897" s="6" t="s">
        <v>4498</v>
      </c>
      <c r="D2897" s="6" t="s">
        <v>4499</v>
      </c>
      <c r="E2897" s="6" t="s">
        <v>4466</v>
      </c>
      <c r="F2897" s="6">
        <v>93291</v>
      </c>
      <c r="G2897" s="6">
        <v>8779603426</v>
      </c>
      <c r="H2897" s="6" t="s">
        <v>7030</v>
      </c>
      <c r="I2897" s="6" t="s">
        <v>10900</v>
      </c>
      <c r="K2897" s="6" t="s">
        <v>8928</v>
      </c>
      <c r="L2897" s="6" t="s">
        <v>8973</v>
      </c>
      <c r="M2897" s="6">
        <v>1</v>
      </c>
      <c r="N2897" s="6" t="s">
        <v>8972</v>
      </c>
      <c r="O2897" s="6">
        <f>MATCH(A2897, 'combined matches'!B$1:B$4986,0)</f>
        <v>2588</v>
      </c>
      <c r="P2897" s="6">
        <f t="shared" si="204"/>
        <v>0</v>
      </c>
      <c r="Q2897" s="6" t="b">
        <f t="shared" si="205"/>
        <v>0</v>
      </c>
      <c r="R2897" s="6" t="b">
        <f t="shared" si="206"/>
        <v>0</v>
      </c>
      <c r="S2897" s="6" t="b">
        <f t="shared" si="203"/>
        <v>0</v>
      </c>
      <c r="T2897" s="6" t="b">
        <f>IF(P2897=1, SUM(P$1:P2897))</f>
        <v>0</v>
      </c>
    </row>
    <row r="2898" spans="1:20" x14ac:dyDescent="0.2">
      <c r="A2898" s="6">
        <v>2959</v>
      </c>
      <c r="B2898" s="6" t="s">
        <v>6238</v>
      </c>
      <c r="C2898" s="6" t="s">
        <v>4504</v>
      </c>
      <c r="D2898" s="6" t="s">
        <v>4505</v>
      </c>
      <c r="E2898" s="6" t="s">
        <v>4466</v>
      </c>
      <c r="F2898" s="6">
        <v>93230</v>
      </c>
      <c r="G2898" s="6">
        <v>8779603426</v>
      </c>
      <c r="H2898" s="6" t="s">
        <v>8466</v>
      </c>
      <c r="I2898" s="6" t="s">
        <v>10901</v>
      </c>
      <c r="K2898" s="6" t="s">
        <v>8928</v>
      </c>
      <c r="L2898" s="6" t="s">
        <v>8973</v>
      </c>
      <c r="M2898" s="6">
        <v>1</v>
      </c>
      <c r="N2898" s="6" t="s">
        <v>8972</v>
      </c>
      <c r="O2898" s="6">
        <f>MATCH(A2898, 'combined matches'!B$1:B$4986,0)</f>
        <v>2589</v>
      </c>
      <c r="P2898" s="6">
        <f t="shared" si="204"/>
        <v>0</v>
      </c>
      <c r="Q2898" s="6" t="b">
        <f t="shared" si="205"/>
        <v>0</v>
      </c>
      <c r="R2898" s="6" t="b">
        <f t="shared" si="206"/>
        <v>0</v>
      </c>
      <c r="S2898" s="6" t="b">
        <f t="shared" si="203"/>
        <v>0</v>
      </c>
      <c r="T2898" s="6" t="b">
        <f>IF(P2898=1, SUM(P$1:P2898))</f>
        <v>0</v>
      </c>
    </row>
    <row r="2899" spans="1:20" x14ac:dyDescent="0.2">
      <c r="A2899" s="6">
        <v>2960</v>
      </c>
      <c r="B2899" s="6" t="s">
        <v>4472</v>
      </c>
      <c r="C2899" s="6" t="s">
        <v>7111</v>
      </c>
      <c r="D2899" s="6" t="s">
        <v>4473</v>
      </c>
      <c r="E2899" s="6" t="s">
        <v>4466</v>
      </c>
      <c r="F2899" s="6">
        <v>93291</v>
      </c>
      <c r="G2899" s="6">
        <v>8779603426</v>
      </c>
      <c r="H2899" s="6" t="s">
        <v>8111</v>
      </c>
      <c r="I2899" s="6" t="s">
        <v>10029</v>
      </c>
      <c r="K2899" s="6" t="s">
        <v>8928</v>
      </c>
      <c r="L2899" s="6" t="s">
        <v>8973</v>
      </c>
      <c r="M2899" s="6">
        <v>1</v>
      </c>
      <c r="N2899" s="6" t="s">
        <v>8972</v>
      </c>
      <c r="O2899" s="6">
        <f>MATCH(A2899, 'combined matches'!B$1:B$4986,0)</f>
        <v>2590</v>
      </c>
      <c r="P2899" s="6">
        <f t="shared" si="204"/>
        <v>0</v>
      </c>
      <c r="Q2899" s="6" t="b">
        <f t="shared" si="205"/>
        <v>0</v>
      </c>
      <c r="R2899" s="6" t="b">
        <f t="shared" si="206"/>
        <v>0</v>
      </c>
      <c r="S2899" s="6" t="b">
        <f t="shared" si="203"/>
        <v>0</v>
      </c>
      <c r="T2899" s="6" t="b">
        <f>IF(P2899=1, SUM(P$1:P2899))</f>
        <v>0</v>
      </c>
    </row>
    <row r="2900" spans="1:20" x14ac:dyDescent="0.2">
      <c r="A2900" s="6">
        <v>2961</v>
      </c>
      <c r="B2900" s="6" t="s">
        <v>4474</v>
      </c>
      <c r="C2900" s="6" t="s">
        <v>4475</v>
      </c>
      <c r="D2900" s="6" t="s">
        <v>4476</v>
      </c>
      <c r="E2900" s="6" t="s">
        <v>4466</v>
      </c>
      <c r="F2900" s="6">
        <v>93257</v>
      </c>
      <c r="G2900" s="6">
        <v>8779603426</v>
      </c>
      <c r="H2900" s="6" t="s">
        <v>7024</v>
      </c>
      <c r="I2900" s="6" t="s">
        <v>10030</v>
      </c>
      <c r="K2900" s="6" t="s">
        <v>8928</v>
      </c>
      <c r="L2900" s="6" t="s">
        <v>8973</v>
      </c>
      <c r="M2900" s="6">
        <v>1</v>
      </c>
      <c r="N2900" s="6" t="s">
        <v>8972</v>
      </c>
      <c r="O2900" s="6">
        <f>MATCH(A2900, 'combined matches'!B$1:B$4986,0)</f>
        <v>2591</v>
      </c>
      <c r="P2900" s="6">
        <f t="shared" si="204"/>
        <v>0</v>
      </c>
      <c r="Q2900" s="6" t="b">
        <f t="shared" si="205"/>
        <v>0</v>
      </c>
      <c r="R2900" s="6" t="b">
        <f t="shared" si="206"/>
        <v>0</v>
      </c>
      <c r="S2900" s="6" t="b">
        <f t="shared" si="203"/>
        <v>0</v>
      </c>
      <c r="T2900" s="6" t="b">
        <f>IF(P2900=1, SUM(P$1:P2900))</f>
        <v>0</v>
      </c>
    </row>
    <row r="2901" spans="1:20" x14ac:dyDescent="0.2">
      <c r="A2901" s="6">
        <v>2962</v>
      </c>
      <c r="B2901" s="6" t="s">
        <v>6239</v>
      </c>
      <c r="C2901" s="6" t="s">
        <v>4489</v>
      </c>
      <c r="D2901" s="6" t="s">
        <v>4490</v>
      </c>
      <c r="E2901" s="6" t="s">
        <v>4466</v>
      </c>
      <c r="F2901" s="6">
        <v>93271</v>
      </c>
      <c r="G2901" s="6">
        <v>8779603426</v>
      </c>
      <c r="H2901" s="6" t="s">
        <v>8112</v>
      </c>
      <c r="I2901" s="6" t="s">
        <v>10902</v>
      </c>
      <c r="K2901" s="6" t="s">
        <v>8928</v>
      </c>
      <c r="L2901" s="6" t="s">
        <v>8973</v>
      </c>
      <c r="M2901" s="6">
        <v>1</v>
      </c>
      <c r="N2901" s="6" t="s">
        <v>8972</v>
      </c>
      <c r="O2901" s="6">
        <f>MATCH(A2901, 'combined matches'!B$1:B$4986,0)</f>
        <v>2592</v>
      </c>
      <c r="P2901" s="6">
        <f t="shared" si="204"/>
        <v>0</v>
      </c>
      <c r="Q2901" s="6" t="b">
        <f t="shared" si="205"/>
        <v>0</v>
      </c>
      <c r="R2901" s="6" t="b">
        <f t="shared" si="206"/>
        <v>0</v>
      </c>
      <c r="S2901" s="6" t="b">
        <f t="shared" si="203"/>
        <v>0</v>
      </c>
      <c r="T2901" s="6" t="b">
        <f>IF(P2901=1, SUM(P$1:P2901))</f>
        <v>0</v>
      </c>
    </row>
    <row r="2902" spans="1:20" x14ac:dyDescent="0.2">
      <c r="A2902" s="6">
        <v>2963</v>
      </c>
      <c r="B2902" s="6" t="s">
        <v>6240</v>
      </c>
      <c r="C2902" s="6" t="s">
        <v>4507</v>
      </c>
      <c r="D2902" s="6" t="s">
        <v>4473</v>
      </c>
      <c r="E2902" s="6" t="s">
        <v>4466</v>
      </c>
      <c r="F2902" s="6">
        <v>93291</v>
      </c>
      <c r="G2902" s="6">
        <v>8779603426</v>
      </c>
      <c r="H2902" s="6" t="s">
        <v>7032</v>
      </c>
      <c r="I2902" s="6" t="s">
        <v>10903</v>
      </c>
      <c r="K2902" s="6" t="s">
        <v>8928</v>
      </c>
      <c r="L2902" s="6" t="s">
        <v>8973</v>
      </c>
      <c r="M2902" s="6">
        <v>1</v>
      </c>
      <c r="N2902" s="6" t="s">
        <v>8972</v>
      </c>
      <c r="O2902" s="6">
        <f>MATCH(A2902, 'combined matches'!B$1:B$4986,0)</f>
        <v>2593</v>
      </c>
      <c r="P2902" s="6">
        <f t="shared" si="204"/>
        <v>0</v>
      </c>
      <c r="Q2902" s="6" t="b">
        <f t="shared" si="205"/>
        <v>0</v>
      </c>
      <c r="R2902" s="6" t="b">
        <f t="shared" si="206"/>
        <v>0</v>
      </c>
      <c r="S2902" s="6" t="b">
        <f t="shared" si="203"/>
        <v>0</v>
      </c>
      <c r="T2902" s="6" t="b">
        <f>IF(P2902=1, SUM(P$1:P2902))</f>
        <v>0</v>
      </c>
    </row>
    <row r="2903" spans="1:20" x14ac:dyDescent="0.2">
      <c r="A2903" s="6">
        <v>2964</v>
      </c>
      <c r="B2903" s="6" t="s">
        <v>6241</v>
      </c>
      <c r="C2903" s="6" t="s">
        <v>4481</v>
      </c>
      <c r="D2903" s="6" t="s">
        <v>4473</v>
      </c>
      <c r="E2903" s="6" t="s">
        <v>4466</v>
      </c>
      <c r="F2903" s="6">
        <v>93291</v>
      </c>
      <c r="G2903" s="6">
        <v>8779603426</v>
      </c>
      <c r="H2903" s="6" t="s">
        <v>8467</v>
      </c>
      <c r="I2903" s="6" t="s">
        <v>10904</v>
      </c>
      <c r="K2903" s="6" t="s">
        <v>8928</v>
      </c>
      <c r="L2903" s="6" t="s">
        <v>8973</v>
      </c>
      <c r="M2903" s="6">
        <v>1</v>
      </c>
      <c r="N2903" s="6" t="s">
        <v>8972</v>
      </c>
      <c r="O2903" s="6">
        <f>MATCH(A2903, 'combined matches'!B$1:B$4986,0)</f>
        <v>2594</v>
      </c>
      <c r="P2903" s="6">
        <f t="shared" si="204"/>
        <v>0</v>
      </c>
      <c r="Q2903" s="6" t="b">
        <f t="shared" si="205"/>
        <v>0</v>
      </c>
      <c r="R2903" s="6" t="b">
        <f t="shared" si="206"/>
        <v>0</v>
      </c>
      <c r="S2903" s="6" t="b">
        <f t="shared" si="203"/>
        <v>0</v>
      </c>
      <c r="T2903" s="6" t="b">
        <f>IF(P2903=1, SUM(P$1:P2903))</f>
        <v>0</v>
      </c>
    </row>
    <row r="2904" spans="1:20" x14ac:dyDescent="0.2">
      <c r="A2904" s="6">
        <v>2965</v>
      </c>
      <c r="B2904" s="6" t="s">
        <v>6242</v>
      </c>
      <c r="C2904" s="6" t="s">
        <v>4483</v>
      </c>
      <c r="D2904" s="6" t="s">
        <v>4484</v>
      </c>
      <c r="E2904" s="6" t="s">
        <v>4466</v>
      </c>
      <c r="F2904" s="6">
        <v>93286</v>
      </c>
      <c r="G2904" s="6">
        <v>8779603426</v>
      </c>
      <c r="H2904" s="6" t="s">
        <v>7026</v>
      </c>
      <c r="I2904" s="6" t="s">
        <v>10905</v>
      </c>
      <c r="K2904" s="6" t="s">
        <v>8928</v>
      </c>
      <c r="L2904" s="6" t="s">
        <v>13355</v>
      </c>
      <c r="M2904" s="6">
        <v>0</v>
      </c>
      <c r="N2904" s="6" t="s">
        <v>8972</v>
      </c>
      <c r="O2904" s="6">
        <f>MATCH(A2904, 'combined matches'!B$1:B$4986,0)</f>
        <v>2595</v>
      </c>
      <c r="P2904" s="6">
        <f t="shared" si="204"/>
        <v>0</v>
      </c>
      <c r="Q2904" s="6" t="b">
        <f t="shared" si="205"/>
        <v>0</v>
      </c>
      <c r="R2904" s="6" t="b">
        <f t="shared" si="206"/>
        <v>0</v>
      </c>
      <c r="S2904" s="6" t="b">
        <f t="shared" si="203"/>
        <v>0</v>
      </c>
      <c r="T2904" s="6" t="b">
        <f>IF(P2904=1, SUM(P$1:P2904))</f>
        <v>0</v>
      </c>
    </row>
    <row r="2905" spans="1:20" x14ac:dyDescent="0.2">
      <c r="A2905" s="6">
        <v>2966</v>
      </c>
      <c r="B2905" s="6" t="s">
        <v>4485</v>
      </c>
      <c r="C2905" s="6" t="s">
        <v>4486</v>
      </c>
      <c r="D2905" s="6" t="s">
        <v>4487</v>
      </c>
      <c r="E2905" s="6" t="s">
        <v>4466</v>
      </c>
      <c r="F2905" s="6">
        <v>93265</v>
      </c>
      <c r="G2905" s="6">
        <v>8779603426</v>
      </c>
      <c r="H2905" s="6" t="s">
        <v>7027</v>
      </c>
      <c r="I2905" s="6" t="s">
        <v>10031</v>
      </c>
      <c r="K2905" s="6" t="s">
        <v>8928</v>
      </c>
      <c r="L2905" s="6" t="s">
        <v>8973</v>
      </c>
      <c r="M2905" s="6">
        <v>1</v>
      </c>
      <c r="N2905" s="6" t="s">
        <v>8972</v>
      </c>
      <c r="O2905" s="6">
        <f>MATCH(A2905, 'combined matches'!B$1:B$4986,0)</f>
        <v>2596</v>
      </c>
      <c r="P2905" s="6">
        <f t="shared" si="204"/>
        <v>0</v>
      </c>
      <c r="Q2905" s="6" t="b">
        <f t="shared" si="205"/>
        <v>0</v>
      </c>
      <c r="R2905" s="6" t="b">
        <f t="shared" si="206"/>
        <v>0</v>
      </c>
      <c r="S2905" s="6" t="b">
        <f t="shared" si="203"/>
        <v>0</v>
      </c>
      <c r="T2905" s="6" t="b">
        <f>IF(P2905=1, SUM(P$1:P2905))</f>
        <v>0</v>
      </c>
    </row>
    <row r="2906" spans="1:20" x14ac:dyDescent="0.2">
      <c r="A2906" s="6">
        <v>2967</v>
      </c>
      <c r="B2906" s="6" t="s">
        <v>12999</v>
      </c>
      <c r="C2906" s="6" t="s">
        <v>4509</v>
      </c>
      <c r="D2906" s="6" t="s">
        <v>4510</v>
      </c>
      <c r="E2906" s="6" t="s">
        <v>4466</v>
      </c>
      <c r="F2906" s="6">
        <v>93721</v>
      </c>
      <c r="G2906" s="6">
        <v>5592655501</v>
      </c>
      <c r="H2906" s="6" t="s">
        <v>4509</v>
      </c>
      <c r="I2906" s="6" t="s">
        <v>18791</v>
      </c>
      <c r="K2906" s="6" t="s">
        <v>8929</v>
      </c>
      <c r="L2906" s="6" t="s">
        <v>8975</v>
      </c>
      <c r="N2906" s="6" t="s">
        <v>11017</v>
      </c>
      <c r="O2906" s="6">
        <f>MATCH(A2906, 'combined matches'!B$1:B$4986,0)</f>
        <v>2597</v>
      </c>
      <c r="P2906" s="6">
        <f t="shared" si="204"/>
        <v>0</v>
      </c>
      <c r="Q2906" s="6" t="b">
        <f t="shared" si="205"/>
        <v>0</v>
      </c>
      <c r="R2906" s="6" t="b">
        <f t="shared" si="206"/>
        <v>0</v>
      </c>
      <c r="S2906" s="6" t="b">
        <f t="shared" si="203"/>
        <v>0</v>
      </c>
      <c r="T2906" s="6" t="b">
        <f>IF(P2906=1, SUM(P$1:P2906))</f>
        <v>0</v>
      </c>
    </row>
    <row r="2907" spans="1:20" x14ac:dyDescent="0.2">
      <c r="A2907" s="6">
        <v>2968</v>
      </c>
      <c r="B2907" s="6" t="s">
        <v>4508</v>
      </c>
      <c r="C2907" s="6" t="s">
        <v>4509</v>
      </c>
      <c r="D2907" s="6" t="s">
        <v>4510</v>
      </c>
      <c r="E2907" s="6" t="s">
        <v>4466</v>
      </c>
      <c r="F2907" s="6">
        <v>93721</v>
      </c>
      <c r="G2907" s="6">
        <v>5594991690</v>
      </c>
      <c r="H2907" s="6" t="s">
        <v>4509</v>
      </c>
      <c r="I2907" s="6" t="s">
        <v>10034</v>
      </c>
      <c r="K2907" s="6" t="s">
        <v>8929</v>
      </c>
      <c r="L2907" s="6" t="s">
        <v>8975</v>
      </c>
      <c r="N2907" s="6" t="s">
        <v>8972</v>
      </c>
      <c r="O2907" s="6">
        <f>MATCH(A2907, 'combined matches'!B$1:B$4986,0)</f>
        <v>2598</v>
      </c>
      <c r="P2907" s="6">
        <f t="shared" si="204"/>
        <v>0</v>
      </c>
      <c r="Q2907" s="6" t="b">
        <f t="shared" si="205"/>
        <v>0</v>
      </c>
      <c r="R2907" s="6" t="b">
        <f t="shared" si="206"/>
        <v>0</v>
      </c>
      <c r="S2907" s="6" t="b">
        <f t="shared" si="203"/>
        <v>0</v>
      </c>
      <c r="T2907" s="6" t="b">
        <f>IF(P2907=1, SUM(P$1:P2907))</f>
        <v>0</v>
      </c>
    </row>
    <row r="2908" spans="1:20" x14ac:dyDescent="0.2">
      <c r="A2908" s="6">
        <v>2969</v>
      </c>
      <c r="B2908" s="6" t="s">
        <v>13000</v>
      </c>
      <c r="C2908" s="6" t="s">
        <v>4512</v>
      </c>
      <c r="D2908" s="6" t="s">
        <v>4513</v>
      </c>
      <c r="E2908" s="6" t="s">
        <v>4466</v>
      </c>
      <c r="F2908" s="6">
        <v>91933</v>
      </c>
      <c r="G2908" s="6">
        <v>6194293733</v>
      </c>
      <c r="H2908" s="6" t="s">
        <v>8113</v>
      </c>
      <c r="I2908" s="6" t="s">
        <v>13000</v>
      </c>
      <c r="K2908" s="6" t="s">
        <v>8930</v>
      </c>
      <c r="L2908" s="6" t="s">
        <v>13355</v>
      </c>
      <c r="M2908" s="6">
        <v>0</v>
      </c>
      <c r="N2908" s="6" t="s">
        <v>11017</v>
      </c>
      <c r="O2908" s="6">
        <f>MATCH(A2908, 'combined matches'!B$1:B$4986,0)</f>
        <v>2599</v>
      </c>
      <c r="P2908" s="6">
        <f t="shared" si="204"/>
        <v>0</v>
      </c>
      <c r="Q2908" s="6" t="b">
        <f t="shared" si="205"/>
        <v>0</v>
      </c>
      <c r="R2908" s="6" t="b">
        <f t="shared" si="206"/>
        <v>0</v>
      </c>
      <c r="S2908" s="6" t="b">
        <f t="shared" si="203"/>
        <v>0</v>
      </c>
      <c r="T2908" s="6" t="b">
        <f>IF(P2908=1, SUM(P$1:P2908))</f>
        <v>0</v>
      </c>
    </row>
    <row r="2909" spans="1:20" x14ac:dyDescent="0.2">
      <c r="A2909" s="6">
        <v>2970</v>
      </c>
      <c r="B2909" s="6" t="s">
        <v>4511</v>
      </c>
      <c r="C2909" s="6" t="s">
        <v>4512</v>
      </c>
      <c r="D2909" s="6" t="s">
        <v>4513</v>
      </c>
      <c r="E2909" s="6" t="s">
        <v>4466</v>
      </c>
      <c r="F2909" s="6">
        <v>91932</v>
      </c>
      <c r="G2909" s="6">
        <v>6194293733</v>
      </c>
      <c r="H2909" s="6" t="s">
        <v>8113</v>
      </c>
      <c r="I2909" s="6" t="s">
        <v>18792</v>
      </c>
      <c r="K2909" s="6" t="s">
        <v>8930</v>
      </c>
      <c r="L2909" s="6" t="s">
        <v>13355</v>
      </c>
      <c r="M2909" s="6">
        <v>0</v>
      </c>
      <c r="N2909" s="6" t="s">
        <v>8972</v>
      </c>
      <c r="O2909" s="6">
        <f>MATCH(A2909, 'combined matches'!B$1:B$4986,0)</f>
        <v>2600</v>
      </c>
      <c r="P2909" s="6">
        <f t="shared" si="204"/>
        <v>0</v>
      </c>
      <c r="Q2909" s="6" t="b">
        <f t="shared" si="205"/>
        <v>0</v>
      </c>
      <c r="R2909" s="6" t="b">
        <f t="shared" si="206"/>
        <v>0</v>
      </c>
      <c r="S2909" s="6" t="b">
        <f t="shared" si="203"/>
        <v>0</v>
      </c>
      <c r="T2909" s="6" t="b">
        <f>IF(P2909=1, SUM(P$1:P2909))</f>
        <v>0</v>
      </c>
    </row>
    <row r="2910" spans="1:20" x14ac:dyDescent="0.2">
      <c r="A2910" s="6">
        <v>2971</v>
      </c>
      <c r="B2910" s="6" t="s">
        <v>4514</v>
      </c>
      <c r="C2910" s="6" t="s">
        <v>4515</v>
      </c>
      <c r="D2910" s="6" t="s">
        <v>4513</v>
      </c>
      <c r="E2910" s="6" t="s">
        <v>4466</v>
      </c>
      <c r="F2910" s="6">
        <v>92154</v>
      </c>
      <c r="G2910" s="6">
        <v>6194293733</v>
      </c>
      <c r="H2910" s="6" t="s">
        <v>7033</v>
      </c>
      <c r="I2910" s="6" t="s">
        <v>21445</v>
      </c>
      <c r="K2910" s="6" t="s">
        <v>8930</v>
      </c>
      <c r="L2910" s="6" t="s">
        <v>13355</v>
      </c>
      <c r="M2910" s="6">
        <v>0</v>
      </c>
      <c r="N2910" s="6" t="s">
        <v>8972</v>
      </c>
      <c r="O2910" s="6">
        <f>MATCH(A2910, 'combined matches'!B$1:B$4986,0)</f>
        <v>2601</v>
      </c>
      <c r="P2910" s="6">
        <f t="shared" si="204"/>
        <v>0</v>
      </c>
      <c r="Q2910" s="6" t="b">
        <f t="shared" si="205"/>
        <v>0</v>
      </c>
      <c r="R2910" s="6" t="b">
        <f t="shared" si="206"/>
        <v>0</v>
      </c>
      <c r="S2910" s="6" t="b">
        <f t="shared" si="203"/>
        <v>0</v>
      </c>
      <c r="T2910" s="6" t="b">
        <f>IF(P2910=1, SUM(P$1:P2910))</f>
        <v>0</v>
      </c>
    </row>
    <row r="2911" spans="1:20" x14ac:dyDescent="0.2">
      <c r="A2911" s="6">
        <v>2972</v>
      </c>
      <c r="B2911" s="6" t="s">
        <v>13001</v>
      </c>
      <c r="C2911" s="6" t="s">
        <v>13002</v>
      </c>
      <c r="D2911" s="6" t="s">
        <v>2568</v>
      </c>
      <c r="E2911" s="6" t="s">
        <v>4466</v>
      </c>
      <c r="F2911" s="6">
        <v>90040</v>
      </c>
      <c r="G2911" s="6">
        <v>3232014516</v>
      </c>
      <c r="H2911" s="6" t="s">
        <v>13002</v>
      </c>
      <c r="I2911" s="6" t="s">
        <v>18794</v>
      </c>
      <c r="K2911" s="6" t="s">
        <v>8931</v>
      </c>
      <c r="L2911" s="6" t="s">
        <v>8973</v>
      </c>
      <c r="M2911" s="6">
        <v>1</v>
      </c>
      <c r="N2911" s="6" t="s">
        <v>11017</v>
      </c>
      <c r="O2911" s="6">
        <f>MATCH(A2911, 'combined matches'!B$1:B$4986,0)</f>
        <v>2602</v>
      </c>
      <c r="P2911" s="6">
        <f t="shared" si="204"/>
        <v>0</v>
      </c>
      <c r="Q2911" s="6" t="b">
        <f t="shared" si="205"/>
        <v>0</v>
      </c>
      <c r="R2911" s="6" t="b">
        <f t="shared" si="206"/>
        <v>0</v>
      </c>
      <c r="S2911" s="6" t="b">
        <f t="shared" si="203"/>
        <v>0</v>
      </c>
      <c r="T2911" s="6" t="b">
        <f>IF(P2911=1, SUM(P$1:P2911))</f>
        <v>0</v>
      </c>
    </row>
    <row r="2912" spans="1:20" x14ac:dyDescent="0.2">
      <c r="A2912" s="6">
        <v>2973</v>
      </c>
      <c r="B2912" s="6" t="s">
        <v>6245</v>
      </c>
      <c r="C2912" s="6" t="s">
        <v>4519</v>
      </c>
      <c r="D2912" s="6" t="s">
        <v>4520</v>
      </c>
      <c r="E2912" s="6" t="s">
        <v>4466</v>
      </c>
      <c r="F2912" s="6">
        <v>90262</v>
      </c>
      <c r="G2912" s="6">
        <v>3106390000</v>
      </c>
      <c r="H2912" s="6" t="s">
        <v>7034</v>
      </c>
      <c r="I2912" s="6" t="s">
        <v>10906</v>
      </c>
      <c r="K2912" s="6" t="s">
        <v>8931</v>
      </c>
      <c r="L2912" s="6" t="s">
        <v>13355</v>
      </c>
      <c r="M2912" s="6">
        <v>0</v>
      </c>
      <c r="N2912" s="6" t="s">
        <v>8972</v>
      </c>
      <c r="O2912" s="6">
        <f>MATCH(A2912, 'combined matches'!B$1:B$4986,0)</f>
        <v>2603</v>
      </c>
      <c r="P2912" s="6">
        <f t="shared" si="204"/>
        <v>0</v>
      </c>
      <c r="Q2912" s="6" t="b">
        <f t="shared" si="205"/>
        <v>0</v>
      </c>
      <c r="R2912" s="6" t="b">
        <f t="shared" si="206"/>
        <v>0</v>
      </c>
      <c r="S2912" s="6" t="b">
        <f t="shared" si="203"/>
        <v>0</v>
      </c>
      <c r="T2912" s="6" t="b">
        <f>IF(P2912=1, SUM(P$1:P2912))</f>
        <v>0</v>
      </c>
    </row>
    <row r="2913" spans="1:20" x14ac:dyDescent="0.2">
      <c r="A2913" s="6">
        <v>2974</v>
      </c>
      <c r="B2913" s="6" t="s">
        <v>4521</v>
      </c>
      <c r="C2913" s="6" t="s">
        <v>4522</v>
      </c>
      <c r="D2913" s="6" t="s">
        <v>4523</v>
      </c>
      <c r="E2913" s="6" t="s">
        <v>4466</v>
      </c>
      <c r="F2913" s="6">
        <v>90706</v>
      </c>
      <c r="G2913" s="6">
        <v>5628676006</v>
      </c>
      <c r="H2913" s="6" t="s">
        <v>7035</v>
      </c>
      <c r="I2913" s="6" t="s">
        <v>10907</v>
      </c>
      <c r="K2913" s="6" t="s">
        <v>8931</v>
      </c>
      <c r="L2913" s="6" t="s">
        <v>8973</v>
      </c>
      <c r="M2913" s="6">
        <v>1</v>
      </c>
      <c r="N2913" s="6" t="s">
        <v>8972</v>
      </c>
      <c r="O2913" s="6">
        <f>MATCH(A2913, 'combined matches'!B$1:B$4986,0)</f>
        <v>2604</v>
      </c>
      <c r="P2913" s="6">
        <f t="shared" si="204"/>
        <v>0</v>
      </c>
      <c r="Q2913" s="6" t="b">
        <f t="shared" si="205"/>
        <v>0</v>
      </c>
      <c r="R2913" s="6" t="b">
        <f t="shared" si="206"/>
        <v>0</v>
      </c>
      <c r="S2913" s="6" t="b">
        <f t="shared" si="203"/>
        <v>0</v>
      </c>
      <c r="T2913" s="6" t="b">
        <f>IF(P2913=1, SUM(P$1:P2913))</f>
        <v>0</v>
      </c>
    </row>
    <row r="2914" spans="1:20" x14ac:dyDescent="0.2">
      <c r="A2914" s="6">
        <v>2975</v>
      </c>
      <c r="B2914" s="6" t="s">
        <v>4516</v>
      </c>
      <c r="C2914" s="6" t="s">
        <v>6246</v>
      </c>
      <c r="D2914" s="6" t="s">
        <v>2969</v>
      </c>
      <c r="E2914" s="6" t="s">
        <v>4466</v>
      </c>
      <c r="F2914" s="6">
        <v>90650</v>
      </c>
      <c r="G2914" s="6">
        <v>5622810000</v>
      </c>
      <c r="H2914" s="6" t="s">
        <v>6246</v>
      </c>
      <c r="I2914" s="6" t="s">
        <v>10908</v>
      </c>
      <c r="K2914" s="6" t="s">
        <v>8931</v>
      </c>
      <c r="L2914" s="6" t="s">
        <v>13355</v>
      </c>
      <c r="M2914" s="6">
        <v>0</v>
      </c>
      <c r="N2914" s="6" t="s">
        <v>8972</v>
      </c>
      <c r="O2914" s="6">
        <f>MATCH(A2914, 'combined matches'!B$1:B$4986,0)</f>
        <v>2605</v>
      </c>
      <c r="P2914" s="6">
        <f t="shared" si="204"/>
        <v>0</v>
      </c>
      <c r="Q2914" s="6" t="b">
        <f t="shared" si="205"/>
        <v>0</v>
      </c>
      <c r="R2914" s="6" t="b">
        <f t="shared" si="206"/>
        <v>0</v>
      </c>
      <c r="S2914" s="6" t="b">
        <f t="shared" si="203"/>
        <v>0</v>
      </c>
      <c r="T2914" s="6" t="b">
        <f>IF(P2914=1, SUM(P$1:P2914))</f>
        <v>0</v>
      </c>
    </row>
    <row r="2915" spans="1:20" x14ac:dyDescent="0.2">
      <c r="A2915" s="6">
        <v>2976</v>
      </c>
      <c r="B2915" s="6" t="s">
        <v>6247</v>
      </c>
      <c r="C2915" s="6" t="s">
        <v>4525</v>
      </c>
      <c r="D2915" s="6" t="s">
        <v>4468</v>
      </c>
      <c r="E2915" s="6" t="s">
        <v>4466</v>
      </c>
      <c r="F2915" s="6">
        <v>90004</v>
      </c>
      <c r="G2915" s="6">
        <v>3236442275</v>
      </c>
      <c r="H2915" s="6" t="s">
        <v>8468</v>
      </c>
      <c r="I2915" s="6" t="s">
        <v>10909</v>
      </c>
      <c r="K2915" s="6" t="s">
        <v>8931</v>
      </c>
      <c r="L2915" s="6" t="s">
        <v>13355</v>
      </c>
      <c r="M2915" s="6">
        <v>0</v>
      </c>
      <c r="N2915" s="6" t="s">
        <v>8972</v>
      </c>
      <c r="O2915" s="6">
        <f>MATCH(A2915, 'combined matches'!B$1:B$4986,0)</f>
        <v>2606</v>
      </c>
      <c r="P2915" s="6">
        <f t="shared" si="204"/>
        <v>0</v>
      </c>
      <c r="Q2915" s="6" t="b">
        <f t="shared" si="205"/>
        <v>0</v>
      </c>
      <c r="R2915" s="6" t="b">
        <f t="shared" si="206"/>
        <v>0</v>
      </c>
      <c r="S2915" s="6" t="b">
        <f t="shared" si="203"/>
        <v>0</v>
      </c>
      <c r="T2915" s="6" t="b">
        <f>IF(P2915=1, SUM(P$1:P2915))</f>
        <v>0</v>
      </c>
    </row>
    <row r="2916" spans="1:20" x14ac:dyDescent="0.2">
      <c r="A2916" s="6">
        <v>2977</v>
      </c>
      <c r="B2916" s="6" t="s">
        <v>13066</v>
      </c>
      <c r="C2916" s="6" t="s">
        <v>4837</v>
      </c>
      <c r="D2916" s="6" t="s">
        <v>4528</v>
      </c>
      <c r="E2916" s="6" t="s">
        <v>4466</v>
      </c>
      <c r="F2916" s="6">
        <v>92105</v>
      </c>
      <c r="G2916" s="6">
        <v>6192691267</v>
      </c>
      <c r="H2916" s="6" t="s">
        <v>7083</v>
      </c>
      <c r="I2916" s="6" t="s">
        <v>19631</v>
      </c>
      <c r="K2916" s="6" t="s">
        <v>8932</v>
      </c>
      <c r="L2916" s="6" t="s">
        <v>8973</v>
      </c>
      <c r="M2916" s="6">
        <v>1</v>
      </c>
      <c r="N2916" s="6" t="s">
        <v>11017</v>
      </c>
      <c r="O2916" s="6">
        <f>MATCH(A2916, 'combined matches'!B$1:B$4986,0)</f>
        <v>2607</v>
      </c>
      <c r="P2916" s="6">
        <f t="shared" si="204"/>
        <v>0</v>
      </c>
      <c r="Q2916" s="6" t="b">
        <f t="shared" si="205"/>
        <v>0</v>
      </c>
      <c r="R2916" s="6" t="b">
        <f t="shared" si="206"/>
        <v>0</v>
      </c>
      <c r="S2916" s="6" t="b">
        <f t="shared" si="203"/>
        <v>0</v>
      </c>
      <c r="T2916" s="6" t="b">
        <f>IF(P2916=1, SUM(P$1:P2916))</f>
        <v>0</v>
      </c>
    </row>
    <row r="2917" spans="1:20" x14ac:dyDescent="0.2">
      <c r="A2917" s="6">
        <v>2978</v>
      </c>
      <c r="B2917" s="6" t="s">
        <v>4833</v>
      </c>
      <c r="C2917" s="6" t="s">
        <v>7792</v>
      </c>
      <c r="D2917" s="6" t="s">
        <v>4542</v>
      </c>
      <c r="E2917" s="6" t="s">
        <v>4466</v>
      </c>
      <c r="F2917" s="6">
        <v>92019</v>
      </c>
      <c r="G2917" s="6">
        <v>6193120347</v>
      </c>
      <c r="H2917" s="6" t="s">
        <v>8145</v>
      </c>
      <c r="I2917" s="6" t="s">
        <v>10104</v>
      </c>
      <c r="K2917" s="6" t="s">
        <v>8932</v>
      </c>
      <c r="L2917" s="6" t="s">
        <v>8973</v>
      </c>
      <c r="M2917" s="6">
        <v>1</v>
      </c>
      <c r="N2917" s="6" t="s">
        <v>8972</v>
      </c>
      <c r="O2917" s="6">
        <f>MATCH(A2917, 'combined matches'!B$1:B$4986,0)</f>
        <v>2608</v>
      </c>
      <c r="P2917" s="6">
        <f t="shared" si="204"/>
        <v>0</v>
      </c>
      <c r="Q2917" s="6" t="b">
        <f t="shared" si="205"/>
        <v>0</v>
      </c>
      <c r="R2917" s="6" t="b">
        <f t="shared" si="206"/>
        <v>0</v>
      </c>
      <c r="S2917" s="6" t="b">
        <f t="shared" si="203"/>
        <v>0</v>
      </c>
      <c r="T2917" s="6" t="b">
        <f>IF(P2917=1, SUM(P$1:P2917))</f>
        <v>0</v>
      </c>
    </row>
    <row r="2918" spans="1:20" x14ac:dyDescent="0.2">
      <c r="A2918" s="6">
        <v>2979</v>
      </c>
      <c r="B2918" s="6" t="s">
        <v>4834</v>
      </c>
      <c r="C2918" s="6" t="s">
        <v>4835</v>
      </c>
      <c r="D2918" s="6" t="s">
        <v>4542</v>
      </c>
      <c r="E2918" s="6" t="s">
        <v>4466</v>
      </c>
      <c r="F2918" s="6">
        <v>92021</v>
      </c>
      <c r="G2918" s="6">
        <v>6197797900</v>
      </c>
      <c r="H2918" s="6" t="s">
        <v>7082</v>
      </c>
      <c r="I2918" s="6" t="s">
        <v>10105</v>
      </c>
      <c r="K2918" s="6" t="s">
        <v>8932</v>
      </c>
      <c r="L2918" s="6" t="s">
        <v>8973</v>
      </c>
      <c r="M2918" s="6">
        <v>1</v>
      </c>
      <c r="N2918" s="6" t="s">
        <v>8972</v>
      </c>
      <c r="O2918" s="6">
        <f>MATCH(A2918, 'combined matches'!B$1:B$4986,0)</f>
        <v>2609</v>
      </c>
      <c r="P2918" s="6">
        <f t="shared" si="204"/>
        <v>0</v>
      </c>
      <c r="Q2918" s="6" t="b">
        <f t="shared" si="205"/>
        <v>0</v>
      </c>
      <c r="R2918" s="6" t="b">
        <f t="shared" si="206"/>
        <v>0</v>
      </c>
      <c r="S2918" s="6" t="b">
        <f t="shared" si="203"/>
        <v>0</v>
      </c>
      <c r="T2918" s="6" t="b">
        <f>IF(P2918=1, SUM(P$1:P2918))</f>
        <v>0</v>
      </c>
    </row>
    <row r="2919" spans="1:20" x14ac:dyDescent="0.2">
      <c r="A2919" s="6">
        <v>2980</v>
      </c>
      <c r="B2919" s="6" t="s">
        <v>6248</v>
      </c>
      <c r="C2919" s="6" t="s">
        <v>4839</v>
      </c>
      <c r="D2919" s="6" t="s">
        <v>4528</v>
      </c>
      <c r="E2919" s="6" t="s">
        <v>4466</v>
      </c>
      <c r="F2919" s="6">
        <v>92115</v>
      </c>
      <c r="G2919" s="6">
        <v>6195849285</v>
      </c>
      <c r="H2919" s="6" t="s">
        <v>7084</v>
      </c>
      <c r="I2919" s="6" t="s">
        <v>10910</v>
      </c>
      <c r="K2919" s="6" t="s">
        <v>8932</v>
      </c>
      <c r="L2919" s="6" t="s">
        <v>8976</v>
      </c>
      <c r="N2919" s="6" t="s">
        <v>8972</v>
      </c>
      <c r="O2919" s="6">
        <f>MATCH(A2919, 'combined matches'!B$1:B$4986,0)</f>
        <v>2610</v>
      </c>
      <c r="P2919" s="6">
        <f t="shared" si="204"/>
        <v>0</v>
      </c>
      <c r="Q2919" s="6" t="b">
        <f t="shared" si="205"/>
        <v>0</v>
      </c>
      <c r="R2919" s="6" t="b">
        <f t="shared" si="206"/>
        <v>0</v>
      </c>
      <c r="S2919" s="6" t="b">
        <f t="shared" si="203"/>
        <v>0</v>
      </c>
      <c r="T2919" s="6" t="b">
        <f>IF(P2919=1, SUM(P$1:P2919))</f>
        <v>0</v>
      </c>
    </row>
    <row r="2920" spans="1:20" x14ac:dyDescent="0.2">
      <c r="A2920" s="6">
        <v>2981</v>
      </c>
      <c r="B2920" s="6" t="s">
        <v>6249</v>
      </c>
      <c r="C2920" s="6" t="s">
        <v>4841</v>
      </c>
      <c r="D2920" s="6" t="s">
        <v>4528</v>
      </c>
      <c r="E2920" s="6" t="s">
        <v>4466</v>
      </c>
      <c r="F2920" s="6">
        <v>92105</v>
      </c>
      <c r="G2920" s="6">
        <v>6195841612</v>
      </c>
      <c r="H2920" s="6" t="s">
        <v>7085</v>
      </c>
      <c r="I2920" s="6" t="s">
        <v>10911</v>
      </c>
      <c r="K2920" s="6" t="s">
        <v>8932</v>
      </c>
      <c r="L2920" s="6" t="s">
        <v>13355</v>
      </c>
      <c r="M2920" s="6">
        <v>0</v>
      </c>
      <c r="N2920" s="6" t="s">
        <v>8972</v>
      </c>
      <c r="O2920" s="6">
        <f>MATCH(A2920, 'combined matches'!B$1:B$4986,0)</f>
        <v>2611</v>
      </c>
      <c r="P2920" s="6">
        <f t="shared" si="204"/>
        <v>0</v>
      </c>
      <c r="Q2920" s="6" t="b">
        <f t="shared" si="205"/>
        <v>0</v>
      </c>
      <c r="R2920" s="6" t="b">
        <f t="shared" si="206"/>
        <v>0</v>
      </c>
      <c r="S2920" s="6" t="b">
        <f t="shared" si="203"/>
        <v>0</v>
      </c>
      <c r="T2920" s="6" t="b">
        <f>IF(P2920=1, SUM(P$1:P2920))</f>
        <v>0</v>
      </c>
    </row>
    <row r="2921" spans="1:20" x14ac:dyDescent="0.2">
      <c r="A2921" s="6">
        <v>2982</v>
      </c>
      <c r="B2921" s="6" t="s">
        <v>6250</v>
      </c>
      <c r="C2921" s="6" t="s">
        <v>4843</v>
      </c>
      <c r="D2921" s="6" t="s">
        <v>4844</v>
      </c>
      <c r="E2921" s="6" t="s">
        <v>4466</v>
      </c>
      <c r="F2921" s="6">
        <v>91950</v>
      </c>
      <c r="G2921" s="6">
        <v>6194347308</v>
      </c>
      <c r="H2921" s="6" t="s">
        <v>7086</v>
      </c>
      <c r="I2921" s="6" t="s">
        <v>10912</v>
      </c>
      <c r="K2921" s="6" t="s">
        <v>8932</v>
      </c>
      <c r="L2921" s="6" t="s">
        <v>8973</v>
      </c>
      <c r="M2921" s="6">
        <v>1</v>
      </c>
      <c r="N2921" s="6" t="s">
        <v>8972</v>
      </c>
      <c r="O2921" s="6">
        <f>MATCH(A2921, 'combined matches'!B$1:B$4986,0)</f>
        <v>2612</v>
      </c>
      <c r="P2921" s="6">
        <f t="shared" si="204"/>
        <v>0</v>
      </c>
      <c r="Q2921" s="6" t="b">
        <f t="shared" si="205"/>
        <v>0</v>
      </c>
      <c r="R2921" s="6" t="b">
        <f t="shared" si="206"/>
        <v>0</v>
      </c>
      <c r="S2921" s="6" t="b">
        <f t="shared" si="203"/>
        <v>0</v>
      </c>
      <c r="T2921" s="6" t="b">
        <f>IF(P2921=1, SUM(P$1:P2921))</f>
        <v>0</v>
      </c>
    </row>
    <row r="2922" spans="1:20" x14ac:dyDescent="0.2">
      <c r="A2922" s="6">
        <v>2983</v>
      </c>
      <c r="B2922" s="6" t="s">
        <v>6251</v>
      </c>
      <c r="C2922" s="6" t="s">
        <v>4837</v>
      </c>
      <c r="D2922" s="6" t="s">
        <v>4528</v>
      </c>
      <c r="E2922" s="6" t="s">
        <v>4466</v>
      </c>
      <c r="F2922" s="6">
        <v>92105</v>
      </c>
      <c r="G2922" s="6">
        <v>6195841612</v>
      </c>
      <c r="H2922" s="6" t="s">
        <v>7083</v>
      </c>
      <c r="I2922" s="6" t="s">
        <v>10913</v>
      </c>
      <c r="K2922" s="6" t="s">
        <v>8932</v>
      </c>
      <c r="L2922" s="6" t="s">
        <v>8973</v>
      </c>
      <c r="M2922" s="6">
        <v>1</v>
      </c>
      <c r="N2922" s="6" t="s">
        <v>8972</v>
      </c>
      <c r="O2922" s="6">
        <f>MATCH(A2922, 'combined matches'!B$1:B$4986,0)</f>
        <v>2613</v>
      </c>
      <c r="P2922" s="6">
        <f t="shared" si="204"/>
        <v>0</v>
      </c>
      <c r="Q2922" s="6" t="b">
        <f t="shared" si="205"/>
        <v>0</v>
      </c>
      <c r="R2922" s="6" t="b">
        <f t="shared" si="206"/>
        <v>0</v>
      </c>
      <c r="S2922" s="6" t="b">
        <f t="shared" si="203"/>
        <v>0</v>
      </c>
      <c r="T2922" s="6" t="b">
        <f>IF(P2922=1, SUM(P$1:P2922))</f>
        <v>0</v>
      </c>
    </row>
    <row r="2923" spans="1:20" x14ac:dyDescent="0.2">
      <c r="A2923" s="6">
        <v>2984</v>
      </c>
      <c r="B2923" s="6" t="s">
        <v>21374</v>
      </c>
      <c r="C2923" s="6" t="s">
        <v>21375</v>
      </c>
      <c r="D2923" s="6" t="s">
        <v>21376</v>
      </c>
      <c r="E2923" s="6" t="s">
        <v>4466</v>
      </c>
      <c r="F2923" s="6">
        <v>92651</v>
      </c>
      <c r="G2923" s="6">
        <v>9494940761</v>
      </c>
      <c r="H2923" s="6" t="s">
        <v>21377</v>
      </c>
      <c r="I2923" s="6" t="s">
        <v>21374</v>
      </c>
      <c r="K2923" s="6" t="s">
        <v>21378</v>
      </c>
      <c r="L2923" s="6" t="s">
        <v>8973</v>
      </c>
      <c r="M2923" s="6">
        <v>1</v>
      </c>
      <c r="N2923" s="6" t="s">
        <v>11017</v>
      </c>
      <c r="O2923" s="6" t="e">
        <f>MATCH(A2923, 'combined matches'!B$1:B$4986,0)</f>
        <v>#N/A</v>
      </c>
      <c r="P2923" s="6">
        <f t="shared" si="204"/>
        <v>1</v>
      </c>
      <c r="Q2923" s="6">
        <f t="shared" si="205"/>
        <v>0</v>
      </c>
      <c r="R2923" s="6" t="b">
        <f t="shared" si="206"/>
        <v>0</v>
      </c>
      <c r="S2923" s="6">
        <f t="shared" si="203"/>
        <v>1</v>
      </c>
      <c r="T2923" s="6">
        <f>IF(P2923=1, SUM(P$1:P2923))</f>
        <v>430</v>
      </c>
    </row>
    <row r="2924" spans="1:20" x14ac:dyDescent="0.2">
      <c r="A2924" s="6">
        <v>2985</v>
      </c>
      <c r="B2924" s="6" t="s">
        <v>13042</v>
      </c>
      <c r="C2924" s="6" t="s">
        <v>13044</v>
      </c>
      <c r="D2924" s="6" t="s">
        <v>4591</v>
      </c>
      <c r="E2924" s="6" t="s">
        <v>4466</v>
      </c>
      <c r="F2924" s="6">
        <v>94901</v>
      </c>
      <c r="G2924" s="6">
        <v>4157552581</v>
      </c>
      <c r="H2924" s="6" t="s">
        <v>21379</v>
      </c>
      <c r="I2924" s="6" t="s">
        <v>13042</v>
      </c>
      <c r="K2924" s="6" t="s">
        <v>8933</v>
      </c>
      <c r="L2924" s="6" t="s">
        <v>13355</v>
      </c>
      <c r="M2924" s="6">
        <v>0</v>
      </c>
      <c r="N2924" s="6" t="s">
        <v>11017</v>
      </c>
      <c r="O2924" s="6">
        <f>MATCH(A2924, 'combined matches'!B$1:B$4986,0)</f>
        <v>2614</v>
      </c>
      <c r="P2924" s="6">
        <f t="shared" si="204"/>
        <v>0</v>
      </c>
      <c r="Q2924" s="6" t="b">
        <f t="shared" si="205"/>
        <v>0</v>
      </c>
      <c r="R2924" s="6" t="b">
        <f t="shared" si="206"/>
        <v>0</v>
      </c>
      <c r="S2924" s="6" t="b">
        <f t="shared" si="203"/>
        <v>0</v>
      </c>
      <c r="T2924" s="6" t="b">
        <f>IF(P2924=1, SUM(P$1:P2924))</f>
        <v>0</v>
      </c>
    </row>
    <row r="2925" spans="1:20" x14ac:dyDescent="0.2">
      <c r="A2925" s="6">
        <v>2986</v>
      </c>
      <c r="B2925" s="6" t="s">
        <v>4773</v>
      </c>
      <c r="C2925" s="6" t="s">
        <v>4774</v>
      </c>
      <c r="D2925" s="6" t="s">
        <v>4591</v>
      </c>
      <c r="E2925" s="6" t="s">
        <v>4466</v>
      </c>
      <c r="F2925" s="6">
        <v>94901</v>
      </c>
      <c r="G2925" s="6">
        <v>4154481500</v>
      </c>
      <c r="H2925" s="6" t="s">
        <v>4774</v>
      </c>
      <c r="I2925" s="6" t="s">
        <v>10095</v>
      </c>
      <c r="K2925" s="6" t="s">
        <v>8933</v>
      </c>
      <c r="L2925" s="6" t="s">
        <v>13355</v>
      </c>
      <c r="M2925" s="6">
        <v>0</v>
      </c>
      <c r="N2925" s="6" t="s">
        <v>8972</v>
      </c>
      <c r="O2925" s="6">
        <f>MATCH(A2925, 'combined matches'!B$1:B$4986,0)</f>
        <v>2615</v>
      </c>
      <c r="P2925" s="6">
        <f t="shared" si="204"/>
        <v>0</v>
      </c>
      <c r="Q2925" s="6" t="b">
        <f t="shared" si="205"/>
        <v>0</v>
      </c>
      <c r="R2925" s="6" t="b">
        <f t="shared" si="206"/>
        <v>0</v>
      </c>
      <c r="S2925" s="6" t="b">
        <f t="shared" si="203"/>
        <v>0</v>
      </c>
      <c r="T2925" s="6" t="b">
        <f>IF(P2925=1, SUM(P$1:P2925))</f>
        <v>0</v>
      </c>
    </row>
    <row r="2926" spans="1:20" x14ac:dyDescent="0.2">
      <c r="A2926" s="6">
        <v>2987</v>
      </c>
      <c r="B2926" s="6" t="s">
        <v>4768</v>
      </c>
      <c r="C2926" s="6" t="s">
        <v>4769</v>
      </c>
      <c r="D2926" s="6" t="s">
        <v>4770</v>
      </c>
      <c r="E2926" s="6" t="s">
        <v>4466</v>
      </c>
      <c r="F2926" s="6">
        <v>94939</v>
      </c>
      <c r="G2926" s="6">
        <v>4154481500</v>
      </c>
      <c r="H2926" s="6" t="s">
        <v>7070</v>
      </c>
      <c r="I2926" s="6" t="s">
        <v>10093</v>
      </c>
      <c r="K2926" s="6" t="s">
        <v>8933</v>
      </c>
      <c r="L2926" s="6" t="s">
        <v>8973</v>
      </c>
      <c r="M2926" s="6">
        <v>1</v>
      </c>
      <c r="N2926" s="6" t="s">
        <v>8972</v>
      </c>
      <c r="O2926" s="6">
        <f>MATCH(A2926, 'combined matches'!B$1:B$4986,0)</f>
        <v>2616</v>
      </c>
      <c r="P2926" s="6">
        <f t="shared" si="204"/>
        <v>0</v>
      </c>
      <c r="Q2926" s="6" t="b">
        <f t="shared" si="205"/>
        <v>0</v>
      </c>
      <c r="R2926" s="6" t="b">
        <f t="shared" si="206"/>
        <v>0</v>
      </c>
      <c r="S2926" s="6" t="b">
        <f t="shared" si="203"/>
        <v>0</v>
      </c>
      <c r="T2926" s="6" t="b">
        <f>IF(P2926=1, SUM(P$1:P2926))</f>
        <v>0</v>
      </c>
    </row>
    <row r="2927" spans="1:20" x14ac:dyDescent="0.2">
      <c r="A2927" s="6">
        <v>2988</v>
      </c>
      <c r="B2927" s="6" t="s">
        <v>4765</v>
      </c>
      <c r="C2927" s="6" t="s">
        <v>4766</v>
      </c>
      <c r="D2927" s="6" t="s">
        <v>4767</v>
      </c>
      <c r="E2927" s="6" t="s">
        <v>4466</v>
      </c>
      <c r="F2927" s="6">
        <v>94945</v>
      </c>
      <c r="G2927" s="6">
        <v>4154481500</v>
      </c>
      <c r="H2927" s="6" t="s">
        <v>4766</v>
      </c>
      <c r="I2927" s="6" t="s">
        <v>10092</v>
      </c>
      <c r="K2927" s="6" t="s">
        <v>8933</v>
      </c>
      <c r="L2927" s="6" t="s">
        <v>8973</v>
      </c>
      <c r="M2927" s="6">
        <v>1</v>
      </c>
      <c r="N2927" s="6" t="s">
        <v>8972</v>
      </c>
      <c r="O2927" s="6">
        <f>MATCH(A2927, 'combined matches'!B$1:B$4986,0)</f>
        <v>2617</v>
      </c>
      <c r="P2927" s="6">
        <f t="shared" si="204"/>
        <v>0</v>
      </c>
      <c r="Q2927" s="6" t="b">
        <f t="shared" si="205"/>
        <v>0</v>
      </c>
      <c r="R2927" s="6" t="b">
        <f t="shared" si="206"/>
        <v>0</v>
      </c>
      <c r="S2927" s="6" t="b">
        <f t="shared" si="203"/>
        <v>0</v>
      </c>
      <c r="T2927" s="6" t="b">
        <f>IF(P2927=1, SUM(P$1:P2927))</f>
        <v>0</v>
      </c>
    </row>
    <row r="2928" spans="1:20" x14ac:dyDescent="0.2">
      <c r="A2928" s="6">
        <v>2989</v>
      </c>
      <c r="B2928" s="6" t="s">
        <v>4771</v>
      </c>
      <c r="C2928" s="6" t="s">
        <v>4772</v>
      </c>
      <c r="D2928" s="6" t="s">
        <v>4591</v>
      </c>
      <c r="E2928" s="6" t="s">
        <v>4466</v>
      </c>
      <c r="F2928" s="6">
        <v>94901</v>
      </c>
      <c r="G2928" s="6">
        <v>4154481500</v>
      </c>
      <c r="H2928" s="6" t="s">
        <v>4772</v>
      </c>
      <c r="I2928" s="6" t="s">
        <v>10094</v>
      </c>
      <c r="K2928" s="6" t="s">
        <v>8933</v>
      </c>
      <c r="L2928" s="6" t="s">
        <v>8973</v>
      </c>
      <c r="M2928" s="6">
        <v>1</v>
      </c>
      <c r="N2928" s="6" t="s">
        <v>8972</v>
      </c>
      <c r="O2928" s="6">
        <f>MATCH(A2928, 'combined matches'!B$1:B$4986,0)</f>
        <v>2618</v>
      </c>
      <c r="P2928" s="6">
        <f t="shared" si="204"/>
        <v>0</v>
      </c>
      <c r="Q2928" s="6" t="b">
        <f t="shared" si="205"/>
        <v>0</v>
      </c>
      <c r="R2928" s="6" t="b">
        <f t="shared" si="206"/>
        <v>0</v>
      </c>
      <c r="S2928" s="6" t="b">
        <f t="shared" si="203"/>
        <v>0</v>
      </c>
      <c r="T2928" s="6" t="b">
        <f>IF(P2928=1, SUM(P$1:P2928))</f>
        <v>0</v>
      </c>
    </row>
    <row r="2929" spans="1:20" x14ac:dyDescent="0.2">
      <c r="A2929" s="6">
        <v>2990</v>
      </c>
      <c r="B2929" s="6" t="s">
        <v>13301</v>
      </c>
      <c r="C2929" s="6" t="s">
        <v>13302</v>
      </c>
      <c r="D2929" s="6" t="s">
        <v>4551</v>
      </c>
      <c r="E2929" s="6" t="s">
        <v>4466</v>
      </c>
      <c r="F2929" s="6">
        <v>92025</v>
      </c>
      <c r="G2929" s="6">
        <v>7604669819</v>
      </c>
      <c r="H2929" s="6" t="s">
        <v>13302</v>
      </c>
      <c r="I2929" s="6" t="s">
        <v>13301</v>
      </c>
      <c r="K2929" s="6" t="s">
        <v>8934</v>
      </c>
      <c r="L2929" s="6" t="s">
        <v>13355</v>
      </c>
      <c r="M2929" s="6">
        <v>0</v>
      </c>
      <c r="N2929" s="6" t="s">
        <v>11017</v>
      </c>
      <c r="O2929" s="6">
        <f>MATCH(A2929, 'combined matches'!B$1:B$4986,0)</f>
        <v>2619</v>
      </c>
      <c r="P2929" s="6">
        <f t="shared" si="204"/>
        <v>0</v>
      </c>
      <c r="Q2929" s="6" t="b">
        <f t="shared" si="205"/>
        <v>0</v>
      </c>
      <c r="R2929" s="6" t="b">
        <f t="shared" si="206"/>
        <v>0</v>
      </c>
      <c r="S2929" s="6" t="b">
        <f t="shared" si="203"/>
        <v>0</v>
      </c>
      <c r="T2929" s="6" t="b">
        <f>IF(P2929=1, SUM(P$1:P2929))</f>
        <v>0</v>
      </c>
    </row>
    <row r="2930" spans="1:20" x14ac:dyDescent="0.2">
      <c r="A2930" s="6">
        <v>2991</v>
      </c>
      <c r="B2930" s="6" t="s">
        <v>6252</v>
      </c>
      <c r="C2930" s="6" t="s">
        <v>6253</v>
      </c>
      <c r="D2930" s="6" t="s">
        <v>4539</v>
      </c>
      <c r="E2930" s="6" t="s">
        <v>4466</v>
      </c>
      <c r="F2930" s="6">
        <v>92591</v>
      </c>
      <c r="G2930" s="6">
        <v>9517191414</v>
      </c>
      <c r="H2930" s="6" t="s">
        <v>7359</v>
      </c>
      <c r="I2930" s="6" t="s">
        <v>10914</v>
      </c>
      <c r="K2930" s="6" t="s">
        <v>8934</v>
      </c>
      <c r="L2930" s="6" t="s">
        <v>13355</v>
      </c>
      <c r="M2930" s="6">
        <v>0</v>
      </c>
      <c r="N2930" s="6" t="s">
        <v>8972</v>
      </c>
      <c r="O2930" s="6">
        <f>MATCH(A2930, 'combined matches'!B$1:B$4986,0)</f>
        <v>2620</v>
      </c>
      <c r="P2930" s="6">
        <f t="shared" si="204"/>
        <v>0</v>
      </c>
      <c r="Q2930" s="6" t="b">
        <f t="shared" si="205"/>
        <v>0</v>
      </c>
      <c r="R2930" s="6" t="b">
        <f t="shared" si="206"/>
        <v>0</v>
      </c>
      <c r="S2930" s="6" t="b">
        <f t="shared" si="203"/>
        <v>0</v>
      </c>
      <c r="T2930" s="6" t="b">
        <f>IF(P2930=1, SUM(P$1:P2930))</f>
        <v>0</v>
      </c>
    </row>
    <row r="2931" spans="1:20" x14ac:dyDescent="0.2">
      <c r="A2931" s="6">
        <v>2992</v>
      </c>
      <c r="B2931" s="6" t="s">
        <v>4540</v>
      </c>
      <c r="C2931" s="6" t="s">
        <v>6254</v>
      </c>
      <c r="D2931" s="6" t="s">
        <v>4542</v>
      </c>
      <c r="E2931" s="6" t="s">
        <v>4466</v>
      </c>
      <c r="F2931" s="6">
        <v>92020</v>
      </c>
      <c r="G2931" s="6">
        <v>6194402751</v>
      </c>
      <c r="H2931" s="6" t="s">
        <v>8469</v>
      </c>
      <c r="I2931" s="6" t="s">
        <v>10036</v>
      </c>
      <c r="K2931" s="6" t="s">
        <v>8934</v>
      </c>
      <c r="L2931" s="6" t="s">
        <v>8973</v>
      </c>
      <c r="M2931" s="6">
        <v>1</v>
      </c>
      <c r="N2931" s="6" t="s">
        <v>8972</v>
      </c>
      <c r="O2931" s="6">
        <f>MATCH(A2931, 'combined matches'!B$1:B$4986,0)</f>
        <v>2621</v>
      </c>
      <c r="P2931" s="6">
        <f t="shared" si="204"/>
        <v>0</v>
      </c>
      <c r="Q2931" s="6" t="b">
        <f t="shared" si="205"/>
        <v>0</v>
      </c>
      <c r="R2931" s="6" t="b">
        <f t="shared" si="206"/>
        <v>0</v>
      </c>
      <c r="S2931" s="6" t="b">
        <f t="shared" si="203"/>
        <v>0</v>
      </c>
      <c r="T2931" s="6" t="b">
        <f>IF(P2931=1, SUM(P$1:P2931))</f>
        <v>0</v>
      </c>
    </row>
    <row r="2932" spans="1:20" x14ac:dyDescent="0.2">
      <c r="A2932" s="6">
        <v>2993</v>
      </c>
      <c r="B2932" s="6" t="s">
        <v>4543</v>
      </c>
      <c r="C2932" s="6" t="s">
        <v>4544</v>
      </c>
      <c r="D2932" s="6" t="s">
        <v>4545</v>
      </c>
      <c r="E2932" s="6" t="s">
        <v>4466</v>
      </c>
      <c r="F2932" s="6">
        <v>92040</v>
      </c>
      <c r="G2932" s="6">
        <v>6193909975</v>
      </c>
      <c r="H2932" s="6" t="s">
        <v>4544</v>
      </c>
      <c r="I2932" s="6" t="s">
        <v>10037</v>
      </c>
      <c r="K2932" s="6" t="s">
        <v>8934</v>
      </c>
      <c r="L2932" s="6" t="s">
        <v>8973</v>
      </c>
      <c r="M2932" s="6">
        <v>1</v>
      </c>
      <c r="N2932" s="6" t="s">
        <v>8972</v>
      </c>
      <c r="O2932" s="6">
        <f>MATCH(A2932, 'combined matches'!B$1:B$4986,0)</f>
        <v>2622</v>
      </c>
      <c r="P2932" s="6">
        <f t="shared" si="204"/>
        <v>0</v>
      </c>
      <c r="Q2932" s="6" t="b">
        <f t="shared" si="205"/>
        <v>0</v>
      </c>
      <c r="R2932" s="6" t="b">
        <f t="shared" si="206"/>
        <v>0</v>
      </c>
      <c r="S2932" s="6" t="b">
        <f t="shared" si="203"/>
        <v>0</v>
      </c>
      <c r="T2932" s="6" t="b">
        <f>IF(P2932=1, SUM(P$1:P2932))</f>
        <v>0</v>
      </c>
    </row>
    <row r="2933" spans="1:20" x14ac:dyDescent="0.2">
      <c r="A2933" s="6">
        <v>2994</v>
      </c>
      <c r="B2933" s="6" t="s">
        <v>6255</v>
      </c>
      <c r="C2933" s="6" t="s">
        <v>6256</v>
      </c>
      <c r="D2933" s="6" t="s">
        <v>4551</v>
      </c>
      <c r="E2933" s="6" t="s">
        <v>4466</v>
      </c>
      <c r="F2933" s="6">
        <v>92025</v>
      </c>
      <c r="G2933" s="6">
        <v>7604669800</v>
      </c>
      <c r="H2933" s="6" t="s">
        <v>7360</v>
      </c>
      <c r="I2933" s="6" t="s">
        <v>10915</v>
      </c>
      <c r="K2933" s="6" t="s">
        <v>8934</v>
      </c>
      <c r="L2933" s="6" t="s">
        <v>8977</v>
      </c>
      <c r="M2933" s="6">
        <v>0</v>
      </c>
      <c r="N2933" s="6" t="s">
        <v>8972</v>
      </c>
      <c r="O2933" s="6" t="e">
        <f>MATCH(A2933, 'combined matches'!B$1:B$4986,0)</f>
        <v>#N/A</v>
      </c>
      <c r="P2933" s="6">
        <f t="shared" si="204"/>
        <v>1</v>
      </c>
      <c r="Q2933" s="6">
        <f t="shared" si="205"/>
        <v>1</v>
      </c>
      <c r="R2933" s="6">
        <f t="shared" si="206"/>
        <v>0</v>
      </c>
      <c r="S2933" s="6" t="b">
        <f t="shared" ref="S2933:S2948" si="207">IF(Q2933=0, IF(K2933=K2934, 0,1))</f>
        <v>0</v>
      </c>
      <c r="T2933" s="6">
        <f>IF(P2933=1, SUM(P$1:P2933))</f>
        <v>431</v>
      </c>
    </row>
    <row r="2934" spans="1:20" x14ac:dyDescent="0.2">
      <c r="A2934" s="6">
        <v>2995</v>
      </c>
      <c r="B2934" s="6" t="s">
        <v>4546</v>
      </c>
      <c r="C2934" s="6" t="s">
        <v>4547</v>
      </c>
      <c r="D2934" s="6" t="s">
        <v>4548</v>
      </c>
      <c r="E2934" s="6" t="s">
        <v>4466</v>
      </c>
      <c r="F2934" s="6">
        <v>92061</v>
      </c>
      <c r="G2934" s="6">
        <v>7607429919</v>
      </c>
      <c r="H2934" s="6" t="s">
        <v>7036</v>
      </c>
      <c r="I2934" s="6" t="s">
        <v>10038</v>
      </c>
      <c r="K2934" s="6" t="s">
        <v>8934</v>
      </c>
      <c r="L2934" s="6" t="s">
        <v>13355</v>
      </c>
      <c r="M2934" s="6">
        <v>0</v>
      </c>
      <c r="N2934" s="6" t="s">
        <v>8972</v>
      </c>
      <c r="O2934" s="6">
        <f>MATCH(A2934, 'combined matches'!B$1:B$4986,0)</f>
        <v>2623</v>
      </c>
      <c r="P2934" s="6">
        <f t="shared" si="204"/>
        <v>0</v>
      </c>
      <c r="Q2934" s="6" t="b">
        <f t="shared" si="205"/>
        <v>0</v>
      </c>
      <c r="R2934" s="6" t="b">
        <f t="shared" si="206"/>
        <v>0</v>
      </c>
      <c r="S2934" s="6" t="b">
        <f t="shared" si="207"/>
        <v>0</v>
      </c>
      <c r="T2934" s="6" t="b">
        <f>IF(P2934=1, SUM(P$1:P2934))</f>
        <v>0</v>
      </c>
    </row>
    <row r="2935" spans="1:20" x14ac:dyDescent="0.2">
      <c r="A2935" s="6">
        <v>2996</v>
      </c>
      <c r="B2935" s="6" t="s">
        <v>4549</v>
      </c>
      <c r="C2935" s="6" t="s">
        <v>4550</v>
      </c>
      <c r="D2935" s="6" t="s">
        <v>4551</v>
      </c>
      <c r="E2935" s="6" t="s">
        <v>4466</v>
      </c>
      <c r="F2935" s="6">
        <v>92025</v>
      </c>
      <c r="G2935" s="6">
        <v>7607376900</v>
      </c>
      <c r="H2935" s="6" t="s">
        <v>7037</v>
      </c>
      <c r="I2935" s="6" t="s">
        <v>10039</v>
      </c>
      <c r="K2935" s="6" t="s">
        <v>8934</v>
      </c>
      <c r="L2935" s="6" t="s">
        <v>13355</v>
      </c>
      <c r="M2935" s="6">
        <v>0</v>
      </c>
      <c r="N2935" s="6" t="s">
        <v>8972</v>
      </c>
      <c r="O2935" s="6">
        <f>MATCH(A2935, 'combined matches'!B$1:B$4986,0)</f>
        <v>2624</v>
      </c>
      <c r="P2935" s="6">
        <f t="shared" si="204"/>
        <v>0</v>
      </c>
      <c r="Q2935" s="6" t="b">
        <f t="shared" si="205"/>
        <v>0</v>
      </c>
      <c r="R2935" s="6" t="b">
        <f t="shared" si="206"/>
        <v>0</v>
      </c>
      <c r="S2935" s="6" t="b">
        <f t="shared" si="207"/>
        <v>0</v>
      </c>
      <c r="T2935" s="6" t="b">
        <f>IF(P2935=1, SUM(P$1:P2935))</f>
        <v>0</v>
      </c>
    </row>
    <row r="2936" spans="1:20" x14ac:dyDescent="0.2">
      <c r="A2936" s="6">
        <v>2997</v>
      </c>
      <c r="B2936" s="6" t="s">
        <v>4552</v>
      </c>
      <c r="C2936" s="6" t="s">
        <v>4553</v>
      </c>
      <c r="D2936" s="6" t="s">
        <v>4554</v>
      </c>
      <c r="E2936" s="6" t="s">
        <v>4466</v>
      </c>
      <c r="F2936" s="6">
        <v>96161</v>
      </c>
      <c r="G2936" s="6">
        <v>5305827814</v>
      </c>
      <c r="H2936" s="6" t="s">
        <v>7038</v>
      </c>
      <c r="I2936" s="6" t="s">
        <v>10916</v>
      </c>
      <c r="K2936" s="6" t="s">
        <v>8934</v>
      </c>
      <c r="L2936" s="6" t="s">
        <v>8975</v>
      </c>
      <c r="N2936" s="6" t="s">
        <v>8972</v>
      </c>
      <c r="O2936" s="6">
        <f>MATCH(A2936, 'combined matches'!B$1:B$4986,0)</f>
        <v>2625</v>
      </c>
      <c r="P2936" s="6">
        <f t="shared" si="204"/>
        <v>0</v>
      </c>
      <c r="Q2936" s="6" t="b">
        <f t="shared" si="205"/>
        <v>0</v>
      </c>
      <c r="R2936" s="6" t="b">
        <f t="shared" si="206"/>
        <v>0</v>
      </c>
      <c r="S2936" s="6" t="b">
        <f t="shared" si="207"/>
        <v>0</v>
      </c>
      <c r="T2936" s="6" t="b">
        <f>IF(P2936=1, SUM(P$1:P2936))</f>
        <v>0</v>
      </c>
    </row>
    <row r="2937" spans="1:20" x14ac:dyDescent="0.2">
      <c r="A2937" s="6">
        <v>2998</v>
      </c>
      <c r="B2937" s="6" t="s">
        <v>21380</v>
      </c>
      <c r="C2937" s="6" t="s">
        <v>21381</v>
      </c>
      <c r="D2937" s="6" t="s">
        <v>21382</v>
      </c>
      <c r="E2937" s="6" t="s">
        <v>4466</v>
      </c>
      <c r="F2937" s="6">
        <v>92832</v>
      </c>
      <c r="G2937" s="6">
        <v>7144410411</v>
      </c>
      <c r="H2937" s="6" t="s">
        <v>21383</v>
      </c>
      <c r="I2937" s="6" t="s">
        <v>21384</v>
      </c>
      <c r="K2937" s="6" t="s">
        <v>21385</v>
      </c>
      <c r="L2937" s="6" t="s">
        <v>8973</v>
      </c>
      <c r="M2937" s="6">
        <v>1</v>
      </c>
      <c r="N2937" s="6" t="s">
        <v>11017</v>
      </c>
      <c r="O2937" s="6" t="e">
        <f>MATCH(A2937, 'combined matches'!B$1:B$4986,0)</f>
        <v>#N/A</v>
      </c>
      <c r="P2937" s="6">
        <f t="shared" si="204"/>
        <v>1</v>
      </c>
      <c r="Q2937" s="6">
        <f t="shared" si="205"/>
        <v>0</v>
      </c>
      <c r="R2937" s="6" t="b">
        <f t="shared" si="206"/>
        <v>0</v>
      </c>
      <c r="S2937" s="6">
        <f t="shared" si="207"/>
        <v>1</v>
      </c>
      <c r="T2937" s="6">
        <f>IF(P2937=1, SUM(P$1:P2937))</f>
        <v>432</v>
      </c>
    </row>
    <row r="2938" spans="1:20" x14ac:dyDescent="0.2">
      <c r="A2938" s="6">
        <v>2999</v>
      </c>
      <c r="B2938" s="6" t="s">
        <v>13008</v>
      </c>
      <c r="C2938" s="6" t="s">
        <v>13009</v>
      </c>
      <c r="D2938" s="6" t="s">
        <v>4536</v>
      </c>
      <c r="E2938" s="6" t="s">
        <v>4466</v>
      </c>
      <c r="F2938" s="6">
        <v>91340</v>
      </c>
      <c r="G2938" s="6">
        <v>8188981388</v>
      </c>
      <c r="H2938" s="6" t="s">
        <v>13010</v>
      </c>
      <c r="I2938" s="6" t="s">
        <v>18929</v>
      </c>
      <c r="K2938" s="6" t="s">
        <v>8935</v>
      </c>
      <c r="L2938" s="6" t="s">
        <v>8973</v>
      </c>
      <c r="M2938" s="6">
        <v>1</v>
      </c>
      <c r="N2938" s="6" t="s">
        <v>11017</v>
      </c>
      <c r="O2938" s="6">
        <f>MATCH(A2938, 'combined matches'!B$1:B$4986,0)</f>
        <v>2626</v>
      </c>
      <c r="P2938" s="6">
        <f t="shared" si="204"/>
        <v>0</v>
      </c>
      <c r="Q2938" s="6" t="b">
        <f t="shared" si="205"/>
        <v>0</v>
      </c>
      <c r="R2938" s="6" t="b">
        <f t="shared" si="206"/>
        <v>0</v>
      </c>
      <c r="S2938" s="6" t="b">
        <f t="shared" si="207"/>
        <v>0</v>
      </c>
      <c r="T2938" s="6" t="b">
        <f>IF(P2938=1, SUM(P$1:P2938))</f>
        <v>0</v>
      </c>
    </row>
    <row r="2939" spans="1:20" x14ac:dyDescent="0.2">
      <c r="A2939" s="6">
        <v>3000</v>
      </c>
      <c r="B2939" s="6" t="s">
        <v>7424</v>
      </c>
      <c r="C2939" s="6" t="s">
        <v>6257</v>
      </c>
      <c r="D2939" s="6" t="s">
        <v>4569</v>
      </c>
      <c r="E2939" s="6" t="s">
        <v>4466</v>
      </c>
      <c r="F2939" s="6">
        <v>91355</v>
      </c>
      <c r="G2939" s="6">
        <v>6615937500</v>
      </c>
      <c r="H2939" s="6" t="s">
        <v>8470</v>
      </c>
      <c r="I2939" s="6" t="s">
        <v>10917</v>
      </c>
      <c r="K2939" s="6" t="s">
        <v>8935</v>
      </c>
      <c r="L2939" s="6" t="s">
        <v>8973</v>
      </c>
      <c r="M2939" s="6">
        <v>1</v>
      </c>
      <c r="N2939" s="6" t="s">
        <v>8972</v>
      </c>
      <c r="O2939" s="6" t="e">
        <f>MATCH(A2939, 'combined matches'!B$1:B$4986,0)</f>
        <v>#N/A</v>
      </c>
      <c r="P2939" s="6">
        <f t="shared" si="204"/>
        <v>1</v>
      </c>
      <c r="Q2939" s="6">
        <f t="shared" si="205"/>
        <v>1</v>
      </c>
      <c r="R2939" s="6">
        <f t="shared" si="206"/>
        <v>0</v>
      </c>
      <c r="S2939" s="6" t="b">
        <f t="shared" si="207"/>
        <v>0</v>
      </c>
      <c r="T2939" s="6">
        <f>IF(P2939=1, SUM(P$1:P2939))</f>
        <v>433</v>
      </c>
    </row>
    <row r="2940" spans="1:20" x14ac:dyDescent="0.2">
      <c r="A2940" s="6">
        <v>3001</v>
      </c>
      <c r="B2940" s="6" t="s">
        <v>4570</v>
      </c>
      <c r="C2940" s="6" t="s">
        <v>4571</v>
      </c>
      <c r="D2940" s="6" t="s">
        <v>4572</v>
      </c>
      <c r="E2940" s="6" t="s">
        <v>4466</v>
      </c>
      <c r="F2940" s="6">
        <v>91352</v>
      </c>
      <c r="G2940" s="1">
        <v>48180000000</v>
      </c>
      <c r="H2940" s="6" t="s">
        <v>7043</v>
      </c>
      <c r="I2940" s="6" t="s">
        <v>10040</v>
      </c>
      <c r="K2940" s="6" t="s">
        <v>8935</v>
      </c>
      <c r="L2940" s="6" t="s">
        <v>13355</v>
      </c>
      <c r="M2940" s="6">
        <v>0</v>
      </c>
      <c r="N2940" s="6" t="s">
        <v>8972</v>
      </c>
      <c r="O2940" s="6">
        <f>MATCH(A2940, 'combined matches'!B$1:B$4986,0)</f>
        <v>2627</v>
      </c>
      <c r="P2940" s="6">
        <f t="shared" si="204"/>
        <v>0</v>
      </c>
      <c r="Q2940" s="6" t="b">
        <f t="shared" si="205"/>
        <v>0</v>
      </c>
      <c r="R2940" s="6" t="b">
        <f t="shared" si="206"/>
        <v>0</v>
      </c>
      <c r="S2940" s="6" t="b">
        <f t="shared" si="207"/>
        <v>0</v>
      </c>
      <c r="T2940" s="6" t="b">
        <f>IF(P2940=1, SUM(P$1:P2940))</f>
        <v>0</v>
      </c>
    </row>
    <row r="2941" spans="1:20" x14ac:dyDescent="0.2">
      <c r="A2941" s="6">
        <v>3002</v>
      </c>
      <c r="B2941" s="6" t="s">
        <v>4564</v>
      </c>
      <c r="C2941" s="6" t="s">
        <v>4565</v>
      </c>
      <c r="D2941" s="6" t="s">
        <v>4566</v>
      </c>
      <c r="E2941" s="6" t="s">
        <v>4466</v>
      </c>
      <c r="F2941" s="6">
        <v>91303</v>
      </c>
      <c r="G2941" s="1">
        <v>68180000000</v>
      </c>
      <c r="H2941" s="6" t="s">
        <v>7041</v>
      </c>
      <c r="I2941" s="6" t="s">
        <v>10918</v>
      </c>
      <c r="K2941" s="6" t="s">
        <v>8935</v>
      </c>
      <c r="L2941" s="6" t="s">
        <v>8973</v>
      </c>
      <c r="M2941" s="6">
        <v>1</v>
      </c>
      <c r="N2941" s="6" t="s">
        <v>8972</v>
      </c>
      <c r="O2941" s="6">
        <f>MATCH(A2941, 'combined matches'!B$1:B$4986,0)</f>
        <v>2628</v>
      </c>
      <c r="P2941" s="6">
        <f t="shared" si="204"/>
        <v>0</v>
      </c>
      <c r="Q2941" s="6" t="b">
        <f t="shared" si="205"/>
        <v>0</v>
      </c>
      <c r="R2941" s="6" t="b">
        <f t="shared" si="206"/>
        <v>0</v>
      </c>
      <c r="S2941" s="6" t="b">
        <f t="shared" si="207"/>
        <v>0</v>
      </c>
      <c r="T2941" s="6" t="b">
        <f>IF(P2941=1, SUM(P$1:P2941))</f>
        <v>0</v>
      </c>
    </row>
    <row r="2942" spans="1:20" x14ac:dyDescent="0.2">
      <c r="A2942" s="6">
        <v>3003</v>
      </c>
      <c r="B2942" s="6" t="s">
        <v>4556</v>
      </c>
      <c r="C2942" s="6" t="s">
        <v>4557</v>
      </c>
      <c r="D2942" s="6" t="s">
        <v>4558</v>
      </c>
      <c r="E2942" s="6" t="s">
        <v>4466</v>
      </c>
      <c r="F2942" s="6">
        <v>91331</v>
      </c>
      <c r="G2942" s="1">
        <v>68180000000</v>
      </c>
      <c r="H2942" s="6" t="s">
        <v>7039</v>
      </c>
      <c r="I2942" s="6" t="s">
        <v>10919</v>
      </c>
      <c r="K2942" s="6" t="s">
        <v>8935</v>
      </c>
      <c r="L2942" s="6" t="s">
        <v>8973</v>
      </c>
      <c r="M2942" s="6">
        <v>1</v>
      </c>
      <c r="N2942" s="6" t="s">
        <v>8972</v>
      </c>
      <c r="O2942" s="6">
        <f>MATCH(A2942, 'combined matches'!B$1:B$4986,0)</f>
        <v>2629</v>
      </c>
      <c r="P2942" s="6">
        <f t="shared" si="204"/>
        <v>0</v>
      </c>
      <c r="Q2942" s="6" t="b">
        <f t="shared" si="205"/>
        <v>0</v>
      </c>
      <c r="R2942" s="6" t="b">
        <f t="shared" si="206"/>
        <v>0</v>
      </c>
      <c r="S2942" s="6" t="b">
        <f t="shared" si="207"/>
        <v>0</v>
      </c>
      <c r="T2942" s="6" t="b">
        <f>IF(P2942=1, SUM(P$1:P2942))</f>
        <v>0</v>
      </c>
    </row>
    <row r="2943" spans="1:20" x14ac:dyDescent="0.2">
      <c r="A2943" s="6">
        <v>3004</v>
      </c>
      <c r="B2943" s="6" t="s">
        <v>4559</v>
      </c>
      <c r="C2943" s="6" t="s">
        <v>4560</v>
      </c>
      <c r="D2943" s="6" t="s">
        <v>4536</v>
      </c>
      <c r="E2943" s="6" t="s">
        <v>4466</v>
      </c>
      <c r="F2943" s="6">
        <v>91340</v>
      </c>
      <c r="G2943" s="1">
        <v>58180000000</v>
      </c>
      <c r="H2943" s="6" t="s">
        <v>7040</v>
      </c>
      <c r="I2943" s="6" t="s">
        <v>10920</v>
      </c>
      <c r="K2943" s="6" t="s">
        <v>8935</v>
      </c>
      <c r="L2943" s="6" t="s">
        <v>13355</v>
      </c>
      <c r="M2943" s="6">
        <v>0</v>
      </c>
      <c r="N2943" s="6" t="s">
        <v>8972</v>
      </c>
      <c r="O2943" s="6">
        <f>MATCH(A2943, 'combined matches'!B$1:B$4986,0)</f>
        <v>2630</v>
      </c>
      <c r="P2943" s="6">
        <f t="shared" si="204"/>
        <v>0</v>
      </c>
      <c r="Q2943" s="6" t="b">
        <f t="shared" si="205"/>
        <v>0</v>
      </c>
      <c r="R2943" s="6" t="b">
        <f t="shared" si="206"/>
        <v>0</v>
      </c>
      <c r="S2943" s="6" t="b">
        <f t="shared" si="207"/>
        <v>0</v>
      </c>
      <c r="T2943" s="6" t="b">
        <f>IF(P2943=1, SUM(P$1:P2943))</f>
        <v>0</v>
      </c>
    </row>
    <row r="2944" spans="1:20" x14ac:dyDescent="0.2">
      <c r="A2944" s="6">
        <v>3005</v>
      </c>
      <c r="B2944" s="6" t="s">
        <v>4567</v>
      </c>
      <c r="C2944" s="6" t="s">
        <v>4568</v>
      </c>
      <c r="D2944" s="6" t="s">
        <v>4569</v>
      </c>
      <c r="E2944" s="6" t="s">
        <v>4466</v>
      </c>
      <c r="F2944" s="6">
        <v>91351</v>
      </c>
      <c r="G2944" s="1">
        <v>26620000000</v>
      </c>
      <c r="H2944" s="6" t="s">
        <v>7042</v>
      </c>
      <c r="I2944" s="6" t="s">
        <v>10921</v>
      </c>
      <c r="K2944" s="6" t="s">
        <v>8935</v>
      </c>
      <c r="L2944" s="6" t="s">
        <v>8973</v>
      </c>
      <c r="M2944" s="6">
        <v>1</v>
      </c>
      <c r="N2944" s="6" t="s">
        <v>8972</v>
      </c>
      <c r="O2944" s="6">
        <f>MATCH(A2944, 'combined matches'!B$1:B$4986,0)</f>
        <v>2631</v>
      </c>
      <c r="P2944" s="6">
        <f t="shared" si="204"/>
        <v>0</v>
      </c>
      <c r="Q2944" s="6" t="b">
        <f t="shared" si="205"/>
        <v>0</v>
      </c>
      <c r="R2944" s="6" t="b">
        <f t="shared" si="206"/>
        <v>0</v>
      </c>
      <c r="S2944" s="6" t="b">
        <f t="shared" si="207"/>
        <v>0</v>
      </c>
      <c r="T2944" s="6" t="b">
        <f>IF(P2944=1, SUM(P$1:P2944))</f>
        <v>0</v>
      </c>
    </row>
    <row r="2945" spans="1:20" x14ac:dyDescent="0.2">
      <c r="A2945" s="6">
        <v>3006</v>
      </c>
      <c r="B2945" s="6" t="s">
        <v>4555</v>
      </c>
      <c r="C2945" s="6" t="s">
        <v>7405</v>
      </c>
      <c r="D2945" s="6" t="s">
        <v>4535</v>
      </c>
      <c r="E2945" s="6" t="s">
        <v>4466</v>
      </c>
      <c r="F2945" s="6">
        <v>91401</v>
      </c>
      <c r="G2945" s="1">
        <v>28190000000</v>
      </c>
      <c r="H2945" s="6" t="s">
        <v>7405</v>
      </c>
      <c r="I2945" s="6" t="s">
        <v>10922</v>
      </c>
      <c r="K2945" s="6" t="s">
        <v>8935</v>
      </c>
      <c r="L2945" s="6" t="s">
        <v>13355</v>
      </c>
      <c r="M2945" s="6">
        <v>0</v>
      </c>
      <c r="N2945" s="6" t="s">
        <v>8972</v>
      </c>
      <c r="O2945" s="6">
        <f>MATCH(A2945, 'combined matches'!B$1:B$4986,0)</f>
        <v>2632</v>
      </c>
      <c r="P2945" s="6">
        <f t="shared" si="204"/>
        <v>0</v>
      </c>
      <c r="Q2945" s="6" t="b">
        <f t="shared" si="205"/>
        <v>0</v>
      </c>
      <c r="R2945" s="6" t="b">
        <f t="shared" si="206"/>
        <v>0</v>
      </c>
      <c r="S2945" s="6" t="b">
        <f t="shared" si="207"/>
        <v>0</v>
      </c>
      <c r="T2945" s="6" t="b">
        <f>IF(P2945=1, SUM(P$1:P2945))</f>
        <v>0</v>
      </c>
    </row>
    <row r="2946" spans="1:20" x14ac:dyDescent="0.2">
      <c r="A2946" s="6">
        <v>3007</v>
      </c>
      <c r="B2946" s="6" t="s">
        <v>7425</v>
      </c>
      <c r="C2946" s="6" t="s">
        <v>4562</v>
      </c>
      <c r="D2946" s="6" t="s">
        <v>4563</v>
      </c>
      <c r="E2946" s="6" t="s">
        <v>4466</v>
      </c>
      <c r="F2946" s="6">
        <v>91355</v>
      </c>
      <c r="G2946" s="1">
        <v>56610000000</v>
      </c>
      <c r="H2946" s="6" t="s">
        <v>4562</v>
      </c>
      <c r="I2946" s="6" t="s">
        <v>10923</v>
      </c>
      <c r="K2946" s="6" t="s">
        <v>8935</v>
      </c>
      <c r="L2946" s="6" t="s">
        <v>8973</v>
      </c>
      <c r="M2946" s="6">
        <v>1</v>
      </c>
      <c r="N2946" s="6" t="s">
        <v>8972</v>
      </c>
      <c r="O2946" s="6">
        <f>MATCH(A2946, 'combined matches'!B$1:B$4986,0)</f>
        <v>2633</v>
      </c>
      <c r="P2946" s="6">
        <f t="shared" si="204"/>
        <v>0</v>
      </c>
      <c r="Q2946" s="6" t="b">
        <f t="shared" si="205"/>
        <v>0</v>
      </c>
      <c r="R2946" s="6" t="b">
        <f t="shared" si="206"/>
        <v>0</v>
      </c>
      <c r="S2946" s="6" t="b">
        <f t="shared" si="207"/>
        <v>0</v>
      </c>
      <c r="T2946" s="6" t="b">
        <f>IF(P2946=1, SUM(P$1:P2946))</f>
        <v>0</v>
      </c>
    </row>
    <row r="2947" spans="1:20" x14ac:dyDescent="0.2">
      <c r="A2947" s="6">
        <v>3008</v>
      </c>
      <c r="B2947" s="6" t="s">
        <v>4575</v>
      </c>
      <c r="C2947" s="6" t="s">
        <v>7112</v>
      </c>
      <c r="D2947" s="6" t="s">
        <v>4535</v>
      </c>
      <c r="E2947" s="6" t="s">
        <v>4466</v>
      </c>
      <c r="F2947" s="6">
        <v>91405</v>
      </c>
      <c r="G2947" s="1">
        <v>18190000000</v>
      </c>
      <c r="H2947" s="6" t="s">
        <v>7112</v>
      </c>
      <c r="I2947" s="6" t="s">
        <v>10041</v>
      </c>
      <c r="K2947" s="6" t="s">
        <v>8935</v>
      </c>
      <c r="L2947" s="6" t="s">
        <v>13355</v>
      </c>
      <c r="M2947" s="6">
        <v>0</v>
      </c>
      <c r="N2947" s="6" t="s">
        <v>8972</v>
      </c>
      <c r="O2947" s="6">
        <f>MATCH(A2947, 'combined matches'!B$1:B$4986,0)</f>
        <v>2634</v>
      </c>
      <c r="P2947" s="6">
        <f t="shared" ref="P2947:P3010" si="208">IF(ISNA(O2947),1,0)</f>
        <v>0</v>
      </c>
      <c r="Q2947" s="6" t="b">
        <f t="shared" ref="Q2947:Q3010" si="209">IF(P2947=1,IF(N2947="service site", 1, 0))</f>
        <v>0</v>
      </c>
      <c r="R2947" s="6" t="b">
        <f t="shared" ref="R2947:R3010" si="210">IF(Q2947=1,IF(J2948=J2947,0,IF(J2946=J2947,0,1)))</f>
        <v>0</v>
      </c>
      <c r="S2947" s="6" t="b">
        <f t="shared" si="207"/>
        <v>0</v>
      </c>
      <c r="T2947" s="6" t="b">
        <f>IF(P2947=1, SUM(P$1:P2947))</f>
        <v>0</v>
      </c>
    </row>
    <row r="2948" spans="1:20" x14ac:dyDescent="0.2">
      <c r="A2948" s="6">
        <v>3009</v>
      </c>
      <c r="B2948" s="6" t="s">
        <v>4573</v>
      </c>
      <c r="C2948" s="6" t="s">
        <v>4574</v>
      </c>
      <c r="D2948" s="6" t="s">
        <v>4536</v>
      </c>
      <c r="E2948" s="6" t="s">
        <v>4466</v>
      </c>
      <c r="F2948" s="6">
        <v>91342</v>
      </c>
      <c r="G2948" s="1">
        <v>68180000000</v>
      </c>
      <c r="H2948" s="6" t="s">
        <v>7044</v>
      </c>
      <c r="I2948" s="6" t="s">
        <v>10924</v>
      </c>
      <c r="K2948" s="6" t="s">
        <v>8935</v>
      </c>
      <c r="L2948" s="6" t="s">
        <v>8976</v>
      </c>
      <c r="N2948" s="6" t="s">
        <v>8972</v>
      </c>
      <c r="O2948" s="6">
        <f>MATCH(A2948, 'combined matches'!B$1:B$4986,0)</f>
        <v>2635</v>
      </c>
      <c r="P2948" s="6">
        <f t="shared" si="208"/>
        <v>0</v>
      </c>
      <c r="Q2948" s="6" t="b">
        <f t="shared" si="209"/>
        <v>0</v>
      </c>
      <c r="R2948" s="6" t="b">
        <f t="shared" si="210"/>
        <v>0</v>
      </c>
      <c r="S2948" s="6" t="b">
        <f t="shared" si="207"/>
        <v>0</v>
      </c>
      <c r="T2948" s="6" t="b">
        <f>IF(P2948=1, SUM(P$1:P2948))</f>
        <v>0</v>
      </c>
    </row>
    <row r="2949" spans="1:20" x14ac:dyDescent="0.2">
      <c r="A2949" s="6">
        <v>3010</v>
      </c>
      <c r="B2949" s="6" t="s">
        <v>21386</v>
      </c>
      <c r="C2949" s="6" t="s">
        <v>6261</v>
      </c>
      <c r="D2949" s="6" t="s">
        <v>1316</v>
      </c>
      <c r="E2949" s="6" t="s">
        <v>4466</v>
      </c>
      <c r="F2949" s="6">
        <v>92614</v>
      </c>
      <c r="G2949" s="6">
        <v>9498095705</v>
      </c>
      <c r="H2949" s="6" t="s">
        <v>7362</v>
      </c>
      <c r="I2949" s="6" t="s">
        <v>21387</v>
      </c>
      <c r="K2949" s="6" t="s">
        <v>8936</v>
      </c>
      <c r="L2949" s="6" t="s">
        <v>8977</v>
      </c>
      <c r="M2949" s="6">
        <v>0</v>
      </c>
      <c r="N2949" s="6" t="s">
        <v>11017</v>
      </c>
      <c r="O2949" s="6" t="e">
        <f>MATCH(A2949, 'combined matches'!B$1:B$4986,0)</f>
        <v>#N/A</v>
      </c>
      <c r="P2949" s="6">
        <f t="shared" si="208"/>
        <v>1</v>
      </c>
      <c r="Q2949" s="6">
        <f t="shared" si="209"/>
        <v>0</v>
      </c>
      <c r="R2949" s="6" t="b">
        <f t="shared" si="210"/>
        <v>0</v>
      </c>
      <c r="S2949" s="6">
        <f t="shared" ref="S2949" si="211">IF(Q2949=0, IF(K2949=K2950, IF(R2950=FALSE,0,1)))</f>
        <v>1</v>
      </c>
      <c r="T2949" s="6">
        <f>IF(P2949=1, SUM(P$1:P2949))</f>
        <v>434</v>
      </c>
    </row>
    <row r="2950" spans="1:20" x14ac:dyDescent="0.2">
      <c r="A2950" s="6">
        <v>3011</v>
      </c>
      <c r="B2950" s="6" t="s">
        <v>6258</v>
      </c>
      <c r="C2950" s="6" t="s">
        <v>6259</v>
      </c>
      <c r="D2950" s="6" t="s">
        <v>4581</v>
      </c>
      <c r="E2950" s="6" t="s">
        <v>4466</v>
      </c>
      <c r="F2950" s="6">
        <v>92706</v>
      </c>
      <c r="G2950" s="6">
        <v>7148685601</v>
      </c>
      <c r="H2950" s="6" t="s">
        <v>7361</v>
      </c>
      <c r="I2950" s="6" t="s">
        <v>10925</v>
      </c>
      <c r="K2950" s="6" t="s">
        <v>8936</v>
      </c>
      <c r="L2950" s="6" t="s">
        <v>8977</v>
      </c>
      <c r="M2950" s="6">
        <v>0</v>
      </c>
      <c r="N2950" s="6" t="s">
        <v>8972</v>
      </c>
      <c r="O2950" s="6" t="e">
        <f>MATCH(A2950, 'combined matches'!B$1:B$4986,0)</f>
        <v>#N/A</v>
      </c>
      <c r="P2950" s="6">
        <f t="shared" si="208"/>
        <v>1</v>
      </c>
      <c r="Q2950" s="6">
        <f t="shared" si="209"/>
        <v>1</v>
      </c>
      <c r="R2950" s="6">
        <f t="shared" si="210"/>
        <v>0</v>
      </c>
      <c r="S2950" s="6" t="b">
        <f t="shared" ref="S2950:S2962" si="212">IF(Q2950=0, IF(K2950=K2951, 0,1))</f>
        <v>0</v>
      </c>
      <c r="T2950" s="6">
        <f>IF(P2950=1, SUM(P$1:P2950))</f>
        <v>435</v>
      </c>
    </row>
    <row r="2951" spans="1:20" x14ac:dyDescent="0.2">
      <c r="A2951" s="6">
        <v>3012</v>
      </c>
      <c r="B2951" s="6" t="s">
        <v>6260</v>
      </c>
      <c r="C2951" s="6" t="s">
        <v>6261</v>
      </c>
      <c r="D2951" s="6" t="s">
        <v>1316</v>
      </c>
      <c r="E2951" s="6" t="s">
        <v>4466</v>
      </c>
      <c r="F2951" s="6">
        <v>92614</v>
      </c>
      <c r="G2951" s="6">
        <v>9498098775</v>
      </c>
      <c r="H2951" s="6" t="s">
        <v>7362</v>
      </c>
      <c r="I2951" s="6" t="s">
        <v>10926</v>
      </c>
      <c r="K2951" s="6" t="s">
        <v>8936</v>
      </c>
      <c r="L2951" s="6" t="s">
        <v>8977</v>
      </c>
      <c r="M2951" s="6">
        <v>0</v>
      </c>
      <c r="N2951" s="6" t="s">
        <v>8972</v>
      </c>
      <c r="O2951" s="6" t="e">
        <f>MATCH(A2951, 'combined matches'!B$1:B$4986,0)</f>
        <v>#N/A</v>
      </c>
      <c r="P2951" s="6">
        <f t="shared" si="208"/>
        <v>1</v>
      </c>
      <c r="Q2951" s="6">
        <f t="shared" si="209"/>
        <v>1</v>
      </c>
      <c r="R2951" s="6">
        <f t="shared" si="210"/>
        <v>0</v>
      </c>
      <c r="S2951" s="6" t="b">
        <f t="shared" si="212"/>
        <v>0</v>
      </c>
      <c r="T2951" s="6">
        <f>IF(P2951=1, SUM(P$1:P2951))</f>
        <v>436</v>
      </c>
    </row>
    <row r="2952" spans="1:20" x14ac:dyDescent="0.2">
      <c r="A2952" s="6">
        <v>3013</v>
      </c>
      <c r="B2952" s="6" t="s">
        <v>8471</v>
      </c>
      <c r="C2952" s="6" t="s">
        <v>6262</v>
      </c>
      <c r="D2952" s="6" t="s">
        <v>4581</v>
      </c>
      <c r="E2952" s="6" t="s">
        <v>4466</v>
      </c>
      <c r="F2952" s="6">
        <v>92705</v>
      </c>
      <c r="G2952" s="6">
        <v>9498095700</v>
      </c>
      <c r="H2952" s="6" t="s">
        <v>8472</v>
      </c>
      <c r="I2952" s="6" t="s">
        <v>10927</v>
      </c>
      <c r="K2952" s="6" t="s">
        <v>8936</v>
      </c>
      <c r="L2952" s="6" t="s">
        <v>8977</v>
      </c>
      <c r="M2952" s="6">
        <v>0</v>
      </c>
      <c r="N2952" s="6" t="s">
        <v>8972</v>
      </c>
      <c r="O2952" s="6" t="e">
        <f>MATCH(A2952, 'combined matches'!B$1:B$4986,0)</f>
        <v>#N/A</v>
      </c>
      <c r="P2952" s="6">
        <f t="shared" si="208"/>
        <v>1</v>
      </c>
      <c r="Q2952" s="6">
        <f t="shared" si="209"/>
        <v>1</v>
      </c>
      <c r="R2952" s="6">
        <f t="shared" si="210"/>
        <v>0</v>
      </c>
      <c r="S2952" s="6" t="b">
        <f t="shared" si="212"/>
        <v>0</v>
      </c>
      <c r="T2952" s="6">
        <f>IF(P2952=1, SUM(P$1:P2952))</f>
        <v>437</v>
      </c>
    </row>
    <row r="2953" spans="1:20" x14ac:dyDescent="0.2">
      <c r="A2953" s="6">
        <v>3014</v>
      </c>
      <c r="B2953" s="6" t="s">
        <v>13012</v>
      </c>
      <c r="C2953" s="6" t="s">
        <v>13013</v>
      </c>
      <c r="D2953" s="6" t="s">
        <v>4583</v>
      </c>
      <c r="E2953" s="6" t="s">
        <v>4466</v>
      </c>
      <c r="F2953" s="6">
        <v>92415</v>
      </c>
      <c r="G2953" s="6">
        <v>7609564432</v>
      </c>
      <c r="H2953" s="6" t="s">
        <v>21388</v>
      </c>
      <c r="I2953" s="6" t="s">
        <v>19373</v>
      </c>
      <c r="K2953" s="6" t="s">
        <v>8937</v>
      </c>
      <c r="L2953" s="6" t="s">
        <v>8975</v>
      </c>
      <c r="N2953" s="6" t="s">
        <v>11017</v>
      </c>
      <c r="O2953" s="6">
        <f>MATCH(A2953, 'combined matches'!B$1:B$4986,0)</f>
        <v>2636</v>
      </c>
      <c r="P2953" s="6">
        <f t="shared" si="208"/>
        <v>0</v>
      </c>
      <c r="Q2953" s="6" t="b">
        <f t="shared" si="209"/>
        <v>0</v>
      </c>
      <c r="R2953" s="6" t="b">
        <f t="shared" si="210"/>
        <v>0</v>
      </c>
      <c r="S2953" s="6" t="b">
        <f t="shared" si="212"/>
        <v>0</v>
      </c>
      <c r="T2953" s="6" t="b">
        <f>IF(P2953=1, SUM(P$1:P2953))</f>
        <v>0</v>
      </c>
    </row>
    <row r="2954" spans="1:20" x14ac:dyDescent="0.2">
      <c r="A2954" s="6">
        <v>3015</v>
      </c>
      <c r="B2954" s="6" t="s">
        <v>6263</v>
      </c>
      <c r="C2954" s="6" t="s">
        <v>4601</v>
      </c>
      <c r="D2954" s="6" t="s">
        <v>4602</v>
      </c>
      <c r="E2954" s="6" t="s">
        <v>4466</v>
      </c>
      <c r="F2954" s="6">
        <v>92345</v>
      </c>
      <c r="G2954" s="6">
        <v>8007224777</v>
      </c>
      <c r="H2954" s="6" t="s">
        <v>8117</v>
      </c>
      <c r="I2954" s="6" t="s">
        <v>10928</v>
      </c>
      <c r="K2954" s="6" t="s">
        <v>8937</v>
      </c>
      <c r="L2954" s="6" t="s">
        <v>8975</v>
      </c>
      <c r="N2954" s="6" t="s">
        <v>8972</v>
      </c>
      <c r="O2954" s="6">
        <f>MATCH(A2954, 'combined matches'!B$1:B$4986,0)</f>
        <v>2637</v>
      </c>
      <c r="P2954" s="6">
        <f t="shared" si="208"/>
        <v>0</v>
      </c>
      <c r="Q2954" s="6" t="b">
        <f t="shared" si="209"/>
        <v>0</v>
      </c>
      <c r="R2954" s="6" t="b">
        <f t="shared" si="210"/>
        <v>0</v>
      </c>
      <c r="S2954" s="6" t="b">
        <f t="shared" si="212"/>
        <v>0</v>
      </c>
      <c r="T2954" s="6" t="b">
        <f>IF(P2954=1, SUM(P$1:P2954))</f>
        <v>0</v>
      </c>
    </row>
    <row r="2955" spans="1:20" x14ac:dyDescent="0.2">
      <c r="A2955" s="6">
        <v>3016</v>
      </c>
      <c r="B2955" s="6" t="s">
        <v>6264</v>
      </c>
      <c r="C2955" s="6" t="s">
        <v>4595</v>
      </c>
      <c r="D2955" s="6" t="s">
        <v>4596</v>
      </c>
      <c r="E2955" s="6" t="s">
        <v>4466</v>
      </c>
      <c r="F2955" s="6">
        <v>92363</v>
      </c>
      <c r="G2955" s="6">
        <v>8007224777</v>
      </c>
      <c r="H2955" s="6" t="s">
        <v>8116</v>
      </c>
      <c r="I2955" s="6" t="s">
        <v>10929</v>
      </c>
      <c r="K2955" s="6" t="s">
        <v>8937</v>
      </c>
      <c r="L2955" s="6" t="s">
        <v>8975</v>
      </c>
      <c r="N2955" s="6" t="s">
        <v>8972</v>
      </c>
      <c r="O2955" s="6">
        <f>MATCH(A2955, 'combined matches'!B$1:B$4986,0)</f>
        <v>2638</v>
      </c>
      <c r="P2955" s="6">
        <f t="shared" si="208"/>
        <v>0</v>
      </c>
      <c r="Q2955" s="6" t="b">
        <f t="shared" si="209"/>
        <v>0</v>
      </c>
      <c r="R2955" s="6" t="b">
        <f t="shared" si="210"/>
        <v>0</v>
      </c>
      <c r="S2955" s="6" t="b">
        <f t="shared" si="212"/>
        <v>0</v>
      </c>
      <c r="T2955" s="6" t="b">
        <f>IF(P2955=1, SUM(P$1:P2955))</f>
        <v>0</v>
      </c>
    </row>
    <row r="2956" spans="1:20" x14ac:dyDescent="0.2">
      <c r="A2956" s="6">
        <v>3017</v>
      </c>
      <c r="B2956" s="6" t="s">
        <v>6265</v>
      </c>
      <c r="C2956" s="6" t="s">
        <v>4593</v>
      </c>
      <c r="D2956" s="6" t="s">
        <v>4583</v>
      </c>
      <c r="E2956" s="6" t="s">
        <v>4466</v>
      </c>
      <c r="F2956" s="6">
        <v>92415</v>
      </c>
      <c r="G2956" s="6">
        <v>8007224777</v>
      </c>
      <c r="H2956" s="6" t="s">
        <v>4593</v>
      </c>
      <c r="I2956" s="6" t="s">
        <v>10930</v>
      </c>
      <c r="K2956" s="6" t="s">
        <v>8937</v>
      </c>
      <c r="L2956" s="6" t="s">
        <v>8975</v>
      </c>
      <c r="N2956" s="6" t="s">
        <v>8972</v>
      </c>
      <c r="O2956" s="6">
        <f>MATCH(A2956, 'combined matches'!B$1:B$4986,0)</f>
        <v>2639</v>
      </c>
      <c r="P2956" s="6">
        <f t="shared" si="208"/>
        <v>0</v>
      </c>
      <c r="Q2956" s="6" t="b">
        <f t="shared" si="209"/>
        <v>0</v>
      </c>
      <c r="R2956" s="6" t="b">
        <f t="shared" si="210"/>
        <v>0</v>
      </c>
      <c r="S2956" s="6" t="b">
        <f t="shared" si="212"/>
        <v>0</v>
      </c>
      <c r="T2956" s="6" t="b">
        <f>IF(P2956=1, SUM(P$1:P2956))</f>
        <v>0</v>
      </c>
    </row>
    <row r="2957" spans="1:20" x14ac:dyDescent="0.2">
      <c r="A2957" s="6">
        <v>3018</v>
      </c>
      <c r="B2957" s="6" t="s">
        <v>6266</v>
      </c>
      <c r="C2957" s="6" t="s">
        <v>4598</v>
      </c>
      <c r="D2957" s="6" t="s">
        <v>4599</v>
      </c>
      <c r="E2957" s="6" t="s">
        <v>4466</v>
      </c>
      <c r="F2957" s="6">
        <v>91761</v>
      </c>
      <c r="G2957" s="6">
        <v>8007224777</v>
      </c>
      <c r="H2957" s="6" t="s">
        <v>7045</v>
      </c>
      <c r="I2957" s="6" t="s">
        <v>10931</v>
      </c>
      <c r="K2957" s="6" t="s">
        <v>8937</v>
      </c>
      <c r="L2957" s="6" t="s">
        <v>8975</v>
      </c>
      <c r="N2957" s="6" t="s">
        <v>8972</v>
      </c>
      <c r="O2957" s="6">
        <f>MATCH(A2957, 'combined matches'!B$1:B$4986,0)</f>
        <v>2640</v>
      </c>
      <c r="P2957" s="6">
        <f t="shared" si="208"/>
        <v>0</v>
      </c>
      <c r="Q2957" s="6" t="b">
        <f t="shared" si="209"/>
        <v>0</v>
      </c>
      <c r="R2957" s="6" t="b">
        <f t="shared" si="210"/>
        <v>0</v>
      </c>
      <c r="S2957" s="6" t="b">
        <f t="shared" si="212"/>
        <v>0</v>
      </c>
      <c r="T2957" s="6" t="b">
        <f>IF(P2957=1, SUM(P$1:P2957))</f>
        <v>0</v>
      </c>
    </row>
    <row r="2958" spans="1:20" x14ac:dyDescent="0.2">
      <c r="A2958" s="6">
        <v>3019</v>
      </c>
      <c r="B2958" s="6" t="s">
        <v>4463</v>
      </c>
      <c r="C2958" s="6" t="s">
        <v>4464</v>
      </c>
      <c r="D2958" s="6" t="s">
        <v>4465</v>
      </c>
      <c r="E2958" s="6" t="s">
        <v>4466</v>
      </c>
      <c r="F2958" s="6">
        <v>92311</v>
      </c>
      <c r="G2958" s="6">
        <v>8007224777</v>
      </c>
      <c r="H2958" s="6" t="s">
        <v>7023</v>
      </c>
      <c r="I2958" s="6" t="s">
        <v>10932</v>
      </c>
      <c r="K2958" s="6" t="s">
        <v>8937</v>
      </c>
      <c r="L2958" s="6" t="s">
        <v>8975</v>
      </c>
      <c r="N2958" s="6" t="s">
        <v>8972</v>
      </c>
      <c r="O2958" s="6">
        <f>MATCH(A2958, 'combined matches'!B$1:B$4986,0)</f>
        <v>2641</v>
      </c>
      <c r="P2958" s="6">
        <f t="shared" si="208"/>
        <v>0</v>
      </c>
      <c r="Q2958" s="6" t="b">
        <f t="shared" si="209"/>
        <v>0</v>
      </c>
      <c r="R2958" s="6" t="b">
        <f t="shared" si="210"/>
        <v>0</v>
      </c>
      <c r="S2958" s="6" t="b">
        <f t="shared" si="212"/>
        <v>0</v>
      </c>
      <c r="T2958" s="6" t="b">
        <f>IF(P2958=1, SUM(P$1:P2958))</f>
        <v>0</v>
      </c>
    </row>
    <row r="2959" spans="1:20" x14ac:dyDescent="0.2">
      <c r="A2959" s="6">
        <v>3020</v>
      </c>
      <c r="B2959" s="6" t="s">
        <v>13005</v>
      </c>
      <c r="C2959" s="6" t="s">
        <v>4527</v>
      </c>
      <c r="D2959" s="6" t="s">
        <v>4528</v>
      </c>
      <c r="E2959" s="6" t="s">
        <v>4466</v>
      </c>
      <c r="F2959" s="6">
        <v>92111</v>
      </c>
      <c r="G2959" s="6">
        <v>8582799676</v>
      </c>
      <c r="H2959" s="6" t="s">
        <v>8114</v>
      </c>
      <c r="I2959" s="6" t="s">
        <v>13005</v>
      </c>
      <c r="K2959" s="6" t="s">
        <v>8938</v>
      </c>
      <c r="L2959" s="6" t="s">
        <v>8973</v>
      </c>
      <c r="M2959" s="6">
        <v>1</v>
      </c>
      <c r="N2959" s="6" t="s">
        <v>11017</v>
      </c>
      <c r="O2959" s="6">
        <f>MATCH(A2959, 'combined matches'!B$1:B$4986,0)</f>
        <v>2642</v>
      </c>
      <c r="P2959" s="6">
        <f t="shared" si="208"/>
        <v>0</v>
      </c>
      <c r="Q2959" s="6" t="b">
        <f t="shared" si="209"/>
        <v>0</v>
      </c>
      <c r="R2959" s="6" t="b">
        <f t="shared" si="210"/>
        <v>0</v>
      </c>
      <c r="S2959" s="6" t="b">
        <f t="shared" si="212"/>
        <v>0</v>
      </c>
      <c r="T2959" s="6" t="b">
        <f>IF(P2959=1, SUM(P$1:P2959))</f>
        <v>0</v>
      </c>
    </row>
    <row r="2960" spans="1:20" x14ac:dyDescent="0.2">
      <c r="A2960" s="6">
        <v>3021</v>
      </c>
      <c r="B2960" s="6" t="s">
        <v>4526</v>
      </c>
      <c r="C2960" s="6" t="s">
        <v>4527</v>
      </c>
      <c r="D2960" s="6" t="s">
        <v>4528</v>
      </c>
      <c r="E2960" s="6" t="s">
        <v>4466</v>
      </c>
      <c r="F2960" s="6">
        <v>92111</v>
      </c>
      <c r="G2960" s="6">
        <v>8582790925</v>
      </c>
      <c r="H2960" s="6" t="s">
        <v>8114</v>
      </c>
      <c r="I2960" s="6" t="s">
        <v>10035</v>
      </c>
      <c r="K2960" s="6" t="s">
        <v>8938</v>
      </c>
      <c r="L2960" s="6" t="s">
        <v>8973</v>
      </c>
      <c r="M2960" s="6">
        <v>1</v>
      </c>
      <c r="N2960" s="6" t="s">
        <v>8972</v>
      </c>
      <c r="O2960" s="6">
        <f>MATCH(A2960, 'combined matches'!B$1:B$4986,0)</f>
        <v>2643</v>
      </c>
      <c r="P2960" s="6">
        <f t="shared" si="208"/>
        <v>0</v>
      </c>
      <c r="Q2960" s="6" t="b">
        <f t="shared" si="209"/>
        <v>0</v>
      </c>
      <c r="R2960" s="6" t="b">
        <f t="shared" si="210"/>
        <v>0</v>
      </c>
      <c r="S2960" s="6" t="b">
        <f t="shared" si="212"/>
        <v>0</v>
      </c>
      <c r="T2960" s="6" t="b">
        <f>IF(P2960=1, SUM(P$1:P2960))</f>
        <v>0</v>
      </c>
    </row>
    <row r="2961" spans="1:20" x14ac:dyDescent="0.2">
      <c r="A2961" s="6">
        <v>3022</v>
      </c>
      <c r="B2961" s="6" t="s">
        <v>6267</v>
      </c>
      <c r="C2961" s="6" t="s">
        <v>4530</v>
      </c>
      <c r="D2961" s="6" t="s">
        <v>4528</v>
      </c>
      <c r="E2961" s="6" t="s">
        <v>4466</v>
      </c>
      <c r="F2961" s="6">
        <v>92105</v>
      </c>
      <c r="G2961" s="6">
        <v>6195630250</v>
      </c>
      <c r="H2961" s="6" t="s">
        <v>8115</v>
      </c>
      <c r="I2961" s="6" t="s">
        <v>10933</v>
      </c>
      <c r="K2961" s="6" t="s">
        <v>8938</v>
      </c>
      <c r="L2961" s="6" t="s">
        <v>8973</v>
      </c>
      <c r="M2961" s="6">
        <v>1</v>
      </c>
      <c r="N2961" s="6" t="s">
        <v>8972</v>
      </c>
      <c r="O2961" s="6">
        <f>MATCH(A2961, 'combined matches'!B$1:B$4986,0)</f>
        <v>2644</v>
      </c>
      <c r="P2961" s="6">
        <f t="shared" si="208"/>
        <v>0</v>
      </c>
      <c r="Q2961" s="6" t="b">
        <f t="shared" si="209"/>
        <v>0</v>
      </c>
      <c r="R2961" s="6" t="b">
        <f t="shared" si="210"/>
        <v>0</v>
      </c>
      <c r="S2961" s="6" t="b">
        <f t="shared" si="212"/>
        <v>0</v>
      </c>
      <c r="T2961" s="6" t="b">
        <f>IF(P2961=1, SUM(P$1:P2961))</f>
        <v>0</v>
      </c>
    </row>
    <row r="2962" spans="1:20" x14ac:dyDescent="0.2">
      <c r="A2962" s="6">
        <v>3023</v>
      </c>
      <c r="B2962" s="6" t="s">
        <v>4531</v>
      </c>
      <c r="C2962" s="6" t="s">
        <v>4532</v>
      </c>
      <c r="D2962" s="6" t="s">
        <v>4528</v>
      </c>
      <c r="E2962" s="6" t="s">
        <v>4466</v>
      </c>
      <c r="F2962" s="6">
        <v>92111</v>
      </c>
      <c r="G2962" s="6">
        <v>8582790925</v>
      </c>
      <c r="H2962" s="6" t="s">
        <v>4532</v>
      </c>
      <c r="I2962" s="6" t="s">
        <v>4531</v>
      </c>
      <c r="K2962" s="6" t="s">
        <v>8938</v>
      </c>
      <c r="L2962" s="6" t="s">
        <v>8973</v>
      </c>
      <c r="M2962" s="6">
        <v>1</v>
      </c>
      <c r="N2962" s="6" t="s">
        <v>8972</v>
      </c>
      <c r="O2962" s="6">
        <f>MATCH(A2962, 'combined matches'!B$1:B$4986,0)</f>
        <v>2645</v>
      </c>
      <c r="P2962" s="6">
        <f t="shared" si="208"/>
        <v>0</v>
      </c>
      <c r="Q2962" s="6" t="b">
        <f t="shared" si="209"/>
        <v>0</v>
      </c>
      <c r="R2962" s="6" t="b">
        <f t="shared" si="210"/>
        <v>0</v>
      </c>
      <c r="S2962" s="6" t="b">
        <f t="shared" si="212"/>
        <v>0</v>
      </c>
      <c r="T2962" s="6" t="b">
        <f>IF(P2962=1, SUM(P$1:P2962))</f>
        <v>0</v>
      </c>
    </row>
    <row r="2963" spans="1:20" x14ac:dyDescent="0.2">
      <c r="A2963" s="6">
        <v>3024</v>
      </c>
      <c r="B2963" s="6" t="s">
        <v>21389</v>
      </c>
      <c r="C2963" s="6" t="s">
        <v>6275</v>
      </c>
      <c r="D2963" s="6" t="s">
        <v>6276</v>
      </c>
      <c r="E2963" s="6" t="s">
        <v>4466</v>
      </c>
      <c r="F2963" s="6">
        <v>95231</v>
      </c>
      <c r="G2963" s="6">
        <v>2094687407</v>
      </c>
      <c r="H2963" s="6" t="s">
        <v>7364</v>
      </c>
      <c r="I2963" s="6" t="s">
        <v>21390</v>
      </c>
      <c r="K2963" s="6" t="s">
        <v>8939</v>
      </c>
      <c r="L2963" s="6" t="s">
        <v>8975</v>
      </c>
      <c r="N2963" s="6" t="s">
        <v>11017</v>
      </c>
      <c r="O2963" s="6" t="e">
        <f>MATCH(A2963, 'combined matches'!B$1:B$4986,0)</f>
        <v>#N/A</v>
      </c>
      <c r="P2963" s="6">
        <f t="shared" si="208"/>
        <v>1</v>
      </c>
      <c r="Q2963" s="6">
        <f t="shared" si="209"/>
        <v>0</v>
      </c>
      <c r="R2963" s="6" t="b">
        <f t="shared" si="210"/>
        <v>0</v>
      </c>
      <c r="S2963" s="6">
        <f t="shared" ref="S2963:S3015" si="213">IF(Q2963=0, IF(K2963=K2964, IF(R2964=FALSE,0,1)))</f>
        <v>1</v>
      </c>
      <c r="T2963" s="6">
        <f>IF(P2963=1, SUM(P$1:P2963))</f>
        <v>438</v>
      </c>
    </row>
    <row r="2964" spans="1:20" x14ac:dyDescent="0.2">
      <c r="A2964" s="6">
        <v>3025</v>
      </c>
      <c r="B2964" s="6" t="s">
        <v>6268</v>
      </c>
      <c r="C2964" s="6" t="s">
        <v>6269</v>
      </c>
      <c r="D2964" s="6" t="s">
        <v>4578</v>
      </c>
      <c r="E2964" s="6" t="s">
        <v>4466</v>
      </c>
      <c r="F2964" s="6">
        <v>95202</v>
      </c>
      <c r="G2964" s="6">
        <v>2094686820</v>
      </c>
      <c r="H2964" s="6" t="s">
        <v>8473</v>
      </c>
      <c r="I2964" s="6" t="s">
        <v>10934</v>
      </c>
      <c r="K2964" s="6" t="s">
        <v>8939</v>
      </c>
      <c r="L2964" s="6" t="s">
        <v>8975</v>
      </c>
      <c r="N2964" s="6" t="s">
        <v>8972</v>
      </c>
      <c r="O2964" s="6" t="e">
        <f>MATCH(A2964, 'combined matches'!B$1:B$4986,0)</f>
        <v>#N/A</v>
      </c>
      <c r="P2964" s="6">
        <f t="shared" si="208"/>
        <v>1</v>
      </c>
      <c r="Q2964" s="6">
        <f t="shared" si="209"/>
        <v>1</v>
      </c>
      <c r="R2964" s="6">
        <f t="shared" si="210"/>
        <v>0</v>
      </c>
      <c r="S2964" s="6" t="b">
        <f t="shared" ref="S2964:S2977" si="214">IF(Q2964=0, IF(K2964=K2965, 0,1))</f>
        <v>0</v>
      </c>
      <c r="T2964" s="6">
        <f>IF(P2964=1, SUM(P$1:P2964))</f>
        <v>439</v>
      </c>
    </row>
    <row r="2965" spans="1:20" x14ac:dyDescent="0.2">
      <c r="A2965" s="6">
        <v>3026</v>
      </c>
      <c r="B2965" s="6" t="s">
        <v>6270</v>
      </c>
      <c r="C2965" s="6" t="s">
        <v>6269</v>
      </c>
      <c r="D2965" s="6" t="s">
        <v>4578</v>
      </c>
      <c r="E2965" s="6" t="s">
        <v>4466</v>
      </c>
      <c r="F2965" s="6">
        <v>95202</v>
      </c>
      <c r="G2965" s="6">
        <v>2094686820</v>
      </c>
      <c r="H2965" s="6" t="s">
        <v>8473</v>
      </c>
      <c r="I2965" s="6" t="s">
        <v>10935</v>
      </c>
      <c r="K2965" s="6" t="s">
        <v>8939</v>
      </c>
      <c r="L2965" s="6" t="s">
        <v>8975</v>
      </c>
      <c r="N2965" s="6" t="s">
        <v>8972</v>
      </c>
      <c r="O2965" s="6" t="e">
        <f>MATCH(A2965, 'combined matches'!B$1:B$4986,0)</f>
        <v>#N/A</v>
      </c>
      <c r="P2965" s="6">
        <f t="shared" si="208"/>
        <v>1</v>
      </c>
      <c r="Q2965" s="6">
        <f t="shared" si="209"/>
        <v>1</v>
      </c>
      <c r="R2965" s="6">
        <f t="shared" si="210"/>
        <v>0</v>
      </c>
      <c r="S2965" s="6" t="b">
        <f t="shared" si="214"/>
        <v>0</v>
      </c>
      <c r="T2965" s="6">
        <f>IF(P2965=1, SUM(P$1:P2965))</f>
        <v>440</v>
      </c>
    </row>
    <row r="2966" spans="1:20" x14ac:dyDescent="0.2">
      <c r="A2966" s="6">
        <v>3027</v>
      </c>
      <c r="B2966" s="6" t="s">
        <v>6271</v>
      </c>
      <c r="C2966" s="6" t="s">
        <v>6272</v>
      </c>
      <c r="D2966" s="6" t="s">
        <v>4578</v>
      </c>
      <c r="E2966" s="6" t="s">
        <v>4466</v>
      </c>
      <c r="F2966" s="6">
        <v>95205</v>
      </c>
      <c r="G2966" s="6">
        <v>2094686820</v>
      </c>
      <c r="H2966" s="6" t="s">
        <v>7363</v>
      </c>
      <c r="I2966" s="6" t="s">
        <v>10936</v>
      </c>
      <c r="K2966" s="6" t="s">
        <v>8939</v>
      </c>
      <c r="L2966" s="6" t="s">
        <v>8975</v>
      </c>
      <c r="N2966" s="6" t="s">
        <v>8972</v>
      </c>
      <c r="O2966" s="6" t="e">
        <f>MATCH(A2966, 'combined matches'!B$1:B$4986,0)</f>
        <v>#N/A</v>
      </c>
      <c r="P2966" s="6">
        <f t="shared" si="208"/>
        <v>1</v>
      </c>
      <c r="Q2966" s="6">
        <f t="shared" si="209"/>
        <v>1</v>
      </c>
      <c r="R2966" s="6">
        <f t="shared" si="210"/>
        <v>0</v>
      </c>
      <c r="S2966" s="6" t="b">
        <f t="shared" si="214"/>
        <v>0</v>
      </c>
      <c r="T2966" s="6">
        <f>IF(P2966=1, SUM(P$1:P2966))</f>
        <v>441</v>
      </c>
    </row>
    <row r="2967" spans="1:20" x14ac:dyDescent="0.2">
      <c r="A2967" s="6">
        <v>3028</v>
      </c>
      <c r="B2967" s="6" t="s">
        <v>6273</v>
      </c>
      <c r="C2967" s="6" t="s">
        <v>6269</v>
      </c>
      <c r="D2967" s="6" t="s">
        <v>4578</v>
      </c>
      <c r="E2967" s="6" t="s">
        <v>4466</v>
      </c>
      <c r="F2967" s="6">
        <v>95202</v>
      </c>
      <c r="G2967" s="6">
        <v>2094686820</v>
      </c>
      <c r="H2967" s="6" t="s">
        <v>8473</v>
      </c>
      <c r="I2967" s="6" t="s">
        <v>10937</v>
      </c>
      <c r="K2967" s="6" t="s">
        <v>8939</v>
      </c>
      <c r="L2967" s="6" t="s">
        <v>8975</v>
      </c>
      <c r="N2967" s="6" t="s">
        <v>8972</v>
      </c>
      <c r="O2967" s="6" t="e">
        <f>MATCH(A2967, 'combined matches'!B$1:B$4986,0)</f>
        <v>#N/A</v>
      </c>
      <c r="P2967" s="6">
        <f t="shared" si="208"/>
        <v>1</v>
      </c>
      <c r="Q2967" s="6">
        <f t="shared" si="209"/>
        <v>1</v>
      </c>
      <c r="R2967" s="6">
        <f t="shared" si="210"/>
        <v>0</v>
      </c>
      <c r="S2967" s="6" t="b">
        <f t="shared" si="214"/>
        <v>0</v>
      </c>
      <c r="T2967" s="6">
        <f>IF(P2967=1, SUM(P$1:P2967))</f>
        <v>442</v>
      </c>
    </row>
    <row r="2968" spans="1:20" x14ac:dyDescent="0.2">
      <c r="A2968" s="6">
        <v>3029</v>
      </c>
      <c r="B2968" s="6" t="s">
        <v>6274</v>
      </c>
      <c r="C2968" s="6" t="s">
        <v>6275</v>
      </c>
      <c r="D2968" s="6" t="s">
        <v>6276</v>
      </c>
      <c r="E2968" s="6" t="s">
        <v>4466</v>
      </c>
      <c r="F2968" s="6">
        <v>95231</v>
      </c>
      <c r="G2968" s="6">
        <v>2094686820</v>
      </c>
      <c r="H2968" s="6" t="s">
        <v>7364</v>
      </c>
      <c r="I2968" s="6" t="s">
        <v>10938</v>
      </c>
      <c r="K2968" s="6" t="s">
        <v>8939</v>
      </c>
      <c r="L2968" s="6" t="s">
        <v>8975</v>
      </c>
      <c r="N2968" s="6" t="s">
        <v>8972</v>
      </c>
      <c r="O2968" s="6" t="e">
        <f>MATCH(A2968, 'combined matches'!B$1:B$4986,0)</f>
        <v>#N/A</v>
      </c>
      <c r="P2968" s="6">
        <f t="shared" si="208"/>
        <v>1</v>
      </c>
      <c r="Q2968" s="6">
        <f t="shared" si="209"/>
        <v>1</v>
      </c>
      <c r="R2968" s="6">
        <f t="shared" si="210"/>
        <v>0</v>
      </c>
      <c r="S2968" s="6" t="b">
        <f t="shared" si="214"/>
        <v>0</v>
      </c>
      <c r="T2968" s="6">
        <f>IF(P2968=1, SUM(P$1:P2968))</f>
        <v>443</v>
      </c>
    </row>
    <row r="2969" spans="1:20" x14ac:dyDescent="0.2">
      <c r="A2969" s="6">
        <v>3030</v>
      </c>
      <c r="B2969" s="6" t="s">
        <v>6277</v>
      </c>
      <c r="C2969" s="6" t="s">
        <v>6278</v>
      </c>
      <c r="D2969" s="6" t="s">
        <v>6279</v>
      </c>
      <c r="E2969" s="6" t="s">
        <v>4466</v>
      </c>
      <c r="F2969" s="6">
        <v>95336</v>
      </c>
      <c r="G2969" s="6">
        <v>2094686820</v>
      </c>
      <c r="H2969" s="6" t="s">
        <v>7365</v>
      </c>
      <c r="I2969" s="6" t="s">
        <v>10939</v>
      </c>
      <c r="K2969" s="6" t="s">
        <v>8939</v>
      </c>
      <c r="L2969" s="6" t="s">
        <v>8975</v>
      </c>
      <c r="N2969" s="6" t="s">
        <v>8972</v>
      </c>
      <c r="O2969" s="6" t="e">
        <f>MATCH(A2969, 'combined matches'!B$1:B$4986,0)</f>
        <v>#N/A</v>
      </c>
      <c r="P2969" s="6">
        <f t="shared" si="208"/>
        <v>1</v>
      </c>
      <c r="Q2969" s="6">
        <f t="shared" si="209"/>
        <v>1</v>
      </c>
      <c r="R2969" s="6">
        <f t="shared" si="210"/>
        <v>0</v>
      </c>
      <c r="S2969" s="6" t="b">
        <f t="shared" si="214"/>
        <v>0</v>
      </c>
      <c r="T2969" s="6">
        <f>IF(P2969=1, SUM(P$1:P2969))</f>
        <v>444</v>
      </c>
    </row>
    <row r="2970" spans="1:20" x14ac:dyDescent="0.2">
      <c r="A2970" s="6">
        <v>3031</v>
      </c>
      <c r="B2970" s="6" t="s">
        <v>6280</v>
      </c>
      <c r="C2970" s="6" t="s">
        <v>6275</v>
      </c>
      <c r="D2970" s="6" t="s">
        <v>6276</v>
      </c>
      <c r="E2970" s="6" t="s">
        <v>4466</v>
      </c>
      <c r="F2970" s="6">
        <v>95231</v>
      </c>
      <c r="G2970" s="6">
        <v>2094686820</v>
      </c>
      <c r="H2970" s="6" t="s">
        <v>7364</v>
      </c>
      <c r="I2970" s="6" t="s">
        <v>10940</v>
      </c>
      <c r="K2970" s="6" t="s">
        <v>8939</v>
      </c>
      <c r="L2970" s="6" t="s">
        <v>8975</v>
      </c>
      <c r="N2970" s="6" t="s">
        <v>8972</v>
      </c>
      <c r="O2970" s="6" t="e">
        <f>MATCH(A2970, 'combined matches'!B$1:B$4986,0)</f>
        <v>#N/A</v>
      </c>
      <c r="P2970" s="6">
        <f t="shared" si="208"/>
        <v>1</v>
      </c>
      <c r="Q2970" s="6">
        <f t="shared" si="209"/>
        <v>1</v>
      </c>
      <c r="R2970" s="6">
        <f t="shared" si="210"/>
        <v>0</v>
      </c>
      <c r="S2970" s="6" t="b">
        <f t="shared" si="214"/>
        <v>0</v>
      </c>
      <c r="T2970" s="6">
        <f>IF(P2970=1, SUM(P$1:P2970))</f>
        <v>445</v>
      </c>
    </row>
    <row r="2971" spans="1:20" x14ac:dyDescent="0.2">
      <c r="A2971" s="6">
        <v>3032</v>
      </c>
      <c r="B2971" s="6" t="s">
        <v>6281</v>
      </c>
      <c r="C2971" s="6" t="s">
        <v>6275</v>
      </c>
      <c r="D2971" s="6" t="s">
        <v>6276</v>
      </c>
      <c r="E2971" s="6" t="s">
        <v>4466</v>
      </c>
      <c r="F2971" s="6">
        <v>95231</v>
      </c>
      <c r="G2971" s="6">
        <v>2094686820</v>
      </c>
      <c r="H2971" s="6" t="s">
        <v>7366</v>
      </c>
      <c r="I2971" s="6" t="s">
        <v>10941</v>
      </c>
      <c r="K2971" s="6" t="s">
        <v>8939</v>
      </c>
      <c r="L2971" s="6" t="s">
        <v>8975</v>
      </c>
      <c r="N2971" s="6" t="s">
        <v>8972</v>
      </c>
      <c r="O2971" s="6" t="e">
        <f>MATCH(A2971, 'combined matches'!B$1:B$4986,0)</f>
        <v>#N/A</v>
      </c>
      <c r="P2971" s="6">
        <f t="shared" si="208"/>
        <v>1</v>
      </c>
      <c r="Q2971" s="6">
        <f t="shared" si="209"/>
        <v>1</v>
      </c>
      <c r="R2971" s="6">
        <f t="shared" si="210"/>
        <v>0</v>
      </c>
      <c r="S2971" s="6" t="b">
        <f t="shared" si="214"/>
        <v>0</v>
      </c>
      <c r="T2971" s="6">
        <f>IF(P2971=1, SUM(P$1:P2971))</f>
        <v>446</v>
      </c>
    </row>
    <row r="2972" spans="1:20" x14ac:dyDescent="0.2">
      <c r="A2972" s="6">
        <v>3033</v>
      </c>
      <c r="B2972" s="6" t="s">
        <v>6282</v>
      </c>
      <c r="C2972" s="6" t="s">
        <v>8141</v>
      </c>
      <c r="D2972" s="6" t="s">
        <v>4528</v>
      </c>
      <c r="E2972" s="6" t="s">
        <v>4466</v>
      </c>
      <c r="F2972" s="6">
        <v>92114</v>
      </c>
      <c r="G2972" s="6">
        <v>6196624100</v>
      </c>
      <c r="H2972" s="6" t="s">
        <v>8142</v>
      </c>
      <c r="I2972" s="6" t="s">
        <v>10942</v>
      </c>
      <c r="K2972" s="6" t="s">
        <v>8939</v>
      </c>
      <c r="L2972" s="6" t="s">
        <v>8973</v>
      </c>
      <c r="M2972" s="6">
        <v>1</v>
      </c>
      <c r="N2972" s="6" t="s">
        <v>8972</v>
      </c>
      <c r="O2972" s="6">
        <f>MATCH(A2972, 'combined matches'!B$1:B$4986,0)</f>
        <v>2646</v>
      </c>
      <c r="P2972" s="6">
        <f t="shared" si="208"/>
        <v>0</v>
      </c>
      <c r="Q2972" s="6" t="b">
        <f t="shared" si="209"/>
        <v>0</v>
      </c>
      <c r="R2972" s="6" t="b">
        <f t="shared" si="210"/>
        <v>0</v>
      </c>
      <c r="S2972" s="6" t="b">
        <f t="shared" si="214"/>
        <v>0</v>
      </c>
      <c r="T2972" s="6" t="b">
        <f>IF(P2972=1, SUM(P$1:P2972))</f>
        <v>0</v>
      </c>
    </row>
    <row r="2973" spans="1:20" x14ac:dyDescent="0.2">
      <c r="A2973" s="6">
        <v>3034</v>
      </c>
      <c r="B2973" s="6" t="s">
        <v>4794</v>
      </c>
      <c r="C2973" s="6" t="s">
        <v>4795</v>
      </c>
      <c r="D2973" s="6" t="s">
        <v>4528</v>
      </c>
      <c r="E2973" s="6" t="s">
        <v>4466</v>
      </c>
      <c r="F2973" s="6">
        <v>92113</v>
      </c>
      <c r="G2973" s="6">
        <v>6196624100</v>
      </c>
      <c r="H2973" s="6" t="s">
        <v>4795</v>
      </c>
      <c r="I2973" s="6" t="s">
        <v>10096</v>
      </c>
      <c r="K2973" s="6" t="s">
        <v>8939</v>
      </c>
      <c r="L2973" s="6" t="s">
        <v>8973</v>
      </c>
      <c r="M2973" s="6">
        <v>1</v>
      </c>
      <c r="N2973" s="6" t="s">
        <v>8972</v>
      </c>
      <c r="O2973" s="6">
        <f>MATCH(A2973, 'combined matches'!B$1:B$4986,0)</f>
        <v>2647</v>
      </c>
      <c r="P2973" s="6">
        <f t="shared" si="208"/>
        <v>0</v>
      </c>
      <c r="Q2973" s="6" t="b">
        <f t="shared" si="209"/>
        <v>0</v>
      </c>
      <c r="R2973" s="6" t="b">
        <f t="shared" si="210"/>
        <v>0</v>
      </c>
      <c r="S2973" s="6" t="b">
        <f t="shared" si="214"/>
        <v>0</v>
      </c>
      <c r="T2973" s="6" t="b">
        <f>IF(P2973=1, SUM(P$1:P2973))</f>
        <v>0</v>
      </c>
    </row>
    <row r="2974" spans="1:20" x14ac:dyDescent="0.2">
      <c r="A2974" s="6">
        <v>3035</v>
      </c>
      <c r="B2974" s="6" t="s">
        <v>6283</v>
      </c>
      <c r="C2974" s="6" t="s">
        <v>4793</v>
      </c>
      <c r="D2974" s="6" t="s">
        <v>4584</v>
      </c>
      <c r="E2974" s="6" t="s">
        <v>4466</v>
      </c>
      <c r="F2974" s="6">
        <v>91911</v>
      </c>
      <c r="G2974" s="6">
        <v>6196624100</v>
      </c>
      <c r="H2974" s="6" t="s">
        <v>8140</v>
      </c>
      <c r="I2974" s="6" t="s">
        <v>10943</v>
      </c>
      <c r="K2974" s="6" t="s">
        <v>8939</v>
      </c>
      <c r="L2974" s="6" t="s">
        <v>8973</v>
      </c>
      <c r="M2974" s="6">
        <v>1</v>
      </c>
      <c r="N2974" s="6" t="s">
        <v>8972</v>
      </c>
      <c r="O2974" s="6">
        <f>MATCH(A2974, 'combined matches'!B$1:B$4986,0)</f>
        <v>2648</v>
      </c>
      <c r="P2974" s="6">
        <f t="shared" si="208"/>
        <v>0</v>
      </c>
      <c r="Q2974" s="6" t="b">
        <f t="shared" si="209"/>
        <v>0</v>
      </c>
      <c r="R2974" s="6" t="b">
        <f t="shared" si="210"/>
        <v>0</v>
      </c>
      <c r="S2974" s="6" t="b">
        <f t="shared" si="214"/>
        <v>0</v>
      </c>
      <c r="T2974" s="6" t="b">
        <f>IF(P2974=1, SUM(P$1:P2974))</f>
        <v>0</v>
      </c>
    </row>
    <row r="2975" spans="1:20" x14ac:dyDescent="0.2">
      <c r="A2975" s="6">
        <v>3036</v>
      </c>
      <c r="B2975" s="6" t="s">
        <v>6284</v>
      </c>
      <c r="C2975" s="6" t="s">
        <v>6285</v>
      </c>
      <c r="D2975" s="6" t="s">
        <v>4584</v>
      </c>
      <c r="E2975" s="6" t="s">
        <v>4466</v>
      </c>
      <c r="F2975" s="6">
        <v>91911</v>
      </c>
      <c r="G2975" s="6">
        <v>6192051360</v>
      </c>
      <c r="H2975" s="6" t="s">
        <v>8474</v>
      </c>
      <c r="I2975" s="6" t="s">
        <v>10944</v>
      </c>
      <c r="K2975" s="6" t="s">
        <v>8939</v>
      </c>
      <c r="L2975" s="6" t="s">
        <v>8973</v>
      </c>
      <c r="M2975" s="6">
        <v>1</v>
      </c>
      <c r="N2975" s="6" t="s">
        <v>8972</v>
      </c>
      <c r="O2975" s="6" t="e">
        <f>MATCH(A2975, 'combined matches'!B$1:B$4986,0)</f>
        <v>#N/A</v>
      </c>
      <c r="P2975" s="6">
        <f t="shared" si="208"/>
        <v>1</v>
      </c>
      <c r="Q2975" s="6">
        <f t="shared" si="209"/>
        <v>1</v>
      </c>
      <c r="R2975" s="6">
        <f t="shared" si="210"/>
        <v>0</v>
      </c>
      <c r="S2975" s="6" t="b">
        <f t="shared" si="214"/>
        <v>0</v>
      </c>
      <c r="T2975" s="6">
        <f>IF(P2975=1, SUM(P$1:P2975))</f>
        <v>447</v>
      </c>
    </row>
    <row r="2976" spans="1:20" x14ac:dyDescent="0.2">
      <c r="A2976" s="6">
        <v>3037</v>
      </c>
      <c r="B2976" s="6" t="s">
        <v>6286</v>
      </c>
      <c r="C2976" s="6" t="s">
        <v>4790</v>
      </c>
      <c r="D2976" s="6" t="s">
        <v>4791</v>
      </c>
      <c r="E2976" s="6" t="s">
        <v>4466</v>
      </c>
      <c r="F2976" s="6">
        <v>92173</v>
      </c>
      <c r="G2976" s="6">
        <v>6196624100</v>
      </c>
      <c r="H2976" s="6" t="s">
        <v>4790</v>
      </c>
      <c r="I2976" s="6" t="s">
        <v>10945</v>
      </c>
      <c r="K2976" s="6" t="s">
        <v>8939</v>
      </c>
      <c r="L2976" s="6" t="s">
        <v>13355</v>
      </c>
      <c r="M2976" s="6">
        <v>0</v>
      </c>
      <c r="N2976" s="6" t="s">
        <v>8972</v>
      </c>
      <c r="O2976" s="6">
        <f>MATCH(A2976, 'combined matches'!B$1:B$4986,0)</f>
        <v>2649</v>
      </c>
      <c r="P2976" s="6">
        <f t="shared" si="208"/>
        <v>0</v>
      </c>
      <c r="Q2976" s="6" t="b">
        <f t="shared" si="209"/>
        <v>0</v>
      </c>
      <c r="R2976" s="6" t="b">
        <f t="shared" si="210"/>
        <v>0</v>
      </c>
      <c r="S2976" s="6" t="b">
        <f t="shared" si="214"/>
        <v>0</v>
      </c>
      <c r="T2976" s="6" t="b">
        <f>IF(P2976=1, SUM(P$1:P2976))</f>
        <v>0</v>
      </c>
    </row>
    <row r="2977" spans="1:20" x14ac:dyDescent="0.2">
      <c r="A2977" s="6">
        <v>3038</v>
      </c>
      <c r="B2977" s="6" t="s">
        <v>6287</v>
      </c>
      <c r="C2977" s="6" t="s">
        <v>6288</v>
      </c>
      <c r="D2977" s="6" t="s">
        <v>4844</v>
      </c>
      <c r="E2977" s="6" t="s">
        <v>4466</v>
      </c>
      <c r="F2977" s="6">
        <v>91950</v>
      </c>
      <c r="G2977" s="6">
        <v>6196624100</v>
      </c>
      <c r="H2977" s="6" t="s">
        <v>7367</v>
      </c>
      <c r="I2977" s="6" t="s">
        <v>10946</v>
      </c>
      <c r="K2977" s="6" t="s">
        <v>8939</v>
      </c>
      <c r="L2977" s="6" t="s">
        <v>8973</v>
      </c>
      <c r="M2977" s="6">
        <v>1</v>
      </c>
      <c r="N2977" s="6" t="s">
        <v>8972</v>
      </c>
      <c r="O2977" s="6" t="e">
        <f>MATCH(A2977, 'combined matches'!B$1:B$4986,0)</f>
        <v>#N/A</v>
      </c>
      <c r="P2977" s="6">
        <f t="shared" si="208"/>
        <v>1</v>
      </c>
      <c r="Q2977" s="6">
        <f t="shared" si="209"/>
        <v>1</v>
      </c>
      <c r="R2977" s="6">
        <f t="shared" si="210"/>
        <v>0</v>
      </c>
      <c r="S2977" s="6" t="b">
        <f t="shared" si="214"/>
        <v>0</v>
      </c>
      <c r="T2977" s="6">
        <f>IF(P2977=1, SUM(P$1:P2977))</f>
        <v>448</v>
      </c>
    </row>
    <row r="2978" spans="1:20" x14ac:dyDescent="0.2">
      <c r="A2978" s="6">
        <v>3039</v>
      </c>
      <c r="B2978" s="6" t="s">
        <v>21391</v>
      </c>
      <c r="C2978" s="6" t="s">
        <v>21392</v>
      </c>
      <c r="D2978" s="6" t="s">
        <v>4588</v>
      </c>
      <c r="E2978" s="6" t="s">
        <v>4466</v>
      </c>
      <c r="F2978" s="6">
        <v>93101</v>
      </c>
      <c r="G2978" s="6">
        <v>8056177855</v>
      </c>
      <c r="H2978" s="6" t="s">
        <v>21392</v>
      </c>
      <c r="I2978" s="6" t="s">
        <v>21391</v>
      </c>
      <c r="K2978" s="6" t="s">
        <v>8940</v>
      </c>
      <c r="L2978" s="6" t="s">
        <v>8973</v>
      </c>
      <c r="M2978" s="6">
        <v>1</v>
      </c>
      <c r="N2978" s="6" t="s">
        <v>11017</v>
      </c>
      <c r="O2978" s="6" t="e">
        <f>MATCH(A2978, 'combined matches'!B$1:B$4986,0)</f>
        <v>#N/A</v>
      </c>
      <c r="P2978" s="6">
        <f t="shared" si="208"/>
        <v>1</v>
      </c>
      <c r="Q2978" s="6">
        <f t="shared" si="209"/>
        <v>0</v>
      </c>
      <c r="R2978" s="6" t="b">
        <f t="shared" si="210"/>
        <v>0</v>
      </c>
      <c r="S2978" s="6">
        <f t="shared" si="213"/>
        <v>1</v>
      </c>
      <c r="T2978" s="6">
        <f>IF(P2978=1, SUM(P$1:P2978))</f>
        <v>449</v>
      </c>
    </row>
    <row r="2979" spans="1:20" x14ac:dyDescent="0.2">
      <c r="A2979" s="6">
        <v>3040</v>
      </c>
      <c r="B2979" s="6" t="s">
        <v>6289</v>
      </c>
      <c r="C2979" s="6" t="s">
        <v>6290</v>
      </c>
      <c r="D2979" s="6" t="s">
        <v>4588</v>
      </c>
      <c r="E2979" s="6" t="s">
        <v>4466</v>
      </c>
      <c r="F2979" s="6">
        <v>93103</v>
      </c>
      <c r="G2979" s="6">
        <v>8445940343</v>
      </c>
      <c r="H2979" s="6" t="s">
        <v>8475</v>
      </c>
      <c r="I2979" s="6" t="s">
        <v>10947</v>
      </c>
      <c r="K2979" s="6" t="s">
        <v>8940</v>
      </c>
      <c r="L2979" s="6" t="s">
        <v>8973</v>
      </c>
      <c r="M2979" s="6">
        <v>1</v>
      </c>
      <c r="N2979" s="6" t="s">
        <v>8972</v>
      </c>
      <c r="O2979" s="6" t="e">
        <f>MATCH(A2979, 'combined matches'!B$1:B$4986,0)</f>
        <v>#N/A</v>
      </c>
      <c r="P2979" s="6">
        <f t="shared" si="208"/>
        <v>1</v>
      </c>
      <c r="Q2979" s="6">
        <f t="shared" si="209"/>
        <v>1</v>
      </c>
      <c r="R2979" s="6">
        <f t="shared" si="210"/>
        <v>0</v>
      </c>
      <c r="S2979" s="6" t="b">
        <f t="shared" ref="S2979:S2985" si="215">IF(Q2979=0, IF(K2979=K2980, 0,1))</f>
        <v>0</v>
      </c>
      <c r="T2979" s="6">
        <f>IF(P2979=1, SUM(P$1:P2979))</f>
        <v>450</v>
      </c>
    </row>
    <row r="2980" spans="1:20" x14ac:dyDescent="0.2">
      <c r="A2980" s="6">
        <v>3041</v>
      </c>
      <c r="B2980" s="6" t="s">
        <v>6291</v>
      </c>
      <c r="C2980" s="6" t="s">
        <v>6292</v>
      </c>
      <c r="D2980" s="6" t="s">
        <v>6293</v>
      </c>
      <c r="E2980" s="6" t="s">
        <v>4466</v>
      </c>
      <c r="F2980" s="6">
        <v>93111</v>
      </c>
      <c r="G2980" s="6">
        <v>8445940344</v>
      </c>
      <c r="H2980" s="6" t="s">
        <v>6292</v>
      </c>
      <c r="I2980" s="6" t="s">
        <v>10948</v>
      </c>
      <c r="K2980" s="6" t="s">
        <v>8940</v>
      </c>
      <c r="L2980" s="6" t="s">
        <v>8973</v>
      </c>
      <c r="M2980" s="6">
        <v>1</v>
      </c>
      <c r="N2980" s="6" t="s">
        <v>8972</v>
      </c>
      <c r="O2980" s="6" t="e">
        <f>MATCH(A2980, 'combined matches'!B$1:B$4986,0)</f>
        <v>#N/A</v>
      </c>
      <c r="P2980" s="6">
        <f t="shared" si="208"/>
        <v>1</v>
      </c>
      <c r="Q2980" s="6">
        <f t="shared" si="209"/>
        <v>1</v>
      </c>
      <c r="R2980" s="6">
        <f t="shared" si="210"/>
        <v>0</v>
      </c>
      <c r="S2980" s="6" t="b">
        <f t="shared" si="215"/>
        <v>0</v>
      </c>
      <c r="T2980" s="6">
        <f>IF(P2980=1, SUM(P$1:P2980))</f>
        <v>451</v>
      </c>
    </row>
    <row r="2981" spans="1:20" x14ac:dyDescent="0.2">
      <c r="A2981" s="6">
        <v>3042</v>
      </c>
      <c r="B2981" s="6" t="s">
        <v>6294</v>
      </c>
      <c r="C2981" s="6" t="s">
        <v>6295</v>
      </c>
      <c r="D2981" s="6" t="s">
        <v>4588</v>
      </c>
      <c r="E2981" s="6" t="s">
        <v>4466</v>
      </c>
      <c r="F2981" s="6">
        <v>93101</v>
      </c>
      <c r="G2981" s="6">
        <v>8445940343</v>
      </c>
      <c r="H2981" s="6" t="s">
        <v>8476</v>
      </c>
      <c r="I2981" s="6" t="s">
        <v>10949</v>
      </c>
      <c r="K2981" s="6" t="s">
        <v>8940</v>
      </c>
      <c r="L2981" s="6" t="s">
        <v>8973</v>
      </c>
      <c r="M2981" s="6">
        <v>1</v>
      </c>
      <c r="N2981" s="6" t="s">
        <v>8972</v>
      </c>
      <c r="O2981" s="6" t="e">
        <f>MATCH(A2981, 'combined matches'!B$1:B$4986,0)</f>
        <v>#N/A</v>
      </c>
      <c r="P2981" s="6">
        <f t="shared" si="208"/>
        <v>1</v>
      </c>
      <c r="Q2981" s="6">
        <f t="shared" si="209"/>
        <v>1</v>
      </c>
      <c r="R2981" s="6">
        <f t="shared" si="210"/>
        <v>0</v>
      </c>
      <c r="S2981" s="6" t="b">
        <f t="shared" si="215"/>
        <v>0</v>
      </c>
      <c r="T2981" s="6">
        <f>IF(P2981=1, SUM(P$1:P2981))</f>
        <v>452</v>
      </c>
    </row>
    <row r="2982" spans="1:20" x14ac:dyDescent="0.2">
      <c r="A2982" s="6">
        <v>3043</v>
      </c>
      <c r="B2982" s="6" t="s">
        <v>6296</v>
      </c>
      <c r="C2982" s="6" t="s">
        <v>6297</v>
      </c>
      <c r="D2982" s="6" t="s">
        <v>6298</v>
      </c>
      <c r="E2982" s="6" t="s">
        <v>4466</v>
      </c>
      <c r="F2982" s="6">
        <v>93117</v>
      </c>
      <c r="G2982" s="6">
        <v>8445940343</v>
      </c>
      <c r="H2982" s="6" t="s">
        <v>6297</v>
      </c>
      <c r="I2982" s="6" t="s">
        <v>10950</v>
      </c>
      <c r="K2982" s="6" t="s">
        <v>8940</v>
      </c>
      <c r="L2982" s="6" t="s">
        <v>8973</v>
      </c>
      <c r="M2982" s="6">
        <v>1</v>
      </c>
      <c r="N2982" s="6" t="s">
        <v>8972</v>
      </c>
      <c r="O2982" s="6" t="e">
        <f>MATCH(A2982, 'combined matches'!B$1:B$4986,0)</f>
        <v>#N/A</v>
      </c>
      <c r="P2982" s="6">
        <f t="shared" si="208"/>
        <v>1</v>
      </c>
      <c r="Q2982" s="6">
        <f t="shared" si="209"/>
        <v>1</v>
      </c>
      <c r="R2982" s="6">
        <f t="shared" si="210"/>
        <v>0</v>
      </c>
      <c r="S2982" s="6" t="b">
        <f t="shared" si="215"/>
        <v>0</v>
      </c>
      <c r="T2982" s="6">
        <f>IF(P2982=1, SUM(P$1:P2982))</f>
        <v>453</v>
      </c>
    </row>
    <row r="2983" spans="1:20" x14ac:dyDescent="0.2">
      <c r="A2983" s="6">
        <v>3044</v>
      </c>
      <c r="B2983" s="6" t="s">
        <v>6299</v>
      </c>
      <c r="C2983" s="6" t="s">
        <v>6300</v>
      </c>
      <c r="D2983" s="6" t="s">
        <v>4588</v>
      </c>
      <c r="E2983" s="6" t="s">
        <v>4466</v>
      </c>
      <c r="F2983" s="6">
        <v>93101</v>
      </c>
      <c r="G2983" s="6">
        <v>8445940343</v>
      </c>
      <c r="H2983" s="6" t="s">
        <v>7368</v>
      </c>
      <c r="I2983" s="6" t="s">
        <v>10951</v>
      </c>
      <c r="K2983" s="6" t="s">
        <v>8940</v>
      </c>
      <c r="L2983" s="6" t="s">
        <v>8973</v>
      </c>
      <c r="M2983" s="6">
        <v>1</v>
      </c>
      <c r="N2983" s="6" t="s">
        <v>8972</v>
      </c>
      <c r="O2983" s="6" t="e">
        <f>MATCH(A2983, 'combined matches'!B$1:B$4986,0)</f>
        <v>#N/A</v>
      </c>
      <c r="P2983" s="6">
        <f t="shared" si="208"/>
        <v>1</v>
      </c>
      <c r="Q2983" s="6">
        <f t="shared" si="209"/>
        <v>1</v>
      </c>
      <c r="R2983" s="6">
        <f t="shared" si="210"/>
        <v>0</v>
      </c>
      <c r="S2983" s="6" t="b">
        <f t="shared" si="215"/>
        <v>0</v>
      </c>
      <c r="T2983" s="6">
        <f>IF(P2983=1, SUM(P$1:P2983))</f>
        <v>454</v>
      </c>
    </row>
    <row r="2984" spans="1:20" x14ac:dyDescent="0.2">
      <c r="A2984" s="6">
        <v>3045</v>
      </c>
      <c r="B2984" s="6" t="s">
        <v>6301</v>
      </c>
      <c r="C2984" s="6" t="s">
        <v>6302</v>
      </c>
      <c r="D2984" s="6" t="s">
        <v>4588</v>
      </c>
      <c r="E2984" s="6" t="s">
        <v>4466</v>
      </c>
      <c r="F2984" s="6">
        <v>93101</v>
      </c>
      <c r="G2984" s="6">
        <v>8445940343</v>
      </c>
      <c r="H2984" s="6" t="s">
        <v>8477</v>
      </c>
      <c r="I2984" s="6" t="s">
        <v>10952</v>
      </c>
      <c r="K2984" s="6" t="s">
        <v>8940</v>
      </c>
      <c r="L2984" s="6" t="s">
        <v>8973</v>
      </c>
      <c r="M2984" s="6">
        <v>1</v>
      </c>
      <c r="N2984" s="6" t="s">
        <v>8972</v>
      </c>
      <c r="O2984" s="6" t="e">
        <f>MATCH(A2984, 'combined matches'!B$1:B$4986,0)</f>
        <v>#N/A</v>
      </c>
      <c r="P2984" s="6">
        <f t="shared" si="208"/>
        <v>1</v>
      </c>
      <c r="Q2984" s="6">
        <f t="shared" si="209"/>
        <v>1</v>
      </c>
      <c r="R2984" s="6">
        <f t="shared" si="210"/>
        <v>0</v>
      </c>
      <c r="S2984" s="6" t="b">
        <f t="shared" si="215"/>
        <v>0</v>
      </c>
      <c r="T2984" s="6">
        <f>IF(P2984=1, SUM(P$1:P2984))</f>
        <v>455</v>
      </c>
    </row>
    <row r="2985" spans="1:20" x14ac:dyDescent="0.2">
      <c r="A2985" s="6">
        <v>3046</v>
      </c>
      <c r="B2985" s="6" t="s">
        <v>6303</v>
      </c>
      <c r="C2985" s="6" t="s">
        <v>6304</v>
      </c>
      <c r="D2985" s="6" t="s">
        <v>4588</v>
      </c>
      <c r="E2985" s="6" t="s">
        <v>4466</v>
      </c>
      <c r="F2985" s="6">
        <v>93109</v>
      </c>
      <c r="G2985" s="6">
        <v>8445940343</v>
      </c>
      <c r="H2985" s="6" t="s">
        <v>7369</v>
      </c>
      <c r="I2985" s="6" t="s">
        <v>10953</v>
      </c>
      <c r="K2985" s="6" t="s">
        <v>8940</v>
      </c>
      <c r="L2985" s="6" t="s">
        <v>8973</v>
      </c>
      <c r="M2985" s="6">
        <v>1</v>
      </c>
      <c r="N2985" s="6" t="s">
        <v>8972</v>
      </c>
      <c r="O2985" s="6" t="e">
        <f>MATCH(A2985, 'combined matches'!B$1:B$4986,0)</f>
        <v>#N/A</v>
      </c>
      <c r="P2985" s="6">
        <f t="shared" si="208"/>
        <v>1</v>
      </c>
      <c r="Q2985" s="6">
        <f t="shared" si="209"/>
        <v>1</v>
      </c>
      <c r="R2985" s="6">
        <f t="shared" si="210"/>
        <v>0</v>
      </c>
      <c r="S2985" s="6" t="b">
        <f t="shared" si="215"/>
        <v>0</v>
      </c>
      <c r="T2985" s="6">
        <f>IF(P2985=1, SUM(P$1:P2985))</f>
        <v>456</v>
      </c>
    </row>
    <row r="2986" spans="1:20" x14ac:dyDescent="0.2">
      <c r="A2986" s="6">
        <v>3047</v>
      </c>
      <c r="B2986" s="6" t="s">
        <v>21393</v>
      </c>
      <c r="C2986" s="6" t="s">
        <v>21394</v>
      </c>
      <c r="D2986" s="6" t="s">
        <v>3509</v>
      </c>
      <c r="E2986" s="6" t="s">
        <v>4466</v>
      </c>
      <c r="F2986" s="6">
        <v>95403</v>
      </c>
      <c r="G2986" s="6">
        <v>7073033600</v>
      </c>
      <c r="H2986" s="6" t="s">
        <v>21395</v>
      </c>
      <c r="I2986" s="6" t="s">
        <v>21393</v>
      </c>
      <c r="K2986" s="6" t="s">
        <v>8941</v>
      </c>
      <c r="L2986" s="6" t="s">
        <v>8973</v>
      </c>
      <c r="M2986" s="6">
        <v>1</v>
      </c>
      <c r="N2986" s="6" t="s">
        <v>11017</v>
      </c>
      <c r="O2986" s="6" t="e">
        <f>MATCH(A2986, 'combined matches'!B$1:B$4986,0)</f>
        <v>#N/A</v>
      </c>
      <c r="P2986" s="6">
        <f t="shared" si="208"/>
        <v>1</v>
      </c>
      <c r="Q2986" s="6">
        <f t="shared" si="209"/>
        <v>0</v>
      </c>
      <c r="R2986" s="6" t="b">
        <f t="shared" si="210"/>
        <v>0</v>
      </c>
      <c r="S2986" s="6">
        <f t="shared" si="213"/>
        <v>1</v>
      </c>
      <c r="T2986" s="6">
        <f>IF(P2986=1, SUM(P$1:P2986))</f>
        <v>457</v>
      </c>
    </row>
    <row r="2987" spans="1:20" x14ac:dyDescent="0.2">
      <c r="A2987" s="6">
        <v>3048</v>
      </c>
      <c r="B2987" s="6" t="s">
        <v>6305</v>
      </c>
      <c r="C2987" s="6" t="s">
        <v>6306</v>
      </c>
      <c r="D2987" s="6" t="s">
        <v>3509</v>
      </c>
      <c r="E2987" s="6" t="s">
        <v>4466</v>
      </c>
      <c r="F2987" s="6">
        <v>95404</v>
      </c>
      <c r="G2987" s="6">
        <v>7075838700</v>
      </c>
      <c r="H2987" s="6" t="s">
        <v>8478</v>
      </c>
      <c r="I2987" s="6" t="s">
        <v>10954</v>
      </c>
      <c r="K2987" s="6" t="s">
        <v>8941</v>
      </c>
      <c r="L2987" s="6" t="s">
        <v>8973</v>
      </c>
      <c r="M2987" s="6">
        <v>1</v>
      </c>
      <c r="N2987" s="6" t="s">
        <v>8972</v>
      </c>
      <c r="O2987" s="6" t="e">
        <f>MATCH(A2987, 'combined matches'!B$1:B$4986,0)</f>
        <v>#N/A</v>
      </c>
      <c r="P2987" s="6">
        <f t="shared" si="208"/>
        <v>1</v>
      </c>
      <c r="Q2987" s="6">
        <f t="shared" si="209"/>
        <v>1</v>
      </c>
      <c r="R2987" s="6">
        <f t="shared" si="210"/>
        <v>0</v>
      </c>
      <c r="S2987" s="6" t="b">
        <f t="shared" ref="S2987:S3014" si="216">IF(Q2987=0, IF(K2987=K2988, 0,1))</f>
        <v>0</v>
      </c>
      <c r="T2987" s="6">
        <f>IF(P2987=1, SUM(P$1:P2987))</f>
        <v>458</v>
      </c>
    </row>
    <row r="2988" spans="1:20" x14ac:dyDescent="0.2">
      <c r="A2988" s="6">
        <v>3049</v>
      </c>
      <c r="B2988" s="6" t="s">
        <v>6307</v>
      </c>
      <c r="C2988" s="6" t="s">
        <v>6308</v>
      </c>
      <c r="D2988" s="6" t="s">
        <v>3509</v>
      </c>
      <c r="E2988" s="6" t="s">
        <v>4466</v>
      </c>
      <c r="F2988" s="6">
        <v>95407</v>
      </c>
      <c r="G2988" s="6">
        <v>7075782005</v>
      </c>
      <c r="H2988" s="6" t="s">
        <v>7370</v>
      </c>
      <c r="I2988" s="6" t="s">
        <v>10955</v>
      </c>
      <c r="K2988" s="6" t="s">
        <v>8941</v>
      </c>
      <c r="L2988" s="6" t="s">
        <v>8973</v>
      </c>
      <c r="M2988" s="6">
        <v>1</v>
      </c>
      <c r="N2988" s="6" t="s">
        <v>8972</v>
      </c>
      <c r="O2988" s="6" t="e">
        <f>MATCH(A2988, 'combined matches'!B$1:B$4986,0)</f>
        <v>#N/A</v>
      </c>
      <c r="P2988" s="6">
        <f t="shared" si="208"/>
        <v>1</v>
      </c>
      <c r="Q2988" s="6">
        <f t="shared" si="209"/>
        <v>1</v>
      </c>
      <c r="R2988" s="6">
        <f t="shared" si="210"/>
        <v>0</v>
      </c>
      <c r="S2988" s="6" t="b">
        <f t="shared" si="216"/>
        <v>0</v>
      </c>
      <c r="T2988" s="6">
        <f>IF(P2988=1, SUM(P$1:P2988))</f>
        <v>459</v>
      </c>
    </row>
    <row r="2989" spans="1:20" x14ac:dyDescent="0.2">
      <c r="A2989" s="6">
        <v>3050</v>
      </c>
      <c r="B2989" s="6" t="s">
        <v>13015</v>
      </c>
      <c r="C2989" s="6" t="s">
        <v>13016</v>
      </c>
      <c r="D2989" s="6" t="s">
        <v>13017</v>
      </c>
      <c r="E2989" s="6" t="s">
        <v>4466</v>
      </c>
      <c r="F2989" s="6">
        <v>90505</v>
      </c>
      <c r="G2989" s="6">
        <v>3108026177</v>
      </c>
      <c r="H2989" s="6" t="s">
        <v>13016</v>
      </c>
      <c r="I2989" s="6" t="s">
        <v>19378</v>
      </c>
      <c r="K2989" s="6" t="s">
        <v>8942</v>
      </c>
      <c r="L2989" s="6" t="s">
        <v>8973</v>
      </c>
      <c r="M2989" s="6">
        <v>1</v>
      </c>
      <c r="N2989" s="6" t="s">
        <v>11017</v>
      </c>
      <c r="O2989" s="6">
        <f>MATCH(A2989, 'combined matches'!B$1:B$4986,0)</f>
        <v>2650</v>
      </c>
      <c r="P2989" s="6">
        <f t="shared" si="208"/>
        <v>0</v>
      </c>
      <c r="Q2989" s="6" t="b">
        <f t="shared" si="209"/>
        <v>0</v>
      </c>
      <c r="R2989" s="6" t="b">
        <f t="shared" si="210"/>
        <v>0</v>
      </c>
      <c r="S2989" s="6" t="b">
        <f t="shared" si="216"/>
        <v>0</v>
      </c>
      <c r="T2989" s="6" t="b">
        <f>IF(P2989=1, SUM(P$1:P2989))</f>
        <v>0</v>
      </c>
    </row>
    <row r="2990" spans="1:20" x14ac:dyDescent="0.2">
      <c r="A2990" s="6">
        <v>3051</v>
      </c>
      <c r="B2990" s="6" t="s">
        <v>6309</v>
      </c>
      <c r="C2990" s="6" t="s">
        <v>8118</v>
      </c>
      <c r="D2990" s="6" t="s">
        <v>4604</v>
      </c>
      <c r="E2990" s="6" t="s">
        <v>4466</v>
      </c>
      <c r="F2990" s="6">
        <v>90247</v>
      </c>
      <c r="G2990" s="6">
        <v>3108026170</v>
      </c>
      <c r="H2990" s="6" t="s">
        <v>8118</v>
      </c>
      <c r="I2990" s="6" t="s">
        <v>10956</v>
      </c>
      <c r="K2990" s="6" t="s">
        <v>8942</v>
      </c>
      <c r="L2990" s="6" t="s">
        <v>13355</v>
      </c>
      <c r="M2990" s="6">
        <v>0</v>
      </c>
      <c r="N2990" s="6" t="s">
        <v>8972</v>
      </c>
      <c r="O2990" s="6">
        <f>MATCH(A2990, 'combined matches'!B$1:B$4986,0)</f>
        <v>2651</v>
      </c>
      <c r="P2990" s="6">
        <f t="shared" si="208"/>
        <v>0</v>
      </c>
      <c r="Q2990" s="6" t="b">
        <f t="shared" si="209"/>
        <v>0</v>
      </c>
      <c r="R2990" s="6" t="b">
        <f t="shared" si="210"/>
        <v>0</v>
      </c>
      <c r="S2990" s="6" t="b">
        <f t="shared" si="216"/>
        <v>0</v>
      </c>
      <c r="T2990" s="6" t="b">
        <f>IF(P2990=1, SUM(P$1:P2990))</f>
        <v>0</v>
      </c>
    </row>
    <row r="2991" spans="1:20" x14ac:dyDescent="0.2">
      <c r="A2991" s="6">
        <v>3052</v>
      </c>
      <c r="B2991" s="6" t="s">
        <v>4605</v>
      </c>
      <c r="C2991" s="6" t="s">
        <v>7406</v>
      </c>
      <c r="D2991" s="6" t="s">
        <v>4606</v>
      </c>
      <c r="E2991" s="6" t="s">
        <v>4466</v>
      </c>
      <c r="F2991" s="6">
        <v>90301</v>
      </c>
      <c r="G2991" s="6">
        <v>3108026170</v>
      </c>
      <c r="H2991" s="6" t="s">
        <v>7407</v>
      </c>
      <c r="I2991" s="6" t="s">
        <v>10042</v>
      </c>
      <c r="K2991" s="6" t="s">
        <v>8942</v>
      </c>
      <c r="L2991" s="6" t="s">
        <v>13355</v>
      </c>
      <c r="M2991" s="6">
        <v>0</v>
      </c>
      <c r="N2991" s="6" t="s">
        <v>8972</v>
      </c>
      <c r="O2991" s="6">
        <f>MATCH(A2991, 'combined matches'!B$1:B$4986,0)</f>
        <v>2652</v>
      </c>
      <c r="P2991" s="6">
        <f t="shared" si="208"/>
        <v>0</v>
      </c>
      <c r="Q2991" s="6" t="b">
        <f t="shared" si="209"/>
        <v>0</v>
      </c>
      <c r="R2991" s="6" t="b">
        <f t="shared" si="210"/>
        <v>0</v>
      </c>
      <c r="S2991" s="6" t="b">
        <f t="shared" si="216"/>
        <v>0</v>
      </c>
      <c r="T2991" s="6" t="b">
        <f>IF(P2991=1, SUM(P$1:P2991))</f>
        <v>0</v>
      </c>
    </row>
    <row r="2992" spans="1:20" x14ac:dyDescent="0.2">
      <c r="A2992" s="6">
        <v>3053</v>
      </c>
      <c r="B2992" s="6" t="s">
        <v>19384</v>
      </c>
      <c r="C2992" s="6" t="s">
        <v>21396</v>
      </c>
      <c r="D2992" s="6" t="s">
        <v>4468</v>
      </c>
      <c r="E2992" s="6" t="s">
        <v>4466</v>
      </c>
      <c r="F2992" s="6">
        <v>90011</v>
      </c>
      <c r="G2992" s="6">
        <v>3239084239</v>
      </c>
      <c r="H2992" s="6" t="s">
        <v>21397</v>
      </c>
      <c r="I2992" s="6" t="s">
        <v>19387</v>
      </c>
      <c r="K2992" s="6" t="s">
        <v>8943</v>
      </c>
      <c r="L2992" s="6" t="s">
        <v>13355</v>
      </c>
      <c r="M2992" s="6">
        <v>0</v>
      </c>
      <c r="N2992" s="6" t="s">
        <v>11017</v>
      </c>
      <c r="O2992" s="6">
        <f>MATCH(A2992, 'combined matches'!B$1:B$4986,0)</f>
        <v>2653</v>
      </c>
      <c r="P2992" s="6">
        <f t="shared" si="208"/>
        <v>0</v>
      </c>
      <c r="Q2992" s="6" t="b">
        <f t="shared" si="209"/>
        <v>0</v>
      </c>
      <c r="R2992" s="6" t="b">
        <f t="shared" si="210"/>
        <v>0</v>
      </c>
      <c r="S2992" s="6" t="b">
        <f t="shared" si="216"/>
        <v>0</v>
      </c>
      <c r="T2992" s="6" t="b">
        <f>IF(P2992=1, SUM(P$1:P2992))</f>
        <v>0</v>
      </c>
    </row>
    <row r="2993" spans="1:20" x14ac:dyDescent="0.2">
      <c r="A2993" s="6">
        <v>3054</v>
      </c>
      <c r="B2993" s="6" t="s">
        <v>4608</v>
      </c>
      <c r="C2993" s="6" t="s">
        <v>4609</v>
      </c>
      <c r="D2993" s="6" t="s">
        <v>4610</v>
      </c>
      <c r="E2993" s="6" t="s">
        <v>4466</v>
      </c>
      <c r="F2993" s="6">
        <v>90255</v>
      </c>
      <c r="G2993" s="6">
        <v>3235888847</v>
      </c>
      <c r="H2993" s="6" t="s">
        <v>8120</v>
      </c>
      <c r="I2993" s="6" t="s">
        <v>10044</v>
      </c>
      <c r="K2993" s="6" t="s">
        <v>8943</v>
      </c>
      <c r="L2993" s="6" t="s">
        <v>13355</v>
      </c>
      <c r="M2993" s="6">
        <v>0</v>
      </c>
      <c r="N2993" s="6" t="s">
        <v>8972</v>
      </c>
      <c r="O2993" s="6">
        <f>MATCH(A2993, 'combined matches'!B$1:B$4986,0)</f>
        <v>2654</v>
      </c>
      <c r="P2993" s="6">
        <f t="shared" si="208"/>
        <v>0</v>
      </c>
      <c r="Q2993" s="6" t="b">
        <f t="shared" si="209"/>
        <v>0</v>
      </c>
      <c r="R2993" s="6" t="b">
        <f t="shared" si="210"/>
        <v>0</v>
      </c>
      <c r="S2993" s="6" t="b">
        <f t="shared" si="216"/>
        <v>0</v>
      </c>
      <c r="T2993" s="6" t="b">
        <f>IF(P2993=1, SUM(P$1:P2993))</f>
        <v>0</v>
      </c>
    </row>
    <row r="2994" spans="1:20" x14ac:dyDescent="0.2">
      <c r="A2994" s="6">
        <v>3055</v>
      </c>
      <c r="B2994" s="6" t="s">
        <v>4615</v>
      </c>
      <c r="C2994" s="6" t="s">
        <v>8498</v>
      </c>
      <c r="D2994" s="6" t="s">
        <v>4614</v>
      </c>
      <c r="E2994" s="6" t="s">
        <v>4466</v>
      </c>
      <c r="F2994" s="6">
        <v>90201</v>
      </c>
      <c r="G2994" s="6">
        <v>3239084200</v>
      </c>
      <c r="H2994" s="6" t="s">
        <v>8498</v>
      </c>
      <c r="I2994" s="6" t="s">
        <v>10046</v>
      </c>
      <c r="K2994" s="6" t="s">
        <v>8943</v>
      </c>
      <c r="L2994" s="6" t="s">
        <v>13355</v>
      </c>
      <c r="M2994" s="6">
        <v>0</v>
      </c>
      <c r="N2994" s="6" t="s">
        <v>8972</v>
      </c>
      <c r="O2994" s="6">
        <f>MATCH(A2994, 'combined matches'!B$1:B$4986,0)</f>
        <v>2655</v>
      </c>
      <c r="P2994" s="6">
        <f t="shared" si="208"/>
        <v>0</v>
      </c>
      <c r="Q2994" s="6" t="b">
        <f t="shared" si="209"/>
        <v>0</v>
      </c>
      <c r="R2994" s="6" t="b">
        <f t="shared" si="210"/>
        <v>0</v>
      </c>
      <c r="S2994" s="6" t="b">
        <f t="shared" si="216"/>
        <v>0</v>
      </c>
      <c r="T2994" s="6" t="b">
        <f>IF(P2994=1, SUM(P$1:P2994))</f>
        <v>0</v>
      </c>
    </row>
    <row r="2995" spans="1:20" x14ac:dyDescent="0.2">
      <c r="A2995" s="6">
        <v>3056</v>
      </c>
      <c r="B2995" s="6" t="s">
        <v>4613</v>
      </c>
      <c r="C2995" s="6" t="s">
        <v>8496</v>
      </c>
      <c r="D2995" s="6" t="s">
        <v>4614</v>
      </c>
      <c r="E2995" s="6" t="s">
        <v>4466</v>
      </c>
      <c r="F2995" s="6">
        <v>90201</v>
      </c>
      <c r="G2995" s="6">
        <v>3239084200</v>
      </c>
      <c r="H2995" s="6" t="s">
        <v>8497</v>
      </c>
      <c r="I2995" s="6" t="s">
        <v>10045</v>
      </c>
      <c r="K2995" s="6" t="s">
        <v>8943</v>
      </c>
      <c r="L2995" s="6" t="s">
        <v>13355</v>
      </c>
      <c r="M2995" s="6">
        <v>0</v>
      </c>
      <c r="N2995" s="6" t="s">
        <v>8972</v>
      </c>
      <c r="O2995" s="6">
        <f>MATCH(A2995, 'combined matches'!B$1:B$4986,0)</f>
        <v>2656</v>
      </c>
      <c r="P2995" s="6">
        <f t="shared" si="208"/>
        <v>0</v>
      </c>
      <c r="Q2995" s="6" t="b">
        <f t="shared" si="209"/>
        <v>0</v>
      </c>
      <c r="R2995" s="6" t="b">
        <f t="shared" si="210"/>
        <v>0</v>
      </c>
      <c r="S2995" s="6" t="b">
        <f t="shared" si="216"/>
        <v>0</v>
      </c>
      <c r="T2995" s="6" t="b">
        <f>IF(P2995=1, SUM(P$1:P2995))</f>
        <v>0</v>
      </c>
    </row>
    <row r="2996" spans="1:20" x14ac:dyDescent="0.2">
      <c r="A2996" s="6">
        <v>3057</v>
      </c>
      <c r="B2996" s="6" t="s">
        <v>4607</v>
      </c>
      <c r="C2996" s="6" t="s">
        <v>6310</v>
      </c>
      <c r="D2996" s="6" t="s">
        <v>4468</v>
      </c>
      <c r="E2996" s="6" t="s">
        <v>4466</v>
      </c>
      <c r="F2996" s="6">
        <v>90011</v>
      </c>
      <c r="G2996" s="6">
        <v>3239084200</v>
      </c>
      <c r="H2996" s="6" t="s">
        <v>8119</v>
      </c>
      <c r="I2996" s="6" t="s">
        <v>10043</v>
      </c>
      <c r="K2996" s="6" t="s">
        <v>8943</v>
      </c>
      <c r="L2996" s="6" t="s">
        <v>13355</v>
      </c>
      <c r="M2996" s="6">
        <v>0</v>
      </c>
      <c r="N2996" s="6" t="s">
        <v>8972</v>
      </c>
      <c r="O2996" s="6">
        <f>MATCH(A2996, 'combined matches'!B$1:B$4986,0)</f>
        <v>2657</v>
      </c>
      <c r="P2996" s="6">
        <f t="shared" si="208"/>
        <v>0</v>
      </c>
      <c r="Q2996" s="6" t="b">
        <f t="shared" si="209"/>
        <v>0</v>
      </c>
      <c r="R2996" s="6" t="b">
        <f t="shared" si="210"/>
        <v>0</v>
      </c>
      <c r="S2996" s="6" t="b">
        <f t="shared" si="216"/>
        <v>0</v>
      </c>
      <c r="T2996" s="6" t="b">
        <f>IF(P2996=1, SUM(P$1:P2996))</f>
        <v>0</v>
      </c>
    </row>
    <row r="2997" spans="1:20" x14ac:dyDescent="0.2">
      <c r="A2997" s="6">
        <v>3058</v>
      </c>
      <c r="B2997" s="6" t="s">
        <v>4611</v>
      </c>
      <c r="C2997" s="6" t="s">
        <v>4612</v>
      </c>
      <c r="D2997" s="6" t="s">
        <v>4468</v>
      </c>
      <c r="E2997" s="6" t="s">
        <v>4466</v>
      </c>
      <c r="F2997" s="6">
        <v>90011</v>
      </c>
      <c r="G2997" s="6">
        <v>3239084200</v>
      </c>
      <c r="H2997" s="6" t="s">
        <v>8121</v>
      </c>
      <c r="I2997" s="6" t="s">
        <v>10957</v>
      </c>
      <c r="K2997" s="6" t="s">
        <v>8943</v>
      </c>
      <c r="L2997" s="6" t="s">
        <v>8976</v>
      </c>
      <c r="N2997" s="6" t="s">
        <v>8972</v>
      </c>
      <c r="O2997" s="6">
        <f>MATCH(A2997, 'combined matches'!B$1:B$4986,0)</f>
        <v>2658</v>
      </c>
      <c r="P2997" s="6">
        <f t="shared" si="208"/>
        <v>0</v>
      </c>
      <c r="Q2997" s="6" t="b">
        <f t="shared" si="209"/>
        <v>0</v>
      </c>
      <c r="R2997" s="6" t="b">
        <f t="shared" si="210"/>
        <v>0</v>
      </c>
      <c r="S2997" s="6" t="b">
        <f t="shared" si="216"/>
        <v>0</v>
      </c>
      <c r="T2997" s="6" t="b">
        <f>IF(P2997=1, SUM(P$1:P2997))</f>
        <v>0</v>
      </c>
    </row>
    <row r="2998" spans="1:20" x14ac:dyDescent="0.2">
      <c r="A2998" s="6">
        <v>3059</v>
      </c>
      <c r="B2998" s="6" t="s">
        <v>8504</v>
      </c>
      <c r="C2998" s="6" t="s">
        <v>6311</v>
      </c>
      <c r="D2998" s="6" t="s">
        <v>4468</v>
      </c>
      <c r="E2998" s="6" t="s">
        <v>4466</v>
      </c>
      <c r="F2998" s="6">
        <v>90011</v>
      </c>
      <c r="G2998" s="6">
        <v>3239084200</v>
      </c>
      <c r="H2998" s="6" t="s">
        <v>8505</v>
      </c>
      <c r="I2998" s="6" t="s">
        <v>10958</v>
      </c>
      <c r="K2998" s="6" t="s">
        <v>8943</v>
      </c>
      <c r="L2998" s="6" t="s">
        <v>13355</v>
      </c>
      <c r="M2998" s="6">
        <v>0</v>
      </c>
      <c r="N2998" s="6" t="s">
        <v>8972</v>
      </c>
      <c r="O2998" s="6">
        <f>MATCH(A2998, 'combined matches'!B$1:B$4986,0)</f>
        <v>2659</v>
      </c>
      <c r="P2998" s="6">
        <f t="shared" si="208"/>
        <v>0</v>
      </c>
      <c r="Q2998" s="6" t="b">
        <f t="shared" si="209"/>
        <v>0</v>
      </c>
      <c r="R2998" s="6" t="b">
        <f t="shared" si="210"/>
        <v>0</v>
      </c>
      <c r="S2998" s="6" t="b">
        <f t="shared" si="216"/>
        <v>0</v>
      </c>
      <c r="T2998" s="6" t="b">
        <f>IF(P2998=1, SUM(P$1:P2998))</f>
        <v>0</v>
      </c>
    </row>
    <row r="2999" spans="1:20" x14ac:dyDescent="0.2">
      <c r="A2999" s="6">
        <v>3060</v>
      </c>
      <c r="B2999" s="6" t="s">
        <v>4719</v>
      </c>
      <c r="C2999" s="6" t="s">
        <v>4720</v>
      </c>
      <c r="D2999" s="6" t="s">
        <v>4468</v>
      </c>
      <c r="E2999" s="6" t="s">
        <v>4466</v>
      </c>
      <c r="F2999" s="6">
        <v>90037</v>
      </c>
      <c r="G2999" s="6">
        <v>3235411600</v>
      </c>
      <c r="H2999" s="6" t="s">
        <v>4720</v>
      </c>
      <c r="I2999" s="6" t="s">
        <v>10070</v>
      </c>
      <c r="K2999" s="6" t="s">
        <v>8944</v>
      </c>
      <c r="L2999" s="6" t="s">
        <v>8973</v>
      </c>
      <c r="M2999" s="6">
        <v>1</v>
      </c>
      <c r="N2999" s="6" t="s">
        <v>11017</v>
      </c>
      <c r="O2999" s="6">
        <f>MATCH(A2999, 'combined matches'!B$1:B$4986,0)</f>
        <v>2660</v>
      </c>
      <c r="P2999" s="6">
        <f t="shared" si="208"/>
        <v>0</v>
      </c>
      <c r="Q2999" s="6" t="b">
        <f t="shared" si="209"/>
        <v>0</v>
      </c>
      <c r="R2999" s="6" t="b">
        <f t="shared" si="210"/>
        <v>0</v>
      </c>
      <c r="S2999" s="6" t="b">
        <f t="shared" si="216"/>
        <v>0</v>
      </c>
      <c r="T2999" s="6" t="b">
        <f>IF(P2999=1, SUM(P$1:P2999))</f>
        <v>0</v>
      </c>
    </row>
    <row r="3000" spans="1:20" x14ac:dyDescent="0.2">
      <c r="A3000" s="6">
        <v>3061</v>
      </c>
      <c r="B3000" s="6" t="s">
        <v>6312</v>
      </c>
      <c r="C3000" s="6" t="s">
        <v>4724</v>
      </c>
      <c r="D3000" s="6" t="s">
        <v>4718</v>
      </c>
      <c r="E3000" s="6" t="s">
        <v>4466</v>
      </c>
      <c r="F3000" s="6">
        <v>90221</v>
      </c>
      <c r="G3000" s="6">
        <v>5626310000</v>
      </c>
      <c r="H3000" s="6" t="s">
        <v>4724</v>
      </c>
      <c r="I3000" s="6" t="s">
        <v>10959</v>
      </c>
      <c r="K3000" s="6" t="s">
        <v>8944</v>
      </c>
      <c r="L3000" s="6" t="s">
        <v>8973</v>
      </c>
      <c r="M3000" s="6">
        <v>1</v>
      </c>
      <c r="N3000" s="6" t="s">
        <v>8972</v>
      </c>
      <c r="O3000" s="6">
        <f>MATCH(A3000, 'combined matches'!B$1:B$4986,0)</f>
        <v>2661</v>
      </c>
      <c r="P3000" s="6">
        <f t="shared" si="208"/>
        <v>0</v>
      </c>
      <c r="Q3000" s="6" t="b">
        <f t="shared" si="209"/>
        <v>0</v>
      </c>
      <c r="R3000" s="6" t="b">
        <f t="shared" si="210"/>
        <v>0</v>
      </c>
      <c r="S3000" s="6" t="b">
        <f t="shared" si="216"/>
        <v>0</v>
      </c>
      <c r="T3000" s="6" t="b">
        <f>IF(P3000=1, SUM(P$1:P3000))</f>
        <v>0</v>
      </c>
    </row>
    <row r="3001" spans="1:20" x14ac:dyDescent="0.2">
      <c r="A3001" s="6">
        <v>3062</v>
      </c>
      <c r="B3001" s="6" t="s">
        <v>4725</v>
      </c>
      <c r="C3001" s="6" t="s">
        <v>4726</v>
      </c>
      <c r="D3001" s="6" t="s">
        <v>4468</v>
      </c>
      <c r="E3001" s="6" t="s">
        <v>4466</v>
      </c>
      <c r="F3001" s="6">
        <v>90037</v>
      </c>
      <c r="G3001" s="6">
        <v>3235410000</v>
      </c>
      <c r="H3001" s="6" t="s">
        <v>8479</v>
      </c>
      <c r="I3001" s="6" t="s">
        <v>10960</v>
      </c>
      <c r="K3001" s="6" t="s">
        <v>8944</v>
      </c>
      <c r="L3001" s="6" t="s">
        <v>8973</v>
      </c>
      <c r="M3001" s="6">
        <v>1</v>
      </c>
      <c r="N3001" s="6" t="s">
        <v>8972</v>
      </c>
      <c r="O3001" s="6">
        <f>MATCH(A3001, 'combined matches'!B$1:B$4986,0)</f>
        <v>2662</v>
      </c>
      <c r="P3001" s="6">
        <f t="shared" si="208"/>
        <v>0</v>
      </c>
      <c r="Q3001" s="6" t="b">
        <f t="shared" si="209"/>
        <v>0</v>
      </c>
      <c r="R3001" s="6" t="b">
        <f t="shared" si="210"/>
        <v>0</v>
      </c>
      <c r="S3001" s="6" t="b">
        <f t="shared" si="216"/>
        <v>0</v>
      </c>
      <c r="T3001" s="6" t="b">
        <f>IF(P3001=1, SUM(P$1:P3001))</f>
        <v>0</v>
      </c>
    </row>
    <row r="3002" spans="1:20" x14ac:dyDescent="0.2">
      <c r="A3002" s="6">
        <v>3063</v>
      </c>
      <c r="B3002" s="6" t="s">
        <v>6313</v>
      </c>
      <c r="C3002" s="6" t="s">
        <v>4728</v>
      </c>
      <c r="D3002" s="6" t="s">
        <v>4718</v>
      </c>
      <c r="E3002" s="6" t="s">
        <v>4466</v>
      </c>
      <c r="F3002" s="6">
        <v>90047</v>
      </c>
      <c r="G3002" s="6">
        <v>3237570000</v>
      </c>
      <c r="H3002" s="6" t="s">
        <v>7063</v>
      </c>
      <c r="I3002" s="6" t="s">
        <v>10961</v>
      </c>
      <c r="K3002" s="6" t="s">
        <v>8944</v>
      </c>
      <c r="L3002" s="6" t="s">
        <v>13355</v>
      </c>
      <c r="M3002" s="6">
        <v>0</v>
      </c>
      <c r="N3002" s="6" t="s">
        <v>8972</v>
      </c>
      <c r="O3002" s="6">
        <f>MATCH(A3002, 'combined matches'!B$1:B$4986,0)</f>
        <v>2663</v>
      </c>
      <c r="P3002" s="6">
        <f t="shared" si="208"/>
        <v>0</v>
      </c>
      <c r="Q3002" s="6" t="b">
        <f t="shared" si="209"/>
        <v>0</v>
      </c>
      <c r="R3002" s="6" t="b">
        <f t="shared" si="210"/>
        <v>0</v>
      </c>
      <c r="S3002" s="6" t="b">
        <f t="shared" si="216"/>
        <v>0</v>
      </c>
      <c r="T3002" s="6" t="b">
        <f>IF(P3002=1, SUM(P$1:P3002))</f>
        <v>0</v>
      </c>
    </row>
    <row r="3003" spans="1:20" x14ac:dyDescent="0.2">
      <c r="A3003" s="6">
        <v>3064</v>
      </c>
      <c r="B3003" s="6" t="s">
        <v>4719</v>
      </c>
      <c r="C3003" s="6" t="s">
        <v>6314</v>
      </c>
      <c r="D3003" s="6" t="s">
        <v>4468</v>
      </c>
      <c r="E3003" s="6" t="s">
        <v>4466</v>
      </c>
      <c r="F3003" s="6">
        <v>90037</v>
      </c>
      <c r="G3003" s="6">
        <v>3235410000</v>
      </c>
      <c r="H3003" s="6" t="s">
        <v>6314</v>
      </c>
      <c r="I3003" s="6" t="s">
        <v>10070</v>
      </c>
      <c r="K3003" s="6" t="s">
        <v>8944</v>
      </c>
      <c r="L3003" s="6" t="s">
        <v>8973</v>
      </c>
      <c r="M3003" s="6">
        <v>1</v>
      </c>
      <c r="N3003" s="6" t="s">
        <v>8972</v>
      </c>
      <c r="O3003" s="6">
        <f>MATCH(A3003, 'combined matches'!B$1:B$4986,0)</f>
        <v>2664</v>
      </c>
      <c r="P3003" s="6">
        <f t="shared" si="208"/>
        <v>0</v>
      </c>
      <c r="Q3003" s="6" t="b">
        <f t="shared" si="209"/>
        <v>0</v>
      </c>
      <c r="R3003" s="6" t="b">
        <f t="shared" si="210"/>
        <v>0</v>
      </c>
      <c r="S3003" s="6" t="b">
        <f t="shared" si="216"/>
        <v>0</v>
      </c>
      <c r="T3003" s="6" t="b">
        <f>IF(P3003=1, SUM(P$1:P3003))</f>
        <v>0</v>
      </c>
    </row>
    <row r="3004" spans="1:20" x14ac:dyDescent="0.2">
      <c r="A3004" s="6">
        <v>3065</v>
      </c>
      <c r="B3004" s="6" t="s">
        <v>6315</v>
      </c>
      <c r="C3004" s="6" t="s">
        <v>4722</v>
      </c>
      <c r="D3004" s="6" t="s">
        <v>4468</v>
      </c>
      <c r="E3004" s="6" t="s">
        <v>4466</v>
      </c>
      <c r="F3004" s="6">
        <v>90031</v>
      </c>
      <c r="G3004" s="6">
        <v>3234410000</v>
      </c>
      <c r="H3004" s="6" t="s">
        <v>4722</v>
      </c>
      <c r="I3004" s="6" t="s">
        <v>10962</v>
      </c>
      <c r="K3004" s="6" t="s">
        <v>8944</v>
      </c>
      <c r="L3004" s="6" t="s">
        <v>8976</v>
      </c>
      <c r="N3004" s="6" t="s">
        <v>8972</v>
      </c>
      <c r="O3004" s="6">
        <f>MATCH(A3004, 'combined matches'!B$1:B$4986,0)</f>
        <v>2665</v>
      </c>
      <c r="P3004" s="6">
        <f t="shared" si="208"/>
        <v>0</v>
      </c>
      <c r="Q3004" s="6" t="b">
        <f t="shared" si="209"/>
        <v>0</v>
      </c>
      <c r="R3004" s="6" t="b">
        <f t="shared" si="210"/>
        <v>0</v>
      </c>
      <c r="S3004" s="6" t="b">
        <f t="shared" si="216"/>
        <v>0</v>
      </c>
      <c r="T3004" s="6" t="b">
        <f>IF(P3004=1, SUM(P$1:P3004))</f>
        <v>0</v>
      </c>
    </row>
    <row r="3005" spans="1:20" x14ac:dyDescent="0.2">
      <c r="A3005" s="6">
        <v>3066</v>
      </c>
      <c r="B3005" s="6" t="s">
        <v>6316</v>
      </c>
      <c r="C3005" s="6" t="s">
        <v>6317</v>
      </c>
      <c r="D3005" s="6" t="s">
        <v>4718</v>
      </c>
      <c r="E3005" s="6" t="s">
        <v>4466</v>
      </c>
      <c r="F3005" s="6">
        <v>90022</v>
      </c>
      <c r="G3005" s="6">
        <v>3235411600</v>
      </c>
      <c r="H3005" s="6" t="s">
        <v>8480</v>
      </c>
      <c r="I3005" s="6" t="s">
        <v>10963</v>
      </c>
      <c r="K3005" s="6" t="s">
        <v>8944</v>
      </c>
      <c r="L3005" s="6" t="s">
        <v>8973</v>
      </c>
      <c r="M3005" s="6">
        <v>1</v>
      </c>
      <c r="N3005" s="6" t="s">
        <v>8972</v>
      </c>
      <c r="O3005" s="6">
        <f>MATCH(A3005, 'combined matches'!B$1:B$4986,0)</f>
        <v>2666</v>
      </c>
      <c r="P3005" s="6">
        <f t="shared" si="208"/>
        <v>0</v>
      </c>
      <c r="Q3005" s="6" t="b">
        <f t="shared" si="209"/>
        <v>0</v>
      </c>
      <c r="R3005" s="6" t="b">
        <f t="shared" si="210"/>
        <v>0</v>
      </c>
      <c r="S3005" s="6" t="b">
        <f t="shared" si="216"/>
        <v>0</v>
      </c>
      <c r="T3005" s="6" t="b">
        <f>IF(P3005=1, SUM(P$1:P3005))</f>
        <v>0</v>
      </c>
    </row>
    <row r="3006" spans="1:20" x14ac:dyDescent="0.2">
      <c r="A3006" s="6">
        <v>3067</v>
      </c>
      <c r="B3006" s="6" t="s">
        <v>4731</v>
      </c>
      <c r="C3006" s="6" t="s">
        <v>8133</v>
      </c>
      <c r="D3006" s="6" t="s">
        <v>4468</v>
      </c>
      <c r="E3006" s="6" t="s">
        <v>4466</v>
      </c>
      <c r="F3006" s="6">
        <v>90015</v>
      </c>
      <c r="G3006" s="6">
        <v>2137633764</v>
      </c>
      <c r="H3006" s="6" t="s">
        <v>8133</v>
      </c>
      <c r="I3006" s="6" t="s">
        <v>10071</v>
      </c>
      <c r="K3006" s="6" t="s">
        <v>8944</v>
      </c>
      <c r="L3006" s="6" t="s">
        <v>8979</v>
      </c>
      <c r="N3006" s="6" t="s">
        <v>8972</v>
      </c>
      <c r="O3006" s="6">
        <f>MATCH(A3006, 'combined matches'!B$1:B$4986,0)</f>
        <v>2667</v>
      </c>
      <c r="P3006" s="6">
        <f t="shared" si="208"/>
        <v>0</v>
      </c>
      <c r="Q3006" s="6" t="b">
        <f t="shared" si="209"/>
        <v>0</v>
      </c>
      <c r="R3006" s="6" t="b">
        <f t="shared" si="210"/>
        <v>0</v>
      </c>
      <c r="S3006" s="6" t="b">
        <f t="shared" si="216"/>
        <v>0</v>
      </c>
      <c r="T3006" s="6" t="b">
        <f>IF(P3006=1, SUM(P$1:P3006))</f>
        <v>0</v>
      </c>
    </row>
    <row r="3007" spans="1:20" x14ac:dyDescent="0.2">
      <c r="A3007" s="6">
        <v>3068</v>
      </c>
      <c r="B3007" s="6" t="s">
        <v>6318</v>
      </c>
      <c r="C3007" s="6" t="s">
        <v>4730</v>
      </c>
      <c r="D3007" s="6" t="s">
        <v>4468</v>
      </c>
      <c r="E3007" s="6" t="s">
        <v>4466</v>
      </c>
      <c r="F3007" s="6">
        <v>90043</v>
      </c>
      <c r="G3007" s="6">
        <v>3235411600</v>
      </c>
      <c r="H3007" s="6" t="s">
        <v>7064</v>
      </c>
      <c r="I3007" s="6" t="s">
        <v>10964</v>
      </c>
      <c r="K3007" s="6" t="s">
        <v>8944</v>
      </c>
      <c r="L3007" s="6" t="s">
        <v>8973</v>
      </c>
      <c r="M3007" s="6">
        <v>1</v>
      </c>
      <c r="N3007" s="6" t="s">
        <v>8972</v>
      </c>
      <c r="O3007" s="6">
        <f>MATCH(A3007, 'combined matches'!B$1:B$4986,0)</f>
        <v>2668</v>
      </c>
      <c r="P3007" s="6">
        <f t="shared" si="208"/>
        <v>0</v>
      </c>
      <c r="Q3007" s="6" t="b">
        <f t="shared" si="209"/>
        <v>0</v>
      </c>
      <c r="R3007" s="6" t="b">
        <f t="shared" si="210"/>
        <v>0</v>
      </c>
      <c r="S3007" s="6" t="b">
        <f t="shared" si="216"/>
        <v>0</v>
      </c>
      <c r="T3007" s="6" t="b">
        <f>IF(P3007=1, SUM(P$1:P3007))</f>
        <v>0</v>
      </c>
    </row>
    <row r="3008" spans="1:20" x14ac:dyDescent="0.2">
      <c r="A3008" s="6">
        <v>3069</v>
      </c>
      <c r="B3008" s="6" t="s">
        <v>13018</v>
      </c>
      <c r="C3008" s="6" t="s">
        <v>4617</v>
      </c>
      <c r="D3008" s="6" t="s">
        <v>4468</v>
      </c>
      <c r="E3008" s="6" t="s">
        <v>4466</v>
      </c>
      <c r="F3008" s="6">
        <v>90062</v>
      </c>
      <c r="G3008" s="6">
        <v>3237301920</v>
      </c>
      <c r="H3008" s="6" t="s">
        <v>13019</v>
      </c>
      <c r="I3008" s="6" t="s">
        <v>19400</v>
      </c>
      <c r="K3008" s="6" t="s">
        <v>8945</v>
      </c>
      <c r="L3008" s="6" t="s">
        <v>8973</v>
      </c>
      <c r="M3008" s="6">
        <v>1</v>
      </c>
      <c r="N3008" s="6" t="s">
        <v>11017</v>
      </c>
      <c r="O3008" s="6">
        <f>MATCH(A3008, 'combined matches'!B$1:B$4986,0)</f>
        <v>2669</v>
      </c>
      <c r="P3008" s="6">
        <f t="shared" si="208"/>
        <v>0</v>
      </c>
      <c r="Q3008" s="6" t="b">
        <f t="shared" si="209"/>
        <v>0</v>
      </c>
      <c r="R3008" s="6" t="b">
        <f t="shared" si="210"/>
        <v>0</v>
      </c>
      <c r="S3008" s="6" t="b">
        <f t="shared" si="216"/>
        <v>0</v>
      </c>
      <c r="T3008" s="6" t="b">
        <f>IF(P3008=1, SUM(P$1:P3008))</f>
        <v>0</v>
      </c>
    </row>
    <row r="3009" spans="1:20" x14ac:dyDescent="0.2">
      <c r="A3009" s="6">
        <v>3070</v>
      </c>
      <c r="B3009" s="6" t="s">
        <v>4621</v>
      </c>
      <c r="C3009" s="6" t="s">
        <v>4622</v>
      </c>
      <c r="D3009" s="6" t="s">
        <v>4468</v>
      </c>
      <c r="E3009" s="6" t="s">
        <v>4466</v>
      </c>
      <c r="F3009" s="6">
        <v>90043</v>
      </c>
      <c r="G3009" s="6">
        <v>3237301920</v>
      </c>
      <c r="H3009" s="6" t="s">
        <v>8122</v>
      </c>
      <c r="I3009" s="6" t="s">
        <v>10049</v>
      </c>
      <c r="K3009" s="6" t="s">
        <v>8945</v>
      </c>
      <c r="L3009" s="6" t="s">
        <v>8976</v>
      </c>
      <c r="N3009" s="6" t="s">
        <v>8972</v>
      </c>
      <c r="O3009" s="6">
        <f>MATCH(A3009, 'combined matches'!B$1:B$4986,0)</f>
        <v>2670</v>
      </c>
      <c r="P3009" s="6">
        <f t="shared" si="208"/>
        <v>0</v>
      </c>
      <c r="Q3009" s="6" t="b">
        <f t="shared" si="209"/>
        <v>0</v>
      </c>
      <c r="R3009" s="6" t="b">
        <f t="shared" si="210"/>
        <v>0</v>
      </c>
      <c r="S3009" s="6" t="b">
        <f t="shared" si="216"/>
        <v>0</v>
      </c>
      <c r="T3009" s="6" t="b">
        <f>IF(P3009=1, SUM(P$1:P3009))</f>
        <v>0</v>
      </c>
    </row>
    <row r="3010" spans="1:20" x14ac:dyDescent="0.2">
      <c r="A3010" s="6">
        <v>3071</v>
      </c>
      <c r="B3010" s="6" t="s">
        <v>6319</v>
      </c>
      <c r="C3010" s="6" t="s">
        <v>4627</v>
      </c>
      <c r="D3010" s="6" t="s">
        <v>4468</v>
      </c>
      <c r="E3010" s="6" t="s">
        <v>4466</v>
      </c>
      <c r="F3010" s="6">
        <v>90016</v>
      </c>
      <c r="G3010" s="6">
        <v>3237301920</v>
      </c>
      <c r="H3010" s="6" t="s">
        <v>7048</v>
      </c>
      <c r="I3010" s="6" t="s">
        <v>10965</v>
      </c>
      <c r="K3010" s="6" t="s">
        <v>8945</v>
      </c>
      <c r="L3010" s="6" t="s">
        <v>8976</v>
      </c>
      <c r="N3010" s="6" t="s">
        <v>8972</v>
      </c>
      <c r="O3010" s="6">
        <f>MATCH(A3010, 'combined matches'!B$1:B$4986,0)</f>
        <v>2671</v>
      </c>
      <c r="P3010" s="6">
        <f t="shared" si="208"/>
        <v>0</v>
      </c>
      <c r="Q3010" s="6" t="b">
        <f t="shared" si="209"/>
        <v>0</v>
      </c>
      <c r="R3010" s="6" t="b">
        <f t="shared" si="210"/>
        <v>0</v>
      </c>
      <c r="S3010" s="6" t="b">
        <f t="shared" si="216"/>
        <v>0</v>
      </c>
      <c r="T3010" s="6" t="b">
        <f>IF(P3010=1, SUM(P$1:P3010))</f>
        <v>0</v>
      </c>
    </row>
    <row r="3011" spans="1:20" x14ac:dyDescent="0.2">
      <c r="A3011" s="6">
        <v>3072</v>
      </c>
      <c r="B3011" s="6" t="s">
        <v>4616</v>
      </c>
      <c r="C3011" s="6" t="s">
        <v>6320</v>
      </c>
      <c r="D3011" s="6" t="s">
        <v>4468</v>
      </c>
      <c r="E3011" s="6" t="s">
        <v>4466</v>
      </c>
      <c r="F3011" s="6">
        <v>90062</v>
      </c>
      <c r="G3011" s="6">
        <v>3237300000</v>
      </c>
      <c r="H3011" s="6" t="s">
        <v>8481</v>
      </c>
      <c r="I3011" s="6" t="s">
        <v>10047</v>
      </c>
      <c r="K3011" s="6" t="s">
        <v>8945</v>
      </c>
      <c r="L3011" s="6" t="s">
        <v>13355</v>
      </c>
      <c r="M3011" s="6">
        <v>0</v>
      </c>
      <c r="N3011" s="6" t="s">
        <v>8972</v>
      </c>
      <c r="O3011" s="6">
        <f>MATCH(A3011, 'combined matches'!B$1:B$4986,0)</f>
        <v>2672</v>
      </c>
      <c r="P3011" s="6">
        <f t="shared" ref="P3011:P3074" si="217">IF(ISNA(O3011),1,0)</f>
        <v>0</v>
      </c>
      <c r="Q3011" s="6" t="b">
        <f t="shared" ref="Q3011:Q3074" si="218">IF(P3011=1,IF(N3011="service site", 1, 0))</f>
        <v>0</v>
      </c>
      <c r="R3011" s="6" t="b">
        <f t="shared" ref="R3011:R3074" si="219">IF(Q3011=1,IF(J3012=J3011,0,IF(J3010=J3011,0,1)))</f>
        <v>0</v>
      </c>
      <c r="S3011" s="6" t="b">
        <f t="shared" si="216"/>
        <v>0</v>
      </c>
      <c r="T3011" s="6" t="b">
        <f>IF(P3011=1, SUM(P$1:P3011))</f>
        <v>0</v>
      </c>
    </row>
    <row r="3012" spans="1:20" x14ac:dyDescent="0.2">
      <c r="A3012" s="6">
        <v>3073</v>
      </c>
      <c r="B3012" s="6" t="s">
        <v>4624</v>
      </c>
      <c r="C3012" s="6" t="s">
        <v>4625</v>
      </c>
      <c r="D3012" s="6" t="s">
        <v>4606</v>
      </c>
      <c r="E3012" s="6" t="s">
        <v>4466</v>
      </c>
      <c r="F3012" s="6">
        <v>90304</v>
      </c>
      <c r="G3012" s="6">
        <v>3237301920</v>
      </c>
      <c r="H3012" s="6" t="s">
        <v>7047</v>
      </c>
      <c r="I3012" s="6" t="s">
        <v>10051</v>
      </c>
      <c r="K3012" s="6" t="s">
        <v>8945</v>
      </c>
      <c r="L3012" s="6" t="s">
        <v>13355</v>
      </c>
      <c r="M3012" s="6">
        <v>0</v>
      </c>
      <c r="N3012" s="6" t="s">
        <v>8972</v>
      </c>
      <c r="O3012" s="6">
        <f>MATCH(A3012, 'combined matches'!B$1:B$4986,0)</f>
        <v>2673</v>
      </c>
      <c r="P3012" s="6">
        <f t="shared" si="217"/>
        <v>0</v>
      </c>
      <c r="Q3012" s="6" t="b">
        <f t="shared" si="218"/>
        <v>0</v>
      </c>
      <c r="R3012" s="6" t="b">
        <f t="shared" si="219"/>
        <v>0</v>
      </c>
      <c r="S3012" s="6" t="b">
        <f t="shared" si="216"/>
        <v>0</v>
      </c>
      <c r="T3012" s="6" t="b">
        <f>IF(P3012=1, SUM(P$1:P3012))</f>
        <v>0</v>
      </c>
    </row>
    <row r="3013" spans="1:20" x14ac:dyDescent="0.2">
      <c r="A3013" s="6">
        <v>3074</v>
      </c>
      <c r="B3013" s="6" t="s">
        <v>4623</v>
      </c>
      <c r="C3013" s="6" t="s">
        <v>7793</v>
      </c>
      <c r="D3013" s="6" t="s">
        <v>4468</v>
      </c>
      <c r="E3013" s="6" t="s">
        <v>4466</v>
      </c>
      <c r="F3013" s="6">
        <v>90016</v>
      </c>
      <c r="G3013" s="6">
        <v>3237301920</v>
      </c>
      <c r="H3013" s="6" t="s">
        <v>7794</v>
      </c>
      <c r="I3013" s="6" t="s">
        <v>10050</v>
      </c>
      <c r="K3013" s="6" t="s">
        <v>8945</v>
      </c>
      <c r="L3013" s="6" t="s">
        <v>8973</v>
      </c>
      <c r="M3013" s="6">
        <v>1</v>
      </c>
      <c r="N3013" s="6" t="s">
        <v>8972</v>
      </c>
      <c r="O3013" s="6">
        <f>MATCH(A3013, 'combined matches'!B$1:B$4986,0)</f>
        <v>2674</v>
      </c>
      <c r="P3013" s="6">
        <f t="shared" si="217"/>
        <v>0</v>
      </c>
      <c r="Q3013" s="6" t="b">
        <f t="shared" si="218"/>
        <v>0</v>
      </c>
      <c r="R3013" s="6" t="b">
        <f t="shared" si="219"/>
        <v>0</v>
      </c>
      <c r="S3013" s="6" t="b">
        <f t="shared" si="216"/>
        <v>0</v>
      </c>
      <c r="T3013" s="6" t="b">
        <f>IF(P3013=1, SUM(P$1:P3013))</f>
        <v>0</v>
      </c>
    </row>
    <row r="3014" spans="1:20" x14ac:dyDescent="0.2">
      <c r="A3014" s="6">
        <v>3075</v>
      </c>
      <c r="B3014" s="6" t="s">
        <v>4618</v>
      </c>
      <c r="C3014" s="6" t="s">
        <v>4619</v>
      </c>
      <c r="D3014" s="6" t="s">
        <v>4620</v>
      </c>
      <c r="E3014" s="6" t="s">
        <v>4466</v>
      </c>
      <c r="F3014" s="6">
        <v>90304</v>
      </c>
      <c r="G3014" s="6">
        <v>3237301920</v>
      </c>
      <c r="H3014" s="6" t="s">
        <v>7046</v>
      </c>
      <c r="I3014" s="6" t="s">
        <v>10048</v>
      </c>
      <c r="K3014" s="6" t="s">
        <v>8945</v>
      </c>
      <c r="L3014" s="6" t="s">
        <v>13355</v>
      </c>
      <c r="M3014" s="6">
        <v>0</v>
      </c>
      <c r="N3014" s="6" t="s">
        <v>8972</v>
      </c>
      <c r="O3014" s="6">
        <f>MATCH(A3014, 'combined matches'!B$1:B$4986,0)</f>
        <v>2675</v>
      </c>
      <c r="P3014" s="6">
        <f t="shared" si="217"/>
        <v>0</v>
      </c>
      <c r="Q3014" s="6" t="b">
        <f t="shared" si="218"/>
        <v>0</v>
      </c>
      <c r="R3014" s="6" t="b">
        <f t="shared" si="219"/>
        <v>0</v>
      </c>
      <c r="S3014" s="6" t="b">
        <f t="shared" si="216"/>
        <v>0</v>
      </c>
      <c r="T3014" s="6" t="b">
        <f>IF(P3014=1, SUM(P$1:P3014))</f>
        <v>0</v>
      </c>
    </row>
    <row r="3015" spans="1:20" x14ac:dyDescent="0.2">
      <c r="A3015" s="6">
        <v>3076</v>
      </c>
      <c r="B3015" s="6" t="s">
        <v>21398</v>
      </c>
      <c r="C3015" s="6" t="s">
        <v>21399</v>
      </c>
      <c r="D3015" s="6" t="s">
        <v>4473</v>
      </c>
      <c r="E3015" s="6" t="s">
        <v>4466</v>
      </c>
      <c r="F3015" s="6">
        <v>93277</v>
      </c>
      <c r="G3015" s="6">
        <v>5596230700</v>
      </c>
      <c r="H3015" s="6" t="s">
        <v>21400</v>
      </c>
      <c r="I3015" s="6" t="s">
        <v>21401</v>
      </c>
      <c r="K3015" s="6" t="s">
        <v>8946</v>
      </c>
      <c r="L3015" s="6" t="s">
        <v>8975</v>
      </c>
      <c r="N3015" s="6" t="s">
        <v>11017</v>
      </c>
      <c r="O3015" s="6" t="e">
        <f>MATCH(A3015, 'combined matches'!B$1:B$4986,0)</f>
        <v>#N/A</v>
      </c>
      <c r="P3015" s="6">
        <f t="shared" si="217"/>
        <v>1</v>
      </c>
      <c r="Q3015" s="6">
        <f t="shared" si="218"/>
        <v>0</v>
      </c>
      <c r="R3015" s="6" t="b">
        <f t="shared" si="219"/>
        <v>0</v>
      </c>
      <c r="S3015" s="6">
        <f t="shared" si="213"/>
        <v>1</v>
      </c>
      <c r="T3015" s="6">
        <f>IF(P3015=1, SUM(P$1:P3015))</f>
        <v>460</v>
      </c>
    </row>
    <row r="3016" spans="1:20" x14ac:dyDescent="0.2">
      <c r="A3016" s="6">
        <v>3077</v>
      </c>
      <c r="B3016" s="6" t="s">
        <v>6321</v>
      </c>
      <c r="C3016" s="6" t="s">
        <v>6322</v>
      </c>
      <c r="D3016" s="6" t="s">
        <v>4496</v>
      </c>
      <c r="E3016" s="6" t="s">
        <v>4466</v>
      </c>
      <c r="F3016" s="6">
        <v>93223</v>
      </c>
      <c r="G3016" s="6">
        <v>5597132890</v>
      </c>
      <c r="H3016" s="6" t="s">
        <v>8482</v>
      </c>
      <c r="I3016" s="6" t="s">
        <v>10966</v>
      </c>
      <c r="K3016" s="6" t="s">
        <v>8946</v>
      </c>
      <c r="L3016" s="6" t="s">
        <v>8975</v>
      </c>
      <c r="N3016" s="6" t="s">
        <v>8972</v>
      </c>
      <c r="O3016" s="6" t="e">
        <f>MATCH(A3016, 'combined matches'!B$1:B$4986,0)</f>
        <v>#N/A</v>
      </c>
      <c r="P3016" s="6">
        <f t="shared" si="217"/>
        <v>1</v>
      </c>
      <c r="Q3016" s="6">
        <f t="shared" si="218"/>
        <v>1</v>
      </c>
      <c r="R3016" s="6">
        <f t="shared" si="219"/>
        <v>0</v>
      </c>
      <c r="S3016" s="6" t="b">
        <f t="shared" ref="S3016:S3068" si="220">IF(Q3016=0, IF(K3016=K3017, 0,1))</f>
        <v>0</v>
      </c>
      <c r="T3016" s="6">
        <f>IF(P3016=1, SUM(P$1:P3016))</f>
        <v>461</v>
      </c>
    </row>
    <row r="3017" spans="1:20" x14ac:dyDescent="0.2">
      <c r="A3017" s="6">
        <v>3078</v>
      </c>
      <c r="B3017" s="6" t="s">
        <v>6323</v>
      </c>
      <c r="C3017" s="6" t="s">
        <v>6324</v>
      </c>
      <c r="D3017" s="6" t="s">
        <v>4811</v>
      </c>
      <c r="E3017" s="6" t="s">
        <v>4466</v>
      </c>
      <c r="F3017" s="6">
        <v>93274</v>
      </c>
      <c r="G3017" s="6">
        <v>5596855720</v>
      </c>
      <c r="H3017" s="6" t="s">
        <v>8483</v>
      </c>
      <c r="I3017" s="6" t="s">
        <v>10967</v>
      </c>
      <c r="K3017" s="6" t="s">
        <v>8946</v>
      </c>
      <c r="L3017" s="6" t="s">
        <v>8975</v>
      </c>
      <c r="N3017" s="6" t="s">
        <v>8972</v>
      </c>
      <c r="O3017" s="6" t="e">
        <f>MATCH(A3017, 'combined matches'!B$1:B$4986,0)</f>
        <v>#N/A</v>
      </c>
      <c r="P3017" s="6">
        <f t="shared" si="217"/>
        <v>1</v>
      </c>
      <c r="Q3017" s="6">
        <f t="shared" si="218"/>
        <v>1</v>
      </c>
      <c r="R3017" s="6">
        <f t="shared" si="219"/>
        <v>0</v>
      </c>
      <c r="S3017" s="6" t="b">
        <f t="shared" si="220"/>
        <v>0</v>
      </c>
      <c r="T3017" s="6">
        <f>IF(P3017=1, SUM(P$1:P3017))</f>
        <v>462</v>
      </c>
    </row>
    <row r="3018" spans="1:20" x14ac:dyDescent="0.2">
      <c r="A3018" s="6">
        <v>3079</v>
      </c>
      <c r="B3018" s="6" t="s">
        <v>6325</v>
      </c>
      <c r="C3018" s="6" t="s">
        <v>6326</v>
      </c>
      <c r="D3018" s="6" t="s">
        <v>4473</v>
      </c>
      <c r="E3018" s="6" t="s">
        <v>4466</v>
      </c>
      <c r="F3018" s="6">
        <v>93291</v>
      </c>
      <c r="G3018" s="6">
        <v>5596230700</v>
      </c>
      <c r="H3018" s="6" t="s">
        <v>7371</v>
      </c>
      <c r="I3018" s="6" t="s">
        <v>10968</v>
      </c>
      <c r="K3018" s="6" t="s">
        <v>8946</v>
      </c>
      <c r="L3018" s="6" t="s">
        <v>8975</v>
      </c>
      <c r="N3018" s="6" t="s">
        <v>8972</v>
      </c>
      <c r="O3018" s="6" t="e">
        <f>MATCH(A3018, 'combined matches'!B$1:B$4986,0)</f>
        <v>#N/A</v>
      </c>
      <c r="P3018" s="6">
        <f t="shared" si="217"/>
        <v>1</v>
      </c>
      <c r="Q3018" s="6">
        <f t="shared" si="218"/>
        <v>1</v>
      </c>
      <c r="R3018" s="6">
        <f t="shared" si="219"/>
        <v>0</v>
      </c>
      <c r="S3018" s="6" t="b">
        <f t="shared" si="220"/>
        <v>0</v>
      </c>
      <c r="T3018" s="6">
        <f>IF(P3018=1, SUM(P$1:P3018))</f>
        <v>463</v>
      </c>
    </row>
    <row r="3019" spans="1:20" x14ac:dyDescent="0.2">
      <c r="A3019" s="6">
        <v>3080</v>
      </c>
      <c r="B3019" s="6" t="s">
        <v>4628</v>
      </c>
      <c r="C3019" s="6" t="s">
        <v>4629</v>
      </c>
      <c r="D3019" s="6" t="s">
        <v>4630</v>
      </c>
      <c r="E3019" s="6" t="s">
        <v>4466</v>
      </c>
      <c r="F3019" s="6">
        <v>91605</v>
      </c>
      <c r="G3019" s="6">
        <v>8183016333</v>
      </c>
      <c r="H3019" s="6" t="s">
        <v>8123</v>
      </c>
      <c r="I3019" s="6" t="s">
        <v>4628</v>
      </c>
      <c r="K3019" s="6" t="s">
        <v>8947</v>
      </c>
      <c r="L3019" s="6" t="s">
        <v>8973</v>
      </c>
      <c r="M3019" s="6">
        <v>1</v>
      </c>
      <c r="N3019" s="6" t="s">
        <v>11017</v>
      </c>
      <c r="O3019" s="6">
        <f>MATCH(A3019, 'combined matches'!B$1:B$4986,0)</f>
        <v>2676</v>
      </c>
      <c r="P3019" s="6">
        <f t="shared" si="217"/>
        <v>0</v>
      </c>
      <c r="Q3019" s="6" t="b">
        <f t="shared" si="218"/>
        <v>0</v>
      </c>
      <c r="R3019" s="6" t="b">
        <f t="shared" si="219"/>
        <v>0</v>
      </c>
      <c r="S3019" s="6" t="b">
        <f t="shared" si="220"/>
        <v>0</v>
      </c>
      <c r="T3019" s="6" t="b">
        <f>IF(P3019=1, SUM(P$1:P3019))</f>
        <v>0</v>
      </c>
    </row>
    <row r="3020" spans="1:20" x14ac:dyDescent="0.2">
      <c r="A3020" s="6">
        <v>3081</v>
      </c>
      <c r="B3020" s="6" t="s">
        <v>4628</v>
      </c>
      <c r="C3020" s="6" t="s">
        <v>4629</v>
      </c>
      <c r="D3020" s="6" t="s">
        <v>4630</v>
      </c>
      <c r="E3020" s="6" t="s">
        <v>4466</v>
      </c>
      <c r="F3020" s="6">
        <v>91605</v>
      </c>
      <c r="G3020" s="6">
        <v>8187638836</v>
      </c>
      <c r="H3020" s="6" t="s">
        <v>8123</v>
      </c>
      <c r="I3020" s="6" t="s">
        <v>4628</v>
      </c>
      <c r="K3020" s="6" t="s">
        <v>8947</v>
      </c>
      <c r="L3020" s="6" t="s">
        <v>8973</v>
      </c>
      <c r="M3020" s="6">
        <v>1</v>
      </c>
      <c r="N3020" s="6" t="s">
        <v>8972</v>
      </c>
      <c r="O3020" s="6">
        <f>MATCH(A3020, 'combined matches'!B$1:B$4986,0)</f>
        <v>2677</v>
      </c>
      <c r="P3020" s="6">
        <f t="shared" si="217"/>
        <v>0</v>
      </c>
      <c r="Q3020" s="6" t="b">
        <f t="shared" si="218"/>
        <v>0</v>
      </c>
      <c r="R3020" s="6" t="b">
        <f t="shared" si="219"/>
        <v>0</v>
      </c>
      <c r="S3020" s="6" t="b">
        <f t="shared" si="220"/>
        <v>0</v>
      </c>
      <c r="T3020" s="6" t="b">
        <f>IF(P3020=1, SUM(P$1:P3020))</f>
        <v>0</v>
      </c>
    </row>
    <row r="3021" spans="1:20" x14ac:dyDescent="0.2">
      <c r="A3021" s="6">
        <v>3082</v>
      </c>
      <c r="B3021" s="6" t="s">
        <v>13063</v>
      </c>
      <c r="C3021" s="6" t="s">
        <v>4821</v>
      </c>
      <c r="D3021" s="6" t="s">
        <v>4580</v>
      </c>
      <c r="E3021" s="6" t="s">
        <v>4466</v>
      </c>
      <c r="F3021" s="6">
        <v>93660</v>
      </c>
      <c r="G3021" s="6">
        <v>5596932462</v>
      </c>
      <c r="H3021" s="6" t="s">
        <v>7079</v>
      </c>
      <c r="I3021" s="6" t="s">
        <v>13063</v>
      </c>
      <c r="K3021" s="6" t="s">
        <v>8948</v>
      </c>
      <c r="L3021" s="6" t="s">
        <v>13355</v>
      </c>
      <c r="M3021" s="6">
        <v>0</v>
      </c>
      <c r="N3021" s="6" t="s">
        <v>11017</v>
      </c>
      <c r="O3021" s="6">
        <f>MATCH(A3021, 'combined matches'!B$1:B$4986,0)</f>
        <v>2678</v>
      </c>
      <c r="P3021" s="6">
        <f t="shared" si="217"/>
        <v>0</v>
      </c>
      <c r="Q3021" s="6" t="b">
        <f t="shared" si="218"/>
        <v>0</v>
      </c>
      <c r="R3021" s="6" t="b">
        <f t="shared" si="219"/>
        <v>0</v>
      </c>
      <c r="S3021" s="6" t="b">
        <f t="shared" si="220"/>
        <v>0</v>
      </c>
      <c r="T3021" s="6" t="b">
        <f>IF(P3021=1, SUM(P$1:P3021))</f>
        <v>0</v>
      </c>
    </row>
    <row r="3022" spans="1:20" x14ac:dyDescent="0.2">
      <c r="A3022" s="6">
        <v>3083</v>
      </c>
      <c r="B3022" s="6" t="s">
        <v>4822</v>
      </c>
      <c r="C3022" s="6" t="s">
        <v>4823</v>
      </c>
      <c r="D3022" s="6" t="s">
        <v>4824</v>
      </c>
      <c r="E3022" s="6" t="s">
        <v>4466</v>
      </c>
      <c r="F3022" s="6">
        <v>93630</v>
      </c>
      <c r="G3022" s="6">
        <v>5596932462</v>
      </c>
      <c r="H3022" s="6" t="s">
        <v>7080</v>
      </c>
      <c r="I3022" s="6" t="s">
        <v>10102</v>
      </c>
      <c r="K3022" s="6" t="s">
        <v>8948</v>
      </c>
      <c r="L3022" s="6" t="s">
        <v>13355</v>
      </c>
      <c r="M3022" s="6">
        <v>0</v>
      </c>
      <c r="N3022" s="6" t="s">
        <v>8972</v>
      </c>
      <c r="O3022" s="6">
        <f>MATCH(A3022, 'combined matches'!B$1:B$4986,0)</f>
        <v>2679</v>
      </c>
      <c r="P3022" s="6">
        <f t="shared" si="217"/>
        <v>0</v>
      </c>
      <c r="Q3022" s="6" t="b">
        <f t="shared" si="218"/>
        <v>0</v>
      </c>
      <c r="R3022" s="6" t="b">
        <f t="shared" si="219"/>
        <v>0</v>
      </c>
      <c r="S3022" s="6" t="b">
        <f t="shared" si="220"/>
        <v>0</v>
      </c>
      <c r="T3022" s="6" t="b">
        <f>IF(P3022=1, SUM(P$1:P3022))</f>
        <v>0</v>
      </c>
    </row>
    <row r="3023" spans="1:20" x14ac:dyDescent="0.2">
      <c r="A3023" s="6">
        <v>3084</v>
      </c>
      <c r="B3023" s="6" t="s">
        <v>6327</v>
      </c>
      <c r="C3023" s="6" t="s">
        <v>4831</v>
      </c>
      <c r="D3023" s="6" t="s">
        <v>4832</v>
      </c>
      <c r="E3023" s="6" t="s">
        <v>4466</v>
      </c>
      <c r="F3023" s="6">
        <v>93631</v>
      </c>
      <c r="G3023" s="6">
        <v>5596932462</v>
      </c>
      <c r="H3023" s="6" t="s">
        <v>7081</v>
      </c>
      <c r="I3023" s="6" t="s">
        <v>10969</v>
      </c>
      <c r="K3023" s="6" t="s">
        <v>8948</v>
      </c>
      <c r="L3023" s="6" t="s">
        <v>8973</v>
      </c>
      <c r="M3023" s="6">
        <v>1</v>
      </c>
      <c r="N3023" s="6" t="s">
        <v>8972</v>
      </c>
      <c r="O3023" s="6">
        <f>MATCH(A3023, 'combined matches'!B$1:B$4986,0)</f>
        <v>2680</v>
      </c>
      <c r="P3023" s="6">
        <f t="shared" si="217"/>
        <v>0</v>
      </c>
      <c r="Q3023" s="6" t="b">
        <f t="shared" si="218"/>
        <v>0</v>
      </c>
      <c r="R3023" s="6" t="b">
        <f t="shared" si="219"/>
        <v>0</v>
      </c>
      <c r="S3023" s="6" t="b">
        <f t="shared" si="220"/>
        <v>0</v>
      </c>
      <c r="T3023" s="6" t="b">
        <f>IF(P3023=1, SUM(P$1:P3023))</f>
        <v>0</v>
      </c>
    </row>
    <row r="3024" spans="1:20" x14ac:dyDescent="0.2">
      <c r="A3024" s="6">
        <v>3085</v>
      </c>
      <c r="B3024" s="6" t="s">
        <v>4825</v>
      </c>
      <c r="C3024" s="6" t="s">
        <v>4826</v>
      </c>
      <c r="D3024" s="6" t="s">
        <v>4827</v>
      </c>
      <c r="E3024" s="6" t="s">
        <v>4466</v>
      </c>
      <c r="F3024" s="6">
        <v>93622</v>
      </c>
      <c r="G3024" s="6">
        <v>5596932462</v>
      </c>
      <c r="H3024" s="6" t="s">
        <v>4826</v>
      </c>
      <c r="I3024" s="6" t="s">
        <v>10103</v>
      </c>
      <c r="K3024" s="6" t="s">
        <v>8948</v>
      </c>
      <c r="L3024" s="6" t="s">
        <v>13355</v>
      </c>
      <c r="M3024" s="6">
        <v>0</v>
      </c>
      <c r="N3024" s="6" t="s">
        <v>8972</v>
      </c>
      <c r="O3024" s="6">
        <f>MATCH(A3024, 'combined matches'!B$1:B$4986,0)</f>
        <v>2681</v>
      </c>
      <c r="P3024" s="6">
        <f t="shared" si="217"/>
        <v>0</v>
      </c>
      <c r="Q3024" s="6" t="b">
        <f t="shared" si="218"/>
        <v>0</v>
      </c>
      <c r="R3024" s="6" t="b">
        <f t="shared" si="219"/>
        <v>0</v>
      </c>
      <c r="S3024" s="6" t="b">
        <f t="shared" si="220"/>
        <v>0</v>
      </c>
      <c r="T3024" s="6" t="b">
        <f>IF(P3024=1, SUM(P$1:P3024))</f>
        <v>0</v>
      </c>
    </row>
    <row r="3025" spans="1:20" x14ac:dyDescent="0.2">
      <c r="A3025" s="6">
        <v>3086</v>
      </c>
      <c r="B3025" s="6" t="s">
        <v>6328</v>
      </c>
      <c r="C3025" s="6" t="s">
        <v>4821</v>
      </c>
      <c r="D3025" s="6" t="s">
        <v>4580</v>
      </c>
      <c r="E3025" s="6" t="s">
        <v>4466</v>
      </c>
      <c r="F3025" s="6">
        <v>93660</v>
      </c>
      <c r="G3025" s="6">
        <v>5596932462</v>
      </c>
      <c r="H3025" s="6" t="s">
        <v>7079</v>
      </c>
      <c r="I3025" s="6" t="s">
        <v>10970</v>
      </c>
      <c r="K3025" s="6" t="s">
        <v>8948</v>
      </c>
      <c r="L3025" s="6" t="s">
        <v>8973</v>
      </c>
      <c r="M3025" s="6">
        <v>1</v>
      </c>
      <c r="N3025" s="6" t="s">
        <v>8972</v>
      </c>
      <c r="O3025" s="6">
        <f>MATCH(A3025, 'combined matches'!B$1:B$4986,0)</f>
        <v>2682</v>
      </c>
      <c r="P3025" s="6">
        <f t="shared" si="217"/>
        <v>0</v>
      </c>
      <c r="Q3025" s="6" t="b">
        <f t="shared" si="218"/>
        <v>0</v>
      </c>
      <c r="R3025" s="6" t="b">
        <f t="shared" si="219"/>
        <v>0</v>
      </c>
      <c r="S3025" s="6" t="b">
        <f t="shared" si="220"/>
        <v>0</v>
      </c>
      <c r="T3025" s="6" t="b">
        <f>IF(P3025=1, SUM(P$1:P3025))</f>
        <v>0</v>
      </c>
    </row>
    <row r="3026" spans="1:20" x14ac:dyDescent="0.2">
      <c r="A3026" s="6">
        <v>3087</v>
      </c>
      <c r="B3026" s="6" t="s">
        <v>6329</v>
      </c>
      <c r="C3026" s="6" t="s">
        <v>4829</v>
      </c>
      <c r="D3026" s="6" t="s">
        <v>3491</v>
      </c>
      <c r="E3026" s="6" t="s">
        <v>4466</v>
      </c>
      <c r="F3026" s="6">
        <v>93612</v>
      </c>
      <c r="G3026" s="6">
        <v>5596932462</v>
      </c>
      <c r="H3026" s="6" t="s">
        <v>8484</v>
      </c>
      <c r="I3026" s="6" t="s">
        <v>10971</v>
      </c>
      <c r="K3026" s="6" t="s">
        <v>8948</v>
      </c>
      <c r="L3026" s="6" t="s">
        <v>13355</v>
      </c>
      <c r="M3026" s="6">
        <v>0</v>
      </c>
      <c r="N3026" s="6" t="s">
        <v>8972</v>
      </c>
      <c r="O3026" s="6">
        <f>MATCH(A3026, 'combined matches'!B$1:B$4986,0)</f>
        <v>2684</v>
      </c>
      <c r="P3026" s="6">
        <f t="shared" si="217"/>
        <v>0</v>
      </c>
      <c r="Q3026" s="6" t="b">
        <f t="shared" si="218"/>
        <v>0</v>
      </c>
      <c r="R3026" s="6" t="b">
        <f t="shared" si="219"/>
        <v>0</v>
      </c>
      <c r="S3026" s="6" t="b">
        <f t="shared" si="220"/>
        <v>0</v>
      </c>
      <c r="T3026" s="6" t="b">
        <f>IF(P3026=1, SUM(P$1:P3026))</f>
        <v>0</v>
      </c>
    </row>
    <row r="3027" spans="1:20" x14ac:dyDescent="0.2">
      <c r="A3027" s="6">
        <v>3088</v>
      </c>
      <c r="B3027" s="6" t="s">
        <v>4807</v>
      </c>
      <c r="C3027" s="6" t="s">
        <v>4808</v>
      </c>
      <c r="D3027" s="6" t="s">
        <v>4468</v>
      </c>
      <c r="E3027" s="6" t="s">
        <v>4466</v>
      </c>
      <c r="F3027" s="6">
        <v>90022</v>
      </c>
      <c r="G3027" s="6">
        <v>3232689191</v>
      </c>
      <c r="H3027" s="6" t="s">
        <v>7076</v>
      </c>
      <c r="I3027" s="6" t="s">
        <v>10097</v>
      </c>
      <c r="K3027" s="6" t="s">
        <v>8948</v>
      </c>
      <c r="L3027" s="6" t="s">
        <v>13355</v>
      </c>
      <c r="M3027" s="6">
        <v>0</v>
      </c>
      <c r="N3027" s="6" t="s">
        <v>8972</v>
      </c>
      <c r="O3027" s="6">
        <f>MATCH(A3027, 'combined matches'!B$1:B$4986,0)</f>
        <v>2685</v>
      </c>
      <c r="P3027" s="6">
        <f t="shared" si="217"/>
        <v>0</v>
      </c>
      <c r="Q3027" s="6" t="b">
        <f t="shared" si="218"/>
        <v>0</v>
      </c>
      <c r="R3027" s="6" t="b">
        <f t="shared" si="219"/>
        <v>0</v>
      </c>
      <c r="S3027" s="6" t="b">
        <f t="shared" si="220"/>
        <v>0</v>
      </c>
      <c r="T3027" s="6" t="b">
        <f>IF(P3027=1, SUM(P$1:P3027))</f>
        <v>0</v>
      </c>
    </row>
    <row r="3028" spans="1:20" x14ac:dyDescent="0.2">
      <c r="A3028" s="6">
        <v>3089</v>
      </c>
      <c r="B3028" s="6" t="s">
        <v>13020</v>
      </c>
      <c r="C3028" s="6" t="s">
        <v>4639</v>
      </c>
      <c r="D3028" s="6" t="s">
        <v>4587</v>
      </c>
      <c r="E3028" s="6" t="s">
        <v>4466</v>
      </c>
      <c r="F3028" s="6">
        <v>92084</v>
      </c>
      <c r="G3028" s="6">
        <v>7606315000</v>
      </c>
      <c r="H3028" s="6" t="s">
        <v>7050</v>
      </c>
      <c r="I3028" s="6" t="s">
        <v>13020</v>
      </c>
      <c r="K3028" s="6" t="s">
        <v>8949</v>
      </c>
      <c r="L3028" s="6" t="s">
        <v>13355</v>
      </c>
      <c r="M3028" s="6">
        <v>0</v>
      </c>
      <c r="N3028" s="6" t="s">
        <v>11017</v>
      </c>
      <c r="O3028" s="6">
        <f>MATCH(A3028, 'combined matches'!B$1:B$4986,0)</f>
        <v>2687</v>
      </c>
      <c r="P3028" s="6">
        <f t="shared" si="217"/>
        <v>0</v>
      </c>
      <c r="Q3028" s="6" t="b">
        <f t="shared" si="218"/>
        <v>0</v>
      </c>
      <c r="R3028" s="6" t="b">
        <f t="shared" si="219"/>
        <v>0</v>
      </c>
      <c r="S3028" s="6" t="b">
        <f t="shared" si="220"/>
        <v>0</v>
      </c>
      <c r="T3028" s="6" t="b">
        <f>IF(P3028=1, SUM(P$1:P3028))</f>
        <v>0</v>
      </c>
    </row>
    <row r="3029" spans="1:20" x14ac:dyDescent="0.2">
      <c r="A3029" s="6">
        <v>3090</v>
      </c>
      <c r="B3029" s="6" t="s">
        <v>4642</v>
      </c>
      <c r="C3029" s="6" t="s">
        <v>4643</v>
      </c>
      <c r="D3029" s="6" t="s">
        <v>4644</v>
      </c>
      <c r="E3029" s="6" t="s">
        <v>4466</v>
      </c>
      <c r="F3029" s="6">
        <v>92530</v>
      </c>
      <c r="G3029" s="6">
        <v>7606315000</v>
      </c>
      <c r="H3029" s="6" t="s">
        <v>7052</v>
      </c>
      <c r="I3029" s="6" t="s">
        <v>10057</v>
      </c>
      <c r="K3029" s="6" t="s">
        <v>8949</v>
      </c>
      <c r="L3029" s="6" t="s">
        <v>8973</v>
      </c>
      <c r="M3029" s="6">
        <v>1</v>
      </c>
      <c r="N3029" s="6" t="s">
        <v>8972</v>
      </c>
      <c r="O3029" s="6">
        <f>MATCH(A3029, 'combined matches'!B$1:B$4986,0)</f>
        <v>2688</v>
      </c>
      <c r="P3029" s="6">
        <f t="shared" si="217"/>
        <v>0</v>
      </c>
      <c r="Q3029" s="6" t="b">
        <f t="shared" si="218"/>
        <v>0</v>
      </c>
      <c r="R3029" s="6" t="b">
        <f t="shared" si="219"/>
        <v>0</v>
      </c>
      <c r="S3029" s="6" t="b">
        <f t="shared" si="220"/>
        <v>0</v>
      </c>
      <c r="T3029" s="6" t="b">
        <f>IF(P3029=1, SUM(P$1:P3029))</f>
        <v>0</v>
      </c>
    </row>
    <row r="3030" spans="1:20" x14ac:dyDescent="0.2">
      <c r="A3030" s="6">
        <v>3091</v>
      </c>
      <c r="B3030" s="6" t="s">
        <v>4645</v>
      </c>
      <c r="C3030" s="6" t="s">
        <v>7795</v>
      </c>
      <c r="D3030" s="6" t="s">
        <v>4646</v>
      </c>
      <c r="E3030" s="6" t="s">
        <v>4466</v>
      </c>
      <c r="F3030" s="6">
        <v>90631</v>
      </c>
      <c r="G3030" s="6">
        <v>7606315000</v>
      </c>
      <c r="H3030" s="6" t="s">
        <v>7796</v>
      </c>
      <c r="I3030" s="6" t="s">
        <v>10058</v>
      </c>
      <c r="K3030" s="6" t="s">
        <v>8949</v>
      </c>
      <c r="L3030" s="6" t="s">
        <v>8973</v>
      </c>
      <c r="M3030" s="6">
        <v>1</v>
      </c>
      <c r="N3030" s="6" t="s">
        <v>8972</v>
      </c>
      <c r="O3030" s="6">
        <f>MATCH(A3030, 'combined matches'!B$1:B$4986,0)</f>
        <v>2689</v>
      </c>
      <c r="P3030" s="6">
        <f t="shared" si="217"/>
        <v>0</v>
      </c>
      <c r="Q3030" s="6" t="b">
        <f t="shared" si="218"/>
        <v>0</v>
      </c>
      <c r="R3030" s="6" t="b">
        <f t="shared" si="219"/>
        <v>0</v>
      </c>
      <c r="S3030" s="6" t="b">
        <f t="shared" si="220"/>
        <v>0</v>
      </c>
      <c r="T3030" s="6" t="b">
        <f>IF(P3030=1, SUM(P$1:P3030))</f>
        <v>0</v>
      </c>
    </row>
    <row r="3031" spans="1:20" x14ac:dyDescent="0.2">
      <c r="A3031" s="6">
        <v>3092</v>
      </c>
      <c r="B3031" s="6" t="s">
        <v>4638</v>
      </c>
      <c r="C3031" s="6" t="s">
        <v>4639</v>
      </c>
      <c r="D3031" s="6" t="s">
        <v>4587</v>
      </c>
      <c r="E3031" s="6" t="s">
        <v>4466</v>
      </c>
      <c r="F3031" s="6">
        <v>92084</v>
      </c>
      <c r="G3031" s="6">
        <v>7606315000</v>
      </c>
      <c r="H3031" s="6" t="s">
        <v>7050</v>
      </c>
      <c r="I3031" s="6" t="s">
        <v>10055</v>
      </c>
      <c r="K3031" s="6" t="s">
        <v>8949</v>
      </c>
      <c r="L3031" s="6" t="s">
        <v>8973</v>
      </c>
      <c r="M3031" s="6">
        <v>1</v>
      </c>
      <c r="N3031" s="6" t="s">
        <v>8972</v>
      </c>
      <c r="O3031" s="6">
        <f>MATCH(A3031, 'combined matches'!B$1:B$4986,0)</f>
        <v>2690</v>
      </c>
      <c r="P3031" s="6">
        <f t="shared" si="217"/>
        <v>0</v>
      </c>
      <c r="Q3031" s="6" t="b">
        <f t="shared" si="218"/>
        <v>0</v>
      </c>
      <c r="R3031" s="6" t="b">
        <f t="shared" si="219"/>
        <v>0</v>
      </c>
      <c r="S3031" s="6" t="b">
        <f t="shared" si="220"/>
        <v>0</v>
      </c>
      <c r="T3031" s="6" t="b">
        <f>IF(P3031=1, SUM(P$1:P3031))</f>
        <v>0</v>
      </c>
    </row>
    <row r="3032" spans="1:20" x14ac:dyDescent="0.2">
      <c r="A3032" s="6">
        <v>3093</v>
      </c>
      <c r="B3032" s="6" t="s">
        <v>4634</v>
      </c>
      <c r="C3032" s="6" t="s">
        <v>4635</v>
      </c>
      <c r="D3032" s="6" t="s">
        <v>4587</v>
      </c>
      <c r="E3032" s="6" t="s">
        <v>4466</v>
      </c>
      <c r="F3032" s="6">
        <v>92083</v>
      </c>
      <c r="G3032" s="6">
        <v>7606315000</v>
      </c>
      <c r="H3032" s="6" t="s">
        <v>7049</v>
      </c>
      <c r="I3032" s="6" t="s">
        <v>10053</v>
      </c>
      <c r="K3032" s="6" t="s">
        <v>8949</v>
      </c>
      <c r="L3032" s="6" t="s">
        <v>13355</v>
      </c>
      <c r="M3032" s="6">
        <v>0</v>
      </c>
      <c r="N3032" s="6" t="s">
        <v>8972</v>
      </c>
      <c r="O3032" s="6">
        <f>MATCH(A3032, 'combined matches'!B$1:B$4986,0)</f>
        <v>2691</v>
      </c>
      <c r="P3032" s="6">
        <f t="shared" si="217"/>
        <v>0</v>
      </c>
      <c r="Q3032" s="6" t="b">
        <f t="shared" si="218"/>
        <v>0</v>
      </c>
      <c r="R3032" s="6" t="b">
        <f t="shared" si="219"/>
        <v>0</v>
      </c>
      <c r="S3032" s="6" t="b">
        <f t="shared" si="220"/>
        <v>0</v>
      </c>
      <c r="T3032" s="6" t="b">
        <f>IF(P3032=1, SUM(P$1:P3032))</f>
        <v>0</v>
      </c>
    </row>
    <row r="3033" spans="1:20" x14ac:dyDescent="0.2">
      <c r="A3033" s="6">
        <v>3094</v>
      </c>
      <c r="B3033" s="6" t="s">
        <v>4631</v>
      </c>
      <c r="C3033" s="6" t="s">
        <v>4632</v>
      </c>
      <c r="D3033" s="6" t="s">
        <v>4633</v>
      </c>
      <c r="E3033" s="6" t="s">
        <v>4466</v>
      </c>
      <c r="F3033" s="6">
        <v>92054</v>
      </c>
      <c r="G3033" s="6">
        <v>7606315000</v>
      </c>
      <c r="H3033" s="6" t="s">
        <v>8124</v>
      </c>
      <c r="I3033" s="6" t="s">
        <v>10052</v>
      </c>
      <c r="K3033" s="6" t="s">
        <v>8949</v>
      </c>
      <c r="L3033" s="6" t="s">
        <v>8973</v>
      </c>
      <c r="M3033" s="6">
        <v>1</v>
      </c>
      <c r="N3033" s="6" t="s">
        <v>8972</v>
      </c>
      <c r="O3033" s="6">
        <f>MATCH(A3033, 'combined matches'!B$1:B$4986,0)</f>
        <v>2692</v>
      </c>
      <c r="P3033" s="6">
        <f t="shared" si="217"/>
        <v>0</v>
      </c>
      <c r="Q3033" s="6" t="b">
        <f t="shared" si="218"/>
        <v>0</v>
      </c>
      <c r="R3033" s="6" t="b">
        <f t="shared" si="219"/>
        <v>0</v>
      </c>
      <c r="S3033" s="6" t="b">
        <f t="shared" si="220"/>
        <v>0</v>
      </c>
      <c r="T3033" s="6" t="b">
        <f>IF(P3033=1, SUM(P$1:P3033))</f>
        <v>0</v>
      </c>
    </row>
    <row r="3034" spans="1:20" x14ac:dyDescent="0.2">
      <c r="A3034" s="6">
        <v>3095</v>
      </c>
      <c r="B3034" s="6" t="s">
        <v>4640</v>
      </c>
      <c r="C3034" s="6" t="s">
        <v>4641</v>
      </c>
      <c r="D3034" s="6" t="s">
        <v>4633</v>
      </c>
      <c r="E3034" s="6" t="s">
        <v>4466</v>
      </c>
      <c r="F3034" s="6">
        <v>92057</v>
      </c>
      <c r="G3034" s="6">
        <v>7606315000</v>
      </c>
      <c r="H3034" s="6" t="s">
        <v>7051</v>
      </c>
      <c r="I3034" s="6" t="s">
        <v>10056</v>
      </c>
      <c r="K3034" s="6" t="s">
        <v>8949</v>
      </c>
      <c r="L3034" s="6" t="s">
        <v>8973</v>
      </c>
      <c r="M3034" s="6">
        <v>1</v>
      </c>
      <c r="N3034" s="6" t="s">
        <v>8972</v>
      </c>
      <c r="O3034" s="6">
        <f>MATCH(A3034, 'combined matches'!B$1:B$4986,0)</f>
        <v>2693</v>
      </c>
      <c r="P3034" s="6">
        <f t="shared" si="217"/>
        <v>0</v>
      </c>
      <c r="Q3034" s="6" t="b">
        <f t="shared" si="218"/>
        <v>0</v>
      </c>
      <c r="R3034" s="6" t="b">
        <f t="shared" si="219"/>
        <v>0</v>
      </c>
      <c r="S3034" s="6" t="b">
        <f t="shared" si="220"/>
        <v>0</v>
      </c>
      <c r="T3034" s="6" t="b">
        <f>IF(P3034=1, SUM(P$1:P3034))</f>
        <v>0</v>
      </c>
    </row>
    <row r="3035" spans="1:20" x14ac:dyDescent="0.2">
      <c r="A3035" s="6">
        <v>3096</v>
      </c>
      <c r="B3035" s="6" t="s">
        <v>4636</v>
      </c>
      <c r="C3035" s="6" t="s">
        <v>4637</v>
      </c>
      <c r="D3035" s="6" t="s">
        <v>4633</v>
      </c>
      <c r="E3035" s="6" t="s">
        <v>4466</v>
      </c>
      <c r="F3035" s="6">
        <v>92054</v>
      </c>
      <c r="G3035" s="6">
        <v>7606315000</v>
      </c>
      <c r="H3035" s="6" t="s">
        <v>4637</v>
      </c>
      <c r="I3035" s="6" t="s">
        <v>10054</v>
      </c>
      <c r="K3035" s="6" t="s">
        <v>8949</v>
      </c>
      <c r="L3035" s="6" t="s">
        <v>8973</v>
      </c>
      <c r="M3035" s="6">
        <v>1</v>
      </c>
      <c r="N3035" s="6" t="s">
        <v>8972</v>
      </c>
      <c r="O3035" s="6">
        <f>MATCH(A3035, 'combined matches'!B$1:B$4986,0)</f>
        <v>2694</v>
      </c>
      <c r="P3035" s="6">
        <f t="shared" si="217"/>
        <v>0</v>
      </c>
      <c r="Q3035" s="6" t="b">
        <f t="shared" si="218"/>
        <v>0</v>
      </c>
      <c r="R3035" s="6" t="b">
        <f t="shared" si="219"/>
        <v>0</v>
      </c>
      <c r="S3035" s="6" t="b">
        <f t="shared" si="220"/>
        <v>0</v>
      </c>
      <c r="T3035" s="6" t="b">
        <f>IF(P3035=1, SUM(P$1:P3035))</f>
        <v>0</v>
      </c>
    </row>
    <row r="3036" spans="1:20" x14ac:dyDescent="0.2">
      <c r="A3036" s="6">
        <v>3097</v>
      </c>
      <c r="B3036" s="6" t="s">
        <v>13054</v>
      </c>
      <c r="C3036" s="6" t="s">
        <v>4798</v>
      </c>
      <c r="D3036" s="6" t="s">
        <v>4468</v>
      </c>
      <c r="E3036" s="6" t="s">
        <v>4466</v>
      </c>
      <c r="F3036" s="6">
        <v>90002</v>
      </c>
      <c r="G3036" s="6">
        <v>3235634331</v>
      </c>
      <c r="H3036" s="6" t="s">
        <v>8143</v>
      </c>
      <c r="I3036" s="6" t="s">
        <v>19596</v>
      </c>
      <c r="K3036" s="6" t="s">
        <v>8950</v>
      </c>
      <c r="L3036" s="6" t="s">
        <v>8973</v>
      </c>
      <c r="M3036" s="6">
        <v>1</v>
      </c>
      <c r="N3036" s="6" t="s">
        <v>11017</v>
      </c>
      <c r="O3036" s="6">
        <f>MATCH(A3036, 'combined matches'!B$1:B$4986,0)</f>
        <v>2695</v>
      </c>
      <c r="P3036" s="6">
        <f t="shared" si="217"/>
        <v>0</v>
      </c>
      <c r="Q3036" s="6" t="b">
        <f t="shared" si="218"/>
        <v>0</v>
      </c>
      <c r="R3036" s="6" t="b">
        <f t="shared" si="219"/>
        <v>0</v>
      </c>
      <c r="S3036" s="6" t="b">
        <f t="shared" si="220"/>
        <v>0</v>
      </c>
      <c r="T3036" s="6" t="b">
        <f>IF(P3036=1, SUM(P$1:P3036))</f>
        <v>0</v>
      </c>
    </row>
    <row r="3037" spans="1:20" x14ac:dyDescent="0.2">
      <c r="A3037" s="6">
        <v>3098</v>
      </c>
      <c r="B3037" s="6" t="s">
        <v>6330</v>
      </c>
      <c r="C3037" s="6" t="s">
        <v>4800</v>
      </c>
      <c r="D3037" s="6" t="s">
        <v>4468</v>
      </c>
      <c r="E3037" s="6" t="s">
        <v>4466</v>
      </c>
      <c r="F3037" s="6">
        <v>90008</v>
      </c>
      <c r="G3037" s="6">
        <v>3232900000</v>
      </c>
      <c r="H3037" s="6" t="s">
        <v>8144</v>
      </c>
      <c r="I3037" s="6" t="s">
        <v>10972</v>
      </c>
      <c r="K3037" s="6" t="s">
        <v>8950</v>
      </c>
      <c r="L3037" s="6" t="s">
        <v>13355</v>
      </c>
      <c r="M3037" s="6">
        <v>0</v>
      </c>
      <c r="N3037" s="6" t="s">
        <v>8972</v>
      </c>
      <c r="O3037" s="6">
        <f>MATCH(A3037, 'combined matches'!B$1:B$4986,0)</f>
        <v>2696</v>
      </c>
      <c r="P3037" s="6">
        <f t="shared" si="217"/>
        <v>0</v>
      </c>
      <c r="Q3037" s="6" t="b">
        <f t="shared" si="218"/>
        <v>0</v>
      </c>
      <c r="R3037" s="6" t="b">
        <f t="shared" si="219"/>
        <v>0</v>
      </c>
      <c r="S3037" s="6" t="b">
        <f t="shared" si="220"/>
        <v>0</v>
      </c>
      <c r="T3037" s="6" t="b">
        <f>IF(P3037=1, SUM(P$1:P3037))</f>
        <v>0</v>
      </c>
    </row>
    <row r="3038" spans="1:20" x14ac:dyDescent="0.2">
      <c r="A3038" s="6">
        <v>3099</v>
      </c>
      <c r="B3038" s="6" t="s">
        <v>6331</v>
      </c>
      <c r="C3038" s="6" t="s">
        <v>4802</v>
      </c>
      <c r="D3038" s="6" t="s">
        <v>4468</v>
      </c>
      <c r="E3038" s="6" t="s">
        <v>4466</v>
      </c>
      <c r="F3038" s="6">
        <v>90002</v>
      </c>
      <c r="G3038" s="6">
        <v>3234885915</v>
      </c>
      <c r="H3038" s="6" t="s">
        <v>7073</v>
      </c>
      <c r="I3038" s="6" t="s">
        <v>10973</v>
      </c>
      <c r="K3038" s="6" t="s">
        <v>8950</v>
      </c>
      <c r="L3038" s="6" t="s">
        <v>8973</v>
      </c>
      <c r="M3038" s="6">
        <v>1</v>
      </c>
      <c r="N3038" s="6" t="s">
        <v>8972</v>
      </c>
      <c r="O3038" s="6">
        <f>MATCH(A3038, 'combined matches'!B$1:B$4986,0)</f>
        <v>2697</v>
      </c>
      <c r="P3038" s="6">
        <f t="shared" si="217"/>
        <v>0</v>
      </c>
      <c r="Q3038" s="6" t="b">
        <f t="shared" si="218"/>
        <v>0</v>
      </c>
      <c r="R3038" s="6" t="b">
        <f t="shared" si="219"/>
        <v>0</v>
      </c>
      <c r="S3038" s="6" t="b">
        <f t="shared" si="220"/>
        <v>0</v>
      </c>
      <c r="T3038" s="6" t="b">
        <f>IF(P3038=1, SUM(P$1:P3038))</f>
        <v>0</v>
      </c>
    </row>
    <row r="3039" spans="1:20" x14ac:dyDescent="0.2">
      <c r="A3039" s="6">
        <v>3100</v>
      </c>
      <c r="B3039" s="6" t="s">
        <v>6332</v>
      </c>
      <c r="C3039" s="6" t="s">
        <v>4804</v>
      </c>
      <c r="D3039" s="6" t="s">
        <v>4468</v>
      </c>
      <c r="E3039" s="6" t="s">
        <v>4466</v>
      </c>
      <c r="F3039" s="6">
        <v>90061</v>
      </c>
      <c r="G3039" s="6">
        <v>3234502376</v>
      </c>
      <c r="H3039" s="6" t="s">
        <v>7074</v>
      </c>
      <c r="I3039" s="6" t="s">
        <v>10974</v>
      </c>
      <c r="K3039" s="6" t="s">
        <v>8950</v>
      </c>
      <c r="L3039" s="6" t="s">
        <v>13355</v>
      </c>
      <c r="M3039" s="6">
        <v>0</v>
      </c>
      <c r="N3039" s="6" t="s">
        <v>8972</v>
      </c>
      <c r="O3039" s="6">
        <f>MATCH(A3039, 'combined matches'!B$1:B$4986,0)</f>
        <v>2698</v>
      </c>
      <c r="P3039" s="6">
        <f t="shared" si="217"/>
        <v>0</v>
      </c>
      <c r="Q3039" s="6" t="b">
        <f t="shared" si="218"/>
        <v>0</v>
      </c>
      <c r="R3039" s="6" t="b">
        <f t="shared" si="219"/>
        <v>0</v>
      </c>
      <c r="S3039" s="6" t="b">
        <f t="shared" si="220"/>
        <v>0</v>
      </c>
      <c r="T3039" s="6" t="b">
        <f>IF(P3039=1, SUM(P$1:P3039))</f>
        <v>0</v>
      </c>
    </row>
    <row r="3040" spans="1:20" x14ac:dyDescent="0.2">
      <c r="A3040" s="6">
        <v>3101</v>
      </c>
      <c r="B3040" s="6" t="s">
        <v>6333</v>
      </c>
      <c r="C3040" s="6" t="s">
        <v>4798</v>
      </c>
      <c r="D3040" s="6" t="s">
        <v>4468</v>
      </c>
      <c r="E3040" s="6" t="s">
        <v>4466</v>
      </c>
      <c r="F3040" s="6">
        <v>90002</v>
      </c>
      <c r="G3040" s="6">
        <v>3235644331</v>
      </c>
      <c r="H3040" s="6" t="s">
        <v>8143</v>
      </c>
      <c r="I3040" s="6" t="s">
        <v>10975</v>
      </c>
      <c r="K3040" s="6" t="s">
        <v>8950</v>
      </c>
      <c r="L3040" s="6" t="s">
        <v>8973</v>
      </c>
      <c r="M3040" s="6">
        <v>1</v>
      </c>
      <c r="N3040" s="6" t="s">
        <v>8972</v>
      </c>
      <c r="O3040" s="6">
        <f>MATCH(A3040, 'combined matches'!B$1:B$4986,0)</f>
        <v>2699</v>
      </c>
      <c r="P3040" s="6">
        <f t="shared" si="217"/>
        <v>0</v>
      </c>
      <c r="Q3040" s="6" t="b">
        <f t="shared" si="218"/>
        <v>0</v>
      </c>
      <c r="R3040" s="6" t="b">
        <f t="shared" si="219"/>
        <v>0</v>
      </c>
      <c r="S3040" s="6" t="b">
        <f t="shared" si="220"/>
        <v>0</v>
      </c>
      <c r="T3040" s="6" t="b">
        <f>IF(P3040=1, SUM(P$1:P3040))</f>
        <v>0</v>
      </c>
    </row>
    <row r="3041" spans="1:20" x14ac:dyDescent="0.2">
      <c r="A3041" s="6">
        <v>3102</v>
      </c>
      <c r="B3041" s="6" t="s">
        <v>4647</v>
      </c>
      <c r="C3041" s="6" t="s">
        <v>4648</v>
      </c>
      <c r="D3041" s="6" t="s">
        <v>4576</v>
      </c>
      <c r="E3041" s="6" t="s">
        <v>4466</v>
      </c>
      <c r="F3041" s="6">
        <v>90405</v>
      </c>
      <c r="G3041" s="6">
        <v>3104504773</v>
      </c>
      <c r="H3041" s="6" t="s">
        <v>7053</v>
      </c>
      <c r="I3041" s="6" t="s">
        <v>10059</v>
      </c>
      <c r="K3041" s="6" t="s">
        <v>8951</v>
      </c>
      <c r="L3041" s="6" t="s">
        <v>13355</v>
      </c>
      <c r="M3041" s="6">
        <v>0</v>
      </c>
      <c r="N3041" s="6" t="s">
        <v>11017</v>
      </c>
      <c r="O3041" s="6">
        <f>MATCH(A3041, 'combined matches'!B$1:B$4986,0)</f>
        <v>2700</v>
      </c>
      <c r="P3041" s="6">
        <f t="shared" si="217"/>
        <v>0</v>
      </c>
      <c r="Q3041" s="6" t="b">
        <f t="shared" si="218"/>
        <v>0</v>
      </c>
      <c r="R3041" s="6" t="b">
        <f t="shared" si="219"/>
        <v>0</v>
      </c>
      <c r="S3041" s="6" t="b">
        <f t="shared" si="220"/>
        <v>0</v>
      </c>
      <c r="T3041" s="6" t="b">
        <f>IF(P3041=1, SUM(P$1:P3041))</f>
        <v>0</v>
      </c>
    </row>
    <row r="3042" spans="1:20" x14ac:dyDescent="0.2">
      <c r="A3042" s="6">
        <v>3103</v>
      </c>
      <c r="B3042" s="6" t="s">
        <v>4647</v>
      </c>
      <c r="C3042" s="6" t="s">
        <v>4648</v>
      </c>
      <c r="D3042" s="6" t="s">
        <v>4576</v>
      </c>
      <c r="E3042" s="6" t="s">
        <v>4466</v>
      </c>
      <c r="F3042" s="6">
        <v>90405</v>
      </c>
      <c r="G3042" s="6">
        <v>3104502191</v>
      </c>
      <c r="H3042" s="6" t="s">
        <v>7053</v>
      </c>
      <c r="I3042" s="6" t="s">
        <v>10059</v>
      </c>
      <c r="K3042" s="6" t="s">
        <v>8951</v>
      </c>
      <c r="L3042" s="6" t="s">
        <v>13355</v>
      </c>
      <c r="M3042" s="6">
        <v>0</v>
      </c>
      <c r="N3042" s="6" t="s">
        <v>8972</v>
      </c>
      <c r="O3042" s="6">
        <f>MATCH(A3042, 'combined matches'!B$1:B$4986,0)</f>
        <v>2701</v>
      </c>
      <c r="P3042" s="6">
        <f t="shared" si="217"/>
        <v>0</v>
      </c>
      <c r="Q3042" s="6" t="b">
        <f t="shared" si="218"/>
        <v>0</v>
      </c>
      <c r="R3042" s="6" t="b">
        <f t="shared" si="219"/>
        <v>0</v>
      </c>
      <c r="S3042" s="6" t="b">
        <f t="shared" si="220"/>
        <v>0</v>
      </c>
      <c r="T3042" s="6" t="b">
        <f>IF(P3042=1, SUM(P$1:P3042))</f>
        <v>0</v>
      </c>
    </row>
    <row r="3043" spans="1:20" x14ac:dyDescent="0.2">
      <c r="A3043" s="6">
        <v>3104</v>
      </c>
      <c r="B3043" s="6" t="s">
        <v>4805</v>
      </c>
      <c r="C3043" s="6" t="s">
        <v>13056</v>
      </c>
      <c r="D3043" s="6" t="s">
        <v>443</v>
      </c>
      <c r="E3043" s="6" t="s">
        <v>4466</v>
      </c>
      <c r="F3043" s="6">
        <v>90744</v>
      </c>
      <c r="G3043" s="6">
        <v>3105495760</v>
      </c>
      <c r="H3043" s="6" t="s">
        <v>13057</v>
      </c>
      <c r="I3043" s="6" t="s">
        <v>4805</v>
      </c>
      <c r="K3043" s="6" t="s">
        <v>8952</v>
      </c>
      <c r="L3043" s="6" t="s">
        <v>13355</v>
      </c>
      <c r="M3043" s="6">
        <v>0</v>
      </c>
      <c r="N3043" s="6" t="s">
        <v>11017</v>
      </c>
      <c r="O3043" s="6">
        <f>MATCH(A3043, 'combined matches'!B$1:B$4986,0)</f>
        <v>2702</v>
      </c>
      <c r="P3043" s="6">
        <f t="shared" si="217"/>
        <v>0</v>
      </c>
      <c r="Q3043" s="6" t="b">
        <f t="shared" si="218"/>
        <v>0</v>
      </c>
      <c r="R3043" s="6" t="b">
        <f t="shared" si="219"/>
        <v>0</v>
      </c>
      <c r="S3043" s="6" t="b">
        <f t="shared" si="220"/>
        <v>0</v>
      </c>
      <c r="T3043" s="6" t="b">
        <f>IF(P3043=1, SUM(P$1:P3043))</f>
        <v>0</v>
      </c>
    </row>
    <row r="3044" spans="1:20" x14ac:dyDescent="0.2">
      <c r="A3044" s="6">
        <v>3105</v>
      </c>
      <c r="B3044" s="6" t="s">
        <v>6334</v>
      </c>
      <c r="C3044" s="6" t="s">
        <v>4806</v>
      </c>
      <c r="D3044" s="6" t="s">
        <v>443</v>
      </c>
      <c r="E3044" s="6" t="s">
        <v>4466</v>
      </c>
      <c r="F3044" s="6">
        <v>90744</v>
      </c>
      <c r="G3044" s="6">
        <v>3105495760</v>
      </c>
      <c r="H3044" s="6" t="s">
        <v>7075</v>
      </c>
      <c r="I3044" s="6" t="s">
        <v>10976</v>
      </c>
      <c r="K3044" s="6" t="s">
        <v>8952</v>
      </c>
      <c r="L3044" s="6" t="s">
        <v>13355</v>
      </c>
      <c r="M3044" s="6">
        <v>0</v>
      </c>
      <c r="N3044" s="6" t="s">
        <v>8972</v>
      </c>
      <c r="O3044" s="6">
        <f>MATCH(A3044, 'combined matches'!B$1:B$4986,0)</f>
        <v>2703</v>
      </c>
      <c r="P3044" s="6">
        <f t="shared" si="217"/>
        <v>0</v>
      </c>
      <c r="Q3044" s="6" t="b">
        <f t="shared" si="218"/>
        <v>0</v>
      </c>
      <c r="R3044" s="6" t="b">
        <f t="shared" si="219"/>
        <v>0</v>
      </c>
      <c r="S3044" s="6" t="b">
        <f t="shared" si="220"/>
        <v>0</v>
      </c>
      <c r="T3044" s="6" t="b">
        <f>IF(P3044=1, SUM(P$1:P3044))</f>
        <v>0</v>
      </c>
    </row>
    <row r="3045" spans="1:20" x14ac:dyDescent="0.2">
      <c r="A3045" s="6">
        <v>3107</v>
      </c>
      <c r="B3045" s="6" t="s">
        <v>4849</v>
      </c>
      <c r="D3045" s="6" t="s">
        <v>13374</v>
      </c>
      <c r="E3045" s="6" t="s">
        <v>4848</v>
      </c>
      <c r="F3045" s="6">
        <v>96942</v>
      </c>
      <c r="G3045" s="6">
        <v>6913304145</v>
      </c>
      <c r="H3045" s="6" t="s">
        <v>21402</v>
      </c>
      <c r="I3045" s="6" t="s">
        <v>19635</v>
      </c>
      <c r="K3045" s="6" t="s">
        <v>8953</v>
      </c>
      <c r="L3045" s="6" t="s">
        <v>8975</v>
      </c>
      <c r="N3045" s="6" t="s">
        <v>11017</v>
      </c>
      <c r="O3045" s="6">
        <f>MATCH(A3045, 'combined matches'!B$1:B$4986,0)</f>
        <v>2704</v>
      </c>
      <c r="P3045" s="6">
        <f t="shared" si="217"/>
        <v>0</v>
      </c>
      <c r="Q3045" s="6" t="b">
        <f t="shared" si="218"/>
        <v>0</v>
      </c>
      <c r="R3045" s="6" t="b">
        <f t="shared" si="219"/>
        <v>0</v>
      </c>
      <c r="S3045" s="6" t="b">
        <f t="shared" si="220"/>
        <v>0</v>
      </c>
      <c r="T3045" s="6" t="b">
        <f>IF(P3045=1, SUM(P$1:P3045))</f>
        <v>0</v>
      </c>
    </row>
    <row r="3046" spans="1:20" x14ac:dyDescent="0.2">
      <c r="A3046" s="6">
        <v>3108</v>
      </c>
      <c r="B3046" s="6" t="s">
        <v>4849</v>
      </c>
      <c r="D3046" s="6" t="s">
        <v>4850</v>
      </c>
      <c r="E3046" s="6" t="s">
        <v>4848</v>
      </c>
      <c r="F3046" s="6">
        <v>96942</v>
      </c>
      <c r="G3046" s="6">
        <v>6913304777</v>
      </c>
      <c r="H3046" s="6" t="s">
        <v>7088</v>
      </c>
      <c r="I3046" s="6" t="s">
        <v>10107</v>
      </c>
      <c r="K3046" s="6" t="s">
        <v>8953</v>
      </c>
      <c r="L3046" s="6" t="s">
        <v>8975</v>
      </c>
      <c r="N3046" s="6" t="s">
        <v>8972</v>
      </c>
      <c r="O3046" s="6">
        <f>MATCH(A3046, 'combined matches'!B$1:B$4986,0)</f>
        <v>2705</v>
      </c>
      <c r="P3046" s="6">
        <f t="shared" si="217"/>
        <v>0</v>
      </c>
      <c r="Q3046" s="6" t="b">
        <f t="shared" si="218"/>
        <v>0</v>
      </c>
      <c r="R3046" s="6" t="b">
        <f t="shared" si="219"/>
        <v>0</v>
      </c>
      <c r="S3046" s="6" t="b">
        <f t="shared" si="220"/>
        <v>0</v>
      </c>
      <c r="T3046" s="6" t="b">
        <f>IF(P3046=1, SUM(P$1:P3046))</f>
        <v>0</v>
      </c>
    </row>
    <row r="3047" spans="1:20" x14ac:dyDescent="0.2">
      <c r="A3047" s="6">
        <v>3109</v>
      </c>
      <c r="B3047" s="6" t="s">
        <v>4851</v>
      </c>
      <c r="C3047" s="6" t="s">
        <v>4852</v>
      </c>
      <c r="D3047" s="6" t="s">
        <v>4853</v>
      </c>
      <c r="E3047" s="6" t="s">
        <v>4848</v>
      </c>
      <c r="F3047" s="6">
        <v>96941</v>
      </c>
      <c r="G3047" s="6">
        <v>6913202217</v>
      </c>
      <c r="H3047" s="6" t="s">
        <v>7089</v>
      </c>
      <c r="I3047" s="6" t="s">
        <v>10108</v>
      </c>
      <c r="K3047" s="6" t="s">
        <v>8953</v>
      </c>
      <c r="L3047" s="6" t="s">
        <v>8975</v>
      </c>
      <c r="N3047" s="6" t="s">
        <v>8972</v>
      </c>
      <c r="O3047" s="6">
        <f>MATCH(A3047, 'combined matches'!B$1:B$4986,0)</f>
        <v>2706</v>
      </c>
      <c r="P3047" s="6">
        <f t="shared" si="217"/>
        <v>0</v>
      </c>
      <c r="Q3047" s="6" t="b">
        <f t="shared" si="218"/>
        <v>0</v>
      </c>
      <c r="R3047" s="6" t="b">
        <f t="shared" si="219"/>
        <v>0</v>
      </c>
      <c r="S3047" s="6" t="b">
        <f t="shared" si="220"/>
        <v>0</v>
      </c>
      <c r="T3047" s="6" t="b">
        <f>IF(P3047=1, SUM(P$1:P3047))</f>
        <v>0</v>
      </c>
    </row>
    <row r="3048" spans="1:20" x14ac:dyDescent="0.2">
      <c r="A3048" s="6">
        <v>3110</v>
      </c>
      <c r="B3048" s="6" t="s">
        <v>4845</v>
      </c>
      <c r="C3048" s="6" t="s">
        <v>4846</v>
      </c>
      <c r="D3048" s="6" t="s">
        <v>4847</v>
      </c>
      <c r="E3048" s="6" t="s">
        <v>4848</v>
      </c>
      <c r="F3048" s="6">
        <v>96944</v>
      </c>
      <c r="G3048" s="6">
        <v>6913703199</v>
      </c>
      <c r="H3048" s="6" t="s">
        <v>7087</v>
      </c>
      <c r="I3048" s="6" t="s">
        <v>10106</v>
      </c>
      <c r="K3048" s="6" t="s">
        <v>8954</v>
      </c>
      <c r="L3048" s="6" t="s">
        <v>8975</v>
      </c>
      <c r="N3048" s="6" t="s">
        <v>11017</v>
      </c>
      <c r="O3048" s="6">
        <f>MATCH(A3048, 'combined matches'!B$1:B$4986,0)</f>
        <v>2707</v>
      </c>
      <c r="P3048" s="6">
        <f t="shared" si="217"/>
        <v>0</v>
      </c>
      <c r="Q3048" s="6" t="b">
        <f t="shared" si="218"/>
        <v>0</v>
      </c>
      <c r="R3048" s="6" t="b">
        <f t="shared" si="219"/>
        <v>0</v>
      </c>
      <c r="S3048" s="6" t="b">
        <f t="shared" si="220"/>
        <v>0</v>
      </c>
      <c r="T3048" s="6" t="b">
        <f>IF(P3048=1, SUM(P$1:P3048))</f>
        <v>0</v>
      </c>
    </row>
    <row r="3049" spans="1:20" x14ac:dyDescent="0.2">
      <c r="A3049" s="6">
        <v>3111</v>
      </c>
      <c r="B3049" s="6" t="s">
        <v>4845</v>
      </c>
      <c r="C3049" s="6" t="s">
        <v>4846</v>
      </c>
      <c r="D3049" s="6" t="s">
        <v>4847</v>
      </c>
      <c r="E3049" s="6" t="s">
        <v>4848</v>
      </c>
      <c r="F3049" s="6">
        <v>96944</v>
      </c>
      <c r="G3049" s="6">
        <v>6913703199</v>
      </c>
      <c r="H3049" s="6" t="s">
        <v>7087</v>
      </c>
      <c r="I3049" s="6" t="s">
        <v>10106</v>
      </c>
      <c r="K3049" s="6" t="s">
        <v>8954</v>
      </c>
      <c r="L3049" s="6" t="s">
        <v>8975</v>
      </c>
      <c r="N3049" s="6" t="s">
        <v>8972</v>
      </c>
      <c r="O3049" s="6">
        <f>MATCH(A3049, 'combined matches'!B$1:B$4986,0)</f>
        <v>2708</v>
      </c>
      <c r="P3049" s="6">
        <f t="shared" si="217"/>
        <v>0</v>
      </c>
      <c r="Q3049" s="6" t="b">
        <f t="shared" si="218"/>
        <v>0</v>
      </c>
      <c r="R3049" s="6" t="b">
        <f t="shared" si="219"/>
        <v>0</v>
      </c>
      <c r="S3049" s="6" t="b">
        <f t="shared" si="220"/>
        <v>0</v>
      </c>
      <c r="T3049" s="6" t="b">
        <f>IF(P3049=1, SUM(P$1:P3049))</f>
        <v>0</v>
      </c>
    </row>
    <row r="3050" spans="1:20" x14ac:dyDescent="0.2">
      <c r="A3050" s="6">
        <v>3112</v>
      </c>
      <c r="B3050" s="6" t="s">
        <v>4851</v>
      </c>
      <c r="C3050" s="6" t="s">
        <v>4852</v>
      </c>
      <c r="D3050" s="6" t="s">
        <v>13307</v>
      </c>
      <c r="E3050" s="6" t="s">
        <v>4848</v>
      </c>
      <c r="F3050" s="6">
        <v>96941</v>
      </c>
      <c r="G3050" s="6">
        <v>6913206613</v>
      </c>
      <c r="H3050" s="6" t="s">
        <v>7089</v>
      </c>
      <c r="I3050" s="6" t="s">
        <v>10108</v>
      </c>
      <c r="K3050" s="6" t="s">
        <v>13308</v>
      </c>
      <c r="L3050" s="6" t="s">
        <v>8975</v>
      </c>
      <c r="N3050" s="6" t="s">
        <v>11017</v>
      </c>
      <c r="O3050" s="6">
        <f>MATCH(A3050, 'combined matches'!B$1:B$4986,0)</f>
        <v>2709</v>
      </c>
      <c r="P3050" s="6">
        <f t="shared" si="217"/>
        <v>0</v>
      </c>
      <c r="Q3050" s="6" t="b">
        <f t="shared" si="218"/>
        <v>0</v>
      </c>
      <c r="R3050" s="6" t="b">
        <f t="shared" si="219"/>
        <v>0</v>
      </c>
      <c r="S3050" s="6" t="b">
        <f t="shared" si="220"/>
        <v>0</v>
      </c>
      <c r="T3050" s="6" t="b">
        <f>IF(P3050=1, SUM(P$1:P3050))</f>
        <v>0</v>
      </c>
    </row>
    <row r="3051" spans="1:20" x14ac:dyDescent="0.2">
      <c r="A3051" s="6">
        <v>3113</v>
      </c>
      <c r="B3051" s="6" t="s">
        <v>13067</v>
      </c>
      <c r="D3051" s="6" t="s">
        <v>13069</v>
      </c>
      <c r="E3051" s="6" t="s">
        <v>4848</v>
      </c>
      <c r="F3051" s="6">
        <v>96943</v>
      </c>
      <c r="G3051" s="6">
        <v>6913502215</v>
      </c>
      <c r="H3051" s="6" t="s">
        <v>21403</v>
      </c>
      <c r="I3051" s="6" t="s">
        <v>19636</v>
      </c>
      <c r="K3051" s="6" t="s">
        <v>13070</v>
      </c>
      <c r="L3051" s="6" t="s">
        <v>8975</v>
      </c>
      <c r="N3051" s="6" t="s">
        <v>11017</v>
      </c>
      <c r="O3051" s="6">
        <f>MATCH(A3051, 'combined matches'!B$1:B$4986,0)</f>
        <v>2710</v>
      </c>
      <c r="P3051" s="6">
        <f t="shared" si="217"/>
        <v>0</v>
      </c>
      <c r="Q3051" s="6" t="b">
        <f t="shared" si="218"/>
        <v>0</v>
      </c>
      <c r="R3051" s="6" t="b">
        <f t="shared" si="219"/>
        <v>0</v>
      </c>
      <c r="S3051" s="6" t="b">
        <f t="shared" si="220"/>
        <v>0</v>
      </c>
      <c r="T3051" s="6" t="b">
        <f>IF(P3051=1, SUM(P$1:P3051))</f>
        <v>0</v>
      </c>
    </row>
    <row r="3052" spans="1:20" x14ac:dyDescent="0.2">
      <c r="A3052" s="6">
        <v>3115</v>
      </c>
      <c r="B3052" s="6" t="s">
        <v>6335</v>
      </c>
      <c r="C3052" s="6" t="s">
        <v>6336</v>
      </c>
      <c r="D3052" s="6" t="s">
        <v>6337</v>
      </c>
      <c r="E3052" s="6" t="s">
        <v>6338</v>
      </c>
      <c r="F3052" s="6">
        <v>96929</v>
      </c>
      <c r="G3052" s="6">
        <v>6716357494</v>
      </c>
      <c r="H3052" s="6" t="s">
        <v>7372</v>
      </c>
      <c r="I3052" s="6" t="s">
        <v>10977</v>
      </c>
      <c r="K3052" s="6" t="s">
        <v>8955</v>
      </c>
      <c r="L3052" s="6" t="s">
        <v>8973</v>
      </c>
      <c r="M3052" s="6">
        <v>1</v>
      </c>
      <c r="N3052" s="6" t="s">
        <v>8972</v>
      </c>
      <c r="O3052" s="6" t="e">
        <f>MATCH(A3052, 'combined matches'!B$1:B$4986,0)</f>
        <v>#N/A</v>
      </c>
      <c r="P3052" s="6">
        <f t="shared" si="217"/>
        <v>1</v>
      </c>
      <c r="Q3052" s="6">
        <f t="shared" si="218"/>
        <v>1</v>
      </c>
      <c r="R3052" s="6">
        <f t="shared" si="219"/>
        <v>0</v>
      </c>
      <c r="S3052" s="6" t="b">
        <f t="shared" si="220"/>
        <v>0</v>
      </c>
      <c r="T3052" s="6">
        <f>IF(P3052=1, SUM(P$1:P3052))</f>
        <v>464</v>
      </c>
    </row>
    <row r="3053" spans="1:20" x14ac:dyDescent="0.2">
      <c r="A3053" s="6">
        <v>3117</v>
      </c>
      <c r="B3053" s="6" t="s">
        <v>6339</v>
      </c>
      <c r="C3053" s="6" t="s">
        <v>6340</v>
      </c>
      <c r="D3053" s="6" t="s">
        <v>6341</v>
      </c>
      <c r="E3053" s="6" t="s">
        <v>6342</v>
      </c>
      <c r="F3053" s="6">
        <v>96970</v>
      </c>
      <c r="G3053" s="6">
        <v>6923298029</v>
      </c>
      <c r="H3053" s="6" t="s">
        <v>7373</v>
      </c>
      <c r="I3053" s="6" t="s">
        <v>10978</v>
      </c>
      <c r="K3053" s="6" t="s">
        <v>8956</v>
      </c>
      <c r="L3053" s="6" t="s">
        <v>8973</v>
      </c>
      <c r="M3053" s="6">
        <v>1</v>
      </c>
      <c r="N3053" s="6" t="s">
        <v>8972</v>
      </c>
      <c r="O3053" s="6" t="e">
        <f>MATCH(A3053, 'combined matches'!B$1:B$4986,0)</f>
        <v>#N/A</v>
      </c>
      <c r="P3053" s="6">
        <f t="shared" si="217"/>
        <v>1</v>
      </c>
      <c r="Q3053" s="6">
        <f t="shared" si="218"/>
        <v>1</v>
      </c>
      <c r="R3053" s="6">
        <f t="shared" si="219"/>
        <v>0</v>
      </c>
      <c r="S3053" s="6" t="b">
        <f t="shared" si="220"/>
        <v>0</v>
      </c>
      <c r="T3053" s="6">
        <f>IF(P3053=1, SUM(P$1:P3053))</f>
        <v>465</v>
      </c>
    </row>
    <row r="3054" spans="1:20" x14ac:dyDescent="0.2">
      <c r="A3054" s="6">
        <v>3118</v>
      </c>
      <c r="B3054" s="6" t="s">
        <v>6343</v>
      </c>
      <c r="C3054" s="6" t="s">
        <v>6344</v>
      </c>
      <c r="D3054" s="6" t="s">
        <v>6345</v>
      </c>
      <c r="E3054" s="6" t="s">
        <v>6342</v>
      </c>
      <c r="F3054" s="6">
        <v>96960</v>
      </c>
      <c r="G3054" s="6">
        <v>6925282634</v>
      </c>
      <c r="H3054" s="6" t="s">
        <v>6344</v>
      </c>
      <c r="I3054" s="6" t="s">
        <v>6343</v>
      </c>
      <c r="K3054" s="6" t="s">
        <v>8956</v>
      </c>
      <c r="L3054" s="6" t="s">
        <v>8974</v>
      </c>
      <c r="M3054" s="6">
        <v>0</v>
      </c>
      <c r="N3054" s="6" t="s">
        <v>8972</v>
      </c>
      <c r="O3054" s="6" t="e">
        <f>MATCH(A3054, 'combined matches'!B$1:B$4986,0)</f>
        <v>#N/A</v>
      </c>
      <c r="P3054" s="6">
        <f t="shared" si="217"/>
        <v>1</v>
      </c>
      <c r="Q3054" s="6">
        <f t="shared" si="218"/>
        <v>1</v>
      </c>
      <c r="R3054" s="6">
        <f t="shared" si="219"/>
        <v>0</v>
      </c>
      <c r="S3054" s="6" t="b">
        <f t="shared" si="220"/>
        <v>0</v>
      </c>
      <c r="T3054" s="6">
        <f>IF(P3054=1, SUM(P$1:P3054))</f>
        <v>466</v>
      </c>
    </row>
    <row r="3055" spans="1:20" x14ac:dyDescent="0.2">
      <c r="A3055" s="6">
        <v>3119</v>
      </c>
      <c r="B3055" s="6" t="s">
        <v>6346</v>
      </c>
      <c r="C3055" s="6" t="s">
        <v>6347</v>
      </c>
      <c r="D3055" s="6" t="s">
        <v>6345</v>
      </c>
      <c r="E3055" s="6" t="s">
        <v>6342</v>
      </c>
      <c r="F3055" s="6">
        <v>96960</v>
      </c>
      <c r="G3055" s="6">
        <v>6926257007</v>
      </c>
      <c r="H3055" s="6" t="s">
        <v>6347</v>
      </c>
      <c r="I3055" s="6" t="s">
        <v>6346</v>
      </c>
      <c r="K3055" s="6" t="s">
        <v>8956</v>
      </c>
      <c r="L3055" s="6" t="s">
        <v>8974</v>
      </c>
      <c r="M3055" s="6">
        <v>0</v>
      </c>
      <c r="N3055" s="6" t="s">
        <v>8972</v>
      </c>
      <c r="O3055" s="6" t="e">
        <f>MATCH(A3055, 'combined matches'!B$1:B$4986,0)</f>
        <v>#N/A</v>
      </c>
      <c r="P3055" s="6">
        <f t="shared" si="217"/>
        <v>1</v>
      </c>
      <c r="Q3055" s="6">
        <f t="shared" si="218"/>
        <v>1</v>
      </c>
      <c r="R3055" s="6">
        <f t="shared" si="219"/>
        <v>0</v>
      </c>
      <c r="S3055" s="6" t="b">
        <f t="shared" si="220"/>
        <v>0</v>
      </c>
      <c r="T3055" s="6">
        <f>IF(P3055=1, SUM(P$1:P3055))</f>
        <v>467</v>
      </c>
    </row>
    <row r="3056" spans="1:20" x14ac:dyDescent="0.2">
      <c r="A3056" s="6">
        <v>3120</v>
      </c>
      <c r="B3056" s="6" t="s">
        <v>6348</v>
      </c>
      <c r="C3056" s="6" t="s">
        <v>6347</v>
      </c>
      <c r="D3056" s="6" t="s">
        <v>6345</v>
      </c>
      <c r="E3056" s="6" t="s">
        <v>6342</v>
      </c>
      <c r="F3056" s="6">
        <v>96960</v>
      </c>
      <c r="G3056" s="6">
        <v>6926253355</v>
      </c>
      <c r="H3056" s="6" t="s">
        <v>7374</v>
      </c>
      <c r="I3056" s="6" t="s">
        <v>10979</v>
      </c>
      <c r="K3056" s="6" t="s">
        <v>8956</v>
      </c>
      <c r="L3056" s="6" t="s">
        <v>8974</v>
      </c>
      <c r="M3056" s="6">
        <v>0</v>
      </c>
      <c r="N3056" s="6" t="s">
        <v>8972</v>
      </c>
      <c r="O3056" s="6" t="e">
        <f>MATCH(A3056, 'combined matches'!B$1:B$4986,0)</f>
        <v>#N/A</v>
      </c>
      <c r="P3056" s="6">
        <f t="shared" si="217"/>
        <v>1</v>
      </c>
      <c r="Q3056" s="6">
        <f t="shared" si="218"/>
        <v>1</v>
      </c>
      <c r="R3056" s="6">
        <f t="shared" si="219"/>
        <v>0</v>
      </c>
      <c r="S3056" s="6" t="b">
        <f t="shared" si="220"/>
        <v>0</v>
      </c>
      <c r="T3056" s="6">
        <f>IF(P3056=1, SUM(P$1:P3056))</f>
        <v>468</v>
      </c>
    </row>
    <row r="3057" spans="1:20" x14ac:dyDescent="0.2">
      <c r="A3057" s="6">
        <v>3121</v>
      </c>
      <c r="B3057" s="6" t="s">
        <v>6349</v>
      </c>
      <c r="C3057" s="6" t="s">
        <v>6350</v>
      </c>
      <c r="D3057" s="6" t="s">
        <v>6345</v>
      </c>
      <c r="E3057" s="6" t="s">
        <v>6342</v>
      </c>
      <c r="F3057" s="6">
        <v>96960</v>
      </c>
      <c r="G3057" s="6">
        <v>6926253099</v>
      </c>
      <c r="H3057" s="6" t="s">
        <v>6350</v>
      </c>
      <c r="I3057" s="6" t="s">
        <v>10980</v>
      </c>
      <c r="K3057" s="6" t="s">
        <v>8956</v>
      </c>
      <c r="L3057" s="6" t="s">
        <v>8974</v>
      </c>
      <c r="M3057" s="6">
        <v>0</v>
      </c>
      <c r="N3057" s="6" t="s">
        <v>8972</v>
      </c>
      <c r="O3057" s="6" t="e">
        <f>MATCH(A3057, 'combined matches'!B$1:B$4986,0)</f>
        <v>#N/A</v>
      </c>
      <c r="P3057" s="6">
        <f t="shared" si="217"/>
        <v>1</v>
      </c>
      <c r="Q3057" s="6">
        <f t="shared" si="218"/>
        <v>1</v>
      </c>
      <c r="R3057" s="6">
        <f t="shared" si="219"/>
        <v>0</v>
      </c>
      <c r="S3057" s="6" t="b">
        <f t="shared" si="220"/>
        <v>0</v>
      </c>
      <c r="T3057" s="6">
        <f>IF(P3057=1, SUM(P$1:P3057))</f>
        <v>469</v>
      </c>
    </row>
    <row r="3058" spans="1:20" x14ac:dyDescent="0.2">
      <c r="A3058" s="6">
        <v>3123</v>
      </c>
      <c r="B3058" s="6" t="s">
        <v>6351</v>
      </c>
      <c r="C3058" s="6" t="s">
        <v>4462</v>
      </c>
      <c r="D3058" s="6" t="s">
        <v>4462</v>
      </c>
      <c r="E3058" s="6" t="s">
        <v>4457</v>
      </c>
      <c r="F3058" s="6">
        <v>96951</v>
      </c>
      <c r="G3058" s="6">
        <v>6705328700</v>
      </c>
      <c r="H3058" s="6" t="s">
        <v>4462</v>
      </c>
      <c r="I3058" s="6" t="s">
        <v>10981</v>
      </c>
      <c r="K3058" s="6" t="s">
        <v>8957</v>
      </c>
      <c r="L3058" s="6" t="s">
        <v>8975</v>
      </c>
      <c r="N3058" s="6" t="s">
        <v>8972</v>
      </c>
      <c r="O3058" s="6">
        <f>MATCH(A3058, 'combined matches'!B$1:B$4986,0)</f>
        <v>2712</v>
      </c>
      <c r="P3058" s="6">
        <f t="shared" si="217"/>
        <v>0</v>
      </c>
      <c r="Q3058" s="6" t="b">
        <f t="shared" si="218"/>
        <v>0</v>
      </c>
      <c r="R3058" s="6" t="b">
        <f t="shared" si="219"/>
        <v>0</v>
      </c>
      <c r="S3058" s="6" t="b">
        <f t="shared" si="220"/>
        <v>0</v>
      </c>
      <c r="T3058" s="6" t="b">
        <f>IF(P3058=1, SUM(P$1:P3058))</f>
        <v>0</v>
      </c>
    </row>
    <row r="3059" spans="1:20" x14ac:dyDescent="0.2">
      <c r="A3059" s="6">
        <v>3124</v>
      </c>
      <c r="B3059" s="6" t="s">
        <v>6352</v>
      </c>
      <c r="C3059" s="6" t="s">
        <v>4459</v>
      </c>
      <c r="D3059" s="6" t="s">
        <v>4460</v>
      </c>
      <c r="E3059" s="6" t="s">
        <v>4457</v>
      </c>
      <c r="F3059" s="6">
        <v>96952</v>
      </c>
      <c r="G3059" s="6">
        <v>6704339337</v>
      </c>
      <c r="H3059" s="6" t="s">
        <v>4459</v>
      </c>
      <c r="I3059" s="6" t="s">
        <v>10982</v>
      </c>
      <c r="K3059" s="6" t="s">
        <v>8957</v>
      </c>
      <c r="L3059" s="6" t="s">
        <v>8975</v>
      </c>
      <c r="N3059" s="6" t="s">
        <v>8972</v>
      </c>
      <c r="O3059" s="6">
        <f>MATCH(A3059, 'combined matches'!B$1:B$4986,0)</f>
        <v>2713</v>
      </c>
      <c r="P3059" s="6">
        <f t="shared" si="217"/>
        <v>0</v>
      </c>
      <c r="Q3059" s="6" t="b">
        <f t="shared" si="218"/>
        <v>0</v>
      </c>
      <c r="R3059" s="6" t="b">
        <f t="shared" si="219"/>
        <v>0</v>
      </c>
      <c r="S3059" s="6" t="b">
        <f t="shared" si="220"/>
        <v>0</v>
      </c>
      <c r="T3059" s="6" t="b">
        <f>IF(P3059=1, SUM(P$1:P3059))</f>
        <v>0</v>
      </c>
    </row>
    <row r="3060" spans="1:20" x14ac:dyDescent="0.2">
      <c r="A3060" s="6">
        <v>3125</v>
      </c>
      <c r="B3060" s="6" t="s">
        <v>6353</v>
      </c>
      <c r="C3060" s="6" t="s">
        <v>4455</v>
      </c>
      <c r="D3060" s="6" t="s">
        <v>4456</v>
      </c>
      <c r="E3060" s="6" t="s">
        <v>4457</v>
      </c>
      <c r="F3060" s="6">
        <v>96950</v>
      </c>
      <c r="G3060" s="6">
        <v>6702348950</v>
      </c>
      <c r="H3060" s="6" t="s">
        <v>4455</v>
      </c>
      <c r="I3060" s="6" t="s">
        <v>10983</v>
      </c>
      <c r="K3060" s="6" t="s">
        <v>8957</v>
      </c>
      <c r="L3060" s="6" t="s">
        <v>13355</v>
      </c>
      <c r="M3060" s="6">
        <v>0</v>
      </c>
      <c r="N3060" s="6" t="s">
        <v>8972</v>
      </c>
      <c r="O3060" s="6">
        <f>MATCH(A3060, 'combined matches'!B$1:B$4986,0)</f>
        <v>2714</v>
      </c>
      <c r="P3060" s="6">
        <f t="shared" si="217"/>
        <v>0</v>
      </c>
      <c r="Q3060" s="6" t="b">
        <f t="shared" si="218"/>
        <v>0</v>
      </c>
      <c r="R3060" s="6" t="b">
        <f t="shared" si="219"/>
        <v>0</v>
      </c>
      <c r="S3060" s="6" t="b">
        <f t="shared" si="220"/>
        <v>0</v>
      </c>
      <c r="T3060" s="6" t="b">
        <f>IF(P3060=1, SUM(P$1:P3060))</f>
        <v>0</v>
      </c>
    </row>
    <row r="3061" spans="1:20" x14ac:dyDescent="0.2">
      <c r="A3061" s="6">
        <v>3127</v>
      </c>
      <c r="B3061" s="6" t="s">
        <v>6354</v>
      </c>
      <c r="C3061" s="6" t="s">
        <v>4903</v>
      </c>
      <c r="D3061" s="6" t="s">
        <v>4904</v>
      </c>
      <c r="E3061" s="6" t="s">
        <v>4452</v>
      </c>
      <c r="F3061" s="6">
        <v>89512</v>
      </c>
      <c r="G3061" s="6">
        <v>7753282470</v>
      </c>
      <c r="H3061" s="6" t="s">
        <v>8149</v>
      </c>
      <c r="I3061" s="6" t="s">
        <v>10984</v>
      </c>
      <c r="K3061" s="6" t="s">
        <v>8958</v>
      </c>
      <c r="L3061" s="6" t="s">
        <v>8975</v>
      </c>
      <c r="N3061" s="6" t="s">
        <v>8972</v>
      </c>
      <c r="O3061" s="6">
        <f>MATCH(A3061, 'combined matches'!B$1:B$4986,0)</f>
        <v>2715</v>
      </c>
      <c r="P3061" s="6">
        <f t="shared" si="217"/>
        <v>0</v>
      </c>
      <c r="Q3061" s="6" t="b">
        <f t="shared" si="218"/>
        <v>0</v>
      </c>
      <c r="R3061" s="6" t="b">
        <f t="shared" si="219"/>
        <v>0</v>
      </c>
      <c r="S3061" s="6" t="b">
        <f t="shared" si="220"/>
        <v>0</v>
      </c>
      <c r="T3061" s="6" t="b">
        <f>IF(P3061=1, SUM(P$1:P3061))</f>
        <v>0</v>
      </c>
    </row>
    <row r="3062" spans="1:20" x14ac:dyDescent="0.2">
      <c r="A3062" s="6">
        <v>3128</v>
      </c>
      <c r="B3062" s="6" t="s">
        <v>6355</v>
      </c>
      <c r="C3062" s="6" t="s">
        <v>6356</v>
      </c>
      <c r="D3062" s="6" t="s">
        <v>4904</v>
      </c>
      <c r="E3062" s="6" t="s">
        <v>4452</v>
      </c>
      <c r="F3062" s="6">
        <v>89512</v>
      </c>
      <c r="G3062" s="6">
        <v>7753282465</v>
      </c>
      <c r="H3062" s="6" t="s">
        <v>7375</v>
      </c>
      <c r="I3062" s="6" t="s">
        <v>10985</v>
      </c>
      <c r="K3062" s="6" t="s">
        <v>8958</v>
      </c>
      <c r="L3062" s="6" t="s">
        <v>8975</v>
      </c>
      <c r="N3062" s="6" t="s">
        <v>8972</v>
      </c>
      <c r="O3062" s="6" t="e">
        <f>MATCH(A3062, 'combined matches'!B$1:B$4986,0)</f>
        <v>#N/A</v>
      </c>
      <c r="P3062" s="6">
        <f t="shared" si="217"/>
        <v>1</v>
      </c>
      <c r="Q3062" s="6">
        <f t="shared" si="218"/>
        <v>1</v>
      </c>
      <c r="R3062" s="6">
        <f t="shared" si="219"/>
        <v>0</v>
      </c>
      <c r="S3062" s="6" t="b">
        <f t="shared" si="220"/>
        <v>0</v>
      </c>
      <c r="T3062" s="6">
        <f>IF(P3062=1, SUM(P$1:P3062))</f>
        <v>470</v>
      </c>
    </row>
    <row r="3063" spans="1:20" x14ac:dyDescent="0.2">
      <c r="A3063" s="6">
        <v>3130</v>
      </c>
      <c r="B3063" s="6" t="s">
        <v>6357</v>
      </c>
      <c r="C3063" s="6" t="s">
        <v>6358</v>
      </c>
      <c r="D3063" s="6" t="s">
        <v>4904</v>
      </c>
      <c r="E3063" s="6" t="s">
        <v>4452</v>
      </c>
      <c r="F3063" s="6">
        <v>89502</v>
      </c>
      <c r="G3063" s="6">
        <v>7753363700</v>
      </c>
      <c r="H3063" s="6" t="s">
        <v>6358</v>
      </c>
      <c r="I3063" s="6" t="s">
        <v>10986</v>
      </c>
      <c r="K3063" s="6" t="s">
        <v>8959</v>
      </c>
      <c r="L3063" s="6" t="s">
        <v>8973</v>
      </c>
      <c r="M3063" s="6">
        <v>1</v>
      </c>
      <c r="N3063" s="6" t="s">
        <v>8972</v>
      </c>
      <c r="O3063" s="6" t="e">
        <f>MATCH(A3063, 'combined matches'!B$1:B$4986,0)</f>
        <v>#N/A</v>
      </c>
      <c r="P3063" s="6">
        <f t="shared" si="217"/>
        <v>1</v>
      </c>
      <c r="Q3063" s="6">
        <f t="shared" si="218"/>
        <v>1</v>
      </c>
      <c r="R3063" s="6">
        <f t="shared" si="219"/>
        <v>0</v>
      </c>
      <c r="S3063" s="6" t="b">
        <f t="shared" si="220"/>
        <v>0</v>
      </c>
      <c r="T3063" s="6">
        <f>IF(P3063=1, SUM(P$1:P3063))</f>
        <v>471</v>
      </c>
    </row>
    <row r="3064" spans="1:20" x14ac:dyDescent="0.2">
      <c r="A3064" s="6">
        <v>3131</v>
      </c>
      <c r="B3064" s="6" t="s">
        <v>6359</v>
      </c>
      <c r="C3064" s="6" t="s">
        <v>6360</v>
      </c>
      <c r="D3064" s="6" t="s">
        <v>4904</v>
      </c>
      <c r="E3064" s="6" t="s">
        <v>4452</v>
      </c>
      <c r="F3064" s="6">
        <v>89502</v>
      </c>
      <c r="G3064" s="6">
        <v>7758704333</v>
      </c>
      <c r="H3064" s="6" t="s">
        <v>6360</v>
      </c>
      <c r="I3064" s="6" t="s">
        <v>10987</v>
      </c>
      <c r="K3064" s="6" t="s">
        <v>8959</v>
      </c>
      <c r="L3064" s="6" t="s">
        <v>8973</v>
      </c>
      <c r="M3064" s="6">
        <v>1</v>
      </c>
      <c r="N3064" s="6" t="s">
        <v>8972</v>
      </c>
      <c r="O3064" s="6" t="e">
        <f>MATCH(A3064, 'combined matches'!B$1:B$4986,0)</f>
        <v>#N/A</v>
      </c>
      <c r="P3064" s="6">
        <f t="shared" si="217"/>
        <v>1</v>
      </c>
      <c r="Q3064" s="6">
        <f t="shared" si="218"/>
        <v>1</v>
      </c>
      <c r="R3064" s="6">
        <f t="shared" si="219"/>
        <v>0</v>
      </c>
      <c r="S3064" s="6" t="b">
        <f t="shared" si="220"/>
        <v>0</v>
      </c>
      <c r="T3064" s="6">
        <f>IF(P3064=1, SUM(P$1:P3064))</f>
        <v>472</v>
      </c>
    </row>
    <row r="3065" spans="1:20" x14ac:dyDescent="0.2">
      <c r="A3065" s="6">
        <v>3132</v>
      </c>
      <c r="B3065" s="6" t="s">
        <v>6361</v>
      </c>
      <c r="C3065" s="6" t="s">
        <v>6362</v>
      </c>
      <c r="D3065" s="6" t="s">
        <v>4904</v>
      </c>
      <c r="E3065" s="6" t="s">
        <v>4452</v>
      </c>
      <c r="F3065" s="6">
        <v>89506</v>
      </c>
      <c r="G3065" s="6">
        <v>7753296300</v>
      </c>
      <c r="H3065" s="6" t="s">
        <v>6362</v>
      </c>
      <c r="I3065" s="6" t="s">
        <v>10988</v>
      </c>
      <c r="K3065" s="6" t="s">
        <v>8959</v>
      </c>
      <c r="L3065" s="6" t="s">
        <v>8973</v>
      </c>
      <c r="M3065" s="6">
        <v>1</v>
      </c>
      <c r="N3065" s="6" t="s">
        <v>8972</v>
      </c>
      <c r="O3065" s="6" t="e">
        <f>MATCH(A3065, 'combined matches'!B$1:B$4986,0)</f>
        <v>#N/A</v>
      </c>
      <c r="P3065" s="6">
        <f t="shared" si="217"/>
        <v>1</v>
      </c>
      <c r="Q3065" s="6">
        <f t="shared" si="218"/>
        <v>1</v>
      </c>
      <c r="R3065" s="6">
        <f t="shared" si="219"/>
        <v>0</v>
      </c>
      <c r="S3065" s="6" t="b">
        <f t="shared" si="220"/>
        <v>0</v>
      </c>
      <c r="T3065" s="6">
        <f>IF(P3065=1, SUM(P$1:P3065))</f>
        <v>473</v>
      </c>
    </row>
    <row r="3066" spans="1:20" x14ac:dyDescent="0.2">
      <c r="A3066" s="6">
        <v>3133</v>
      </c>
      <c r="B3066" s="6" t="s">
        <v>6363</v>
      </c>
      <c r="C3066" s="6" t="s">
        <v>6364</v>
      </c>
      <c r="D3066" s="6" t="s">
        <v>6365</v>
      </c>
      <c r="E3066" s="6" t="s">
        <v>4452</v>
      </c>
      <c r="F3066" s="6">
        <v>89431</v>
      </c>
      <c r="G3066" s="6">
        <v>7753296300</v>
      </c>
      <c r="H3066" s="6" t="s">
        <v>7376</v>
      </c>
      <c r="I3066" s="6" t="s">
        <v>10989</v>
      </c>
      <c r="K3066" s="6" t="s">
        <v>8959</v>
      </c>
      <c r="L3066" s="6" t="s">
        <v>8973</v>
      </c>
      <c r="M3066" s="6">
        <v>1</v>
      </c>
      <c r="N3066" s="6" t="s">
        <v>8972</v>
      </c>
      <c r="O3066" s="6" t="e">
        <f>MATCH(A3066, 'combined matches'!B$1:B$4986,0)</f>
        <v>#N/A</v>
      </c>
      <c r="P3066" s="6">
        <f t="shared" si="217"/>
        <v>1</v>
      </c>
      <c r="Q3066" s="6">
        <f t="shared" si="218"/>
        <v>1</v>
      </c>
      <c r="R3066" s="6">
        <f t="shared" si="219"/>
        <v>0</v>
      </c>
      <c r="S3066" s="6" t="b">
        <f t="shared" si="220"/>
        <v>0</v>
      </c>
      <c r="T3066" s="6">
        <f>IF(P3066=1, SUM(P$1:P3066))</f>
        <v>474</v>
      </c>
    </row>
    <row r="3067" spans="1:20" x14ac:dyDescent="0.2">
      <c r="A3067" s="6">
        <v>3134</v>
      </c>
      <c r="B3067" s="6" t="s">
        <v>6366</v>
      </c>
      <c r="C3067" s="6" t="s">
        <v>6367</v>
      </c>
      <c r="D3067" s="6" t="s">
        <v>3449</v>
      </c>
      <c r="E3067" s="6" t="s">
        <v>4452</v>
      </c>
      <c r="F3067" s="6">
        <v>89104</v>
      </c>
      <c r="G3067" s="6">
        <v>7023808118</v>
      </c>
      <c r="H3067" s="6" t="s">
        <v>6367</v>
      </c>
      <c r="I3067" s="6" t="s">
        <v>10990</v>
      </c>
      <c r="K3067" s="6" t="s">
        <v>8959</v>
      </c>
      <c r="L3067" s="6" t="s">
        <v>8973</v>
      </c>
      <c r="M3067" s="6">
        <v>1</v>
      </c>
      <c r="N3067" s="6" t="s">
        <v>8972</v>
      </c>
      <c r="O3067" s="6" t="e">
        <f>MATCH(A3067, 'combined matches'!B$1:B$4986,0)</f>
        <v>#N/A</v>
      </c>
      <c r="P3067" s="6">
        <f t="shared" si="217"/>
        <v>1</v>
      </c>
      <c r="Q3067" s="6">
        <f t="shared" si="218"/>
        <v>1</v>
      </c>
      <c r="R3067" s="6">
        <f t="shared" si="219"/>
        <v>0</v>
      </c>
      <c r="S3067" s="6" t="b">
        <f t="shared" si="220"/>
        <v>0</v>
      </c>
      <c r="T3067" s="6">
        <f>IF(P3067=1, SUM(P$1:P3067))</f>
        <v>475</v>
      </c>
    </row>
    <row r="3068" spans="1:20" x14ac:dyDescent="0.2">
      <c r="A3068" s="6">
        <v>3135</v>
      </c>
      <c r="B3068" s="6" t="s">
        <v>6368</v>
      </c>
      <c r="C3068" s="6" t="s">
        <v>6369</v>
      </c>
      <c r="D3068" s="6" t="s">
        <v>4572</v>
      </c>
      <c r="E3068" s="6" t="s">
        <v>4452</v>
      </c>
      <c r="F3068" s="6">
        <v>89433</v>
      </c>
      <c r="G3068" s="6">
        <v>7758704334</v>
      </c>
      <c r="H3068" s="6" t="s">
        <v>7377</v>
      </c>
      <c r="I3068" s="6" t="s">
        <v>10991</v>
      </c>
      <c r="K3068" s="6" t="s">
        <v>8959</v>
      </c>
      <c r="L3068" s="6" t="s">
        <v>8973</v>
      </c>
      <c r="M3068" s="6">
        <v>1</v>
      </c>
      <c r="N3068" s="6" t="s">
        <v>8972</v>
      </c>
      <c r="O3068" s="6" t="e">
        <f>MATCH(A3068, 'combined matches'!B$1:B$4986,0)</f>
        <v>#N/A</v>
      </c>
      <c r="P3068" s="6">
        <f t="shared" si="217"/>
        <v>1</v>
      </c>
      <c r="Q3068" s="6">
        <f t="shared" si="218"/>
        <v>1</v>
      </c>
      <c r="R3068" s="6">
        <f t="shared" si="219"/>
        <v>0</v>
      </c>
      <c r="S3068" s="6" t="b">
        <f t="shared" si="220"/>
        <v>0</v>
      </c>
      <c r="T3068" s="6">
        <f>IF(P3068=1, SUM(P$1:P3068))</f>
        <v>476</v>
      </c>
    </row>
    <row r="3069" spans="1:20" x14ac:dyDescent="0.2">
      <c r="A3069" s="6">
        <v>3136</v>
      </c>
      <c r="B3069" s="6" t="s">
        <v>21404</v>
      </c>
      <c r="C3069" s="6" t="s">
        <v>21405</v>
      </c>
      <c r="D3069" s="6" t="s">
        <v>4904</v>
      </c>
      <c r="E3069" s="6" t="s">
        <v>4452</v>
      </c>
      <c r="F3069" s="6">
        <v>89502</v>
      </c>
      <c r="G3069" s="6">
        <v>7758870417</v>
      </c>
      <c r="H3069" s="6" t="s">
        <v>21406</v>
      </c>
      <c r="I3069" s="6" t="s">
        <v>21404</v>
      </c>
      <c r="K3069" s="6" t="s">
        <v>8960</v>
      </c>
      <c r="L3069" s="6" t="s">
        <v>8973</v>
      </c>
      <c r="M3069" s="6">
        <v>1</v>
      </c>
      <c r="N3069" s="6" t="s">
        <v>11017</v>
      </c>
      <c r="O3069" s="6" t="e">
        <f>MATCH(A3069, 'combined matches'!B$1:B$4986,0)</f>
        <v>#N/A</v>
      </c>
      <c r="P3069" s="6">
        <f t="shared" si="217"/>
        <v>1</v>
      </c>
      <c r="Q3069" s="6">
        <f t="shared" si="218"/>
        <v>0</v>
      </c>
      <c r="R3069" s="6" t="b">
        <f t="shared" si="219"/>
        <v>0</v>
      </c>
      <c r="S3069" s="6">
        <f t="shared" ref="S3069:S3078" si="221">IF(Q3069=0, IF(K3069=K3070, IF(R3070=FALSE,0,1)))</f>
        <v>1</v>
      </c>
      <c r="T3069" s="6">
        <f>IF(P3069=1, SUM(P$1:P3069))</f>
        <v>477</v>
      </c>
    </row>
    <row r="3070" spans="1:20" x14ac:dyDescent="0.2">
      <c r="A3070" s="6">
        <v>3137</v>
      </c>
      <c r="B3070" s="6" t="s">
        <v>6370</v>
      </c>
      <c r="C3070" s="6" t="s">
        <v>7797</v>
      </c>
      <c r="D3070" s="6" t="s">
        <v>4904</v>
      </c>
      <c r="E3070" s="6" t="s">
        <v>4452</v>
      </c>
      <c r="F3070" s="6">
        <v>89502</v>
      </c>
      <c r="G3070" s="6">
        <v>7753296300</v>
      </c>
      <c r="H3070" s="6" t="s">
        <v>7798</v>
      </c>
      <c r="I3070" s="6" t="s">
        <v>10992</v>
      </c>
      <c r="K3070" s="6" t="s">
        <v>8960</v>
      </c>
      <c r="L3070" s="6" t="s">
        <v>8973</v>
      </c>
      <c r="M3070" s="6">
        <v>1</v>
      </c>
      <c r="N3070" s="6" t="s">
        <v>8972</v>
      </c>
      <c r="O3070" s="6" t="e">
        <f>MATCH(A3070, 'combined matches'!B$1:B$4986,0)</f>
        <v>#N/A</v>
      </c>
      <c r="P3070" s="6">
        <f t="shared" si="217"/>
        <v>1</v>
      </c>
      <c r="Q3070" s="6">
        <f t="shared" si="218"/>
        <v>1</v>
      </c>
      <c r="R3070" s="6">
        <f t="shared" si="219"/>
        <v>0</v>
      </c>
      <c r="S3070" s="6" t="b">
        <f t="shared" ref="S3070:S3077" si="222">IF(Q3070=0, IF(K3070=K3071, 0,1))</f>
        <v>0</v>
      </c>
      <c r="T3070" s="6">
        <f>IF(P3070=1, SUM(P$1:P3070))</f>
        <v>478</v>
      </c>
    </row>
    <row r="3071" spans="1:20" x14ac:dyDescent="0.2">
      <c r="A3071" s="6">
        <v>3138</v>
      </c>
      <c r="B3071" s="6" t="s">
        <v>6366</v>
      </c>
      <c r="C3071" s="6" t="s">
        <v>6367</v>
      </c>
      <c r="D3071" s="6" t="s">
        <v>3449</v>
      </c>
      <c r="E3071" s="6" t="s">
        <v>4452</v>
      </c>
      <c r="F3071" s="6">
        <v>89104</v>
      </c>
      <c r="G3071" s="6">
        <v>7758870417</v>
      </c>
      <c r="H3071" s="6" t="s">
        <v>21407</v>
      </c>
      <c r="I3071" s="6" t="s">
        <v>10990</v>
      </c>
      <c r="K3071" s="6" t="s">
        <v>21408</v>
      </c>
      <c r="L3071" s="6" t="s">
        <v>8973</v>
      </c>
      <c r="M3071" s="6">
        <v>1</v>
      </c>
      <c r="N3071" s="6" t="s">
        <v>11017</v>
      </c>
      <c r="O3071" s="6" t="e">
        <f>MATCH(A3071, 'combined matches'!B$1:B$4986,0)</f>
        <v>#N/A</v>
      </c>
      <c r="P3071" s="6">
        <f t="shared" si="217"/>
        <v>1</v>
      </c>
      <c r="Q3071" s="6">
        <f t="shared" si="218"/>
        <v>0</v>
      </c>
      <c r="R3071" s="6" t="b">
        <f t="shared" si="219"/>
        <v>0</v>
      </c>
      <c r="S3071" s="6">
        <f t="shared" si="222"/>
        <v>1</v>
      </c>
      <c r="T3071" s="6">
        <f>IF(P3071=1, SUM(P$1:P3071))</f>
        <v>479</v>
      </c>
    </row>
    <row r="3072" spans="1:20" x14ac:dyDescent="0.2">
      <c r="A3072" s="6">
        <v>3139</v>
      </c>
      <c r="B3072" s="6" t="s">
        <v>21409</v>
      </c>
      <c r="C3072" s="6" t="s">
        <v>6375</v>
      </c>
      <c r="D3072" s="6" t="s">
        <v>4453</v>
      </c>
      <c r="E3072" s="6" t="s">
        <v>4452</v>
      </c>
      <c r="F3072" s="6">
        <v>89706</v>
      </c>
      <c r="G3072" s="6">
        <v>7758870417</v>
      </c>
      <c r="H3072" s="6" t="s">
        <v>6375</v>
      </c>
      <c r="I3072" s="6" t="s">
        <v>21410</v>
      </c>
      <c r="K3072" s="6" t="s">
        <v>8961</v>
      </c>
      <c r="L3072" s="6" t="s">
        <v>8973</v>
      </c>
      <c r="M3072" s="6">
        <v>1</v>
      </c>
      <c r="N3072" s="6" t="s">
        <v>11017</v>
      </c>
      <c r="O3072" s="6" t="e">
        <f>MATCH(A3072, 'combined matches'!B$1:B$4986,0)</f>
        <v>#N/A</v>
      </c>
      <c r="P3072" s="6">
        <f t="shared" si="217"/>
        <v>1</v>
      </c>
      <c r="Q3072" s="6">
        <f t="shared" si="218"/>
        <v>0</v>
      </c>
      <c r="R3072" s="6" t="b">
        <f t="shared" si="219"/>
        <v>0</v>
      </c>
      <c r="S3072" s="6">
        <f t="shared" si="222"/>
        <v>0</v>
      </c>
      <c r="T3072" s="6">
        <f>IF(P3072=1, SUM(P$1:P3072))</f>
        <v>480</v>
      </c>
    </row>
    <row r="3073" spans="1:20" x14ac:dyDescent="0.2">
      <c r="A3073" s="6">
        <v>3140</v>
      </c>
      <c r="B3073" s="6" t="s">
        <v>6371</v>
      </c>
      <c r="C3073" s="6" t="s">
        <v>4890</v>
      </c>
      <c r="D3073" s="6" t="s">
        <v>4891</v>
      </c>
      <c r="E3073" s="6" t="s">
        <v>4452</v>
      </c>
      <c r="F3073" s="6">
        <v>89801</v>
      </c>
      <c r="G3073" s="6">
        <v>7757385850</v>
      </c>
      <c r="H3073" s="6" t="s">
        <v>4890</v>
      </c>
      <c r="I3073" s="6" t="s">
        <v>6371</v>
      </c>
      <c r="K3073" s="6" t="s">
        <v>8961</v>
      </c>
      <c r="L3073" s="6" t="s">
        <v>13355</v>
      </c>
      <c r="M3073" s="6">
        <v>0</v>
      </c>
      <c r="N3073" s="6" t="s">
        <v>8972</v>
      </c>
      <c r="O3073" s="6">
        <f>MATCH(A3073, 'combined matches'!B$1:B$4986,0)</f>
        <v>2716</v>
      </c>
      <c r="P3073" s="6">
        <f t="shared" si="217"/>
        <v>0</v>
      </c>
      <c r="Q3073" s="6" t="b">
        <f t="shared" si="218"/>
        <v>0</v>
      </c>
      <c r="R3073" s="6" t="b">
        <f t="shared" si="219"/>
        <v>0</v>
      </c>
      <c r="S3073" s="6" t="b">
        <f t="shared" si="222"/>
        <v>0</v>
      </c>
      <c r="T3073" s="6" t="b">
        <f>IF(P3073=1, SUM(P$1:P3073))</f>
        <v>0</v>
      </c>
    </row>
    <row r="3074" spans="1:20" x14ac:dyDescent="0.2">
      <c r="A3074" s="6">
        <v>3141</v>
      </c>
      <c r="B3074" s="6" t="s">
        <v>4895</v>
      </c>
      <c r="C3074" s="6" t="s">
        <v>4896</v>
      </c>
      <c r="D3074" s="6" t="s">
        <v>4897</v>
      </c>
      <c r="E3074" s="6" t="s">
        <v>4452</v>
      </c>
      <c r="F3074" s="6">
        <v>89825</v>
      </c>
      <c r="G3074" s="6">
        <v>7757552500</v>
      </c>
      <c r="H3074" s="6" t="s">
        <v>7091</v>
      </c>
      <c r="I3074" s="6" t="s">
        <v>10121</v>
      </c>
      <c r="K3074" s="6" t="s">
        <v>8961</v>
      </c>
      <c r="L3074" s="6" t="s">
        <v>13355</v>
      </c>
      <c r="M3074" s="6">
        <v>0</v>
      </c>
      <c r="N3074" s="6" t="s">
        <v>8972</v>
      </c>
      <c r="O3074" s="6">
        <f>MATCH(A3074, 'combined matches'!B$1:B$4986,0)</f>
        <v>2717</v>
      </c>
      <c r="P3074" s="6">
        <f t="shared" si="217"/>
        <v>0</v>
      </c>
      <c r="Q3074" s="6" t="b">
        <f t="shared" si="218"/>
        <v>0</v>
      </c>
      <c r="R3074" s="6" t="b">
        <f t="shared" si="219"/>
        <v>0</v>
      </c>
      <c r="S3074" s="6" t="b">
        <f t="shared" si="222"/>
        <v>0</v>
      </c>
      <c r="T3074" s="6" t="b">
        <f>IF(P3074=1, SUM(P$1:P3074))</f>
        <v>0</v>
      </c>
    </row>
    <row r="3075" spans="1:20" x14ac:dyDescent="0.2">
      <c r="A3075" s="6">
        <v>3142</v>
      </c>
      <c r="B3075" s="6" t="s">
        <v>6372</v>
      </c>
      <c r="C3075" s="6" t="s">
        <v>6373</v>
      </c>
      <c r="D3075" s="6" t="s">
        <v>3449</v>
      </c>
      <c r="E3075" s="6" t="s">
        <v>4452</v>
      </c>
      <c r="F3075" s="6">
        <v>89106</v>
      </c>
      <c r="G3075" s="6">
        <v>7023831961</v>
      </c>
      <c r="H3075" s="6" t="s">
        <v>7378</v>
      </c>
      <c r="I3075" s="6" t="s">
        <v>10993</v>
      </c>
      <c r="K3075" s="6" t="s">
        <v>8961</v>
      </c>
      <c r="L3075" s="6" t="s">
        <v>8973</v>
      </c>
      <c r="M3075" s="6">
        <v>1</v>
      </c>
      <c r="N3075" s="6" t="s">
        <v>8972</v>
      </c>
      <c r="O3075" s="6" t="e">
        <f>MATCH(A3075, 'combined matches'!B$1:B$4986,0)</f>
        <v>#N/A</v>
      </c>
      <c r="P3075" s="6">
        <f t="shared" ref="P3075:P3138" si="223">IF(ISNA(O3075),1,0)</f>
        <v>1</v>
      </c>
      <c r="Q3075" s="6">
        <f t="shared" ref="Q3075:Q3138" si="224">IF(P3075=1,IF(N3075="service site", 1, 0))</f>
        <v>1</v>
      </c>
      <c r="R3075" s="6">
        <f t="shared" ref="R3075:R3138" si="225">IF(Q3075=1,IF(J3076=J3075,0,IF(J3074=J3075,0,1)))</f>
        <v>0</v>
      </c>
      <c r="S3075" s="6" t="b">
        <f t="shared" si="222"/>
        <v>0</v>
      </c>
      <c r="T3075" s="6">
        <f>IF(P3075=1, SUM(P$1:P3075))</f>
        <v>481</v>
      </c>
    </row>
    <row r="3076" spans="1:20" x14ac:dyDescent="0.2">
      <c r="A3076" s="6">
        <v>3143</v>
      </c>
      <c r="B3076" s="6" t="s">
        <v>6374</v>
      </c>
      <c r="C3076" s="6" t="s">
        <v>6375</v>
      </c>
      <c r="D3076" s="6" t="s">
        <v>4453</v>
      </c>
      <c r="E3076" s="6" t="s">
        <v>4452</v>
      </c>
      <c r="F3076" s="6">
        <v>89706</v>
      </c>
      <c r="G3076" s="6">
        <v>7758875140</v>
      </c>
      <c r="H3076" s="6" t="s">
        <v>6375</v>
      </c>
      <c r="I3076" s="6" t="s">
        <v>10994</v>
      </c>
      <c r="K3076" s="6" t="s">
        <v>8961</v>
      </c>
      <c r="L3076" s="6" t="s">
        <v>8973</v>
      </c>
      <c r="M3076" s="6">
        <v>1</v>
      </c>
      <c r="N3076" s="6" t="s">
        <v>8972</v>
      </c>
      <c r="O3076" s="6" t="e">
        <f>MATCH(A3076, 'combined matches'!B$1:B$4986,0)</f>
        <v>#N/A</v>
      </c>
      <c r="P3076" s="6">
        <f t="shared" si="223"/>
        <v>1</v>
      </c>
      <c r="Q3076" s="6">
        <f t="shared" si="224"/>
        <v>1</v>
      </c>
      <c r="R3076" s="6">
        <f t="shared" si="225"/>
        <v>0</v>
      </c>
      <c r="S3076" s="6" t="b">
        <f t="shared" si="222"/>
        <v>0</v>
      </c>
      <c r="T3076" s="6">
        <f>IF(P3076=1, SUM(P$1:P3076))</f>
        <v>482</v>
      </c>
    </row>
    <row r="3077" spans="1:20" x14ac:dyDescent="0.2">
      <c r="A3077" s="6">
        <v>3144</v>
      </c>
      <c r="B3077" s="6" t="s">
        <v>6376</v>
      </c>
      <c r="C3077" s="6" t="s">
        <v>4893</v>
      </c>
      <c r="D3077" s="6" t="s">
        <v>4894</v>
      </c>
      <c r="E3077" s="6" t="s">
        <v>4452</v>
      </c>
      <c r="F3077" s="6">
        <v>89883</v>
      </c>
      <c r="G3077" s="6">
        <v>7756642220</v>
      </c>
      <c r="H3077" s="6" t="s">
        <v>7090</v>
      </c>
      <c r="I3077" s="6" t="s">
        <v>10995</v>
      </c>
      <c r="K3077" s="6" t="s">
        <v>8961</v>
      </c>
      <c r="L3077" s="6" t="s">
        <v>8973</v>
      </c>
      <c r="M3077" s="6">
        <v>1</v>
      </c>
      <c r="N3077" s="6" t="s">
        <v>8972</v>
      </c>
      <c r="O3077" s="6">
        <f>MATCH(A3077, 'combined matches'!B$1:B$4986,0)</f>
        <v>2718</v>
      </c>
      <c r="P3077" s="6">
        <f t="shared" si="223"/>
        <v>0</v>
      </c>
      <c r="Q3077" s="6" t="b">
        <f t="shared" si="224"/>
        <v>0</v>
      </c>
      <c r="R3077" s="6" t="b">
        <f t="shared" si="225"/>
        <v>0</v>
      </c>
      <c r="S3077" s="6" t="b">
        <f t="shared" si="222"/>
        <v>0</v>
      </c>
      <c r="T3077" s="6" t="b">
        <f>IF(P3077=1, SUM(P$1:P3077))</f>
        <v>0</v>
      </c>
    </row>
    <row r="3078" spans="1:20" x14ac:dyDescent="0.2">
      <c r="A3078" s="6">
        <v>3145</v>
      </c>
      <c r="B3078" s="6" t="s">
        <v>21411</v>
      </c>
      <c r="C3078" s="6" t="s">
        <v>6378</v>
      </c>
      <c r="D3078" s="6" t="s">
        <v>4904</v>
      </c>
      <c r="E3078" s="6" t="s">
        <v>4452</v>
      </c>
      <c r="F3078" s="6">
        <v>89503</v>
      </c>
      <c r="G3078" s="6">
        <v>7758870417</v>
      </c>
      <c r="H3078" s="6" t="s">
        <v>21412</v>
      </c>
      <c r="I3078" s="6" t="s">
        <v>21411</v>
      </c>
      <c r="K3078" s="6" t="s">
        <v>8962</v>
      </c>
      <c r="L3078" s="6" t="s">
        <v>8973</v>
      </c>
      <c r="M3078" s="6">
        <v>1</v>
      </c>
      <c r="N3078" s="6" t="s">
        <v>11017</v>
      </c>
      <c r="O3078" s="6" t="e">
        <f>MATCH(A3078, 'combined matches'!B$1:B$4986,0)</f>
        <v>#N/A</v>
      </c>
      <c r="P3078" s="6">
        <f t="shared" si="223"/>
        <v>1</v>
      </c>
      <c r="Q3078" s="6">
        <f t="shared" si="224"/>
        <v>0</v>
      </c>
      <c r="R3078" s="6" t="b">
        <f t="shared" si="225"/>
        <v>0</v>
      </c>
      <c r="S3078" s="6">
        <f t="shared" si="221"/>
        <v>1</v>
      </c>
      <c r="T3078" s="6">
        <f>IF(P3078=1, SUM(P$1:P3078))</f>
        <v>483</v>
      </c>
    </row>
    <row r="3079" spans="1:20" x14ac:dyDescent="0.2">
      <c r="A3079" s="6">
        <v>3146</v>
      </c>
      <c r="B3079" s="6" t="s">
        <v>6377</v>
      </c>
      <c r="C3079" s="6" t="s">
        <v>6378</v>
      </c>
      <c r="D3079" s="6" t="s">
        <v>4904</v>
      </c>
      <c r="E3079" s="6" t="s">
        <v>4452</v>
      </c>
      <c r="F3079" s="6">
        <v>89503</v>
      </c>
      <c r="G3079" s="6">
        <v>7757864673</v>
      </c>
      <c r="H3079" s="6" t="s">
        <v>7379</v>
      </c>
      <c r="I3079" s="6" t="s">
        <v>6377</v>
      </c>
      <c r="K3079" s="6" t="s">
        <v>8962</v>
      </c>
      <c r="L3079" s="6" t="s">
        <v>8973</v>
      </c>
      <c r="M3079" s="6">
        <v>1</v>
      </c>
      <c r="N3079" s="6" t="s">
        <v>8972</v>
      </c>
      <c r="O3079" s="6" t="e">
        <f>MATCH(A3079, 'combined matches'!B$1:B$4986,0)</f>
        <v>#N/A</v>
      </c>
      <c r="P3079" s="6">
        <f t="shared" si="223"/>
        <v>1</v>
      </c>
      <c r="Q3079" s="6">
        <f t="shared" si="224"/>
        <v>1</v>
      </c>
      <c r="R3079" s="6">
        <f t="shared" si="225"/>
        <v>0</v>
      </c>
      <c r="S3079" s="6" t="b">
        <f t="shared" ref="S3079:S3111" si="226">IF(Q3079=0, IF(K3079=K3080, 0,1))</f>
        <v>0</v>
      </c>
      <c r="T3079" s="6">
        <f>IF(P3079=1, SUM(P$1:P3079))</f>
        <v>484</v>
      </c>
    </row>
    <row r="3080" spans="1:20" x14ac:dyDescent="0.2">
      <c r="A3080" s="6">
        <v>3148</v>
      </c>
      <c r="B3080" s="6" t="s">
        <v>4884</v>
      </c>
      <c r="C3080" s="6" t="s">
        <v>4885</v>
      </c>
      <c r="D3080" s="6" t="s">
        <v>2958</v>
      </c>
      <c r="E3080" s="6" t="s">
        <v>4452</v>
      </c>
      <c r="F3080" s="6">
        <v>89403</v>
      </c>
      <c r="G3080" s="6">
        <v>7752466211</v>
      </c>
      <c r="H3080" s="6" t="s">
        <v>7380</v>
      </c>
      <c r="I3080" s="6" t="s">
        <v>10119</v>
      </c>
      <c r="K3080" s="6" t="s">
        <v>8963</v>
      </c>
      <c r="L3080" s="6" t="s">
        <v>13355</v>
      </c>
      <c r="M3080" s="6">
        <v>0</v>
      </c>
      <c r="N3080" s="6" t="s">
        <v>8972</v>
      </c>
      <c r="O3080" s="6">
        <f>MATCH(A3080, 'combined matches'!B$1:B$4986,0)</f>
        <v>2719</v>
      </c>
      <c r="P3080" s="6">
        <f t="shared" si="223"/>
        <v>0</v>
      </c>
      <c r="Q3080" s="6" t="b">
        <f t="shared" si="224"/>
        <v>0</v>
      </c>
      <c r="R3080" s="6" t="b">
        <f t="shared" si="225"/>
        <v>0</v>
      </c>
      <c r="S3080" s="6" t="b">
        <f t="shared" si="226"/>
        <v>0</v>
      </c>
      <c r="T3080" s="6" t="b">
        <f>IF(P3080=1, SUM(P$1:P3080))</f>
        <v>0</v>
      </c>
    </row>
    <row r="3081" spans="1:20" x14ac:dyDescent="0.2">
      <c r="A3081" s="6">
        <v>3149</v>
      </c>
      <c r="B3081" s="6" t="s">
        <v>4866</v>
      </c>
      <c r="C3081" s="6" t="s">
        <v>4867</v>
      </c>
      <c r="D3081" s="6" t="s">
        <v>4868</v>
      </c>
      <c r="E3081" s="6" t="s">
        <v>4452</v>
      </c>
      <c r="F3081" s="6">
        <v>89406</v>
      </c>
      <c r="G3081" s="6">
        <v>7754234434</v>
      </c>
      <c r="H3081" s="6" t="s">
        <v>7114</v>
      </c>
      <c r="I3081" s="6" t="s">
        <v>10113</v>
      </c>
      <c r="K3081" s="6" t="s">
        <v>8963</v>
      </c>
      <c r="L3081" s="6" t="s">
        <v>8975</v>
      </c>
      <c r="N3081" s="6" t="s">
        <v>8972</v>
      </c>
      <c r="O3081" s="6">
        <f>MATCH(A3081, 'combined matches'!B$1:B$4986,0)</f>
        <v>2720</v>
      </c>
      <c r="P3081" s="6">
        <f t="shared" si="223"/>
        <v>0</v>
      </c>
      <c r="Q3081" s="6" t="b">
        <f t="shared" si="224"/>
        <v>0</v>
      </c>
      <c r="R3081" s="6" t="b">
        <f t="shared" si="225"/>
        <v>0</v>
      </c>
      <c r="S3081" s="6" t="b">
        <f t="shared" si="226"/>
        <v>0</v>
      </c>
      <c r="T3081" s="6" t="b">
        <f>IF(P3081=1, SUM(P$1:P3081))</f>
        <v>0</v>
      </c>
    </row>
    <row r="3082" spans="1:20" x14ac:dyDescent="0.2">
      <c r="A3082" s="6">
        <v>3150</v>
      </c>
      <c r="B3082" s="6" t="s">
        <v>4878</v>
      </c>
      <c r="C3082" s="6" t="s">
        <v>4879</v>
      </c>
      <c r="D3082" s="6" t="s">
        <v>4880</v>
      </c>
      <c r="E3082" s="6" t="s">
        <v>4452</v>
      </c>
      <c r="F3082" s="6">
        <v>89419</v>
      </c>
      <c r="G3082" s="6">
        <v>7752732041</v>
      </c>
      <c r="H3082" s="6" t="s">
        <v>7381</v>
      </c>
      <c r="I3082" s="6" t="s">
        <v>10117</v>
      </c>
      <c r="K3082" s="6" t="s">
        <v>8963</v>
      </c>
      <c r="L3082" s="6" t="s">
        <v>8975</v>
      </c>
      <c r="N3082" s="6" t="s">
        <v>8972</v>
      </c>
      <c r="O3082" s="6">
        <f>MATCH(A3082, 'combined matches'!B$1:B$4986,0)</f>
        <v>2721</v>
      </c>
      <c r="P3082" s="6">
        <f t="shared" si="223"/>
        <v>0</v>
      </c>
      <c r="Q3082" s="6" t="b">
        <f t="shared" si="224"/>
        <v>0</v>
      </c>
      <c r="R3082" s="6" t="b">
        <f t="shared" si="225"/>
        <v>0</v>
      </c>
      <c r="S3082" s="6" t="b">
        <f t="shared" si="226"/>
        <v>0</v>
      </c>
      <c r="T3082" s="6" t="b">
        <f>IF(P3082=1, SUM(P$1:P3082))</f>
        <v>0</v>
      </c>
    </row>
    <row r="3083" spans="1:20" x14ac:dyDescent="0.2">
      <c r="A3083" s="6">
        <v>3151</v>
      </c>
      <c r="B3083" s="6" t="s">
        <v>4869</v>
      </c>
      <c r="C3083" s="6" t="s">
        <v>4870</v>
      </c>
      <c r="D3083" s="6" t="s">
        <v>4871</v>
      </c>
      <c r="E3083" s="6" t="s">
        <v>4452</v>
      </c>
      <c r="F3083" s="6">
        <v>89408</v>
      </c>
      <c r="G3083" s="6">
        <v>7755753363</v>
      </c>
      <c r="H3083" s="6" t="s">
        <v>8148</v>
      </c>
      <c r="I3083" s="6" t="s">
        <v>10114</v>
      </c>
      <c r="K3083" s="6" t="s">
        <v>8963</v>
      </c>
      <c r="L3083" s="6" t="s">
        <v>8975</v>
      </c>
      <c r="N3083" s="6" t="s">
        <v>8972</v>
      </c>
      <c r="O3083" s="6">
        <f>MATCH(A3083, 'combined matches'!B$1:B$4986,0)</f>
        <v>2722</v>
      </c>
      <c r="P3083" s="6">
        <f t="shared" si="223"/>
        <v>0</v>
      </c>
      <c r="Q3083" s="6" t="b">
        <f t="shared" si="224"/>
        <v>0</v>
      </c>
      <c r="R3083" s="6" t="b">
        <f t="shared" si="225"/>
        <v>0</v>
      </c>
      <c r="S3083" s="6" t="b">
        <f t="shared" si="226"/>
        <v>0</v>
      </c>
      <c r="T3083" s="6" t="b">
        <f>IF(P3083=1, SUM(P$1:P3083))</f>
        <v>0</v>
      </c>
    </row>
    <row r="3084" spans="1:20" x14ac:dyDescent="0.2">
      <c r="A3084" s="6">
        <v>3152</v>
      </c>
      <c r="B3084" s="6" t="s">
        <v>4863</v>
      </c>
      <c r="C3084" s="6" t="s">
        <v>4864</v>
      </c>
      <c r="D3084" s="6" t="s">
        <v>4865</v>
      </c>
      <c r="E3084" s="6" t="s">
        <v>4452</v>
      </c>
      <c r="F3084" s="6">
        <v>89447</v>
      </c>
      <c r="G3084" s="6">
        <v>7754636539</v>
      </c>
      <c r="H3084" s="6" t="s">
        <v>4864</v>
      </c>
      <c r="I3084" s="6" t="s">
        <v>10112</v>
      </c>
      <c r="K3084" s="6" t="s">
        <v>8963</v>
      </c>
      <c r="L3084" s="6" t="s">
        <v>8975</v>
      </c>
      <c r="N3084" s="6" t="s">
        <v>8972</v>
      </c>
      <c r="O3084" s="6">
        <f>MATCH(A3084, 'combined matches'!B$1:B$4986,0)</f>
        <v>2723</v>
      </c>
      <c r="P3084" s="6">
        <f t="shared" si="223"/>
        <v>0</v>
      </c>
      <c r="Q3084" s="6" t="b">
        <f t="shared" si="224"/>
        <v>0</v>
      </c>
      <c r="R3084" s="6" t="b">
        <f t="shared" si="225"/>
        <v>0</v>
      </c>
      <c r="S3084" s="6" t="b">
        <f t="shared" si="226"/>
        <v>0</v>
      </c>
      <c r="T3084" s="6" t="b">
        <f>IF(P3084=1, SUM(P$1:P3084))</f>
        <v>0</v>
      </c>
    </row>
    <row r="3085" spans="1:20" x14ac:dyDescent="0.2">
      <c r="A3085" s="6">
        <v>3153</v>
      </c>
      <c r="B3085" s="6" t="s">
        <v>4881</v>
      </c>
      <c r="C3085" s="6" t="s">
        <v>4882</v>
      </c>
      <c r="D3085" s="6" t="s">
        <v>4883</v>
      </c>
      <c r="E3085" s="6" t="s">
        <v>4452</v>
      </c>
      <c r="F3085" s="6">
        <v>89048</v>
      </c>
      <c r="G3085" s="6">
        <v>7757517070</v>
      </c>
      <c r="H3085" s="6" t="s">
        <v>7382</v>
      </c>
      <c r="I3085" s="6" t="s">
        <v>10118</v>
      </c>
      <c r="K3085" s="6" t="s">
        <v>8963</v>
      </c>
      <c r="L3085" s="6" t="s">
        <v>13355</v>
      </c>
      <c r="M3085" s="6">
        <v>0</v>
      </c>
      <c r="N3085" s="6" t="s">
        <v>8972</v>
      </c>
      <c r="O3085" s="6">
        <f>MATCH(A3085, 'combined matches'!B$1:B$4986,0)</f>
        <v>2724</v>
      </c>
      <c r="P3085" s="6">
        <f t="shared" si="223"/>
        <v>0</v>
      </c>
      <c r="Q3085" s="6" t="b">
        <f t="shared" si="224"/>
        <v>0</v>
      </c>
      <c r="R3085" s="6" t="b">
        <f t="shared" si="225"/>
        <v>0</v>
      </c>
      <c r="S3085" s="6" t="b">
        <f t="shared" si="226"/>
        <v>0</v>
      </c>
      <c r="T3085" s="6" t="b">
        <f>IF(P3085=1, SUM(P$1:P3085))</f>
        <v>0</v>
      </c>
    </row>
    <row r="3086" spans="1:20" x14ac:dyDescent="0.2">
      <c r="A3086" s="6">
        <v>3154</v>
      </c>
      <c r="B3086" s="6" t="s">
        <v>4859</v>
      </c>
      <c r="C3086" s="6" t="s">
        <v>6379</v>
      </c>
      <c r="D3086" s="6" t="s">
        <v>4860</v>
      </c>
      <c r="E3086" s="6" t="s">
        <v>4452</v>
      </c>
      <c r="F3086" s="6">
        <v>89301</v>
      </c>
      <c r="G3086" s="6">
        <v>7752936558</v>
      </c>
      <c r="H3086" s="6" t="s">
        <v>6379</v>
      </c>
      <c r="I3086" s="6" t="s">
        <v>10110</v>
      </c>
      <c r="K3086" s="6" t="s">
        <v>8963</v>
      </c>
      <c r="L3086" s="6" t="s">
        <v>8975</v>
      </c>
      <c r="N3086" s="6" t="s">
        <v>8972</v>
      </c>
      <c r="O3086" s="6">
        <f>MATCH(A3086, 'combined matches'!B$1:B$4986,0)</f>
        <v>2725</v>
      </c>
      <c r="P3086" s="6">
        <f t="shared" si="223"/>
        <v>0</v>
      </c>
      <c r="Q3086" s="6" t="b">
        <f t="shared" si="224"/>
        <v>0</v>
      </c>
      <c r="R3086" s="6" t="b">
        <f t="shared" si="225"/>
        <v>0</v>
      </c>
      <c r="S3086" s="6" t="b">
        <f t="shared" si="226"/>
        <v>0</v>
      </c>
      <c r="T3086" s="6" t="b">
        <f>IF(P3086=1, SUM(P$1:P3086))</f>
        <v>0</v>
      </c>
    </row>
    <row r="3087" spans="1:20" x14ac:dyDescent="0.2">
      <c r="A3087" s="6">
        <v>3155</v>
      </c>
      <c r="B3087" s="6" t="s">
        <v>4856</v>
      </c>
      <c r="C3087" s="6" t="s">
        <v>4857</v>
      </c>
      <c r="D3087" s="6" t="s">
        <v>4858</v>
      </c>
      <c r="E3087" s="6" t="s">
        <v>4452</v>
      </c>
      <c r="F3087" s="6">
        <v>89049</v>
      </c>
      <c r="G3087" s="6">
        <v>7754826659</v>
      </c>
      <c r="H3087" s="6" t="s">
        <v>4857</v>
      </c>
      <c r="I3087" s="6" t="s">
        <v>10996</v>
      </c>
      <c r="K3087" s="6" t="s">
        <v>8963</v>
      </c>
      <c r="L3087" s="6" t="s">
        <v>8975</v>
      </c>
      <c r="N3087" s="6" t="s">
        <v>8972</v>
      </c>
      <c r="O3087" s="6">
        <f>MATCH(A3087, 'combined matches'!B$1:B$4986,0)</f>
        <v>2726</v>
      </c>
      <c r="P3087" s="6">
        <f t="shared" si="223"/>
        <v>0</v>
      </c>
      <c r="Q3087" s="6" t="b">
        <f t="shared" si="224"/>
        <v>0</v>
      </c>
      <c r="R3087" s="6" t="b">
        <f t="shared" si="225"/>
        <v>0</v>
      </c>
      <c r="S3087" s="6" t="b">
        <f t="shared" si="226"/>
        <v>0</v>
      </c>
      <c r="T3087" s="6" t="b">
        <f>IF(P3087=1, SUM(P$1:P3087))</f>
        <v>0</v>
      </c>
    </row>
    <row r="3088" spans="1:20" x14ac:dyDescent="0.2">
      <c r="A3088" s="6">
        <v>3156</v>
      </c>
      <c r="B3088" s="6" t="s">
        <v>4861</v>
      </c>
      <c r="C3088" s="6" t="s">
        <v>8147</v>
      </c>
      <c r="D3088" s="6" t="s">
        <v>4862</v>
      </c>
      <c r="E3088" s="6" t="s">
        <v>4452</v>
      </c>
      <c r="F3088" s="6">
        <v>89445</v>
      </c>
      <c r="G3088" s="6">
        <v>7756236575</v>
      </c>
      <c r="H3088" s="6" t="s">
        <v>8147</v>
      </c>
      <c r="I3088" s="6" t="s">
        <v>10111</v>
      </c>
      <c r="K3088" s="6" t="s">
        <v>8963</v>
      </c>
      <c r="L3088" s="6" t="s">
        <v>8975</v>
      </c>
      <c r="N3088" s="6" t="s">
        <v>8972</v>
      </c>
      <c r="O3088" s="6">
        <f>MATCH(A3088, 'combined matches'!B$1:B$4986,0)</f>
        <v>2727</v>
      </c>
      <c r="P3088" s="6">
        <f t="shared" si="223"/>
        <v>0</v>
      </c>
      <c r="Q3088" s="6" t="b">
        <f t="shared" si="224"/>
        <v>0</v>
      </c>
      <c r="R3088" s="6" t="b">
        <f t="shared" si="225"/>
        <v>0</v>
      </c>
      <c r="S3088" s="6" t="b">
        <f t="shared" si="226"/>
        <v>0</v>
      </c>
      <c r="T3088" s="6" t="b">
        <f>IF(P3088=1, SUM(P$1:P3088))</f>
        <v>0</v>
      </c>
    </row>
    <row r="3089" spans="1:20" x14ac:dyDescent="0.2">
      <c r="A3089" s="6">
        <v>3157</v>
      </c>
      <c r="B3089" s="6" t="s">
        <v>4872</v>
      </c>
      <c r="C3089" s="6" t="s">
        <v>6380</v>
      </c>
      <c r="D3089" s="6" t="s">
        <v>4874</v>
      </c>
      <c r="E3089" s="6" t="s">
        <v>4452</v>
      </c>
      <c r="F3089" s="6">
        <v>89820</v>
      </c>
      <c r="G3089" s="6">
        <v>7756352386</v>
      </c>
      <c r="H3089" s="6" t="s">
        <v>8485</v>
      </c>
      <c r="I3089" s="6" t="s">
        <v>10115</v>
      </c>
      <c r="K3089" s="6" t="s">
        <v>8963</v>
      </c>
      <c r="L3089" s="6" t="s">
        <v>13355</v>
      </c>
      <c r="M3089" s="6">
        <v>0</v>
      </c>
      <c r="N3089" s="6" t="s">
        <v>8972</v>
      </c>
      <c r="O3089" s="6">
        <f>MATCH(A3089, 'combined matches'!B$1:B$4986,0)</f>
        <v>2728</v>
      </c>
      <c r="P3089" s="6">
        <f t="shared" si="223"/>
        <v>0</v>
      </c>
      <c r="Q3089" s="6" t="b">
        <f t="shared" si="224"/>
        <v>0</v>
      </c>
      <c r="R3089" s="6" t="b">
        <f t="shared" si="225"/>
        <v>0</v>
      </c>
      <c r="S3089" s="6" t="b">
        <f t="shared" si="226"/>
        <v>0</v>
      </c>
      <c r="T3089" s="6" t="b">
        <f>IF(P3089=1, SUM(P$1:P3089))</f>
        <v>0</v>
      </c>
    </row>
    <row r="3090" spans="1:20" x14ac:dyDescent="0.2">
      <c r="A3090" s="6">
        <v>3158</v>
      </c>
      <c r="B3090" s="6" t="s">
        <v>4854</v>
      </c>
      <c r="C3090" s="6" t="s">
        <v>4855</v>
      </c>
      <c r="D3090" s="6" t="s">
        <v>207</v>
      </c>
      <c r="E3090" s="6" t="s">
        <v>4452</v>
      </c>
      <c r="F3090" s="6">
        <v>89429</v>
      </c>
      <c r="G3090" s="6">
        <v>7755770319</v>
      </c>
      <c r="H3090" s="6" t="s">
        <v>8486</v>
      </c>
      <c r="I3090" s="6" t="s">
        <v>10109</v>
      </c>
      <c r="K3090" s="6" t="s">
        <v>8963</v>
      </c>
      <c r="L3090" s="6" t="s">
        <v>13355</v>
      </c>
      <c r="M3090" s="6">
        <v>0</v>
      </c>
      <c r="N3090" s="6" t="s">
        <v>8972</v>
      </c>
      <c r="O3090" s="6">
        <f>MATCH(A3090, 'combined matches'!B$1:B$4986,0)</f>
        <v>2729</v>
      </c>
      <c r="P3090" s="6">
        <f t="shared" si="223"/>
        <v>0</v>
      </c>
      <c r="Q3090" s="6" t="b">
        <f t="shared" si="224"/>
        <v>0</v>
      </c>
      <c r="R3090" s="6" t="b">
        <f t="shared" si="225"/>
        <v>0</v>
      </c>
      <c r="S3090" s="6" t="b">
        <f t="shared" si="226"/>
        <v>0</v>
      </c>
      <c r="T3090" s="6" t="b">
        <f>IF(P3090=1, SUM(P$1:P3090))</f>
        <v>0</v>
      </c>
    </row>
    <row r="3091" spans="1:20" x14ac:dyDescent="0.2">
      <c r="A3091" s="6">
        <v>3159</v>
      </c>
      <c r="B3091" s="6" t="s">
        <v>4875</v>
      </c>
      <c r="C3091" s="6" t="s">
        <v>4876</v>
      </c>
      <c r="D3091" s="6" t="s">
        <v>4877</v>
      </c>
      <c r="E3091" s="6" t="s">
        <v>4452</v>
      </c>
      <c r="F3091" s="6">
        <v>89415</v>
      </c>
      <c r="G3091" s="6">
        <v>7759453657</v>
      </c>
      <c r="H3091" s="6" t="s">
        <v>4876</v>
      </c>
      <c r="I3091" s="6" t="s">
        <v>10116</v>
      </c>
      <c r="K3091" s="6" t="s">
        <v>8963</v>
      </c>
      <c r="L3091" s="6" t="s">
        <v>8975</v>
      </c>
      <c r="N3091" s="6" t="s">
        <v>8972</v>
      </c>
      <c r="O3091" s="6">
        <f>MATCH(A3091, 'combined matches'!B$1:B$4986,0)</f>
        <v>2730</v>
      </c>
      <c r="P3091" s="6">
        <f t="shared" si="223"/>
        <v>0</v>
      </c>
      <c r="Q3091" s="6" t="b">
        <f t="shared" si="224"/>
        <v>0</v>
      </c>
      <c r="R3091" s="6" t="b">
        <f t="shared" si="225"/>
        <v>0</v>
      </c>
      <c r="S3091" s="6" t="b">
        <f t="shared" si="226"/>
        <v>0</v>
      </c>
      <c r="T3091" s="6" t="b">
        <f>IF(P3091=1, SUM(P$1:P3091))</f>
        <v>0</v>
      </c>
    </row>
    <row r="3092" spans="1:20" x14ac:dyDescent="0.2">
      <c r="A3092" s="6">
        <v>3160</v>
      </c>
      <c r="B3092" s="6" t="s">
        <v>4886</v>
      </c>
      <c r="C3092" s="6" t="s">
        <v>4887</v>
      </c>
      <c r="D3092" s="6" t="s">
        <v>4888</v>
      </c>
      <c r="E3092" s="6" t="s">
        <v>4452</v>
      </c>
      <c r="F3092" s="6">
        <v>89042</v>
      </c>
      <c r="G3092" s="6">
        <v>7759628086</v>
      </c>
      <c r="H3092" s="6" t="s">
        <v>4887</v>
      </c>
      <c r="I3092" s="6" t="s">
        <v>10120</v>
      </c>
      <c r="K3092" s="6" t="s">
        <v>8963</v>
      </c>
      <c r="L3092" s="6" t="s">
        <v>8975</v>
      </c>
      <c r="N3092" s="6" t="s">
        <v>8972</v>
      </c>
      <c r="O3092" s="6">
        <f>MATCH(A3092, 'combined matches'!B$1:B$4986,0)</f>
        <v>2731</v>
      </c>
      <c r="P3092" s="6">
        <f t="shared" si="223"/>
        <v>0</v>
      </c>
      <c r="Q3092" s="6" t="b">
        <f t="shared" si="224"/>
        <v>0</v>
      </c>
      <c r="R3092" s="6" t="b">
        <f t="shared" si="225"/>
        <v>0</v>
      </c>
      <c r="S3092" s="6" t="b">
        <f t="shared" si="226"/>
        <v>0</v>
      </c>
      <c r="T3092" s="6" t="b">
        <f>IF(P3092=1, SUM(P$1:P3092))</f>
        <v>0</v>
      </c>
    </row>
    <row r="3093" spans="1:20" x14ac:dyDescent="0.2">
      <c r="A3093" s="6">
        <v>3162</v>
      </c>
      <c r="B3093" s="6" t="s">
        <v>6381</v>
      </c>
      <c r="C3093" s="6" t="s">
        <v>4899</v>
      </c>
      <c r="D3093" s="6" t="s">
        <v>3449</v>
      </c>
      <c r="E3093" s="6" t="s">
        <v>4452</v>
      </c>
      <c r="F3093" s="6">
        <v>89110</v>
      </c>
      <c r="G3093" s="6">
        <v>7027590900</v>
      </c>
      <c r="H3093" s="6" t="s">
        <v>7092</v>
      </c>
      <c r="I3093" s="6" t="s">
        <v>10997</v>
      </c>
      <c r="K3093" s="6" t="s">
        <v>8964</v>
      </c>
      <c r="L3093" s="6" t="s">
        <v>8975</v>
      </c>
      <c r="N3093" s="6" t="s">
        <v>8972</v>
      </c>
      <c r="O3093" s="6">
        <f>MATCH(A3093, 'combined matches'!B$1:B$4986,0)</f>
        <v>2732</v>
      </c>
      <c r="P3093" s="6">
        <f t="shared" si="223"/>
        <v>0</v>
      </c>
      <c r="Q3093" s="6" t="b">
        <f t="shared" si="224"/>
        <v>0</v>
      </c>
      <c r="R3093" s="6" t="b">
        <f t="shared" si="225"/>
        <v>0</v>
      </c>
      <c r="S3093" s="6" t="b">
        <f t="shared" si="226"/>
        <v>0</v>
      </c>
      <c r="T3093" s="6" t="b">
        <f>IF(P3093=1, SUM(P$1:P3093))</f>
        <v>0</v>
      </c>
    </row>
    <row r="3094" spans="1:20" x14ac:dyDescent="0.2">
      <c r="A3094" s="6">
        <v>3163</v>
      </c>
      <c r="B3094" s="6" t="s">
        <v>6382</v>
      </c>
      <c r="C3094" s="6" t="s">
        <v>4901</v>
      </c>
      <c r="D3094" s="6" t="s">
        <v>3449</v>
      </c>
      <c r="E3094" s="6" t="s">
        <v>4452</v>
      </c>
      <c r="F3094" s="6">
        <v>89107</v>
      </c>
      <c r="G3094" s="6">
        <v>7027591039</v>
      </c>
      <c r="H3094" s="6" t="s">
        <v>7093</v>
      </c>
      <c r="I3094" s="6" t="s">
        <v>10998</v>
      </c>
      <c r="K3094" s="6" t="s">
        <v>8964</v>
      </c>
      <c r="L3094" s="6" t="s">
        <v>8975</v>
      </c>
      <c r="N3094" s="6" t="s">
        <v>8972</v>
      </c>
      <c r="O3094" s="6">
        <f>MATCH(A3094, 'combined matches'!B$1:B$4986,0)</f>
        <v>2733</v>
      </c>
      <c r="P3094" s="6">
        <f t="shared" si="223"/>
        <v>0</v>
      </c>
      <c r="Q3094" s="6" t="b">
        <f t="shared" si="224"/>
        <v>0</v>
      </c>
      <c r="R3094" s="6" t="b">
        <f t="shared" si="225"/>
        <v>0</v>
      </c>
      <c r="S3094" s="6" t="b">
        <f t="shared" si="226"/>
        <v>0</v>
      </c>
      <c r="T3094" s="6" t="b">
        <f>IF(P3094=1, SUM(P$1:P3094))</f>
        <v>0</v>
      </c>
    </row>
    <row r="3095" spans="1:20" x14ac:dyDescent="0.2">
      <c r="A3095" s="6">
        <v>3165</v>
      </c>
      <c r="B3095" s="6" t="s">
        <v>13080</v>
      </c>
      <c r="C3095" s="6" t="s">
        <v>13081</v>
      </c>
      <c r="D3095" s="6" t="s">
        <v>2538</v>
      </c>
      <c r="E3095" s="6" t="s">
        <v>13083</v>
      </c>
      <c r="F3095" s="6">
        <v>99603</v>
      </c>
      <c r="G3095" s="6">
        <v>9072353436</v>
      </c>
      <c r="H3095" s="6" t="s">
        <v>13082</v>
      </c>
      <c r="I3095" s="6" t="s">
        <v>13080</v>
      </c>
      <c r="K3095" s="6" t="s">
        <v>13084</v>
      </c>
      <c r="L3095" s="6" t="s">
        <v>13355</v>
      </c>
      <c r="M3095" s="6">
        <v>0</v>
      </c>
      <c r="N3095" s="6" t="s">
        <v>11017</v>
      </c>
      <c r="O3095" s="6">
        <f>MATCH(A3095, 'combined matches'!B$1:B$4986,0)</f>
        <v>2734</v>
      </c>
      <c r="P3095" s="6">
        <f t="shared" si="223"/>
        <v>0</v>
      </c>
      <c r="Q3095" s="6" t="b">
        <f t="shared" si="224"/>
        <v>0</v>
      </c>
      <c r="R3095" s="6" t="b">
        <f t="shared" si="225"/>
        <v>0</v>
      </c>
      <c r="S3095" s="6" t="b">
        <f t="shared" si="226"/>
        <v>0</v>
      </c>
      <c r="T3095" s="6" t="b">
        <f>IF(P3095=1, SUM(P$1:P3095))</f>
        <v>0</v>
      </c>
    </row>
    <row r="3096" spans="1:20" x14ac:dyDescent="0.2">
      <c r="A3096" s="6">
        <v>3167</v>
      </c>
      <c r="B3096" s="6" t="s">
        <v>13310</v>
      </c>
      <c r="C3096" s="6" t="s">
        <v>4918</v>
      </c>
      <c r="D3096" s="6" t="s">
        <v>4919</v>
      </c>
      <c r="E3096" s="6" t="s">
        <v>4908</v>
      </c>
      <c r="F3096" s="6">
        <v>83704</v>
      </c>
      <c r="G3096" s="6">
        <v>2083278623</v>
      </c>
      <c r="H3096" s="6" t="s">
        <v>21413</v>
      </c>
      <c r="I3096" s="6" t="s">
        <v>19812</v>
      </c>
      <c r="K3096" s="6" t="s">
        <v>8965</v>
      </c>
      <c r="L3096" s="6" t="s">
        <v>8975</v>
      </c>
      <c r="N3096" s="6" t="s">
        <v>11017</v>
      </c>
      <c r="O3096" s="6">
        <f>MATCH(A3096, 'combined matches'!B$1:B$4986,0)</f>
        <v>2735</v>
      </c>
      <c r="P3096" s="6">
        <f t="shared" si="223"/>
        <v>0</v>
      </c>
      <c r="Q3096" s="6" t="b">
        <f t="shared" si="224"/>
        <v>0</v>
      </c>
      <c r="R3096" s="6" t="b">
        <f t="shared" si="225"/>
        <v>0</v>
      </c>
      <c r="S3096" s="6" t="b">
        <f t="shared" si="226"/>
        <v>0</v>
      </c>
      <c r="T3096" s="6" t="b">
        <f>IF(P3096=1, SUM(P$1:P3096))</f>
        <v>0</v>
      </c>
    </row>
    <row r="3097" spans="1:20" x14ac:dyDescent="0.2">
      <c r="A3097" s="6">
        <v>3168</v>
      </c>
      <c r="B3097" s="6" t="s">
        <v>4926</v>
      </c>
      <c r="C3097" s="6" t="s">
        <v>4927</v>
      </c>
      <c r="D3097" s="6" t="s">
        <v>4919</v>
      </c>
      <c r="E3097" s="6" t="s">
        <v>4908</v>
      </c>
      <c r="F3097" s="6">
        <v>83704</v>
      </c>
      <c r="G3097" s="6">
        <v>2083278534</v>
      </c>
      <c r="H3097" s="6" t="s">
        <v>4927</v>
      </c>
      <c r="I3097" s="6" t="s">
        <v>10124</v>
      </c>
      <c r="K3097" s="6" t="s">
        <v>8965</v>
      </c>
      <c r="L3097" s="6" t="s">
        <v>8975</v>
      </c>
      <c r="N3097" s="6" t="s">
        <v>8972</v>
      </c>
      <c r="O3097" s="6">
        <f>MATCH(A3097, 'combined matches'!B$1:B$4986,0)</f>
        <v>2736</v>
      </c>
      <c r="P3097" s="6">
        <f t="shared" si="223"/>
        <v>0</v>
      </c>
      <c r="Q3097" s="6" t="b">
        <f t="shared" si="224"/>
        <v>0</v>
      </c>
      <c r="R3097" s="6" t="b">
        <f t="shared" si="225"/>
        <v>0</v>
      </c>
      <c r="S3097" s="6" t="b">
        <f t="shared" si="226"/>
        <v>0</v>
      </c>
      <c r="T3097" s="6" t="b">
        <f>IF(P3097=1, SUM(P$1:P3097))</f>
        <v>0</v>
      </c>
    </row>
    <row r="3098" spans="1:20" x14ac:dyDescent="0.2">
      <c r="A3098" s="6">
        <v>3169</v>
      </c>
      <c r="B3098" s="6" t="s">
        <v>4917</v>
      </c>
      <c r="C3098" s="6" t="s">
        <v>4918</v>
      </c>
      <c r="D3098" s="6" t="s">
        <v>4919</v>
      </c>
      <c r="E3098" s="6" t="s">
        <v>4908</v>
      </c>
      <c r="F3098" s="6">
        <v>83704</v>
      </c>
      <c r="G3098" s="6">
        <v>2083755211</v>
      </c>
      <c r="H3098" s="6" t="s">
        <v>4918</v>
      </c>
      <c r="I3098" s="6" t="s">
        <v>10122</v>
      </c>
      <c r="K3098" s="6" t="s">
        <v>8965</v>
      </c>
      <c r="L3098" s="6" t="s">
        <v>8975</v>
      </c>
      <c r="N3098" s="6" t="s">
        <v>8972</v>
      </c>
      <c r="O3098" s="6">
        <f>MATCH(A3098, 'combined matches'!B$1:B$4986,0)</f>
        <v>2737</v>
      </c>
      <c r="P3098" s="6">
        <f t="shared" si="223"/>
        <v>0</v>
      </c>
      <c r="Q3098" s="6" t="b">
        <f t="shared" si="224"/>
        <v>0</v>
      </c>
      <c r="R3098" s="6" t="b">
        <f t="shared" si="225"/>
        <v>0</v>
      </c>
      <c r="S3098" s="6" t="b">
        <f t="shared" si="226"/>
        <v>0</v>
      </c>
      <c r="T3098" s="6" t="b">
        <f>IF(P3098=1, SUM(P$1:P3098))</f>
        <v>0</v>
      </c>
    </row>
    <row r="3099" spans="1:20" x14ac:dyDescent="0.2">
      <c r="A3099" s="6">
        <v>3170</v>
      </c>
      <c r="B3099" s="6" t="s">
        <v>4917</v>
      </c>
      <c r="C3099" s="6" t="s">
        <v>4920</v>
      </c>
      <c r="D3099" s="6" t="s">
        <v>3212</v>
      </c>
      <c r="E3099" s="6" t="s">
        <v>4908</v>
      </c>
      <c r="F3099" s="6">
        <v>83647</v>
      </c>
      <c r="G3099" s="6">
        <v>2085874407</v>
      </c>
      <c r="H3099" s="6" t="s">
        <v>7094</v>
      </c>
      <c r="I3099" s="6" t="s">
        <v>10122</v>
      </c>
      <c r="K3099" s="6" t="s">
        <v>8965</v>
      </c>
      <c r="L3099" s="6" t="s">
        <v>8975</v>
      </c>
      <c r="N3099" s="6" t="s">
        <v>8972</v>
      </c>
      <c r="O3099" s="6">
        <f>MATCH(A3099, 'combined matches'!B$1:B$4986,0)</f>
        <v>2738</v>
      </c>
      <c r="P3099" s="6">
        <f t="shared" si="223"/>
        <v>0</v>
      </c>
      <c r="Q3099" s="6" t="b">
        <f t="shared" si="224"/>
        <v>0</v>
      </c>
      <c r="R3099" s="6" t="b">
        <f t="shared" si="225"/>
        <v>0</v>
      </c>
      <c r="S3099" s="6" t="b">
        <f t="shared" si="226"/>
        <v>0</v>
      </c>
      <c r="T3099" s="6" t="b">
        <f>IF(P3099=1, SUM(P$1:P3099))</f>
        <v>0</v>
      </c>
    </row>
    <row r="3100" spans="1:20" x14ac:dyDescent="0.2">
      <c r="A3100" s="6">
        <v>3171</v>
      </c>
      <c r="B3100" s="6" t="s">
        <v>4917</v>
      </c>
      <c r="C3100" s="6" t="s">
        <v>4921</v>
      </c>
      <c r="D3100" s="6" t="s">
        <v>4922</v>
      </c>
      <c r="E3100" s="6" t="s">
        <v>4908</v>
      </c>
      <c r="F3100" s="6">
        <v>83638</v>
      </c>
      <c r="G3100" s="6">
        <v>2086347194</v>
      </c>
      <c r="H3100" s="6" t="s">
        <v>4921</v>
      </c>
      <c r="I3100" s="6" t="s">
        <v>10122</v>
      </c>
      <c r="K3100" s="6" t="s">
        <v>8965</v>
      </c>
      <c r="L3100" s="6" t="s">
        <v>8975</v>
      </c>
      <c r="N3100" s="6" t="s">
        <v>8972</v>
      </c>
      <c r="O3100" s="6">
        <f>MATCH(A3100, 'combined matches'!B$1:B$4986,0)</f>
        <v>2739</v>
      </c>
      <c r="P3100" s="6">
        <f t="shared" si="223"/>
        <v>0</v>
      </c>
      <c r="Q3100" s="6" t="b">
        <f t="shared" si="224"/>
        <v>0</v>
      </c>
      <c r="R3100" s="6" t="b">
        <f t="shared" si="225"/>
        <v>0</v>
      </c>
      <c r="S3100" s="6" t="b">
        <f t="shared" si="226"/>
        <v>0</v>
      </c>
      <c r="T3100" s="6" t="b">
        <f>IF(P3100=1, SUM(P$1:P3100))</f>
        <v>0</v>
      </c>
    </row>
    <row r="3101" spans="1:20" x14ac:dyDescent="0.2">
      <c r="A3101" s="6">
        <v>3172</v>
      </c>
      <c r="B3101" s="6" t="s">
        <v>4923</v>
      </c>
      <c r="C3101" s="6" t="s">
        <v>4924</v>
      </c>
      <c r="D3101" s="6" t="s">
        <v>4925</v>
      </c>
      <c r="E3101" s="6" t="s">
        <v>4908</v>
      </c>
      <c r="F3101" s="6">
        <v>83634</v>
      </c>
      <c r="G3101" s="6">
        <v>2083278534</v>
      </c>
      <c r="H3101" s="6" t="s">
        <v>7095</v>
      </c>
      <c r="I3101" s="6" t="s">
        <v>10123</v>
      </c>
      <c r="K3101" s="6" t="s">
        <v>8965</v>
      </c>
      <c r="L3101" s="6" t="s">
        <v>8978</v>
      </c>
      <c r="N3101" s="6" t="s">
        <v>8972</v>
      </c>
      <c r="O3101" s="6">
        <f>MATCH(A3101, 'combined matches'!B$1:B$4986,0)</f>
        <v>2740</v>
      </c>
      <c r="P3101" s="6">
        <f t="shared" si="223"/>
        <v>0</v>
      </c>
      <c r="Q3101" s="6" t="b">
        <f t="shared" si="224"/>
        <v>0</v>
      </c>
      <c r="R3101" s="6" t="b">
        <f t="shared" si="225"/>
        <v>0</v>
      </c>
      <c r="S3101" s="6" t="b">
        <f t="shared" si="226"/>
        <v>0</v>
      </c>
      <c r="T3101" s="6" t="b">
        <f>IF(P3101=1, SUM(P$1:P3101))</f>
        <v>0</v>
      </c>
    </row>
    <row r="3102" spans="1:20" x14ac:dyDescent="0.2">
      <c r="A3102" s="6">
        <v>3173</v>
      </c>
      <c r="B3102" s="6" t="s">
        <v>13079</v>
      </c>
      <c r="C3102" s="6" t="s">
        <v>4940</v>
      </c>
      <c r="D3102" s="6" t="s">
        <v>4941</v>
      </c>
      <c r="E3102" s="6" t="s">
        <v>4908</v>
      </c>
      <c r="F3102" s="6">
        <v>83401</v>
      </c>
      <c r="G3102" s="6">
        <v>2085257245</v>
      </c>
      <c r="H3102" s="6" t="s">
        <v>4940</v>
      </c>
      <c r="I3102" s="6" t="s">
        <v>13079</v>
      </c>
      <c r="K3102" s="6" t="s">
        <v>8966</v>
      </c>
      <c r="L3102" s="6" t="s">
        <v>8975</v>
      </c>
      <c r="N3102" s="6" t="s">
        <v>11017</v>
      </c>
      <c r="O3102" s="6">
        <f>MATCH(A3102, 'combined matches'!B$1:B$4986,0)</f>
        <v>2741</v>
      </c>
      <c r="P3102" s="6">
        <f t="shared" si="223"/>
        <v>0</v>
      </c>
      <c r="Q3102" s="6" t="b">
        <f t="shared" si="224"/>
        <v>0</v>
      </c>
      <c r="R3102" s="6" t="b">
        <f t="shared" si="225"/>
        <v>0</v>
      </c>
      <c r="S3102" s="6" t="b">
        <f t="shared" si="226"/>
        <v>0</v>
      </c>
      <c r="T3102" s="6" t="b">
        <f>IF(P3102=1, SUM(P$1:P3102))</f>
        <v>0</v>
      </c>
    </row>
    <row r="3103" spans="1:20" x14ac:dyDescent="0.2">
      <c r="A3103" s="6">
        <v>3174</v>
      </c>
      <c r="B3103" s="6" t="s">
        <v>6383</v>
      </c>
      <c r="C3103" s="6" t="s">
        <v>4945</v>
      </c>
      <c r="D3103" s="6" t="s">
        <v>4946</v>
      </c>
      <c r="E3103" s="6" t="s">
        <v>4908</v>
      </c>
      <c r="F3103" s="6">
        <v>83226</v>
      </c>
      <c r="G3103" s="6">
        <v>2088792504</v>
      </c>
      <c r="H3103" s="6" t="s">
        <v>4945</v>
      </c>
      <c r="I3103" s="6" t="s">
        <v>10999</v>
      </c>
      <c r="K3103" s="6" t="s">
        <v>8966</v>
      </c>
      <c r="L3103" s="6" t="s">
        <v>8975</v>
      </c>
      <c r="N3103" s="6" t="s">
        <v>8972</v>
      </c>
      <c r="O3103" s="6">
        <f>MATCH(A3103, 'combined matches'!B$1:B$4986,0)</f>
        <v>2742</v>
      </c>
      <c r="P3103" s="6">
        <f t="shared" si="223"/>
        <v>0</v>
      </c>
      <c r="Q3103" s="6" t="b">
        <f t="shared" si="224"/>
        <v>0</v>
      </c>
      <c r="R3103" s="6" t="b">
        <f t="shared" si="225"/>
        <v>0</v>
      </c>
      <c r="S3103" s="6" t="b">
        <f t="shared" si="226"/>
        <v>0</v>
      </c>
      <c r="T3103" s="6" t="b">
        <f>IF(P3103=1, SUM(P$1:P3103))</f>
        <v>0</v>
      </c>
    </row>
    <row r="3104" spans="1:20" x14ac:dyDescent="0.2">
      <c r="A3104" s="6">
        <v>3175</v>
      </c>
      <c r="B3104" s="6" t="s">
        <v>6384</v>
      </c>
      <c r="C3104" s="6" t="s">
        <v>4951</v>
      </c>
      <c r="D3104" s="6" t="s">
        <v>4952</v>
      </c>
      <c r="E3104" s="6" t="s">
        <v>4908</v>
      </c>
      <c r="F3104" s="6">
        <v>83422</v>
      </c>
      <c r="G3104" s="6">
        <v>2083542220</v>
      </c>
      <c r="H3104" s="6" t="s">
        <v>7098</v>
      </c>
      <c r="I3104" s="6" t="s">
        <v>11000</v>
      </c>
      <c r="K3104" s="6" t="s">
        <v>8966</v>
      </c>
      <c r="L3104" s="6" t="s">
        <v>8975</v>
      </c>
      <c r="N3104" s="6" t="s">
        <v>8972</v>
      </c>
      <c r="O3104" s="6">
        <f>MATCH(A3104, 'combined matches'!B$1:B$4986,0)</f>
        <v>2743</v>
      </c>
      <c r="P3104" s="6">
        <f t="shared" si="223"/>
        <v>0</v>
      </c>
      <c r="Q3104" s="6" t="b">
        <f t="shared" si="224"/>
        <v>0</v>
      </c>
      <c r="R3104" s="6" t="b">
        <f t="shared" si="225"/>
        <v>0</v>
      </c>
      <c r="S3104" s="6" t="b">
        <f t="shared" si="226"/>
        <v>0</v>
      </c>
      <c r="T3104" s="6" t="b">
        <f>IF(P3104=1, SUM(P$1:P3104))</f>
        <v>0</v>
      </c>
    </row>
    <row r="3105" spans="1:20" x14ac:dyDescent="0.2">
      <c r="A3105" s="6">
        <v>3176</v>
      </c>
      <c r="B3105" s="6" t="s">
        <v>6385</v>
      </c>
      <c r="C3105" s="6" t="s">
        <v>4957</v>
      </c>
      <c r="D3105" s="6" t="s">
        <v>433</v>
      </c>
      <c r="E3105" s="6" t="s">
        <v>4908</v>
      </c>
      <c r="F3105" s="6">
        <v>83423</v>
      </c>
      <c r="G3105" s="6">
        <v>2083745216</v>
      </c>
      <c r="H3105" s="6" t="s">
        <v>4957</v>
      </c>
      <c r="I3105" s="6" t="s">
        <v>11001</v>
      </c>
      <c r="K3105" s="6" t="s">
        <v>8966</v>
      </c>
      <c r="L3105" s="6" t="s">
        <v>8975</v>
      </c>
      <c r="N3105" s="6" t="s">
        <v>8972</v>
      </c>
      <c r="O3105" s="6">
        <f>MATCH(A3105, 'combined matches'!B$1:B$4986,0)</f>
        <v>2744</v>
      </c>
      <c r="P3105" s="6">
        <f t="shared" si="223"/>
        <v>0</v>
      </c>
      <c r="Q3105" s="6" t="b">
        <f t="shared" si="224"/>
        <v>0</v>
      </c>
      <c r="R3105" s="6" t="b">
        <f t="shared" si="225"/>
        <v>0</v>
      </c>
      <c r="S3105" s="6" t="b">
        <f t="shared" si="226"/>
        <v>0</v>
      </c>
      <c r="T3105" s="6" t="b">
        <f>IF(P3105=1, SUM(P$1:P3105))</f>
        <v>0</v>
      </c>
    </row>
    <row r="3106" spans="1:20" x14ac:dyDescent="0.2">
      <c r="A3106" s="6">
        <v>3177</v>
      </c>
      <c r="B3106" s="6" t="s">
        <v>6386</v>
      </c>
      <c r="C3106" s="6" t="s">
        <v>4948</v>
      </c>
      <c r="D3106" s="6" t="s">
        <v>4949</v>
      </c>
      <c r="E3106" s="6" t="s">
        <v>4908</v>
      </c>
      <c r="F3106" s="6">
        <v>83440</v>
      </c>
      <c r="G3106" s="6">
        <v>2083563239</v>
      </c>
      <c r="H3106" s="6" t="s">
        <v>4948</v>
      </c>
      <c r="I3106" s="6" t="s">
        <v>11002</v>
      </c>
      <c r="K3106" s="6" t="s">
        <v>8966</v>
      </c>
      <c r="L3106" s="6" t="s">
        <v>8975</v>
      </c>
      <c r="N3106" s="6" t="s">
        <v>8972</v>
      </c>
      <c r="O3106" s="6">
        <f>MATCH(A3106, 'combined matches'!B$1:B$4986,0)</f>
        <v>2745</v>
      </c>
      <c r="P3106" s="6">
        <f t="shared" si="223"/>
        <v>0</v>
      </c>
      <c r="Q3106" s="6" t="b">
        <f t="shared" si="224"/>
        <v>0</v>
      </c>
      <c r="R3106" s="6" t="b">
        <f t="shared" si="225"/>
        <v>0</v>
      </c>
      <c r="S3106" s="6" t="b">
        <f t="shared" si="226"/>
        <v>0</v>
      </c>
      <c r="T3106" s="6" t="b">
        <f>IF(P3106=1, SUM(P$1:P3106))</f>
        <v>0</v>
      </c>
    </row>
    <row r="3107" spans="1:20" x14ac:dyDescent="0.2">
      <c r="A3107" s="6">
        <v>3178</v>
      </c>
      <c r="B3107" s="6" t="s">
        <v>6387</v>
      </c>
      <c r="C3107" s="6" t="s">
        <v>4955</v>
      </c>
      <c r="D3107" s="6" t="s">
        <v>4956</v>
      </c>
      <c r="E3107" s="6" t="s">
        <v>4908</v>
      </c>
      <c r="F3107" s="6">
        <v>83442</v>
      </c>
      <c r="G3107" s="6">
        <v>2087457297</v>
      </c>
      <c r="H3107" s="6" t="s">
        <v>7099</v>
      </c>
      <c r="I3107" s="6" t="s">
        <v>11003</v>
      </c>
      <c r="K3107" s="6" t="s">
        <v>8966</v>
      </c>
      <c r="L3107" s="6" t="s">
        <v>8975</v>
      </c>
      <c r="N3107" s="6" t="s">
        <v>8972</v>
      </c>
      <c r="O3107" s="6">
        <f>MATCH(A3107, 'combined matches'!B$1:B$4986,0)</f>
        <v>2746</v>
      </c>
      <c r="P3107" s="6">
        <f t="shared" si="223"/>
        <v>0</v>
      </c>
      <c r="Q3107" s="6" t="b">
        <f t="shared" si="224"/>
        <v>0</v>
      </c>
      <c r="R3107" s="6" t="b">
        <f t="shared" si="225"/>
        <v>0</v>
      </c>
      <c r="S3107" s="6" t="b">
        <f t="shared" si="226"/>
        <v>0</v>
      </c>
      <c r="T3107" s="6" t="b">
        <f>IF(P3107=1, SUM(P$1:P3107))</f>
        <v>0</v>
      </c>
    </row>
    <row r="3108" spans="1:20" x14ac:dyDescent="0.2">
      <c r="A3108" s="6">
        <v>3179</v>
      </c>
      <c r="B3108" s="6" t="s">
        <v>6388</v>
      </c>
      <c r="C3108" s="6" t="s">
        <v>4953</v>
      </c>
      <c r="D3108" s="6" t="s">
        <v>4954</v>
      </c>
      <c r="E3108" s="6" t="s">
        <v>4908</v>
      </c>
      <c r="F3108" s="6">
        <v>83467</v>
      </c>
      <c r="G3108" s="6">
        <v>2087562123</v>
      </c>
      <c r="H3108" s="6" t="s">
        <v>4953</v>
      </c>
      <c r="I3108" s="6" t="s">
        <v>11004</v>
      </c>
      <c r="K3108" s="6" t="s">
        <v>8966</v>
      </c>
      <c r="L3108" s="6" t="s">
        <v>8975</v>
      </c>
      <c r="N3108" s="6" t="s">
        <v>8972</v>
      </c>
      <c r="O3108" s="6">
        <f>MATCH(A3108, 'combined matches'!B$1:B$4986,0)</f>
        <v>2747</v>
      </c>
      <c r="P3108" s="6">
        <f t="shared" si="223"/>
        <v>0</v>
      </c>
      <c r="Q3108" s="6" t="b">
        <f t="shared" si="224"/>
        <v>0</v>
      </c>
      <c r="R3108" s="6" t="b">
        <f t="shared" si="225"/>
        <v>0</v>
      </c>
      <c r="S3108" s="6" t="b">
        <f t="shared" si="226"/>
        <v>0</v>
      </c>
      <c r="T3108" s="6" t="b">
        <f>IF(P3108=1, SUM(P$1:P3108))</f>
        <v>0</v>
      </c>
    </row>
    <row r="3109" spans="1:20" x14ac:dyDescent="0.2">
      <c r="A3109" s="6">
        <v>3180</v>
      </c>
      <c r="B3109" s="6" t="s">
        <v>6389</v>
      </c>
      <c r="C3109" s="6" t="s">
        <v>4958</v>
      </c>
      <c r="D3109" s="6" t="s">
        <v>4959</v>
      </c>
      <c r="E3109" s="6" t="s">
        <v>4908</v>
      </c>
      <c r="F3109" s="6">
        <v>83445</v>
      </c>
      <c r="G3109" s="6">
        <v>2085220310</v>
      </c>
      <c r="H3109" s="6" t="s">
        <v>7100</v>
      </c>
      <c r="I3109" s="6" t="s">
        <v>11005</v>
      </c>
      <c r="K3109" s="6" t="s">
        <v>8966</v>
      </c>
      <c r="L3109" s="6" t="s">
        <v>8975</v>
      </c>
      <c r="N3109" s="6" t="s">
        <v>8972</v>
      </c>
      <c r="O3109" s="6">
        <f>MATCH(A3109, 'combined matches'!B$1:B$4986,0)</f>
        <v>2748</v>
      </c>
      <c r="P3109" s="6">
        <f t="shared" si="223"/>
        <v>0</v>
      </c>
      <c r="Q3109" s="6" t="b">
        <f t="shared" si="224"/>
        <v>0</v>
      </c>
      <c r="R3109" s="6" t="b">
        <f t="shared" si="225"/>
        <v>0</v>
      </c>
      <c r="S3109" s="6" t="b">
        <f t="shared" si="226"/>
        <v>0</v>
      </c>
      <c r="T3109" s="6" t="b">
        <f>IF(P3109=1, SUM(P$1:P3109))</f>
        <v>0</v>
      </c>
    </row>
    <row r="3110" spans="1:20" x14ac:dyDescent="0.2">
      <c r="A3110" s="6">
        <v>3181</v>
      </c>
      <c r="B3110" s="6" t="s">
        <v>6390</v>
      </c>
      <c r="C3110" s="6" t="s">
        <v>4943</v>
      </c>
      <c r="D3110" s="6" t="s">
        <v>4944</v>
      </c>
      <c r="E3110" s="6" t="s">
        <v>4908</v>
      </c>
      <c r="F3110" s="6">
        <v>83450</v>
      </c>
      <c r="G3110" s="6">
        <v>2086634860</v>
      </c>
      <c r="H3110" s="6" t="s">
        <v>7097</v>
      </c>
      <c r="I3110" s="6" t="s">
        <v>11006</v>
      </c>
      <c r="K3110" s="6" t="s">
        <v>8966</v>
      </c>
      <c r="L3110" s="6" t="s">
        <v>8975</v>
      </c>
      <c r="N3110" s="6" t="s">
        <v>8972</v>
      </c>
      <c r="O3110" s="6">
        <f>MATCH(A3110, 'combined matches'!B$1:B$4986,0)</f>
        <v>2749</v>
      </c>
      <c r="P3110" s="6">
        <f t="shared" si="223"/>
        <v>0</v>
      </c>
      <c r="Q3110" s="6" t="b">
        <f t="shared" si="224"/>
        <v>0</v>
      </c>
      <c r="R3110" s="6" t="b">
        <f t="shared" si="225"/>
        <v>0</v>
      </c>
      <c r="S3110" s="6" t="b">
        <f t="shared" si="226"/>
        <v>0</v>
      </c>
      <c r="T3110" s="6" t="b">
        <f>IF(P3110=1, SUM(P$1:P3110))</f>
        <v>0</v>
      </c>
    </row>
    <row r="3111" spans="1:20" x14ac:dyDescent="0.2">
      <c r="A3111" s="6">
        <v>3182</v>
      </c>
      <c r="B3111" s="6" t="s">
        <v>4939</v>
      </c>
      <c r="C3111" s="6" t="s">
        <v>4940</v>
      </c>
      <c r="D3111" s="6" t="s">
        <v>4941</v>
      </c>
      <c r="E3111" s="6" t="s">
        <v>4908</v>
      </c>
      <c r="F3111" s="6">
        <v>83401</v>
      </c>
      <c r="G3111" s="6">
        <v>2085257245</v>
      </c>
      <c r="H3111" s="6" t="s">
        <v>7096</v>
      </c>
      <c r="I3111" s="6" t="s">
        <v>4939</v>
      </c>
      <c r="K3111" s="6" t="s">
        <v>8966</v>
      </c>
      <c r="L3111" s="6" t="s">
        <v>8975</v>
      </c>
      <c r="N3111" s="6" t="s">
        <v>8972</v>
      </c>
      <c r="O3111" s="6">
        <f>MATCH(A3111, 'combined matches'!B$1:B$4986,0)</f>
        <v>2750</v>
      </c>
      <c r="P3111" s="6">
        <f t="shared" si="223"/>
        <v>0</v>
      </c>
      <c r="Q3111" s="6" t="b">
        <f t="shared" si="224"/>
        <v>0</v>
      </c>
      <c r="R3111" s="6" t="b">
        <f t="shared" si="225"/>
        <v>0</v>
      </c>
      <c r="S3111" s="6" t="b">
        <f t="shared" si="226"/>
        <v>0</v>
      </c>
      <c r="T3111" s="6" t="b">
        <f>IF(P3111=1, SUM(P$1:P3111))</f>
        <v>0</v>
      </c>
    </row>
    <row r="3112" spans="1:20" x14ac:dyDescent="0.2">
      <c r="A3112" s="6">
        <v>3183</v>
      </c>
      <c r="B3112" s="6" t="s">
        <v>4099</v>
      </c>
      <c r="C3112" s="6" t="s">
        <v>21414</v>
      </c>
      <c r="D3112" s="6" t="s">
        <v>4961</v>
      </c>
      <c r="E3112" s="6" t="s">
        <v>4908</v>
      </c>
      <c r="F3112" s="6">
        <v>83301</v>
      </c>
      <c r="G3112" s="6">
        <v>2087376705</v>
      </c>
      <c r="H3112" s="6" t="s">
        <v>21414</v>
      </c>
      <c r="I3112" s="6" t="s">
        <v>9947</v>
      </c>
      <c r="K3112" s="6" t="s">
        <v>8855</v>
      </c>
      <c r="L3112" s="6" t="s">
        <v>8973</v>
      </c>
      <c r="M3112" s="6">
        <v>1</v>
      </c>
      <c r="N3112" s="6" t="s">
        <v>11017</v>
      </c>
      <c r="O3112" s="6" t="e">
        <f>MATCH(A3112, 'combined matches'!B$1:B$4986,0)</f>
        <v>#N/A</v>
      </c>
      <c r="P3112" s="6">
        <f t="shared" si="223"/>
        <v>1</v>
      </c>
      <c r="Q3112" s="6">
        <f t="shared" si="224"/>
        <v>0</v>
      </c>
      <c r="R3112" s="6" t="b">
        <f t="shared" si="225"/>
        <v>0</v>
      </c>
      <c r="S3112" s="6">
        <f t="shared" ref="S3112:S3135" si="227">IF(Q3112=0, IF(K3112=K3113, IF(R3113=FALSE,0,1)))</f>
        <v>1</v>
      </c>
      <c r="T3112" s="6">
        <f>IF(P3112=1, SUM(P$1:P3112))</f>
        <v>485</v>
      </c>
    </row>
    <row r="3113" spans="1:20" x14ac:dyDescent="0.2">
      <c r="A3113" s="6">
        <v>3184</v>
      </c>
      <c r="B3113" s="6" t="s">
        <v>4099</v>
      </c>
      <c r="C3113" s="6" t="s">
        <v>6391</v>
      </c>
      <c r="D3113" s="6" t="s">
        <v>6392</v>
      </c>
      <c r="E3113" s="6" t="s">
        <v>4908</v>
      </c>
      <c r="F3113" s="6">
        <v>83316</v>
      </c>
      <c r="G3113" s="6">
        <v>2085438271</v>
      </c>
      <c r="H3113" s="6" t="s">
        <v>6391</v>
      </c>
      <c r="I3113" s="6" t="s">
        <v>9947</v>
      </c>
      <c r="K3113" s="6" t="s">
        <v>8855</v>
      </c>
      <c r="L3113" s="6" t="s">
        <v>8973</v>
      </c>
      <c r="M3113" s="6">
        <v>1</v>
      </c>
      <c r="N3113" s="6" t="s">
        <v>8972</v>
      </c>
      <c r="O3113" s="6" t="e">
        <f>MATCH(A3113, 'combined matches'!B$1:B$4986,0)</f>
        <v>#N/A</v>
      </c>
      <c r="P3113" s="6">
        <f t="shared" si="223"/>
        <v>1</v>
      </c>
      <c r="Q3113" s="6">
        <f t="shared" si="224"/>
        <v>1</v>
      </c>
      <c r="R3113" s="6">
        <f t="shared" si="225"/>
        <v>0</v>
      </c>
      <c r="S3113" s="6" t="b">
        <f t="shared" ref="S3113:S3134" si="228">IF(Q3113=0, IF(K3113=K3114, 0,1))</f>
        <v>0</v>
      </c>
      <c r="T3113" s="6">
        <f>IF(P3113=1, SUM(P$1:P3113))</f>
        <v>486</v>
      </c>
    </row>
    <row r="3114" spans="1:20" x14ac:dyDescent="0.2">
      <c r="A3114" s="6">
        <v>3185</v>
      </c>
      <c r="B3114" s="6" t="s">
        <v>4099</v>
      </c>
      <c r="C3114" s="6" t="s">
        <v>6393</v>
      </c>
      <c r="D3114" s="6" t="s">
        <v>6394</v>
      </c>
      <c r="E3114" s="6" t="s">
        <v>4908</v>
      </c>
      <c r="F3114" s="6">
        <v>83350</v>
      </c>
      <c r="G3114" s="6">
        <v>2086507941</v>
      </c>
      <c r="H3114" s="6" t="s">
        <v>6393</v>
      </c>
      <c r="I3114" s="6" t="s">
        <v>9947</v>
      </c>
      <c r="K3114" s="6" t="s">
        <v>8855</v>
      </c>
      <c r="L3114" s="6" t="s">
        <v>8973</v>
      </c>
      <c r="M3114" s="6">
        <v>1</v>
      </c>
      <c r="N3114" s="6" t="s">
        <v>8972</v>
      </c>
      <c r="O3114" s="6" t="e">
        <f>MATCH(A3114, 'combined matches'!B$1:B$4986,0)</f>
        <v>#N/A</v>
      </c>
      <c r="P3114" s="6">
        <f t="shared" si="223"/>
        <v>1</v>
      </c>
      <c r="Q3114" s="6">
        <f t="shared" si="224"/>
        <v>1</v>
      </c>
      <c r="R3114" s="6">
        <f t="shared" si="225"/>
        <v>0</v>
      </c>
      <c r="S3114" s="6" t="b">
        <f t="shared" si="228"/>
        <v>0</v>
      </c>
      <c r="T3114" s="6">
        <f>IF(P3114=1, SUM(P$1:P3114))</f>
        <v>487</v>
      </c>
    </row>
    <row r="3115" spans="1:20" x14ac:dyDescent="0.2">
      <c r="A3115" s="6">
        <v>3186</v>
      </c>
      <c r="B3115" s="6" t="s">
        <v>4099</v>
      </c>
      <c r="C3115" s="6" t="s">
        <v>6395</v>
      </c>
      <c r="D3115" s="6" t="s">
        <v>6396</v>
      </c>
      <c r="E3115" s="6" t="s">
        <v>4908</v>
      </c>
      <c r="F3115" s="6">
        <v>83318</v>
      </c>
      <c r="G3115" s="6">
        <v>2086787796</v>
      </c>
      <c r="H3115" s="6" t="s">
        <v>7383</v>
      </c>
      <c r="I3115" s="6" t="s">
        <v>9947</v>
      </c>
      <c r="K3115" s="6" t="s">
        <v>8855</v>
      </c>
      <c r="L3115" s="6" t="s">
        <v>8973</v>
      </c>
      <c r="M3115" s="6">
        <v>1</v>
      </c>
      <c r="N3115" s="6" t="s">
        <v>8972</v>
      </c>
      <c r="O3115" s="6" t="e">
        <f>MATCH(A3115, 'combined matches'!B$1:B$4986,0)</f>
        <v>#N/A</v>
      </c>
      <c r="P3115" s="6">
        <f t="shared" si="223"/>
        <v>1</v>
      </c>
      <c r="Q3115" s="6">
        <f t="shared" si="224"/>
        <v>1</v>
      </c>
      <c r="R3115" s="6">
        <f t="shared" si="225"/>
        <v>0</v>
      </c>
      <c r="S3115" s="6" t="b">
        <f t="shared" si="228"/>
        <v>0</v>
      </c>
      <c r="T3115" s="6">
        <f>IF(P3115=1, SUM(P$1:P3115))</f>
        <v>488</v>
      </c>
    </row>
    <row r="3116" spans="1:20" x14ac:dyDescent="0.2">
      <c r="A3116" s="6">
        <v>3187</v>
      </c>
      <c r="B3116" s="6" t="s">
        <v>4099</v>
      </c>
      <c r="C3116" s="6" t="s">
        <v>6397</v>
      </c>
      <c r="D3116" s="6" t="s">
        <v>4961</v>
      </c>
      <c r="E3116" s="6" t="s">
        <v>4908</v>
      </c>
      <c r="F3116" s="6">
        <v>83301</v>
      </c>
      <c r="G3116" s="6">
        <v>2087327101</v>
      </c>
      <c r="H3116" s="6" t="s">
        <v>6397</v>
      </c>
      <c r="I3116" s="6" t="s">
        <v>9947</v>
      </c>
      <c r="K3116" s="6" t="s">
        <v>8855</v>
      </c>
      <c r="L3116" s="6" t="s">
        <v>8973</v>
      </c>
      <c r="M3116" s="6">
        <v>1</v>
      </c>
      <c r="N3116" s="6" t="s">
        <v>8972</v>
      </c>
      <c r="O3116" s="6" t="e">
        <f>MATCH(A3116, 'combined matches'!B$1:B$4986,0)</f>
        <v>#N/A</v>
      </c>
      <c r="P3116" s="6">
        <f t="shared" si="223"/>
        <v>1</v>
      </c>
      <c r="Q3116" s="6">
        <f t="shared" si="224"/>
        <v>1</v>
      </c>
      <c r="R3116" s="6">
        <f t="shared" si="225"/>
        <v>0</v>
      </c>
      <c r="S3116" s="6" t="b">
        <f t="shared" si="228"/>
        <v>0</v>
      </c>
      <c r="T3116" s="6">
        <f>IF(P3116=1, SUM(P$1:P3116))</f>
        <v>489</v>
      </c>
    </row>
    <row r="3117" spans="1:20" x14ac:dyDescent="0.2">
      <c r="A3117" s="6">
        <v>3188</v>
      </c>
      <c r="B3117" s="6" t="s">
        <v>4099</v>
      </c>
      <c r="C3117" s="6" t="s">
        <v>6398</v>
      </c>
      <c r="D3117" s="6" t="s">
        <v>4589</v>
      </c>
      <c r="E3117" s="6" t="s">
        <v>4908</v>
      </c>
      <c r="F3117" s="6">
        <v>83327</v>
      </c>
      <c r="G3117" s="6">
        <v>2087642611</v>
      </c>
      <c r="H3117" s="6" t="s">
        <v>7384</v>
      </c>
      <c r="I3117" s="6" t="s">
        <v>9947</v>
      </c>
      <c r="K3117" s="6" t="s">
        <v>8855</v>
      </c>
      <c r="L3117" s="6" t="s">
        <v>8973</v>
      </c>
      <c r="M3117" s="6">
        <v>1</v>
      </c>
      <c r="N3117" s="6" t="s">
        <v>8972</v>
      </c>
      <c r="O3117" s="6" t="e">
        <f>MATCH(A3117, 'combined matches'!B$1:B$4986,0)</f>
        <v>#N/A</v>
      </c>
      <c r="P3117" s="6">
        <f t="shared" si="223"/>
        <v>1</v>
      </c>
      <c r="Q3117" s="6">
        <f t="shared" si="224"/>
        <v>1</v>
      </c>
      <c r="R3117" s="6">
        <f t="shared" si="225"/>
        <v>0</v>
      </c>
      <c r="S3117" s="6" t="b">
        <f t="shared" si="228"/>
        <v>0</v>
      </c>
      <c r="T3117" s="6">
        <f>IF(P3117=1, SUM(P$1:P3117))</f>
        <v>490</v>
      </c>
    </row>
    <row r="3118" spans="1:20" x14ac:dyDescent="0.2">
      <c r="A3118" s="6">
        <v>3189</v>
      </c>
      <c r="B3118" s="6" t="s">
        <v>4099</v>
      </c>
      <c r="C3118" s="6" t="s">
        <v>6399</v>
      </c>
      <c r="D3118" s="6" t="s">
        <v>4961</v>
      </c>
      <c r="E3118" s="6" t="s">
        <v>4908</v>
      </c>
      <c r="F3118" s="6">
        <v>83301</v>
      </c>
      <c r="G3118" s="6">
        <v>2087340451</v>
      </c>
      <c r="H3118" s="6" t="s">
        <v>6399</v>
      </c>
      <c r="I3118" s="6" t="s">
        <v>9947</v>
      </c>
      <c r="K3118" s="6" t="s">
        <v>8855</v>
      </c>
      <c r="L3118" s="6" t="s">
        <v>8973</v>
      </c>
      <c r="M3118" s="6">
        <v>1</v>
      </c>
      <c r="N3118" s="6" t="s">
        <v>8972</v>
      </c>
      <c r="O3118" s="6" t="e">
        <f>MATCH(A3118, 'combined matches'!B$1:B$4986,0)</f>
        <v>#N/A</v>
      </c>
      <c r="P3118" s="6">
        <f t="shared" si="223"/>
        <v>1</v>
      </c>
      <c r="Q3118" s="6">
        <f t="shared" si="224"/>
        <v>1</v>
      </c>
      <c r="R3118" s="6">
        <f t="shared" si="225"/>
        <v>0</v>
      </c>
      <c r="S3118" s="6" t="b">
        <f t="shared" si="228"/>
        <v>0</v>
      </c>
      <c r="T3118" s="6">
        <f>IF(P3118=1, SUM(P$1:P3118))</f>
        <v>491</v>
      </c>
    </row>
    <row r="3119" spans="1:20" x14ac:dyDescent="0.2">
      <c r="A3119" s="6">
        <v>3190</v>
      </c>
      <c r="B3119" s="6" t="s">
        <v>4099</v>
      </c>
      <c r="C3119" s="6" t="s">
        <v>6400</v>
      </c>
      <c r="D3119" s="6" t="s">
        <v>6401</v>
      </c>
      <c r="E3119" s="6" t="s">
        <v>4908</v>
      </c>
      <c r="F3119" s="6">
        <v>83338</v>
      </c>
      <c r="G3119" s="6">
        <v>2083243471</v>
      </c>
      <c r="H3119" s="6" t="s">
        <v>7385</v>
      </c>
      <c r="I3119" s="6" t="s">
        <v>9947</v>
      </c>
      <c r="K3119" s="6" t="s">
        <v>8855</v>
      </c>
      <c r="L3119" s="6" t="s">
        <v>8973</v>
      </c>
      <c r="M3119" s="6">
        <v>1</v>
      </c>
      <c r="N3119" s="6" t="s">
        <v>8972</v>
      </c>
      <c r="O3119" s="6" t="e">
        <f>MATCH(A3119, 'combined matches'!B$1:B$4986,0)</f>
        <v>#N/A</v>
      </c>
      <c r="P3119" s="6">
        <f t="shared" si="223"/>
        <v>1</v>
      </c>
      <c r="Q3119" s="6">
        <f t="shared" si="224"/>
        <v>1</v>
      </c>
      <c r="R3119" s="6">
        <f t="shared" si="225"/>
        <v>0</v>
      </c>
      <c r="S3119" s="6" t="b">
        <f t="shared" si="228"/>
        <v>0</v>
      </c>
      <c r="T3119" s="6">
        <f>IF(P3119=1, SUM(P$1:P3119))</f>
        <v>492</v>
      </c>
    </row>
    <row r="3120" spans="1:20" x14ac:dyDescent="0.2">
      <c r="A3120" s="6">
        <v>3191</v>
      </c>
      <c r="B3120" s="6" t="s">
        <v>4099</v>
      </c>
      <c r="C3120" s="6" t="s">
        <v>6402</v>
      </c>
      <c r="D3120" s="6" t="s">
        <v>6403</v>
      </c>
      <c r="E3120" s="6" t="s">
        <v>4908</v>
      </c>
      <c r="F3120" s="6">
        <v>83341</v>
      </c>
      <c r="G3120" s="6">
        <v>2087353938</v>
      </c>
      <c r="H3120" s="6" t="s">
        <v>8487</v>
      </c>
      <c r="I3120" s="6" t="s">
        <v>9947</v>
      </c>
      <c r="K3120" s="6" t="s">
        <v>8855</v>
      </c>
      <c r="L3120" s="6" t="s">
        <v>8973</v>
      </c>
      <c r="M3120" s="6">
        <v>1</v>
      </c>
      <c r="N3120" s="6" t="s">
        <v>8972</v>
      </c>
      <c r="O3120" s="6" t="e">
        <f>MATCH(A3120, 'combined matches'!B$1:B$4986,0)</f>
        <v>#N/A</v>
      </c>
      <c r="P3120" s="6">
        <f t="shared" si="223"/>
        <v>1</v>
      </c>
      <c r="Q3120" s="6">
        <f t="shared" si="224"/>
        <v>1</v>
      </c>
      <c r="R3120" s="6">
        <f t="shared" si="225"/>
        <v>0</v>
      </c>
      <c r="S3120" s="6" t="b">
        <f t="shared" si="228"/>
        <v>0</v>
      </c>
      <c r="T3120" s="6">
        <f>IF(P3120=1, SUM(P$1:P3120))</f>
        <v>493</v>
      </c>
    </row>
    <row r="3121" spans="1:20" x14ac:dyDescent="0.2">
      <c r="A3121" s="6">
        <v>3192</v>
      </c>
      <c r="B3121" s="6" t="s">
        <v>4905</v>
      </c>
      <c r="C3121" s="6" t="s">
        <v>4906</v>
      </c>
      <c r="D3121" s="6" t="s">
        <v>4907</v>
      </c>
      <c r="E3121" s="6" t="s">
        <v>4908</v>
      </c>
      <c r="F3121" s="6">
        <v>83864</v>
      </c>
      <c r="G3121" s="6">
        <v>2082635159</v>
      </c>
      <c r="H3121" s="6" t="s">
        <v>8150</v>
      </c>
      <c r="I3121" s="6" t="s">
        <v>4905</v>
      </c>
      <c r="K3121" s="6" t="s">
        <v>8855</v>
      </c>
      <c r="L3121" s="6" t="s">
        <v>8975</v>
      </c>
      <c r="N3121" s="6" t="s">
        <v>8972</v>
      </c>
      <c r="O3121" s="6">
        <f>MATCH(A3121, 'combined matches'!B$1:B$4986,0)</f>
        <v>2751</v>
      </c>
      <c r="P3121" s="6">
        <f t="shared" si="223"/>
        <v>0</v>
      </c>
      <c r="Q3121" s="6" t="b">
        <f t="shared" si="224"/>
        <v>0</v>
      </c>
      <c r="R3121" s="6" t="b">
        <f t="shared" si="225"/>
        <v>0</v>
      </c>
      <c r="S3121" s="6" t="b">
        <f t="shared" si="228"/>
        <v>0</v>
      </c>
      <c r="T3121" s="6" t="b">
        <f>IF(P3121=1, SUM(P$1:P3121))</f>
        <v>0</v>
      </c>
    </row>
    <row r="3122" spans="1:20" x14ac:dyDescent="0.2">
      <c r="A3122" s="6">
        <v>3193</v>
      </c>
      <c r="B3122" s="6" t="s">
        <v>4905</v>
      </c>
      <c r="C3122" s="6" t="s">
        <v>4909</v>
      </c>
      <c r="D3122" s="6" t="s">
        <v>4910</v>
      </c>
      <c r="E3122" s="6" t="s">
        <v>4908</v>
      </c>
      <c r="F3122" s="6">
        <v>83861</v>
      </c>
      <c r="G3122" s="6">
        <v>2082454556</v>
      </c>
      <c r="H3122" s="6" t="s">
        <v>4909</v>
      </c>
      <c r="I3122" s="6" t="s">
        <v>4905</v>
      </c>
      <c r="K3122" s="6" t="s">
        <v>8855</v>
      </c>
      <c r="L3122" s="6" t="s">
        <v>8975</v>
      </c>
      <c r="N3122" s="6" t="s">
        <v>8972</v>
      </c>
      <c r="O3122" s="6">
        <f>MATCH(A3122, 'combined matches'!B$1:B$4986,0)</f>
        <v>2752</v>
      </c>
      <c r="P3122" s="6">
        <f t="shared" si="223"/>
        <v>0</v>
      </c>
      <c r="Q3122" s="6" t="b">
        <f t="shared" si="224"/>
        <v>0</v>
      </c>
      <c r="R3122" s="6" t="b">
        <f t="shared" si="225"/>
        <v>0</v>
      </c>
      <c r="S3122" s="6" t="b">
        <f t="shared" si="228"/>
        <v>0</v>
      </c>
      <c r="T3122" s="6" t="b">
        <f>IF(P3122=1, SUM(P$1:P3122))</f>
        <v>0</v>
      </c>
    </row>
    <row r="3123" spans="1:20" x14ac:dyDescent="0.2">
      <c r="A3123" s="6">
        <v>3194</v>
      </c>
      <c r="B3123" s="6" t="s">
        <v>4905</v>
      </c>
      <c r="C3123" s="6" t="s">
        <v>6404</v>
      </c>
      <c r="D3123" s="6" t="s">
        <v>4912</v>
      </c>
      <c r="E3123" s="6" t="s">
        <v>4908</v>
      </c>
      <c r="F3123" s="6">
        <v>83837</v>
      </c>
      <c r="G3123" s="6">
        <v>2087867474</v>
      </c>
      <c r="H3123" s="6" t="s">
        <v>6404</v>
      </c>
      <c r="I3123" s="6" t="s">
        <v>4905</v>
      </c>
      <c r="K3123" s="6" t="s">
        <v>8855</v>
      </c>
      <c r="L3123" s="6" t="s">
        <v>8975</v>
      </c>
      <c r="N3123" s="6" t="s">
        <v>8972</v>
      </c>
      <c r="O3123" s="6">
        <f>MATCH(A3123, 'combined matches'!B$1:B$4986,0)</f>
        <v>2753</v>
      </c>
      <c r="P3123" s="6">
        <f t="shared" si="223"/>
        <v>0</v>
      </c>
      <c r="Q3123" s="6" t="b">
        <f t="shared" si="224"/>
        <v>0</v>
      </c>
      <c r="R3123" s="6" t="b">
        <f t="shared" si="225"/>
        <v>0</v>
      </c>
      <c r="S3123" s="6" t="b">
        <f t="shared" si="228"/>
        <v>0</v>
      </c>
      <c r="T3123" s="6" t="b">
        <f>IF(P3123=1, SUM(P$1:P3123))</f>
        <v>0</v>
      </c>
    </row>
    <row r="3124" spans="1:20" x14ac:dyDescent="0.2">
      <c r="A3124" s="6">
        <v>3195</v>
      </c>
      <c r="B3124" s="6" t="s">
        <v>4905</v>
      </c>
      <c r="C3124" s="6" t="s">
        <v>4913</v>
      </c>
      <c r="D3124" s="6" t="s">
        <v>4914</v>
      </c>
      <c r="E3124" s="6" t="s">
        <v>4908</v>
      </c>
      <c r="F3124" s="6">
        <v>83835</v>
      </c>
      <c r="G3124" s="6">
        <v>2084155100</v>
      </c>
      <c r="H3124" s="6" t="s">
        <v>8488</v>
      </c>
      <c r="I3124" s="6" t="s">
        <v>4905</v>
      </c>
      <c r="K3124" s="6" t="s">
        <v>8855</v>
      </c>
      <c r="L3124" s="6" t="s">
        <v>8975</v>
      </c>
      <c r="N3124" s="6" t="s">
        <v>8972</v>
      </c>
      <c r="O3124" s="6">
        <f>MATCH(A3124, 'combined matches'!B$1:B$4986,0)</f>
        <v>2754</v>
      </c>
      <c r="P3124" s="6">
        <f t="shared" si="223"/>
        <v>0</v>
      </c>
      <c r="Q3124" s="6" t="b">
        <f t="shared" si="224"/>
        <v>0</v>
      </c>
      <c r="R3124" s="6" t="b">
        <f t="shared" si="225"/>
        <v>0</v>
      </c>
      <c r="S3124" s="6" t="b">
        <f t="shared" si="228"/>
        <v>0</v>
      </c>
      <c r="T3124" s="6" t="b">
        <f>IF(P3124=1, SUM(P$1:P3124))</f>
        <v>0</v>
      </c>
    </row>
    <row r="3125" spans="1:20" x14ac:dyDescent="0.2">
      <c r="A3125" s="6">
        <v>3196</v>
      </c>
      <c r="B3125" s="6" t="s">
        <v>4905</v>
      </c>
      <c r="C3125" s="6" t="s">
        <v>4915</v>
      </c>
      <c r="D3125" s="6" t="s">
        <v>4916</v>
      </c>
      <c r="E3125" s="6" t="s">
        <v>4908</v>
      </c>
      <c r="F3125" s="6">
        <v>83805</v>
      </c>
      <c r="G3125" s="6">
        <v>2082675558</v>
      </c>
      <c r="H3125" s="6" t="s">
        <v>4915</v>
      </c>
      <c r="I3125" s="6" t="s">
        <v>4905</v>
      </c>
      <c r="K3125" s="6" t="s">
        <v>8855</v>
      </c>
      <c r="L3125" s="6" t="s">
        <v>8975</v>
      </c>
      <c r="N3125" s="6" t="s">
        <v>8972</v>
      </c>
      <c r="O3125" s="6">
        <f>MATCH(A3125, 'combined matches'!B$1:B$4986,0)</f>
        <v>2756</v>
      </c>
      <c r="P3125" s="6">
        <f t="shared" si="223"/>
        <v>0</v>
      </c>
      <c r="Q3125" s="6" t="b">
        <f t="shared" si="224"/>
        <v>0</v>
      </c>
      <c r="R3125" s="6" t="b">
        <f t="shared" si="225"/>
        <v>0</v>
      </c>
      <c r="S3125" s="6" t="b">
        <f t="shared" si="228"/>
        <v>0</v>
      </c>
      <c r="T3125" s="6" t="b">
        <f>IF(P3125=1, SUM(P$1:P3125))</f>
        <v>0</v>
      </c>
    </row>
    <row r="3126" spans="1:20" x14ac:dyDescent="0.2">
      <c r="A3126" s="6">
        <v>3197</v>
      </c>
      <c r="B3126" s="6" t="s">
        <v>13078</v>
      </c>
      <c r="C3126" s="6" t="s">
        <v>4929</v>
      </c>
      <c r="D3126" s="6" t="s">
        <v>4930</v>
      </c>
      <c r="E3126" s="6" t="s">
        <v>4908</v>
      </c>
      <c r="F3126" s="6">
        <v>83201</v>
      </c>
      <c r="G3126" s="6">
        <v>2082395218</v>
      </c>
      <c r="H3126" s="6" t="s">
        <v>4929</v>
      </c>
      <c r="I3126" s="6" t="s">
        <v>13078</v>
      </c>
      <c r="K3126" s="6" t="s">
        <v>8967</v>
      </c>
      <c r="L3126" s="6" t="s">
        <v>8975</v>
      </c>
      <c r="N3126" s="6" t="s">
        <v>11017</v>
      </c>
      <c r="O3126" s="6">
        <f>MATCH(A3126, 'combined matches'!B$1:B$4986,0)</f>
        <v>2757</v>
      </c>
      <c r="P3126" s="6">
        <f t="shared" si="223"/>
        <v>0</v>
      </c>
      <c r="Q3126" s="6" t="b">
        <f t="shared" si="224"/>
        <v>0</v>
      </c>
      <c r="R3126" s="6" t="b">
        <f t="shared" si="225"/>
        <v>0</v>
      </c>
      <c r="S3126" s="6" t="b">
        <f t="shared" si="228"/>
        <v>0</v>
      </c>
      <c r="T3126" s="6" t="b">
        <f>IF(P3126=1, SUM(P$1:P3126))</f>
        <v>0</v>
      </c>
    </row>
    <row r="3127" spans="1:20" x14ac:dyDescent="0.2">
      <c r="A3127" s="6">
        <v>3198</v>
      </c>
      <c r="B3127" s="6" t="s">
        <v>8506</v>
      </c>
      <c r="C3127" s="6" t="s">
        <v>4929</v>
      </c>
      <c r="D3127" s="6" t="s">
        <v>4930</v>
      </c>
      <c r="E3127" s="6" t="s">
        <v>4908</v>
      </c>
      <c r="F3127" s="6">
        <v>83201</v>
      </c>
      <c r="G3127" s="6">
        <v>2082339080</v>
      </c>
      <c r="H3127" s="6" t="s">
        <v>4929</v>
      </c>
      <c r="I3127" s="6" t="s">
        <v>11007</v>
      </c>
      <c r="K3127" s="6" t="s">
        <v>8967</v>
      </c>
      <c r="L3127" s="6" t="s">
        <v>8975</v>
      </c>
      <c r="N3127" s="6" t="s">
        <v>8972</v>
      </c>
      <c r="O3127" s="6">
        <f>MATCH(A3127, 'combined matches'!B$1:B$4986,0)</f>
        <v>2758</v>
      </c>
      <c r="P3127" s="6">
        <f t="shared" si="223"/>
        <v>0</v>
      </c>
      <c r="Q3127" s="6" t="b">
        <f t="shared" si="224"/>
        <v>0</v>
      </c>
      <c r="R3127" s="6" t="b">
        <f t="shared" si="225"/>
        <v>0</v>
      </c>
      <c r="S3127" s="6" t="b">
        <f t="shared" si="228"/>
        <v>0</v>
      </c>
      <c r="T3127" s="6" t="b">
        <f>IF(P3127=1, SUM(P$1:P3127))</f>
        <v>0</v>
      </c>
    </row>
    <row r="3128" spans="1:20" x14ac:dyDescent="0.2">
      <c r="A3128" s="6">
        <v>3199</v>
      </c>
      <c r="B3128" s="6" t="s">
        <v>8507</v>
      </c>
      <c r="C3128" s="6" t="s">
        <v>4936</v>
      </c>
      <c r="D3128" s="6" t="s">
        <v>2961</v>
      </c>
      <c r="E3128" s="6" t="s">
        <v>4908</v>
      </c>
      <c r="F3128" s="6">
        <v>83254</v>
      </c>
      <c r="G3128" s="6">
        <v>2088473000</v>
      </c>
      <c r="H3128" s="6" t="s">
        <v>4936</v>
      </c>
      <c r="I3128" s="6" t="s">
        <v>11008</v>
      </c>
      <c r="K3128" s="6" t="s">
        <v>8967</v>
      </c>
      <c r="L3128" s="6" t="s">
        <v>8975</v>
      </c>
      <c r="N3128" s="6" t="s">
        <v>8972</v>
      </c>
      <c r="O3128" s="6">
        <f>MATCH(A3128, 'combined matches'!B$1:B$4986,0)</f>
        <v>2759</v>
      </c>
      <c r="P3128" s="6">
        <f t="shared" si="223"/>
        <v>0</v>
      </c>
      <c r="Q3128" s="6" t="b">
        <f t="shared" si="224"/>
        <v>0</v>
      </c>
      <c r="R3128" s="6" t="b">
        <f t="shared" si="225"/>
        <v>0</v>
      </c>
      <c r="S3128" s="6" t="b">
        <f t="shared" si="228"/>
        <v>0</v>
      </c>
      <c r="T3128" s="6" t="b">
        <f>IF(P3128=1, SUM(P$1:P3128))</f>
        <v>0</v>
      </c>
    </row>
    <row r="3129" spans="1:20" x14ac:dyDescent="0.2">
      <c r="A3129" s="6">
        <v>3200</v>
      </c>
      <c r="B3129" s="6" t="s">
        <v>8508</v>
      </c>
      <c r="C3129" s="6" t="s">
        <v>4931</v>
      </c>
      <c r="D3129" s="6" t="s">
        <v>4932</v>
      </c>
      <c r="E3129" s="6" t="s">
        <v>4908</v>
      </c>
      <c r="F3129" s="6">
        <v>83221</v>
      </c>
      <c r="G3129" s="6">
        <v>2087852160</v>
      </c>
      <c r="H3129" s="6" t="s">
        <v>4931</v>
      </c>
      <c r="I3129" s="6" t="s">
        <v>11009</v>
      </c>
      <c r="K3129" s="6" t="s">
        <v>8967</v>
      </c>
      <c r="L3129" s="6" t="s">
        <v>8975</v>
      </c>
      <c r="N3129" s="6" t="s">
        <v>8972</v>
      </c>
      <c r="O3129" s="6">
        <f>MATCH(A3129, 'combined matches'!B$1:B$4986,0)</f>
        <v>2760</v>
      </c>
      <c r="P3129" s="6">
        <f t="shared" si="223"/>
        <v>0</v>
      </c>
      <c r="Q3129" s="6" t="b">
        <f t="shared" si="224"/>
        <v>0</v>
      </c>
      <c r="R3129" s="6" t="b">
        <f t="shared" si="225"/>
        <v>0</v>
      </c>
      <c r="S3129" s="6" t="b">
        <f t="shared" si="228"/>
        <v>0</v>
      </c>
      <c r="T3129" s="6" t="b">
        <f>IF(P3129=1, SUM(P$1:P3129))</f>
        <v>0</v>
      </c>
    </row>
    <row r="3130" spans="1:20" x14ac:dyDescent="0.2">
      <c r="A3130" s="6">
        <v>3201</v>
      </c>
      <c r="B3130" s="6" t="s">
        <v>4928</v>
      </c>
      <c r="C3130" s="6" t="s">
        <v>7799</v>
      </c>
      <c r="D3130" s="6" t="s">
        <v>4937</v>
      </c>
      <c r="E3130" s="6" t="s">
        <v>4908</v>
      </c>
      <c r="F3130" s="6">
        <v>83263</v>
      </c>
      <c r="G3130" s="6">
        <v>2088520478</v>
      </c>
      <c r="H3130" s="6" t="s">
        <v>7800</v>
      </c>
      <c r="I3130" s="6" t="s">
        <v>4928</v>
      </c>
      <c r="K3130" s="6" t="s">
        <v>8967</v>
      </c>
      <c r="L3130" s="6" t="s">
        <v>8975</v>
      </c>
      <c r="N3130" s="6" t="s">
        <v>8972</v>
      </c>
      <c r="O3130" s="6">
        <f>MATCH(A3130, 'combined matches'!B$1:B$4986,0)</f>
        <v>2761</v>
      </c>
      <c r="P3130" s="6">
        <f t="shared" si="223"/>
        <v>0</v>
      </c>
      <c r="Q3130" s="6" t="b">
        <f t="shared" si="224"/>
        <v>0</v>
      </c>
      <c r="R3130" s="6" t="b">
        <f t="shared" si="225"/>
        <v>0</v>
      </c>
      <c r="S3130" s="6" t="b">
        <f t="shared" si="228"/>
        <v>0</v>
      </c>
      <c r="T3130" s="6" t="b">
        <f>IF(P3130=1, SUM(P$1:P3130))</f>
        <v>0</v>
      </c>
    </row>
    <row r="3131" spans="1:20" x14ac:dyDescent="0.2">
      <c r="A3131" s="6">
        <v>3202</v>
      </c>
      <c r="B3131" s="6" t="s">
        <v>4928</v>
      </c>
      <c r="C3131" s="6" t="s">
        <v>7115</v>
      </c>
      <c r="D3131" s="6" t="s">
        <v>4933</v>
      </c>
      <c r="E3131" s="6" t="s">
        <v>4908</v>
      </c>
      <c r="F3131" s="6">
        <v>83276</v>
      </c>
      <c r="G3131" s="6">
        <v>2085474375</v>
      </c>
      <c r="H3131" s="6" t="s">
        <v>7386</v>
      </c>
      <c r="I3131" s="6" t="s">
        <v>4928</v>
      </c>
      <c r="K3131" s="6" t="s">
        <v>8967</v>
      </c>
      <c r="L3131" s="6" t="s">
        <v>8975</v>
      </c>
      <c r="N3131" s="6" t="s">
        <v>8972</v>
      </c>
      <c r="O3131" s="6">
        <f>MATCH(A3131, 'combined matches'!B$1:B$4986,0)</f>
        <v>2762</v>
      </c>
      <c r="P3131" s="6">
        <f t="shared" si="223"/>
        <v>0</v>
      </c>
      <c r="Q3131" s="6" t="b">
        <f t="shared" si="224"/>
        <v>0</v>
      </c>
      <c r="R3131" s="6" t="b">
        <f t="shared" si="225"/>
        <v>0</v>
      </c>
      <c r="S3131" s="6" t="b">
        <f t="shared" si="228"/>
        <v>0</v>
      </c>
      <c r="T3131" s="6" t="b">
        <f>IF(P3131=1, SUM(P$1:P3131))</f>
        <v>0</v>
      </c>
    </row>
    <row r="3132" spans="1:20" x14ac:dyDescent="0.2">
      <c r="A3132" s="6">
        <v>3203</v>
      </c>
      <c r="B3132" s="6" t="s">
        <v>4928</v>
      </c>
      <c r="C3132" s="6" t="s">
        <v>7408</v>
      </c>
      <c r="D3132" s="6" t="s">
        <v>4938</v>
      </c>
      <c r="E3132" s="6" t="s">
        <v>4908</v>
      </c>
      <c r="F3132" s="6">
        <v>83211</v>
      </c>
      <c r="G3132" s="6">
        <v>2082265096</v>
      </c>
      <c r="H3132" s="6" t="s">
        <v>7408</v>
      </c>
      <c r="I3132" s="6" t="s">
        <v>4928</v>
      </c>
      <c r="K3132" s="6" t="s">
        <v>8967</v>
      </c>
      <c r="L3132" s="6" t="s">
        <v>8975</v>
      </c>
      <c r="N3132" s="6" t="s">
        <v>8972</v>
      </c>
      <c r="O3132" s="6">
        <f>MATCH(A3132, 'combined matches'!B$1:B$4986,0)</f>
        <v>2763</v>
      </c>
      <c r="P3132" s="6">
        <f t="shared" si="223"/>
        <v>0</v>
      </c>
      <c r="Q3132" s="6" t="b">
        <f t="shared" si="224"/>
        <v>0</v>
      </c>
      <c r="R3132" s="6" t="b">
        <f t="shared" si="225"/>
        <v>0</v>
      </c>
      <c r="S3132" s="6" t="b">
        <f t="shared" si="228"/>
        <v>0</v>
      </c>
      <c r="T3132" s="6" t="b">
        <f>IF(P3132=1, SUM(P$1:P3132))</f>
        <v>0</v>
      </c>
    </row>
    <row r="3133" spans="1:20" x14ac:dyDescent="0.2">
      <c r="A3133" s="6">
        <v>3204</v>
      </c>
      <c r="B3133" s="6" t="s">
        <v>4928</v>
      </c>
      <c r="C3133" s="6" t="s">
        <v>7824</v>
      </c>
      <c r="D3133" s="6" t="s">
        <v>6405</v>
      </c>
      <c r="E3133" s="6" t="s">
        <v>4908</v>
      </c>
      <c r="F3133" s="6">
        <v>83252</v>
      </c>
      <c r="G3133" s="6">
        <v>2087664764</v>
      </c>
      <c r="H3133" s="6" t="s">
        <v>8502</v>
      </c>
      <c r="I3133" s="6" t="s">
        <v>4928</v>
      </c>
      <c r="K3133" s="6" t="s">
        <v>8967</v>
      </c>
      <c r="L3133" s="6" t="s">
        <v>8975</v>
      </c>
      <c r="N3133" s="6" t="s">
        <v>8972</v>
      </c>
      <c r="O3133" s="6">
        <f>MATCH(A3133, 'combined matches'!B$1:B$4986,0)</f>
        <v>2764</v>
      </c>
      <c r="P3133" s="6">
        <f t="shared" si="223"/>
        <v>0</v>
      </c>
      <c r="Q3133" s="6" t="b">
        <f t="shared" si="224"/>
        <v>0</v>
      </c>
      <c r="R3133" s="6" t="b">
        <f t="shared" si="225"/>
        <v>0</v>
      </c>
      <c r="S3133" s="6" t="b">
        <f t="shared" si="228"/>
        <v>0</v>
      </c>
      <c r="T3133" s="6" t="b">
        <f>IF(P3133=1, SUM(P$1:P3133))</f>
        <v>0</v>
      </c>
    </row>
    <row r="3134" spans="1:20" x14ac:dyDescent="0.2">
      <c r="A3134" s="6">
        <v>3205</v>
      </c>
      <c r="B3134" s="6" t="s">
        <v>8509</v>
      </c>
      <c r="C3134" s="6" t="s">
        <v>4934</v>
      </c>
      <c r="D3134" s="6" t="s">
        <v>4935</v>
      </c>
      <c r="E3134" s="6" t="s">
        <v>4908</v>
      </c>
      <c r="F3134" s="6">
        <v>83213</v>
      </c>
      <c r="G3134" s="6">
        <v>2085273463</v>
      </c>
      <c r="H3134" s="6" t="s">
        <v>4934</v>
      </c>
      <c r="I3134" s="6" t="s">
        <v>11010</v>
      </c>
      <c r="K3134" s="6" t="s">
        <v>8967</v>
      </c>
      <c r="L3134" s="6" t="s">
        <v>8975</v>
      </c>
      <c r="N3134" s="6" t="s">
        <v>8972</v>
      </c>
      <c r="O3134" s="6">
        <f>MATCH(A3134, 'combined matches'!B$1:B$4986,0)</f>
        <v>2765</v>
      </c>
      <c r="P3134" s="6">
        <f t="shared" si="223"/>
        <v>0</v>
      </c>
      <c r="Q3134" s="6" t="b">
        <f t="shared" si="224"/>
        <v>0</v>
      </c>
      <c r="R3134" s="6" t="b">
        <f t="shared" si="225"/>
        <v>0</v>
      </c>
      <c r="S3134" s="6" t="b">
        <f t="shared" si="228"/>
        <v>0</v>
      </c>
      <c r="T3134" s="6" t="b">
        <f>IF(P3134=1, SUM(P$1:P3134))</f>
        <v>0</v>
      </c>
    </row>
    <row r="3135" spans="1:20" x14ac:dyDescent="0.2">
      <c r="A3135" s="6">
        <v>3206</v>
      </c>
      <c r="B3135" s="6" t="s">
        <v>6406</v>
      </c>
      <c r="C3135" s="6" t="s">
        <v>21415</v>
      </c>
      <c r="D3135" s="6" t="s">
        <v>6416</v>
      </c>
      <c r="E3135" s="6" t="s">
        <v>4908</v>
      </c>
      <c r="F3135" s="6">
        <v>83687</v>
      </c>
      <c r="G3135" s="6">
        <v>2083181272</v>
      </c>
      <c r="H3135" s="6" t="s">
        <v>21416</v>
      </c>
      <c r="I3135" s="6" t="s">
        <v>11011</v>
      </c>
      <c r="K3135" s="6" t="s">
        <v>8968</v>
      </c>
      <c r="L3135" s="6" t="s">
        <v>8973</v>
      </c>
      <c r="M3135" s="6">
        <v>1</v>
      </c>
      <c r="N3135" s="6" t="s">
        <v>11017</v>
      </c>
      <c r="O3135" s="6" t="e">
        <f>MATCH(A3135, 'combined matches'!B$1:B$4986,0)</f>
        <v>#N/A</v>
      </c>
      <c r="P3135" s="6">
        <f t="shared" si="223"/>
        <v>1</v>
      </c>
      <c r="Q3135" s="6">
        <f t="shared" si="224"/>
        <v>0</v>
      </c>
      <c r="R3135" s="6" t="b">
        <f t="shared" si="225"/>
        <v>0</v>
      </c>
      <c r="S3135" s="6">
        <f t="shared" si="227"/>
        <v>1</v>
      </c>
      <c r="T3135" s="6">
        <f>IF(P3135=1, SUM(P$1:P3135))</f>
        <v>494</v>
      </c>
    </row>
    <row r="3136" spans="1:20" x14ac:dyDescent="0.2">
      <c r="A3136" s="6">
        <v>3207</v>
      </c>
      <c r="B3136" s="6" t="s">
        <v>6406</v>
      </c>
      <c r="C3136" s="6" t="s">
        <v>6407</v>
      </c>
      <c r="D3136" s="6" t="s">
        <v>2986</v>
      </c>
      <c r="E3136" s="6" t="s">
        <v>4908</v>
      </c>
      <c r="F3136" s="6">
        <v>83605</v>
      </c>
      <c r="G3136" s="6">
        <v>2084591025</v>
      </c>
      <c r="H3136" s="6" t="s">
        <v>7387</v>
      </c>
      <c r="I3136" s="6" t="s">
        <v>11011</v>
      </c>
      <c r="K3136" s="6" t="s">
        <v>8968</v>
      </c>
      <c r="L3136" s="6" t="s">
        <v>8973</v>
      </c>
      <c r="M3136" s="6">
        <v>1</v>
      </c>
      <c r="N3136" s="6" t="s">
        <v>8972</v>
      </c>
      <c r="O3136" s="6" t="e">
        <f>MATCH(A3136, 'combined matches'!B$1:B$4986,0)</f>
        <v>#N/A</v>
      </c>
      <c r="P3136" s="6">
        <f t="shared" si="223"/>
        <v>1</v>
      </c>
      <c r="Q3136" s="6">
        <f t="shared" si="224"/>
        <v>1</v>
      </c>
      <c r="R3136" s="6">
        <f t="shared" si="225"/>
        <v>0</v>
      </c>
      <c r="S3136" s="6" t="b">
        <f t="shared" ref="S3136:S3141" si="229">IF(Q3136=0, IF(K3136=K3137, 0,1))</f>
        <v>0</v>
      </c>
      <c r="T3136" s="6">
        <f>IF(P3136=1, SUM(P$1:P3136))</f>
        <v>495</v>
      </c>
    </row>
    <row r="3137" spans="1:20" x14ac:dyDescent="0.2">
      <c r="A3137" s="6">
        <v>3208</v>
      </c>
      <c r="B3137" s="6" t="s">
        <v>6406</v>
      </c>
      <c r="C3137" s="6" t="s">
        <v>6408</v>
      </c>
      <c r="D3137" s="6" t="s">
        <v>6409</v>
      </c>
      <c r="E3137" s="6" t="s">
        <v>4908</v>
      </c>
      <c r="F3137" s="6">
        <v>83628</v>
      </c>
      <c r="G3137" s="6">
        <v>2083373189</v>
      </c>
      <c r="H3137" s="6" t="s">
        <v>7388</v>
      </c>
      <c r="I3137" s="6" t="s">
        <v>11011</v>
      </c>
      <c r="K3137" s="6" t="s">
        <v>8968</v>
      </c>
      <c r="L3137" s="6" t="s">
        <v>8973</v>
      </c>
      <c r="M3137" s="6">
        <v>1</v>
      </c>
      <c r="N3137" s="6" t="s">
        <v>8972</v>
      </c>
      <c r="O3137" s="6" t="e">
        <f>MATCH(A3137, 'combined matches'!B$1:B$4986,0)</f>
        <v>#N/A</v>
      </c>
      <c r="P3137" s="6">
        <f t="shared" si="223"/>
        <v>1</v>
      </c>
      <c r="Q3137" s="6">
        <f t="shared" si="224"/>
        <v>1</v>
      </c>
      <c r="R3137" s="6">
        <f t="shared" si="225"/>
        <v>0</v>
      </c>
      <c r="S3137" s="6" t="b">
        <f t="shared" si="229"/>
        <v>0</v>
      </c>
      <c r="T3137" s="6">
        <f>IF(P3137=1, SUM(P$1:P3137))</f>
        <v>496</v>
      </c>
    </row>
    <row r="3138" spans="1:20" x14ac:dyDescent="0.2">
      <c r="A3138" s="6">
        <v>3209</v>
      </c>
      <c r="B3138" s="6" t="s">
        <v>6406</v>
      </c>
      <c r="C3138" s="6" t="s">
        <v>6410</v>
      </c>
      <c r="D3138" s="6" t="s">
        <v>6411</v>
      </c>
      <c r="E3138" s="6" t="s">
        <v>4908</v>
      </c>
      <c r="F3138" s="6">
        <v>83641</v>
      </c>
      <c r="G3138" s="6">
        <v>2084951011</v>
      </c>
      <c r="H3138" s="6" t="s">
        <v>6410</v>
      </c>
      <c r="I3138" s="6" t="s">
        <v>11011</v>
      </c>
      <c r="K3138" s="6" t="s">
        <v>8968</v>
      </c>
      <c r="L3138" s="6" t="s">
        <v>8973</v>
      </c>
      <c r="M3138" s="6">
        <v>1</v>
      </c>
      <c r="N3138" s="6" t="s">
        <v>8972</v>
      </c>
      <c r="O3138" s="6" t="e">
        <f>MATCH(A3138, 'combined matches'!B$1:B$4986,0)</f>
        <v>#N/A</v>
      </c>
      <c r="P3138" s="6">
        <f t="shared" si="223"/>
        <v>1</v>
      </c>
      <c r="Q3138" s="6">
        <f t="shared" si="224"/>
        <v>1</v>
      </c>
      <c r="R3138" s="6">
        <f t="shared" si="225"/>
        <v>0</v>
      </c>
      <c r="S3138" s="6" t="b">
        <f t="shared" si="229"/>
        <v>0</v>
      </c>
      <c r="T3138" s="6">
        <f>IF(P3138=1, SUM(P$1:P3138))</f>
        <v>497</v>
      </c>
    </row>
    <row r="3139" spans="1:20" x14ac:dyDescent="0.2">
      <c r="A3139" s="6">
        <v>3210</v>
      </c>
      <c r="B3139" s="6" t="s">
        <v>6406</v>
      </c>
      <c r="C3139" s="6" t="s">
        <v>6412</v>
      </c>
      <c r="D3139" s="6" t="s">
        <v>6413</v>
      </c>
      <c r="E3139" s="6" t="s">
        <v>4908</v>
      </c>
      <c r="F3139" s="6">
        <v>83639</v>
      </c>
      <c r="G3139" s="6">
        <v>2088964159</v>
      </c>
      <c r="H3139" s="6" t="s">
        <v>6412</v>
      </c>
      <c r="I3139" s="6" t="s">
        <v>11011</v>
      </c>
      <c r="K3139" s="6" t="s">
        <v>8968</v>
      </c>
      <c r="L3139" s="6" t="s">
        <v>8973</v>
      </c>
      <c r="M3139" s="6">
        <v>1</v>
      </c>
      <c r="N3139" s="6" t="s">
        <v>8972</v>
      </c>
      <c r="O3139" s="6" t="e">
        <f>MATCH(A3139, 'combined matches'!B$1:B$4986,0)</f>
        <v>#N/A</v>
      </c>
      <c r="P3139" s="6">
        <f t="shared" ref="P3139:P3141" si="230">IF(ISNA(O3139),1,0)</f>
        <v>1</v>
      </c>
      <c r="Q3139" s="6">
        <f t="shared" ref="Q3139:Q3141" si="231">IF(P3139=1,IF(N3139="service site", 1, 0))</f>
        <v>1</v>
      </c>
      <c r="R3139" s="6">
        <f t="shared" ref="R3139:R3141" si="232">IF(Q3139=1,IF(J3140=J3139,0,IF(J3138=J3139,0,1)))</f>
        <v>0</v>
      </c>
      <c r="S3139" s="6" t="b">
        <f t="shared" si="229"/>
        <v>0</v>
      </c>
      <c r="T3139" s="6">
        <f>IF(P3139=1, SUM(P$1:P3139))</f>
        <v>498</v>
      </c>
    </row>
    <row r="3140" spans="1:20" x14ac:dyDescent="0.2">
      <c r="A3140" s="6">
        <v>3211</v>
      </c>
      <c r="B3140" s="6" t="s">
        <v>6406</v>
      </c>
      <c r="C3140" s="6" t="s">
        <v>6414</v>
      </c>
      <c r="D3140" s="6" t="s">
        <v>6415</v>
      </c>
      <c r="E3140" s="6" t="s">
        <v>4908</v>
      </c>
      <c r="F3140" s="6">
        <v>83644</v>
      </c>
      <c r="G3140" s="6">
        <v>2085850048</v>
      </c>
      <c r="H3140" s="6" t="s">
        <v>7389</v>
      </c>
      <c r="I3140" s="6" t="s">
        <v>11011</v>
      </c>
      <c r="K3140" s="6" t="s">
        <v>8968</v>
      </c>
      <c r="L3140" s="6" t="s">
        <v>8973</v>
      </c>
      <c r="M3140" s="6">
        <v>1</v>
      </c>
      <c r="N3140" s="6" t="s">
        <v>8972</v>
      </c>
      <c r="O3140" s="6" t="e">
        <f>MATCH(A3140, 'combined matches'!B$1:B$4986,0)</f>
        <v>#N/A</v>
      </c>
      <c r="P3140" s="6">
        <f t="shared" si="230"/>
        <v>1</v>
      </c>
      <c r="Q3140" s="6">
        <f t="shared" si="231"/>
        <v>1</v>
      </c>
      <c r="R3140" s="6">
        <f t="shared" si="232"/>
        <v>0</v>
      </c>
      <c r="S3140" s="6" t="b">
        <f t="shared" si="229"/>
        <v>0</v>
      </c>
      <c r="T3140" s="6">
        <f>IF(P3140=1, SUM(P$1:P3140))</f>
        <v>499</v>
      </c>
    </row>
    <row r="3141" spans="1:20" ht="19" customHeight="1" x14ac:dyDescent="0.2">
      <c r="A3141" s="6">
        <v>3212</v>
      </c>
      <c r="B3141" s="6" t="s">
        <v>6406</v>
      </c>
      <c r="C3141" s="6" t="s">
        <v>7801</v>
      </c>
      <c r="D3141" s="6" t="s">
        <v>6416</v>
      </c>
      <c r="E3141" s="6" t="s">
        <v>4908</v>
      </c>
      <c r="F3141" s="6">
        <v>83651</v>
      </c>
      <c r="G3141" s="6">
        <v>2084667869</v>
      </c>
      <c r="H3141" s="6" t="s">
        <v>7801</v>
      </c>
      <c r="I3141" s="6" t="s">
        <v>11011</v>
      </c>
      <c r="K3141" s="6" t="s">
        <v>8968</v>
      </c>
      <c r="L3141" s="6" t="s">
        <v>8973</v>
      </c>
      <c r="M3141" s="6">
        <v>1</v>
      </c>
      <c r="N3141" s="6" t="s">
        <v>8972</v>
      </c>
      <c r="O3141" s="6" t="e">
        <f>MATCH(A3141, 'combined matches'!B$1:B$4986,0)</f>
        <v>#N/A</v>
      </c>
      <c r="P3141" s="6">
        <f t="shared" si="230"/>
        <v>1</v>
      </c>
      <c r="Q3141" s="6">
        <f t="shared" si="231"/>
        <v>1</v>
      </c>
      <c r="R3141" s="6">
        <f t="shared" si="232"/>
        <v>0</v>
      </c>
      <c r="S3141" s="6" t="b">
        <f t="shared" si="229"/>
        <v>0</v>
      </c>
      <c r="T3141" s="6">
        <f>IF(P3141=1, SUM(P$1:P3141))</f>
        <v>500</v>
      </c>
    </row>
  </sheetData>
  <sortState xmlns:xlrd2="http://schemas.microsoft.com/office/spreadsheetml/2017/richdata2" ref="A2396:S2422">
    <sortCondition ref="D2:D242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2C236-24A4-0C46-938A-CCA7CF696AD6}">
  <dimension ref="A1:AB2771"/>
  <sheetViews>
    <sheetView zoomScale="106" zoomScaleNormal="106" workbookViewId="0">
      <pane ySplit="1" topLeftCell="A142" activePane="bottomLeft" state="frozen"/>
      <selection pane="bottomLeft" activeCell="AA159" sqref="AA159"/>
    </sheetView>
  </sheetViews>
  <sheetFormatPr baseColWidth="10" defaultColWidth="8.83203125" defaultRowHeight="16" x14ac:dyDescent="0.2"/>
  <cols>
    <col min="1" max="1" width="12.33203125" style="6" customWidth="1"/>
    <col min="2" max="2" width="12" style="6" customWidth="1"/>
    <col min="3" max="3" width="38.6640625" style="6" customWidth="1"/>
    <col min="4" max="11" width="8.83203125" style="6" customWidth="1"/>
    <col min="12" max="12" width="11.33203125" style="6" customWidth="1"/>
    <col min="13" max="13" width="10.1640625" style="6" customWidth="1"/>
    <col min="14" max="18" width="8.83203125" style="6" customWidth="1"/>
    <col min="19" max="21" width="8.83203125" style="6"/>
    <col min="23" max="269" width="8.83203125" style="6"/>
    <col min="270" max="270" width="11.1640625" style="6" bestFit="1" customWidth="1"/>
    <col min="271" max="271" width="12.1640625" style="6" bestFit="1" customWidth="1"/>
    <col min="272" max="525" width="8.83203125" style="6"/>
    <col min="526" max="526" width="11.1640625" style="6" bestFit="1" customWidth="1"/>
    <col min="527" max="527" width="12.1640625" style="6" bestFit="1" customWidth="1"/>
    <col min="528" max="781" width="8.83203125" style="6"/>
    <col min="782" max="782" width="11.1640625" style="6" bestFit="1" customWidth="1"/>
    <col min="783" max="783" width="12.1640625" style="6" bestFit="1" customWidth="1"/>
    <col min="784" max="1037" width="8.83203125" style="6"/>
    <col min="1038" max="1038" width="11.1640625" style="6" bestFit="1" customWidth="1"/>
    <col min="1039" max="1039" width="12.1640625" style="6" bestFit="1" customWidth="1"/>
    <col min="1040" max="1293" width="8.83203125" style="6"/>
    <col min="1294" max="1294" width="11.1640625" style="6" bestFit="1" customWidth="1"/>
    <col min="1295" max="1295" width="12.1640625" style="6" bestFit="1" customWidth="1"/>
    <col min="1296" max="1549" width="8.83203125" style="6"/>
    <col min="1550" max="1550" width="11.1640625" style="6" bestFit="1" customWidth="1"/>
    <col min="1551" max="1551" width="12.1640625" style="6" bestFit="1" customWidth="1"/>
    <col min="1552" max="1805" width="8.83203125" style="6"/>
    <col min="1806" max="1806" width="11.1640625" style="6" bestFit="1" customWidth="1"/>
    <col min="1807" max="1807" width="12.1640625" style="6" bestFit="1" customWidth="1"/>
    <col min="1808" max="2061" width="8.83203125" style="6"/>
    <col min="2062" max="2062" width="11.1640625" style="6" bestFit="1" customWidth="1"/>
    <col min="2063" max="2063" width="12.1640625" style="6" bestFit="1" customWidth="1"/>
    <col min="2064" max="2317" width="8.83203125" style="6"/>
    <col min="2318" max="2318" width="11.1640625" style="6" bestFit="1" customWidth="1"/>
    <col min="2319" max="2319" width="12.1640625" style="6" bestFit="1" customWidth="1"/>
    <col min="2320" max="2573" width="8.83203125" style="6"/>
    <col min="2574" max="2574" width="11.1640625" style="6" bestFit="1" customWidth="1"/>
    <col min="2575" max="2575" width="12.1640625" style="6" bestFit="1" customWidth="1"/>
    <col min="2576" max="2829" width="8.83203125" style="6"/>
    <col min="2830" max="2830" width="11.1640625" style="6" bestFit="1" customWidth="1"/>
    <col min="2831" max="2831" width="12.1640625" style="6" bestFit="1" customWidth="1"/>
    <col min="2832" max="3085" width="8.83203125" style="6"/>
    <col min="3086" max="3086" width="11.1640625" style="6" bestFit="1" customWidth="1"/>
    <col min="3087" max="3087" width="12.1640625" style="6" bestFit="1" customWidth="1"/>
    <col min="3088" max="3341" width="8.83203125" style="6"/>
    <col min="3342" max="3342" width="11.1640625" style="6" bestFit="1" customWidth="1"/>
    <col min="3343" max="3343" width="12.1640625" style="6" bestFit="1" customWidth="1"/>
    <col min="3344" max="3597" width="8.83203125" style="6"/>
    <col min="3598" max="3598" width="11.1640625" style="6" bestFit="1" customWidth="1"/>
    <col min="3599" max="3599" width="12.1640625" style="6" bestFit="1" customWidth="1"/>
    <col min="3600" max="3853" width="8.83203125" style="6"/>
    <col min="3854" max="3854" width="11.1640625" style="6" bestFit="1" customWidth="1"/>
    <col min="3855" max="3855" width="12.1640625" style="6" bestFit="1" customWidth="1"/>
    <col min="3856" max="4109" width="8.83203125" style="6"/>
    <col min="4110" max="4110" width="11.1640625" style="6" bestFit="1" customWidth="1"/>
    <col min="4111" max="4111" width="12.1640625" style="6" bestFit="1" customWidth="1"/>
    <col min="4112" max="4365" width="8.83203125" style="6"/>
    <col min="4366" max="4366" width="11.1640625" style="6" bestFit="1" customWidth="1"/>
    <col min="4367" max="4367" width="12.1640625" style="6" bestFit="1" customWidth="1"/>
    <col min="4368" max="4621" width="8.83203125" style="6"/>
    <col min="4622" max="4622" width="11.1640625" style="6" bestFit="1" customWidth="1"/>
    <col min="4623" max="4623" width="12.1640625" style="6" bestFit="1" customWidth="1"/>
    <col min="4624" max="4877" width="8.83203125" style="6"/>
    <col min="4878" max="4878" width="11.1640625" style="6" bestFit="1" customWidth="1"/>
    <col min="4879" max="4879" width="12.1640625" style="6" bestFit="1" customWidth="1"/>
    <col min="4880" max="5133" width="8.83203125" style="6"/>
    <col min="5134" max="5134" width="11.1640625" style="6" bestFit="1" customWidth="1"/>
    <col min="5135" max="5135" width="12.1640625" style="6" bestFit="1" customWidth="1"/>
    <col min="5136" max="5389" width="8.83203125" style="6"/>
    <col min="5390" max="5390" width="11.1640625" style="6" bestFit="1" customWidth="1"/>
    <col min="5391" max="5391" width="12.1640625" style="6" bestFit="1" customWidth="1"/>
    <col min="5392" max="5645" width="8.83203125" style="6"/>
    <col min="5646" max="5646" width="11.1640625" style="6" bestFit="1" customWidth="1"/>
    <col min="5647" max="5647" width="12.1640625" style="6" bestFit="1" customWidth="1"/>
    <col min="5648" max="5901" width="8.83203125" style="6"/>
    <col min="5902" max="5902" width="11.1640625" style="6" bestFit="1" customWidth="1"/>
    <col min="5903" max="5903" width="12.1640625" style="6" bestFit="1" customWidth="1"/>
    <col min="5904" max="6157" width="8.83203125" style="6"/>
    <col min="6158" max="6158" width="11.1640625" style="6" bestFit="1" customWidth="1"/>
    <col min="6159" max="6159" width="12.1640625" style="6" bestFit="1" customWidth="1"/>
    <col min="6160" max="6413" width="8.83203125" style="6"/>
    <col min="6414" max="6414" width="11.1640625" style="6" bestFit="1" customWidth="1"/>
    <col min="6415" max="6415" width="12.1640625" style="6" bestFit="1" customWidth="1"/>
    <col min="6416" max="6669" width="8.83203125" style="6"/>
    <col min="6670" max="6670" width="11.1640625" style="6" bestFit="1" customWidth="1"/>
    <col min="6671" max="6671" width="12.1640625" style="6" bestFit="1" customWidth="1"/>
    <col min="6672" max="6925" width="8.83203125" style="6"/>
    <col min="6926" max="6926" width="11.1640625" style="6" bestFit="1" customWidth="1"/>
    <col min="6927" max="6927" width="12.1640625" style="6" bestFit="1" customWidth="1"/>
    <col min="6928" max="7181" width="8.83203125" style="6"/>
    <col min="7182" max="7182" width="11.1640625" style="6" bestFit="1" customWidth="1"/>
    <col min="7183" max="7183" width="12.1640625" style="6" bestFit="1" customWidth="1"/>
    <col min="7184" max="7437" width="8.83203125" style="6"/>
    <col min="7438" max="7438" width="11.1640625" style="6" bestFit="1" customWidth="1"/>
    <col min="7439" max="7439" width="12.1640625" style="6" bestFit="1" customWidth="1"/>
    <col min="7440" max="7693" width="8.83203125" style="6"/>
    <col min="7694" max="7694" width="11.1640625" style="6" bestFit="1" customWidth="1"/>
    <col min="7695" max="7695" width="12.1640625" style="6" bestFit="1" customWidth="1"/>
    <col min="7696" max="7949" width="8.83203125" style="6"/>
    <col min="7950" max="7950" width="11.1640625" style="6" bestFit="1" customWidth="1"/>
    <col min="7951" max="7951" width="12.1640625" style="6" bestFit="1" customWidth="1"/>
    <col min="7952" max="8205" width="8.83203125" style="6"/>
    <col min="8206" max="8206" width="11.1640625" style="6" bestFit="1" customWidth="1"/>
    <col min="8207" max="8207" width="12.1640625" style="6" bestFit="1" customWidth="1"/>
    <col min="8208" max="8461" width="8.83203125" style="6"/>
    <col min="8462" max="8462" width="11.1640625" style="6" bestFit="1" customWidth="1"/>
    <col min="8463" max="8463" width="12.1640625" style="6" bestFit="1" customWidth="1"/>
    <col min="8464" max="8717" width="8.83203125" style="6"/>
    <col min="8718" max="8718" width="11.1640625" style="6" bestFit="1" customWidth="1"/>
    <col min="8719" max="8719" width="12.1640625" style="6" bestFit="1" customWidth="1"/>
    <col min="8720" max="8973" width="8.83203125" style="6"/>
    <col min="8974" max="8974" width="11.1640625" style="6" bestFit="1" customWidth="1"/>
    <col min="8975" max="8975" width="12.1640625" style="6" bestFit="1" customWidth="1"/>
    <col min="8976" max="9229" width="8.83203125" style="6"/>
    <col min="9230" max="9230" width="11.1640625" style="6" bestFit="1" customWidth="1"/>
    <col min="9231" max="9231" width="12.1640625" style="6" bestFit="1" customWidth="1"/>
    <col min="9232" max="9485" width="8.83203125" style="6"/>
    <col min="9486" max="9486" width="11.1640625" style="6" bestFit="1" customWidth="1"/>
    <col min="9487" max="9487" width="12.1640625" style="6" bestFit="1" customWidth="1"/>
    <col min="9488" max="9741" width="8.83203125" style="6"/>
    <col min="9742" max="9742" width="11.1640625" style="6" bestFit="1" customWidth="1"/>
    <col min="9743" max="9743" width="12.1640625" style="6" bestFit="1" customWidth="1"/>
    <col min="9744" max="9997" width="8.83203125" style="6"/>
    <col min="9998" max="9998" width="11.1640625" style="6" bestFit="1" customWidth="1"/>
    <col min="9999" max="9999" width="12.1640625" style="6" bestFit="1" customWidth="1"/>
    <col min="10000" max="10253" width="8.83203125" style="6"/>
    <col min="10254" max="10254" width="11.1640625" style="6" bestFit="1" customWidth="1"/>
    <col min="10255" max="10255" width="12.1640625" style="6" bestFit="1" customWidth="1"/>
    <col min="10256" max="10509" width="8.83203125" style="6"/>
    <col min="10510" max="10510" width="11.1640625" style="6" bestFit="1" customWidth="1"/>
    <col min="10511" max="10511" width="12.1640625" style="6" bestFit="1" customWidth="1"/>
    <col min="10512" max="10765" width="8.83203125" style="6"/>
    <col min="10766" max="10766" width="11.1640625" style="6" bestFit="1" customWidth="1"/>
    <col min="10767" max="10767" width="12.1640625" style="6" bestFit="1" customWidth="1"/>
    <col min="10768" max="11021" width="8.83203125" style="6"/>
    <col min="11022" max="11022" width="11.1640625" style="6" bestFit="1" customWidth="1"/>
    <col min="11023" max="11023" width="12.1640625" style="6" bestFit="1" customWidth="1"/>
    <col min="11024" max="11277" width="8.83203125" style="6"/>
    <col min="11278" max="11278" width="11.1640625" style="6" bestFit="1" customWidth="1"/>
    <col min="11279" max="11279" width="12.1640625" style="6" bestFit="1" customWidth="1"/>
    <col min="11280" max="11533" width="8.83203125" style="6"/>
    <col min="11534" max="11534" width="11.1640625" style="6" bestFit="1" customWidth="1"/>
    <col min="11535" max="11535" width="12.1640625" style="6" bestFit="1" customWidth="1"/>
    <col min="11536" max="11789" width="8.83203125" style="6"/>
    <col min="11790" max="11790" width="11.1640625" style="6" bestFit="1" customWidth="1"/>
    <col min="11791" max="11791" width="12.1640625" style="6" bestFit="1" customWidth="1"/>
    <col min="11792" max="12045" width="8.83203125" style="6"/>
    <col min="12046" max="12046" width="11.1640625" style="6" bestFit="1" customWidth="1"/>
    <col min="12047" max="12047" width="12.1640625" style="6" bestFit="1" customWidth="1"/>
    <col min="12048" max="12301" width="8.83203125" style="6"/>
    <col min="12302" max="12302" width="11.1640625" style="6" bestFit="1" customWidth="1"/>
    <col min="12303" max="12303" width="12.1640625" style="6" bestFit="1" customWidth="1"/>
    <col min="12304" max="12557" width="8.83203125" style="6"/>
    <col min="12558" max="12558" width="11.1640625" style="6" bestFit="1" customWidth="1"/>
    <col min="12559" max="12559" width="12.1640625" style="6" bestFit="1" customWidth="1"/>
    <col min="12560" max="12813" width="8.83203125" style="6"/>
    <col min="12814" max="12814" width="11.1640625" style="6" bestFit="1" customWidth="1"/>
    <col min="12815" max="12815" width="12.1640625" style="6" bestFit="1" customWidth="1"/>
    <col min="12816" max="13069" width="8.83203125" style="6"/>
    <col min="13070" max="13070" width="11.1640625" style="6" bestFit="1" customWidth="1"/>
    <col min="13071" max="13071" width="12.1640625" style="6" bestFit="1" customWidth="1"/>
    <col min="13072" max="13325" width="8.83203125" style="6"/>
    <col min="13326" max="13326" width="11.1640625" style="6" bestFit="1" customWidth="1"/>
    <col min="13327" max="13327" width="12.1640625" style="6" bestFit="1" customWidth="1"/>
    <col min="13328" max="13581" width="8.83203125" style="6"/>
    <col min="13582" max="13582" width="11.1640625" style="6" bestFit="1" customWidth="1"/>
    <col min="13583" max="13583" width="12.1640625" style="6" bestFit="1" customWidth="1"/>
    <col min="13584" max="13837" width="8.83203125" style="6"/>
    <col min="13838" max="13838" width="11.1640625" style="6" bestFit="1" customWidth="1"/>
    <col min="13839" max="13839" width="12.1640625" style="6" bestFit="1" customWidth="1"/>
    <col min="13840" max="14093" width="8.83203125" style="6"/>
    <col min="14094" max="14094" width="11.1640625" style="6" bestFit="1" customWidth="1"/>
    <col min="14095" max="14095" width="12.1640625" style="6" bestFit="1" customWidth="1"/>
    <col min="14096" max="14349" width="8.83203125" style="6"/>
    <col min="14350" max="14350" width="11.1640625" style="6" bestFit="1" customWidth="1"/>
    <col min="14351" max="14351" width="12.1640625" style="6" bestFit="1" customWidth="1"/>
    <col min="14352" max="14605" width="8.83203125" style="6"/>
    <col min="14606" max="14606" width="11.1640625" style="6" bestFit="1" customWidth="1"/>
    <col min="14607" max="14607" width="12.1640625" style="6" bestFit="1" customWidth="1"/>
    <col min="14608" max="14861" width="8.83203125" style="6"/>
    <col min="14862" max="14862" width="11.1640625" style="6" bestFit="1" customWidth="1"/>
    <col min="14863" max="14863" width="12.1640625" style="6" bestFit="1" customWidth="1"/>
    <col min="14864" max="15117" width="8.83203125" style="6"/>
    <col min="15118" max="15118" width="11.1640625" style="6" bestFit="1" customWidth="1"/>
    <col min="15119" max="15119" width="12.1640625" style="6" bestFit="1" customWidth="1"/>
    <col min="15120" max="15373" width="8.83203125" style="6"/>
    <col min="15374" max="15374" width="11.1640625" style="6" bestFit="1" customWidth="1"/>
    <col min="15375" max="15375" width="12.1640625" style="6" bestFit="1" customWidth="1"/>
    <col min="15376" max="15629" width="8.83203125" style="6"/>
    <col min="15630" max="15630" width="11.1640625" style="6" bestFit="1" customWidth="1"/>
    <col min="15631" max="15631" width="12.1640625" style="6" bestFit="1" customWidth="1"/>
    <col min="15632" max="15885" width="8.83203125" style="6"/>
    <col min="15886" max="15886" width="11.1640625" style="6" bestFit="1" customWidth="1"/>
    <col min="15887" max="15887" width="12.1640625" style="6" bestFit="1" customWidth="1"/>
    <col min="15888" max="16141" width="8.83203125" style="6"/>
    <col min="16142" max="16142" width="11.1640625" style="6" bestFit="1" customWidth="1"/>
    <col min="16143" max="16143" width="12.1640625" style="6" bestFit="1" customWidth="1"/>
    <col min="16144" max="16384" width="8.83203125" style="6"/>
  </cols>
  <sheetData>
    <row r="1" spans="1:23" s="9" customFormat="1" ht="18" thickBot="1" x14ac:dyDescent="0.25">
      <c r="A1" s="6" t="s">
        <v>0</v>
      </c>
      <c r="B1" s="6" t="s">
        <v>4962</v>
      </c>
      <c r="C1" s="6" t="s">
        <v>1</v>
      </c>
      <c r="D1" s="6" t="s">
        <v>4963</v>
      </c>
      <c r="E1" s="6" t="s">
        <v>2</v>
      </c>
      <c r="F1" s="6" t="s">
        <v>4964</v>
      </c>
      <c r="G1" s="6" t="s">
        <v>11012</v>
      </c>
      <c r="H1" s="6" t="s">
        <v>3</v>
      </c>
      <c r="I1" s="6" t="s">
        <v>4965</v>
      </c>
      <c r="J1" s="6" t="s">
        <v>4</v>
      </c>
      <c r="K1" s="6" t="s">
        <v>4966</v>
      </c>
      <c r="L1" s="6" t="s">
        <v>7108</v>
      </c>
      <c r="M1" s="6" t="s">
        <v>4968</v>
      </c>
      <c r="N1" s="6" t="s">
        <v>8969</v>
      </c>
      <c r="O1" s="6" t="s">
        <v>8970</v>
      </c>
      <c r="P1" s="6" t="s">
        <v>8971</v>
      </c>
      <c r="Q1" s="6" t="s">
        <v>8973</v>
      </c>
      <c r="R1" s="6" t="s">
        <v>8520</v>
      </c>
      <c r="S1" s="9" t="s">
        <v>8490</v>
      </c>
      <c r="T1" s="9" t="s">
        <v>8490</v>
      </c>
      <c r="U1" s="9" t="s">
        <v>8491</v>
      </c>
      <c r="V1" s="9" t="s">
        <v>21433</v>
      </c>
      <c r="W1" s="9" t="s">
        <v>21432</v>
      </c>
    </row>
    <row r="2" spans="1:23" ht="17" thickTop="1" x14ac:dyDescent="0.2">
      <c r="A2" s="5">
        <v>205</v>
      </c>
      <c r="B2" s="5">
        <v>2</v>
      </c>
      <c r="C2" s="6" t="s">
        <v>88</v>
      </c>
      <c r="D2" s="6" t="s">
        <v>88</v>
      </c>
      <c r="E2" s="6" t="s">
        <v>13938</v>
      </c>
      <c r="F2" s="6" t="s">
        <v>89</v>
      </c>
      <c r="G2" s="6" t="s">
        <v>13939</v>
      </c>
      <c r="H2" s="6" t="s">
        <v>87</v>
      </c>
      <c r="I2" s="6" t="s">
        <v>87</v>
      </c>
      <c r="J2" s="6" t="s">
        <v>85</v>
      </c>
      <c r="K2" s="6" t="s">
        <v>85</v>
      </c>
      <c r="L2" s="5">
        <v>2035033000</v>
      </c>
      <c r="M2" s="5">
        <v>2035033001</v>
      </c>
      <c r="N2" s="6" t="s">
        <v>11017</v>
      </c>
      <c r="O2" s="6" t="s">
        <v>8972</v>
      </c>
      <c r="P2" s="6" t="s">
        <v>8973</v>
      </c>
      <c r="Q2" s="5">
        <v>1</v>
      </c>
      <c r="R2" s="6" t="s">
        <v>8528</v>
      </c>
      <c r="S2" s="6">
        <f>IF(A2=A1,1,0)</f>
        <v>0</v>
      </c>
      <c r="T2" s="6">
        <v>0</v>
      </c>
      <c r="U2" s="6">
        <f>IF(B2=B1, 1, 0)</f>
        <v>0</v>
      </c>
      <c r="V2" s="6" t="b">
        <f t="shared" ref="V2:V65" si="0">IF(T2=1, IF(O2="sub-recipient","gained SS same SR", IF(P2="sub-recipient", "gained SR","added SS")))</f>
        <v>0</v>
      </c>
      <c r="W2" s="6" t="b">
        <f t="shared" ref="W2:W65" si="1">IF(U2=1, IF(P2="sub-recipient","lost SS, kept SR", IF(O2="sub-recipient", "lost SR","consolidated SS")))</f>
        <v>0</v>
      </c>
    </row>
    <row r="3" spans="1:23" x14ac:dyDescent="0.2">
      <c r="A3" s="5">
        <v>31</v>
      </c>
      <c r="B3" s="5">
        <v>9</v>
      </c>
      <c r="C3" s="6" t="s">
        <v>38</v>
      </c>
      <c r="D3" s="6" t="s">
        <v>38</v>
      </c>
      <c r="E3" s="6" t="s">
        <v>39</v>
      </c>
      <c r="F3" s="6" t="s">
        <v>39</v>
      </c>
      <c r="G3" s="6" t="s">
        <v>6419</v>
      </c>
      <c r="H3" s="6" t="s">
        <v>40</v>
      </c>
      <c r="I3" s="6" t="s">
        <v>40</v>
      </c>
      <c r="J3" s="6" t="s">
        <v>6</v>
      </c>
      <c r="K3" s="6" t="s">
        <v>6</v>
      </c>
      <c r="L3" s="5">
        <v>6175345198</v>
      </c>
      <c r="M3" s="5">
        <v>2035033008</v>
      </c>
      <c r="N3" s="6" t="s">
        <v>8972</v>
      </c>
      <c r="O3" s="6" t="s">
        <v>8972</v>
      </c>
      <c r="P3" s="6" t="s">
        <v>8976</v>
      </c>
      <c r="Q3" s="5"/>
      <c r="R3" s="6" t="s">
        <v>8521</v>
      </c>
      <c r="S3" s="6">
        <f t="shared" ref="S3:S66" si="2">IF(A3=A2,1,0)</f>
        <v>0</v>
      </c>
      <c r="T3" s="6">
        <v>0</v>
      </c>
      <c r="U3" s="6">
        <f t="shared" ref="U3:U66" si="3">IF(B3=B2, 1, 0)</f>
        <v>0</v>
      </c>
      <c r="V3" s="6" t="b">
        <f t="shared" si="0"/>
        <v>0</v>
      </c>
      <c r="W3" s="6" t="b">
        <f t="shared" si="1"/>
        <v>0</v>
      </c>
    </row>
    <row r="4" spans="1:23" x14ac:dyDescent="0.2">
      <c r="A4" s="5">
        <v>33</v>
      </c>
      <c r="B4" s="5">
        <v>10</v>
      </c>
      <c r="C4" s="6" t="s">
        <v>44</v>
      </c>
      <c r="D4" s="6" t="s">
        <v>44</v>
      </c>
      <c r="E4" s="6" t="s">
        <v>45</v>
      </c>
      <c r="F4" s="6" t="s">
        <v>45</v>
      </c>
      <c r="G4" s="6" t="s">
        <v>45</v>
      </c>
      <c r="H4" s="6" t="s">
        <v>9</v>
      </c>
      <c r="I4" s="6" t="s">
        <v>9</v>
      </c>
      <c r="J4" s="6" t="s">
        <v>6</v>
      </c>
      <c r="K4" s="6" t="s">
        <v>6</v>
      </c>
      <c r="L4" s="5">
        <v>6176359957</v>
      </c>
      <c r="M4" s="5">
        <v>2035033009</v>
      </c>
      <c r="N4" s="6" t="s">
        <v>8972</v>
      </c>
      <c r="O4" s="6" t="s">
        <v>8972</v>
      </c>
      <c r="P4" s="6" t="s">
        <v>8976</v>
      </c>
      <c r="Q4" s="5"/>
      <c r="R4" s="6" t="s">
        <v>8521</v>
      </c>
      <c r="S4" s="6">
        <f t="shared" si="2"/>
        <v>0</v>
      </c>
      <c r="T4" s="6">
        <v>0</v>
      </c>
      <c r="U4" s="6">
        <f t="shared" si="3"/>
        <v>0</v>
      </c>
      <c r="V4" s="6" t="b">
        <f t="shared" si="0"/>
        <v>0</v>
      </c>
      <c r="W4" s="6" t="b">
        <f t="shared" si="1"/>
        <v>0</v>
      </c>
    </row>
    <row r="5" spans="1:23" x14ac:dyDescent="0.2">
      <c r="A5" s="5">
        <v>4</v>
      </c>
      <c r="B5" s="5">
        <v>11</v>
      </c>
      <c r="C5" s="6" t="s">
        <v>10</v>
      </c>
      <c r="D5" s="6" t="s">
        <v>10</v>
      </c>
      <c r="E5" s="6" t="s">
        <v>11</v>
      </c>
      <c r="F5" s="6" t="s">
        <v>11</v>
      </c>
      <c r="G5" s="6" t="s">
        <v>11</v>
      </c>
      <c r="H5" s="6" t="s">
        <v>5</v>
      </c>
      <c r="I5" s="6" t="s">
        <v>5</v>
      </c>
      <c r="J5" s="6" t="s">
        <v>6</v>
      </c>
      <c r="K5" s="6" t="s">
        <v>6</v>
      </c>
      <c r="L5" s="5">
        <v>6174144086</v>
      </c>
      <c r="M5" s="5">
        <v>6174144086</v>
      </c>
      <c r="N5" s="6" t="s">
        <v>8972</v>
      </c>
      <c r="O5" s="6" t="s">
        <v>8972</v>
      </c>
      <c r="P5" s="6" t="s">
        <v>8974</v>
      </c>
      <c r="Q5" s="5">
        <v>0</v>
      </c>
      <c r="R5" s="6" t="s">
        <v>8521</v>
      </c>
      <c r="S5" s="6">
        <f t="shared" si="2"/>
        <v>0</v>
      </c>
      <c r="T5" s="6">
        <v>0</v>
      </c>
      <c r="U5" s="6">
        <f t="shared" si="3"/>
        <v>0</v>
      </c>
      <c r="V5" s="6" t="b">
        <f t="shared" si="0"/>
        <v>0</v>
      </c>
      <c r="W5" s="6" t="b">
        <f t="shared" si="1"/>
        <v>0</v>
      </c>
    </row>
    <row r="6" spans="1:23" x14ac:dyDescent="0.2">
      <c r="A6" s="5">
        <v>9</v>
      </c>
      <c r="B6" s="5">
        <v>12</v>
      </c>
      <c r="C6" s="6" t="s">
        <v>20</v>
      </c>
      <c r="D6" s="6" t="s">
        <v>20</v>
      </c>
      <c r="E6" s="6" t="s">
        <v>21</v>
      </c>
      <c r="F6" s="6" t="s">
        <v>21</v>
      </c>
      <c r="G6" s="6" t="s">
        <v>21</v>
      </c>
      <c r="H6" s="6" t="s">
        <v>9</v>
      </c>
      <c r="I6" s="6" t="s">
        <v>9</v>
      </c>
      <c r="J6" s="6" t="s">
        <v>6</v>
      </c>
      <c r="K6" s="6" t="s">
        <v>6</v>
      </c>
      <c r="L6" s="5">
        <v>6177540100</v>
      </c>
      <c r="M6" s="5">
        <v>6177540100</v>
      </c>
      <c r="N6" s="6" t="s">
        <v>8972</v>
      </c>
      <c r="O6" s="6" t="s">
        <v>8972</v>
      </c>
      <c r="P6" s="6" t="s">
        <v>8974</v>
      </c>
      <c r="Q6" s="5">
        <v>0</v>
      </c>
      <c r="R6" s="6" t="s">
        <v>8521</v>
      </c>
      <c r="S6" s="6">
        <f t="shared" si="2"/>
        <v>0</v>
      </c>
      <c r="T6" s="6">
        <v>0</v>
      </c>
      <c r="U6" s="6">
        <f t="shared" si="3"/>
        <v>0</v>
      </c>
      <c r="V6" s="6" t="b">
        <f t="shared" si="0"/>
        <v>0</v>
      </c>
      <c r="W6" s="6" t="b">
        <f t="shared" si="1"/>
        <v>0</v>
      </c>
    </row>
    <row r="7" spans="1:23" x14ac:dyDescent="0.2">
      <c r="A7" s="5">
        <v>32</v>
      </c>
      <c r="B7" s="5">
        <v>13</v>
      </c>
      <c r="C7" s="6" t="s">
        <v>41</v>
      </c>
      <c r="D7" s="6" t="s">
        <v>41</v>
      </c>
      <c r="E7" s="6" t="s">
        <v>42</v>
      </c>
      <c r="F7" s="6" t="s">
        <v>42</v>
      </c>
      <c r="G7" s="6" t="s">
        <v>42</v>
      </c>
      <c r="H7" s="6" t="s">
        <v>43</v>
      </c>
      <c r="I7" s="6" t="s">
        <v>43</v>
      </c>
      <c r="J7" s="6" t="s">
        <v>6</v>
      </c>
      <c r="K7" s="6" t="s">
        <v>6</v>
      </c>
      <c r="L7" s="5">
        <v>6175345198</v>
      </c>
      <c r="M7" s="5">
        <v>6175345198</v>
      </c>
      <c r="N7" s="6" t="s">
        <v>8972</v>
      </c>
      <c r="O7" s="6" t="s">
        <v>8972</v>
      </c>
      <c r="P7" s="6" t="s">
        <v>8976</v>
      </c>
      <c r="Q7" s="5"/>
      <c r="R7" s="6" t="s">
        <v>8521</v>
      </c>
      <c r="S7" s="6">
        <f t="shared" si="2"/>
        <v>0</v>
      </c>
      <c r="T7" s="6">
        <v>0</v>
      </c>
      <c r="U7" s="6">
        <f t="shared" si="3"/>
        <v>0</v>
      </c>
      <c r="V7" s="6" t="b">
        <f t="shared" si="0"/>
        <v>0</v>
      </c>
      <c r="W7" s="6" t="b">
        <f t="shared" si="1"/>
        <v>0</v>
      </c>
    </row>
    <row r="8" spans="1:23" x14ac:dyDescent="0.2">
      <c r="A8" s="5">
        <v>5</v>
      </c>
      <c r="B8" s="5">
        <v>14</v>
      </c>
      <c r="C8" s="6" t="s">
        <v>12</v>
      </c>
      <c r="D8" s="6" t="s">
        <v>12</v>
      </c>
      <c r="E8" s="6" t="s">
        <v>13</v>
      </c>
      <c r="F8" s="6" t="s">
        <v>13</v>
      </c>
      <c r="G8" s="6" t="s">
        <v>13</v>
      </c>
      <c r="H8" s="6" t="s">
        <v>9</v>
      </c>
      <c r="I8" s="6" t="s">
        <v>9</v>
      </c>
      <c r="J8" s="6" t="s">
        <v>6</v>
      </c>
      <c r="K8" s="6" t="s">
        <v>6</v>
      </c>
      <c r="L8" s="5">
        <v>6178259660</v>
      </c>
      <c r="M8" s="5">
        <v>6178259660</v>
      </c>
      <c r="N8" s="6" t="s">
        <v>8972</v>
      </c>
      <c r="O8" s="6" t="s">
        <v>8972</v>
      </c>
      <c r="P8" s="6" t="s">
        <v>8973</v>
      </c>
      <c r="Q8" s="5">
        <v>1</v>
      </c>
      <c r="R8" s="6" t="s">
        <v>8521</v>
      </c>
      <c r="S8" s="6">
        <f t="shared" si="2"/>
        <v>0</v>
      </c>
      <c r="T8" s="6">
        <v>0</v>
      </c>
      <c r="U8" s="6">
        <f t="shared" si="3"/>
        <v>0</v>
      </c>
      <c r="V8" s="6" t="b">
        <f t="shared" si="0"/>
        <v>0</v>
      </c>
      <c r="W8" s="6" t="b">
        <f t="shared" si="1"/>
        <v>0</v>
      </c>
    </row>
    <row r="9" spans="1:23" x14ac:dyDescent="0.2">
      <c r="A9" s="5">
        <v>28</v>
      </c>
      <c r="B9" s="5">
        <v>15</v>
      </c>
      <c r="C9" s="6" t="s">
        <v>35</v>
      </c>
      <c r="D9" s="6" t="s">
        <v>35</v>
      </c>
      <c r="E9" s="6" t="s">
        <v>36</v>
      </c>
      <c r="F9" s="6" t="s">
        <v>36</v>
      </c>
      <c r="G9" s="6" t="s">
        <v>6418</v>
      </c>
      <c r="H9" s="6" t="s">
        <v>9</v>
      </c>
      <c r="I9" s="6" t="s">
        <v>9</v>
      </c>
      <c r="J9" s="6" t="s">
        <v>6</v>
      </c>
      <c r="K9" s="6" t="s">
        <v>6</v>
      </c>
      <c r="L9" s="5">
        <v>6176351615</v>
      </c>
      <c r="M9" s="5">
        <v>6176351615</v>
      </c>
      <c r="N9" s="6" t="s">
        <v>8972</v>
      </c>
      <c r="O9" s="6" t="s">
        <v>8972</v>
      </c>
      <c r="P9" s="6" t="s">
        <v>8976</v>
      </c>
      <c r="Q9" s="5"/>
      <c r="R9" s="6" t="s">
        <v>8521</v>
      </c>
      <c r="S9" s="6">
        <f t="shared" si="2"/>
        <v>0</v>
      </c>
      <c r="T9" s="6">
        <v>0</v>
      </c>
      <c r="U9" s="6">
        <f t="shared" si="3"/>
        <v>0</v>
      </c>
      <c r="V9" s="6" t="b">
        <f t="shared" si="0"/>
        <v>0</v>
      </c>
      <c r="W9" s="6" t="b">
        <f t="shared" si="1"/>
        <v>0</v>
      </c>
    </row>
    <row r="10" spans="1:23" x14ac:dyDescent="0.2">
      <c r="A10" s="5">
        <v>7</v>
      </c>
      <c r="B10" s="5">
        <v>16</v>
      </c>
      <c r="C10" s="6" t="s">
        <v>17</v>
      </c>
      <c r="D10" s="6" t="s">
        <v>17</v>
      </c>
      <c r="E10" s="6" t="s">
        <v>18</v>
      </c>
      <c r="F10" s="6" t="s">
        <v>18</v>
      </c>
      <c r="G10" s="6" t="s">
        <v>18</v>
      </c>
      <c r="H10" s="6" t="s">
        <v>19</v>
      </c>
      <c r="I10" s="6" t="s">
        <v>19</v>
      </c>
      <c r="J10" s="6" t="s">
        <v>6</v>
      </c>
      <c r="K10" s="6" t="s">
        <v>6</v>
      </c>
      <c r="L10" s="5">
        <v>6174429650</v>
      </c>
      <c r="M10" s="5">
        <v>6174429650</v>
      </c>
      <c r="N10" s="6" t="s">
        <v>8972</v>
      </c>
      <c r="O10" s="6" t="s">
        <v>8972</v>
      </c>
      <c r="P10" s="6" t="s">
        <v>8975</v>
      </c>
      <c r="Q10" s="5"/>
      <c r="R10" s="6" t="s">
        <v>8521</v>
      </c>
      <c r="S10" s="6">
        <f t="shared" si="2"/>
        <v>0</v>
      </c>
      <c r="T10" s="6">
        <v>0</v>
      </c>
      <c r="U10" s="6">
        <f t="shared" si="3"/>
        <v>0</v>
      </c>
      <c r="V10" s="6" t="b">
        <f t="shared" si="0"/>
        <v>0</v>
      </c>
      <c r="W10" s="6" t="b">
        <f t="shared" si="1"/>
        <v>0</v>
      </c>
    </row>
    <row r="11" spans="1:23" x14ac:dyDescent="0.2">
      <c r="A11" s="5">
        <v>30</v>
      </c>
      <c r="B11" s="5">
        <v>17</v>
      </c>
      <c r="C11" s="6" t="s">
        <v>37</v>
      </c>
      <c r="D11" s="6" t="s">
        <v>37</v>
      </c>
      <c r="E11" s="6" t="s">
        <v>18</v>
      </c>
      <c r="F11" s="6" t="s">
        <v>18</v>
      </c>
      <c r="G11" s="6" t="s">
        <v>18</v>
      </c>
      <c r="H11" s="6" t="s">
        <v>19</v>
      </c>
      <c r="I11" s="6" t="s">
        <v>19</v>
      </c>
      <c r="J11" s="6" t="s">
        <v>6</v>
      </c>
      <c r="K11" s="6" t="s">
        <v>6</v>
      </c>
      <c r="L11" s="5">
        <v>6174428800</v>
      </c>
      <c r="M11" s="5">
        <v>6174428800</v>
      </c>
      <c r="N11" s="6" t="s">
        <v>8972</v>
      </c>
      <c r="O11" s="6" t="s">
        <v>8972</v>
      </c>
      <c r="P11" s="6" t="s">
        <v>8974</v>
      </c>
      <c r="Q11" s="5">
        <v>0</v>
      </c>
      <c r="R11" s="6" t="s">
        <v>8521</v>
      </c>
      <c r="S11" s="6">
        <f t="shared" si="2"/>
        <v>0</v>
      </c>
      <c r="T11" s="6">
        <v>0</v>
      </c>
      <c r="U11" s="6">
        <f t="shared" si="3"/>
        <v>0</v>
      </c>
      <c r="V11" s="6" t="b">
        <f t="shared" si="0"/>
        <v>0</v>
      </c>
      <c r="W11" s="6" t="b">
        <f t="shared" si="1"/>
        <v>0</v>
      </c>
    </row>
    <row r="12" spans="1:23" x14ac:dyDescent="0.2">
      <c r="A12" s="5">
        <v>15</v>
      </c>
      <c r="B12" s="5">
        <v>18</v>
      </c>
      <c r="C12" s="6" t="s">
        <v>26</v>
      </c>
      <c r="D12" s="6" t="s">
        <v>26</v>
      </c>
      <c r="E12" s="6" t="s">
        <v>27</v>
      </c>
      <c r="F12" s="6" t="s">
        <v>27</v>
      </c>
      <c r="G12" s="6" t="s">
        <v>11013</v>
      </c>
      <c r="H12" s="6" t="s">
        <v>9</v>
      </c>
      <c r="I12" s="6" t="s">
        <v>9</v>
      </c>
      <c r="J12" s="6" t="s">
        <v>6</v>
      </c>
      <c r="K12" s="6" t="s">
        <v>6</v>
      </c>
      <c r="L12" s="5">
        <v>6172883230</v>
      </c>
      <c r="M12" s="5">
        <v>6172883230</v>
      </c>
      <c r="N12" s="6" t="s">
        <v>8972</v>
      </c>
      <c r="O12" s="6" t="s">
        <v>8972</v>
      </c>
      <c r="P12" s="6" t="s">
        <v>8973</v>
      </c>
      <c r="Q12" s="5">
        <v>1</v>
      </c>
      <c r="R12" s="6" t="s">
        <v>8521</v>
      </c>
      <c r="S12" s="6">
        <f t="shared" si="2"/>
        <v>0</v>
      </c>
      <c r="T12" s="6">
        <v>0</v>
      </c>
      <c r="U12" s="6">
        <f t="shared" si="3"/>
        <v>0</v>
      </c>
      <c r="V12" s="6" t="b">
        <f t="shared" si="0"/>
        <v>0</v>
      </c>
      <c r="W12" s="6" t="b">
        <f t="shared" si="1"/>
        <v>0</v>
      </c>
    </row>
    <row r="13" spans="1:23" x14ac:dyDescent="0.2">
      <c r="A13" s="5">
        <v>13</v>
      </c>
      <c r="B13" s="5">
        <v>19</v>
      </c>
      <c r="C13" s="6" t="s">
        <v>24</v>
      </c>
      <c r="D13" s="6" t="s">
        <v>24</v>
      </c>
      <c r="E13" s="6" t="s">
        <v>25</v>
      </c>
      <c r="F13" s="6" t="s">
        <v>25</v>
      </c>
      <c r="G13" s="6" t="s">
        <v>7827</v>
      </c>
      <c r="H13" s="6" t="s">
        <v>9</v>
      </c>
      <c r="I13" s="6" t="s">
        <v>9</v>
      </c>
      <c r="J13" s="6" t="s">
        <v>6</v>
      </c>
      <c r="K13" s="6" t="s">
        <v>6</v>
      </c>
      <c r="L13" s="5">
        <v>6178225540</v>
      </c>
      <c r="M13" s="5">
        <v>6178225540</v>
      </c>
      <c r="N13" s="6" t="s">
        <v>8972</v>
      </c>
      <c r="O13" s="6" t="s">
        <v>8972</v>
      </c>
      <c r="P13" s="6" t="s">
        <v>8973</v>
      </c>
      <c r="Q13" s="5">
        <v>1</v>
      </c>
      <c r="R13" s="6" t="s">
        <v>8521</v>
      </c>
      <c r="S13" s="6">
        <f t="shared" si="2"/>
        <v>0</v>
      </c>
      <c r="T13" s="6">
        <v>0</v>
      </c>
      <c r="U13" s="6">
        <f t="shared" si="3"/>
        <v>0</v>
      </c>
      <c r="V13" s="6" t="b">
        <f t="shared" si="0"/>
        <v>0</v>
      </c>
      <c r="W13" s="6" t="b">
        <f t="shared" si="1"/>
        <v>0</v>
      </c>
    </row>
    <row r="14" spans="1:23" x14ac:dyDescent="0.2">
      <c r="A14" s="5">
        <v>34</v>
      </c>
      <c r="B14" s="5">
        <v>20</v>
      </c>
      <c r="C14" s="6" t="s">
        <v>46</v>
      </c>
      <c r="D14" s="6" t="s">
        <v>46</v>
      </c>
      <c r="E14" s="6" t="s">
        <v>47</v>
      </c>
      <c r="F14" s="6" t="s">
        <v>47</v>
      </c>
      <c r="G14" s="6" t="s">
        <v>47</v>
      </c>
      <c r="H14" s="6" t="s">
        <v>9</v>
      </c>
      <c r="I14" s="6" t="s">
        <v>9</v>
      </c>
      <c r="J14" s="6" t="s">
        <v>6</v>
      </c>
      <c r="K14" s="6" t="s">
        <v>6</v>
      </c>
      <c r="L14" s="5">
        <v>6175345198</v>
      </c>
      <c r="M14" s="5">
        <v>6175345198</v>
      </c>
      <c r="N14" s="6" t="s">
        <v>8972</v>
      </c>
      <c r="O14" s="6" t="s">
        <v>8972</v>
      </c>
      <c r="P14" s="6" t="s">
        <v>8976</v>
      </c>
      <c r="Q14" s="5"/>
      <c r="R14" s="6" t="s">
        <v>8521</v>
      </c>
      <c r="S14" s="6">
        <f t="shared" si="2"/>
        <v>0</v>
      </c>
      <c r="T14" s="6">
        <v>0</v>
      </c>
      <c r="U14" s="6">
        <f t="shared" si="3"/>
        <v>0</v>
      </c>
      <c r="V14" s="6" t="b">
        <f t="shared" si="0"/>
        <v>0</v>
      </c>
      <c r="W14" s="6" t="b">
        <f t="shared" si="1"/>
        <v>0</v>
      </c>
    </row>
    <row r="15" spans="1:23" x14ac:dyDescent="0.2">
      <c r="A15" s="5">
        <v>35</v>
      </c>
      <c r="B15" s="5">
        <v>21</v>
      </c>
      <c r="C15" s="6" t="s">
        <v>48</v>
      </c>
      <c r="D15" s="6" t="s">
        <v>48</v>
      </c>
      <c r="E15" s="6" t="s">
        <v>6420</v>
      </c>
      <c r="F15" s="6" t="s">
        <v>6420</v>
      </c>
      <c r="G15" s="6" t="s">
        <v>6420</v>
      </c>
      <c r="H15" s="6" t="s">
        <v>19</v>
      </c>
      <c r="I15" s="6" t="s">
        <v>19</v>
      </c>
      <c r="J15" s="6" t="s">
        <v>6</v>
      </c>
      <c r="K15" s="6" t="s">
        <v>6</v>
      </c>
      <c r="L15" s="5">
        <v>6175345198</v>
      </c>
      <c r="M15" s="5">
        <v>6175345198</v>
      </c>
      <c r="N15" s="6" t="s">
        <v>8972</v>
      </c>
      <c r="O15" s="6" t="s">
        <v>8972</v>
      </c>
      <c r="P15" s="6" t="s">
        <v>8976</v>
      </c>
      <c r="Q15" s="5"/>
      <c r="R15" s="6" t="s">
        <v>8521</v>
      </c>
      <c r="S15" s="6">
        <f t="shared" si="2"/>
        <v>0</v>
      </c>
      <c r="T15" s="6">
        <v>0</v>
      </c>
      <c r="U15" s="6">
        <f t="shared" si="3"/>
        <v>0</v>
      </c>
      <c r="V15" s="6" t="b">
        <f t="shared" si="0"/>
        <v>0</v>
      </c>
      <c r="W15" s="6" t="b">
        <f t="shared" si="1"/>
        <v>0</v>
      </c>
    </row>
    <row r="16" spans="1:23" x14ac:dyDescent="0.2">
      <c r="A16" s="5">
        <v>6</v>
      </c>
      <c r="B16" s="5">
        <v>22</v>
      </c>
      <c r="C16" s="6" t="s">
        <v>14</v>
      </c>
      <c r="D16" s="6" t="s">
        <v>14</v>
      </c>
      <c r="E16" s="6" t="s">
        <v>15</v>
      </c>
      <c r="F16" s="6" t="s">
        <v>15</v>
      </c>
      <c r="G16" s="6" t="s">
        <v>15</v>
      </c>
      <c r="H16" s="6" t="s">
        <v>16</v>
      </c>
      <c r="I16" s="6" t="s">
        <v>16</v>
      </c>
      <c r="J16" s="6" t="s">
        <v>6</v>
      </c>
      <c r="K16" s="6" t="s">
        <v>6</v>
      </c>
      <c r="L16" s="5">
        <v>6179192100</v>
      </c>
      <c r="M16" s="5">
        <v>6179192100</v>
      </c>
      <c r="N16" s="6" t="s">
        <v>8972</v>
      </c>
      <c r="O16" s="6" t="s">
        <v>8972</v>
      </c>
      <c r="P16" s="6" t="s">
        <v>8974</v>
      </c>
      <c r="Q16" s="5">
        <v>0</v>
      </c>
      <c r="R16" s="6" t="s">
        <v>8521</v>
      </c>
      <c r="S16" s="6">
        <f t="shared" si="2"/>
        <v>0</v>
      </c>
      <c r="T16" s="6">
        <v>0</v>
      </c>
      <c r="U16" s="6">
        <f t="shared" si="3"/>
        <v>0</v>
      </c>
      <c r="V16" s="6" t="b">
        <f t="shared" si="0"/>
        <v>0</v>
      </c>
      <c r="W16" s="6" t="b">
        <f t="shared" si="1"/>
        <v>0</v>
      </c>
    </row>
    <row r="17" spans="1:23" x14ac:dyDescent="0.2">
      <c r="A17" s="5">
        <v>18</v>
      </c>
      <c r="B17" s="5">
        <v>23</v>
      </c>
      <c r="C17" s="6" t="s">
        <v>32</v>
      </c>
      <c r="D17" s="6" t="s">
        <v>32</v>
      </c>
      <c r="E17" s="6" t="s">
        <v>33</v>
      </c>
      <c r="F17" s="6" t="s">
        <v>33</v>
      </c>
      <c r="G17" s="6" t="s">
        <v>7828</v>
      </c>
      <c r="H17" s="6" t="s">
        <v>34</v>
      </c>
      <c r="I17" s="6" t="s">
        <v>34</v>
      </c>
      <c r="J17" s="6" t="s">
        <v>6</v>
      </c>
      <c r="K17" s="6" t="s">
        <v>6</v>
      </c>
      <c r="L17" s="5">
        <v>6178989055</v>
      </c>
      <c r="M17" s="5">
        <v>6178989055</v>
      </c>
      <c r="N17" s="6" t="s">
        <v>8972</v>
      </c>
      <c r="O17" s="6" t="s">
        <v>8972</v>
      </c>
      <c r="P17" s="6" t="s">
        <v>8973</v>
      </c>
      <c r="Q17" s="5">
        <v>1</v>
      </c>
      <c r="R17" s="6" t="s">
        <v>8521</v>
      </c>
      <c r="S17" s="6">
        <f t="shared" si="2"/>
        <v>0</v>
      </c>
      <c r="T17" s="6">
        <v>0</v>
      </c>
      <c r="U17" s="6">
        <f t="shared" si="3"/>
        <v>0</v>
      </c>
      <c r="V17" s="6" t="b">
        <f t="shared" si="0"/>
        <v>0</v>
      </c>
      <c r="W17" s="6" t="b">
        <f t="shared" si="1"/>
        <v>0</v>
      </c>
    </row>
    <row r="18" spans="1:23" x14ac:dyDescent="0.2">
      <c r="A18" s="5">
        <v>36</v>
      </c>
      <c r="B18" s="5">
        <v>24</v>
      </c>
      <c r="C18" s="6" t="s">
        <v>49</v>
      </c>
      <c r="D18" s="6" t="s">
        <v>49</v>
      </c>
      <c r="E18" s="6" t="s">
        <v>50</v>
      </c>
      <c r="F18" s="6" t="s">
        <v>50</v>
      </c>
      <c r="G18" s="6" t="s">
        <v>50</v>
      </c>
      <c r="H18" s="6" t="s">
        <v>5</v>
      </c>
      <c r="I18" s="6" t="s">
        <v>5</v>
      </c>
      <c r="J18" s="6" t="s">
        <v>6</v>
      </c>
      <c r="K18" s="6" t="s">
        <v>6</v>
      </c>
      <c r="L18" s="5">
        <v>6175345198</v>
      </c>
      <c r="M18" s="5">
        <v>6175345198</v>
      </c>
      <c r="N18" s="6" t="s">
        <v>8972</v>
      </c>
      <c r="O18" s="6" t="s">
        <v>8972</v>
      </c>
      <c r="P18" s="6" t="s">
        <v>8976</v>
      </c>
      <c r="Q18" s="5"/>
      <c r="R18" s="6" t="s">
        <v>8521</v>
      </c>
      <c r="S18" s="6">
        <f t="shared" si="2"/>
        <v>0</v>
      </c>
      <c r="T18" s="6">
        <v>0</v>
      </c>
      <c r="U18" s="6">
        <f t="shared" si="3"/>
        <v>0</v>
      </c>
      <c r="V18" s="6" t="b">
        <f t="shared" si="0"/>
        <v>0</v>
      </c>
      <c r="W18" s="6" t="b">
        <f t="shared" si="1"/>
        <v>0</v>
      </c>
    </row>
    <row r="19" spans="1:23" x14ac:dyDescent="0.2">
      <c r="A19" s="5">
        <v>17</v>
      </c>
      <c r="B19" s="5">
        <v>25</v>
      </c>
      <c r="C19" s="6" t="s">
        <v>30</v>
      </c>
      <c r="D19" s="6" t="s">
        <v>30</v>
      </c>
      <c r="E19" s="6" t="s">
        <v>31</v>
      </c>
      <c r="F19" s="6" t="s">
        <v>31</v>
      </c>
      <c r="G19" s="6" t="s">
        <v>11014</v>
      </c>
      <c r="H19" s="6" t="s">
        <v>5</v>
      </c>
      <c r="I19" s="6" t="s">
        <v>5</v>
      </c>
      <c r="J19" s="6" t="s">
        <v>6</v>
      </c>
      <c r="K19" s="6" t="s">
        <v>6</v>
      </c>
      <c r="L19" s="5">
        <v>6172697500</v>
      </c>
      <c r="M19" s="5">
        <v>6172697500</v>
      </c>
      <c r="N19" s="6" t="s">
        <v>8972</v>
      </c>
      <c r="O19" s="6" t="s">
        <v>8972</v>
      </c>
      <c r="P19" s="6" t="s">
        <v>8974</v>
      </c>
      <c r="Q19" s="5">
        <v>0</v>
      </c>
      <c r="R19" s="6" t="s">
        <v>8521</v>
      </c>
      <c r="S19" s="6">
        <f t="shared" si="2"/>
        <v>0</v>
      </c>
      <c r="T19" s="6">
        <v>0</v>
      </c>
      <c r="U19" s="6">
        <f t="shared" si="3"/>
        <v>0</v>
      </c>
      <c r="V19" s="6" t="b">
        <f t="shared" si="0"/>
        <v>0</v>
      </c>
      <c r="W19" s="6" t="b">
        <f t="shared" si="1"/>
        <v>0</v>
      </c>
    </row>
    <row r="20" spans="1:23" x14ac:dyDescent="0.2">
      <c r="A20" s="5">
        <v>12</v>
      </c>
      <c r="B20" s="5">
        <v>26</v>
      </c>
      <c r="C20" s="6" t="s">
        <v>22</v>
      </c>
      <c r="D20" s="6" t="s">
        <v>22</v>
      </c>
      <c r="E20" s="6" t="s">
        <v>23</v>
      </c>
      <c r="F20" s="6" t="s">
        <v>23</v>
      </c>
      <c r="G20" s="6" t="s">
        <v>23</v>
      </c>
      <c r="H20" s="6" t="s">
        <v>5</v>
      </c>
      <c r="I20" s="6" t="s">
        <v>5</v>
      </c>
      <c r="J20" s="6" t="s">
        <v>6</v>
      </c>
      <c r="K20" s="6" t="s">
        <v>6</v>
      </c>
      <c r="L20" s="5">
        <v>6174252000</v>
      </c>
      <c r="M20" s="5">
        <v>6174252000</v>
      </c>
      <c r="N20" s="6" t="s">
        <v>8972</v>
      </c>
      <c r="O20" s="6" t="s">
        <v>8972</v>
      </c>
      <c r="P20" s="6" t="s">
        <v>8973</v>
      </c>
      <c r="Q20" s="5">
        <v>1</v>
      </c>
      <c r="R20" s="6" t="s">
        <v>8521</v>
      </c>
      <c r="S20" s="6">
        <f t="shared" si="2"/>
        <v>0</v>
      </c>
      <c r="T20" s="6">
        <v>0</v>
      </c>
      <c r="U20" s="6">
        <f t="shared" si="3"/>
        <v>0</v>
      </c>
      <c r="V20" s="6" t="b">
        <f t="shared" si="0"/>
        <v>0</v>
      </c>
      <c r="W20" s="6" t="b">
        <f t="shared" si="1"/>
        <v>0</v>
      </c>
    </row>
    <row r="21" spans="1:23" x14ac:dyDescent="0.2">
      <c r="A21" s="5">
        <v>3</v>
      </c>
      <c r="B21" s="5">
        <v>27</v>
      </c>
      <c r="C21" s="6" t="s">
        <v>7</v>
      </c>
      <c r="D21" s="6" t="s">
        <v>7</v>
      </c>
      <c r="E21" s="6" t="s">
        <v>8</v>
      </c>
      <c r="F21" s="6" t="s">
        <v>8</v>
      </c>
      <c r="G21" s="6" t="s">
        <v>7826</v>
      </c>
      <c r="H21" s="6" t="s">
        <v>9</v>
      </c>
      <c r="I21" s="6" t="s">
        <v>9</v>
      </c>
      <c r="J21" s="6" t="s">
        <v>6</v>
      </c>
      <c r="K21" s="6" t="s">
        <v>6</v>
      </c>
      <c r="L21" s="5">
        <v>6172878000</v>
      </c>
      <c r="M21" s="5">
        <v>6172878000</v>
      </c>
      <c r="N21" s="6" t="s">
        <v>8972</v>
      </c>
      <c r="O21" s="6" t="s">
        <v>8972</v>
      </c>
      <c r="P21" s="6" t="s">
        <v>8973</v>
      </c>
      <c r="Q21" s="5">
        <v>1</v>
      </c>
      <c r="R21" s="6" t="s">
        <v>8521</v>
      </c>
      <c r="S21" s="6">
        <f t="shared" si="2"/>
        <v>0</v>
      </c>
      <c r="T21" s="6">
        <v>0</v>
      </c>
      <c r="U21" s="6">
        <f t="shared" si="3"/>
        <v>0</v>
      </c>
      <c r="V21" s="6" t="b">
        <f t="shared" si="0"/>
        <v>0</v>
      </c>
      <c r="W21" s="6" t="b">
        <f t="shared" si="1"/>
        <v>0</v>
      </c>
    </row>
    <row r="22" spans="1:23" x14ac:dyDescent="0.2">
      <c r="A22" s="5">
        <v>24</v>
      </c>
      <c r="B22" s="5">
        <v>27</v>
      </c>
      <c r="C22" s="6" t="s">
        <v>7428</v>
      </c>
      <c r="D22" s="6" t="s">
        <v>7</v>
      </c>
      <c r="E22" s="6" t="s">
        <v>8</v>
      </c>
      <c r="F22" s="6" t="s">
        <v>8</v>
      </c>
      <c r="G22" s="6" t="s">
        <v>7826</v>
      </c>
      <c r="H22" s="6" t="s">
        <v>9</v>
      </c>
      <c r="I22" s="6" t="s">
        <v>9</v>
      </c>
      <c r="J22" s="6" t="s">
        <v>6</v>
      </c>
      <c r="K22" s="6" t="s">
        <v>6</v>
      </c>
      <c r="L22" s="5">
        <v>6172870786</v>
      </c>
      <c r="M22" s="5">
        <v>6172878000</v>
      </c>
      <c r="N22" s="6" t="s">
        <v>8972</v>
      </c>
      <c r="O22" s="6" t="s">
        <v>8972</v>
      </c>
      <c r="P22" s="6" t="s">
        <v>8973</v>
      </c>
      <c r="Q22" s="5">
        <v>1</v>
      </c>
      <c r="R22" s="6" t="s">
        <v>8521</v>
      </c>
      <c r="S22" s="6">
        <f t="shared" si="2"/>
        <v>0</v>
      </c>
      <c r="T22" s="6">
        <v>0</v>
      </c>
      <c r="U22" s="6">
        <f t="shared" si="3"/>
        <v>1</v>
      </c>
      <c r="V22" s="6" t="b">
        <f t="shared" si="0"/>
        <v>0</v>
      </c>
      <c r="W22" s="6" t="str">
        <f t="shared" si="1"/>
        <v>consolidated SS</v>
      </c>
    </row>
    <row r="23" spans="1:23" x14ac:dyDescent="0.2">
      <c r="A23" s="5">
        <v>16</v>
      </c>
      <c r="B23" s="5">
        <v>29</v>
      </c>
      <c r="C23" s="6" t="s">
        <v>28</v>
      </c>
      <c r="D23" s="6" t="s">
        <v>28</v>
      </c>
      <c r="E23" s="6" t="s">
        <v>29</v>
      </c>
      <c r="F23" s="6" t="s">
        <v>29</v>
      </c>
      <c r="G23" s="6" t="s">
        <v>29</v>
      </c>
      <c r="H23" s="6" t="s">
        <v>19</v>
      </c>
      <c r="I23" s="6" t="s">
        <v>19</v>
      </c>
      <c r="J23" s="6" t="s">
        <v>6</v>
      </c>
      <c r="K23" s="6" t="s">
        <v>6</v>
      </c>
      <c r="L23" s="5">
        <v>6179893000</v>
      </c>
      <c r="M23" s="5">
        <v>6179893000</v>
      </c>
      <c r="N23" s="6" t="s">
        <v>8972</v>
      </c>
      <c r="O23" s="6" t="s">
        <v>8972</v>
      </c>
      <c r="P23" s="6" t="s">
        <v>8973</v>
      </c>
      <c r="Q23" s="5">
        <v>1</v>
      </c>
      <c r="R23" s="6" t="s">
        <v>8521</v>
      </c>
      <c r="S23" s="6">
        <f t="shared" si="2"/>
        <v>0</v>
      </c>
      <c r="T23" s="6">
        <v>0</v>
      </c>
      <c r="U23" s="6">
        <f t="shared" si="3"/>
        <v>0</v>
      </c>
      <c r="V23" s="6" t="b">
        <f t="shared" si="0"/>
        <v>0</v>
      </c>
      <c r="W23" s="6" t="b">
        <f t="shared" si="1"/>
        <v>0</v>
      </c>
    </row>
    <row r="24" spans="1:23" x14ac:dyDescent="0.2">
      <c r="A24" s="5">
        <v>171</v>
      </c>
      <c r="B24" s="5">
        <v>31</v>
      </c>
      <c r="C24" s="6" t="s">
        <v>80</v>
      </c>
      <c r="D24" s="6" t="s">
        <v>4983</v>
      </c>
      <c r="E24" s="6" t="s">
        <v>81</v>
      </c>
      <c r="F24" s="6" t="s">
        <v>81</v>
      </c>
      <c r="G24" s="6" t="s">
        <v>81</v>
      </c>
      <c r="H24" s="6" t="s">
        <v>82</v>
      </c>
      <c r="I24" s="6" t="s">
        <v>82</v>
      </c>
      <c r="J24" s="6" t="s">
        <v>65</v>
      </c>
      <c r="K24" s="6" t="s">
        <v>65</v>
      </c>
      <c r="L24" s="5">
        <v>6036686629</v>
      </c>
      <c r="M24" s="5">
        <v>6036686629</v>
      </c>
      <c r="N24" s="6" t="s">
        <v>8972</v>
      </c>
      <c r="O24" s="6" t="s">
        <v>8972</v>
      </c>
      <c r="P24" s="6" t="s">
        <v>8973</v>
      </c>
      <c r="Q24" s="5">
        <v>1</v>
      </c>
      <c r="R24" s="6" t="s">
        <v>8526</v>
      </c>
      <c r="S24" s="6">
        <f t="shared" si="2"/>
        <v>0</v>
      </c>
      <c r="T24" s="6">
        <v>0</v>
      </c>
      <c r="U24" s="6">
        <f t="shared" si="3"/>
        <v>0</v>
      </c>
      <c r="V24" s="6" t="b">
        <f t="shared" si="0"/>
        <v>0</v>
      </c>
      <c r="W24" s="6" t="b">
        <f t="shared" si="1"/>
        <v>0</v>
      </c>
    </row>
    <row r="25" spans="1:23" x14ac:dyDescent="0.2">
      <c r="A25" s="5">
        <v>162</v>
      </c>
      <c r="B25" s="5">
        <v>32</v>
      </c>
      <c r="C25" s="6" t="s">
        <v>64</v>
      </c>
      <c r="D25" s="6" t="s">
        <v>64</v>
      </c>
      <c r="E25" s="6" t="s">
        <v>66</v>
      </c>
      <c r="F25" s="6" t="s">
        <v>66</v>
      </c>
      <c r="G25" s="6" t="s">
        <v>7829</v>
      </c>
      <c r="H25" s="6" t="s">
        <v>67</v>
      </c>
      <c r="I25" s="6" t="s">
        <v>67</v>
      </c>
      <c r="J25" s="6" t="s">
        <v>65</v>
      </c>
      <c r="K25" s="6" t="s">
        <v>65</v>
      </c>
      <c r="L25" s="5">
        <v>6035245453</v>
      </c>
      <c r="M25" s="5">
        <v>6035245453</v>
      </c>
      <c r="N25" s="6" t="s">
        <v>8972</v>
      </c>
      <c r="O25" s="6" t="s">
        <v>8972</v>
      </c>
      <c r="P25" s="6" t="s">
        <v>8977</v>
      </c>
      <c r="Q25" s="5">
        <v>0</v>
      </c>
      <c r="R25" s="6" t="s">
        <v>8522</v>
      </c>
      <c r="S25" s="6">
        <f t="shared" si="2"/>
        <v>0</v>
      </c>
      <c r="T25" s="6">
        <v>0</v>
      </c>
      <c r="U25" s="6">
        <f t="shared" si="3"/>
        <v>0</v>
      </c>
      <c r="V25" s="6" t="b">
        <f t="shared" si="0"/>
        <v>0</v>
      </c>
      <c r="W25" s="6" t="b">
        <f t="shared" si="1"/>
        <v>0</v>
      </c>
    </row>
    <row r="26" spans="1:23" x14ac:dyDescent="0.2">
      <c r="A26" s="5">
        <v>163</v>
      </c>
      <c r="B26" s="5">
        <v>33</v>
      </c>
      <c r="C26" s="6" t="s">
        <v>13313</v>
      </c>
      <c r="D26" s="6" t="s">
        <v>68</v>
      </c>
      <c r="E26" s="6" t="s">
        <v>69</v>
      </c>
      <c r="F26" s="6" t="s">
        <v>69</v>
      </c>
      <c r="G26" s="6" t="s">
        <v>69</v>
      </c>
      <c r="H26" s="6" t="s">
        <v>70</v>
      </c>
      <c r="I26" s="6" t="s">
        <v>70</v>
      </c>
      <c r="J26" s="6" t="s">
        <v>65</v>
      </c>
      <c r="K26" s="6" t="s">
        <v>65</v>
      </c>
      <c r="L26" s="5">
        <v>6032287200</v>
      </c>
      <c r="M26" s="5">
        <v>6032287200</v>
      </c>
      <c r="N26" s="6" t="s">
        <v>11017</v>
      </c>
      <c r="O26" s="6" t="s">
        <v>8972</v>
      </c>
      <c r="P26" s="6" t="s">
        <v>8974</v>
      </c>
      <c r="Q26" s="5">
        <v>0</v>
      </c>
      <c r="R26" s="6" t="s">
        <v>8523</v>
      </c>
      <c r="S26" s="6">
        <f t="shared" si="2"/>
        <v>0</v>
      </c>
      <c r="T26" s="6">
        <v>0</v>
      </c>
      <c r="U26" s="6">
        <f t="shared" si="3"/>
        <v>0</v>
      </c>
      <c r="V26" s="6" t="b">
        <f t="shared" si="0"/>
        <v>0</v>
      </c>
      <c r="W26" s="6" t="b">
        <f t="shared" si="1"/>
        <v>0</v>
      </c>
    </row>
    <row r="27" spans="1:23" x14ac:dyDescent="0.2">
      <c r="A27" s="5">
        <v>164</v>
      </c>
      <c r="B27" s="5">
        <v>33</v>
      </c>
      <c r="C27" s="6" t="s">
        <v>68</v>
      </c>
      <c r="D27" s="6" t="s">
        <v>68</v>
      </c>
      <c r="E27" s="6" t="s">
        <v>69</v>
      </c>
      <c r="F27" s="6" t="s">
        <v>69</v>
      </c>
      <c r="G27" s="6" t="s">
        <v>69</v>
      </c>
      <c r="H27" s="6" t="s">
        <v>70</v>
      </c>
      <c r="I27" s="6" t="s">
        <v>70</v>
      </c>
      <c r="J27" s="6" t="s">
        <v>65</v>
      </c>
      <c r="K27" s="6" t="s">
        <v>65</v>
      </c>
      <c r="L27" s="5">
        <v>6032287200</v>
      </c>
      <c r="M27" s="5">
        <v>6032287200</v>
      </c>
      <c r="N27" s="6" t="s">
        <v>8972</v>
      </c>
      <c r="O27" s="6" t="s">
        <v>8972</v>
      </c>
      <c r="P27" s="6" t="s">
        <v>8974</v>
      </c>
      <c r="Q27" s="5">
        <v>0</v>
      </c>
      <c r="R27" s="6" t="s">
        <v>8523</v>
      </c>
      <c r="S27" s="6">
        <f t="shared" si="2"/>
        <v>0</v>
      </c>
      <c r="T27" s="6">
        <v>0</v>
      </c>
      <c r="U27" s="6">
        <f t="shared" si="3"/>
        <v>1</v>
      </c>
      <c r="V27" s="6" t="b">
        <f t="shared" si="0"/>
        <v>0</v>
      </c>
      <c r="W27" s="6" t="str">
        <f t="shared" si="1"/>
        <v>consolidated SS</v>
      </c>
    </row>
    <row r="28" spans="1:23" x14ac:dyDescent="0.2">
      <c r="A28" s="5">
        <v>167</v>
      </c>
      <c r="B28" s="5">
        <v>34</v>
      </c>
      <c r="C28" s="6" t="s">
        <v>74</v>
      </c>
      <c r="D28" s="6" t="s">
        <v>74</v>
      </c>
      <c r="E28" s="6" t="s">
        <v>75</v>
      </c>
      <c r="F28" s="6" t="s">
        <v>75</v>
      </c>
      <c r="G28" s="6" t="s">
        <v>75</v>
      </c>
      <c r="H28" s="6" t="s">
        <v>76</v>
      </c>
      <c r="I28" s="6" t="s">
        <v>76</v>
      </c>
      <c r="J28" s="6" t="s">
        <v>65</v>
      </c>
      <c r="K28" s="6" t="s">
        <v>65</v>
      </c>
      <c r="L28" s="5">
        <v>6037522040</v>
      </c>
      <c r="M28" s="5">
        <v>6037522040</v>
      </c>
      <c r="N28" s="6" t="s">
        <v>8972</v>
      </c>
      <c r="O28" s="6" t="s">
        <v>8972</v>
      </c>
      <c r="P28" s="6" t="s">
        <v>8973</v>
      </c>
      <c r="Q28" s="5">
        <v>1</v>
      </c>
      <c r="R28" s="6" t="s">
        <v>8524</v>
      </c>
      <c r="S28" s="6">
        <f t="shared" si="2"/>
        <v>0</v>
      </c>
      <c r="T28" s="6">
        <v>0</v>
      </c>
      <c r="U28" s="6">
        <f t="shared" si="3"/>
        <v>0</v>
      </c>
      <c r="V28" s="6" t="b">
        <f t="shared" si="0"/>
        <v>0</v>
      </c>
      <c r="W28" s="6" t="b">
        <f t="shared" si="1"/>
        <v>0</v>
      </c>
    </row>
    <row r="29" spans="1:23" x14ac:dyDescent="0.2">
      <c r="A29" s="5">
        <v>174</v>
      </c>
      <c r="B29" s="5">
        <v>35</v>
      </c>
      <c r="C29" s="6" t="s">
        <v>4984</v>
      </c>
      <c r="D29" s="6" t="s">
        <v>4984</v>
      </c>
      <c r="E29" s="6" t="s">
        <v>7466</v>
      </c>
      <c r="F29" s="6" t="s">
        <v>7466</v>
      </c>
      <c r="G29" s="6" t="s">
        <v>8153</v>
      </c>
      <c r="H29" s="6" t="s">
        <v>70</v>
      </c>
      <c r="I29" s="6" t="s">
        <v>70</v>
      </c>
      <c r="J29" s="6" t="s">
        <v>65</v>
      </c>
      <c r="K29" s="6" t="s">
        <v>65</v>
      </c>
      <c r="L29" s="5">
        <v>6032252739</v>
      </c>
      <c r="M29" s="5">
        <v>6032252739</v>
      </c>
      <c r="N29" s="6" t="s">
        <v>11017</v>
      </c>
      <c r="O29" s="6" t="s">
        <v>8972</v>
      </c>
      <c r="P29" s="6" t="s">
        <v>8977</v>
      </c>
      <c r="Q29" s="5">
        <v>0</v>
      </c>
      <c r="R29" s="6" t="s">
        <v>13085</v>
      </c>
      <c r="S29" s="6">
        <f t="shared" si="2"/>
        <v>0</v>
      </c>
      <c r="T29" s="6">
        <v>0</v>
      </c>
      <c r="U29" s="6">
        <f t="shared" si="3"/>
        <v>0</v>
      </c>
      <c r="V29" s="6" t="b">
        <f t="shared" si="0"/>
        <v>0</v>
      </c>
      <c r="W29" s="6" t="b">
        <f t="shared" si="1"/>
        <v>0</v>
      </c>
    </row>
    <row r="30" spans="1:23" x14ac:dyDescent="0.2">
      <c r="A30" s="5">
        <v>175</v>
      </c>
      <c r="B30" s="5">
        <v>36</v>
      </c>
      <c r="C30" s="6" t="s">
        <v>13086</v>
      </c>
      <c r="D30" s="6" t="s">
        <v>4985</v>
      </c>
      <c r="E30" s="6" t="s">
        <v>4986</v>
      </c>
      <c r="F30" s="6" t="s">
        <v>4986</v>
      </c>
      <c r="G30" s="6" t="s">
        <v>8154</v>
      </c>
      <c r="H30" s="6" t="s">
        <v>4987</v>
      </c>
      <c r="I30" s="6" t="s">
        <v>4987</v>
      </c>
      <c r="J30" s="6" t="s">
        <v>65</v>
      </c>
      <c r="K30" s="6" t="s">
        <v>65</v>
      </c>
      <c r="L30" s="5">
        <v>6034367588</v>
      </c>
      <c r="M30" s="5">
        <v>6034367588</v>
      </c>
      <c r="N30" s="6" t="s">
        <v>11017</v>
      </c>
      <c r="O30" s="6" t="s">
        <v>8972</v>
      </c>
      <c r="P30" s="6" t="s">
        <v>8977</v>
      </c>
      <c r="Q30" s="5">
        <v>0</v>
      </c>
      <c r="R30" s="6" t="s">
        <v>13087</v>
      </c>
      <c r="S30" s="6">
        <f t="shared" si="2"/>
        <v>0</v>
      </c>
      <c r="T30" s="6">
        <v>0</v>
      </c>
      <c r="U30" s="6">
        <f t="shared" si="3"/>
        <v>0</v>
      </c>
      <c r="V30" s="6" t="b">
        <f t="shared" si="0"/>
        <v>0</v>
      </c>
      <c r="W30" s="6" t="b">
        <f t="shared" si="1"/>
        <v>0</v>
      </c>
    </row>
    <row r="31" spans="1:23" x14ac:dyDescent="0.2">
      <c r="A31" s="5">
        <v>165</v>
      </c>
      <c r="B31" s="5">
        <v>37</v>
      </c>
      <c r="C31" s="6" t="s">
        <v>71</v>
      </c>
      <c r="D31" s="6" t="s">
        <v>71</v>
      </c>
      <c r="E31" s="6" t="s">
        <v>72</v>
      </c>
      <c r="F31" s="6" t="s">
        <v>72</v>
      </c>
      <c r="G31" s="6" t="s">
        <v>72</v>
      </c>
      <c r="H31" s="6" t="s">
        <v>73</v>
      </c>
      <c r="I31" s="6" t="s">
        <v>73</v>
      </c>
      <c r="J31" s="6" t="s">
        <v>65</v>
      </c>
      <c r="K31" s="6" t="s">
        <v>65</v>
      </c>
      <c r="L31" s="5">
        <v>6034643434</v>
      </c>
      <c r="M31" s="5">
        <v>6034643434</v>
      </c>
      <c r="N31" s="6" t="s">
        <v>8972</v>
      </c>
      <c r="O31" s="6" t="s">
        <v>8972</v>
      </c>
      <c r="P31" s="6" t="s">
        <v>8974</v>
      </c>
      <c r="Q31" s="5">
        <v>0</v>
      </c>
      <c r="R31" s="6" t="s">
        <v>8523</v>
      </c>
      <c r="S31" s="6">
        <f t="shared" si="2"/>
        <v>0</v>
      </c>
      <c r="T31" s="6">
        <v>0</v>
      </c>
      <c r="U31" s="6">
        <f t="shared" si="3"/>
        <v>0</v>
      </c>
      <c r="V31" s="6" t="b">
        <f t="shared" si="0"/>
        <v>0</v>
      </c>
      <c r="W31" s="6" t="b">
        <f t="shared" si="1"/>
        <v>0</v>
      </c>
    </row>
    <row r="32" spans="1:23" x14ac:dyDescent="0.2">
      <c r="A32" s="5">
        <v>169</v>
      </c>
      <c r="B32" s="5">
        <v>38</v>
      </c>
      <c r="C32" s="6" t="s">
        <v>77</v>
      </c>
      <c r="D32" s="6" t="s">
        <v>4988</v>
      </c>
      <c r="E32" s="6" t="s">
        <v>78</v>
      </c>
      <c r="F32" s="6" t="s">
        <v>78</v>
      </c>
      <c r="G32" s="6" t="s">
        <v>78</v>
      </c>
      <c r="H32" s="6" t="s">
        <v>79</v>
      </c>
      <c r="I32" s="6" t="s">
        <v>79</v>
      </c>
      <c r="J32" s="6" t="s">
        <v>65</v>
      </c>
      <c r="K32" s="6" t="s">
        <v>65</v>
      </c>
      <c r="L32" s="5">
        <v>6038831626</v>
      </c>
      <c r="M32" s="5">
        <v>6038831626</v>
      </c>
      <c r="N32" s="6" t="s">
        <v>8972</v>
      </c>
      <c r="O32" s="6" t="s">
        <v>8972</v>
      </c>
      <c r="P32" s="6" t="s">
        <v>8973</v>
      </c>
      <c r="Q32" s="5">
        <v>1</v>
      </c>
      <c r="R32" s="6" t="s">
        <v>8525</v>
      </c>
      <c r="S32" s="6">
        <f t="shared" si="2"/>
        <v>0</v>
      </c>
      <c r="T32" s="6">
        <v>0</v>
      </c>
      <c r="U32" s="6">
        <f t="shared" si="3"/>
        <v>0</v>
      </c>
      <c r="V32" s="6" t="b">
        <f t="shared" si="0"/>
        <v>0</v>
      </c>
      <c r="W32" s="6" t="b">
        <f t="shared" si="1"/>
        <v>0</v>
      </c>
    </row>
    <row r="33" spans="1:23" x14ac:dyDescent="0.2">
      <c r="A33" s="5">
        <v>170</v>
      </c>
      <c r="B33" s="5">
        <v>39</v>
      </c>
      <c r="C33" s="6" t="s">
        <v>13088</v>
      </c>
      <c r="D33" s="6" t="s">
        <v>80</v>
      </c>
      <c r="E33" s="6" t="s">
        <v>81</v>
      </c>
      <c r="F33" s="6" t="s">
        <v>81</v>
      </c>
      <c r="G33" s="6" t="s">
        <v>81</v>
      </c>
      <c r="H33" s="6" t="s">
        <v>82</v>
      </c>
      <c r="I33" s="6" t="s">
        <v>82</v>
      </c>
      <c r="J33" s="6" t="s">
        <v>65</v>
      </c>
      <c r="K33" s="6" t="s">
        <v>65</v>
      </c>
      <c r="L33" s="5">
        <v>6036686629</v>
      </c>
      <c r="M33" s="5">
        <v>6036686629</v>
      </c>
      <c r="N33" s="6" t="s">
        <v>11017</v>
      </c>
      <c r="O33" s="6" t="s">
        <v>8972</v>
      </c>
      <c r="P33" s="6" t="s">
        <v>8973</v>
      </c>
      <c r="Q33" s="5">
        <v>1</v>
      </c>
      <c r="R33" s="6" t="s">
        <v>8526</v>
      </c>
      <c r="S33" s="6">
        <f t="shared" si="2"/>
        <v>0</v>
      </c>
      <c r="T33" s="6">
        <v>0</v>
      </c>
      <c r="U33" s="6">
        <f t="shared" si="3"/>
        <v>0</v>
      </c>
      <c r="V33" s="6" t="b">
        <f t="shared" si="0"/>
        <v>0</v>
      </c>
      <c r="W33" s="6" t="b">
        <f t="shared" si="1"/>
        <v>0</v>
      </c>
    </row>
    <row r="34" spans="1:23" x14ac:dyDescent="0.2">
      <c r="A34" s="5">
        <v>172</v>
      </c>
      <c r="B34" s="5">
        <v>40</v>
      </c>
      <c r="C34" s="6" t="s">
        <v>83</v>
      </c>
      <c r="D34" s="6" t="s">
        <v>83</v>
      </c>
      <c r="E34" s="6" t="s">
        <v>7446</v>
      </c>
      <c r="F34" s="6" t="s">
        <v>7446</v>
      </c>
      <c r="G34" s="6" t="s">
        <v>7830</v>
      </c>
      <c r="H34" s="6" t="s">
        <v>84</v>
      </c>
      <c r="I34" s="6" t="s">
        <v>84</v>
      </c>
      <c r="J34" s="6" t="s">
        <v>65</v>
      </c>
      <c r="K34" s="6" t="s">
        <v>65</v>
      </c>
      <c r="L34" s="5">
        <v>6034478900</v>
      </c>
      <c r="M34" s="5">
        <v>6034478900</v>
      </c>
      <c r="N34" s="6" t="s">
        <v>11017</v>
      </c>
      <c r="O34" s="6" t="s">
        <v>8972</v>
      </c>
      <c r="P34" s="6" t="s">
        <v>8973</v>
      </c>
      <c r="Q34" s="5">
        <v>1</v>
      </c>
      <c r="R34" s="6" t="s">
        <v>8527</v>
      </c>
      <c r="S34" s="6">
        <f t="shared" si="2"/>
        <v>0</v>
      </c>
      <c r="T34" s="6">
        <v>0</v>
      </c>
      <c r="U34" s="6">
        <f t="shared" si="3"/>
        <v>0</v>
      </c>
      <c r="V34" s="6" t="b">
        <f t="shared" si="0"/>
        <v>0</v>
      </c>
      <c r="W34" s="6" t="b">
        <f t="shared" si="1"/>
        <v>0</v>
      </c>
    </row>
    <row r="35" spans="1:23" x14ac:dyDescent="0.2">
      <c r="A35" s="5">
        <v>173</v>
      </c>
      <c r="B35" s="5">
        <v>40</v>
      </c>
      <c r="C35" s="6" t="s">
        <v>83</v>
      </c>
      <c r="D35" s="6" t="s">
        <v>83</v>
      </c>
      <c r="E35" s="6" t="s">
        <v>7446</v>
      </c>
      <c r="F35" s="6" t="s">
        <v>7446</v>
      </c>
      <c r="G35" s="6" t="s">
        <v>7830</v>
      </c>
      <c r="H35" s="6" t="s">
        <v>84</v>
      </c>
      <c r="I35" s="6" t="s">
        <v>84</v>
      </c>
      <c r="J35" s="6" t="s">
        <v>65</v>
      </c>
      <c r="K35" s="6" t="s">
        <v>65</v>
      </c>
      <c r="L35" s="5">
        <v>6034478900</v>
      </c>
      <c r="M35" s="5">
        <v>6034478900</v>
      </c>
      <c r="N35" s="6" t="s">
        <v>8972</v>
      </c>
      <c r="O35" s="6" t="s">
        <v>8972</v>
      </c>
      <c r="P35" s="6" t="s">
        <v>8973</v>
      </c>
      <c r="Q35" s="5">
        <v>1</v>
      </c>
      <c r="R35" s="6" t="s">
        <v>8527</v>
      </c>
      <c r="S35" s="6">
        <f t="shared" si="2"/>
        <v>0</v>
      </c>
      <c r="T35" s="6">
        <v>0</v>
      </c>
      <c r="U35" s="6">
        <f t="shared" si="3"/>
        <v>1</v>
      </c>
      <c r="V35" s="6" t="b">
        <f t="shared" si="0"/>
        <v>0</v>
      </c>
      <c r="W35" s="6" t="str">
        <f t="shared" si="1"/>
        <v>consolidated SS</v>
      </c>
    </row>
    <row r="36" spans="1:23" x14ac:dyDescent="0.2">
      <c r="A36" s="5">
        <v>217</v>
      </c>
      <c r="B36" s="5">
        <v>42</v>
      </c>
      <c r="C36" s="6" t="s">
        <v>92</v>
      </c>
      <c r="D36" s="6" t="s">
        <v>92</v>
      </c>
      <c r="E36" s="6" t="s">
        <v>11015</v>
      </c>
      <c r="F36" s="6" t="s">
        <v>11015</v>
      </c>
      <c r="G36" s="6" t="s">
        <v>11016</v>
      </c>
      <c r="H36" s="6" t="s">
        <v>96</v>
      </c>
      <c r="I36" s="6" t="s">
        <v>96</v>
      </c>
      <c r="J36" s="6" t="s">
        <v>91</v>
      </c>
      <c r="K36" s="6" t="s">
        <v>91</v>
      </c>
      <c r="L36" s="5">
        <v>4017290080</v>
      </c>
      <c r="M36" s="5">
        <v>4017220081</v>
      </c>
      <c r="N36" s="6" t="s">
        <v>11017</v>
      </c>
      <c r="O36" s="6" t="s">
        <v>11017</v>
      </c>
      <c r="P36" s="6" t="s">
        <v>8973</v>
      </c>
      <c r="Q36" s="5">
        <v>1</v>
      </c>
      <c r="R36" s="6" t="s">
        <v>8529</v>
      </c>
      <c r="S36" s="6">
        <f t="shared" si="2"/>
        <v>0</v>
      </c>
      <c r="T36" s="6">
        <v>0</v>
      </c>
      <c r="U36" s="6">
        <f t="shared" si="3"/>
        <v>0</v>
      </c>
      <c r="V36" s="6" t="b">
        <f t="shared" si="0"/>
        <v>0</v>
      </c>
      <c r="W36" s="6" t="b">
        <f t="shared" si="1"/>
        <v>0</v>
      </c>
    </row>
    <row r="37" spans="1:23" x14ac:dyDescent="0.2">
      <c r="A37" s="5">
        <v>218</v>
      </c>
      <c r="B37" s="5">
        <v>44</v>
      </c>
      <c r="C37" s="6" t="s">
        <v>92</v>
      </c>
      <c r="D37" s="6" t="s">
        <v>92</v>
      </c>
      <c r="E37" s="6" t="s">
        <v>93</v>
      </c>
      <c r="F37" s="6" t="s">
        <v>93</v>
      </c>
      <c r="G37" s="6" t="s">
        <v>93</v>
      </c>
      <c r="H37" s="6" t="s">
        <v>94</v>
      </c>
      <c r="I37" s="6" t="s">
        <v>94</v>
      </c>
      <c r="J37" s="6" t="s">
        <v>91</v>
      </c>
      <c r="K37" s="6" t="s">
        <v>91</v>
      </c>
      <c r="L37" s="5">
        <v>4017247110</v>
      </c>
      <c r="M37" s="5">
        <v>4017247110</v>
      </c>
      <c r="N37" s="6" t="s">
        <v>8972</v>
      </c>
      <c r="O37" s="6" t="s">
        <v>8972</v>
      </c>
      <c r="P37" s="6" t="s">
        <v>8973</v>
      </c>
      <c r="Q37" s="5">
        <v>1</v>
      </c>
      <c r="R37" s="6" t="s">
        <v>8529</v>
      </c>
      <c r="S37" s="6">
        <f t="shared" si="2"/>
        <v>0</v>
      </c>
      <c r="T37" s="6">
        <v>0</v>
      </c>
      <c r="U37" s="6">
        <f t="shared" si="3"/>
        <v>0</v>
      </c>
      <c r="V37" s="6" t="b">
        <f t="shared" si="0"/>
        <v>0</v>
      </c>
      <c r="W37" s="6" t="b">
        <f t="shared" si="1"/>
        <v>0</v>
      </c>
    </row>
    <row r="38" spans="1:23" x14ac:dyDescent="0.2">
      <c r="A38" s="5">
        <v>219</v>
      </c>
      <c r="B38" s="5">
        <v>45</v>
      </c>
      <c r="C38" s="6" t="s">
        <v>92</v>
      </c>
      <c r="D38" s="6" t="s">
        <v>92</v>
      </c>
      <c r="E38" s="6" t="s">
        <v>95</v>
      </c>
      <c r="F38" s="6" t="s">
        <v>95</v>
      </c>
      <c r="G38" s="6" t="s">
        <v>6424</v>
      </c>
      <c r="H38" s="6" t="s">
        <v>96</v>
      </c>
      <c r="I38" s="6" t="s">
        <v>96</v>
      </c>
      <c r="J38" s="6" t="s">
        <v>91</v>
      </c>
      <c r="K38" s="6" t="s">
        <v>91</v>
      </c>
      <c r="L38" s="5">
        <v>4017220081</v>
      </c>
      <c r="M38" s="5">
        <v>4017220081</v>
      </c>
      <c r="N38" s="6" t="s">
        <v>8972</v>
      </c>
      <c r="O38" s="6" t="s">
        <v>8972</v>
      </c>
      <c r="P38" s="6" t="s">
        <v>8973</v>
      </c>
      <c r="Q38" s="5">
        <v>1</v>
      </c>
      <c r="R38" s="6" t="s">
        <v>8529</v>
      </c>
      <c r="S38" s="6">
        <f t="shared" si="2"/>
        <v>0</v>
      </c>
      <c r="T38" s="6">
        <v>0</v>
      </c>
      <c r="U38" s="6">
        <f t="shared" si="3"/>
        <v>0</v>
      </c>
      <c r="V38" s="6" t="b">
        <f t="shared" si="0"/>
        <v>0</v>
      </c>
      <c r="W38" s="6" t="b">
        <f t="shared" si="1"/>
        <v>0</v>
      </c>
    </row>
    <row r="39" spans="1:23" x14ac:dyDescent="0.2">
      <c r="A39" s="5">
        <v>222</v>
      </c>
      <c r="B39" s="5">
        <v>46</v>
      </c>
      <c r="C39" s="6" t="s">
        <v>92</v>
      </c>
      <c r="D39" s="6" t="s">
        <v>92</v>
      </c>
      <c r="E39" s="6" t="s">
        <v>99</v>
      </c>
      <c r="F39" s="6" t="s">
        <v>99</v>
      </c>
      <c r="G39" s="6" t="s">
        <v>99</v>
      </c>
      <c r="H39" s="6" t="s">
        <v>96</v>
      </c>
      <c r="I39" s="6" t="s">
        <v>96</v>
      </c>
      <c r="J39" s="6" t="s">
        <v>91</v>
      </c>
      <c r="K39" s="6" t="s">
        <v>91</v>
      </c>
      <c r="L39" s="5">
        <v>4017220081</v>
      </c>
      <c r="M39" s="5">
        <v>4017220081</v>
      </c>
      <c r="N39" s="6" t="s">
        <v>8972</v>
      </c>
      <c r="O39" s="6" t="s">
        <v>8972</v>
      </c>
      <c r="P39" s="6" t="s">
        <v>8973</v>
      </c>
      <c r="Q39" s="5">
        <v>1</v>
      </c>
      <c r="R39" s="6" t="s">
        <v>8529</v>
      </c>
      <c r="S39" s="6">
        <f t="shared" si="2"/>
        <v>0</v>
      </c>
      <c r="T39" s="6">
        <v>0</v>
      </c>
      <c r="U39" s="6">
        <f t="shared" si="3"/>
        <v>0</v>
      </c>
      <c r="V39" s="6" t="b">
        <f t="shared" si="0"/>
        <v>0</v>
      </c>
      <c r="W39" s="6" t="b">
        <f t="shared" si="1"/>
        <v>0</v>
      </c>
    </row>
    <row r="40" spans="1:23" x14ac:dyDescent="0.2">
      <c r="A40" s="5">
        <v>220</v>
      </c>
      <c r="B40" s="5">
        <v>48</v>
      </c>
      <c r="C40" s="6" t="s">
        <v>97</v>
      </c>
      <c r="D40" s="6" t="s">
        <v>97</v>
      </c>
      <c r="E40" s="6" t="s">
        <v>13965</v>
      </c>
      <c r="F40" s="6" t="s">
        <v>13965</v>
      </c>
      <c r="G40" s="6" t="s">
        <v>21460</v>
      </c>
      <c r="H40" s="6" t="s">
        <v>94</v>
      </c>
      <c r="I40" s="6" t="s">
        <v>94</v>
      </c>
      <c r="J40" s="6" t="s">
        <v>91</v>
      </c>
      <c r="K40" s="6" t="s">
        <v>91</v>
      </c>
      <c r="L40" s="5">
        <v>4017277710</v>
      </c>
      <c r="M40" s="5">
        <v>4017277710</v>
      </c>
      <c r="N40" s="6" t="s">
        <v>8972</v>
      </c>
      <c r="O40" s="6" t="s">
        <v>8972</v>
      </c>
      <c r="P40" s="6" t="s">
        <v>8976</v>
      </c>
      <c r="Q40" s="5"/>
      <c r="R40" s="6" t="s">
        <v>8529</v>
      </c>
      <c r="S40" s="6">
        <f t="shared" si="2"/>
        <v>0</v>
      </c>
      <c r="T40" s="6">
        <v>0</v>
      </c>
      <c r="U40" s="6">
        <f t="shared" si="3"/>
        <v>0</v>
      </c>
      <c r="V40" s="6" t="b">
        <f t="shared" si="0"/>
        <v>0</v>
      </c>
      <c r="W40" s="6" t="b">
        <f t="shared" si="1"/>
        <v>0</v>
      </c>
    </row>
    <row r="41" spans="1:23" x14ac:dyDescent="0.2">
      <c r="A41" s="5">
        <v>223</v>
      </c>
      <c r="B41" s="5">
        <v>49</v>
      </c>
      <c r="C41" s="6" t="s">
        <v>11018</v>
      </c>
      <c r="D41" s="6" t="s">
        <v>11018</v>
      </c>
      <c r="E41" s="6" t="s">
        <v>11019</v>
      </c>
      <c r="F41" s="6" t="s">
        <v>11019</v>
      </c>
      <c r="G41" s="6" t="s">
        <v>11019</v>
      </c>
      <c r="H41" s="6" t="s">
        <v>105</v>
      </c>
      <c r="I41" s="6" t="s">
        <v>105</v>
      </c>
      <c r="J41" s="6" t="s">
        <v>91</v>
      </c>
      <c r="K41" s="6" t="s">
        <v>91</v>
      </c>
      <c r="L41" s="5">
        <v>4014679610</v>
      </c>
      <c r="M41" s="5">
        <v>4014679610</v>
      </c>
      <c r="N41" s="6" t="s">
        <v>11017</v>
      </c>
      <c r="O41" s="6" t="s">
        <v>11017</v>
      </c>
      <c r="P41" s="6" t="s">
        <v>8973</v>
      </c>
      <c r="Q41" s="5">
        <v>1</v>
      </c>
      <c r="R41" s="6" t="s">
        <v>8530</v>
      </c>
      <c r="S41" s="6">
        <f t="shared" si="2"/>
        <v>0</v>
      </c>
      <c r="T41" s="6">
        <v>0</v>
      </c>
      <c r="U41" s="6">
        <f t="shared" si="3"/>
        <v>0</v>
      </c>
      <c r="V41" s="6" t="b">
        <f t="shared" si="0"/>
        <v>0</v>
      </c>
      <c r="W41" s="6" t="b">
        <f t="shared" si="1"/>
        <v>0</v>
      </c>
    </row>
    <row r="42" spans="1:23" x14ac:dyDescent="0.2">
      <c r="A42" s="5">
        <v>228</v>
      </c>
      <c r="B42" s="5">
        <v>50</v>
      </c>
      <c r="C42" s="6" t="s">
        <v>110</v>
      </c>
      <c r="D42" s="6" t="s">
        <v>110</v>
      </c>
      <c r="E42" s="6" t="s">
        <v>111</v>
      </c>
      <c r="F42" s="6" t="s">
        <v>111</v>
      </c>
      <c r="G42" s="6" t="s">
        <v>7409</v>
      </c>
      <c r="H42" s="6" t="s">
        <v>102</v>
      </c>
      <c r="I42" s="6" t="s">
        <v>102</v>
      </c>
      <c r="J42" s="6" t="s">
        <v>91</v>
      </c>
      <c r="K42" s="6" t="s">
        <v>91</v>
      </c>
      <c r="L42" s="5">
        <v>4017385889</v>
      </c>
      <c r="M42" s="5">
        <v>4017385889</v>
      </c>
      <c r="N42" s="6" t="s">
        <v>8972</v>
      </c>
      <c r="O42" s="6" t="s">
        <v>8972</v>
      </c>
      <c r="P42" s="6" t="s">
        <v>8973</v>
      </c>
      <c r="Q42" s="5">
        <v>1</v>
      </c>
      <c r="R42" s="6" t="s">
        <v>8530</v>
      </c>
      <c r="S42" s="6">
        <f t="shared" si="2"/>
        <v>0</v>
      </c>
      <c r="T42" s="6">
        <v>0</v>
      </c>
      <c r="U42" s="6">
        <f t="shared" si="3"/>
        <v>0</v>
      </c>
      <c r="V42" s="6" t="b">
        <f t="shared" si="0"/>
        <v>0</v>
      </c>
      <c r="W42" s="6" t="b">
        <f t="shared" si="1"/>
        <v>0</v>
      </c>
    </row>
    <row r="43" spans="1:23" x14ac:dyDescent="0.2">
      <c r="A43" s="5">
        <v>224</v>
      </c>
      <c r="B43" s="5">
        <v>51</v>
      </c>
      <c r="C43" s="6" t="s">
        <v>100</v>
      </c>
      <c r="D43" s="6" t="s">
        <v>100</v>
      </c>
      <c r="E43" s="6" t="s">
        <v>101</v>
      </c>
      <c r="F43" s="6" t="s">
        <v>101</v>
      </c>
      <c r="G43" s="6" t="s">
        <v>7831</v>
      </c>
      <c r="H43" s="6" t="s">
        <v>102</v>
      </c>
      <c r="I43" s="6" t="s">
        <v>102</v>
      </c>
      <c r="J43" s="6" t="s">
        <v>91</v>
      </c>
      <c r="K43" s="6" t="s">
        <v>91</v>
      </c>
      <c r="L43" s="5">
        <v>4017329090</v>
      </c>
      <c r="M43" s="5">
        <v>4017329090</v>
      </c>
      <c r="N43" s="6" t="s">
        <v>8972</v>
      </c>
      <c r="O43" s="6" t="s">
        <v>8972</v>
      </c>
      <c r="P43" s="6" t="s">
        <v>8977</v>
      </c>
      <c r="Q43" s="5">
        <v>0</v>
      </c>
      <c r="R43" s="6" t="s">
        <v>8530</v>
      </c>
      <c r="S43" s="6">
        <f t="shared" si="2"/>
        <v>0</v>
      </c>
      <c r="T43" s="6">
        <v>0</v>
      </c>
      <c r="U43" s="6">
        <f t="shared" si="3"/>
        <v>0</v>
      </c>
      <c r="V43" s="6" t="b">
        <f t="shared" si="0"/>
        <v>0</v>
      </c>
      <c r="W43" s="6" t="b">
        <f t="shared" si="1"/>
        <v>0</v>
      </c>
    </row>
    <row r="44" spans="1:23" x14ac:dyDescent="0.2">
      <c r="A44" s="5">
        <v>226</v>
      </c>
      <c r="B44" s="5">
        <v>52</v>
      </c>
      <c r="C44" s="6" t="s">
        <v>106</v>
      </c>
      <c r="D44" s="6" t="s">
        <v>106</v>
      </c>
      <c r="E44" s="6" t="s">
        <v>107</v>
      </c>
      <c r="F44" s="6" t="s">
        <v>107</v>
      </c>
      <c r="G44" s="6" t="s">
        <v>107</v>
      </c>
      <c r="H44" s="6" t="s">
        <v>108</v>
      </c>
      <c r="I44" s="6" t="s">
        <v>108</v>
      </c>
      <c r="J44" s="6" t="s">
        <v>91</v>
      </c>
      <c r="K44" s="6" t="s">
        <v>91</v>
      </c>
      <c r="L44" s="5">
        <v>4018285335</v>
      </c>
      <c r="M44" s="5">
        <v>4018285335</v>
      </c>
      <c r="N44" s="6" t="s">
        <v>8972</v>
      </c>
      <c r="O44" s="6" t="s">
        <v>8972</v>
      </c>
      <c r="P44" s="6" t="s">
        <v>8973</v>
      </c>
      <c r="Q44" s="5">
        <v>1</v>
      </c>
      <c r="R44" s="6" t="s">
        <v>8530</v>
      </c>
      <c r="S44" s="6">
        <f t="shared" si="2"/>
        <v>0</v>
      </c>
      <c r="T44" s="6">
        <v>0</v>
      </c>
      <c r="U44" s="6">
        <f t="shared" si="3"/>
        <v>0</v>
      </c>
      <c r="V44" s="6" t="b">
        <f t="shared" si="0"/>
        <v>0</v>
      </c>
      <c r="W44" s="6" t="b">
        <f t="shared" si="1"/>
        <v>0</v>
      </c>
    </row>
    <row r="45" spans="1:23" x14ac:dyDescent="0.2">
      <c r="A45" s="5">
        <v>225</v>
      </c>
      <c r="B45" s="5">
        <v>53</v>
      </c>
      <c r="C45" s="6" t="s">
        <v>103</v>
      </c>
      <c r="D45" s="6" t="s">
        <v>103</v>
      </c>
      <c r="E45" s="6" t="s">
        <v>104</v>
      </c>
      <c r="F45" s="6" t="s">
        <v>104</v>
      </c>
      <c r="G45" s="6" t="s">
        <v>104</v>
      </c>
      <c r="H45" s="6" t="s">
        <v>105</v>
      </c>
      <c r="I45" s="6" t="s">
        <v>105</v>
      </c>
      <c r="J45" s="6" t="s">
        <v>91</v>
      </c>
      <c r="K45" s="6" t="s">
        <v>91</v>
      </c>
      <c r="L45" s="5">
        <v>4019431981</v>
      </c>
      <c r="M45" s="5">
        <v>4019431981</v>
      </c>
      <c r="N45" s="6" t="s">
        <v>8972</v>
      </c>
      <c r="O45" s="6" t="s">
        <v>8972</v>
      </c>
      <c r="P45" s="6" t="s">
        <v>8973</v>
      </c>
      <c r="Q45" s="5">
        <v>1</v>
      </c>
      <c r="R45" s="6" t="s">
        <v>8530</v>
      </c>
      <c r="S45" s="6">
        <f t="shared" si="2"/>
        <v>0</v>
      </c>
      <c r="T45" s="6">
        <v>0</v>
      </c>
      <c r="U45" s="6">
        <f t="shared" si="3"/>
        <v>0</v>
      </c>
      <c r="V45" s="6" t="b">
        <f t="shared" si="0"/>
        <v>0</v>
      </c>
      <c r="W45" s="6" t="b">
        <f t="shared" si="1"/>
        <v>0</v>
      </c>
    </row>
    <row r="46" spans="1:23" x14ac:dyDescent="0.2">
      <c r="A46" s="5">
        <v>227</v>
      </c>
      <c r="B46" s="5">
        <v>54</v>
      </c>
      <c r="C46" s="6" t="s">
        <v>109</v>
      </c>
      <c r="D46" s="6" t="s">
        <v>109</v>
      </c>
      <c r="E46" s="6" t="s">
        <v>7391</v>
      </c>
      <c r="F46" s="6" t="s">
        <v>7391</v>
      </c>
      <c r="G46" s="6" t="s">
        <v>7392</v>
      </c>
      <c r="H46" s="6" t="s">
        <v>105</v>
      </c>
      <c r="I46" s="6" t="s">
        <v>105</v>
      </c>
      <c r="J46" s="6" t="s">
        <v>91</v>
      </c>
      <c r="K46" s="6" t="s">
        <v>91</v>
      </c>
      <c r="L46" s="5">
        <v>4014274087</v>
      </c>
      <c r="M46" s="5">
        <v>4014274087</v>
      </c>
      <c r="N46" s="6" t="s">
        <v>8972</v>
      </c>
      <c r="O46" s="6" t="s">
        <v>8972</v>
      </c>
      <c r="P46" s="6" t="s">
        <v>8978</v>
      </c>
      <c r="Q46" s="5"/>
      <c r="R46" s="6" t="s">
        <v>8530</v>
      </c>
      <c r="S46" s="6">
        <f t="shared" si="2"/>
        <v>0</v>
      </c>
      <c r="T46" s="6">
        <v>0</v>
      </c>
      <c r="U46" s="6">
        <f t="shared" si="3"/>
        <v>0</v>
      </c>
      <c r="V46" s="6" t="b">
        <f t="shared" si="0"/>
        <v>0</v>
      </c>
      <c r="W46" s="6" t="b">
        <f t="shared" si="1"/>
        <v>0</v>
      </c>
    </row>
    <row r="47" spans="1:23" x14ac:dyDescent="0.2">
      <c r="A47" s="5">
        <v>229</v>
      </c>
      <c r="B47" s="5">
        <v>55</v>
      </c>
      <c r="C47" s="6" t="s">
        <v>11020</v>
      </c>
      <c r="D47" s="6" t="s">
        <v>11020</v>
      </c>
      <c r="E47" s="6" t="s">
        <v>11021</v>
      </c>
      <c r="F47" s="6" t="s">
        <v>11021</v>
      </c>
      <c r="G47" s="6" t="s">
        <v>11022</v>
      </c>
      <c r="H47" s="6" t="s">
        <v>113</v>
      </c>
      <c r="I47" s="6" t="s">
        <v>113</v>
      </c>
      <c r="J47" s="6" t="s">
        <v>91</v>
      </c>
      <c r="K47" s="6" t="s">
        <v>91</v>
      </c>
      <c r="L47" s="5">
        <v>4014371008</v>
      </c>
      <c r="M47" s="5">
        <v>4014371008</v>
      </c>
      <c r="N47" s="6" t="s">
        <v>11017</v>
      </c>
      <c r="O47" s="6" t="s">
        <v>11017</v>
      </c>
      <c r="P47" s="6" t="s">
        <v>8973</v>
      </c>
      <c r="Q47" s="5">
        <v>1</v>
      </c>
      <c r="R47" s="6" t="s">
        <v>8531</v>
      </c>
      <c r="S47" s="6">
        <f t="shared" si="2"/>
        <v>0</v>
      </c>
      <c r="T47" s="6">
        <v>0</v>
      </c>
      <c r="U47" s="6">
        <f t="shared" si="3"/>
        <v>0</v>
      </c>
      <c r="V47" s="6" t="b">
        <f t="shared" si="0"/>
        <v>0</v>
      </c>
      <c r="W47" s="6" t="b">
        <f t="shared" si="1"/>
        <v>0</v>
      </c>
    </row>
    <row r="48" spans="1:23" x14ac:dyDescent="0.2">
      <c r="A48" s="5">
        <v>231</v>
      </c>
      <c r="B48" s="5">
        <v>56</v>
      </c>
      <c r="C48" s="6" t="s">
        <v>112</v>
      </c>
      <c r="D48" s="6" t="s">
        <v>4993</v>
      </c>
      <c r="E48" s="6" t="s">
        <v>114</v>
      </c>
      <c r="F48" s="6" t="s">
        <v>114</v>
      </c>
      <c r="G48" s="6" t="s">
        <v>114</v>
      </c>
      <c r="H48" s="6" t="s">
        <v>115</v>
      </c>
      <c r="I48" s="6" t="s">
        <v>115</v>
      </c>
      <c r="J48" s="6" t="s">
        <v>91</v>
      </c>
      <c r="K48" s="6" t="s">
        <v>91</v>
      </c>
      <c r="L48" s="5">
        <v>4018482160</v>
      </c>
      <c r="M48" s="5">
        <v>4018482160</v>
      </c>
      <c r="N48" s="6" t="s">
        <v>8972</v>
      </c>
      <c r="O48" s="6" t="s">
        <v>8972</v>
      </c>
      <c r="P48" s="6" t="s">
        <v>8977</v>
      </c>
      <c r="Q48" s="5">
        <v>0</v>
      </c>
      <c r="R48" s="6" t="s">
        <v>8531</v>
      </c>
      <c r="S48" s="6">
        <f t="shared" si="2"/>
        <v>0</v>
      </c>
      <c r="T48" s="6">
        <v>0</v>
      </c>
      <c r="U48" s="6">
        <f t="shared" si="3"/>
        <v>0</v>
      </c>
      <c r="V48" s="6" t="b">
        <f t="shared" si="0"/>
        <v>0</v>
      </c>
      <c r="W48" s="6" t="b">
        <f t="shared" si="1"/>
        <v>0</v>
      </c>
    </row>
    <row r="49" spans="1:23" x14ac:dyDescent="0.2">
      <c r="A49" s="5">
        <v>230</v>
      </c>
      <c r="B49" s="5">
        <v>57</v>
      </c>
      <c r="C49" s="6" t="s">
        <v>4994</v>
      </c>
      <c r="D49" s="6" t="s">
        <v>4994</v>
      </c>
      <c r="E49" s="6" t="s">
        <v>7447</v>
      </c>
      <c r="F49" s="6" t="s">
        <v>7447</v>
      </c>
      <c r="G49" s="6" t="s">
        <v>7448</v>
      </c>
      <c r="H49" s="6" t="s">
        <v>113</v>
      </c>
      <c r="I49" s="6" t="s">
        <v>113</v>
      </c>
      <c r="J49" s="6" t="s">
        <v>91</v>
      </c>
      <c r="K49" s="6" t="s">
        <v>91</v>
      </c>
      <c r="L49" s="5">
        <v>4014371008</v>
      </c>
      <c r="M49" s="5">
        <v>4014371008</v>
      </c>
      <c r="N49" s="6" t="s">
        <v>8972</v>
      </c>
      <c r="O49" s="6" t="s">
        <v>8972</v>
      </c>
      <c r="P49" s="6" t="s">
        <v>8977</v>
      </c>
      <c r="Q49" s="5">
        <v>0</v>
      </c>
      <c r="R49" s="6" t="s">
        <v>8531</v>
      </c>
      <c r="S49" s="6">
        <f t="shared" si="2"/>
        <v>0</v>
      </c>
      <c r="T49" s="6">
        <v>0</v>
      </c>
      <c r="U49" s="6">
        <f t="shared" si="3"/>
        <v>0</v>
      </c>
      <c r="V49" s="6" t="b">
        <f t="shared" si="0"/>
        <v>0</v>
      </c>
      <c r="W49" s="6" t="b">
        <f t="shared" si="1"/>
        <v>0</v>
      </c>
    </row>
    <row r="50" spans="1:23" x14ac:dyDescent="0.2">
      <c r="A50" s="5">
        <v>243</v>
      </c>
      <c r="B50" s="5">
        <v>58</v>
      </c>
      <c r="C50" s="6" t="s">
        <v>11029</v>
      </c>
      <c r="D50" s="6" t="s">
        <v>11029</v>
      </c>
      <c r="E50" s="6" t="s">
        <v>11030</v>
      </c>
      <c r="F50" s="6" t="s">
        <v>11030</v>
      </c>
      <c r="G50" s="6" t="s">
        <v>11031</v>
      </c>
      <c r="H50" s="6" t="s">
        <v>90</v>
      </c>
      <c r="I50" s="6" t="s">
        <v>90</v>
      </c>
      <c r="J50" s="6" t="s">
        <v>91</v>
      </c>
      <c r="K50" s="6" t="s">
        <v>91</v>
      </c>
      <c r="L50" s="5">
        <v>4014440400</v>
      </c>
      <c r="M50" s="5">
        <v>4014440400</v>
      </c>
      <c r="N50" s="6" t="s">
        <v>11017</v>
      </c>
      <c r="O50" s="6" t="s">
        <v>11017</v>
      </c>
      <c r="P50" s="6" t="s">
        <v>8973</v>
      </c>
      <c r="Q50" s="5">
        <v>1</v>
      </c>
      <c r="R50" s="6" t="s">
        <v>8534</v>
      </c>
      <c r="S50" s="6">
        <f t="shared" si="2"/>
        <v>0</v>
      </c>
      <c r="T50" s="6">
        <v>0</v>
      </c>
      <c r="U50" s="6">
        <f t="shared" si="3"/>
        <v>0</v>
      </c>
      <c r="V50" s="6" t="b">
        <f t="shared" si="0"/>
        <v>0</v>
      </c>
      <c r="W50" s="6" t="b">
        <f t="shared" si="1"/>
        <v>0</v>
      </c>
    </row>
    <row r="51" spans="1:23" x14ac:dyDescent="0.2">
      <c r="A51" s="5">
        <v>245</v>
      </c>
      <c r="B51" s="5">
        <v>59</v>
      </c>
      <c r="C51" s="6" t="s">
        <v>137</v>
      </c>
      <c r="D51" s="6" t="s">
        <v>137</v>
      </c>
      <c r="E51" s="6" t="s">
        <v>138</v>
      </c>
      <c r="F51" s="6" t="s">
        <v>138</v>
      </c>
      <c r="G51" s="6" t="s">
        <v>138</v>
      </c>
      <c r="H51" s="6" t="s">
        <v>90</v>
      </c>
      <c r="I51" s="6" t="s">
        <v>90</v>
      </c>
      <c r="J51" s="6" t="s">
        <v>91</v>
      </c>
      <c r="K51" s="6" t="s">
        <v>91</v>
      </c>
      <c r="L51" s="5">
        <v>4014440550</v>
      </c>
      <c r="M51" s="5">
        <v>4014440550</v>
      </c>
      <c r="N51" s="6" t="s">
        <v>8972</v>
      </c>
      <c r="O51" s="6" t="s">
        <v>8972</v>
      </c>
      <c r="P51" s="6" t="s">
        <v>8973</v>
      </c>
      <c r="Q51" s="5">
        <v>1</v>
      </c>
      <c r="R51" s="6" t="s">
        <v>8534</v>
      </c>
      <c r="S51" s="6">
        <f t="shared" si="2"/>
        <v>0</v>
      </c>
      <c r="T51" s="6">
        <v>0</v>
      </c>
      <c r="U51" s="6">
        <f t="shared" si="3"/>
        <v>0</v>
      </c>
      <c r="V51" s="6" t="b">
        <f t="shared" si="0"/>
        <v>0</v>
      </c>
      <c r="W51" s="6" t="b">
        <f t="shared" si="1"/>
        <v>0</v>
      </c>
    </row>
    <row r="52" spans="1:23" x14ac:dyDescent="0.2">
      <c r="A52" s="5">
        <v>246</v>
      </c>
      <c r="B52" s="5">
        <v>60</v>
      </c>
      <c r="C52" s="6" t="s">
        <v>139</v>
      </c>
      <c r="D52" s="6" t="s">
        <v>139</v>
      </c>
      <c r="E52" s="6" t="s">
        <v>140</v>
      </c>
      <c r="F52" s="6" t="s">
        <v>140</v>
      </c>
      <c r="G52" s="6" t="s">
        <v>140</v>
      </c>
      <c r="H52" s="6" t="s">
        <v>90</v>
      </c>
      <c r="I52" s="6" t="s">
        <v>90</v>
      </c>
      <c r="J52" s="6" t="s">
        <v>91</v>
      </c>
      <c r="K52" s="6" t="s">
        <v>91</v>
      </c>
      <c r="L52" s="5">
        <v>4014440580</v>
      </c>
      <c r="M52" s="5">
        <v>4014440580</v>
      </c>
      <c r="N52" s="6" t="s">
        <v>8972</v>
      </c>
      <c r="O52" s="6" t="s">
        <v>8972</v>
      </c>
      <c r="P52" s="6" t="s">
        <v>8973</v>
      </c>
      <c r="Q52" s="5">
        <v>1</v>
      </c>
      <c r="R52" s="6" t="s">
        <v>8534</v>
      </c>
      <c r="S52" s="6">
        <f t="shared" si="2"/>
        <v>0</v>
      </c>
      <c r="T52" s="6">
        <v>0</v>
      </c>
      <c r="U52" s="6">
        <f t="shared" si="3"/>
        <v>0</v>
      </c>
      <c r="V52" s="6" t="b">
        <f t="shared" si="0"/>
        <v>0</v>
      </c>
      <c r="W52" s="6" t="b">
        <f t="shared" si="1"/>
        <v>0</v>
      </c>
    </row>
    <row r="53" spans="1:23" x14ac:dyDescent="0.2">
      <c r="A53" s="5">
        <v>247</v>
      </c>
      <c r="B53" s="5">
        <v>61</v>
      </c>
      <c r="C53" s="6" t="s">
        <v>141</v>
      </c>
      <c r="D53" s="6" t="s">
        <v>141</v>
      </c>
      <c r="E53" s="6" t="s">
        <v>142</v>
      </c>
      <c r="F53" s="6" t="s">
        <v>142</v>
      </c>
      <c r="G53" s="6" t="s">
        <v>142</v>
      </c>
      <c r="H53" s="6" t="s">
        <v>90</v>
      </c>
      <c r="I53" s="6" t="s">
        <v>90</v>
      </c>
      <c r="J53" s="6" t="s">
        <v>91</v>
      </c>
      <c r="K53" s="6" t="s">
        <v>91</v>
      </c>
      <c r="L53" s="5">
        <v>4014440530</v>
      </c>
      <c r="M53" s="5">
        <v>4014440530</v>
      </c>
      <c r="N53" s="6" t="s">
        <v>8972</v>
      </c>
      <c r="O53" s="6" t="s">
        <v>8972</v>
      </c>
      <c r="P53" s="6" t="s">
        <v>8973</v>
      </c>
      <c r="Q53" s="5">
        <v>1</v>
      </c>
      <c r="R53" s="6" t="s">
        <v>8534</v>
      </c>
      <c r="S53" s="6">
        <f t="shared" si="2"/>
        <v>0</v>
      </c>
      <c r="T53" s="6">
        <v>0</v>
      </c>
      <c r="U53" s="6">
        <f t="shared" si="3"/>
        <v>0</v>
      </c>
      <c r="V53" s="6" t="b">
        <f t="shared" si="0"/>
        <v>0</v>
      </c>
      <c r="W53" s="6" t="b">
        <f t="shared" si="1"/>
        <v>0</v>
      </c>
    </row>
    <row r="54" spans="1:23" x14ac:dyDescent="0.2">
      <c r="A54" s="5">
        <v>248</v>
      </c>
      <c r="B54" s="5">
        <v>62</v>
      </c>
      <c r="C54" s="6" t="s">
        <v>143</v>
      </c>
      <c r="D54" s="6" t="s">
        <v>143</v>
      </c>
      <c r="E54" s="6" t="s">
        <v>144</v>
      </c>
      <c r="F54" s="6" t="s">
        <v>144</v>
      </c>
      <c r="G54" s="6" t="s">
        <v>144</v>
      </c>
      <c r="H54" s="6" t="s">
        <v>90</v>
      </c>
      <c r="I54" s="6" t="s">
        <v>90</v>
      </c>
      <c r="J54" s="6" t="s">
        <v>91</v>
      </c>
      <c r="K54" s="6" t="s">
        <v>91</v>
      </c>
      <c r="L54" s="5">
        <v>4014440540</v>
      </c>
      <c r="M54" s="5">
        <v>4014440540</v>
      </c>
      <c r="N54" s="6" t="s">
        <v>8972</v>
      </c>
      <c r="O54" s="6" t="s">
        <v>8972</v>
      </c>
      <c r="P54" s="6" t="s">
        <v>8973</v>
      </c>
      <c r="Q54" s="5">
        <v>1</v>
      </c>
      <c r="R54" s="6" t="s">
        <v>8534</v>
      </c>
      <c r="S54" s="6">
        <f t="shared" si="2"/>
        <v>0</v>
      </c>
      <c r="T54" s="6">
        <v>0</v>
      </c>
      <c r="U54" s="6">
        <f t="shared" si="3"/>
        <v>0</v>
      </c>
      <c r="V54" s="6" t="b">
        <f t="shared" si="0"/>
        <v>0</v>
      </c>
      <c r="W54" s="6" t="b">
        <f t="shared" si="1"/>
        <v>0</v>
      </c>
    </row>
    <row r="55" spans="1:23" x14ac:dyDescent="0.2">
      <c r="A55" s="5">
        <v>244</v>
      </c>
      <c r="B55" s="5">
        <v>63</v>
      </c>
      <c r="C55" s="6" t="s">
        <v>135</v>
      </c>
      <c r="D55" s="6" t="s">
        <v>135</v>
      </c>
      <c r="E55" s="6" t="s">
        <v>136</v>
      </c>
      <c r="F55" s="6" t="s">
        <v>136</v>
      </c>
      <c r="G55" s="6" t="s">
        <v>7835</v>
      </c>
      <c r="H55" s="6" t="s">
        <v>90</v>
      </c>
      <c r="I55" s="6" t="s">
        <v>90</v>
      </c>
      <c r="J55" s="6" t="s">
        <v>91</v>
      </c>
      <c r="K55" s="6" t="s">
        <v>91</v>
      </c>
      <c r="L55" s="5">
        <v>4014440570</v>
      </c>
      <c r="M55" s="5">
        <v>4014440570</v>
      </c>
      <c r="N55" s="6" t="s">
        <v>8972</v>
      </c>
      <c r="O55" s="6" t="s">
        <v>8972</v>
      </c>
      <c r="P55" s="6" t="s">
        <v>8973</v>
      </c>
      <c r="Q55" s="5">
        <v>1</v>
      </c>
      <c r="R55" s="6" t="s">
        <v>8534</v>
      </c>
      <c r="S55" s="6">
        <f t="shared" si="2"/>
        <v>0</v>
      </c>
      <c r="T55" s="6">
        <v>0</v>
      </c>
      <c r="U55" s="6">
        <f t="shared" si="3"/>
        <v>0</v>
      </c>
      <c r="V55" s="6" t="b">
        <f t="shared" si="0"/>
        <v>0</v>
      </c>
      <c r="W55" s="6" t="b">
        <f t="shared" si="1"/>
        <v>0</v>
      </c>
    </row>
    <row r="56" spans="1:23" x14ac:dyDescent="0.2">
      <c r="A56" s="5">
        <v>232</v>
      </c>
      <c r="B56" s="5">
        <v>64</v>
      </c>
      <c r="C56" s="6" t="s">
        <v>119</v>
      </c>
      <c r="D56" s="6" t="s">
        <v>119</v>
      </c>
      <c r="E56" s="6" t="s">
        <v>120</v>
      </c>
      <c r="F56" s="6" t="s">
        <v>120</v>
      </c>
      <c r="G56" s="6" t="s">
        <v>120</v>
      </c>
      <c r="H56" s="6" t="s">
        <v>121</v>
      </c>
      <c r="I56" s="6" t="s">
        <v>121</v>
      </c>
      <c r="J56" s="6" t="s">
        <v>91</v>
      </c>
      <c r="K56" s="6" t="s">
        <v>91</v>
      </c>
      <c r="L56" s="5">
        <v>4017674100</v>
      </c>
      <c r="M56" s="5">
        <v>4017674100</v>
      </c>
      <c r="N56" s="6" t="s">
        <v>11017</v>
      </c>
      <c r="O56" s="6" t="s">
        <v>11017</v>
      </c>
      <c r="P56" s="6" t="s">
        <v>8973</v>
      </c>
      <c r="Q56" s="5">
        <v>1</v>
      </c>
      <c r="R56" s="6" t="s">
        <v>8532</v>
      </c>
      <c r="S56" s="6">
        <f t="shared" si="2"/>
        <v>0</v>
      </c>
      <c r="T56" s="6">
        <v>0</v>
      </c>
      <c r="U56" s="6">
        <f t="shared" si="3"/>
        <v>0</v>
      </c>
      <c r="V56" s="6" t="b">
        <f t="shared" si="0"/>
        <v>0</v>
      </c>
      <c r="W56" s="6" t="b">
        <f t="shared" si="1"/>
        <v>0</v>
      </c>
    </row>
    <row r="57" spans="1:23" x14ac:dyDescent="0.2">
      <c r="A57" s="5">
        <v>234</v>
      </c>
      <c r="B57" s="5">
        <v>65</v>
      </c>
      <c r="C57" s="6" t="s">
        <v>119</v>
      </c>
      <c r="D57" s="6" t="s">
        <v>119</v>
      </c>
      <c r="E57" s="6" t="s">
        <v>120</v>
      </c>
      <c r="F57" s="6" t="s">
        <v>120</v>
      </c>
      <c r="G57" s="6" t="s">
        <v>120</v>
      </c>
      <c r="H57" s="6" t="s">
        <v>121</v>
      </c>
      <c r="I57" s="6" t="s">
        <v>121</v>
      </c>
      <c r="J57" s="6" t="s">
        <v>91</v>
      </c>
      <c r="K57" s="6" t="s">
        <v>91</v>
      </c>
      <c r="L57" s="5">
        <v>4017674100</v>
      </c>
      <c r="M57" s="5">
        <v>4017674100</v>
      </c>
      <c r="N57" s="6" t="s">
        <v>8972</v>
      </c>
      <c r="O57" s="6" t="s">
        <v>8972</v>
      </c>
      <c r="P57" s="6" t="s">
        <v>8973</v>
      </c>
      <c r="Q57" s="5">
        <v>1</v>
      </c>
      <c r="R57" s="6" t="s">
        <v>8532</v>
      </c>
      <c r="S57" s="6">
        <f t="shared" si="2"/>
        <v>0</v>
      </c>
      <c r="T57" s="6">
        <v>0</v>
      </c>
      <c r="U57" s="6">
        <f t="shared" si="3"/>
        <v>0</v>
      </c>
      <c r="V57" s="6" t="b">
        <f t="shared" si="0"/>
        <v>0</v>
      </c>
      <c r="W57" s="6" t="b">
        <f t="shared" si="1"/>
        <v>0</v>
      </c>
    </row>
    <row r="58" spans="1:23" x14ac:dyDescent="0.2">
      <c r="A58" s="5">
        <v>236</v>
      </c>
      <c r="B58" s="5">
        <v>66</v>
      </c>
      <c r="C58" s="6" t="s">
        <v>124</v>
      </c>
      <c r="D58" s="6" t="s">
        <v>124</v>
      </c>
      <c r="E58" s="6" t="s">
        <v>125</v>
      </c>
      <c r="F58" s="6" t="s">
        <v>125</v>
      </c>
      <c r="G58" s="6" t="s">
        <v>125</v>
      </c>
      <c r="H58" s="6" t="s">
        <v>126</v>
      </c>
      <c r="I58" s="6" t="s">
        <v>126</v>
      </c>
      <c r="J58" s="6" t="s">
        <v>91</v>
      </c>
      <c r="K58" s="6" t="s">
        <v>91</v>
      </c>
      <c r="L58" s="5">
        <v>4016152800</v>
      </c>
      <c r="M58" s="5">
        <v>4016152800</v>
      </c>
      <c r="N58" s="6" t="s">
        <v>8972</v>
      </c>
      <c r="O58" s="6" t="s">
        <v>8972</v>
      </c>
      <c r="P58" s="6" t="s">
        <v>8973</v>
      </c>
      <c r="Q58" s="5">
        <v>1</v>
      </c>
      <c r="R58" s="6" t="s">
        <v>8532</v>
      </c>
      <c r="S58" s="6">
        <f t="shared" si="2"/>
        <v>0</v>
      </c>
      <c r="T58" s="6">
        <v>0</v>
      </c>
      <c r="U58" s="6">
        <f t="shared" si="3"/>
        <v>0</v>
      </c>
      <c r="V58" s="6" t="b">
        <f t="shared" si="0"/>
        <v>0</v>
      </c>
      <c r="W58" s="6" t="b">
        <f t="shared" si="1"/>
        <v>0</v>
      </c>
    </row>
    <row r="59" spans="1:23" x14ac:dyDescent="0.2">
      <c r="A59" s="5">
        <v>233</v>
      </c>
      <c r="B59" s="5">
        <v>67</v>
      </c>
      <c r="C59" s="6" t="s">
        <v>116</v>
      </c>
      <c r="D59" s="6" t="s">
        <v>116</v>
      </c>
      <c r="E59" s="6" t="s">
        <v>117</v>
      </c>
      <c r="F59" s="6" t="s">
        <v>117</v>
      </c>
      <c r="G59" s="6" t="s">
        <v>21461</v>
      </c>
      <c r="H59" s="6" t="s">
        <v>118</v>
      </c>
      <c r="I59" s="6" t="s">
        <v>118</v>
      </c>
      <c r="J59" s="6" t="s">
        <v>91</v>
      </c>
      <c r="K59" s="6" t="s">
        <v>91</v>
      </c>
      <c r="L59" s="5">
        <v>4017830523</v>
      </c>
      <c r="M59" s="5">
        <v>4017830523</v>
      </c>
      <c r="N59" s="6" t="s">
        <v>8972</v>
      </c>
      <c r="O59" s="6" t="s">
        <v>8972</v>
      </c>
      <c r="P59" s="6" t="s">
        <v>8975</v>
      </c>
      <c r="Q59" s="5"/>
      <c r="R59" s="6" t="s">
        <v>8532</v>
      </c>
      <c r="S59" s="6">
        <f t="shared" si="2"/>
        <v>0</v>
      </c>
      <c r="T59" s="6">
        <v>0</v>
      </c>
      <c r="U59" s="6">
        <f t="shared" si="3"/>
        <v>0</v>
      </c>
      <c r="V59" s="6" t="b">
        <f t="shared" si="0"/>
        <v>0</v>
      </c>
      <c r="W59" s="6" t="b">
        <f t="shared" si="1"/>
        <v>0</v>
      </c>
    </row>
    <row r="60" spans="1:23" x14ac:dyDescent="0.2">
      <c r="A60" s="5">
        <v>237</v>
      </c>
      <c r="B60" s="5">
        <v>68</v>
      </c>
      <c r="C60" s="6" t="s">
        <v>127</v>
      </c>
      <c r="D60" s="6" t="s">
        <v>4995</v>
      </c>
      <c r="E60" s="6" t="s">
        <v>128</v>
      </c>
      <c r="F60" s="6" t="s">
        <v>128</v>
      </c>
      <c r="G60" s="6" t="s">
        <v>7833</v>
      </c>
      <c r="H60" s="6" t="s">
        <v>126</v>
      </c>
      <c r="I60" s="6" t="s">
        <v>126</v>
      </c>
      <c r="J60" s="6" t="s">
        <v>91</v>
      </c>
      <c r="K60" s="6" t="s">
        <v>91</v>
      </c>
      <c r="L60" s="5">
        <v>4016152901</v>
      </c>
      <c r="M60" s="5">
        <v>4016152901</v>
      </c>
      <c r="N60" s="6" t="s">
        <v>8972</v>
      </c>
      <c r="O60" s="6" t="s">
        <v>8972</v>
      </c>
      <c r="P60" s="6" t="s">
        <v>8973</v>
      </c>
      <c r="Q60" s="5">
        <v>1</v>
      </c>
      <c r="R60" s="6" t="s">
        <v>8532</v>
      </c>
      <c r="S60" s="6">
        <f t="shared" si="2"/>
        <v>0</v>
      </c>
      <c r="T60" s="6">
        <v>0</v>
      </c>
      <c r="U60" s="6">
        <f t="shared" si="3"/>
        <v>0</v>
      </c>
      <c r="V60" s="6" t="b">
        <f t="shared" si="0"/>
        <v>0</v>
      </c>
      <c r="W60" s="6" t="b">
        <f t="shared" si="1"/>
        <v>0</v>
      </c>
    </row>
    <row r="61" spans="1:23" x14ac:dyDescent="0.2">
      <c r="A61" s="5">
        <v>235</v>
      </c>
      <c r="B61" s="5">
        <v>69</v>
      </c>
      <c r="C61" s="6" t="s">
        <v>122</v>
      </c>
      <c r="D61" s="6" t="s">
        <v>4996</v>
      </c>
      <c r="E61" s="6" t="s">
        <v>123</v>
      </c>
      <c r="F61" s="6" t="s">
        <v>123</v>
      </c>
      <c r="G61" s="6" t="s">
        <v>7832</v>
      </c>
      <c r="H61" s="6" t="s">
        <v>121</v>
      </c>
      <c r="I61" s="6" t="s">
        <v>121</v>
      </c>
      <c r="J61" s="6" t="s">
        <v>91</v>
      </c>
      <c r="K61" s="6" t="s">
        <v>91</v>
      </c>
      <c r="L61" s="5">
        <v>4017674100</v>
      </c>
      <c r="M61" s="5">
        <v>4017674100</v>
      </c>
      <c r="N61" s="6" t="s">
        <v>8972</v>
      </c>
      <c r="O61" s="6" t="s">
        <v>8972</v>
      </c>
      <c r="P61" s="6" t="s">
        <v>8973</v>
      </c>
      <c r="Q61" s="5">
        <v>1</v>
      </c>
      <c r="R61" s="6" t="s">
        <v>8532</v>
      </c>
      <c r="S61" s="6">
        <f t="shared" si="2"/>
        <v>0</v>
      </c>
      <c r="T61" s="6">
        <v>0</v>
      </c>
      <c r="U61" s="6">
        <f t="shared" si="3"/>
        <v>0</v>
      </c>
      <c r="V61" s="6" t="b">
        <f t="shared" si="0"/>
        <v>0</v>
      </c>
      <c r="W61" s="6" t="b">
        <f t="shared" si="1"/>
        <v>0</v>
      </c>
    </row>
    <row r="62" spans="1:23" x14ac:dyDescent="0.2">
      <c r="A62" s="5">
        <v>238</v>
      </c>
      <c r="B62" s="5">
        <v>70</v>
      </c>
      <c r="C62" s="6" t="s">
        <v>129</v>
      </c>
      <c r="D62" s="6" t="s">
        <v>11023</v>
      </c>
      <c r="E62" s="6" t="s">
        <v>130</v>
      </c>
      <c r="F62" s="6" t="s">
        <v>130</v>
      </c>
      <c r="G62" s="6" t="s">
        <v>7834</v>
      </c>
      <c r="H62" s="6" t="s">
        <v>131</v>
      </c>
      <c r="I62" s="6" t="s">
        <v>131</v>
      </c>
      <c r="J62" s="6" t="s">
        <v>91</v>
      </c>
      <c r="K62" s="6" t="s">
        <v>91</v>
      </c>
      <c r="L62" s="5">
        <v>4013512750</v>
      </c>
      <c r="M62" s="5">
        <v>4013512750</v>
      </c>
      <c r="N62" s="6" t="s">
        <v>11017</v>
      </c>
      <c r="O62" s="6" t="s">
        <v>11017</v>
      </c>
      <c r="P62" s="6" t="s">
        <v>8973</v>
      </c>
      <c r="Q62" s="5">
        <v>1</v>
      </c>
      <c r="R62" s="6" t="s">
        <v>8533</v>
      </c>
      <c r="S62" s="6">
        <f t="shared" si="2"/>
        <v>0</v>
      </c>
      <c r="T62" s="6">
        <v>0</v>
      </c>
      <c r="U62" s="6">
        <f t="shared" si="3"/>
        <v>0</v>
      </c>
      <c r="V62" s="6" t="b">
        <f t="shared" si="0"/>
        <v>0</v>
      </c>
      <c r="W62" s="6" t="b">
        <f t="shared" si="1"/>
        <v>0</v>
      </c>
    </row>
    <row r="63" spans="1:23" x14ac:dyDescent="0.2">
      <c r="A63" s="5">
        <v>239</v>
      </c>
      <c r="B63" s="5">
        <v>71</v>
      </c>
      <c r="C63" s="6" t="s">
        <v>129</v>
      </c>
      <c r="D63" s="6" t="s">
        <v>4997</v>
      </c>
      <c r="E63" s="6" t="s">
        <v>130</v>
      </c>
      <c r="F63" s="6" t="s">
        <v>130</v>
      </c>
      <c r="G63" s="6" t="s">
        <v>7834</v>
      </c>
      <c r="H63" s="6" t="s">
        <v>131</v>
      </c>
      <c r="I63" s="6" t="s">
        <v>131</v>
      </c>
      <c r="J63" s="6" t="s">
        <v>91</v>
      </c>
      <c r="K63" s="6" t="s">
        <v>91</v>
      </c>
      <c r="L63" s="5">
        <v>4013512750</v>
      </c>
      <c r="M63" s="5">
        <v>4013512750</v>
      </c>
      <c r="N63" s="6" t="s">
        <v>8972</v>
      </c>
      <c r="O63" s="6" t="s">
        <v>8972</v>
      </c>
      <c r="P63" s="6" t="s">
        <v>8973</v>
      </c>
      <c r="Q63" s="5">
        <v>1</v>
      </c>
      <c r="R63" s="6" t="s">
        <v>8533</v>
      </c>
      <c r="S63" s="6">
        <f t="shared" si="2"/>
        <v>0</v>
      </c>
      <c r="T63" s="6">
        <v>0</v>
      </c>
      <c r="U63" s="6">
        <f t="shared" si="3"/>
        <v>0</v>
      </c>
      <c r="V63" s="6" t="b">
        <f t="shared" si="0"/>
        <v>0</v>
      </c>
      <c r="W63" s="6" t="b">
        <f t="shared" si="1"/>
        <v>0</v>
      </c>
    </row>
    <row r="64" spans="1:23" x14ac:dyDescent="0.2">
      <c r="A64" s="5">
        <v>240</v>
      </c>
      <c r="B64" s="5">
        <v>72</v>
      </c>
      <c r="C64" s="6" t="s">
        <v>132</v>
      </c>
      <c r="D64" s="6" t="s">
        <v>4998</v>
      </c>
      <c r="E64" s="6" t="s">
        <v>133</v>
      </c>
      <c r="F64" s="6" t="s">
        <v>133</v>
      </c>
      <c r="G64" s="6" t="s">
        <v>6428</v>
      </c>
      <c r="H64" s="6" t="s">
        <v>134</v>
      </c>
      <c r="I64" s="6" t="s">
        <v>134</v>
      </c>
      <c r="J64" s="6" t="s">
        <v>91</v>
      </c>
      <c r="K64" s="6" t="s">
        <v>91</v>
      </c>
      <c r="L64" s="5">
        <v>4015191977</v>
      </c>
      <c r="M64" s="5">
        <v>4015191977</v>
      </c>
      <c r="N64" s="6" t="s">
        <v>8972</v>
      </c>
      <c r="O64" s="6" t="s">
        <v>8972</v>
      </c>
      <c r="P64" s="6" t="s">
        <v>8973</v>
      </c>
      <c r="Q64" s="5">
        <v>1</v>
      </c>
      <c r="R64" s="6" t="s">
        <v>8533</v>
      </c>
      <c r="S64" s="6">
        <f t="shared" si="2"/>
        <v>0</v>
      </c>
      <c r="T64" s="6">
        <v>0</v>
      </c>
      <c r="U64" s="6">
        <f t="shared" si="3"/>
        <v>0</v>
      </c>
      <c r="V64" s="6" t="b">
        <f t="shared" si="0"/>
        <v>0</v>
      </c>
      <c r="W64" s="6" t="b">
        <f t="shared" si="1"/>
        <v>0</v>
      </c>
    </row>
    <row r="65" spans="1:23" x14ac:dyDescent="0.2">
      <c r="A65" s="5">
        <v>241</v>
      </c>
      <c r="B65" s="5">
        <v>73</v>
      </c>
      <c r="C65" s="6" t="s">
        <v>11024</v>
      </c>
      <c r="D65" s="6" t="s">
        <v>11024</v>
      </c>
      <c r="E65" s="6" t="s">
        <v>11025</v>
      </c>
      <c r="F65" s="6" t="s">
        <v>11025</v>
      </c>
      <c r="G65" s="6" t="s">
        <v>11026</v>
      </c>
      <c r="H65" s="6" t="s">
        <v>11027</v>
      </c>
      <c r="I65" s="6" t="s">
        <v>11027</v>
      </c>
      <c r="J65" s="6" t="s">
        <v>91</v>
      </c>
      <c r="K65" s="6" t="s">
        <v>91</v>
      </c>
      <c r="L65" s="5">
        <v>4015687661</v>
      </c>
      <c r="M65" s="5">
        <v>4015687661</v>
      </c>
      <c r="N65" s="6" t="s">
        <v>11017</v>
      </c>
      <c r="O65" s="6" t="s">
        <v>11017</v>
      </c>
      <c r="P65" s="6" t="s">
        <v>8973</v>
      </c>
      <c r="Q65" s="5">
        <v>1</v>
      </c>
      <c r="R65" s="6" t="s">
        <v>11028</v>
      </c>
      <c r="S65" s="6">
        <f t="shared" si="2"/>
        <v>0</v>
      </c>
      <c r="T65" s="6">
        <v>0</v>
      </c>
      <c r="U65" s="6">
        <f t="shared" si="3"/>
        <v>0</v>
      </c>
      <c r="V65" s="6" t="b">
        <f t="shared" si="0"/>
        <v>0</v>
      </c>
      <c r="W65" s="6" t="b">
        <f t="shared" si="1"/>
        <v>0</v>
      </c>
    </row>
    <row r="66" spans="1:23" x14ac:dyDescent="0.2">
      <c r="A66" s="5">
        <v>242</v>
      </c>
      <c r="B66" s="5">
        <v>73</v>
      </c>
      <c r="C66" s="6" t="s">
        <v>11024</v>
      </c>
      <c r="D66" s="6" t="s">
        <v>11024</v>
      </c>
      <c r="E66" s="6" t="s">
        <v>11025</v>
      </c>
      <c r="F66" s="6" t="s">
        <v>11025</v>
      </c>
      <c r="G66" s="6" t="s">
        <v>11026</v>
      </c>
      <c r="H66" s="6" t="s">
        <v>11027</v>
      </c>
      <c r="I66" s="6" t="s">
        <v>11027</v>
      </c>
      <c r="J66" s="6" t="s">
        <v>91</v>
      </c>
      <c r="K66" s="6" t="s">
        <v>91</v>
      </c>
      <c r="L66" s="5">
        <v>4015687661</v>
      </c>
      <c r="M66" s="5">
        <v>4015687661</v>
      </c>
      <c r="N66" s="6" t="s">
        <v>8972</v>
      </c>
      <c r="O66" s="6" t="s">
        <v>11017</v>
      </c>
      <c r="P66" s="6" t="s">
        <v>8973</v>
      </c>
      <c r="Q66" s="5">
        <v>1</v>
      </c>
      <c r="R66" s="6" t="s">
        <v>11028</v>
      </c>
      <c r="S66" s="6">
        <f t="shared" si="2"/>
        <v>0</v>
      </c>
      <c r="T66" s="6">
        <v>0</v>
      </c>
      <c r="U66" s="6">
        <f t="shared" si="3"/>
        <v>1</v>
      </c>
      <c r="V66" s="6" t="b">
        <f t="shared" ref="V66:V129" si="4">IF(T66=1, IF(O66="sub-recipient","gained SS same SR", IF(P66="sub-recipient", "gained SR","added SS")))</f>
        <v>0</v>
      </c>
      <c r="W66" s="6" t="str">
        <f t="shared" ref="W66:W129" si="5">IF(U66=1, IF(P66="sub-recipient","lost SS, kept SR", IF(O66="sub-recipient", "lost SR","consolidated SS")))</f>
        <v>lost SR</v>
      </c>
    </row>
    <row r="67" spans="1:23" x14ac:dyDescent="0.2">
      <c r="A67" s="5">
        <v>264</v>
      </c>
      <c r="B67" s="5">
        <v>78</v>
      </c>
      <c r="C67" s="6" t="s">
        <v>150</v>
      </c>
      <c r="D67" s="6" t="s">
        <v>150</v>
      </c>
      <c r="E67" s="6" t="s">
        <v>151</v>
      </c>
      <c r="F67" s="6" t="s">
        <v>151</v>
      </c>
      <c r="G67" s="6" t="s">
        <v>151</v>
      </c>
      <c r="H67" s="6" t="s">
        <v>152</v>
      </c>
      <c r="I67" s="6" t="s">
        <v>152</v>
      </c>
      <c r="J67" s="6" t="s">
        <v>182</v>
      </c>
      <c r="K67" s="6" t="s">
        <v>182</v>
      </c>
      <c r="L67" s="5">
        <v>2012010200</v>
      </c>
      <c r="M67" s="5">
        <v>2012010200</v>
      </c>
      <c r="N67" s="6" t="s">
        <v>8972</v>
      </c>
      <c r="O67" s="6" t="s">
        <v>8972</v>
      </c>
      <c r="P67" s="6" t="s">
        <v>8973</v>
      </c>
      <c r="Q67" s="5">
        <v>1</v>
      </c>
      <c r="R67" s="6" t="s">
        <v>8536</v>
      </c>
      <c r="S67" s="6">
        <f t="shared" ref="S67:S130" si="6">IF(A67=A66,1,0)</f>
        <v>0</v>
      </c>
      <c r="T67" s="6">
        <v>0</v>
      </c>
      <c r="U67" s="6">
        <f t="shared" ref="U67:U130" si="7">IF(B67=B66, 1, 0)</f>
        <v>0</v>
      </c>
      <c r="V67" s="6" t="b">
        <f t="shared" si="4"/>
        <v>0</v>
      </c>
      <c r="W67" s="6" t="b">
        <f t="shared" si="5"/>
        <v>0</v>
      </c>
    </row>
    <row r="68" spans="1:23" x14ac:dyDescent="0.2">
      <c r="A68" s="5">
        <v>285</v>
      </c>
      <c r="B68" s="5">
        <v>79</v>
      </c>
      <c r="C68" s="6" t="s">
        <v>183</v>
      </c>
      <c r="D68" s="6" t="s">
        <v>20668</v>
      </c>
      <c r="E68" s="6" t="s">
        <v>184</v>
      </c>
      <c r="F68" s="6" t="s">
        <v>184</v>
      </c>
      <c r="G68" s="6" t="s">
        <v>8156</v>
      </c>
      <c r="H68" s="6" t="s">
        <v>166</v>
      </c>
      <c r="I68" s="6" t="s">
        <v>166</v>
      </c>
      <c r="J68" s="6" t="s">
        <v>182</v>
      </c>
      <c r="K68" s="6" t="s">
        <v>182</v>
      </c>
      <c r="L68" s="5">
        <v>2014516300</v>
      </c>
      <c r="M68" s="5">
        <v>2014516300</v>
      </c>
      <c r="N68" s="6" t="s">
        <v>8972</v>
      </c>
      <c r="O68" s="6" t="s">
        <v>11017</v>
      </c>
      <c r="P68" s="6" t="s">
        <v>8973</v>
      </c>
      <c r="Q68" s="5">
        <v>1</v>
      </c>
      <c r="R68" s="6" t="s">
        <v>8539</v>
      </c>
      <c r="S68" s="6">
        <f t="shared" si="6"/>
        <v>0</v>
      </c>
      <c r="T68" s="6">
        <v>0</v>
      </c>
      <c r="U68" s="6">
        <f t="shared" si="7"/>
        <v>0</v>
      </c>
      <c r="V68" s="6" t="b">
        <f t="shared" si="4"/>
        <v>0</v>
      </c>
      <c r="W68" s="6" t="b">
        <f t="shared" si="5"/>
        <v>0</v>
      </c>
    </row>
    <row r="69" spans="1:23" x14ac:dyDescent="0.2">
      <c r="A69" s="5">
        <v>285</v>
      </c>
      <c r="B69" s="5">
        <v>80</v>
      </c>
      <c r="C69" s="6" t="s">
        <v>183</v>
      </c>
      <c r="D69" s="6" t="s">
        <v>5000</v>
      </c>
      <c r="E69" s="6" t="s">
        <v>184</v>
      </c>
      <c r="F69" s="6" t="s">
        <v>184</v>
      </c>
      <c r="G69" s="6" t="s">
        <v>8156</v>
      </c>
      <c r="H69" s="6" t="s">
        <v>166</v>
      </c>
      <c r="I69" s="6" t="s">
        <v>166</v>
      </c>
      <c r="J69" s="6" t="s">
        <v>182</v>
      </c>
      <c r="K69" s="6" t="s">
        <v>182</v>
      </c>
      <c r="L69" s="5">
        <v>2014516300</v>
      </c>
      <c r="M69" s="5">
        <v>2014516300</v>
      </c>
      <c r="N69" s="6" t="s">
        <v>8972</v>
      </c>
      <c r="O69" s="6" t="s">
        <v>8972</v>
      </c>
      <c r="P69" s="6" t="s">
        <v>8973</v>
      </c>
      <c r="Q69" s="5">
        <v>1</v>
      </c>
      <c r="R69" s="6" t="s">
        <v>8539</v>
      </c>
      <c r="S69" s="6">
        <f t="shared" si="6"/>
        <v>1</v>
      </c>
      <c r="T69" s="6">
        <v>1</v>
      </c>
      <c r="U69" s="6">
        <f t="shared" si="7"/>
        <v>0</v>
      </c>
      <c r="V69" s="6" t="str">
        <f t="shared" si="4"/>
        <v>added SS</v>
      </c>
      <c r="W69" s="6" t="b">
        <f t="shared" si="5"/>
        <v>0</v>
      </c>
    </row>
    <row r="70" spans="1:23" x14ac:dyDescent="0.2">
      <c r="A70" s="5">
        <v>268</v>
      </c>
      <c r="B70" s="5">
        <v>83</v>
      </c>
      <c r="C70" s="6" t="s">
        <v>11032</v>
      </c>
      <c r="D70" s="6" t="s">
        <v>11032</v>
      </c>
      <c r="E70" s="6" t="s">
        <v>11033</v>
      </c>
      <c r="F70" s="6" t="s">
        <v>11033</v>
      </c>
      <c r="G70" s="6" t="s">
        <v>11034</v>
      </c>
      <c r="H70" s="6" t="s">
        <v>157</v>
      </c>
      <c r="I70" s="6" t="s">
        <v>157</v>
      </c>
      <c r="J70" s="6" t="s">
        <v>182</v>
      </c>
      <c r="K70" s="6" t="s">
        <v>182</v>
      </c>
      <c r="L70" s="5">
        <v>8563472277</v>
      </c>
      <c r="M70" s="5">
        <v>8567941235</v>
      </c>
      <c r="N70" s="6" t="s">
        <v>11017</v>
      </c>
      <c r="O70" s="6" t="s">
        <v>11017</v>
      </c>
      <c r="P70" s="6" t="s">
        <v>8977</v>
      </c>
      <c r="Q70" s="5">
        <v>0</v>
      </c>
      <c r="R70" s="6" t="s">
        <v>8537</v>
      </c>
      <c r="S70" s="6">
        <f t="shared" si="6"/>
        <v>0</v>
      </c>
      <c r="T70" s="6">
        <v>0</v>
      </c>
      <c r="U70" s="6">
        <f t="shared" si="7"/>
        <v>0</v>
      </c>
      <c r="V70" s="6" t="b">
        <f t="shared" si="4"/>
        <v>0</v>
      </c>
      <c r="W70" s="6" t="b">
        <f t="shared" si="5"/>
        <v>0</v>
      </c>
    </row>
    <row r="71" spans="1:23" x14ac:dyDescent="0.2">
      <c r="A71" s="5">
        <v>269</v>
      </c>
      <c r="B71" s="5">
        <v>84</v>
      </c>
      <c r="C71" s="6" t="s">
        <v>154</v>
      </c>
      <c r="D71" s="6" t="s">
        <v>154</v>
      </c>
      <c r="E71" s="6" t="s">
        <v>155</v>
      </c>
      <c r="F71" s="6" t="s">
        <v>155</v>
      </c>
      <c r="G71" s="6" t="s">
        <v>7836</v>
      </c>
      <c r="H71" s="6" t="s">
        <v>156</v>
      </c>
      <c r="I71" s="6" t="s">
        <v>156</v>
      </c>
      <c r="J71" s="6" t="s">
        <v>182</v>
      </c>
      <c r="K71" s="6" t="s">
        <v>182</v>
      </c>
      <c r="L71" s="5">
        <v>8567941235</v>
      </c>
      <c r="M71" s="5">
        <v>8567941235</v>
      </c>
      <c r="N71" s="6" t="s">
        <v>8972</v>
      </c>
      <c r="O71" s="6" t="s">
        <v>8972</v>
      </c>
      <c r="P71" s="6" t="s">
        <v>8977</v>
      </c>
      <c r="Q71" s="5">
        <v>0</v>
      </c>
      <c r="R71" s="6" t="s">
        <v>8537</v>
      </c>
      <c r="S71" s="6">
        <f t="shared" si="6"/>
        <v>0</v>
      </c>
      <c r="T71" s="6">
        <v>0</v>
      </c>
      <c r="U71" s="6">
        <f t="shared" si="7"/>
        <v>0</v>
      </c>
      <c r="V71" s="6" t="b">
        <f t="shared" si="4"/>
        <v>0</v>
      </c>
      <c r="W71" s="6" t="b">
        <f t="shared" si="5"/>
        <v>0</v>
      </c>
    </row>
    <row r="72" spans="1:23" x14ac:dyDescent="0.2">
      <c r="A72" s="5">
        <v>271</v>
      </c>
      <c r="B72" s="5">
        <v>85</v>
      </c>
      <c r="C72" s="6" t="s">
        <v>158</v>
      </c>
      <c r="D72" s="6" t="s">
        <v>158</v>
      </c>
      <c r="E72" s="6" t="s">
        <v>7468</v>
      </c>
      <c r="F72" s="6" t="s">
        <v>7468</v>
      </c>
      <c r="G72" s="6" t="s">
        <v>7469</v>
      </c>
      <c r="H72" s="6" t="s">
        <v>159</v>
      </c>
      <c r="I72" s="6" t="s">
        <v>159</v>
      </c>
      <c r="J72" s="6" t="s">
        <v>182</v>
      </c>
      <c r="K72" s="6" t="s">
        <v>182</v>
      </c>
      <c r="L72" s="5">
        <v>8565143776</v>
      </c>
      <c r="M72" s="5">
        <v>8565143776</v>
      </c>
      <c r="N72" s="6" t="s">
        <v>8972</v>
      </c>
      <c r="O72" s="6" t="s">
        <v>8972</v>
      </c>
      <c r="P72" s="6" t="s">
        <v>8977</v>
      </c>
      <c r="Q72" s="5">
        <v>0</v>
      </c>
      <c r="R72" s="6" t="s">
        <v>8537</v>
      </c>
      <c r="S72" s="6">
        <f t="shared" si="6"/>
        <v>0</v>
      </c>
      <c r="T72" s="6">
        <v>0</v>
      </c>
      <c r="U72" s="6">
        <f t="shared" si="7"/>
        <v>0</v>
      </c>
      <c r="V72" s="6" t="b">
        <f t="shared" si="4"/>
        <v>0</v>
      </c>
      <c r="W72" s="6" t="b">
        <f t="shared" si="5"/>
        <v>0</v>
      </c>
    </row>
    <row r="73" spans="1:23" x14ac:dyDescent="0.2">
      <c r="A73" s="5">
        <v>273</v>
      </c>
      <c r="B73" s="5">
        <v>86</v>
      </c>
      <c r="C73" s="6" t="s">
        <v>162</v>
      </c>
      <c r="D73" s="6" t="s">
        <v>162</v>
      </c>
      <c r="E73" s="6" t="s">
        <v>163</v>
      </c>
      <c r="F73" s="6" t="s">
        <v>163</v>
      </c>
      <c r="G73" s="6" t="s">
        <v>163</v>
      </c>
      <c r="H73" s="6" t="s">
        <v>157</v>
      </c>
      <c r="I73" s="6" t="s">
        <v>157</v>
      </c>
      <c r="J73" s="6" t="s">
        <v>182</v>
      </c>
      <c r="K73" s="6" t="s">
        <v>182</v>
      </c>
      <c r="L73" s="5">
        <v>8567941235</v>
      </c>
      <c r="M73" s="5">
        <v>8567941235</v>
      </c>
      <c r="N73" s="6" t="s">
        <v>8972</v>
      </c>
      <c r="O73" s="6" t="s">
        <v>8972</v>
      </c>
      <c r="P73" s="6" t="s">
        <v>8979</v>
      </c>
      <c r="Q73" s="5"/>
      <c r="R73" s="6" t="s">
        <v>8537</v>
      </c>
      <c r="S73" s="6">
        <f t="shared" si="6"/>
        <v>0</v>
      </c>
      <c r="T73" s="6">
        <v>0</v>
      </c>
      <c r="U73" s="6">
        <f t="shared" si="7"/>
        <v>0</v>
      </c>
      <c r="V73" s="6" t="b">
        <f t="shared" si="4"/>
        <v>0</v>
      </c>
      <c r="W73" s="6" t="b">
        <f t="shared" si="5"/>
        <v>0</v>
      </c>
    </row>
    <row r="74" spans="1:23" x14ac:dyDescent="0.2">
      <c r="A74" s="5">
        <v>272</v>
      </c>
      <c r="B74" s="5">
        <v>87</v>
      </c>
      <c r="C74" s="6" t="s">
        <v>160</v>
      </c>
      <c r="D74" s="6" t="s">
        <v>160</v>
      </c>
      <c r="E74" s="6" t="s">
        <v>7470</v>
      </c>
      <c r="F74" s="6" t="s">
        <v>7470</v>
      </c>
      <c r="G74" s="6" t="s">
        <v>7471</v>
      </c>
      <c r="H74" s="6" t="s">
        <v>161</v>
      </c>
      <c r="I74" s="6" t="s">
        <v>161</v>
      </c>
      <c r="J74" s="6" t="s">
        <v>182</v>
      </c>
      <c r="K74" s="6" t="s">
        <v>182</v>
      </c>
      <c r="L74" s="5">
        <v>8567941235</v>
      </c>
      <c r="M74" s="5">
        <v>8567941235</v>
      </c>
      <c r="N74" s="6" t="s">
        <v>8972</v>
      </c>
      <c r="O74" s="6" t="s">
        <v>8972</v>
      </c>
      <c r="P74" s="6" t="s">
        <v>8977</v>
      </c>
      <c r="Q74" s="5">
        <v>0</v>
      </c>
      <c r="R74" s="6" t="s">
        <v>8537</v>
      </c>
      <c r="S74" s="6">
        <f t="shared" si="6"/>
        <v>0</v>
      </c>
      <c r="T74" s="6">
        <v>0</v>
      </c>
      <c r="U74" s="6">
        <f t="shared" si="7"/>
        <v>0</v>
      </c>
      <c r="V74" s="6" t="b">
        <f t="shared" si="4"/>
        <v>0</v>
      </c>
      <c r="W74" s="6" t="b">
        <f t="shared" si="5"/>
        <v>0</v>
      </c>
    </row>
    <row r="75" spans="1:23" x14ac:dyDescent="0.2">
      <c r="A75" s="5">
        <v>266</v>
      </c>
      <c r="B75" s="5">
        <v>88</v>
      </c>
      <c r="C75" s="6" t="s">
        <v>13090</v>
      </c>
      <c r="D75" s="6" t="s">
        <v>13090</v>
      </c>
      <c r="E75" s="6" t="s">
        <v>13091</v>
      </c>
      <c r="F75" s="6" t="s">
        <v>13091</v>
      </c>
      <c r="G75" s="6" t="s">
        <v>13092</v>
      </c>
      <c r="H75" s="6" t="s">
        <v>153</v>
      </c>
      <c r="I75" s="6" t="s">
        <v>153</v>
      </c>
      <c r="J75" s="6" t="s">
        <v>182</v>
      </c>
      <c r="K75" s="6" t="s">
        <v>182</v>
      </c>
      <c r="L75" s="5">
        <v>7323649696</v>
      </c>
      <c r="M75" s="5">
        <v>7323649696</v>
      </c>
      <c r="N75" s="6" t="s">
        <v>8972</v>
      </c>
      <c r="O75" s="6" t="s">
        <v>11017</v>
      </c>
      <c r="P75" s="6" t="s">
        <v>8977</v>
      </c>
      <c r="Q75" s="5">
        <v>0</v>
      </c>
      <c r="R75" s="6" t="s">
        <v>21448</v>
      </c>
      <c r="S75" s="6">
        <f t="shared" si="6"/>
        <v>0</v>
      </c>
      <c r="T75" s="6">
        <v>0</v>
      </c>
      <c r="U75" s="6">
        <f t="shared" si="7"/>
        <v>0</v>
      </c>
      <c r="V75" s="6" t="b">
        <f t="shared" si="4"/>
        <v>0</v>
      </c>
      <c r="W75" s="6" t="b">
        <f t="shared" si="5"/>
        <v>0</v>
      </c>
    </row>
    <row r="76" spans="1:23" x14ac:dyDescent="0.2">
      <c r="A76" s="5">
        <v>286</v>
      </c>
      <c r="B76" s="5">
        <v>89</v>
      </c>
      <c r="C76" s="6" t="s">
        <v>11035</v>
      </c>
      <c r="D76" s="6" t="s">
        <v>11035</v>
      </c>
      <c r="E76" s="6" t="s">
        <v>11036</v>
      </c>
      <c r="F76" s="6" t="s">
        <v>11036</v>
      </c>
      <c r="G76" s="6" t="s">
        <v>11036</v>
      </c>
      <c r="H76" s="6" t="s">
        <v>11037</v>
      </c>
      <c r="I76" s="6" t="s">
        <v>11037</v>
      </c>
      <c r="J76" s="6" t="s">
        <v>182</v>
      </c>
      <c r="K76" s="6" t="s">
        <v>182</v>
      </c>
      <c r="L76" s="5">
        <v>2019630300</v>
      </c>
      <c r="M76" s="5">
        <v>2019630300</v>
      </c>
      <c r="N76" s="6" t="s">
        <v>11017</v>
      </c>
      <c r="O76" s="6" t="s">
        <v>11017</v>
      </c>
      <c r="P76" s="6" t="s">
        <v>8977</v>
      </c>
      <c r="Q76" s="5">
        <v>0</v>
      </c>
      <c r="R76" s="6" t="s">
        <v>8540</v>
      </c>
      <c r="S76" s="6">
        <f t="shared" si="6"/>
        <v>0</v>
      </c>
      <c r="T76" s="6">
        <v>0</v>
      </c>
      <c r="U76" s="6">
        <f t="shared" si="7"/>
        <v>0</v>
      </c>
      <c r="V76" s="6" t="b">
        <f t="shared" si="4"/>
        <v>0</v>
      </c>
      <c r="W76" s="6" t="b">
        <f t="shared" si="5"/>
        <v>0</v>
      </c>
    </row>
    <row r="77" spans="1:23" x14ac:dyDescent="0.2">
      <c r="A77" s="5">
        <v>287</v>
      </c>
      <c r="B77" s="5">
        <v>89</v>
      </c>
      <c r="C77" s="6" t="s">
        <v>13314</v>
      </c>
      <c r="D77" s="6" t="s">
        <v>11035</v>
      </c>
      <c r="E77" s="6" t="s">
        <v>11036</v>
      </c>
      <c r="F77" s="6" t="s">
        <v>11036</v>
      </c>
      <c r="G77" s="6" t="s">
        <v>11036</v>
      </c>
      <c r="H77" s="6" t="s">
        <v>11037</v>
      </c>
      <c r="I77" s="6" t="s">
        <v>11037</v>
      </c>
      <c r="J77" s="6" t="s">
        <v>182</v>
      </c>
      <c r="K77" s="6" t="s">
        <v>182</v>
      </c>
      <c r="L77" s="5">
        <v>2019630300</v>
      </c>
      <c r="M77" s="5">
        <v>2019630300</v>
      </c>
      <c r="N77" s="6" t="s">
        <v>8972</v>
      </c>
      <c r="O77" s="6" t="s">
        <v>11017</v>
      </c>
      <c r="P77" s="6" t="s">
        <v>8977</v>
      </c>
      <c r="Q77" s="5">
        <v>0</v>
      </c>
      <c r="R77" s="6" t="s">
        <v>8540</v>
      </c>
      <c r="S77" s="6">
        <f t="shared" si="6"/>
        <v>0</v>
      </c>
      <c r="T77" s="6">
        <v>0</v>
      </c>
      <c r="U77" s="6">
        <f t="shared" si="7"/>
        <v>1</v>
      </c>
      <c r="V77" s="6" t="b">
        <f t="shared" si="4"/>
        <v>0</v>
      </c>
      <c r="W77" s="6" t="str">
        <f t="shared" si="5"/>
        <v>lost SR</v>
      </c>
    </row>
    <row r="78" spans="1:23" x14ac:dyDescent="0.2">
      <c r="A78" s="5">
        <v>289</v>
      </c>
      <c r="B78" s="5">
        <v>90</v>
      </c>
      <c r="C78" s="6" t="s">
        <v>187</v>
      </c>
      <c r="D78" s="6" t="s">
        <v>187</v>
      </c>
      <c r="E78" s="6" t="s">
        <v>188</v>
      </c>
      <c r="F78" s="6" t="s">
        <v>188</v>
      </c>
      <c r="G78" s="6" t="s">
        <v>7837</v>
      </c>
      <c r="H78" s="6" t="s">
        <v>178</v>
      </c>
      <c r="I78" s="6" t="s">
        <v>178</v>
      </c>
      <c r="J78" s="6" t="s">
        <v>182</v>
      </c>
      <c r="K78" s="6" t="s">
        <v>182</v>
      </c>
      <c r="L78" s="5">
        <v>2013199200</v>
      </c>
      <c r="M78" s="5">
        <v>2013199200</v>
      </c>
      <c r="N78" s="6" t="s">
        <v>8972</v>
      </c>
      <c r="O78" s="6" t="s">
        <v>8972</v>
      </c>
      <c r="P78" s="6" t="s">
        <v>8977</v>
      </c>
      <c r="Q78" s="5">
        <v>0</v>
      </c>
      <c r="R78" s="6" t="s">
        <v>8540</v>
      </c>
      <c r="S78" s="6">
        <f t="shared" si="6"/>
        <v>0</v>
      </c>
      <c r="T78" s="6">
        <v>0</v>
      </c>
      <c r="U78" s="6">
        <f t="shared" si="7"/>
        <v>0</v>
      </c>
      <c r="V78" s="6" t="b">
        <f t="shared" si="4"/>
        <v>0</v>
      </c>
      <c r="W78" s="6" t="b">
        <f t="shared" si="5"/>
        <v>0</v>
      </c>
    </row>
    <row r="79" spans="1:23" x14ac:dyDescent="0.2">
      <c r="A79" s="5">
        <v>288</v>
      </c>
      <c r="B79" s="5">
        <v>91</v>
      </c>
      <c r="C79" s="6" t="s">
        <v>185</v>
      </c>
      <c r="D79" s="6" t="s">
        <v>185</v>
      </c>
      <c r="E79" s="6" t="s">
        <v>186</v>
      </c>
      <c r="F79" s="6" t="s">
        <v>186</v>
      </c>
      <c r="G79" s="6" t="s">
        <v>6433</v>
      </c>
      <c r="H79" s="6" t="s">
        <v>175</v>
      </c>
      <c r="I79" s="6" t="s">
        <v>175</v>
      </c>
      <c r="J79" s="6" t="s">
        <v>182</v>
      </c>
      <c r="K79" s="6" t="s">
        <v>182</v>
      </c>
      <c r="L79" s="5">
        <v>2018668071</v>
      </c>
      <c r="M79" s="5">
        <v>2018668071</v>
      </c>
      <c r="N79" s="6" t="s">
        <v>8972</v>
      </c>
      <c r="O79" s="6" t="s">
        <v>8972</v>
      </c>
      <c r="P79" s="6" t="s">
        <v>8977</v>
      </c>
      <c r="Q79" s="5">
        <v>0</v>
      </c>
      <c r="R79" s="6" t="s">
        <v>8540</v>
      </c>
      <c r="S79" s="6">
        <f t="shared" si="6"/>
        <v>0</v>
      </c>
      <c r="T79" s="6">
        <v>0</v>
      </c>
      <c r="U79" s="6">
        <f t="shared" si="7"/>
        <v>0</v>
      </c>
      <c r="V79" s="6" t="b">
        <f t="shared" si="4"/>
        <v>0</v>
      </c>
      <c r="W79" s="6" t="b">
        <f t="shared" si="5"/>
        <v>0</v>
      </c>
    </row>
    <row r="80" spans="1:23" x14ac:dyDescent="0.2">
      <c r="A80" s="5">
        <v>276</v>
      </c>
      <c r="B80" s="5">
        <v>92</v>
      </c>
      <c r="C80" s="6" t="s">
        <v>14036</v>
      </c>
      <c r="D80" s="6" t="s">
        <v>14036</v>
      </c>
      <c r="E80" s="6" t="s">
        <v>14037</v>
      </c>
      <c r="F80" s="6" t="s">
        <v>177</v>
      </c>
      <c r="G80" s="6" t="s">
        <v>14037</v>
      </c>
      <c r="H80" s="6" t="s">
        <v>178</v>
      </c>
      <c r="I80" s="6" t="s">
        <v>178</v>
      </c>
      <c r="J80" s="6" t="s">
        <v>182</v>
      </c>
      <c r="K80" s="6" t="s">
        <v>182</v>
      </c>
      <c r="L80" s="5">
        <v>2014018290</v>
      </c>
      <c r="M80" s="5">
        <v>2013668344</v>
      </c>
      <c r="N80" s="6" t="s">
        <v>11017</v>
      </c>
      <c r="O80" s="6" t="s">
        <v>11017</v>
      </c>
      <c r="P80" s="6" t="s">
        <v>8973</v>
      </c>
      <c r="Q80" s="5">
        <v>1</v>
      </c>
      <c r="R80" s="6" t="s">
        <v>8538</v>
      </c>
      <c r="S80" s="6">
        <f t="shared" si="6"/>
        <v>0</v>
      </c>
      <c r="T80" s="6">
        <v>0</v>
      </c>
      <c r="U80" s="6">
        <f t="shared" si="7"/>
        <v>0</v>
      </c>
      <c r="V80" s="6" t="b">
        <f t="shared" si="4"/>
        <v>0</v>
      </c>
      <c r="W80" s="6" t="b">
        <f t="shared" si="5"/>
        <v>0</v>
      </c>
    </row>
    <row r="81" spans="1:24" x14ac:dyDescent="0.2">
      <c r="A81" s="5">
        <v>279</v>
      </c>
      <c r="B81" s="5">
        <v>93</v>
      </c>
      <c r="C81" s="6" t="s">
        <v>170</v>
      </c>
      <c r="D81" s="6" t="s">
        <v>170</v>
      </c>
      <c r="E81" s="6" t="s">
        <v>171</v>
      </c>
      <c r="F81" s="6" t="s">
        <v>171</v>
      </c>
      <c r="G81" s="6" t="s">
        <v>6430</v>
      </c>
      <c r="H81" s="6" t="s">
        <v>172</v>
      </c>
      <c r="I81" s="6" t="s">
        <v>172</v>
      </c>
      <c r="J81" s="6" t="s">
        <v>182</v>
      </c>
      <c r="K81" s="6" t="s">
        <v>182</v>
      </c>
      <c r="L81" s="5">
        <v>9733401182</v>
      </c>
      <c r="M81" s="5">
        <v>2012100200</v>
      </c>
      <c r="N81" s="6" t="s">
        <v>8972</v>
      </c>
      <c r="O81" s="6" t="s">
        <v>8972</v>
      </c>
      <c r="P81" s="6" t="s">
        <v>8973</v>
      </c>
      <c r="Q81" s="5">
        <v>1</v>
      </c>
      <c r="R81" s="6" t="s">
        <v>8538</v>
      </c>
      <c r="S81" s="6">
        <f t="shared" si="6"/>
        <v>0</v>
      </c>
      <c r="T81" s="6">
        <v>0</v>
      </c>
      <c r="U81" s="6">
        <f t="shared" si="7"/>
        <v>0</v>
      </c>
      <c r="V81" s="6" t="b">
        <f t="shared" si="4"/>
        <v>0</v>
      </c>
      <c r="W81" s="6" t="b">
        <f t="shared" si="5"/>
        <v>0</v>
      </c>
    </row>
    <row r="82" spans="1:24" x14ac:dyDescent="0.2">
      <c r="A82" s="5">
        <v>278</v>
      </c>
      <c r="B82" s="5">
        <v>94</v>
      </c>
      <c r="C82" s="6" t="s">
        <v>167</v>
      </c>
      <c r="D82" s="6" t="s">
        <v>167</v>
      </c>
      <c r="E82" s="6" t="s">
        <v>168</v>
      </c>
      <c r="F82" s="6" t="s">
        <v>168</v>
      </c>
      <c r="G82" s="6" t="s">
        <v>168</v>
      </c>
      <c r="H82" s="6" t="s">
        <v>169</v>
      </c>
      <c r="I82" s="6" t="s">
        <v>169</v>
      </c>
      <c r="J82" s="6" t="s">
        <v>182</v>
      </c>
      <c r="K82" s="6" t="s">
        <v>182</v>
      </c>
      <c r="L82" s="5">
        <v>2013302632</v>
      </c>
      <c r="M82" s="5">
        <v>2012100200</v>
      </c>
      <c r="N82" s="6" t="s">
        <v>8972</v>
      </c>
      <c r="O82" s="6" t="s">
        <v>8972</v>
      </c>
      <c r="P82" s="6" t="s">
        <v>8973</v>
      </c>
      <c r="Q82" s="5">
        <v>1</v>
      </c>
      <c r="R82" s="6" t="s">
        <v>8538</v>
      </c>
      <c r="S82" s="6">
        <f t="shared" si="6"/>
        <v>0</v>
      </c>
      <c r="T82" s="6">
        <v>0</v>
      </c>
      <c r="U82" s="6">
        <f t="shared" si="7"/>
        <v>0</v>
      </c>
      <c r="V82" s="6" t="b">
        <f t="shared" si="4"/>
        <v>0</v>
      </c>
      <c r="W82" s="6" t="b">
        <f t="shared" si="5"/>
        <v>0</v>
      </c>
    </row>
    <row r="83" spans="1:24" x14ac:dyDescent="0.2">
      <c r="A83" s="5">
        <v>281</v>
      </c>
      <c r="B83" s="5">
        <v>95</v>
      </c>
      <c r="C83" s="6" t="s">
        <v>176</v>
      </c>
      <c r="D83" s="6" t="s">
        <v>176</v>
      </c>
      <c r="E83" s="6" t="s">
        <v>177</v>
      </c>
      <c r="F83" s="6" t="s">
        <v>177</v>
      </c>
      <c r="G83" s="6" t="s">
        <v>177</v>
      </c>
      <c r="H83" s="6" t="s">
        <v>178</v>
      </c>
      <c r="I83" s="6" t="s">
        <v>178</v>
      </c>
      <c r="J83" s="6" t="s">
        <v>182</v>
      </c>
      <c r="K83" s="6" t="s">
        <v>182</v>
      </c>
      <c r="L83" s="5">
        <v>2018637077</v>
      </c>
      <c r="M83" s="5">
        <v>2012100200</v>
      </c>
      <c r="N83" s="6" t="s">
        <v>8972</v>
      </c>
      <c r="O83" s="6" t="s">
        <v>8972</v>
      </c>
      <c r="P83" s="6" t="s">
        <v>8973</v>
      </c>
      <c r="Q83" s="5">
        <v>1</v>
      </c>
      <c r="R83" s="6" t="s">
        <v>8538</v>
      </c>
      <c r="S83" s="6">
        <f t="shared" si="6"/>
        <v>0</v>
      </c>
      <c r="T83" s="6">
        <v>0</v>
      </c>
      <c r="U83" s="6">
        <f t="shared" si="7"/>
        <v>0</v>
      </c>
      <c r="V83" s="6" t="b">
        <f t="shared" si="4"/>
        <v>0</v>
      </c>
      <c r="W83" s="6" t="b">
        <f t="shared" si="5"/>
        <v>0</v>
      </c>
    </row>
    <row r="84" spans="1:24" x14ac:dyDescent="0.2">
      <c r="A84" s="5">
        <v>280</v>
      </c>
      <c r="B84" s="5">
        <v>96</v>
      </c>
      <c r="C84" s="6" t="s">
        <v>173</v>
      </c>
      <c r="D84" s="6" t="s">
        <v>173</v>
      </c>
      <c r="E84" s="6" t="s">
        <v>174</v>
      </c>
      <c r="F84" s="6" t="s">
        <v>174</v>
      </c>
      <c r="G84" s="6" t="s">
        <v>6431</v>
      </c>
      <c r="H84" s="6" t="s">
        <v>175</v>
      </c>
      <c r="I84" s="6" t="s">
        <v>175</v>
      </c>
      <c r="J84" s="6" t="s">
        <v>182</v>
      </c>
      <c r="K84" s="6" t="s">
        <v>182</v>
      </c>
      <c r="L84" s="5">
        <v>2018669320</v>
      </c>
      <c r="M84" s="5">
        <v>2018669320</v>
      </c>
      <c r="N84" s="6" t="s">
        <v>8972</v>
      </c>
      <c r="O84" s="6" t="s">
        <v>8972</v>
      </c>
      <c r="P84" s="6" t="s">
        <v>8973</v>
      </c>
      <c r="Q84" s="5">
        <v>1</v>
      </c>
      <c r="R84" s="6" t="s">
        <v>8538</v>
      </c>
      <c r="S84" s="6">
        <f t="shared" si="6"/>
        <v>0</v>
      </c>
      <c r="T84" s="6">
        <v>0</v>
      </c>
      <c r="U84" s="6">
        <f t="shared" si="7"/>
        <v>0</v>
      </c>
      <c r="V84" s="6" t="b">
        <f t="shared" si="4"/>
        <v>0</v>
      </c>
      <c r="W84" s="6" t="b">
        <f t="shared" si="5"/>
        <v>0</v>
      </c>
    </row>
    <row r="85" spans="1:24" x14ac:dyDescent="0.2">
      <c r="A85" s="5">
        <v>277</v>
      </c>
      <c r="B85" s="5">
        <v>97</v>
      </c>
      <c r="C85" s="6" t="s">
        <v>164</v>
      </c>
      <c r="D85" s="6" t="s">
        <v>164</v>
      </c>
      <c r="E85" s="6" t="s">
        <v>165</v>
      </c>
      <c r="F85" s="6" t="s">
        <v>165</v>
      </c>
      <c r="G85" s="6" t="s">
        <v>6429</v>
      </c>
      <c r="H85" s="6" t="s">
        <v>166</v>
      </c>
      <c r="I85" s="6" t="s">
        <v>166</v>
      </c>
      <c r="J85" s="6" t="s">
        <v>182</v>
      </c>
      <c r="K85" s="6" t="s">
        <v>182</v>
      </c>
      <c r="L85" s="5">
        <v>2014598888</v>
      </c>
      <c r="M85" s="5">
        <v>2012100200</v>
      </c>
      <c r="N85" s="6" t="s">
        <v>8972</v>
      </c>
      <c r="O85" s="6" t="s">
        <v>8972</v>
      </c>
      <c r="P85" s="6" t="s">
        <v>8973</v>
      </c>
      <c r="Q85" s="5">
        <v>1</v>
      </c>
      <c r="R85" s="6" t="s">
        <v>8538</v>
      </c>
      <c r="S85" s="6">
        <f t="shared" si="6"/>
        <v>0</v>
      </c>
      <c r="T85" s="6">
        <v>0</v>
      </c>
      <c r="U85" s="6">
        <f t="shared" si="7"/>
        <v>0</v>
      </c>
      <c r="V85" s="6" t="b">
        <f t="shared" si="4"/>
        <v>0</v>
      </c>
      <c r="W85" s="6" t="b">
        <f t="shared" si="5"/>
        <v>0</v>
      </c>
      <c r="X85" s="6">
        <v>0</v>
      </c>
    </row>
    <row r="86" spans="1:24" x14ac:dyDescent="0.2">
      <c r="A86" s="5">
        <v>282</v>
      </c>
      <c r="B86" s="5">
        <v>98</v>
      </c>
      <c r="C86" s="6" t="s">
        <v>179</v>
      </c>
      <c r="D86" s="6" t="s">
        <v>179</v>
      </c>
      <c r="E86" s="6" t="s">
        <v>180</v>
      </c>
      <c r="F86" s="6" t="s">
        <v>180</v>
      </c>
      <c r="G86" s="6" t="s">
        <v>6432</v>
      </c>
      <c r="H86" s="6" t="s">
        <v>181</v>
      </c>
      <c r="I86" s="6" t="s">
        <v>181</v>
      </c>
      <c r="J86" s="6" t="s">
        <v>182</v>
      </c>
      <c r="K86" s="6" t="s">
        <v>182</v>
      </c>
      <c r="L86" s="5">
        <v>2019962121</v>
      </c>
      <c r="M86" s="5">
        <v>2012100200</v>
      </c>
      <c r="N86" s="6" t="s">
        <v>8972</v>
      </c>
      <c r="O86" s="6" t="s">
        <v>8972</v>
      </c>
      <c r="P86" s="6" t="s">
        <v>8973</v>
      </c>
      <c r="Q86" s="5">
        <v>1</v>
      </c>
      <c r="R86" s="6" t="s">
        <v>8538</v>
      </c>
      <c r="S86" s="6">
        <f t="shared" si="6"/>
        <v>0</v>
      </c>
      <c r="T86" s="6">
        <v>0</v>
      </c>
      <c r="U86" s="6">
        <f t="shared" si="7"/>
        <v>0</v>
      </c>
      <c r="V86" s="6" t="b">
        <f t="shared" si="4"/>
        <v>0</v>
      </c>
      <c r="W86" s="6" t="b">
        <f t="shared" si="5"/>
        <v>0</v>
      </c>
    </row>
    <row r="87" spans="1:24" x14ac:dyDescent="0.2">
      <c r="A87" s="5">
        <v>315</v>
      </c>
      <c r="B87" s="5">
        <v>102</v>
      </c>
      <c r="C87" s="6" t="s">
        <v>5002</v>
      </c>
      <c r="D87" s="6" t="s">
        <v>5002</v>
      </c>
      <c r="E87" s="6" t="s">
        <v>197</v>
      </c>
      <c r="F87" s="6" t="s">
        <v>197</v>
      </c>
      <c r="G87" s="6" t="s">
        <v>7122</v>
      </c>
      <c r="H87" s="6" t="s">
        <v>51</v>
      </c>
      <c r="I87" s="6" t="s">
        <v>51</v>
      </c>
      <c r="J87" s="6" t="s">
        <v>182</v>
      </c>
      <c r="K87" s="6" t="s">
        <v>182</v>
      </c>
      <c r="L87" s="5">
        <v>9733289100</v>
      </c>
      <c r="M87" s="5">
        <v>9733289100</v>
      </c>
      <c r="N87" s="6" t="s">
        <v>11017</v>
      </c>
      <c r="O87" s="6" t="s">
        <v>11017</v>
      </c>
      <c r="P87" s="6" t="s">
        <v>8973</v>
      </c>
      <c r="Q87" s="5">
        <v>1</v>
      </c>
      <c r="R87" s="6" t="s">
        <v>8541</v>
      </c>
      <c r="S87" s="6">
        <f t="shared" si="6"/>
        <v>0</v>
      </c>
      <c r="T87" s="6">
        <v>0</v>
      </c>
      <c r="U87" s="6">
        <f t="shared" si="7"/>
        <v>0</v>
      </c>
      <c r="V87" s="6" t="b">
        <f t="shared" si="4"/>
        <v>0</v>
      </c>
      <c r="W87" s="6" t="b">
        <f t="shared" si="5"/>
        <v>0</v>
      </c>
    </row>
    <row r="88" spans="1:24" x14ac:dyDescent="0.2">
      <c r="A88" s="5">
        <v>316</v>
      </c>
      <c r="B88" s="5">
        <v>105</v>
      </c>
      <c r="C88" s="6" t="s">
        <v>196</v>
      </c>
      <c r="D88" s="6" t="s">
        <v>196</v>
      </c>
      <c r="E88" s="6" t="s">
        <v>197</v>
      </c>
      <c r="F88" s="6" t="s">
        <v>197</v>
      </c>
      <c r="G88" s="6" t="s">
        <v>197</v>
      </c>
      <c r="H88" s="6" t="s">
        <v>51</v>
      </c>
      <c r="I88" s="6" t="s">
        <v>51</v>
      </c>
      <c r="J88" s="6" t="s">
        <v>182</v>
      </c>
      <c r="K88" s="6" t="s">
        <v>182</v>
      </c>
      <c r="L88" s="5">
        <v>9085262335</v>
      </c>
      <c r="M88" s="5">
        <v>9085262335</v>
      </c>
      <c r="N88" s="6" t="s">
        <v>8972</v>
      </c>
      <c r="O88" s="6" t="s">
        <v>8972</v>
      </c>
      <c r="P88" s="6" t="s">
        <v>8973</v>
      </c>
      <c r="Q88" s="5">
        <v>1</v>
      </c>
      <c r="R88" s="6" t="s">
        <v>8541</v>
      </c>
      <c r="S88" s="6">
        <f t="shared" si="6"/>
        <v>0</v>
      </c>
      <c r="T88" s="6">
        <v>0</v>
      </c>
      <c r="U88" s="6">
        <f t="shared" si="7"/>
        <v>0</v>
      </c>
      <c r="V88" s="6" t="b">
        <f t="shared" si="4"/>
        <v>0</v>
      </c>
      <c r="W88" s="6" t="b">
        <f t="shared" si="5"/>
        <v>0</v>
      </c>
    </row>
    <row r="89" spans="1:24" x14ac:dyDescent="0.2">
      <c r="A89" s="5">
        <v>552</v>
      </c>
      <c r="B89" s="5">
        <v>110</v>
      </c>
      <c r="C89" s="6" t="s">
        <v>216</v>
      </c>
      <c r="D89" s="6" t="s">
        <v>216</v>
      </c>
      <c r="E89" s="6" t="s">
        <v>7393</v>
      </c>
      <c r="F89" s="6" t="s">
        <v>7393</v>
      </c>
      <c r="G89" s="6" t="s">
        <v>11038</v>
      </c>
      <c r="H89" s="6" t="s">
        <v>217</v>
      </c>
      <c r="I89" s="6" t="s">
        <v>217</v>
      </c>
      <c r="J89" s="6" t="s">
        <v>149</v>
      </c>
      <c r="K89" s="6" t="s">
        <v>149</v>
      </c>
      <c r="L89" s="5">
        <v>7878432029</v>
      </c>
      <c r="M89" s="5">
        <v>7878432029</v>
      </c>
      <c r="N89" s="6" t="s">
        <v>8972</v>
      </c>
      <c r="O89" s="6" t="s">
        <v>8972</v>
      </c>
      <c r="P89" s="6" t="s">
        <v>8979</v>
      </c>
      <c r="Q89" s="5"/>
      <c r="R89" s="6" t="s">
        <v>8542</v>
      </c>
      <c r="S89" s="6">
        <f t="shared" si="6"/>
        <v>0</v>
      </c>
      <c r="T89" s="6">
        <v>0</v>
      </c>
      <c r="U89" s="6">
        <f t="shared" si="7"/>
        <v>0</v>
      </c>
      <c r="V89" s="6" t="b">
        <f t="shared" si="4"/>
        <v>0</v>
      </c>
      <c r="W89" s="6" t="b">
        <f t="shared" si="5"/>
        <v>0</v>
      </c>
    </row>
    <row r="90" spans="1:24" x14ac:dyDescent="0.2">
      <c r="A90" s="5">
        <v>553</v>
      </c>
      <c r="B90" s="5">
        <v>111</v>
      </c>
      <c r="C90" s="6" t="s">
        <v>216</v>
      </c>
      <c r="D90" s="6" t="s">
        <v>216</v>
      </c>
      <c r="E90" s="6" t="s">
        <v>218</v>
      </c>
      <c r="F90" s="6" t="s">
        <v>218</v>
      </c>
      <c r="G90" s="6" t="s">
        <v>7394</v>
      </c>
      <c r="H90" s="6" t="s">
        <v>219</v>
      </c>
      <c r="I90" s="6" t="s">
        <v>219</v>
      </c>
      <c r="J90" s="6" t="s">
        <v>149</v>
      </c>
      <c r="K90" s="6" t="s">
        <v>149</v>
      </c>
      <c r="L90" s="5">
        <v>7878562830</v>
      </c>
      <c r="M90" s="5">
        <v>7878562830</v>
      </c>
      <c r="N90" s="6" t="s">
        <v>8972</v>
      </c>
      <c r="O90" s="6" t="s">
        <v>8972</v>
      </c>
      <c r="P90" s="6" t="s">
        <v>8979</v>
      </c>
      <c r="Q90" s="5"/>
      <c r="R90" s="6" t="s">
        <v>8542</v>
      </c>
      <c r="S90" s="6">
        <f t="shared" si="6"/>
        <v>0</v>
      </c>
      <c r="T90" s="6">
        <v>0</v>
      </c>
      <c r="U90" s="6">
        <f t="shared" si="7"/>
        <v>0</v>
      </c>
      <c r="V90" s="6" t="b">
        <f t="shared" si="4"/>
        <v>0</v>
      </c>
      <c r="W90" s="6" t="b">
        <f t="shared" si="5"/>
        <v>0</v>
      </c>
    </row>
    <row r="91" spans="1:24" x14ac:dyDescent="0.2">
      <c r="A91" s="5">
        <v>551</v>
      </c>
      <c r="B91" s="5">
        <v>112</v>
      </c>
      <c r="C91" s="6" t="s">
        <v>13094</v>
      </c>
      <c r="D91" s="6" t="s">
        <v>13094</v>
      </c>
      <c r="E91" s="6" t="s">
        <v>13095</v>
      </c>
      <c r="F91" s="6" t="s">
        <v>13095</v>
      </c>
      <c r="G91" s="6" t="s">
        <v>13095</v>
      </c>
      <c r="H91" s="6" t="s">
        <v>215</v>
      </c>
      <c r="I91" s="6" t="s">
        <v>215</v>
      </c>
      <c r="J91" s="6" t="s">
        <v>149</v>
      </c>
      <c r="K91" s="6" t="s">
        <v>149</v>
      </c>
      <c r="L91" s="5">
        <v>7878324040</v>
      </c>
      <c r="M91" s="5">
        <v>7878324040</v>
      </c>
      <c r="N91" s="6" t="s">
        <v>8972</v>
      </c>
      <c r="O91" s="6" t="s">
        <v>11017</v>
      </c>
      <c r="P91" s="6" t="s">
        <v>8979</v>
      </c>
      <c r="Q91" s="5"/>
      <c r="R91" s="6" t="s">
        <v>8542</v>
      </c>
      <c r="S91" s="6">
        <f t="shared" si="6"/>
        <v>0</v>
      </c>
      <c r="T91" s="6">
        <v>0</v>
      </c>
      <c r="U91" s="6">
        <f t="shared" si="7"/>
        <v>0</v>
      </c>
      <c r="V91" s="6" t="b">
        <f t="shared" si="4"/>
        <v>0</v>
      </c>
      <c r="W91" s="6" t="b">
        <f t="shared" si="5"/>
        <v>0</v>
      </c>
    </row>
    <row r="92" spans="1:24" x14ac:dyDescent="0.2">
      <c r="A92" s="5">
        <v>564</v>
      </c>
      <c r="B92" s="5">
        <v>113</v>
      </c>
      <c r="C92" s="6" t="s">
        <v>11050</v>
      </c>
      <c r="D92" s="6" t="s">
        <v>11050</v>
      </c>
      <c r="E92" s="6" t="s">
        <v>11051</v>
      </c>
      <c r="F92" s="6" t="s">
        <v>11052</v>
      </c>
      <c r="G92" s="6" t="s">
        <v>11053</v>
      </c>
      <c r="H92" s="6" t="s">
        <v>148</v>
      </c>
      <c r="I92" s="6" t="s">
        <v>148</v>
      </c>
      <c r="J92" s="6" t="s">
        <v>149</v>
      </c>
      <c r="K92" s="6" t="s">
        <v>149</v>
      </c>
      <c r="L92" s="5">
        <v>7875233094</v>
      </c>
      <c r="M92" s="5">
        <v>7875233094</v>
      </c>
      <c r="N92" s="6" t="s">
        <v>11017</v>
      </c>
      <c r="O92" s="6" t="s">
        <v>11017</v>
      </c>
      <c r="P92" s="6" t="s">
        <v>8979</v>
      </c>
      <c r="Q92" s="5"/>
      <c r="R92" s="6" t="s">
        <v>11054</v>
      </c>
      <c r="S92" s="6">
        <f t="shared" si="6"/>
        <v>0</v>
      </c>
      <c r="T92" s="6">
        <v>0</v>
      </c>
      <c r="U92" s="6">
        <f t="shared" si="7"/>
        <v>0</v>
      </c>
      <c r="V92" s="6" t="b">
        <f t="shared" si="4"/>
        <v>0</v>
      </c>
      <c r="W92" s="6" t="b">
        <f t="shared" si="5"/>
        <v>0</v>
      </c>
    </row>
    <row r="93" spans="1:24" x14ac:dyDescent="0.2">
      <c r="A93" s="5">
        <v>557</v>
      </c>
      <c r="B93" s="5">
        <v>114</v>
      </c>
      <c r="C93" s="6" t="s">
        <v>223</v>
      </c>
      <c r="D93" s="6" t="s">
        <v>223</v>
      </c>
      <c r="E93" s="6" t="s">
        <v>13096</v>
      </c>
      <c r="F93" s="6" t="s">
        <v>13096</v>
      </c>
      <c r="G93" s="6" t="s">
        <v>13097</v>
      </c>
      <c r="H93" s="6" t="s">
        <v>148</v>
      </c>
      <c r="I93" s="6" t="s">
        <v>148</v>
      </c>
      <c r="J93" s="6" t="s">
        <v>149</v>
      </c>
      <c r="K93" s="6" t="s">
        <v>149</v>
      </c>
      <c r="L93" s="5">
        <v>7879034493</v>
      </c>
      <c r="M93" s="5">
        <v>7879034493</v>
      </c>
      <c r="N93" s="6" t="s">
        <v>8972</v>
      </c>
      <c r="O93" s="6" t="s">
        <v>11017</v>
      </c>
      <c r="P93" s="6" t="s">
        <v>8979</v>
      </c>
      <c r="Q93" s="5"/>
      <c r="R93" s="6" t="s">
        <v>8544</v>
      </c>
      <c r="S93" s="6">
        <f t="shared" si="6"/>
        <v>0</v>
      </c>
      <c r="T93" s="6">
        <v>0</v>
      </c>
      <c r="U93" s="6">
        <f t="shared" si="7"/>
        <v>0</v>
      </c>
      <c r="V93" s="6" t="b">
        <f t="shared" si="4"/>
        <v>0</v>
      </c>
      <c r="W93" s="6" t="b">
        <f t="shared" si="5"/>
        <v>0</v>
      </c>
    </row>
    <row r="94" spans="1:24" x14ac:dyDescent="0.2">
      <c r="A94" s="5">
        <v>558</v>
      </c>
      <c r="B94" s="5">
        <v>115</v>
      </c>
      <c r="C94" s="6" t="s">
        <v>223</v>
      </c>
      <c r="D94" s="6" t="s">
        <v>223</v>
      </c>
      <c r="E94" s="6" t="s">
        <v>7838</v>
      </c>
      <c r="F94" s="6" t="s">
        <v>7838</v>
      </c>
      <c r="G94" s="6" t="s">
        <v>7838</v>
      </c>
      <c r="H94" s="6" t="s">
        <v>224</v>
      </c>
      <c r="I94" s="6" t="s">
        <v>224</v>
      </c>
      <c r="J94" s="6" t="s">
        <v>149</v>
      </c>
      <c r="K94" s="6" t="s">
        <v>149</v>
      </c>
      <c r="L94" s="5">
        <v>7876330689</v>
      </c>
      <c r="M94" s="5">
        <v>7876330689</v>
      </c>
      <c r="N94" s="6" t="s">
        <v>8972</v>
      </c>
      <c r="O94" s="6" t="s">
        <v>8972</v>
      </c>
      <c r="P94" s="6" t="s">
        <v>8979</v>
      </c>
      <c r="Q94" s="5"/>
      <c r="R94" s="6" t="s">
        <v>8544</v>
      </c>
      <c r="S94" s="6">
        <f t="shared" si="6"/>
        <v>0</v>
      </c>
      <c r="T94" s="6">
        <v>0</v>
      </c>
      <c r="U94" s="6">
        <f t="shared" si="7"/>
        <v>0</v>
      </c>
      <c r="V94" s="6" t="b">
        <f t="shared" si="4"/>
        <v>0</v>
      </c>
      <c r="W94" s="6" t="b">
        <f t="shared" si="5"/>
        <v>0</v>
      </c>
    </row>
    <row r="95" spans="1:24" x14ac:dyDescent="0.2">
      <c r="A95" s="5">
        <v>554</v>
      </c>
      <c r="B95" s="5">
        <v>116</v>
      </c>
      <c r="C95" s="6" t="s">
        <v>220</v>
      </c>
      <c r="D95" s="6" t="s">
        <v>220</v>
      </c>
      <c r="E95" s="6" t="s">
        <v>11039</v>
      </c>
      <c r="F95" s="6" t="s">
        <v>11039</v>
      </c>
      <c r="G95" s="6" t="s">
        <v>11040</v>
      </c>
      <c r="H95" s="6" t="s">
        <v>11041</v>
      </c>
      <c r="I95" s="6" t="s">
        <v>11041</v>
      </c>
      <c r="J95" s="6" t="s">
        <v>149</v>
      </c>
      <c r="K95" s="6" t="s">
        <v>149</v>
      </c>
      <c r="L95" s="5">
        <v>7878923910</v>
      </c>
      <c r="M95" s="5">
        <v>7878923910</v>
      </c>
      <c r="N95" s="6" t="s">
        <v>11017</v>
      </c>
      <c r="O95" s="6" t="s">
        <v>11017</v>
      </c>
      <c r="P95" s="6" t="s">
        <v>8979</v>
      </c>
      <c r="Q95" s="5"/>
      <c r="R95" s="6" t="s">
        <v>8543</v>
      </c>
      <c r="S95" s="6">
        <f t="shared" si="6"/>
        <v>0</v>
      </c>
      <c r="T95" s="6">
        <v>0</v>
      </c>
      <c r="U95" s="6">
        <f t="shared" si="7"/>
        <v>0</v>
      </c>
      <c r="V95" s="6" t="b">
        <f t="shared" si="4"/>
        <v>0</v>
      </c>
      <c r="W95" s="6" t="b">
        <f t="shared" si="5"/>
        <v>0</v>
      </c>
    </row>
    <row r="96" spans="1:24" x14ac:dyDescent="0.2">
      <c r="A96" s="5">
        <v>555</v>
      </c>
      <c r="B96" s="5">
        <v>117</v>
      </c>
      <c r="C96" s="6" t="s">
        <v>220</v>
      </c>
      <c r="D96" s="6" t="s">
        <v>220</v>
      </c>
      <c r="E96" s="6" t="s">
        <v>221</v>
      </c>
      <c r="F96" s="6" t="s">
        <v>221</v>
      </c>
      <c r="G96" s="6" t="s">
        <v>221</v>
      </c>
      <c r="H96" s="6" t="s">
        <v>222</v>
      </c>
      <c r="I96" s="6" t="s">
        <v>222</v>
      </c>
      <c r="J96" s="6" t="s">
        <v>149</v>
      </c>
      <c r="K96" s="6" t="s">
        <v>149</v>
      </c>
      <c r="L96" s="5">
        <v>7878511400</v>
      </c>
      <c r="M96" s="5">
        <v>7878511400</v>
      </c>
      <c r="N96" s="6" t="s">
        <v>8972</v>
      </c>
      <c r="O96" s="6" t="s">
        <v>8972</v>
      </c>
      <c r="P96" s="6" t="s">
        <v>8979</v>
      </c>
      <c r="Q96" s="5"/>
      <c r="R96" s="6" t="s">
        <v>8543</v>
      </c>
      <c r="S96" s="6">
        <f t="shared" si="6"/>
        <v>0</v>
      </c>
      <c r="T96" s="6">
        <v>0</v>
      </c>
      <c r="U96" s="6">
        <f t="shared" si="7"/>
        <v>0</v>
      </c>
      <c r="V96" s="6" t="b">
        <f t="shared" si="4"/>
        <v>0</v>
      </c>
      <c r="W96" s="6" t="b">
        <f t="shared" si="5"/>
        <v>0</v>
      </c>
    </row>
    <row r="97" spans="1:23" x14ac:dyDescent="0.2">
      <c r="A97" s="5">
        <v>563</v>
      </c>
      <c r="B97" s="5">
        <v>118</v>
      </c>
      <c r="C97" s="6" t="s">
        <v>11045</v>
      </c>
      <c r="D97" s="6" t="s">
        <v>11045</v>
      </c>
      <c r="E97" s="6" t="s">
        <v>11046</v>
      </c>
      <c r="F97" s="6" t="s">
        <v>11046</v>
      </c>
      <c r="G97" s="6" t="s">
        <v>11047</v>
      </c>
      <c r="H97" s="6" t="s">
        <v>11048</v>
      </c>
      <c r="I97" s="6" t="s">
        <v>11048</v>
      </c>
      <c r="J97" s="6" t="s">
        <v>149</v>
      </c>
      <c r="K97" s="6" t="s">
        <v>149</v>
      </c>
      <c r="L97" s="5">
        <v>7879613393</v>
      </c>
      <c r="M97" s="5">
        <v>7879613393</v>
      </c>
      <c r="N97" s="6" t="s">
        <v>11017</v>
      </c>
      <c r="O97" s="6" t="s">
        <v>11017</v>
      </c>
      <c r="P97" s="6" t="s">
        <v>8979</v>
      </c>
      <c r="Q97" s="5"/>
      <c r="R97" s="6" t="s">
        <v>11049</v>
      </c>
      <c r="S97" s="6">
        <f t="shared" si="6"/>
        <v>0</v>
      </c>
      <c r="T97" s="6">
        <v>0</v>
      </c>
      <c r="U97" s="6">
        <f t="shared" si="7"/>
        <v>0</v>
      </c>
      <c r="V97" s="6" t="b">
        <f t="shared" si="4"/>
        <v>0</v>
      </c>
      <c r="W97" s="6" t="b">
        <f t="shared" si="5"/>
        <v>0</v>
      </c>
    </row>
    <row r="98" spans="1:23" x14ac:dyDescent="0.2">
      <c r="A98" s="5">
        <v>556</v>
      </c>
      <c r="B98" s="5">
        <v>119</v>
      </c>
      <c r="C98" s="6" t="s">
        <v>225</v>
      </c>
      <c r="D98" s="6" t="s">
        <v>225</v>
      </c>
      <c r="E98" s="6" t="s">
        <v>11042</v>
      </c>
      <c r="F98" s="6" t="s">
        <v>11042</v>
      </c>
      <c r="G98" s="6" t="s">
        <v>11043</v>
      </c>
      <c r="H98" s="6" t="s">
        <v>11044</v>
      </c>
      <c r="I98" s="6" t="s">
        <v>11044</v>
      </c>
      <c r="J98" s="6" t="s">
        <v>149</v>
      </c>
      <c r="K98" s="6" t="s">
        <v>149</v>
      </c>
      <c r="L98" s="5">
        <v>7872810209</v>
      </c>
      <c r="M98" s="5">
        <v>7872810209</v>
      </c>
      <c r="N98" s="6" t="s">
        <v>11017</v>
      </c>
      <c r="O98" s="6" t="s">
        <v>11017</v>
      </c>
      <c r="P98" s="6" t="s">
        <v>8979</v>
      </c>
      <c r="Q98" s="5"/>
      <c r="R98" s="6" t="s">
        <v>8544</v>
      </c>
      <c r="S98" s="6">
        <f t="shared" si="6"/>
        <v>0</v>
      </c>
      <c r="T98" s="6">
        <v>0</v>
      </c>
      <c r="U98" s="6">
        <f t="shared" si="7"/>
        <v>0</v>
      </c>
      <c r="V98" s="6" t="b">
        <f t="shared" si="4"/>
        <v>0</v>
      </c>
      <c r="W98" s="6" t="b">
        <f t="shared" si="5"/>
        <v>0</v>
      </c>
    </row>
    <row r="99" spans="1:23" x14ac:dyDescent="0.2">
      <c r="A99" s="5">
        <v>559</v>
      </c>
      <c r="B99" s="5">
        <v>120</v>
      </c>
      <c r="C99" s="6" t="s">
        <v>225</v>
      </c>
      <c r="D99" s="6" t="s">
        <v>225</v>
      </c>
      <c r="E99" s="6" t="s">
        <v>7395</v>
      </c>
      <c r="F99" s="6" t="s">
        <v>7395</v>
      </c>
      <c r="G99" s="6" t="s">
        <v>7395</v>
      </c>
      <c r="H99" s="6" t="s">
        <v>226</v>
      </c>
      <c r="I99" s="6" t="s">
        <v>226</v>
      </c>
      <c r="J99" s="6" t="s">
        <v>149</v>
      </c>
      <c r="K99" s="6" t="s">
        <v>149</v>
      </c>
      <c r="L99" s="5">
        <v>7878820862</v>
      </c>
      <c r="M99" s="5">
        <v>7878820862</v>
      </c>
      <c r="N99" s="6" t="s">
        <v>8972</v>
      </c>
      <c r="O99" s="6" t="s">
        <v>8972</v>
      </c>
      <c r="P99" s="6" t="s">
        <v>8979</v>
      </c>
      <c r="Q99" s="5"/>
      <c r="R99" s="6" t="s">
        <v>8544</v>
      </c>
      <c r="S99" s="6">
        <f t="shared" si="6"/>
        <v>0</v>
      </c>
      <c r="T99" s="6">
        <v>0</v>
      </c>
      <c r="U99" s="6">
        <f t="shared" si="7"/>
        <v>0</v>
      </c>
      <c r="V99" s="6" t="b">
        <f t="shared" si="4"/>
        <v>0</v>
      </c>
      <c r="W99" s="6" t="b">
        <f t="shared" si="5"/>
        <v>0</v>
      </c>
    </row>
    <row r="100" spans="1:23" x14ac:dyDescent="0.2">
      <c r="A100" s="5">
        <v>560</v>
      </c>
      <c r="B100" s="5">
        <v>121</v>
      </c>
      <c r="C100" s="6" t="s">
        <v>225</v>
      </c>
      <c r="D100" s="6" t="s">
        <v>225</v>
      </c>
      <c r="E100" s="6" t="s">
        <v>5008</v>
      </c>
      <c r="F100" s="6" t="s">
        <v>7473</v>
      </c>
      <c r="G100" s="6" t="s">
        <v>13098</v>
      </c>
      <c r="H100" s="6" t="s">
        <v>215</v>
      </c>
      <c r="I100" s="6" t="s">
        <v>215</v>
      </c>
      <c r="J100" s="6" t="s">
        <v>149</v>
      </c>
      <c r="K100" s="6" t="s">
        <v>149</v>
      </c>
      <c r="L100" s="5">
        <v>7878326931</v>
      </c>
      <c r="M100" s="5">
        <v>7878326931</v>
      </c>
      <c r="N100" s="6" t="s">
        <v>8972</v>
      </c>
      <c r="O100" s="6" t="s">
        <v>8972</v>
      </c>
      <c r="P100" s="6" t="s">
        <v>8979</v>
      </c>
      <c r="Q100" s="5"/>
      <c r="R100" s="6" t="s">
        <v>8544</v>
      </c>
      <c r="S100" s="6">
        <f t="shared" si="6"/>
        <v>0</v>
      </c>
      <c r="T100" s="6">
        <v>0</v>
      </c>
      <c r="U100" s="6">
        <f t="shared" si="7"/>
        <v>0</v>
      </c>
      <c r="V100" s="6" t="b">
        <f t="shared" si="4"/>
        <v>0</v>
      </c>
      <c r="W100" s="6" t="b">
        <f t="shared" si="5"/>
        <v>0</v>
      </c>
    </row>
    <row r="101" spans="1:23" x14ac:dyDescent="0.2">
      <c r="A101" s="5">
        <v>561</v>
      </c>
      <c r="B101" s="5">
        <v>122</v>
      </c>
      <c r="C101" s="6" t="s">
        <v>225</v>
      </c>
      <c r="D101" s="6" t="s">
        <v>225</v>
      </c>
      <c r="E101" s="6" t="s">
        <v>227</v>
      </c>
      <c r="F101" s="6" t="s">
        <v>227</v>
      </c>
      <c r="G101" s="6" t="s">
        <v>13099</v>
      </c>
      <c r="H101" s="6" t="s">
        <v>228</v>
      </c>
      <c r="I101" s="6" t="s">
        <v>228</v>
      </c>
      <c r="J101" s="6" t="s">
        <v>149</v>
      </c>
      <c r="K101" s="6" t="s">
        <v>149</v>
      </c>
      <c r="L101" s="5">
        <v>7876550450</v>
      </c>
      <c r="M101" s="5">
        <v>7876550450</v>
      </c>
      <c r="N101" s="6" t="s">
        <v>8972</v>
      </c>
      <c r="O101" s="6" t="s">
        <v>8972</v>
      </c>
      <c r="P101" s="6" t="s">
        <v>8979</v>
      </c>
      <c r="Q101" s="5"/>
      <c r="R101" s="6" t="s">
        <v>8544</v>
      </c>
      <c r="S101" s="6">
        <f t="shared" si="6"/>
        <v>0</v>
      </c>
      <c r="T101" s="6">
        <v>0</v>
      </c>
      <c r="U101" s="6">
        <f t="shared" si="7"/>
        <v>0</v>
      </c>
      <c r="V101" s="6" t="b">
        <f t="shared" si="4"/>
        <v>0</v>
      </c>
      <c r="W101" s="6" t="b">
        <f t="shared" si="5"/>
        <v>0</v>
      </c>
    </row>
    <row r="102" spans="1:23" x14ac:dyDescent="0.2">
      <c r="A102" s="5">
        <v>262</v>
      </c>
      <c r="B102" s="5">
        <v>124</v>
      </c>
      <c r="C102" s="6" t="s">
        <v>146</v>
      </c>
      <c r="D102" s="6" t="s">
        <v>5009</v>
      </c>
      <c r="E102" s="6" t="s">
        <v>147</v>
      </c>
      <c r="F102" s="6" t="s">
        <v>5010</v>
      </c>
      <c r="G102" s="6" t="s">
        <v>147</v>
      </c>
      <c r="H102" s="6" t="s">
        <v>148</v>
      </c>
      <c r="I102" s="6" t="s">
        <v>148</v>
      </c>
      <c r="J102" s="6" t="s">
        <v>149</v>
      </c>
      <c r="K102" s="6" t="s">
        <v>149</v>
      </c>
      <c r="L102" s="5">
        <v>7877657373</v>
      </c>
      <c r="M102" s="5">
        <v>7877657373</v>
      </c>
      <c r="N102" s="6" t="s">
        <v>8972</v>
      </c>
      <c r="O102" s="6" t="s">
        <v>8972</v>
      </c>
      <c r="P102" s="6" t="s">
        <v>8977</v>
      </c>
      <c r="Q102" s="5">
        <v>0</v>
      </c>
      <c r="R102" s="6" t="s">
        <v>8535</v>
      </c>
      <c r="S102" s="6">
        <f t="shared" si="6"/>
        <v>0</v>
      </c>
      <c r="T102" s="6">
        <v>0</v>
      </c>
      <c r="U102" s="6">
        <f t="shared" si="7"/>
        <v>0</v>
      </c>
      <c r="V102" s="6" t="b">
        <f t="shared" si="4"/>
        <v>0</v>
      </c>
      <c r="W102" s="6" t="b">
        <f t="shared" si="5"/>
        <v>0</v>
      </c>
    </row>
    <row r="103" spans="1:23" x14ac:dyDescent="0.2">
      <c r="A103" s="5">
        <v>262</v>
      </c>
      <c r="B103" s="5">
        <v>125</v>
      </c>
      <c r="C103" s="6" t="s">
        <v>146</v>
      </c>
      <c r="D103" s="6" t="s">
        <v>5011</v>
      </c>
      <c r="E103" s="6" t="s">
        <v>147</v>
      </c>
      <c r="F103" s="6" t="s">
        <v>147</v>
      </c>
      <c r="G103" s="6" t="s">
        <v>147</v>
      </c>
      <c r="H103" s="6" t="s">
        <v>148</v>
      </c>
      <c r="I103" s="6" t="s">
        <v>148</v>
      </c>
      <c r="J103" s="6" t="s">
        <v>149</v>
      </c>
      <c r="K103" s="6" t="s">
        <v>149</v>
      </c>
      <c r="L103" s="5">
        <v>7877657373</v>
      </c>
      <c r="M103" s="5">
        <v>7877657373</v>
      </c>
      <c r="N103" s="6" t="s">
        <v>8972</v>
      </c>
      <c r="O103" s="6" t="s">
        <v>8972</v>
      </c>
      <c r="P103" s="6" t="s">
        <v>8977</v>
      </c>
      <c r="Q103" s="5">
        <v>0</v>
      </c>
      <c r="R103" s="6" t="s">
        <v>8535</v>
      </c>
      <c r="S103" s="6">
        <f t="shared" si="6"/>
        <v>1</v>
      </c>
      <c r="T103" s="6">
        <v>1</v>
      </c>
      <c r="U103" s="6">
        <f t="shared" si="7"/>
        <v>0</v>
      </c>
      <c r="V103" s="6" t="str">
        <f t="shared" si="4"/>
        <v>added SS</v>
      </c>
      <c r="W103" s="6" t="b">
        <f t="shared" si="5"/>
        <v>0</v>
      </c>
    </row>
    <row r="104" spans="1:23" x14ac:dyDescent="0.2">
      <c r="A104" s="5">
        <v>982</v>
      </c>
      <c r="B104" s="5">
        <v>128</v>
      </c>
      <c r="C104" s="6" t="s">
        <v>596</v>
      </c>
      <c r="D104" s="6" t="s">
        <v>596</v>
      </c>
      <c r="E104" s="6" t="s">
        <v>7476</v>
      </c>
      <c r="F104" s="6" t="s">
        <v>7476</v>
      </c>
      <c r="G104" s="6" t="s">
        <v>7477</v>
      </c>
      <c r="H104" s="6" t="s">
        <v>195</v>
      </c>
      <c r="I104" s="6" t="s">
        <v>195</v>
      </c>
      <c r="J104" s="6" t="s">
        <v>597</v>
      </c>
      <c r="K104" s="6" t="s">
        <v>597</v>
      </c>
      <c r="L104" s="5">
        <v>2024694699</v>
      </c>
      <c r="M104" s="5">
        <v>2024694699</v>
      </c>
      <c r="N104" s="6" t="s">
        <v>8972</v>
      </c>
      <c r="O104" s="6" t="s">
        <v>8972</v>
      </c>
      <c r="P104" s="6" t="s">
        <v>8973</v>
      </c>
      <c r="Q104" s="5">
        <v>1</v>
      </c>
      <c r="R104" s="6" t="s">
        <v>8596</v>
      </c>
      <c r="S104" s="6">
        <f t="shared" si="6"/>
        <v>0</v>
      </c>
      <c r="T104" s="6">
        <v>0</v>
      </c>
      <c r="U104" s="6">
        <f t="shared" si="7"/>
        <v>0</v>
      </c>
      <c r="V104" s="6" t="b">
        <f t="shared" si="4"/>
        <v>0</v>
      </c>
      <c r="W104" s="6" t="b">
        <f t="shared" si="5"/>
        <v>0</v>
      </c>
    </row>
    <row r="105" spans="1:23" x14ac:dyDescent="0.2">
      <c r="A105" s="5">
        <v>983</v>
      </c>
      <c r="B105" s="5">
        <v>129</v>
      </c>
      <c r="C105" s="6" t="s">
        <v>598</v>
      </c>
      <c r="D105" s="6" t="s">
        <v>598</v>
      </c>
      <c r="E105" s="6" t="s">
        <v>7478</v>
      </c>
      <c r="F105" s="6" t="s">
        <v>7478</v>
      </c>
      <c r="G105" s="6" t="s">
        <v>11211</v>
      </c>
      <c r="H105" s="6" t="s">
        <v>195</v>
      </c>
      <c r="I105" s="6" t="s">
        <v>195</v>
      </c>
      <c r="J105" s="6" t="s">
        <v>597</v>
      </c>
      <c r="K105" s="6" t="s">
        <v>597</v>
      </c>
      <c r="L105" s="5">
        <v>2024694699</v>
      </c>
      <c r="M105" s="5">
        <v>2024694699</v>
      </c>
      <c r="N105" s="6" t="s">
        <v>8972</v>
      </c>
      <c r="O105" s="6" t="s">
        <v>8972</v>
      </c>
      <c r="P105" s="6" t="s">
        <v>8973</v>
      </c>
      <c r="Q105" s="5">
        <v>1</v>
      </c>
      <c r="R105" s="6" t="s">
        <v>8596</v>
      </c>
      <c r="S105" s="6">
        <f t="shared" si="6"/>
        <v>0</v>
      </c>
      <c r="T105" s="6">
        <v>0</v>
      </c>
      <c r="U105" s="6">
        <f t="shared" si="7"/>
        <v>0</v>
      </c>
      <c r="V105" s="6" t="b">
        <f t="shared" si="4"/>
        <v>0</v>
      </c>
      <c r="W105" s="6" t="b">
        <f t="shared" si="5"/>
        <v>0</v>
      </c>
    </row>
    <row r="106" spans="1:23" x14ac:dyDescent="0.2">
      <c r="A106" s="5">
        <v>1007</v>
      </c>
      <c r="B106" s="5">
        <v>130</v>
      </c>
      <c r="C106" s="6" t="s">
        <v>621</v>
      </c>
      <c r="D106" s="6" t="s">
        <v>5012</v>
      </c>
      <c r="E106" s="6" t="s">
        <v>622</v>
      </c>
      <c r="F106" s="6" t="s">
        <v>622</v>
      </c>
      <c r="G106" s="6" t="s">
        <v>8163</v>
      </c>
      <c r="H106" s="6" t="s">
        <v>195</v>
      </c>
      <c r="I106" s="6" t="s">
        <v>195</v>
      </c>
      <c r="J106" s="6" t="s">
        <v>597</v>
      </c>
      <c r="K106" s="6" t="s">
        <v>597</v>
      </c>
      <c r="L106" s="5">
        <v>2024766900</v>
      </c>
      <c r="M106" s="5">
        <v>2024766900</v>
      </c>
      <c r="N106" s="6" t="s">
        <v>8972</v>
      </c>
      <c r="O106" s="6" t="s">
        <v>8972</v>
      </c>
      <c r="P106" s="6" t="s">
        <v>8974</v>
      </c>
      <c r="Q106" s="5">
        <v>0</v>
      </c>
      <c r="R106" s="6" t="s">
        <v>8596</v>
      </c>
      <c r="S106" s="6">
        <f t="shared" si="6"/>
        <v>0</v>
      </c>
      <c r="T106" s="6">
        <v>0</v>
      </c>
      <c r="U106" s="6">
        <f t="shared" si="7"/>
        <v>0</v>
      </c>
      <c r="V106" s="6" t="b">
        <f t="shared" si="4"/>
        <v>0</v>
      </c>
      <c r="W106" s="6" t="b">
        <f t="shared" si="5"/>
        <v>0</v>
      </c>
    </row>
    <row r="107" spans="1:23" x14ac:dyDescent="0.2">
      <c r="A107" s="5">
        <v>1007</v>
      </c>
      <c r="B107" s="5">
        <v>131</v>
      </c>
      <c r="C107" s="6" t="s">
        <v>621</v>
      </c>
      <c r="D107" s="6" t="s">
        <v>621</v>
      </c>
      <c r="E107" s="6" t="s">
        <v>622</v>
      </c>
      <c r="F107" s="6" t="s">
        <v>622</v>
      </c>
      <c r="G107" s="6" t="s">
        <v>8163</v>
      </c>
      <c r="H107" s="6" t="s">
        <v>195</v>
      </c>
      <c r="I107" s="6" t="s">
        <v>195</v>
      </c>
      <c r="J107" s="6" t="s">
        <v>597</v>
      </c>
      <c r="K107" s="6" t="s">
        <v>597</v>
      </c>
      <c r="L107" s="5">
        <v>2024766900</v>
      </c>
      <c r="M107" s="5">
        <v>2024766900</v>
      </c>
      <c r="N107" s="6" t="s">
        <v>8972</v>
      </c>
      <c r="O107" s="6" t="s">
        <v>8972</v>
      </c>
      <c r="P107" s="6" t="s">
        <v>8974</v>
      </c>
      <c r="Q107" s="5">
        <v>0</v>
      </c>
      <c r="R107" s="6" t="s">
        <v>8596</v>
      </c>
      <c r="S107" s="6">
        <f t="shared" si="6"/>
        <v>1</v>
      </c>
      <c r="T107" s="6">
        <v>1</v>
      </c>
      <c r="U107" s="6">
        <f t="shared" si="7"/>
        <v>0</v>
      </c>
      <c r="V107" s="6" t="str">
        <f t="shared" si="4"/>
        <v>added SS</v>
      </c>
      <c r="W107" s="6" t="b">
        <f t="shared" si="5"/>
        <v>0</v>
      </c>
    </row>
    <row r="108" spans="1:23" x14ac:dyDescent="0.2">
      <c r="A108" s="5">
        <v>996</v>
      </c>
      <c r="B108" s="5">
        <v>132</v>
      </c>
      <c r="C108" s="6" t="s">
        <v>611</v>
      </c>
      <c r="D108" s="6" t="s">
        <v>611</v>
      </c>
      <c r="E108" s="6" t="s">
        <v>7861</v>
      </c>
      <c r="F108" s="6" t="s">
        <v>7861</v>
      </c>
      <c r="G108" s="6" t="s">
        <v>7861</v>
      </c>
      <c r="H108" s="6" t="s">
        <v>195</v>
      </c>
      <c r="I108" s="6" t="s">
        <v>195</v>
      </c>
      <c r="J108" s="6" t="s">
        <v>597</v>
      </c>
      <c r="K108" s="6" t="s">
        <v>597</v>
      </c>
      <c r="L108" s="5">
        <v>2025409857</v>
      </c>
      <c r="M108" s="5">
        <v>2025409857</v>
      </c>
      <c r="N108" s="6" t="s">
        <v>8972</v>
      </c>
      <c r="O108" s="6" t="s">
        <v>8972</v>
      </c>
      <c r="P108" s="6" t="s">
        <v>8973</v>
      </c>
      <c r="Q108" s="5">
        <v>1</v>
      </c>
      <c r="R108" s="6" t="s">
        <v>8596</v>
      </c>
      <c r="S108" s="6">
        <f t="shared" si="6"/>
        <v>0</v>
      </c>
      <c r="T108" s="6">
        <v>0</v>
      </c>
      <c r="U108" s="6">
        <f t="shared" si="7"/>
        <v>0</v>
      </c>
      <c r="V108" s="6" t="b">
        <f t="shared" si="4"/>
        <v>0</v>
      </c>
      <c r="W108" s="6" t="b">
        <f t="shared" si="5"/>
        <v>0</v>
      </c>
    </row>
    <row r="109" spans="1:23" x14ac:dyDescent="0.2">
      <c r="A109" s="5">
        <v>992</v>
      </c>
      <c r="B109" s="5">
        <v>133</v>
      </c>
      <c r="C109" s="6" t="s">
        <v>607</v>
      </c>
      <c r="D109" s="6" t="s">
        <v>5013</v>
      </c>
      <c r="E109" s="6" t="s">
        <v>7479</v>
      </c>
      <c r="F109" s="6" t="s">
        <v>7479</v>
      </c>
      <c r="G109" s="6" t="s">
        <v>7480</v>
      </c>
      <c r="H109" s="6" t="s">
        <v>195</v>
      </c>
      <c r="I109" s="6" t="s">
        <v>195</v>
      </c>
      <c r="J109" s="6" t="s">
        <v>597</v>
      </c>
      <c r="K109" s="6" t="s">
        <v>597</v>
      </c>
      <c r="L109" s="5">
        <v>2023985520</v>
      </c>
      <c r="M109" s="5">
        <v>2023985520</v>
      </c>
      <c r="N109" s="6" t="s">
        <v>8972</v>
      </c>
      <c r="O109" s="6" t="s">
        <v>8972</v>
      </c>
      <c r="P109" s="6" t="s">
        <v>8973</v>
      </c>
      <c r="Q109" s="5">
        <v>1</v>
      </c>
      <c r="R109" s="6" t="s">
        <v>8596</v>
      </c>
      <c r="S109" s="6">
        <f t="shared" si="6"/>
        <v>0</v>
      </c>
      <c r="T109" s="6">
        <v>0</v>
      </c>
      <c r="U109" s="6">
        <f t="shared" si="7"/>
        <v>0</v>
      </c>
      <c r="V109" s="6" t="b">
        <f t="shared" si="4"/>
        <v>0</v>
      </c>
      <c r="W109" s="6" t="b">
        <f t="shared" si="5"/>
        <v>0</v>
      </c>
    </row>
    <row r="110" spans="1:23" x14ac:dyDescent="0.2">
      <c r="A110" s="5">
        <v>984</v>
      </c>
      <c r="B110" s="5">
        <v>135</v>
      </c>
      <c r="C110" s="6" t="s">
        <v>599</v>
      </c>
      <c r="D110" s="6" t="s">
        <v>599</v>
      </c>
      <c r="E110" s="6" t="s">
        <v>7482</v>
      </c>
      <c r="F110" s="6" t="s">
        <v>7482</v>
      </c>
      <c r="G110" s="6" t="s">
        <v>7483</v>
      </c>
      <c r="H110" s="6" t="s">
        <v>195</v>
      </c>
      <c r="I110" s="6" t="s">
        <v>195</v>
      </c>
      <c r="J110" s="6" t="s">
        <v>597</v>
      </c>
      <c r="K110" s="6" t="s">
        <v>597</v>
      </c>
      <c r="L110" s="5">
        <v>2024694699</v>
      </c>
      <c r="M110" s="5">
        <v>2024694699</v>
      </c>
      <c r="N110" s="6" t="s">
        <v>8972</v>
      </c>
      <c r="O110" s="6" t="s">
        <v>8972</v>
      </c>
      <c r="P110" s="6" t="s">
        <v>8973</v>
      </c>
      <c r="Q110" s="5">
        <v>1</v>
      </c>
      <c r="R110" s="6" t="s">
        <v>8596</v>
      </c>
      <c r="S110" s="6">
        <f t="shared" si="6"/>
        <v>0</v>
      </c>
      <c r="T110" s="6">
        <v>0</v>
      </c>
      <c r="U110" s="6">
        <f t="shared" si="7"/>
        <v>0</v>
      </c>
      <c r="V110" s="6" t="b">
        <f t="shared" si="4"/>
        <v>0</v>
      </c>
      <c r="W110" s="6" t="b">
        <f t="shared" si="5"/>
        <v>0</v>
      </c>
    </row>
    <row r="111" spans="1:23" x14ac:dyDescent="0.2">
      <c r="A111" s="5">
        <v>994</v>
      </c>
      <c r="B111" s="5">
        <v>136</v>
      </c>
      <c r="C111" s="6" t="s">
        <v>609</v>
      </c>
      <c r="D111" s="6" t="s">
        <v>609</v>
      </c>
      <c r="E111" s="6" t="s">
        <v>7484</v>
      </c>
      <c r="F111" s="6" t="s">
        <v>7484</v>
      </c>
      <c r="G111" s="6" t="s">
        <v>7485</v>
      </c>
      <c r="H111" s="6" t="s">
        <v>195</v>
      </c>
      <c r="I111" s="6" t="s">
        <v>195</v>
      </c>
      <c r="J111" s="6" t="s">
        <v>597</v>
      </c>
      <c r="K111" s="6" t="s">
        <v>597</v>
      </c>
      <c r="L111" s="5">
        <v>2027242287</v>
      </c>
      <c r="M111" s="5">
        <v>2027242287</v>
      </c>
      <c r="N111" s="6" t="s">
        <v>8972</v>
      </c>
      <c r="O111" s="6" t="s">
        <v>8972</v>
      </c>
      <c r="P111" s="6" t="s">
        <v>8976</v>
      </c>
      <c r="Q111" s="5"/>
      <c r="R111" s="6" t="s">
        <v>8596</v>
      </c>
      <c r="S111" s="6">
        <f t="shared" si="6"/>
        <v>0</v>
      </c>
      <c r="T111" s="6">
        <v>0</v>
      </c>
      <c r="U111" s="6">
        <f t="shared" si="7"/>
        <v>0</v>
      </c>
      <c r="V111" s="6" t="b">
        <f t="shared" si="4"/>
        <v>0</v>
      </c>
      <c r="W111" s="6" t="b">
        <f t="shared" si="5"/>
        <v>0</v>
      </c>
    </row>
    <row r="112" spans="1:23" x14ac:dyDescent="0.2">
      <c r="A112" s="5">
        <v>993</v>
      </c>
      <c r="B112" s="5">
        <v>137</v>
      </c>
      <c r="C112" s="6" t="s">
        <v>608</v>
      </c>
      <c r="D112" s="6" t="s">
        <v>608</v>
      </c>
      <c r="E112" s="6" t="s">
        <v>7486</v>
      </c>
      <c r="F112" s="6" t="s">
        <v>7486</v>
      </c>
      <c r="G112" s="6" t="s">
        <v>7859</v>
      </c>
      <c r="H112" s="6" t="s">
        <v>195</v>
      </c>
      <c r="I112" s="6" t="s">
        <v>195</v>
      </c>
      <c r="J112" s="6" t="s">
        <v>597</v>
      </c>
      <c r="K112" s="6" t="s">
        <v>597</v>
      </c>
      <c r="L112" s="5">
        <v>2024838196</v>
      </c>
      <c r="M112" s="5">
        <v>2024838196</v>
      </c>
      <c r="N112" s="6" t="s">
        <v>8972</v>
      </c>
      <c r="O112" s="6" t="s">
        <v>8972</v>
      </c>
      <c r="P112" s="6" t="s">
        <v>8973</v>
      </c>
      <c r="Q112" s="5">
        <v>1</v>
      </c>
      <c r="R112" s="6" t="s">
        <v>8596</v>
      </c>
      <c r="S112" s="6">
        <f t="shared" si="6"/>
        <v>0</v>
      </c>
      <c r="T112" s="6">
        <v>0</v>
      </c>
      <c r="U112" s="6">
        <f t="shared" si="7"/>
        <v>0</v>
      </c>
      <c r="V112" s="6" t="b">
        <f t="shared" si="4"/>
        <v>0</v>
      </c>
      <c r="W112" s="6" t="b">
        <f t="shared" si="5"/>
        <v>0</v>
      </c>
    </row>
    <row r="113" spans="1:23" x14ac:dyDescent="0.2">
      <c r="A113" s="5">
        <v>990</v>
      </c>
      <c r="B113" s="5">
        <v>138</v>
      </c>
      <c r="C113" s="6" t="s">
        <v>605</v>
      </c>
      <c r="D113" s="6" t="s">
        <v>605</v>
      </c>
      <c r="E113" s="6" t="s">
        <v>7487</v>
      </c>
      <c r="F113" s="6" t="s">
        <v>7487</v>
      </c>
      <c r="G113" s="6" t="s">
        <v>11222</v>
      </c>
      <c r="H113" s="6" t="s">
        <v>195</v>
      </c>
      <c r="I113" s="6" t="s">
        <v>195</v>
      </c>
      <c r="J113" s="6" t="s">
        <v>597</v>
      </c>
      <c r="K113" s="6" t="s">
        <v>597</v>
      </c>
      <c r="L113" s="5">
        <v>2024838196</v>
      </c>
      <c r="M113" s="5">
        <v>2024838196</v>
      </c>
      <c r="N113" s="6" t="s">
        <v>8972</v>
      </c>
      <c r="O113" s="6" t="s">
        <v>8972</v>
      </c>
      <c r="P113" s="6" t="s">
        <v>8973</v>
      </c>
      <c r="Q113" s="5">
        <v>1</v>
      </c>
      <c r="R113" s="6" t="s">
        <v>8596</v>
      </c>
      <c r="S113" s="6">
        <f t="shared" si="6"/>
        <v>0</v>
      </c>
      <c r="T113" s="6">
        <v>0</v>
      </c>
      <c r="U113" s="6">
        <f t="shared" si="7"/>
        <v>0</v>
      </c>
      <c r="V113" s="6" t="b">
        <f t="shared" si="4"/>
        <v>0</v>
      </c>
      <c r="W113" s="6" t="b">
        <f t="shared" si="5"/>
        <v>0</v>
      </c>
    </row>
    <row r="114" spans="1:23" x14ac:dyDescent="0.2">
      <c r="A114" s="5">
        <v>995</v>
      </c>
      <c r="B114" s="5">
        <v>139</v>
      </c>
      <c r="C114" s="6" t="s">
        <v>610</v>
      </c>
      <c r="D114" s="6" t="s">
        <v>610</v>
      </c>
      <c r="E114" s="6" t="s">
        <v>7488</v>
      </c>
      <c r="F114" s="6" t="s">
        <v>7488</v>
      </c>
      <c r="G114" s="6" t="s">
        <v>7860</v>
      </c>
      <c r="H114" s="6" t="s">
        <v>195</v>
      </c>
      <c r="I114" s="6" t="s">
        <v>195</v>
      </c>
      <c r="J114" s="6" t="s">
        <v>597</v>
      </c>
      <c r="K114" s="6" t="s">
        <v>597</v>
      </c>
      <c r="L114" s="5">
        <v>2024694699</v>
      </c>
      <c r="M114" s="5">
        <v>2024694699</v>
      </c>
      <c r="N114" s="6" t="s">
        <v>8972</v>
      </c>
      <c r="O114" s="6" t="s">
        <v>8972</v>
      </c>
      <c r="P114" s="6" t="s">
        <v>8973</v>
      </c>
      <c r="Q114" s="5">
        <v>1</v>
      </c>
      <c r="R114" s="6" t="s">
        <v>8596</v>
      </c>
      <c r="S114" s="6">
        <f t="shared" si="6"/>
        <v>0</v>
      </c>
      <c r="T114" s="6">
        <v>0</v>
      </c>
      <c r="U114" s="6">
        <f t="shared" si="7"/>
        <v>0</v>
      </c>
      <c r="V114" s="6" t="b">
        <f t="shared" si="4"/>
        <v>0</v>
      </c>
      <c r="W114" s="6" t="b">
        <f t="shared" si="5"/>
        <v>0</v>
      </c>
    </row>
    <row r="115" spans="1:23" x14ac:dyDescent="0.2">
      <c r="A115" s="5">
        <v>998</v>
      </c>
      <c r="B115" s="5">
        <v>140</v>
      </c>
      <c r="C115" s="6" t="s">
        <v>613</v>
      </c>
      <c r="D115" s="6" t="s">
        <v>613</v>
      </c>
      <c r="E115" s="6" t="s">
        <v>7489</v>
      </c>
      <c r="F115" s="6" t="s">
        <v>7489</v>
      </c>
      <c r="G115" s="6" t="s">
        <v>7490</v>
      </c>
      <c r="H115" s="6" t="s">
        <v>195</v>
      </c>
      <c r="I115" s="6" t="s">
        <v>195</v>
      </c>
      <c r="J115" s="6" t="s">
        <v>597</v>
      </c>
      <c r="K115" s="6" t="s">
        <v>597</v>
      </c>
      <c r="L115" s="5">
        <v>2024694699</v>
      </c>
      <c r="M115" s="5">
        <v>2024694699</v>
      </c>
      <c r="N115" s="6" t="s">
        <v>8972</v>
      </c>
      <c r="O115" s="6" t="s">
        <v>8972</v>
      </c>
      <c r="P115" s="6" t="s">
        <v>8973</v>
      </c>
      <c r="Q115" s="5">
        <v>1</v>
      </c>
      <c r="R115" s="6" t="s">
        <v>8596</v>
      </c>
      <c r="S115" s="6">
        <f t="shared" si="6"/>
        <v>0</v>
      </c>
      <c r="T115" s="6">
        <v>0</v>
      </c>
      <c r="U115" s="6">
        <f t="shared" si="7"/>
        <v>0</v>
      </c>
      <c r="V115" s="6" t="b">
        <f t="shared" si="4"/>
        <v>0</v>
      </c>
      <c r="W115" s="6" t="b">
        <f t="shared" si="5"/>
        <v>0</v>
      </c>
    </row>
    <row r="116" spans="1:23" x14ac:dyDescent="0.2">
      <c r="A116" s="5">
        <v>986</v>
      </c>
      <c r="B116" s="5">
        <v>141</v>
      </c>
      <c r="C116" s="6" t="s">
        <v>601</v>
      </c>
      <c r="D116" s="6" t="s">
        <v>601</v>
      </c>
      <c r="E116" s="6" t="s">
        <v>7491</v>
      </c>
      <c r="F116" s="6" t="s">
        <v>7491</v>
      </c>
      <c r="G116" s="6" t="s">
        <v>7858</v>
      </c>
      <c r="H116" s="6" t="s">
        <v>195</v>
      </c>
      <c r="I116" s="6" t="s">
        <v>195</v>
      </c>
      <c r="J116" s="6" t="s">
        <v>597</v>
      </c>
      <c r="K116" s="6" t="s">
        <v>597</v>
      </c>
      <c r="L116" s="5">
        <v>2024694699</v>
      </c>
      <c r="M116" s="5">
        <v>2024694699</v>
      </c>
      <c r="N116" s="6" t="s">
        <v>8972</v>
      </c>
      <c r="O116" s="6" t="s">
        <v>8972</v>
      </c>
      <c r="P116" s="6" t="s">
        <v>8973</v>
      </c>
      <c r="Q116" s="5">
        <v>1</v>
      </c>
      <c r="R116" s="6" t="s">
        <v>8596</v>
      </c>
      <c r="S116" s="6">
        <f t="shared" si="6"/>
        <v>0</v>
      </c>
      <c r="T116" s="6">
        <v>0</v>
      </c>
      <c r="U116" s="6">
        <f t="shared" si="7"/>
        <v>0</v>
      </c>
      <c r="V116" s="6" t="b">
        <f t="shared" si="4"/>
        <v>0</v>
      </c>
      <c r="W116" s="6" t="b">
        <f t="shared" si="5"/>
        <v>0</v>
      </c>
    </row>
    <row r="117" spans="1:23" x14ac:dyDescent="0.2">
      <c r="A117" s="5">
        <v>987</v>
      </c>
      <c r="B117" s="5">
        <v>142</v>
      </c>
      <c r="C117" s="6" t="s">
        <v>602</v>
      </c>
      <c r="D117" s="6" t="s">
        <v>602</v>
      </c>
      <c r="E117" s="6" t="s">
        <v>7492</v>
      </c>
      <c r="F117" s="6" t="s">
        <v>7492</v>
      </c>
      <c r="G117" s="6" t="s">
        <v>7493</v>
      </c>
      <c r="H117" s="6" t="s">
        <v>195</v>
      </c>
      <c r="I117" s="6" t="s">
        <v>195</v>
      </c>
      <c r="J117" s="6" t="s">
        <v>597</v>
      </c>
      <c r="K117" s="6" t="s">
        <v>597</v>
      </c>
      <c r="L117" s="5">
        <v>2024694699</v>
      </c>
      <c r="M117" s="5">
        <v>2024694699</v>
      </c>
      <c r="N117" s="6" t="s">
        <v>8972</v>
      </c>
      <c r="O117" s="6" t="s">
        <v>8972</v>
      </c>
      <c r="P117" s="6" t="s">
        <v>8973</v>
      </c>
      <c r="Q117" s="5">
        <v>1</v>
      </c>
      <c r="R117" s="6" t="s">
        <v>8596</v>
      </c>
      <c r="S117" s="6">
        <f t="shared" si="6"/>
        <v>0</v>
      </c>
      <c r="T117" s="6">
        <v>0</v>
      </c>
      <c r="U117" s="6">
        <f t="shared" si="7"/>
        <v>0</v>
      </c>
      <c r="V117" s="6" t="b">
        <f t="shared" si="4"/>
        <v>0</v>
      </c>
      <c r="W117" s="6" t="b">
        <f t="shared" si="5"/>
        <v>0</v>
      </c>
    </row>
    <row r="118" spans="1:23" x14ac:dyDescent="0.2">
      <c r="A118" s="5">
        <v>1002</v>
      </c>
      <c r="B118" s="5">
        <v>143</v>
      </c>
      <c r="C118" s="6" t="s">
        <v>616</v>
      </c>
      <c r="D118" s="6" t="s">
        <v>5015</v>
      </c>
      <c r="E118" s="6" t="s">
        <v>7863</v>
      </c>
      <c r="F118" s="6" t="s">
        <v>7863</v>
      </c>
      <c r="G118" s="6" t="s">
        <v>7864</v>
      </c>
      <c r="H118" s="6" t="s">
        <v>195</v>
      </c>
      <c r="I118" s="6" t="s">
        <v>195</v>
      </c>
      <c r="J118" s="6" t="s">
        <v>597</v>
      </c>
      <c r="K118" s="6" t="s">
        <v>597</v>
      </c>
      <c r="L118" s="5">
        <v>2024694699</v>
      </c>
      <c r="M118" s="5">
        <v>2024694699</v>
      </c>
      <c r="N118" s="6" t="s">
        <v>8972</v>
      </c>
      <c r="O118" s="6" t="s">
        <v>8972</v>
      </c>
      <c r="P118" s="6" t="s">
        <v>8981</v>
      </c>
      <c r="Q118" s="5"/>
      <c r="R118" s="6" t="s">
        <v>8596</v>
      </c>
      <c r="S118" s="6">
        <f t="shared" si="6"/>
        <v>0</v>
      </c>
      <c r="T118" s="6">
        <v>0</v>
      </c>
      <c r="U118" s="6">
        <f t="shared" si="7"/>
        <v>0</v>
      </c>
      <c r="V118" s="6" t="b">
        <f t="shared" si="4"/>
        <v>0</v>
      </c>
      <c r="W118" s="6" t="b">
        <f t="shared" si="5"/>
        <v>0</v>
      </c>
    </row>
    <row r="119" spans="1:23" x14ac:dyDescent="0.2">
      <c r="A119" s="5">
        <v>999</v>
      </c>
      <c r="B119" s="5">
        <v>144</v>
      </c>
      <c r="C119" s="6" t="s">
        <v>5016</v>
      </c>
      <c r="D119" s="6" t="s">
        <v>5016</v>
      </c>
      <c r="E119" s="6" t="s">
        <v>7396</v>
      </c>
      <c r="F119" s="6" t="s">
        <v>7396</v>
      </c>
      <c r="G119" s="6" t="s">
        <v>7397</v>
      </c>
      <c r="H119" s="6" t="s">
        <v>195</v>
      </c>
      <c r="I119" s="6" t="s">
        <v>195</v>
      </c>
      <c r="J119" s="6" t="s">
        <v>597</v>
      </c>
      <c r="K119" s="6" t="s">
        <v>597</v>
      </c>
      <c r="L119" s="5">
        <v>2024694699</v>
      </c>
      <c r="M119" s="5">
        <v>2024694699</v>
      </c>
      <c r="N119" s="6" t="s">
        <v>8972</v>
      </c>
      <c r="O119" s="6" t="s">
        <v>8972</v>
      </c>
      <c r="P119" s="6" t="s">
        <v>8973</v>
      </c>
      <c r="Q119" s="5">
        <v>1</v>
      </c>
      <c r="R119" s="6" t="s">
        <v>8596</v>
      </c>
      <c r="S119" s="6">
        <f t="shared" si="6"/>
        <v>0</v>
      </c>
      <c r="T119" s="6">
        <v>0</v>
      </c>
      <c r="U119" s="6">
        <f t="shared" si="7"/>
        <v>0</v>
      </c>
      <c r="V119" s="6" t="b">
        <f t="shared" si="4"/>
        <v>0</v>
      </c>
      <c r="W119" s="6" t="b">
        <f t="shared" si="5"/>
        <v>0</v>
      </c>
    </row>
    <row r="120" spans="1:23" x14ac:dyDescent="0.2">
      <c r="A120" s="5">
        <v>1000</v>
      </c>
      <c r="B120" s="5">
        <v>145</v>
      </c>
      <c r="C120" s="6" t="s">
        <v>614</v>
      </c>
      <c r="D120" s="6" t="s">
        <v>5017</v>
      </c>
      <c r="E120" s="6" t="s">
        <v>7494</v>
      </c>
      <c r="F120" s="6" t="s">
        <v>7494</v>
      </c>
      <c r="G120" s="6" t="s">
        <v>7495</v>
      </c>
      <c r="H120" s="6" t="s">
        <v>195</v>
      </c>
      <c r="I120" s="6" t="s">
        <v>195</v>
      </c>
      <c r="J120" s="6" t="s">
        <v>597</v>
      </c>
      <c r="K120" s="6" t="s">
        <v>597</v>
      </c>
      <c r="L120" s="5">
        <v>2024694699</v>
      </c>
      <c r="M120" s="5">
        <v>2024694699</v>
      </c>
      <c r="N120" s="6" t="s">
        <v>8972</v>
      </c>
      <c r="O120" s="6" t="s">
        <v>8972</v>
      </c>
      <c r="P120" s="6" t="s">
        <v>8973</v>
      </c>
      <c r="Q120" s="5">
        <v>1</v>
      </c>
      <c r="R120" s="6" t="s">
        <v>8596</v>
      </c>
      <c r="S120" s="6">
        <f t="shared" si="6"/>
        <v>0</v>
      </c>
      <c r="T120" s="6">
        <v>0</v>
      </c>
      <c r="U120" s="6">
        <f t="shared" si="7"/>
        <v>0</v>
      </c>
      <c r="V120" s="6" t="b">
        <f t="shared" si="4"/>
        <v>0</v>
      </c>
      <c r="W120" s="6" t="b">
        <f t="shared" si="5"/>
        <v>0</v>
      </c>
    </row>
    <row r="121" spans="1:23" x14ac:dyDescent="0.2">
      <c r="A121" s="5">
        <v>991</v>
      </c>
      <c r="B121" s="5">
        <v>146</v>
      </c>
      <c r="C121" s="6" t="s">
        <v>606</v>
      </c>
      <c r="D121" s="6" t="s">
        <v>5018</v>
      </c>
      <c r="E121" s="6" t="s">
        <v>7496</v>
      </c>
      <c r="F121" s="6" t="s">
        <v>7496</v>
      </c>
      <c r="G121" s="6" t="s">
        <v>7497</v>
      </c>
      <c r="H121" s="6" t="s">
        <v>195</v>
      </c>
      <c r="I121" s="6" t="s">
        <v>195</v>
      </c>
      <c r="J121" s="6" t="s">
        <v>597</v>
      </c>
      <c r="K121" s="6" t="s">
        <v>597</v>
      </c>
      <c r="L121" s="5">
        <v>2024694699</v>
      </c>
      <c r="M121" s="5">
        <v>2024694699</v>
      </c>
      <c r="N121" s="6" t="s">
        <v>8972</v>
      </c>
      <c r="O121" s="6" t="s">
        <v>8972</v>
      </c>
      <c r="P121" s="6" t="s">
        <v>8973</v>
      </c>
      <c r="Q121" s="5">
        <v>1</v>
      </c>
      <c r="R121" s="6" t="s">
        <v>8596</v>
      </c>
      <c r="S121" s="6">
        <f t="shared" si="6"/>
        <v>0</v>
      </c>
      <c r="T121" s="6">
        <v>0</v>
      </c>
      <c r="U121" s="6">
        <f t="shared" si="7"/>
        <v>0</v>
      </c>
      <c r="V121" s="6" t="b">
        <f t="shared" si="4"/>
        <v>0</v>
      </c>
      <c r="W121" s="6" t="b">
        <f t="shared" si="5"/>
        <v>0</v>
      </c>
    </row>
    <row r="122" spans="1:23" x14ac:dyDescent="0.2">
      <c r="A122" s="5">
        <v>985</v>
      </c>
      <c r="B122" s="5">
        <v>147</v>
      </c>
      <c r="C122" s="6" t="s">
        <v>600</v>
      </c>
      <c r="D122" s="6" t="s">
        <v>5019</v>
      </c>
      <c r="E122" s="6" t="s">
        <v>7498</v>
      </c>
      <c r="F122" s="6" t="s">
        <v>7498</v>
      </c>
      <c r="G122" s="6" t="s">
        <v>13100</v>
      </c>
      <c r="H122" s="6" t="s">
        <v>195</v>
      </c>
      <c r="I122" s="6" t="s">
        <v>195</v>
      </c>
      <c r="J122" s="6" t="s">
        <v>597</v>
      </c>
      <c r="K122" s="6" t="s">
        <v>597</v>
      </c>
      <c r="L122" s="5">
        <v>2024694699</v>
      </c>
      <c r="M122" s="5">
        <v>2024694699</v>
      </c>
      <c r="N122" s="6" t="s">
        <v>8972</v>
      </c>
      <c r="O122" s="6" t="s">
        <v>8972</v>
      </c>
      <c r="P122" s="6" t="s">
        <v>8973</v>
      </c>
      <c r="Q122" s="5">
        <v>1</v>
      </c>
      <c r="R122" s="6" t="s">
        <v>8596</v>
      </c>
      <c r="S122" s="6">
        <f t="shared" si="6"/>
        <v>0</v>
      </c>
      <c r="T122" s="6">
        <v>0</v>
      </c>
      <c r="U122" s="6">
        <f t="shared" si="7"/>
        <v>0</v>
      </c>
      <c r="V122" s="6" t="b">
        <f t="shared" si="4"/>
        <v>0</v>
      </c>
      <c r="W122" s="6" t="b">
        <f t="shared" si="5"/>
        <v>0</v>
      </c>
    </row>
    <row r="123" spans="1:23" x14ac:dyDescent="0.2">
      <c r="A123" s="5">
        <v>1004</v>
      </c>
      <c r="B123" s="5">
        <v>148</v>
      </c>
      <c r="C123" s="6" t="s">
        <v>618</v>
      </c>
      <c r="D123" s="6" t="s">
        <v>5020</v>
      </c>
      <c r="E123" s="6" t="s">
        <v>7500</v>
      </c>
      <c r="F123" s="6" t="s">
        <v>7500</v>
      </c>
      <c r="G123" s="6" t="s">
        <v>7501</v>
      </c>
      <c r="H123" s="6" t="s">
        <v>195</v>
      </c>
      <c r="I123" s="6" t="s">
        <v>195</v>
      </c>
      <c r="J123" s="6" t="s">
        <v>597</v>
      </c>
      <c r="K123" s="6" t="s">
        <v>597</v>
      </c>
      <c r="L123" s="5">
        <v>2024694699</v>
      </c>
      <c r="M123" s="5">
        <v>2024694699</v>
      </c>
      <c r="N123" s="6" t="s">
        <v>8972</v>
      </c>
      <c r="O123" s="6" t="s">
        <v>8972</v>
      </c>
      <c r="P123" s="6" t="s">
        <v>8973</v>
      </c>
      <c r="Q123" s="5">
        <v>1</v>
      </c>
      <c r="R123" s="6" t="s">
        <v>8596</v>
      </c>
      <c r="S123" s="6">
        <f t="shared" si="6"/>
        <v>0</v>
      </c>
      <c r="T123" s="6">
        <v>0</v>
      </c>
      <c r="U123" s="6">
        <f t="shared" si="7"/>
        <v>0</v>
      </c>
      <c r="V123" s="6" t="b">
        <f t="shared" si="4"/>
        <v>0</v>
      </c>
      <c r="W123" s="6" t="b">
        <f t="shared" si="5"/>
        <v>0</v>
      </c>
    </row>
    <row r="124" spans="1:23" x14ac:dyDescent="0.2">
      <c r="A124" s="5">
        <v>1003</v>
      </c>
      <c r="B124" s="5">
        <v>149</v>
      </c>
      <c r="C124" s="6" t="s">
        <v>617</v>
      </c>
      <c r="D124" s="6" t="s">
        <v>5021</v>
      </c>
      <c r="E124" s="6" t="s">
        <v>7502</v>
      </c>
      <c r="F124" s="6" t="s">
        <v>7502</v>
      </c>
      <c r="G124" s="6" t="s">
        <v>7503</v>
      </c>
      <c r="H124" s="6" t="s">
        <v>195</v>
      </c>
      <c r="I124" s="6" t="s">
        <v>195</v>
      </c>
      <c r="J124" s="6" t="s">
        <v>597</v>
      </c>
      <c r="K124" s="6" t="s">
        <v>597</v>
      </c>
      <c r="L124" s="5">
        <v>2024694699</v>
      </c>
      <c r="M124" s="5">
        <v>2024694699</v>
      </c>
      <c r="N124" s="6" t="s">
        <v>8972</v>
      </c>
      <c r="O124" s="6" t="s">
        <v>8972</v>
      </c>
      <c r="P124" s="6" t="s">
        <v>8973</v>
      </c>
      <c r="Q124" s="5">
        <v>1</v>
      </c>
      <c r="R124" s="6" t="s">
        <v>8596</v>
      </c>
      <c r="S124" s="6">
        <f t="shared" si="6"/>
        <v>0</v>
      </c>
      <c r="T124" s="6">
        <v>0</v>
      </c>
      <c r="U124" s="6">
        <f t="shared" si="7"/>
        <v>0</v>
      </c>
      <c r="V124" s="6" t="b">
        <f t="shared" si="4"/>
        <v>0</v>
      </c>
      <c r="W124" s="6" t="b">
        <f t="shared" si="5"/>
        <v>0</v>
      </c>
    </row>
    <row r="125" spans="1:23" x14ac:dyDescent="0.2">
      <c r="A125" s="5">
        <v>997</v>
      </c>
      <c r="B125" s="5">
        <v>150</v>
      </c>
      <c r="C125" s="6" t="s">
        <v>612</v>
      </c>
      <c r="D125" s="6" t="s">
        <v>5022</v>
      </c>
      <c r="E125" s="6" t="s">
        <v>7504</v>
      </c>
      <c r="F125" s="6" t="s">
        <v>7504</v>
      </c>
      <c r="G125" s="6" t="s">
        <v>7862</v>
      </c>
      <c r="H125" s="6" t="s">
        <v>195</v>
      </c>
      <c r="I125" s="6" t="s">
        <v>195</v>
      </c>
      <c r="J125" s="6" t="s">
        <v>597</v>
      </c>
      <c r="K125" s="6" t="s">
        <v>597</v>
      </c>
      <c r="L125" s="5">
        <v>2024694699</v>
      </c>
      <c r="M125" s="5">
        <v>2024694699</v>
      </c>
      <c r="N125" s="6" t="s">
        <v>8972</v>
      </c>
      <c r="O125" s="6" t="s">
        <v>8972</v>
      </c>
      <c r="P125" s="6" t="s">
        <v>8973</v>
      </c>
      <c r="Q125" s="5">
        <v>1</v>
      </c>
      <c r="R125" s="6" t="s">
        <v>8596</v>
      </c>
      <c r="S125" s="6">
        <f t="shared" si="6"/>
        <v>0</v>
      </c>
      <c r="T125" s="6">
        <v>0</v>
      </c>
      <c r="U125" s="6">
        <f t="shared" si="7"/>
        <v>0</v>
      </c>
      <c r="V125" s="6" t="b">
        <f t="shared" si="4"/>
        <v>0</v>
      </c>
      <c r="W125" s="6" t="b">
        <f t="shared" si="5"/>
        <v>0</v>
      </c>
    </row>
    <row r="126" spans="1:23" x14ac:dyDescent="0.2">
      <c r="A126" s="5">
        <v>1001</v>
      </c>
      <c r="B126" s="5">
        <v>151</v>
      </c>
      <c r="C126" s="6" t="s">
        <v>615</v>
      </c>
      <c r="D126" s="6" t="s">
        <v>5023</v>
      </c>
      <c r="E126" s="6" t="s">
        <v>7505</v>
      </c>
      <c r="F126" s="6" t="s">
        <v>7505</v>
      </c>
      <c r="G126" s="6" t="s">
        <v>7506</v>
      </c>
      <c r="H126" s="6" t="s">
        <v>195</v>
      </c>
      <c r="I126" s="6" t="s">
        <v>195</v>
      </c>
      <c r="J126" s="6" t="s">
        <v>597</v>
      </c>
      <c r="K126" s="6" t="s">
        <v>597</v>
      </c>
      <c r="L126" s="5">
        <v>2024694699</v>
      </c>
      <c r="M126" s="5">
        <v>2024694699</v>
      </c>
      <c r="N126" s="6" t="s">
        <v>8972</v>
      </c>
      <c r="O126" s="6" t="s">
        <v>8972</v>
      </c>
      <c r="P126" s="6" t="s">
        <v>8981</v>
      </c>
      <c r="Q126" s="5"/>
      <c r="R126" s="6" t="s">
        <v>8596</v>
      </c>
      <c r="S126" s="6">
        <f t="shared" si="6"/>
        <v>0</v>
      </c>
      <c r="T126" s="6">
        <v>0</v>
      </c>
      <c r="U126" s="6">
        <f t="shared" si="7"/>
        <v>0</v>
      </c>
      <c r="V126" s="6" t="b">
        <f t="shared" si="4"/>
        <v>0</v>
      </c>
      <c r="W126" s="6" t="b">
        <f t="shared" si="5"/>
        <v>0</v>
      </c>
    </row>
    <row r="127" spans="1:23" x14ac:dyDescent="0.2">
      <c r="A127" s="5">
        <v>1005</v>
      </c>
      <c r="B127" s="5">
        <v>152</v>
      </c>
      <c r="C127" s="6" t="s">
        <v>619</v>
      </c>
      <c r="D127" s="6" t="s">
        <v>5024</v>
      </c>
      <c r="E127" s="6" t="s">
        <v>7507</v>
      </c>
      <c r="F127" s="6" t="s">
        <v>7507</v>
      </c>
      <c r="G127" s="6" t="s">
        <v>7865</v>
      </c>
      <c r="H127" s="6" t="s">
        <v>195</v>
      </c>
      <c r="I127" s="6" t="s">
        <v>195</v>
      </c>
      <c r="J127" s="6" t="s">
        <v>597</v>
      </c>
      <c r="K127" s="6" t="s">
        <v>597</v>
      </c>
      <c r="L127" s="5">
        <v>2024694699</v>
      </c>
      <c r="M127" s="5">
        <v>2024694699</v>
      </c>
      <c r="N127" s="6" t="s">
        <v>8972</v>
      </c>
      <c r="O127" s="6" t="s">
        <v>8972</v>
      </c>
      <c r="P127" s="6" t="s">
        <v>8977</v>
      </c>
      <c r="Q127" s="5">
        <v>0</v>
      </c>
      <c r="R127" s="6" t="s">
        <v>8596</v>
      </c>
      <c r="S127" s="6">
        <f t="shared" si="6"/>
        <v>0</v>
      </c>
      <c r="T127" s="6">
        <v>0</v>
      </c>
      <c r="U127" s="6">
        <f t="shared" si="7"/>
        <v>0</v>
      </c>
      <c r="V127" s="6" t="b">
        <f t="shared" si="4"/>
        <v>0</v>
      </c>
      <c r="W127" s="6" t="b">
        <f t="shared" si="5"/>
        <v>0</v>
      </c>
    </row>
    <row r="128" spans="1:23" x14ac:dyDescent="0.2">
      <c r="A128" s="5">
        <v>989</v>
      </c>
      <c r="B128" s="5">
        <v>153</v>
      </c>
      <c r="C128" s="6" t="s">
        <v>604</v>
      </c>
      <c r="D128" s="6" t="s">
        <v>604</v>
      </c>
      <c r="E128" s="6" t="s">
        <v>7508</v>
      </c>
      <c r="F128" s="6" t="s">
        <v>7508</v>
      </c>
      <c r="G128" s="6" t="s">
        <v>11212</v>
      </c>
      <c r="H128" s="6" t="s">
        <v>195</v>
      </c>
      <c r="I128" s="6" t="s">
        <v>195</v>
      </c>
      <c r="J128" s="6" t="s">
        <v>597</v>
      </c>
      <c r="K128" s="6" t="s">
        <v>597</v>
      </c>
      <c r="L128" s="5">
        <v>2027157900</v>
      </c>
      <c r="M128" s="5">
        <v>2027157900</v>
      </c>
      <c r="N128" s="6" t="s">
        <v>8972</v>
      </c>
      <c r="O128" s="6" t="s">
        <v>8972</v>
      </c>
      <c r="P128" s="6" t="s">
        <v>8981</v>
      </c>
      <c r="Q128" s="5"/>
      <c r="R128" s="6" t="s">
        <v>8596</v>
      </c>
      <c r="S128" s="6">
        <f t="shared" si="6"/>
        <v>0</v>
      </c>
      <c r="T128" s="6">
        <v>0</v>
      </c>
      <c r="U128" s="6">
        <f t="shared" si="7"/>
        <v>0</v>
      </c>
      <c r="V128" s="6" t="b">
        <f t="shared" si="4"/>
        <v>0</v>
      </c>
      <c r="W128" s="6" t="b">
        <f t="shared" si="5"/>
        <v>0</v>
      </c>
    </row>
    <row r="129" spans="1:23" x14ac:dyDescent="0.2">
      <c r="A129" s="5">
        <v>1006</v>
      </c>
      <c r="B129" s="5">
        <v>154</v>
      </c>
      <c r="C129" s="6" t="s">
        <v>620</v>
      </c>
      <c r="D129" s="6" t="s">
        <v>5025</v>
      </c>
      <c r="E129" s="6" t="s">
        <v>7510</v>
      </c>
      <c r="F129" s="6" t="s">
        <v>7510</v>
      </c>
      <c r="G129" s="6" t="s">
        <v>7510</v>
      </c>
      <c r="H129" s="6" t="s">
        <v>195</v>
      </c>
      <c r="I129" s="6" t="s">
        <v>195</v>
      </c>
      <c r="J129" s="6" t="s">
        <v>597</v>
      </c>
      <c r="K129" s="6" t="s">
        <v>597</v>
      </c>
      <c r="L129" s="5">
        <v>2024694699</v>
      </c>
      <c r="M129" s="5">
        <v>2024694699</v>
      </c>
      <c r="N129" s="6" t="s">
        <v>8972</v>
      </c>
      <c r="O129" s="6" t="s">
        <v>8972</v>
      </c>
      <c r="P129" s="6" t="s">
        <v>8976</v>
      </c>
      <c r="Q129" s="5"/>
      <c r="R129" s="6" t="s">
        <v>8596</v>
      </c>
      <c r="S129" s="6">
        <f t="shared" si="6"/>
        <v>0</v>
      </c>
      <c r="T129" s="6">
        <v>0</v>
      </c>
      <c r="U129" s="6">
        <f t="shared" si="7"/>
        <v>0</v>
      </c>
      <c r="V129" s="6" t="b">
        <f t="shared" si="4"/>
        <v>0</v>
      </c>
      <c r="W129" s="6" t="b">
        <f t="shared" si="5"/>
        <v>0</v>
      </c>
    </row>
    <row r="130" spans="1:23" x14ac:dyDescent="0.2">
      <c r="A130" s="5">
        <v>988</v>
      </c>
      <c r="B130" s="5">
        <v>155</v>
      </c>
      <c r="C130" s="6" t="s">
        <v>603</v>
      </c>
      <c r="D130" s="6" t="s">
        <v>603</v>
      </c>
      <c r="E130" s="6" t="s">
        <v>7511</v>
      </c>
      <c r="F130" s="6" t="s">
        <v>7511</v>
      </c>
      <c r="G130" s="6" t="s">
        <v>13101</v>
      </c>
      <c r="H130" s="6" t="s">
        <v>195</v>
      </c>
      <c r="I130" s="6" t="s">
        <v>195</v>
      </c>
      <c r="J130" s="6" t="s">
        <v>597</v>
      </c>
      <c r="K130" s="6" t="s">
        <v>597</v>
      </c>
      <c r="L130" s="5">
        <v>2024694699</v>
      </c>
      <c r="M130" s="5">
        <v>2024694699</v>
      </c>
      <c r="N130" s="6" t="s">
        <v>8972</v>
      </c>
      <c r="O130" s="6" t="s">
        <v>8972</v>
      </c>
      <c r="P130" s="6" t="s">
        <v>8973</v>
      </c>
      <c r="Q130" s="5">
        <v>1</v>
      </c>
      <c r="R130" s="6" t="s">
        <v>8596</v>
      </c>
      <c r="S130" s="6">
        <f t="shared" si="6"/>
        <v>0</v>
      </c>
      <c r="T130" s="6">
        <v>0</v>
      </c>
      <c r="U130" s="6">
        <f t="shared" si="7"/>
        <v>0</v>
      </c>
      <c r="V130" s="6" t="b">
        <f t="shared" ref="V130:V193" si="8">IF(T130=1, IF(O130="sub-recipient","gained SS same SR", IF(P130="sub-recipient", "gained SR","added SS")))</f>
        <v>0</v>
      </c>
      <c r="W130" s="6" t="b">
        <f t="shared" ref="W130:W193" si="9">IF(U130=1, IF(P130="sub-recipient","lost SS, kept SR", IF(O130="sub-recipient", "lost SR","consolidated SS")))</f>
        <v>0</v>
      </c>
    </row>
    <row r="131" spans="1:23" x14ac:dyDescent="0.2">
      <c r="A131" s="5">
        <v>1008</v>
      </c>
      <c r="B131" s="5">
        <v>156</v>
      </c>
      <c r="C131" s="6" t="s">
        <v>11213</v>
      </c>
      <c r="D131" s="6" t="s">
        <v>11213</v>
      </c>
      <c r="E131" s="6" t="s">
        <v>11214</v>
      </c>
      <c r="F131" s="6" t="s">
        <v>11214</v>
      </c>
      <c r="G131" s="6" t="s">
        <v>11215</v>
      </c>
      <c r="H131" s="6" t="s">
        <v>195</v>
      </c>
      <c r="I131" s="6" t="s">
        <v>195</v>
      </c>
      <c r="J131" s="6" t="s">
        <v>597</v>
      </c>
      <c r="K131" s="6" t="s">
        <v>597</v>
      </c>
      <c r="L131" s="5">
        <v>2022652400</v>
      </c>
      <c r="M131" s="5">
        <v>2022652400</v>
      </c>
      <c r="N131" s="6" t="s">
        <v>11017</v>
      </c>
      <c r="O131" s="6" t="s">
        <v>11017</v>
      </c>
      <c r="P131" s="6" t="s">
        <v>8973</v>
      </c>
      <c r="Q131" s="5">
        <v>1</v>
      </c>
      <c r="R131" s="6" t="s">
        <v>11216</v>
      </c>
      <c r="S131" s="6">
        <f t="shared" ref="S131:S194" si="10">IF(A131=A130,1,0)</f>
        <v>0</v>
      </c>
      <c r="T131" s="6">
        <v>0</v>
      </c>
      <c r="U131" s="6">
        <f t="shared" ref="U131:U194" si="11">IF(B131=B130, 1, 0)</f>
        <v>0</v>
      </c>
      <c r="V131" s="6" t="b">
        <f t="shared" si="8"/>
        <v>0</v>
      </c>
      <c r="W131" s="6" t="b">
        <f t="shared" si="9"/>
        <v>0</v>
      </c>
    </row>
    <row r="132" spans="1:23" x14ac:dyDescent="0.2">
      <c r="A132" s="5">
        <v>1012</v>
      </c>
      <c r="B132" s="5">
        <v>157</v>
      </c>
      <c r="C132" s="6" t="s">
        <v>11223</v>
      </c>
      <c r="D132" s="6" t="s">
        <v>11223</v>
      </c>
      <c r="E132" s="6" t="s">
        <v>11224</v>
      </c>
      <c r="F132" s="6" t="s">
        <v>11224</v>
      </c>
      <c r="G132" s="6" t="s">
        <v>11225</v>
      </c>
      <c r="H132" s="6" t="s">
        <v>195</v>
      </c>
      <c r="I132" s="6" t="s">
        <v>195</v>
      </c>
      <c r="J132" s="6" t="s">
        <v>597</v>
      </c>
      <c r="K132" s="6" t="s">
        <v>597</v>
      </c>
      <c r="L132" s="5">
        <v>2024077747</v>
      </c>
      <c r="M132" s="5">
        <v>2024077747</v>
      </c>
      <c r="N132" s="6" t="s">
        <v>11017</v>
      </c>
      <c r="O132" s="6" t="s">
        <v>11017</v>
      </c>
      <c r="P132" s="6" t="s">
        <v>8973</v>
      </c>
      <c r="Q132" s="5">
        <v>1</v>
      </c>
      <c r="R132" s="6" t="s">
        <v>11226</v>
      </c>
      <c r="S132" s="6">
        <f t="shared" si="10"/>
        <v>0</v>
      </c>
      <c r="T132" s="6">
        <v>0</v>
      </c>
      <c r="U132" s="6">
        <f t="shared" si="11"/>
        <v>0</v>
      </c>
      <c r="V132" s="6" t="b">
        <f t="shared" si="8"/>
        <v>0</v>
      </c>
      <c r="W132" s="6" t="b">
        <f t="shared" si="9"/>
        <v>0</v>
      </c>
    </row>
    <row r="133" spans="1:23" x14ac:dyDescent="0.2">
      <c r="A133" s="5">
        <v>1009</v>
      </c>
      <c r="B133" s="5">
        <v>158</v>
      </c>
      <c r="C133" s="6" t="s">
        <v>11217</v>
      </c>
      <c r="D133" s="6" t="s">
        <v>11217</v>
      </c>
      <c r="E133" s="6" t="s">
        <v>11218</v>
      </c>
      <c r="F133" s="6" t="s">
        <v>11218</v>
      </c>
      <c r="G133" s="6" t="s">
        <v>11219</v>
      </c>
      <c r="H133" s="6" t="s">
        <v>195</v>
      </c>
      <c r="I133" s="6" t="s">
        <v>195</v>
      </c>
      <c r="J133" s="6" t="s">
        <v>597</v>
      </c>
      <c r="K133" s="6" t="s">
        <v>597</v>
      </c>
      <c r="L133" s="5">
        <v>2024624788</v>
      </c>
      <c r="M133" s="5">
        <v>2027157900</v>
      </c>
      <c r="N133" s="6" t="s">
        <v>11017</v>
      </c>
      <c r="O133" s="6" t="s">
        <v>11017</v>
      </c>
      <c r="P133" s="6" t="s">
        <v>8973</v>
      </c>
      <c r="Q133" s="5">
        <v>1</v>
      </c>
      <c r="R133" s="6" t="s">
        <v>11220</v>
      </c>
      <c r="S133" s="6">
        <f t="shared" si="10"/>
        <v>0</v>
      </c>
      <c r="T133" s="6">
        <v>0</v>
      </c>
      <c r="U133" s="6">
        <f t="shared" si="11"/>
        <v>0</v>
      </c>
      <c r="V133" s="6" t="b">
        <f t="shared" si="8"/>
        <v>0</v>
      </c>
      <c r="W133" s="6" t="b">
        <f t="shared" si="9"/>
        <v>0</v>
      </c>
    </row>
    <row r="134" spans="1:23" x14ac:dyDescent="0.2">
      <c r="A134" s="5">
        <v>1010</v>
      </c>
      <c r="B134" s="5">
        <v>159</v>
      </c>
      <c r="C134" s="6" t="s">
        <v>11221</v>
      </c>
      <c r="D134" s="6" t="s">
        <v>11221</v>
      </c>
      <c r="E134" s="6" t="s">
        <v>7487</v>
      </c>
      <c r="F134" s="6" t="s">
        <v>7487</v>
      </c>
      <c r="G134" s="6" t="s">
        <v>11222</v>
      </c>
      <c r="H134" s="6" t="s">
        <v>195</v>
      </c>
      <c r="I134" s="6" t="s">
        <v>195</v>
      </c>
      <c r="J134" s="6" t="s">
        <v>597</v>
      </c>
      <c r="K134" s="6" t="s">
        <v>597</v>
      </c>
      <c r="L134" s="5">
        <v>2024207029</v>
      </c>
      <c r="M134" s="5">
        <v>2024838196</v>
      </c>
      <c r="N134" s="6" t="s">
        <v>11017</v>
      </c>
      <c r="O134" s="6" t="s">
        <v>11017</v>
      </c>
      <c r="P134" s="6" t="s">
        <v>8973</v>
      </c>
      <c r="Q134" s="5">
        <v>1</v>
      </c>
      <c r="R134" s="6" t="s">
        <v>8597</v>
      </c>
      <c r="S134" s="6">
        <f t="shared" si="10"/>
        <v>0</v>
      </c>
      <c r="T134" s="6">
        <v>0</v>
      </c>
      <c r="U134" s="6">
        <f t="shared" si="11"/>
        <v>0</v>
      </c>
      <c r="V134" s="6" t="b">
        <f t="shared" si="8"/>
        <v>0</v>
      </c>
      <c r="W134" s="6" t="b">
        <f t="shared" si="9"/>
        <v>0</v>
      </c>
    </row>
    <row r="135" spans="1:23" x14ac:dyDescent="0.2">
      <c r="A135" s="5">
        <v>1011</v>
      </c>
      <c r="B135" s="5">
        <v>160</v>
      </c>
      <c r="C135" s="6" t="s">
        <v>623</v>
      </c>
      <c r="D135" s="6" t="s">
        <v>5026</v>
      </c>
      <c r="E135" s="6" t="s">
        <v>7513</v>
      </c>
      <c r="F135" s="6" t="s">
        <v>7513</v>
      </c>
      <c r="G135" s="6" t="s">
        <v>7866</v>
      </c>
      <c r="H135" s="6" t="s">
        <v>195</v>
      </c>
      <c r="I135" s="6" t="s">
        <v>195</v>
      </c>
      <c r="J135" s="6" t="s">
        <v>597</v>
      </c>
      <c r="K135" s="6" t="s">
        <v>597</v>
      </c>
      <c r="L135" s="5">
        <v>2024838196</v>
      </c>
      <c r="M135" s="5">
        <v>2024838196</v>
      </c>
      <c r="N135" s="6" t="s">
        <v>8972</v>
      </c>
      <c r="O135" s="6" t="s">
        <v>8972</v>
      </c>
      <c r="P135" s="6" t="s">
        <v>8973</v>
      </c>
      <c r="Q135" s="5">
        <v>1</v>
      </c>
      <c r="R135" s="6" t="s">
        <v>8597</v>
      </c>
      <c r="S135" s="6">
        <f t="shared" si="10"/>
        <v>0</v>
      </c>
      <c r="T135" s="6">
        <v>0</v>
      </c>
      <c r="U135" s="6">
        <f t="shared" si="11"/>
        <v>0</v>
      </c>
      <c r="V135" s="6" t="b">
        <f t="shared" si="8"/>
        <v>0</v>
      </c>
      <c r="W135" s="6" t="b">
        <f t="shared" si="9"/>
        <v>0</v>
      </c>
    </row>
    <row r="136" spans="1:23" x14ac:dyDescent="0.2">
      <c r="A136" s="5">
        <v>751</v>
      </c>
      <c r="B136" s="5">
        <v>162</v>
      </c>
      <c r="C136" s="6" t="s">
        <v>451</v>
      </c>
      <c r="D136" s="6" t="s">
        <v>451</v>
      </c>
      <c r="E136" s="6" t="s">
        <v>452</v>
      </c>
      <c r="F136" s="6" t="s">
        <v>452</v>
      </c>
      <c r="G136" s="6" t="s">
        <v>452</v>
      </c>
      <c r="H136" s="6" t="s">
        <v>453</v>
      </c>
      <c r="I136" s="6" t="s">
        <v>453</v>
      </c>
      <c r="J136" s="6" t="s">
        <v>444</v>
      </c>
      <c r="K136" s="6" t="s">
        <v>444</v>
      </c>
      <c r="L136" s="5">
        <v>3028565246</v>
      </c>
      <c r="M136" s="5">
        <v>3025153230</v>
      </c>
      <c r="N136" s="6" t="s">
        <v>8972</v>
      </c>
      <c r="O136" s="6" t="s">
        <v>8972</v>
      </c>
      <c r="P136" s="6" t="s">
        <v>8975</v>
      </c>
      <c r="Q136" s="5"/>
      <c r="R136" s="6" t="s">
        <v>8575</v>
      </c>
      <c r="S136" s="6">
        <f t="shared" si="10"/>
        <v>0</v>
      </c>
      <c r="T136" s="6">
        <v>0</v>
      </c>
      <c r="U136" s="6">
        <f t="shared" si="11"/>
        <v>0</v>
      </c>
      <c r="V136" s="6" t="b">
        <f t="shared" si="8"/>
        <v>0</v>
      </c>
      <c r="W136" s="6" t="b">
        <f t="shared" si="9"/>
        <v>0</v>
      </c>
    </row>
    <row r="137" spans="1:23" x14ac:dyDescent="0.2">
      <c r="A137" s="5">
        <v>758</v>
      </c>
      <c r="B137" s="5">
        <v>167</v>
      </c>
      <c r="C137" s="6" t="s">
        <v>463</v>
      </c>
      <c r="D137" s="6" t="s">
        <v>463</v>
      </c>
      <c r="E137" s="6" t="s">
        <v>464</v>
      </c>
      <c r="F137" s="6" t="s">
        <v>464</v>
      </c>
      <c r="G137" s="6" t="s">
        <v>7125</v>
      </c>
      <c r="H137" s="6" t="s">
        <v>443</v>
      </c>
      <c r="I137" s="6" t="s">
        <v>443</v>
      </c>
      <c r="J137" s="6" t="s">
        <v>444</v>
      </c>
      <c r="K137" s="6" t="s">
        <v>444</v>
      </c>
      <c r="L137" s="5">
        <v>3024776750</v>
      </c>
      <c r="M137" s="5">
        <v>3024776750</v>
      </c>
      <c r="N137" s="6" t="s">
        <v>8972</v>
      </c>
      <c r="O137" s="6" t="s">
        <v>8972</v>
      </c>
      <c r="P137" s="6" t="s">
        <v>8976</v>
      </c>
      <c r="Q137" s="5"/>
      <c r="R137" s="6" t="s">
        <v>8575</v>
      </c>
      <c r="S137" s="6">
        <f t="shared" si="10"/>
        <v>0</v>
      </c>
      <c r="T137" s="6">
        <v>0</v>
      </c>
      <c r="U137" s="6">
        <f t="shared" si="11"/>
        <v>0</v>
      </c>
      <c r="V137" s="6" t="b">
        <f t="shared" si="8"/>
        <v>0</v>
      </c>
      <c r="W137" s="6" t="b">
        <f t="shared" si="9"/>
        <v>0</v>
      </c>
    </row>
    <row r="138" spans="1:23" x14ac:dyDescent="0.2">
      <c r="A138" s="5">
        <v>764</v>
      </c>
      <c r="B138" s="5">
        <v>168</v>
      </c>
      <c r="C138" s="6" t="s">
        <v>474</v>
      </c>
      <c r="D138" s="6" t="s">
        <v>474</v>
      </c>
      <c r="E138" s="6" t="s">
        <v>475</v>
      </c>
      <c r="F138" s="6" t="s">
        <v>475</v>
      </c>
      <c r="G138" s="6" t="s">
        <v>6483</v>
      </c>
      <c r="H138" s="6" t="s">
        <v>190</v>
      </c>
      <c r="I138" s="6" t="s">
        <v>190</v>
      </c>
      <c r="J138" s="6" t="s">
        <v>444</v>
      </c>
      <c r="K138" s="6" t="s">
        <v>444</v>
      </c>
      <c r="L138" s="5">
        <v>3026984280</v>
      </c>
      <c r="M138" s="5">
        <v>3026984280</v>
      </c>
      <c r="N138" s="6" t="s">
        <v>8972</v>
      </c>
      <c r="O138" s="6" t="s">
        <v>8972</v>
      </c>
      <c r="P138" s="6" t="s">
        <v>8976</v>
      </c>
      <c r="Q138" s="5"/>
      <c r="R138" s="6" t="s">
        <v>8575</v>
      </c>
      <c r="S138" s="6">
        <f t="shared" si="10"/>
        <v>0</v>
      </c>
      <c r="T138" s="6">
        <v>0</v>
      </c>
      <c r="U138" s="6">
        <f t="shared" si="11"/>
        <v>0</v>
      </c>
      <c r="V138" s="6" t="b">
        <f t="shared" si="8"/>
        <v>0</v>
      </c>
      <c r="W138" s="6" t="b">
        <f t="shared" si="9"/>
        <v>0</v>
      </c>
    </row>
    <row r="139" spans="1:23" x14ac:dyDescent="0.2">
      <c r="A139" s="5">
        <v>759</v>
      </c>
      <c r="B139" s="5">
        <v>169</v>
      </c>
      <c r="C139" s="6" t="s">
        <v>465</v>
      </c>
      <c r="D139" s="6" t="s">
        <v>465</v>
      </c>
      <c r="E139" s="6" t="s">
        <v>466</v>
      </c>
      <c r="F139" s="6" t="s">
        <v>466</v>
      </c>
      <c r="G139" s="6" t="s">
        <v>6482</v>
      </c>
      <c r="H139" s="6" t="s">
        <v>443</v>
      </c>
      <c r="I139" s="6" t="s">
        <v>443</v>
      </c>
      <c r="J139" s="6" t="s">
        <v>444</v>
      </c>
      <c r="K139" s="6" t="s">
        <v>444</v>
      </c>
      <c r="L139" s="5">
        <v>3024773960</v>
      </c>
      <c r="M139" s="5">
        <v>3024773960</v>
      </c>
      <c r="N139" s="6" t="s">
        <v>8972</v>
      </c>
      <c r="O139" s="6" t="s">
        <v>8972</v>
      </c>
      <c r="P139" s="6" t="s">
        <v>8976</v>
      </c>
      <c r="Q139" s="5"/>
      <c r="R139" s="6" t="s">
        <v>8575</v>
      </c>
      <c r="S139" s="6">
        <f t="shared" si="10"/>
        <v>0</v>
      </c>
      <c r="T139" s="6">
        <v>0</v>
      </c>
      <c r="U139" s="6">
        <f t="shared" si="11"/>
        <v>0</v>
      </c>
      <c r="V139" s="6" t="b">
        <f t="shared" si="8"/>
        <v>0</v>
      </c>
      <c r="W139" s="6" t="b">
        <f t="shared" si="9"/>
        <v>0</v>
      </c>
    </row>
    <row r="140" spans="1:23" x14ac:dyDescent="0.2">
      <c r="A140" s="5">
        <v>761</v>
      </c>
      <c r="B140" s="5">
        <v>173</v>
      </c>
      <c r="C140" s="6" t="s">
        <v>468</v>
      </c>
      <c r="D140" s="6" t="s">
        <v>468</v>
      </c>
      <c r="E140" s="6" t="s">
        <v>469</v>
      </c>
      <c r="F140" s="6" t="s">
        <v>469</v>
      </c>
      <c r="G140" s="6" t="s">
        <v>7128</v>
      </c>
      <c r="H140" s="6" t="s">
        <v>443</v>
      </c>
      <c r="I140" s="6" t="s">
        <v>443</v>
      </c>
      <c r="J140" s="6" t="s">
        <v>444</v>
      </c>
      <c r="K140" s="6" t="s">
        <v>444</v>
      </c>
      <c r="L140" s="5">
        <v>3028924460</v>
      </c>
      <c r="M140" s="5">
        <v>3028924460</v>
      </c>
      <c r="N140" s="6" t="s">
        <v>8972</v>
      </c>
      <c r="O140" s="6" t="s">
        <v>8972</v>
      </c>
      <c r="P140" s="6" t="s">
        <v>8976</v>
      </c>
      <c r="Q140" s="5"/>
      <c r="R140" s="6" t="s">
        <v>8575</v>
      </c>
      <c r="S140" s="6">
        <f t="shared" si="10"/>
        <v>0</v>
      </c>
      <c r="T140" s="6">
        <v>0</v>
      </c>
      <c r="U140" s="6">
        <f t="shared" si="11"/>
        <v>0</v>
      </c>
      <c r="V140" s="6" t="b">
        <f t="shared" si="8"/>
        <v>0</v>
      </c>
      <c r="W140" s="6" t="b">
        <f t="shared" si="9"/>
        <v>0</v>
      </c>
    </row>
    <row r="141" spans="1:23" x14ac:dyDescent="0.2">
      <c r="A141" s="5">
        <v>765</v>
      </c>
      <c r="B141" s="5">
        <v>174</v>
      </c>
      <c r="C141" s="6" t="s">
        <v>476</v>
      </c>
      <c r="D141" s="6" t="s">
        <v>476</v>
      </c>
      <c r="E141" s="6" t="s">
        <v>477</v>
      </c>
      <c r="F141" s="6" t="s">
        <v>477</v>
      </c>
      <c r="G141" s="6" t="s">
        <v>6484</v>
      </c>
      <c r="H141" s="6" t="s">
        <v>447</v>
      </c>
      <c r="I141" s="6" t="s">
        <v>447</v>
      </c>
      <c r="J141" s="6" t="s">
        <v>444</v>
      </c>
      <c r="K141" s="6" t="s">
        <v>444</v>
      </c>
      <c r="L141" s="5">
        <v>3022412439</v>
      </c>
      <c r="M141" s="5">
        <v>3022412439</v>
      </c>
      <c r="N141" s="6" t="s">
        <v>8972</v>
      </c>
      <c r="O141" s="6" t="s">
        <v>8972</v>
      </c>
      <c r="P141" s="6" t="s">
        <v>8976</v>
      </c>
      <c r="Q141" s="5"/>
      <c r="R141" s="6" t="s">
        <v>8575</v>
      </c>
      <c r="S141" s="6">
        <f t="shared" si="10"/>
        <v>0</v>
      </c>
      <c r="T141" s="6">
        <v>0</v>
      </c>
      <c r="U141" s="6">
        <f t="shared" si="11"/>
        <v>0</v>
      </c>
      <c r="V141" s="6" t="b">
        <f t="shared" si="8"/>
        <v>0</v>
      </c>
      <c r="W141" s="6" t="b">
        <f t="shared" si="9"/>
        <v>0</v>
      </c>
    </row>
    <row r="142" spans="1:23" x14ac:dyDescent="0.2">
      <c r="A142" s="5">
        <v>763</v>
      </c>
      <c r="B142" s="5">
        <v>177</v>
      </c>
      <c r="C142" s="6" t="s">
        <v>472</v>
      </c>
      <c r="D142" s="6" t="s">
        <v>5041</v>
      </c>
      <c r="E142" s="6" t="s">
        <v>473</v>
      </c>
      <c r="F142" s="6" t="s">
        <v>473</v>
      </c>
      <c r="G142" s="6" t="s">
        <v>473</v>
      </c>
      <c r="H142" s="6" t="s">
        <v>443</v>
      </c>
      <c r="I142" s="6" t="s">
        <v>443</v>
      </c>
      <c r="J142" s="6" t="s">
        <v>444</v>
      </c>
      <c r="K142" s="6" t="s">
        <v>444</v>
      </c>
      <c r="L142" s="5">
        <v>3025768080</v>
      </c>
      <c r="M142" s="5">
        <v>3025768080</v>
      </c>
      <c r="N142" s="6" t="s">
        <v>8972</v>
      </c>
      <c r="O142" s="6" t="s">
        <v>8972</v>
      </c>
      <c r="P142" s="6" t="s">
        <v>8976</v>
      </c>
      <c r="Q142" s="5"/>
      <c r="R142" s="6" t="s">
        <v>8575</v>
      </c>
      <c r="S142" s="6">
        <f t="shared" si="10"/>
        <v>0</v>
      </c>
      <c r="T142" s="6">
        <v>0</v>
      </c>
      <c r="U142" s="6">
        <f t="shared" si="11"/>
        <v>0</v>
      </c>
      <c r="V142" s="6" t="b">
        <f t="shared" si="8"/>
        <v>0</v>
      </c>
      <c r="W142" s="6" t="b">
        <f t="shared" si="9"/>
        <v>0</v>
      </c>
    </row>
    <row r="143" spans="1:23" x14ac:dyDescent="0.2">
      <c r="A143" s="5">
        <v>757</v>
      </c>
      <c r="B143" s="5">
        <v>178</v>
      </c>
      <c r="C143" s="6" t="s">
        <v>461</v>
      </c>
      <c r="D143" s="6" t="s">
        <v>461</v>
      </c>
      <c r="E143" s="6" t="s">
        <v>462</v>
      </c>
      <c r="F143" s="6" t="s">
        <v>462</v>
      </c>
      <c r="G143" s="6" t="s">
        <v>7129</v>
      </c>
      <c r="H143" s="6" t="s">
        <v>189</v>
      </c>
      <c r="I143" s="6" t="s">
        <v>189</v>
      </c>
      <c r="J143" s="6" t="s">
        <v>444</v>
      </c>
      <c r="K143" s="6" t="s">
        <v>444</v>
      </c>
      <c r="L143" s="5">
        <v>3022837587</v>
      </c>
      <c r="M143" s="5">
        <v>3022837587</v>
      </c>
      <c r="N143" s="6" t="s">
        <v>8972</v>
      </c>
      <c r="O143" s="6" t="s">
        <v>8972</v>
      </c>
      <c r="P143" s="6" t="s">
        <v>8975</v>
      </c>
      <c r="Q143" s="5"/>
      <c r="R143" s="6" t="s">
        <v>8575</v>
      </c>
      <c r="S143" s="6">
        <f t="shared" si="10"/>
        <v>0</v>
      </c>
      <c r="T143" s="6">
        <v>0</v>
      </c>
      <c r="U143" s="6">
        <f t="shared" si="11"/>
        <v>0</v>
      </c>
      <c r="V143" s="6" t="b">
        <f t="shared" si="8"/>
        <v>0</v>
      </c>
      <c r="W143" s="6" t="b">
        <f t="shared" si="9"/>
        <v>0</v>
      </c>
    </row>
    <row r="144" spans="1:23" x14ac:dyDescent="0.2">
      <c r="A144" s="5">
        <v>749</v>
      </c>
      <c r="B144" s="5">
        <v>180</v>
      </c>
      <c r="C144" s="6" t="s">
        <v>445</v>
      </c>
      <c r="D144" s="6" t="s">
        <v>5045</v>
      </c>
      <c r="E144" s="6" t="s">
        <v>446</v>
      </c>
      <c r="F144" s="6" t="s">
        <v>446</v>
      </c>
      <c r="G144" s="6" t="s">
        <v>7849</v>
      </c>
      <c r="H144" s="6" t="s">
        <v>447</v>
      </c>
      <c r="I144" s="6" t="s">
        <v>447</v>
      </c>
      <c r="J144" s="6" t="s">
        <v>444</v>
      </c>
      <c r="K144" s="6" t="s">
        <v>444</v>
      </c>
      <c r="L144" s="5">
        <v>3028575100</v>
      </c>
      <c r="M144" s="5">
        <v>3028575100</v>
      </c>
      <c r="N144" s="6" t="s">
        <v>8972</v>
      </c>
      <c r="O144" s="6" t="s">
        <v>8972</v>
      </c>
      <c r="P144" s="6" t="s">
        <v>8975</v>
      </c>
      <c r="Q144" s="5"/>
      <c r="R144" s="6" t="s">
        <v>8575</v>
      </c>
      <c r="S144" s="6">
        <f t="shared" si="10"/>
        <v>0</v>
      </c>
      <c r="T144" s="6">
        <v>0</v>
      </c>
      <c r="U144" s="6">
        <f t="shared" si="11"/>
        <v>0</v>
      </c>
      <c r="V144" s="6" t="b">
        <f t="shared" si="8"/>
        <v>0</v>
      </c>
      <c r="W144" s="6" t="b">
        <f t="shared" si="9"/>
        <v>0</v>
      </c>
    </row>
    <row r="145" spans="1:23" x14ac:dyDescent="0.2">
      <c r="A145" s="5">
        <v>766</v>
      </c>
      <c r="B145" s="5">
        <v>181</v>
      </c>
      <c r="C145" s="6" t="s">
        <v>478</v>
      </c>
      <c r="D145" s="6" t="s">
        <v>478</v>
      </c>
      <c r="E145" s="6" t="s">
        <v>479</v>
      </c>
      <c r="F145" s="6" t="s">
        <v>479</v>
      </c>
      <c r="G145" s="6" t="s">
        <v>7131</v>
      </c>
      <c r="H145" s="6" t="s">
        <v>480</v>
      </c>
      <c r="I145" s="6" t="s">
        <v>480</v>
      </c>
      <c r="J145" s="6" t="s">
        <v>444</v>
      </c>
      <c r="K145" s="6" t="s">
        <v>444</v>
      </c>
      <c r="L145" s="5">
        <v>3022849291</v>
      </c>
      <c r="M145" s="5">
        <v>3022849291</v>
      </c>
      <c r="N145" s="6" t="s">
        <v>8972</v>
      </c>
      <c r="O145" s="6" t="s">
        <v>8972</v>
      </c>
      <c r="P145" s="6" t="s">
        <v>8976</v>
      </c>
      <c r="Q145" s="5"/>
      <c r="R145" s="6" t="s">
        <v>8575</v>
      </c>
      <c r="S145" s="6">
        <f t="shared" si="10"/>
        <v>0</v>
      </c>
      <c r="T145" s="6">
        <v>0</v>
      </c>
      <c r="U145" s="6">
        <f t="shared" si="11"/>
        <v>0</v>
      </c>
      <c r="V145" s="6" t="b">
        <f t="shared" si="8"/>
        <v>0</v>
      </c>
      <c r="W145" s="6" t="b">
        <f t="shared" si="9"/>
        <v>0</v>
      </c>
    </row>
    <row r="146" spans="1:23" x14ac:dyDescent="0.2">
      <c r="A146" s="5">
        <v>769</v>
      </c>
      <c r="B146" s="5">
        <v>183</v>
      </c>
      <c r="C146" s="6" t="s">
        <v>486</v>
      </c>
      <c r="D146" s="6" t="s">
        <v>486</v>
      </c>
      <c r="E146" s="6" t="s">
        <v>7514</v>
      </c>
      <c r="F146" s="6" t="s">
        <v>7514</v>
      </c>
      <c r="G146" s="6" t="s">
        <v>11133</v>
      </c>
      <c r="H146" s="6" t="s">
        <v>487</v>
      </c>
      <c r="I146" s="6" t="s">
        <v>487</v>
      </c>
      <c r="J146" s="6" t="s">
        <v>444</v>
      </c>
      <c r="K146" s="6" t="s">
        <v>444</v>
      </c>
      <c r="L146" s="5">
        <v>3028756164</v>
      </c>
      <c r="M146" s="5">
        <v>3028756164</v>
      </c>
      <c r="N146" s="6" t="s">
        <v>8972</v>
      </c>
      <c r="O146" s="6" t="s">
        <v>8972</v>
      </c>
      <c r="P146" s="6" t="s">
        <v>8976</v>
      </c>
      <c r="Q146" s="5"/>
      <c r="R146" s="6" t="s">
        <v>8575</v>
      </c>
      <c r="S146" s="6">
        <f t="shared" si="10"/>
        <v>0</v>
      </c>
      <c r="T146" s="6">
        <v>0</v>
      </c>
      <c r="U146" s="6">
        <f t="shared" si="11"/>
        <v>0</v>
      </c>
      <c r="V146" s="6" t="b">
        <f t="shared" si="8"/>
        <v>0</v>
      </c>
      <c r="W146" s="6" t="b">
        <f t="shared" si="9"/>
        <v>0</v>
      </c>
    </row>
    <row r="147" spans="1:23" x14ac:dyDescent="0.2">
      <c r="A147" s="5">
        <v>767</v>
      </c>
      <c r="B147" s="5">
        <v>184</v>
      </c>
      <c r="C147" s="6" t="s">
        <v>481</v>
      </c>
      <c r="D147" s="6" t="s">
        <v>481</v>
      </c>
      <c r="E147" s="6" t="s">
        <v>482</v>
      </c>
      <c r="F147" s="6" t="s">
        <v>482</v>
      </c>
      <c r="G147" s="6" t="s">
        <v>6485</v>
      </c>
      <c r="H147" s="6" t="s">
        <v>455</v>
      </c>
      <c r="I147" s="6" t="s">
        <v>455</v>
      </c>
      <c r="J147" s="6" t="s">
        <v>444</v>
      </c>
      <c r="K147" s="6" t="s">
        <v>444</v>
      </c>
      <c r="L147" s="5">
        <v>3024246120</v>
      </c>
      <c r="M147" s="5">
        <v>3024246120</v>
      </c>
      <c r="N147" s="6" t="s">
        <v>8972</v>
      </c>
      <c r="O147" s="6" t="s">
        <v>8972</v>
      </c>
      <c r="P147" s="6" t="s">
        <v>8976</v>
      </c>
      <c r="Q147" s="5"/>
      <c r="R147" s="6" t="s">
        <v>8575</v>
      </c>
      <c r="S147" s="6">
        <f t="shared" si="10"/>
        <v>0</v>
      </c>
      <c r="T147" s="6">
        <v>0</v>
      </c>
      <c r="U147" s="6">
        <f t="shared" si="11"/>
        <v>0</v>
      </c>
      <c r="V147" s="6" t="b">
        <f t="shared" si="8"/>
        <v>0</v>
      </c>
      <c r="W147" s="6" t="b">
        <f t="shared" si="9"/>
        <v>0</v>
      </c>
    </row>
    <row r="148" spans="1:23" x14ac:dyDescent="0.2">
      <c r="A148" s="5">
        <v>752</v>
      </c>
      <c r="B148" s="5">
        <v>185</v>
      </c>
      <c r="C148" s="6" t="s">
        <v>454</v>
      </c>
      <c r="D148" s="6" t="s">
        <v>454</v>
      </c>
      <c r="E148" s="6" t="s">
        <v>7516</v>
      </c>
      <c r="F148" s="6" t="s">
        <v>7516</v>
      </c>
      <c r="G148" s="6" t="s">
        <v>7516</v>
      </c>
      <c r="H148" s="6" t="s">
        <v>455</v>
      </c>
      <c r="I148" s="6" t="s">
        <v>455</v>
      </c>
      <c r="J148" s="6" t="s">
        <v>444</v>
      </c>
      <c r="K148" s="6" t="s">
        <v>444</v>
      </c>
      <c r="L148" s="5">
        <v>3024247200</v>
      </c>
      <c r="M148" s="5">
        <v>3024247140</v>
      </c>
      <c r="N148" s="6" t="s">
        <v>8972</v>
      </c>
      <c r="O148" s="6" t="s">
        <v>8972</v>
      </c>
      <c r="P148" s="6" t="s">
        <v>8975</v>
      </c>
      <c r="Q148" s="5"/>
      <c r="R148" s="6" t="s">
        <v>8575</v>
      </c>
      <c r="S148" s="6">
        <f t="shared" si="10"/>
        <v>0</v>
      </c>
      <c r="T148" s="6">
        <v>0</v>
      </c>
      <c r="U148" s="6">
        <f t="shared" si="11"/>
        <v>0</v>
      </c>
      <c r="V148" s="6" t="b">
        <f t="shared" si="8"/>
        <v>0</v>
      </c>
      <c r="W148" s="6" t="b">
        <f t="shared" si="9"/>
        <v>0</v>
      </c>
    </row>
    <row r="149" spans="1:23" x14ac:dyDescent="0.2">
      <c r="A149" s="5">
        <v>760</v>
      </c>
      <c r="B149" s="5">
        <v>186</v>
      </c>
      <c r="C149" s="6" t="s">
        <v>467</v>
      </c>
      <c r="D149" s="6" t="s">
        <v>467</v>
      </c>
      <c r="E149" s="6" t="s">
        <v>7517</v>
      </c>
      <c r="F149" s="6" t="s">
        <v>7517</v>
      </c>
      <c r="G149" s="6" t="s">
        <v>7517</v>
      </c>
      <c r="H149" s="6" t="s">
        <v>443</v>
      </c>
      <c r="I149" s="6" t="s">
        <v>443</v>
      </c>
      <c r="J149" s="6" t="s">
        <v>444</v>
      </c>
      <c r="K149" s="6" t="s">
        <v>444</v>
      </c>
      <c r="L149" s="5">
        <v>3027651100</v>
      </c>
      <c r="M149" s="5">
        <v>3027651100</v>
      </c>
      <c r="N149" s="6" t="s">
        <v>8972</v>
      </c>
      <c r="O149" s="6" t="s">
        <v>8972</v>
      </c>
      <c r="P149" s="6" t="s">
        <v>8976</v>
      </c>
      <c r="Q149" s="5"/>
      <c r="R149" s="6" t="s">
        <v>8575</v>
      </c>
      <c r="S149" s="6">
        <f t="shared" si="10"/>
        <v>0</v>
      </c>
      <c r="T149" s="6">
        <v>0</v>
      </c>
      <c r="U149" s="6">
        <f t="shared" si="11"/>
        <v>0</v>
      </c>
      <c r="V149" s="6" t="b">
        <f t="shared" si="8"/>
        <v>0</v>
      </c>
      <c r="W149" s="6" t="b">
        <f t="shared" si="9"/>
        <v>0</v>
      </c>
    </row>
    <row r="150" spans="1:23" x14ac:dyDescent="0.2">
      <c r="A150" s="5">
        <v>762</v>
      </c>
      <c r="B150" s="5">
        <v>187</v>
      </c>
      <c r="C150" s="6" t="s">
        <v>470</v>
      </c>
      <c r="D150" s="6" t="s">
        <v>5048</v>
      </c>
      <c r="E150" s="6" t="s">
        <v>471</v>
      </c>
      <c r="F150" s="6" t="s">
        <v>471</v>
      </c>
      <c r="G150" s="6" t="s">
        <v>7132</v>
      </c>
      <c r="H150" s="6" t="s">
        <v>189</v>
      </c>
      <c r="I150" s="6" t="s">
        <v>189</v>
      </c>
      <c r="J150" s="6" t="s">
        <v>444</v>
      </c>
      <c r="K150" s="6" t="s">
        <v>444</v>
      </c>
      <c r="L150" s="5">
        <v>3028325400</v>
      </c>
      <c r="M150" s="5">
        <v>3028325400</v>
      </c>
      <c r="N150" s="6" t="s">
        <v>8972</v>
      </c>
      <c r="O150" s="6" t="s">
        <v>8972</v>
      </c>
      <c r="P150" s="6" t="s">
        <v>8976</v>
      </c>
      <c r="Q150" s="5"/>
      <c r="R150" s="6" t="s">
        <v>8575</v>
      </c>
      <c r="S150" s="6">
        <f t="shared" si="10"/>
        <v>0</v>
      </c>
      <c r="T150" s="6">
        <v>0</v>
      </c>
      <c r="U150" s="6">
        <f t="shared" si="11"/>
        <v>0</v>
      </c>
      <c r="V150" s="6" t="b">
        <f t="shared" si="8"/>
        <v>0</v>
      </c>
      <c r="W150" s="6" t="b">
        <f t="shared" si="9"/>
        <v>0</v>
      </c>
    </row>
    <row r="151" spans="1:23" x14ac:dyDescent="0.2">
      <c r="A151" s="5">
        <v>754</v>
      </c>
      <c r="B151" s="5">
        <v>188</v>
      </c>
      <c r="C151" s="6" t="s">
        <v>459</v>
      </c>
      <c r="D151" s="6" t="s">
        <v>459</v>
      </c>
      <c r="E151" s="6" t="s">
        <v>460</v>
      </c>
      <c r="F151" s="6" t="s">
        <v>460</v>
      </c>
      <c r="G151" s="6" t="s">
        <v>460</v>
      </c>
      <c r="H151" s="6" t="s">
        <v>443</v>
      </c>
      <c r="I151" s="6" t="s">
        <v>443</v>
      </c>
      <c r="J151" s="6" t="s">
        <v>444</v>
      </c>
      <c r="K151" s="6" t="s">
        <v>444</v>
      </c>
      <c r="L151" s="5">
        <v>3027772860</v>
      </c>
      <c r="M151" s="5">
        <v>3027772860</v>
      </c>
      <c r="N151" s="6" t="s">
        <v>8972</v>
      </c>
      <c r="O151" s="6" t="s">
        <v>8972</v>
      </c>
      <c r="P151" s="6" t="s">
        <v>8975</v>
      </c>
      <c r="Q151" s="5"/>
      <c r="R151" s="6" t="s">
        <v>8575</v>
      </c>
      <c r="S151" s="6">
        <f t="shared" si="10"/>
        <v>0</v>
      </c>
      <c r="T151" s="6">
        <v>0</v>
      </c>
      <c r="U151" s="6">
        <f t="shared" si="11"/>
        <v>0</v>
      </c>
      <c r="V151" s="6" t="b">
        <f t="shared" si="8"/>
        <v>0</v>
      </c>
      <c r="W151" s="6" t="b">
        <f t="shared" si="9"/>
        <v>0</v>
      </c>
    </row>
    <row r="152" spans="1:23" x14ac:dyDescent="0.2">
      <c r="A152" s="5">
        <v>750</v>
      </c>
      <c r="B152" s="5">
        <v>189</v>
      </c>
      <c r="C152" s="6" t="s">
        <v>448</v>
      </c>
      <c r="D152" s="6" t="s">
        <v>448</v>
      </c>
      <c r="E152" s="6" t="s">
        <v>449</v>
      </c>
      <c r="F152" s="6" t="s">
        <v>449</v>
      </c>
      <c r="G152" s="6" t="s">
        <v>7850</v>
      </c>
      <c r="H152" s="6" t="s">
        <v>450</v>
      </c>
      <c r="I152" s="6" t="s">
        <v>450</v>
      </c>
      <c r="J152" s="6" t="s">
        <v>444</v>
      </c>
      <c r="K152" s="6" t="s">
        <v>444</v>
      </c>
      <c r="L152" s="5">
        <v>3027329512</v>
      </c>
      <c r="M152" s="5">
        <v>3027329512</v>
      </c>
      <c r="N152" s="6" t="s">
        <v>8972</v>
      </c>
      <c r="O152" s="6" t="s">
        <v>8972</v>
      </c>
      <c r="P152" s="6" t="s">
        <v>8975</v>
      </c>
      <c r="Q152" s="5"/>
      <c r="R152" s="6" t="s">
        <v>8575</v>
      </c>
      <c r="S152" s="6">
        <f t="shared" si="10"/>
        <v>0</v>
      </c>
      <c r="T152" s="6">
        <v>0</v>
      </c>
      <c r="U152" s="6">
        <f t="shared" si="11"/>
        <v>0</v>
      </c>
      <c r="V152" s="6" t="b">
        <f t="shared" si="8"/>
        <v>0</v>
      </c>
      <c r="W152" s="6" t="b">
        <f t="shared" si="9"/>
        <v>0</v>
      </c>
    </row>
    <row r="153" spans="1:23" x14ac:dyDescent="0.2">
      <c r="A153" s="5">
        <v>753</v>
      </c>
      <c r="B153" s="5">
        <v>190</v>
      </c>
      <c r="C153" s="6" t="s">
        <v>456</v>
      </c>
      <c r="D153" s="6" t="s">
        <v>456</v>
      </c>
      <c r="E153" s="6" t="s">
        <v>457</v>
      </c>
      <c r="F153" s="6" t="s">
        <v>457</v>
      </c>
      <c r="G153" s="6" t="s">
        <v>7851</v>
      </c>
      <c r="H153" s="6" t="s">
        <v>458</v>
      </c>
      <c r="I153" s="6" t="s">
        <v>458</v>
      </c>
      <c r="J153" s="6" t="s">
        <v>444</v>
      </c>
      <c r="K153" s="6" t="s">
        <v>444</v>
      </c>
      <c r="L153" s="5">
        <v>3026282006</v>
      </c>
      <c r="M153" s="5">
        <v>3026286760</v>
      </c>
      <c r="N153" s="6" t="s">
        <v>8972</v>
      </c>
      <c r="O153" s="6" t="s">
        <v>8972</v>
      </c>
      <c r="P153" s="6" t="s">
        <v>8975</v>
      </c>
      <c r="Q153" s="5"/>
      <c r="R153" s="6" t="s">
        <v>8575</v>
      </c>
      <c r="S153" s="6">
        <f t="shared" si="10"/>
        <v>0</v>
      </c>
      <c r="T153" s="6">
        <v>0</v>
      </c>
      <c r="U153" s="6">
        <f t="shared" si="11"/>
        <v>0</v>
      </c>
      <c r="V153" s="6" t="b">
        <f t="shared" si="8"/>
        <v>0</v>
      </c>
      <c r="W153" s="6" t="b">
        <f t="shared" si="9"/>
        <v>0</v>
      </c>
    </row>
    <row r="154" spans="1:23" x14ac:dyDescent="0.2">
      <c r="A154" s="5">
        <v>768</v>
      </c>
      <c r="B154" s="5">
        <v>191</v>
      </c>
      <c r="C154" s="6" t="s">
        <v>483</v>
      </c>
      <c r="D154" s="6" t="s">
        <v>483</v>
      </c>
      <c r="E154" s="6" t="s">
        <v>484</v>
      </c>
      <c r="F154" s="6" t="s">
        <v>484</v>
      </c>
      <c r="G154" s="6" t="s">
        <v>11132</v>
      </c>
      <c r="H154" s="6" t="s">
        <v>485</v>
      </c>
      <c r="I154" s="6" t="s">
        <v>485</v>
      </c>
      <c r="J154" s="6" t="s">
        <v>444</v>
      </c>
      <c r="K154" s="6" t="s">
        <v>444</v>
      </c>
      <c r="L154" s="5">
        <v>3026532399</v>
      </c>
      <c r="M154" s="5">
        <v>3026532399</v>
      </c>
      <c r="N154" s="6" t="s">
        <v>8972</v>
      </c>
      <c r="O154" s="6" t="s">
        <v>8972</v>
      </c>
      <c r="P154" s="6" t="s">
        <v>8976</v>
      </c>
      <c r="Q154" s="5"/>
      <c r="R154" s="6" t="s">
        <v>8575</v>
      </c>
      <c r="S154" s="6">
        <f t="shared" si="10"/>
        <v>0</v>
      </c>
      <c r="T154" s="6">
        <v>0</v>
      </c>
      <c r="U154" s="6">
        <f t="shared" si="11"/>
        <v>0</v>
      </c>
      <c r="V154" s="6" t="b">
        <f t="shared" si="8"/>
        <v>0</v>
      </c>
      <c r="W154" s="6" t="b">
        <f t="shared" si="9"/>
        <v>0</v>
      </c>
    </row>
    <row r="155" spans="1:23" x14ac:dyDescent="0.2">
      <c r="A155" s="5">
        <v>770</v>
      </c>
      <c r="B155" s="5">
        <v>193</v>
      </c>
      <c r="C155" s="6" t="s">
        <v>488</v>
      </c>
      <c r="D155" s="6" t="s">
        <v>488</v>
      </c>
      <c r="E155" s="6" t="s">
        <v>489</v>
      </c>
      <c r="F155" s="6" t="s">
        <v>489</v>
      </c>
      <c r="G155" s="6" t="s">
        <v>7134</v>
      </c>
      <c r="H155" s="6" t="s">
        <v>453</v>
      </c>
      <c r="I155" s="6" t="s">
        <v>453</v>
      </c>
      <c r="J155" s="6" t="s">
        <v>444</v>
      </c>
      <c r="K155" s="6" t="s">
        <v>444</v>
      </c>
      <c r="L155" s="5">
        <v>3028564360</v>
      </c>
      <c r="M155" s="5">
        <v>3028564360</v>
      </c>
      <c r="N155" s="6" t="s">
        <v>8972</v>
      </c>
      <c r="O155" s="6" t="s">
        <v>8972</v>
      </c>
      <c r="P155" s="6" t="s">
        <v>8976</v>
      </c>
      <c r="Q155" s="5"/>
      <c r="R155" s="6" t="s">
        <v>8575</v>
      </c>
      <c r="S155" s="6">
        <f t="shared" si="10"/>
        <v>0</v>
      </c>
      <c r="T155" s="6">
        <v>0</v>
      </c>
      <c r="U155" s="6">
        <f t="shared" si="11"/>
        <v>0</v>
      </c>
      <c r="V155" s="6" t="b">
        <f t="shared" si="8"/>
        <v>0</v>
      </c>
      <c r="W155" s="6" t="b">
        <f t="shared" si="9"/>
        <v>0</v>
      </c>
    </row>
    <row r="156" spans="1:23" x14ac:dyDescent="0.2">
      <c r="A156" s="5">
        <v>771</v>
      </c>
      <c r="B156" s="5">
        <v>194</v>
      </c>
      <c r="C156" s="6" t="s">
        <v>490</v>
      </c>
      <c r="D156" s="6" t="s">
        <v>490</v>
      </c>
      <c r="E156" s="6" t="s">
        <v>491</v>
      </c>
      <c r="F156" s="6" t="s">
        <v>491</v>
      </c>
      <c r="G156" s="6" t="s">
        <v>491</v>
      </c>
      <c r="H156" s="6" t="s">
        <v>492</v>
      </c>
      <c r="I156" s="6" t="s">
        <v>492</v>
      </c>
      <c r="J156" s="6" t="s">
        <v>444</v>
      </c>
      <c r="K156" s="6" t="s">
        <v>444</v>
      </c>
      <c r="L156" s="5">
        <v>3022323372</v>
      </c>
      <c r="M156" s="5">
        <v>3022323372</v>
      </c>
      <c r="N156" s="6" t="s">
        <v>8972</v>
      </c>
      <c r="O156" s="6" t="s">
        <v>8972</v>
      </c>
      <c r="P156" s="6" t="s">
        <v>8976</v>
      </c>
      <c r="Q156" s="5"/>
      <c r="R156" s="6" t="s">
        <v>8575</v>
      </c>
      <c r="S156" s="6">
        <f t="shared" si="10"/>
        <v>0</v>
      </c>
      <c r="T156" s="6">
        <v>0</v>
      </c>
      <c r="U156" s="6">
        <f t="shared" si="11"/>
        <v>0</v>
      </c>
      <c r="V156" s="6" t="b">
        <f t="shared" si="8"/>
        <v>0</v>
      </c>
      <c r="W156" s="6" t="b">
        <f t="shared" si="9"/>
        <v>0</v>
      </c>
    </row>
    <row r="157" spans="1:23" x14ac:dyDescent="0.2">
      <c r="A157" s="5">
        <v>790</v>
      </c>
      <c r="B157" s="5">
        <v>195</v>
      </c>
      <c r="C157" s="6" t="s">
        <v>11162</v>
      </c>
      <c r="D157" s="6" t="s">
        <v>11162</v>
      </c>
      <c r="E157" s="6" t="s">
        <v>11163</v>
      </c>
      <c r="F157" s="6" t="s">
        <v>11163</v>
      </c>
      <c r="G157" s="6" t="s">
        <v>11164</v>
      </c>
      <c r="H157" s="6" t="s">
        <v>443</v>
      </c>
      <c r="I157" s="6" t="s">
        <v>443</v>
      </c>
      <c r="J157" s="6" t="s">
        <v>444</v>
      </c>
      <c r="K157" s="6" t="s">
        <v>444</v>
      </c>
      <c r="L157" s="5">
        <v>3026512640</v>
      </c>
      <c r="M157" s="5">
        <v>3026512640</v>
      </c>
      <c r="N157" s="6" t="s">
        <v>11017</v>
      </c>
      <c r="O157" s="6" t="s">
        <v>11017</v>
      </c>
      <c r="P157" s="6" t="s">
        <v>8976</v>
      </c>
      <c r="Q157" s="5"/>
      <c r="R157" s="6" t="s">
        <v>11165</v>
      </c>
      <c r="S157" s="6">
        <f t="shared" si="10"/>
        <v>0</v>
      </c>
      <c r="T157" s="6">
        <v>0</v>
      </c>
      <c r="U157" s="6">
        <f t="shared" si="11"/>
        <v>0</v>
      </c>
      <c r="V157" s="6" t="b">
        <f t="shared" si="8"/>
        <v>0</v>
      </c>
      <c r="W157" s="6" t="b">
        <f t="shared" si="9"/>
        <v>0</v>
      </c>
    </row>
    <row r="158" spans="1:23" x14ac:dyDescent="0.2">
      <c r="A158" s="5">
        <v>773</v>
      </c>
      <c r="B158" s="5">
        <v>196</v>
      </c>
      <c r="C158" s="6" t="s">
        <v>493</v>
      </c>
      <c r="D158" s="6" t="s">
        <v>493</v>
      </c>
      <c r="E158" s="6" t="s">
        <v>11138</v>
      </c>
      <c r="F158" s="6" t="s">
        <v>11138</v>
      </c>
      <c r="G158" s="6" t="s">
        <v>11138</v>
      </c>
      <c r="H158" s="6" t="s">
        <v>443</v>
      </c>
      <c r="I158" s="6" t="s">
        <v>443</v>
      </c>
      <c r="J158" s="6" t="s">
        <v>444</v>
      </c>
      <c r="K158" s="6" t="s">
        <v>444</v>
      </c>
      <c r="L158" s="5">
        <v>3026586134</v>
      </c>
      <c r="M158" s="5">
        <v>3027779725</v>
      </c>
      <c r="N158" s="6" t="s">
        <v>11017</v>
      </c>
      <c r="O158" s="6" t="s">
        <v>11017</v>
      </c>
      <c r="P158" s="6" t="s">
        <v>21431</v>
      </c>
      <c r="Q158" s="5"/>
      <c r="R158" s="6" t="s">
        <v>8576</v>
      </c>
      <c r="S158" s="6">
        <f t="shared" si="10"/>
        <v>0</v>
      </c>
      <c r="T158" s="6">
        <v>0</v>
      </c>
      <c r="U158" s="6">
        <f t="shared" si="11"/>
        <v>0</v>
      </c>
      <c r="V158" s="6" t="b">
        <f t="shared" si="8"/>
        <v>0</v>
      </c>
      <c r="W158" s="6" t="b">
        <f t="shared" si="9"/>
        <v>0</v>
      </c>
    </row>
    <row r="159" spans="1:23" x14ac:dyDescent="0.2">
      <c r="A159" s="5">
        <v>777</v>
      </c>
      <c r="B159" s="5">
        <v>196</v>
      </c>
      <c r="C159" s="6" t="s">
        <v>493</v>
      </c>
      <c r="D159" s="6" t="s">
        <v>493</v>
      </c>
      <c r="E159" s="6" t="s">
        <v>11138</v>
      </c>
      <c r="F159" s="6" t="s">
        <v>11138</v>
      </c>
      <c r="G159" s="6" t="s">
        <v>11141</v>
      </c>
      <c r="H159" s="6" t="s">
        <v>443</v>
      </c>
      <c r="I159" s="6" t="s">
        <v>443</v>
      </c>
      <c r="J159" s="6" t="s">
        <v>444</v>
      </c>
      <c r="K159" s="6" t="s">
        <v>444</v>
      </c>
      <c r="L159" s="5">
        <v>3027779725</v>
      </c>
      <c r="M159" s="5">
        <v>3027779725</v>
      </c>
      <c r="N159" s="6" t="s">
        <v>8972</v>
      </c>
      <c r="O159" s="6" t="s">
        <v>11017</v>
      </c>
      <c r="P159" s="6" t="s">
        <v>21431</v>
      </c>
      <c r="Q159" s="5"/>
      <c r="R159" s="6" t="s">
        <v>8576</v>
      </c>
      <c r="S159" s="6">
        <f t="shared" si="10"/>
        <v>0</v>
      </c>
      <c r="T159" s="6">
        <v>0</v>
      </c>
      <c r="U159" s="6">
        <f t="shared" si="11"/>
        <v>1</v>
      </c>
      <c r="V159" s="6" t="b">
        <f t="shared" si="8"/>
        <v>0</v>
      </c>
      <c r="W159" s="6" t="str">
        <f t="shared" si="9"/>
        <v>lost SR</v>
      </c>
    </row>
    <row r="160" spans="1:23" x14ac:dyDescent="0.2">
      <c r="A160" s="5">
        <v>772</v>
      </c>
      <c r="B160" s="5">
        <v>197</v>
      </c>
      <c r="C160" s="6" t="s">
        <v>11134</v>
      </c>
      <c r="D160" s="6" t="s">
        <v>11134</v>
      </c>
      <c r="E160" s="6" t="s">
        <v>11135</v>
      </c>
      <c r="F160" s="6" t="s">
        <v>11135</v>
      </c>
      <c r="G160" s="6" t="s">
        <v>11136</v>
      </c>
      <c r="H160" s="6" t="s">
        <v>447</v>
      </c>
      <c r="I160" s="6" t="s">
        <v>447</v>
      </c>
      <c r="J160" s="6" t="s">
        <v>444</v>
      </c>
      <c r="K160" s="6" t="s">
        <v>444</v>
      </c>
      <c r="L160" s="5">
        <v>3028576393</v>
      </c>
      <c r="M160" s="5">
        <v>3028576393</v>
      </c>
      <c r="N160" s="6" t="s">
        <v>11017</v>
      </c>
      <c r="O160" s="6" t="s">
        <v>11017</v>
      </c>
      <c r="P160" s="6" t="s">
        <v>8979</v>
      </c>
      <c r="Q160" s="5"/>
      <c r="R160" s="6" t="s">
        <v>11137</v>
      </c>
      <c r="S160" s="6">
        <f t="shared" si="10"/>
        <v>0</v>
      </c>
      <c r="T160" s="6">
        <v>0</v>
      </c>
      <c r="U160" s="6">
        <f t="shared" si="11"/>
        <v>0</v>
      </c>
      <c r="V160" s="6" t="b">
        <f t="shared" si="8"/>
        <v>0</v>
      </c>
      <c r="W160" s="6" t="b">
        <f t="shared" si="9"/>
        <v>0</v>
      </c>
    </row>
    <row r="161" spans="1:28" x14ac:dyDescent="0.2">
      <c r="A161" s="5">
        <v>788</v>
      </c>
      <c r="B161" s="5">
        <v>198</v>
      </c>
      <c r="C161" s="6" t="s">
        <v>11153</v>
      </c>
      <c r="D161" s="6" t="s">
        <v>11153</v>
      </c>
      <c r="E161" s="6" t="s">
        <v>11154</v>
      </c>
      <c r="F161" s="6" t="s">
        <v>11154</v>
      </c>
      <c r="G161" s="6" t="s">
        <v>11155</v>
      </c>
      <c r="H161" s="6" t="s">
        <v>443</v>
      </c>
      <c r="I161" s="6" t="s">
        <v>443</v>
      </c>
      <c r="J161" s="6" t="s">
        <v>444</v>
      </c>
      <c r="K161" s="6" t="s">
        <v>444</v>
      </c>
      <c r="L161" s="5">
        <v>3028923270</v>
      </c>
      <c r="M161" s="5">
        <v>3028923270</v>
      </c>
      <c r="N161" s="6" t="s">
        <v>11017</v>
      </c>
      <c r="O161" s="6" t="s">
        <v>11017</v>
      </c>
      <c r="P161" s="6" t="s">
        <v>8976</v>
      </c>
      <c r="Q161" s="5"/>
      <c r="R161" s="6" t="s">
        <v>11156</v>
      </c>
      <c r="S161" s="6">
        <f t="shared" si="10"/>
        <v>0</v>
      </c>
      <c r="T161" s="6">
        <v>0</v>
      </c>
      <c r="U161" s="6">
        <f t="shared" si="11"/>
        <v>0</v>
      </c>
      <c r="V161" s="6" t="b">
        <f t="shared" si="8"/>
        <v>0</v>
      </c>
      <c r="W161" s="6" t="b">
        <f t="shared" si="9"/>
        <v>0</v>
      </c>
    </row>
    <row r="162" spans="1:28" x14ac:dyDescent="0.2">
      <c r="A162" s="5">
        <v>784</v>
      </c>
      <c r="B162" s="5">
        <v>199</v>
      </c>
      <c r="C162" s="6" t="s">
        <v>499</v>
      </c>
      <c r="D162" s="6" t="s">
        <v>499</v>
      </c>
      <c r="E162" s="6" t="s">
        <v>11142</v>
      </c>
      <c r="F162" s="6" t="s">
        <v>11142</v>
      </c>
      <c r="G162" s="6" t="s">
        <v>11142</v>
      </c>
      <c r="H162" s="6" t="s">
        <v>453</v>
      </c>
      <c r="I162" s="6" t="s">
        <v>453</v>
      </c>
      <c r="J162" s="6" t="s">
        <v>444</v>
      </c>
      <c r="K162" s="6" t="s">
        <v>444</v>
      </c>
      <c r="L162" s="5">
        <v>3028551233</v>
      </c>
      <c r="M162" s="5">
        <v>3028552020</v>
      </c>
      <c r="N162" s="6" t="s">
        <v>11017</v>
      </c>
      <c r="O162" s="6" t="s">
        <v>11017</v>
      </c>
      <c r="P162" s="6" t="s">
        <v>8973</v>
      </c>
      <c r="Q162" s="5">
        <v>1</v>
      </c>
      <c r="R162" s="6" t="s">
        <v>8578</v>
      </c>
      <c r="S162" s="6">
        <f t="shared" si="10"/>
        <v>0</v>
      </c>
      <c r="T162" s="6">
        <v>0</v>
      </c>
      <c r="U162" s="6">
        <f t="shared" si="11"/>
        <v>0</v>
      </c>
      <c r="V162" s="6" t="b">
        <f t="shared" si="8"/>
        <v>0</v>
      </c>
      <c r="W162" s="6" t="b">
        <f t="shared" si="9"/>
        <v>0</v>
      </c>
    </row>
    <row r="163" spans="1:28" x14ac:dyDescent="0.2">
      <c r="A163" s="5">
        <v>785</v>
      </c>
      <c r="B163" s="5">
        <v>200</v>
      </c>
      <c r="C163" s="6" t="s">
        <v>499</v>
      </c>
      <c r="D163" s="6" t="s">
        <v>499</v>
      </c>
      <c r="E163" s="6" t="s">
        <v>500</v>
      </c>
      <c r="F163" s="6" t="s">
        <v>500</v>
      </c>
      <c r="G163" s="6" t="s">
        <v>500</v>
      </c>
      <c r="H163" s="6" t="s">
        <v>458</v>
      </c>
      <c r="I163" s="6" t="s">
        <v>458</v>
      </c>
      <c r="J163" s="6" t="s">
        <v>444</v>
      </c>
      <c r="K163" s="6" t="s">
        <v>444</v>
      </c>
      <c r="L163" s="5">
        <v>3028551233</v>
      </c>
      <c r="M163" s="5">
        <v>3028551233</v>
      </c>
      <c r="N163" s="6" t="s">
        <v>8972</v>
      </c>
      <c r="O163" s="6" t="s">
        <v>8972</v>
      </c>
      <c r="P163" s="6" t="s">
        <v>8973</v>
      </c>
      <c r="Q163" s="5">
        <v>1</v>
      </c>
      <c r="R163" s="6" t="s">
        <v>8578</v>
      </c>
      <c r="S163" s="6">
        <f t="shared" si="10"/>
        <v>0</v>
      </c>
      <c r="T163" s="6">
        <v>0</v>
      </c>
      <c r="U163" s="6">
        <f t="shared" si="11"/>
        <v>0</v>
      </c>
      <c r="V163" s="6" t="b">
        <f t="shared" si="8"/>
        <v>0</v>
      </c>
      <c r="W163" s="6" t="b">
        <f t="shared" si="9"/>
        <v>0</v>
      </c>
    </row>
    <row r="164" spans="1:28" x14ac:dyDescent="0.2">
      <c r="A164" s="5">
        <v>789</v>
      </c>
      <c r="B164" s="5">
        <v>201</v>
      </c>
      <c r="C164" s="6" t="s">
        <v>11157</v>
      </c>
      <c r="D164" s="6" t="s">
        <v>11158</v>
      </c>
      <c r="E164" s="6" t="s">
        <v>11159</v>
      </c>
      <c r="F164" s="6" t="s">
        <v>11159</v>
      </c>
      <c r="G164" s="6" t="s">
        <v>11160</v>
      </c>
      <c r="H164" s="6" t="s">
        <v>443</v>
      </c>
      <c r="I164" s="6" t="s">
        <v>443</v>
      </c>
      <c r="J164" s="6" t="s">
        <v>444</v>
      </c>
      <c r="K164" s="6" t="s">
        <v>444</v>
      </c>
      <c r="L164" s="5">
        <v>3026365340</v>
      </c>
      <c r="M164" s="5">
        <v>3026365330</v>
      </c>
      <c r="N164" s="6" t="s">
        <v>11017</v>
      </c>
      <c r="O164" s="6" t="s">
        <v>11017</v>
      </c>
      <c r="P164" s="6" t="s">
        <v>8976</v>
      </c>
      <c r="Q164" s="5"/>
      <c r="R164" s="6" t="s">
        <v>11161</v>
      </c>
      <c r="S164" s="6">
        <f t="shared" si="10"/>
        <v>0</v>
      </c>
      <c r="T164" s="6">
        <v>0</v>
      </c>
      <c r="U164" s="6">
        <f t="shared" si="11"/>
        <v>0</v>
      </c>
      <c r="V164" s="6" t="b">
        <f t="shared" si="8"/>
        <v>0</v>
      </c>
      <c r="W164" s="6" t="b">
        <f t="shared" si="9"/>
        <v>0</v>
      </c>
    </row>
    <row r="165" spans="1:28" x14ac:dyDescent="0.2">
      <c r="A165" s="5">
        <v>786</v>
      </c>
      <c r="B165" s="5">
        <v>202</v>
      </c>
      <c r="C165" s="6" t="s">
        <v>11143</v>
      </c>
      <c r="D165" s="6" t="s">
        <v>11143</v>
      </c>
      <c r="E165" s="6" t="s">
        <v>11144</v>
      </c>
      <c r="F165" s="6" t="s">
        <v>11144</v>
      </c>
      <c r="G165" s="6" t="s">
        <v>11145</v>
      </c>
      <c r="H165" s="6" t="s">
        <v>11146</v>
      </c>
      <c r="I165" s="6" t="s">
        <v>11146</v>
      </c>
      <c r="J165" s="6" t="s">
        <v>444</v>
      </c>
      <c r="K165" s="6" t="s">
        <v>444</v>
      </c>
      <c r="L165" s="5">
        <v>3026978402</v>
      </c>
      <c r="M165" s="5">
        <v>3026978402</v>
      </c>
      <c r="N165" s="6" t="s">
        <v>11017</v>
      </c>
      <c r="O165" s="6" t="s">
        <v>11017</v>
      </c>
      <c r="P165" s="6" t="s">
        <v>8976</v>
      </c>
      <c r="Q165" s="5"/>
      <c r="R165" s="6" t="s">
        <v>11147</v>
      </c>
      <c r="S165" s="6">
        <f t="shared" si="10"/>
        <v>0</v>
      </c>
      <c r="T165" s="6">
        <v>0</v>
      </c>
      <c r="U165" s="6">
        <f t="shared" si="11"/>
        <v>0</v>
      </c>
      <c r="V165" s="6" t="b">
        <f t="shared" si="8"/>
        <v>0</v>
      </c>
      <c r="W165" s="6" t="b">
        <f t="shared" si="9"/>
        <v>0</v>
      </c>
    </row>
    <row r="166" spans="1:28" s="4" customFormat="1" x14ac:dyDescent="0.2">
      <c r="A166" s="5">
        <v>778</v>
      </c>
      <c r="B166" s="5">
        <v>203</v>
      </c>
      <c r="C166" s="6" t="s">
        <v>11139</v>
      </c>
      <c r="D166" s="6" t="s">
        <v>495</v>
      </c>
      <c r="E166" s="6" t="s">
        <v>11140</v>
      </c>
      <c r="F166" s="6" t="s">
        <v>11140</v>
      </c>
      <c r="G166" s="6" t="s">
        <v>11141</v>
      </c>
      <c r="H166" s="6" t="s">
        <v>443</v>
      </c>
      <c r="I166" s="6" t="s">
        <v>443</v>
      </c>
      <c r="J166" s="6" t="s">
        <v>444</v>
      </c>
      <c r="K166" s="6" t="s">
        <v>444</v>
      </c>
      <c r="L166" s="5">
        <v>3026555576</v>
      </c>
      <c r="M166" s="5">
        <v>3026568292</v>
      </c>
      <c r="N166" s="6" t="s">
        <v>11017</v>
      </c>
      <c r="O166" s="6" t="s">
        <v>11017</v>
      </c>
      <c r="P166" s="6" t="s">
        <v>8973</v>
      </c>
      <c r="Q166" s="5">
        <v>1</v>
      </c>
      <c r="R166" s="6" t="s">
        <v>8577</v>
      </c>
      <c r="S166" s="6">
        <f t="shared" si="10"/>
        <v>0</v>
      </c>
      <c r="T166" s="6">
        <v>0</v>
      </c>
      <c r="U166" s="6">
        <f t="shared" si="11"/>
        <v>0</v>
      </c>
      <c r="V166" s="6" t="b">
        <f t="shared" si="8"/>
        <v>0</v>
      </c>
      <c r="W166" s="6" t="b">
        <f t="shared" si="9"/>
        <v>0</v>
      </c>
      <c r="X166" s="6"/>
      <c r="Y166" s="6"/>
      <c r="Z166" s="6"/>
      <c r="AA166" s="6"/>
      <c r="AB166" s="6"/>
    </row>
    <row r="167" spans="1:28" x14ac:dyDescent="0.2">
      <c r="A167" s="5">
        <v>779</v>
      </c>
      <c r="B167" s="5">
        <v>203</v>
      </c>
      <c r="C167" s="6" t="s">
        <v>495</v>
      </c>
      <c r="D167" s="6" t="s">
        <v>495</v>
      </c>
      <c r="E167" s="6" t="s">
        <v>11140</v>
      </c>
      <c r="F167" s="6" t="s">
        <v>11140</v>
      </c>
      <c r="G167" s="6" t="s">
        <v>11141</v>
      </c>
      <c r="H167" s="6" t="s">
        <v>443</v>
      </c>
      <c r="I167" s="6" t="s">
        <v>443</v>
      </c>
      <c r="J167" s="6" t="s">
        <v>444</v>
      </c>
      <c r="K167" s="6" t="s">
        <v>444</v>
      </c>
      <c r="L167" s="5">
        <v>3026555822</v>
      </c>
      <c r="M167" s="5">
        <v>3026568292</v>
      </c>
      <c r="N167" s="6" t="s">
        <v>8972</v>
      </c>
      <c r="O167" s="6" t="s">
        <v>11017</v>
      </c>
      <c r="P167" s="6" t="s">
        <v>8973</v>
      </c>
      <c r="Q167" s="5">
        <v>1</v>
      </c>
      <c r="R167" s="6" t="s">
        <v>8577</v>
      </c>
      <c r="S167" s="6">
        <f t="shared" si="10"/>
        <v>0</v>
      </c>
      <c r="T167" s="6">
        <v>0</v>
      </c>
      <c r="U167" s="6">
        <f t="shared" si="11"/>
        <v>1</v>
      </c>
      <c r="V167" s="6" t="b">
        <f t="shared" si="8"/>
        <v>0</v>
      </c>
      <c r="W167" s="6" t="str">
        <f t="shared" si="9"/>
        <v>lost SR</v>
      </c>
    </row>
    <row r="168" spans="1:28" x14ac:dyDescent="0.2">
      <c r="A168" s="5">
        <v>782</v>
      </c>
      <c r="B168" s="5">
        <v>204</v>
      </c>
      <c r="C168" s="6" t="s">
        <v>495</v>
      </c>
      <c r="D168" s="6" t="s">
        <v>495</v>
      </c>
      <c r="E168" s="6" t="s">
        <v>496</v>
      </c>
      <c r="F168" s="6" t="s">
        <v>496</v>
      </c>
      <c r="G168" s="6" t="s">
        <v>7136</v>
      </c>
      <c r="H168" s="6" t="s">
        <v>497</v>
      </c>
      <c r="I168" s="6" t="s">
        <v>497</v>
      </c>
      <c r="J168" s="6" t="s">
        <v>444</v>
      </c>
      <c r="K168" s="6" t="s">
        <v>444</v>
      </c>
      <c r="L168" s="5">
        <v>3028362864</v>
      </c>
      <c r="M168" s="5">
        <v>3028362864</v>
      </c>
      <c r="N168" s="6" t="s">
        <v>8972</v>
      </c>
      <c r="O168" s="6" t="s">
        <v>8972</v>
      </c>
      <c r="P168" s="6" t="s">
        <v>8973</v>
      </c>
      <c r="Q168" s="5">
        <v>1</v>
      </c>
      <c r="R168" s="6" t="s">
        <v>8577</v>
      </c>
      <c r="S168" s="6">
        <f t="shared" si="10"/>
        <v>0</v>
      </c>
      <c r="T168" s="6">
        <v>0</v>
      </c>
      <c r="U168" s="6">
        <f t="shared" si="11"/>
        <v>0</v>
      </c>
      <c r="V168" s="6" t="b">
        <f t="shared" si="8"/>
        <v>0</v>
      </c>
      <c r="W168" s="6" t="b">
        <f t="shared" si="9"/>
        <v>0</v>
      </c>
    </row>
    <row r="169" spans="1:28" x14ac:dyDescent="0.2">
      <c r="A169" s="5">
        <v>780</v>
      </c>
      <c r="B169" s="5">
        <v>205</v>
      </c>
      <c r="C169" s="6" t="s">
        <v>495</v>
      </c>
      <c r="D169" s="6" t="s">
        <v>495</v>
      </c>
      <c r="E169" s="6" t="s">
        <v>7449</v>
      </c>
      <c r="F169" s="6" t="s">
        <v>7449</v>
      </c>
      <c r="G169" s="6" t="s">
        <v>7449</v>
      </c>
      <c r="H169" s="6" t="s">
        <v>443</v>
      </c>
      <c r="I169" s="6" t="s">
        <v>443</v>
      </c>
      <c r="J169" s="6" t="s">
        <v>444</v>
      </c>
      <c r="K169" s="6" t="s">
        <v>444</v>
      </c>
      <c r="L169" s="5">
        <v>3025751414</v>
      </c>
      <c r="M169" s="5">
        <v>3025751414</v>
      </c>
      <c r="N169" s="6" t="s">
        <v>8972</v>
      </c>
      <c r="O169" s="6" t="s">
        <v>8972</v>
      </c>
      <c r="P169" s="6" t="s">
        <v>8973</v>
      </c>
      <c r="Q169" s="5">
        <v>1</v>
      </c>
      <c r="R169" s="6" t="s">
        <v>8577</v>
      </c>
      <c r="S169" s="6">
        <f t="shared" si="10"/>
        <v>0</v>
      </c>
      <c r="T169" s="6">
        <v>0</v>
      </c>
      <c r="U169" s="6">
        <f t="shared" si="11"/>
        <v>0</v>
      </c>
      <c r="V169" s="6" t="b">
        <f t="shared" si="8"/>
        <v>0</v>
      </c>
      <c r="W169" s="6" t="b">
        <f t="shared" si="9"/>
        <v>0</v>
      </c>
    </row>
    <row r="170" spans="1:28" x14ac:dyDescent="0.2">
      <c r="A170" s="5">
        <v>774</v>
      </c>
      <c r="B170" s="5">
        <v>206</v>
      </c>
      <c r="C170" s="6" t="s">
        <v>493</v>
      </c>
      <c r="D170" s="6" t="s">
        <v>495</v>
      </c>
      <c r="E170" s="6" t="s">
        <v>494</v>
      </c>
      <c r="F170" s="6" t="s">
        <v>494</v>
      </c>
      <c r="G170" s="6" t="s">
        <v>7137</v>
      </c>
      <c r="H170" s="6" t="s">
        <v>189</v>
      </c>
      <c r="I170" s="6" t="s">
        <v>189</v>
      </c>
      <c r="J170" s="6" t="s">
        <v>444</v>
      </c>
      <c r="K170" s="6" t="s">
        <v>444</v>
      </c>
      <c r="L170" s="5">
        <v>3026586134</v>
      </c>
      <c r="M170" s="5">
        <v>3024550900</v>
      </c>
      <c r="N170" s="6" t="s">
        <v>8972</v>
      </c>
      <c r="O170" s="6" t="s">
        <v>8972</v>
      </c>
      <c r="P170" s="6" t="s">
        <v>21431</v>
      </c>
      <c r="Q170" s="5"/>
      <c r="R170" s="6" t="s">
        <v>8576</v>
      </c>
      <c r="S170" s="6">
        <f t="shared" si="10"/>
        <v>0</v>
      </c>
      <c r="T170" s="6">
        <v>0</v>
      </c>
      <c r="U170" s="6">
        <f t="shared" si="11"/>
        <v>0</v>
      </c>
      <c r="V170" s="6" t="b">
        <f t="shared" si="8"/>
        <v>0</v>
      </c>
      <c r="W170" s="6" t="b">
        <f t="shared" si="9"/>
        <v>0</v>
      </c>
    </row>
    <row r="171" spans="1:28" x14ac:dyDescent="0.2">
      <c r="A171" s="5">
        <v>781</v>
      </c>
      <c r="B171" s="5">
        <v>206</v>
      </c>
      <c r="C171" s="6" t="s">
        <v>495</v>
      </c>
      <c r="D171" s="6" t="s">
        <v>495</v>
      </c>
      <c r="E171" s="6" t="s">
        <v>494</v>
      </c>
      <c r="F171" s="6" t="s">
        <v>494</v>
      </c>
      <c r="G171" s="6" t="s">
        <v>7137</v>
      </c>
      <c r="H171" s="6" t="s">
        <v>189</v>
      </c>
      <c r="I171" s="6" t="s">
        <v>189</v>
      </c>
      <c r="J171" s="6" t="s">
        <v>444</v>
      </c>
      <c r="K171" s="6" t="s">
        <v>444</v>
      </c>
      <c r="L171" s="5">
        <v>3024550900</v>
      </c>
      <c r="M171" s="5">
        <v>3024550900</v>
      </c>
      <c r="N171" s="6" t="s">
        <v>8972</v>
      </c>
      <c r="O171" s="6" t="s">
        <v>8972</v>
      </c>
      <c r="P171" s="6" t="s">
        <v>8973</v>
      </c>
      <c r="Q171" s="5">
        <v>1</v>
      </c>
      <c r="R171" s="6" t="s">
        <v>8577</v>
      </c>
      <c r="S171" s="6">
        <f t="shared" si="10"/>
        <v>0</v>
      </c>
      <c r="T171" s="6">
        <v>0</v>
      </c>
      <c r="U171" s="6">
        <f t="shared" si="11"/>
        <v>1</v>
      </c>
      <c r="V171" s="6" t="b">
        <f t="shared" si="8"/>
        <v>0</v>
      </c>
      <c r="W171" s="6" t="str">
        <f t="shared" si="9"/>
        <v>consolidated SS</v>
      </c>
    </row>
    <row r="172" spans="1:28" x14ac:dyDescent="0.2">
      <c r="A172" s="5">
        <v>783</v>
      </c>
      <c r="B172" s="5">
        <v>207</v>
      </c>
      <c r="C172" s="6" t="s">
        <v>495</v>
      </c>
      <c r="D172" s="6" t="s">
        <v>495</v>
      </c>
      <c r="E172" s="6" t="s">
        <v>498</v>
      </c>
      <c r="F172" s="6" t="s">
        <v>498</v>
      </c>
      <c r="G172" s="6" t="s">
        <v>7852</v>
      </c>
      <c r="H172" s="6" t="s">
        <v>447</v>
      </c>
      <c r="I172" s="6" t="s">
        <v>447</v>
      </c>
      <c r="J172" s="6" t="s">
        <v>444</v>
      </c>
      <c r="K172" s="6" t="s">
        <v>444</v>
      </c>
      <c r="L172" s="5">
        <v>3026784622</v>
      </c>
      <c r="M172" s="5">
        <v>3026784622</v>
      </c>
      <c r="N172" s="6" t="s">
        <v>8972</v>
      </c>
      <c r="O172" s="6" t="s">
        <v>8972</v>
      </c>
      <c r="P172" s="6" t="s">
        <v>8973</v>
      </c>
      <c r="Q172" s="5">
        <v>1</v>
      </c>
      <c r="R172" s="6" t="s">
        <v>8577</v>
      </c>
      <c r="S172" s="6">
        <f t="shared" si="10"/>
        <v>0</v>
      </c>
      <c r="T172" s="6">
        <v>0</v>
      </c>
      <c r="U172" s="6">
        <f t="shared" si="11"/>
        <v>0</v>
      </c>
      <c r="V172" s="6" t="b">
        <f t="shared" si="8"/>
        <v>0</v>
      </c>
      <c r="W172" s="6" t="b">
        <f t="shared" si="9"/>
        <v>0</v>
      </c>
    </row>
    <row r="173" spans="1:28" x14ac:dyDescent="0.2">
      <c r="A173" s="5">
        <v>787</v>
      </c>
      <c r="B173" s="5">
        <v>208</v>
      </c>
      <c r="C173" s="6" t="s">
        <v>11148</v>
      </c>
      <c r="D173" s="6" t="s">
        <v>11149</v>
      </c>
      <c r="E173" s="6" t="s">
        <v>11150</v>
      </c>
      <c r="F173" s="6" t="s">
        <v>11150</v>
      </c>
      <c r="G173" s="6" t="s">
        <v>11151</v>
      </c>
      <c r="H173" s="6" t="s">
        <v>443</v>
      </c>
      <c r="I173" s="6" t="s">
        <v>443</v>
      </c>
      <c r="J173" s="6" t="s">
        <v>444</v>
      </c>
      <c r="K173" s="6" t="s">
        <v>444</v>
      </c>
      <c r="L173" s="5">
        <v>3026512100</v>
      </c>
      <c r="M173" s="5">
        <v>3026512100</v>
      </c>
      <c r="N173" s="6" t="s">
        <v>11017</v>
      </c>
      <c r="O173" s="6" t="s">
        <v>11017</v>
      </c>
      <c r="P173" s="6" t="s">
        <v>8976</v>
      </c>
      <c r="Q173" s="5"/>
      <c r="R173" s="6" t="s">
        <v>11152</v>
      </c>
      <c r="S173" s="6">
        <f t="shared" si="10"/>
        <v>0</v>
      </c>
      <c r="T173" s="6">
        <v>0</v>
      </c>
      <c r="U173" s="6">
        <f t="shared" si="11"/>
        <v>0</v>
      </c>
      <c r="V173" s="6" t="b">
        <f t="shared" si="8"/>
        <v>0</v>
      </c>
      <c r="W173" s="6" t="b">
        <f t="shared" si="9"/>
        <v>0</v>
      </c>
    </row>
    <row r="174" spans="1:28" x14ac:dyDescent="0.2">
      <c r="A174" s="5">
        <v>927</v>
      </c>
      <c r="B174" s="5">
        <v>210</v>
      </c>
      <c r="C174" s="6" t="s">
        <v>531</v>
      </c>
      <c r="D174" s="6" t="s">
        <v>531</v>
      </c>
      <c r="E174" s="6" t="s">
        <v>532</v>
      </c>
      <c r="F174" s="6" t="s">
        <v>532</v>
      </c>
      <c r="G174" s="6" t="s">
        <v>532</v>
      </c>
      <c r="H174" s="6" t="s">
        <v>533</v>
      </c>
      <c r="I174" s="6" t="s">
        <v>533</v>
      </c>
      <c r="J174" s="6" t="s">
        <v>518</v>
      </c>
      <c r="K174" s="6" t="s">
        <v>518</v>
      </c>
      <c r="L174" s="5">
        <v>3015851250</v>
      </c>
      <c r="M174" s="5">
        <v>3015851250</v>
      </c>
      <c r="N174" s="6" t="s">
        <v>8972</v>
      </c>
      <c r="O174" s="6" t="s">
        <v>8972</v>
      </c>
      <c r="P174" s="6" t="s">
        <v>8973</v>
      </c>
      <c r="Q174" s="5">
        <v>1</v>
      </c>
      <c r="R174" s="6" t="s">
        <v>8581</v>
      </c>
      <c r="S174" s="6">
        <f t="shared" si="10"/>
        <v>0</v>
      </c>
      <c r="T174" s="6">
        <v>0</v>
      </c>
      <c r="U174" s="6">
        <f t="shared" si="11"/>
        <v>0</v>
      </c>
      <c r="V174" s="6" t="b">
        <f t="shared" si="8"/>
        <v>0</v>
      </c>
      <c r="W174" s="6" t="b">
        <f t="shared" si="9"/>
        <v>0</v>
      </c>
    </row>
    <row r="175" spans="1:28" x14ac:dyDescent="0.2">
      <c r="A175" s="5">
        <v>926</v>
      </c>
      <c r="B175" s="5">
        <v>211</v>
      </c>
      <c r="C175" s="6" t="s">
        <v>529</v>
      </c>
      <c r="D175" s="6" t="s">
        <v>529</v>
      </c>
      <c r="E175" s="6" t="s">
        <v>530</v>
      </c>
      <c r="F175" s="6" t="s">
        <v>530</v>
      </c>
      <c r="G175" s="6" t="s">
        <v>530</v>
      </c>
      <c r="H175" s="6" t="s">
        <v>524</v>
      </c>
      <c r="I175" s="6" t="s">
        <v>524</v>
      </c>
      <c r="J175" s="6" t="s">
        <v>518</v>
      </c>
      <c r="K175" s="6" t="s">
        <v>518</v>
      </c>
      <c r="L175" s="5">
        <v>3012160880</v>
      </c>
      <c r="M175" s="5">
        <v>3012160880</v>
      </c>
      <c r="N175" s="6" t="s">
        <v>8972</v>
      </c>
      <c r="O175" s="6" t="s">
        <v>8972</v>
      </c>
      <c r="P175" s="6" t="s">
        <v>8973</v>
      </c>
      <c r="Q175" s="5">
        <v>1</v>
      </c>
      <c r="R175" s="6" t="s">
        <v>8581</v>
      </c>
      <c r="S175" s="6">
        <f t="shared" si="10"/>
        <v>0</v>
      </c>
      <c r="T175" s="6">
        <v>0</v>
      </c>
      <c r="U175" s="6">
        <f t="shared" si="11"/>
        <v>0</v>
      </c>
      <c r="V175" s="6" t="b">
        <f t="shared" si="8"/>
        <v>0</v>
      </c>
      <c r="W175" s="6" t="b">
        <f t="shared" si="9"/>
        <v>0</v>
      </c>
    </row>
    <row r="176" spans="1:28" x14ac:dyDescent="0.2">
      <c r="A176" s="5">
        <v>924</v>
      </c>
      <c r="B176" s="5">
        <v>212</v>
      </c>
      <c r="C176" s="6" t="s">
        <v>525</v>
      </c>
      <c r="D176" s="6" t="s">
        <v>525</v>
      </c>
      <c r="E176" s="6" t="s">
        <v>528</v>
      </c>
      <c r="F176" s="6" t="s">
        <v>528</v>
      </c>
      <c r="G176" s="6" t="s">
        <v>6488</v>
      </c>
      <c r="H176" s="6" t="s">
        <v>526</v>
      </c>
      <c r="I176" s="6" t="s">
        <v>526</v>
      </c>
      <c r="J176" s="6" t="s">
        <v>518</v>
      </c>
      <c r="K176" s="6" t="s">
        <v>518</v>
      </c>
      <c r="L176" s="5">
        <v>2407903325</v>
      </c>
      <c r="M176" s="5">
        <v>2406242278</v>
      </c>
      <c r="N176" s="6" t="s">
        <v>8972</v>
      </c>
      <c r="O176" s="6" t="s">
        <v>8972</v>
      </c>
      <c r="P176" s="6" t="s">
        <v>8973</v>
      </c>
      <c r="Q176" s="5">
        <v>1</v>
      </c>
      <c r="R176" s="6" t="s">
        <v>8581</v>
      </c>
      <c r="S176" s="6">
        <f t="shared" si="10"/>
        <v>0</v>
      </c>
      <c r="T176" s="6">
        <v>0</v>
      </c>
      <c r="U176" s="6">
        <f t="shared" si="11"/>
        <v>0</v>
      </c>
      <c r="V176" s="6" t="b">
        <f t="shared" si="8"/>
        <v>0</v>
      </c>
      <c r="W176" s="6" t="b">
        <f t="shared" si="9"/>
        <v>0</v>
      </c>
    </row>
    <row r="177" spans="1:28" x14ac:dyDescent="0.2">
      <c r="A177" s="5">
        <v>925</v>
      </c>
      <c r="B177" s="5">
        <v>212</v>
      </c>
      <c r="C177" s="6" t="s">
        <v>527</v>
      </c>
      <c r="D177" s="6" t="s">
        <v>525</v>
      </c>
      <c r="E177" s="6" t="s">
        <v>528</v>
      </c>
      <c r="F177" s="6" t="s">
        <v>528</v>
      </c>
      <c r="G177" s="6" t="s">
        <v>6488</v>
      </c>
      <c r="H177" s="6" t="s">
        <v>526</v>
      </c>
      <c r="I177" s="6" t="s">
        <v>526</v>
      </c>
      <c r="J177" s="6" t="s">
        <v>518</v>
      </c>
      <c r="K177" s="6" t="s">
        <v>518</v>
      </c>
      <c r="L177" s="5">
        <v>2406242278</v>
      </c>
      <c r="M177" s="5">
        <v>2406242278</v>
      </c>
      <c r="N177" s="6" t="s">
        <v>8972</v>
      </c>
      <c r="O177" s="6" t="s">
        <v>8972</v>
      </c>
      <c r="P177" s="6" t="s">
        <v>8973</v>
      </c>
      <c r="Q177" s="5">
        <v>1</v>
      </c>
      <c r="R177" s="6" t="s">
        <v>8581</v>
      </c>
      <c r="S177" s="6">
        <f t="shared" si="10"/>
        <v>0</v>
      </c>
      <c r="T177" s="6">
        <v>0</v>
      </c>
      <c r="U177" s="6">
        <f t="shared" si="11"/>
        <v>1</v>
      </c>
      <c r="V177" s="6" t="b">
        <f t="shared" si="8"/>
        <v>0</v>
      </c>
      <c r="W177" s="6" t="str">
        <f t="shared" si="9"/>
        <v>consolidated SS</v>
      </c>
    </row>
    <row r="178" spans="1:28" s="4" customFormat="1" x14ac:dyDescent="0.2">
      <c r="A178" s="5">
        <v>928</v>
      </c>
      <c r="B178" s="5">
        <v>216</v>
      </c>
      <c r="C178" s="6" t="s">
        <v>534</v>
      </c>
      <c r="D178" s="6" t="s">
        <v>534</v>
      </c>
      <c r="E178" s="6" t="s">
        <v>535</v>
      </c>
      <c r="F178" s="6" t="s">
        <v>535</v>
      </c>
      <c r="G178" s="6" t="s">
        <v>6489</v>
      </c>
      <c r="H178" s="6" t="s">
        <v>536</v>
      </c>
      <c r="I178" s="6" t="s">
        <v>536</v>
      </c>
      <c r="J178" s="6" t="s">
        <v>518</v>
      </c>
      <c r="K178" s="6" t="s">
        <v>518</v>
      </c>
      <c r="L178" s="5">
        <v>3014312972</v>
      </c>
      <c r="M178" s="5">
        <v>3019336680</v>
      </c>
      <c r="N178" s="6" t="s">
        <v>8972</v>
      </c>
      <c r="O178" s="6" t="s">
        <v>8972</v>
      </c>
      <c r="P178" s="6" t="s">
        <v>8973</v>
      </c>
      <c r="Q178" s="5">
        <v>1</v>
      </c>
      <c r="R178" s="6" t="s">
        <v>8581</v>
      </c>
      <c r="S178" s="6">
        <f t="shared" si="10"/>
        <v>0</v>
      </c>
      <c r="T178" s="6">
        <v>0</v>
      </c>
      <c r="U178" s="6">
        <f t="shared" si="11"/>
        <v>0</v>
      </c>
      <c r="V178" s="6" t="b">
        <f t="shared" si="8"/>
        <v>0</v>
      </c>
      <c r="W178" s="6" t="b">
        <f t="shared" si="9"/>
        <v>0</v>
      </c>
      <c r="X178" s="6"/>
      <c r="Y178" s="6"/>
      <c r="Z178" s="6"/>
      <c r="AA178" s="6"/>
      <c r="AB178" s="6"/>
    </row>
    <row r="179" spans="1:28" s="4" customFormat="1" x14ac:dyDescent="0.2">
      <c r="A179" s="5">
        <v>951</v>
      </c>
      <c r="B179" s="5">
        <v>224</v>
      </c>
      <c r="C179" s="6" t="s">
        <v>563</v>
      </c>
      <c r="D179" s="6" t="s">
        <v>563</v>
      </c>
      <c r="E179" s="6" t="s">
        <v>564</v>
      </c>
      <c r="F179" s="6" t="s">
        <v>564</v>
      </c>
      <c r="G179" s="6" t="s">
        <v>564</v>
      </c>
      <c r="H179" s="6" t="s">
        <v>565</v>
      </c>
      <c r="I179" s="6" t="s">
        <v>565</v>
      </c>
      <c r="J179" s="6" t="s">
        <v>232</v>
      </c>
      <c r="K179" s="6" t="s">
        <v>232</v>
      </c>
      <c r="L179" s="5">
        <v>5704657330</v>
      </c>
      <c r="M179" s="5">
        <v>5704657330</v>
      </c>
      <c r="N179" s="6" t="s">
        <v>8972</v>
      </c>
      <c r="O179" s="6" t="s">
        <v>8972</v>
      </c>
      <c r="P179" s="6" t="s">
        <v>8973</v>
      </c>
      <c r="Q179" s="5">
        <v>1</v>
      </c>
      <c r="R179" s="6" t="s">
        <v>8587</v>
      </c>
      <c r="S179" s="6">
        <f t="shared" si="10"/>
        <v>0</v>
      </c>
      <c r="T179" s="6">
        <v>0</v>
      </c>
      <c r="U179" s="6">
        <f t="shared" si="11"/>
        <v>0</v>
      </c>
      <c r="V179" s="6" t="b">
        <f t="shared" si="8"/>
        <v>0</v>
      </c>
      <c r="W179" s="6" t="b">
        <f t="shared" si="9"/>
        <v>0</v>
      </c>
      <c r="X179" s="6"/>
      <c r="Y179" s="6"/>
      <c r="Z179" s="6"/>
      <c r="AA179" s="6"/>
      <c r="AB179" s="6"/>
    </row>
    <row r="180" spans="1:28" x14ac:dyDescent="0.2">
      <c r="A180" s="5">
        <v>950</v>
      </c>
      <c r="B180" s="5">
        <v>225</v>
      </c>
      <c r="C180" s="6" t="s">
        <v>560</v>
      </c>
      <c r="D180" s="6" t="s">
        <v>560</v>
      </c>
      <c r="E180" s="6" t="s">
        <v>561</v>
      </c>
      <c r="F180" s="6" t="s">
        <v>561</v>
      </c>
      <c r="G180" s="6" t="s">
        <v>7855</v>
      </c>
      <c r="H180" s="6" t="s">
        <v>562</v>
      </c>
      <c r="I180" s="6" t="s">
        <v>562</v>
      </c>
      <c r="J180" s="6" t="s">
        <v>232</v>
      </c>
      <c r="K180" s="6" t="s">
        <v>232</v>
      </c>
      <c r="L180" s="5">
        <v>5708533114</v>
      </c>
      <c r="M180" s="5">
        <v>5708533114</v>
      </c>
      <c r="N180" s="6" t="s">
        <v>8972</v>
      </c>
      <c r="O180" s="6" t="s">
        <v>8972</v>
      </c>
      <c r="P180" s="6" t="s">
        <v>8974</v>
      </c>
      <c r="Q180" s="5">
        <v>0</v>
      </c>
      <c r="R180" s="6" t="s">
        <v>8587</v>
      </c>
      <c r="S180" s="6">
        <f t="shared" si="10"/>
        <v>0</v>
      </c>
      <c r="T180" s="6">
        <v>0</v>
      </c>
      <c r="U180" s="6">
        <f t="shared" si="11"/>
        <v>0</v>
      </c>
      <c r="V180" s="6" t="b">
        <f t="shared" si="8"/>
        <v>0</v>
      </c>
      <c r="W180" s="6" t="b">
        <f t="shared" si="9"/>
        <v>0</v>
      </c>
    </row>
    <row r="181" spans="1:28" x14ac:dyDescent="0.2">
      <c r="A181" s="5">
        <v>949</v>
      </c>
      <c r="B181" s="5">
        <v>223</v>
      </c>
      <c r="C181" s="6" t="s">
        <v>13315</v>
      </c>
      <c r="D181" s="6" t="s">
        <v>13315</v>
      </c>
      <c r="E181" s="6" t="s">
        <v>561</v>
      </c>
      <c r="F181" s="6" t="s">
        <v>561</v>
      </c>
      <c r="G181" s="6" t="s">
        <v>7855</v>
      </c>
      <c r="H181" s="6" t="s">
        <v>562</v>
      </c>
      <c r="I181" s="6" t="s">
        <v>562</v>
      </c>
      <c r="J181" s="6" t="s">
        <v>232</v>
      </c>
      <c r="K181" s="6" t="s">
        <v>232</v>
      </c>
      <c r="L181" s="5">
        <v>5708535136</v>
      </c>
      <c r="M181" s="5">
        <v>5708533145</v>
      </c>
      <c r="N181" s="6" t="s">
        <v>11017</v>
      </c>
      <c r="O181" s="6" t="s">
        <v>11017</v>
      </c>
      <c r="P181" s="6" t="s">
        <v>8973</v>
      </c>
      <c r="Q181" s="5">
        <v>1</v>
      </c>
      <c r="R181" s="6" t="s">
        <v>8587</v>
      </c>
      <c r="S181" s="6">
        <f t="shared" si="10"/>
        <v>0</v>
      </c>
      <c r="T181" s="6">
        <v>0</v>
      </c>
      <c r="U181" s="6">
        <f t="shared" si="11"/>
        <v>0</v>
      </c>
      <c r="V181" s="6" t="b">
        <f t="shared" si="8"/>
        <v>0</v>
      </c>
      <c r="W181" s="6" t="b">
        <f t="shared" si="9"/>
        <v>0</v>
      </c>
    </row>
    <row r="182" spans="1:28" x14ac:dyDescent="0.2">
      <c r="A182" s="5">
        <v>960</v>
      </c>
      <c r="B182" s="5">
        <v>226</v>
      </c>
      <c r="C182" s="6" t="s">
        <v>13315</v>
      </c>
      <c r="D182" s="6" t="s">
        <v>13315</v>
      </c>
      <c r="E182" s="6" t="s">
        <v>561</v>
      </c>
      <c r="F182" s="6" t="s">
        <v>561</v>
      </c>
      <c r="G182" s="6" t="s">
        <v>7855</v>
      </c>
      <c r="H182" s="6" t="s">
        <v>562</v>
      </c>
      <c r="I182" s="6" t="s">
        <v>562</v>
      </c>
      <c r="J182" s="6" t="s">
        <v>232</v>
      </c>
      <c r="K182" s="6" t="s">
        <v>232</v>
      </c>
      <c r="L182" s="5">
        <v>5708533145</v>
      </c>
      <c r="M182" s="5">
        <v>5708533145</v>
      </c>
      <c r="N182" s="6" t="s">
        <v>11017</v>
      </c>
      <c r="O182" s="6" t="s">
        <v>11017</v>
      </c>
      <c r="P182" s="6" t="s">
        <v>8973</v>
      </c>
      <c r="Q182" s="5">
        <v>1</v>
      </c>
      <c r="R182" s="6" t="s">
        <v>8587</v>
      </c>
      <c r="S182" s="6">
        <f t="shared" si="10"/>
        <v>0</v>
      </c>
      <c r="T182" s="6">
        <v>0</v>
      </c>
      <c r="U182" s="6">
        <f t="shared" si="11"/>
        <v>0</v>
      </c>
      <c r="V182" s="6" t="b">
        <f t="shared" si="8"/>
        <v>0</v>
      </c>
      <c r="W182" s="6" t="b">
        <f t="shared" si="9"/>
        <v>0</v>
      </c>
    </row>
    <row r="183" spans="1:28" x14ac:dyDescent="0.2">
      <c r="A183" s="5">
        <v>945</v>
      </c>
      <c r="B183" s="5">
        <v>227</v>
      </c>
      <c r="C183" s="6" t="s">
        <v>13102</v>
      </c>
      <c r="D183" s="6" t="s">
        <v>13102</v>
      </c>
      <c r="E183" s="6" t="s">
        <v>5070</v>
      </c>
      <c r="F183" s="6" t="s">
        <v>5070</v>
      </c>
      <c r="G183" s="6" t="s">
        <v>5070</v>
      </c>
      <c r="H183" s="6" t="s">
        <v>556</v>
      </c>
      <c r="I183" s="6" t="s">
        <v>556</v>
      </c>
      <c r="J183" s="6" t="s">
        <v>232</v>
      </c>
      <c r="K183" s="6" t="s">
        <v>232</v>
      </c>
      <c r="L183" s="5">
        <v>6108657300</v>
      </c>
      <c r="M183" s="5">
        <v>6108657300</v>
      </c>
      <c r="N183" s="6" t="s">
        <v>11017</v>
      </c>
      <c r="O183" s="6" t="s">
        <v>11017</v>
      </c>
      <c r="P183" s="6" t="s">
        <v>8975</v>
      </c>
      <c r="Q183" s="5"/>
      <c r="R183" s="6" t="s">
        <v>8585</v>
      </c>
      <c r="S183" s="6">
        <f t="shared" si="10"/>
        <v>0</v>
      </c>
      <c r="T183" s="6">
        <v>0</v>
      </c>
      <c r="U183" s="6">
        <f t="shared" si="11"/>
        <v>0</v>
      </c>
      <c r="V183" s="6" t="b">
        <f t="shared" si="8"/>
        <v>0</v>
      </c>
      <c r="W183" s="6" t="b">
        <f t="shared" si="9"/>
        <v>0</v>
      </c>
    </row>
    <row r="184" spans="1:28" x14ac:dyDescent="0.2">
      <c r="A184" s="5">
        <v>946</v>
      </c>
      <c r="B184" s="5">
        <v>228</v>
      </c>
      <c r="C184" s="6" t="s">
        <v>555</v>
      </c>
      <c r="D184" s="6" t="s">
        <v>555</v>
      </c>
      <c r="E184" s="6" t="s">
        <v>15669</v>
      </c>
      <c r="F184" s="6" t="s">
        <v>5070</v>
      </c>
      <c r="G184" s="6" t="s">
        <v>15670</v>
      </c>
      <c r="H184" s="6" t="s">
        <v>556</v>
      </c>
      <c r="I184" s="6" t="s">
        <v>556</v>
      </c>
      <c r="J184" s="6" t="s">
        <v>232</v>
      </c>
      <c r="K184" s="6" t="s">
        <v>232</v>
      </c>
      <c r="L184" s="5">
        <v>6108657087</v>
      </c>
      <c r="M184" s="5">
        <v>6108657083</v>
      </c>
      <c r="N184" s="6" t="s">
        <v>8972</v>
      </c>
      <c r="O184" s="6" t="s">
        <v>8972</v>
      </c>
      <c r="P184" s="6" t="s">
        <v>8973</v>
      </c>
      <c r="Q184" s="5">
        <v>1</v>
      </c>
      <c r="R184" s="6" t="s">
        <v>8585</v>
      </c>
      <c r="S184" s="6">
        <f t="shared" si="10"/>
        <v>0</v>
      </c>
      <c r="T184" s="6">
        <v>0</v>
      </c>
      <c r="U184" s="6">
        <f t="shared" si="11"/>
        <v>0</v>
      </c>
      <c r="V184" s="6" t="b">
        <f t="shared" si="8"/>
        <v>0</v>
      </c>
      <c r="W184" s="6" t="b">
        <f t="shared" si="9"/>
        <v>0</v>
      </c>
    </row>
    <row r="185" spans="1:28" x14ac:dyDescent="0.2">
      <c r="A185" s="5">
        <v>969</v>
      </c>
      <c r="B185" s="5">
        <v>229</v>
      </c>
      <c r="C185" s="6" t="s">
        <v>581</v>
      </c>
      <c r="D185" s="6" t="s">
        <v>581</v>
      </c>
      <c r="E185" s="6" t="s">
        <v>11206</v>
      </c>
      <c r="F185" s="6" t="s">
        <v>11206</v>
      </c>
      <c r="G185" s="6" t="s">
        <v>11206</v>
      </c>
      <c r="H185" s="6" t="s">
        <v>582</v>
      </c>
      <c r="I185" s="6" t="s">
        <v>582</v>
      </c>
      <c r="J185" s="6" t="s">
        <v>232</v>
      </c>
      <c r="K185" s="6" t="s">
        <v>232</v>
      </c>
      <c r="L185" s="5">
        <v>5704223073</v>
      </c>
      <c r="M185" s="5">
        <v>5704223073</v>
      </c>
      <c r="N185" s="6" t="s">
        <v>11017</v>
      </c>
      <c r="O185" s="6" t="s">
        <v>11017</v>
      </c>
      <c r="P185" s="6" t="s">
        <v>8979</v>
      </c>
      <c r="Q185" s="5"/>
      <c r="R185" s="6" t="s">
        <v>8592</v>
      </c>
      <c r="S185" s="6">
        <f t="shared" si="10"/>
        <v>0</v>
      </c>
      <c r="T185" s="6">
        <v>0</v>
      </c>
      <c r="U185" s="6">
        <f t="shared" si="11"/>
        <v>0</v>
      </c>
      <c r="V185" s="6" t="b">
        <f t="shared" si="8"/>
        <v>0</v>
      </c>
      <c r="W185" s="6" t="b">
        <f t="shared" si="9"/>
        <v>0</v>
      </c>
    </row>
    <row r="186" spans="1:28" x14ac:dyDescent="0.2">
      <c r="A186" s="5">
        <v>970</v>
      </c>
      <c r="B186" s="5">
        <v>230</v>
      </c>
      <c r="C186" s="6" t="s">
        <v>581</v>
      </c>
      <c r="D186" s="6" t="s">
        <v>581</v>
      </c>
      <c r="E186" s="6" t="s">
        <v>5071</v>
      </c>
      <c r="F186" s="6" t="s">
        <v>5071</v>
      </c>
      <c r="G186" s="6" t="s">
        <v>8171</v>
      </c>
      <c r="H186" s="6" t="s">
        <v>582</v>
      </c>
      <c r="I186" s="6" t="s">
        <v>582</v>
      </c>
      <c r="J186" s="6" t="s">
        <v>232</v>
      </c>
      <c r="K186" s="6" t="s">
        <v>232</v>
      </c>
      <c r="L186" s="5">
        <v>5704223553</v>
      </c>
      <c r="M186" s="5">
        <v>2727624378</v>
      </c>
      <c r="N186" s="6" t="s">
        <v>8972</v>
      </c>
      <c r="O186" s="6" t="s">
        <v>8972</v>
      </c>
      <c r="P186" s="6" t="s">
        <v>8979</v>
      </c>
      <c r="Q186" s="5"/>
      <c r="R186" s="6" t="s">
        <v>8592</v>
      </c>
      <c r="S186" s="6">
        <f t="shared" si="10"/>
        <v>0</v>
      </c>
      <c r="T186" s="6">
        <v>0</v>
      </c>
      <c r="U186" s="6">
        <f t="shared" si="11"/>
        <v>0</v>
      </c>
      <c r="V186" s="6" t="b">
        <f t="shared" si="8"/>
        <v>0</v>
      </c>
      <c r="W186" s="6" t="b">
        <f t="shared" si="9"/>
        <v>0</v>
      </c>
    </row>
    <row r="187" spans="1:28" x14ac:dyDescent="0.2">
      <c r="A187" s="5">
        <v>976</v>
      </c>
      <c r="B187" s="5">
        <v>231</v>
      </c>
      <c r="C187" s="6" t="s">
        <v>590</v>
      </c>
      <c r="D187" s="6" t="s">
        <v>590</v>
      </c>
      <c r="E187" s="6" t="s">
        <v>591</v>
      </c>
      <c r="F187" s="6" t="s">
        <v>591</v>
      </c>
      <c r="G187" s="6" t="s">
        <v>6499</v>
      </c>
      <c r="H187" s="6" t="s">
        <v>592</v>
      </c>
      <c r="I187" s="6" t="s">
        <v>592</v>
      </c>
      <c r="J187" s="6" t="s">
        <v>232</v>
      </c>
      <c r="K187" s="6" t="s">
        <v>232</v>
      </c>
      <c r="L187" s="5">
        <v>5707881164</v>
      </c>
      <c r="M187" s="5">
        <v>5707080442</v>
      </c>
      <c r="N187" s="6" t="s">
        <v>11017</v>
      </c>
      <c r="O187" s="6" t="s">
        <v>11017</v>
      </c>
      <c r="P187" s="6" t="s">
        <v>8973</v>
      </c>
      <c r="Q187" s="5">
        <v>1</v>
      </c>
      <c r="R187" s="6" t="s">
        <v>8595</v>
      </c>
      <c r="S187" s="6">
        <f t="shared" si="10"/>
        <v>0</v>
      </c>
      <c r="T187" s="6">
        <v>0</v>
      </c>
      <c r="U187" s="6">
        <f t="shared" si="11"/>
        <v>0</v>
      </c>
      <c r="V187" s="6" t="b">
        <f t="shared" si="8"/>
        <v>0</v>
      </c>
      <c r="W187" s="6" t="b">
        <f t="shared" si="9"/>
        <v>0</v>
      </c>
    </row>
    <row r="188" spans="1:28" x14ac:dyDescent="0.2">
      <c r="A188" s="5">
        <v>977</v>
      </c>
      <c r="B188" s="5">
        <v>232</v>
      </c>
      <c r="C188" s="6" t="s">
        <v>590</v>
      </c>
      <c r="D188" s="6" t="s">
        <v>590</v>
      </c>
      <c r="E188" s="6" t="s">
        <v>591</v>
      </c>
      <c r="F188" s="6" t="s">
        <v>591</v>
      </c>
      <c r="G188" s="6" t="s">
        <v>6499</v>
      </c>
      <c r="H188" s="6" t="s">
        <v>592</v>
      </c>
      <c r="I188" s="6" t="s">
        <v>592</v>
      </c>
      <c r="J188" s="6" t="s">
        <v>232</v>
      </c>
      <c r="K188" s="6" t="s">
        <v>232</v>
      </c>
      <c r="L188" s="5">
        <v>5707881164</v>
      </c>
      <c r="M188" s="5">
        <v>5707881164</v>
      </c>
      <c r="N188" s="6" t="s">
        <v>8972</v>
      </c>
      <c r="O188" s="6" t="s">
        <v>8972</v>
      </c>
      <c r="P188" s="6" t="s">
        <v>8973</v>
      </c>
      <c r="Q188" s="5">
        <v>1</v>
      </c>
      <c r="R188" s="6" t="s">
        <v>8595</v>
      </c>
      <c r="S188" s="6">
        <f t="shared" si="10"/>
        <v>0</v>
      </c>
      <c r="T188" s="6">
        <v>0</v>
      </c>
      <c r="U188" s="6">
        <f t="shared" si="11"/>
        <v>0</v>
      </c>
      <c r="V188" s="6" t="b">
        <f t="shared" si="8"/>
        <v>0</v>
      </c>
      <c r="W188" s="6" t="b">
        <f t="shared" si="9"/>
        <v>0</v>
      </c>
    </row>
    <row r="189" spans="1:28" x14ac:dyDescent="0.2">
      <c r="A189" s="5">
        <v>967</v>
      </c>
      <c r="B189" s="5">
        <v>233</v>
      </c>
      <c r="C189" s="6" t="s">
        <v>578</v>
      </c>
      <c r="D189" s="6" t="s">
        <v>578</v>
      </c>
      <c r="E189" s="6" t="s">
        <v>579</v>
      </c>
      <c r="F189" s="6" t="s">
        <v>579</v>
      </c>
      <c r="G189" s="6" t="s">
        <v>7857</v>
      </c>
      <c r="H189" s="6" t="s">
        <v>580</v>
      </c>
      <c r="I189" s="6" t="s">
        <v>580</v>
      </c>
      <c r="J189" s="6" t="s">
        <v>232</v>
      </c>
      <c r="K189" s="6" t="s">
        <v>232</v>
      </c>
      <c r="L189" s="5">
        <v>6106834652</v>
      </c>
      <c r="M189" s="5">
        <v>6106834652</v>
      </c>
      <c r="N189" s="6" t="s">
        <v>11017</v>
      </c>
      <c r="O189" s="6" t="s">
        <v>11017</v>
      </c>
      <c r="P189" s="6" t="s">
        <v>8979</v>
      </c>
      <c r="Q189" s="5"/>
      <c r="R189" s="6" t="s">
        <v>8591</v>
      </c>
      <c r="S189" s="6">
        <f t="shared" si="10"/>
        <v>0</v>
      </c>
      <c r="T189" s="6">
        <v>0</v>
      </c>
      <c r="U189" s="6">
        <f t="shared" si="11"/>
        <v>0</v>
      </c>
      <c r="V189" s="6" t="b">
        <f t="shared" si="8"/>
        <v>0</v>
      </c>
      <c r="W189" s="6" t="b">
        <f t="shared" si="9"/>
        <v>0</v>
      </c>
    </row>
    <row r="190" spans="1:28" x14ac:dyDescent="0.2">
      <c r="A190" s="5">
        <v>968</v>
      </c>
      <c r="B190" s="5">
        <v>234</v>
      </c>
      <c r="C190" s="6" t="s">
        <v>578</v>
      </c>
      <c r="D190" s="6" t="s">
        <v>578</v>
      </c>
      <c r="E190" s="6" t="s">
        <v>579</v>
      </c>
      <c r="F190" s="6" t="s">
        <v>579</v>
      </c>
      <c r="G190" s="6" t="s">
        <v>7857</v>
      </c>
      <c r="H190" s="6" t="s">
        <v>580</v>
      </c>
      <c r="I190" s="6" t="s">
        <v>580</v>
      </c>
      <c r="J190" s="6" t="s">
        <v>232</v>
      </c>
      <c r="K190" s="6" t="s">
        <v>232</v>
      </c>
      <c r="L190" s="5">
        <v>6106834652</v>
      </c>
      <c r="M190" s="5">
        <v>6106834652</v>
      </c>
      <c r="N190" s="6" t="s">
        <v>8972</v>
      </c>
      <c r="O190" s="6" t="s">
        <v>8972</v>
      </c>
      <c r="P190" s="6" t="s">
        <v>8979</v>
      </c>
      <c r="Q190" s="5"/>
      <c r="R190" s="6" t="s">
        <v>8591</v>
      </c>
      <c r="S190" s="6">
        <f t="shared" si="10"/>
        <v>0</v>
      </c>
      <c r="T190" s="6">
        <v>0</v>
      </c>
      <c r="U190" s="6">
        <f t="shared" si="11"/>
        <v>0</v>
      </c>
      <c r="V190" s="6" t="b">
        <f t="shared" si="8"/>
        <v>0</v>
      </c>
      <c r="W190" s="6" t="b">
        <f t="shared" si="9"/>
        <v>0</v>
      </c>
    </row>
    <row r="191" spans="1:28" x14ac:dyDescent="0.2">
      <c r="A191" s="5">
        <v>933</v>
      </c>
      <c r="B191" s="5">
        <v>235</v>
      </c>
      <c r="C191" s="6" t="s">
        <v>13103</v>
      </c>
      <c r="D191" s="6" t="s">
        <v>13103</v>
      </c>
      <c r="E191" s="6" t="s">
        <v>13104</v>
      </c>
      <c r="F191" s="6" t="s">
        <v>13104</v>
      </c>
      <c r="G191" s="6" t="s">
        <v>13104</v>
      </c>
      <c r="H191" s="6" t="s">
        <v>568</v>
      </c>
      <c r="I191" s="6" t="s">
        <v>568</v>
      </c>
      <c r="J191" s="6" t="s">
        <v>232</v>
      </c>
      <c r="K191" s="6" t="s">
        <v>232</v>
      </c>
      <c r="L191" s="5">
        <v>5708261777</v>
      </c>
      <c r="M191" s="5">
        <v>5708261777</v>
      </c>
      <c r="N191" s="6" t="s">
        <v>11017</v>
      </c>
      <c r="O191" s="6" t="s">
        <v>11017</v>
      </c>
      <c r="P191" s="6" t="s">
        <v>8977</v>
      </c>
      <c r="Q191" s="5">
        <v>0</v>
      </c>
      <c r="R191" s="6" t="s">
        <v>8583</v>
      </c>
      <c r="S191" s="6">
        <f t="shared" si="10"/>
        <v>0</v>
      </c>
      <c r="T191" s="6">
        <v>0</v>
      </c>
      <c r="U191" s="6">
        <f t="shared" si="11"/>
        <v>0</v>
      </c>
      <c r="V191" s="6" t="b">
        <f t="shared" si="8"/>
        <v>0</v>
      </c>
      <c r="W191" s="6" t="b">
        <f t="shared" si="9"/>
        <v>0</v>
      </c>
    </row>
    <row r="192" spans="1:28" x14ac:dyDescent="0.2">
      <c r="A192" s="5">
        <v>938</v>
      </c>
      <c r="B192" s="5">
        <v>236</v>
      </c>
      <c r="C192" s="6" t="s">
        <v>546</v>
      </c>
      <c r="D192" s="6" t="s">
        <v>546</v>
      </c>
      <c r="E192" s="6" t="s">
        <v>547</v>
      </c>
      <c r="F192" s="6" t="s">
        <v>547</v>
      </c>
      <c r="G192" s="6" t="s">
        <v>7854</v>
      </c>
      <c r="H192" s="6" t="s">
        <v>548</v>
      </c>
      <c r="I192" s="6" t="s">
        <v>548</v>
      </c>
      <c r="J192" s="6" t="s">
        <v>232</v>
      </c>
      <c r="K192" s="6" t="s">
        <v>232</v>
      </c>
      <c r="L192" s="5">
        <v>5703905000</v>
      </c>
      <c r="M192" s="5">
        <v>5703905000</v>
      </c>
      <c r="N192" s="6" t="s">
        <v>8972</v>
      </c>
      <c r="O192" s="6" t="s">
        <v>8972</v>
      </c>
      <c r="P192" s="6" t="s">
        <v>8977</v>
      </c>
      <c r="Q192" s="5">
        <v>0</v>
      </c>
      <c r="R192" s="6" t="s">
        <v>8583</v>
      </c>
      <c r="S192" s="6">
        <f t="shared" si="10"/>
        <v>0</v>
      </c>
      <c r="T192" s="6">
        <v>0</v>
      </c>
      <c r="U192" s="6">
        <f t="shared" si="11"/>
        <v>0</v>
      </c>
      <c r="V192" s="6" t="b">
        <f t="shared" si="8"/>
        <v>0</v>
      </c>
      <c r="W192" s="6" t="b">
        <f t="shared" si="9"/>
        <v>0</v>
      </c>
    </row>
    <row r="193" spans="1:23" x14ac:dyDescent="0.2">
      <c r="A193" s="5">
        <v>935</v>
      </c>
      <c r="B193" s="5">
        <v>237</v>
      </c>
      <c r="C193" s="6" t="s">
        <v>537</v>
      </c>
      <c r="D193" s="6" t="s">
        <v>537</v>
      </c>
      <c r="E193" s="6" t="s">
        <v>538</v>
      </c>
      <c r="F193" s="6" t="s">
        <v>538</v>
      </c>
      <c r="G193" s="6" t="s">
        <v>7853</v>
      </c>
      <c r="H193" s="6" t="s">
        <v>539</v>
      </c>
      <c r="I193" s="6" t="s">
        <v>539</v>
      </c>
      <c r="J193" s="6" t="s">
        <v>232</v>
      </c>
      <c r="K193" s="6" t="s">
        <v>232</v>
      </c>
      <c r="L193" s="5">
        <v>5709615550</v>
      </c>
      <c r="M193" s="5">
        <v>5709615550</v>
      </c>
      <c r="N193" s="6" t="s">
        <v>8972</v>
      </c>
      <c r="O193" s="6" t="s">
        <v>8972</v>
      </c>
      <c r="P193" s="6" t="s">
        <v>8977</v>
      </c>
      <c r="Q193" s="5">
        <v>0</v>
      </c>
      <c r="R193" s="6" t="s">
        <v>8583</v>
      </c>
      <c r="S193" s="6">
        <f t="shared" si="10"/>
        <v>0</v>
      </c>
      <c r="T193" s="6">
        <v>0</v>
      </c>
      <c r="U193" s="6">
        <f t="shared" si="11"/>
        <v>0</v>
      </c>
      <c r="V193" s="6" t="b">
        <f t="shared" si="8"/>
        <v>0</v>
      </c>
      <c r="W193" s="6" t="b">
        <f t="shared" si="9"/>
        <v>0</v>
      </c>
    </row>
    <row r="194" spans="1:23" x14ac:dyDescent="0.2">
      <c r="A194" s="5">
        <v>937</v>
      </c>
      <c r="B194" s="5">
        <v>238</v>
      </c>
      <c r="C194" s="6" t="s">
        <v>543</v>
      </c>
      <c r="D194" s="6" t="s">
        <v>543</v>
      </c>
      <c r="E194" s="6" t="s">
        <v>544</v>
      </c>
      <c r="F194" s="6" t="s">
        <v>544</v>
      </c>
      <c r="G194" s="6" t="s">
        <v>6490</v>
      </c>
      <c r="H194" s="6" t="s">
        <v>545</v>
      </c>
      <c r="I194" s="6" t="s">
        <v>545</v>
      </c>
      <c r="J194" s="6" t="s">
        <v>232</v>
      </c>
      <c r="K194" s="6" t="s">
        <v>232</v>
      </c>
      <c r="L194" s="5">
        <v>5704591805</v>
      </c>
      <c r="M194" s="5">
        <v>5704591805</v>
      </c>
      <c r="N194" s="6" t="s">
        <v>8972</v>
      </c>
      <c r="O194" s="6" t="s">
        <v>8972</v>
      </c>
      <c r="P194" s="6" t="s">
        <v>8977</v>
      </c>
      <c r="Q194" s="5">
        <v>0</v>
      </c>
      <c r="R194" s="6" t="s">
        <v>8583</v>
      </c>
      <c r="S194" s="6">
        <f t="shared" si="10"/>
        <v>0</v>
      </c>
      <c r="T194" s="6">
        <v>0</v>
      </c>
      <c r="U194" s="6">
        <f t="shared" si="11"/>
        <v>0</v>
      </c>
      <c r="V194" s="6" t="b">
        <f t="shared" ref="V194:V257" si="12">IF(T194=1, IF(O194="sub-recipient","gained SS same SR", IF(P194="sub-recipient", "gained SR","added SS")))</f>
        <v>0</v>
      </c>
      <c r="W194" s="6" t="b">
        <f t="shared" ref="W194:W257" si="13">IF(U194=1, IF(P194="sub-recipient","lost SS, kept SR", IF(O194="sub-recipient", "lost SR","consolidated SS")))</f>
        <v>0</v>
      </c>
    </row>
    <row r="195" spans="1:23" x14ac:dyDescent="0.2">
      <c r="A195" s="5">
        <v>936</v>
      </c>
      <c r="B195" s="5">
        <v>239</v>
      </c>
      <c r="C195" s="6" t="s">
        <v>540</v>
      </c>
      <c r="D195" s="6" t="s">
        <v>540</v>
      </c>
      <c r="E195" s="6" t="s">
        <v>541</v>
      </c>
      <c r="F195" s="6" t="s">
        <v>541</v>
      </c>
      <c r="G195" s="6" t="s">
        <v>541</v>
      </c>
      <c r="H195" s="6" t="s">
        <v>542</v>
      </c>
      <c r="I195" s="6" t="s">
        <v>542</v>
      </c>
      <c r="J195" s="6" t="s">
        <v>232</v>
      </c>
      <c r="K195" s="6" t="s">
        <v>232</v>
      </c>
      <c r="L195" s="5">
        <v>5706221244</v>
      </c>
      <c r="M195" s="5">
        <v>5706221244</v>
      </c>
      <c r="N195" s="6" t="s">
        <v>8972</v>
      </c>
      <c r="O195" s="6" t="s">
        <v>8972</v>
      </c>
      <c r="P195" s="6" t="s">
        <v>8977</v>
      </c>
      <c r="Q195" s="5">
        <v>0</v>
      </c>
      <c r="R195" s="6" t="s">
        <v>8583</v>
      </c>
      <c r="S195" s="6">
        <f t="shared" ref="S195:S258" si="14">IF(A195=A194,1,0)</f>
        <v>0</v>
      </c>
      <c r="T195" s="6">
        <v>0</v>
      </c>
      <c r="U195" s="6">
        <f t="shared" ref="U195:U258" si="15">IF(B195=B194, 1, 0)</f>
        <v>0</v>
      </c>
      <c r="V195" s="6" t="b">
        <f t="shared" si="12"/>
        <v>0</v>
      </c>
      <c r="W195" s="6" t="b">
        <f t="shared" si="13"/>
        <v>0</v>
      </c>
    </row>
    <row r="196" spans="1:23" x14ac:dyDescent="0.2">
      <c r="A196" s="5">
        <v>958</v>
      </c>
      <c r="B196" s="5">
        <v>240</v>
      </c>
      <c r="C196" s="6" t="s">
        <v>11199</v>
      </c>
      <c r="D196" s="6" t="s">
        <v>11200</v>
      </c>
      <c r="E196" s="6" t="s">
        <v>11201</v>
      </c>
      <c r="F196" s="6" t="s">
        <v>11201</v>
      </c>
      <c r="G196" s="6" t="s">
        <v>11201</v>
      </c>
      <c r="H196" s="6" t="s">
        <v>567</v>
      </c>
      <c r="I196" s="6" t="s">
        <v>567</v>
      </c>
      <c r="J196" s="6" t="s">
        <v>232</v>
      </c>
      <c r="K196" s="6" t="s">
        <v>232</v>
      </c>
      <c r="L196" s="5">
        <v>6108207605</v>
      </c>
      <c r="M196" s="5">
        <v>6108207605</v>
      </c>
      <c r="N196" s="6" t="s">
        <v>11017</v>
      </c>
      <c r="O196" s="6" t="s">
        <v>11017</v>
      </c>
      <c r="P196" s="6" t="s">
        <v>8973</v>
      </c>
      <c r="Q196" s="5">
        <v>1</v>
      </c>
      <c r="R196" s="6" t="s">
        <v>8588</v>
      </c>
      <c r="S196" s="6">
        <f t="shared" si="14"/>
        <v>0</v>
      </c>
      <c r="T196" s="6">
        <v>0</v>
      </c>
      <c r="U196" s="6">
        <f t="shared" si="15"/>
        <v>0</v>
      </c>
      <c r="V196" s="6" t="b">
        <f t="shared" si="12"/>
        <v>0</v>
      </c>
      <c r="W196" s="6" t="b">
        <f t="shared" si="13"/>
        <v>0</v>
      </c>
    </row>
    <row r="197" spans="1:23" x14ac:dyDescent="0.2">
      <c r="A197" s="5">
        <v>959</v>
      </c>
      <c r="B197" s="5">
        <v>241</v>
      </c>
      <c r="C197" s="6" t="s">
        <v>569</v>
      </c>
      <c r="D197" s="6" t="s">
        <v>569</v>
      </c>
      <c r="E197" s="6" t="s">
        <v>570</v>
      </c>
      <c r="F197" s="6" t="s">
        <v>570</v>
      </c>
      <c r="G197" s="6" t="s">
        <v>6494</v>
      </c>
      <c r="H197" s="6" t="s">
        <v>567</v>
      </c>
      <c r="I197" s="6" t="s">
        <v>567</v>
      </c>
      <c r="J197" s="6" t="s">
        <v>232</v>
      </c>
      <c r="K197" s="6" t="s">
        <v>232</v>
      </c>
      <c r="L197" s="5">
        <v>6109458254</v>
      </c>
      <c r="M197" s="5">
        <v>6109458254</v>
      </c>
      <c r="N197" s="6" t="s">
        <v>8972</v>
      </c>
      <c r="O197" s="6" t="s">
        <v>8972</v>
      </c>
      <c r="P197" s="6" t="s">
        <v>8973</v>
      </c>
      <c r="Q197" s="5">
        <v>1</v>
      </c>
      <c r="R197" s="6" t="s">
        <v>8588</v>
      </c>
      <c r="S197" s="6">
        <f t="shared" si="14"/>
        <v>0</v>
      </c>
      <c r="T197" s="6">
        <v>0</v>
      </c>
      <c r="U197" s="6">
        <f t="shared" si="15"/>
        <v>0</v>
      </c>
      <c r="V197" s="6" t="b">
        <f t="shared" si="12"/>
        <v>0</v>
      </c>
      <c r="W197" s="6" t="b">
        <f t="shared" si="13"/>
        <v>0</v>
      </c>
    </row>
    <row r="198" spans="1:23" x14ac:dyDescent="0.2">
      <c r="A198" s="5">
        <v>961</v>
      </c>
      <c r="B198" s="5">
        <v>242</v>
      </c>
      <c r="C198" s="6" t="s">
        <v>11202</v>
      </c>
      <c r="D198" s="6" t="s">
        <v>11202</v>
      </c>
      <c r="E198" s="6" t="s">
        <v>11203</v>
      </c>
      <c r="F198" s="6" t="s">
        <v>11203</v>
      </c>
      <c r="G198" s="6" t="s">
        <v>11203</v>
      </c>
      <c r="H198" s="6" t="s">
        <v>562</v>
      </c>
      <c r="I198" s="6" t="s">
        <v>562</v>
      </c>
      <c r="J198" s="6" t="s">
        <v>232</v>
      </c>
      <c r="K198" s="6" t="s">
        <v>232</v>
      </c>
      <c r="L198" s="5">
        <v>5708530913</v>
      </c>
      <c r="M198" s="5">
        <v>5708530913</v>
      </c>
      <c r="N198" s="6" t="s">
        <v>11017</v>
      </c>
      <c r="O198" s="6" t="s">
        <v>11017</v>
      </c>
      <c r="P198" s="6" t="s">
        <v>8973</v>
      </c>
      <c r="Q198" s="5">
        <v>1</v>
      </c>
      <c r="R198" s="6" t="s">
        <v>8589</v>
      </c>
      <c r="S198" s="6">
        <f t="shared" si="14"/>
        <v>0</v>
      </c>
      <c r="T198" s="6">
        <v>0</v>
      </c>
      <c r="U198" s="6">
        <f t="shared" si="15"/>
        <v>0</v>
      </c>
      <c r="V198" s="6" t="b">
        <f t="shared" si="12"/>
        <v>0</v>
      </c>
      <c r="W198" s="6" t="b">
        <f t="shared" si="13"/>
        <v>0</v>
      </c>
    </row>
    <row r="199" spans="1:23" x14ac:dyDescent="0.2">
      <c r="A199" s="5">
        <v>962</v>
      </c>
      <c r="B199" s="5">
        <v>242</v>
      </c>
      <c r="C199" s="6" t="s">
        <v>11202</v>
      </c>
      <c r="D199" s="6" t="s">
        <v>11202</v>
      </c>
      <c r="E199" s="6" t="s">
        <v>11203</v>
      </c>
      <c r="F199" s="6" t="s">
        <v>11203</v>
      </c>
      <c r="G199" s="6" t="s">
        <v>11203</v>
      </c>
      <c r="H199" s="6" t="s">
        <v>562</v>
      </c>
      <c r="I199" s="6" t="s">
        <v>562</v>
      </c>
      <c r="J199" s="6" t="s">
        <v>232</v>
      </c>
      <c r="K199" s="6" t="s">
        <v>232</v>
      </c>
      <c r="L199" s="5">
        <v>5708530913</v>
      </c>
      <c r="M199" s="5">
        <v>5708530913</v>
      </c>
      <c r="N199" s="6" t="s">
        <v>8972</v>
      </c>
      <c r="O199" s="6" t="s">
        <v>11017</v>
      </c>
      <c r="P199" s="6" t="s">
        <v>8973</v>
      </c>
      <c r="Q199" s="5">
        <v>1</v>
      </c>
      <c r="R199" s="6" t="s">
        <v>8589</v>
      </c>
      <c r="S199" s="6">
        <f t="shared" si="14"/>
        <v>0</v>
      </c>
      <c r="T199" s="6">
        <v>0</v>
      </c>
      <c r="U199" s="6">
        <f t="shared" si="15"/>
        <v>1</v>
      </c>
      <c r="V199" s="6" t="b">
        <f t="shared" si="12"/>
        <v>0</v>
      </c>
      <c r="W199" s="6" t="str">
        <f t="shared" si="13"/>
        <v>lost SR</v>
      </c>
    </row>
    <row r="200" spans="1:23" x14ac:dyDescent="0.2">
      <c r="A200" s="5">
        <v>964</v>
      </c>
      <c r="B200" s="5">
        <v>243</v>
      </c>
      <c r="C200" s="6" t="s">
        <v>574</v>
      </c>
      <c r="D200" s="6" t="s">
        <v>574</v>
      </c>
      <c r="E200" s="6" t="s">
        <v>7518</v>
      </c>
      <c r="F200" s="6" t="s">
        <v>7518</v>
      </c>
      <c r="G200" s="6" t="s">
        <v>7856</v>
      </c>
      <c r="H200" s="6" t="s">
        <v>575</v>
      </c>
      <c r="I200" s="6" t="s">
        <v>575</v>
      </c>
      <c r="J200" s="6" t="s">
        <v>232</v>
      </c>
      <c r="K200" s="6" t="s">
        <v>232</v>
      </c>
      <c r="L200" s="5">
        <v>5702787500</v>
      </c>
      <c r="M200" s="5">
        <v>5702787500</v>
      </c>
      <c r="N200" s="6" t="s">
        <v>8972</v>
      </c>
      <c r="O200" s="6" t="s">
        <v>8972</v>
      </c>
      <c r="P200" s="6" t="s">
        <v>8973</v>
      </c>
      <c r="Q200" s="5">
        <v>1</v>
      </c>
      <c r="R200" s="6" t="s">
        <v>8589</v>
      </c>
      <c r="S200" s="6">
        <f t="shared" si="14"/>
        <v>0</v>
      </c>
      <c r="T200" s="6">
        <v>0</v>
      </c>
      <c r="U200" s="6">
        <f t="shared" si="15"/>
        <v>0</v>
      </c>
      <c r="V200" s="6" t="b">
        <f t="shared" si="12"/>
        <v>0</v>
      </c>
      <c r="W200" s="6" t="b">
        <f t="shared" si="13"/>
        <v>0</v>
      </c>
    </row>
    <row r="201" spans="1:23" x14ac:dyDescent="0.2">
      <c r="A201" s="5">
        <v>963</v>
      </c>
      <c r="B201" s="5">
        <v>244</v>
      </c>
      <c r="C201" s="6" t="s">
        <v>571</v>
      </c>
      <c r="D201" s="6" t="s">
        <v>571</v>
      </c>
      <c r="E201" s="6" t="s">
        <v>572</v>
      </c>
      <c r="F201" s="6" t="s">
        <v>572</v>
      </c>
      <c r="G201" s="6" t="s">
        <v>6495</v>
      </c>
      <c r="H201" s="6" t="s">
        <v>573</v>
      </c>
      <c r="I201" s="6" t="s">
        <v>573</v>
      </c>
      <c r="J201" s="6" t="s">
        <v>232</v>
      </c>
      <c r="K201" s="6" t="s">
        <v>232</v>
      </c>
      <c r="L201" s="5">
        <v>5708795249</v>
      </c>
      <c r="M201" s="5">
        <v>5708795249</v>
      </c>
      <c r="N201" s="6" t="s">
        <v>8972</v>
      </c>
      <c r="O201" s="6" t="s">
        <v>8972</v>
      </c>
      <c r="P201" s="6" t="s">
        <v>8973</v>
      </c>
      <c r="Q201" s="5">
        <v>1</v>
      </c>
      <c r="R201" s="6" t="s">
        <v>8589</v>
      </c>
      <c r="S201" s="6">
        <f t="shared" si="14"/>
        <v>0</v>
      </c>
      <c r="T201" s="6">
        <v>0</v>
      </c>
      <c r="U201" s="6">
        <f t="shared" si="15"/>
        <v>0</v>
      </c>
      <c r="V201" s="6" t="b">
        <f t="shared" si="12"/>
        <v>0</v>
      </c>
      <c r="W201" s="6" t="b">
        <f t="shared" si="13"/>
        <v>0</v>
      </c>
    </row>
    <row r="202" spans="1:23" x14ac:dyDescent="0.2">
      <c r="A202" s="5">
        <v>947</v>
      </c>
      <c r="B202" s="5">
        <v>245</v>
      </c>
      <c r="C202" s="6" t="s">
        <v>557</v>
      </c>
      <c r="D202" s="6" t="s">
        <v>557</v>
      </c>
      <c r="E202" s="6" t="s">
        <v>558</v>
      </c>
      <c r="F202" s="6" t="s">
        <v>558</v>
      </c>
      <c r="G202" s="6" t="s">
        <v>11198</v>
      </c>
      <c r="H202" s="6" t="s">
        <v>559</v>
      </c>
      <c r="I202" s="6" t="s">
        <v>559</v>
      </c>
      <c r="J202" s="6" t="s">
        <v>232</v>
      </c>
      <c r="K202" s="6" t="s">
        <v>232</v>
      </c>
      <c r="L202" s="5">
        <v>5704772221</v>
      </c>
      <c r="M202" s="5">
        <v>5708237000</v>
      </c>
      <c r="N202" s="6" t="s">
        <v>11017</v>
      </c>
      <c r="O202" s="6" t="s">
        <v>11017</v>
      </c>
      <c r="P202" s="6" t="s">
        <v>21431</v>
      </c>
      <c r="Q202" s="5"/>
      <c r="R202" s="6" t="s">
        <v>8586</v>
      </c>
      <c r="S202" s="6">
        <f t="shared" si="14"/>
        <v>0</v>
      </c>
      <c r="T202" s="6">
        <v>0</v>
      </c>
      <c r="U202" s="6">
        <f t="shared" si="15"/>
        <v>0</v>
      </c>
      <c r="V202" s="6" t="b">
        <f t="shared" si="12"/>
        <v>0</v>
      </c>
      <c r="W202" s="6" t="b">
        <f t="shared" si="13"/>
        <v>0</v>
      </c>
    </row>
    <row r="203" spans="1:23" x14ac:dyDescent="0.2">
      <c r="A203" s="5">
        <v>948</v>
      </c>
      <c r="B203" s="5">
        <v>246</v>
      </c>
      <c r="C203" s="6" t="s">
        <v>557</v>
      </c>
      <c r="D203" s="6" t="s">
        <v>557</v>
      </c>
      <c r="E203" s="6" t="s">
        <v>558</v>
      </c>
      <c r="F203" s="6" t="s">
        <v>558</v>
      </c>
      <c r="G203" s="6" t="s">
        <v>6493</v>
      </c>
      <c r="H203" s="6" t="s">
        <v>559</v>
      </c>
      <c r="I203" s="6" t="s">
        <v>559</v>
      </c>
      <c r="J203" s="6" t="s">
        <v>232</v>
      </c>
      <c r="K203" s="6" t="s">
        <v>232</v>
      </c>
      <c r="L203" s="5">
        <v>5704772221</v>
      </c>
      <c r="M203" s="5">
        <v>5704772221</v>
      </c>
      <c r="N203" s="6" t="s">
        <v>8972</v>
      </c>
      <c r="O203" s="6" t="s">
        <v>8972</v>
      </c>
      <c r="P203" s="6" t="s">
        <v>21431</v>
      </c>
      <c r="Q203" s="5"/>
      <c r="R203" s="6" t="s">
        <v>8586</v>
      </c>
      <c r="S203" s="6">
        <f t="shared" si="14"/>
        <v>0</v>
      </c>
      <c r="T203" s="6">
        <v>0</v>
      </c>
      <c r="U203" s="6">
        <f t="shared" si="15"/>
        <v>0</v>
      </c>
      <c r="V203" s="6" t="b">
        <f t="shared" si="12"/>
        <v>0</v>
      </c>
      <c r="W203" s="6" t="b">
        <f t="shared" si="13"/>
        <v>0</v>
      </c>
    </row>
    <row r="204" spans="1:23" x14ac:dyDescent="0.2">
      <c r="A204" s="5">
        <v>939</v>
      </c>
      <c r="B204" s="5">
        <v>247</v>
      </c>
      <c r="C204" s="6" t="s">
        <v>11195</v>
      </c>
      <c r="D204" s="6" t="s">
        <v>11195</v>
      </c>
      <c r="E204" s="6" t="s">
        <v>11196</v>
      </c>
      <c r="F204" s="6" t="s">
        <v>11196</v>
      </c>
      <c r="G204" s="6" t="s">
        <v>11197</v>
      </c>
      <c r="H204" s="6" t="s">
        <v>568</v>
      </c>
      <c r="I204" s="6" t="s">
        <v>568</v>
      </c>
      <c r="J204" s="6" t="s">
        <v>232</v>
      </c>
      <c r="K204" s="6" t="s">
        <v>232</v>
      </c>
      <c r="L204" s="5">
        <v>5708258741</v>
      </c>
      <c r="M204" s="5">
        <v>5708258741</v>
      </c>
      <c r="N204" s="6" t="s">
        <v>11017</v>
      </c>
      <c r="O204" s="6" t="s">
        <v>11017</v>
      </c>
      <c r="P204" s="6" t="s">
        <v>8973</v>
      </c>
      <c r="Q204" s="5">
        <v>1</v>
      </c>
      <c r="R204" s="6" t="s">
        <v>8584</v>
      </c>
      <c r="S204" s="6">
        <f t="shared" si="14"/>
        <v>0</v>
      </c>
      <c r="T204" s="6">
        <v>0</v>
      </c>
      <c r="U204" s="6">
        <f t="shared" si="15"/>
        <v>0</v>
      </c>
      <c r="V204" s="6" t="b">
        <f t="shared" si="12"/>
        <v>0</v>
      </c>
      <c r="W204" s="6" t="b">
        <f t="shared" si="13"/>
        <v>0</v>
      </c>
    </row>
    <row r="205" spans="1:23" x14ac:dyDescent="0.2">
      <c r="A205" s="5">
        <v>940</v>
      </c>
      <c r="B205" s="5">
        <v>248</v>
      </c>
      <c r="C205" s="6" t="s">
        <v>549</v>
      </c>
      <c r="D205" s="6" t="s">
        <v>549</v>
      </c>
      <c r="E205" s="6" t="s">
        <v>550</v>
      </c>
      <c r="F205" s="6" t="s">
        <v>550</v>
      </c>
      <c r="G205" s="6" t="s">
        <v>6491</v>
      </c>
      <c r="H205" s="6" t="s">
        <v>551</v>
      </c>
      <c r="I205" s="6" t="s">
        <v>551</v>
      </c>
      <c r="J205" s="6" t="s">
        <v>232</v>
      </c>
      <c r="K205" s="6" t="s">
        <v>232</v>
      </c>
      <c r="L205" s="5">
        <v>5703886151</v>
      </c>
      <c r="M205" s="5">
        <v>5703886151</v>
      </c>
      <c r="N205" s="6" t="s">
        <v>8972</v>
      </c>
      <c r="O205" s="6" t="s">
        <v>8972</v>
      </c>
      <c r="P205" s="6" t="s">
        <v>8973</v>
      </c>
      <c r="Q205" s="5">
        <v>1</v>
      </c>
      <c r="R205" s="6" t="s">
        <v>8584</v>
      </c>
      <c r="S205" s="6">
        <f t="shared" si="14"/>
        <v>0</v>
      </c>
      <c r="T205" s="6">
        <v>0</v>
      </c>
      <c r="U205" s="6">
        <f t="shared" si="15"/>
        <v>0</v>
      </c>
      <c r="V205" s="6" t="b">
        <f t="shared" si="12"/>
        <v>0</v>
      </c>
      <c r="W205" s="6" t="b">
        <f t="shared" si="13"/>
        <v>0</v>
      </c>
    </row>
    <row r="206" spans="1:23" x14ac:dyDescent="0.2">
      <c r="A206" s="5">
        <v>941</v>
      </c>
      <c r="B206" s="5">
        <v>250</v>
      </c>
      <c r="C206" s="6" t="s">
        <v>552</v>
      </c>
      <c r="D206" s="6" t="s">
        <v>552</v>
      </c>
      <c r="E206" s="6" t="s">
        <v>553</v>
      </c>
      <c r="F206" s="6" t="s">
        <v>553</v>
      </c>
      <c r="G206" s="6" t="s">
        <v>6492</v>
      </c>
      <c r="H206" s="6" t="s">
        <v>554</v>
      </c>
      <c r="I206" s="6" t="s">
        <v>554</v>
      </c>
      <c r="J206" s="6" t="s">
        <v>232</v>
      </c>
      <c r="K206" s="6" t="s">
        <v>232</v>
      </c>
      <c r="L206" s="5">
        <v>5702982121</v>
      </c>
      <c r="M206" s="5">
        <v>5702982121</v>
      </c>
      <c r="N206" s="6" t="s">
        <v>8972</v>
      </c>
      <c r="O206" s="6" t="s">
        <v>8972</v>
      </c>
      <c r="P206" s="6" t="s">
        <v>8973</v>
      </c>
      <c r="Q206" s="5">
        <v>1</v>
      </c>
      <c r="R206" s="6" t="s">
        <v>8584</v>
      </c>
      <c r="S206" s="6">
        <f t="shared" si="14"/>
        <v>0</v>
      </c>
      <c r="T206" s="6">
        <v>0</v>
      </c>
      <c r="U206" s="6">
        <f t="shared" si="15"/>
        <v>0</v>
      </c>
      <c r="V206" s="6" t="b">
        <f t="shared" si="12"/>
        <v>0</v>
      </c>
      <c r="W206" s="6" t="b">
        <f t="shared" si="13"/>
        <v>0</v>
      </c>
    </row>
    <row r="207" spans="1:23" x14ac:dyDescent="0.2">
      <c r="A207" s="5">
        <v>971</v>
      </c>
      <c r="B207" s="5">
        <v>253</v>
      </c>
      <c r="C207" s="6" t="s">
        <v>15689</v>
      </c>
      <c r="D207" s="6" t="s">
        <v>15689</v>
      </c>
      <c r="E207" s="6" t="s">
        <v>15690</v>
      </c>
      <c r="F207" s="6" t="s">
        <v>20697</v>
      </c>
      <c r="G207" s="6" t="s">
        <v>15691</v>
      </c>
      <c r="H207" s="6" t="s">
        <v>539</v>
      </c>
      <c r="I207" s="6" t="s">
        <v>539</v>
      </c>
      <c r="J207" s="6" t="s">
        <v>232</v>
      </c>
      <c r="K207" s="6" t="s">
        <v>232</v>
      </c>
      <c r="L207" s="5">
        <v>5709551474</v>
      </c>
      <c r="M207" s="5">
        <v>5702300019</v>
      </c>
      <c r="N207" s="6" t="s">
        <v>11017</v>
      </c>
      <c r="O207" s="6" t="s">
        <v>11017</v>
      </c>
      <c r="P207" s="6" t="s">
        <v>8973</v>
      </c>
      <c r="Q207" s="5">
        <v>1</v>
      </c>
      <c r="R207" s="6" t="s">
        <v>8593</v>
      </c>
      <c r="S207" s="6">
        <f t="shared" si="14"/>
        <v>0</v>
      </c>
      <c r="T207" s="6">
        <v>0</v>
      </c>
      <c r="U207" s="6">
        <f t="shared" si="15"/>
        <v>0</v>
      </c>
      <c r="V207" s="6" t="b">
        <f t="shared" si="12"/>
        <v>0</v>
      </c>
      <c r="W207" s="6" t="b">
        <f t="shared" si="13"/>
        <v>0</v>
      </c>
    </row>
    <row r="208" spans="1:23" x14ac:dyDescent="0.2">
      <c r="A208" s="5">
        <v>973</v>
      </c>
      <c r="B208" s="5">
        <v>258</v>
      </c>
      <c r="C208" s="6" t="s">
        <v>585</v>
      </c>
      <c r="D208" s="6" t="s">
        <v>585</v>
      </c>
      <c r="E208" s="6" t="s">
        <v>586</v>
      </c>
      <c r="F208" s="6" t="s">
        <v>586</v>
      </c>
      <c r="G208" s="6" t="s">
        <v>6497</v>
      </c>
      <c r="H208" s="6" t="s">
        <v>587</v>
      </c>
      <c r="I208" s="6" t="s">
        <v>587</v>
      </c>
      <c r="J208" s="6" t="s">
        <v>232</v>
      </c>
      <c r="K208" s="6" t="s">
        <v>232</v>
      </c>
      <c r="L208" s="5">
        <v>5702300019</v>
      </c>
      <c r="M208" s="5">
        <v>5702300019</v>
      </c>
      <c r="N208" s="6" t="s">
        <v>8972</v>
      </c>
      <c r="O208" s="6" t="s">
        <v>8972</v>
      </c>
      <c r="P208" s="6" t="s">
        <v>8973</v>
      </c>
      <c r="Q208" s="5">
        <v>1</v>
      </c>
      <c r="R208" s="6" t="s">
        <v>8593</v>
      </c>
      <c r="S208" s="6">
        <f t="shared" si="14"/>
        <v>0</v>
      </c>
      <c r="T208" s="6">
        <v>0</v>
      </c>
      <c r="U208" s="6">
        <f t="shared" si="15"/>
        <v>0</v>
      </c>
      <c r="V208" s="6" t="b">
        <f t="shared" si="12"/>
        <v>0</v>
      </c>
      <c r="W208" s="6" t="b">
        <f t="shared" si="13"/>
        <v>0</v>
      </c>
    </row>
    <row r="209" spans="1:24" x14ac:dyDescent="0.2">
      <c r="A209" s="5">
        <v>972</v>
      </c>
      <c r="B209" s="5">
        <v>259</v>
      </c>
      <c r="C209" s="6" t="s">
        <v>583</v>
      </c>
      <c r="D209" s="6" t="s">
        <v>583</v>
      </c>
      <c r="E209" s="6" t="s">
        <v>584</v>
      </c>
      <c r="F209" s="6" t="s">
        <v>584</v>
      </c>
      <c r="G209" s="6" t="s">
        <v>584</v>
      </c>
      <c r="H209" s="6" t="s">
        <v>539</v>
      </c>
      <c r="I209" s="6" t="s">
        <v>539</v>
      </c>
      <c r="J209" s="6" t="s">
        <v>232</v>
      </c>
      <c r="K209" s="6" t="s">
        <v>232</v>
      </c>
      <c r="L209" s="5">
        <v>5705915280</v>
      </c>
      <c r="M209" s="5">
        <v>5705915280</v>
      </c>
      <c r="N209" s="6" t="s">
        <v>8972</v>
      </c>
      <c r="O209" s="6" t="s">
        <v>8972</v>
      </c>
      <c r="P209" s="6" t="s">
        <v>8973</v>
      </c>
      <c r="Q209" s="5">
        <v>1</v>
      </c>
      <c r="R209" s="6" t="s">
        <v>8593</v>
      </c>
      <c r="S209" s="6">
        <f t="shared" si="14"/>
        <v>0</v>
      </c>
      <c r="T209" s="6">
        <v>0</v>
      </c>
      <c r="U209" s="6">
        <f t="shared" si="15"/>
        <v>0</v>
      </c>
      <c r="V209" s="6" t="b">
        <f t="shared" si="12"/>
        <v>0</v>
      </c>
      <c r="W209" s="6" t="b">
        <f t="shared" si="13"/>
        <v>0</v>
      </c>
    </row>
    <row r="210" spans="1:24" x14ac:dyDescent="0.2">
      <c r="A210" s="5">
        <v>965</v>
      </c>
      <c r="B210" s="5">
        <v>260</v>
      </c>
      <c r="C210" s="6" t="s">
        <v>576</v>
      </c>
      <c r="D210" s="6" t="s">
        <v>576</v>
      </c>
      <c r="E210" s="6" t="s">
        <v>11204</v>
      </c>
      <c r="F210" s="6" t="s">
        <v>11204</v>
      </c>
      <c r="G210" s="6" t="s">
        <v>11205</v>
      </c>
      <c r="H210" s="6" t="s">
        <v>568</v>
      </c>
      <c r="I210" s="6" t="s">
        <v>568</v>
      </c>
      <c r="J210" s="6" t="s">
        <v>232</v>
      </c>
      <c r="K210" s="6" t="s">
        <v>232</v>
      </c>
      <c r="L210" s="5">
        <v>5709702864</v>
      </c>
      <c r="M210" s="5">
        <v>5709702864</v>
      </c>
      <c r="N210" s="6" t="s">
        <v>11017</v>
      </c>
      <c r="O210" s="6" t="s">
        <v>11017</v>
      </c>
      <c r="P210" s="6" t="s">
        <v>8977</v>
      </c>
      <c r="Q210" s="5">
        <v>0</v>
      </c>
      <c r="R210" s="6" t="s">
        <v>8590</v>
      </c>
      <c r="S210" s="6">
        <f t="shared" si="14"/>
        <v>0</v>
      </c>
      <c r="T210" s="6">
        <v>0</v>
      </c>
      <c r="U210" s="6">
        <f t="shared" si="15"/>
        <v>0</v>
      </c>
      <c r="V210" s="6" t="b">
        <f t="shared" si="12"/>
        <v>0</v>
      </c>
      <c r="W210" s="6" t="b">
        <f t="shared" si="13"/>
        <v>0</v>
      </c>
    </row>
    <row r="211" spans="1:24" x14ac:dyDescent="0.2">
      <c r="A211" s="5">
        <v>966</v>
      </c>
      <c r="B211" s="5">
        <v>261</v>
      </c>
      <c r="C211" s="6" t="s">
        <v>576</v>
      </c>
      <c r="D211" s="6" t="s">
        <v>576</v>
      </c>
      <c r="E211" s="6" t="s">
        <v>577</v>
      </c>
      <c r="F211" s="6" t="s">
        <v>577</v>
      </c>
      <c r="G211" s="6" t="s">
        <v>6496</v>
      </c>
      <c r="H211" s="6" t="s">
        <v>568</v>
      </c>
      <c r="I211" s="6" t="s">
        <v>568</v>
      </c>
      <c r="J211" s="6" t="s">
        <v>232</v>
      </c>
      <c r="K211" s="6" t="s">
        <v>232</v>
      </c>
      <c r="L211" s="5">
        <v>5709702864</v>
      </c>
      <c r="M211" s="5">
        <v>5709702864</v>
      </c>
      <c r="N211" s="6" t="s">
        <v>8972</v>
      </c>
      <c r="O211" s="6" t="s">
        <v>8972</v>
      </c>
      <c r="P211" s="6" t="s">
        <v>8977</v>
      </c>
      <c r="Q211" s="5">
        <v>0</v>
      </c>
      <c r="R211" s="6" t="s">
        <v>8590</v>
      </c>
      <c r="S211" s="6">
        <f t="shared" si="14"/>
        <v>0</v>
      </c>
      <c r="T211" s="6">
        <v>0</v>
      </c>
      <c r="U211" s="6">
        <f t="shared" si="15"/>
        <v>0</v>
      </c>
      <c r="V211" s="6" t="b">
        <f t="shared" si="12"/>
        <v>0</v>
      </c>
      <c r="W211" s="6" t="b">
        <f t="shared" si="13"/>
        <v>0</v>
      </c>
    </row>
    <row r="212" spans="1:24" x14ac:dyDescent="0.2">
      <c r="A212" s="5">
        <v>974</v>
      </c>
      <c r="B212" s="5">
        <v>262</v>
      </c>
      <c r="C212" s="6" t="s">
        <v>11207</v>
      </c>
      <c r="D212" s="6" t="s">
        <v>11207</v>
      </c>
      <c r="E212" s="6" t="s">
        <v>11208</v>
      </c>
      <c r="F212" s="6" t="s">
        <v>11208</v>
      </c>
      <c r="G212" s="6" t="s">
        <v>11209</v>
      </c>
      <c r="H212" s="6" t="s">
        <v>11210</v>
      </c>
      <c r="I212" s="6" t="s">
        <v>11210</v>
      </c>
      <c r="J212" s="6" t="s">
        <v>232</v>
      </c>
      <c r="K212" s="6" t="s">
        <v>232</v>
      </c>
      <c r="L212" s="5">
        <v>5702538450</v>
      </c>
      <c r="M212" s="5">
        <v>5702538450</v>
      </c>
      <c r="N212" s="6" t="s">
        <v>11017</v>
      </c>
      <c r="O212" s="6" t="s">
        <v>11017</v>
      </c>
      <c r="P212" s="6" t="s">
        <v>8973</v>
      </c>
      <c r="Q212" s="5">
        <v>1</v>
      </c>
      <c r="R212" s="6" t="s">
        <v>8594</v>
      </c>
      <c r="S212" s="6">
        <f t="shared" si="14"/>
        <v>0</v>
      </c>
      <c r="T212" s="6">
        <v>0</v>
      </c>
      <c r="U212" s="6">
        <f t="shared" si="15"/>
        <v>0</v>
      </c>
      <c r="V212" s="6" t="b">
        <f t="shared" si="12"/>
        <v>0</v>
      </c>
      <c r="W212" s="6" t="b">
        <f t="shared" si="13"/>
        <v>0</v>
      </c>
    </row>
    <row r="213" spans="1:24" x14ac:dyDescent="0.2">
      <c r="A213" s="5">
        <v>975</v>
      </c>
      <c r="B213" s="5">
        <v>263</v>
      </c>
      <c r="C213" s="6" t="s">
        <v>588</v>
      </c>
      <c r="D213" s="6" t="s">
        <v>588</v>
      </c>
      <c r="E213" s="6" t="s">
        <v>589</v>
      </c>
      <c r="F213" s="6" t="s">
        <v>589</v>
      </c>
      <c r="G213" s="6" t="s">
        <v>6498</v>
      </c>
      <c r="H213" s="6" t="s">
        <v>548</v>
      </c>
      <c r="I213" s="6" t="s">
        <v>548</v>
      </c>
      <c r="J213" s="6" t="s">
        <v>232</v>
      </c>
      <c r="K213" s="6" t="s">
        <v>232</v>
      </c>
      <c r="L213" s="5">
        <v>5707758838</v>
      </c>
      <c r="M213" s="5">
        <v>5707758838</v>
      </c>
      <c r="N213" s="6" t="s">
        <v>8972</v>
      </c>
      <c r="O213" s="6" t="s">
        <v>8972</v>
      </c>
      <c r="P213" s="6" t="s">
        <v>8973</v>
      </c>
      <c r="Q213" s="5">
        <v>1</v>
      </c>
      <c r="R213" s="6" t="s">
        <v>8594</v>
      </c>
      <c r="S213" s="6">
        <f t="shared" si="14"/>
        <v>0</v>
      </c>
      <c r="T213" s="6">
        <v>0</v>
      </c>
      <c r="U213" s="6">
        <f t="shared" si="15"/>
        <v>0</v>
      </c>
      <c r="V213" s="6" t="b">
        <f t="shared" si="12"/>
        <v>0</v>
      </c>
      <c r="W213" s="6" t="b">
        <f t="shared" si="13"/>
        <v>0</v>
      </c>
    </row>
    <row r="214" spans="1:24" x14ac:dyDescent="0.2">
      <c r="A214" s="5">
        <v>816</v>
      </c>
      <c r="B214" s="5">
        <v>275</v>
      </c>
      <c r="C214" s="6" t="s">
        <v>11183</v>
      </c>
      <c r="D214" s="6" t="s">
        <v>11183</v>
      </c>
      <c r="E214" s="6" t="s">
        <v>11184</v>
      </c>
      <c r="F214" s="6" t="s">
        <v>11184</v>
      </c>
      <c r="G214" s="6" t="s">
        <v>11184</v>
      </c>
      <c r="H214" s="6" t="s">
        <v>504</v>
      </c>
      <c r="I214" s="6" t="s">
        <v>504</v>
      </c>
      <c r="J214" s="6" t="s">
        <v>232</v>
      </c>
      <c r="K214" s="6" t="s">
        <v>232</v>
      </c>
      <c r="L214" s="5">
        <v>7172331700</v>
      </c>
      <c r="M214" s="5">
        <v>7172331700</v>
      </c>
      <c r="N214" s="6" t="s">
        <v>11017</v>
      </c>
      <c r="O214" s="6" t="s">
        <v>11017</v>
      </c>
      <c r="P214" s="6" t="s">
        <v>8977</v>
      </c>
      <c r="Q214" s="5">
        <v>0</v>
      </c>
      <c r="R214" s="6" t="s">
        <v>11185</v>
      </c>
      <c r="S214" s="6">
        <f t="shared" si="14"/>
        <v>0</v>
      </c>
      <c r="T214" s="6">
        <v>0</v>
      </c>
      <c r="U214" s="6">
        <f t="shared" si="15"/>
        <v>0</v>
      </c>
      <c r="V214" s="6" t="b">
        <f t="shared" si="12"/>
        <v>0</v>
      </c>
      <c r="W214" s="6" t="b">
        <f t="shared" si="13"/>
        <v>0</v>
      </c>
    </row>
    <row r="215" spans="1:24" x14ac:dyDescent="0.2">
      <c r="A215" s="5">
        <v>817</v>
      </c>
      <c r="B215" s="5">
        <v>275</v>
      </c>
      <c r="C215" s="6" t="s">
        <v>11183</v>
      </c>
      <c r="D215" s="6" t="s">
        <v>11183</v>
      </c>
      <c r="E215" s="6" t="s">
        <v>11184</v>
      </c>
      <c r="F215" s="6" t="s">
        <v>11184</v>
      </c>
      <c r="G215" s="6" t="s">
        <v>11184</v>
      </c>
      <c r="H215" s="6" t="s">
        <v>504</v>
      </c>
      <c r="I215" s="6" t="s">
        <v>504</v>
      </c>
      <c r="J215" s="6" t="s">
        <v>232</v>
      </c>
      <c r="K215" s="6" t="s">
        <v>232</v>
      </c>
      <c r="L215" s="5">
        <v>7172331700</v>
      </c>
      <c r="M215" s="5">
        <v>7172331700</v>
      </c>
      <c r="N215" s="6" t="s">
        <v>8972</v>
      </c>
      <c r="O215" s="6" t="s">
        <v>11017</v>
      </c>
      <c r="P215" s="6" t="s">
        <v>8977</v>
      </c>
      <c r="Q215" s="5">
        <v>0</v>
      </c>
      <c r="R215" s="6" t="s">
        <v>11185</v>
      </c>
      <c r="S215" s="6">
        <f t="shared" si="14"/>
        <v>0</v>
      </c>
      <c r="T215" s="6">
        <v>0</v>
      </c>
      <c r="U215" s="6">
        <f t="shared" si="15"/>
        <v>1</v>
      </c>
      <c r="V215" s="6" t="b">
        <f t="shared" si="12"/>
        <v>0</v>
      </c>
      <c r="W215" s="6" t="str">
        <f t="shared" si="13"/>
        <v>lost SR</v>
      </c>
    </row>
    <row r="216" spans="1:24" x14ac:dyDescent="0.2">
      <c r="A216" s="5">
        <v>807</v>
      </c>
      <c r="B216" s="5">
        <v>276</v>
      </c>
      <c r="C216" s="6" t="s">
        <v>11173</v>
      </c>
      <c r="D216" s="6" t="s">
        <v>11173</v>
      </c>
      <c r="E216" s="6" t="s">
        <v>21464</v>
      </c>
      <c r="F216" s="6" t="s">
        <v>21464</v>
      </c>
      <c r="G216" s="6" t="s">
        <v>21464</v>
      </c>
      <c r="H216" s="6" t="s">
        <v>505</v>
      </c>
      <c r="I216" s="6" t="s">
        <v>505</v>
      </c>
      <c r="J216" s="6" t="s">
        <v>232</v>
      </c>
      <c r="K216" s="6" t="s">
        <v>232</v>
      </c>
      <c r="L216" s="5">
        <v>7172451835</v>
      </c>
      <c r="M216" s="5">
        <v>7172451663</v>
      </c>
      <c r="N216" s="6" t="s">
        <v>11017</v>
      </c>
      <c r="O216" s="6" t="s">
        <v>11017</v>
      </c>
      <c r="P216" s="6" t="s">
        <v>8979</v>
      </c>
      <c r="Q216" s="5"/>
      <c r="R216" s="6" t="s">
        <v>11176</v>
      </c>
      <c r="S216" s="6">
        <f t="shared" si="14"/>
        <v>0</v>
      </c>
      <c r="T216" s="6">
        <v>0</v>
      </c>
      <c r="U216" s="6">
        <f t="shared" si="15"/>
        <v>0</v>
      </c>
      <c r="V216" s="6" t="b">
        <f t="shared" si="12"/>
        <v>0</v>
      </c>
      <c r="W216" s="6" t="b">
        <f t="shared" si="13"/>
        <v>0</v>
      </c>
    </row>
    <row r="217" spans="1:24" x14ac:dyDescent="0.2">
      <c r="A217" s="5">
        <v>808</v>
      </c>
      <c r="B217" s="5">
        <v>276</v>
      </c>
      <c r="C217" s="6" t="s">
        <v>11173</v>
      </c>
      <c r="D217" s="6" t="s">
        <v>11173</v>
      </c>
      <c r="E217" s="6" t="s">
        <v>21464</v>
      </c>
      <c r="F217" s="6" t="s">
        <v>21464</v>
      </c>
      <c r="G217" s="6" t="s">
        <v>21464</v>
      </c>
      <c r="H217" s="6" t="s">
        <v>505</v>
      </c>
      <c r="I217" s="6" t="s">
        <v>505</v>
      </c>
      <c r="J217" s="6" t="s">
        <v>232</v>
      </c>
      <c r="K217" s="6" t="s">
        <v>232</v>
      </c>
      <c r="L217" s="5">
        <v>7172451835</v>
      </c>
      <c r="M217" s="5">
        <v>7172451663</v>
      </c>
      <c r="N217" s="6" t="s">
        <v>8972</v>
      </c>
      <c r="O217" s="6" t="s">
        <v>11017</v>
      </c>
      <c r="P217" s="6" t="s">
        <v>8979</v>
      </c>
      <c r="Q217" s="5"/>
      <c r="R217" s="6" t="s">
        <v>11176</v>
      </c>
      <c r="S217" s="6">
        <f t="shared" si="14"/>
        <v>0</v>
      </c>
      <c r="T217" s="6">
        <v>0</v>
      </c>
      <c r="U217" s="6">
        <f t="shared" si="15"/>
        <v>1</v>
      </c>
      <c r="V217" s="6" t="b">
        <f t="shared" si="12"/>
        <v>0</v>
      </c>
      <c r="W217" s="6" t="str">
        <f t="shared" si="13"/>
        <v>lost SR</v>
      </c>
    </row>
    <row r="218" spans="1:24" x14ac:dyDescent="0.2">
      <c r="A218" s="5">
        <v>809</v>
      </c>
      <c r="B218" s="5">
        <v>277</v>
      </c>
      <c r="C218" s="6" t="s">
        <v>11177</v>
      </c>
      <c r="D218" s="6" t="s">
        <v>11177</v>
      </c>
      <c r="E218" s="6" t="s">
        <v>11178</v>
      </c>
      <c r="F218" s="6" t="s">
        <v>11178</v>
      </c>
      <c r="G218" s="6" t="s">
        <v>11179</v>
      </c>
      <c r="H218" s="6" t="s">
        <v>506</v>
      </c>
      <c r="I218" s="6" t="s">
        <v>506</v>
      </c>
      <c r="J218" s="6" t="s">
        <v>232</v>
      </c>
      <c r="K218" s="6" t="s">
        <v>232</v>
      </c>
      <c r="L218" s="5">
        <v>5705233600</v>
      </c>
      <c r="M218" s="5">
        <v>5705233600</v>
      </c>
      <c r="N218" s="6" t="s">
        <v>11017</v>
      </c>
      <c r="O218" s="6" t="s">
        <v>11017</v>
      </c>
      <c r="P218" s="6" t="s">
        <v>8977</v>
      </c>
      <c r="Q218" s="5">
        <v>0</v>
      </c>
      <c r="R218" s="6" t="s">
        <v>8579</v>
      </c>
      <c r="S218" s="6">
        <f t="shared" si="14"/>
        <v>0</v>
      </c>
      <c r="T218" s="6">
        <v>0</v>
      </c>
      <c r="U218" s="6">
        <f t="shared" si="15"/>
        <v>0</v>
      </c>
      <c r="V218" s="6" t="b">
        <f t="shared" si="12"/>
        <v>0</v>
      </c>
      <c r="W218" s="6" t="b">
        <f t="shared" si="13"/>
        <v>0</v>
      </c>
    </row>
    <row r="219" spans="1:24" x14ac:dyDescent="0.2">
      <c r="A219" s="5">
        <v>810</v>
      </c>
      <c r="B219" s="5">
        <v>277</v>
      </c>
      <c r="C219" s="6" t="s">
        <v>11177</v>
      </c>
      <c r="D219" s="6" t="s">
        <v>11177</v>
      </c>
      <c r="E219" s="6" t="s">
        <v>11178</v>
      </c>
      <c r="F219" s="6" t="s">
        <v>11178</v>
      </c>
      <c r="G219" s="6" t="s">
        <v>11179</v>
      </c>
      <c r="H219" s="6" t="s">
        <v>506</v>
      </c>
      <c r="I219" s="6" t="s">
        <v>506</v>
      </c>
      <c r="J219" s="6" t="s">
        <v>232</v>
      </c>
      <c r="K219" s="6" t="s">
        <v>232</v>
      </c>
      <c r="L219" s="5">
        <v>5705233600</v>
      </c>
      <c r="M219" s="5">
        <v>5705233600</v>
      </c>
      <c r="N219" s="6" t="s">
        <v>8972</v>
      </c>
      <c r="O219" s="6" t="s">
        <v>11017</v>
      </c>
      <c r="P219" s="6" t="s">
        <v>8977</v>
      </c>
      <c r="Q219" s="5">
        <v>0</v>
      </c>
      <c r="R219" s="6" t="s">
        <v>8579</v>
      </c>
      <c r="S219" s="6">
        <f t="shared" si="14"/>
        <v>0</v>
      </c>
      <c r="T219" s="6">
        <v>0</v>
      </c>
      <c r="U219" s="6">
        <f t="shared" si="15"/>
        <v>1</v>
      </c>
      <c r="V219" s="6" t="b">
        <f t="shared" si="12"/>
        <v>0</v>
      </c>
      <c r="W219" s="6" t="str">
        <f t="shared" si="13"/>
        <v>lost SR</v>
      </c>
    </row>
    <row r="220" spans="1:24" x14ac:dyDescent="0.2">
      <c r="A220" s="5">
        <v>813</v>
      </c>
      <c r="B220" s="5">
        <v>278</v>
      </c>
      <c r="C220" s="6" t="s">
        <v>513</v>
      </c>
      <c r="D220" s="6" t="s">
        <v>513</v>
      </c>
      <c r="E220" s="6" t="s">
        <v>514</v>
      </c>
      <c r="F220" s="6" t="s">
        <v>514</v>
      </c>
      <c r="G220" s="6" t="s">
        <v>6487</v>
      </c>
      <c r="H220" s="6" t="s">
        <v>515</v>
      </c>
      <c r="I220" s="6" t="s">
        <v>515</v>
      </c>
      <c r="J220" s="6" t="s">
        <v>232</v>
      </c>
      <c r="K220" s="6" t="s">
        <v>232</v>
      </c>
      <c r="L220" s="5">
        <v>7175233600</v>
      </c>
      <c r="M220" s="5">
        <v>7175233600</v>
      </c>
      <c r="N220" s="6" t="s">
        <v>8972</v>
      </c>
      <c r="O220" s="6" t="s">
        <v>8972</v>
      </c>
      <c r="P220" s="6" t="s">
        <v>8977</v>
      </c>
      <c r="Q220" s="5">
        <v>0</v>
      </c>
      <c r="R220" s="6" t="s">
        <v>8579</v>
      </c>
      <c r="S220" s="6">
        <f t="shared" si="14"/>
        <v>0</v>
      </c>
      <c r="T220" s="6">
        <v>0</v>
      </c>
      <c r="U220" s="6">
        <f t="shared" si="15"/>
        <v>0</v>
      </c>
      <c r="V220" s="6" t="b">
        <f t="shared" si="12"/>
        <v>0</v>
      </c>
      <c r="W220" s="6" t="b">
        <f t="shared" si="13"/>
        <v>0</v>
      </c>
    </row>
    <row r="221" spans="1:24" x14ac:dyDescent="0.2">
      <c r="A221" s="5">
        <v>811</v>
      </c>
      <c r="B221" s="5">
        <v>279</v>
      </c>
      <c r="C221" s="6" t="s">
        <v>507</v>
      </c>
      <c r="D221" s="6" t="s">
        <v>507</v>
      </c>
      <c r="E221" s="6" t="s">
        <v>508</v>
      </c>
      <c r="F221" s="6" t="s">
        <v>508</v>
      </c>
      <c r="G221" s="6" t="s">
        <v>6486</v>
      </c>
      <c r="H221" s="6" t="s">
        <v>509</v>
      </c>
      <c r="I221" s="6" t="s">
        <v>509</v>
      </c>
      <c r="J221" s="6" t="s">
        <v>232</v>
      </c>
      <c r="K221" s="6" t="s">
        <v>232</v>
      </c>
      <c r="L221" s="5">
        <v>5705233600</v>
      </c>
      <c r="M221" s="5">
        <v>5705233600</v>
      </c>
      <c r="N221" s="6" t="s">
        <v>8972</v>
      </c>
      <c r="O221" s="6" t="s">
        <v>8972</v>
      </c>
      <c r="P221" s="6" t="s">
        <v>8977</v>
      </c>
      <c r="Q221" s="5">
        <v>0</v>
      </c>
      <c r="R221" s="6" t="s">
        <v>8579</v>
      </c>
      <c r="S221" s="6">
        <f t="shared" si="14"/>
        <v>0</v>
      </c>
      <c r="T221" s="6">
        <v>0</v>
      </c>
      <c r="U221" s="6">
        <f t="shared" si="15"/>
        <v>0</v>
      </c>
      <c r="V221" s="6" t="b">
        <f t="shared" si="12"/>
        <v>0</v>
      </c>
      <c r="W221" s="6" t="b">
        <f t="shared" si="13"/>
        <v>0</v>
      </c>
    </row>
    <row r="222" spans="1:24" x14ac:dyDescent="0.2">
      <c r="A222" s="5">
        <v>812</v>
      </c>
      <c r="B222" s="5">
        <v>280</v>
      </c>
      <c r="C222" s="6" t="s">
        <v>510</v>
      </c>
      <c r="D222" s="6" t="s">
        <v>510</v>
      </c>
      <c r="E222" s="6" t="s">
        <v>511</v>
      </c>
      <c r="F222" s="6" t="s">
        <v>511</v>
      </c>
      <c r="G222" s="6" t="s">
        <v>511</v>
      </c>
      <c r="H222" s="6" t="s">
        <v>512</v>
      </c>
      <c r="I222" s="6" t="s">
        <v>512</v>
      </c>
      <c r="J222" s="6" t="s">
        <v>232</v>
      </c>
      <c r="K222" s="6" t="s">
        <v>232</v>
      </c>
      <c r="L222" s="5">
        <v>5705233600</v>
      </c>
      <c r="M222" s="5">
        <v>5705233600</v>
      </c>
      <c r="N222" s="6" t="s">
        <v>8972</v>
      </c>
      <c r="O222" s="6" t="s">
        <v>8972</v>
      </c>
      <c r="P222" s="6" t="s">
        <v>8977</v>
      </c>
      <c r="Q222" s="5">
        <v>0</v>
      </c>
      <c r="R222" s="6" t="s">
        <v>8579</v>
      </c>
      <c r="S222" s="6">
        <f t="shared" si="14"/>
        <v>0</v>
      </c>
      <c r="T222" s="6">
        <v>0</v>
      </c>
      <c r="U222" s="6">
        <f t="shared" si="15"/>
        <v>0</v>
      </c>
      <c r="V222" s="6" t="b">
        <f t="shared" si="12"/>
        <v>0</v>
      </c>
      <c r="W222" s="6" t="b">
        <f t="shared" si="13"/>
        <v>0</v>
      </c>
    </row>
    <row r="223" spans="1:24" x14ac:dyDescent="0.2">
      <c r="A223" s="5">
        <v>801</v>
      </c>
      <c r="B223" s="5">
        <v>281</v>
      </c>
      <c r="C223" s="6" t="s">
        <v>11169</v>
      </c>
      <c r="D223" s="6" t="s">
        <v>11169</v>
      </c>
      <c r="E223" s="6" t="s">
        <v>11170</v>
      </c>
      <c r="F223" s="6" t="s">
        <v>11170</v>
      </c>
      <c r="G223" s="6" t="s">
        <v>11171</v>
      </c>
      <c r="H223" s="6" t="s">
        <v>504</v>
      </c>
      <c r="I223" s="6" t="s">
        <v>504</v>
      </c>
      <c r="J223" s="6" t="s">
        <v>232</v>
      </c>
      <c r="K223" s="6" t="s">
        <v>232</v>
      </c>
      <c r="L223" s="5">
        <v>7172329971</v>
      </c>
      <c r="M223" s="5">
        <v>7172303901</v>
      </c>
      <c r="N223" s="6" t="s">
        <v>11017</v>
      </c>
      <c r="O223" s="6" t="s">
        <v>11017</v>
      </c>
      <c r="P223" s="6" t="s">
        <v>8973</v>
      </c>
      <c r="Q223" s="5">
        <v>1</v>
      </c>
      <c r="R223" s="6" t="s">
        <v>11172</v>
      </c>
      <c r="S223" s="6">
        <f t="shared" si="14"/>
        <v>0</v>
      </c>
      <c r="T223" s="6">
        <v>0</v>
      </c>
      <c r="U223" s="6">
        <f t="shared" si="15"/>
        <v>0</v>
      </c>
      <c r="V223" s="6" t="b">
        <f t="shared" si="12"/>
        <v>0</v>
      </c>
      <c r="W223" s="6" t="b">
        <f t="shared" si="13"/>
        <v>0</v>
      </c>
      <c r="X223" s="4"/>
    </row>
    <row r="224" spans="1:24" x14ac:dyDescent="0.2">
      <c r="A224" s="5">
        <v>802</v>
      </c>
      <c r="B224" s="5">
        <v>281</v>
      </c>
      <c r="C224" s="6" t="s">
        <v>11169</v>
      </c>
      <c r="D224" s="6" t="s">
        <v>11169</v>
      </c>
      <c r="E224" s="6" t="s">
        <v>11170</v>
      </c>
      <c r="F224" s="6" t="s">
        <v>11170</v>
      </c>
      <c r="G224" s="6" t="s">
        <v>11171</v>
      </c>
      <c r="H224" s="6" t="s">
        <v>504</v>
      </c>
      <c r="I224" s="6" t="s">
        <v>504</v>
      </c>
      <c r="J224" s="6" t="s">
        <v>232</v>
      </c>
      <c r="K224" s="6" t="s">
        <v>232</v>
      </c>
      <c r="L224" s="5">
        <v>7172329971</v>
      </c>
      <c r="M224" s="5">
        <v>7172303901</v>
      </c>
      <c r="N224" s="6" t="s">
        <v>8972</v>
      </c>
      <c r="O224" s="6" t="s">
        <v>11017</v>
      </c>
      <c r="P224" s="6" t="s">
        <v>8973</v>
      </c>
      <c r="Q224" s="5">
        <v>1</v>
      </c>
      <c r="R224" s="6" t="s">
        <v>11172</v>
      </c>
      <c r="S224" s="6">
        <f t="shared" si="14"/>
        <v>0</v>
      </c>
      <c r="T224" s="6">
        <v>0</v>
      </c>
      <c r="U224" s="6">
        <f t="shared" si="15"/>
        <v>1</v>
      </c>
      <c r="V224" s="6" t="b">
        <f t="shared" si="12"/>
        <v>0</v>
      </c>
      <c r="W224" s="6" t="str">
        <f t="shared" si="13"/>
        <v>lost SR</v>
      </c>
    </row>
    <row r="225" spans="1:23" x14ac:dyDescent="0.2">
      <c r="A225" s="5">
        <v>818</v>
      </c>
      <c r="B225" s="5">
        <v>282</v>
      </c>
      <c r="C225" s="6" t="s">
        <v>11186</v>
      </c>
      <c r="D225" s="6" t="s">
        <v>11186</v>
      </c>
      <c r="E225" s="6" t="s">
        <v>11187</v>
      </c>
      <c r="F225" s="6" t="s">
        <v>11188</v>
      </c>
      <c r="G225" s="6" t="s">
        <v>11189</v>
      </c>
      <c r="H225" s="6" t="s">
        <v>11190</v>
      </c>
      <c r="I225" s="6" t="s">
        <v>11190</v>
      </c>
      <c r="J225" s="6" t="s">
        <v>232</v>
      </c>
      <c r="K225" s="6" t="s">
        <v>232</v>
      </c>
      <c r="L225" s="5">
        <v>7177097964</v>
      </c>
      <c r="M225" s="5">
        <v>7177097964</v>
      </c>
      <c r="N225" s="6" t="s">
        <v>11017</v>
      </c>
      <c r="O225" s="6" t="s">
        <v>11017</v>
      </c>
      <c r="P225" s="6" t="s">
        <v>8973</v>
      </c>
      <c r="Q225" s="5">
        <v>1</v>
      </c>
      <c r="R225" s="6" t="s">
        <v>11191</v>
      </c>
      <c r="S225" s="6">
        <f t="shared" si="14"/>
        <v>0</v>
      </c>
      <c r="T225" s="6">
        <v>0</v>
      </c>
      <c r="U225" s="6">
        <f t="shared" si="15"/>
        <v>0</v>
      </c>
      <c r="V225" s="6" t="b">
        <f t="shared" si="12"/>
        <v>0</v>
      </c>
      <c r="W225" s="6" t="b">
        <f t="shared" si="13"/>
        <v>0</v>
      </c>
    </row>
    <row r="226" spans="1:23" x14ac:dyDescent="0.2">
      <c r="A226" s="5">
        <v>819</v>
      </c>
      <c r="B226" s="5">
        <v>282</v>
      </c>
      <c r="C226" s="6" t="s">
        <v>11186</v>
      </c>
      <c r="D226" s="6" t="s">
        <v>11186</v>
      </c>
      <c r="E226" s="6" t="s">
        <v>11187</v>
      </c>
      <c r="F226" s="6" t="s">
        <v>11188</v>
      </c>
      <c r="G226" s="6" t="s">
        <v>11189</v>
      </c>
      <c r="H226" s="6" t="s">
        <v>11190</v>
      </c>
      <c r="I226" s="6" t="s">
        <v>11190</v>
      </c>
      <c r="J226" s="6" t="s">
        <v>232</v>
      </c>
      <c r="K226" s="6" t="s">
        <v>232</v>
      </c>
      <c r="L226" s="5">
        <v>7177097964</v>
      </c>
      <c r="M226" s="5">
        <v>7177097964</v>
      </c>
      <c r="N226" s="6" t="s">
        <v>8972</v>
      </c>
      <c r="O226" s="6" t="s">
        <v>11017</v>
      </c>
      <c r="P226" s="6" t="s">
        <v>8973</v>
      </c>
      <c r="Q226" s="5">
        <v>1</v>
      </c>
      <c r="R226" s="6" t="s">
        <v>11191</v>
      </c>
      <c r="S226" s="6">
        <f t="shared" si="14"/>
        <v>0</v>
      </c>
      <c r="T226" s="6">
        <v>0</v>
      </c>
      <c r="U226" s="6">
        <f t="shared" si="15"/>
        <v>1</v>
      </c>
      <c r="V226" s="6" t="b">
        <f t="shared" si="12"/>
        <v>0</v>
      </c>
      <c r="W226" s="6" t="str">
        <f t="shared" si="13"/>
        <v>lost SR</v>
      </c>
    </row>
    <row r="227" spans="1:23" x14ac:dyDescent="0.2">
      <c r="A227" s="5">
        <v>833</v>
      </c>
      <c r="B227" s="5">
        <v>283</v>
      </c>
      <c r="C227" s="6" t="s">
        <v>11192</v>
      </c>
      <c r="D227" s="6" t="s">
        <v>11192</v>
      </c>
      <c r="E227" s="6" t="s">
        <v>11193</v>
      </c>
      <c r="F227" s="6" t="s">
        <v>11193</v>
      </c>
      <c r="G227" s="6" t="s">
        <v>11194</v>
      </c>
      <c r="H227" s="6" t="s">
        <v>517</v>
      </c>
      <c r="I227" s="6" t="s">
        <v>517</v>
      </c>
      <c r="J227" s="6" t="s">
        <v>232</v>
      </c>
      <c r="K227" s="6" t="s">
        <v>232</v>
      </c>
      <c r="L227" s="5">
        <v>7175444320</v>
      </c>
      <c r="M227" s="5">
        <v>7175444308</v>
      </c>
      <c r="N227" s="6" t="s">
        <v>11017</v>
      </c>
      <c r="O227" s="6" t="s">
        <v>11017</v>
      </c>
      <c r="P227" s="6" t="s">
        <v>8974</v>
      </c>
      <c r="Q227" s="5">
        <v>0</v>
      </c>
      <c r="R227" s="6" t="s">
        <v>8580</v>
      </c>
      <c r="S227" s="6">
        <f t="shared" si="14"/>
        <v>0</v>
      </c>
      <c r="T227" s="6">
        <v>0</v>
      </c>
      <c r="U227" s="6">
        <f t="shared" si="15"/>
        <v>0</v>
      </c>
      <c r="V227" s="6" t="b">
        <f t="shared" si="12"/>
        <v>0</v>
      </c>
      <c r="W227" s="6" t="b">
        <f t="shared" si="13"/>
        <v>0</v>
      </c>
    </row>
    <row r="228" spans="1:23" x14ac:dyDescent="0.2">
      <c r="A228" s="5">
        <v>834</v>
      </c>
      <c r="B228" s="5">
        <v>283</v>
      </c>
      <c r="C228" s="6" t="s">
        <v>11192</v>
      </c>
      <c r="D228" s="6" t="s">
        <v>11192</v>
      </c>
      <c r="E228" s="6" t="s">
        <v>11193</v>
      </c>
      <c r="F228" s="6" t="s">
        <v>11193</v>
      </c>
      <c r="G228" s="6" t="s">
        <v>11194</v>
      </c>
      <c r="H228" s="6" t="s">
        <v>517</v>
      </c>
      <c r="I228" s="6" t="s">
        <v>517</v>
      </c>
      <c r="J228" s="6" t="s">
        <v>232</v>
      </c>
      <c r="K228" s="6" t="s">
        <v>232</v>
      </c>
      <c r="L228" s="5">
        <v>7175444320</v>
      </c>
      <c r="M228" s="5">
        <v>7175444308</v>
      </c>
      <c r="N228" s="6" t="s">
        <v>8972</v>
      </c>
      <c r="O228" s="6" t="s">
        <v>11017</v>
      </c>
      <c r="P228" s="6" t="s">
        <v>8974</v>
      </c>
      <c r="Q228" s="5">
        <v>0</v>
      </c>
      <c r="R228" s="6" t="s">
        <v>8580</v>
      </c>
      <c r="S228" s="6">
        <f t="shared" si="14"/>
        <v>0</v>
      </c>
      <c r="T228" s="6">
        <v>0</v>
      </c>
      <c r="U228" s="6">
        <f t="shared" si="15"/>
        <v>1</v>
      </c>
      <c r="V228" s="6" t="b">
        <f t="shared" si="12"/>
        <v>0</v>
      </c>
      <c r="W228" s="6" t="str">
        <f t="shared" si="13"/>
        <v>lost SR</v>
      </c>
    </row>
    <row r="229" spans="1:23" x14ac:dyDescent="0.2">
      <c r="A229" s="5">
        <v>814</v>
      </c>
      <c r="B229" s="5">
        <v>285</v>
      </c>
      <c r="C229" s="6" t="s">
        <v>11180</v>
      </c>
      <c r="D229" s="6" t="s">
        <v>11180</v>
      </c>
      <c r="E229" s="6" t="s">
        <v>11181</v>
      </c>
      <c r="F229" s="6" t="s">
        <v>11181</v>
      </c>
      <c r="G229" s="6" t="s">
        <v>11181</v>
      </c>
      <c r="H229" s="6" t="s">
        <v>516</v>
      </c>
      <c r="I229" s="6" t="s">
        <v>516</v>
      </c>
      <c r="J229" s="6" t="s">
        <v>232</v>
      </c>
      <c r="K229" s="6" t="s">
        <v>232</v>
      </c>
      <c r="L229" s="5">
        <v>7172736741</v>
      </c>
      <c r="M229" s="5">
        <v>7172736741</v>
      </c>
      <c r="N229" s="6" t="s">
        <v>11017</v>
      </c>
      <c r="O229" s="6" t="s">
        <v>11017</v>
      </c>
      <c r="P229" s="6" t="s">
        <v>8977</v>
      </c>
      <c r="Q229" s="5">
        <v>0</v>
      </c>
      <c r="R229" s="6" t="s">
        <v>11182</v>
      </c>
      <c r="S229" s="6">
        <f t="shared" si="14"/>
        <v>0</v>
      </c>
      <c r="T229" s="6">
        <v>0</v>
      </c>
      <c r="U229" s="6">
        <f t="shared" si="15"/>
        <v>0</v>
      </c>
      <c r="V229" s="6" t="b">
        <f t="shared" si="12"/>
        <v>0</v>
      </c>
      <c r="W229" s="6" t="b">
        <f t="shared" si="13"/>
        <v>0</v>
      </c>
    </row>
    <row r="230" spans="1:23" x14ac:dyDescent="0.2">
      <c r="A230" s="5">
        <v>815</v>
      </c>
      <c r="B230" s="5">
        <v>285</v>
      </c>
      <c r="C230" s="6" t="s">
        <v>11180</v>
      </c>
      <c r="D230" s="6" t="s">
        <v>11180</v>
      </c>
      <c r="E230" s="6" t="s">
        <v>11181</v>
      </c>
      <c r="F230" s="6" t="s">
        <v>11181</v>
      </c>
      <c r="G230" s="6" t="s">
        <v>11181</v>
      </c>
      <c r="H230" s="6" t="s">
        <v>516</v>
      </c>
      <c r="I230" s="6" t="s">
        <v>516</v>
      </c>
      <c r="J230" s="6" t="s">
        <v>232</v>
      </c>
      <c r="K230" s="6" t="s">
        <v>232</v>
      </c>
      <c r="L230" s="5">
        <v>7172736741</v>
      </c>
      <c r="M230" s="5">
        <v>7172736741</v>
      </c>
      <c r="N230" s="6" t="s">
        <v>8972</v>
      </c>
      <c r="O230" s="6" t="s">
        <v>11017</v>
      </c>
      <c r="P230" s="6" t="s">
        <v>8977</v>
      </c>
      <c r="Q230" s="5">
        <v>0</v>
      </c>
      <c r="R230" s="6" t="s">
        <v>11182</v>
      </c>
      <c r="S230" s="6">
        <f t="shared" si="14"/>
        <v>0</v>
      </c>
      <c r="T230" s="6">
        <v>0</v>
      </c>
      <c r="U230" s="6">
        <f t="shared" si="15"/>
        <v>1</v>
      </c>
      <c r="V230" s="6" t="b">
        <f t="shared" si="12"/>
        <v>0</v>
      </c>
      <c r="W230" s="6" t="str">
        <f t="shared" si="13"/>
        <v>lost SR</v>
      </c>
    </row>
    <row r="231" spans="1:23" x14ac:dyDescent="0.2">
      <c r="A231" s="5">
        <v>797</v>
      </c>
      <c r="B231" s="5">
        <v>286</v>
      </c>
      <c r="C231" s="6" t="s">
        <v>11166</v>
      </c>
      <c r="D231" s="6" t="s">
        <v>11166</v>
      </c>
      <c r="E231" s="6" t="s">
        <v>11167</v>
      </c>
      <c r="F231" s="6" t="s">
        <v>11167</v>
      </c>
      <c r="G231" s="6" t="s">
        <v>11167</v>
      </c>
      <c r="H231" s="6" t="s">
        <v>502</v>
      </c>
      <c r="I231" s="6" t="s">
        <v>502</v>
      </c>
      <c r="J231" s="6" t="s">
        <v>232</v>
      </c>
      <c r="K231" s="6" t="s">
        <v>232</v>
      </c>
      <c r="L231" s="5">
        <v>7178124602</v>
      </c>
      <c r="M231" s="5">
        <v>7178124602</v>
      </c>
      <c r="N231" s="6" t="s">
        <v>11017</v>
      </c>
      <c r="O231" s="6" t="s">
        <v>11017</v>
      </c>
      <c r="P231" s="6" t="s">
        <v>8974</v>
      </c>
      <c r="Q231" s="5">
        <v>0</v>
      </c>
      <c r="R231" s="6" t="s">
        <v>11168</v>
      </c>
      <c r="S231" s="6">
        <f t="shared" si="14"/>
        <v>0</v>
      </c>
      <c r="T231" s="6">
        <v>0</v>
      </c>
      <c r="U231" s="6">
        <f t="shared" si="15"/>
        <v>0</v>
      </c>
      <c r="V231" s="6" t="b">
        <f t="shared" si="12"/>
        <v>0</v>
      </c>
      <c r="W231" s="6" t="b">
        <f t="shared" si="13"/>
        <v>0</v>
      </c>
    </row>
    <row r="232" spans="1:23" x14ac:dyDescent="0.2">
      <c r="A232" s="5">
        <v>798</v>
      </c>
      <c r="B232" s="5">
        <v>286</v>
      </c>
      <c r="C232" s="6" t="s">
        <v>11166</v>
      </c>
      <c r="D232" s="6" t="s">
        <v>11166</v>
      </c>
      <c r="E232" s="6" t="s">
        <v>11167</v>
      </c>
      <c r="F232" s="6" t="s">
        <v>11167</v>
      </c>
      <c r="G232" s="6" t="s">
        <v>11167</v>
      </c>
      <c r="H232" s="6" t="s">
        <v>502</v>
      </c>
      <c r="I232" s="6" t="s">
        <v>502</v>
      </c>
      <c r="J232" s="6" t="s">
        <v>232</v>
      </c>
      <c r="K232" s="6" t="s">
        <v>232</v>
      </c>
      <c r="L232" s="5">
        <v>7178124602</v>
      </c>
      <c r="M232" s="5">
        <v>7178124602</v>
      </c>
      <c r="N232" s="6" t="s">
        <v>8972</v>
      </c>
      <c r="O232" s="6" t="s">
        <v>11017</v>
      </c>
      <c r="P232" s="6" t="s">
        <v>8974</v>
      </c>
      <c r="Q232" s="5">
        <v>0</v>
      </c>
      <c r="R232" s="6" t="s">
        <v>11168</v>
      </c>
      <c r="S232" s="6">
        <f t="shared" si="14"/>
        <v>0</v>
      </c>
      <c r="T232" s="6">
        <v>0</v>
      </c>
      <c r="U232" s="6">
        <f t="shared" si="15"/>
        <v>1</v>
      </c>
      <c r="V232" s="6" t="b">
        <f t="shared" si="12"/>
        <v>0</v>
      </c>
      <c r="W232" s="6" t="str">
        <f t="shared" si="13"/>
        <v>lost SR</v>
      </c>
    </row>
    <row r="233" spans="1:23" x14ac:dyDescent="0.2">
      <c r="A233" s="5">
        <v>1310</v>
      </c>
      <c r="B233" s="5">
        <v>295</v>
      </c>
      <c r="C233" s="6" t="s">
        <v>11479</v>
      </c>
      <c r="D233" s="6" t="s">
        <v>11480</v>
      </c>
      <c r="E233" s="6" t="s">
        <v>11481</v>
      </c>
      <c r="F233" s="6" t="s">
        <v>11481</v>
      </c>
      <c r="G233" s="6" t="s">
        <v>11481</v>
      </c>
      <c r="H233" s="6" t="s">
        <v>11482</v>
      </c>
      <c r="I233" s="6" t="s">
        <v>11482</v>
      </c>
      <c r="J233" s="6" t="s">
        <v>943</v>
      </c>
      <c r="K233" s="6" t="s">
        <v>943</v>
      </c>
      <c r="L233" s="5">
        <v>3044328211</v>
      </c>
      <c r="M233" s="5">
        <v>3044328211</v>
      </c>
      <c r="N233" s="6" t="s">
        <v>11017</v>
      </c>
      <c r="O233" s="6" t="s">
        <v>11017</v>
      </c>
      <c r="P233" s="6" t="s">
        <v>8973</v>
      </c>
      <c r="Q233" s="5">
        <v>1</v>
      </c>
      <c r="R233" s="6" t="s">
        <v>11483</v>
      </c>
      <c r="S233" s="6">
        <f t="shared" si="14"/>
        <v>0</v>
      </c>
      <c r="T233" s="6">
        <v>0</v>
      </c>
      <c r="U233" s="6">
        <f t="shared" si="15"/>
        <v>0</v>
      </c>
      <c r="V233" s="6" t="b">
        <f t="shared" si="12"/>
        <v>0</v>
      </c>
      <c r="W233" s="6" t="b">
        <f t="shared" si="13"/>
        <v>0</v>
      </c>
    </row>
    <row r="234" spans="1:23" x14ac:dyDescent="0.2">
      <c r="A234" s="5">
        <v>1311</v>
      </c>
      <c r="B234" s="5">
        <v>296</v>
      </c>
      <c r="C234" s="6" t="s">
        <v>1077</v>
      </c>
      <c r="D234" s="6" t="s">
        <v>5130</v>
      </c>
      <c r="E234" s="6" t="s">
        <v>5131</v>
      </c>
      <c r="F234" s="6" t="s">
        <v>5131</v>
      </c>
      <c r="G234" s="6" t="s">
        <v>7150</v>
      </c>
      <c r="H234" s="6" t="s">
        <v>1078</v>
      </c>
      <c r="I234" s="6" t="s">
        <v>1078</v>
      </c>
      <c r="J234" s="6" t="s">
        <v>943</v>
      </c>
      <c r="K234" s="6" t="s">
        <v>943</v>
      </c>
      <c r="L234" s="5">
        <v>3047754671</v>
      </c>
      <c r="M234" s="5">
        <v>3047754671</v>
      </c>
      <c r="N234" s="6" t="s">
        <v>8972</v>
      </c>
      <c r="O234" s="6" t="s">
        <v>8972</v>
      </c>
      <c r="P234" s="6" t="s">
        <v>8973</v>
      </c>
      <c r="Q234" s="5">
        <v>1</v>
      </c>
      <c r="R234" s="6" t="s">
        <v>11483</v>
      </c>
      <c r="S234" s="6">
        <f t="shared" si="14"/>
        <v>0</v>
      </c>
      <c r="T234" s="6">
        <v>0</v>
      </c>
      <c r="U234" s="6">
        <f t="shared" si="15"/>
        <v>0</v>
      </c>
      <c r="V234" s="6" t="b">
        <f t="shared" si="12"/>
        <v>0</v>
      </c>
      <c r="W234" s="6" t="b">
        <f t="shared" si="13"/>
        <v>0</v>
      </c>
    </row>
    <row r="235" spans="1:23" x14ac:dyDescent="0.2">
      <c r="A235" s="5">
        <v>569</v>
      </c>
      <c r="B235" s="5">
        <v>300</v>
      </c>
      <c r="C235" s="6" t="s">
        <v>229</v>
      </c>
      <c r="D235" s="6" t="s">
        <v>5136</v>
      </c>
      <c r="E235" s="6" t="s">
        <v>230</v>
      </c>
      <c r="F235" s="6" t="s">
        <v>230</v>
      </c>
      <c r="G235" s="6" t="s">
        <v>6435</v>
      </c>
      <c r="H235" s="6" t="s">
        <v>231</v>
      </c>
      <c r="I235" s="6" t="s">
        <v>231</v>
      </c>
      <c r="J235" s="6" t="s">
        <v>232</v>
      </c>
      <c r="K235" s="6" t="s">
        <v>232</v>
      </c>
      <c r="L235" s="5">
        <v>2155372519</v>
      </c>
      <c r="M235" s="5">
        <v>2155372519</v>
      </c>
      <c r="N235" s="6" t="s">
        <v>8972</v>
      </c>
      <c r="O235" s="6" t="s">
        <v>8972</v>
      </c>
      <c r="P235" s="6" t="s">
        <v>8976</v>
      </c>
      <c r="Q235" s="5"/>
      <c r="R235" s="6" t="s">
        <v>8545</v>
      </c>
      <c r="S235" s="6">
        <f t="shared" si="14"/>
        <v>0</v>
      </c>
      <c r="T235" s="6">
        <v>0</v>
      </c>
      <c r="U235" s="6">
        <f t="shared" si="15"/>
        <v>0</v>
      </c>
      <c r="V235" s="6" t="b">
        <f t="shared" si="12"/>
        <v>0</v>
      </c>
      <c r="W235" s="6" t="b">
        <f t="shared" si="13"/>
        <v>0</v>
      </c>
    </row>
    <row r="236" spans="1:23" x14ac:dyDescent="0.2">
      <c r="A236" s="5">
        <v>570</v>
      </c>
      <c r="B236" s="5">
        <v>301</v>
      </c>
      <c r="C236" s="6" t="s">
        <v>233</v>
      </c>
      <c r="D236" s="6" t="s">
        <v>5137</v>
      </c>
      <c r="E236" s="6" t="s">
        <v>234</v>
      </c>
      <c r="F236" s="6" t="s">
        <v>234</v>
      </c>
      <c r="G236" s="6" t="s">
        <v>234</v>
      </c>
      <c r="H236" s="6" t="s">
        <v>231</v>
      </c>
      <c r="I236" s="6" t="s">
        <v>231</v>
      </c>
      <c r="J236" s="6" t="s">
        <v>232</v>
      </c>
      <c r="K236" s="6" t="s">
        <v>232</v>
      </c>
      <c r="L236" s="5">
        <v>2159526220</v>
      </c>
      <c r="M236" s="5">
        <v>2159526220</v>
      </c>
      <c r="N236" s="6" t="s">
        <v>8972</v>
      </c>
      <c r="O236" s="6" t="s">
        <v>8972</v>
      </c>
      <c r="P236" s="6" t="s">
        <v>8976</v>
      </c>
      <c r="Q236" s="5"/>
      <c r="R236" s="6" t="s">
        <v>8545</v>
      </c>
      <c r="S236" s="6">
        <f t="shared" si="14"/>
        <v>0</v>
      </c>
      <c r="T236" s="6">
        <v>0</v>
      </c>
      <c r="U236" s="6">
        <f t="shared" si="15"/>
        <v>0</v>
      </c>
      <c r="V236" s="6" t="b">
        <f t="shared" si="12"/>
        <v>0</v>
      </c>
      <c r="W236" s="6" t="b">
        <f t="shared" si="13"/>
        <v>0</v>
      </c>
    </row>
    <row r="237" spans="1:23" x14ac:dyDescent="0.2">
      <c r="A237" s="5">
        <v>640</v>
      </c>
      <c r="B237" s="5">
        <v>302</v>
      </c>
      <c r="C237" s="6" t="s">
        <v>309</v>
      </c>
      <c r="D237" s="6" t="s">
        <v>309</v>
      </c>
      <c r="E237" s="6" t="s">
        <v>310</v>
      </c>
      <c r="F237" s="6" t="s">
        <v>310</v>
      </c>
      <c r="G237" s="6" t="s">
        <v>310</v>
      </c>
      <c r="H237" s="6" t="s">
        <v>231</v>
      </c>
      <c r="I237" s="6" t="s">
        <v>231</v>
      </c>
      <c r="J237" s="6" t="s">
        <v>232</v>
      </c>
      <c r="K237" s="6" t="s">
        <v>232</v>
      </c>
      <c r="L237" s="5">
        <v>2154561232</v>
      </c>
      <c r="M237" s="5">
        <v>2154561232</v>
      </c>
      <c r="N237" s="6" t="s">
        <v>11017</v>
      </c>
      <c r="O237" s="6" t="s">
        <v>11017</v>
      </c>
      <c r="P237" s="6" t="s">
        <v>8977</v>
      </c>
      <c r="Q237" s="5">
        <v>0</v>
      </c>
      <c r="R237" s="6" t="s">
        <v>8556</v>
      </c>
      <c r="S237" s="6">
        <f t="shared" si="14"/>
        <v>0</v>
      </c>
      <c r="T237" s="6">
        <v>0</v>
      </c>
      <c r="U237" s="6">
        <f t="shared" si="15"/>
        <v>0</v>
      </c>
      <c r="V237" s="6" t="b">
        <f t="shared" si="12"/>
        <v>0</v>
      </c>
      <c r="W237" s="6" t="b">
        <f t="shared" si="13"/>
        <v>0</v>
      </c>
    </row>
    <row r="238" spans="1:23" x14ac:dyDescent="0.2">
      <c r="A238" s="5">
        <v>641</v>
      </c>
      <c r="B238" s="5">
        <v>303</v>
      </c>
      <c r="C238" s="6" t="s">
        <v>309</v>
      </c>
      <c r="D238" s="6" t="s">
        <v>309</v>
      </c>
      <c r="E238" s="6" t="s">
        <v>310</v>
      </c>
      <c r="F238" s="6" t="s">
        <v>310</v>
      </c>
      <c r="G238" s="6" t="s">
        <v>310</v>
      </c>
      <c r="H238" s="6" t="s">
        <v>231</v>
      </c>
      <c r="I238" s="6" t="s">
        <v>231</v>
      </c>
      <c r="J238" s="6" t="s">
        <v>232</v>
      </c>
      <c r="K238" s="6" t="s">
        <v>232</v>
      </c>
      <c r="L238" s="5">
        <v>2155461232</v>
      </c>
      <c r="M238" s="5">
        <v>2155461232</v>
      </c>
      <c r="N238" s="6" t="s">
        <v>8972</v>
      </c>
      <c r="O238" s="6" t="s">
        <v>8972</v>
      </c>
      <c r="P238" s="6" t="s">
        <v>8977</v>
      </c>
      <c r="Q238" s="5">
        <v>0</v>
      </c>
      <c r="R238" s="6" t="s">
        <v>8556</v>
      </c>
      <c r="S238" s="6">
        <f t="shared" si="14"/>
        <v>0</v>
      </c>
      <c r="T238" s="6">
        <v>0</v>
      </c>
      <c r="U238" s="6">
        <f t="shared" si="15"/>
        <v>0</v>
      </c>
      <c r="V238" s="6" t="b">
        <f t="shared" si="12"/>
        <v>0</v>
      </c>
      <c r="W238" s="6" t="b">
        <f t="shared" si="13"/>
        <v>0</v>
      </c>
    </row>
    <row r="239" spans="1:23" x14ac:dyDescent="0.2">
      <c r="A239" s="5">
        <v>648</v>
      </c>
      <c r="B239" s="5">
        <v>309</v>
      </c>
      <c r="C239" s="6" t="s">
        <v>313</v>
      </c>
      <c r="D239" s="6" t="s">
        <v>313</v>
      </c>
      <c r="E239" s="6" t="s">
        <v>314</v>
      </c>
      <c r="F239" s="6" t="s">
        <v>314</v>
      </c>
      <c r="G239" s="6" t="s">
        <v>314</v>
      </c>
      <c r="H239" s="6" t="s">
        <v>231</v>
      </c>
      <c r="I239" s="6" t="s">
        <v>231</v>
      </c>
      <c r="J239" s="6" t="s">
        <v>232</v>
      </c>
      <c r="K239" s="6" t="s">
        <v>232</v>
      </c>
      <c r="L239" s="5">
        <v>2155903537</v>
      </c>
      <c r="M239" s="5">
        <v>2674259841</v>
      </c>
      <c r="N239" s="6" t="s">
        <v>11017</v>
      </c>
      <c r="O239" s="6" t="s">
        <v>11017</v>
      </c>
      <c r="P239" s="6" t="s">
        <v>8974</v>
      </c>
      <c r="Q239" s="5">
        <v>0</v>
      </c>
      <c r="R239" s="6" t="s">
        <v>8558</v>
      </c>
      <c r="S239" s="6">
        <f t="shared" si="14"/>
        <v>0</v>
      </c>
      <c r="T239" s="6">
        <v>0</v>
      </c>
      <c r="U239" s="6">
        <f t="shared" si="15"/>
        <v>0</v>
      </c>
      <c r="V239" s="6" t="b">
        <f t="shared" si="12"/>
        <v>0</v>
      </c>
      <c r="W239" s="6" t="b">
        <f t="shared" si="13"/>
        <v>0</v>
      </c>
    </row>
    <row r="240" spans="1:23" x14ac:dyDescent="0.2">
      <c r="A240" s="5">
        <v>650</v>
      </c>
      <c r="B240" s="5">
        <v>310</v>
      </c>
      <c r="C240" s="6" t="s">
        <v>313</v>
      </c>
      <c r="D240" s="6" t="s">
        <v>313</v>
      </c>
      <c r="E240" s="6" t="s">
        <v>314</v>
      </c>
      <c r="F240" s="6" t="s">
        <v>314</v>
      </c>
      <c r="G240" s="6" t="s">
        <v>314</v>
      </c>
      <c r="H240" s="6" t="s">
        <v>231</v>
      </c>
      <c r="I240" s="6" t="s">
        <v>231</v>
      </c>
      <c r="J240" s="6" t="s">
        <v>232</v>
      </c>
      <c r="K240" s="6" t="s">
        <v>232</v>
      </c>
      <c r="L240" s="5">
        <v>2674253210</v>
      </c>
      <c r="M240" s="5">
        <v>2674253210</v>
      </c>
      <c r="N240" s="6" t="s">
        <v>8972</v>
      </c>
      <c r="O240" s="6" t="s">
        <v>8972</v>
      </c>
      <c r="P240" s="6" t="s">
        <v>8974</v>
      </c>
      <c r="Q240" s="5">
        <v>0</v>
      </c>
      <c r="R240" s="6" t="s">
        <v>8558</v>
      </c>
      <c r="S240" s="6">
        <f t="shared" si="14"/>
        <v>0</v>
      </c>
      <c r="T240" s="6">
        <v>0</v>
      </c>
      <c r="U240" s="6">
        <f t="shared" si="15"/>
        <v>0</v>
      </c>
      <c r="V240" s="6" t="b">
        <f t="shared" si="12"/>
        <v>0</v>
      </c>
      <c r="W240" s="6" t="b">
        <f t="shared" si="13"/>
        <v>0</v>
      </c>
    </row>
    <row r="241" spans="1:23" x14ac:dyDescent="0.2">
      <c r="A241" s="5">
        <v>652</v>
      </c>
      <c r="B241" s="5">
        <v>311</v>
      </c>
      <c r="C241" s="6" t="s">
        <v>315</v>
      </c>
      <c r="D241" s="6" t="s">
        <v>315</v>
      </c>
      <c r="E241" s="6" t="s">
        <v>316</v>
      </c>
      <c r="F241" s="6" t="s">
        <v>316</v>
      </c>
      <c r="G241" s="6" t="s">
        <v>6453</v>
      </c>
      <c r="H241" s="6" t="s">
        <v>231</v>
      </c>
      <c r="I241" s="6" t="s">
        <v>231</v>
      </c>
      <c r="J241" s="6" t="s">
        <v>232</v>
      </c>
      <c r="K241" s="6" t="s">
        <v>232</v>
      </c>
      <c r="L241" s="5">
        <v>2674253210</v>
      </c>
      <c r="M241" s="5">
        <v>2674253210</v>
      </c>
      <c r="N241" s="6" t="s">
        <v>8972</v>
      </c>
      <c r="O241" s="6" t="s">
        <v>8972</v>
      </c>
      <c r="P241" s="6" t="s">
        <v>8974</v>
      </c>
      <c r="Q241" s="5">
        <v>0</v>
      </c>
      <c r="R241" s="6" t="s">
        <v>8558</v>
      </c>
      <c r="S241" s="6">
        <f t="shared" si="14"/>
        <v>0</v>
      </c>
      <c r="T241" s="6">
        <v>0</v>
      </c>
      <c r="U241" s="6">
        <f t="shared" si="15"/>
        <v>0</v>
      </c>
      <c r="V241" s="6" t="b">
        <f t="shared" si="12"/>
        <v>0</v>
      </c>
      <c r="W241" s="6" t="b">
        <f t="shared" si="13"/>
        <v>0</v>
      </c>
    </row>
    <row r="242" spans="1:23" x14ac:dyDescent="0.2">
      <c r="A242" s="5">
        <v>649</v>
      </c>
      <c r="B242" s="5">
        <v>312</v>
      </c>
      <c r="C242" s="6" t="s">
        <v>311</v>
      </c>
      <c r="D242" s="6" t="s">
        <v>311</v>
      </c>
      <c r="E242" s="6" t="s">
        <v>312</v>
      </c>
      <c r="F242" s="6" t="s">
        <v>312</v>
      </c>
      <c r="G242" s="6" t="s">
        <v>6452</v>
      </c>
      <c r="H242" s="6" t="s">
        <v>231</v>
      </c>
      <c r="I242" s="6" t="s">
        <v>231</v>
      </c>
      <c r="J242" s="6" t="s">
        <v>232</v>
      </c>
      <c r="K242" s="6" t="s">
        <v>232</v>
      </c>
      <c r="L242" s="5"/>
      <c r="M242" s="5">
        <v>2674259841</v>
      </c>
      <c r="N242" s="6" t="s">
        <v>8972</v>
      </c>
      <c r="O242" s="6" t="s">
        <v>8972</v>
      </c>
      <c r="P242" s="6" t="s">
        <v>8974</v>
      </c>
      <c r="Q242" s="5">
        <v>0</v>
      </c>
      <c r="R242" s="6" t="s">
        <v>8558</v>
      </c>
      <c r="S242" s="6">
        <f t="shared" si="14"/>
        <v>0</v>
      </c>
      <c r="T242" s="6">
        <v>0</v>
      </c>
      <c r="U242" s="6">
        <f t="shared" si="15"/>
        <v>0</v>
      </c>
      <c r="V242" s="6" t="b">
        <f t="shared" si="12"/>
        <v>0</v>
      </c>
      <c r="W242" s="6" t="b">
        <f t="shared" si="13"/>
        <v>0</v>
      </c>
    </row>
    <row r="243" spans="1:23" x14ac:dyDescent="0.2">
      <c r="A243" s="5">
        <v>654</v>
      </c>
      <c r="B243" s="5">
        <v>313</v>
      </c>
      <c r="C243" s="6" t="s">
        <v>319</v>
      </c>
      <c r="D243" s="6" t="s">
        <v>5145</v>
      </c>
      <c r="E243" s="6" t="s">
        <v>320</v>
      </c>
      <c r="F243" s="6" t="s">
        <v>320</v>
      </c>
      <c r="G243" s="6" t="s">
        <v>320</v>
      </c>
      <c r="H243" s="6" t="s">
        <v>231</v>
      </c>
      <c r="I243" s="6" t="s">
        <v>231</v>
      </c>
      <c r="J243" s="6" t="s">
        <v>232</v>
      </c>
      <c r="K243" s="6" t="s">
        <v>232</v>
      </c>
      <c r="L243" s="5">
        <v>2154712275</v>
      </c>
      <c r="M243" s="5">
        <v>2154712275</v>
      </c>
      <c r="N243" s="6" t="s">
        <v>8972</v>
      </c>
      <c r="O243" s="6" t="s">
        <v>8972</v>
      </c>
      <c r="P243" s="6" t="s">
        <v>8976</v>
      </c>
      <c r="Q243" s="5"/>
      <c r="R243" s="6" t="s">
        <v>8558</v>
      </c>
      <c r="S243" s="6">
        <f t="shared" si="14"/>
        <v>0</v>
      </c>
      <c r="T243" s="6">
        <v>0</v>
      </c>
      <c r="U243" s="6">
        <f t="shared" si="15"/>
        <v>0</v>
      </c>
      <c r="V243" s="6" t="b">
        <f t="shared" si="12"/>
        <v>0</v>
      </c>
      <c r="W243" s="6" t="b">
        <f t="shared" si="13"/>
        <v>0</v>
      </c>
    </row>
    <row r="244" spans="1:23" x14ac:dyDescent="0.2">
      <c r="A244" s="5">
        <v>653</v>
      </c>
      <c r="B244" s="5">
        <v>314</v>
      </c>
      <c r="C244" s="6" t="s">
        <v>317</v>
      </c>
      <c r="D244" s="6" t="s">
        <v>5146</v>
      </c>
      <c r="E244" s="6" t="s">
        <v>318</v>
      </c>
      <c r="F244" s="6" t="s">
        <v>318</v>
      </c>
      <c r="G244" s="6" t="s">
        <v>318</v>
      </c>
      <c r="H244" s="6" t="s">
        <v>231</v>
      </c>
      <c r="I244" s="6" t="s">
        <v>231</v>
      </c>
      <c r="J244" s="6" t="s">
        <v>232</v>
      </c>
      <c r="K244" s="6" t="s">
        <v>232</v>
      </c>
      <c r="L244" s="5">
        <v>2154712902</v>
      </c>
      <c r="M244" s="5">
        <v>2154712902</v>
      </c>
      <c r="N244" s="6" t="s">
        <v>8972</v>
      </c>
      <c r="O244" s="6" t="s">
        <v>8972</v>
      </c>
      <c r="P244" s="6" t="s">
        <v>8976</v>
      </c>
      <c r="Q244" s="5"/>
      <c r="R244" s="6" t="s">
        <v>8558</v>
      </c>
      <c r="S244" s="6">
        <f t="shared" si="14"/>
        <v>0</v>
      </c>
      <c r="T244" s="6">
        <v>0</v>
      </c>
      <c r="U244" s="6">
        <f t="shared" si="15"/>
        <v>0</v>
      </c>
      <c r="V244" s="6" t="b">
        <f t="shared" si="12"/>
        <v>0</v>
      </c>
      <c r="W244" s="6" t="b">
        <f t="shared" si="13"/>
        <v>0</v>
      </c>
    </row>
    <row r="245" spans="1:23" x14ac:dyDescent="0.2">
      <c r="A245" s="5">
        <v>636</v>
      </c>
      <c r="B245" s="5">
        <v>315</v>
      </c>
      <c r="C245" s="6" t="s">
        <v>11083</v>
      </c>
      <c r="D245" s="6" t="s">
        <v>11083</v>
      </c>
      <c r="E245" s="6" t="s">
        <v>11084</v>
      </c>
      <c r="F245" s="6" t="s">
        <v>11084</v>
      </c>
      <c r="G245" s="6" t="s">
        <v>11084</v>
      </c>
      <c r="H245" s="6" t="s">
        <v>231</v>
      </c>
      <c r="I245" s="6" t="s">
        <v>231</v>
      </c>
      <c r="J245" s="6" t="s">
        <v>232</v>
      </c>
      <c r="K245" s="6" t="s">
        <v>232</v>
      </c>
      <c r="L245" s="5">
        <v>2157652272</v>
      </c>
      <c r="M245" s="5">
        <v>2158258281</v>
      </c>
      <c r="N245" s="6" t="s">
        <v>11017</v>
      </c>
      <c r="O245" s="6" t="s">
        <v>11017</v>
      </c>
      <c r="P245" s="6" t="s">
        <v>8977</v>
      </c>
      <c r="Q245" s="5">
        <v>0</v>
      </c>
      <c r="R245" s="6" t="s">
        <v>8554</v>
      </c>
      <c r="S245" s="6">
        <f t="shared" si="14"/>
        <v>0</v>
      </c>
      <c r="T245" s="6">
        <v>0</v>
      </c>
      <c r="U245" s="6">
        <f t="shared" si="15"/>
        <v>0</v>
      </c>
      <c r="V245" s="6" t="b">
        <f t="shared" si="12"/>
        <v>0</v>
      </c>
      <c r="W245" s="6" t="b">
        <f t="shared" si="13"/>
        <v>0</v>
      </c>
    </row>
    <row r="246" spans="1:23" x14ac:dyDescent="0.2">
      <c r="A246" s="5">
        <v>637</v>
      </c>
      <c r="B246" s="5">
        <v>316</v>
      </c>
      <c r="C246" s="6" t="s">
        <v>304</v>
      </c>
      <c r="D246" s="6" t="s">
        <v>5147</v>
      </c>
      <c r="E246" s="6" t="s">
        <v>305</v>
      </c>
      <c r="F246" s="6" t="s">
        <v>305</v>
      </c>
      <c r="G246" s="6" t="s">
        <v>6451</v>
      </c>
      <c r="H246" s="6" t="s">
        <v>231</v>
      </c>
      <c r="I246" s="6" t="s">
        <v>231</v>
      </c>
      <c r="J246" s="6" t="s">
        <v>232</v>
      </c>
      <c r="K246" s="6" t="s">
        <v>232</v>
      </c>
      <c r="L246" s="5">
        <v>2677652272</v>
      </c>
      <c r="M246" s="5">
        <v>2677652272</v>
      </c>
      <c r="N246" s="6" t="s">
        <v>8972</v>
      </c>
      <c r="O246" s="6" t="s">
        <v>8972</v>
      </c>
      <c r="P246" s="6" t="s">
        <v>8977</v>
      </c>
      <c r="Q246" s="5">
        <v>0</v>
      </c>
      <c r="R246" s="6" t="s">
        <v>8554</v>
      </c>
      <c r="S246" s="6">
        <f t="shared" si="14"/>
        <v>0</v>
      </c>
      <c r="T246" s="6">
        <v>0</v>
      </c>
      <c r="U246" s="6">
        <f t="shared" si="15"/>
        <v>0</v>
      </c>
      <c r="V246" s="6" t="b">
        <f t="shared" si="12"/>
        <v>0</v>
      </c>
      <c r="W246" s="6" t="b">
        <f t="shared" si="13"/>
        <v>0</v>
      </c>
    </row>
    <row r="247" spans="1:23" x14ac:dyDescent="0.2">
      <c r="A247" s="5">
        <v>655</v>
      </c>
      <c r="B247" s="5">
        <v>317</v>
      </c>
      <c r="C247" s="6" t="s">
        <v>11092</v>
      </c>
      <c r="D247" s="6" t="s">
        <v>11093</v>
      </c>
      <c r="E247" s="6" t="s">
        <v>11094</v>
      </c>
      <c r="F247" s="6" t="s">
        <v>11094</v>
      </c>
      <c r="G247" s="6" t="s">
        <v>11094</v>
      </c>
      <c r="H247" s="6" t="s">
        <v>231</v>
      </c>
      <c r="I247" s="6" t="s">
        <v>231</v>
      </c>
      <c r="J247" s="6" t="s">
        <v>232</v>
      </c>
      <c r="K247" s="6" t="s">
        <v>232</v>
      </c>
      <c r="L247" s="5">
        <v>2154275553</v>
      </c>
      <c r="M247" s="5">
        <v>2154276520</v>
      </c>
      <c r="N247" s="6" t="s">
        <v>11017</v>
      </c>
      <c r="O247" s="6" t="s">
        <v>11017</v>
      </c>
      <c r="P247" s="6" t="s">
        <v>8974</v>
      </c>
      <c r="Q247" s="5">
        <v>0</v>
      </c>
      <c r="R247" s="6" t="s">
        <v>8559</v>
      </c>
      <c r="S247" s="6">
        <f t="shared" si="14"/>
        <v>0</v>
      </c>
      <c r="T247" s="6">
        <v>0</v>
      </c>
      <c r="U247" s="6">
        <f t="shared" si="15"/>
        <v>0</v>
      </c>
      <c r="V247" s="6" t="b">
        <f t="shared" si="12"/>
        <v>0</v>
      </c>
      <c r="W247" s="6" t="b">
        <f t="shared" si="13"/>
        <v>0</v>
      </c>
    </row>
    <row r="248" spans="1:23" x14ac:dyDescent="0.2">
      <c r="A248" s="5">
        <v>658</v>
      </c>
      <c r="B248" s="5">
        <v>318</v>
      </c>
      <c r="C248" s="6" t="s">
        <v>325</v>
      </c>
      <c r="D248" s="6" t="s">
        <v>5148</v>
      </c>
      <c r="E248" s="6" t="s">
        <v>326</v>
      </c>
      <c r="F248" s="6" t="s">
        <v>326</v>
      </c>
      <c r="G248" s="6" t="s">
        <v>326</v>
      </c>
      <c r="H248" s="6" t="s">
        <v>231</v>
      </c>
      <c r="I248" s="6" t="s">
        <v>231</v>
      </c>
      <c r="J248" s="6" t="s">
        <v>232</v>
      </c>
      <c r="K248" s="6" t="s">
        <v>232</v>
      </c>
      <c r="L248" s="5">
        <v>2153249599</v>
      </c>
      <c r="M248" s="5">
        <v>2153249599</v>
      </c>
      <c r="N248" s="6" t="s">
        <v>8972</v>
      </c>
      <c r="O248" s="6" t="s">
        <v>8972</v>
      </c>
      <c r="P248" s="6" t="s">
        <v>8976</v>
      </c>
      <c r="Q248" s="5"/>
      <c r="R248" s="6" t="s">
        <v>8559</v>
      </c>
      <c r="S248" s="6">
        <f t="shared" si="14"/>
        <v>0</v>
      </c>
      <c r="T248" s="6">
        <v>0</v>
      </c>
      <c r="U248" s="6">
        <f t="shared" si="15"/>
        <v>0</v>
      </c>
      <c r="V248" s="6" t="b">
        <f t="shared" si="12"/>
        <v>0</v>
      </c>
      <c r="W248" s="6" t="b">
        <f t="shared" si="13"/>
        <v>0</v>
      </c>
    </row>
    <row r="249" spans="1:23" x14ac:dyDescent="0.2">
      <c r="A249" s="5">
        <v>657</v>
      </c>
      <c r="B249" s="5">
        <v>319</v>
      </c>
      <c r="C249" s="6" t="s">
        <v>323</v>
      </c>
      <c r="D249" s="6" t="s">
        <v>5149</v>
      </c>
      <c r="E249" s="6" t="s">
        <v>324</v>
      </c>
      <c r="F249" s="6" t="s">
        <v>324</v>
      </c>
      <c r="G249" s="6" t="s">
        <v>6456</v>
      </c>
      <c r="H249" s="6" t="s">
        <v>231</v>
      </c>
      <c r="I249" s="6" t="s">
        <v>231</v>
      </c>
      <c r="J249" s="6" t="s">
        <v>232</v>
      </c>
      <c r="K249" s="6" t="s">
        <v>232</v>
      </c>
      <c r="L249" s="5">
        <v>2152914703</v>
      </c>
      <c r="M249" s="5">
        <v>2152914703</v>
      </c>
      <c r="N249" s="6" t="s">
        <v>8972</v>
      </c>
      <c r="O249" s="6" t="s">
        <v>8972</v>
      </c>
      <c r="P249" s="6" t="s">
        <v>8976</v>
      </c>
      <c r="Q249" s="5"/>
      <c r="R249" s="6" t="s">
        <v>8559</v>
      </c>
      <c r="S249" s="6">
        <f t="shared" si="14"/>
        <v>0</v>
      </c>
      <c r="T249" s="6">
        <v>0</v>
      </c>
      <c r="U249" s="6">
        <f t="shared" si="15"/>
        <v>0</v>
      </c>
      <c r="V249" s="6" t="b">
        <f t="shared" si="12"/>
        <v>0</v>
      </c>
      <c r="W249" s="6" t="b">
        <f t="shared" si="13"/>
        <v>0</v>
      </c>
    </row>
    <row r="250" spans="1:23" x14ac:dyDescent="0.2">
      <c r="A250" s="5">
        <v>656</v>
      </c>
      <c r="B250" s="5">
        <v>320</v>
      </c>
      <c r="C250" s="6" t="s">
        <v>321</v>
      </c>
      <c r="D250" s="6" t="s">
        <v>321</v>
      </c>
      <c r="E250" s="6" t="s">
        <v>322</v>
      </c>
      <c r="F250" s="6" t="s">
        <v>322</v>
      </c>
      <c r="G250" s="6" t="s">
        <v>7802</v>
      </c>
      <c r="H250" s="6" t="s">
        <v>231</v>
      </c>
      <c r="I250" s="6" t="s">
        <v>231</v>
      </c>
      <c r="J250" s="6" t="s">
        <v>232</v>
      </c>
      <c r="K250" s="6" t="s">
        <v>232</v>
      </c>
      <c r="L250" s="5">
        <v>2154273802</v>
      </c>
      <c r="M250" s="5">
        <v>2154273802</v>
      </c>
      <c r="N250" s="6" t="s">
        <v>8972</v>
      </c>
      <c r="O250" s="6" t="s">
        <v>8972</v>
      </c>
      <c r="P250" s="6" t="s">
        <v>8974</v>
      </c>
      <c r="Q250" s="5">
        <v>0</v>
      </c>
      <c r="R250" s="6" t="s">
        <v>8559</v>
      </c>
      <c r="S250" s="6">
        <f t="shared" si="14"/>
        <v>0</v>
      </c>
      <c r="T250" s="6">
        <v>0</v>
      </c>
      <c r="U250" s="6">
        <f t="shared" si="15"/>
        <v>0</v>
      </c>
      <c r="V250" s="6" t="b">
        <f t="shared" si="12"/>
        <v>0</v>
      </c>
      <c r="W250" s="6" t="b">
        <f t="shared" si="13"/>
        <v>0</v>
      </c>
    </row>
    <row r="251" spans="1:23" x14ac:dyDescent="0.2">
      <c r="A251" s="5">
        <v>646</v>
      </c>
      <c r="B251" s="5">
        <v>321</v>
      </c>
      <c r="C251" s="6" t="s">
        <v>11088</v>
      </c>
      <c r="D251" s="6" t="s">
        <v>11088</v>
      </c>
      <c r="E251" s="6" t="s">
        <v>11089</v>
      </c>
      <c r="F251" s="6" t="s">
        <v>11089</v>
      </c>
      <c r="G251" s="6" t="s">
        <v>11090</v>
      </c>
      <c r="H251" s="6" t="s">
        <v>11091</v>
      </c>
      <c r="I251" s="6" t="s">
        <v>11091</v>
      </c>
      <c r="J251" s="6" t="s">
        <v>232</v>
      </c>
      <c r="K251" s="6" t="s">
        <v>232</v>
      </c>
      <c r="L251" s="5">
        <v>2157184250</v>
      </c>
      <c r="M251" s="5">
        <v>2156876286</v>
      </c>
      <c r="N251" s="6" t="s">
        <v>11017</v>
      </c>
      <c r="O251" s="6" t="s">
        <v>11017</v>
      </c>
      <c r="P251" s="6" t="s">
        <v>8977</v>
      </c>
      <c r="Q251" s="5">
        <v>0</v>
      </c>
      <c r="R251" s="6" t="s">
        <v>8557</v>
      </c>
      <c r="S251" s="6">
        <f t="shared" si="14"/>
        <v>0</v>
      </c>
      <c r="T251" s="6">
        <v>0</v>
      </c>
      <c r="U251" s="6">
        <f t="shared" si="15"/>
        <v>0</v>
      </c>
      <c r="V251" s="6" t="b">
        <f t="shared" si="12"/>
        <v>0</v>
      </c>
      <c r="W251" s="6" t="b">
        <f t="shared" si="13"/>
        <v>0</v>
      </c>
    </row>
    <row r="252" spans="1:23" x14ac:dyDescent="0.2">
      <c r="A252" s="5">
        <v>573</v>
      </c>
      <c r="B252" s="5">
        <v>323</v>
      </c>
      <c r="C252" s="6" t="s">
        <v>11055</v>
      </c>
      <c r="D252" s="6" t="s">
        <v>11056</v>
      </c>
      <c r="E252" s="6" t="s">
        <v>240</v>
      </c>
      <c r="F252" s="6" t="s">
        <v>240</v>
      </c>
      <c r="G252" s="6" t="s">
        <v>6437</v>
      </c>
      <c r="H252" s="6" t="s">
        <v>231</v>
      </c>
      <c r="I252" s="6" t="s">
        <v>231</v>
      </c>
      <c r="J252" s="6" t="s">
        <v>232</v>
      </c>
      <c r="K252" s="6" t="s">
        <v>232</v>
      </c>
      <c r="L252" s="5">
        <v>2159510300</v>
      </c>
      <c r="M252" s="5">
        <v>2675973604</v>
      </c>
      <c r="N252" s="6" t="s">
        <v>11017</v>
      </c>
      <c r="O252" s="6" t="s">
        <v>11017</v>
      </c>
      <c r="P252" s="6" t="s">
        <v>8973</v>
      </c>
      <c r="Q252" s="5">
        <v>1</v>
      </c>
      <c r="R252" s="6" t="s">
        <v>8546</v>
      </c>
      <c r="S252" s="6">
        <f t="shared" si="14"/>
        <v>0</v>
      </c>
      <c r="T252" s="6">
        <v>0</v>
      </c>
      <c r="U252" s="6">
        <f t="shared" si="15"/>
        <v>0</v>
      </c>
      <c r="V252" s="6" t="b">
        <f t="shared" si="12"/>
        <v>0</v>
      </c>
      <c r="W252" s="6" t="b">
        <f t="shared" si="13"/>
        <v>0</v>
      </c>
    </row>
    <row r="253" spans="1:23" x14ac:dyDescent="0.2">
      <c r="A253" s="5">
        <v>574</v>
      </c>
      <c r="B253" s="5">
        <v>324</v>
      </c>
      <c r="C253" s="6" t="s">
        <v>235</v>
      </c>
      <c r="D253" s="6" t="s">
        <v>5152</v>
      </c>
      <c r="E253" s="6" t="s">
        <v>236</v>
      </c>
      <c r="F253" s="6" t="s">
        <v>236</v>
      </c>
      <c r="G253" s="6" t="s">
        <v>11057</v>
      </c>
      <c r="H253" s="6" t="s">
        <v>231</v>
      </c>
      <c r="I253" s="6" t="s">
        <v>231</v>
      </c>
      <c r="J253" s="6" t="s">
        <v>232</v>
      </c>
      <c r="K253" s="6" t="s">
        <v>232</v>
      </c>
      <c r="L253" s="5">
        <v>2157691100</v>
      </c>
      <c r="M253" s="5">
        <v>2157691100</v>
      </c>
      <c r="N253" s="6" t="s">
        <v>8972</v>
      </c>
      <c r="O253" s="6" t="s">
        <v>8972</v>
      </c>
      <c r="P253" s="6" t="s">
        <v>8979</v>
      </c>
      <c r="Q253" s="5"/>
      <c r="R253" s="6" t="s">
        <v>8546</v>
      </c>
      <c r="S253" s="6">
        <f t="shared" si="14"/>
        <v>0</v>
      </c>
      <c r="T253" s="6">
        <v>0</v>
      </c>
      <c r="U253" s="6">
        <f t="shared" si="15"/>
        <v>0</v>
      </c>
      <c r="V253" s="6" t="b">
        <f t="shared" si="12"/>
        <v>0</v>
      </c>
      <c r="W253" s="6" t="b">
        <f t="shared" si="13"/>
        <v>0</v>
      </c>
    </row>
    <row r="254" spans="1:23" x14ac:dyDescent="0.2">
      <c r="A254" s="5">
        <v>576</v>
      </c>
      <c r="B254" s="5">
        <v>325</v>
      </c>
      <c r="C254" s="6" t="s">
        <v>239</v>
      </c>
      <c r="D254" s="6" t="s">
        <v>5153</v>
      </c>
      <c r="E254" s="6" t="s">
        <v>240</v>
      </c>
      <c r="F254" s="6" t="s">
        <v>240</v>
      </c>
      <c r="G254" s="6" t="s">
        <v>6437</v>
      </c>
      <c r="H254" s="6" t="s">
        <v>231</v>
      </c>
      <c r="I254" s="6" t="s">
        <v>231</v>
      </c>
      <c r="J254" s="6" t="s">
        <v>232</v>
      </c>
      <c r="K254" s="6" t="s">
        <v>232</v>
      </c>
      <c r="L254" s="5">
        <v>2158439720</v>
      </c>
      <c r="M254" s="5">
        <v>2158439720</v>
      </c>
      <c r="N254" s="6" t="s">
        <v>8972</v>
      </c>
      <c r="O254" s="6" t="s">
        <v>8972</v>
      </c>
      <c r="P254" s="6" t="s">
        <v>8973</v>
      </c>
      <c r="Q254" s="5">
        <v>1</v>
      </c>
      <c r="R254" s="6" t="s">
        <v>8546</v>
      </c>
      <c r="S254" s="6">
        <f t="shared" si="14"/>
        <v>0</v>
      </c>
      <c r="T254" s="6">
        <v>0</v>
      </c>
      <c r="U254" s="6">
        <f t="shared" si="15"/>
        <v>0</v>
      </c>
      <c r="V254" s="6" t="b">
        <f t="shared" si="12"/>
        <v>0</v>
      </c>
      <c r="W254" s="6" t="b">
        <f t="shared" si="13"/>
        <v>0</v>
      </c>
    </row>
    <row r="255" spans="1:23" x14ac:dyDescent="0.2">
      <c r="A255" s="5">
        <v>578</v>
      </c>
      <c r="B255" s="5">
        <v>326</v>
      </c>
      <c r="C255" s="6" t="s">
        <v>243</v>
      </c>
      <c r="D255" s="6" t="s">
        <v>5154</v>
      </c>
      <c r="E255" s="6" t="s">
        <v>244</v>
      </c>
      <c r="F255" s="6" t="s">
        <v>244</v>
      </c>
      <c r="G255" s="6" t="s">
        <v>244</v>
      </c>
      <c r="H255" s="6" t="s">
        <v>231</v>
      </c>
      <c r="I255" s="6" t="s">
        <v>231</v>
      </c>
      <c r="J255" s="6" t="s">
        <v>232</v>
      </c>
      <c r="K255" s="6" t="s">
        <v>232</v>
      </c>
      <c r="L255" s="5">
        <v>2154926450</v>
      </c>
      <c r="M255" s="5">
        <v>2154926450</v>
      </c>
      <c r="N255" s="6" t="s">
        <v>8972</v>
      </c>
      <c r="O255" s="6" t="s">
        <v>8972</v>
      </c>
      <c r="P255" s="6" t="s">
        <v>8976</v>
      </c>
      <c r="Q255" s="5"/>
      <c r="R255" s="6" t="s">
        <v>8546</v>
      </c>
      <c r="S255" s="6">
        <f t="shared" si="14"/>
        <v>0</v>
      </c>
      <c r="T255" s="6">
        <v>0</v>
      </c>
      <c r="U255" s="6">
        <f t="shared" si="15"/>
        <v>0</v>
      </c>
      <c r="V255" s="6" t="b">
        <f t="shared" si="12"/>
        <v>0</v>
      </c>
      <c r="W255" s="6" t="b">
        <f t="shared" si="13"/>
        <v>0</v>
      </c>
    </row>
    <row r="256" spans="1:23" x14ac:dyDescent="0.2">
      <c r="A256" s="5">
        <v>579</v>
      </c>
      <c r="B256" s="5">
        <v>327</v>
      </c>
      <c r="C256" s="6" t="s">
        <v>245</v>
      </c>
      <c r="D256" s="6" t="s">
        <v>5155</v>
      </c>
      <c r="E256" s="6" t="s">
        <v>246</v>
      </c>
      <c r="F256" s="6" t="s">
        <v>246</v>
      </c>
      <c r="G256" s="6" t="s">
        <v>11059</v>
      </c>
      <c r="H256" s="6" t="s">
        <v>231</v>
      </c>
      <c r="I256" s="6" t="s">
        <v>231</v>
      </c>
      <c r="J256" s="6" t="s">
        <v>232</v>
      </c>
      <c r="K256" s="6" t="s">
        <v>232</v>
      </c>
      <c r="L256" s="5">
        <v>2152765262</v>
      </c>
      <c r="M256" s="5">
        <v>2152765262</v>
      </c>
      <c r="N256" s="6" t="s">
        <v>8972</v>
      </c>
      <c r="O256" s="6" t="s">
        <v>8972</v>
      </c>
      <c r="P256" s="6" t="s">
        <v>8976</v>
      </c>
      <c r="Q256" s="5"/>
      <c r="R256" s="6" t="s">
        <v>8546</v>
      </c>
      <c r="S256" s="6">
        <f t="shared" si="14"/>
        <v>0</v>
      </c>
      <c r="T256" s="6">
        <v>0</v>
      </c>
      <c r="U256" s="6">
        <f t="shared" si="15"/>
        <v>0</v>
      </c>
      <c r="V256" s="6" t="b">
        <f t="shared" si="12"/>
        <v>0</v>
      </c>
      <c r="W256" s="6" t="b">
        <f t="shared" si="13"/>
        <v>0</v>
      </c>
    </row>
    <row r="257" spans="1:24" x14ac:dyDescent="0.2">
      <c r="A257" s="5">
        <v>577</v>
      </c>
      <c r="B257" s="5">
        <v>328</v>
      </c>
      <c r="C257" s="6" t="s">
        <v>241</v>
      </c>
      <c r="D257" s="6" t="s">
        <v>5156</v>
      </c>
      <c r="E257" s="6" t="s">
        <v>242</v>
      </c>
      <c r="F257" s="6" t="s">
        <v>242</v>
      </c>
      <c r="G257" s="6" t="s">
        <v>242</v>
      </c>
      <c r="H257" s="6" t="s">
        <v>231</v>
      </c>
      <c r="I257" s="6" t="s">
        <v>231</v>
      </c>
      <c r="J257" s="6" t="s">
        <v>232</v>
      </c>
      <c r="K257" s="6" t="s">
        <v>232</v>
      </c>
      <c r="L257" s="5">
        <v>2675973610</v>
      </c>
      <c r="M257" s="5">
        <v>2675973610</v>
      </c>
      <c r="N257" s="6" t="s">
        <v>8972</v>
      </c>
      <c r="O257" s="6" t="s">
        <v>8972</v>
      </c>
      <c r="P257" s="6" t="s">
        <v>8973</v>
      </c>
      <c r="Q257" s="5">
        <v>1</v>
      </c>
      <c r="R257" s="6" t="s">
        <v>8546</v>
      </c>
      <c r="S257" s="6">
        <f t="shared" si="14"/>
        <v>0</v>
      </c>
      <c r="T257" s="6">
        <v>0</v>
      </c>
      <c r="U257" s="6">
        <f t="shared" si="15"/>
        <v>0</v>
      </c>
      <c r="V257" s="6" t="b">
        <f t="shared" si="12"/>
        <v>0</v>
      </c>
      <c r="W257" s="6" t="b">
        <f t="shared" si="13"/>
        <v>0</v>
      </c>
    </row>
    <row r="258" spans="1:24" x14ac:dyDescent="0.2">
      <c r="A258" s="5">
        <v>575</v>
      </c>
      <c r="B258" s="5">
        <v>329</v>
      </c>
      <c r="C258" s="6" t="s">
        <v>237</v>
      </c>
      <c r="D258" s="6" t="s">
        <v>5157</v>
      </c>
      <c r="E258" s="6" t="s">
        <v>238</v>
      </c>
      <c r="F258" s="6" t="s">
        <v>238</v>
      </c>
      <c r="G258" s="6" t="s">
        <v>11058</v>
      </c>
      <c r="H258" s="6" t="s">
        <v>231</v>
      </c>
      <c r="I258" s="6" t="s">
        <v>231</v>
      </c>
      <c r="J258" s="6" t="s">
        <v>232</v>
      </c>
      <c r="K258" s="6" t="s">
        <v>232</v>
      </c>
      <c r="L258" s="5">
        <v>2157274721</v>
      </c>
      <c r="M258" s="5">
        <v>2157274721</v>
      </c>
      <c r="N258" s="6" t="s">
        <v>8972</v>
      </c>
      <c r="O258" s="6" t="s">
        <v>8972</v>
      </c>
      <c r="P258" s="6" t="s">
        <v>8973</v>
      </c>
      <c r="Q258" s="5">
        <v>1</v>
      </c>
      <c r="R258" s="6" t="s">
        <v>8546</v>
      </c>
      <c r="S258" s="6">
        <f t="shared" si="14"/>
        <v>0</v>
      </c>
      <c r="T258" s="6">
        <v>0</v>
      </c>
      <c r="U258" s="6">
        <f t="shared" si="15"/>
        <v>0</v>
      </c>
      <c r="V258" s="6" t="b">
        <f t="shared" ref="V258:V321" si="16">IF(T258=1, IF(O258="sub-recipient","gained SS same SR", IF(P258="sub-recipient", "gained SR","added SS")))</f>
        <v>0</v>
      </c>
      <c r="W258" s="6" t="b">
        <f t="shared" ref="W258:W321" si="17">IF(U258=1, IF(P258="sub-recipient","lost SS, kept SR", IF(O258="sub-recipient", "lost SR","consolidated SS")))</f>
        <v>0</v>
      </c>
    </row>
    <row r="259" spans="1:24" x14ac:dyDescent="0.2">
      <c r="A259" s="5">
        <v>580</v>
      </c>
      <c r="B259" s="5">
        <v>330</v>
      </c>
      <c r="C259" s="6" t="s">
        <v>247</v>
      </c>
      <c r="D259" s="6" t="s">
        <v>5158</v>
      </c>
      <c r="E259" s="6" t="s">
        <v>248</v>
      </c>
      <c r="F259" s="6" t="s">
        <v>248</v>
      </c>
      <c r="G259" s="6" t="s">
        <v>11060</v>
      </c>
      <c r="H259" s="6" t="s">
        <v>231</v>
      </c>
      <c r="I259" s="6" t="s">
        <v>231</v>
      </c>
      <c r="J259" s="6" t="s">
        <v>232</v>
      </c>
      <c r="K259" s="6" t="s">
        <v>232</v>
      </c>
      <c r="L259" s="5">
        <v>2159526571</v>
      </c>
      <c r="M259" s="5">
        <v>2159526571</v>
      </c>
      <c r="N259" s="6" t="s">
        <v>8972</v>
      </c>
      <c r="O259" s="6" t="s">
        <v>8972</v>
      </c>
      <c r="P259" s="6" t="s">
        <v>8976</v>
      </c>
      <c r="Q259" s="5"/>
      <c r="R259" s="6" t="s">
        <v>8546</v>
      </c>
      <c r="S259" s="6">
        <f t="shared" ref="S259:S322" si="18">IF(A259=A258,1,0)</f>
        <v>0</v>
      </c>
      <c r="T259" s="6">
        <v>0</v>
      </c>
      <c r="U259" s="6">
        <f t="shared" ref="U259:U322" si="19">IF(B259=B258, 1, 0)</f>
        <v>0</v>
      </c>
      <c r="V259" s="6" t="b">
        <f t="shared" si="16"/>
        <v>0</v>
      </c>
      <c r="W259" s="6" t="b">
        <f t="shared" si="17"/>
        <v>0</v>
      </c>
      <c r="X259" s="6">
        <v>1</v>
      </c>
    </row>
    <row r="260" spans="1:24" x14ac:dyDescent="0.2">
      <c r="A260" s="5">
        <v>638</v>
      </c>
      <c r="B260" s="5">
        <v>331</v>
      </c>
      <c r="C260" s="6" t="s">
        <v>11085</v>
      </c>
      <c r="D260" s="6" t="s">
        <v>11085</v>
      </c>
      <c r="E260" s="6" t="s">
        <v>11086</v>
      </c>
      <c r="F260" s="6" t="s">
        <v>11086</v>
      </c>
      <c r="G260" s="6" t="s">
        <v>11087</v>
      </c>
      <c r="H260" s="6" t="s">
        <v>308</v>
      </c>
      <c r="I260" s="6" t="s">
        <v>308</v>
      </c>
      <c r="J260" s="6" t="s">
        <v>232</v>
      </c>
      <c r="K260" s="6" t="s">
        <v>232</v>
      </c>
      <c r="L260" s="5">
        <v>6104447550</v>
      </c>
      <c r="M260" s="5">
        <v>6104447550</v>
      </c>
      <c r="N260" s="6" t="s">
        <v>11017</v>
      </c>
      <c r="O260" s="6" t="s">
        <v>11017</v>
      </c>
      <c r="P260" s="6" t="s">
        <v>8973</v>
      </c>
      <c r="Q260" s="5">
        <v>1</v>
      </c>
      <c r="R260" s="6" t="s">
        <v>8555</v>
      </c>
      <c r="S260" s="6">
        <f t="shared" si="18"/>
        <v>0</v>
      </c>
      <c r="T260" s="6">
        <v>0</v>
      </c>
      <c r="U260" s="6">
        <f t="shared" si="19"/>
        <v>0</v>
      </c>
      <c r="V260" s="6" t="b">
        <f t="shared" si="16"/>
        <v>0</v>
      </c>
      <c r="W260" s="6" t="b">
        <f t="shared" si="17"/>
        <v>0</v>
      </c>
    </row>
    <row r="261" spans="1:24" x14ac:dyDescent="0.2">
      <c r="A261" s="5">
        <v>639</v>
      </c>
      <c r="B261" s="5">
        <v>332</v>
      </c>
      <c r="C261" s="6" t="s">
        <v>306</v>
      </c>
      <c r="D261" s="6" t="s">
        <v>306</v>
      </c>
      <c r="E261" s="6" t="s">
        <v>307</v>
      </c>
      <c r="F261" s="6" t="s">
        <v>307</v>
      </c>
      <c r="G261" s="6" t="s">
        <v>7842</v>
      </c>
      <c r="H261" s="6" t="s">
        <v>308</v>
      </c>
      <c r="I261" s="6" t="s">
        <v>308</v>
      </c>
      <c r="J261" s="6" t="s">
        <v>232</v>
      </c>
      <c r="K261" s="6" t="s">
        <v>232</v>
      </c>
      <c r="L261" s="5">
        <v>6104447550</v>
      </c>
      <c r="M261" s="5">
        <v>6104447550</v>
      </c>
      <c r="N261" s="6" t="s">
        <v>8972</v>
      </c>
      <c r="O261" s="6" t="s">
        <v>8972</v>
      </c>
      <c r="P261" s="6" t="s">
        <v>8973</v>
      </c>
      <c r="Q261" s="5">
        <v>1</v>
      </c>
      <c r="R261" s="6" t="s">
        <v>8555</v>
      </c>
      <c r="S261" s="6">
        <f t="shared" si="18"/>
        <v>0</v>
      </c>
      <c r="T261" s="6">
        <v>0</v>
      </c>
      <c r="U261" s="6">
        <f t="shared" si="19"/>
        <v>0</v>
      </c>
      <c r="V261" s="6" t="b">
        <f t="shared" si="16"/>
        <v>0</v>
      </c>
      <c r="W261" s="6" t="b">
        <f t="shared" si="17"/>
        <v>0</v>
      </c>
    </row>
    <row r="262" spans="1:24" x14ac:dyDescent="0.2">
      <c r="A262" s="5">
        <v>616</v>
      </c>
      <c r="B262" s="5">
        <v>334</v>
      </c>
      <c r="C262" s="6" t="s">
        <v>11072</v>
      </c>
      <c r="D262" s="6" t="s">
        <v>11072</v>
      </c>
      <c r="E262" s="6" t="s">
        <v>11073</v>
      </c>
      <c r="F262" s="6" t="s">
        <v>11073</v>
      </c>
      <c r="G262" s="6" t="s">
        <v>11074</v>
      </c>
      <c r="H262" s="6" t="s">
        <v>11075</v>
      </c>
      <c r="I262" s="6" t="s">
        <v>11075</v>
      </c>
      <c r="J262" s="6" t="s">
        <v>232</v>
      </c>
      <c r="K262" s="6" t="s">
        <v>232</v>
      </c>
      <c r="L262" s="5">
        <v>4844763067</v>
      </c>
      <c r="M262" s="5">
        <v>4844763404</v>
      </c>
      <c r="N262" s="6" t="s">
        <v>11017</v>
      </c>
      <c r="O262" s="6" t="s">
        <v>11017</v>
      </c>
      <c r="P262" s="6" t="s">
        <v>8974</v>
      </c>
      <c r="Q262" s="5">
        <v>0</v>
      </c>
      <c r="R262" s="6" t="s">
        <v>11076</v>
      </c>
      <c r="S262" s="6">
        <f t="shared" si="18"/>
        <v>0</v>
      </c>
      <c r="T262" s="6">
        <v>0</v>
      </c>
      <c r="U262" s="6">
        <f t="shared" si="19"/>
        <v>0</v>
      </c>
      <c r="V262" s="6" t="b">
        <f t="shared" si="16"/>
        <v>0</v>
      </c>
      <c r="W262" s="6" t="b">
        <f t="shared" si="17"/>
        <v>0</v>
      </c>
    </row>
    <row r="263" spans="1:24" x14ac:dyDescent="0.2">
      <c r="A263" s="5">
        <v>632</v>
      </c>
      <c r="B263" s="5">
        <v>335</v>
      </c>
      <c r="C263" s="6" t="s">
        <v>302</v>
      </c>
      <c r="D263" s="6" t="s">
        <v>302</v>
      </c>
      <c r="E263" s="6" t="s">
        <v>11082</v>
      </c>
      <c r="F263" s="6" t="s">
        <v>303</v>
      </c>
      <c r="G263" s="6" t="s">
        <v>11082</v>
      </c>
      <c r="H263" s="6" t="s">
        <v>231</v>
      </c>
      <c r="I263" s="6" t="s">
        <v>231</v>
      </c>
      <c r="J263" s="6" t="s">
        <v>232</v>
      </c>
      <c r="K263" s="6" t="s">
        <v>232</v>
      </c>
      <c r="L263" s="5">
        <v>2155630658</v>
      </c>
      <c r="M263" s="5">
        <v>2155630658</v>
      </c>
      <c r="N263" s="6" t="s">
        <v>11017</v>
      </c>
      <c r="O263" s="6" t="s">
        <v>11017</v>
      </c>
      <c r="P263" s="6" t="s">
        <v>8977</v>
      </c>
      <c r="Q263" s="5">
        <v>0</v>
      </c>
      <c r="R263" s="6" t="s">
        <v>8553</v>
      </c>
      <c r="S263" s="6">
        <f t="shared" si="18"/>
        <v>0</v>
      </c>
      <c r="T263" s="6">
        <v>0</v>
      </c>
      <c r="U263" s="6">
        <f t="shared" si="19"/>
        <v>0</v>
      </c>
      <c r="V263" s="6" t="b">
        <f t="shared" si="16"/>
        <v>0</v>
      </c>
      <c r="W263" s="6" t="b">
        <f t="shared" si="17"/>
        <v>0</v>
      </c>
    </row>
    <row r="264" spans="1:24" x14ac:dyDescent="0.2">
      <c r="A264" s="5">
        <v>633</v>
      </c>
      <c r="B264" s="5">
        <v>336</v>
      </c>
      <c r="C264" s="6" t="s">
        <v>302</v>
      </c>
      <c r="D264" s="6" t="s">
        <v>302</v>
      </c>
      <c r="E264" s="6" t="s">
        <v>303</v>
      </c>
      <c r="F264" s="6" t="s">
        <v>303</v>
      </c>
      <c r="G264" s="6" t="s">
        <v>303</v>
      </c>
      <c r="H264" s="6" t="s">
        <v>231</v>
      </c>
      <c r="I264" s="6" t="s">
        <v>231</v>
      </c>
      <c r="J264" s="6" t="s">
        <v>232</v>
      </c>
      <c r="K264" s="6" t="s">
        <v>232</v>
      </c>
      <c r="L264" s="5">
        <v>2155630658</v>
      </c>
      <c r="M264" s="5">
        <v>2155630658</v>
      </c>
      <c r="N264" s="6" t="s">
        <v>8972</v>
      </c>
      <c r="O264" s="6" t="s">
        <v>8972</v>
      </c>
      <c r="P264" s="6" t="s">
        <v>8977</v>
      </c>
      <c r="Q264" s="5">
        <v>0</v>
      </c>
      <c r="R264" s="6" t="s">
        <v>8553</v>
      </c>
      <c r="S264" s="6">
        <f t="shared" si="18"/>
        <v>0</v>
      </c>
      <c r="T264" s="6">
        <v>0</v>
      </c>
      <c r="U264" s="6">
        <f t="shared" si="19"/>
        <v>0</v>
      </c>
      <c r="V264" s="6" t="b">
        <f t="shared" si="16"/>
        <v>0</v>
      </c>
      <c r="W264" s="6" t="b">
        <f t="shared" si="17"/>
        <v>0</v>
      </c>
    </row>
    <row r="265" spans="1:24" x14ac:dyDescent="0.2">
      <c r="A265" s="5">
        <v>621</v>
      </c>
      <c r="B265" s="5">
        <v>338</v>
      </c>
      <c r="C265" s="6" t="s">
        <v>11077</v>
      </c>
      <c r="D265" s="6" t="s">
        <v>11077</v>
      </c>
      <c r="E265" s="6" t="s">
        <v>11078</v>
      </c>
      <c r="F265" s="6" t="s">
        <v>11078</v>
      </c>
      <c r="G265" s="6" t="s">
        <v>11078</v>
      </c>
      <c r="H265" s="6" t="s">
        <v>231</v>
      </c>
      <c r="I265" s="6" t="s">
        <v>231</v>
      </c>
      <c r="J265" s="6" t="s">
        <v>232</v>
      </c>
      <c r="K265" s="6" t="s">
        <v>232</v>
      </c>
      <c r="L265" s="5">
        <v>2156856827</v>
      </c>
      <c r="M265" s="5">
        <v>2156856782</v>
      </c>
      <c r="N265" s="6" t="s">
        <v>11017</v>
      </c>
      <c r="O265" s="6" t="s">
        <v>11017</v>
      </c>
      <c r="P265" s="6" t="s">
        <v>8973</v>
      </c>
      <c r="Q265" s="5">
        <v>1</v>
      </c>
      <c r="R265" s="6" t="s">
        <v>8551</v>
      </c>
      <c r="S265" s="6">
        <f t="shared" si="18"/>
        <v>0</v>
      </c>
      <c r="T265" s="6">
        <v>0</v>
      </c>
      <c r="U265" s="6">
        <f t="shared" si="19"/>
        <v>0</v>
      </c>
      <c r="V265" s="6" t="b">
        <f t="shared" si="16"/>
        <v>0</v>
      </c>
      <c r="W265" s="6" t="b">
        <f t="shared" si="17"/>
        <v>0</v>
      </c>
    </row>
    <row r="266" spans="1:24" x14ac:dyDescent="0.2">
      <c r="A266" s="5">
        <v>624</v>
      </c>
      <c r="B266" s="5">
        <v>339</v>
      </c>
      <c r="C266" s="6" t="s">
        <v>289</v>
      </c>
      <c r="D266" s="6" t="s">
        <v>5162</v>
      </c>
      <c r="E266" s="6" t="s">
        <v>290</v>
      </c>
      <c r="F266" s="6" t="s">
        <v>290</v>
      </c>
      <c r="G266" s="6" t="s">
        <v>6447</v>
      </c>
      <c r="H266" s="6" t="s">
        <v>231</v>
      </c>
      <c r="I266" s="6" t="s">
        <v>231</v>
      </c>
      <c r="J266" s="6" t="s">
        <v>232</v>
      </c>
      <c r="K266" s="6" t="s">
        <v>232</v>
      </c>
      <c r="L266" s="5">
        <v>2156850639</v>
      </c>
      <c r="M266" s="5">
        <v>2156850639</v>
      </c>
      <c r="N266" s="6" t="s">
        <v>8972</v>
      </c>
      <c r="O266" s="6" t="s">
        <v>8972</v>
      </c>
      <c r="P266" s="6" t="s">
        <v>8975</v>
      </c>
      <c r="Q266" s="5"/>
      <c r="R266" s="6" t="s">
        <v>8551</v>
      </c>
      <c r="S266" s="6">
        <f t="shared" si="18"/>
        <v>0</v>
      </c>
      <c r="T266" s="6">
        <v>0</v>
      </c>
      <c r="U266" s="6">
        <f t="shared" si="19"/>
        <v>0</v>
      </c>
      <c r="V266" s="6" t="b">
        <f t="shared" si="16"/>
        <v>0</v>
      </c>
      <c r="W266" s="6" t="b">
        <f t="shared" si="17"/>
        <v>0</v>
      </c>
    </row>
    <row r="267" spans="1:24" x14ac:dyDescent="0.2">
      <c r="A267" s="5">
        <v>626</v>
      </c>
      <c r="B267" s="5">
        <v>340</v>
      </c>
      <c r="C267" s="6" t="s">
        <v>293</v>
      </c>
      <c r="D267" s="6" t="s">
        <v>5163</v>
      </c>
      <c r="E267" s="6" t="s">
        <v>294</v>
      </c>
      <c r="F267" s="6" t="s">
        <v>294</v>
      </c>
      <c r="G267" s="6" t="s">
        <v>294</v>
      </c>
      <c r="H267" s="6" t="s">
        <v>231</v>
      </c>
      <c r="I267" s="6" t="s">
        <v>231</v>
      </c>
      <c r="J267" s="6" t="s">
        <v>232</v>
      </c>
      <c r="K267" s="6" t="s">
        <v>232</v>
      </c>
      <c r="L267" s="5">
        <v>2156851803</v>
      </c>
      <c r="M267" s="5">
        <v>2156851803</v>
      </c>
      <c r="N267" s="6" t="s">
        <v>8972</v>
      </c>
      <c r="O267" s="6" t="s">
        <v>8972</v>
      </c>
      <c r="P267" s="6" t="s">
        <v>8975</v>
      </c>
      <c r="Q267" s="5"/>
      <c r="R267" s="6" t="s">
        <v>8551</v>
      </c>
      <c r="S267" s="6">
        <f t="shared" si="18"/>
        <v>0</v>
      </c>
      <c r="T267" s="6">
        <v>0</v>
      </c>
      <c r="U267" s="6">
        <f t="shared" si="19"/>
        <v>0</v>
      </c>
      <c r="V267" s="6" t="b">
        <f t="shared" si="16"/>
        <v>0</v>
      </c>
      <c r="W267" s="6" t="b">
        <f t="shared" si="17"/>
        <v>0</v>
      </c>
    </row>
    <row r="268" spans="1:24" x14ac:dyDescent="0.2">
      <c r="A268" s="5">
        <v>627</v>
      </c>
      <c r="B268" s="5">
        <v>341</v>
      </c>
      <c r="C268" s="6" t="s">
        <v>295</v>
      </c>
      <c r="D268" s="6" t="s">
        <v>5164</v>
      </c>
      <c r="E268" s="6" t="s">
        <v>296</v>
      </c>
      <c r="F268" s="6" t="s">
        <v>296</v>
      </c>
      <c r="G268" s="6" t="s">
        <v>296</v>
      </c>
      <c r="H268" s="6" t="s">
        <v>231</v>
      </c>
      <c r="I268" s="6" t="s">
        <v>231</v>
      </c>
      <c r="J268" s="6" t="s">
        <v>232</v>
      </c>
      <c r="K268" s="6" t="s">
        <v>232</v>
      </c>
      <c r="L268" s="5">
        <v>2156857504</v>
      </c>
      <c r="M268" s="5">
        <v>2156857504</v>
      </c>
      <c r="N268" s="6" t="s">
        <v>8972</v>
      </c>
      <c r="O268" s="6" t="s">
        <v>8972</v>
      </c>
      <c r="P268" s="6" t="s">
        <v>8975</v>
      </c>
      <c r="Q268" s="5"/>
      <c r="R268" s="6" t="s">
        <v>8551</v>
      </c>
      <c r="S268" s="6">
        <f t="shared" si="18"/>
        <v>0</v>
      </c>
      <c r="T268" s="6">
        <v>0</v>
      </c>
      <c r="U268" s="6">
        <f t="shared" si="19"/>
        <v>0</v>
      </c>
      <c r="V268" s="6" t="b">
        <f t="shared" si="16"/>
        <v>0</v>
      </c>
      <c r="W268" s="6" t="b">
        <f t="shared" si="17"/>
        <v>0</v>
      </c>
    </row>
    <row r="269" spans="1:24" x14ac:dyDescent="0.2">
      <c r="A269" s="5">
        <v>628</v>
      </c>
      <c r="B269" s="5">
        <v>342</v>
      </c>
      <c r="C269" s="6" t="s">
        <v>297</v>
      </c>
      <c r="D269" s="6" t="s">
        <v>5165</v>
      </c>
      <c r="E269" s="6" t="s">
        <v>298</v>
      </c>
      <c r="F269" s="6" t="s">
        <v>298</v>
      </c>
      <c r="G269" s="6" t="s">
        <v>6449</v>
      </c>
      <c r="H269" s="6" t="s">
        <v>231</v>
      </c>
      <c r="I269" s="6" t="s">
        <v>231</v>
      </c>
      <c r="J269" s="6" t="s">
        <v>232</v>
      </c>
      <c r="K269" s="6" t="s">
        <v>232</v>
      </c>
      <c r="L269" s="5">
        <v>2156857601</v>
      </c>
      <c r="M269" s="5">
        <v>2156857601</v>
      </c>
      <c r="N269" s="6" t="s">
        <v>8972</v>
      </c>
      <c r="O269" s="6" t="s">
        <v>8972</v>
      </c>
      <c r="P269" s="6" t="s">
        <v>8975</v>
      </c>
      <c r="Q269" s="5"/>
      <c r="R269" s="6" t="s">
        <v>8551</v>
      </c>
      <c r="S269" s="6">
        <f t="shared" si="18"/>
        <v>0</v>
      </c>
      <c r="T269" s="6">
        <v>0</v>
      </c>
      <c r="U269" s="6">
        <f t="shared" si="19"/>
        <v>0</v>
      </c>
      <c r="V269" s="6" t="b">
        <f t="shared" si="16"/>
        <v>0</v>
      </c>
      <c r="W269" s="6" t="b">
        <f t="shared" si="17"/>
        <v>0</v>
      </c>
    </row>
    <row r="270" spans="1:24" x14ac:dyDescent="0.2">
      <c r="A270" s="5">
        <v>629</v>
      </c>
      <c r="B270" s="5">
        <v>343</v>
      </c>
      <c r="C270" s="6" t="s">
        <v>299</v>
      </c>
      <c r="D270" s="6" t="s">
        <v>5166</v>
      </c>
      <c r="E270" s="6" t="s">
        <v>300</v>
      </c>
      <c r="F270" s="6" t="s">
        <v>300</v>
      </c>
      <c r="G270" s="6" t="s">
        <v>6450</v>
      </c>
      <c r="H270" s="6" t="s">
        <v>231</v>
      </c>
      <c r="I270" s="6" t="s">
        <v>231</v>
      </c>
      <c r="J270" s="6" t="s">
        <v>232</v>
      </c>
      <c r="K270" s="6" t="s">
        <v>232</v>
      </c>
      <c r="L270" s="5">
        <v>2156852933</v>
      </c>
      <c r="M270" s="5">
        <v>2156852933</v>
      </c>
      <c r="N270" s="6" t="s">
        <v>8972</v>
      </c>
      <c r="O270" s="6" t="s">
        <v>8972</v>
      </c>
      <c r="P270" s="6" t="s">
        <v>8975</v>
      </c>
      <c r="Q270" s="5"/>
      <c r="R270" s="6" t="s">
        <v>8551</v>
      </c>
      <c r="S270" s="6">
        <f t="shared" si="18"/>
        <v>0</v>
      </c>
      <c r="T270" s="6">
        <v>0</v>
      </c>
      <c r="U270" s="6">
        <f t="shared" si="19"/>
        <v>0</v>
      </c>
      <c r="V270" s="6" t="b">
        <f t="shared" si="16"/>
        <v>0</v>
      </c>
      <c r="W270" s="6" t="b">
        <f t="shared" si="17"/>
        <v>0</v>
      </c>
    </row>
    <row r="271" spans="1:24" x14ac:dyDescent="0.2">
      <c r="A271" s="5">
        <v>622</v>
      </c>
      <c r="B271" s="5">
        <v>344</v>
      </c>
      <c r="C271" s="6" t="s">
        <v>285</v>
      </c>
      <c r="D271" s="6" t="s">
        <v>5167</v>
      </c>
      <c r="E271" s="6" t="s">
        <v>11079</v>
      </c>
      <c r="F271" s="6" t="s">
        <v>286</v>
      </c>
      <c r="G271" s="6" t="s">
        <v>11080</v>
      </c>
      <c r="H271" s="6" t="s">
        <v>231</v>
      </c>
      <c r="I271" s="6" t="s">
        <v>231</v>
      </c>
      <c r="J271" s="6" t="s">
        <v>232</v>
      </c>
      <c r="K271" s="6" t="s">
        <v>232</v>
      </c>
      <c r="L271" s="5">
        <v>2156853803</v>
      </c>
      <c r="M271" s="5">
        <v>2156853803</v>
      </c>
      <c r="N271" s="6" t="s">
        <v>8972</v>
      </c>
      <c r="O271" s="6" t="s">
        <v>8972</v>
      </c>
      <c r="P271" s="6" t="s">
        <v>8975</v>
      </c>
      <c r="Q271" s="5"/>
      <c r="R271" s="6" t="s">
        <v>8551</v>
      </c>
      <c r="S271" s="6">
        <f t="shared" si="18"/>
        <v>0</v>
      </c>
      <c r="T271" s="6">
        <v>0</v>
      </c>
      <c r="U271" s="6">
        <f t="shared" si="19"/>
        <v>0</v>
      </c>
      <c r="V271" s="6" t="b">
        <f t="shared" si="16"/>
        <v>0</v>
      </c>
      <c r="W271" s="6" t="b">
        <f t="shared" si="17"/>
        <v>0</v>
      </c>
    </row>
    <row r="272" spans="1:24" x14ac:dyDescent="0.2">
      <c r="A272" s="5">
        <v>623</v>
      </c>
      <c r="B272" s="5">
        <v>345</v>
      </c>
      <c r="C272" s="6" t="s">
        <v>287</v>
      </c>
      <c r="D272" s="6" t="s">
        <v>5168</v>
      </c>
      <c r="E272" s="6" t="s">
        <v>288</v>
      </c>
      <c r="F272" s="6" t="s">
        <v>288</v>
      </c>
      <c r="G272" s="6" t="s">
        <v>11081</v>
      </c>
      <c r="H272" s="6" t="s">
        <v>231</v>
      </c>
      <c r="I272" s="6" t="s">
        <v>231</v>
      </c>
      <c r="J272" s="6" t="s">
        <v>232</v>
      </c>
      <c r="K272" s="6" t="s">
        <v>232</v>
      </c>
      <c r="L272" s="5">
        <v>2156855701</v>
      </c>
      <c r="M272" s="5">
        <v>2156855701</v>
      </c>
      <c r="N272" s="6" t="s">
        <v>8972</v>
      </c>
      <c r="O272" s="6" t="s">
        <v>8972</v>
      </c>
      <c r="P272" s="6" t="s">
        <v>8975</v>
      </c>
      <c r="Q272" s="5"/>
      <c r="R272" s="6" t="s">
        <v>8551</v>
      </c>
      <c r="S272" s="6">
        <f t="shared" si="18"/>
        <v>0</v>
      </c>
      <c r="T272" s="6">
        <v>0</v>
      </c>
      <c r="U272" s="6">
        <f t="shared" si="19"/>
        <v>0</v>
      </c>
      <c r="V272" s="6" t="b">
        <f t="shared" si="16"/>
        <v>0</v>
      </c>
      <c r="W272" s="6" t="b">
        <f t="shared" si="17"/>
        <v>0</v>
      </c>
    </row>
    <row r="273" spans="1:23" x14ac:dyDescent="0.2">
      <c r="A273" s="5">
        <v>625</v>
      </c>
      <c r="B273" s="5">
        <v>346</v>
      </c>
      <c r="C273" s="6" t="s">
        <v>291</v>
      </c>
      <c r="D273" s="6" t="s">
        <v>5169</v>
      </c>
      <c r="E273" s="6" t="s">
        <v>292</v>
      </c>
      <c r="F273" s="6" t="s">
        <v>292</v>
      </c>
      <c r="G273" s="6" t="s">
        <v>292</v>
      </c>
      <c r="H273" s="6" t="s">
        <v>231</v>
      </c>
      <c r="I273" s="6" t="s">
        <v>231</v>
      </c>
      <c r="J273" s="6" t="s">
        <v>232</v>
      </c>
      <c r="K273" s="6" t="s">
        <v>232</v>
      </c>
      <c r="L273" s="5">
        <v>2156852401</v>
      </c>
      <c r="M273" s="5">
        <v>2156852401</v>
      </c>
      <c r="N273" s="6" t="s">
        <v>8972</v>
      </c>
      <c r="O273" s="6" t="s">
        <v>8972</v>
      </c>
      <c r="P273" s="6" t="s">
        <v>8973</v>
      </c>
      <c r="Q273" s="5">
        <v>1</v>
      </c>
      <c r="R273" s="6" t="s">
        <v>8551</v>
      </c>
      <c r="S273" s="6">
        <f t="shared" si="18"/>
        <v>0</v>
      </c>
      <c r="T273" s="6">
        <v>0</v>
      </c>
      <c r="U273" s="6">
        <f t="shared" si="19"/>
        <v>0</v>
      </c>
      <c r="V273" s="6" t="b">
        <f t="shared" si="16"/>
        <v>0</v>
      </c>
      <c r="W273" s="6" t="b">
        <f t="shared" si="17"/>
        <v>0</v>
      </c>
    </row>
    <row r="274" spans="1:23" x14ac:dyDescent="0.2">
      <c r="A274" s="5">
        <v>610</v>
      </c>
      <c r="B274" s="5">
        <v>352</v>
      </c>
      <c r="C274" s="6" t="s">
        <v>11069</v>
      </c>
      <c r="D274" s="6" t="s">
        <v>11070</v>
      </c>
      <c r="E274" s="6" t="s">
        <v>280</v>
      </c>
      <c r="F274" s="6" t="s">
        <v>280</v>
      </c>
      <c r="G274" s="6" t="s">
        <v>6444</v>
      </c>
      <c r="H274" s="6" t="s">
        <v>281</v>
      </c>
      <c r="I274" s="6" t="s">
        <v>281</v>
      </c>
      <c r="J274" s="6" t="s">
        <v>232</v>
      </c>
      <c r="K274" s="6" t="s">
        <v>232</v>
      </c>
      <c r="L274" s="5">
        <v>6106197372</v>
      </c>
      <c r="M274" s="5">
        <v>6106197372</v>
      </c>
      <c r="N274" s="6" t="s">
        <v>11017</v>
      </c>
      <c r="O274" s="6" t="s">
        <v>11017</v>
      </c>
      <c r="P274" s="6" t="s">
        <v>8974</v>
      </c>
      <c r="Q274" s="5">
        <v>0</v>
      </c>
      <c r="R274" s="6" t="s">
        <v>8550</v>
      </c>
      <c r="S274" s="6">
        <f t="shared" si="18"/>
        <v>0</v>
      </c>
      <c r="T274" s="6">
        <v>0</v>
      </c>
      <c r="U274" s="6">
        <f t="shared" si="19"/>
        <v>0</v>
      </c>
      <c r="V274" s="6" t="b">
        <f t="shared" si="16"/>
        <v>0</v>
      </c>
      <c r="W274" s="6" t="b">
        <f t="shared" si="17"/>
        <v>0</v>
      </c>
    </row>
    <row r="275" spans="1:23" x14ac:dyDescent="0.2">
      <c r="A275" s="5">
        <v>614</v>
      </c>
      <c r="B275" s="5">
        <v>353</v>
      </c>
      <c r="C275" s="6" t="s">
        <v>282</v>
      </c>
      <c r="D275" s="6" t="s">
        <v>282</v>
      </c>
      <c r="E275" s="6" t="s">
        <v>283</v>
      </c>
      <c r="F275" s="6" t="s">
        <v>283</v>
      </c>
      <c r="G275" s="6" t="s">
        <v>7841</v>
      </c>
      <c r="H275" s="6" t="s">
        <v>284</v>
      </c>
      <c r="I275" s="6" t="s">
        <v>284</v>
      </c>
      <c r="J275" s="6" t="s">
        <v>232</v>
      </c>
      <c r="K275" s="6" t="s">
        <v>232</v>
      </c>
      <c r="L275" s="5">
        <v>2154473782</v>
      </c>
      <c r="M275" s="5">
        <v>2154473782</v>
      </c>
      <c r="N275" s="6" t="s">
        <v>8972</v>
      </c>
      <c r="O275" s="6" t="s">
        <v>8972</v>
      </c>
      <c r="P275" s="6" t="s">
        <v>8976</v>
      </c>
      <c r="Q275" s="5"/>
      <c r="R275" s="6" t="s">
        <v>8550</v>
      </c>
      <c r="S275" s="6">
        <f t="shared" si="18"/>
        <v>0</v>
      </c>
      <c r="T275" s="6">
        <v>0</v>
      </c>
      <c r="U275" s="6">
        <f t="shared" si="19"/>
        <v>0</v>
      </c>
      <c r="V275" s="6" t="b">
        <f t="shared" si="16"/>
        <v>0</v>
      </c>
      <c r="W275" s="6" t="b">
        <f t="shared" si="17"/>
        <v>0</v>
      </c>
    </row>
    <row r="276" spans="1:23" x14ac:dyDescent="0.2">
      <c r="A276" s="5">
        <v>611</v>
      </c>
      <c r="B276" s="5">
        <v>354</v>
      </c>
      <c r="C276" s="6" t="s">
        <v>276</v>
      </c>
      <c r="D276" s="6" t="s">
        <v>276</v>
      </c>
      <c r="E276" s="6" t="s">
        <v>277</v>
      </c>
      <c r="F276" s="6" t="s">
        <v>277</v>
      </c>
      <c r="G276" s="6" t="s">
        <v>11071</v>
      </c>
      <c r="H276" s="6" t="s">
        <v>278</v>
      </c>
      <c r="I276" s="6" t="s">
        <v>278</v>
      </c>
      <c r="J276" s="6" t="s">
        <v>232</v>
      </c>
      <c r="K276" s="6" t="s">
        <v>232</v>
      </c>
      <c r="L276" s="5">
        <v>6108918674</v>
      </c>
      <c r="M276" s="5">
        <v>6108918674</v>
      </c>
      <c r="N276" s="6" t="s">
        <v>8972</v>
      </c>
      <c r="O276" s="6" t="s">
        <v>8972</v>
      </c>
      <c r="P276" s="6" t="s">
        <v>8978</v>
      </c>
      <c r="Q276" s="5"/>
      <c r="R276" s="6" t="s">
        <v>8550</v>
      </c>
      <c r="S276" s="6">
        <f t="shared" si="18"/>
        <v>0</v>
      </c>
      <c r="T276" s="6">
        <v>0</v>
      </c>
      <c r="U276" s="6">
        <f t="shared" si="19"/>
        <v>0</v>
      </c>
      <c r="V276" s="6" t="b">
        <f t="shared" si="16"/>
        <v>0</v>
      </c>
      <c r="W276" s="6" t="b">
        <f t="shared" si="17"/>
        <v>0</v>
      </c>
    </row>
    <row r="277" spans="1:23" x14ac:dyDescent="0.2">
      <c r="A277" s="5">
        <v>612</v>
      </c>
      <c r="B277" s="5">
        <v>355</v>
      </c>
      <c r="C277" s="6" t="s">
        <v>279</v>
      </c>
      <c r="D277" s="6" t="s">
        <v>5178</v>
      </c>
      <c r="E277" s="6" t="s">
        <v>280</v>
      </c>
      <c r="F277" s="6" t="s">
        <v>280</v>
      </c>
      <c r="G277" s="6" t="s">
        <v>6444</v>
      </c>
      <c r="H277" s="6" t="s">
        <v>281</v>
      </c>
      <c r="I277" s="6" t="s">
        <v>281</v>
      </c>
      <c r="J277" s="6" t="s">
        <v>232</v>
      </c>
      <c r="K277" s="6" t="s">
        <v>232</v>
      </c>
      <c r="L277" s="5">
        <v>6104901755</v>
      </c>
      <c r="M277" s="5">
        <v>6104901755</v>
      </c>
      <c r="N277" s="6" t="s">
        <v>8972</v>
      </c>
      <c r="O277" s="6" t="s">
        <v>8972</v>
      </c>
      <c r="P277" s="6" t="s">
        <v>8974</v>
      </c>
      <c r="Q277" s="5">
        <v>0</v>
      </c>
      <c r="R277" s="6" t="s">
        <v>8550</v>
      </c>
      <c r="S277" s="6">
        <f t="shared" si="18"/>
        <v>0</v>
      </c>
      <c r="T277" s="6">
        <v>0</v>
      </c>
      <c r="U277" s="6">
        <f t="shared" si="19"/>
        <v>0</v>
      </c>
      <c r="V277" s="6" t="b">
        <f t="shared" si="16"/>
        <v>0</v>
      </c>
      <c r="W277" s="6" t="b">
        <f t="shared" si="17"/>
        <v>0</v>
      </c>
    </row>
    <row r="278" spans="1:23" x14ac:dyDescent="0.2">
      <c r="A278" s="5">
        <v>596</v>
      </c>
      <c r="B278" s="5">
        <v>356</v>
      </c>
      <c r="C278" s="6" t="s">
        <v>11062</v>
      </c>
      <c r="D278" s="6" t="s">
        <v>11062</v>
      </c>
      <c r="E278" s="6" t="s">
        <v>21462</v>
      </c>
      <c r="F278" s="6" t="s">
        <v>21462</v>
      </c>
      <c r="G278" s="6" t="s">
        <v>21463</v>
      </c>
      <c r="H278" s="6" t="s">
        <v>231</v>
      </c>
      <c r="I278" s="6" t="s">
        <v>231</v>
      </c>
      <c r="J278" s="6" t="s">
        <v>232</v>
      </c>
      <c r="K278" s="6" t="s">
        <v>232</v>
      </c>
      <c r="L278" s="5">
        <v>2159852500</v>
      </c>
      <c r="M278" s="5">
        <v>2159852514</v>
      </c>
      <c r="N278" s="6" t="s">
        <v>11017</v>
      </c>
      <c r="O278" s="6" t="s">
        <v>11017</v>
      </c>
      <c r="P278" s="6" t="s">
        <v>8973</v>
      </c>
      <c r="Q278" s="5">
        <v>1</v>
      </c>
      <c r="R278" s="6" t="s">
        <v>8548</v>
      </c>
      <c r="S278" s="6">
        <f t="shared" si="18"/>
        <v>0</v>
      </c>
      <c r="T278" s="6">
        <v>0</v>
      </c>
      <c r="U278" s="6">
        <f t="shared" si="19"/>
        <v>0</v>
      </c>
      <c r="V278" s="6" t="b">
        <f t="shared" si="16"/>
        <v>0</v>
      </c>
      <c r="W278" s="6" t="b">
        <f t="shared" si="17"/>
        <v>0</v>
      </c>
    </row>
    <row r="279" spans="1:23" x14ac:dyDescent="0.2">
      <c r="A279" s="5">
        <v>601</v>
      </c>
      <c r="B279" s="5">
        <v>357</v>
      </c>
      <c r="C279" s="6" t="s">
        <v>261</v>
      </c>
      <c r="D279" s="6" t="s">
        <v>261</v>
      </c>
      <c r="E279" s="6" t="s">
        <v>262</v>
      </c>
      <c r="F279" s="6" t="s">
        <v>262</v>
      </c>
      <c r="G279" s="6" t="s">
        <v>262</v>
      </c>
      <c r="H279" s="6" t="s">
        <v>231</v>
      </c>
      <c r="I279" s="6" t="s">
        <v>231</v>
      </c>
      <c r="J279" s="6" t="s">
        <v>232</v>
      </c>
      <c r="K279" s="6" t="s">
        <v>232</v>
      </c>
      <c r="L279" s="5">
        <v>2153827523</v>
      </c>
      <c r="M279" s="5">
        <v>2677775866</v>
      </c>
      <c r="N279" s="6" t="s">
        <v>8972</v>
      </c>
      <c r="O279" s="6" t="s">
        <v>8972</v>
      </c>
      <c r="P279" s="6" t="s">
        <v>8977</v>
      </c>
      <c r="Q279" s="5">
        <v>0</v>
      </c>
      <c r="R279" s="6" t="s">
        <v>8548</v>
      </c>
      <c r="S279" s="6">
        <f t="shared" si="18"/>
        <v>0</v>
      </c>
      <c r="T279" s="6">
        <v>0</v>
      </c>
      <c r="U279" s="6">
        <f t="shared" si="19"/>
        <v>0</v>
      </c>
      <c r="V279" s="6" t="b">
        <f t="shared" si="16"/>
        <v>0</v>
      </c>
      <c r="W279" s="6" t="b">
        <f t="shared" si="17"/>
        <v>0</v>
      </c>
    </row>
    <row r="280" spans="1:23" x14ac:dyDescent="0.2">
      <c r="A280" s="5">
        <v>600</v>
      </c>
      <c r="B280" s="5">
        <v>358</v>
      </c>
      <c r="C280" s="6" t="s">
        <v>259</v>
      </c>
      <c r="D280" s="6" t="s">
        <v>5179</v>
      </c>
      <c r="E280" s="6" t="s">
        <v>260</v>
      </c>
      <c r="F280" s="6" t="s">
        <v>260</v>
      </c>
      <c r="G280" s="6" t="s">
        <v>260</v>
      </c>
      <c r="H280" s="6" t="s">
        <v>231</v>
      </c>
      <c r="I280" s="6" t="s">
        <v>231</v>
      </c>
      <c r="J280" s="6" t="s">
        <v>232</v>
      </c>
      <c r="K280" s="6" t="s">
        <v>232</v>
      </c>
      <c r="L280" s="5">
        <v>2152357936</v>
      </c>
      <c r="M280" s="5">
        <v>2152357936</v>
      </c>
      <c r="N280" s="6" t="s">
        <v>8972</v>
      </c>
      <c r="O280" s="6" t="s">
        <v>8972</v>
      </c>
      <c r="P280" s="6" t="s">
        <v>8977</v>
      </c>
      <c r="Q280" s="5">
        <v>0</v>
      </c>
      <c r="R280" s="6" t="s">
        <v>8548</v>
      </c>
      <c r="S280" s="6">
        <f t="shared" si="18"/>
        <v>0</v>
      </c>
      <c r="T280" s="6">
        <v>0</v>
      </c>
      <c r="U280" s="6">
        <f t="shared" si="19"/>
        <v>0</v>
      </c>
      <c r="V280" s="6" t="b">
        <f t="shared" si="16"/>
        <v>0</v>
      </c>
      <c r="W280" s="6" t="b">
        <f t="shared" si="17"/>
        <v>0</v>
      </c>
    </row>
    <row r="281" spans="1:23" x14ac:dyDescent="0.2">
      <c r="A281" s="5">
        <v>607</v>
      </c>
      <c r="B281" s="5">
        <v>359</v>
      </c>
      <c r="C281" s="6" t="s">
        <v>271</v>
      </c>
      <c r="D281" s="6" t="s">
        <v>5180</v>
      </c>
      <c r="E281" s="6" t="s">
        <v>272</v>
      </c>
      <c r="F281" s="6" t="s">
        <v>272</v>
      </c>
      <c r="G281" s="6" t="s">
        <v>6442</v>
      </c>
      <c r="H281" s="6" t="s">
        <v>273</v>
      </c>
      <c r="I281" s="6" t="s">
        <v>273</v>
      </c>
      <c r="J281" s="6" t="s">
        <v>232</v>
      </c>
      <c r="K281" s="6" t="s">
        <v>232</v>
      </c>
      <c r="L281" s="5">
        <v>2157656690</v>
      </c>
      <c r="M281" s="5">
        <v>2152331960</v>
      </c>
      <c r="N281" s="6" t="s">
        <v>8972</v>
      </c>
      <c r="O281" s="6" t="s">
        <v>8972</v>
      </c>
      <c r="P281" s="6" t="s">
        <v>8973</v>
      </c>
      <c r="Q281" s="5">
        <v>1</v>
      </c>
      <c r="R281" s="6" t="s">
        <v>8548</v>
      </c>
      <c r="S281" s="6">
        <f t="shared" si="18"/>
        <v>0</v>
      </c>
      <c r="T281" s="6">
        <v>0</v>
      </c>
      <c r="U281" s="6">
        <f t="shared" si="19"/>
        <v>0</v>
      </c>
      <c r="V281" s="6" t="b">
        <f t="shared" si="16"/>
        <v>0</v>
      </c>
      <c r="W281" s="6" t="b">
        <f t="shared" si="17"/>
        <v>0</v>
      </c>
    </row>
    <row r="282" spans="1:23" x14ac:dyDescent="0.2">
      <c r="A282" s="5">
        <v>604</v>
      </c>
      <c r="B282" s="5">
        <v>360</v>
      </c>
      <c r="C282" s="6" t="s">
        <v>266</v>
      </c>
      <c r="D282" s="6" t="s">
        <v>5181</v>
      </c>
      <c r="E282" s="6" t="s">
        <v>267</v>
      </c>
      <c r="F282" s="6" t="s">
        <v>267</v>
      </c>
      <c r="G282" s="6" t="s">
        <v>11065</v>
      </c>
      <c r="H282" s="6" t="s">
        <v>231</v>
      </c>
      <c r="I282" s="6" t="s">
        <v>231</v>
      </c>
      <c r="J282" s="6" t="s">
        <v>232</v>
      </c>
      <c r="K282" s="6" t="s">
        <v>232</v>
      </c>
      <c r="L282" s="5">
        <v>2158710300</v>
      </c>
      <c r="M282" s="5">
        <v>2158710300</v>
      </c>
      <c r="N282" s="6" t="s">
        <v>8972</v>
      </c>
      <c r="O282" s="6" t="s">
        <v>8972</v>
      </c>
      <c r="P282" s="6" t="s">
        <v>8977</v>
      </c>
      <c r="Q282" s="5">
        <v>0</v>
      </c>
      <c r="R282" s="6" t="s">
        <v>8548</v>
      </c>
      <c r="S282" s="6">
        <f t="shared" si="18"/>
        <v>0</v>
      </c>
      <c r="T282" s="6">
        <v>0</v>
      </c>
      <c r="U282" s="6">
        <f t="shared" si="19"/>
        <v>0</v>
      </c>
      <c r="V282" s="6" t="b">
        <f t="shared" si="16"/>
        <v>0</v>
      </c>
      <c r="W282" s="6" t="b">
        <f t="shared" si="17"/>
        <v>0</v>
      </c>
    </row>
    <row r="283" spans="1:23" x14ac:dyDescent="0.2">
      <c r="A283" s="5">
        <v>605</v>
      </c>
      <c r="B283" s="5">
        <v>361</v>
      </c>
      <c r="C283" s="6" t="s">
        <v>5182</v>
      </c>
      <c r="D283" s="6" t="s">
        <v>5182</v>
      </c>
      <c r="E283" s="6" t="s">
        <v>268</v>
      </c>
      <c r="F283" s="6" t="s">
        <v>268</v>
      </c>
      <c r="G283" s="6" t="s">
        <v>7840</v>
      </c>
      <c r="H283" s="6" t="s">
        <v>231</v>
      </c>
      <c r="I283" s="6" t="s">
        <v>231</v>
      </c>
      <c r="J283" s="6" t="s">
        <v>232</v>
      </c>
      <c r="K283" s="6" t="s">
        <v>232</v>
      </c>
      <c r="L283" s="5">
        <v>2156845344</v>
      </c>
      <c r="M283" s="5">
        <v>2157248355</v>
      </c>
      <c r="N283" s="6" t="s">
        <v>8972</v>
      </c>
      <c r="O283" s="6" t="s">
        <v>8972</v>
      </c>
      <c r="P283" s="6" t="s">
        <v>8981</v>
      </c>
      <c r="Q283" s="5"/>
      <c r="R283" s="6" t="s">
        <v>8548</v>
      </c>
      <c r="S283" s="6">
        <f t="shared" si="18"/>
        <v>0</v>
      </c>
      <c r="T283" s="6">
        <v>0</v>
      </c>
      <c r="U283" s="6">
        <f t="shared" si="19"/>
        <v>0</v>
      </c>
      <c r="V283" s="6" t="b">
        <f t="shared" si="16"/>
        <v>0</v>
      </c>
      <c r="W283" s="6" t="b">
        <f t="shared" si="17"/>
        <v>0</v>
      </c>
    </row>
    <row r="284" spans="1:23" x14ac:dyDescent="0.2">
      <c r="A284" s="5">
        <v>606</v>
      </c>
      <c r="B284" s="5">
        <v>362</v>
      </c>
      <c r="C284" s="6" t="s">
        <v>269</v>
      </c>
      <c r="D284" s="6" t="s">
        <v>5183</v>
      </c>
      <c r="E284" s="6" t="s">
        <v>270</v>
      </c>
      <c r="F284" s="6" t="s">
        <v>270</v>
      </c>
      <c r="G284" s="6" t="s">
        <v>6441</v>
      </c>
      <c r="H284" s="6" t="s">
        <v>231</v>
      </c>
      <c r="I284" s="6" t="s">
        <v>231</v>
      </c>
      <c r="J284" s="6" t="s">
        <v>232</v>
      </c>
      <c r="K284" s="6" t="s">
        <v>232</v>
      </c>
      <c r="L284" s="5">
        <v>2156845344</v>
      </c>
      <c r="M284" s="5">
        <v>2152259230</v>
      </c>
      <c r="N284" s="6" t="s">
        <v>8972</v>
      </c>
      <c r="O284" s="6" t="s">
        <v>8972</v>
      </c>
      <c r="P284" s="6" t="s">
        <v>8981</v>
      </c>
      <c r="Q284" s="5"/>
      <c r="R284" s="6" t="s">
        <v>8548</v>
      </c>
      <c r="S284" s="6">
        <f t="shared" si="18"/>
        <v>0</v>
      </c>
      <c r="T284" s="6">
        <v>0</v>
      </c>
      <c r="U284" s="6">
        <f t="shared" si="19"/>
        <v>0</v>
      </c>
      <c r="V284" s="6" t="b">
        <f t="shared" si="16"/>
        <v>0</v>
      </c>
      <c r="W284" s="6" t="b">
        <f t="shared" si="17"/>
        <v>0</v>
      </c>
    </row>
    <row r="285" spans="1:23" x14ac:dyDescent="0.2">
      <c r="A285" s="5">
        <v>603</v>
      </c>
      <c r="B285" s="5">
        <v>363</v>
      </c>
      <c r="C285" s="6" t="s">
        <v>265</v>
      </c>
      <c r="D285" s="6" t="s">
        <v>265</v>
      </c>
      <c r="E285" s="6" t="s">
        <v>7522</v>
      </c>
      <c r="F285" s="6" t="s">
        <v>7522</v>
      </c>
      <c r="G285" s="6" t="s">
        <v>7522</v>
      </c>
      <c r="H285" s="6" t="s">
        <v>231</v>
      </c>
      <c r="I285" s="6" t="s">
        <v>231</v>
      </c>
      <c r="J285" s="6" t="s">
        <v>232</v>
      </c>
      <c r="K285" s="6" t="s">
        <v>232</v>
      </c>
      <c r="L285" s="5">
        <v>2158252220</v>
      </c>
      <c r="M285" s="5">
        <v>2158252220</v>
      </c>
      <c r="N285" s="6" t="s">
        <v>8972</v>
      </c>
      <c r="O285" s="6" t="s">
        <v>8972</v>
      </c>
      <c r="P285" s="6" t="s">
        <v>8977</v>
      </c>
      <c r="Q285" s="5">
        <v>0</v>
      </c>
      <c r="R285" s="6" t="s">
        <v>8548</v>
      </c>
      <c r="S285" s="6">
        <f t="shared" si="18"/>
        <v>0</v>
      </c>
      <c r="T285" s="6">
        <v>0</v>
      </c>
      <c r="U285" s="6">
        <f t="shared" si="19"/>
        <v>0</v>
      </c>
      <c r="V285" s="6" t="b">
        <f t="shared" si="16"/>
        <v>0</v>
      </c>
      <c r="W285" s="6" t="b">
        <f t="shared" si="17"/>
        <v>0</v>
      </c>
    </row>
    <row r="286" spans="1:23" x14ac:dyDescent="0.2">
      <c r="A286" s="5">
        <v>598</v>
      </c>
      <c r="B286" s="5">
        <v>364</v>
      </c>
      <c r="C286" s="6" t="s">
        <v>257</v>
      </c>
      <c r="D286" s="6" t="s">
        <v>257</v>
      </c>
      <c r="E286" s="6" t="s">
        <v>5184</v>
      </c>
      <c r="F286" s="6" t="s">
        <v>5184</v>
      </c>
      <c r="G286" s="6" t="s">
        <v>5184</v>
      </c>
      <c r="H286" s="6" t="s">
        <v>231</v>
      </c>
      <c r="I286" s="6" t="s">
        <v>231</v>
      </c>
      <c r="J286" s="6" t="s">
        <v>232</v>
      </c>
      <c r="K286" s="6" t="s">
        <v>232</v>
      </c>
      <c r="L286" s="5">
        <v>2157656690</v>
      </c>
      <c r="M286" s="5">
        <v>2157656690</v>
      </c>
      <c r="N286" s="6" t="s">
        <v>8972</v>
      </c>
      <c r="O286" s="6" t="s">
        <v>8972</v>
      </c>
      <c r="P286" s="6" t="s">
        <v>8973</v>
      </c>
      <c r="Q286" s="5">
        <v>1</v>
      </c>
      <c r="R286" s="6" t="s">
        <v>8548</v>
      </c>
      <c r="S286" s="6">
        <f t="shared" si="18"/>
        <v>0</v>
      </c>
      <c r="T286" s="6">
        <v>0</v>
      </c>
      <c r="U286" s="6">
        <f t="shared" si="19"/>
        <v>0</v>
      </c>
      <c r="V286" s="6" t="b">
        <f t="shared" si="16"/>
        <v>0</v>
      </c>
      <c r="W286" s="6" t="b">
        <f t="shared" si="17"/>
        <v>0</v>
      </c>
    </row>
    <row r="287" spans="1:23" x14ac:dyDescent="0.2">
      <c r="A287" s="5">
        <v>599</v>
      </c>
      <c r="B287" s="5">
        <v>365</v>
      </c>
      <c r="C287" s="6" t="s">
        <v>258</v>
      </c>
      <c r="D287" s="6" t="s">
        <v>5185</v>
      </c>
      <c r="E287" s="6" t="s">
        <v>7523</v>
      </c>
      <c r="F287" s="6" t="s">
        <v>7523</v>
      </c>
      <c r="G287" s="6" t="s">
        <v>7524</v>
      </c>
      <c r="H287" s="6" t="s">
        <v>231</v>
      </c>
      <c r="I287" s="6" t="s">
        <v>231</v>
      </c>
      <c r="J287" s="6" t="s">
        <v>232</v>
      </c>
      <c r="K287" s="6" t="s">
        <v>232</v>
      </c>
      <c r="L287" s="5">
        <v>2155924500</v>
      </c>
      <c r="M287" s="5">
        <v>2155924500</v>
      </c>
      <c r="N287" s="6" t="s">
        <v>8972</v>
      </c>
      <c r="O287" s="6" t="s">
        <v>8972</v>
      </c>
      <c r="P287" s="6" t="s">
        <v>8973</v>
      </c>
      <c r="Q287" s="5">
        <v>1</v>
      </c>
      <c r="R287" s="6" t="s">
        <v>8548</v>
      </c>
      <c r="S287" s="6">
        <f t="shared" si="18"/>
        <v>0</v>
      </c>
      <c r="T287" s="6">
        <v>0</v>
      </c>
      <c r="U287" s="6">
        <f t="shared" si="19"/>
        <v>0</v>
      </c>
      <c r="V287" s="6" t="b">
        <f t="shared" si="16"/>
        <v>0</v>
      </c>
      <c r="W287" s="6" t="b">
        <f t="shared" si="17"/>
        <v>0</v>
      </c>
    </row>
    <row r="288" spans="1:23" x14ac:dyDescent="0.2">
      <c r="A288" s="5">
        <v>597</v>
      </c>
      <c r="B288" s="5">
        <v>366</v>
      </c>
      <c r="C288" s="6" t="s">
        <v>255</v>
      </c>
      <c r="D288" s="6" t="s">
        <v>5186</v>
      </c>
      <c r="E288" s="6" t="s">
        <v>256</v>
      </c>
      <c r="F288" s="6" t="s">
        <v>256</v>
      </c>
      <c r="G288" s="6" t="s">
        <v>7839</v>
      </c>
      <c r="H288" s="6" t="s">
        <v>231</v>
      </c>
      <c r="I288" s="6" t="s">
        <v>231</v>
      </c>
      <c r="J288" s="6" t="s">
        <v>232</v>
      </c>
      <c r="K288" s="6" t="s">
        <v>232</v>
      </c>
      <c r="L288" s="5">
        <v>2152799666</v>
      </c>
      <c r="M288" s="5">
        <v>2152799666</v>
      </c>
      <c r="N288" s="6" t="s">
        <v>8972</v>
      </c>
      <c r="O288" s="6" t="s">
        <v>8972</v>
      </c>
      <c r="P288" s="6" t="s">
        <v>8973</v>
      </c>
      <c r="Q288" s="5">
        <v>1</v>
      </c>
      <c r="R288" s="6" t="s">
        <v>8548</v>
      </c>
      <c r="S288" s="6">
        <f t="shared" si="18"/>
        <v>0</v>
      </c>
      <c r="T288" s="6">
        <v>0</v>
      </c>
      <c r="U288" s="6">
        <f t="shared" si="19"/>
        <v>0</v>
      </c>
      <c r="V288" s="6" t="b">
        <f t="shared" si="16"/>
        <v>0</v>
      </c>
      <c r="W288" s="6" t="b">
        <f t="shared" si="17"/>
        <v>0</v>
      </c>
    </row>
    <row r="289" spans="1:23" x14ac:dyDescent="0.2">
      <c r="A289" s="5">
        <v>602</v>
      </c>
      <c r="B289" s="5">
        <v>367</v>
      </c>
      <c r="C289" s="6" t="s">
        <v>263</v>
      </c>
      <c r="D289" s="6" t="s">
        <v>5187</v>
      </c>
      <c r="E289" s="6" t="s">
        <v>264</v>
      </c>
      <c r="F289" s="6" t="s">
        <v>264</v>
      </c>
      <c r="G289" s="6" t="s">
        <v>264</v>
      </c>
      <c r="H289" s="6" t="s">
        <v>231</v>
      </c>
      <c r="I289" s="6" t="s">
        <v>231</v>
      </c>
      <c r="J289" s="6" t="s">
        <v>232</v>
      </c>
      <c r="K289" s="6" t="s">
        <v>232</v>
      </c>
      <c r="L289" s="5">
        <v>2155487850</v>
      </c>
      <c r="M289" s="5">
        <v>2155487850</v>
      </c>
      <c r="N289" s="6" t="s">
        <v>8972</v>
      </c>
      <c r="O289" s="6" t="s">
        <v>8972</v>
      </c>
      <c r="P289" s="6" t="s">
        <v>8977</v>
      </c>
      <c r="Q289" s="5">
        <v>0</v>
      </c>
      <c r="R289" s="6" t="s">
        <v>8548</v>
      </c>
      <c r="S289" s="6">
        <f t="shared" si="18"/>
        <v>0</v>
      </c>
      <c r="T289" s="6">
        <v>0</v>
      </c>
      <c r="U289" s="6">
        <f t="shared" si="19"/>
        <v>0</v>
      </c>
      <c r="V289" s="6" t="b">
        <f t="shared" si="16"/>
        <v>0</v>
      </c>
      <c r="W289" s="6" t="b">
        <f t="shared" si="17"/>
        <v>0</v>
      </c>
    </row>
    <row r="290" spans="1:23" x14ac:dyDescent="0.2">
      <c r="A290" s="5">
        <v>582</v>
      </c>
      <c r="B290" s="5">
        <v>368</v>
      </c>
      <c r="C290" s="6" t="s">
        <v>11061</v>
      </c>
      <c r="D290" s="6" t="s">
        <v>11061</v>
      </c>
      <c r="E290" s="6" t="s">
        <v>250</v>
      </c>
      <c r="F290" s="6" t="s">
        <v>250</v>
      </c>
      <c r="G290" s="6" t="s">
        <v>250</v>
      </c>
      <c r="H290" s="6" t="s">
        <v>231</v>
      </c>
      <c r="I290" s="6" t="s">
        <v>231</v>
      </c>
      <c r="J290" s="6" t="s">
        <v>232</v>
      </c>
      <c r="K290" s="6" t="s">
        <v>232</v>
      </c>
      <c r="L290" s="5">
        <v>2157071383</v>
      </c>
      <c r="M290" s="5">
        <v>2157077499</v>
      </c>
      <c r="N290" s="6" t="s">
        <v>11017</v>
      </c>
      <c r="O290" s="6" t="s">
        <v>11017</v>
      </c>
      <c r="P290" s="6" t="s">
        <v>8979</v>
      </c>
      <c r="Q290" s="5"/>
      <c r="R290" s="6" t="s">
        <v>8547</v>
      </c>
      <c r="S290" s="6">
        <f t="shared" si="18"/>
        <v>0</v>
      </c>
      <c r="T290" s="6">
        <v>0</v>
      </c>
      <c r="U290" s="6">
        <f t="shared" si="19"/>
        <v>0</v>
      </c>
      <c r="V290" s="6" t="b">
        <f t="shared" si="16"/>
        <v>0</v>
      </c>
      <c r="W290" s="6" t="b">
        <f t="shared" si="17"/>
        <v>0</v>
      </c>
    </row>
    <row r="291" spans="1:23" x14ac:dyDescent="0.2">
      <c r="A291" s="5">
        <v>583</v>
      </c>
      <c r="B291" s="5">
        <v>369</v>
      </c>
      <c r="C291" s="6" t="s">
        <v>249</v>
      </c>
      <c r="D291" s="6" t="s">
        <v>249</v>
      </c>
      <c r="E291" s="6" t="s">
        <v>250</v>
      </c>
      <c r="F291" s="6" t="s">
        <v>250</v>
      </c>
      <c r="G291" s="6" t="s">
        <v>250</v>
      </c>
      <c r="H291" s="6" t="s">
        <v>231</v>
      </c>
      <c r="I291" s="6" t="s">
        <v>231</v>
      </c>
      <c r="J291" s="6" t="s">
        <v>232</v>
      </c>
      <c r="K291" s="6" t="s">
        <v>232</v>
      </c>
      <c r="L291" s="5">
        <v>2157073232</v>
      </c>
      <c r="M291" s="5">
        <v>2157073232</v>
      </c>
      <c r="N291" s="6" t="s">
        <v>8972</v>
      </c>
      <c r="O291" s="6" t="s">
        <v>8972</v>
      </c>
      <c r="P291" s="6" t="s">
        <v>8979</v>
      </c>
      <c r="Q291" s="5"/>
      <c r="R291" s="6" t="s">
        <v>8547</v>
      </c>
      <c r="S291" s="6">
        <f t="shared" si="18"/>
        <v>0</v>
      </c>
      <c r="T291" s="6">
        <v>0</v>
      </c>
      <c r="U291" s="6">
        <f t="shared" si="19"/>
        <v>0</v>
      </c>
      <c r="V291" s="6" t="b">
        <f t="shared" si="16"/>
        <v>0</v>
      </c>
      <c r="W291" s="6" t="b">
        <f t="shared" si="17"/>
        <v>0</v>
      </c>
    </row>
    <row r="292" spans="1:23" x14ac:dyDescent="0.2">
      <c r="A292" s="5">
        <v>584</v>
      </c>
      <c r="B292" s="5">
        <v>370</v>
      </c>
      <c r="C292" s="6" t="s">
        <v>251</v>
      </c>
      <c r="D292" s="6" t="s">
        <v>5188</v>
      </c>
      <c r="E292" s="6" t="s">
        <v>252</v>
      </c>
      <c r="F292" s="6" t="s">
        <v>252</v>
      </c>
      <c r="G292" s="6" t="s">
        <v>252</v>
      </c>
      <c r="H292" s="6" t="s">
        <v>231</v>
      </c>
      <c r="I292" s="6" t="s">
        <v>231</v>
      </c>
      <c r="J292" s="6" t="s">
        <v>232</v>
      </c>
      <c r="K292" s="6" t="s">
        <v>232</v>
      </c>
      <c r="L292" s="5">
        <v>2152047500</v>
      </c>
      <c r="M292" s="5">
        <v>2152047500</v>
      </c>
      <c r="N292" s="6" t="s">
        <v>8972</v>
      </c>
      <c r="O292" s="6" t="s">
        <v>8972</v>
      </c>
      <c r="P292" s="6" t="s">
        <v>8979</v>
      </c>
      <c r="Q292" s="5"/>
      <c r="R292" s="6" t="s">
        <v>8547</v>
      </c>
      <c r="S292" s="6">
        <f t="shared" si="18"/>
        <v>0</v>
      </c>
      <c r="T292" s="6">
        <v>0</v>
      </c>
      <c r="U292" s="6">
        <f t="shared" si="19"/>
        <v>0</v>
      </c>
      <c r="V292" s="6" t="b">
        <f t="shared" si="16"/>
        <v>0</v>
      </c>
      <c r="W292" s="6" t="b">
        <f t="shared" si="17"/>
        <v>0</v>
      </c>
    </row>
    <row r="293" spans="1:23" x14ac:dyDescent="0.2">
      <c r="A293" s="5">
        <v>630</v>
      </c>
      <c r="B293" s="5">
        <v>371</v>
      </c>
      <c r="C293" s="6" t="s">
        <v>301</v>
      </c>
      <c r="D293" s="6" t="s">
        <v>301</v>
      </c>
      <c r="E293" s="6" t="s">
        <v>5189</v>
      </c>
      <c r="F293" s="6" t="s">
        <v>5189</v>
      </c>
      <c r="G293" s="6" t="s">
        <v>5189</v>
      </c>
      <c r="H293" s="6" t="s">
        <v>231</v>
      </c>
      <c r="I293" s="6" t="s">
        <v>231</v>
      </c>
      <c r="J293" s="6" t="s">
        <v>232</v>
      </c>
      <c r="K293" s="6" t="s">
        <v>232</v>
      </c>
      <c r="L293" s="5">
        <v>2159555000</v>
      </c>
      <c r="M293" s="5">
        <v>2153139874</v>
      </c>
      <c r="N293" s="6" t="s">
        <v>11017</v>
      </c>
      <c r="O293" s="6" t="s">
        <v>11017</v>
      </c>
      <c r="P293" s="6" t="s">
        <v>8979</v>
      </c>
      <c r="Q293" s="5"/>
      <c r="R293" s="6" t="s">
        <v>8552</v>
      </c>
      <c r="S293" s="6">
        <f t="shared" si="18"/>
        <v>0</v>
      </c>
      <c r="T293" s="6">
        <v>0</v>
      </c>
      <c r="U293" s="6">
        <f t="shared" si="19"/>
        <v>0</v>
      </c>
      <c r="V293" s="6" t="b">
        <f t="shared" si="16"/>
        <v>0</v>
      </c>
      <c r="W293" s="6" t="b">
        <f t="shared" si="17"/>
        <v>0</v>
      </c>
    </row>
    <row r="294" spans="1:23" x14ac:dyDescent="0.2">
      <c r="A294" s="5">
        <v>631</v>
      </c>
      <c r="B294" s="5">
        <v>372</v>
      </c>
      <c r="C294" s="6" t="s">
        <v>301</v>
      </c>
      <c r="D294" s="6" t="s">
        <v>301</v>
      </c>
      <c r="E294" s="6" t="s">
        <v>5189</v>
      </c>
      <c r="F294" s="6" t="s">
        <v>5189</v>
      </c>
      <c r="G294" s="6" t="s">
        <v>5189</v>
      </c>
      <c r="H294" s="6" t="s">
        <v>231</v>
      </c>
      <c r="I294" s="6" t="s">
        <v>231</v>
      </c>
      <c r="J294" s="6" t="s">
        <v>232</v>
      </c>
      <c r="K294" s="6" t="s">
        <v>232</v>
      </c>
      <c r="L294" s="5">
        <v>2159556776</v>
      </c>
      <c r="M294" s="5">
        <v>2159555000</v>
      </c>
      <c r="N294" s="6" t="s">
        <v>8972</v>
      </c>
      <c r="O294" s="6" t="s">
        <v>8972</v>
      </c>
      <c r="P294" s="6" t="s">
        <v>8979</v>
      </c>
      <c r="Q294" s="5"/>
      <c r="R294" s="6" t="s">
        <v>8552</v>
      </c>
      <c r="S294" s="6">
        <f t="shared" si="18"/>
        <v>0</v>
      </c>
      <c r="T294" s="6">
        <v>0</v>
      </c>
      <c r="U294" s="6">
        <f t="shared" si="19"/>
        <v>0</v>
      </c>
      <c r="V294" s="6" t="b">
        <f t="shared" si="16"/>
        <v>0</v>
      </c>
      <c r="W294" s="6" t="b">
        <f t="shared" si="17"/>
        <v>0</v>
      </c>
    </row>
    <row r="295" spans="1:23" x14ac:dyDescent="0.2">
      <c r="A295" s="5">
        <v>608</v>
      </c>
      <c r="B295" s="5">
        <v>375</v>
      </c>
      <c r="C295" s="6" t="s">
        <v>274</v>
      </c>
      <c r="D295" s="6" t="s">
        <v>5191</v>
      </c>
      <c r="E295" s="6" t="s">
        <v>11066</v>
      </c>
      <c r="F295" s="6" t="s">
        <v>11067</v>
      </c>
      <c r="G295" s="6" t="s">
        <v>11068</v>
      </c>
      <c r="H295" s="6" t="s">
        <v>231</v>
      </c>
      <c r="I295" s="6" t="s">
        <v>231</v>
      </c>
      <c r="J295" s="6" t="s">
        <v>232</v>
      </c>
      <c r="K295" s="6" t="s">
        <v>232</v>
      </c>
      <c r="L295" s="5">
        <v>2157550700</v>
      </c>
      <c r="M295" s="5">
        <v>2157550700</v>
      </c>
      <c r="N295" s="6" t="s">
        <v>11017</v>
      </c>
      <c r="O295" s="6" t="s">
        <v>11017</v>
      </c>
      <c r="P295" s="6" t="s">
        <v>8977</v>
      </c>
      <c r="Q295" s="5">
        <v>0</v>
      </c>
      <c r="R295" s="6" t="s">
        <v>8549</v>
      </c>
      <c r="S295" s="6">
        <f t="shared" si="18"/>
        <v>0</v>
      </c>
      <c r="T295" s="6">
        <v>0</v>
      </c>
      <c r="U295" s="6">
        <f t="shared" si="19"/>
        <v>0</v>
      </c>
      <c r="V295" s="6" t="b">
        <f t="shared" si="16"/>
        <v>0</v>
      </c>
      <c r="W295" s="6" t="b">
        <f t="shared" si="17"/>
        <v>0</v>
      </c>
    </row>
    <row r="296" spans="1:23" x14ac:dyDescent="0.2">
      <c r="A296" s="5">
        <v>609</v>
      </c>
      <c r="B296" s="5">
        <v>376</v>
      </c>
      <c r="C296" s="6" t="s">
        <v>274</v>
      </c>
      <c r="D296" s="6" t="s">
        <v>5191</v>
      </c>
      <c r="E296" s="6" t="s">
        <v>275</v>
      </c>
      <c r="F296" s="6" t="s">
        <v>275</v>
      </c>
      <c r="G296" s="6" t="s">
        <v>275</v>
      </c>
      <c r="H296" s="6" t="s">
        <v>231</v>
      </c>
      <c r="I296" s="6" t="s">
        <v>231</v>
      </c>
      <c r="J296" s="6" t="s">
        <v>232</v>
      </c>
      <c r="K296" s="6" t="s">
        <v>232</v>
      </c>
      <c r="L296" s="5">
        <v>2157556462</v>
      </c>
      <c r="M296" s="5">
        <v>2157556462</v>
      </c>
      <c r="N296" s="6" t="s">
        <v>8972</v>
      </c>
      <c r="O296" s="6" t="s">
        <v>8972</v>
      </c>
      <c r="P296" s="6" t="s">
        <v>8977</v>
      </c>
      <c r="Q296" s="5">
        <v>0</v>
      </c>
      <c r="R296" s="6" t="s">
        <v>8549</v>
      </c>
      <c r="S296" s="6">
        <f t="shared" si="18"/>
        <v>0</v>
      </c>
      <c r="T296" s="6">
        <v>0</v>
      </c>
      <c r="U296" s="6">
        <f t="shared" si="19"/>
        <v>0</v>
      </c>
      <c r="V296" s="6" t="b">
        <f t="shared" si="16"/>
        <v>0</v>
      </c>
      <c r="W296" s="6" t="b">
        <f t="shared" si="17"/>
        <v>0</v>
      </c>
    </row>
    <row r="297" spans="1:23" x14ac:dyDescent="0.2">
      <c r="A297" s="5">
        <v>666</v>
      </c>
      <c r="B297" s="5">
        <v>378</v>
      </c>
      <c r="C297" s="6" t="s">
        <v>335</v>
      </c>
      <c r="D297" s="6" t="s">
        <v>335</v>
      </c>
      <c r="E297" s="6" t="s">
        <v>336</v>
      </c>
      <c r="F297" s="6" t="s">
        <v>336</v>
      </c>
      <c r="G297" s="6" t="s">
        <v>336</v>
      </c>
      <c r="H297" s="6" t="s">
        <v>337</v>
      </c>
      <c r="I297" s="6" t="s">
        <v>337</v>
      </c>
      <c r="J297" s="6" t="s">
        <v>232</v>
      </c>
      <c r="K297" s="6" t="s">
        <v>232</v>
      </c>
      <c r="L297" s="5">
        <v>8147347600</v>
      </c>
      <c r="M297" s="5">
        <v>8147347600</v>
      </c>
      <c r="N297" s="6" t="s">
        <v>8972</v>
      </c>
      <c r="O297" s="6" t="s">
        <v>8972</v>
      </c>
      <c r="P297" s="6" t="s">
        <v>8977</v>
      </c>
      <c r="Q297" s="5">
        <v>0</v>
      </c>
      <c r="R297" s="6" t="s">
        <v>8560</v>
      </c>
      <c r="S297" s="6">
        <f t="shared" si="18"/>
        <v>0</v>
      </c>
      <c r="T297" s="6">
        <v>0</v>
      </c>
      <c r="U297" s="6">
        <f t="shared" si="19"/>
        <v>0</v>
      </c>
      <c r="V297" s="6" t="b">
        <f t="shared" si="16"/>
        <v>0</v>
      </c>
      <c r="W297" s="6" t="b">
        <f t="shared" si="17"/>
        <v>0</v>
      </c>
    </row>
    <row r="298" spans="1:23" x14ac:dyDescent="0.2">
      <c r="A298" s="5">
        <v>664</v>
      </c>
      <c r="B298" s="5">
        <v>379</v>
      </c>
      <c r="C298" s="6" t="s">
        <v>329</v>
      </c>
      <c r="D298" s="6" t="s">
        <v>329</v>
      </c>
      <c r="E298" s="6" t="s">
        <v>330</v>
      </c>
      <c r="F298" s="6" t="s">
        <v>330</v>
      </c>
      <c r="G298" s="6" t="s">
        <v>6458</v>
      </c>
      <c r="H298" s="6" t="s">
        <v>331</v>
      </c>
      <c r="I298" s="6" t="s">
        <v>331</v>
      </c>
      <c r="J298" s="6" t="s">
        <v>232</v>
      </c>
      <c r="K298" s="6" t="s">
        <v>232</v>
      </c>
      <c r="L298" s="5">
        <v>8144534718</v>
      </c>
      <c r="M298" s="5">
        <v>8144534718</v>
      </c>
      <c r="N298" s="6" t="s">
        <v>8972</v>
      </c>
      <c r="O298" s="6" t="s">
        <v>8972</v>
      </c>
      <c r="P298" s="6" t="s">
        <v>8977</v>
      </c>
      <c r="Q298" s="5">
        <v>0</v>
      </c>
      <c r="R298" s="6" t="s">
        <v>8560</v>
      </c>
      <c r="S298" s="6">
        <f t="shared" si="18"/>
        <v>0</v>
      </c>
      <c r="T298" s="6">
        <v>0</v>
      </c>
      <c r="U298" s="6">
        <f t="shared" si="19"/>
        <v>0</v>
      </c>
      <c r="V298" s="6" t="b">
        <f t="shared" si="16"/>
        <v>0</v>
      </c>
      <c r="W298" s="6" t="b">
        <f t="shared" si="17"/>
        <v>0</v>
      </c>
    </row>
    <row r="299" spans="1:23" x14ac:dyDescent="0.2">
      <c r="A299" s="5">
        <v>665</v>
      </c>
      <c r="B299" s="5">
        <v>380</v>
      </c>
      <c r="C299" s="6" t="s">
        <v>332</v>
      </c>
      <c r="D299" s="6" t="s">
        <v>332</v>
      </c>
      <c r="E299" s="6" t="s">
        <v>333</v>
      </c>
      <c r="F299" s="6" t="s">
        <v>333</v>
      </c>
      <c r="G299" s="6" t="s">
        <v>333</v>
      </c>
      <c r="H299" s="6" t="s">
        <v>334</v>
      </c>
      <c r="I299" s="6" t="s">
        <v>334</v>
      </c>
      <c r="J299" s="6" t="s">
        <v>232</v>
      </c>
      <c r="K299" s="6" t="s">
        <v>232</v>
      </c>
      <c r="L299" s="5">
        <v>7243492022</v>
      </c>
      <c r="M299" s="5">
        <v>7243492022</v>
      </c>
      <c r="N299" s="6" t="s">
        <v>8972</v>
      </c>
      <c r="O299" s="6" t="s">
        <v>8972</v>
      </c>
      <c r="P299" s="6" t="s">
        <v>8977</v>
      </c>
      <c r="Q299" s="5">
        <v>0</v>
      </c>
      <c r="R299" s="6" t="s">
        <v>8560</v>
      </c>
      <c r="S299" s="6">
        <f t="shared" si="18"/>
        <v>0</v>
      </c>
      <c r="T299" s="6">
        <v>0</v>
      </c>
      <c r="U299" s="6">
        <f t="shared" si="19"/>
        <v>0</v>
      </c>
      <c r="V299" s="6" t="b">
        <f t="shared" si="16"/>
        <v>0</v>
      </c>
      <c r="W299" s="6" t="b">
        <f t="shared" si="17"/>
        <v>0</v>
      </c>
    </row>
    <row r="300" spans="1:23" x14ac:dyDescent="0.2">
      <c r="A300" s="5">
        <v>672</v>
      </c>
      <c r="B300" s="5">
        <v>381</v>
      </c>
      <c r="C300" s="6" t="s">
        <v>349</v>
      </c>
      <c r="D300" s="6" t="s">
        <v>349</v>
      </c>
      <c r="E300" s="6" t="s">
        <v>350</v>
      </c>
      <c r="F300" s="6" t="s">
        <v>350</v>
      </c>
      <c r="G300" s="6" t="s">
        <v>6460</v>
      </c>
      <c r="H300" s="6" t="s">
        <v>351</v>
      </c>
      <c r="I300" s="6" t="s">
        <v>351</v>
      </c>
      <c r="J300" s="6" t="s">
        <v>232</v>
      </c>
      <c r="K300" s="6" t="s">
        <v>232</v>
      </c>
      <c r="L300" s="5">
        <v>4122538100</v>
      </c>
      <c r="M300" s="5">
        <v>4122538100</v>
      </c>
      <c r="N300" s="6" t="s">
        <v>8972</v>
      </c>
      <c r="O300" s="6" t="s">
        <v>8972</v>
      </c>
      <c r="P300" s="6" t="s">
        <v>8977</v>
      </c>
      <c r="Q300" s="5">
        <v>0</v>
      </c>
      <c r="R300" s="6" t="s">
        <v>8560</v>
      </c>
      <c r="S300" s="6">
        <f t="shared" si="18"/>
        <v>0</v>
      </c>
      <c r="T300" s="6">
        <v>0</v>
      </c>
      <c r="U300" s="6">
        <f t="shared" si="19"/>
        <v>0</v>
      </c>
      <c r="V300" s="6" t="b">
        <f t="shared" si="16"/>
        <v>0</v>
      </c>
      <c r="W300" s="6" t="b">
        <f t="shared" si="17"/>
        <v>0</v>
      </c>
    </row>
    <row r="301" spans="1:23" x14ac:dyDescent="0.2">
      <c r="A301" s="5">
        <v>670</v>
      </c>
      <c r="B301" s="5">
        <v>382</v>
      </c>
      <c r="C301" s="6" t="s">
        <v>346</v>
      </c>
      <c r="D301" s="6" t="s">
        <v>346</v>
      </c>
      <c r="E301" s="6" t="s">
        <v>347</v>
      </c>
      <c r="F301" s="6" t="s">
        <v>347</v>
      </c>
      <c r="G301" s="6" t="s">
        <v>7844</v>
      </c>
      <c r="H301" s="6" t="s">
        <v>348</v>
      </c>
      <c r="I301" s="6" t="s">
        <v>348</v>
      </c>
      <c r="J301" s="6" t="s">
        <v>232</v>
      </c>
      <c r="K301" s="6" t="s">
        <v>232</v>
      </c>
      <c r="L301" s="5">
        <v>7242822730</v>
      </c>
      <c r="M301" s="5">
        <v>7242822730</v>
      </c>
      <c r="N301" s="6" t="s">
        <v>8972</v>
      </c>
      <c r="O301" s="6" t="s">
        <v>8972</v>
      </c>
      <c r="P301" s="6" t="s">
        <v>8977</v>
      </c>
      <c r="Q301" s="5">
        <v>0</v>
      </c>
      <c r="R301" s="6" t="s">
        <v>8560</v>
      </c>
      <c r="S301" s="6">
        <f t="shared" si="18"/>
        <v>0</v>
      </c>
      <c r="T301" s="6">
        <v>0</v>
      </c>
      <c r="U301" s="6">
        <f t="shared" si="19"/>
        <v>0</v>
      </c>
      <c r="V301" s="6" t="b">
        <f t="shared" si="16"/>
        <v>0</v>
      </c>
      <c r="W301" s="6" t="b">
        <f t="shared" si="17"/>
        <v>0</v>
      </c>
    </row>
    <row r="302" spans="1:23" x14ac:dyDescent="0.2">
      <c r="A302" s="5">
        <v>667</v>
      </c>
      <c r="B302" s="5">
        <v>383</v>
      </c>
      <c r="C302" s="6" t="s">
        <v>338</v>
      </c>
      <c r="D302" s="6" t="s">
        <v>5192</v>
      </c>
      <c r="E302" s="6" t="s">
        <v>339</v>
      </c>
      <c r="F302" s="6" t="s">
        <v>339</v>
      </c>
      <c r="G302" s="6" t="s">
        <v>339</v>
      </c>
      <c r="H302" s="6" t="s">
        <v>340</v>
      </c>
      <c r="I302" s="6" t="s">
        <v>340</v>
      </c>
      <c r="J302" s="6" t="s">
        <v>232</v>
      </c>
      <c r="K302" s="6" t="s">
        <v>232</v>
      </c>
      <c r="L302" s="5">
        <v>7243758147</v>
      </c>
      <c r="M302" s="5">
        <v>7243758147</v>
      </c>
      <c r="N302" s="6" t="s">
        <v>8972</v>
      </c>
      <c r="O302" s="6" t="s">
        <v>8972</v>
      </c>
      <c r="P302" s="6" t="s">
        <v>8977</v>
      </c>
      <c r="Q302" s="5">
        <v>0</v>
      </c>
      <c r="R302" s="6" t="s">
        <v>8560</v>
      </c>
      <c r="S302" s="6">
        <f t="shared" si="18"/>
        <v>0</v>
      </c>
      <c r="T302" s="6">
        <v>0</v>
      </c>
      <c r="U302" s="6">
        <f t="shared" si="19"/>
        <v>0</v>
      </c>
      <c r="V302" s="6" t="b">
        <f t="shared" si="16"/>
        <v>0</v>
      </c>
      <c r="W302" s="6" t="b">
        <f t="shared" si="17"/>
        <v>0</v>
      </c>
    </row>
    <row r="303" spans="1:23" x14ac:dyDescent="0.2">
      <c r="A303" s="5">
        <v>668</v>
      </c>
      <c r="B303" s="5">
        <v>384</v>
      </c>
      <c r="C303" s="6" t="s">
        <v>341</v>
      </c>
      <c r="D303" s="6" t="s">
        <v>341</v>
      </c>
      <c r="E303" s="6" t="s">
        <v>7527</v>
      </c>
      <c r="F303" s="6" t="s">
        <v>7527</v>
      </c>
      <c r="G303" s="6" t="s">
        <v>7843</v>
      </c>
      <c r="H303" s="6" t="s">
        <v>342</v>
      </c>
      <c r="I303" s="6" t="s">
        <v>342</v>
      </c>
      <c r="J303" s="6" t="s">
        <v>232</v>
      </c>
      <c r="K303" s="6" t="s">
        <v>232</v>
      </c>
      <c r="L303" s="5">
        <v>7246586681</v>
      </c>
      <c r="M303" s="5">
        <v>7246586681</v>
      </c>
      <c r="N303" s="6" t="s">
        <v>8972</v>
      </c>
      <c r="O303" s="6" t="s">
        <v>8972</v>
      </c>
      <c r="P303" s="6" t="s">
        <v>8977</v>
      </c>
      <c r="Q303" s="5">
        <v>0</v>
      </c>
      <c r="R303" s="6" t="s">
        <v>8560</v>
      </c>
      <c r="S303" s="6">
        <f t="shared" si="18"/>
        <v>0</v>
      </c>
      <c r="T303" s="6">
        <v>0</v>
      </c>
      <c r="U303" s="6">
        <f t="shared" si="19"/>
        <v>0</v>
      </c>
      <c r="V303" s="6" t="b">
        <f t="shared" si="16"/>
        <v>0</v>
      </c>
      <c r="W303" s="6" t="b">
        <f t="shared" si="17"/>
        <v>0</v>
      </c>
    </row>
    <row r="304" spans="1:23" x14ac:dyDescent="0.2">
      <c r="A304" s="5">
        <v>669</v>
      </c>
      <c r="B304" s="5">
        <v>385</v>
      </c>
      <c r="C304" s="6" t="s">
        <v>343</v>
      </c>
      <c r="D304" s="6" t="s">
        <v>343</v>
      </c>
      <c r="E304" s="6" t="s">
        <v>344</v>
      </c>
      <c r="F304" s="6" t="s">
        <v>344</v>
      </c>
      <c r="G304" s="6" t="s">
        <v>6459</v>
      </c>
      <c r="H304" s="6" t="s">
        <v>345</v>
      </c>
      <c r="I304" s="6" t="s">
        <v>345</v>
      </c>
      <c r="J304" s="6" t="s">
        <v>232</v>
      </c>
      <c r="K304" s="6" t="s">
        <v>232</v>
      </c>
      <c r="L304" s="5">
        <v>8146761811</v>
      </c>
      <c r="M304" s="5">
        <v>8146761811</v>
      </c>
      <c r="N304" s="6" t="s">
        <v>8972</v>
      </c>
      <c r="O304" s="6" t="s">
        <v>8972</v>
      </c>
      <c r="P304" s="6" t="s">
        <v>8977</v>
      </c>
      <c r="Q304" s="5">
        <v>0</v>
      </c>
      <c r="R304" s="6" t="s">
        <v>8560</v>
      </c>
      <c r="S304" s="6">
        <f t="shared" si="18"/>
        <v>0</v>
      </c>
      <c r="T304" s="6">
        <v>0</v>
      </c>
      <c r="U304" s="6">
        <f t="shared" si="19"/>
        <v>0</v>
      </c>
      <c r="V304" s="6" t="b">
        <f t="shared" si="16"/>
        <v>0</v>
      </c>
      <c r="W304" s="6" t="b">
        <f t="shared" si="17"/>
        <v>0</v>
      </c>
    </row>
    <row r="305" spans="1:23" x14ac:dyDescent="0.2">
      <c r="A305" s="5">
        <v>673</v>
      </c>
      <c r="B305" s="5">
        <v>386</v>
      </c>
      <c r="C305" s="6" t="s">
        <v>352</v>
      </c>
      <c r="D305" s="6" t="s">
        <v>352</v>
      </c>
      <c r="E305" s="6" t="s">
        <v>7528</v>
      </c>
      <c r="F305" s="6" t="s">
        <v>7528</v>
      </c>
      <c r="G305" s="6" t="s">
        <v>7529</v>
      </c>
      <c r="H305" s="6" t="s">
        <v>353</v>
      </c>
      <c r="I305" s="6" t="s">
        <v>353</v>
      </c>
      <c r="J305" s="6" t="s">
        <v>232</v>
      </c>
      <c r="K305" s="6" t="s">
        <v>232</v>
      </c>
      <c r="L305" s="5">
        <v>4122538100</v>
      </c>
      <c r="M305" s="5">
        <v>4122538100</v>
      </c>
      <c r="N305" s="6" t="s">
        <v>8972</v>
      </c>
      <c r="O305" s="6" t="s">
        <v>8972</v>
      </c>
      <c r="P305" s="6" t="s">
        <v>8977</v>
      </c>
      <c r="Q305" s="5">
        <v>0</v>
      </c>
      <c r="R305" s="6" t="s">
        <v>8560</v>
      </c>
      <c r="S305" s="6">
        <f t="shared" si="18"/>
        <v>0</v>
      </c>
      <c r="T305" s="6">
        <v>0</v>
      </c>
      <c r="U305" s="6">
        <f t="shared" si="19"/>
        <v>0</v>
      </c>
      <c r="V305" s="6" t="b">
        <f t="shared" si="16"/>
        <v>0</v>
      </c>
      <c r="W305" s="6" t="b">
        <f t="shared" si="17"/>
        <v>0</v>
      </c>
    </row>
    <row r="306" spans="1:23" x14ac:dyDescent="0.2">
      <c r="A306" s="5">
        <v>663</v>
      </c>
      <c r="B306" s="5">
        <v>387</v>
      </c>
      <c r="C306" s="6" t="s">
        <v>327</v>
      </c>
      <c r="D306" s="6" t="s">
        <v>327</v>
      </c>
      <c r="E306" s="6" t="s">
        <v>5193</v>
      </c>
      <c r="F306" s="6" t="s">
        <v>5193</v>
      </c>
      <c r="G306" s="6" t="s">
        <v>5193</v>
      </c>
      <c r="H306" s="6" t="s">
        <v>328</v>
      </c>
      <c r="I306" s="6" t="s">
        <v>328</v>
      </c>
      <c r="J306" s="6" t="s">
        <v>232</v>
      </c>
      <c r="K306" s="6" t="s">
        <v>232</v>
      </c>
      <c r="L306" s="5">
        <v>7244371582</v>
      </c>
      <c r="M306" s="5">
        <v>7244371582</v>
      </c>
      <c r="N306" s="6" t="s">
        <v>8972</v>
      </c>
      <c r="O306" s="6" t="s">
        <v>8972</v>
      </c>
      <c r="P306" s="6" t="s">
        <v>8977</v>
      </c>
      <c r="Q306" s="5">
        <v>0</v>
      </c>
      <c r="R306" s="6" t="s">
        <v>8560</v>
      </c>
      <c r="S306" s="6">
        <f t="shared" si="18"/>
        <v>0</v>
      </c>
      <c r="T306" s="6">
        <v>0</v>
      </c>
      <c r="U306" s="6">
        <f t="shared" si="19"/>
        <v>0</v>
      </c>
      <c r="V306" s="6" t="b">
        <f t="shared" si="16"/>
        <v>0</v>
      </c>
      <c r="W306" s="6" t="b">
        <f t="shared" si="17"/>
        <v>0</v>
      </c>
    </row>
    <row r="307" spans="1:23" x14ac:dyDescent="0.2">
      <c r="A307" s="5">
        <v>719</v>
      </c>
      <c r="B307" s="5">
        <v>388</v>
      </c>
      <c r="C307" s="6" t="s">
        <v>408</v>
      </c>
      <c r="D307" s="6" t="s">
        <v>5194</v>
      </c>
      <c r="E307" s="6" t="s">
        <v>409</v>
      </c>
      <c r="F307" s="6" t="s">
        <v>409</v>
      </c>
      <c r="G307" s="6" t="s">
        <v>6474</v>
      </c>
      <c r="H307" s="6" t="s">
        <v>410</v>
      </c>
      <c r="I307" s="6" t="s">
        <v>410</v>
      </c>
      <c r="J307" s="6" t="s">
        <v>232</v>
      </c>
      <c r="K307" s="6" t="s">
        <v>232</v>
      </c>
      <c r="L307" s="5">
        <v>7249433308</v>
      </c>
      <c r="M307" s="5">
        <v>7247053195</v>
      </c>
      <c r="N307" s="6" t="s">
        <v>8972</v>
      </c>
      <c r="O307" s="6" t="s">
        <v>8972</v>
      </c>
      <c r="P307" s="6" t="s">
        <v>8973</v>
      </c>
      <c r="Q307" s="5">
        <v>1</v>
      </c>
      <c r="R307" s="6" t="s">
        <v>8569</v>
      </c>
      <c r="S307" s="6">
        <f t="shared" si="18"/>
        <v>0</v>
      </c>
      <c r="T307" s="6">
        <v>0</v>
      </c>
      <c r="U307" s="6">
        <f t="shared" si="19"/>
        <v>0</v>
      </c>
      <c r="V307" s="6" t="b">
        <f t="shared" si="16"/>
        <v>0</v>
      </c>
      <c r="W307" s="6" t="b">
        <f t="shared" si="17"/>
        <v>0</v>
      </c>
    </row>
    <row r="308" spans="1:23" x14ac:dyDescent="0.2">
      <c r="A308" s="5">
        <v>739</v>
      </c>
      <c r="B308" s="5">
        <v>392</v>
      </c>
      <c r="C308" s="6" t="s">
        <v>11120</v>
      </c>
      <c r="D308" s="6" t="s">
        <v>11121</v>
      </c>
      <c r="E308" s="6" t="s">
        <v>11122</v>
      </c>
      <c r="F308" s="6" t="s">
        <v>11122</v>
      </c>
      <c r="G308" s="6" t="s">
        <v>11122</v>
      </c>
      <c r="H308" s="6" t="s">
        <v>351</v>
      </c>
      <c r="I308" s="6" t="s">
        <v>351</v>
      </c>
      <c r="J308" s="6" t="s">
        <v>232</v>
      </c>
      <c r="K308" s="6" t="s">
        <v>232</v>
      </c>
      <c r="L308" s="5">
        <v>4125781909</v>
      </c>
      <c r="M308" s="5">
        <v>4125781909</v>
      </c>
      <c r="N308" s="6" t="s">
        <v>11017</v>
      </c>
      <c r="O308" s="6" t="s">
        <v>11017</v>
      </c>
      <c r="P308" s="6" t="s">
        <v>8974</v>
      </c>
      <c r="Q308" s="5">
        <v>0</v>
      </c>
      <c r="R308" s="6" t="s">
        <v>11123</v>
      </c>
      <c r="S308" s="6">
        <f t="shared" si="18"/>
        <v>0</v>
      </c>
      <c r="T308" s="6">
        <v>0</v>
      </c>
      <c r="U308" s="6">
        <f t="shared" si="19"/>
        <v>0</v>
      </c>
      <c r="V308" s="6" t="b">
        <f t="shared" si="16"/>
        <v>0</v>
      </c>
      <c r="W308" s="6" t="b">
        <f t="shared" si="17"/>
        <v>0</v>
      </c>
    </row>
    <row r="309" spans="1:23" x14ac:dyDescent="0.2">
      <c r="A309" s="5">
        <v>674</v>
      </c>
      <c r="B309" s="5">
        <v>393</v>
      </c>
      <c r="C309" s="6" t="s">
        <v>354</v>
      </c>
      <c r="D309" s="6" t="s">
        <v>354</v>
      </c>
      <c r="E309" s="6" t="s">
        <v>355</v>
      </c>
      <c r="F309" s="6" t="s">
        <v>355</v>
      </c>
      <c r="G309" s="6" t="s">
        <v>6461</v>
      </c>
      <c r="H309" s="6" t="s">
        <v>351</v>
      </c>
      <c r="I309" s="6" t="s">
        <v>351</v>
      </c>
      <c r="J309" s="6" t="s">
        <v>232</v>
      </c>
      <c r="K309" s="6" t="s">
        <v>232</v>
      </c>
      <c r="L309" s="5">
        <v>4123457456</v>
      </c>
      <c r="M309" s="5">
        <v>4123457456</v>
      </c>
      <c r="N309" s="6" t="s">
        <v>8972</v>
      </c>
      <c r="O309" s="6" t="s">
        <v>11017</v>
      </c>
      <c r="P309" s="6" t="s">
        <v>8977</v>
      </c>
      <c r="Q309" s="5">
        <v>0</v>
      </c>
      <c r="R309" s="6" t="s">
        <v>8560</v>
      </c>
      <c r="S309" s="6">
        <f t="shared" si="18"/>
        <v>0</v>
      </c>
      <c r="T309" s="6">
        <v>0</v>
      </c>
      <c r="U309" s="6">
        <f t="shared" si="19"/>
        <v>0</v>
      </c>
      <c r="V309" s="6" t="b">
        <f t="shared" si="16"/>
        <v>0</v>
      </c>
      <c r="W309" s="6" t="b">
        <f t="shared" si="17"/>
        <v>0</v>
      </c>
    </row>
    <row r="310" spans="1:23" x14ac:dyDescent="0.2">
      <c r="A310" s="5">
        <v>674</v>
      </c>
      <c r="B310" s="5">
        <v>394</v>
      </c>
      <c r="C310" s="6" t="s">
        <v>354</v>
      </c>
      <c r="D310" s="6" t="s">
        <v>354</v>
      </c>
      <c r="E310" s="6" t="s">
        <v>355</v>
      </c>
      <c r="F310" s="6" t="s">
        <v>355</v>
      </c>
      <c r="G310" s="6" t="s">
        <v>6461</v>
      </c>
      <c r="H310" s="6" t="s">
        <v>351</v>
      </c>
      <c r="I310" s="6" t="s">
        <v>351</v>
      </c>
      <c r="J310" s="6" t="s">
        <v>232</v>
      </c>
      <c r="K310" s="6" t="s">
        <v>232</v>
      </c>
      <c r="L310" s="5">
        <v>4123457456</v>
      </c>
      <c r="M310" s="5">
        <v>4123457456</v>
      </c>
      <c r="N310" s="6" t="s">
        <v>8972</v>
      </c>
      <c r="O310" s="6" t="s">
        <v>8972</v>
      </c>
      <c r="P310" s="6" t="s">
        <v>8977</v>
      </c>
      <c r="Q310" s="5">
        <v>0</v>
      </c>
      <c r="R310" s="6" t="s">
        <v>8560</v>
      </c>
      <c r="S310" s="6">
        <f t="shared" si="18"/>
        <v>1</v>
      </c>
      <c r="T310" s="6">
        <v>1</v>
      </c>
      <c r="U310" s="6">
        <f t="shared" si="19"/>
        <v>0</v>
      </c>
      <c r="V310" s="6" t="str">
        <f t="shared" si="16"/>
        <v>added SS</v>
      </c>
      <c r="W310" s="6" t="b">
        <f t="shared" si="17"/>
        <v>0</v>
      </c>
    </row>
    <row r="311" spans="1:23" x14ac:dyDescent="0.2">
      <c r="A311" s="5">
        <v>718</v>
      </c>
      <c r="B311" s="5">
        <v>395</v>
      </c>
      <c r="C311" s="6" t="s">
        <v>13105</v>
      </c>
      <c r="D311" s="6" t="s">
        <v>13105</v>
      </c>
      <c r="E311" s="6" t="s">
        <v>409</v>
      </c>
      <c r="F311" s="6" t="s">
        <v>409</v>
      </c>
      <c r="G311" s="6" t="s">
        <v>6474</v>
      </c>
      <c r="H311" s="6" t="s">
        <v>410</v>
      </c>
      <c r="I311" s="6" t="s">
        <v>410</v>
      </c>
      <c r="J311" s="6" t="s">
        <v>232</v>
      </c>
      <c r="K311" s="6" t="s">
        <v>232</v>
      </c>
      <c r="L311" s="5">
        <v>7249433308</v>
      </c>
      <c r="M311" s="5">
        <v>7249472255</v>
      </c>
      <c r="N311" s="6" t="s">
        <v>11017</v>
      </c>
      <c r="O311" s="6" t="s">
        <v>11017</v>
      </c>
      <c r="P311" s="6" t="s">
        <v>8973</v>
      </c>
      <c r="Q311" s="5">
        <v>1</v>
      </c>
      <c r="R311" s="6" t="s">
        <v>8569</v>
      </c>
      <c r="S311" s="6">
        <f t="shared" si="18"/>
        <v>0</v>
      </c>
      <c r="T311" s="6">
        <v>0</v>
      </c>
      <c r="U311" s="6">
        <f t="shared" si="19"/>
        <v>0</v>
      </c>
      <c r="V311" s="6" t="b">
        <f t="shared" si="16"/>
        <v>0</v>
      </c>
      <c r="W311" s="6" t="b">
        <f t="shared" si="17"/>
        <v>0</v>
      </c>
    </row>
    <row r="312" spans="1:23" x14ac:dyDescent="0.2">
      <c r="A312" s="5">
        <v>723</v>
      </c>
      <c r="B312" s="5">
        <v>396</v>
      </c>
      <c r="C312" s="6" t="s">
        <v>419</v>
      </c>
      <c r="D312" s="6" t="s">
        <v>419</v>
      </c>
      <c r="E312" s="6" t="s">
        <v>420</v>
      </c>
      <c r="F312" s="6" t="s">
        <v>420</v>
      </c>
      <c r="G312" s="6" t="s">
        <v>6476</v>
      </c>
      <c r="H312" s="6" t="s">
        <v>195</v>
      </c>
      <c r="I312" s="6" t="s">
        <v>195</v>
      </c>
      <c r="J312" s="6" t="s">
        <v>232</v>
      </c>
      <c r="K312" s="6" t="s">
        <v>232</v>
      </c>
      <c r="L312" s="5">
        <v>7242281089</v>
      </c>
      <c r="M312" s="5">
        <v>7242281089</v>
      </c>
      <c r="N312" s="6" t="s">
        <v>8972</v>
      </c>
      <c r="O312" s="6" t="s">
        <v>8972</v>
      </c>
      <c r="P312" s="6" t="s">
        <v>8973</v>
      </c>
      <c r="Q312" s="5">
        <v>1</v>
      </c>
      <c r="R312" s="6" t="s">
        <v>8569</v>
      </c>
      <c r="S312" s="6">
        <f t="shared" si="18"/>
        <v>0</v>
      </c>
      <c r="T312" s="6">
        <v>0</v>
      </c>
      <c r="U312" s="6">
        <f t="shared" si="19"/>
        <v>0</v>
      </c>
      <c r="V312" s="6" t="b">
        <f t="shared" si="16"/>
        <v>0</v>
      </c>
      <c r="W312" s="6" t="b">
        <f t="shared" si="17"/>
        <v>0</v>
      </c>
    </row>
    <row r="313" spans="1:23" x14ac:dyDescent="0.2">
      <c r="A313" s="5">
        <v>720</v>
      </c>
      <c r="B313" s="5">
        <v>397</v>
      </c>
      <c r="C313" s="6" t="s">
        <v>411</v>
      </c>
      <c r="D313" s="6" t="s">
        <v>411</v>
      </c>
      <c r="E313" s="6" t="s">
        <v>7530</v>
      </c>
      <c r="F313" s="6" t="s">
        <v>7530</v>
      </c>
      <c r="G313" s="6" t="s">
        <v>7530</v>
      </c>
      <c r="H313" s="6" t="s">
        <v>412</v>
      </c>
      <c r="I313" s="6" t="s">
        <v>412</v>
      </c>
      <c r="J313" s="6" t="s">
        <v>232</v>
      </c>
      <c r="K313" s="6" t="s">
        <v>232</v>
      </c>
      <c r="L313" s="5">
        <v>7249472255</v>
      </c>
      <c r="M313" s="5">
        <v>7249472255</v>
      </c>
      <c r="N313" s="6" t="s">
        <v>8972</v>
      </c>
      <c r="O313" s="6" t="s">
        <v>8972</v>
      </c>
      <c r="P313" s="6" t="s">
        <v>8973</v>
      </c>
      <c r="Q313" s="5">
        <v>1</v>
      </c>
      <c r="R313" s="6" t="s">
        <v>8569</v>
      </c>
      <c r="S313" s="6">
        <f t="shared" si="18"/>
        <v>0</v>
      </c>
      <c r="T313" s="6">
        <v>0</v>
      </c>
      <c r="U313" s="6">
        <f t="shared" si="19"/>
        <v>0</v>
      </c>
      <c r="V313" s="6" t="b">
        <f t="shared" si="16"/>
        <v>0</v>
      </c>
      <c r="W313" s="6" t="b">
        <f t="shared" si="17"/>
        <v>0</v>
      </c>
    </row>
    <row r="314" spans="1:23" x14ac:dyDescent="0.2">
      <c r="A314" s="5">
        <v>718</v>
      </c>
      <c r="B314" s="5">
        <v>398</v>
      </c>
      <c r="C314" s="6" t="s">
        <v>13105</v>
      </c>
      <c r="D314" s="6" t="s">
        <v>408</v>
      </c>
      <c r="E314" s="6" t="s">
        <v>409</v>
      </c>
      <c r="F314" s="6" t="s">
        <v>409</v>
      </c>
      <c r="G314" s="6" t="s">
        <v>6474</v>
      </c>
      <c r="H314" s="6" t="s">
        <v>410</v>
      </c>
      <c r="I314" s="6" t="s">
        <v>410</v>
      </c>
      <c r="J314" s="6" t="s">
        <v>232</v>
      </c>
      <c r="K314" s="6" t="s">
        <v>232</v>
      </c>
      <c r="L314" s="5">
        <v>7249433308</v>
      </c>
      <c r="M314" s="5">
        <v>7249433308</v>
      </c>
      <c r="N314" s="6" t="s">
        <v>11017</v>
      </c>
      <c r="O314" s="6" t="s">
        <v>8972</v>
      </c>
      <c r="P314" s="6" t="s">
        <v>8973</v>
      </c>
      <c r="Q314" s="5">
        <v>1</v>
      </c>
      <c r="R314" s="6" t="s">
        <v>8569</v>
      </c>
      <c r="S314" s="6">
        <f t="shared" si="18"/>
        <v>0</v>
      </c>
      <c r="T314" s="6">
        <v>1</v>
      </c>
      <c r="U314" s="6">
        <f t="shared" si="19"/>
        <v>0</v>
      </c>
      <c r="V314" s="6" t="str">
        <f t="shared" si="16"/>
        <v>added SS</v>
      </c>
      <c r="W314" s="6" t="b">
        <f t="shared" si="17"/>
        <v>0</v>
      </c>
    </row>
    <row r="315" spans="1:23" x14ac:dyDescent="0.2">
      <c r="A315" s="5">
        <v>722</v>
      </c>
      <c r="B315" s="5">
        <v>399</v>
      </c>
      <c r="C315" s="6" t="s">
        <v>416</v>
      </c>
      <c r="D315" s="6" t="s">
        <v>416</v>
      </c>
      <c r="E315" s="6" t="s">
        <v>417</v>
      </c>
      <c r="F315" s="6" t="s">
        <v>417</v>
      </c>
      <c r="G315" s="6" t="s">
        <v>6475</v>
      </c>
      <c r="H315" s="6" t="s">
        <v>418</v>
      </c>
      <c r="I315" s="6" t="s">
        <v>418</v>
      </c>
      <c r="J315" s="6" t="s">
        <v>232</v>
      </c>
      <c r="K315" s="6" t="s">
        <v>232</v>
      </c>
      <c r="L315" s="5">
        <v>7243249001</v>
      </c>
      <c r="M315" s="5">
        <v>7243249001</v>
      </c>
      <c r="N315" s="6" t="s">
        <v>8972</v>
      </c>
      <c r="O315" s="6" t="s">
        <v>8972</v>
      </c>
      <c r="P315" s="6" t="s">
        <v>8973</v>
      </c>
      <c r="Q315" s="5">
        <v>1</v>
      </c>
      <c r="R315" s="6" t="s">
        <v>8569</v>
      </c>
      <c r="S315" s="6">
        <f t="shared" si="18"/>
        <v>0</v>
      </c>
      <c r="T315" s="6">
        <v>0</v>
      </c>
      <c r="U315" s="6">
        <f t="shared" si="19"/>
        <v>0</v>
      </c>
      <c r="V315" s="6" t="b">
        <f t="shared" si="16"/>
        <v>0</v>
      </c>
      <c r="W315" s="6" t="b">
        <f t="shared" si="17"/>
        <v>0</v>
      </c>
    </row>
    <row r="316" spans="1:23" x14ac:dyDescent="0.2">
      <c r="A316" s="5">
        <v>721</v>
      </c>
      <c r="B316" s="5">
        <v>400</v>
      </c>
      <c r="C316" s="6" t="s">
        <v>413</v>
      </c>
      <c r="D316" s="6" t="s">
        <v>413</v>
      </c>
      <c r="E316" s="6" t="s">
        <v>414</v>
      </c>
      <c r="F316" s="6" t="s">
        <v>414</v>
      </c>
      <c r="G316" s="6" t="s">
        <v>414</v>
      </c>
      <c r="H316" s="6" t="s">
        <v>415</v>
      </c>
      <c r="I316" s="6" t="s">
        <v>415</v>
      </c>
      <c r="J316" s="6" t="s">
        <v>232</v>
      </c>
      <c r="K316" s="6" t="s">
        <v>232</v>
      </c>
      <c r="L316" s="5">
        <v>7244995188</v>
      </c>
      <c r="M316" s="5">
        <v>7244995188</v>
      </c>
      <c r="N316" s="6" t="s">
        <v>8972</v>
      </c>
      <c r="O316" s="6" t="s">
        <v>8972</v>
      </c>
      <c r="P316" s="6" t="s">
        <v>8973</v>
      </c>
      <c r="Q316" s="5">
        <v>1</v>
      </c>
      <c r="R316" s="6" t="s">
        <v>8569</v>
      </c>
      <c r="S316" s="6">
        <f t="shared" si="18"/>
        <v>0</v>
      </c>
      <c r="T316" s="6">
        <v>0</v>
      </c>
      <c r="U316" s="6">
        <f t="shared" si="19"/>
        <v>0</v>
      </c>
      <c r="V316" s="6" t="b">
        <f t="shared" si="16"/>
        <v>0</v>
      </c>
      <c r="W316" s="6" t="b">
        <f t="shared" si="17"/>
        <v>0</v>
      </c>
    </row>
    <row r="317" spans="1:23" x14ac:dyDescent="0.2">
      <c r="A317" s="5">
        <v>684</v>
      </c>
      <c r="B317" s="5">
        <v>401</v>
      </c>
      <c r="C317" s="6" t="s">
        <v>11099</v>
      </c>
      <c r="D317" s="6" t="s">
        <v>11100</v>
      </c>
      <c r="E317" s="6" t="s">
        <v>11101</v>
      </c>
      <c r="F317" s="6" t="s">
        <v>11101</v>
      </c>
      <c r="G317" s="6" t="s">
        <v>11102</v>
      </c>
      <c r="H317" s="6" t="s">
        <v>365</v>
      </c>
      <c r="I317" s="6" t="s">
        <v>365</v>
      </c>
      <c r="J317" s="6" t="s">
        <v>232</v>
      </c>
      <c r="K317" s="6" t="s">
        <v>232</v>
      </c>
      <c r="L317" s="5">
        <v>7245398593</v>
      </c>
      <c r="M317" s="5">
        <v>7245398593</v>
      </c>
      <c r="N317" s="6" t="s">
        <v>11017</v>
      </c>
      <c r="O317" s="6" t="s">
        <v>11017</v>
      </c>
      <c r="P317" s="6" t="s">
        <v>8974</v>
      </c>
      <c r="Q317" s="5">
        <v>0</v>
      </c>
      <c r="R317" s="6" t="s">
        <v>8563</v>
      </c>
      <c r="S317" s="6">
        <f t="shared" si="18"/>
        <v>0</v>
      </c>
      <c r="T317" s="6">
        <v>0</v>
      </c>
      <c r="U317" s="6">
        <f t="shared" si="19"/>
        <v>0</v>
      </c>
      <c r="V317" s="6" t="b">
        <f t="shared" si="16"/>
        <v>0</v>
      </c>
      <c r="W317" s="6" t="b">
        <f t="shared" si="17"/>
        <v>0</v>
      </c>
    </row>
    <row r="318" spans="1:23" x14ac:dyDescent="0.2">
      <c r="A318" s="5">
        <v>689</v>
      </c>
      <c r="B318" s="5">
        <v>402</v>
      </c>
      <c r="C318" s="6" t="s">
        <v>366</v>
      </c>
      <c r="D318" s="6" t="s">
        <v>366</v>
      </c>
      <c r="E318" s="6" t="s">
        <v>367</v>
      </c>
      <c r="F318" s="6" t="s">
        <v>367</v>
      </c>
      <c r="G318" s="6" t="s">
        <v>6464</v>
      </c>
      <c r="H318" s="6" t="s">
        <v>368</v>
      </c>
      <c r="I318" s="6" t="s">
        <v>368</v>
      </c>
      <c r="J318" s="6" t="s">
        <v>232</v>
      </c>
      <c r="K318" s="6" t="s">
        <v>232</v>
      </c>
      <c r="L318" s="5">
        <v>7248876960</v>
      </c>
      <c r="M318" s="5">
        <v>7248876960</v>
      </c>
      <c r="N318" s="6" t="s">
        <v>8972</v>
      </c>
      <c r="O318" s="6" t="s">
        <v>8972</v>
      </c>
      <c r="P318" s="6" t="s">
        <v>8974</v>
      </c>
      <c r="Q318" s="5">
        <v>0</v>
      </c>
      <c r="R318" s="6" t="s">
        <v>8563</v>
      </c>
      <c r="S318" s="6">
        <f t="shared" si="18"/>
        <v>0</v>
      </c>
      <c r="T318" s="6">
        <v>0</v>
      </c>
      <c r="U318" s="6">
        <f t="shared" si="19"/>
        <v>0</v>
      </c>
      <c r="V318" s="6" t="b">
        <f t="shared" si="16"/>
        <v>0</v>
      </c>
      <c r="W318" s="6" t="b">
        <f t="shared" si="17"/>
        <v>0</v>
      </c>
    </row>
    <row r="319" spans="1:23" x14ac:dyDescent="0.2">
      <c r="A319" s="5">
        <v>685</v>
      </c>
      <c r="B319" s="5">
        <v>403</v>
      </c>
      <c r="C319" s="6" t="s">
        <v>363</v>
      </c>
      <c r="D319" s="6" t="s">
        <v>363</v>
      </c>
      <c r="E319" s="6" t="s">
        <v>11103</v>
      </c>
      <c r="F319" s="6" t="s">
        <v>11103</v>
      </c>
      <c r="G319" s="6" t="s">
        <v>11103</v>
      </c>
      <c r="H319" s="6" t="s">
        <v>365</v>
      </c>
      <c r="I319" s="6" t="s">
        <v>365</v>
      </c>
      <c r="J319" s="6" t="s">
        <v>232</v>
      </c>
      <c r="K319" s="6" t="s">
        <v>232</v>
      </c>
      <c r="L319" s="5">
        <v>7245398581</v>
      </c>
      <c r="M319" s="5">
        <v>7245398581</v>
      </c>
      <c r="N319" s="6" t="s">
        <v>8972</v>
      </c>
      <c r="O319" s="6" t="s">
        <v>8972</v>
      </c>
      <c r="P319" s="6" t="s">
        <v>8974</v>
      </c>
      <c r="Q319" s="5">
        <v>0</v>
      </c>
      <c r="R319" s="6" t="s">
        <v>8563</v>
      </c>
      <c r="S319" s="6">
        <f t="shared" si="18"/>
        <v>0</v>
      </c>
      <c r="T319" s="6">
        <v>0</v>
      </c>
      <c r="U319" s="6">
        <f t="shared" si="19"/>
        <v>0</v>
      </c>
      <c r="V319" s="6" t="b">
        <f t="shared" si="16"/>
        <v>0</v>
      </c>
      <c r="W319" s="6" t="b">
        <f t="shared" si="17"/>
        <v>0</v>
      </c>
    </row>
    <row r="320" spans="1:23" x14ac:dyDescent="0.2">
      <c r="A320" s="5">
        <v>741</v>
      </c>
      <c r="B320" s="5">
        <v>404</v>
      </c>
      <c r="C320" s="6" t="s">
        <v>11124</v>
      </c>
      <c r="D320" s="6" t="s">
        <v>11125</v>
      </c>
      <c r="E320" s="6" t="s">
        <v>11126</v>
      </c>
      <c r="F320" s="6" t="s">
        <v>11126</v>
      </c>
      <c r="G320" s="6" t="s">
        <v>11126</v>
      </c>
      <c r="H320" s="6" t="s">
        <v>334</v>
      </c>
      <c r="I320" s="6" t="s">
        <v>334</v>
      </c>
      <c r="J320" s="6" t="s">
        <v>232</v>
      </c>
      <c r="K320" s="6" t="s">
        <v>232</v>
      </c>
      <c r="L320" s="5">
        <v>8884524762</v>
      </c>
      <c r="M320" s="5">
        <v>7243577234</v>
      </c>
      <c r="N320" s="6" t="s">
        <v>11017</v>
      </c>
      <c r="O320" s="6" t="s">
        <v>11017</v>
      </c>
      <c r="P320" s="6" t="s">
        <v>8974</v>
      </c>
      <c r="Q320" s="5">
        <v>0</v>
      </c>
      <c r="R320" s="6" t="s">
        <v>8574</v>
      </c>
      <c r="S320" s="6">
        <f t="shared" si="18"/>
        <v>0</v>
      </c>
      <c r="T320" s="6">
        <v>0</v>
      </c>
      <c r="U320" s="6">
        <f t="shared" si="19"/>
        <v>0</v>
      </c>
      <c r="V320" s="6" t="b">
        <f t="shared" si="16"/>
        <v>0</v>
      </c>
      <c r="W320" s="6" t="b">
        <f t="shared" si="17"/>
        <v>0</v>
      </c>
    </row>
    <row r="321" spans="1:28" x14ac:dyDescent="0.2">
      <c r="A321" s="5">
        <v>743</v>
      </c>
      <c r="B321" s="5">
        <v>405</v>
      </c>
      <c r="C321" s="6" t="s">
        <v>439</v>
      </c>
      <c r="D321" s="6" t="s">
        <v>441</v>
      </c>
      <c r="E321" s="6" t="s">
        <v>440</v>
      </c>
      <c r="F321" s="6" t="s">
        <v>440</v>
      </c>
      <c r="G321" s="6" t="s">
        <v>11127</v>
      </c>
      <c r="H321" s="6" t="s">
        <v>334</v>
      </c>
      <c r="I321" s="6" t="s">
        <v>334</v>
      </c>
      <c r="J321" s="6" t="s">
        <v>232</v>
      </c>
      <c r="K321" s="6" t="s">
        <v>232</v>
      </c>
      <c r="L321" s="5">
        <v>8884524762</v>
      </c>
      <c r="M321" s="5">
        <v>8884524762</v>
      </c>
      <c r="N321" s="6" t="s">
        <v>8972</v>
      </c>
      <c r="O321" s="6" t="s">
        <v>8972</v>
      </c>
      <c r="P321" s="6" t="s">
        <v>8974</v>
      </c>
      <c r="Q321" s="5">
        <v>0</v>
      </c>
      <c r="R321" s="6" t="s">
        <v>8574</v>
      </c>
      <c r="S321" s="6">
        <f t="shared" si="18"/>
        <v>0</v>
      </c>
      <c r="T321" s="6">
        <v>0</v>
      </c>
      <c r="U321" s="6">
        <f t="shared" si="19"/>
        <v>0</v>
      </c>
      <c r="V321" s="6" t="b">
        <f t="shared" si="16"/>
        <v>0</v>
      </c>
      <c r="W321" s="6" t="b">
        <f t="shared" si="17"/>
        <v>0</v>
      </c>
    </row>
    <row r="322" spans="1:28" x14ac:dyDescent="0.2">
      <c r="A322" s="5">
        <v>744</v>
      </c>
      <c r="B322" s="5">
        <v>405</v>
      </c>
      <c r="C322" s="6" t="s">
        <v>441</v>
      </c>
      <c r="D322" s="6" t="s">
        <v>441</v>
      </c>
      <c r="E322" s="6" t="s">
        <v>440</v>
      </c>
      <c r="F322" s="6" t="s">
        <v>440</v>
      </c>
      <c r="G322" s="6" t="s">
        <v>11127</v>
      </c>
      <c r="H322" s="6" t="s">
        <v>334</v>
      </c>
      <c r="I322" s="6" t="s">
        <v>334</v>
      </c>
      <c r="J322" s="6" t="s">
        <v>232</v>
      </c>
      <c r="K322" s="6" t="s">
        <v>232</v>
      </c>
      <c r="L322" s="5">
        <v>8884524762</v>
      </c>
      <c r="M322" s="5">
        <v>8884524762</v>
      </c>
      <c r="N322" s="6" t="s">
        <v>8972</v>
      </c>
      <c r="O322" s="6" t="s">
        <v>8972</v>
      </c>
      <c r="P322" s="6" t="s">
        <v>8974</v>
      </c>
      <c r="Q322" s="5">
        <v>0</v>
      </c>
      <c r="R322" s="6" t="s">
        <v>8574</v>
      </c>
      <c r="S322" s="6">
        <f t="shared" si="18"/>
        <v>0</v>
      </c>
      <c r="T322" s="6">
        <v>0</v>
      </c>
      <c r="U322" s="6">
        <f t="shared" si="19"/>
        <v>1</v>
      </c>
      <c r="V322" s="6" t="b">
        <f t="shared" ref="V322:V385" si="20">IF(T322=1, IF(O322="sub-recipient","gained SS same SR", IF(P322="sub-recipient", "gained SR","added SS")))</f>
        <v>0</v>
      </c>
      <c r="W322" s="6" t="str">
        <f t="shared" ref="W322:W385" si="21">IF(U322=1, IF(P322="sub-recipient","lost SS, kept SR", IF(O322="sub-recipient", "lost SR","consolidated SS")))</f>
        <v>consolidated SS</v>
      </c>
    </row>
    <row r="323" spans="1:28" x14ac:dyDescent="0.2">
      <c r="A323" s="5">
        <v>742</v>
      </c>
      <c r="B323" s="5">
        <v>406</v>
      </c>
      <c r="C323" s="6" t="s">
        <v>437</v>
      </c>
      <c r="D323" s="6" t="s">
        <v>437</v>
      </c>
      <c r="E323" s="6" t="s">
        <v>438</v>
      </c>
      <c r="F323" s="6" t="s">
        <v>438</v>
      </c>
      <c r="G323" s="6" t="s">
        <v>6481</v>
      </c>
      <c r="H323" s="6" t="s">
        <v>334</v>
      </c>
      <c r="I323" s="6" t="s">
        <v>334</v>
      </c>
      <c r="J323" s="6" t="s">
        <v>232</v>
      </c>
      <c r="K323" s="6" t="s">
        <v>232</v>
      </c>
      <c r="L323" s="5">
        <v>8884524762</v>
      </c>
      <c r="M323" s="5">
        <v>8884524762</v>
      </c>
      <c r="N323" s="6" t="s">
        <v>8972</v>
      </c>
      <c r="O323" s="6" t="s">
        <v>8972</v>
      </c>
      <c r="P323" s="6" t="s">
        <v>8974</v>
      </c>
      <c r="Q323" s="5">
        <v>0</v>
      </c>
      <c r="R323" s="6" t="s">
        <v>8574</v>
      </c>
      <c r="S323" s="6">
        <f t="shared" ref="S323:S386" si="22">IF(A323=A322,1,0)</f>
        <v>0</v>
      </c>
      <c r="T323" s="6">
        <v>0</v>
      </c>
      <c r="U323" s="6">
        <f t="shared" ref="U323:U386" si="23">IF(B323=B322, 1, 0)</f>
        <v>0</v>
      </c>
      <c r="V323" s="6" t="b">
        <f t="shared" si="20"/>
        <v>0</v>
      </c>
      <c r="W323" s="6" t="b">
        <f t="shared" si="21"/>
        <v>0</v>
      </c>
      <c r="Y323" s="4"/>
      <c r="Z323" s="4"/>
      <c r="AA323" s="4"/>
      <c r="AB323" s="4"/>
    </row>
    <row r="324" spans="1:28" x14ac:dyDescent="0.2">
      <c r="A324" s="5">
        <v>690</v>
      </c>
      <c r="B324" s="5">
        <v>407</v>
      </c>
      <c r="C324" s="6" t="s">
        <v>369</v>
      </c>
      <c r="D324" s="6" t="s">
        <v>369</v>
      </c>
      <c r="E324" s="6" t="s">
        <v>370</v>
      </c>
      <c r="F324" s="6" t="s">
        <v>370</v>
      </c>
      <c r="G324" s="6" t="s">
        <v>370</v>
      </c>
      <c r="H324" s="6" t="s">
        <v>351</v>
      </c>
      <c r="I324" s="6" t="s">
        <v>351</v>
      </c>
      <c r="J324" s="6" t="s">
        <v>232</v>
      </c>
      <c r="K324" s="6" t="s">
        <v>232</v>
      </c>
      <c r="L324" s="5">
        <v>4126411011</v>
      </c>
      <c r="M324" s="5">
        <v>4126411011</v>
      </c>
      <c r="N324" s="6" t="s">
        <v>11017</v>
      </c>
      <c r="O324" s="6" t="s">
        <v>11017</v>
      </c>
      <c r="P324" s="6" t="s">
        <v>8974</v>
      </c>
      <c r="Q324" s="5">
        <v>0</v>
      </c>
      <c r="R324" s="6" t="s">
        <v>8564</v>
      </c>
      <c r="S324" s="6">
        <f t="shared" si="22"/>
        <v>0</v>
      </c>
      <c r="T324" s="6">
        <v>0</v>
      </c>
      <c r="U324" s="6">
        <f t="shared" si="23"/>
        <v>0</v>
      </c>
      <c r="V324" s="6" t="b">
        <f t="shared" si="20"/>
        <v>0</v>
      </c>
      <c r="W324" s="6" t="b">
        <f t="shared" si="21"/>
        <v>0</v>
      </c>
    </row>
    <row r="325" spans="1:28" x14ac:dyDescent="0.2">
      <c r="A325" s="5">
        <v>692</v>
      </c>
      <c r="B325" s="5">
        <v>408</v>
      </c>
      <c r="C325" s="6" t="s">
        <v>371</v>
      </c>
      <c r="D325" s="6" t="s">
        <v>371</v>
      </c>
      <c r="E325" s="6" t="s">
        <v>372</v>
      </c>
      <c r="F325" s="6" t="s">
        <v>372</v>
      </c>
      <c r="G325" s="6" t="s">
        <v>6465</v>
      </c>
      <c r="H325" s="6" t="s">
        <v>373</v>
      </c>
      <c r="I325" s="6" t="s">
        <v>373</v>
      </c>
      <c r="J325" s="6" t="s">
        <v>232</v>
      </c>
      <c r="K325" s="6" t="s">
        <v>232</v>
      </c>
      <c r="L325" s="5">
        <v>4122337021</v>
      </c>
      <c r="M325" s="5">
        <v>4122337021</v>
      </c>
      <c r="N325" s="6" t="s">
        <v>8972</v>
      </c>
      <c r="O325" s="6" t="s">
        <v>8972</v>
      </c>
      <c r="P325" s="6" t="s">
        <v>8974</v>
      </c>
      <c r="Q325" s="5">
        <v>0</v>
      </c>
      <c r="R325" s="6" t="s">
        <v>8564</v>
      </c>
      <c r="S325" s="6">
        <f t="shared" si="22"/>
        <v>0</v>
      </c>
      <c r="T325" s="6">
        <v>0</v>
      </c>
      <c r="U325" s="6">
        <f t="shared" si="23"/>
        <v>0</v>
      </c>
      <c r="V325" s="6" t="b">
        <f t="shared" si="20"/>
        <v>0</v>
      </c>
      <c r="W325" s="6" t="b">
        <f t="shared" si="21"/>
        <v>0</v>
      </c>
    </row>
    <row r="326" spans="1:28" x14ac:dyDescent="0.2">
      <c r="A326" s="5">
        <v>695</v>
      </c>
      <c r="B326" s="5">
        <v>409</v>
      </c>
      <c r="C326" s="6" t="s">
        <v>379</v>
      </c>
      <c r="D326" s="6" t="s">
        <v>379</v>
      </c>
      <c r="E326" s="6" t="s">
        <v>380</v>
      </c>
      <c r="F326" s="6" t="s">
        <v>380</v>
      </c>
      <c r="G326" s="6" t="s">
        <v>380</v>
      </c>
      <c r="H326" s="6" t="s">
        <v>381</v>
      </c>
      <c r="I326" s="6" t="s">
        <v>381</v>
      </c>
      <c r="J326" s="6" t="s">
        <v>232</v>
      </c>
      <c r="K326" s="6" t="s">
        <v>232</v>
      </c>
      <c r="L326" s="5">
        <v>4126416722</v>
      </c>
      <c r="M326" s="5">
        <v>4126416722</v>
      </c>
      <c r="N326" s="6" t="s">
        <v>8972</v>
      </c>
      <c r="O326" s="6" t="s">
        <v>8972</v>
      </c>
      <c r="P326" s="6" t="s">
        <v>8974</v>
      </c>
      <c r="Q326" s="5">
        <v>0</v>
      </c>
      <c r="R326" s="6" t="s">
        <v>8564</v>
      </c>
      <c r="S326" s="6">
        <f t="shared" si="22"/>
        <v>0</v>
      </c>
      <c r="T326" s="6">
        <v>0</v>
      </c>
      <c r="U326" s="6">
        <f t="shared" si="23"/>
        <v>0</v>
      </c>
      <c r="V326" s="6" t="b">
        <f t="shared" si="20"/>
        <v>0</v>
      </c>
      <c r="W326" s="6" t="b">
        <f t="shared" si="21"/>
        <v>0</v>
      </c>
    </row>
    <row r="327" spans="1:28" x14ac:dyDescent="0.2">
      <c r="A327" s="5">
        <v>694</v>
      </c>
      <c r="B327" s="5">
        <v>410</v>
      </c>
      <c r="C327" s="6" t="s">
        <v>377</v>
      </c>
      <c r="D327" s="6" t="s">
        <v>377</v>
      </c>
      <c r="E327" s="6" t="s">
        <v>378</v>
      </c>
      <c r="F327" s="6" t="s">
        <v>378</v>
      </c>
      <c r="G327" s="6" t="s">
        <v>7847</v>
      </c>
      <c r="H327" s="6" t="s">
        <v>351</v>
      </c>
      <c r="I327" s="6" t="s">
        <v>351</v>
      </c>
      <c r="J327" s="6" t="s">
        <v>232</v>
      </c>
      <c r="K327" s="6" t="s">
        <v>232</v>
      </c>
      <c r="L327" s="5">
        <v>4124882690</v>
      </c>
      <c r="M327" s="5">
        <v>4124882690</v>
      </c>
      <c r="N327" s="6" t="s">
        <v>8972</v>
      </c>
      <c r="O327" s="6" t="s">
        <v>8972</v>
      </c>
      <c r="P327" s="6" t="s">
        <v>8974</v>
      </c>
      <c r="Q327" s="5">
        <v>0</v>
      </c>
      <c r="R327" s="6" t="s">
        <v>8564</v>
      </c>
      <c r="S327" s="6">
        <f t="shared" si="22"/>
        <v>0</v>
      </c>
      <c r="T327" s="6">
        <v>0</v>
      </c>
      <c r="U327" s="6">
        <f t="shared" si="23"/>
        <v>0</v>
      </c>
      <c r="V327" s="6" t="b">
        <f t="shared" si="20"/>
        <v>0</v>
      </c>
      <c r="W327" s="6" t="b">
        <f t="shared" si="21"/>
        <v>0</v>
      </c>
    </row>
    <row r="328" spans="1:28" x14ac:dyDescent="0.2">
      <c r="A328" s="5">
        <v>693</v>
      </c>
      <c r="B328" s="5">
        <v>411</v>
      </c>
      <c r="C328" s="6" t="s">
        <v>374</v>
      </c>
      <c r="D328" s="6" t="s">
        <v>374</v>
      </c>
      <c r="E328" s="6" t="s">
        <v>375</v>
      </c>
      <c r="F328" s="6" t="s">
        <v>375</v>
      </c>
      <c r="G328" s="6" t="s">
        <v>7846</v>
      </c>
      <c r="H328" s="6" t="s">
        <v>376</v>
      </c>
      <c r="I328" s="6" t="s">
        <v>376</v>
      </c>
      <c r="J328" s="6" t="s">
        <v>232</v>
      </c>
      <c r="K328" s="6" t="s">
        <v>232</v>
      </c>
      <c r="L328" s="5">
        <v>4127313091</v>
      </c>
      <c r="M328" s="5">
        <v>4127313091</v>
      </c>
      <c r="N328" s="6" t="s">
        <v>8972</v>
      </c>
      <c r="O328" s="6" t="s">
        <v>8972</v>
      </c>
      <c r="P328" s="6" t="s">
        <v>8973</v>
      </c>
      <c r="Q328" s="5">
        <v>1</v>
      </c>
      <c r="R328" s="6" t="s">
        <v>8564</v>
      </c>
      <c r="S328" s="6">
        <f t="shared" si="22"/>
        <v>0</v>
      </c>
      <c r="T328" s="6">
        <v>0</v>
      </c>
      <c r="U328" s="6">
        <f t="shared" si="23"/>
        <v>0</v>
      </c>
      <c r="V328" s="6" t="b">
        <f t="shared" si="20"/>
        <v>0</v>
      </c>
      <c r="W328" s="6" t="b">
        <f t="shared" si="21"/>
        <v>0</v>
      </c>
    </row>
    <row r="329" spans="1:28" x14ac:dyDescent="0.2">
      <c r="A329" s="5">
        <v>691</v>
      </c>
      <c r="B329" s="5">
        <v>412</v>
      </c>
      <c r="C329" s="6" t="s">
        <v>369</v>
      </c>
      <c r="D329" s="6" t="s">
        <v>369</v>
      </c>
      <c r="E329" s="6" t="s">
        <v>370</v>
      </c>
      <c r="F329" s="6" t="s">
        <v>370</v>
      </c>
      <c r="G329" s="6" t="s">
        <v>370</v>
      </c>
      <c r="H329" s="6" t="s">
        <v>351</v>
      </c>
      <c r="I329" s="6" t="s">
        <v>351</v>
      </c>
      <c r="J329" s="6" t="s">
        <v>232</v>
      </c>
      <c r="K329" s="6" t="s">
        <v>232</v>
      </c>
      <c r="L329" s="5">
        <v>4126414455</v>
      </c>
      <c r="M329" s="5">
        <v>4126414455</v>
      </c>
      <c r="N329" s="6" t="s">
        <v>8972</v>
      </c>
      <c r="O329" s="6" t="s">
        <v>8972</v>
      </c>
      <c r="P329" s="6" t="s">
        <v>8974</v>
      </c>
      <c r="Q329" s="5">
        <v>0</v>
      </c>
      <c r="R329" s="6" t="s">
        <v>8564</v>
      </c>
      <c r="S329" s="6">
        <f t="shared" si="22"/>
        <v>0</v>
      </c>
      <c r="T329" s="6">
        <v>0</v>
      </c>
      <c r="U329" s="6">
        <f t="shared" si="23"/>
        <v>0</v>
      </c>
      <c r="V329" s="6" t="b">
        <f t="shared" si="20"/>
        <v>0</v>
      </c>
      <c r="W329" s="6" t="b">
        <f t="shared" si="21"/>
        <v>0</v>
      </c>
    </row>
    <row r="330" spans="1:28" x14ac:dyDescent="0.2">
      <c r="A330" s="5">
        <v>716</v>
      </c>
      <c r="B330" s="5">
        <v>413</v>
      </c>
      <c r="C330" s="6" t="s">
        <v>11111</v>
      </c>
      <c r="D330" s="6" t="s">
        <v>11111</v>
      </c>
      <c r="E330" s="6" t="s">
        <v>11112</v>
      </c>
      <c r="F330" s="6" t="s">
        <v>11112</v>
      </c>
      <c r="G330" s="6" t="s">
        <v>11112</v>
      </c>
      <c r="H330" s="6" t="s">
        <v>407</v>
      </c>
      <c r="I330" s="6" t="s">
        <v>407</v>
      </c>
      <c r="J330" s="6" t="s">
        <v>232</v>
      </c>
      <c r="K330" s="6" t="s">
        <v>232</v>
      </c>
      <c r="L330" s="5">
        <v>8143732449</v>
      </c>
      <c r="M330" s="5">
        <v>8143732449</v>
      </c>
      <c r="N330" s="6" t="s">
        <v>11017</v>
      </c>
      <c r="O330" s="6" t="s">
        <v>11017</v>
      </c>
      <c r="P330" s="6" t="s">
        <v>8974</v>
      </c>
      <c r="Q330" s="5">
        <v>0</v>
      </c>
      <c r="R330" s="6" t="s">
        <v>8568</v>
      </c>
      <c r="S330" s="6">
        <f t="shared" si="22"/>
        <v>0</v>
      </c>
      <c r="T330" s="6">
        <v>0</v>
      </c>
      <c r="U330" s="6">
        <f t="shared" si="23"/>
        <v>0</v>
      </c>
      <c r="V330" s="6" t="b">
        <f t="shared" si="20"/>
        <v>0</v>
      </c>
      <c r="W330" s="6" t="b">
        <f t="shared" si="21"/>
        <v>0</v>
      </c>
    </row>
    <row r="331" spans="1:28" x14ac:dyDescent="0.2">
      <c r="A331" s="5">
        <v>717</v>
      </c>
      <c r="B331" s="5">
        <v>415</v>
      </c>
      <c r="C331" s="6" t="s">
        <v>405</v>
      </c>
      <c r="D331" s="6" t="s">
        <v>405</v>
      </c>
      <c r="E331" s="6" t="s">
        <v>406</v>
      </c>
      <c r="F331" s="6" t="s">
        <v>406</v>
      </c>
      <c r="G331" s="6" t="s">
        <v>6473</v>
      </c>
      <c r="H331" s="6" t="s">
        <v>407</v>
      </c>
      <c r="I331" s="6" t="s">
        <v>407</v>
      </c>
      <c r="J331" s="6" t="s">
        <v>232</v>
      </c>
      <c r="K331" s="6" t="s">
        <v>232</v>
      </c>
      <c r="L331" s="5">
        <v>8143337088</v>
      </c>
      <c r="M331" s="5">
        <v>8143337088</v>
      </c>
      <c r="N331" s="6" t="s">
        <v>8972</v>
      </c>
      <c r="O331" s="6" t="s">
        <v>8972</v>
      </c>
      <c r="P331" s="6" t="s">
        <v>8974</v>
      </c>
      <c r="Q331" s="5">
        <v>0</v>
      </c>
      <c r="R331" s="6" t="s">
        <v>8568</v>
      </c>
      <c r="S331" s="6">
        <f t="shared" si="22"/>
        <v>0</v>
      </c>
      <c r="T331" s="6">
        <v>0</v>
      </c>
      <c r="U331" s="6">
        <f t="shared" si="23"/>
        <v>0</v>
      </c>
      <c r="V331" s="6" t="b">
        <f t="shared" si="20"/>
        <v>0</v>
      </c>
      <c r="W331" s="6" t="b">
        <f t="shared" si="21"/>
        <v>0</v>
      </c>
    </row>
    <row r="332" spans="1:28" x14ac:dyDescent="0.2">
      <c r="A332" s="5">
        <v>698</v>
      </c>
      <c r="B332" s="5">
        <v>416</v>
      </c>
      <c r="C332" s="6" t="s">
        <v>11104</v>
      </c>
      <c r="D332" s="6" t="s">
        <v>11104</v>
      </c>
      <c r="E332" s="6" t="s">
        <v>11105</v>
      </c>
      <c r="F332" s="6" t="s">
        <v>7531</v>
      </c>
      <c r="G332" s="6" t="s">
        <v>11106</v>
      </c>
      <c r="H332" s="6" t="s">
        <v>351</v>
      </c>
      <c r="I332" s="6" t="s">
        <v>351</v>
      </c>
      <c r="J332" s="6" t="s">
        <v>232</v>
      </c>
      <c r="K332" s="6" t="s">
        <v>232</v>
      </c>
      <c r="L332" s="5">
        <v>4123216880</v>
      </c>
      <c r="M332" s="5">
        <v>4123216880</v>
      </c>
      <c r="N332" s="6" t="s">
        <v>11017</v>
      </c>
      <c r="O332" s="6" t="s">
        <v>11017</v>
      </c>
      <c r="P332" s="6" t="s">
        <v>8977</v>
      </c>
      <c r="Q332" s="5">
        <v>0</v>
      </c>
      <c r="R332" s="6" t="s">
        <v>8566</v>
      </c>
      <c r="S332" s="6">
        <f t="shared" si="22"/>
        <v>0</v>
      </c>
      <c r="T332" s="6">
        <v>0</v>
      </c>
      <c r="U332" s="6">
        <f t="shared" si="23"/>
        <v>0</v>
      </c>
      <c r="V332" s="6" t="b">
        <f t="shared" si="20"/>
        <v>0</v>
      </c>
      <c r="W332" s="6" t="b">
        <f t="shared" si="21"/>
        <v>0</v>
      </c>
    </row>
    <row r="333" spans="1:28" x14ac:dyDescent="0.2">
      <c r="A333" s="5">
        <v>699</v>
      </c>
      <c r="B333" s="5">
        <v>417</v>
      </c>
      <c r="C333" s="6" t="s">
        <v>384</v>
      </c>
      <c r="D333" s="6" t="s">
        <v>384</v>
      </c>
      <c r="E333" s="6" t="s">
        <v>7531</v>
      </c>
      <c r="F333" s="6" t="s">
        <v>7531</v>
      </c>
      <c r="G333" s="6" t="s">
        <v>7531</v>
      </c>
      <c r="H333" s="6" t="s">
        <v>351</v>
      </c>
      <c r="I333" s="6" t="s">
        <v>351</v>
      </c>
      <c r="J333" s="6" t="s">
        <v>232</v>
      </c>
      <c r="K333" s="6" t="s">
        <v>232</v>
      </c>
      <c r="L333" s="5">
        <v>4123216880</v>
      </c>
      <c r="M333" s="5">
        <v>4123216880</v>
      </c>
      <c r="N333" s="6" t="s">
        <v>8972</v>
      </c>
      <c r="O333" s="6" t="s">
        <v>8972</v>
      </c>
      <c r="P333" s="6" t="s">
        <v>8977</v>
      </c>
      <c r="Q333" s="5">
        <v>0</v>
      </c>
      <c r="R333" s="6" t="s">
        <v>8566</v>
      </c>
      <c r="S333" s="6">
        <f t="shared" si="22"/>
        <v>0</v>
      </c>
      <c r="T333" s="6">
        <v>0</v>
      </c>
      <c r="U333" s="6">
        <f t="shared" si="23"/>
        <v>0</v>
      </c>
      <c r="V333" s="6" t="b">
        <f t="shared" si="20"/>
        <v>0</v>
      </c>
      <c r="W333" s="6" t="b">
        <f t="shared" si="21"/>
        <v>0</v>
      </c>
    </row>
    <row r="334" spans="1:28" x14ac:dyDescent="0.2">
      <c r="A334" s="5">
        <v>732</v>
      </c>
      <c r="B334" s="5">
        <v>418</v>
      </c>
      <c r="C334" s="6" t="s">
        <v>431</v>
      </c>
      <c r="D334" s="6" t="s">
        <v>5209</v>
      </c>
      <c r="E334" s="6" t="s">
        <v>432</v>
      </c>
      <c r="F334" s="6" t="s">
        <v>432</v>
      </c>
      <c r="G334" s="6" t="s">
        <v>6479</v>
      </c>
      <c r="H334" s="6" t="s">
        <v>433</v>
      </c>
      <c r="I334" s="6" t="s">
        <v>433</v>
      </c>
      <c r="J334" s="6" t="s">
        <v>232</v>
      </c>
      <c r="K334" s="6" t="s">
        <v>232</v>
      </c>
      <c r="L334" s="5">
        <v>8143711900</v>
      </c>
      <c r="M334" s="5">
        <v>8143711900</v>
      </c>
      <c r="N334" s="6" t="s">
        <v>11017</v>
      </c>
      <c r="O334" s="6" t="s">
        <v>11017</v>
      </c>
      <c r="P334" s="6" t="s">
        <v>8974</v>
      </c>
      <c r="Q334" s="5">
        <v>0</v>
      </c>
      <c r="R334" s="6" t="s">
        <v>8572</v>
      </c>
      <c r="S334" s="6">
        <f t="shared" si="22"/>
        <v>0</v>
      </c>
      <c r="T334" s="6">
        <v>0</v>
      </c>
      <c r="U334" s="6">
        <f t="shared" si="23"/>
        <v>0</v>
      </c>
      <c r="V334" s="6" t="b">
        <f t="shared" si="20"/>
        <v>0</v>
      </c>
      <c r="W334" s="6" t="b">
        <f t="shared" si="21"/>
        <v>0</v>
      </c>
    </row>
    <row r="335" spans="1:28" x14ac:dyDescent="0.2">
      <c r="A335" s="5">
        <v>733</v>
      </c>
      <c r="B335" s="5">
        <v>419</v>
      </c>
      <c r="C335" s="6" t="s">
        <v>431</v>
      </c>
      <c r="D335" s="6" t="s">
        <v>5204</v>
      </c>
      <c r="E335" s="6" t="s">
        <v>5205</v>
      </c>
      <c r="F335" s="6" t="s">
        <v>5205</v>
      </c>
      <c r="G335" s="6" t="s">
        <v>5205</v>
      </c>
      <c r="H335" s="6" t="s">
        <v>430</v>
      </c>
      <c r="I335" s="6" t="s">
        <v>430</v>
      </c>
      <c r="J335" s="6" t="s">
        <v>232</v>
      </c>
      <c r="K335" s="6" t="s">
        <v>232</v>
      </c>
      <c r="L335" s="5">
        <v>8149525464</v>
      </c>
      <c r="M335" s="5">
        <v>8149525464</v>
      </c>
      <c r="N335" s="6" t="s">
        <v>8972</v>
      </c>
      <c r="O335" s="6" t="s">
        <v>8972</v>
      </c>
      <c r="P335" s="6" t="s">
        <v>8974</v>
      </c>
      <c r="Q335" s="5">
        <v>0</v>
      </c>
      <c r="R335" s="6" t="s">
        <v>8572</v>
      </c>
      <c r="S335" s="6">
        <f t="shared" si="22"/>
        <v>0</v>
      </c>
      <c r="T335" s="6">
        <v>0</v>
      </c>
      <c r="U335" s="6">
        <f t="shared" si="23"/>
        <v>0</v>
      </c>
      <c r="V335" s="6" t="b">
        <f t="shared" si="20"/>
        <v>0</v>
      </c>
      <c r="W335" s="6" t="b">
        <f t="shared" si="21"/>
        <v>0</v>
      </c>
    </row>
    <row r="336" spans="1:28" x14ac:dyDescent="0.2">
      <c r="A336" s="5">
        <v>734</v>
      </c>
      <c r="B336" s="5">
        <v>421</v>
      </c>
      <c r="C336" s="6" t="s">
        <v>431</v>
      </c>
      <c r="D336" s="6" t="s">
        <v>5209</v>
      </c>
      <c r="E336" s="6" t="s">
        <v>432</v>
      </c>
      <c r="F336" s="6" t="s">
        <v>432</v>
      </c>
      <c r="G336" s="6" t="s">
        <v>6479</v>
      </c>
      <c r="H336" s="6" t="s">
        <v>433</v>
      </c>
      <c r="I336" s="6" t="s">
        <v>433</v>
      </c>
      <c r="J336" s="6" t="s">
        <v>232</v>
      </c>
      <c r="K336" s="6" t="s">
        <v>232</v>
      </c>
      <c r="L336" s="5">
        <v>8143711900</v>
      </c>
      <c r="M336" s="5">
        <v>8143711900</v>
      </c>
      <c r="N336" s="6" t="s">
        <v>8972</v>
      </c>
      <c r="O336" s="6" t="s">
        <v>8972</v>
      </c>
      <c r="P336" s="6" t="s">
        <v>8974</v>
      </c>
      <c r="Q336" s="5">
        <v>0</v>
      </c>
      <c r="R336" s="6" t="s">
        <v>8572</v>
      </c>
      <c r="S336" s="6">
        <f t="shared" si="22"/>
        <v>0</v>
      </c>
      <c r="T336" s="6">
        <v>0</v>
      </c>
      <c r="U336" s="6">
        <f t="shared" si="23"/>
        <v>0</v>
      </c>
      <c r="V336" s="6" t="b">
        <f t="shared" si="20"/>
        <v>0</v>
      </c>
      <c r="W336" s="6" t="b">
        <f t="shared" si="21"/>
        <v>0</v>
      </c>
    </row>
    <row r="337" spans="1:23" x14ac:dyDescent="0.2">
      <c r="A337" s="5">
        <v>730</v>
      </c>
      <c r="B337" s="5">
        <v>422</v>
      </c>
      <c r="C337" s="6" t="s">
        <v>11116</v>
      </c>
      <c r="D337" s="6" t="s">
        <v>11117</v>
      </c>
      <c r="E337" s="6" t="s">
        <v>429</v>
      </c>
      <c r="F337" s="6" t="s">
        <v>429</v>
      </c>
      <c r="G337" s="6" t="s">
        <v>6478</v>
      </c>
      <c r="H337" s="6" t="s">
        <v>430</v>
      </c>
      <c r="I337" s="6" t="s">
        <v>430</v>
      </c>
      <c r="J337" s="6" t="s">
        <v>232</v>
      </c>
      <c r="K337" s="6" t="s">
        <v>232</v>
      </c>
      <c r="L337" s="5">
        <v>8149383343</v>
      </c>
      <c r="M337" s="5">
        <v>8149383343</v>
      </c>
      <c r="N337" s="6" t="s">
        <v>11017</v>
      </c>
      <c r="O337" s="6" t="s">
        <v>11017</v>
      </c>
      <c r="P337" s="6" t="s">
        <v>8973</v>
      </c>
      <c r="Q337" s="5">
        <v>1</v>
      </c>
      <c r="R337" s="6" t="s">
        <v>8571</v>
      </c>
      <c r="S337" s="6">
        <f t="shared" si="22"/>
        <v>0</v>
      </c>
      <c r="T337" s="6">
        <v>0</v>
      </c>
      <c r="U337" s="6">
        <f t="shared" si="23"/>
        <v>0</v>
      </c>
      <c r="V337" s="6" t="b">
        <f t="shared" si="20"/>
        <v>0</v>
      </c>
      <c r="W337" s="6" t="b">
        <f t="shared" si="21"/>
        <v>0</v>
      </c>
    </row>
    <row r="338" spans="1:23" x14ac:dyDescent="0.2">
      <c r="A338" s="5">
        <v>731</v>
      </c>
      <c r="B338" s="5">
        <v>423</v>
      </c>
      <c r="C338" s="6" t="s">
        <v>428</v>
      </c>
      <c r="D338" s="6" t="s">
        <v>428</v>
      </c>
      <c r="E338" s="6" t="s">
        <v>429</v>
      </c>
      <c r="F338" s="6" t="s">
        <v>429</v>
      </c>
      <c r="G338" s="6" t="s">
        <v>6478</v>
      </c>
      <c r="H338" s="6" t="s">
        <v>430</v>
      </c>
      <c r="I338" s="6" t="s">
        <v>430</v>
      </c>
      <c r="J338" s="6" t="s">
        <v>232</v>
      </c>
      <c r="K338" s="6" t="s">
        <v>232</v>
      </c>
      <c r="L338" s="5">
        <v>8149383343</v>
      </c>
      <c r="M338" s="5">
        <v>8149383343</v>
      </c>
      <c r="N338" s="6" t="s">
        <v>8972</v>
      </c>
      <c r="O338" s="6" t="s">
        <v>8972</v>
      </c>
      <c r="P338" s="6" t="s">
        <v>8974</v>
      </c>
      <c r="Q338" s="5">
        <v>0</v>
      </c>
      <c r="R338" s="6" t="s">
        <v>8571</v>
      </c>
      <c r="S338" s="6">
        <f t="shared" si="22"/>
        <v>0</v>
      </c>
      <c r="T338" s="6">
        <v>0</v>
      </c>
      <c r="U338" s="6">
        <f t="shared" si="23"/>
        <v>0</v>
      </c>
      <c r="V338" s="6" t="b">
        <f t="shared" si="20"/>
        <v>0</v>
      </c>
      <c r="W338" s="6" t="b">
        <f t="shared" si="21"/>
        <v>0</v>
      </c>
    </row>
    <row r="339" spans="1:23" x14ac:dyDescent="0.2">
      <c r="A339" s="5">
        <v>745</v>
      </c>
      <c r="B339" s="5">
        <v>424</v>
      </c>
      <c r="C339" s="6" t="s">
        <v>11128</v>
      </c>
      <c r="D339" s="6" t="s">
        <v>11129</v>
      </c>
      <c r="E339" s="6" t="s">
        <v>11130</v>
      </c>
      <c r="F339" s="6" t="s">
        <v>11130</v>
      </c>
      <c r="G339" s="6" t="s">
        <v>11130</v>
      </c>
      <c r="H339" s="6" t="s">
        <v>331</v>
      </c>
      <c r="I339" s="6" t="s">
        <v>331</v>
      </c>
      <c r="J339" s="6" t="s">
        <v>232</v>
      </c>
      <c r="K339" s="6" t="s">
        <v>232</v>
      </c>
      <c r="L339" s="5">
        <v>8144525307</v>
      </c>
      <c r="M339" s="5">
        <v>8144525307</v>
      </c>
      <c r="N339" s="6" t="s">
        <v>11017</v>
      </c>
      <c r="O339" s="6" t="s">
        <v>11017</v>
      </c>
      <c r="P339" s="6" t="s">
        <v>8974</v>
      </c>
      <c r="Q339" s="5">
        <v>0</v>
      </c>
      <c r="R339" s="6" t="s">
        <v>11131</v>
      </c>
      <c r="S339" s="6">
        <f t="shared" si="22"/>
        <v>0</v>
      </c>
      <c r="T339" s="6">
        <v>0</v>
      </c>
      <c r="U339" s="6">
        <f t="shared" si="23"/>
        <v>0</v>
      </c>
      <c r="V339" s="6" t="b">
        <f t="shared" si="20"/>
        <v>0</v>
      </c>
      <c r="W339" s="6" t="b">
        <f t="shared" si="21"/>
        <v>0</v>
      </c>
    </row>
    <row r="340" spans="1:23" x14ac:dyDescent="0.2">
      <c r="A340" s="5">
        <v>706</v>
      </c>
      <c r="B340" s="5">
        <v>425</v>
      </c>
      <c r="C340" s="6" t="s">
        <v>11107</v>
      </c>
      <c r="D340" s="6" t="s">
        <v>11108</v>
      </c>
      <c r="E340" s="6" t="s">
        <v>11109</v>
      </c>
      <c r="F340" s="6" t="s">
        <v>11109</v>
      </c>
      <c r="G340" s="6" t="s">
        <v>11110</v>
      </c>
      <c r="H340" s="6" t="s">
        <v>351</v>
      </c>
      <c r="I340" s="6" t="s">
        <v>351</v>
      </c>
      <c r="J340" s="6" t="s">
        <v>232</v>
      </c>
      <c r="K340" s="6" t="s">
        <v>232</v>
      </c>
      <c r="L340" s="5">
        <v>4126926677</v>
      </c>
      <c r="M340" s="5">
        <v>4126929946</v>
      </c>
      <c r="N340" s="6" t="s">
        <v>11017</v>
      </c>
      <c r="O340" s="6" t="s">
        <v>11017</v>
      </c>
      <c r="P340" s="6" t="s">
        <v>8979</v>
      </c>
      <c r="Q340" s="5"/>
      <c r="R340" s="6" t="s">
        <v>8567</v>
      </c>
      <c r="S340" s="6">
        <f t="shared" si="22"/>
        <v>0</v>
      </c>
      <c r="T340" s="6">
        <v>0</v>
      </c>
      <c r="U340" s="6">
        <f t="shared" si="23"/>
        <v>0</v>
      </c>
      <c r="V340" s="6" t="b">
        <f t="shared" si="20"/>
        <v>0</v>
      </c>
      <c r="W340" s="6" t="b">
        <f t="shared" si="21"/>
        <v>0</v>
      </c>
    </row>
    <row r="341" spans="1:23" x14ac:dyDescent="0.2">
      <c r="A341" s="5">
        <v>713</v>
      </c>
      <c r="B341" s="5">
        <v>426</v>
      </c>
      <c r="C341" s="6" t="s">
        <v>399</v>
      </c>
      <c r="D341" s="6" t="s">
        <v>399</v>
      </c>
      <c r="E341" s="6" t="s">
        <v>400</v>
      </c>
      <c r="F341" s="6" t="s">
        <v>400</v>
      </c>
      <c r="G341" s="6" t="s">
        <v>400</v>
      </c>
      <c r="H341" s="6" t="s">
        <v>351</v>
      </c>
      <c r="I341" s="6" t="s">
        <v>351</v>
      </c>
      <c r="J341" s="6" t="s">
        <v>232</v>
      </c>
      <c r="K341" s="6" t="s">
        <v>232</v>
      </c>
      <c r="L341" s="5">
        <v>4129024068</v>
      </c>
      <c r="M341" s="5">
        <v>4129024068</v>
      </c>
      <c r="N341" s="6" t="s">
        <v>8972</v>
      </c>
      <c r="O341" s="6" t="s">
        <v>8972</v>
      </c>
      <c r="P341" s="6" t="s">
        <v>8977</v>
      </c>
      <c r="Q341" s="5">
        <v>0</v>
      </c>
      <c r="R341" s="6" t="s">
        <v>8567</v>
      </c>
      <c r="S341" s="6">
        <f t="shared" si="22"/>
        <v>0</v>
      </c>
      <c r="T341" s="6">
        <v>0</v>
      </c>
      <c r="U341" s="6">
        <f t="shared" si="23"/>
        <v>0</v>
      </c>
      <c r="V341" s="6" t="b">
        <f t="shared" si="20"/>
        <v>0</v>
      </c>
      <c r="W341" s="6" t="b">
        <f t="shared" si="21"/>
        <v>0</v>
      </c>
    </row>
    <row r="342" spans="1:23" x14ac:dyDescent="0.2">
      <c r="A342" s="5">
        <v>707</v>
      </c>
      <c r="B342" s="5">
        <v>428</v>
      </c>
      <c r="C342" s="6" t="s">
        <v>386</v>
      </c>
      <c r="D342" s="6" t="s">
        <v>386</v>
      </c>
      <c r="E342" s="6" t="s">
        <v>5213</v>
      </c>
      <c r="F342" s="6" t="s">
        <v>5213</v>
      </c>
      <c r="G342" s="6" t="s">
        <v>7159</v>
      </c>
      <c r="H342" s="6" t="s">
        <v>351</v>
      </c>
      <c r="I342" s="6" t="s">
        <v>351</v>
      </c>
      <c r="J342" s="6" t="s">
        <v>232</v>
      </c>
      <c r="K342" s="6" t="s">
        <v>232</v>
      </c>
      <c r="L342" s="5">
        <v>4126926677</v>
      </c>
      <c r="M342" s="5">
        <v>4126926677</v>
      </c>
      <c r="N342" s="6" t="s">
        <v>8972</v>
      </c>
      <c r="O342" s="6" t="s">
        <v>8972</v>
      </c>
      <c r="P342" s="6" t="s">
        <v>8974</v>
      </c>
      <c r="Q342" s="5">
        <v>0</v>
      </c>
      <c r="R342" s="6" t="s">
        <v>8567</v>
      </c>
      <c r="S342" s="6">
        <f t="shared" si="22"/>
        <v>0</v>
      </c>
      <c r="T342" s="6">
        <v>0</v>
      </c>
      <c r="U342" s="6">
        <f t="shared" si="23"/>
        <v>0</v>
      </c>
      <c r="V342" s="6" t="b">
        <f t="shared" si="20"/>
        <v>0</v>
      </c>
      <c r="W342" s="6" t="b">
        <f t="shared" si="21"/>
        <v>0</v>
      </c>
    </row>
    <row r="343" spans="1:23" x14ac:dyDescent="0.2">
      <c r="A343" s="5">
        <v>710</v>
      </c>
      <c r="B343" s="5">
        <v>429</v>
      </c>
      <c r="C343" s="6" t="s">
        <v>392</v>
      </c>
      <c r="D343" s="6" t="s">
        <v>392</v>
      </c>
      <c r="E343" s="6" t="s">
        <v>393</v>
      </c>
      <c r="F343" s="6" t="s">
        <v>393</v>
      </c>
      <c r="G343" s="6" t="s">
        <v>6469</v>
      </c>
      <c r="H343" s="6" t="s">
        <v>351</v>
      </c>
      <c r="I343" s="6" t="s">
        <v>351</v>
      </c>
      <c r="J343" s="6" t="s">
        <v>232</v>
      </c>
      <c r="K343" s="6" t="s">
        <v>232</v>
      </c>
      <c r="L343" s="5">
        <v>4126926677</v>
      </c>
      <c r="M343" s="5">
        <v>4126926677</v>
      </c>
      <c r="N343" s="6" t="s">
        <v>8972</v>
      </c>
      <c r="O343" s="6" t="s">
        <v>8972</v>
      </c>
      <c r="P343" s="6" t="s">
        <v>8974</v>
      </c>
      <c r="Q343" s="5">
        <v>0</v>
      </c>
      <c r="R343" s="6" t="s">
        <v>8567</v>
      </c>
      <c r="S343" s="6">
        <f t="shared" si="22"/>
        <v>0</v>
      </c>
      <c r="T343" s="6">
        <v>0</v>
      </c>
      <c r="U343" s="6">
        <f t="shared" si="23"/>
        <v>0</v>
      </c>
      <c r="V343" s="6" t="b">
        <f t="shared" si="20"/>
        <v>0</v>
      </c>
      <c r="W343" s="6" t="b">
        <f t="shared" si="21"/>
        <v>0</v>
      </c>
    </row>
    <row r="344" spans="1:23" x14ac:dyDescent="0.2">
      <c r="A344" s="5">
        <v>708</v>
      </c>
      <c r="B344" s="5">
        <v>430</v>
      </c>
      <c r="C344" s="6" t="s">
        <v>387</v>
      </c>
      <c r="D344" s="6" t="s">
        <v>387</v>
      </c>
      <c r="E344" s="6" t="s">
        <v>388</v>
      </c>
      <c r="F344" s="6" t="s">
        <v>388</v>
      </c>
      <c r="G344" s="6" t="s">
        <v>6467</v>
      </c>
      <c r="H344" s="6" t="s">
        <v>389</v>
      </c>
      <c r="I344" s="6" t="s">
        <v>389</v>
      </c>
      <c r="J344" s="6" t="s">
        <v>232</v>
      </c>
      <c r="K344" s="6" t="s">
        <v>232</v>
      </c>
      <c r="L344" s="5">
        <v>4126926677</v>
      </c>
      <c r="M344" s="5">
        <v>4126926677</v>
      </c>
      <c r="N344" s="6" t="s">
        <v>8972</v>
      </c>
      <c r="O344" s="6" t="s">
        <v>8972</v>
      </c>
      <c r="P344" s="6" t="s">
        <v>8974</v>
      </c>
      <c r="Q344" s="5">
        <v>0</v>
      </c>
      <c r="R344" s="6" t="s">
        <v>8567</v>
      </c>
      <c r="S344" s="6">
        <f t="shared" si="22"/>
        <v>0</v>
      </c>
      <c r="T344" s="6">
        <v>0</v>
      </c>
      <c r="U344" s="6">
        <f t="shared" si="23"/>
        <v>0</v>
      </c>
      <c r="V344" s="6" t="b">
        <f t="shared" si="20"/>
        <v>0</v>
      </c>
      <c r="W344" s="6" t="b">
        <f t="shared" si="21"/>
        <v>0</v>
      </c>
    </row>
    <row r="345" spans="1:23" x14ac:dyDescent="0.2">
      <c r="A345" s="5">
        <v>709</v>
      </c>
      <c r="B345" s="5">
        <v>431</v>
      </c>
      <c r="C345" s="6" t="s">
        <v>390</v>
      </c>
      <c r="D345" s="6" t="s">
        <v>390</v>
      </c>
      <c r="E345" s="6" t="s">
        <v>391</v>
      </c>
      <c r="F345" s="6" t="s">
        <v>391</v>
      </c>
      <c r="G345" s="6" t="s">
        <v>6468</v>
      </c>
      <c r="H345" s="6" t="s">
        <v>356</v>
      </c>
      <c r="I345" s="6" t="s">
        <v>356</v>
      </c>
      <c r="J345" s="6" t="s">
        <v>232</v>
      </c>
      <c r="K345" s="6" t="s">
        <v>232</v>
      </c>
      <c r="L345" s="5">
        <v>4126927337</v>
      </c>
      <c r="M345" s="5">
        <v>4126927337</v>
      </c>
      <c r="N345" s="6" t="s">
        <v>8972</v>
      </c>
      <c r="O345" s="6" t="s">
        <v>8972</v>
      </c>
      <c r="P345" s="6" t="s">
        <v>8974</v>
      </c>
      <c r="Q345" s="5">
        <v>0</v>
      </c>
      <c r="R345" s="6" t="s">
        <v>8567</v>
      </c>
      <c r="S345" s="6">
        <f t="shared" si="22"/>
        <v>0</v>
      </c>
      <c r="T345" s="6">
        <v>0</v>
      </c>
      <c r="U345" s="6">
        <f t="shared" si="23"/>
        <v>0</v>
      </c>
      <c r="V345" s="6" t="b">
        <f t="shared" si="20"/>
        <v>0</v>
      </c>
      <c r="W345" s="6" t="b">
        <f t="shared" si="21"/>
        <v>0</v>
      </c>
    </row>
    <row r="346" spans="1:23" x14ac:dyDescent="0.2">
      <c r="A346" s="5">
        <v>712</v>
      </c>
      <c r="B346" s="5">
        <v>432</v>
      </c>
      <c r="C346" s="6" t="s">
        <v>396</v>
      </c>
      <c r="D346" s="6" t="s">
        <v>396</v>
      </c>
      <c r="E346" s="6" t="s">
        <v>397</v>
      </c>
      <c r="F346" s="6" t="s">
        <v>397</v>
      </c>
      <c r="G346" s="6" t="s">
        <v>6471</v>
      </c>
      <c r="H346" s="6" t="s">
        <v>398</v>
      </c>
      <c r="I346" s="6" t="s">
        <v>398</v>
      </c>
      <c r="J346" s="6" t="s">
        <v>232</v>
      </c>
      <c r="K346" s="6" t="s">
        <v>232</v>
      </c>
      <c r="L346" s="5">
        <v>4122622415</v>
      </c>
      <c r="M346" s="5">
        <v>4122622415</v>
      </c>
      <c r="N346" s="6" t="s">
        <v>8972</v>
      </c>
      <c r="O346" s="6" t="s">
        <v>8972</v>
      </c>
      <c r="P346" s="6" t="s">
        <v>8974</v>
      </c>
      <c r="Q346" s="5">
        <v>0</v>
      </c>
      <c r="R346" s="6" t="s">
        <v>8567</v>
      </c>
      <c r="S346" s="6">
        <f t="shared" si="22"/>
        <v>0</v>
      </c>
      <c r="T346" s="6">
        <v>0</v>
      </c>
      <c r="U346" s="6">
        <f t="shared" si="23"/>
        <v>0</v>
      </c>
      <c r="V346" s="6" t="b">
        <f t="shared" si="20"/>
        <v>0</v>
      </c>
      <c r="W346" s="6" t="b">
        <f t="shared" si="21"/>
        <v>0</v>
      </c>
    </row>
    <row r="347" spans="1:23" x14ac:dyDescent="0.2">
      <c r="A347" s="5">
        <v>711</v>
      </c>
      <c r="B347" s="5">
        <v>433</v>
      </c>
      <c r="C347" s="6" t="s">
        <v>394</v>
      </c>
      <c r="D347" s="6" t="s">
        <v>394</v>
      </c>
      <c r="E347" s="6" t="s">
        <v>395</v>
      </c>
      <c r="F347" s="6" t="s">
        <v>395</v>
      </c>
      <c r="G347" s="6" t="s">
        <v>6470</v>
      </c>
      <c r="H347" s="6" t="s">
        <v>351</v>
      </c>
      <c r="I347" s="6" t="s">
        <v>351</v>
      </c>
      <c r="J347" s="6" t="s">
        <v>232</v>
      </c>
      <c r="K347" s="6" t="s">
        <v>232</v>
      </c>
      <c r="L347" s="5">
        <v>4124224778</v>
      </c>
      <c r="M347" s="5">
        <v>4124224778</v>
      </c>
      <c r="N347" s="6" t="s">
        <v>8972</v>
      </c>
      <c r="O347" s="6" t="s">
        <v>8972</v>
      </c>
      <c r="P347" s="6" t="s">
        <v>8974</v>
      </c>
      <c r="Q347" s="5">
        <v>0</v>
      </c>
      <c r="R347" s="6" t="s">
        <v>8567</v>
      </c>
      <c r="S347" s="6">
        <f t="shared" si="22"/>
        <v>0</v>
      </c>
      <c r="T347" s="6">
        <v>0</v>
      </c>
      <c r="U347" s="6">
        <f t="shared" si="23"/>
        <v>0</v>
      </c>
      <c r="V347" s="6" t="b">
        <f t="shared" si="20"/>
        <v>0</v>
      </c>
      <c r="W347" s="6" t="b">
        <f t="shared" si="21"/>
        <v>0</v>
      </c>
    </row>
    <row r="348" spans="1:23" x14ac:dyDescent="0.2">
      <c r="A348" s="5">
        <v>715</v>
      </c>
      <c r="B348" s="5">
        <v>434</v>
      </c>
      <c r="C348" s="6" t="s">
        <v>403</v>
      </c>
      <c r="D348" s="6" t="s">
        <v>403</v>
      </c>
      <c r="E348" s="6" t="s">
        <v>5214</v>
      </c>
      <c r="F348" s="6" t="s">
        <v>5214</v>
      </c>
      <c r="G348" s="6" t="s">
        <v>5214</v>
      </c>
      <c r="H348" s="6" t="s">
        <v>404</v>
      </c>
      <c r="I348" s="6" t="s">
        <v>404</v>
      </c>
      <c r="J348" s="6" t="s">
        <v>232</v>
      </c>
      <c r="K348" s="6" t="s">
        <v>232</v>
      </c>
      <c r="L348" s="5">
        <v>4126732200</v>
      </c>
      <c r="M348" s="5">
        <v>4126732200</v>
      </c>
      <c r="N348" s="6" t="s">
        <v>8972</v>
      </c>
      <c r="O348" s="6" t="s">
        <v>8972</v>
      </c>
      <c r="P348" s="6" t="s">
        <v>8974</v>
      </c>
      <c r="Q348" s="5">
        <v>0</v>
      </c>
      <c r="R348" s="6" t="s">
        <v>8567</v>
      </c>
      <c r="S348" s="6">
        <f t="shared" si="22"/>
        <v>0</v>
      </c>
      <c r="T348" s="6">
        <v>0</v>
      </c>
      <c r="U348" s="6">
        <f t="shared" si="23"/>
        <v>0</v>
      </c>
      <c r="V348" s="6" t="b">
        <f t="shared" si="20"/>
        <v>0</v>
      </c>
      <c r="W348" s="6" t="b">
        <f t="shared" si="21"/>
        <v>0</v>
      </c>
    </row>
    <row r="349" spans="1:23" x14ac:dyDescent="0.2">
      <c r="A349" s="5">
        <v>714</v>
      </c>
      <c r="B349" s="5">
        <v>435</v>
      </c>
      <c r="C349" s="6" t="s">
        <v>401</v>
      </c>
      <c r="D349" s="6" t="s">
        <v>401</v>
      </c>
      <c r="E349" s="6" t="s">
        <v>402</v>
      </c>
      <c r="F349" s="6" t="s">
        <v>402</v>
      </c>
      <c r="G349" s="6" t="s">
        <v>6472</v>
      </c>
      <c r="H349" s="6" t="s">
        <v>351</v>
      </c>
      <c r="I349" s="6" t="s">
        <v>351</v>
      </c>
      <c r="J349" s="6" t="s">
        <v>232</v>
      </c>
      <c r="K349" s="6" t="s">
        <v>232</v>
      </c>
      <c r="L349" s="5">
        <v>4128827747</v>
      </c>
      <c r="M349" s="5">
        <v>4128827747</v>
      </c>
      <c r="N349" s="6" t="s">
        <v>8972</v>
      </c>
      <c r="O349" s="6" t="s">
        <v>8972</v>
      </c>
      <c r="P349" s="6" t="s">
        <v>8974</v>
      </c>
      <c r="Q349" s="5">
        <v>0</v>
      </c>
      <c r="R349" s="6" t="s">
        <v>8567</v>
      </c>
      <c r="S349" s="6">
        <f t="shared" si="22"/>
        <v>0</v>
      </c>
      <c r="T349" s="6">
        <v>0</v>
      </c>
      <c r="U349" s="6">
        <f t="shared" si="23"/>
        <v>0</v>
      </c>
      <c r="V349" s="6" t="b">
        <f t="shared" si="20"/>
        <v>0</v>
      </c>
      <c r="W349" s="6" t="b">
        <f t="shared" si="21"/>
        <v>0</v>
      </c>
    </row>
    <row r="350" spans="1:23" x14ac:dyDescent="0.2">
      <c r="A350" s="5">
        <v>682</v>
      </c>
      <c r="B350" s="5">
        <v>436</v>
      </c>
      <c r="C350" s="6" t="s">
        <v>11097</v>
      </c>
      <c r="D350" s="6" t="s">
        <v>11098</v>
      </c>
      <c r="E350" s="6" t="s">
        <v>361</v>
      </c>
      <c r="F350" s="6" t="s">
        <v>361</v>
      </c>
      <c r="G350" s="6" t="s">
        <v>6462</v>
      </c>
      <c r="H350" s="6" t="s">
        <v>362</v>
      </c>
      <c r="I350" s="6" t="s">
        <v>362</v>
      </c>
      <c r="J350" s="6" t="s">
        <v>232</v>
      </c>
      <c r="K350" s="6" t="s">
        <v>232</v>
      </c>
      <c r="L350" s="5">
        <v>4126735504</v>
      </c>
      <c r="M350" s="5">
        <v>4126735504</v>
      </c>
      <c r="N350" s="6" t="s">
        <v>11017</v>
      </c>
      <c r="O350" s="6" t="s">
        <v>11017</v>
      </c>
      <c r="P350" s="6" t="s">
        <v>8974</v>
      </c>
      <c r="Q350" s="5">
        <v>0</v>
      </c>
      <c r="R350" s="6" t="s">
        <v>8562</v>
      </c>
      <c r="S350" s="6">
        <f t="shared" si="22"/>
        <v>0</v>
      </c>
      <c r="T350" s="6">
        <v>0</v>
      </c>
      <c r="U350" s="6">
        <f t="shared" si="23"/>
        <v>0</v>
      </c>
      <c r="V350" s="6" t="b">
        <f t="shared" si="20"/>
        <v>0</v>
      </c>
      <c r="W350" s="6" t="b">
        <f t="shared" si="21"/>
        <v>0</v>
      </c>
    </row>
    <row r="351" spans="1:23" x14ac:dyDescent="0.2">
      <c r="A351" s="5">
        <v>683</v>
      </c>
      <c r="B351" s="5">
        <v>437</v>
      </c>
      <c r="C351" s="6" t="s">
        <v>360</v>
      </c>
      <c r="D351" s="6" t="s">
        <v>360</v>
      </c>
      <c r="E351" s="6" t="s">
        <v>361</v>
      </c>
      <c r="F351" s="6" t="s">
        <v>361</v>
      </c>
      <c r="G351" s="6" t="s">
        <v>6462</v>
      </c>
      <c r="H351" s="6" t="s">
        <v>362</v>
      </c>
      <c r="I351" s="6" t="s">
        <v>362</v>
      </c>
      <c r="J351" s="6" t="s">
        <v>232</v>
      </c>
      <c r="K351" s="6" t="s">
        <v>232</v>
      </c>
      <c r="L351" s="5">
        <v>4126735504</v>
      </c>
      <c r="M351" s="5">
        <v>4126735504</v>
      </c>
      <c r="N351" s="6" t="s">
        <v>8972</v>
      </c>
      <c r="O351" s="6" t="s">
        <v>8972</v>
      </c>
      <c r="P351" s="6" t="s">
        <v>8974</v>
      </c>
      <c r="Q351" s="5">
        <v>0</v>
      </c>
      <c r="R351" s="6" t="s">
        <v>8562</v>
      </c>
      <c r="S351" s="6">
        <f t="shared" si="22"/>
        <v>0</v>
      </c>
      <c r="T351" s="6">
        <v>0</v>
      </c>
      <c r="U351" s="6">
        <f t="shared" si="23"/>
        <v>0</v>
      </c>
      <c r="V351" s="6" t="b">
        <f t="shared" si="20"/>
        <v>0</v>
      </c>
      <c r="W351" s="6" t="b">
        <f t="shared" si="21"/>
        <v>0</v>
      </c>
    </row>
    <row r="352" spans="1:23" x14ac:dyDescent="0.2">
      <c r="A352" s="5">
        <v>696</v>
      </c>
      <c r="B352" s="5">
        <v>438</v>
      </c>
      <c r="C352" s="6" t="s">
        <v>382</v>
      </c>
      <c r="D352" s="6" t="s">
        <v>382</v>
      </c>
      <c r="E352" s="6" t="s">
        <v>383</v>
      </c>
      <c r="F352" s="6" t="s">
        <v>383</v>
      </c>
      <c r="G352" s="6" t="s">
        <v>383</v>
      </c>
      <c r="H352" s="6" t="s">
        <v>351</v>
      </c>
      <c r="I352" s="6" t="s">
        <v>351</v>
      </c>
      <c r="J352" s="6" t="s">
        <v>232</v>
      </c>
      <c r="K352" s="6" t="s">
        <v>232</v>
      </c>
      <c r="L352" s="5">
        <v>4122327683</v>
      </c>
      <c r="M352" s="5">
        <v>4122328636</v>
      </c>
      <c r="N352" s="6" t="s">
        <v>11017</v>
      </c>
      <c r="O352" s="6" t="s">
        <v>11017</v>
      </c>
      <c r="P352" s="6" t="s">
        <v>8974</v>
      </c>
      <c r="Q352" s="5">
        <v>0</v>
      </c>
      <c r="R352" s="6" t="s">
        <v>8565</v>
      </c>
      <c r="S352" s="6">
        <f t="shared" si="22"/>
        <v>0</v>
      </c>
      <c r="T352" s="6">
        <v>0</v>
      </c>
      <c r="U352" s="6">
        <f t="shared" si="23"/>
        <v>0</v>
      </c>
      <c r="V352" s="6" t="b">
        <f t="shared" si="20"/>
        <v>0</v>
      </c>
      <c r="W352" s="6" t="b">
        <f t="shared" si="21"/>
        <v>0</v>
      </c>
    </row>
    <row r="353" spans="1:28" x14ac:dyDescent="0.2">
      <c r="A353" s="5">
        <v>697</v>
      </c>
      <c r="B353" s="5">
        <v>439</v>
      </c>
      <c r="C353" s="6" t="s">
        <v>382</v>
      </c>
      <c r="D353" s="6" t="s">
        <v>382</v>
      </c>
      <c r="E353" s="6" t="s">
        <v>383</v>
      </c>
      <c r="F353" s="6" t="s">
        <v>383</v>
      </c>
      <c r="G353" s="6" t="s">
        <v>383</v>
      </c>
      <c r="H353" s="6" t="s">
        <v>351</v>
      </c>
      <c r="I353" s="6" t="s">
        <v>351</v>
      </c>
      <c r="J353" s="6" t="s">
        <v>232</v>
      </c>
      <c r="K353" s="6" t="s">
        <v>232</v>
      </c>
      <c r="L353" s="5">
        <v>4122325783</v>
      </c>
      <c r="M353" s="5">
        <v>4122325783</v>
      </c>
      <c r="N353" s="6" t="s">
        <v>8972</v>
      </c>
      <c r="O353" s="6" t="s">
        <v>8972</v>
      </c>
      <c r="P353" s="6" t="s">
        <v>8974</v>
      </c>
      <c r="Q353" s="5">
        <v>0</v>
      </c>
      <c r="R353" s="6" t="s">
        <v>8565</v>
      </c>
      <c r="S353" s="6">
        <f t="shared" si="22"/>
        <v>0</v>
      </c>
      <c r="T353" s="6">
        <v>0</v>
      </c>
      <c r="U353" s="6">
        <f t="shared" si="23"/>
        <v>0</v>
      </c>
      <c r="V353" s="6" t="b">
        <f t="shared" si="20"/>
        <v>0</v>
      </c>
      <c r="W353" s="6" t="b">
        <f t="shared" si="21"/>
        <v>0</v>
      </c>
    </row>
    <row r="354" spans="1:28" x14ac:dyDescent="0.2">
      <c r="A354" s="5">
        <v>680</v>
      </c>
      <c r="B354" s="5">
        <v>440</v>
      </c>
      <c r="C354" s="6" t="s">
        <v>11095</v>
      </c>
      <c r="D354" s="6" t="s">
        <v>11096</v>
      </c>
      <c r="E354" s="6" t="s">
        <v>359</v>
      </c>
      <c r="F354" s="6" t="s">
        <v>359</v>
      </c>
      <c r="G354" s="6" t="s">
        <v>359</v>
      </c>
      <c r="H354" s="6" t="s">
        <v>351</v>
      </c>
      <c r="I354" s="6" t="s">
        <v>351</v>
      </c>
      <c r="J354" s="6" t="s">
        <v>232</v>
      </c>
      <c r="K354" s="6" t="s">
        <v>232</v>
      </c>
      <c r="L354" s="5">
        <v>4123831547</v>
      </c>
      <c r="M354" s="5">
        <v>4123831547</v>
      </c>
      <c r="N354" s="6" t="s">
        <v>11017</v>
      </c>
      <c r="O354" s="6" t="s">
        <v>11017</v>
      </c>
      <c r="P354" s="6" t="s">
        <v>8974</v>
      </c>
      <c r="Q354" s="5">
        <v>0</v>
      </c>
      <c r="R354" s="6" t="s">
        <v>8561</v>
      </c>
      <c r="S354" s="6">
        <f t="shared" si="22"/>
        <v>0</v>
      </c>
      <c r="T354" s="6">
        <v>0</v>
      </c>
      <c r="U354" s="6">
        <f t="shared" si="23"/>
        <v>0</v>
      </c>
      <c r="V354" s="6" t="b">
        <f t="shared" si="20"/>
        <v>0</v>
      </c>
      <c r="W354" s="6" t="b">
        <f t="shared" si="21"/>
        <v>0</v>
      </c>
      <c r="Y354" s="4"/>
      <c r="Z354" s="4"/>
      <c r="AA354" s="4"/>
      <c r="AB354" s="4"/>
    </row>
    <row r="355" spans="1:28" x14ac:dyDescent="0.2">
      <c r="A355" s="5">
        <v>681</v>
      </c>
      <c r="B355" s="5">
        <v>441</v>
      </c>
      <c r="C355" s="6" t="s">
        <v>358</v>
      </c>
      <c r="D355" s="6" t="s">
        <v>358</v>
      </c>
      <c r="E355" s="6" t="s">
        <v>359</v>
      </c>
      <c r="F355" s="6" t="s">
        <v>359</v>
      </c>
      <c r="G355" s="6" t="s">
        <v>359</v>
      </c>
      <c r="H355" s="6" t="s">
        <v>351</v>
      </c>
      <c r="I355" s="6" t="s">
        <v>351</v>
      </c>
      <c r="J355" s="6" t="s">
        <v>232</v>
      </c>
      <c r="K355" s="6" t="s">
        <v>232</v>
      </c>
      <c r="L355" s="5">
        <v>4123831550</v>
      </c>
      <c r="M355" s="5">
        <v>4123831550</v>
      </c>
      <c r="N355" s="6" t="s">
        <v>8972</v>
      </c>
      <c r="O355" s="6" t="s">
        <v>8972</v>
      </c>
      <c r="P355" s="6" t="s">
        <v>8973</v>
      </c>
      <c r="Q355" s="5">
        <v>1</v>
      </c>
      <c r="R355" s="6" t="s">
        <v>8561</v>
      </c>
      <c r="S355" s="6">
        <f t="shared" si="22"/>
        <v>0</v>
      </c>
      <c r="T355" s="6">
        <v>0</v>
      </c>
      <c r="U355" s="6">
        <f t="shared" si="23"/>
        <v>0</v>
      </c>
      <c r="V355" s="6" t="b">
        <f t="shared" si="20"/>
        <v>0</v>
      </c>
      <c r="W355" s="6" t="b">
        <f t="shared" si="21"/>
        <v>0</v>
      </c>
      <c r="Y355" s="4"/>
      <c r="Z355" s="4"/>
      <c r="AA355" s="4"/>
      <c r="AB355" s="4"/>
    </row>
    <row r="356" spans="1:28" x14ac:dyDescent="0.2">
      <c r="A356" s="5">
        <v>724</v>
      </c>
      <c r="B356" s="5">
        <v>442</v>
      </c>
      <c r="C356" s="6" t="s">
        <v>11113</v>
      </c>
      <c r="D356" s="6" t="s">
        <v>11113</v>
      </c>
      <c r="E356" s="6" t="s">
        <v>11114</v>
      </c>
      <c r="F356" s="6" t="s">
        <v>11114</v>
      </c>
      <c r="G356" s="6" t="s">
        <v>11115</v>
      </c>
      <c r="H356" s="6" t="s">
        <v>351</v>
      </c>
      <c r="I356" s="6" t="s">
        <v>351</v>
      </c>
      <c r="J356" s="6" t="s">
        <v>232</v>
      </c>
      <c r="K356" s="6" t="s">
        <v>232</v>
      </c>
      <c r="L356" s="5">
        <v>4127845216</v>
      </c>
      <c r="M356" s="5">
        <v>4127845216</v>
      </c>
      <c r="N356" s="6" t="s">
        <v>11017</v>
      </c>
      <c r="O356" s="6" t="s">
        <v>11017</v>
      </c>
      <c r="P356" s="6" t="s">
        <v>8974</v>
      </c>
      <c r="Q356" s="5">
        <v>0</v>
      </c>
      <c r="R356" s="6" t="s">
        <v>8570</v>
      </c>
      <c r="S356" s="6">
        <f t="shared" si="22"/>
        <v>0</v>
      </c>
      <c r="T356" s="4">
        <v>0</v>
      </c>
      <c r="U356" s="6">
        <f t="shared" si="23"/>
        <v>0</v>
      </c>
      <c r="V356" s="4" t="b">
        <f t="shared" si="20"/>
        <v>0</v>
      </c>
      <c r="W356" s="4" t="b">
        <f t="shared" si="21"/>
        <v>0</v>
      </c>
      <c r="X356" s="4"/>
    </row>
    <row r="357" spans="1:28" x14ac:dyDescent="0.2">
      <c r="A357" s="5">
        <v>726</v>
      </c>
      <c r="B357" s="5">
        <v>443</v>
      </c>
      <c r="C357" s="6" t="s">
        <v>423</v>
      </c>
      <c r="D357" s="6" t="s">
        <v>423</v>
      </c>
      <c r="E357" s="6" t="s">
        <v>424</v>
      </c>
      <c r="F357" s="6" t="s">
        <v>424</v>
      </c>
      <c r="G357" s="6" t="s">
        <v>7848</v>
      </c>
      <c r="H357" s="6" t="s">
        <v>351</v>
      </c>
      <c r="I357" s="6" t="s">
        <v>351</v>
      </c>
      <c r="J357" s="6" t="s">
        <v>232</v>
      </c>
      <c r="K357" s="6" t="s">
        <v>232</v>
      </c>
      <c r="L357" s="5">
        <v>4123617562</v>
      </c>
      <c r="M357" s="5">
        <v>4123617562</v>
      </c>
      <c r="N357" s="6" t="s">
        <v>8972</v>
      </c>
      <c r="O357" s="6" t="s">
        <v>8972</v>
      </c>
      <c r="P357" s="6" t="s">
        <v>8974</v>
      </c>
      <c r="Q357" s="5">
        <v>0</v>
      </c>
      <c r="R357" s="6" t="s">
        <v>8570</v>
      </c>
      <c r="S357" s="6">
        <f t="shared" si="22"/>
        <v>0</v>
      </c>
      <c r="T357" s="6">
        <v>0</v>
      </c>
      <c r="U357" s="6">
        <f t="shared" si="23"/>
        <v>0</v>
      </c>
      <c r="V357" s="6" t="b">
        <f t="shared" si="20"/>
        <v>0</v>
      </c>
      <c r="W357" s="6" t="b">
        <f t="shared" si="21"/>
        <v>0</v>
      </c>
    </row>
    <row r="358" spans="1:28" x14ac:dyDescent="0.2">
      <c r="A358" s="5">
        <v>725</v>
      </c>
      <c r="B358" s="5">
        <v>444</v>
      </c>
      <c r="C358" s="6" t="s">
        <v>421</v>
      </c>
      <c r="D358" s="6" t="s">
        <v>421</v>
      </c>
      <c r="E358" s="6" t="s">
        <v>422</v>
      </c>
      <c r="F358" s="6" t="s">
        <v>422</v>
      </c>
      <c r="G358" s="6" t="s">
        <v>422</v>
      </c>
      <c r="H358" s="6" t="s">
        <v>351</v>
      </c>
      <c r="I358" s="6" t="s">
        <v>351</v>
      </c>
      <c r="J358" s="6" t="s">
        <v>232</v>
      </c>
      <c r="K358" s="6" t="s">
        <v>232</v>
      </c>
      <c r="L358" s="5">
        <v>4126227343</v>
      </c>
      <c r="M358" s="5">
        <v>4126227343</v>
      </c>
      <c r="N358" s="6" t="s">
        <v>8972</v>
      </c>
      <c r="O358" s="6" t="s">
        <v>8972</v>
      </c>
      <c r="P358" s="6" t="s">
        <v>8974</v>
      </c>
      <c r="Q358" s="5">
        <v>0</v>
      </c>
      <c r="R358" s="6" t="s">
        <v>8570</v>
      </c>
      <c r="S358" s="6">
        <f t="shared" si="22"/>
        <v>0</v>
      </c>
      <c r="T358" s="4">
        <v>0</v>
      </c>
      <c r="U358" s="6">
        <f t="shared" si="23"/>
        <v>0</v>
      </c>
      <c r="V358" s="4" t="b">
        <f t="shared" si="20"/>
        <v>0</v>
      </c>
      <c r="W358" s="4" t="b">
        <f t="shared" si="21"/>
        <v>0</v>
      </c>
      <c r="X358" s="4"/>
    </row>
    <row r="359" spans="1:28" x14ac:dyDescent="0.2">
      <c r="A359" s="5">
        <v>727</v>
      </c>
      <c r="B359" s="5">
        <v>445</v>
      </c>
      <c r="C359" s="6" t="s">
        <v>425</v>
      </c>
      <c r="D359" s="6" t="s">
        <v>425</v>
      </c>
      <c r="E359" s="6" t="s">
        <v>426</v>
      </c>
      <c r="F359" s="6" t="s">
        <v>426</v>
      </c>
      <c r="G359" s="6" t="s">
        <v>6477</v>
      </c>
      <c r="H359" s="6" t="s">
        <v>427</v>
      </c>
      <c r="I359" s="6" t="s">
        <v>427</v>
      </c>
      <c r="J359" s="6" t="s">
        <v>232</v>
      </c>
      <c r="K359" s="6" t="s">
        <v>232</v>
      </c>
      <c r="L359" s="5">
        <v>7243343640</v>
      </c>
      <c r="M359" s="5">
        <v>7243343640</v>
      </c>
      <c r="N359" s="6" t="s">
        <v>8972</v>
      </c>
      <c r="O359" s="6" t="s">
        <v>8972</v>
      </c>
      <c r="P359" s="6" t="s">
        <v>8974</v>
      </c>
      <c r="Q359" s="5">
        <v>0</v>
      </c>
      <c r="R359" s="6" t="s">
        <v>8570</v>
      </c>
      <c r="S359" s="6">
        <f t="shared" si="22"/>
        <v>0</v>
      </c>
      <c r="T359" s="6">
        <v>0</v>
      </c>
      <c r="U359" s="6">
        <f t="shared" si="23"/>
        <v>0</v>
      </c>
      <c r="V359" s="6" t="b">
        <f t="shared" si="20"/>
        <v>0</v>
      </c>
      <c r="W359" s="6" t="b">
        <f t="shared" si="21"/>
        <v>0</v>
      </c>
    </row>
    <row r="360" spans="1:28" x14ac:dyDescent="0.2">
      <c r="A360" s="5">
        <v>737</v>
      </c>
      <c r="B360" s="5">
        <v>446</v>
      </c>
      <c r="C360" s="6" t="s">
        <v>434</v>
      </c>
      <c r="D360" s="6" t="s">
        <v>434</v>
      </c>
      <c r="E360" s="6" t="s">
        <v>11118</v>
      </c>
      <c r="F360" s="6" t="s">
        <v>11118</v>
      </c>
      <c r="G360" s="6" t="s">
        <v>11119</v>
      </c>
      <c r="H360" s="6" t="s">
        <v>436</v>
      </c>
      <c r="I360" s="6" t="s">
        <v>436</v>
      </c>
      <c r="J360" s="6" t="s">
        <v>232</v>
      </c>
      <c r="K360" s="6" t="s">
        <v>232</v>
      </c>
      <c r="L360" s="5">
        <v>8142263475</v>
      </c>
      <c r="M360" s="5">
        <v>8142263475</v>
      </c>
      <c r="N360" s="6" t="s">
        <v>11017</v>
      </c>
      <c r="O360" s="6" t="s">
        <v>11017</v>
      </c>
      <c r="P360" s="6" t="s">
        <v>8974</v>
      </c>
      <c r="Q360" s="5">
        <v>0</v>
      </c>
      <c r="R360" s="6" t="s">
        <v>8573</v>
      </c>
      <c r="S360" s="6">
        <f t="shared" si="22"/>
        <v>0</v>
      </c>
      <c r="T360" s="6">
        <v>0</v>
      </c>
      <c r="U360" s="6">
        <f t="shared" si="23"/>
        <v>0</v>
      </c>
      <c r="V360" s="6" t="b">
        <f t="shared" si="20"/>
        <v>0</v>
      </c>
      <c r="W360" s="6" t="b">
        <f t="shared" si="21"/>
        <v>0</v>
      </c>
    </row>
    <row r="361" spans="1:28" x14ac:dyDescent="0.2">
      <c r="A361" s="5">
        <v>738</v>
      </c>
      <c r="B361" s="5">
        <v>448</v>
      </c>
      <c r="C361" s="6" t="s">
        <v>434</v>
      </c>
      <c r="D361" s="6" t="s">
        <v>434</v>
      </c>
      <c r="E361" s="6" t="s">
        <v>435</v>
      </c>
      <c r="F361" s="6" t="s">
        <v>435</v>
      </c>
      <c r="G361" s="6" t="s">
        <v>6480</v>
      </c>
      <c r="H361" s="6" t="s">
        <v>436</v>
      </c>
      <c r="I361" s="6" t="s">
        <v>436</v>
      </c>
      <c r="J361" s="6" t="s">
        <v>232</v>
      </c>
      <c r="K361" s="6" t="s">
        <v>232</v>
      </c>
      <c r="L361" s="5">
        <v>8142268800</v>
      </c>
      <c r="M361" s="5">
        <v>8142268800</v>
      </c>
      <c r="N361" s="6" t="s">
        <v>8972</v>
      </c>
      <c r="O361" s="6" t="s">
        <v>8972</v>
      </c>
      <c r="P361" s="6" t="s">
        <v>8974</v>
      </c>
      <c r="Q361" s="5">
        <v>0</v>
      </c>
      <c r="R361" s="6" t="s">
        <v>8573</v>
      </c>
      <c r="S361" s="6">
        <f t="shared" si="22"/>
        <v>0</v>
      </c>
      <c r="T361" s="6">
        <v>0</v>
      </c>
      <c r="U361" s="6">
        <f t="shared" si="23"/>
        <v>0</v>
      </c>
      <c r="V361" s="6" t="b">
        <f t="shared" si="20"/>
        <v>0</v>
      </c>
      <c r="W361" s="6" t="b">
        <f t="shared" si="21"/>
        <v>0</v>
      </c>
    </row>
    <row r="362" spans="1:28" x14ac:dyDescent="0.2">
      <c r="A362" s="5">
        <v>1068</v>
      </c>
      <c r="B362" s="5">
        <v>450</v>
      </c>
      <c r="C362" s="6" t="s">
        <v>763</v>
      </c>
      <c r="D362" s="6" t="s">
        <v>763</v>
      </c>
      <c r="E362" s="6" t="s">
        <v>764</v>
      </c>
      <c r="F362" s="6" t="s">
        <v>764</v>
      </c>
      <c r="G362" s="6" t="s">
        <v>764</v>
      </c>
      <c r="H362" s="6" t="s">
        <v>765</v>
      </c>
      <c r="I362" s="6" t="s">
        <v>765</v>
      </c>
      <c r="J362" s="6" t="s">
        <v>594</v>
      </c>
      <c r="K362" s="6" t="s">
        <v>594</v>
      </c>
      <c r="L362" s="5">
        <v>7577875880</v>
      </c>
      <c r="M362" s="5">
        <v>7577875880</v>
      </c>
      <c r="N362" s="6" t="s">
        <v>8972</v>
      </c>
      <c r="O362" s="6" t="s">
        <v>8972</v>
      </c>
      <c r="P362" s="6" t="s">
        <v>8975</v>
      </c>
      <c r="Q362" s="5"/>
      <c r="R362" s="6" t="s">
        <v>8598</v>
      </c>
      <c r="S362" s="6">
        <f t="shared" si="22"/>
        <v>0</v>
      </c>
      <c r="T362" s="6">
        <v>0</v>
      </c>
      <c r="U362" s="6">
        <f t="shared" si="23"/>
        <v>0</v>
      </c>
      <c r="V362" s="6" t="b">
        <f t="shared" si="20"/>
        <v>0</v>
      </c>
      <c r="W362" s="6" t="b">
        <f t="shared" si="21"/>
        <v>0</v>
      </c>
    </row>
    <row r="363" spans="1:28" x14ac:dyDescent="0.2">
      <c r="A363" s="5">
        <v>1117</v>
      </c>
      <c r="B363" s="5">
        <v>451</v>
      </c>
      <c r="C363" s="6" t="s">
        <v>891</v>
      </c>
      <c r="D363" s="6" t="s">
        <v>891</v>
      </c>
      <c r="E363" s="6" t="s">
        <v>892</v>
      </c>
      <c r="F363" s="6" t="s">
        <v>892</v>
      </c>
      <c r="G363" s="6" t="s">
        <v>892</v>
      </c>
      <c r="H363" s="6" t="s">
        <v>893</v>
      </c>
      <c r="I363" s="6" t="s">
        <v>893</v>
      </c>
      <c r="J363" s="6" t="s">
        <v>594</v>
      </c>
      <c r="K363" s="6" t="s">
        <v>594</v>
      </c>
      <c r="L363" s="5">
        <v>7037464996</v>
      </c>
      <c r="M363" s="5">
        <v>7037464996</v>
      </c>
      <c r="N363" s="6" t="s">
        <v>8972</v>
      </c>
      <c r="O363" s="6" t="s">
        <v>8972</v>
      </c>
      <c r="P363" s="6" t="s">
        <v>8975</v>
      </c>
      <c r="Q363" s="5"/>
      <c r="R363" s="6" t="s">
        <v>8598</v>
      </c>
      <c r="S363" s="6">
        <f t="shared" si="22"/>
        <v>0</v>
      </c>
      <c r="T363" s="6">
        <v>0</v>
      </c>
      <c r="U363" s="6">
        <f t="shared" si="23"/>
        <v>0</v>
      </c>
      <c r="V363" s="6" t="b">
        <f t="shared" si="20"/>
        <v>0</v>
      </c>
      <c r="W363" s="6" t="b">
        <f t="shared" si="21"/>
        <v>0</v>
      </c>
    </row>
    <row r="364" spans="1:28" x14ac:dyDescent="0.2">
      <c r="A364" s="5">
        <v>1126</v>
      </c>
      <c r="B364" s="5">
        <v>452</v>
      </c>
      <c r="C364" s="6" t="s">
        <v>914</v>
      </c>
      <c r="D364" s="6" t="s">
        <v>5218</v>
      </c>
      <c r="E364" s="6" t="s">
        <v>915</v>
      </c>
      <c r="F364" s="6" t="s">
        <v>915</v>
      </c>
      <c r="G364" s="6" t="s">
        <v>915</v>
      </c>
      <c r="H364" s="6" t="s">
        <v>893</v>
      </c>
      <c r="I364" s="6" t="s">
        <v>893</v>
      </c>
      <c r="J364" s="6" t="s">
        <v>594</v>
      </c>
      <c r="K364" s="6" t="s">
        <v>594</v>
      </c>
      <c r="L364" s="5">
        <v>7037464776</v>
      </c>
      <c r="M364" s="5">
        <v>7037464776</v>
      </c>
      <c r="N364" s="6" t="s">
        <v>8972</v>
      </c>
      <c r="O364" s="6" t="s">
        <v>8972</v>
      </c>
      <c r="P364" s="6" t="s">
        <v>8975</v>
      </c>
      <c r="Q364" s="5"/>
      <c r="R364" s="6" t="s">
        <v>8598</v>
      </c>
      <c r="S364" s="6">
        <f t="shared" si="22"/>
        <v>0</v>
      </c>
      <c r="T364" s="6">
        <v>0</v>
      </c>
      <c r="U364" s="6">
        <f t="shared" si="23"/>
        <v>0</v>
      </c>
      <c r="V364" s="6" t="b">
        <f t="shared" si="20"/>
        <v>0</v>
      </c>
      <c r="W364" s="6" t="b">
        <f t="shared" si="21"/>
        <v>0</v>
      </c>
    </row>
    <row r="365" spans="1:28" x14ac:dyDescent="0.2">
      <c r="A365" s="5">
        <v>1123</v>
      </c>
      <c r="B365" s="5">
        <v>453</v>
      </c>
      <c r="C365" s="6" t="s">
        <v>907</v>
      </c>
      <c r="D365" s="6" t="s">
        <v>5219</v>
      </c>
      <c r="E365" s="6" t="s">
        <v>908</v>
      </c>
      <c r="F365" s="6" t="s">
        <v>908</v>
      </c>
      <c r="G365" s="6" t="s">
        <v>908</v>
      </c>
      <c r="H365" s="6" t="s">
        <v>909</v>
      </c>
      <c r="I365" s="6" t="s">
        <v>909</v>
      </c>
      <c r="J365" s="6" t="s">
        <v>594</v>
      </c>
      <c r="K365" s="6" t="s">
        <v>594</v>
      </c>
      <c r="L365" s="5">
        <v>5404738240</v>
      </c>
      <c r="M365" s="5">
        <v>5404738240</v>
      </c>
      <c r="N365" s="6" t="s">
        <v>8972</v>
      </c>
      <c r="O365" s="6" t="s">
        <v>8972</v>
      </c>
      <c r="P365" s="6" t="s">
        <v>8975</v>
      </c>
      <c r="Q365" s="5"/>
      <c r="R365" s="6" t="s">
        <v>8598</v>
      </c>
      <c r="S365" s="6">
        <f t="shared" si="22"/>
        <v>0</v>
      </c>
      <c r="T365" s="6">
        <v>0</v>
      </c>
      <c r="U365" s="6">
        <f t="shared" si="23"/>
        <v>0</v>
      </c>
      <c r="V365" s="6" t="b">
        <f t="shared" si="20"/>
        <v>0</v>
      </c>
      <c r="W365" s="6" t="b">
        <f t="shared" si="21"/>
        <v>0</v>
      </c>
    </row>
    <row r="366" spans="1:28" x14ac:dyDescent="0.2">
      <c r="A366" s="5">
        <v>1121</v>
      </c>
      <c r="B366" s="5">
        <v>454</v>
      </c>
      <c r="C366" s="6" t="s">
        <v>902</v>
      </c>
      <c r="D366" s="6" t="s">
        <v>5220</v>
      </c>
      <c r="E366" s="6" t="s">
        <v>903</v>
      </c>
      <c r="F366" s="6" t="s">
        <v>903</v>
      </c>
      <c r="G366" s="6" t="s">
        <v>7894</v>
      </c>
      <c r="H366" s="6" t="s">
        <v>904</v>
      </c>
      <c r="I366" s="6" t="s">
        <v>904</v>
      </c>
      <c r="J366" s="6" t="s">
        <v>594</v>
      </c>
      <c r="K366" s="6" t="s">
        <v>594</v>
      </c>
      <c r="L366" s="5">
        <v>5408624131</v>
      </c>
      <c r="M366" s="5">
        <v>5408624131</v>
      </c>
      <c r="N366" s="6" t="s">
        <v>8972</v>
      </c>
      <c r="O366" s="6" t="s">
        <v>8972</v>
      </c>
      <c r="P366" s="6" t="s">
        <v>8975</v>
      </c>
      <c r="Q366" s="5"/>
      <c r="R366" s="6" t="s">
        <v>8598</v>
      </c>
      <c r="S366" s="6">
        <f t="shared" si="22"/>
        <v>0</v>
      </c>
      <c r="T366" s="6">
        <v>0</v>
      </c>
      <c r="U366" s="6">
        <f t="shared" si="23"/>
        <v>0</v>
      </c>
      <c r="V366" s="6" t="b">
        <f t="shared" si="20"/>
        <v>0</v>
      </c>
      <c r="W366" s="6" t="b">
        <f t="shared" si="21"/>
        <v>0</v>
      </c>
    </row>
    <row r="367" spans="1:28" x14ac:dyDescent="0.2">
      <c r="A367" s="5">
        <v>1120</v>
      </c>
      <c r="B367" s="5">
        <v>455</v>
      </c>
      <c r="C367" s="6" t="s">
        <v>899</v>
      </c>
      <c r="D367" s="6" t="s">
        <v>5221</v>
      </c>
      <c r="E367" s="6" t="s">
        <v>900</v>
      </c>
      <c r="F367" s="6" t="s">
        <v>900</v>
      </c>
      <c r="G367" s="6" t="s">
        <v>900</v>
      </c>
      <c r="H367" s="6" t="s">
        <v>901</v>
      </c>
      <c r="I367" s="6" t="s">
        <v>901</v>
      </c>
      <c r="J367" s="6" t="s">
        <v>594</v>
      </c>
      <c r="K367" s="6" t="s">
        <v>594</v>
      </c>
      <c r="L367" s="5">
        <v>5409262173</v>
      </c>
      <c r="M367" s="5">
        <v>5409262173</v>
      </c>
      <c r="N367" s="6" t="s">
        <v>8972</v>
      </c>
      <c r="O367" s="6" t="s">
        <v>8972</v>
      </c>
      <c r="P367" s="6" t="s">
        <v>8975</v>
      </c>
      <c r="Q367" s="5"/>
      <c r="R367" s="6" t="s">
        <v>8598</v>
      </c>
      <c r="S367" s="6">
        <f t="shared" si="22"/>
        <v>0</v>
      </c>
      <c r="T367" s="6">
        <v>0</v>
      </c>
      <c r="U367" s="6">
        <f t="shared" si="23"/>
        <v>0</v>
      </c>
      <c r="V367" s="6" t="b">
        <f t="shared" si="20"/>
        <v>0</v>
      </c>
      <c r="W367" s="6" t="b">
        <f t="shared" si="21"/>
        <v>0</v>
      </c>
    </row>
    <row r="368" spans="1:28" x14ac:dyDescent="0.2">
      <c r="A368" s="5">
        <v>1122</v>
      </c>
      <c r="B368" s="5">
        <v>456</v>
      </c>
      <c r="C368" s="6" t="s">
        <v>905</v>
      </c>
      <c r="D368" s="6" t="s">
        <v>5222</v>
      </c>
      <c r="E368" s="6" t="s">
        <v>906</v>
      </c>
      <c r="F368" s="6" t="s">
        <v>906</v>
      </c>
      <c r="G368" s="6" t="s">
        <v>906</v>
      </c>
      <c r="H368" s="6" t="s">
        <v>342</v>
      </c>
      <c r="I368" s="6" t="s">
        <v>342</v>
      </c>
      <c r="J368" s="6" t="s">
        <v>594</v>
      </c>
      <c r="K368" s="6" t="s">
        <v>594</v>
      </c>
      <c r="L368" s="5">
        <v>5408645136</v>
      </c>
      <c r="M368" s="5">
        <v>5408645136</v>
      </c>
      <c r="N368" s="6" t="s">
        <v>8972</v>
      </c>
      <c r="O368" s="6" t="s">
        <v>8972</v>
      </c>
      <c r="P368" s="6" t="s">
        <v>8975</v>
      </c>
      <c r="Q368" s="5"/>
      <c r="R368" s="6" t="s">
        <v>8598</v>
      </c>
      <c r="S368" s="6">
        <f t="shared" si="22"/>
        <v>0</v>
      </c>
      <c r="T368" s="6">
        <v>0</v>
      </c>
      <c r="U368" s="6">
        <f t="shared" si="23"/>
        <v>0</v>
      </c>
      <c r="V368" s="6" t="b">
        <f t="shared" si="20"/>
        <v>0</v>
      </c>
      <c r="W368" s="6" t="b">
        <f t="shared" si="21"/>
        <v>0</v>
      </c>
    </row>
    <row r="369" spans="1:23" x14ac:dyDescent="0.2">
      <c r="A369" s="5">
        <v>1118</v>
      </c>
      <c r="B369" s="5">
        <v>457</v>
      </c>
      <c r="C369" s="6" t="s">
        <v>894</v>
      </c>
      <c r="D369" s="6" t="s">
        <v>894</v>
      </c>
      <c r="E369" s="6" t="s">
        <v>895</v>
      </c>
      <c r="F369" s="6" t="s">
        <v>895</v>
      </c>
      <c r="G369" s="6" t="s">
        <v>895</v>
      </c>
      <c r="H369" s="6" t="s">
        <v>61</v>
      </c>
      <c r="I369" s="6" t="s">
        <v>61</v>
      </c>
      <c r="J369" s="6" t="s">
        <v>594</v>
      </c>
      <c r="K369" s="6" t="s">
        <v>594</v>
      </c>
      <c r="L369" s="5">
        <v>5403875530</v>
      </c>
      <c r="M369" s="5">
        <v>5403875530</v>
      </c>
      <c r="N369" s="6" t="s">
        <v>8972</v>
      </c>
      <c r="O369" s="6" t="s">
        <v>8972</v>
      </c>
      <c r="P369" s="6" t="s">
        <v>8975</v>
      </c>
      <c r="Q369" s="5"/>
      <c r="R369" s="6" t="s">
        <v>8598</v>
      </c>
      <c r="S369" s="6">
        <f t="shared" si="22"/>
        <v>0</v>
      </c>
      <c r="T369" s="6">
        <v>0</v>
      </c>
      <c r="U369" s="6">
        <f t="shared" si="23"/>
        <v>0</v>
      </c>
      <c r="V369" s="6" t="b">
        <f t="shared" si="20"/>
        <v>0</v>
      </c>
      <c r="W369" s="6" t="b">
        <f t="shared" si="21"/>
        <v>0</v>
      </c>
    </row>
    <row r="370" spans="1:23" x14ac:dyDescent="0.2">
      <c r="A370" s="5">
        <v>1119</v>
      </c>
      <c r="B370" s="5">
        <v>458</v>
      </c>
      <c r="C370" s="6" t="s">
        <v>896</v>
      </c>
      <c r="D370" s="6" t="s">
        <v>5223</v>
      </c>
      <c r="E370" s="6" t="s">
        <v>897</v>
      </c>
      <c r="F370" s="6" t="s">
        <v>897</v>
      </c>
      <c r="G370" s="6" t="s">
        <v>897</v>
      </c>
      <c r="H370" s="6" t="s">
        <v>898</v>
      </c>
      <c r="I370" s="6" t="s">
        <v>898</v>
      </c>
      <c r="J370" s="6" t="s">
        <v>594</v>
      </c>
      <c r="K370" s="6" t="s">
        <v>594</v>
      </c>
      <c r="L370" s="5">
        <v>5408577800</v>
      </c>
      <c r="M370" s="5">
        <v>5408577800</v>
      </c>
      <c r="N370" s="6" t="s">
        <v>8972</v>
      </c>
      <c r="O370" s="6" t="s">
        <v>8972</v>
      </c>
      <c r="P370" s="6" t="s">
        <v>8975</v>
      </c>
      <c r="Q370" s="5"/>
      <c r="R370" s="6" t="s">
        <v>8598</v>
      </c>
      <c r="S370" s="6">
        <f t="shared" si="22"/>
        <v>0</v>
      </c>
      <c r="T370" s="6">
        <v>0</v>
      </c>
      <c r="U370" s="6">
        <f t="shared" si="23"/>
        <v>0</v>
      </c>
      <c r="V370" s="6" t="b">
        <f t="shared" si="20"/>
        <v>0</v>
      </c>
      <c r="W370" s="6" t="b">
        <f t="shared" si="21"/>
        <v>0</v>
      </c>
    </row>
    <row r="371" spans="1:23" x14ac:dyDescent="0.2">
      <c r="A371" s="5">
        <v>1047</v>
      </c>
      <c r="B371" s="5">
        <v>459</v>
      </c>
      <c r="C371" s="6" t="s">
        <v>705</v>
      </c>
      <c r="D371" s="6" t="s">
        <v>5224</v>
      </c>
      <c r="E371" s="6" t="s">
        <v>706</v>
      </c>
      <c r="F371" s="6" t="s">
        <v>706</v>
      </c>
      <c r="G371" s="6" t="s">
        <v>11242</v>
      </c>
      <c r="H371" s="6" t="s">
        <v>5225</v>
      </c>
      <c r="I371" s="6" t="s">
        <v>5225</v>
      </c>
      <c r="J371" s="6" t="s">
        <v>594</v>
      </c>
      <c r="K371" s="6" t="s">
        <v>594</v>
      </c>
      <c r="L371" s="5">
        <v>5408397246</v>
      </c>
      <c r="M371" s="5">
        <v>5408397246</v>
      </c>
      <c r="N371" s="6" t="s">
        <v>8972</v>
      </c>
      <c r="O371" s="6" t="s">
        <v>8972</v>
      </c>
      <c r="P371" s="6" t="s">
        <v>8975</v>
      </c>
      <c r="Q371" s="5"/>
      <c r="R371" s="6" t="s">
        <v>8598</v>
      </c>
      <c r="S371" s="6">
        <f t="shared" si="22"/>
        <v>0</v>
      </c>
      <c r="T371" s="6">
        <v>0</v>
      </c>
      <c r="U371" s="6">
        <f t="shared" si="23"/>
        <v>0</v>
      </c>
      <c r="V371" s="6" t="b">
        <f t="shared" si="20"/>
        <v>0</v>
      </c>
      <c r="W371" s="6" t="b">
        <f t="shared" si="21"/>
        <v>0</v>
      </c>
    </row>
    <row r="372" spans="1:23" x14ac:dyDescent="0.2">
      <c r="A372" s="5">
        <v>1045</v>
      </c>
      <c r="B372" s="5">
        <v>460</v>
      </c>
      <c r="C372" s="6" t="s">
        <v>699</v>
      </c>
      <c r="D372" s="6" t="s">
        <v>5226</v>
      </c>
      <c r="E372" s="6" t="s">
        <v>700</v>
      </c>
      <c r="F372" s="6" t="s">
        <v>700</v>
      </c>
      <c r="G372" s="6" t="s">
        <v>11240</v>
      </c>
      <c r="H372" s="6" t="s">
        <v>701</v>
      </c>
      <c r="I372" s="6" t="s">
        <v>701</v>
      </c>
      <c r="J372" s="6" t="s">
        <v>594</v>
      </c>
      <c r="K372" s="6" t="s">
        <v>594</v>
      </c>
      <c r="L372" s="5">
        <v>5405745100</v>
      </c>
      <c r="M372" s="5">
        <v>5405745100</v>
      </c>
      <c r="N372" s="6" t="s">
        <v>8972</v>
      </c>
      <c r="O372" s="6" t="s">
        <v>8972</v>
      </c>
      <c r="P372" s="6" t="s">
        <v>8975</v>
      </c>
      <c r="Q372" s="5"/>
      <c r="R372" s="6" t="s">
        <v>8598</v>
      </c>
      <c r="S372" s="6">
        <f t="shared" si="22"/>
        <v>0</v>
      </c>
      <c r="T372" s="6">
        <v>0</v>
      </c>
      <c r="U372" s="6">
        <f t="shared" si="23"/>
        <v>0</v>
      </c>
      <c r="V372" s="6" t="b">
        <f t="shared" si="20"/>
        <v>0</v>
      </c>
      <c r="W372" s="6" t="b">
        <f t="shared" si="21"/>
        <v>0</v>
      </c>
    </row>
    <row r="373" spans="1:23" x14ac:dyDescent="0.2">
      <c r="A373" s="5">
        <v>1046</v>
      </c>
      <c r="B373" s="5">
        <v>461</v>
      </c>
      <c r="C373" s="6" t="s">
        <v>702</v>
      </c>
      <c r="D373" s="6" t="s">
        <v>5227</v>
      </c>
      <c r="E373" s="6" t="s">
        <v>703</v>
      </c>
      <c r="F373" s="6" t="s">
        <v>703</v>
      </c>
      <c r="G373" s="6" t="s">
        <v>11241</v>
      </c>
      <c r="H373" s="6" t="s">
        <v>704</v>
      </c>
      <c r="I373" s="6" t="s">
        <v>704</v>
      </c>
      <c r="J373" s="6" t="s">
        <v>594</v>
      </c>
      <c r="K373" s="6" t="s">
        <v>594</v>
      </c>
      <c r="L373" s="5">
        <v>5409490137</v>
      </c>
      <c r="M373" s="5">
        <v>5409490137</v>
      </c>
      <c r="N373" s="6" t="s">
        <v>8972</v>
      </c>
      <c r="O373" s="6" t="s">
        <v>8972</v>
      </c>
      <c r="P373" s="6" t="s">
        <v>8975</v>
      </c>
      <c r="Q373" s="5"/>
      <c r="R373" s="6" t="s">
        <v>8598</v>
      </c>
      <c r="S373" s="6">
        <f t="shared" si="22"/>
        <v>0</v>
      </c>
      <c r="T373" s="6">
        <v>0</v>
      </c>
      <c r="U373" s="6">
        <f t="shared" si="23"/>
        <v>0</v>
      </c>
      <c r="V373" s="6" t="b">
        <f t="shared" si="20"/>
        <v>0</v>
      </c>
      <c r="W373" s="6" t="b">
        <f t="shared" si="21"/>
        <v>0</v>
      </c>
    </row>
    <row r="374" spans="1:23" x14ac:dyDescent="0.2">
      <c r="A374" s="5">
        <v>1051</v>
      </c>
      <c r="B374" s="5">
        <v>462</v>
      </c>
      <c r="C374" s="6" t="s">
        <v>716</v>
      </c>
      <c r="D374" s="6" t="s">
        <v>716</v>
      </c>
      <c r="E374" s="6" t="s">
        <v>717</v>
      </c>
      <c r="F374" s="6" t="s">
        <v>717</v>
      </c>
      <c r="G374" s="6" t="s">
        <v>6502</v>
      </c>
      <c r="H374" s="6" t="s">
        <v>718</v>
      </c>
      <c r="I374" s="6" t="s">
        <v>718</v>
      </c>
      <c r="J374" s="6" t="s">
        <v>594</v>
      </c>
      <c r="K374" s="6" t="s">
        <v>594</v>
      </c>
      <c r="L374" s="5">
        <v>4349469408</v>
      </c>
      <c r="M374" s="5">
        <v>4349469408</v>
      </c>
      <c r="N374" s="6" t="s">
        <v>8972</v>
      </c>
      <c r="O374" s="6" t="s">
        <v>8972</v>
      </c>
      <c r="P374" s="6" t="s">
        <v>8975</v>
      </c>
      <c r="Q374" s="5"/>
      <c r="R374" s="6" t="s">
        <v>8598</v>
      </c>
      <c r="S374" s="6">
        <f t="shared" si="22"/>
        <v>0</v>
      </c>
      <c r="T374" s="6">
        <v>0</v>
      </c>
      <c r="U374" s="6">
        <f t="shared" si="23"/>
        <v>0</v>
      </c>
      <c r="V374" s="6" t="b">
        <f t="shared" si="20"/>
        <v>0</v>
      </c>
      <c r="W374" s="6" t="b">
        <f t="shared" si="21"/>
        <v>0</v>
      </c>
    </row>
    <row r="375" spans="1:23" x14ac:dyDescent="0.2">
      <c r="A375" s="5">
        <v>1048</v>
      </c>
      <c r="B375" s="5">
        <v>463</v>
      </c>
      <c r="C375" s="6" t="s">
        <v>707</v>
      </c>
      <c r="D375" s="6" t="s">
        <v>707</v>
      </c>
      <c r="E375" s="6" t="s">
        <v>708</v>
      </c>
      <c r="F375" s="6" t="s">
        <v>708</v>
      </c>
      <c r="G375" s="6" t="s">
        <v>6501</v>
      </c>
      <c r="H375" s="6" t="s">
        <v>709</v>
      </c>
      <c r="I375" s="6" t="s">
        <v>709</v>
      </c>
      <c r="J375" s="6" t="s">
        <v>594</v>
      </c>
      <c r="K375" s="6" t="s">
        <v>594</v>
      </c>
      <c r="L375" s="5">
        <v>4343522313</v>
      </c>
      <c r="M375" s="5">
        <v>4343522313</v>
      </c>
      <c r="N375" s="6" t="s">
        <v>8972</v>
      </c>
      <c r="O375" s="6" t="s">
        <v>8972</v>
      </c>
      <c r="P375" s="6" t="s">
        <v>8975</v>
      </c>
      <c r="Q375" s="5"/>
      <c r="R375" s="6" t="s">
        <v>8598</v>
      </c>
      <c r="S375" s="6">
        <f t="shared" si="22"/>
        <v>0</v>
      </c>
      <c r="T375" s="6">
        <v>0</v>
      </c>
      <c r="U375" s="6">
        <f t="shared" si="23"/>
        <v>0</v>
      </c>
      <c r="V375" s="6" t="b">
        <f t="shared" si="20"/>
        <v>0</v>
      </c>
      <c r="W375" s="6" t="b">
        <f t="shared" si="21"/>
        <v>0</v>
      </c>
    </row>
    <row r="376" spans="1:23" x14ac:dyDescent="0.2">
      <c r="A376" s="5">
        <v>1049</v>
      </c>
      <c r="B376" s="5">
        <v>464</v>
      </c>
      <c r="C376" s="6" t="s">
        <v>710</v>
      </c>
      <c r="D376" s="6" t="s">
        <v>5228</v>
      </c>
      <c r="E376" s="6" t="s">
        <v>711</v>
      </c>
      <c r="F376" s="6" t="s">
        <v>711</v>
      </c>
      <c r="G376" s="6" t="s">
        <v>7871</v>
      </c>
      <c r="H376" s="6" t="s">
        <v>712</v>
      </c>
      <c r="I376" s="6" t="s">
        <v>712</v>
      </c>
      <c r="J376" s="6" t="s">
        <v>594</v>
      </c>
      <c r="K376" s="6" t="s">
        <v>594</v>
      </c>
      <c r="L376" s="5">
        <v>5405867952</v>
      </c>
      <c r="M376" s="5">
        <v>5405867952</v>
      </c>
      <c r="N376" s="6" t="s">
        <v>8972</v>
      </c>
      <c r="O376" s="6" t="s">
        <v>8972</v>
      </c>
      <c r="P376" s="6" t="s">
        <v>8975</v>
      </c>
      <c r="Q376" s="5"/>
      <c r="R376" s="6" t="s">
        <v>8598</v>
      </c>
      <c r="S376" s="6">
        <f t="shared" si="22"/>
        <v>0</v>
      </c>
      <c r="T376" s="6">
        <v>0</v>
      </c>
      <c r="U376" s="6">
        <f t="shared" si="23"/>
        <v>0</v>
      </c>
      <c r="V376" s="6" t="b">
        <f t="shared" si="20"/>
        <v>0</v>
      </c>
      <c r="W376" s="6" t="b">
        <f t="shared" si="21"/>
        <v>0</v>
      </c>
    </row>
    <row r="377" spans="1:23" x14ac:dyDescent="0.2">
      <c r="A377" s="5">
        <v>1052</v>
      </c>
      <c r="B377" s="5">
        <v>465</v>
      </c>
      <c r="C377" s="6" t="s">
        <v>719</v>
      </c>
      <c r="D377" s="6" t="s">
        <v>719</v>
      </c>
      <c r="E377" s="6" t="s">
        <v>720</v>
      </c>
      <c r="F377" s="6" t="s">
        <v>720</v>
      </c>
      <c r="G377" s="6" t="s">
        <v>720</v>
      </c>
      <c r="H377" s="6" t="s">
        <v>721</v>
      </c>
      <c r="I377" s="6" t="s">
        <v>721</v>
      </c>
      <c r="J377" s="6" t="s">
        <v>594</v>
      </c>
      <c r="K377" s="6" t="s">
        <v>594</v>
      </c>
      <c r="L377" s="5">
        <v>4345929550</v>
      </c>
      <c r="M377" s="5">
        <v>4345929550</v>
      </c>
      <c r="N377" s="6" t="s">
        <v>8972</v>
      </c>
      <c r="O377" s="6" t="s">
        <v>8972</v>
      </c>
      <c r="P377" s="6" t="s">
        <v>8975</v>
      </c>
      <c r="Q377" s="5"/>
      <c r="R377" s="6" t="s">
        <v>8598</v>
      </c>
      <c r="S377" s="6">
        <f t="shared" si="22"/>
        <v>0</v>
      </c>
      <c r="T377" s="6">
        <v>0</v>
      </c>
      <c r="U377" s="6">
        <f t="shared" si="23"/>
        <v>0</v>
      </c>
      <c r="V377" s="6" t="b">
        <f t="shared" si="20"/>
        <v>0</v>
      </c>
      <c r="W377" s="6" t="b">
        <f t="shared" si="21"/>
        <v>0</v>
      </c>
    </row>
    <row r="378" spans="1:23" x14ac:dyDescent="0.2">
      <c r="A378" s="5">
        <v>1050</v>
      </c>
      <c r="B378" s="5">
        <v>466</v>
      </c>
      <c r="C378" s="6" t="s">
        <v>713</v>
      </c>
      <c r="D378" s="6" t="s">
        <v>5229</v>
      </c>
      <c r="E378" s="6" t="s">
        <v>714</v>
      </c>
      <c r="F378" s="6" t="s">
        <v>714</v>
      </c>
      <c r="G378" s="6" t="s">
        <v>7872</v>
      </c>
      <c r="H378" s="6" t="s">
        <v>715</v>
      </c>
      <c r="I378" s="6" t="s">
        <v>715</v>
      </c>
      <c r="J378" s="6" t="s">
        <v>594</v>
      </c>
      <c r="K378" s="6" t="s">
        <v>594</v>
      </c>
      <c r="L378" s="5">
        <v>4349476785</v>
      </c>
      <c r="M378" s="5">
        <v>4349476785</v>
      </c>
      <c r="N378" s="6" t="s">
        <v>8972</v>
      </c>
      <c r="O378" s="6" t="s">
        <v>8972</v>
      </c>
      <c r="P378" s="6" t="s">
        <v>8975</v>
      </c>
      <c r="Q378" s="5"/>
      <c r="R378" s="6" t="s">
        <v>8598</v>
      </c>
      <c r="S378" s="6">
        <f t="shared" si="22"/>
        <v>0</v>
      </c>
      <c r="T378" s="6">
        <v>0</v>
      </c>
      <c r="U378" s="6">
        <f t="shared" si="23"/>
        <v>0</v>
      </c>
      <c r="V378" s="6" t="b">
        <f t="shared" si="20"/>
        <v>0</v>
      </c>
      <c r="W378" s="6" t="b">
        <f t="shared" si="21"/>
        <v>0</v>
      </c>
    </row>
    <row r="379" spans="1:23" x14ac:dyDescent="0.2">
      <c r="A379" s="5">
        <v>1053</v>
      </c>
      <c r="B379" s="5">
        <v>467</v>
      </c>
      <c r="C379" s="6" t="s">
        <v>722</v>
      </c>
      <c r="D379" s="6" t="s">
        <v>5230</v>
      </c>
      <c r="E379" s="6" t="s">
        <v>723</v>
      </c>
      <c r="F379" s="6" t="s">
        <v>723</v>
      </c>
      <c r="G379" s="6" t="s">
        <v>723</v>
      </c>
      <c r="H379" s="6" t="s">
        <v>724</v>
      </c>
      <c r="I379" s="6" t="s">
        <v>724</v>
      </c>
      <c r="J379" s="6" t="s">
        <v>594</v>
      </c>
      <c r="K379" s="6" t="s">
        <v>594</v>
      </c>
      <c r="L379" s="5">
        <v>7573828615</v>
      </c>
      <c r="M379" s="5">
        <v>7573828615</v>
      </c>
      <c r="N379" s="6" t="s">
        <v>8972</v>
      </c>
      <c r="O379" s="6" t="s">
        <v>8972</v>
      </c>
      <c r="P379" s="6" t="s">
        <v>8975</v>
      </c>
      <c r="Q379" s="5"/>
      <c r="R379" s="6" t="s">
        <v>8598</v>
      </c>
      <c r="S379" s="6">
        <f t="shared" si="22"/>
        <v>0</v>
      </c>
      <c r="T379" s="6">
        <v>0</v>
      </c>
      <c r="U379" s="6">
        <f t="shared" si="23"/>
        <v>0</v>
      </c>
      <c r="V379" s="6" t="b">
        <f t="shared" si="20"/>
        <v>0</v>
      </c>
      <c r="W379" s="6" t="b">
        <f t="shared" si="21"/>
        <v>0</v>
      </c>
    </row>
    <row r="380" spans="1:23" x14ac:dyDescent="0.2">
      <c r="A380" s="5">
        <v>1054</v>
      </c>
      <c r="B380" s="5">
        <v>468</v>
      </c>
      <c r="C380" s="6" t="s">
        <v>725</v>
      </c>
      <c r="D380" s="6" t="s">
        <v>5231</v>
      </c>
      <c r="E380" s="6" t="s">
        <v>726</v>
      </c>
      <c r="F380" s="6" t="s">
        <v>726</v>
      </c>
      <c r="G380" s="6" t="s">
        <v>726</v>
      </c>
      <c r="H380" s="6" t="s">
        <v>727</v>
      </c>
      <c r="I380" s="6" t="s">
        <v>727</v>
      </c>
      <c r="J380" s="6" t="s">
        <v>594</v>
      </c>
      <c r="K380" s="6" t="s">
        <v>594</v>
      </c>
      <c r="L380" s="5">
        <v>8047481648</v>
      </c>
      <c r="M380" s="5">
        <v>8047481648</v>
      </c>
      <c r="N380" s="6" t="s">
        <v>8972</v>
      </c>
      <c r="O380" s="6" t="s">
        <v>8972</v>
      </c>
      <c r="P380" s="6" t="s">
        <v>8975</v>
      </c>
      <c r="Q380" s="5"/>
      <c r="R380" s="6" t="s">
        <v>8598</v>
      </c>
      <c r="S380" s="6">
        <f t="shared" si="22"/>
        <v>0</v>
      </c>
      <c r="T380" s="6">
        <v>0</v>
      </c>
      <c r="U380" s="6">
        <f t="shared" si="23"/>
        <v>0</v>
      </c>
      <c r="V380" s="6" t="b">
        <f t="shared" si="20"/>
        <v>0</v>
      </c>
      <c r="W380" s="6" t="b">
        <f t="shared" si="21"/>
        <v>0</v>
      </c>
    </row>
    <row r="381" spans="1:23" x14ac:dyDescent="0.2">
      <c r="A381" s="5">
        <v>1056</v>
      </c>
      <c r="B381" s="5">
        <v>469</v>
      </c>
      <c r="C381" s="6" t="s">
        <v>731</v>
      </c>
      <c r="D381" s="6" t="s">
        <v>5232</v>
      </c>
      <c r="E381" s="6" t="s">
        <v>732</v>
      </c>
      <c r="F381" s="6" t="s">
        <v>732</v>
      </c>
      <c r="G381" s="6" t="s">
        <v>7874</v>
      </c>
      <c r="H381" s="6" t="s">
        <v>733</v>
      </c>
      <c r="I381" s="6" t="s">
        <v>733</v>
      </c>
      <c r="J381" s="6" t="s">
        <v>594</v>
      </c>
      <c r="K381" s="6" t="s">
        <v>594</v>
      </c>
      <c r="L381" s="5">
        <v>8045209380</v>
      </c>
      <c r="M381" s="5">
        <v>8045209380</v>
      </c>
      <c r="N381" s="6" t="s">
        <v>8972</v>
      </c>
      <c r="O381" s="6" t="s">
        <v>8972</v>
      </c>
      <c r="P381" s="6" t="s">
        <v>8975</v>
      </c>
      <c r="Q381" s="5"/>
      <c r="R381" s="6" t="s">
        <v>8598</v>
      </c>
      <c r="S381" s="6">
        <f t="shared" si="22"/>
        <v>0</v>
      </c>
      <c r="T381" s="6">
        <v>0</v>
      </c>
      <c r="U381" s="6">
        <f t="shared" si="23"/>
        <v>0</v>
      </c>
      <c r="V381" s="6" t="b">
        <f t="shared" si="20"/>
        <v>0</v>
      </c>
      <c r="W381" s="6" t="b">
        <f t="shared" si="21"/>
        <v>0</v>
      </c>
    </row>
    <row r="382" spans="1:23" x14ac:dyDescent="0.2">
      <c r="A382" s="5">
        <v>1055</v>
      </c>
      <c r="B382" s="5">
        <v>470</v>
      </c>
      <c r="C382" s="6" t="s">
        <v>728</v>
      </c>
      <c r="D382" s="6" t="s">
        <v>5233</v>
      </c>
      <c r="E382" s="6" t="s">
        <v>729</v>
      </c>
      <c r="F382" s="6" t="s">
        <v>729</v>
      </c>
      <c r="G382" s="6" t="s">
        <v>7873</v>
      </c>
      <c r="H382" s="6" t="s">
        <v>730</v>
      </c>
      <c r="I382" s="6" t="s">
        <v>730</v>
      </c>
      <c r="J382" s="6" t="s">
        <v>594</v>
      </c>
      <c r="K382" s="6" t="s">
        <v>594</v>
      </c>
      <c r="L382" s="5">
        <v>8045985680</v>
      </c>
      <c r="M382" s="5">
        <v>8045985680</v>
      </c>
      <c r="N382" s="6" t="s">
        <v>8972</v>
      </c>
      <c r="O382" s="6" t="s">
        <v>8972</v>
      </c>
      <c r="P382" s="6" t="s">
        <v>8975</v>
      </c>
      <c r="Q382" s="5"/>
      <c r="R382" s="6" t="s">
        <v>8598</v>
      </c>
      <c r="S382" s="6">
        <f t="shared" si="22"/>
        <v>0</v>
      </c>
      <c r="T382" s="6">
        <v>0</v>
      </c>
      <c r="U382" s="6">
        <f t="shared" si="23"/>
        <v>0</v>
      </c>
      <c r="V382" s="6" t="b">
        <f t="shared" si="20"/>
        <v>0</v>
      </c>
      <c r="W382" s="6" t="b">
        <f t="shared" si="21"/>
        <v>0</v>
      </c>
    </row>
    <row r="383" spans="1:23" x14ac:dyDescent="0.2">
      <c r="A383" s="5">
        <v>1071</v>
      </c>
      <c r="B383" s="5">
        <v>471</v>
      </c>
      <c r="C383" s="6" t="s">
        <v>772</v>
      </c>
      <c r="D383" s="6" t="s">
        <v>5234</v>
      </c>
      <c r="E383" s="6" t="s">
        <v>773</v>
      </c>
      <c r="F383" s="6" t="s">
        <v>773</v>
      </c>
      <c r="G383" s="6" t="s">
        <v>11244</v>
      </c>
      <c r="H383" s="6" t="s">
        <v>774</v>
      </c>
      <c r="I383" s="6" t="s">
        <v>774</v>
      </c>
      <c r="J383" s="6" t="s">
        <v>594</v>
      </c>
      <c r="K383" s="6" t="s">
        <v>594</v>
      </c>
      <c r="L383" s="5">
        <v>8048292490</v>
      </c>
      <c r="M383" s="5">
        <v>8048292490</v>
      </c>
      <c r="N383" s="6" t="s">
        <v>8972</v>
      </c>
      <c r="O383" s="6" t="s">
        <v>8972</v>
      </c>
      <c r="P383" s="6" t="s">
        <v>8975</v>
      </c>
      <c r="Q383" s="5"/>
      <c r="R383" s="6" t="s">
        <v>8598</v>
      </c>
      <c r="S383" s="6">
        <f t="shared" si="22"/>
        <v>0</v>
      </c>
      <c r="T383" s="6">
        <v>0</v>
      </c>
      <c r="U383" s="6">
        <f t="shared" si="23"/>
        <v>0</v>
      </c>
      <c r="V383" s="6" t="b">
        <f t="shared" si="20"/>
        <v>0</v>
      </c>
      <c r="W383" s="6" t="b">
        <f t="shared" si="21"/>
        <v>0</v>
      </c>
    </row>
    <row r="384" spans="1:23" x14ac:dyDescent="0.2">
      <c r="A384" s="5">
        <v>1072</v>
      </c>
      <c r="B384" s="5">
        <v>472</v>
      </c>
      <c r="C384" s="6" t="s">
        <v>775</v>
      </c>
      <c r="D384" s="6" t="s">
        <v>5235</v>
      </c>
      <c r="E384" s="6" t="s">
        <v>776</v>
      </c>
      <c r="F384" s="6" t="s">
        <v>776</v>
      </c>
      <c r="G384" s="6" t="s">
        <v>7883</v>
      </c>
      <c r="H384" s="6" t="s">
        <v>777</v>
      </c>
      <c r="I384" s="6" t="s">
        <v>777</v>
      </c>
      <c r="J384" s="6" t="s">
        <v>594</v>
      </c>
      <c r="K384" s="6" t="s">
        <v>594</v>
      </c>
      <c r="L384" s="5">
        <v>8045565843</v>
      </c>
      <c r="M384" s="5">
        <v>8045565843</v>
      </c>
      <c r="N384" s="6" t="s">
        <v>8972</v>
      </c>
      <c r="O384" s="6" t="s">
        <v>8972</v>
      </c>
      <c r="P384" s="6" t="s">
        <v>8975</v>
      </c>
      <c r="Q384" s="5"/>
      <c r="R384" s="6" t="s">
        <v>8598</v>
      </c>
      <c r="S384" s="6">
        <f t="shared" si="22"/>
        <v>0</v>
      </c>
      <c r="T384" s="6">
        <v>0</v>
      </c>
      <c r="U384" s="6">
        <f t="shared" si="23"/>
        <v>0</v>
      </c>
      <c r="V384" s="6" t="b">
        <f t="shared" si="20"/>
        <v>0</v>
      </c>
      <c r="W384" s="6" t="b">
        <f t="shared" si="21"/>
        <v>0</v>
      </c>
    </row>
    <row r="385" spans="1:23" x14ac:dyDescent="0.2">
      <c r="A385" s="5">
        <v>1073</v>
      </c>
      <c r="B385" s="5">
        <v>473</v>
      </c>
      <c r="C385" s="6" t="s">
        <v>778</v>
      </c>
      <c r="D385" s="6" t="s">
        <v>5236</v>
      </c>
      <c r="E385" s="6" t="s">
        <v>779</v>
      </c>
      <c r="F385" s="6" t="s">
        <v>779</v>
      </c>
      <c r="G385" s="6" t="s">
        <v>7884</v>
      </c>
      <c r="H385" s="6" t="s">
        <v>780</v>
      </c>
      <c r="I385" s="6" t="s">
        <v>780</v>
      </c>
      <c r="J385" s="6" t="s">
        <v>594</v>
      </c>
      <c r="K385" s="6" t="s">
        <v>594</v>
      </c>
      <c r="L385" s="5">
        <v>8043654313</v>
      </c>
      <c r="M385" s="5">
        <v>8043654313</v>
      </c>
      <c r="N385" s="6" t="s">
        <v>8972</v>
      </c>
      <c r="O385" s="6" t="s">
        <v>8972</v>
      </c>
      <c r="P385" s="6" t="s">
        <v>8975</v>
      </c>
      <c r="Q385" s="5"/>
      <c r="R385" s="6" t="s">
        <v>8598</v>
      </c>
      <c r="S385" s="6">
        <f t="shared" si="22"/>
        <v>0</v>
      </c>
      <c r="T385" s="6">
        <v>0</v>
      </c>
      <c r="U385" s="6">
        <f t="shared" si="23"/>
        <v>0</v>
      </c>
      <c r="V385" s="6" t="b">
        <f t="shared" si="20"/>
        <v>0</v>
      </c>
      <c r="W385" s="6" t="b">
        <f t="shared" si="21"/>
        <v>0</v>
      </c>
    </row>
    <row r="386" spans="1:23" x14ac:dyDescent="0.2">
      <c r="A386" s="5">
        <v>1074</v>
      </c>
      <c r="B386" s="5">
        <v>474</v>
      </c>
      <c r="C386" s="6" t="s">
        <v>781</v>
      </c>
      <c r="D386" s="6" t="s">
        <v>5237</v>
      </c>
      <c r="E386" s="6" t="s">
        <v>782</v>
      </c>
      <c r="F386" s="6" t="s">
        <v>782</v>
      </c>
      <c r="G386" s="6" t="s">
        <v>6505</v>
      </c>
      <c r="H386" s="6" t="s">
        <v>783</v>
      </c>
      <c r="I386" s="6" t="s">
        <v>783</v>
      </c>
      <c r="J386" s="6" t="s">
        <v>594</v>
      </c>
      <c r="K386" s="6" t="s">
        <v>594</v>
      </c>
      <c r="L386" s="5">
        <v>8049669640</v>
      </c>
      <c r="M386" s="5">
        <v>8049669640</v>
      </c>
      <c r="N386" s="6" t="s">
        <v>8972</v>
      </c>
      <c r="O386" s="6" t="s">
        <v>8972</v>
      </c>
      <c r="P386" s="6" t="s">
        <v>8975</v>
      </c>
      <c r="Q386" s="5"/>
      <c r="R386" s="6" t="s">
        <v>8598</v>
      </c>
      <c r="S386" s="6">
        <f t="shared" si="22"/>
        <v>0</v>
      </c>
      <c r="T386" s="6">
        <v>0</v>
      </c>
      <c r="U386" s="6">
        <f t="shared" si="23"/>
        <v>0</v>
      </c>
      <c r="V386" s="6" t="b">
        <f t="shared" ref="V386:V449" si="24">IF(T386=1, IF(O386="sub-recipient","gained SS same SR", IF(P386="sub-recipient", "gained SR","added SS")))</f>
        <v>0</v>
      </c>
      <c r="W386" s="6" t="b">
        <f t="shared" ref="W386:W449" si="25">IF(U386=1, IF(P386="sub-recipient","lost SS, kept SR", IF(O386="sub-recipient", "lost SR","consolidated SS")))</f>
        <v>0</v>
      </c>
    </row>
    <row r="387" spans="1:23" x14ac:dyDescent="0.2">
      <c r="A387" s="5">
        <v>1062</v>
      </c>
      <c r="B387" s="5">
        <v>475</v>
      </c>
      <c r="C387" s="6" t="s">
        <v>747</v>
      </c>
      <c r="D387" s="6" t="s">
        <v>5238</v>
      </c>
      <c r="E387" s="6" t="s">
        <v>7877</v>
      </c>
      <c r="F387" s="6" t="s">
        <v>7877</v>
      </c>
      <c r="G387" s="6" t="s">
        <v>7878</v>
      </c>
      <c r="H387" s="6" t="s">
        <v>748</v>
      </c>
      <c r="I387" s="6" t="s">
        <v>748</v>
      </c>
      <c r="J387" s="6" t="s">
        <v>594</v>
      </c>
      <c r="K387" s="6" t="s">
        <v>594</v>
      </c>
      <c r="L387" s="5">
        <v>8044693771</v>
      </c>
      <c r="M387" s="5">
        <v>8044693771</v>
      </c>
      <c r="N387" s="6" t="s">
        <v>8972</v>
      </c>
      <c r="O387" s="6" t="s">
        <v>8972</v>
      </c>
      <c r="P387" s="6" t="s">
        <v>8975</v>
      </c>
      <c r="Q387" s="5"/>
      <c r="R387" s="6" t="s">
        <v>8598</v>
      </c>
      <c r="S387" s="6">
        <f t="shared" ref="S387:S450" si="26">IF(A387=A386,1,0)</f>
        <v>0</v>
      </c>
      <c r="T387" s="6">
        <v>0</v>
      </c>
      <c r="U387" s="6">
        <f t="shared" ref="U387:U450" si="27">IF(B387=B386, 1, 0)</f>
        <v>0</v>
      </c>
      <c r="V387" s="6" t="b">
        <f t="shared" si="24"/>
        <v>0</v>
      </c>
      <c r="W387" s="6" t="b">
        <f t="shared" si="25"/>
        <v>0</v>
      </c>
    </row>
    <row r="388" spans="1:23" x14ac:dyDescent="0.2">
      <c r="A388" s="5">
        <v>1061</v>
      </c>
      <c r="B388" s="5">
        <v>476</v>
      </c>
      <c r="C388" s="6" t="s">
        <v>744</v>
      </c>
      <c r="D388" s="6" t="s">
        <v>5239</v>
      </c>
      <c r="E388" s="6" t="s">
        <v>745</v>
      </c>
      <c r="F388" s="6" t="s">
        <v>745</v>
      </c>
      <c r="G388" s="6" t="s">
        <v>6504</v>
      </c>
      <c r="H388" s="6" t="s">
        <v>746</v>
      </c>
      <c r="I388" s="6" t="s">
        <v>746</v>
      </c>
      <c r="J388" s="6" t="s">
        <v>594</v>
      </c>
      <c r="K388" s="6" t="s">
        <v>594</v>
      </c>
      <c r="L388" s="5">
        <v>4343484210</v>
      </c>
      <c r="M388" s="5">
        <v>4343484210</v>
      </c>
      <c r="N388" s="6" t="s">
        <v>8972</v>
      </c>
      <c r="O388" s="6" t="s">
        <v>8972</v>
      </c>
      <c r="P388" s="6" t="s">
        <v>8975</v>
      </c>
      <c r="Q388" s="5"/>
      <c r="R388" s="6" t="s">
        <v>8598</v>
      </c>
      <c r="S388" s="6">
        <f t="shared" si="26"/>
        <v>0</v>
      </c>
      <c r="T388" s="6">
        <v>0</v>
      </c>
      <c r="U388" s="6">
        <f t="shared" si="27"/>
        <v>0</v>
      </c>
      <c r="V388" s="6" t="b">
        <f t="shared" si="24"/>
        <v>0</v>
      </c>
      <c r="W388" s="6" t="b">
        <f t="shared" si="25"/>
        <v>0</v>
      </c>
    </row>
    <row r="389" spans="1:23" x14ac:dyDescent="0.2">
      <c r="A389" s="5">
        <v>1063</v>
      </c>
      <c r="B389" s="5">
        <v>477</v>
      </c>
      <c r="C389" s="6" t="s">
        <v>749</v>
      </c>
      <c r="D389" s="6" t="s">
        <v>5240</v>
      </c>
      <c r="E389" s="6" t="s">
        <v>750</v>
      </c>
      <c r="F389" s="6" t="s">
        <v>750</v>
      </c>
      <c r="G389" s="6" t="s">
        <v>750</v>
      </c>
      <c r="H389" s="6" t="s">
        <v>751</v>
      </c>
      <c r="I389" s="6" t="s">
        <v>751</v>
      </c>
      <c r="J389" s="6" t="s">
        <v>594</v>
      </c>
      <c r="K389" s="6" t="s">
        <v>594</v>
      </c>
      <c r="L389" s="5">
        <v>8048631652</v>
      </c>
      <c r="M389" s="5">
        <v>8048631652</v>
      </c>
      <c r="N389" s="6" t="s">
        <v>8972</v>
      </c>
      <c r="O389" s="6" t="s">
        <v>8972</v>
      </c>
      <c r="P389" s="6" t="s">
        <v>8975</v>
      </c>
      <c r="Q389" s="5"/>
      <c r="R389" s="6" t="s">
        <v>8598</v>
      </c>
      <c r="S389" s="6">
        <f t="shared" si="26"/>
        <v>0</v>
      </c>
      <c r="T389" s="6">
        <v>0</v>
      </c>
      <c r="U389" s="6">
        <f t="shared" si="27"/>
        <v>0</v>
      </c>
      <c r="V389" s="6" t="b">
        <f t="shared" si="24"/>
        <v>0</v>
      </c>
      <c r="W389" s="6" t="b">
        <f t="shared" si="25"/>
        <v>0</v>
      </c>
    </row>
    <row r="390" spans="1:23" x14ac:dyDescent="0.2">
      <c r="A390" s="5">
        <v>1060</v>
      </c>
      <c r="B390" s="5">
        <v>478</v>
      </c>
      <c r="C390" s="6" t="s">
        <v>743</v>
      </c>
      <c r="D390" s="6" t="s">
        <v>5241</v>
      </c>
      <c r="E390" s="6" t="s">
        <v>7429</v>
      </c>
      <c r="F390" s="6" t="s">
        <v>7429</v>
      </c>
      <c r="G390" s="6" t="s">
        <v>7876</v>
      </c>
      <c r="H390" s="6" t="s">
        <v>5242</v>
      </c>
      <c r="I390" s="6" t="s">
        <v>5242</v>
      </c>
      <c r="J390" s="6" t="s">
        <v>594</v>
      </c>
      <c r="K390" s="6" t="s">
        <v>594</v>
      </c>
      <c r="L390" s="5">
        <v>8047332630</v>
      </c>
      <c r="M390" s="5">
        <v>8047332630</v>
      </c>
      <c r="N390" s="6" t="s">
        <v>8972</v>
      </c>
      <c r="O390" s="6" t="s">
        <v>8972</v>
      </c>
      <c r="P390" s="6" t="s">
        <v>8975</v>
      </c>
      <c r="Q390" s="5"/>
      <c r="R390" s="6" t="s">
        <v>8598</v>
      </c>
      <c r="S390" s="6">
        <f t="shared" si="26"/>
        <v>0</v>
      </c>
      <c r="T390" s="6">
        <v>0</v>
      </c>
      <c r="U390" s="6">
        <f t="shared" si="27"/>
        <v>0</v>
      </c>
      <c r="V390" s="6" t="b">
        <f t="shared" si="24"/>
        <v>0</v>
      </c>
      <c r="W390" s="6" t="b">
        <f t="shared" si="25"/>
        <v>0</v>
      </c>
    </row>
    <row r="391" spans="1:23" x14ac:dyDescent="0.2">
      <c r="A391" s="5">
        <v>1059</v>
      </c>
      <c r="B391" s="5">
        <v>479</v>
      </c>
      <c r="C391" s="6" t="s">
        <v>740</v>
      </c>
      <c r="D391" s="6" t="s">
        <v>5243</v>
      </c>
      <c r="E391" s="6" t="s">
        <v>741</v>
      </c>
      <c r="F391" s="6" t="s">
        <v>741</v>
      </c>
      <c r="G391" s="6" t="s">
        <v>6503</v>
      </c>
      <c r="H391" s="6" t="s">
        <v>742</v>
      </c>
      <c r="I391" s="6" t="s">
        <v>742</v>
      </c>
      <c r="J391" s="6" t="s">
        <v>594</v>
      </c>
      <c r="K391" s="6" t="s">
        <v>594</v>
      </c>
      <c r="L391" s="5">
        <v>7572943185</v>
      </c>
      <c r="M391" s="5">
        <v>7572943185</v>
      </c>
      <c r="N391" s="6" t="s">
        <v>8972</v>
      </c>
      <c r="O391" s="6" t="s">
        <v>8972</v>
      </c>
      <c r="P391" s="6" t="s">
        <v>8975</v>
      </c>
      <c r="Q391" s="5"/>
      <c r="R391" s="6" t="s">
        <v>8598</v>
      </c>
      <c r="S391" s="6">
        <f t="shared" si="26"/>
        <v>0</v>
      </c>
      <c r="T391" s="6">
        <v>0</v>
      </c>
      <c r="U391" s="6">
        <f t="shared" si="27"/>
        <v>0</v>
      </c>
      <c r="V391" s="6" t="b">
        <f t="shared" si="24"/>
        <v>0</v>
      </c>
      <c r="W391" s="6" t="b">
        <f t="shared" si="25"/>
        <v>0</v>
      </c>
    </row>
    <row r="392" spans="1:23" x14ac:dyDescent="0.2">
      <c r="A392" s="5">
        <v>1058</v>
      </c>
      <c r="B392" s="5">
        <v>480</v>
      </c>
      <c r="C392" s="6" t="s">
        <v>737</v>
      </c>
      <c r="D392" s="6" t="s">
        <v>5244</v>
      </c>
      <c r="E392" s="6" t="s">
        <v>738</v>
      </c>
      <c r="F392" s="6" t="s">
        <v>738</v>
      </c>
      <c r="G392" s="6" t="s">
        <v>7875</v>
      </c>
      <c r="H392" s="6" t="s">
        <v>739</v>
      </c>
      <c r="I392" s="6" t="s">
        <v>739</v>
      </c>
      <c r="J392" s="6" t="s">
        <v>594</v>
      </c>
      <c r="K392" s="6" t="s">
        <v>594</v>
      </c>
      <c r="L392" s="5">
        <v>4342468611</v>
      </c>
      <c r="M392" s="5">
        <v>4342468611</v>
      </c>
      <c r="N392" s="6" t="s">
        <v>8972</v>
      </c>
      <c r="O392" s="6" t="s">
        <v>8972</v>
      </c>
      <c r="P392" s="6" t="s">
        <v>8975</v>
      </c>
      <c r="Q392" s="5"/>
      <c r="R392" s="6" t="s">
        <v>8598</v>
      </c>
      <c r="S392" s="6">
        <f t="shared" si="26"/>
        <v>0</v>
      </c>
      <c r="T392" s="6">
        <v>0</v>
      </c>
      <c r="U392" s="6">
        <f t="shared" si="27"/>
        <v>0</v>
      </c>
      <c r="V392" s="6" t="b">
        <f t="shared" si="24"/>
        <v>0</v>
      </c>
      <c r="W392" s="6" t="b">
        <f t="shared" si="25"/>
        <v>0</v>
      </c>
    </row>
    <row r="393" spans="1:23" x14ac:dyDescent="0.2">
      <c r="A393" s="5">
        <v>1057</v>
      </c>
      <c r="B393" s="5">
        <v>481</v>
      </c>
      <c r="C393" s="6" t="s">
        <v>734</v>
      </c>
      <c r="D393" s="6" t="s">
        <v>5245</v>
      </c>
      <c r="E393" s="6" t="s">
        <v>735</v>
      </c>
      <c r="F393" s="6" t="s">
        <v>735</v>
      </c>
      <c r="G393" s="6" t="s">
        <v>11243</v>
      </c>
      <c r="H393" s="6" t="s">
        <v>736</v>
      </c>
      <c r="I393" s="6" t="s">
        <v>736</v>
      </c>
      <c r="J393" s="6" t="s">
        <v>594</v>
      </c>
      <c r="K393" s="6" t="s">
        <v>594</v>
      </c>
      <c r="L393" s="5">
        <v>8044581297</v>
      </c>
      <c r="M393" s="5">
        <v>8044581297</v>
      </c>
      <c r="N393" s="6" t="s">
        <v>8972</v>
      </c>
      <c r="O393" s="6" t="s">
        <v>8972</v>
      </c>
      <c r="P393" s="6" t="s">
        <v>8975</v>
      </c>
      <c r="Q393" s="5"/>
      <c r="R393" s="6" t="s">
        <v>8598</v>
      </c>
      <c r="S393" s="6">
        <f t="shared" si="26"/>
        <v>0</v>
      </c>
      <c r="T393" s="6">
        <v>0</v>
      </c>
      <c r="U393" s="6">
        <f t="shared" si="27"/>
        <v>0</v>
      </c>
      <c r="V393" s="6" t="b">
        <f t="shared" si="24"/>
        <v>0</v>
      </c>
      <c r="W393" s="6" t="b">
        <f t="shared" si="25"/>
        <v>0</v>
      </c>
    </row>
    <row r="394" spans="1:23" x14ac:dyDescent="0.2">
      <c r="A394" s="5">
        <v>1064</v>
      </c>
      <c r="B394" s="5">
        <v>482</v>
      </c>
      <c r="C394" s="6" t="s">
        <v>752</v>
      </c>
      <c r="D394" s="6" t="s">
        <v>5246</v>
      </c>
      <c r="E394" s="6" t="s">
        <v>753</v>
      </c>
      <c r="F394" s="6" t="s">
        <v>753</v>
      </c>
      <c r="G394" s="6" t="s">
        <v>7879</v>
      </c>
      <c r="H394" s="6" t="s">
        <v>754</v>
      </c>
      <c r="I394" s="6" t="s">
        <v>754</v>
      </c>
      <c r="J394" s="6" t="s">
        <v>594</v>
      </c>
      <c r="K394" s="6" t="s">
        <v>594</v>
      </c>
      <c r="L394" s="5">
        <v>2769354591</v>
      </c>
      <c r="M394" s="5">
        <v>2769354591</v>
      </c>
      <c r="N394" s="6" t="s">
        <v>8972</v>
      </c>
      <c r="O394" s="6" t="s">
        <v>8972</v>
      </c>
      <c r="P394" s="6" t="s">
        <v>8975</v>
      </c>
      <c r="Q394" s="5"/>
      <c r="R394" s="6" t="s">
        <v>8598</v>
      </c>
      <c r="S394" s="6">
        <f t="shared" si="26"/>
        <v>0</v>
      </c>
      <c r="T394" s="6">
        <v>0</v>
      </c>
      <c r="U394" s="6">
        <f t="shared" si="27"/>
        <v>0</v>
      </c>
      <c r="V394" s="6" t="b">
        <f t="shared" si="24"/>
        <v>0</v>
      </c>
      <c r="W394" s="6" t="b">
        <f t="shared" si="25"/>
        <v>0</v>
      </c>
    </row>
    <row r="395" spans="1:23" x14ac:dyDescent="0.2">
      <c r="A395" s="5">
        <v>1065</v>
      </c>
      <c r="B395" s="5">
        <v>483</v>
      </c>
      <c r="C395" s="6" t="s">
        <v>755</v>
      </c>
      <c r="D395" s="6" t="s">
        <v>5247</v>
      </c>
      <c r="E395" s="6" t="s">
        <v>756</v>
      </c>
      <c r="F395" s="6" t="s">
        <v>756</v>
      </c>
      <c r="G395" s="6" t="s">
        <v>7880</v>
      </c>
      <c r="H395" s="6" t="s">
        <v>757</v>
      </c>
      <c r="I395" s="6" t="s">
        <v>757</v>
      </c>
      <c r="J395" s="6" t="s">
        <v>594</v>
      </c>
      <c r="K395" s="6" t="s">
        <v>594</v>
      </c>
      <c r="L395" s="5">
        <v>2769264979</v>
      </c>
      <c r="M395" s="5">
        <v>2769264979</v>
      </c>
      <c r="N395" s="6" t="s">
        <v>8972</v>
      </c>
      <c r="O395" s="6" t="s">
        <v>8972</v>
      </c>
      <c r="P395" s="6" t="s">
        <v>8975</v>
      </c>
      <c r="Q395" s="5"/>
      <c r="R395" s="6" t="s">
        <v>8598</v>
      </c>
      <c r="S395" s="6">
        <f t="shared" si="26"/>
        <v>0</v>
      </c>
      <c r="T395" s="6">
        <v>0</v>
      </c>
      <c r="U395" s="6">
        <f t="shared" si="27"/>
        <v>0</v>
      </c>
      <c r="V395" s="6" t="b">
        <f t="shared" si="24"/>
        <v>0</v>
      </c>
      <c r="W395" s="6" t="b">
        <f t="shared" si="25"/>
        <v>0</v>
      </c>
    </row>
    <row r="396" spans="1:23" x14ac:dyDescent="0.2">
      <c r="A396" s="5">
        <v>1066</v>
      </c>
      <c r="B396" s="5">
        <v>484</v>
      </c>
      <c r="C396" s="6" t="s">
        <v>758</v>
      </c>
      <c r="D396" s="6" t="s">
        <v>5248</v>
      </c>
      <c r="E396" s="6" t="s">
        <v>759</v>
      </c>
      <c r="F396" s="6" t="s">
        <v>759</v>
      </c>
      <c r="G396" s="6" t="s">
        <v>759</v>
      </c>
      <c r="H396" s="6" t="s">
        <v>516</v>
      </c>
      <c r="I396" s="6" t="s">
        <v>516</v>
      </c>
      <c r="J396" s="6" t="s">
        <v>594</v>
      </c>
      <c r="K396" s="6" t="s">
        <v>594</v>
      </c>
      <c r="L396" s="5">
        <v>2768897621</v>
      </c>
      <c r="M396" s="5">
        <v>2768897621</v>
      </c>
      <c r="N396" s="6" t="s">
        <v>8972</v>
      </c>
      <c r="O396" s="6" t="s">
        <v>8972</v>
      </c>
      <c r="P396" s="6" t="s">
        <v>8975</v>
      </c>
      <c r="Q396" s="5"/>
      <c r="R396" s="6" t="s">
        <v>8598</v>
      </c>
      <c r="S396" s="6">
        <f t="shared" si="26"/>
        <v>0</v>
      </c>
      <c r="T396" s="6">
        <v>0</v>
      </c>
      <c r="U396" s="6">
        <f t="shared" si="27"/>
        <v>0</v>
      </c>
      <c r="V396" s="6" t="b">
        <f t="shared" si="24"/>
        <v>0</v>
      </c>
      <c r="W396" s="6" t="b">
        <f t="shared" si="25"/>
        <v>0</v>
      </c>
    </row>
    <row r="397" spans="1:23" x14ac:dyDescent="0.2">
      <c r="A397" s="5">
        <v>1067</v>
      </c>
      <c r="B397" s="5">
        <v>485</v>
      </c>
      <c r="C397" s="6" t="s">
        <v>760</v>
      </c>
      <c r="D397" s="6" t="s">
        <v>5249</v>
      </c>
      <c r="E397" s="6" t="s">
        <v>761</v>
      </c>
      <c r="F397" s="6" t="s">
        <v>761</v>
      </c>
      <c r="G397" s="6" t="s">
        <v>7881</v>
      </c>
      <c r="H397" s="6" t="s">
        <v>762</v>
      </c>
      <c r="I397" s="6" t="s">
        <v>762</v>
      </c>
      <c r="J397" s="6" t="s">
        <v>594</v>
      </c>
      <c r="K397" s="6" t="s">
        <v>594</v>
      </c>
      <c r="L397" s="5">
        <v>2769885585</v>
      </c>
      <c r="M397" s="5">
        <v>2769885585</v>
      </c>
      <c r="N397" s="6" t="s">
        <v>8972</v>
      </c>
      <c r="O397" s="6" t="s">
        <v>8972</v>
      </c>
      <c r="P397" s="6" t="s">
        <v>8975</v>
      </c>
      <c r="Q397" s="5"/>
      <c r="R397" s="6" t="s">
        <v>8598</v>
      </c>
      <c r="S397" s="6">
        <f t="shared" si="26"/>
        <v>0</v>
      </c>
      <c r="T397" s="6">
        <v>0</v>
      </c>
      <c r="U397" s="6">
        <f t="shared" si="27"/>
        <v>0</v>
      </c>
      <c r="V397" s="6" t="b">
        <f t="shared" si="24"/>
        <v>0</v>
      </c>
      <c r="W397" s="6" t="b">
        <f t="shared" si="25"/>
        <v>0</v>
      </c>
    </row>
    <row r="398" spans="1:23" x14ac:dyDescent="0.2">
      <c r="A398" s="5">
        <v>1069</v>
      </c>
      <c r="B398" s="5">
        <v>486</v>
      </c>
      <c r="C398" s="6" t="s">
        <v>766</v>
      </c>
      <c r="D398" s="6" t="s">
        <v>5250</v>
      </c>
      <c r="E398" s="6" t="s">
        <v>767</v>
      </c>
      <c r="F398" s="6" t="s">
        <v>767</v>
      </c>
      <c r="G398" s="6" t="s">
        <v>7882</v>
      </c>
      <c r="H398" s="6" t="s">
        <v>768</v>
      </c>
      <c r="I398" s="6" t="s">
        <v>768</v>
      </c>
      <c r="J398" s="6" t="s">
        <v>594</v>
      </c>
      <c r="K398" s="6" t="s">
        <v>594</v>
      </c>
      <c r="L398" s="5">
        <v>7574426228</v>
      </c>
      <c r="M398" s="5">
        <v>7574426228</v>
      </c>
      <c r="N398" s="6" t="s">
        <v>8972</v>
      </c>
      <c r="O398" s="6" t="s">
        <v>8972</v>
      </c>
      <c r="P398" s="6" t="s">
        <v>8975</v>
      </c>
      <c r="Q398" s="5"/>
      <c r="R398" s="6" t="s">
        <v>8598</v>
      </c>
      <c r="S398" s="6">
        <f t="shared" si="26"/>
        <v>0</v>
      </c>
      <c r="T398" s="6">
        <v>0</v>
      </c>
      <c r="U398" s="6">
        <f t="shared" si="27"/>
        <v>0</v>
      </c>
      <c r="V398" s="6" t="b">
        <f t="shared" si="24"/>
        <v>0</v>
      </c>
      <c r="W398" s="6" t="b">
        <f t="shared" si="25"/>
        <v>0</v>
      </c>
    </row>
    <row r="399" spans="1:23" x14ac:dyDescent="0.2">
      <c r="A399" s="5">
        <v>1070</v>
      </c>
      <c r="B399" s="5">
        <v>487</v>
      </c>
      <c r="C399" s="6" t="s">
        <v>769</v>
      </c>
      <c r="D399" s="6" t="s">
        <v>5251</v>
      </c>
      <c r="E399" s="6" t="s">
        <v>770</v>
      </c>
      <c r="F399" s="6" t="s">
        <v>770</v>
      </c>
      <c r="G399" s="6" t="s">
        <v>770</v>
      </c>
      <c r="H399" s="6" t="s">
        <v>771</v>
      </c>
      <c r="I399" s="6" t="s">
        <v>771</v>
      </c>
      <c r="J399" s="6" t="s">
        <v>594</v>
      </c>
      <c r="K399" s="6" t="s">
        <v>594</v>
      </c>
      <c r="L399" s="5">
        <v>7577271172</v>
      </c>
      <c r="M399" s="5">
        <v>7577271172</v>
      </c>
      <c r="N399" s="6" t="s">
        <v>8972</v>
      </c>
      <c r="O399" s="6" t="s">
        <v>8972</v>
      </c>
      <c r="P399" s="6" t="s">
        <v>8975</v>
      </c>
      <c r="Q399" s="5"/>
      <c r="R399" s="6" t="s">
        <v>8598</v>
      </c>
      <c r="S399" s="6">
        <f t="shared" si="26"/>
        <v>0</v>
      </c>
      <c r="T399" s="6">
        <v>0</v>
      </c>
      <c r="U399" s="6">
        <f t="shared" si="27"/>
        <v>0</v>
      </c>
      <c r="V399" s="6" t="b">
        <f t="shared" si="24"/>
        <v>0</v>
      </c>
      <c r="W399" s="6" t="b">
        <f t="shared" si="25"/>
        <v>0</v>
      </c>
    </row>
    <row r="400" spans="1:23" x14ac:dyDescent="0.2">
      <c r="A400" s="5">
        <v>1076</v>
      </c>
      <c r="B400" s="5">
        <v>488</v>
      </c>
      <c r="C400" s="6" t="s">
        <v>787</v>
      </c>
      <c r="D400" s="6" t="s">
        <v>5252</v>
      </c>
      <c r="E400" s="6" t="s">
        <v>788</v>
      </c>
      <c r="F400" s="6" t="s">
        <v>788</v>
      </c>
      <c r="G400" s="6" t="s">
        <v>11245</v>
      </c>
      <c r="H400" s="6" t="s">
        <v>56</v>
      </c>
      <c r="I400" s="6" t="s">
        <v>56</v>
      </c>
      <c r="J400" s="6" t="s">
        <v>594</v>
      </c>
      <c r="K400" s="6" t="s">
        <v>594</v>
      </c>
      <c r="L400" s="5">
        <v>8046523190</v>
      </c>
      <c r="M400" s="5">
        <v>8046523190</v>
      </c>
      <c r="N400" s="6" t="s">
        <v>8972</v>
      </c>
      <c r="O400" s="6" t="s">
        <v>8972</v>
      </c>
      <c r="P400" s="6" t="s">
        <v>8975</v>
      </c>
      <c r="Q400" s="5"/>
      <c r="R400" s="6" t="s">
        <v>8598</v>
      </c>
      <c r="S400" s="6">
        <f t="shared" si="26"/>
        <v>0</v>
      </c>
      <c r="T400" s="6">
        <v>0</v>
      </c>
      <c r="U400" s="6">
        <f t="shared" si="27"/>
        <v>0</v>
      </c>
      <c r="V400" s="6" t="b">
        <f t="shared" si="24"/>
        <v>0</v>
      </c>
      <c r="W400" s="6" t="b">
        <f t="shared" si="25"/>
        <v>0</v>
      </c>
    </row>
    <row r="401" spans="1:23" x14ac:dyDescent="0.2">
      <c r="A401" s="5">
        <v>1075</v>
      </c>
      <c r="B401" s="5">
        <v>489</v>
      </c>
      <c r="C401" s="6" t="s">
        <v>784</v>
      </c>
      <c r="D401" s="6" t="s">
        <v>5253</v>
      </c>
      <c r="E401" s="6" t="s">
        <v>785</v>
      </c>
      <c r="F401" s="6" t="s">
        <v>785</v>
      </c>
      <c r="G401" s="6" t="s">
        <v>7885</v>
      </c>
      <c r="H401" s="6" t="s">
        <v>786</v>
      </c>
      <c r="I401" s="6" t="s">
        <v>786</v>
      </c>
      <c r="J401" s="6" t="s">
        <v>594</v>
      </c>
      <c r="K401" s="6" t="s">
        <v>594</v>
      </c>
      <c r="L401" s="5">
        <v>8045014651</v>
      </c>
      <c r="M401" s="5">
        <v>8045014651</v>
      </c>
      <c r="N401" s="6" t="s">
        <v>8972</v>
      </c>
      <c r="O401" s="6" t="s">
        <v>8972</v>
      </c>
      <c r="P401" s="6" t="s">
        <v>8975</v>
      </c>
      <c r="Q401" s="5"/>
      <c r="R401" s="6" t="s">
        <v>8598</v>
      </c>
      <c r="S401" s="6">
        <f t="shared" si="26"/>
        <v>0</v>
      </c>
      <c r="T401" s="6">
        <v>0</v>
      </c>
      <c r="U401" s="6">
        <f t="shared" si="27"/>
        <v>0</v>
      </c>
      <c r="V401" s="6" t="b">
        <f t="shared" si="24"/>
        <v>0</v>
      </c>
      <c r="W401" s="6" t="b">
        <f t="shared" si="25"/>
        <v>0</v>
      </c>
    </row>
    <row r="402" spans="1:23" x14ac:dyDescent="0.2">
      <c r="A402" s="5">
        <v>1078</v>
      </c>
      <c r="B402" s="5">
        <v>490</v>
      </c>
      <c r="C402" s="6" t="s">
        <v>791</v>
      </c>
      <c r="D402" s="6" t="s">
        <v>791</v>
      </c>
      <c r="E402" s="6" t="s">
        <v>792</v>
      </c>
      <c r="F402" s="6" t="s">
        <v>792</v>
      </c>
      <c r="G402" s="6" t="s">
        <v>792</v>
      </c>
      <c r="H402" s="6" t="s">
        <v>793</v>
      </c>
      <c r="I402" s="6" t="s">
        <v>793</v>
      </c>
      <c r="J402" s="6" t="s">
        <v>594</v>
      </c>
      <c r="K402" s="6" t="s">
        <v>594</v>
      </c>
      <c r="L402" s="5">
        <v>2763462011</v>
      </c>
      <c r="M402" s="5">
        <v>2763462011</v>
      </c>
      <c r="N402" s="6" t="s">
        <v>8972</v>
      </c>
      <c r="O402" s="6" t="s">
        <v>8972</v>
      </c>
      <c r="P402" s="6" t="s">
        <v>8975</v>
      </c>
      <c r="Q402" s="5"/>
      <c r="R402" s="6" t="s">
        <v>8598</v>
      </c>
      <c r="S402" s="6">
        <f t="shared" si="26"/>
        <v>0</v>
      </c>
      <c r="T402" s="6">
        <v>0</v>
      </c>
      <c r="U402" s="6">
        <f t="shared" si="27"/>
        <v>0</v>
      </c>
      <c r="V402" s="6" t="b">
        <f t="shared" si="24"/>
        <v>0</v>
      </c>
      <c r="W402" s="6" t="b">
        <f t="shared" si="25"/>
        <v>0</v>
      </c>
    </row>
    <row r="403" spans="1:23" x14ac:dyDescent="0.2">
      <c r="A403" s="5">
        <v>1079</v>
      </c>
      <c r="B403" s="5">
        <v>491</v>
      </c>
      <c r="C403" s="6" t="s">
        <v>794</v>
      </c>
      <c r="D403" s="6" t="s">
        <v>794</v>
      </c>
      <c r="E403" s="6" t="s">
        <v>795</v>
      </c>
      <c r="F403" s="6" t="s">
        <v>795</v>
      </c>
      <c r="G403" s="6" t="s">
        <v>795</v>
      </c>
      <c r="H403" s="6" t="s">
        <v>796</v>
      </c>
      <c r="I403" s="6" t="s">
        <v>796</v>
      </c>
      <c r="J403" s="6" t="s">
        <v>594</v>
      </c>
      <c r="K403" s="6" t="s">
        <v>594</v>
      </c>
      <c r="L403" s="5">
        <v>2763861312</v>
      </c>
      <c r="M403" s="5">
        <v>2763861312</v>
      </c>
      <c r="N403" s="6" t="s">
        <v>8972</v>
      </c>
      <c r="O403" s="6" t="s">
        <v>8972</v>
      </c>
      <c r="P403" s="6" t="s">
        <v>8975</v>
      </c>
      <c r="Q403" s="5"/>
      <c r="R403" s="6" t="s">
        <v>8598</v>
      </c>
      <c r="S403" s="6">
        <f t="shared" si="26"/>
        <v>0</v>
      </c>
      <c r="T403" s="6">
        <v>0</v>
      </c>
      <c r="U403" s="6">
        <f t="shared" si="27"/>
        <v>0</v>
      </c>
      <c r="V403" s="6" t="b">
        <f t="shared" si="24"/>
        <v>0</v>
      </c>
      <c r="W403" s="6" t="b">
        <f t="shared" si="25"/>
        <v>0</v>
      </c>
    </row>
    <row r="404" spans="1:23" x14ac:dyDescent="0.2">
      <c r="A404" s="5">
        <v>1077</v>
      </c>
      <c r="B404" s="5">
        <v>492</v>
      </c>
      <c r="C404" s="6" t="s">
        <v>789</v>
      </c>
      <c r="D404" s="6" t="s">
        <v>789</v>
      </c>
      <c r="E404" s="6" t="s">
        <v>7533</v>
      </c>
      <c r="F404" s="6" t="s">
        <v>7533</v>
      </c>
      <c r="G404" s="6" t="s">
        <v>7886</v>
      </c>
      <c r="H404" s="6" t="s">
        <v>790</v>
      </c>
      <c r="I404" s="6" t="s">
        <v>790</v>
      </c>
      <c r="J404" s="6" t="s">
        <v>594</v>
      </c>
      <c r="K404" s="6" t="s">
        <v>594</v>
      </c>
      <c r="L404" s="5">
        <v>2763288000</v>
      </c>
      <c r="M404" s="5">
        <v>2763288000</v>
      </c>
      <c r="N404" s="6" t="s">
        <v>8972</v>
      </c>
      <c r="O404" s="6" t="s">
        <v>8972</v>
      </c>
      <c r="P404" s="6" t="s">
        <v>8975</v>
      </c>
      <c r="Q404" s="5"/>
      <c r="R404" s="6" t="s">
        <v>8598</v>
      </c>
      <c r="S404" s="6">
        <f t="shared" si="26"/>
        <v>0</v>
      </c>
      <c r="T404" s="6">
        <v>0</v>
      </c>
      <c r="U404" s="6">
        <f t="shared" si="27"/>
        <v>0</v>
      </c>
      <c r="V404" s="6" t="b">
        <f t="shared" si="24"/>
        <v>0</v>
      </c>
      <c r="W404" s="6" t="b">
        <f t="shared" si="25"/>
        <v>0</v>
      </c>
    </row>
    <row r="405" spans="1:23" x14ac:dyDescent="0.2">
      <c r="A405" s="5">
        <v>1081</v>
      </c>
      <c r="B405" s="5">
        <v>493</v>
      </c>
      <c r="C405" s="6" t="s">
        <v>798</v>
      </c>
      <c r="D405" s="6" t="s">
        <v>798</v>
      </c>
      <c r="E405" s="6" t="s">
        <v>5254</v>
      </c>
      <c r="F405" s="6" t="s">
        <v>5254</v>
      </c>
      <c r="G405" s="6" t="s">
        <v>5254</v>
      </c>
      <c r="H405" s="6" t="s">
        <v>799</v>
      </c>
      <c r="I405" s="6" t="s">
        <v>799</v>
      </c>
      <c r="J405" s="6" t="s">
        <v>594</v>
      </c>
      <c r="K405" s="6" t="s">
        <v>594</v>
      </c>
      <c r="L405" s="5">
        <v>5407223470</v>
      </c>
      <c r="M405" s="5">
        <v>5407223470</v>
      </c>
      <c r="N405" s="6" t="s">
        <v>8972</v>
      </c>
      <c r="O405" s="6" t="s">
        <v>8972</v>
      </c>
      <c r="P405" s="6" t="s">
        <v>8975</v>
      </c>
      <c r="Q405" s="5"/>
      <c r="R405" s="6" t="s">
        <v>8598</v>
      </c>
      <c r="S405" s="6">
        <f t="shared" si="26"/>
        <v>0</v>
      </c>
      <c r="T405" s="6">
        <v>0</v>
      </c>
      <c r="U405" s="6">
        <f t="shared" si="27"/>
        <v>0</v>
      </c>
      <c r="V405" s="6" t="b">
        <f t="shared" si="24"/>
        <v>0</v>
      </c>
      <c r="W405" s="6" t="b">
        <f t="shared" si="25"/>
        <v>0</v>
      </c>
    </row>
    <row r="406" spans="1:23" x14ac:dyDescent="0.2">
      <c r="A406" s="5">
        <v>1082</v>
      </c>
      <c r="B406" s="5">
        <v>494</v>
      </c>
      <c r="C406" s="6" t="s">
        <v>800</v>
      </c>
      <c r="D406" s="6" t="s">
        <v>800</v>
      </c>
      <c r="E406" s="6" t="s">
        <v>801</v>
      </c>
      <c r="F406" s="6" t="s">
        <v>801</v>
      </c>
      <c r="G406" s="6" t="s">
        <v>6506</v>
      </c>
      <c r="H406" s="6" t="s">
        <v>802</v>
      </c>
      <c r="I406" s="6" t="s">
        <v>802</v>
      </c>
      <c r="J406" s="6" t="s">
        <v>594</v>
      </c>
      <c r="K406" s="6" t="s">
        <v>594</v>
      </c>
      <c r="L406" s="5">
        <v>5407436528</v>
      </c>
      <c r="M406" s="5">
        <v>5407436528</v>
      </c>
      <c r="N406" s="6" t="s">
        <v>8972</v>
      </c>
      <c r="O406" s="6" t="s">
        <v>8972</v>
      </c>
      <c r="P406" s="6" t="s">
        <v>8975</v>
      </c>
      <c r="Q406" s="5"/>
      <c r="R406" s="6" t="s">
        <v>8598</v>
      </c>
      <c r="S406" s="6">
        <f t="shared" si="26"/>
        <v>0</v>
      </c>
      <c r="T406" s="6">
        <v>0</v>
      </c>
      <c r="U406" s="6">
        <f t="shared" si="27"/>
        <v>0</v>
      </c>
      <c r="V406" s="6" t="b">
        <f t="shared" si="24"/>
        <v>0</v>
      </c>
      <c r="W406" s="6" t="b">
        <f t="shared" si="25"/>
        <v>0</v>
      </c>
    </row>
    <row r="407" spans="1:23" x14ac:dyDescent="0.2">
      <c r="A407" s="5">
        <v>1083</v>
      </c>
      <c r="B407" s="5">
        <v>495</v>
      </c>
      <c r="C407" s="6" t="s">
        <v>803</v>
      </c>
      <c r="D407" s="6" t="s">
        <v>803</v>
      </c>
      <c r="E407" s="6" t="s">
        <v>804</v>
      </c>
      <c r="F407" s="6" t="s">
        <v>804</v>
      </c>
      <c r="G407" s="6" t="s">
        <v>6507</v>
      </c>
      <c r="H407" s="6" t="s">
        <v>805</v>
      </c>
      <c r="I407" s="6" t="s">
        <v>805</v>
      </c>
      <c r="J407" s="6" t="s">
        <v>594</v>
      </c>
      <c r="K407" s="6" t="s">
        <v>594</v>
      </c>
      <c r="L407" s="5">
        <v>5404593733</v>
      </c>
      <c r="M407" s="5">
        <v>5404593733</v>
      </c>
      <c r="N407" s="6" t="s">
        <v>8972</v>
      </c>
      <c r="O407" s="6" t="s">
        <v>8972</v>
      </c>
      <c r="P407" s="6" t="s">
        <v>8975</v>
      </c>
      <c r="Q407" s="5"/>
      <c r="R407" s="6" t="s">
        <v>8598</v>
      </c>
      <c r="S407" s="6">
        <f t="shared" si="26"/>
        <v>0</v>
      </c>
      <c r="T407" s="6">
        <v>0</v>
      </c>
      <c r="U407" s="6">
        <f t="shared" si="27"/>
        <v>0</v>
      </c>
      <c r="V407" s="6" t="b">
        <f t="shared" si="24"/>
        <v>0</v>
      </c>
      <c r="W407" s="6" t="b">
        <f t="shared" si="25"/>
        <v>0</v>
      </c>
    </row>
    <row r="408" spans="1:23" x14ac:dyDescent="0.2">
      <c r="A408" s="5">
        <v>1084</v>
      </c>
      <c r="B408" s="5">
        <v>496</v>
      </c>
      <c r="C408" s="6" t="s">
        <v>806</v>
      </c>
      <c r="D408" s="6" t="s">
        <v>806</v>
      </c>
      <c r="E408" s="6" t="s">
        <v>807</v>
      </c>
      <c r="F408" s="6" t="s">
        <v>807</v>
      </c>
      <c r="G408" s="6" t="s">
        <v>807</v>
      </c>
      <c r="H408" s="6" t="s">
        <v>808</v>
      </c>
      <c r="I408" s="6" t="s">
        <v>808</v>
      </c>
      <c r="J408" s="6" t="s">
        <v>594</v>
      </c>
      <c r="K408" s="6" t="s">
        <v>594</v>
      </c>
      <c r="L408" s="5">
        <v>5406353159</v>
      </c>
      <c r="M408" s="5">
        <v>5406353159</v>
      </c>
      <c r="N408" s="6" t="s">
        <v>8972</v>
      </c>
      <c r="O408" s="6" t="s">
        <v>8972</v>
      </c>
      <c r="P408" s="6" t="s">
        <v>8975</v>
      </c>
      <c r="Q408" s="5"/>
      <c r="R408" s="6" t="s">
        <v>8598</v>
      </c>
      <c r="S408" s="6">
        <f t="shared" si="26"/>
        <v>0</v>
      </c>
      <c r="T408" s="6">
        <v>0</v>
      </c>
      <c r="U408" s="6">
        <f t="shared" si="27"/>
        <v>0</v>
      </c>
      <c r="V408" s="6" t="b">
        <f t="shared" si="24"/>
        <v>0</v>
      </c>
      <c r="W408" s="6" t="b">
        <f t="shared" si="25"/>
        <v>0</v>
      </c>
    </row>
    <row r="409" spans="1:23" x14ac:dyDescent="0.2">
      <c r="A409" s="5">
        <v>1085</v>
      </c>
      <c r="B409" s="5">
        <v>498</v>
      </c>
      <c r="C409" s="6" t="s">
        <v>809</v>
      </c>
      <c r="D409" s="6" t="s">
        <v>5256</v>
      </c>
      <c r="E409" s="6" t="s">
        <v>810</v>
      </c>
      <c r="F409" s="6" t="s">
        <v>810</v>
      </c>
      <c r="G409" s="6" t="s">
        <v>810</v>
      </c>
      <c r="H409" s="6" t="s">
        <v>811</v>
      </c>
      <c r="I409" s="6" t="s">
        <v>811</v>
      </c>
      <c r="J409" s="6" t="s">
        <v>594</v>
      </c>
      <c r="K409" s="6" t="s">
        <v>594</v>
      </c>
      <c r="L409" s="5">
        <v>2766883642</v>
      </c>
      <c r="M409" s="5">
        <v>2766883642</v>
      </c>
      <c r="N409" s="6" t="s">
        <v>8972</v>
      </c>
      <c r="O409" s="6" t="s">
        <v>8972</v>
      </c>
      <c r="P409" s="6" t="s">
        <v>8975</v>
      </c>
      <c r="Q409" s="5"/>
      <c r="R409" s="6" t="s">
        <v>8598</v>
      </c>
      <c r="S409" s="6">
        <f t="shared" si="26"/>
        <v>0</v>
      </c>
      <c r="T409" s="6">
        <v>0</v>
      </c>
      <c r="U409" s="6">
        <f t="shared" si="27"/>
        <v>0</v>
      </c>
      <c r="V409" s="6" t="b">
        <f t="shared" si="24"/>
        <v>0</v>
      </c>
      <c r="W409" s="6" t="b">
        <f t="shared" si="25"/>
        <v>0</v>
      </c>
    </row>
    <row r="410" spans="1:23" x14ac:dyDescent="0.2">
      <c r="A410" s="5">
        <v>1086</v>
      </c>
      <c r="B410" s="5">
        <v>499</v>
      </c>
      <c r="C410" s="6" t="s">
        <v>812</v>
      </c>
      <c r="D410" s="6" t="s">
        <v>5257</v>
      </c>
      <c r="E410" s="6" t="s">
        <v>813</v>
      </c>
      <c r="F410" s="6" t="s">
        <v>813</v>
      </c>
      <c r="G410" s="6" t="s">
        <v>7887</v>
      </c>
      <c r="H410" s="6" t="s">
        <v>814</v>
      </c>
      <c r="I410" s="6" t="s">
        <v>814</v>
      </c>
      <c r="J410" s="6" t="s">
        <v>594</v>
      </c>
      <c r="K410" s="6" t="s">
        <v>594</v>
      </c>
      <c r="L410" s="5">
        <v>2766427335</v>
      </c>
      <c r="M410" s="5">
        <v>2766427335</v>
      </c>
      <c r="N410" s="6" t="s">
        <v>8972</v>
      </c>
      <c r="O410" s="6" t="s">
        <v>8972</v>
      </c>
      <c r="P410" s="6" t="s">
        <v>8975</v>
      </c>
      <c r="Q410" s="5"/>
      <c r="R410" s="6" t="s">
        <v>8598</v>
      </c>
      <c r="S410" s="6">
        <f t="shared" si="26"/>
        <v>0</v>
      </c>
      <c r="T410" s="6">
        <v>0</v>
      </c>
      <c r="U410" s="6">
        <f t="shared" si="27"/>
        <v>0</v>
      </c>
      <c r="V410" s="6" t="b">
        <f t="shared" si="24"/>
        <v>0</v>
      </c>
      <c r="W410" s="6" t="b">
        <f t="shared" si="25"/>
        <v>0</v>
      </c>
    </row>
    <row r="411" spans="1:23" x14ac:dyDescent="0.2">
      <c r="A411" s="5">
        <v>1087</v>
      </c>
      <c r="B411" s="5">
        <v>500</v>
      </c>
      <c r="C411" s="6" t="s">
        <v>815</v>
      </c>
      <c r="D411" s="6" t="s">
        <v>5258</v>
      </c>
      <c r="E411" s="6" t="s">
        <v>816</v>
      </c>
      <c r="F411" s="6" t="s">
        <v>816</v>
      </c>
      <c r="G411" s="6" t="s">
        <v>816</v>
      </c>
      <c r="H411" s="6" t="s">
        <v>817</v>
      </c>
      <c r="I411" s="6" t="s">
        <v>817</v>
      </c>
      <c r="J411" s="6" t="s">
        <v>594</v>
      </c>
      <c r="K411" s="6" t="s">
        <v>594</v>
      </c>
      <c r="L411" s="5">
        <v>2767303180</v>
      </c>
      <c r="M411" s="5">
        <v>2767303180</v>
      </c>
      <c r="N411" s="6" t="s">
        <v>8972</v>
      </c>
      <c r="O411" s="6" t="s">
        <v>8972</v>
      </c>
      <c r="P411" s="6" t="s">
        <v>8975</v>
      </c>
      <c r="Q411" s="5"/>
      <c r="R411" s="6" t="s">
        <v>8598</v>
      </c>
      <c r="S411" s="6">
        <f t="shared" si="26"/>
        <v>0</v>
      </c>
      <c r="T411" s="6">
        <v>0</v>
      </c>
      <c r="U411" s="6">
        <f t="shared" si="27"/>
        <v>0</v>
      </c>
      <c r="V411" s="6" t="b">
        <f t="shared" si="24"/>
        <v>0</v>
      </c>
      <c r="W411" s="6" t="b">
        <f t="shared" si="25"/>
        <v>0</v>
      </c>
    </row>
    <row r="412" spans="1:23" x14ac:dyDescent="0.2">
      <c r="A412" s="5">
        <v>1088</v>
      </c>
      <c r="B412" s="5">
        <v>501</v>
      </c>
      <c r="C412" s="6" t="s">
        <v>818</v>
      </c>
      <c r="D412" s="6" t="s">
        <v>5259</v>
      </c>
      <c r="E412" s="6" t="s">
        <v>819</v>
      </c>
      <c r="F412" s="6" t="s">
        <v>819</v>
      </c>
      <c r="G412" s="6" t="s">
        <v>819</v>
      </c>
      <c r="H412" s="6" t="s">
        <v>820</v>
      </c>
      <c r="I412" s="6" t="s">
        <v>820</v>
      </c>
      <c r="J412" s="6" t="s">
        <v>594</v>
      </c>
      <c r="K412" s="6" t="s">
        <v>594</v>
      </c>
      <c r="L412" s="5">
        <v>2762366127</v>
      </c>
      <c r="M412" s="5">
        <v>2762366127</v>
      </c>
      <c r="N412" s="6" t="s">
        <v>8972</v>
      </c>
      <c r="O412" s="6" t="s">
        <v>8972</v>
      </c>
      <c r="P412" s="6" t="s">
        <v>8975</v>
      </c>
      <c r="Q412" s="5"/>
      <c r="R412" s="6" t="s">
        <v>8598</v>
      </c>
      <c r="S412" s="6">
        <f t="shared" si="26"/>
        <v>0</v>
      </c>
      <c r="T412" s="6">
        <v>0</v>
      </c>
      <c r="U412" s="6">
        <f t="shared" si="27"/>
        <v>0</v>
      </c>
      <c r="V412" s="6" t="b">
        <f t="shared" si="24"/>
        <v>0</v>
      </c>
      <c r="W412" s="6" t="b">
        <f t="shared" si="25"/>
        <v>0</v>
      </c>
    </row>
    <row r="413" spans="1:23" x14ac:dyDescent="0.2">
      <c r="A413" s="5">
        <v>1089</v>
      </c>
      <c r="B413" s="5">
        <v>502</v>
      </c>
      <c r="C413" s="6" t="s">
        <v>821</v>
      </c>
      <c r="D413" s="6" t="s">
        <v>5260</v>
      </c>
      <c r="E413" s="6" t="s">
        <v>822</v>
      </c>
      <c r="F413" s="6" t="s">
        <v>822</v>
      </c>
      <c r="G413" s="6" t="s">
        <v>822</v>
      </c>
      <c r="H413" s="6" t="s">
        <v>823</v>
      </c>
      <c r="I413" s="6" t="s">
        <v>823</v>
      </c>
      <c r="J413" s="6" t="s">
        <v>594</v>
      </c>
      <c r="K413" s="6" t="s">
        <v>594</v>
      </c>
      <c r="L413" s="5">
        <v>2767732961</v>
      </c>
      <c r="M413" s="5">
        <v>2767732961</v>
      </c>
      <c r="N413" s="6" t="s">
        <v>8972</v>
      </c>
      <c r="O413" s="6" t="s">
        <v>8972</v>
      </c>
      <c r="P413" s="6" t="s">
        <v>8975</v>
      </c>
      <c r="Q413" s="5"/>
      <c r="R413" s="6" t="s">
        <v>8598</v>
      </c>
      <c r="S413" s="6">
        <f t="shared" si="26"/>
        <v>0</v>
      </c>
      <c r="T413" s="6">
        <v>0</v>
      </c>
      <c r="U413" s="6">
        <f t="shared" si="27"/>
        <v>0</v>
      </c>
      <c r="V413" s="6" t="b">
        <f t="shared" si="24"/>
        <v>0</v>
      </c>
      <c r="W413" s="6" t="b">
        <f t="shared" si="25"/>
        <v>0</v>
      </c>
    </row>
    <row r="414" spans="1:23" x14ac:dyDescent="0.2">
      <c r="A414" s="5">
        <v>1090</v>
      </c>
      <c r="B414" s="5">
        <v>503</v>
      </c>
      <c r="C414" s="6" t="s">
        <v>824</v>
      </c>
      <c r="D414" s="6" t="s">
        <v>5261</v>
      </c>
      <c r="E414" s="6" t="s">
        <v>825</v>
      </c>
      <c r="F414" s="6" t="s">
        <v>825</v>
      </c>
      <c r="G414" s="6" t="s">
        <v>825</v>
      </c>
      <c r="H414" s="6" t="s">
        <v>826</v>
      </c>
      <c r="I414" s="6" t="s">
        <v>826</v>
      </c>
      <c r="J414" s="6" t="s">
        <v>594</v>
      </c>
      <c r="K414" s="6" t="s">
        <v>594</v>
      </c>
      <c r="L414" s="5">
        <v>2767817460</v>
      </c>
      <c r="M414" s="5">
        <v>2767817460</v>
      </c>
      <c r="N414" s="6" t="s">
        <v>8972</v>
      </c>
      <c r="O414" s="6" t="s">
        <v>8972</v>
      </c>
      <c r="P414" s="6" t="s">
        <v>8975</v>
      </c>
      <c r="Q414" s="5"/>
      <c r="R414" s="6" t="s">
        <v>8598</v>
      </c>
      <c r="S414" s="6">
        <f t="shared" si="26"/>
        <v>0</v>
      </c>
      <c r="T414" s="6">
        <v>0</v>
      </c>
      <c r="U414" s="6">
        <f t="shared" si="27"/>
        <v>0</v>
      </c>
      <c r="V414" s="6" t="b">
        <f t="shared" si="24"/>
        <v>0</v>
      </c>
      <c r="W414" s="6" t="b">
        <f t="shared" si="25"/>
        <v>0</v>
      </c>
    </row>
    <row r="415" spans="1:23" x14ac:dyDescent="0.2">
      <c r="A415" s="5">
        <v>1091</v>
      </c>
      <c r="B415" s="5">
        <v>504</v>
      </c>
      <c r="C415" s="6" t="s">
        <v>827</v>
      </c>
      <c r="D415" s="6" t="s">
        <v>5262</v>
      </c>
      <c r="E415" s="6" t="s">
        <v>828</v>
      </c>
      <c r="F415" s="6" t="s">
        <v>828</v>
      </c>
      <c r="G415" s="6" t="s">
        <v>11246</v>
      </c>
      <c r="H415" s="6" t="s">
        <v>814</v>
      </c>
      <c r="I415" s="6" t="s">
        <v>814</v>
      </c>
      <c r="J415" s="6" t="s">
        <v>594</v>
      </c>
      <c r="K415" s="6" t="s">
        <v>594</v>
      </c>
      <c r="L415" s="5">
        <v>2766765604</v>
      </c>
      <c r="M415" s="5">
        <v>2766765604</v>
      </c>
      <c r="N415" s="6" t="s">
        <v>8972</v>
      </c>
      <c r="O415" s="6" t="s">
        <v>8972</v>
      </c>
      <c r="P415" s="6" t="s">
        <v>8975</v>
      </c>
      <c r="Q415" s="5"/>
      <c r="R415" s="6" t="s">
        <v>8598</v>
      </c>
      <c r="S415" s="6">
        <f t="shared" si="26"/>
        <v>0</v>
      </c>
      <c r="T415" s="6">
        <v>0</v>
      </c>
      <c r="U415" s="6">
        <f t="shared" si="27"/>
        <v>0</v>
      </c>
      <c r="V415" s="6" t="b">
        <f t="shared" si="24"/>
        <v>0</v>
      </c>
      <c r="W415" s="6" t="b">
        <f t="shared" si="25"/>
        <v>0</v>
      </c>
    </row>
    <row r="416" spans="1:23" x14ac:dyDescent="0.2">
      <c r="A416" s="5">
        <v>1092</v>
      </c>
      <c r="B416" s="5">
        <v>505</v>
      </c>
      <c r="C416" s="6" t="s">
        <v>829</v>
      </c>
      <c r="D416" s="6" t="s">
        <v>5263</v>
      </c>
      <c r="E416" s="6" t="s">
        <v>7536</v>
      </c>
      <c r="F416" s="6" t="s">
        <v>7536</v>
      </c>
      <c r="G416" s="6" t="s">
        <v>7888</v>
      </c>
      <c r="H416" s="6" t="s">
        <v>830</v>
      </c>
      <c r="I416" s="6" t="s">
        <v>830</v>
      </c>
      <c r="J416" s="6" t="s">
        <v>594</v>
      </c>
      <c r="K416" s="6" t="s">
        <v>594</v>
      </c>
      <c r="L416" s="5">
        <v>2762285507</v>
      </c>
      <c r="M416" s="5">
        <v>2762285507</v>
      </c>
      <c r="N416" s="6" t="s">
        <v>8972</v>
      </c>
      <c r="O416" s="6" t="s">
        <v>8972</v>
      </c>
      <c r="P416" s="6" t="s">
        <v>8975</v>
      </c>
      <c r="Q416" s="5"/>
      <c r="R416" s="6" t="s">
        <v>8598</v>
      </c>
      <c r="S416" s="6">
        <f t="shared" si="26"/>
        <v>0</v>
      </c>
      <c r="T416" s="6">
        <v>0</v>
      </c>
      <c r="U416" s="6">
        <f t="shared" si="27"/>
        <v>0</v>
      </c>
      <c r="V416" s="6" t="b">
        <f t="shared" si="24"/>
        <v>0</v>
      </c>
      <c r="W416" s="6" t="b">
        <f t="shared" si="25"/>
        <v>0</v>
      </c>
    </row>
    <row r="417" spans="1:23" x14ac:dyDescent="0.2">
      <c r="A417" s="5">
        <v>1096</v>
      </c>
      <c r="B417" s="5">
        <v>506</v>
      </c>
      <c r="C417" s="6" t="s">
        <v>835</v>
      </c>
      <c r="D417" s="6" t="s">
        <v>5264</v>
      </c>
      <c r="E417" s="6" t="s">
        <v>7537</v>
      </c>
      <c r="F417" s="6" t="s">
        <v>7537</v>
      </c>
      <c r="G417" s="6" t="s">
        <v>7538</v>
      </c>
      <c r="H417" s="6" t="s">
        <v>836</v>
      </c>
      <c r="I417" s="6" t="s">
        <v>836</v>
      </c>
      <c r="J417" s="6" t="s">
        <v>594</v>
      </c>
      <c r="K417" s="6" t="s">
        <v>594</v>
      </c>
      <c r="L417" s="5">
        <v>5407452142</v>
      </c>
      <c r="M417" s="5">
        <v>5407452142</v>
      </c>
      <c r="N417" s="6" t="s">
        <v>8972</v>
      </c>
      <c r="O417" s="6" t="s">
        <v>8972</v>
      </c>
      <c r="P417" s="6" t="s">
        <v>8975</v>
      </c>
      <c r="Q417" s="5"/>
      <c r="R417" s="6" t="s">
        <v>8598</v>
      </c>
      <c r="S417" s="6">
        <f t="shared" si="26"/>
        <v>0</v>
      </c>
      <c r="T417" s="6">
        <v>0</v>
      </c>
      <c r="U417" s="6">
        <f t="shared" si="27"/>
        <v>0</v>
      </c>
      <c r="V417" s="6" t="b">
        <f t="shared" si="24"/>
        <v>0</v>
      </c>
      <c r="W417" s="6" t="b">
        <f t="shared" si="25"/>
        <v>0</v>
      </c>
    </row>
    <row r="418" spans="1:23" x14ac:dyDescent="0.2">
      <c r="A418" s="5">
        <v>1097</v>
      </c>
      <c r="B418" s="5">
        <v>507</v>
      </c>
      <c r="C418" s="6" t="s">
        <v>837</v>
      </c>
      <c r="D418" s="6" t="s">
        <v>5265</v>
      </c>
      <c r="E418" s="6" t="s">
        <v>5266</v>
      </c>
      <c r="F418" s="6" t="s">
        <v>5266</v>
      </c>
      <c r="G418" s="6" t="s">
        <v>7163</v>
      </c>
      <c r="H418" s="6" t="s">
        <v>838</v>
      </c>
      <c r="I418" s="6" t="s">
        <v>838</v>
      </c>
      <c r="J418" s="6" t="s">
        <v>594</v>
      </c>
      <c r="K418" s="6" t="s">
        <v>594</v>
      </c>
      <c r="L418" s="5">
        <v>5402353135</v>
      </c>
      <c r="M418" s="5">
        <v>5402353135</v>
      </c>
      <c r="N418" s="6" t="s">
        <v>8972</v>
      </c>
      <c r="O418" s="6" t="s">
        <v>8972</v>
      </c>
      <c r="P418" s="6" t="s">
        <v>8975</v>
      </c>
      <c r="Q418" s="5"/>
      <c r="R418" s="6" t="s">
        <v>8598</v>
      </c>
      <c r="S418" s="6">
        <f t="shared" si="26"/>
        <v>0</v>
      </c>
      <c r="T418" s="6">
        <v>0</v>
      </c>
      <c r="U418" s="6">
        <f t="shared" si="27"/>
        <v>0</v>
      </c>
      <c r="V418" s="6" t="b">
        <f t="shared" si="24"/>
        <v>0</v>
      </c>
      <c r="W418" s="6" t="b">
        <f t="shared" si="25"/>
        <v>0</v>
      </c>
    </row>
    <row r="419" spans="1:23" x14ac:dyDescent="0.2">
      <c r="A419" s="5">
        <v>1093</v>
      </c>
      <c r="B419" s="5">
        <v>508</v>
      </c>
      <c r="C419" s="6" t="s">
        <v>831</v>
      </c>
      <c r="D419" s="6" t="s">
        <v>5267</v>
      </c>
      <c r="E419" s="6" t="s">
        <v>832</v>
      </c>
      <c r="F419" s="6" t="s">
        <v>832</v>
      </c>
      <c r="G419" s="6" t="s">
        <v>832</v>
      </c>
      <c r="H419" s="6" t="s">
        <v>833</v>
      </c>
      <c r="I419" s="6" t="s">
        <v>833</v>
      </c>
      <c r="J419" s="6" t="s">
        <v>594</v>
      </c>
      <c r="K419" s="6" t="s">
        <v>594</v>
      </c>
      <c r="L419" s="5">
        <v>5405853300</v>
      </c>
      <c r="M419" s="5">
        <v>5405853300</v>
      </c>
      <c r="N419" s="6" t="s">
        <v>8972</v>
      </c>
      <c r="O419" s="6" t="s">
        <v>8972</v>
      </c>
      <c r="P419" s="6" t="s">
        <v>8975</v>
      </c>
      <c r="Q419" s="5"/>
      <c r="R419" s="6" t="s">
        <v>8598</v>
      </c>
      <c r="S419" s="6">
        <f t="shared" si="26"/>
        <v>0</v>
      </c>
      <c r="T419" s="6">
        <v>0</v>
      </c>
      <c r="U419" s="6">
        <f t="shared" si="27"/>
        <v>0</v>
      </c>
      <c r="V419" s="6" t="b">
        <f t="shared" si="24"/>
        <v>0</v>
      </c>
      <c r="W419" s="6" t="b">
        <f t="shared" si="25"/>
        <v>0</v>
      </c>
    </row>
    <row r="420" spans="1:23" x14ac:dyDescent="0.2">
      <c r="A420" s="5">
        <v>1094</v>
      </c>
      <c r="B420" s="5">
        <v>509</v>
      </c>
      <c r="C420" s="6" t="s">
        <v>834</v>
      </c>
      <c r="D420" s="6" t="s">
        <v>5268</v>
      </c>
      <c r="E420" s="6" t="s">
        <v>7539</v>
      </c>
      <c r="F420" s="6" t="s">
        <v>7539</v>
      </c>
      <c r="G420" s="6" t="s">
        <v>11247</v>
      </c>
      <c r="H420" s="6" t="s">
        <v>209</v>
      </c>
      <c r="I420" s="6" t="s">
        <v>209</v>
      </c>
      <c r="J420" s="6" t="s">
        <v>594</v>
      </c>
      <c r="K420" s="6" t="s">
        <v>594</v>
      </c>
      <c r="L420" s="5">
        <v>5404402188</v>
      </c>
      <c r="M420" s="5">
        <v>5404402188</v>
      </c>
      <c r="N420" s="6" t="s">
        <v>8972</v>
      </c>
      <c r="O420" s="6" t="s">
        <v>8972</v>
      </c>
      <c r="P420" s="6" t="s">
        <v>8975</v>
      </c>
      <c r="Q420" s="5"/>
      <c r="R420" s="6" t="s">
        <v>8598</v>
      </c>
      <c r="S420" s="6">
        <f t="shared" si="26"/>
        <v>0</v>
      </c>
      <c r="T420" s="6">
        <v>0</v>
      </c>
      <c r="U420" s="6">
        <f t="shared" si="27"/>
        <v>0</v>
      </c>
      <c r="V420" s="6" t="b">
        <f t="shared" si="24"/>
        <v>0</v>
      </c>
      <c r="W420" s="6" t="b">
        <f t="shared" si="25"/>
        <v>0</v>
      </c>
    </row>
    <row r="421" spans="1:23" x14ac:dyDescent="0.2">
      <c r="A421" s="5">
        <v>1139</v>
      </c>
      <c r="B421" s="5">
        <v>510</v>
      </c>
      <c r="C421" s="6" t="s">
        <v>940</v>
      </c>
      <c r="D421" s="6" t="s">
        <v>5269</v>
      </c>
      <c r="E421" s="6" t="s">
        <v>941</v>
      </c>
      <c r="F421" s="6" t="s">
        <v>941</v>
      </c>
      <c r="G421" s="6" t="s">
        <v>6519</v>
      </c>
      <c r="H421" s="6" t="s">
        <v>942</v>
      </c>
      <c r="I421" s="6" t="s">
        <v>942</v>
      </c>
      <c r="J421" s="6" t="s">
        <v>594</v>
      </c>
      <c r="K421" s="6" t="s">
        <v>594</v>
      </c>
      <c r="L421" s="5">
        <v>5406432000</v>
      </c>
      <c r="M421" s="5">
        <v>5406432000</v>
      </c>
      <c r="N421" s="6" t="s">
        <v>8972</v>
      </c>
      <c r="O421" s="6" t="s">
        <v>8972</v>
      </c>
      <c r="P421" s="6" t="s">
        <v>8975</v>
      </c>
      <c r="Q421" s="5"/>
      <c r="R421" s="6" t="s">
        <v>8598</v>
      </c>
      <c r="S421" s="6">
        <f t="shared" si="26"/>
        <v>0</v>
      </c>
      <c r="T421" s="6">
        <v>0</v>
      </c>
      <c r="U421" s="6">
        <f t="shared" si="27"/>
        <v>0</v>
      </c>
      <c r="V421" s="6" t="b">
        <f t="shared" si="24"/>
        <v>0</v>
      </c>
      <c r="W421" s="6" t="b">
        <f t="shared" si="25"/>
        <v>0</v>
      </c>
    </row>
    <row r="422" spans="1:23" x14ac:dyDescent="0.2">
      <c r="A422" s="5">
        <v>1128</v>
      </c>
      <c r="B422" s="5">
        <v>511</v>
      </c>
      <c r="C422" s="6" t="s">
        <v>919</v>
      </c>
      <c r="D422" s="6" t="s">
        <v>919</v>
      </c>
      <c r="E422" s="6" t="s">
        <v>920</v>
      </c>
      <c r="F422" s="6" t="s">
        <v>920</v>
      </c>
      <c r="G422" s="6" t="s">
        <v>7895</v>
      </c>
      <c r="H422" s="6" t="s">
        <v>841</v>
      </c>
      <c r="I422" s="6" t="s">
        <v>841</v>
      </c>
      <c r="J422" s="6" t="s">
        <v>594</v>
      </c>
      <c r="K422" s="6" t="s">
        <v>594</v>
      </c>
      <c r="L422" s="5">
        <v>7576832796</v>
      </c>
      <c r="M422" s="5">
        <v>7576832796</v>
      </c>
      <c r="N422" s="6" t="s">
        <v>8972</v>
      </c>
      <c r="O422" s="6" t="s">
        <v>8972</v>
      </c>
      <c r="P422" s="6" t="s">
        <v>8975</v>
      </c>
      <c r="Q422" s="5"/>
      <c r="R422" s="6" t="s">
        <v>8598</v>
      </c>
      <c r="S422" s="6">
        <f t="shared" si="26"/>
        <v>0</v>
      </c>
      <c r="T422" s="6">
        <v>0</v>
      </c>
      <c r="U422" s="6">
        <f t="shared" si="27"/>
        <v>0</v>
      </c>
      <c r="V422" s="6" t="b">
        <f t="shared" si="24"/>
        <v>0</v>
      </c>
      <c r="W422" s="6" t="b">
        <f t="shared" si="25"/>
        <v>0</v>
      </c>
    </row>
    <row r="423" spans="1:23" x14ac:dyDescent="0.2">
      <c r="A423" s="5">
        <v>1098</v>
      </c>
      <c r="B423" s="5">
        <v>512</v>
      </c>
      <c r="C423" s="6" t="s">
        <v>839</v>
      </c>
      <c r="D423" s="6" t="s">
        <v>839</v>
      </c>
      <c r="E423" s="6" t="s">
        <v>840</v>
      </c>
      <c r="F423" s="6" t="s">
        <v>840</v>
      </c>
      <c r="G423" s="6" t="s">
        <v>11248</v>
      </c>
      <c r="H423" s="6" t="s">
        <v>841</v>
      </c>
      <c r="I423" s="6" t="s">
        <v>841</v>
      </c>
      <c r="J423" s="6" t="s">
        <v>594</v>
      </c>
      <c r="K423" s="6" t="s">
        <v>594</v>
      </c>
      <c r="L423" s="5">
        <v>7575312130</v>
      </c>
      <c r="M423" s="5">
        <v>7575312130</v>
      </c>
      <c r="N423" s="6" t="s">
        <v>8972</v>
      </c>
      <c r="O423" s="6" t="s">
        <v>8972</v>
      </c>
      <c r="P423" s="6" t="s">
        <v>8975</v>
      </c>
      <c r="Q423" s="5"/>
      <c r="R423" s="6" t="s">
        <v>8598</v>
      </c>
      <c r="S423" s="6">
        <f t="shared" si="26"/>
        <v>0</v>
      </c>
      <c r="T423" s="6">
        <v>0</v>
      </c>
      <c r="U423" s="6">
        <f t="shared" si="27"/>
        <v>0</v>
      </c>
      <c r="V423" s="6" t="b">
        <f t="shared" si="24"/>
        <v>0</v>
      </c>
      <c r="W423" s="6" t="b">
        <f t="shared" si="25"/>
        <v>0</v>
      </c>
    </row>
    <row r="424" spans="1:23" x14ac:dyDescent="0.2">
      <c r="A424" s="5">
        <v>1099</v>
      </c>
      <c r="B424" s="5">
        <v>513</v>
      </c>
      <c r="C424" s="6" t="s">
        <v>842</v>
      </c>
      <c r="D424" s="6" t="s">
        <v>842</v>
      </c>
      <c r="E424" s="6" t="s">
        <v>843</v>
      </c>
      <c r="F424" s="6" t="s">
        <v>843</v>
      </c>
      <c r="G424" s="6" t="s">
        <v>843</v>
      </c>
      <c r="H424" s="6" t="s">
        <v>844</v>
      </c>
      <c r="I424" s="6" t="s">
        <v>844</v>
      </c>
      <c r="J424" s="6" t="s">
        <v>594</v>
      </c>
      <c r="K424" s="6" t="s">
        <v>594</v>
      </c>
      <c r="L424" s="5">
        <v>7575947400</v>
      </c>
      <c r="M424" s="5">
        <v>7575947400</v>
      </c>
      <c r="N424" s="6" t="s">
        <v>8972</v>
      </c>
      <c r="O424" s="6" t="s">
        <v>8972</v>
      </c>
      <c r="P424" s="6" t="s">
        <v>8975</v>
      </c>
      <c r="Q424" s="5"/>
      <c r="R424" s="6" t="s">
        <v>8598</v>
      </c>
      <c r="S424" s="6">
        <f t="shared" si="26"/>
        <v>0</v>
      </c>
      <c r="T424" s="6">
        <v>0</v>
      </c>
      <c r="U424" s="6">
        <f t="shared" si="27"/>
        <v>0</v>
      </c>
      <c r="V424" s="6" t="b">
        <f t="shared" si="24"/>
        <v>0</v>
      </c>
      <c r="W424" s="6" t="b">
        <f t="shared" si="25"/>
        <v>0</v>
      </c>
    </row>
    <row r="425" spans="1:23" x14ac:dyDescent="0.2">
      <c r="A425" s="5">
        <v>1100</v>
      </c>
      <c r="B425" s="5">
        <v>514</v>
      </c>
      <c r="C425" s="6" t="s">
        <v>845</v>
      </c>
      <c r="D425" s="6" t="s">
        <v>5270</v>
      </c>
      <c r="E425" s="6" t="s">
        <v>846</v>
      </c>
      <c r="F425" s="6" t="s">
        <v>846</v>
      </c>
      <c r="G425" s="6" t="s">
        <v>846</v>
      </c>
      <c r="H425" s="6" t="s">
        <v>847</v>
      </c>
      <c r="I425" s="6" t="s">
        <v>847</v>
      </c>
      <c r="J425" s="6" t="s">
        <v>594</v>
      </c>
      <c r="K425" s="6" t="s">
        <v>594</v>
      </c>
      <c r="L425" s="5">
        <v>8045612711</v>
      </c>
      <c r="M425" s="5">
        <v>8045612711</v>
      </c>
      <c r="N425" s="6" t="s">
        <v>8972</v>
      </c>
      <c r="O425" s="6" t="s">
        <v>8972</v>
      </c>
      <c r="P425" s="6" t="s">
        <v>8975</v>
      </c>
      <c r="Q425" s="5"/>
      <c r="R425" s="6" t="s">
        <v>8598</v>
      </c>
      <c r="S425" s="6">
        <f t="shared" si="26"/>
        <v>0</v>
      </c>
      <c r="T425" s="6">
        <v>0</v>
      </c>
      <c r="U425" s="6">
        <f t="shared" si="27"/>
        <v>0</v>
      </c>
      <c r="V425" s="6" t="b">
        <f t="shared" si="24"/>
        <v>0</v>
      </c>
      <c r="W425" s="6" t="b">
        <f t="shared" si="25"/>
        <v>0</v>
      </c>
    </row>
    <row r="426" spans="1:23" x14ac:dyDescent="0.2">
      <c r="A426" s="5">
        <v>1101</v>
      </c>
      <c r="B426" s="5">
        <v>515</v>
      </c>
      <c r="C426" s="6" t="s">
        <v>848</v>
      </c>
      <c r="D426" s="6" t="s">
        <v>5271</v>
      </c>
      <c r="E426" s="6" t="s">
        <v>7889</v>
      </c>
      <c r="F426" s="6" t="s">
        <v>7889</v>
      </c>
      <c r="G426" s="6" t="s">
        <v>7889</v>
      </c>
      <c r="H426" s="6" t="s">
        <v>849</v>
      </c>
      <c r="I426" s="6" t="s">
        <v>849</v>
      </c>
      <c r="J426" s="6" t="s">
        <v>594</v>
      </c>
      <c r="K426" s="6" t="s">
        <v>594</v>
      </c>
      <c r="L426" s="5">
        <v>4349694244</v>
      </c>
      <c r="M426" s="5">
        <v>4349694244</v>
      </c>
      <c r="N426" s="6" t="s">
        <v>8972</v>
      </c>
      <c r="O426" s="6" t="s">
        <v>8972</v>
      </c>
      <c r="P426" s="6" t="s">
        <v>8975</v>
      </c>
      <c r="Q426" s="5"/>
      <c r="R426" s="6" t="s">
        <v>8598</v>
      </c>
      <c r="S426" s="6">
        <f t="shared" si="26"/>
        <v>0</v>
      </c>
      <c r="T426" s="6">
        <v>0</v>
      </c>
      <c r="U426" s="6">
        <f t="shared" si="27"/>
        <v>0</v>
      </c>
      <c r="V426" s="6" t="b">
        <f t="shared" si="24"/>
        <v>0</v>
      </c>
      <c r="W426" s="6" t="b">
        <f t="shared" si="25"/>
        <v>0</v>
      </c>
    </row>
    <row r="427" spans="1:23" x14ac:dyDescent="0.2">
      <c r="A427" s="5">
        <v>1102</v>
      </c>
      <c r="B427" s="5">
        <v>516</v>
      </c>
      <c r="C427" s="6" t="s">
        <v>850</v>
      </c>
      <c r="D427" s="6" t="s">
        <v>5272</v>
      </c>
      <c r="E427" s="6" t="s">
        <v>851</v>
      </c>
      <c r="F427" s="6" t="s">
        <v>851</v>
      </c>
      <c r="G427" s="6" t="s">
        <v>7890</v>
      </c>
      <c r="H427" s="6" t="s">
        <v>1820</v>
      </c>
      <c r="I427" s="6" t="s">
        <v>1820</v>
      </c>
      <c r="J427" s="6" t="s">
        <v>594</v>
      </c>
      <c r="K427" s="6" t="s">
        <v>594</v>
      </c>
      <c r="L427" s="5">
        <v>4345425251</v>
      </c>
      <c r="M427" s="5">
        <v>4345425251</v>
      </c>
      <c r="N427" s="6" t="s">
        <v>8972</v>
      </c>
      <c r="O427" s="6" t="s">
        <v>8972</v>
      </c>
      <c r="P427" s="6" t="s">
        <v>8975</v>
      </c>
      <c r="Q427" s="5"/>
      <c r="R427" s="6" t="s">
        <v>8598</v>
      </c>
      <c r="S427" s="6">
        <f t="shared" si="26"/>
        <v>0</v>
      </c>
      <c r="T427" s="6">
        <v>0</v>
      </c>
      <c r="U427" s="6">
        <f t="shared" si="27"/>
        <v>0</v>
      </c>
      <c r="V427" s="6" t="b">
        <f t="shared" si="24"/>
        <v>0</v>
      </c>
      <c r="W427" s="6" t="b">
        <f t="shared" si="25"/>
        <v>0</v>
      </c>
    </row>
    <row r="428" spans="1:23" x14ac:dyDescent="0.2">
      <c r="A428" s="5">
        <v>1103</v>
      </c>
      <c r="B428" s="5">
        <v>517</v>
      </c>
      <c r="C428" s="6" t="s">
        <v>852</v>
      </c>
      <c r="D428" s="6" t="s">
        <v>5273</v>
      </c>
      <c r="E428" s="6" t="s">
        <v>853</v>
      </c>
      <c r="F428" s="6" t="s">
        <v>853</v>
      </c>
      <c r="G428" s="6" t="s">
        <v>7891</v>
      </c>
      <c r="H428" s="6" t="s">
        <v>854</v>
      </c>
      <c r="I428" s="6" t="s">
        <v>854</v>
      </c>
      <c r="J428" s="6" t="s">
        <v>594</v>
      </c>
      <c r="K428" s="6" t="s">
        <v>594</v>
      </c>
      <c r="L428" s="5">
        <v>8044924661</v>
      </c>
      <c r="M428" s="5">
        <v>8044924661</v>
      </c>
      <c r="N428" s="6" t="s">
        <v>8972</v>
      </c>
      <c r="O428" s="6" t="s">
        <v>8972</v>
      </c>
      <c r="P428" s="6" t="s">
        <v>8975</v>
      </c>
      <c r="Q428" s="5"/>
      <c r="R428" s="6" t="s">
        <v>8598</v>
      </c>
      <c r="S428" s="6">
        <f t="shared" si="26"/>
        <v>0</v>
      </c>
      <c r="T428" s="6">
        <v>0</v>
      </c>
      <c r="U428" s="6">
        <f t="shared" si="27"/>
        <v>0</v>
      </c>
      <c r="V428" s="6" t="b">
        <f t="shared" si="24"/>
        <v>0</v>
      </c>
      <c r="W428" s="6" t="b">
        <f t="shared" si="25"/>
        <v>0</v>
      </c>
    </row>
    <row r="429" spans="1:23" x14ac:dyDescent="0.2">
      <c r="A429" s="5">
        <v>1104</v>
      </c>
      <c r="B429" s="5">
        <v>518</v>
      </c>
      <c r="C429" s="6" t="s">
        <v>855</v>
      </c>
      <c r="D429" s="6" t="s">
        <v>5274</v>
      </c>
      <c r="E429" s="6" t="s">
        <v>856</v>
      </c>
      <c r="F429" s="6" t="s">
        <v>856</v>
      </c>
      <c r="G429" s="6" t="s">
        <v>7892</v>
      </c>
      <c r="H429" s="6" t="s">
        <v>857</v>
      </c>
      <c r="I429" s="6" t="s">
        <v>857</v>
      </c>
      <c r="J429" s="6" t="s">
        <v>594</v>
      </c>
      <c r="K429" s="6" t="s">
        <v>594</v>
      </c>
      <c r="L429" s="5">
        <v>4346962346</v>
      </c>
      <c r="M429" s="5">
        <v>4346962346</v>
      </c>
      <c r="N429" s="6" t="s">
        <v>8972</v>
      </c>
      <c r="O429" s="6" t="s">
        <v>8972</v>
      </c>
      <c r="P429" s="6" t="s">
        <v>8975</v>
      </c>
      <c r="Q429" s="5"/>
      <c r="R429" s="6" t="s">
        <v>8598</v>
      </c>
      <c r="S429" s="6">
        <f t="shared" si="26"/>
        <v>0</v>
      </c>
      <c r="T429" s="6">
        <v>0</v>
      </c>
      <c r="U429" s="6">
        <f t="shared" si="27"/>
        <v>0</v>
      </c>
      <c r="V429" s="6" t="b">
        <f t="shared" si="24"/>
        <v>0</v>
      </c>
      <c r="W429" s="6" t="b">
        <f t="shared" si="25"/>
        <v>0</v>
      </c>
    </row>
    <row r="430" spans="1:23" x14ac:dyDescent="0.2">
      <c r="A430" s="5">
        <v>1105</v>
      </c>
      <c r="B430" s="5">
        <v>519</v>
      </c>
      <c r="C430" s="6" t="s">
        <v>858</v>
      </c>
      <c r="D430" s="6" t="s">
        <v>5275</v>
      </c>
      <c r="E430" s="6" t="s">
        <v>859</v>
      </c>
      <c r="F430" s="6" t="s">
        <v>859</v>
      </c>
      <c r="G430" s="6" t="s">
        <v>7893</v>
      </c>
      <c r="H430" s="6" t="s">
        <v>860</v>
      </c>
      <c r="I430" s="6" t="s">
        <v>860</v>
      </c>
      <c r="J430" s="6" t="s">
        <v>594</v>
      </c>
      <c r="K430" s="6" t="s">
        <v>594</v>
      </c>
      <c r="L430" s="5">
        <v>4346457595</v>
      </c>
      <c r="M430" s="5">
        <v>4346457595</v>
      </c>
      <c r="N430" s="6" t="s">
        <v>8972</v>
      </c>
      <c r="O430" s="6" t="s">
        <v>8972</v>
      </c>
      <c r="P430" s="6" t="s">
        <v>8975</v>
      </c>
      <c r="Q430" s="5"/>
      <c r="R430" s="6" t="s">
        <v>8598</v>
      </c>
      <c r="S430" s="6">
        <f t="shared" si="26"/>
        <v>0</v>
      </c>
      <c r="T430" s="6">
        <v>0</v>
      </c>
      <c r="U430" s="6">
        <f t="shared" si="27"/>
        <v>0</v>
      </c>
      <c r="V430" s="6" t="b">
        <f t="shared" si="24"/>
        <v>0</v>
      </c>
      <c r="W430" s="6" t="b">
        <f t="shared" si="25"/>
        <v>0</v>
      </c>
    </row>
    <row r="431" spans="1:23" x14ac:dyDescent="0.2">
      <c r="A431" s="5">
        <v>1106</v>
      </c>
      <c r="B431" s="5">
        <v>520</v>
      </c>
      <c r="C431" s="6" t="s">
        <v>861</v>
      </c>
      <c r="D431" s="6" t="s">
        <v>5276</v>
      </c>
      <c r="E431" s="6" t="s">
        <v>862</v>
      </c>
      <c r="F431" s="6" t="s">
        <v>862</v>
      </c>
      <c r="G431" s="6" t="s">
        <v>6510</v>
      </c>
      <c r="H431" s="6" t="s">
        <v>863</v>
      </c>
      <c r="I431" s="6" t="s">
        <v>863</v>
      </c>
      <c r="J431" s="6" t="s">
        <v>594</v>
      </c>
      <c r="K431" s="6" t="s">
        <v>594</v>
      </c>
      <c r="L431" s="5">
        <v>4343928187</v>
      </c>
      <c r="M431" s="5">
        <v>4343928187</v>
      </c>
      <c r="N431" s="6" t="s">
        <v>8972</v>
      </c>
      <c r="O431" s="6" t="s">
        <v>8972</v>
      </c>
      <c r="P431" s="6" t="s">
        <v>8975</v>
      </c>
      <c r="Q431" s="5"/>
      <c r="R431" s="6" t="s">
        <v>8598</v>
      </c>
      <c r="S431" s="6">
        <f t="shared" si="26"/>
        <v>0</v>
      </c>
      <c r="T431" s="6">
        <v>0</v>
      </c>
      <c r="U431" s="6">
        <f t="shared" si="27"/>
        <v>0</v>
      </c>
      <c r="V431" s="6" t="b">
        <f t="shared" si="24"/>
        <v>0</v>
      </c>
      <c r="W431" s="6" t="b">
        <f t="shared" si="25"/>
        <v>0</v>
      </c>
    </row>
    <row r="432" spans="1:23" x14ac:dyDescent="0.2">
      <c r="A432" s="5">
        <v>1107</v>
      </c>
      <c r="B432" s="5">
        <v>521</v>
      </c>
      <c r="C432" s="6" t="s">
        <v>864</v>
      </c>
      <c r="D432" s="6" t="s">
        <v>5277</v>
      </c>
      <c r="E432" s="6" t="s">
        <v>865</v>
      </c>
      <c r="F432" s="6" t="s">
        <v>865</v>
      </c>
      <c r="G432" s="6" t="s">
        <v>11249</v>
      </c>
      <c r="H432" s="6" t="s">
        <v>866</v>
      </c>
      <c r="I432" s="6" t="s">
        <v>866</v>
      </c>
      <c r="J432" s="6" t="s">
        <v>594</v>
      </c>
      <c r="K432" s="6" t="s">
        <v>594</v>
      </c>
      <c r="L432" s="5">
        <v>4347669828</v>
      </c>
      <c r="M432" s="5">
        <v>4347669828</v>
      </c>
      <c r="N432" s="6" t="s">
        <v>8972</v>
      </c>
      <c r="O432" s="6" t="s">
        <v>8972</v>
      </c>
      <c r="P432" s="6" t="s">
        <v>8975</v>
      </c>
      <c r="Q432" s="5"/>
      <c r="R432" s="6" t="s">
        <v>8598</v>
      </c>
      <c r="S432" s="6">
        <f t="shared" si="26"/>
        <v>0</v>
      </c>
      <c r="T432" s="6">
        <v>0</v>
      </c>
      <c r="U432" s="6">
        <f t="shared" si="27"/>
        <v>0</v>
      </c>
      <c r="V432" s="6" t="b">
        <f t="shared" si="24"/>
        <v>0</v>
      </c>
      <c r="W432" s="6" t="b">
        <f t="shared" si="25"/>
        <v>0</v>
      </c>
    </row>
    <row r="433" spans="1:23" x14ac:dyDescent="0.2">
      <c r="A433" s="5">
        <v>1108</v>
      </c>
      <c r="B433" s="5">
        <v>522</v>
      </c>
      <c r="C433" s="6" t="s">
        <v>867</v>
      </c>
      <c r="D433" s="6" t="s">
        <v>5278</v>
      </c>
      <c r="E433" s="6" t="s">
        <v>868</v>
      </c>
      <c r="F433" s="6" t="s">
        <v>868</v>
      </c>
      <c r="G433" s="6" t="s">
        <v>11250</v>
      </c>
      <c r="H433" s="6" t="s">
        <v>869</v>
      </c>
      <c r="I433" s="6" t="s">
        <v>869</v>
      </c>
      <c r="J433" s="6" t="s">
        <v>594</v>
      </c>
      <c r="K433" s="6" t="s">
        <v>594</v>
      </c>
      <c r="L433" s="5">
        <v>4344327232</v>
      </c>
      <c r="M433" s="5">
        <v>4344327232</v>
      </c>
      <c r="N433" s="6" t="s">
        <v>8972</v>
      </c>
      <c r="O433" s="6" t="s">
        <v>8972</v>
      </c>
      <c r="P433" s="6" t="s">
        <v>8975</v>
      </c>
      <c r="Q433" s="5"/>
      <c r="R433" s="6" t="s">
        <v>8598</v>
      </c>
      <c r="S433" s="6">
        <f t="shared" si="26"/>
        <v>0</v>
      </c>
      <c r="T433" s="6">
        <v>0</v>
      </c>
      <c r="U433" s="6">
        <f t="shared" si="27"/>
        <v>0</v>
      </c>
      <c r="V433" s="6" t="b">
        <f t="shared" si="24"/>
        <v>0</v>
      </c>
      <c r="W433" s="6" t="b">
        <f t="shared" si="25"/>
        <v>0</v>
      </c>
    </row>
    <row r="434" spans="1:23" x14ac:dyDescent="0.2">
      <c r="A434" s="5">
        <v>1109</v>
      </c>
      <c r="B434" s="5">
        <v>523</v>
      </c>
      <c r="C434" s="6" t="s">
        <v>870</v>
      </c>
      <c r="D434" s="6" t="s">
        <v>5279</v>
      </c>
      <c r="E434" s="6" t="s">
        <v>871</v>
      </c>
      <c r="F434" s="6" t="s">
        <v>871</v>
      </c>
      <c r="G434" s="6" t="s">
        <v>871</v>
      </c>
      <c r="H434" s="6" t="s">
        <v>872</v>
      </c>
      <c r="I434" s="6" t="s">
        <v>872</v>
      </c>
      <c r="J434" s="6" t="s">
        <v>594</v>
      </c>
      <c r="K434" s="6" t="s">
        <v>594</v>
      </c>
      <c r="L434" s="5">
        <v>7573938585</v>
      </c>
      <c r="M434" s="5">
        <v>7573938585</v>
      </c>
      <c r="N434" s="6" t="s">
        <v>8972</v>
      </c>
      <c r="O434" s="6" t="s">
        <v>8972</v>
      </c>
      <c r="P434" s="6" t="s">
        <v>8975</v>
      </c>
      <c r="Q434" s="5"/>
      <c r="R434" s="6" t="s">
        <v>8598</v>
      </c>
      <c r="S434" s="6">
        <f t="shared" si="26"/>
        <v>0</v>
      </c>
      <c r="T434" s="6">
        <v>0</v>
      </c>
      <c r="U434" s="6">
        <f t="shared" si="27"/>
        <v>0</v>
      </c>
      <c r="V434" s="6" t="b">
        <f t="shared" si="24"/>
        <v>0</v>
      </c>
      <c r="W434" s="6" t="b">
        <f t="shared" si="25"/>
        <v>0</v>
      </c>
    </row>
    <row r="435" spans="1:23" x14ac:dyDescent="0.2">
      <c r="A435" s="5">
        <v>1137</v>
      </c>
      <c r="B435" s="5">
        <v>524</v>
      </c>
      <c r="C435" s="6" t="s">
        <v>935</v>
      </c>
      <c r="D435" s="6" t="s">
        <v>5280</v>
      </c>
      <c r="E435" s="6" t="s">
        <v>936</v>
      </c>
      <c r="F435" s="6" t="s">
        <v>936</v>
      </c>
      <c r="G435" s="6" t="s">
        <v>6517</v>
      </c>
      <c r="H435" s="6" t="s">
        <v>937</v>
      </c>
      <c r="I435" s="6" t="s">
        <v>937</v>
      </c>
      <c r="J435" s="6" t="s">
        <v>594</v>
      </c>
      <c r="K435" s="6" t="s">
        <v>594</v>
      </c>
      <c r="L435" s="5">
        <v>7037926300</v>
      </c>
      <c r="M435" s="5">
        <v>7037926300</v>
      </c>
      <c r="N435" s="6" t="s">
        <v>8972</v>
      </c>
      <c r="O435" s="6" t="s">
        <v>8972</v>
      </c>
      <c r="P435" s="6" t="s">
        <v>8975</v>
      </c>
      <c r="Q435" s="5"/>
      <c r="R435" s="6" t="s">
        <v>8598</v>
      </c>
      <c r="S435" s="6">
        <f t="shared" si="26"/>
        <v>0</v>
      </c>
      <c r="T435" s="6">
        <v>0</v>
      </c>
      <c r="U435" s="6">
        <f t="shared" si="27"/>
        <v>0</v>
      </c>
      <c r="V435" s="6" t="b">
        <f t="shared" si="24"/>
        <v>0</v>
      </c>
      <c r="W435" s="6" t="b">
        <f t="shared" si="25"/>
        <v>0</v>
      </c>
    </row>
    <row r="436" spans="1:23" x14ac:dyDescent="0.2">
      <c r="A436" s="5">
        <v>1127</v>
      </c>
      <c r="B436" s="5">
        <v>525</v>
      </c>
      <c r="C436" s="6" t="s">
        <v>916</v>
      </c>
      <c r="D436" s="6" t="s">
        <v>916</v>
      </c>
      <c r="E436" s="6" t="s">
        <v>917</v>
      </c>
      <c r="F436" s="6" t="s">
        <v>917</v>
      </c>
      <c r="G436" s="6" t="s">
        <v>917</v>
      </c>
      <c r="H436" s="6" t="s">
        <v>918</v>
      </c>
      <c r="I436" s="6" t="s">
        <v>918</v>
      </c>
      <c r="J436" s="6" t="s">
        <v>594</v>
      </c>
      <c r="K436" s="6" t="s">
        <v>594</v>
      </c>
      <c r="L436" s="5">
        <v>7037927300</v>
      </c>
      <c r="M436" s="5">
        <v>7037927300</v>
      </c>
      <c r="N436" s="6" t="s">
        <v>8972</v>
      </c>
      <c r="O436" s="6" t="s">
        <v>8972</v>
      </c>
      <c r="P436" s="6" t="s">
        <v>8975</v>
      </c>
      <c r="Q436" s="5"/>
      <c r="R436" s="6" t="s">
        <v>8598</v>
      </c>
      <c r="S436" s="6">
        <f t="shared" si="26"/>
        <v>0</v>
      </c>
      <c r="T436" s="6">
        <v>0</v>
      </c>
      <c r="U436" s="6">
        <f t="shared" si="27"/>
        <v>0</v>
      </c>
      <c r="V436" s="6" t="b">
        <f t="shared" si="24"/>
        <v>0</v>
      </c>
      <c r="W436" s="6" t="b">
        <f t="shared" si="25"/>
        <v>0</v>
      </c>
    </row>
    <row r="437" spans="1:23" x14ac:dyDescent="0.2">
      <c r="A437" s="5">
        <v>1115</v>
      </c>
      <c r="B437" s="5">
        <v>526</v>
      </c>
      <c r="C437" s="6" t="s">
        <v>887</v>
      </c>
      <c r="D437" s="6" t="s">
        <v>5281</v>
      </c>
      <c r="E437" s="6" t="s">
        <v>888</v>
      </c>
      <c r="F437" s="6" t="s">
        <v>888</v>
      </c>
      <c r="G437" s="6" t="s">
        <v>888</v>
      </c>
      <c r="H437" s="6" t="s">
        <v>889</v>
      </c>
      <c r="I437" s="6" t="s">
        <v>889</v>
      </c>
      <c r="J437" s="6" t="s">
        <v>594</v>
      </c>
      <c r="K437" s="6" t="s">
        <v>594</v>
      </c>
      <c r="L437" s="5">
        <v>5408297350</v>
      </c>
      <c r="M437" s="5">
        <v>5408297350</v>
      </c>
      <c r="N437" s="6" t="s">
        <v>8972</v>
      </c>
      <c r="O437" s="6" t="s">
        <v>8972</v>
      </c>
      <c r="P437" s="6" t="s">
        <v>8975</v>
      </c>
      <c r="Q437" s="5"/>
      <c r="R437" s="6" t="s">
        <v>8598</v>
      </c>
      <c r="S437" s="6">
        <f t="shared" si="26"/>
        <v>0</v>
      </c>
      <c r="T437" s="6">
        <v>0</v>
      </c>
      <c r="U437" s="6">
        <f t="shared" si="27"/>
        <v>0</v>
      </c>
      <c r="V437" s="6" t="b">
        <f t="shared" si="24"/>
        <v>0</v>
      </c>
      <c r="W437" s="6" t="b">
        <f t="shared" si="25"/>
        <v>0</v>
      </c>
    </row>
    <row r="438" spans="1:23" x14ac:dyDescent="0.2">
      <c r="A438" s="5">
        <v>1111</v>
      </c>
      <c r="B438" s="5">
        <v>527</v>
      </c>
      <c r="C438" s="6" t="s">
        <v>876</v>
      </c>
      <c r="D438" s="6" t="s">
        <v>5282</v>
      </c>
      <c r="E438" s="6" t="s">
        <v>877</v>
      </c>
      <c r="F438" s="6" t="s">
        <v>877</v>
      </c>
      <c r="G438" s="6" t="s">
        <v>877</v>
      </c>
      <c r="H438" s="6" t="s">
        <v>455</v>
      </c>
      <c r="I438" s="6" t="s">
        <v>455</v>
      </c>
      <c r="J438" s="6" t="s">
        <v>594</v>
      </c>
      <c r="K438" s="6" t="s">
        <v>594</v>
      </c>
      <c r="L438" s="5">
        <v>8046335465</v>
      </c>
      <c r="M438" s="5">
        <v>8046335465</v>
      </c>
      <c r="N438" s="6" t="s">
        <v>8972</v>
      </c>
      <c r="O438" s="6" t="s">
        <v>8972</v>
      </c>
      <c r="P438" s="6" t="s">
        <v>8975</v>
      </c>
      <c r="Q438" s="5"/>
      <c r="R438" s="6" t="s">
        <v>8598</v>
      </c>
      <c r="S438" s="6">
        <f t="shared" si="26"/>
        <v>0</v>
      </c>
      <c r="T438" s="6">
        <v>0</v>
      </c>
      <c r="U438" s="6">
        <f t="shared" si="27"/>
        <v>0</v>
      </c>
      <c r="V438" s="6" t="b">
        <f t="shared" si="24"/>
        <v>0</v>
      </c>
      <c r="W438" s="6" t="b">
        <f t="shared" si="25"/>
        <v>0</v>
      </c>
    </row>
    <row r="439" spans="1:23" x14ac:dyDescent="0.2">
      <c r="A439" s="5">
        <v>1110</v>
      </c>
      <c r="B439" s="5">
        <v>528</v>
      </c>
      <c r="C439" s="6" t="s">
        <v>873</v>
      </c>
      <c r="D439" s="6" t="s">
        <v>5283</v>
      </c>
      <c r="E439" s="6" t="s">
        <v>874</v>
      </c>
      <c r="F439" s="6" t="s">
        <v>874</v>
      </c>
      <c r="G439" s="6" t="s">
        <v>874</v>
      </c>
      <c r="H439" s="6" t="s">
        <v>875</v>
      </c>
      <c r="I439" s="6" t="s">
        <v>875</v>
      </c>
      <c r="J439" s="6" t="s">
        <v>594</v>
      </c>
      <c r="K439" s="6" t="s">
        <v>594</v>
      </c>
      <c r="L439" s="5">
        <v>5408994142</v>
      </c>
      <c r="M439" s="5">
        <v>5408994142</v>
      </c>
      <c r="N439" s="6" t="s">
        <v>8972</v>
      </c>
      <c r="O439" s="6" t="s">
        <v>8972</v>
      </c>
      <c r="P439" s="6" t="s">
        <v>8975</v>
      </c>
      <c r="Q439" s="5"/>
      <c r="R439" s="6" t="s">
        <v>8598</v>
      </c>
      <c r="S439" s="6">
        <f t="shared" si="26"/>
        <v>0</v>
      </c>
      <c r="T439" s="6">
        <v>0</v>
      </c>
      <c r="U439" s="6">
        <f t="shared" si="27"/>
        <v>0</v>
      </c>
      <c r="V439" s="6" t="b">
        <f t="shared" si="24"/>
        <v>0</v>
      </c>
      <c r="W439" s="6" t="b">
        <f t="shared" si="25"/>
        <v>0</v>
      </c>
    </row>
    <row r="440" spans="1:23" x14ac:dyDescent="0.2">
      <c r="A440" s="5">
        <v>1112</v>
      </c>
      <c r="B440" s="5">
        <v>529</v>
      </c>
      <c r="C440" s="6" t="s">
        <v>878</v>
      </c>
      <c r="D440" s="6" t="s">
        <v>5284</v>
      </c>
      <c r="E440" s="6" t="s">
        <v>879</v>
      </c>
      <c r="F440" s="6" t="s">
        <v>879</v>
      </c>
      <c r="G440" s="6" t="s">
        <v>11251</v>
      </c>
      <c r="H440" s="6" t="s">
        <v>880</v>
      </c>
      <c r="I440" s="6" t="s">
        <v>880</v>
      </c>
      <c r="J440" s="6" t="s">
        <v>594</v>
      </c>
      <c r="K440" s="6" t="s">
        <v>594</v>
      </c>
      <c r="L440" s="5">
        <v>5407753111</v>
      </c>
      <c r="M440" s="5">
        <v>5407753111</v>
      </c>
      <c r="N440" s="6" t="s">
        <v>8972</v>
      </c>
      <c r="O440" s="6" t="s">
        <v>8972</v>
      </c>
      <c r="P440" s="6" t="s">
        <v>8975</v>
      </c>
      <c r="Q440" s="5"/>
      <c r="R440" s="6" t="s">
        <v>8598</v>
      </c>
      <c r="S440" s="6">
        <f t="shared" si="26"/>
        <v>0</v>
      </c>
      <c r="T440" s="6">
        <v>0</v>
      </c>
      <c r="U440" s="6">
        <f t="shared" si="27"/>
        <v>0</v>
      </c>
      <c r="V440" s="6" t="b">
        <f t="shared" si="24"/>
        <v>0</v>
      </c>
      <c r="W440" s="6" t="b">
        <f t="shared" si="25"/>
        <v>0</v>
      </c>
    </row>
    <row r="441" spans="1:23" x14ac:dyDescent="0.2">
      <c r="A441" s="5">
        <v>1113</v>
      </c>
      <c r="B441" s="5">
        <v>530</v>
      </c>
      <c r="C441" s="6" t="s">
        <v>881</v>
      </c>
      <c r="D441" s="6" t="s">
        <v>5285</v>
      </c>
      <c r="E441" s="6" t="s">
        <v>882</v>
      </c>
      <c r="F441" s="6" t="s">
        <v>882</v>
      </c>
      <c r="G441" s="6" t="s">
        <v>11252</v>
      </c>
      <c r="H441" s="6" t="s">
        <v>883</v>
      </c>
      <c r="I441" s="6" t="s">
        <v>883</v>
      </c>
      <c r="J441" s="6" t="s">
        <v>594</v>
      </c>
      <c r="K441" s="6" t="s">
        <v>594</v>
      </c>
      <c r="L441" s="5">
        <v>5405077400</v>
      </c>
      <c r="M441" s="5">
        <v>5405077400</v>
      </c>
      <c r="N441" s="6" t="s">
        <v>8972</v>
      </c>
      <c r="O441" s="6" t="s">
        <v>8972</v>
      </c>
      <c r="P441" s="6" t="s">
        <v>8975</v>
      </c>
      <c r="Q441" s="5"/>
      <c r="R441" s="6" t="s">
        <v>8598</v>
      </c>
      <c r="S441" s="6">
        <f t="shared" si="26"/>
        <v>0</v>
      </c>
      <c r="T441" s="6">
        <v>0</v>
      </c>
      <c r="U441" s="6">
        <f t="shared" si="27"/>
        <v>0</v>
      </c>
      <c r="V441" s="6" t="b">
        <f t="shared" si="24"/>
        <v>0</v>
      </c>
      <c r="W441" s="6" t="b">
        <f t="shared" si="25"/>
        <v>0</v>
      </c>
    </row>
    <row r="442" spans="1:23" x14ac:dyDescent="0.2">
      <c r="A442" s="5">
        <v>1114</v>
      </c>
      <c r="B442" s="5">
        <v>531</v>
      </c>
      <c r="C442" s="6" t="s">
        <v>884</v>
      </c>
      <c r="D442" s="6" t="s">
        <v>5286</v>
      </c>
      <c r="E442" s="6" t="s">
        <v>885</v>
      </c>
      <c r="F442" s="6" t="s">
        <v>885</v>
      </c>
      <c r="G442" s="6" t="s">
        <v>11253</v>
      </c>
      <c r="H442" s="6" t="s">
        <v>886</v>
      </c>
      <c r="I442" s="6" t="s">
        <v>886</v>
      </c>
      <c r="J442" s="6" t="s">
        <v>594</v>
      </c>
      <c r="K442" s="6" t="s">
        <v>594</v>
      </c>
      <c r="L442" s="5">
        <v>5406593101</v>
      </c>
      <c r="M442" s="5">
        <v>5406593101</v>
      </c>
      <c r="N442" s="6" t="s">
        <v>8972</v>
      </c>
      <c r="O442" s="6" t="s">
        <v>8972</v>
      </c>
      <c r="P442" s="6" t="s">
        <v>8975</v>
      </c>
      <c r="Q442" s="5"/>
      <c r="R442" s="6" t="s">
        <v>8598</v>
      </c>
      <c r="S442" s="6">
        <f t="shared" si="26"/>
        <v>0</v>
      </c>
      <c r="T442" s="6">
        <v>0</v>
      </c>
      <c r="U442" s="6">
        <f t="shared" si="27"/>
        <v>0</v>
      </c>
      <c r="V442" s="6" t="b">
        <f t="shared" si="24"/>
        <v>0</v>
      </c>
      <c r="W442" s="6" t="b">
        <f t="shared" si="25"/>
        <v>0</v>
      </c>
    </row>
    <row r="443" spans="1:23" x14ac:dyDescent="0.2">
      <c r="A443" s="5">
        <v>1014</v>
      </c>
      <c r="B443" s="5">
        <v>532</v>
      </c>
      <c r="C443" s="6" t="s">
        <v>624</v>
      </c>
      <c r="D443" s="6" t="s">
        <v>5287</v>
      </c>
      <c r="E443" s="6" t="s">
        <v>5288</v>
      </c>
      <c r="F443" s="6" t="s">
        <v>5288</v>
      </c>
      <c r="G443" s="6" t="s">
        <v>7803</v>
      </c>
      <c r="H443" s="6" t="s">
        <v>57</v>
      </c>
      <c r="I443" s="6" t="s">
        <v>57</v>
      </c>
      <c r="J443" s="6" t="s">
        <v>594</v>
      </c>
      <c r="K443" s="6" t="s">
        <v>594</v>
      </c>
      <c r="L443" s="5">
        <v>5409485481</v>
      </c>
      <c r="M443" s="5">
        <v>5409485481</v>
      </c>
      <c r="N443" s="6" t="s">
        <v>8972</v>
      </c>
      <c r="O443" s="6" t="s">
        <v>8972</v>
      </c>
      <c r="P443" s="6" t="s">
        <v>8975</v>
      </c>
      <c r="Q443" s="5"/>
      <c r="R443" s="6" t="s">
        <v>8598</v>
      </c>
      <c r="S443" s="6">
        <f t="shared" si="26"/>
        <v>0</v>
      </c>
      <c r="T443" s="6">
        <v>0</v>
      </c>
      <c r="U443" s="6">
        <f t="shared" si="27"/>
        <v>0</v>
      </c>
      <c r="V443" s="6" t="b">
        <f t="shared" si="24"/>
        <v>0</v>
      </c>
      <c r="W443" s="6" t="b">
        <f t="shared" si="25"/>
        <v>0</v>
      </c>
    </row>
    <row r="444" spans="1:23" x14ac:dyDescent="0.2">
      <c r="A444" s="5">
        <v>1015</v>
      </c>
      <c r="B444" s="5">
        <v>533</v>
      </c>
      <c r="C444" s="6" t="s">
        <v>625</v>
      </c>
      <c r="D444" s="6" t="s">
        <v>5289</v>
      </c>
      <c r="E444" s="6" t="s">
        <v>626</v>
      </c>
      <c r="F444" s="6" t="s">
        <v>626</v>
      </c>
      <c r="G444" s="6" t="s">
        <v>11227</v>
      </c>
      <c r="H444" s="6" t="s">
        <v>627</v>
      </c>
      <c r="I444" s="6" t="s">
        <v>627</v>
      </c>
      <c r="J444" s="6" t="s">
        <v>594</v>
      </c>
      <c r="K444" s="6" t="s">
        <v>594</v>
      </c>
      <c r="L444" s="5">
        <v>5406721291</v>
      </c>
      <c r="M444" s="5">
        <v>5406721291</v>
      </c>
      <c r="N444" s="6" t="s">
        <v>8972</v>
      </c>
      <c r="O444" s="6" t="s">
        <v>8972</v>
      </c>
      <c r="P444" s="6" t="s">
        <v>8975</v>
      </c>
      <c r="Q444" s="5"/>
      <c r="R444" s="6" t="s">
        <v>8598</v>
      </c>
      <c r="S444" s="6">
        <f t="shared" si="26"/>
        <v>0</v>
      </c>
      <c r="T444" s="6">
        <v>0</v>
      </c>
      <c r="U444" s="6">
        <f t="shared" si="27"/>
        <v>0</v>
      </c>
      <c r="V444" s="6" t="b">
        <f t="shared" si="24"/>
        <v>0</v>
      </c>
      <c r="W444" s="6" t="b">
        <f t="shared" si="25"/>
        <v>0</v>
      </c>
    </row>
    <row r="445" spans="1:23" x14ac:dyDescent="0.2">
      <c r="A445" s="5">
        <v>1016</v>
      </c>
      <c r="B445" s="5">
        <v>534</v>
      </c>
      <c r="C445" s="6" t="s">
        <v>628</v>
      </c>
      <c r="D445" s="6" t="s">
        <v>5290</v>
      </c>
      <c r="E445" s="6" t="s">
        <v>7541</v>
      </c>
      <c r="F445" s="6" t="s">
        <v>7541</v>
      </c>
      <c r="G445" s="6" t="s">
        <v>7541</v>
      </c>
      <c r="H445" s="6" t="s">
        <v>195</v>
      </c>
      <c r="I445" s="6" t="s">
        <v>195</v>
      </c>
      <c r="J445" s="6" t="s">
        <v>594</v>
      </c>
      <c r="K445" s="6" t="s">
        <v>594</v>
      </c>
      <c r="L445" s="5">
        <v>5406753516</v>
      </c>
      <c r="M445" s="5">
        <v>5406753516</v>
      </c>
      <c r="N445" s="6" t="s">
        <v>8972</v>
      </c>
      <c r="O445" s="6" t="s">
        <v>8972</v>
      </c>
      <c r="P445" s="6" t="s">
        <v>8975</v>
      </c>
      <c r="Q445" s="5"/>
      <c r="R445" s="6" t="s">
        <v>8598</v>
      </c>
      <c r="S445" s="6">
        <f t="shared" si="26"/>
        <v>0</v>
      </c>
      <c r="T445" s="6">
        <v>0</v>
      </c>
      <c r="U445" s="6">
        <f t="shared" si="27"/>
        <v>0</v>
      </c>
      <c r="V445" s="6" t="b">
        <f t="shared" si="24"/>
        <v>0</v>
      </c>
      <c r="W445" s="6" t="b">
        <f t="shared" si="25"/>
        <v>0</v>
      </c>
    </row>
    <row r="446" spans="1:23" x14ac:dyDescent="0.2">
      <c r="A446" s="5">
        <v>1132</v>
      </c>
      <c r="B446" s="5">
        <v>535</v>
      </c>
      <c r="C446" s="6" t="s">
        <v>927</v>
      </c>
      <c r="D446" s="6" t="s">
        <v>5291</v>
      </c>
      <c r="E446" s="6" t="s">
        <v>7804</v>
      </c>
      <c r="F446" s="6" t="s">
        <v>7804</v>
      </c>
      <c r="G446" s="6" t="s">
        <v>7804</v>
      </c>
      <c r="H446" s="6" t="s">
        <v>56</v>
      </c>
      <c r="I446" s="6" t="s">
        <v>56</v>
      </c>
      <c r="J446" s="6" t="s">
        <v>594</v>
      </c>
      <c r="K446" s="6" t="s">
        <v>594</v>
      </c>
      <c r="L446" s="5">
        <v>8043710433</v>
      </c>
      <c r="M446" s="5">
        <v>8043710433</v>
      </c>
      <c r="N446" s="6" t="s">
        <v>8972</v>
      </c>
      <c r="O446" s="6" t="s">
        <v>8972</v>
      </c>
      <c r="P446" s="6" t="s">
        <v>8975</v>
      </c>
      <c r="Q446" s="5"/>
      <c r="R446" s="6" t="s">
        <v>8598</v>
      </c>
      <c r="S446" s="6">
        <f t="shared" si="26"/>
        <v>0</v>
      </c>
      <c r="T446" s="6">
        <v>0</v>
      </c>
      <c r="U446" s="6">
        <f t="shared" si="27"/>
        <v>0</v>
      </c>
      <c r="V446" s="6" t="b">
        <f t="shared" si="24"/>
        <v>0</v>
      </c>
      <c r="W446" s="6" t="b">
        <f t="shared" si="25"/>
        <v>0</v>
      </c>
    </row>
    <row r="447" spans="1:23" x14ac:dyDescent="0.2">
      <c r="A447" s="5">
        <v>1131</v>
      </c>
      <c r="B447" s="5">
        <v>536</v>
      </c>
      <c r="C447" s="6" t="s">
        <v>925</v>
      </c>
      <c r="D447" s="6" t="s">
        <v>5292</v>
      </c>
      <c r="E447" s="6" t="s">
        <v>926</v>
      </c>
      <c r="F447" s="6" t="s">
        <v>926</v>
      </c>
      <c r="G447" s="6" t="s">
        <v>6516</v>
      </c>
      <c r="H447" s="6" t="s">
        <v>56</v>
      </c>
      <c r="I447" s="6" t="s">
        <v>56</v>
      </c>
      <c r="J447" s="6" t="s">
        <v>594</v>
      </c>
      <c r="K447" s="6" t="s">
        <v>594</v>
      </c>
      <c r="L447" s="5">
        <v>8046461478</v>
      </c>
      <c r="M447" s="5">
        <v>8046461478</v>
      </c>
      <c r="N447" s="6" t="s">
        <v>8972</v>
      </c>
      <c r="O447" s="6" t="s">
        <v>8972</v>
      </c>
      <c r="P447" s="6" t="s">
        <v>8975</v>
      </c>
      <c r="Q447" s="5"/>
      <c r="R447" s="6" t="s">
        <v>8598</v>
      </c>
      <c r="S447" s="6">
        <f t="shared" si="26"/>
        <v>0</v>
      </c>
      <c r="T447" s="6">
        <v>0</v>
      </c>
      <c r="U447" s="6">
        <f t="shared" si="27"/>
        <v>0</v>
      </c>
      <c r="V447" s="6" t="b">
        <f t="shared" si="24"/>
        <v>0</v>
      </c>
      <c r="W447" s="6" t="b">
        <f t="shared" si="25"/>
        <v>0</v>
      </c>
    </row>
    <row r="448" spans="1:23" x14ac:dyDescent="0.2">
      <c r="A448" s="5">
        <v>1133</v>
      </c>
      <c r="B448" s="5">
        <v>537</v>
      </c>
      <c r="C448" s="6" t="s">
        <v>928</v>
      </c>
      <c r="D448" s="6" t="s">
        <v>5293</v>
      </c>
      <c r="E448" s="6" t="s">
        <v>929</v>
      </c>
      <c r="F448" s="6" t="s">
        <v>929</v>
      </c>
      <c r="G448" s="6" t="s">
        <v>929</v>
      </c>
      <c r="H448" s="6" t="s">
        <v>56</v>
      </c>
      <c r="I448" s="6" t="s">
        <v>56</v>
      </c>
      <c r="J448" s="6" t="s">
        <v>594</v>
      </c>
      <c r="K448" s="6" t="s">
        <v>594</v>
      </c>
      <c r="L448" s="5">
        <v>8047861960</v>
      </c>
      <c r="M448" s="5">
        <v>8047861960</v>
      </c>
      <c r="N448" s="6" t="s">
        <v>8972</v>
      </c>
      <c r="O448" s="6" t="s">
        <v>8972</v>
      </c>
      <c r="P448" s="6" t="s">
        <v>8975</v>
      </c>
      <c r="Q448" s="5"/>
      <c r="R448" s="6" t="s">
        <v>8598</v>
      </c>
      <c r="S448" s="6">
        <f t="shared" si="26"/>
        <v>0</v>
      </c>
      <c r="T448" s="6">
        <v>0</v>
      </c>
      <c r="U448" s="6">
        <f t="shared" si="27"/>
        <v>0</v>
      </c>
      <c r="V448" s="6" t="b">
        <f t="shared" si="24"/>
        <v>0</v>
      </c>
      <c r="W448" s="6" t="b">
        <f t="shared" si="25"/>
        <v>0</v>
      </c>
    </row>
    <row r="449" spans="1:24" x14ac:dyDescent="0.2">
      <c r="A449" s="5">
        <v>1124</v>
      </c>
      <c r="B449" s="5">
        <v>538</v>
      </c>
      <c r="C449" s="6" t="s">
        <v>910</v>
      </c>
      <c r="D449" s="6" t="s">
        <v>5294</v>
      </c>
      <c r="E449" s="6" t="s">
        <v>911</v>
      </c>
      <c r="F449" s="6" t="s">
        <v>911</v>
      </c>
      <c r="G449" s="6" t="s">
        <v>6514</v>
      </c>
      <c r="H449" s="6" t="s">
        <v>56</v>
      </c>
      <c r="I449" s="6" t="s">
        <v>56</v>
      </c>
      <c r="J449" s="6" t="s">
        <v>594</v>
      </c>
      <c r="K449" s="6" t="s">
        <v>594</v>
      </c>
      <c r="L449" s="5">
        <v>8047864099</v>
      </c>
      <c r="M449" s="5">
        <v>8047864099</v>
      </c>
      <c r="N449" s="6" t="s">
        <v>8972</v>
      </c>
      <c r="O449" s="6" t="s">
        <v>8972</v>
      </c>
      <c r="P449" s="6" t="s">
        <v>8975</v>
      </c>
      <c r="Q449" s="5"/>
      <c r="R449" s="6" t="s">
        <v>8598</v>
      </c>
      <c r="S449" s="6">
        <f t="shared" si="26"/>
        <v>0</v>
      </c>
      <c r="T449" s="6">
        <v>0</v>
      </c>
      <c r="U449" s="6">
        <f t="shared" si="27"/>
        <v>0</v>
      </c>
      <c r="V449" s="6" t="b">
        <f t="shared" si="24"/>
        <v>0</v>
      </c>
      <c r="W449" s="6" t="b">
        <f t="shared" si="25"/>
        <v>0</v>
      </c>
    </row>
    <row r="450" spans="1:24" x14ac:dyDescent="0.2">
      <c r="A450" s="5">
        <v>1135</v>
      </c>
      <c r="B450" s="5">
        <v>539</v>
      </c>
      <c r="C450" s="6" t="s">
        <v>931</v>
      </c>
      <c r="D450" s="6" t="s">
        <v>5295</v>
      </c>
      <c r="E450" s="6" t="s">
        <v>932</v>
      </c>
      <c r="F450" s="6" t="s">
        <v>932</v>
      </c>
      <c r="G450" s="6" t="s">
        <v>932</v>
      </c>
      <c r="H450" s="6" t="s">
        <v>56</v>
      </c>
      <c r="I450" s="6" t="s">
        <v>56</v>
      </c>
      <c r="J450" s="6" t="s">
        <v>594</v>
      </c>
      <c r="K450" s="6" t="s">
        <v>594</v>
      </c>
      <c r="L450" s="5">
        <v>8047860204</v>
      </c>
      <c r="M450" s="5">
        <v>8047860204</v>
      </c>
      <c r="N450" s="6" t="s">
        <v>8972</v>
      </c>
      <c r="O450" s="6" t="s">
        <v>8972</v>
      </c>
      <c r="P450" s="6" t="s">
        <v>8975</v>
      </c>
      <c r="Q450" s="5"/>
      <c r="R450" s="6" t="s">
        <v>8598</v>
      </c>
      <c r="S450" s="6">
        <f t="shared" si="26"/>
        <v>0</v>
      </c>
      <c r="T450" s="6">
        <v>0</v>
      </c>
      <c r="U450" s="6">
        <f t="shared" si="27"/>
        <v>0</v>
      </c>
      <c r="V450" s="6" t="b">
        <f t="shared" ref="V450:V513" si="28">IF(T450=1, IF(O450="sub-recipient","gained SS same SR", IF(P450="sub-recipient", "gained SR","added SS")))</f>
        <v>0</v>
      </c>
      <c r="W450" s="6" t="b">
        <f t="shared" ref="W450:W513" si="29">IF(U450=1, IF(P450="sub-recipient","lost SS, kept SR", IF(O450="sub-recipient", "lost SR","consolidated SS")))</f>
        <v>0</v>
      </c>
    </row>
    <row r="451" spans="1:24" x14ac:dyDescent="0.2">
      <c r="A451" s="5">
        <v>1138</v>
      </c>
      <c r="B451" s="5">
        <v>540</v>
      </c>
      <c r="C451" s="6" t="s">
        <v>938</v>
      </c>
      <c r="D451" s="6" t="s">
        <v>5296</v>
      </c>
      <c r="E451" s="6" t="s">
        <v>939</v>
      </c>
      <c r="F451" s="6" t="s">
        <v>939</v>
      </c>
      <c r="G451" s="6" t="s">
        <v>6518</v>
      </c>
      <c r="H451" s="6" t="s">
        <v>56</v>
      </c>
      <c r="I451" s="6" t="s">
        <v>56</v>
      </c>
      <c r="J451" s="6" t="s">
        <v>594</v>
      </c>
      <c r="K451" s="6" t="s">
        <v>594</v>
      </c>
      <c r="L451" s="5">
        <v>8042302077</v>
      </c>
      <c r="M451" s="5">
        <v>8042302077</v>
      </c>
      <c r="N451" s="6" t="s">
        <v>8972</v>
      </c>
      <c r="O451" s="6" t="s">
        <v>8972</v>
      </c>
      <c r="P451" s="6" t="s">
        <v>8975</v>
      </c>
      <c r="Q451" s="5"/>
      <c r="R451" s="6" t="s">
        <v>8598</v>
      </c>
      <c r="S451" s="6">
        <f t="shared" ref="S451:S514" si="30">IF(A451=A450,1,0)</f>
        <v>0</v>
      </c>
      <c r="T451" s="6">
        <v>0</v>
      </c>
      <c r="U451" s="6">
        <f t="shared" ref="U451:U514" si="31">IF(B451=B450, 1, 0)</f>
        <v>0</v>
      </c>
      <c r="V451" s="6" t="b">
        <f t="shared" si="28"/>
        <v>0</v>
      </c>
      <c r="W451" s="6" t="b">
        <f t="shared" si="29"/>
        <v>0</v>
      </c>
    </row>
    <row r="452" spans="1:24" x14ac:dyDescent="0.2">
      <c r="A452" s="5">
        <v>1136</v>
      </c>
      <c r="B452" s="5">
        <v>541</v>
      </c>
      <c r="C452" s="6" t="s">
        <v>933</v>
      </c>
      <c r="D452" s="6" t="s">
        <v>5297</v>
      </c>
      <c r="E452" s="6" t="s">
        <v>934</v>
      </c>
      <c r="F452" s="6" t="s">
        <v>934</v>
      </c>
      <c r="G452" s="6" t="s">
        <v>934</v>
      </c>
      <c r="H452" s="6" t="s">
        <v>56</v>
      </c>
      <c r="I452" s="6" t="s">
        <v>56</v>
      </c>
      <c r="J452" s="6" t="s">
        <v>594</v>
      </c>
      <c r="K452" s="6" t="s">
        <v>594</v>
      </c>
      <c r="L452" s="5">
        <v>8047860555</v>
      </c>
      <c r="M452" s="5">
        <v>8047860555</v>
      </c>
      <c r="N452" s="6" t="s">
        <v>8972</v>
      </c>
      <c r="O452" s="6" t="s">
        <v>8972</v>
      </c>
      <c r="P452" s="6" t="s">
        <v>8975</v>
      </c>
      <c r="Q452" s="5"/>
      <c r="R452" s="6" t="s">
        <v>8598</v>
      </c>
      <c r="S452" s="6">
        <f t="shared" si="30"/>
        <v>0</v>
      </c>
      <c r="T452" s="6">
        <v>0</v>
      </c>
      <c r="U452" s="6">
        <f t="shared" si="31"/>
        <v>0</v>
      </c>
      <c r="V452" s="6" t="b">
        <f t="shared" si="28"/>
        <v>0</v>
      </c>
      <c r="W452" s="6" t="b">
        <f t="shared" si="29"/>
        <v>0</v>
      </c>
    </row>
    <row r="453" spans="1:24" x14ac:dyDescent="0.2">
      <c r="A453" s="5">
        <v>1134</v>
      </c>
      <c r="B453" s="5">
        <v>542</v>
      </c>
      <c r="C453" s="6" t="s">
        <v>930</v>
      </c>
      <c r="D453" s="6" t="s">
        <v>5298</v>
      </c>
      <c r="E453" s="6" t="s">
        <v>7805</v>
      </c>
      <c r="F453" s="6" t="s">
        <v>7805</v>
      </c>
      <c r="G453" s="6" t="s">
        <v>7896</v>
      </c>
      <c r="H453" s="6" t="s">
        <v>56</v>
      </c>
      <c r="I453" s="6" t="s">
        <v>56</v>
      </c>
      <c r="J453" s="6" t="s">
        <v>594</v>
      </c>
      <c r="K453" s="6" t="s">
        <v>594</v>
      </c>
      <c r="L453" s="5">
        <v>8042307740</v>
      </c>
      <c r="M453" s="5">
        <v>8042307740</v>
      </c>
      <c r="N453" s="6" t="s">
        <v>8972</v>
      </c>
      <c r="O453" s="6" t="s">
        <v>8972</v>
      </c>
      <c r="P453" s="6" t="s">
        <v>8975</v>
      </c>
      <c r="Q453" s="5"/>
      <c r="R453" s="6" t="s">
        <v>8598</v>
      </c>
      <c r="S453" s="6">
        <f t="shared" si="30"/>
        <v>0</v>
      </c>
      <c r="T453" s="6">
        <v>0</v>
      </c>
      <c r="U453" s="6">
        <f t="shared" si="31"/>
        <v>0</v>
      </c>
      <c r="V453" s="6" t="b">
        <f t="shared" si="28"/>
        <v>0</v>
      </c>
      <c r="W453" s="6" t="b">
        <f t="shared" si="29"/>
        <v>0</v>
      </c>
    </row>
    <row r="454" spans="1:24" x14ac:dyDescent="0.2">
      <c r="A454" s="5">
        <v>1018</v>
      </c>
      <c r="B454" s="5">
        <v>543</v>
      </c>
      <c r="C454" s="6" t="s">
        <v>629</v>
      </c>
      <c r="D454" s="6" t="s">
        <v>5299</v>
      </c>
      <c r="E454" s="6" t="s">
        <v>7542</v>
      </c>
      <c r="F454" s="6" t="s">
        <v>7542</v>
      </c>
      <c r="G454" s="6" t="s">
        <v>11228</v>
      </c>
      <c r="H454" s="6" t="s">
        <v>595</v>
      </c>
      <c r="I454" s="6" t="s">
        <v>595</v>
      </c>
      <c r="J454" s="6" t="s">
        <v>594</v>
      </c>
      <c r="K454" s="6" t="s">
        <v>594</v>
      </c>
      <c r="L454" s="5">
        <v>5402835050</v>
      </c>
      <c r="M454" s="5">
        <v>5402835050</v>
      </c>
      <c r="N454" s="6" t="s">
        <v>8972</v>
      </c>
      <c r="O454" s="6" t="s">
        <v>8972</v>
      </c>
      <c r="P454" s="6" t="s">
        <v>8975</v>
      </c>
      <c r="Q454" s="5"/>
      <c r="R454" s="6" t="s">
        <v>8598</v>
      </c>
      <c r="S454" s="6">
        <f t="shared" si="30"/>
        <v>0</v>
      </c>
      <c r="T454" s="6">
        <v>0</v>
      </c>
      <c r="U454" s="6">
        <f t="shared" si="31"/>
        <v>0</v>
      </c>
      <c r="V454" s="6" t="b">
        <f t="shared" si="28"/>
        <v>0</v>
      </c>
      <c r="W454" s="6" t="b">
        <f t="shared" si="29"/>
        <v>0</v>
      </c>
    </row>
    <row r="455" spans="1:24" x14ac:dyDescent="0.2">
      <c r="A455" s="5">
        <v>1019</v>
      </c>
      <c r="B455" s="5">
        <v>544</v>
      </c>
      <c r="C455" s="6" t="s">
        <v>630</v>
      </c>
      <c r="D455" s="6" t="s">
        <v>5300</v>
      </c>
      <c r="E455" s="6" t="s">
        <v>631</v>
      </c>
      <c r="F455" s="6" t="s">
        <v>631</v>
      </c>
      <c r="G455" s="6" t="s">
        <v>11229</v>
      </c>
      <c r="H455" s="6" t="s">
        <v>632</v>
      </c>
      <c r="I455" s="6" t="s">
        <v>632</v>
      </c>
      <c r="J455" s="6" t="s">
        <v>594</v>
      </c>
      <c r="K455" s="6" t="s">
        <v>594</v>
      </c>
      <c r="L455" s="5">
        <v>4348482525</v>
      </c>
      <c r="M455" s="5">
        <v>4348482525</v>
      </c>
      <c r="N455" s="6" t="s">
        <v>8972</v>
      </c>
      <c r="O455" s="6" t="s">
        <v>8972</v>
      </c>
      <c r="P455" s="6" t="s">
        <v>8975</v>
      </c>
      <c r="Q455" s="5"/>
      <c r="R455" s="6" t="s">
        <v>8598</v>
      </c>
      <c r="S455" s="6">
        <f t="shared" si="30"/>
        <v>0</v>
      </c>
      <c r="T455" s="6">
        <v>0</v>
      </c>
      <c r="U455" s="6">
        <f t="shared" si="31"/>
        <v>0</v>
      </c>
      <c r="V455" s="6" t="b">
        <f t="shared" si="28"/>
        <v>0</v>
      </c>
      <c r="W455" s="6" t="b">
        <f t="shared" si="29"/>
        <v>0</v>
      </c>
    </row>
    <row r="456" spans="1:24" x14ac:dyDescent="0.2">
      <c r="A456" s="5">
        <v>1020</v>
      </c>
      <c r="B456" s="5">
        <v>545</v>
      </c>
      <c r="C456" s="6" t="s">
        <v>633</v>
      </c>
      <c r="D456" s="6" t="s">
        <v>5301</v>
      </c>
      <c r="E456" s="6" t="s">
        <v>634</v>
      </c>
      <c r="F456" s="6" t="s">
        <v>634</v>
      </c>
      <c r="G456" s="6" t="s">
        <v>11230</v>
      </c>
      <c r="H456" s="6" t="s">
        <v>635</v>
      </c>
      <c r="I456" s="6" t="s">
        <v>635</v>
      </c>
      <c r="J456" s="6" t="s">
        <v>594</v>
      </c>
      <c r="K456" s="6" t="s">
        <v>594</v>
      </c>
      <c r="L456" s="5">
        <v>4347386545</v>
      </c>
      <c r="M456" s="5">
        <v>4347386545</v>
      </c>
      <c r="N456" s="6" t="s">
        <v>8972</v>
      </c>
      <c r="O456" s="6" t="s">
        <v>8972</v>
      </c>
      <c r="P456" s="6" t="s">
        <v>8975</v>
      </c>
      <c r="Q456" s="5"/>
      <c r="R456" s="6" t="s">
        <v>8598</v>
      </c>
      <c r="S456" s="6">
        <f t="shared" si="30"/>
        <v>0</v>
      </c>
      <c r="T456" s="6">
        <v>0</v>
      </c>
      <c r="U456" s="6">
        <f t="shared" si="31"/>
        <v>0</v>
      </c>
      <c r="V456" s="6" t="b">
        <f t="shared" si="28"/>
        <v>0</v>
      </c>
      <c r="W456" s="6" t="b">
        <f t="shared" si="29"/>
        <v>0</v>
      </c>
    </row>
    <row r="457" spans="1:24" x14ac:dyDescent="0.2">
      <c r="A457" s="5">
        <v>1021</v>
      </c>
      <c r="B457" s="5">
        <v>546</v>
      </c>
      <c r="C457" s="6" t="s">
        <v>636</v>
      </c>
      <c r="D457" s="6" t="s">
        <v>5302</v>
      </c>
      <c r="E457" s="6" t="s">
        <v>637</v>
      </c>
      <c r="F457" s="6" t="s">
        <v>637</v>
      </c>
      <c r="G457" s="6" t="s">
        <v>637</v>
      </c>
      <c r="H457" s="6" t="s">
        <v>638</v>
      </c>
      <c r="I457" s="6" t="s">
        <v>638</v>
      </c>
      <c r="J457" s="6" t="s">
        <v>594</v>
      </c>
      <c r="K457" s="6" t="s">
        <v>594</v>
      </c>
      <c r="L457" s="5">
        <v>4347386545</v>
      </c>
      <c r="M457" s="5">
        <v>4347386545</v>
      </c>
      <c r="N457" s="6" t="s">
        <v>8972</v>
      </c>
      <c r="O457" s="6" t="s">
        <v>8972</v>
      </c>
      <c r="P457" s="6" t="s">
        <v>8975</v>
      </c>
      <c r="Q457" s="5"/>
      <c r="R457" s="6" t="s">
        <v>8598</v>
      </c>
      <c r="S457" s="6">
        <f t="shared" si="30"/>
        <v>0</v>
      </c>
      <c r="T457" s="6">
        <v>0</v>
      </c>
      <c r="U457" s="6">
        <f t="shared" si="31"/>
        <v>0</v>
      </c>
      <c r="V457" s="6" t="b">
        <f t="shared" si="28"/>
        <v>0</v>
      </c>
      <c r="W457" s="6" t="b">
        <f t="shared" si="29"/>
        <v>0</v>
      </c>
    </row>
    <row r="458" spans="1:24" x14ac:dyDescent="0.2">
      <c r="A458" s="5">
        <v>1022</v>
      </c>
      <c r="B458" s="5">
        <v>547</v>
      </c>
      <c r="C458" s="6" t="s">
        <v>639</v>
      </c>
      <c r="D458" s="6" t="s">
        <v>5303</v>
      </c>
      <c r="E458" s="6" t="s">
        <v>640</v>
      </c>
      <c r="F458" s="6" t="s">
        <v>640</v>
      </c>
      <c r="G458" s="6" t="s">
        <v>7867</v>
      </c>
      <c r="H458" s="6" t="s">
        <v>593</v>
      </c>
      <c r="I458" s="6" t="s">
        <v>593</v>
      </c>
      <c r="J458" s="6" t="s">
        <v>594</v>
      </c>
      <c r="K458" s="6" t="s">
        <v>594</v>
      </c>
      <c r="L458" s="5">
        <v>4349726279</v>
      </c>
      <c r="M458" s="5">
        <v>4349726279</v>
      </c>
      <c r="N458" s="6" t="s">
        <v>8972</v>
      </c>
      <c r="O458" s="6" t="s">
        <v>8972</v>
      </c>
      <c r="P458" s="6" t="s">
        <v>8975</v>
      </c>
      <c r="Q458" s="5"/>
      <c r="R458" s="6" t="s">
        <v>8598</v>
      </c>
      <c r="S458" s="6">
        <f t="shared" si="30"/>
        <v>0</v>
      </c>
      <c r="T458" s="6">
        <v>0</v>
      </c>
      <c r="U458" s="6">
        <f t="shared" si="31"/>
        <v>0</v>
      </c>
      <c r="V458" s="6" t="b">
        <f t="shared" si="28"/>
        <v>0</v>
      </c>
      <c r="W458" s="6" t="b">
        <f t="shared" si="29"/>
        <v>0</v>
      </c>
    </row>
    <row r="459" spans="1:24" x14ac:dyDescent="0.2">
      <c r="A459" s="5">
        <v>1023</v>
      </c>
      <c r="B459" s="5">
        <v>548</v>
      </c>
      <c r="C459" s="6" t="s">
        <v>641</v>
      </c>
      <c r="D459" s="6" t="s">
        <v>5304</v>
      </c>
      <c r="E459" s="6" t="s">
        <v>21465</v>
      </c>
      <c r="F459" s="6" t="s">
        <v>21465</v>
      </c>
      <c r="G459" s="6" t="s">
        <v>21465</v>
      </c>
      <c r="H459" s="6" t="s">
        <v>642</v>
      </c>
      <c r="I459" s="6" t="s">
        <v>642</v>
      </c>
      <c r="J459" s="6" t="s">
        <v>594</v>
      </c>
      <c r="K459" s="6" t="s">
        <v>594</v>
      </c>
      <c r="L459" s="5">
        <v>4345911960</v>
      </c>
      <c r="M459" s="5">
        <v>4345911960</v>
      </c>
      <c r="N459" s="6" t="s">
        <v>8972</v>
      </c>
      <c r="O459" s="6" t="s">
        <v>8972</v>
      </c>
      <c r="P459" s="6" t="s">
        <v>8975</v>
      </c>
      <c r="Q459" s="5"/>
      <c r="R459" s="6" t="s">
        <v>8598</v>
      </c>
      <c r="S459" s="6">
        <f t="shared" si="30"/>
        <v>0</v>
      </c>
      <c r="T459" s="6">
        <v>0</v>
      </c>
      <c r="U459" s="6">
        <f t="shared" si="31"/>
        <v>0</v>
      </c>
      <c r="V459" s="6" t="b">
        <f t="shared" si="28"/>
        <v>0</v>
      </c>
      <c r="W459" s="6" t="b">
        <f t="shared" si="29"/>
        <v>0</v>
      </c>
    </row>
    <row r="460" spans="1:24" x14ac:dyDescent="0.2">
      <c r="A460" s="5">
        <v>1024</v>
      </c>
      <c r="B460" s="5">
        <v>549</v>
      </c>
      <c r="C460" s="6" t="s">
        <v>643</v>
      </c>
      <c r="D460" s="6" t="s">
        <v>5305</v>
      </c>
      <c r="E460" s="6" t="s">
        <v>644</v>
      </c>
      <c r="F460" s="6" t="s">
        <v>644</v>
      </c>
      <c r="G460" s="6" t="s">
        <v>644</v>
      </c>
      <c r="H460" s="6" t="s">
        <v>645</v>
      </c>
      <c r="I460" s="6" t="s">
        <v>645</v>
      </c>
      <c r="J460" s="6" t="s">
        <v>594</v>
      </c>
      <c r="K460" s="6" t="s">
        <v>594</v>
      </c>
      <c r="L460" s="5">
        <v>4349852262</v>
      </c>
      <c r="M460" s="5">
        <v>4349852262</v>
      </c>
      <c r="N460" s="6" t="s">
        <v>8972</v>
      </c>
      <c r="O460" s="6" t="s">
        <v>8972</v>
      </c>
      <c r="P460" s="6" t="s">
        <v>8975</v>
      </c>
      <c r="Q460" s="5"/>
      <c r="R460" s="6" t="s">
        <v>8598</v>
      </c>
      <c r="S460" s="6">
        <f t="shared" si="30"/>
        <v>0</v>
      </c>
      <c r="T460" s="6">
        <v>0</v>
      </c>
      <c r="U460" s="6">
        <f t="shared" si="31"/>
        <v>0</v>
      </c>
      <c r="V460" s="6" t="b">
        <f t="shared" si="28"/>
        <v>0</v>
      </c>
      <c r="W460" s="6" t="b">
        <f t="shared" si="29"/>
        <v>0</v>
      </c>
      <c r="X460" s="6">
        <v>1</v>
      </c>
    </row>
    <row r="461" spans="1:24" x14ac:dyDescent="0.2">
      <c r="A461" s="5">
        <v>1025</v>
      </c>
      <c r="B461" s="5">
        <v>550</v>
      </c>
      <c r="C461" s="6" t="s">
        <v>646</v>
      </c>
      <c r="D461" s="6" t="s">
        <v>5306</v>
      </c>
      <c r="E461" s="6" t="s">
        <v>5307</v>
      </c>
      <c r="F461" s="6" t="s">
        <v>5307</v>
      </c>
      <c r="G461" s="6" t="s">
        <v>7164</v>
      </c>
      <c r="H461" s="6" t="s">
        <v>647</v>
      </c>
      <c r="I461" s="6" t="s">
        <v>647</v>
      </c>
      <c r="J461" s="6" t="s">
        <v>594</v>
      </c>
      <c r="K461" s="6" t="s">
        <v>594</v>
      </c>
      <c r="L461" s="5">
        <v>5409673703</v>
      </c>
      <c r="M461" s="5">
        <v>5409673703</v>
      </c>
      <c r="N461" s="6" t="s">
        <v>8972</v>
      </c>
      <c r="O461" s="6" t="s">
        <v>8972</v>
      </c>
      <c r="P461" s="6" t="s">
        <v>8975</v>
      </c>
      <c r="Q461" s="5"/>
      <c r="R461" s="6" t="s">
        <v>8598</v>
      </c>
      <c r="S461" s="6">
        <f t="shared" si="30"/>
        <v>0</v>
      </c>
      <c r="T461" s="6">
        <v>0</v>
      </c>
      <c r="U461" s="6">
        <f t="shared" si="31"/>
        <v>0</v>
      </c>
      <c r="V461" s="6" t="b">
        <f t="shared" si="28"/>
        <v>0</v>
      </c>
      <c r="W461" s="6" t="b">
        <f t="shared" si="29"/>
        <v>0</v>
      </c>
    </row>
    <row r="462" spans="1:24" x14ac:dyDescent="0.2">
      <c r="A462" s="5">
        <v>1026</v>
      </c>
      <c r="B462" s="5">
        <v>551</v>
      </c>
      <c r="C462" s="6" t="s">
        <v>648</v>
      </c>
      <c r="D462" s="6" t="s">
        <v>5308</v>
      </c>
      <c r="E462" s="6" t="s">
        <v>649</v>
      </c>
      <c r="F462" s="6" t="s">
        <v>649</v>
      </c>
      <c r="G462" s="6" t="s">
        <v>649</v>
      </c>
      <c r="H462" s="6" t="s">
        <v>650</v>
      </c>
      <c r="I462" s="6" t="s">
        <v>650</v>
      </c>
      <c r="J462" s="6" t="s">
        <v>594</v>
      </c>
      <c r="K462" s="6" t="s">
        <v>594</v>
      </c>
      <c r="L462" s="5">
        <v>4342638315</v>
      </c>
      <c r="M462" s="5">
        <v>4342638315</v>
      </c>
      <c r="N462" s="6" t="s">
        <v>8972</v>
      </c>
      <c r="O462" s="6" t="s">
        <v>8972</v>
      </c>
      <c r="P462" s="6" t="s">
        <v>8975</v>
      </c>
      <c r="Q462" s="5"/>
      <c r="R462" s="6" t="s">
        <v>8598</v>
      </c>
      <c r="S462" s="6">
        <f t="shared" si="30"/>
        <v>0</v>
      </c>
      <c r="T462" s="6">
        <v>0</v>
      </c>
      <c r="U462" s="6">
        <f t="shared" si="31"/>
        <v>0</v>
      </c>
      <c r="V462" s="6" t="b">
        <f t="shared" si="28"/>
        <v>0</v>
      </c>
      <c r="W462" s="6" t="b">
        <f t="shared" si="29"/>
        <v>0</v>
      </c>
    </row>
    <row r="463" spans="1:24" x14ac:dyDescent="0.2">
      <c r="A463" s="5">
        <v>1030</v>
      </c>
      <c r="B463" s="5">
        <v>552</v>
      </c>
      <c r="C463" s="6" t="s">
        <v>658</v>
      </c>
      <c r="D463" s="6" t="s">
        <v>5309</v>
      </c>
      <c r="E463" s="6" t="s">
        <v>659</v>
      </c>
      <c r="F463" s="6" t="s">
        <v>659</v>
      </c>
      <c r="G463" s="6" t="s">
        <v>11231</v>
      </c>
      <c r="H463" s="6" t="s">
        <v>660</v>
      </c>
      <c r="I463" s="6" t="s">
        <v>660</v>
      </c>
      <c r="J463" s="6" t="s">
        <v>594</v>
      </c>
      <c r="K463" s="6" t="s">
        <v>594</v>
      </c>
      <c r="L463" s="5">
        <v>8044433396</v>
      </c>
      <c r="M463" s="5">
        <v>8044433396</v>
      </c>
      <c r="N463" s="6" t="s">
        <v>8972</v>
      </c>
      <c r="O463" s="6" t="s">
        <v>8972</v>
      </c>
      <c r="P463" s="6" t="s">
        <v>8975</v>
      </c>
      <c r="Q463" s="5"/>
      <c r="R463" s="6" t="s">
        <v>8598</v>
      </c>
      <c r="S463" s="6">
        <f t="shared" si="30"/>
        <v>0</v>
      </c>
      <c r="T463" s="6">
        <v>0</v>
      </c>
      <c r="U463" s="6">
        <f t="shared" si="31"/>
        <v>0</v>
      </c>
      <c r="V463" s="6" t="b">
        <f t="shared" si="28"/>
        <v>0</v>
      </c>
      <c r="W463" s="6" t="b">
        <f t="shared" si="29"/>
        <v>0</v>
      </c>
    </row>
    <row r="464" spans="1:24" x14ac:dyDescent="0.2">
      <c r="A464" s="5">
        <v>1033</v>
      </c>
      <c r="B464" s="5">
        <v>553</v>
      </c>
      <c r="C464" s="6" t="s">
        <v>666</v>
      </c>
      <c r="D464" s="6" t="s">
        <v>5310</v>
      </c>
      <c r="E464" s="6" t="s">
        <v>667</v>
      </c>
      <c r="F464" s="6" t="s">
        <v>667</v>
      </c>
      <c r="G464" s="6" t="s">
        <v>11234</v>
      </c>
      <c r="H464" s="6" t="s">
        <v>668</v>
      </c>
      <c r="I464" s="6" t="s">
        <v>668</v>
      </c>
      <c r="J464" s="6" t="s">
        <v>594</v>
      </c>
      <c r="K464" s="6" t="s">
        <v>594</v>
      </c>
      <c r="L464" s="5">
        <v>8046932445</v>
      </c>
      <c r="M464" s="5">
        <v>8046932445</v>
      </c>
      <c r="N464" s="6" t="s">
        <v>8972</v>
      </c>
      <c r="O464" s="6" t="s">
        <v>8972</v>
      </c>
      <c r="P464" s="6" t="s">
        <v>8975</v>
      </c>
      <c r="Q464" s="5"/>
      <c r="R464" s="6" t="s">
        <v>8598</v>
      </c>
      <c r="S464" s="6">
        <f t="shared" si="30"/>
        <v>0</v>
      </c>
      <c r="T464" s="6">
        <v>0</v>
      </c>
      <c r="U464" s="6">
        <f t="shared" si="31"/>
        <v>0</v>
      </c>
      <c r="V464" s="6" t="b">
        <f t="shared" si="28"/>
        <v>0</v>
      </c>
      <c r="W464" s="6" t="b">
        <f t="shared" si="29"/>
        <v>0</v>
      </c>
    </row>
    <row r="465" spans="1:23" x14ac:dyDescent="0.2">
      <c r="A465" s="5">
        <v>1027</v>
      </c>
      <c r="B465" s="5">
        <v>554</v>
      </c>
      <c r="C465" s="6" t="s">
        <v>651</v>
      </c>
      <c r="D465" s="6" t="s">
        <v>5311</v>
      </c>
      <c r="E465" s="6" t="s">
        <v>652</v>
      </c>
      <c r="F465" s="6" t="s">
        <v>652</v>
      </c>
      <c r="G465" s="6" t="s">
        <v>7868</v>
      </c>
      <c r="H465" s="6" t="s">
        <v>653</v>
      </c>
      <c r="I465" s="6" t="s">
        <v>653</v>
      </c>
      <c r="J465" s="6" t="s">
        <v>594</v>
      </c>
      <c r="K465" s="6" t="s">
        <v>594</v>
      </c>
      <c r="L465" s="5">
        <v>8047856154</v>
      </c>
      <c r="M465" s="5">
        <v>8047856154</v>
      </c>
      <c r="N465" s="6" t="s">
        <v>8972</v>
      </c>
      <c r="O465" s="6" t="s">
        <v>8972</v>
      </c>
      <c r="P465" s="6" t="s">
        <v>8975</v>
      </c>
      <c r="Q465" s="5"/>
      <c r="R465" s="6" t="s">
        <v>8598</v>
      </c>
      <c r="S465" s="6">
        <f t="shared" si="30"/>
        <v>0</v>
      </c>
      <c r="T465" s="6">
        <v>0</v>
      </c>
      <c r="U465" s="6">
        <f t="shared" si="31"/>
        <v>0</v>
      </c>
      <c r="V465" s="6" t="b">
        <f t="shared" si="28"/>
        <v>0</v>
      </c>
      <c r="W465" s="6" t="b">
        <f t="shared" si="29"/>
        <v>0</v>
      </c>
    </row>
    <row r="466" spans="1:23" x14ac:dyDescent="0.2">
      <c r="A466" s="5">
        <v>1031</v>
      </c>
      <c r="B466" s="5">
        <v>555</v>
      </c>
      <c r="C466" s="6" t="s">
        <v>661</v>
      </c>
      <c r="D466" s="6" t="s">
        <v>5312</v>
      </c>
      <c r="E466" s="6" t="s">
        <v>662</v>
      </c>
      <c r="F466" s="6" t="s">
        <v>662</v>
      </c>
      <c r="G466" s="6" t="s">
        <v>11232</v>
      </c>
      <c r="H466" s="6" t="s">
        <v>5313</v>
      </c>
      <c r="I466" s="6" t="s">
        <v>5313</v>
      </c>
      <c r="J466" s="6" t="s">
        <v>594</v>
      </c>
      <c r="K466" s="6" t="s">
        <v>594</v>
      </c>
      <c r="L466" s="5">
        <v>8047693011</v>
      </c>
      <c r="M466" s="5">
        <v>8047693011</v>
      </c>
      <c r="N466" s="6" t="s">
        <v>8972</v>
      </c>
      <c r="O466" s="6" t="s">
        <v>8972</v>
      </c>
      <c r="P466" s="6" t="s">
        <v>8975</v>
      </c>
      <c r="Q466" s="5"/>
      <c r="R466" s="6" t="s">
        <v>8598</v>
      </c>
      <c r="S466" s="6">
        <f t="shared" si="30"/>
        <v>0</v>
      </c>
      <c r="T466" s="6">
        <v>0</v>
      </c>
      <c r="U466" s="6">
        <f t="shared" si="31"/>
        <v>0</v>
      </c>
      <c r="V466" s="6" t="b">
        <f t="shared" si="28"/>
        <v>0</v>
      </c>
      <c r="W466" s="6" t="b">
        <f t="shared" si="29"/>
        <v>0</v>
      </c>
    </row>
    <row r="467" spans="1:23" x14ac:dyDescent="0.2">
      <c r="A467" s="5">
        <v>1034</v>
      </c>
      <c r="B467" s="5">
        <v>556</v>
      </c>
      <c r="C467" s="6" t="s">
        <v>669</v>
      </c>
      <c r="D467" s="6" t="s">
        <v>5314</v>
      </c>
      <c r="E467" s="6" t="s">
        <v>670</v>
      </c>
      <c r="F467" s="6" t="s">
        <v>670</v>
      </c>
      <c r="G467" s="6" t="s">
        <v>11235</v>
      </c>
      <c r="H467" s="6" t="s">
        <v>517</v>
      </c>
      <c r="I467" s="6" t="s">
        <v>517</v>
      </c>
      <c r="J467" s="6" t="s">
        <v>594</v>
      </c>
      <c r="K467" s="6" t="s">
        <v>594</v>
      </c>
      <c r="L467" s="5">
        <v>8044625197</v>
      </c>
      <c r="M467" s="5">
        <v>8044625197</v>
      </c>
      <c r="N467" s="6" t="s">
        <v>8972</v>
      </c>
      <c r="O467" s="6" t="s">
        <v>8972</v>
      </c>
      <c r="P467" s="6" t="s">
        <v>8975</v>
      </c>
      <c r="Q467" s="5"/>
      <c r="R467" s="6" t="s">
        <v>8598</v>
      </c>
      <c r="S467" s="6">
        <f t="shared" si="30"/>
        <v>0</v>
      </c>
      <c r="T467" s="6">
        <v>0</v>
      </c>
      <c r="U467" s="6">
        <f t="shared" si="31"/>
        <v>0</v>
      </c>
      <c r="V467" s="6" t="b">
        <f t="shared" si="28"/>
        <v>0</v>
      </c>
      <c r="W467" s="6" t="b">
        <f t="shared" si="29"/>
        <v>0</v>
      </c>
    </row>
    <row r="468" spans="1:23" x14ac:dyDescent="0.2">
      <c r="A468" s="5">
        <v>1028</v>
      </c>
      <c r="B468" s="5">
        <v>557</v>
      </c>
      <c r="C468" s="6" t="s">
        <v>654</v>
      </c>
      <c r="D468" s="6" t="s">
        <v>5315</v>
      </c>
      <c r="E468" s="6" t="s">
        <v>655</v>
      </c>
      <c r="F468" s="6" t="s">
        <v>655</v>
      </c>
      <c r="G468" s="6" t="s">
        <v>655</v>
      </c>
      <c r="H468" s="6" t="s">
        <v>656</v>
      </c>
      <c r="I468" s="6" t="s">
        <v>656</v>
      </c>
      <c r="J468" s="6" t="s">
        <v>594</v>
      </c>
      <c r="K468" s="6" t="s">
        <v>594</v>
      </c>
      <c r="L468" s="5">
        <v>8047257131</v>
      </c>
      <c r="M468" s="5">
        <v>8047257131</v>
      </c>
      <c r="N468" s="6" t="s">
        <v>8972</v>
      </c>
      <c r="O468" s="6" t="s">
        <v>8972</v>
      </c>
      <c r="P468" s="6" t="s">
        <v>8975</v>
      </c>
      <c r="Q468" s="5"/>
      <c r="R468" s="6" t="s">
        <v>8598</v>
      </c>
      <c r="S468" s="6">
        <f t="shared" si="30"/>
        <v>0</v>
      </c>
      <c r="T468" s="6">
        <v>0</v>
      </c>
      <c r="U468" s="6">
        <f t="shared" si="31"/>
        <v>0</v>
      </c>
      <c r="V468" s="6" t="b">
        <f t="shared" si="28"/>
        <v>0</v>
      </c>
      <c r="W468" s="6" t="b">
        <f t="shared" si="29"/>
        <v>0</v>
      </c>
    </row>
    <row r="469" spans="1:23" x14ac:dyDescent="0.2">
      <c r="A469" s="5">
        <v>1032</v>
      </c>
      <c r="B469" s="5">
        <v>558</v>
      </c>
      <c r="C469" s="6" t="s">
        <v>663</v>
      </c>
      <c r="D469" s="6" t="s">
        <v>5316</v>
      </c>
      <c r="E469" s="6" t="s">
        <v>664</v>
      </c>
      <c r="F469" s="6" t="s">
        <v>664</v>
      </c>
      <c r="G469" s="6" t="s">
        <v>11233</v>
      </c>
      <c r="H469" s="6" t="s">
        <v>665</v>
      </c>
      <c r="I469" s="6" t="s">
        <v>665</v>
      </c>
      <c r="J469" s="6" t="s">
        <v>594</v>
      </c>
      <c r="K469" s="6" t="s">
        <v>594</v>
      </c>
      <c r="L469" s="5">
        <v>8047582381</v>
      </c>
      <c r="M469" s="5">
        <v>8047582381</v>
      </c>
      <c r="N469" s="6" t="s">
        <v>8972</v>
      </c>
      <c r="O469" s="6" t="s">
        <v>8972</v>
      </c>
      <c r="P469" s="6" t="s">
        <v>8975</v>
      </c>
      <c r="Q469" s="5"/>
      <c r="R469" s="6" t="s">
        <v>8598</v>
      </c>
      <c r="S469" s="6">
        <f t="shared" si="30"/>
        <v>0</v>
      </c>
      <c r="T469" s="6">
        <v>0</v>
      </c>
      <c r="U469" s="6">
        <f t="shared" si="31"/>
        <v>0</v>
      </c>
      <c r="V469" s="6" t="b">
        <f t="shared" si="28"/>
        <v>0</v>
      </c>
      <c r="W469" s="6" t="b">
        <f t="shared" si="29"/>
        <v>0</v>
      </c>
    </row>
    <row r="470" spans="1:23" x14ac:dyDescent="0.2">
      <c r="A470" s="5">
        <v>1035</v>
      </c>
      <c r="B470" s="5">
        <v>559</v>
      </c>
      <c r="C470" s="6" t="s">
        <v>671</v>
      </c>
      <c r="D470" s="6" t="s">
        <v>5317</v>
      </c>
      <c r="E470" s="6" t="s">
        <v>672</v>
      </c>
      <c r="F470" s="6" t="s">
        <v>672</v>
      </c>
      <c r="G470" s="6" t="s">
        <v>11236</v>
      </c>
      <c r="H470" s="6" t="s">
        <v>673</v>
      </c>
      <c r="I470" s="6" t="s">
        <v>673</v>
      </c>
      <c r="J470" s="6" t="s">
        <v>594</v>
      </c>
      <c r="K470" s="6" t="s">
        <v>594</v>
      </c>
      <c r="L470" s="5">
        <v>8045803731</v>
      </c>
      <c r="M470" s="5">
        <v>8045803731</v>
      </c>
      <c r="N470" s="6" t="s">
        <v>8972</v>
      </c>
      <c r="O470" s="6" t="s">
        <v>8972</v>
      </c>
      <c r="P470" s="6" t="s">
        <v>8975</v>
      </c>
      <c r="Q470" s="5"/>
      <c r="R470" s="6" t="s">
        <v>8598</v>
      </c>
      <c r="S470" s="6">
        <f t="shared" si="30"/>
        <v>0</v>
      </c>
      <c r="T470" s="6">
        <v>0</v>
      </c>
      <c r="U470" s="6">
        <f t="shared" si="31"/>
        <v>0</v>
      </c>
      <c r="V470" s="6" t="b">
        <f t="shared" si="28"/>
        <v>0</v>
      </c>
      <c r="W470" s="6" t="b">
        <f t="shared" si="29"/>
        <v>0</v>
      </c>
    </row>
    <row r="471" spans="1:23" x14ac:dyDescent="0.2">
      <c r="A471" s="5">
        <v>1130</v>
      </c>
      <c r="B471" s="5">
        <v>560</v>
      </c>
      <c r="C471" s="6" t="s">
        <v>922</v>
      </c>
      <c r="D471" s="6" t="s">
        <v>5318</v>
      </c>
      <c r="E471" s="6" t="s">
        <v>923</v>
      </c>
      <c r="F471" s="6" t="s">
        <v>923</v>
      </c>
      <c r="G471" s="6" t="s">
        <v>6515</v>
      </c>
      <c r="H471" s="6" t="s">
        <v>924</v>
      </c>
      <c r="I471" s="6" t="s">
        <v>924</v>
      </c>
      <c r="J471" s="6" t="s">
        <v>594</v>
      </c>
      <c r="K471" s="6" t="s">
        <v>594</v>
      </c>
      <c r="L471" s="5">
        <v>8044931124</v>
      </c>
      <c r="M471" s="5">
        <v>8044931124</v>
      </c>
      <c r="N471" s="6" t="s">
        <v>8972</v>
      </c>
      <c r="O471" s="6" t="s">
        <v>8972</v>
      </c>
      <c r="P471" s="6" t="s">
        <v>8975</v>
      </c>
      <c r="Q471" s="5"/>
      <c r="R471" s="6" t="s">
        <v>8598</v>
      </c>
      <c r="S471" s="6">
        <f t="shared" si="30"/>
        <v>0</v>
      </c>
      <c r="T471" s="6">
        <v>0</v>
      </c>
      <c r="U471" s="6">
        <f t="shared" si="31"/>
        <v>0</v>
      </c>
      <c r="V471" s="6" t="b">
        <f t="shared" si="28"/>
        <v>0</v>
      </c>
      <c r="W471" s="6" t="b">
        <f t="shared" si="29"/>
        <v>0</v>
      </c>
    </row>
    <row r="472" spans="1:23" x14ac:dyDescent="0.2">
      <c r="A472" s="5">
        <v>1043</v>
      </c>
      <c r="B472" s="5">
        <v>561</v>
      </c>
      <c r="C472" s="6" t="s">
        <v>695</v>
      </c>
      <c r="D472" s="6" t="s">
        <v>5319</v>
      </c>
      <c r="E472" s="6" t="s">
        <v>696</v>
      </c>
      <c r="F472" s="6" t="s">
        <v>696</v>
      </c>
      <c r="G472" s="6" t="s">
        <v>696</v>
      </c>
      <c r="H472" s="6" t="s">
        <v>697</v>
      </c>
      <c r="I472" s="6" t="s">
        <v>697</v>
      </c>
      <c r="J472" s="6" t="s">
        <v>594</v>
      </c>
      <c r="K472" s="6" t="s">
        <v>594</v>
      </c>
      <c r="L472" s="5">
        <v>7575182700</v>
      </c>
      <c r="M472" s="5">
        <v>7575182700</v>
      </c>
      <c r="N472" s="6" t="s">
        <v>8972</v>
      </c>
      <c r="O472" s="6" t="s">
        <v>8972</v>
      </c>
      <c r="P472" s="6" t="s">
        <v>8973</v>
      </c>
      <c r="Q472" s="5">
        <v>1</v>
      </c>
      <c r="R472" s="6" t="s">
        <v>8598</v>
      </c>
      <c r="S472" s="6">
        <f t="shared" si="30"/>
        <v>0</v>
      </c>
      <c r="T472" s="6">
        <v>0</v>
      </c>
      <c r="U472" s="6">
        <f t="shared" si="31"/>
        <v>0</v>
      </c>
      <c r="V472" s="6" t="b">
        <f t="shared" si="28"/>
        <v>0</v>
      </c>
      <c r="W472" s="6" t="b">
        <f t="shared" si="29"/>
        <v>0</v>
      </c>
    </row>
    <row r="473" spans="1:23" x14ac:dyDescent="0.2">
      <c r="A473" s="5">
        <v>1037</v>
      </c>
      <c r="B473" s="5">
        <v>563</v>
      </c>
      <c r="C473" s="6" t="s">
        <v>677</v>
      </c>
      <c r="D473" s="6" t="s">
        <v>5322</v>
      </c>
      <c r="E473" s="6" t="s">
        <v>678</v>
      </c>
      <c r="F473" s="6" t="s">
        <v>678</v>
      </c>
      <c r="G473" s="6" t="s">
        <v>7869</v>
      </c>
      <c r="H473" s="6" t="s">
        <v>679</v>
      </c>
      <c r="I473" s="6" t="s">
        <v>679</v>
      </c>
      <c r="J473" s="6" t="s">
        <v>594</v>
      </c>
      <c r="K473" s="6" t="s">
        <v>594</v>
      </c>
      <c r="L473" s="5">
        <v>5404840292</v>
      </c>
      <c r="M473" s="5">
        <v>5404840292</v>
      </c>
      <c r="N473" s="6" t="s">
        <v>8972</v>
      </c>
      <c r="O473" s="6" t="s">
        <v>8972</v>
      </c>
      <c r="P473" s="6" t="s">
        <v>8975</v>
      </c>
      <c r="Q473" s="5"/>
      <c r="R473" s="6" t="s">
        <v>8598</v>
      </c>
      <c r="S473" s="6">
        <f t="shared" si="30"/>
        <v>0</v>
      </c>
      <c r="T473" s="6">
        <v>0</v>
      </c>
      <c r="U473" s="6">
        <f t="shared" si="31"/>
        <v>0</v>
      </c>
      <c r="V473" s="6" t="b">
        <f t="shared" si="28"/>
        <v>0</v>
      </c>
      <c r="W473" s="6" t="b">
        <f t="shared" si="29"/>
        <v>0</v>
      </c>
    </row>
    <row r="474" spans="1:23" x14ac:dyDescent="0.2">
      <c r="A474" s="5">
        <v>1036</v>
      </c>
      <c r="B474" s="5">
        <v>564</v>
      </c>
      <c r="C474" s="6" t="s">
        <v>674</v>
      </c>
      <c r="D474" s="6" t="s">
        <v>5323</v>
      </c>
      <c r="E474" s="6" t="s">
        <v>675</v>
      </c>
      <c r="F474" s="6" t="s">
        <v>675</v>
      </c>
      <c r="G474" s="6" t="s">
        <v>675</v>
      </c>
      <c r="H474" s="6" t="s">
        <v>676</v>
      </c>
      <c r="I474" s="6" t="s">
        <v>676</v>
      </c>
      <c r="J474" s="6" t="s">
        <v>594</v>
      </c>
      <c r="K474" s="6" t="s">
        <v>594</v>
      </c>
      <c r="L474" s="5">
        <v>2766382311</v>
      </c>
      <c r="M474" s="5">
        <v>2766382311</v>
      </c>
      <c r="N474" s="6" t="s">
        <v>8972</v>
      </c>
      <c r="O474" s="6" t="s">
        <v>8972</v>
      </c>
      <c r="P474" s="6" t="s">
        <v>8975</v>
      </c>
      <c r="Q474" s="5"/>
      <c r="R474" s="6" t="s">
        <v>8598</v>
      </c>
      <c r="S474" s="6">
        <f t="shared" si="30"/>
        <v>0</v>
      </c>
      <c r="T474" s="6">
        <v>0</v>
      </c>
      <c r="U474" s="6">
        <f t="shared" si="31"/>
        <v>0</v>
      </c>
      <c r="V474" s="6" t="b">
        <f t="shared" si="28"/>
        <v>0</v>
      </c>
      <c r="W474" s="6" t="b">
        <f t="shared" si="29"/>
        <v>0</v>
      </c>
    </row>
    <row r="475" spans="1:23" x14ac:dyDescent="0.2">
      <c r="A475" s="5">
        <v>1038</v>
      </c>
      <c r="B475" s="5">
        <v>565</v>
      </c>
      <c r="C475" s="6" t="s">
        <v>680</v>
      </c>
      <c r="D475" s="6" t="s">
        <v>5324</v>
      </c>
      <c r="E475" s="6" t="s">
        <v>681</v>
      </c>
      <c r="F475" s="6" t="s">
        <v>681</v>
      </c>
      <c r="G475" s="6" t="s">
        <v>11237</v>
      </c>
      <c r="H475" s="6" t="s">
        <v>682</v>
      </c>
      <c r="I475" s="6" t="s">
        <v>682</v>
      </c>
      <c r="J475" s="6" t="s">
        <v>594</v>
      </c>
      <c r="K475" s="6" t="s">
        <v>594</v>
      </c>
      <c r="L475" s="5">
        <v>2766932070</v>
      </c>
      <c r="M475" s="5">
        <v>2766932070</v>
      </c>
      <c r="N475" s="6" t="s">
        <v>8972</v>
      </c>
      <c r="O475" s="6" t="s">
        <v>8972</v>
      </c>
      <c r="P475" s="6" t="s">
        <v>8975</v>
      </c>
      <c r="Q475" s="5"/>
      <c r="R475" s="6" t="s">
        <v>8598</v>
      </c>
      <c r="S475" s="6">
        <f t="shared" si="30"/>
        <v>0</v>
      </c>
      <c r="T475" s="6">
        <v>0</v>
      </c>
      <c r="U475" s="6">
        <f t="shared" si="31"/>
        <v>0</v>
      </c>
      <c r="V475" s="6" t="b">
        <f t="shared" si="28"/>
        <v>0</v>
      </c>
      <c r="W475" s="6" t="b">
        <f t="shared" si="29"/>
        <v>0</v>
      </c>
    </row>
    <row r="476" spans="1:23" x14ac:dyDescent="0.2">
      <c r="A476" s="5">
        <v>1125</v>
      </c>
      <c r="B476" s="5">
        <v>566</v>
      </c>
      <c r="C476" s="6" t="s">
        <v>912</v>
      </c>
      <c r="D476" s="6" t="s">
        <v>5325</v>
      </c>
      <c r="E476" s="6" t="s">
        <v>913</v>
      </c>
      <c r="F476" s="6" t="s">
        <v>913</v>
      </c>
      <c r="G476" s="6" t="s">
        <v>913</v>
      </c>
      <c r="H476" s="6" t="s">
        <v>676</v>
      </c>
      <c r="I476" s="6" t="s">
        <v>676</v>
      </c>
      <c r="J476" s="6" t="s">
        <v>594</v>
      </c>
      <c r="K476" s="6" t="s">
        <v>594</v>
      </c>
      <c r="L476" s="5">
        <v>2764035788</v>
      </c>
      <c r="M476" s="5">
        <v>2764035788</v>
      </c>
      <c r="N476" s="6" t="s">
        <v>8972</v>
      </c>
      <c r="O476" s="6" t="s">
        <v>8972</v>
      </c>
      <c r="P476" s="6" t="s">
        <v>8976</v>
      </c>
      <c r="Q476" s="5"/>
      <c r="R476" s="6" t="s">
        <v>8598</v>
      </c>
      <c r="S476" s="6">
        <f t="shared" si="30"/>
        <v>0</v>
      </c>
      <c r="T476" s="6">
        <v>0</v>
      </c>
      <c r="U476" s="6">
        <f t="shared" si="31"/>
        <v>0</v>
      </c>
      <c r="V476" s="6" t="b">
        <f t="shared" si="28"/>
        <v>0</v>
      </c>
      <c r="W476" s="6" t="b">
        <f t="shared" si="29"/>
        <v>0</v>
      </c>
    </row>
    <row r="477" spans="1:23" x14ac:dyDescent="0.2">
      <c r="A477" s="5">
        <v>1041</v>
      </c>
      <c r="B477" s="5">
        <v>567</v>
      </c>
      <c r="C477" s="6" t="s">
        <v>689</v>
      </c>
      <c r="D477" s="6" t="s">
        <v>5326</v>
      </c>
      <c r="E477" s="6" t="s">
        <v>690</v>
      </c>
      <c r="F477" s="6" t="s">
        <v>690</v>
      </c>
      <c r="G477" s="6" t="s">
        <v>11239</v>
      </c>
      <c r="H477" s="6" t="s">
        <v>691</v>
      </c>
      <c r="I477" s="6" t="s">
        <v>691</v>
      </c>
      <c r="J477" s="6" t="s">
        <v>594</v>
      </c>
      <c r="K477" s="6" t="s">
        <v>594</v>
      </c>
      <c r="L477" s="5">
        <v>7575626109</v>
      </c>
      <c r="M477" s="5">
        <v>7575626109</v>
      </c>
      <c r="N477" s="6" t="s">
        <v>8972</v>
      </c>
      <c r="O477" s="6" t="s">
        <v>8972</v>
      </c>
      <c r="P477" s="6" t="s">
        <v>8975</v>
      </c>
      <c r="Q477" s="5"/>
      <c r="R477" s="6" t="s">
        <v>8598</v>
      </c>
      <c r="S477" s="6">
        <f t="shared" si="30"/>
        <v>0</v>
      </c>
      <c r="T477" s="6">
        <v>0</v>
      </c>
      <c r="U477" s="6">
        <f t="shared" si="31"/>
        <v>0</v>
      </c>
      <c r="V477" s="6" t="b">
        <f t="shared" si="28"/>
        <v>0</v>
      </c>
      <c r="W477" s="6" t="b">
        <f t="shared" si="29"/>
        <v>0</v>
      </c>
    </row>
    <row r="478" spans="1:23" x14ac:dyDescent="0.2">
      <c r="A478" s="5">
        <v>1040</v>
      </c>
      <c r="B478" s="5">
        <v>568</v>
      </c>
      <c r="C478" s="6" t="s">
        <v>686</v>
      </c>
      <c r="D478" s="6" t="s">
        <v>5327</v>
      </c>
      <c r="E478" s="6" t="s">
        <v>687</v>
      </c>
      <c r="F478" s="6" t="s">
        <v>687</v>
      </c>
      <c r="G478" s="6" t="s">
        <v>687</v>
      </c>
      <c r="H478" s="6" t="s">
        <v>688</v>
      </c>
      <c r="I478" s="6" t="s">
        <v>688</v>
      </c>
      <c r="J478" s="6" t="s">
        <v>594</v>
      </c>
      <c r="K478" s="6" t="s">
        <v>594</v>
      </c>
      <c r="L478" s="5">
        <v>7573574177</v>
      </c>
      <c r="M478" s="5">
        <v>7573574177</v>
      </c>
      <c r="N478" s="6" t="s">
        <v>8972</v>
      </c>
      <c r="O478" s="6" t="s">
        <v>8972</v>
      </c>
      <c r="P478" s="6" t="s">
        <v>8975</v>
      </c>
      <c r="Q478" s="5"/>
      <c r="R478" s="6" t="s">
        <v>8598</v>
      </c>
      <c r="S478" s="6">
        <f t="shared" si="30"/>
        <v>0</v>
      </c>
      <c r="T478" s="6">
        <v>0</v>
      </c>
      <c r="U478" s="6">
        <f t="shared" si="31"/>
        <v>0</v>
      </c>
      <c r="V478" s="6" t="b">
        <f t="shared" si="28"/>
        <v>0</v>
      </c>
      <c r="W478" s="6" t="b">
        <f t="shared" si="29"/>
        <v>0</v>
      </c>
    </row>
    <row r="479" spans="1:23" x14ac:dyDescent="0.2">
      <c r="A479" s="5">
        <v>1042</v>
      </c>
      <c r="B479" s="5">
        <v>569</v>
      </c>
      <c r="C479" s="6" t="s">
        <v>692</v>
      </c>
      <c r="D479" s="6" t="s">
        <v>5328</v>
      </c>
      <c r="E479" s="6" t="s">
        <v>693</v>
      </c>
      <c r="F479" s="6" t="s">
        <v>693</v>
      </c>
      <c r="G479" s="6" t="s">
        <v>7870</v>
      </c>
      <c r="H479" s="6" t="s">
        <v>694</v>
      </c>
      <c r="I479" s="6" t="s">
        <v>694</v>
      </c>
      <c r="J479" s="6" t="s">
        <v>594</v>
      </c>
      <c r="K479" s="6" t="s">
        <v>594</v>
      </c>
      <c r="L479" s="5">
        <v>7576533040</v>
      </c>
      <c r="M479" s="5">
        <v>7576533040</v>
      </c>
      <c r="N479" s="6" t="s">
        <v>8972</v>
      </c>
      <c r="O479" s="6" t="s">
        <v>8972</v>
      </c>
      <c r="P479" s="6" t="s">
        <v>8975</v>
      </c>
      <c r="Q479" s="5"/>
      <c r="R479" s="6" t="s">
        <v>8598</v>
      </c>
      <c r="S479" s="6">
        <f t="shared" si="30"/>
        <v>0</v>
      </c>
      <c r="T479" s="6">
        <v>0</v>
      </c>
      <c r="U479" s="6">
        <f t="shared" si="31"/>
        <v>0</v>
      </c>
      <c r="V479" s="6" t="b">
        <f t="shared" si="28"/>
        <v>0</v>
      </c>
      <c r="W479" s="6" t="b">
        <f t="shared" si="29"/>
        <v>0</v>
      </c>
    </row>
    <row r="480" spans="1:23" x14ac:dyDescent="0.2">
      <c r="A480" s="5">
        <v>1039</v>
      </c>
      <c r="B480" s="5">
        <v>570</v>
      </c>
      <c r="C480" s="6" t="s">
        <v>683</v>
      </c>
      <c r="D480" s="6" t="s">
        <v>5329</v>
      </c>
      <c r="E480" s="6" t="s">
        <v>684</v>
      </c>
      <c r="F480" s="6" t="s">
        <v>684</v>
      </c>
      <c r="G480" s="6" t="s">
        <v>11238</v>
      </c>
      <c r="H480" s="6" t="s">
        <v>685</v>
      </c>
      <c r="I480" s="6" t="s">
        <v>685</v>
      </c>
      <c r="J480" s="6" t="s">
        <v>594</v>
      </c>
      <c r="K480" s="6" t="s">
        <v>594</v>
      </c>
      <c r="L480" s="5">
        <v>7575144700</v>
      </c>
      <c r="M480" s="5">
        <v>7575144700</v>
      </c>
      <c r="N480" s="6" t="s">
        <v>8972</v>
      </c>
      <c r="O480" s="6" t="s">
        <v>8972</v>
      </c>
      <c r="P480" s="6" t="s">
        <v>8975</v>
      </c>
      <c r="Q480" s="5"/>
      <c r="R480" s="6" t="s">
        <v>8598</v>
      </c>
      <c r="S480" s="6">
        <f t="shared" si="30"/>
        <v>0</v>
      </c>
      <c r="T480" s="6">
        <v>0</v>
      </c>
      <c r="U480" s="6">
        <f t="shared" si="31"/>
        <v>0</v>
      </c>
      <c r="V480" s="6" t="b">
        <f t="shared" si="28"/>
        <v>0</v>
      </c>
      <c r="W480" s="6" t="b">
        <f t="shared" si="29"/>
        <v>0</v>
      </c>
    </row>
    <row r="481" spans="1:23" x14ac:dyDescent="0.2">
      <c r="A481" s="5">
        <v>1044</v>
      </c>
      <c r="B481" s="5">
        <v>571</v>
      </c>
      <c r="C481" s="6" t="s">
        <v>13106</v>
      </c>
      <c r="D481" s="6" t="s">
        <v>13107</v>
      </c>
      <c r="E481" s="6" t="s">
        <v>13108</v>
      </c>
      <c r="F481" s="6" t="s">
        <v>13108</v>
      </c>
      <c r="G481" s="6" t="s">
        <v>13108</v>
      </c>
      <c r="H481" s="6" t="s">
        <v>698</v>
      </c>
      <c r="I481" s="6" t="s">
        <v>698</v>
      </c>
      <c r="J481" s="6" t="s">
        <v>594</v>
      </c>
      <c r="K481" s="6" t="s">
        <v>594</v>
      </c>
      <c r="L481" s="5">
        <v>7032281200</v>
      </c>
      <c r="M481" s="5">
        <v>7032281200</v>
      </c>
      <c r="N481" s="6" t="s">
        <v>8972</v>
      </c>
      <c r="O481" s="6" t="s">
        <v>11017</v>
      </c>
      <c r="P481" s="6" t="s">
        <v>8975</v>
      </c>
      <c r="Q481" s="5"/>
      <c r="R481" s="6" t="s">
        <v>8598</v>
      </c>
      <c r="S481" s="6">
        <f t="shared" si="30"/>
        <v>0</v>
      </c>
      <c r="T481" s="6">
        <v>0</v>
      </c>
      <c r="U481" s="6">
        <f t="shared" si="31"/>
        <v>0</v>
      </c>
      <c r="V481" s="6" t="b">
        <f t="shared" si="28"/>
        <v>0</v>
      </c>
      <c r="W481" s="6" t="b">
        <f t="shared" si="29"/>
        <v>0</v>
      </c>
    </row>
    <row r="482" spans="1:23" x14ac:dyDescent="0.2">
      <c r="A482" s="5">
        <v>1129</v>
      </c>
      <c r="B482" s="5">
        <v>575</v>
      </c>
      <c r="C482" s="6" t="s">
        <v>5331</v>
      </c>
      <c r="D482" s="6" t="s">
        <v>5331</v>
      </c>
      <c r="E482" s="6" t="s">
        <v>921</v>
      </c>
      <c r="F482" s="6" t="s">
        <v>921</v>
      </c>
      <c r="G482" s="6" t="s">
        <v>11254</v>
      </c>
      <c r="H482" s="6" t="s">
        <v>893</v>
      </c>
      <c r="I482" s="6" t="s">
        <v>893</v>
      </c>
      <c r="J482" s="6" t="s">
        <v>594</v>
      </c>
      <c r="K482" s="6" t="s">
        <v>594</v>
      </c>
      <c r="L482" s="5">
        <v>7037464886</v>
      </c>
      <c r="M482" s="5">
        <v>7035355568</v>
      </c>
      <c r="N482" s="6" t="s">
        <v>8972</v>
      </c>
      <c r="O482" s="6" t="s">
        <v>8972</v>
      </c>
      <c r="P482" s="6" t="s">
        <v>8973</v>
      </c>
      <c r="Q482" s="5">
        <v>1</v>
      </c>
      <c r="R482" s="6" t="s">
        <v>8598</v>
      </c>
      <c r="S482" s="6">
        <f t="shared" si="30"/>
        <v>0</v>
      </c>
      <c r="T482" s="6">
        <v>0</v>
      </c>
      <c r="U482" s="6">
        <f t="shared" si="31"/>
        <v>0</v>
      </c>
      <c r="V482" s="6" t="b">
        <f t="shared" si="28"/>
        <v>0</v>
      </c>
      <c r="W482" s="6" t="b">
        <f t="shared" si="29"/>
        <v>0</v>
      </c>
    </row>
    <row r="483" spans="1:23" x14ac:dyDescent="0.2">
      <c r="A483" s="5">
        <v>1140</v>
      </c>
      <c r="B483" s="5">
        <v>576</v>
      </c>
      <c r="C483" s="6" t="s">
        <v>11255</v>
      </c>
      <c r="D483" s="6" t="s">
        <v>11256</v>
      </c>
      <c r="E483" s="6" t="s">
        <v>11257</v>
      </c>
      <c r="F483" s="6" t="s">
        <v>11257</v>
      </c>
      <c r="G483" s="6" t="s">
        <v>11258</v>
      </c>
      <c r="H483" s="6" t="s">
        <v>1317</v>
      </c>
      <c r="I483" s="6" t="s">
        <v>1317</v>
      </c>
      <c r="J483" s="6" t="s">
        <v>594</v>
      </c>
      <c r="K483" s="6" t="s">
        <v>594</v>
      </c>
      <c r="L483" s="5">
        <v>5404648700</v>
      </c>
      <c r="M483" s="5">
        <v>5404648700</v>
      </c>
      <c r="N483" s="6" t="s">
        <v>11017</v>
      </c>
      <c r="O483" s="6" t="s">
        <v>11017</v>
      </c>
      <c r="P483" s="6" t="s">
        <v>8973</v>
      </c>
      <c r="Q483" s="5">
        <v>1</v>
      </c>
      <c r="R483" s="6" t="s">
        <v>11259</v>
      </c>
      <c r="S483" s="6">
        <f t="shared" si="30"/>
        <v>0</v>
      </c>
      <c r="T483" s="6">
        <v>0</v>
      </c>
      <c r="U483" s="6">
        <f t="shared" si="31"/>
        <v>0</v>
      </c>
      <c r="V483" s="6" t="b">
        <f t="shared" si="28"/>
        <v>0</v>
      </c>
      <c r="W483" s="6" t="b">
        <f t="shared" si="29"/>
        <v>0</v>
      </c>
    </row>
    <row r="484" spans="1:23" x14ac:dyDescent="0.2">
      <c r="A484" s="5">
        <v>1169</v>
      </c>
      <c r="B484" s="5">
        <v>587</v>
      </c>
      <c r="C484" s="6" t="s">
        <v>11277</v>
      </c>
      <c r="D484" s="6" t="s">
        <v>11277</v>
      </c>
      <c r="E484" s="6" t="s">
        <v>11278</v>
      </c>
      <c r="F484" s="6" t="s">
        <v>11278</v>
      </c>
      <c r="G484" s="6" t="s">
        <v>11279</v>
      </c>
      <c r="H484" s="6" t="s">
        <v>11280</v>
      </c>
      <c r="I484" s="6" t="s">
        <v>11280</v>
      </c>
      <c r="J484" s="6" t="s">
        <v>943</v>
      </c>
      <c r="K484" s="6" t="s">
        <v>943</v>
      </c>
      <c r="L484" s="5">
        <v>3042551541</v>
      </c>
      <c r="M484" s="5">
        <v>3042551541</v>
      </c>
      <c r="N484" s="6" t="s">
        <v>11017</v>
      </c>
      <c r="O484" s="6" t="s">
        <v>11017</v>
      </c>
      <c r="P484" s="6" t="s">
        <v>8975</v>
      </c>
      <c r="Q484" s="5"/>
      <c r="R484" s="6" t="s">
        <v>11281</v>
      </c>
      <c r="S484" s="6">
        <f t="shared" si="30"/>
        <v>0</v>
      </c>
      <c r="T484" s="6">
        <v>0</v>
      </c>
      <c r="U484" s="6">
        <f t="shared" si="31"/>
        <v>0</v>
      </c>
      <c r="V484" s="6" t="b">
        <f t="shared" si="28"/>
        <v>0</v>
      </c>
      <c r="W484" s="6" t="b">
        <f t="shared" si="29"/>
        <v>0</v>
      </c>
    </row>
    <row r="485" spans="1:23" x14ac:dyDescent="0.2">
      <c r="A485" s="5">
        <v>1300</v>
      </c>
      <c r="B485" s="5">
        <v>588</v>
      </c>
      <c r="C485" s="6" t="s">
        <v>11447</v>
      </c>
      <c r="D485" s="6" t="s">
        <v>11447</v>
      </c>
      <c r="E485" s="6" t="s">
        <v>11448</v>
      </c>
      <c r="F485" s="6" t="s">
        <v>11448</v>
      </c>
      <c r="G485" s="6" t="s">
        <v>11449</v>
      </c>
      <c r="H485" s="6" t="s">
        <v>11450</v>
      </c>
      <c r="I485" s="6" t="s">
        <v>11450</v>
      </c>
      <c r="J485" s="6" t="s">
        <v>943</v>
      </c>
      <c r="K485" s="6" t="s">
        <v>943</v>
      </c>
      <c r="L485" s="5">
        <v>3044571670</v>
      </c>
      <c r="M485" s="5">
        <v>3044571670</v>
      </c>
      <c r="N485" s="6" t="s">
        <v>11017</v>
      </c>
      <c r="O485" s="6" t="s">
        <v>11017</v>
      </c>
      <c r="P485" s="6" t="s">
        <v>8975</v>
      </c>
      <c r="Q485" s="5"/>
      <c r="R485" s="6" t="s">
        <v>11451</v>
      </c>
      <c r="S485" s="6">
        <f t="shared" si="30"/>
        <v>0</v>
      </c>
      <c r="T485" s="6">
        <v>0</v>
      </c>
      <c r="U485" s="6">
        <f t="shared" si="31"/>
        <v>0</v>
      </c>
      <c r="V485" s="6" t="b">
        <f t="shared" si="28"/>
        <v>0</v>
      </c>
      <c r="W485" s="6" t="b">
        <f t="shared" si="29"/>
        <v>0</v>
      </c>
    </row>
    <row r="486" spans="1:23" x14ac:dyDescent="0.2">
      <c r="A486" s="5">
        <v>1301</v>
      </c>
      <c r="B486" s="5">
        <v>589</v>
      </c>
      <c r="C486" s="6" t="s">
        <v>11452</v>
      </c>
      <c r="D486" s="6" t="s">
        <v>11452</v>
      </c>
      <c r="E486" s="6" t="s">
        <v>11453</v>
      </c>
      <c r="F486" s="6" t="s">
        <v>11453</v>
      </c>
      <c r="G486" s="6" t="s">
        <v>11454</v>
      </c>
      <c r="H486" s="6" t="s">
        <v>11280</v>
      </c>
      <c r="I486" s="6" t="s">
        <v>11280</v>
      </c>
      <c r="J486" s="6" t="s">
        <v>943</v>
      </c>
      <c r="K486" s="6" t="s">
        <v>943</v>
      </c>
      <c r="L486" s="5">
        <v>3042528531</v>
      </c>
      <c r="M486" s="5">
        <v>3042528531</v>
      </c>
      <c r="N486" s="6" t="s">
        <v>11017</v>
      </c>
      <c r="O486" s="6" t="s">
        <v>11017</v>
      </c>
      <c r="P486" s="6" t="s">
        <v>8975</v>
      </c>
      <c r="Q486" s="5"/>
      <c r="R486" s="6" t="s">
        <v>11455</v>
      </c>
      <c r="S486" s="6">
        <f t="shared" si="30"/>
        <v>0</v>
      </c>
      <c r="T486" s="6">
        <v>0</v>
      </c>
      <c r="U486" s="6">
        <f t="shared" si="31"/>
        <v>0</v>
      </c>
      <c r="V486" s="6" t="b">
        <f t="shared" si="28"/>
        <v>0</v>
      </c>
      <c r="W486" s="6" t="b">
        <f t="shared" si="29"/>
        <v>0</v>
      </c>
    </row>
    <row r="487" spans="1:23" x14ac:dyDescent="0.2">
      <c r="A487" s="5">
        <v>1302</v>
      </c>
      <c r="B487" s="5">
        <v>590</v>
      </c>
      <c r="C487" s="6" t="s">
        <v>11456</v>
      </c>
      <c r="D487" s="6" t="s">
        <v>11456</v>
      </c>
      <c r="E487" s="6" t="s">
        <v>11457</v>
      </c>
      <c r="F487" s="6" t="s">
        <v>11457</v>
      </c>
      <c r="G487" s="6" t="s">
        <v>11457</v>
      </c>
      <c r="H487" s="6" t="s">
        <v>11458</v>
      </c>
      <c r="I487" s="6" t="s">
        <v>11458</v>
      </c>
      <c r="J487" s="6" t="s">
        <v>943</v>
      </c>
      <c r="K487" s="6" t="s">
        <v>943</v>
      </c>
      <c r="L487" s="5">
        <v>3048232800</v>
      </c>
      <c r="M487" s="5">
        <v>3048232800</v>
      </c>
      <c r="N487" s="6" t="s">
        <v>11017</v>
      </c>
      <c r="O487" s="6" t="s">
        <v>11017</v>
      </c>
      <c r="P487" s="6" t="s">
        <v>8973</v>
      </c>
      <c r="Q487" s="5">
        <v>1</v>
      </c>
      <c r="R487" s="6" t="s">
        <v>11459</v>
      </c>
      <c r="S487" s="6">
        <f t="shared" si="30"/>
        <v>0</v>
      </c>
      <c r="T487" s="6">
        <v>0</v>
      </c>
      <c r="U487" s="6">
        <f t="shared" si="31"/>
        <v>0</v>
      </c>
      <c r="V487" s="6" t="b">
        <f t="shared" si="28"/>
        <v>0</v>
      </c>
      <c r="W487" s="6" t="b">
        <f t="shared" si="29"/>
        <v>0</v>
      </c>
    </row>
    <row r="488" spans="1:23" x14ac:dyDescent="0.2">
      <c r="A488" s="5">
        <v>1303</v>
      </c>
      <c r="B488" s="5">
        <v>591</v>
      </c>
      <c r="C488" s="6" t="s">
        <v>11460</v>
      </c>
      <c r="D488" s="6" t="s">
        <v>11460</v>
      </c>
      <c r="E488" s="6" t="s">
        <v>11461</v>
      </c>
      <c r="F488" s="6" t="s">
        <v>11461</v>
      </c>
      <c r="G488" s="6" t="s">
        <v>11462</v>
      </c>
      <c r="H488" s="6" t="s">
        <v>11407</v>
      </c>
      <c r="I488" s="6" t="s">
        <v>11407</v>
      </c>
      <c r="J488" s="6" t="s">
        <v>943</v>
      </c>
      <c r="K488" s="6" t="s">
        <v>943</v>
      </c>
      <c r="L488" s="5">
        <v>3042635131</v>
      </c>
      <c r="M488" s="5">
        <v>3042635131</v>
      </c>
      <c r="N488" s="6" t="s">
        <v>11017</v>
      </c>
      <c r="O488" s="6" t="s">
        <v>11017</v>
      </c>
      <c r="P488" s="6" t="s">
        <v>8975</v>
      </c>
      <c r="Q488" s="5"/>
      <c r="R488" s="6" t="s">
        <v>11463</v>
      </c>
      <c r="S488" s="6">
        <f t="shared" si="30"/>
        <v>0</v>
      </c>
      <c r="T488" s="6">
        <v>0</v>
      </c>
      <c r="U488" s="6">
        <f t="shared" si="31"/>
        <v>0</v>
      </c>
      <c r="V488" s="6" t="b">
        <f t="shared" si="28"/>
        <v>0</v>
      </c>
      <c r="W488" s="6" t="b">
        <f t="shared" si="29"/>
        <v>0</v>
      </c>
    </row>
    <row r="489" spans="1:23" x14ac:dyDescent="0.2">
      <c r="A489" s="5">
        <v>1309</v>
      </c>
      <c r="B489" s="5">
        <v>592</v>
      </c>
      <c r="C489" s="6" t="s">
        <v>11475</v>
      </c>
      <c r="D489" s="6" t="s">
        <v>11475</v>
      </c>
      <c r="E489" s="6" t="s">
        <v>11476</v>
      </c>
      <c r="F489" s="6" t="s">
        <v>11476</v>
      </c>
      <c r="G489" s="6" t="s">
        <v>11477</v>
      </c>
      <c r="H489" s="6" t="s">
        <v>1076</v>
      </c>
      <c r="I489" s="6" t="s">
        <v>1076</v>
      </c>
      <c r="J489" s="6" t="s">
        <v>943</v>
      </c>
      <c r="K489" s="6" t="s">
        <v>943</v>
      </c>
      <c r="L489" s="5">
        <v>3043274170</v>
      </c>
      <c r="M489" s="5">
        <v>3043274170</v>
      </c>
      <c r="N489" s="6" t="s">
        <v>11017</v>
      </c>
      <c r="O489" s="6" t="s">
        <v>11017</v>
      </c>
      <c r="P489" s="6" t="s">
        <v>8979</v>
      </c>
      <c r="Q489" s="5"/>
      <c r="R489" s="6" t="s">
        <v>11478</v>
      </c>
      <c r="S489" s="6">
        <f t="shared" si="30"/>
        <v>0</v>
      </c>
      <c r="T489" s="6">
        <v>0</v>
      </c>
      <c r="U489" s="6">
        <f t="shared" si="31"/>
        <v>0</v>
      </c>
      <c r="V489" s="6" t="b">
        <f t="shared" si="28"/>
        <v>0</v>
      </c>
      <c r="W489" s="6" t="b">
        <f t="shared" si="29"/>
        <v>0</v>
      </c>
    </row>
    <row r="490" spans="1:23" x14ac:dyDescent="0.2">
      <c r="A490" s="5">
        <v>1304</v>
      </c>
      <c r="B490" s="5">
        <v>593</v>
      </c>
      <c r="C490" s="6" t="s">
        <v>11464</v>
      </c>
      <c r="D490" s="6" t="s">
        <v>11464</v>
      </c>
      <c r="E490" s="6" t="s">
        <v>11465</v>
      </c>
      <c r="F490" s="6" t="s">
        <v>11465</v>
      </c>
      <c r="G490" s="6" t="s">
        <v>11466</v>
      </c>
      <c r="H490" s="6" t="s">
        <v>1554</v>
      </c>
      <c r="I490" s="6" t="s">
        <v>1554</v>
      </c>
      <c r="J490" s="6" t="s">
        <v>943</v>
      </c>
      <c r="K490" s="6" t="s">
        <v>943</v>
      </c>
      <c r="L490" s="5">
        <v>3044315499</v>
      </c>
      <c r="M490" s="5">
        <v>3044315499</v>
      </c>
      <c r="N490" s="6" t="s">
        <v>11017</v>
      </c>
      <c r="O490" s="6" t="s">
        <v>11017</v>
      </c>
      <c r="P490" s="6" t="s">
        <v>8973</v>
      </c>
      <c r="Q490" s="5">
        <v>1</v>
      </c>
      <c r="R490" s="6" t="s">
        <v>8640</v>
      </c>
      <c r="S490" s="6">
        <f t="shared" si="30"/>
        <v>0</v>
      </c>
      <c r="T490" s="6">
        <v>0</v>
      </c>
      <c r="U490" s="6">
        <f t="shared" si="31"/>
        <v>0</v>
      </c>
      <c r="V490" s="6" t="b">
        <f t="shared" si="28"/>
        <v>0</v>
      </c>
      <c r="W490" s="6" t="b">
        <f t="shared" si="29"/>
        <v>0</v>
      </c>
    </row>
    <row r="491" spans="1:23" x14ac:dyDescent="0.2">
      <c r="A491" s="5">
        <v>1306</v>
      </c>
      <c r="B491" s="5">
        <v>594</v>
      </c>
      <c r="C491" s="6" t="s">
        <v>1074</v>
      </c>
      <c r="D491" s="6" t="s">
        <v>1074</v>
      </c>
      <c r="E491" s="6" t="s">
        <v>1075</v>
      </c>
      <c r="F491" s="6" t="s">
        <v>1075</v>
      </c>
      <c r="G491" s="6" t="s">
        <v>11467</v>
      </c>
      <c r="H491" s="6" t="s">
        <v>1076</v>
      </c>
      <c r="I491" s="6" t="s">
        <v>1076</v>
      </c>
      <c r="J491" s="6" t="s">
        <v>943</v>
      </c>
      <c r="K491" s="6" t="s">
        <v>943</v>
      </c>
      <c r="L491" s="5">
        <v>3048005923</v>
      </c>
      <c r="M491" s="5">
        <v>3048005923</v>
      </c>
      <c r="N491" s="6" t="s">
        <v>8972</v>
      </c>
      <c r="O491" s="6" t="s">
        <v>8972</v>
      </c>
      <c r="P491" s="6" t="s">
        <v>8973</v>
      </c>
      <c r="Q491" s="5">
        <v>1</v>
      </c>
      <c r="R491" s="6" t="s">
        <v>8640</v>
      </c>
      <c r="S491" s="6">
        <f t="shared" si="30"/>
        <v>0</v>
      </c>
      <c r="T491" s="6">
        <v>0</v>
      </c>
      <c r="U491" s="6">
        <f t="shared" si="31"/>
        <v>0</v>
      </c>
      <c r="V491" s="6" t="b">
        <f t="shared" si="28"/>
        <v>0</v>
      </c>
      <c r="W491" s="6" t="b">
        <f t="shared" si="29"/>
        <v>0</v>
      </c>
    </row>
    <row r="492" spans="1:23" x14ac:dyDescent="0.2">
      <c r="A492" s="5">
        <v>1305</v>
      </c>
      <c r="B492" s="5">
        <v>595</v>
      </c>
      <c r="C492" s="6" t="s">
        <v>1071</v>
      </c>
      <c r="D492" s="6" t="s">
        <v>1071</v>
      </c>
      <c r="E492" s="6" t="s">
        <v>21469</v>
      </c>
      <c r="F492" s="6" t="s">
        <v>21469</v>
      </c>
      <c r="G492" s="6" t="s">
        <v>21470</v>
      </c>
      <c r="H492" s="6" t="s">
        <v>1073</v>
      </c>
      <c r="I492" s="6" t="s">
        <v>1073</v>
      </c>
      <c r="J492" s="6" t="s">
        <v>943</v>
      </c>
      <c r="K492" s="6" t="s">
        <v>943</v>
      </c>
      <c r="L492" s="5">
        <v>3045893251</v>
      </c>
      <c r="M492" s="5">
        <v>3045893251</v>
      </c>
      <c r="N492" s="6" t="s">
        <v>8972</v>
      </c>
      <c r="O492" s="6" t="s">
        <v>8972</v>
      </c>
      <c r="P492" s="6" t="s">
        <v>8973</v>
      </c>
      <c r="Q492" s="5">
        <v>1</v>
      </c>
      <c r="R492" s="6" t="s">
        <v>8640</v>
      </c>
      <c r="S492" s="6">
        <f t="shared" si="30"/>
        <v>0</v>
      </c>
      <c r="T492" s="6">
        <v>0</v>
      </c>
      <c r="U492" s="6">
        <f t="shared" si="31"/>
        <v>0</v>
      </c>
      <c r="V492" s="6" t="b">
        <f t="shared" si="28"/>
        <v>0</v>
      </c>
      <c r="W492" s="6" t="b">
        <f t="shared" si="29"/>
        <v>0</v>
      </c>
    </row>
    <row r="493" spans="1:23" x14ac:dyDescent="0.2">
      <c r="A493" s="5">
        <v>1307</v>
      </c>
      <c r="B493" s="5">
        <v>596</v>
      </c>
      <c r="C493" s="6" t="s">
        <v>11468</v>
      </c>
      <c r="D493" s="6" t="s">
        <v>11468</v>
      </c>
      <c r="E493" s="6" t="s">
        <v>11469</v>
      </c>
      <c r="F493" s="6" t="s">
        <v>11469</v>
      </c>
      <c r="G493" s="6" t="s">
        <v>11470</v>
      </c>
      <c r="H493" s="6" t="s">
        <v>948</v>
      </c>
      <c r="I493" s="6" t="s">
        <v>948</v>
      </c>
      <c r="J493" s="6" t="s">
        <v>943</v>
      </c>
      <c r="K493" s="6" t="s">
        <v>943</v>
      </c>
      <c r="L493" s="5">
        <v>3047652851</v>
      </c>
      <c r="M493" s="5">
        <v>3047652851</v>
      </c>
      <c r="N493" s="6" t="s">
        <v>11017</v>
      </c>
      <c r="O493" s="6" t="s">
        <v>11017</v>
      </c>
      <c r="P493" s="6" t="s">
        <v>8975</v>
      </c>
      <c r="Q493" s="5"/>
      <c r="R493" s="6" t="s">
        <v>11471</v>
      </c>
      <c r="S493" s="6">
        <f t="shared" si="30"/>
        <v>0</v>
      </c>
      <c r="T493" s="6">
        <v>0</v>
      </c>
      <c r="U493" s="6">
        <f t="shared" si="31"/>
        <v>0</v>
      </c>
      <c r="V493" s="6" t="b">
        <f t="shared" si="28"/>
        <v>0</v>
      </c>
      <c r="W493" s="6" t="b">
        <f t="shared" si="29"/>
        <v>0</v>
      </c>
    </row>
    <row r="494" spans="1:23" x14ac:dyDescent="0.2">
      <c r="A494" s="5">
        <v>1157</v>
      </c>
      <c r="B494" s="5">
        <v>597</v>
      </c>
      <c r="C494" s="6" t="s">
        <v>11260</v>
      </c>
      <c r="D494" s="6" t="s">
        <v>11260</v>
      </c>
      <c r="E494" s="6" t="s">
        <v>11261</v>
      </c>
      <c r="F494" s="6" t="s">
        <v>11261</v>
      </c>
      <c r="G494" s="6" t="s">
        <v>11262</v>
      </c>
      <c r="H494" s="6" t="s">
        <v>5119</v>
      </c>
      <c r="I494" s="6" t="s">
        <v>5119</v>
      </c>
      <c r="J494" s="6" t="s">
        <v>943</v>
      </c>
      <c r="K494" s="6" t="s">
        <v>943</v>
      </c>
      <c r="L494" s="5">
        <v>3047373665</v>
      </c>
      <c r="M494" s="5">
        <v>3047373665</v>
      </c>
      <c r="N494" s="6" t="s">
        <v>11017</v>
      </c>
      <c r="O494" s="6" t="s">
        <v>11017</v>
      </c>
      <c r="P494" s="6" t="s">
        <v>8975</v>
      </c>
      <c r="Q494" s="5"/>
      <c r="R494" s="6" t="s">
        <v>11263</v>
      </c>
      <c r="S494" s="6">
        <f t="shared" si="30"/>
        <v>0</v>
      </c>
      <c r="T494" s="6">
        <v>0</v>
      </c>
      <c r="U494" s="6">
        <f t="shared" si="31"/>
        <v>0</v>
      </c>
      <c r="V494" s="6" t="b">
        <f t="shared" si="28"/>
        <v>0</v>
      </c>
      <c r="W494" s="6" t="b">
        <f t="shared" si="29"/>
        <v>0</v>
      </c>
    </row>
    <row r="495" spans="1:23" x14ac:dyDescent="0.2">
      <c r="A495" s="5">
        <v>1159</v>
      </c>
      <c r="B495" s="5">
        <v>598</v>
      </c>
      <c r="C495" s="6" t="s">
        <v>11264</v>
      </c>
      <c r="D495" s="6" t="s">
        <v>11264</v>
      </c>
      <c r="E495" s="6" t="s">
        <v>11265</v>
      </c>
      <c r="F495" s="6" t="s">
        <v>11265</v>
      </c>
      <c r="G495" s="6" t="s">
        <v>11266</v>
      </c>
      <c r="H495" s="6" t="s">
        <v>211</v>
      </c>
      <c r="I495" s="6" t="s">
        <v>211</v>
      </c>
      <c r="J495" s="6" t="s">
        <v>943</v>
      </c>
      <c r="K495" s="6" t="s">
        <v>943</v>
      </c>
      <c r="L495" s="5">
        <v>3045236483</v>
      </c>
      <c r="M495" s="5">
        <v>3045236483</v>
      </c>
      <c r="N495" s="6" t="s">
        <v>11017</v>
      </c>
      <c r="O495" s="6" t="s">
        <v>11017</v>
      </c>
      <c r="P495" s="6" t="s">
        <v>8975</v>
      </c>
      <c r="Q495" s="5"/>
      <c r="R495" s="6" t="s">
        <v>11267</v>
      </c>
      <c r="S495" s="6">
        <f t="shared" si="30"/>
        <v>0</v>
      </c>
      <c r="T495" s="6">
        <v>0</v>
      </c>
      <c r="U495" s="6">
        <f t="shared" si="31"/>
        <v>0</v>
      </c>
      <c r="V495" s="6" t="b">
        <f t="shared" si="28"/>
        <v>0</v>
      </c>
      <c r="W495" s="6" t="b">
        <f t="shared" si="29"/>
        <v>0</v>
      </c>
    </row>
    <row r="496" spans="1:23" x14ac:dyDescent="0.2">
      <c r="A496" s="5">
        <v>1160</v>
      </c>
      <c r="B496" s="5">
        <v>599</v>
      </c>
      <c r="C496" s="6" t="s">
        <v>11268</v>
      </c>
      <c r="D496" s="6" t="s">
        <v>11268</v>
      </c>
      <c r="E496" s="6" t="s">
        <v>21466</v>
      </c>
      <c r="F496" s="6" t="s">
        <v>21466</v>
      </c>
      <c r="G496" s="6" t="s">
        <v>21467</v>
      </c>
      <c r="H496" s="6" t="s">
        <v>11271</v>
      </c>
      <c r="I496" s="6" t="s">
        <v>11271</v>
      </c>
      <c r="J496" s="6" t="s">
        <v>943</v>
      </c>
      <c r="K496" s="6" t="s">
        <v>943</v>
      </c>
      <c r="L496" s="5">
        <v>3045955006</v>
      </c>
      <c r="M496" s="5">
        <v>3045955006</v>
      </c>
      <c r="N496" s="6" t="s">
        <v>11017</v>
      </c>
      <c r="O496" s="6" t="s">
        <v>11017</v>
      </c>
      <c r="P496" s="6" t="s">
        <v>8973</v>
      </c>
      <c r="Q496" s="5">
        <v>1</v>
      </c>
      <c r="R496" s="6" t="s">
        <v>8600</v>
      </c>
      <c r="S496" s="6">
        <f t="shared" si="30"/>
        <v>0</v>
      </c>
      <c r="T496" s="6">
        <v>0</v>
      </c>
      <c r="U496" s="6">
        <f t="shared" si="31"/>
        <v>0</v>
      </c>
      <c r="V496" s="6" t="b">
        <f t="shared" si="28"/>
        <v>0</v>
      </c>
      <c r="W496" s="6" t="b">
        <f t="shared" si="29"/>
        <v>0</v>
      </c>
    </row>
    <row r="497" spans="1:23" x14ac:dyDescent="0.2">
      <c r="A497" s="5">
        <v>1148</v>
      </c>
      <c r="B497" s="5">
        <v>600</v>
      </c>
      <c r="C497" s="6" t="s">
        <v>949</v>
      </c>
      <c r="D497" s="6" t="s">
        <v>949</v>
      </c>
      <c r="E497" s="6" t="s">
        <v>950</v>
      </c>
      <c r="F497" s="6" t="s">
        <v>950</v>
      </c>
      <c r="G497" s="6" t="s">
        <v>7897</v>
      </c>
      <c r="H497" s="6" t="s">
        <v>951</v>
      </c>
      <c r="I497" s="6" t="s">
        <v>951</v>
      </c>
      <c r="J497" s="6" t="s">
        <v>943</v>
      </c>
      <c r="K497" s="6" t="s">
        <v>943</v>
      </c>
      <c r="L497" s="5">
        <v>3042057541</v>
      </c>
      <c r="M497" s="5">
        <v>3042057541</v>
      </c>
      <c r="N497" s="6" t="s">
        <v>8972</v>
      </c>
      <c r="O497" s="6" t="s">
        <v>8972</v>
      </c>
      <c r="P497" s="6" t="s">
        <v>8977</v>
      </c>
      <c r="Q497" s="5">
        <v>0</v>
      </c>
      <c r="R497" s="6" t="s">
        <v>8599</v>
      </c>
      <c r="S497" s="6">
        <f t="shared" si="30"/>
        <v>0</v>
      </c>
      <c r="T497" s="6">
        <v>0</v>
      </c>
      <c r="U497" s="6">
        <f t="shared" si="31"/>
        <v>0</v>
      </c>
      <c r="V497" s="6" t="b">
        <f t="shared" si="28"/>
        <v>0</v>
      </c>
      <c r="W497" s="6" t="b">
        <f t="shared" si="29"/>
        <v>0</v>
      </c>
    </row>
    <row r="498" spans="1:23" x14ac:dyDescent="0.2">
      <c r="A498" s="5">
        <v>1155</v>
      </c>
      <c r="B498" s="5">
        <v>600</v>
      </c>
      <c r="C498" s="6" t="s">
        <v>962</v>
      </c>
      <c r="D498" s="6" t="s">
        <v>949</v>
      </c>
      <c r="E498" s="6" t="s">
        <v>950</v>
      </c>
      <c r="F498" s="6" t="s">
        <v>950</v>
      </c>
      <c r="G498" s="6" t="s">
        <v>7897</v>
      </c>
      <c r="H498" s="6" t="s">
        <v>951</v>
      </c>
      <c r="I498" s="6" t="s">
        <v>951</v>
      </c>
      <c r="J498" s="6" t="s">
        <v>943</v>
      </c>
      <c r="K498" s="6" t="s">
        <v>943</v>
      </c>
      <c r="L498" s="5">
        <v>3042057541</v>
      </c>
      <c r="M498" s="5">
        <v>3042057541</v>
      </c>
      <c r="N498" s="6" t="s">
        <v>8972</v>
      </c>
      <c r="O498" s="6" t="s">
        <v>8972</v>
      </c>
      <c r="P498" s="6" t="s">
        <v>8975</v>
      </c>
      <c r="Q498" s="5"/>
      <c r="R498" s="6" t="s">
        <v>8599</v>
      </c>
      <c r="S498" s="6">
        <f t="shared" si="30"/>
        <v>0</v>
      </c>
      <c r="T498" s="6">
        <v>0</v>
      </c>
      <c r="U498" s="6">
        <f t="shared" si="31"/>
        <v>1</v>
      </c>
      <c r="V498" s="6" t="b">
        <f t="shared" si="28"/>
        <v>0</v>
      </c>
      <c r="W498" s="6" t="str">
        <f t="shared" si="29"/>
        <v>consolidated SS</v>
      </c>
    </row>
    <row r="499" spans="1:23" x14ac:dyDescent="0.2">
      <c r="A499" s="5">
        <v>1161</v>
      </c>
      <c r="B499" s="5">
        <v>601</v>
      </c>
      <c r="C499" s="6" t="s">
        <v>964</v>
      </c>
      <c r="D499" s="6" t="s">
        <v>964</v>
      </c>
      <c r="E499" s="6" t="s">
        <v>965</v>
      </c>
      <c r="F499" s="6" t="s">
        <v>965</v>
      </c>
      <c r="G499" s="6" t="s">
        <v>7898</v>
      </c>
      <c r="H499" s="6" t="s">
        <v>966</v>
      </c>
      <c r="I499" s="6" t="s">
        <v>966</v>
      </c>
      <c r="J499" s="6" t="s">
        <v>943</v>
      </c>
      <c r="K499" s="6" t="s">
        <v>943</v>
      </c>
      <c r="L499" s="5">
        <v>3045487272</v>
      </c>
      <c r="M499" s="5">
        <v>3045487272</v>
      </c>
      <c r="N499" s="6" t="s">
        <v>8972</v>
      </c>
      <c r="O499" s="6" t="s">
        <v>8972</v>
      </c>
      <c r="P499" s="6" t="s">
        <v>8973</v>
      </c>
      <c r="Q499" s="5">
        <v>1</v>
      </c>
      <c r="R499" s="6" t="s">
        <v>8600</v>
      </c>
      <c r="S499" s="6">
        <f t="shared" si="30"/>
        <v>0</v>
      </c>
      <c r="T499" s="6">
        <v>0</v>
      </c>
      <c r="U499" s="6">
        <f t="shared" si="31"/>
        <v>0</v>
      </c>
      <c r="V499" s="6" t="b">
        <f t="shared" si="28"/>
        <v>0</v>
      </c>
      <c r="W499" s="6" t="b">
        <f t="shared" si="29"/>
        <v>0</v>
      </c>
    </row>
    <row r="500" spans="1:23" x14ac:dyDescent="0.2">
      <c r="A500" s="5">
        <v>1164</v>
      </c>
      <c r="B500" s="5">
        <v>602</v>
      </c>
      <c r="C500" s="6" t="s">
        <v>973</v>
      </c>
      <c r="D500" s="6" t="s">
        <v>973</v>
      </c>
      <c r="E500" s="6" t="s">
        <v>7546</v>
      </c>
      <c r="F500" s="6" t="s">
        <v>7546</v>
      </c>
      <c r="G500" s="6" t="s">
        <v>11272</v>
      </c>
      <c r="H500" s="6" t="s">
        <v>951</v>
      </c>
      <c r="I500" s="6" t="s">
        <v>951</v>
      </c>
      <c r="J500" s="6" t="s">
        <v>943</v>
      </c>
      <c r="K500" s="6" t="s">
        <v>943</v>
      </c>
      <c r="L500" s="5">
        <v>3042057535</v>
      </c>
      <c r="M500" s="5">
        <v>3042057535</v>
      </c>
      <c r="N500" s="6" t="s">
        <v>8972</v>
      </c>
      <c r="O500" s="6" t="s">
        <v>8972</v>
      </c>
      <c r="P500" s="6" t="s">
        <v>8973</v>
      </c>
      <c r="Q500" s="5">
        <v>1</v>
      </c>
      <c r="R500" s="6" t="s">
        <v>8600</v>
      </c>
      <c r="S500" s="6">
        <f t="shared" si="30"/>
        <v>0</v>
      </c>
      <c r="T500" s="6">
        <v>0</v>
      </c>
      <c r="U500" s="6">
        <f t="shared" si="31"/>
        <v>0</v>
      </c>
      <c r="V500" s="6" t="b">
        <f t="shared" si="28"/>
        <v>0</v>
      </c>
      <c r="W500" s="6" t="b">
        <f t="shared" si="29"/>
        <v>0</v>
      </c>
    </row>
    <row r="501" spans="1:23" x14ac:dyDescent="0.2">
      <c r="A501" s="5">
        <v>1163</v>
      </c>
      <c r="B501" s="5">
        <v>603</v>
      </c>
      <c r="C501" s="6" t="s">
        <v>970</v>
      </c>
      <c r="D501" s="6" t="s">
        <v>970</v>
      </c>
      <c r="E501" s="6" t="s">
        <v>971</v>
      </c>
      <c r="F501" s="6" t="s">
        <v>971</v>
      </c>
      <c r="G501" s="6" t="s">
        <v>971</v>
      </c>
      <c r="H501" s="6" t="s">
        <v>972</v>
      </c>
      <c r="I501" s="6" t="s">
        <v>972</v>
      </c>
      <c r="J501" s="6" t="s">
        <v>943</v>
      </c>
      <c r="K501" s="6" t="s">
        <v>943</v>
      </c>
      <c r="L501" s="5">
        <v>3049493591</v>
      </c>
      <c r="M501" s="5">
        <v>3049493591</v>
      </c>
      <c r="N501" s="6" t="s">
        <v>8972</v>
      </c>
      <c r="O501" s="6" t="s">
        <v>8972</v>
      </c>
      <c r="P501" s="6" t="s">
        <v>8973</v>
      </c>
      <c r="Q501" s="5">
        <v>1</v>
      </c>
      <c r="R501" s="6" t="s">
        <v>8600</v>
      </c>
      <c r="S501" s="6">
        <f t="shared" si="30"/>
        <v>0</v>
      </c>
      <c r="T501" s="6">
        <v>0</v>
      </c>
      <c r="U501" s="6">
        <f t="shared" si="31"/>
        <v>0</v>
      </c>
      <c r="V501" s="6" t="b">
        <f t="shared" si="28"/>
        <v>0</v>
      </c>
      <c r="W501" s="6" t="b">
        <f t="shared" si="29"/>
        <v>0</v>
      </c>
    </row>
    <row r="502" spans="1:23" x14ac:dyDescent="0.2">
      <c r="A502" s="5">
        <v>1162</v>
      </c>
      <c r="B502" s="5">
        <v>604</v>
      </c>
      <c r="C502" s="6" t="s">
        <v>967</v>
      </c>
      <c r="D502" s="6" t="s">
        <v>967</v>
      </c>
      <c r="E502" s="6" t="s">
        <v>968</v>
      </c>
      <c r="F502" s="6" t="s">
        <v>968</v>
      </c>
      <c r="G502" s="6" t="s">
        <v>6524</v>
      </c>
      <c r="H502" s="6" t="s">
        <v>969</v>
      </c>
      <c r="I502" s="6" t="s">
        <v>969</v>
      </c>
      <c r="J502" s="6" t="s">
        <v>943</v>
      </c>
      <c r="K502" s="6" t="s">
        <v>943</v>
      </c>
      <c r="L502" s="5">
        <v>3049841576</v>
      </c>
      <c r="M502" s="5">
        <v>3049841576</v>
      </c>
      <c r="N502" s="6" t="s">
        <v>8972</v>
      </c>
      <c r="O502" s="6" t="s">
        <v>8972</v>
      </c>
      <c r="P502" s="6" t="s">
        <v>8973</v>
      </c>
      <c r="Q502" s="5">
        <v>1</v>
      </c>
      <c r="R502" s="6" t="s">
        <v>8600</v>
      </c>
      <c r="S502" s="6">
        <f t="shared" si="30"/>
        <v>0</v>
      </c>
      <c r="T502" s="6">
        <v>0</v>
      </c>
      <c r="U502" s="6">
        <f t="shared" si="31"/>
        <v>0</v>
      </c>
      <c r="V502" s="6" t="b">
        <f t="shared" si="28"/>
        <v>0</v>
      </c>
      <c r="W502" s="6" t="b">
        <f t="shared" si="29"/>
        <v>0</v>
      </c>
    </row>
    <row r="503" spans="1:23" x14ac:dyDescent="0.2">
      <c r="A503" s="5">
        <v>1165</v>
      </c>
      <c r="B503" s="5">
        <v>605</v>
      </c>
      <c r="C503" s="6" t="s">
        <v>11273</v>
      </c>
      <c r="D503" s="6" t="s">
        <v>11273</v>
      </c>
      <c r="E503" s="6" t="s">
        <v>11274</v>
      </c>
      <c r="F503" s="6" t="s">
        <v>11274</v>
      </c>
      <c r="G503" s="6" t="s">
        <v>11275</v>
      </c>
      <c r="H503" s="6" t="s">
        <v>11276</v>
      </c>
      <c r="I503" s="6" t="s">
        <v>11276</v>
      </c>
      <c r="J503" s="6" t="s">
        <v>943</v>
      </c>
      <c r="K503" s="6" t="s">
        <v>943</v>
      </c>
      <c r="L503" s="5">
        <v>3042265725</v>
      </c>
      <c r="M503" s="5">
        <v>3042265725</v>
      </c>
      <c r="N503" s="6" t="s">
        <v>11017</v>
      </c>
      <c r="O503" s="6" t="s">
        <v>11017</v>
      </c>
      <c r="P503" s="6" t="s">
        <v>8973</v>
      </c>
      <c r="Q503" s="5">
        <v>1</v>
      </c>
      <c r="R503" s="6" t="s">
        <v>8601</v>
      </c>
      <c r="S503" s="6">
        <f t="shared" si="30"/>
        <v>0</v>
      </c>
      <c r="T503" s="6">
        <v>0</v>
      </c>
      <c r="U503" s="6">
        <f t="shared" si="31"/>
        <v>0</v>
      </c>
      <c r="V503" s="6" t="b">
        <f t="shared" si="28"/>
        <v>0</v>
      </c>
      <c r="W503" s="6" t="b">
        <f t="shared" si="29"/>
        <v>0</v>
      </c>
    </row>
    <row r="504" spans="1:23" x14ac:dyDescent="0.2">
      <c r="A504" s="5">
        <v>1167</v>
      </c>
      <c r="B504" s="5">
        <v>606</v>
      </c>
      <c r="C504" s="6" t="s">
        <v>975</v>
      </c>
      <c r="D504" s="6" t="s">
        <v>975</v>
      </c>
      <c r="E504" s="6" t="s">
        <v>976</v>
      </c>
      <c r="F504" s="6" t="s">
        <v>976</v>
      </c>
      <c r="G504" s="6" t="s">
        <v>976</v>
      </c>
      <c r="H504" s="6" t="s">
        <v>977</v>
      </c>
      <c r="I504" s="6" t="s">
        <v>977</v>
      </c>
      <c r="J504" s="6" t="s">
        <v>943</v>
      </c>
      <c r="K504" s="6" t="s">
        <v>943</v>
      </c>
      <c r="L504" s="5">
        <v>3042263993</v>
      </c>
      <c r="M504" s="5">
        <v>3042263993</v>
      </c>
      <c r="N504" s="6" t="s">
        <v>8972</v>
      </c>
      <c r="O504" s="6" t="s">
        <v>8972</v>
      </c>
      <c r="P504" s="6" t="s">
        <v>8976</v>
      </c>
      <c r="Q504" s="5"/>
      <c r="R504" s="6" t="s">
        <v>8601</v>
      </c>
      <c r="S504" s="6">
        <f t="shared" si="30"/>
        <v>0</v>
      </c>
      <c r="T504" s="6">
        <v>0</v>
      </c>
      <c r="U504" s="6">
        <f t="shared" si="31"/>
        <v>0</v>
      </c>
      <c r="V504" s="6" t="b">
        <f t="shared" si="28"/>
        <v>0</v>
      </c>
      <c r="W504" s="6" t="b">
        <f t="shared" si="29"/>
        <v>0</v>
      </c>
    </row>
    <row r="505" spans="1:23" x14ac:dyDescent="0.2">
      <c r="A505" s="5">
        <v>1248</v>
      </c>
      <c r="B505" s="5">
        <v>607</v>
      </c>
      <c r="C505" s="6" t="s">
        <v>11413</v>
      </c>
      <c r="D505" s="6" t="s">
        <v>11414</v>
      </c>
      <c r="E505" s="6" t="s">
        <v>11415</v>
      </c>
      <c r="F505" s="6" t="s">
        <v>11415</v>
      </c>
      <c r="G505" s="6" t="s">
        <v>11416</v>
      </c>
      <c r="H505" s="6" t="s">
        <v>11417</v>
      </c>
      <c r="I505" s="6" t="s">
        <v>11417</v>
      </c>
      <c r="J505" s="6" t="s">
        <v>943</v>
      </c>
      <c r="K505" s="6" t="s">
        <v>943</v>
      </c>
      <c r="L505" s="5">
        <v>3049246262</v>
      </c>
      <c r="M505" s="5">
        <v>3049246262</v>
      </c>
      <c r="N505" s="6" t="s">
        <v>11017</v>
      </c>
      <c r="O505" s="6" t="s">
        <v>11017</v>
      </c>
      <c r="P505" s="6" t="s">
        <v>8975</v>
      </c>
      <c r="Q505" s="5"/>
      <c r="R505" s="6" t="s">
        <v>11418</v>
      </c>
      <c r="S505" s="6">
        <f t="shared" si="30"/>
        <v>0</v>
      </c>
      <c r="T505" s="6">
        <v>0</v>
      </c>
      <c r="U505" s="6">
        <f t="shared" si="31"/>
        <v>0</v>
      </c>
      <c r="V505" s="6" t="b">
        <f t="shared" si="28"/>
        <v>0</v>
      </c>
      <c r="W505" s="6" t="b">
        <f t="shared" si="29"/>
        <v>0</v>
      </c>
    </row>
    <row r="506" spans="1:23" x14ac:dyDescent="0.2">
      <c r="A506" s="5">
        <v>1147</v>
      </c>
      <c r="B506" s="5">
        <v>608</v>
      </c>
      <c r="C506" s="6" t="s">
        <v>946</v>
      </c>
      <c r="D506" s="6" t="s">
        <v>946</v>
      </c>
      <c r="E506" s="6" t="s">
        <v>947</v>
      </c>
      <c r="F506" s="6" t="s">
        <v>947</v>
      </c>
      <c r="G506" s="6" t="s">
        <v>6520</v>
      </c>
      <c r="H506" s="6" t="s">
        <v>948</v>
      </c>
      <c r="I506" s="6" t="s">
        <v>948</v>
      </c>
      <c r="J506" s="6" t="s">
        <v>943</v>
      </c>
      <c r="K506" s="6" t="s">
        <v>943</v>
      </c>
      <c r="L506" s="5">
        <v>3047659314</v>
      </c>
      <c r="M506" s="5">
        <v>3047659314</v>
      </c>
      <c r="N506" s="6" t="s">
        <v>8972</v>
      </c>
      <c r="O506" s="6" t="s">
        <v>8972</v>
      </c>
      <c r="P506" s="6" t="s">
        <v>8976</v>
      </c>
      <c r="Q506" s="5"/>
      <c r="R506" s="6" t="s">
        <v>8599</v>
      </c>
      <c r="S506" s="6">
        <f t="shared" si="30"/>
        <v>0</v>
      </c>
      <c r="T506" s="6">
        <v>0</v>
      </c>
      <c r="U506" s="6">
        <f t="shared" si="31"/>
        <v>0</v>
      </c>
      <c r="V506" s="6" t="b">
        <f t="shared" si="28"/>
        <v>0</v>
      </c>
      <c r="W506" s="6" t="b">
        <f t="shared" si="29"/>
        <v>0</v>
      </c>
    </row>
    <row r="507" spans="1:23" x14ac:dyDescent="0.2">
      <c r="A507" s="5">
        <v>1152</v>
      </c>
      <c r="B507" s="5">
        <v>609</v>
      </c>
      <c r="C507" s="6" t="s">
        <v>959</v>
      </c>
      <c r="D507" s="6" t="s">
        <v>959</v>
      </c>
      <c r="E507" s="6" t="s">
        <v>960</v>
      </c>
      <c r="F507" s="6" t="s">
        <v>960</v>
      </c>
      <c r="G507" s="6" t="s">
        <v>6523</v>
      </c>
      <c r="H507" s="6" t="s">
        <v>961</v>
      </c>
      <c r="I507" s="6" t="s">
        <v>961</v>
      </c>
      <c r="J507" s="6" t="s">
        <v>943</v>
      </c>
      <c r="K507" s="6" t="s">
        <v>943</v>
      </c>
      <c r="L507" s="5">
        <v>3044728333</v>
      </c>
      <c r="M507" s="5">
        <v>3044728333</v>
      </c>
      <c r="N507" s="6" t="s">
        <v>8972</v>
      </c>
      <c r="O507" s="6" t="s">
        <v>8972</v>
      </c>
      <c r="P507" s="6" t="s">
        <v>8976</v>
      </c>
      <c r="Q507" s="5"/>
      <c r="R507" s="6" t="s">
        <v>8599</v>
      </c>
      <c r="S507" s="6">
        <f t="shared" si="30"/>
        <v>0</v>
      </c>
      <c r="T507" s="6">
        <v>0</v>
      </c>
      <c r="U507" s="6">
        <f t="shared" si="31"/>
        <v>0</v>
      </c>
      <c r="V507" s="6" t="b">
        <f t="shared" si="28"/>
        <v>0</v>
      </c>
      <c r="W507" s="6" t="b">
        <f t="shared" si="29"/>
        <v>0</v>
      </c>
    </row>
    <row r="508" spans="1:23" x14ac:dyDescent="0.2">
      <c r="A508" s="5">
        <v>1252</v>
      </c>
      <c r="B508" s="5">
        <v>610</v>
      </c>
      <c r="C508" s="6" t="s">
        <v>1016</v>
      </c>
      <c r="D508" s="6" t="s">
        <v>1016</v>
      </c>
      <c r="E508" s="6" t="s">
        <v>1017</v>
      </c>
      <c r="F508" s="6" t="s">
        <v>1017</v>
      </c>
      <c r="G508" s="6" t="s">
        <v>6533</v>
      </c>
      <c r="H508" s="6" t="s">
        <v>961</v>
      </c>
      <c r="I508" s="6" t="s">
        <v>961</v>
      </c>
      <c r="J508" s="6" t="s">
        <v>943</v>
      </c>
      <c r="K508" s="6" t="s">
        <v>943</v>
      </c>
      <c r="L508" s="5">
        <v>3044731440</v>
      </c>
      <c r="M508" s="5">
        <v>3044731440</v>
      </c>
      <c r="N508" s="6" t="s">
        <v>8972</v>
      </c>
      <c r="O508" s="6" t="s">
        <v>8972</v>
      </c>
      <c r="P508" s="6" t="s">
        <v>8973</v>
      </c>
      <c r="Q508" s="5">
        <v>1</v>
      </c>
      <c r="R508" s="6" t="s">
        <v>11418</v>
      </c>
      <c r="S508" s="6">
        <f t="shared" si="30"/>
        <v>0</v>
      </c>
      <c r="T508" s="6">
        <v>0</v>
      </c>
      <c r="U508" s="6">
        <f t="shared" si="31"/>
        <v>0</v>
      </c>
      <c r="V508" s="6" t="b">
        <f t="shared" si="28"/>
        <v>0</v>
      </c>
      <c r="W508" s="6" t="b">
        <f t="shared" si="29"/>
        <v>0</v>
      </c>
    </row>
    <row r="509" spans="1:23" x14ac:dyDescent="0.2">
      <c r="A509" s="5">
        <v>1253</v>
      </c>
      <c r="B509" s="5">
        <v>611</v>
      </c>
      <c r="C509" s="6" t="s">
        <v>1018</v>
      </c>
      <c r="D509" s="6" t="s">
        <v>1018</v>
      </c>
      <c r="E509" s="6" t="s">
        <v>1019</v>
      </c>
      <c r="F509" s="6" t="s">
        <v>1019</v>
      </c>
      <c r="G509" s="6" t="s">
        <v>6534</v>
      </c>
      <c r="H509" s="6" t="s">
        <v>1012</v>
      </c>
      <c r="I509" s="6" t="s">
        <v>1012</v>
      </c>
      <c r="J509" s="6" t="s">
        <v>943</v>
      </c>
      <c r="K509" s="6" t="s">
        <v>943</v>
      </c>
      <c r="L509" s="5">
        <v>3045872867</v>
      </c>
      <c r="M509" s="5">
        <v>3045872867</v>
      </c>
      <c r="N509" s="6" t="s">
        <v>8972</v>
      </c>
      <c r="O509" s="6" t="s">
        <v>8972</v>
      </c>
      <c r="P509" s="6" t="s">
        <v>8976</v>
      </c>
      <c r="Q509" s="5"/>
      <c r="R509" s="6" t="s">
        <v>11418</v>
      </c>
      <c r="S509" s="6">
        <f t="shared" si="30"/>
        <v>0</v>
      </c>
      <c r="T509" s="6">
        <v>0</v>
      </c>
      <c r="U509" s="6">
        <f t="shared" si="31"/>
        <v>0</v>
      </c>
      <c r="V509" s="6" t="b">
        <f t="shared" si="28"/>
        <v>0</v>
      </c>
      <c r="W509" s="6" t="b">
        <f t="shared" si="29"/>
        <v>0</v>
      </c>
    </row>
    <row r="510" spans="1:23" x14ac:dyDescent="0.2">
      <c r="A510" s="5">
        <v>1255</v>
      </c>
      <c r="B510" s="5">
        <v>612</v>
      </c>
      <c r="C510" s="6" t="s">
        <v>1020</v>
      </c>
      <c r="D510" s="6" t="s">
        <v>1020</v>
      </c>
      <c r="E510" s="6" t="s">
        <v>1021</v>
      </c>
      <c r="F510" s="6" t="s">
        <v>1021</v>
      </c>
      <c r="G510" s="6" t="s">
        <v>6535</v>
      </c>
      <c r="H510" s="6" t="s">
        <v>1022</v>
      </c>
      <c r="I510" s="6" t="s">
        <v>1022</v>
      </c>
      <c r="J510" s="6" t="s">
        <v>943</v>
      </c>
      <c r="K510" s="6" t="s">
        <v>943</v>
      </c>
      <c r="L510" s="5">
        <v>3046236330</v>
      </c>
      <c r="M510" s="5">
        <v>3046236330</v>
      </c>
      <c r="N510" s="6" t="s">
        <v>8972</v>
      </c>
      <c r="O510" s="6" t="s">
        <v>8972</v>
      </c>
      <c r="P510" s="6" t="s">
        <v>8973</v>
      </c>
      <c r="Q510" s="5">
        <v>1</v>
      </c>
      <c r="R510" s="6" t="s">
        <v>11418</v>
      </c>
      <c r="S510" s="6">
        <f t="shared" si="30"/>
        <v>0</v>
      </c>
      <c r="T510" s="6">
        <v>0</v>
      </c>
      <c r="U510" s="6">
        <f t="shared" si="31"/>
        <v>0</v>
      </c>
      <c r="V510" s="6" t="b">
        <f t="shared" si="28"/>
        <v>0</v>
      </c>
      <c r="W510" s="6" t="b">
        <f t="shared" si="29"/>
        <v>0</v>
      </c>
    </row>
    <row r="511" spans="1:23" x14ac:dyDescent="0.2">
      <c r="A511" s="5">
        <v>1251</v>
      </c>
      <c r="B511" s="5">
        <v>613</v>
      </c>
      <c r="C511" s="6" t="s">
        <v>1013</v>
      </c>
      <c r="D511" s="6" t="s">
        <v>1013</v>
      </c>
      <c r="E511" s="6" t="s">
        <v>1014</v>
      </c>
      <c r="F511" s="6" t="s">
        <v>1014</v>
      </c>
      <c r="G511" s="6" t="s">
        <v>6532</v>
      </c>
      <c r="H511" s="6" t="s">
        <v>1015</v>
      </c>
      <c r="I511" s="6" t="s">
        <v>1015</v>
      </c>
      <c r="J511" s="6" t="s">
        <v>943</v>
      </c>
      <c r="K511" s="6" t="s">
        <v>943</v>
      </c>
      <c r="L511" s="5">
        <v>3044565115</v>
      </c>
      <c r="M511" s="5">
        <v>3044565115</v>
      </c>
      <c r="N511" s="6" t="s">
        <v>8972</v>
      </c>
      <c r="O511" s="6" t="s">
        <v>8972</v>
      </c>
      <c r="P511" s="6" t="s">
        <v>8973</v>
      </c>
      <c r="Q511" s="5">
        <v>1</v>
      </c>
      <c r="R511" s="6" t="s">
        <v>11418</v>
      </c>
      <c r="S511" s="6">
        <f t="shared" si="30"/>
        <v>0</v>
      </c>
      <c r="T511" s="6">
        <v>0</v>
      </c>
      <c r="U511" s="6">
        <f t="shared" si="31"/>
        <v>0</v>
      </c>
      <c r="V511" s="6" t="b">
        <f t="shared" si="28"/>
        <v>0</v>
      </c>
      <c r="W511" s="6" t="b">
        <f t="shared" si="29"/>
        <v>0</v>
      </c>
    </row>
    <row r="512" spans="1:23" x14ac:dyDescent="0.2">
      <c r="A512" s="5">
        <v>1249</v>
      </c>
      <c r="B512" s="5">
        <v>614</v>
      </c>
      <c r="C512" s="6" t="s">
        <v>1009</v>
      </c>
      <c r="D512" s="6" t="s">
        <v>1009</v>
      </c>
      <c r="E512" s="6" t="s">
        <v>1010</v>
      </c>
      <c r="F512" s="6" t="s">
        <v>1010</v>
      </c>
      <c r="G512" s="6" t="s">
        <v>6531</v>
      </c>
      <c r="H512" s="6" t="s">
        <v>1011</v>
      </c>
      <c r="I512" s="6" t="s">
        <v>1011</v>
      </c>
      <c r="J512" s="6" t="s">
        <v>943</v>
      </c>
      <c r="K512" s="6" t="s">
        <v>943</v>
      </c>
      <c r="L512" s="5">
        <v>3047994404</v>
      </c>
      <c r="M512" s="5">
        <v>3047994404</v>
      </c>
      <c r="N512" s="6" t="s">
        <v>8972</v>
      </c>
      <c r="O512" s="6" t="s">
        <v>8972</v>
      </c>
      <c r="P512" s="6" t="s">
        <v>8973</v>
      </c>
      <c r="Q512" s="5">
        <v>1</v>
      </c>
      <c r="R512" s="6" t="s">
        <v>11418</v>
      </c>
      <c r="S512" s="6">
        <f t="shared" si="30"/>
        <v>0</v>
      </c>
      <c r="T512" s="6">
        <v>0</v>
      </c>
      <c r="U512" s="6">
        <f t="shared" si="31"/>
        <v>0</v>
      </c>
      <c r="V512" s="6" t="b">
        <f t="shared" si="28"/>
        <v>0</v>
      </c>
      <c r="W512" s="6" t="b">
        <f t="shared" si="29"/>
        <v>0</v>
      </c>
    </row>
    <row r="513" spans="1:23" x14ac:dyDescent="0.2">
      <c r="A513" s="5">
        <v>1262</v>
      </c>
      <c r="B513" s="5">
        <v>615</v>
      </c>
      <c r="C513" s="6" t="s">
        <v>1029</v>
      </c>
      <c r="D513" s="6" t="s">
        <v>1029</v>
      </c>
      <c r="E513" s="6" t="s">
        <v>1030</v>
      </c>
      <c r="F513" s="6" t="s">
        <v>1030</v>
      </c>
      <c r="G513" s="6" t="s">
        <v>6537</v>
      </c>
      <c r="H513" s="6" t="s">
        <v>1031</v>
      </c>
      <c r="I513" s="6" t="s">
        <v>1031</v>
      </c>
      <c r="J513" s="6" t="s">
        <v>943</v>
      </c>
      <c r="K513" s="6" t="s">
        <v>943</v>
      </c>
      <c r="L513" s="5">
        <v>3042692022</v>
      </c>
      <c r="M513" s="5">
        <v>3042692022</v>
      </c>
      <c r="N513" s="6" t="s">
        <v>8972</v>
      </c>
      <c r="O513" s="6" t="s">
        <v>8972</v>
      </c>
      <c r="P513" s="6" t="s">
        <v>8973</v>
      </c>
      <c r="Q513" s="5">
        <v>1</v>
      </c>
      <c r="R513" s="6" t="s">
        <v>11418</v>
      </c>
      <c r="S513" s="6">
        <f t="shared" si="30"/>
        <v>0</v>
      </c>
      <c r="T513" s="6">
        <v>0</v>
      </c>
      <c r="U513" s="6">
        <f t="shared" si="31"/>
        <v>0</v>
      </c>
      <c r="V513" s="6" t="b">
        <f t="shared" si="28"/>
        <v>0</v>
      </c>
      <c r="W513" s="6" t="b">
        <f t="shared" si="29"/>
        <v>0</v>
      </c>
    </row>
    <row r="514" spans="1:23" x14ac:dyDescent="0.2">
      <c r="A514" s="5">
        <v>1258</v>
      </c>
      <c r="B514" s="5">
        <v>616</v>
      </c>
      <c r="C514" s="6" t="s">
        <v>1023</v>
      </c>
      <c r="D514" s="6" t="s">
        <v>1023</v>
      </c>
      <c r="E514" s="6" t="s">
        <v>1024</v>
      </c>
      <c r="F514" s="6" t="s">
        <v>1024</v>
      </c>
      <c r="G514" s="6" t="s">
        <v>6536</v>
      </c>
      <c r="H514" s="6" t="s">
        <v>1025</v>
      </c>
      <c r="I514" s="6" t="s">
        <v>1025</v>
      </c>
      <c r="J514" s="6" t="s">
        <v>943</v>
      </c>
      <c r="K514" s="6" t="s">
        <v>943</v>
      </c>
      <c r="L514" s="5">
        <v>3049245453</v>
      </c>
      <c r="M514" s="5">
        <v>3049245453</v>
      </c>
      <c r="N514" s="6" t="s">
        <v>8972</v>
      </c>
      <c r="O514" s="6" t="s">
        <v>8972</v>
      </c>
      <c r="P514" s="6" t="s">
        <v>8973</v>
      </c>
      <c r="Q514" s="5">
        <v>1</v>
      </c>
      <c r="R514" s="6" t="s">
        <v>11418</v>
      </c>
      <c r="S514" s="6">
        <f t="shared" si="30"/>
        <v>0</v>
      </c>
      <c r="T514" s="6">
        <v>0</v>
      </c>
      <c r="U514" s="6">
        <f t="shared" si="31"/>
        <v>0</v>
      </c>
      <c r="V514" s="6" t="b">
        <f t="shared" ref="V514:V577" si="32">IF(T514=1, IF(O514="sub-recipient","gained SS same SR", IF(P514="sub-recipient", "gained SR","added SS")))</f>
        <v>0</v>
      </c>
      <c r="W514" s="6" t="b">
        <f t="shared" ref="W514:W577" si="33">IF(U514=1, IF(P514="sub-recipient","lost SS, kept SR", IF(O514="sub-recipient", "lost SR","consolidated SS")))</f>
        <v>0</v>
      </c>
    </row>
    <row r="515" spans="1:23" x14ac:dyDescent="0.2">
      <c r="A515" s="5">
        <v>1260</v>
      </c>
      <c r="B515" s="5">
        <v>617</v>
      </c>
      <c r="C515" s="6" t="s">
        <v>1026</v>
      </c>
      <c r="D515" s="6" t="s">
        <v>1026</v>
      </c>
      <c r="E515" s="6" t="s">
        <v>1027</v>
      </c>
      <c r="F515" s="6" t="s">
        <v>1027</v>
      </c>
      <c r="G515" s="6" t="s">
        <v>1027</v>
      </c>
      <c r="H515" s="6" t="s">
        <v>1028</v>
      </c>
      <c r="I515" s="6" t="s">
        <v>1028</v>
      </c>
      <c r="J515" s="6" t="s">
        <v>943</v>
      </c>
      <c r="K515" s="6" t="s">
        <v>943</v>
      </c>
      <c r="L515" s="5">
        <v>3017994179</v>
      </c>
      <c r="M515" s="5">
        <v>3017994179</v>
      </c>
      <c r="N515" s="6" t="s">
        <v>8972</v>
      </c>
      <c r="O515" s="6" t="s">
        <v>8972</v>
      </c>
      <c r="P515" s="6" t="s">
        <v>8976</v>
      </c>
      <c r="Q515" s="5"/>
      <c r="R515" s="6" t="s">
        <v>11418</v>
      </c>
      <c r="S515" s="6">
        <f t="shared" ref="S515:S578" si="34">IF(A515=A514,1,0)</f>
        <v>0</v>
      </c>
      <c r="T515" s="6">
        <v>0</v>
      </c>
      <c r="U515" s="6">
        <f t="shared" ref="U515:U578" si="35">IF(B515=B514, 1, 0)</f>
        <v>0</v>
      </c>
      <c r="V515" s="6" t="b">
        <f t="shared" si="32"/>
        <v>0</v>
      </c>
      <c r="W515" s="6" t="b">
        <f t="shared" si="33"/>
        <v>0</v>
      </c>
    </row>
    <row r="516" spans="1:23" x14ac:dyDescent="0.2">
      <c r="A516" s="5">
        <v>1308</v>
      </c>
      <c r="B516" s="5">
        <v>618</v>
      </c>
      <c r="C516" s="6" t="s">
        <v>11472</v>
      </c>
      <c r="D516" s="6" t="s">
        <v>11472</v>
      </c>
      <c r="E516" s="6" t="s">
        <v>11473</v>
      </c>
      <c r="F516" s="6" t="s">
        <v>11473</v>
      </c>
      <c r="G516" s="6" t="s">
        <v>11473</v>
      </c>
      <c r="H516" s="6" t="s">
        <v>11392</v>
      </c>
      <c r="I516" s="6" t="s">
        <v>11392</v>
      </c>
      <c r="J516" s="6" t="s">
        <v>943</v>
      </c>
      <c r="K516" s="6" t="s">
        <v>943</v>
      </c>
      <c r="L516" s="5">
        <v>3046371234</v>
      </c>
      <c r="M516" s="5">
        <v>3046371234</v>
      </c>
      <c r="N516" s="6" t="s">
        <v>11017</v>
      </c>
      <c r="O516" s="6" t="s">
        <v>11017</v>
      </c>
      <c r="P516" s="6" t="s">
        <v>8979</v>
      </c>
      <c r="Q516" s="5"/>
      <c r="R516" s="6" t="s">
        <v>11474</v>
      </c>
      <c r="S516" s="6">
        <f t="shared" si="34"/>
        <v>0</v>
      </c>
      <c r="T516" s="6">
        <v>0</v>
      </c>
      <c r="U516" s="6">
        <f t="shared" si="35"/>
        <v>0</v>
      </c>
      <c r="V516" s="6" t="b">
        <f t="shared" si="32"/>
        <v>0</v>
      </c>
      <c r="W516" s="6" t="b">
        <f t="shared" si="33"/>
        <v>0</v>
      </c>
    </row>
    <row r="517" spans="1:23" x14ac:dyDescent="0.2">
      <c r="A517" s="5">
        <v>1170</v>
      </c>
      <c r="B517" s="5">
        <v>619</v>
      </c>
      <c r="C517" s="6" t="s">
        <v>11282</v>
      </c>
      <c r="D517" s="6" t="s">
        <v>11282</v>
      </c>
      <c r="E517" s="6" t="s">
        <v>11283</v>
      </c>
      <c r="F517" s="6" t="s">
        <v>11283</v>
      </c>
      <c r="G517" s="6" t="s">
        <v>11283</v>
      </c>
      <c r="H517" s="6" t="s">
        <v>2985</v>
      </c>
      <c r="I517" s="6" t="s">
        <v>2985</v>
      </c>
      <c r="J517" s="6" t="s">
        <v>943</v>
      </c>
      <c r="K517" s="6" t="s">
        <v>943</v>
      </c>
      <c r="L517" s="5">
        <v>3048731531</v>
      </c>
      <c r="M517" s="5">
        <v>3048731531</v>
      </c>
      <c r="N517" s="6" t="s">
        <v>11017</v>
      </c>
      <c r="O517" s="6" t="s">
        <v>11017</v>
      </c>
      <c r="P517" s="6" t="s">
        <v>8975</v>
      </c>
      <c r="Q517" s="5"/>
      <c r="R517" s="6" t="s">
        <v>11284</v>
      </c>
      <c r="S517" s="6">
        <f t="shared" si="34"/>
        <v>0</v>
      </c>
      <c r="T517" s="6">
        <v>0</v>
      </c>
      <c r="U517" s="6">
        <f t="shared" si="35"/>
        <v>0</v>
      </c>
      <c r="V517" s="6" t="b">
        <f t="shared" si="32"/>
        <v>0</v>
      </c>
      <c r="W517" s="6" t="b">
        <f t="shared" si="33"/>
        <v>0</v>
      </c>
    </row>
    <row r="518" spans="1:23" x14ac:dyDescent="0.2">
      <c r="A518" s="5">
        <v>1312</v>
      </c>
      <c r="B518" s="5">
        <v>620</v>
      </c>
      <c r="C518" s="6" t="s">
        <v>11484</v>
      </c>
      <c r="D518" s="6" t="s">
        <v>11484</v>
      </c>
      <c r="E518" s="6" t="s">
        <v>11485</v>
      </c>
      <c r="F518" s="6" t="s">
        <v>11485</v>
      </c>
      <c r="G518" s="6" t="s">
        <v>11486</v>
      </c>
      <c r="H518" s="6" t="s">
        <v>11333</v>
      </c>
      <c r="I518" s="6" t="s">
        <v>11333</v>
      </c>
      <c r="J518" s="6" t="s">
        <v>943</v>
      </c>
      <c r="K518" s="6" t="s">
        <v>943</v>
      </c>
      <c r="L518" s="5">
        <v>3043674155</v>
      </c>
      <c r="M518" s="5">
        <v>3043674155</v>
      </c>
      <c r="N518" s="6" t="s">
        <v>11017</v>
      </c>
      <c r="O518" s="6" t="s">
        <v>11017</v>
      </c>
      <c r="P518" s="6" t="s">
        <v>8979</v>
      </c>
      <c r="Q518" s="5"/>
      <c r="R518" s="6" t="s">
        <v>11487</v>
      </c>
      <c r="S518" s="6">
        <f t="shared" si="34"/>
        <v>0</v>
      </c>
      <c r="T518" s="6">
        <v>0</v>
      </c>
      <c r="U518" s="6">
        <f t="shared" si="35"/>
        <v>0</v>
      </c>
      <c r="V518" s="6" t="b">
        <f t="shared" si="32"/>
        <v>0</v>
      </c>
      <c r="W518" s="6" t="b">
        <f t="shared" si="33"/>
        <v>0</v>
      </c>
    </row>
    <row r="519" spans="1:23" x14ac:dyDescent="0.2">
      <c r="A519" s="5">
        <v>1291</v>
      </c>
      <c r="B519" s="5">
        <v>621</v>
      </c>
      <c r="C519" s="6" t="s">
        <v>11443</v>
      </c>
      <c r="D519" s="6" t="s">
        <v>11443</v>
      </c>
      <c r="E519" s="6" t="s">
        <v>11444</v>
      </c>
      <c r="F519" s="6" t="s">
        <v>11444</v>
      </c>
      <c r="G519" s="6" t="s">
        <v>11445</v>
      </c>
      <c r="H519" s="6" t="s">
        <v>11446</v>
      </c>
      <c r="I519" s="6" t="s">
        <v>11446</v>
      </c>
      <c r="J519" s="6" t="s">
        <v>943</v>
      </c>
      <c r="K519" s="6" t="s">
        <v>943</v>
      </c>
      <c r="L519" s="5">
        <v>3047576999</v>
      </c>
      <c r="M519" s="5">
        <v>3047576999</v>
      </c>
      <c r="N519" s="6" t="s">
        <v>11017</v>
      </c>
      <c r="O519" s="6" t="s">
        <v>11017</v>
      </c>
      <c r="P519" s="6" t="s">
        <v>8973</v>
      </c>
      <c r="Q519" s="5">
        <v>1</v>
      </c>
      <c r="R519" s="6" t="s">
        <v>8642</v>
      </c>
      <c r="S519" s="6">
        <f t="shared" si="34"/>
        <v>0</v>
      </c>
      <c r="T519" s="6">
        <v>0</v>
      </c>
      <c r="U519" s="6">
        <f t="shared" si="35"/>
        <v>0</v>
      </c>
      <c r="V519" s="6" t="b">
        <f t="shared" si="32"/>
        <v>0</v>
      </c>
      <c r="W519" s="6" t="b">
        <f t="shared" si="33"/>
        <v>0</v>
      </c>
    </row>
    <row r="520" spans="1:23" x14ac:dyDescent="0.2">
      <c r="A520" s="5">
        <v>1292</v>
      </c>
      <c r="B520" s="5">
        <v>622</v>
      </c>
      <c r="C520" s="6" t="s">
        <v>1061</v>
      </c>
      <c r="D520" s="6" t="s">
        <v>1061</v>
      </c>
      <c r="E520" s="6" t="s">
        <v>1062</v>
      </c>
      <c r="F520" s="6" t="s">
        <v>1062</v>
      </c>
      <c r="G520" s="6" t="s">
        <v>6542</v>
      </c>
      <c r="H520" s="6" t="s">
        <v>951</v>
      </c>
      <c r="I520" s="6" t="s">
        <v>951</v>
      </c>
      <c r="J520" s="6" t="s">
        <v>943</v>
      </c>
      <c r="K520" s="6" t="s">
        <v>943</v>
      </c>
      <c r="L520" s="5">
        <v>3047204466</v>
      </c>
      <c r="M520" s="5">
        <v>3047204466</v>
      </c>
      <c r="N520" s="6" t="s">
        <v>8972</v>
      </c>
      <c r="O520" s="6" t="s">
        <v>8972</v>
      </c>
      <c r="P520" s="6" t="s">
        <v>8973</v>
      </c>
      <c r="Q520" s="5">
        <v>1</v>
      </c>
      <c r="R520" s="6" t="s">
        <v>8642</v>
      </c>
      <c r="S520" s="6">
        <f t="shared" si="34"/>
        <v>0</v>
      </c>
      <c r="T520" s="6">
        <v>0</v>
      </c>
      <c r="U520" s="6">
        <f t="shared" si="35"/>
        <v>0</v>
      </c>
      <c r="V520" s="6" t="b">
        <f t="shared" si="32"/>
        <v>0</v>
      </c>
      <c r="W520" s="6" t="b">
        <f t="shared" si="33"/>
        <v>0</v>
      </c>
    </row>
    <row r="521" spans="1:23" x14ac:dyDescent="0.2">
      <c r="A521" s="5">
        <v>1297</v>
      </c>
      <c r="B521" s="5">
        <v>623</v>
      </c>
      <c r="C521" s="6" t="s">
        <v>1069</v>
      </c>
      <c r="D521" s="6" t="s">
        <v>1069</v>
      </c>
      <c r="E521" s="6" t="s">
        <v>1070</v>
      </c>
      <c r="F521" s="6" t="s">
        <v>1070</v>
      </c>
      <c r="G521" s="6" t="s">
        <v>6543</v>
      </c>
      <c r="H521" s="6" t="s">
        <v>145</v>
      </c>
      <c r="I521" s="6" t="s">
        <v>145</v>
      </c>
      <c r="J521" s="6" t="s">
        <v>943</v>
      </c>
      <c r="K521" s="6" t="s">
        <v>943</v>
      </c>
      <c r="L521" s="5">
        <v>3042011130</v>
      </c>
      <c r="M521" s="5">
        <v>3042011130</v>
      </c>
      <c r="N521" s="6" t="s">
        <v>8972</v>
      </c>
      <c r="O521" s="6" t="s">
        <v>8972</v>
      </c>
      <c r="P521" s="6" t="s">
        <v>8973</v>
      </c>
      <c r="Q521" s="5">
        <v>1</v>
      </c>
      <c r="R521" s="6" t="s">
        <v>8642</v>
      </c>
      <c r="S521" s="6">
        <f t="shared" si="34"/>
        <v>0</v>
      </c>
      <c r="T521" s="6">
        <v>0</v>
      </c>
      <c r="U521" s="6">
        <f t="shared" si="35"/>
        <v>0</v>
      </c>
      <c r="V521" s="6" t="b">
        <f t="shared" si="32"/>
        <v>0</v>
      </c>
      <c r="W521" s="6" t="b">
        <f t="shared" si="33"/>
        <v>0</v>
      </c>
    </row>
    <row r="522" spans="1:23" x14ac:dyDescent="0.2">
      <c r="A522" s="5">
        <v>1294</v>
      </c>
      <c r="B522" s="5">
        <v>625</v>
      </c>
      <c r="C522" s="6" t="s">
        <v>1065</v>
      </c>
      <c r="D522" s="6" t="s">
        <v>1065</v>
      </c>
      <c r="E522" s="6" t="s">
        <v>1066</v>
      </c>
      <c r="F522" s="6" t="s">
        <v>1066</v>
      </c>
      <c r="G522" s="6" t="s">
        <v>1066</v>
      </c>
      <c r="H522" s="6" t="s">
        <v>1067</v>
      </c>
      <c r="I522" s="6" t="s">
        <v>1067</v>
      </c>
      <c r="J522" s="6" t="s">
        <v>943</v>
      </c>
      <c r="K522" s="6" t="s">
        <v>943</v>
      </c>
      <c r="L522" s="5">
        <v>3045860001</v>
      </c>
      <c r="M522" s="5">
        <v>3045860001</v>
      </c>
      <c r="N522" s="6" t="s">
        <v>8972</v>
      </c>
      <c r="O522" s="6" t="s">
        <v>8972</v>
      </c>
      <c r="P522" s="6" t="s">
        <v>8973</v>
      </c>
      <c r="Q522" s="5">
        <v>1</v>
      </c>
      <c r="R522" s="6" t="s">
        <v>8642</v>
      </c>
      <c r="S522" s="6">
        <f t="shared" si="34"/>
        <v>0</v>
      </c>
      <c r="T522" s="6">
        <v>0</v>
      </c>
      <c r="U522" s="6">
        <f t="shared" si="35"/>
        <v>0</v>
      </c>
      <c r="V522" s="6" t="b">
        <f t="shared" si="32"/>
        <v>0</v>
      </c>
      <c r="W522" s="6" t="b">
        <f t="shared" si="33"/>
        <v>0</v>
      </c>
    </row>
    <row r="523" spans="1:23" x14ac:dyDescent="0.2">
      <c r="A523" s="5">
        <v>1293</v>
      </c>
      <c r="B523" s="5">
        <v>626</v>
      </c>
      <c r="C523" s="6" t="s">
        <v>1063</v>
      </c>
      <c r="D523" s="6" t="s">
        <v>1063</v>
      </c>
      <c r="E523" s="6" t="s">
        <v>1064</v>
      </c>
      <c r="F523" s="6" t="s">
        <v>1064</v>
      </c>
      <c r="G523" s="6" t="s">
        <v>1064</v>
      </c>
      <c r="H523" s="6" t="s">
        <v>57</v>
      </c>
      <c r="I523" s="6" t="s">
        <v>57</v>
      </c>
      <c r="J523" s="6" t="s">
        <v>943</v>
      </c>
      <c r="K523" s="6" t="s">
        <v>943</v>
      </c>
      <c r="L523" s="5">
        <v>3043690393</v>
      </c>
      <c r="M523" s="5">
        <v>3043690393</v>
      </c>
      <c r="N523" s="6" t="s">
        <v>8972</v>
      </c>
      <c r="O523" s="6" t="s">
        <v>8972</v>
      </c>
      <c r="P523" s="6" t="s">
        <v>8973</v>
      </c>
      <c r="Q523" s="5">
        <v>1</v>
      </c>
      <c r="R523" s="6" t="s">
        <v>8642</v>
      </c>
      <c r="S523" s="6">
        <f t="shared" si="34"/>
        <v>0</v>
      </c>
      <c r="T523" s="6">
        <v>0</v>
      </c>
      <c r="U523" s="6">
        <f t="shared" si="35"/>
        <v>0</v>
      </c>
      <c r="V523" s="6" t="b">
        <f t="shared" si="32"/>
        <v>0</v>
      </c>
      <c r="W523" s="6" t="b">
        <f t="shared" si="33"/>
        <v>0</v>
      </c>
    </row>
    <row r="524" spans="1:23" x14ac:dyDescent="0.2">
      <c r="A524" s="5">
        <v>1145</v>
      </c>
      <c r="B524" s="5">
        <v>627</v>
      </c>
      <c r="C524" s="6" t="s">
        <v>944</v>
      </c>
      <c r="D524" s="6" t="s">
        <v>944</v>
      </c>
      <c r="E524" s="6" t="s">
        <v>7548</v>
      </c>
      <c r="F524" s="6" t="s">
        <v>7548</v>
      </c>
      <c r="G524" s="6" t="s">
        <v>7549</v>
      </c>
      <c r="H524" s="6" t="s">
        <v>945</v>
      </c>
      <c r="I524" s="6" t="s">
        <v>945</v>
      </c>
      <c r="J524" s="6" t="s">
        <v>943</v>
      </c>
      <c r="K524" s="6" t="s">
        <v>943</v>
      </c>
      <c r="L524" s="5">
        <v>3047663323</v>
      </c>
      <c r="M524" s="5">
        <v>3047663323</v>
      </c>
      <c r="N524" s="6" t="s">
        <v>8972</v>
      </c>
      <c r="O524" s="6" t="s">
        <v>8972</v>
      </c>
      <c r="P524" s="6" t="s">
        <v>8979</v>
      </c>
      <c r="Q524" s="5"/>
      <c r="R524" s="6" t="s">
        <v>8599</v>
      </c>
      <c r="S524" s="6">
        <f t="shared" si="34"/>
        <v>0</v>
      </c>
      <c r="T524" s="6">
        <v>0</v>
      </c>
      <c r="U524" s="6">
        <f t="shared" si="35"/>
        <v>0</v>
      </c>
      <c r="V524" s="6" t="b">
        <f t="shared" si="32"/>
        <v>0</v>
      </c>
      <c r="W524" s="6" t="b">
        <f t="shared" si="33"/>
        <v>0</v>
      </c>
    </row>
    <row r="525" spans="1:23" x14ac:dyDescent="0.2">
      <c r="A525" s="5">
        <v>1151</v>
      </c>
      <c r="B525" s="5">
        <v>628</v>
      </c>
      <c r="C525" s="6" t="s">
        <v>957</v>
      </c>
      <c r="D525" s="6" t="s">
        <v>957</v>
      </c>
      <c r="E525" s="6" t="s">
        <v>13109</v>
      </c>
      <c r="F525" s="6" t="s">
        <v>13109</v>
      </c>
      <c r="G525" s="6" t="s">
        <v>13109</v>
      </c>
      <c r="H525" s="6" t="s">
        <v>958</v>
      </c>
      <c r="I525" s="6" t="s">
        <v>958</v>
      </c>
      <c r="J525" s="6" t="s">
        <v>943</v>
      </c>
      <c r="K525" s="6" t="s">
        <v>943</v>
      </c>
      <c r="L525" s="5">
        <v>3045741617</v>
      </c>
      <c r="M525" s="5">
        <v>3045741617</v>
      </c>
      <c r="N525" s="6" t="s">
        <v>8972</v>
      </c>
      <c r="O525" s="6" t="s">
        <v>11017</v>
      </c>
      <c r="P525" s="6" t="s">
        <v>8975</v>
      </c>
      <c r="Q525" s="5"/>
      <c r="R525" s="6" t="s">
        <v>8599</v>
      </c>
      <c r="S525" s="6">
        <f t="shared" si="34"/>
        <v>0</v>
      </c>
      <c r="T525" s="6">
        <v>0</v>
      </c>
      <c r="U525" s="6">
        <f t="shared" si="35"/>
        <v>0</v>
      </c>
      <c r="V525" s="6" t="b">
        <f t="shared" si="32"/>
        <v>0</v>
      </c>
      <c r="W525" s="6" t="b">
        <f t="shared" si="33"/>
        <v>0</v>
      </c>
    </row>
    <row r="526" spans="1:23" x14ac:dyDescent="0.2">
      <c r="A526" s="5">
        <v>1172</v>
      </c>
      <c r="B526" s="5">
        <v>629</v>
      </c>
      <c r="C526" s="6" t="s">
        <v>11285</v>
      </c>
      <c r="D526" s="6" t="s">
        <v>11285</v>
      </c>
      <c r="E526" s="6" t="s">
        <v>11286</v>
      </c>
      <c r="F526" s="6" t="s">
        <v>11286</v>
      </c>
      <c r="G526" s="6" t="s">
        <v>11287</v>
      </c>
      <c r="H526" s="6" t="s">
        <v>978</v>
      </c>
      <c r="I526" s="6" t="s">
        <v>978</v>
      </c>
      <c r="J526" s="6" t="s">
        <v>943</v>
      </c>
      <c r="K526" s="6" t="s">
        <v>943</v>
      </c>
      <c r="L526" s="5">
        <v>3044623415</v>
      </c>
      <c r="M526" s="5">
        <v>3044627351</v>
      </c>
      <c r="N526" s="6" t="s">
        <v>11017</v>
      </c>
      <c r="O526" s="6" t="s">
        <v>11017</v>
      </c>
      <c r="P526" s="6" t="s">
        <v>8975</v>
      </c>
      <c r="Q526" s="5"/>
      <c r="R526" s="6" t="s">
        <v>11288</v>
      </c>
      <c r="S526" s="6">
        <f t="shared" si="34"/>
        <v>0</v>
      </c>
      <c r="T526" s="6">
        <v>0</v>
      </c>
      <c r="U526" s="6">
        <f t="shared" si="35"/>
        <v>0</v>
      </c>
      <c r="V526" s="6" t="b">
        <f t="shared" si="32"/>
        <v>0</v>
      </c>
      <c r="W526" s="6" t="b">
        <f t="shared" si="33"/>
        <v>0</v>
      </c>
    </row>
    <row r="527" spans="1:23" x14ac:dyDescent="0.2">
      <c r="A527" s="5">
        <v>1174</v>
      </c>
      <c r="B527" s="5">
        <v>630</v>
      </c>
      <c r="C527" s="6" t="s">
        <v>1279</v>
      </c>
      <c r="D527" s="6" t="s">
        <v>13110</v>
      </c>
      <c r="E527" s="6" t="s">
        <v>13111</v>
      </c>
      <c r="F527" s="6" t="s">
        <v>13111</v>
      </c>
      <c r="G527" s="6" t="s">
        <v>13111</v>
      </c>
      <c r="H527" s="6" t="s">
        <v>13112</v>
      </c>
      <c r="I527" s="6" t="s">
        <v>13112</v>
      </c>
      <c r="J527" s="6" t="s">
        <v>943</v>
      </c>
      <c r="K527" s="6" t="s">
        <v>943</v>
      </c>
      <c r="L527" s="5">
        <v>3042651288</v>
      </c>
      <c r="M527" s="5">
        <v>3042651288</v>
      </c>
      <c r="N527" s="6" t="s">
        <v>11017</v>
      </c>
      <c r="O527" s="6" t="s">
        <v>11017</v>
      </c>
      <c r="P527" s="6" t="s">
        <v>8975</v>
      </c>
      <c r="Q527" s="5"/>
      <c r="R527" s="6" t="s">
        <v>13113</v>
      </c>
      <c r="S527" s="6">
        <f t="shared" si="34"/>
        <v>0</v>
      </c>
      <c r="T527" s="6">
        <v>0</v>
      </c>
      <c r="U527" s="6">
        <f t="shared" si="35"/>
        <v>0</v>
      </c>
      <c r="V527" s="6" t="b">
        <f t="shared" si="32"/>
        <v>0</v>
      </c>
      <c r="W527" s="6" t="b">
        <f t="shared" si="33"/>
        <v>0</v>
      </c>
    </row>
    <row r="528" spans="1:23" x14ac:dyDescent="0.2">
      <c r="A528" s="5">
        <v>1175</v>
      </c>
      <c r="B528" s="5">
        <v>631</v>
      </c>
      <c r="C528" s="6" t="s">
        <v>1547</v>
      </c>
      <c r="D528" s="6" t="s">
        <v>1547</v>
      </c>
      <c r="E528" s="6" t="s">
        <v>11289</v>
      </c>
      <c r="F528" s="6" t="s">
        <v>11289</v>
      </c>
      <c r="G528" s="6" t="s">
        <v>11290</v>
      </c>
      <c r="H528" s="6" t="s">
        <v>751</v>
      </c>
      <c r="I528" s="6" t="s">
        <v>751</v>
      </c>
      <c r="J528" s="6" t="s">
        <v>943</v>
      </c>
      <c r="K528" s="6" t="s">
        <v>943</v>
      </c>
      <c r="L528" s="5">
        <v>3042574922</v>
      </c>
      <c r="M528" s="5">
        <v>3042574922</v>
      </c>
      <c r="N528" s="6" t="s">
        <v>11017</v>
      </c>
      <c r="O528" s="6" t="s">
        <v>11017</v>
      </c>
      <c r="P528" s="6" t="s">
        <v>8975</v>
      </c>
      <c r="Q528" s="5"/>
      <c r="R528" s="6" t="s">
        <v>11291</v>
      </c>
      <c r="S528" s="6">
        <f t="shared" si="34"/>
        <v>0</v>
      </c>
      <c r="T528" s="6">
        <v>0</v>
      </c>
      <c r="U528" s="6">
        <f t="shared" si="35"/>
        <v>0</v>
      </c>
      <c r="V528" s="6" t="b">
        <f t="shared" si="32"/>
        <v>0</v>
      </c>
      <c r="W528" s="6" t="b">
        <f t="shared" si="33"/>
        <v>0</v>
      </c>
    </row>
    <row r="529" spans="1:23" x14ac:dyDescent="0.2">
      <c r="A529" s="5">
        <v>1176</v>
      </c>
      <c r="B529" s="5">
        <v>632</v>
      </c>
      <c r="C529" s="6" t="s">
        <v>11292</v>
      </c>
      <c r="D529" s="6" t="s">
        <v>11292</v>
      </c>
      <c r="E529" s="6" t="s">
        <v>11293</v>
      </c>
      <c r="F529" s="6" t="s">
        <v>11293</v>
      </c>
      <c r="G529" s="6" t="s">
        <v>11294</v>
      </c>
      <c r="H529" s="6" t="s">
        <v>11295</v>
      </c>
      <c r="I529" s="6" t="s">
        <v>11295</v>
      </c>
      <c r="J529" s="6" t="s">
        <v>943</v>
      </c>
      <c r="K529" s="6" t="s">
        <v>943</v>
      </c>
      <c r="L529" s="5">
        <v>3046451787</v>
      </c>
      <c r="M529" s="5">
        <v>3046451787</v>
      </c>
      <c r="N529" s="6" t="s">
        <v>11017</v>
      </c>
      <c r="O529" s="6" t="s">
        <v>11017</v>
      </c>
      <c r="P529" s="6" t="s">
        <v>8975</v>
      </c>
      <c r="Q529" s="5"/>
      <c r="R529" s="6" t="s">
        <v>11296</v>
      </c>
      <c r="S529" s="6">
        <f t="shared" si="34"/>
        <v>0</v>
      </c>
      <c r="T529" s="6">
        <v>0</v>
      </c>
      <c r="U529" s="6">
        <f t="shared" si="35"/>
        <v>0</v>
      </c>
      <c r="V529" s="6" t="b">
        <f t="shared" si="32"/>
        <v>0</v>
      </c>
      <c r="W529" s="6" t="b">
        <f t="shared" si="33"/>
        <v>0</v>
      </c>
    </row>
    <row r="530" spans="1:23" x14ac:dyDescent="0.2">
      <c r="A530" s="5">
        <v>1178</v>
      </c>
      <c r="B530" s="5">
        <v>633</v>
      </c>
      <c r="C530" s="6" t="s">
        <v>1467</v>
      </c>
      <c r="D530" s="6" t="s">
        <v>1467</v>
      </c>
      <c r="E530" s="6" t="s">
        <v>11297</v>
      </c>
      <c r="F530" s="6" t="s">
        <v>11297</v>
      </c>
      <c r="G530" s="6" t="s">
        <v>11298</v>
      </c>
      <c r="H530" s="6" t="s">
        <v>11299</v>
      </c>
      <c r="I530" s="6" t="s">
        <v>11299</v>
      </c>
      <c r="J530" s="6" t="s">
        <v>943</v>
      </c>
      <c r="K530" s="6" t="s">
        <v>943</v>
      </c>
      <c r="L530" s="5">
        <v>3045643343</v>
      </c>
      <c r="M530" s="5">
        <v>3045643343</v>
      </c>
      <c r="N530" s="6" t="s">
        <v>11017</v>
      </c>
      <c r="O530" s="6" t="s">
        <v>11017</v>
      </c>
      <c r="P530" s="6" t="s">
        <v>8975</v>
      </c>
      <c r="Q530" s="5"/>
      <c r="R530" s="6" t="s">
        <v>11300</v>
      </c>
      <c r="S530" s="6">
        <f t="shared" si="34"/>
        <v>0</v>
      </c>
      <c r="T530" s="6">
        <v>0</v>
      </c>
      <c r="U530" s="6">
        <f t="shared" si="35"/>
        <v>0</v>
      </c>
      <c r="V530" s="6" t="b">
        <f t="shared" si="32"/>
        <v>0</v>
      </c>
      <c r="W530" s="6" t="b">
        <f t="shared" si="33"/>
        <v>0</v>
      </c>
    </row>
    <row r="531" spans="1:23" x14ac:dyDescent="0.2">
      <c r="A531" s="5">
        <v>1179</v>
      </c>
      <c r="B531" s="5">
        <v>634</v>
      </c>
      <c r="C531" s="6" t="s">
        <v>11301</v>
      </c>
      <c r="D531" s="6" t="s">
        <v>11301</v>
      </c>
      <c r="E531" s="6" t="s">
        <v>11302</v>
      </c>
      <c r="F531" s="6" t="s">
        <v>11302</v>
      </c>
      <c r="G531" s="6" t="s">
        <v>11303</v>
      </c>
      <c r="H531" s="6" t="s">
        <v>11304</v>
      </c>
      <c r="I531" s="6" t="s">
        <v>11304</v>
      </c>
      <c r="J531" s="6" t="s">
        <v>943</v>
      </c>
      <c r="K531" s="6" t="s">
        <v>943</v>
      </c>
      <c r="L531" s="5">
        <v>3045306355</v>
      </c>
      <c r="M531" s="5">
        <v>3045306355</v>
      </c>
      <c r="N531" s="6" t="s">
        <v>11017</v>
      </c>
      <c r="O531" s="6" t="s">
        <v>11017</v>
      </c>
      <c r="P531" s="6" t="s">
        <v>8975</v>
      </c>
      <c r="Q531" s="5"/>
      <c r="R531" s="6" t="s">
        <v>11305</v>
      </c>
      <c r="S531" s="6">
        <f t="shared" si="34"/>
        <v>0</v>
      </c>
      <c r="T531" s="6">
        <v>0</v>
      </c>
      <c r="U531" s="6">
        <f t="shared" si="35"/>
        <v>0</v>
      </c>
      <c r="V531" s="6" t="b">
        <f t="shared" si="32"/>
        <v>0</v>
      </c>
      <c r="W531" s="6" t="b">
        <f t="shared" si="33"/>
        <v>0</v>
      </c>
    </row>
    <row r="532" spans="1:23" x14ac:dyDescent="0.2">
      <c r="A532" s="5">
        <v>1180</v>
      </c>
      <c r="B532" s="5">
        <v>635</v>
      </c>
      <c r="C532" s="6" t="s">
        <v>11306</v>
      </c>
      <c r="D532" s="6" t="s">
        <v>11306</v>
      </c>
      <c r="E532" s="6" t="s">
        <v>11307</v>
      </c>
      <c r="F532" s="6" t="s">
        <v>11307</v>
      </c>
      <c r="G532" s="6" t="s">
        <v>11307</v>
      </c>
      <c r="H532" s="6" t="s">
        <v>1022</v>
      </c>
      <c r="I532" s="6" t="s">
        <v>1022</v>
      </c>
      <c r="J532" s="6" t="s">
        <v>943</v>
      </c>
      <c r="K532" s="6" t="s">
        <v>943</v>
      </c>
      <c r="L532" s="5">
        <v>3046239308</v>
      </c>
      <c r="M532" s="5">
        <v>3046239308</v>
      </c>
      <c r="N532" s="6" t="s">
        <v>11017</v>
      </c>
      <c r="O532" s="6" t="s">
        <v>11017</v>
      </c>
      <c r="P532" s="6" t="s">
        <v>8975</v>
      </c>
      <c r="Q532" s="5"/>
      <c r="R532" s="6" t="s">
        <v>11308</v>
      </c>
      <c r="S532" s="6">
        <f t="shared" si="34"/>
        <v>0</v>
      </c>
      <c r="T532" s="6">
        <v>0</v>
      </c>
      <c r="U532" s="6">
        <f t="shared" si="35"/>
        <v>0</v>
      </c>
      <c r="V532" s="6" t="b">
        <f t="shared" si="32"/>
        <v>0</v>
      </c>
      <c r="W532" s="6" t="b">
        <f t="shared" si="33"/>
        <v>0</v>
      </c>
    </row>
    <row r="533" spans="1:23" x14ac:dyDescent="0.2">
      <c r="A533" s="5">
        <v>1181</v>
      </c>
      <c r="B533" s="5">
        <v>636</v>
      </c>
      <c r="C533" s="6" t="s">
        <v>11309</v>
      </c>
      <c r="D533" s="6" t="s">
        <v>11310</v>
      </c>
      <c r="E533" s="6" t="s">
        <v>11311</v>
      </c>
      <c r="F533" s="6" t="s">
        <v>11311</v>
      </c>
      <c r="G533" s="6" t="s">
        <v>11312</v>
      </c>
      <c r="H533" s="6" t="s">
        <v>11313</v>
      </c>
      <c r="I533" s="6" t="s">
        <v>11313</v>
      </c>
      <c r="J533" s="6" t="s">
        <v>943</v>
      </c>
      <c r="K533" s="6" t="s">
        <v>943</v>
      </c>
      <c r="L533" s="5">
        <v>3048541321</v>
      </c>
      <c r="M533" s="5">
        <v>3048541321</v>
      </c>
      <c r="N533" s="6" t="s">
        <v>11017</v>
      </c>
      <c r="O533" s="6" t="s">
        <v>11017</v>
      </c>
      <c r="P533" s="6" t="s">
        <v>8973</v>
      </c>
      <c r="Q533" s="5">
        <v>1</v>
      </c>
      <c r="R533" s="6" t="s">
        <v>11314</v>
      </c>
      <c r="S533" s="6">
        <f t="shared" si="34"/>
        <v>0</v>
      </c>
      <c r="T533" s="6">
        <v>0</v>
      </c>
      <c r="U533" s="6">
        <f t="shared" si="35"/>
        <v>0</v>
      </c>
      <c r="V533" s="6" t="b">
        <f t="shared" si="32"/>
        <v>0</v>
      </c>
      <c r="W533" s="6" t="b">
        <f t="shared" si="33"/>
        <v>0</v>
      </c>
    </row>
    <row r="534" spans="1:23" x14ac:dyDescent="0.2">
      <c r="A534" s="5">
        <v>1183</v>
      </c>
      <c r="B534" s="5">
        <v>637</v>
      </c>
      <c r="C534" s="6" t="s">
        <v>1222</v>
      </c>
      <c r="D534" s="6" t="s">
        <v>1222</v>
      </c>
      <c r="E534" s="6" t="s">
        <v>11315</v>
      </c>
      <c r="F534" s="6" t="s">
        <v>11315</v>
      </c>
      <c r="G534" s="6" t="s">
        <v>11316</v>
      </c>
      <c r="H534" s="6" t="s">
        <v>1060</v>
      </c>
      <c r="I534" s="6" t="s">
        <v>1060</v>
      </c>
      <c r="J534" s="6" t="s">
        <v>943</v>
      </c>
      <c r="K534" s="6" t="s">
        <v>943</v>
      </c>
      <c r="L534" s="5">
        <v>3043722634</v>
      </c>
      <c r="M534" s="5">
        <v>3043722634</v>
      </c>
      <c r="N534" s="6" t="s">
        <v>11017</v>
      </c>
      <c r="O534" s="6" t="s">
        <v>11017</v>
      </c>
      <c r="P534" s="6" t="s">
        <v>8975</v>
      </c>
      <c r="Q534" s="5"/>
      <c r="R534" s="6" t="s">
        <v>11317</v>
      </c>
      <c r="S534" s="6">
        <f t="shared" si="34"/>
        <v>0</v>
      </c>
      <c r="T534" s="6">
        <v>0</v>
      </c>
      <c r="U534" s="6">
        <f t="shared" si="35"/>
        <v>0</v>
      </c>
      <c r="V534" s="6" t="b">
        <f t="shared" si="32"/>
        <v>0</v>
      </c>
      <c r="W534" s="6" t="b">
        <f t="shared" si="33"/>
        <v>0</v>
      </c>
    </row>
    <row r="535" spans="1:23" x14ac:dyDescent="0.2">
      <c r="A535" s="5">
        <v>1184</v>
      </c>
      <c r="B535" s="5">
        <v>638</v>
      </c>
      <c r="C535" s="6" t="s">
        <v>1186</v>
      </c>
      <c r="D535" s="6" t="s">
        <v>1186</v>
      </c>
      <c r="E535" s="6" t="s">
        <v>11318</v>
      </c>
      <c r="F535" s="6" t="s">
        <v>11318</v>
      </c>
      <c r="G535" s="6" t="s">
        <v>11319</v>
      </c>
      <c r="H535" s="6" t="s">
        <v>11320</v>
      </c>
      <c r="I535" s="6" t="s">
        <v>11320</v>
      </c>
      <c r="J535" s="6" t="s">
        <v>943</v>
      </c>
      <c r="K535" s="6" t="s">
        <v>943</v>
      </c>
      <c r="L535" s="5">
        <v>3047288416</v>
      </c>
      <c r="M535" s="5">
        <v>3047288416</v>
      </c>
      <c r="N535" s="6" t="s">
        <v>11017</v>
      </c>
      <c r="O535" s="6" t="s">
        <v>11017</v>
      </c>
      <c r="P535" s="6" t="s">
        <v>8975</v>
      </c>
      <c r="Q535" s="5"/>
      <c r="R535" s="6" t="s">
        <v>8843</v>
      </c>
      <c r="S535" s="6">
        <f t="shared" si="34"/>
        <v>0</v>
      </c>
      <c r="T535" s="6">
        <v>0</v>
      </c>
      <c r="U535" s="6">
        <f t="shared" si="35"/>
        <v>0</v>
      </c>
      <c r="V535" s="6" t="b">
        <f t="shared" si="32"/>
        <v>0</v>
      </c>
      <c r="W535" s="6" t="b">
        <f t="shared" si="33"/>
        <v>0</v>
      </c>
    </row>
    <row r="536" spans="1:23" x14ac:dyDescent="0.2">
      <c r="A536" s="5">
        <v>1202</v>
      </c>
      <c r="B536" s="5">
        <v>639</v>
      </c>
      <c r="C536" s="6" t="s">
        <v>11335</v>
      </c>
      <c r="D536" s="6" t="s">
        <v>11335</v>
      </c>
      <c r="E536" s="6" t="s">
        <v>11336</v>
      </c>
      <c r="F536" s="6" t="s">
        <v>11336</v>
      </c>
      <c r="G536" s="6" t="s">
        <v>11336</v>
      </c>
      <c r="H536" s="6" t="s">
        <v>11333</v>
      </c>
      <c r="I536" s="6" t="s">
        <v>11333</v>
      </c>
      <c r="J536" s="6" t="s">
        <v>943</v>
      </c>
      <c r="K536" s="6" t="s">
        <v>943</v>
      </c>
      <c r="L536" s="5">
        <v>3043632500</v>
      </c>
      <c r="M536" s="5">
        <v>3043632500</v>
      </c>
      <c r="N536" s="6" t="s">
        <v>11017</v>
      </c>
      <c r="O536" s="6" t="s">
        <v>11017</v>
      </c>
      <c r="P536" s="6" t="s">
        <v>8975</v>
      </c>
      <c r="Q536" s="5"/>
      <c r="R536" s="6" t="s">
        <v>11337</v>
      </c>
      <c r="S536" s="6">
        <f t="shared" si="34"/>
        <v>0</v>
      </c>
      <c r="T536" s="6">
        <v>0</v>
      </c>
      <c r="U536" s="6">
        <f t="shared" si="35"/>
        <v>0</v>
      </c>
      <c r="V536" s="6" t="b">
        <f t="shared" si="32"/>
        <v>0</v>
      </c>
      <c r="W536" s="6" t="b">
        <f t="shared" si="33"/>
        <v>0</v>
      </c>
    </row>
    <row r="537" spans="1:23" x14ac:dyDescent="0.2">
      <c r="A537" s="5">
        <v>1187</v>
      </c>
      <c r="B537" s="5">
        <v>640</v>
      </c>
      <c r="C537" s="6" t="s">
        <v>1344</v>
      </c>
      <c r="D537" s="6" t="s">
        <v>1344</v>
      </c>
      <c r="E537" s="6" t="s">
        <v>11321</v>
      </c>
      <c r="F537" s="6" t="s">
        <v>11321</v>
      </c>
      <c r="G537" s="6" t="s">
        <v>11322</v>
      </c>
      <c r="H537" s="6" t="s">
        <v>11323</v>
      </c>
      <c r="I537" s="6" t="s">
        <v>11323</v>
      </c>
      <c r="J537" s="6" t="s">
        <v>943</v>
      </c>
      <c r="K537" s="6" t="s">
        <v>943</v>
      </c>
      <c r="L537" s="5">
        <v>3048243330</v>
      </c>
      <c r="M537" s="5">
        <v>3048243330</v>
      </c>
      <c r="N537" s="6" t="s">
        <v>11017</v>
      </c>
      <c r="O537" s="6" t="s">
        <v>11017</v>
      </c>
      <c r="P537" s="6" t="s">
        <v>8975</v>
      </c>
      <c r="Q537" s="5"/>
      <c r="R537" s="6" t="s">
        <v>11324</v>
      </c>
      <c r="S537" s="6">
        <f t="shared" si="34"/>
        <v>0</v>
      </c>
      <c r="T537" s="6">
        <v>0</v>
      </c>
      <c r="U537" s="6">
        <f t="shared" si="35"/>
        <v>0</v>
      </c>
      <c r="V537" s="6" t="b">
        <f t="shared" si="32"/>
        <v>0</v>
      </c>
      <c r="W537" s="6" t="b">
        <f t="shared" si="33"/>
        <v>0</v>
      </c>
    </row>
    <row r="538" spans="1:23" x14ac:dyDescent="0.2">
      <c r="A538" s="5">
        <v>1188</v>
      </c>
      <c r="B538" s="5">
        <v>641</v>
      </c>
      <c r="C538" s="6" t="s">
        <v>11325</v>
      </c>
      <c r="D538" s="6" t="s">
        <v>11325</v>
      </c>
      <c r="E538" s="6" t="s">
        <v>11326</v>
      </c>
      <c r="F538" s="6" t="s">
        <v>11326</v>
      </c>
      <c r="G538" s="6" t="s">
        <v>11327</v>
      </c>
      <c r="H538" s="6" t="s">
        <v>11323</v>
      </c>
      <c r="I538" s="6" t="s">
        <v>11323</v>
      </c>
      <c r="J538" s="6" t="s">
        <v>943</v>
      </c>
      <c r="K538" s="6" t="s">
        <v>943</v>
      </c>
      <c r="L538" s="5">
        <v>3048245806</v>
      </c>
      <c r="M538" s="5">
        <v>3048245806</v>
      </c>
      <c r="N538" s="6" t="s">
        <v>11017</v>
      </c>
      <c r="O538" s="6" t="s">
        <v>11017</v>
      </c>
      <c r="P538" s="6" t="s">
        <v>8973</v>
      </c>
      <c r="Q538" s="5">
        <v>1</v>
      </c>
      <c r="R538" s="6" t="s">
        <v>8602</v>
      </c>
      <c r="S538" s="6">
        <f t="shared" si="34"/>
        <v>0</v>
      </c>
      <c r="T538" s="6">
        <v>0</v>
      </c>
      <c r="U538" s="6">
        <f t="shared" si="35"/>
        <v>0</v>
      </c>
      <c r="V538" s="6" t="b">
        <f t="shared" si="32"/>
        <v>0</v>
      </c>
      <c r="W538" s="6" t="b">
        <f t="shared" si="33"/>
        <v>0</v>
      </c>
    </row>
    <row r="539" spans="1:23" x14ac:dyDescent="0.2">
      <c r="A539" s="5">
        <v>1190</v>
      </c>
      <c r="B539" s="5">
        <v>642</v>
      </c>
      <c r="C539" s="6" t="s">
        <v>979</v>
      </c>
      <c r="D539" s="6" t="s">
        <v>979</v>
      </c>
      <c r="E539" s="6" t="s">
        <v>980</v>
      </c>
      <c r="F539" s="6" t="s">
        <v>980</v>
      </c>
      <c r="G539" s="6" t="s">
        <v>6525</v>
      </c>
      <c r="H539" s="6" t="s">
        <v>981</v>
      </c>
      <c r="I539" s="6" t="s">
        <v>981</v>
      </c>
      <c r="J539" s="6" t="s">
        <v>943</v>
      </c>
      <c r="K539" s="6" t="s">
        <v>943</v>
      </c>
      <c r="L539" s="5">
        <v>3046646270</v>
      </c>
      <c r="M539" s="5">
        <v>3046646270</v>
      </c>
      <c r="N539" s="6" t="s">
        <v>8972</v>
      </c>
      <c r="O539" s="6" t="s">
        <v>8972</v>
      </c>
      <c r="P539" s="6" t="s">
        <v>8973</v>
      </c>
      <c r="Q539" s="5">
        <v>1</v>
      </c>
      <c r="R539" s="6" t="s">
        <v>8602</v>
      </c>
      <c r="S539" s="6">
        <f t="shared" si="34"/>
        <v>0</v>
      </c>
      <c r="T539" s="6">
        <v>0</v>
      </c>
      <c r="U539" s="6">
        <f t="shared" si="35"/>
        <v>0</v>
      </c>
      <c r="V539" s="6" t="b">
        <f t="shared" si="32"/>
        <v>0</v>
      </c>
      <c r="W539" s="6" t="b">
        <f t="shared" si="33"/>
        <v>0</v>
      </c>
    </row>
    <row r="540" spans="1:23" x14ac:dyDescent="0.2">
      <c r="A540" s="5">
        <v>1191</v>
      </c>
      <c r="B540" s="5">
        <v>643</v>
      </c>
      <c r="C540" s="6" t="s">
        <v>982</v>
      </c>
      <c r="D540" s="6" t="s">
        <v>982</v>
      </c>
      <c r="E540" s="6" t="s">
        <v>983</v>
      </c>
      <c r="F540" s="6" t="s">
        <v>983</v>
      </c>
      <c r="G540" s="6" t="s">
        <v>983</v>
      </c>
      <c r="H540" s="6" t="s">
        <v>984</v>
      </c>
      <c r="I540" s="6" t="s">
        <v>984</v>
      </c>
      <c r="J540" s="6" t="s">
        <v>943</v>
      </c>
      <c r="K540" s="6" t="s">
        <v>943</v>
      </c>
      <c r="L540" s="5">
        <v>3047528081</v>
      </c>
      <c r="M540" s="5">
        <v>3047528081</v>
      </c>
      <c r="N540" s="6" t="s">
        <v>8972</v>
      </c>
      <c r="O540" s="6" t="s">
        <v>8972</v>
      </c>
      <c r="P540" s="6" t="s">
        <v>8973</v>
      </c>
      <c r="Q540" s="5">
        <v>1</v>
      </c>
      <c r="R540" s="6" t="s">
        <v>8602</v>
      </c>
      <c r="S540" s="6">
        <f t="shared" si="34"/>
        <v>0</v>
      </c>
      <c r="T540" s="6">
        <v>0</v>
      </c>
      <c r="U540" s="6">
        <f t="shared" si="35"/>
        <v>0</v>
      </c>
      <c r="V540" s="6" t="b">
        <f t="shared" si="32"/>
        <v>0</v>
      </c>
      <c r="W540" s="6" t="b">
        <f t="shared" si="33"/>
        <v>0</v>
      </c>
    </row>
    <row r="541" spans="1:23" x14ac:dyDescent="0.2">
      <c r="A541" s="5">
        <v>1200</v>
      </c>
      <c r="B541" s="5">
        <v>644</v>
      </c>
      <c r="C541" s="6" t="s">
        <v>1587</v>
      </c>
      <c r="D541" s="6" t="s">
        <v>1587</v>
      </c>
      <c r="E541" s="6" t="s">
        <v>11328</v>
      </c>
      <c r="F541" s="6" t="s">
        <v>11328</v>
      </c>
      <c r="G541" s="6" t="s">
        <v>11328</v>
      </c>
      <c r="H541" s="6" t="s">
        <v>984</v>
      </c>
      <c r="I541" s="6" t="s">
        <v>984</v>
      </c>
      <c r="J541" s="6" t="s">
        <v>943</v>
      </c>
      <c r="K541" s="6" t="s">
        <v>943</v>
      </c>
      <c r="L541" s="5">
        <v>3047928630</v>
      </c>
      <c r="M541" s="5">
        <v>3047928630</v>
      </c>
      <c r="N541" s="6" t="s">
        <v>11017</v>
      </c>
      <c r="O541" s="6" t="s">
        <v>11017</v>
      </c>
      <c r="P541" s="6" t="s">
        <v>8975</v>
      </c>
      <c r="Q541" s="5"/>
      <c r="R541" s="6" t="s">
        <v>11329</v>
      </c>
      <c r="S541" s="6">
        <f t="shared" si="34"/>
        <v>0</v>
      </c>
      <c r="T541" s="6">
        <v>0</v>
      </c>
      <c r="U541" s="6">
        <f t="shared" si="35"/>
        <v>0</v>
      </c>
      <c r="V541" s="6" t="b">
        <f t="shared" si="32"/>
        <v>0</v>
      </c>
      <c r="W541" s="6" t="b">
        <f t="shared" si="33"/>
        <v>0</v>
      </c>
    </row>
    <row r="542" spans="1:23" x14ac:dyDescent="0.2">
      <c r="A542" s="5">
        <v>1201</v>
      </c>
      <c r="B542" s="5">
        <v>645</v>
      </c>
      <c r="C542" s="6" t="s">
        <v>11330</v>
      </c>
      <c r="D542" s="6" t="s">
        <v>11330</v>
      </c>
      <c r="E542" s="6" t="s">
        <v>11331</v>
      </c>
      <c r="F542" s="6" t="s">
        <v>11331</v>
      </c>
      <c r="G542" s="6" t="s">
        <v>11332</v>
      </c>
      <c r="H542" s="6" t="s">
        <v>11333</v>
      </c>
      <c r="I542" s="6" t="s">
        <v>11333</v>
      </c>
      <c r="J542" s="6" t="s">
        <v>943</v>
      </c>
      <c r="K542" s="6" t="s">
        <v>943</v>
      </c>
      <c r="L542" s="5">
        <v>3043663360</v>
      </c>
      <c r="M542" s="5">
        <v>3043663360</v>
      </c>
      <c r="N542" s="6" t="s">
        <v>11017</v>
      </c>
      <c r="O542" s="6" t="s">
        <v>11017</v>
      </c>
      <c r="P542" s="6" t="s">
        <v>8975</v>
      </c>
      <c r="Q542" s="5"/>
      <c r="R542" s="6" t="s">
        <v>11334</v>
      </c>
      <c r="S542" s="6">
        <f t="shared" si="34"/>
        <v>0</v>
      </c>
      <c r="T542" s="6">
        <v>0</v>
      </c>
      <c r="U542" s="6">
        <f t="shared" si="35"/>
        <v>0</v>
      </c>
      <c r="V542" s="6" t="b">
        <f t="shared" si="32"/>
        <v>0</v>
      </c>
      <c r="W542" s="6" t="b">
        <f t="shared" si="33"/>
        <v>0</v>
      </c>
    </row>
    <row r="543" spans="1:23" x14ac:dyDescent="0.2">
      <c r="A543" s="5">
        <v>1203</v>
      </c>
      <c r="B543" s="5">
        <v>646</v>
      </c>
      <c r="C543" s="6" t="s">
        <v>1351</v>
      </c>
      <c r="D543" s="6" t="s">
        <v>1351</v>
      </c>
      <c r="E543" s="6" t="s">
        <v>11338</v>
      </c>
      <c r="F543" s="6" t="s">
        <v>11338</v>
      </c>
      <c r="G543" s="6" t="s">
        <v>11339</v>
      </c>
      <c r="H543" s="6" t="s">
        <v>11340</v>
      </c>
      <c r="I543" s="6" t="s">
        <v>11340</v>
      </c>
      <c r="J543" s="6" t="s">
        <v>943</v>
      </c>
      <c r="K543" s="6" t="s">
        <v>943</v>
      </c>
      <c r="L543" s="5">
        <v>3048457840</v>
      </c>
      <c r="M543" s="5">
        <v>3048457840</v>
      </c>
      <c r="N543" s="6" t="s">
        <v>11017</v>
      </c>
      <c r="O543" s="6" t="s">
        <v>11017</v>
      </c>
      <c r="P543" s="6" t="s">
        <v>8975</v>
      </c>
      <c r="Q543" s="5"/>
      <c r="R543" s="6" t="s">
        <v>11341</v>
      </c>
      <c r="S543" s="6">
        <f t="shared" si="34"/>
        <v>0</v>
      </c>
      <c r="T543" s="6">
        <v>0</v>
      </c>
      <c r="U543" s="6">
        <f t="shared" si="35"/>
        <v>0</v>
      </c>
      <c r="V543" s="6" t="b">
        <f t="shared" si="32"/>
        <v>0</v>
      </c>
      <c r="W543" s="6" t="b">
        <f t="shared" si="33"/>
        <v>0</v>
      </c>
    </row>
    <row r="544" spans="1:23" x14ac:dyDescent="0.2">
      <c r="A544" s="5">
        <v>1204</v>
      </c>
      <c r="B544" s="5">
        <v>647</v>
      </c>
      <c r="C544" s="6" t="s">
        <v>11342</v>
      </c>
      <c r="D544" s="6" t="s">
        <v>11342</v>
      </c>
      <c r="E544" s="6" t="s">
        <v>11343</v>
      </c>
      <c r="F544" s="6" t="s">
        <v>11343</v>
      </c>
      <c r="G544" s="6" t="s">
        <v>11344</v>
      </c>
      <c r="H544" s="6" t="s">
        <v>11345</v>
      </c>
      <c r="I544" s="6" t="s">
        <v>11345</v>
      </c>
      <c r="J544" s="6" t="s">
        <v>943</v>
      </c>
      <c r="K544" s="6" t="s">
        <v>943</v>
      </c>
      <c r="L544" s="5">
        <v>3046753050</v>
      </c>
      <c r="M544" s="5">
        <v>3046753050</v>
      </c>
      <c r="N544" s="6" t="s">
        <v>11017</v>
      </c>
      <c r="O544" s="6" t="s">
        <v>11017</v>
      </c>
      <c r="P544" s="6" t="s">
        <v>8975</v>
      </c>
      <c r="Q544" s="5"/>
      <c r="R544" s="6" t="s">
        <v>11346</v>
      </c>
      <c r="S544" s="6">
        <f t="shared" si="34"/>
        <v>0</v>
      </c>
      <c r="T544" s="6">
        <v>0</v>
      </c>
      <c r="U544" s="6">
        <f t="shared" si="35"/>
        <v>0</v>
      </c>
      <c r="V544" s="6" t="b">
        <f t="shared" si="32"/>
        <v>0</v>
      </c>
      <c r="W544" s="6" t="b">
        <f t="shared" si="33"/>
        <v>0</v>
      </c>
    </row>
    <row r="545" spans="1:24" x14ac:dyDescent="0.2">
      <c r="A545" s="5">
        <v>1205</v>
      </c>
      <c r="B545" s="5">
        <v>648</v>
      </c>
      <c r="C545" s="6" t="s">
        <v>11347</v>
      </c>
      <c r="D545" s="6" t="s">
        <v>11347</v>
      </c>
      <c r="E545" s="6" t="s">
        <v>11348</v>
      </c>
      <c r="F545" s="6" t="s">
        <v>11348</v>
      </c>
      <c r="G545" s="6" t="s">
        <v>11349</v>
      </c>
      <c r="H545" s="6" t="s">
        <v>1034</v>
      </c>
      <c r="I545" s="6" t="s">
        <v>1034</v>
      </c>
      <c r="J545" s="6" t="s">
        <v>943</v>
      </c>
      <c r="K545" s="6" t="s">
        <v>943</v>
      </c>
      <c r="L545" s="5">
        <v>3044482174</v>
      </c>
      <c r="M545" s="5">
        <v>3044482174</v>
      </c>
      <c r="N545" s="6" t="s">
        <v>11017</v>
      </c>
      <c r="O545" s="6" t="s">
        <v>11017</v>
      </c>
      <c r="P545" s="6" t="s">
        <v>8975</v>
      </c>
      <c r="Q545" s="5"/>
      <c r="R545" s="6" t="s">
        <v>11350</v>
      </c>
      <c r="S545" s="6">
        <f t="shared" si="34"/>
        <v>0</v>
      </c>
      <c r="T545" s="6">
        <v>0</v>
      </c>
      <c r="U545" s="6">
        <f t="shared" si="35"/>
        <v>0</v>
      </c>
      <c r="V545" s="6" t="b">
        <f t="shared" si="32"/>
        <v>0</v>
      </c>
      <c r="W545" s="6" t="b">
        <f t="shared" si="33"/>
        <v>0</v>
      </c>
    </row>
    <row r="546" spans="1:24" x14ac:dyDescent="0.2">
      <c r="A546" s="5">
        <v>1206</v>
      </c>
      <c r="B546" s="5">
        <v>649</v>
      </c>
      <c r="C546" s="6" t="s">
        <v>11351</v>
      </c>
      <c r="D546" s="6" t="s">
        <v>11351</v>
      </c>
      <c r="E546" s="6" t="s">
        <v>11352</v>
      </c>
      <c r="F546" s="6" t="s">
        <v>11352</v>
      </c>
      <c r="G546" s="6" t="s">
        <v>11353</v>
      </c>
      <c r="H546" s="6" t="s">
        <v>1076</v>
      </c>
      <c r="I546" s="6" t="s">
        <v>1076</v>
      </c>
      <c r="J546" s="6" t="s">
        <v>943</v>
      </c>
      <c r="K546" s="6" t="s">
        <v>943</v>
      </c>
      <c r="L546" s="5">
        <v>3043248851</v>
      </c>
      <c r="M546" s="5">
        <v>3043248367</v>
      </c>
      <c r="N546" s="6" t="s">
        <v>11017</v>
      </c>
      <c r="O546" s="6" t="s">
        <v>11017</v>
      </c>
      <c r="P546" s="6" t="s">
        <v>8975</v>
      </c>
      <c r="Q546" s="5"/>
      <c r="R546" s="6" t="s">
        <v>11354</v>
      </c>
      <c r="S546" s="6">
        <f t="shared" si="34"/>
        <v>0</v>
      </c>
      <c r="T546" s="6">
        <v>0</v>
      </c>
      <c r="U546" s="6">
        <f t="shared" si="35"/>
        <v>0</v>
      </c>
      <c r="V546" s="6" t="b">
        <f t="shared" si="32"/>
        <v>0</v>
      </c>
      <c r="W546" s="6" t="b">
        <f t="shared" si="33"/>
        <v>0</v>
      </c>
    </row>
    <row r="547" spans="1:24" x14ac:dyDescent="0.2">
      <c r="A547" s="5">
        <v>1207</v>
      </c>
      <c r="B547" s="5">
        <v>650</v>
      </c>
      <c r="C547" s="6" t="s">
        <v>11355</v>
      </c>
      <c r="D547" s="6" t="s">
        <v>11355</v>
      </c>
      <c r="E547" s="6" t="s">
        <v>11356</v>
      </c>
      <c r="F547" s="6" t="s">
        <v>11356</v>
      </c>
      <c r="G547" s="6" t="s">
        <v>11357</v>
      </c>
      <c r="H547" s="6" t="s">
        <v>1008</v>
      </c>
      <c r="I547" s="6" t="s">
        <v>1008</v>
      </c>
      <c r="J547" s="6" t="s">
        <v>943</v>
      </c>
      <c r="K547" s="6" t="s">
        <v>943</v>
      </c>
      <c r="L547" s="5">
        <v>3044857374</v>
      </c>
      <c r="M547" s="5">
        <v>3044857374</v>
      </c>
      <c r="N547" s="6" t="s">
        <v>11017</v>
      </c>
      <c r="O547" s="6" t="s">
        <v>11017</v>
      </c>
      <c r="P547" s="6" t="s">
        <v>8975</v>
      </c>
      <c r="Q547" s="5"/>
      <c r="R547" s="6" t="s">
        <v>8603</v>
      </c>
      <c r="S547" s="6">
        <f t="shared" si="34"/>
        <v>0</v>
      </c>
      <c r="T547" s="6">
        <v>0</v>
      </c>
      <c r="U547" s="6">
        <f t="shared" si="35"/>
        <v>0</v>
      </c>
      <c r="V547" s="6" t="b">
        <f t="shared" si="32"/>
        <v>0</v>
      </c>
      <c r="W547" s="6" t="b">
        <f t="shared" si="33"/>
        <v>0</v>
      </c>
    </row>
    <row r="548" spans="1:24" x14ac:dyDescent="0.2">
      <c r="A548" s="5">
        <v>1208</v>
      </c>
      <c r="B548" s="5">
        <v>651</v>
      </c>
      <c r="C548" s="6" t="s">
        <v>985</v>
      </c>
      <c r="D548" s="6" t="s">
        <v>985</v>
      </c>
      <c r="E548" s="6" t="s">
        <v>986</v>
      </c>
      <c r="F548" s="6" t="s">
        <v>986</v>
      </c>
      <c r="G548" s="6" t="s">
        <v>986</v>
      </c>
      <c r="H548" s="6" t="s">
        <v>987</v>
      </c>
      <c r="I548" s="6" t="s">
        <v>987</v>
      </c>
      <c r="J548" s="6" t="s">
        <v>943</v>
      </c>
      <c r="K548" s="6" t="s">
        <v>943</v>
      </c>
      <c r="L548" s="5">
        <v>3046842461</v>
      </c>
      <c r="M548" s="5">
        <v>3046842461</v>
      </c>
      <c r="N548" s="6" t="s">
        <v>8972</v>
      </c>
      <c r="O548" s="6" t="s">
        <v>8972</v>
      </c>
      <c r="P548" s="6" t="s">
        <v>8975</v>
      </c>
      <c r="Q548" s="5"/>
      <c r="R548" s="6" t="s">
        <v>8603</v>
      </c>
      <c r="S548" s="6">
        <f t="shared" si="34"/>
        <v>0</v>
      </c>
      <c r="T548" s="6">
        <v>0</v>
      </c>
      <c r="U548" s="6">
        <f t="shared" si="35"/>
        <v>0</v>
      </c>
      <c r="V548" s="6" t="b">
        <f t="shared" si="32"/>
        <v>0</v>
      </c>
      <c r="W548" s="6" t="b">
        <f t="shared" si="33"/>
        <v>0</v>
      </c>
    </row>
    <row r="549" spans="1:24" x14ac:dyDescent="0.2">
      <c r="A549" s="5">
        <v>1315</v>
      </c>
      <c r="B549" s="5">
        <v>652</v>
      </c>
      <c r="C549" s="6" t="s">
        <v>11488</v>
      </c>
      <c r="D549" s="6" t="s">
        <v>11488</v>
      </c>
      <c r="E549" s="6" t="s">
        <v>11489</v>
      </c>
      <c r="F549" s="6" t="s">
        <v>11489</v>
      </c>
      <c r="G549" s="6" t="s">
        <v>11489</v>
      </c>
      <c r="H549" s="6" t="s">
        <v>1580</v>
      </c>
      <c r="I549" s="6" t="s">
        <v>1580</v>
      </c>
      <c r="J549" s="6" t="s">
        <v>943</v>
      </c>
      <c r="K549" s="6" t="s">
        <v>943</v>
      </c>
      <c r="L549" s="5">
        <v>3042928234</v>
      </c>
      <c r="M549" s="5">
        <v>3042928234</v>
      </c>
      <c r="N549" s="6" t="s">
        <v>11017</v>
      </c>
      <c r="O549" s="6" t="s">
        <v>11017</v>
      </c>
      <c r="P549" s="6" t="s">
        <v>8973</v>
      </c>
      <c r="Q549" s="5">
        <v>1</v>
      </c>
      <c r="R549" s="6" t="s">
        <v>11490</v>
      </c>
      <c r="S549" s="6">
        <f t="shared" si="34"/>
        <v>0</v>
      </c>
      <c r="T549" s="6">
        <v>0</v>
      </c>
      <c r="U549" s="6">
        <f t="shared" si="35"/>
        <v>0</v>
      </c>
      <c r="V549" s="6" t="b">
        <f t="shared" si="32"/>
        <v>0</v>
      </c>
      <c r="W549" s="6" t="b">
        <f t="shared" si="33"/>
        <v>0</v>
      </c>
    </row>
    <row r="550" spans="1:24" x14ac:dyDescent="0.2">
      <c r="A550" s="5">
        <v>1209</v>
      </c>
      <c r="B550" s="5">
        <v>653</v>
      </c>
      <c r="C550" s="6" t="s">
        <v>11358</v>
      </c>
      <c r="D550" s="6" t="s">
        <v>11358</v>
      </c>
      <c r="E550" s="6" t="s">
        <v>11359</v>
      </c>
      <c r="F550" s="6" t="s">
        <v>11359</v>
      </c>
      <c r="G550" s="6" t="s">
        <v>11360</v>
      </c>
      <c r="H550" s="6" t="s">
        <v>11361</v>
      </c>
      <c r="I550" s="6" t="s">
        <v>11361</v>
      </c>
      <c r="J550" s="6" t="s">
        <v>943</v>
      </c>
      <c r="K550" s="6" t="s">
        <v>943</v>
      </c>
      <c r="L550" s="5">
        <v>3047881321</v>
      </c>
      <c r="M550" s="5">
        <v>3047881321</v>
      </c>
      <c r="N550" s="6" t="s">
        <v>11017</v>
      </c>
      <c r="O550" s="6" t="s">
        <v>11017</v>
      </c>
      <c r="P550" s="6" t="s">
        <v>8975</v>
      </c>
      <c r="Q550" s="5"/>
      <c r="R550" s="6" t="s">
        <v>11362</v>
      </c>
      <c r="S550" s="6">
        <f t="shared" si="34"/>
        <v>0</v>
      </c>
      <c r="T550" s="6">
        <v>0</v>
      </c>
      <c r="U550" s="6">
        <f t="shared" si="35"/>
        <v>0</v>
      </c>
      <c r="V550" s="6" t="b">
        <f t="shared" si="32"/>
        <v>0</v>
      </c>
      <c r="W550" s="6" t="b">
        <f t="shared" si="33"/>
        <v>0</v>
      </c>
    </row>
    <row r="551" spans="1:24" x14ac:dyDescent="0.2">
      <c r="A551" s="5">
        <v>1210</v>
      </c>
      <c r="B551" s="5">
        <v>654</v>
      </c>
      <c r="C551" s="6" t="s">
        <v>11363</v>
      </c>
      <c r="D551" s="6" t="s">
        <v>11363</v>
      </c>
      <c r="E551" s="6" t="s">
        <v>11364</v>
      </c>
      <c r="F551" s="6" t="s">
        <v>11364</v>
      </c>
      <c r="G551" s="6" t="s">
        <v>11364</v>
      </c>
      <c r="H551" s="6" t="s">
        <v>11365</v>
      </c>
      <c r="I551" s="6" t="s">
        <v>11365</v>
      </c>
      <c r="J551" s="6" t="s">
        <v>943</v>
      </c>
      <c r="K551" s="6" t="s">
        <v>943</v>
      </c>
      <c r="L551" s="5">
        <v>3042353570</v>
      </c>
      <c r="M551" s="5">
        <v>3042353570</v>
      </c>
      <c r="N551" s="6" t="s">
        <v>11017</v>
      </c>
      <c r="O551" s="6" t="s">
        <v>11017</v>
      </c>
      <c r="P551" s="6" t="s">
        <v>8975</v>
      </c>
      <c r="Q551" s="5"/>
      <c r="R551" s="6" t="s">
        <v>8604</v>
      </c>
      <c r="S551" s="6">
        <f t="shared" si="34"/>
        <v>0</v>
      </c>
      <c r="T551" s="6">
        <v>0</v>
      </c>
      <c r="U551" s="6">
        <f t="shared" si="35"/>
        <v>0</v>
      </c>
      <c r="V551" s="6" t="b">
        <f t="shared" si="32"/>
        <v>0</v>
      </c>
      <c r="W551" s="6" t="b">
        <f t="shared" si="33"/>
        <v>0</v>
      </c>
    </row>
    <row r="552" spans="1:24" x14ac:dyDescent="0.2">
      <c r="A552" s="5">
        <v>1211</v>
      </c>
      <c r="B552" s="5">
        <v>655</v>
      </c>
      <c r="C552" s="6" t="s">
        <v>13114</v>
      </c>
      <c r="D552" s="6" t="s">
        <v>13114</v>
      </c>
      <c r="E552" s="6" t="s">
        <v>13115</v>
      </c>
      <c r="F552" s="6" t="s">
        <v>13115</v>
      </c>
      <c r="G552" s="6" t="s">
        <v>13116</v>
      </c>
      <c r="H552" s="6" t="s">
        <v>978</v>
      </c>
      <c r="I552" s="6" t="s">
        <v>978</v>
      </c>
      <c r="J552" s="6" t="s">
        <v>943</v>
      </c>
      <c r="K552" s="6" t="s">
        <v>943</v>
      </c>
      <c r="L552" s="5">
        <v>3044627322</v>
      </c>
      <c r="M552" s="5">
        <v>3044627322</v>
      </c>
      <c r="N552" s="6" t="s">
        <v>8972</v>
      </c>
      <c r="O552" s="6" t="s">
        <v>11017</v>
      </c>
      <c r="P552" s="6" t="s">
        <v>8973</v>
      </c>
      <c r="Q552" s="5">
        <v>1</v>
      </c>
      <c r="R552" s="6" t="s">
        <v>8604</v>
      </c>
      <c r="S552" s="6">
        <f t="shared" si="34"/>
        <v>0</v>
      </c>
      <c r="T552" s="4">
        <v>0</v>
      </c>
      <c r="U552" s="6">
        <f t="shared" si="35"/>
        <v>0</v>
      </c>
      <c r="V552" s="4" t="b">
        <f t="shared" si="32"/>
        <v>0</v>
      </c>
      <c r="W552" s="4" t="b">
        <f t="shared" si="33"/>
        <v>0</v>
      </c>
      <c r="X552" s="4"/>
    </row>
    <row r="553" spans="1:24" x14ac:dyDescent="0.2">
      <c r="A553" s="5">
        <v>1213</v>
      </c>
      <c r="B553" s="5">
        <v>656</v>
      </c>
      <c r="C553" s="6" t="s">
        <v>991</v>
      </c>
      <c r="D553" s="6" t="s">
        <v>5352</v>
      </c>
      <c r="E553" s="6" t="s">
        <v>992</v>
      </c>
      <c r="F553" s="6" t="s">
        <v>992</v>
      </c>
      <c r="G553" s="6" t="s">
        <v>6527</v>
      </c>
      <c r="H553" s="6" t="s">
        <v>7450</v>
      </c>
      <c r="I553" s="6" t="s">
        <v>7450</v>
      </c>
      <c r="J553" s="6" t="s">
        <v>943</v>
      </c>
      <c r="K553" s="6" t="s">
        <v>943</v>
      </c>
      <c r="L553" s="5">
        <v>3043546851</v>
      </c>
      <c r="M553" s="5">
        <v>3043546851</v>
      </c>
      <c r="N553" s="6" t="s">
        <v>8972</v>
      </c>
      <c r="O553" s="6" t="s">
        <v>8972</v>
      </c>
      <c r="P553" s="6" t="s">
        <v>8979</v>
      </c>
      <c r="Q553" s="5"/>
      <c r="R553" s="6" t="s">
        <v>8604</v>
      </c>
      <c r="S553" s="6">
        <f t="shared" si="34"/>
        <v>0</v>
      </c>
      <c r="T553" s="6">
        <v>0</v>
      </c>
      <c r="U553" s="6">
        <f t="shared" si="35"/>
        <v>0</v>
      </c>
      <c r="V553" s="6" t="b">
        <f t="shared" si="32"/>
        <v>0</v>
      </c>
      <c r="W553" s="6" t="b">
        <f t="shared" si="33"/>
        <v>0</v>
      </c>
    </row>
    <row r="554" spans="1:24" x14ac:dyDescent="0.2">
      <c r="A554" s="5">
        <v>1214</v>
      </c>
      <c r="B554" s="5">
        <v>657</v>
      </c>
      <c r="C554" s="6" t="s">
        <v>993</v>
      </c>
      <c r="D554" s="6" t="s">
        <v>5353</v>
      </c>
      <c r="E554" s="6" t="s">
        <v>994</v>
      </c>
      <c r="F554" s="6" t="s">
        <v>994</v>
      </c>
      <c r="G554" s="6" t="s">
        <v>994</v>
      </c>
      <c r="H554" s="6" t="s">
        <v>978</v>
      </c>
      <c r="I554" s="6" t="s">
        <v>978</v>
      </c>
      <c r="J554" s="6" t="s">
        <v>943</v>
      </c>
      <c r="K554" s="6" t="s">
        <v>943</v>
      </c>
      <c r="L554" s="5">
        <v>3044623415</v>
      </c>
      <c r="M554" s="5">
        <v>3044623415</v>
      </c>
      <c r="N554" s="6" t="s">
        <v>8972</v>
      </c>
      <c r="O554" s="6" t="s">
        <v>8972</v>
      </c>
      <c r="P554" s="6" t="s">
        <v>8979</v>
      </c>
      <c r="Q554" s="5"/>
      <c r="R554" s="6" t="s">
        <v>8604</v>
      </c>
      <c r="S554" s="6">
        <f t="shared" si="34"/>
        <v>0</v>
      </c>
      <c r="T554" s="6">
        <v>0</v>
      </c>
      <c r="U554" s="6">
        <f t="shared" si="35"/>
        <v>0</v>
      </c>
      <c r="V554" s="6" t="b">
        <f t="shared" si="32"/>
        <v>0</v>
      </c>
      <c r="W554" s="6" t="b">
        <f t="shared" si="33"/>
        <v>0</v>
      </c>
    </row>
    <row r="555" spans="1:24" x14ac:dyDescent="0.2">
      <c r="A555" s="5">
        <v>1212</v>
      </c>
      <c r="B555" s="5">
        <v>658</v>
      </c>
      <c r="C555" s="6" t="s">
        <v>988</v>
      </c>
      <c r="D555" s="6" t="s">
        <v>5354</v>
      </c>
      <c r="E555" s="6" t="s">
        <v>989</v>
      </c>
      <c r="F555" s="6" t="s">
        <v>989</v>
      </c>
      <c r="G555" s="6" t="s">
        <v>6526</v>
      </c>
      <c r="H555" s="6" t="s">
        <v>990</v>
      </c>
      <c r="I555" s="6" t="s">
        <v>990</v>
      </c>
      <c r="J555" s="6" t="s">
        <v>943</v>
      </c>
      <c r="K555" s="6" t="s">
        <v>943</v>
      </c>
      <c r="L555" s="5">
        <v>3043549244</v>
      </c>
      <c r="M555" s="5">
        <v>3043549244</v>
      </c>
      <c r="N555" s="6" t="s">
        <v>8972</v>
      </c>
      <c r="O555" s="6" t="s">
        <v>8972</v>
      </c>
      <c r="P555" s="6" t="s">
        <v>8973</v>
      </c>
      <c r="Q555" s="5">
        <v>1</v>
      </c>
      <c r="R555" s="6" t="s">
        <v>8604</v>
      </c>
      <c r="S555" s="6">
        <f t="shared" si="34"/>
        <v>0</v>
      </c>
      <c r="T555" s="6">
        <v>0</v>
      </c>
      <c r="U555" s="6">
        <f t="shared" si="35"/>
        <v>0</v>
      </c>
      <c r="V555" s="6" t="b">
        <f t="shared" si="32"/>
        <v>0</v>
      </c>
      <c r="W555" s="6" t="b">
        <f t="shared" si="33"/>
        <v>0</v>
      </c>
    </row>
    <row r="556" spans="1:24" x14ac:dyDescent="0.2">
      <c r="A556" s="5">
        <v>1215</v>
      </c>
      <c r="B556" s="5">
        <v>659</v>
      </c>
      <c r="C556" s="6" t="s">
        <v>11366</v>
      </c>
      <c r="D556" s="6" t="s">
        <v>11366</v>
      </c>
      <c r="E556" s="6" t="s">
        <v>11367</v>
      </c>
      <c r="F556" s="6" t="s">
        <v>11367</v>
      </c>
      <c r="G556" s="6" t="s">
        <v>11368</v>
      </c>
      <c r="H556" s="6" t="s">
        <v>1580</v>
      </c>
      <c r="I556" s="6" t="s">
        <v>1580</v>
      </c>
      <c r="J556" s="6" t="s">
        <v>943</v>
      </c>
      <c r="K556" s="6" t="s">
        <v>943</v>
      </c>
      <c r="L556" s="5">
        <v>3045985119</v>
      </c>
      <c r="M556" s="5">
        <v>3045985119</v>
      </c>
      <c r="N556" s="6" t="s">
        <v>11017</v>
      </c>
      <c r="O556" s="6" t="s">
        <v>11017</v>
      </c>
      <c r="P556" s="6" t="s">
        <v>8975</v>
      </c>
      <c r="Q556" s="5"/>
      <c r="R556" s="6" t="s">
        <v>11369</v>
      </c>
      <c r="S556" s="6">
        <f t="shared" si="34"/>
        <v>0</v>
      </c>
      <c r="T556" s="6">
        <v>0</v>
      </c>
      <c r="U556" s="6">
        <f t="shared" si="35"/>
        <v>0</v>
      </c>
      <c r="V556" s="6" t="b">
        <f t="shared" si="32"/>
        <v>0</v>
      </c>
      <c r="W556" s="6" t="b">
        <f t="shared" si="33"/>
        <v>0</v>
      </c>
    </row>
    <row r="557" spans="1:24" x14ac:dyDescent="0.2">
      <c r="A557" s="5">
        <v>1216</v>
      </c>
      <c r="B557" s="5">
        <v>660</v>
      </c>
      <c r="C557" s="6" t="s">
        <v>11370</v>
      </c>
      <c r="D557" s="6" t="s">
        <v>11370</v>
      </c>
      <c r="E557" s="6" t="s">
        <v>11371</v>
      </c>
      <c r="F557" s="6" t="s">
        <v>11371</v>
      </c>
      <c r="G557" s="6" t="s">
        <v>11372</v>
      </c>
      <c r="H557" s="6" t="s">
        <v>11373</v>
      </c>
      <c r="I557" s="6" t="s">
        <v>11373</v>
      </c>
      <c r="J557" s="6" t="s">
        <v>943</v>
      </c>
      <c r="K557" s="6" t="s">
        <v>943</v>
      </c>
      <c r="L557" s="5">
        <v>3047723064</v>
      </c>
      <c r="M557" s="5">
        <v>3047723064</v>
      </c>
      <c r="N557" s="6" t="s">
        <v>11017</v>
      </c>
      <c r="O557" s="6" t="s">
        <v>11017</v>
      </c>
      <c r="P557" s="6" t="s">
        <v>8973</v>
      </c>
      <c r="Q557" s="5">
        <v>1</v>
      </c>
      <c r="R557" s="6" t="s">
        <v>8605</v>
      </c>
      <c r="S557" s="6">
        <f t="shared" si="34"/>
        <v>0</v>
      </c>
      <c r="T557" s="6">
        <v>0</v>
      </c>
      <c r="U557" s="6">
        <f t="shared" si="35"/>
        <v>0</v>
      </c>
      <c r="V557" s="6" t="b">
        <f t="shared" si="32"/>
        <v>0</v>
      </c>
      <c r="W557" s="6" t="b">
        <f t="shared" si="33"/>
        <v>0</v>
      </c>
    </row>
    <row r="558" spans="1:24" x14ac:dyDescent="0.2">
      <c r="A558" s="5">
        <v>1218</v>
      </c>
      <c r="B558" s="5">
        <v>662</v>
      </c>
      <c r="C558" s="6" t="s">
        <v>996</v>
      </c>
      <c r="D558" s="6" t="s">
        <v>996</v>
      </c>
      <c r="E558" s="6" t="s">
        <v>7550</v>
      </c>
      <c r="F558" s="6" t="s">
        <v>7550</v>
      </c>
      <c r="G558" s="6" t="s">
        <v>7551</v>
      </c>
      <c r="H558" s="6" t="s">
        <v>997</v>
      </c>
      <c r="I558" s="6" t="s">
        <v>997</v>
      </c>
      <c r="J558" s="6" t="s">
        <v>943</v>
      </c>
      <c r="K558" s="6" t="s">
        <v>943</v>
      </c>
      <c r="L558" s="5">
        <v>3047534336</v>
      </c>
      <c r="M558" s="5">
        <v>3047534336</v>
      </c>
      <c r="N558" s="6" t="s">
        <v>8972</v>
      </c>
      <c r="O558" s="6" t="s">
        <v>8972</v>
      </c>
      <c r="P558" s="6" t="s">
        <v>8973</v>
      </c>
      <c r="Q558" s="5">
        <v>1</v>
      </c>
      <c r="R558" s="6" t="s">
        <v>8605</v>
      </c>
      <c r="S558" s="6">
        <f t="shared" si="34"/>
        <v>0</v>
      </c>
      <c r="T558" s="6">
        <v>0</v>
      </c>
      <c r="U558" s="6">
        <f t="shared" si="35"/>
        <v>0</v>
      </c>
      <c r="V558" s="6" t="b">
        <f t="shared" si="32"/>
        <v>0</v>
      </c>
      <c r="W558" s="6" t="b">
        <f t="shared" si="33"/>
        <v>0</v>
      </c>
    </row>
    <row r="559" spans="1:24" x14ac:dyDescent="0.2">
      <c r="A559" s="5">
        <v>1220</v>
      </c>
      <c r="B559" s="5">
        <v>663</v>
      </c>
      <c r="C559" s="6" t="s">
        <v>1459</v>
      </c>
      <c r="D559" s="6" t="s">
        <v>1459</v>
      </c>
      <c r="E559" s="6" t="s">
        <v>11374</v>
      </c>
      <c r="F559" s="6" t="s">
        <v>11374</v>
      </c>
      <c r="G559" s="6" t="s">
        <v>11375</v>
      </c>
      <c r="H559" s="6" t="s">
        <v>11376</v>
      </c>
      <c r="I559" s="6" t="s">
        <v>11376</v>
      </c>
      <c r="J559" s="6" t="s">
        <v>943</v>
      </c>
      <c r="K559" s="6" t="s">
        <v>943</v>
      </c>
      <c r="L559" s="5">
        <v>3042581513</v>
      </c>
      <c r="M559" s="5">
        <v>3042581513</v>
      </c>
      <c r="N559" s="6" t="s">
        <v>11017</v>
      </c>
      <c r="O559" s="6" t="s">
        <v>11017</v>
      </c>
      <c r="P559" s="6" t="s">
        <v>8975</v>
      </c>
      <c r="Q559" s="5"/>
      <c r="R559" s="6" t="s">
        <v>11377</v>
      </c>
      <c r="S559" s="6">
        <f t="shared" si="34"/>
        <v>0</v>
      </c>
      <c r="T559" s="6">
        <v>0</v>
      </c>
      <c r="U559" s="6">
        <f t="shared" si="35"/>
        <v>0</v>
      </c>
      <c r="V559" s="6" t="b">
        <f t="shared" si="32"/>
        <v>0</v>
      </c>
      <c r="W559" s="6" t="b">
        <f t="shared" si="33"/>
        <v>0</v>
      </c>
    </row>
    <row r="560" spans="1:24" x14ac:dyDescent="0.2">
      <c r="A560" s="5">
        <v>1227</v>
      </c>
      <c r="B560" s="5">
        <v>664</v>
      </c>
      <c r="C560" s="6" t="s">
        <v>11378</v>
      </c>
      <c r="D560" s="6" t="s">
        <v>11378</v>
      </c>
      <c r="E560" s="6" t="s">
        <v>11379</v>
      </c>
      <c r="F560" s="6" t="s">
        <v>11379</v>
      </c>
      <c r="G560" s="6" t="s">
        <v>11379</v>
      </c>
      <c r="H560" s="6" t="s">
        <v>691</v>
      </c>
      <c r="I560" s="6" t="s">
        <v>691</v>
      </c>
      <c r="J560" s="6" t="s">
        <v>943</v>
      </c>
      <c r="K560" s="6" t="s">
        <v>943</v>
      </c>
      <c r="L560" s="5">
        <v>3043587565</v>
      </c>
      <c r="M560" s="5">
        <v>3043587565</v>
      </c>
      <c r="N560" s="6" t="s">
        <v>11017</v>
      </c>
      <c r="O560" s="6" t="s">
        <v>11017</v>
      </c>
      <c r="P560" s="6" t="s">
        <v>8975</v>
      </c>
      <c r="Q560" s="5"/>
      <c r="R560" s="6" t="s">
        <v>11380</v>
      </c>
      <c r="S560" s="6">
        <f t="shared" si="34"/>
        <v>0</v>
      </c>
      <c r="T560" s="6">
        <v>0</v>
      </c>
      <c r="U560" s="6">
        <f t="shared" si="35"/>
        <v>0</v>
      </c>
      <c r="V560" s="6" t="b">
        <f t="shared" si="32"/>
        <v>0</v>
      </c>
      <c r="W560" s="6" t="b">
        <f t="shared" si="33"/>
        <v>0</v>
      </c>
    </row>
    <row r="561" spans="1:24" x14ac:dyDescent="0.2">
      <c r="A561" s="5">
        <v>1228</v>
      </c>
      <c r="B561" s="5">
        <v>665</v>
      </c>
      <c r="C561" s="6" t="s">
        <v>11381</v>
      </c>
      <c r="D561" s="6" t="s">
        <v>11381</v>
      </c>
      <c r="E561" s="6" t="s">
        <v>11382</v>
      </c>
      <c r="F561" s="6" t="s">
        <v>11382</v>
      </c>
      <c r="G561" s="6" t="s">
        <v>11383</v>
      </c>
      <c r="H561" s="6" t="s">
        <v>1011</v>
      </c>
      <c r="I561" s="6" t="s">
        <v>1011</v>
      </c>
      <c r="J561" s="6" t="s">
        <v>943</v>
      </c>
      <c r="K561" s="6" t="s">
        <v>943</v>
      </c>
      <c r="L561" s="5">
        <v>3047994154</v>
      </c>
      <c r="M561" s="5">
        <v>3047994154</v>
      </c>
      <c r="N561" s="6" t="s">
        <v>11017</v>
      </c>
      <c r="O561" s="6" t="s">
        <v>11017</v>
      </c>
      <c r="P561" s="6" t="s">
        <v>8975</v>
      </c>
      <c r="Q561" s="5"/>
      <c r="R561" s="6" t="s">
        <v>11384</v>
      </c>
      <c r="S561" s="6">
        <f t="shared" si="34"/>
        <v>0</v>
      </c>
      <c r="T561" s="6">
        <v>0</v>
      </c>
      <c r="U561" s="6">
        <f t="shared" si="35"/>
        <v>0</v>
      </c>
      <c r="V561" s="6" t="b">
        <f t="shared" si="32"/>
        <v>0</v>
      </c>
      <c r="W561" s="6" t="b">
        <f t="shared" si="33"/>
        <v>0</v>
      </c>
    </row>
    <row r="562" spans="1:24" x14ac:dyDescent="0.2">
      <c r="A562" s="5">
        <v>1235</v>
      </c>
      <c r="B562" s="5">
        <v>666</v>
      </c>
      <c r="C562" s="6" t="s">
        <v>11385</v>
      </c>
      <c r="D562" s="6" t="s">
        <v>11385</v>
      </c>
      <c r="E562" s="6" t="s">
        <v>11386</v>
      </c>
      <c r="F562" s="6" t="s">
        <v>11386</v>
      </c>
      <c r="G562" s="6" t="s">
        <v>11387</v>
      </c>
      <c r="H562" s="6" t="s">
        <v>11388</v>
      </c>
      <c r="I562" s="6" t="s">
        <v>11388</v>
      </c>
      <c r="J562" s="6" t="s">
        <v>943</v>
      </c>
      <c r="K562" s="6" t="s">
        <v>943</v>
      </c>
      <c r="L562" s="5">
        <v>3044386188</v>
      </c>
      <c r="M562" s="5">
        <v>3044386188</v>
      </c>
      <c r="N562" s="6" t="s">
        <v>11017</v>
      </c>
      <c r="O562" s="6" t="s">
        <v>11017</v>
      </c>
      <c r="P562" s="6" t="s">
        <v>8973</v>
      </c>
      <c r="Q562" s="5">
        <v>1</v>
      </c>
      <c r="R562" s="6" t="s">
        <v>8645</v>
      </c>
      <c r="S562" s="6">
        <f t="shared" si="34"/>
        <v>0</v>
      </c>
      <c r="T562" s="6">
        <v>0</v>
      </c>
      <c r="U562" s="6">
        <f t="shared" si="35"/>
        <v>0</v>
      </c>
      <c r="V562" s="6" t="b">
        <f t="shared" si="32"/>
        <v>0</v>
      </c>
      <c r="W562" s="6" t="b">
        <f t="shared" si="33"/>
        <v>0</v>
      </c>
    </row>
    <row r="563" spans="1:24" x14ac:dyDescent="0.2">
      <c r="A563" s="5">
        <v>1239</v>
      </c>
      <c r="B563" s="5">
        <v>667</v>
      </c>
      <c r="C563" s="6" t="s">
        <v>1004</v>
      </c>
      <c r="D563" s="6" t="s">
        <v>1004</v>
      </c>
      <c r="E563" s="6" t="s">
        <v>1005</v>
      </c>
      <c r="F563" s="6" t="s">
        <v>1005</v>
      </c>
      <c r="G563" s="6" t="s">
        <v>6530</v>
      </c>
      <c r="H563" s="6" t="s">
        <v>506</v>
      </c>
      <c r="I563" s="6" t="s">
        <v>506</v>
      </c>
      <c r="J563" s="6" t="s">
        <v>943</v>
      </c>
      <c r="K563" s="6" t="s">
        <v>943</v>
      </c>
      <c r="L563" s="5">
        <v>3044386188</v>
      </c>
      <c r="M563" s="5">
        <v>3044386188</v>
      </c>
      <c r="N563" s="6" t="s">
        <v>8972</v>
      </c>
      <c r="O563" s="6" t="s">
        <v>8972</v>
      </c>
      <c r="P563" s="6" t="s">
        <v>8976</v>
      </c>
      <c r="Q563" s="5"/>
      <c r="R563" s="6" t="s">
        <v>8645</v>
      </c>
      <c r="S563" s="6">
        <f t="shared" si="34"/>
        <v>0</v>
      </c>
      <c r="T563" s="6">
        <v>0</v>
      </c>
      <c r="U563" s="6">
        <f t="shared" si="35"/>
        <v>0</v>
      </c>
      <c r="V563" s="6" t="b">
        <f t="shared" si="32"/>
        <v>0</v>
      </c>
      <c r="W563" s="6" t="b">
        <f t="shared" si="33"/>
        <v>0</v>
      </c>
    </row>
    <row r="564" spans="1:24" x14ac:dyDescent="0.2">
      <c r="A564" s="5">
        <v>1238</v>
      </c>
      <c r="B564" s="5">
        <v>668</v>
      </c>
      <c r="C564" s="6" t="s">
        <v>1001</v>
      </c>
      <c r="D564" s="6" t="s">
        <v>1001</v>
      </c>
      <c r="E564" s="6" t="s">
        <v>1002</v>
      </c>
      <c r="F564" s="6" t="s">
        <v>1002</v>
      </c>
      <c r="G564" s="6" t="s">
        <v>6529</v>
      </c>
      <c r="H564" s="6" t="s">
        <v>1003</v>
      </c>
      <c r="I564" s="6" t="s">
        <v>1003</v>
      </c>
      <c r="J564" s="6" t="s">
        <v>943</v>
      </c>
      <c r="K564" s="6" t="s">
        <v>943</v>
      </c>
      <c r="L564" s="5">
        <v>3044388321</v>
      </c>
      <c r="M564" s="5">
        <v>3044388321</v>
      </c>
      <c r="N564" s="6" t="s">
        <v>8972</v>
      </c>
      <c r="O564" s="6" t="s">
        <v>8972</v>
      </c>
      <c r="P564" s="6" t="s">
        <v>8976</v>
      </c>
      <c r="Q564" s="5"/>
      <c r="R564" s="6" t="s">
        <v>8645</v>
      </c>
      <c r="S564" s="6">
        <f t="shared" si="34"/>
        <v>0</v>
      </c>
      <c r="T564" s="6">
        <v>0</v>
      </c>
      <c r="U564" s="6">
        <f t="shared" si="35"/>
        <v>0</v>
      </c>
      <c r="V564" s="6" t="b">
        <f t="shared" si="32"/>
        <v>0</v>
      </c>
      <c r="W564" s="6" t="b">
        <f t="shared" si="33"/>
        <v>0</v>
      </c>
    </row>
    <row r="565" spans="1:24" x14ac:dyDescent="0.2">
      <c r="A565" s="5">
        <v>1237</v>
      </c>
      <c r="B565" s="5">
        <v>669</v>
      </c>
      <c r="C565" s="6" t="s">
        <v>999</v>
      </c>
      <c r="D565" s="6" t="s">
        <v>999</v>
      </c>
      <c r="E565" s="6" t="s">
        <v>1000</v>
      </c>
      <c r="F565" s="6" t="s">
        <v>1000</v>
      </c>
      <c r="G565" s="6" t="s">
        <v>6528</v>
      </c>
      <c r="H565" s="6" t="s">
        <v>998</v>
      </c>
      <c r="I565" s="6" t="s">
        <v>998</v>
      </c>
      <c r="J565" s="6" t="s">
        <v>943</v>
      </c>
      <c r="K565" s="6" t="s">
        <v>943</v>
      </c>
      <c r="L565" s="5">
        <v>3044847571</v>
      </c>
      <c r="M565" s="5">
        <v>3044847571</v>
      </c>
      <c r="N565" s="6" t="s">
        <v>8972</v>
      </c>
      <c r="O565" s="6" t="s">
        <v>8972</v>
      </c>
      <c r="P565" s="6" t="s">
        <v>8976</v>
      </c>
      <c r="Q565" s="5"/>
      <c r="R565" s="6" t="s">
        <v>8645</v>
      </c>
      <c r="S565" s="6">
        <f t="shared" si="34"/>
        <v>0</v>
      </c>
      <c r="T565" s="6">
        <v>0</v>
      </c>
      <c r="U565" s="6">
        <f t="shared" si="35"/>
        <v>0</v>
      </c>
      <c r="V565" s="6" t="b">
        <f t="shared" si="32"/>
        <v>0</v>
      </c>
      <c r="W565" s="6" t="b">
        <f t="shared" si="33"/>
        <v>0</v>
      </c>
    </row>
    <row r="566" spans="1:24" x14ac:dyDescent="0.2">
      <c r="A566" s="5">
        <v>1241</v>
      </c>
      <c r="B566" s="5">
        <v>670</v>
      </c>
      <c r="C566" s="6" t="s">
        <v>11389</v>
      </c>
      <c r="D566" s="6" t="s">
        <v>11389</v>
      </c>
      <c r="E566" s="6" t="s">
        <v>11390</v>
      </c>
      <c r="F566" s="6" t="s">
        <v>11390</v>
      </c>
      <c r="G566" s="6" t="s">
        <v>11391</v>
      </c>
      <c r="H566" s="6" t="s">
        <v>11392</v>
      </c>
      <c r="I566" s="6" t="s">
        <v>11392</v>
      </c>
      <c r="J566" s="6" t="s">
        <v>943</v>
      </c>
      <c r="K566" s="6" t="s">
        <v>943</v>
      </c>
      <c r="L566" s="5">
        <v>3046360396</v>
      </c>
      <c r="M566" s="5">
        <v>3046360396</v>
      </c>
      <c r="N566" s="6" t="s">
        <v>11017</v>
      </c>
      <c r="O566" s="6" t="s">
        <v>11017</v>
      </c>
      <c r="P566" s="6" t="s">
        <v>8975</v>
      </c>
      <c r="Q566" s="5"/>
      <c r="R566" s="6" t="s">
        <v>11393</v>
      </c>
      <c r="S566" s="6">
        <f t="shared" si="34"/>
        <v>0</v>
      </c>
      <c r="T566" s="6">
        <v>0</v>
      </c>
      <c r="U566" s="6">
        <f t="shared" si="35"/>
        <v>0</v>
      </c>
      <c r="V566" s="6" t="b">
        <f t="shared" si="32"/>
        <v>0</v>
      </c>
      <c r="W566" s="6" t="b">
        <f t="shared" si="33"/>
        <v>0</v>
      </c>
    </row>
    <row r="567" spans="1:24" x14ac:dyDescent="0.2">
      <c r="A567" s="5">
        <v>1242</v>
      </c>
      <c r="B567" s="5">
        <v>671</v>
      </c>
      <c r="C567" s="6" t="s">
        <v>11394</v>
      </c>
      <c r="D567" s="6" t="s">
        <v>11394</v>
      </c>
      <c r="E567" s="6" t="s">
        <v>11395</v>
      </c>
      <c r="F567" s="6" t="s">
        <v>11395</v>
      </c>
      <c r="G567" s="6" t="s">
        <v>11396</v>
      </c>
      <c r="H567" s="6" t="s">
        <v>11397</v>
      </c>
      <c r="I567" s="6" t="s">
        <v>11397</v>
      </c>
      <c r="J567" s="6" t="s">
        <v>943</v>
      </c>
      <c r="K567" s="6" t="s">
        <v>943</v>
      </c>
      <c r="L567" s="5">
        <v>3046434005</v>
      </c>
      <c r="M567" s="5">
        <v>3046434005</v>
      </c>
      <c r="N567" s="6" t="s">
        <v>11017</v>
      </c>
      <c r="O567" s="6" t="s">
        <v>11017</v>
      </c>
      <c r="P567" s="6" t="s">
        <v>8975</v>
      </c>
      <c r="Q567" s="5"/>
      <c r="R567" s="6" t="s">
        <v>8646</v>
      </c>
      <c r="S567" s="6">
        <f t="shared" si="34"/>
        <v>0</v>
      </c>
      <c r="T567" s="6">
        <v>0</v>
      </c>
      <c r="U567" s="6">
        <f t="shared" si="35"/>
        <v>0</v>
      </c>
      <c r="V567" s="6" t="b">
        <f t="shared" si="32"/>
        <v>0</v>
      </c>
      <c r="W567" s="6" t="b">
        <f t="shared" si="33"/>
        <v>0</v>
      </c>
    </row>
    <row r="568" spans="1:24" x14ac:dyDescent="0.2">
      <c r="A568" s="5">
        <v>1243</v>
      </c>
      <c r="B568" s="5">
        <v>672</v>
      </c>
      <c r="C568" s="6" t="s">
        <v>1006</v>
      </c>
      <c r="D568" s="6" t="s">
        <v>1006</v>
      </c>
      <c r="E568" s="6" t="s">
        <v>1007</v>
      </c>
      <c r="F568" s="6" t="s">
        <v>1007</v>
      </c>
      <c r="G568" s="6" t="s">
        <v>1007</v>
      </c>
      <c r="H568" s="6" t="s">
        <v>1008</v>
      </c>
      <c r="I568" s="6" t="s">
        <v>1008</v>
      </c>
      <c r="J568" s="6" t="s">
        <v>943</v>
      </c>
      <c r="K568" s="6" t="s">
        <v>943</v>
      </c>
      <c r="L568" s="5">
        <v>3046990809</v>
      </c>
      <c r="M568" s="5">
        <v>3046990809</v>
      </c>
      <c r="N568" s="6" t="s">
        <v>8972</v>
      </c>
      <c r="O568" s="6" t="s">
        <v>8972</v>
      </c>
      <c r="P568" s="6" t="s">
        <v>8976</v>
      </c>
      <c r="Q568" s="5"/>
      <c r="R568" s="6" t="s">
        <v>8646</v>
      </c>
      <c r="S568" s="6">
        <f t="shared" si="34"/>
        <v>0</v>
      </c>
      <c r="T568" s="6">
        <v>0</v>
      </c>
      <c r="U568" s="6">
        <f t="shared" si="35"/>
        <v>0</v>
      </c>
      <c r="V568" s="6" t="b">
        <f t="shared" si="32"/>
        <v>0</v>
      </c>
      <c r="W568" s="6" t="b">
        <f t="shared" si="33"/>
        <v>0</v>
      </c>
    </row>
    <row r="569" spans="1:24" x14ac:dyDescent="0.2">
      <c r="A569" s="5">
        <v>1244</v>
      </c>
      <c r="B569" s="5">
        <v>673</v>
      </c>
      <c r="C569" s="6" t="s">
        <v>11398</v>
      </c>
      <c r="D569" s="6" t="s">
        <v>11398</v>
      </c>
      <c r="E569" s="6" t="s">
        <v>11399</v>
      </c>
      <c r="F569" s="6" t="s">
        <v>11399</v>
      </c>
      <c r="G569" s="6" t="s">
        <v>11399</v>
      </c>
      <c r="H569" s="6" t="s">
        <v>2325</v>
      </c>
      <c r="I569" s="6" t="s">
        <v>2325</v>
      </c>
      <c r="J569" s="6" t="s">
        <v>943</v>
      </c>
      <c r="K569" s="6" t="s">
        <v>943</v>
      </c>
      <c r="L569" s="5">
        <v>3049271719</v>
      </c>
      <c r="M569" s="5">
        <v>3049271719</v>
      </c>
      <c r="N569" s="6" t="s">
        <v>11017</v>
      </c>
      <c r="O569" s="6" t="s">
        <v>11017</v>
      </c>
      <c r="P569" s="6" t="s">
        <v>8975</v>
      </c>
      <c r="Q569" s="5"/>
      <c r="R569" s="6" t="s">
        <v>11400</v>
      </c>
      <c r="S569" s="6">
        <f t="shared" si="34"/>
        <v>0</v>
      </c>
      <c r="T569" s="6">
        <v>0</v>
      </c>
      <c r="U569" s="6">
        <f t="shared" si="35"/>
        <v>0</v>
      </c>
      <c r="V569" s="6" t="b">
        <f t="shared" si="32"/>
        <v>0</v>
      </c>
      <c r="W569" s="6" t="b">
        <f t="shared" si="33"/>
        <v>0</v>
      </c>
    </row>
    <row r="570" spans="1:24" x14ac:dyDescent="0.2">
      <c r="A570" s="5">
        <v>1246</v>
      </c>
      <c r="B570" s="5">
        <v>674</v>
      </c>
      <c r="C570" s="6" t="s">
        <v>11405</v>
      </c>
      <c r="D570" s="6" t="s">
        <v>11405</v>
      </c>
      <c r="E570" s="6" t="s">
        <v>11406</v>
      </c>
      <c r="F570" s="6" t="s">
        <v>11406</v>
      </c>
      <c r="G570" s="6" t="s">
        <v>11406</v>
      </c>
      <c r="H570" s="6" t="s">
        <v>11407</v>
      </c>
      <c r="I570" s="6" t="s">
        <v>11407</v>
      </c>
      <c r="J570" s="6" t="s">
        <v>943</v>
      </c>
      <c r="K570" s="6" t="s">
        <v>943</v>
      </c>
      <c r="L570" s="5">
        <v>3042638964</v>
      </c>
      <c r="M570" s="5">
        <v>3042638964</v>
      </c>
      <c r="N570" s="6" t="s">
        <v>11017</v>
      </c>
      <c r="O570" s="6" t="s">
        <v>11017</v>
      </c>
      <c r="P570" s="6" t="s">
        <v>8973</v>
      </c>
      <c r="Q570" s="5">
        <v>1</v>
      </c>
      <c r="R570" s="6" t="s">
        <v>11408</v>
      </c>
      <c r="S570" s="6">
        <f t="shared" si="34"/>
        <v>0</v>
      </c>
      <c r="T570" s="6">
        <v>0</v>
      </c>
      <c r="U570" s="6">
        <f t="shared" si="35"/>
        <v>0</v>
      </c>
      <c r="V570" s="6" t="b">
        <f t="shared" si="32"/>
        <v>0</v>
      </c>
      <c r="W570" s="6" t="b">
        <f t="shared" si="33"/>
        <v>0</v>
      </c>
    </row>
    <row r="571" spans="1:24" x14ac:dyDescent="0.2">
      <c r="A571" s="5">
        <v>1144</v>
      </c>
      <c r="B571" s="5">
        <v>675</v>
      </c>
      <c r="C571" s="6" t="s">
        <v>13117</v>
      </c>
      <c r="D571" s="6" t="s">
        <v>13117</v>
      </c>
      <c r="E571" s="6" t="s">
        <v>13118</v>
      </c>
      <c r="F571" s="6" t="s">
        <v>13118</v>
      </c>
      <c r="G571" s="6" t="s">
        <v>13118</v>
      </c>
      <c r="H571" s="6" t="s">
        <v>13119</v>
      </c>
      <c r="I571" s="6" t="s">
        <v>13119</v>
      </c>
      <c r="J571" s="6" t="s">
        <v>943</v>
      </c>
      <c r="K571" s="6" t="s">
        <v>943</v>
      </c>
      <c r="L571" s="5">
        <v>3048765161</v>
      </c>
      <c r="M571" s="5">
        <v>3048765161</v>
      </c>
      <c r="N571" s="6" t="s">
        <v>8972</v>
      </c>
      <c r="O571" s="6" t="s">
        <v>11017</v>
      </c>
      <c r="P571" s="6" t="s">
        <v>8979</v>
      </c>
      <c r="Q571" s="5"/>
      <c r="R571" s="6" t="s">
        <v>8599</v>
      </c>
      <c r="S571" s="6">
        <f t="shared" si="34"/>
        <v>0</v>
      </c>
      <c r="T571" s="4">
        <v>0</v>
      </c>
      <c r="U571" s="6">
        <f t="shared" si="35"/>
        <v>0</v>
      </c>
      <c r="V571" s="4" t="b">
        <f t="shared" si="32"/>
        <v>0</v>
      </c>
      <c r="W571" s="4" t="b">
        <f t="shared" si="33"/>
        <v>0</v>
      </c>
      <c r="X571" s="4"/>
    </row>
    <row r="572" spans="1:24" x14ac:dyDescent="0.2">
      <c r="A572" s="5">
        <v>1245</v>
      </c>
      <c r="B572" s="5">
        <v>676</v>
      </c>
      <c r="C572" s="6" t="s">
        <v>11401</v>
      </c>
      <c r="D572" s="6" t="s">
        <v>11401</v>
      </c>
      <c r="E572" s="6" t="s">
        <v>11402</v>
      </c>
      <c r="F572" s="6" t="s">
        <v>11402</v>
      </c>
      <c r="G572" s="6" t="s">
        <v>11403</v>
      </c>
      <c r="H572" s="6" t="s">
        <v>11404</v>
      </c>
      <c r="I572" s="6" t="s">
        <v>11404</v>
      </c>
      <c r="J572" s="6" t="s">
        <v>943</v>
      </c>
      <c r="K572" s="6" t="s">
        <v>943</v>
      </c>
      <c r="L572" s="5">
        <v>3044783339</v>
      </c>
      <c r="M572" s="5">
        <v>3044783339</v>
      </c>
      <c r="N572" s="6" t="s">
        <v>11017</v>
      </c>
      <c r="O572" s="6" t="s">
        <v>11017</v>
      </c>
      <c r="P572" s="6" t="s">
        <v>8973</v>
      </c>
      <c r="Q572" s="5">
        <v>1</v>
      </c>
      <c r="R572" s="6" t="s">
        <v>8647</v>
      </c>
      <c r="S572" s="6">
        <f t="shared" si="34"/>
        <v>0</v>
      </c>
      <c r="T572" s="6">
        <v>0</v>
      </c>
      <c r="U572" s="6">
        <f t="shared" si="35"/>
        <v>0</v>
      </c>
      <c r="V572" s="6" t="b">
        <f t="shared" si="32"/>
        <v>0</v>
      </c>
      <c r="W572" s="6" t="b">
        <f t="shared" si="33"/>
        <v>0</v>
      </c>
    </row>
    <row r="573" spans="1:24" x14ac:dyDescent="0.2">
      <c r="A573" s="5">
        <v>1247</v>
      </c>
      <c r="B573" s="5">
        <v>678</v>
      </c>
      <c r="C573" s="6" t="s">
        <v>11409</v>
      </c>
      <c r="D573" s="6" t="s">
        <v>11409</v>
      </c>
      <c r="E573" s="6" t="s">
        <v>11410</v>
      </c>
      <c r="F573" s="6" t="s">
        <v>11410</v>
      </c>
      <c r="G573" s="6" t="s">
        <v>11410</v>
      </c>
      <c r="H573" s="6" t="s">
        <v>11411</v>
      </c>
      <c r="I573" s="6" t="s">
        <v>11411</v>
      </c>
      <c r="J573" s="6" t="s">
        <v>943</v>
      </c>
      <c r="K573" s="6" t="s">
        <v>943</v>
      </c>
      <c r="L573" s="5">
        <v>3044663388</v>
      </c>
      <c r="M573" s="5">
        <v>3044663388</v>
      </c>
      <c r="N573" s="6" t="s">
        <v>11017</v>
      </c>
      <c r="O573" s="6" t="s">
        <v>11017</v>
      </c>
      <c r="P573" s="6" t="s">
        <v>8975</v>
      </c>
      <c r="Q573" s="5"/>
      <c r="R573" s="6" t="s">
        <v>11412</v>
      </c>
      <c r="S573" s="6">
        <f t="shared" si="34"/>
        <v>0</v>
      </c>
      <c r="T573" s="6">
        <v>0</v>
      </c>
      <c r="U573" s="6">
        <f t="shared" si="35"/>
        <v>0</v>
      </c>
      <c r="V573" s="6" t="b">
        <f t="shared" si="32"/>
        <v>0</v>
      </c>
      <c r="W573" s="6" t="b">
        <f t="shared" si="33"/>
        <v>0</v>
      </c>
    </row>
    <row r="574" spans="1:24" x14ac:dyDescent="0.2">
      <c r="A574" s="5">
        <v>1263</v>
      </c>
      <c r="B574" s="5">
        <v>679</v>
      </c>
      <c r="C574" s="6" t="s">
        <v>11419</v>
      </c>
      <c r="D574" s="6" t="s">
        <v>11420</v>
      </c>
      <c r="E574" s="6" t="s">
        <v>11421</v>
      </c>
      <c r="F574" s="6" t="s">
        <v>11421</v>
      </c>
      <c r="G574" s="6" t="s">
        <v>11422</v>
      </c>
      <c r="H574" s="6" t="s">
        <v>11423</v>
      </c>
      <c r="I574" s="6" t="s">
        <v>11423</v>
      </c>
      <c r="J574" s="6" t="s">
        <v>943</v>
      </c>
      <c r="K574" s="6" t="s">
        <v>943</v>
      </c>
      <c r="L574" s="5">
        <v>3044482101</v>
      </c>
      <c r="M574" s="5">
        <v>3043564456</v>
      </c>
      <c r="N574" s="6" t="s">
        <v>11017</v>
      </c>
      <c r="O574" s="6" t="s">
        <v>11017</v>
      </c>
      <c r="P574" s="6" t="s">
        <v>8973</v>
      </c>
      <c r="Q574" s="5">
        <v>1</v>
      </c>
      <c r="R574" s="6" t="s">
        <v>11424</v>
      </c>
      <c r="S574" s="6">
        <f t="shared" si="34"/>
        <v>0</v>
      </c>
      <c r="T574" s="6">
        <v>0</v>
      </c>
      <c r="U574" s="6">
        <f t="shared" si="35"/>
        <v>0</v>
      </c>
      <c r="V574" s="6" t="b">
        <f t="shared" si="32"/>
        <v>0</v>
      </c>
      <c r="W574" s="6" t="b">
        <f t="shared" si="33"/>
        <v>0</v>
      </c>
    </row>
    <row r="575" spans="1:24" x14ac:dyDescent="0.2">
      <c r="A575" s="5">
        <v>1264</v>
      </c>
      <c r="B575" s="5">
        <v>680</v>
      </c>
      <c r="C575" s="6" t="s">
        <v>1032</v>
      </c>
      <c r="D575" s="6" t="s">
        <v>1032</v>
      </c>
      <c r="E575" s="6" t="s">
        <v>1033</v>
      </c>
      <c r="F575" s="6" t="s">
        <v>1033</v>
      </c>
      <c r="G575" s="6" t="s">
        <v>6538</v>
      </c>
      <c r="H575" s="6" t="s">
        <v>1034</v>
      </c>
      <c r="I575" s="6" t="s">
        <v>1034</v>
      </c>
      <c r="J575" s="6" t="s">
        <v>943</v>
      </c>
      <c r="K575" s="6" t="s">
        <v>943</v>
      </c>
      <c r="L575" s="5">
        <v>3044364798</v>
      </c>
      <c r="M575" s="5">
        <v>3044364798</v>
      </c>
      <c r="N575" s="6" t="s">
        <v>8972</v>
      </c>
      <c r="O575" s="6" t="s">
        <v>8972</v>
      </c>
      <c r="P575" s="6" t="s">
        <v>8973</v>
      </c>
      <c r="Q575" s="5">
        <v>1</v>
      </c>
      <c r="R575" s="6" t="s">
        <v>11424</v>
      </c>
      <c r="S575" s="6">
        <f t="shared" si="34"/>
        <v>0</v>
      </c>
      <c r="T575" s="6">
        <v>0</v>
      </c>
      <c r="U575" s="6">
        <f t="shared" si="35"/>
        <v>0</v>
      </c>
      <c r="V575" s="6" t="b">
        <f t="shared" si="32"/>
        <v>0</v>
      </c>
      <c r="W575" s="6" t="b">
        <f t="shared" si="33"/>
        <v>0</v>
      </c>
    </row>
    <row r="576" spans="1:24" x14ac:dyDescent="0.2">
      <c r="A576" s="5">
        <v>1266</v>
      </c>
      <c r="B576" s="5">
        <v>681</v>
      </c>
      <c r="C576" s="6" t="s">
        <v>1035</v>
      </c>
      <c r="D576" s="6" t="s">
        <v>1035</v>
      </c>
      <c r="E576" s="6" t="s">
        <v>1036</v>
      </c>
      <c r="F576" s="6" t="s">
        <v>1036</v>
      </c>
      <c r="G576" s="6" t="s">
        <v>1036</v>
      </c>
      <c r="H576" s="6" t="s">
        <v>1037</v>
      </c>
      <c r="I576" s="6" t="s">
        <v>1037</v>
      </c>
      <c r="J576" s="6" t="s">
        <v>943</v>
      </c>
      <c r="K576" s="6" t="s">
        <v>943</v>
      </c>
      <c r="L576" s="5">
        <v>3049677682</v>
      </c>
      <c r="M576" s="5">
        <v>3049677682</v>
      </c>
      <c r="N576" s="6" t="s">
        <v>8972</v>
      </c>
      <c r="O576" s="6" t="s">
        <v>8972</v>
      </c>
      <c r="P576" s="6" t="s">
        <v>8973</v>
      </c>
      <c r="Q576" s="5">
        <v>1</v>
      </c>
      <c r="R576" s="6" t="s">
        <v>11424</v>
      </c>
      <c r="S576" s="6">
        <f t="shared" si="34"/>
        <v>0</v>
      </c>
      <c r="T576" s="6">
        <v>0</v>
      </c>
      <c r="U576" s="6">
        <f t="shared" si="35"/>
        <v>0</v>
      </c>
      <c r="V576" s="6" t="b">
        <f t="shared" si="32"/>
        <v>0</v>
      </c>
      <c r="W576" s="6" t="b">
        <f t="shared" si="33"/>
        <v>0</v>
      </c>
    </row>
    <row r="577" spans="1:23" x14ac:dyDescent="0.2">
      <c r="A577" s="5">
        <v>1267</v>
      </c>
      <c r="B577" s="5">
        <v>682</v>
      </c>
      <c r="C577" s="6" t="s">
        <v>11425</v>
      </c>
      <c r="D577" s="6" t="s">
        <v>11425</v>
      </c>
      <c r="E577" s="6" t="s">
        <v>11426</v>
      </c>
      <c r="F577" s="6" t="s">
        <v>11426</v>
      </c>
      <c r="G577" s="6" t="s">
        <v>11427</v>
      </c>
      <c r="H577" s="6" t="s">
        <v>211</v>
      </c>
      <c r="I577" s="6" t="s">
        <v>211</v>
      </c>
      <c r="J577" s="6" t="s">
        <v>943</v>
      </c>
      <c r="K577" s="6" t="s">
        <v>943</v>
      </c>
      <c r="L577" s="5">
        <v>3045253334</v>
      </c>
      <c r="M577" s="5">
        <v>3043564456</v>
      </c>
      <c r="N577" s="6" t="s">
        <v>11017</v>
      </c>
      <c r="O577" s="6" t="s">
        <v>11017</v>
      </c>
      <c r="P577" s="6" t="s">
        <v>8973</v>
      </c>
      <c r="Q577" s="5">
        <v>1</v>
      </c>
      <c r="R577" s="6" t="s">
        <v>8649</v>
      </c>
      <c r="S577" s="6">
        <f t="shared" si="34"/>
        <v>0</v>
      </c>
      <c r="T577" s="6">
        <v>0</v>
      </c>
      <c r="U577" s="6">
        <f t="shared" si="35"/>
        <v>0</v>
      </c>
      <c r="V577" s="6" t="b">
        <f t="shared" si="32"/>
        <v>0</v>
      </c>
      <c r="W577" s="6" t="b">
        <f t="shared" si="33"/>
        <v>0</v>
      </c>
    </row>
    <row r="578" spans="1:23" x14ac:dyDescent="0.2">
      <c r="A578" s="5">
        <v>1281</v>
      </c>
      <c r="B578" s="5">
        <v>683</v>
      </c>
      <c r="C578" s="6" t="s">
        <v>1052</v>
      </c>
      <c r="D578" s="6" t="s">
        <v>5360</v>
      </c>
      <c r="E578" s="6" t="s">
        <v>1053</v>
      </c>
      <c r="F578" s="6" t="s">
        <v>1053</v>
      </c>
      <c r="G578" s="6" t="s">
        <v>6541</v>
      </c>
      <c r="H578" s="6" t="s">
        <v>1054</v>
      </c>
      <c r="I578" s="6" t="s">
        <v>1054</v>
      </c>
      <c r="J578" s="6" t="s">
        <v>943</v>
      </c>
      <c r="K578" s="6" t="s">
        <v>943</v>
      </c>
      <c r="L578" s="5">
        <v>3047437495</v>
      </c>
      <c r="M578" s="5">
        <v>3047437495</v>
      </c>
      <c r="N578" s="6" t="s">
        <v>8972</v>
      </c>
      <c r="O578" s="6" t="s">
        <v>8972</v>
      </c>
      <c r="P578" s="6" t="s">
        <v>8979</v>
      </c>
      <c r="Q578" s="5"/>
      <c r="R578" s="6" t="s">
        <v>8649</v>
      </c>
      <c r="S578" s="6">
        <f t="shared" si="34"/>
        <v>0</v>
      </c>
      <c r="T578" s="6">
        <v>0</v>
      </c>
      <c r="U578" s="6">
        <f t="shared" si="35"/>
        <v>0</v>
      </c>
      <c r="V578" s="6" t="b">
        <f t="shared" ref="V578:V641" si="36">IF(T578=1, IF(O578="sub-recipient","gained SS same SR", IF(P578="sub-recipient", "gained SR","added SS")))</f>
        <v>0</v>
      </c>
      <c r="W578" s="6" t="b">
        <f t="shared" ref="W578:W641" si="37">IF(U578=1, IF(P578="sub-recipient","lost SS, kept SR", IF(O578="sub-recipient", "lost SR","consolidated SS")))</f>
        <v>0</v>
      </c>
    </row>
    <row r="579" spans="1:23" x14ac:dyDescent="0.2">
      <c r="A579" s="5">
        <v>1282</v>
      </c>
      <c r="B579" s="5">
        <v>684</v>
      </c>
      <c r="C579" s="6" t="s">
        <v>1055</v>
      </c>
      <c r="D579" s="6" t="s">
        <v>5361</v>
      </c>
      <c r="E579" s="6" t="s">
        <v>1056</v>
      </c>
      <c r="F579" s="6" t="s">
        <v>1056</v>
      </c>
      <c r="G579" s="6" t="s">
        <v>1056</v>
      </c>
      <c r="H579" s="6" t="s">
        <v>211</v>
      </c>
      <c r="I579" s="6" t="s">
        <v>211</v>
      </c>
      <c r="J579" s="6" t="s">
        <v>943</v>
      </c>
      <c r="K579" s="6" t="s">
        <v>943</v>
      </c>
      <c r="L579" s="5">
        <v>3045286445</v>
      </c>
      <c r="M579" s="5">
        <v>3045286445</v>
      </c>
      <c r="N579" s="6" t="s">
        <v>8972</v>
      </c>
      <c r="O579" s="6" t="s">
        <v>8972</v>
      </c>
      <c r="P579" s="6" t="s">
        <v>8979</v>
      </c>
      <c r="Q579" s="5"/>
      <c r="R579" s="6" t="s">
        <v>8649</v>
      </c>
      <c r="S579" s="6">
        <f t="shared" ref="S579:S642" si="38">IF(A579=A578,1,0)</f>
        <v>0</v>
      </c>
      <c r="T579" s="6">
        <v>0</v>
      </c>
      <c r="U579" s="6">
        <f t="shared" ref="U579:U642" si="39">IF(B579=B578, 1, 0)</f>
        <v>0</v>
      </c>
      <c r="V579" s="6" t="b">
        <f t="shared" si="36"/>
        <v>0</v>
      </c>
      <c r="W579" s="6" t="b">
        <f t="shared" si="37"/>
        <v>0</v>
      </c>
    </row>
    <row r="580" spans="1:23" x14ac:dyDescent="0.2">
      <c r="A580" s="5">
        <v>1271</v>
      </c>
      <c r="B580" s="5">
        <v>685</v>
      </c>
      <c r="C580" s="6" t="s">
        <v>1043</v>
      </c>
      <c r="D580" s="6" t="s">
        <v>1043</v>
      </c>
      <c r="E580" s="6" t="s">
        <v>1044</v>
      </c>
      <c r="F580" s="6" t="s">
        <v>1044</v>
      </c>
      <c r="G580" s="6" t="s">
        <v>1044</v>
      </c>
      <c r="H580" s="6" t="s">
        <v>1045</v>
      </c>
      <c r="I580" s="6" t="s">
        <v>1045</v>
      </c>
      <c r="J580" s="6" t="s">
        <v>943</v>
      </c>
      <c r="K580" s="6" t="s">
        <v>943</v>
      </c>
      <c r="L580" s="5">
        <v>3047431407</v>
      </c>
      <c r="M580" s="5">
        <v>3047431407</v>
      </c>
      <c r="N580" s="6" t="s">
        <v>8972</v>
      </c>
      <c r="O580" s="6" t="s">
        <v>8972</v>
      </c>
      <c r="P580" s="6" t="s">
        <v>8973</v>
      </c>
      <c r="Q580" s="5">
        <v>1</v>
      </c>
      <c r="R580" s="6" t="s">
        <v>8649</v>
      </c>
      <c r="S580" s="6">
        <f t="shared" si="38"/>
        <v>0</v>
      </c>
      <c r="T580" s="6">
        <v>0</v>
      </c>
      <c r="U580" s="6">
        <f t="shared" si="39"/>
        <v>0</v>
      </c>
      <c r="V580" s="6" t="b">
        <f t="shared" si="36"/>
        <v>0</v>
      </c>
      <c r="W580" s="6" t="b">
        <f t="shared" si="37"/>
        <v>0</v>
      </c>
    </row>
    <row r="581" spans="1:23" x14ac:dyDescent="0.2">
      <c r="A581" s="5">
        <v>1276</v>
      </c>
      <c r="B581" s="5">
        <v>686</v>
      </c>
      <c r="C581" s="6" t="s">
        <v>1046</v>
      </c>
      <c r="D581" s="6" t="s">
        <v>1046</v>
      </c>
      <c r="E581" s="6" t="s">
        <v>1047</v>
      </c>
      <c r="F581" s="6" t="s">
        <v>1047</v>
      </c>
      <c r="G581" s="6" t="s">
        <v>1047</v>
      </c>
      <c r="H581" s="6" t="s">
        <v>954</v>
      </c>
      <c r="I581" s="6" t="s">
        <v>954</v>
      </c>
      <c r="J581" s="6" t="s">
        <v>943</v>
      </c>
      <c r="K581" s="6" t="s">
        <v>943</v>
      </c>
      <c r="L581" s="5">
        <v>3042725136</v>
      </c>
      <c r="M581" s="5">
        <v>3042725136</v>
      </c>
      <c r="N581" s="6" t="s">
        <v>8972</v>
      </c>
      <c r="O581" s="6" t="s">
        <v>8972</v>
      </c>
      <c r="P581" s="6" t="s">
        <v>8973</v>
      </c>
      <c r="Q581" s="5">
        <v>1</v>
      </c>
      <c r="R581" s="6" t="s">
        <v>8649</v>
      </c>
      <c r="S581" s="6">
        <f t="shared" si="38"/>
        <v>0</v>
      </c>
      <c r="T581" s="6">
        <v>0</v>
      </c>
      <c r="U581" s="6">
        <f t="shared" si="39"/>
        <v>0</v>
      </c>
      <c r="V581" s="6" t="b">
        <f t="shared" si="36"/>
        <v>0</v>
      </c>
      <c r="W581" s="6" t="b">
        <f t="shared" si="37"/>
        <v>0</v>
      </c>
    </row>
    <row r="582" spans="1:23" x14ac:dyDescent="0.2">
      <c r="A582" s="5">
        <v>1279</v>
      </c>
      <c r="B582" s="5">
        <v>687</v>
      </c>
      <c r="C582" s="6" t="s">
        <v>1050</v>
      </c>
      <c r="D582" s="6" t="s">
        <v>1050</v>
      </c>
      <c r="E582" s="6" t="s">
        <v>1051</v>
      </c>
      <c r="F582" s="6" t="s">
        <v>1051</v>
      </c>
      <c r="G582" s="6" t="s">
        <v>1051</v>
      </c>
      <c r="H582" s="6" t="s">
        <v>211</v>
      </c>
      <c r="I582" s="6" t="s">
        <v>211</v>
      </c>
      <c r="J582" s="6" t="s">
        <v>943</v>
      </c>
      <c r="K582" s="6" t="s">
        <v>943</v>
      </c>
      <c r="L582" s="5">
        <v>3047815800</v>
      </c>
      <c r="M582" s="5">
        <v>3047815800</v>
      </c>
      <c r="N582" s="6" t="s">
        <v>8972</v>
      </c>
      <c r="O582" s="6" t="s">
        <v>8972</v>
      </c>
      <c r="P582" s="6" t="s">
        <v>8973</v>
      </c>
      <c r="Q582" s="5">
        <v>1</v>
      </c>
      <c r="R582" s="6" t="s">
        <v>8649</v>
      </c>
      <c r="S582" s="6">
        <f t="shared" si="38"/>
        <v>0</v>
      </c>
      <c r="T582" s="6">
        <v>0</v>
      </c>
      <c r="U582" s="6">
        <f t="shared" si="39"/>
        <v>0</v>
      </c>
      <c r="V582" s="6" t="b">
        <f t="shared" si="36"/>
        <v>0</v>
      </c>
      <c r="W582" s="6" t="b">
        <f t="shared" si="37"/>
        <v>0</v>
      </c>
    </row>
    <row r="583" spans="1:23" x14ac:dyDescent="0.2">
      <c r="A583" s="5">
        <v>1277</v>
      </c>
      <c r="B583" s="5">
        <v>688</v>
      </c>
      <c r="C583" s="6" t="s">
        <v>1048</v>
      </c>
      <c r="D583" s="6" t="s">
        <v>1048</v>
      </c>
      <c r="E583" s="6" t="s">
        <v>1049</v>
      </c>
      <c r="F583" s="6" t="s">
        <v>1049</v>
      </c>
      <c r="G583" s="6" t="s">
        <v>7899</v>
      </c>
      <c r="H583" s="6" t="s">
        <v>211</v>
      </c>
      <c r="I583" s="6" t="s">
        <v>211</v>
      </c>
      <c r="J583" s="6" t="s">
        <v>943</v>
      </c>
      <c r="K583" s="6" t="s">
        <v>943</v>
      </c>
      <c r="L583" s="5">
        <v>3046972014</v>
      </c>
      <c r="M583" s="5">
        <v>3046972014</v>
      </c>
      <c r="N583" s="6" t="s">
        <v>8972</v>
      </c>
      <c r="O583" s="6" t="s">
        <v>8972</v>
      </c>
      <c r="P583" s="6" t="s">
        <v>8973</v>
      </c>
      <c r="Q583" s="5">
        <v>1</v>
      </c>
      <c r="R583" s="6" t="s">
        <v>8649</v>
      </c>
      <c r="S583" s="6">
        <f t="shared" si="38"/>
        <v>0</v>
      </c>
      <c r="T583" s="6">
        <v>0</v>
      </c>
      <c r="U583" s="6">
        <f t="shared" si="39"/>
        <v>0</v>
      </c>
      <c r="V583" s="6" t="b">
        <f t="shared" si="36"/>
        <v>0</v>
      </c>
      <c r="W583" s="6" t="b">
        <f t="shared" si="37"/>
        <v>0</v>
      </c>
    </row>
    <row r="584" spans="1:23" x14ac:dyDescent="0.2">
      <c r="A584" s="5">
        <v>1268</v>
      </c>
      <c r="B584" s="5">
        <v>689</v>
      </c>
      <c r="C584" s="6" t="s">
        <v>1038</v>
      </c>
      <c r="D584" s="6" t="s">
        <v>1038</v>
      </c>
      <c r="E584" s="6" t="s">
        <v>1039</v>
      </c>
      <c r="F584" s="6" t="s">
        <v>1039</v>
      </c>
      <c r="G584" s="6" t="s">
        <v>6539</v>
      </c>
      <c r="H584" s="6" t="s">
        <v>211</v>
      </c>
      <c r="I584" s="6" t="s">
        <v>211</v>
      </c>
      <c r="J584" s="6" t="s">
        <v>943</v>
      </c>
      <c r="K584" s="6" t="s">
        <v>943</v>
      </c>
      <c r="L584" s="5">
        <v>3045294734</v>
      </c>
      <c r="M584" s="5">
        <v>3045294734</v>
      </c>
      <c r="N584" s="6" t="s">
        <v>8972</v>
      </c>
      <c r="O584" s="6" t="s">
        <v>8972</v>
      </c>
      <c r="P584" s="6" t="s">
        <v>8973</v>
      </c>
      <c r="Q584" s="5">
        <v>1</v>
      </c>
      <c r="R584" s="6" t="s">
        <v>8649</v>
      </c>
      <c r="S584" s="6">
        <f t="shared" si="38"/>
        <v>0</v>
      </c>
      <c r="T584" s="6">
        <v>0</v>
      </c>
      <c r="U584" s="6">
        <f t="shared" si="39"/>
        <v>0</v>
      </c>
      <c r="V584" s="6" t="b">
        <f t="shared" si="36"/>
        <v>0</v>
      </c>
      <c r="W584" s="6" t="b">
        <f t="shared" si="37"/>
        <v>0</v>
      </c>
    </row>
    <row r="585" spans="1:23" x14ac:dyDescent="0.2">
      <c r="A585" s="5">
        <v>1270</v>
      </c>
      <c r="B585" s="5">
        <v>690</v>
      </c>
      <c r="C585" s="6" t="s">
        <v>1040</v>
      </c>
      <c r="D585" s="6" t="s">
        <v>1040</v>
      </c>
      <c r="E585" s="6" t="s">
        <v>1041</v>
      </c>
      <c r="F585" s="6" t="s">
        <v>1041</v>
      </c>
      <c r="G585" s="6" t="s">
        <v>1041</v>
      </c>
      <c r="H585" s="6" t="s">
        <v>1042</v>
      </c>
      <c r="I585" s="6" t="s">
        <v>1042</v>
      </c>
      <c r="J585" s="6" t="s">
        <v>943</v>
      </c>
      <c r="K585" s="6" t="s">
        <v>943</v>
      </c>
      <c r="L585" s="5">
        <v>3046485544</v>
      </c>
      <c r="M585" s="5">
        <v>3046485544</v>
      </c>
      <c r="N585" s="6" t="s">
        <v>8972</v>
      </c>
      <c r="O585" s="6" t="s">
        <v>8972</v>
      </c>
      <c r="P585" s="6" t="s">
        <v>8973</v>
      </c>
      <c r="Q585" s="5">
        <v>1</v>
      </c>
      <c r="R585" s="6" t="s">
        <v>8649</v>
      </c>
      <c r="S585" s="6">
        <f t="shared" si="38"/>
        <v>0</v>
      </c>
      <c r="T585" s="6">
        <v>0</v>
      </c>
      <c r="U585" s="6">
        <f t="shared" si="39"/>
        <v>0</v>
      </c>
      <c r="V585" s="6" t="b">
        <f t="shared" si="36"/>
        <v>0</v>
      </c>
      <c r="W585" s="6" t="b">
        <f t="shared" si="37"/>
        <v>0</v>
      </c>
    </row>
    <row r="586" spans="1:23" x14ac:dyDescent="0.2">
      <c r="A586" s="5">
        <v>1150</v>
      </c>
      <c r="B586" s="5">
        <v>691</v>
      </c>
      <c r="C586" s="6" t="s">
        <v>955</v>
      </c>
      <c r="D586" s="6" t="s">
        <v>955</v>
      </c>
      <c r="E586" s="6" t="s">
        <v>956</v>
      </c>
      <c r="F586" s="6" t="s">
        <v>956</v>
      </c>
      <c r="G586" s="6" t="s">
        <v>6522</v>
      </c>
      <c r="H586" s="6" t="s">
        <v>211</v>
      </c>
      <c r="I586" s="6" t="s">
        <v>211</v>
      </c>
      <c r="J586" s="6" t="s">
        <v>943</v>
      </c>
      <c r="K586" s="6" t="s">
        <v>943</v>
      </c>
      <c r="L586" s="5">
        <v>3044291764</v>
      </c>
      <c r="M586" s="5">
        <v>3044291764</v>
      </c>
      <c r="N586" s="6" t="s">
        <v>8972</v>
      </c>
      <c r="O586" s="6" t="s">
        <v>8972</v>
      </c>
      <c r="P586" s="6" t="s">
        <v>8973</v>
      </c>
      <c r="Q586" s="5">
        <v>1</v>
      </c>
      <c r="R586" s="6" t="s">
        <v>8599</v>
      </c>
      <c r="S586" s="6">
        <f t="shared" si="38"/>
        <v>0</v>
      </c>
      <c r="T586" s="6">
        <v>0</v>
      </c>
      <c r="U586" s="6">
        <f t="shared" si="39"/>
        <v>0</v>
      </c>
      <c r="V586" s="6" t="b">
        <f t="shared" si="36"/>
        <v>0</v>
      </c>
      <c r="W586" s="6" t="b">
        <f t="shared" si="37"/>
        <v>0</v>
      </c>
    </row>
    <row r="587" spans="1:23" x14ac:dyDescent="0.2">
      <c r="A587" s="5">
        <v>1149</v>
      </c>
      <c r="B587" s="5">
        <v>692</v>
      </c>
      <c r="C587" s="6" t="s">
        <v>952</v>
      </c>
      <c r="D587" s="6" t="s">
        <v>952</v>
      </c>
      <c r="E587" s="6" t="s">
        <v>953</v>
      </c>
      <c r="F587" s="6" t="s">
        <v>953</v>
      </c>
      <c r="G587" s="6" t="s">
        <v>6521</v>
      </c>
      <c r="H587" s="6" t="s">
        <v>954</v>
      </c>
      <c r="I587" s="6" t="s">
        <v>954</v>
      </c>
      <c r="J587" s="6" t="s">
        <v>943</v>
      </c>
      <c r="K587" s="6" t="s">
        <v>943</v>
      </c>
      <c r="L587" s="5">
        <v>3044291764</v>
      </c>
      <c r="M587" s="5">
        <v>3044291764</v>
      </c>
      <c r="N587" s="6" t="s">
        <v>8972</v>
      </c>
      <c r="O587" s="6" t="s">
        <v>8972</v>
      </c>
      <c r="P587" s="6" t="s">
        <v>8973</v>
      </c>
      <c r="Q587" s="5">
        <v>1</v>
      </c>
      <c r="R587" s="6" t="s">
        <v>8599</v>
      </c>
      <c r="S587" s="6">
        <f t="shared" si="38"/>
        <v>0</v>
      </c>
      <c r="T587" s="6">
        <v>0</v>
      </c>
      <c r="U587" s="6">
        <f t="shared" si="39"/>
        <v>0</v>
      </c>
      <c r="V587" s="6" t="b">
        <f t="shared" si="36"/>
        <v>0</v>
      </c>
      <c r="W587" s="6" t="b">
        <f t="shared" si="37"/>
        <v>0</v>
      </c>
    </row>
    <row r="588" spans="1:23" x14ac:dyDescent="0.2">
      <c r="A588" s="5">
        <v>1284</v>
      </c>
      <c r="B588" s="5">
        <v>693</v>
      </c>
      <c r="C588" s="6" t="s">
        <v>1528</v>
      </c>
      <c r="D588" s="6" t="s">
        <v>1528</v>
      </c>
      <c r="E588" s="6" t="s">
        <v>11428</v>
      </c>
      <c r="F588" s="6" t="s">
        <v>11428</v>
      </c>
      <c r="G588" s="6" t="s">
        <v>11429</v>
      </c>
      <c r="H588" s="6" t="s">
        <v>954</v>
      </c>
      <c r="I588" s="6" t="s">
        <v>954</v>
      </c>
      <c r="J588" s="6" t="s">
        <v>943</v>
      </c>
      <c r="K588" s="6" t="s">
        <v>943</v>
      </c>
      <c r="L588" s="5">
        <v>3042726761</v>
      </c>
      <c r="M588" s="5">
        <v>3042726761</v>
      </c>
      <c r="N588" s="6" t="s">
        <v>11017</v>
      </c>
      <c r="O588" s="6" t="s">
        <v>11017</v>
      </c>
      <c r="P588" s="6" t="s">
        <v>8975</v>
      </c>
      <c r="Q588" s="5"/>
      <c r="R588" s="6" t="s">
        <v>11430</v>
      </c>
      <c r="S588" s="6">
        <f t="shared" si="38"/>
        <v>0</v>
      </c>
      <c r="T588" s="6">
        <v>0</v>
      </c>
      <c r="U588" s="6">
        <f t="shared" si="39"/>
        <v>0</v>
      </c>
      <c r="V588" s="6" t="b">
        <f t="shared" si="36"/>
        <v>0</v>
      </c>
      <c r="W588" s="6" t="b">
        <f t="shared" si="37"/>
        <v>0</v>
      </c>
    </row>
    <row r="589" spans="1:23" x14ac:dyDescent="0.2">
      <c r="A589" s="5">
        <v>1154</v>
      </c>
      <c r="B589" s="5">
        <v>694</v>
      </c>
      <c r="C589" s="6" t="s">
        <v>13120</v>
      </c>
      <c r="D589" s="6" t="s">
        <v>13120</v>
      </c>
      <c r="E589" s="6" t="s">
        <v>13121</v>
      </c>
      <c r="F589" s="6" t="s">
        <v>13121</v>
      </c>
      <c r="G589" s="6" t="s">
        <v>13121</v>
      </c>
      <c r="H589" s="6" t="s">
        <v>11280</v>
      </c>
      <c r="I589" s="6" t="s">
        <v>11280</v>
      </c>
      <c r="J589" s="6" t="s">
        <v>943</v>
      </c>
      <c r="K589" s="6" t="s">
        <v>943</v>
      </c>
      <c r="L589" s="5">
        <v>3049291241</v>
      </c>
      <c r="M589" s="5">
        <v>3049291241</v>
      </c>
      <c r="N589" s="6" t="s">
        <v>8972</v>
      </c>
      <c r="O589" s="6" t="s">
        <v>11017</v>
      </c>
      <c r="P589" s="6" t="s">
        <v>8979</v>
      </c>
      <c r="Q589" s="5"/>
      <c r="R589" s="6" t="s">
        <v>8599</v>
      </c>
      <c r="S589" s="6">
        <f t="shared" si="38"/>
        <v>0</v>
      </c>
      <c r="T589" s="6">
        <v>0</v>
      </c>
      <c r="U589" s="6">
        <f t="shared" si="39"/>
        <v>0</v>
      </c>
      <c r="V589" s="6" t="b">
        <f t="shared" si="36"/>
        <v>0</v>
      </c>
      <c r="W589" s="6" t="b">
        <f t="shared" si="37"/>
        <v>0</v>
      </c>
    </row>
    <row r="590" spans="1:23" x14ac:dyDescent="0.2">
      <c r="A590" s="5">
        <v>1286</v>
      </c>
      <c r="B590" s="5">
        <v>695</v>
      </c>
      <c r="C590" s="6" t="s">
        <v>11431</v>
      </c>
      <c r="D590" s="6" t="s">
        <v>11431</v>
      </c>
      <c r="E590" s="6" t="s">
        <v>11432</v>
      </c>
      <c r="F590" s="6" t="s">
        <v>11432</v>
      </c>
      <c r="G590" s="6" t="s">
        <v>11433</v>
      </c>
      <c r="H590" s="6" t="s">
        <v>11434</v>
      </c>
      <c r="I590" s="6" t="s">
        <v>11434</v>
      </c>
      <c r="J590" s="6" t="s">
        <v>943</v>
      </c>
      <c r="K590" s="6" t="s">
        <v>943</v>
      </c>
      <c r="L590" s="5">
        <v>3043372001</v>
      </c>
      <c r="M590" s="5">
        <v>3043372001</v>
      </c>
      <c r="N590" s="6" t="s">
        <v>11017</v>
      </c>
      <c r="O590" s="6" t="s">
        <v>11017</v>
      </c>
      <c r="P590" s="6" t="s">
        <v>8975</v>
      </c>
      <c r="Q590" s="5"/>
      <c r="R590" s="6" t="s">
        <v>11435</v>
      </c>
      <c r="S590" s="6">
        <f t="shared" si="38"/>
        <v>0</v>
      </c>
      <c r="T590" s="6">
        <v>0</v>
      </c>
      <c r="U590" s="6">
        <f t="shared" si="39"/>
        <v>0</v>
      </c>
      <c r="V590" s="6" t="b">
        <f t="shared" si="36"/>
        <v>0</v>
      </c>
      <c r="W590" s="6" t="b">
        <f t="shared" si="37"/>
        <v>0</v>
      </c>
    </row>
    <row r="591" spans="1:23" x14ac:dyDescent="0.2">
      <c r="A591" s="5">
        <v>1287</v>
      </c>
      <c r="B591" s="5">
        <v>696</v>
      </c>
      <c r="C591" s="6" t="s">
        <v>11436</v>
      </c>
      <c r="D591" s="6" t="s">
        <v>11436</v>
      </c>
      <c r="E591" s="6" t="s">
        <v>11437</v>
      </c>
      <c r="F591" s="6" t="s">
        <v>11437</v>
      </c>
      <c r="G591" s="6" t="s">
        <v>11437</v>
      </c>
      <c r="H591" s="6" t="s">
        <v>11438</v>
      </c>
      <c r="I591" s="6" t="s">
        <v>11438</v>
      </c>
      <c r="J591" s="6" t="s">
        <v>943</v>
      </c>
      <c r="K591" s="6" t="s">
        <v>943</v>
      </c>
      <c r="L591" s="5">
        <v>3042339323</v>
      </c>
      <c r="M591" s="5">
        <v>3042339323</v>
      </c>
      <c r="N591" s="6" t="s">
        <v>11017</v>
      </c>
      <c r="O591" s="6" t="s">
        <v>11017</v>
      </c>
      <c r="P591" s="6" t="s">
        <v>8973</v>
      </c>
      <c r="Q591" s="5">
        <v>1</v>
      </c>
      <c r="R591" s="6" t="s">
        <v>11439</v>
      </c>
      <c r="S591" s="6">
        <f t="shared" si="38"/>
        <v>0</v>
      </c>
      <c r="T591" s="6">
        <v>0</v>
      </c>
      <c r="U591" s="6">
        <f t="shared" si="39"/>
        <v>0</v>
      </c>
      <c r="V591" s="6" t="b">
        <f t="shared" si="36"/>
        <v>0</v>
      </c>
      <c r="W591" s="6" t="b">
        <f t="shared" si="37"/>
        <v>0</v>
      </c>
    </row>
    <row r="592" spans="1:23" x14ac:dyDescent="0.2">
      <c r="A592" s="5">
        <v>1288</v>
      </c>
      <c r="B592" s="5">
        <v>697</v>
      </c>
      <c r="C592" s="6" t="s">
        <v>11440</v>
      </c>
      <c r="D592" s="6" t="s">
        <v>11440</v>
      </c>
      <c r="E592" s="6" t="s">
        <v>11441</v>
      </c>
      <c r="F592" s="6" t="s">
        <v>11441</v>
      </c>
      <c r="G592" s="6" t="s">
        <v>11442</v>
      </c>
      <c r="H592" s="6" t="s">
        <v>5344</v>
      </c>
      <c r="I592" s="6" t="s">
        <v>5344</v>
      </c>
      <c r="J592" s="6" t="s">
        <v>943</v>
      </c>
      <c r="K592" s="6" t="s">
        <v>943</v>
      </c>
      <c r="L592" s="5">
        <v>3042753301</v>
      </c>
      <c r="M592" s="5">
        <v>3042753301</v>
      </c>
      <c r="N592" s="6" t="s">
        <v>11017</v>
      </c>
      <c r="O592" s="6" t="s">
        <v>11017</v>
      </c>
      <c r="P592" s="6" t="s">
        <v>8973</v>
      </c>
      <c r="Q592" s="5">
        <v>1</v>
      </c>
      <c r="R592" s="6" t="s">
        <v>8650</v>
      </c>
      <c r="S592" s="6">
        <f t="shared" si="38"/>
        <v>0</v>
      </c>
      <c r="T592" s="6">
        <v>0</v>
      </c>
      <c r="U592" s="6">
        <f t="shared" si="39"/>
        <v>0</v>
      </c>
      <c r="V592" s="6" t="b">
        <f t="shared" si="36"/>
        <v>0</v>
      </c>
      <c r="W592" s="6" t="b">
        <f t="shared" si="37"/>
        <v>0</v>
      </c>
    </row>
    <row r="593" spans="1:28" x14ac:dyDescent="0.2">
      <c r="A593" s="5">
        <v>1289</v>
      </c>
      <c r="B593" s="5">
        <v>698</v>
      </c>
      <c r="C593" s="6" t="s">
        <v>1057</v>
      </c>
      <c r="D593" s="6" t="s">
        <v>1057</v>
      </c>
      <c r="E593" s="6" t="s">
        <v>1058</v>
      </c>
      <c r="F593" s="6" t="s">
        <v>1058</v>
      </c>
      <c r="G593" s="6" t="s">
        <v>1058</v>
      </c>
      <c r="H593" s="6" t="s">
        <v>1059</v>
      </c>
      <c r="I593" s="6" t="s">
        <v>1059</v>
      </c>
      <c r="J593" s="6" t="s">
        <v>943</v>
      </c>
      <c r="K593" s="6" t="s">
        <v>943</v>
      </c>
      <c r="L593" s="5">
        <v>3042731033</v>
      </c>
      <c r="M593" s="5">
        <v>3042731033</v>
      </c>
      <c r="N593" s="6" t="s">
        <v>8972</v>
      </c>
      <c r="O593" s="6" t="s">
        <v>8972</v>
      </c>
      <c r="P593" s="6" t="s">
        <v>8973</v>
      </c>
      <c r="Q593" s="5">
        <v>1</v>
      </c>
      <c r="R593" s="6" t="s">
        <v>8650</v>
      </c>
      <c r="S593" s="6">
        <f t="shared" si="38"/>
        <v>0</v>
      </c>
      <c r="T593" s="6">
        <v>0</v>
      </c>
      <c r="U593" s="6">
        <f t="shared" si="39"/>
        <v>0</v>
      </c>
      <c r="V593" s="6" t="b">
        <f t="shared" si="36"/>
        <v>0</v>
      </c>
      <c r="W593" s="6" t="b">
        <f t="shared" si="37"/>
        <v>0</v>
      </c>
    </row>
    <row r="594" spans="1:28" x14ac:dyDescent="0.2">
      <c r="A594" s="5">
        <v>1994</v>
      </c>
      <c r="B594" s="5">
        <v>700</v>
      </c>
      <c r="C594" s="6" t="s">
        <v>2042</v>
      </c>
      <c r="D594" s="6" t="s">
        <v>2042</v>
      </c>
      <c r="E594" s="6" t="s">
        <v>2043</v>
      </c>
      <c r="F594" s="6" t="s">
        <v>2043</v>
      </c>
      <c r="G594" s="6" t="s">
        <v>12156</v>
      </c>
      <c r="H594" s="6" t="s">
        <v>2044</v>
      </c>
      <c r="I594" s="6" t="s">
        <v>2044</v>
      </c>
      <c r="J594" s="6" t="s">
        <v>2034</v>
      </c>
      <c r="K594" s="6" t="s">
        <v>2034</v>
      </c>
      <c r="L594" s="5">
        <v>3343613743</v>
      </c>
      <c r="M594" s="5">
        <v>3343613743</v>
      </c>
      <c r="N594" s="6" t="s">
        <v>8972</v>
      </c>
      <c r="O594" s="6" t="s">
        <v>8972</v>
      </c>
      <c r="P594" s="6" t="s">
        <v>8975</v>
      </c>
      <c r="Q594" s="5"/>
      <c r="R594" s="6" t="s">
        <v>12154</v>
      </c>
      <c r="S594" s="6">
        <f t="shared" si="38"/>
        <v>0</v>
      </c>
      <c r="T594" s="6">
        <v>0</v>
      </c>
      <c r="U594" s="6">
        <f t="shared" si="39"/>
        <v>0</v>
      </c>
      <c r="V594" s="6" t="b">
        <f t="shared" si="36"/>
        <v>0</v>
      </c>
      <c r="W594" s="6" t="b">
        <f t="shared" si="37"/>
        <v>0</v>
      </c>
      <c r="Y594" s="4"/>
      <c r="Z594" s="4"/>
      <c r="AA594" s="4"/>
      <c r="AB594" s="4"/>
    </row>
    <row r="595" spans="1:28" x14ac:dyDescent="0.2">
      <c r="A595" s="5">
        <v>2065</v>
      </c>
      <c r="B595" s="5">
        <v>701</v>
      </c>
      <c r="C595" s="6" t="s">
        <v>2195</v>
      </c>
      <c r="D595" s="6" t="s">
        <v>2195</v>
      </c>
      <c r="E595" s="6" t="s">
        <v>2196</v>
      </c>
      <c r="F595" s="6" t="s">
        <v>2196</v>
      </c>
      <c r="G595" s="6" t="s">
        <v>6712</v>
      </c>
      <c r="H595" s="6" t="s">
        <v>2197</v>
      </c>
      <c r="I595" s="6" t="s">
        <v>2197</v>
      </c>
      <c r="J595" s="6" t="s">
        <v>2034</v>
      </c>
      <c r="K595" s="6" t="s">
        <v>2034</v>
      </c>
      <c r="L595" s="5">
        <v>2519471910</v>
      </c>
      <c r="M595" s="5">
        <v>2519471910</v>
      </c>
      <c r="N595" s="6" t="s">
        <v>8972</v>
      </c>
      <c r="O595" s="6" t="s">
        <v>8972</v>
      </c>
      <c r="P595" s="6" t="s">
        <v>8975</v>
      </c>
      <c r="Q595" s="5"/>
      <c r="R595" s="6" t="s">
        <v>12154</v>
      </c>
      <c r="S595" s="6">
        <f t="shared" si="38"/>
        <v>0</v>
      </c>
      <c r="T595" s="6">
        <v>0</v>
      </c>
      <c r="U595" s="6">
        <f t="shared" si="39"/>
        <v>0</v>
      </c>
      <c r="V595" s="6" t="b">
        <f t="shared" si="36"/>
        <v>0</v>
      </c>
      <c r="W595" s="6" t="b">
        <f t="shared" si="37"/>
        <v>0</v>
      </c>
    </row>
    <row r="596" spans="1:28" x14ac:dyDescent="0.2">
      <c r="A596" s="5">
        <v>2067</v>
      </c>
      <c r="B596" s="5">
        <v>702</v>
      </c>
      <c r="C596" s="6" t="s">
        <v>2200</v>
      </c>
      <c r="D596" s="6" t="s">
        <v>5362</v>
      </c>
      <c r="E596" s="6" t="s">
        <v>2201</v>
      </c>
      <c r="F596" s="6" t="s">
        <v>2201</v>
      </c>
      <c r="G596" s="6" t="s">
        <v>6714</v>
      </c>
      <c r="H596" s="6" t="s">
        <v>2202</v>
      </c>
      <c r="I596" s="6" t="s">
        <v>2202</v>
      </c>
      <c r="J596" s="6" t="s">
        <v>2034</v>
      </c>
      <c r="K596" s="6" t="s">
        <v>2034</v>
      </c>
      <c r="L596" s="5">
        <v>2519376935</v>
      </c>
      <c r="M596" s="5">
        <v>2519376935</v>
      </c>
      <c r="N596" s="6" t="s">
        <v>8972</v>
      </c>
      <c r="O596" s="6" t="s">
        <v>8972</v>
      </c>
      <c r="P596" s="6" t="s">
        <v>8975</v>
      </c>
      <c r="Q596" s="5"/>
      <c r="R596" s="6" t="s">
        <v>12154</v>
      </c>
      <c r="S596" s="6">
        <f t="shared" si="38"/>
        <v>0</v>
      </c>
      <c r="T596" s="6">
        <v>0</v>
      </c>
      <c r="U596" s="6">
        <f t="shared" si="39"/>
        <v>0</v>
      </c>
      <c r="V596" s="6" t="b">
        <f t="shared" si="36"/>
        <v>0</v>
      </c>
      <c r="W596" s="6" t="b">
        <f t="shared" si="37"/>
        <v>0</v>
      </c>
    </row>
    <row r="597" spans="1:28" x14ac:dyDescent="0.2">
      <c r="A597" s="5">
        <v>2011</v>
      </c>
      <c r="B597" s="5">
        <v>703</v>
      </c>
      <c r="C597" s="6" t="s">
        <v>2082</v>
      </c>
      <c r="D597" s="6" t="s">
        <v>2082</v>
      </c>
      <c r="E597" s="6" t="s">
        <v>2083</v>
      </c>
      <c r="F597" s="6" t="s">
        <v>2083</v>
      </c>
      <c r="G597" s="6" t="s">
        <v>2083</v>
      </c>
      <c r="H597" s="6" t="s">
        <v>2084</v>
      </c>
      <c r="I597" s="6" t="s">
        <v>2084</v>
      </c>
      <c r="J597" s="6" t="s">
        <v>2034</v>
      </c>
      <c r="K597" s="6" t="s">
        <v>2034</v>
      </c>
      <c r="L597" s="5">
        <v>3347758324</v>
      </c>
      <c r="M597" s="5">
        <v>3347758324</v>
      </c>
      <c r="N597" s="6" t="s">
        <v>8972</v>
      </c>
      <c r="O597" s="6" t="s">
        <v>8972</v>
      </c>
      <c r="P597" s="6" t="s">
        <v>8975</v>
      </c>
      <c r="Q597" s="5"/>
      <c r="R597" s="6" t="s">
        <v>12154</v>
      </c>
      <c r="S597" s="6">
        <f t="shared" si="38"/>
        <v>0</v>
      </c>
      <c r="T597" s="6">
        <v>0</v>
      </c>
      <c r="U597" s="6">
        <f t="shared" si="39"/>
        <v>0</v>
      </c>
      <c r="V597" s="6" t="b">
        <f t="shared" si="36"/>
        <v>0</v>
      </c>
      <c r="W597" s="6" t="b">
        <f t="shared" si="37"/>
        <v>0</v>
      </c>
    </row>
    <row r="598" spans="1:28" x14ac:dyDescent="0.2">
      <c r="A598" s="5">
        <v>2010</v>
      </c>
      <c r="B598" s="5">
        <v>704</v>
      </c>
      <c r="C598" s="6" t="s">
        <v>2079</v>
      </c>
      <c r="D598" s="6" t="s">
        <v>5363</v>
      </c>
      <c r="E598" s="6" t="s">
        <v>2080</v>
      </c>
      <c r="F598" s="6" t="s">
        <v>2080</v>
      </c>
      <c r="G598" s="6" t="s">
        <v>2080</v>
      </c>
      <c r="H598" s="6" t="s">
        <v>2081</v>
      </c>
      <c r="I598" s="6" t="s">
        <v>2081</v>
      </c>
      <c r="J598" s="6" t="s">
        <v>2034</v>
      </c>
      <c r="K598" s="6" t="s">
        <v>2034</v>
      </c>
      <c r="L598" s="5">
        <v>3346874808</v>
      </c>
      <c r="M598" s="5">
        <v>3346874808</v>
      </c>
      <c r="N598" s="6" t="s">
        <v>8972</v>
      </c>
      <c r="O598" s="6" t="s">
        <v>8972</v>
      </c>
      <c r="P598" s="6" t="s">
        <v>8975</v>
      </c>
      <c r="Q598" s="5"/>
      <c r="R598" s="6" t="s">
        <v>12154</v>
      </c>
      <c r="S598" s="6">
        <f t="shared" si="38"/>
        <v>0</v>
      </c>
      <c r="T598" s="6">
        <v>0</v>
      </c>
      <c r="U598" s="6">
        <f t="shared" si="39"/>
        <v>0</v>
      </c>
      <c r="V598" s="6" t="b">
        <f t="shared" si="36"/>
        <v>0</v>
      </c>
      <c r="W598" s="6" t="b">
        <f t="shared" si="37"/>
        <v>0</v>
      </c>
    </row>
    <row r="599" spans="1:28" x14ac:dyDescent="0.2">
      <c r="A599" s="5">
        <v>2030</v>
      </c>
      <c r="B599" s="5">
        <v>705</v>
      </c>
      <c r="C599" s="6" t="s">
        <v>2122</v>
      </c>
      <c r="D599" s="6" t="s">
        <v>2122</v>
      </c>
      <c r="E599" s="6" t="s">
        <v>2123</v>
      </c>
      <c r="F599" s="6" t="s">
        <v>2123</v>
      </c>
      <c r="G599" s="6" t="s">
        <v>7173</v>
      </c>
      <c r="H599" s="6" t="s">
        <v>520</v>
      </c>
      <c r="I599" s="6" t="s">
        <v>520</v>
      </c>
      <c r="J599" s="6" t="s">
        <v>2034</v>
      </c>
      <c r="K599" s="6" t="s">
        <v>2034</v>
      </c>
      <c r="L599" s="5">
        <v>2059269702</v>
      </c>
      <c r="M599" s="5">
        <v>2059269702</v>
      </c>
      <c r="N599" s="6" t="s">
        <v>8972</v>
      </c>
      <c r="O599" s="6" t="s">
        <v>8972</v>
      </c>
      <c r="P599" s="6" t="s">
        <v>8975</v>
      </c>
      <c r="Q599" s="5"/>
      <c r="R599" s="6" t="s">
        <v>12154</v>
      </c>
      <c r="S599" s="6">
        <f t="shared" si="38"/>
        <v>0</v>
      </c>
      <c r="T599" s="6">
        <v>0</v>
      </c>
      <c r="U599" s="6">
        <f t="shared" si="39"/>
        <v>0</v>
      </c>
      <c r="V599" s="6" t="b">
        <f t="shared" si="36"/>
        <v>0</v>
      </c>
      <c r="W599" s="6" t="b">
        <f t="shared" si="37"/>
        <v>0</v>
      </c>
    </row>
    <row r="600" spans="1:28" x14ac:dyDescent="0.2">
      <c r="A600" s="5">
        <v>2039</v>
      </c>
      <c r="B600" s="5">
        <v>706</v>
      </c>
      <c r="C600" s="6" t="s">
        <v>2140</v>
      </c>
      <c r="D600" s="6" t="s">
        <v>2140</v>
      </c>
      <c r="E600" s="6" t="s">
        <v>2141</v>
      </c>
      <c r="F600" s="6" t="s">
        <v>2141</v>
      </c>
      <c r="G600" s="6" t="s">
        <v>7174</v>
      </c>
      <c r="H600" s="6" t="s">
        <v>200</v>
      </c>
      <c r="I600" s="6" t="s">
        <v>200</v>
      </c>
      <c r="J600" s="6" t="s">
        <v>2034</v>
      </c>
      <c r="K600" s="6" t="s">
        <v>2034</v>
      </c>
      <c r="L600" s="5">
        <v>2052742120</v>
      </c>
      <c r="M600" s="5">
        <v>2052742120</v>
      </c>
      <c r="N600" s="6" t="s">
        <v>8972</v>
      </c>
      <c r="O600" s="6" t="s">
        <v>8972</v>
      </c>
      <c r="P600" s="6" t="s">
        <v>8975</v>
      </c>
      <c r="Q600" s="5"/>
      <c r="R600" s="6" t="s">
        <v>12154</v>
      </c>
      <c r="S600" s="6">
        <f t="shared" si="38"/>
        <v>0</v>
      </c>
      <c r="T600" s="6">
        <v>0</v>
      </c>
      <c r="U600" s="6">
        <f t="shared" si="39"/>
        <v>0</v>
      </c>
      <c r="V600" s="6" t="b">
        <f t="shared" si="36"/>
        <v>0</v>
      </c>
      <c r="W600" s="6" t="b">
        <f t="shared" si="37"/>
        <v>0</v>
      </c>
    </row>
    <row r="601" spans="1:28" x14ac:dyDescent="0.2">
      <c r="A601" s="5">
        <v>1995</v>
      </c>
      <c r="B601" s="5">
        <v>707</v>
      </c>
      <c r="C601" s="6" t="s">
        <v>2045</v>
      </c>
      <c r="D601" s="6" t="s">
        <v>2045</v>
      </c>
      <c r="E601" s="6" t="s">
        <v>7809</v>
      </c>
      <c r="F601" s="6" t="s">
        <v>7809</v>
      </c>
      <c r="G601" s="6" t="s">
        <v>7810</v>
      </c>
      <c r="H601" s="6" t="s">
        <v>2046</v>
      </c>
      <c r="I601" s="6" t="s">
        <v>2046</v>
      </c>
      <c r="J601" s="6" t="s">
        <v>2034</v>
      </c>
      <c r="K601" s="6" t="s">
        <v>2034</v>
      </c>
      <c r="L601" s="5">
        <v>3347383030</v>
      </c>
      <c r="M601" s="5">
        <v>3347383030</v>
      </c>
      <c r="N601" s="6" t="s">
        <v>8972</v>
      </c>
      <c r="O601" s="6" t="s">
        <v>8972</v>
      </c>
      <c r="P601" s="6" t="s">
        <v>8975</v>
      </c>
      <c r="Q601" s="5"/>
      <c r="R601" s="6" t="s">
        <v>12154</v>
      </c>
      <c r="S601" s="6">
        <f t="shared" si="38"/>
        <v>0</v>
      </c>
      <c r="T601" s="6">
        <v>0</v>
      </c>
      <c r="U601" s="6">
        <f t="shared" si="39"/>
        <v>0</v>
      </c>
      <c r="V601" s="6" t="b">
        <f t="shared" si="36"/>
        <v>0</v>
      </c>
      <c r="W601" s="6" t="b">
        <f t="shared" si="37"/>
        <v>0</v>
      </c>
    </row>
    <row r="602" spans="1:28" x14ac:dyDescent="0.2">
      <c r="A602" s="5">
        <v>2002</v>
      </c>
      <c r="B602" s="5">
        <v>708</v>
      </c>
      <c r="C602" s="6" t="s">
        <v>1578</v>
      </c>
      <c r="D602" s="6" t="s">
        <v>1578</v>
      </c>
      <c r="E602" s="6" t="s">
        <v>2060</v>
      </c>
      <c r="F602" s="6" t="s">
        <v>2060</v>
      </c>
      <c r="G602" s="6" t="s">
        <v>12159</v>
      </c>
      <c r="H602" s="6" t="s">
        <v>1659</v>
      </c>
      <c r="I602" s="6" t="s">
        <v>1659</v>
      </c>
      <c r="J602" s="6" t="s">
        <v>2034</v>
      </c>
      <c r="K602" s="6" t="s">
        <v>2034</v>
      </c>
      <c r="L602" s="5">
        <v>3343823154</v>
      </c>
      <c r="M602" s="5">
        <v>3343823154</v>
      </c>
      <c r="N602" s="6" t="s">
        <v>8972</v>
      </c>
      <c r="O602" s="6" t="s">
        <v>8972</v>
      </c>
      <c r="P602" s="6" t="s">
        <v>8975</v>
      </c>
      <c r="Q602" s="5"/>
      <c r="R602" s="6" t="s">
        <v>12154</v>
      </c>
      <c r="S602" s="6">
        <f t="shared" si="38"/>
        <v>0</v>
      </c>
      <c r="T602" s="6">
        <v>0</v>
      </c>
      <c r="U602" s="6">
        <f t="shared" si="39"/>
        <v>0</v>
      </c>
      <c r="V602" s="6" t="b">
        <f t="shared" si="36"/>
        <v>0</v>
      </c>
      <c r="W602" s="6" t="b">
        <f t="shared" si="37"/>
        <v>0</v>
      </c>
    </row>
    <row r="603" spans="1:28" x14ac:dyDescent="0.2">
      <c r="A603" s="5">
        <v>2045</v>
      </c>
      <c r="B603" s="5">
        <v>709</v>
      </c>
      <c r="C603" s="6" t="s">
        <v>1660</v>
      </c>
      <c r="D603" s="6" t="s">
        <v>1660</v>
      </c>
      <c r="E603" s="6" t="s">
        <v>2155</v>
      </c>
      <c r="F603" s="6" t="s">
        <v>2155</v>
      </c>
      <c r="G603" s="6" t="s">
        <v>2155</v>
      </c>
      <c r="H603" s="6" t="s">
        <v>2156</v>
      </c>
      <c r="I603" s="6" t="s">
        <v>2156</v>
      </c>
      <c r="J603" s="6" t="s">
        <v>2034</v>
      </c>
      <c r="K603" s="6" t="s">
        <v>2034</v>
      </c>
      <c r="L603" s="5">
        <v>2562377523</v>
      </c>
      <c r="M603" s="5">
        <v>2562377523</v>
      </c>
      <c r="N603" s="6" t="s">
        <v>8972</v>
      </c>
      <c r="O603" s="6" t="s">
        <v>8972</v>
      </c>
      <c r="P603" s="6" t="s">
        <v>8975</v>
      </c>
      <c r="Q603" s="5"/>
      <c r="R603" s="6" t="s">
        <v>12154</v>
      </c>
      <c r="S603" s="6">
        <f t="shared" si="38"/>
        <v>0</v>
      </c>
      <c r="T603" s="6">
        <v>0</v>
      </c>
      <c r="U603" s="6">
        <f t="shared" si="39"/>
        <v>0</v>
      </c>
      <c r="V603" s="6" t="b">
        <f t="shared" si="36"/>
        <v>0</v>
      </c>
      <c r="W603" s="6" t="b">
        <f t="shared" si="37"/>
        <v>0</v>
      </c>
    </row>
    <row r="604" spans="1:28" x14ac:dyDescent="0.2">
      <c r="A604" s="5">
        <v>2046</v>
      </c>
      <c r="B604" s="5">
        <v>710</v>
      </c>
      <c r="C604" s="6" t="s">
        <v>2157</v>
      </c>
      <c r="D604" s="6" t="s">
        <v>2157</v>
      </c>
      <c r="E604" s="6" t="s">
        <v>2158</v>
      </c>
      <c r="F604" s="6" t="s">
        <v>2158</v>
      </c>
      <c r="G604" s="6" t="s">
        <v>6710</v>
      </c>
      <c r="H604" s="6" t="s">
        <v>2159</v>
      </c>
      <c r="I604" s="6" t="s">
        <v>2159</v>
      </c>
      <c r="J604" s="6" t="s">
        <v>2034</v>
      </c>
      <c r="K604" s="6" t="s">
        <v>2034</v>
      </c>
      <c r="L604" s="5">
        <v>3347560758</v>
      </c>
      <c r="M604" s="5">
        <v>3347560758</v>
      </c>
      <c r="N604" s="6" t="s">
        <v>8972</v>
      </c>
      <c r="O604" s="6" t="s">
        <v>8972</v>
      </c>
      <c r="P604" s="6" t="s">
        <v>8975</v>
      </c>
      <c r="Q604" s="5"/>
      <c r="R604" s="6" t="s">
        <v>12154</v>
      </c>
      <c r="S604" s="6">
        <f t="shared" si="38"/>
        <v>0</v>
      </c>
      <c r="T604" s="6">
        <v>0</v>
      </c>
      <c r="U604" s="6">
        <f t="shared" si="39"/>
        <v>0</v>
      </c>
      <c r="V604" s="6" t="b">
        <f t="shared" si="36"/>
        <v>0</v>
      </c>
      <c r="W604" s="6" t="b">
        <f t="shared" si="37"/>
        <v>0</v>
      </c>
    </row>
    <row r="605" spans="1:28" x14ac:dyDescent="0.2">
      <c r="A605" s="5">
        <v>2040</v>
      </c>
      <c r="B605" s="5">
        <v>711</v>
      </c>
      <c r="C605" s="6" t="s">
        <v>1929</v>
      </c>
      <c r="D605" s="6" t="s">
        <v>1929</v>
      </c>
      <c r="E605" s="6" t="s">
        <v>2142</v>
      </c>
      <c r="F605" s="6" t="s">
        <v>2142</v>
      </c>
      <c r="G605" s="6" t="s">
        <v>6709</v>
      </c>
      <c r="H605" s="6" t="s">
        <v>2143</v>
      </c>
      <c r="I605" s="6" t="s">
        <v>2143</v>
      </c>
      <c r="J605" s="6" t="s">
        <v>2034</v>
      </c>
      <c r="K605" s="6" t="s">
        <v>2034</v>
      </c>
      <c r="L605" s="5">
        <v>2569273132</v>
      </c>
      <c r="M605" s="5">
        <v>2569273132</v>
      </c>
      <c r="N605" s="6" t="s">
        <v>8972</v>
      </c>
      <c r="O605" s="6" t="s">
        <v>8972</v>
      </c>
      <c r="P605" s="6" t="s">
        <v>8975</v>
      </c>
      <c r="Q605" s="5"/>
      <c r="R605" s="6" t="s">
        <v>12154</v>
      </c>
      <c r="S605" s="6">
        <f t="shared" si="38"/>
        <v>0</v>
      </c>
      <c r="T605" s="6">
        <v>0</v>
      </c>
      <c r="U605" s="6">
        <f t="shared" si="39"/>
        <v>0</v>
      </c>
      <c r="V605" s="6" t="b">
        <f t="shared" si="36"/>
        <v>0</v>
      </c>
      <c r="W605" s="6" t="b">
        <f t="shared" si="37"/>
        <v>0</v>
      </c>
    </row>
    <row r="606" spans="1:28" x14ac:dyDescent="0.2">
      <c r="A606" s="5">
        <v>1996</v>
      </c>
      <c r="B606" s="5">
        <v>712</v>
      </c>
      <c r="C606" s="6" t="s">
        <v>2047</v>
      </c>
      <c r="D606" s="6" t="s">
        <v>2047</v>
      </c>
      <c r="E606" s="6" t="s">
        <v>2048</v>
      </c>
      <c r="F606" s="6" t="s">
        <v>2048</v>
      </c>
      <c r="G606" s="6" t="s">
        <v>12157</v>
      </c>
      <c r="H606" s="6" t="s">
        <v>2049</v>
      </c>
      <c r="I606" s="6" t="s">
        <v>2049</v>
      </c>
      <c r="J606" s="6" t="s">
        <v>2034</v>
      </c>
      <c r="K606" s="6" t="s">
        <v>2034</v>
      </c>
      <c r="L606" s="5">
        <v>2057551287</v>
      </c>
      <c r="M606" s="5">
        <v>2057551287</v>
      </c>
      <c r="N606" s="6" t="s">
        <v>8972</v>
      </c>
      <c r="O606" s="6" t="s">
        <v>8972</v>
      </c>
      <c r="P606" s="6" t="s">
        <v>8975</v>
      </c>
      <c r="Q606" s="5"/>
      <c r="R606" s="6" t="s">
        <v>12154</v>
      </c>
      <c r="S606" s="6">
        <f t="shared" si="38"/>
        <v>0</v>
      </c>
      <c r="T606" s="6">
        <v>0</v>
      </c>
      <c r="U606" s="6">
        <f t="shared" si="39"/>
        <v>0</v>
      </c>
      <c r="V606" s="6" t="b">
        <f t="shared" si="36"/>
        <v>0</v>
      </c>
      <c r="W606" s="6" t="b">
        <f t="shared" si="37"/>
        <v>0</v>
      </c>
    </row>
    <row r="607" spans="1:28" x14ac:dyDescent="0.2">
      <c r="A607" s="5">
        <v>2054</v>
      </c>
      <c r="B607" s="5">
        <v>713</v>
      </c>
      <c r="C607" s="6" t="s">
        <v>1665</v>
      </c>
      <c r="D607" s="6" t="s">
        <v>1665</v>
      </c>
      <c r="E607" s="6" t="s">
        <v>7552</v>
      </c>
      <c r="F607" s="6" t="s">
        <v>7552</v>
      </c>
      <c r="G607" s="6" t="s">
        <v>7553</v>
      </c>
      <c r="H607" s="6" t="s">
        <v>348</v>
      </c>
      <c r="I607" s="6" t="s">
        <v>348</v>
      </c>
      <c r="J607" s="6" t="s">
        <v>2034</v>
      </c>
      <c r="K607" s="6" t="s">
        <v>2034</v>
      </c>
      <c r="L607" s="5">
        <v>2054594026</v>
      </c>
      <c r="M607" s="5">
        <v>2054594026</v>
      </c>
      <c r="N607" s="6" t="s">
        <v>8972</v>
      </c>
      <c r="O607" s="6" t="s">
        <v>8972</v>
      </c>
      <c r="P607" s="6" t="s">
        <v>8975</v>
      </c>
      <c r="Q607" s="5"/>
      <c r="R607" s="6" t="s">
        <v>12154</v>
      </c>
      <c r="S607" s="6">
        <f t="shared" si="38"/>
        <v>0</v>
      </c>
      <c r="T607" s="6">
        <v>0</v>
      </c>
      <c r="U607" s="6">
        <f t="shared" si="39"/>
        <v>0</v>
      </c>
      <c r="V607" s="6" t="b">
        <f t="shared" si="36"/>
        <v>0</v>
      </c>
      <c r="W607" s="6" t="b">
        <f t="shared" si="37"/>
        <v>0</v>
      </c>
    </row>
    <row r="608" spans="1:28" x14ac:dyDescent="0.2">
      <c r="A608" s="5">
        <v>2003</v>
      </c>
      <c r="B608" s="5">
        <v>714</v>
      </c>
      <c r="C608" s="6" t="s">
        <v>2061</v>
      </c>
      <c r="D608" s="6" t="s">
        <v>2061</v>
      </c>
      <c r="E608" s="6" t="s">
        <v>2062</v>
      </c>
      <c r="F608" s="6" t="s">
        <v>2062</v>
      </c>
      <c r="G608" s="6" t="s">
        <v>2062</v>
      </c>
      <c r="H608" s="6" t="s">
        <v>2063</v>
      </c>
      <c r="I608" s="6" t="s">
        <v>2063</v>
      </c>
      <c r="J608" s="6" t="s">
        <v>2034</v>
      </c>
      <c r="K608" s="6" t="s">
        <v>2034</v>
      </c>
      <c r="L608" s="5">
        <v>2512753772</v>
      </c>
      <c r="M608" s="5">
        <v>2512753772</v>
      </c>
      <c r="N608" s="6" t="s">
        <v>8972</v>
      </c>
      <c r="O608" s="6" t="s">
        <v>8972</v>
      </c>
      <c r="P608" s="6" t="s">
        <v>8975</v>
      </c>
      <c r="Q608" s="5"/>
      <c r="R608" s="6" t="s">
        <v>12154</v>
      </c>
      <c r="S608" s="6">
        <f t="shared" si="38"/>
        <v>0</v>
      </c>
      <c r="T608" s="6">
        <v>0</v>
      </c>
      <c r="U608" s="6">
        <f t="shared" si="39"/>
        <v>0</v>
      </c>
      <c r="V608" s="6" t="b">
        <f t="shared" si="36"/>
        <v>0</v>
      </c>
      <c r="W608" s="6" t="b">
        <f t="shared" si="37"/>
        <v>0</v>
      </c>
    </row>
    <row r="609" spans="1:23" x14ac:dyDescent="0.2">
      <c r="A609" s="5">
        <v>2047</v>
      </c>
      <c r="B609" s="5">
        <v>715</v>
      </c>
      <c r="C609" s="6" t="s">
        <v>1668</v>
      </c>
      <c r="D609" s="6" t="s">
        <v>1668</v>
      </c>
      <c r="E609" s="6" t="s">
        <v>2160</v>
      </c>
      <c r="F609" s="6" t="s">
        <v>2160</v>
      </c>
      <c r="G609" s="6" t="s">
        <v>2160</v>
      </c>
      <c r="H609" s="6" t="s">
        <v>2161</v>
      </c>
      <c r="I609" s="6" t="s">
        <v>2161</v>
      </c>
      <c r="J609" s="6" t="s">
        <v>2034</v>
      </c>
      <c r="K609" s="6" t="s">
        <v>2034</v>
      </c>
      <c r="L609" s="5">
        <v>2563966421</v>
      </c>
      <c r="M609" s="5">
        <v>2563966421</v>
      </c>
      <c r="N609" s="6" t="s">
        <v>8972</v>
      </c>
      <c r="O609" s="6" t="s">
        <v>8972</v>
      </c>
      <c r="P609" s="6" t="s">
        <v>8975</v>
      </c>
      <c r="Q609" s="5"/>
      <c r="R609" s="6" t="s">
        <v>12154</v>
      </c>
      <c r="S609" s="6">
        <f t="shared" si="38"/>
        <v>0</v>
      </c>
      <c r="T609" s="6">
        <v>0</v>
      </c>
      <c r="U609" s="6">
        <f t="shared" si="39"/>
        <v>0</v>
      </c>
      <c r="V609" s="6" t="b">
        <f t="shared" si="36"/>
        <v>0</v>
      </c>
      <c r="W609" s="6" t="b">
        <f t="shared" si="37"/>
        <v>0</v>
      </c>
    </row>
    <row r="610" spans="1:23" x14ac:dyDescent="0.2">
      <c r="A610" s="5">
        <v>2048</v>
      </c>
      <c r="B610" s="5">
        <v>716</v>
      </c>
      <c r="C610" s="6" t="s">
        <v>2162</v>
      </c>
      <c r="D610" s="6" t="s">
        <v>2162</v>
      </c>
      <c r="E610" s="6" t="s">
        <v>2163</v>
      </c>
      <c r="F610" s="6" t="s">
        <v>2163</v>
      </c>
      <c r="G610" s="6" t="s">
        <v>2163</v>
      </c>
      <c r="H610" s="6" t="s">
        <v>2164</v>
      </c>
      <c r="I610" s="6" t="s">
        <v>2164</v>
      </c>
      <c r="J610" s="6" t="s">
        <v>2034</v>
      </c>
      <c r="K610" s="6" t="s">
        <v>2034</v>
      </c>
      <c r="L610" s="5">
        <v>2564632296</v>
      </c>
      <c r="M610" s="5">
        <v>2564632296</v>
      </c>
      <c r="N610" s="6" t="s">
        <v>8972</v>
      </c>
      <c r="O610" s="6" t="s">
        <v>8972</v>
      </c>
      <c r="P610" s="6" t="s">
        <v>8975</v>
      </c>
      <c r="Q610" s="5"/>
      <c r="R610" s="6" t="s">
        <v>12154</v>
      </c>
      <c r="S610" s="6">
        <f t="shared" si="38"/>
        <v>0</v>
      </c>
      <c r="T610" s="6">
        <v>0</v>
      </c>
      <c r="U610" s="6">
        <f t="shared" si="39"/>
        <v>0</v>
      </c>
      <c r="V610" s="6" t="b">
        <f t="shared" si="36"/>
        <v>0</v>
      </c>
      <c r="W610" s="6" t="b">
        <f t="shared" si="37"/>
        <v>0</v>
      </c>
    </row>
    <row r="611" spans="1:23" x14ac:dyDescent="0.2">
      <c r="A611" s="5">
        <v>2012</v>
      </c>
      <c r="B611" s="5">
        <v>717</v>
      </c>
      <c r="C611" s="6" t="s">
        <v>2085</v>
      </c>
      <c r="D611" s="6" t="s">
        <v>2085</v>
      </c>
      <c r="E611" s="6" t="s">
        <v>2086</v>
      </c>
      <c r="F611" s="6" t="s">
        <v>2086</v>
      </c>
      <c r="G611" s="6" t="s">
        <v>2086</v>
      </c>
      <c r="H611" s="6" t="s">
        <v>2087</v>
      </c>
      <c r="I611" s="6" t="s">
        <v>2087</v>
      </c>
      <c r="J611" s="6" t="s">
        <v>2034</v>
      </c>
      <c r="K611" s="6" t="s">
        <v>2034</v>
      </c>
      <c r="L611" s="5">
        <v>3343479574</v>
      </c>
      <c r="M611" s="5">
        <v>3343479574</v>
      </c>
      <c r="N611" s="6" t="s">
        <v>8972</v>
      </c>
      <c r="O611" s="6" t="s">
        <v>8972</v>
      </c>
      <c r="P611" s="6" t="s">
        <v>8975</v>
      </c>
      <c r="Q611" s="5"/>
      <c r="R611" s="6" t="s">
        <v>12154</v>
      </c>
      <c r="S611" s="6">
        <f t="shared" si="38"/>
        <v>0</v>
      </c>
      <c r="T611" s="6">
        <v>0</v>
      </c>
      <c r="U611" s="6">
        <f t="shared" si="39"/>
        <v>0</v>
      </c>
      <c r="V611" s="6" t="b">
        <f t="shared" si="36"/>
        <v>0</v>
      </c>
      <c r="W611" s="6" t="b">
        <f t="shared" si="37"/>
        <v>0</v>
      </c>
    </row>
    <row r="612" spans="1:23" x14ac:dyDescent="0.2">
      <c r="A612" s="5">
        <v>2056</v>
      </c>
      <c r="B612" s="5">
        <v>718</v>
      </c>
      <c r="C612" s="6" t="s">
        <v>2181</v>
      </c>
      <c r="D612" s="6" t="s">
        <v>2181</v>
      </c>
      <c r="E612" s="6" t="s">
        <v>7554</v>
      </c>
      <c r="F612" s="6" t="s">
        <v>7554</v>
      </c>
      <c r="G612" s="6" t="s">
        <v>7554</v>
      </c>
      <c r="H612" s="6" t="s">
        <v>2182</v>
      </c>
      <c r="I612" s="6" t="s">
        <v>2182</v>
      </c>
      <c r="J612" s="6" t="s">
        <v>2034</v>
      </c>
      <c r="K612" s="6" t="s">
        <v>2034</v>
      </c>
      <c r="L612" s="5">
        <v>2563831231</v>
      </c>
      <c r="M612" s="5">
        <v>2563831231</v>
      </c>
      <c r="N612" s="6" t="s">
        <v>8972</v>
      </c>
      <c r="O612" s="6" t="s">
        <v>8972</v>
      </c>
      <c r="P612" s="6" t="s">
        <v>8975</v>
      </c>
      <c r="Q612" s="5"/>
      <c r="R612" s="6" t="s">
        <v>12154</v>
      </c>
      <c r="S612" s="6">
        <f t="shared" si="38"/>
        <v>0</v>
      </c>
      <c r="T612" s="6">
        <v>0</v>
      </c>
      <c r="U612" s="6">
        <f t="shared" si="39"/>
        <v>0</v>
      </c>
      <c r="V612" s="6" t="b">
        <f t="shared" si="36"/>
        <v>0</v>
      </c>
      <c r="W612" s="6" t="b">
        <f t="shared" si="37"/>
        <v>0</v>
      </c>
    </row>
    <row r="613" spans="1:23" x14ac:dyDescent="0.2">
      <c r="A613" s="5">
        <v>2004</v>
      </c>
      <c r="B613" s="5">
        <v>719</v>
      </c>
      <c r="C613" s="6" t="s">
        <v>2064</v>
      </c>
      <c r="D613" s="6" t="s">
        <v>2064</v>
      </c>
      <c r="E613" s="6" t="s">
        <v>2065</v>
      </c>
      <c r="F613" s="6" t="s">
        <v>2065</v>
      </c>
      <c r="G613" s="6" t="s">
        <v>7182</v>
      </c>
      <c r="H613" s="6" t="s">
        <v>2066</v>
      </c>
      <c r="I613" s="6" t="s">
        <v>2066</v>
      </c>
      <c r="J613" s="6" t="s">
        <v>2034</v>
      </c>
      <c r="K613" s="6" t="s">
        <v>2034</v>
      </c>
      <c r="L613" s="5">
        <v>2515781952</v>
      </c>
      <c r="M613" s="5">
        <v>2515781952</v>
      </c>
      <c r="N613" s="6" t="s">
        <v>8972</v>
      </c>
      <c r="O613" s="6" t="s">
        <v>8972</v>
      </c>
      <c r="P613" s="6" t="s">
        <v>8975</v>
      </c>
      <c r="Q613" s="5"/>
      <c r="R613" s="6" t="s">
        <v>12154</v>
      </c>
      <c r="S613" s="6">
        <f t="shared" si="38"/>
        <v>0</v>
      </c>
      <c r="T613" s="6">
        <v>0</v>
      </c>
      <c r="U613" s="6">
        <f t="shared" si="39"/>
        <v>0</v>
      </c>
      <c r="V613" s="6" t="b">
        <f t="shared" si="36"/>
        <v>0</v>
      </c>
      <c r="W613" s="6" t="b">
        <f t="shared" si="37"/>
        <v>0</v>
      </c>
    </row>
    <row r="614" spans="1:23" x14ac:dyDescent="0.2">
      <c r="A614" s="5">
        <v>2005</v>
      </c>
      <c r="B614" s="5">
        <v>720</v>
      </c>
      <c r="C614" s="6" t="s">
        <v>2067</v>
      </c>
      <c r="D614" s="6" t="s">
        <v>2067</v>
      </c>
      <c r="E614" s="6" t="s">
        <v>2068</v>
      </c>
      <c r="F614" s="6" t="s">
        <v>2068</v>
      </c>
      <c r="G614" s="6" t="s">
        <v>2068</v>
      </c>
      <c r="H614" s="6" t="s">
        <v>2069</v>
      </c>
      <c r="I614" s="6" t="s">
        <v>2069</v>
      </c>
      <c r="J614" s="6" t="s">
        <v>2034</v>
      </c>
      <c r="K614" s="6" t="s">
        <v>2034</v>
      </c>
      <c r="L614" s="5">
        <v>3342221175</v>
      </c>
      <c r="M614" s="5">
        <v>3342221175</v>
      </c>
      <c r="N614" s="6" t="s">
        <v>8972</v>
      </c>
      <c r="O614" s="6" t="s">
        <v>8972</v>
      </c>
      <c r="P614" s="6" t="s">
        <v>8975</v>
      </c>
      <c r="Q614" s="5"/>
      <c r="R614" s="6" t="s">
        <v>12154</v>
      </c>
      <c r="S614" s="6">
        <f t="shared" si="38"/>
        <v>0</v>
      </c>
      <c r="T614" s="6">
        <v>0</v>
      </c>
      <c r="U614" s="6">
        <f t="shared" si="39"/>
        <v>0</v>
      </c>
      <c r="V614" s="6" t="b">
        <f t="shared" si="36"/>
        <v>0</v>
      </c>
      <c r="W614" s="6" t="b">
        <f t="shared" si="37"/>
        <v>0</v>
      </c>
    </row>
    <row r="615" spans="1:23" x14ac:dyDescent="0.2">
      <c r="A615" s="5">
        <v>2013</v>
      </c>
      <c r="B615" s="5">
        <v>721</v>
      </c>
      <c r="C615" s="6" t="s">
        <v>2088</v>
      </c>
      <c r="D615" s="6" t="s">
        <v>2088</v>
      </c>
      <c r="E615" s="6" t="s">
        <v>7556</v>
      </c>
      <c r="F615" s="6" t="s">
        <v>7556</v>
      </c>
      <c r="G615" s="6" t="s">
        <v>7557</v>
      </c>
      <c r="H615" s="6" t="s">
        <v>2089</v>
      </c>
      <c r="I615" s="6" t="s">
        <v>2089</v>
      </c>
      <c r="J615" s="6" t="s">
        <v>2034</v>
      </c>
      <c r="K615" s="6" t="s">
        <v>2034</v>
      </c>
      <c r="L615" s="5">
        <v>3343352471</v>
      </c>
      <c r="M615" s="5">
        <v>3343352471</v>
      </c>
      <c r="N615" s="6" t="s">
        <v>8972</v>
      </c>
      <c r="O615" s="6" t="s">
        <v>8972</v>
      </c>
      <c r="P615" s="6" t="s">
        <v>8975</v>
      </c>
      <c r="Q615" s="5"/>
      <c r="R615" s="6" t="s">
        <v>12154</v>
      </c>
      <c r="S615" s="6">
        <f t="shared" si="38"/>
        <v>0</v>
      </c>
      <c r="T615" s="6">
        <v>0</v>
      </c>
      <c r="U615" s="6">
        <f t="shared" si="39"/>
        <v>0</v>
      </c>
      <c r="V615" s="6" t="b">
        <f t="shared" si="36"/>
        <v>0</v>
      </c>
      <c r="W615" s="6" t="b">
        <f t="shared" si="37"/>
        <v>0</v>
      </c>
    </row>
    <row r="616" spans="1:23" x14ac:dyDescent="0.2">
      <c r="A616" s="5">
        <v>2023</v>
      </c>
      <c r="B616" s="5">
        <v>722</v>
      </c>
      <c r="C616" s="6" t="s">
        <v>2109</v>
      </c>
      <c r="D616" s="6" t="s">
        <v>2109</v>
      </c>
      <c r="E616" s="6" t="s">
        <v>2110</v>
      </c>
      <c r="F616" s="6" t="s">
        <v>2110</v>
      </c>
      <c r="G616" s="6" t="s">
        <v>12163</v>
      </c>
      <c r="H616" s="6" t="s">
        <v>2111</v>
      </c>
      <c r="I616" s="6" t="s">
        <v>2111</v>
      </c>
      <c r="J616" s="6" t="s">
        <v>2034</v>
      </c>
      <c r="K616" s="6" t="s">
        <v>2034</v>
      </c>
      <c r="L616" s="5">
        <v>2567341030</v>
      </c>
      <c r="M616" s="5">
        <v>2567341030</v>
      </c>
      <c r="N616" s="6" t="s">
        <v>8972</v>
      </c>
      <c r="O616" s="6" t="s">
        <v>8972</v>
      </c>
      <c r="P616" s="6" t="s">
        <v>8975</v>
      </c>
      <c r="Q616" s="5"/>
      <c r="R616" s="6" t="s">
        <v>12154</v>
      </c>
      <c r="S616" s="6">
        <f t="shared" si="38"/>
        <v>0</v>
      </c>
      <c r="T616" s="6">
        <v>0</v>
      </c>
      <c r="U616" s="6">
        <f t="shared" si="39"/>
        <v>0</v>
      </c>
      <c r="V616" s="6" t="b">
        <f t="shared" si="36"/>
        <v>0</v>
      </c>
      <c r="W616" s="6" t="b">
        <f t="shared" si="37"/>
        <v>0</v>
      </c>
    </row>
    <row r="617" spans="1:23" x14ac:dyDescent="0.2">
      <c r="A617" s="5">
        <v>2014</v>
      </c>
      <c r="B617" s="5">
        <v>723</v>
      </c>
      <c r="C617" s="6" t="s">
        <v>2090</v>
      </c>
      <c r="D617" s="6" t="s">
        <v>2090</v>
      </c>
      <c r="E617" s="6" t="s">
        <v>2091</v>
      </c>
      <c r="F617" s="6" t="s">
        <v>2091</v>
      </c>
      <c r="G617" s="6" t="s">
        <v>2091</v>
      </c>
      <c r="H617" s="6" t="s">
        <v>2092</v>
      </c>
      <c r="I617" s="6" t="s">
        <v>2092</v>
      </c>
      <c r="J617" s="6" t="s">
        <v>2034</v>
      </c>
      <c r="K617" s="6" t="s">
        <v>2034</v>
      </c>
      <c r="L617" s="5">
        <v>3347745146</v>
      </c>
      <c r="M617" s="5">
        <v>3347745146</v>
      </c>
      <c r="N617" s="6" t="s">
        <v>8972</v>
      </c>
      <c r="O617" s="6" t="s">
        <v>8972</v>
      </c>
      <c r="P617" s="6" t="s">
        <v>8975</v>
      </c>
      <c r="Q617" s="5"/>
      <c r="R617" s="6" t="s">
        <v>12154</v>
      </c>
      <c r="S617" s="6">
        <f t="shared" si="38"/>
        <v>0</v>
      </c>
      <c r="T617" s="6">
        <v>0</v>
      </c>
      <c r="U617" s="6">
        <f t="shared" si="39"/>
        <v>0</v>
      </c>
      <c r="V617" s="6" t="b">
        <f t="shared" si="36"/>
        <v>0</v>
      </c>
      <c r="W617" s="6" t="b">
        <f t="shared" si="37"/>
        <v>0</v>
      </c>
    </row>
    <row r="618" spans="1:23" x14ac:dyDescent="0.2">
      <c r="A618" s="5">
        <v>2055</v>
      </c>
      <c r="B618" s="5">
        <v>724</v>
      </c>
      <c r="C618" s="6" t="s">
        <v>2178</v>
      </c>
      <c r="D618" s="6" t="s">
        <v>2178</v>
      </c>
      <c r="E618" s="6" t="s">
        <v>2179</v>
      </c>
      <c r="F618" s="6" t="s">
        <v>2179</v>
      </c>
      <c r="G618" s="6" t="s">
        <v>2179</v>
      </c>
      <c r="H618" s="6" t="s">
        <v>2180</v>
      </c>
      <c r="I618" s="6" t="s">
        <v>2180</v>
      </c>
      <c r="J618" s="6" t="s">
        <v>2034</v>
      </c>
      <c r="K618" s="6" t="s">
        <v>2034</v>
      </c>
      <c r="L618" s="5">
        <v>3348742550</v>
      </c>
      <c r="M618" s="5">
        <v>3348742550</v>
      </c>
      <c r="N618" s="6" t="s">
        <v>8972</v>
      </c>
      <c r="O618" s="6" t="s">
        <v>8972</v>
      </c>
      <c r="P618" s="6" t="s">
        <v>8975</v>
      </c>
      <c r="Q618" s="5"/>
      <c r="R618" s="6" t="s">
        <v>12154</v>
      </c>
      <c r="S618" s="6">
        <f t="shared" si="38"/>
        <v>0</v>
      </c>
      <c r="T618" s="6">
        <v>0</v>
      </c>
      <c r="U618" s="6">
        <f t="shared" si="39"/>
        <v>0</v>
      </c>
      <c r="V618" s="6" t="b">
        <f t="shared" si="36"/>
        <v>0</v>
      </c>
      <c r="W618" s="6" t="b">
        <f t="shared" si="37"/>
        <v>0</v>
      </c>
    </row>
    <row r="619" spans="1:23" x14ac:dyDescent="0.2">
      <c r="A619" s="5">
        <v>2041</v>
      </c>
      <c r="B619" s="5">
        <v>725</v>
      </c>
      <c r="C619" s="6" t="s">
        <v>2144</v>
      </c>
      <c r="D619" s="6" t="s">
        <v>2144</v>
      </c>
      <c r="E619" s="6" t="s">
        <v>7813</v>
      </c>
      <c r="F619" s="6" t="s">
        <v>7813</v>
      </c>
      <c r="G619" s="6" t="s">
        <v>12168</v>
      </c>
      <c r="H619" s="6" t="s">
        <v>2145</v>
      </c>
      <c r="I619" s="6" t="s">
        <v>2145</v>
      </c>
      <c r="J619" s="6" t="s">
        <v>2034</v>
      </c>
      <c r="K619" s="6" t="s">
        <v>2034</v>
      </c>
      <c r="L619" s="5">
        <v>2568451931</v>
      </c>
      <c r="M619" s="5">
        <v>2568451931</v>
      </c>
      <c r="N619" s="6" t="s">
        <v>8972</v>
      </c>
      <c r="O619" s="6" t="s">
        <v>8972</v>
      </c>
      <c r="P619" s="6" t="s">
        <v>8975</v>
      </c>
      <c r="Q619" s="5"/>
      <c r="R619" s="6" t="s">
        <v>12154</v>
      </c>
      <c r="S619" s="6">
        <f t="shared" si="38"/>
        <v>0</v>
      </c>
      <c r="T619" s="6">
        <v>0</v>
      </c>
      <c r="U619" s="6">
        <f t="shared" si="39"/>
        <v>0</v>
      </c>
      <c r="V619" s="6" t="b">
        <f t="shared" si="36"/>
        <v>0</v>
      </c>
      <c r="W619" s="6" t="b">
        <f t="shared" si="37"/>
        <v>0</v>
      </c>
    </row>
    <row r="620" spans="1:23" x14ac:dyDescent="0.2">
      <c r="A620" s="5">
        <v>2007</v>
      </c>
      <c r="B620" s="5">
        <v>726</v>
      </c>
      <c r="C620" s="6" t="s">
        <v>2073</v>
      </c>
      <c r="D620" s="6" t="s">
        <v>5364</v>
      </c>
      <c r="E620" s="6" t="s">
        <v>2074</v>
      </c>
      <c r="F620" s="6" t="s">
        <v>2074</v>
      </c>
      <c r="G620" s="6" t="s">
        <v>12160</v>
      </c>
      <c r="H620" s="6" t="s">
        <v>2075</v>
      </c>
      <c r="I620" s="6" t="s">
        <v>2075</v>
      </c>
      <c r="J620" s="6" t="s">
        <v>2034</v>
      </c>
      <c r="K620" s="6" t="s">
        <v>2034</v>
      </c>
      <c r="L620" s="5">
        <v>2513689188</v>
      </c>
      <c r="M620" s="5">
        <v>2513689188</v>
      </c>
      <c r="N620" s="6" t="s">
        <v>8972</v>
      </c>
      <c r="O620" s="6" t="s">
        <v>8972</v>
      </c>
      <c r="P620" s="6" t="s">
        <v>8975</v>
      </c>
      <c r="Q620" s="5"/>
      <c r="R620" s="6" t="s">
        <v>12154</v>
      </c>
      <c r="S620" s="6">
        <f t="shared" si="38"/>
        <v>0</v>
      </c>
      <c r="T620" s="6">
        <v>0</v>
      </c>
      <c r="U620" s="6">
        <f t="shared" si="39"/>
        <v>0</v>
      </c>
      <c r="V620" s="6" t="b">
        <f t="shared" si="36"/>
        <v>0</v>
      </c>
      <c r="W620" s="6" t="b">
        <f t="shared" si="37"/>
        <v>0</v>
      </c>
    </row>
    <row r="621" spans="1:23" x14ac:dyDescent="0.2">
      <c r="A621" s="5">
        <v>2006</v>
      </c>
      <c r="B621" s="5">
        <v>727</v>
      </c>
      <c r="C621" s="6" t="s">
        <v>2070</v>
      </c>
      <c r="D621" s="6" t="s">
        <v>5365</v>
      </c>
      <c r="E621" s="6" t="s">
        <v>2071</v>
      </c>
      <c r="F621" s="6" t="s">
        <v>2071</v>
      </c>
      <c r="G621" s="6" t="s">
        <v>6707</v>
      </c>
      <c r="H621" s="6" t="s">
        <v>2072</v>
      </c>
      <c r="I621" s="6" t="s">
        <v>2072</v>
      </c>
      <c r="J621" s="6" t="s">
        <v>2034</v>
      </c>
      <c r="K621" s="6" t="s">
        <v>2034</v>
      </c>
      <c r="L621" s="5">
        <v>2518675765</v>
      </c>
      <c r="M621" s="5">
        <v>2518675765</v>
      </c>
      <c r="N621" s="6" t="s">
        <v>8972</v>
      </c>
      <c r="O621" s="6" t="s">
        <v>8972</v>
      </c>
      <c r="P621" s="6" t="s">
        <v>8975</v>
      </c>
      <c r="Q621" s="5"/>
      <c r="R621" s="6" t="s">
        <v>12154</v>
      </c>
      <c r="S621" s="6">
        <f t="shared" si="38"/>
        <v>0</v>
      </c>
      <c r="T621" s="6">
        <v>0</v>
      </c>
      <c r="U621" s="6">
        <f t="shared" si="39"/>
        <v>0</v>
      </c>
      <c r="V621" s="6" t="b">
        <f t="shared" si="36"/>
        <v>0</v>
      </c>
      <c r="W621" s="6" t="b">
        <f t="shared" si="37"/>
        <v>0</v>
      </c>
    </row>
    <row r="622" spans="1:23" x14ac:dyDescent="0.2">
      <c r="A622" s="5">
        <v>2042</v>
      </c>
      <c r="B622" s="5">
        <v>728</v>
      </c>
      <c r="C622" s="6" t="s">
        <v>2146</v>
      </c>
      <c r="D622" s="6" t="s">
        <v>2146</v>
      </c>
      <c r="E622" s="6" t="s">
        <v>2147</v>
      </c>
      <c r="F622" s="6" t="s">
        <v>2147</v>
      </c>
      <c r="G622" s="6" t="s">
        <v>2147</v>
      </c>
      <c r="H622" s="6" t="s">
        <v>2148</v>
      </c>
      <c r="I622" s="6" t="s">
        <v>2148</v>
      </c>
      <c r="J622" s="6" t="s">
        <v>2034</v>
      </c>
      <c r="K622" s="6" t="s">
        <v>2034</v>
      </c>
      <c r="L622" s="5">
        <v>2565476311</v>
      </c>
      <c r="M622" s="5">
        <v>2565476311</v>
      </c>
      <c r="N622" s="6" t="s">
        <v>8972</v>
      </c>
      <c r="O622" s="6" t="s">
        <v>8972</v>
      </c>
      <c r="P622" s="6" t="s">
        <v>8975</v>
      </c>
      <c r="Q622" s="5"/>
      <c r="R622" s="6" t="s">
        <v>12154</v>
      </c>
      <c r="S622" s="6">
        <f t="shared" si="38"/>
        <v>0</v>
      </c>
      <c r="T622" s="6">
        <v>0</v>
      </c>
      <c r="U622" s="6">
        <f t="shared" si="39"/>
        <v>0</v>
      </c>
      <c r="V622" s="6" t="b">
        <f t="shared" si="36"/>
        <v>0</v>
      </c>
      <c r="W622" s="6" t="b">
        <f t="shared" si="37"/>
        <v>0</v>
      </c>
    </row>
    <row r="623" spans="1:23" x14ac:dyDescent="0.2">
      <c r="A623" s="5">
        <v>2031</v>
      </c>
      <c r="B623" s="5">
        <v>729</v>
      </c>
      <c r="C623" s="6" t="s">
        <v>957</v>
      </c>
      <c r="D623" s="6" t="s">
        <v>957</v>
      </c>
      <c r="E623" s="6" t="s">
        <v>7812</v>
      </c>
      <c r="F623" s="6" t="s">
        <v>7812</v>
      </c>
      <c r="G623" s="6" t="s">
        <v>12166</v>
      </c>
      <c r="H623" s="6" t="s">
        <v>1744</v>
      </c>
      <c r="I623" s="6" t="s">
        <v>1744</v>
      </c>
      <c r="J623" s="6" t="s">
        <v>2034</v>
      </c>
      <c r="K623" s="6" t="s">
        <v>2034</v>
      </c>
      <c r="L623" s="5">
        <v>2059325260</v>
      </c>
      <c r="M623" s="5">
        <v>2059325260</v>
      </c>
      <c r="N623" s="6" t="s">
        <v>8972</v>
      </c>
      <c r="O623" s="6" t="s">
        <v>8972</v>
      </c>
      <c r="P623" s="6" t="s">
        <v>8975</v>
      </c>
      <c r="Q623" s="5"/>
      <c r="R623" s="6" t="s">
        <v>12154</v>
      </c>
      <c r="S623" s="6">
        <f t="shared" si="38"/>
        <v>0</v>
      </c>
      <c r="T623" s="6">
        <v>0</v>
      </c>
      <c r="U623" s="6">
        <f t="shared" si="39"/>
        <v>0</v>
      </c>
      <c r="V623" s="6" t="b">
        <f t="shared" si="36"/>
        <v>0</v>
      </c>
      <c r="W623" s="6" t="b">
        <f t="shared" si="37"/>
        <v>0</v>
      </c>
    </row>
    <row r="624" spans="1:23" x14ac:dyDescent="0.2">
      <c r="A624" s="5">
        <v>2057</v>
      </c>
      <c r="B624" s="5">
        <v>730</v>
      </c>
      <c r="C624" s="6" t="s">
        <v>1739</v>
      </c>
      <c r="D624" s="6" t="s">
        <v>1739</v>
      </c>
      <c r="E624" s="6" t="s">
        <v>2183</v>
      </c>
      <c r="F624" s="6" t="s">
        <v>2183</v>
      </c>
      <c r="G624" s="6" t="s">
        <v>2183</v>
      </c>
      <c r="H624" s="6" t="s">
        <v>1588</v>
      </c>
      <c r="I624" s="6" t="s">
        <v>1588</v>
      </c>
      <c r="J624" s="6" t="s">
        <v>2034</v>
      </c>
      <c r="K624" s="6" t="s">
        <v>2034</v>
      </c>
      <c r="L624" s="5">
        <v>2563322700</v>
      </c>
      <c r="M624" s="5">
        <v>2563322700</v>
      </c>
      <c r="N624" s="6" t="s">
        <v>8972</v>
      </c>
      <c r="O624" s="6" t="s">
        <v>8972</v>
      </c>
      <c r="P624" s="6" t="s">
        <v>8975</v>
      </c>
      <c r="Q624" s="5"/>
      <c r="R624" s="6" t="s">
        <v>12154</v>
      </c>
      <c r="S624" s="6">
        <f t="shared" si="38"/>
        <v>0</v>
      </c>
      <c r="T624" s="6">
        <v>0</v>
      </c>
      <c r="U624" s="6">
        <f t="shared" si="39"/>
        <v>0</v>
      </c>
      <c r="V624" s="6" t="b">
        <f t="shared" si="36"/>
        <v>0</v>
      </c>
      <c r="W624" s="6" t="b">
        <f t="shared" si="37"/>
        <v>0</v>
      </c>
    </row>
    <row r="625" spans="1:23" x14ac:dyDescent="0.2">
      <c r="A625" s="5">
        <v>2015</v>
      </c>
      <c r="B625" s="5">
        <v>731</v>
      </c>
      <c r="C625" s="6" t="s">
        <v>2093</v>
      </c>
      <c r="D625" s="6" t="s">
        <v>2093</v>
      </c>
      <c r="E625" s="6" t="s">
        <v>2094</v>
      </c>
      <c r="F625" s="6" t="s">
        <v>2094</v>
      </c>
      <c r="G625" s="6" t="s">
        <v>6708</v>
      </c>
      <c r="H625" s="6" t="s">
        <v>86</v>
      </c>
      <c r="I625" s="6" t="s">
        <v>86</v>
      </c>
      <c r="J625" s="6" t="s">
        <v>2034</v>
      </c>
      <c r="K625" s="6" t="s">
        <v>2034</v>
      </c>
      <c r="L625" s="5">
        <v>3346842256</v>
      </c>
      <c r="M625" s="5">
        <v>3346842256</v>
      </c>
      <c r="N625" s="6" t="s">
        <v>8972</v>
      </c>
      <c r="O625" s="6" t="s">
        <v>8972</v>
      </c>
      <c r="P625" s="6" t="s">
        <v>8975</v>
      </c>
      <c r="Q625" s="5"/>
      <c r="R625" s="6" t="s">
        <v>12154</v>
      </c>
      <c r="S625" s="6">
        <f t="shared" si="38"/>
        <v>0</v>
      </c>
      <c r="T625" s="6">
        <v>0</v>
      </c>
      <c r="U625" s="6">
        <f t="shared" si="39"/>
        <v>0</v>
      </c>
      <c r="V625" s="6" t="b">
        <f t="shared" si="36"/>
        <v>0</v>
      </c>
      <c r="W625" s="6" t="b">
        <f t="shared" si="37"/>
        <v>0</v>
      </c>
    </row>
    <row r="626" spans="1:23" x14ac:dyDescent="0.2">
      <c r="A626" s="5">
        <v>2032</v>
      </c>
      <c r="B626" s="5">
        <v>732</v>
      </c>
      <c r="C626" s="6" t="s">
        <v>2124</v>
      </c>
      <c r="D626" s="6" t="s">
        <v>2124</v>
      </c>
      <c r="E626" s="6" t="s">
        <v>2125</v>
      </c>
      <c r="F626" s="6" t="s">
        <v>2125</v>
      </c>
      <c r="G626" s="6" t="s">
        <v>7188</v>
      </c>
      <c r="H626" s="6" t="s">
        <v>2126</v>
      </c>
      <c r="I626" s="6" t="s">
        <v>2126</v>
      </c>
      <c r="J626" s="6" t="s">
        <v>2034</v>
      </c>
      <c r="K626" s="6" t="s">
        <v>2034</v>
      </c>
      <c r="L626" s="5">
        <v>2053729361</v>
      </c>
      <c r="M626" s="5">
        <v>2053729361</v>
      </c>
      <c r="N626" s="6" t="s">
        <v>8972</v>
      </c>
      <c r="O626" s="6" t="s">
        <v>8972</v>
      </c>
      <c r="P626" s="6" t="s">
        <v>8975</v>
      </c>
      <c r="Q626" s="5"/>
      <c r="R626" s="6" t="s">
        <v>12154</v>
      </c>
      <c r="S626" s="6">
        <f t="shared" si="38"/>
        <v>0</v>
      </c>
      <c r="T626" s="6">
        <v>0</v>
      </c>
      <c r="U626" s="6">
        <f t="shared" si="39"/>
        <v>0</v>
      </c>
      <c r="V626" s="6" t="b">
        <f t="shared" si="36"/>
        <v>0</v>
      </c>
      <c r="W626" s="6" t="b">
        <f t="shared" si="37"/>
        <v>0</v>
      </c>
    </row>
    <row r="627" spans="1:23" x14ac:dyDescent="0.2">
      <c r="A627" s="5">
        <v>1988</v>
      </c>
      <c r="B627" s="5">
        <v>733</v>
      </c>
      <c r="C627" s="6" t="s">
        <v>2032</v>
      </c>
      <c r="D627" s="6" t="s">
        <v>2032</v>
      </c>
      <c r="E627" s="6" t="s">
        <v>2033</v>
      </c>
      <c r="F627" s="6" t="s">
        <v>2033</v>
      </c>
      <c r="G627" s="6" t="s">
        <v>2033</v>
      </c>
      <c r="H627" s="6" t="s">
        <v>410</v>
      </c>
      <c r="I627" s="6" t="s">
        <v>410</v>
      </c>
      <c r="J627" s="6" t="s">
        <v>2034</v>
      </c>
      <c r="K627" s="6" t="s">
        <v>2034</v>
      </c>
      <c r="L627" s="5">
        <v>3346243018</v>
      </c>
      <c r="M627" s="5">
        <v>3346243018</v>
      </c>
      <c r="N627" s="6" t="s">
        <v>8972</v>
      </c>
      <c r="O627" s="6" t="s">
        <v>8972</v>
      </c>
      <c r="P627" s="6" t="s">
        <v>8975</v>
      </c>
      <c r="Q627" s="5"/>
      <c r="R627" s="6" t="s">
        <v>12154</v>
      </c>
      <c r="S627" s="6">
        <f t="shared" si="38"/>
        <v>0</v>
      </c>
      <c r="T627" s="6">
        <v>0</v>
      </c>
      <c r="U627" s="6">
        <f t="shared" si="39"/>
        <v>0</v>
      </c>
      <c r="V627" s="6" t="b">
        <f t="shared" si="36"/>
        <v>0</v>
      </c>
      <c r="W627" s="6" t="b">
        <f t="shared" si="37"/>
        <v>0</v>
      </c>
    </row>
    <row r="628" spans="1:23" x14ac:dyDescent="0.2">
      <c r="A628" s="5">
        <v>2016</v>
      </c>
      <c r="B628" s="5">
        <v>734</v>
      </c>
      <c r="C628" s="6" t="s">
        <v>2095</v>
      </c>
      <c r="D628" s="6" t="s">
        <v>2095</v>
      </c>
      <c r="E628" s="6" t="s">
        <v>2096</v>
      </c>
      <c r="F628" s="6" t="s">
        <v>2096</v>
      </c>
      <c r="G628" s="6" t="s">
        <v>2096</v>
      </c>
      <c r="H628" s="6" t="s">
        <v>2009</v>
      </c>
      <c r="I628" s="6" t="s">
        <v>2009</v>
      </c>
      <c r="J628" s="6" t="s">
        <v>2034</v>
      </c>
      <c r="K628" s="6" t="s">
        <v>2034</v>
      </c>
      <c r="L628" s="5">
        <v>3345852660</v>
      </c>
      <c r="M628" s="5">
        <v>3345852660</v>
      </c>
      <c r="N628" s="6" t="s">
        <v>8972</v>
      </c>
      <c r="O628" s="6" t="s">
        <v>8972</v>
      </c>
      <c r="P628" s="6" t="s">
        <v>8975</v>
      </c>
      <c r="Q628" s="5"/>
      <c r="R628" s="6" t="s">
        <v>12154</v>
      </c>
      <c r="S628" s="6">
        <f t="shared" si="38"/>
        <v>0</v>
      </c>
      <c r="T628" s="6">
        <v>0</v>
      </c>
      <c r="U628" s="6">
        <f t="shared" si="39"/>
        <v>0</v>
      </c>
      <c r="V628" s="6" t="b">
        <f t="shared" si="36"/>
        <v>0</v>
      </c>
      <c r="W628" s="6" t="b">
        <f t="shared" si="37"/>
        <v>0</v>
      </c>
    </row>
    <row r="629" spans="1:23" x14ac:dyDescent="0.2">
      <c r="A629" s="5">
        <v>2018</v>
      </c>
      <c r="B629" s="5">
        <v>735</v>
      </c>
      <c r="C629" s="6" t="s">
        <v>2097</v>
      </c>
      <c r="D629" s="6" t="s">
        <v>2097</v>
      </c>
      <c r="E629" s="6" t="s">
        <v>2098</v>
      </c>
      <c r="F629" s="6" t="s">
        <v>2098</v>
      </c>
      <c r="G629" s="6" t="s">
        <v>12162</v>
      </c>
      <c r="H629" s="6" t="s">
        <v>2099</v>
      </c>
      <c r="I629" s="6" t="s">
        <v>2099</v>
      </c>
      <c r="J629" s="6" t="s">
        <v>2034</v>
      </c>
      <c r="K629" s="6" t="s">
        <v>2034</v>
      </c>
      <c r="L629" s="5">
        <v>3346782800</v>
      </c>
      <c r="M629" s="5">
        <v>3346782800</v>
      </c>
      <c r="N629" s="6" t="s">
        <v>8972</v>
      </c>
      <c r="O629" s="6" t="s">
        <v>8972</v>
      </c>
      <c r="P629" s="6" t="s">
        <v>8975</v>
      </c>
      <c r="Q629" s="5"/>
      <c r="R629" s="6" t="s">
        <v>12154</v>
      </c>
      <c r="S629" s="6">
        <f t="shared" si="38"/>
        <v>0</v>
      </c>
      <c r="T629" s="6">
        <v>0</v>
      </c>
      <c r="U629" s="6">
        <f t="shared" si="39"/>
        <v>0</v>
      </c>
      <c r="V629" s="6" t="b">
        <f t="shared" si="36"/>
        <v>0</v>
      </c>
      <c r="W629" s="6" t="b">
        <f t="shared" si="37"/>
        <v>0</v>
      </c>
    </row>
    <row r="630" spans="1:23" x14ac:dyDescent="0.2">
      <c r="A630" s="5">
        <v>2024</v>
      </c>
      <c r="B630" s="5">
        <v>736</v>
      </c>
      <c r="C630" s="6" t="s">
        <v>1222</v>
      </c>
      <c r="D630" s="6" t="s">
        <v>1222</v>
      </c>
      <c r="E630" s="6" t="s">
        <v>2112</v>
      </c>
      <c r="F630" s="6" t="s">
        <v>2112</v>
      </c>
      <c r="G630" s="6" t="s">
        <v>2112</v>
      </c>
      <c r="H630" s="6" t="s">
        <v>2113</v>
      </c>
      <c r="I630" s="6" t="s">
        <v>2113</v>
      </c>
      <c r="J630" s="6" t="s">
        <v>2034</v>
      </c>
      <c r="K630" s="6" t="s">
        <v>2034</v>
      </c>
      <c r="L630" s="5">
        <v>2562594161</v>
      </c>
      <c r="M630" s="5">
        <v>2562594161</v>
      </c>
      <c r="N630" s="6" t="s">
        <v>8972</v>
      </c>
      <c r="O630" s="6" t="s">
        <v>8972</v>
      </c>
      <c r="P630" s="6" t="s">
        <v>8975</v>
      </c>
      <c r="Q630" s="5"/>
      <c r="R630" s="6" t="s">
        <v>12154</v>
      </c>
      <c r="S630" s="6">
        <f t="shared" si="38"/>
        <v>0</v>
      </c>
      <c r="T630" s="6">
        <v>0</v>
      </c>
      <c r="U630" s="6">
        <f t="shared" si="39"/>
        <v>0</v>
      </c>
      <c r="V630" s="6" t="b">
        <f t="shared" si="36"/>
        <v>0</v>
      </c>
      <c r="W630" s="6" t="b">
        <f t="shared" si="37"/>
        <v>0</v>
      </c>
    </row>
    <row r="631" spans="1:23" x14ac:dyDescent="0.2">
      <c r="A631" s="5">
        <v>2037</v>
      </c>
      <c r="B631" s="5">
        <v>737</v>
      </c>
      <c r="C631" s="6" t="s">
        <v>2136</v>
      </c>
      <c r="D631" s="6" t="s">
        <v>5366</v>
      </c>
      <c r="E631" s="6" t="s">
        <v>7559</v>
      </c>
      <c r="F631" s="6" t="s">
        <v>7559</v>
      </c>
      <c r="G631" s="6" t="s">
        <v>7560</v>
      </c>
      <c r="H631" s="6" t="s">
        <v>2137</v>
      </c>
      <c r="I631" s="6" t="s">
        <v>2137</v>
      </c>
      <c r="J631" s="6" t="s">
        <v>2034</v>
      </c>
      <c r="K631" s="6" t="s">
        <v>2034</v>
      </c>
      <c r="L631" s="5">
        <v>2059301135</v>
      </c>
      <c r="M631" s="5">
        <v>2059339110</v>
      </c>
      <c r="N631" s="6" t="s">
        <v>8972</v>
      </c>
      <c r="O631" s="6" t="s">
        <v>8972</v>
      </c>
      <c r="P631" s="6" t="s">
        <v>8975</v>
      </c>
      <c r="Q631" s="5"/>
      <c r="R631" s="6" t="s">
        <v>12154</v>
      </c>
      <c r="S631" s="6">
        <f t="shared" si="38"/>
        <v>0</v>
      </c>
      <c r="T631" s="6">
        <v>0</v>
      </c>
      <c r="U631" s="6">
        <f t="shared" si="39"/>
        <v>0</v>
      </c>
      <c r="V631" s="6" t="b">
        <f t="shared" si="36"/>
        <v>0</v>
      </c>
      <c r="W631" s="6" t="b">
        <f t="shared" si="37"/>
        <v>0</v>
      </c>
    </row>
    <row r="632" spans="1:23" x14ac:dyDescent="0.2">
      <c r="A632" s="5">
        <v>2038</v>
      </c>
      <c r="B632" s="5">
        <v>738</v>
      </c>
      <c r="C632" s="6" t="s">
        <v>2138</v>
      </c>
      <c r="D632" s="6" t="s">
        <v>5367</v>
      </c>
      <c r="E632" s="6" t="s">
        <v>2139</v>
      </c>
      <c r="F632" s="6" t="s">
        <v>2139</v>
      </c>
      <c r="G632" s="6" t="s">
        <v>12167</v>
      </c>
      <c r="H632" s="6" t="s">
        <v>2137</v>
      </c>
      <c r="I632" s="6" t="s">
        <v>2137</v>
      </c>
      <c r="J632" s="6" t="s">
        <v>2034</v>
      </c>
      <c r="K632" s="6" t="s">
        <v>2034</v>
      </c>
      <c r="L632" s="5">
        <v>2055915180</v>
      </c>
      <c r="M632" s="5">
        <v>2055915180</v>
      </c>
      <c r="N632" s="6" t="s">
        <v>8972</v>
      </c>
      <c r="O632" s="6" t="s">
        <v>8972</v>
      </c>
      <c r="P632" s="6" t="s">
        <v>8975</v>
      </c>
      <c r="Q632" s="5"/>
      <c r="R632" s="6" t="s">
        <v>12154</v>
      </c>
      <c r="S632" s="6">
        <f t="shared" si="38"/>
        <v>0</v>
      </c>
      <c r="T632" s="6">
        <v>0</v>
      </c>
      <c r="U632" s="6">
        <f t="shared" si="39"/>
        <v>0</v>
      </c>
      <c r="V632" s="6" t="b">
        <f t="shared" si="36"/>
        <v>0</v>
      </c>
      <c r="W632" s="6" t="b">
        <f t="shared" si="37"/>
        <v>0</v>
      </c>
    </row>
    <row r="633" spans="1:23" x14ac:dyDescent="0.2">
      <c r="A633" s="5">
        <v>2036</v>
      </c>
      <c r="B633" s="5">
        <v>739</v>
      </c>
      <c r="C633" s="6" t="s">
        <v>2133</v>
      </c>
      <c r="D633" s="6" t="s">
        <v>5368</v>
      </c>
      <c r="E633" s="6" t="s">
        <v>2134</v>
      </c>
      <c r="F633" s="6" t="s">
        <v>2134</v>
      </c>
      <c r="G633" s="6" t="s">
        <v>2134</v>
      </c>
      <c r="H633" s="6" t="s">
        <v>2135</v>
      </c>
      <c r="I633" s="6" t="s">
        <v>2135</v>
      </c>
      <c r="J633" s="6" t="s">
        <v>2034</v>
      </c>
      <c r="K633" s="6" t="s">
        <v>2034</v>
      </c>
      <c r="L633" s="5">
        <v>2057156121</v>
      </c>
      <c r="M633" s="5">
        <v>2057156121</v>
      </c>
      <c r="N633" s="6" t="s">
        <v>8972</v>
      </c>
      <c r="O633" s="6" t="s">
        <v>8972</v>
      </c>
      <c r="P633" s="6" t="s">
        <v>8975</v>
      </c>
      <c r="Q633" s="5"/>
      <c r="R633" s="6" t="s">
        <v>12154</v>
      </c>
      <c r="S633" s="6">
        <f t="shared" si="38"/>
        <v>0</v>
      </c>
      <c r="T633" s="6">
        <v>0</v>
      </c>
      <c r="U633" s="6">
        <f t="shared" si="39"/>
        <v>0</v>
      </c>
      <c r="V633" s="6" t="b">
        <f t="shared" si="36"/>
        <v>0</v>
      </c>
      <c r="W633" s="6" t="b">
        <f t="shared" si="37"/>
        <v>0</v>
      </c>
    </row>
    <row r="634" spans="1:23" x14ac:dyDescent="0.2">
      <c r="A634" s="5">
        <v>2033</v>
      </c>
      <c r="B634" s="5">
        <v>740</v>
      </c>
      <c r="C634" s="6" t="s">
        <v>1772</v>
      </c>
      <c r="D634" s="6" t="s">
        <v>1772</v>
      </c>
      <c r="E634" s="6" t="s">
        <v>2127</v>
      </c>
      <c r="F634" s="6" t="s">
        <v>2127</v>
      </c>
      <c r="G634" s="6" t="s">
        <v>2127</v>
      </c>
      <c r="H634" s="6" t="s">
        <v>2128</v>
      </c>
      <c r="I634" s="6" t="s">
        <v>2128</v>
      </c>
      <c r="J634" s="6" t="s">
        <v>2034</v>
      </c>
      <c r="K634" s="6" t="s">
        <v>2034</v>
      </c>
      <c r="L634" s="5">
        <v>2056959195</v>
      </c>
      <c r="M634" s="5">
        <v>2056959195</v>
      </c>
      <c r="N634" s="6" t="s">
        <v>8972</v>
      </c>
      <c r="O634" s="6" t="s">
        <v>8972</v>
      </c>
      <c r="P634" s="6" t="s">
        <v>8975</v>
      </c>
      <c r="Q634" s="5"/>
      <c r="R634" s="6" t="s">
        <v>12154</v>
      </c>
      <c r="S634" s="6">
        <f t="shared" si="38"/>
        <v>0</v>
      </c>
      <c r="T634" s="6">
        <v>0</v>
      </c>
      <c r="U634" s="6">
        <f t="shared" si="39"/>
        <v>0</v>
      </c>
      <c r="V634" s="6" t="b">
        <f t="shared" si="36"/>
        <v>0</v>
      </c>
      <c r="W634" s="6" t="b">
        <f t="shared" si="37"/>
        <v>0</v>
      </c>
    </row>
    <row r="635" spans="1:23" x14ac:dyDescent="0.2">
      <c r="A635" s="5">
        <v>2058</v>
      </c>
      <c r="B635" s="5">
        <v>741</v>
      </c>
      <c r="C635" s="6" t="s">
        <v>1717</v>
      </c>
      <c r="D635" s="6" t="s">
        <v>1717</v>
      </c>
      <c r="E635" s="6" t="s">
        <v>2184</v>
      </c>
      <c r="F635" s="6" t="s">
        <v>2184</v>
      </c>
      <c r="G635" s="6" t="s">
        <v>2184</v>
      </c>
      <c r="H635" s="6" t="s">
        <v>1544</v>
      </c>
      <c r="I635" s="6" t="s">
        <v>1544</v>
      </c>
      <c r="J635" s="6" t="s">
        <v>2034</v>
      </c>
      <c r="K635" s="6" t="s">
        <v>2034</v>
      </c>
      <c r="L635" s="5">
        <v>2567647453</v>
      </c>
      <c r="M635" s="5">
        <v>2567647453</v>
      </c>
      <c r="N635" s="6" t="s">
        <v>8972</v>
      </c>
      <c r="O635" s="6" t="s">
        <v>8972</v>
      </c>
      <c r="P635" s="6" t="s">
        <v>8975</v>
      </c>
      <c r="Q635" s="5"/>
      <c r="R635" s="6" t="s">
        <v>12154</v>
      </c>
      <c r="S635" s="6">
        <f t="shared" si="38"/>
        <v>0</v>
      </c>
      <c r="T635" s="6">
        <v>0</v>
      </c>
      <c r="U635" s="6">
        <f t="shared" si="39"/>
        <v>0</v>
      </c>
      <c r="V635" s="6" t="b">
        <f t="shared" si="36"/>
        <v>0</v>
      </c>
      <c r="W635" s="6" t="b">
        <f t="shared" si="37"/>
        <v>0</v>
      </c>
    </row>
    <row r="636" spans="1:23" x14ac:dyDescent="0.2">
      <c r="A636" s="5">
        <v>2025</v>
      </c>
      <c r="B636" s="5">
        <v>742</v>
      </c>
      <c r="C636" s="6" t="s">
        <v>1745</v>
      </c>
      <c r="D636" s="6" t="s">
        <v>1745</v>
      </c>
      <c r="E636" s="6" t="s">
        <v>2114</v>
      </c>
      <c r="F636" s="6" t="s">
        <v>2114</v>
      </c>
      <c r="G636" s="6" t="s">
        <v>2114</v>
      </c>
      <c r="H636" s="6" t="s">
        <v>2115</v>
      </c>
      <c r="I636" s="6" t="s">
        <v>2115</v>
      </c>
      <c r="J636" s="6" t="s">
        <v>2034</v>
      </c>
      <c r="K636" s="6" t="s">
        <v>2034</v>
      </c>
      <c r="L636" s="5">
        <v>2569741141</v>
      </c>
      <c r="M636" s="5">
        <v>2569741141</v>
      </c>
      <c r="N636" s="6" t="s">
        <v>8972</v>
      </c>
      <c r="O636" s="6" t="s">
        <v>8972</v>
      </c>
      <c r="P636" s="6" t="s">
        <v>8975</v>
      </c>
      <c r="Q636" s="5"/>
      <c r="R636" s="6" t="s">
        <v>12154</v>
      </c>
      <c r="S636" s="6">
        <f t="shared" si="38"/>
        <v>0</v>
      </c>
      <c r="T636" s="6">
        <v>0</v>
      </c>
      <c r="U636" s="6">
        <f t="shared" si="39"/>
        <v>0</v>
      </c>
      <c r="V636" s="6" t="b">
        <f t="shared" si="36"/>
        <v>0</v>
      </c>
      <c r="W636" s="6" t="b">
        <f t="shared" si="37"/>
        <v>0</v>
      </c>
    </row>
    <row r="637" spans="1:23" x14ac:dyDescent="0.2">
      <c r="A637" s="5">
        <v>1998</v>
      </c>
      <c r="B637" s="5">
        <v>743</v>
      </c>
      <c r="C637" s="6" t="s">
        <v>1616</v>
      </c>
      <c r="D637" s="6" t="s">
        <v>1616</v>
      </c>
      <c r="E637" s="6" t="s">
        <v>2050</v>
      </c>
      <c r="F637" s="6" t="s">
        <v>2050</v>
      </c>
      <c r="G637" s="6" t="s">
        <v>2050</v>
      </c>
      <c r="H637" s="6" t="s">
        <v>2051</v>
      </c>
      <c r="I637" s="6" t="s">
        <v>2051</v>
      </c>
      <c r="J637" s="6" t="s">
        <v>2034</v>
      </c>
      <c r="K637" s="6" t="s">
        <v>2034</v>
      </c>
      <c r="L637" s="5">
        <v>3347455765</v>
      </c>
      <c r="M637" s="5">
        <v>3347455765</v>
      </c>
      <c r="N637" s="6" t="s">
        <v>8972</v>
      </c>
      <c r="O637" s="6" t="s">
        <v>8972</v>
      </c>
      <c r="P637" s="6" t="s">
        <v>8975</v>
      </c>
      <c r="Q637" s="5"/>
      <c r="R637" s="6" t="s">
        <v>12154</v>
      </c>
      <c r="S637" s="6">
        <f t="shared" si="38"/>
        <v>0</v>
      </c>
      <c r="T637" s="6">
        <v>0</v>
      </c>
      <c r="U637" s="6">
        <f t="shared" si="39"/>
        <v>0</v>
      </c>
      <c r="V637" s="6" t="b">
        <f t="shared" si="36"/>
        <v>0</v>
      </c>
      <c r="W637" s="6" t="b">
        <f t="shared" si="37"/>
        <v>0</v>
      </c>
    </row>
    <row r="638" spans="1:23" x14ac:dyDescent="0.2">
      <c r="A638" s="5">
        <v>2026</v>
      </c>
      <c r="B638" s="5">
        <v>744</v>
      </c>
      <c r="C638" s="6" t="s">
        <v>2116</v>
      </c>
      <c r="D638" s="6" t="s">
        <v>2116</v>
      </c>
      <c r="E638" s="6" t="s">
        <v>2117</v>
      </c>
      <c r="F638" s="6" t="s">
        <v>2117</v>
      </c>
      <c r="G638" s="6" t="s">
        <v>2117</v>
      </c>
      <c r="H638" s="6" t="s">
        <v>2118</v>
      </c>
      <c r="I638" s="6" t="s">
        <v>2118</v>
      </c>
      <c r="J638" s="6" t="s">
        <v>2034</v>
      </c>
      <c r="K638" s="6" t="s">
        <v>2034</v>
      </c>
      <c r="L638" s="5">
        <v>2562323200</v>
      </c>
      <c r="M638" s="5">
        <v>2562323200</v>
      </c>
      <c r="N638" s="6" t="s">
        <v>8972</v>
      </c>
      <c r="O638" s="6" t="s">
        <v>8972</v>
      </c>
      <c r="P638" s="6" t="s">
        <v>8975</v>
      </c>
      <c r="Q638" s="5"/>
      <c r="R638" s="6" t="s">
        <v>12154</v>
      </c>
      <c r="S638" s="6">
        <f t="shared" si="38"/>
        <v>0</v>
      </c>
      <c r="T638" s="6">
        <v>0</v>
      </c>
      <c r="U638" s="6">
        <f t="shared" si="39"/>
        <v>0</v>
      </c>
      <c r="V638" s="6" t="b">
        <f t="shared" si="36"/>
        <v>0</v>
      </c>
      <c r="W638" s="6" t="b">
        <f t="shared" si="37"/>
        <v>0</v>
      </c>
    </row>
    <row r="639" spans="1:23" x14ac:dyDescent="0.2">
      <c r="A639" s="5">
        <v>1989</v>
      </c>
      <c r="B639" s="5">
        <v>745</v>
      </c>
      <c r="C639" s="6" t="s">
        <v>1670</v>
      </c>
      <c r="D639" s="6" t="s">
        <v>1670</v>
      </c>
      <c r="E639" s="6" t="s">
        <v>2035</v>
      </c>
      <c r="F639" s="6" t="s">
        <v>2035</v>
      </c>
      <c r="G639" s="6" t="s">
        <v>2035</v>
      </c>
      <c r="H639" s="6" t="s">
        <v>2036</v>
      </c>
      <c r="I639" s="6" t="s">
        <v>2036</v>
      </c>
      <c r="J639" s="6" t="s">
        <v>2034</v>
      </c>
      <c r="K639" s="6" t="s">
        <v>2034</v>
      </c>
      <c r="L639" s="5">
        <v>3345482564</v>
      </c>
      <c r="M639" s="5">
        <v>3345482564</v>
      </c>
      <c r="N639" s="6" t="s">
        <v>8972</v>
      </c>
      <c r="O639" s="6" t="s">
        <v>8972</v>
      </c>
      <c r="P639" s="6" t="s">
        <v>8975</v>
      </c>
      <c r="Q639" s="5"/>
      <c r="R639" s="6" t="s">
        <v>12154</v>
      </c>
      <c r="S639" s="6">
        <f t="shared" si="38"/>
        <v>0</v>
      </c>
      <c r="T639" s="6">
        <v>0</v>
      </c>
      <c r="U639" s="6">
        <f t="shared" si="39"/>
        <v>0</v>
      </c>
      <c r="V639" s="6" t="b">
        <f t="shared" si="36"/>
        <v>0</v>
      </c>
      <c r="W639" s="6" t="b">
        <f t="shared" si="37"/>
        <v>0</v>
      </c>
    </row>
    <row r="640" spans="1:23" x14ac:dyDescent="0.2">
      <c r="A640" s="5">
        <v>1999</v>
      </c>
      <c r="B640" s="5">
        <v>746</v>
      </c>
      <c r="C640" s="6" t="s">
        <v>2052</v>
      </c>
      <c r="D640" s="6" t="s">
        <v>2052</v>
      </c>
      <c r="E640" s="6" t="s">
        <v>2053</v>
      </c>
      <c r="F640" s="6" t="s">
        <v>2053</v>
      </c>
      <c r="G640" s="6" t="s">
        <v>12158</v>
      </c>
      <c r="H640" s="6" t="s">
        <v>2054</v>
      </c>
      <c r="I640" s="6" t="s">
        <v>2054</v>
      </c>
      <c r="J640" s="6" t="s">
        <v>2034</v>
      </c>
      <c r="K640" s="6" t="s">
        <v>2034</v>
      </c>
      <c r="L640" s="5">
        <v>3347271800</v>
      </c>
      <c r="M640" s="5">
        <v>3347271800</v>
      </c>
      <c r="N640" s="6" t="s">
        <v>8972</v>
      </c>
      <c r="O640" s="6" t="s">
        <v>8972</v>
      </c>
      <c r="P640" s="6" t="s">
        <v>8975</v>
      </c>
      <c r="Q640" s="5"/>
      <c r="R640" s="6" t="s">
        <v>12154</v>
      </c>
      <c r="S640" s="6">
        <f t="shared" si="38"/>
        <v>0</v>
      </c>
      <c r="T640" s="6">
        <v>0</v>
      </c>
      <c r="U640" s="6">
        <f t="shared" si="39"/>
        <v>0</v>
      </c>
      <c r="V640" s="6" t="b">
        <f t="shared" si="36"/>
        <v>0</v>
      </c>
      <c r="W640" s="6" t="b">
        <f t="shared" si="37"/>
        <v>0</v>
      </c>
    </row>
    <row r="641" spans="1:23" x14ac:dyDescent="0.2">
      <c r="A641" s="5">
        <v>2027</v>
      </c>
      <c r="B641" s="5">
        <v>747</v>
      </c>
      <c r="C641" s="6" t="s">
        <v>1695</v>
      </c>
      <c r="D641" s="6" t="s">
        <v>1695</v>
      </c>
      <c r="E641" s="6" t="s">
        <v>7811</v>
      </c>
      <c r="F641" s="6" t="s">
        <v>7811</v>
      </c>
      <c r="G641" s="6" t="s">
        <v>12164</v>
      </c>
      <c r="H641" s="6" t="s">
        <v>2119</v>
      </c>
      <c r="I641" s="6" t="s">
        <v>2119</v>
      </c>
      <c r="J641" s="6" t="s">
        <v>2034</v>
      </c>
      <c r="K641" s="6" t="s">
        <v>2034</v>
      </c>
      <c r="L641" s="5">
        <v>2565393711</v>
      </c>
      <c r="M641" s="5">
        <v>2565393711</v>
      </c>
      <c r="N641" s="6" t="s">
        <v>8972</v>
      </c>
      <c r="O641" s="6" t="s">
        <v>8972</v>
      </c>
      <c r="P641" s="6" t="s">
        <v>8975</v>
      </c>
      <c r="Q641" s="5"/>
      <c r="R641" s="6" t="s">
        <v>12154</v>
      </c>
      <c r="S641" s="6">
        <f t="shared" si="38"/>
        <v>0</v>
      </c>
      <c r="T641" s="6">
        <v>0</v>
      </c>
      <c r="U641" s="6">
        <f t="shared" si="39"/>
        <v>0</v>
      </c>
      <c r="V641" s="6" t="b">
        <f t="shared" si="36"/>
        <v>0</v>
      </c>
      <c r="W641" s="6" t="b">
        <f t="shared" si="37"/>
        <v>0</v>
      </c>
    </row>
    <row r="642" spans="1:23" x14ac:dyDescent="0.2">
      <c r="A642" s="5">
        <v>1990</v>
      </c>
      <c r="B642" s="5">
        <v>748</v>
      </c>
      <c r="C642" s="6" t="s">
        <v>2037</v>
      </c>
      <c r="D642" s="6" t="s">
        <v>2037</v>
      </c>
      <c r="E642" s="6" t="s">
        <v>2038</v>
      </c>
      <c r="F642" s="6" t="s">
        <v>2038</v>
      </c>
      <c r="G642" s="6" t="s">
        <v>12155</v>
      </c>
      <c r="H642" s="6" t="s">
        <v>2039</v>
      </c>
      <c r="I642" s="6" t="s">
        <v>2039</v>
      </c>
      <c r="J642" s="6" t="s">
        <v>2034</v>
      </c>
      <c r="K642" s="6" t="s">
        <v>2034</v>
      </c>
      <c r="L642" s="5">
        <v>3342954205</v>
      </c>
      <c r="M642" s="5">
        <v>3342954205</v>
      </c>
      <c r="N642" s="6" t="s">
        <v>8972</v>
      </c>
      <c r="O642" s="6" t="s">
        <v>8972</v>
      </c>
      <c r="P642" s="6" t="s">
        <v>8975</v>
      </c>
      <c r="Q642" s="5"/>
      <c r="R642" s="6" t="s">
        <v>12154</v>
      </c>
      <c r="S642" s="6">
        <f t="shared" si="38"/>
        <v>0</v>
      </c>
      <c r="T642" s="6">
        <v>0</v>
      </c>
      <c r="U642" s="6">
        <f t="shared" si="39"/>
        <v>0</v>
      </c>
      <c r="V642" s="6" t="b">
        <f t="shared" ref="V642:V705" si="40">IF(T642=1, IF(O642="sub-recipient","gained SS same SR", IF(P642="sub-recipient", "gained SR","added SS")))</f>
        <v>0</v>
      </c>
      <c r="W642" s="6" t="b">
        <f t="shared" ref="W642:W705" si="41">IF(U642=1, IF(P642="sub-recipient","lost SS, kept SR", IF(O642="sub-recipient", "lost SR","consolidated SS")))</f>
        <v>0</v>
      </c>
    </row>
    <row r="643" spans="1:23" x14ac:dyDescent="0.2">
      <c r="A643" s="5">
        <v>2059</v>
      </c>
      <c r="B643" s="5">
        <v>749</v>
      </c>
      <c r="C643" s="6" t="s">
        <v>1773</v>
      </c>
      <c r="D643" s="6" t="s">
        <v>1773</v>
      </c>
      <c r="E643" s="6" t="s">
        <v>7967</v>
      </c>
      <c r="F643" s="6" t="s">
        <v>8207</v>
      </c>
      <c r="G643" s="6" t="s">
        <v>7967</v>
      </c>
      <c r="H643" s="6" t="s">
        <v>2185</v>
      </c>
      <c r="I643" s="6" t="s">
        <v>2185</v>
      </c>
      <c r="J643" s="6" t="s">
        <v>2034</v>
      </c>
      <c r="K643" s="6" t="s">
        <v>2034</v>
      </c>
      <c r="L643" s="5">
        <v>2059213118</v>
      </c>
      <c r="M643" s="5">
        <v>2059213118</v>
      </c>
      <c r="N643" s="6" t="s">
        <v>8972</v>
      </c>
      <c r="O643" s="6" t="s">
        <v>8972</v>
      </c>
      <c r="P643" s="6" t="s">
        <v>8975</v>
      </c>
      <c r="Q643" s="5"/>
      <c r="R643" s="6" t="s">
        <v>12154</v>
      </c>
      <c r="S643" s="6">
        <f t="shared" ref="S643:S706" si="42">IF(A643=A642,1,0)</f>
        <v>0</v>
      </c>
      <c r="T643" s="6">
        <v>0</v>
      </c>
      <c r="U643" s="6">
        <f t="shared" ref="U643:U706" si="43">IF(B643=B642, 1, 0)</f>
        <v>0</v>
      </c>
      <c r="V643" s="6" t="b">
        <f t="shared" si="40"/>
        <v>0</v>
      </c>
      <c r="W643" s="6" t="b">
        <f t="shared" si="41"/>
        <v>0</v>
      </c>
    </row>
    <row r="644" spans="1:23" x14ac:dyDescent="0.2">
      <c r="A644" s="5">
        <v>2028</v>
      </c>
      <c r="B644" s="5">
        <v>750</v>
      </c>
      <c r="C644" s="6" t="s">
        <v>1618</v>
      </c>
      <c r="D644" s="6" t="s">
        <v>1618</v>
      </c>
      <c r="E644" s="6" t="s">
        <v>5369</v>
      </c>
      <c r="F644" s="6" t="s">
        <v>5369</v>
      </c>
      <c r="G644" s="6" t="s">
        <v>7200</v>
      </c>
      <c r="H644" s="6" t="s">
        <v>2120</v>
      </c>
      <c r="I644" s="6" t="s">
        <v>2120</v>
      </c>
      <c r="J644" s="6" t="s">
        <v>2034</v>
      </c>
      <c r="K644" s="6" t="s">
        <v>2034</v>
      </c>
      <c r="L644" s="5">
        <v>2565823174</v>
      </c>
      <c r="M644" s="5">
        <v>2565823174</v>
      </c>
      <c r="N644" s="6" t="s">
        <v>8972</v>
      </c>
      <c r="O644" s="6" t="s">
        <v>8972</v>
      </c>
      <c r="P644" s="6" t="s">
        <v>8975</v>
      </c>
      <c r="Q644" s="5"/>
      <c r="R644" s="6" t="s">
        <v>12154</v>
      </c>
      <c r="S644" s="6">
        <f t="shared" si="42"/>
        <v>0</v>
      </c>
      <c r="T644" s="6">
        <v>0</v>
      </c>
      <c r="U644" s="6">
        <f t="shared" si="43"/>
        <v>0</v>
      </c>
      <c r="V644" s="6" t="b">
        <f t="shared" si="40"/>
        <v>0</v>
      </c>
      <c r="W644" s="6" t="b">
        <f t="shared" si="41"/>
        <v>0</v>
      </c>
    </row>
    <row r="645" spans="1:23" x14ac:dyDescent="0.2">
      <c r="A645" s="5">
        <v>2021</v>
      </c>
      <c r="B645" s="5">
        <v>751</v>
      </c>
      <c r="C645" s="6" t="s">
        <v>2103</v>
      </c>
      <c r="D645" s="6" t="s">
        <v>2103</v>
      </c>
      <c r="E645" s="6" t="s">
        <v>2104</v>
      </c>
      <c r="F645" s="6" t="s">
        <v>2104</v>
      </c>
      <c r="G645" s="6" t="s">
        <v>2104</v>
      </c>
      <c r="H645" s="6" t="s">
        <v>2105</v>
      </c>
      <c r="I645" s="6" t="s">
        <v>2105</v>
      </c>
      <c r="J645" s="6" t="s">
        <v>2034</v>
      </c>
      <c r="K645" s="6" t="s">
        <v>2034</v>
      </c>
      <c r="L645" s="5">
        <v>2518669126</v>
      </c>
      <c r="M645" s="5">
        <v>2518669126</v>
      </c>
      <c r="N645" s="6" t="s">
        <v>8972</v>
      </c>
      <c r="O645" s="6" t="s">
        <v>8972</v>
      </c>
      <c r="P645" s="6" t="s">
        <v>8975</v>
      </c>
      <c r="Q645" s="5"/>
      <c r="R645" s="6" t="s">
        <v>12154</v>
      </c>
      <c r="S645" s="6">
        <f t="shared" si="42"/>
        <v>0</v>
      </c>
      <c r="T645" s="6">
        <v>0</v>
      </c>
      <c r="U645" s="6">
        <f t="shared" si="43"/>
        <v>0</v>
      </c>
      <c r="V645" s="6" t="b">
        <f t="shared" si="40"/>
        <v>0</v>
      </c>
      <c r="W645" s="6" t="b">
        <f t="shared" si="41"/>
        <v>0</v>
      </c>
    </row>
    <row r="646" spans="1:23" x14ac:dyDescent="0.2">
      <c r="A646" s="5">
        <v>2022</v>
      </c>
      <c r="B646" s="5">
        <v>752</v>
      </c>
      <c r="C646" s="6" t="s">
        <v>2106</v>
      </c>
      <c r="D646" s="6" t="s">
        <v>2106</v>
      </c>
      <c r="E646" s="6" t="s">
        <v>2107</v>
      </c>
      <c r="F646" s="6" t="s">
        <v>2107</v>
      </c>
      <c r="G646" s="6" t="s">
        <v>2107</v>
      </c>
      <c r="H646" s="6" t="s">
        <v>2108</v>
      </c>
      <c r="I646" s="6" t="s">
        <v>2108</v>
      </c>
      <c r="J646" s="6" t="s">
        <v>2034</v>
      </c>
      <c r="K646" s="6" t="s">
        <v>2034</v>
      </c>
      <c r="L646" s="5">
        <v>2514561399</v>
      </c>
      <c r="M646" s="5">
        <v>2514561399</v>
      </c>
      <c r="N646" s="6" t="s">
        <v>8972</v>
      </c>
      <c r="O646" s="6" t="s">
        <v>8972</v>
      </c>
      <c r="P646" s="6" t="s">
        <v>8975</v>
      </c>
      <c r="Q646" s="5"/>
      <c r="R646" s="6" t="s">
        <v>12154</v>
      </c>
      <c r="S646" s="6">
        <f t="shared" si="42"/>
        <v>0</v>
      </c>
      <c r="T646" s="6">
        <v>0</v>
      </c>
      <c r="U646" s="6">
        <f t="shared" si="43"/>
        <v>0</v>
      </c>
      <c r="V646" s="6" t="b">
        <f t="shared" si="40"/>
        <v>0</v>
      </c>
      <c r="W646" s="6" t="b">
        <f t="shared" si="41"/>
        <v>0</v>
      </c>
    </row>
    <row r="647" spans="1:23" x14ac:dyDescent="0.2">
      <c r="A647" s="5">
        <v>2064</v>
      </c>
      <c r="B647" s="5">
        <v>753</v>
      </c>
      <c r="C647" s="6" t="s">
        <v>2193</v>
      </c>
      <c r="D647" s="6" t="s">
        <v>2193</v>
      </c>
      <c r="E647" s="6" t="s">
        <v>2194</v>
      </c>
      <c r="F647" s="6" t="s">
        <v>2194</v>
      </c>
      <c r="G647" s="6" t="s">
        <v>2194</v>
      </c>
      <c r="H647" s="6" t="s">
        <v>212</v>
      </c>
      <c r="I647" s="6" t="s">
        <v>212</v>
      </c>
      <c r="J647" s="6" t="s">
        <v>2034</v>
      </c>
      <c r="K647" s="6" t="s">
        <v>2034</v>
      </c>
      <c r="L647" s="5">
        <v>2518299884</v>
      </c>
      <c r="M647" s="5">
        <v>2518299884</v>
      </c>
      <c r="N647" s="6" t="s">
        <v>8972</v>
      </c>
      <c r="O647" s="6" t="s">
        <v>8972</v>
      </c>
      <c r="P647" s="6" t="s">
        <v>8975</v>
      </c>
      <c r="Q647" s="5"/>
      <c r="R647" s="6" t="s">
        <v>12154</v>
      </c>
      <c r="S647" s="6">
        <f t="shared" si="42"/>
        <v>0</v>
      </c>
      <c r="T647" s="6">
        <v>0</v>
      </c>
      <c r="U647" s="6">
        <f t="shared" si="43"/>
        <v>0</v>
      </c>
      <c r="V647" s="6" t="b">
        <f t="shared" si="40"/>
        <v>0</v>
      </c>
      <c r="W647" s="6" t="b">
        <f t="shared" si="41"/>
        <v>0</v>
      </c>
    </row>
    <row r="648" spans="1:23" x14ac:dyDescent="0.2">
      <c r="A648" s="5">
        <v>2063</v>
      </c>
      <c r="B648" s="5">
        <v>754</v>
      </c>
      <c r="C648" s="6" t="s">
        <v>2190</v>
      </c>
      <c r="D648" s="6" t="s">
        <v>2190</v>
      </c>
      <c r="E648" s="6" t="s">
        <v>2191</v>
      </c>
      <c r="F648" s="6" t="s">
        <v>2191</v>
      </c>
      <c r="G648" s="6" t="s">
        <v>2191</v>
      </c>
      <c r="H648" s="6" t="s">
        <v>2192</v>
      </c>
      <c r="I648" s="6" t="s">
        <v>2192</v>
      </c>
      <c r="J648" s="6" t="s">
        <v>2034</v>
      </c>
      <c r="K648" s="6" t="s">
        <v>2034</v>
      </c>
      <c r="L648" s="5">
        <v>2514450582</v>
      </c>
      <c r="M648" s="5">
        <v>2514450582</v>
      </c>
      <c r="N648" s="6" t="s">
        <v>8972</v>
      </c>
      <c r="O648" s="6" t="s">
        <v>8972</v>
      </c>
      <c r="P648" s="6" t="s">
        <v>8975</v>
      </c>
      <c r="Q648" s="5"/>
      <c r="R648" s="6" t="s">
        <v>12154</v>
      </c>
      <c r="S648" s="6">
        <f t="shared" si="42"/>
        <v>0</v>
      </c>
      <c r="T648" s="6">
        <v>0</v>
      </c>
      <c r="U648" s="6">
        <f t="shared" si="43"/>
        <v>0</v>
      </c>
      <c r="V648" s="6" t="b">
        <f t="shared" si="40"/>
        <v>0</v>
      </c>
      <c r="W648" s="6" t="b">
        <f t="shared" si="41"/>
        <v>0</v>
      </c>
    </row>
    <row r="649" spans="1:23" x14ac:dyDescent="0.2">
      <c r="A649" s="5">
        <v>2020</v>
      </c>
      <c r="B649" s="5">
        <v>755</v>
      </c>
      <c r="C649" s="6" t="s">
        <v>2100</v>
      </c>
      <c r="D649" s="6" t="s">
        <v>2100</v>
      </c>
      <c r="E649" s="6" t="s">
        <v>2101</v>
      </c>
      <c r="F649" s="6" t="s">
        <v>2101</v>
      </c>
      <c r="G649" s="6" t="s">
        <v>2101</v>
      </c>
      <c r="H649" s="6" t="s">
        <v>2102</v>
      </c>
      <c r="I649" s="6" t="s">
        <v>2102</v>
      </c>
      <c r="J649" s="6" t="s">
        <v>2034</v>
      </c>
      <c r="K649" s="6" t="s">
        <v>2034</v>
      </c>
      <c r="L649" s="5">
        <v>2516908935</v>
      </c>
      <c r="M649" s="5">
        <v>2516908935</v>
      </c>
      <c r="N649" s="6" t="s">
        <v>8972</v>
      </c>
      <c r="O649" s="6" t="s">
        <v>8972</v>
      </c>
      <c r="P649" s="6" t="s">
        <v>8975</v>
      </c>
      <c r="Q649" s="5"/>
      <c r="R649" s="6" t="s">
        <v>12154</v>
      </c>
      <c r="S649" s="6">
        <f t="shared" si="42"/>
        <v>0</v>
      </c>
      <c r="T649" s="6">
        <v>0</v>
      </c>
      <c r="U649" s="6">
        <f t="shared" si="43"/>
        <v>0</v>
      </c>
      <c r="V649" s="6" t="b">
        <f t="shared" si="40"/>
        <v>0</v>
      </c>
      <c r="W649" s="6" t="b">
        <f t="shared" si="41"/>
        <v>0</v>
      </c>
    </row>
    <row r="650" spans="1:23" x14ac:dyDescent="0.2">
      <c r="A650" s="5">
        <v>2062</v>
      </c>
      <c r="B650" s="5">
        <v>755</v>
      </c>
      <c r="C650" s="6" t="s">
        <v>2100</v>
      </c>
      <c r="D650" s="6" t="s">
        <v>2100</v>
      </c>
      <c r="E650" s="6" t="s">
        <v>2101</v>
      </c>
      <c r="F650" s="6" t="s">
        <v>2101</v>
      </c>
      <c r="G650" s="6" t="s">
        <v>2101</v>
      </c>
      <c r="H650" s="6" t="s">
        <v>2102</v>
      </c>
      <c r="I650" s="6" t="s">
        <v>2102</v>
      </c>
      <c r="J650" s="6" t="s">
        <v>2034</v>
      </c>
      <c r="K650" s="6" t="s">
        <v>2034</v>
      </c>
      <c r="L650" s="5">
        <v>2514054524</v>
      </c>
      <c r="M650" s="5">
        <v>2516908935</v>
      </c>
      <c r="N650" s="6" t="s">
        <v>8972</v>
      </c>
      <c r="O650" s="6" t="s">
        <v>8972</v>
      </c>
      <c r="P650" s="6" t="s">
        <v>8975</v>
      </c>
      <c r="Q650" s="5"/>
      <c r="R650" s="6" t="s">
        <v>12154</v>
      </c>
      <c r="S650" s="6">
        <f t="shared" si="42"/>
        <v>0</v>
      </c>
      <c r="T650" s="6">
        <v>0</v>
      </c>
      <c r="U650" s="6">
        <f t="shared" si="43"/>
        <v>1</v>
      </c>
      <c r="V650" s="6" t="b">
        <f t="shared" si="40"/>
        <v>0</v>
      </c>
      <c r="W650" s="6" t="str">
        <f t="shared" si="41"/>
        <v>consolidated SS</v>
      </c>
    </row>
    <row r="651" spans="1:23" x14ac:dyDescent="0.2">
      <c r="A651" s="5">
        <v>2070</v>
      </c>
      <c r="B651" s="5">
        <v>756</v>
      </c>
      <c r="C651" s="6" t="s">
        <v>2207</v>
      </c>
      <c r="D651" s="6" t="s">
        <v>2207</v>
      </c>
      <c r="E651" s="6" t="s">
        <v>2208</v>
      </c>
      <c r="F651" s="6" t="s">
        <v>2208</v>
      </c>
      <c r="G651" s="6" t="s">
        <v>2208</v>
      </c>
      <c r="H651" s="6" t="s">
        <v>2102</v>
      </c>
      <c r="I651" s="6" t="s">
        <v>2102</v>
      </c>
      <c r="J651" s="6" t="s">
        <v>2034</v>
      </c>
      <c r="K651" s="6" t="s">
        <v>2034</v>
      </c>
      <c r="L651" s="5">
        <v>2516908827</v>
      </c>
      <c r="M651" s="5">
        <v>2516908827</v>
      </c>
      <c r="N651" s="6" t="s">
        <v>8972</v>
      </c>
      <c r="O651" s="6" t="s">
        <v>8972</v>
      </c>
      <c r="P651" s="6" t="s">
        <v>8975</v>
      </c>
      <c r="Q651" s="5"/>
      <c r="R651" s="6" t="s">
        <v>12154</v>
      </c>
      <c r="S651" s="6">
        <f t="shared" si="42"/>
        <v>0</v>
      </c>
      <c r="T651" s="6">
        <v>0</v>
      </c>
      <c r="U651" s="6">
        <f t="shared" si="43"/>
        <v>0</v>
      </c>
      <c r="V651" s="6" t="b">
        <f t="shared" si="40"/>
        <v>0</v>
      </c>
      <c r="W651" s="6" t="b">
        <f t="shared" si="41"/>
        <v>0</v>
      </c>
    </row>
    <row r="652" spans="1:23" x14ac:dyDescent="0.2">
      <c r="A652" s="5">
        <v>2069</v>
      </c>
      <c r="B652" s="5">
        <v>757</v>
      </c>
      <c r="C652" s="6" t="s">
        <v>2205</v>
      </c>
      <c r="D652" s="6" t="s">
        <v>2205</v>
      </c>
      <c r="E652" s="6" t="s">
        <v>2206</v>
      </c>
      <c r="F652" s="6" t="s">
        <v>2206</v>
      </c>
      <c r="G652" s="6" t="s">
        <v>12173</v>
      </c>
      <c r="H652" s="6" t="s">
        <v>2102</v>
      </c>
      <c r="I652" s="6" t="s">
        <v>2102</v>
      </c>
      <c r="J652" s="6" t="s">
        <v>2034</v>
      </c>
      <c r="K652" s="6" t="s">
        <v>2034</v>
      </c>
      <c r="L652" s="5">
        <v>2514453450</v>
      </c>
      <c r="M652" s="5">
        <v>2514453450</v>
      </c>
      <c r="N652" s="6" t="s">
        <v>8972</v>
      </c>
      <c r="O652" s="6" t="s">
        <v>8972</v>
      </c>
      <c r="P652" s="6" t="s">
        <v>8973</v>
      </c>
      <c r="Q652" s="5">
        <v>1</v>
      </c>
      <c r="R652" s="6" t="s">
        <v>12154</v>
      </c>
      <c r="S652" s="6">
        <f t="shared" si="42"/>
        <v>0</v>
      </c>
      <c r="T652" s="6">
        <v>0</v>
      </c>
      <c r="U652" s="6">
        <f t="shared" si="43"/>
        <v>0</v>
      </c>
      <c r="V652" s="6" t="b">
        <f t="shared" si="40"/>
        <v>0</v>
      </c>
      <c r="W652" s="6" t="b">
        <f t="shared" si="41"/>
        <v>0</v>
      </c>
    </row>
    <row r="653" spans="1:23" x14ac:dyDescent="0.2">
      <c r="A653" s="5">
        <v>2068</v>
      </c>
      <c r="B653" s="5">
        <v>758</v>
      </c>
      <c r="C653" s="6" t="s">
        <v>2203</v>
      </c>
      <c r="D653" s="6" t="s">
        <v>2203</v>
      </c>
      <c r="E653" s="6" t="s">
        <v>2204</v>
      </c>
      <c r="F653" s="6" t="s">
        <v>2204</v>
      </c>
      <c r="G653" s="6" t="s">
        <v>2204</v>
      </c>
      <c r="H653" s="6" t="s">
        <v>2102</v>
      </c>
      <c r="I653" s="6" t="s">
        <v>2102</v>
      </c>
      <c r="J653" s="6" t="s">
        <v>2034</v>
      </c>
      <c r="K653" s="6" t="s">
        <v>2034</v>
      </c>
      <c r="L653" s="5">
        <v>2516667413</v>
      </c>
      <c r="M653" s="5">
        <v>2516667413</v>
      </c>
      <c r="N653" s="6" t="s">
        <v>8972</v>
      </c>
      <c r="O653" s="6" t="s">
        <v>8972</v>
      </c>
      <c r="P653" s="6" t="s">
        <v>8975</v>
      </c>
      <c r="Q653" s="5"/>
      <c r="R653" s="6" t="s">
        <v>12154</v>
      </c>
      <c r="S653" s="6">
        <f t="shared" si="42"/>
        <v>0</v>
      </c>
      <c r="T653" s="6">
        <v>0</v>
      </c>
      <c r="U653" s="6">
        <f t="shared" si="43"/>
        <v>0</v>
      </c>
      <c r="V653" s="6" t="b">
        <f t="shared" si="40"/>
        <v>0</v>
      </c>
      <c r="W653" s="6" t="b">
        <f t="shared" si="41"/>
        <v>0</v>
      </c>
    </row>
    <row r="654" spans="1:23" x14ac:dyDescent="0.2">
      <c r="A654" s="5">
        <v>2008</v>
      </c>
      <c r="B654" s="5">
        <v>759</v>
      </c>
      <c r="C654" s="6" t="s">
        <v>1673</v>
      </c>
      <c r="D654" s="6" t="s">
        <v>1673</v>
      </c>
      <c r="E654" s="6" t="s">
        <v>2076</v>
      </c>
      <c r="F654" s="6" t="s">
        <v>2076</v>
      </c>
      <c r="G654" s="6" t="s">
        <v>2076</v>
      </c>
      <c r="H654" s="6" t="s">
        <v>381</v>
      </c>
      <c r="I654" s="6" t="s">
        <v>381</v>
      </c>
      <c r="J654" s="6" t="s">
        <v>2034</v>
      </c>
      <c r="K654" s="6" t="s">
        <v>2034</v>
      </c>
      <c r="L654" s="5">
        <v>2515753109</v>
      </c>
      <c r="M654" s="5">
        <v>2515753109</v>
      </c>
      <c r="N654" s="6" t="s">
        <v>8972</v>
      </c>
      <c r="O654" s="6" t="s">
        <v>8972</v>
      </c>
      <c r="P654" s="6" t="s">
        <v>8975</v>
      </c>
      <c r="Q654" s="5"/>
      <c r="R654" s="6" t="s">
        <v>12154</v>
      </c>
      <c r="S654" s="6">
        <f t="shared" si="42"/>
        <v>0</v>
      </c>
      <c r="T654" s="6">
        <v>0</v>
      </c>
      <c r="U654" s="6">
        <f t="shared" si="43"/>
        <v>0</v>
      </c>
      <c r="V654" s="6" t="b">
        <f t="shared" si="40"/>
        <v>0</v>
      </c>
      <c r="W654" s="6" t="b">
        <f t="shared" si="41"/>
        <v>0</v>
      </c>
    </row>
    <row r="655" spans="1:23" x14ac:dyDescent="0.2">
      <c r="A655" s="5">
        <v>2000</v>
      </c>
      <c r="B655" s="5">
        <v>760</v>
      </c>
      <c r="C655" s="6" t="s">
        <v>1648</v>
      </c>
      <c r="D655" s="6" t="s">
        <v>1648</v>
      </c>
      <c r="E655" s="6" t="s">
        <v>2055</v>
      </c>
      <c r="F655" s="6" t="s">
        <v>2055</v>
      </c>
      <c r="G655" s="6" t="s">
        <v>2055</v>
      </c>
      <c r="H655" s="6" t="s">
        <v>2056</v>
      </c>
      <c r="I655" s="6" t="s">
        <v>2056</v>
      </c>
      <c r="J655" s="6" t="s">
        <v>2034</v>
      </c>
      <c r="K655" s="6" t="s">
        <v>2034</v>
      </c>
      <c r="L655" s="5">
        <v>3342936400</v>
      </c>
      <c r="M655" s="5">
        <v>3342936400</v>
      </c>
      <c r="N655" s="6" t="s">
        <v>8972</v>
      </c>
      <c r="O655" s="6" t="s">
        <v>8972</v>
      </c>
      <c r="P655" s="6" t="s">
        <v>8975</v>
      </c>
      <c r="Q655" s="5"/>
      <c r="R655" s="6" t="s">
        <v>12154</v>
      </c>
      <c r="S655" s="6">
        <f t="shared" si="42"/>
        <v>0</v>
      </c>
      <c r="T655" s="6">
        <v>0</v>
      </c>
      <c r="U655" s="6">
        <f t="shared" si="43"/>
        <v>0</v>
      </c>
      <c r="V655" s="6" t="b">
        <f t="shared" si="40"/>
        <v>0</v>
      </c>
      <c r="W655" s="6" t="b">
        <f t="shared" si="41"/>
        <v>0</v>
      </c>
    </row>
    <row r="656" spans="1:23" x14ac:dyDescent="0.2">
      <c r="A656" s="5">
        <v>2029</v>
      </c>
      <c r="B656" s="5">
        <v>761</v>
      </c>
      <c r="C656" s="6" t="s">
        <v>2121</v>
      </c>
      <c r="D656" s="6" t="s">
        <v>2121</v>
      </c>
      <c r="E656" s="6" t="s">
        <v>7561</v>
      </c>
      <c r="F656" s="6" t="s">
        <v>7561</v>
      </c>
      <c r="G656" s="6" t="s">
        <v>12165</v>
      </c>
      <c r="H656" s="6" t="s">
        <v>1727</v>
      </c>
      <c r="I656" s="6" t="s">
        <v>1727</v>
      </c>
      <c r="J656" s="6" t="s">
        <v>2034</v>
      </c>
      <c r="K656" s="6" t="s">
        <v>2034</v>
      </c>
      <c r="L656" s="5">
        <v>2563537021</v>
      </c>
      <c r="M656" s="5">
        <v>2563537021</v>
      </c>
      <c r="N656" s="6" t="s">
        <v>8972</v>
      </c>
      <c r="O656" s="6" t="s">
        <v>8972</v>
      </c>
      <c r="P656" s="6" t="s">
        <v>8975</v>
      </c>
      <c r="Q656" s="5"/>
      <c r="R656" s="6" t="s">
        <v>12154</v>
      </c>
      <c r="S656" s="6">
        <f t="shared" si="42"/>
        <v>0</v>
      </c>
      <c r="T656" s="6">
        <v>0</v>
      </c>
      <c r="U656" s="6">
        <f t="shared" si="43"/>
        <v>0</v>
      </c>
      <c r="V656" s="6" t="b">
        <f t="shared" si="40"/>
        <v>0</v>
      </c>
      <c r="W656" s="6" t="b">
        <f t="shared" si="41"/>
        <v>0</v>
      </c>
    </row>
    <row r="657" spans="1:23" x14ac:dyDescent="0.2">
      <c r="A657" s="5">
        <v>1991</v>
      </c>
      <c r="B657" s="5">
        <v>762</v>
      </c>
      <c r="C657" s="6" t="s">
        <v>2040</v>
      </c>
      <c r="D657" s="6" t="s">
        <v>2040</v>
      </c>
      <c r="E657" s="6" t="s">
        <v>7563</v>
      </c>
      <c r="F657" s="6" t="s">
        <v>7563</v>
      </c>
      <c r="G657" s="6" t="s">
        <v>7563</v>
      </c>
      <c r="H657" s="6" t="s">
        <v>826</v>
      </c>
      <c r="I657" s="6" t="s">
        <v>826</v>
      </c>
      <c r="J657" s="6" t="s">
        <v>2034</v>
      </c>
      <c r="K657" s="6" t="s">
        <v>2034</v>
      </c>
      <c r="L657" s="5">
        <v>3346836153</v>
      </c>
      <c r="M657" s="5">
        <v>3346836153</v>
      </c>
      <c r="N657" s="6" t="s">
        <v>8972</v>
      </c>
      <c r="O657" s="6" t="s">
        <v>8972</v>
      </c>
      <c r="P657" s="6" t="s">
        <v>8975</v>
      </c>
      <c r="Q657" s="5"/>
      <c r="R657" s="6" t="s">
        <v>12154</v>
      </c>
      <c r="S657" s="6">
        <f t="shared" si="42"/>
        <v>0</v>
      </c>
      <c r="T657" s="6">
        <v>0</v>
      </c>
      <c r="U657" s="6">
        <f t="shared" si="43"/>
        <v>0</v>
      </c>
      <c r="V657" s="6" t="b">
        <f t="shared" si="40"/>
        <v>0</v>
      </c>
      <c r="W657" s="6" t="b">
        <f t="shared" si="41"/>
        <v>0</v>
      </c>
    </row>
    <row r="658" spans="1:23" x14ac:dyDescent="0.2">
      <c r="A658" s="5">
        <v>2066</v>
      </c>
      <c r="B658" s="5">
        <v>763</v>
      </c>
      <c r="C658" s="6" t="s">
        <v>2198</v>
      </c>
      <c r="D658" s="6" t="s">
        <v>5370</v>
      </c>
      <c r="E658" s="6" t="s">
        <v>2199</v>
      </c>
      <c r="F658" s="6" t="s">
        <v>2199</v>
      </c>
      <c r="G658" s="6" t="s">
        <v>6713</v>
      </c>
      <c r="H658" s="6" t="s">
        <v>328</v>
      </c>
      <c r="I658" s="6" t="s">
        <v>328</v>
      </c>
      <c r="J658" s="6" t="s">
        <v>2034</v>
      </c>
      <c r="K658" s="6" t="s">
        <v>2034</v>
      </c>
      <c r="L658" s="5">
        <v>3346286226</v>
      </c>
      <c r="M658" s="5">
        <v>3346286226</v>
      </c>
      <c r="N658" s="6" t="s">
        <v>8972</v>
      </c>
      <c r="O658" s="6" t="s">
        <v>8972</v>
      </c>
      <c r="P658" s="6" t="s">
        <v>8975</v>
      </c>
      <c r="Q658" s="5"/>
      <c r="R658" s="6" t="s">
        <v>12154</v>
      </c>
      <c r="S658" s="6">
        <f t="shared" si="42"/>
        <v>0</v>
      </c>
      <c r="T658" s="6">
        <v>0</v>
      </c>
      <c r="U658" s="6">
        <f t="shared" si="43"/>
        <v>0</v>
      </c>
      <c r="V658" s="6" t="b">
        <f t="shared" si="40"/>
        <v>0</v>
      </c>
      <c r="W658" s="6" t="b">
        <f t="shared" si="41"/>
        <v>0</v>
      </c>
    </row>
    <row r="659" spans="1:23" x14ac:dyDescent="0.2">
      <c r="A659" s="5">
        <v>2034</v>
      </c>
      <c r="B659" s="5">
        <v>764</v>
      </c>
      <c r="C659" s="6" t="s">
        <v>2006</v>
      </c>
      <c r="D659" s="6" t="s">
        <v>2006</v>
      </c>
      <c r="E659" s="6" t="s">
        <v>2129</v>
      </c>
      <c r="F659" s="6" t="s">
        <v>2129</v>
      </c>
      <c r="G659" s="6" t="s">
        <v>2129</v>
      </c>
      <c r="H659" s="6" t="s">
        <v>1594</v>
      </c>
      <c r="I659" s="6" t="s">
        <v>1594</v>
      </c>
      <c r="J659" s="6" t="s">
        <v>2034</v>
      </c>
      <c r="K659" s="6" t="s">
        <v>2034</v>
      </c>
      <c r="L659" s="5">
        <v>2053678157</v>
      </c>
      <c r="M659" s="5">
        <v>2053678157</v>
      </c>
      <c r="N659" s="6" t="s">
        <v>8972</v>
      </c>
      <c r="O659" s="6" t="s">
        <v>8972</v>
      </c>
      <c r="P659" s="6" t="s">
        <v>8975</v>
      </c>
      <c r="Q659" s="5"/>
      <c r="R659" s="6" t="s">
        <v>12154</v>
      </c>
      <c r="S659" s="6">
        <f t="shared" si="42"/>
        <v>0</v>
      </c>
      <c r="T659" s="6">
        <v>0</v>
      </c>
      <c r="U659" s="6">
        <f t="shared" si="43"/>
        <v>0</v>
      </c>
      <c r="V659" s="6" t="b">
        <f t="shared" si="40"/>
        <v>0</v>
      </c>
      <c r="W659" s="6" t="b">
        <f t="shared" si="41"/>
        <v>0</v>
      </c>
    </row>
    <row r="660" spans="1:23" x14ac:dyDescent="0.2">
      <c r="A660" s="5">
        <v>2019</v>
      </c>
      <c r="B660" s="5">
        <v>765</v>
      </c>
      <c r="C660" s="6" t="s">
        <v>1749</v>
      </c>
      <c r="D660" s="6" t="s">
        <v>1749</v>
      </c>
      <c r="E660" s="6" t="s">
        <v>7564</v>
      </c>
      <c r="F660" s="6" t="s">
        <v>7564</v>
      </c>
      <c r="G660" s="6" t="s">
        <v>7564</v>
      </c>
      <c r="H660" s="6" t="s">
        <v>205</v>
      </c>
      <c r="I660" s="6" t="s">
        <v>205</v>
      </c>
      <c r="J660" s="6" t="s">
        <v>2034</v>
      </c>
      <c r="K660" s="6" t="s">
        <v>2034</v>
      </c>
      <c r="L660" s="5">
        <v>3345662860</v>
      </c>
      <c r="M660" s="5">
        <v>3345662860</v>
      </c>
      <c r="N660" s="6" t="s">
        <v>8972</v>
      </c>
      <c r="O660" s="6" t="s">
        <v>8972</v>
      </c>
      <c r="P660" s="6" t="s">
        <v>8975</v>
      </c>
      <c r="Q660" s="5"/>
      <c r="R660" s="6" t="s">
        <v>12154</v>
      </c>
      <c r="S660" s="6">
        <f t="shared" si="42"/>
        <v>0</v>
      </c>
      <c r="T660" s="6">
        <v>0</v>
      </c>
      <c r="U660" s="6">
        <f t="shared" si="43"/>
        <v>0</v>
      </c>
      <c r="V660" s="6" t="b">
        <f t="shared" si="40"/>
        <v>0</v>
      </c>
      <c r="W660" s="6" t="b">
        <f t="shared" si="41"/>
        <v>0</v>
      </c>
    </row>
    <row r="661" spans="1:23" x14ac:dyDescent="0.2">
      <c r="A661" s="5">
        <v>2049</v>
      </c>
      <c r="B661" s="5">
        <v>766</v>
      </c>
      <c r="C661" s="6" t="s">
        <v>2165</v>
      </c>
      <c r="D661" s="6" t="s">
        <v>2165</v>
      </c>
      <c r="E661" s="6" t="s">
        <v>60</v>
      </c>
      <c r="F661" s="6" t="s">
        <v>60</v>
      </c>
      <c r="G661" s="6" t="s">
        <v>60</v>
      </c>
      <c r="H661" s="6" t="s">
        <v>595</v>
      </c>
      <c r="I661" s="6" t="s">
        <v>595</v>
      </c>
      <c r="J661" s="6" t="s">
        <v>2034</v>
      </c>
      <c r="K661" s="6" t="s">
        <v>2034</v>
      </c>
      <c r="L661" s="5">
        <v>3348638981</v>
      </c>
      <c r="M661" s="5">
        <v>3348638981</v>
      </c>
      <c r="N661" s="6" t="s">
        <v>8972</v>
      </c>
      <c r="O661" s="6" t="s">
        <v>8972</v>
      </c>
      <c r="P661" s="6" t="s">
        <v>8975</v>
      </c>
      <c r="Q661" s="5"/>
      <c r="R661" s="6" t="s">
        <v>12154</v>
      </c>
      <c r="S661" s="6">
        <f t="shared" si="42"/>
        <v>0</v>
      </c>
      <c r="T661" s="6">
        <v>0</v>
      </c>
      <c r="U661" s="6">
        <f t="shared" si="43"/>
        <v>0</v>
      </c>
      <c r="V661" s="6" t="b">
        <f t="shared" si="40"/>
        <v>0</v>
      </c>
      <c r="W661" s="6" t="b">
        <f t="shared" si="41"/>
        <v>0</v>
      </c>
    </row>
    <row r="662" spans="1:23" x14ac:dyDescent="0.2">
      <c r="A662" s="5">
        <v>2001</v>
      </c>
      <c r="B662" s="5">
        <v>767</v>
      </c>
      <c r="C662" s="6" t="s">
        <v>2057</v>
      </c>
      <c r="D662" s="6" t="s">
        <v>2057</v>
      </c>
      <c r="E662" s="6" t="s">
        <v>2058</v>
      </c>
      <c r="F662" s="6" t="s">
        <v>2058</v>
      </c>
      <c r="G662" s="6" t="s">
        <v>2058</v>
      </c>
      <c r="H662" s="6" t="s">
        <v>2059</v>
      </c>
      <c r="I662" s="6" t="s">
        <v>2059</v>
      </c>
      <c r="J662" s="6" t="s">
        <v>2034</v>
      </c>
      <c r="K662" s="6" t="s">
        <v>2034</v>
      </c>
      <c r="L662" s="5">
        <v>3342970251</v>
      </c>
      <c r="M662" s="5">
        <v>3342970251</v>
      </c>
      <c r="N662" s="6" t="s">
        <v>8972</v>
      </c>
      <c r="O662" s="6" t="s">
        <v>8972</v>
      </c>
      <c r="P662" s="6" t="s">
        <v>8975</v>
      </c>
      <c r="Q662" s="5"/>
      <c r="R662" s="6" t="s">
        <v>12154</v>
      </c>
      <c r="S662" s="6">
        <f t="shared" si="42"/>
        <v>0</v>
      </c>
      <c r="T662" s="6">
        <v>0</v>
      </c>
      <c r="U662" s="6">
        <f t="shared" si="43"/>
        <v>0</v>
      </c>
      <c r="V662" s="6" t="b">
        <f t="shared" si="40"/>
        <v>0</v>
      </c>
      <c r="W662" s="6" t="b">
        <f t="shared" si="41"/>
        <v>0</v>
      </c>
    </row>
    <row r="663" spans="1:23" x14ac:dyDescent="0.2">
      <c r="A663" s="5">
        <v>2044</v>
      </c>
      <c r="B663" s="5">
        <v>768</v>
      </c>
      <c r="C663" s="6" t="s">
        <v>2152</v>
      </c>
      <c r="D663" s="6" t="s">
        <v>2152</v>
      </c>
      <c r="E663" s="6" t="s">
        <v>2153</v>
      </c>
      <c r="F663" s="6" t="s">
        <v>2153</v>
      </c>
      <c r="G663" s="6" t="s">
        <v>12169</v>
      </c>
      <c r="H663" s="6" t="s">
        <v>2154</v>
      </c>
      <c r="I663" s="6" t="s">
        <v>2154</v>
      </c>
      <c r="J663" s="6" t="s">
        <v>2034</v>
      </c>
      <c r="K663" s="6" t="s">
        <v>2034</v>
      </c>
      <c r="L663" s="5">
        <v>2056642470</v>
      </c>
      <c r="M663" s="5">
        <v>2056642470</v>
      </c>
      <c r="N663" s="6" t="s">
        <v>8972</v>
      </c>
      <c r="O663" s="6" t="s">
        <v>8972</v>
      </c>
      <c r="P663" s="6" t="s">
        <v>8975</v>
      </c>
      <c r="Q663" s="5"/>
      <c r="R663" s="6" t="s">
        <v>12154</v>
      </c>
      <c r="S663" s="6">
        <f t="shared" si="42"/>
        <v>0</v>
      </c>
      <c r="T663" s="6">
        <v>0</v>
      </c>
      <c r="U663" s="6">
        <f t="shared" si="43"/>
        <v>0</v>
      </c>
      <c r="V663" s="6" t="b">
        <f t="shared" si="40"/>
        <v>0</v>
      </c>
      <c r="W663" s="6" t="b">
        <f t="shared" si="41"/>
        <v>0</v>
      </c>
    </row>
    <row r="664" spans="1:23" x14ac:dyDescent="0.2">
      <c r="A664" s="5">
        <v>2043</v>
      </c>
      <c r="B664" s="5">
        <v>769</v>
      </c>
      <c r="C664" s="6" t="s">
        <v>2149</v>
      </c>
      <c r="D664" s="6" t="s">
        <v>2149</v>
      </c>
      <c r="E664" s="6" t="s">
        <v>2150</v>
      </c>
      <c r="F664" s="6" t="s">
        <v>2150</v>
      </c>
      <c r="G664" s="6" t="s">
        <v>2150</v>
      </c>
      <c r="H664" s="6" t="s">
        <v>2151</v>
      </c>
      <c r="I664" s="6" t="s">
        <v>2151</v>
      </c>
      <c r="J664" s="6" t="s">
        <v>2034</v>
      </c>
      <c r="K664" s="6" t="s">
        <v>2034</v>
      </c>
      <c r="L664" s="5">
        <v>2053383357</v>
      </c>
      <c r="M664" s="5">
        <v>2053383357</v>
      </c>
      <c r="N664" s="6" t="s">
        <v>8972</v>
      </c>
      <c r="O664" s="6" t="s">
        <v>8972</v>
      </c>
      <c r="P664" s="6" t="s">
        <v>8975</v>
      </c>
      <c r="Q664" s="5"/>
      <c r="R664" s="6" t="s">
        <v>12154</v>
      </c>
      <c r="S664" s="6">
        <f t="shared" si="42"/>
        <v>0</v>
      </c>
      <c r="T664" s="6">
        <v>0</v>
      </c>
      <c r="U664" s="6">
        <f t="shared" si="43"/>
        <v>0</v>
      </c>
      <c r="V664" s="6" t="b">
        <f t="shared" si="40"/>
        <v>0</v>
      </c>
      <c r="W664" s="6" t="b">
        <f t="shared" si="41"/>
        <v>0</v>
      </c>
    </row>
    <row r="665" spans="1:23" x14ac:dyDescent="0.2">
      <c r="A665" s="5">
        <v>1992</v>
      </c>
      <c r="B665" s="5">
        <v>770</v>
      </c>
      <c r="C665" s="6" t="s">
        <v>1995</v>
      </c>
      <c r="D665" s="6" t="s">
        <v>1995</v>
      </c>
      <c r="E665" s="6" t="s">
        <v>7965</v>
      </c>
      <c r="F665" s="6" t="s">
        <v>7965</v>
      </c>
      <c r="G665" s="6" t="s">
        <v>7965</v>
      </c>
      <c r="H665" s="6" t="s">
        <v>2041</v>
      </c>
      <c r="I665" s="6" t="s">
        <v>2041</v>
      </c>
      <c r="J665" s="6" t="s">
        <v>2034</v>
      </c>
      <c r="K665" s="6" t="s">
        <v>2034</v>
      </c>
      <c r="L665" s="5">
        <v>2056527972</v>
      </c>
      <c r="M665" s="5">
        <v>2056527972</v>
      </c>
      <c r="N665" s="6" t="s">
        <v>8972</v>
      </c>
      <c r="O665" s="6" t="s">
        <v>8972</v>
      </c>
      <c r="P665" s="6" t="s">
        <v>8975</v>
      </c>
      <c r="Q665" s="5"/>
      <c r="R665" s="6" t="s">
        <v>12154</v>
      </c>
      <c r="S665" s="6">
        <f t="shared" si="42"/>
        <v>0</v>
      </c>
      <c r="T665" s="6">
        <v>0</v>
      </c>
      <c r="U665" s="6">
        <f t="shared" si="43"/>
        <v>0</v>
      </c>
      <c r="V665" s="6" t="b">
        <f t="shared" si="40"/>
        <v>0</v>
      </c>
      <c r="W665" s="6" t="b">
        <f t="shared" si="41"/>
        <v>0</v>
      </c>
    </row>
    <row r="666" spans="1:23" x14ac:dyDescent="0.2">
      <c r="A666" s="5">
        <v>2051</v>
      </c>
      <c r="B666" s="5">
        <v>771</v>
      </c>
      <c r="C666" s="6" t="s">
        <v>2169</v>
      </c>
      <c r="D666" s="6" t="s">
        <v>2169</v>
      </c>
      <c r="E666" s="6" t="s">
        <v>2170</v>
      </c>
      <c r="F666" s="6" t="s">
        <v>2170</v>
      </c>
      <c r="G666" s="6" t="s">
        <v>12171</v>
      </c>
      <c r="H666" s="6" t="s">
        <v>2171</v>
      </c>
      <c r="I666" s="6" t="s">
        <v>2171</v>
      </c>
      <c r="J666" s="6" t="s">
        <v>2034</v>
      </c>
      <c r="K666" s="6" t="s">
        <v>2034</v>
      </c>
      <c r="L666" s="5">
        <v>2562493807</v>
      </c>
      <c r="M666" s="5">
        <v>2562493807</v>
      </c>
      <c r="N666" s="6" t="s">
        <v>8972</v>
      </c>
      <c r="O666" s="6" t="s">
        <v>8972</v>
      </c>
      <c r="P666" s="6" t="s">
        <v>8975</v>
      </c>
      <c r="Q666" s="5"/>
      <c r="R666" s="6" t="s">
        <v>12154</v>
      </c>
      <c r="S666" s="6">
        <f t="shared" si="42"/>
        <v>0</v>
      </c>
      <c r="T666" s="6">
        <v>0</v>
      </c>
      <c r="U666" s="6">
        <f t="shared" si="43"/>
        <v>0</v>
      </c>
      <c r="V666" s="6" t="b">
        <f t="shared" si="40"/>
        <v>0</v>
      </c>
      <c r="W666" s="6" t="b">
        <f t="shared" si="41"/>
        <v>0</v>
      </c>
    </row>
    <row r="667" spans="1:23" x14ac:dyDescent="0.2">
      <c r="A667" s="5">
        <v>2050</v>
      </c>
      <c r="B667" s="5">
        <v>772</v>
      </c>
      <c r="C667" s="6" t="s">
        <v>2166</v>
      </c>
      <c r="D667" s="6" t="s">
        <v>2166</v>
      </c>
      <c r="E667" s="6" t="s">
        <v>2167</v>
      </c>
      <c r="F667" s="6" t="s">
        <v>2167</v>
      </c>
      <c r="G667" s="6" t="s">
        <v>12170</v>
      </c>
      <c r="H667" s="6" t="s">
        <v>2168</v>
      </c>
      <c r="I667" s="6" t="s">
        <v>2168</v>
      </c>
      <c r="J667" s="6" t="s">
        <v>2034</v>
      </c>
      <c r="K667" s="6" t="s">
        <v>2034</v>
      </c>
      <c r="L667" s="5">
        <v>2563622593</v>
      </c>
      <c r="M667" s="5">
        <v>2563622593</v>
      </c>
      <c r="N667" s="6" t="s">
        <v>8972</v>
      </c>
      <c r="O667" s="6" t="s">
        <v>8972</v>
      </c>
      <c r="P667" s="6" t="s">
        <v>8975</v>
      </c>
      <c r="Q667" s="5"/>
      <c r="R667" s="6" t="s">
        <v>12154</v>
      </c>
      <c r="S667" s="6">
        <f t="shared" si="42"/>
        <v>0</v>
      </c>
      <c r="T667" s="6">
        <v>0</v>
      </c>
      <c r="U667" s="6">
        <f t="shared" si="43"/>
        <v>0</v>
      </c>
      <c r="V667" s="6" t="b">
        <f t="shared" si="40"/>
        <v>0</v>
      </c>
      <c r="W667" s="6" t="b">
        <f t="shared" si="41"/>
        <v>0</v>
      </c>
    </row>
    <row r="668" spans="1:23" x14ac:dyDescent="0.2">
      <c r="A668" s="5">
        <v>2052</v>
      </c>
      <c r="B668" s="5">
        <v>773</v>
      </c>
      <c r="C668" s="6" t="s">
        <v>2172</v>
      </c>
      <c r="D668" s="6" t="s">
        <v>2172</v>
      </c>
      <c r="E668" s="6" t="s">
        <v>2173</v>
      </c>
      <c r="F668" s="6" t="s">
        <v>2173</v>
      </c>
      <c r="G668" s="6" t="s">
        <v>2173</v>
      </c>
      <c r="H668" s="6" t="s">
        <v>2174</v>
      </c>
      <c r="I668" s="6" t="s">
        <v>2174</v>
      </c>
      <c r="J668" s="6" t="s">
        <v>2034</v>
      </c>
      <c r="K668" s="6" t="s">
        <v>2034</v>
      </c>
      <c r="L668" s="5">
        <v>2563290531</v>
      </c>
      <c r="M668" s="5">
        <v>2563295116</v>
      </c>
      <c r="N668" s="6" t="s">
        <v>8972</v>
      </c>
      <c r="O668" s="6" t="s">
        <v>8972</v>
      </c>
      <c r="P668" s="6" t="s">
        <v>8975</v>
      </c>
      <c r="Q668" s="5"/>
      <c r="R668" s="6" t="s">
        <v>12154</v>
      </c>
      <c r="S668" s="6">
        <f t="shared" si="42"/>
        <v>0</v>
      </c>
      <c r="T668" s="6">
        <v>0</v>
      </c>
      <c r="U668" s="6">
        <f t="shared" si="43"/>
        <v>0</v>
      </c>
      <c r="V668" s="6" t="b">
        <f t="shared" si="40"/>
        <v>0</v>
      </c>
      <c r="W668" s="6" t="b">
        <f t="shared" si="41"/>
        <v>0</v>
      </c>
    </row>
    <row r="669" spans="1:23" x14ac:dyDescent="0.2">
      <c r="A669" s="5">
        <v>2053</v>
      </c>
      <c r="B669" s="5">
        <v>774</v>
      </c>
      <c r="C669" s="6" t="s">
        <v>2175</v>
      </c>
      <c r="D669" s="6" t="s">
        <v>2175</v>
      </c>
      <c r="E669" s="6" t="s">
        <v>2176</v>
      </c>
      <c r="F669" s="6" t="s">
        <v>2176</v>
      </c>
      <c r="G669" s="6" t="s">
        <v>7966</v>
      </c>
      <c r="H669" s="6" t="s">
        <v>2177</v>
      </c>
      <c r="I669" s="6" t="s">
        <v>2177</v>
      </c>
      <c r="J669" s="6" t="s">
        <v>2034</v>
      </c>
      <c r="K669" s="6" t="s">
        <v>2034</v>
      </c>
      <c r="L669" s="5">
        <v>2568259203</v>
      </c>
      <c r="M669" s="5">
        <v>2568259203</v>
      </c>
      <c r="N669" s="6" t="s">
        <v>8972</v>
      </c>
      <c r="O669" s="6" t="s">
        <v>8972</v>
      </c>
      <c r="P669" s="6" t="s">
        <v>8975</v>
      </c>
      <c r="Q669" s="5"/>
      <c r="R669" s="6" t="s">
        <v>12154</v>
      </c>
      <c r="S669" s="6">
        <f t="shared" si="42"/>
        <v>0</v>
      </c>
      <c r="T669" s="6">
        <v>0</v>
      </c>
      <c r="U669" s="6">
        <f t="shared" si="43"/>
        <v>0</v>
      </c>
      <c r="V669" s="6" t="b">
        <f t="shared" si="40"/>
        <v>0</v>
      </c>
      <c r="W669" s="6" t="b">
        <f t="shared" si="41"/>
        <v>0</v>
      </c>
    </row>
    <row r="670" spans="1:23" x14ac:dyDescent="0.2">
      <c r="A670" s="5">
        <v>2035</v>
      </c>
      <c r="B670" s="5">
        <v>775</v>
      </c>
      <c r="C670" s="6" t="s">
        <v>2130</v>
      </c>
      <c r="D670" s="6" t="s">
        <v>2130</v>
      </c>
      <c r="E670" s="6" t="s">
        <v>2131</v>
      </c>
      <c r="F670" s="6" t="s">
        <v>2131</v>
      </c>
      <c r="G670" s="6" t="s">
        <v>2131</v>
      </c>
      <c r="H670" s="6" t="s">
        <v>2132</v>
      </c>
      <c r="I670" s="6" t="s">
        <v>2132</v>
      </c>
      <c r="J670" s="6" t="s">
        <v>2034</v>
      </c>
      <c r="K670" s="6" t="s">
        <v>2034</v>
      </c>
      <c r="L670" s="5">
        <v>2055626900</v>
      </c>
      <c r="M670" s="5">
        <v>2055626900</v>
      </c>
      <c r="N670" s="6" t="s">
        <v>8972</v>
      </c>
      <c r="O670" s="6" t="s">
        <v>8972</v>
      </c>
      <c r="P670" s="6" t="s">
        <v>8975</v>
      </c>
      <c r="Q670" s="5"/>
      <c r="R670" s="6" t="s">
        <v>12154</v>
      </c>
      <c r="S670" s="6">
        <f t="shared" si="42"/>
        <v>0</v>
      </c>
      <c r="T670" s="6">
        <v>0</v>
      </c>
      <c r="U670" s="6">
        <f t="shared" si="43"/>
        <v>0</v>
      </c>
      <c r="V670" s="6" t="b">
        <f t="shared" si="40"/>
        <v>0</v>
      </c>
      <c r="W670" s="6" t="b">
        <f t="shared" si="41"/>
        <v>0</v>
      </c>
    </row>
    <row r="671" spans="1:23" x14ac:dyDescent="0.2">
      <c r="A671" s="5">
        <v>2060</v>
      </c>
      <c r="B671" s="5">
        <v>776</v>
      </c>
      <c r="C671" s="6" t="s">
        <v>2186</v>
      </c>
      <c r="D671" s="6" t="s">
        <v>2186</v>
      </c>
      <c r="E671" s="6" t="s">
        <v>2187</v>
      </c>
      <c r="F671" s="6" t="s">
        <v>2187</v>
      </c>
      <c r="G671" s="6" t="s">
        <v>12172</v>
      </c>
      <c r="H671" s="6" t="s">
        <v>1205</v>
      </c>
      <c r="I671" s="6" t="s">
        <v>1205</v>
      </c>
      <c r="J671" s="6" t="s">
        <v>2034</v>
      </c>
      <c r="K671" s="6" t="s">
        <v>2034</v>
      </c>
      <c r="L671" s="5">
        <v>2052219775</v>
      </c>
      <c r="M671" s="5">
        <v>2052219775</v>
      </c>
      <c r="N671" s="6" t="s">
        <v>8972</v>
      </c>
      <c r="O671" s="6" t="s">
        <v>8972</v>
      </c>
      <c r="P671" s="6" t="s">
        <v>8975</v>
      </c>
      <c r="Q671" s="5"/>
      <c r="R671" s="6" t="s">
        <v>12154</v>
      </c>
      <c r="S671" s="6">
        <f t="shared" si="42"/>
        <v>0</v>
      </c>
      <c r="T671" s="6">
        <v>0</v>
      </c>
      <c r="U671" s="6">
        <f t="shared" si="43"/>
        <v>0</v>
      </c>
      <c r="V671" s="6" t="b">
        <f t="shared" si="40"/>
        <v>0</v>
      </c>
      <c r="W671" s="6" t="b">
        <f t="shared" si="41"/>
        <v>0</v>
      </c>
    </row>
    <row r="672" spans="1:23" x14ac:dyDescent="0.2">
      <c r="A672" s="5">
        <v>2009</v>
      </c>
      <c r="B672" s="5">
        <v>777</v>
      </c>
      <c r="C672" s="6" t="s">
        <v>1657</v>
      </c>
      <c r="D672" s="6" t="s">
        <v>1657</v>
      </c>
      <c r="E672" s="6" t="s">
        <v>2077</v>
      </c>
      <c r="F672" s="6" t="s">
        <v>2077</v>
      </c>
      <c r="G672" s="6" t="s">
        <v>12161</v>
      </c>
      <c r="H672" s="6" t="s">
        <v>2078</v>
      </c>
      <c r="I672" s="6" t="s">
        <v>2078</v>
      </c>
      <c r="J672" s="6" t="s">
        <v>2034</v>
      </c>
      <c r="K672" s="6" t="s">
        <v>2034</v>
      </c>
      <c r="L672" s="5">
        <v>2518472245</v>
      </c>
      <c r="M672" s="5">
        <v>2518472245</v>
      </c>
      <c r="N672" s="6" t="s">
        <v>8972</v>
      </c>
      <c r="O672" s="6" t="s">
        <v>8972</v>
      </c>
      <c r="P672" s="6" t="s">
        <v>8975</v>
      </c>
      <c r="Q672" s="5"/>
      <c r="R672" s="6" t="s">
        <v>12154</v>
      </c>
      <c r="S672" s="6">
        <f t="shared" si="42"/>
        <v>0</v>
      </c>
      <c r="T672" s="6">
        <v>0</v>
      </c>
      <c r="U672" s="6">
        <f t="shared" si="43"/>
        <v>0</v>
      </c>
      <c r="V672" s="6" t="b">
        <f t="shared" si="40"/>
        <v>0</v>
      </c>
      <c r="W672" s="6" t="b">
        <f t="shared" si="41"/>
        <v>0</v>
      </c>
    </row>
    <row r="673" spans="1:23" x14ac:dyDescent="0.2">
      <c r="A673" s="5">
        <v>2061</v>
      </c>
      <c r="B673" s="5">
        <v>778</v>
      </c>
      <c r="C673" s="6" t="s">
        <v>1683</v>
      </c>
      <c r="D673" s="6" t="s">
        <v>1683</v>
      </c>
      <c r="E673" s="6" t="s">
        <v>2188</v>
      </c>
      <c r="F673" s="6" t="s">
        <v>2188</v>
      </c>
      <c r="G673" s="6" t="s">
        <v>6711</v>
      </c>
      <c r="H673" s="6" t="s">
        <v>2189</v>
      </c>
      <c r="I673" s="6" t="s">
        <v>2189</v>
      </c>
      <c r="J673" s="6" t="s">
        <v>2034</v>
      </c>
      <c r="K673" s="6" t="s">
        <v>2034</v>
      </c>
      <c r="L673" s="5">
        <v>2054892101</v>
      </c>
      <c r="M673" s="5">
        <v>2054892101</v>
      </c>
      <c r="N673" s="6" t="s">
        <v>8972</v>
      </c>
      <c r="O673" s="6" t="s">
        <v>8972</v>
      </c>
      <c r="P673" s="6" t="s">
        <v>8975</v>
      </c>
      <c r="Q673" s="5"/>
      <c r="R673" s="6" t="s">
        <v>12154</v>
      </c>
      <c r="S673" s="6">
        <f t="shared" si="42"/>
        <v>0</v>
      </c>
      <c r="T673" s="6">
        <v>0</v>
      </c>
      <c r="U673" s="6">
        <f t="shared" si="43"/>
        <v>0</v>
      </c>
      <c r="V673" s="6" t="b">
        <f t="shared" si="40"/>
        <v>0</v>
      </c>
      <c r="W673" s="6" t="b">
        <f t="shared" si="41"/>
        <v>0</v>
      </c>
    </row>
    <row r="674" spans="1:23" x14ac:dyDescent="0.2">
      <c r="A674" s="5">
        <v>1392</v>
      </c>
      <c r="B674" s="5">
        <v>785</v>
      </c>
      <c r="C674" s="6" t="s">
        <v>1190</v>
      </c>
      <c r="D674" s="6" t="s">
        <v>1190</v>
      </c>
      <c r="E674" s="6" t="s">
        <v>7567</v>
      </c>
      <c r="F674" s="6" t="s">
        <v>7567</v>
      </c>
      <c r="G674" s="6" t="s">
        <v>7908</v>
      </c>
      <c r="H674" s="6" t="s">
        <v>1087</v>
      </c>
      <c r="I674" s="6" t="s">
        <v>1087</v>
      </c>
      <c r="J674" s="6" t="s">
        <v>1082</v>
      </c>
      <c r="K674" s="6" t="s">
        <v>1082</v>
      </c>
      <c r="L674" s="5">
        <v>3523347913</v>
      </c>
      <c r="M674" s="5">
        <v>3523347913</v>
      </c>
      <c r="N674" s="6" t="s">
        <v>8972</v>
      </c>
      <c r="O674" s="6" t="s">
        <v>8972</v>
      </c>
      <c r="P674" s="6" t="s">
        <v>8976</v>
      </c>
      <c r="Q674" s="5"/>
      <c r="R674" s="6" t="s">
        <v>8653</v>
      </c>
      <c r="S674" s="6">
        <f t="shared" si="42"/>
        <v>0</v>
      </c>
      <c r="T674" s="6">
        <v>0</v>
      </c>
      <c r="U674" s="6">
        <f t="shared" si="43"/>
        <v>0</v>
      </c>
      <c r="V674" s="6" t="b">
        <f t="shared" si="40"/>
        <v>0</v>
      </c>
      <c r="W674" s="6" t="b">
        <f t="shared" si="41"/>
        <v>0</v>
      </c>
    </row>
    <row r="675" spans="1:23" x14ac:dyDescent="0.2">
      <c r="A675" s="5">
        <v>1323</v>
      </c>
      <c r="B675" s="5">
        <v>786</v>
      </c>
      <c r="C675" s="6" t="s">
        <v>1086</v>
      </c>
      <c r="D675" s="6" t="s">
        <v>1154</v>
      </c>
      <c r="E675" s="6" t="s">
        <v>7568</v>
      </c>
      <c r="F675" s="6" t="s">
        <v>7568</v>
      </c>
      <c r="G675" s="6" t="s">
        <v>7568</v>
      </c>
      <c r="H675" s="6" t="s">
        <v>1087</v>
      </c>
      <c r="I675" s="6" t="s">
        <v>1087</v>
      </c>
      <c r="J675" s="6" t="s">
        <v>1082</v>
      </c>
      <c r="K675" s="6" t="s">
        <v>1082</v>
      </c>
      <c r="L675" s="5">
        <v>3523347900</v>
      </c>
      <c r="M675" s="5">
        <v>3523347900</v>
      </c>
      <c r="N675" s="6" t="s">
        <v>8972</v>
      </c>
      <c r="O675" s="6" t="s">
        <v>8972</v>
      </c>
      <c r="P675" s="6" t="s">
        <v>8975</v>
      </c>
      <c r="Q675" s="5"/>
      <c r="R675" s="6" t="s">
        <v>8653</v>
      </c>
      <c r="S675" s="6">
        <f t="shared" si="42"/>
        <v>0</v>
      </c>
      <c r="T675" s="6">
        <v>0</v>
      </c>
      <c r="U675" s="6">
        <f t="shared" si="43"/>
        <v>0</v>
      </c>
      <c r="V675" s="6" t="b">
        <f t="shared" si="40"/>
        <v>0</v>
      </c>
      <c r="W675" s="6" t="b">
        <f t="shared" si="41"/>
        <v>0</v>
      </c>
    </row>
    <row r="676" spans="1:23" x14ac:dyDescent="0.2">
      <c r="A676" s="5">
        <v>1366</v>
      </c>
      <c r="B676" s="5">
        <v>786</v>
      </c>
      <c r="C676" s="6" t="s">
        <v>1154</v>
      </c>
      <c r="D676" s="6" t="s">
        <v>1154</v>
      </c>
      <c r="E676" s="6" t="s">
        <v>7568</v>
      </c>
      <c r="F676" s="6" t="s">
        <v>7568</v>
      </c>
      <c r="G676" s="6" t="s">
        <v>11775</v>
      </c>
      <c r="H676" s="6" t="s">
        <v>1087</v>
      </c>
      <c r="I676" s="6" t="s">
        <v>1087</v>
      </c>
      <c r="J676" s="6" t="s">
        <v>1082</v>
      </c>
      <c r="K676" s="6" t="s">
        <v>1082</v>
      </c>
      <c r="L676" s="5">
        <v>3523347900</v>
      </c>
      <c r="M676" s="5">
        <v>3523347900</v>
      </c>
      <c r="N676" s="6" t="s">
        <v>8972</v>
      </c>
      <c r="O676" s="6" t="s">
        <v>8972</v>
      </c>
      <c r="P676" s="6" t="s">
        <v>8975</v>
      </c>
      <c r="Q676" s="5"/>
      <c r="R676" s="6" t="s">
        <v>8653</v>
      </c>
      <c r="S676" s="6">
        <f t="shared" si="42"/>
        <v>0</v>
      </c>
      <c r="T676" s="6">
        <v>0</v>
      </c>
      <c r="U676" s="6">
        <f t="shared" si="43"/>
        <v>1</v>
      </c>
      <c r="V676" s="6" t="b">
        <f t="shared" si="40"/>
        <v>0</v>
      </c>
      <c r="W676" s="6" t="str">
        <f t="shared" si="41"/>
        <v>consolidated SS</v>
      </c>
    </row>
    <row r="677" spans="1:23" x14ac:dyDescent="0.2">
      <c r="A677" s="5">
        <v>1370</v>
      </c>
      <c r="B677" s="5">
        <v>787</v>
      </c>
      <c r="C677" s="6" t="s">
        <v>1162</v>
      </c>
      <c r="D677" s="6" t="s">
        <v>1162</v>
      </c>
      <c r="E677" s="6" t="s">
        <v>7569</v>
      </c>
      <c r="F677" s="6" t="s">
        <v>7569</v>
      </c>
      <c r="G677" s="6" t="s">
        <v>7570</v>
      </c>
      <c r="H677" s="6" t="s">
        <v>1163</v>
      </c>
      <c r="I677" s="6" t="s">
        <v>1163</v>
      </c>
      <c r="J677" s="6" t="s">
        <v>1082</v>
      </c>
      <c r="K677" s="6" t="s">
        <v>1082</v>
      </c>
      <c r="L677" s="5">
        <v>3864622542</v>
      </c>
      <c r="M677" s="5">
        <v>3864622542</v>
      </c>
      <c r="N677" s="6" t="s">
        <v>8972</v>
      </c>
      <c r="O677" s="6" t="s">
        <v>8972</v>
      </c>
      <c r="P677" s="6" t="s">
        <v>8975</v>
      </c>
      <c r="Q677" s="5"/>
      <c r="R677" s="6" t="s">
        <v>8653</v>
      </c>
      <c r="S677" s="6">
        <f t="shared" si="42"/>
        <v>0</v>
      </c>
      <c r="T677" s="6">
        <v>0</v>
      </c>
      <c r="U677" s="6">
        <f t="shared" si="43"/>
        <v>0</v>
      </c>
      <c r="V677" s="6" t="b">
        <f t="shared" si="40"/>
        <v>0</v>
      </c>
      <c r="W677" s="6" t="b">
        <f t="shared" si="41"/>
        <v>0</v>
      </c>
    </row>
    <row r="678" spans="1:23" x14ac:dyDescent="0.2">
      <c r="A678" s="5">
        <v>1387</v>
      </c>
      <c r="B678" s="5">
        <v>788</v>
      </c>
      <c r="C678" s="6" t="s">
        <v>1187</v>
      </c>
      <c r="D678" s="6" t="s">
        <v>1187</v>
      </c>
      <c r="E678" s="6" t="s">
        <v>7571</v>
      </c>
      <c r="F678" s="6" t="s">
        <v>7571</v>
      </c>
      <c r="G678" s="6" t="s">
        <v>7572</v>
      </c>
      <c r="H678" s="6" t="s">
        <v>1087</v>
      </c>
      <c r="I678" s="6" t="s">
        <v>1087</v>
      </c>
      <c r="J678" s="6" t="s">
        <v>1082</v>
      </c>
      <c r="K678" s="6" t="s">
        <v>1082</v>
      </c>
      <c r="L678" s="5">
        <v>3523347910</v>
      </c>
      <c r="M678" s="5">
        <v>3523347910</v>
      </c>
      <c r="N678" s="6" t="s">
        <v>8972</v>
      </c>
      <c r="O678" s="6" t="s">
        <v>8972</v>
      </c>
      <c r="P678" s="6" t="s">
        <v>8975</v>
      </c>
      <c r="Q678" s="5"/>
      <c r="R678" s="6" t="s">
        <v>8653</v>
      </c>
      <c r="S678" s="6">
        <f t="shared" si="42"/>
        <v>0</v>
      </c>
      <c r="T678" s="6">
        <v>0</v>
      </c>
      <c r="U678" s="6">
        <f t="shared" si="43"/>
        <v>0</v>
      </c>
      <c r="V678" s="6" t="b">
        <f t="shared" si="40"/>
        <v>0</v>
      </c>
      <c r="W678" s="6" t="b">
        <f t="shared" si="41"/>
        <v>0</v>
      </c>
    </row>
    <row r="679" spans="1:23" x14ac:dyDescent="0.2">
      <c r="A679" s="5">
        <v>1363</v>
      </c>
      <c r="B679" s="5">
        <v>789</v>
      </c>
      <c r="C679" s="6" t="s">
        <v>7398</v>
      </c>
      <c r="D679" s="6" t="s">
        <v>7398</v>
      </c>
      <c r="E679" s="6" t="s">
        <v>1146</v>
      </c>
      <c r="F679" s="6" t="s">
        <v>1146</v>
      </c>
      <c r="G679" s="6" t="s">
        <v>7905</v>
      </c>
      <c r="H679" s="6" t="s">
        <v>1147</v>
      </c>
      <c r="I679" s="6" t="s">
        <v>1147</v>
      </c>
      <c r="J679" s="6" t="s">
        <v>1082</v>
      </c>
      <c r="K679" s="6" t="s">
        <v>1082</v>
      </c>
      <c r="L679" s="5">
        <v>3213832795</v>
      </c>
      <c r="M679" s="5">
        <v>3214547131</v>
      </c>
      <c r="N679" s="6" t="s">
        <v>8972</v>
      </c>
      <c r="O679" s="6" t="s">
        <v>8972</v>
      </c>
      <c r="P679" s="6" t="s">
        <v>8975</v>
      </c>
      <c r="Q679" s="5"/>
      <c r="R679" s="6" t="s">
        <v>8653</v>
      </c>
      <c r="S679" s="6">
        <f t="shared" si="42"/>
        <v>0</v>
      </c>
      <c r="T679" s="6">
        <v>0</v>
      </c>
      <c r="U679" s="6">
        <f t="shared" si="43"/>
        <v>0</v>
      </c>
      <c r="V679" s="6" t="b">
        <f t="shared" si="40"/>
        <v>0</v>
      </c>
      <c r="W679" s="6" t="b">
        <f t="shared" si="41"/>
        <v>0</v>
      </c>
    </row>
    <row r="680" spans="1:23" x14ac:dyDescent="0.2">
      <c r="A680" s="5">
        <v>1364</v>
      </c>
      <c r="B680" s="5">
        <v>790</v>
      </c>
      <c r="C680" s="6" t="s">
        <v>7399</v>
      </c>
      <c r="D680" s="6" t="s">
        <v>7399</v>
      </c>
      <c r="E680" s="6" t="s">
        <v>1149</v>
      </c>
      <c r="F680" s="6" t="s">
        <v>5379</v>
      </c>
      <c r="G680" s="6" t="s">
        <v>1149</v>
      </c>
      <c r="H680" s="6" t="s">
        <v>1150</v>
      </c>
      <c r="I680" s="6" t="s">
        <v>1150</v>
      </c>
      <c r="J680" s="6" t="s">
        <v>1082</v>
      </c>
      <c r="K680" s="6" t="s">
        <v>1082</v>
      </c>
      <c r="L680" s="5">
        <v>3217262928</v>
      </c>
      <c r="M680" s="5">
        <v>3217262928</v>
      </c>
      <c r="N680" s="6" t="s">
        <v>8972</v>
      </c>
      <c r="O680" s="6" t="s">
        <v>8972</v>
      </c>
      <c r="P680" s="6" t="s">
        <v>8975</v>
      </c>
      <c r="Q680" s="5"/>
      <c r="R680" s="6" t="s">
        <v>8653</v>
      </c>
      <c r="S680" s="6">
        <f t="shared" si="42"/>
        <v>0</v>
      </c>
      <c r="T680" s="6">
        <v>0</v>
      </c>
      <c r="U680" s="6">
        <f t="shared" si="43"/>
        <v>0</v>
      </c>
      <c r="V680" s="6" t="b">
        <f t="shared" si="40"/>
        <v>0</v>
      </c>
      <c r="W680" s="6" t="b">
        <f t="shared" si="41"/>
        <v>0</v>
      </c>
    </row>
    <row r="681" spans="1:23" x14ac:dyDescent="0.2">
      <c r="A681" s="5">
        <v>1360</v>
      </c>
      <c r="B681" s="5">
        <v>791</v>
      </c>
      <c r="C681" s="6" t="s">
        <v>1148</v>
      </c>
      <c r="D681" s="6" t="s">
        <v>1148</v>
      </c>
      <c r="E681" s="6" t="s">
        <v>1149</v>
      </c>
      <c r="F681" s="6" t="s">
        <v>5379</v>
      </c>
      <c r="G681" s="6" t="s">
        <v>1149</v>
      </c>
      <c r="H681" s="6" t="s">
        <v>1150</v>
      </c>
      <c r="I681" s="6" t="s">
        <v>1150</v>
      </c>
      <c r="J681" s="6" t="s">
        <v>1082</v>
      </c>
      <c r="K681" s="6" t="s">
        <v>1082</v>
      </c>
      <c r="L681" s="5">
        <v>3217262928</v>
      </c>
      <c r="M681" s="5">
        <v>3217262928</v>
      </c>
      <c r="N681" s="6" t="s">
        <v>8972</v>
      </c>
      <c r="O681" s="6" t="s">
        <v>8972</v>
      </c>
      <c r="P681" s="6" t="s">
        <v>8975</v>
      </c>
      <c r="Q681" s="5"/>
      <c r="R681" s="6" t="s">
        <v>8653</v>
      </c>
      <c r="S681" s="6">
        <f t="shared" si="42"/>
        <v>0</v>
      </c>
      <c r="T681" s="6">
        <v>0</v>
      </c>
      <c r="U681" s="6">
        <f t="shared" si="43"/>
        <v>0</v>
      </c>
      <c r="V681" s="6" t="b">
        <f t="shared" si="40"/>
        <v>0</v>
      </c>
      <c r="W681" s="6" t="b">
        <f t="shared" si="41"/>
        <v>0</v>
      </c>
    </row>
    <row r="682" spans="1:23" x14ac:dyDescent="0.2">
      <c r="A682" s="5">
        <v>1359</v>
      </c>
      <c r="B682" s="5">
        <v>792</v>
      </c>
      <c r="C682" s="6" t="s">
        <v>1145</v>
      </c>
      <c r="D682" s="6" t="s">
        <v>1145</v>
      </c>
      <c r="E682" s="6" t="s">
        <v>1146</v>
      </c>
      <c r="F682" s="6" t="s">
        <v>1146</v>
      </c>
      <c r="G682" s="6" t="s">
        <v>7905</v>
      </c>
      <c r="H682" s="6" t="s">
        <v>1147</v>
      </c>
      <c r="I682" s="6" t="s">
        <v>1147</v>
      </c>
      <c r="J682" s="6" t="s">
        <v>1082</v>
      </c>
      <c r="K682" s="6" t="s">
        <v>1082</v>
      </c>
      <c r="L682" s="5">
        <v>3213832795</v>
      </c>
      <c r="M682" s="5">
        <v>3214547131</v>
      </c>
      <c r="N682" s="6" t="s">
        <v>8972</v>
      </c>
      <c r="O682" s="6" t="s">
        <v>8972</v>
      </c>
      <c r="P682" s="6" t="s">
        <v>8975</v>
      </c>
      <c r="Q682" s="5"/>
      <c r="R682" s="6" t="s">
        <v>8653</v>
      </c>
      <c r="S682" s="6">
        <f t="shared" si="42"/>
        <v>0</v>
      </c>
      <c r="T682" s="6">
        <v>0</v>
      </c>
      <c r="U682" s="6">
        <f t="shared" si="43"/>
        <v>0</v>
      </c>
      <c r="V682" s="6" t="b">
        <f t="shared" si="40"/>
        <v>0</v>
      </c>
      <c r="W682" s="6" t="b">
        <f t="shared" si="41"/>
        <v>0</v>
      </c>
    </row>
    <row r="683" spans="1:23" x14ac:dyDescent="0.2">
      <c r="A683" s="5">
        <v>1365</v>
      </c>
      <c r="B683" s="5">
        <v>793</v>
      </c>
      <c r="C683" s="6" t="s">
        <v>1153</v>
      </c>
      <c r="D683" s="6" t="s">
        <v>1153</v>
      </c>
      <c r="E683" s="6" t="s">
        <v>7452</v>
      </c>
      <c r="F683" s="6" t="s">
        <v>7452</v>
      </c>
      <c r="G683" s="6" t="s">
        <v>7452</v>
      </c>
      <c r="H683" s="6" t="s">
        <v>5380</v>
      </c>
      <c r="I683" s="6" t="s">
        <v>5380</v>
      </c>
      <c r="J683" s="6" t="s">
        <v>1082</v>
      </c>
      <c r="K683" s="6" t="s">
        <v>1082</v>
      </c>
      <c r="L683" s="5">
        <v>3216395800</v>
      </c>
      <c r="M683" s="5">
        <v>3214547131</v>
      </c>
      <c r="N683" s="6" t="s">
        <v>8972</v>
      </c>
      <c r="O683" s="6" t="s">
        <v>8972</v>
      </c>
      <c r="P683" s="6" t="s">
        <v>8975</v>
      </c>
      <c r="Q683" s="5"/>
      <c r="R683" s="6" t="s">
        <v>8653</v>
      </c>
      <c r="S683" s="6">
        <f t="shared" si="42"/>
        <v>0</v>
      </c>
      <c r="T683" s="6">
        <v>0</v>
      </c>
      <c r="U683" s="6">
        <f t="shared" si="43"/>
        <v>0</v>
      </c>
      <c r="V683" s="6" t="b">
        <f t="shared" si="40"/>
        <v>0</v>
      </c>
      <c r="W683" s="6" t="b">
        <f t="shared" si="41"/>
        <v>0</v>
      </c>
    </row>
    <row r="684" spans="1:23" x14ac:dyDescent="0.2">
      <c r="A684" s="5">
        <v>1339</v>
      </c>
      <c r="B684" s="5">
        <v>794</v>
      </c>
      <c r="C684" s="6" t="s">
        <v>1117</v>
      </c>
      <c r="D684" s="6" t="s">
        <v>5381</v>
      </c>
      <c r="E684" s="6" t="s">
        <v>1118</v>
      </c>
      <c r="F684" s="6" t="s">
        <v>1118</v>
      </c>
      <c r="G684" s="6" t="s">
        <v>11492</v>
      </c>
      <c r="H684" s="6" t="s">
        <v>7451</v>
      </c>
      <c r="I684" s="6" t="s">
        <v>7451</v>
      </c>
      <c r="J684" s="6" t="s">
        <v>1082</v>
      </c>
      <c r="K684" s="6" t="s">
        <v>1082</v>
      </c>
      <c r="L684" s="5">
        <v>9544674438</v>
      </c>
      <c r="M684" s="5">
        <v>9544674438</v>
      </c>
      <c r="N684" s="6" t="s">
        <v>8972</v>
      </c>
      <c r="O684" s="6" t="s">
        <v>8972</v>
      </c>
      <c r="P684" s="6" t="s">
        <v>8975</v>
      </c>
      <c r="Q684" s="5"/>
      <c r="R684" s="6" t="s">
        <v>8653</v>
      </c>
      <c r="S684" s="6">
        <f t="shared" si="42"/>
        <v>0</v>
      </c>
      <c r="T684" s="6">
        <v>0</v>
      </c>
      <c r="U684" s="6">
        <f t="shared" si="43"/>
        <v>0</v>
      </c>
      <c r="V684" s="6" t="b">
        <f t="shared" si="40"/>
        <v>0</v>
      </c>
      <c r="W684" s="6" t="b">
        <f t="shared" si="41"/>
        <v>0</v>
      </c>
    </row>
    <row r="685" spans="1:23" x14ac:dyDescent="0.2">
      <c r="A685" s="5">
        <v>1393</v>
      </c>
      <c r="B685" s="5">
        <v>795</v>
      </c>
      <c r="C685" s="6" t="s">
        <v>1191</v>
      </c>
      <c r="D685" s="6" t="s">
        <v>1191</v>
      </c>
      <c r="E685" s="6" t="s">
        <v>1192</v>
      </c>
      <c r="F685" s="6" t="s">
        <v>1192</v>
      </c>
      <c r="G685" s="6" t="s">
        <v>11496</v>
      </c>
      <c r="H685" s="6" t="s">
        <v>1193</v>
      </c>
      <c r="I685" s="6" t="s">
        <v>1193</v>
      </c>
      <c r="J685" s="6" t="s">
        <v>1082</v>
      </c>
      <c r="K685" s="6" t="s">
        <v>1082</v>
      </c>
      <c r="L685" s="5">
        <v>2392527300</v>
      </c>
      <c r="M685" s="5">
        <v>2392527300</v>
      </c>
      <c r="N685" s="6" t="s">
        <v>8972</v>
      </c>
      <c r="O685" s="6" t="s">
        <v>8972</v>
      </c>
      <c r="P685" s="6" t="s">
        <v>8975</v>
      </c>
      <c r="Q685" s="5"/>
      <c r="R685" s="6" t="s">
        <v>8653</v>
      </c>
      <c r="S685" s="6">
        <f t="shared" si="42"/>
        <v>0</v>
      </c>
      <c r="T685" s="6">
        <v>0</v>
      </c>
      <c r="U685" s="6">
        <f t="shared" si="43"/>
        <v>0</v>
      </c>
      <c r="V685" s="6" t="b">
        <f t="shared" si="40"/>
        <v>0</v>
      </c>
      <c r="W685" s="6" t="b">
        <f t="shared" si="41"/>
        <v>0</v>
      </c>
    </row>
    <row r="686" spans="1:23" x14ac:dyDescent="0.2">
      <c r="A686" s="5">
        <v>1362</v>
      </c>
      <c r="B686" s="5">
        <v>796</v>
      </c>
      <c r="C686" s="6" t="s">
        <v>1151</v>
      </c>
      <c r="D686" s="6" t="s">
        <v>5382</v>
      </c>
      <c r="E686" s="6" t="s">
        <v>7573</v>
      </c>
      <c r="F686" s="6" t="s">
        <v>7573</v>
      </c>
      <c r="G686" s="6" t="s">
        <v>7574</v>
      </c>
      <c r="H686" s="6" t="s">
        <v>1152</v>
      </c>
      <c r="I686" s="6" t="s">
        <v>1152</v>
      </c>
      <c r="J686" s="6" t="s">
        <v>1082</v>
      </c>
      <c r="K686" s="6" t="s">
        <v>1082</v>
      </c>
      <c r="L686" s="5">
        <v>3052422443</v>
      </c>
      <c r="M686" s="5">
        <v>3052422443</v>
      </c>
      <c r="N686" s="6" t="s">
        <v>8972</v>
      </c>
      <c r="O686" s="6" t="s">
        <v>8972</v>
      </c>
      <c r="P686" s="6" t="s">
        <v>8975</v>
      </c>
      <c r="Q686" s="5"/>
      <c r="R686" s="6" t="s">
        <v>8653</v>
      </c>
      <c r="S686" s="6">
        <f t="shared" si="42"/>
        <v>0</v>
      </c>
      <c r="T686" s="6">
        <v>0</v>
      </c>
      <c r="U686" s="6">
        <f t="shared" si="43"/>
        <v>0</v>
      </c>
      <c r="V686" s="6" t="b">
        <f t="shared" si="40"/>
        <v>0</v>
      </c>
      <c r="W686" s="6" t="b">
        <f t="shared" si="41"/>
        <v>0</v>
      </c>
    </row>
    <row r="687" spans="1:23" x14ac:dyDescent="0.2">
      <c r="A687" s="5">
        <v>1343</v>
      </c>
      <c r="B687" s="5">
        <v>797</v>
      </c>
      <c r="C687" s="6" t="s">
        <v>1122</v>
      </c>
      <c r="D687" s="6" t="s">
        <v>5383</v>
      </c>
      <c r="E687" s="6" t="s">
        <v>1123</v>
      </c>
      <c r="F687" s="6" t="s">
        <v>1123</v>
      </c>
      <c r="G687" s="6" t="s">
        <v>1123</v>
      </c>
      <c r="H687" s="6" t="s">
        <v>1121</v>
      </c>
      <c r="I687" s="6" t="s">
        <v>1121</v>
      </c>
      <c r="J687" s="6" t="s">
        <v>1082</v>
      </c>
      <c r="K687" s="6" t="s">
        <v>1082</v>
      </c>
      <c r="L687" s="5">
        <v>3052255950</v>
      </c>
      <c r="M687" s="5">
        <v>3052255950</v>
      </c>
      <c r="N687" s="6" t="s">
        <v>8972</v>
      </c>
      <c r="O687" s="6" t="s">
        <v>8972</v>
      </c>
      <c r="P687" s="6" t="s">
        <v>8975</v>
      </c>
      <c r="Q687" s="5"/>
      <c r="R687" s="6" t="s">
        <v>8653</v>
      </c>
      <c r="S687" s="6">
        <f t="shared" si="42"/>
        <v>0</v>
      </c>
      <c r="T687" s="6">
        <v>0</v>
      </c>
      <c r="U687" s="6">
        <f t="shared" si="43"/>
        <v>0</v>
      </c>
      <c r="V687" s="6" t="b">
        <f t="shared" si="40"/>
        <v>0</v>
      </c>
      <c r="W687" s="6" t="b">
        <f t="shared" si="41"/>
        <v>0</v>
      </c>
    </row>
    <row r="688" spans="1:23" x14ac:dyDescent="0.2">
      <c r="A688" s="5">
        <v>1389</v>
      </c>
      <c r="B688" s="5">
        <v>798</v>
      </c>
      <c r="C688" s="6" t="s">
        <v>1188</v>
      </c>
      <c r="D688" s="6" t="s">
        <v>5384</v>
      </c>
      <c r="E688" s="6" t="s">
        <v>1189</v>
      </c>
      <c r="F688" s="6" t="s">
        <v>1189</v>
      </c>
      <c r="G688" s="6" t="s">
        <v>6561</v>
      </c>
      <c r="H688" s="6" t="s">
        <v>1121</v>
      </c>
      <c r="I688" s="6" t="s">
        <v>1121</v>
      </c>
      <c r="J688" s="6" t="s">
        <v>1082</v>
      </c>
      <c r="K688" s="6" t="s">
        <v>1082</v>
      </c>
      <c r="L688" s="5">
        <v>3055755044</v>
      </c>
      <c r="M688" s="5">
        <v>3052345400</v>
      </c>
      <c r="N688" s="6" t="s">
        <v>8972</v>
      </c>
      <c r="O688" s="6" t="s">
        <v>8972</v>
      </c>
      <c r="P688" s="6" t="s">
        <v>8973</v>
      </c>
      <c r="Q688" s="5">
        <v>1</v>
      </c>
      <c r="R688" s="6" t="s">
        <v>8653</v>
      </c>
      <c r="S688" s="6">
        <f t="shared" si="42"/>
        <v>0</v>
      </c>
      <c r="T688" s="6">
        <v>0</v>
      </c>
      <c r="U688" s="6">
        <f t="shared" si="43"/>
        <v>0</v>
      </c>
      <c r="V688" s="6" t="b">
        <f t="shared" si="40"/>
        <v>0</v>
      </c>
      <c r="W688" s="6" t="b">
        <f t="shared" si="41"/>
        <v>0</v>
      </c>
    </row>
    <row r="689" spans="1:23" x14ac:dyDescent="0.2">
      <c r="A689" s="5">
        <v>1367</v>
      </c>
      <c r="B689" s="5">
        <v>799</v>
      </c>
      <c r="C689" s="6" t="s">
        <v>1155</v>
      </c>
      <c r="D689" s="6" t="s">
        <v>5385</v>
      </c>
      <c r="E689" s="6" t="s">
        <v>1156</v>
      </c>
      <c r="F689" s="6" t="s">
        <v>1156</v>
      </c>
      <c r="G689" s="6" t="s">
        <v>6557</v>
      </c>
      <c r="H689" s="6" t="s">
        <v>1081</v>
      </c>
      <c r="I689" s="6" t="s">
        <v>1081</v>
      </c>
      <c r="J689" s="6" t="s">
        <v>1082</v>
      </c>
      <c r="K689" s="6" t="s">
        <v>1082</v>
      </c>
      <c r="L689" s="5">
        <v>9042532763</v>
      </c>
      <c r="M689" s="5">
        <v>9042532763</v>
      </c>
      <c r="N689" s="6" t="s">
        <v>8972</v>
      </c>
      <c r="O689" s="6" t="s">
        <v>8972</v>
      </c>
      <c r="P689" s="6" t="s">
        <v>8975</v>
      </c>
      <c r="Q689" s="5"/>
      <c r="R689" s="6" t="s">
        <v>8653</v>
      </c>
      <c r="S689" s="6">
        <f t="shared" si="42"/>
        <v>0</v>
      </c>
      <c r="T689" s="6">
        <v>0</v>
      </c>
      <c r="U689" s="6">
        <f t="shared" si="43"/>
        <v>0</v>
      </c>
      <c r="V689" s="6" t="b">
        <f t="shared" si="40"/>
        <v>0</v>
      </c>
      <c r="W689" s="6" t="b">
        <f t="shared" si="41"/>
        <v>0</v>
      </c>
    </row>
    <row r="690" spans="1:23" x14ac:dyDescent="0.2">
      <c r="A690" s="5">
        <v>1344</v>
      </c>
      <c r="B690" s="5">
        <v>800</v>
      </c>
      <c r="C690" s="6" t="s">
        <v>1124</v>
      </c>
      <c r="D690" s="6" t="s">
        <v>5386</v>
      </c>
      <c r="E690" s="6" t="s">
        <v>1080</v>
      </c>
      <c r="F690" s="6" t="s">
        <v>1080</v>
      </c>
      <c r="G690" s="6" t="s">
        <v>6553</v>
      </c>
      <c r="H690" s="6" t="s">
        <v>1081</v>
      </c>
      <c r="I690" s="6" t="s">
        <v>1081</v>
      </c>
      <c r="J690" s="6" t="s">
        <v>1082</v>
      </c>
      <c r="K690" s="6" t="s">
        <v>1082</v>
      </c>
      <c r="L690" s="5">
        <v>9042531027</v>
      </c>
      <c r="M690" s="5">
        <v>9042531027</v>
      </c>
      <c r="N690" s="6" t="s">
        <v>8972</v>
      </c>
      <c r="O690" s="6" t="s">
        <v>8972</v>
      </c>
      <c r="P690" s="6" t="s">
        <v>8975</v>
      </c>
      <c r="Q690" s="5"/>
      <c r="R690" s="6" t="s">
        <v>8653</v>
      </c>
      <c r="S690" s="6">
        <f t="shared" si="42"/>
        <v>0</v>
      </c>
      <c r="T690" s="6">
        <v>0</v>
      </c>
      <c r="U690" s="6">
        <f t="shared" si="43"/>
        <v>0</v>
      </c>
      <c r="V690" s="6" t="b">
        <f t="shared" si="40"/>
        <v>0</v>
      </c>
      <c r="W690" s="6" t="b">
        <f t="shared" si="41"/>
        <v>0</v>
      </c>
    </row>
    <row r="691" spans="1:23" x14ac:dyDescent="0.2">
      <c r="A691" s="5">
        <v>1321</v>
      </c>
      <c r="B691" s="5">
        <v>801</v>
      </c>
      <c r="C691" s="6" t="s">
        <v>1079</v>
      </c>
      <c r="D691" s="6" t="s">
        <v>5387</v>
      </c>
      <c r="E691" s="6" t="s">
        <v>1080</v>
      </c>
      <c r="F691" s="6" t="s">
        <v>1080</v>
      </c>
      <c r="G691" s="6" t="s">
        <v>11491</v>
      </c>
      <c r="H691" s="6" t="s">
        <v>1081</v>
      </c>
      <c r="I691" s="6" t="s">
        <v>1081</v>
      </c>
      <c r="J691" s="6" t="s">
        <v>1082</v>
      </c>
      <c r="K691" s="6" t="s">
        <v>1082</v>
      </c>
      <c r="L691" s="5">
        <v>9042531037</v>
      </c>
      <c r="M691" s="5">
        <v>9042531037</v>
      </c>
      <c r="N691" s="6" t="s">
        <v>8972</v>
      </c>
      <c r="O691" s="6" t="s">
        <v>8972</v>
      </c>
      <c r="P691" s="6" t="s">
        <v>8975</v>
      </c>
      <c r="Q691" s="5"/>
      <c r="R691" s="6" t="s">
        <v>8653</v>
      </c>
      <c r="S691" s="6">
        <f t="shared" si="42"/>
        <v>0</v>
      </c>
      <c r="T691" s="6">
        <v>0</v>
      </c>
      <c r="U691" s="6">
        <f t="shared" si="43"/>
        <v>0</v>
      </c>
      <c r="V691" s="6" t="b">
        <f t="shared" si="40"/>
        <v>0</v>
      </c>
      <c r="W691" s="6" t="b">
        <f t="shared" si="41"/>
        <v>0</v>
      </c>
    </row>
    <row r="692" spans="1:23" x14ac:dyDescent="0.2">
      <c r="A692" s="5">
        <v>1347</v>
      </c>
      <c r="B692" s="5">
        <v>802</v>
      </c>
      <c r="C692" s="6" t="s">
        <v>1127</v>
      </c>
      <c r="D692" s="6" t="s">
        <v>1127</v>
      </c>
      <c r="E692" s="6" t="s">
        <v>1128</v>
      </c>
      <c r="F692" s="6" t="s">
        <v>1128</v>
      </c>
      <c r="G692" s="6" t="s">
        <v>1128</v>
      </c>
      <c r="H692" s="6" t="s">
        <v>1081</v>
      </c>
      <c r="I692" s="6" t="s">
        <v>1081</v>
      </c>
      <c r="J692" s="6" t="s">
        <v>1082</v>
      </c>
      <c r="K692" s="6" t="s">
        <v>1082</v>
      </c>
      <c r="L692" s="5">
        <v>9043532130</v>
      </c>
      <c r="M692" s="5">
        <v>9043532130</v>
      </c>
      <c r="N692" s="6" t="s">
        <v>8972</v>
      </c>
      <c r="O692" s="6" t="s">
        <v>8972</v>
      </c>
      <c r="P692" s="6" t="s">
        <v>8975</v>
      </c>
      <c r="Q692" s="5"/>
      <c r="R692" s="6" t="s">
        <v>8653</v>
      </c>
      <c r="S692" s="6">
        <f t="shared" si="42"/>
        <v>0</v>
      </c>
      <c r="T692" s="6">
        <v>0</v>
      </c>
      <c r="U692" s="6">
        <f t="shared" si="43"/>
        <v>0</v>
      </c>
      <c r="V692" s="6" t="b">
        <f t="shared" si="40"/>
        <v>0</v>
      </c>
      <c r="W692" s="6" t="b">
        <f t="shared" si="41"/>
        <v>0</v>
      </c>
    </row>
    <row r="693" spans="1:23" x14ac:dyDescent="0.2">
      <c r="A693" s="5">
        <v>1346</v>
      </c>
      <c r="B693" s="5">
        <v>803</v>
      </c>
      <c r="C693" s="6" t="s">
        <v>1125</v>
      </c>
      <c r="D693" s="6" t="s">
        <v>5388</v>
      </c>
      <c r="E693" s="6" t="s">
        <v>1126</v>
      </c>
      <c r="F693" s="6" t="s">
        <v>1126</v>
      </c>
      <c r="G693" s="6" t="s">
        <v>6554</v>
      </c>
      <c r="H693" s="6" t="s">
        <v>1081</v>
      </c>
      <c r="I693" s="6" t="s">
        <v>1081</v>
      </c>
      <c r="J693" s="6" t="s">
        <v>1082</v>
      </c>
      <c r="K693" s="6" t="s">
        <v>1082</v>
      </c>
      <c r="L693" s="5">
        <v>9042444233</v>
      </c>
      <c r="M693" s="5">
        <v>9042444233</v>
      </c>
      <c r="N693" s="6" t="s">
        <v>8972</v>
      </c>
      <c r="O693" s="6" t="s">
        <v>8972</v>
      </c>
      <c r="P693" s="6" t="s">
        <v>8975</v>
      </c>
      <c r="Q693" s="5"/>
      <c r="R693" s="6" t="s">
        <v>8653</v>
      </c>
      <c r="S693" s="6">
        <f t="shared" si="42"/>
        <v>0</v>
      </c>
      <c r="T693" s="6">
        <v>0</v>
      </c>
      <c r="U693" s="6">
        <f t="shared" si="43"/>
        <v>0</v>
      </c>
      <c r="V693" s="6" t="b">
        <f t="shared" si="40"/>
        <v>0</v>
      </c>
      <c r="W693" s="6" t="b">
        <f t="shared" si="41"/>
        <v>0</v>
      </c>
    </row>
    <row r="694" spans="1:23" x14ac:dyDescent="0.2">
      <c r="A694" s="5">
        <v>1351</v>
      </c>
      <c r="B694" s="5">
        <v>804</v>
      </c>
      <c r="C694" s="6" t="s">
        <v>1129</v>
      </c>
      <c r="D694" s="6" t="s">
        <v>5389</v>
      </c>
      <c r="E694" s="6" t="s">
        <v>7575</v>
      </c>
      <c r="F694" s="6" t="s">
        <v>7575</v>
      </c>
      <c r="G694" s="6" t="s">
        <v>7576</v>
      </c>
      <c r="H694" s="6" t="s">
        <v>1130</v>
      </c>
      <c r="I694" s="6" t="s">
        <v>1130</v>
      </c>
      <c r="J694" s="6" t="s">
        <v>1082</v>
      </c>
      <c r="K694" s="6" t="s">
        <v>1082</v>
      </c>
      <c r="L694" s="5">
        <v>8506974121</v>
      </c>
      <c r="M694" s="5">
        <v>8506532111</v>
      </c>
      <c r="N694" s="6" t="s">
        <v>8972</v>
      </c>
      <c r="O694" s="6" t="s">
        <v>8972</v>
      </c>
      <c r="P694" s="6" t="s">
        <v>8975</v>
      </c>
      <c r="Q694" s="5"/>
      <c r="R694" s="6" t="s">
        <v>8653</v>
      </c>
      <c r="S694" s="6">
        <f t="shared" si="42"/>
        <v>0</v>
      </c>
      <c r="T694" s="6">
        <v>0</v>
      </c>
      <c r="U694" s="6">
        <f t="shared" si="43"/>
        <v>0</v>
      </c>
      <c r="V694" s="6" t="b">
        <f t="shared" si="40"/>
        <v>0</v>
      </c>
      <c r="W694" s="6" t="b">
        <f t="shared" si="41"/>
        <v>0</v>
      </c>
    </row>
    <row r="695" spans="1:23" x14ac:dyDescent="0.2">
      <c r="A695" s="5">
        <v>1353</v>
      </c>
      <c r="B695" s="5">
        <v>805</v>
      </c>
      <c r="C695" s="6" t="s">
        <v>1131</v>
      </c>
      <c r="D695" s="6" t="s">
        <v>5390</v>
      </c>
      <c r="E695" s="6" t="s">
        <v>1132</v>
      </c>
      <c r="F695" s="6" t="s">
        <v>1132</v>
      </c>
      <c r="G695" s="6" t="s">
        <v>1132</v>
      </c>
      <c r="H695" s="6" t="s">
        <v>1133</v>
      </c>
      <c r="I695" s="6" t="s">
        <v>1133</v>
      </c>
      <c r="J695" s="6" t="s">
        <v>1082</v>
      </c>
      <c r="K695" s="6" t="s">
        <v>1082</v>
      </c>
      <c r="L695" s="5">
        <v>8505392727</v>
      </c>
      <c r="M695" s="5">
        <v>8505392727</v>
      </c>
      <c r="N695" s="6" t="s">
        <v>8972</v>
      </c>
      <c r="O695" s="6" t="s">
        <v>8972</v>
      </c>
      <c r="P695" s="6" t="s">
        <v>8976</v>
      </c>
      <c r="Q695" s="5"/>
      <c r="R695" s="6" t="s">
        <v>8653</v>
      </c>
      <c r="S695" s="6">
        <f t="shared" si="42"/>
        <v>0</v>
      </c>
      <c r="T695" s="6">
        <v>0</v>
      </c>
      <c r="U695" s="6">
        <f t="shared" si="43"/>
        <v>0</v>
      </c>
      <c r="V695" s="6" t="b">
        <f t="shared" si="40"/>
        <v>0</v>
      </c>
      <c r="W695" s="6" t="b">
        <f t="shared" si="41"/>
        <v>0</v>
      </c>
    </row>
    <row r="696" spans="1:23" x14ac:dyDescent="0.2">
      <c r="A696" s="5">
        <v>1354</v>
      </c>
      <c r="B696" s="5">
        <v>806</v>
      </c>
      <c r="C696" s="6" t="s">
        <v>1134</v>
      </c>
      <c r="D696" s="6" t="s">
        <v>5391</v>
      </c>
      <c r="E696" s="6" t="s">
        <v>1135</v>
      </c>
      <c r="F696" s="6" t="s">
        <v>1135</v>
      </c>
      <c r="G696" s="6" t="s">
        <v>7904</v>
      </c>
      <c r="H696" s="6" t="s">
        <v>1136</v>
      </c>
      <c r="I696" s="6" t="s">
        <v>1136</v>
      </c>
      <c r="J696" s="6" t="s">
        <v>1082</v>
      </c>
      <c r="K696" s="6" t="s">
        <v>1082</v>
      </c>
      <c r="L696" s="5">
        <v>8506392644</v>
      </c>
      <c r="M696" s="5">
        <v>8506392644</v>
      </c>
      <c r="N696" s="6" t="s">
        <v>8972</v>
      </c>
      <c r="O696" s="6" t="s">
        <v>8972</v>
      </c>
      <c r="P696" s="6" t="s">
        <v>8975</v>
      </c>
      <c r="Q696" s="5"/>
      <c r="R696" s="6" t="s">
        <v>8653</v>
      </c>
      <c r="S696" s="6">
        <f t="shared" si="42"/>
        <v>0</v>
      </c>
      <c r="T696" s="6">
        <v>0</v>
      </c>
      <c r="U696" s="6">
        <f t="shared" si="43"/>
        <v>0</v>
      </c>
      <c r="V696" s="6" t="b">
        <f t="shared" si="40"/>
        <v>0</v>
      </c>
      <c r="W696" s="6" t="b">
        <f t="shared" si="41"/>
        <v>0</v>
      </c>
    </row>
    <row r="697" spans="1:23" x14ac:dyDescent="0.2">
      <c r="A697" s="5">
        <v>1355</v>
      </c>
      <c r="B697" s="5">
        <v>807</v>
      </c>
      <c r="C697" s="6" t="s">
        <v>1137</v>
      </c>
      <c r="D697" s="6" t="s">
        <v>5392</v>
      </c>
      <c r="E697" s="6" t="s">
        <v>1138</v>
      </c>
      <c r="F697" s="6" t="s">
        <v>1138</v>
      </c>
      <c r="G697" s="6" t="s">
        <v>1138</v>
      </c>
      <c r="H697" s="6" t="s">
        <v>1139</v>
      </c>
      <c r="I697" s="6" t="s">
        <v>1139</v>
      </c>
      <c r="J697" s="6" t="s">
        <v>1082</v>
      </c>
      <c r="K697" s="6" t="s">
        <v>1082</v>
      </c>
      <c r="L697" s="5">
        <v>3525406800</v>
      </c>
      <c r="M697" s="5">
        <v>3525406800</v>
      </c>
      <c r="N697" s="6" t="s">
        <v>8972</v>
      </c>
      <c r="O697" s="6" t="s">
        <v>8972</v>
      </c>
      <c r="P697" s="6" t="s">
        <v>8975</v>
      </c>
      <c r="Q697" s="5"/>
      <c r="R697" s="6" t="s">
        <v>8653</v>
      </c>
      <c r="S697" s="6">
        <f t="shared" si="42"/>
        <v>0</v>
      </c>
      <c r="T697" s="6">
        <v>0</v>
      </c>
      <c r="U697" s="6">
        <f t="shared" si="43"/>
        <v>0</v>
      </c>
      <c r="V697" s="6" t="b">
        <f t="shared" si="40"/>
        <v>0</v>
      </c>
      <c r="W697" s="6" t="b">
        <f t="shared" si="41"/>
        <v>0</v>
      </c>
    </row>
    <row r="698" spans="1:23" x14ac:dyDescent="0.2">
      <c r="A698" s="5">
        <v>1357</v>
      </c>
      <c r="B698" s="5">
        <v>808</v>
      </c>
      <c r="C698" s="6" t="s">
        <v>1140</v>
      </c>
      <c r="D698" s="6" t="s">
        <v>1140</v>
      </c>
      <c r="E698" s="6" t="s">
        <v>1141</v>
      </c>
      <c r="F698" s="6" t="s">
        <v>1141</v>
      </c>
      <c r="G698" s="6" t="s">
        <v>1141</v>
      </c>
      <c r="H698" s="6" t="s">
        <v>1142</v>
      </c>
      <c r="I698" s="6" t="s">
        <v>1142</v>
      </c>
      <c r="J698" s="6" t="s">
        <v>1082</v>
      </c>
      <c r="K698" s="6" t="s">
        <v>1082</v>
      </c>
      <c r="L698" s="5">
        <v>8633866040</v>
      </c>
      <c r="M698" s="5">
        <v>8633866040</v>
      </c>
      <c r="N698" s="6" t="s">
        <v>8972</v>
      </c>
      <c r="O698" s="6" t="s">
        <v>8972</v>
      </c>
      <c r="P698" s="6" t="s">
        <v>8975</v>
      </c>
      <c r="Q698" s="5"/>
      <c r="R698" s="6" t="s">
        <v>8653</v>
      </c>
      <c r="S698" s="6">
        <f t="shared" si="42"/>
        <v>0</v>
      </c>
      <c r="T698" s="6">
        <v>0</v>
      </c>
      <c r="U698" s="6">
        <f t="shared" si="43"/>
        <v>0</v>
      </c>
      <c r="V698" s="6" t="b">
        <f t="shared" si="40"/>
        <v>0</v>
      </c>
      <c r="W698" s="6" t="b">
        <f t="shared" si="41"/>
        <v>0</v>
      </c>
    </row>
    <row r="699" spans="1:23" x14ac:dyDescent="0.2">
      <c r="A699" s="5">
        <v>1369</v>
      </c>
      <c r="B699" s="5">
        <v>809</v>
      </c>
      <c r="C699" s="6" t="s">
        <v>1160</v>
      </c>
      <c r="D699" s="6" t="s">
        <v>5393</v>
      </c>
      <c r="E699" s="6" t="s">
        <v>1161</v>
      </c>
      <c r="F699" s="6" t="s">
        <v>1161</v>
      </c>
      <c r="G699" s="6" t="s">
        <v>11494</v>
      </c>
      <c r="H699" s="6" t="s">
        <v>1159</v>
      </c>
      <c r="I699" s="6" t="s">
        <v>1159</v>
      </c>
      <c r="J699" s="6" t="s">
        <v>1082</v>
      </c>
      <c r="K699" s="6" t="s">
        <v>1082</v>
      </c>
      <c r="L699" s="5">
        <v>8137121930</v>
      </c>
      <c r="M699" s="5">
        <v>8137121930</v>
      </c>
      <c r="N699" s="6" t="s">
        <v>8972</v>
      </c>
      <c r="O699" s="6" t="s">
        <v>8972</v>
      </c>
      <c r="P699" s="6" t="s">
        <v>8975</v>
      </c>
      <c r="Q699" s="5"/>
      <c r="R699" s="6" t="s">
        <v>8653</v>
      </c>
      <c r="S699" s="6">
        <f t="shared" si="42"/>
        <v>0</v>
      </c>
      <c r="T699" s="6">
        <v>0</v>
      </c>
      <c r="U699" s="6">
        <f t="shared" si="43"/>
        <v>0</v>
      </c>
      <c r="V699" s="6" t="b">
        <f t="shared" si="40"/>
        <v>0</v>
      </c>
      <c r="W699" s="6" t="b">
        <f t="shared" si="41"/>
        <v>0</v>
      </c>
    </row>
    <row r="700" spans="1:23" x14ac:dyDescent="0.2">
      <c r="A700" s="5">
        <v>1358</v>
      </c>
      <c r="B700" s="5">
        <v>810</v>
      </c>
      <c r="C700" s="6" t="s">
        <v>1143</v>
      </c>
      <c r="D700" s="6" t="s">
        <v>5394</v>
      </c>
      <c r="E700" s="6" t="s">
        <v>7577</v>
      </c>
      <c r="F700" s="6" t="s">
        <v>7577</v>
      </c>
      <c r="G700" s="6" t="s">
        <v>13122</v>
      </c>
      <c r="H700" s="6" t="s">
        <v>1144</v>
      </c>
      <c r="I700" s="6" t="s">
        <v>1144</v>
      </c>
      <c r="J700" s="6" t="s">
        <v>1082</v>
      </c>
      <c r="K700" s="6" t="s">
        <v>1082</v>
      </c>
      <c r="L700" s="5">
        <v>8133497827</v>
      </c>
      <c r="M700" s="5">
        <v>8133078008</v>
      </c>
      <c r="N700" s="6" t="s">
        <v>8972</v>
      </c>
      <c r="O700" s="6" t="s">
        <v>8972</v>
      </c>
      <c r="P700" s="6" t="s">
        <v>8975</v>
      </c>
      <c r="Q700" s="5"/>
      <c r="R700" s="6" t="s">
        <v>8653</v>
      </c>
      <c r="S700" s="6">
        <f t="shared" si="42"/>
        <v>0</v>
      </c>
      <c r="T700" s="6">
        <v>0</v>
      </c>
      <c r="U700" s="6">
        <f t="shared" si="43"/>
        <v>0</v>
      </c>
      <c r="V700" s="6" t="b">
        <f t="shared" si="40"/>
        <v>0</v>
      </c>
      <c r="W700" s="6" t="b">
        <f t="shared" si="41"/>
        <v>0</v>
      </c>
    </row>
    <row r="701" spans="1:23" x14ac:dyDescent="0.2">
      <c r="A701" s="5">
        <v>1368</v>
      </c>
      <c r="B701" s="5">
        <v>811</v>
      </c>
      <c r="C701" s="6" t="s">
        <v>1157</v>
      </c>
      <c r="D701" s="6" t="s">
        <v>5395</v>
      </c>
      <c r="E701" s="6" t="s">
        <v>1158</v>
      </c>
      <c r="F701" s="6" t="s">
        <v>1158</v>
      </c>
      <c r="G701" s="6" t="s">
        <v>1158</v>
      </c>
      <c r="H701" s="6" t="s">
        <v>1159</v>
      </c>
      <c r="I701" s="6" t="s">
        <v>1159</v>
      </c>
      <c r="J701" s="6" t="s">
        <v>1082</v>
      </c>
      <c r="K701" s="6" t="s">
        <v>1082</v>
      </c>
      <c r="L701" s="5">
        <v>8137121929</v>
      </c>
      <c r="M701" s="5">
        <v>8137121929</v>
      </c>
      <c r="N701" s="6" t="s">
        <v>8972</v>
      </c>
      <c r="O701" s="6" t="s">
        <v>8972</v>
      </c>
      <c r="P701" s="6" t="s">
        <v>8975</v>
      </c>
      <c r="Q701" s="5"/>
      <c r="R701" s="6" t="s">
        <v>8653</v>
      </c>
      <c r="S701" s="6">
        <f t="shared" si="42"/>
        <v>0</v>
      </c>
      <c r="T701" s="6">
        <v>0</v>
      </c>
      <c r="U701" s="6">
        <f t="shared" si="43"/>
        <v>0</v>
      </c>
      <c r="V701" s="6" t="b">
        <f t="shared" si="40"/>
        <v>0</v>
      </c>
      <c r="W701" s="6" t="b">
        <f t="shared" si="41"/>
        <v>0</v>
      </c>
    </row>
    <row r="702" spans="1:23" x14ac:dyDescent="0.2">
      <c r="A702" s="5">
        <v>1399</v>
      </c>
      <c r="B702" s="5">
        <v>812</v>
      </c>
      <c r="C702" s="6" t="s">
        <v>1200</v>
      </c>
      <c r="D702" s="6" t="s">
        <v>1200</v>
      </c>
      <c r="E702" s="6" t="s">
        <v>7578</v>
      </c>
      <c r="F702" s="6" t="s">
        <v>7578</v>
      </c>
      <c r="G702" s="6" t="s">
        <v>7579</v>
      </c>
      <c r="H702" s="6" t="s">
        <v>1201</v>
      </c>
      <c r="I702" s="6" t="s">
        <v>1201</v>
      </c>
      <c r="J702" s="6" t="s">
        <v>1082</v>
      </c>
      <c r="K702" s="6" t="s">
        <v>1082</v>
      </c>
      <c r="L702" s="5">
        <v>8136536100</v>
      </c>
      <c r="M702" s="5">
        <v>8136536100</v>
      </c>
      <c r="N702" s="6" t="s">
        <v>8972</v>
      </c>
      <c r="O702" s="6" t="s">
        <v>8972</v>
      </c>
      <c r="P702" s="6" t="s">
        <v>8973</v>
      </c>
      <c r="Q702" s="5">
        <v>1</v>
      </c>
      <c r="R702" s="6" t="s">
        <v>8653</v>
      </c>
      <c r="S702" s="6">
        <f t="shared" si="42"/>
        <v>0</v>
      </c>
      <c r="T702" s="6">
        <v>0</v>
      </c>
      <c r="U702" s="6">
        <f t="shared" si="43"/>
        <v>0</v>
      </c>
      <c r="V702" s="6" t="b">
        <f t="shared" si="40"/>
        <v>0</v>
      </c>
      <c r="W702" s="6" t="b">
        <f t="shared" si="41"/>
        <v>0</v>
      </c>
    </row>
    <row r="703" spans="1:23" x14ac:dyDescent="0.2">
      <c r="A703" s="5">
        <v>1396</v>
      </c>
      <c r="B703" s="5">
        <v>813</v>
      </c>
      <c r="C703" s="6" t="s">
        <v>1195</v>
      </c>
      <c r="D703" s="6" t="s">
        <v>1195</v>
      </c>
      <c r="E703" s="6" t="s">
        <v>1196</v>
      </c>
      <c r="F703" s="6" t="s">
        <v>1196</v>
      </c>
      <c r="G703" s="6" t="s">
        <v>11497</v>
      </c>
      <c r="H703" s="6" t="s">
        <v>1159</v>
      </c>
      <c r="I703" s="6" t="s">
        <v>1159</v>
      </c>
      <c r="J703" s="6" t="s">
        <v>1082</v>
      </c>
      <c r="K703" s="6" t="s">
        <v>1082</v>
      </c>
      <c r="L703" s="5">
        <v>8133975305</v>
      </c>
      <c r="M703" s="5">
        <v>8133975305</v>
      </c>
      <c r="N703" s="6" t="s">
        <v>8972</v>
      </c>
      <c r="O703" s="6" t="s">
        <v>8972</v>
      </c>
      <c r="P703" s="6" t="s">
        <v>8973</v>
      </c>
      <c r="Q703" s="5">
        <v>1</v>
      </c>
      <c r="R703" s="6" t="s">
        <v>8653</v>
      </c>
      <c r="S703" s="6">
        <f t="shared" si="42"/>
        <v>0</v>
      </c>
      <c r="T703" s="6">
        <v>0</v>
      </c>
      <c r="U703" s="6">
        <f t="shared" si="43"/>
        <v>0</v>
      </c>
      <c r="V703" s="6" t="b">
        <f t="shared" si="40"/>
        <v>0</v>
      </c>
      <c r="W703" s="6" t="b">
        <f t="shared" si="41"/>
        <v>0</v>
      </c>
    </row>
    <row r="704" spans="1:23" x14ac:dyDescent="0.2">
      <c r="A704" s="5">
        <v>1324</v>
      </c>
      <c r="B704" s="5">
        <v>815</v>
      </c>
      <c r="C704" s="6" t="s">
        <v>1088</v>
      </c>
      <c r="D704" s="6" t="s">
        <v>5399</v>
      </c>
      <c r="E704" s="6" t="s">
        <v>1089</v>
      </c>
      <c r="F704" s="6" t="s">
        <v>1089</v>
      </c>
      <c r="G704" s="6" t="s">
        <v>7900</v>
      </c>
      <c r="H704" s="6" t="s">
        <v>1090</v>
      </c>
      <c r="I704" s="6" t="s">
        <v>1090</v>
      </c>
      <c r="J704" s="6" t="s">
        <v>1082</v>
      </c>
      <c r="K704" s="6" t="s">
        <v>1082</v>
      </c>
      <c r="L704" s="5">
        <v>3523606548</v>
      </c>
      <c r="M704" s="5">
        <v>3523606548</v>
      </c>
      <c r="N704" s="6" t="s">
        <v>8972</v>
      </c>
      <c r="O704" s="6" t="s">
        <v>8972</v>
      </c>
      <c r="P704" s="6" t="s">
        <v>8975</v>
      </c>
      <c r="Q704" s="5"/>
      <c r="R704" s="6" t="s">
        <v>8653</v>
      </c>
      <c r="S704" s="6">
        <f t="shared" si="42"/>
        <v>0</v>
      </c>
      <c r="T704" s="6">
        <v>0</v>
      </c>
      <c r="U704" s="6">
        <f t="shared" si="43"/>
        <v>0</v>
      </c>
      <c r="V704" s="6" t="b">
        <f t="shared" si="40"/>
        <v>0</v>
      </c>
      <c r="W704" s="6" t="b">
        <f t="shared" si="41"/>
        <v>0</v>
      </c>
    </row>
    <row r="705" spans="1:23" x14ac:dyDescent="0.2">
      <c r="A705" s="5">
        <v>1371</v>
      </c>
      <c r="B705" s="5">
        <v>816</v>
      </c>
      <c r="C705" s="6" t="s">
        <v>1164</v>
      </c>
      <c r="D705" s="6" t="s">
        <v>1164</v>
      </c>
      <c r="E705" s="6" t="s">
        <v>1165</v>
      </c>
      <c r="F705" s="6" t="s">
        <v>1165</v>
      </c>
      <c r="G705" s="6" t="s">
        <v>1165</v>
      </c>
      <c r="H705" s="6" t="s">
        <v>1166</v>
      </c>
      <c r="I705" s="6" t="s">
        <v>1166</v>
      </c>
      <c r="J705" s="6" t="s">
        <v>1082</v>
      </c>
      <c r="K705" s="6" t="s">
        <v>1082</v>
      </c>
      <c r="L705" s="5">
        <v>3527715500</v>
      </c>
      <c r="M705" s="5">
        <v>3525896424</v>
      </c>
      <c r="N705" s="6" t="s">
        <v>8972</v>
      </c>
      <c r="O705" s="6" t="s">
        <v>8972</v>
      </c>
      <c r="P705" s="6" t="s">
        <v>8975</v>
      </c>
      <c r="Q705" s="5"/>
      <c r="R705" s="6" t="s">
        <v>8653</v>
      </c>
      <c r="S705" s="6">
        <f t="shared" si="42"/>
        <v>0</v>
      </c>
      <c r="T705" s="6">
        <v>0</v>
      </c>
      <c r="U705" s="6">
        <f t="shared" si="43"/>
        <v>0</v>
      </c>
      <c r="V705" s="6" t="b">
        <f t="shared" si="40"/>
        <v>0</v>
      </c>
      <c r="W705" s="6" t="b">
        <f t="shared" si="41"/>
        <v>0</v>
      </c>
    </row>
    <row r="706" spans="1:23" x14ac:dyDescent="0.2">
      <c r="A706" s="5">
        <v>1326</v>
      </c>
      <c r="B706" s="5">
        <v>817</v>
      </c>
      <c r="C706" s="6" t="s">
        <v>1092</v>
      </c>
      <c r="D706" s="6" t="s">
        <v>5400</v>
      </c>
      <c r="E706" s="6" t="s">
        <v>1093</v>
      </c>
      <c r="F706" s="6" t="s">
        <v>1093</v>
      </c>
      <c r="G706" s="6" t="s">
        <v>7902</v>
      </c>
      <c r="H706" s="6" t="s">
        <v>1094</v>
      </c>
      <c r="I706" s="6" t="s">
        <v>1094</v>
      </c>
      <c r="J706" s="6" t="s">
        <v>1082</v>
      </c>
      <c r="K706" s="6" t="s">
        <v>1082</v>
      </c>
      <c r="L706" s="5">
        <v>8506068010</v>
      </c>
      <c r="M706" s="5">
        <v>8506068010</v>
      </c>
      <c r="N706" s="6" t="s">
        <v>8972</v>
      </c>
      <c r="O706" s="6" t="s">
        <v>8972</v>
      </c>
      <c r="P706" s="6" t="s">
        <v>8975</v>
      </c>
      <c r="Q706" s="5"/>
      <c r="R706" s="6" t="s">
        <v>8653</v>
      </c>
      <c r="S706" s="6">
        <f t="shared" si="42"/>
        <v>0</v>
      </c>
      <c r="T706" s="6">
        <v>0</v>
      </c>
      <c r="U706" s="6">
        <f t="shared" si="43"/>
        <v>0</v>
      </c>
      <c r="V706" s="6" t="b">
        <f t="shared" ref="V706:V769" si="44">IF(T706=1, IF(O706="sub-recipient","gained SS same SR", IF(P706="sub-recipient", "gained SR","added SS")))</f>
        <v>0</v>
      </c>
      <c r="W706" s="6" t="b">
        <f t="shared" ref="W706:W769" si="45">IF(U706=1, IF(P706="sub-recipient","lost SS, kept SR", IF(O706="sub-recipient", "lost SR","consolidated SS")))</f>
        <v>0</v>
      </c>
    </row>
    <row r="707" spans="1:23" x14ac:dyDescent="0.2">
      <c r="A707" s="5">
        <v>1328</v>
      </c>
      <c r="B707" s="5">
        <v>818</v>
      </c>
      <c r="C707" s="6" t="s">
        <v>1095</v>
      </c>
      <c r="D707" s="6" t="s">
        <v>5401</v>
      </c>
      <c r="E707" s="6" t="s">
        <v>1096</v>
      </c>
      <c r="F707" s="6" t="s">
        <v>1096</v>
      </c>
      <c r="G707" s="6" t="s">
        <v>6547</v>
      </c>
      <c r="H707" s="6" t="s">
        <v>1097</v>
      </c>
      <c r="I707" s="6" t="s">
        <v>1097</v>
      </c>
      <c r="J707" s="6" t="s">
        <v>1082</v>
      </c>
      <c r="K707" s="6" t="s">
        <v>1082</v>
      </c>
      <c r="L707" s="5">
        <v>3058537400</v>
      </c>
      <c r="M707" s="5">
        <v>3058537400</v>
      </c>
      <c r="N707" s="6" t="s">
        <v>8972</v>
      </c>
      <c r="O707" s="6" t="s">
        <v>8972</v>
      </c>
      <c r="P707" s="6" t="s">
        <v>8975</v>
      </c>
      <c r="Q707" s="5"/>
      <c r="R707" s="6" t="s">
        <v>8653</v>
      </c>
      <c r="S707" s="6">
        <f t="shared" ref="S707:S770" si="46">IF(A707=A706,1,0)</f>
        <v>0</v>
      </c>
      <c r="T707" s="6">
        <v>0</v>
      </c>
      <c r="U707" s="6">
        <f t="shared" ref="U707:U770" si="47">IF(B707=B706, 1, 0)</f>
        <v>0</v>
      </c>
      <c r="V707" s="6" t="b">
        <f t="shared" si="44"/>
        <v>0</v>
      </c>
      <c r="W707" s="6" t="b">
        <f t="shared" si="45"/>
        <v>0</v>
      </c>
    </row>
    <row r="708" spans="1:23" x14ac:dyDescent="0.2">
      <c r="A708" s="5">
        <v>1329</v>
      </c>
      <c r="B708" s="5">
        <v>819</v>
      </c>
      <c r="C708" s="6" t="s">
        <v>1098</v>
      </c>
      <c r="D708" s="6" t="s">
        <v>5402</v>
      </c>
      <c r="E708" s="6" t="s">
        <v>1099</v>
      </c>
      <c r="F708" s="6" t="s">
        <v>1099</v>
      </c>
      <c r="G708" s="6" t="s">
        <v>1099</v>
      </c>
      <c r="H708" s="6" t="s">
        <v>1100</v>
      </c>
      <c r="I708" s="6" t="s">
        <v>1100</v>
      </c>
      <c r="J708" s="6" t="s">
        <v>1082</v>
      </c>
      <c r="K708" s="6" t="s">
        <v>1082</v>
      </c>
      <c r="L708" s="5">
        <v>3052892708</v>
      </c>
      <c r="M708" s="5">
        <v>3052892708</v>
      </c>
      <c r="N708" s="6" t="s">
        <v>8972</v>
      </c>
      <c r="O708" s="6" t="s">
        <v>8972</v>
      </c>
      <c r="P708" s="6" t="s">
        <v>8975</v>
      </c>
      <c r="Q708" s="5"/>
      <c r="R708" s="6" t="s">
        <v>8653</v>
      </c>
      <c r="S708" s="6">
        <f t="shared" si="46"/>
        <v>0</v>
      </c>
      <c r="T708" s="6">
        <v>0</v>
      </c>
      <c r="U708" s="6">
        <f t="shared" si="47"/>
        <v>0</v>
      </c>
      <c r="V708" s="6" t="b">
        <f t="shared" si="44"/>
        <v>0</v>
      </c>
      <c r="W708" s="6" t="b">
        <f t="shared" si="45"/>
        <v>0</v>
      </c>
    </row>
    <row r="709" spans="1:23" x14ac:dyDescent="0.2">
      <c r="A709" s="5">
        <v>1331</v>
      </c>
      <c r="B709" s="5">
        <v>820</v>
      </c>
      <c r="C709" s="6" t="s">
        <v>1102</v>
      </c>
      <c r="D709" s="6" t="s">
        <v>1102</v>
      </c>
      <c r="E709" s="6" t="s">
        <v>1103</v>
      </c>
      <c r="F709" s="6" t="s">
        <v>1103</v>
      </c>
      <c r="G709" s="6" t="s">
        <v>7903</v>
      </c>
      <c r="H709" s="6" t="s">
        <v>1101</v>
      </c>
      <c r="I709" s="6" t="s">
        <v>1101</v>
      </c>
      <c r="J709" s="6" t="s">
        <v>1082</v>
      </c>
      <c r="K709" s="6" t="s">
        <v>1082</v>
      </c>
      <c r="L709" s="5">
        <v>3052944004</v>
      </c>
      <c r="M709" s="5">
        <v>3052944004</v>
      </c>
      <c r="N709" s="6" t="s">
        <v>8972</v>
      </c>
      <c r="O709" s="6" t="s">
        <v>8972</v>
      </c>
      <c r="P709" s="6" t="s">
        <v>8975</v>
      </c>
      <c r="Q709" s="5"/>
      <c r="R709" s="6" t="s">
        <v>8653</v>
      </c>
      <c r="S709" s="6">
        <f t="shared" si="46"/>
        <v>0</v>
      </c>
      <c r="T709" s="6">
        <v>0</v>
      </c>
      <c r="U709" s="6">
        <f t="shared" si="47"/>
        <v>0</v>
      </c>
      <c r="V709" s="6" t="b">
        <f t="shared" si="44"/>
        <v>0</v>
      </c>
      <c r="W709" s="6" t="b">
        <f t="shared" si="45"/>
        <v>0</v>
      </c>
    </row>
    <row r="710" spans="1:23" x14ac:dyDescent="0.2">
      <c r="A710" s="5">
        <v>1333</v>
      </c>
      <c r="B710" s="5">
        <v>821</v>
      </c>
      <c r="C710" s="6" t="s">
        <v>1104</v>
      </c>
      <c r="D710" s="6" t="s">
        <v>5403</v>
      </c>
      <c r="E710" s="6" t="s">
        <v>1105</v>
      </c>
      <c r="F710" s="6" t="s">
        <v>1105</v>
      </c>
      <c r="G710" s="6" t="s">
        <v>1105</v>
      </c>
      <c r="H710" s="6" t="s">
        <v>1106</v>
      </c>
      <c r="I710" s="6" t="s">
        <v>1106</v>
      </c>
      <c r="J710" s="6" t="s">
        <v>1082</v>
      </c>
      <c r="K710" s="6" t="s">
        <v>1082</v>
      </c>
      <c r="L710" s="5">
        <v>9045481880</v>
      </c>
      <c r="M710" s="5">
        <v>9045481880</v>
      </c>
      <c r="N710" s="6" t="s">
        <v>8972</v>
      </c>
      <c r="O710" s="6" t="s">
        <v>8972</v>
      </c>
      <c r="P710" s="6" t="s">
        <v>8975</v>
      </c>
      <c r="Q710" s="5"/>
      <c r="R710" s="6" t="s">
        <v>8653</v>
      </c>
      <c r="S710" s="6">
        <f t="shared" si="46"/>
        <v>0</v>
      </c>
      <c r="T710" s="6">
        <v>0</v>
      </c>
      <c r="U710" s="6">
        <f t="shared" si="47"/>
        <v>0</v>
      </c>
      <c r="V710" s="6" t="b">
        <f t="shared" si="44"/>
        <v>0</v>
      </c>
      <c r="W710" s="6" t="b">
        <f t="shared" si="45"/>
        <v>0</v>
      </c>
    </row>
    <row r="711" spans="1:23" x14ac:dyDescent="0.2">
      <c r="A711" s="5">
        <v>1373</v>
      </c>
      <c r="B711" s="5">
        <v>822</v>
      </c>
      <c r="C711" s="6" t="s">
        <v>1170</v>
      </c>
      <c r="D711" s="6" t="s">
        <v>5404</v>
      </c>
      <c r="E711" s="6" t="s">
        <v>1171</v>
      </c>
      <c r="F711" s="6" t="s">
        <v>1171</v>
      </c>
      <c r="G711" s="6" t="s">
        <v>1171</v>
      </c>
      <c r="H711" s="6" t="s">
        <v>1172</v>
      </c>
      <c r="I711" s="6" t="s">
        <v>1172</v>
      </c>
      <c r="J711" s="6" t="s">
        <v>1082</v>
      </c>
      <c r="K711" s="6" t="s">
        <v>1082</v>
      </c>
      <c r="L711" s="5">
        <v>5615476800</v>
      </c>
      <c r="M711" s="5">
        <v>5615476800</v>
      </c>
      <c r="N711" s="6" t="s">
        <v>8972</v>
      </c>
      <c r="O711" s="6" t="s">
        <v>8972</v>
      </c>
      <c r="P711" s="6" t="s">
        <v>8975</v>
      </c>
      <c r="Q711" s="5"/>
      <c r="R711" s="6" t="s">
        <v>8653</v>
      </c>
      <c r="S711" s="6">
        <f t="shared" si="46"/>
        <v>0</v>
      </c>
      <c r="T711" s="6">
        <v>0</v>
      </c>
      <c r="U711" s="6">
        <f t="shared" si="47"/>
        <v>0</v>
      </c>
      <c r="V711" s="6" t="b">
        <f t="shared" si="44"/>
        <v>0</v>
      </c>
      <c r="W711" s="6" t="b">
        <f t="shared" si="45"/>
        <v>0</v>
      </c>
    </row>
    <row r="712" spans="1:23" x14ac:dyDescent="0.2">
      <c r="A712" s="5">
        <v>1372</v>
      </c>
      <c r="B712" s="5">
        <v>823</v>
      </c>
      <c r="C712" s="6" t="s">
        <v>1167</v>
      </c>
      <c r="D712" s="6" t="s">
        <v>1167</v>
      </c>
      <c r="E712" s="6" t="s">
        <v>1168</v>
      </c>
      <c r="F712" s="6" t="s">
        <v>1168</v>
      </c>
      <c r="G712" s="6" t="s">
        <v>11495</v>
      </c>
      <c r="H712" s="6" t="s">
        <v>1169</v>
      </c>
      <c r="I712" s="6" t="s">
        <v>1169</v>
      </c>
      <c r="J712" s="6" t="s">
        <v>1082</v>
      </c>
      <c r="K712" s="6" t="s">
        <v>1082</v>
      </c>
      <c r="L712" s="5">
        <v>5615476800</v>
      </c>
      <c r="M712" s="5">
        <v>5615476800</v>
      </c>
      <c r="N712" s="6" t="s">
        <v>8972</v>
      </c>
      <c r="O712" s="6" t="s">
        <v>8972</v>
      </c>
      <c r="P712" s="6" t="s">
        <v>8975</v>
      </c>
      <c r="Q712" s="5"/>
      <c r="R712" s="6" t="s">
        <v>8653</v>
      </c>
      <c r="S712" s="6">
        <f t="shared" si="46"/>
        <v>0</v>
      </c>
      <c r="T712" s="6">
        <v>0</v>
      </c>
      <c r="U712" s="6">
        <f t="shared" si="47"/>
        <v>0</v>
      </c>
      <c r="V712" s="6" t="b">
        <f t="shared" si="44"/>
        <v>0</v>
      </c>
      <c r="W712" s="6" t="b">
        <f t="shared" si="45"/>
        <v>0</v>
      </c>
    </row>
    <row r="713" spans="1:23" x14ac:dyDescent="0.2">
      <c r="A713" s="5">
        <v>1322</v>
      </c>
      <c r="B713" s="5">
        <v>824</v>
      </c>
      <c r="C713" s="6" t="s">
        <v>1083</v>
      </c>
      <c r="D713" s="6" t="s">
        <v>5405</v>
      </c>
      <c r="E713" s="6" t="s">
        <v>1084</v>
      </c>
      <c r="F713" s="6" t="s">
        <v>1084</v>
      </c>
      <c r="G713" s="6" t="s">
        <v>1084</v>
      </c>
      <c r="H713" s="6" t="s">
        <v>1085</v>
      </c>
      <c r="I713" s="6" t="s">
        <v>1085</v>
      </c>
      <c r="J713" s="6" t="s">
        <v>1082</v>
      </c>
      <c r="K713" s="6" t="s">
        <v>1082</v>
      </c>
      <c r="L713" s="5">
        <v>5615145300</v>
      </c>
      <c r="M713" s="5">
        <v>5615145300</v>
      </c>
      <c r="N713" s="6" t="s">
        <v>8972</v>
      </c>
      <c r="O713" s="6" t="s">
        <v>8972</v>
      </c>
      <c r="P713" s="6" t="s">
        <v>8975</v>
      </c>
      <c r="Q713" s="5"/>
      <c r="R713" s="6" t="s">
        <v>8653</v>
      </c>
      <c r="S713" s="6">
        <f t="shared" si="46"/>
        <v>0</v>
      </c>
      <c r="T713" s="6">
        <v>0</v>
      </c>
      <c r="U713" s="6">
        <f t="shared" si="47"/>
        <v>0</v>
      </c>
      <c r="V713" s="6" t="b">
        <f t="shared" si="44"/>
        <v>0</v>
      </c>
      <c r="W713" s="6" t="b">
        <f t="shared" si="45"/>
        <v>0</v>
      </c>
    </row>
    <row r="714" spans="1:23" x14ac:dyDescent="0.2">
      <c r="A714" s="5">
        <v>1375</v>
      </c>
      <c r="B714" s="5">
        <v>825</v>
      </c>
      <c r="C714" s="6" t="s">
        <v>1173</v>
      </c>
      <c r="D714" s="6" t="s">
        <v>1173</v>
      </c>
      <c r="E714" s="6" t="s">
        <v>1174</v>
      </c>
      <c r="F714" s="6" t="s">
        <v>1174</v>
      </c>
      <c r="G714" s="6" t="s">
        <v>7907</v>
      </c>
      <c r="H714" s="6" t="s">
        <v>1175</v>
      </c>
      <c r="I714" s="6" t="s">
        <v>1175</v>
      </c>
      <c r="J714" s="6" t="s">
        <v>1082</v>
      </c>
      <c r="K714" s="6" t="s">
        <v>1082</v>
      </c>
      <c r="L714" s="5">
        <v>8634213204</v>
      </c>
      <c r="M714" s="5">
        <v>8634213204</v>
      </c>
      <c r="N714" s="6" t="s">
        <v>8972</v>
      </c>
      <c r="O714" s="6" t="s">
        <v>8972</v>
      </c>
      <c r="P714" s="6" t="s">
        <v>8975</v>
      </c>
      <c r="Q714" s="5"/>
      <c r="R714" s="6" t="s">
        <v>8653</v>
      </c>
      <c r="S714" s="6">
        <f t="shared" si="46"/>
        <v>0</v>
      </c>
      <c r="T714" s="6">
        <v>0</v>
      </c>
      <c r="U714" s="6">
        <f t="shared" si="47"/>
        <v>0</v>
      </c>
      <c r="V714" s="6" t="b">
        <f t="shared" si="44"/>
        <v>0</v>
      </c>
      <c r="W714" s="6" t="b">
        <f t="shared" si="45"/>
        <v>0</v>
      </c>
    </row>
    <row r="715" spans="1:23" x14ac:dyDescent="0.2">
      <c r="A715" s="5">
        <v>1334</v>
      </c>
      <c r="B715" s="5">
        <v>826</v>
      </c>
      <c r="C715" s="6" t="s">
        <v>1107</v>
      </c>
      <c r="D715" s="6" t="s">
        <v>1107</v>
      </c>
      <c r="E715" s="6" t="s">
        <v>1108</v>
      </c>
      <c r="F715" s="6" t="s">
        <v>1108</v>
      </c>
      <c r="G715" s="6" t="s">
        <v>1108</v>
      </c>
      <c r="H715" s="6" t="s">
        <v>1109</v>
      </c>
      <c r="I715" s="6" t="s">
        <v>1109</v>
      </c>
      <c r="J715" s="6" t="s">
        <v>1082</v>
      </c>
      <c r="K715" s="6" t="s">
        <v>1082</v>
      </c>
      <c r="L715" s="5">
        <v>3866263200</v>
      </c>
      <c r="M715" s="5">
        <v>3866263200</v>
      </c>
      <c r="N715" s="6" t="s">
        <v>8972</v>
      </c>
      <c r="O715" s="6" t="s">
        <v>8972</v>
      </c>
      <c r="P715" s="6" t="s">
        <v>8976</v>
      </c>
      <c r="Q715" s="5"/>
      <c r="R715" s="6" t="s">
        <v>8653</v>
      </c>
      <c r="S715" s="6">
        <f t="shared" si="46"/>
        <v>0</v>
      </c>
      <c r="T715" s="6">
        <v>0</v>
      </c>
      <c r="U715" s="6">
        <f t="shared" si="47"/>
        <v>0</v>
      </c>
      <c r="V715" s="6" t="b">
        <f t="shared" si="44"/>
        <v>0</v>
      </c>
      <c r="W715" s="6" t="b">
        <f t="shared" si="45"/>
        <v>0</v>
      </c>
    </row>
    <row r="716" spans="1:23" x14ac:dyDescent="0.2">
      <c r="A716" s="5">
        <v>1336</v>
      </c>
      <c r="B716" s="5">
        <v>827</v>
      </c>
      <c r="C716" s="6" t="s">
        <v>1110</v>
      </c>
      <c r="D716" s="6" t="s">
        <v>1110</v>
      </c>
      <c r="E716" s="6" t="s">
        <v>1111</v>
      </c>
      <c r="F716" s="6" t="s">
        <v>1111</v>
      </c>
      <c r="G716" s="6" t="s">
        <v>1111</v>
      </c>
      <c r="H716" s="6" t="s">
        <v>1112</v>
      </c>
      <c r="I716" s="6" t="s">
        <v>1112</v>
      </c>
      <c r="J716" s="6" t="s">
        <v>1082</v>
      </c>
      <c r="K716" s="6" t="s">
        <v>1082</v>
      </c>
      <c r="L716" s="5">
        <v>8509344074</v>
      </c>
      <c r="M716" s="5">
        <v>8509344074</v>
      </c>
      <c r="N716" s="6" t="s">
        <v>8972</v>
      </c>
      <c r="O716" s="6" t="s">
        <v>8972</v>
      </c>
      <c r="P716" s="6" t="s">
        <v>8975</v>
      </c>
      <c r="Q716" s="5"/>
      <c r="R716" s="6" t="s">
        <v>8653</v>
      </c>
      <c r="S716" s="6">
        <f t="shared" si="46"/>
        <v>0</v>
      </c>
      <c r="T716" s="6">
        <v>0</v>
      </c>
      <c r="U716" s="6">
        <f t="shared" si="47"/>
        <v>0</v>
      </c>
      <c r="V716" s="6" t="b">
        <f t="shared" si="44"/>
        <v>0</v>
      </c>
      <c r="W716" s="6" t="b">
        <f t="shared" si="45"/>
        <v>0</v>
      </c>
    </row>
    <row r="717" spans="1:23" x14ac:dyDescent="0.2">
      <c r="A717" s="5">
        <v>1382</v>
      </c>
      <c r="B717" s="5">
        <v>828</v>
      </c>
      <c r="C717" s="6" t="s">
        <v>1183</v>
      </c>
      <c r="D717" s="6" t="s">
        <v>1183</v>
      </c>
      <c r="E717" s="6" t="s">
        <v>1184</v>
      </c>
      <c r="F717" s="6" t="s">
        <v>1184</v>
      </c>
      <c r="G717" s="6" t="s">
        <v>1184</v>
      </c>
      <c r="H717" s="6" t="s">
        <v>1185</v>
      </c>
      <c r="I717" s="6" t="s">
        <v>1185</v>
      </c>
      <c r="J717" s="6" t="s">
        <v>1082</v>
      </c>
      <c r="K717" s="6" t="s">
        <v>1082</v>
      </c>
      <c r="L717" s="5">
        <v>9418615000</v>
      </c>
      <c r="M717" s="5">
        <v>9418615000</v>
      </c>
      <c r="N717" s="6" t="s">
        <v>8972</v>
      </c>
      <c r="O717" s="6" t="s">
        <v>8972</v>
      </c>
      <c r="P717" s="6" t="s">
        <v>8975</v>
      </c>
      <c r="Q717" s="5"/>
      <c r="R717" s="6" t="s">
        <v>8653</v>
      </c>
      <c r="S717" s="6">
        <f t="shared" si="46"/>
        <v>0</v>
      </c>
      <c r="T717" s="6">
        <v>0</v>
      </c>
      <c r="U717" s="6">
        <f t="shared" si="47"/>
        <v>0</v>
      </c>
      <c r="V717" s="6" t="b">
        <f t="shared" si="44"/>
        <v>0</v>
      </c>
      <c r="W717" s="6" t="b">
        <f t="shared" si="45"/>
        <v>0</v>
      </c>
    </row>
    <row r="718" spans="1:23" x14ac:dyDescent="0.2">
      <c r="A718" s="5">
        <v>1398</v>
      </c>
      <c r="B718" s="5">
        <v>829</v>
      </c>
      <c r="C718" s="6" t="s">
        <v>1197</v>
      </c>
      <c r="D718" s="6" t="s">
        <v>1197</v>
      </c>
      <c r="E718" s="6" t="s">
        <v>1198</v>
      </c>
      <c r="F718" s="6" t="s">
        <v>1198</v>
      </c>
      <c r="G718" s="6" t="s">
        <v>1198</v>
      </c>
      <c r="H718" s="6" t="s">
        <v>1199</v>
      </c>
      <c r="I718" s="6" t="s">
        <v>1199</v>
      </c>
      <c r="J718" s="6" t="s">
        <v>1082</v>
      </c>
      <c r="K718" s="6" t="s">
        <v>1082</v>
      </c>
      <c r="L718" s="5">
        <v>3864576300</v>
      </c>
      <c r="M718" s="5">
        <v>3862740825</v>
      </c>
      <c r="N718" s="6" t="s">
        <v>8972</v>
      </c>
      <c r="O718" s="6" t="s">
        <v>8972</v>
      </c>
      <c r="P718" s="6" t="s">
        <v>8975</v>
      </c>
      <c r="Q718" s="5"/>
      <c r="R718" s="6" t="s">
        <v>8653</v>
      </c>
      <c r="S718" s="6">
        <f t="shared" si="46"/>
        <v>0</v>
      </c>
      <c r="T718" s="6">
        <v>0</v>
      </c>
      <c r="U718" s="6">
        <f t="shared" si="47"/>
        <v>0</v>
      </c>
      <c r="V718" s="6" t="b">
        <f t="shared" si="44"/>
        <v>0</v>
      </c>
      <c r="W718" s="6" t="b">
        <f t="shared" si="45"/>
        <v>0</v>
      </c>
    </row>
    <row r="719" spans="1:23" x14ac:dyDescent="0.2">
      <c r="A719" s="5">
        <v>1338</v>
      </c>
      <c r="B719" s="5">
        <v>830</v>
      </c>
      <c r="C719" s="6" t="s">
        <v>1114</v>
      </c>
      <c r="D719" s="6" t="s">
        <v>1114</v>
      </c>
      <c r="E719" s="6" t="s">
        <v>1115</v>
      </c>
      <c r="F719" s="6" t="s">
        <v>1115</v>
      </c>
      <c r="G719" s="6" t="s">
        <v>1115</v>
      </c>
      <c r="H719" s="6" t="s">
        <v>1116</v>
      </c>
      <c r="I719" s="6" t="s">
        <v>1116</v>
      </c>
      <c r="J719" s="6" t="s">
        <v>1082</v>
      </c>
      <c r="K719" s="6" t="s">
        <v>1082</v>
      </c>
      <c r="L719" s="5">
        <v>3864242065</v>
      </c>
      <c r="M719" s="5">
        <v>3864242065</v>
      </c>
      <c r="N719" s="6" t="s">
        <v>8972</v>
      </c>
      <c r="O719" s="6" t="s">
        <v>8972</v>
      </c>
      <c r="P719" s="6" t="s">
        <v>8975</v>
      </c>
      <c r="Q719" s="5"/>
      <c r="R719" s="6" t="s">
        <v>8653</v>
      </c>
      <c r="S719" s="6">
        <f t="shared" si="46"/>
        <v>0</v>
      </c>
      <c r="T719" s="6">
        <v>0</v>
      </c>
      <c r="U719" s="6">
        <f t="shared" si="47"/>
        <v>0</v>
      </c>
      <c r="V719" s="6" t="b">
        <f t="shared" si="44"/>
        <v>0</v>
      </c>
      <c r="W719" s="6" t="b">
        <f t="shared" si="45"/>
        <v>0</v>
      </c>
    </row>
    <row r="720" spans="1:23" x14ac:dyDescent="0.2">
      <c r="A720" s="5">
        <v>1539</v>
      </c>
      <c r="B720" s="5">
        <v>831</v>
      </c>
      <c r="C720" s="6" t="s">
        <v>11774</v>
      </c>
      <c r="D720" s="6" t="s">
        <v>1086</v>
      </c>
      <c r="E720" s="6" t="s">
        <v>7568</v>
      </c>
      <c r="F720" s="6" t="s">
        <v>7568</v>
      </c>
      <c r="G720" s="6" t="s">
        <v>11775</v>
      </c>
      <c r="H720" s="6" t="s">
        <v>1087</v>
      </c>
      <c r="I720" s="6" t="s">
        <v>1087</v>
      </c>
      <c r="J720" s="6" t="s">
        <v>1082</v>
      </c>
      <c r="K720" s="6" t="s">
        <v>1082</v>
      </c>
      <c r="L720" s="5">
        <v>3523347909</v>
      </c>
      <c r="M720" s="5">
        <v>3523347909</v>
      </c>
      <c r="N720" s="6" t="s">
        <v>11017</v>
      </c>
      <c r="O720" s="6" t="s">
        <v>11017</v>
      </c>
      <c r="P720" s="6" t="s">
        <v>8975</v>
      </c>
      <c r="Q720" s="5"/>
      <c r="R720" s="6" t="s">
        <v>11776</v>
      </c>
      <c r="S720" s="6">
        <f t="shared" si="46"/>
        <v>0</v>
      </c>
      <c r="T720" s="6">
        <v>0</v>
      </c>
      <c r="U720" s="6">
        <f t="shared" si="47"/>
        <v>0</v>
      </c>
      <c r="V720" s="6" t="b">
        <f t="shared" si="44"/>
        <v>0</v>
      </c>
      <c r="W720" s="6" t="b">
        <f t="shared" si="45"/>
        <v>0</v>
      </c>
    </row>
    <row r="721" spans="1:23" x14ac:dyDescent="0.2">
      <c r="A721" s="5">
        <v>1519</v>
      </c>
      <c r="B721" s="5">
        <v>832</v>
      </c>
      <c r="C721" s="6" t="s">
        <v>11722</v>
      </c>
      <c r="D721" s="6" t="s">
        <v>11723</v>
      </c>
      <c r="E721" s="6" t="s">
        <v>11724</v>
      </c>
      <c r="F721" s="6" t="s">
        <v>11724</v>
      </c>
      <c r="G721" s="6" t="s">
        <v>11724</v>
      </c>
      <c r="H721" s="6" t="s">
        <v>11725</v>
      </c>
      <c r="I721" s="6" t="s">
        <v>11725</v>
      </c>
      <c r="J721" s="6" t="s">
        <v>1082</v>
      </c>
      <c r="K721" s="6" t="s">
        <v>1082</v>
      </c>
      <c r="L721" s="5">
        <v>9046535276</v>
      </c>
      <c r="M721" s="5">
        <v>9046535276</v>
      </c>
      <c r="N721" s="6" t="s">
        <v>11017</v>
      </c>
      <c r="O721" s="6" t="s">
        <v>11017</v>
      </c>
      <c r="P721" s="6" t="s">
        <v>8975</v>
      </c>
      <c r="Q721" s="5"/>
      <c r="R721" s="6" t="s">
        <v>11726</v>
      </c>
      <c r="S721" s="6">
        <f t="shared" si="46"/>
        <v>0</v>
      </c>
      <c r="T721" s="6">
        <v>0</v>
      </c>
      <c r="U721" s="6">
        <f t="shared" si="47"/>
        <v>0</v>
      </c>
      <c r="V721" s="6" t="b">
        <f t="shared" si="44"/>
        <v>0</v>
      </c>
      <c r="W721" s="6" t="b">
        <f t="shared" si="45"/>
        <v>0</v>
      </c>
    </row>
    <row r="722" spans="1:23" x14ac:dyDescent="0.2">
      <c r="A722" s="5">
        <v>1520</v>
      </c>
      <c r="B722" s="5">
        <v>832</v>
      </c>
      <c r="C722" s="6" t="s">
        <v>11723</v>
      </c>
      <c r="D722" s="6" t="s">
        <v>11723</v>
      </c>
      <c r="E722" s="6" t="s">
        <v>11724</v>
      </c>
      <c r="F722" s="6" t="s">
        <v>11724</v>
      </c>
      <c r="G722" s="6" t="s">
        <v>11724</v>
      </c>
      <c r="H722" s="6" t="s">
        <v>11725</v>
      </c>
      <c r="I722" s="6" t="s">
        <v>11725</v>
      </c>
      <c r="J722" s="6" t="s">
        <v>1082</v>
      </c>
      <c r="K722" s="6" t="s">
        <v>1082</v>
      </c>
      <c r="L722" s="5">
        <v>9042596291</v>
      </c>
      <c r="M722" s="5">
        <v>9046535276</v>
      </c>
      <c r="N722" s="6" t="s">
        <v>8972</v>
      </c>
      <c r="O722" s="6" t="s">
        <v>11017</v>
      </c>
      <c r="P722" s="6" t="s">
        <v>8975</v>
      </c>
      <c r="Q722" s="5"/>
      <c r="R722" s="6" t="s">
        <v>11726</v>
      </c>
      <c r="S722" s="6">
        <f t="shared" si="46"/>
        <v>0</v>
      </c>
      <c r="T722" s="6">
        <v>0</v>
      </c>
      <c r="U722" s="6">
        <f t="shared" si="47"/>
        <v>1</v>
      </c>
      <c r="V722" s="6" t="b">
        <f t="shared" si="44"/>
        <v>0</v>
      </c>
      <c r="W722" s="6" t="str">
        <f t="shared" si="45"/>
        <v>lost SR</v>
      </c>
    </row>
    <row r="723" spans="1:23" x14ac:dyDescent="0.2">
      <c r="A723" s="5">
        <v>1521</v>
      </c>
      <c r="B723" s="5">
        <v>833</v>
      </c>
      <c r="C723" s="6" t="s">
        <v>11727</v>
      </c>
      <c r="D723" s="6" t="s">
        <v>11728</v>
      </c>
      <c r="E723" s="6" t="s">
        <v>11729</v>
      </c>
      <c r="F723" s="6" t="s">
        <v>11729</v>
      </c>
      <c r="G723" s="6" t="s">
        <v>11730</v>
      </c>
      <c r="H723" s="6" t="s">
        <v>11731</v>
      </c>
      <c r="I723" s="6" t="s">
        <v>11731</v>
      </c>
      <c r="J723" s="6" t="s">
        <v>1082</v>
      </c>
      <c r="K723" s="6" t="s">
        <v>1082</v>
      </c>
      <c r="L723" s="5">
        <v>8502529645</v>
      </c>
      <c r="M723" s="5">
        <v>8502529645</v>
      </c>
      <c r="N723" s="6" t="s">
        <v>11017</v>
      </c>
      <c r="O723" s="6" t="s">
        <v>11017</v>
      </c>
      <c r="P723" s="6" t="s">
        <v>8975</v>
      </c>
      <c r="Q723" s="5"/>
      <c r="R723" s="6" t="s">
        <v>11732</v>
      </c>
      <c r="S723" s="6">
        <f t="shared" si="46"/>
        <v>0</v>
      </c>
      <c r="T723" s="6">
        <v>0</v>
      </c>
      <c r="U723" s="6">
        <f t="shared" si="47"/>
        <v>0</v>
      </c>
      <c r="V723" s="6" t="b">
        <f t="shared" si="44"/>
        <v>0</v>
      </c>
      <c r="W723" s="6" t="b">
        <f t="shared" si="45"/>
        <v>0</v>
      </c>
    </row>
    <row r="724" spans="1:23" x14ac:dyDescent="0.2">
      <c r="A724" s="5">
        <v>1523</v>
      </c>
      <c r="B724" s="5">
        <v>834</v>
      </c>
      <c r="C724" s="6" t="s">
        <v>11733</v>
      </c>
      <c r="D724" s="6" t="s">
        <v>11734</v>
      </c>
      <c r="E724" s="6" t="s">
        <v>11735</v>
      </c>
      <c r="F724" s="6" t="s">
        <v>11735</v>
      </c>
      <c r="G724" s="6" t="s">
        <v>11736</v>
      </c>
      <c r="H724" s="6" t="s">
        <v>11737</v>
      </c>
      <c r="I724" s="6" t="s">
        <v>11737</v>
      </c>
      <c r="J724" s="6" t="s">
        <v>1082</v>
      </c>
      <c r="K724" s="6" t="s">
        <v>1082</v>
      </c>
      <c r="L724" s="5">
        <v>9049647732</v>
      </c>
      <c r="M724" s="5">
        <v>9049647732</v>
      </c>
      <c r="N724" s="6" t="s">
        <v>11017</v>
      </c>
      <c r="O724" s="6" t="s">
        <v>11017</v>
      </c>
      <c r="P724" s="6" t="s">
        <v>8975</v>
      </c>
      <c r="Q724" s="5"/>
      <c r="R724" s="6" t="s">
        <v>11738</v>
      </c>
      <c r="S724" s="6">
        <f t="shared" si="46"/>
        <v>0</v>
      </c>
      <c r="T724" s="6">
        <v>0</v>
      </c>
      <c r="U724" s="6">
        <f t="shared" si="47"/>
        <v>0</v>
      </c>
      <c r="V724" s="6" t="b">
        <f t="shared" si="44"/>
        <v>0</v>
      </c>
      <c r="W724" s="6" t="b">
        <f t="shared" si="45"/>
        <v>0</v>
      </c>
    </row>
    <row r="725" spans="1:23" x14ac:dyDescent="0.2">
      <c r="A725" s="5">
        <v>1528</v>
      </c>
      <c r="B725" s="5">
        <v>835</v>
      </c>
      <c r="C725" s="6" t="s">
        <v>11751</v>
      </c>
      <c r="D725" s="6" t="s">
        <v>11752</v>
      </c>
      <c r="E725" s="6" t="s">
        <v>11753</v>
      </c>
      <c r="F725" s="6" t="s">
        <v>11753</v>
      </c>
      <c r="G725" s="6" t="s">
        <v>11753</v>
      </c>
      <c r="H725" s="6" t="s">
        <v>11754</v>
      </c>
      <c r="I725" s="6" t="s">
        <v>11754</v>
      </c>
      <c r="J725" s="6" t="s">
        <v>1082</v>
      </c>
      <c r="K725" s="6" t="s">
        <v>1082</v>
      </c>
      <c r="L725" s="5">
        <v>3214547111</v>
      </c>
      <c r="M725" s="5">
        <v>3214547111</v>
      </c>
      <c r="N725" s="6" t="s">
        <v>11017</v>
      </c>
      <c r="O725" s="6" t="s">
        <v>11017</v>
      </c>
      <c r="P725" s="6" t="s">
        <v>8975</v>
      </c>
      <c r="Q725" s="5"/>
      <c r="R725" s="6" t="s">
        <v>11755</v>
      </c>
      <c r="S725" s="6">
        <f t="shared" si="46"/>
        <v>0</v>
      </c>
      <c r="T725" s="6">
        <v>0</v>
      </c>
      <c r="U725" s="6">
        <f t="shared" si="47"/>
        <v>0</v>
      </c>
      <c r="V725" s="6" t="b">
        <f t="shared" si="44"/>
        <v>0</v>
      </c>
      <c r="W725" s="6" t="b">
        <f t="shared" si="45"/>
        <v>0</v>
      </c>
    </row>
    <row r="726" spans="1:23" x14ac:dyDescent="0.2">
      <c r="A726" s="5">
        <v>1529</v>
      </c>
      <c r="B726" s="5">
        <v>836</v>
      </c>
      <c r="C726" s="6" t="s">
        <v>11756</v>
      </c>
      <c r="D726" s="6" t="s">
        <v>11757</v>
      </c>
      <c r="E726" s="6" t="s">
        <v>11758</v>
      </c>
      <c r="F726" s="6" t="s">
        <v>11758</v>
      </c>
      <c r="G726" s="6" t="s">
        <v>11759</v>
      </c>
      <c r="H726" s="6" t="s">
        <v>7451</v>
      </c>
      <c r="I726" s="6" t="s">
        <v>7451</v>
      </c>
      <c r="J726" s="6" t="s">
        <v>1082</v>
      </c>
      <c r="K726" s="6" t="s">
        <v>1082</v>
      </c>
      <c r="L726" s="5">
        <v>9544674700</v>
      </c>
      <c r="M726" s="5">
        <v>9544674700</v>
      </c>
      <c r="N726" s="6" t="s">
        <v>11017</v>
      </c>
      <c r="O726" s="6" t="s">
        <v>11017</v>
      </c>
      <c r="P726" s="6" t="s">
        <v>8975</v>
      </c>
      <c r="Q726" s="5"/>
      <c r="R726" s="6" t="s">
        <v>11760</v>
      </c>
      <c r="S726" s="6">
        <f t="shared" si="46"/>
        <v>0</v>
      </c>
      <c r="T726" s="6">
        <v>0</v>
      </c>
      <c r="U726" s="6">
        <f t="shared" si="47"/>
        <v>0</v>
      </c>
      <c r="V726" s="6" t="b">
        <f t="shared" si="44"/>
        <v>0</v>
      </c>
      <c r="W726" s="6" t="b">
        <f t="shared" si="45"/>
        <v>0</v>
      </c>
    </row>
    <row r="727" spans="1:23" x14ac:dyDescent="0.2">
      <c r="A727" s="5">
        <v>1525</v>
      </c>
      <c r="B727" s="5">
        <v>837</v>
      </c>
      <c r="C727" s="6" t="s">
        <v>11739</v>
      </c>
      <c r="D727" s="6" t="s">
        <v>11740</v>
      </c>
      <c r="E727" s="6" t="s">
        <v>11741</v>
      </c>
      <c r="F727" s="6" t="s">
        <v>11741</v>
      </c>
      <c r="G727" s="6" t="s">
        <v>11742</v>
      </c>
      <c r="H727" s="6" t="s">
        <v>11743</v>
      </c>
      <c r="I727" s="6" t="s">
        <v>11743</v>
      </c>
      <c r="J727" s="6" t="s">
        <v>1082</v>
      </c>
      <c r="K727" s="6" t="s">
        <v>1082</v>
      </c>
      <c r="L727" s="5">
        <v>8506432292</v>
      </c>
      <c r="M727" s="5">
        <v>8506432292</v>
      </c>
      <c r="N727" s="6" t="s">
        <v>11017</v>
      </c>
      <c r="O727" s="6" t="s">
        <v>11017</v>
      </c>
      <c r="P727" s="6" t="s">
        <v>8975</v>
      </c>
      <c r="Q727" s="5"/>
      <c r="R727" s="6" t="s">
        <v>11744</v>
      </c>
      <c r="S727" s="6">
        <f t="shared" si="46"/>
        <v>0</v>
      </c>
      <c r="T727" s="6">
        <v>0</v>
      </c>
      <c r="U727" s="6">
        <f t="shared" si="47"/>
        <v>0</v>
      </c>
      <c r="V727" s="6" t="b">
        <f t="shared" si="44"/>
        <v>0</v>
      </c>
      <c r="W727" s="6" t="b">
        <f t="shared" si="45"/>
        <v>0</v>
      </c>
    </row>
    <row r="728" spans="1:23" x14ac:dyDescent="0.2">
      <c r="A728" s="5">
        <v>1526</v>
      </c>
      <c r="B728" s="5">
        <v>837</v>
      </c>
      <c r="C728" s="6" t="s">
        <v>13326</v>
      </c>
      <c r="D728" s="6" t="s">
        <v>11740</v>
      </c>
      <c r="E728" s="6" t="s">
        <v>11741</v>
      </c>
      <c r="F728" s="6" t="s">
        <v>11741</v>
      </c>
      <c r="G728" s="6" t="s">
        <v>11742</v>
      </c>
      <c r="H728" s="6" t="s">
        <v>11743</v>
      </c>
      <c r="I728" s="6" t="s">
        <v>11743</v>
      </c>
      <c r="J728" s="6" t="s">
        <v>1082</v>
      </c>
      <c r="K728" s="6" t="s">
        <v>1082</v>
      </c>
      <c r="L728" s="5">
        <v>8506745645</v>
      </c>
      <c r="M728" s="5">
        <v>8506432292</v>
      </c>
      <c r="N728" s="6" t="s">
        <v>8972</v>
      </c>
      <c r="O728" s="6" t="s">
        <v>11017</v>
      </c>
      <c r="P728" s="6" t="s">
        <v>8975</v>
      </c>
      <c r="Q728" s="5"/>
      <c r="R728" s="6" t="s">
        <v>11744</v>
      </c>
      <c r="S728" s="6">
        <f t="shared" si="46"/>
        <v>0</v>
      </c>
      <c r="T728" s="6">
        <v>0</v>
      </c>
      <c r="U728" s="6">
        <f t="shared" si="47"/>
        <v>1</v>
      </c>
      <c r="V728" s="6" t="b">
        <f t="shared" si="44"/>
        <v>0</v>
      </c>
      <c r="W728" s="6" t="str">
        <f t="shared" si="45"/>
        <v>lost SR</v>
      </c>
    </row>
    <row r="729" spans="1:23" x14ac:dyDescent="0.2">
      <c r="A729" s="5">
        <v>1527</v>
      </c>
      <c r="B729" s="5">
        <v>838</v>
      </c>
      <c r="C729" s="6" t="s">
        <v>11745</v>
      </c>
      <c r="D729" s="6" t="s">
        <v>11746</v>
      </c>
      <c r="E729" s="6" t="s">
        <v>11747</v>
      </c>
      <c r="F729" s="6" t="s">
        <v>11747</v>
      </c>
      <c r="G729" s="6" t="s">
        <v>11748</v>
      </c>
      <c r="H729" s="6" t="s">
        <v>11749</v>
      </c>
      <c r="I729" s="6" t="s">
        <v>11749</v>
      </c>
      <c r="J729" s="6" t="s">
        <v>1082</v>
      </c>
      <c r="K729" s="6" t="s">
        <v>1082</v>
      </c>
      <c r="L729" s="5">
        <v>9416247200</v>
      </c>
      <c r="M729" s="5">
        <v>9416247200</v>
      </c>
      <c r="N729" s="6" t="s">
        <v>11017</v>
      </c>
      <c r="O729" s="6" t="s">
        <v>11017</v>
      </c>
      <c r="P729" s="6" t="s">
        <v>8975</v>
      </c>
      <c r="Q729" s="5"/>
      <c r="R729" s="6" t="s">
        <v>11750</v>
      </c>
      <c r="S729" s="6">
        <f t="shared" si="46"/>
        <v>0</v>
      </c>
      <c r="T729" s="6">
        <v>0</v>
      </c>
      <c r="U729" s="6">
        <f t="shared" si="47"/>
        <v>0</v>
      </c>
      <c r="V729" s="6" t="b">
        <f t="shared" si="44"/>
        <v>0</v>
      </c>
      <c r="W729" s="6" t="b">
        <f t="shared" si="45"/>
        <v>0</v>
      </c>
    </row>
    <row r="730" spans="1:23" x14ac:dyDescent="0.2">
      <c r="A730" s="5">
        <v>1400</v>
      </c>
      <c r="B730" s="5">
        <v>839</v>
      </c>
      <c r="C730" s="6" t="s">
        <v>11498</v>
      </c>
      <c r="D730" s="6" t="s">
        <v>11499</v>
      </c>
      <c r="E730" s="6" t="s">
        <v>11500</v>
      </c>
      <c r="F730" s="6" t="s">
        <v>11500</v>
      </c>
      <c r="G730" s="6" t="s">
        <v>11500</v>
      </c>
      <c r="H730" s="6" t="s">
        <v>11501</v>
      </c>
      <c r="I730" s="6" t="s">
        <v>11501</v>
      </c>
      <c r="J730" s="6" t="s">
        <v>1082</v>
      </c>
      <c r="K730" s="6" t="s">
        <v>1082</v>
      </c>
      <c r="L730" s="5">
        <v>3525136009</v>
      </c>
      <c r="M730" s="5">
        <v>3525136009</v>
      </c>
      <c r="N730" s="6" t="s">
        <v>11017</v>
      </c>
      <c r="O730" s="6" t="s">
        <v>11017</v>
      </c>
      <c r="P730" s="6" t="s">
        <v>8975</v>
      </c>
      <c r="Q730" s="5"/>
      <c r="R730" s="6" t="s">
        <v>11502</v>
      </c>
      <c r="S730" s="6">
        <f t="shared" si="46"/>
        <v>0</v>
      </c>
      <c r="T730" s="6">
        <v>0</v>
      </c>
      <c r="U730" s="6">
        <f t="shared" si="47"/>
        <v>0</v>
      </c>
      <c r="V730" s="6" t="b">
        <f t="shared" si="44"/>
        <v>0</v>
      </c>
      <c r="W730" s="6" t="b">
        <f t="shared" si="45"/>
        <v>0</v>
      </c>
    </row>
    <row r="731" spans="1:23" x14ac:dyDescent="0.2">
      <c r="A731" s="5">
        <v>1401</v>
      </c>
      <c r="B731" s="5">
        <v>840</v>
      </c>
      <c r="C731" s="6" t="s">
        <v>11503</v>
      </c>
      <c r="D731" s="6" t="s">
        <v>11504</v>
      </c>
      <c r="E731" s="6" t="s">
        <v>11505</v>
      </c>
      <c r="F731" s="6" t="s">
        <v>11505</v>
      </c>
      <c r="G731" s="6" t="s">
        <v>11505</v>
      </c>
      <c r="H731" s="6" t="s">
        <v>11506</v>
      </c>
      <c r="I731" s="6" t="s">
        <v>11506</v>
      </c>
      <c r="J731" s="6" t="s">
        <v>1082</v>
      </c>
      <c r="K731" s="6" t="s">
        <v>1082</v>
      </c>
      <c r="L731" s="5">
        <v>9045292807</v>
      </c>
      <c r="M731" s="5">
        <v>9045292807</v>
      </c>
      <c r="N731" s="6" t="s">
        <v>11017</v>
      </c>
      <c r="O731" s="6" t="s">
        <v>11017</v>
      </c>
      <c r="P731" s="6" t="s">
        <v>8975</v>
      </c>
      <c r="Q731" s="5"/>
      <c r="R731" s="6" t="s">
        <v>11507</v>
      </c>
      <c r="S731" s="6">
        <f t="shared" si="46"/>
        <v>0</v>
      </c>
      <c r="T731" s="6">
        <v>0</v>
      </c>
      <c r="U731" s="6">
        <f t="shared" si="47"/>
        <v>0</v>
      </c>
      <c r="V731" s="6" t="b">
        <f t="shared" si="44"/>
        <v>0</v>
      </c>
      <c r="W731" s="6" t="b">
        <f t="shared" si="45"/>
        <v>0</v>
      </c>
    </row>
    <row r="732" spans="1:23" x14ac:dyDescent="0.2">
      <c r="A732" s="5">
        <v>1402</v>
      </c>
      <c r="B732" s="5">
        <v>840</v>
      </c>
      <c r="C732" s="6" t="s">
        <v>11504</v>
      </c>
      <c r="D732" s="6" t="s">
        <v>11504</v>
      </c>
      <c r="E732" s="6" t="s">
        <v>11505</v>
      </c>
      <c r="F732" s="6" t="s">
        <v>11505</v>
      </c>
      <c r="G732" s="6" t="s">
        <v>11505</v>
      </c>
      <c r="H732" s="6" t="s">
        <v>11506</v>
      </c>
      <c r="I732" s="6" t="s">
        <v>11506</v>
      </c>
      <c r="J732" s="6" t="s">
        <v>1082</v>
      </c>
      <c r="K732" s="6" t="s">
        <v>1082</v>
      </c>
      <c r="L732" s="5">
        <v>9042123202</v>
      </c>
      <c r="M732" s="5">
        <v>9045292807</v>
      </c>
      <c r="N732" s="6" t="s">
        <v>8972</v>
      </c>
      <c r="O732" s="6" t="s">
        <v>11017</v>
      </c>
      <c r="P732" s="6" t="s">
        <v>8975</v>
      </c>
      <c r="Q732" s="5"/>
      <c r="R732" s="6" t="s">
        <v>11507</v>
      </c>
      <c r="S732" s="6">
        <f t="shared" si="46"/>
        <v>0</v>
      </c>
      <c r="T732" s="6">
        <v>0</v>
      </c>
      <c r="U732" s="6">
        <f t="shared" si="47"/>
        <v>1</v>
      </c>
      <c r="V732" s="6" t="b">
        <f t="shared" si="44"/>
        <v>0</v>
      </c>
      <c r="W732" s="6" t="str">
        <f t="shared" si="45"/>
        <v>lost SR</v>
      </c>
    </row>
    <row r="733" spans="1:23" x14ac:dyDescent="0.2">
      <c r="A733" s="5">
        <v>1403</v>
      </c>
      <c r="B733" s="5">
        <v>841</v>
      </c>
      <c r="C733" s="6" t="s">
        <v>11508</v>
      </c>
      <c r="D733" s="6" t="s">
        <v>11509</v>
      </c>
      <c r="E733" s="6" t="s">
        <v>11510</v>
      </c>
      <c r="F733" s="6" t="s">
        <v>11511</v>
      </c>
      <c r="G733" s="6" t="s">
        <v>11512</v>
      </c>
      <c r="H733" s="6" t="s">
        <v>11513</v>
      </c>
      <c r="I733" s="6" t="s">
        <v>11513</v>
      </c>
      <c r="J733" s="6" t="s">
        <v>1082</v>
      </c>
      <c r="K733" s="6" t="s">
        <v>1082</v>
      </c>
      <c r="L733" s="5">
        <v>2392528551</v>
      </c>
      <c r="M733" s="5">
        <v>2392528551</v>
      </c>
      <c r="N733" s="6" t="s">
        <v>11017</v>
      </c>
      <c r="O733" s="6" t="s">
        <v>11017</v>
      </c>
      <c r="P733" s="6" t="s">
        <v>8975</v>
      </c>
      <c r="Q733" s="5"/>
      <c r="R733" s="6" t="s">
        <v>11514</v>
      </c>
      <c r="S733" s="6">
        <f t="shared" si="46"/>
        <v>0</v>
      </c>
      <c r="T733" s="6">
        <v>0</v>
      </c>
      <c r="U733" s="6">
        <f t="shared" si="47"/>
        <v>0</v>
      </c>
      <c r="V733" s="6" t="b">
        <f t="shared" si="44"/>
        <v>0</v>
      </c>
      <c r="W733" s="6" t="b">
        <f t="shared" si="45"/>
        <v>0</v>
      </c>
    </row>
    <row r="734" spans="1:23" x14ac:dyDescent="0.2">
      <c r="A734" s="5">
        <v>1404</v>
      </c>
      <c r="B734" s="5">
        <v>842</v>
      </c>
      <c r="C734" s="6" t="s">
        <v>11515</v>
      </c>
      <c r="D734" s="6" t="s">
        <v>11516</v>
      </c>
      <c r="E734" s="6" t="s">
        <v>11517</v>
      </c>
      <c r="F734" s="6" t="s">
        <v>11517</v>
      </c>
      <c r="G734" s="6" t="s">
        <v>11518</v>
      </c>
      <c r="H734" s="6" t="s">
        <v>1120</v>
      </c>
      <c r="I734" s="6" t="s">
        <v>1120</v>
      </c>
      <c r="J734" s="6" t="s">
        <v>1082</v>
      </c>
      <c r="K734" s="6" t="s">
        <v>1082</v>
      </c>
      <c r="L734" s="5">
        <v>3867581037</v>
      </c>
      <c r="M734" s="5">
        <v>3867581037</v>
      </c>
      <c r="N734" s="6" t="s">
        <v>11017</v>
      </c>
      <c r="O734" s="6" t="s">
        <v>11017</v>
      </c>
      <c r="P734" s="6" t="s">
        <v>8975</v>
      </c>
      <c r="Q734" s="5"/>
      <c r="R734" s="6" t="s">
        <v>11519</v>
      </c>
      <c r="S734" s="6">
        <f t="shared" si="46"/>
        <v>0</v>
      </c>
      <c r="T734" s="6">
        <v>0</v>
      </c>
      <c r="U734" s="6">
        <f t="shared" si="47"/>
        <v>0</v>
      </c>
      <c r="V734" s="6" t="b">
        <f t="shared" si="44"/>
        <v>0</v>
      </c>
      <c r="W734" s="6" t="b">
        <f t="shared" si="45"/>
        <v>0</v>
      </c>
    </row>
    <row r="735" spans="1:23" x14ac:dyDescent="0.2">
      <c r="A735" s="5">
        <v>1340</v>
      </c>
      <c r="B735" s="5">
        <v>843</v>
      </c>
      <c r="C735" s="6" t="s">
        <v>1119</v>
      </c>
      <c r="D735" s="6" t="s">
        <v>5406</v>
      </c>
      <c r="E735" s="6" t="s">
        <v>7806</v>
      </c>
      <c r="F735" s="6" t="s">
        <v>7580</v>
      </c>
      <c r="G735" s="6" t="s">
        <v>11493</v>
      </c>
      <c r="H735" s="6" t="s">
        <v>1120</v>
      </c>
      <c r="I735" s="6" t="s">
        <v>1120</v>
      </c>
      <c r="J735" s="6" t="s">
        <v>1082</v>
      </c>
      <c r="K735" s="6" t="s">
        <v>1082</v>
      </c>
      <c r="L735" s="5">
        <v>3867581068</v>
      </c>
      <c r="M735" s="5">
        <v>3867581068</v>
      </c>
      <c r="N735" s="6" t="s">
        <v>8972</v>
      </c>
      <c r="O735" s="6" t="s">
        <v>8972</v>
      </c>
      <c r="P735" s="6" t="s">
        <v>8975</v>
      </c>
      <c r="Q735" s="5"/>
      <c r="R735" s="6" t="s">
        <v>8653</v>
      </c>
      <c r="S735" s="6">
        <f t="shared" si="46"/>
        <v>0</v>
      </c>
      <c r="T735" s="6">
        <v>0</v>
      </c>
      <c r="U735" s="6">
        <f t="shared" si="47"/>
        <v>0</v>
      </c>
      <c r="V735" s="6" t="b">
        <f t="shared" si="44"/>
        <v>0</v>
      </c>
      <c r="W735" s="6" t="b">
        <f t="shared" si="45"/>
        <v>0</v>
      </c>
    </row>
    <row r="736" spans="1:23" x14ac:dyDescent="0.2">
      <c r="A736" s="5">
        <v>1405</v>
      </c>
      <c r="B736" s="5">
        <v>844</v>
      </c>
      <c r="C736" s="6" t="s">
        <v>11520</v>
      </c>
      <c r="D736" s="6" t="s">
        <v>11521</v>
      </c>
      <c r="E736" s="6" t="s">
        <v>11522</v>
      </c>
      <c r="F736" s="6" t="s">
        <v>11522</v>
      </c>
      <c r="G736" s="6" t="s">
        <v>11522</v>
      </c>
      <c r="H736" s="6" t="s">
        <v>1121</v>
      </c>
      <c r="I736" s="6" t="s">
        <v>1121</v>
      </c>
      <c r="J736" s="6" t="s">
        <v>1082</v>
      </c>
      <c r="K736" s="6" t="s">
        <v>1082</v>
      </c>
      <c r="L736" s="5">
        <v>7863361260</v>
      </c>
      <c r="M736" s="5">
        <v>7863361260</v>
      </c>
      <c r="N736" s="6" t="s">
        <v>11017</v>
      </c>
      <c r="O736" s="6" t="s">
        <v>11017</v>
      </c>
      <c r="P736" s="6" t="s">
        <v>8975</v>
      </c>
      <c r="Q736" s="5"/>
      <c r="R736" s="6" t="s">
        <v>11523</v>
      </c>
      <c r="S736" s="6">
        <f t="shared" si="46"/>
        <v>0</v>
      </c>
      <c r="T736" s="6">
        <v>0</v>
      </c>
      <c r="U736" s="6">
        <f t="shared" si="47"/>
        <v>0</v>
      </c>
      <c r="V736" s="6" t="b">
        <f t="shared" si="44"/>
        <v>0</v>
      </c>
      <c r="W736" s="6" t="b">
        <f t="shared" si="45"/>
        <v>0</v>
      </c>
    </row>
    <row r="737" spans="1:23" x14ac:dyDescent="0.2">
      <c r="A737" s="5">
        <v>1406</v>
      </c>
      <c r="B737" s="5">
        <v>845</v>
      </c>
      <c r="C737" s="6" t="s">
        <v>1202</v>
      </c>
      <c r="D737" s="6" t="s">
        <v>1202</v>
      </c>
      <c r="E737" s="6" t="s">
        <v>1203</v>
      </c>
      <c r="F737" s="6" t="s">
        <v>1203</v>
      </c>
      <c r="G737" s="6" t="s">
        <v>11524</v>
      </c>
      <c r="H737" s="6" t="s">
        <v>1121</v>
      </c>
      <c r="I737" s="6" t="s">
        <v>1121</v>
      </c>
      <c r="J737" s="6" t="s">
        <v>1082</v>
      </c>
      <c r="K737" s="6" t="s">
        <v>1082</v>
      </c>
      <c r="L737" s="5">
        <v>7863361437</v>
      </c>
      <c r="M737" s="5">
        <v>7863361437</v>
      </c>
      <c r="N737" s="6" t="s">
        <v>8972</v>
      </c>
      <c r="O737" s="6" t="s">
        <v>8972</v>
      </c>
      <c r="P737" s="6" t="s">
        <v>8975</v>
      </c>
      <c r="Q737" s="5"/>
      <c r="R737" s="6" t="s">
        <v>11523</v>
      </c>
      <c r="S737" s="6">
        <f t="shared" si="46"/>
        <v>0</v>
      </c>
      <c r="T737" s="6">
        <v>0</v>
      </c>
      <c r="U737" s="6">
        <f t="shared" si="47"/>
        <v>0</v>
      </c>
      <c r="V737" s="6" t="b">
        <f t="shared" si="44"/>
        <v>0</v>
      </c>
      <c r="W737" s="6" t="b">
        <f t="shared" si="45"/>
        <v>0</v>
      </c>
    </row>
    <row r="738" spans="1:23" x14ac:dyDescent="0.2">
      <c r="A738" s="5">
        <v>1407</v>
      </c>
      <c r="B738" s="5">
        <v>846</v>
      </c>
      <c r="C738" s="6" t="s">
        <v>11525</v>
      </c>
      <c r="D738" s="6" t="s">
        <v>11526</v>
      </c>
      <c r="E738" s="6" t="s">
        <v>11527</v>
      </c>
      <c r="F738" s="6" t="s">
        <v>11527</v>
      </c>
      <c r="G738" s="6" t="s">
        <v>11527</v>
      </c>
      <c r="H738" s="6" t="s">
        <v>1204</v>
      </c>
      <c r="I738" s="6" t="s">
        <v>1204</v>
      </c>
      <c r="J738" s="6" t="s">
        <v>1082</v>
      </c>
      <c r="K738" s="6" t="s">
        <v>1082</v>
      </c>
      <c r="L738" s="5">
        <v>8639934601</v>
      </c>
      <c r="M738" s="5">
        <v>8639934601</v>
      </c>
      <c r="N738" s="6" t="s">
        <v>11017</v>
      </c>
      <c r="O738" s="6" t="s">
        <v>11017</v>
      </c>
      <c r="P738" s="6" t="s">
        <v>8975</v>
      </c>
      <c r="Q738" s="5"/>
      <c r="R738" s="6" t="s">
        <v>11528</v>
      </c>
      <c r="S738" s="6">
        <f t="shared" si="46"/>
        <v>0</v>
      </c>
      <c r="T738" s="6">
        <v>0</v>
      </c>
      <c r="U738" s="6">
        <f t="shared" si="47"/>
        <v>0</v>
      </c>
      <c r="V738" s="6" t="b">
        <f t="shared" si="44"/>
        <v>0</v>
      </c>
      <c r="W738" s="6" t="b">
        <f t="shared" si="45"/>
        <v>0</v>
      </c>
    </row>
    <row r="739" spans="1:23" x14ac:dyDescent="0.2">
      <c r="A739" s="5">
        <v>1408</v>
      </c>
      <c r="B739" s="5">
        <v>846</v>
      </c>
      <c r="C739" s="6" t="s">
        <v>11526</v>
      </c>
      <c r="D739" s="6" t="s">
        <v>11526</v>
      </c>
      <c r="E739" s="6" t="s">
        <v>11527</v>
      </c>
      <c r="F739" s="6" t="s">
        <v>11527</v>
      </c>
      <c r="G739" s="6" t="s">
        <v>11527</v>
      </c>
      <c r="H739" s="6" t="s">
        <v>1204</v>
      </c>
      <c r="I739" s="6" t="s">
        <v>1204</v>
      </c>
      <c r="J739" s="6" t="s">
        <v>1082</v>
      </c>
      <c r="K739" s="6" t="s">
        <v>1082</v>
      </c>
      <c r="L739" s="5">
        <v>8639934601</v>
      </c>
      <c r="M739" s="5">
        <v>8639934601</v>
      </c>
      <c r="N739" s="6" t="s">
        <v>8972</v>
      </c>
      <c r="O739" s="6" t="s">
        <v>11017</v>
      </c>
      <c r="P739" s="6" t="s">
        <v>8975</v>
      </c>
      <c r="Q739" s="5"/>
      <c r="R739" s="6" t="s">
        <v>11528</v>
      </c>
      <c r="S739" s="6">
        <f t="shared" si="46"/>
        <v>0</v>
      </c>
      <c r="T739" s="6">
        <v>0</v>
      </c>
      <c r="U739" s="6">
        <f t="shared" si="47"/>
        <v>1</v>
      </c>
      <c r="V739" s="6" t="b">
        <f t="shared" si="44"/>
        <v>0</v>
      </c>
      <c r="W739" s="6" t="str">
        <f t="shared" si="45"/>
        <v>lost SR</v>
      </c>
    </row>
    <row r="740" spans="1:23" x14ac:dyDescent="0.2">
      <c r="A740" s="5">
        <v>1409</v>
      </c>
      <c r="B740" s="5">
        <v>847</v>
      </c>
      <c r="C740" s="6" t="s">
        <v>11529</v>
      </c>
      <c r="D740" s="6" t="s">
        <v>11530</v>
      </c>
      <c r="E740" s="6" t="s">
        <v>11531</v>
      </c>
      <c r="F740" s="6" t="s">
        <v>11531</v>
      </c>
      <c r="G740" s="6" t="s">
        <v>11532</v>
      </c>
      <c r="H740" s="6" t="s">
        <v>11533</v>
      </c>
      <c r="I740" s="6" t="s">
        <v>11533</v>
      </c>
      <c r="J740" s="6" t="s">
        <v>1082</v>
      </c>
      <c r="K740" s="6" t="s">
        <v>1082</v>
      </c>
      <c r="L740" s="5">
        <v>3524895300</v>
      </c>
      <c r="M740" s="5">
        <v>3524895300</v>
      </c>
      <c r="N740" s="6" t="s">
        <v>11017</v>
      </c>
      <c r="O740" s="6" t="s">
        <v>11017</v>
      </c>
      <c r="P740" s="6" t="s">
        <v>8975</v>
      </c>
      <c r="Q740" s="5"/>
      <c r="R740" s="6" t="s">
        <v>11534</v>
      </c>
      <c r="S740" s="6">
        <f t="shared" si="46"/>
        <v>0</v>
      </c>
      <c r="T740" s="6">
        <v>0</v>
      </c>
      <c r="U740" s="6">
        <f t="shared" si="47"/>
        <v>0</v>
      </c>
      <c r="V740" s="6" t="b">
        <f t="shared" si="44"/>
        <v>0</v>
      </c>
      <c r="W740" s="6" t="b">
        <f t="shared" si="45"/>
        <v>0</v>
      </c>
    </row>
    <row r="741" spans="1:23" x14ac:dyDescent="0.2">
      <c r="A741" s="5">
        <v>1530</v>
      </c>
      <c r="B741" s="5">
        <v>848</v>
      </c>
      <c r="C741" s="6" t="s">
        <v>11761</v>
      </c>
      <c r="D741" s="6" t="s">
        <v>11761</v>
      </c>
      <c r="E741" s="6" t="s">
        <v>11762</v>
      </c>
      <c r="F741" s="6" t="s">
        <v>11762</v>
      </c>
      <c r="G741" s="6" t="s">
        <v>11763</v>
      </c>
      <c r="H741" s="6" t="s">
        <v>1081</v>
      </c>
      <c r="I741" s="6" t="s">
        <v>1081</v>
      </c>
      <c r="J741" s="6" t="s">
        <v>1082</v>
      </c>
      <c r="K741" s="6" t="s">
        <v>1082</v>
      </c>
      <c r="L741" s="5">
        <v>9042532260</v>
      </c>
      <c r="M741" s="5">
        <v>9042532260</v>
      </c>
      <c r="N741" s="6" t="s">
        <v>11017</v>
      </c>
      <c r="O741" s="6" t="s">
        <v>11017</v>
      </c>
      <c r="P741" s="6" t="s">
        <v>8975</v>
      </c>
      <c r="Q741" s="5"/>
      <c r="R741" s="6" t="s">
        <v>11764</v>
      </c>
      <c r="S741" s="6">
        <f t="shared" si="46"/>
        <v>0</v>
      </c>
      <c r="T741" s="6">
        <v>0</v>
      </c>
      <c r="U741" s="6">
        <f t="shared" si="47"/>
        <v>0</v>
      </c>
      <c r="V741" s="6" t="b">
        <f t="shared" si="44"/>
        <v>0</v>
      </c>
      <c r="W741" s="6" t="b">
        <f t="shared" si="45"/>
        <v>0</v>
      </c>
    </row>
    <row r="742" spans="1:23" x14ac:dyDescent="0.2">
      <c r="A742" s="5">
        <v>1540</v>
      </c>
      <c r="B742" s="5">
        <v>850</v>
      </c>
      <c r="C742" s="6" t="s">
        <v>11777</v>
      </c>
      <c r="D742" s="6" t="s">
        <v>11778</v>
      </c>
      <c r="E742" s="6" t="s">
        <v>11779</v>
      </c>
      <c r="F742" s="6" t="s">
        <v>11779</v>
      </c>
      <c r="G742" s="6" t="s">
        <v>11780</v>
      </c>
      <c r="H742" s="6" t="s">
        <v>11781</v>
      </c>
      <c r="I742" s="6" t="s">
        <v>11781</v>
      </c>
      <c r="J742" s="6" t="s">
        <v>1082</v>
      </c>
      <c r="K742" s="6" t="s">
        <v>1082</v>
      </c>
      <c r="L742" s="5">
        <v>8505953014</v>
      </c>
      <c r="M742" s="5">
        <v>8505953014</v>
      </c>
      <c r="N742" s="6" t="s">
        <v>11017</v>
      </c>
      <c r="O742" s="6" t="s">
        <v>11017</v>
      </c>
      <c r="P742" s="6" t="s">
        <v>8975</v>
      </c>
      <c r="Q742" s="5"/>
      <c r="R742" s="6" t="s">
        <v>11782</v>
      </c>
      <c r="S742" s="6">
        <f t="shared" si="46"/>
        <v>0</v>
      </c>
      <c r="T742" s="6">
        <v>0</v>
      </c>
      <c r="U742" s="6">
        <f t="shared" si="47"/>
        <v>0</v>
      </c>
      <c r="V742" s="6" t="b">
        <f t="shared" si="44"/>
        <v>0</v>
      </c>
      <c r="W742" s="6" t="b">
        <f t="shared" si="45"/>
        <v>0</v>
      </c>
    </row>
    <row r="743" spans="1:23" x14ac:dyDescent="0.2">
      <c r="A743" s="5">
        <v>1541</v>
      </c>
      <c r="B743" s="5">
        <v>851</v>
      </c>
      <c r="C743" s="6" t="s">
        <v>13123</v>
      </c>
      <c r="D743" s="6" t="s">
        <v>13124</v>
      </c>
      <c r="E743" s="6" t="s">
        <v>13125</v>
      </c>
      <c r="F743" s="6" t="s">
        <v>13125</v>
      </c>
      <c r="G743" s="6" t="s">
        <v>13125</v>
      </c>
      <c r="H743" s="6" t="s">
        <v>13126</v>
      </c>
      <c r="I743" s="6" t="s">
        <v>13126</v>
      </c>
      <c r="J743" s="6" t="s">
        <v>1082</v>
      </c>
      <c r="K743" s="6" t="s">
        <v>1082</v>
      </c>
      <c r="L743" s="5">
        <v>8506532111</v>
      </c>
      <c r="M743" s="5">
        <v>8506532111</v>
      </c>
      <c r="N743" s="6" t="s">
        <v>11017</v>
      </c>
      <c r="O743" s="6" t="s">
        <v>11017</v>
      </c>
      <c r="P743" s="6" t="s">
        <v>8975</v>
      </c>
      <c r="Q743" s="5"/>
      <c r="R743" s="6" t="s">
        <v>13127</v>
      </c>
      <c r="S743" s="6">
        <f t="shared" si="46"/>
        <v>0</v>
      </c>
      <c r="T743" s="6">
        <v>0</v>
      </c>
      <c r="U743" s="6">
        <f t="shared" si="47"/>
        <v>0</v>
      </c>
      <c r="V743" s="6" t="b">
        <f t="shared" si="44"/>
        <v>0</v>
      </c>
      <c r="W743" s="6" t="b">
        <f t="shared" si="45"/>
        <v>0</v>
      </c>
    </row>
    <row r="744" spans="1:23" x14ac:dyDescent="0.2">
      <c r="A744" s="5">
        <v>1542</v>
      </c>
      <c r="B744" s="5">
        <v>852</v>
      </c>
      <c r="C744" s="6" t="s">
        <v>11783</v>
      </c>
      <c r="D744" s="6" t="s">
        <v>11784</v>
      </c>
      <c r="E744" s="6" t="s">
        <v>11785</v>
      </c>
      <c r="F744" s="6" t="s">
        <v>11785</v>
      </c>
      <c r="G744" s="6" t="s">
        <v>11785</v>
      </c>
      <c r="H744" s="6" t="s">
        <v>11786</v>
      </c>
      <c r="I744" s="6" t="s">
        <v>11786</v>
      </c>
      <c r="J744" s="6" t="s">
        <v>1082</v>
      </c>
      <c r="K744" s="6" t="s">
        <v>1082</v>
      </c>
      <c r="L744" s="5">
        <v>8506532111</v>
      </c>
      <c r="M744" s="5">
        <v>8506532111</v>
      </c>
      <c r="N744" s="6" t="s">
        <v>11017</v>
      </c>
      <c r="O744" s="6" t="s">
        <v>11017</v>
      </c>
      <c r="P744" s="6" t="s">
        <v>8975</v>
      </c>
      <c r="Q744" s="5"/>
      <c r="R744" s="6" t="s">
        <v>11787</v>
      </c>
      <c r="S744" s="6">
        <f t="shared" si="46"/>
        <v>0</v>
      </c>
      <c r="T744" s="6">
        <v>0</v>
      </c>
      <c r="U744" s="6">
        <f t="shared" si="47"/>
        <v>0</v>
      </c>
      <c r="V744" s="6" t="b">
        <f t="shared" si="44"/>
        <v>0</v>
      </c>
      <c r="W744" s="6" t="b">
        <f t="shared" si="45"/>
        <v>0</v>
      </c>
    </row>
    <row r="745" spans="1:23" x14ac:dyDescent="0.2">
      <c r="A745" s="5">
        <v>1411</v>
      </c>
      <c r="B745" s="5">
        <v>853</v>
      </c>
      <c r="C745" s="6" t="s">
        <v>11535</v>
      </c>
      <c r="D745" s="6" t="s">
        <v>11536</v>
      </c>
      <c r="E745" s="6" t="s">
        <v>11537</v>
      </c>
      <c r="F745" s="6" t="s">
        <v>11537</v>
      </c>
      <c r="G745" s="6" t="s">
        <v>11537</v>
      </c>
      <c r="H745" s="6" t="s">
        <v>11538</v>
      </c>
      <c r="I745" s="6" t="s">
        <v>11538</v>
      </c>
      <c r="J745" s="6" t="s">
        <v>1082</v>
      </c>
      <c r="K745" s="6" t="s">
        <v>1082</v>
      </c>
      <c r="L745" s="5">
        <v>8508757200</v>
      </c>
      <c r="M745" s="5">
        <v>8508757200</v>
      </c>
      <c r="N745" s="6" t="s">
        <v>11017</v>
      </c>
      <c r="O745" s="6" t="s">
        <v>11017</v>
      </c>
      <c r="P745" s="6" t="s">
        <v>8975</v>
      </c>
      <c r="Q745" s="5"/>
      <c r="R745" s="6" t="s">
        <v>11539</v>
      </c>
      <c r="S745" s="6">
        <f t="shared" si="46"/>
        <v>0</v>
      </c>
      <c r="T745" s="6">
        <v>0</v>
      </c>
      <c r="U745" s="6">
        <f t="shared" si="47"/>
        <v>0</v>
      </c>
      <c r="V745" s="6" t="b">
        <f t="shared" si="44"/>
        <v>0</v>
      </c>
      <c r="W745" s="6" t="b">
        <f t="shared" si="45"/>
        <v>0</v>
      </c>
    </row>
    <row r="746" spans="1:23" x14ac:dyDescent="0.2">
      <c r="A746" s="5">
        <v>1412</v>
      </c>
      <c r="B746" s="5">
        <v>854</v>
      </c>
      <c r="C746" s="6" t="s">
        <v>11540</v>
      </c>
      <c r="D746" s="6" t="s">
        <v>11541</v>
      </c>
      <c r="E746" s="6" t="s">
        <v>11542</v>
      </c>
      <c r="F746" s="6" t="s">
        <v>11542</v>
      </c>
      <c r="G746" s="6" t="s">
        <v>11542</v>
      </c>
      <c r="H746" s="6" t="s">
        <v>191</v>
      </c>
      <c r="I746" s="6" t="s">
        <v>191</v>
      </c>
      <c r="J746" s="6" t="s">
        <v>1082</v>
      </c>
      <c r="K746" s="6" t="s">
        <v>1082</v>
      </c>
      <c r="L746" s="5">
        <v>3524633120</v>
      </c>
      <c r="M746" s="5">
        <v>3524633120</v>
      </c>
      <c r="N746" s="6" t="s">
        <v>11017</v>
      </c>
      <c r="O746" s="6" t="s">
        <v>11017</v>
      </c>
      <c r="P746" s="6" t="s">
        <v>8975</v>
      </c>
      <c r="Q746" s="5"/>
      <c r="R746" s="6" t="s">
        <v>11543</v>
      </c>
      <c r="S746" s="6">
        <f t="shared" si="46"/>
        <v>0</v>
      </c>
      <c r="T746" s="6">
        <v>0</v>
      </c>
      <c r="U746" s="6">
        <f t="shared" si="47"/>
        <v>0</v>
      </c>
      <c r="V746" s="6" t="b">
        <f t="shared" si="44"/>
        <v>0</v>
      </c>
      <c r="W746" s="6" t="b">
        <f t="shared" si="45"/>
        <v>0</v>
      </c>
    </row>
    <row r="747" spans="1:23" x14ac:dyDescent="0.2">
      <c r="A747" s="5">
        <v>1413</v>
      </c>
      <c r="B747" s="5">
        <v>854</v>
      </c>
      <c r="C747" s="6" t="s">
        <v>13319</v>
      </c>
      <c r="D747" s="6" t="s">
        <v>11541</v>
      </c>
      <c r="E747" s="6" t="s">
        <v>11542</v>
      </c>
      <c r="F747" s="6" t="s">
        <v>11542</v>
      </c>
      <c r="G747" s="6" t="s">
        <v>11542</v>
      </c>
      <c r="H747" s="6" t="s">
        <v>191</v>
      </c>
      <c r="I747" s="6" t="s">
        <v>191</v>
      </c>
      <c r="J747" s="6" t="s">
        <v>1082</v>
      </c>
      <c r="K747" s="6" t="s">
        <v>1082</v>
      </c>
      <c r="L747" s="5">
        <v>3524633120</v>
      </c>
      <c r="M747" s="5">
        <v>3524633120</v>
      </c>
      <c r="N747" s="6" t="s">
        <v>8972</v>
      </c>
      <c r="O747" s="6" t="s">
        <v>11017</v>
      </c>
      <c r="P747" s="6" t="s">
        <v>8975</v>
      </c>
      <c r="Q747" s="5"/>
      <c r="R747" s="6" t="s">
        <v>11543</v>
      </c>
      <c r="S747" s="6">
        <f t="shared" si="46"/>
        <v>0</v>
      </c>
      <c r="T747" s="6">
        <v>0</v>
      </c>
      <c r="U747" s="6">
        <f t="shared" si="47"/>
        <v>1</v>
      </c>
      <c r="V747" s="6" t="b">
        <f t="shared" si="44"/>
        <v>0</v>
      </c>
      <c r="W747" s="6" t="str">
        <f t="shared" si="45"/>
        <v>lost SR</v>
      </c>
    </row>
    <row r="748" spans="1:23" x14ac:dyDescent="0.2">
      <c r="A748" s="5">
        <v>1414</v>
      </c>
      <c r="B748" s="5">
        <v>855</v>
      </c>
      <c r="C748" s="6" t="s">
        <v>11544</v>
      </c>
      <c r="D748" s="6" t="s">
        <v>11545</v>
      </c>
      <c r="E748" s="6" t="s">
        <v>11546</v>
      </c>
      <c r="F748" s="6" t="s">
        <v>11546</v>
      </c>
      <c r="G748" s="6" t="s">
        <v>11547</v>
      </c>
      <c r="H748" s="6" t="s">
        <v>11548</v>
      </c>
      <c r="I748" s="6" t="s">
        <v>11548</v>
      </c>
      <c r="J748" s="6" t="s">
        <v>1082</v>
      </c>
      <c r="K748" s="6" t="s">
        <v>1082</v>
      </c>
      <c r="L748" s="5">
        <v>8633026062</v>
      </c>
      <c r="M748" s="5">
        <v>8633026062</v>
      </c>
      <c r="N748" s="6" t="s">
        <v>11017</v>
      </c>
      <c r="O748" s="6" t="s">
        <v>11017</v>
      </c>
      <c r="P748" s="6" t="s">
        <v>8975</v>
      </c>
      <c r="Q748" s="5"/>
      <c r="R748" s="6" t="s">
        <v>11549</v>
      </c>
      <c r="S748" s="6">
        <f t="shared" si="46"/>
        <v>0</v>
      </c>
      <c r="T748" s="6">
        <v>0</v>
      </c>
      <c r="U748" s="6">
        <f t="shared" si="47"/>
        <v>0</v>
      </c>
      <c r="V748" s="6" t="b">
        <f t="shared" si="44"/>
        <v>0</v>
      </c>
      <c r="W748" s="6" t="b">
        <f t="shared" si="45"/>
        <v>0</v>
      </c>
    </row>
    <row r="749" spans="1:23" x14ac:dyDescent="0.2">
      <c r="A749" s="5">
        <v>1415</v>
      </c>
      <c r="B749" s="5">
        <v>855</v>
      </c>
      <c r="C749" s="6" t="s">
        <v>13320</v>
      </c>
      <c r="D749" s="6" t="s">
        <v>11545</v>
      </c>
      <c r="E749" s="6" t="s">
        <v>11546</v>
      </c>
      <c r="F749" s="6" t="s">
        <v>11546</v>
      </c>
      <c r="G749" s="6" t="s">
        <v>11547</v>
      </c>
      <c r="H749" s="6" t="s">
        <v>11548</v>
      </c>
      <c r="I749" s="6" t="s">
        <v>11548</v>
      </c>
      <c r="J749" s="6" t="s">
        <v>1082</v>
      </c>
      <c r="K749" s="6" t="s">
        <v>1082</v>
      </c>
      <c r="L749" s="5">
        <v>8639460707</v>
      </c>
      <c r="M749" s="5">
        <v>8633026062</v>
      </c>
      <c r="N749" s="6" t="s">
        <v>8972</v>
      </c>
      <c r="O749" s="6" t="s">
        <v>11017</v>
      </c>
      <c r="P749" s="6" t="s">
        <v>8975</v>
      </c>
      <c r="Q749" s="5"/>
      <c r="R749" s="6" t="s">
        <v>11549</v>
      </c>
      <c r="S749" s="6">
        <f t="shared" si="46"/>
        <v>0</v>
      </c>
      <c r="T749" s="6">
        <v>0</v>
      </c>
      <c r="U749" s="6">
        <f t="shared" si="47"/>
        <v>1</v>
      </c>
      <c r="V749" s="6" t="b">
        <f t="shared" si="44"/>
        <v>0</v>
      </c>
      <c r="W749" s="6" t="str">
        <f t="shared" si="45"/>
        <v>lost SR</v>
      </c>
    </row>
    <row r="750" spans="1:23" x14ac:dyDescent="0.2">
      <c r="A750" s="5">
        <v>1416</v>
      </c>
      <c r="B750" s="5">
        <v>856</v>
      </c>
      <c r="C750" s="6" t="s">
        <v>11550</v>
      </c>
      <c r="D750" s="6" t="s">
        <v>11551</v>
      </c>
      <c r="E750" s="6" t="s">
        <v>11552</v>
      </c>
      <c r="F750" s="6" t="s">
        <v>11552</v>
      </c>
      <c r="G750" s="6" t="s">
        <v>11553</v>
      </c>
      <c r="H750" s="6" t="s">
        <v>11554</v>
      </c>
      <c r="I750" s="6" t="s">
        <v>11554</v>
      </c>
      <c r="J750" s="6" t="s">
        <v>1082</v>
      </c>
      <c r="K750" s="6" t="s">
        <v>1082</v>
      </c>
      <c r="L750" s="5">
        <v>8502271276</v>
      </c>
      <c r="M750" s="5">
        <v>8502271276</v>
      </c>
      <c r="N750" s="6" t="s">
        <v>11017</v>
      </c>
      <c r="O750" s="6" t="s">
        <v>11017</v>
      </c>
      <c r="P750" s="6" t="s">
        <v>8975</v>
      </c>
      <c r="Q750" s="5"/>
      <c r="R750" s="6" t="s">
        <v>11555</v>
      </c>
      <c r="S750" s="6">
        <f t="shared" si="46"/>
        <v>0</v>
      </c>
      <c r="T750" s="6">
        <v>0</v>
      </c>
      <c r="U750" s="6">
        <f t="shared" si="47"/>
        <v>0</v>
      </c>
      <c r="V750" s="6" t="b">
        <f t="shared" si="44"/>
        <v>0</v>
      </c>
      <c r="W750" s="6" t="b">
        <f t="shared" si="45"/>
        <v>0</v>
      </c>
    </row>
    <row r="751" spans="1:23" x14ac:dyDescent="0.2">
      <c r="A751" s="5">
        <v>1417</v>
      </c>
      <c r="B751" s="5">
        <v>856</v>
      </c>
      <c r="C751" s="6" t="s">
        <v>11551</v>
      </c>
      <c r="D751" s="6" t="s">
        <v>11551</v>
      </c>
      <c r="E751" s="6" t="s">
        <v>11552</v>
      </c>
      <c r="F751" s="6" t="s">
        <v>11552</v>
      </c>
      <c r="G751" s="6" t="s">
        <v>11553</v>
      </c>
      <c r="H751" s="6" t="s">
        <v>11554</v>
      </c>
      <c r="I751" s="6" t="s">
        <v>11554</v>
      </c>
      <c r="J751" s="6" t="s">
        <v>1082</v>
      </c>
      <c r="K751" s="6" t="s">
        <v>1082</v>
      </c>
      <c r="L751" s="5">
        <v>8502271276</v>
      </c>
      <c r="M751" s="5">
        <v>8502271276</v>
      </c>
      <c r="N751" s="6" t="s">
        <v>8972</v>
      </c>
      <c r="O751" s="6" t="s">
        <v>11017</v>
      </c>
      <c r="P751" s="6" t="s">
        <v>8975</v>
      </c>
      <c r="Q751" s="5"/>
      <c r="R751" s="6" t="s">
        <v>11555</v>
      </c>
      <c r="S751" s="6">
        <f t="shared" si="46"/>
        <v>0</v>
      </c>
      <c r="T751" s="6">
        <v>0</v>
      </c>
      <c r="U751" s="6">
        <f t="shared" si="47"/>
        <v>1</v>
      </c>
      <c r="V751" s="6" t="b">
        <f t="shared" si="44"/>
        <v>0</v>
      </c>
      <c r="W751" s="6" t="str">
        <f t="shared" si="45"/>
        <v>lost SR</v>
      </c>
    </row>
    <row r="752" spans="1:23" x14ac:dyDescent="0.2">
      <c r="A752" s="5">
        <v>1418</v>
      </c>
      <c r="B752" s="5">
        <v>857</v>
      </c>
      <c r="C752" s="6" t="s">
        <v>13128</v>
      </c>
      <c r="D752" s="6" t="s">
        <v>13129</v>
      </c>
      <c r="E752" s="6" t="s">
        <v>13130</v>
      </c>
      <c r="F752" s="6" t="s">
        <v>13130</v>
      </c>
      <c r="G752" s="6" t="s">
        <v>13131</v>
      </c>
      <c r="H752" s="6" t="s">
        <v>1205</v>
      </c>
      <c r="I752" s="6" t="s">
        <v>1205</v>
      </c>
      <c r="J752" s="6" t="s">
        <v>1082</v>
      </c>
      <c r="K752" s="6" t="s">
        <v>1082</v>
      </c>
      <c r="L752" s="5">
        <v>3867581037</v>
      </c>
      <c r="M752" s="5">
        <v>3867581037</v>
      </c>
      <c r="N752" s="6" t="s">
        <v>11017</v>
      </c>
      <c r="O752" s="6" t="s">
        <v>11017</v>
      </c>
      <c r="P752" s="6" t="s">
        <v>8975</v>
      </c>
      <c r="Q752" s="5"/>
      <c r="R752" s="6" t="s">
        <v>11556</v>
      </c>
      <c r="S752" s="6">
        <f t="shared" si="46"/>
        <v>0</v>
      </c>
      <c r="T752" s="6">
        <v>0</v>
      </c>
      <c r="U752" s="6">
        <f t="shared" si="47"/>
        <v>0</v>
      </c>
      <c r="V752" s="6" t="b">
        <f t="shared" si="44"/>
        <v>0</v>
      </c>
      <c r="W752" s="6" t="b">
        <f t="shared" si="45"/>
        <v>0</v>
      </c>
    </row>
    <row r="753" spans="1:23" x14ac:dyDescent="0.2">
      <c r="A753" s="5">
        <v>1420</v>
      </c>
      <c r="B753" s="5">
        <v>858</v>
      </c>
      <c r="C753" s="6" t="s">
        <v>1206</v>
      </c>
      <c r="D753" s="6" t="s">
        <v>5409</v>
      </c>
      <c r="E753" s="6" t="s">
        <v>1207</v>
      </c>
      <c r="F753" s="6" t="s">
        <v>1207</v>
      </c>
      <c r="G753" s="6" t="s">
        <v>7909</v>
      </c>
      <c r="H753" s="6" t="s">
        <v>1208</v>
      </c>
      <c r="I753" s="6" t="s">
        <v>1208</v>
      </c>
      <c r="J753" s="6" t="s">
        <v>1082</v>
      </c>
      <c r="K753" s="6" t="s">
        <v>1082</v>
      </c>
      <c r="L753" s="5">
        <v>3867921414</v>
      </c>
      <c r="M753" s="5">
        <v>3867921414</v>
      </c>
      <c r="N753" s="6" t="s">
        <v>8972</v>
      </c>
      <c r="O753" s="6" t="s">
        <v>8972</v>
      </c>
      <c r="P753" s="6" t="s">
        <v>8975</v>
      </c>
      <c r="Q753" s="5"/>
      <c r="R753" s="6" t="s">
        <v>11556</v>
      </c>
      <c r="S753" s="6">
        <f t="shared" si="46"/>
        <v>0</v>
      </c>
      <c r="T753" s="6">
        <v>0</v>
      </c>
      <c r="U753" s="6">
        <f t="shared" si="47"/>
        <v>0</v>
      </c>
      <c r="V753" s="6" t="b">
        <f t="shared" si="44"/>
        <v>0</v>
      </c>
      <c r="W753" s="6" t="b">
        <f t="shared" si="45"/>
        <v>0</v>
      </c>
    </row>
    <row r="754" spans="1:23" x14ac:dyDescent="0.2">
      <c r="A754" s="5">
        <v>1421</v>
      </c>
      <c r="B754" s="5">
        <v>859</v>
      </c>
      <c r="C754" s="6" t="s">
        <v>11557</v>
      </c>
      <c r="D754" s="6" t="s">
        <v>11558</v>
      </c>
      <c r="E754" s="6" t="s">
        <v>11559</v>
      </c>
      <c r="F754" s="6" t="s">
        <v>11559</v>
      </c>
      <c r="G754" s="6" t="s">
        <v>11559</v>
      </c>
      <c r="H754" s="6" t="s">
        <v>11560</v>
      </c>
      <c r="I754" s="6" t="s">
        <v>11560</v>
      </c>
      <c r="J754" s="6" t="s">
        <v>1082</v>
      </c>
      <c r="K754" s="6" t="s">
        <v>1082</v>
      </c>
      <c r="L754" s="5">
        <v>8505105430</v>
      </c>
      <c r="M754" s="5">
        <v>8505105430</v>
      </c>
      <c r="N754" s="6" t="s">
        <v>11017</v>
      </c>
      <c r="O754" s="6" t="s">
        <v>11017</v>
      </c>
      <c r="P754" s="6" t="s">
        <v>8975</v>
      </c>
      <c r="Q754" s="5"/>
      <c r="R754" s="6" t="s">
        <v>11561</v>
      </c>
      <c r="S754" s="6">
        <f t="shared" si="46"/>
        <v>0</v>
      </c>
      <c r="T754" s="6">
        <v>0</v>
      </c>
      <c r="U754" s="6">
        <f t="shared" si="47"/>
        <v>0</v>
      </c>
      <c r="V754" s="6" t="b">
        <f t="shared" si="44"/>
        <v>0</v>
      </c>
      <c r="W754" s="6" t="b">
        <f t="shared" si="45"/>
        <v>0</v>
      </c>
    </row>
    <row r="755" spans="1:23" x14ac:dyDescent="0.2">
      <c r="A755" s="5">
        <v>1422</v>
      </c>
      <c r="B755" s="5">
        <v>859</v>
      </c>
      <c r="C755" s="6" t="s">
        <v>13321</v>
      </c>
      <c r="D755" s="6" t="s">
        <v>11558</v>
      </c>
      <c r="E755" s="6" t="s">
        <v>11559</v>
      </c>
      <c r="F755" s="6" t="s">
        <v>11559</v>
      </c>
      <c r="G755" s="6" t="s">
        <v>11559</v>
      </c>
      <c r="H755" s="6" t="s">
        <v>11560</v>
      </c>
      <c r="I755" s="6" t="s">
        <v>11560</v>
      </c>
      <c r="J755" s="6" t="s">
        <v>1082</v>
      </c>
      <c r="K755" s="6" t="s">
        <v>1082</v>
      </c>
      <c r="L755" s="5">
        <v>8637734161</v>
      </c>
      <c r="M755" s="5">
        <v>8505105430</v>
      </c>
      <c r="N755" s="6" t="s">
        <v>8972</v>
      </c>
      <c r="O755" s="6" t="s">
        <v>11017</v>
      </c>
      <c r="P755" s="6" t="s">
        <v>8975</v>
      </c>
      <c r="Q755" s="5"/>
      <c r="R755" s="6" t="s">
        <v>11561</v>
      </c>
      <c r="S755" s="6">
        <f t="shared" si="46"/>
        <v>0</v>
      </c>
      <c r="T755" s="6">
        <v>0</v>
      </c>
      <c r="U755" s="6">
        <f t="shared" si="47"/>
        <v>1</v>
      </c>
      <c r="V755" s="6" t="b">
        <f t="shared" si="44"/>
        <v>0</v>
      </c>
      <c r="W755" s="6" t="str">
        <f t="shared" si="45"/>
        <v>lost SR</v>
      </c>
    </row>
    <row r="756" spans="1:23" x14ac:dyDescent="0.2">
      <c r="A756" s="5">
        <v>1423</v>
      </c>
      <c r="B756" s="5">
        <v>860</v>
      </c>
      <c r="C756" s="6" t="s">
        <v>11562</v>
      </c>
      <c r="D756" s="6" t="s">
        <v>11563</v>
      </c>
      <c r="E756" s="6" t="s">
        <v>11564</v>
      </c>
      <c r="F756" s="6" t="s">
        <v>11564</v>
      </c>
      <c r="G756" s="6" t="s">
        <v>11564</v>
      </c>
      <c r="H756" s="6" t="s">
        <v>11565</v>
      </c>
      <c r="I756" s="6" t="s">
        <v>11565</v>
      </c>
      <c r="J756" s="6" t="s">
        <v>1082</v>
      </c>
      <c r="K756" s="6" t="s">
        <v>1082</v>
      </c>
      <c r="L756" s="5">
        <v>8633026062</v>
      </c>
      <c r="M756" s="5">
        <v>8633026062</v>
      </c>
      <c r="N756" s="6" t="s">
        <v>11017</v>
      </c>
      <c r="O756" s="6" t="s">
        <v>11017</v>
      </c>
      <c r="P756" s="6" t="s">
        <v>8975</v>
      </c>
      <c r="Q756" s="5"/>
      <c r="R756" s="6" t="s">
        <v>11566</v>
      </c>
      <c r="S756" s="6">
        <f t="shared" si="46"/>
        <v>0</v>
      </c>
      <c r="T756" s="6">
        <v>0</v>
      </c>
      <c r="U756" s="6">
        <f t="shared" si="47"/>
        <v>0</v>
      </c>
      <c r="V756" s="6" t="b">
        <f t="shared" si="44"/>
        <v>0</v>
      </c>
      <c r="W756" s="6" t="b">
        <f t="shared" si="45"/>
        <v>0</v>
      </c>
    </row>
    <row r="757" spans="1:23" x14ac:dyDescent="0.2">
      <c r="A757" s="5">
        <v>1425</v>
      </c>
      <c r="B757" s="5">
        <v>861</v>
      </c>
      <c r="C757" s="6" t="s">
        <v>1209</v>
      </c>
      <c r="D757" s="6" t="s">
        <v>5410</v>
      </c>
      <c r="E757" s="6" t="s">
        <v>1210</v>
      </c>
      <c r="F757" s="6" t="s">
        <v>1210</v>
      </c>
      <c r="G757" s="6" t="s">
        <v>1210</v>
      </c>
      <c r="H757" s="6" t="s">
        <v>1211</v>
      </c>
      <c r="I757" s="6" t="s">
        <v>1211</v>
      </c>
      <c r="J757" s="6" t="s">
        <v>1082</v>
      </c>
      <c r="K757" s="6" t="s">
        <v>1082</v>
      </c>
      <c r="L757" s="5">
        <v>8639831408</v>
      </c>
      <c r="M757" s="5">
        <v>8639831408</v>
      </c>
      <c r="N757" s="6" t="s">
        <v>8972</v>
      </c>
      <c r="O757" s="6" t="s">
        <v>8972</v>
      </c>
      <c r="P757" s="6" t="s">
        <v>8975</v>
      </c>
      <c r="Q757" s="5"/>
      <c r="R757" s="6" t="s">
        <v>11566</v>
      </c>
      <c r="S757" s="6">
        <f t="shared" si="46"/>
        <v>0</v>
      </c>
      <c r="T757" s="6">
        <v>0</v>
      </c>
      <c r="U757" s="6">
        <f t="shared" si="47"/>
        <v>0</v>
      </c>
      <c r="V757" s="6" t="b">
        <f t="shared" si="44"/>
        <v>0</v>
      </c>
      <c r="W757" s="6" t="b">
        <f t="shared" si="45"/>
        <v>0</v>
      </c>
    </row>
    <row r="758" spans="1:23" x14ac:dyDescent="0.2">
      <c r="A758" s="5">
        <v>1427</v>
      </c>
      <c r="B758" s="5">
        <v>862</v>
      </c>
      <c r="C758" s="6" t="s">
        <v>16299</v>
      </c>
      <c r="D758" s="6" t="s">
        <v>13133</v>
      </c>
      <c r="E758" s="6" t="s">
        <v>13134</v>
      </c>
      <c r="F758" s="6" t="s">
        <v>13134</v>
      </c>
      <c r="G758" s="6" t="s">
        <v>13134</v>
      </c>
      <c r="H758" s="6" t="s">
        <v>1212</v>
      </c>
      <c r="I758" s="6" t="s">
        <v>1212</v>
      </c>
      <c r="J758" s="6" t="s">
        <v>1082</v>
      </c>
      <c r="K758" s="6" t="s">
        <v>1082</v>
      </c>
      <c r="L758" s="5">
        <v>3525406800</v>
      </c>
      <c r="M758" s="5">
        <v>3525406800</v>
      </c>
      <c r="N758" s="6" t="s">
        <v>8972</v>
      </c>
      <c r="O758" s="6" t="s">
        <v>11017</v>
      </c>
      <c r="P758" s="6" t="s">
        <v>8975</v>
      </c>
      <c r="Q758" s="5"/>
      <c r="R758" s="6" t="s">
        <v>13135</v>
      </c>
      <c r="S758" s="6">
        <f t="shared" si="46"/>
        <v>0</v>
      </c>
      <c r="T758" s="6">
        <v>0</v>
      </c>
      <c r="U758" s="6">
        <f t="shared" si="47"/>
        <v>0</v>
      </c>
      <c r="V758" s="6" t="b">
        <f t="shared" si="44"/>
        <v>0</v>
      </c>
      <c r="W758" s="6" t="b">
        <f t="shared" si="45"/>
        <v>0</v>
      </c>
    </row>
    <row r="759" spans="1:23" x14ac:dyDescent="0.2">
      <c r="A759" s="5">
        <v>1356</v>
      </c>
      <c r="B759" s="5">
        <v>863</v>
      </c>
      <c r="C759" s="6" t="s">
        <v>16215</v>
      </c>
      <c r="D759" s="6" t="s">
        <v>16215</v>
      </c>
      <c r="E759" s="6" t="s">
        <v>16216</v>
      </c>
      <c r="F759" s="6" t="s">
        <v>16216</v>
      </c>
      <c r="G759" s="6" t="s">
        <v>16216</v>
      </c>
      <c r="H759" s="6" t="s">
        <v>16217</v>
      </c>
      <c r="I759" s="6" t="s">
        <v>16217</v>
      </c>
      <c r="J759" s="6" t="s">
        <v>1082</v>
      </c>
      <c r="K759" s="6" t="s">
        <v>1082</v>
      </c>
      <c r="L759" s="5">
        <v>8633827253</v>
      </c>
      <c r="M759" s="5">
        <v>8639934601</v>
      </c>
      <c r="N759" s="6" t="s">
        <v>8972</v>
      </c>
      <c r="O759" s="6" t="s">
        <v>11017</v>
      </c>
      <c r="P759" s="6" t="s">
        <v>8975</v>
      </c>
      <c r="Q759" s="5"/>
      <c r="R759" s="6" t="s">
        <v>8653</v>
      </c>
      <c r="S759" s="6">
        <f t="shared" si="46"/>
        <v>0</v>
      </c>
      <c r="T759" s="6">
        <v>0</v>
      </c>
      <c r="U759" s="6">
        <f t="shared" si="47"/>
        <v>0</v>
      </c>
      <c r="V759" s="6" t="b">
        <f t="shared" si="44"/>
        <v>0</v>
      </c>
      <c r="W759" s="6" t="b">
        <f t="shared" si="45"/>
        <v>0</v>
      </c>
    </row>
    <row r="760" spans="1:23" x14ac:dyDescent="0.2">
      <c r="A760" s="5">
        <v>1429</v>
      </c>
      <c r="B760" s="5">
        <v>864</v>
      </c>
      <c r="C760" s="6" t="s">
        <v>11567</v>
      </c>
      <c r="D760" s="6" t="s">
        <v>11568</v>
      </c>
      <c r="E760" s="6" t="s">
        <v>11569</v>
      </c>
      <c r="F760" s="6" t="s">
        <v>11569</v>
      </c>
      <c r="G760" s="6" t="s">
        <v>11569</v>
      </c>
      <c r="H760" s="6" t="s">
        <v>1159</v>
      </c>
      <c r="I760" s="6" t="s">
        <v>1159</v>
      </c>
      <c r="J760" s="6" t="s">
        <v>1082</v>
      </c>
      <c r="K760" s="6" t="s">
        <v>1082</v>
      </c>
      <c r="L760" s="5">
        <v>8133078015</v>
      </c>
      <c r="M760" s="5">
        <v>8133078015</v>
      </c>
      <c r="N760" s="6" t="s">
        <v>11017</v>
      </c>
      <c r="O760" s="6" t="s">
        <v>11017</v>
      </c>
      <c r="P760" s="6" t="s">
        <v>8975</v>
      </c>
      <c r="Q760" s="5"/>
      <c r="R760" s="6" t="s">
        <v>11570</v>
      </c>
      <c r="S760" s="6">
        <f t="shared" si="46"/>
        <v>0</v>
      </c>
      <c r="T760" s="6">
        <v>0</v>
      </c>
      <c r="U760" s="6">
        <f t="shared" si="47"/>
        <v>0</v>
      </c>
      <c r="V760" s="6" t="b">
        <f t="shared" si="44"/>
        <v>0</v>
      </c>
      <c r="W760" s="6" t="b">
        <f t="shared" si="45"/>
        <v>0</v>
      </c>
    </row>
    <row r="761" spans="1:23" x14ac:dyDescent="0.2">
      <c r="A761" s="5">
        <v>1430</v>
      </c>
      <c r="B761" s="5">
        <v>865</v>
      </c>
      <c r="C761" s="6" t="s">
        <v>1213</v>
      </c>
      <c r="D761" s="6" t="s">
        <v>5411</v>
      </c>
      <c r="E761" s="6" t="s">
        <v>1214</v>
      </c>
      <c r="F761" s="6" t="s">
        <v>1214</v>
      </c>
      <c r="G761" s="6" t="s">
        <v>7910</v>
      </c>
      <c r="H761" s="6" t="s">
        <v>1215</v>
      </c>
      <c r="I761" s="6" t="s">
        <v>1215</v>
      </c>
      <c r="J761" s="6" t="s">
        <v>1082</v>
      </c>
      <c r="K761" s="6" t="s">
        <v>1082</v>
      </c>
      <c r="L761" s="5">
        <v>8133078057</v>
      </c>
      <c r="M761" s="5">
        <v>8133078057</v>
      </c>
      <c r="N761" s="6" t="s">
        <v>8972</v>
      </c>
      <c r="O761" s="6" t="s">
        <v>8972</v>
      </c>
      <c r="P761" s="6" t="s">
        <v>8975</v>
      </c>
      <c r="Q761" s="5"/>
      <c r="R761" s="6" t="s">
        <v>11570</v>
      </c>
      <c r="S761" s="6">
        <f t="shared" si="46"/>
        <v>0</v>
      </c>
      <c r="T761" s="6">
        <v>0</v>
      </c>
      <c r="U761" s="6">
        <f t="shared" si="47"/>
        <v>0</v>
      </c>
      <c r="V761" s="6" t="b">
        <f t="shared" si="44"/>
        <v>0</v>
      </c>
      <c r="W761" s="6" t="b">
        <f t="shared" si="45"/>
        <v>0</v>
      </c>
    </row>
    <row r="762" spans="1:23" x14ac:dyDescent="0.2">
      <c r="A762" s="5">
        <v>1431</v>
      </c>
      <c r="B762" s="5">
        <v>866</v>
      </c>
      <c r="C762" s="6" t="s">
        <v>1216</v>
      </c>
      <c r="D762" s="6" t="s">
        <v>5412</v>
      </c>
      <c r="E762" s="6" t="s">
        <v>1217</v>
      </c>
      <c r="F762" s="6" t="s">
        <v>1217</v>
      </c>
      <c r="G762" s="6" t="s">
        <v>6566</v>
      </c>
      <c r="H762" s="6" t="s">
        <v>1159</v>
      </c>
      <c r="I762" s="6" t="s">
        <v>1159</v>
      </c>
      <c r="J762" s="6" t="s">
        <v>1082</v>
      </c>
      <c r="K762" s="6" t="s">
        <v>1082</v>
      </c>
      <c r="L762" s="5">
        <v>8133497566</v>
      </c>
      <c r="M762" s="5">
        <v>8133497566</v>
      </c>
      <c r="N762" s="6" t="s">
        <v>8972</v>
      </c>
      <c r="O762" s="6" t="s">
        <v>8972</v>
      </c>
      <c r="P762" s="6" t="s">
        <v>8975</v>
      </c>
      <c r="Q762" s="5"/>
      <c r="R762" s="6" t="s">
        <v>11570</v>
      </c>
      <c r="S762" s="6">
        <f t="shared" si="46"/>
        <v>0</v>
      </c>
      <c r="T762" s="6">
        <v>0</v>
      </c>
      <c r="U762" s="6">
        <f t="shared" si="47"/>
        <v>0</v>
      </c>
      <c r="V762" s="6" t="b">
        <f t="shared" si="44"/>
        <v>0</v>
      </c>
      <c r="W762" s="6" t="b">
        <f t="shared" si="45"/>
        <v>0</v>
      </c>
    </row>
    <row r="763" spans="1:23" x14ac:dyDescent="0.2">
      <c r="A763" s="5">
        <v>1432</v>
      </c>
      <c r="B763" s="5">
        <v>867</v>
      </c>
      <c r="C763" s="6" t="s">
        <v>1218</v>
      </c>
      <c r="D763" s="6" t="s">
        <v>5413</v>
      </c>
      <c r="E763" s="6" t="s">
        <v>1219</v>
      </c>
      <c r="F763" s="6" t="s">
        <v>1219</v>
      </c>
      <c r="G763" s="6" t="s">
        <v>6567</v>
      </c>
      <c r="H763" s="6" t="s">
        <v>1159</v>
      </c>
      <c r="I763" s="6" t="s">
        <v>1159</v>
      </c>
      <c r="J763" s="6" t="s">
        <v>1082</v>
      </c>
      <c r="K763" s="6" t="s">
        <v>1082</v>
      </c>
      <c r="L763" s="5">
        <v>8134053939</v>
      </c>
      <c r="M763" s="5">
        <v>8134053939</v>
      </c>
      <c r="N763" s="6" t="s">
        <v>8972</v>
      </c>
      <c r="O763" s="6" t="s">
        <v>8972</v>
      </c>
      <c r="P763" s="6" t="s">
        <v>8973</v>
      </c>
      <c r="Q763" s="5">
        <v>1</v>
      </c>
      <c r="R763" s="6" t="s">
        <v>11570</v>
      </c>
      <c r="S763" s="6">
        <f t="shared" si="46"/>
        <v>0</v>
      </c>
      <c r="T763" s="6">
        <v>0</v>
      </c>
      <c r="U763" s="6">
        <f t="shared" si="47"/>
        <v>0</v>
      </c>
      <c r="V763" s="6" t="b">
        <f t="shared" si="44"/>
        <v>0</v>
      </c>
      <c r="W763" s="6" t="b">
        <f t="shared" si="45"/>
        <v>0</v>
      </c>
    </row>
    <row r="764" spans="1:23" x14ac:dyDescent="0.2">
      <c r="A764" s="5">
        <v>1434</v>
      </c>
      <c r="B764" s="5">
        <v>869</v>
      </c>
      <c r="C764" s="6" t="s">
        <v>1220</v>
      </c>
      <c r="D764" s="6" t="s">
        <v>1220</v>
      </c>
      <c r="E764" s="6" t="s">
        <v>1221</v>
      </c>
      <c r="F764" s="6" t="s">
        <v>5417</v>
      </c>
      <c r="G764" s="6" t="s">
        <v>11571</v>
      </c>
      <c r="H764" s="6" t="s">
        <v>447</v>
      </c>
      <c r="I764" s="6" t="s">
        <v>447</v>
      </c>
      <c r="J764" s="6" t="s">
        <v>1082</v>
      </c>
      <c r="K764" s="6" t="s">
        <v>1082</v>
      </c>
      <c r="L764" s="5">
        <v>8138660930</v>
      </c>
      <c r="M764" s="5">
        <v>8138660930</v>
      </c>
      <c r="N764" s="6" t="s">
        <v>8972</v>
      </c>
      <c r="O764" s="6" t="s">
        <v>8972</v>
      </c>
      <c r="P764" s="6" t="s">
        <v>8973</v>
      </c>
      <c r="Q764" s="5">
        <v>1</v>
      </c>
      <c r="R764" s="6" t="s">
        <v>11570</v>
      </c>
      <c r="S764" s="6">
        <f t="shared" si="46"/>
        <v>0</v>
      </c>
      <c r="T764" s="6">
        <v>0</v>
      </c>
      <c r="U764" s="6">
        <f t="shared" si="47"/>
        <v>0</v>
      </c>
      <c r="V764" s="6" t="b">
        <f t="shared" si="44"/>
        <v>0</v>
      </c>
      <c r="W764" s="6" t="b">
        <f t="shared" si="45"/>
        <v>0</v>
      </c>
    </row>
    <row r="765" spans="1:23" x14ac:dyDescent="0.2">
      <c r="A765" s="5">
        <v>1435</v>
      </c>
      <c r="B765" s="5">
        <v>870</v>
      </c>
      <c r="C765" s="6" t="s">
        <v>11572</v>
      </c>
      <c r="D765" s="6" t="s">
        <v>11573</v>
      </c>
      <c r="E765" s="6" t="s">
        <v>11574</v>
      </c>
      <c r="F765" s="6" t="s">
        <v>11574</v>
      </c>
      <c r="G765" s="6" t="s">
        <v>11574</v>
      </c>
      <c r="H765" s="6" t="s">
        <v>11575</v>
      </c>
      <c r="I765" s="6" t="s">
        <v>11575</v>
      </c>
      <c r="J765" s="6" t="s">
        <v>1082</v>
      </c>
      <c r="K765" s="6" t="s">
        <v>1082</v>
      </c>
      <c r="L765" s="5">
        <v>8505478500</v>
      </c>
      <c r="M765" s="5">
        <v>8505478500</v>
      </c>
      <c r="N765" s="6" t="s">
        <v>11017</v>
      </c>
      <c r="O765" s="6" t="s">
        <v>11017</v>
      </c>
      <c r="P765" s="6" t="s">
        <v>8975</v>
      </c>
      <c r="Q765" s="5"/>
      <c r="R765" s="6" t="s">
        <v>11576</v>
      </c>
      <c r="S765" s="6">
        <f t="shared" si="46"/>
        <v>0</v>
      </c>
      <c r="T765" s="6">
        <v>0</v>
      </c>
      <c r="U765" s="6">
        <f t="shared" si="47"/>
        <v>0</v>
      </c>
      <c r="V765" s="6" t="b">
        <f t="shared" si="44"/>
        <v>0</v>
      </c>
      <c r="W765" s="6" t="b">
        <f t="shared" si="45"/>
        <v>0</v>
      </c>
    </row>
    <row r="766" spans="1:23" x14ac:dyDescent="0.2">
      <c r="A766" s="5">
        <v>1436</v>
      </c>
      <c r="B766" s="5">
        <v>870</v>
      </c>
      <c r="C766" s="6" t="s">
        <v>11573</v>
      </c>
      <c r="D766" s="6" t="s">
        <v>11573</v>
      </c>
      <c r="E766" s="6" t="s">
        <v>11574</v>
      </c>
      <c r="F766" s="6" t="s">
        <v>11574</v>
      </c>
      <c r="G766" s="6" t="s">
        <v>11574</v>
      </c>
      <c r="H766" s="6" t="s">
        <v>11575</v>
      </c>
      <c r="I766" s="6" t="s">
        <v>11575</v>
      </c>
      <c r="J766" s="6" t="s">
        <v>1082</v>
      </c>
      <c r="K766" s="6" t="s">
        <v>1082</v>
      </c>
      <c r="L766" s="5">
        <v>8505478500</v>
      </c>
      <c r="M766" s="5">
        <v>8505478500</v>
      </c>
      <c r="N766" s="6" t="s">
        <v>8972</v>
      </c>
      <c r="O766" s="6" t="s">
        <v>11017</v>
      </c>
      <c r="P766" s="6" t="s">
        <v>8975</v>
      </c>
      <c r="Q766" s="5"/>
      <c r="R766" s="6" t="s">
        <v>11576</v>
      </c>
      <c r="S766" s="6">
        <f t="shared" si="46"/>
        <v>0</v>
      </c>
      <c r="T766" s="6">
        <v>0</v>
      </c>
      <c r="U766" s="6">
        <f t="shared" si="47"/>
        <v>1</v>
      </c>
      <c r="V766" s="6" t="b">
        <f t="shared" si="44"/>
        <v>0</v>
      </c>
      <c r="W766" s="6" t="str">
        <f t="shared" si="45"/>
        <v>lost SR</v>
      </c>
    </row>
    <row r="767" spans="1:23" x14ac:dyDescent="0.2">
      <c r="A767" s="5">
        <v>1437</v>
      </c>
      <c r="B767" s="5">
        <v>871</v>
      </c>
      <c r="C767" s="6" t="s">
        <v>11577</v>
      </c>
      <c r="D767" s="6" t="s">
        <v>11578</v>
      </c>
      <c r="E767" s="6" t="s">
        <v>11579</v>
      </c>
      <c r="F767" s="6" t="s">
        <v>11579</v>
      </c>
      <c r="G767" s="6" t="s">
        <v>11579</v>
      </c>
      <c r="H767" s="6" t="s">
        <v>11580</v>
      </c>
      <c r="I767" s="6" t="s">
        <v>11580</v>
      </c>
      <c r="J767" s="6" t="s">
        <v>1082</v>
      </c>
      <c r="K767" s="6" t="s">
        <v>1082</v>
      </c>
      <c r="L767" s="5">
        <v>7727947450</v>
      </c>
      <c r="M767" s="5">
        <v>7727947450</v>
      </c>
      <c r="N767" s="6" t="s">
        <v>11017</v>
      </c>
      <c r="O767" s="6" t="s">
        <v>11017</v>
      </c>
      <c r="P767" s="6" t="s">
        <v>8975</v>
      </c>
      <c r="Q767" s="5"/>
      <c r="R767" s="6" t="s">
        <v>11581</v>
      </c>
      <c r="S767" s="6">
        <f t="shared" si="46"/>
        <v>0</v>
      </c>
      <c r="T767" s="6">
        <v>0</v>
      </c>
      <c r="U767" s="6">
        <f t="shared" si="47"/>
        <v>0</v>
      </c>
      <c r="V767" s="6" t="b">
        <f t="shared" si="44"/>
        <v>0</v>
      </c>
      <c r="W767" s="6" t="b">
        <f t="shared" si="45"/>
        <v>0</v>
      </c>
    </row>
    <row r="768" spans="1:23" x14ac:dyDescent="0.2">
      <c r="A768" s="5">
        <v>1439</v>
      </c>
      <c r="B768" s="5">
        <v>872</v>
      </c>
      <c r="C768" s="6" t="s">
        <v>11582</v>
      </c>
      <c r="D768" s="6" t="s">
        <v>11583</v>
      </c>
      <c r="E768" s="6" t="s">
        <v>11584</v>
      </c>
      <c r="F768" s="6" t="s">
        <v>11584</v>
      </c>
      <c r="G768" s="6" t="s">
        <v>11584</v>
      </c>
      <c r="H768" s="6" t="s">
        <v>1223</v>
      </c>
      <c r="I768" s="6" t="s">
        <v>1223</v>
      </c>
      <c r="J768" s="6" t="s">
        <v>1082</v>
      </c>
      <c r="K768" s="6" t="s">
        <v>1082</v>
      </c>
      <c r="L768" s="5">
        <v>8505262412</v>
      </c>
      <c r="M768" s="5">
        <v>8505262412</v>
      </c>
      <c r="N768" s="6" t="s">
        <v>11017</v>
      </c>
      <c r="O768" s="6" t="s">
        <v>11017</v>
      </c>
      <c r="P768" s="6" t="s">
        <v>8975</v>
      </c>
      <c r="Q768" s="5"/>
      <c r="R768" s="6" t="s">
        <v>11585</v>
      </c>
      <c r="S768" s="6">
        <f t="shared" si="46"/>
        <v>0</v>
      </c>
      <c r="T768" s="6">
        <v>0</v>
      </c>
      <c r="U768" s="6">
        <f t="shared" si="47"/>
        <v>0</v>
      </c>
      <c r="V768" s="6" t="b">
        <f t="shared" si="44"/>
        <v>0</v>
      </c>
      <c r="W768" s="6" t="b">
        <f t="shared" si="45"/>
        <v>0</v>
      </c>
    </row>
    <row r="769" spans="1:23" x14ac:dyDescent="0.2">
      <c r="A769" s="5">
        <v>1383</v>
      </c>
      <c r="B769" s="5">
        <v>873</v>
      </c>
      <c r="C769" s="6" t="s">
        <v>1186</v>
      </c>
      <c r="D769" s="6" t="s">
        <v>1186</v>
      </c>
      <c r="E769" s="6" t="s">
        <v>11587</v>
      </c>
      <c r="F769" s="6" t="s">
        <v>11587</v>
      </c>
      <c r="G769" s="6" t="s">
        <v>11587</v>
      </c>
      <c r="H769" s="6" t="s">
        <v>198</v>
      </c>
      <c r="I769" s="6" t="s">
        <v>198</v>
      </c>
      <c r="J769" s="6" t="s">
        <v>1082</v>
      </c>
      <c r="K769" s="6" t="s">
        <v>1082</v>
      </c>
      <c r="L769" s="5">
        <v>8503420170</v>
      </c>
      <c r="M769" s="5">
        <v>8503420170</v>
      </c>
      <c r="N769" s="6" t="s">
        <v>8972</v>
      </c>
      <c r="O769" s="6" t="s">
        <v>11017</v>
      </c>
      <c r="P769" s="6" t="s">
        <v>8975</v>
      </c>
      <c r="Q769" s="5"/>
      <c r="R769" s="6" t="s">
        <v>8653</v>
      </c>
      <c r="S769" s="6">
        <f t="shared" si="46"/>
        <v>0</v>
      </c>
      <c r="T769" s="6">
        <v>0</v>
      </c>
      <c r="U769" s="6">
        <f t="shared" si="47"/>
        <v>0</v>
      </c>
      <c r="V769" s="6" t="b">
        <f t="shared" si="44"/>
        <v>0</v>
      </c>
      <c r="W769" s="6" t="b">
        <f t="shared" si="45"/>
        <v>0</v>
      </c>
    </row>
    <row r="770" spans="1:23" x14ac:dyDescent="0.2">
      <c r="A770" s="5">
        <v>1441</v>
      </c>
      <c r="B770" s="5">
        <v>873</v>
      </c>
      <c r="C770" s="6" t="s">
        <v>11586</v>
      </c>
      <c r="D770" s="6" t="s">
        <v>1186</v>
      </c>
      <c r="E770" s="6" t="s">
        <v>11587</v>
      </c>
      <c r="F770" s="6" t="s">
        <v>11587</v>
      </c>
      <c r="G770" s="6" t="s">
        <v>11587</v>
      </c>
      <c r="H770" s="6" t="s">
        <v>198</v>
      </c>
      <c r="I770" s="6" t="s">
        <v>198</v>
      </c>
      <c r="J770" s="6" t="s">
        <v>1082</v>
      </c>
      <c r="K770" s="6" t="s">
        <v>1082</v>
      </c>
      <c r="L770" s="5">
        <v>8503420170</v>
      </c>
      <c r="M770" s="5">
        <v>8503420170</v>
      </c>
      <c r="N770" s="6" t="s">
        <v>11017</v>
      </c>
      <c r="O770" s="6" t="s">
        <v>11017</v>
      </c>
      <c r="P770" s="6" t="s">
        <v>8975</v>
      </c>
      <c r="Q770" s="5"/>
      <c r="R770" s="6" t="s">
        <v>11588</v>
      </c>
      <c r="S770" s="6">
        <f t="shared" si="46"/>
        <v>0</v>
      </c>
      <c r="T770" s="6">
        <v>0</v>
      </c>
      <c r="U770" s="6">
        <f t="shared" si="47"/>
        <v>1</v>
      </c>
      <c r="V770" s="6" t="b">
        <f t="shared" ref="V770:V833" si="48">IF(T770=1, IF(O770="sub-recipient","gained SS same SR", IF(P770="sub-recipient", "gained SR","added SS")))</f>
        <v>0</v>
      </c>
      <c r="W770" s="6" t="str">
        <f t="shared" ref="W770:W833" si="49">IF(U770=1, IF(P770="sub-recipient","lost SS, kept SR", IF(O770="sub-recipient", "lost SR","consolidated SS")))</f>
        <v>lost SR</v>
      </c>
    </row>
    <row r="771" spans="1:23" x14ac:dyDescent="0.2">
      <c r="A771" s="5">
        <v>1442</v>
      </c>
      <c r="B771" s="5">
        <v>874</v>
      </c>
      <c r="C771" s="6" t="s">
        <v>11589</v>
      </c>
      <c r="D771" s="6" t="s">
        <v>11590</v>
      </c>
      <c r="E771" s="6" t="s">
        <v>11591</v>
      </c>
      <c r="F771" s="6" t="s">
        <v>11591</v>
      </c>
      <c r="G771" s="6" t="s">
        <v>11591</v>
      </c>
      <c r="H771" s="6" t="s">
        <v>11592</v>
      </c>
      <c r="I771" s="6" t="s">
        <v>11592</v>
      </c>
      <c r="J771" s="6" t="s">
        <v>1082</v>
      </c>
      <c r="K771" s="6" t="s">
        <v>1082</v>
      </c>
      <c r="L771" s="5">
        <v>3863622708</v>
      </c>
      <c r="M771" s="5">
        <v>3863622708</v>
      </c>
      <c r="N771" s="6" t="s">
        <v>11017</v>
      </c>
      <c r="O771" s="6" t="s">
        <v>11017</v>
      </c>
      <c r="P771" s="6" t="s">
        <v>8975</v>
      </c>
      <c r="Q771" s="5"/>
      <c r="R771" s="6" t="s">
        <v>11593</v>
      </c>
      <c r="S771" s="6">
        <f t="shared" ref="S771:S834" si="50">IF(A771=A770,1,0)</f>
        <v>0</v>
      </c>
      <c r="T771" s="6">
        <v>0</v>
      </c>
      <c r="U771" s="6">
        <f t="shared" ref="U771:U834" si="51">IF(B771=B770, 1, 0)</f>
        <v>0</v>
      </c>
      <c r="V771" s="6" t="b">
        <f t="shared" si="48"/>
        <v>0</v>
      </c>
      <c r="W771" s="6" t="b">
        <f t="shared" si="49"/>
        <v>0</v>
      </c>
    </row>
    <row r="772" spans="1:23" x14ac:dyDescent="0.2">
      <c r="A772" s="5">
        <v>1531</v>
      </c>
      <c r="B772" s="5">
        <v>875</v>
      </c>
      <c r="C772" s="6" t="s">
        <v>11765</v>
      </c>
      <c r="D772" s="6" t="s">
        <v>11765</v>
      </c>
      <c r="E772" s="6" t="s">
        <v>11766</v>
      </c>
      <c r="F772" s="6" t="s">
        <v>11766</v>
      </c>
      <c r="G772" s="6" t="s">
        <v>11766</v>
      </c>
      <c r="H772" s="6" t="s">
        <v>11767</v>
      </c>
      <c r="I772" s="6" t="s">
        <v>11767</v>
      </c>
      <c r="J772" s="6" t="s">
        <v>1082</v>
      </c>
      <c r="K772" s="6" t="s">
        <v>1082</v>
      </c>
      <c r="L772" s="5">
        <v>3525896424</v>
      </c>
      <c r="M772" s="5">
        <v>3525896424</v>
      </c>
      <c r="N772" s="6" t="s">
        <v>11017</v>
      </c>
      <c r="O772" s="6" t="s">
        <v>11017</v>
      </c>
      <c r="P772" s="6" t="s">
        <v>8975</v>
      </c>
      <c r="Q772" s="5"/>
      <c r="R772" s="6" t="s">
        <v>11768</v>
      </c>
      <c r="S772" s="6">
        <f t="shared" si="50"/>
        <v>0</v>
      </c>
      <c r="T772" s="6">
        <v>0</v>
      </c>
      <c r="U772" s="6">
        <f t="shared" si="51"/>
        <v>0</v>
      </c>
      <c r="V772" s="6" t="b">
        <f t="shared" si="48"/>
        <v>0</v>
      </c>
      <c r="W772" s="6" t="b">
        <f t="shared" si="49"/>
        <v>0</v>
      </c>
    </row>
    <row r="773" spans="1:23" x14ac:dyDescent="0.2">
      <c r="A773" s="5">
        <v>1325</v>
      </c>
      <c r="B773" s="5">
        <v>876</v>
      </c>
      <c r="C773" s="6" t="s">
        <v>11595</v>
      </c>
      <c r="D773" s="6" t="s">
        <v>11595</v>
      </c>
      <c r="E773" s="6" t="s">
        <v>1091</v>
      </c>
      <c r="F773" s="6" t="s">
        <v>1091</v>
      </c>
      <c r="G773" s="6" t="s">
        <v>7901</v>
      </c>
      <c r="H773" s="6" t="s">
        <v>1228</v>
      </c>
      <c r="I773" s="6" t="s">
        <v>1228</v>
      </c>
      <c r="J773" s="6" t="s">
        <v>1082</v>
      </c>
      <c r="K773" s="6" t="s">
        <v>1082</v>
      </c>
      <c r="L773" s="5">
        <v>2393329501</v>
      </c>
      <c r="M773" s="5">
        <v>2394616150</v>
      </c>
      <c r="N773" s="6" t="s">
        <v>8972</v>
      </c>
      <c r="O773" s="6" t="s">
        <v>11017</v>
      </c>
      <c r="P773" s="6" t="s">
        <v>8975</v>
      </c>
      <c r="Q773" s="5"/>
      <c r="R773" s="6" t="s">
        <v>8653</v>
      </c>
      <c r="S773" s="6">
        <f t="shared" si="50"/>
        <v>0</v>
      </c>
      <c r="T773" s="6">
        <v>0</v>
      </c>
      <c r="U773" s="6">
        <f t="shared" si="51"/>
        <v>0</v>
      </c>
      <c r="V773" s="6" t="b">
        <f t="shared" si="48"/>
        <v>0</v>
      </c>
      <c r="W773" s="6" t="b">
        <f t="shared" si="49"/>
        <v>0</v>
      </c>
    </row>
    <row r="774" spans="1:23" x14ac:dyDescent="0.2">
      <c r="A774" s="5">
        <v>1444</v>
      </c>
      <c r="B774" s="5">
        <v>876</v>
      </c>
      <c r="C774" s="6" t="s">
        <v>11594</v>
      </c>
      <c r="D774" s="6" t="s">
        <v>11595</v>
      </c>
      <c r="E774" s="6" t="s">
        <v>1091</v>
      </c>
      <c r="F774" s="6" t="s">
        <v>1091</v>
      </c>
      <c r="G774" s="6" t="s">
        <v>7901</v>
      </c>
      <c r="H774" s="6" t="s">
        <v>1228</v>
      </c>
      <c r="I774" s="6" t="s">
        <v>1228</v>
      </c>
      <c r="J774" s="6" t="s">
        <v>1082</v>
      </c>
      <c r="K774" s="6" t="s">
        <v>1082</v>
      </c>
      <c r="L774" s="5">
        <v>2394616150</v>
      </c>
      <c r="M774" s="5">
        <v>2394616150</v>
      </c>
      <c r="N774" s="6" t="s">
        <v>11017</v>
      </c>
      <c r="O774" s="6" t="s">
        <v>11017</v>
      </c>
      <c r="P774" s="6" t="s">
        <v>8975</v>
      </c>
      <c r="Q774" s="5"/>
      <c r="R774" s="6" t="s">
        <v>11596</v>
      </c>
      <c r="S774" s="6">
        <f t="shared" si="50"/>
        <v>0</v>
      </c>
      <c r="T774" s="6">
        <v>0</v>
      </c>
      <c r="U774" s="6">
        <f t="shared" si="51"/>
        <v>1</v>
      </c>
      <c r="V774" s="6" t="b">
        <f t="shared" si="48"/>
        <v>0</v>
      </c>
      <c r="W774" s="6" t="str">
        <f t="shared" si="49"/>
        <v>lost SR</v>
      </c>
    </row>
    <row r="775" spans="1:23" x14ac:dyDescent="0.2">
      <c r="A775" s="5">
        <v>1448</v>
      </c>
      <c r="B775" s="5">
        <v>877</v>
      </c>
      <c r="C775" s="6" t="s">
        <v>1230</v>
      </c>
      <c r="D775" s="6" t="s">
        <v>1230</v>
      </c>
      <c r="E775" s="6" t="s">
        <v>1227</v>
      </c>
      <c r="F775" s="6" t="s">
        <v>1227</v>
      </c>
      <c r="G775" s="6" t="s">
        <v>6568</v>
      </c>
      <c r="H775" s="6" t="s">
        <v>1228</v>
      </c>
      <c r="I775" s="6" t="s">
        <v>1228</v>
      </c>
      <c r="J775" s="6" t="s">
        <v>1082</v>
      </c>
      <c r="K775" s="6" t="s">
        <v>1082</v>
      </c>
      <c r="L775" s="5">
        <v>2393329501</v>
      </c>
      <c r="M775" s="5">
        <v>2393329501</v>
      </c>
      <c r="N775" s="6" t="s">
        <v>8972</v>
      </c>
      <c r="O775" s="6" t="s">
        <v>8972</v>
      </c>
      <c r="P775" s="6" t="s">
        <v>8975</v>
      </c>
      <c r="Q775" s="5"/>
      <c r="R775" s="6" t="s">
        <v>11596</v>
      </c>
      <c r="S775" s="6">
        <f t="shared" si="50"/>
        <v>0</v>
      </c>
      <c r="T775" s="6">
        <v>0</v>
      </c>
      <c r="U775" s="6">
        <f t="shared" si="51"/>
        <v>0</v>
      </c>
      <c r="V775" s="6" t="b">
        <f t="shared" si="48"/>
        <v>0</v>
      </c>
      <c r="W775" s="6" t="b">
        <f t="shared" si="49"/>
        <v>0</v>
      </c>
    </row>
    <row r="776" spans="1:23" x14ac:dyDescent="0.2">
      <c r="A776" s="5">
        <v>1447</v>
      </c>
      <c r="B776" s="5">
        <v>878</v>
      </c>
      <c r="C776" s="6" t="s">
        <v>1229</v>
      </c>
      <c r="D776" s="6" t="s">
        <v>1229</v>
      </c>
      <c r="E776" s="6" t="s">
        <v>1091</v>
      </c>
      <c r="F776" s="6" t="s">
        <v>1091</v>
      </c>
      <c r="G776" s="6" t="s">
        <v>7901</v>
      </c>
      <c r="H776" s="6" t="s">
        <v>1228</v>
      </c>
      <c r="I776" s="6" t="s">
        <v>1228</v>
      </c>
      <c r="J776" s="6" t="s">
        <v>1082</v>
      </c>
      <c r="K776" s="6" t="s">
        <v>1082</v>
      </c>
      <c r="L776" s="5">
        <v>2394616100</v>
      </c>
      <c r="M776" s="5">
        <v>2394616100</v>
      </c>
      <c r="N776" s="6" t="s">
        <v>8972</v>
      </c>
      <c r="O776" s="6" t="s">
        <v>8972</v>
      </c>
      <c r="P776" s="6" t="s">
        <v>8975</v>
      </c>
      <c r="Q776" s="5"/>
      <c r="R776" s="6" t="s">
        <v>11596</v>
      </c>
      <c r="S776" s="6">
        <f t="shared" si="50"/>
        <v>0</v>
      </c>
      <c r="T776" s="6">
        <v>0</v>
      </c>
      <c r="U776" s="6">
        <f t="shared" si="51"/>
        <v>0</v>
      </c>
      <c r="V776" s="6" t="b">
        <f t="shared" si="48"/>
        <v>0</v>
      </c>
      <c r="W776" s="6" t="b">
        <f t="shared" si="49"/>
        <v>0</v>
      </c>
    </row>
    <row r="777" spans="1:23" x14ac:dyDescent="0.2">
      <c r="A777" s="5">
        <v>1446</v>
      </c>
      <c r="B777" s="5">
        <v>879</v>
      </c>
      <c r="C777" s="6" t="s">
        <v>1226</v>
      </c>
      <c r="D777" s="6" t="s">
        <v>1226</v>
      </c>
      <c r="E777" s="6" t="s">
        <v>1227</v>
      </c>
      <c r="F777" s="6" t="s">
        <v>1227</v>
      </c>
      <c r="G777" s="6" t="s">
        <v>6568</v>
      </c>
      <c r="H777" s="6" t="s">
        <v>1228</v>
      </c>
      <c r="I777" s="6" t="s">
        <v>1228</v>
      </c>
      <c r="J777" s="6" t="s">
        <v>1082</v>
      </c>
      <c r="K777" s="6" t="s">
        <v>1082</v>
      </c>
      <c r="L777" s="5">
        <v>2394616100</v>
      </c>
      <c r="M777" s="5">
        <v>2394616100</v>
      </c>
      <c r="N777" s="6" t="s">
        <v>8972</v>
      </c>
      <c r="O777" s="6" t="s">
        <v>8972</v>
      </c>
      <c r="P777" s="6" t="s">
        <v>8975</v>
      </c>
      <c r="Q777" s="5"/>
      <c r="R777" s="6" t="s">
        <v>11596</v>
      </c>
      <c r="S777" s="6">
        <f t="shared" si="50"/>
        <v>0</v>
      </c>
      <c r="T777" s="6">
        <v>0</v>
      </c>
      <c r="U777" s="6">
        <f t="shared" si="51"/>
        <v>0</v>
      </c>
      <c r="V777" s="6" t="b">
        <f t="shared" si="48"/>
        <v>0</v>
      </c>
      <c r="W777" s="6" t="b">
        <f t="shared" si="49"/>
        <v>0</v>
      </c>
    </row>
    <row r="778" spans="1:23" x14ac:dyDescent="0.2">
      <c r="A778" s="5">
        <v>1445</v>
      </c>
      <c r="B778" s="5">
        <v>880</v>
      </c>
      <c r="C778" s="6" t="s">
        <v>1224</v>
      </c>
      <c r="D778" s="6" t="s">
        <v>1224</v>
      </c>
      <c r="E778" s="6" t="s">
        <v>1225</v>
      </c>
      <c r="F778" s="6" t="s">
        <v>1225</v>
      </c>
      <c r="G778" s="6" t="s">
        <v>7911</v>
      </c>
      <c r="H778" s="6" t="s">
        <v>7453</v>
      </c>
      <c r="I778" s="6" t="s">
        <v>7453</v>
      </c>
      <c r="J778" s="6" t="s">
        <v>1082</v>
      </c>
      <c r="K778" s="6" t="s">
        <v>1082</v>
      </c>
      <c r="L778" s="5">
        <v>2394616100</v>
      </c>
      <c r="M778" s="5">
        <v>2394616100</v>
      </c>
      <c r="N778" s="6" t="s">
        <v>8972</v>
      </c>
      <c r="O778" s="6" t="s">
        <v>8972</v>
      </c>
      <c r="P778" s="6" t="s">
        <v>8975</v>
      </c>
      <c r="Q778" s="5"/>
      <c r="R778" s="6" t="s">
        <v>11596</v>
      </c>
      <c r="S778" s="6">
        <f t="shared" si="50"/>
        <v>0</v>
      </c>
      <c r="T778" s="6">
        <v>0</v>
      </c>
      <c r="U778" s="6">
        <f t="shared" si="51"/>
        <v>0</v>
      </c>
      <c r="V778" s="6" t="b">
        <f t="shared" si="48"/>
        <v>0</v>
      </c>
      <c r="W778" s="6" t="b">
        <f t="shared" si="49"/>
        <v>0</v>
      </c>
    </row>
    <row r="779" spans="1:23" x14ac:dyDescent="0.2">
      <c r="A779" s="5">
        <v>1543</v>
      </c>
      <c r="B779" s="5">
        <v>881</v>
      </c>
      <c r="C779" s="6" t="s">
        <v>11788</v>
      </c>
      <c r="D779" s="6" t="s">
        <v>11789</v>
      </c>
      <c r="E779" s="6" t="s">
        <v>11790</v>
      </c>
      <c r="F779" s="6" t="s">
        <v>11790</v>
      </c>
      <c r="G779" s="6" t="s">
        <v>11791</v>
      </c>
      <c r="H779" s="6" t="s">
        <v>1094</v>
      </c>
      <c r="I779" s="6" t="s">
        <v>1094</v>
      </c>
      <c r="J779" s="6" t="s">
        <v>1082</v>
      </c>
      <c r="K779" s="6" t="s">
        <v>1082</v>
      </c>
      <c r="L779" s="5">
        <v>8506068160</v>
      </c>
      <c r="M779" s="5">
        <v>8506068160</v>
      </c>
      <c r="N779" s="6" t="s">
        <v>11017</v>
      </c>
      <c r="O779" s="6" t="s">
        <v>11017</v>
      </c>
      <c r="P779" s="6" t="s">
        <v>8975</v>
      </c>
      <c r="Q779" s="5"/>
      <c r="R779" s="6" t="s">
        <v>11792</v>
      </c>
      <c r="S779" s="6">
        <f t="shared" si="50"/>
        <v>0</v>
      </c>
      <c r="T779" s="6">
        <v>0</v>
      </c>
      <c r="U779" s="6">
        <f t="shared" si="51"/>
        <v>0</v>
      </c>
      <c r="V779" s="6" t="b">
        <f t="shared" si="48"/>
        <v>0</v>
      </c>
      <c r="W779" s="6" t="b">
        <f t="shared" si="49"/>
        <v>0</v>
      </c>
    </row>
    <row r="780" spans="1:23" x14ac:dyDescent="0.2">
      <c r="A780" s="5">
        <v>1449</v>
      </c>
      <c r="B780" s="5">
        <v>882</v>
      </c>
      <c r="C780" s="6" t="s">
        <v>11597</v>
      </c>
      <c r="D780" s="6" t="s">
        <v>11598</v>
      </c>
      <c r="E780" s="6" t="s">
        <v>11599</v>
      </c>
      <c r="F780" s="6" t="s">
        <v>11599</v>
      </c>
      <c r="G780" s="6" t="s">
        <v>11600</v>
      </c>
      <c r="H780" s="6" t="s">
        <v>11601</v>
      </c>
      <c r="I780" s="6" t="s">
        <v>11601</v>
      </c>
      <c r="J780" s="6" t="s">
        <v>1082</v>
      </c>
      <c r="K780" s="6" t="s">
        <v>1082</v>
      </c>
      <c r="L780" s="5">
        <v>3524865300</v>
      </c>
      <c r="M780" s="5">
        <v>3524865300</v>
      </c>
      <c r="N780" s="6" t="s">
        <v>11017</v>
      </c>
      <c r="O780" s="6" t="s">
        <v>11017</v>
      </c>
      <c r="P780" s="6" t="s">
        <v>8975</v>
      </c>
      <c r="Q780" s="5"/>
      <c r="R780" s="6" t="s">
        <v>11602</v>
      </c>
      <c r="S780" s="6">
        <f t="shared" si="50"/>
        <v>0</v>
      </c>
      <c r="T780" s="6">
        <v>0</v>
      </c>
      <c r="U780" s="6">
        <f t="shared" si="51"/>
        <v>0</v>
      </c>
      <c r="V780" s="6" t="b">
        <f t="shared" si="48"/>
        <v>0</v>
      </c>
      <c r="W780" s="6" t="b">
        <f t="shared" si="49"/>
        <v>0</v>
      </c>
    </row>
    <row r="781" spans="1:23" x14ac:dyDescent="0.2">
      <c r="A781" s="5">
        <v>1451</v>
      </c>
      <c r="B781" s="5">
        <v>883</v>
      </c>
      <c r="C781" s="6" t="s">
        <v>11603</v>
      </c>
      <c r="D781" s="6" t="s">
        <v>11604</v>
      </c>
      <c r="E781" s="6" t="s">
        <v>11605</v>
      </c>
      <c r="F781" s="6" t="s">
        <v>11605</v>
      </c>
      <c r="G781" s="6" t="s">
        <v>11606</v>
      </c>
      <c r="H781" s="6" t="s">
        <v>814</v>
      </c>
      <c r="I781" s="6" t="s">
        <v>814</v>
      </c>
      <c r="J781" s="6" t="s">
        <v>1082</v>
      </c>
      <c r="K781" s="6" t="s">
        <v>1082</v>
      </c>
      <c r="L781" s="5">
        <v>8506432415</v>
      </c>
      <c r="M781" s="5">
        <v>8506432415</v>
      </c>
      <c r="N781" s="6" t="s">
        <v>11017</v>
      </c>
      <c r="O781" s="6" t="s">
        <v>11017</v>
      </c>
      <c r="P781" s="6" t="s">
        <v>8975</v>
      </c>
      <c r="Q781" s="5"/>
      <c r="R781" s="6" t="s">
        <v>11607</v>
      </c>
      <c r="S781" s="6">
        <f t="shared" si="50"/>
        <v>0</v>
      </c>
      <c r="T781" s="6">
        <v>0</v>
      </c>
      <c r="U781" s="6">
        <f t="shared" si="51"/>
        <v>0</v>
      </c>
      <c r="V781" s="6" t="b">
        <f t="shared" si="48"/>
        <v>0</v>
      </c>
      <c r="W781" s="6" t="b">
        <f t="shared" si="49"/>
        <v>0</v>
      </c>
    </row>
    <row r="782" spans="1:23" x14ac:dyDescent="0.2">
      <c r="A782" s="5">
        <v>1452</v>
      </c>
      <c r="B782" s="5">
        <v>883</v>
      </c>
      <c r="C782" s="6" t="s">
        <v>13322</v>
      </c>
      <c r="D782" s="6" t="s">
        <v>11604</v>
      </c>
      <c r="E782" s="6" t="s">
        <v>11605</v>
      </c>
      <c r="F782" s="6" t="s">
        <v>11605</v>
      </c>
      <c r="G782" s="6" t="s">
        <v>11606</v>
      </c>
      <c r="H782" s="6" t="s">
        <v>814</v>
      </c>
      <c r="I782" s="6" t="s">
        <v>814</v>
      </c>
      <c r="J782" s="6" t="s">
        <v>1082</v>
      </c>
      <c r="K782" s="6" t="s">
        <v>1082</v>
      </c>
      <c r="L782" s="5">
        <v>8506432292</v>
      </c>
      <c r="M782" s="5">
        <v>8506432415</v>
      </c>
      <c r="N782" s="6" t="s">
        <v>8972</v>
      </c>
      <c r="O782" s="6" t="s">
        <v>11017</v>
      </c>
      <c r="P782" s="6" t="s">
        <v>8975</v>
      </c>
      <c r="Q782" s="5"/>
      <c r="R782" s="6" t="s">
        <v>11607</v>
      </c>
      <c r="S782" s="6">
        <f t="shared" si="50"/>
        <v>0</v>
      </c>
      <c r="T782" s="6">
        <v>0</v>
      </c>
      <c r="U782" s="6">
        <f t="shared" si="51"/>
        <v>1</v>
      </c>
      <c r="V782" s="6" t="b">
        <f t="shared" si="48"/>
        <v>0</v>
      </c>
      <c r="W782" s="6" t="str">
        <f t="shared" si="49"/>
        <v>lost SR</v>
      </c>
    </row>
    <row r="783" spans="1:23" x14ac:dyDescent="0.2">
      <c r="A783" s="5">
        <v>1453</v>
      </c>
      <c r="B783" s="5">
        <v>884</v>
      </c>
      <c r="C783" s="6" t="s">
        <v>11608</v>
      </c>
      <c r="D783" s="6" t="s">
        <v>11609</v>
      </c>
      <c r="E783" s="6" t="s">
        <v>11610</v>
      </c>
      <c r="F783" s="6" t="s">
        <v>11610</v>
      </c>
      <c r="G783" s="6" t="s">
        <v>11611</v>
      </c>
      <c r="H783" s="6" t="s">
        <v>57</v>
      </c>
      <c r="I783" s="6" t="s">
        <v>57</v>
      </c>
      <c r="J783" s="6" t="s">
        <v>1082</v>
      </c>
      <c r="K783" s="6" t="s">
        <v>1082</v>
      </c>
      <c r="L783" s="5">
        <v>8509735000</v>
      </c>
      <c r="M783" s="5">
        <v>8509735000</v>
      </c>
      <c r="N783" s="6" t="s">
        <v>11017</v>
      </c>
      <c r="O783" s="6" t="s">
        <v>11017</v>
      </c>
      <c r="P783" s="6" t="s">
        <v>8975</v>
      </c>
      <c r="Q783" s="5"/>
      <c r="R783" s="6" t="s">
        <v>11612</v>
      </c>
      <c r="S783" s="6">
        <f t="shared" si="50"/>
        <v>0</v>
      </c>
      <c r="T783" s="6">
        <v>0</v>
      </c>
      <c r="U783" s="6">
        <f t="shared" si="51"/>
        <v>0</v>
      </c>
      <c r="V783" s="6" t="b">
        <f t="shared" si="48"/>
        <v>0</v>
      </c>
      <c r="W783" s="6" t="b">
        <f t="shared" si="49"/>
        <v>0</v>
      </c>
    </row>
    <row r="784" spans="1:23" x14ac:dyDescent="0.2">
      <c r="A784" s="5">
        <v>1454</v>
      </c>
      <c r="B784" s="5">
        <v>884</v>
      </c>
      <c r="C784" s="6" t="s">
        <v>13323</v>
      </c>
      <c r="D784" s="6" t="s">
        <v>11609</v>
      </c>
      <c r="E784" s="6" t="s">
        <v>13324</v>
      </c>
      <c r="F784" s="6" t="s">
        <v>11610</v>
      </c>
      <c r="G784" s="6" t="s">
        <v>13325</v>
      </c>
      <c r="H784" s="6" t="s">
        <v>57</v>
      </c>
      <c r="I784" s="6" t="s">
        <v>57</v>
      </c>
      <c r="J784" s="6" t="s">
        <v>1082</v>
      </c>
      <c r="K784" s="6" t="s">
        <v>1082</v>
      </c>
      <c r="L784" s="5">
        <v>8509735000</v>
      </c>
      <c r="M784" s="5">
        <v>8509735000</v>
      </c>
      <c r="N784" s="6" t="s">
        <v>8972</v>
      </c>
      <c r="O784" s="6" t="s">
        <v>11017</v>
      </c>
      <c r="P784" s="6" t="s">
        <v>8975</v>
      </c>
      <c r="Q784" s="5"/>
      <c r="R784" s="6" t="s">
        <v>11612</v>
      </c>
      <c r="S784" s="6">
        <f t="shared" si="50"/>
        <v>0</v>
      </c>
      <c r="T784" s="6">
        <v>0</v>
      </c>
      <c r="U784" s="6">
        <f t="shared" si="51"/>
        <v>1</v>
      </c>
      <c r="V784" s="6" t="b">
        <f t="shared" si="48"/>
        <v>0</v>
      </c>
      <c r="W784" s="6" t="str">
        <f t="shared" si="49"/>
        <v>lost SR</v>
      </c>
    </row>
    <row r="785" spans="1:23" x14ac:dyDescent="0.2">
      <c r="A785" s="5">
        <v>1327</v>
      </c>
      <c r="B785" s="5">
        <v>885</v>
      </c>
      <c r="C785" s="6" t="s">
        <v>13316</v>
      </c>
      <c r="D785" s="6" t="s">
        <v>11614</v>
      </c>
      <c r="E785" s="6" t="s">
        <v>11615</v>
      </c>
      <c r="F785" s="6" t="s">
        <v>11615</v>
      </c>
      <c r="G785" s="6" t="s">
        <v>11616</v>
      </c>
      <c r="H785" s="6" t="s">
        <v>11617</v>
      </c>
      <c r="I785" s="6" t="s">
        <v>11617</v>
      </c>
      <c r="J785" s="6" t="s">
        <v>1082</v>
      </c>
      <c r="K785" s="6" t="s">
        <v>1082</v>
      </c>
      <c r="L785" s="5">
        <v>9417480747</v>
      </c>
      <c r="M785" s="5">
        <v>9417085654</v>
      </c>
      <c r="N785" s="6" t="s">
        <v>8972</v>
      </c>
      <c r="O785" s="6" t="s">
        <v>11017</v>
      </c>
      <c r="P785" s="6" t="s">
        <v>8975</v>
      </c>
      <c r="Q785" s="5"/>
      <c r="R785" s="6" t="s">
        <v>8653</v>
      </c>
      <c r="S785" s="6">
        <f t="shared" si="50"/>
        <v>0</v>
      </c>
      <c r="T785" s="6">
        <v>0</v>
      </c>
      <c r="U785" s="6">
        <f t="shared" si="51"/>
        <v>0</v>
      </c>
      <c r="V785" s="6" t="b">
        <f t="shared" si="48"/>
        <v>0</v>
      </c>
      <c r="W785" s="6" t="b">
        <f t="shared" si="49"/>
        <v>0</v>
      </c>
    </row>
    <row r="786" spans="1:23" x14ac:dyDescent="0.2">
      <c r="A786" s="5">
        <v>1455</v>
      </c>
      <c r="B786" s="5">
        <v>885</v>
      </c>
      <c r="C786" s="6" t="s">
        <v>11613</v>
      </c>
      <c r="D786" s="6" t="s">
        <v>11614</v>
      </c>
      <c r="E786" s="6" t="s">
        <v>11615</v>
      </c>
      <c r="F786" s="6" t="s">
        <v>11615</v>
      </c>
      <c r="G786" s="6" t="s">
        <v>11616</v>
      </c>
      <c r="H786" s="6" t="s">
        <v>11617</v>
      </c>
      <c r="I786" s="6" t="s">
        <v>11617</v>
      </c>
      <c r="J786" s="6" t="s">
        <v>1082</v>
      </c>
      <c r="K786" s="6" t="s">
        <v>1082</v>
      </c>
      <c r="L786" s="5">
        <v>9417085654</v>
      </c>
      <c r="M786" s="5">
        <v>9417085654</v>
      </c>
      <c r="N786" s="6" t="s">
        <v>11017</v>
      </c>
      <c r="O786" s="6" t="s">
        <v>11017</v>
      </c>
      <c r="P786" s="6" t="s">
        <v>8975</v>
      </c>
      <c r="Q786" s="5"/>
      <c r="R786" s="6" t="s">
        <v>11618</v>
      </c>
      <c r="S786" s="6">
        <f t="shared" si="50"/>
        <v>0</v>
      </c>
      <c r="T786" s="6">
        <v>0</v>
      </c>
      <c r="U786" s="6">
        <f t="shared" si="51"/>
        <v>1</v>
      </c>
      <c r="V786" s="6" t="b">
        <f t="shared" si="48"/>
        <v>0</v>
      </c>
      <c r="W786" s="6" t="str">
        <f t="shared" si="49"/>
        <v>lost SR</v>
      </c>
    </row>
    <row r="787" spans="1:23" x14ac:dyDescent="0.2">
      <c r="A787" s="5">
        <v>1456</v>
      </c>
      <c r="B787" s="5">
        <v>886</v>
      </c>
      <c r="C787" s="6" t="s">
        <v>11619</v>
      </c>
      <c r="D787" s="6" t="s">
        <v>11620</v>
      </c>
      <c r="E787" s="6" t="s">
        <v>11621</v>
      </c>
      <c r="F787" s="6" t="s">
        <v>11621</v>
      </c>
      <c r="G787" s="6" t="s">
        <v>11622</v>
      </c>
      <c r="H787" s="6" t="s">
        <v>11623</v>
      </c>
      <c r="I787" s="6" t="s">
        <v>11623</v>
      </c>
      <c r="J787" s="6" t="s">
        <v>1082</v>
      </c>
      <c r="K787" s="6" t="s">
        <v>1082</v>
      </c>
      <c r="L787" s="5">
        <v>3526290137</v>
      </c>
      <c r="M787" s="5">
        <v>3526290137</v>
      </c>
      <c r="N787" s="6" t="s">
        <v>11017</v>
      </c>
      <c r="O787" s="6" t="s">
        <v>11017</v>
      </c>
      <c r="P787" s="6" t="s">
        <v>8975</v>
      </c>
      <c r="Q787" s="5"/>
      <c r="R787" s="6" t="s">
        <v>11624</v>
      </c>
      <c r="S787" s="6">
        <f t="shared" si="50"/>
        <v>0</v>
      </c>
      <c r="T787" s="6">
        <v>0</v>
      </c>
      <c r="U787" s="6">
        <f t="shared" si="51"/>
        <v>0</v>
      </c>
      <c r="V787" s="6" t="b">
        <f t="shared" si="48"/>
        <v>0</v>
      </c>
      <c r="W787" s="6" t="b">
        <f t="shared" si="49"/>
        <v>0</v>
      </c>
    </row>
    <row r="788" spans="1:23" x14ac:dyDescent="0.2">
      <c r="A788" s="5">
        <v>1459</v>
      </c>
      <c r="B788" s="5">
        <v>887</v>
      </c>
      <c r="C788" s="6" t="s">
        <v>11625</v>
      </c>
      <c r="D788" s="6" t="s">
        <v>11626</v>
      </c>
      <c r="E788" s="6" t="s">
        <v>11627</v>
      </c>
      <c r="F788" s="6" t="s">
        <v>11627</v>
      </c>
      <c r="G788" s="6" t="s">
        <v>11627</v>
      </c>
      <c r="H788" s="6" t="s">
        <v>682</v>
      </c>
      <c r="I788" s="6" t="s">
        <v>682</v>
      </c>
      <c r="J788" s="6" t="s">
        <v>1082</v>
      </c>
      <c r="K788" s="6" t="s">
        <v>1082</v>
      </c>
      <c r="L788" s="5">
        <v>7722214000</v>
      </c>
      <c r="M788" s="5">
        <v>7722214000</v>
      </c>
      <c r="N788" s="6" t="s">
        <v>11017</v>
      </c>
      <c r="O788" s="6" t="s">
        <v>11017</v>
      </c>
      <c r="P788" s="6" t="s">
        <v>8975</v>
      </c>
      <c r="Q788" s="5"/>
      <c r="R788" s="6" t="s">
        <v>11628</v>
      </c>
      <c r="S788" s="6">
        <f t="shared" si="50"/>
        <v>0</v>
      </c>
      <c r="T788" s="6">
        <v>0</v>
      </c>
      <c r="U788" s="6">
        <f t="shared" si="51"/>
        <v>0</v>
      </c>
      <c r="V788" s="6" t="b">
        <f t="shared" si="48"/>
        <v>0</v>
      </c>
      <c r="W788" s="6" t="b">
        <f t="shared" si="49"/>
        <v>0</v>
      </c>
    </row>
    <row r="789" spans="1:23" x14ac:dyDescent="0.2">
      <c r="A789" s="5">
        <v>1461</v>
      </c>
      <c r="B789" s="5">
        <v>888</v>
      </c>
      <c r="C789" s="6" t="s">
        <v>1231</v>
      </c>
      <c r="D789" s="6" t="s">
        <v>5418</v>
      </c>
      <c r="E789" s="6" t="s">
        <v>1232</v>
      </c>
      <c r="F789" s="6" t="s">
        <v>1232</v>
      </c>
      <c r="G789" s="6" t="s">
        <v>1232</v>
      </c>
      <c r="H789" s="6" t="s">
        <v>1233</v>
      </c>
      <c r="I789" s="6" t="s">
        <v>1233</v>
      </c>
      <c r="J789" s="6" t="s">
        <v>1082</v>
      </c>
      <c r="K789" s="6" t="s">
        <v>1082</v>
      </c>
      <c r="L789" s="5">
        <v>7725973687</v>
      </c>
      <c r="M789" s="5">
        <v>7725973687</v>
      </c>
      <c r="N789" s="6" t="s">
        <v>8972</v>
      </c>
      <c r="O789" s="6" t="s">
        <v>8972</v>
      </c>
      <c r="P789" s="6" t="s">
        <v>8975</v>
      </c>
      <c r="Q789" s="5"/>
      <c r="R789" s="6" t="s">
        <v>11628</v>
      </c>
      <c r="S789" s="6">
        <f t="shared" si="50"/>
        <v>0</v>
      </c>
      <c r="T789" s="6">
        <v>0</v>
      </c>
      <c r="U789" s="6">
        <f t="shared" si="51"/>
        <v>0</v>
      </c>
      <c r="V789" s="6" t="b">
        <f t="shared" si="48"/>
        <v>0</v>
      </c>
      <c r="W789" s="6" t="b">
        <f t="shared" si="49"/>
        <v>0</v>
      </c>
    </row>
    <row r="790" spans="1:23" x14ac:dyDescent="0.2">
      <c r="A790" s="5">
        <v>1390</v>
      </c>
      <c r="B790" s="5">
        <v>889</v>
      </c>
      <c r="C790" s="6" t="s">
        <v>11770</v>
      </c>
      <c r="D790" s="6" t="s">
        <v>11770</v>
      </c>
      <c r="E790" s="6" t="s">
        <v>11771</v>
      </c>
      <c r="F790" s="6" t="s">
        <v>11771</v>
      </c>
      <c r="G790" s="6" t="s">
        <v>11771</v>
      </c>
      <c r="H790" s="6" t="s">
        <v>1101</v>
      </c>
      <c r="I790" s="6" t="s">
        <v>1101</v>
      </c>
      <c r="J790" s="6" t="s">
        <v>1082</v>
      </c>
      <c r="K790" s="6" t="s">
        <v>1082</v>
      </c>
      <c r="L790" s="5">
        <v>3058095280</v>
      </c>
      <c r="M790" s="5">
        <v>3056763832</v>
      </c>
      <c r="N790" s="6" t="s">
        <v>8972</v>
      </c>
      <c r="O790" s="6" t="s">
        <v>11017</v>
      </c>
      <c r="P790" s="6" t="s">
        <v>8975</v>
      </c>
      <c r="Q790" s="5"/>
      <c r="R790" s="6" t="s">
        <v>8653</v>
      </c>
      <c r="S790" s="6">
        <f t="shared" si="50"/>
        <v>0</v>
      </c>
      <c r="T790" s="6">
        <v>0</v>
      </c>
      <c r="U790" s="6">
        <f t="shared" si="51"/>
        <v>0</v>
      </c>
      <c r="V790" s="6" t="b">
        <f t="shared" si="48"/>
        <v>0</v>
      </c>
      <c r="W790" s="6" t="b">
        <f t="shared" si="49"/>
        <v>0</v>
      </c>
    </row>
    <row r="791" spans="1:23" x14ac:dyDescent="0.2">
      <c r="A791" s="5">
        <v>1532</v>
      </c>
      <c r="B791" s="5">
        <v>889</v>
      </c>
      <c r="C791" s="6" t="s">
        <v>11769</v>
      </c>
      <c r="D791" s="6" t="s">
        <v>11770</v>
      </c>
      <c r="E791" s="6" t="s">
        <v>11771</v>
      </c>
      <c r="F791" s="6" t="s">
        <v>11771</v>
      </c>
      <c r="G791" s="6" t="s">
        <v>11771</v>
      </c>
      <c r="H791" s="6" t="s">
        <v>1101</v>
      </c>
      <c r="I791" s="6" t="s">
        <v>1101</v>
      </c>
      <c r="J791" s="6" t="s">
        <v>1082</v>
      </c>
      <c r="K791" s="6" t="s">
        <v>1082</v>
      </c>
      <c r="L791" s="5">
        <v>3056763832</v>
      </c>
      <c r="M791" s="5">
        <v>3056763832</v>
      </c>
      <c r="N791" s="6" t="s">
        <v>11017</v>
      </c>
      <c r="O791" s="6" t="s">
        <v>11017</v>
      </c>
      <c r="P791" s="6" t="s">
        <v>8975</v>
      </c>
      <c r="Q791" s="5"/>
      <c r="R791" s="6" t="s">
        <v>11772</v>
      </c>
      <c r="S791" s="6">
        <f t="shared" si="50"/>
        <v>0</v>
      </c>
      <c r="T791" s="6">
        <v>0</v>
      </c>
      <c r="U791" s="6">
        <f t="shared" si="51"/>
        <v>1</v>
      </c>
      <c r="V791" s="6" t="b">
        <f t="shared" si="48"/>
        <v>0</v>
      </c>
      <c r="W791" s="6" t="str">
        <f t="shared" si="49"/>
        <v>lost SR</v>
      </c>
    </row>
    <row r="792" spans="1:23" x14ac:dyDescent="0.2">
      <c r="A792" s="5">
        <v>1463</v>
      </c>
      <c r="B792" s="5">
        <v>891</v>
      </c>
      <c r="C792" s="6" t="s">
        <v>1234</v>
      </c>
      <c r="D792" s="6" t="s">
        <v>5419</v>
      </c>
      <c r="E792" s="6" t="s">
        <v>1235</v>
      </c>
      <c r="F792" s="6" t="s">
        <v>1235</v>
      </c>
      <c r="G792" s="6" t="s">
        <v>1235</v>
      </c>
      <c r="H792" s="6" t="s">
        <v>1236</v>
      </c>
      <c r="I792" s="6" t="s">
        <v>1236</v>
      </c>
      <c r="J792" s="6" t="s">
        <v>1082</v>
      </c>
      <c r="K792" s="6" t="s">
        <v>1082</v>
      </c>
      <c r="L792" s="5">
        <v>9048792306</v>
      </c>
      <c r="M792" s="5">
        <v>9048792306</v>
      </c>
      <c r="N792" s="6" t="s">
        <v>8972</v>
      </c>
      <c r="O792" s="6" t="s">
        <v>8972</v>
      </c>
      <c r="P792" s="6" t="s">
        <v>8975</v>
      </c>
      <c r="Q792" s="5"/>
      <c r="R792" s="6" t="s">
        <v>11629</v>
      </c>
      <c r="S792" s="6">
        <f t="shared" si="50"/>
        <v>0</v>
      </c>
      <c r="T792" s="6">
        <v>0</v>
      </c>
      <c r="U792" s="6">
        <f t="shared" si="51"/>
        <v>0</v>
      </c>
      <c r="V792" s="6" t="b">
        <f t="shared" si="48"/>
        <v>0</v>
      </c>
      <c r="W792" s="6" t="b">
        <f t="shared" si="49"/>
        <v>0</v>
      </c>
    </row>
    <row r="793" spans="1:23" x14ac:dyDescent="0.2">
      <c r="A793" s="5">
        <v>1384</v>
      </c>
      <c r="B793" s="5">
        <v>892</v>
      </c>
      <c r="C793" s="6" t="s">
        <v>13317</v>
      </c>
      <c r="D793" s="6" t="s">
        <v>11631</v>
      </c>
      <c r="E793" s="6" t="s">
        <v>11632</v>
      </c>
      <c r="F793" s="6" t="s">
        <v>11632</v>
      </c>
      <c r="G793" s="6" t="s">
        <v>11633</v>
      </c>
      <c r="H793" s="6" t="s">
        <v>11634</v>
      </c>
      <c r="I793" s="6" t="s">
        <v>11634</v>
      </c>
      <c r="J793" s="6" t="s">
        <v>1082</v>
      </c>
      <c r="K793" s="6" t="s">
        <v>1082</v>
      </c>
      <c r="L793" s="5">
        <v>8508339240</v>
      </c>
      <c r="M793" s="5">
        <v>8508339245</v>
      </c>
      <c r="N793" s="6" t="s">
        <v>8972</v>
      </c>
      <c r="O793" s="6" t="s">
        <v>11017</v>
      </c>
      <c r="P793" s="6" t="s">
        <v>8975</v>
      </c>
      <c r="Q793" s="5"/>
      <c r="R793" s="6" t="s">
        <v>8653</v>
      </c>
      <c r="S793" s="6">
        <f t="shared" si="50"/>
        <v>0</v>
      </c>
      <c r="T793" s="6">
        <v>0</v>
      </c>
      <c r="U793" s="6">
        <f t="shared" si="51"/>
        <v>0</v>
      </c>
      <c r="V793" s="6" t="b">
        <f t="shared" si="48"/>
        <v>0</v>
      </c>
      <c r="W793" s="6" t="b">
        <f t="shared" si="49"/>
        <v>0</v>
      </c>
    </row>
    <row r="794" spans="1:23" x14ac:dyDescent="0.2">
      <c r="A794" s="5">
        <v>1464</v>
      </c>
      <c r="B794" s="5">
        <v>892</v>
      </c>
      <c r="C794" s="6" t="s">
        <v>11630</v>
      </c>
      <c r="D794" s="6" t="s">
        <v>11631</v>
      </c>
      <c r="E794" s="6" t="s">
        <v>11632</v>
      </c>
      <c r="F794" s="6" t="s">
        <v>11632</v>
      </c>
      <c r="G794" s="6" t="s">
        <v>11633</v>
      </c>
      <c r="H794" s="6" t="s">
        <v>11634</v>
      </c>
      <c r="I794" s="6" t="s">
        <v>11634</v>
      </c>
      <c r="J794" s="6" t="s">
        <v>1082</v>
      </c>
      <c r="K794" s="6" t="s">
        <v>1082</v>
      </c>
      <c r="L794" s="5">
        <v>8508339245</v>
      </c>
      <c r="M794" s="5">
        <v>8508339245</v>
      </c>
      <c r="N794" s="6" t="s">
        <v>11017</v>
      </c>
      <c r="O794" s="6" t="s">
        <v>11017</v>
      </c>
      <c r="P794" s="6" t="s">
        <v>8975</v>
      </c>
      <c r="Q794" s="5"/>
      <c r="R794" s="6" t="s">
        <v>11635</v>
      </c>
      <c r="S794" s="6">
        <f t="shared" si="50"/>
        <v>0</v>
      </c>
      <c r="T794" s="6">
        <v>0</v>
      </c>
      <c r="U794" s="6">
        <f t="shared" si="51"/>
        <v>1</v>
      </c>
      <c r="V794" s="6" t="b">
        <f t="shared" si="48"/>
        <v>0</v>
      </c>
      <c r="W794" s="6" t="str">
        <f t="shared" si="49"/>
        <v>lost SR</v>
      </c>
    </row>
    <row r="795" spans="1:23" x14ac:dyDescent="0.2">
      <c r="A795" s="5">
        <v>1465</v>
      </c>
      <c r="B795" s="5">
        <v>893</v>
      </c>
      <c r="C795" s="6" t="s">
        <v>1237</v>
      </c>
      <c r="D795" s="6" t="s">
        <v>5420</v>
      </c>
      <c r="E795" s="6" t="s">
        <v>1238</v>
      </c>
      <c r="F795" s="6" t="s">
        <v>1238</v>
      </c>
      <c r="G795" s="6" t="s">
        <v>1238</v>
      </c>
      <c r="H795" s="6" t="s">
        <v>1239</v>
      </c>
      <c r="I795" s="6" t="s">
        <v>1239</v>
      </c>
      <c r="J795" s="6" t="s">
        <v>1082</v>
      </c>
      <c r="K795" s="6" t="s">
        <v>1082</v>
      </c>
      <c r="L795" s="5">
        <v>8506897808</v>
      </c>
      <c r="M795" s="5">
        <v>8506897808</v>
      </c>
      <c r="N795" s="6" t="s">
        <v>8972</v>
      </c>
      <c r="O795" s="6" t="s">
        <v>8972</v>
      </c>
      <c r="P795" s="6" t="s">
        <v>8975</v>
      </c>
      <c r="Q795" s="5"/>
      <c r="R795" s="6" t="s">
        <v>11635</v>
      </c>
      <c r="S795" s="6">
        <f t="shared" si="50"/>
        <v>0</v>
      </c>
      <c r="T795" s="6">
        <v>0</v>
      </c>
      <c r="U795" s="6">
        <f t="shared" si="51"/>
        <v>0</v>
      </c>
      <c r="V795" s="6" t="b">
        <f t="shared" si="48"/>
        <v>0</v>
      </c>
      <c r="W795" s="6" t="b">
        <f t="shared" si="49"/>
        <v>0</v>
      </c>
    </row>
    <row r="796" spans="1:23" x14ac:dyDescent="0.2">
      <c r="A796" s="5">
        <v>1466</v>
      </c>
      <c r="B796" s="5">
        <v>894</v>
      </c>
      <c r="C796" s="6" t="s">
        <v>11636</v>
      </c>
      <c r="D796" s="6" t="s">
        <v>11637</v>
      </c>
      <c r="E796" s="6" t="s">
        <v>11638</v>
      </c>
      <c r="F796" s="6" t="s">
        <v>11638</v>
      </c>
      <c r="G796" s="6" t="s">
        <v>11639</v>
      </c>
      <c r="H796" s="6" t="s">
        <v>11640</v>
      </c>
      <c r="I796" s="6" t="s">
        <v>11640</v>
      </c>
      <c r="J796" s="6" t="s">
        <v>1082</v>
      </c>
      <c r="K796" s="6" t="s">
        <v>1082</v>
      </c>
      <c r="L796" s="5">
        <v>8634625761</v>
      </c>
      <c r="M796" s="5">
        <v>8634625761</v>
      </c>
      <c r="N796" s="6" t="s">
        <v>11017</v>
      </c>
      <c r="O796" s="6" t="s">
        <v>11017</v>
      </c>
      <c r="P796" s="6" t="s">
        <v>8975</v>
      </c>
      <c r="Q796" s="5"/>
      <c r="R796" s="6" t="s">
        <v>11641</v>
      </c>
      <c r="S796" s="6">
        <f t="shared" si="50"/>
        <v>0</v>
      </c>
      <c r="T796" s="6">
        <v>0</v>
      </c>
      <c r="U796" s="6">
        <f t="shared" si="51"/>
        <v>0</v>
      </c>
      <c r="V796" s="6" t="b">
        <f t="shared" si="48"/>
        <v>0</v>
      </c>
      <c r="W796" s="6" t="b">
        <f t="shared" si="49"/>
        <v>0</v>
      </c>
    </row>
    <row r="797" spans="1:23" x14ac:dyDescent="0.2">
      <c r="A797" s="5">
        <v>1468</v>
      </c>
      <c r="B797" s="5">
        <v>895</v>
      </c>
      <c r="C797" s="6" t="s">
        <v>11642</v>
      </c>
      <c r="D797" s="6" t="s">
        <v>11643</v>
      </c>
      <c r="E797" s="6" t="s">
        <v>11644</v>
      </c>
      <c r="F797" s="6" t="s">
        <v>11644</v>
      </c>
      <c r="G797" s="6" t="s">
        <v>11645</v>
      </c>
      <c r="H797" s="6" t="s">
        <v>1240</v>
      </c>
      <c r="I797" s="6" t="s">
        <v>1240</v>
      </c>
      <c r="J797" s="6" t="s">
        <v>1082</v>
      </c>
      <c r="K797" s="6" t="s">
        <v>1082</v>
      </c>
      <c r="L797" s="5">
        <v>4078581434</v>
      </c>
      <c r="M797" s="5">
        <v>4078581434</v>
      </c>
      <c r="N797" s="6" t="s">
        <v>11017</v>
      </c>
      <c r="O797" s="6" t="s">
        <v>11017</v>
      </c>
      <c r="P797" s="6" t="s">
        <v>8975</v>
      </c>
      <c r="Q797" s="5"/>
      <c r="R797" s="6" t="s">
        <v>11646</v>
      </c>
      <c r="S797" s="6">
        <f t="shared" si="50"/>
        <v>0</v>
      </c>
      <c r="T797" s="6">
        <v>0</v>
      </c>
      <c r="U797" s="6">
        <f t="shared" si="51"/>
        <v>0</v>
      </c>
      <c r="V797" s="6" t="b">
        <f t="shared" si="48"/>
        <v>0</v>
      </c>
      <c r="W797" s="6" t="b">
        <f t="shared" si="49"/>
        <v>0</v>
      </c>
    </row>
    <row r="798" spans="1:23" x14ac:dyDescent="0.2">
      <c r="A798" s="5">
        <v>1471</v>
      </c>
      <c r="B798" s="5">
        <v>896</v>
      </c>
      <c r="C798" s="6" t="s">
        <v>1243</v>
      </c>
      <c r="D798" s="6" t="s">
        <v>5421</v>
      </c>
      <c r="E798" s="6" t="s">
        <v>1244</v>
      </c>
      <c r="F798" s="6" t="s">
        <v>1244</v>
      </c>
      <c r="G798" s="6" t="s">
        <v>1244</v>
      </c>
      <c r="H798" s="6" t="s">
        <v>1240</v>
      </c>
      <c r="I798" s="6" t="s">
        <v>1240</v>
      </c>
      <c r="J798" s="6" t="s">
        <v>1082</v>
      </c>
      <c r="K798" s="6" t="s">
        <v>1082</v>
      </c>
      <c r="L798" s="5">
        <v>4072496232</v>
      </c>
      <c r="M798" s="5">
        <v>4072496232</v>
      </c>
      <c r="N798" s="6" t="s">
        <v>8972</v>
      </c>
      <c r="O798" s="6" t="s">
        <v>8972</v>
      </c>
      <c r="P798" s="6" t="s">
        <v>8975</v>
      </c>
      <c r="Q798" s="5"/>
      <c r="R798" s="6" t="s">
        <v>11646</v>
      </c>
      <c r="S798" s="6">
        <f t="shared" si="50"/>
        <v>0</v>
      </c>
      <c r="T798" s="6">
        <v>0</v>
      </c>
      <c r="U798" s="6">
        <f t="shared" si="51"/>
        <v>0</v>
      </c>
      <c r="V798" s="6" t="b">
        <f t="shared" si="48"/>
        <v>0</v>
      </c>
      <c r="W798" s="6" t="b">
        <f t="shared" si="49"/>
        <v>0</v>
      </c>
    </row>
    <row r="799" spans="1:23" x14ac:dyDescent="0.2">
      <c r="A799" s="5">
        <v>1470</v>
      </c>
      <c r="B799" s="5">
        <v>897</v>
      </c>
      <c r="C799" s="6" t="s">
        <v>1241</v>
      </c>
      <c r="D799" s="6" t="s">
        <v>5422</v>
      </c>
      <c r="E799" s="6" t="s">
        <v>1242</v>
      </c>
      <c r="F799" s="6" t="s">
        <v>1242</v>
      </c>
      <c r="G799" s="6" t="s">
        <v>6571</v>
      </c>
      <c r="H799" s="6" t="s">
        <v>1240</v>
      </c>
      <c r="I799" s="6" t="s">
        <v>1240</v>
      </c>
      <c r="J799" s="6" t="s">
        <v>1082</v>
      </c>
      <c r="K799" s="6" t="s">
        <v>1082</v>
      </c>
      <c r="L799" s="5">
        <v>4078581424</v>
      </c>
      <c r="M799" s="5">
        <v>4078581424</v>
      </c>
      <c r="N799" s="6" t="s">
        <v>8972</v>
      </c>
      <c r="O799" s="6" t="s">
        <v>8972</v>
      </c>
      <c r="P799" s="6" t="s">
        <v>8975</v>
      </c>
      <c r="Q799" s="5"/>
      <c r="R799" s="6" t="s">
        <v>11646</v>
      </c>
      <c r="S799" s="6">
        <f t="shared" si="50"/>
        <v>0</v>
      </c>
      <c r="T799" s="6">
        <v>0</v>
      </c>
      <c r="U799" s="6">
        <f t="shared" si="51"/>
        <v>0</v>
      </c>
      <c r="V799" s="6" t="b">
        <f t="shared" si="48"/>
        <v>0</v>
      </c>
      <c r="W799" s="6" t="b">
        <f t="shared" si="49"/>
        <v>0</v>
      </c>
    </row>
    <row r="800" spans="1:23" x14ac:dyDescent="0.2">
      <c r="A800" s="5">
        <v>1473</v>
      </c>
      <c r="B800" s="5">
        <v>898</v>
      </c>
      <c r="C800" s="6" t="s">
        <v>11647</v>
      </c>
      <c r="D800" s="6" t="s">
        <v>11648</v>
      </c>
      <c r="E800" s="6" t="s">
        <v>11649</v>
      </c>
      <c r="F800" s="6" t="s">
        <v>11649</v>
      </c>
      <c r="G800" s="6" t="s">
        <v>11649</v>
      </c>
      <c r="H800" s="6" t="s">
        <v>1179</v>
      </c>
      <c r="I800" s="6" t="s">
        <v>1179</v>
      </c>
      <c r="J800" s="6" t="s">
        <v>1082</v>
      </c>
      <c r="K800" s="6" t="s">
        <v>1082</v>
      </c>
      <c r="L800" s="5">
        <v>3525896424</v>
      </c>
      <c r="M800" s="5">
        <v>3525896424</v>
      </c>
      <c r="N800" s="6" t="s">
        <v>11017</v>
      </c>
      <c r="O800" s="6" t="s">
        <v>11017</v>
      </c>
      <c r="P800" s="6" t="s">
        <v>8975</v>
      </c>
      <c r="Q800" s="5"/>
      <c r="R800" s="6" t="s">
        <v>11650</v>
      </c>
      <c r="S800" s="6">
        <f t="shared" si="50"/>
        <v>0</v>
      </c>
      <c r="T800" s="6">
        <v>0</v>
      </c>
      <c r="U800" s="6">
        <f t="shared" si="51"/>
        <v>0</v>
      </c>
      <c r="V800" s="6" t="b">
        <f t="shared" si="48"/>
        <v>0</v>
      </c>
      <c r="W800" s="6" t="b">
        <f t="shared" si="49"/>
        <v>0</v>
      </c>
    </row>
    <row r="801" spans="1:23" x14ac:dyDescent="0.2">
      <c r="A801" s="5">
        <v>1537</v>
      </c>
      <c r="B801" s="5">
        <v>900</v>
      </c>
      <c r="C801" s="6" t="s">
        <v>1290</v>
      </c>
      <c r="D801" s="6" t="s">
        <v>1290</v>
      </c>
      <c r="E801" s="6" t="s">
        <v>1291</v>
      </c>
      <c r="F801" s="6" t="s">
        <v>1291</v>
      </c>
      <c r="G801" s="6" t="s">
        <v>6574</v>
      </c>
      <c r="H801" s="6" t="s">
        <v>1292</v>
      </c>
      <c r="I801" s="6" t="s">
        <v>1292</v>
      </c>
      <c r="J801" s="6" t="s">
        <v>1082</v>
      </c>
      <c r="K801" s="6" t="s">
        <v>1082</v>
      </c>
      <c r="L801" s="5">
        <v>5619839220</v>
      </c>
      <c r="M801" s="5">
        <v>5619839220</v>
      </c>
      <c r="N801" s="6" t="s">
        <v>8972</v>
      </c>
      <c r="O801" s="6" t="s">
        <v>8972</v>
      </c>
      <c r="P801" s="6" t="s">
        <v>8975</v>
      </c>
      <c r="Q801" s="5"/>
      <c r="R801" s="6" t="s">
        <v>11773</v>
      </c>
      <c r="S801" s="6">
        <f t="shared" si="50"/>
        <v>0</v>
      </c>
      <c r="T801" s="6">
        <v>0</v>
      </c>
      <c r="U801" s="6">
        <f t="shared" si="51"/>
        <v>0</v>
      </c>
      <c r="V801" s="6" t="b">
        <f t="shared" si="48"/>
        <v>0</v>
      </c>
      <c r="W801" s="6" t="b">
        <f t="shared" si="49"/>
        <v>0</v>
      </c>
    </row>
    <row r="802" spans="1:23" x14ac:dyDescent="0.2">
      <c r="A802" s="5">
        <v>1534</v>
      </c>
      <c r="B802" s="5">
        <v>901</v>
      </c>
      <c r="C802" s="6" t="s">
        <v>1287</v>
      </c>
      <c r="D802" s="6" t="s">
        <v>5423</v>
      </c>
      <c r="E802" s="6" t="s">
        <v>1288</v>
      </c>
      <c r="F802" s="6" t="s">
        <v>1288</v>
      </c>
      <c r="G802" s="6" t="s">
        <v>7916</v>
      </c>
      <c r="H802" s="6" t="s">
        <v>1289</v>
      </c>
      <c r="I802" s="6" t="s">
        <v>1289</v>
      </c>
      <c r="J802" s="6" t="s">
        <v>1082</v>
      </c>
      <c r="K802" s="6" t="s">
        <v>1082</v>
      </c>
      <c r="L802" s="5">
        <v>5612743100</v>
      </c>
      <c r="M802" s="5">
        <v>5612743100</v>
      </c>
      <c r="N802" s="6" t="s">
        <v>8972</v>
      </c>
      <c r="O802" s="6" t="s">
        <v>8972</v>
      </c>
      <c r="P802" s="6" t="s">
        <v>8975</v>
      </c>
      <c r="Q802" s="5"/>
      <c r="R802" s="6" t="s">
        <v>11773</v>
      </c>
      <c r="S802" s="6">
        <f t="shared" si="50"/>
        <v>0</v>
      </c>
      <c r="T802" s="6">
        <v>0</v>
      </c>
      <c r="U802" s="6">
        <f t="shared" si="51"/>
        <v>0</v>
      </c>
      <c r="V802" s="6" t="b">
        <f t="shared" si="48"/>
        <v>0</v>
      </c>
      <c r="W802" s="6" t="b">
        <f t="shared" si="49"/>
        <v>0</v>
      </c>
    </row>
    <row r="803" spans="1:23" x14ac:dyDescent="0.2">
      <c r="A803" s="5">
        <v>1538</v>
      </c>
      <c r="B803" s="5">
        <v>902</v>
      </c>
      <c r="C803" s="6" t="s">
        <v>1293</v>
      </c>
      <c r="D803" s="6" t="s">
        <v>1293</v>
      </c>
      <c r="E803" s="6" t="s">
        <v>1294</v>
      </c>
      <c r="F803" s="6" t="s">
        <v>1294</v>
      </c>
      <c r="G803" s="6" t="s">
        <v>6575</v>
      </c>
      <c r="H803" s="6" t="s">
        <v>1295</v>
      </c>
      <c r="I803" s="6" t="s">
        <v>1295</v>
      </c>
      <c r="J803" s="6" t="s">
        <v>1082</v>
      </c>
      <c r="K803" s="6" t="s">
        <v>1082</v>
      </c>
      <c r="L803" s="5">
        <v>5615476800</v>
      </c>
      <c r="M803" s="5">
        <v>5615476800</v>
      </c>
      <c r="N803" s="6" t="s">
        <v>8972</v>
      </c>
      <c r="O803" s="6" t="s">
        <v>8972</v>
      </c>
      <c r="P803" s="6" t="s">
        <v>8975</v>
      </c>
      <c r="Q803" s="5"/>
      <c r="R803" s="6" t="s">
        <v>11773</v>
      </c>
      <c r="S803" s="6">
        <f t="shared" si="50"/>
        <v>0</v>
      </c>
      <c r="T803" s="6">
        <v>0</v>
      </c>
      <c r="U803" s="6">
        <f t="shared" si="51"/>
        <v>0</v>
      </c>
      <c r="V803" s="6" t="b">
        <f t="shared" si="48"/>
        <v>0</v>
      </c>
      <c r="W803" s="6" t="b">
        <f t="shared" si="49"/>
        <v>0</v>
      </c>
    </row>
    <row r="804" spans="1:23" x14ac:dyDescent="0.2">
      <c r="A804" s="5">
        <v>1386</v>
      </c>
      <c r="B804" s="5">
        <v>903</v>
      </c>
      <c r="C804" s="6" t="s">
        <v>13318</v>
      </c>
      <c r="D804" s="6" t="s">
        <v>11652</v>
      </c>
      <c r="E804" s="6" t="s">
        <v>11653</v>
      </c>
      <c r="F804" s="6" t="s">
        <v>11653</v>
      </c>
      <c r="G804" s="6" t="s">
        <v>11653</v>
      </c>
      <c r="H804" s="6" t="s">
        <v>11654</v>
      </c>
      <c r="I804" s="6" t="s">
        <v>11654</v>
      </c>
      <c r="J804" s="6" t="s">
        <v>1082</v>
      </c>
      <c r="K804" s="6" t="s">
        <v>1082</v>
      </c>
      <c r="L804" s="5">
        <v>7278615260</v>
      </c>
      <c r="M804" s="5">
        <v>7276190305</v>
      </c>
      <c r="N804" s="6" t="s">
        <v>8972</v>
      </c>
      <c r="O804" s="6" t="s">
        <v>11017</v>
      </c>
      <c r="P804" s="6" t="s">
        <v>8975</v>
      </c>
      <c r="Q804" s="5"/>
      <c r="R804" s="6" t="s">
        <v>8653</v>
      </c>
      <c r="S804" s="6">
        <f t="shared" si="50"/>
        <v>0</v>
      </c>
      <c r="T804" s="6">
        <v>0</v>
      </c>
      <c r="U804" s="6">
        <f t="shared" si="51"/>
        <v>0</v>
      </c>
      <c r="V804" s="6" t="b">
        <f t="shared" si="48"/>
        <v>0</v>
      </c>
      <c r="W804" s="6" t="b">
        <f t="shared" si="49"/>
        <v>0</v>
      </c>
    </row>
    <row r="805" spans="1:23" x14ac:dyDescent="0.2">
      <c r="A805" s="5">
        <v>1476</v>
      </c>
      <c r="B805" s="5">
        <v>903</v>
      </c>
      <c r="C805" s="6" t="s">
        <v>11651</v>
      </c>
      <c r="D805" s="6" t="s">
        <v>11652</v>
      </c>
      <c r="E805" s="6" t="s">
        <v>11653</v>
      </c>
      <c r="F805" s="6" t="s">
        <v>11653</v>
      </c>
      <c r="G805" s="6" t="s">
        <v>11653</v>
      </c>
      <c r="H805" s="6" t="s">
        <v>11654</v>
      </c>
      <c r="I805" s="6" t="s">
        <v>11654</v>
      </c>
      <c r="J805" s="6" t="s">
        <v>1082</v>
      </c>
      <c r="K805" s="6" t="s">
        <v>1082</v>
      </c>
      <c r="L805" s="5">
        <v>7276190305</v>
      </c>
      <c r="M805" s="5">
        <v>7276190305</v>
      </c>
      <c r="N805" s="6" t="s">
        <v>11017</v>
      </c>
      <c r="O805" s="6" t="s">
        <v>11017</v>
      </c>
      <c r="P805" s="6" t="s">
        <v>8975</v>
      </c>
      <c r="Q805" s="5"/>
      <c r="R805" s="6" t="s">
        <v>11655</v>
      </c>
      <c r="S805" s="6">
        <f t="shared" si="50"/>
        <v>0</v>
      </c>
      <c r="T805" s="6">
        <v>0</v>
      </c>
      <c r="U805" s="6">
        <f t="shared" si="51"/>
        <v>1</v>
      </c>
      <c r="V805" s="6" t="b">
        <f t="shared" si="48"/>
        <v>0</v>
      </c>
      <c r="W805" s="6" t="str">
        <f t="shared" si="49"/>
        <v>lost SR</v>
      </c>
    </row>
    <row r="806" spans="1:23" x14ac:dyDescent="0.2">
      <c r="A806" s="5">
        <v>1477</v>
      </c>
      <c r="B806" s="5">
        <v>905</v>
      </c>
      <c r="C806" s="6" t="s">
        <v>1248</v>
      </c>
      <c r="D806" s="6" t="s">
        <v>5427</v>
      </c>
      <c r="E806" s="6" t="s">
        <v>1249</v>
      </c>
      <c r="F806" s="6" t="s">
        <v>1249</v>
      </c>
      <c r="G806" s="6" t="s">
        <v>1249</v>
      </c>
      <c r="H806" s="6" t="s">
        <v>1250</v>
      </c>
      <c r="I806" s="6" t="s">
        <v>1250</v>
      </c>
      <c r="J806" s="6" t="s">
        <v>1082</v>
      </c>
      <c r="K806" s="6" t="s">
        <v>1082</v>
      </c>
      <c r="L806" s="5">
        <v>3525211450</v>
      </c>
      <c r="M806" s="5">
        <v>3525211450</v>
      </c>
      <c r="N806" s="6" t="s">
        <v>8972</v>
      </c>
      <c r="O806" s="6" t="s">
        <v>8972</v>
      </c>
      <c r="P806" s="6" t="s">
        <v>8975</v>
      </c>
      <c r="Q806" s="5"/>
      <c r="R806" s="6" t="s">
        <v>11655</v>
      </c>
      <c r="S806" s="6">
        <f t="shared" si="50"/>
        <v>0</v>
      </c>
      <c r="T806" s="6">
        <v>0</v>
      </c>
      <c r="U806" s="6">
        <f t="shared" si="51"/>
        <v>0</v>
      </c>
      <c r="V806" s="6" t="b">
        <f t="shared" si="48"/>
        <v>0</v>
      </c>
      <c r="W806" s="6" t="b">
        <f t="shared" si="49"/>
        <v>0</v>
      </c>
    </row>
    <row r="807" spans="1:23" x14ac:dyDescent="0.2">
      <c r="A807" s="5">
        <v>1479</v>
      </c>
      <c r="B807" s="5">
        <v>906</v>
      </c>
      <c r="C807" s="6" t="s">
        <v>11656</v>
      </c>
      <c r="D807" s="6" t="s">
        <v>11657</v>
      </c>
      <c r="E807" s="6" t="s">
        <v>11658</v>
      </c>
      <c r="F807" s="6" t="s">
        <v>11658</v>
      </c>
      <c r="G807" s="6" t="s">
        <v>11659</v>
      </c>
      <c r="H807" s="6" t="s">
        <v>11660</v>
      </c>
      <c r="I807" s="6" t="s">
        <v>11660</v>
      </c>
      <c r="J807" s="6" t="s">
        <v>1082</v>
      </c>
      <c r="K807" s="6" t="s">
        <v>1082</v>
      </c>
      <c r="L807" s="5">
        <v>7278246945</v>
      </c>
      <c r="M807" s="5">
        <v>7278246945</v>
      </c>
      <c r="N807" s="6" t="s">
        <v>11017</v>
      </c>
      <c r="O807" s="6" t="s">
        <v>11017</v>
      </c>
      <c r="P807" s="6" t="s">
        <v>8975</v>
      </c>
      <c r="Q807" s="5"/>
      <c r="R807" s="6" t="s">
        <v>11661</v>
      </c>
      <c r="S807" s="6">
        <f t="shared" si="50"/>
        <v>0</v>
      </c>
      <c r="T807" s="6">
        <v>0</v>
      </c>
      <c r="U807" s="6">
        <f t="shared" si="51"/>
        <v>0</v>
      </c>
      <c r="V807" s="6" t="b">
        <f t="shared" si="48"/>
        <v>0</v>
      </c>
      <c r="W807" s="6" t="b">
        <f t="shared" si="49"/>
        <v>0</v>
      </c>
    </row>
    <row r="808" spans="1:23" x14ac:dyDescent="0.2">
      <c r="A808" s="5">
        <v>1484</v>
      </c>
      <c r="B808" s="5">
        <v>907</v>
      </c>
      <c r="C808" s="6" t="s">
        <v>1258</v>
      </c>
      <c r="D808" s="6" t="s">
        <v>1258</v>
      </c>
      <c r="E808" s="6" t="s">
        <v>1259</v>
      </c>
      <c r="F808" s="6" t="s">
        <v>1259</v>
      </c>
      <c r="G808" s="6" t="s">
        <v>6572</v>
      </c>
      <c r="H808" s="6" t="s">
        <v>1260</v>
      </c>
      <c r="I808" s="6" t="s">
        <v>1260</v>
      </c>
      <c r="J808" s="6" t="s">
        <v>1082</v>
      </c>
      <c r="K808" s="6" t="s">
        <v>1082</v>
      </c>
      <c r="L808" s="5">
        <v>7275244410</v>
      </c>
      <c r="M808" s="5">
        <v>7275244410</v>
      </c>
      <c r="N808" s="6" t="s">
        <v>8972</v>
      </c>
      <c r="O808" s="6" t="s">
        <v>8972</v>
      </c>
      <c r="P808" s="6" t="s">
        <v>8975</v>
      </c>
      <c r="Q808" s="5"/>
      <c r="R808" s="6" t="s">
        <v>11661</v>
      </c>
      <c r="S808" s="6">
        <f t="shared" si="50"/>
        <v>0</v>
      </c>
      <c r="T808" s="6">
        <v>0</v>
      </c>
      <c r="U808" s="6">
        <f t="shared" si="51"/>
        <v>0</v>
      </c>
      <c r="V808" s="6" t="b">
        <f t="shared" si="48"/>
        <v>0</v>
      </c>
      <c r="W808" s="6" t="b">
        <f t="shared" si="49"/>
        <v>0</v>
      </c>
    </row>
    <row r="809" spans="1:23" x14ac:dyDescent="0.2">
      <c r="A809" s="5">
        <v>1482</v>
      </c>
      <c r="B809" s="5">
        <v>908</v>
      </c>
      <c r="C809" s="6" t="s">
        <v>1252</v>
      </c>
      <c r="D809" s="6" t="s">
        <v>5428</v>
      </c>
      <c r="E809" s="6" t="s">
        <v>1253</v>
      </c>
      <c r="F809" s="6" t="s">
        <v>1253</v>
      </c>
      <c r="G809" s="6" t="s">
        <v>7914</v>
      </c>
      <c r="H809" s="6" t="s">
        <v>1254</v>
      </c>
      <c r="I809" s="6" t="s">
        <v>1254</v>
      </c>
      <c r="J809" s="6" t="s">
        <v>1082</v>
      </c>
      <c r="K809" s="6" t="s">
        <v>1082</v>
      </c>
      <c r="L809" s="5">
        <v>7274695800</v>
      </c>
      <c r="M809" s="5">
        <v>7274695800</v>
      </c>
      <c r="N809" s="6" t="s">
        <v>8972</v>
      </c>
      <c r="O809" s="6" t="s">
        <v>8972</v>
      </c>
      <c r="P809" s="6" t="s">
        <v>8975</v>
      </c>
      <c r="Q809" s="5"/>
      <c r="R809" s="6" t="s">
        <v>11661</v>
      </c>
      <c r="S809" s="6">
        <f t="shared" si="50"/>
        <v>0</v>
      </c>
      <c r="T809" s="6">
        <v>0</v>
      </c>
      <c r="U809" s="6">
        <f t="shared" si="51"/>
        <v>0</v>
      </c>
      <c r="V809" s="6" t="b">
        <f t="shared" si="48"/>
        <v>0</v>
      </c>
      <c r="W809" s="6" t="b">
        <f t="shared" si="49"/>
        <v>0</v>
      </c>
    </row>
    <row r="810" spans="1:23" x14ac:dyDescent="0.2">
      <c r="A810" s="5">
        <v>1483</v>
      </c>
      <c r="B810" s="5">
        <v>909</v>
      </c>
      <c r="C810" s="6" t="s">
        <v>1255</v>
      </c>
      <c r="D810" s="6" t="s">
        <v>5429</v>
      </c>
      <c r="E810" s="6" t="s">
        <v>1256</v>
      </c>
      <c r="F810" s="6" t="s">
        <v>1256</v>
      </c>
      <c r="G810" s="6" t="s">
        <v>11662</v>
      </c>
      <c r="H810" s="6" t="s">
        <v>1257</v>
      </c>
      <c r="I810" s="6" t="s">
        <v>1257</v>
      </c>
      <c r="J810" s="6" t="s">
        <v>1082</v>
      </c>
      <c r="K810" s="6" t="s">
        <v>1082</v>
      </c>
      <c r="L810" s="5">
        <v>7279425457</v>
      </c>
      <c r="M810" s="5">
        <v>7279425457</v>
      </c>
      <c r="N810" s="6" t="s">
        <v>8972</v>
      </c>
      <c r="O810" s="6" t="s">
        <v>8972</v>
      </c>
      <c r="P810" s="6" t="s">
        <v>8975</v>
      </c>
      <c r="Q810" s="5"/>
      <c r="R810" s="6" t="s">
        <v>11661</v>
      </c>
      <c r="S810" s="6">
        <f t="shared" si="50"/>
        <v>0</v>
      </c>
      <c r="T810" s="6">
        <v>0</v>
      </c>
      <c r="U810" s="6">
        <f t="shared" si="51"/>
        <v>0</v>
      </c>
      <c r="V810" s="6" t="b">
        <f t="shared" si="48"/>
        <v>0</v>
      </c>
      <c r="W810" s="6" t="b">
        <f t="shared" si="49"/>
        <v>0</v>
      </c>
    </row>
    <row r="811" spans="1:23" x14ac:dyDescent="0.2">
      <c r="A811" s="5">
        <v>1485</v>
      </c>
      <c r="B811" s="5">
        <v>910</v>
      </c>
      <c r="C811" s="6" t="s">
        <v>11663</v>
      </c>
      <c r="D811" s="6" t="s">
        <v>11663</v>
      </c>
      <c r="E811" s="6" t="s">
        <v>11664</v>
      </c>
      <c r="F811" s="6" t="s">
        <v>11664</v>
      </c>
      <c r="G811" s="6" t="s">
        <v>11665</v>
      </c>
      <c r="H811" s="6" t="s">
        <v>11666</v>
      </c>
      <c r="I811" s="6" t="s">
        <v>11666</v>
      </c>
      <c r="J811" s="6" t="s">
        <v>1082</v>
      </c>
      <c r="K811" s="6" t="s">
        <v>1082</v>
      </c>
      <c r="L811" s="5">
        <v>8635782122</v>
      </c>
      <c r="M811" s="5">
        <v>8635782122</v>
      </c>
      <c r="N811" s="6" t="s">
        <v>11017</v>
      </c>
      <c r="O811" s="6" t="s">
        <v>11017</v>
      </c>
      <c r="P811" s="6" t="s">
        <v>8975</v>
      </c>
      <c r="Q811" s="5"/>
      <c r="R811" s="6" t="s">
        <v>8668</v>
      </c>
      <c r="S811" s="6">
        <f t="shared" si="50"/>
        <v>0</v>
      </c>
      <c r="T811" s="6">
        <v>0</v>
      </c>
      <c r="U811" s="6">
        <f t="shared" si="51"/>
        <v>0</v>
      </c>
      <c r="V811" s="6" t="b">
        <f t="shared" si="48"/>
        <v>0</v>
      </c>
      <c r="W811" s="6" t="b">
        <f t="shared" si="49"/>
        <v>0</v>
      </c>
    </row>
    <row r="812" spans="1:23" x14ac:dyDescent="0.2">
      <c r="A812" s="5">
        <v>1486</v>
      </c>
      <c r="B812" s="5">
        <v>911</v>
      </c>
      <c r="C812" s="6" t="s">
        <v>1261</v>
      </c>
      <c r="D812" s="6" t="s">
        <v>5430</v>
      </c>
      <c r="E812" s="6" t="s">
        <v>1262</v>
      </c>
      <c r="F812" s="6" t="s">
        <v>1262</v>
      </c>
      <c r="G812" s="6" t="s">
        <v>1262</v>
      </c>
      <c r="H812" s="6" t="s">
        <v>1263</v>
      </c>
      <c r="I812" s="6" t="s">
        <v>1263</v>
      </c>
      <c r="J812" s="6" t="s">
        <v>1082</v>
      </c>
      <c r="K812" s="6" t="s">
        <v>1082</v>
      </c>
      <c r="L812" s="5">
        <v>8639655400</v>
      </c>
      <c r="M812" s="5">
        <v>8639655400</v>
      </c>
      <c r="N812" s="6" t="s">
        <v>8972</v>
      </c>
      <c r="O812" s="6" t="s">
        <v>8972</v>
      </c>
      <c r="P812" s="6" t="s">
        <v>8975</v>
      </c>
      <c r="Q812" s="5"/>
      <c r="R812" s="6" t="s">
        <v>8668</v>
      </c>
      <c r="S812" s="6">
        <f t="shared" si="50"/>
        <v>0</v>
      </c>
      <c r="T812" s="6">
        <v>0</v>
      </c>
      <c r="U812" s="6">
        <f t="shared" si="51"/>
        <v>0</v>
      </c>
      <c r="V812" s="6" t="b">
        <f t="shared" si="48"/>
        <v>0</v>
      </c>
      <c r="W812" s="6" t="b">
        <f t="shared" si="49"/>
        <v>0</v>
      </c>
    </row>
    <row r="813" spans="1:23" x14ac:dyDescent="0.2">
      <c r="A813" s="5">
        <v>1487</v>
      </c>
      <c r="B813" s="5">
        <v>912</v>
      </c>
      <c r="C813" s="6" t="s">
        <v>1264</v>
      </c>
      <c r="D813" s="6" t="s">
        <v>5431</v>
      </c>
      <c r="E813" s="6" t="s">
        <v>1265</v>
      </c>
      <c r="F813" s="6" t="s">
        <v>1265</v>
      </c>
      <c r="G813" s="6" t="s">
        <v>7915</v>
      </c>
      <c r="H813" s="6" t="s">
        <v>1266</v>
      </c>
      <c r="I813" s="6" t="s">
        <v>1266</v>
      </c>
      <c r="J813" s="6" t="s">
        <v>1082</v>
      </c>
      <c r="K813" s="6" t="s">
        <v>1082</v>
      </c>
      <c r="L813" s="5">
        <v>8636784144</v>
      </c>
      <c r="M813" s="5">
        <v>8636784144</v>
      </c>
      <c r="N813" s="6" t="s">
        <v>8972</v>
      </c>
      <c r="O813" s="6" t="s">
        <v>8972</v>
      </c>
      <c r="P813" s="6" t="s">
        <v>8975</v>
      </c>
      <c r="Q813" s="5"/>
      <c r="R813" s="6" t="s">
        <v>8668</v>
      </c>
      <c r="S813" s="6">
        <f t="shared" si="50"/>
        <v>0</v>
      </c>
      <c r="T813" s="6">
        <v>0</v>
      </c>
      <c r="U813" s="6">
        <f t="shared" si="51"/>
        <v>0</v>
      </c>
      <c r="V813" s="6" t="b">
        <f t="shared" si="48"/>
        <v>0</v>
      </c>
      <c r="W813" s="6" t="b">
        <f t="shared" si="49"/>
        <v>0</v>
      </c>
    </row>
    <row r="814" spans="1:23" x14ac:dyDescent="0.2">
      <c r="A814" s="5">
        <v>1488</v>
      </c>
      <c r="B814" s="5">
        <v>913</v>
      </c>
      <c r="C814" s="6" t="s">
        <v>1267</v>
      </c>
      <c r="D814" s="6" t="s">
        <v>5432</v>
      </c>
      <c r="E814" s="6" t="s">
        <v>1268</v>
      </c>
      <c r="F814" s="6" t="s">
        <v>1268</v>
      </c>
      <c r="G814" s="6" t="s">
        <v>1268</v>
      </c>
      <c r="H814" s="6" t="s">
        <v>1269</v>
      </c>
      <c r="I814" s="6" t="s">
        <v>1269</v>
      </c>
      <c r="J814" s="6" t="s">
        <v>1082</v>
      </c>
      <c r="K814" s="6" t="s">
        <v>1082</v>
      </c>
      <c r="L814" s="5">
        <v>8634132620</v>
      </c>
      <c r="M814" s="5">
        <v>8634132620</v>
      </c>
      <c r="N814" s="6" t="s">
        <v>8972</v>
      </c>
      <c r="O814" s="6" t="s">
        <v>8972</v>
      </c>
      <c r="P814" s="6" t="s">
        <v>8975</v>
      </c>
      <c r="Q814" s="5"/>
      <c r="R814" s="6" t="s">
        <v>8668</v>
      </c>
      <c r="S814" s="6">
        <f t="shared" si="50"/>
        <v>0</v>
      </c>
      <c r="T814" s="6">
        <v>0</v>
      </c>
      <c r="U814" s="6">
        <f t="shared" si="51"/>
        <v>0</v>
      </c>
      <c r="V814" s="6" t="b">
        <f t="shared" si="48"/>
        <v>0</v>
      </c>
      <c r="W814" s="6" t="b">
        <f t="shared" si="49"/>
        <v>0</v>
      </c>
    </row>
    <row r="815" spans="1:23" x14ac:dyDescent="0.2">
      <c r="A815" s="5">
        <v>1489</v>
      </c>
      <c r="B815" s="5">
        <v>914</v>
      </c>
      <c r="C815" s="6" t="s">
        <v>11667</v>
      </c>
      <c r="D815" s="6" t="s">
        <v>11668</v>
      </c>
      <c r="E815" s="6" t="s">
        <v>11669</v>
      </c>
      <c r="F815" s="6" t="s">
        <v>11669</v>
      </c>
      <c r="G815" s="6" t="s">
        <v>11669</v>
      </c>
      <c r="H815" s="6" t="s">
        <v>11670</v>
      </c>
      <c r="I815" s="6" t="s">
        <v>11670</v>
      </c>
      <c r="J815" s="6" t="s">
        <v>1082</v>
      </c>
      <c r="K815" s="6" t="s">
        <v>1082</v>
      </c>
      <c r="L815" s="5">
        <v>3863263254</v>
      </c>
      <c r="M815" s="5">
        <v>3863263254</v>
      </c>
      <c r="N815" s="6" t="s">
        <v>11017</v>
      </c>
      <c r="O815" s="6" t="s">
        <v>11017</v>
      </c>
      <c r="P815" s="6" t="s">
        <v>8975</v>
      </c>
      <c r="Q815" s="5"/>
      <c r="R815" s="6" t="s">
        <v>11671</v>
      </c>
      <c r="S815" s="6">
        <f t="shared" si="50"/>
        <v>0</v>
      </c>
      <c r="T815" s="6">
        <v>0</v>
      </c>
      <c r="U815" s="6">
        <f t="shared" si="51"/>
        <v>0</v>
      </c>
      <c r="V815" s="6" t="b">
        <f t="shared" si="48"/>
        <v>0</v>
      </c>
      <c r="W815" s="6" t="b">
        <f t="shared" si="49"/>
        <v>0</v>
      </c>
    </row>
    <row r="816" spans="1:23" x14ac:dyDescent="0.2">
      <c r="A816" s="5">
        <v>1491</v>
      </c>
      <c r="B816" s="5">
        <v>915</v>
      </c>
      <c r="C816" s="6" t="s">
        <v>11672</v>
      </c>
      <c r="D816" s="6" t="s">
        <v>11673</v>
      </c>
      <c r="E816" s="6" t="s">
        <v>11674</v>
      </c>
      <c r="F816" s="6" t="s">
        <v>11674</v>
      </c>
      <c r="G816" s="6" t="s">
        <v>11674</v>
      </c>
      <c r="H816" s="6" t="s">
        <v>1045</v>
      </c>
      <c r="I816" s="6" t="s">
        <v>1045</v>
      </c>
      <c r="J816" s="6" t="s">
        <v>1082</v>
      </c>
      <c r="K816" s="6" t="s">
        <v>1082</v>
      </c>
      <c r="L816" s="5">
        <v>8505642236</v>
      </c>
      <c r="M816" s="5">
        <v>8505642236</v>
      </c>
      <c r="N816" s="6" t="s">
        <v>11017</v>
      </c>
      <c r="O816" s="6" t="s">
        <v>11017</v>
      </c>
      <c r="P816" s="6" t="s">
        <v>8975</v>
      </c>
      <c r="Q816" s="5"/>
      <c r="R816" s="6" t="s">
        <v>11675</v>
      </c>
      <c r="S816" s="6">
        <f t="shared" si="50"/>
        <v>0</v>
      </c>
      <c r="T816" s="6">
        <v>0</v>
      </c>
      <c r="U816" s="6">
        <f t="shared" si="51"/>
        <v>0</v>
      </c>
      <c r="V816" s="6" t="b">
        <f t="shared" si="48"/>
        <v>0</v>
      </c>
      <c r="W816" s="6" t="b">
        <f t="shared" si="49"/>
        <v>0</v>
      </c>
    </row>
    <row r="817" spans="1:23" x14ac:dyDescent="0.2">
      <c r="A817" s="5">
        <v>1492</v>
      </c>
      <c r="B817" s="5">
        <v>916</v>
      </c>
      <c r="C817" s="6" t="s">
        <v>13136</v>
      </c>
      <c r="D817" s="6" t="s">
        <v>1273</v>
      </c>
      <c r="E817" s="6" t="s">
        <v>1184</v>
      </c>
      <c r="F817" s="6" t="s">
        <v>1184</v>
      </c>
      <c r="G817" s="6" t="s">
        <v>1184</v>
      </c>
      <c r="H817" s="6" t="s">
        <v>1185</v>
      </c>
      <c r="I817" s="6" t="s">
        <v>1185</v>
      </c>
      <c r="J817" s="6" t="s">
        <v>1082</v>
      </c>
      <c r="K817" s="6" t="s">
        <v>1082</v>
      </c>
      <c r="L817" s="5">
        <v>9418612950</v>
      </c>
      <c r="M817" s="5">
        <v>9418612950</v>
      </c>
      <c r="N817" s="6" t="s">
        <v>11017</v>
      </c>
      <c r="O817" s="6" t="s">
        <v>11017</v>
      </c>
      <c r="P817" s="6" t="s">
        <v>8975</v>
      </c>
      <c r="Q817" s="5"/>
      <c r="R817" s="6" t="s">
        <v>11676</v>
      </c>
      <c r="S817" s="6">
        <f t="shared" si="50"/>
        <v>0</v>
      </c>
      <c r="T817" s="6">
        <v>0</v>
      </c>
      <c r="U817" s="6">
        <f t="shared" si="51"/>
        <v>0</v>
      </c>
      <c r="V817" s="6" t="b">
        <f t="shared" si="48"/>
        <v>0</v>
      </c>
      <c r="W817" s="6" t="b">
        <f t="shared" si="49"/>
        <v>0</v>
      </c>
    </row>
    <row r="818" spans="1:23" x14ac:dyDescent="0.2">
      <c r="A818" s="5">
        <v>1493</v>
      </c>
      <c r="B818" s="5">
        <v>917</v>
      </c>
      <c r="C818" s="6" t="s">
        <v>1270</v>
      </c>
      <c r="D818" s="6" t="s">
        <v>5433</v>
      </c>
      <c r="E818" s="6" t="s">
        <v>1271</v>
      </c>
      <c r="F818" s="6" t="s">
        <v>1271</v>
      </c>
      <c r="G818" s="6" t="s">
        <v>1271</v>
      </c>
      <c r="H818" s="6" t="s">
        <v>1272</v>
      </c>
      <c r="I818" s="6" t="s">
        <v>1272</v>
      </c>
      <c r="J818" s="6" t="s">
        <v>1082</v>
      </c>
      <c r="K818" s="6" t="s">
        <v>1082</v>
      </c>
      <c r="L818" s="5">
        <v>9415480100</v>
      </c>
      <c r="M818" s="5">
        <v>9415480100</v>
      </c>
      <c r="N818" s="6" t="s">
        <v>8972</v>
      </c>
      <c r="O818" s="6" t="s">
        <v>8972</v>
      </c>
      <c r="P818" s="6" t="s">
        <v>8975</v>
      </c>
      <c r="Q818" s="5"/>
      <c r="R818" s="6" t="s">
        <v>11676</v>
      </c>
      <c r="S818" s="6">
        <f t="shared" si="50"/>
        <v>0</v>
      </c>
      <c r="T818" s="6">
        <v>0</v>
      </c>
      <c r="U818" s="6">
        <f t="shared" si="51"/>
        <v>0</v>
      </c>
      <c r="V818" s="6" t="b">
        <f t="shared" si="48"/>
        <v>0</v>
      </c>
      <c r="W818" s="6" t="b">
        <f t="shared" si="49"/>
        <v>0</v>
      </c>
    </row>
    <row r="819" spans="1:23" x14ac:dyDescent="0.2">
      <c r="A819" s="5">
        <v>1494</v>
      </c>
      <c r="B819" s="5">
        <v>918</v>
      </c>
      <c r="C819" s="6" t="s">
        <v>1273</v>
      </c>
      <c r="D819" s="6" t="s">
        <v>1273</v>
      </c>
      <c r="E819" s="6" t="s">
        <v>1184</v>
      </c>
      <c r="F819" s="6" t="s">
        <v>1184</v>
      </c>
      <c r="G819" s="6" t="s">
        <v>1184</v>
      </c>
      <c r="H819" s="6" t="s">
        <v>1185</v>
      </c>
      <c r="I819" s="6" t="s">
        <v>1185</v>
      </c>
      <c r="J819" s="6" t="s">
        <v>1082</v>
      </c>
      <c r="K819" s="6" t="s">
        <v>1082</v>
      </c>
      <c r="L819" s="5">
        <v>9418612900</v>
      </c>
      <c r="M819" s="5">
        <v>9418612900</v>
      </c>
      <c r="N819" s="6" t="s">
        <v>8972</v>
      </c>
      <c r="O819" s="6" t="s">
        <v>8972</v>
      </c>
      <c r="P819" s="6" t="s">
        <v>8975</v>
      </c>
      <c r="Q819" s="5"/>
      <c r="R819" s="6" t="s">
        <v>11676</v>
      </c>
      <c r="S819" s="6">
        <f t="shared" si="50"/>
        <v>0</v>
      </c>
      <c r="T819" s="6">
        <v>0</v>
      </c>
      <c r="U819" s="6">
        <f t="shared" si="51"/>
        <v>0</v>
      </c>
      <c r="V819" s="6" t="b">
        <f t="shared" si="48"/>
        <v>0</v>
      </c>
      <c r="W819" s="6" t="b">
        <f t="shared" si="49"/>
        <v>0</v>
      </c>
    </row>
    <row r="820" spans="1:23" x14ac:dyDescent="0.2">
      <c r="A820" s="5">
        <v>1495</v>
      </c>
      <c r="B820" s="5">
        <v>919</v>
      </c>
      <c r="C820" s="6" t="s">
        <v>11677</v>
      </c>
      <c r="D820" s="6" t="s">
        <v>11678</v>
      </c>
      <c r="E820" s="6" t="s">
        <v>11679</v>
      </c>
      <c r="F820" s="6" t="s">
        <v>11679</v>
      </c>
      <c r="G820" s="6" t="s">
        <v>11680</v>
      </c>
      <c r="H820" s="6" t="s">
        <v>11681</v>
      </c>
      <c r="I820" s="6" t="s">
        <v>11681</v>
      </c>
      <c r="J820" s="6" t="s">
        <v>1082</v>
      </c>
      <c r="K820" s="6" t="s">
        <v>1082</v>
      </c>
      <c r="L820" s="5">
        <v>4076653696</v>
      </c>
      <c r="M820" s="5">
        <v>4076653696</v>
      </c>
      <c r="N820" s="6" t="s">
        <v>11017</v>
      </c>
      <c r="O820" s="6" t="s">
        <v>11017</v>
      </c>
      <c r="P820" s="6" t="s">
        <v>8975</v>
      </c>
      <c r="Q820" s="5"/>
      <c r="R820" s="6" t="s">
        <v>11682</v>
      </c>
      <c r="S820" s="6">
        <f t="shared" si="50"/>
        <v>0</v>
      </c>
      <c r="T820" s="6">
        <v>0</v>
      </c>
      <c r="U820" s="6">
        <f t="shared" si="51"/>
        <v>0</v>
      </c>
      <c r="V820" s="6" t="b">
        <f t="shared" si="48"/>
        <v>0</v>
      </c>
      <c r="W820" s="6" t="b">
        <f t="shared" si="49"/>
        <v>0</v>
      </c>
    </row>
    <row r="821" spans="1:23" x14ac:dyDescent="0.2">
      <c r="A821" s="5">
        <v>1497</v>
      </c>
      <c r="B821" s="5">
        <v>920</v>
      </c>
      <c r="C821" s="6" t="s">
        <v>11683</v>
      </c>
      <c r="D821" s="6" t="s">
        <v>11684</v>
      </c>
      <c r="E821" s="6" t="s">
        <v>11685</v>
      </c>
      <c r="F821" s="6" t="s">
        <v>11685</v>
      </c>
      <c r="G821" s="6" t="s">
        <v>11685</v>
      </c>
      <c r="H821" s="6" t="s">
        <v>1275</v>
      </c>
      <c r="I821" s="6" t="s">
        <v>1275</v>
      </c>
      <c r="J821" s="6" t="s">
        <v>1082</v>
      </c>
      <c r="K821" s="6" t="s">
        <v>1082</v>
      </c>
      <c r="L821" s="5">
        <v>9042093250</v>
      </c>
      <c r="M821" s="5">
        <v>9042093250</v>
      </c>
      <c r="N821" s="6" t="s">
        <v>11017</v>
      </c>
      <c r="O821" s="6" t="s">
        <v>11017</v>
      </c>
      <c r="P821" s="6" t="s">
        <v>8975</v>
      </c>
      <c r="Q821" s="5"/>
      <c r="R821" s="6" t="s">
        <v>11686</v>
      </c>
      <c r="S821" s="6">
        <f t="shared" si="50"/>
        <v>0</v>
      </c>
      <c r="T821" s="6">
        <v>0</v>
      </c>
      <c r="U821" s="6">
        <f t="shared" si="51"/>
        <v>0</v>
      </c>
      <c r="V821" s="6" t="b">
        <f t="shared" si="48"/>
        <v>0</v>
      </c>
      <c r="W821" s="6" t="b">
        <f t="shared" si="49"/>
        <v>0</v>
      </c>
    </row>
    <row r="822" spans="1:23" x14ac:dyDescent="0.2">
      <c r="A822" s="5">
        <v>1498</v>
      </c>
      <c r="B822" s="5">
        <v>921</v>
      </c>
      <c r="C822" s="6" t="s">
        <v>1274</v>
      </c>
      <c r="D822" s="6" t="s">
        <v>1274</v>
      </c>
      <c r="E822" s="6" t="s">
        <v>5435</v>
      </c>
      <c r="F822" s="6" t="s">
        <v>5435</v>
      </c>
      <c r="G822" s="6" t="s">
        <v>5435</v>
      </c>
      <c r="H822" s="6" t="s">
        <v>1275</v>
      </c>
      <c r="I822" s="6" t="s">
        <v>1275</v>
      </c>
      <c r="J822" s="6" t="s">
        <v>1082</v>
      </c>
      <c r="K822" s="6" t="s">
        <v>1082</v>
      </c>
      <c r="L822" s="5">
        <v>9048255055</v>
      </c>
      <c r="M822" s="5">
        <v>9042093250</v>
      </c>
      <c r="N822" s="6" t="s">
        <v>8972</v>
      </c>
      <c r="O822" s="6" t="s">
        <v>8972</v>
      </c>
      <c r="P822" s="6" t="s">
        <v>8975</v>
      </c>
      <c r="Q822" s="5"/>
      <c r="R822" s="6" t="s">
        <v>11686</v>
      </c>
      <c r="S822" s="6">
        <f t="shared" si="50"/>
        <v>0</v>
      </c>
      <c r="T822" s="6">
        <v>0</v>
      </c>
      <c r="U822" s="6">
        <f t="shared" si="51"/>
        <v>0</v>
      </c>
      <c r="V822" s="6" t="b">
        <f t="shared" si="48"/>
        <v>0</v>
      </c>
      <c r="W822" s="6" t="b">
        <f t="shared" si="49"/>
        <v>0</v>
      </c>
    </row>
    <row r="823" spans="1:23" x14ac:dyDescent="0.2">
      <c r="A823" s="5">
        <v>1501</v>
      </c>
      <c r="B823" s="5">
        <v>922</v>
      </c>
      <c r="C823" s="6" t="s">
        <v>11687</v>
      </c>
      <c r="D823" s="6" t="s">
        <v>11688</v>
      </c>
      <c r="E823" s="6" t="s">
        <v>11689</v>
      </c>
      <c r="F823" s="6" t="s">
        <v>11689</v>
      </c>
      <c r="G823" s="6" t="s">
        <v>11690</v>
      </c>
      <c r="H823" s="6" t="s">
        <v>11691</v>
      </c>
      <c r="I823" s="6" t="s">
        <v>11691</v>
      </c>
      <c r="J823" s="6" t="s">
        <v>1082</v>
      </c>
      <c r="K823" s="6" t="s">
        <v>1082</v>
      </c>
      <c r="L823" s="5">
        <v>3525693123</v>
      </c>
      <c r="M823" s="5">
        <v>3525693123</v>
      </c>
      <c r="N823" s="6" t="s">
        <v>11017</v>
      </c>
      <c r="O823" s="6" t="s">
        <v>11017</v>
      </c>
      <c r="P823" s="6" t="s">
        <v>8975</v>
      </c>
      <c r="Q823" s="5"/>
      <c r="R823" s="6" t="s">
        <v>11692</v>
      </c>
      <c r="S823" s="6">
        <f t="shared" si="50"/>
        <v>0</v>
      </c>
      <c r="T823" s="6">
        <v>0</v>
      </c>
      <c r="U823" s="6">
        <f t="shared" si="51"/>
        <v>0</v>
      </c>
      <c r="V823" s="6" t="b">
        <f t="shared" si="48"/>
        <v>0</v>
      </c>
      <c r="W823" s="6" t="b">
        <f t="shared" si="49"/>
        <v>0</v>
      </c>
    </row>
    <row r="824" spans="1:23" x14ac:dyDescent="0.2">
      <c r="A824" s="5">
        <v>1503</v>
      </c>
      <c r="B824" s="5">
        <v>923</v>
      </c>
      <c r="C824" s="6" t="s">
        <v>1276</v>
      </c>
      <c r="D824" s="6" t="s">
        <v>5436</v>
      </c>
      <c r="E824" s="6" t="s">
        <v>1277</v>
      </c>
      <c r="F824" s="6" t="s">
        <v>1277</v>
      </c>
      <c r="G824" s="6" t="s">
        <v>1277</v>
      </c>
      <c r="H824" s="6" t="s">
        <v>1278</v>
      </c>
      <c r="I824" s="6" t="s">
        <v>1278</v>
      </c>
      <c r="J824" s="6" t="s">
        <v>1082</v>
      </c>
      <c r="K824" s="6" t="s">
        <v>1082</v>
      </c>
      <c r="L824" s="5">
        <v>3523301313</v>
      </c>
      <c r="M824" s="5">
        <v>3523301313</v>
      </c>
      <c r="N824" s="6" t="s">
        <v>8972</v>
      </c>
      <c r="O824" s="6" t="s">
        <v>8972</v>
      </c>
      <c r="P824" s="6" t="s">
        <v>8975</v>
      </c>
      <c r="Q824" s="5"/>
      <c r="R824" s="6" t="s">
        <v>11692</v>
      </c>
      <c r="S824" s="6">
        <f t="shared" si="50"/>
        <v>0</v>
      </c>
      <c r="T824" s="6">
        <v>0</v>
      </c>
      <c r="U824" s="6">
        <f t="shared" si="51"/>
        <v>0</v>
      </c>
      <c r="V824" s="6" t="b">
        <f t="shared" si="48"/>
        <v>0</v>
      </c>
      <c r="W824" s="6" t="b">
        <f t="shared" si="49"/>
        <v>0</v>
      </c>
    </row>
    <row r="825" spans="1:23" x14ac:dyDescent="0.2">
      <c r="A825" s="5">
        <v>1504</v>
      </c>
      <c r="B825" s="5">
        <v>924</v>
      </c>
      <c r="C825" s="6" t="s">
        <v>11693</v>
      </c>
      <c r="D825" s="6" t="s">
        <v>11694</v>
      </c>
      <c r="E825" s="6" t="s">
        <v>11695</v>
      </c>
      <c r="F825" s="6" t="s">
        <v>11695</v>
      </c>
      <c r="G825" s="6" t="s">
        <v>11696</v>
      </c>
      <c r="H825" s="6" t="s">
        <v>11697</v>
      </c>
      <c r="I825" s="6" t="s">
        <v>11697</v>
      </c>
      <c r="J825" s="6" t="s">
        <v>1082</v>
      </c>
      <c r="K825" s="6" t="s">
        <v>1082</v>
      </c>
      <c r="L825" s="5">
        <v>3863622708</v>
      </c>
      <c r="M825" s="5">
        <v>3863622708</v>
      </c>
      <c r="N825" s="6" t="s">
        <v>11017</v>
      </c>
      <c r="O825" s="6" t="s">
        <v>11017</v>
      </c>
      <c r="P825" s="6" t="s">
        <v>8975</v>
      </c>
      <c r="Q825" s="5"/>
      <c r="R825" s="6" t="s">
        <v>11698</v>
      </c>
      <c r="S825" s="6">
        <f t="shared" si="50"/>
        <v>0</v>
      </c>
      <c r="T825" s="6">
        <v>0</v>
      </c>
      <c r="U825" s="6">
        <f t="shared" si="51"/>
        <v>0</v>
      </c>
      <c r="V825" s="6" t="b">
        <f t="shared" si="48"/>
        <v>0</v>
      </c>
      <c r="W825" s="6" t="b">
        <f t="shared" si="49"/>
        <v>0</v>
      </c>
    </row>
    <row r="826" spans="1:23" x14ac:dyDescent="0.2">
      <c r="A826" s="5">
        <v>1506</v>
      </c>
      <c r="B826" s="5">
        <v>925</v>
      </c>
      <c r="C826" s="6" t="s">
        <v>11699</v>
      </c>
      <c r="D826" s="6" t="s">
        <v>1279</v>
      </c>
      <c r="E826" s="6" t="s">
        <v>11700</v>
      </c>
      <c r="F826" s="6" t="s">
        <v>11700</v>
      </c>
      <c r="G826" s="6" t="s">
        <v>11701</v>
      </c>
      <c r="H826" s="6" t="s">
        <v>1280</v>
      </c>
      <c r="I826" s="6" t="s">
        <v>1280</v>
      </c>
      <c r="J826" s="6" t="s">
        <v>1082</v>
      </c>
      <c r="K826" s="6" t="s">
        <v>1082</v>
      </c>
      <c r="L826" s="5">
        <v>8502235107</v>
      </c>
      <c r="M826" s="5">
        <v>8502235107</v>
      </c>
      <c r="N826" s="6" t="s">
        <v>11017</v>
      </c>
      <c r="O826" s="6" t="s">
        <v>11017</v>
      </c>
      <c r="P826" s="6" t="s">
        <v>8975</v>
      </c>
      <c r="Q826" s="5"/>
      <c r="R826" s="6" t="s">
        <v>11702</v>
      </c>
      <c r="S826" s="6">
        <f t="shared" si="50"/>
        <v>0</v>
      </c>
      <c r="T826" s="6">
        <v>0</v>
      </c>
      <c r="U826" s="6">
        <f t="shared" si="51"/>
        <v>0</v>
      </c>
      <c r="V826" s="6" t="b">
        <f t="shared" si="48"/>
        <v>0</v>
      </c>
      <c r="W826" s="6" t="b">
        <f t="shared" si="49"/>
        <v>0</v>
      </c>
    </row>
    <row r="827" spans="1:23" x14ac:dyDescent="0.2">
      <c r="A827" s="5">
        <v>1508</v>
      </c>
      <c r="B827" s="5">
        <v>926</v>
      </c>
      <c r="C827" s="6" t="s">
        <v>16411</v>
      </c>
      <c r="D827" s="6" t="s">
        <v>21457</v>
      </c>
      <c r="E827" s="6" t="s">
        <v>16412</v>
      </c>
      <c r="F827" s="6" t="s">
        <v>16412</v>
      </c>
      <c r="G827" s="6" t="s">
        <v>20886</v>
      </c>
      <c r="H827" s="6" t="s">
        <v>16413</v>
      </c>
      <c r="I827" s="6" t="s">
        <v>16413</v>
      </c>
      <c r="J827" s="6" t="s">
        <v>1082</v>
      </c>
      <c r="K827" s="6" t="s">
        <v>1082</v>
      </c>
      <c r="L827" s="5">
        <v>9049647732</v>
      </c>
      <c r="M827" s="5">
        <v>9049647732</v>
      </c>
      <c r="N827" s="6" t="s">
        <v>11017</v>
      </c>
      <c r="O827" s="6" t="s">
        <v>11017</v>
      </c>
      <c r="P827" s="6" t="s">
        <v>8975</v>
      </c>
      <c r="Q827" s="5"/>
      <c r="R827" s="6" t="s">
        <v>16415</v>
      </c>
      <c r="S827" s="6">
        <f t="shared" si="50"/>
        <v>0</v>
      </c>
      <c r="T827" s="6">
        <v>0</v>
      </c>
      <c r="U827" s="6">
        <f t="shared" si="51"/>
        <v>0</v>
      </c>
      <c r="V827" s="6" t="b">
        <f t="shared" si="48"/>
        <v>0</v>
      </c>
      <c r="W827" s="6" t="b">
        <f t="shared" si="49"/>
        <v>0</v>
      </c>
    </row>
    <row r="828" spans="1:23" x14ac:dyDescent="0.2">
      <c r="A828" s="5">
        <v>1509</v>
      </c>
      <c r="B828" s="5">
        <v>926</v>
      </c>
      <c r="C828" s="6" t="s">
        <v>16416</v>
      </c>
      <c r="D828" s="6" t="s">
        <v>21457</v>
      </c>
      <c r="E828" s="6" t="s">
        <v>16412</v>
      </c>
      <c r="F828" s="6" t="s">
        <v>16412</v>
      </c>
      <c r="G828" s="6" t="s">
        <v>20886</v>
      </c>
      <c r="H828" s="6" t="s">
        <v>16413</v>
      </c>
      <c r="I828" s="6" t="s">
        <v>16413</v>
      </c>
      <c r="J828" s="6" t="s">
        <v>1082</v>
      </c>
      <c r="K828" s="6" t="s">
        <v>1082</v>
      </c>
      <c r="L828" s="5">
        <v>3864963211</v>
      </c>
      <c r="M828" s="5">
        <v>9049647732</v>
      </c>
      <c r="N828" s="6" t="s">
        <v>8972</v>
      </c>
      <c r="O828" s="6" t="s">
        <v>11017</v>
      </c>
      <c r="P828" s="6" t="s">
        <v>8975</v>
      </c>
      <c r="Q828" s="5"/>
      <c r="R828" s="6" t="s">
        <v>16415</v>
      </c>
      <c r="S828" s="6">
        <f t="shared" si="50"/>
        <v>0</v>
      </c>
      <c r="T828" s="6">
        <v>0</v>
      </c>
      <c r="U828" s="6">
        <f t="shared" si="51"/>
        <v>1</v>
      </c>
      <c r="V828" s="6" t="b">
        <f t="shared" si="48"/>
        <v>0</v>
      </c>
      <c r="W828" s="6" t="str">
        <f t="shared" si="49"/>
        <v>lost SR</v>
      </c>
    </row>
    <row r="829" spans="1:23" x14ac:dyDescent="0.2">
      <c r="A829" s="5">
        <v>1510</v>
      </c>
      <c r="B829" s="5">
        <v>927</v>
      </c>
      <c r="C829" s="6" t="s">
        <v>11703</v>
      </c>
      <c r="D829" s="6" t="s">
        <v>11704</v>
      </c>
      <c r="E829" s="6" t="s">
        <v>11705</v>
      </c>
      <c r="F829" s="6" t="s">
        <v>11705</v>
      </c>
      <c r="G829" s="6" t="s">
        <v>11705</v>
      </c>
      <c r="H829" s="6" t="s">
        <v>1113</v>
      </c>
      <c r="I829" s="6" t="s">
        <v>1113</v>
      </c>
      <c r="J829" s="6" t="s">
        <v>1082</v>
      </c>
      <c r="K829" s="6" t="s">
        <v>1082</v>
      </c>
      <c r="L829" s="5">
        <v>3862740799</v>
      </c>
      <c r="M829" s="5">
        <v>3862740799</v>
      </c>
      <c r="N829" s="6" t="s">
        <v>11017</v>
      </c>
      <c r="O829" s="6" t="s">
        <v>11017</v>
      </c>
      <c r="P829" s="6" t="s">
        <v>8975</v>
      </c>
      <c r="Q829" s="5"/>
      <c r="R829" s="6" t="s">
        <v>11706</v>
      </c>
      <c r="S829" s="6">
        <f t="shared" si="50"/>
        <v>0</v>
      </c>
      <c r="T829" s="6">
        <v>0</v>
      </c>
      <c r="U829" s="6">
        <f t="shared" si="51"/>
        <v>0</v>
      </c>
      <c r="V829" s="6" t="b">
        <f t="shared" si="48"/>
        <v>0</v>
      </c>
      <c r="W829" s="6" t="b">
        <f t="shared" si="49"/>
        <v>0</v>
      </c>
    </row>
    <row r="830" spans="1:23" x14ac:dyDescent="0.2">
      <c r="A830" s="5">
        <v>1511</v>
      </c>
      <c r="B830" s="5">
        <v>929</v>
      </c>
      <c r="C830" s="6" t="s">
        <v>11707</v>
      </c>
      <c r="D830" s="6" t="s">
        <v>11708</v>
      </c>
      <c r="E830" s="6" t="s">
        <v>11709</v>
      </c>
      <c r="F830" s="6" t="s">
        <v>11709</v>
      </c>
      <c r="G830" s="6" t="s">
        <v>11709</v>
      </c>
      <c r="H830" s="6" t="s">
        <v>1281</v>
      </c>
      <c r="I830" s="6" t="s">
        <v>1281</v>
      </c>
      <c r="J830" s="6" t="s">
        <v>1082</v>
      </c>
      <c r="K830" s="6" t="s">
        <v>1082</v>
      </c>
      <c r="L830" s="5">
        <v>8509260400</v>
      </c>
      <c r="M830" s="5">
        <v>8509260400</v>
      </c>
      <c r="N830" s="6" t="s">
        <v>11017</v>
      </c>
      <c r="O830" s="6" t="s">
        <v>11017</v>
      </c>
      <c r="P830" s="6" t="s">
        <v>8975</v>
      </c>
      <c r="Q830" s="5"/>
      <c r="R830" s="6" t="s">
        <v>11710</v>
      </c>
      <c r="S830" s="6">
        <f t="shared" si="50"/>
        <v>0</v>
      </c>
      <c r="T830" s="6">
        <v>0</v>
      </c>
      <c r="U830" s="6">
        <f t="shared" si="51"/>
        <v>0</v>
      </c>
      <c r="V830" s="6" t="b">
        <f t="shared" si="48"/>
        <v>0</v>
      </c>
      <c r="W830" s="6" t="b">
        <f t="shared" si="49"/>
        <v>0</v>
      </c>
    </row>
    <row r="831" spans="1:23" x14ac:dyDescent="0.2">
      <c r="A831" s="5">
        <v>1513</v>
      </c>
      <c r="B831" s="5">
        <v>930</v>
      </c>
      <c r="C831" s="6" t="s">
        <v>1282</v>
      </c>
      <c r="D831" s="6" t="s">
        <v>1282</v>
      </c>
      <c r="E831" s="6" t="s">
        <v>1283</v>
      </c>
      <c r="F831" s="6" t="s">
        <v>1283</v>
      </c>
      <c r="G831" s="6" t="s">
        <v>6573</v>
      </c>
      <c r="H831" s="6" t="s">
        <v>1281</v>
      </c>
      <c r="I831" s="6" t="s">
        <v>1281</v>
      </c>
      <c r="J831" s="6" t="s">
        <v>1082</v>
      </c>
      <c r="K831" s="6" t="s">
        <v>1082</v>
      </c>
      <c r="L831" s="5">
        <v>8509260400</v>
      </c>
      <c r="M831" s="5">
        <v>8509260400</v>
      </c>
      <c r="N831" s="6" t="s">
        <v>8972</v>
      </c>
      <c r="O831" s="6" t="s">
        <v>8972</v>
      </c>
      <c r="P831" s="6" t="s">
        <v>8979</v>
      </c>
      <c r="Q831" s="5"/>
      <c r="R831" s="6" t="s">
        <v>11710</v>
      </c>
      <c r="S831" s="6">
        <f t="shared" si="50"/>
        <v>0</v>
      </c>
      <c r="T831" s="6">
        <v>0</v>
      </c>
      <c r="U831" s="6">
        <f t="shared" si="51"/>
        <v>0</v>
      </c>
      <c r="V831" s="6" t="b">
        <f t="shared" si="48"/>
        <v>0</v>
      </c>
      <c r="W831" s="6" t="b">
        <f t="shared" si="49"/>
        <v>0</v>
      </c>
    </row>
    <row r="832" spans="1:23" x14ac:dyDescent="0.2">
      <c r="A832" s="5">
        <v>1514</v>
      </c>
      <c r="B832" s="5">
        <v>931</v>
      </c>
      <c r="C832" s="6" t="s">
        <v>11711</v>
      </c>
      <c r="D832" s="6" t="s">
        <v>11712</v>
      </c>
      <c r="E832" s="6" t="s">
        <v>11713</v>
      </c>
      <c r="F832" s="6" t="s">
        <v>11713</v>
      </c>
      <c r="G832" s="6" t="s">
        <v>11714</v>
      </c>
      <c r="H832" s="6" t="s">
        <v>11715</v>
      </c>
      <c r="I832" s="6" t="s">
        <v>11715</v>
      </c>
      <c r="J832" s="6" t="s">
        <v>1082</v>
      </c>
      <c r="K832" s="6" t="s">
        <v>1082</v>
      </c>
      <c r="L832" s="5">
        <v>8504016352</v>
      </c>
      <c r="M832" s="5">
        <v>8504016352</v>
      </c>
      <c r="N832" s="6" t="s">
        <v>11017</v>
      </c>
      <c r="O832" s="6" t="s">
        <v>11017</v>
      </c>
      <c r="P832" s="6" t="s">
        <v>8975</v>
      </c>
      <c r="Q832" s="5"/>
      <c r="R832" s="6" t="s">
        <v>11716</v>
      </c>
      <c r="S832" s="6">
        <f t="shared" si="50"/>
        <v>0</v>
      </c>
      <c r="T832" s="6">
        <v>0</v>
      </c>
      <c r="U832" s="6">
        <f t="shared" si="51"/>
        <v>0</v>
      </c>
      <c r="V832" s="6" t="b">
        <f t="shared" si="48"/>
        <v>0</v>
      </c>
      <c r="W832" s="6" t="b">
        <f t="shared" si="49"/>
        <v>0</v>
      </c>
    </row>
    <row r="833" spans="1:23" x14ac:dyDescent="0.2">
      <c r="A833" s="5">
        <v>1516</v>
      </c>
      <c r="B833" s="5">
        <v>932</v>
      </c>
      <c r="C833" s="6" t="s">
        <v>1284</v>
      </c>
      <c r="D833" s="6" t="s">
        <v>5439</v>
      </c>
      <c r="E833" s="6" t="s">
        <v>1285</v>
      </c>
      <c r="F833" s="6" t="s">
        <v>1285</v>
      </c>
      <c r="G833" s="6" t="s">
        <v>1285</v>
      </c>
      <c r="H833" s="6" t="s">
        <v>1286</v>
      </c>
      <c r="I833" s="6" t="s">
        <v>1286</v>
      </c>
      <c r="J833" s="6" t="s">
        <v>1082</v>
      </c>
      <c r="K833" s="6" t="s">
        <v>1082</v>
      </c>
      <c r="L833" s="5">
        <v>8502673598</v>
      </c>
      <c r="M833" s="5">
        <v>8502673598</v>
      </c>
      <c r="N833" s="6" t="s">
        <v>8972</v>
      </c>
      <c r="O833" s="6" t="s">
        <v>8972</v>
      </c>
      <c r="P833" s="6" t="s">
        <v>8975</v>
      </c>
      <c r="Q833" s="5"/>
      <c r="R833" s="6" t="s">
        <v>11716</v>
      </c>
      <c r="S833" s="6">
        <f t="shared" si="50"/>
        <v>0</v>
      </c>
      <c r="T833" s="6">
        <v>0</v>
      </c>
      <c r="U833" s="6">
        <f t="shared" si="51"/>
        <v>0</v>
      </c>
      <c r="V833" s="6" t="b">
        <f t="shared" si="48"/>
        <v>0</v>
      </c>
      <c r="W833" s="6" t="b">
        <f t="shared" si="49"/>
        <v>0</v>
      </c>
    </row>
    <row r="834" spans="1:23" x14ac:dyDescent="0.2">
      <c r="A834" s="5">
        <v>1517</v>
      </c>
      <c r="B834" s="5">
        <v>933</v>
      </c>
      <c r="C834" s="6" t="s">
        <v>11717</v>
      </c>
      <c r="D834" s="6" t="s">
        <v>1593</v>
      </c>
      <c r="E834" s="6" t="s">
        <v>11718</v>
      </c>
      <c r="F834" s="6" t="s">
        <v>11718</v>
      </c>
      <c r="G834" s="6" t="s">
        <v>11719</v>
      </c>
      <c r="H834" s="6" t="s">
        <v>11720</v>
      </c>
      <c r="I834" s="6" t="s">
        <v>11720</v>
      </c>
      <c r="J834" s="6" t="s">
        <v>1082</v>
      </c>
      <c r="K834" s="6" t="s">
        <v>1082</v>
      </c>
      <c r="L834" s="5">
        <v>8508455070</v>
      </c>
      <c r="M834" s="5">
        <v>8508455070</v>
      </c>
      <c r="N834" s="6" t="s">
        <v>11017</v>
      </c>
      <c r="O834" s="6" t="s">
        <v>11017</v>
      </c>
      <c r="P834" s="6" t="s">
        <v>8975</v>
      </c>
      <c r="Q834" s="5"/>
      <c r="R834" s="6" t="s">
        <v>11721</v>
      </c>
      <c r="S834" s="6">
        <f t="shared" si="50"/>
        <v>0</v>
      </c>
      <c r="T834" s="6">
        <v>0</v>
      </c>
      <c r="U834" s="6">
        <f t="shared" si="51"/>
        <v>0</v>
      </c>
      <c r="V834" s="6" t="b">
        <f t="shared" ref="V834:V897" si="52">IF(T834=1, IF(O834="sub-recipient","gained SS same SR", IF(P834="sub-recipient", "gained SR","added SS")))</f>
        <v>0</v>
      </c>
      <c r="W834" s="6" t="b">
        <f t="shared" ref="W834:W897" si="53">IF(U834=1, IF(P834="sub-recipient","lost SS, kept SR", IF(O834="sub-recipient", "lost SR","consolidated SS")))</f>
        <v>0</v>
      </c>
    </row>
    <row r="835" spans="1:23" x14ac:dyDescent="0.2">
      <c r="A835" s="5">
        <v>1379</v>
      </c>
      <c r="B835" s="5">
        <v>935</v>
      </c>
      <c r="C835" s="6" t="s">
        <v>1181</v>
      </c>
      <c r="D835" s="6" t="s">
        <v>5440</v>
      </c>
      <c r="E835" s="6" t="s">
        <v>1182</v>
      </c>
      <c r="F835" s="6" t="s">
        <v>1182</v>
      </c>
      <c r="G835" s="6" t="s">
        <v>6560</v>
      </c>
      <c r="H835" s="6" t="s">
        <v>1179</v>
      </c>
      <c r="I835" s="6" t="s">
        <v>1179</v>
      </c>
      <c r="J835" s="6" t="s">
        <v>1082</v>
      </c>
      <c r="K835" s="6" t="s">
        <v>1082</v>
      </c>
      <c r="L835" s="5">
        <v>4073432148</v>
      </c>
      <c r="M835" s="5">
        <v>4079438600</v>
      </c>
      <c r="N835" s="6" t="s">
        <v>8972</v>
      </c>
      <c r="O835" s="6" t="s">
        <v>8972</v>
      </c>
      <c r="P835" s="6" t="s">
        <v>8975</v>
      </c>
      <c r="Q835" s="5"/>
      <c r="R835" s="6" t="s">
        <v>8653</v>
      </c>
      <c r="S835" s="6">
        <f t="shared" ref="S835:S898" si="54">IF(A835=A834,1,0)</f>
        <v>0</v>
      </c>
      <c r="T835" s="6">
        <v>0</v>
      </c>
      <c r="U835" s="6">
        <f t="shared" ref="U835:U898" si="55">IF(B835=B834, 1, 0)</f>
        <v>0</v>
      </c>
      <c r="V835" s="6" t="b">
        <f t="shared" si="52"/>
        <v>0</v>
      </c>
      <c r="W835" s="6" t="b">
        <f t="shared" si="53"/>
        <v>0</v>
      </c>
    </row>
    <row r="836" spans="1:23" x14ac:dyDescent="0.2">
      <c r="A836" s="5">
        <v>1377</v>
      </c>
      <c r="B836" s="5">
        <v>936</v>
      </c>
      <c r="C836" s="6" t="s">
        <v>1177</v>
      </c>
      <c r="D836" s="6" t="s">
        <v>5441</v>
      </c>
      <c r="E836" s="6" t="s">
        <v>1178</v>
      </c>
      <c r="F836" s="6" t="s">
        <v>1178</v>
      </c>
      <c r="G836" s="6" t="s">
        <v>6559</v>
      </c>
      <c r="H836" s="6" t="s">
        <v>1179</v>
      </c>
      <c r="I836" s="6" t="s">
        <v>1179</v>
      </c>
      <c r="J836" s="6" t="s">
        <v>1082</v>
      </c>
      <c r="K836" s="6" t="s">
        <v>1082</v>
      </c>
      <c r="L836" s="5">
        <v>4078460900</v>
      </c>
      <c r="M836" s="5">
        <v>4079438600</v>
      </c>
      <c r="N836" s="6" t="s">
        <v>8972</v>
      </c>
      <c r="O836" s="6" t="s">
        <v>8972</v>
      </c>
      <c r="P836" s="6" t="s">
        <v>8975</v>
      </c>
      <c r="Q836" s="5"/>
      <c r="R836" s="6" t="s">
        <v>8653</v>
      </c>
      <c r="S836" s="6">
        <f t="shared" si="54"/>
        <v>0</v>
      </c>
      <c r="T836" s="6">
        <v>0</v>
      </c>
      <c r="U836" s="6">
        <f t="shared" si="55"/>
        <v>0</v>
      </c>
      <c r="V836" s="6" t="b">
        <f t="shared" si="52"/>
        <v>0</v>
      </c>
      <c r="W836" s="6" t="b">
        <f t="shared" si="53"/>
        <v>0</v>
      </c>
    </row>
    <row r="837" spans="1:23" x14ac:dyDescent="0.2">
      <c r="A837" s="5">
        <v>1474</v>
      </c>
      <c r="B837" s="5">
        <v>937</v>
      </c>
      <c r="C837" s="6" t="s">
        <v>5442</v>
      </c>
      <c r="D837" s="6" t="s">
        <v>5442</v>
      </c>
      <c r="E837" s="6" t="s">
        <v>1245</v>
      </c>
      <c r="F837" s="6" t="s">
        <v>1245</v>
      </c>
      <c r="G837" s="6" t="s">
        <v>7912</v>
      </c>
      <c r="H837" s="6" t="s">
        <v>1246</v>
      </c>
      <c r="I837" s="6" t="s">
        <v>1246</v>
      </c>
      <c r="J837" s="6" t="s">
        <v>1082</v>
      </c>
      <c r="K837" s="6" t="s">
        <v>1082</v>
      </c>
      <c r="L837" s="5">
        <v>4079438600</v>
      </c>
      <c r="M837" s="5">
        <v>4079438600</v>
      </c>
      <c r="N837" s="6" t="s">
        <v>8972</v>
      </c>
      <c r="O837" s="6" t="s">
        <v>8972</v>
      </c>
      <c r="P837" s="6" t="s">
        <v>8973</v>
      </c>
      <c r="Q837" s="5">
        <v>1</v>
      </c>
      <c r="R837" s="6" t="s">
        <v>11650</v>
      </c>
      <c r="S837" s="6">
        <f t="shared" si="54"/>
        <v>0</v>
      </c>
      <c r="T837" s="6">
        <v>0</v>
      </c>
      <c r="U837" s="6">
        <f t="shared" si="55"/>
        <v>0</v>
      </c>
      <c r="V837" s="6" t="b">
        <f t="shared" si="52"/>
        <v>0</v>
      </c>
      <c r="W837" s="6" t="b">
        <f t="shared" si="53"/>
        <v>0</v>
      </c>
    </row>
    <row r="838" spans="1:23" x14ac:dyDescent="0.2">
      <c r="A838" s="5">
        <v>1475</v>
      </c>
      <c r="B838" s="5">
        <v>938</v>
      </c>
      <c r="C838" s="6" t="s">
        <v>5443</v>
      </c>
      <c r="D838" s="6" t="s">
        <v>5443</v>
      </c>
      <c r="E838" s="6" t="s">
        <v>1247</v>
      </c>
      <c r="F838" s="6" t="s">
        <v>1247</v>
      </c>
      <c r="G838" s="6" t="s">
        <v>7913</v>
      </c>
      <c r="H838" s="6" t="s">
        <v>3005</v>
      </c>
      <c r="I838" s="6" t="s">
        <v>3005</v>
      </c>
      <c r="J838" s="6" t="s">
        <v>1082</v>
      </c>
      <c r="K838" s="6" t="s">
        <v>1082</v>
      </c>
      <c r="L838" s="5">
        <v>4073432000</v>
      </c>
      <c r="M838" s="5">
        <v>4079438600</v>
      </c>
      <c r="N838" s="6" t="s">
        <v>8972</v>
      </c>
      <c r="O838" s="6" t="s">
        <v>8972</v>
      </c>
      <c r="P838" s="6" t="s">
        <v>8973</v>
      </c>
      <c r="Q838" s="5">
        <v>1</v>
      </c>
      <c r="R838" s="6" t="s">
        <v>11650</v>
      </c>
      <c r="S838" s="6">
        <f t="shared" si="54"/>
        <v>0</v>
      </c>
      <c r="T838" s="6">
        <v>0</v>
      </c>
      <c r="U838" s="6">
        <f t="shared" si="55"/>
        <v>0</v>
      </c>
      <c r="V838" s="6" t="b">
        <f t="shared" si="52"/>
        <v>0</v>
      </c>
      <c r="W838" s="6" t="b">
        <f t="shared" si="53"/>
        <v>0</v>
      </c>
    </row>
    <row r="839" spans="1:23" x14ac:dyDescent="0.2">
      <c r="A839" s="5">
        <v>1378</v>
      </c>
      <c r="B839" s="5">
        <v>939</v>
      </c>
      <c r="C839" s="6" t="s">
        <v>7400</v>
      </c>
      <c r="D839" s="6" t="s">
        <v>7400</v>
      </c>
      <c r="E839" s="6" t="s">
        <v>1180</v>
      </c>
      <c r="F839" s="6" t="s">
        <v>1180</v>
      </c>
      <c r="G839" s="6" t="s">
        <v>1180</v>
      </c>
      <c r="H839" s="6" t="s">
        <v>1179</v>
      </c>
      <c r="I839" s="6" t="s">
        <v>1179</v>
      </c>
      <c r="J839" s="6" t="s">
        <v>1082</v>
      </c>
      <c r="K839" s="6" t="s">
        <v>1082</v>
      </c>
      <c r="L839" s="5">
        <v>4073432149</v>
      </c>
      <c r="M839" s="5">
        <v>4079438600</v>
      </c>
      <c r="N839" s="6" t="s">
        <v>8972</v>
      </c>
      <c r="O839" s="6" t="s">
        <v>8972</v>
      </c>
      <c r="P839" s="6" t="s">
        <v>8973</v>
      </c>
      <c r="Q839" s="5">
        <v>1</v>
      </c>
      <c r="R839" s="6" t="s">
        <v>8653</v>
      </c>
      <c r="S839" s="6">
        <f t="shared" si="54"/>
        <v>0</v>
      </c>
      <c r="T839" s="6">
        <v>0</v>
      </c>
      <c r="U839" s="6">
        <f t="shared" si="55"/>
        <v>0</v>
      </c>
      <c r="V839" s="6" t="b">
        <f t="shared" si="52"/>
        <v>0</v>
      </c>
      <c r="W839" s="6" t="b">
        <f t="shared" si="53"/>
        <v>0</v>
      </c>
    </row>
    <row r="840" spans="1:23" x14ac:dyDescent="0.2">
      <c r="A840" s="5">
        <v>1395</v>
      </c>
      <c r="B840" s="5">
        <v>940</v>
      </c>
      <c r="C840" s="6" t="s">
        <v>1194</v>
      </c>
      <c r="D840" s="6" t="s">
        <v>7400</v>
      </c>
      <c r="E840" s="6" t="s">
        <v>1180</v>
      </c>
      <c r="F840" s="6" t="s">
        <v>1180</v>
      </c>
      <c r="G840" s="6" t="s">
        <v>7411</v>
      </c>
      <c r="H840" s="6" t="s">
        <v>1179</v>
      </c>
      <c r="I840" s="6" t="s">
        <v>1179</v>
      </c>
      <c r="J840" s="6" t="s">
        <v>1082</v>
      </c>
      <c r="K840" s="6" t="s">
        <v>1082</v>
      </c>
      <c r="L840" s="5">
        <v>4073432047</v>
      </c>
      <c r="M840" s="5">
        <v>4079438600</v>
      </c>
      <c r="N840" s="6" t="s">
        <v>8972</v>
      </c>
      <c r="O840" s="6" t="s">
        <v>8972</v>
      </c>
      <c r="P840" s="6" t="s">
        <v>8975</v>
      </c>
      <c r="Q840" s="5"/>
      <c r="R840" s="6" t="s">
        <v>8653</v>
      </c>
      <c r="S840" s="6">
        <f t="shared" si="54"/>
        <v>0</v>
      </c>
      <c r="T840" s="6">
        <v>0</v>
      </c>
      <c r="U840" s="6">
        <f t="shared" si="55"/>
        <v>0</v>
      </c>
      <c r="V840" s="6" t="b">
        <f t="shared" si="52"/>
        <v>0</v>
      </c>
      <c r="W840" s="6" t="b">
        <f t="shared" si="53"/>
        <v>0</v>
      </c>
    </row>
    <row r="841" spans="1:23" x14ac:dyDescent="0.2">
      <c r="A841" s="5">
        <v>2199</v>
      </c>
      <c r="B841" s="5">
        <v>942</v>
      </c>
      <c r="C841" s="6" t="s">
        <v>2468</v>
      </c>
      <c r="D841" s="6" t="s">
        <v>2468</v>
      </c>
      <c r="E841" s="6" t="s">
        <v>7582</v>
      </c>
      <c r="F841" s="6" t="s">
        <v>7582</v>
      </c>
      <c r="G841" s="6" t="s">
        <v>7992</v>
      </c>
      <c r="H841" s="6" t="s">
        <v>2465</v>
      </c>
      <c r="I841" s="6" t="s">
        <v>2465</v>
      </c>
      <c r="J841" s="6" t="s">
        <v>2466</v>
      </c>
      <c r="K841" s="6" t="s">
        <v>2466</v>
      </c>
      <c r="L841" s="5">
        <v>4047521400</v>
      </c>
      <c r="M841" s="5">
        <v>4047521400</v>
      </c>
      <c r="N841" s="6" t="s">
        <v>8972</v>
      </c>
      <c r="O841" s="6" t="s">
        <v>8972</v>
      </c>
      <c r="P841" s="6" t="s">
        <v>8973</v>
      </c>
      <c r="Q841" s="5">
        <v>1</v>
      </c>
      <c r="R841" s="6" t="s">
        <v>8676</v>
      </c>
      <c r="S841" s="6">
        <f t="shared" si="54"/>
        <v>0</v>
      </c>
      <c r="T841" s="6">
        <v>0</v>
      </c>
      <c r="U841" s="6">
        <f t="shared" si="55"/>
        <v>0</v>
      </c>
      <c r="V841" s="6" t="b">
        <f t="shared" si="52"/>
        <v>0</v>
      </c>
      <c r="W841" s="6" t="b">
        <f t="shared" si="53"/>
        <v>0</v>
      </c>
    </row>
    <row r="842" spans="1:23" x14ac:dyDescent="0.2">
      <c r="A842" s="5">
        <v>2200</v>
      </c>
      <c r="B842" s="5">
        <v>943</v>
      </c>
      <c r="C842" s="6" t="s">
        <v>12189</v>
      </c>
      <c r="D842" s="6" t="s">
        <v>12189</v>
      </c>
      <c r="E842" s="6" t="s">
        <v>12190</v>
      </c>
      <c r="F842" s="6" t="s">
        <v>12190</v>
      </c>
      <c r="G842" s="6" t="s">
        <v>12190</v>
      </c>
      <c r="H842" s="6" t="s">
        <v>206</v>
      </c>
      <c r="I842" s="6" t="s">
        <v>206</v>
      </c>
      <c r="J842" s="6" t="s">
        <v>2466</v>
      </c>
      <c r="K842" s="6" t="s">
        <v>2466</v>
      </c>
      <c r="L842" s="5">
        <v>2298886559</v>
      </c>
      <c r="M842" s="5">
        <v>2298886559</v>
      </c>
      <c r="N842" s="6" t="s">
        <v>11017</v>
      </c>
      <c r="O842" s="6" t="s">
        <v>11017</v>
      </c>
      <c r="P842" s="6" t="s">
        <v>8973</v>
      </c>
      <c r="Q842" s="5">
        <v>1</v>
      </c>
      <c r="R842" s="6" t="s">
        <v>8677</v>
      </c>
      <c r="S842" s="6">
        <f t="shared" si="54"/>
        <v>0</v>
      </c>
      <c r="T842" s="6">
        <v>0</v>
      </c>
      <c r="U842" s="6">
        <f t="shared" si="55"/>
        <v>0</v>
      </c>
      <c r="V842" s="6" t="b">
        <f t="shared" si="52"/>
        <v>0</v>
      </c>
      <c r="W842" s="6" t="b">
        <f t="shared" si="53"/>
        <v>0</v>
      </c>
    </row>
    <row r="843" spans="1:23" x14ac:dyDescent="0.2">
      <c r="A843" s="5">
        <v>2202</v>
      </c>
      <c r="B843" s="5">
        <v>944</v>
      </c>
      <c r="C843" s="6" t="s">
        <v>2470</v>
      </c>
      <c r="D843" s="6" t="s">
        <v>5444</v>
      </c>
      <c r="E843" s="6" t="s">
        <v>8514</v>
      </c>
      <c r="F843" s="6" t="s">
        <v>8514</v>
      </c>
      <c r="G843" s="6" t="s">
        <v>8515</v>
      </c>
      <c r="H843" s="6" t="s">
        <v>206</v>
      </c>
      <c r="I843" s="6" t="s">
        <v>206</v>
      </c>
      <c r="J843" s="6" t="s">
        <v>2466</v>
      </c>
      <c r="K843" s="6" t="s">
        <v>2466</v>
      </c>
      <c r="L843" s="5">
        <v>2296393100</v>
      </c>
      <c r="M843" s="5">
        <v>2296393100</v>
      </c>
      <c r="N843" s="6" t="s">
        <v>8972</v>
      </c>
      <c r="O843" s="6" t="s">
        <v>8972</v>
      </c>
      <c r="P843" s="6" t="s">
        <v>8973</v>
      </c>
      <c r="Q843" s="5">
        <v>1</v>
      </c>
      <c r="R843" s="6" t="s">
        <v>8677</v>
      </c>
      <c r="S843" s="6">
        <f t="shared" si="54"/>
        <v>0</v>
      </c>
      <c r="T843" s="6">
        <v>0</v>
      </c>
      <c r="U843" s="6">
        <f t="shared" si="55"/>
        <v>0</v>
      </c>
      <c r="V843" s="6" t="b">
        <f t="shared" si="52"/>
        <v>0</v>
      </c>
      <c r="W843" s="6" t="b">
        <f t="shared" si="53"/>
        <v>0</v>
      </c>
    </row>
    <row r="844" spans="1:23" x14ac:dyDescent="0.2">
      <c r="A844" s="5">
        <v>2203</v>
      </c>
      <c r="B844" s="5">
        <v>944</v>
      </c>
      <c r="C844" s="6" t="s">
        <v>2471</v>
      </c>
      <c r="D844" s="6" t="s">
        <v>5444</v>
      </c>
      <c r="E844" s="6" t="s">
        <v>8514</v>
      </c>
      <c r="F844" s="6" t="s">
        <v>8514</v>
      </c>
      <c r="G844" s="6" t="s">
        <v>8515</v>
      </c>
      <c r="H844" s="6" t="s">
        <v>206</v>
      </c>
      <c r="I844" s="6" t="s">
        <v>206</v>
      </c>
      <c r="J844" s="6" t="s">
        <v>2466</v>
      </c>
      <c r="K844" s="6" t="s">
        <v>2466</v>
      </c>
      <c r="L844" s="5">
        <v>2296393103</v>
      </c>
      <c r="M844" s="5">
        <v>2296393100</v>
      </c>
      <c r="N844" s="6" t="s">
        <v>8972</v>
      </c>
      <c r="O844" s="6" t="s">
        <v>8972</v>
      </c>
      <c r="P844" s="6" t="s">
        <v>8973</v>
      </c>
      <c r="Q844" s="5">
        <v>1</v>
      </c>
      <c r="R844" s="6" t="s">
        <v>8677</v>
      </c>
      <c r="S844" s="6">
        <f t="shared" si="54"/>
        <v>0</v>
      </c>
      <c r="T844" s="6">
        <v>0</v>
      </c>
      <c r="U844" s="6">
        <f t="shared" si="55"/>
        <v>1</v>
      </c>
      <c r="V844" s="6" t="b">
        <f t="shared" si="52"/>
        <v>0</v>
      </c>
      <c r="W844" s="6" t="str">
        <f t="shared" si="53"/>
        <v>consolidated SS</v>
      </c>
    </row>
    <row r="845" spans="1:23" x14ac:dyDescent="0.2">
      <c r="A845" s="5">
        <v>2213</v>
      </c>
      <c r="B845" s="5">
        <v>945</v>
      </c>
      <c r="C845" s="6" t="s">
        <v>2492</v>
      </c>
      <c r="D845" s="6" t="s">
        <v>5445</v>
      </c>
      <c r="E845" s="6" t="s">
        <v>2493</v>
      </c>
      <c r="F845" s="6" t="s">
        <v>2493</v>
      </c>
      <c r="G845" s="6" t="s">
        <v>2493</v>
      </c>
      <c r="H845" s="6" t="s">
        <v>206</v>
      </c>
      <c r="I845" s="6" t="s">
        <v>206</v>
      </c>
      <c r="J845" s="6" t="s">
        <v>2466</v>
      </c>
      <c r="K845" s="6" t="s">
        <v>2466</v>
      </c>
      <c r="L845" s="5">
        <v>2294056959</v>
      </c>
      <c r="M845" s="5">
        <v>2294056959</v>
      </c>
      <c r="N845" s="6" t="s">
        <v>8972</v>
      </c>
      <c r="O845" s="6" t="s">
        <v>8972</v>
      </c>
      <c r="P845" s="6" t="s">
        <v>8973</v>
      </c>
      <c r="Q845" s="5">
        <v>1</v>
      </c>
      <c r="R845" s="6" t="s">
        <v>8677</v>
      </c>
      <c r="S845" s="6">
        <f t="shared" si="54"/>
        <v>0</v>
      </c>
      <c r="T845" s="6">
        <v>0</v>
      </c>
      <c r="U845" s="6">
        <f t="shared" si="55"/>
        <v>0</v>
      </c>
      <c r="V845" s="6" t="b">
        <f t="shared" si="52"/>
        <v>0</v>
      </c>
      <c r="W845" s="6" t="b">
        <f t="shared" si="53"/>
        <v>0</v>
      </c>
    </row>
    <row r="846" spans="1:23" x14ac:dyDescent="0.2">
      <c r="A846" s="5">
        <v>2214</v>
      </c>
      <c r="B846" s="5">
        <v>946</v>
      </c>
      <c r="C846" s="6" t="s">
        <v>2494</v>
      </c>
      <c r="D846" s="6" t="s">
        <v>5446</v>
      </c>
      <c r="E846" s="6" t="s">
        <v>2495</v>
      </c>
      <c r="F846" s="6" t="s">
        <v>2495</v>
      </c>
      <c r="G846" s="6" t="s">
        <v>2495</v>
      </c>
      <c r="H846" s="6" t="s">
        <v>206</v>
      </c>
      <c r="I846" s="6" t="s">
        <v>206</v>
      </c>
      <c r="J846" s="6" t="s">
        <v>2466</v>
      </c>
      <c r="K846" s="6" t="s">
        <v>2466</v>
      </c>
      <c r="L846" s="5">
        <v>2294352424</v>
      </c>
      <c r="M846" s="5">
        <v>2294352424</v>
      </c>
      <c r="N846" s="6" t="s">
        <v>8972</v>
      </c>
      <c r="O846" s="6" t="s">
        <v>8972</v>
      </c>
      <c r="P846" s="6" t="s">
        <v>8973</v>
      </c>
      <c r="Q846" s="5">
        <v>1</v>
      </c>
      <c r="R846" s="6" t="s">
        <v>8677</v>
      </c>
      <c r="S846" s="6">
        <f t="shared" si="54"/>
        <v>0</v>
      </c>
      <c r="T846" s="6">
        <v>0</v>
      </c>
      <c r="U846" s="6">
        <f t="shared" si="55"/>
        <v>0</v>
      </c>
      <c r="V846" s="6" t="b">
        <f t="shared" si="52"/>
        <v>0</v>
      </c>
      <c r="W846" s="6" t="b">
        <f t="shared" si="53"/>
        <v>0</v>
      </c>
    </row>
    <row r="847" spans="1:23" x14ac:dyDescent="0.2">
      <c r="A847" s="5">
        <v>2212</v>
      </c>
      <c r="B847" s="5">
        <v>947</v>
      </c>
      <c r="C847" s="6" t="s">
        <v>2490</v>
      </c>
      <c r="D847" s="6" t="s">
        <v>5447</v>
      </c>
      <c r="E847" s="6" t="s">
        <v>2491</v>
      </c>
      <c r="F847" s="6" t="s">
        <v>2491</v>
      </c>
      <c r="G847" s="6" t="s">
        <v>2491</v>
      </c>
      <c r="H847" s="6" t="s">
        <v>206</v>
      </c>
      <c r="I847" s="6" t="s">
        <v>206</v>
      </c>
      <c r="J847" s="6" t="s">
        <v>2466</v>
      </c>
      <c r="K847" s="6" t="s">
        <v>2466</v>
      </c>
      <c r="L847" s="5">
        <v>2293176584</v>
      </c>
      <c r="M847" s="5">
        <v>2293176584</v>
      </c>
      <c r="N847" s="6" t="s">
        <v>8972</v>
      </c>
      <c r="O847" s="6" t="s">
        <v>8972</v>
      </c>
      <c r="P847" s="6" t="s">
        <v>8979</v>
      </c>
      <c r="Q847" s="5"/>
      <c r="R847" s="6" t="s">
        <v>8677</v>
      </c>
      <c r="S847" s="6">
        <f t="shared" si="54"/>
        <v>0</v>
      </c>
      <c r="T847" s="6">
        <v>0</v>
      </c>
      <c r="U847" s="6">
        <f t="shared" si="55"/>
        <v>0</v>
      </c>
      <c r="V847" s="6" t="b">
        <f t="shared" si="52"/>
        <v>0</v>
      </c>
      <c r="W847" s="6" t="b">
        <f t="shared" si="53"/>
        <v>0</v>
      </c>
    </row>
    <row r="848" spans="1:23" x14ac:dyDescent="0.2">
      <c r="A848" s="5">
        <v>2201</v>
      </c>
      <c r="B848" s="5">
        <v>948</v>
      </c>
      <c r="C848" s="6" t="s">
        <v>2469</v>
      </c>
      <c r="D848" s="6" t="s">
        <v>5448</v>
      </c>
      <c r="E848" s="6" t="s">
        <v>7583</v>
      </c>
      <c r="F848" s="6" t="s">
        <v>7583</v>
      </c>
      <c r="G848" s="6" t="s">
        <v>12191</v>
      </c>
      <c r="H848" s="6" t="s">
        <v>192</v>
      </c>
      <c r="I848" s="6" t="s">
        <v>192</v>
      </c>
      <c r="J848" s="6" t="s">
        <v>2466</v>
      </c>
      <c r="K848" s="6" t="s">
        <v>2466</v>
      </c>
      <c r="L848" s="5">
        <v>2297345250</v>
      </c>
      <c r="M848" s="5">
        <v>2297345250</v>
      </c>
      <c r="N848" s="6" t="s">
        <v>8972</v>
      </c>
      <c r="O848" s="6" t="s">
        <v>8972</v>
      </c>
      <c r="P848" s="6" t="s">
        <v>8973</v>
      </c>
      <c r="Q848" s="5">
        <v>1</v>
      </c>
      <c r="R848" s="6" t="s">
        <v>8677</v>
      </c>
      <c r="S848" s="6">
        <f t="shared" si="54"/>
        <v>0</v>
      </c>
      <c r="T848" s="6">
        <v>0</v>
      </c>
      <c r="U848" s="6">
        <f t="shared" si="55"/>
        <v>0</v>
      </c>
      <c r="V848" s="6" t="b">
        <f t="shared" si="52"/>
        <v>0</v>
      </c>
      <c r="W848" s="6" t="b">
        <f t="shared" si="53"/>
        <v>0</v>
      </c>
    </row>
    <row r="849" spans="1:23" x14ac:dyDescent="0.2">
      <c r="A849" s="5">
        <v>2210</v>
      </c>
      <c r="B849" s="5">
        <v>949</v>
      </c>
      <c r="C849" s="6" t="s">
        <v>2486</v>
      </c>
      <c r="D849" s="6" t="s">
        <v>5449</v>
      </c>
      <c r="E849" s="6" t="s">
        <v>7584</v>
      </c>
      <c r="F849" s="6" t="s">
        <v>7584</v>
      </c>
      <c r="G849" s="6" t="s">
        <v>12193</v>
      </c>
      <c r="H849" s="6" t="s">
        <v>2487</v>
      </c>
      <c r="I849" s="6" t="s">
        <v>2487</v>
      </c>
      <c r="J849" s="6" t="s">
        <v>2466</v>
      </c>
      <c r="K849" s="6" t="s">
        <v>2466</v>
      </c>
      <c r="L849" s="5">
        <v>2299952990</v>
      </c>
      <c r="M849" s="5">
        <v>2299952990</v>
      </c>
      <c r="N849" s="6" t="s">
        <v>8972</v>
      </c>
      <c r="O849" s="6" t="s">
        <v>8972</v>
      </c>
      <c r="P849" s="6" t="s">
        <v>8973</v>
      </c>
      <c r="Q849" s="5">
        <v>1</v>
      </c>
      <c r="R849" s="6" t="s">
        <v>8677</v>
      </c>
      <c r="S849" s="6">
        <f t="shared" si="54"/>
        <v>0</v>
      </c>
      <c r="T849" s="6">
        <v>0</v>
      </c>
      <c r="U849" s="6">
        <f t="shared" si="55"/>
        <v>0</v>
      </c>
      <c r="V849" s="6" t="b">
        <f t="shared" si="52"/>
        <v>0</v>
      </c>
      <c r="W849" s="6" t="b">
        <f t="shared" si="53"/>
        <v>0</v>
      </c>
    </row>
    <row r="850" spans="1:23" x14ac:dyDescent="0.2">
      <c r="A850" s="5">
        <v>2209</v>
      </c>
      <c r="B850" s="5">
        <v>950</v>
      </c>
      <c r="C850" s="6" t="s">
        <v>2483</v>
      </c>
      <c r="D850" s="6" t="s">
        <v>5450</v>
      </c>
      <c r="E850" s="6" t="s">
        <v>2484</v>
      </c>
      <c r="F850" s="6" t="s">
        <v>2484</v>
      </c>
      <c r="G850" s="6" t="s">
        <v>2484</v>
      </c>
      <c r="H850" s="6" t="s">
        <v>2485</v>
      </c>
      <c r="I850" s="6" t="s">
        <v>2485</v>
      </c>
      <c r="J850" s="6" t="s">
        <v>2466</v>
      </c>
      <c r="K850" s="6" t="s">
        <v>2466</v>
      </c>
      <c r="L850" s="5">
        <v>2292688865</v>
      </c>
      <c r="M850" s="5">
        <v>2292688865</v>
      </c>
      <c r="N850" s="6" t="s">
        <v>8972</v>
      </c>
      <c r="O850" s="6" t="s">
        <v>8972</v>
      </c>
      <c r="P850" s="6" t="s">
        <v>8973</v>
      </c>
      <c r="Q850" s="5">
        <v>1</v>
      </c>
      <c r="R850" s="6" t="s">
        <v>8677</v>
      </c>
      <c r="S850" s="6">
        <f t="shared" si="54"/>
        <v>0</v>
      </c>
      <c r="T850" s="6">
        <v>0</v>
      </c>
      <c r="U850" s="6">
        <f t="shared" si="55"/>
        <v>0</v>
      </c>
      <c r="V850" s="6" t="b">
        <f t="shared" si="52"/>
        <v>0</v>
      </c>
      <c r="W850" s="6" t="b">
        <f t="shared" si="53"/>
        <v>0</v>
      </c>
    </row>
    <row r="851" spans="1:23" x14ac:dyDescent="0.2">
      <c r="A851" s="5">
        <v>2211</v>
      </c>
      <c r="B851" s="5">
        <v>952</v>
      </c>
      <c r="C851" s="6" t="s">
        <v>2488</v>
      </c>
      <c r="D851" s="6" t="s">
        <v>5452</v>
      </c>
      <c r="E851" s="6" t="s">
        <v>7586</v>
      </c>
      <c r="F851" s="6" t="s">
        <v>7586</v>
      </c>
      <c r="G851" s="6" t="s">
        <v>12194</v>
      </c>
      <c r="H851" s="6" t="s">
        <v>2489</v>
      </c>
      <c r="I851" s="6" t="s">
        <v>2489</v>
      </c>
      <c r="J851" s="6" t="s">
        <v>2466</v>
      </c>
      <c r="K851" s="6" t="s">
        <v>2466</v>
      </c>
      <c r="L851" s="5">
        <v>2299312235</v>
      </c>
      <c r="M851" s="5">
        <v>2299312235</v>
      </c>
      <c r="N851" s="6" t="s">
        <v>8972</v>
      </c>
      <c r="O851" s="6" t="s">
        <v>8972</v>
      </c>
      <c r="P851" s="6" t="s">
        <v>8979</v>
      </c>
      <c r="Q851" s="5"/>
      <c r="R851" s="6" t="s">
        <v>8677</v>
      </c>
      <c r="S851" s="6">
        <f t="shared" si="54"/>
        <v>0</v>
      </c>
      <c r="T851" s="6">
        <v>0</v>
      </c>
      <c r="U851" s="6">
        <f t="shared" si="55"/>
        <v>0</v>
      </c>
      <c r="V851" s="6" t="b">
        <f t="shared" si="52"/>
        <v>0</v>
      </c>
      <c r="W851" s="6" t="b">
        <f t="shared" si="53"/>
        <v>0</v>
      </c>
    </row>
    <row r="852" spans="1:23" x14ac:dyDescent="0.2">
      <c r="A852" s="5">
        <v>2205</v>
      </c>
      <c r="B852" s="5">
        <v>953</v>
      </c>
      <c r="C852" s="6" t="s">
        <v>2475</v>
      </c>
      <c r="D852" s="6" t="s">
        <v>5453</v>
      </c>
      <c r="E852" s="6" t="s">
        <v>2476</v>
      </c>
      <c r="F852" s="6" t="s">
        <v>2476</v>
      </c>
      <c r="G852" s="6" t="s">
        <v>12192</v>
      </c>
      <c r="H852" s="6" t="s">
        <v>1090</v>
      </c>
      <c r="I852" s="6" t="s">
        <v>1090</v>
      </c>
      <c r="J852" s="6" t="s">
        <v>2466</v>
      </c>
      <c r="K852" s="6" t="s">
        <v>2466</v>
      </c>
      <c r="L852" s="5">
        <v>2297596508</v>
      </c>
      <c r="M852" s="5">
        <v>2297596508</v>
      </c>
      <c r="N852" s="6" t="s">
        <v>8972</v>
      </c>
      <c r="O852" s="6" t="s">
        <v>8972</v>
      </c>
      <c r="P852" s="6" t="s">
        <v>8973</v>
      </c>
      <c r="Q852" s="5">
        <v>1</v>
      </c>
      <c r="R852" s="6" t="s">
        <v>8677</v>
      </c>
      <c r="S852" s="6">
        <f t="shared" si="54"/>
        <v>0</v>
      </c>
      <c r="T852" s="6">
        <v>0</v>
      </c>
      <c r="U852" s="6">
        <f t="shared" si="55"/>
        <v>0</v>
      </c>
      <c r="V852" s="6" t="b">
        <f t="shared" si="52"/>
        <v>0</v>
      </c>
      <c r="W852" s="6" t="b">
        <f t="shared" si="53"/>
        <v>0</v>
      </c>
    </row>
    <row r="853" spans="1:23" x14ac:dyDescent="0.2">
      <c r="A853" s="5">
        <v>2206</v>
      </c>
      <c r="B853" s="5">
        <v>954</v>
      </c>
      <c r="C853" s="6" t="s">
        <v>2477</v>
      </c>
      <c r="D853" s="6" t="s">
        <v>5454</v>
      </c>
      <c r="E853" s="6" t="s">
        <v>2478</v>
      </c>
      <c r="F853" s="6" t="s">
        <v>2478</v>
      </c>
      <c r="G853" s="6" t="s">
        <v>2478</v>
      </c>
      <c r="H853" s="6" t="s">
        <v>206</v>
      </c>
      <c r="I853" s="6" t="s">
        <v>206</v>
      </c>
      <c r="J853" s="6" t="s">
        <v>2466</v>
      </c>
      <c r="K853" s="6" t="s">
        <v>2466</v>
      </c>
      <c r="L853" s="5">
        <v>2298883636</v>
      </c>
      <c r="M853" s="5">
        <v>2298883636</v>
      </c>
      <c r="N853" s="6" t="s">
        <v>8972</v>
      </c>
      <c r="O853" s="6" t="s">
        <v>8972</v>
      </c>
      <c r="P853" s="6" t="s">
        <v>8973</v>
      </c>
      <c r="Q853" s="5">
        <v>1</v>
      </c>
      <c r="R853" s="6" t="s">
        <v>8677</v>
      </c>
      <c r="S853" s="6">
        <f t="shared" si="54"/>
        <v>0</v>
      </c>
      <c r="T853" s="6">
        <v>0</v>
      </c>
      <c r="U853" s="6">
        <f t="shared" si="55"/>
        <v>0</v>
      </c>
      <c r="V853" s="6" t="b">
        <f t="shared" si="52"/>
        <v>0</v>
      </c>
      <c r="W853" s="6" t="b">
        <f t="shared" si="53"/>
        <v>0</v>
      </c>
    </row>
    <row r="854" spans="1:23" x14ac:dyDescent="0.2">
      <c r="A854" s="5">
        <v>2207</v>
      </c>
      <c r="B854" s="5">
        <v>955</v>
      </c>
      <c r="C854" s="6" t="s">
        <v>2479</v>
      </c>
      <c r="D854" s="6" t="s">
        <v>5455</v>
      </c>
      <c r="E854" s="6" t="s">
        <v>2480</v>
      </c>
      <c r="F854" s="6" t="s">
        <v>2480</v>
      </c>
      <c r="G854" s="6" t="s">
        <v>2480</v>
      </c>
      <c r="H854" s="6" t="s">
        <v>206</v>
      </c>
      <c r="I854" s="6" t="s">
        <v>206</v>
      </c>
      <c r="J854" s="6" t="s">
        <v>2466</v>
      </c>
      <c r="K854" s="6" t="s">
        <v>2466</v>
      </c>
      <c r="L854" s="5">
        <v>2294311423</v>
      </c>
      <c r="M854" s="5">
        <v>2294311423</v>
      </c>
      <c r="N854" s="6" t="s">
        <v>8972</v>
      </c>
      <c r="O854" s="6" t="s">
        <v>8972</v>
      </c>
      <c r="P854" s="6" t="s">
        <v>8973</v>
      </c>
      <c r="Q854" s="5">
        <v>1</v>
      </c>
      <c r="R854" s="6" t="s">
        <v>8677</v>
      </c>
      <c r="S854" s="6">
        <f t="shared" si="54"/>
        <v>0</v>
      </c>
      <c r="T854" s="6">
        <v>0</v>
      </c>
      <c r="U854" s="6">
        <f t="shared" si="55"/>
        <v>0</v>
      </c>
      <c r="V854" s="6" t="b">
        <f t="shared" si="52"/>
        <v>0</v>
      </c>
      <c r="W854" s="6" t="b">
        <f t="shared" si="53"/>
        <v>0</v>
      </c>
    </row>
    <row r="855" spans="1:23" x14ac:dyDescent="0.2">
      <c r="A855" s="5">
        <v>2208</v>
      </c>
      <c r="B855" s="5">
        <v>956</v>
      </c>
      <c r="C855" s="6" t="s">
        <v>2481</v>
      </c>
      <c r="D855" s="6" t="s">
        <v>5456</v>
      </c>
      <c r="E855" s="6" t="s">
        <v>2482</v>
      </c>
      <c r="F855" s="6" t="s">
        <v>2482</v>
      </c>
      <c r="G855" s="6" t="s">
        <v>2482</v>
      </c>
      <c r="H855" s="6" t="s">
        <v>206</v>
      </c>
      <c r="I855" s="6" t="s">
        <v>206</v>
      </c>
      <c r="J855" s="6" t="s">
        <v>2466</v>
      </c>
      <c r="K855" s="6" t="s">
        <v>2466</v>
      </c>
      <c r="L855" s="5">
        <v>2294313120</v>
      </c>
      <c r="M855" s="5">
        <v>2294313120</v>
      </c>
      <c r="N855" s="6" t="s">
        <v>8972</v>
      </c>
      <c r="O855" s="6" t="s">
        <v>8972</v>
      </c>
      <c r="P855" s="6" t="s">
        <v>8973</v>
      </c>
      <c r="Q855" s="5">
        <v>1</v>
      </c>
      <c r="R855" s="6" t="s">
        <v>8677</v>
      </c>
      <c r="S855" s="6">
        <f t="shared" si="54"/>
        <v>0</v>
      </c>
      <c r="T855" s="6">
        <v>0</v>
      </c>
      <c r="U855" s="6">
        <f t="shared" si="55"/>
        <v>0</v>
      </c>
      <c r="V855" s="6" t="b">
        <f t="shared" si="52"/>
        <v>0</v>
      </c>
      <c r="W855" s="6" t="b">
        <f t="shared" si="53"/>
        <v>0</v>
      </c>
    </row>
    <row r="856" spans="1:23" x14ac:dyDescent="0.2">
      <c r="A856" s="5">
        <v>2204</v>
      </c>
      <c r="B856" s="5">
        <v>957</v>
      </c>
      <c r="C856" s="6" t="s">
        <v>2473</v>
      </c>
      <c r="D856" s="6" t="s">
        <v>5457</v>
      </c>
      <c r="E856" s="6" t="s">
        <v>2474</v>
      </c>
      <c r="F856" s="6" t="s">
        <v>2474</v>
      </c>
      <c r="G856" s="6" t="s">
        <v>2474</v>
      </c>
      <c r="H856" s="6" t="s">
        <v>206</v>
      </c>
      <c r="I856" s="6" t="s">
        <v>206</v>
      </c>
      <c r="J856" s="6" t="s">
        <v>2466</v>
      </c>
      <c r="K856" s="6" t="s">
        <v>2466</v>
      </c>
      <c r="L856" s="5">
        <v>2298352238</v>
      </c>
      <c r="M856" s="5">
        <v>2298352238</v>
      </c>
      <c r="N856" s="6" t="s">
        <v>8972</v>
      </c>
      <c r="O856" s="6" t="s">
        <v>8972</v>
      </c>
      <c r="P856" s="6" t="s">
        <v>8973</v>
      </c>
      <c r="Q856" s="5">
        <v>1</v>
      </c>
      <c r="R856" s="6" t="s">
        <v>8677</v>
      </c>
      <c r="S856" s="6">
        <f t="shared" si="54"/>
        <v>0</v>
      </c>
      <c r="T856" s="6">
        <v>0</v>
      </c>
      <c r="U856" s="6">
        <f t="shared" si="55"/>
        <v>0</v>
      </c>
      <c r="V856" s="6" t="b">
        <f t="shared" si="52"/>
        <v>0</v>
      </c>
      <c r="W856" s="6" t="b">
        <f t="shared" si="53"/>
        <v>0</v>
      </c>
    </row>
    <row r="857" spans="1:23" x14ac:dyDescent="0.2">
      <c r="A857" s="5">
        <v>2267</v>
      </c>
      <c r="B857" s="5">
        <v>960</v>
      </c>
      <c r="C857" s="6" t="s">
        <v>12210</v>
      </c>
      <c r="D857" s="6" t="s">
        <v>12210</v>
      </c>
      <c r="E857" s="6" t="s">
        <v>2635</v>
      </c>
      <c r="F857" s="6" t="s">
        <v>2635</v>
      </c>
      <c r="G857" s="6" t="s">
        <v>2635</v>
      </c>
      <c r="H857" s="6" t="s">
        <v>2636</v>
      </c>
      <c r="I857" s="6" t="s">
        <v>2636</v>
      </c>
      <c r="J857" s="6" t="s">
        <v>2466</v>
      </c>
      <c r="K857" s="6" t="s">
        <v>2466</v>
      </c>
      <c r="L857" s="5">
        <v>2292738881</v>
      </c>
      <c r="M857" s="5">
        <v>2292738881</v>
      </c>
      <c r="N857" s="6" t="s">
        <v>11017</v>
      </c>
      <c r="O857" s="6" t="s">
        <v>11017</v>
      </c>
      <c r="P857" s="6" t="s">
        <v>8973</v>
      </c>
      <c r="Q857" s="5">
        <v>1</v>
      </c>
      <c r="R857" s="6" t="s">
        <v>8679</v>
      </c>
      <c r="S857" s="6">
        <f t="shared" si="54"/>
        <v>0</v>
      </c>
      <c r="T857" s="6">
        <v>0</v>
      </c>
      <c r="U857" s="6">
        <f t="shared" si="55"/>
        <v>0</v>
      </c>
      <c r="V857" s="6" t="b">
        <f t="shared" si="52"/>
        <v>0</v>
      </c>
      <c r="W857" s="6" t="b">
        <f t="shared" si="53"/>
        <v>0</v>
      </c>
    </row>
    <row r="858" spans="1:23" x14ac:dyDescent="0.2">
      <c r="A858" s="5">
        <v>2292</v>
      </c>
      <c r="B858" s="5">
        <v>961</v>
      </c>
      <c r="C858" s="6" t="s">
        <v>2658</v>
      </c>
      <c r="D858" s="6" t="s">
        <v>2658</v>
      </c>
      <c r="E858" s="6" t="s">
        <v>2659</v>
      </c>
      <c r="F858" s="6" t="s">
        <v>2659</v>
      </c>
      <c r="G858" s="6" t="s">
        <v>2659</v>
      </c>
      <c r="H858" s="6" t="s">
        <v>1280</v>
      </c>
      <c r="I858" s="6" t="s">
        <v>1280</v>
      </c>
      <c r="J858" s="6" t="s">
        <v>2466</v>
      </c>
      <c r="K858" s="6" t="s">
        <v>2466</v>
      </c>
      <c r="L858" s="5">
        <v>2298247757</v>
      </c>
      <c r="M858" s="5">
        <v>2298247757</v>
      </c>
      <c r="N858" s="6" t="s">
        <v>8972</v>
      </c>
      <c r="O858" s="6" t="s">
        <v>8972</v>
      </c>
      <c r="P858" s="6" t="s">
        <v>8973</v>
      </c>
      <c r="Q858" s="5">
        <v>1</v>
      </c>
      <c r="R858" s="6" t="s">
        <v>8679</v>
      </c>
      <c r="S858" s="6">
        <f t="shared" si="54"/>
        <v>0</v>
      </c>
      <c r="T858" s="6">
        <v>0</v>
      </c>
      <c r="U858" s="6">
        <f t="shared" si="55"/>
        <v>0</v>
      </c>
      <c r="V858" s="6" t="b">
        <f t="shared" si="52"/>
        <v>0</v>
      </c>
      <c r="W858" s="6" t="b">
        <f t="shared" si="53"/>
        <v>0</v>
      </c>
    </row>
    <row r="859" spans="1:23" x14ac:dyDescent="0.2">
      <c r="A859" s="5">
        <v>2293</v>
      </c>
      <c r="B859" s="5">
        <v>962</v>
      </c>
      <c r="C859" s="6" t="s">
        <v>2660</v>
      </c>
      <c r="D859" s="6" t="s">
        <v>2660</v>
      </c>
      <c r="E859" s="6" t="s">
        <v>2661</v>
      </c>
      <c r="F859" s="6" t="s">
        <v>2661</v>
      </c>
      <c r="G859" s="6" t="s">
        <v>7999</v>
      </c>
      <c r="H859" s="6" t="s">
        <v>2662</v>
      </c>
      <c r="I859" s="6" t="s">
        <v>2662</v>
      </c>
      <c r="J859" s="6" t="s">
        <v>2466</v>
      </c>
      <c r="K859" s="6" t="s">
        <v>2466</v>
      </c>
      <c r="L859" s="5"/>
      <c r="M859" s="5">
        <v>2295674414</v>
      </c>
      <c r="N859" s="6" t="s">
        <v>8972</v>
      </c>
      <c r="O859" s="6" t="s">
        <v>8972</v>
      </c>
      <c r="P859" s="6" t="s">
        <v>8973</v>
      </c>
      <c r="Q859" s="5">
        <v>1</v>
      </c>
      <c r="R859" s="6" t="s">
        <v>8679</v>
      </c>
      <c r="S859" s="6">
        <f t="shared" si="54"/>
        <v>0</v>
      </c>
      <c r="T859" s="6">
        <v>0</v>
      </c>
      <c r="U859" s="6">
        <f t="shared" si="55"/>
        <v>0</v>
      </c>
      <c r="V859" s="6" t="b">
        <f t="shared" si="52"/>
        <v>0</v>
      </c>
      <c r="W859" s="6" t="b">
        <f t="shared" si="53"/>
        <v>0</v>
      </c>
    </row>
    <row r="860" spans="1:23" x14ac:dyDescent="0.2">
      <c r="A860" s="5">
        <v>2269</v>
      </c>
      <c r="B860" s="5">
        <v>963</v>
      </c>
      <c r="C860" s="6" t="s">
        <v>2604</v>
      </c>
      <c r="D860" s="6" t="s">
        <v>2604</v>
      </c>
      <c r="E860" s="6" t="s">
        <v>2605</v>
      </c>
      <c r="F860" s="6" t="s">
        <v>2605</v>
      </c>
      <c r="G860" s="6" t="s">
        <v>6781</v>
      </c>
      <c r="H860" s="6" t="s">
        <v>348</v>
      </c>
      <c r="I860" s="6" t="s">
        <v>348</v>
      </c>
      <c r="J860" s="6" t="s">
        <v>2466</v>
      </c>
      <c r="K860" s="6" t="s">
        <v>2466</v>
      </c>
      <c r="L860" s="5">
        <v>4788625453</v>
      </c>
      <c r="M860" s="5">
        <v>4788625453</v>
      </c>
      <c r="N860" s="6" t="s">
        <v>8972</v>
      </c>
      <c r="O860" s="6" t="s">
        <v>8972</v>
      </c>
      <c r="P860" s="6" t="s">
        <v>8973</v>
      </c>
      <c r="Q860" s="5">
        <v>1</v>
      </c>
      <c r="R860" s="6" t="s">
        <v>8679</v>
      </c>
      <c r="S860" s="6">
        <f t="shared" si="54"/>
        <v>0</v>
      </c>
      <c r="T860" s="6">
        <v>0</v>
      </c>
      <c r="U860" s="6">
        <f t="shared" si="55"/>
        <v>0</v>
      </c>
      <c r="V860" s="6" t="b">
        <f t="shared" si="52"/>
        <v>0</v>
      </c>
      <c r="W860" s="6" t="b">
        <f t="shared" si="53"/>
        <v>0</v>
      </c>
    </row>
    <row r="861" spans="1:23" x14ac:dyDescent="0.2">
      <c r="A861" s="5">
        <v>2270</v>
      </c>
      <c r="B861" s="5">
        <v>964</v>
      </c>
      <c r="C861" s="6" t="s">
        <v>2606</v>
      </c>
      <c r="D861" s="6" t="s">
        <v>2606</v>
      </c>
      <c r="E861" s="6" t="s">
        <v>7430</v>
      </c>
      <c r="F861" s="6" t="s">
        <v>7430</v>
      </c>
      <c r="G861" s="6" t="s">
        <v>7430</v>
      </c>
      <c r="H861" s="6" t="s">
        <v>2607</v>
      </c>
      <c r="I861" s="6" t="s">
        <v>2607</v>
      </c>
      <c r="J861" s="6" t="s">
        <v>2466</v>
      </c>
      <c r="K861" s="6" t="s">
        <v>2466</v>
      </c>
      <c r="L861" s="5">
        <v>4789565002</v>
      </c>
      <c r="M861" s="5">
        <v>4789565002</v>
      </c>
      <c r="N861" s="6" t="s">
        <v>8972</v>
      </c>
      <c r="O861" s="6" t="s">
        <v>8972</v>
      </c>
      <c r="P861" s="6" t="s">
        <v>8973</v>
      </c>
      <c r="Q861" s="5">
        <v>1</v>
      </c>
      <c r="R861" s="6" t="s">
        <v>8679</v>
      </c>
      <c r="S861" s="6">
        <f t="shared" si="54"/>
        <v>0</v>
      </c>
      <c r="T861" s="6">
        <v>0</v>
      </c>
      <c r="U861" s="6">
        <f t="shared" si="55"/>
        <v>0</v>
      </c>
      <c r="V861" s="6" t="b">
        <f t="shared" si="52"/>
        <v>0</v>
      </c>
      <c r="W861" s="6" t="b">
        <f t="shared" si="53"/>
        <v>0</v>
      </c>
    </row>
    <row r="862" spans="1:23" x14ac:dyDescent="0.2">
      <c r="A862" s="5">
        <v>2288</v>
      </c>
      <c r="B862" s="5">
        <v>965</v>
      </c>
      <c r="C862" s="6" t="s">
        <v>2651</v>
      </c>
      <c r="D862" s="6" t="s">
        <v>5460</v>
      </c>
      <c r="E862" s="6" t="s">
        <v>2652</v>
      </c>
      <c r="F862" s="6" t="s">
        <v>2652</v>
      </c>
      <c r="G862" s="6" t="s">
        <v>2652</v>
      </c>
      <c r="H862" s="6" t="s">
        <v>2617</v>
      </c>
      <c r="I862" s="6" t="s">
        <v>2617</v>
      </c>
      <c r="J862" s="6" t="s">
        <v>2466</v>
      </c>
      <c r="K862" s="6" t="s">
        <v>2466</v>
      </c>
      <c r="L862" s="5">
        <v>7069891365</v>
      </c>
      <c r="M862" s="5">
        <v>7069891365</v>
      </c>
      <c r="N862" s="6" t="s">
        <v>8972</v>
      </c>
      <c r="O862" s="6" t="s">
        <v>8972</v>
      </c>
      <c r="P862" s="6" t="s">
        <v>8973</v>
      </c>
      <c r="Q862" s="5">
        <v>1</v>
      </c>
      <c r="R862" s="6" t="s">
        <v>8679</v>
      </c>
      <c r="S862" s="6">
        <f t="shared" si="54"/>
        <v>0</v>
      </c>
      <c r="T862" s="6">
        <v>0</v>
      </c>
      <c r="U862" s="6">
        <f t="shared" si="55"/>
        <v>0</v>
      </c>
      <c r="V862" s="6" t="b">
        <f t="shared" si="52"/>
        <v>0</v>
      </c>
      <c r="W862" s="6" t="b">
        <f t="shared" si="53"/>
        <v>0</v>
      </c>
    </row>
    <row r="863" spans="1:23" x14ac:dyDescent="0.2">
      <c r="A863" s="5">
        <v>2271</v>
      </c>
      <c r="B863" s="5">
        <v>966</v>
      </c>
      <c r="C863" s="6" t="s">
        <v>2608</v>
      </c>
      <c r="D863" s="6" t="s">
        <v>2608</v>
      </c>
      <c r="E863" s="6" t="s">
        <v>2609</v>
      </c>
      <c r="F863" s="6" t="s">
        <v>2609</v>
      </c>
      <c r="G863" s="6" t="s">
        <v>6782</v>
      </c>
      <c r="H863" s="6" t="s">
        <v>2610</v>
      </c>
      <c r="I863" s="6" t="s">
        <v>2610</v>
      </c>
      <c r="J863" s="6" t="s">
        <v>2466</v>
      </c>
      <c r="K863" s="6" t="s">
        <v>2466</v>
      </c>
      <c r="L863" s="5">
        <v>4789344988</v>
      </c>
      <c r="M863" s="5">
        <v>4789344988</v>
      </c>
      <c r="N863" s="6" t="s">
        <v>8972</v>
      </c>
      <c r="O863" s="6" t="s">
        <v>8972</v>
      </c>
      <c r="P863" s="6" t="s">
        <v>8973</v>
      </c>
      <c r="Q863" s="5">
        <v>1</v>
      </c>
      <c r="R863" s="6" t="s">
        <v>8679</v>
      </c>
      <c r="S863" s="6">
        <f t="shared" si="54"/>
        <v>0</v>
      </c>
      <c r="T863" s="6">
        <v>0</v>
      </c>
      <c r="U863" s="6">
        <f t="shared" si="55"/>
        <v>0</v>
      </c>
      <c r="V863" s="6" t="b">
        <f t="shared" si="52"/>
        <v>0</v>
      </c>
      <c r="W863" s="6" t="b">
        <f t="shared" si="53"/>
        <v>0</v>
      </c>
    </row>
    <row r="864" spans="1:23" x14ac:dyDescent="0.2">
      <c r="A864" s="5">
        <v>2272</v>
      </c>
      <c r="B864" s="5">
        <v>967</v>
      </c>
      <c r="C864" s="6" t="s">
        <v>2611</v>
      </c>
      <c r="D864" s="6" t="s">
        <v>2611</v>
      </c>
      <c r="E864" s="6" t="s">
        <v>2612</v>
      </c>
      <c r="F864" s="6" t="s">
        <v>2612</v>
      </c>
      <c r="G864" s="6" t="s">
        <v>2612</v>
      </c>
      <c r="H864" s="6" t="s">
        <v>2613</v>
      </c>
      <c r="I864" s="6" t="s">
        <v>2613</v>
      </c>
      <c r="J864" s="6" t="s">
        <v>2466</v>
      </c>
      <c r="K864" s="6" t="s">
        <v>2466</v>
      </c>
      <c r="L864" s="5">
        <v>2292760052</v>
      </c>
      <c r="M864" s="5">
        <v>2292760052</v>
      </c>
      <c r="N864" s="6" t="s">
        <v>8972</v>
      </c>
      <c r="O864" s="6" t="s">
        <v>8972</v>
      </c>
      <c r="P864" s="6" t="s">
        <v>8973</v>
      </c>
      <c r="Q864" s="5">
        <v>1</v>
      </c>
      <c r="R864" s="6" t="s">
        <v>8679</v>
      </c>
      <c r="S864" s="6">
        <f t="shared" si="54"/>
        <v>0</v>
      </c>
      <c r="T864" s="6">
        <v>0</v>
      </c>
      <c r="U864" s="6">
        <f t="shared" si="55"/>
        <v>0</v>
      </c>
      <c r="V864" s="6" t="b">
        <f t="shared" si="52"/>
        <v>0</v>
      </c>
      <c r="W864" s="6" t="b">
        <f t="shared" si="53"/>
        <v>0</v>
      </c>
    </row>
    <row r="865" spans="1:24" x14ac:dyDescent="0.2">
      <c r="A865" s="5">
        <v>2273</v>
      </c>
      <c r="B865" s="5">
        <v>968</v>
      </c>
      <c r="C865" s="6" t="s">
        <v>2614</v>
      </c>
      <c r="D865" s="6" t="s">
        <v>5461</v>
      </c>
      <c r="E865" s="6" t="s">
        <v>7431</v>
      </c>
      <c r="F865" s="6" t="s">
        <v>7431</v>
      </c>
      <c r="G865" s="6" t="s">
        <v>7995</v>
      </c>
      <c r="H865" s="6" t="s">
        <v>2613</v>
      </c>
      <c r="I865" s="6" t="s">
        <v>2613</v>
      </c>
      <c r="J865" s="6" t="s">
        <v>2466</v>
      </c>
      <c r="K865" s="6" t="s">
        <v>2466</v>
      </c>
      <c r="L865" s="5">
        <v>2292719330</v>
      </c>
      <c r="M865" s="5">
        <v>2292719330</v>
      </c>
      <c r="N865" s="6" t="s">
        <v>8972</v>
      </c>
      <c r="O865" s="6" t="s">
        <v>8972</v>
      </c>
      <c r="P865" s="6" t="s">
        <v>8973</v>
      </c>
      <c r="Q865" s="5">
        <v>1</v>
      </c>
      <c r="R865" s="6" t="s">
        <v>8679</v>
      </c>
      <c r="S865" s="6">
        <f t="shared" si="54"/>
        <v>0</v>
      </c>
      <c r="T865" s="6">
        <v>0</v>
      </c>
      <c r="U865" s="6">
        <f t="shared" si="55"/>
        <v>0</v>
      </c>
      <c r="V865" s="6" t="b">
        <f t="shared" si="52"/>
        <v>0</v>
      </c>
      <c r="W865" s="6" t="b">
        <f t="shared" si="53"/>
        <v>0</v>
      </c>
    </row>
    <row r="866" spans="1:24" x14ac:dyDescent="0.2">
      <c r="A866" s="5">
        <v>2274</v>
      </c>
      <c r="B866" s="5">
        <v>969</v>
      </c>
      <c r="C866" s="6" t="s">
        <v>2615</v>
      </c>
      <c r="D866" s="6" t="s">
        <v>2615</v>
      </c>
      <c r="E866" s="6" t="s">
        <v>2616</v>
      </c>
      <c r="F866" s="6" t="s">
        <v>2616</v>
      </c>
      <c r="G866" s="6" t="s">
        <v>2616</v>
      </c>
      <c r="H866" s="6" t="s">
        <v>2617</v>
      </c>
      <c r="I866" s="6" t="s">
        <v>2617</v>
      </c>
      <c r="J866" s="6" t="s">
        <v>2466</v>
      </c>
      <c r="K866" s="6" t="s">
        <v>2466</v>
      </c>
      <c r="L866" s="5">
        <v>7069891050</v>
      </c>
      <c r="M866" s="5">
        <v>7069891050</v>
      </c>
      <c r="N866" s="6" t="s">
        <v>8972</v>
      </c>
      <c r="O866" s="6" t="s">
        <v>8972</v>
      </c>
      <c r="P866" s="6" t="s">
        <v>8973</v>
      </c>
      <c r="Q866" s="5">
        <v>1</v>
      </c>
      <c r="R866" s="6" t="s">
        <v>8679</v>
      </c>
      <c r="S866" s="6">
        <f t="shared" si="54"/>
        <v>0</v>
      </c>
      <c r="T866" s="6">
        <v>0</v>
      </c>
      <c r="U866" s="6">
        <f t="shared" si="55"/>
        <v>0</v>
      </c>
      <c r="V866" s="6" t="b">
        <f t="shared" si="52"/>
        <v>0</v>
      </c>
      <c r="W866" s="6" t="b">
        <f t="shared" si="53"/>
        <v>0</v>
      </c>
    </row>
    <row r="867" spans="1:24" x14ac:dyDescent="0.2">
      <c r="A867" s="5">
        <v>2275</v>
      </c>
      <c r="B867" s="5">
        <v>970</v>
      </c>
      <c r="C867" s="6" t="s">
        <v>2618</v>
      </c>
      <c r="D867" s="6" t="s">
        <v>2618</v>
      </c>
      <c r="E867" s="6" t="s">
        <v>7432</v>
      </c>
      <c r="F867" s="6" t="s">
        <v>7432</v>
      </c>
      <c r="G867" s="6" t="s">
        <v>7996</v>
      </c>
      <c r="H867" s="6" t="s">
        <v>2619</v>
      </c>
      <c r="I867" s="6" t="s">
        <v>2619</v>
      </c>
      <c r="J867" s="6" t="s">
        <v>2466</v>
      </c>
      <c r="K867" s="6" t="s">
        <v>2466</v>
      </c>
      <c r="L867" s="5">
        <v>4783740020</v>
      </c>
      <c r="M867" s="5">
        <v>4783740020</v>
      </c>
      <c r="N867" s="6" t="s">
        <v>8972</v>
      </c>
      <c r="O867" s="6" t="s">
        <v>8972</v>
      </c>
      <c r="P867" s="6" t="s">
        <v>8973</v>
      </c>
      <c r="Q867" s="5">
        <v>1</v>
      </c>
      <c r="R867" s="6" t="s">
        <v>8679</v>
      </c>
      <c r="S867" s="6">
        <f t="shared" si="54"/>
        <v>0</v>
      </c>
      <c r="T867" s="6">
        <v>0</v>
      </c>
      <c r="U867" s="6">
        <f t="shared" si="55"/>
        <v>0</v>
      </c>
      <c r="V867" s="6" t="b">
        <f t="shared" si="52"/>
        <v>0</v>
      </c>
      <c r="W867" s="6" t="b">
        <f t="shared" si="53"/>
        <v>0</v>
      </c>
    </row>
    <row r="868" spans="1:24" x14ac:dyDescent="0.2">
      <c r="A868" s="5">
        <v>2284</v>
      </c>
      <c r="B868" s="5">
        <v>971</v>
      </c>
      <c r="C868" s="6" t="s">
        <v>2640</v>
      </c>
      <c r="D868" s="6" t="s">
        <v>2640</v>
      </c>
      <c r="E868" s="6" t="s">
        <v>2641</v>
      </c>
      <c r="F868" s="6" t="s">
        <v>2641</v>
      </c>
      <c r="G868" s="6" t="s">
        <v>12212</v>
      </c>
      <c r="H868" s="6" t="s">
        <v>2642</v>
      </c>
      <c r="I868" s="6" t="s">
        <v>2642</v>
      </c>
      <c r="J868" s="6" t="s">
        <v>2466</v>
      </c>
      <c r="K868" s="6" t="s">
        <v>2466</v>
      </c>
      <c r="L868" s="5">
        <v>2299379003</v>
      </c>
      <c r="M868" s="5">
        <v>2299379003</v>
      </c>
      <c r="N868" s="6" t="s">
        <v>8972</v>
      </c>
      <c r="O868" s="6" t="s">
        <v>8972</v>
      </c>
      <c r="P868" s="6" t="s">
        <v>8973</v>
      </c>
      <c r="Q868" s="5">
        <v>1</v>
      </c>
      <c r="R868" s="6" t="s">
        <v>8679</v>
      </c>
      <c r="S868" s="6">
        <f t="shared" si="54"/>
        <v>0</v>
      </c>
      <c r="T868" s="6">
        <v>0</v>
      </c>
      <c r="U868" s="6">
        <f t="shared" si="55"/>
        <v>0</v>
      </c>
      <c r="V868" s="6" t="b">
        <f t="shared" si="52"/>
        <v>0</v>
      </c>
      <c r="W868" s="6" t="b">
        <f t="shared" si="53"/>
        <v>0</v>
      </c>
    </row>
    <row r="869" spans="1:24" x14ac:dyDescent="0.2">
      <c r="A869" s="5">
        <v>2276</v>
      </c>
      <c r="B869" s="5">
        <v>972</v>
      </c>
      <c r="C869" s="6" t="s">
        <v>2620</v>
      </c>
      <c r="D869" s="6" t="s">
        <v>2620</v>
      </c>
      <c r="E869" s="6" t="s">
        <v>2621</v>
      </c>
      <c r="F869" s="6" t="s">
        <v>2621</v>
      </c>
      <c r="G869" s="6" t="s">
        <v>7997</v>
      </c>
      <c r="H869" s="6" t="s">
        <v>2619</v>
      </c>
      <c r="I869" s="6" t="s">
        <v>2619</v>
      </c>
      <c r="J869" s="6" t="s">
        <v>2466</v>
      </c>
      <c r="K869" s="6" t="s">
        <v>2466</v>
      </c>
      <c r="L869" s="5">
        <v>4783741801</v>
      </c>
      <c r="M869" s="5">
        <v>4783741801</v>
      </c>
      <c r="N869" s="6" t="s">
        <v>8972</v>
      </c>
      <c r="O869" s="6" t="s">
        <v>8972</v>
      </c>
      <c r="P869" s="6" t="s">
        <v>8973</v>
      </c>
      <c r="Q869" s="5">
        <v>1</v>
      </c>
      <c r="R869" s="6" t="s">
        <v>8679</v>
      </c>
      <c r="S869" s="6">
        <f t="shared" si="54"/>
        <v>0</v>
      </c>
      <c r="T869" s="4">
        <v>0</v>
      </c>
      <c r="U869" s="6">
        <f t="shared" si="55"/>
        <v>0</v>
      </c>
      <c r="V869" s="6" t="b">
        <f t="shared" si="52"/>
        <v>0</v>
      </c>
      <c r="W869" s="6" t="b">
        <f t="shared" si="53"/>
        <v>0</v>
      </c>
      <c r="X869" s="4"/>
    </row>
    <row r="870" spans="1:24" x14ac:dyDescent="0.2">
      <c r="A870" s="5">
        <v>2289</v>
      </c>
      <c r="B870" s="5">
        <v>973</v>
      </c>
      <c r="C870" s="6" t="s">
        <v>2653</v>
      </c>
      <c r="D870" s="6" t="s">
        <v>2653</v>
      </c>
      <c r="E870" s="6" t="s">
        <v>2654</v>
      </c>
      <c r="F870" s="6" t="s">
        <v>2654</v>
      </c>
      <c r="G870" s="6" t="s">
        <v>2654</v>
      </c>
      <c r="H870" s="6" t="s">
        <v>2655</v>
      </c>
      <c r="I870" s="6" t="s">
        <v>2655</v>
      </c>
      <c r="J870" s="6" t="s">
        <v>2466</v>
      </c>
      <c r="K870" s="6" t="s">
        <v>2466</v>
      </c>
      <c r="L870" s="5">
        <v>2298913513</v>
      </c>
      <c r="M870" s="5">
        <v>2298913513</v>
      </c>
      <c r="N870" s="6" t="s">
        <v>8972</v>
      </c>
      <c r="O870" s="6" t="s">
        <v>8972</v>
      </c>
      <c r="P870" s="6" t="s">
        <v>8973</v>
      </c>
      <c r="Q870" s="5">
        <v>1</v>
      </c>
      <c r="R870" s="6" t="s">
        <v>8679</v>
      </c>
      <c r="S870" s="6">
        <f t="shared" si="54"/>
        <v>0</v>
      </c>
      <c r="T870" s="6">
        <v>0</v>
      </c>
      <c r="U870" s="6">
        <f t="shared" si="55"/>
        <v>0</v>
      </c>
      <c r="V870" s="6" t="b">
        <f t="shared" si="52"/>
        <v>0</v>
      </c>
      <c r="W870" s="6" t="b">
        <f t="shared" si="53"/>
        <v>0</v>
      </c>
    </row>
    <row r="871" spans="1:24" x14ac:dyDescent="0.2">
      <c r="A871" s="5">
        <v>2277</v>
      </c>
      <c r="B871" s="5">
        <v>974</v>
      </c>
      <c r="C871" s="6" t="s">
        <v>2622</v>
      </c>
      <c r="D871" s="6" t="s">
        <v>2622</v>
      </c>
      <c r="E871" s="6" t="s">
        <v>2623</v>
      </c>
      <c r="F871" s="6" t="s">
        <v>2623</v>
      </c>
      <c r="G871" s="6" t="s">
        <v>2623</v>
      </c>
      <c r="H871" s="6" t="s">
        <v>2624</v>
      </c>
      <c r="I871" s="6" t="s">
        <v>2624</v>
      </c>
      <c r="J871" s="6" t="s">
        <v>2466</v>
      </c>
      <c r="K871" s="6" t="s">
        <v>2466</v>
      </c>
      <c r="L871" s="5">
        <v>2298247757</v>
      </c>
      <c r="M871" s="5">
        <v>2298247757</v>
      </c>
      <c r="N871" s="6" t="s">
        <v>8972</v>
      </c>
      <c r="O871" s="6" t="s">
        <v>8972</v>
      </c>
      <c r="P871" s="6" t="s">
        <v>8973</v>
      </c>
      <c r="Q871" s="5">
        <v>1</v>
      </c>
      <c r="R871" s="6" t="s">
        <v>8679</v>
      </c>
      <c r="S871" s="6">
        <f t="shared" si="54"/>
        <v>0</v>
      </c>
      <c r="T871" s="4">
        <v>0</v>
      </c>
      <c r="U871" s="6">
        <f t="shared" si="55"/>
        <v>0</v>
      </c>
      <c r="V871" s="6" t="b">
        <f t="shared" si="52"/>
        <v>0</v>
      </c>
      <c r="W871" s="6" t="b">
        <f t="shared" si="53"/>
        <v>0</v>
      </c>
      <c r="X871" s="4"/>
    </row>
    <row r="872" spans="1:24" x14ac:dyDescent="0.2">
      <c r="A872" s="5">
        <v>2278</v>
      </c>
      <c r="B872" s="5">
        <v>975</v>
      </c>
      <c r="C872" s="6" t="s">
        <v>2625</v>
      </c>
      <c r="D872" s="6" t="s">
        <v>2625</v>
      </c>
      <c r="E872" s="6" t="s">
        <v>2626</v>
      </c>
      <c r="F872" s="6" t="s">
        <v>2626</v>
      </c>
      <c r="G872" s="6" t="s">
        <v>2626</v>
      </c>
      <c r="H872" s="6" t="s">
        <v>453</v>
      </c>
      <c r="I872" s="6" t="s">
        <v>453</v>
      </c>
      <c r="J872" s="6" t="s">
        <v>2466</v>
      </c>
      <c r="K872" s="6" t="s">
        <v>2466</v>
      </c>
      <c r="L872" s="5">
        <v>2293349353</v>
      </c>
      <c r="M872" s="5">
        <v>2293349353</v>
      </c>
      <c r="N872" s="6" t="s">
        <v>8972</v>
      </c>
      <c r="O872" s="6" t="s">
        <v>8972</v>
      </c>
      <c r="P872" s="6" t="s">
        <v>8973</v>
      </c>
      <c r="Q872" s="5">
        <v>1</v>
      </c>
      <c r="R872" s="6" t="s">
        <v>8679</v>
      </c>
      <c r="S872" s="6">
        <f t="shared" si="54"/>
        <v>0</v>
      </c>
      <c r="T872" s="6">
        <v>0</v>
      </c>
      <c r="U872" s="6">
        <f t="shared" si="55"/>
        <v>0</v>
      </c>
      <c r="V872" s="6" t="b">
        <f t="shared" si="52"/>
        <v>0</v>
      </c>
      <c r="W872" s="6" t="b">
        <f t="shared" si="53"/>
        <v>0</v>
      </c>
    </row>
    <row r="873" spans="1:24" x14ac:dyDescent="0.2">
      <c r="A873" s="5">
        <v>2279</v>
      </c>
      <c r="B873" s="5">
        <v>976</v>
      </c>
      <c r="C873" s="6" t="s">
        <v>2627</v>
      </c>
      <c r="D873" s="6" t="s">
        <v>2627</v>
      </c>
      <c r="E873" s="6" t="s">
        <v>7588</v>
      </c>
      <c r="F873" s="6" t="s">
        <v>7588</v>
      </c>
      <c r="G873" s="6" t="s">
        <v>7998</v>
      </c>
      <c r="H873" s="6" t="s">
        <v>2628</v>
      </c>
      <c r="I873" s="6" t="s">
        <v>2628</v>
      </c>
      <c r="J873" s="6" t="s">
        <v>2466</v>
      </c>
      <c r="K873" s="6" t="s">
        <v>2466</v>
      </c>
      <c r="L873" s="5">
        <v>2293652570</v>
      </c>
      <c r="M873" s="5">
        <v>2293652570</v>
      </c>
      <c r="N873" s="6" t="s">
        <v>8972</v>
      </c>
      <c r="O873" s="6" t="s">
        <v>8972</v>
      </c>
      <c r="P873" s="6" t="s">
        <v>8973</v>
      </c>
      <c r="Q873" s="5">
        <v>1</v>
      </c>
      <c r="R873" s="6" t="s">
        <v>8679</v>
      </c>
      <c r="S873" s="6">
        <f t="shared" si="54"/>
        <v>0</v>
      </c>
      <c r="T873" s="6">
        <v>0</v>
      </c>
      <c r="U873" s="6">
        <f t="shared" si="55"/>
        <v>0</v>
      </c>
      <c r="V873" s="6" t="b">
        <f t="shared" si="52"/>
        <v>0</v>
      </c>
      <c r="W873" s="6" t="b">
        <f t="shared" si="53"/>
        <v>0</v>
      </c>
    </row>
    <row r="874" spans="1:24" x14ac:dyDescent="0.2">
      <c r="A874" s="5">
        <v>2280</v>
      </c>
      <c r="B874" s="5">
        <v>977</v>
      </c>
      <c r="C874" s="6" t="s">
        <v>2629</v>
      </c>
      <c r="D874" s="6" t="s">
        <v>2629</v>
      </c>
      <c r="E874" s="6" t="s">
        <v>2630</v>
      </c>
      <c r="F874" s="6" t="s">
        <v>2630</v>
      </c>
      <c r="G874" s="6" t="s">
        <v>6784</v>
      </c>
      <c r="H874" s="6" t="s">
        <v>2631</v>
      </c>
      <c r="I874" s="6" t="s">
        <v>2631</v>
      </c>
      <c r="J874" s="6" t="s">
        <v>2466</v>
      </c>
      <c r="K874" s="6" t="s">
        <v>2466</v>
      </c>
      <c r="L874" s="5">
        <v>4784589942</v>
      </c>
      <c r="M874" s="5">
        <v>4784589942</v>
      </c>
      <c r="N874" s="6" t="s">
        <v>8972</v>
      </c>
      <c r="O874" s="6" t="s">
        <v>8972</v>
      </c>
      <c r="P874" s="6" t="s">
        <v>8973</v>
      </c>
      <c r="Q874" s="5">
        <v>1</v>
      </c>
      <c r="R874" s="6" t="s">
        <v>8679</v>
      </c>
      <c r="S874" s="6">
        <f t="shared" si="54"/>
        <v>0</v>
      </c>
      <c r="T874" s="6">
        <v>0</v>
      </c>
      <c r="U874" s="6">
        <f t="shared" si="55"/>
        <v>0</v>
      </c>
      <c r="V874" s="6" t="b">
        <f t="shared" si="52"/>
        <v>0</v>
      </c>
      <c r="W874" s="6" t="b">
        <f t="shared" si="53"/>
        <v>0</v>
      </c>
    </row>
    <row r="875" spans="1:24" x14ac:dyDescent="0.2">
      <c r="A875" s="5">
        <v>2281</v>
      </c>
      <c r="B875" s="5">
        <v>978</v>
      </c>
      <c r="C875" s="6" t="s">
        <v>2632</v>
      </c>
      <c r="D875" s="6" t="s">
        <v>5462</v>
      </c>
      <c r="E875" s="6" t="s">
        <v>2633</v>
      </c>
      <c r="F875" s="6" t="s">
        <v>2633</v>
      </c>
      <c r="G875" s="6" t="s">
        <v>6785</v>
      </c>
      <c r="H875" s="6" t="s">
        <v>2489</v>
      </c>
      <c r="I875" s="6" t="s">
        <v>2489</v>
      </c>
      <c r="J875" s="6" t="s">
        <v>2466</v>
      </c>
      <c r="K875" s="6" t="s">
        <v>2466</v>
      </c>
      <c r="L875" s="5">
        <v>2299248636</v>
      </c>
      <c r="M875" s="5">
        <v>2299248636</v>
      </c>
      <c r="N875" s="6" t="s">
        <v>8972</v>
      </c>
      <c r="O875" s="6" t="s">
        <v>8972</v>
      </c>
      <c r="P875" s="6" t="s">
        <v>8973</v>
      </c>
      <c r="Q875" s="5">
        <v>1</v>
      </c>
      <c r="R875" s="6" t="s">
        <v>8679</v>
      </c>
      <c r="S875" s="6">
        <f t="shared" si="54"/>
        <v>0</v>
      </c>
      <c r="T875" s="6">
        <v>0</v>
      </c>
      <c r="U875" s="6">
        <f t="shared" si="55"/>
        <v>0</v>
      </c>
      <c r="V875" s="6" t="b">
        <f t="shared" si="52"/>
        <v>0</v>
      </c>
      <c r="W875" s="6" t="b">
        <f t="shared" si="53"/>
        <v>0</v>
      </c>
    </row>
    <row r="876" spans="1:24" x14ac:dyDescent="0.2">
      <c r="A876" s="5">
        <v>2286</v>
      </c>
      <c r="B876" s="5">
        <v>979</v>
      </c>
      <c r="C876" s="6" t="s">
        <v>2645</v>
      </c>
      <c r="D876" s="6" t="s">
        <v>2645</v>
      </c>
      <c r="E876" s="6" t="s">
        <v>2646</v>
      </c>
      <c r="F876" s="6" t="s">
        <v>2646</v>
      </c>
      <c r="G876" s="6" t="s">
        <v>2646</v>
      </c>
      <c r="H876" s="6" t="s">
        <v>2647</v>
      </c>
      <c r="I876" s="6" t="s">
        <v>2647</v>
      </c>
      <c r="J876" s="6" t="s">
        <v>2466</v>
      </c>
      <c r="K876" s="6" t="s">
        <v>2466</v>
      </c>
      <c r="L876" s="5">
        <v>4784589992</v>
      </c>
      <c r="M876" s="5">
        <v>4784589992</v>
      </c>
      <c r="N876" s="6" t="s">
        <v>8972</v>
      </c>
      <c r="O876" s="6" t="s">
        <v>8972</v>
      </c>
      <c r="P876" s="6" t="s">
        <v>8973</v>
      </c>
      <c r="Q876" s="5">
        <v>1</v>
      </c>
      <c r="R876" s="6" t="s">
        <v>8679</v>
      </c>
      <c r="S876" s="6">
        <f t="shared" si="54"/>
        <v>0</v>
      </c>
      <c r="T876" s="6">
        <v>0</v>
      </c>
      <c r="U876" s="6">
        <f t="shared" si="55"/>
        <v>0</v>
      </c>
      <c r="V876" s="6" t="b">
        <f t="shared" si="52"/>
        <v>0</v>
      </c>
      <c r="W876" s="6" t="b">
        <f t="shared" si="53"/>
        <v>0</v>
      </c>
    </row>
    <row r="877" spans="1:24" x14ac:dyDescent="0.2">
      <c r="A877" s="5">
        <v>2282</v>
      </c>
      <c r="B877" s="5">
        <v>980</v>
      </c>
      <c r="C877" s="6" t="s">
        <v>2634</v>
      </c>
      <c r="D877" s="6" t="s">
        <v>5463</v>
      </c>
      <c r="E877" s="6" t="s">
        <v>2635</v>
      </c>
      <c r="F877" s="6" t="s">
        <v>2635</v>
      </c>
      <c r="G877" s="6" t="s">
        <v>2635</v>
      </c>
      <c r="H877" s="6" t="s">
        <v>2636</v>
      </c>
      <c r="I877" s="6" t="s">
        <v>2636</v>
      </c>
      <c r="J877" s="6" t="s">
        <v>2466</v>
      </c>
      <c r="K877" s="6" t="s">
        <v>2466</v>
      </c>
      <c r="L877" s="5">
        <v>2298873324</v>
      </c>
      <c r="M877" s="5">
        <v>2298873324</v>
      </c>
      <c r="N877" s="6" t="s">
        <v>8972</v>
      </c>
      <c r="O877" s="6" t="s">
        <v>8972</v>
      </c>
      <c r="P877" s="6" t="s">
        <v>8973</v>
      </c>
      <c r="Q877" s="5">
        <v>1</v>
      </c>
      <c r="R877" s="6" t="s">
        <v>8679</v>
      </c>
      <c r="S877" s="6">
        <f t="shared" si="54"/>
        <v>0</v>
      </c>
      <c r="T877" s="6">
        <v>0</v>
      </c>
      <c r="U877" s="6">
        <f t="shared" si="55"/>
        <v>0</v>
      </c>
      <c r="V877" s="6" t="b">
        <f t="shared" si="52"/>
        <v>0</v>
      </c>
      <c r="W877" s="6" t="b">
        <f t="shared" si="53"/>
        <v>0</v>
      </c>
    </row>
    <row r="878" spans="1:24" x14ac:dyDescent="0.2">
      <c r="A878" s="5">
        <v>2287</v>
      </c>
      <c r="B878" s="5">
        <v>981</v>
      </c>
      <c r="C878" s="6" t="s">
        <v>2648</v>
      </c>
      <c r="D878" s="6" t="s">
        <v>2648</v>
      </c>
      <c r="E878" s="6" t="s">
        <v>2649</v>
      </c>
      <c r="F878" s="6" t="s">
        <v>2649</v>
      </c>
      <c r="G878" s="6" t="s">
        <v>7433</v>
      </c>
      <c r="H878" s="6" t="s">
        <v>2650</v>
      </c>
      <c r="I878" s="6" t="s">
        <v>2650</v>
      </c>
      <c r="J878" s="6" t="s">
        <v>2466</v>
      </c>
      <c r="K878" s="6" t="s">
        <v>2466</v>
      </c>
      <c r="L878" s="5">
        <v>7066477509</v>
      </c>
      <c r="M878" s="5">
        <v>7066477509</v>
      </c>
      <c r="N878" s="6" t="s">
        <v>8972</v>
      </c>
      <c r="O878" s="6" t="s">
        <v>8972</v>
      </c>
      <c r="P878" s="6" t="s">
        <v>8973</v>
      </c>
      <c r="Q878" s="5">
        <v>1</v>
      </c>
      <c r="R878" s="6" t="s">
        <v>8679</v>
      </c>
      <c r="S878" s="6">
        <f t="shared" si="54"/>
        <v>0</v>
      </c>
      <c r="T878" s="6">
        <v>0</v>
      </c>
      <c r="U878" s="6">
        <f t="shared" si="55"/>
        <v>0</v>
      </c>
      <c r="V878" s="6" t="b">
        <f t="shared" si="52"/>
        <v>0</v>
      </c>
      <c r="W878" s="6" t="b">
        <f t="shared" si="53"/>
        <v>0</v>
      </c>
    </row>
    <row r="879" spans="1:24" x14ac:dyDescent="0.2">
      <c r="A879" s="5">
        <v>2283</v>
      </c>
      <c r="B879" s="5">
        <v>982</v>
      </c>
      <c r="C879" s="6" t="s">
        <v>2637</v>
      </c>
      <c r="D879" s="6" t="s">
        <v>2637</v>
      </c>
      <c r="E879" s="6" t="s">
        <v>2638</v>
      </c>
      <c r="F879" s="6" t="s">
        <v>2638</v>
      </c>
      <c r="G879" s="6" t="s">
        <v>12211</v>
      </c>
      <c r="H879" s="6" t="s">
        <v>2639</v>
      </c>
      <c r="I879" s="6" t="s">
        <v>2639</v>
      </c>
      <c r="J879" s="6" t="s">
        <v>2466</v>
      </c>
      <c r="K879" s="6" t="s">
        <v>2466</v>
      </c>
      <c r="L879" s="5">
        <v>2293825554</v>
      </c>
      <c r="M879" s="5">
        <v>2293825554</v>
      </c>
      <c r="N879" s="6" t="s">
        <v>8972</v>
      </c>
      <c r="O879" s="6" t="s">
        <v>8972</v>
      </c>
      <c r="P879" s="6" t="s">
        <v>8973</v>
      </c>
      <c r="Q879" s="5">
        <v>1</v>
      </c>
      <c r="R879" s="6" t="s">
        <v>8679</v>
      </c>
      <c r="S879" s="6">
        <f t="shared" si="54"/>
        <v>0</v>
      </c>
      <c r="T879" s="6">
        <v>0</v>
      </c>
      <c r="U879" s="6">
        <f t="shared" si="55"/>
        <v>0</v>
      </c>
      <c r="V879" s="6" t="b">
        <f t="shared" si="52"/>
        <v>0</v>
      </c>
      <c r="W879" s="6" t="b">
        <f t="shared" si="53"/>
        <v>0</v>
      </c>
    </row>
    <row r="880" spans="1:24" x14ac:dyDescent="0.2">
      <c r="A880" s="5">
        <v>2285</v>
      </c>
      <c r="B880" s="5">
        <v>983</v>
      </c>
      <c r="C880" s="6" t="s">
        <v>2643</v>
      </c>
      <c r="D880" s="6" t="s">
        <v>2643</v>
      </c>
      <c r="E880" s="6" t="s">
        <v>2644</v>
      </c>
      <c r="F880" s="6" t="s">
        <v>2644</v>
      </c>
      <c r="G880" s="6" t="s">
        <v>2644</v>
      </c>
      <c r="H880" s="6" t="s">
        <v>2489</v>
      </c>
      <c r="I880" s="6" t="s">
        <v>2489</v>
      </c>
      <c r="J880" s="6" t="s">
        <v>2466</v>
      </c>
      <c r="K880" s="6" t="s">
        <v>2466</v>
      </c>
      <c r="L880" s="5">
        <v>2299284755</v>
      </c>
      <c r="M880" s="5">
        <v>2299284755</v>
      </c>
      <c r="N880" s="6" t="s">
        <v>8972</v>
      </c>
      <c r="O880" s="6" t="s">
        <v>8972</v>
      </c>
      <c r="P880" s="6" t="s">
        <v>8973</v>
      </c>
      <c r="Q880" s="5">
        <v>1</v>
      </c>
      <c r="R880" s="6" t="s">
        <v>8679</v>
      </c>
      <c r="S880" s="6">
        <f t="shared" si="54"/>
        <v>0</v>
      </c>
      <c r="T880" s="6">
        <v>0</v>
      </c>
      <c r="U880" s="6">
        <f t="shared" si="55"/>
        <v>0</v>
      </c>
      <c r="V880" s="6" t="b">
        <f t="shared" si="52"/>
        <v>0</v>
      </c>
      <c r="W880" s="6" t="b">
        <f t="shared" si="53"/>
        <v>0</v>
      </c>
    </row>
    <row r="881" spans="1:23" x14ac:dyDescent="0.2">
      <c r="A881" s="5">
        <v>2291</v>
      </c>
      <c r="B881" s="5">
        <v>984</v>
      </c>
      <c r="C881" s="6" t="s">
        <v>2656</v>
      </c>
      <c r="D881" s="6" t="s">
        <v>2656</v>
      </c>
      <c r="E881" s="6" t="s">
        <v>2657</v>
      </c>
      <c r="F881" s="6" t="s">
        <v>2657</v>
      </c>
      <c r="G881" s="6" t="s">
        <v>2657</v>
      </c>
      <c r="H881" s="6" t="s">
        <v>2489</v>
      </c>
      <c r="I881" s="6" t="s">
        <v>2489</v>
      </c>
      <c r="J881" s="6" t="s">
        <v>2466</v>
      </c>
      <c r="K881" s="6" t="s">
        <v>2466</v>
      </c>
      <c r="L881" s="5">
        <v>2299248636</v>
      </c>
      <c r="M881" s="5">
        <v>2299248636</v>
      </c>
      <c r="N881" s="6" t="s">
        <v>8972</v>
      </c>
      <c r="O881" s="6" t="s">
        <v>8972</v>
      </c>
      <c r="P881" s="6" t="s">
        <v>8973</v>
      </c>
      <c r="Q881" s="5">
        <v>1</v>
      </c>
      <c r="R881" s="6" t="s">
        <v>8679</v>
      </c>
      <c r="S881" s="6">
        <f t="shared" si="54"/>
        <v>0</v>
      </c>
      <c r="T881" s="6">
        <v>0</v>
      </c>
      <c r="U881" s="6">
        <f t="shared" si="55"/>
        <v>0</v>
      </c>
      <c r="V881" s="6" t="b">
        <f t="shared" si="52"/>
        <v>0</v>
      </c>
      <c r="W881" s="6" t="b">
        <f t="shared" si="53"/>
        <v>0</v>
      </c>
    </row>
    <row r="882" spans="1:23" x14ac:dyDescent="0.2">
      <c r="A882" s="5">
        <v>2215</v>
      </c>
      <c r="B882" s="5">
        <v>985</v>
      </c>
      <c r="C882" s="6" t="s">
        <v>12195</v>
      </c>
      <c r="D882" s="6" t="s">
        <v>12195</v>
      </c>
      <c r="E882" s="6" t="s">
        <v>12196</v>
      </c>
      <c r="F882" s="6" t="s">
        <v>12196</v>
      </c>
      <c r="G882" s="6" t="s">
        <v>12197</v>
      </c>
      <c r="H882" s="6" t="s">
        <v>2465</v>
      </c>
      <c r="I882" s="6" t="s">
        <v>2465</v>
      </c>
      <c r="J882" s="6" t="s">
        <v>2466</v>
      </c>
      <c r="K882" s="6" t="s">
        <v>2466</v>
      </c>
      <c r="L882" s="5">
        <v>7704660919</v>
      </c>
      <c r="M882" s="5">
        <v>7704660919</v>
      </c>
      <c r="N882" s="6" t="s">
        <v>11017</v>
      </c>
      <c r="O882" s="6" t="s">
        <v>11017</v>
      </c>
      <c r="P882" s="6" t="s">
        <v>8973</v>
      </c>
      <c r="Q882" s="5">
        <v>1</v>
      </c>
      <c r="R882" s="6" t="s">
        <v>8680</v>
      </c>
      <c r="S882" s="6">
        <f t="shared" si="54"/>
        <v>0</v>
      </c>
      <c r="T882" s="6">
        <v>0</v>
      </c>
      <c r="U882" s="6">
        <f t="shared" si="55"/>
        <v>0</v>
      </c>
      <c r="V882" s="6" t="b">
        <f t="shared" si="52"/>
        <v>0</v>
      </c>
      <c r="W882" s="6" t="b">
        <f t="shared" si="53"/>
        <v>0</v>
      </c>
    </row>
    <row r="883" spans="1:23" x14ac:dyDescent="0.2">
      <c r="A883" s="5">
        <v>2216</v>
      </c>
      <c r="B883" s="5">
        <v>986</v>
      </c>
      <c r="C883" s="6" t="s">
        <v>2496</v>
      </c>
      <c r="D883" s="6" t="s">
        <v>2496</v>
      </c>
      <c r="E883" s="6" t="s">
        <v>2497</v>
      </c>
      <c r="F883" s="6" t="s">
        <v>2497</v>
      </c>
      <c r="G883" s="6" t="s">
        <v>12198</v>
      </c>
      <c r="H883" s="6" t="s">
        <v>2498</v>
      </c>
      <c r="I883" s="6" t="s">
        <v>2498</v>
      </c>
      <c r="J883" s="6" t="s">
        <v>2466</v>
      </c>
      <c r="K883" s="6" t="s">
        <v>2466</v>
      </c>
      <c r="L883" s="5">
        <v>7704460929</v>
      </c>
      <c r="M883" s="5">
        <v>7704460929</v>
      </c>
      <c r="N883" s="6" t="s">
        <v>8972</v>
      </c>
      <c r="O883" s="6" t="s">
        <v>8972</v>
      </c>
      <c r="P883" s="6" t="s">
        <v>8973</v>
      </c>
      <c r="Q883" s="5">
        <v>1</v>
      </c>
      <c r="R883" s="6" t="s">
        <v>8680</v>
      </c>
      <c r="S883" s="6">
        <f t="shared" si="54"/>
        <v>0</v>
      </c>
      <c r="T883" s="6">
        <v>0</v>
      </c>
      <c r="U883" s="6">
        <f t="shared" si="55"/>
        <v>0</v>
      </c>
      <c r="V883" s="6" t="b">
        <f t="shared" si="52"/>
        <v>0</v>
      </c>
      <c r="W883" s="6" t="b">
        <f t="shared" si="53"/>
        <v>0</v>
      </c>
    </row>
    <row r="884" spans="1:23" x14ac:dyDescent="0.2">
      <c r="A884" s="5">
        <v>2368</v>
      </c>
      <c r="B884" s="5">
        <v>989</v>
      </c>
      <c r="C884" s="6" t="s">
        <v>2796</v>
      </c>
      <c r="D884" s="6" t="s">
        <v>2796</v>
      </c>
      <c r="E884" s="6" t="s">
        <v>7589</v>
      </c>
      <c r="F884" s="6" t="s">
        <v>7589</v>
      </c>
      <c r="G884" s="6" t="s">
        <v>12244</v>
      </c>
      <c r="H884" s="6" t="s">
        <v>2797</v>
      </c>
      <c r="I884" s="6" t="s">
        <v>2797</v>
      </c>
      <c r="J884" s="6" t="s">
        <v>2466</v>
      </c>
      <c r="K884" s="6" t="s">
        <v>2466</v>
      </c>
      <c r="L884" s="5">
        <v>2297683888</v>
      </c>
      <c r="M884" s="5">
        <v>2297683888</v>
      </c>
      <c r="N884" s="6" t="s">
        <v>11017</v>
      </c>
      <c r="O884" s="6" t="s">
        <v>11017</v>
      </c>
      <c r="P884" s="6" t="s">
        <v>8975</v>
      </c>
      <c r="Q884" s="5"/>
      <c r="R884" s="6" t="s">
        <v>8682</v>
      </c>
      <c r="S884" s="6">
        <f t="shared" si="54"/>
        <v>0</v>
      </c>
      <c r="T884" s="6">
        <v>0</v>
      </c>
      <c r="U884" s="6">
        <f t="shared" si="55"/>
        <v>0</v>
      </c>
      <c r="V884" s="6" t="b">
        <f t="shared" si="52"/>
        <v>0</v>
      </c>
      <c r="W884" s="6" t="b">
        <f t="shared" si="53"/>
        <v>0</v>
      </c>
    </row>
    <row r="885" spans="1:23" x14ac:dyDescent="0.2">
      <c r="A885" s="5">
        <v>2368</v>
      </c>
      <c r="B885" s="5">
        <v>990</v>
      </c>
      <c r="C885" s="6" t="s">
        <v>2796</v>
      </c>
      <c r="D885" s="6" t="s">
        <v>2796</v>
      </c>
      <c r="E885" s="6" t="s">
        <v>7589</v>
      </c>
      <c r="F885" s="6" t="s">
        <v>7589</v>
      </c>
      <c r="G885" s="6" t="s">
        <v>12244</v>
      </c>
      <c r="H885" s="6" t="s">
        <v>2797</v>
      </c>
      <c r="I885" s="6" t="s">
        <v>2797</v>
      </c>
      <c r="J885" s="6" t="s">
        <v>2466</v>
      </c>
      <c r="K885" s="6" t="s">
        <v>2466</v>
      </c>
      <c r="L885" s="5">
        <v>2297683888</v>
      </c>
      <c r="M885" s="5">
        <v>2297683888</v>
      </c>
      <c r="N885" s="6" t="s">
        <v>11017</v>
      </c>
      <c r="O885" s="6" t="s">
        <v>8972</v>
      </c>
      <c r="P885" s="6" t="s">
        <v>8975</v>
      </c>
      <c r="Q885" s="5"/>
      <c r="R885" s="6" t="s">
        <v>8682</v>
      </c>
      <c r="S885" s="6">
        <f t="shared" si="54"/>
        <v>1</v>
      </c>
      <c r="T885" s="6">
        <v>1</v>
      </c>
      <c r="U885" s="6">
        <f t="shared" si="55"/>
        <v>0</v>
      </c>
      <c r="V885" s="6" t="str">
        <f t="shared" si="52"/>
        <v>added SS</v>
      </c>
      <c r="W885" s="6" t="b">
        <f t="shared" si="53"/>
        <v>0</v>
      </c>
    </row>
    <row r="886" spans="1:23" x14ac:dyDescent="0.2">
      <c r="A886" s="5">
        <v>2217</v>
      </c>
      <c r="B886" s="5">
        <v>991</v>
      </c>
      <c r="C886" s="6" t="s">
        <v>2499</v>
      </c>
      <c r="D886" s="6" t="s">
        <v>2499</v>
      </c>
      <c r="E886" s="6" t="s">
        <v>2500</v>
      </c>
      <c r="F886" s="6" t="s">
        <v>2500</v>
      </c>
      <c r="G886" s="6" t="s">
        <v>12199</v>
      </c>
      <c r="H886" s="6" t="s">
        <v>2501</v>
      </c>
      <c r="I886" s="6" t="s">
        <v>2501</v>
      </c>
      <c r="J886" s="6" t="s">
        <v>2466</v>
      </c>
      <c r="K886" s="6" t="s">
        <v>2466</v>
      </c>
      <c r="L886" s="5">
        <v>9122758028</v>
      </c>
      <c r="M886" s="5">
        <v>9122758028</v>
      </c>
      <c r="N886" s="6" t="s">
        <v>11017</v>
      </c>
      <c r="O886" s="6" t="s">
        <v>11017</v>
      </c>
      <c r="P886" s="6" t="s">
        <v>8973</v>
      </c>
      <c r="Q886" s="5">
        <v>1</v>
      </c>
      <c r="R886" s="6" t="s">
        <v>8683</v>
      </c>
      <c r="S886" s="6">
        <f t="shared" si="54"/>
        <v>0</v>
      </c>
      <c r="T886" s="6">
        <v>0</v>
      </c>
      <c r="U886" s="6">
        <f t="shared" si="55"/>
        <v>0</v>
      </c>
      <c r="V886" s="6" t="b">
        <f t="shared" si="52"/>
        <v>0</v>
      </c>
      <c r="W886" s="6" t="b">
        <f t="shared" si="53"/>
        <v>0</v>
      </c>
    </row>
    <row r="887" spans="1:23" x14ac:dyDescent="0.2">
      <c r="A887" s="5">
        <v>2217</v>
      </c>
      <c r="B887" s="5">
        <v>992</v>
      </c>
      <c r="C887" s="6" t="s">
        <v>2499</v>
      </c>
      <c r="D887" s="6" t="s">
        <v>2499</v>
      </c>
      <c r="E887" s="6" t="s">
        <v>2500</v>
      </c>
      <c r="F887" s="6" t="s">
        <v>2500</v>
      </c>
      <c r="G887" s="6" t="s">
        <v>12199</v>
      </c>
      <c r="H887" s="6" t="s">
        <v>2501</v>
      </c>
      <c r="I887" s="6" t="s">
        <v>2501</v>
      </c>
      <c r="J887" s="6" t="s">
        <v>2466</v>
      </c>
      <c r="K887" s="6" t="s">
        <v>2466</v>
      </c>
      <c r="L887" s="5">
        <v>9122758028</v>
      </c>
      <c r="M887" s="5">
        <v>9122758028</v>
      </c>
      <c r="N887" s="6" t="s">
        <v>11017</v>
      </c>
      <c r="O887" s="6" t="s">
        <v>8972</v>
      </c>
      <c r="P887" s="6" t="s">
        <v>8973</v>
      </c>
      <c r="Q887" s="5">
        <v>1</v>
      </c>
      <c r="R887" s="6" t="s">
        <v>8683</v>
      </c>
      <c r="S887" s="6">
        <f t="shared" si="54"/>
        <v>1</v>
      </c>
      <c r="T887" s="6">
        <v>1</v>
      </c>
      <c r="U887" s="6">
        <f t="shared" si="55"/>
        <v>0</v>
      </c>
      <c r="V887" s="6" t="str">
        <f t="shared" si="52"/>
        <v>added SS</v>
      </c>
      <c r="W887" s="6" t="b">
        <f t="shared" si="53"/>
        <v>0</v>
      </c>
    </row>
    <row r="888" spans="1:23" x14ac:dyDescent="0.2">
      <c r="A888" s="5">
        <v>2219</v>
      </c>
      <c r="B888" s="5">
        <v>993</v>
      </c>
      <c r="C888" s="6" t="s">
        <v>2502</v>
      </c>
      <c r="D888" s="6" t="s">
        <v>2502</v>
      </c>
      <c r="E888" s="6" t="s">
        <v>2503</v>
      </c>
      <c r="F888" s="6" t="s">
        <v>2503</v>
      </c>
      <c r="G888" s="6" t="s">
        <v>2503</v>
      </c>
      <c r="H888" s="6" t="s">
        <v>2501</v>
      </c>
      <c r="I888" s="6" t="s">
        <v>2501</v>
      </c>
      <c r="J888" s="6" t="s">
        <v>2466</v>
      </c>
      <c r="K888" s="6" t="s">
        <v>2466</v>
      </c>
      <c r="L888" s="5">
        <v>9122892006</v>
      </c>
      <c r="M888" s="5">
        <v>9122892006</v>
      </c>
      <c r="N888" s="6" t="s">
        <v>8972</v>
      </c>
      <c r="O888" s="6" t="s">
        <v>8972</v>
      </c>
      <c r="P888" s="6" t="s">
        <v>8973</v>
      </c>
      <c r="Q888" s="5">
        <v>1</v>
      </c>
      <c r="R888" s="6" t="s">
        <v>8683</v>
      </c>
      <c r="S888" s="6">
        <f t="shared" si="54"/>
        <v>0</v>
      </c>
      <c r="T888" s="6">
        <v>0</v>
      </c>
      <c r="U888" s="6">
        <f t="shared" si="55"/>
        <v>0</v>
      </c>
      <c r="V888" s="6" t="b">
        <f t="shared" si="52"/>
        <v>0</v>
      </c>
      <c r="W888" s="6" t="b">
        <f t="shared" si="53"/>
        <v>0</v>
      </c>
    </row>
    <row r="889" spans="1:23" x14ac:dyDescent="0.2">
      <c r="A889" s="5">
        <v>2220</v>
      </c>
      <c r="B889" s="5">
        <v>994</v>
      </c>
      <c r="C889" s="6" t="s">
        <v>2504</v>
      </c>
      <c r="D889" s="6" t="s">
        <v>5466</v>
      </c>
      <c r="E889" s="6" t="s">
        <v>7591</v>
      </c>
      <c r="F889" s="6" t="s">
        <v>7591</v>
      </c>
      <c r="G889" s="6" t="s">
        <v>7592</v>
      </c>
      <c r="H889" s="6" t="s">
        <v>2505</v>
      </c>
      <c r="I889" s="6" t="s">
        <v>2505</v>
      </c>
      <c r="J889" s="6" t="s">
        <v>2466</v>
      </c>
      <c r="K889" s="6" t="s">
        <v>2466</v>
      </c>
      <c r="L889" s="5">
        <v>9126234755</v>
      </c>
      <c r="M889" s="5">
        <v>9126234755</v>
      </c>
      <c r="N889" s="6" t="s">
        <v>8972</v>
      </c>
      <c r="O889" s="6" t="s">
        <v>8972</v>
      </c>
      <c r="P889" s="6" t="s">
        <v>8973</v>
      </c>
      <c r="Q889" s="5">
        <v>1</v>
      </c>
      <c r="R889" s="6" t="s">
        <v>8683</v>
      </c>
      <c r="S889" s="6">
        <f t="shared" si="54"/>
        <v>0</v>
      </c>
      <c r="T889" s="6">
        <v>0</v>
      </c>
      <c r="U889" s="6">
        <f t="shared" si="55"/>
        <v>0</v>
      </c>
      <c r="V889" s="6" t="b">
        <f t="shared" si="52"/>
        <v>0</v>
      </c>
      <c r="W889" s="6" t="b">
        <f t="shared" si="53"/>
        <v>0</v>
      </c>
    </row>
    <row r="890" spans="1:23" x14ac:dyDescent="0.2">
      <c r="A890" s="5">
        <v>2313</v>
      </c>
      <c r="B890" s="5">
        <v>995</v>
      </c>
      <c r="C890" s="6" t="s">
        <v>12219</v>
      </c>
      <c r="D890" s="6" t="s">
        <v>12220</v>
      </c>
      <c r="E890" s="6" t="s">
        <v>2709</v>
      </c>
      <c r="F890" s="6" t="s">
        <v>2709</v>
      </c>
      <c r="G890" s="6" t="s">
        <v>2709</v>
      </c>
      <c r="H890" s="6" t="s">
        <v>2710</v>
      </c>
      <c r="I890" s="6" t="s">
        <v>2710</v>
      </c>
      <c r="J890" s="6" t="s">
        <v>2466</v>
      </c>
      <c r="K890" s="6" t="s">
        <v>2466</v>
      </c>
      <c r="L890" s="5">
        <v>4785527384</v>
      </c>
      <c r="M890" s="5">
        <v>4785527384</v>
      </c>
      <c r="N890" s="6" t="s">
        <v>11017</v>
      </c>
      <c r="O890" s="6" t="s">
        <v>11017</v>
      </c>
      <c r="P890" s="6" t="s">
        <v>8973</v>
      </c>
      <c r="Q890" s="5">
        <v>1</v>
      </c>
      <c r="R890" s="6" t="s">
        <v>12221</v>
      </c>
      <c r="S890" s="6">
        <f t="shared" si="54"/>
        <v>0</v>
      </c>
      <c r="T890" s="6">
        <v>0</v>
      </c>
      <c r="U890" s="6">
        <f t="shared" si="55"/>
        <v>0</v>
      </c>
      <c r="V890" s="6" t="b">
        <f t="shared" si="52"/>
        <v>0</v>
      </c>
      <c r="W890" s="6" t="b">
        <f t="shared" si="53"/>
        <v>0</v>
      </c>
    </row>
    <row r="891" spans="1:23" x14ac:dyDescent="0.2">
      <c r="A891" s="5">
        <v>2321</v>
      </c>
      <c r="B891" s="5">
        <v>996</v>
      </c>
      <c r="C891" s="6" t="s">
        <v>2708</v>
      </c>
      <c r="D891" s="6" t="s">
        <v>2708</v>
      </c>
      <c r="E891" s="6" t="s">
        <v>2709</v>
      </c>
      <c r="F891" s="6" t="s">
        <v>2709</v>
      </c>
      <c r="G891" s="6" t="s">
        <v>2709</v>
      </c>
      <c r="H891" s="6" t="s">
        <v>2710</v>
      </c>
      <c r="I891" s="6" t="s">
        <v>2710</v>
      </c>
      <c r="J891" s="6" t="s">
        <v>2466</v>
      </c>
      <c r="K891" s="6" t="s">
        <v>2466</v>
      </c>
      <c r="L891" s="5">
        <v>4785527384</v>
      </c>
      <c r="M891" s="5">
        <v>4785527384</v>
      </c>
      <c r="N891" s="6" t="s">
        <v>8972</v>
      </c>
      <c r="O891" s="6" t="s">
        <v>8972</v>
      </c>
      <c r="P891" s="6" t="s">
        <v>8973</v>
      </c>
      <c r="Q891" s="5">
        <v>1</v>
      </c>
      <c r="R891" s="6" t="s">
        <v>12221</v>
      </c>
      <c r="S891" s="6">
        <f t="shared" si="54"/>
        <v>0</v>
      </c>
      <c r="T891" s="6">
        <v>0</v>
      </c>
      <c r="U891" s="6">
        <f t="shared" si="55"/>
        <v>0</v>
      </c>
      <c r="V891" s="6" t="b">
        <f t="shared" si="52"/>
        <v>0</v>
      </c>
      <c r="W891" s="6" t="b">
        <f t="shared" si="53"/>
        <v>0</v>
      </c>
    </row>
    <row r="892" spans="1:23" x14ac:dyDescent="0.2">
      <c r="A892" s="5">
        <v>2326</v>
      </c>
      <c r="B892" s="5">
        <v>997</v>
      </c>
      <c r="C892" s="6" t="s">
        <v>2721</v>
      </c>
      <c r="D892" s="6" t="s">
        <v>5467</v>
      </c>
      <c r="E892" s="6" t="s">
        <v>7593</v>
      </c>
      <c r="F892" s="6" t="s">
        <v>7593</v>
      </c>
      <c r="G892" s="6" t="s">
        <v>12222</v>
      </c>
      <c r="H892" s="6" t="s">
        <v>2722</v>
      </c>
      <c r="I892" s="6" t="s">
        <v>2722</v>
      </c>
      <c r="J892" s="6" t="s">
        <v>2466</v>
      </c>
      <c r="K892" s="6" t="s">
        <v>2466</v>
      </c>
      <c r="L892" s="5">
        <v>4784530077</v>
      </c>
      <c r="M892" s="5">
        <v>4784530077</v>
      </c>
      <c r="N892" s="6" t="s">
        <v>8972</v>
      </c>
      <c r="O892" s="6" t="s">
        <v>8972</v>
      </c>
      <c r="P892" s="6" t="s">
        <v>8973</v>
      </c>
      <c r="Q892" s="5">
        <v>1</v>
      </c>
      <c r="R892" s="6" t="s">
        <v>12221</v>
      </c>
      <c r="S892" s="6">
        <f t="shared" si="54"/>
        <v>0</v>
      </c>
      <c r="T892" s="6">
        <v>0</v>
      </c>
      <c r="U892" s="6">
        <f t="shared" si="55"/>
        <v>0</v>
      </c>
      <c r="V892" s="6" t="b">
        <f t="shared" si="52"/>
        <v>0</v>
      </c>
      <c r="W892" s="6" t="b">
        <f t="shared" si="53"/>
        <v>0</v>
      </c>
    </row>
    <row r="893" spans="1:23" x14ac:dyDescent="0.2">
      <c r="A893" s="5">
        <v>2323</v>
      </c>
      <c r="B893" s="5">
        <v>998</v>
      </c>
      <c r="C893" s="6" t="s">
        <v>2713</v>
      </c>
      <c r="D893" s="6" t="s">
        <v>5468</v>
      </c>
      <c r="E893" s="6" t="s">
        <v>2714</v>
      </c>
      <c r="F893" s="6" t="s">
        <v>2714</v>
      </c>
      <c r="G893" s="6" t="s">
        <v>6794</v>
      </c>
      <c r="H893" s="6" t="s">
        <v>2715</v>
      </c>
      <c r="I893" s="6" t="s">
        <v>2715</v>
      </c>
      <c r="J893" s="6" t="s">
        <v>2466</v>
      </c>
      <c r="K893" s="6" t="s">
        <v>2466</v>
      </c>
      <c r="L893" s="5">
        <v>7065983359</v>
      </c>
      <c r="M893" s="5">
        <v>7065983359</v>
      </c>
      <c r="N893" s="6" t="s">
        <v>8972</v>
      </c>
      <c r="O893" s="6" t="s">
        <v>8972</v>
      </c>
      <c r="P893" s="6" t="s">
        <v>8973</v>
      </c>
      <c r="Q893" s="5">
        <v>1</v>
      </c>
      <c r="R893" s="6" t="s">
        <v>12221</v>
      </c>
      <c r="S893" s="6">
        <f t="shared" si="54"/>
        <v>0</v>
      </c>
      <c r="T893" s="6">
        <v>0</v>
      </c>
      <c r="U893" s="6">
        <f t="shared" si="55"/>
        <v>0</v>
      </c>
      <c r="V893" s="6" t="b">
        <f t="shared" si="52"/>
        <v>0</v>
      </c>
      <c r="W893" s="6" t="b">
        <f t="shared" si="53"/>
        <v>0</v>
      </c>
    </row>
    <row r="894" spans="1:23" x14ac:dyDescent="0.2">
      <c r="A894" s="5">
        <v>2324</v>
      </c>
      <c r="B894" s="5">
        <v>999</v>
      </c>
      <c r="C894" s="6" t="s">
        <v>2716</v>
      </c>
      <c r="D894" s="6" t="s">
        <v>5469</v>
      </c>
      <c r="E894" s="6" t="s">
        <v>2717</v>
      </c>
      <c r="F894" s="6" t="s">
        <v>2717</v>
      </c>
      <c r="G894" s="6" t="s">
        <v>2717</v>
      </c>
      <c r="H894" s="6" t="s">
        <v>1870</v>
      </c>
      <c r="I894" s="6" t="s">
        <v>1870</v>
      </c>
      <c r="J894" s="6" t="s">
        <v>2466</v>
      </c>
      <c r="K894" s="6" t="s">
        <v>2466</v>
      </c>
      <c r="L894" s="5">
        <v>7064445241</v>
      </c>
      <c r="M894" s="5">
        <v>7064445241</v>
      </c>
      <c r="N894" s="6" t="s">
        <v>8972</v>
      </c>
      <c r="O894" s="6" t="s">
        <v>8972</v>
      </c>
      <c r="P894" s="6" t="s">
        <v>8973</v>
      </c>
      <c r="Q894" s="5">
        <v>1</v>
      </c>
      <c r="R894" s="6" t="s">
        <v>12221</v>
      </c>
      <c r="S894" s="6">
        <f t="shared" si="54"/>
        <v>0</v>
      </c>
      <c r="T894" s="6">
        <v>0</v>
      </c>
      <c r="U894" s="6">
        <f t="shared" si="55"/>
        <v>0</v>
      </c>
      <c r="V894" s="6" t="b">
        <f t="shared" si="52"/>
        <v>0</v>
      </c>
      <c r="W894" s="6" t="b">
        <f t="shared" si="53"/>
        <v>0</v>
      </c>
    </row>
    <row r="895" spans="1:23" x14ac:dyDescent="0.2">
      <c r="A895" s="5">
        <v>2320</v>
      </c>
      <c r="B895" s="5">
        <v>1000</v>
      </c>
      <c r="C895" s="6" t="s">
        <v>2705</v>
      </c>
      <c r="D895" s="6" t="s">
        <v>5470</v>
      </c>
      <c r="E895" s="6" t="s">
        <v>2706</v>
      </c>
      <c r="F895" s="6" t="s">
        <v>2706</v>
      </c>
      <c r="G895" s="6" t="s">
        <v>2706</v>
      </c>
      <c r="H895" s="6" t="s">
        <v>2707</v>
      </c>
      <c r="I895" s="6" t="s">
        <v>2707</v>
      </c>
      <c r="J895" s="6" t="s">
        <v>2466</v>
      </c>
      <c r="K895" s="6" t="s">
        <v>2466</v>
      </c>
      <c r="L895" s="5">
        <v>7065477551</v>
      </c>
      <c r="M895" s="5">
        <v>7065477551</v>
      </c>
      <c r="N895" s="6" t="s">
        <v>8972</v>
      </c>
      <c r="O895" s="6" t="s">
        <v>8972</v>
      </c>
      <c r="P895" s="6" t="s">
        <v>8973</v>
      </c>
      <c r="Q895" s="5">
        <v>1</v>
      </c>
      <c r="R895" s="6" t="s">
        <v>12221</v>
      </c>
      <c r="S895" s="6">
        <f t="shared" si="54"/>
        <v>0</v>
      </c>
      <c r="T895" s="6">
        <v>0</v>
      </c>
      <c r="U895" s="6">
        <f t="shared" si="55"/>
        <v>0</v>
      </c>
      <c r="V895" s="6" t="b">
        <f t="shared" si="52"/>
        <v>0</v>
      </c>
      <c r="W895" s="6" t="b">
        <f t="shared" si="53"/>
        <v>0</v>
      </c>
    </row>
    <row r="896" spans="1:23" x14ac:dyDescent="0.2">
      <c r="A896" s="5">
        <v>2315</v>
      </c>
      <c r="B896" s="5">
        <v>1001</v>
      </c>
      <c r="C896" s="6" t="s">
        <v>2694</v>
      </c>
      <c r="D896" s="6" t="s">
        <v>5471</v>
      </c>
      <c r="E896" s="6" t="s">
        <v>2695</v>
      </c>
      <c r="F896" s="6" t="s">
        <v>2695</v>
      </c>
      <c r="G896" s="6" t="s">
        <v>2695</v>
      </c>
      <c r="H896" s="6" t="s">
        <v>2696</v>
      </c>
      <c r="I896" s="6" t="s">
        <v>2696</v>
      </c>
      <c r="J896" s="6" t="s">
        <v>2466</v>
      </c>
      <c r="K896" s="6" t="s">
        <v>2466</v>
      </c>
      <c r="L896" s="5">
        <v>4788642600</v>
      </c>
      <c r="M896" s="5">
        <v>4788642600</v>
      </c>
      <c r="N896" s="6" t="s">
        <v>8972</v>
      </c>
      <c r="O896" s="6" t="s">
        <v>8972</v>
      </c>
      <c r="P896" s="6" t="s">
        <v>8973</v>
      </c>
      <c r="Q896" s="5">
        <v>1</v>
      </c>
      <c r="R896" s="6" t="s">
        <v>12221</v>
      </c>
      <c r="S896" s="6">
        <f t="shared" si="54"/>
        <v>0</v>
      </c>
      <c r="T896" s="6">
        <v>0</v>
      </c>
      <c r="U896" s="6">
        <f t="shared" si="55"/>
        <v>0</v>
      </c>
      <c r="V896" s="6" t="b">
        <f t="shared" si="52"/>
        <v>0</v>
      </c>
      <c r="W896" s="6" t="b">
        <f t="shared" si="53"/>
        <v>0</v>
      </c>
    </row>
    <row r="897" spans="1:23" x14ac:dyDescent="0.2">
      <c r="A897" s="5">
        <v>2318</v>
      </c>
      <c r="B897" s="5">
        <v>1002</v>
      </c>
      <c r="C897" s="6" t="s">
        <v>2703</v>
      </c>
      <c r="D897" s="6" t="s">
        <v>5472</v>
      </c>
      <c r="E897" s="6" t="s">
        <v>2704</v>
      </c>
      <c r="F897" s="6" t="s">
        <v>2704</v>
      </c>
      <c r="G897" s="6" t="s">
        <v>6792</v>
      </c>
      <c r="H897" s="6" t="s">
        <v>942</v>
      </c>
      <c r="I897" s="6" t="s">
        <v>942</v>
      </c>
      <c r="J897" s="6" t="s">
        <v>2466</v>
      </c>
      <c r="K897" s="6" t="s">
        <v>2466</v>
      </c>
      <c r="L897" s="5">
        <v>4782723446</v>
      </c>
      <c r="M897" s="5">
        <v>4782723446</v>
      </c>
      <c r="N897" s="6" t="s">
        <v>8972</v>
      </c>
      <c r="O897" s="6" t="s">
        <v>8972</v>
      </c>
      <c r="P897" s="6" t="s">
        <v>8973</v>
      </c>
      <c r="Q897" s="5">
        <v>1</v>
      </c>
      <c r="R897" s="6" t="s">
        <v>12221</v>
      </c>
      <c r="S897" s="6">
        <f t="shared" si="54"/>
        <v>0</v>
      </c>
      <c r="T897" s="6">
        <v>0</v>
      </c>
      <c r="U897" s="6">
        <f t="shared" si="55"/>
        <v>0</v>
      </c>
      <c r="V897" s="6" t="b">
        <f t="shared" si="52"/>
        <v>0</v>
      </c>
      <c r="W897" s="6" t="b">
        <f t="shared" si="53"/>
        <v>0</v>
      </c>
    </row>
    <row r="898" spans="1:23" x14ac:dyDescent="0.2">
      <c r="A898" s="5">
        <v>2314</v>
      </c>
      <c r="B898" s="5">
        <v>1003</v>
      </c>
      <c r="C898" s="6" t="s">
        <v>2691</v>
      </c>
      <c r="D898" s="6" t="s">
        <v>2691</v>
      </c>
      <c r="E898" s="6" t="s">
        <v>2692</v>
      </c>
      <c r="F898" s="6" t="s">
        <v>2692</v>
      </c>
      <c r="G898" s="6" t="s">
        <v>2692</v>
      </c>
      <c r="H898" s="6" t="s">
        <v>2693</v>
      </c>
      <c r="I898" s="6" t="s">
        <v>2693</v>
      </c>
      <c r="J898" s="6" t="s">
        <v>2466</v>
      </c>
      <c r="K898" s="6" t="s">
        <v>2466</v>
      </c>
      <c r="L898" s="5">
        <v>4785521620</v>
      </c>
      <c r="M898" s="5">
        <v>4785521620</v>
      </c>
      <c r="N898" s="6" t="s">
        <v>8972</v>
      </c>
      <c r="O898" s="6" t="s">
        <v>8972</v>
      </c>
      <c r="P898" s="6" t="s">
        <v>8973</v>
      </c>
      <c r="Q898" s="5">
        <v>1</v>
      </c>
      <c r="R898" s="6" t="s">
        <v>12221</v>
      </c>
      <c r="S898" s="6">
        <f t="shared" si="54"/>
        <v>0</v>
      </c>
      <c r="T898" s="6">
        <v>0</v>
      </c>
      <c r="U898" s="6">
        <f t="shared" si="55"/>
        <v>0</v>
      </c>
      <c r="V898" s="6" t="b">
        <f t="shared" ref="V898:V961" si="56">IF(T898=1, IF(O898="sub-recipient","gained SS same SR", IF(P898="sub-recipient", "gained SR","added SS")))</f>
        <v>0</v>
      </c>
      <c r="W898" s="6" t="b">
        <f t="shared" ref="W898:W961" si="57">IF(U898=1, IF(P898="sub-recipient","lost SS, kept SR", IF(O898="sub-recipient", "lost SR","consolidated SS")))</f>
        <v>0</v>
      </c>
    </row>
    <row r="899" spans="1:23" x14ac:dyDescent="0.2">
      <c r="A899" s="5">
        <v>2325</v>
      </c>
      <c r="B899" s="5">
        <v>1004</v>
      </c>
      <c r="C899" s="6" t="s">
        <v>2718</v>
      </c>
      <c r="D899" s="6" t="s">
        <v>5473</v>
      </c>
      <c r="E899" s="6" t="s">
        <v>2719</v>
      </c>
      <c r="F899" s="6" t="s">
        <v>2719</v>
      </c>
      <c r="G899" s="6" t="s">
        <v>6795</v>
      </c>
      <c r="H899" s="6" t="s">
        <v>2720</v>
      </c>
      <c r="I899" s="6" t="s">
        <v>2720</v>
      </c>
      <c r="J899" s="6" t="s">
        <v>2466</v>
      </c>
      <c r="K899" s="6" t="s">
        <v>2466</v>
      </c>
      <c r="L899" s="5">
        <v>2298680017</v>
      </c>
      <c r="M899" s="5">
        <v>2298680017</v>
      </c>
      <c r="N899" s="6" t="s">
        <v>8972</v>
      </c>
      <c r="O899" s="6" t="s">
        <v>8972</v>
      </c>
      <c r="P899" s="6" t="s">
        <v>8973</v>
      </c>
      <c r="Q899" s="5">
        <v>1</v>
      </c>
      <c r="R899" s="6" t="s">
        <v>12221</v>
      </c>
      <c r="S899" s="6">
        <f t="shared" ref="S899:S962" si="58">IF(A899=A898,1,0)</f>
        <v>0</v>
      </c>
      <c r="T899" s="6">
        <v>0</v>
      </c>
      <c r="U899" s="6">
        <f t="shared" ref="U899:U962" si="59">IF(B899=B898, 1, 0)</f>
        <v>0</v>
      </c>
      <c r="V899" s="6" t="b">
        <f t="shared" si="56"/>
        <v>0</v>
      </c>
      <c r="W899" s="6" t="b">
        <f t="shared" si="57"/>
        <v>0</v>
      </c>
    </row>
    <row r="900" spans="1:23" x14ac:dyDescent="0.2">
      <c r="A900" s="5">
        <v>2317</v>
      </c>
      <c r="B900" s="5">
        <v>1005</v>
      </c>
      <c r="C900" s="6" t="s">
        <v>2700</v>
      </c>
      <c r="D900" s="6" t="s">
        <v>5474</v>
      </c>
      <c r="E900" s="6" t="s">
        <v>2701</v>
      </c>
      <c r="F900" s="6" t="s">
        <v>2701</v>
      </c>
      <c r="G900" s="6" t="s">
        <v>2701</v>
      </c>
      <c r="H900" s="6" t="s">
        <v>2702</v>
      </c>
      <c r="I900" s="6" t="s">
        <v>2702</v>
      </c>
      <c r="J900" s="6" t="s">
        <v>2466</v>
      </c>
      <c r="K900" s="6" t="s">
        <v>2466</v>
      </c>
      <c r="L900" s="5">
        <v>4789456522</v>
      </c>
      <c r="M900" s="5">
        <v>4789456522</v>
      </c>
      <c r="N900" s="6" t="s">
        <v>8972</v>
      </c>
      <c r="O900" s="6" t="s">
        <v>8972</v>
      </c>
      <c r="P900" s="6" t="s">
        <v>8973</v>
      </c>
      <c r="Q900" s="5">
        <v>1</v>
      </c>
      <c r="R900" s="6" t="s">
        <v>12221</v>
      </c>
      <c r="S900" s="6">
        <f t="shared" si="58"/>
        <v>0</v>
      </c>
      <c r="T900" s="6">
        <v>0</v>
      </c>
      <c r="U900" s="6">
        <f t="shared" si="59"/>
        <v>0</v>
      </c>
      <c r="V900" s="6" t="b">
        <f t="shared" si="56"/>
        <v>0</v>
      </c>
      <c r="W900" s="6" t="b">
        <f t="shared" si="57"/>
        <v>0</v>
      </c>
    </row>
    <row r="901" spans="1:23" x14ac:dyDescent="0.2">
      <c r="A901" s="5">
        <v>2322</v>
      </c>
      <c r="B901" s="5">
        <v>1006</v>
      </c>
      <c r="C901" s="6" t="s">
        <v>2711</v>
      </c>
      <c r="D901" s="6" t="s">
        <v>5475</v>
      </c>
      <c r="E901" s="6" t="s">
        <v>2712</v>
      </c>
      <c r="F901" s="6" t="s">
        <v>2712</v>
      </c>
      <c r="G901" s="6" t="s">
        <v>2712</v>
      </c>
      <c r="H901" s="6" t="s">
        <v>890</v>
      </c>
      <c r="I901" s="6" t="s">
        <v>890</v>
      </c>
      <c r="J901" s="6" t="s">
        <v>2466</v>
      </c>
      <c r="K901" s="6" t="s">
        <v>2466</v>
      </c>
      <c r="L901" s="5">
        <v>7064653253</v>
      </c>
      <c r="M901" s="5">
        <v>7064653253</v>
      </c>
      <c r="N901" s="6" t="s">
        <v>8972</v>
      </c>
      <c r="O901" s="6" t="s">
        <v>8972</v>
      </c>
      <c r="P901" s="6" t="s">
        <v>8973</v>
      </c>
      <c r="Q901" s="5">
        <v>1</v>
      </c>
      <c r="R901" s="6" t="s">
        <v>12221</v>
      </c>
      <c r="S901" s="6">
        <f t="shared" si="58"/>
        <v>0</v>
      </c>
      <c r="T901" s="6">
        <v>0</v>
      </c>
      <c r="U901" s="6">
        <f t="shared" si="59"/>
        <v>0</v>
      </c>
      <c r="V901" s="6" t="b">
        <f t="shared" si="56"/>
        <v>0</v>
      </c>
      <c r="W901" s="6" t="b">
        <f t="shared" si="57"/>
        <v>0</v>
      </c>
    </row>
    <row r="902" spans="1:23" x14ac:dyDescent="0.2">
      <c r="A902" s="5">
        <v>2316</v>
      </c>
      <c r="B902" s="5">
        <v>1007</v>
      </c>
      <c r="C902" s="6" t="s">
        <v>2697</v>
      </c>
      <c r="D902" s="6" t="s">
        <v>5476</v>
      </c>
      <c r="E902" s="6" t="s">
        <v>2698</v>
      </c>
      <c r="F902" s="6" t="s">
        <v>2698</v>
      </c>
      <c r="G902" s="6" t="s">
        <v>2698</v>
      </c>
      <c r="H902" s="6" t="s">
        <v>2699</v>
      </c>
      <c r="I902" s="6" t="s">
        <v>2699</v>
      </c>
      <c r="J902" s="6" t="s">
        <v>2466</v>
      </c>
      <c r="K902" s="6" t="s">
        <v>2466</v>
      </c>
      <c r="L902" s="5">
        <v>4789461030</v>
      </c>
      <c r="M902" s="5">
        <v>4789461030</v>
      </c>
      <c r="N902" s="6" t="s">
        <v>8972</v>
      </c>
      <c r="O902" s="6" t="s">
        <v>8972</v>
      </c>
      <c r="P902" s="6" t="s">
        <v>8973</v>
      </c>
      <c r="Q902" s="5">
        <v>1</v>
      </c>
      <c r="R902" s="6" t="s">
        <v>12221</v>
      </c>
      <c r="S902" s="6">
        <f t="shared" si="58"/>
        <v>0</v>
      </c>
      <c r="T902" s="6">
        <v>0</v>
      </c>
      <c r="U902" s="6">
        <f t="shared" si="59"/>
        <v>0</v>
      </c>
      <c r="V902" s="6" t="b">
        <f t="shared" si="56"/>
        <v>0</v>
      </c>
      <c r="W902" s="6" t="b">
        <f t="shared" si="57"/>
        <v>0</v>
      </c>
    </row>
    <row r="903" spans="1:23" x14ac:dyDescent="0.2">
      <c r="A903" s="5">
        <v>2357</v>
      </c>
      <c r="B903" s="5">
        <v>1008</v>
      </c>
      <c r="C903" s="6" t="s">
        <v>2780</v>
      </c>
      <c r="D903" s="6" t="s">
        <v>2780</v>
      </c>
      <c r="E903" s="6" t="s">
        <v>2781</v>
      </c>
      <c r="F903" s="6" t="s">
        <v>2781</v>
      </c>
      <c r="G903" s="6" t="s">
        <v>12233</v>
      </c>
      <c r="H903" s="6" t="s">
        <v>2420</v>
      </c>
      <c r="I903" s="6" t="s">
        <v>2420</v>
      </c>
      <c r="J903" s="6" t="s">
        <v>2466</v>
      </c>
      <c r="K903" s="6" t="s">
        <v>2466</v>
      </c>
      <c r="L903" s="5">
        <v>9125271817</v>
      </c>
      <c r="M903" s="5">
        <v>9125271817</v>
      </c>
      <c r="N903" s="6" t="s">
        <v>11017</v>
      </c>
      <c r="O903" s="6" t="s">
        <v>11017</v>
      </c>
      <c r="P903" s="6" t="s">
        <v>8973</v>
      </c>
      <c r="Q903" s="5">
        <v>1</v>
      </c>
      <c r="R903" s="6" t="s">
        <v>8685</v>
      </c>
      <c r="S903" s="6">
        <f t="shared" si="58"/>
        <v>0</v>
      </c>
      <c r="T903" s="6">
        <v>0</v>
      </c>
      <c r="U903" s="6">
        <f t="shared" si="59"/>
        <v>0</v>
      </c>
      <c r="V903" s="6" t="b">
        <f t="shared" si="56"/>
        <v>0</v>
      </c>
      <c r="W903" s="6" t="b">
        <f t="shared" si="57"/>
        <v>0</v>
      </c>
    </row>
    <row r="904" spans="1:23" x14ac:dyDescent="0.2">
      <c r="A904" s="5">
        <v>2358</v>
      </c>
      <c r="B904" s="5">
        <v>1009</v>
      </c>
      <c r="C904" s="6" t="s">
        <v>2780</v>
      </c>
      <c r="D904" s="6" t="s">
        <v>2780</v>
      </c>
      <c r="E904" s="6" t="s">
        <v>2781</v>
      </c>
      <c r="F904" s="6" t="s">
        <v>2781</v>
      </c>
      <c r="G904" s="6" t="s">
        <v>12233</v>
      </c>
      <c r="H904" s="6" t="s">
        <v>2420</v>
      </c>
      <c r="I904" s="6" t="s">
        <v>2420</v>
      </c>
      <c r="J904" s="6" t="s">
        <v>2466</v>
      </c>
      <c r="K904" s="6" t="s">
        <v>2466</v>
      </c>
      <c r="L904" s="5">
        <v>9125271000</v>
      </c>
      <c r="M904" s="5">
        <v>9125271000</v>
      </c>
      <c r="N904" s="6" t="s">
        <v>8972</v>
      </c>
      <c r="O904" s="6" t="s">
        <v>8972</v>
      </c>
      <c r="P904" s="6" t="s">
        <v>8973</v>
      </c>
      <c r="Q904" s="5">
        <v>1</v>
      </c>
      <c r="R904" s="6" t="s">
        <v>8685</v>
      </c>
      <c r="S904" s="6">
        <f t="shared" si="58"/>
        <v>0</v>
      </c>
      <c r="T904" s="6">
        <v>0</v>
      </c>
      <c r="U904" s="6">
        <f t="shared" si="59"/>
        <v>0</v>
      </c>
      <c r="V904" s="6" t="b">
        <f t="shared" si="56"/>
        <v>0</v>
      </c>
      <c r="W904" s="6" t="b">
        <f t="shared" si="57"/>
        <v>0</v>
      </c>
    </row>
    <row r="905" spans="1:23" x14ac:dyDescent="0.2">
      <c r="A905" s="5">
        <v>2362</v>
      </c>
      <c r="B905" s="5">
        <v>1010</v>
      </c>
      <c r="C905" s="6" t="s">
        <v>2789</v>
      </c>
      <c r="D905" s="6" t="s">
        <v>2789</v>
      </c>
      <c r="E905" s="6" t="s">
        <v>2790</v>
      </c>
      <c r="F905" s="6" t="s">
        <v>2790</v>
      </c>
      <c r="G905" s="6" t="s">
        <v>12237</v>
      </c>
      <c r="H905" s="6" t="s">
        <v>2420</v>
      </c>
      <c r="I905" s="6" t="s">
        <v>2420</v>
      </c>
      <c r="J905" s="6" t="s">
        <v>2466</v>
      </c>
      <c r="K905" s="6" t="s">
        <v>2466</v>
      </c>
      <c r="L905" s="5">
        <v>9123584109</v>
      </c>
      <c r="M905" s="5">
        <v>9123584109</v>
      </c>
      <c r="N905" s="6" t="s">
        <v>8972</v>
      </c>
      <c r="O905" s="6" t="s">
        <v>8972</v>
      </c>
      <c r="P905" s="6" t="s">
        <v>8973</v>
      </c>
      <c r="Q905" s="5">
        <v>1</v>
      </c>
      <c r="R905" s="6" t="s">
        <v>8685</v>
      </c>
      <c r="S905" s="6">
        <f t="shared" si="58"/>
        <v>0</v>
      </c>
      <c r="T905" s="6">
        <v>0</v>
      </c>
      <c r="U905" s="6">
        <f t="shared" si="59"/>
        <v>0</v>
      </c>
      <c r="V905" s="6" t="b">
        <f t="shared" si="56"/>
        <v>0</v>
      </c>
      <c r="W905" s="6" t="b">
        <f t="shared" si="57"/>
        <v>0</v>
      </c>
    </row>
    <row r="906" spans="1:23" x14ac:dyDescent="0.2">
      <c r="A906" s="5">
        <v>2360</v>
      </c>
      <c r="B906" s="5">
        <v>1011</v>
      </c>
      <c r="C906" s="6" t="s">
        <v>2785</v>
      </c>
      <c r="D906" s="6" t="s">
        <v>2785</v>
      </c>
      <c r="E906" s="6" t="s">
        <v>2786</v>
      </c>
      <c r="F906" s="6" t="s">
        <v>2786</v>
      </c>
      <c r="G906" s="6" t="s">
        <v>12235</v>
      </c>
      <c r="H906" s="6" t="s">
        <v>2420</v>
      </c>
      <c r="I906" s="6" t="s">
        <v>2420</v>
      </c>
      <c r="J906" s="6" t="s">
        <v>2466</v>
      </c>
      <c r="K906" s="6" t="s">
        <v>2466</v>
      </c>
      <c r="L906" s="5">
        <v>9123556990</v>
      </c>
      <c r="M906" s="5">
        <v>9123556990</v>
      </c>
      <c r="N906" s="6" t="s">
        <v>8972</v>
      </c>
      <c r="O906" s="6" t="s">
        <v>8972</v>
      </c>
      <c r="P906" s="6" t="s">
        <v>8973</v>
      </c>
      <c r="Q906" s="5">
        <v>1</v>
      </c>
      <c r="R906" s="6" t="s">
        <v>8685</v>
      </c>
      <c r="S906" s="6">
        <f t="shared" si="58"/>
        <v>0</v>
      </c>
      <c r="T906" s="6">
        <v>0</v>
      </c>
      <c r="U906" s="6">
        <f t="shared" si="59"/>
        <v>0</v>
      </c>
      <c r="V906" s="6" t="b">
        <f t="shared" si="56"/>
        <v>0</v>
      </c>
      <c r="W906" s="6" t="b">
        <f t="shared" si="57"/>
        <v>0</v>
      </c>
    </row>
    <row r="907" spans="1:23" x14ac:dyDescent="0.2">
      <c r="A907" s="5">
        <v>2359</v>
      </c>
      <c r="B907" s="5">
        <v>1012</v>
      </c>
      <c r="C907" s="6" t="s">
        <v>2782</v>
      </c>
      <c r="D907" s="6" t="s">
        <v>2782</v>
      </c>
      <c r="E907" s="6" t="s">
        <v>2783</v>
      </c>
      <c r="F907" s="6" t="s">
        <v>2783</v>
      </c>
      <c r="G907" s="6" t="s">
        <v>12234</v>
      </c>
      <c r="H907" s="6" t="s">
        <v>2784</v>
      </c>
      <c r="I907" s="6" t="s">
        <v>2784</v>
      </c>
      <c r="J907" s="6" t="s">
        <v>2466</v>
      </c>
      <c r="K907" s="6" t="s">
        <v>2466</v>
      </c>
      <c r="L907" s="5">
        <v>9125271100</v>
      </c>
      <c r="M907" s="5">
        <v>9125271100</v>
      </c>
      <c r="N907" s="6" t="s">
        <v>8972</v>
      </c>
      <c r="O907" s="6" t="s">
        <v>8972</v>
      </c>
      <c r="P907" s="6" t="s">
        <v>8973</v>
      </c>
      <c r="Q907" s="5">
        <v>1</v>
      </c>
      <c r="R907" s="6" t="s">
        <v>8685</v>
      </c>
      <c r="S907" s="6">
        <f t="shared" si="58"/>
        <v>0</v>
      </c>
      <c r="T907" s="6">
        <v>0</v>
      </c>
      <c r="U907" s="6">
        <f t="shared" si="59"/>
        <v>0</v>
      </c>
      <c r="V907" s="6" t="b">
        <f t="shared" si="56"/>
        <v>0</v>
      </c>
      <c r="W907" s="6" t="b">
        <f t="shared" si="57"/>
        <v>0</v>
      </c>
    </row>
    <row r="908" spans="1:23" x14ac:dyDescent="0.2">
      <c r="A908" s="5">
        <v>2361</v>
      </c>
      <c r="B908" s="5">
        <v>1013</v>
      </c>
      <c r="C908" s="6" t="s">
        <v>2787</v>
      </c>
      <c r="D908" s="6" t="s">
        <v>2787</v>
      </c>
      <c r="E908" s="6" t="s">
        <v>2788</v>
      </c>
      <c r="F908" s="6" t="s">
        <v>2788</v>
      </c>
      <c r="G908" s="6" t="s">
        <v>12236</v>
      </c>
      <c r="H908" s="6" t="s">
        <v>2420</v>
      </c>
      <c r="I908" s="6" t="s">
        <v>2420</v>
      </c>
      <c r="J908" s="6" t="s">
        <v>2466</v>
      </c>
      <c r="K908" s="6" t="s">
        <v>2466</v>
      </c>
      <c r="L908" s="5">
        <v>9125271000</v>
      </c>
      <c r="M908" s="5">
        <v>9125271000</v>
      </c>
      <c r="N908" s="6" t="s">
        <v>8972</v>
      </c>
      <c r="O908" s="6" t="s">
        <v>8972</v>
      </c>
      <c r="P908" s="6" t="s">
        <v>8973</v>
      </c>
      <c r="Q908" s="5">
        <v>1</v>
      </c>
      <c r="R908" s="6" t="s">
        <v>8685</v>
      </c>
      <c r="S908" s="6">
        <f t="shared" si="58"/>
        <v>0</v>
      </c>
      <c r="T908" s="6">
        <v>0</v>
      </c>
      <c r="U908" s="6">
        <f t="shared" si="59"/>
        <v>0</v>
      </c>
      <c r="V908" s="6" t="b">
        <f t="shared" si="56"/>
        <v>0</v>
      </c>
      <c r="W908" s="6" t="b">
        <f t="shared" si="57"/>
        <v>0</v>
      </c>
    </row>
    <row r="909" spans="1:23" x14ac:dyDescent="0.2">
      <c r="A909" s="5">
        <v>2363</v>
      </c>
      <c r="B909" s="5">
        <v>1014</v>
      </c>
      <c r="C909" s="6" t="s">
        <v>2791</v>
      </c>
      <c r="D909" s="6" t="s">
        <v>2791</v>
      </c>
      <c r="E909" s="6" t="s">
        <v>2792</v>
      </c>
      <c r="F909" s="6" t="s">
        <v>2792</v>
      </c>
      <c r="G909" s="6" t="s">
        <v>12238</v>
      </c>
      <c r="H909" s="6" t="s">
        <v>2420</v>
      </c>
      <c r="I909" s="6" t="s">
        <v>2420</v>
      </c>
      <c r="J909" s="6" t="s">
        <v>2466</v>
      </c>
      <c r="K909" s="6" t="s">
        <v>2466</v>
      </c>
      <c r="L909" s="5">
        <v>9125271000</v>
      </c>
      <c r="M909" s="5">
        <v>9125271000</v>
      </c>
      <c r="N909" s="6" t="s">
        <v>8972</v>
      </c>
      <c r="O909" s="6" t="s">
        <v>8972</v>
      </c>
      <c r="P909" s="6" t="s">
        <v>8973</v>
      </c>
      <c r="Q909" s="5">
        <v>1</v>
      </c>
      <c r="R909" s="6" t="s">
        <v>8685</v>
      </c>
      <c r="S909" s="6">
        <f t="shared" si="58"/>
        <v>0</v>
      </c>
      <c r="T909" s="6">
        <v>0</v>
      </c>
      <c r="U909" s="6">
        <f t="shared" si="59"/>
        <v>0</v>
      </c>
      <c r="V909" s="6" t="b">
        <f t="shared" si="56"/>
        <v>0</v>
      </c>
      <c r="W909" s="6" t="b">
        <f t="shared" si="57"/>
        <v>0</v>
      </c>
    </row>
    <row r="910" spans="1:23" x14ac:dyDescent="0.2">
      <c r="A910" s="5">
        <v>2221</v>
      </c>
      <c r="B910" s="5">
        <v>1015</v>
      </c>
      <c r="C910" s="6" t="s">
        <v>12200</v>
      </c>
      <c r="D910" s="6" t="s">
        <v>12200</v>
      </c>
      <c r="E910" s="6" t="s">
        <v>7434</v>
      </c>
      <c r="F910" s="6" t="s">
        <v>7434</v>
      </c>
      <c r="G910" s="6" t="s">
        <v>7434</v>
      </c>
      <c r="H910" s="6" t="s">
        <v>2510</v>
      </c>
      <c r="I910" s="6" t="s">
        <v>2510</v>
      </c>
      <c r="J910" s="6" t="s">
        <v>2466</v>
      </c>
      <c r="K910" s="6" t="s">
        <v>2466</v>
      </c>
      <c r="L910" s="5">
        <v>9048947475</v>
      </c>
      <c r="M910" s="5">
        <v>9048947475</v>
      </c>
      <c r="N910" s="6" t="s">
        <v>11017</v>
      </c>
      <c r="O910" s="6" t="s">
        <v>11017</v>
      </c>
      <c r="P910" s="6" t="s">
        <v>8973</v>
      </c>
      <c r="Q910" s="5">
        <v>1</v>
      </c>
      <c r="R910" s="6" t="s">
        <v>8686</v>
      </c>
      <c r="S910" s="6">
        <f t="shared" si="58"/>
        <v>0</v>
      </c>
      <c r="T910" s="6">
        <v>0</v>
      </c>
      <c r="U910" s="6">
        <f t="shared" si="59"/>
        <v>0</v>
      </c>
      <c r="V910" s="6" t="b">
        <f t="shared" si="56"/>
        <v>0</v>
      </c>
      <c r="W910" s="6" t="b">
        <f t="shared" si="57"/>
        <v>0</v>
      </c>
    </row>
    <row r="911" spans="1:23" x14ac:dyDescent="0.2">
      <c r="A911" s="5">
        <v>2222</v>
      </c>
      <c r="B911" s="5">
        <v>1016</v>
      </c>
      <c r="C911" s="6" t="s">
        <v>2506</v>
      </c>
      <c r="D911" s="6" t="s">
        <v>2506</v>
      </c>
      <c r="E911" s="6" t="s">
        <v>2507</v>
      </c>
      <c r="F911" s="6" t="s">
        <v>2507</v>
      </c>
      <c r="G911" s="6" t="s">
        <v>2507</v>
      </c>
      <c r="H911" s="6" t="s">
        <v>2508</v>
      </c>
      <c r="I911" s="6" t="s">
        <v>2508</v>
      </c>
      <c r="J911" s="6" t="s">
        <v>2466</v>
      </c>
      <c r="K911" s="6" t="s">
        <v>2466</v>
      </c>
      <c r="L911" s="5">
        <v>9128772227</v>
      </c>
      <c r="M911" s="5">
        <v>9128772227</v>
      </c>
      <c r="N911" s="6" t="s">
        <v>8972</v>
      </c>
      <c r="O911" s="6" t="s">
        <v>8972</v>
      </c>
      <c r="P911" s="6" t="s">
        <v>8973</v>
      </c>
      <c r="Q911" s="5">
        <v>1</v>
      </c>
      <c r="R911" s="6" t="s">
        <v>8686</v>
      </c>
      <c r="S911" s="6">
        <f t="shared" si="58"/>
        <v>0</v>
      </c>
      <c r="T911" s="6">
        <v>0</v>
      </c>
      <c r="U911" s="6">
        <f t="shared" si="59"/>
        <v>0</v>
      </c>
      <c r="V911" s="6" t="b">
        <f t="shared" si="56"/>
        <v>0</v>
      </c>
      <c r="W911" s="6" t="b">
        <f t="shared" si="57"/>
        <v>0</v>
      </c>
    </row>
    <row r="912" spans="1:23" x14ac:dyDescent="0.2">
      <c r="A912" s="5">
        <v>2223</v>
      </c>
      <c r="B912" s="5">
        <v>1017</v>
      </c>
      <c r="C912" s="6" t="s">
        <v>2509</v>
      </c>
      <c r="D912" s="6" t="s">
        <v>2509</v>
      </c>
      <c r="E912" s="6" t="s">
        <v>7434</v>
      </c>
      <c r="F912" s="6" t="s">
        <v>7434</v>
      </c>
      <c r="G912" s="6" t="s">
        <v>7434</v>
      </c>
      <c r="H912" s="6" t="s">
        <v>2510</v>
      </c>
      <c r="I912" s="6" t="s">
        <v>2510</v>
      </c>
      <c r="J912" s="6" t="s">
        <v>2466</v>
      </c>
      <c r="K912" s="6" t="s">
        <v>2466</v>
      </c>
      <c r="L912" s="5">
        <v>9125459398</v>
      </c>
      <c r="M912" s="5">
        <v>9125459398</v>
      </c>
      <c r="N912" s="6" t="s">
        <v>8972</v>
      </c>
      <c r="O912" s="6" t="s">
        <v>8972</v>
      </c>
      <c r="P912" s="6" t="s">
        <v>8973</v>
      </c>
      <c r="Q912" s="5">
        <v>1</v>
      </c>
      <c r="R912" s="6" t="s">
        <v>8686</v>
      </c>
      <c r="S912" s="6">
        <f t="shared" si="58"/>
        <v>0</v>
      </c>
      <c r="T912" s="6">
        <v>0</v>
      </c>
      <c r="U912" s="6">
        <f t="shared" si="59"/>
        <v>0</v>
      </c>
      <c r="V912" s="6" t="b">
        <f t="shared" si="56"/>
        <v>0</v>
      </c>
      <c r="W912" s="6" t="b">
        <f t="shared" si="57"/>
        <v>0</v>
      </c>
    </row>
    <row r="913" spans="1:23" x14ac:dyDescent="0.2">
      <c r="A913" s="5">
        <v>2335</v>
      </c>
      <c r="B913" s="5">
        <v>1018</v>
      </c>
      <c r="C913" s="6" t="s">
        <v>2738</v>
      </c>
      <c r="D913" s="6" t="s">
        <v>2738</v>
      </c>
      <c r="E913" s="6" t="s">
        <v>2739</v>
      </c>
      <c r="F913" s="6" t="s">
        <v>2739</v>
      </c>
      <c r="G913" s="6" t="s">
        <v>2739</v>
      </c>
      <c r="H913" s="6" t="s">
        <v>2740</v>
      </c>
      <c r="I913" s="6" t="s">
        <v>2740</v>
      </c>
      <c r="J913" s="6" t="s">
        <v>2466</v>
      </c>
      <c r="K913" s="6" t="s">
        <v>2466</v>
      </c>
      <c r="L913" s="5">
        <v>4782372638</v>
      </c>
      <c r="M913" s="5">
        <v>4782372638</v>
      </c>
      <c r="N913" s="6" t="s">
        <v>11017</v>
      </c>
      <c r="O913" s="6" t="s">
        <v>11017</v>
      </c>
      <c r="P913" s="6" t="s">
        <v>8973</v>
      </c>
      <c r="Q913" s="5">
        <v>1</v>
      </c>
      <c r="R913" s="6" t="s">
        <v>8687</v>
      </c>
      <c r="S913" s="6">
        <f t="shared" si="58"/>
        <v>0</v>
      </c>
      <c r="T913" s="6">
        <v>0</v>
      </c>
      <c r="U913" s="6">
        <f t="shared" si="59"/>
        <v>0</v>
      </c>
      <c r="V913" s="6" t="b">
        <f t="shared" si="56"/>
        <v>0</v>
      </c>
      <c r="W913" s="6" t="b">
        <f t="shared" si="57"/>
        <v>0</v>
      </c>
    </row>
    <row r="914" spans="1:23" x14ac:dyDescent="0.2">
      <c r="A914" s="5">
        <v>2345</v>
      </c>
      <c r="B914" s="5">
        <v>1019</v>
      </c>
      <c r="C914" s="6" t="s">
        <v>2762</v>
      </c>
      <c r="D914" s="6" t="s">
        <v>2762</v>
      </c>
      <c r="E914" s="6" t="s">
        <v>2763</v>
      </c>
      <c r="F914" s="6" t="s">
        <v>2763</v>
      </c>
      <c r="G914" s="6" t="s">
        <v>8003</v>
      </c>
      <c r="H914" s="6" t="s">
        <v>2764</v>
      </c>
      <c r="I914" s="6" t="s">
        <v>2764</v>
      </c>
      <c r="J914" s="6" t="s">
        <v>2466</v>
      </c>
      <c r="K914" s="6" t="s">
        <v>2466</v>
      </c>
      <c r="L914" s="5">
        <v>4782491200</v>
      </c>
      <c r="M914" s="5">
        <v>4782491200</v>
      </c>
      <c r="N914" s="6" t="s">
        <v>8972</v>
      </c>
      <c r="O914" s="6" t="s">
        <v>8972</v>
      </c>
      <c r="P914" s="6" t="s">
        <v>8973</v>
      </c>
      <c r="Q914" s="5">
        <v>1</v>
      </c>
      <c r="R914" s="6" t="s">
        <v>8687</v>
      </c>
      <c r="S914" s="6">
        <f t="shared" si="58"/>
        <v>0</v>
      </c>
      <c r="T914" s="6">
        <v>0</v>
      </c>
      <c r="U914" s="6">
        <f t="shared" si="59"/>
        <v>0</v>
      </c>
      <c r="V914" s="6" t="b">
        <f t="shared" si="56"/>
        <v>0</v>
      </c>
      <c r="W914" s="6" t="b">
        <f t="shared" si="57"/>
        <v>0</v>
      </c>
    </row>
    <row r="915" spans="1:23" x14ac:dyDescent="0.2">
      <c r="A915" s="5">
        <v>2342</v>
      </c>
      <c r="B915" s="5">
        <v>1020</v>
      </c>
      <c r="C915" s="6" t="s">
        <v>2753</v>
      </c>
      <c r="D915" s="6" t="s">
        <v>2753</v>
      </c>
      <c r="E915" s="6" t="s">
        <v>2754</v>
      </c>
      <c r="F915" s="6" t="s">
        <v>2754</v>
      </c>
      <c r="G915" s="6" t="s">
        <v>2754</v>
      </c>
      <c r="H915" s="6" t="s">
        <v>2755</v>
      </c>
      <c r="I915" s="6" t="s">
        <v>2755</v>
      </c>
      <c r="J915" s="6" t="s">
        <v>2466</v>
      </c>
      <c r="K915" s="6" t="s">
        <v>2466</v>
      </c>
      <c r="L915" s="5">
        <v>9125376565</v>
      </c>
      <c r="M915" s="5">
        <v>9125376565</v>
      </c>
      <c r="N915" s="6" t="s">
        <v>8972</v>
      </c>
      <c r="O915" s="6" t="s">
        <v>8972</v>
      </c>
      <c r="P915" s="6" t="s">
        <v>8973</v>
      </c>
      <c r="Q915" s="5">
        <v>1</v>
      </c>
      <c r="R915" s="6" t="s">
        <v>8687</v>
      </c>
      <c r="S915" s="6">
        <f t="shared" si="58"/>
        <v>0</v>
      </c>
      <c r="T915" s="6">
        <v>0</v>
      </c>
      <c r="U915" s="6">
        <f t="shared" si="59"/>
        <v>0</v>
      </c>
      <c r="V915" s="6" t="b">
        <f t="shared" si="56"/>
        <v>0</v>
      </c>
      <c r="W915" s="6" t="b">
        <f t="shared" si="57"/>
        <v>0</v>
      </c>
    </row>
    <row r="916" spans="1:23" x14ac:dyDescent="0.2">
      <c r="A916" s="5">
        <v>2341</v>
      </c>
      <c r="B916" s="5">
        <v>1021</v>
      </c>
      <c r="C916" s="6" t="s">
        <v>2750</v>
      </c>
      <c r="D916" s="6" t="s">
        <v>2750</v>
      </c>
      <c r="E916" s="6" t="s">
        <v>2751</v>
      </c>
      <c r="F916" s="6" t="s">
        <v>2751</v>
      </c>
      <c r="G916" s="6" t="s">
        <v>2751</v>
      </c>
      <c r="H916" s="6" t="s">
        <v>2752</v>
      </c>
      <c r="I916" s="6" t="s">
        <v>2752</v>
      </c>
      <c r="J916" s="6" t="s">
        <v>2466</v>
      </c>
      <c r="K916" s="6" t="s">
        <v>2466</v>
      </c>
      <c r="L916" s="5">
        <v>9127055656</v>
      </c>
      <c r="M916" s="5">
        <v>9127055656</v>
      </c>
      <c r="N916" s="6" t="s">
        <v>8972</v>
      </c>
      <c r="O916" s="6" t="s">
        <v>8972</v>
      </c>
      <c r="P916" s="6" t="s">
        <v>8973</v>
      </c>
      <c r="Q916" s="5">
        <v>1</v>
      </c>
      <c r="R916" s="6" t="s">
        <v>8687</v>
      </c>
      <c r="S916" s="6">
        <f t="shared" si="58"/>
        <v>0</v>
      </c>
      <c r="T916" s="6">
        <v>0</v>
      </c>
      <c r="U916" s="6">
        <f t="shared" si="59"/>
        <v>0</v>
      </c>
      <c r="V916" s="6" t="b">
        <f t="shared" si="56"/>
        <v>0</v>
      </c>
      <c r="W916" s="6" t="b">
        <f t="shared" si="57"/>
        <v>0</v>
      </c>
    </row>
    <row r="917" spans="1:23" x14ac:dyDescent="0.2">
      <c r="A917" s="5">
        <v>2339</v>
      </c>
      <c r="B917" s="5">
        <v>1022</v>
      </c>
      <c r="C917" s="6" t="s">
        <v>2747</v>
      </c>
      <c r="D917" s="6" t="s">
        <v>2747</v>
      </c>
      <c r="E917" s="6" t="s">
        <v>2748</v>
      </c>
      <c r="F917" s="6" t="s">
        <v>2748</v>
      </c>
      <c r="G917" s="6" t="s">
        <v>2748</v>
      </c>
      <c r="H917" s="6" t="s">
        <v>2749</v>
      </c>
      <c r="I917" s="6" t="s">
        <v>2749</v>
      </c>
      <c r="J917" s="6" t="s">
        <v>2466</v>
      </c>
      <c r="K917" s="6" t="s">
        <v>2466</v>
      </c>
      <c r="L917" s="5">
        <v>9126854040</v>
      </c>
      <c r="M917" s="5">
        <v>9126854040</v>
      </c>
      <c r="N917" s="6" t="s">
        <v>8972</v>
      </c>
      <c r="O917" s="6" t="s">
        <v>8972</v>
      </c>
      <c r="P917" s="6" t="s">
        <v>8973</v>
      </c>
      <c r="Q917" s="5">
        <v>1</v>
      </c>
      <c r="R917" s="6" t="s">
        <v>8687</v>
      </c>
      <c r="S917" s="6">
        <f t="shared" si="58"/>
        <v>0</v>
      </c>
      <c r="T917" s="6">
        <v>0</v>
      </c>
      <c r="U917" s="6">
        <f t="shared" si="59"/>
        <v>0</v>
      </c>
      <c r="V917" s="6" t="b">
        <f t="shared" si="56"/>
        <v>0</v>
      </c>
      <c r="W917" s="6" t="b">
        <f t="shared" si="57"/>
        <v>0</v>
      </c>
    </row>
    <row r="918" spans="1:23" x14ac:dyDescent="0.2">
      <c r="A918" s="5">
        <v>2337</v>
      </c>
      <c r="B918" s="5">
        <v>1023</v>
      </c>
      <c r="C918" s="6" t="s">
        <v>2741</v>
      </c>
      <c r="D918" s="6" t="s">
        <v>2741</v>
      </c>
      <c r="E918" s="6" t="s">
        <v>2742</v>
      </c>
      <c r="F918" s="6" t="s">
        <v>2742</v>
      </c>
      <c r="G918" s="6" t="s">
        <v>2742</v>
      </c>
      <c r="H918" s="6" t="s">
        <v>2743</v>
      </c>
      <c r="I918" s="6" t="s">
        <v>2743</v>
      </c>
      <c r="J918" s="6" t="s">
        <v>2466</v>
      </c>
      <c r="K918" s="6" t="s">
        <v>2466</v>
      </c>
      <c r="L918" s="5">
        <v>9125573300</v>
      </c>
      <c r="M918" s="5">
        <v>9125573300</v>
      </c>
      <c r="N918" s="6" t="s">
        <v>8972</v>
      </c>
      <c r="O918" s="6" t="s">
        <v>8972</v>
      </c>
      <c r="P918" s="6" t="s">
        <v>8973</v>
      </c>
      <c r="Q918" s="5">
        <v>1</v>
      </c>
      <c r="R918" s="6" t="s">
        <v>8687</v>
      </c>
      <c r="S918" s="6">
        <f t="shared" si="58"/>
        <v>0</v>
      </c>
      <c r="T918" s="6">
        <v>0</v>
      </c>
      <c r="U918" s="6">
        <f t="shared" si="59"/>
        <v>0</v>
      </c>
      <c r="V918" s="6" t="b">
        <f t="shared" si="56"/>
        <v>0</v>
      </c>
      <c r="W918" s="6" t="b">
        <f t="shared" si="57"/>
        <v>0</v>
      </c>
    </row>
    <row r="919" spans="1:23" x14ac:dyDescent="0.2">
      <c r="A919" s="5">
        <v>2338</v>
      </c>
      <c r="B919" s="5">
        <v>1024</v>
      </c>
      <c r="C919" s="6" t="s">
        <v>2744</v>
      </c>
      <c r="D919" s="6" t="s">
        <v>2744</v>
      </c>
      <c r="E919" s="6" t="s">
        <v>2745</v>
      </c>
      <c r="F919" s="6" t="s">
        <v>2745</v>
      </c>
      <c r="G919" s="6" t="s">
        <v>12226</v>
      </c>
      <c r="H919" s="6" t="s">
        <v>2746</v>
      </c>
      <c r="I919" s="6" t="s">
        <v>2746</v>
      </c>
      <c r="J919" s="6" t="s">
        <v>2466</v>
      </c>
      <c r="K919" s="6" t="s">
        <v>2466</v>
      </c>
      <c r="L919" s="5">
        <v>9125295533</v>
      </c>
      <c r="M919" s="5">
        <v>9125295533</v>
      </c>
      <c r="N919" s="6" t="s">
        <v>8972</v>
      </c>
      <c r="O919" s="6" t="s">
        <v>8972</v>
      </c>
      <c r="P919" s="6" t="s">
        <v>8973</v>
      </c>
      <c r="Q919" s="5">
        <v>1</v>
      </c>
      <c r="R919" s="6" t="s">
        <v>8687</v>
      </c>
      <c r="S919" s="6">
        <f t="shared" si="58"/>
        <v>0</v>
      </c>
      <c r="T919" s="6">
        <v>0</v>
      </c>
      <c r="U919" s="6">
        <f t="shared" si="59"/>
        <v>0</v>
      </c>
      <c r="V919" s="6" t="b">
        <f t="shared" si="56"/>
        <v>0</v>
      </c>
      <c r="W919" s="6" t="b">
        <f t="shared" si="57"/>
        <v>0</v>
      </c>
    </row>
    <row r="920" spans="1:23" x14ac:dyDescent="0.2">
      <c r="A920" s="5">
        <v>2336</v>
      </c>
      <c r="B920" s="5">
        <v>1025</v>
      </c>
      <c r="C920" s="6" t="s">
        <v>2738</v>
      </c>
      <c r="D920" s="6" t="s">
        <v>2738</v>
      </c>
      <c r="E920" s="6" t="s">
        <v>2739</v>
      </c>
      <c r="F920" s="6" t="s">
        <v>2739</v>
      </c>
      <c r="G920" s="6" t="s">
        <v>2739</v>
      </c>
      <c r="H920" s="6" t="s">
        <v>2740</v>
      </c>
      <c r="I920" s="6" t="s">
        <v>2740</v>
      </c>
      <c r="J920" s="6" t="s">
        <v>2466</v>
      </c>
      <c r="K920" s="6" t="s">
        <v>2466</v>
      </c>
      <c r="L920" s="5">
        <v>4782376262</v>
      </c>
      <c r="M920" s="5">
        <v>4782376262</v>
      </c>
      <c r="N920" s="6" t="s">
        <v>8972</v>
      </c>
      <c r="O920" s="6" t="s">
        <v>8972</v>
      </c>
      <c r="P920" s="6" t="s">
        <v>8973</v>
      </c>
      <c r="Q920" s="5">
        <v>1</v>
      </c>
      <c r="R920" s="6" t="s">
        <v>8687</v>
      </c>
      <c r="S920" s="6">
        <f t="shared" si="58"/>
        <v>0</v>
      </c>
      <c r="T920" s="6">
        <v>0</v>
      </c>
      <c r="U920" s="6">
        <f t="shared" si="59"/>
        <v>0</v>
      </c>
      <c r="V920" s="6" t="b">
        <f t="shared" si="56"/>
        <v>0</v>
      </c>
      <c r="W920" s="6" t="b">
        <f t="shared" si="57"/>
        <v>0</v>
      </c>
    </row>
    <row r="921" spans="1:23" x14ac:dyDescent="0.2">
      <c r="A921" s="5">
        <v>2343</v>
      </c>
      <c r="B921" s="5">
        <v>1026</v>
      </c>
      <c r="C921" s="6" t="s">
        <v>2756</v>
      </c>
      <c r="D921" s="6" t="s">
        <v>2756</v>
      </c>
      <c r="E921" s="6" t="s">
        <v>2757</v>
      </c>
      <c r="F921" s="6" t="s">
        <v>2757</v>
      </c>
      <c r="G921" s="6" t="s">
        <v>8002</v>
      </c>
      <c r="H921" s="6" t="s">
        <v>2758</v>
      </c>
      <c r="I921" s="6" t="s">
        <v>2758</v>
      </c>
      <c r="J921" s="6" t="s">
        <v>2466</v>
      </c>
      <c r="K921" s="6" t="s">
        <v>2466</v>
      </c>
      <c r="L921" s="5">
        <v>9127649196</v>
      </c>
      <c r="M921" s="5">
        <v>9127649196</v>
      </c>
      <c r="N921" s="6" t="s">
        <v>8972</v>
      </c>
      <c r="O921" s="6" t="s">
        <v>8972</v>
      </c>
      <c r="P921" s="6" t="s">
        <v>8973</v>
      </c>
      <c r="Q921" s="5">
        <v>1</v>
      </c>
      <c r="R921" s="6" t="s">
        <v>8687</v>
      </c>
      <c r="S921" s="6">
        <f t="shared" si="58"/>
        <v>0</v>
      </c>
      <c r="T921" s="6">
        <v>0</v>
      </c>
      <c r="U921" s="6">
        <f t="shared" si="59"/>
        <v>0</v>
      </c>
      <c r="V921" s="6" t="b">
        <f t="shared" si="56"/>
        <v>0</v>
      </c>
      <c r="W921" s="6" t="b">
        <f t="shared" si="57"/>
        <v>0</v>
      </c>
    </row>
    <row r="922" spans="1:23" x14ac:dyDescent="0.2">
      <c r="A922" s="5">
        <v>2344</v>
      </c>
      <c r="B922" s="5">
        <v>1027</v>
      </c>
      <c r="C922" s="6" t="s">
        <v>2759</v>
      </c>
      <c r="D922" s="6" t="s">
        <v>2759</v>
      </c>
      <c r="E922" s="6" t="s">
        <v>2760</v>
      </c>
      <c r="F922" s="6" t="s">
        <v>2760</v>
      </c>
      <c r="G922" s="6" t="s">
        <v>2760</v>
      </c>
      <c r="H922" s="6" t="s">
        <v>2761</v>
      </c>
      <c r="I922" s="6" t="s">
        <v>2761</v>
      </c>
      <c r="J922" s="6" t="s">
        <v>2466</v>
      </c>
      <c r="K922" s="6" t="s">
        <v>2466</v>
      </c>
      <c r="L922" s="5">
        <v>4772520027</v>
      </c>
      <c r="M922" s="5">
        <v>4772520027</v>
      </c>
      <c r="N922" s="6" t="s">
        <v>8972</v>
      </c>
      <c r="O922" s="6" t="s">
        <v>8972</v>
      </c>
      <c r="P922" s="6" t="s">
        <v>8973</v>
      </c>
      <c r="Q922" s="5">
        <v>1</v>
      </c>
      <c r="R922" s="6" t="s">
        <v>8687</v>
      </c>
      <c r="S922" s="6">
        <f t="shared" si="58"/>
        <v>0</v>
      </c>
      <c r="T922" s="6">
        <v>0</v>
      </c>
      <c r="U922" s="6">
        <f t="shared" si="59"/>
        <v>0</v>
      </c>
      <c r="V922" s="6" t="b">
        <f t="shared" si="56"/>
        <v>0</v>
      </c>
      <c r="W922" s="6" t="b">
        <f t="shared" si="57"/>
        <v>0</v>
      </c>
    </row>
    <row r="923" spans="1:23" x14ac:dyDescent="0.2">
      <c r="A923" s="5">
        <v>2370</v>
      </c>
      <c r="B923" s="5">
        <v>1028</v>
      </c>
      <c r="C923" s="6" t="s">
        <v>12245</v>
      </c>
      <c r="D923" s="6" t="s">
        <v>12245</v>
      </c>
      <c r="E923" s="6" t="s">
        <v>7815</v>
      </c>
      <c r="F923" s="6" t="s">
        <v>8232</v>
      </c>
      <c r="G923" s="6" t="s">
        <v>12246</v>
      </c>
      <c r="H923" s="6" t="s">
        <v>2465</v>
      </c>
      <c r="I923" s="6" t="s">
        <v>2465</v>
      </c>
      <c r="J923" s="6" t="s">
        <v>2466</v>
      </c>
      <c r="K923" s="6" t="s">
        <v>2466</v>
      </c>
      <c r="L923" s="5">
        <v>4045261145</v>
      </c>
      <c r="M923" s="5">
        <v>4045261145</v>
      </c>
      <c r="N923" s="6" t="s">
        <v>11017</v>
      </c>
      <c r="O923" s="6" t="s">
        <v>11017</v>
      </c>
      <c r="P923" s="6" t="s">
        <v>8977</v>
      </c>
      <c r="Q923" s="5">
        <v>0</v>
      </c>
      <c r="R923" s="6" t="s">
        <v>8688</v>
      </c>
      <c r="S923" s="6">
        <f t="shared" si="58"/>
        <v>0</v>
      </c>
      <c r="T923" s="6">
        <v>0</v>
      </c>
      <c r="U923" s="6">
        <f t="shared" si="59"/>
        <v>0</v>
      </c>
      <c r="V923" s="6" t="b">
        <f t="shared" si="56"/>
        <v>0</v>
      </c>
      <c r="W923" s="6" t="b">
        <f t="shared" si="57"/>
        <v>0</v>
      </c>
    </row>
    <row r="924" spans="1:23" x14ac:dyDescent="0.2">
      <c r="A924" s="5">
        <v>2371</v>
      </c>
      <c r="B924" s="5">
        <v>1029</v>
      </c>
      <c r="C924" s="6" t="s">
        <v>2798</v>
      </c>
      <c r="D924" s="6" t="s">
        <v>5477</v>
      </c>
      <c r="E924" s="6" t="s">
        <v>7815</v>
      </c>
      <c r="F924" s="6" t="s">
        <v>8232</v>
      </c>
      <c r="G924" s="6" t="s">
        <v>13137</v>
      </c>
      <c r="H924" s="6" t="s">
        <v>2465</v>
      </c>
      <c r="I924" s="6" t="s">
        <v>2465</v>
      </c>
      <c r="J924" s="6" t="s">
        <v>2466</v>
      </c>
      <c r="K924" s="6" t="s">
        <v>2466</v>
      </c>
      <c r="L924" s="5">
        <v>4045261145</v>
      </c>
      <c r="M924" s="5">
        <v>4045261145</v>
      </c>
      <c r="N924" s="6" t="s">
        <v>8972</v>
      </c>
      <c r="O924" s="6" t="s">
        <v>8972</v>
      </c>
      <c r="P924" s="6" t="s">
        <v>8977</v>
      </c>
      <c r="Q924" s="5">
        <v>0</v>
      </c>
      <c r="R924" s="6" t="s">
        <v>8688</v>
      </c>
      <c r="S924" s="6">
        <f t="shared" si="58"/>
        <v>0</v>
      </c>
      <c r="T924" s="6">
        <v>0</v>
      </c>
      <c r="U924" s="6">
        <f t="shared" si="59"/>
        <v>0</v>
      </c>
      <c r="V924" s="6" t="b">
        <f t="shared" si="56"/>
        <v>0</v>
      </c>
      <c r="W924" s="6" t="b">
        <f t="shared" si="57"/>
        <v>0</v>
      </c>
    </row>
    <row r="925" spans="1:23" x14ac:dyDescent="0.2">
      <c r="A925" s="5">
        <v>2303</v>
      </c>
      <c r="B925" s="5">
        <v>1030</v>
      </c>
      <c r="C925" s="6" t="s">
        <v>12215</v>
      </c>
      <c r="D925" s="6" t="s">
        <v>12215</v>
      </c>
      <c r="E925" s="6" t="s">
        <v>7436</v>
      </c>
      <c r="F925" s="6" t="s">
        <v>7436</v>
      </c>
      <c r="G925" s="6" t="s">
        <v>7436</v>
      </c>
      <c r="H925" s="6" t="s">
        <v>2498</v>
      </c>
      <c r="I925" s="6" t="s">
        <v>2498</v>
      </c>
      <c r="J925" s="6" t="s">
        <v>2466</v>
      </c>
      <c r="K925" s="6" t="s">
        <v>2466</v>
      </c>
      <c r="L925" s="5">
        <v>7702793141</v>
      </c>
      <c r="M925" s="5">
        <v>7702793141</v>
      </c>
      <c r="N925" s="6" t="s">
        <v>11017</v>
      </c>
      <c r="O925" s="6" t="s">
        <v>11017</v>
      </c>
      <c r="P925" s="6" t="s">
        <v>8973</v>
      </c>
      <c r="Q925" s="5">
        <v>1</v>
      </c>
      <c r="R925" s="6" t="s">
        <v>8689</v>
      </c>
      <c r="S925" s="6">
        <f t="shared" si="58"/>
        <v>0</v>
      </c>
      <c r="T925" s="6">
        <v>0</v>
      </c>
      <c r="U925" s="6">
        <f t="shared" si="59"/>
        <v>0</v>
      </c>
      <c r="V925" s="6" t="b">
        <f t="shared" si="56"/>
        <v>0</v>
      </c>
      <c r="W925" s="6" t="b">
        <f t="shared" si="57"/>
        <v>0</v>
      </c>
    </row>
    <row r="926" spans="1:23" x14ac:dyDescent="0.2">
      <c r="A926" s="5">
        <v>2304</v>
      </c>
      <c r="B926" s="5">
        <v>1031</v>
      </c>
      <c r="C926" s="6" t="s">
        <v>2678</v>
      </c>
      <c r="D926" s="6" t="s">
        <v>2678</v>
      </c>
      <c r="E926" s="6" t="s">
        <v>7435</v>
      </c>
      <c r="F926" s="6" t="s">
        <v>7435</v>
      </c>
      <c r="G926" s="6" t="s">
        <v>7435</v>
      </c>
      <c r="H926" s="6" t="s">
        <v>632</v>
      </c>
      <c r="I926" s="6" t="s">
        <v>632</v>
      </c>
      <c r="J926" s="6" t="s">
        <v>2466</v>
      </c>
      <c r="K926" s="6" t="s">
        <v>2466</v>
      </c>
      <c r="L926" s="5">
        <v>7708062928</v>
      </c>
      <c r="M926" s="5">
        <v>7708062928</v>
      </c>
      <c r="N926" s="6" t="s">
        <v>8972</v>
      </c>
      <c r="O926" s="6" t="s">
        <v>8972</v>
      </c>
      <c r="P926" s="6" t="s">
        <v>8973</v>
      </c>
      <c r="Q926" s="5">
        <v>1</v>
      </c>
      <c r="R926" s="6" t="s">
        <v>8689</v>
      </c>
      <c r="S926" s="6">
        <f t="shared" si="58"/>
        <v>0</v>
      </c>
      <c r="T926" s="6">
        <v>0</v>
      </c>
      <c r="U926" s="6">
        <f t="shared" si="59"/>
        <v>0</v>
      </c>
      <c r="V926" s="6" t="b">
        <f t="shared" si="56"/>
        <v>0</v>
      </c>
      <c r="W926" s="6" t="b">
        <f t="shared" si="57"/>
        <v>0</v>
      </c>
    </row>
    <row r="927" spans="1:23" x14ac:dyDescent="0.2">
      <c r="A927" s="5">
        <v>2305</v>
      </c>
      <c r="B927" s="5">
        <v>1032</v>
      </c>
      <c r="C927" s="6" t="s">
        <v>2679</v>
      </c>
      <c r="D927" s="6" t="s">
        <v>2679</v>
      </c>
      <c r="E927" s="6" t="s">
        <v>7436</v>
      </c>
      <c r="F927" s="6" t="s">
        <v>7436</v>
      </c>
      <c r="G927" s="6" t="s">
        <v>7437</v>
      </c>
      <c r="H927" s="6" t="s">
        <v>2498</v>
      </c>
      <c r="I927" s="6" t="s">
        <v>2498</v>
      </c>
      <c r="J927" s="6" t="s">
        <v>2466</v>
      </c>
      <c r="K927" s="6" t="s">
        <v>2466</v>
      </c>
      <c r="L927" s="5">
        <v>7708062928</v>
      </c>
      <c r="M927" s="5">
        <v>7708062928</v>
      </c>
      <c r="N927" s="6" t="s">
        <v>8972</v>
      </c>
      <c r="O927" s="6" t="s">
        <v>8972</v>
      </c>
      <c r="P927" s="6" t="s">
        <v>8973</v>
      </c>
      <c r="Q927" s="5">
        <v>1</v>
      </c>
      <c r="R927" s="6" t="s">
        <v>8689</v>
      </c>
      <c r="S927" s="6">
        <f t="shared" si="58"/>
        <v>0</v>
      </c>
      <c r="T927" s="6">
        <v>0</v>
      </c>
      <c r="U927" s="6">
        <f t="shared" si="59"/>
        <v>0</v>
      </c>
      <c r="V927" s="6" t="b">
        <f t="shared" si="56"/>
        <v>0</v>
      </c>
      <c r="W927" s="6" t="b">
        <f t="shared" si="57"/>
        <v>0</v>
      </c>
    </row>
    <row r="928" spans="1:23" x14ac:dyDescent="0.2">
      <c r="A928" s="5">
        <v>2306</v>
      </c>
      <c r="B928" s="5">
        <v>1033</v>
      </c>
      <c r="C928" s="6" t="s">
        <v>2680</v>
      </c>
      <c r="D928" s="6" t="s">
        <v>2680</v>
      </c>
      <c r="E928" s="6" t="s">
        <v>2681</v>
      </c>
      <c r="F928" s="6" t="s">
        <v>8233</v>
      </c>
      <c r="G928" s="6" t="s">
        <v>12216</v>
      </c>
      <c r="H928" s="6" t="s">
        <v>2682</v>
      </c>
      <c r="I928" s="6" t="s">
        <v>2682</v>
      </c>
      <c r="J928" s="6" t="s">
        <v>2466</v>
      </c>
      <c r="K928" s="6" t="s">
        <v>2466</v>
      </c>
      <c r="L928" s="5">
        <v>7066840643</v>
      </c>
      <c r="M928" s="5">
        <v>7066840643</v>
      </c>
      <c r="N928" s="6" t="s">
        <v>8972</v>
      </c>
      <c r="O928" s="6" t="s">
        <v>8972</v>
      </c>
      <c r="P928" s="6" t="s">
        <v>8973</v>
      </c>
      <c r="Q928" s="5">
        <v>1</v>
      </c>
      <c r="R928" s="6" t="s">
        <v>8689</v>
      </c>
      <c r="S928" s="6">
        <f t="shared" si="58"/>
        <v>0</v>
      </c>
      <c r="T928" s="6">
        <v>0</v>
      </c>
      <c r="U928" s="6">
        <f t="shared" si="59"/>
        <v>0</v>
      </c>
      <c r="V928" s="6" t="b">
        <f t="shared" si="56"/>
        <v>0</v>
      </c>
      <c r="W928" s="6" t="b">
        <f t="shared" si="57"/>
        <v>0</v>
      </c>
    </row>
    <row r="929" spans="1:23" x14ac:dyDescent="0.2">
      <c r="A929" s="5">
        <v>2224</v>
      </c>
      <c r="B929" s="5">
        <v>1034</v>
      </c>
      <c r="C929" s="6" t="s">
        <v>12201</v>
      </c>
      <c r="D929" s="6" t="s">
        <v>12201</v>
      </c>
      <c r="E929" s="6" t="s">
        <v>2520</v>
      </c>
      <c r="F929" s="6" t="s">
        <v>2520</v>
      </c>
      <c r="G929" s="6" t="s">
        <v>2520</v>
      </c>
      <c r="H929" s="6" t="s">
        <v>2513</v>
      </c>
      <c r="I929" s="6" t="s">
        <v>2513</v>
      </c>
      <c r="J929" s="6" t="s">
        <v>2466</v>
      </c>
      <c r="K929" s="6" t="s">
        <v>2466</v>
      </c>
      <c r="L929" s="5">
        <v>4702971020</v>
      </c>
      <c r="M929" s="5">
        <v>4702971020</v>
      </c>
      <c r="N929" s="6" t="s">
        <v>11017</v>
      </c>
      <c r="O929" s="6" t="s">
        <v>11017</v>
      </c>
      <c r="P929" s="6" t="s">
        <v>8973</v>
      </c>
      <c r="Q929" s="5">
        <v>1</v>
      </c>
      <c r="R929" s="6" t="s">
        <v>8690</v>
      </c>
      <c r="S929" s="6">
        <f t="shared" si="58"/>
        <v>0</v>
      </c>
      <c r="T929" s="6">
        <v>0</v>
      </c>
      <c r="U929" s="6">
        <f t="shared" si="59"/>
        <v>0</v>
      </c>
      <c r="V929" s="6" t="b">
        <f t="shared" si="56"/>
        <v>0</v>
      </c>
      <c r="W929" s="6" t="b">
        <f t="shared" si="57"/>
        <v>0</v>
      </c>
    </row>
    <row r="930" spans="1:23" x14ac:dyDescent="0.2">
      <c r="A930" s="5">
        <v>2229</v>
      </c>
      <c r="B930" s="5">
        <v>1035</v>
      </c>
      <c r="C930" s="6" t="s">
        <v>2521</v>
      </c>
      <c r="D930" s="6" t="s">
        <v>5478</v>
      </c>
      <c r="E930" s="6" t="s">
        <v>2522</v>
      </c>
      <c r="F930" s="6" t="s">
        <v>2522</v>
      </c>
      <c r="G930" s="6" t="s">
        <v>2522</v>
      </c>
      <c r="H930" s="6" t="s">
        <v>2523</v>
      </c>
      <c r="I930" s="6" t="s">
        <v>2523</v>
      </c>
      <c r="J930" s="6" t="s">
        <v>2466</v>
      </c>
      <c r="K930" s="6" t="s">
        <v>2466</v>
      </c>
      <c r="L930" s="5">
        <v>7063816125</v>
      </c>
      <c r="M930" s="5">
        <v>7063816125</v>
      </c>
      <c r="N930" s="6" t="s">
        <v>8972</v>
      </c>
      <c r="O930" s="6" t="s">
        <v>8972</v>
      </c>
      <c r="P930" s="6" t="s">
        <v>8973</v>
      </c>
      <c r="Q930" s="5">
        <v>1</v>
      </c>
      <c r="R930" s="6" t="s">
        <v>8690</v>
      </c>
      <c r="S930" s="6">
        <f t="shared" si="58"/>
        <v>0</v>
      </c>
      <c r="T930" s="6">
        <v>0</v>
      </c>
      <c r="U930" s="6">
        <f t="shared" si="59"/>
        <v>0</v>
      </c>
      <c r="V930" s="6" t="b">
        <f t="shared" si="56"/>
        <v>0</v>
      </c>
      <c r="W930" s="6" t="b">
        <f t="shared" si="57"/>
        <v>0</v>
      </c>
    </row>
    <row r="931" spans="1:23" x14ac:dyDescent="0.2">
      <c r="A931" s="5">
        <v>2228</v>
      </c>
      <c r="B931" s="5">
        <v>1036</v>
      </c>
      <c r="C931" s="6" t="s">
        <v>2519</v>
      </c>
      <c r="D931" s="6" t="s">
        <v>2519</v>
      </c>
      <c r="E931" s="6" t="s">
        <v>2520</v>
      </c>
      <c r="F931" s="6" t="s">
        <v>2520</v>
      </c>
      <c r="G931" s="6" t="s">
        <v>21449</v>
      </c>
      <c r="H931" s="6" t="s">
        <v>2513</v>
      </c>
      <c r="I931" s="6" t="s">
        <v>2513</v>
      </c>
      <c r="J931" s="6" t="s">
        <v>2466</v>
      </c>
      <c r="K931" s="6" t="s">
        <v>2466</v>
      </c>
      <c r="L931" s="5">
        <v>7708871668</v>
      </c>
      <c r="M931" s="5">
        <v>7708871668</v>
      </c>
      <c r="N931" s="6" t="s">
        <v>8972</v>
      </c>
      <c r="O931" s="6" t="s">
        <v>8972</v>
      </c>
      <c r="P931" s="6" t="s">
        <v>8973</v>
      </c>
      <c r="Q931" s="5">
        <v>1</v>
      </c>
      <c r="R931" s="6" t="s">
        <v>8690</v>
      </c>
      <c r="S931" s="6">
        <f t="shared" si="58"/>
        <v>0</v>
      </c>
      <c r="T931" s="6">
        <v>0</v>
      </c>
      <c r="U931" s="6">
        <f t="shared" si="59"/>
        <v>0</v>
      </c>
      <c r="V931" s="6" t="b">
        <f t="shared" si="56"/>
        <v>0</v>
      </c>
      <c r="W931" s="6" t="b">
        <f t="shared" si="57"/>
        <v>0</v>
      </c>
    </row>
    <row r="932" spans="1:23" x14ac:dyDescent="0.2">
      <c r="A932" s="5">
        <v>2227</v>
      </c>
      <c r="B932" s="5">
        <v>1037</v>
      </c>
      <c r="C932" s="6" t="s">
        <v>2516</v>
      </c>
      <c r="D932" s="6" t="s">
        <v>5480</v>
      </c>
      <c r="E932" s="6" t="s">
        <v>2517</v>
      </c>
      <c r="F932" s="6" t="s">
        <v>2517</v>
      </c>
      <c r="G932" s="6" t="s">
        <v>7993</v>
      </c>
      <c r="H932" s="6" t="s">
        <v>2518</v>
      </c>
      <c r="I932" s="6" t="s">
        <v>2518</v>
      </c>
      <c r="J932" s="6" t="s">
        <v>2466</v>
      </c>
      <c r="K932" s="6" t="s">
        <v>2466</v>
      </c>
      <c r="L932" s="5">
        <v>4703154689</v>
      </c>
      <c r="M932" s="5">
        <v>4703154689</v>
      </c>
      <c r="N932" s="6" t="s">
        <v>8972</v>
      </c>
      <c r="O932" s="6" t="s">
        <v>8972</v>
      </c>
      <c r="P932" s="6" t="s">
        <v>8973</v>
      </c>
      <c r="Q932" s="5">
        <v>1</v>
      </c>
      <c r="R932" s="6" t="s">
        <v>8690</v>
      </c>
      <c r="S932" s="6">
        <f t="shared" si="58"/>
        <v>0</v>
      </c>
      <c r="T932" s="6">
        <v>0</v>
      </c>
      <c r="U932" s="6">
        <f t="shared" si="59"/>
        <v>0</v>
      </c>
      <c r="V932" s="6" t="b">
        <f t="shared" si="56"/>
        <v>0</v>
      </c>
      <c r="W932" s="6" t="b">
        <f t="shared" si="57"/>
        <v>0</v>
      </c>
    </row>
    <row r="933" spans="1:23" x14ac:dyDescent="0.2">
      <c r="A933" s="5">
        <v>2226</v>
      </c>
      <c r="B933" s="5">
        <v>1038</v>
      </c>
      <c r="C933" s="6" t="s">
        <v>2514</v>
      </c>
      <c r="D933" s="6" t="s">
        <v>5481</v>
      </c>
      <c r="E933" s="6" t="s">
        <v>2515</v>
      </c>
      <c r="F933" s="6" t="s">
        <v>2515</v>
      </c>
      <c r="G933" s="6" t="s">
        <v>6768</v>
      </c>
      <c r="H933" s="6" t="s">
        <v>213</v>
      </c>
      <c r="I933" s="6" t="s">
        <v>213</v>
      </c>
      <c r="J933" s="6" t="s">
        <v>2466</v>
      </c>
      <c r="K933" s="6" t="s">
        <v>2466</v>
      </c>
      <c r="L933" s="5">
        <v>6788071050</v>
      </c>
      <c r="M933" s="5">
        <v>6788071050</v>
      </c>
      <c r="N933" s="6" t="s">
        <v>8972</v>
      </c>
      <c r="O933" s="6" t="s">
        <v>8972</v>
      </c>
      <c r="P933" s="6" t="s">
        <v>8973</v>
      </c>
      <c r="Q933" s="5">
        <v>1</v>
      </c>
      <c r="R933" s="6" t="s">
        <v>8690</v>
      </c>
      <c r="S933" s="6">
        <f t="shared" si="58"/>
        <v>0</v>
      </c>
      <c r="T933" s="6">
        <v>0</v>
      </c>
      <c r="U933" s="6">
        <f t="shared" si="59"/>
        <v>0</v>
      </c>
      <c r="V933" s="6" t="b">
        <f t="shared" si="56"/>
        <v>0</v>
      </c>
      <c r="W933" s="6" t="b">
        <f t="shared" si="57"/>
        <v>0</v>
      </c>
    </row>
    <row r="934" spans="1:23" x14ac:dyDescent="0.2">
      <c r="A934" s="5">
        <v>2225</v>
      </c>
      <c r="B934" s="5">
        <v>1039</v>
      </c>
      <c r="C934" s="6" t="s">
        <v>2511</v>
      </c>
      <c r="D934" s="6" t="s">
        <v>2511</v>
      </c>
      <c r="E934" s="6" t="s">
        <v>2512</v>
      </c>
      <c r="F934" s="6" t="s">
        <v>2512</v>
      </c>
      <c r="G934" s="6" t="s">
        <v>2512</v>
      </c>
      <c r="H934" s="6" t="s">
        <v>2513</v>
      </c>
      <c r="I934" s="6" t="s">
        <v>2513</v>
      </c>
      <c r="J934" s="6" t="s">
        <v>2466</v>
      </c>
      <c r="K934" s="6" t="s">
        <v>2466</v>
      </c>
      <c r="L934" s="5">
        <v>7708871668</v>
      </c>
      <c r="M934" s="5">
        <v>7708871668</v>
      </c>
      <c r="N934" s="6" t="s">
        <v>8972</v>
      </c>
      <c r="O934" s="6" t="s">
        <v>8972</v>
      </c>
      <c r="P934" s="6" t="s">
        <v>8973</v>
      </c>
      <c r="Q934" s="5">
        <v>1</v>
      </c>
      <c r="R934" s="6" t="s">
        <v>8690</v>
      </c>
      <c r="S934" s="6">
        <f t="shared" si="58"/>
        <v>0</v>
      </c>
      <c r="T934" s="6">
        <v>0</v>
      </c>
      <c r="U934" s="6">
        <f t="shared" si="59"/>
        <v>0</v>
      </c>
      <c r="V934" s="6" t="b">
        <f t="shared" si="56"/>
        <v>0</v>
      </c>
      <c r="W934" s="6" t="b">
        <f t="shared" si="57"/>
        <v>0</v>
      </c>
    </row>
    <row r="935" spans="1:23" x14ac:dyDescent="0.2">
      <c r="A935" s="5">
        <v>2230</v>
      </c>
      <c r="B935" s="5">
        <v>1040</v>
      </c>
      <c r="C935" s="6" t="s">
        <v>12202</v>
      </c>
      <c r="D935" s="6" t="s">
        <v>12202</v>
      </c>
      <c r="E935" s="6" t="s">
        <v>2525</v>
      </c>
      <c r="F935" s="6" t="s">
        <v>2525</v>
      </c>
      <c r="G935" s="6" t="s">
        <v>6769</v>
      </c>
      <c r="H935" s="6" t="s">
        <v>2526</v>
      </c>
      <c r="I935" s="6" t="s">
        <v>2526</v>
      </c>
      <c r="J935" s="6" t="s">
        <v>2466</v>
      </c>
      <c r="K935" s="6" t="s">
        <v>2466</v>
      </c>
      <c r="L935" s="5">
        <v>7069465610</v>
      </c>
      <c r="M935" s="5">
        <v>7069465610</v>
      </c>
      <c r="N935" s="6" t="s">
        <v>11017</v>
      </c>
      <c r="O935" s="6" t="s">
        <v>11017</v>
      </c>
      <c r="P935" s="6" t="s">
        <v>8973</v>
      </c>
      <c r="Q935" s="5">
        <v>1</v>
      </c>
      <c r="R935" s="6" t="s">
        <v>8691</v>
      </c>
      <c r="S935" s="6">
        <f t="shared" si="58"/>
        <v>0</v>
      </c>
      <c r="T935" s="6">
        <v>0</v>
      </c>
      <c r="U935" s="6">
        <f t="shared" si="59"/>
        <v>0</v>
      </c>
      <c r="V935" s="6" t="b">
        <f t="shared" si="56"/>
        <v>0</v>
      </c>
      <c r="W935" s="6" t="b">
        <f t="shared" si="57"/>
        <v>0</v>
      </c>
    </row>
    <row r="936" spans="1:23" x14ac:dyDescent="0.2">
      <c r="A936" s="5">
        <v>2231</v>
      </c>
      <c r="B936" s="5">
        <v>1041</v>
      </c>
      <c r="C936" s="6" t="s">
        <v>2524</v>
      </c>
      <c r="D936" s="6" t="s">
        <v>5482</v>
      </c>
      <c r="E936" s="6" t="s">
        <v>2525</v>
      </c>
      <c r="F936" s="6" t="s">
        <v>2525</v>
      </c>
      <c r="G936" s="6" t="s">
        <v>6769</v>
      </c>
      <c r="H936" s="6" t="s">
        <v>2526</v>
      </c>
      <c r="I936" s="6" t="s">
        <v>2526</v>
      </c>
      <c r="J936" s="6" t="s">
        <v>2466</v>
      </c>
      <c r="K936" s="6" t="s">
        <v>2466</v>
      </c>
      <c r="L936" s="5">
        <v>7069464647</v>
      </c>
      <c r="M936" s="5">
        <v>7069464647</v>
      </c>
      <c r="N936" s="6" t="s">
        <v>8972</v>
      </c>
      <c r="O936" s="6" t="s">
        <v>8972</v>
      </c>
      <c r="P936" s="6" t="s">
        <v>8973</v>
      </c>
      <c r="Q936" s="5">
        <v>1</v>
      </c>
      <c r="R936" s="6" t="s">
        <v>8691</v>
      </c>
      <c r="S936" s="6">
        <f t="shared" si="58"/>
        <v>0</v>
      </c>
      <c r="T936" s="6">
        <v>0</v>
      </c>
      <c r="U936" s="6">
        <f t="shared" si="59"/>
        <v>0</v>
      </c>
      <c r="V936" s="6" t="b">
        <f t="shared" si="56"/>
        <v>0</v>
      </c>
      <c r="W936" s="6" t="b">
        <f t="shared" si="57"/>
        <v>0</v>
      </c>
    </row>
    <row r="937" spans="1:23" x14ac:dyDescent="0.2">
      <c r="A937" s="5">
        <v>2233</v>
      </c>
      <c r="B937" s="5">
        <v>1042</v>
      </c>
      <c r="C937" s="6" t="s">
        <v>2527</v>
      </c>
      <c r="D937" s="6" t="s">
        <v>2527</v>
      </c>
      <c r="E937" s="6" t="s">
        <v>2528</v>
      </c>
      <c r="F937" s="6" t="s">
        <v>2528</v>
      </c>
      <c r="G937" s="6" t="s">
        <v>2528</v>
      </c>
      <c r="H937" s="6" t="s">
        <v>2529</v>
      </c>
      <c r="I937" s="6" t="s">
        <v>2529</v>
      </c>
      <c r="J937" s="6" t="s">
        <v>2466</v>
      </c>
      <c r="K937" s="6" t="s">
        <v>2466</v>
      </c>
      <c r="L937" s="5">
        <v>7068642155</v>
      </c>
      <c r="M937" s="5">
        <v>7068642155</v>
      </c>
      <c r="N937" s="6" t="s">
        <v>8972</v>
      </c>
      <c r="O937" s="6" t="s">
        <v>8972</v>
      </c>
      <c r="P937" s="6" t="s">
        <v>8973</v>
      </c>
      <c r="Q937" s="5">
        <v>1</v>
      </c>
      <c r="R937" s="6" t="s">
        <v>8691</v>
      </c>
      <c r="S937" s="6">
        <f t="shared" si="58"/>
        <v>0</v>
      </c>
      <c r="T937" s="6">
        <v>0</v>
      </c>
      <c r="U937" s="6">
        <f t="shared" si="59"/>
        <v>0</v>
      </c>
      <c r="V937" s="6" t="b">
        <f t="shared" si="56"/>
        <v>0</v>
      </c>
      <c r="W937" s="6" t="b">
        <f t="shared" si="57"/>
        <v>0</v>
      </c>
    </row>
    <row r="938" spans="1:23" x14ac:dyDescent="0.2">
      <c r="A938" s="5">
        <v>2234</v>
      </c>
      <c r="B938" s="5">
        <v>1043</v>
      </c>
      <c r="C938" s="6" t="s">
        <v>2530</v>
      </c>
      <c r="D938" s="6" t="s">
        <v>2530</v>
      </c>
      <c r="E938" s="6" t="s">
        <v>2531</v>
      </c>
      <c r="F938" s="6" t="s">
        <v>2531</v>
      </c>
      <c r="G938" s="6" t="s">
        <v>2531</v>
      </c>
      <c r="H938" s="6" t="s">
        <v>2532</v>
      </c>
      <c r="I938" s="6" t="s">
        <v>2532</v>
      </c>
      <c r="J938" s="6" t="s">
        <v>2466</v>
      </c>
      <c r="K938" s="6" t="s">
        <v>2466</v>
      </c>
      <c r="L938" s="5">
        <v>7065293643</v>
      </c>
      <c r="M938" s="5">
        <v>7065293643</v>
      </c>
      <c r="N938" s="6" t="s">
        <v>8972</v>
      </c>
      <c r="O938" s="6" t="s">
        <v>8972</v>
      </c>
      <c r="P938" s="6" t="s">
        <v>8973</v>
      </c>
      <c r="Q938" s="5">
        <v>1</v>
      </c>
      <c r="R938" s="6" t="s">
        <v>8691</v>
      </c>
      <c r="S938" s="6">
        <f t="shared" si="58"/>
        <v>0</v>
      </c>
      <c r="T938" s="6">
        <v>0</v>
      </c>
      <c r="U938" s="6">
        <f t="shared" si="59"/>
        <v>0</v>
      </c>
      <c r="V938" s="6" t="b">
        <f t="shared" si="56"/>
        <v>0</v>
      </c>
      <c r="W938" s="6" t="b">
        <f t="shared" si="57"/>
        <v>0</v>
      </c>
    </row>
    <row r="939" spans="1:23" x14ac:dyDescent="0.2">
      <c r="A939" s="5">
        <v>2235</v>
      </c>
      <c r="B939" s="5">
        <v>1044</v>
      </c>
      <c r="C939" s="6" t="s">
        <v>2533</v>
      </c>
      <c r="D939" s="6" t="s">
        <v>5483</v>
      </c>
      <c r="E939" s="6" t="s">
        <v>2534</v>
      </c>
      <c r="F939" s="6" t="s">
        <v>2534</v>
      </c>
      <c r="G939" s="6" t="s">
        <v>2534</v>
      </c>
      <c r="H939" s="6" t="s">
        <v>2535</v>
      </c>
      <c r="I939" s="6" t="s">
        <v>2535</v>
      </c>
      <c r="J939" s="6" t="s">
        <v>2466</v>
      </c>
      <c r="K939" s="6" t="s">
        <v>2466</v>
      </c>
      <c r="L939" s="5">
        <v>7066356898</v>
      </c>
      <c r="M939" s="5">
        <v>7066356898</v>
      </c>
      <c r="N939" s="6" t="s">
        <v>8972</v>
      </c>
      <c r="O939" s="6" t="s">
        <v>8972</v>
      </c>
      <c r="P939" s="6" t="s">
        <v>8973</v>
      </c>
      <c r="Q939" s="5">
        <v>1</v>
      </c>
      <c r="R939" s="6" t="s">
        <v>8691</v>
      </c>
      <c r="S939" s="6">
        <f t="shared" si="58"/>
        <v>0</v>
      </c>
      <c r="T939" s="6">
        <v>0</v>
      </c>
      <c r="U939" s="6">
        <f t="shared" si="59"/>
        <v>0</v>
      </c>
      <c r="V939" s="6" t="b">
        <f t="shared" si="56"/>
        <v>0</v>
      </c>
      <c r="W939" s="6" t="b">
        <f t="shared" si="57"/>
        <v>0</v>
      </c>
    </row>
    <row r="940" spans="1:23" x14ac:dyDescent="0.2">
      <c r="A940" s="5">
        <v>2372</v>
      </c>
      <c r="B940" s="5">
        <v>1045</v>
      </c>
      <c r="C940" s="6" t="s">
        <v>2799</v>
      </c>
      <c r="D940" s="6" t="s">
        <v>2799</v>
      </c>
      <c r="E940" s="6" t="s">
        <v>2800</v>
      </c>
      <c r="F940" s="6" t="s">
        <v>2800</v>
      </c>
      <c r="G940" s="6" t="s">
        <v>12247</v>
      </c>
      <c r="H940" s="6" t="s">
        <v>1205</v>
      </c>
      <c r="I940" s="6" t="s">
        <v>1205</v>
      </c>
      <c r="J940" s="6" t="s">
        <v>2466</v>
      </c>
      <c r="K940" s="6" t="s">
        <v>2466</v>
      </c>
      <c r="L940" s="5">
        <v>7062534673</v>
      </c>
      <c r="M940" s="5">
        <v>7062534673</v>
      </c>
      <c r="N940" s="6" t="s">
        <v>11017</v>
      </c>
      <c r="O940" s="6" t="s">
        <v>11017</v>
      </c>
      <c r="P940" s="6" t="s">
        <v>8973</v>
      </c>
      <c r="Q940" s="5">
        <v>1</v>
      </c>
      <c r="R940" s="6" t="s">
        <v>8692</v>
      </c>
      <c r="S940" s="6">
        <f t="shared" si="58"/>
        <v>0</v>
      </c>
      <c r="T940" s="6">
        <v>0</v>
      </c>
      <c r="U940" s="6">
        <f t="shared" si="59"/>
        <v>0</v>
      </c>
      <c r="V940" s="6" t="b">
        <f t="shared" si="56"/>
        <v>0</v>
      </c>
      <c r="W940" s="6" t="b">
        <f t="shared" si="57"/>
        <v>0</v>
      </c>
    </row>
    <row r="941" spans="1:23" x14ac:dyDescent="0.2">
      <c r="A941" s="5">
        <v>2373</v>
      </c>
      <c r="B941" s="5">
        <v>1046</v>
      </c>
      <c r="C941" s="6" t="s">
        <v>2799</v>
      </c>
      <c r="D941" s="6" t="s">
        <v>2799</v>
      </c>
      <c r="E941" s="6" t="s">
        <v>2800</v>
      </c>
      <c r="F941" s="6" t="s">
        <v>2800</v>
      </c>
      <c r="G941" s="6" t="s">
        <v>12247</v>
      </c>
      <c r="H941" s="6" t="s">
        <v>1205</v>
      </c>
      <c r="I941" s="6" t="s">
        <v>1205</v>
      </c>
      <c r="J941" s="6" t="s">
        <v>2466</v>
      </c>
      <c r="K941" s="6" t="s">
        <v>2466</v>
      </c>
      <c r="L941" s="5">
        <v>7062534673</v>
      </c>
      <c r="M941" s="5">
        <v>7062534673</v>
      </c>
      <c r="N941" s="6" t="s">
        <v>8972</v>
      </c>
      <c r="O941" s="6" t="s">
        <v>8972</v>
      </c>
      <c r="P941" s="6" t="s">
        <v>8973</v>
      </c>
      <c r="Q941" s="5">
        <v>1</v>
      </c>
      <c r="R941" s="6" t="s">
        <v>8692</v>
      </c>
      <c r="S941" s="6">
        <f t="shared" si="58"/>
        <v>0</v>
      </c>
      <c r="T941" s="6">
        <v>0</v>
      </c>
      <c r="U941" s="6">
        <f t="shared" si="59"/>
        <v>0</v>
      </c>
      <c r="V941" s="6" t="b">
        <f t="shared" si="56"/>
        <v>0</v>
      </c>
      <c r="W941" s="6" t="b">
        <f t="shared" si="57"/>
        <v>0</v>
      </c>
    </row>
    <row r="942" spans="1:23" x14ac:dyDescent="0.2">
      <c r="A942" s="5">
        <v>2346</v>
      </c>
      <c r="B942" s="5">
        <v>1047</v>
      </c>
      <c r="C942" s="6" t="s">
        <v>12227</v>
      </c>
      <c r="D942" s="6" t="s">
        <v>12227</v>
      </c>
      <c r="E942" s="6" t="s">
        <v>7412</v>
      </c>
      <c r="F942" s="6" t="s">
        <v>7412</v>
      </c>
      <c r="G942" s="6" t="s">
        <v>12228</v>
      </c>
      <c r="H942" s="6" t="s">
        <v>2465</v>
      </c>
      <c r="I942" s="6" t="s">
        <v>2465</v>
      </c>
      <c r="J942" s="6" t="s">
        <v>2466</v>
      </c>
      <c r="K942" s="6" t="s">
        <v>2466</v>
      </c>
      <c r="L942" s="5">
        <v>4046161828</v>
      </c>
      <c r="M942" s="5">
        <v>4046161828</v>
      </c>
      <c r="N942" s="6" t="s">
        <v>11017</v>
      </c>
      <c r="O942" s="6" t="s">
        <v>11017</v>
      </c>
      <c r="P942" s="6" t="s">
        <v>8974</v>
      </c>
      <c r="Q942" s="5">
        <v>0</v>
      </c>
      <c r="R942" s="6" t="s">
        <v>12229</v>
      </c>
      <c r="S942" s="6">
        <f t="shared" si="58"/>
        <v>0</v>
      </c>
      <c r="T942" s="6">
        <v>0</v>
      </c>
      <c r="U942" s="6">
        <f t="shared" si="59"/>
        <v>0</v>
      </c>
      <c r="V942" s="6" t="b">
        <f t="shared" si="56"/>
        <v>0</v>
      </c>
      <c r="W942" s="6" t="b">
        <f t="shared" si="57"/>
        <v>0</v>
      </c>
    </row>
    <row r="943" spans="1:23" x14ac:dyDescent="0.2">
      <c r="A943" s="5">
        <v>2348</v>
      </c>
      <c r="B943" s="5">
        <v>1048</v>
      </c>
      <c r="C943" s="6" t="s">
        <v>2767</v>
      </c>
      <c r="D943" s="6" t="s">
        <v>2767</v>
      </c>
      <c r="E943" s="6" t="s">
        <v>2768</v>
      </c>
      <c r="F943" s="6" t="s">
        <v>8235</v>
      </c>
      <c r="G943" s="6" t="s">
        <v>2768</v>
      </c>
      <c r="H943" s="6" t="s">
        <v>2465</v>
      </c>
      <c r="I943" s="6" t="s">
        <v>2465</v>
      </c>
      <c r="J943" s="6" t="s">
        <v>2466</v>
      </c>
      <c r="K943" s="6" t="s">
        <v>2466</v>
      </c>
      <c r="L943" s="5">
        <v>4046162265</v>
      </c>
      <c r="M943" s="5">
        <v>4046162265</v>
      </c>
      <c r="N943" s="6" t="s">
        <v>8972</v>
      </c>
      <c r="O943" s="6" t="s">
        <v>8972</v>
      </c>
      <c r="P943" s="6" t="s">
        <v>8974</v>
      </c>
      <c r="Q943" s="5">
        <v>0</v>
      </c>
      <c r="R943" s="6" t="s">
        <v>12229</v>
      </c>
      <c r="S943" s="6">
        <f t="shared" si="58"/>
        <v>0</v>
      </c>
      <c r="T943" s="6">
        <v>0</v>
      </c>
      <c r="U943" s="6">
        <f t="shared" si="59"/>
        <v>0</v>
      </c>
      <c r="V943" s="6" t="b">
        <f t="shared" si="56"/>
        <v>0</v>
      </c>
      <c r="W943" s="6" t="b">
        <f t="shared" si="57"/>
        <v>0</v>
      </c>
    </row>
    <row r="944" spans="1:23" x14ac:dyDescent="0.2">
      <c r="A944" s="5">
        <v>2349</v>
      </c>
      <c r="B944" s="5">
        <v>1049</v>
      </c>
      <c r="C944" s="6" t="s">
        <v>2769</v>
      </c>
      <c r="D944" s="6" t="s">
        <v>2769</v>
      </c>
      <c r="E944" s="6" t="s">
        <v>7814</v>
      </c>
      <c r="F944" s="6" t="s">
        <v>7814</v>
      </c>
      <c r="G944" s="6" t="s">
        <v>12230</v>
      </c>
      <c r="H944" s="6" t="s">
        <v>2465</v>
      </c>
      <c r="I944" s="6" t="s">
        <v>2465</v>
      </c>
      <c r="J944" s="6" t="s">
        <v>2466</v>
      </c>
      <c r="K944" s="6" t="s">
        <v>2466</v>
      </c>
      <c r="L944" s="5">
        <v>4046166999</v>
      </c>
      <c r="M944" s="5">
        <v>4046166999</v>
      </c>
      <c r="N944" s="6" t="s">
        <v>8972</v>
      </c>
      <c r="O944" s="6" t="s">
        <v>8972</v>
      </c>
      <c r="P944" s="6" t="s">
        <v>8974</v>
      </c>
      <c r="Q944" s="5">
        <v>0</v>
      </c>
      <c r="R944" s="6" t="s">
        <v>12229</v>
      </c>
      <c r="S944" s="6">
        <f t="shared" si="58"/>
        <v>0</v>
      </c>
      <c r="T944" s="6">
        <v>0</v>
      </c>
      <c r="U944" s="6">
        <f t="shared" si="59"/>
        <v>0</v>
      </c>
      <c r="V944" s="6" t="b">
        <f t="shared" si="56"/>
        <v>0</v>
      </c>
      <c r="W944" s="6" t="b">
        <f t="shared" si="57"/>
        <v>0</v>
      </c>
    </row>
    <row r="945" spans="1:24" x14ac:dyDescent="0.2">
      <c r="A945" s="5">
        <v>2350</v>
      </c>
      <c r="B945" s="5">
        <v>1050</v>
      </c>
      <c r="C945" s="6" t="s">
        <v>2770</v>
      </c>
      <c r="D945" s="6" t="s">
        <v>2770</v>
      </c>
      <c r="E945" s="6" t="s">
        <v>7594</v>
      </c>
      <c r="F945" s="6" t="s">
        <v>7594</v>
      </c>
      <c r="G945" s="6" t="s">
        <v>7595</v>
      </c>
      <c r="H945" s="6" t="s">
        <v>2465</v>
      </c>
      <c r="I945" s="6" t="s">
        <v>2465</v>
      </c>
      <c r="J945" s="6" t="s">
        <v>2466</v>
      </c>
      <c r="K945" s="6" t="s">
        <v>2466</v>
      </c>
      <c r="L945" s="5">
        <v>4046160700</v>
      </c>
      <c r="M945" s="5">
        <v>4046160700</v>
      </c>
      <c r="N945" s="6" t="s">
        <v>8972</v>
      </c>
      <c r="O945" s="6" t="s">
        <v>8972</v>
      </c>
      <c r="P945" s="6" t="s">
        <v>8974</v>
      </c>
      <c r="Q945" s="5">
        <v>0</v>
      </c>
      <c r="R945" s="6" t="s">
        <v>12229</v>
      </c>
      <c r="S945" s="6">
        <f t="shared" si="58"/>
        <v>0</v>
      </c>
      <c r="T945" s="6">
        <v>0</v>
      </c>
      <c r="U945" s="6">
        <f t="shared" si="59"/>
        <v>0</v>
      </c>
      <c r="V945" s="6" t="b">
        <f t="shared" si="56"/>
        <v>0</v>
      </c>
      <c r="W945" s="6" t="b">
        <f t="shared" si="57"/>
        <v>0</v>
      </c>
    </row>
    <row r="946" spans="1:24" x14ac:dyDescent="0.2">
      <c r="A946" s="5">
        <v>2351</v>
      </c>
      <c r="B946" s="5">
        <v>1051</v>
      </c>
      <c r="C946" s="6" t="s">
        <v>2771</v>
      </c>
      <c r="D946" s="6" t="s">
        <v>2771</v>
      </c>
      <c r="E946" s="6" t="s">
        <v>2772</v>
      </c>
      <c r="F946" s="6" t="s">
        <v>2772</v>
      </c>
      <c r="G946" s="6" t="s">
        <v>2772</v>
      </c>
      <c r="H946" s="6" t="s">
        <v>2773</v>
      </c>
      <c r="I946" s="6" t="s">
        <v>2773</v>
      </c>
      <c r="J946" s="6" t="s">
        <v>2466</v>
      </c>
      <c r="K946" s="6" t="s">
        <v>2466</v>
      </c>
      <c r="L946" s="5">
        <v>4046122273</v>
      </c>
      <c r="M946" s="5">
        <v>4046122273</v>
      </c>
      <c r="N946" s="6" t="s">
        <v>8972</v>
      </c>
      <c r="O946" s="6" t="s">
        <v>8972</v>
      </c>
      <c r="P946" s="6" t="s">
        <v>8974</v>
      </c>
      <c r="Q946" s="5">
        <v>0</v>
      </c>
      <c r="R946" s="6" t="s">
        <v>12229</v>
      </c>
      <c r="S946" s="6">
        <f t="shared" si="58"/>
        <v>0</v>
      </c>
      <c r="T946" s="6">
        <v>0</v>
      </c>
      <c r="U946" s="6">
        <f t="shared" si="59"/>
        <v>0</v>
      </c>
      <c r="V946" s="6" t="b">
        <f t="shared" si="56"/>
        <v>0</v>
      </c>
      <c r="W946" s="6" t="b">
        <f t="shared" si="57"/>
        <v>0</v>
      </c>
    </row>
    <row r="947" spans="1:24" x14ac:dyDescent="0.2">
      <c r="A947" s="5">
        <v>2347</v>
      </c>
      <c r="B947" s="5">
        <v>1052</v>
      </c>
      <c r="C947" s="6" t="s">
        <v>2765</v>
      </c>
      <c r="D947" s="6" t="s">
        <v>2765</v>
      </c>
      <c r="E947" s="6" t="s">
        <v>2766</v>
      </c>
      <c r="F947" s="6" t="s">
        <v>2766</v>
      </c>
      <c r="G947" s="6" t="s">
        <v>2766</v>
      </c>
      <c r="H947" s="6" t="s">
        <v>2465</v>
      </c>
      <c r="I947" s="6" t="s">
        <v>2465</v>
      </c>
      <c r="J947" s="6" t="s">
        <v>2466</v>
      </c>
      <c r="K947" s="6" t="s">
        <v>2466</v>
      </c>
      <c r="L947" s="5">
        <v>4046161000</v>
      </c>
      <c r="M947" s="5">
        <v>4046161000</v>
      </c>
      <c r="N947" s="6" t="s">
        <v>8972</v>
      </c>
      <c r="O947" s="6" t="s">
        <v>8972</v>
      </c>
      <c r="P947" s="6" t="s">
        <v>8974</v>
      </c>
      <c r="Q947" s="5">
        <v>0</v>
      </c>
      <c r="R947" s="6" t="s">
        <v>12229</v>
      </c>
      <c r="S947" s="6">
        <f t="shared" si="58"/>
        <v>0</v>
      </c>
      <c r="T947" s="6">
        <v>0</v>
      </c>
      <c r="U947" s="6">
        <f t="shared" si="59"/>
        <v>0</v>
      </c>
      <c r="V947" s="6" t="b">
        <f t="shared" si="56"/>
        <v>0</v>
      </c>
      <c r="W947" s="6" t="b">
        <f t="shared" si="57"/>
        <v>0</v>
      </c>
    </row>
    <row r="948" spans="1:24" x14ac:dyDescent="0.2">
      <c r="A948" s="5">
        <v>2352</v>
      </c>
      <c r="B948" s="5">
        <v>1053</v>
      </c>
      <c r="C948" s="6" t="s">
        <v>2774</v>
      </c>
      <c r="D948" s="6" t="s">
        <v>2774</v>
      </c>
      <c r="E948" s="6" t="s">
        <v>7412</v>
      </c>
      <c r="F948" s="6" t="s">
        <v>7412</v>
      </c>
      <c r="G948" s="6" t="s">
        <v>12231</v>
      </c>
      <c r="H948" s="6" t="s">
        <v>2465</v>
      </c>
      <c r="I948" s="6" t="s">
        <v>2465</v>
      </c>
      <c r="J948" s="6" t="s">
        <v>2466</v>
      </c>
      <c r="K948" s="6" t="s">
        <v>2466</v>
      </c>
      <c r="L948" s="5">
        <v>4046163513</v>
      </c>
      <c r="M948" s="5">
        <v>4046163513</v>
      </c>
      <c r="N948" s="6" t="s">
        <v>8972</v>
      </c>
      <c r="O948" s="6" t="s">
        <v>8972</v>
      </c>
      <c r="P948" s="6" t="s">
        <v>8974</v>
      </c>
      <c r="Q948" s="5">
        <v>0</v>
      </c>
      <c r="R948" s="6" t="s">
        <v>12229</v>
      </c>
      <c r="S948" s="6">
        <f t="shared" si="58"/>
        <v>0</v>
      </c>
      <c r="T948" s="6">
        <v>0</v>
      </c>
      <c r="U948" s="6">
        <f t="shared" si="59"/>
        <v>0</v>
      </c>
      <c r="V948" s="6" t="b">
        <f t="shared" si="56"/>
        <v>0</v>
      </c>
      <c r="W948" s="6" t="b">
        <f t="shared" si="57"/>
        <v>0</v>
      </c>
    </row>
    <row r="949" spans="1:24" x14ac:dyDescent="0.2">
      <c r="A949" s="5">
        <v>2366</v>
      </c>
      <c r="B949" s="5">
        <v>1054</v>
      </c>
      <c r="C949" s="6" t="s">
        <v>2794</v>
      </c>
      <c r="D949" s="6" t="s">
        <v>2794</v>
      </c>
      <c r="E949" s="6" t="s">
        <v>2795</v>
      </c>
      <c r="F949" s="6" t="s">
        <v>2795</v>
      </c>
      <c r="G949" s="6" t="s">
        <v>12243</v>
      </c>
      <c r="H949" s="6" t="s">
        <v>2465</v>
      </c>
      <c r="I949" s="6" t="s">
        <v>2465</v>
      </c>
      <c r="J949" s="6" t="s">
        <v>2466</v>
      </c>
      <c r="K949" s="6" t="s">
        <v>2466</v>
      </c>
      <c r="L949" s="5">
        <v>4043991843</v>
      </c>
      <c r="M949" s="5">
        <v>4043991843</v>
      </c>
      <c r="N949" s="6" t="s">
        <v>11017</v>
      </c>
      <c r="O949" s="6" t="s">
        <v>11017</v>
      </c>
      <c r="P949" s="6" t="s">
        <v>8973</v>
      </c>
      <c r="Q949" s="5">
        <v>1</v>
      </c>
      <c r="R949" s="6" t="s">
        <v>8694</v>
      </c>
      <c r="S949" s="6">
        <f t="shared" si="58"/>
        <v>0</v>
      </c>
      <c r="T949" s="6">
        <v>0</v>
      </c>
      <c r="U949" s="6">
        <f t="shared" si="59"/>
        <v>0</v>
      </c>
      <c r="V949" s="6" t="b">
        <f t="shared" si="56"/>
        <v>0</v>
      </c>
      <c r="W949" s="6" t="b">
        <f t="shared" si="57"/>
        <v>0</v>
      </c>
    </row>
    <row r="950" spans="1:24" x14ac:dyDescent="0.2">
      <c r="A950" s="5">
        <v>2367</v>
      </c>
      <c r="B950" s="5">
        <v>1055</v>
      </c>
      <c r="C950" s="6" t="s">
        <v>2794</v>
      </c>
      <c r="D950" s="6" t="s">
        <v>2794</v>
      </c>
      <c r="E950" s="6" t="s">
        <v>2795</v>
      </c>
      <c r="F950" s="6" t="s">
        <v>2795</v>
      </c>
      <c r="G950" s="6" t="s">
        <v>12243</v>
      </c>
      <c r="H950" s="6" t="s">
        <v>2465</v>
      </c>
      <c r="I950" s="6" t="s">
        <v>2465</v>
      </c>
      <c r="J950" s="6" t="s">
        <v>2466</v>
      </c>
      <c r="K950" s="6" t="s">
        <v>2466</v>
      </c>
      <c r="L950" s="5">
        <v>4045647749</v>
      </c>
      <c r="M950" s="5">
        <v>4045647749</v>
      </c>
      <c r="N950" s="6" t="s">
        <v>8972</v>
      </c>
      <c r="O950" s="6" t="s">
        <v>8972</v>
      </c>
      <c r="P950" s="6" t="s">
        <v>8973</v>
      </c>
      <c r="Q950" s="5">
        <v>1</v>
      </c>
      <c r="R950" s="6" t="s">
        <v>8694</v>
      </c>
      <c r="S950" s="6">
        <f t="shared" si="58"/>
        <v>0</v>
      </c>
      <c r="T950" s="6">
        <v>0</v>
      </c>
      <c r="U950" s="6">
        <f t="shared" si="59"/>
        <v>0</v>
      </c>
      <c r="V950" s="6" t="b">
        <f t="shared" si="56"/>
        <v>0</v>
      </c>
      <c r="W950" s="6" t="b">
        <f t="shared" si="57"/>
        <v>0</v>
      </c>
    </row>
    <row r="951" spans="1:24" x14ac:dyDescent="0.2">
      <c r="A951" s="5">
        <v>2307</v>
      </c>
      <c r="B951" s="5">
        <v>1056</v>
      </c>
      <c r="C951" s="6" t="s">
        <v>12217</v>
      </c>
      <c r="D951" s="6" t="s">
        <v>12217</v>
      </c>
      <c r="E951" s="6" t="s">
        <v>2684</v>
      </c>
      <c r="F951" s="6" t="s">
        <v>2684</v>
      </c>
      <c r="G951" s="6" t="s">
        <v>2684</v>
      </c>
      <c r="H951" s="6" t="s">
        <v>2420</v>
      </c>
      <c r="I951" s="6" t="s">
        <v>2420</v>
      </c>
      <c r="J951" s="6" t="s">
        <v>2466</v>
      </c>
      <c r="K951" s="6" t="s">
        <v>2466</v>
      </c>
      <c r="L951" s="5">
        <v>9127216701</v>
      </c>
      <c r="M951" s="5">
        <v>9127216701</v>
      </c>
      <c r="N951" s="6" t="s">
        <v>11017</v>
      </c>
      <c r="O951" s="6" t="s">
        <v>11017</v>
      </c>
      <c r="P951" s="6" t="s">
        <v>8973</v>
      </c>
      <c r="Q951" s="5">
        <v>1</v>
      </c>
      <c r="R951" s="6" t="s">
        <v>8695</v>
      </c>
      <c r="S951" s="6">
        <f t="shared" si="58"/>
        <v>0</v>
      </c>
      <c r="T951" s="6">
        <v>0</v>
      </c>
      <c r="U951" s="6">
        <f t="shared" si="59"/>
        <v>0</v>
      </c>
      <c r="V951" s="6" t="b">
        <f t="shared" si="56"/>
        <v>0</v>
      </c>
      <c r="W951" s="6" t="b">
        <f t="shared" si="57"/>
        <v>0</v>
      </c>
    </row>
    <row r="952" spans="1:24" x14ac:dyDescent="0.2">
      <c r="A952" s="5">
        <v>2312</v>
      </c>
      <c r="B952" s="5">
        <v>1057</v>
      </c>
      <c r="C952" s="6" t="s">
        <v>2689</v>
      </c>
      <c r="D952" s="6" t="s">
        <v>2689</v>
      </c>
      <c r="E952" s="6" t="s">
        <v>2690</v>
      </c>
      <c r="F952" s="6" t="s">
        <v>2690</v>
      </c>
      <c r="G952" s="6" t="s">
        <v>12218</v>
      </c>
      <c r="H952" s="6" t="s">
        <v>2420</v>
      </c>
      <c r="I952" s="6" t="s">
        <v>2420</v>
      </c>
      <c r="J952" s="6" t="s">
        <v>2466</v>
      </c>
      <c r="K952" s="6" t="s">
        <v>2466</v>
      </c>
      <c r="L952" s="5">
        <v>9123523845</v>
      </c>
      <c r="M952" s="5">
        <v>9123523845</v>
      </c>
      <c r="N952" s="6" t="s">
        <v>8972</v>
      </c>
      <c r="O952" s="6" t="s">
        <v>8972</v>
      </c>
      <c r="P952" s="6" t="s">
        <v>8973</v>
      </c>
      <c r="Q952" s="5">
        <v>1</v>
      </c>
      <c r="R952" s="6" t="s">
        <v>8695</v>
      </c>
      <c r="S952" s="6">
        <f t="shared" si="58"/>
        <v>0</v>
      </c>
      <c r="T952" s="6">
        <v>0</v>
      </c>
      <c r="U952" s="6">
        <f t="shared" si="59"/>
        <v>0</v>
      </c>
      <c r="V952" s="6" t="b">
        <f t="shared" si="56"/>
        <v>0</v>
      </c>
      <c r="W952" s="6" t="b">
        <f t="shared" si="57"/>
        <v>0</v>
      </c>
    </row>
    <row r="953" spans="1:24" x14ac:dyDescent="0.2">
      <c r="A953" s="5">
        <v>2308</v>
      </c>
      <c r="B953" s="5">
        <v>1058</v>
      </c>
      <c r="C953" s="6" t="s">
        <v>2683</v>
      </c>
      <c r="D953" s="6" t="s">
        <v>2683</v>
      </c>
      <c r="E953" s="6" t="s">
        <v>2684</v>
      </c>
      <c r="F953" s="6" t="s">
        <v>2684</v>
      </c>
      <c r="G953" s="6" t="s">
        <v>2684</v>
      </c>
      <c r="H953" s="6" t="s">
        <v>2420</v>
      </c>
      <c r="I953" s="6" t="s">
        <v>2420</v>
      </c>
      <c r="J953" s="6" t="s">
        <v>2466</v>
      </c>
      <c r="K953" s="6" t="s">
        <v>2466</v>
      </c>
      <c r="L953" s="5">
        <v>9124958887</v>
      </c>
      <c r="M953" s="5">
        <v>9124958887</v>
      </c>
      <c r="N953" s="6" t="s">
        <v>8972</v>
      </c>
      <c r="O953" s="6" t="s">
        <v>8972</v>
      </c>
      <c r="P953" s="6" t="s">
        <v>8973</v>
      </c>
      <c r="Q953" s="5">
        <v>1</v>
      </c>
      <c r="R953" s="6" t="s">
        <v>8695</v>
      </c>
      <c r="S953" s="6">
        <f t="shared" si="58"/>
        <v>0</v>
      </c>
      <c r="T953" s="6">
        <v>0</v>
      </c>
      <c r="U953" s="6">
        <f t="shared" si="59"/>
        <v>0</v>
      </c>
      <c r="V953" s="6" t="b">
        <f t="shared" si="56"/>
        <v>0</v>
      </c>
      <c r="W953" s="6" t="b">
        <f t="shared" si="57"/>
        <v>0</v>
      </c>
    </row>
    <row r="954" spans="1:24" x14ac:dyDescent="0.2">
      <c r="A954" s="5">
        <v>2309</v>
      </c>
      <c r="B954" s="5">
        <v>1059</v>
      </c>
      <c r="C954" s="6" t="s">
        <v>2685</v>
      </c>
      <c r="D954" s="6" t="s">
        <v>5484</v>
      </c>
      <c r="E954" s="6" t="s">
        <v>2686</v>
      </c>
      <c r="F954" s="6" t="s">
        <v>2686</v>
      </c>
      <c r="G954" s="6" t="s">
        <v>2686</v>
      </c>
      <c r="H954" s="6" t="s">
        <v>2420</v>
      </c>
      <c r="I954" s="6" t="s">
        <v>2420</v>
      </c>
      <c r="J954" s="6" t="s">
        <v>2466</v>
      </c>
      <c r="K954" s="6" t="s">
        <v>2466</v>
      </c>
      <c r="L954" s="5">
        <v>9126517420</v>
      </c>
      <c r="M954" s="5">
        <v>9126517420</v>
      </c>
      <c r="N954" s="6" t="s">
        <v>8972</v>
      </c>
      <c r="O954" s="6" t="s">
        <v>8972</v>
      </c>
      <c r="P954" s="6" t="s">
        <v>8973</v>
      </c>
      <c r="Q954" s="5">
        <v>1</v>
      </c>
      <c r="R954" s="6" t="s">
        <v>8695</v>
      </c>
      <c r="S954" s="6">
        <f t="shared" si="58"/>
        <v>0</v>
      </c>
      <c r="T954" s="6">
        <v>0</v>
      </c>
      <c r="U954" s="6">
        <f t="shared" si="59"/>
        <v>0</v>
      </c>
      <c r="V954" s="6" t="b">
        <f t="shared" si="56"/>
        <v>0</v>
      </c>
      <c r="W954" s="6" t="b">
        <f t="shared" si="57"/>
        <v>0</v>
      </c>
      <c r="X954" s="6">
        <v>1</v>
      </c>
    </row>
    <row r="955" spans="1:24" x14ac:dyDescent="0.2">
      <c r="A955" s="5">
        <v>2311</v>
      </c>
      <c r="B955" s="5">
        <v>1060</v>
      </c>
      <c r="C955" s="6" t="s">
        <v>2687</v>
      </c>
      <c r="D955" s="6" t="s">
        <v>5485</v>
      </c>
      <c r="E955" s="6" t="s">
        <v>2688</v>
      </c>
      <c r="F955" s="6" t="s">
        <v>2688</v>
      </c>
      <c r="G955" s="6" t="s">
        <v>2688</v>
      </c>
      <c r="H955" s="6" t="s">
        <v>2420</v>
      </c>
      <c r="I955" s="6" t="s">
        <v>2420</v>
      </c>
      <c r="J955" s="6" t="s">
        <v>2466</v>
      </c>
      <c r="K955" s="6" t="s">
        <v>2466</v>
      </c>
      <c r="L955" s="5">
        <v>9122331951</v>
      </c>
      <c r="M955" s="5">
        <v>9122331951</v>
      </c>
      <c r="N955" s="6" t="s">
        <v>8972</v>
      </c>
      <c r="O955" s="6" t="s">
        <v>8972</v>
      </c>
      <c r="P955" s="6" t="s">
        <v>8973</v>
      </c>
      <c r="Q955" s="5">
        <v>1</v>
      </c>
      <c r="R955" s="6" t="s">
        <v>8695</v>
      </c>
      <c r="S955" s="6">
        <f t="shared" si="58"/>
        <v>0</v>
      </c>
      <c r="T955" s="6">
        <v>0</v>
      </c>
      <c r="U955" s="6">
        <f t="shared" si="59"/>
        <v>0</v>
      </c>
      <c r="V955" s="6" t="b">
        <f t="shared" si="56"/>
        <v>0</v>
      </c>
      <c r="W955" s="6" t="b">
        <f t="shared" si="57"/>
        <v>0</v>
      </c>
    </row>
    <row r="956" spans="1:24" x14ac:dyDescent="0.2">
      <c r="A956" s="5">
        <v>2251</v>
      </c>
      <c r="B956" s="5">
        <v>1061</v>
      </c>
      <c r="C956" s="6" t="s">
        <v>12205</v>
      </c>
      <c r="D956" s="6" t="s">
        <v>12205</v>
      </c>
      <c r="E956" s="6" t="s">
        <v>2581</v>
      </c>
      <c r="F956" s="6" t="s">
        <v>2581</v>
      </c>
      <c r="G956" s="6" t="s">
        <v>2581</v>
      </c>
      <c r="H956" s="6" t="s">
        <v>2582</v>
      </c>
      <c r="I956" s="6" t="s">
        <v>2582</v>
      </c>
      <c r="J956" s="6" t="s">
        <v>2466</v>
      </c>
      <c r="K956" s="6" t="s">
        <v>2466</v>
      </c>
      <c r="L956" s="5">
        <v>9122870301</v>
      </c>
      <c r="M956" s="5">
        <v>9122870301</v>
      </c>
      <c r="N956" s="6" t="s">
        <v>11017</v>
      </c>
      <c r="O956" s="6" t="s">
        <v>11017</v>
      </c>
      <c r="P956" s="6" t="s">
        <v>8973</v>
      </c>
      <c r="Q956" s="5">
        <v>1</v>
      </c>
      <c r="R956" s="6" t="s">
        <v>8696</v>
      </c>
      <c r="S956" s="6">
        <f t="shared" si="58"/>
        <v>0</v>
      </c>
      <c r="T956" s="6">
        <v>0</v>
      </c>
      <c r="U956" s="6">
        <f t="shared" si="59"/>
        <v>0</v>
      </c>
      <c r="V956" s="6" t="b">
        <f t="shared" si="56"/>
        <v>0</v>
      </c>
      <c r="W956" s="6" t="b">
        <f t="shared" si="57"/>
        <v>0</v>
      </c>
    </row>
    <row r="957" spans="1:24" x14ac:dyDescent="0.2">
      <c r="A957" s="5">
        <v>2255</v>
      </c>
      <c r="B957" s="5">
        <v>1062</v>
      </c>
      <c r="C957" s="6" t="s">
        <v>2580</v>
      </c>
      <c r="D957" s="6" t="s">
        <v>5486</v>
      </c>
      <c r="E957" s="6" t="s">
        <v>2581</v>
      </c>
      <c r="F957" s="6" t="s">
        <v>2581</v>
      </c>
      <c r="G957" s="6" t="s">
        <v>2581</v>
      </c>
      <c r="H957" s="6" t="s">
        <v>2582</v>
      </c>
      <c r="I957" s="6" t="s">
        <v>2582</v>
      </c>
      <c r="J957" s="6" t="s">
        <v>2466</v>
      </c>
      <c r="K957" s="6" t="s">
        <v>2466</v>
      </c>
      <c r="L957" s="5">
        <v>7702060935</v>
      </c>
      <c r="M957" s="5">
        <v>7702060935</v>
      </c>
      <c r="N957" s="6" t="s">
        <v>8972</v>
      </c>
      <c r="O957" s="6" t="s">
        <v>8972</v>
      </c>
      <c r="P957" s="6" t="s">
        <v>8977</v>
      </c>
      <c r="Q957" s="5">
        <v>0</v>
      </c>
      <c r="R957" s="6" t="s">
        <v>8696</v>
      </c>
      <c r="S957" s="6">
        <f t="shared" si="58"/>
        <v>0</v>
      </c>
      <c r="T957" s="6">
        <v>0</v>
      </c>
      <c r="U957" s="6">
        <f t="shared" si="59"/>
        <v>0</v>
      </c>
      <c r="V957" s="6" t="b">
        <f t="shared" si="56"/>
        <v>0</v>
      </c>
      <c r="W957" s="6" t="b">
        <f t="shared" si="57"/>
        <v>0</v>
      </c>
    </row>
    <row r="958" spans="1:24" x14ac:dyDescent="0.2">
      <c r="A958" s="5">
        <v>2254</v>
      </c>
      <c r="B958" s="5">
        <v>1063</v>
      </c>
      <c r="C958" s="6" t="s">
        <v>2577</v>
      </c>
      <c r="D958" s="6" t="s">
        <v>2577</v>
      </c>
      <c r="E958" s="6" t="s">
        <v>2578</v>
      </c>
      <c r="F958" s="6" t="s">
        <v>8238</v>
      </c>
      <c r="G958" s="6" t="s">
        <v>12206</v>
      </c>
      <c r="H958" s="6" t="s">
        <v>2579</v>
      </c>
      <c r="I958" s="6" t="s">
        <v>2579</v>
      </c>
      <c r="J958" s="6" t="s">
        <v>2466</v>
      </c>
      <c r="K958" s="6" t="s">
        <v>2466</v>
      </c>
      <c r="L958" s="5">
        <v>9125109728</v>
      </c>
      <c r="M958" s="5">
        <v>9125109728</v>
      </c>
      <c r="N958" s="6" t="s">
        <v>8972</v>
      </c>
      <c r="O958" s="6" t="s">
        <v>8972</v>
      </c>
      <c r="P958" s="6" t="s">
        <v>8973</v>
      </c>
      <c r="Q958" s="5">
        <v>1</v>
      </c>
      <c r="R958" s="6" t="s">
        <v>8696</v>
      </c>
      <c r="S958" s="6">
        <f t="shared" si="58"/>
        <v>0</v>
      </c>
      <c r="T958" s="6">
        <v>0</v>
      </c>
      <c r="U958" s="6">
        <f t="shared" si="59"/>
        <v>0</v>
      </c>
      <c r="V958" s="6" t="b">
        <f t="shared" si="56"/>
        <v>0</v>
      </c>
      <c r="W958" s="6" t="b">
        <f t="shared" si="57"/>
        <v>0</v>
      </c>
    </row>
    <row r="959" spans="1:24" x14ac:dyDescent="0.2">
      <c r="A959" s="5">
        <v>2252</v>
      </c>
      <c r="B959" s="5">
        <v>1064</v>
      </c>
      <c r="C959" s="6" t="s">
        <v>2571</v>
      </c>
      <c r="D959" s="6" t="s">
        <v>2571</v>
      </c>
      <c r="E959" s="6" t="s">
        <v>2572</v>
      </c>
      <c r="F959" s="6" t="s">
        <v>2572</v>
      </c>
      <c r="G959" s="6" t="s">
        <v>2572</v>
      </c>
      <c r="H959" s="6" t="s">
        <v>2573</v>
      </c>
      <c r="I959" s="6" t="s">
        <v>2573</v>
      </c>
      <c r="J959" s="6" t="s">
        <v>2466</v>
      </c>
      <c r="K959" s="6" t="s">
        <v>2466</v>
      </c>
      <c r="L959" s="5">
        <v>9124963426</v>
      </c>
      <c r="M959" s="5">
        <v>9124963426</v>
      </c>
      <c r="N959" s="6" t="s">
        <v>8972</v>
      </c>
      <c r="O959" s="6" t="s">
        <v>8972</v>
      </c>
      <c r="P959" s="6" t="s">
        <v>8973</v>
      </c>
      <c r="Q959" s="5">
        <v>1</v>
      </c>
      <c r="R959" s="6" t="s">
        <v>8696</v>
      </c>
      <c r="S959" s="6">
        <f t="shared" si="58"/>
        <v>0</v>
      </c>
      <c r="T959" s="6">
        <v>0</v>
      </c>
      <c r="U959" s="6">
        <f t="shared" si="59"/>
        <v>0</v>
      </c>
      <c r="V959" s="6" t="b">
        <f t="shared" si="56"/>
        <v>0</v>
      </c>
      <c r="W959" s="6" t="b">
        <f t="shared" si="57"/>
        <v>0</v>
      </c>
    </row>
    <row r="960" spans="1:24" x14ac:dyDescent="0.2">
      <c r="A960" s="5">
        <v>2253</v>
      </c>
      <c r="B960" s="5">
        <v>1065</v>
      </c>
      <c r="C960" s="6" t="s">
        <v>2574</v>
      </c>
      <c r="D960" s="6" t="s">
        <v>2574</v>
      </c>
      <c r="E960" s="6" t="s">
        <v>2575</v>
      </c>
      <c r="F960" s="6" t="s">
        <v>2575</v>
      </c>
      <c r="G960" s="6" t="s">
        <v>2575</v>
      </c>
      <c r="H960" s="6" t="s">
        <v>2576</v>
      </c>
      <c r="I960" s="6" t="s">
        <v>2576</v>
      </c>
      <c r="J960" s="6" t="s">
        <v>2466</v>
      </c>
      <c r="K960" s="6" t="s">
        <v>2466</v>
      </c>
      <c r="L960" s="5">
        <v>9124626222</v>
      </c>
      <c r="M960" s="5">
        <v>9124626222</v>
      </c>
      <c r="N960" s="6" t="s">
        <v>8972</v>
      </c>
      <c r="O960" s="6" t="s">
        <v>8972</v>
      </c>
      <c r="P960" s="6" t="s">
        <v>8973</v>
      </c>
      <c r="Q960" s="5">
        <v>1</v>
      </c>
      <c r="R960" s="6" t="s">
        <v>8696</v>
      </c>
      <c r="S960" s="6">
        <f t="shared" si="58"/>
        <v>0</v>
      </c>
      <c r="T960" s="6">
        <v>0</v>
      </c>
      <c r="U960" s="6">
        <f t="shared" si="59"/>
        <v>0</v>
      </c>
      <c r="V960" s="6" t="b">
        <f t="shared" si="56"/>
        <v>0</v>
      </c>
      <c r="W960" s="6" t="b">
        <f t="shared" si="57"/>
        <v>0</v>
      </c>
    </row>
    <row r="961" spans="1:23" x14ac:dyDescent="0.2">
      <c r="A961" s="5">
        <v>2236</v>
      </c>
      <c r="B961" s="5">
        <v>1066</v>
      </c>
      <c r="C961" s="6" t="s">
        <v>12203</v>
      </c>
      <c r="D961" s="6" t="s">
        <v>12203</v>
      </c>
      <c r="E961" s="6" t="s">
        <v>2540</v>
      </c>
      <c r="F961" s="6" t="s">
        <v>2540</v>
      </c>
      <c r="G961" s="6" t="s">
        <v>2540</v>
      </c>
      <c r="H961" s="6" t="s">
        <v>2541</v>
      </c>
      <c r="I961" s="6" t="s">
        <v>2541</v>
      </c>
      <c r="J961" s="6" t="s">
        <v>2466</v>
      </c>
      <c r="K961" s="6" t="s">
        <v>2466</v>
      </c>
      <c r="L961" s="5">
        <v>7067883234</v>
      </c>
      <c r="M961" s="5">
        <v>7067883234</v>
      </c>
      <c r="N961" s="6" t="s">
        <v>11017</v>
      </c>
      <c r="O961" s="6" t="s">
        <v>11017</v>
      </c>
      <c r="P961" s="6" t="s">
        <v>8973</v>
      </c>
      <c r="Q961" s="5">
        <v>1</v>
      </c>
      <c r="R961" s="6" t="s">
        <v>8697</v>
      </c>
      <c r="S961" s="6">
        <f t="shared" si="58"/>
        <v>0</v>
      </c>
      <c r="T961" s="6">
        <v>0</v>
      </c>
      <c r="U961" s="6">
        <f t="shared" si="59"/>
        <v>0</v>
      </c>
      <c r="V961" s="6" t="b">
        <f t="shared" si="56"/>
        <v>0</v>
      </c>
      <c r="W961" s="6" t="b">
        <f t="shared" si="57"/>
        <v>0</v>
      </c>
    </row>
    <row r="962" spans="1:23" x14ac:dyDescent="0.2">
      <c r="A962" s="5">
        <v>2237</v>
      </c>
      <c r="B962" s="5">
        <v>1067</v>
      </c>
      <c r="C962" s="6" t="s">
        <v>2536</v>
      </c>
      <c r="D962" s="6" t="s">
        <v>2536</v>
      </c>
      <c r="E962" s="6" t="s">
        <v>2537</v>
      </c>
      <c r="F962" s="6" t="s">
        <v>2537</v>
      </c>
      <c r="G962" s="6" t="s">
        <v>2537</v>
      </c>
      <c r="H962" s="6" t="s">
        <v>2538</v>
      </c>
      <c r="I962" s="6" t="s">
        <v>2538</v>
      </c>
      <c r="J962" s="6" t="s">
        <v>2466</v>
      </c>
      <c r="K962" s="6" t="s">
        <v>2466</v>
      </c>
      <c r="L962" s="5">
        <v>7066774568</v>
      </c>
      <c r="M962" s="5">
        <v>7066774568</v>
      </c>
      <c r="N962" s="6" t="s">
        <v>8972</v>
      </c>
      <c r="O962" s="6" t="s">
        <v>8972</v>
      </c>
      <c r="P962" s="6" t="s">
        <v>8973</v>
      </c>
      <c r="Q962" s="5">
        <v>1</v>
      </c>
      <c r="R962" s="6" t="s">
        <v>8697</v>
      </c>
      <c r="S962" s="6">
        <f t="shared" si="58"/>
        <v>0</v>
      </c>
      <c r="T962" s="6">
        <v>0</v>
      </c>
      <c r="U962" s="6">
        <f t="shared" si="59"/>
        <v>0</v>
      </c>
      <c r="V962" s="6" t="b">
        <f t="shared" ref="V962:V1025" si="60">IF(T962=1, IF(O962="sub-recipient","gained SS same SR", IF(P962="sub-recipient", "gained SR","added SS")))</f>
        <v>0</v>
      </c>
      <c r="W962" s="6" t="b">
        <f t="shared" ref="W962:W1025" si="61">IF(U962=1, IF(P962="sub-recipient","lost SS, kept SR", IF(O962="sub-recipient", "lost SR","consolidated SS")))</f>
        <v>0</v>
      </c>
    </row>
    <row r="963" spans="1:23" x14ac:dyDescent="0.2">
      <c r="A963" s="5">
        <v>2239</v>
      </c>
      <c r="B963" s="5">
        <v>1068</v>
      </c>
      <c r="C963" s="6" t="s">
        <v>2542</v>
      </c>
      <c r="D963" s="6" t="s">
        <v>2542</v>
      </c>
      <c r="E963" s="6" t="s">
        <v>2543</v>
      </c>
      <c r="F963" s="6" t="s">
        <v>2543</v>
      </c>
      <c r="G963" s="6" t="s">
        <v>6770</v>
      </c>
      <c r="H963" s="6" t="s">
        <v>2544</v>
      </c>
      <c r="I963" s="6" t="s">
        <v>2544</v>
      </c>
      <c r="J963" s="6" t="s">
        <v>2466</v>
      </c>
      <c r="K963" s="6" t="s">
        <v>2466</v>
      </c>
      <c r="L963" s="5">
        <v>7062457361</v>
      </c>
      <c r="M963" s="5">
        <v>7062457361</v>
      </c>
      <c r="N963" s="6" t="s">
        <v>8972</v>
      </c>
      <c r="O963" s="6" t="s">
        <v>8972</v>
      </c>
      <c r="P963" s="6" t="s">
        <v>8973</v>
      </c>
      <c r="Q963" s="5">
        <v>1</v>
      </c>
      <c r="R963" s="6" t="s">
        <v>8697</v>
      </c>
      <c r="S963" s="6">
        <f t="shared" ref="S963:S1026" si="62">IF(A963=A962,1,0)</f>
        <v>0</v>
      </c>
      <c r="T963" s="6">
        <v>0</v>
      </c>
      <c r="U963" s="6">
        <f t="shared" ref="U963:U1026" si="63">IF(B963=B962, 1, 0)</f>
        <v>0</v>
      </c>
      <c r="V963" s="6" t="b">
        <f t="shared" si="60"/>
        <v>0</v>
      </c>
      <c r="W963" s="6" t="b">
        <f t="shared" si="61"/>
        <v>0</v>
      </c>
    </row>
    <row r="964" spans="1:23" x14ac:dyDescent="0.2">
      <c r="A964" s="5">
        <v>2238</v>
      </c>
      <c r="B964" s="5">
        <v>1069</v>
      </c>
      <c r="C964" s="6" t="s">
        <v>2539</v>
      </c>
      <c r="D964" s="6" t="s">
        <v>2539</v>
      </c>
      <c r="E964" s="6" t="s">
        <v>2540</v>
      </c>
      <c r="F964" s="6" t="s">
        <v>2540</v>
      </c>
      <c r="G964" s="6" t="s">
        <v>2540</v>
      </c>
      <c r="H964" s="6" t="s">
        <v>2541</v>
      </c>
      <c r="I964" s="6" t="s">
        <v>2541</v>
      </c>
      <c r="J964" s="6" t="s">
        <v>2466</v>
      </c>
      <c r="K964" s="6" t="s">
        <v>2466</v>
      </c>
      <c r="L964" s="5">
        <v>7067882127</v>
      </c>
      <c r="M964" s="5">
        <v>7067882127</v>
      </c>
      <c r="N964" s="6" t="s">
        <v>8972</v>
      </c>
      <c r="O964" s="6" t="s">
        <v>8972</v>
      </c>
      <c r="P964" s="6" t="s">
        <v>8973</v>
      </c>
      <c r="Q964" s="5">
        <v>1</v>
      </c>
      <c r="R964" s="6" t="s">
        <v>8697</v>
      </c>
      <c r="S964" s="6">
        <f t="shared" si="62"/>
        <v>0</v>
      </c>
      <c r="T964" s="6">
        <v>0</v>
      </c>
      <c r="U964" s="6">
        <f t="shared" si="63"/>
        <v>0</v>
      </c>
      <c r="V964" s="6" t="b">
        <f t="shared" si="60"/>
        <v>0</v>
      </c>
      <c r="W964" s="6" t="b">
        <f t="shared" si="61"/>
        <v>0</v>
      </c>
    </row>
    <row r="965" spans="1:23" x14ac:dyDescent="0.2">
      <c r="A965" s="5">
        <v>2240</v>
      </c>
      <c r="B965" s="5">
        <v>1070</v>
      </c>
      <c r="C965" s="6" t="s">
        <v>2545</v>
      </c>
      <c r="D965" s="6" t="s">
        <v>2545</v>
      </c>
      <c r="E965" s="6" t="s">
        <v>7438</v>
      </c>
      <c r="F965" s="6" t="s">
        <v>7438</v>
      </c>
      <c r="G965" s="6" t="s">
        <v>7438</v>
      </c>
      <c r="H965" s="6" t="s">
        <v>1087</v>
      </c>
      <c r="I965" s="6" t="s">
        <v>1087</v>
      </c>
      <c r="J965" s="6" t="s">
        <v>2466</v>
      </c>
      <c r="K965" s="6" t="s">
        <v>2466</v>
      </c>
      <c r="L965" s="5">
        <v>7702870290</v>
      </c>
      <c r="M965" s="5">
        <v>7702870290</v>
      </c>
      <c r="N965" s="6" t="s">
        <v>8972</v>
      </c>
      <c r="O965" s="6" t="s">
        <v>8972</v>
      </c>
      <c r="P965" s="6" t="s">
        <v>8973</v>
      </c>
      <c r="Q965" s="5">
        <v>1</v>
      </c>
      <c r="R965" s="6" t="s">
        <v>8697</v>
      </c>
      <c r="S965" s="6">
        <f t="shared" si="62"/>
        <v>0</v>
      </c>
      <c r="T965" s="6">
        <v>0</v>
      </c>
      <c r="U965" s="6">
        <f t="shared" si="63"/>
        <v>0</v>
      </c>
      <c r="V965" s="6" t="b">
        <f t="shared" si="60"/>
        <v>0</v>
      </c>
      <c r="W965" s="6" t="b">
        <f t="shared" si="61"/>
        <v>0</v>
      </c>
    </row>
    <row r="966" spans="1:23" x14ac:dyDescent="0.2">
      <c r="A966" s="5">
        <v>2249</v>
      </c>
      <c r="B966" s="5">
        <v>1071</v>
      </c>
      <c r="C966" s="6" t="s">
        <v>2566</v>
      </c>
      <c r="D966" s="6" t="s">
        <v>2566</v>
      </c>
      <c r="E966" s="6" t="s">
        <v>2567</v>
      </c>
      <c r="F966" s="6" t="s">
        <v>2567</v>
      </c>
      <c r="G966" s="6" t="s">
        <v>6777</v>
      </c>
      <c r="H966" s="6" t="s">
        <v>2568</v>
      </c>
      <c r="I966" s="6" t="s">
        <v>2568</v>
      </c>
      <c r="J966" s="6" t="s">
        <v>2466</v>
      </c>
      <c r="K966" s="6" t="s">
        <v>2466</v>
      </c>
      <c r="L966" s="5">
        <v>7066085124</v>
      </c>
      <c r="M966" s="5">
        <v>7066085124</v>
      </c>
      <c r="N966" s="6" t="s">
        <v>8972</v>
      </c>
      <c r="O966" s="6" t="s">
        <v>8972</v>
      </c>
      <c r="P966" s="6" t="s">
        <v>8973</v>
      </c>
      <c r="Q966" s="5">
        <v>1</v>
      </c>
      <c r="R966" s="6" t="s">
        <v>8697</v>
      </c>
      <c r="S966" s="6">
        <f t="shared" si="62"/>
        <v>0</v>
      </c>
      <c r="T966" s="6">
        <v>0</v>
      </c>
      <c r="U966" s="6">
        <f t="shared" si="63"/>
        <v>0</v>
      </c>
      <c r="V966" s="6" t="b">
        <f t="shared" si="60"/>
        <v>0</v>
      </c>
      <c r="W966" s="6" t="b">
        <f t="shared" si="61"/>
        <v>0</v>
      </c>
    </row>
    <row r="967" spans="1:23" x14ac:dyDescent="0.2">
      <c r="A967" s="5">
        <v>2250</v>
      </c>
      <c r="B967" s="5">
        <v>1072</v>
      </c>
      <c r="C967" s="6" t="s">
        <v>2569</v>
      </c>
      <c r="D967" s="6" t="s">
        <v>5487</v>
      </c>
      <c r="E967" s="6" t="s">
        <v>2570</v>
      </c>
      <c r="F967" s="6" t="s">
        <v>2570</v>
      </c>
      <c r="G967" s="6" t="s">
        <v>2570</v>
      </c>
      <c r="H967" s="6" t="s">
        <v>2560</v>
      </c>
      <c r="I967" s="6" t="s">
        <v>2560</v>
      </c>
      <c r="J967" s="6" t="s">
        <v>2466</v>
      </c>
      <c r="K967" s="6" t="s">
        <v>2466</v>
      </c>
      <c r="L967" s="5">
        <v>6789635013</v>
      </c>
      <c r="M967" s="5">
        <v>6789635013</v>
      </c>
      <c r="N967" s="6" t="s">
        <v>8972</v>
      </c>
      <c r="O967" s="6" t="s">
        <v>8972</v>
      </c>
      <c r="P967" s="6" t="s">
        <v>8973</v>
      </c>
      <c r="Q967" s="5">
        <v>1</v>
      </c>
      <c r="R967" s="6" t="s">
        <v>8697</v>
      </c>
      <c r="S967" s="6">
        <f t="shared" si="62"/>
        <v>0</v>
      </c>
      <c r="T967" s="6">
        <v>0</v>
      </c>
      <c r="U967" s="6">
        <f t="shared" si="63"/>
        <v>0</v>
      </c>
      <c r="V967" s="6" t="b">
        <f t="shared" si="60"/>
        <v>0</v>
      </c>
      <c r="W967" s="6" t="b">
        <f t="shared" si="61"/>
        <v>0</v>
      </c>
    </row>
    <row r="968" spans="1:23" x14ac:dyDescent="0.2">
      <c r="A968" s="5">
        <v>2242</v>
      </c>
      <c r="B968" s="5">
        <v>1073</v>
      </c>
      <c r="C968" s="6" t="s">
        <v>2549</v>
      </c>
      <c r="D968" s="6" t="s">
        <v>2549</v>
      </c>
      <c r="E968" s="6" t="s">
        <v>2550</v>
      </c>
      <c r="F968" s="6" t="s">
        <v>2550</v>
      </c>
      <c r="G968" s="6" t="s">
        <v>2550</v>
      </c>
      <c r="H968" s="6" t="s">
        <v>2551</v>
      </c>
      <c r="I968" s="6" t="s">
        <v>2551</v>
      </c>
      <c r="J968" s="6" t="s">
        <v>2466</v>
      </c>
      <c r="K968" s="6" t="s">
        <v>2466</v>
      </c>
      <c r="L968" s="5">
        <v>7067544348</v>
      </c>
      <c r="M968" s="5">
        <v>7067544348</v>
      </c>
      <c r="N968" s="6" t="s">
        <v>8972</v>
      </c>
      <c r="O968" s="6" t="s">
        <v>8972</v>
      </c>
      <c r="P968" s="6" t="s">
        <v>8973</v>
      </c>
      <c r="Q968" s="5">
        <v>1</v>
      </c>
      <c r="R968" s="6" t="s">
        <v>8697</v>
      </c>
      <c r="S968" s="6">
        <f t="shared" si="62"/>
        <v>0</v>
      </c>
      <c r="T968" s="6">
        <v>0</v>
      </c>
      <c r="U968" s="6">
        <f t="shared" si="63"/>
        <v>0</v>
      </c>
      <c r="V968" s="6" t="b">
        <f t="shared" si="60"/>
        <v>0</v>
      </c>
      <c r="W968" s="6" t="b">
        <f t="shared" si="61"/>
        <v>0</v>
      </c>
    </row>
    <row r="969" spans="1:23" x14ac:dyDescent="0.2">
      <c r="A969" s="5">
        <v>2241</v>
      </c>
      <c r="B969" s="5">
        <v>1074</v>
      </c>
      <c r="C969" s="6" t="s">
        <v>2546</v>
      </c>
      <c r="D969" s="6" t="s">
        <v>2546</v>
      </c>
      <c r="E969" s="6" t="s">
        <v>2547</v>
      </c>
      <c r="F969" s="6" t="s">
        <v>2547</v>
      </c>
      <c r="G969" s="6" t="s">
        <v>6771</v>
      </c>
      <c r="H969" s="6" t="s">
        <v>2548</v>
      </c>
      <c r="I969" s="6" t="s">
        <v>2548</v>
      </c>
      <c r="J969" s="6" t="s">
        <v>2466</v>
      </c>
      <c r="K969" s="6" t="s">
        <v>2466</v>
      </c>
      <c r="L969" s="5">
        <v>7063766100</v>
      </c>
      <c r="M969" s="5">
        <v>7063766100</v>
      </c>
      <c r="N969" s="6" t="s">
        <v>8972</v>
      </c>
      <c r="O969" s="6" t="s">
        <v>8972</v>
      </c>
      <c r="P969" s="6" t="s">
        <v>8973</v>
      </c>
      <c r="Q969" s="5">
        <v>1</v>
      </c>
      <c r="R969" s="6" t="s">
        <v>8697</v>
      </c>
      <c r="S969" s="6">
        <f t="shared" si="62"/>
        <v>0</v>
      </c>
      <c r="T969" s="6">
        <v>0</v>
      </c>
      <c r="U969" s="6">
        <f t="shared" si="63"/>
        <v>0</v>
      </c>
      <c r="V969" s="6" t="b">
        <f t="shared" si="60"/>
        <v>0</v>
      </c>
      <c r="W969" s="6" t="b">
        <f t="shared" si="61"/>
        <v>0</v>
      </c>
    </row>
    <row r="970" spans="1:23" x14ac:dyDescent="0.2">
      <c r="A970" s="5">
        <v>2248</v>
      </c>
      <c r="B970" s="5">
        <v>1075</v>
      </c>
      <c r="C970" s="6" t="s">
        <v>2563</v>
      </c>
      <c r="D970" s="6" t="s">
        <v>2563</v>
      </c>
      <c r="E970" s="6" t="s">
        <v>2564</v>
      </c>
      <c r="F970" s="6" t="s">
        <v>2564</v>
      </c>
      <c r="G970" s="6" t="s">
        <v>6776</v>
      </c>
      <c r="H970" s="6" t="s">
        <v>2565</v>
      </c>
      <c r="I970" s="6" t="s">
        <v>2565</v>
      </c>
      <c r="J970" s="6" t="s">
        <v>2466</v>
      </c>
      <c r="K970" s="6" t="s">
        <v>2466</v>
      </c>
      <c r="L970" s="5">
        <v>7702660935</v>
      </c>
      <c r="M970" s="5">
        <v>7702660935</v>
      </c>
      <c r="N970" s="6" t="s">
        <v>8972</v>
      </c>
      <c r="O970" s="6" t="s">
        <v>8972</v>
      </c>
      <c r="P970" s="6" t="s">
        <v>8973</v>
      </c>
      <c r="Q970" s="5">
        <v>1</v>
      </c>
      <c r="R970" s="6" t="s">
        <v>8697</v>
      </c>
      <c r="S970" s="6">
        <f t="shared" si="62"/>
        <v>0</v>
      </c>
      <c r="T970" s="6">
        <v>0</v>
      </c>
      <c r="U970" s="6">
        <f t="shared" si="63"/>
        <v>0</v>
      </c>
      <c r="V970" s="6" t="b">
        <f t="shared" si="60"/>
        <v>0</v>
      </c>
      <c r="W970" s="6" t="b">
        <f t="shared" si="61"/>
        <v>0</v>
      </c>
    </row>
    <row r="971" spans="1:23" x14ac:dyDescent="0.2">
      <c r="A971" s="5">
        <v>2243</v>
      </c>
      <c r="B971" s="5">
        <v>1076</v>
      </c>
      <c r="C971" s="6" t="s">
        <v>2552</v>
      </c>
      <c r="D971" s="6" t="s">
        <v>2552</v>
      </c>
      <c r="E971" s="6" t="s">
        <v>2553</v>
      </c>
      <c r="F971" s="6" t="s">
        <v>2553</v>
      </c>
      <c r="G971" s="6" t="s">
        <v>12204</v>
      </c>
      <c r="H971" s="6" t="s">
        <v>1317</v>
      </c>
      <c r="I971" s="6" t="s">
        <v>1317</v>
      </c>
      <c r="J971" s="6" t="s">
        <v>2466</v>
      </c>
      <c r="K971" s="6" t="s">
        <v>2466</v>
      </c>
      <c r="L971" s="5">
        <v>7067438171</v>
      </c>
      <c r="M971" s="5">
        <v>7067438171</v>
      </c>
      <c r="N971" s="6" t="s">
        <v>8972</v>
      </c>
      <c r="O971" s="6" t="s">
        <v>8972</v>
      </c>
      <c r="P971" s="6" t="s">
        <v>8973</v>
      </c>
      <c r="Q971" s="5">
        <v>1</v>
      </c>
      <c r="R971" s="6" t="s">
        <v>8697</v>
      </c>
      <c r="S971" s="6">
        <f t="shared" si="62"/>
        <v>0</v>
      </c>
      <c r="T971" s="6">
        <v>0</v>
      </c>
      <c r="U971" s="6">
        <f t="shared" si="63"/>
        <v>0</v>
      </c>
      <c r="V971" s="6" t="b">
        <f t="shared" si="60"/>
        <v>0</v>
      </c>
      <c r="W971" s="6" t="b">
        <f t="shared" si="61"/>
        <v>0</v>
      </c>
    </row>
    <row r="972" spans="1:23" x14ac:dyDescent="0.2">
      <c r="A972" s="5">
        <v>2244</v>
      </c>
      <c r="B972" s="5">
        <v>1077</v>
      </c>
      <c r="C972" s="6" t="s">
        <v>2554</v>
      </c>
      <c r="D972" s="6" t="s">
        <v>2554</v>
      </c>
      <c r="E972" s="6" t="s">
        <v>7596</v>
      </c>
      <c r="F972" s="6" t="s">
        <v>7596</v>
      </c>
      <c r="G972" s="6" t="s">
        <v>7597</v>
      </c>
      <c r="H972" s="6" t="s">
        <v>2084</v>
      </c>
      <c r="I972" s="6" t="s">
        <v>2084</v>
      </c>
      <c r="J972" s="6" t="s">
        <v>2466</v>
      </c>
      <c r="K972" s="6" t="s">
        <v>2466</v>
      </c>
      <c r="L972" s="5">
        <v>7067825991</v>
      </c>
      <c r="M972" s="5">
        <v>7067825991</v>
      </c>
      <c r="N972" s="6" t="s">
        <v>8972</v>
      </c>
      <c r="O972" s="6" t="s">
        <v>8972</v>
      </c>
      <c r="P972" s="6" t="s">
        <v>8973</v>
      </c>
      <c r="Q972" s="5">
        <v>1</v>
      </c>
      <c r="R972" s="6" t="s">
        <v>8697</v>
      </c>
      <c r="S972" s="6">
        <f t="shared" si="62"/>
        <v>0</v>
      </c>
      <c r="T972" s="6">
        <v>0</v>
      </c>
      <c r="U972" s="6">
        <f t="shared" si="63"/>
        <v>0</v>
      </c>
      <c r="V972" s="6" t="b">
        <f t="shared" si="60"/>
        <v>0</v>
      </c>
      <c r="W972" s="6" t="b">
        <f t="shared" si="61"/>
        <v>0</v>
      </c>
    </row>
    <row r="973" spans="1:23" x14ac:dyDescent="0.2">
      <c r="A973" s="5">
        <v>2245</v>
      </c>
      <c r="B973" s="5">
        <v>1078</v>
      </c>
      <c r="C973" s="6" t="s">
        <v>2555</v>
      </c>
      <c r="D973" s="6" t="s">
        <v>2555</v>
      </c>
      <c r="E973" s="6" t="s">
        <v>2556</v>
      </c>
      <c r="F973" s="6" t="s">
        <v>2556</v>
      </c>
      <c r="G973" s="6" t="s">
        <v>2556</v>
      </c>
      <c r="H973" s="6" t="s">
        <v>2557</v>
      </c>
      <c r="I973" s="6" t="s">
        <v>2557</v>
      </c>
      <c r="J973" s="6" t="s">
        <v>2466</v>
      </c>
      <c r="K973" s="6" t="s">
        <v>2466</v>
      </c>
      <c r="L973" s="5">
        <v>7062455050</v>
      </c>
      <c r="M973" s="5">
        <v>7062455050</v>
      </c>
      <c r="N973" s="6" t="s">
        <v>8972</v>
      </c>
      <c r="O973" s="6" t="s">
        <v>8972</v>
      </c>
      <c r="P973" s="6" t="s">
        <v>8973</v>
      </c>
      <c r="Q973" s="5">
        <v>1</v>
      </c>
      <c r="R973" s="6" t="s">
        <v>8697</v>
      </c>
      <c r="S973" s="6">
        <f t="shared" si="62"/>
        <v>0</v>
      </c>
      <c r="T973" s="6">
        <v>0</v>
      </c>
      <c r="U973" s="6">
        <f t="shared" si="63"/>
        <v>0</v>
      </c>
      <c r="V973" s="6" t="b">
        <f t="shared" si="60"/>
        <v>0</v>
      </c>
      <c r="W973" s="6" t="b">
        <f t="shared" si="61"/>
        <v>0</v>
      </c>
    </row>
    <row r="974" spans="1:23" x14ac:dyDescent="0.2">
      <c r="A974" s="5">
        <v>2247</v>
      </c>
      <c r="B974" s="5">
        <v>1079</v>
      </c>
      <c r="C974" s="6" t="s">
        <v>2561</v>
      </c>
      <c r="D974" s="6" t="s">
        <v>2561</v>
      </c>
      <c r="E974" s="6" t="s">
        <v>2562</v>
      </c>
      <c r="F974" s="6" t="s">
        <v>2562</v>
      </c>
      <c r="G974" s="6" t="s">
        <v>2562</v>
      </c>
      <c r="H974" s="6" t="s">
        <v>1638</v>
      </c>
      <c r="I974" s="6" t="s">
        <v>1638</v>
      </c>
      <c r="J974" s="6" t="s">
        <v>2466</v>
      </c>
      <c r="K974" s="6" t="s">
        <v>2466</v>
      </c>
      <c r="L974" s="5">
        <v>7709697510</v>
      </c>
      <c r="M974" s="5">
        <v>7709697510</v>
      </c>
      <c r="N974" s="6" t="s">
        <v>8972</v>
      </c>
      <c r="O974" s="6" t="s">
        <v>8972</v>
      </c>
      <c r="P974" s="6" t="s">
        <v>8973</v>
      </c>
      <c r="Q974" s="5">
        <v>1</v>
      </c>
      <c r="R974" s="6" t="s">
        <v>8697</v>
      </c>
      <c r="S974" s="6">
        <f t="shared" si="62"/>
        <v>0</v>
      </c>
      <c r="T974" s="6">
        <v>0</v>
      </c>
      <c r="U974" s="6">
        <f t="shared" si="63"/>
        <v>0</v>
      </c>
      <c r="V974" s="6" t="b">
        <f t="shared" si="60"/>
        <v>0</v>
      </c>
      <c r="W974" s="6" t="b">
        <f t="shared" si="61"/>
        <v>0</v>
      </c>
    </row>
    <row r="975" spans="1:23" x14ac:dyDescent="0.2">
      <c r="A975" s="5">
        <v>2246</v>
      </c>
      <c r="B975" s="5">
        <v>1080</v>
      </c>
      <c r="C975" s="6" t="s">
        <v>2558</v>
      </c>
      <c r="D975" s="6" t="s">
        <v>2558</v>
      </c>
      <c r="E975" s="6" t="s">
        <v>2559</v>
      </c>
      <c r="F975" s="6" t="s">
        <v>2559</v>
      </c>
      <c r="G975" s="6" t="s">
        <v>6774</v>
      </c>
      <c r="H975" s="6" t="s">
        <v>2560</v>
      </c>
      <c r="I975" s="6" t="s">
        <v>2560</v>
      </c>
      <c r="J975" s="6" t="s">
        <v>2466</v>
      </c>
      <c r="K975" s="6" t="s">
        <v>2466</v>
      </c>
      <c r="L975" s="5">
        <v>7708676633</v>
      </c>
      <c r="M975" s="5">
        <v>7708676633</v>
      </c>
      <c r="N975" s="6" t="s">
        <v>8972</v>
      </c>
      <c r="O975" s="6" t="s">
        <v>8972</v>
      </c>
      <c r="P975" s="6" t="s">
        <v>8973</v>
      </c>
      <c r="Q975" s="5">
        <v>1</v>
      </c>
      <c r="R975" s="6" t="s">
        <v>8697</v>
      </c>
      <c r="S975" s="6">
        <f t="shared" si="62"/>
        <v>0</v>
      </c>
      <c r="T975" s="6">
        <v>0</v>
      </c>
      <c r="U975" s="6">
        <f t="shared" si="63"/>
        <v>0</v>
      </c>
      <c r="V975" s="6" t="b">
        <f t="shared" si="60"/>
        <v>0</v>
      </c>
      <c r="W975" s="6" t="b">
        <f t="shared" si="61"/>
        <v>0</v>
      </c>
    </row>
    <row r="976" spans="1:23" x14ac:dyDescent="0.2">
      <c r="A976" s="5">
        <v>2353</v>
      </c>
      <c r="B976" s="5">
        <v>1081</v>
      </c>
      <c r="C976" s="6" t="s">
        <v>2775</v>
      </c>
      <c r="D976" s="6" t="s">
        <v>2775</v>
      </c>
      <c r="E976" s="6" t="s">
        <v>2776</v>
      </c>
      <c r="F976" s="6" t="s">
        <v>2776</v>
      </c>
      <c r="G976" s="6" t="s">
        <v>2776</v>
      </c>
      <c r="H976" s="6" t="s">
        <v>2777</v>
      </c>
      <c r="I976" s="6" t="s">
        <v>2777</v>
      </c>
      <c r="J976" s="6" t="s">
        <v>2466</v>
      </c>
      <c r="K976" s="6" t="s">
        <v>2466</v>
      </c>
      <c r="L976" s="5">
        <v>7069356442</v>
      </c>
      <c r="M976" s="5">
        <v>7069356442</v>
      </c>
      <c r="N976" s="6" t="s">
        <v>11017</v>
      </c>
      <c r="O976" s="6" t="s">
        <v>11017</v>
      </c>
      <c r="P976" s="6" t="s">
        <v>8973</v>
      </c>
      <c r="Q976" s="5">
        <v>1</v>
      </c>
      <c r="R976" s="6" t="s">
        <v>8698</v>
      </c>
      <c r="S976" s="6">
        <f t="shared" si="62"/>
        <v>0</v>
      </c>
      <c r="T976" s="6">
        <v>0</v>
      </c>
      <c r="U976" s="6">
        <f t="shared" si="63"/>
        <v>0</v>
      </c>
      <c r="V976" s="6" t="b">
        <f t="shared" si="60"/>
        <v>0</v>
      </c>
      <c r="W976" s="6" t="b">
        <f t="shared" si="61"/>
        <v>0</v>
      </c>
    </row>
    <row r="977" spans="1:23" x14ac:dyDescent="0.2">
      <c r="A977" s="5">
        <v>2354</v>
      </c>
      <c r="B977" s="5">
        <v>1082</v>
      </c>
      <c r="C977" s="6" t="s">
        <v>2775</v>
      </c>
      <c r="D977" s="6" t="s">
        <v>2775</v>
      </c>
      <c r="E977" s="6" t="s">
        <v>2776</v>
      </c>
      <c r="F977" s="6" t="s">
        <v>2776</v>
      </c>
      <c r="G977" s="6" t="s">
        <v>13342</v>
      </c>
      <c r="H977" s="6" t="s">
        <v>2777</v>
      </c>
      <c r="I977" s="6" t="s">
        <v>2777</v>
      </c>
      <c r="J977" s="6" t="s">
        <v>2466</v>
      </c>
      <c r="K977" s="6" t="s">
        <v>2466</v>
      </c>
      <c r="L977" s="5">
        <v>7069356442</v>
      </c>
      <c r="M977" s="5">
        <v>7069356442</v>
      </c>
      <c r="N977" s="6" t="s">
        <v>8972</v>
      </c>
      <c r="O977" s="6" t="s">
        <v>8972</v>
      </c>
      <c r="P977" s="6" t="s">
        <v>8973</v>
      </c>
      <c r="Q977" s="5">
        <v>1</v>
      </c>
      <c r="R977" s="6" t="s">
        <v>8698</v>
      </c>
      <c r="S977" s="6">
        <f t="shared" si="62"/>
        <v>0</v>
      </c>
      <c r="T977" s="6">
        <v>0</v>
      </c>
      <c r="U977" s="6">
        <f t="shared" si="63"/>
        <v>0</v>
      </c>
      <c r="V977" s="6" t="b">
        <f t="shared" si="60"/>
        <v>0</v>
      </c>
      <c r="W977" s="6" t="b">
        <f t="shared" si="61"/>
        <v>0</v>
      </c>
    </row>
    <row r="978" spans="1:23" x14ac:dyDescent="0.2">
      <c r="A978" s="5">
        <v>2298</v>
      </c>
      <c r="B978" s="5">
        <v>1083</v>
      </c>
      <c r="C978" s="6" t="s">
        <v>12214</v>
      </c>
      <c r="D978" s="6" t="s">
        <v>12214</v>
      </c>
      <c r="E978" s="6" t="s">
        <v>2675</v>
      </c>
      <c r="F978" s="6" t="s">
        <v>2675</v>
      </c>
      <c r="G978" s="6" t="s">
        <v>2675</v>
      </c>
      <c r="H978" s="6" t="s">
        <v>2676</v>
      </c>
      <c r="I978" s="6" t="s">
        <v>2676</v>
      </c>
      <c r="J978" s="6" t="s">
        <v>2466</v>
      </c>
      <c r="K978" s="6" t="s">
        <v>2466</v>
      </c>
      <c r="L978" s="5">
        <v>4042983250</v>
      </c>
      <c r="M978" s="5">
        <v>4042983250</v>
      </c>
      <c r="N978" s="6" t="s">
        <v>11017</v>
      </c>
      <c r="O978" s="6" t="s">
        <v>11017</v>
      </c>
      <c r="P978" s="6" t="s">
        <v>8973</v>
      </c>
      <c r="Q978" s="5">
        <v>1</v>
      </c>
      <c r="R978" s="6" t="s">
        <v>8699</v>
      </c>
      <c r="S978" s="6">
        <f t="shared" si="62"/>
        <v>0</v>
      </c>
      <c r="T978" s="6">
        <v>0</v>
      </c>
      <c r="U978" s="6">
        <f t="shared" si="63"/>
        <v>0</v>
      </c>
      <c r="V978" s="6" t="b">
        <f t="shared" si="60"/>
        <v>0</v>
      </c>
      <c r="W978" s="6" t="b">
        <f t="shared" si="61"/>
        <v>0</v>
      </c>
    </row>
    <row r="979" spans="1:23" x14ac:dyDescent="0.2">
      <c r="A979" s="5">
        <v>2301</v>
      </c>
      <c r="B979" s="5">
        <v>1084</v>
      </c>
      <c r="C979" s="6" t="s">
        <v>2674</v>
      </c>
      <c r="D979" s="6" t="s">
        <v>2674</v>
      </c>
      <c r="E979" s="6" t="s">
        <v>2675</v>
      </c>
      <c r="F979" s="6" t="s">
        <v>2675</v>
      </c>
      <c r="G979" s="6" t="s">
        <v>2675</v>
      </c>
      <c r="H979" s="6" t="s">
        <v>2676</v>
      </c>
      <c r="I979" s="6" t="s">
        <v>2676</v>
      </c>
      <c r="J979" s="6" t="s">
        <v>2466</v>
      </c>
      <c r="K979" s="6" t="s">
        <v>2466</v>
      </c>
      <c r="L979" s="5">
        <v>4042988998</v>
      </c>
      <c r="M979" s="5">
        <v>4042988998</v>
      </c>
      <c r="N979" s="6" t="s">
        <v>8972</v>
      </c>
      <c r="O979" s="6" t="s">
        <v>8972</v>
      </c>
      <c r="P979" s="6" t="s">
        <v>8973</v>
      </c>
      <c r="Q979" s="5">
        <v>1</v>
      </c>
      <c r="R979" s="6" t="s">
        <v>8699</v>
      </c>
      <c r="S979" s="6">
        <f t="shared" si="62"/>
        <v>0</v>
      </c>
      <c r="T979" s="6">
        <v>0</v>
      </c>
      <c r="U979" s="6">
        <f t="shared" si="63"/>
        <v>0</v>
      </c>
      <c r="V979" s="6" t="b">
        <f t="shared" si="60"/>
        <v>0</v>
      </c>
      <c r="W979" s="6" t="b">
        <f t="shared" si="61"/>
        <v>0</v>
      </c>
    </row>
    <row r="980" spans="1:23" x14ac:dyDescent="0.2">
      <c r="A980" s="5">
        <v>2302</v>
      </c>
      <c r="B980" s="5">
        <v>1085</v>
      </c>
      <c r="C980" s="6" t="s">
        <v>2677</v>
      </c>
      <c r="D980" s="6" t="s">
        <v>2677</v>
      </c>
      <c r="E980" s="6" t="s">
        <v>7598</v>
      </c>
      <c r="F980" s="6" t="s">
        <v>7598</v>
      </c>
      <c r="G980" s="6" t="s">
        <v>7599</v>
      </c>
      <c r="H980" s="6" t="s">
        <v>2465</v>
      </c>
      <c r="I980" s="6" t="s">
        <v>2465</v>
      </c>
      <c r="J980" s="6" t="s">
        <v>2466</v>
      </c>
      <c r="K980" s="6" t="s">
        <v>2466</v>
      </c>
      <c r="L980" s="5">
        <v>4042988998</v>
      </c>
      <c r="M980" s="5">
        <v>4042988998</v>
      </c>
      <c r="N980" s="6" t="s">
        <v>8972</v>
      </c>
      <c r="O980" s="6" t="s">
        <v>8972</v>
      </c>
      <c r="P980" s="6" t="s">
        <v>8973</v>
      </c>
      <c r="Q980" s="5">
        <v>1</v>
      </c>
      <c r="R980" s="6" t="s">
        <v>8699</v>
      </c>
      <c r="S980" s="6">
        <f t="shared" si="62"/>
        <v>0</v>
      </c>
      <c r="T980" s="6">
        <v>0</v>
      </c>
      <c r="U980" s="6">
        <f t="shared" si="63"/>
        <v>0</v>
      </c>
      <c r="V980" s="6" t="b">
        <f t="shared" si="60"/>
        <v>0</v>
      </c>
      <c r="W980" s="6" t="b">
        <f t="shared" si="61"/>
        <v>0</v>
      </c>
    </row>
    <row r="981" spans="1:23" x14ac:dyDescent="0.2">
      <c r="A981" s="5">
        <v>2299</v>
      </c>
      <c r="B981" s="5">
        <v>1086</v>
      </c>
      <c r="C981" s="6" t="s">
        <v>2669</v>
      </c>
      <c r="D981" s="6" t="s">
        <v>2669</v>
      </c>
      <c r="E981" s="6" t="s">
        <v>2670</v>
      </c>
      <c r="F981" s="6" t="s">
        <v>2670</v>
      </c>
      <c r="G981" s="6" t="s">
        <v>2670</v>
      </c>
      <c r="H981" s="6" t="s">
        <v>1727</v>
      </c>
      <c r="I981" s="6" t="s">
        <v>1727</v>
      </c>
      <c r="J981" s="6" t="s">
        <v>2466</v>
      </c>
      <c r="K981" s="6" t="s">
        <v>2466</v>
      </c>
      <c r="L981" s="5">
        <v>4042862215</v>
      </c>
      <c r="M981" s="5">
        <v>4042862215</v>
      </c>
      <c r="N981" s="6" t="s">
        <v>8972</v>
      </c>
      <c r="O981" s="6" t="s">
        <v>8972</v>
      </c>
      <c r="P981" s="6" t="s">
        <v>8973</v>
      </c>
      <c r="Q981" s="5">
        <v>1</v>
      </c>
      <c r="R981" s="6" t="s">
        <v>8699</v>
      </c>
      <c r="S981" s="6">
        <f t="shared" si="62"/>
        <v>0</v>
      </c>
      <c r="T981" s="6">
        <v>0</v>
      </c>
      <c r="U981" s="6">
        <f t="shared" si="63"/>
        <v>0</v>
      </c>
      <c r="V981" s="6" t="b">
        <f t="shared" si="60"/>
        <v>0</v>
      </c>
      <c r="W981" s="6" t="b">
        <f t="shared" si="61"/>
        <v>0</v>
      </c>
    </row>
    <row r="982" spans="1:23" x14ac:dyDescent="0.2">
      <c r="A982" s="5">
        <v>2300</v>
      </c>
      <c r="B982" s="5">
        <v>1087</v>
      </c>
      <c r="C982" s="6" t="s">
        <v>2671</v>
      </c>
      <c r="D982" s="6" t="s">
        <v>2671</v>
      </c>
      <c r="E982" s="6" t="s">
        <v>2672</v>
      </c>
      <c r="F982" s="6" t="s">
        <v>2672</v>
      </c>
      <c r="G982" s="6" t="s">
        <v>2672</v>
      </c>
      <c r="H982" s="6" t="s">
        <v>2673</v>
      </c>
      <c r="I982" s="6" t="s">
        <v>2673</v>
      </c>
      <c r="J982" s="6" t="s">
        <v>2466</v>
      </c>
      <c r="K982" s="6" t="s">
        <v>2466</v>
      </c>
      <c r="L982" s="5">
        <v>6782102700</v>
      </c>
      <c r="M982" s="5">
        <v>6782102700</v>
      </c>
      <c r="N982" s="6" t="s">
        <v>8972</v>
      </c>
      <c r="O982" s="6" t="s">
        <v>8972</v>
      </c>
      <c r="P982" s="6" t="s">
        <v>8973</v>
      </c>
      <c r="Q982" s="5">
        <v>1</v>
      </c>
      <c r="R982" s="6" t="s">
        <v>8699</v>
      </c>
      <c r="S982" s="6">
        <f t="shared" si="62"/>
        <v>0</v>
      </c>
      <c r="T982" s="6">
        <v>0</v>
      </c>
      <c r="U982" s="6">
        <f t="shared" si="63"/>
        <v>0</v>
      </c>
      <c r="V982" s="6" t="b">
        <f t="shared" si="60"/>
        <v>0</v>
      </c>
      <c r="W982" s="6" t="b">
        <f t="shared" si="61"/>
        <v>0</v>
      </c>
    </row>
    <row r="983" spans="1:23" x14ac:dyDescent="0.2">
      <c r="A983" s="5">
        <v>2374</v>
      </c>
      <c r="B983" s="5">
        <v>1088</v>
      </c>
      <c r="C983" s="6" t="s">
        <v>2801</v>
      </c>
      <c r="D983" s="6" t="s">
        <v>2801</v>
      </c>
      <c r="E983" s="6" t="s">
        <v>12248</v>
      </c>
      <c r="F983" s="6" t="s">
        <v>12248</v>
      </c>
      <c r="G983" s="6" t="s">
        <v>12249</v>
      </c>
      <c r="H983" s="6" t="s">
        <v>1727</v>
      </c>
      <c r="I983" s="6" t="s">
        <v>1727</v>
      </c>
      <c r="J983" s="6" t="s">
        <v>2466</v>
      </c>
      <c r="K983" s="6" t="s">
        <v>2466</v>
      </c>
      <c r="L983" s="5">
        <v>4042890313</v>
      </c>
      <c r="M983" s="5">
        <v>4042890313</v>
      </c>
      <c r="N983" s="6" t="s">
        <v>11017</v>
      </c>
      <c r="O983" s="6" t="s">
        <v>11017</v>
      </c>
      <c r="P983" s="6" t="s">
        <v>8973</v>
      </c>
      <c r="Q983" s="5">
        <v>1</v>
      </c>
      <c r="R983" s="6" t="s">
        <v>8700</v>
      </c>
      <c r="S983" s="6">
        <f t="shared" si="62"/>
        <v>0</v>
      </c>
      <c r="T983" s="6">
        <v>0</v>
      </c>
      <c r="U983" s="6">
        <f t="shared" si="63"/>
        <v>0</v>
      </c>
      <c r="V983" s="6" t="b">
        <f t="shared" si="60"/>
        <v>0</v>
      </c>
      <c r="W983" s="6" t="b">
        <f t="shared" si="61"/>
        <v>0</v>
      </c>
    </row>
    <row r="984" spans="1:23" x14ac:dyDescent="0.2">
      <c r="A984" s="5">
        <v>2375</v>
      </c>
      <c r="B984" s="5">
        <v>1089</v>
      </c>
      <c r="C984" s="6" t="s">
        <v>2801</v>
      </c>
      <c r="D984" s="6" t="s">
        <v>2801</v>
      </c>
      <c r="E984" s="6" t="s">
        <v>2802</v>
      </c>
      <c r="F984" s="6" t="s">
        <v>2802</v>
      </c>
      <c r="G984" s="6" t="s">
        <v>13138</v>
      </c>
      <c r="H984" s="6" t="s">
        <v>1727</v>
      </c>
      <c r="I984" s="6" t="s">
        <v>1727</v>
      </c>
      <c r="J984" s="6" t="s">
        <v>2466</v>
      </c>
      <c r="K984" s="6" t="s">
        <v>2466</v>
      </c>
      <c r="L984" s="5">
        <v>4042890313</v>
      </c>
      <c r="M984" s="5">
        <v>4042890313</v>
      </c>
      <c r="N984" s="6" t="s">
        <v>8972</v>
      </c>
      <c r="O984" s="6" t="s">
        <v>8972</v>
      </c>
      <c r="P984" s="6" t="s">
        <v>8973</v>
      </c>
      <c r="Q984" s="5">
        <v>1</v>
      </c>
      <c r="R984" s="6" t="s">
        <v>8700</v>
      </c>
      <c r="S984" s="6">
        <f t="shared" si="62"/>
        <v>0</v>
      </c>
      <c r="T984" s="6">
        <v>0</v>
      </c>
      <c r="U984" s="6">
        <f t="shared" si="63"/>
        <v>0</v>
      </c>
      <c r="V984" s="6" t="b">
        <f t="shared" si="60"/>
        <v>0</v>
      </c>
      <c r="W984" s="6" t="b">
        <f t="shared" si="61"/>
        <v>0</v>
      </c>
    </row>
    <row r="985" spans="1:23" x14ac:dyDescent="0.2">
      <c r="A985" s="5">
        <v>2327</v>
      </c>
      <c r="B985" s="5">
        <v>1090</v>
      </c>
      <c r="C985" s="6" t="s">
        <v>12223</v>
      </c>
      <c r="D985" s="6" t="s">
        <v>12223</v>
      </c>
      <c r="E985" s="6" t="s">
        <v>12224</v>
      </c>
      <c r="F985" s="6" t="s">
        <v>12224</v>
      </c>
      <c r="G985" s="6" t="s">
        <v>12224</v>
      </c>
      <c r="H985" s="6" t="s">
        <v>2736</v>
      </c>
      <c r="I985" s="6" t="s">
        <v>2736</v>
      </c>
      <c r="J985" s="6" t="s">
        <v>2466</v>
      </c>
      <c r="K985" s="6" t="s">
        <v>2466</v>
      </c>
      <c r="L985" s="5">
        <v>2294689166</v>
      </c>
      <c r="M985" s="5">
        <v>2294689166</v>
      </c>
      <c r="N985" s="6" t="s">
        <v>11017</v>
      </c>
      <c r="O985" s="6" t="s">
        <v>11017</v>
      </c>
      <c r="P985" s="6" t="s">
        <v>8973</v>
      </c>
      <c r="Q985" s="5">
        <v>1</v>
      </c>
      <c r="R985" s="6" t="s">
        <v>8701</v>
      </c>
      <c r="S985" s="6">
        <f t="shared" si="62"/>
        <v>0</v>
      </c>
      <c r="T985" s="6">
        <v>0</v>
      </c>
      <c r="U985" s="6">
        <f t="shared" si="63"/>
        <v>0</v>
      </c>
      <c r="V985" s="6" t="b">
        <f t="shared" si="60"/>
        <v>0</v>
      </c>
      <c r="W985" s="6" t="b">
        <f t="shared" si="61"/>
        <v>0</v>
      </c>
    </row>
    <row r="986" spans="1:23" x14ac:dyDescent="0.2">
      <c r="A986" s="5">
        <v>2330</v>
      </c>
      <c r="B986" s="5">
        <v>1091</v>
      </c>
      <c r="C986" s="6" t="s">
        <v>2729</v>
      </c>
      <c r="D986" s="6" t="s">
        <v>5488</v>
      </c>
      <c r="E986" s="6" t="s">
        <v>2730</v>
      </c>
      <c r="F986" s="6" t="s">
        <v>2730</v>
      </c>
      <c r="G986" s="6" t="s">
        <v>2730</v>
      </c>
      <c r="H986" s="6" t="s">
        <v>2725</v>
      </c>
      <c r="I986" s="6" t="s">
        <v>2725</v>
      </c>
      <c r="J986" s="6" t="s">
        <v>2466</v>
      </c>
      <c r="K986" s="6" t="s">
        <v>2466</v>
      </c>
      <c r="L986" s="5">
        <v>9123842252</v>
      </c>
      <c r="M986" s="5">
        <v>9123842252</v>
      </c>
      <c r="N986" s="6" t="s">
        <v>8972</v>
      </c>
      <c r="O986" s="6" t="s">
        <v>8972</v>
      </c>
      <c r="P986" s="6" t="s">
        <v>8973</v>
      </c>
      <c r="Q986" s="5">
        <v>1</v>
      </c>
      <c r="R986" s="6" t="s">
        <v>8701</v>
      </c>
      <c r="S986" s="6">
        <f t="shared" si="62"/>
        <v>0</v>
      </c>
      <c r="T986" s="6">
        <v>0</v>
      </c>
      <c r="U986" s="6">
        <f t="shared" si="63"/>
        <v>0</v>
      </c>
      <c r="V986" s="6" t="b">
        <f t="shared" si="60"/>
        <v>0</v>
      </c>
      <c r="W986" s="6" t="b">
        <f t="shared" si="61"/>
        <v>0</v>
      </c>
    </row>
    <row r="987" spans="1:23" x14ac:dyDescent="0.2">
      <c r="A987" s="5">
        <v>2328</v>
      </c>
      <c r="B987" s="5">
        <v>1092</v>
      </c>
      <c r="C987" s="6" t="s">
        <v>2723</v>
      </c>
      <c r="D987" s="6" t="s">
        <v>5489</v>
      </c>
      <c r="E987" s="6" t="s">
        <v>2724</v>
      </c>
      <c r="F987" s="6" t="s">
        <v>2724</v>
      </c>
      <c r="G987" s="6" t="s">
        <v>8000</v>
      </c>
      <c r="H987" s="6" t="s">
        <v>2725</v>
      </c>
      <c r="I987" s="6" t="s">
        <v>2725</v>
      </c>
      <c r="J987" s="6" t="s">
        <v>2466</v>
      </c>
      <c r="K987" s="6" t="s">
        <v>2466</v>
      </c>
      <c r="L987" s="5">
        <v>9123842474</v>
      </c>
      <c r="M987" s="5">
        <v>9123842474</v>
      </c>
      <c r="N987" s="6" t="s">
        <v>8972</v>
      </c>
      <c r="O987" s="6" t="s">
        <v>8972</v>
      </c>
      <c r="P987" s="6" t="s">
        <v>8973</v>
      </c>
      <c r="Q987" s="5">
        <v>1</v>
      </c>
      <c r="R987" s="6" t="s">
        <v>8701</v>
      </c>
      <c r="S987" s="6">
        <f t="shared" si="62"/>
        <v>0</v>
      </c>
      <c r="T987" s="6">
        <v>0</v>
      </c>
      <c r="U987" s="6">
        <f t="shared" si="63"/>
        <v>0</v>
      </c>
      <c r="V987" s="6" t="b">
        <f t="shared" si="60"/>
        <v>0</v>
      </c>
      <c r="W987" s="6" t="b">
        <f t="shared" si="61"/>
        <v>0</v>
      </c>
    </row>
    <row r="988" spans="1:23" x14ac:dyDescent="0.2">
      <c r="A988" s="5">
        <v>2329</v>
      </c>
      <c r="B988" s="5">
        <v>1093</v>
      </c>
      <c r="C988" s="6" t="s">
        <v>2726</v>
      </c>
      <c r="D988" s="6" t="s">
        <v>5490</v>
      </c>
      <c r="E988" s="6" t="s">
        <v>2727</v>
      </c>
      <c r="F988" s="6" t="s">
        <v>2727</v>
      </c>
      <c r="G988" s="6" t="s">
        <v>2727</v>
      </c>
      <c r="H988" s="6" t="s">
        <v>2728</v>
      </c>
      <c r="I988" s="6" t="s">
        <v>2728</v>
      </c>
      <c r="J988" s="6" t="s">
        <v>2466</v>
      </c>
      <c r="K988" s="6" t="s">
        <v>2466</v>
      </c>
      <c r="L988" s="5">
        <v>2294267685</v>
      </c>
      <c r="M988" s="5">
        <v>2294267685</v>
      </c>
      <c r="N988" s="6" t="s">
        <v>8972</v>
      </c>
      <c r="O988" s="6" t="s">
        <v>8972</v>
      </c>
      <c r="P988" s="6" t="s">
        <v>8973</v>
      </c>
      <c r="Q988" s="5">
        <v>1</v>
      </c>
      <c r="R988" s="6" t="s">
        <v>8701</v>
      </c>
      <c r="S988" s="6">
        <f t="shared" si="62"/>
        <v>0</v>
      </c>
      <c r="T988" s="6">
        <v>0</v>
      </c>
      <c r="U988" s="6">
        <f t="shared" si="63"/>
        <v>0</v>
      </c>
      <c r="V988" s="6" t="b">
        <f t="shared" si="60"/>
        <v>0</v>
      </c>
      <c r="W988" s="6" t="b">
        <f t="shared" si="61"/>
        <v>0</v>
      </c>
    </row>
    <row r="989" spans="1:23" x14ac:dyDescent="0.2">
      <c r="A989" s="5">
        <v>2332</v>
      </c>
      <c r="B989" s="5">
        <v>1094</v>
      </c>
      <c r="C989" s="6" t="s">
        <v>2734</v>
      </c>
      <c r="D989" s="6" t="s">
        <v>5491</v>
      </c>
      <c r="E989" s="6" t="s">
        <v>2735</v>
      </c>
      <c r="F989" s="6" t="s">
        <v>2735</v>
      </c>
      <c r="G989" s="6" t="s">
        <v>8001</v>
      </c>
      <c r="H989" s="6" t="s">
        <v>2736</v>
      </c>
      <c r="I989" s="6" t="s">
        <v>2736</v>
      </c>
      <c r="J989" s="6" t="s">
        <v>2466</v>
      </c>
      <c r="K989" s="6" t="s">
        <v>2466</v>
      </c>
      <c r="L989" s="5">
        <v>2294687762</v>
      </c>
      <c r="M989" s="5">
        <v>2294687762</v>
      </c>
      <c r="N989" s="6" t="s">
        <v>8972</v>
      </c>
      <c r="O989" s="6" t="s">
        <v>8972</v>
      </c>
      <c r="P989" s="6" t="s">
        <v>8973</v>
      </c>
      <c r="Q989" s="5">
        <v>1</v>
      </c>
      <c r="R989" s="6" t="s">
        <v>8701</v>
      </c>
      <c r="S989" s="6">
        <f t="shared" si="62"/>
        <v>0</v>
      </c>
      <c r="T989" s="6">
        <v>0</v>
      </c>
      <c r="U989" s="6">
        <f t="shared" si="63"/>
        <v>0</v>
      </c>
      <c r="V989" s="6" t="b">
        <f t="shared" si="60"/>
        <v>0</v>
      </c>
      <c r="W989" s="6" t="b">
        <f t="shared" si="61"/>
        <v>0</v>
      </c>
    </row>
    <row r="990" spans="1:23" x14ac:dyDescent="0.2">
      <c r="A990" s="5">
        <v>2331</v>
      </c>
      <c r="B990" s="5">
        <v>1095</v>
      </c>
      <c r="C990" s="6" t="s">
        <v>2731</v>
      </c>
      <c r="D990" s="6" t="s">
        <v>5492</v>
      </c>
      <c r="E990" s="6" t="s">
        <v>2732</v>
      </c>
      <c r="F990" s="6" t="s">
        <v>2732</v>
      </c>
      <c r="G990" s="6" t="s">
        <v>2732</v>
      </c>
      <c r="H990" s="6" t="s">
        <v>2733</v>
      </c>
      <c r="I990" s="6" t="s">
        <v>2733</v>
      </c>
      <c r="J990" s="6" t="s">
        <v>2466</v>
      </c>
      <c r="K990" s="6" t="s">
        <v>2466</v>
      </c>
      <c r="L990" s="5">
        <v>9124223131</v>
      </c>
      <c r="M990" s="5">
        <v>9124223131</v>
      </c>
      <c r="N990" s="6" t="s">
        <v>8972</v>
      </c>
      <c r="O990" s="6" t="s">
        <v>8972</v>
      </c>
      <c r="P990" s="6" t="s">
        <v>8973</v>
      </c>
      <c r="Q990" s="5">
        <v>1</v>
      </c>
      <c r="R990" s="6" t="s">
        <v>8701</v>
      </c>
      <c r="S990" s="6">
        <f t="shared" si="62"/>
        <v>0</v>
      </c>
      <c r="T990" s="6">
        <v>0</v>
      </c>
      <c r="U990" s="6">
        <f t="shared" si="63"/>
        <v>0</v>
      </c>
      <c r="V990" s="6" t="b">
        <f t="shared" si="60"/>
        <v>0</v>
      </c>
      <c r="W990" s="6" t="b">
        <f t="shared" si="61"/>
        <v>0</v>
      </c>
    </row>
    <row r="991" spans="1:23" x14ac:dyDescent="0.2">
      <c r="A991" s="5">
        <v>2333</v>
      </c>
      <c r="B991" s="5">
        <v>1096</v>
      </c>
      <c r="C991" s="6" t="s">
        <v>2737</v>
      </c>
      <c r="D991" s="6" t="s">
        <v>5493</v>
      </c>
      <c r="E991" s="6" t="s">
        <v>2727</v>
      </c>
      <c r="F991" s="6" t="s">
        <v>2727</v>
      </c>
      <c r="G991" s="6" t="s">
        <v>12225</v>
      </c>
      <c r="H991" s="6" t="s">
        <v>2728</v>
      </c>
      <c r="I991" s="6" t="s">
        <v>2728</v>
      </c>
      <c r="J991" s="6" t="s">
        <v>2466</v>
      </c>
      <c r="K991" s="6" t="s">
        <v>2466</v>
      </c>
      <c r="L991" s="5">
        <v>2294235437</v>
      </c>
      <c r="M991" s="5">
        <v>2294235437</v>
      </c>
      <c r="N991" s="6" t="s">
        <v>8972</v>
      </c>
      <c r="O991" s="6" t="s">
        <v>8972</v>
      </c>
      <c r="P991" s="6" t="s">
        <v>8973</v>
      </c>
      <c r="Q991" s="5">
        <v>1</v>
      </c>
      <c r="R991" s="6" t="s">
        <v>8701</v>
      </c>
      <c r="S991" s="6">
        <f t="shared" si="62"/>
        <v>0</v>
      </c>
      <c r="T991" s="6">
        <v>0</v>
      </c>
      <c r="U991" s="6">
        <f t="shared" si="63"/>
        <v>0</v>
      </c>
      <c r="V991" s="6" t="b">
        <f t="shared" si="60"/>
        <v>0</v>
      </c>
      <c r="W991" s="6" t="b">
        <f t="shared" si="61"/>
        <v>0</v>
      </c>
    </row>
    <row r="992" spans="1:23" x14ac:dyDescent="0.2">
      <c r="A992" s="5">
        <v>2256</v>
      </c>
      <c r="B992" s="5">
        <v>1097</v>
      </c>
      <c r="C992" s="6" t="s">
        <v>12207</v>
      </c>
      <c r="D992" s="6" t="s">
        <v>12207</v>
      </c>
      <c r="E992" s="6" t="s">
        <v>12208</v>
      </c>
      <c r="F992" s="6" t="s">
        <v>12208</v>
      </c>
      <c r="G992" s="6" t="s">
        <v>12209</v>
      </c>
      <c r="H992" s="6" t="s">
        <v>2465</v>
      </c>
      <c r="I992" s="6" t="s">
        <v>2465</v>
      </c>
      <c r="J992" s="6" t="s">
        <v>2466</v>
      </c>
      <c r="K992" s="6" t="s">
        <v>2466</v>
      </c>
      <c r="L992" s="5">
        <v>4045647004</v>
      </c>
      <c r="M992" s="5">
        <v>4045647004</v>
      </c>
      <c r="N992" s="6" t="s">
        <v>11017</v>
      </c>
      <c r="O992" s="6" t="s">
        <v>11017</v>
      </c>
      <c r="P992" s="6" t="s">
        <v>8973</v>
      </c>
      <c r="Q992" s="5">
        <v>1</v>
      </c>
      <c r="R992" s="6" t="s">
        <v>8702</v>
      </c>
      <c r="S992" s="6">
        <f t="shared" si="62"/>
        <v>0</v>
      </c>
      <c r="T992" s="6">
        <v>0</v>
      </c>
      <c r="U992" s="6">
        <f t="shared" si="63"/>
        <v>0</v>
      </c>
      <c r="V992" s="6" t="b">
        <f t="shared" si="60"/>
        <v>0</v>
      </c>
      <c r="W992" s="6" t="b">
        <f t="shared" si="61"/>
        <v>0</v>
      </c>
    </row>
    <row r="993" spans="1:23" x14ac:dyDescent="0.2">
      <c r="A993" s="5">
        <v>2266</v>
      </c>
      <c r="B993" s="5">
        <v>1098</v>
      </c>
      <c r="C993" s="6" t="s">
        <v>2603</v>
      </c>
      <c r="D993" s="6" t="s">
        <v>5494</v>
      </c>
      <c r="E993" s="6" t="s">
        <v>7600</v>
      </c>
      <c r="F993" s="6" t="s">
        <v>7600</v>
      </c>
      <c r="G993" s="6" t="s">
        <v>7601</v>
      </c>
      <c r="H993" s="6" t="s">
        <v>2465</v>
      </c>
      <c r="I993" s="6" t="s">
        <v>2465</v>
      </c>
      <c r="J993" s="6" t="s">
        <v>2466</v>
      </c>
      <c r="K993" s="6" t="s">
        <v>2466</v>
      </c>
      <c r="L993" s="5">
        <v>4046681350</v>
      </c>
      <c r="M993" s="5">
        <v>4046681350</v>
      </c>
      <c r="N993" s="6" t="s">
        <v>8972</v>
      </c>
      <c r="O993" s="6" t="s">
        <v>8972</v>
      </c>
      <c r="P993" s="6" t="s">
        <v>8973</v>
      </c>
      <c r="Q993" s="5">
        <v>1</v>
      </c>
      <c r="R993" s="6" t="s">
        <v>8702</v>
      </c>
      <c r="S993" s="6">
        <f t="shared" si="62"/>
        <v>0</v>
      </c>
      <c r="T993" s="6">
        <v>0</v>
      </c>
      <c r="U993" s="6">
        <f t="shared" si="63"/>
        <v>0</v>
      </c>
      <c r="V993" s="6" t="b">
        <f t="shared" si="60"/>
        <v>0</v>
      </c>
      <c r="W993" s="6" t="b">
        <f t="shared" si="61"/>
        <v>0</v>
      </c>
    </row>
    <row r="994" spans="1:23" x14ac:dyDescent="0.2">
      <c r="A994" s="5">
        <v>2264</v>
      </c>
      <c r="B994" s="5">
        <v>1099</v>
      </c>
      <c r="C994" s="6" t="s">
        <v>2599</v>
      </c>
      <c r="D994" s="6" t="s">
        <v>2599</v>
      </c>
      <c r="E994" s="6" t="s">
        <v>7602</v>
      </c>
      <c r="F994" s="6" t="s">
        <v>7602</v>
      </c>
      <c r="G994" s="6" t="s">
        <v>7603</v>
      </c>
      <c r="H994" s="6" t="s">
        <v>2465</v>
      </c>
      <c r="I994" s="6" t="s">
        <v>2465</v>
      </c>
      <c r="J994" s="6" t="s">
        <v>2466</v>
      </c>
      <c r="K994" s="6" t="s">
        <v>2466</v>
      </c>
      <c r="L994" s="5">
        <v>4046681350</v>
      </c>
      <c r="M994" s="5">
        <v>4046681350</v>
      </c>
      <c r="N994" s="6" t="s">
        <v>8972</v>
      </c>
      <c r="O994" s="6" t="s">
        <v>8972</v>
      </c>
      <c r="P994" s="6" t="s">
        <v>8973</v>
      </c>
      <c r="Q994" s="5">
        <v>1</v>
      </c>
      <c r="R994" s="6" t="s">
        <v>8702</v>
      </c>
      <c r="S994" s="6">
        <f t="shared" si="62"/>
        <v>0</v>
      </c>
      <c r="T994" s="6">
        <v>0</v>
      </c>
      <c r="U994" s="6">
        <f t="shared" si="63"/>
        <v>0</v>
      </c>
      <c r="V994" s="6" t="b">
        <f t="shared" si="60"/>
        <v>0</v>
      </c>
      <c r="W994" s="6" t="b">
        <f t="shared" si="61"/>
        <v>0</v>
      </c>
    </row>
    <row r="995" spans="1:23" x14ac:dyDescent="0.2">
      <c r="A995" s="5">
        <v>2265</v>
      </c>
      <c r="B995" s="5">
        <v>1100</v>
      </c>
      <c r="C995" s="6" t="s">
        <v>2600</v>
      </c>
      <c r="D995" s="6" t="s">
        <v>2600</v>
      </c>
      <c r="E995" s="6" t="s">
        <v>2601</v>
      </c>
      <c r="F995" s="6" t="s">
        <v>2601</v>
      </c>
      <c r="G995" s="6" t="s">
        <v>2601</v>
      </c>
      <c r="H995" s="6" t="s">
        <v>2602</v>
      </c>
      <c r="I995" s="6" t="s">
        <v>2602</v>
      </c>
      <c r="J995" s="6" t="s">
        <v>2466</v>
      </c>
      <c r="K995" s="6" t="s">
        <v>2466</v>
      </c>
      <c r="L995" s="5">
        <v>6786688700</v>
      </c>
      <c r="M995" s="5">
        <v>6786688700</v>
      </c>
      <c r="N995" s="6" t="s">
        <v>8972</v>
      </c>
      <c r="O995" s="6" t="s">
        <v>8972</v>
      </c>
      <c r="P995" s="6" t="s">
        <v>8973</v>
      </c>
      <c r="Q995" s="5">
        <v>1</v>
      </c>
      <c r="R995" s="6" t="s">
        <v>8702</v>
      </c>
      <c r="S995" s="6">
        <f t="shared" si="62"/>
        <v>0</v>
      </c>
      <c r="T995" s="6">
        <v>0</v>
      </c>
      <c r="U995" s="6">
        <f t="shared" si="63"/>
        <v>0</v>
      </c>
      <c r="V995" s="6" t="b">
        <f t="shared" si="60"/>
        <v>0</v>
      </c>
      <c r="W995" s="6" t="b">
        <f t="shared" si="61"/>
        <v>0</v>
      </c>
    </row>
    <row r="996" spans="1:23" x14ac:dyDescent="0.2">
      <c r="A996" s="5">
        <v>2258</v>
      </c>
      <c r="B996" s="5">
        <v>1101</v>
      </c>
      <c r="C996" s="6" t="s">
        <v>2585</v>
      </c>
      <c r="D996" s="6" t="s">
        <v>2585</v>
      </c>
      <c r="E996" s="6" t="s">
        <v>2586</v>
      </c>
      <c r="F996" s="6" t="s">
        <v>2586</v>
      </c>
      <c r="G996" s="6" t="s">
        <v>2586</v>
      </c>
      <c r="H996" s="6" t="s">
        <v>2498</v>
      </c>
      <c r="I996" s="6" t="s">
        <v>2498</v>
      </c>
      <c r="J996" s="6" t="s">
        <v>2466</v>
      </c>
      <c r="K996" s="6" t="s">
        <v>2466</v>
      </c>
      <c r="L996" s="5">
        <v>7703683845</v>
      </c>
      <c r="M996" s="5">
        <v>7703683845</v>
      </c>
      <c r="N996" s="6" t="s">
        <v>8972</v>
      </c>
      <c r="O996" s="6" t="s">
        <v>8972</v>
      </c>
      <c r="P996" s="6" t="s">
        <v>8973</v>
      </c>
      <c r="Q996" s="5">
        <v>1</v>
      </c>
      <c r="R996" s="6" t="s">
        <v>8702</v>
      </c>
      <c r="S996" s="6">
        <f t="shared" si="62"/>
        <v>0</v>
      </c>
      <c r="T996" s="6">
        <v>0</v>
      </c>
      <c r="U996" s="6">
        <f t="shared" si="63"/>
        <v>0</v>
      </c>
      <c r="V996" s="6" t="b">
        <f t="shared" si="60"/>
        <v>0</v>
      </c>
      <c r="W996" s="6" t="b">
        <f t="shared" si="61"/>
        <v>0</v>
      </c>
    </row>
    <row r="997" spans="1:23" x14ac:dyDescent="0.2">
      <c r="A997" s="5">
        <v>2260</v>
      </c>
      <c r="B997" s="5">
        <v>1102</v>
      </c>
      <c r="C997" s="6" t="s">
        <v>2589</v>
      </c>
      <c r="D997" s="6" t="s">
        <v>2589</v>
      </c>
      <c r="E997" s="6" t="s">
        <v>2590</v>
      </c>
      <c r="F997" s="6" t="s">
        <v>2590</v>
      </c>
      <c r="G997" s="6" t="s">
        <v>7994</v>
      </c>
      <c r="H997" s="6" t="s">
        <v>2465</v>
      </c>
      <c r="I997" s="6" t="s">
        <v>2465</v>
      </c>
      <c r="J997" s="6" t="s">
        <v>2466</v>
      </c>
      <c r="K997" s="6" t="s">
        <v>2466</v>
      </c>
      <c r="L997" s="5">
        <v>4046271835</v>
      </c>
      <c r="M997" s="5">
        <v>4046271835</v>
      </c>
      <c r="N997" s="6" t="s">
        <v>8972</v>
      </c>
      <c r="O997" s="6" t="s">
        <v>8972</v>
      </c>
      <c r="P997" s="6" t="s">
        <v>8973</v>
      </c>
      <c r="Q997" s="5">
        <v>1</v>
      </c>
      <c r="R997" s="6" t="s">
        <v>8702</v>
      </c>
      <c r="S997" s="6">
        <f t="shared" si="62"/>
        <v>0</v>
      </c>
      <c r="T997" s="6">
        <v>0</v>
      </c>
      <c r="U997" s="6">
        <f t="shared" si="63"/>
        <v>0</v>
      </c>
      <c r="V997" s="6" t="b">
        <f t="shared" si="60"/>
        <v>0</v>
      </c>
      <c r="W997" s="6" t="b">
        <f t="shared" si="61"/>
        <v>0</v>
      </c>
    </row>
    <row r="998" spans="1:23" x14ac:dyDescent="0.2">
      <c r="A998" s="5">
        <v>2262</v>
      </c>
      <c r="B998" s="5">
        <v>1103</v>
      </c>
      <c r="C998" s="6" t="s">
        <v>2594</v>
      </c>
      <c r="D998" s="6" t="s">
        <v>2594</v>
      </c>
      <c r="E998" s="6" t="s">
        <v>2595</v>
      </c>
      <c r="F998" s="6" t="s">
        <v>2595</v>
      </c>
      <c r="G998" s="6" t="s">
        <v>2595</v>
      </c>
      <c r="H998" s="6" t="s">
        <v>2596</v>
      </c>
      <c r="I998" s="6" t="s">
        <v>2596</v>
      </c>
      <c r="J998" s="6" t="s">
        <v>2466</v>
      </c>
      <c r="K998" s="6" t="s">
        <v>2466</v>
      </c>
      <c r="L998" s="5">
        <v>4046087123</v>
      </c>
      <c r="M998" s="5">
        <v>4046087123</v>
      </c>
      <c r="N998" s="6" t="s">
        <v>8972</v>
      </c>
      <c r="O998" s="6" t="s">
        <v>8972</v>
      </c>
      <c r="P998" s="6" t="s">
        <v>8973</v>
      </c>
      <c r="Q998" s="5">
        <v>1</v>
      </c>
      <c r="R998" s="6" t="s">
        <v>8702</v>
      </c>
      <c r="S998" s="6">
        <f t="shared" si="62"/>
        <v>0</v>
      </c>
      <c r="T998" s="6">
        <v>0</v>
      </c>
      <c r="U998" s="6">
        <f t="shared" si="63"/>
        <v>0</v>
      </c>
      <c r="V998" s="6" t="b">
        <f t="shared" si="60"/>
        <v>0</v>
      </c>
      <c r="W998" s="6" t="b">
        <f t="shared" si="61"/>
        <v>0</v>
      </c>
    </row>
    <row r="999" spans="1:23" x14ac:dyDescent="0.2">
      <c r="A999" s="5">
        <v>2257</v>
      </c>
      <c r="B999" s="5">
        <v>1104</v>
      </c>
      <c r="C999" s="6" t="s">
        <v>2583</v>
      </c>
      <c r="D999" s="6" t="s">
        <v>2583</v>
      </c>
      <c r="E999" s="6" t="s">
        <v>2584</v>
      </c>
      <c r="F999" s="6" t="s">
        <v>2584</v>
      </c>
      <c r="G999" s="6" t="s">
        <v>2584</v>
      </c>
      <c r="H999" s="6" t="s">
        <v>2465</v>
      </c>
      <c r="I999" s="6" t="s">
        <v>2465</v>
      </c>
      <c r="J999" s="6" t="s">
        <v>2466</v>
      </c>
      <c r="K999" s="6" t="s">
        <v>2466</v>
      </c>
      <c r="L999" s="5">
        <v>4042412336</v>
      </c>
      <c r="M999" s="5">
        <v>4042412336</v>
      </c>
      <c r="N999" s="6" t="s">
        <v>8972</v>
      </c>
      <c r="O999" s="6" t="s">
        <v>8972</v>
      </c>
      <c r="P999" s="6" t="s">
        <v>8973</v>
      </c>
      <c r="Q999" s="5">
        <v>1</v>
      </c>
      <c r="R999" s="6" t="s">
        <v>8702</v>
      </c>
      <c r="S999" s="6">
        <f t="shared" si="62"/>
        <v>0</v>
      </c>
      <c r="T999" s="6">
        <v>0</v>
      </c>
      <c r="U999" s="6">
        <f t="shared" si="63"/>
        <v>0</v>
      </c>
      <c r="V999" s="6" t="b">
        <f t="shared" si="60"/>
        <v>0</v>
      </c>
      <c r="W999" s="6" t="b">
        <f t="shared" si="61"/>
        <v>0</v>
      </c>
    </row>
    <row r="1000" spans="1:23" x14ac:dyDescent="0.2">
      <c r="A1000" s="5">
        <v>2263</v>
      </c>
      <c r="B1000" s="5">
        <v>1105</v>
      </c>
      <c r="C1000" s="6" t="s">
        <v>2597</v>
      </c>
      <c r="D1000" s="6" t="s">
        <v>2597</v>
      </c>
      <c r="E1000" s="6" t="s">
        <v>2598</v>
      </c>
      <c r="F1000" s="6" t="s">
        <v>2598</v>
      </c>
      <c r="G1000" s="6" t="s">
        <v>2598</v>
      </c>
      <c r="H1000" s="6" t="s">
        <v>1305</v>
      </c>
      <c r="I1000" s="6" t="s">
        <v>1305</v>
      </c>
      <c r="J1000" s="6" t="s">
        <v>2466</v>
      </c>
      <c r="K1000" s="6" t="s">
        <v>2466</v>
      </c>
      <c r="L1000" s="5">
        <v>4046881350</v>
      </c>
      <c r="M1000" s="5">
        <v>4046881350</v>
      </c>
      <c r="N1000" s="6" t="s">
        <v>8972</v>
      </c>
      <c r="O1000" s="6" t="s">
        <v>8972</v>
      </c>
      <c r="P1000" s="6" t="s">
        <v>8973</v>
      </c>
      <c r="Q1000" s="5">
        <v>1</v>
      </c>
      <c r="R1000" s="6" t="s">
        <v>8702</v>
      </c>
      <c r="S1000" s="6">
        <f t="shared" si="62"/>
        <v>0</v>
      </c>
      <c r="T1000" s="6">
        <v>0</v>
      </c>
      <c r="U1000" s="6">
        <f t="shared" si="63"/>
        <v>0</v>
      </c>
      <c r="V1000" s="6" t="b">
        <f t="shared" si="60"/>
        <v>0</v>
      </c>
      <c r="W1000" s="6" t="b">
        <f t="shared" si="61"/>
        <v>0</v>
      </c>
    </row>
    <row r="1001" spans="1:23" x14ac:dyDescent="0.2">
      <c r="A1001" s="5">
        <v>2259</v>
      </c>
      <c r="B1001" s="5">
        <v>1106</v>
      </c>
      <c r="C1001" s="6" t="s">
        <v>2587</v>
      </c>
      <c r="D1001" s="6" t="s">
        <v>2587</v>
      </c>
      <c r="E1001" s="6" t="s">
        <v>2588</v>
      </c>
      <c r="F1001" s="6" t="s">
        <v>2588</v>
      </c>
      <c r="G1001" s="6" t="s">
        <v>2588</v>
      </c>
      <c r="H1001" s="6" t="s">
        <v>771</v>
      </c>
      <c r="I1001" s="6" t="s">
        <v>771</v>
      </c>
      <c r="J1001" s="6" t="s">
        <v>2466</v>
      </c>
      <c r="K1001" s="6" t="s">
        <v>2466</v>
      </c>
      <c r="L1001" s="5">
        <v>6785934666</v>
      </c>
      <c r="M1001" s="5">
        <v>6785934666</v>
      </c>
      <c r="N1001" s="6" t="s">
        <v>8972</v>
      </c>
      <c r="O1001" s="6" t="s">
        <v>8972</v>
      </c>
      <c r="P1001" s="6" t="s">
        <v>8973</v>
      </c>
      <c r="Q1001" s="5">
        <v>1</v>
      </c>
      <c r="R1001" s="6" t="s">
        <v>8702</v>
      </c>
      <c r="S1001" s="6">
        <f t="shared" si="62"/>
        <v>0</v>
      </c>
      <c r="T1001" s="6">
        <v>0</v>
      </c>
      <c r="U1001" s="6">
        <f t="shared" si="63"/>
        <v>0</v>
      </c>
      <c r="V1001" s="6" t="b">
        <f t="shared" si="60"/>
        <v>0</v>
      </c>
      <c r="W1001" s="6" t="b">
        <f t="shared" si="61"/>
        <v>0</v>
      </c>
    </row>
    <row r="1002" spans="1:23" x14ac:dyDescent="0.2">
      <c r="A1002" s="5">
        <v>2261</v>
      </c>
      <c r="B1002" s="5">
        <v>1107</v>
      </c>
      <c r="C1002" s="6" t="s">
        <v>2591</v>
      </c>
      <c r="D1002" s="6" t="s">
        <v>2591</v>
      </c>
      <c r="E1002" s="6" t="s">
        <v>2592</v>
      </c>
      <c r="F1002" s="6" t="s">
        <v>2592</v>
      </c>
      <c r="G1002" s="6" t="s">
        <v>6779</v>
      </c>
      <c r="H1002" s="6" t="s">
        <v>2593</v>
      </c>
      <c r="I1002" s="6" t="s">
        <v>2593</v>
      </c>
      <c r="J1002" s="6" t="s">
        <v>2466</v>
      </c>
      <c r="K1002" s="6" t="s">
        <v>2466</v>
      </c>
      <c r="L1002" s="5">
        <v>7709910523</v>
      </c>
      <c r="M1002" s="5">
        <v>7709910523</v>
      </c>
      <c r="N1002" s="6" t="s">
        <v>8972</v>
      </c>
      <c r="O1002" s="6" t="s">
        <v>8972</v>
      </c>
      <c r="P1002" s="6" t="s">
        <v>8973</v>
      </c>
      <c r="Q1002" s="5">
        <v>1</v>
      </c>
      <c r="R1002" s="6" t="s">
        <v>8702</v>
      </c>
      <c r="S1002" s="6">
        <f t="shared" si="62"/>
        <v>0</v>
      </c>
      <c r="T1002" s="6">
        <v>0</v>
      </c>
      <c r="U1002" s="6">
        <f t="shared" si="63"/>
        <v>0</v>
      </c>
      <c r="V1002" s="6" t="b">
        <f t="shared" si="60"/>
        <v>0</v>
      </c>
      <c r="W1002" s="6" t="b">
        <f t="shared" si="61"/>
        <v>0</v>
      </c>
    </row>
    <row r="1003" spans="1:23" x14ac:dyDescent="0.2">
      <c r="A1003" s="5">
        <v>2294</v>
      </c>
      <c r="B1003" s="5">
        <v>1108</v>
      </c>
      <c r="C1003" s="6" t="s">
        <v>2663</v>
      </c>
      <c r="D1003" s="6" t="s">
        <v>2663</v>
      </c>
      <c r="E1003" s="6" t="s">
        <v>2664</v>
      </c>
      <c r="F1003" s="6" t="s">
        <v>2664</v>
      </c>
      <c r="G1003" s="6" t="s">
        <v>12213</v>
      </c>
      <c r="H1003" s="6" t="s">
        <v>1672</v>
      </c>
      <c r="I1003" s="6" t="s">
        <v>1672</v>
      </c>
      <c r="J1003" s="6" t="s">
        <v>2466</v>
      </c>
      <c r="K1003" s="6" t="s">
        <v>2466</v>
      </c>
      <c r="L1003" s="5">
        <v>7069878330</v>
      </c>
      <c r="M1003" s="5">
        <v>7069878330</v>
      </c>
      <c r="N1003" s="6" t="s">
        <v>11017</v>
      </c>
      <c r="O1003" s="6" t="s">
        <v>11017</v>
      </c>
      <c r="P1003" s="6" t="s">
        <v>8973</v>
      </c>
      <c r="Q1003" s="5">
        <v>1</v>
      </c>
      <c r="R1003" s="6" t="s">
        <v>8703</v>
      </c>
      <c r="S1003" s="6">
        <f t="shared" si="62"/>
        <v>0</v>
      </c>
      <c r="T1003" s="6">
        <v>0</v>
      </c>
      <c r="U1003" s="6">
        <f t="shared" si="63"/>
        <v>0</v>
      </c>
      <c r="V1003" s="6" t="b">
        <f t="shared" si="60"/>
        <v>0</v>
      </c>
      <c r="W1003" s="6" t="b">
        <f t="shared" si="61"/>
        <v>0</v>
      </c>
    </row>
    <row r="1004" spans="1:23" x14ac:dyDescent="0.2">
      <c r="A1004" s="5">
        <v>2295</v>
      </c>
      <c r="B1004" s="5">
        <v>1109</v>
      </c>
      <c r="C1004" s="6" t="s">
        <v>2663</v>
      </c>
      <c r="D1004" s="6" t="s">
        <v>2663</v>
      </c>
      <c r="E1004" s="6" t="s">
        <v>2664</v>
      </c>
      <c r="F1004" s="6" t="s">
        <v>2664</v>
      </c>
      <c r="G1004" s="6" t="s">
        <v>6787</v>
      </c>
      <c r="H1004" s="6" t="s">
        <v>1672</v>
      </c>
      <c r="I1004" s="6" t="s">
        <v>1672</v>
      </c>
      <c r="J1004" s="6" t="s">
        <v>2466</v>
      </c>
      <c r="K1004" s="6" t="s">
        <v>2466</v>
      </c>
      <c r="L1004" s="5">
        <v>7063229599</v>
      </c>
      <c r="M1004" s="5">
        <v>7063229599</v>
      </c>
      <c r="N1004" s="6" t="s">
        <v>8972</v>
      </c>
      <c r="O1004" s="6" t="s">
        <v>8972</v>
      </c>
      <c r="P1004" s="6" t="s">
        <v>8973</v>
      </c>
      <c r="Q1004" s="5">
        <v>1</v>
      </c>
      <c r="R1004" s="6" t="s">
        <v>8703</v>
      </c>
      <c r="S1004" s="6">
        <f t="shared" si="62"/>
        <v>0</v>
      </c>
      <c r="T1004" s="6">
        <v>0</v>
      </c>
      <c r="U1004" s="6">
        <f t="shared" si="63"/>
        <v>0</v>
      </c>
      <c r="V1004" s="6" t="b">
        <f t="shared" si="60"/>
        <v>0</v>
      </c>
      <c r="W1004" s="6" t="b">
        <f t="shared" si="61"/>
        <v>0</v>
      </c>
    </row>
    <row r="1005" spans="1:23" x14ac:dyDescent="0.2">
      <c r="A1005" s="5">
        <v>2296</v>
      </c>
      <c r="B1005" s="5">
        <v>1110</v>
      </c>
      <c r="C1005" s="6" t="s">
        <v>2663</v>
      </c>
      <c r="D1005" s="6" t="s">
        <v>2663</v>
      </c>
      <c r="E1005" s="6" t="s">
        <v>2665</v>
      </c>
      <c r="F1005" s="6" t="s">
        <v>2665</v>
      </c>
      <c r="G1005" s="6" t="s">
        <v>13139</v>
      </c>
      <c r="H1005" s="6" t="s">
        <v>2666</v>
      </c>
      <c r="I1005" s="6" t="s">
        <v>2666</v>
      </c>
      <c r="J1005" s="6" t="s">
        <v>2466</v>
      </c>
      <c r="K1005" s="6" t="s">
        <v>2466</v>
      </c>
      <c r="L1005" s="5">
        <v>7066652585</v>
      </c>
      <c r="M1005" s="5">
        <v>7066652585</v>
      </c>
      <c r="N1005" s="6" t="s">
        <v>8972</v>
      </c>
      <c r="O1005" s="6" t="s">
        <v>8972</v>
      </c>
      <c r="P1005" s="6" t="s">
        <v>8973</v>
      </c>
      <c r="Q1005" s="5">
        <v>1</v>
      </c>
      <c r="R1005" s="6" t="s">
        <v>8703</v>
      </c>
      <c r="S1005" s="6">
        <f t="shared" si="62"/>
        <v>0</v>
      </c>
      <c r="T1005" s="6">
        <v>0</v>
      </c>
      <c r="U1005" s="6">
        <f t="shared" si="63"/>
        <v>0</v>
      </c>
      <c r="V1005" s="6" t="b">
        <f t="shared" si="60"/>
        <v>0</v>
      </c>
      <c r="W1005" s="6" t="b">
        <f t="shared" si="61"/>
        <v>0</v>
      </c>
    </row>
    <row r="1006" spans="1:23" x14ac:dyDescent="0.2">
      <c r="A1006" s="5">
        <v>2297</v>
      </c>
      <c r="B1006" s="5">
        <v>1111</v>
      </c>
      <c r="C1006" s="6" t="s">
        <v>2663</v>
      </c>
      <c r="D1006" s="6" t="s">
        <v>2663</v>
      </c>
      <c r="E1006" s="6" t="s">
        <v>2667</v>
      </c>
      <c r="F1006" s="6" t="s">
        <v>2667</v>
      </c>
      <c r="G1006" s="6" t="s">
        <v>2667</v>
      </c>
      <c r="H1006" s="6" t="s">
        <v>2668</v>
      </c>
      <c r="I1006" s="6" t="s">
        <v>2668</v>
      </c>
      <c r="J1006" s="6" t="s">
        <v>2466</v>
      </c>
      <c r="K1006" s="6" t="s">
        <v>2466</v>
      </c>
      <c r="L1006" s="5">
        <v>7069878216</v>
      </c>
      <c r="M1006" s="5">
        <v>7069878216</v>
      </c>
      <c r="N1006" s="6" t="s">
        <v>8972</v>
      </c>
      <c r="O1006" s="6" t="s">
        <v>8972</v>
      </c>
      <c r="P1006" s="6" t="s">
        <v>8973</v>
      </c>
      <c r="Q1006" s="5">
        <v>1</v>
      </c>
      <c r="R1006" s="6" t="s">
        <v>8703</v>
      </c>
      <c r="S1006" s="6">
        <f t="shared" si="62"/>
        <v>0</v>
      </c>
      <c r="T1006" s="6">
        <v>0</v>
      </c>
      <c r="U1006" s="6">
        <f t="shared" si="63"/>
        <v>0</v>
      </c>
      <c r="V1006" s="6" t="b">
        <f t="shared" si="60"/>
        <v>0</v>
      </c>
      <c r="W1006" s="6" t="b">
        <f t="shared" si="61"/>
        <v>0</v>
      </c>
    </row>
    <row r="1007" spans="1:23" x14ac:dyDescent="0.2">
      <c r="A1007" s="5">
        <v>2364</v>
      </c>
      <c r="B1007" s="5">
        <v>1112</v>
      </c>
      <c r="C1007" s="6" t="s">
        <v>12239</v>
      </c>
      <c r="D1007" s="6" t="s">
        <v>12239</v>
      </c>
      <c r="E1007" s="6" t="s">
        <v>12240</v>
      </c>
      <c r="F1007" s="6" t="s">
        <v>12240</v>
      </c>
      <c r="G1007" s="6" t="s">
        <v>12241</v>
      </c>
      <c r="H1007" s="6" t="s">
        <v>2465</v>
      </c>
      <c r="I1007" s="6" t="s">
        <v>2465</v>
      </c>
      <c r="J1007" s="6" t="s">
        <v>2466</v>
      </c>
      <c r="K1007" s="6" t="s">
        <v>2466</v>
      </c>
      <c r="L1007" s="5">
        <v>4045232500</v>
      </c>
      <c r="M1007" s="5">
        <v>4045232500</v>
      </c>
      <c r="N1007" s="6" t="s">
        <v>11017</v>
      </c>
      <c r="O1007" s="6" t="s">
        <v>11017</v>
      </c>
      <c r="P1007" s="6" t="s">
        <v>8973</v>
      </c>
      <c r="Q1007" s="5">
        <v>1</v>
      </c>
      <c r="R1007" s="6" t="s">
        <v>8704</v>
      </c>
      <c r="S1007" s="6">
        <f t="shared" si="62"/>
        <v>0</v>
      </c>
      <c r="T1007" s="6">
        <v>0</v>
      </c>
      <c r="U1007" s="6">
        <f t="shared" si="63"/>
        <v>0</v>
      </c>
      <c r="V1007" s="6" t="b">
        <f t="shared" si="60"/>
        <v>0</v>
      </c>
      <c r="W1007" s="6" t="b">
        <f t="shared" si="61"/>
        <v>0</v>
      </c>
    </row>
    <row r="1008" spans="1:23" x14ac:dyDescent="0.2">
      <c r="A1008" s="5">
        <v>2365</v>
      </c>
      <c r="B1008" s="5">
        <v>1113</v>
      </c>
      <c r="C1008" s="6" t="s">
        <v>2793</v>
      </c>
      <c r="D1008" s="6" t="s">
        <v>2793</v>
      </c>
      <c r="E1008" s="6" t="s">
        <v>7604</v>
      </c>
      <c r="F1008" s="6" t="s">
        <v>7604</v>
      </c>
      <c r="G1008" s="6" t="s">
        <v>12242</v>
      </c>
      <c r="H1008" s="6" t="s">
        <v>2465</v>
      </c>
      <c r="I1008" s="6" t="s">
        <v>2465</v>
      </c>
      <c r="J1008" s="6" t="s">
        <v>2466</v>
      </c>
      <c r="K1008" s="6" t="s">
        <v>2466</v>
      </c>
      <c r="L1008" s="5">
        <v>4043736614</v>
      </c>
      <c r="M1008" s="5">
        <v>4043736614</v>
      </c>
      <c r="N1008" s="6" t="s">
        <v>8972</v>
      </c>
      <c r="O1008" s="6" t="s">
        <v>8972</v>
      </c>
      <c r="P1008" s="6" t="s">
        <v>8973</v>
      </c>
      <c r="Q1008" s="5">
        <v>1</v>
      </c>
      <c r="R1008" s="6" t="s">
        <v>8704</v>
      </c>
      <c r="S1008" s="6">
        <f t="shared" si="62"/>
        <v>0</v>
      </c>
      <c r="T1008" s="6">
        <v>0</v>
      </c>
      <c r="U1008" s="6">
        <f t="shared" si="63"/>
        <v>0</v>
      </c>
      <c r="V1008" s="6" t="b">
        <f t="shared" si="60"/>
        <v>0</v>
      </c>
      <c r="W1008" s="6" t="b">
        <f t="shared" si="61"/>
        <v>0</v>
      </c>
    </row>
    <row r="1009" spans="1:23" x14ac:dyDescent="0.2">
      <c r="A1009" s="5">
        <v>2355</v>
      </c>
      <c r="B1009" s="5">
        <v>1114</v>
      </c>
      <c r="C1009" s="6" t="s">
        <v>2778</v>
      </c>
      <c r="D1009" s="6" t="s">
        <v>2778</v>
      </c>
      <c r="E1009" s="6" t="s">
        <v>2779</v>
      </c>
      <c r="F1009" s="6" t="s">
        <v>2779</v>
      </c>
      <c r="G1009" s="6" t="s">
        <v>12232</v>
      </c>
      <c r="H1009" s="6" t="s">
        <v>199</v>
      </c>
      <c r="I1009" s="6" t="s">
        <v>199</v>
      </c>
      <c r="J1009" s="6" t="s">
        <v>2466</v>
      </c>
      <c r="K1009" s="6" t="s">
        <v>2466</v>
      </c>
      <c r="L1009" s="5">
        <v>7062323408</v>
      </c>
      <c r="M1009" s="5">
        <v>7062323408</v>
      </c>
      <c r="N1009" s="6" t="s">
        <v>11017</v>
      </c>
      <c r="O1009" s="6" t="s">
        <v>11017</v>
      </c>
      <c r="P1009" s="6" t="s">
        <v>8977</v>
      </c>
      <c r="Q1009" s="5">
        <v>0</v>
      </c>
      <c r="R1009" s="6" t="s">
        <v>8705</v>
      </c>
      <c r="S1009" s="6">
        <f t="shared" si="62"/>
        <v>0</v>
      </c>
      <c r="T1009" s="6">
        <v>0</v>
      </c>
      <c r="U1009" s="6">
        <f t="shared" si="63"/>
        <v>0</v>
      </c>
      <c r="V1009" s="6" t="b">
        <f t="shared" si="60"/>
        <v>0</v>
      </c>
      <c r="W1009" s="6" t="b">
        <f t="shared" si="61"/>
        <v>0</v>
      </c>
    </row>
    <row r="1010" spans="1:23" x14ac:dyDescent="0.2">
      <c r="A1010" s="5">
        <v>2356</v>
      </c>
      <c r="B1010" s="5">
        <v>1115</v>
      </c>
      <c r="C1010" s="6" t="s">
        <v>2778</v>
      </c>
      <c r="D1010" s="6" t="s">
        <v>2778</v>
      </c>
      <c r="E1010" s="6" t="s">
        <v>2779</v>
      </c>
      <c r="F1010" s="6" t="s">
        <v>2779</v>
      </c>
      <c r="G1010" s="6" t="s">
        <v>12232</v>
      </c>
      <c r="H1010" s="6" t="s">
        <v>199</v>
      </c>
      <c r="I1010" s="6" t="s">
        <v>199</v>
      </c>
      <c r="J1010" s="6" t="s">
        <v>2466</v>
      </c>
      <c r="K1010" s="6" t="s">
        <v>2466</v>
      </c>
      <c r="L1010" s="5">
        <v>7062323408</v>
      </c>
      <c r="M1010" s="5">
        <v>7062323408</v>
      </c>
      <c r="N1010" s="6" t="s">
        <v>8972</v>
      </c>
      <c r="O1010" s="6" t="s">
        <v>8972</v>
      </c>
      <c r="P1010" s="6" t="s">
        <v>8977</v>
      </c>
      <c r="Q1010" s="5">
        <v>0</v>
      </c>
      <c r="R1010" s="6" t="s">
        <v>8705</v>
      </c>
      <c r="S1010" s="6">
        <f t="shared" si="62"/>
        <v>0</v>
      </c>
      <c r="T1010" s="6">
        <v>0</v>
      </c>
      <c r="U1010" s="6">
        <f t="shared" si="63"/>
        <v>0</v>
      </c>
      <c r="V1010" s="6" t="b">
        <f t="shared" si="60"/>
        <v>0</v>
      </c>
      <c r="W1010" s="6" t="b">
        <f t="shared" si="61"/>
        <v>0</v>
      </c>
    </row>
    <row r="1011" spans="1:23" x14ac:dyDescent="0.2">
      <c r="A1011" s="5">
        <v>1582</v>
      </c>
      <c r="B1011" s="5">
        <v>1119</v>
      </c>
      <c r="C1011" s="6" t="s">
        <v>1388</v>
      </c>
      <c r="D1011" s="6" t="s">
        <v>1388</v>
      </c>
      <c r="E1011" s="6" t="s">
        <v>1389</v>
      </c>
      <c r="F1011" s="6" t="s">
        <v>1389</v>
      </c>
      <c r="G1011" s="6" t="s">
        <v>7921</v>
      </c>
      <c r="H1011" s="6" t="s">
        <v>1390</v>
      </c>
      <c r="I1011" s="6" t="s">
        <v>1390</v>
      </c>
      <c r="J1011" s="6" t="s">
        <v>1299</v>
      </c>
      <c r="K1011" s="6" t="s">
        <v>1299</v>
      </c>
      <c r="L1011" s="5">
        <v>2702374423</v>
      </c>
      <c r="M1011" s="5">
        <v>2702374423</v>
      </c>
      <c r="N1011" s="6" t="s">
        <v>8972</v>
      </c>
      <c r="O1011" s="6" t="s">
        <v>8972</v>
      </c>
      <c r="P1011" s="6" t="s">
        <v>8975</v>
      </c>
      <c r="Q1011" s="5"/>
      <c r="R1011" s="6" t="s">
        <v>11793</v>
      </c>
      <c r="S1011" s="6">
        <f t="shared" si="62"/>
        <v>0</v>
      </c>
      <c r="T1011" s="6">
        <v>0</v>
      </c>
      <c r="U1011" s="6">
        <f t="shared" si="63"/>
        <v>0</v>
      </c>
      <c r="V1011" s="6" t="b">
        <f t="shared" si="60"/>
        <v>0</v>
      </c>
      <c r="W1011" s="6" t="b">
        <f t="shared" si="61"/>
        <v>0</v>
      </c>
    </row>
    <row r="1012" spans="1:23" x14ac:dyDescent="0.2">
      <c r="A1012" s="5">
        <v>1580</v>
      </c>
      <c r="B1012" s="5">
        <v>1120</v>
      </c>
      <c r="C1012" s="6" t="s">
        <v>1384</v>
      </c>
      <c r="D1012" s="6" t="s">
        <v>1384</v>
      </c>
      <c r="E1012" s="6" t="s">
        <v>1385</v>
      </c>
      <c r="F1012" s="6" t="s">
        <v>1385</v>
      </c>
      <c r="G1012" s="6" t="s">
        <v>1385</v>
      </c>
      <c r="H1012" s="6" t="s">
        <v>780</v>
      </c>
      <c r="I1012" s="6" t="s">
        <v>780</v>
      </c>
      <c r="J1012" s="6" t="s">
        <v>1299</v>
      </c>
      <c r="K1012" s="6" t="s">
        <v>1299</v>
      </c>
      <c r="L1012" s="5">
        <v>6063299444</v>
      </c>
      <c r="M1012" s="5">
        <v>6063299444</v>
      </c>
      <c r="N1012" s="6" t="s">
        <v>8972</v>
      </c>
      <c r="O1012" s="6" t="s">
        <v>8972</v>
      </c>
      <c r="P1012" s="6" t="s">
        <v>8975</v>
      </c>
      <c r="Q1012" s="5"/>
      <c r="R1012" s="6" t="s">
        <v>11793</v>
      </c>
      <c r="S1012" s="6">
        <f t="shared" si="62"/>
        <v>0</v>
      </c>
      <c r="T1012" s="6">
        <v>0</v>
      </c>
      <c r="U1012" s="6">
        <f t="shared" si="63"/>
        <v>0</v>
      </c>
      <c r="V1012" s="6" t="b">
        <f t="shared" si="60"/>
        <v>0</v>
      </c>
      <c r="W1012" s="6" t="b">
        <f t="shared" si="61"/>
        <v>0</v>
      </c>
    </row>
    <row r="1013" spans="1:23" x14ac:dyDescent="0.2">
      <c r="A1013" s="5">
        <v>1545</v>
      </c>
      <c r="B1013" s="5">
        <v>1122</v>
      </c>
      <c r="C1013" s="6" t="s">
        <v>1296</v>
      </c>
      <c r="D1013" s="6" t="s">
        <v>1296</v>
      </c>
      <c r="E1013" s="6" t="s">
        <v>1297</v>
      </c>
      <c r="F1013" s="6" t="s">
        <v>1297</v>
      </c>
      <c r="G1013" s="6" t="s">
        <v>7917</v>
      </c>
      <c r="H1013" s="6" t="s">
        <v>1298</v>
      </c>
      <c r="I1013" s="6" t="s">
        <v>1298</v>
      </c>
      <c r="J1013" s="6" t="s">
        <v>1299</v>
      </c>
      <c r="K1013" s="6" t="s">
        <v>1299</v>
      </c>
      <c r="L1013" s="5">
        <v>8599871915</v>
      </c>
      <c r="M1013" s="5">
        <v>8599871915</v>
      </c>
      <c r="N1013" s="6" t="s">
        <v>8972</v>
      </c>
      <c r="O1013" s="6" t="s">
        <v>8972</v>
      </c>
      <c r="P1013" s="6" t="s">
        <v>8975</v>
      </c>
      <c r="Q1013" s="5"/>
      <c r="R1013" s="6" t="s">
        <v>11793</v>
      </c>
      <c r="S1013" s="6">
        <f t="shared" si="62"/>
        <v>0</v>
      </c>
      <c r="T1013" s="6">
        <v>0</v>
      </c>
      <c r="U1013" s="6">
        <f t="shared" si="63"/>
        <v>0</v>
      </c>
      <c r="V1013" s="6" t="b">
        <f t="shared" si="60"/>
        <v>0</v>
      </c>
      <c r="W1013" s="6" t="b">
        <f t="shared" si="61"/>
        <v>0</v>
      </c>
    </row>
    <row r="1014" spans="1:23" x14ac:dyDescent="0.2">
      <c r="A1014" s="5">
        <v>1546</v>
      </c>
      <c r="B1014" s="5">
        <v>1123</v>
      </c>
      <c r="C1014" s="6" t="s">
        <v>1300</v>
      </c>
      <c r="D1014" s="6" t="s">
        <v>1300</v>
      </c>
      <c r="E1014" s="6" t="s">
        <v>7606</v>
      </c>
      <c r="F1014" s="6" t="s">
        <v>7606</v>
      </c>
      <c r="G1014" s="6" t="s">
        <v>7918</v>
      </c>
      <c r="H1014" s="6" t="s">
        <v>866</v>
      </c>
      <c r="I1014" s="6" t="s">
        <v>866</v>
      </c>
      <c r="J1014" s="6" t="s">
        <v>1299</v>
      </c>
      <c r="K1014" s="6" t="s">
        <v>1299</v>
      </c>
      <c r="L1014" s="5">
        <v>8592362053</v>
      </c>
      <c r="M1014" s="5">
        <v>8592362053</v>
      </c>
      <c r="N1014" s="6" t="s">
        <v>8972</v>
      </c>
      <c r="O1014" s="6" t="s">
        <v>8972</v>
      </c>
      <c r="P1014" s="6" t="s">
        <v>8975</v>
      </c>
      <c r="Q1014" s="5"/>
      <c r="R1014" s="6" t="s">
        <v>11793</v>
      </c>
      <c r="S1014" s="6">
        <f t="shared" si="62"/>
        <v>0</v>
      </c>
      <c r="T1014" s="6">
        <v>0</v>
      </c>
      <c r="U1014" s="6">
        <f t="shared" si="63"/>
        <v>0</v>
      </c>
      <c r="V1014" s="6" t="b">
        <f t="shared" si="60"/>
        <v>0</v>
      </c>
      <c r="W1014" s="6" t="b">
        <f t="shared" si="61"/>
        <v>0</v>
      </c>
    </row>
    <row r="1015" spans="1:23" x14ac:dyDescent="0.2">
      <c r="A1015" s="5">
        <v>1547</v>
      </c>
      <c r="B1015" s="5">
        <v>1124</v>
      </c>
      <c r="C1015" s="6" t="s">
        <v>1301</v>
      </c>
      <c r="D1015" s="6" t="s">
        <v>1301</v>
      </c>
      <c r="E1015" s="6" t="s">
        <v>1302</v>
      </c>
      <c r="F1015" s="6" t="s">
        <v>1302</v>
      </c>
      <c r="G1015" s="6" t="s">
        <v>1302</v>
      </c>
      <c r="H1015" s="6" t="s">
        <v>1212</v>
      </c>
      <c r="I1015" s="6" t="s">
        <v>1212</v>
      </c>
      <c r="J1015" s="6" t="s">
        <v>1299</v>
      </c>
      <c r="K1015" s="6" t="s">
        <v>1299</v>
      </c>
      <c r="L1015" s="5">
        <v>6067352157</v>
      </c>
      <c r="M1015" s="5">
        <v>6067352157</v>
      </c>
      <c r="N1015" s="6" t="s">
        <v>8972</v>
      </c>
      <c r="O1015" s="6" t="s">
        <v>8972</v>
      </c>
      <c r="P1015" s="6" t="s">
        <v>8975</v>
      </c>
      <c r="Q1015" s="5"/>
      <c r="R1015" s="6" t="s">
        <v>11793</v>
      </c>
      <c r="S1015" s="6">
        <f t="shared" si="62"/>
        <v>0</v>
      </c>
      <c r="T1015" s="6">
        <v>0</v>
      </c>
      <c r="U1015" s="6">
        <f t="shared" si="63"/>
        <v>0</v>
      </c>
      <c r="V1015" s="6" t="b">
        <f t="shared" si="60"/>
        <v>0</v>
      </c>
      <c r="W1015" s="6" t="b">
        <f t="shared" si="61"/>
        <v>0</v>
      </c>
    </row>
    <row r="1016" spans="1:23" x14ac:dyDescent="0.2">
      <c r="A1016" s="5">
        <v>1548</v>
      </c>
      <c r="B1016" s="5">
        <v>1125</v>
      </c>
      <c r="C1016" s="6" t="s">
        <v>1303</v>
      </c>
      <c r="D1016" s="6" t="s">
        <v>1303</v>
      </c>
      <c r="E1016" s="6" t="s">
        <v>1304</v>
      </c>
      <c r="F1016" s="6" t="s">
        <v>1304</v>
      </c>
      <c r="G1016" s="6" t="s">
        <v>6576</v>
      </c>
      <c r="H1016" s="6" t="s">
        <v>1305</v>
      </c>
      <c r="I1016" s="6" t="s">
        <v>1305</v>
      </c>
      <c r="J1016" s="6" t="s">
        <v>1299</v>
      </c>
      <c r="K1016" s="6" t="s">
        <v>1299</v>
      </c>
      <c r="L1016" s="5">
        <v>6066665274</v>
      </c>
      <c r="M1016" s="5">
        <v>6066665274</v>
      </c>
      <c r="N1016" s="6" t="s">
        <v>8972</v>
      </c>
      <c r="O1016" s="6" t="s">
        <v>8972</v>
      </c>
      <c r="P1016" s="6" t="s">
        <v>8975</v>
      </c>
      <c r="Q1016" s="5"/>
      <c r="R1016" s="6" t="s">
        <v>11793</v>
      </c>
      <c r="S1016" s="6">
        <f t="shared" si="62"/>
        <v>0</v>
      </c>
      <c r="T1016" s="6">
        <v>0</v>
      </c>
      <c r="U1016" s="6">
        <f t="shared" si="63"/>
        <v>0</v>
      </c>
      <c r="V1016" s="6" t="b">
        <f t="shared" si="60"/>
        <v>0</v>
      </c>
      <c r="W1016" s="6" t="b">
        <f t="shared" si="61"/>
        <v>0</v>
      </c>
    </row>
    <row r="1017" spans="1:23" x14ac:dyDescent="0.2">
      <c r="A1017" s="5">
        <v>1585</v>
      </c>
      <c r="B1017" s="5">
        <v>1126</v>
      </c>
      <c r="C1017" s="6" t="s">
        <v>1393</v>
      </c>
      <c r="D1017" s="6" t="s">
        <v>1393</v>
      </c>
      <c r="E1017" s="6" t="s">
        <v>7607</v>
      </c>
      <c r="F1017" s="6" t="s">
        <v>7607</v>
      </c>
      <c r="G1017" s="6" t="s">
        <v>7923</v>
      </c>
      <c r="H1017" s="6" t="s">
        <v>1394</v>
      </c>
      <c r="I1017" s="6" t="s">
        <v>1394</v>
      </c>
      <c r="J1017" s="6" t="s">
        <v>1299</v>
      </c>
      <c r="K1017" s="6" t="s">
        <v>1299</v>
      </c>
      <c r="L1017" s="5">
        <v>2707565121</v>
      </c>
      <c r="M1017" s="5">
        <v>2707565121</v>
      </c>
      <c r="N1017" s="6" t="s">
        <v>8972</v>
      </c>
      <c r="O1017" s="6" t="s">
        <v>8972</v>
      </c>
      <c r="P1017" s="6" t="s">
        <v>8975</v>
      </c>
      <c r="Q1017" s="5"/>
      <c r="R1017" s="6" t="s">
        <v>11793</v>
      </c>
      <c r="S1017" s="6">
        <f t="shared" si="62"/>
        <v>0</v>
      </c>
      <c r="T1017" s="6">
        <v>0</v>
      </c>
      <c r="U1017" s="6">
        <f t="shared" si="63"/>
        <v>0</v>
      </c>
      <c r="V1017" s="6" t="b">
        <f t="shared" si="60"/>
        <v>0</v>
      </c>
      <c r="W1017" s="6" t="b">
        <f t="shared" si="61"/>
        <v>0</v>
      </c>
    </row>
    <row r="1018" spans="1:23" x14ac:dyDescent="0.2">
      <c r="A1018" s="5">
        <v>1549</v>
      </c>
      <c r="B1018" s="5">
        <v>1127</v>
      </c>
      <c r="C1018" s="6" t="s">
        <v>1306</v>
      </c>
      <c r="D1018" s="6" t="s">
        <v>1306</v>
      </c>
      <c r="E1018" s="6" t="s">
        <v>1307</v>
      </c>
      <c r="F1018" s="6" t="s">
        <v>1307</v>
      </c>
      <c r="G1018" s="6" t="s">
        <v>6577</v>
      </c>
      <c r="H1018" s="6" t="s">
        <v>1308</v>
      </c>
      <c r="I1018" s="6" t="s">
        <v>1308</v>
      </c>
      <c r="J1018" s="6" t="s">
        <v>1299</v>
      </c>
      <c r="K1018" s="6" t="s">
        <v>1299</v>
      </c>
      <c r="L1018" s="5">
        <v>5025432415</v>
      </c>
      <c r="M1018" s="5">
        <v>5025432415</v>
      </c>
      <c r="N1018" s="6" t="s">
        <v>8972</v>
      </c>
      <c r="O1018" s="6" t="s">
        <v>8972</v>
      </c>
      <c r="P1018" s="6" t="s">
        <v>8975</v>
      </c>
      <c r="Q1018" s="5"/>
      <c r="R1018" s="6" t="s">
        <v>11793</v>
      </c>
      <c r="S1018" s="6">
        <f t="shared" si="62"/>
        <v>0</v>
      </c>
      <c r="T1018" s="6">
        <v>0</v>
      </c>
      <c r="U1018" s="6">
        <f t="shared" si="63"/>
        <v>0</v>
      </c>
      <c r="V1018" s="6" t="b">
        <f t="shared" si="60"/>
        <v>0</v>
      </c>
      <c r="W1018" s="6" t="b">
        <f t="shared" si="61"/>
        <v>0</v>
      </c>
    </row>
    <row r="1019" spans="1:23" x14ac:dyDescent="0.2">
      <c r="A1019" s="5">
        <v>1588</v>
      </c>
      <c r="B1019" s="5">
        <v>1128</v>
      </c>
      <c r="C1019" s="6" t="s">
        <v>1395</v>
      </c>
      <c r="D1019" s="6" t="s">
        <v>1395</v>
      </c>
      <c r="E1019" s="6" t="s">
        <v>1396</v>
      </c>
      <c r="F1019" s="6" t="s">
        <v>1396</v>
      </c>
      <c r="G1019" s="6" t="s">
        <v>6594</v>
      </c>
      <c r="H1019" s="6" t="s">
        <v>1397</v>
      </c>
      <c r="I1019" s="6" t="s">
        <v>1397</v>
      </c>
      <c r="J1019" s="6" t="s">
        <v>1299</v>
      </c>
      <c r="K1019" s="6" t="s">
        <v>1299</v>
      </c>
      <c r="L1019" s="5">
        <v>2707533381</v>
      </c>
      <c r="M1019" s="5">
        <v>2707533381</v>
      </c>
      <c r="N1019" s="6" t="s">
        <v>8972</v>
      </c>
      <c r="O1019" s="6" t="s">
        <v>8972</v>
      </c>
      <c r="P1019" s="6" t="s">
        <v>8975</v>
      </c>
      <c r="Q1019" s="5"/>
      <c r="R1019" s="6" t="s">
        <v>11793</v>
      </c>
      <c r="S1019" s="6">
        <f t="shared" si="62"/>
        <v>0</v>
      </c>
      <c r="T1019" s="6">
        <v>0</v>
      </c>
      <c r="U1019" s="6">
        <f t="shared" si="63"/>
        <v>0</v>
      </c>
      <c r="V1019" s="6" t="b">
        <f t="shared" si="60"/>
        <v>0</v>
      </c>
      <c r="W1019" s="6" t="b">
        <f t="shared" si="61"/>
        <v>0</v>
      </c>
    </row>
    <row r="1020" spans="1:23" x14ac:dyDescent="0.2">
      <c r="A1020" s="5">
        <v>1550</v>
      </c>
      <c r="B1020" s="5">
        <v>1129</v>
      </c>
      <c r="C1020" s="6" t="s">
        <v>1309</v>
      </c>
      <c r="D1020" s="6" t="s">
        <v>1309</v>
      </c>
      <c r="E1020" s="6" t="s">
        <v>1310</v>
      </c>
      <c r="F1020" s="6" t="s">
        <v>1310</v>
      </c>
      <c r="G1020" s="6" t="s">
        <v>1310</v>
      </c>
      <c r="H1020" s="6" t="s">
        <v>1311</v>
      </c>
      <c r="I1020" s="6" t="s">
        <v>1311</v>
      </c>
      <c r="J1020" s="6" t="s">
        <v>1299</v>
      </c>
      <c r="K1020" s="6" t="s">
        <v>1299</v>
      </c>
      <c r="L1020" s="5">
        <v>2708874160</v>
      </c>
      <c r="M1020" s="5">
        <v>2708874160</v>
      </c>
      <c r="N1020" s="6" t="s">
        <v>8972</v>
      </c>
      <c r="O1020" s="6" t="s">
        <v>8972</v>
      </c>
      <c r="P1020" s="6" t="s">
        <v>8975</v>
      </c>
      <c r="Q1020" s="5"/>
      <c r="R1020" s="6" t="s">
        <v>11793</v>
      </c>
      <c r="S1020" s="6">
        <f t="shared" si="62"/>
        <v>0</v>
      </c>
      <c r="T1020" s="6">
        <v>0</v>
      </c>
      <c r="U1020" s="6">
        <f t="shared" si="63"/>
        <v>0</v>
      </c>
      <c r="V1020" s="6" t="b">
        <f t="shared" si="60"/>
        <v>0</v>
      </c>
      <c r="W1020" s="6" t="b">
        <f t="shared" si="61"/>
        <v>0</v>
      </c>
    </row>
    <row r="1021" spans="1:23" x14ac:dyDescent="0.2">
      <c r="A1021" s="5">
        <v>1551</v>
      </c>
      <c r="B1021" s="5">
        <v>1130</v>
      </c>
      <c r="C1021" s="6" t="s">
        <v>1312</v>
      </c>
      <c r="D1021" s="6" t="s">
        <v>1312</v>
      </c>
      <c r="E1021" s="6" t="s">
        <v>1313</v>
      </c>
      <c r="F1021" s="6" t="s">
        <v>1313</v>
      </c>
      <c r="G1021" s="6" t="s">
        <v>6578</v>
      </c>
      <c r="H1021" s="6" t="s">
        <v>799</v>
      </c>
      <c r="I1021" s="6" t="s">
        <v>799</v>
      </c>
      <c r="J1021" s="6" t="s">
        <v>1299</v>
      </c>
      <c r="K1021" s="6" t="s">
        <v>1299</v>
      </c>
      <c r="L1021" s="5">
        <v>8597444482</v>
      </c>
      <c r="M1021" s="5">
        <v>8597444482</v>
      </c>
      <c r="N1021" s="6" t="s">
        <v>8972</v>
      </c>
      <c r="O1021" s="6" t="s">
        <v>8972</v>
      </c>
      <c r="P1021" s="6" t="s">
        <v>8975</v>
      </c>
      <c r="Q1021" s="5"/>
      <c r="R1021" s="6" t="s">
        <v>11793</v>
      </c>
      <c r="S1021" s="6">
        <f t="shared" si="62"/>
        <v>0</v>
      </c>
      <c r="T1021" s="6">
        <v>0</v>
      </c>
      <c r="U1021" s="6">
        <f t="shared" si="63"/>
        <v>0</v>
      </c>
      <c r="V1021" s="6" t="b">
        <f t="shared" si="60"/>
        <v>0</v>
      </c>
      <c r="W1021" s="6" t="b">
        <f t="shared" si="61"/>
        <v>0</v>
      </c>
    </row>
    <row r="1022" spans="1:23" x14ac:dyDescent="0.2">
      <c r="A1022" s="5">
        <v>1552</v>
      </c>
      <c r="B1022" s="5">
        <v>1135</v>
      </c>
      <c r="C1022" s="6" t="s">
        <v>1314</v>
      </c>
      <c r="D1022" s="6" t="s">
        <v>1314</v>
      </c>
      <c r="E1022" s="6" t="s">
        <v>1315</v>
      </c>
      <c r="F1022" s="6" t="s">
        <v>1315</v>
      </c>
      <c r="G1022" s="6" t="s">
        <v>6579</v>
      </c>
      <c r="H1022" s="6" t="s">
        <v>1316</v>
      </c>
      <c r="I1022" s="6" t="s">
        <v>1316</v>
      </c>
      <c r="J1022" s="6" t="s">
        <v>1299</v>
      </c>
      <c r="K1022" s="6" t="s">
        <v>1299</v>
      </c>
      <c r="L1022" s="5">
        <v>6067235181</v>
      </c>
      <c r="M1022" s="5">
        <v>6067235181</v>
      </c>
      <c r="N1022" s="6" t="s">
        <v>8972</v>
      </c>
      <c r="O1022" s="6" t="s">
        <v>8972</v>
      </c>
      <c r="P1022" s="6" t="s">
        <v>8975</v>
      </c>
      <c r="Q1022" s="5"/>
      <c r="R1022" s="6" t="s">
        <v>11793</v>
      </c>
      <c r="S1022" s="6">
        <f t="shared" si="62"/>
        <v>0</v>
      </c>
      <c r="T1022" s="6">
        <v>0</v>
      </c>
      <c r="U1022" s="6">
        <f t="shared" si="63"/>
        <v>0</v>
      </c>
      <c r="V1022" s="6" t="b">
        <f t="shared" si="60"/>
        <v>0</v>
      </c>
      <c r="W1022" s="6" t="b">
        <f t="shared" si="61"/>
        <v>0</v>
      </c>
    </row>
    <row r="1023" spans="1:23" x14ac:dyDescent="0.2">
      <c r="A1023" s="5">
        <v>1593</v>
      </c>
      <c r="B1023" s="5">
        <v>1137</v>
      </c>
      <c r="C1023" s="6" t="s">
        <v>1407</v>
      </c>
      <c r="D1023" s="6" t="s">
        <v>1407</v>
      </c>
      <c r="E1023" s="6" t="s">
        <v>1408</v>
      </c>
      <c r="F1023" s="6" t="s">
        <v>1408</v>
      </c>
      <c r="G1023" s="6" t="s">
        <v>7924</v>
      </c>
      <c r="H1023" s="6" t="s">
        <v>1409</v>
      </c>
      <c r="I1023" s="6" t="s">
        <v>1409</v>
      </c>
      <c r="J1023" s="6" t="s">
        <v>1299</v>
      </c>
      <c r="K1023" s="6" t="s">
        <v>1299</v>
      </c>
      <c r="L1023" s="5">
        <v>5027728560</v>
      </c>
      <c r="M1023" s="5">
        <v>5027788400</v>
      </c>
      <c r="N1023" s="6" t="s">
        <v>8972</v>
      </c>
      <c r="O1023" s="6" t="s">
        <v>8972</v>
      </c>
      <c r="P1023" s="6" t="s">
        <v>8973</v>
      </c>
      <c r="Q1023" s="5">
        <v>1</v>
      </c>
      <c r="R1023" s="6" t="s">
        <v>11793</v>
      </c>
      <c r="S1023" s="6">
        <f t="shared" si="62"/>
        <v>0</v>
      </c>
      <c r="T1023" s="6">
        <v>0</v>
      </c>
      <c r="U1023" s="6">
        <f t="shared" si="63"/>
        <v>0</v>
      </c>
      <c r="V1023" s="6" t="b">
        <f t="shared" si="60"/>
        <v>0</v>
      </c>
      <c r="W1023" s="6" t="b">
        <f t="shared" si="61"/>
        <v>0</v>
      </c>
    </row>
    <row r="1024" spans="1:23" x14ac:dyDescent="0.2">
      <c r="A1024" s="5">
        <v>1555</v>
      </c>
      <c r="B1024" s="5">
        <v>1138</v>
      </c>
      <c r="C1024" s="6" t="s">
        <v>1319</v>
      </c>
      <c r="D1024" s="6" t="s">
        <v>1319</v>
      </c>
      <c r="E1024" s="6" t="s">
        <v>1320</v>
      </c>
      <c r="F1024" s="6" t="s">
        <v>1320</v>
      </c>
      <c r="G1024" s="6" t="s">
        <v>1320</v>
      </c>
      <c r="H1024" s="6" t="s">
        <v>1321</v>
      </c>
      <c r="I1024" s="6" t="s">
        <v>1321</v>
      </c>
      <c r="J1024" s="6" t="s">
        <v>1299</v>
      </c>
      <c r="K1024" s="6" t="s">
        <v>1299</v>
      </c>
      <c r="L1024" s="5">
        <v>6068862788</v>
      </c>
      <c r="M1024" s="5">
        <v>6068862788</v>
      </c>
      <c r="N1024" s="6" t="s">
        <v>8972</v>
      </c>
      <c r="O1024" s="6" t="s">
        <v>8972</v>
      </c>
      <c r="P1024" s="6" t="s">
        <v>8975</v>
      </c>
      <c r="Q1024" s="5"/>
      <c r="R1024" s="6" t="s">
        <v>11793</v>
      </c>
      <c r="S1024" s="6">
        <f t="shared" si="62"/>
        <v>0</v>
      </c>
      <c r="T1024" s="6">
        <v>0</v>
      </c>
      <c r="U1024" s="6">
        <f t="shared" si="63"/>
        <v>0</v>
      </c>
      <c r="V1024" s="6" t="b">
        <f t="shared" si="60"/>
        <v>0</v>
      </c>
      <c r="W1024" s="6" t="b">
        <f t="shared" si="61"/>
        <v>0</v>
      </c>
    </row>
    <row r="1025" spans="1:23" x14ac:dyDescent="0.2">
      <c r="A1025" s="5">
        <v>1556</v>
      </c>
      <c r="B1025" s="5">
        <v>1139</v>
      </c>
      <c r="C1025" s="6" t="s">
        <v>1322</v>
      </c>
      <c r="D1025" s="6" t="s">
        <v>1322</v>
      </c>
      <c r="E1025" s="6" t="s">
        <v>1323</v>
      </c>
      <c r="F1025" s="6" t="s">
        <v>1323</v>
      </c>
      <c r="G1025" s="6" t="s">
        <v>6580</v>
      </c>
      <c r="H1025" s="6" t="s">
        <v>1324</v>
      </c>
      <c r="I1025" s="6" t="s">
        <v>1324</v>
      </c>
      <c r="J1025" s="6" t="s">
        <v>1299</v>
      </c>
      <c r="K1025" s="6" t="s">
        <v>1299</v>
      </c>
      <c r="L1025" s="5">
        <v>5025644269</v>
      </c>
      <c r="M1025" s="5">
        <v>5025644269</v>
      </c>
      <c r="N1025" s="6" t="s">
        <v>8972</v>
      </c>
      <c r="O1025" s="6" t="s">
        <v>8972</v>
      </c>
      <c r="P1025" s="6" t="s">
        <v>8975</v>
      </c>
      <c r="Q1025" s="5"/>
      <c r="R1025" s="6" t="s">
        <v>11793</v>
      </c>
      <c r="S1025" s="6">
        <f t="shared" si="62"/>
        <v>0</v>
      </c>
      <c r="T1025" s="6">
        <v>0</v>
      </c>
      <c r="U1025" s="6">
        <f t="shared" si="63"/>
        <v>0</v>
      </c>
      <c r="V1025" s="6" t="b">
        <f t="shared" si="60"/>
        <v>0</v>
      </c>
      <c r="W1025" s="6" t="b">
        <f t="shared" si="61"/>
        <v>0</v>
      </c>
    </row>
    <row r="1026" spans="1:23" x14ac:dyDescent="0.2">
      <c r="A1026" s="5">
        <v>1589</v>
      </c>
      <c r="B1026" s="5">
        <v>1140</v>
      </c>
      <c r="C1026" s="6" t="s">
        <v>1398</v>
      </c>
      <c r="D1026" s="6" t="s">
        <v>1398</v>
      </c>
      <c r="E1026" s="6" t="s">
        <v>1399</v>
      </c>
      <c r="F1026" s="6" t="s">
        <v>1399</v>
      </c>
      <c r="G1026" s="6" t="s">
        <v>6595</v>
      </c>
      <c r="H1026" s="6" t="s">
        <v>1400</v>
      </c>
      <c r="I1026" s="6" t="s">
        <v>1400</v>
      </c>
      <c r="J1026" s="6" t="s">
        <v>1299</v>
      </c>
      <c r="K1026" s="6" t="s">
        <v>1299</v>
      </c>
      <c r="L1026" s="5">
        <v>2702473553</v>
      </c>
      <c r="M1026" s="5">
        <v>2702473553</v>
      </c>
      <c r="N1026" s="6" t="s">
        <v>8972</v>
      </c>
      <c r="O1026" s="6" t="s">
        <v>8972</v>
      </c>
      <c r="P1026" s="6" t="s">
        <v>8975</v>
      </c>
      <c r="Q1026" s="5"/>
      <c r="R1026" s="6" t="s">
        <v>11793</v>
      </c>
      <c r="S1026" s="6">
        <f t="shared" si="62"/>
        <v>0</v>
      </c>
      <c r="T1026" s="6">
        <v>0</v>
      </c>
      <c r="U1026" s="6">
        <f t="shared" si="63"/>
        <v>0</v>
      </c>
      <c r="V1026" s="6" t="b">
        <f t="shared" ref="V1026:V1089" si="64">IF(T1026=1, IF(O1026="sub-recipient","gained SS same SR", IF(P1026="sub-recipient", "gained SR","added SS")))</f>
        <v>0</v>
      </c>
      <c r="W1026" s="6" t="b">
        <f t="shared" ref="W1026:W1089" si="65">IF(U1026=1, IF(P1026="sub-recipient","lost SS, kept SR", IF(O1026="sub-recipient", "lost SR","consolidated SS")))</f>
        <v>0</v>
      </c>
    </row>
    <row r="1027" spans="1:23" x14ac:dyDescent="0.2">
      <c r="A1027" s="5">
        <v>1558</v>
      </c>
      <c r="B1027" s="5">
        <v>1141</v>
      </c>
      <c r="C1027" s="6" t="s">
        <v>1325</v>
      </c>
      <c r="D1027" s="6" t="s">
        <v>5509</v>
      </c>
      <c r="E1027" s="6" t="s">
        <v>1326</v>
      </c>
      <c r="F1027" s="6" t="s">
        <v>1326</v>
      </c>
      <c r="G1027" s="6" t="s">
        <v>7439</v>
      </c>
      <c r="H1027" s="6" t="s">
        <v>1327</v>
      </c>
      <c r="I1027" s="6" t="s">
        <v>1327</v>
      </c>
      <c r="J1027" s="6" t="s">
        <v>1299</v>
      </c>
      <c r="K1027" s="6" t="s">
        <v>1299</v>
      </c>
      <c r="L1027" s="5">
        <v>6064739838</v>
      </c>
      <c r="M1027" s="5">
        <v>6064739838</v>
      </c>
      <c r="N1027" s="6" t="s">
        <v>8972</v>
      </c>
      <c r="O1027" s="6" t="s">
        <v>8972</v>
      </c>
      <c r="P1027" s="6" t="s">
        <v>8975</v>
      </c>
      <c r="Q1027" s="5"/>
      <c r="R1027" s="6" t="s">
        <v>11793</v>
      </c>
      <c r="S1027" s="6">
        <f t="shared" ref="S1027:S1090" si="66">IF(A1027=A1026,1,0)</f>
        <v>0</v>
      </c>
      <c r="T1027" s="6">
        <v>0</v>
      </c>
      <c r="U1027" s="6">
        <f t="shared" ref="U1027:U1090" si="67">IF(B1027=B1026, 1, 0)</f>
        <v>0</v>
      </c>
      <c r="V1027" s="6" t="b">
        <f t="shared" si="64"/>
        <v>0</v>
      </c>
      <c r="W1027" s="6" t="b">
        <f t="shared" si="65"/>
        <v>0</v>
      </c>
    </row>
    <row r="1028" spans="1:23" x14ac:dyDescent="0.2">
      <c r="A1028" s="5">
        <v>1559</v>
      </c>
      <c r="B1028" s="5">
        <v>1143</v>
      </c>
      <c r="C1028" s="6" t="s">
        <v>1328</v>
      </c>
      <c r="D1028" s="6" t="s">
        <v>1328</v>
      </c>
      <c r="E1028" s="6" t="s">
        <v>1329</v>
      </c>
      <c r="F1028" s="6" t="s">
        <v>1329</v>
      </c>
      <c r="G1028" s="6" t="s">
        <v>6581</v>
      </c>
      <c r="H1028" s="6" t="s">
        <v>1330</v>
      </c>
      <c r="I1028" s="6" t="s">
        <v>1330</v>
      </c>
      <c r="J1028" s="6" t="s">
        <v>1299</v>
      </c>
      <c r="K1028" s="6" t="s">
        <v>1299</v>
      </c>
      <c r="L1028" s="5">
        <v>2708215242</v>
      </c>
      <c r="M1028" s="5">
        <v>2708215242</v>
      </c>
      <c r="N1028" s="6" t="s">
        <v>8972</v>
      </c>
      <c r="O1028" s="6" t="s">
        <v>8972</v>
      </c>
      <c r="P1028" s="6" t="s">
        <v>8975</v>
      </c>
      <c r="Q1028" s="5"/>
      <c r="R1028" s="6" t="s">
        <v>11793</v>
      </c>
      <c r="S1028" s="6">
        <f t="shared" si="66"/>
        <v>0</v>
      </c>
      <c r="T1028" s="6">
        <v>0</v>
      </c>
      <c r="U1028" s="6">
        <f t="shared" si="67"/>
        <v>0</v>
      </c>
      <c r="V1028" s="6" t="b">
        <f t="shared" si="64"/>
        <v>0</v>
      </c>
      <c r="W1028" s="6" t="b">
        <f t="shared" si="65"/>
        <v>0</v>
      </c>
    </row>
    <row r="1029" spans="1:23" x14ac:dyDescent="0.2">
      <c r="A1029" s="5">
        <v>1561</v>
      </c>
      <c r="B1029" s="5">
        <v>1144</v>
      </c>
      <c r="C1029" s="6" t="s">
        <v>1334</v>
      </c>
      <c r="D1029" s="6" t="s">
        <v>1334</v>
      </c>
      <c r="E1029" s="6" t="s">
        <v>1335</v>
      </c>
      <c r="F1029" s="6" t="s">
        <v>8246</v>
      </c>
      <c r="G1029" s="6" t="s">
        <v>1335</v>
      </c>
      <c r="H1029" s="6" t="s">
        <v>1336</v>
      </c>
      <c r="I1029" s="6" t="s">
        <v>1336</v>
      </c>
      <c r="J1029" s="6" t="s">
        <v>1299</v>
      </c>
      <c r="K1029" s="6" t="s">
        <v>1299</v>
      </c>
      <c r="L1029" s="5">
        <v>6067892596</v>
      </c>
      <c r="M1029" s="5">
        <v>6067892596</v>
      </c>
      <c r="N1029" s="6" t="s">
        <v>8972</v>
      </c>
      <c r="O1029" s="6" t="s">
        <v>8972</v>
      </c>
      <c r="P1029" s="6" t="s">
        <v>8975</v>
      </c>
      <c r="Q1029" s="5"/>
      <c r="R1029" s="6" t="s">
        <v>11793</v>
      </c>
      <c r="S1029" s="6">
        <f t="shared" si="66"/>
        <v>0</v>
      </c>
      <c r="T1029" s="6">
        <v>0</v>
      </c>
      <c r="U1029" s="6">
        <f t="shared" si="67"/>
        <v>0</v>
      </c>
      <c r="V1029" s="6" t="b">
        <f t="shared" si="64"/>
        <v>0</v>
      </c>
      <c r="W1029" s="6" t="b">
        <f t="shared" si="65"/>
        <v>0</v>
      </c>
    </row>
    <row r="1030" spans="1:23" x14ac:dyDescent="0.2">
      <c r="A1030" s="5">
        <v>1562</v>
      </c>
      <c r="B1030" s="5">
        <v>1145</v>
      </c>
      <c r="C1030" s="6" t="s">
        <v>1337</v>
      </c>
      <c r="D1030" s="6" t="s">
        <v>1337</v>
      </c>
      <c r="E1030" s="6" t="s">
        <v>1338</v>
      </c>
      <c r="F1030" s="6" t="s">
        <v>1338</v>
      </c>
      <c r="G1030" s="6" t="s">
        <v>6582</v>
      </c>
      <c r="H1030" s="6" t="s">
        <v>1339</v>
      </c>
      <c r="I1030" s="6" t="s">
        <v>1339</v>
      </c>
      <c r="J1030" s="6" t="s">
        <v>1299</v>
      </c>
      <c r="K1030" s="6" t="s">
        <v>1299</v>
      </c>
      <c r="L1030" s="5">
        <v>6065463486</v>
      </c>
      <c r="M1030" s="5">
        <v>6065463486</v>
      </c>
      <c r="N1030" s="6" t="s">
        <v>8972</v>
      </c>
      <c r="O1030" s="6" t="s">
        <v>8972</v>
      </c>
      <c r="P1030" s="6" t="s">
        <v>8975</v>
      </c>
      <c r="Q1030" s="5"/>
      <c r="R1030" s="6" t="s">
        <v>11793</v>
      </c>
      <c r="S1030" s="6">
        <f t="shared" si="66"/>
        <v>0</v>
      </c>
      <c r="T1030" s="6">
        <v>0</v>
      </c>
      <c r="U1030" s="6">
        <f t="shared" si="67"/>
        <v>0</v>
      </c>
      <c r="V1030" s="6" t="b">
        <f t="shared" si="64"/>
        <v>0</v>
      </c>
      <c r="W1030" s="6" t="b">
        <f t="shared" si="65"/>
        <v>0</v>
      </c>
    </row>
    <row r="1031" spans="1:23" x14ac:dyDescent="0.2">
      <c r="A1031" s="5">
        <v>1581</v>
      </c>
      <c r="B1031" s="5">
        <v>1146</v>
      </c>
      <c r="C1031" s="6" t="s">
        <v>1386</v>
      </c>
      <c r="D1031" s="6" t="s">
        <v>1386</v>
      </c>
      <c r="E1031" s="6" t="s">
        <v>1387</v>
      </c>
      <c r="F1031" s="6" t="s">
        <v>1387</v>
      </c>
      <c r="G1031" s="6" t="s">
        <v>6593</v>
      </c>
      <c r="H1031" s="6" t="s">
        <v>647</v>
      </c>
      <c r="I1031" s="6" t="s">
        <v>647</v>
      </c>
      <c r="J1031" s="6" t="s">
        <v>1299</v>
      </c>
      <c r="K1031" s="6" t="s">
        <v>1299</v>
      </c>
      <c r="L1031" s="5">
        <v>6066384389</v>
      </c>
      <c r="M1031" s="5">
        <v>6066384389</v>
      </c>
      <c r="N1031" s="6" t="s">
        <v>8972</v>
      </c>
      <c r="O1031" s="6" t="s">
        <v>8972</v>
      </c>
      <c r="P1031" s="6" t="s">
        <v>8975</v>
      </c>
      <c r="Q1031" s="5"/>
      <c r="R1031" s="6" t="s">
        <v>11793</v>
      </c>
      <c r="S1031" s="6">
        <f t="shared" si="66"/>
        <v>0</v>
      </c>
      <c r="T1031" s="6">
        <v>0</v>
      </c>
      <c r="U1031" s="6">
        <f t="shared" si="67"/>
        <v>0</v>
      </c>
      <c r="V1031" s="6" t="b">
        <f t="shared" si="64"/>
        <v>0</v>
      </c>
      <c r="W1031" s="6" t="b">
        <f t="shared" si="65"/>
        <v>0</v>
      </c>
    </row>
    <row r="1032" spans="1:23" x14ac:dyDescent="0.2">
      <c r="A1032" s="5">
        <v>1564</v>
      </c>
      <c r="B1032" s="5">
        <v>1147</v>
      </c>
      <c r="C1032" s="6" t="s">
        <v>1341</v>
      </c>
      <c r="D1032" s="6" t="s">
        <v>1341</v>
      </c>
      <c r="E1032" s="6" t="s">
        <v>1342</v>
      </c>
      <c r="F1032" s="6" t="s">
        <v>1342</v>
      </c>
      <c r="G1032" s="6" t="s">
        <v>6583</v>
      </c>
      <c r="H1032" s="6" t="s">
        <v>1343</v>
      </c>
      <c r="I1032" s="6" t="s">
        <v>1343</v>
      </c>
      <c r="J1032" s="6" t="s">
        <v>1299</v>
      </c>
      <c r="K1032" s="6" t="s">
        <v>1299</v>
      </c>
      <c r="L1032" s="5">
        <v>6067962632</v>
      </c>
      <c r="M1032" s="5">
        <v>6067962632</v>
      </c>
      <c r="N1032" s="6" t="s">
        <v>8972</v>
      </c>
      <c r="O1032" s="6" t="s">
        <v>8972</v>
      </c>
      <c r="P1032" s="6" t="s">
        <v>8975</v>
      </c>
      <c r="Q1032" s="5"/>
      <c r="R1032" s="6" t="s">
        <v>11793</v>
      </c>
      <c r="S1032" s="6">
        <f t="shared" si="66"/>
        <v>0</v>
      </c>
      <c r="T1032" s="6">
        <v>0</v>
      </c>
      <c r="U1032" s="6">
        <f t="shared" si="67"/>
        <v>0</v>
      </c>
      <c r="V1032" s="6" t="b">
        <f t="shared" si="64"/>
        <v>0</v>
      </c>
      <c r="W1032" s="6" t="b">
        <f t="shared" si="65"/>
        <v>0</v>
      </c>
    </row>
    <row r="1033" spans="1:23" x14ac:dyDescent="0.2">
      <c r="A1033" s="5">
        <v>1565</v>
      </c>
      <c r="B1033" s="5">
        <v>1148</v>
      </c>
      <c r="C1033" s="6" t="s">
        <v>1344</v>
      </c>
      <c r="D1033" s="6" t="s">
        <v>1344</v>
      </c>
      <c r="E1033" s="6" t="s">
        <v>1345</v>
      </c>
      <c r="F1033" s="6" t="s">
        <v>1345</v>
      </c>
      <c r="G1033" s="6" t="s">
        <v>1345</v>
      </c>
      <c r="H1033" s="6" t="s">
        <v>1346</v>
      </c>
      <c r="I1033" s="6" t="s">
        <v>1346</v>
      </c>
      <c r="J1033" s="6" t="s">
        <v>1299</v>
      </c>
      <c r="K1033" s="6" t="s">
        <v>1299</v>
      </c>
      <c r="L1033" s="5">
        <v>6063653106</v>
      </c>
      <c r="M1033" s="5">
        <v>6063653106</v>
      </c>
      <c r="N1033" s="6" t="s">
        <v>8972</v>
      </c>
      <c r="O1033" s="6" t="s">
        <v>8972</v>
      </c>
      <c r="P1033" s="6" t="s">
        <v>8975</v>
      </c>
      <c r="Q1033" s="5"/>
      <c r="R1033" s="6" t="s">
        <v>11793</v>
      </c>
      <c r="S1033" s="6">
        <f t="shared" si="66"/>
        <v>0</v>
      </c>
      <c r="T1033" s="6">
        <v>0</v>
      </c>
      <c r="U1033" s="6">
        <f t="shared" si="67"/>
        <v>0</v>
      </c>
      <c r="V1033" s="6" t="b">
        <f t="shared" si="64"/>
        <v>0</v>
      </c>
      <c r="W1033" s="6" t="b">
        <f t="shared" si="65"/>
        <v>0</v>
      </c>
    </row>
    <row r="1034" spans="1:23" x14ac:dyDescent="0.2">
      <c r="A1034" s="5">
        <v>1566</v>
      </c>
      <c r="B1034" s="5">
        <v>1149</v>
      </c>
      <c r="C1034" s="6" t="s">
        <v>1347</v>
      </c>
      <c r="D1034" s="6" t="s">
        <v>1347</v>
      </c>
      <c r="E1034" s="6" t="s">
        <v>1348</v>
      </c>
      <c r="F1034" s="6" t="s">
        <v>1348</v>
      </c>
      <c r="G1034" s="6" t="s">
        <v>6584</v>
      </c>
      <c r="H1034" s="6" t="s">
        <v>1349</v>
      </c>
      <c r="I1034" s="6" t="s">
        <v>1349</v>
      </c>
      <c r="J1034" s="6" t="s">
        <v>1299</v>
      </c>
      <c r="K1034" s="6" t="s">
        <v>1299</v>
      </c>
      <c r="L1034" s="5">
        <v>8599861192</v>
      </c>
      <c r="M1034" s="5">
        <v>8599861192</v>
      </c>
      <c r="N1034" s="6" t="s">
        <v>8972</v>
      </c>
      <c r="O1034" s="6" t="s">
        <v>8972</v>
      </c>
      <c r="P1034" s="6" t="s">
        <v>8975</v>
      </c>
      <c r="Q1034" s="5"/>
      <c r="R1034" s="6" t="s">
        <v>11793</v>
      </c>
      <c r="S1034" s="6">
        <f t="shared" si="66"/>
        <v>0</v>
      </c>
      <c r="T1034" s="6">
        <v>0</v>
      </c>
      <c r="U1034" s="6">
        <f t="shared" si="67"/>
        <v>0</v>
      </c>
      <c r="V1034" s="6" t="b">
        <f t="shared" si="64"/>
        <v>0</v>
      </c>
      <c r="W1034" s="6" t="b">
        <f t="shared" si="65"/>
        <v>0</v>
      </c>
    </row>
    <row r="1035" spans="1:23" x14ac:dyDescent="0.2">
      <c r="A1035" s="5">
        <v>1590</v>
      </c>
      <c r="B1035" s="5">
        <v>1150</v>
      </c>
      <c r="C1035" s="6" t="s">
        <v>1401</v>
      </c>
      <c r="D1035" s="6" t="s">
        <v>5512</v>
      </c>
      <c r="E1035" s="6" t="s">
        <v>1402</v>
      </c>
      <c r="F1035" s="6" t="s">
        <v>1402</v>
      </c>
      <c r="G1035" s="6" t="s">
        <v>6596</v>
      </c>
      <c r="H1035" s="6" t="s">
        <v>56</v>
      </c>
      <c r="I1035" s="6" t="s">
        <v>56</v>
      </c>
      <c r="J1035" s="6" t="s">
        <v>1299</v>
      </c>
      <c r="K1035" s="6" t="s">
        <v>1299</v>
      </c>
      <c r="L1035" s="5">
        <v>8596264241</v>
      </c>
      <c r="M1035" s="5">
        <v>8596264241</v>
      </c>
      <c r="N1035" s="6" t="s">
        <v>8972</v>
      </c>
      <c r="O1035" s="6" t="s">
        <v>8972</v>
      </c>
      <c r="P1035" s="6" t="s">
        <v>8975</v>
      </c>
      <c r="Q1035" s="5"/>
      <c r="R1035" s="6" t="s">
        <v>11793</v>
      </c>
      <c r="S1035" s="6">
        <f t="shared" si="66"/>
        <v>0</v>
      </c>
      <c r="T1035" s="6">
        <v>0</v>
      </c>
      <c r="U1035" s="6">
        <f t="shared" si="67"/>
        <v>0</v>
      </c>
      <c r="V1035" s="6" t="b">
        <f t="shared" si="64"/>
        <v>0</v>
      </c>
      <c r="W1035" s="6" t="b">
        <f t="shared" si="65"/>
        <v>0</v>
      </c>
    </row>
    <row r="1036" spans="1:23" x14ac:dyDescent="0.2">
      <c r="A1036" s="5">
        <v>1568</v>
      </c>
      <c r="B1036" s="5">
        <v>1151</v>
      </c>
      <c r="C1036" s="6" t="s">
        <v>1351</v>
      </c>
      <c r="D1036" s="6" t="s">
        <v>1351</v>
      </c>
      <c r="E1036" s="6" t="s">
        <v>1352</v>
      </c>
      <c r="F1036" s="6" t="s">
        <v>1352</v>
      </c>
      <c r="G1036" s="6" t="s">
        <v>6585</v>
      </c>
      <c r="H1036" s="6" t="s">
        <v>1353</v>
      </c>
      <c r="I1036" s="6" t="s">
        <v>1353</v>
      </c>
      <c r="J1036" s="6" t="s">
        <v>1299</v>
      </c>
      <c r="K1036" s="6" t="s">
        <v>1299</v>
      </c>
      <c r="L1036" s="5">
        <v>2705271496</v>
      </c>
      <c r="M1036" s="5">
        <v>2705271496</v>
      </c>
      <c r="N1036" s="6" t="s">
        <v>8972</v>
      </c>
      <c r="O1036" s="6" t="s">
        <v>8972</v>
      </c>
      <c r="P1036" s="6" t="s">
        <v>8975</v>
      </c>
      <c r="Q1036" s="5"/>
      <c r="R1036" s="6" t="s">
        <v>11793</v>
      </c>
      <c r="S1036" s="6">
        <f t="shared" si="66"/>
        <v>0</v>
      </c>
      <c r="T1036" s="6">
        <v>0</v>
      </c>
      <c r="U1036" s="6">
        <f t="shared" si="67"/>
        <v>0</v>
      </c>
      <c r="V1036" s="6" t="b">
        <f t="shared" si="64"/>
        <v>0</v>
      </c>
      <c r="W1036" s="6" t="b">
        <f t="shared" si="65"/>
        <v>0</v>
      </c>
    </row>
    <row r="1037" spans="1:23" x14ac:dyDescent="0.2">
      <c r="A1037" s="5">
        <v>1569</v>
      </c>
      <c r="B1037" s="5">
        <v>1153</v>
      </c>
      <c r="C1037" s="6" t="s">
        <v>1354</v>
      </c>
      <c r="D1037" s="6" t="s">
        <v>1354</v>
      </c>
      <c r="E1037" s="6" t="s">
        <v>1355</v>
      </c>
      <c r="F1037" s="6" t="s">
        <v>1355</v>
      </c>
      <c r="G1037" s="6" t="s">
        <v>6586</v>
      </c>
      <c r="H1037" s="6" t="s">
        <v>1356</v>
      </c>
      <c r="I1037" s="6" t="s">
        <v>1356</v>
      </c>
      <c r="J1037" s="6" t="s">
        <v>1299</v>
      </c>
      <c r="K1037" s="6" t="s">
        <v>1299</v>
      </c>
      <c r="L1037" s="5">
        <v>6062987752</v>
      </c>
      <c r="M1037" s="5">
        <v>6062987752</v>
      </c>
      <c r="N1037" s="6" t="s">
        <v>8972</v>
      </c>
      <c r="O1037" s="6" t="s">
        <v>8972</v>
      </c>
      <c r="P1037" s="6" t="s">
        <v>8975</v>
      </c>
      <c r="Q1037" s="5"/>
      <c r="R1037" s="6" t="s">
        <v>11793</v>
      </c>
      <c r="S1037" s="6">
        <f t="shared" si="66"/>
        <v>0</v>
      </c>
      <c r="T1037" s="6">
        <v>0</v>
      </c>
      <c r="U1037" s="6">
        <f t="shared" si="67"/>
        <v>0</v>
      </c>
      <c r="V1037" s="6" t="b">
        <f t="shared" si="64"/>
        <v>0</v>
      </c>
      <c r="W1037" s="6" t="b">
        <f t="shared" si="65"/>
        <v>0</v>
      </c>
    </row>
    <row r="1038" spans="1:23" x14ac:dyDescent="0.2">
      <c r="A1038" s="5">
        <v>1570</v>
      </c>
      <c r="B1038" s="5">
        <v>1154</v>
      </c>
      <c r="C1038" s="6" t="s">
        <v>1357</v>
      </c>
      <c r="D1038" s="6" t="s">
        <v>1357</v>
      </c>
      <c r="E1038" s="6" t="s">
        <v>1358</v>
      </c>
      <c r="F1038" s="6" t="s">
        <v>1358</v>
      </c>
      <c r="G1038" s="6" t="s">
        <v>1358</v>
      </c>
      <c r="H1038" s="6" t="s">
        <v>1359</v>
      </c>
      <c r="I1038" s="6" t="s">
        <v>1359</v>
      </c>
      <c r="J1038" s="6" t="s">
        <v>1299</v>
      </c>
      <c r="K1038" s="6" t="s">
        <v>1299</v>
      </c>
      <c r="L1038" s="5">
        <v>8597344522</v>
      </c>
      <c r="M1038" s="5">
        <v>8597344522</v>
      </c>
      <c r="N1038" s="6" t="s">
        <v>8972</v>
      </c>
      <c r="O1038" s="6" t="s">
        <v>8972</v>
      </c>
      <c r="P1038" s="6" t="s">
        <v>8975</v>
      </c>
      <c r="Q1038" s="5"/>
      <c r="R1038" s="6" t="s">
        <v>11793</v>
      </c>
      <c r="S1038" s="6">
        <f t="shared" si="66"/>
        <v>0</v>
      </c>
      <c r="T1038" s="6">
        <v>0</v>
      </c>
      <c r="U1038" s="6">
        <f t="shared" si="67"/>
        <v>0</v>
      </c>
      <c r="V1038" s="6" t="b">
        <f t="shared" si="64"/>
        <v>0</v>
      </c>
      <c r="W1038" s="6" t="b">
        <f t="shared" si="65"/>
        <v>0</v>
      </c>
    </row>
    <row r="1039" spans="1:23" x14ac:dyDescent="0.2">
      <c r="A1039" s="5">
        <v>1571</v>
      </c>
      <c r="B1039" s="5">
        <v>1155</v>
      </c>
      <c r="C1039" s="6" t="s">
        <v>1360</v>
      </c>
      <c r="D1039" s="6" t="s">
        <v>1360</v>
      </c>
      <c r="E1039" s="6" t="s">
        <v>1361</v>
      </c>
      <c r="F1039" s="6" t="s">
        <v>1361</v>
      </c>
      <c r="G1039" s="6" t="s">
        <v>7919</v>
      </c>
      <c r="H1039" s="6" t="s">
        <v>1362</v>
      </c>
      <c r="I1039" s="6" t="s">
        <v>1362</v>
      </c>
      <c r="J1039" s="6" t="s">
        <v>1299</v>
      </c>
      <c r="K1039" s="6" t="s">
        <v>1299</v>
      </c>
      <c r="L1039" s="5">
        <v>2704876782</v>
      </c>
      <c r="M1039" s="5">
        <v>2704876782</v>
      </c>
      <c r="N1039" s="6" t="s">
        <v>8972</v>
      </c>
      <c r="O1039" s="6" t="s">
        <v>8972</v>
      </c>
      <c r="P1039" s="6" t="s">
        <v>8975</v>
      </c>
      <c r="Q1039" s="5"/>
      <c r="R1039" s="6" t="s">
        <v>11793</v>
      </c>
      <c r="S1039" s="6">
        <f t="shared" si="66"/>
        <v>0</v>
      </c>
      <c r="T1039" s="6">
        <v>0</v>
      </c>
      <c r="U1039" s="6">
        <f t="shared" si="67"/>
        <v>0</v>
      </c>
      <c r="V1039" s="6" t="b">
        <f t="shared" si="64"/>
        <v>0</v>
      </c>
      <c r="W1039" s="6" t="b">
        <f t="shared" si="65"/>
        <v>0</v>
      </c>
    </row>
    <row r="1040" spans="1:23" x14ac:dyDescent="0.2">
      <c r="A1040" s="5">
        <v>1572</v>
      </c>
      <c r="B1040" s="5">
        <v>1156</v>
      </c>
      <c r="C1040" s="6" t="s">
        <v>1363</v>
      </c>
      <c r="D1040" s="6" t="s">
        <v>1363</v>
      </c>
      <c r="E1040" s="6" t="s">
        <v>1364</v>
      </c>
      <c r="F1040" s="6" t="s">
        <v>1364</v>
      </c>
      <c r="G1040" s="6" t="s">
        <v>6587</v>
      </c>
      <c r="H1040" s="6" t="s">
        <v>7454</v>
      </c>
      <c r="I1040" s="6" t="s">
        <v>7454</v>
      </c>
      <c r="J1040" s="6" t="s">
        <v>1299</v>
      </c>
      <c r="K1040" s="6" t="s">
        <v>1299</v>
      </c>
      <c r="L1040" s="5">
        <v>8594983808</v>
      </c>
      <c r="M1040" s="5">
        <v>8594983808</v>
      </c>
      <c r="N1040" s="6" t="s">
        <v>8972</v>
      </c>
      <c r="O1040" s="6" t="s">
        <v>8972</v>
      </c>
      <c r="P1040" s="6" t="s">
        <v>8975</v>
      </c>
      <c r="Q1040" s="5"/>
      <c r="R1040" s="6" t="s">
        <v>11793</v>
      </c>
      <c r="S1040" s="6">
        <f t="shared" si="66"/>
        <v>0</v>
      </c>
      <c r="T1040" s="6">
        <v>0</v>
      </c>
      <c r="U1040" s="6">
        <f t="shared" si="67"/>
        <v>0</v>
      </c>
      <c r="V1040" s="6" t="b">
        <f t="shared" si="64"/>
        <v>0</v>
      </c>
      <c r="W1040" s="6" t="b">
        <f t="shared" si="65"/>
        <v>0</v>
      </c>
    </row>
    <row r="1041" spans="1:23" x14ac:dyDescent="0.2">
      <c r="A1041" s="5">
        <v>1573</v>
      </c>
      <c r="B1041" s="5">
        <v>1157</v>
      </c>
      <c r="C1041" s="6" t="s">
        <v>1365</v>
      </c>
      <c r="D1041" s="6" t="s">
        <v>1365</v>
      </c>
      <c r="E1041" s="6" t="s">
        <v>1366</v>
      </c>
      <c r="F1041" s="6" t="s">
        <v>1366</v>
      </c>
      <c r="G1041" s="6" t="s">
        <v>6588</v>
      </c>
      <c r="H1041" s="6" t="s">
        <v>1367</v>
      </c>
      <c r="I1041" s="6" t="s">
        <v>1367</v>
      </c>
      <c r="J1041" s="6" t="s">
        <v>1299</v>
      </c>
      <c r="K1041" s="6" t="s">
        <v>1299</v>
      </c>
      <c r="L1041" s="5">
        <v>2707543200</v>
      </c>
      <c r="M1041" s="5">
        <v>2707543200</v>
      </c>
      <c r="N1041" s="6" t="s">
        <v>8972</v>
      </c>
      <c r="O1041" s="6" t="s">
        <v>8972</v>
      </c>
      <c r="P1041" s="6" t="s">
        <v>8975</v>
      </c>
      <c r="Q1041" s="5"/>
      <c r="R1041" s="6" t="s">
        <v>11793</v>
      </c>
      <c r="S1041" s="6">
        <f t="shared" si="66"/>
        <v>0</v>
      </c>
      <c r="T1041" s="6">
        <v>0</v>
      </c>
      <c r="U1041" s="6">
        <f t="shared" si="67"/>
        <v>0</v>
      </c>
      <c r="V1041" s="6" t="b">
        <f t="shared" si="64"/>
        <v>0</v>
      </c>
      <c r="W1041" s="6" t="b">
        <f t="shared" si="65"/>
        <v>0</v>
      </c>
    </row>
    <row r="1042" spans="1:23" x14ac:dyDescent="0.2">
      <c r="A1042" s="5">
        <v>1574</v>
      </c>
      <c r="B1042" s="5">
        <v>1158</v>
      </c>
      <c r="C1042" s="6" t="s">
        <v>1368</v>
      </c>
      <c r="D1042" s="6" t="s">
        <v>1368</v>
      </c>
      <c r="E1042" s="6" t="s">
        <v>1369</v>
      </c>
      <c r="F1042" s="6" t="s">
        <v>1369</v>
      </c>
      <c r="G1042" s="6" t="s">
        <v>6589</v>
      </c>
      <c r="H1042" s="6" t="s">
        <v>1370</v>
      </c>
      <c r="I1042" s="6" t="s">
        <v>1370</v>
      </c>
      <c r="J1042" s="6" t="s">
        <v>1299</v>
      </c>
      <c r="K1042" s="6" t="s">
        <v>1299</v>
      </c>
      <c r="L1042" s="5">
        <v>5022223516</v>
      </c>
      <c r="M1042" s="5">
        <v>5022223516</v>
      </c>
      <c r="N1042" s="6" t="s">
        <v>8972</v>
      </c>
      <c r="O1042" s="6" t="s">
        <v>8972</v>
      </c>
      <c r="P1042" s="6" t="s">
        <v>8975</v>
      </c>
      <c r="Q1042" s="5"/>
      <c r="R1042" s="6" t="s">
        <v>11793</v>
      </c>
      <c r="S1042" s="6">
        <f t="shared" si="66"/>
        <v>0</v>
      </c>
      <c r="T1042" s="6">
        <v>0</v>
      </c>
      <c r="U1042" s="6">
        <f t="shared" si="67"/>
        <v>0</v>
      </c>
      <c r="V1042" s="6" t="b">
        <f t="shared" si="64"/>
        <v>0</v>
      </c>
      <c r="W1042" s="6" t="b">
        <f t="shared" si="65"/>
        <v>0</v>
      </c>
    </row>
    <row r="1043" spans="1:23" x14ac:dyDescent="0.2">
      <c r="A1043" s="5">
        <v>1575</v>
      </c>
      <c r="B1043" s="5">
        <v>1160</v>
      </c>
      <c r="C1043" s="6" t="s">
        <v>1371</v>
      </c>
      <c r="D1043" s="6" t="s">
        <v>1371</v>
      </c>
      <c r="E1043" s="6" t="s">
        <v>1372</v>
      </c>
      <c r="F1043" s="6" t="s">
        <v>1372</v>
      </c>
      <c r="G1043" s="6" t="s">
        <v>6590</v>
      </c>
      <c r="H1043" s="6" t="s">
        <v>1373</v>
      </c>
      <c r="I1043" s="6" t="s">
        <v>1373</v>
      </c>
      <c r="J1043" s="6" t="s">
        <v>1299</v>
      </c>
      <c r="K1043" s="6" t="s">
        <v>1299</v>
      </c>
      <c r="L1043" s="5">
        <v>6064375500</v>
      </c>
      <c r="M1043" s="5">
        <v>6064375500</v>
      </c>
      <c r="N1043" s="6" t="s">
        <v>8972</v>
      </c>
      <c r="O1043" s="6" t="s">
        <v>8972</v>
      </c>
      <c r="P1043" s="6" t="s">
        <v>8975</v>
      </c>
      <c r="Q1043" s="5"/>
      <c r="R1043" s="6" t="s">
        <v>11793</v>
      </c>
      <c r="S1043" s="6">
        <f t="shared" si="66"/>
        <v>0</v>
      </c>
      <c r="T1043" s="6">
        <v>0</v>
      </c>
      <c r="U1043" s="6">
        <f t="shared" si="67"/>
        <v>0</v>
      </c>
      <c r="V1043" s="6" t="b">
        <f t="shared" si="64"/>
        <v>0</v>
      </c>
      <c r="W1043" s="6" t="b">
        <f t="shared" si="65"/>
        <v>0</v>
      </c>
    </row>
    <row r="1044" spans="1:23" x14ac:dyDescent="0.2">
      <c r="A1044" s="5">
        <v>1592</v>
      </c>
      <c r="B1044" s="5">
        <v>1161</v>
      </c>
      <c r="C1044" s="6" t="s">
        <v>1371</v>
      </c>
      <c r="D1044" s="6" t="s">
        <v>1371</v>
      </c>
      <c r="E1044" s="6" t="s">
        <v>1405</v>
      </c>
      <c r="F1044" s="6" t="s">
        <v>1405</v>
      </c>
      <c r="G1044" s="6" t="s">
        <v>1405</v>
      </c>
      <c r="H1044" s="6" t="s">
        <v>1406</v>
      </c>
      <c r="I1044" s="6" t="s">
        <v>1406</v>
      </c>
      <c r="J1044" s="6" t="s">
        <v>1299</v>
      </c>
      <c r="K1044" s="6" t="s">
        <v>1299</v>
      </c>
      <c r="L1044" s="5">
        <v>6063537210</v>
      </c>
      <c r="M1044" s="5">
        <v>6063537210</v>
      </c>
      <c r="N1044" s="6" t="s">
        <v>8972</v>
      </c>
      <c r="O1044" s="6" t="s">
        <v>8972</v>
      </c>
      <c r="P1044" s="6" t="s">
        <v>8975</v>
      </c>
      <c r="Q1044" s="5"/>
      <c r="R1044" s="6" t="s">
        <v>11793</v>
      </c>
      <c r="S1044" s="6">
        <f t="shared" si="66"/>
        <v>0</v>
      </c>
      <c r="T1044" s="6">
        <v>0</v>
      </c>
      <c r="U1044" s="6">
        <f t="shared" si="67"/>
        <v>0</v>
      </c>
      <c r="V1044" s="6" t="b">
        <f t="shared" si="64"/>
        <v>0</v>
      </c>
      <c r="W1044" s="6" t="b">
        <f t="shared" si="65"/>
        <v>0</v>
      </c>
    </row>
    <row r="1045" spans="1:23" x14ac:dyDescent="0.2">
      <c r="A1045" s="5">
        <v>1591</v>
      </c>
      <c r="B1045" s="5">
        <v>1168</v>
      </c>
      <c r="C1045" s="6" t="s">
        <v>1403</v>
      </c>
      <c r="D1045" s="6" t="s">
        <v>1403</v>
      </c>
      <c r="E1045" s="6" t="s">
        <v>1404</v>
      </c>
      <c r="F1045" s="6" t="s">
        <v>1404</v>
      </c>
      <c r="G1045" s="6" t="s">
        <v>1404</v>
      </c>
      <c r="H1045" s="6" t="s">
        <v>7454</v>
      </c>
      <c r="I1045" s="6" t="s">
        <v>7454</v>
      </c>
      <c r="J1045" s="6" t="s">
        <v>1299</v>
      </c>
      <c r="K1045" s="6" t="s">
        <v>1299</v>
      </c>
      <c r="L1045" s="5">
        <v>8594047686</v>
      </c>
      <c r="M1045" s="5">
        <v>8594047686</v>
      </c>
      <c r="N1045" s="6" t="s">
        <v>8972</v>
      </c>
      <c r="O1045" s="6" t="s">
        <v>8972</v>
      </c>
      <c r="P1045" s="6" t="s">
        <v>8973</v>
      </c>
      <c r="Q1045" s="5">
        <v>1</v>
      </c>
      <c r="R1045" s="6" t="s">
        <v>11793</v>
      </c>
      <c r="S1045" s="6">
        <f t="shared" si="66"/>
        <v>0</v>
      </c>
      <c r="T1045" s="6">
        <v>0</v>
      </c>
      <c r="U1045" s="6">
        <f t="shared" si="67"/>
        <v>0</v>
      </c>
      <c r="V1045" s="6" t="b">
        <f t="shared" si="64"/>
        <v>0</v>
      </c>
      <c r="W1045" s="6" t="b">
        <f t="shared" si="65"/>
        <v>0</v>
      </c>
    </row>
    <row r="1046" spans="1:23" x14ac:dyDescent="0.2">
      <c r="A1046" s="5">
        <v>1577</v>
      </c>
      <c r="B1046" s="5">
        <v>1169</v>
      </c>
      <c r="C1046" s="6" t="s">
        <v>1375</v>
      </c>
      <c r="D1046" s="6" t="s">
        <v>1375</v>
      </c>
      <c r="E1046" s="6" t="s">
        <v>1376</v>
      </c>
      <c r="F1046" s="6" t="s">
        <v>1376</v>
      </c>
      <c r="G1046" s="6" t="s">
        <v>11795</v>
      </c>
      <c r="H1046" s="6" t="s">
        <v>1377</v>
      </c>
      <c r="I1046" s="6" t="s">
        <v>1377</v>
      </c>
      <c r="J1046" s="6" t="s">
        <v>1299</v>
      </c>
      <c r="K1046" s="6" t="s">
        <v>1299</v>
      </c>
      <c r="L1046" s="5">
        <v>2702652362</v>
      </c>
      <c r="M1046" s="5">
        <v>2702652362</v>
      </c>
      <c r="N1046" s="6" t="s">
        <v>8972</v>
      </c>
      <c r="O1046" s="6" t="s">
        <v>8972</v>
      </c>
      <c r="P1046" s="6" t="s">
        <v>8975</v>
      </c>
      <c r="Q1046" s="5"/>
      <c r="R1046" s="6" t="s">
        <v>11793</v>
      </c>
      <c r="S1046" s="6">
        <f t="shared" si="66"/>
        <v>0</v>
      </c>
      <c r="T1046" s="6">
        <v>0</v>
      </c>
      <c r="U1046" s="6">
        <f t="shared" si="67"/>
        <v>0</v>
      </c>
      <c r="V1046" s="6" t="b">
        <f t="shared" si="64"/>
        <v>0</v>
      </c>
      <c r="W1046" s="6" t="b">
        <f t="shared" si="65"/>
        <v>0</v>
      </c>
    </row>
    <row r="1047" spans="1:23" x14ac:dyDescent="0.2">
      <c r="A1047" s="5">
        <v>1560</v>
      </c>
      <c r="B1047" s="5">
        <v>1173</v>
      </c>
      <c r="C1047" s="6" t="s">
        <v>1331</v>
      </c>
      <c r="D1047" s="6" t="s">
        <v>5538</v>
      </c>
      <c r="E1047" s="6" t="s">
        <v>1332</v>
      </c>
      <c r="F1047" s="6" t="s">
        <v>8249</v>
      </c>
      <c r="G1047" s="6" t="s">
        <v>11794</v>
      </c>
      <c r="H1047" s="6" t="s">
        <v>1333</v>
      </c>
      <c r="I1047" s="6" t="s">
        <v>1333</v>
      </c>
      <c r="J1047" s="6" t="s">
        <v>1299</v>
      </c>
      <c r="K1047" s="6" t="s">
        <v>1299</v>
      </c>
      <c r="L1047" s="5">
        <v>8598854149</v>
      </c>
      <c r="M1047" s="5">
        <v>8598854149</v>
      </c>
      <c r="N1047" s="6" t="s">
        <v>8972</v>
      </c>
      <c r="O1047" s="6" t="s">
        <v>8972</v>
      </c>
      <c r="P1047" s="6" t="s">
        <v>8975</v>
      </c>
      <c r="Q1047" s="5"/>
      <c r="R1047" s="6" t="s">
        <v>11793</v>
      </c>
      <c r="S1047" s="6">
        <f t="shared" si="66"/>
        <v>0</v>
      </c>
      <c r="T1047" s="6">
        <v>0</v>
      </c>
      <c r="U1047" s="6">
        <f t="shared" si="67"/>
        <v>0</v>
      </c>
      <c r="V1047" s="6" t="b">
        <f t="shared" si="64"/>
        <v>0</v>
      </c>
      <c r="W1047" s="6" t="b">
        <f t="shared" si="65"/>
        <v>0</v>
      </c>
    </row>
    <row r="1048" spans="1:23" x14ac:dyDescent="0.2">
      <c r="A1048" s="5">
        <v>1578</v>
      </c>
      <c r="B1048" s="5">
        <v>1174</v>
      </c>
      <c r="C1048" s="6" t="s">
        <v>1378</v>
      </c>
      <c r="D1048" s="6" t="s">
        <v>1378</v>
      </c>
      <c r="E1048" s="6" t="s">
        <v>1379</v>
      </c>
      <c r="F1048" s="6" t="s">
        <v>1379</v>
      </c>
      <c r="G1048" s="6" t="s">
        <v>6592</v>
      </c>
      <c r="H1048" s="6" t="s">
        <v>1380</v>
      </c>
      <c r="I1048" s="6" t="s">
        <v>1380</v>
      </c>
      <c r="J1048" s="6" t="s">
        <v>1299</v>
      </c>
      <c r="K1048" s="6" t="s">
        <v>1299</v>
      </c>
      <c r="L1048" s="5">
        <v>6065493380</v>
      </c>
      <c r="M1048" s="5">
        <v>6065493380</v>
      </c>
      <c r="N1048" s="6" t="s">
        <v>8972</v>
      </c>
      <c r="O1048" s="6" t="s">
        <v>8972</v>
      </c>
      <c r="P1048" s="6" t="s">
        <v>8975</v>
      </c>
      <c r="Q1048" s="5"/>
      <c r="R1048" s="6" t="s">
        <v>11793</v>
      </c>
      <c r="S1048" s="6">
        <f t="shared" si="66"/>
        <v>0</v>
      </c>
      <c r="T1048" s="6">
        <v>0</v>
      </c>
      <c r="U1048" s="6">
        <f t="shared" si="67"/>
        <v>0</v>
      </c>
      <c r="V1048" s="6" t="b">
        <f t="shared" si="64"/>
        <v>0</v>
      </c>
      <c r="W1048" s="6" t="b">
        <f t="shared" si="65"/>
        <v>0</v>
      </c>
    </row>
    <row r="1049" spans="1:23" x14ac:dyDescent="0.2">
      <c r="A1049" s="5">
        <v>1579</v>
      </c>
      <c r="B1049" s="5">
        <v>1175</v>
      </c>
      <c r="C1049" s="6" t="s">
        <v>1381</v>
      </c>
      <c r="D1049" s="6" t="s">
        <v>1381</v>
      </c>
      <c r="E1049" s="6" t="s">
        <v>1382</v>
      </c>
      <c r="F1049" s="6" t="s">
        <v>1382</v>
      </c>
      <c r="G1049" s="6" t="s">
        <v>7920</v>
      </c>
      <c r="H1049" s="6" t="s">
        <v>1383</v>
      </c>
      <c r="I1049" s="6" t="s">
        <v>1383</v>
      </c>
      <c r="J1049" s="6" t="s">
        <v>1299</v>
      </c>
      <c r="K1049" s="6" t="s">
        <v>1299</v>
      </c>
      <c r="L1049" s="5">
        <v>8598734541</v>
      </c>
      <c r="M1049" s="5">
        <v>8598734541</v>
      </c>
      <c r="N1049" s="6" t="s">
        <v>8972</v>
      </c>
      <c r="O1049" s="6" t="s">
        <v>8972</v>
      </c>
      <c r="P1049" s="6" t="s">
        <v>8975</v>
      </c>
      <c r="Q1049" s="5"/>
      <c r="R1049" s="6" t="s">
        <v>11793</v>
      </c>
      <c r="S1049" s="6">
        <f t="shared" si="66"/>
        <v>0</v>
      </c>
      <c r="T1049" s="6">
        <v>0</v>
      </c>
      <c r="U1049" s="6">
        <f t="shared" si="67"/>
        <v>0</v>
      </c>
      <c r="V1049" s="6" t="b">
        <f t="shared" si="64"/>
        <v>0</v>
      </c>
      <c r="W1049" s="6" t="b">
        <f t="shared" si="65"/>
        <v>0</v>
      </c>
    </row>
    <row r="1050" spans="1:23" x14ac:dyDescent="0.2">
      <c r="A1050" s="5">
        <v>1584</v>
      </c>
      <c r="B1050" s="5">
        <v>1176</v>
      </c>
      <c r="C1050" s="6" t="s">
        <v>1392</v>
      </c>
      <c r="D1050" s="6" t="s">
        <v>5539</v>
      </c>
      <c r="E1050" s="6" t="s">
        <v>7608</v>
      </c>
      <c r="F1050" s="6" t="s">
        <v>7608</v>
      </c>
      <c r="G1050" s="6" t="s">
        <v>7922</v>
      </c>
      <c r="H1050" s="6" t="s">
        <v>1317</v>
      </c>
      <c r="I1050" s="6" t="s">
        <v>1317</v>
      </c>
      <c r="J1050" s="6" t="s">
        <v>1299</v>
      </c>
      <c r="K1050" s="6" t="s">
        <v>1299</v>
      </c>
      <c r="L1050" s="5">
        <v>8593235643</v>
      </c>
      <c r="M1050" s="5">
        <v>8593235643</v>
      </c>
      <c r="N1050" s="6" t="s">
        <v>8972</v>
      </c>
      <c r="O1050" s="6" t="s">
        <v>8972</v>
      </c>
      <c r="P1050" s="6" t="s">
        <v>8979</v>
      </c>
      <c r="Q1050" s="5"/>
      <c r="R1050" s="6" t="s">
        <v>11793</v>
      </c>
      <c r="S1050" s="6">
        <f t="shared" si="66"/>
        <v>0</v>
      </c>
      <c r="T1050" s="6">
        <v>0</v>
      </c>
      <c r="U1050" s="6">
        <f t="shared" si="67"/>
        <v>0</v>
      </c>
      <c r="V1050" s="6" t="b">
        <f t="shared" si="64"/>
        <v>0</v>
      </c>
      <c r="W1050" s="6" t="b">
        <f t="shared" si="65"/>
        <v>0</v>
      </c>
    </row>
    <row r="1051" spans="1:23" x14ac:dyDescent="0.2">
      <c r="A1051" s="5">
        <v>1673</v>
      </c>
      <c r="B1051" s="5">
        <v>1177</v>
      </c>
      <c r="C1051" s="6" t="s">
        <v>11830</v>
      </c>
      <c r="D1051" s="6" t="s">
        <v>11830</v>
      </c>
      <c r="E1051" s="6" t="s">
        <v>1576</v>
      </c>
      <c r="F1051" s="6" t="s">
        <v>1576</v>
      </c>
      <c r="G1051" s="6" t="s">
        <v>1576</v>
      </c>
      <c r="H1051" s="6" t="s">
        <v>1577</v>
      </c>
      <c r="I1051" s="6" t="s">
        <v>1577</v>
      </c>
      <c r="J1051" s="6" t="s">
        <v>1299</v>
      </c>
      <c r="K1051" s="6" t="s">
        <v>1299</v>
      </c>
      <c r="L1051" s="5">
        <v>2707818039</v>
      </c>
      <c r="M1051" s="5">
        <v>2707818039</v>
      </c>
      <c r="N1051" s="6" t="s">
        <v>11017</v>
      </c>
      <c r="O1051" s="6" t="s">
        <v>11017</v>
      </c>
      <c r="P1051" s="6" t="s">
        <v>8975</v>
      </c>
      <c r="Q1051" s="5"/>
      <c r="R1051" s="6" t="s">
        <v>8708</v>
      </c>
      <c r="S1051" s="6">
        <f t="shared" si="66"/>
        <v>0</v>
      </c>
      <c r="T1051" s="6">
        <v>0</v>
      </c>
      <c r="U1051" s="6">
        <f t="shared" si="67"/>
        <v>0</v>
      </c>
      <c r="V1051" s="6" t="b">
        <f t="shared" si="64"/>
        <v>0</v>
      </c>
      <c r="W1051" s="6" t="b">
        <f t="shared" si="65"/>
        <v>0</v>
      </c>
    </row>
    <row r="1052" spans="1:23" x14ac:dyDescent="0.2">
      <c r="A1052" s="5">
        <v>1674</v>
      </c>
      <c r="B1052" s="5">
        <v>1178</v>
      </c>
      <c r="C1052" s="6" t="s">
        <v>1572</v>
      </c>
      <c r="D1052" s="6" t="s">
        <v>1572</v>
      </c>
      <c r="E1052" s="6" t="s">
        <v>1573</v>
      </c>
      <c r="F1052" s="6" t="s">
        <v>1573</v>
      </c>
      <c r="G1052" s="6" t="s">
        <v>7936</v>
      </c>
      <c r="H1052" s="6" t="s">
        <v>1574</v>
      </c>
      <c r="I1052" s="6" t="s">
        <v>1574</v>
      </c>
      <c r="J1052" s="6" t="s">
        <v>1299</v>
      </c>
      <c r="K1052" s="6" t="s">
        <v>1299</v>
      </c>
      <c r="L1052" s="5">
        <v>2706518321</v>
      </c>
      <c r="M1052" s="5">
        <v>2706518321</v>
      </c>
      <c r="N1052" s="6" t="s">
        <v>8972</v>
      </c>
      <c r="O1052" s="6" t="s">
        <v>8972</v>
      </c>
      <c r="P1052" s="6" t="s">
        <v>8975</v>
      </c>
      <c r="Q1052" s="5"/>
      <c r="R1052" s="6" t="s">
        <v>8708</v>
      </c>
      <c r="S1052" s="6">
        <f t="shared" si="66"/>
        <v>0</v>
      </c>
      <c r="T1052" s="6">
        <v>0</v>
      </c>
      <c r="U1052" s="6">
        <f t="shared" si="67"/>
        <v>0</v>
      </c>
      <c r="V1052" s="6" t="b">
        <f t="shared" si="64"/>
        <v>0</v>
      </c>
      <c r="W1052" s="6" t="b">
        <f t="shared" si="65"/>
        <v>0</v>
      </c>
    </row>
    <row r="1053" spans="1:23" x14ac:dyDescent="0.2">
      <c r="A1053" s="5">
        <v>1676</v>
      </c>
      <c r="B1053" s="5">
        <v>1179</v>
      </c>
      <c r="C1053" s="6" t="s">
        <v>1578</v>
      </c>
      <c r="D1053" s="6" t="s">
        <v>1578</v>
      </c>
      <c r="E1053" s="6" t="s">
        <v>1579</v>
      </c>
      <c r="F1053" s="6" t="s">
        <v>1579</v>
      </c>
      <c r="G1053" s="6" t="s">
        <v>7937</v>
      </c>
      <c r="H1053" s="6" t="s">
        <v>1580</v>
      </c>
      <c r="I1053" s="6" t="s">
        <v>1580</v>
      </c>
      <c r="J1053" s="6" t="s">
        <v>1299</v>
      </c>
      <c r="K1053" s="6" t="s">
        <v>1299</v>
      </c>
      <c r="L1053" s="5">
        <v>2705263221</v>
      </c>
      <c r="M1053" s="5">
        <v>2705263221</v>
      </c>
      <c r="N1053" s="6" t="s">
        <v>8972</v>
      </c>
      <c r="O1053" s="6" t="s">
        <v>8972</v>
      </c>
      <c r="P1053" s="6" t="s">
        <v>8975</v>
      </c>
      <c r="Q1053" s="5"/>
      <c r="R1053" s="6" t="s">
        <v>8708</v>
      </c>
      <c r="S1053" s="6">
        <f t="shared" si="66"/>
        <v>0</v>
      </c>
      <c r="T1053" s="6">
        <v>0</v>
      </c>
      <c r="U1053" s="6">
        <f t="shared" si="67"/>
        <v>0</v>
      </c>
      <c r="V1053" s="6" t="b">
        <f t="shared" si="64"/>
        <v>0</v>
      </c>
      <c r="W1053" s="6" t="b">
        <f t="shared" si="65"/>
        <v>0</v>
      </c>
    </row>
    <row r="1054" spans="1:23" x14ac:dyDescent="0.2">
      <c r="A1054" s="5">
        <v>1677</v>
      </c>
      <c r="B1054" s="5">
        <v>1180</v>
      </c>
      <c r="C1054" s="6" t="s">
        <v>1581</v>
      </c>
      <c r="D1054" s="6" t="s">
        <v>1581</v>
      </c>
      <c r="E1054" s="6" t="s">
        <v>1582</v>
      </c>
      <c r="F1054" s="6" t="s">
        <v>1582</v>
      </c>
      <c r="G1054" s="6" t="s">
        <v>6632</v>
      </c>
      <c r="H1054" s="6" t="s">
        <v>1583</v>
      </c>
      <c r="I1054" s="6" t="s">
        <v>1583</v>
      </c>
      <c r="J1054" s="6" t="s">
        <v>1299</v>
      </c>
      <c r="K1054" s="6" t="s">
        <v>1299</v>
      </c>
      <c r="L1054" s="5">
        <v>2705972194</v>
      </c>
      <c r="M1054" s="5">
        <v>2705972194</v>
      </c>
      <c r="N1054" s="6" t="s">
        <v>8972</v>
      </c>
      <c r="O1054" s="6" t="s">
        <v>8972</v>
      </c>
      <c r="P1054" s="6" t="s">
        <v>8975</v>
      </c>
      <c r="Q1054" s="5"/>
      <c r="R1054" s="6" t="s">
        <v>8708</v>
      </c>
      <c r="S1054" s="6">
        <f t="shared" si="66"/>
        <v>0</v>
      </c>
      <c r="T1054" s="6">
        <v>0</v>
      </c>
      <c r="U1054" s="6">
        <f t="shared" si="67"/>
        <v>0</v>
      </c>
      <c r="V1054" s="6" t="b">
        <f t="shared" si="64"/>
        <v>0</v>
      </c>
      <c r="W1054" s="6" t="b">
        <f t="shared" si="65"/>
        <v>0</v>
      </c>
    </row>
    <row r="1055" spans="1:23" x14ac:dyDescent="0.2">
      <c r="A1055" s="5">
        <v>1678</v>
      </c>
      <c r="B1055" s="5">
        <v>1181</v>
      </c>
      <c r="C1055" s="6" t="s">
        <v>1584</v>
      </c>
      <c r="D1055" s="6" t="s">
        <v>1584</v>
      </c>
      <c r="E1055" s="6" t="s">
        <v>1585</v>
      </c>
      <c r="F1055" s="6" t="s">
        <v>1585</v>
      </c>
      <c r="G1055" s="6" t="s">
        <v>6633</v>
      </c>
      <c r="H1055" s="6" t="s">
        <v>1586</v>
      </c>
      <c r="I1055" s="6" t="s">
        <v>1586</v>
      </c>
      <c r="J1055" s="6" t="s">
        <v>1299</v>
      </c>
      <c r="K1055" s="6" t="s">
        <v>1299</v>
      </c>
      <c r="L1055" s="5">
        <v>2705242511</v>
      </c>
      <c r="M1055" s="5">
        <v>2705242511</v>
      </c>
      <c r="N1055" s="6" t="s">
        <v>8972</v>
      </c>
      <c r="O1055" s="6" t="s">
        <v>8972</v>
      </c>
      <c r="P1055" s="6" t="s">
        <v>8975</v>
      </c>
      <c r="Q1055" s="5"/>
      <c r="R1055" s="6" t="s">
        <v>8708</v>
      </c>
      <c r="S1055" s="6">
        <f t="shared" si="66"/>
        <v>0</v>
      </c>
      <c r="T1055" s="6">
        <v>0</v>
      </c>
      <c r="U1055" s="6">
        <f t="shared" si="67"/>
        <v>0</v>
      </c>
      <c r="V1055" s="6" t="b">
        <f t="shared" si="64"/>
        <v>0</v>
      </c>
      <c r="W1055" s="6" t="b">
        <f t="shared" si="65"/>
        <v>0</v>
      </c>
    </row>
    <row r="1056" spans="1:23" x14ac:dyDescent="0.2">
      <c r="A1056" s="5">
        <v>1679</v>
      </c>
      <c r="B1056" s="5">
        <v>1182</v>
      </c>
      <c r="C1056" s="6" t="s">
        <v>1587</v>
      </c>
      <c r="D1056" s="6" t="s">
        <v>1587</v>
      </c>
      <c r="E1056" s="6" t="s">
        <v>7609</v>
      </c>
      <c r="F1056" s="6" t="s">
        <v>7609</v>
      </c>
      <c r="G1056" s="6" t="s">
        <v>7938</v>
      </c>
      <c r="H1056" s="6" t="s">
        <v>1588</v>
      </c>
      <c r="I1056" s="6" t="s">
        <v>1588</v>
      </c>
      <c r="J1056" s="6" t="s">
        <v>1299</v>
      </c>
      <c r="K1056" s="6" t="s">
        <v>1299</v>
      </c>
      <c r="L1056" s="5">
        <v>2707268341</v>
      </c>
      <c r="M1056" s="5">
        <v>2707268341</v>
      </c>
      <c r="N1056" s="6" t="s">
        <v>8972</v>
      </c>
      <c r="O1056" s="6" t="s">
        <v>8972</v>
      </c>
      <c r="P1056" s="6" t="s">
        <v>8975</v>
      </c>
      <c r="Q1056" s="5"/>
      <c r="R1056" s="6" t="s">
        <v>8708</v>
      </c>
      <c r="S1056" s="6">
        <f t="shared" si="66"/>
        <v>0</v>
      </c>
      <c r="T1056" s="6">
        <v>0</v>
      </c>
      <c r="U1056" s="6">
        <f t="shared" si="67"/>
        <v>0</v>
      </c>
      <c r="V1056" s="6" t="b">
        <f t="shared" si="64"/>
        <v>0</v>
      </c>
      <c r="W1056" s="6" t="b">
        <f t="shared" si="65"/>
        <v>0</v>
      </c>
    </row>
    <row r="1057" spans="1:24" x14ac:dyDescent="0.2">
      <c r="A1057" s="5">
        <v>1680</v>
      </c>
      <c r="B1057" s="5">
        <v>1183</v>
      </c>
      <c r="C1057" s="6" t="s">
        <v>1589</v>
      </c>
      <c r="D1057" s="6" t="s">
        <v>1589</v>
      </c>
      <c r="E1057" s="6" t="s">
        <v>1590</v>
      </c>
      <c r="F1057" s="6" t="s">
        <v>1590</v>
      </c>
      <c r="G1057" s="6" t="s">
        <v>7939</v>
      </c>
      <c r="H1057" s="6" t="s">
        <v>1591</v>
      </c>
      <c r="I1057" s="6" t="s">
        <v>1591</v>
      </c>
      <c r="J1057" s="6" t="s">
        <v>1299</v>
      </c>
      <c r="K1057" s="6" t="s">
        <v>1299</v>
      </c>
      <c r="L1057" s="5">
        <v>2704323214</v>
      </c>
      <c r="M1057" s="5">
        <v>2704323214</v>
      </c>
      <c r="N1057" s="6" t="s">
        <v>8972</v>
      </c>
      <c r="O1057" s="6" t="s">
        <v>8972</v>
      </c>
      <c r="P1057" s="6" t="s">
        <v>8975</v>
      </c>
      <c r="Q1057" s="5"/>
      <c r="R1057" s="6" t="s">
        <v>8708</v>
      </c>
      <c r="S1057" s="6">
        <f t="shared" si="66"/>
        <v>0</v>
      </c>
      <c r="T1057" s="6">
        <v>0</v>
      </c>
      <c r="U1057" s="6">
        <f t="shared" si="67"/>
        <v>0</v>
      </c>
      <c r="V1057" s="6" t="b">
        <f t="shared" si="64"/>
        <v>0</v>
      </c>
      <c r="W1057" s="6" t="b">
        <f t="shared" si="65"/>
        <v>0</v>
      </c>
    </row>
    <row r="1058" spans="1:24" x14ac:dyDescent="0.2">
      <c r="A1058" s="5">
        <v>1681</v>
      </c>
      <c r="B1058" s="5">
        <v>1184</v>
      </c>
      <c r="C1058" s="6" t="s">
        <v>1592</v>
      </c>
      <c r="D1058" s="6" t="s">
        <v>1592</v>
      </c>
      <c r="E1058" s="6" t="s">
        <v>7610</v>
      </c>
      <c r="F1058" s="6" t="s">
        <v>7610</v>
      </c>
      <c r="G1058" s="6" t="s">
        <v>7940</v>
      </c>
      <c r="H1058" s="6" t="s">
        <v>691</v>
      </c>
      <c r="I1058" s="6" t="s">
        <v>691</v>
      </c>
      <c r="J1058" s="6" t="s">
        <v>1299</v>
      </c>
      <c r="K1058" s="6" t="s">
        <v>1299</v>
      </c>
      <c r="L1058" s="5">
        <v>2705868261</v>
      </c>
      <c r="M1058" s="5">
        <v>2705868261</v>
      </c>
      <c r="N1058" s="6" t="s">
        <v>8972</v>
      </c>
      <c r="O1058" s="6" t="s">
        <v>8972</v>
      </c>
      <c r="P1058" s="6" t="s">
        <v>8975</v>
      </c>
      <c r="Q1058" s="5"/>
      <c r="R1058" s="6" t="s">
        <v>8708</v>
      </c>
      <c r="S1058" s="6">
        <f t="shared" si="66"/>
        <v>0</v>
      </c>
      <c r="T1058" s="6">
        <v>0</v>
      </c>
      <c r="U1058" s="6">
        <f t="shared" si="67"/>
        <v>0</v>
      </c>
      <c r="V1058" s="6" t="b">
        <f t="shared" si="64"/>
        <v>0</v>
      </c>
      <c r="W1058" s="6" t="b">
        <f t="shared" si="65"/>
        <v>0</v>
      </c>
    </row>
    <row r="1059" spans="1:24" x14ac:dyDescent="0.2">
      <c r="A1059" s="5">
        <v>1675</v>
      </c>
      <c r="B1059" s="5">
        <v>1185</v>
      </c>
      <c r="C1059" s="6" t="s">
        <v>1575</v>
      </c>
      <c r="D1059" s="6" t="s">
        <v>1575</v>
      </c>
      <c r="E1059" s="6" t="s">
        <v>1576</v>
      </c>
      <c r="F1059" s="6" t="s">
        <v>1576</v>
      </c>
      <c r="G1059" s="6" t="s">
        <v>1576</v>
      </c>
      <c r="H1059" s="6" t="s">
        <v>1577</v>
      </c>
      <c r="I1059" s="6" t="s">
        <v>1577</v>
      </c>
      <c r="J1059" s="6" t="s">
        <v>1299</v>
      </c>
      <c r="K1059" s="6" t="s">
        <v>1299</v>
      </c>
      <c r="L1059" s="5">
        <v>2707812490</v>
      </c>
      <c r="M1059" s="5">
        <v>2707812490</v>
      </c>
      <c r="N1059" s="6" t="s">
        <v>8972</v>
      </c>
      <c r="O1059" s="6" t="s">
        <v>8972</v>
      </c>
      <c r="P1059" s="6" t="s">
        <v>8975</v>
      </c>
      <c r="Q1059" s="5"/>
      <c r="R1059" s="6" t="s">
        <v>8708</v>
      </c>
      <c r="S1059" s="6">
        <f t="shared" si="66"/>
        <v>0</v>
      </c>
      <c r="T1059" s="6">
        <v>0</v>
      </c>
      <c r="U1059" s="6">
        <f t="shared" si="67"/>
        <v>0</v>
      </c>
      <c r="V1059" s="6" t="b">
        <f t="shared" si="64"/>
        <v>0</v>
      </c>
      <c r="W1059" s="6" t="b">
        <f t="shared" si="65"/>
        <v>0</v>
      </c>
    </row>
    <row r="1060" spans="1:24" x14ac:dyDescent="0.2">
      <c r="A1060" s="5">
        <v>1695</v>
      </c>
      <c r="B1060" s="5">
        <v>1186</v>
      </c>
      <c r="C1060" s="6" t="s">
        <v>11831</v>
      </c>
      <c r="D1060" s="6" t="s">
        <v>11831</v>
      </c>
      <c r="E1060" s="6" t="s">
        <v>11832</v>
      </c>
      <c r="F1060" s="6" t="s">
        <v>11832</v>
      </c>
      <c r="G1060" s="6" t="s">
        <v>11833</v>
      </c>
      <c r="H1060" s="6" t="s">
        <v>1317</v>
      </c>
      <c r="I1060" s="6" t="s">
        <v>1317</v>
      </c>
      <c r="J1060" s="6" t="s">
        <v>1299</v>
      </c>
      <c r="K1060" s="6" t="s">
        <v>1299</v>
      </c>
      <c r="L1060" s="5">
        <v>8592592635</v>
      </c>
      <c r="M1060" s="5">
        <v>8592520911</v>
      </c>
      <c r="N1060" s="6" t="s">
        <v>11017</v>
      </c>
      <c r="O1060" s="6" t="s">
        <v>11017</v>
      </c>
      <c r="P1060" s="6" t="s">
        <v>8973</v>
      </c>
      <c r="Q1060" s="5">
        <v>1</v>
      </c>
      <c r="R1060" s="6" t="s">
        <v>8709</v>
      </c>
      <c r="S1060" s="6">
        <f t="shared" si="66"/>
        <v>0</v>
      </c>
      <c r="T1060" s="6">
        <v>0</v>
      </c>
      <c r="U1060" s="6">
        <f t="shared" si="67"/>
        <v>0</v>
      </c>
      <c r="V1060" s="6" t="b">
        <f t="shared" si="64"/>
        <v>0</v>
      </c>
      <c r="W1060" s="6" t="b">
        <f t="shared" si="65"/>
        <v>0</v>
      </c>
    </row>
    <row r="1061" spans="1:24" x14ac:dyDescent="0.2">
      <c r="A1061" s="5">
        <v>1608</v>
      </c>
      <c r="B1061" s="5">
        <v>1188</v>
      </c>
      <c r="C1061" s="6" t="s">
        <v>11804</v>
      </c>
      <c r="D1061" s="6" t="s">
        <v>11804</v>
      </c>
      <c r="E1061" s="6" t="s">
        <v>11805</v>
      </c>
      <c r="F1061" s="6" t="s">
        <v>11805</v>
      </c>
      <c r="G1061" s="6" t="s">
        <v>11806</v>
      </c>
      <c r="H1061" s="6" t="s">
        <v>1437</v>
      </c>
      <c r="I1061" s="6" t="s">
        <v>1437</v>
      </c>
      <c r="J1061" s="6" t="s">
        <v>1299</v>
      </c>
      <c r="K1061" s="6" t="s">
        <v>1299</v>
      </c>
      <c r="L1061" s="5">
        <v>6065649447</v>
      </c>
      <c r="M1061" s="5">
        <v>6065649447</v>
      </c>
      <c r="N1061" s="6" t="s">
        <v>11017</v>
      </c>
      <c r="O1061" s="6" t="s">
        <v>11017</v>
      </c>
      <c r="P1061" s="6" t="s">
        <v>8975</v>
      </c>
      <c r="Q1061" s="5"/>
      <c r="R1061" s="6" t="s">
        <v>11807</v>
      </c>
      <c r="S1061" s="6">
        <f t="shared" si="66"/>
        <v>0</v>
      </c>
      <c r="T1061" s="6">
        <v>0</v>
      </c>
      <c r="U1061" s="6">
        <f t="shared" si="67"/>
        <v>0</v>
      </c>
      <c r="V1061" s="6" t="b">
        <f t="shared" si="64"/>
        <v>0</v>
      </c>
      <c r="W1061" s="6" t="b">
        <f t="shared" si="65"/>
        <v>0</v>
      </c>
    </row>
    <row r="1062" spans="1:24" x14ac:dyDescent="0.2">
      <c r="A1062" s="5">
        <v>1611</v>
      </c>
      <c r="B1062" s="5">
        <v>1189</v>
      </c>
      <c r="C1062" s="6" t="s">
        <v>11808</v>
      </c>
      <c r="D1062" s="6" t="s">
        <v>11808</v>
      </c>
      <c r="E1062" s="6" t="s">
        <v>1444</v>
      </c>
      <c r="F1062" s="6" t="s">
        <v>1444</v>
      </c>
      <c r="G1062" s="6" t="s">
        <v>6605</v>
      </c>
      <c r="H1062" s="6" t="s">
        <v>82</v>
      </c>
      <c r="I1062" s="6" t="s">
        <v>82</v>
      </c>
      <c r="J1062" s="6" t="s">
        <v>1299</v>
      </c>
      <c r="K1062" s="6" t="s">
        <v>1299</v>
      </c>
      <c r="L1062" s="5">
        <v>6065985564</v>
      </c>
      <c r="M1062" s="5">
        <v>6065985564</v>
      </c>
      <c r="N1062" s="6" t="s">
        <v>11017</v>
      </c>
      <c r="O1062" s="6" t="s">
        <v>11017</v>
      </c>
      <c r="P1062" s="6" t="s">
        <v>8975</v>
      </c>
      <c r="Q1062" s="5"/>
      <c r="R1062" s="6" t="s">
        <v>8710</v>
      </c>
      <c r="S1062" s="6">
        <f t="shared" si="66"/>
        <v>0</v>
      </c>
      <c r="T1062" s="6">
        <v>0</v>
      </c>
      <c r="U1062" s="6">
        <f t="shared" si="67"/>
        <v>0</v>
      </c>
      <c r="V1062" s="6" t="b">
        <f t="shared" si="64"/>
        <v>0</v>
      </c>
      <c r="W1062" s="6" t="b">
        <f t="shared" si="65"/>
        <v>0</v>
      </c>
    </row>
    <row r="1063" spans="1:24" x14ac:dyDescent="0.2">
      <c r="A1063" s="5">
        <v>1613</v>
      </c>
      <c r="B1063" s="5">
        <v>1190</v>
      </c>
      <c r="C1063" s="6" t="s">
        <v>1440</v>
      </c>
      <c r="D1063" s="6" t="s">
        <v>5542</v>
      </c>
      <c r="E1063" s="6" t="s">
        <v>1441</v>
      </c>
      <c r="F1063" s="6" t="s">
        <v>1441</v>
      </c>
      <c r="G1063" s="6" t="s">
        <v>7929</v>
      </c>
      <c r="H1063" s="6" t="s">
        <v>1442</v>
      </c>
      <c r="I1063" s="6" t="s">
        <v>1442</v>
      </c>
      <c r="J1063" s="6" t="s">
        <v>1299</v>
      </c>
      <c r="K1063" s="6" t="s">
        <v>1299</v>
      </c>
      <c r="L1063" s="5">
        <v>6062482862</v>
      </c>
      <c r="M1063" s="5">
        <v>6062482862</v>
      </c>
      <c r="N1063" s="6" t="s">
        <v>8972</v>
      </c>
      <c r="O1063" s="6" t="s">
        <v>8972</v>
      </c>
      <c r="P1063" s="6" t="s">
        <v>8975</v>
      </c>
      <c r="Q1063" s="5"/>
      <c r="R1063" s="6" t="s">
        <v>8710</v>
      </c>
      <c r="S1063" s="6">
        <f t="shared" si="66"/>
        <v>0</v>
      </c>
      <c r="T1063" s="3">
        <v>0</v>
      </c>
      <c r="U1063" s="6">
        <f t="shared" si="67"/>
        <v>0</v>
      </c>
      <c r="V1063" s="3" t="b">
        <f t="shared" si="64"/>
        <v>0</v>
      </c>
      <c r="W1063" s="3" t="b">
        <f t="shared" si="65"/>
        <v>0</v>
      </c>
      <c r="X1063" s="3"/>
    </row>
    <row r="1064" spans="1:24" x14ac:dyDescent="0.2">
      <c r="A1064" s="5">
        <v>1612</v>
      </c>
      <c r="B1064" s="5">
        <v>1191</v>
      </c>
      <c r="C1064" s="6" t="s">
        <v>1438</v>
      </c>
      <c r="D1064" s="6" t="s">
        <v>1438</v>
      </c>
      <c r="E1064" s="6" t="s">
        <v>7611</v>
      </c>
      <c r="F1064" s="6" t="s">
        <v>7611</v>
      </c>
      <c r="G1064" s="6" t="s">
        <v>7928</v>
      </c>
      <c r="H1064" s="6" t="s">
        <v>1439</v>
      </c>
      <c r="I1064" s="6" t="s">
        <v>1439</v>
      </c>
      <c r="J1064" s="6" t="s">
        <v>1299</v>
      </c>
      <c r="K1064" s="6" t="s">
        <v>1299</v>
      </c>
      <c r="L1064" s="5">
        <v>6063377046</v>
      </c>
      <c r="M1064" s="5">
        <v>6063377046</v>
      </c>
      <c r="N1064" s="6" t="s">
        <v>8972</v>
      </c>
      <c r="O1064" s="6" t="s">
        <v>8972</v>
      </c>
      <c r="P1064" s="6" t="s">
        <v>8975</v>
      </c>
      <c r="Q1064" s="5"/>
      <c r="R1064" s="6" t="s">
        <v>8710</v>
      </c>
      <c r="S1064" s="6">
        <f t="shared" si="66"/>
        <v>0</v>
      </c>
      <c r="T1064" s="6">
        <v>0</v>
      </c>
      <c r="U1064" s="6">
        <f t="shared" si="67"/>
        <v>0</v>
      </c>
      <c r="V1064" s="6" t="b">
        <f t="shared" si="64"/>
        <v>0</v>
      </c>
      <c r="W1064" s="6" t="b">
        <f t="shared" si="65"/>
        <v>0</v>
      </c>
    </row>
    <row r="1065" spans="1:24" x14ac:dyDescent="0.2">
      <c r="A1065" s="5">
        <v>1614</v>
      </c>
      <c r="B1065" s="5">
        <v>1192</v>
      </c>
      <c r="C1065" s="6" t="s">
        <v>1443</v>
      </c>
      <c r="D1065" s="6" t="s">
        <v>1443</v>
      </c>
      <c r="E1065" s="6" t="s">
        <v>1444</v>
      </c>
      <c r="F1065" s="6" t="s">
        <v>1444</v>
      </c>
      <c r="G1065" s="6" t="s">
        <v>6605</v>
      </c>
      <c r="H1065" s="6" t="s">
        <v>82</v>
      </c>
      <c r="I1065" s="6" t="s">
        <v>82</v>
      </c>
      <c r="J1065" s="6" t="s">
        <v>1299</v>
      </c>
      <c r="K1065" s="6" t="s">
        <v>1299</v>
      </c>
      <c r="L1065" s="5">
        <v>6065982425</v>
      </c>
      <c r="M1065" s="5">
        <v>6065982425</v>
      </c>
      <c r="N1065" s="6" t="s">
        <v>8972</v>
      </c>
      <c r="O1065" s="6" t="s">
        <v>8972</v>
      </c>
      <c r="P1065" s="6" t="s">
        <v>8975</v>
      </c>
      <c r="Q1065" s="5"/>
      <c r="R1065" s="6" t="s">
        <v>8710</v>
      </c>
      <c r="S1065" s="6">
        <f t="shared" si="66"/>
        <v>0</v>
      </c>
      <c r="T1065" s="6">
        <v>0</v>
      </c>
      <c r="U1065" s="6">
        <f t="shared" si="67"/>
        <v>0</v>
      </c>
      <c r="V1065" s="6" t="b">
        <f t="shared" si="64"/>
        <v>0</v>
      </c>
      <c r="W1065" s="6" t="b">
        <f t="shared" si="65"/>
        <v>0</v>
      </c>
    </row>
    <row r="1066" spans="1:24" x14ac:dyDescent="0.2">
      <c r="A1066" s="5">
        <v>1616</v>
      </c>
      <c r="B1066" s="5">
        <v>1193</v>
      </c>
      <c r="C1066" s="6" t="s">
        <v>1448</v>
      </c>
      <c r="D1066" s="6" t="s">
        <v>5543</v>
      </c>
      <c r="E1066" s="6" t="s">
        <v>1449</v>
      </c>
      <c r="F1066" s="6" t="s">
        <v>1449</v>
      </c>
      <c r="G1066" s="6" t="s">
        <v>7440</v>
      </c>
      <c r="H1066" s="6" t="s">
        <v>854</v>
      </c>
      <c r="I1066" s="6" t="s">
        <v>854</v>
      </c>
      <c r="J1066" s="6" t="s">
        <v>1299</v>
      </c>
      <c r="K1066" s="6" t="s">
        <v>1299</v>
      </c>
      <c r="L1066" s="5">
        <v>6065892135</v>
      </c>
      <c r="M1066" s="5">
        <v>6065892135</v>
      </c>
      <c r="N1066" s="6" t="s">
        <v>8972</v>
      </c>
      <c r="O1066" s="6" t="s">
        <v>8972</v>
      </c>
      <c r="P1066" s="6" t="s">
        <v>8975</v>
      </c>
      <c r="Q1066" s="5"/>
      <c r="R1066" s="6" t="s">
        <v>8710</v>
      </c>
      <c r="S1066" s="6">
        <f t="shared" si="66"/>
        <v>0</v>
      </c>
      <c r="T1066" s="6">
        <v>0</v>
      </c>
      <c r="U1066" s="6">
        <f t="shared" si="67"/>
        <v>0</v>
      </c>
      <c r="V1066" s="6" t="b">
        <f t="shared" si="64"/>
        <v>0</v>
      </c>
      <c r="W1066" s="6" t="b">
        <f t="shared" si="65"/>
        <v>0</v>
      </c>
    </row>
    <row r="1067" spans="1:24" x14ac:dyDescent="0.2">
      <c r="A1067" s="5">
        <v>1615</v>
      </c>
      <c r="B1067" s="5">
        <v>1194</v>
      </c>
      <c r="C1067" s="6" t="s">
        <v>1445</v>
      </c>
      <c r="D1067" s="6" t="s">
        <v>1445</v>
      </c>
      <c r="E1067" s="6" t="s">
        <v>1446</v>
      </c>
      <c r="F1067" s="6" t="s">
        <v>1446</v>
      </c>
      <c r="G1067" s="6" t="s">
        <v>7930</v>
      </c>
      <c r="H1067" s="6" t="s">
        <v>1447</v>
      </c>
      <c r="I1067" s="6" t="s">
        <v>1447</v>
      </c>
      <c r="J1067" s="6" t="s">
        <v>1299</v>
      </c>
      <c r="K1067" s="6" t="s">
        <v>1299</v>
      </c>
      <c r="L1067" s="5">
        <v>6065733700</v>
      </c>
      <c r="M1067" s="5">
        <v>6065733700</v>
      </c>
      <c r="N1067" s="6" t="s">
        <v>8972</v>
      </c>
      <c r="O1067" s="6" t="s">
        <v>8972</v>
      </c>
      <c r="P1067" s="6" t="s">
        <v>8975</v>
      </c>
      <c r="Q1067" s="5"/>
      <c r="R1067" s="6" t="s">
        <v>8710</v>
      </c>
      <c r="S1067" s="6">
        <f t="shared" si="66"/>
        <v>0</v>
      </c>
      <c r="T1067" s="6">
        <v>0</v>
      </c>
      <c r="U1067" s="6">
        <f t="shared" si="67"/>
        <v>0</v>
      </c>
      <c r="V1067" s="6" t="b">
        <f t="shared" si="64"/>
        <v>0</v>
      </c>
      <c r="W1067" s="6" t="b">
        <f t="shared" si="65"/>
        <v>0</v>
      </c>
    </row>
    <row r="1068" spans="1:24" x14ac:dyDescent="0.2">
      <c r="A1068" s="5">
        <v>1617</v>
      </c>
      <c r="B1068" s="5">
        <v>1195</v>
      </c>
      <c r="C1068" s="6" t="s">
        <v>1222</v>
      </c>
      <c r="D1068" s="6" t="s">
        <v>1222</v>
      </c>
      <c r="E1068" s="6" t="s">
        <v>7612</v>
      </c>
      <c r="F1068" s="6" t="s">
        <v>7612</v>
      </c>
      <c r="G1068" s="6" t="s">
        <v>7931</v>
      </c>
      <c r="H1068" s="6" t="s">
        <v>1450</v>
      </c>
      <c r="I1068" s="6" t="s">
        <v>1450</v>
      </c>
      <c r="J1068" s="6" t="s">
        <v>1299</v>
      </c>
      <c r="K1068" s="6" t="s">
        <v>1299</v>
      </c>
      <c r="L1068" s="5">
        <v>6062878421</v>
      </c>
      <c r="M1068" s="5">
        <v>6062878421</v>
      </c>
      <c r="N1068" s="6" t="s">
        <v>8972</v>
      </c>
      <c r="O1068" s="6" t="s">
        <v>8972</v>
      </c>
      <c r="P1068" s="6" t="s">
        <v>8975</v>
      </c>
      <c r="Q1068" s="5"/>
      <c r="R1068" s="6" t="s">
        <v>8710</v>
      </c>
      <c r="S1068" s="6">
        <f t="shared" si="66"/>
        <v>0</v>
      </c>
      <c r="T1068" s="6">
        <v>0</v>
      </c>
      <c r="U1068" s="6">
        <f t="shared" si="67"/>
        <v>0</v>
      </c>
      <c r="V1068" s="6" t="b">
        <f t="shared" si="64"/>
        <v>0</v>
      </c>
      <c r="W1068" s="6" t="b">
        <f t="shared" si="65"/>
        <v>0</v>
      </c>
    </row>
    <row r="1069" spans="1:24" x14ac:dyDescent="0.2">
      <c r="A1069" s="5">
        <v>1618</v>
      </c>
      <c r="B1069" s="5">
        <v>1196</v>
      </c>
      <c r="C1069" s="6" t="s">
        <v>1451</v>
      </c>
      <c r="D1069" s="6" t="s">
        <v>1451</v>
      </c>
      <c r="E1069" s="6" t="s">
        <v>1452</v>
      </c>
      <c r="F1069" s="6" t="s">
        <v>1452</v>
      </c>
      <c r="G1069" s="6" t="s">
        <v>1452</v>
      </c>
      <c r="H1069" s="6" t="s">
        <v>212</v>
      </c>
      <c r="I1069" s="6" t="s">
        <v>212</v>
      </c>
      <c r="J1069" s="6" t="s">
        <v>1299</v>
      </c>
      <c r="K1069" s="6" t="s">
        <v>1299</v>
      </c>
      <c r="L1069" s="5">
        <v>6062562242</v>
      </c>
      <c r="M1069" s="5">
        <v>6062562242</v>
      </c>
      <c r="N1069" s="6" t="s">
        <v>8972</v>
      </c>
      <c r="O1069" s="6" t="s">
        <v>8972</v>
      </c>
      <c r="P1069" s="6" t="s">
        <v>8975</v>
      </c>
      <c r="Q1069" s="5"/>
      <c r="R1069" s="6" t="s">
        <v>8710</v>
      </c>
      <c r="S1069" s="6">
        <f t="shared" si="66"/>
        <v>0</v>
      </c>
      <c r="T1069" s="6">
        <v>0</v>
      </c>
      <c r="U1069" s="6">
        <f t="shared" si="67"/>
        <v>0</v>
      </c>
      <c r="V1069" s="6" t="b">
        <f t="shared" si="64"/>
        <v>0</v>
      </c>
      <c r="W1069" s="6" t="b">
        <f t="shared" si="65"/>
        <v>0</v>
      </c>
    </row>
    <row r="1070" spans="1:24" x14ac:dyDescent="0.2">
      <c r="A1070" s="5">
        <v>1619</v>
      </c>
      <c r="B1070" s="5">
        <v>1197</v>
      </c>
      <c r="C1070" s="6" t="s">
        <v>11809</v>
      </c>
      <c r="D1070" s="6" t="s">
        <v>11809</v>
      </c>
      <c r="E1070" s="6" t="s">
        <v>1457</v>
      </c>
      <c r="F1070" s="6" t="s">
        <v>1457</v>
      </c>
      <c r="G1070" s="6" t="s">
        <v>1457</v>
      </c>
      <c r="H1070" s="6" t="s">
        <v>1458</v>
      </c>
      <c r="I1070" s="6" t="s">
        <v>1458</v>
      </c>
      <c r="J1070" s="6" t="s">
        <v>1299</v>
      </c>
      <c r="K1070" s="6" t="s">
        <v>1299</v>
      </c>
      <c r="L1070" s="5">
        <v>6066746396</v>
      </c>
      <c r="M1070" s="5">
        <v>6066746396</v>
      </c>
      <c r="N1070" s="6" t="s">
        <v>11017</v>
      </c>
      <c r="O1070" s="6" t="s">
        <v>11017</v>
      </c>
      <c r="P1070" s="6" t="s">
        <v>8975</v>
      </c>
      <c r="Q1070" s="5"/>
      <c r="R1070" s="6" t="s">
        <v>8711</v>
      </c>
      <c r="S1070" s="6">
        <f t="shared" si="66"/>
        <v>0</v>
      </c>
      <c r="T1070" s="6">
        <v>0</v>
      </c>
      <c r="U1070" s="6">
        <f t="shared" si="67"/>
        <v>0</v>
      </c>
      <c r="V1070" s="6" t="b">
        <f t="shared" si="64"/>
        <v>0</v>
      </c>
      <c r="W1070" s="6" t="b">
        <f t="shared" si="65"/>
        <v>0</v>
      </c>
    </row>
    <row r="1071" spans="1:24" x14ac:dyDescent="0.2">
      <c r="A1071" s="5">
        <v>1621</v>
      </c>
      <c r="B1071" s="5">
        <v>1198</v>
      </c>
      <c r="C1071" s="6" t="s">
        <v>1456</v>
      </c>
      <c r="D1071" s="6" t="s">
        <v>1456</v>
      </c>
      <c r="E1071" s="6" t="s">
        <v>1457</v>
      </c>
      <c r="F1071" s="6" t="s">
        <v>1457</v>
      </c>
      <c r="G1071" s="6" t="s">
        <v>1457</v>
      </c>
      <c r="H1071" s="6" t="s">
        <v>1458</v>
      </c>
      <c r="I1071" s="6" t="s">
        <v>1458</v>
      </c>
      <c r="J1071" s="6" t="s">
        <v>1299</v>
      </c>
      <c r="K1071" s="6" t="s">
        <v>1299</v>
      </c>
      <c r="L1071" s="5">
        <v>6066742731</v>
      </c>
      <c r="M1071" s="5">
        <v>6066742731</v>
      </c>
      <c r="N1071" s="6" t="s">
        <v>8972</v>
      </c>
      <c r="O1071" s="6" t="s">
        <v>8972</v>
      </c>
      <c r="P1071" s="6" t="s">
        <v>8975</v>
      </c>
      <c r="Q1071" s="5"/>
      <c r="R1071" s="6" t="s">
        <v>8711</v>
      </c>
      <c r="S1071" s="6">
        <f t="shared" si="66"/>
        <v>0</v>
      </c>
      <c r="T1071" s="6">
        <v>0</v>
      </c>
      <c r="U1071" s="6">
        <f t="shared" si="67"/>
        <v>0</v>
      </c>
      <c r="V1071" s="6" t="b">
        <f t="shared" si="64"/>
        <v>0</v>
      </c>
      <c r="W1071" s="6" t="b">
        <f t="shared" si="65"/>
        <v>0</v>
      </c>
    </row>
    <row r="1072" spans="1:24" x14ac:dyDescent="0.2">
      <c r="A1072" s="5">
        <v>1620</v>
      </c>
      <c r="B1072" s="5">
        <v>1199</v>
      </c>
      <c r="C1072" s="6" t="s">
        <v>1453</v>
      </c>
      <c r="D1072" s="6" t="s">
        <v>1453</v>
      </c>
      <c r="E1072" s="6" t="s">
        <v>1454</v>
      </c>
      <c r="F1072" s="6" t="s">
        <v>1454</v>
      </c>
      <c r="G1072" s="6" t="s">
        <v>6606</v>
      </c>
      <c r="H1072" s="6" t="s">
        <v>1455</v>
      </c>
      <c r="I1072" s="6" t="s">
        <v>1455</v>
      </c>
      <c r="J1072" s="6" t="s">
        <v>1299</v>
      </c>
      <c r="K1072" s="6" t="s">
        <v>1299</v>
      </c>
      <c r="L1072" s="5">
        <v>6067385205</v>
      </c>
      <c r="M1072" s="5">
        <v>6067385205</v>
      </c>
      <c r="N1072" s="6" t="s">
        <v>8972</v>
      </c>
      <c r="O1072" s="6" t="s">
        <v>8972</v>
      </c>
      <c r="P1072" s="6" t="s">
        <v>8975</v>
      </c>
      <c r="Q1072" s="5"/>
      <c r="R1072" s="6" t="s">
        <v>8711</v>
      </c>
      <c r="S1072" s="6">
        <f t="shared" si="66"/>
        <v>0</v>
      </c>
      <c r="T1072" s="3">
        <v>0</v>
      </c>
      <c r="U1072" s="6">
        <f t="shared" si="67"/>
        <v>0</v>
      </c>
      <c r="V1072" s="3" t="b">
        <f t="shared" si="64"/>
        <v>0</v>
      </c>
      <c r="W1072" s="3" t="b">
        <f t="shared" si="65"/>
        <v>0</v>
      </c>
      <c r="X1072" s="3"/>
    </row>
    <row r="1073" spans="1:23" x14ac:dyDescent="0.2">
      <c r="A1073" s="5">
        <v>1625</v>
      </c>
      <c r="B1073" s="5">
        <v>1200</v>
      </c>
      <c r="C1073" s="6" t="s">
        <v>1465</v>
      </c>
      <c r="D1073" s="6" t="s">
        <v>5544</v>
      </c>
      <c r="E1073" s="6" t="s">
        <v>1466</v>
      </c>
      <c r="F1073" s="6" t="s">
        <v>1466</v>
      </c>
      <c r="G1073" s="6" t="s">
        <v>1466</v>
      </c>
      <c r="H1073" s="6" t="s">
        <v>1464</v>
      </c>
      <c r="I1073" s="6" t="s">
        <v>1464</v>
      </c>
      <c r="J1073" s="6" t="s">
        <v>1299</v>
      </c>
      <c r="K1073" s="6" t="s">
        <v>1299</v>
      </c>
      <c r="L1073" s="5">
        <v>6067832055</v>
      </c>
      <c r="M1073" s="5">
        <v>6067832055</v>
      </c>
      <c r="N1073" s="6" t="s">
        <v>8972</v>
      </c>
      <c r="O1073" s="6" t="s">
        <v>8972</v>
      </c>
      <c r="P1073" s="6" t="s">
        <v>8979</v>
      </c>
      <c r="Q1073" s="5"/>
      <c r="R1073" s="6" t="s">
        <v>8711</v>
      </c>
      <c r="S1073" s="6">
        <f t="shared" si="66"/>
        <v>0</v>
      </c>
      <c r="T1073" s="6">
        <v>0</v>
      </c>
      <c r="U1073" s="6">
        <f t="shared" si="67"/>
        <v>0</v>
      </c>
      <c r="V1073" s="6" t="b">
        <f t="shared" si="64"/>
        <v>0</v>
      </c>
      <c r="W1073" s="6" t="b">
        <f t="shared" si="65"/>
        <v>0</v>
      </c>
    </row>
    <row r="1074" spans="1:23" x14ac:dyDescent="0.2">
      <c r="A1074" s="5">
        <v>1623</v>
      </c>
      <c r="B1074" s="5">
        <v>1201</v>
      </c>
      <c r="C1074" s="6" t="s">
        <v>1459</v>
      </c>
      <c r="D1074" s="6" t="s">
        <v>1459</v>
      </c>
      <c r="E1074" s="6" t="s">
        <v>1460</v>
      </c>
      <c r="F1074" s="6" t="s">
        <v>1460</v>
      </c>
      <c r="G1074" s="6" t="s">
        <v>6607</v>
      </c>
      <c r="H1074" s="6" t="s">
        <v>1461</v>
      </c>
      <c r="I1074" s="6" t="s">
        <v>1461</v>
      </c>
      <c r="J1074" s="6" t="s">
        <v>1299</v>
      </c>
      <c r="K1074" s="6" t="s">
        <v>1299</v>
      </c>
      <c r="L1074" s="5">
        <v>6067433744</v>
      </c>
      <c r="M1074" s="5">
        <v>6067433744</v>
      </c>
      <c r="N1074" s="6" t="s">
        <v>8972</v>
      </c>
      <c r="O1074" s="6" t="s">
        <v>8972</v>
      </c>
      <c r="P1074" s="6" t="s">
        <v>8975</v>
      </c>
      <c r="Q1074" s="5"/>
      <c r="R1074" s="6" t="s">
        <v>8711</v>
      </c>
      <c r="S1074" s="6">
        <f t="shared" si="66"/>
        <v>0</v>
      </c>
      <c r="T1074" s="6">
        <v>0</v>
      </c>
      <c r="U1074" s="6">
        <f t="shared" si="67"/>
        <v>0</v>
      </c>
      <c r="V1074" s="6" t="b">
        <f t="shared" si="64"/>
        <v>0</v>
      </c>
      <c r="W1074" s="6" t="b">
        <f t="shared" si="65"/>
        <v>0</v>
      </c>
    </row>
    <row r="1075" spans="1:23" x14ac:dyDescent="0.2">
      <c r="A1075" s="5">
        <v>1624</v>
      </c>
      <c r="B1075" s="5">
        <v>1202</v>
      </c>
      <c r="C1075" s="6" t="s">
        <v>1462</v>
      </c>
      <c r="D1075" s="6" t="s">
        <v>1462</v>
      </c>
      <c r="E1075" s="6" t="s">
        <v>1463</v>
      </c>
      <c r="F1075" s="6" t="s">
        <v>1463</v>
      </c>
      <c r="G1075" s="6" t="s">
        <v>7932</v>
      </c>
      <c r="H1075" s="6" t="s">
        <v>1464</v>
      </c>
      <c r="I1075" s="6" t="s">
        <v>1464</v>
      </c>
      <c r="J1075" s="6" t="s">
        <v>1299</v>
      </c>
      <c r="K1075" s="6" t="s">
        <v>1299</v>
      </c>
      <c r="L1075" s="5">
        <v>6067848954</v>
      </c>
      <c r="M1075" s="5">
        <v>6067848954</v>
      </c>
      <c r="N1075" s="6" t="s">
        <v>8972</v>
      </c>
      <c r="O1075" s="6" t="s">
        <v>8972</v>
      </c>
      <c r="P1075" s="6" t="s">
        <v>8975</v>
      </c>
      <c r="Q1075" s="5"/>
      <c r="R1075" s="6" t="s">
        <v>8711</v>
      </c>
      <c r="S1075" s="6">
        <f t="shared" si="66"/>
        <v>0</v>
      </c>
      <c r="T1075" s="6">
        <v>0</v>
      </c>
      <c r="U1075" s="6">
        <f t="shared" si="67"/>
        <v>0</v>
      </c>
      <c r="V1075" s="6" t="b">
        <f t="shared" si="64"/>
        <v>0</v>
      </c>
      <c r="W1075" s="6" t="b">
        <f t="shared" si="65"/>
        <v>0</v>
      </c>
    </row>
    <row r="1076" spans="1:23" x14ac:dyDescent="0.2">
      <c r="A1076" s="5">
        <v>1626</v>
      </c>
      <c r="B1076" s="5">
        <v>1203</v>
      </c>
      <c r="C1076" s="6" t="s">
        <v>11810</v>
      </c>
      <c r="D1076" s="6" t="s">
        <v>11810</v>
      </c>
      <c r="E1076" s="6" t="s">
        <v>11811</v>
      </c>
      <c r="F1076" s="6" t="s">
        <v>11811</v>
      </c>
      <c r="G1076" s="6" t="s">
        <v>11811</v>
      </c>
      <c r="H1076" s="6" t="s">
        <v>1480</v>
      </c>
      <c r="I1076" s="6" t="s">
        <v>1480</v>
      </c>
      <c r="J1076" s="6" t="s">
        <v>1299</v>
      </c>
      <c r="K1076" s="6" t="s">
        <v>1299</v>
      </c>
      <c r="L1076" s="5">
        <v>2706867747</v>
      </c>
      <c r="M1076" s="5">
        <v>2706867747</v>
      </c>
      <c r="N1076" s="6" t="s">
        <v>11017</v>
      </c>
      <c r="O1076" s="6" t="s">
        <v>11017</v>
      </c>
      <c r="P1076" s="6" t="s">
        <v>8975</v>
      </c>
      <c r="Q1076" s="5"/>
      <c r="R1076" s="6" t="s">
        <v>8712</v>
      </c>
      <c r="S1076" s="6">
        <f t="shared" si="66"/>
        <v>0</v>
      </c>
      <c r="T1076" s="6">
        <v>0</v>
      </c>
      <c r="U1076" s="6">
        <f t="shared" si="67"/>
        <v>0</v>
      </c>
      <c r="V1076" s="6" t="b">
        <f t="shared" si="64"/>
        <v>0</v>
      </c>
      <c r="W1076" s="6" t="b">
        <f t="shared" si="65"/>
        <v>0</v>
      </c>
    </row>
    <row r="1077" spans="1:23" x14ac:dyDescent="0.2">
      <c r="A1077" s="5">
        <v>1631</v>
      </c>
      <c r="B1077" s="5">
        <v>1204</v>
      </c>
      <c r="C1077" s="6" t="s">
        <v>1478</v>
      </c>
      <c r="D1077" s="6" t="s">
        <v>1478</v>
      </c>
      <c r="E1077" s="6" t="s">
        <v>1479</v>
      </c>
      <c r="F1077" s="6" t="s">
        <v>1479</v>
      </c>
      <c r="G1077" s="6" t="s">
        <v>1479</v>
      </c>
      <c r="H1077" s="6" t="s">
        <v>1480</v>
      </c>
      <c r="I1077" s="6" t="s">
        <v>1480</v>
      </c>
      <c r="J1077" s="6" t="s">
        <v>1299</v>
      </c>
      <c r="K1077" s="6" t="s">
        <v>1299</v>
      </c>
      <c r="L1077" s="5">
        <v>2706867744</v>
      </c>
      <c r="M1077" s="5">
        <v>2706867744</v>
      </c>
      <c r="N1077" s="6" t="s">
        <v>8972</v>
      </c>
      <c r="O1077" s="6" t="s">
        <v>8972</v>
      </c>
      <c r="P1077" s="6" t="s">
        <v>8975</v>
      </c>
      <c r="Q1077" s="5"/>
      <c r="R1077" s="6" t="s">
        <v>8712</v>
      </c>
      <c r="S1077" s="6">
        <f t="shared" si="66"/>
        <v>0</v>
      </c>
      <c r="T1077" s="6">
        <v>0</v>
      </c>
      <c r="U1077" s="6">
        <f t="shared" si="67"/>
        <v>0</v>
      </c>
      <c r="V1077" s="6" t="b">
        <f t="shared" si="64"/>
        <v>0</v>
      </c>
      <c r="W1077" s="6" t="b">
        <f t="shared" si="65"/>
        <v>0</v>
      </c>
    </row>
    <row r="1078" spans="1:23" x14ac:dyDescent="0.2">
      <c r="A1078" s="5">
        <v>1627</v>
      </c>
      <c r="B1078" s="5">
        <v>1205</v>
      </c>
      <c r="C1078" s="6" t="s">
        <v>1467</v>
      </c>
      <c r="D1078" s="6" t="s">
        <v>1467</v>
      </c>
      <c r="E1078" s="6" t="s">
        <v>1468</v>
      </c>
      <c r="F1078" s="6" t="s">
        <v>1468</v>
      </c>
      <c r="G1078" s="6" t="s">
        <v>1468</v>
      </c>
      <c r="H1078" s="6" t="s">
        <v>1469</v>
      </c>
      <c r="I1078" s="6" t="s">
        <v>1469</v>
      </c>
      <c r="J1078" s="6" t="s">
        <v>1299</v>
      </c>
      <c r="K1078" s="6" t="s">
        <v>1299</v>
      </c>
      <c r="L1078" s="5">
        <v>2709278803</v>
      </c>
      <c r="M1078" s="5">
        <v>2709278803</v>
      </c>
      <c r="N1078" s="6" t="s">
        <v>8972</v>
      </c>
      <c r="O1078" s="6" t="s">
        <v>8972</v>
      </c>
      <c r="P1078" s="6" t="s">
        <v>8975</v>
      </c>
      <c r="Q1078" s="5"/>
      <c r="R1078" s="6" t="s">
        <v>8712</v>
      </c>
      <c r="S1078" s="6">
        <f t="shared" si="66"/>
        <v>0</v>
      </c>
      <c r="T1078" s="6">
        <v>0</v>
      </c>
      <c r="U1078" s="6">
        <f t="shared" si="67"/>
        <v>0</v>
      </c>
      <c r="V1078" s="6" t="b">
        <f t="shared" si="64"/>
        <v>0</v>
      </c>
      <c r="W1078" s="6" t="b">
        <f t="shared" si="65"/>
        <v>0</v>
      </c>
    </row>
    <row r="1079" spans="1:23" x14ac:dyDescent="0.2">
      <c r="A1079" s="5">
        <v>1628</v>
      </c>
      <c r="B1079" s="5">
        <v>1206</v>
      </c>
      <c r="C1079" s="6" t="s">
        <v>1470</v>
      </c>
      <c r="D1079" s="6" t="s">
        <v>1470</v>
      </c>
      <c r="E1079" s="6" t="s">
        <v>1471</v>
      </c>
      <c r="F1079" s="6" t="s">
        <v>1471</v>
      </c>
      <c r="G1079" s="6" t="s">
        <v>6608</v>
      </c>
      <c r="H1079" s="6" t="s">
        <v>1472</v>
      </c>
      <c r="I1079" s="6" t="s">
        <v>1472</v>
      </c>
      <c r="J1079" s="6" t="s">
        <v>1299</v>
      </c>
      <c r="K1079" s="6" t="s">
        <v>1299</v>
      </c>
      <c r="L1079" s="5">
        <v>2708263951</v>
      </c>
      <c r="M1079" s="5">
        <v>2708263951</v>
      </c>
      <c r="N1079" s="6" t="s">
        <v>8972</v>
      </c>
      <c r="O1079" s="6" t="s">
        <v>8972</v>
      </c>
      <c r="P1079" s="6" t="s">
        <v>8975</v>
      </c>
      <c r="Q1079" s="5"/>
      <c r="R1079" s="6" t="s">
        <v>8712</v>
      </c>
      <c r="S1079" s="6">
        <f t="shared" si="66"/>
        <v>0</v>
      </c>
      <c r="T1079" s="6">
        <v>0</v>
      </c>
      <c r="U1079" s="6">
        <f t="shared" si="67"/>
        <v>0</v>
      </c>
      <c r="V1079" s="6" t="b">
        <f t="shared" si="64"/>
        <v>0</v>
      </c>
      <c r="W1079" s="6" t="b">
        <f t="shared" si="65"/>
        <v>0</v>
      </c>
    </row>
    <row r="1080" spans="1:23" x14ac:dyDescent="0.2">
      <c r="A1080" s="5">
        <v>1629</v>
      </c>
      <c r="B1080" s="5">
        <v>1207</v>
      </c>
      <c r="C1080" s="6" t="s">
        <v>1473</v>
      </c>
      <c r="D1080" s="6" t="s">
        <v>1473</v>
      </c>
      <c r="E1080" s="6" t="s">
        <v>1474</v>
      </c>
      <c r="F1080" s="6" t="s">
        <v>1474</v>
      </c>
      <c r="G1080" s="6" t="s">
        <v>6609</v>
      </c>
      <c r="H1080" s="6" t="s">
        <v>1475</v>
      </c>
      <c r="I1080" s="6" t="s">
        <v>1475</v>
      </c>
      <c r="J1080" s="6" t="s">
        <v>1299</v>
      </c>
      <c r="K1080" s="6" t="s">
        <v>1299</v>
      </c>
      <c r="L1080" s="5">
        <v>2702733062</v>
      </c>
      <c r="M1080" s="5">
        <v>2702733062</v>
      </c>
      <c r="N1080" s="6" t="s">
        <v>8972</v>
      </c>
      <c r="O1080" s="6" t="s">
        <v>8972</v>
      </c>
      <c r="P1080" s="6" t="s">
        <v>8975</v>
      </c>
      <c r="Q1080" s="5"/>
      <c r="R1080" s="6" t="s">
        <v>8712</v>
      </c>
      <c r="S1080" s="6">
        <f t="shared" si="66"/>
        <v>0</v>
      </c>
      <c r="T1080" s="6">
        <v>0</v>
      </c>
      <c r="U1080" s="6">
        <f t="shared" si="67"/>
        <v>0</v>
      </c>
      <c r="V1080" s="6" t="b">
        <f t="shared" si="64"/>
        <v>0</v>
      </c>
      <c r="W1080" s="6" t="b">
        <f t="shared" si="65"/>
        <v>0</v>
      </c>
    </row>
    <row r="1081" spans="1:23" x14ac:dyDescent="0.2">
      <c r="A1081" s="5">
        <v>1630</v>
      </c>
      <c r="B1081" s="5">
        <v>1208</v>
      </c>
      <c r="C1081" s="6" t="s">
        <v>1476</v>
      </c>
      <c r="D1081" s="6" t="s">
        <v>1476</v>
      </c>
      <c r="E1081" s="6" t="s">
        <v>1477</v>
      </c>
      <c r="F1081" s="6" t="s">
        <v>1477</v>
      </c>
      <c r="G1081" s="6" t="s">
        <v>1477</v>
      </c>
      <c r="H1081" s="6" t="s">
        <v>86</v>
      </c>
      <c r="I1081" s="6" t="s">
        <v>86</v>
      </c>
      <c r="J1081" s="6" t="s">
        <v>1299</v>
      </c>
      <c r="K1081" s="6" t="s">
        <v>1299</v>
      </c>
      <c r="L1081" s="5">
        <v>2702983663</v>
      </c>
      <c r="M1081" s="5">
        <v>2702983663</v>
      </c>
      <c r="N1081" s="6" t="s">
        <v>8972</v>
      </c>
      <c r="O1081" s="6" t="s">
        <v>8972</v>
      </c>
      <c r="P1081" s="6" t="s">
        <v>8975</v>
      </c>
      <c r="Q1081" s="5"/>
      <c r="R1081" s="6" t="s">
        <v>8712</v>
      </c>
      <c r="S1081" s="6">
        <f t="shared" si="66"/>
        <v>0</v>
      </c>
      <c r="T1081" s="6">
        <v>0</v>
      </c>
      <c r="U1081" s="6">
        <f t="shared" si="67"/>
        <v>0</v>
      </c>
      <c r="V1081" s="6" t="b">
        <f t="shared" si="64"/>
        <v>0</v>
      </c>
      <c r="W1081" s="6" t="b">
        <f t="shared" si="65"/>
        <v>0</v>
      </c>
    </row>
    <row r="1082" spans="1:23" x14ac:dyDescent="0.2">
      <c r="A1082" s="5">
        <v>1632</v>
      </c>
      <c r="B1082" s="5">
        <v>1209</v>
      </c>
      <c r="C1082" s="6" t="s">
        <v>1481</v>
      </c>
      <c r="D1082" s="6" t="s">
        <v>1481</v>
      </c>
      <c r="E1082" s="6" t="s">
        <v>1482</v>
      </c>
      <c r="F1082" s="6" t="s">
        <v>1482</v>
      </c>
      <c r="G1082" s="6" t="s">
        <v>6610</v>
      </c>
      <c r="H1082" s="6" t="s">
        <v>1483</v>
      </c>
      <c r="I1082" s="6" t="s">
        <v>1483</v>
      </c>
      <c r="J1082" s="6" t="s">
        <v>1299</v>
      </c>
      <c r="K1082" s="6" t="s">
        <v>1299</v>
      </c>
      <c r="L1082" s="5">
        <v>2703891230</v>
      </c>
      <c r="M1082" s="5">
        <v>2703891230</v>
      </c>
      <c r="N1082" s="6" t="s">
        <v>8972</v>
      </c>
      <c r="O1082" s="6" t="s">
        <v>8972</v>
      </c>
      <c r="P1082" s="6" t="s">
        <v>8975</v>
      </c>
      <c r="Q1082" s="5"/>
      <c r="R1082" s="6" t="s">
        <v>8712</v>
      </c>
      <c r="S1082" s="6">
        <f t="shared" si="66"/>
        <v>0</v>
      </c>
      <c r="T1082" s="6">
        <v>0</v>
      </c>
      <c r="U1082" s="6">
        <f t="shared" si="67"/>
        <v>0</v>
      </c>
      <c r="V1082" s="6" t="b">
        <f t="shared" si="64"/>
        <v>0</v>
      </c>
      <c r="W1082" s="6" t="b">
        <f t="shared" si="65"/>
        <v>0</v>
      </c>
    </row>
    <row r="1083" spans="1:23" x14ac:dyDescent="0.2">
      <c r="A1083" s="5">
        <v>1633</v>
      </c>
      <c r="B1083" s="5">
        <v>1210</v>
      </c>
      <c r="C1083" s="6" t="s">
        <v>1484</v>
      </c>
      <c r="D1083" s="6" t="s">
        <v>1484</v>
      </c>
      <c r="E1083" s="6" t="s">
        <v>1485</v>
      </c>
      <c r="F1083" s="6" t="s">
        <v>1485</v>
      </c>
      <c r="G1083" s="6" t="s">
        <v>6611</v>
      </c>
      <c r="H1083" s="6" t="s">
        <v>1486</v>
      </c>
      <c r="I1083" s="6" t="s">
        <v>1486</v>
      </c>
      <c r="J1083" s="6" t="s">
        <v>1299</v>
      </c>
      <c r="K1083" s="6" t="s">
        <v>1299</v>
      </c>
      <c r="L1083" s="5">
        <v>2706399315</v>
      </c>
      <c r="M1083" s="5">
        <v>2706399315</v>
      </c>
      <c r="N1083" s="6" t="s">
        <v>8972</v>
      </c>
      <c r="O1083" s="6" t="s">
        <v>8972</v>
      </c>
      <c r="P1083" s="6" t="s">
        <v>8975</v>
      </c>
      <c r="Q1083" s="5"/>
      <c r="R1083" s="6" t="s">
        <v>8712</v>
      </c>
      <c r="S1083" s="6">
        <f t="shared" si="66"/>
        <v>0</v>
      </c>
      <c r="T1083" s="6">
        <v>0</v>
      </c>
      <c r="U1083" s="6">
        <f t="shared" si="67"/>
        <v>0</v>
      </c>
      <c r="V1083" s="6" t="b">
        <f t="shared" si="64"/>
        <v>0</v>
      </c>
      <c r="W1083" s="6" t="b">
        <f t="shared" si="65"/>
        <v>0</v>
      </c>
    </row>
    <row r="1084" spans="1:23" x14ac:dyDescent="0.2">
      <c r="A1084" s="5">
        <v>1634</v>
      </c>
      <c r="B1084" s="5">
        <v>1211</v>
      </c>
      <c r="C1084" s="6" t="s">
        <v>11812</v>
      </c>
      <c r="D1084" s="6" t="s">
        <v>11812</v>
      </c>
      <c r="E1084" s="6" t="s">
        <v>11813</v>
      </c>
      <c r="F1084" s="6" t="s">
        <v>11813</v>
      </c>
      <c r="G1084" s="6" t="s">
        <v>11814</v>
      </c>
      <c r="H1084" s="6" t="s">
        <v>1501</v>
      </c>
      <c r="I1084" s="6" t="s">
        <v>1501</v>
      </c>
      <c r="J1084" s="6" t="s">
        <v>1299</v>
      </c>
      <c r="K1084" s="6" t="s">
        <v>1299</v>
      </c>
      <c r="L1084" s="5">
        <v>6064392361</v>
      </c>
      <c r="M1084" s="5">
        <v>6064392361</v>
      </c>
      <c r="N1084" s="6" t="s">
        <v>11017</v>
      </c>
      <c r="O1084" s="6" t="s">
        <v>11017</v>
      </c>
      <c r="P1084" s="6" t="s">
        <v>8975</v>
      </c>
      <c r="Q1084" s="5"/>
      <c r="R1084" s="6" t="s">
        <v>8713</v>
      </c>
      <c r="S1084" s="6">
        <f t="shared" si="66"/>
        <v>0</v>
      </c>
      <c r="T1084" s="6">
        <v>0</v>
      </c>
      <c r="U1084" s="6">
        <f t="shared" si="67"/>
        <v>0</v>
      </c>
      <c r="V1084" s="6" t="b">
        <f t="shared" si="64"/>
        <v>0</v>
      </c>
      <c r="W1084" s="6" t="b">
        <f t="shared" si="65"/>
        <v>0</v>
      </c>
    </row>
    <row r="1085" spans="1:23" x14ac:dyDescent="0.2">
      <c r="A1085" s="5">
        <v>1641</v>
      </c>
      <c r="B1085" s="5">
        <v>1212</v>
      </c>
      <c r="C1085" s="6" t="s">
        <v>1505</v>
      </c>
      <c r="D1085" s="6" t="s">
        <v>1505</v>
      </c>
      <c r="E1085" s="6" t="s">
        <v>1506</v>
      </c>
      <c r="F1085" s="6" t="s">
        <v>1506</v>
      </c>
      <c r="G1085" s="6" t="s">
        <v>7935</v>
      </c>
      <c r="H1085" s="6" t="s">
        <v>1507</v>
      </c>
      <c r="I1085" s="6" t="s">
        <v>1507</v>
      </c>
      <c r="J1085" s="6" t="s">
        <v>1299</v>
      </c>
      <c r="K1085" s="6" t="s">
        <v>1299</v>
      </c>
      <c r="L1085" s="5">
        <v>6067853144</v>
      </c>
      <c r="M1085" s="5">
        <v>6067853144</v>
      </c>
      <c r="N1085" s="6" t="s">
        <v>8972</v>
      </c>
      <c r="O1085" s="6" t="s">
        <v>8972</v>
      </c>
      <c r="P1085" s="6" t="s">
        <v>8975</v>
      </c>
      <c r="Q1085" s="5"/>
      <c r="R1085" s="6" t="s">
        <v>8713</v>
      </c>
      <c r="S1085" s="6">
        <f t="shared" si="66"/>
        <v>0</v>
      </c>
      <c r="T1085" s="6">
        <v>0</v>
      </c>
      <c r="U1085" s="6">
        <f t="shared" si="67"/>
        <v>0</v>
      </c>
      <c r="V1085" s="6" t="b">
        <f t="shared" si="64"/>
        <v>0</v>
      </c>
      <c r="W1085" s="6" t="b">
        <f t="shared" si="65"/>
        <v>0</v>
      </c>
    </row>
    <row r="1086" spans="1:23" x14ac:dyDescent="0.2">
      <c r="A1086" s="5">
        <v>1635</v>
      </c>
      <c r="B1086" s="5">
        <v>1213</v>
      </c>
      <c r="C1086" s="6" t="s">
        <v>1487</v>
      </c>
      <c r="D1086" s="6" t="s">
        <v>1487</v>
      </c>
      <c r="E1086" s="6" t="s">
        <v>1488</v>
      </c>
      <c r="F1086" s="6" t="s">
        <v>1488</v>
      </c>
      <c r="G1086" s="6" t="s">
        <v>7933</v>
      </c>
      <c r="H1086" s="6" t="s">
        <v>1489</v>
      </c>
      <c r="I1086" s="6" t="s">
        <v>1489</v>
      </c>
      <c r="J1086" s="6" t="s">
        <v>1299</v>
      </c>
      <c r="K1086" s="6" t="s">
        <v>1299</v>
      </c>
      <c r="L1086" s="5">
        <v>6064642492</v>
      </c>
      <c r="M1086" s="5">
        <v>6064642492</v>
      </c>
      <c r="N1086" s="6" t="s">
        <v>8972</v>
      </c>
      <c r="O1086" s="6" t="s">
        <v>8972</v>
      </c>
      <c r="P1086" s="6" t="s">
        <v>8975</v>
      </c>
      <c r="Q1086" s="5"/>
      <c r="R1086" s="6" t="s">
        <v>8713</v>
      </c>
      <c r="S1086" s="6">
        <f t="shared" si="66"/>
        <v>0</v>
      </c>
      <c r="T1086" s="6">
        <v>0</v>
      </c>
      <c r="U1086" s="6">
        <f t="shared" si="67"/>
        <v>0</v>
      </c>
      <c r="V1086" s="6" t="b">
        <f t="shared" si="64"/>
        <v>0</v>
      </c>
      <c r="W1086" s="6" t="b">
        <f t="shared" si="65"/>
        <v>0</v>
      </c>
    </row>
    <row r="1087" spans="1:23" x14ac:dyDescent="0.2">
      <c r="A1087" s="5">
        <v>1636</v>
      </c>
      <c r="B1087" s="5">
        <v>1214</v>
      </c>
      <c r="C1087" s="6" t="s">
        <v>1490</v>
      </c>
      <c r="D1087" s="6" t="s">
        <v>1490</v>
      </c>
      <c r="E1087" s="6" t="s">
        <v>1491</v>
      </c>
      <c r="F1087" s="6" t="s">
        <v>1491</v>
      </c>
      <c r="G1087" s="6" t="s">
        <v>1491</v>
      </c>
      <c r="H1087" s="6" t="s">
        <v>1492</v>
      </c>
      <c r="I1087" s="6" t="s">
        <v>1492</v>
      </c>
      <c r="J1087" s="6" t="s">
        <v>1299</v>
      </c>
      <c r="K1087" s="6" t="s">
        <v>1299</v>
      </c>
      <c r="L1087" s="5">
        <v>6066722393</v>
      </c>
      <c r="M1087" s="5">
        <v>6066722393</v>
      </c>
      <c r="N1087" s="6" t="s">
        <v>8972</v>
      </c>
      <c r="O1087" s="6" t="s">
        <v>8972</v>
      </c>
      <c r="P1087" s="6" t="s">
        <v>8975</v>
      </c>
      <c r="Q1087" s="5"/>
      <c r="R1087" s="6" t="s">
        <v>8713</v>
      </c>
      <c r="S1087" s="6">
        <f t="shared" si="66"/>
        <v>0</v>
      </c>
      <c r="T1087" s="6">
        <v>0</v>
      </c>
      <c r="U1087" s="6">
        <f t="shared" si="67"/>
        <v>0</v>
      </c>
      <c r="V1087" s="6" t="b">
        <f t="shared" si="64"/>
        <v>0</v>
      </c>
      <c r="W1087" s="6" t="b">
        <f t="shared" si="65"/>
        <v>0</v>
      </c>
    </row>
    <row r="1088" spans="1:23" x14ac:dyDescent="0.2">
      <c r="A1088" s="5">
        <v>1637</v>
      </c>
      <c r="B1088" s="5">
        <v>1215</v>
      </c>
      <c r="C1088" s="6" t="s">
        <v>1493</v>
      </c>
      <c r="D1088" s="6" t="s">
        <v>1493</v>
      </c>
      <c r="E1088" s="6" t="s">
        <v>1494</v>
      </c>
      <c r="F1088" s="6" t="s">
        <v>1494</v>
      </c>
      <c r="G1088" s="6" t="s">
        <v>7934</v>
      </c>
      <c r="H1088" s="6" t="s">
        <v>1495</v>
      </c>
      <c r="I1088" s="6" t="s">
        <v>1495</v>
      </c>
      <c r="J1088" s="6" t="s">
        <v>1299</v>
      </c>
      <c r="K1088" s="6" t="s">
        <v>1299</v>
      </c>
      <c r="L1088" s="5">
        <v>6066332945</v>
      </c>
      <c r="M1088" s="5">
        <v>6066332945</v>
      </c>
      <c r="N1088" s="6" t="s">
        <v>8972</v>
      </c>
      <c r="O1088" s="6" t="s">
        <v>8972</v>
      </c>
      <c r="P1088" s="6" t="s">
        <v>8975</v>
      </c>
      <c r="Q1088" s="5"/>
      <c r="R1088" s="6" t="s">
        <v>8713</v>
      </c>
      <c r="S1088" s="6">
        <f t="shared" si="66"/>
        <v>0</v>
      </c>
      <c r="T1088" s="6">
        <v>0</v>
      </c>
      <c r="U1088" s="6">
        <f t="shared" si="67"/>
        <v>0</v>
      </c>
      <c r="V1088" s="6" t="b">
        <f t="shared" si="64"/>
        <v>0</v>
      </c>
      <c r="W1088" s="6" t="b">
        <f t="shared" si="65"/>
        <v>0</v>
      </c>
    </row>
    <row r="1089" spans="1:23" x14ac:dyDescent="0.2">
      <c r="A1089" s="5">
        <v>1638</v>
      </c>
      <c r="B1089" s="5">
        <v>1216</v>
      </c>
      <c r="C1089" s="6" t="s">
        <v>1496</v>
      </c>
      <c r="D1089" s="6" t="s">
        <v>1496</v>
      </c>
      <c r="E1089" s="6" t="s">
        <v>1497</v>
      </c>
      <c r="F1089" s="6" t="s">
        <v>1497</v>
      </c>
      <c r="G1089" s="6" t="s">
        <v>6612</v>
      </c>
      <c r="H1089" s="6" t="s">
        <v>1498</v>
      </c>
      <c r="I1089" s="6" t="s">
        <v>1498</v>
      </c>
      <c r="J1089" s="6" t="s">
        <v>1299</v>
      </c>
      <c r="K1089" s="6" t="s">
        <v>1299</v>
      </c>
      <c r="L1089" s="5">
        <v>6065935181</v>
      </c>
      <c r="M1089" s="5">
        <v>6065935181</v>
      </c>
      <c r="N1089" s="6" t="s">
        <v>8972</v>
      </c>
      <c r="O1089" s="6" t="s">
        <v>8972</v>
      </c>
      <c r="P1089" s="6" t="s">
        <v>8975</v>
      </c>
      <c r="Q1089" s="5"/>
      <c r="R1089" s="6" t="s">
        <v>8713</v>
      </c>
      <c r="S1089" s="6">
        <f t="shared" si="66"/>
        <v>0</v>
      </c>
      <c r="T1089" s="6">
        <v>0</v>
      </c>
      <c r="U1089" s="6">
        <f t="shared" si="67"/>
        <v>0</v>
      </c>
      <c r="V1089" s="6" t="b">
        <f t="shared" si="64"/>
        <v>0</v>
      </c>
      <c r="W1089" s="6" t="b">
        <f t="shared" si="65"/>
        <v>0</v>
      </c>
    </row>
    <row r="1090" spans="1:23" x14ac:dyDescent="0.2">
      <c r="A1090" s="5">
        <v>1639</v>
      </c>
      <c r="B1090" s="5">
        <v>1217</v>
      </c>
      <c r="C1090" s="6" t="s">
        <v>1499</v>
      </c>
      <c r="D1090" s="6" t="s">
        <v>1499</v>
      </c>
      <c r="E1090" s="6" t="s">
        <v>1500</v>
      </c>
      <c r="F1090" s="6" t="s">
        <v>1500</v>
      </c>
      <c r="G1090" s="6" t="s">
        <v>1500</v>
      </c>
      <c r="H1090" s="6" t="s">
        <v>1501</v>
      </c>
      <c r="I1090" s="6" t="s">
        <v>1501</v>
      </c>
      <c r="J1090" s="6" t="s">
        <v>1299</v>
      </c>
      <c r="K1090" s="6" t="s">
        <v>1299</v>
      </c>
      <c r="L1090" s="5">
        <v>6064362196</v>
      </c>
      <c r="M1090" s="5">
        <v>6064362196</v>
      </c>
      <c r="N1090" s="6" t="s">
        <v>8972</v>
      </c>
      <c r="O1090" s="6" t="s">
        <v>8972</v>
      </c>
      <c r="P1090" s="6" t="s">
        <v>8975</v>
      </c>
      <c r="Q1090" s="5"/>
      <c r="R1090" s="6" t="s">
        <v>8713</v>
      </c>
      <c r="S1090" s="6">
        <f t="shared" si="66"/>
        <v>0</v>
      </c>
      <c r="T1090" s="6">
        <v>0</v>
      </c>
      <c r="U1090" s="6">
        <f t="shared" si="67"/>
        <v>0</v>
      </c>
      <c r="V1090" s="6" t="b">
        <f t="shared" ref="V1090:V1153" si="68">IF(T1090=1, IF(O1090="sub-recipient","gained SS same SR", IF(P1090="sub-recipient", "gained SR","added SS")))</f>
        <v>0</v>
      </c>
      <c r="W1090" s="6" t="b">
        <f t="shared" ref="W1090:W1153" si="69">IF(U1090=1, IF(P1090="sub-recipient","lost SS, kept SR", IF(O1090="sub-recipient", "lost SR","consolidated SS")))</f>
        <v>0</v>
      </c>
    </row>
    <row r="1091" spans="1:23" x14ac:dyDescent="0.2">
      <c r="A1091" s="5">
        <v>1640</v>
      </c>
      <c r="B1091" s="5">
        <v>1218</v>
      </c>
      <c r="C1091" s="6" t="s">
        <v>1502</v>
      </c>
      <c r="D1091" s="6" t="s">
        <v>1502</v>
      </c>
      <c r="E1091" s="6" t="s">
        <v>1503</v>
      </c>
      <c r="F1091" s="6" t="s">
        <v>1503</v>
      </c>
      <c r="G1091" s="6" t="s">
        <v>6613</v>
      </c>
      <c r="H1091" s="6" t="s">
        <v>1504</v>
      </c>
      <c r="I1091" s="6" t="s">
        <v>1504</v>
      </c>
      <c r="J1091" s="6" t="s">
        <v>1299</v>
      </c>
      <c r="K1091" s="6" t="s">
        <v>1299</v>
      </c>
      <c r="L1091" s="5">
        <v>6066683185</v>
      </c>
      <c r="M1091" s="5">
        <v>6066683185</v>
      </c>
      <c r="N1091" s="6" t="s">
        <v>8972</v>
      </c>
      <c r="O1091" s="6" t="s">
        <v>8972</v>
      </c>
      <c r="P1091" s="6" t="s">
        <v>8975</v>
      </c>
      <c r="Q1091" s="5"/>
      <c r="R1091" s="6" t="s">
        <v>8713</v>
      </c>
      <c r="S1091" s="6">
        <f t="shared" ref="S1091:S1154" si="70">IF(A1091=A1090,1,0)</f>
        <v>0</v>
      </c>
      <c r="T1091" s="6">
        <v>0</v>
      </c>
      <c r="U1091" s="6">
        <f t="shared" ref="U1091:U1154" si="71">IF(B1091=B1090, 1, 0)</f>
        <v>0</v>
      </c>
      <c r="V1091" s="6" t="b">
        <f t="shared" si="68"/>
        <v>0</v>
      </c>
      <c r="W1091" s="6" t="b">
        <f t="shared" si="69"/>
        <v>0</v>
      </c>
    </row>
    <row r="1092" spans="1:23" x14ac:dyDescent="0.2">
      <c r="A1092" s="5">
        <v>1642</v>
      </c>
      <c r="B1092" s="5">
        <v>1219</v>
      </c>
      <c r="C1092" s="6" t="s">
        <v>11815</v>
      </c>
      <c r="D1092" s="6" t="s">
        <v>11815</v>
      </c>
      <c r="E1092" s="6" t="s">
        <v>1531</v>
      </c>
      <c r="F1092" s="6" t="s">
        <v>1531</v>
      </c>
      <c r="G1092" s="6" t="s">
        <v>1531</v>
      </c>
      <c r="H1092" s="6" t="s">
        <v>501</v>
      </c>
      <c r="I1092" s="6" t="s">
        <v>501</v>
      </c>
      <c r="J1092" s="6" t="s">
        <v>1299</v>
      </c>
      <c r="K1092" s="6" t="s">
        <v>1299</v>
      </c>
      <c r="L1092" s="5">
        <v>6066784761</v>
      </c>
      <c r="M1092" s="5">
        <v>6066784761</v>
      </c>
      <c r="N1092" s="6" t="s">
        <v>11017</v>
      </c>
      <c r="O1092" s="6" t="s">
        <v>11017</v>
      </c>
      <c r="P1092" s="6" t="s">
        <v>8975</v>
      </c>
      <c r="Q1092" s="5"/>
      <c r="R1092" s="6" t="s">
        <v>8714</v>
      </c>
      <c r="S1092" s="6">
        <f t="shared" si="70"/>
        <v>0</v>
      </c>
      <c r="T1092" s="6">
        <v>0</v>
      </c>
      <c r="U1092" s="6">
        <f t="shared" si="71"/>
        <v>0</v>
      </c>
      <c r="V1092" s="6" t="b">
        <f t="shared" si="68"/>
        <v>0</v>
      </c>
      <c r="W1092" s="6" t="b">
        <f t="shared" si="69"/>
        <v>0</v>
      </c>
    </row>
    <row r="1093" spans="1:23" x14ac:dyDescent="0.2">
      <c r="A1093" s="5">
        <v>1643</v>
      </c>
      <c r="B1093" s="5">
        <v>1220</v>
      </c>
      <c r="C1093" s="6" t="s">
        <v>1508</v>
      </c>
      <c r="D1093" s="6" t="s">
        <v>1508</v>
      </c>
      <c r="E1093" s="6" t="s">
        <v>1509</v>
      </c>
      <c r="F1093" s="6" t="s">
        <v>1509</v>
      </c>
      <c r="G1093" s="6" t="s">
        <v>6614</v>
      </c>
      <c r="H1093" s="6" t="s">
        <v>519</v>
      </c>
      <c r="I1093" s="6" t="s">
        <v>519</v>
      </c>
      <c r="J1093" s="6" t="s">
        <v>1299</v>
      </c>
      <c r="K1093" s="6" t="s">
        <v>1299</v>
      </c>
      <c r="L1093" s="5">
        <v>2703842286</v>
      </c>
      <c r="M1093" s="5">
        <v>2703842286</v>
      </c>
      <c r="N1093" s="6" t="s">
        <v>8972</v>
      </c>
      <c r="O1093" s="6" t="s">
        <v>8972</v>
      </c>
      <c r="P1093" s="6" t="s">
        <v>8975</v>
      </c>
      <c r="Q1093" s="5"/>
      <c r="R1093" s="6" t="s">
        <v>8714</v>
      </c>
      <c r="S1093" s="6">
        <f t="shared" si="70"/>
        <v>0</v>
      </c>
      <c r="T1093" s="6">
        <v>0</v>
      </c>
      <c r="U1093" s="6">
        <f t="shared" si="71"/>
        <v>0</v>
      </c>
      <c r="V1093" s="6" t="b">
        <f t="shared" si="68"/>
        <v>0</v>
      </c>
      <c r="W1093" s="6" t="b">
        <f t="shared" si="69"/>
        <v>0</v>
      </c>
    </row>
    <row r="1094" spans="1:23" x14ac:dyDescent="0.2">
      <c r="A1094" s="5">
        <v>1644</v>
      </c>
      <c r="B1094" s="5">
        <v>1221</v>
      </c>
      <c r="C1094" s="6" t="s">
        <v>1510</v>
      </c>
      <c r="D1094" s="6" t="s">
        <v>1510</v>
      </c>
      <c r="E1094" s="6" t="s">
        <v>1511</v>
      </c>
      <c r="F1094" s="6" t="s">
        <v>1511</v>
      </c>
      <c r="G1094" s="6" t="s">
        <v>1511</v>
      </c>
      <c r="H1094" s="6" t="s">
        <v>1512</v>
      </c>
      <c r="I1094" s="6" t="s">
        <v>1512</v>
      </c>
      <c r="J1094" s="6" t="s">
        <v>1299</v>
      </c>
      <c r="K1094" s="6" t="s">
        <v>1299</v>
      </c>
      <c r="L1094" s="5">
        <v>6067876911</v>
      </c>
      <c r="M1094" s="5">
        <v>6067876911</v>
      </c>
      <c r="N1094" s="6" t="s">
        <v>8972</v>
      </c>
      <c r="O1094" s="6" t="s">
        <v>8972</v>
      </c>
      <c r="P1094" s="6" t="s">
        <v>8975</v>
      </c>
      <c r="Q1094" s="5"/>
      <c r="R1094" s="6" t="s">
        <v>8714</v>
      </c>
      <c r="S1094" s="6">
        <f t="shared" si="70"/>
        <v>0</v>
      </c>
      <c r="T1094" s="6">
        <v>0</v>
      </c>
      <c r="U1094" s="6">
        <f t="shared" si="71"/>
        <v>0</v>
      </c>
      <c r="V1094" s="6" t="b">
        <f t="shared" si="68"/>
        <v>0</v>
      </c>
      <c r="W1094" s="6" t="b">
        <f t="shared" si="69"/>
        <v>0</v>
      </c>
    </row>
    <row r="1095" spans="1:23" x14ac:dyDescent="0.2">
      <c r="A1095" s="5">
        <v>1645</v>
      </c>
      <c r="B1095" s="5">
        <v>1222</v>
      </c>
      <c r="C1095" s="6" t="s">
        <v>1513</v>
      </c>
      <c r="D1095" s="6" t="s">
        <v>1513</v>
      </c>
      <c r="E1095" s="6" t="s">
        <v>1514</v>
      </c>
      <c r="F1095" s="6" t="s">
        <v>1514</v>
      </c>
      <c r="G1095" s="6" t="s">
        <v>6615</v>
      </c>
      <c r="H1095" s="6" t="s">
        <v>206</v>
      </c>
      <c r="I1095" s="6" t="s">
        <v>206</v>
      </c>
      <c r="J1095" s="6" t="s">
        <v>1299</v>
      </c>
      <c r="K1095" s="6" t="s">
        <v>1299</v>
      </c>
      <c r="L1095" s="5">
        <v>6063875711</v>
      </c>
      <c r="M1095" s="5">
        <v>6063875711</v>
      </c>
      <c r="N1095" s="6" t="s">
        <v>8972</v>
      </c>
      <c r="O1095" s="6" t="s">
        <v>8972</v>
      </c>
      <c r="P1095" s="6" t="s">
        <v>8975</v>
      </c>
      <c r="Q1095" s="5"/>
      <c r="R1095" s="6" t="s">
        <v>8714</v>
      </c>
      <c r="S1095" s="6">
        <f t="shared" si="70"/>
        <v>0</v>
      </c>
      <c r="T1095" s="6">
        <v>0</v>
      </c>
      <c r="U1095" s="6">
        <f t="shared" si="71"/>
        <v>0</v>
      </c>
      <c r="V1095" s="6" t="b">
        <f t="shared" si="68"/>
        <v>0</v>
      </c>
      <c r="W1095" s="6" t="b">
        <f t="shared" si="69"/>
        <v>0</v>
      </c>
    </row>
    <row r="1096" spans="1:23" x14ac:dyDescent="0.2">
      <c r="A1096" s="5">
        <v>1646</v>
      </c>
      <c r="B1096" s="5">
        <v>1223</v>
      </c>
      <c r="C1096" s="6" t="s">
        <v>1515</v>
      </c>
      <c r="D1096" s="6" t="s">
        <v>1515</v>
      </c>
      <c r="E1096" s="6" t="s">
        <v>1516</v>
      </c>
      <c r="F1096" s="6" t="s">
        <v>1516</v>
      </c>
      <c r="G1096" s="6" t="s">
        <v>6616</v>
      </c>
      <c r="H1096" s="6" t="s">
        <v>1517</v>
      </c>
      <c r="I1096" s="6" t="s">
        <v>1517</v>
      </c>
      <c r="J1096" s="6" t="s">
        <v>1299</v>
      </c>
      <c r="K1096" s="6" t="s">
        <v>1299</v>
      </c>
      <c r="L1096" s="5">
        <v>2708642206</v>
      </c>
      <c r="M1096" s="5">
        <v>2708642206</v>
      </c>
      <c r="N1096" s="6" t="s">
        <v>8972</v>
      </c>
      <c r="O1096" s="6" t="s">
        <v>8972</v>
      </c>
      <c r="P1096" s="6" t="s">
        <v>8975</v>
      </c>
      <c r="Q1096" s="5"/>
      <c r="R1096" s="6" t="s">
        <v>8714</v>
      </c>
      <c r="S1096" s="6">
        <f t="shared" si="70"/>
        <v>0</v>
      </c>
      <c r="T1096" s="6">
        <v>0</v>
      </c>
      <c r="U1096" s="6">
        <f t="shared" si="71"/>
        <v>0</v>
      </c>
      <c r="V1096" s="6" t="b">
        <f t="shared" si="68"/>
        <v>0</v>
      </c>
      <c r="W1096" s="6" t="b">
        <f t="shared" si="69"/>
        <v>0</v>
      </c>
    </row>
    <row r="1097" spans="1:23" x14ac:dyDescent="0.2">
      <c r="A1097" s="5">
        <v>1647</v>
      </c>
      <c r="B1097" s="5">
        <v>1224</v>
      </c>
      <c r="C1097" s="6" t="s">
        <v>1518</v>
      </c>
      <c r="D1097" s="6" t="s">
        <v>1518</v>
      </c>
      <c r="E1097" s="6" t="s">
        <v>1519</v>
      </c>
      <c r="F1097" s="6" t="s">
        <v>1519</v>
      </c>
      <c r="G1097" s="6" t="s">
        <v>6617</v>
      </c>
      <c r="H1097" s="6" t="s">
        <v>357</v>
      </c>
      <c r="I1097" s="6" t="s">
        <v>357</v>
      </c>
      <c r="J1097" s="6" t="s">
        <v>1299</v>
      </c>
      <c r="K1097" s="6" t="s">
        <v>1299</v>
      </c>
      <c r="L1097" s="5">
        <v>2709324341</v>
      </c>
      <c r="M1097" s="5">
        <v>2709324341</v>
      </c>
      <c r="N1097" s="6" t="s">
        <v>8972</v>
      </c>
      <c r="O1097" s="6" t="s">
        <v>8972</v>
      </c>
      <c r="P1097" s="6" t="s">
        <v>8975</v>
      </c>
      <c r="Q1097" s="5"/>
      <c r="R1097" s="6" t="s">
        <v>8714</v>
      </c>
      <c r="S1097" s="6">
        <f t="shared" si="70"/>
        <v>0</v>
      </c>
      <c r="T1097" s="6">
        <v>0</v>
      </c>
      <c r="U1097" s="6">
        <f t="shared" si="71"/>
        <v>0</v>
      </c>
      <c r="V1097" s="6" t="b">
        <f t="shared" si="68"/>
        <v>0</v>
      </c>
      <c r="W1097" s="6" t="b">
        <f t="shared" si="69"/>
        <v>0</v>
      </c>
    </row>
    <row r="1098" spans="1:23" x14ac:dyDescent="0.2">
      <c r="A1098" s="5">
        <v>1648</v>
      </c>
      <c r="B1098" s="5">
        <v>1225</v>
      </c>
      <c r="C1098" s="6" t="s">
        <v>1520</v>
      </c>
      <c r="D1098" s="6" t="s">
        <v>1520</v>
      </c>
      <c r="E1098" s="6" t="s">
        <v>1521</v>
      </c>
      <c r="F1098" s="6" t="s">
        <v>1521</v>
      </c>
      <c r="G1098" s="6" t="s">
        <v>6618</v>
      </c>
      <c r="H1098" s="6" t="s">
        <v>1522</v>
      </c>
      <c r="I1098" s="6" t="s">
        <v>1522</v>
      </c>
      <c r="J1098" s="6" t="s">
        <v>1299</v>
      </c>
      <c r="K1098" s="6" t="s">
        <v>1299</v>
      </c>
      <c r="L1098" s="5">
        <v>6063762412</v>
      </c>
      <c r="M1098" s="5">
        <v>6063762412</v>
      </c>
      <c r="N1098" s="6" t="s">
        <v>8972</v>
      </c>
      <c r="O1098" s="6" t="s">
        <v>8972</v>
      </c>
      <c r="P1098" s="6" t="s">
        <v>8975</v>
      </c>
      <c r="Q1098" s="5"/>
      <c r="R1098" s="6" t="s">
        <v>8714</v>
      </c>
      <c r="S1098" s="6">
        <f t="shared" si="70"/>
        <v>0</v>
      </c>
      <c r="T1098" s="6">
        <v>0</v>
      </c>
      <c r="U1098" s="6">
        <f t="shared" si="71"/>
        <v>0</v>
      </c>
      <c r="V1098" s="6" t="b">
        <f t="shared" si="68"/>
        <v>0</v>
      </c>
      <c r="W1098" s="6" t="b">
        <f t="shared" si="69"/>
        <v>0</v>
      </c>
    </row>
    <row r="1099" spans="1:23" x14ac:dyDescent="0.2">
      <c r="A1099" s="5">
        <v>1652</v>
      </c>
      <c r="B1099" s="5">
        <v>1226</v>
      </c>
      <c r="C1099" s="6" t="s">
        <v>1530</v>
      </c>
      <c r="D1099" s="6" t="s">
        <v>1530</v>
      </c>
      <c r="E1099" s="6" t="s">
        <v>1531</v>
      </c>
      <c r="F1099" s="6" t="s">
        <v>1531</v>
      </c>
      <c r="G1099" s="6" t="s">
        <v>1531</v>
      </c>
      <c r="H1099" s="6" t="s">
        <v>501</v>
      </c>
      <c r="I1099" s="6" t="s">
        <v>501</v>
      </c>
      <c r="J1099" s="6" t="s">
        <v>1299</v>
      </c>
      <c r="K1099" s="6" t="s">
        <v>1299</v>
      </c>
      <c r="L1099" s="5">
        <v>6066794416</v>
      </c>
      <c r="M1099" s="5">
        <v>6066794416</v>
      </c>
      <c r="N1099" s="6" t="s">
        <v>8972</v>
      </c>
      <c r="O1099" s="6" t="s">
        <v>8972</v>
      </c>
      <c r="P1099" s="6" t="s">
        <v>8975</v>
      </c>
      <c r="Q1099" s="5"/>
      <c r="R1099" s="6" t="s">
        <v>8714</v>
      </c>
      <c r="S1099" s="6">
        <f t="shared" si="70"/>
        <v>0</v>
      </c>
      <c r="T1099" s="6">
        <v>0</v>
      </c>
      <c r="U1099" s="6">
        <f t="shared" si="71"/>
        <v>0</v>
      </c>
      <c r="V1099" s="6" t="b">
        <f t="shared" si="68"/>
        <v>0</v>
      </c>
      <c r="W1099" s="6" t="b">
        <f t="shared" si="69"/>
        <v>0</v>
      </c>
    </row>
    <row r="1100" spans="1:23" x14ac:dyDescent="0.2">
      <c r="A1100" s="5">
        <v>1649</v>
      </c>
      <c r="B1100" s="5">
        <v>1227</v>
      </c>
      <c r="C1100" s="6" t="s">
        <v>1523</v>
      </c>
      <c r="D1100" s="6" t="s">
        <v>1523</v>
      </c>
      <c r="E1100" s="6" t="s">
        <v>1524</v>
      </c>
      <c r="F1100" s="6" t="s">
        <v>1524</v>
      </c>
      <c r="G1100" s="6" t="s">
        <v>6619</v>
      </c>
      <c r="H1100" s="6" t="s">
        <v>1525</v>
      </c>
      <c r="I1100" s="6" t="s">
        <v>1525</v>
      </c>
      <c r="J1100" s="6" t="s">
        <v>1299</v>
      </c>
      <c r="K1100" s="6" t="s">
        <v>1299</v>
      </c>
      <c r="L1100" s="5">
        <v>2703432181</v>
      </c>
      <c r="M1100" s="5">
        <v>2703432181</v>
      </c>
      <c r="N1100" s="6" t="s">
        <v>8972</v>
      </c>
      <c r="O1100" s="6" t="s">
        <v>8972</v>
      </c>
      <c r="P1100" s="6" t="s">
        <v>8975</v>
      </c>
      <c r="Q1100" s="5"/>
      <c r="R1100" s="6" t="s">
        <v>8714</v>
      </c>
      <c r="S1100" s="6">
        <f t="shared" si="70"/>
        <v>0</v>
      </c>
      <c r="T1100" s="6">
        <v>0</v>
      </c>
      <c r="U1100" s="6">
        <f t="shared" si="71"/>
        <v>0</v>
      </c>
      <c r="V1100" s="6" t="b">
        <f t="shared" si="68"/>
        <v>0</v>
      </c>
      <c r="W1100" s="6" t="b">
        <f t="shared" si="69"/>
        <v>0</v>
      </c>
    </row>
    <row r="1101" spans="1:23" x14ac:dyDescent="0.2">
      <c r="A1101" s="5">
        <v>1650</v>
      </c>
      <c r="B1101" s="5">
        <v>1228</v>
      </c>
      <c r="C1101" s="6" t="s">
        <v>1279</v>
      </c>
      <c r="D1101" s="6" t="s">
        <v>1279</v>
      </c>
      <c r="E1101" s="6" t="s">
        <v>1526</v>
      </c>
      <c r="F1101" s="6" t="s">
        <v>1526</v>
      </c>
      <c r="G1101" s="6" t="s">
        <v>6620</v>
      </c>
      <c r="H1101" s="6" t="s">
        <v>1527</v>
      </c>
      <c r="I1101" s="6" t="s">
        <v>1527</v>
      </c>
      <c r="J1101" s="6" t="s">
        <v>1299</v>
      </c>
      <c r="K1101" s="6" t="s">
        <v>1299</v>
      </c>
      <c r="L1101" s="5">
        <v>2704654191</v>
      </c>
      <c r="M1101" s="5">
        <v>2704654191</v>
      </c>
      <c r="N1101" s="6" t="s">
        <v>8972</v>
      </c>
      <c r="O1101" s="6" t="s">
        <v>8972</v>
      </c>
      <c r="P1101" s="6" t="s">
        <v>8975</v>
      </c>
      <c r="Q1101" s="5"/>
      <c r="R1101" s="6" t="s">
        <v>8714</v>
      </c>
      <c r="S1101" s="6">
        <f t="shared" si="70"/>
        <v>0</v>
      </c>
      <c r="T1101" s="6">
        <v>0</v>
      </c>
      <c r="U1101" s="6">
        <f t="shared" si="71"/>
        <v>0</v>
      </c>
      <c r="V1101" s="6" t="b">
        <f t="shared" si="68"/>
        <v>0</v>
      </c>
      <c r="W1101" s="6" t="b">
        <f t="shared" si="69"/>
        <v>0</v>
      </c>
    </row>
    <row r="1102" spans="1:23" x14ac:dyDescent="0.2">
      <c r="A1102" s="5">
        <v>1651</v>
      </c>
      <c r="B1102" s="5">
        <v>1229</v>
      </c>
      <c r="C1102" s="6" t="s">
        <v>1528</v>
      </c>
      <c r="D1102" s="6" t="s">
        <v>1528</v>
      </c>
      <c r="E1102" s="6" t="s">
        <v>1529</v>
      </c>
      <c r="F1102" s="6" t="s">
        <v>1529</v>
      </c>
      <c r="G1102" s="6" t="s">
        <v>6621</v>
      </c>
      <c r="H1102" s="6" t="s">
        <v>198</v>
      </c>
      <c r="I1102" s="6" t="s">
        <v>198</v>
      </c>
      <c r="J1102" s="6" t="s">
        <v>1299</v>
      </c>
      <c r="K1102" s="6" t="s">
        <v>1299</v>
      </c>
      <c r="L1102" s="5">
        <v>6063489349</v>
      </c>
      <c r="M1102" s="5">
        <v>6063489349</v>
      </c>
      <c r="N1102" s="6" t="s">
        <v>8972</v>
      </c>
      <c r="O1102" s="6" t="s">
        <v>8972</v>
      </c>
      <c r="P1102" s="6" t="s">
        <v>8975</v>
      </c>
      <c r="Q1102" s="5"/>
      <c r="R1102" s="6" t="s">
        <v>8714</v>
      </c>
      <c r="S1102" s="6">
        <f t="shared" si="70"/>
        <v>0</v>
      </c>
      <c r="T1102" s="6">
        <v>0</v>
      </c>
      <c r="U1102" s="6">
        <f t="shared" si="71"/>
        <v>0</v>
      </c>
      <c r="V1102" s="6" t="b">
        <f t="shared" si="68"/>
        <v>0</v>
      </c>
      <c r="W1102" s="6" t="b">
        <f t="shared" si="69"/>
        <v>0</v>
      </c>
    </row>
    <row r="1103" spans="1:23" x14ac:dyDescent="0.2">
      <c r="A1103" s="5">
        <v>1594</v>
      </c>
      <c r="B1103" s="5">
        <v>1230</v>
      </c>
      <c r="C1103" s="6" t="s">
        <v>11796</v>
      </c>
      <c r="D1103" s="6" t="s">
        <v>11796</v>
      </c>
      <c r="E1103" s="6" t="s">
        <v>11797</v>
      </c>
      <c r="F1103" s="6" t="s">
        <v>11798</v>
      </c>
      <c r="G1103" s="6" t="s">
        <v>11799</v>
      </c>
      <c r="H1103" s="6" t="s">
        <v>1409</v>
      </c>
      <c r="I1103" s="6" t="s">
        <v>1409</v>
      </c>
      <c r="J1103" s="6" t="s">
        <v>1299</v>
      </c>
      <c r="K1103" s="6" t="s">
        <v>1299</v>
      </c>
      <c r="L1103" s="5">
        <v>5025746759</v>
      </c>
      <c r="M1103" s="5">
        <v>5025746759</v>
      </c>
      <c r="N1103" s="6" t="s">
        <v>11017</v>
      </c>
      <c r="O1103" s="6" t="s">
        <v>11017</v>
      </c>
      <c r="P1103" s="6" t="s">
        <v>8975</v>
      </c>
      <c r="Q1103" s="5"/>
      <c r="R1103" s="6" t="s">
        <v>11800</v>
      </c>
      <c r="S1103" s="6">
        <f t="shared" si="70"/>
        <v>0</v>
      </c>
      <c r="T1103" s="6">
        <v>0</v>
      </c>
      <c r="U1103" s="6">
        <f t="shared" si="71"/>
        <v>0</v>
      </c>
      <c r="V1103" s="6" t="b">
        <f t="shared" si="68"/>
        <v>0</v>
      </c>
      <c r="W1103" s="6" t="b">
        <f t="shared" si="69"/>
        <v>0</v>
      </c>
    </row>
    <row r="1104" spans="1:23" x14ac:dyDescent="0.2">
      <c r="A1104" s="5">
        <v>1599</v>
      </c>
      <c r="B1104" s="5">
        <v>1231</v>
      </c>
      <c r="C1104" s="6" t="s">
        <v>1417</v>
      </c>
      <c r="D1104" s="6" t="s">
        <v>1417</v>
      </c>
      <c r="E1104" s="6" t="s">
        <v>1418</v>
      </c>
      <c r="F1104" s="6" t="s">
        <v>1418</v>
      </c>
      <c r="G1104" s="6" t="s">
        <v>6601</v>
      </c>
      <c r="H1104" s="6" t="s">
        <v>1409</v>
      </c>
      <c r="I1104" s="6" t="s">
        <v>1409</v>
      </c>
      <c r="J1104" s="6" t="s">
        <v>1299</v>
      </c>
      <c r="K1104" s="6" t="s">
        <v>1299</v>
      </c>
      <c r="L1104" s="5">
        <v>5027728860</v>
      </c>
      <c r="M1104" s="5">
        <v>5027728860</v>
      </c>
      <c r="N1104" s="6" t="s">
        <v>8972</v>
      </c>
      <c r="O1104" s="6" t="s">
        <v>8972</v>
      </c>
      <c r="P1104" s="6" t="s">
        <v>8973</v>
      </c>
      <c r="Q1104" s="5">
        <v>1</v>
      </c>
      <c r="R1104" s="6" t="s">
        <v>11800</v>
      </c>
      <c r="S1104" s="6">
        <f t="shared" si="70"/>
        <v>0</v>
      </c>
      <c r="T1104" s="6">
        <v>0</v>
      </c>
      <c r="U1104" s="6">
        <f t="shared" si="71"/>
        <v>0</v>
      </c>
      <c r="V1104" s="6" t="b">
        <f t="shared" si="68"/>
        <v>0</v>
      </c>
      <c r="W1104" s="6" t="b">
        <f t="shared" si="69"/>
        <v>0</v>
      </c>
    </row>
    <row r="1105" spans="1:23" x14ac:dyDescent="0.2">
      <c r="A1105" s="5">
        <v>1596</v>
      </c>
      <c r="B1105" s="5">
        <v>1232</v>
      </c>
      <c r="C1105" s="6" t="s">
        <v>1410</v>
      </c>
      <c r="D1105" s="6" t="s">
        <v>1410</v>
      </c>
      <c r="E1105" s="6" t="s">
        <v>1411</v>
      </c>
      <c r="F1105" s="6" t="s">
        <v>1411</v>
      </c>
      <c r="G1105" s="6" t="s">
        <v>6598</v>
      </c>
      <c r="H1105" s="6" t="s">
        <v>1412</v>
      </c>
      <c r="I1105" s="6" t="s">
        <v>1412</v>
      </c>
      <c r="J1105" s="6" t="s">
        <v>1299</v>
      </c>
      <c r="K1105" s="6" t="s">
        <v>1299</v>
      </c>
      <c r="L1105" s="5">
        <v>5027728561</v>
      </c>
      <c r="M1105" s="5">
        <v>5027728561</v>
      </c>
      <c r="N1105" s="6" t="s">
        <v>8972</v>
      </c>
      <c r="O1105" s="6" t="s">
        <v>8972</v>
      </c>
      <c r="P1105" s="6" t="s">
        <v>8973</v>
      </c>
      <c r="Q1105" s="5">
        <v>1</v>
      </c>
      <c r="R1105" s="6" t="s">
        <v>11800</v>
      </c>
      <c r="S1105" s="6">
        <f t="shared" si="70"/>
        <v>0</v>
      </c>
      <c r="T1105" s="6">
        <v>0</v>
      </c>
      <c r="U1105" s="6">
        <f t="shared" si="71"/>
        <v>0</v>
      </c>
      <c r="V1105" s="6" t="b">
        <f t="shared" si="68"/>
        <v>0</v>
      </c>
      <c r="W1105" s="6" t="b">
        <f t="shared" si="69"/>
        <v>0</v>
      </c>
    </row>
    <row r="1106" spans="1:23" x14ac:dyDescent="0.2">
      <c r="A1106" s="5">
        <v>1597</v>
      </c>
      <c r="B1106" s="5">
        <v>1233</v>
      </c>
      <c r="C1106" s="6" t="s">
        <v>1413</v>
      </c>
      <c r="D1106" s="6" t="s">
        <v>1413</v>
      </c>
      <c r="E1106" s="6" t="s">
        <v>1414</v>
      </c>
      <c r="F1106" s="6" t="s">
        <v>1414</v>
      </c>
      <c r="G1106" s="6" t="s">
        <v>6599</v>
      </c>
      <c r="H1106" s="6" t="s">
        <v>1409</v>
      </c>
      <c r="I1106" s="6" t="s">
        <v>1409</v>
      </c>
      <c r="J1106" s="6" t="s">
        <v>1299</v>
      </c>
      <c r="K1106" s="6" t="s">
        <v>1299</v>
      </c>
      <c r="L1106" s="5">
        <v>5027728562</v>
      </c>
      <c r="M1106" s="5">
        <v>5027728562</v>
      </c>
      <c r="N1106" s="6" t="s">
        <v>8972</v>
      </c>
      <c r="O1106" s="6" t="s">
        <v>8972</v>
      </c>
      <c r="P1106" s="6" t="s">
        <v>8973</v>
      </c>
      <c r="Q1106" s="5">
        <v>1</v>
      </c>
      <c r="R1106" s="6" t="s">
        <v>11800</v>
      </c>
      <c r="S1106" s="6">
        <f t="shared" si="70"/>
        <v>0</v>
      </c>
      <c r="T1106" s="6">
        <v>0</v>
      </c>
      <c r="U1106" s="6">
        <f t="shared" si="71"/>
        <v>0</v>
      </c>
      <c r="V1106" s="6" t="b">
        <f t="shared" si="68"/>
        <v>0</v>
      </c>
      <c r="W1106" s="6" t="b">
        <f t="shared" si="69"/>
        <v>0</v>
      </c>
    </row>
    <row r="1107" spans="1:23" x14ac:dyDescent="0.2">
      <c r="A1107" s="5">
        <v>1598</v>
      </c>
      <c r="B1107" s="5">
        <v>1234</v>
      </c>
      <c r="C1107" s="6" t="s">
        <v>1415</v>
      </c>
      <c r="D1107" s="6" t="s">
        <v>1415</v>
      </c>
      <c r="E1107" s="6" t="s">
        <v>1416</v>
      </c>
      <c r="F1107" s="6" t="s">
        <v>1416</v>
      </c>
      <c r="G1107" s="6" t="s">
        <v>6600</v>
      </c>
      <c r="H1107" s="6" t="s">
        <v>1409</v>
      </c>
      <c r="I1107" s="6" t="s">
        <v>1409</v>
      </c>
      <c r="J1107" s="6" t="s">
        <v>1299</v>
      </c>
      <c r="K1107" s="6" t="s">
        <v>1299</v>
      </c>
      <c r="L1107" s="5">
        <v>5027728563</v>
      </c>
      <c r="M1107" s="5">
        <v>5027728563</v>
      </c>
      <c r="N1107" s="6" t="s">
        <v>8972</v>
      </c>
      <c r="O1107" s="6" t="s">
        <v>8972</v>
      </c>
      <c r="P1107" s="6" t="s">
        <v>8973</v>
      </c>
      <c r="Q1107" s="5">
        <v>1</v>
      </c>
      <c r="R1107" s="6" t="s">
        <v>11800</v>
      </c>
      <c r="S1107" s="6">
        <f t="shared" si="70"/>
        <v>0</v>
      </c>
      <c r="T1107" s="6">
        <v>0</v>
      </c>
      <c r="U1107" s="6">
        <f t="shared" si="71"/>
        <v>0</v>
      </c>
      <c r="V1107" s="6" t="b">
        <f t="shared" si="68"/>
        <v>0</v>
      </c>
      <c r="W1107" s="6" t="b">
        <f t="shared" si="69"/>
        <v>0</v>
      </c>
    </row>
    <row r="1108" spans="1:23" x14ac:dyDescent="0.2">
      <c r="A1108" s="5">
        <v>1600</v>
      </c>
      <c r="B1108" s="5">
        <v>1235</v>
      </c>
      <c r="C1108" s="6" t="s">
        <v>1419</v>
      </c>
      <c r="D1108" s="6" t="s">
        <v>1419</v>
      </c>
      <c r="E1108" s="6" t="s">
        <v>7925</v>
      </c>
      <c r="F1108" s="6" t="s">
        <v>1420</v>
      </c>
      <c r="G1108" s="6" t="s">
        <v>11801</v>
      </c>
      <c r="H1108" s="6" t="s">
        <v>1409</v>
      </c>
      <c r="I1108" s="6" t="s">
        <v>1409</v>
      </c>
      <c r="J1108" s="6" t="s">
        <v>1299</v>
      </c>
      <c r="K1108" s="6" t="s">
        <v>1299</v>
      </c>
      <c r="L1108" s="5">
        <v>5029955051</v>
      </c>
      <c r="M1108" s="5">
        <v>5029955051</v>
      </c>
      <c r="N1108" s="6" t="s">
        <v>8972</v>
      </c>
      <c r="O1108" s="6" t="s">
        <v>8972</v>
      </c>
      <c r="P1108" s="6" t="s">
        <v>8973</v>
      </c>
      <c r="Q1108" s="5">
        <v>1</v>
      </c>
      <c r="R1108" s="6" t="s">
        <v>11800</v>
      </c>
      <c r="S1108" s="6">
        <f t="shared" si="70"/>
        <v>0</v>
      </c>
      <c r="T1108" s="6">
        <v>0</v>
      </c>
      <c r="U1108" s="6">
        <f t="shared" si="71"/>
        <v>0</v>
      </c>
      <c r="V1108" s="6" t="b">
        <f t="shared" si="68"/>
        <v>0</v>
      </c>
      <c r="W1108" s="6" t="b">
        <f t="shared" si="69"/>
        <v>0</v>
      </c>
    </row>
    <row r="1109" spans="1:23" x14ac:dyDescent="0.2">
      <c r="A1109" s="5">
        <v>1653</v>
      </c>
      <c r="B1109" s="5">
        <v>1236</v>
      </c>
      <c r="C1109" s="6" t="s">
        <v>11816</v>
      </c>
      <c r="D1109" s="6" t="s">
        <v>11816</v>
      </c>
      <c r="E1109" s="6" t="s">
        <v>11817</v>
      </c>
      <c r="F1109" s="6" t="s">
        <v>11817</v>
      </c>
      <c r="G1109" s="6" t="s">
        <v>11817</v>
      </c>
      <c r="H1109" s="6" t="s">
        <v>1536</v>
      </c>
      <c r="I1109" s="6" t="s">
        <v>1536</v>
      </c>
      <c r="J1109" s="6" t="s">
        <v>1299</v>
      </c>
      <c r="K1109" s="6" t="s">
        <v>1299</v>
      </c>
      <c r="L1109" s="5">
        <v>5026331243</v>
      </c>
      <c r="M1109" s="5">
        <v>5026331243</v>
      </c>
      <c r="N1109" s="6" t="s">
        <v>11017</v>
      </c>
      <c r="O1109" s="6" t="s">
        <v>11017</v>
      </c>
      <c r="P1109" s="6" t="s">
        <v>8975</v>
      </c>
      <c r="Q1109" s="5"/>
      <c r="R1109" s="6" t="s">
        <v>8716</v>
      </c>
      <c r="S1109" s="6">
        <f t="shared" si="70"/>
        <v>0</v>
      </c>
      <c r="T1109" s="6">
        <v>0</v>
      </c>
      <c r="U1109" s="6">
        <f t="shared" si="71"/>
        <v>0</v>
      </c>
      <c r="V1109" s="6" t="b">
        <f t="shared" si="68"/>
        <v>0</v>
      </c>
      <c r="W1109" s="6" t="b">
        <f t="shared" si="69"/>
        <v>0</v>
      </c>
    </row>
    <row r="1110" spans="1:23" x14ac:dyDescent="0.2">
      <c r="A1110" s="5">
        <v>1654</v>
      </c>
      <c r="B1110" s="5">
        <v>1237</v>
      </c>
      <c r="C1110" s="6" t="s">
        <v>1532</v>
      </c>
      <c r="D1110" s="6" t="s">
        <v>1532</v>
      </c>
      <c r="E1110" s="6" t="s">
        <v>1533</v>
      </c>
      <c r="F1110" s="6" t="s">
        <v>1533</v>
      </c>
      <c r="G1110" s="6" t="s">
        <v>6622</v>
      </c>
      <c r="H1110" s="6" t="s">
        <v>342</v>
      </c>
      <c r="I1110" s="6" t="s">
        <v>342</v>
      </c>
      <c r="J1110" s="6" t="s">
        <v>1299</v>
      </c>
      <c r="K1110" s="6" t="s">
        <v>1299</v>
      </c>
      <c r="L1110" s="5">
        <v>5028452882</v>
      </c>
      <c r="M1110" s="5">
        <v>5028452882</v>
      </c>
      <c r="N1110" s="6" t="s">
        <v>8972</v>
      </c>
      <c r="O1110" s="6" t="s">
        <v>8972</v>
      </c>
      <c r="P1110" s="6" t="s">
        <v>8975</v>
      </c>
      <c r="Q1110" s="5"/>
      <c r="R1110" s="6" t="s">
        <v>8716</v>
      </c>
      <c r="S1110" s="6">
        <f t="shared" si="70"/>
        <v>0</v>
      </c>
      <c r="T1110" s="6">
        <v>0</v>
      </c>
      <c r="U1110" s="6">
        <f t="shared" si="71"/>
        <v>0</v>
      </c>
      <c r="V1110" s="6" t="b">
        <f t="shared" si="68"/>
        <v>0</v>
      </c>
      <c r="W1110" s="6" t="b">
        <f t="shared" si="69"/>
        <v>0</v>
      </c>
    </row>
    <row r="1111" spans="1:23" x14ac:dyDescent="0.2">
      <c r="A1111" s="5">
        <v>1655</v>
      </c>
      <c r="B1111" s="5">
        <v>1238</v>
      </c>
      <c r="C1111" s="6" t="s">
        <v>1534</v>
      </c>
      <c r="D1111" s="6" t="s">
        <v>1534</v>
      </c>
      <c r="E1111" s="6" t="s">
        <v>1535</v>
      </c>
      <c r="F1111" s="6" t="s">
        <v>1535</v>
      </c>
      <c r="G1111" s="6" t="s">
        <v>1535</v>
      </c>
      <c r="H1111" s="6" t="s">
        <v>1536</v>
      </c>
      <c r="I1111" s="6" t="s">
        <v>1536</v>
      </c>
      <c r="J1111" s="6" t="s">
        <v>1299</v>
      </c>
      <c r="K1111" s="6" t="s">
        <v>1299</v>
      </c>
      <c r="L1111" s="5">
        <v>5026331231</v>
      </c>
      <c r="M1111" s="5">
        <v>5026331231</v>
      </c>
      <c r="N1111" s="6" t="s">
        <v>8972</v>
      </c>
      <c r="O1111" s="6" t="s">
        <v>8972</v>
      </c>
      <c r="P1111" s="6" t="s">
        <v>8975</v>
      </c>
      <c r="Q1111" s="5"/>
      <c r="R1111" s="6" t="s">
        <v>8716</v>
      </c>
      <c r="S1111" s="6">
        <f t="shared" si="70"/>
        <v>0</v>
      </c>
      <c r="T1111" s="6">
        <v>0</v>
      </c>
      <c r="U1111" s="6">
        <f t="shared" si="71"/>
        <v>0</v>
      </c>
      <c r="V1111" s="6" t="b">
        <f t="shared" si="68"/>
        <v>0</v>
      </c>
      <c r="W1111" s="6" t="b">
        <f t="shared" si="69"/>
        <v>0</v>
      </c>
    </row>
    <row r="1112" spans="1:23" x14ac:dyDescent="0.2">
      <c r="A1112" s="5">
        <v>1656</v>
      </c>
      <c r="B1112" s="5">
        <v>1239</v>
      </c>
      <c r="C1112" s="6" t="s">
        <v>1537</v>
      </c>
      <c r="D1112" s="6" t="s">
        <v>1537</v>
      </c>
      <c r="E1112" s="6" t="s">
        <v>1538</v>
      </c>
      <c r="F1112" s="6" t="s">
        <v>1538</v>
      </c>
      <c r="G1112" s="6" t="s">
        <v>6623</v>
      </c>
      <c r="H1112" s="6" t="s">
        <v>1539</v>
      </c>
      <c r="I1112" s="6" t="s">
        <v>1539</v>
      </c>
      <c r="J1112" s="6" t="s">
        <v>1299</v>
      </c>
      <c r="K1112" s="6" t="s">
        <v>1299</v>
      </c>
      <c r="L1112" s="5">
        <v>5024778146</v>
      </c>
      <c r="M1112" s="5">
        <v>5024778146</v>
      </c>
      <c r="N1112" s="6" t="s">
        <v>8972</v>
      </c>
      <c r="O1112" s="6" t="s">
        <v>8972</v>
      </c>
      <c r="P1112" s="6" t="s">
        <v>8975</v>
      </c>
      <c r="Q1112" s="5"/>
      <c r="R1112" s="6" t="s">
        <v>8716</v>
      </c>
      <c r="S1112" s="6">
        <f t="shared" si="70"/>
        <v>0</v>
      </c>
      <c r="T1112" s="6">
        <v>0</v>
      </c>
      <c r="U1112" s="6">
        <f t="shared" si="71"/>
        <v>0</v>
      </c>
      <c r="V1112" s="6" t="b">
        <f t="shared" si="68"/>
        <v>0</v>
      </c>
      <c r="W1112" s="6" t="b">
        <f t="shared" si="69"/>
        <v>0</v>
      </c>
    </row>
    <row r="1113" spans="1:23" x14ac:dyDescent="0.2">
      <c r="A1113" s="5">
        <v>1657</v>
      </c>
      <c r="B1113" s="5">
        <v>1240</v>
      </c>
      <c r="C1113" s="6" t="s">
        <v>1540</v>
      </c>
      <c r="D1113" s="6" t="s">
        <v>1540</v>
      </c>
      <c r="E1113" s="6" t="s">
        <v>1541</v>
      </c>
      <c r="F1113" s="6" t="s">
        <v>1541</v>
      </c>
      <c r="G1113" s="6" t="s">
        <v>6624</v>
      </c>
      <c r="H1113" s="6" t="s">
        <v>712</v>
      </c>
      <c r="I1113" s="6" t="s">
        <v>712</v>
      </c>
      <c r="J1113" s="6" t="s">
        <v>1299</v>
      </c>
      <c r="K1113" s="6" t="s">
        <v>1299</v>
      </c>
      <c r="L1113" s="5">
        <v>5022557701</v>
      </c>
      <c r="M1113" s="5">
        <v>5022557701</v>
      </c>
      <c r="N1113" s="6" t="s">
        <v>8972</v>
      </c>
      <c r="O1113" s="6" t="s">
        <v>8972</v>
      </c>
      <c r="P1113" s="6" t="s">
        <v>8975</v>
      </c>
      <c r="Q1113" s="5"/>
      <c r="R1113" s="6" t="s">
        <v>8716</v>
      </c>
      <c r="S1113" s="6">
        <f t="shared" si="70"/>
        <v>0</v>
      </c>
      <c r="T1113" s="6">
        <v>0</v>
      </c>
      <c r="U1113" s="6">
        <f t="shared" si="71"/>
        <v>0</v>
      </c>
      <c r="V1113" s="6" t="b">
        <f t="shared" si="68"/>
        <v>0</v>
      </c>
      <c r="W1113" s="6" t="b">
        <f t="shared" si="69"/>
        <v>0</v>
      </c>
    </row>
    <row r="1114" spans="1:23" x14ac:dyDescent="0.2">
      <c r="A1114" s="5">
        <v>1658</v>
      </c>
      <c r="B1114" s="5">
        <v>1241</v>
      </c>
      <c r="C1114" s="6" t="s">
        <v>11818</v>
      </c>
      <c r="D1114" s="6" t="s">
        <v>11819</v>
      </c>
      <c r="E1114" s="6" t="s">
        <v>11820</v>
      </c>
      <c r="F1114" s="6" t="s">
        <v>11820</v>
      </c>
      <c r="G1114" s="6" t="s">
        <v>11821</v>
      </c>
      <c r="H1114" s="6" t="s">
        <v>11822</v>
      </c>
      <c r="I1114" s="6" t="s">
        <v>11822</v>
      </c>
      <c r="J1114" s="6" t="s">
        <v>1299</v>
      </c>
      <c r="K1114" s="6" t="s">
        <v>1299</v>
      </c>
      <c r="L1114" s="5">
        <v>8593414264</v>
      </c>
      <c r="M1114" s="5">
        <v>8593414264</v>
      </c>
      <c r="N1114" s="6" t="s">
        <v>11017</v>
      </c>
      <c r="O1114" s="6" t="s">
        <v>11017</v>
      </c>
      <c r="P1114" s="6" t="s">
        <v>8975</v>
      </c>
      <c r="Q1114" s="5"/>
      <c r="R1114" s="6" t="s">
        <v>11823</v>
      </c>
      <c r="S1114" s="6">
        <f t="shared" si="70"/>
        <v>0</v>
      </c>
      <c r="T1114" s="6">
        <v>0</v>
      </c>
      <c r="U1114" s="6">
        <f t="shared" si="71"/>
        <v>0</v>
      </c>
      <c r="V1114" s="6" t="b">
        <f t="shared" si="68"/>
        <v>0</v>
      </c>
      <c r="W1114" s="6" t="b">
        <f t="shared" si="69"/>
        <v>0</v>
      </c>
    </row>
    <row r="1115" spans="1:23" x14ac:dyDescent="0.2">
      <c r="A1115" s="5">
        <v>1659</v>
      </c>
      <c r="B1115" s="5">
        <v>1242</v>
      </c>
      <c r="C1115" s="6" t="s">
        <v>1542</v>
      </c>
      <c r="D1115" s="6" t="s">
        <v>1542</v>
      </c>
      <c r="E1115" s="6" t="s">
        <v>1543</v>
      </c>
      <c r="F1115" s="6" t="s">
        <v>1543</v>
      </c>
      <c r="G1115" s="6" t="s">
        <v>6625</v>
      </c>
      <c r="H1115" s="6" t="s">
        <v>1544</v>
      </c>
      <c r="I1115" s="6" t="s">
        <v>1544</v>
      </c>
      <c r="J1115" s="6" t="s">
        <v>1299</v>
      </c>
      <c r="K1115" s="6" t="s">
        <v>1299</v>
      </c>
      <c r="L1115" s="5">
        <v>8593632060</v>
      </c>
      <c r="M1115" s="5">
        <v>8593632060</v>
      </c>
      <c r="N1115" s="6" t="s">
        <v>8972</v>
      </c>
      <c r="O1115" s="6" t="s">
        <v>8972</v>
      </c>
      <c r="P1115" s="6" t="s">
        <v>8975</v>
      </c>
      <c r="Q1115" s="5"/>
      <c r="R1115" s="6" t="s">
        <v>11823</v>
      </c>
      <c r="S1115" s="6">
        <f t="shared" si="70"/>
        <v>0</v>
      </c>
      <c r="T1115" s="6">
        <v>0</v>
      </c>
      <c r="U1115" s="6">
        <f t="shared" si="71"/>
        <v>0</v>
      </c>
      <c r="V1115" s="6" t="b">
        <f t="shared" si="68"/>
        <v>0</v>
      </c>
      <c r="W1115" s="6" t="b">
        <f t="shared" si="69"/>
        <v>0</v>
      </c>
    </row>
    <row r="1116" spans="1:23" x14ac:dyDescent="0.2">
      <c r="A1116" s="5">
        <v>1660</v>
      </c>
      <c r="B1116" s="5">
        <v>1243</v>
      </c>
      <c r="C1116" s="6" t="s">
        <v>1545</v>
      </c>
      <c r="D1116" s="6" t="s">
        <v>1545</v>
      </c>
      <c r="E1116" s="6" t="s">
        <v>1546</v>
      </c>
      <c r="F1116" s="6" t="s">
        <v>1546</v>
      </c>
      <c r="G1116" s="6" t="s">
        <v>1546</v>
      </c>
      <c r="H1116" s="6" t="s">
        <v>115</v>
      </c>
      <c r="I1116" s="6" t="s">
        <v>115</v>
      </c>
      <c r="J1116" s="6" t="s">
        <v>1299</v>
      </c>
      <c r="K1116" s="6" t="s">
        <v>1299</v>
      </c>
      <c r="L1116" s="5">
        <v>8594311704</v>
      </c>
      <c r="M1116" s="5">
        <v>8594311704</v>
      </c>
      <c r="N1116" s="6" t="s">
        <v>8972</v>
      </c>
      <c r="O1116" s="6" t="s">
        <v>8972</v>
      </c>
      <c r="P1116" s="6" t="s">
        <v>8975</v>
      </c>
      <c r="Q1116" s="5"/>
      <c r="R1116" s="6" t="s">
        <v>11823</v>
      </c>
      <c r="S1116" s="6">
        <f t="shared" si="70"/>
        <v>0</v>
      </c>
      <c r="T1116" s="6">
        <v>0</v>
      </c>
      <c r="U1116" s="6">
        <f t="shared" si="71"/>
        <v>0</v>
      </c>
      <c r="V1116" s="6" t="b">
        <f t="shared" si="68"/>
        <v>0</v>
      </c>
      <c r="W1116" s="6" t="b">
        <f t="shared" si="69"/>
        <v>0</v>
      </c>
    </row>
    <row r="1117" spans="1:23" x14ac:dyDescent="0.2">
      <c r="A1117" s="5">
        <v>1661</v>
      </c>
      <c r="B1117" s="5">
        <v>1244</v>
      </c>
      <c r="C1117" s="6" t="s">
        <v>1547</v>
      </c>
      <c r="D1117" s="6" t="s">
        <v>1547</v>
      </c>
      <c r="E1117" s="6" t="s">
        <v>1548</v>
      </c>
      <c r="F1117" s="6" t="s">
        <v>1548</v>
      </c>
      <c r="G1117" s="6" t="s">
        <v>6626</v>
      </c>
      <c r="H1117" s="6" t="s">
        <v>1549</v>
      </c>
      <c r="I1117" s="6" t="s">
        <v>1549</v>
      </c>
      <c r="J1117" s="6" t="s">
        <v>1299</v>
      </c>
      <c r="K1117" s="6" t="s">
        <v>1299</v>
      </c>
      <c r="L1117" s="5">
        <v>8598245074</v>
      </c>
      <c r="M1117" s="5">
        <v>8598245074</v>
      </c>
      <c r="N1117" s="6" t="s">
        <v>8972</v>
      </c>
      <c r="O1117" s="6" t="s">
        <v>8972</v>
      </c>
      <c r="P1117" s="6" t="s">
        <v>8975</v>
      </c>
      <c r="Q1117" s="5"/>
      <c r="R1117" s="6" t="s">
        <v>11823</v>
      </c>
      <c r="S1117" s="6">
        <f t="shared" si="70"/>
        <v>0</v>
      </c>
      <c r="T1117" s="6">
        <v>0</v>
      </c>
      <c r="U1117" s="6">
        <f t="shared" si="71"/>
        <v>0</v>
      </c>
      <c r="V1117" s="6" t="b">
        <f t="shared" si="68"/>
        <v>0</v>
      </c>
      <c r="W1117" s="6" t="b">
        <f t="shared" si="69"/>
        <v>0</v>
      </c>
    </row>
    <row r="1118" spans="1:23" x14ac:dyDescent="0.2">
      <c r="A1118" s="5">
        <v>1662</v>
      </c>
      <c r="B1118" s="5">
        <v>1245</v>
      </c>
      <c r="C1118" s="6" t="s">
        <v>1550</v>
      </c>
      <c r="D1118" s="6" t="s">
        <v>1550</v>
      </c>
      <c r="E1118" s="6" t="s">
        <v>1551</v>
      </c>
      <c r="F1118" s="6" t="s">
        <v>1551</v>
      </c>
      <c r="G1118" s="6" t="s">
        <v>6627</v>
      </c>
      <c r="H1118" s="6" t="s">
        <v>901</v>
      </c>
      <c r="I1118" s="6" t="s">
        <v>901</v>
      </c>
      <c r="J1118" s="6" t="s">
        <v>1299</v>
      </c>
      <c r="K1118" s="6" t="s">
        <v>1299</v>
      </c>
      <c r="L1118" s="5">
        <v>8594313345</v>
      </c>
      <c r="M1118" s="5">
        <v>8594313345</v>
      </c>
      <c r="N1118" s="6" t="s">
        <v>8972</v>
      </c>
      <c r="O1118" s="6" t="s">
        <v>8972</v>
      </c>
      <c r="P1118" s="6" t="s">
        <v>8975</v>
      </c>
      <c r="Q1118" s="5"/>
      <c r="R1118" s="6" t="s">
        <v>11823</v>
      </c>
      <c r="S1118" s="6">
        <f t="shared" si="70"/>
        <v>0</v>
      </c>
      <c r="T1118" s="6">
        <v>0</v>
      </c>
      <c r="U1118" s="6">
        <f t="shared" si="71"/>
        <v>0</v>
      </c>
      <c r="V1118" s="6" t="b">
        <f t="shared" si="68"/>
        <v>0</v>
      </c>
      <c r="W1118" s="6" t="b">
        <f t="shared" si="69"/>
        <v>0</v>
      </c>
    </row>
    <row r="1119" spans="1:23" x14ac:dyDescent="0.2">
      <c r="A1119" s="5">
        <v>1663</v>
      </c>
      <c r="B1119" s="5">
        <v>1246</v>
      </c>
      <c r="C1119" s="6" t="s">
        <v>11824</v>
      </c>
      <c r="D1119" s="6" t="s">
        <v>11824</v>
      </c>
      <c r="E1119" s="6" t="s">
        <v>11825</v>
      </c>
      <c r="F1119" s="6" t="s">
        <v>11825</v>
      </c>
      <c r="G1119" s="6" t="s">
        <v>11826</v>
      </c>
      <c r="H1119" s="6" t="s">
        <v>1562</v>
      </c>
      <c r="I1119" s="6" t="s">
        <v>1562</v>
      </c>
      <c r="J1119" s="6" t="s">
        <v>1299</v>
      </c>
      <c r="K1119" s="6" t="s">
        <v>1299</v>
      </c>
      <c r="L1119" s="5">
        <v>2703889747</v>
      </c>
      <c r="M1119" s="5">
        <v>2703889747</v>
      </c>
      <c r="N1119" s="6" t="s">
        <v>11017</v>
      </c>
      <c r="O1119" s="6" t="s">
        <v>11017</v>
      </c>
      <c r="P1119" s="6" t="s">
        <v>8975</v>
      </c>
      <c r="Q1119" s="5"/>
      <c r="R1119" s="6" t="s">
        <v>8718</v>
      </c>
      <c r="S1119" s="6">
        <f t="shared" si="70"/>
        <v>0</v>
      </c>
      <c r="T1119" s="6">
        <v>0</v>
      </c>
      <c r="U1119" s="6">
        <f t="shared" si="71"/>
        <v>0</v>
      </c>
      <c r="V1119" s="6" t="b">
        <f t="shared" si="68"/>
        <v>0</v>
      </c>
      <c r="W1119" s="6" t="b">
        <f t="shared" si="69"/>
        <v>0</v>
      </c>
    </row>
    <row r="1120" spans="1:23" x14ac:dyDescent="0.2">
      <c r="A1120" s="5">
        <v>1664</v>
      </c>
      <c r="B1120" s="5">
        <v>1247</v>
      </c>
      <c r="C1120" s="6" t="s">
        <v>1552</v>
      </c>
      <c r="D1120" s="6" t="s">
        <v>1552</v>
      </c>
      <c r="E1120" s="6" t="s">
        <v>1553</v>
      </c>
      <c r="F1120" s="6" t="s">
        <v>1553</v>
      </c>
      <c r="G1120" s="6" t="s">
        <v>1553</v>
      </c>
      <c r="H1120" s="6" t="s">
        <v>1554</v>
      </c>
      <c r="I1120" s="6" t="s">
        <v>1554</v>
      </c>
      <c r="J1120" s="6" t="s">
        <v>1299</v>
      </c>
      <c r="K1120" s="6" t="s">
        <v>1299</v>
      </c>
      <c r="L1120" s="5">
        <v>2703656571</v>
      </c>
      <c r="M1120" s="5">
        <v>2703656571</v>
      </c>
      <c r="N1120" s="6" t="s">
        <v>8972</v>
      </c>
      <c r="O1120" s="6" t="s">
        <v>8972</v>
      </c>
      <c r="P1120" s="6" t="s">
        <v>8975</v>
      </c>
      <c r="Q1120" s="5"/>
      <c r="R1120" s="6" t="s">
        <v>8718</v>
      </c>
      <c r="S1120" s="6">
        <f t="shared" si="70"/>
        <v>0</v>
      </c>
      <c r="T1120" s="6">
        <v>0</v>
      </c>
      <c r="U1120" s="6">
        <f t="shared" si="71"/>
        <v>0</v>
      </c>
      <c r="V1120" s="6" t="b">
        <f t="shared" si="68"/>
        <v>0</v>
      </c>
      <c r="W1120" s="6" t="b">
        <f t="shared" si="69"/>
        <v>0</v>
      </c>
    </row>
    <row r="1121" spans="1:23" x14ac:dyDescent="0.2">
      <c r="A1121" s="5">
        <v>1665</v>
      </c>
      <c r="B1121" s="5">
        <v>1248</v>
      </c>
      <c r="C1121" s="6" t="s">
        <v>1555</v>
      </c>
      <c r="D1121" s="6" t="s">
        <v>1555</v>
      </c>
      <c r="E1121" s="6" t="s">
        <v>1556</v>
      </c>
      <c r="F1121" s="6" t="s">
        <v>1556</v>
      </c>
      <c r="G1121" s="6" t="s">
        <v>6628</v>
      </c>
      <c r="H1121" s="6" t="s">
        <v>826</v>
      </c>
      <c r="I1121" s="6" t="s">
        <v>826</v>
      </c>
      <c r="J1121" s="6" t="s">
        <v>1299</v>
      </c>
      <c r="K1121" s="6" t="s">
        <v>1299</v>
      </c>
      <c r="L1121" s="5">
        <v>2709655215</v>
      </c>
      <c r="M1121" s="5">
        <v>2709655215</v>
      </c>
      <c r="N1121" s="6" t="s">
        <v>8972</v>
      </c>
      <c r="O1121" s="6" t="s">
        <v>8972</v>
      </c>
      <c r="P1121" s="6" t="s">
        <v>8975</v>
      </c>
      <c r="Q1121" s="5"/>
      <c r="R1121" s="6" t="s">
        <v>8718</v>
      </c>
      <c r="S1121" s="6">
        <f t="shared" si="70"/>
        <v>0</v>
      </c>
      <c r="T1121" s="6">
        <v>0</v>
      </c>
      <c r="U1121" s="6">
        <f t="shared" si="71"/>
        <v>0</v>
      </c>
      <c r="V1121" s="6" t="b">
        <f t="shared" si="68"/>
        <v>0</v>
      </c>
      <c r="W1121" s="6" t="b">
        <f t="shared" si="69"/>
        <v>0</v>
      </c>
    </row>
    <row r="1122" spans="1:23" x14ac:dyDescent="0.2">
      <c r="A1122" s="5">
        <v>1666</v>
      </c>
      <c r="B1122" s="5">
        <v>1249</v>
      </c>
      <c r="C1122" s="6" t="s">
        <v>1557</v>
      </c>
      <c r="D1122" s="6" t="s">
        <v>1557</v>
      </c>
      <c r="E1122" s="6" t="s">
        <v>1558</v>
      </c>
      <c r="F1122" s="6" t="s">
        <v>1558</v>
      </c>
      <c r="G1122" s="6" t="s">
        <v>1558</v>
      </c>
      <c r="H1122" s="6" t="s">
        <v>1559</v>
      </c>
      <c r="I1122" s="6" t="s">
        <v>1559</v>
      </c>
      <c r="J1122" s="6" t="s">
        <v>1299</v>
      </c>
      <c r="K1122" s="6" t="s">
        <v>1299</v>
      </c>
      <c r="L1122" s="5">
        <v>2709282193</v>
      </c>
      <c r="M1122" s="5">
        <v>2709282193</v>
      </c>
      <c r="N1122" s="6" t="s">
        <v>8972</v>
      </c>
      <c r="O1122" s="6" t="s">
        <v>8972</v>
      </c>
      <c r="P1122" s="6" t="s">
        <v>8975</v>
      </c>
      <c r="Q1122" s="5"/>
      <c r="R1122" s="6" t="s">
        <v>8718</v>
      </c>
      <c r="S1122" s="6">
        <f t="shared" si="70"/>
        <v>0</v>
      </c>
      <c r="T1122" s="6">
        <v>0</v>
      </c>
      <c r="U1122" s="6">
        <f t="shared" si="71"/>
        <v>0</v>
      </c>
      <c r="V1122" s="6" t="b">
        <f t="shared" si="68"/>
        <v>0</v>
      </c>
      <c r="W1122" s="6" t="b">
        <f t="shared" si="69"/>
        <v>0</v>
      </c>
    </row>
    <row r="1123" spans="1:23" x14ac:dyDescent="0.2">
      <c r="A1123" s="5">
        <v>1667</v>
      </c>
      <c r="B1123" s="5">
        <v>1250</v>
      </c>
      <c r="C1123" s="6" t="s">
        <v>1560</v>
      </c>
      <c r="D1123" s="6" t="s">
        <v>1560</v>
      </c>
      <c r="E1123" s="6" t="s">
        <v>1561</v>
      </c>
      <c r="F1123" s="6" t="s">
        <v>1561</v>
      </c>
      <c r="G1123" s="6" t="s">
        <v>6629</v>
      </c>
      <c r="H1123" s="6" t="s">
        <v>1562</v>
      </c>
      <c r="I1123" s="6" t="s">
        <v>1562</v>
      </c>
      <c r="J1123" s="6" t="s">
        <v>1299</v>
      </c>
      <c r="K1123" s="6" t="s">
        <v>1299</v>
      </c>
      <c r="L1123" s="5">
        <v>2703889763</v>
      </c>
      <c r="M1123" s="5">
        <v>2703889763</v>
      </c>
      <c r="N1123" s="6" t="s">
        <v>8972</v>
      </c>
      <c r="O1123" s="6" t="s">
        <v>8972</v>
      </c>
      <c r="P1123" s="6" t="s">
        <v>8975</v>
      </c>
      <c r="Q1123" s="5"/>
      <c r="R1123" s="6" t="s">
        <v>8718</v>
      </c>
      <c r="S1123" s="6">
        <f t="shared" si="70"/>
        <v>0</v>
      </c>
      <c r="T1123" s="6">
        <v>0</v>
      </c>
      <c r="U1123" s="6">
        <f t="shared" si="71"/>
        <v>0</v>
      </c>
      <c r="V1123" s="6" t="b">
        <f t="shared" si="68"/>
        <v>0</v>
      </c>
      <c r="W1123" s="6" t="b">
        <f t="shared" si="69"/>
        <v>0</v>
      </c>
    </row>
    <row r="1124" spans="1:23" x14ac:dyDescent="0.2">
      <c r="A1124" s="5">
        <v>1668</v>
      </c>
      <c r="B1124" s="5">
        <v>1251</v>
      </c>
      <c r="C1124" s="6" t="s">
        <v>1563</v>
      </c>
      <c r="D1124" s="6" t="s">
        <v>1563</v>
      </c>
      <c r="E1124" s="6" t="s">
        <v>1564</v>
      </c>
      <c r="F1124" s="6" t="s">
        <v>1564</v>
      </c>
      <c r="G1124" s="6" t="s">
        <v>1564</v>
      </c>
      <c r="H1124" s="6" t="s">
        <v>1565</v>
      </c>
      <c r="I1124" s="6" t="s">
        <v>1565</v>
      </c>
      <c r="J1124" s="6" t="s">
        <v>1299</v>
      </c>
      <c r="K1124" s="6" t="s">
        <v>1299</v>
      </c>
      <c r="L1124" s="5">
        <v>2705228121</v>
      </c>
      <c r="M1124" s="5">
        <v>2705228121</v>
      </c>
      <c r="N1124" s="6" t="s">
        <v>8972</v>
      </c>
      <c r="O1124" s="6" t="s">
        <v>8972</v>
      </c>
      <c r="P1124" s="6" t="s">
        <v>8975</v>
      </c>
      <c r="Q1124" s="5"/>
      <c r="R1124" s="6" t="s">
        <v>8718</v>
      </c>
      <c r="S1124" s="6">
        <f t="shared" si="70"/>
        <v>0</v>
      </c>
      <c r="T1124" s="6">
        <v>0</v>
      </c>
      <c r="U1124" s="6">
        <f t="shared" si="71"/>
        <v>0</v>
      </c>
      <c r="V1124" s="6" t="b">
        <f t="shared" si="68"/>
        <v>0</v>
      </c>
      <c r="W1124" s="6" t="b">
        <f t="shared" si="69"/>
        <v>0</v>
      </c>
    </row>
    <row r="1125" spans="1:23" x14ac:dyDescent="0.2">
      <c r="A1125" s="5">
        <v>1601</v>
      </c>
      <c r="B1125" s="5">
        <v>1252</v>
      </c>
      <c r="C1125" s="6" t="s">
        <v>11802</v>
      </c>
      <c r="D1125" s="6" t="s">
        <v>11802</v>
      </c>
      <c r="E1125" s="6" t="s">
        <v>1422</v>
      </c>
      <c r="F1125" s="6" t="s">
        <v>1422</v>
      </c>
      <c r="G1125" s="6" t="s">
        <v>6603</v>
      </c>
      <c r="H1125" s="6" t="s">
        <v>1423</v>
      </c>
      <c r="I1125" s="6" t="s">
        <v>1423</v>
      </c>
      <c r="J1125" s="6" t="s">
        <v>1299</v>
      </c>
      <c r="K1125" s="6" t="s">
        <v>1299</v>
      </c>
      <c r="L1125" s="5">
        <v>2704449625</v>
      </c>
      <c r="M1125" s="5">
        <v>2704449625</v>
      </c>
      <c r="N1125" s="6" t="s">
        <v>11017</v>
      </c>
      <c r="O1125" s="6" t="s">
        <v>11017</v>
      </c>
      <c r="P1125" s="6" t="s">
        <v>8975</v>
      </c>
      <c r="Q1125" s="5"/>
      <c r="R1125" s="6" t="s">
        <v>8719</v>
      </c>
      <c r="S1125" s="6">
        <f t="shared" si="70"/>
        <v>0</v>
      </c>
      <c r="T1125" s="6">
        <v>0</v>
      </c>
      <c r="U1125" s="6">
        <f t="shared" si="71"/>
        <v>0</v>
      </c>
      <c r="V1125" s="6" t="b">
        <f t="shared" si="68"/>
        <v>0</v>
      </c>
      <c r="W1125" s="6" t="b">
        <f t="shared" si="69"/>
        <v>0</v>
      </c>
    </row>
    <row r="1126" spans="1:23" x14ac:dyDescent="0.2">
      <c r="A1126" s="5">
        <v>1603</v>
      </c>
      <c r="B1126" s="5">
        <v>1253</v>
      </c>
      <c r="C1126" s="6" t="s">
        <v>1424</v>
      </c>
      <c r="D1126" s="6" t="s">
        <v>1424</v>
      </c>
      <c r="E1126" s="6" t="s">
        <v>1425</v>
      </c>
      <c r="F1126" s="6" t="s">
        <v>1425</v>
      </c>
      <c r="G1126" s="6" t="s">
        <v>6604</v>
      </c>
      <c r="H1126" s="6" t="s">
        <v>1426</v>
      </c>
      <c r="I1126" s="6" t="s">
        <v>1426</v>
      </c>
      <c r="J1126" s="6" t="s">
        <v>1299</v>
      </c>
      <c r="K1126" s="6" t="s">
        <v>1299</v>
      </c>
      <c r="L1126" s="5">
        <v>2706655432</v>
      </c>
      <c r="M1126" s="5">
        <v>2706655432</v>
      </c>
      <c r="N1126" s="6" t="s">
        <v>8972</v>
      </c>
      <c r="O1126" s="6" t="s">
        <v>8972</v>
      </c>
      <c r="P1126" s="6" t="s">
        <v>8975</v>
      </c>
      <c r="Q1126" s="5"/>
      <c r="R1126" s="6" t="s">
        <v>8719</v>
      </c>
      <c r="S1126" s="6">
        <f t="shared" si="70"/>
        <v>0</v>
      </c>
      <c r="T1126" s="6">
        <v>0</v>
      </c>
      <c r="U1126" s="6">
        <f t="shared" si="71"/>
        <v>0</v>
      </c>
      <c r="V1126" s="6" t="b">
        <f t="shared" si="68"/>
        <v>0</v>
      </c>
      <c r="W1126" s="6" t="b">
        <f t="shared" si="69"/>
        <v>0</v>
      </c>
    </row>
    <row r="1127" spans="1:23" x14ac:dyDescent="0.2">
      <c r="A1127" s="5">
        <v>1604</v>
      </c>
      <c r="B1127" s="5">
        <v>1254</v>
      </c>
      <c r="C1127" s="6" t="s">
        <v>1427</v>
      </c>
      <c r="D1127" s="6" t="s">
        <v>1427</v>
      </c>
      <c r="E1127" s="6" t="s">
        <v>1428</v>
      </c>
      <c r="F1127" s="6" t="s">
        <v>1428</v>
      </c>
      <c r="G1127" s="6" t="s">
        <v>7926</v>
      </c>
      <c r="H1127" s="6" t="s">
        <v>1429</v>
      </c>
      <c r="I1127" s="6" t="s">
        <v>1429</v>
      </c>
      <c r="J1127" s="6" t="s">
        <v>1299</v>
      </c>
      <c r="K1127" s="6" t="s">
        <v>1299</v>
      </c>
      <c r="L1127" s="5">
        <v>2706285431</v>
      </c>
      <c r="M1127" s="5">
        <v>2706285431</v>
      </c>
      <c r="N1127" s="6" t="s">
        <v>8972</v>
      </c>
      <c r="O1127" s="6" t="s">
        <v>8972</v>
      </c>
      <c r="P1127" s="6" t="s">
        <v>8975</v>
      </c>
      <c r="Q1127" s="5"/>
      <c r="R1127" s="6" t="s">
        <v>8719</v>
      </c>
      <c r="S1127" s="6">
        <f t="shared" si="70"/>
        <v>0</v>
      </c>
      <c r="T1127" s="6">
        <v>0</v>
      </c>
      <c r="U1127" s="6">
        <f t="shared" si="71"/>
        <v>0</v>
      </c>
      <c r="V1127" s="6" t="b">
        <f t="shared" si="68"/>
        <v>0</v>
      </c>
      <c r="W1127" s="6" t="b">
        <f t="shared" si="69"/>
        <v>0</v>
      </c>
    </row>
    <row r="1128" spans="1:23" x14ac:dyDescent="0.2">
      <c r="A1128" s="5">
        <v>1607</v>
      </c>
      <c r="B1128" s="5">
        <v>1255</v>
      </c>
      <c r="C1128" s="6" t="s">
        <v>1435</v>
      </c>
      <c r="D1128" s="6" t="s">
        <v>1435</v>
      </c>
      <c r="E1128" s="6" t="s">
        <v>1436</v>
      </c>
      <c r="F1128" s="6" t="s">
        <v>1436</v>
      </c>
      <c r="G1128" s="6" t="s">
        <v>1436</v>
      </c>
      <c r="H1128" s="6" t="s">
        <v>210</v>
      </c>
      <c r="I1128" s="6" t="s">
        <v>210</v>
      </c>
      <c r="J1128" s="6" t="s">
        <v>1299</v>
      </c>
      <c r="K1128" s="6" t="s">
        <v>1299</v>
      </c>
      <c r="L1128" s="5">
        <v>2704721985</v>
      </c>
      <c r="M1128" s="5">
        <v>2704721985</v>
      </c>
      <c r="N1128" s="6" t="s">
        <v>8972</v>
      </c>
      <c r="O1128" s="6" t="s">
        <v>8972</v>
      </c>
      <c r="P1128" s="6" t="s">
        <v>8975</v>
      </c>
      <c r="Q1128" s="5"/>
      <c r="R1128" s="6" t="s">
        <v>8719</v>
      </c>
      <c r="S1128" s="6">
        <f t="shared" si="70"/>
        <v>0</v>
      </c>
      <c r="T1128" s="6">
        <v>0</v>
      </c>
      <c r="U1128" s="6">
        <f t="shared" si="71"/>
        <v>0</v>
      </c>
      <c r="V1128" s="6" t="b">
        <f t="shared" si="68"/>
        <v>0</v>
      </c>
      <c r="W1128" s="6" t="b">
        <f t="shared" si="69"/>
        <v>0</v>
      </c>
    </row>
    <row r="1129" spans="1:23" x14ac:dyDescent="0.2">
      <c r="A1129" s="5">
        <v>1605</v>
      </c>
      <c r="B1129" s="5">
        <v>1256</v>
      </c>
      <c r="C1129" s="6" t="s">
        <v>1430</v>
      </c>
      <c r="D1129" s="6" t="s">
        <v>1430</v>
      </c>
      <c r="E1129" s="6" t="s">
        <v>1431</v>
      </c>
      <c r="F1129" s="6" t="s">
        <v>1431</v>
      </c>
      <c r="G1129" s="6" t="s">
        <v>11803</v>
      </c>
      <c r="H1129" s="6" t="s">
        <v>1432</v>
      </c>
      <c r="I1129" s="6" t="s">
        <v>1432</v>
      </c>
      <c r="J1129" s="6" t="s">
        <v>1299</v>
      </c>
      <c r="K1129" s="6" t="s">
        <v>1299</v>
      </c>
      <c r="L1129" s="5">
        <v>2702362825</v>
      </c>
      <c r="M1129" s="5">
        <v>2702362825</v>
      </c>
      <c r="N1129" s="6" t="s">
        <v>8972</v>
      </c>
      <c r="O1129" s="6" t="s">
        <v>8972</v>
      </c>
      <c r="P1129" s="6" t="s">
        <v>8975</v>
      </c>
      <c r="Q1129" s="5"/>
      <c r="R1129" s="6" t="s">
        <v>8719</v>
      </c>
      <c r="S1129" s="6">
        <f t="shared" si="70"/>
        <v>0</v>
      </c>
      <c r="T1129" s="6">
        <v>0</v>
      </c>
      <c r="U1129" s="6">
        <f t="shared" si="71"/>
        <v>0</v>
      </c>
      <c r="V1129" s="6" t="b">
        <f t="shared" si="68"/>
        <v>0</v>
      </c>
      <c r="W1129" s="6" t="b">
        <f t="shared" si="69"/>
        <v>0</v>
      </c>
    </row>
    <row r="1130" spans="1:23" x14ac:dyDescent="0.2">
      <c r="A1130" s="5">
        <v>1606</v>
      </c>
      <c r="B1130" s="5">
        <v>1257</v>
      </c>
      <c r="C1130" s="6" t="s">
        <v>1433</v>
      </c>
      <c r="D1130" s="6" t="s">
        <v>1433</v>
      </c>
      <c r="E1130" s="6" t="s">
        <v>7613</v>
      </c>
      <c r="F1130" s="6" t="s">
        <v>7613</v>
      </c>
      <c r="G1130" s="6" t="s">
        <v>7927</v>
      </c>
      <c r="H1130" s="6" t="s">
        <v>1434</v>
      </c>
      <c r="I1130" s="6" t="s">
        <v>1434</v>
      </c>
      <c r="J1130" s="6" t="s">
        <v>1299</v>
      </c>
      <c r="K1130" s="6" t="s">
        <v>1299</v>
      </c>
      <c r="L1130" s="5">
        <v>2706536110</v>
      </c>
      <c r="M1130" s="5">
        <v>2706536110</v>
      </c>
      <c r="N1130" s="6" t="s">
        <v>8972</v>
      </c>
      <c r="O1130" s="6" t="s">
        <v>8972</v>
      </c>
      <c r="P1130" s="6" t="s">
        <v>8975</v>
      </c>
      <c r="Q1130" s="5"/>
      <c r="R1130" s="6" t="s">
        <v>8719</v>
      </c>
      <c r="S1130" s="6">
        <f t="shared" si="70"/>
        <v>0</v>
      </c>
      <c r="T1130" s="6">
        <v>0</v>
      </c>
      <c r="U1130" s="6">
        <f t="shared" si="71"/>
        <v>0</v>
      </c>
      <c r="V1130" s="6" t="b">
        <f t="shared" si="68"/>
        <v>0</v>
      </c>
      <c r="W1130" s="6" t="b">
        <f t="shared" si="69"/>
        <v>0</v>
      </c>
    </row>
    <row r="1131" spans="1:23" x14ac:dyDescent="0.2">
      <c r="A1131" s="5">
        <v>1602</v>
      </c>
      <c r="B1131" s="5">
        <v>1258</v>
      </c>
      <c r="C1131" s="6" t="s">
        <v>1421</v>
      </c>
      <c r="D1131" s="6" t="s">
        <v>1421</v>
      </c>
      <c r="E1131" s="6" t="s">
        <v>1422</v>
      </c>
      <c r="F1131" s="6" t="s">
        <v>1422</v>
      </c>
      <c r="G1131" s="6" t="s">
        <v>6603</v>
      </c>
      <c r="H1131" s="6" t="s">
        <v>1423</v>
      </c>
      <c r="I1131" s="6" t="s">
        <v>1423</v>
      </c>
      <c r="J1131" s="6" t="s">
        <v>1299</v>
      </c>
      <c r="K1131" s="6" t="s">
        <v>1299</v>
      </c>
      <c r="L1131" s="5">
        <v>2704449631</v>
      </c>
      <c r="M1131" s="5">
        <v>2704449631</v>
      </c>
      <c r="N1131" s="6" t="s">
        <v>8972</v>
      </c>
      <c r="O1131" s="6" t="s">
        <v>8972</v>
      </c>
      <c r="P1131" s="6" t="s">
        <v>8975</v>
      </c>
      <c r="Q1131" s="5"/>
      <c r="R1131" s="6" t="s">
        <v>8719</v>
      </c>
      <c r="S1131" s="6">
        <f t="shared" si="70"/>
        <v>0</v>
      </c>
      <c r="T1131" s="6">
        <v>0</v>
      </c>
      <c r="U1131" s="6">
        <f t="shared" si="71"/>
        <v>0</v>
      </c>
      <c r="V1131" s="6" t="b">
        <f t="shared" si="68"/>
        <v>0</v>
      </c>
      <c r="W1131" s="6" t="b">
        <f t="shared" si="69"/>
        <v>0</v>
      </c>
    </row>
    <row r="1132" spans="1:23" x14ac:dyDescent="0.2">
      <c r="A1132" s="5">
        <v>1669</v>
      </c>
      <c r="B1132" s="5">
        <v>1259</v>
      </c>
      <c r="C1132" s="6" t="s">
        <v>11827</v>
      </c>
      <c r="D1132" s="6" t="s">
        <v>11827</v>
      </c>
      <c r="E1132" s="6" t="s">
        <v>11828</v>
      </c>
      <c r="F1132" s="6" t="s">
        <v>11828</v>
      </c>
      <c r="G1132" s="6" t="s">
        <v>11829</v>
      </c>
      <c r="H1132" s="6" t="s">
        <v>1568</v>
      </c>
      <c r="I1132" s="6" t="s">
        <v>1568</v>
      </c>
      <c r="J1132" s="6" t="s">
        <v>1299</v>
      </c>
      <c r="K1132" s="6" t="s">
        <v>1299</v>
      </c>
      <c r="L1132" s="5">
        <v>8592348750</v>
      </c>
      <c r="M1132" s="5">
        <v>8592348750</v>
      </c>
      <c r="N1132" s="6" t="s">
        <v>11017</v>
      </c>
      <c r="O1132" s="6" t="s">
        <v>11017</v>
      </c>
      <c r="P1132" s="6" t="s">
        <v>8975</v>
      </c>
      <c r="Q1132" s="5"/>
      <c r="R1132" s="6" t="s">
        <v>8720</v>
      </c>
      <c r="S1132" s="6">
        <f t="shared" si="70"/>
        <v>0</v>
      </c>
      <c r="T1132" s="6">
        <v>0</v>
      </c>
      <c r="U1132" s="6">
        <f t="shared" si="71"/>
        <v>0</v>
      </c>
      <c r="V1132" s="6" t="b">
        <f t="shared" si="68"/>
        <v>0</v>
      </c>
      <c r="W1132" s="6" t="b">
        <f t="shared" si="69"/>
        <v>0</v>
      </c>
    </row>
    <row r="1133" spans="1:23" x14ac:dyDescent="0.2">
      <c r="A1133" s="5">
        <v>1670</v>
      </c>
      <c r="B1133" s="5">
        <v>1260</v>
      </c>
      <c r="C1133" s="6" t="s">
        <v>1566</v>
      </c>
      <c r="D1133" s="6" t="s">
        <v>1566</v>
      </c>
      <c r="E1133" s="6" t="s">
        <v>1567</v>
      </c>
      <c r="F1133" s="6" t="s">
        <v>1567</v>
      </c>
      <c r="G1133" s="6" t="s">
        <v>6630</v>
      </c>
      <c r="H1133" s="6" t="s">
        <v>1568</v>
      </c>
      <c r="I1133" s="6" t="s">
        <v>1568</v>
      </c>
      <c r="J1133" s="6" t="s">
        <v>1299</v>
      </c>
      <c r="K1133" s="6" t="s">
        <v>1299</v>
      </c>
      <c r="L1133" s="5">
        <v>8592342842</v>
      </c>
      <c r="M1133" s="5">
        <v>8592342842</v>
      </c>
      <c r="N1133" s="6" t="s">
        <v>8972</v>
      </c>
      <c r="O1133" s="6" t="s">
        <v>8972</v>
      </c>
      <c r="P1133" s="6" t="s">
        <v>8975</v>
      </c>
      <c r="Q1133" s="5"/>
      <c r="R1133" s="6" t="s">
        <v>8720</v>
      </c>
      <c r="S1133" s="6">
        <f t="shared" si="70"/>
        <v>0</v>
      </c>
      <c r="T1133" s="6">
        <v>0</v>
      </c>
      <c r="U1133" s="6">
        <f t="shared" si="71"/>
        <v>0</v>
      </c>
      <c r="V1133" s="6" t="b">
        <f t="shared" si="68"/>
        <v>0</v>
      </c>
      <c r="W1133" s="6" t="b">
        <f t="shared" si="69"/>
        <v>0</v>
      </c>
    </row>
    <row r="1134" spans="1:23" x14ac:dyDescent="0.2">
      <c r="A1134" s="5">
        <v>1671</v>
      </c>
      <c r="B1134" s="5">
        <v>1261</v>
      </c>
      <c r="C1134" s="6" t="s">
        <v>1569</v>
      </c>
      <c r="D1134" s="6" t="s">
        <v>1569</v>
      </c>
      <c r="E1134" s="6" t="s">
        <v>1570</v>
      </c>
      <c r="F1134" s="6" t="s">
        <v>1570</v>
      </c>
      <c r="G1134" s="6" t="s">
        <v>6631</v>
      </c>
      <c r="H1134" s="6" t="s">
        <v>505</v>
      </c>
      <c r="I1134" s="6" t="s">
        <v>505</v>
      </c>
      <c r="J1134" s="6" t="s">
        <v>1299</v>
      </c>
      <c r="K1134" s="6" t="s">
        <v>1299</v>
      </c>
      <c r="L1134" s="5">
        <v>8592892188</v>
      </c>
      <c r="M1134" s="5">
        <v>8592892188</v>
      </c>
      <c r="N1134" s="6" t="s">
        <v>8972</v>
      </c>
      <c r="O1134" s="6" t="s">
        <v>8972</v>
      </c>
      <c r="P1134" s="6" t="s">
        <v>8975</v>
      </c>
      <c r="Q1134" s="5"/>
      <c r="R1134" s="6" t="s">
        <v>8720</v>
      </c>
      <c r="S1134" s="6">
        <f t="shared" si="70"/>
        <v>0</v>
      </c>
      <c r="T1134" s="6">
        <v>0</v>
      </c>
      <c r="U1134" s="6">
        <f t="shared" si="71"/>
        <v>0</v>
      </c>
      <c r="V1134" s="6" t="b">
        <f t="shared" si="68"/>
        <v>0</v>
      </c>
      <c r="W1134" s="6" t="b">
        <f t="shared" si="69"/>
        <v>0</v>
      </c>
    </row>
    <row r="1135" spans="1:23" x14ac:dyDescent="0.2">
      <c r="A1135" s="5">
        <v>1799</v>
      </c>
      <c r="B1135" s="5">
        <v>1263</v>
      </c>
      <c r="C1135" s="6" t="s">
        <v>5545</v>
      </c>
      <c r="D1135" s="6" t="s">
        <v>5545</v>
      </c>
      <c r="E1135" s="6" t="s">
        <v>5546</v>
      </c>
      <c r="F1135" s="6" t="s">
        <v>5546</v>
      </c>
      <c r="G1135" s="6" t="s">
        <v>7234</v>
      </c>
      <c r="H1135" s="6" t="s">
        <v>3962</v>
      </c>
      <c r="I1135" s="6" t="s">
        <v>3962</v>
      </c>
      <c r="J1135" s="6" t="s">
        <v>1598</v>
      </c>
      <c r="K1135" s="6" t="s">
        <v>1598</v>
      </c>
      <c r="L1135" s="5">
        <v>6622337086</v>
      </c>
      <c r="M1135" s="5">
        <v>6622337086</v>
      </c>
      <c r="N1135" s="6" t="s">
        <v>11017</v>
      </c>
      <c r="O1135" s="6" t="s">
        <v>8972</v>
      </c>
      <c r="P1135" s="6" t="s">
        <v>8973</v>
      </c>
      <c r="Q1135" s="5">
        <v>1</v>
      </c>
      <c r="R1135" s="6" t="s">
        <v>13140</v>
      </c>
      <c r="S1135" s="6">
        <f t="shared" si="70"/>
        <v>0</v>
      </c>
      <c r="T1135" s="6">
        <v>0</v>
      </c>
      <c r="U1135" s="6">
        <f t="shared" si="71"/>
        <v>0</v>
      </c>
      <c r="V1135" s="6" t="b">
        <f t="shared" si="68"/>
        <v>0</v>
      </c>
      <c r="W1135" s="6" t="b">
        <f t="shared" si="69"/>
        <v>0</v>
      </c>
    </row>
    <row r="1136" spans="1:23" x14ac:dyDescent="0.2">
      <c r="A1136" s="5">
        <v>1790</v>
      </c>
      <c r="B1136" s="5">
        <v>1264</v>
      </c>
      <c r="C1136" s="6" t="s">
        <v>5545</v>
      </c>
      <c r="D1136" s="6" t="s">
        <v>5545</v>
      </c>
      <c r="E1136" s="6" t="s">
        <v>5547</v>
      </c>
      <c r="F1136" s="6" t="s">
        <v>5547</v>
      </c>
      <c r="G1136" s="6" t="s">
        <v>7235</v>
      </c>
      <c r="H1136" s="6" t="s">
        <v>1801</v>
      </c>
      <c r="I1136" s="6" t="s">
        <v>1801</v>
      </c>
      <c r="J1136" s="6" t="s">
        <v>1598</v>
      </c>
      <c r="K1136" s="6" t="s">
        <v>1598</v>
      </c>
      <c r="L1136" s="5">
        <v>6626244292</v>
      </c>
      <c r="M1136" s="5">
        <v>6626244292</v>
      </c>
      <c r="N1136" s="6" t="s">
        <v>11017</v>
      </c>
      <c r="O1136" s="6" t="s">
        <v>8972</v>
      </c>
      <c r="P1136" s="6" t="s">
        <v>8973</v>
      </c>
      <c r="Q1136" s="5">
        <v>1</v>
      </c>
      <c r="R1136" s="6" t="s">
        <v>13140</v>
      </c>
      <c r="S1136" s="6">
        <f t="shared" si="70"/>
        <v>0</v>
      </c>
      <c r="T1136" s="6">
        <v>0</v>
      </c>
      <c r="U1136" s="6">
        <f t="shared" si="71"/>
        <v>0</v>
      </c>
      <c r="V1136" s="6" t="b">
        <f t="shared" si="68"/>
        <v>0</v>
      </c>
      <c r="W1136" s="6" t="b">
        <f t="shared" si="69"/>
        <v>0</v>
      </c>
    </row>
    <row r="1137" spans="1:23" x14ac:dyDescent="0.2">
      <c r="A1137" s="5">
        <v>1791</v>
      </c>
      <c r="B1137" s="5">
        <v>1265</v>
      </c>
      <c r="C1137" s="6" t="s">
        <v>13141</v>
      </c>
      <c r="D1137" s="6" t="s">
        <v>5548</v>
      </c>
      <c r="E1137" s="6" t="s">
        <v>5549</v>
      </c>
      <c r="F1137" s="6" t="s">
        <v>5549</v>
      </c>
      <c r="G1137" s="6" t="s">
        <v>7236</v>
      </c>
      <c r="H1137" s="6" t="s">
        <v>1604</v>
      </c>
      <c r="I1137" s="6" t="s">
        <v>1604</v>
      </c>
      <c r="J1137" s="6" t="s">
        <v>1598</v>
      </c>
      <c r="K1137" s="6" t="s">
        <v>1598</v>
      </c>
      <c r="L1137" s="5">
        <v>6623633356</v>
      </c>
      <c r="M1137" s="5">
        <v>6623633356</v>
      </c>
      <c r="N1137" s="6" t="s">
        <v>11017</v>
      </c>
      <c r="O1137" s="6" t="s">
        <v>8972</v>
      </c>
      <c r="P1137" s="6" t="s">
        <v>8976</v>
      </c>
      <c r="Q1137" s="5"/>
      <c r="R1137" s="6" t="s">
        <v>13142</v>
      </c>
      <c r="S1137" s="6">
        <f t="shared" si="70"/>
        <v>0</v>
      </c>
      <c r="T1137" s="6">
        <v>0</v>
      </c>
      <c r="U1137" s="6">
        <f t="shared" si="71"/>
        <v>0</v>
      </c>
      <c r="V1137" s="6" t="b">
        <f t="shared" si="68"/>
        <v>0</v>
      </c>
      <c r="W1137" s="6" t="b">
        <f t="shared" si="69"/>
        <v>0</v>
      </c>
    </row>
    <row r="1138" spans="1:23" x14ac:dyDescent="0.2">
      <c r="A1138" s="5">
        <v>1792</v>
      </c>
      <c r="B1138" s="5">
        <v>1267</v>
      </c>
      <c r="C1138" s="6" t="s">
        <v>13327</v>
      </c>
      <c r="D1138" s="6" t="s">
        <v>5552</v>
      </c>
      <c r="E1138" s="6" t="s">
        <v>13328</v>
      </c>
      <c r="F1138" s="6" t="s">
        <v>5553</v>
      </c>
      <c r="G1138" s="6" t="s">
        <v>13328</v>
      </c>
      <c r="H1138" s="6" t="s">
        <v>1804</v>
      </c>
      <c r="I1138" s="6" t="s">
        <v>1804</v>
      </c>
      <c r="J1138" s="6" t="s">
        <v>1598</v>
      </c>
      <c r="K1138" s="6" t="s">
        <v>1598</v>
      </c>
      <c r="L1138" s="5">
        <v>6624831327</v>
      </c>
      <c r="M1138" s="5">
        <v>6624831327</v>
      </c>
      <c r="N1138" s="6" t="s">
        <v>11017</v>
      </c>
      <c r="O1138" s="6" t="s">
        <v>8972</v>
      </c>
      <c r="P1138" s="6" t="s">
        <v>8976</v>
      </c>
      <c r="Q1138" s="5"/>
      <c r="R1138" s="6" t="s">
        <v>13329</v>
      </c>
      <c r="S1138" s="6">
        <f t="shared" si="70"/>
        <v>0</v>
      </c>
      <c r="T1138" s="6">
        <v>0</v>
      </c>
      <c r="U1138" s="6">
        <f t="shared" si="71"/>
        <v>0</v>
      </c>
      <c r="V1138" s="6" t="b">
        <f t="shared" si="68"/>
        <v>0</v>
      </c>
      <c r="W1138" s="6" t="b">
        <f t="shared" si="69"/>
        <v>0</v>
      </c>
    </row>
    <row r="1139" spans="1:23" x14ac:dyDescent="0.2">
      <c r="A1139" s="5">
        <v>1750</v>
      </c>
      <c r="B1139" s="5">
        <v>1268</v>
      </c>
      <c r="C1139" s="6" t="s">
        <v>1734</v>
      </c>
      <c r="D1139" s="6" t="s">
        <v>1734</v>
      </c>
      <c r="E1139" s="6" t="s">
        <v>1735</v>
      </c>
      <c r="F1139" s="6" t="s">
        <v>1735</v>
      </c>
      <c r="G1139" s="6" t="s">
        <v>11852</v>
      </c>
      <c r="H1139" s="6" t="s">
        <v>1736</v>
      </c>
      <c r="I1139" s="6" t="s">
        <v>1736</v>
      </c>
      <c r="J1139" s="6" t="s">
        <v>1598</v>
      </c>
      <c r="K1139" s="6" t="s">
        <v>1598</v>
      </c>
      <c r="L1139" s="5">
        <v>6014454601</v>
      </c>
      <c r="M1139" s="5">
        <v>6014454601</v>
      </c>
      <c r="N1139" s="6" t="s">
        <v>8972</v>
      </c>
      <c r="O1139" s="6" t="s">
        <v>8972</v>
      </c>
      <c r="P1139" s="6" t="s">
        <v>8975</v>
      </c>
      <c r="Q1139" s="5"/>
      <c r="R1139" s="6" t="s">
        <v>8721</v>
      </c>
      <c r="S1139" s="6">
        <f t="shared" si="70"/>
        <v>0</v>
      </c>
      <c r="T1139" s="6">
        <v>0</v>
      </c>
      <c r="U1139" s="6">
        <f t="shared" si="71"/>
        <v>0</v>
      </c>
      <c r="V1139" s="6" t="b">
        <f t="shared" si="68"/>
        <v>0</v>
      </c>
      <c r="W1139" s="6" t="b">
        <f t="shared" si="69"/>
        <v>0</v>
      </c>
    </row>
    <row r="1140" spans="1:23" x14ac:dyDescent="0.2">
      <c r="A1140" s="5">
        <v>1701</v>
      </c>
      <c r="B1140" s="5">
        <v>1269</v>
      </c>
      <c r="C1140" s="6" t="s">
        <v>1608</v>
      </c>
      <c r="D1140" s="6" t="s">
        <v>1608</v>
      </c>
      <c r="E1140" s="6" t="s">
        <v>1609</v>
      </c>
      <c r="F1140" s="6" t="s">
        <v>1609</v>
      </c>
      <c r="G1140" s="6" t="s">
        <v>1609</v>
      </c>
      <c r="H1140" s="6" t="s">
        <v>1610</v>
      </c>
      <c r="I1140" s="6" t="s">
        <v>1610</v>
      </c>
      <c r="J1140" s="6" t="s">
        <v>1598</v>
      </c>
      <c r="K1140" s="6" t="s">
        <v>1598</v>
      </c>
      <c r="L1140" s="5">
        <v>6622876121</v>
      </c>
      <c r="M1140" s="5">
        <v>6622876121</v>
      </c>
      <c r="N1140" s="6" t="s">
        <v>8972</v>
      </c>
      <c r="O1140" s="6" t="s">
        <v>8972</v>
      </c>
      <c r="P1140" s="6" t="s">
        <v>8975</v>
      </c>
      <c r="Q1140" s="5"/>
      <c r="R1140" s="6" t="s">
        <v>8721</v>
      </c>
      <c r="S1140" s="6">
        <f t="shared" si="70"/>
        <v>0</v>
      </c>
      <c r="T1140" s="6">
        <v>0</v>
      </c>
      <c r="U1140" s="6">
        <f t="shared" si="71"/>
        <v>0</v>
      </c>
      <c r="V1140" s="6" t="b">
        <f t="shared" si="68"/>
        <v>0</v>
      </c>
      <c r="W1140" s="6" t="b">
        <f t="shared" si="69"/>
        <v>0</v>
      </c>
    </row>
    <row r="1141" spans="1:23" x14ac:dyDescent="0.2">
      <c r="A1141" s="5">
        <v>1751</v>
      </c>
      <c r="B1141" s="5">
        <v>1270</v>
      </c>
      <c r="C1141" s="6" t="s">
        <v>1737</v>
      </c>
      <c r="D1141" s="6" t="s">
        <v>1737</v>
      </c>
      <c r="E1141" s="6" t="s">
        <v>1738</v>
      </c>
      <c r="F1141" s="6" t="s">
        <v>1738</v>
      </c>
      <c r="G1141" s="6" t="s">
        <v>1738</v>
      </c>
      <c r="H1141" s="6" t="s">
        <v>1512</v>
      </c>
      <c r="I1141" s="6" t="s">
        <v>1512</v>
      </c>
      <c r="J1141" s="6" t="s">
        <v>1598</v>
      </c>
      <c r="K1141" s="6" t="s">
        <v>1598</v>
      </c>
      <c r="L1141" s="5">
        <v>6016578351</v>
      </c>
      <c r="M1141" s="5">
        <v>6016578351</v>
      </c>
      <c r="N1141" s="6" t="s">
        <v>8972</v>
      </c>
      <c r="O1141" s="6" t="s">
        <v>8972</v>
      </c>
      <c r="P1141" s="6" t="s">
        <v>8975</v>
      </c>
      <c r="Q1141" s="5"/>
      <c r="R1141" s="6" t="s">
        <v>8721</v>
      </c>
      <c r="S1141" s="6">
        <f t="shared" si="70"/>
        <v>0</v>
      </c>
      <c r="T1141" s="6">
        <v>0</v>
      </c>
      <c r="U1141" s="6">
        <f t="shared" si="71"/>
        <v>0</v>
      </c>
      <c r="V1141" s="6" t="b">
        <f t="shared" si="68"/>
        <v>0</v>
      </c>
      <c r="W1141" s="6" t="b">
        <f t="shared" si="69"/>
        <v>0</v>
      </c>
    </row>
    <row r="1142" spans="1:23" x14ac:dyDescent="0.2">
      <c r="A1142" s="5">
        <v>1711</v>
      </c>
      <c r="B1142" s="5">
        <v>1271</v>
      </c>
      <c r="C1142" s="6" t="s">
        <v>1633</v>
      </c>
      <c r="D1142" s="6" t="s">
        <v>1633</v>
      </c>
      <c r="E1142" s="6" t="s">
        <v>1634</v>
      </c>
      <c r="F1142" s="6" t="s">
        <v>1634</v>
      </c>
      <c r="G1142" s="6" t="s">
        <v>11839</v>
      </c>
      <c r="H1142" s="6" t="s">
        <v>1635</v>
      </c>
      <c r="I1142" s="6" t="s">
        <v>1635</v>
      </c>
      <c r="J1142" s="6" t="s">
        <v>1598</v>
      </c>
      <c r="K1142" s="6" t="s">
        <v>1598</v>
      </c>
      <c r="L1142" s="5">
        <v>6622892351</v>
      </c>
      <c r="M1142" s="5">
        <v>6622892351</v>
      </c>
      <c r="N1142" s="6" t="s">
        <v>8972</v>
      </c>
      <c r="O1142" s="6" t="s">
        <v>8972</v>
      </c>
      <c r="P1142" s="6" t="s">
        <v>8975</v>
      </c>
      <c r="Q1142" s="5"/>
      <c r="R1142" s="6" t="s">
        <v>8721</v>
      </c>
      <c r="S1142" s="6">
        <f t="shared" si="70"/>
        <v>0</v>
      </c>
      <c r="T1142" s="6">
        <v>0</v>
      </c>
      <c r="U1142" s="6">
        <f t="shared" si="71"/>
        <v>0</v>
      </c>
      <c r="V1142" s="6" t="b">
        <f t="shared" si="68"/>
        <v>0</v>
      </c>
      <c r="W1142" s="6" t="b">
        <f t="shared" si="69"/>
        <v>0</v>
      </c>
    </row>
    <row r="1143" spans="1:23" x14ac:dyDescent="0.2">
      <c r="A1143" s="5">
        <v>1712</v>
      </c>
      <c r="B1143" s="5">
        <v>1272</v>
      </c>
      <c r="C1143" s="6" t="s">
        <v>1636</v>
      </c>
      <c r="D1143" s="6" t="s">
        <v>1636</v>
      </c>
      <c r="E1143" s="6" t="s">
        <v>1637</v>
      </c>
      <c r="F1143" s="6" t="s">
        <v>1637</v>
      </c>
      <c r="G1143" s="6" t="s">
        <v>11840</v>
      </c>
      <c r="H1143" s="6" t="s">
        <v>1638</v>
      </c>
      <c r="I1143" s="6" t="s">
        <v>1638</v>
      </c>
      <c r="J1143" s="6" t="s">
        <v>1598</v>
      </c>
      <c r="K1143" s="6" t="s">
        <v>1598</v>
      </c>
      <c r="L1143" s="5">
        <v>6628432706</v>
      </c>
      <c r="M1143" s="5">
        <v>6628432706</v>
      </c>
      <c r="N1143" s="6" t="s">
        <v>8972</v>
      </c>
      <c r="O1143" s="6" t="s">
        <v>8972</v>
      </c>
      <c r="P1143" s="6" t="s">
        <v>8975</v>
      </c>
      <c r="Q1143" s="5"/>
      <c r="R1143" s="6" t="s">
        <v>8721</v>
      </c>
      <c r="S1143" s="6">
        <f t="shared" si="70"/>
        <v>0</v>
      </c>
      <c r="T1143" s="6">
        <v>0</v>
      </c>
      <c r="U1143" s="6">
        <f t="shared" si="71"/>
        <v>0</v>
      </c>
      <c r="V1143" s="6" t="b">
        <f t="shared" si="68"/>
        <v>0</v>
      </c>
      <c r="W1143" s="6" t="b">
        <f t="shared" si="69"/>
        <v>0</v>
      </c>
    </row>
    <row r="1144" spans="1:23" x14ac:dyDescent="0.2">
      <c r="A1144" s="5">
        <v>1721</v>
      </c>
      <c r="B1144" s="5">
        <v>1273</v>
      </c>
      <c r="C1144" s="6" t="s">
        <v>1660</v>
      </c>
      <c r="D1144" s="6" t="s">
        <v>1660</v>
      </c>
      <c r="E1144" s="6" t="s">
        <v>7614</v>
      </c>
      <c r="F1144" s="6" t="s">
        <v>7614</v>
      </c>
      <c r="G1144" s="6" t="s">
        <v>13143</v>
      </c>
      <c r="H1144" s="6" t="s">
        <v>1661</v>
      </c>
      <c r="I1144" s="6" t="s">
        <v>1661</v>
      </c>
      <c r="J1144" s="6" t="s">
        <v>1598</v>
      </c>
      <c r="K1144" s="6" t="s">
        <v>1598</v>
      </c>
      <c r="L1144" s="5">
        <v>6624123260</v>
      </c>
      <c r="M1144" s="5">
        <v>6624123260</v>
      </c>
      <c r="N1144" s="6" t="s">
        <v>8972</v>
      </c>
      <c r="O1144" s="6" t="s">
        <v>8972</v>
      </c>
      <c r="P1144" s="6" t="s">
        <v>8975</v>
      </c>
      <c r="Q1144" s="5"/>
      <c r="R1144" s="6" t="s">
        <v>8721</v>
      </c>
      <c r="S1144" s="6">
        <f t="shared" si="70"/>
        <v>0</v>
      </c>
      <c r="T1144" s="6">
        <v>0</v>
      </c>
      <c r="U1144" s="6">
        <f t="shared" si="71"/>
        <v>0</v>
      </c>
      <c r="V1144" s="6" t="b">
        <f t="shared" si="68"/>
        <v>0</v>
      </c>
      <c r="W1144" s="6" t="b">
        <f t="shared" si="69"/>
        <v>0</v>
      </c>
    </row>
    <row r="1145" spans="1:23" x14ac:dyDescent="0.2">
      <c r="A1145" s="5">
        <v>1713</v>
      </c>
      <c r="B1145" s="5">
        <v>1274</v>
      </c>
      <c r="C1145" s="6" t="s">
        <v>1639</v>
      </c>
      <c r="D1145" s="6" t="s">
        <v>1639</v>
      </c>
      <c r="E1145" s="6" t="s">
        <v>1640</v>
      </c>
      <c r="F1145" s="6" t="s">
        <v>1640</v>
      </c>
      <c r="G1145" s="6" t="s">
        <v>1640</v>
      </c>
      <c r="H1145" s="6" t="s">
        <v>1594</v>
      </c>
      <c r="I1145" s="6" t="s">
        <v>1594</v>
      </c>
      <c r="J1145" s="6" t="s">
        <v>1598</v>
      </c>
      <c r="K1145" s="6" t="s">
        <v>1598</v>
      </c>
      <c r="L1145" s="5">
        <v>6622379224</v>
      </c>
      <c r="M1145" s="5">
        <v>6622379224</v>
      </c>
      <c r="N1145" s="6" t="s">
        <v>8972</v>
      </c>
      <c r="O1145" s="6" t="s">
        <v>8972</v>
      </c>
      <c r="P1145" s="6" t="s">
        <v>8975</v>
      </c>
      <c r="Q1145" s="5"/>
      <c r="R1145" s="6" t="s">
        <v>8721</v>
      </c>
      <c r="S1145" s="6">
        <f t="shared" si="70"/>
        <v>0</v>
      </c>
      <c r="T1145" s="6">
        <v>0</v>
      </c>
      <c r="U1145" s="6">
        <f t="shared" si="71"/>
        <v>0</v>
      </c>
      <c r="V1145" s="6" t="b">
        <f t="shared" si="68"/>
        <v>0</v>
      </c>
      <c r="W1145" s="6" t="b">
        <f t="shared" si="69"/>
        <v>0</v>
      </c>
    </row>
    <row r="1146" spans="1:23" x14ac:dyDescent="0.2">
      <c r="A1146" s="5">
        <v>1722</v>
      </c>
      <c r="B1146" s="5">
        <v>1275</v>
      </c>
      <c r="C1146" s="6" t="s">
        <v>1662</v>
      </c>
      <c r="D1146" s="6" t="s">
        <v>1662</v>
      </c>
      <c r="E1146" s="6" t="s">
        <v>1663</v>
      </c>
      <c r="F1146" s="6" t="s">
        <v>1663</v>
      </c>
      <c r="G1146" s="6" t="s">
        <v>1663</v>
      </c>
      <c r="H1146" s="6" t="s">
        <v>1664</v>
      </c>
      <c r="I1146" s="6" t="s">
        <v>1664</v>
      </c>
      <c r="J1146" s="6" t="s">
        <v>1598</v>
      </c>
      <c r="K1146" s="6" t="s">
        <v>1598</v>
      </c>
      <c r="L1146" s="5">
        <v>6624563737</v>
      </c>
      <c r="M1146" s="5">
        <v>6624563737</v>
      </c>
      <c r="N1146" s="6" t="s">
        <v>8972</v>
      </c>
      <c r="O1146" s="6" t="s">
        <v>8972</v>
      </c>
      <c r="P1146" s="6" t="s">
        <v>8975</v>
      </c>
      <c r="Q1146" s="5"/>
      <c r="R1146" s="6" t="s">
        <v>8721</v>
      </c>
      <c r="S1146" s="6">
        <f t="shared" si="70"/>
        <v>0</v>
      </c>
      <c r="T1146" s="6">
        <v>0</v>
      </c>
      <c r="U1146" s="6">
        <f t="shared" si="71"/>
        <v>0</v>
      </c>
      <c r="V1146" s="6" t="b">
        <f t="shared" si="68"/>
        <v>0</v>
      </c>
      <c r="W1146" s="6" t="b">
        <f t="shared" si="69"/>
        <v>0</v>
      </c>
    </row>
    <row r="1147" spans="1:23" x14ac:dyDescent="0.2">
      <c r="A1147" s="5">
        <v>1781</v>
      </c>
      <c r="B1147" s="5">
        <v>1276</v>
      </c>
      <c r="C1147" s="6" t="s">
        <v>1812</v>
      </c>
      <c r="D1147" s="6" t="s">
        <v>1812</v>
      </c>
      <c r="E1147" s="6" t="s">
        <v>1813</v>
      </c>
      <c r="F1147" s="6" t="s">
        <v>1813</v>
      </c>
      <c r="G1147" s="6" t="s">
        <v>7943</v>
      </c>
      <c r="H1147" s="6" t="s">
        <v>1814</v>
      </c>
      <c r="I1147" s="6" t="s">
        <v>1814</v>
      </c>
      <c r="J1147" s="6" t="s">
        <v>1598</v>
      </c>
      <c r="K1147" s="6" t="s">
        <v>1598</v>
      </c>
      <c r="L1147" s="5">
        <v>6624475492</v>
      </c>
      <c r="M1147" s="5">
        <v>6624475492</v>
      </c>
      <c r="N1147" s="6" t="s">
        <v>8972</v>
      </c>
      <c r="O1147" s="6" t="s">
        <v>8972</v>
      </c>
      <c r="P1147" s="6" t="s">
        <v>8975</v>
      </c>
      <c r="Q1147" s="5"/>
      <c r="R1147" s="6" t="s">
        <v>8721</v>
      </c>
      <c r="S1147" s="6">
        <f t="shared" si="70"/>
        <v>0</v>
      </c>
      <c r="T1147" s="6">
        <v>0</v>
      </c>
      <c r="U1147" s="6">
        <f t="shared" si="71"/>
        <v>0</v>
      </c>
      <c r="V1147" s="6" t="b">
        <f t="shared" si="68"/>
        <v>0</v>
      </c>
      <c r="W1147" s="6" t="b">
        <f t="shared" si="69"/>
        <v>0</v>
      </c>
    </row>
    <row r="1148" spans="1:23" x14ac:dyDescent="0.2">
      <c r="A1148" s="5">
        <v>1723</v>
      </c>
      <c r="B1148" s="5">
        <v>1277</v>
      </c>
      <c r="C1148" s="6" t="s">
        <v>1665</v>
      </c>
      <c r="D1148" s="6" t="s">
        <v>1665</v>
      </c>
      <c r="E1148" s="6" t="s">
        <v>1666</v>
      </c>
      <c r="F1148" s="6" t="s">
        <v>1666</v>
      </c>
      <c r="G1148" s="6" t="s">
        <v>1666</v>
      </c>
      <c r="H1148" s="6" t="s">
        <v>1667</v>
      </c>
      <c r="I1148" s="6" t="s">
        <v>1667</v>
      </c>
      <c r="J1148" s="6" t="s">
        <v>1598</v>
      </c>
      <c r="K1148" s="6" t="s">
        <v>1598</v>
      </c>
      <c r="L1148" s="5">
        <v>6622856213</v>
      </c>
      <c r="M1148" s="5">
        <v>6622856213</v>
      </c>
      <c r="N1148" s="6" t="s">
        <v>8972</v>
      </c>
      <c r="O1148" s="6" t="s">
        <v>8972</v>
      </c>
      <c r="P1148" s="6" t="s">
        <v>8975</v>
      </c>
      <c r="Q1148" s="5"/>
      <c r="R1148" s="6" t="s">
        <v>8721</v>
      </c>
      <c r="S1148" s="6">
        <f t="shared" si="70"/>
        <v>0</v>
      </c>
      <c r="T1148" s="6">
        <v>0</v>
      </c>
      <c r="U1148" s="6">
        <f t="shared" si="71"/>
        <v>0</v>
      </c>
      <c r="V1148" s="6" t="b">
        <f t="shared" si="68"/>
        <v>0</v>
      </c>
      <c r="W1148" s="6" t="b">
        <f t="shared" si="69"/>
        <v>0</v>
      </c>
    </row>
    <row r="1149" spans="1:23" x14ac:dyDescent="0.2">
      <c r="A1149" s="5">
        <v>1732</v>
      </c>
      <c r="B1149" s="5">
        <v>1278</v>
      </c>
      <c r="C1149" s="6" t="s">
        <v>1685</v>
      </c>
      <c r="D1149" s="6" t="s">
        <v>1685</v>
      </c>
      <c r="E1149" s="6" t="s">
        <v>7616</v>
      </c>
      <c r="F1149" s="6" t="s">
        <v>7616</v>
      </c>
      <c r="G1149" s="6" t="s">
        <v>11843</v>
      </c>
      <c r="H1149" s="6" t="s">
        <v>1686</v>
      </c>
      <c r="I1149" s="6" t="s">
        <v>1686</v>
      </c>
      <c r="J1149" s="6" t="s">
        <v>1598</v>
      </c>
      <c r="K1149" s="6" t="s">
        <v>1598</v>
      </c>
      <c r="L1149" s="5">
        <v>6014375184</v>
      </c>
      <c r="M1149" s="5">
        <v>6014375184</v>
      </c>
      <c r="N1149" s="6" t="s">
        <v>8972</v>
      </c>
      <c r="O1149" s="6" t="s">
        <v>8972</v>
      </c>
      <c r="P1149" s="6" t="s">
        <v>8975</v>
      </c>
      <c r="Q1149" s="5"/>
      <c r="R1149" s="6" t="s">
        <v>8721</v>
      </c>
      <c r="S1149" s="6">
        <f t="shared" si="70"/>
        <v>0</v>
      </c>
      <c r="T1149" s="6">
        <v>0</v>
      </c>
      <c r="U1149" s="6">
        <f t="shared" si="71"/>
        <v>0</v>
      </c>
      <c r="V1149" s="6" t="b">
        <f t="shared" si="68"/>
        <v>0</v>
      </c>
      <c r="W1149" s="6" t="b">
        <f t="shared" si="69"/>
        <v>0</v>
      </c>
    </row>
    <row r="1150" spans="1:23" x14ac:dyDescent="0.2">
      <c r="A1150" s="5">
        <v>1741</v>
      </c>
      <c r="B1150" s="5">
        <v>1279</v>
      </c>
      <c r="C1150" s="6" t="s">
        <v>1709</v>
      </c>
      <c r="D1150" s="6" t="s">
        <v>1709</v>
      </c>
      <c r="E1150" s="6" t="s">
        <v>1710</v>
      </c>
      <c r="F1150" s="6" t="s">
        <v>1710</v>
      </c>
      <c r="G1150" s="6" t="s">
        <v>11846</v>
      </c>
      <c r="H1150" s="6" t="s">
        <v>1711</v>
      </c>
      <c r="I1150" s="6" t="s">
        <v>1711</v>
      </c>
      <c r="J1150" s="6" t="s">
        <v>1598</v>
      </c>
      <c r="K1150" s="6" t="s">
        <v>1598</v>
      </c>
      <c r="L1150" s="5">
        <v>6017762149</v>
      </c>
      <c r="M1150" s="5">
        <v>6017762149</v>
      </c>
      <c r="N1150" s="6" t="s">
        <v>8972</v>
      </c>
      <c r="O1150" s="6" t="s">
        <v>8972</v>
      </c>
      <c r="P1150" s="6" t="s">
        <v>8975</v>
      </c>
      <c r="Q1150" s="5"/>
      <c r="R1150" s="6" t="s">
        <v>8721</v>
      </c>
      <c r="S1150" s="6">
        <f t="shared" si="70"/>
        <v>0</v>
      </c>
      <c r="T1150" s="6">
        <v>0</v>
      </c>
      <c r="U1150" s="6">
        <f t="shared" si="71"/>
        <v>0</v>
      </c>
      <c r="V1150" s="6" t="b">
        <f t="shared" si="68"/>
        <v>0</v>
      </c>
      <c r="W1150" s="6" t="b">
        <f t="shared" si="69"/>
        <v>0</v>
      </c>
    </row>
    <row r="1151" spans="1:23" x14ac:dyDescent="0.2">
      <c r="A1151" s="5">
        <v>1724</v>
      </c>
      <c r="B1151" s="5">
        <v>1280</v>
      </c>
      <c r="C1151" s="6" t="s">
        <v>1668</v>
      </c>
      <c r="D1151" s="6" t="s">
        <v>1668</v>
      </c>
      <c r="E1151" s="6" t="s">
        <v>7618</v>
      </c>
      <c r="F1151" s="6" t="s">
        <v>7618</v>
      </c>
      <c r="G1151" s="6" t="s">
        <v>7619</v>
      </c>
      <c r="H1151" s="6" t="s">
        <v>1669</v>
      </c>
      <c r="I1151" s="6" t="s">
        <v>1669</v>
      </c>
      <c r="J1151" s="6" t="s">
        <v>1598</v>
      </c>
      <c r="K1151" s="6" t="s">
        <v>1598</v>
      </c>
      <c r="L1151" s="5">
        <v>6624944514</v>
      </c>
      <c r="M1151" s="5">
        <v>6624944514</v>
      </c>
      <c r="N1151" s="6" t="s">
        <v>8972</v>
      </c>
      <c r="O1151" s="6" t="s">
        <v>8972</v>
      </c>
      <c r="P1151" s="6" t="s">
        <v>8975</v>
      </c>
      <c r="Q1151" s="5"/>
      <c r="R1151" s="6" t="s">
        <v>8721</v>
      </c>
      <c r="S1151" s="6">
        <f t="shared" si="70"/>
        <v>0</v>
      </c>
      <c r="T1151" s="6">
        <v>0</v>
      </c>
      <c r="U1151" s="6">
        <f t="shared" si="71"/>
        <v>0</v>
      </c>
      <c r="V1151" s="6" t="b">
        <f t="shared" si="68"/>
        <v>0</v>
      </c>
      <c r="W1151" s="6" t="b">
        <f t="shared" si="69"/>
        <v>0</v>
      </c>
    </row>
    <row r="1152" spans="1:23" x14ac:dyDescent="0.2">
      <c r="A1152" s="5">
        <v>1772</v>
      </c>
      <c r="B1152" s="5">
        <v>1281</v>
      </c>
      <c r="C1152" s="6" t="s">
        <v>1789</v>
      </c>
      <c r="D1152" s="6" t="s">
        <v>1789</v>
      </c>
      <c r="E1152" s="6" t="s">
        <v>1790</v>
      </c>
      <c r="F1152" s="6" t="s">
        <v>1790</v>
      </c>
      <c r="G1152" s="6" t="s">
        <v>1790</v>
      </c>
      <c r="H1152" s="6" t="s">
        <v>1791</v>
      </c>
      <c r="I1152" s="6" t="s">
        <v>1791</v>
      </c>
      <c r="J1152" s="6" t="s">
        <v>1598</v>
      </c>
      <c r="K1152" s="6" t="s">
        <v>1598</v>
      </c>
      <c r="L1152" s="5">
        <v>6626248316</v>
      </c>
      <c r="M1152" s="5">
        <v>6626248316</v>
      </c>
      <c r="N1152" s="6" t="s">
        <v>8972</v>
      </c>
      <c r="O1152" s="6" t="s">
        <v>8972</v>
      </c>
      <c r="P1152" s="6" t="s">
        <v>8975</v>
      </c>
      <c r="Q1152" s="5"/>
      <c r="R1152" s="6" t="s">
        <v>8721</v>
      </c>
      <c r="S1152" s="6">
        <f t="shared" si="70"/>
        <v>0</v>
      </c>
      <c r="T1152" s="6">
        <v>0</v>
      </c>
      <c r="U1152" s="6">
        <f t="shared" si="71"/>
        <v>0</v>
      </c>
      <c r="V1152" s="6" t="b">
        <f t="shared" si="68"/>
        <v>0</v>
      </c>
      <c r="W1152" s="6" t="b">
        <f t="shared" si="69"/>
        <v>0</v>
      </c>
    </row>
    <row r="1153" spans="1:23" x14ac:dyDescent="0.2">
      <c r="A1153" s="5">
        <v>1733</v>
      </c>
      <c r="B1153" s="5">
        <v>1282</v>
      </c>
      <c r="C1153" s="6" t="s">
        <v>1687</v>
      </c>
      <c r="D1153" s="6" t="s">
        <v>1687</v>
      </c>
      <c r="E1153" s="6" t="s">
        <v>1688</v>
      </c>
      <c r="F1153" s="6" t="s">
        <v>1688</v>
      </c>
      <c r="G1153" s="6" t="s">
        <v>1688</v>
      </c>
      <c r="H1153" s="6" t="s">
        <v>1689</v>
      </c>
      <c r="I1153" s="6" t="s">
        <v>1689</v>
      </c>
      <c r="J1153" s="6" t="s">
        <v>1598</v>
      </c>
      <c r="K1153" s="6" t="s">
        <v>1598</v>
      </c>
      <c r="L1153" s="5">
        <v>6018942271</v>
      </c>
      <c r="M1153" s="5">
        <v>6018942271</v>
      </c>
      <c r="N1153" s="6" t="s">
        <v>8972</v>
      </c>
      <c r="O1153" s="6" t="s">
        <v>8972</v>
      </c>
      <c r="P1153" s="6" t="s">
        <v>8975</v>
      </c>
      <c r="Q1153" s="5"/>
      <c r="R1153" s="6" t="s">
        <v>8721</v>
      </c>
      <c r="S1153" s="6">
        <f t="shared" si="70"/>
        <v>0</v>
      </c>
      <c r="T1153" s="6">
        <v>0</v>
      </c>
      <c r="U1153" s="6">
        <f t="shared" si="71"/>
        <v>0</v>
      </c>
      <c r="V1153" s="6" t="b">
        <f t="shared" si="68"/>
        <v>0</v>
      </c>
      <c r="W1153" s="6" t="b">
        <f t="shared" si="69"/>
        <v>0</v>
      </c>
    </row>
    <row r="1154" spans="1:23" x14ac:dyDescent="0.2">
      <c r="A1154" s="5">
        <v>1759</v>
      </c>
      <c r="B1154" s="5">
        <v>1283</v>
      </c>
      <c r="C1154" s="6" t="s">
        <v>1758</v>
      </c>
      <c r="D1154" s="6" t="s">
        <v>1758</v>
      </c>
      <c r="E1154" s="6" t="s">
        <v>7620</v>
      </c>
      <c r="F1154" s="6" t="s">
        <v>7620</v>
      </c>
      <c r="G1154" s="6" t="s">
        <v>7621</v>
      </c>
      <c r="H1154" s="6" t="s">
        <v>1759</v>
      </c>
      <c r="I1154" s="6" t="s">
        <v>1759</v>
      </c>
      <c r="J1154" s="6" t="s">
        <v>1598</v>
      </c>
      <c r="K1154" s="6" t="s">
        <v>1598</v>
      </c>
      <c r="L1154" s="5">
        <v>6017654291</v>
      </c>
      <c r="M1154" s="5">
        <v>6017654291</v>
      </c>
      <c r="N1154" s="6" t="s">
        <v>8972</v>
      </c>
      <c r="O1154" s="6" t="s">
        <v>8972</v>
      </c>
      <c r="P1154" s="6" t="s">
        <v>8975</v>
      </c>
      <c r="Q1154" s="5"/>
      <c r="R1154" s="6" t="s">
        <v>8721</v>
      </c>
      <c r="S1154" s="6">
        <f t="shared" si="70"/>
        <v>0</v>
      </c>
      <c r="T1154" s="6">
        <v>0</v>
      </c>
      <c r="U1154" s="6">
        <f t="shared" si="71"/>
        <v>0</v>
      </c>
      <c r="V1154" s="6" t="b">
        <f t="shared" ref="V1154:V1217" si="72">IF(T1154=1, IF(O1154="sub-recipient","gained SS same SR", IF(P1154="sub-recipient", "gained SR","added SS")))</f>
        <v>0</v>
      </c>
      <c r="W1154" s="6" t="b">
        <f t="shared" ref="W1154:W1217" si="73">IF(U1154=1, IF(P1154="sub-recipient","lost SS, kept SR", IF(O1154="sub-recipient", "lost SR","consolidated SS")))</f>
        <v>0</v>
      </c>
    </row>
    <row r="1155" spans="1:23" x14ac:dyDescent="0.2">
      <c r="A1155" s="5">
        <v>1773</v>
      </c>
      <c r="B1155" s="5">
        <v>1284</v>
      </c>
      <c r="C1155" s="6" t="s">
        <v>1792</v>
      </c>
      <c r="D1155" s="6" t="s">
        <v>1792</v>
      </c>
      <c r="E1155" s="6" t="s">
        <v>7622</v>
      </c>
      <c r="F1155" s="6" t="s">
        <v>7622</v>
      </c>
      <c r="G1155" s="6" t="s">
        <v>11855</v>
      </c>
      <c r="H1155" s="6" t="s">
        <v>1793</v>
      </c>
      <c r="I1155" s="6" t="s">
        <v>1793</v>
      </c>
      <c r="J1155" s="6" t="s">
        <v>1598</v>
      </c>
      <c r="K1155" s="6" t="s">
        <v>1598</v>
      </c>
      <c r="L1155" s="5">
        <v>6624299814</v>
      </c>
      <c r="M1155" s="5">
        <v>6624299814</v>
      </c>
      <c r="N1155" s="6" t="s">
        <v>8972</v>
      </c>
      <c r="O1155" s="6" t="s">
        <v>8972</v>
      </c>
      <c r="P1155" s="6" t="s">
        <v>8975</v>
      </c>
      <c r="Q1155" s="5"/>
      <c r="R1155" s="6" t="s">
        <v>8721</v>
      </c>
      <c r="S1155" s="6">
        <f t="shared" ref="S1155:S1218" si="74">IF(A1155=A1154,1,0)</f>
        <v>0</v>
      </c>
      <c r="T1155" s="6">
        <v>0</v>
      </c>
      <c r="U1155" s="6">
        <f t="shared" ref="U1155:U1218" si="75">IF(B1155=B1154, 1, 0)</f>
        <v>0</v>
      </c>
      <c r="V1155" s="6" t="b">
        <f t="shared" si="72"/>
        <v>0</v>
      </c>
      <c r="W1155" s="6" t="b">
        <f t="shared" si="73"/>
        <v>0</v>
      </c>
    </row>
    <row r="1156" spans="1:23" x14ac:dyDescent="0.2">
      <c r="A1156" s="5">
        <v>1774</v>
      </c>
      <c r="B1156" s="5">
        <v>1285</v>
      </c>
      <c r="C1156" s="6" t="s">
        <v>1794</v>
      </c>
      <c r="D1156" s="6" t="s">
        <v>1794</v>
      </c>
      <c r="E1156" s="6" t="s">
        <v>1795</v>
      </c>
      <c r="F1156" s="6" t="s">
        <v>1795</v>
      </c>
      <c r="G1156" s="6" t="s">
        <v>1795</v>
      </c>
      <c r="H1156" s="6" t="s">
        <v>1796</v>
      </c>
      <c r="I1156" s="6" t="s">
        <v>1796</v>
      </c>
      <c r="J1156" s="6" t="s">
        <v>1598</v>
      </c>
      <c r="K1156" s="6" t="s">
        <v>1598</v>
      </c>
      <c r="L1156" s="5">
        <v>6628953090</v>
      </c>
      <c r="M1156" s="5">
        <v>6628953090</v>
      </c>
      <c r="N1156" s="6" t="s">
        <v>8972</v>
      </c>
      <c r="O1156" s="6" t="s">
        <v>8972</v>
      </c>
      <c r="P1156" s="6" t="s">
        <v>8975</v>
      </c>
      <c r="Q1156" s="5"/>
      <c r="R1156" s="6" t="s">
        <v>8721</v>
      </c>
      <c r="S1156" s="6">
        <f t="shared" si="74"/>
        <v>0</v>
      </c>
      <c r="T1156" s="6">
        <v>0</v>
      </c>
      <c r="U1156" s="6">
        <f t="shared" si="75"/>
        <v>0</v>
      </c>
      <c r="V1156" s="6" t="b">
        <f t="shared" si="72"/>
        <v>0</v>
      </c>
      <c r="W1156" s="6" t="b">
        <f t="shared" si="73"/>
        <v>0</v>
      </c>
    </row>
    <row r="1157" spans="1:23" x14ac:dyDescent="0.2">
      <c r="A1157" s="5">
        <v>1782</v>
      </c>
      <c r="B1157" s="5">
        <v>1286</v>
      </c>
      <c r="C1157" s="6" t="s">
        <v>1815</v>
      </c>
      <c r="D1157" s="6" t="s">
        <v>1815</v>
      </c>
      <c r="E1157" s="6" t="s">
        <v>1816</v>
      </c>
      <c r="F1157" s="6" t="s">
        <v>1816</v>
      </c>
      <c r="G1157" s="6" t="s">
        <v>6673</v>
      </c>
      <c r="H1157" s="6" t="s">
        <v>1817</v>
      </c>
      <c r="I1157" s="6" t="s">
        <v>1817</v>
      </c>
      <c r="J1157" s="6" t="s">
        <v>1598</v>
      </c>
      <c r="K1157" s="6" t="s">
        <v>1598</v>
      </c>
      <c r="L1157" s="5">
        <v>6623932775</v>
      </c>
      <c r="M1157" s="5">
        <v>6623932775</v>
      </c>
      <c r="N1157" s="6" t="s">
        <v>8972</v>
      </c>
      <c r="O1157" s="6" t="s">
        <v>8972</v>
      </c>
      <c r="P1157" s="6" t="s">
        <v>8975</v>
      </c>
      <c r="Q1157" s="5"/>
      <c r="R1157" s="6" t="s">
        <v>8721</v>
      </c>
      <c r="S1157" s="6">
        <f t="shared" si="74"/>
        <v>0</v>
      </c>
      <c r="T1157" s="6">
        <v>0</v>
      </c>
      <c r="U1157" s="6">
        <f t="shared" si="75"/>
        <v>0</v>
      </c>
      <c r="V1157" s="6" t="b">
        <f t="shared" si="72"/>
        <v>0</v>
      </c>
      <c r="W1157" s="6" t="b">
        <f t="shared" si="73"/>
        <v>0</v>
      </c>
    </row>
    <row r="1158" spans="1:23" x14ac:dyDescent="0.2">
      <c r="A1158" s="5">
        <v>1760</v>
      </c>
      <c r="B1158" s="5">
        <v>1288</v>
      </c>
      <c r="C1158" s="6" t="s">
        <v>1760</v>
      </c>
      <c r="D1158" s="6" t="s">
        <v>1760</v>
      </c>
      <c r="E1158" s="6" t="s">
        <v>1761</v>
      </c>
      <c r="F1158" s="6" t="s">
        <v>1761</v>
      </c>
      <c r="G1158" s="6" t="s">
        <v>1761</v>
      </c>
      <c r="H1158" s="6" t="s">
        <v>1762</v>
      </c>
      <c r="I1158" s="6" t="s">
        <v>1762</v>
      </c>
      <c r="J1158" s="6" t="s">
        <v>1598</v>
      </c>
      <c r="K1158" s="6" t="s">
        <v>1598</v>
      </c>
      <c r="L1158" s="5">
        <v>6015830291</v>
      </c>
      <c r="M1158" s="5">
        <v>6015830291</v>
      </c>
      <c r="N1158" s="6" t="s">
        <v>8972</v>
      </c>
      <c r="O1158" s="6" t="s">
        <v>8972</v>
      </c>
      <c r="P1158" s="6" t="s">
        <v>8975</v>
      </c>
      <c r="Q1158" s="5"/>
      <c r="R1158" s="6" t="s">
        <v>8721</v>
      </c>
      <c r="S1158" s="6">
        <f t="shared" si="74"/>
        <v>0</v>
      </c>
      <c r="T1158" s="6">
        <v>0</v>
      </c>
      <c r="U1158" s="6">
        <f t="shared" si="75"/>
        <v>0</v>
      </c>
      <c r="V1158" s="6" t="b">
        <f t="shared" si="72"/>
        <v>0</v>
      </c>
      <c r="W1158" s="6" t="b">
        <f t="shared" si="73"/>
        <v>0</v>
      </c>
    </row>
    <row r="1159" spans="1:23" x14ac:dyDescent="0.2">
      <c r="A1159" s="5">
        <v>1752</v>
      </c>
      <c r="B1159" s="5">
        <v>1289</v>
      </c>
      <c r="C1159" s="6" t="s">
        <v>1739</v>
      </c>
      <c r="D1159" s="6" t="s">
        <v>1739</v>
      </c>
      <c r="E1159" s="6" t="s">
        <v>1740</v>
      </c>
      <c r="F1159" s="6" t="s">
        <v>1740</v>
      </c>
      <c r="G1159" s="6" t="s">
        <v>6664</v>
      </c>
      <c r="H1159" s="6" t="s">
        <v>1741</v>
      </c>
      <c r="I1159" s="6" t="s">
        <v>1741</v>
      </c>
      <c r="J1159" s="6" t="s">
        <v>1598</v>
      </c>
      <c r="K1159" s="6" t="s">
        <v>1598</v>
      </c>
      <c r="L1159" s="5">
        <v>6013845871</v>
      </c>
      <c r="M1159" s="5">
        <v>6013845871</v>
      </c>
      <c r="N1159" s="6" t="s">
        <v>8972</v>
      </c>
      <c r="O1159" s="6" t="s">
        <v>8972</v>
      </c>
      <c r="P1159" s="6" t="s">
        <v>8975</v>
      </c>
      <c r="Q1159" s="5"/>
      <c r="R1159" s="6" t="s">
        <v>8721</v>
      </c>
      <c r="S1159" s="6">
        <f t="shared" si="74"/>
        <v>0</v>
      </c>
      <c r="T1159" s="6">
        <v>0</v>
      </c>
      <c r="U1159" s="6">
        <f t="shared" si="75"/>
        <v>0</v>
      </c>
      <c r="V1159" s="6" t="b">
        <f t="shared" si="72"/>
        <v>0</v>
      </c>
      <c r="W1159" s="6" t="b">
        <f t="shared" si="73"/>
        <v>0</v>
      </c>
    </row>
    <row r="1160" spans="1:23" x14ac:dyDescent="0.2">
      <c r="A1160" s="5">
        <v>1794</v>
      </c>
      <c r="B1160" s="5">
        <v>1290</v>
      </c>
      <c r="C1160" s="6" t="s">
        <v>5556</v>
      </c>
      <c r="D1160" s="6" t="s">
        <v>5556</v>
      </c>
      <c r="E1160" s="6" t="s">
        <v>5557</v>
      </c>
      <c r="F1160" s="6" t="s">
        <v>5557</v>
      </c>
      <c r="G1160" s="6" t="s">
        <v>5557</v>
      </c>
      <c r="H1160" s="6" t="s">
        <v>5558</v>
      </c>
      <c r="I1160" s="6" t="s">
        <v>5558</v>
      </c>
      <c r="J1160" s="6" t="s">
        <v>1598</v>
      </c>
      <c r="K1160" s="6" t="s">
        <v>1598</v>
      </c>
      <c r="L1160" s="5">
        <v>6018595213</v>
      </c>
      <c r="M1160" s="5">
        <v>6627466532</v>
      </c>
      <c r="N1160" s="6" t="s">
        <v>11017</v>
      </c>
      <c r="O1160" s="6" t="s">
        <v>8972</v>
      </c>
      <c r="P1160" s="6" t="s">
        <v>8973</v>
      </c>
      <c r="Q1160" s="5">
        <v>1</v>
      </c>
      <c r="R1160" s="6" t="s">
        <v>13144</v>
      </c>
      <c r="S1160" s="6">
        <f t="shared" si="74"/>
        <v>0</v>
      </c>
      <c r="T1160" s="6">
        <v>0</v>
      </c>
      <c r="U1160" s="6">
        <f t="shared" si="75"/>
        <v>0</v>
      </c>
      <c r="V1160" s="6" t="b">
        <f t="shared" si="72"/>
        <v>0</v>
      </c>
      <c r="W1160" s="6" t="b">
        <f t="shared" si="73"/>
        <v>0</v>
      </c>
    </row>
    <row r="1161" spans="1:23" x14ac:dyDescent="0.2">
      <c r="A1161" s="5">
        <v>1795</v>
      </c>
      <c r="B1161" s="5">
        <v>1291</v>
      </c>
      <c r="C1161" s="6" t="s">
        <v>5559</v>
      </c>
      <c r="D1161" s="6" t="s">
        <v>5559</v>
      </c>
      <c r="E1161" s="6" t="s">
        <v>5560</v>
      </c>
      <c r="F1161" s="6" t="s">
        <v>5560</v>
      </c>
      <c r="G1161" s="6" t="s">
        <v>7240</v>
      </c>
      <c r="H1161" s="6" t="s">
        <v>5558</v>
      </c>
      <c r="I1161" s="6" t="s">
        <v>5558</v>
      </c>
      <c r="J1161" s="6" t="s">
        <v>1598</v>
      </c>
      <c r="K1161" s="6" t="s">
        <v>1598</v>
      </c>
      <c r="L1161" s="5">
        <v>6018595213</v>
      </c>
      <c r="M1161" s="5">
        <v>6018595213</v>
      </c>
      <c r="N1161" s="6" t="s">
        <v>11017</v>
      </c>
      <c r="O1161" s="6" t="s">
        <v>8972</v>
      </c>
      <c r="P1161" s="6" t="s">
        <v>8973</v>
      </c>
      <c r="Q1161" s="5">
        <v>1</v>
      </c>
      <c r="R1161" s="6" t="s">
        <v>13145</v>
      </c>
      <c r="S1161" s="6">
        <f t="shared" si="74"/>
        <v>0</v>
      </c>
      <c r="T1161" s="6">
        <v>0</v>
      </c>
      <c r="U1161" s="6">
        <f t="shared" si="75"/>
        <v>0</v>
      </c>
      <c r="V1161" s="6" t="b">
        <f t="shared" si="72"/>
        <v>0</v>
      </c>
      <c r="W1161" s="6" t="b">
        <f t="shared" si="73"/>
        <v>0</v>
      </c>
    </row>
    <row r="1162" spans="1:23" x14ac:dyDescent="0.2">
      <c r="A1162" s="5">
        <v>1793</v>
      </c>
      <c r="B1162" s="5">
        <v>1292</v>
      </c>
      <c r="C1162" s="6" t="s">
        <v>5561</v>
      </c>
      <c r="D1162" s="6" t="s">
        <v>5561</v>
      </c>
      <c r="E1162" s="6" t="s">
        <v>5562</v>
      </c>
      <c r="F1162" s="6" t="s">
        <v>5562</v>
      </c>
      <c r="G1162" s="6" t="s">
        <v>5562</v>
      </c>
      <c r="H1162" s="6" t="s">
        <v>1645</v>
      </c>
      <c r="I1162" s="6" t="s">
        <v>1645</v>
      </c>
      <c r="J1162" s="6" t="s">
        <v>1598</v>
      </c>
      <c r="K1162" s="6" t="s">
        <v>1598</v>
      </c>
      <c r="L1162" s="5">
        <v>6018595213</v>
      </c>
      <c r="M1162" s="5">
        <v>6018595213</v>
      </c>
      <c r="N1162" s="6" t="s">
        <v>11017</v>
      </c>
      <c r="O1162" s="6" t="s">
        <v>8972</v>
      </c>
      <c r="P1162" s="6" t="s">
        <v>8973</v>
      </c>
      <c r="Q1162" s="5">
        <v>1</v>
      </c>
      <c r="R1162" s="6" t="s">
        <v>13146</v>
      </c>
      <c r="S1162" s="6">
        <f t="shared" si="74"/>
        <v>0</v>
      </c>
      <c r="T1162" s="6">
        <v>0</v>
      </c>
      <c r="U1162" s="6">
        <f t="shared" si="75"/>
        <v>0</v>
      </c>
      <c r="V1162" s="6" t="b">
        <f t="shared" si="72"/>
        <v>0</v>
      </c>
      <c r="W1162" s="6" t="b">
        <f t="shared" si="73"/>
        <v>0</v>
      </c>
    </row>
    <row r="1163" spans="1:23" x14ac:dyDescent="0.2">
      <c r="A1163" s="5">
        <v>1761</v>
      </c>
      <c r="B1163" s="5">
        <v>1293</v>
      </c>
      <c r="C1163" s="6" t="s">
        <v>1763</v>
      </c>
      <c r="D1163" s="6" t="s">
        <v>1763</v>
      </c>
      <c r="E1163" s="6" t="s">
        <v>1764</v>
      </c>
      <c r="F1163" s="6" t="s">
        <v>1764</v>
      </c>
      <c r="G1163" s="6" t="s">
        <v>1764</v>
      </c>
      <c r="H1163" s="6" t="s">
        <v>1765</v>
      </c>
      <c r="I1163" s="6" t="s">
        <v>1765</v>
      </c>
      <c r="J1163" s="6" t="s">
        <v>1598</v>
      </c>
      <c r="K1163" s="6" t="s">
        <v>1598</v>
      </c>
      <c r="L1163" s="5">
        <v>6013942389</v>
      </c>
      <c r="M1163" s="5">
        <v>6013942389</v>
      </c>
      <c r="N1163" s="6" t="s">
        <v>8972</v>
      </c>
      <c r="O1163" s="6" t="s">
        <v>8972</v>
      </c>
      <c r="P1163" s="6" t="s">
        <v>8975</v>
      </c>
      <c r="Q1163" s="5"/>
      <c r="R1163" s="6" t="s">
        <v>8721</v>
      </c>
      <c r="S1163" s="6">
        <f t="shared" si="74"/>
        <v>0</v>
      </c>
      <c r="T1163" s="6">
        <v>0</v>
      </c>
      <c r="U1163" s="6">
        <f t="shared" si="75"/>
        <v>0</v>
      </c>
      <c r="V1163" s="6" t="b">
        <f t="shared" si="72"/>
        <v>0</v>
      </c>
      <c r="W1163" s="6" t="b">
        <f t="shared" si="73"/>
        <v>0</v>
      </c>
    </row>
    <row r="1164" spans="1:23" x14ac:dyDescent="0.2">
      <c r="A1164" s="5">
        <v>1775</v>
      </c>
      <c r="B1164" s="5">
        <v>1294</v>
      </c>
      <c r="C1164" s="6" t="s">
        <v>1797</v>
      </c>
      <c r="D1164" s="6" t="s">
        <v>1797</v>
      </c>
      <c r="E1164" s="6" t="s">
        <v>1798</v>
      </c>
      <c r="F1164" s="6" t="s">
        <v>1798</v>
      </c>
      <c r="G1164" s="6" t="s">
        <v>6670</v>
      </c>
      <c r="H1164" s="6" t="s">
        <v>1799</v>
      </c>
      <c r="I1164" s="6" t="s">
        <v>1799</v>
      </c>
      <c r="J1164" s="6" t="s">
        <v>1598</v>
      </c>
      <c r="K1164" s="6" t="s">
        <v>1598</v>
      </c>
      <c r="L1164" s="5">
        <v>6622263711</v>
      </c>
      <c r="M1164" s="5">
        <v>6622263711</v>
      </c>
      <c r="N1164" s="6" t="s">
        <v>8972</v>
      </c>
      <c r="O1164" s="6" t="s">
        <v>8972</v>
      </c>
      <c r="P1164" s="6" t="s">
        <v>8975</v>
      </c>
      <c r="Q1164" s="5"/>
      <c r="R1164" s="6" t="s">
        <v>8721</v>
      </c>
      <c r="S1164" s="6">
        <f t="shared" si="74"/>
        <v>0</v>
      </c>
      <c r="T1164" s="6">
        <v>0</v>
      </c>
      <c r="U1164" s="6">
        <f t="shared" si="75"/>
        <v>0</v>
      </c>
      <c r="V1164" s="6" t="b">
        <f t="shared" si="72"/>
        <v>0</v>
      </c>
      <c r="W1164" s="6" t="b">
        <f t="shared" si="73"/>
        <v>0</v>
      </c>
    </row>
    <row r="1165" spans="1:23" x14ac:dyDescent="0.2">
      <c r="A1165" s="5">
        <v>1769</v>
      </c>
      <c r="B1165" s="5">
        <v>1295</v>
      </c>
      <c r="C1165" s="6" t="s">
        <v>1780</v>
      </c>
      <c r="D1165" s="6" t="s">
        <v>1780</v>
      </c>
      <c r="E1165" s="6" t="s">
        <v>1781</v>
      </c>
      <c r="F1165" s="6" t="s">
        <v>1781</v>
      </c>
      <c r="G1165" s="6" t="s">
        <v>1781</v>
      </c>
      <c r="H1165" s="6" t="s">
        <v>1782</v>
      </c>
      <c r="I1165" s="6" t="s">
        <v>1782</v>
      </c>
      <c r="J1165" s="6" t="s">
        <v>1598</v>
      </c>
      <c r="K1165" s="6" t="s">
        <v>1598</v>
      </c>
      <c r="L1165" s="5">
        <v>2284674510</v>
      </c>
      <c r="M1165" s="5">
        <v>2284674510</v>
      </c>
      <c r="N1165" s="6" t="s">
        <v>8972</v>
      </c>
      <c r="O1165" s="6" t="s">
        <v>8972</v>
      </c>
      <c r="P1165" s="6" t="s">
        <v>8975</v>
      </c>
      <c r="Q1165" s="5"/>
      <c r="R1165" s="6" t="s">
        <v>8721</v>
      </c>
      <c r="S1165" s="6">
        <f t="shared" si="74"/>
        <v>0</v>
      </c>
      <c r="T1165" s="6">
        <v>0</v>
      </c>
      <c r="U1165" s="6">
        <f t="shared" si="75"/>
        <v>0</v>
      </c>
      <c r="V1165" s="6" t="b">
        <f t="shared" si="72"/>
        <v>0</v>
      </c>
      <c r="W1165" s="6" t="b">
        <f t="shared" si="73"/>
        <v>0</v>
      </c>
    </row>
    <row r="1166" spans="1:23" x14ac:dyDescent="0.2">
      <c r="A1166" s="5">
        <v>1770</v>
      </c>
      <c r="B1166" s="5">
        <v>1296</v>
      </c>
      <c r="C1166" s="6" t="s">
        <v>1783</v>
      </c>
      <c r="D1166" s="6" t="s">
        <v>1783</v>
      </c>
      <c r="E1166" s="6" t="s">
        <v>1784</v>
      </c>
      <c r="F1166" s="6" t="s">
        <v>1784</v>
      </c>
      <c r="G1166" s="6" t="s">
        <v>11854</v>
      </c>
      <c r="H1166" s="6" t="s">
        <v>1785</v>
      </c>
      <c r="I1166" s="6" t="s">
        <v>1785</v>
      </c>
      <c r="J1166" s="6" t="s">
        <v>1598</v>
      </c>
      <c r="K1166" s="6" t="s">
        <v>1598</v>
      </c>
      <c r="L1166" s="5">
        <v>2288631036</v>
      </c>
      <c r="M1166" s="5">
        <v>2288631036</v>
      </c>
      <c r="N1166" s="6" t="s">
        <v>8972</v>
      </c>
      <c r="O1166" s="6" t="s">
        <v>8972</v>
      </c>
      <c r="P1166" s="6" t="s">
        <v>8975</v>
      </c>
      <c r="Q1166" s="5"/>
      <c r="R1166" s="6" t="s">
        <v>8721</v>
      </c>
      <c r="S1166" s="6">
        <f t="shared" si="74"/>
        <v>0</v>
      </c>
      <c r="T1166" s="6">
        <v>0</v>
      </c>
      <c r="U1166" s="6">
        <f t="shared" si="75"/>
        <v>0</v>
      </c>
      <c r="V1166" s="6" t="b">
        <f t="shared" si="72"/>
        <v>0</v>
      </c>
      <c r="W1166" s="6" t="b">
        <f t="shared" si="73"/>
        <v>0</v>
      </c>
    </row>
    <row r="1167" spans="1:23" x14ac:dyDescent="0.2">
      <c r="A1167" s="5">
        <v>1734</v>
      </c>
      <c r="B1167" s="5">
        <v>1297</v>
      </c>
      <c r="C1167" s="6" t="s">
        <v>1690</v>
      </c>
      <c r="D1167" s="6" t="s">
        <v>1690</v>
      </c>
      <c r="E1167" s="6" t="s">
        <v>1691</v>
      </c>
      <c r="F1167" s="6" t="s">
        <v>1691</v>
      </c>
      <c r="G1167" s="6" t="s">
        <v>6652</v>
      </c>
      <c r="H1167" s="6" t="s">
        <v>1305</v>
      </c>
      <c r="I1167" s="6" t="s">
        <v>1305</v>
      </c>
      <c r="J1167" s="6" t="s">
        <v>1598</v>
      </c>
      <c r="K1167" s="6" t="s">
        <v>1598</v>
      </c>
      <c r="L1167" s="5">
        <v>6014323070</v>
      </c>
      <c r="M1167" s="5">
        <v>6014323070</v>
      </c>
      <c r="N1167" s="6" t="s">
        <v>8972</v>
      </c>
      <c r="O1167" s="6" t="s">
        <v>8972</v>
      </c>
      <c r="P1167" s="6" t="s">
        <v>8975</v>
      </c>
      <c r="Q1167" s="5"/>
      <c r="R1167" s="6" t="s">
        <v>8721</v>
      </c>
      <c r="S1167" s="6">
        <f t="shared" si="74"/>
        <v>0</v>
      </c>
      <c r="T1167" s="6">
        <v>0</v>
      </c>
      <c r="U1167" s="6">
        <f t="shared" si="75"/>
        <v>0</v>
      </c>
      <c r="V1167" s="6" t="b">
        <f t="shared" si="72"/>
        <v>0</v>
      </c>
      <c r="W1167" s="6" t="b">
        <f t="shared" si="73"/>
        <v>0</v>
      </c>
    </row>
    <row r="1168" spans="1:23" x14ac:dyDescent="0.2">
      <c r="A1168" s="5">
        <v>1714</v>
      </c>
      <c r="B1168" s="5">
        <v>1298</v>
      </c>
      <c r="C1168" s="6" t="s">
        <v>1641</v>
      </c>
      <c r="D1168" s="6" t="s">
        <v>1641</v>
      </c>
      <c r="E1168" s="6" t="s">
        <v>1642</v>
      </c>
      <c r="F1168" s="6" t="s">
        <v>1642</v>
      </c>
      <c r="G1168" s="6" t="s">
        <v>1642</v>
      </c>
      <c r="H1168" s="6" t="s">
        <v>1317</v>
      </c>
      <c r="I1168" s="6" t="s">
        <v>1317</v>
      </c>
      <c r="J1168" s="6" t="s">
        <v>1598</v>
      </c>
      <c r="K1168" s="6" t="s">
        <v>1598</v>
      </c>
      <c r="L1168" s="5">
        <v>6628343142</v>
      </c>
      <c r="M1168" s="5">
        <v>6628343142</v>
      </c>
      <c r="N1168" s="6" t="s">
        <v>8972</v>
      </c>
      <c r="O1168" s="6" t="s">
        <v>8972</v>
      </c>
      <c r="P1168" s="6" t="s">
        <v>8975</v>
      </c>
      <c r="Q1168" s="5"/>
      <c r="R1168" s="6" t="s">
        <v>8721</v>
      </c>
      <c r="S1168" s="6">
        <f t="shared" si="74"/>
        <v>0</v>
      </c>
      <c r="T1168" s="6">
        <v>0</v>
      </c>
      <c r="U1168" s="6">
        <f t="shared" si="75"/>
        <v>0</v>
      </c>
      <c r="V1168" s="6" t="b">
        <f t="shared" si="72"/>
        <v>0</v>
      </c>
      <c r="W1168" s="6" t="b">
        <f t="shared" si="73"/>
        <v>0</v>
      </c>
    </row>
    <row r="1169" spans="1:23" x14ac:dyDescent="0.2">
      <c r="A1169" s="5">
        <v>1715</v>
      </c>
      <c r="B1169" s="5">
        <v>1299</v>
      </c>
      <c r="C1169" s="6" t="s">
        <v>1643</v>
      </c>
      <c r="D1169" s="6" t="s">
        <v>1643</v>
      </c>
      <c r="E1169" s="6" t="s">
        <v>1644</v>
      </c>
      <c r="F1169" s="6" t="s">
        <v>1644</v>
      </c>
      <c r="G1169" s="6" t="s">
        <v>7941</v>
      </c>
      <c r="H1169" s="6" t="s">
        <v>1645</v>
      </c>
      <c r="I1169" s="6" t="s">
        <v>1645</v>
      </c>
      <c r="J1169" s="6" t="s">
        <v>1598</v>
      </c>
      <c r="K1169" s="6" t="s">
        <v>1598</v>
      </c>
      <c r="L1169" s="5">
        <v>6622471861</v>
      </c>
      <c r="M1169" s="5">
        <v>6622471861</v>
      </c>
      <c r="N1169" s="6" t="s">
        <v>8972</v>
      </c>
      <c r="O1169" s="6" t="s">
        <v>8972</v>
      </c>
      <c r="P1169" s="6" t="s">
        <v>8975</v>
      </c>
      <c r="Q1169" s="5"/>
      <c r="R1169" s="6" t="s">
        <v>8721</v>
      </c>
      <c r="S1169" s="6">
        <f t="shared" si="74"/>
        <v>0</v>
      </c>
      <c r="T1169" s="6">
        <v>0</v>
      </c>
      <c r="U1169" s="6">
        <f t="shared" si="75"/>
        <v>0</v>
      </c>
      <c r="V1169" s="6" t="b">
        <f t="shared" si="72"/>
        <v>0</v>
      </c>
      <c r="W1169" s="6" t="b">
        <f t="shared" si="73"/>
        <v>0</v>
      </c>
    </row>
    <row r="1170" spans="1:23" x14ac:dyDescent="0.2">
      <c r="A1170" s="5">
        <v>1702</v>
      </c>
      <c r="B1170" s="5">
        <v>1300</v>
      </c>
      <c r="C1170" s="6" t="s">
        <v>1611</v>
      </c>
      <c r="D1170" s="6" t="s">
        <v>1611</v>
      </c>
      <c r="E1170" s="6" t="s">
        <v>1612</v>
      </c>
      <c r="F1170" s="6" t="s">
        <v>1612</v>
      </c>
      <c r="G1170" s="6" t="s">
        <v>1612</v>
      </c>
      <c r="H1170" s="6" t="s">
        <v>210</v>
      </c>
      <c r="I1170" s="6" t="s">
        <v>210</v>
      </c>
      <c r="J1170" s="6" t="s">
        <v>1598</v>
      </c>
      <c r="K1170" s="6" t="s">
        <v>1598</v>
      </c>
      <c r="L1170" s="5">
        <v>6628623710</v>
      </c>
      <c r="M1170" s="5">
        <v>6628623710</v>
      </c>
      <c r="N1170" s="6" t="s">
        <v>8972</v>
      </c>
      <c r="O1170" s="6" t="s">
        <v>8972</v>
      </c>
      <c r="P1170" s="6" t="s">
        <v>8975</v>
      </c>
      <c r="Q1170" s="5"/>
      <c r="R1170" s="6" t="s">
        <v>8721</v>
      </c>
      <c r="S1170" s="6">
        <f t="shared" si="74"/>
        <v>0</v>
      </c>
      <c r="T1170" s="6">
        <v>0</v>
      </c>
      <c r="U1170" s="6">
        <f t="shared" si="75"/>
        <v>0</v>
      </c>
      <c r="V1170" s="6" t="b">
        <f t="shared" si="72"/>
        <v>0</v>
      </c>
      <c r="W1170" s="6" t="b">
        <f t="shared" si="73"/>
        <v>0</v>
      </c>
    </row>
    <row r="1171" spans="1:23" x14ac:dyDescent="0.2">
      <c r="A1171" s="5">
        <v>1771</v>
      </c>
      <c r="B1171" s="5">
        <v>1301</v>
      </c>
      <c r="C1171" s="6" t="s">
        <v>1786</v>
      </c>
      <c r="D1171" s="6" t="s">
        <v>1786</v>
      </c>
      <c r="E1171" s="6" t="s">
        <v>1787</v>
      </c>
      <c r="F1171" s="6" t="s">
        <v>1787</v>
      </c>
      <c r="G1171" s="6" t="s">
        <v>1787</v>
      </c>
      <c r="H1171" s="6" t="s">
        <v>1788</v>
      </c>
      <c r="I1171" s="6" t="s">
        <v>1788</v>
      </c>
      <c r="J1171" s="6" t="s">
        <v>1598</v>
      </c>
      <c r="K1171" s="6" t="s">
        <v>1598</v>
      </c>
      <c r="L1171" s="5">
        <v>2287621117</v>
      </c>
      <c r="M1171" s="5">
        <v>2287621117</v>
      </c>
      <c r="N1171" s="6" t="s">
        <v>8972</v>
      </c>
      <c r="O1171" s="6" t="s">
        <v>8972</v>
      </c>
      <c r="P1171" s="6" t="s">
        <v>8975</v>
      </c>
      <c r="Q1171" s="5"/>
      <c r="R1171" s="6" t="s">
        <v>8721</v>
      </c>
      <c r="S1171" s="6">
        <f t="shared" si="74"/>
        <v>0</v>
      </c>
      <c r="T1171" s="6">
        <v>0</v>
      </c>
      <c r="U1171" s="6">
        <f t="shared" si="75"/>
        <v>0</v>
      </c>
      <c r="V1171" s="6" t="b">
        <f t="shared" si="72"/>
        <v>0</v>
      </c>
      <c r="W1171" s="6" t="b">
        <f t="shared" si="73"/>
        <v>0</v>
      </c>
    </row>
    <row r="1172" spans="1:23" x14ac:dyDescent="0.2">
      <c r="A1172" s="5">
        <v>1742</v>
      </c>
      <c r="B1172" s="5">
        <v>1302</v>
      </c>
      <c r="C1172" s="6" t="s">
        <v>1712</v>
      </c>
      <c r="D1172" s="6" t="s">
        <v>1712</v>
      </c>
      <c r="E1172" s="6" t="s">
        <v>7623</v>
      </c>
      <c r="F1172" s="6" t="s">
        <v>7623</v>
      </c>
      <c r="G1172" s="6" t="s">
        <v>11847</v>
      </c>
      <c r="H1172" s="6" t="s">
        <v>1713</v>
      </c>
      <c r="I1172" s="6" t="s">
        <v>1713</v>
      </c>
      <c r="J1172" s="6" t="s">
        <v>1598</v>
      </c>
      <c r="K1172" s="6" t="s">
        <v>1598</v>
      </c>
      <c r="L1172" s="5">
        <v>6017642419</v>
      </c>
      <c r="M1172" s="5">
        <v>6017642419</v>
      </c>
      <c r="N1172" s="6" t="s">
        <v>8972</v>
      </c>
      <c r="O1172" s="6" t="s">
        <v>8972</v>
      </c>
      <c r="P1172" s="6" t="s">
        <v>8975</v>
      </c>
      <c r="Q1172" s="5"/>
      <c r="R1172" s="6" t="s">
        <v>8721</v>
      </c>
      <c r="S1172" s="6">
        <f t="shared" si="74"/>
        <v>0</v>
      </c>
      <c r="T1172" s="6">
        <v>0</v>
      </c>
      <c r="U1172" s="6">
        <f t="shared" si="75"/>
        <v>0</v>
      </c>
      <c r="V1172" s="6" t="b">
        <f t="shared" si="72"/>
        <v>0</v>
      </c>
      <c r="W1172" s="6" t="b">
        <f t="shared" si="73"/>
        <v>0</v>
      </c>
    </row>
    <row r="1173" spans="1:23" x14ac:dyDescent="0.2">
      <c r="A1173" s="5">
        <v>1762</v>
      </c>
      <c r="B1173" s="5">
        <v>1303</v>
      </c>
      <c r="C1173" s="6" t="s">
        <v>1766</v>
      </c>
      <c r="D1173" s="6" t="s">
        <v>1766</v>
      </c>
      <c r="E1173" s="6" t="s">
        <v>1767</v>
      </c>
      <c r="F1173" s="6" t="s">
        <v>1767</v>
      </c>
      <c r="G1173" s="6" t="s">
        <v>1767</v>
      </c>
      <c r="H1173" s="6" t="s">
        <v>1768</v>
      </c>
      <c r="I1173" s="6" t="s">
        <v>1768</v>
      </c>
      <c r="J1173" s="6" t="s">
        <v>1598</v>
      </c>
      <c r="K1173" s="6" t="s">
        <v>1598</v>
      </c>
      <c r="L1173" s="5">
        <v>6017925135</v>
      </c>
      <c r="M1173" s="5">
        <v>6017925135</v>
      </c>
      <c r="N1173" s="6" t="s">
        <v>8972</v>
      </c>
      <c r="O1173" s="6" t="s">
        <v>8972</v>
      </c>
      <c r="P1173" s="6" t="s">
        <v>8975</v>
      </c>
      <c r="Q1173" s="5"/>
      <c r="R1173" s="6" t="s">
        <v>8721</v>
      </c>
      <c r="S1173" s="6">
        <f t="shared" si="74"/>
        <v>0</v>
      </c>
      <c r="T1173" s="6">
        <v>0</v>
      </c>
      <c r="U1173" s="6">
        <f t="shared" si="75"/>
        <v>0</v>
      </c>
      <c r="V1173" s="6" t="b">
        <f t="shared" si="72"/>
        <v>0</v>
      </c>
      <c r="W1173" s="6" t="b">
        <f t="shared" si="73"/>
        <v>0</v>
      </c>
    </row>
    <row r="1174" spans="1:23" x14ac:dyDescent="0.2">
      <c r="A1174" s="5">
        <v>1753</v>
      </c>
      <c r="B1174" s="5">
        <v>1304</v>
      </c>
      <c r="C1174" s="6" t="s">
        <v>1742</v>
      </c>
      <c r="D1174" s="6" t="s">
        <v>1742</v>
      </c>
      <c r="E1174" s="6" t="s">
        <v>1743</v>
      </c>
      <c r="F1174" s="6" t="s">
        <v>1743</v>
      </c>
      <c r="G1174" s="6" t="s">
        <v>1743</v>
      </c>
      <c r="H1174" s="6" t="s">
        <v>1744</v>
      </c>
      <c r="I1174" s="6" t="s">
        <v>1744</v>
      </c>
      <c r="J1174" s="6" t="s">
        <v>1598</v>
      </c>
      <c r="K1174" s="6" t="s">
        <v>1598</v>
      </c>
      <c r="L1174" s="5">
        <v>6017863061</v>
      </c>
      <c r="M1174" s="5">
        <v>6017863061</v>
      </c>
      <c r="N1174" s="6" t="s">
        <v>8972</v>
      </c>
      <c r="O1174" s="6" t="s">
        <v>8972</v>
      </c>
      <c r="P1174" s="6" t="s">
        <v>8975</v>
      </c>
      <c r="Q1174" s="5"/>
      <c r="R1174" s="6" t="s">
        <v>8721</v>
      </c>
      <c r="S1174" s="6">
        <f t="shared" si="74"/>
        <v>0</v>
      </c>
      <c r="T1174" s="6">
        <v>0</v>
      </c>
      <c r="U1174" s="6">
        <f t="shared" si="75"/>
        <v>0</v>
      </c>
      <c r="V1174" s="6" t="b">
        <f t="shared" si="72"/>
        <v>0</v>
      </c>
      <c r="W1174" s="6" t="b">
        <f t="shared" si="73"/>
        <v>0</v>
      </c>
    </row>
    <row r="1175" spans="1:23" x14ac:dyDescent="0.2">
      <c r="A1175" s="5">
        <v>1763</v>
      </c>
      <c r="B1175" s="5">
        <v>1305</v>
      </c>
      <c r="C1175" s="6" t="s">
        <v>1769</v>
      </c>
      <c r="D1175" s="6" t="s">
        <v>1769</v>
      </c>
      <c r="E1175" s="6" t="s">
        <v>1770</v>
      </c>
      <c r="F1175" s="6" t="s">
        <v>1770</v>
      </c>
      <c r="G1175" s="6" t="s">
        <v>6669</v>
      </c>
      <c r="H1175" s="6" t="s">
        <v>1771</v>
      </c>
      <c r="I1175" s="6" t="s">
        <v>1771</v>
      </c>
      <c r="J1175" s="6" t="s">
        <v>1598</v>
      </c>
      <c r="K1175" s="6" t="s">
        <v>1598</v>
      </c>
      <c r="L1175" s="5">
        <v>6014263258</v>
      </c>
      <c r="M1175" s="5">
        <v>6014263258</v>
      </c>
      <c r="N1175" s="6" t="s">
        <v>8972</v>
      </c>
      <c r="O1175" s="6" t="s">
        <v>8972</v>
      </c>
      <c r="P1175" s="6" t="s">
        <v>8975</v>
      </c>
      <c r="Q1175" s="5"/>
      <c r="R1175" s="6" t="s">
        <v>8721</v>
      </c>
      <c r="S1175" s="6">
        <f t="shared" si="74"/>
        <v>0</v>
      </c>
      <c r="T1175" s="6">
        <v>0</v>
      </c>
      <c r="U1175" s="6">
        <f t="shared" si="75"/>
        <v>0</v>
      </c>
      <c r="V1175" s="6" t="b">
        <f t="shared" si="72"/>
        <v>0</v>
      </c>
      <c r="W1175" s="6" t="b">
        <f t="shared" si="73"/>
        <v>0</v>
      </c>
    </row>
    <row r="1176" spans="1:23" x14ac:dyDescent="0.2">
      <c r="A1176" s="5">
        <v>1743</v>
      </c>
      <c r="B1176" s="5">
        <v>1306</v>
      </c>
      <c r="C1176" s="6" t="s">
        <v>1714</v>
      </c>
      <c r="D1176" s="6" t="s">
        <v>1714</v>
      </c>
      <c r="E1176" s="6" t="s">
        <v>1715</v>
      </c>
      <c r="F1176" s="6" t="s">
        <v>1715</v>
      </c>
      <c r="G1176" s="6" t="s">
        <v>11848</v>
      </c>
      <c r="H1176" s="6" t="s">
        <v>1716</v>
      </c>
      <c r="I1176" s="6" t="s">
        <v>1716</v>
      </c>
      <c r="J1176" s="6" t="s">
        <v>1598</v>
      </c>
      <c r="K1176" s="6" t="s">
        <v>1598</v>
      </c>
      <c r="L1176" s="5">
        <v>6017435865</v>
      </c>
      <c r="M1176" s="5">
        <v>6017435865</v>
      </c>
      <c r="N1176" s="6" t="s">
        <v>8972</v>
      </c>
      <c r="O1176" s="6" t="s">
        <v>8972</v>
      </c>
      <c r="P1176" s="6" t="s">
        <v>8975</v>
      </c>
      <c r="Q1176" s="5"/>
      <c r="R1176" s="6" t="s">
        <v>8721</v>
      </c>
      <c r="S1176" s="6">
        <f t="shared" si="74"/>
        <v>0</v>
      </c>
      <c r="T1176" s="6">
        <v>0</v>
      </c>
      <c r="U1176" s="6">
        <f t="shared" si="75"/>
        <v>0</v>
      </c>
      <c r="V1176" s="6" t="b">
        <f t="shared" si="72"/>
        <v>0</v>
      </c>
      <c r="W1176" s="6" t="b">
        <f t="shared" si="73"/>
        <v>0</v>
      </c>
    </row>
    <row r="1177" spans="1:23" x14ac:dyDescent="0.2">
      <c r="A1177" s="5">
        <v>1703</v>
      </c>
      <c r="B1177" s="5">
        <v>1307</v>
      </c>
      <c r="C1177" s="6" t="s">
        <v>1613</v>
      </c>
      <c r="D1177" s="6" t="s">
        <v>1613</v>
      </c>
      <c r="E1177" s="6" t="s">
        <v>1614</v>
      </c>
      <c r="F1177" s="6" t="s">
        <v>1614</v>
      </c>
      <c r="G1177" s="6" t="s">
        <v>1614</v>
      </c>
      <c r="H1177" s="6" t="s">
        <v>1615</v>
      </c>
      <c r="I1177" s="6" t="s">
        <v>1615</v>
      </c>
      <c r="J1177" s="6" t="s">
        <v>1598</v>
      </c>
      <c r="K1177" s="6" t="s">
        <v>1598</v>
      </c>
      <c r="L1177" s="5">
        <v>6622345231</v>
      </c>
      <c r="M1177" s="5">
        <v>6622345231</v>
      </c>
      <c r="N1177" s="6" t="s">
        <v>8972</v>
      </c>
      <c r="O1177" s="6" t="s">
        <v>8972</v>
      </c>
      <c r="P1177" s="6" t="s">
        <v>8975</v>
      </c>
      <c r="Q1177" s="5"/>
      <c r="R1177" s="6" t="s">
        <v>8721</v>
      </c>
      <c r="S1177" s="6">
        <f t="shared" si="74"/>
        <v>0</v>
      </c>
      <c r="T1177" s="6">
        <v>0</v>
      </c>
      <c r="U1177" s="6">
        <f t="shared" si="75"/>
        <v>0</v>
      </c>
      <c r="V1177" s="6" t="b">
        <f t="shared" si="72"/>
        <v>0</v>
      </c>
      <c r="W1177" s="6" t="b">
        <f t="shared" si="73"/>
        <v>0</v>
      </c>
    </row>
    <row r="1178" spans="1:23" x14ac:dyDescent="0.2">
      <c r="A1178" s="5">
        <v>1744</v>
      </c>
      <c r="B1178" s="5">
        <v>1308</v>
      </c>
      <c r="C1178" s="6" t="s">
        <v>1717</v>
      </c>
      <c r="D1178" s="6" t="s">
        <v>1717</v>
      </c>
      <c r="E1178" s="6" t="s">
        <v>1718</v>
      </c>
      <c r="F1178" s="6" t="s">
        <v>1718</v>
      </c>
      <c r="G1178" s="6" t="s">
        <v>13147</v>
      </c>
      <c r="H1178" s="6" t="s">
        <v>1719</v>
      </c>
      <c r="I1178" s="6" t="s">
        <v>1719</v>
      </c>
      <c r="J1178" s="6" t="s">
        <v>1598</v>
      </c>
      <c r="K1178" s="6" t="s">
        <v>1598</v>
      </c>
      <c r="L1178" s="5">
        <v>6016932451</v>
      </c>
      <c r="M1178" s="5">
        <v>6016932451</v>
      </c>
      <c r="N1178" s="6" t="s">
        <v>8972</v>
      </c>
      <c r="O1178" s="6" t="s">
        <v>8972</v>
      </c>
      <c r="P1178" s="6" t="s">
        <v>8975</v>
      </c>
      <c r="Q1178" s="5"/>
      <c r="R1178" s="6" t="s">
        <v>8721</v>
      </c>
      <c r="S1178" s="6">
        <f t="shared" si="74"/>
        <v>0</v>
      </c>
      <c r="T1178" s="6">
        <v>0</v>
      </c>
      <c r="U1178" s="6">
        <f t="shared" si="75"/>
        <v>0</v>
      </c>
      <c r="V1178" s="6" t="b">
        <f t="shared" si="72"/>
        <v>0</v>
      </c>
      <c r="W1178" s="6" t="b">
        <f t="shared" si="73"/>
        <v>0</v>
      </c>
    </row>
    <row r="1179" spans="1:23" x14ac:dyDescent="0.2">
      <c r="A1179" s="5">
        <v>1754</v>
      </c>
      <c r="B1179" s="5">
        <v>1309</v>
      </c>
      <c r="C1179" s="6" t="s">
        <v>1745</v>
      </c>
      <c r="D1179" s="6" t="s">
        <v>1745</v>
      </c>
      <c r="E1179" s="6" t="s">
        <v>1746</v>
      </c>
      <c r="F1179" s="6" t="s">
        <v>1746</v>
      </c>
      <c r="G1179" s="6" t="s">
        <v>1746</v>
      </c>
      <c r="H1179" s="6" t="s">
        <v>198</v>
      </c>
      <c r="I1179" s="6" t="s">
        <v>198</v>
      </c>
      <c r="J1179" s="6" t="s">
        <v>1598</v>
      </c>
      <c r="K1179" s="6" t="s">
        <v>1598</v>
      </c>
      <c r="L1179" s="5">
        <v>6015872561</v>
      </c>
      <c r="M1179" s="5">
        <v>6015872561</v>
      </c>
      <c r="N1179" s="6" t="s">
        <v>8972</v>
      </c>
      <c r="O1179" s="6" t="s">
        <v>8972</v>
      </c>
      <c r="P1179" s="6" t="s">
        <v>8975</v>
      </c>
      <c r="Q1179" s="5"/>
      <c r="R1179" s="6" t="s">
        <v>8721</v>
      </c>
      <c r="S1179" s="6">
        <f t="shared" si="74"/>
        <v>0</v>
      </c>
      <c r="T1179" s="6">
        <v>0</v>
      </c>
      <c r="U1179" s="6">
        <f t="shared" si="75"/>
        <v>0</v>
      </c>
      <c r="V1179" s="6" t="b">
        <f t="shared" si="72"/>
        <v>0</v>
      </c>
      <c r="W1179" s="6" t="b">
        <f t="shared" si="73"/>
        <v>0</v>
      </c>
    </row>
    <row r="1180" spans="1:23" x14ac:dyDescent="0.2">
      <c r="A1180" s="5">
        <v>1745</v>
      </c>
      <c r="B1180" s="5">
        <v>1310</v>
      </c>
      <c r="C1180" s="6" t="s">
        <v>1720</v>
      </c>
      <c r="D1180" s="6" t="s">
        <v>1720</v>
      </c>
      <c r="E1180" s="6" t="s">
        <v>1721</v>
      </c>
      <c r="F1180" s="6" t="s">
        <v>1721</v>
      </c>
      <c r="G1180" s="6" t="s">
        <v>1721</v>
      </c>
      <c r="H1180" s="6" t="s">
        <v>1722</v>
      </c>
      <c r="I1180" s="6" t="s">
        <v>1722</v>
      </c>
      <c r="J1180" s="6" t="s">
        <v>1598</v>
      </c>
      <c r="K1180" s="6" t="s">
        <v>1598</v>
      </c>
      <c r="L1180" s="5">
        <v>6012673072</v>
      </c>
      <c r="M1180" s="5">
        <v>6012673072</v>
      </c>
      <c r="N1180" s="6" t="s">
        <v>8972</v>
      </c>
      <c r="O1180" s="6" t="s">
        <v>8972</v>
      </c>
      <c r="P1180" s="6" t="s">
        <v>8975</v>
      </c>
      <c r="Q1180" s="5"/>
      <c r="R1180" s="6" t="s">
        <v>8721</v>
      </c>
      <c r="S1180" s="6">
        <f t="shared" si="74"/>
        <v>0</v>
      </c>
      <c r="T1180" s="6">
        <v>0</v>
      </c>
      <c r="U1180" s="6">
        <f t="shared" si="75"/>
        <v>0</v>
      </c>
      <c r="V1180" s="6" t="b">
        <f t="shared" si="72"/>
        <v>0</v>
      </c>
      <c r="W1180" s="6" t="b">
        <f t="shared" si="73"/>
        <v>0</v>
      </c>
    </row>
    <row r="1181" spans="1:23" x14ac:dyDescent="0.2">
      <c r="A1181" s="5">
        <v>1704</v>
      </c>
      <c r="B1181" s="5">
        <v>1311</v>
      </c>
      <c r="C1181" s="6" t="s">
        <v>1616</v>
      </c>
      <c r="D1181" s="6" t="s">
        <v>1616</v>
      </c>
      <c r="E1181" s="6" t="s">
        <v>7625</v>
      </c>
      <c r="F1181" s="6" t="s">
        <v>7625</v>
      </c>
      <c r="G1181" s="6" t="s">
        <v>13148</v>
      </c>
      <c r="H1181" s="6" t="s">
        <v>1617</v>
      </c>
      <c r="I1181" s="6" t="s">
        <v>1617</v>
      </c>
      <c r="J1181" s="6" t="s">
        <v>1598</v>
      </c>
      <c r="K1181" s="6" t="s">
        <v>1598</v>
      </c>
      <c r="L1181" s="5">
        <v>6628419096</v>
      </c>
      <c r="M1181" s="5">
        <v>6628419096</v>
      </c>
      <c r="N1181" s="6" t="s">
        <v>8972</v>
      </c>
      <c r="O1181" s="6" t="s">
        <v>8972</v>
      </c>
      <c r="P1181" s="6" t="s">
        <v>8975</v>
      </c>
      <c r="Q1181" s="5"/>
      <c r="R1181" s="6" t="s">
        <v>8721</v>
      </c>
      <c r="S1181" s="6">
        <f t="shared" si="74"/>
        <v>0</v>
      </c>
      <c r="T1181" s="6">
        <v>0</v>
      </c>
      <c r="U1181" s="6">
        <f t="shared" si="75"/>
        <v>0</v>
      </c>
      <c r="V1181" s="6" t="b">
        <f t="shared" si="72"/>
        <v>0</v>
      </c>
      <c r="W1181" s="6" t="b">
        <f t="shared" si="73"/>
        <v>0</v>
      </c>
    </row>
    <row r="1182" spans="1:23" x14ac:dyDescent="0.2">
      <c r="A1182" s="5">
        <v>1716</v>
      </c>
      <c r="B1182" s="5">
        <v>1312</v>
      </c>
      <c r="C1182" s="6" t="s">
        <v>1646</v>
      </c>
      <c r="D1182" s="6" t="s">
        <v>1646</v>
      </c>
      <c r="E1182" s="6" t="s">
        <v>1647</v>
      </c>
      <c r="F1182" s="6" t="s">
        <v>1647</v>
      </c>
      <c r="G1182" s="6" t="s">
        <v>1647</v>
      </c>
      <c r="H1182" s="6" t="s">
        <v>492</v>
      </c>
      <c r="I1182" s="6" t="s">
        <v>492</v>
      </c>
      <c r="J1182" s="6" t="s">
        <v>1598</v>
      </c>
      <c r="K1182" s="6" t="s">
        <v>1598</v>
      </c>
      <c r="L1182" s="5">
        <v>6624530284</v>
      </c>
      <c r="M1182" s="5">
        <v>6624530284</v>
      </c>
      <c r="N1182" s="6" t="s">
        <v>8972</v>
      </c>
      <c r="O1182" s="6" t="s">
        <v>8972</v>
      </c>
      <c r="P1182" s="6" t="s">
        <v>8975</v>
      </c>
      <c r="Q1182" s="5"/>
      <c r="R1182" s="6" t="s">
        <v>8721</v>
      </c>
      <c r="S1182" s="6">
        <f t="shared" si="74"/>
        <v>0</v>
      </c>
      <c r="T1182" s="6">
        <v>0</v>
      </c>
      <c r="U1182" s="6">
        <f t="shared" si="75"/>
        <v>0</v>
      </c>
      <c r="V1182" s="6" t="b">
        <f t="shared" si="72"/>
        <v>0</v>
      </c>
      <c r="W1182" s="6" t="b">
        <f t="shared" si="73"/>
        <v>0</v>
      </c>
    </row>
    <row r="1183" spans="1:23" x14ac:dyDescent="0.2">
      <c r="A1183" s="5">
        <v>1755</v>
      </c>
      <c r="B1183" s="5">
        <v>1313</v>
      </c>
      <c r="C1183" s="6" t="s">
        <v>1747</v>
      </c>
      <c r="D1183" s="6" t="s">
        <v>1747</v>
      </c>
      <c r="E1183" s="6" t="s">
        <v>7627</v>
      </c>
      <c r="F1183" s="6" t="s">
        <v>7627</v>
      </c>
      <c r="G1183" s="6" t="s">
        <v>7628</v>
      </c>
      <c r="H1183" s="6" t="s">
        <v>1748</v>
      </c>
      <c r="I1183" s="6" t="s">
        <v>1748</v>
      </c>
      <c r="J1183" s="6" t="s">
        <v>1598</v>
      </c>
      <c r="K1183" s="6" t="s">
        <v>1598</v>
      </c>
      <c r="L1183" s="5">
        <v>6018333314</v>
      </c>
      <c r="M1183" s="5">
        <v>6018333314</v>
      </c>
      <c r="N1183" s="6" t="s">
        <v>8972</v>
      </c>
      <c r="O1183" s="6" t="s">
        <v>8972</v>
      </c>
      <c r="P1183" s="6" t="s">
        <v>8975</v>
      </c>
      <c r="Q1183" s="5"/>
      <c r="R1183" s="6" t="s">
        <v>8721</v>
      </c>
      <c r="S1183" s="6">
        <f t="shared" si="74"/>
        <v>0</v>
      </c>
      <c r="T1183" s="6">
        <v>0</v>
      </c>
      <c r="U1183" s="6">
        <f t="shared" si="75"/>
        <v>0</v>
      </c>
      <c r="V1183" s="6" t="b">
        <f t="shared" si="72"/>
        <v>0</v>
      </c>
      <c r="W1183" s="6" t="b">
        <f t="shared" si="73"/>
        <v>0</v>
      </c>
    </row>
    <row r="1184" spans="1:23" x14ac:dyDescent="0.2">
      <c r="A1184" s="5">
        <v>1725</v>
      </c>
      <c r="B1184" s="5">
        <v>1314</v>
      </c>
      <c r="C1184" s="6" t="s">
        <v>1670</v>
      </c>
      <c r="D1184" s="6" t="s">
        <v>1670</v>
      </c>
      <c r="E1184" s="6" t="s">
        <v>1671</v>
      </c>
      <c r="F1184" s="6" t="s">
        <v>1671</v>
      </c>
      <c r="G1184" s="6" t="s">
        <v>6647</v>
      </c>
      <c r="H1184" s="6" t="s">
        <v>1672</v>
      </c>
      <c r="I1184" s="6" t="s">
        <v>1672</v>
      </c>
      <c r="J1184" s="6" t="s">
        <v>1598</v>
      </c>
      <c r="K1184" s="6" t="s">
        <v>1598</v>
      </c>
      <c r="L1184" s="5">
        <v>6623286091</v>
      </c>
      <c r="M1184" s="5">
        <v>6623286091</v>
      </c>
      <c r="N1184" s="6" t="s">
        <v>8972</v>
      </c>
      <c r="O1184" s="6" t="s">
        <v>8972</v>
      </c>
      <c r="P1184" s="6" t="s">
        <v>8975</v>
      </c>
      <c r="Q1184" s="5"/>
      <c r="R1184" s="6" t="s">
        <v>8721</v>
      </c>
      <c r="S1184" s="6">
        <f t="shared" si="74"/>
        <v>0</v>
      </c>
      <c r="T1184" s="6">
        <v>0</v>
      </c>
      <c r="U1184" s="6">
        <f t="shared" si="75"/>
        <v>0</v>
      </c>
      <c r="V1184" s="6" t="b">
        <f t="shared" si="72"/>
        <v>0</v>
      </c>
      <c r="W1184" s="6" t="b">
        <f t="shared" si="73"/>
        <v>0</v>
      </c>
    </row>
    <row r="1185" spans="1:23" x14ac:dyDescent="0.2">
      <c r="A1185" s="5">
        <v>1736</v>
      </c>
      <c r="B1185" s="5">
        <v>1315</v>
      </c>
      <c r="C1185" s="6" t="s">
        <v>1695</v>
      </c>
      <c r="D1185" s="6" t="s">
        <v>1695</v>
      </c>
      <c r="E1185" s="6" t="s">
        <v>1696</v>
      </c>
      <c r="F1185" s="6" t="s">
        <v>1696</v>
      </c>
      <c r="G1185" s="6" t="s">
        <v>6654</v>
      </c>
      <c r="H1185" s="6" t="s">
        <v>213</v>
      </c>
      <c r="I1185" s="6" t="s">
        <v>213</v>
      </c>
      <c r="J1185" s="6" t="s">
        <v>1598</v>
      </c>
      <c r="K1185" s="6" t="s">
        <v>1598</v>
      </c>
      <c r="L1185" s="5">
        <v>6018593316</v>
      </c>
      <c r="M1185" s="5">
        <v>6018593316</v>
      </c>
      <c r="N1185" s="6" t="s">
        <v>8972</v>
      </c>
      <c r="O1185" s="6" t="s">
        <v>8972</v>
      </c>
      <c r="P1185" s="6" t="s">
        <v>8975</v>
      </c>
      <c r="Q1185" s="5"/>
      <c r="R1185" s="6" t="s">
        <v>8721</v>
      </c>
      <c r="S1185" s="6">
        <f t="shared" si="74"/>
        <v>0</v>
      </c>
      <c r="T1185" s="6">
        <v>0</v>
      </c>
      <c r="U1185" s="6">
        <f t="shared" si="75"/>
        <v>0</v>
      </c>
      <c r="V1185" s="6" t="b">
        <f t="shared" si="72"/>
        <v>0</v>
      </c>
      <c r="W1185" s="6" t="b">
        <f t="shared" si="73"/>
        <v>0</v>
      </c>
    </row>
    <row r="1186" spans="1:23" x14ac:dyDescent="0.2">
      <c r="A1186" s="5">
        <v>1765</v>
      </c>
      <c r="B1186" s="5">
        <v>1316</v>
      </c>
      <c r="C1186" s="6" t="s">
        <v>1773</v>
      </c>
      <c r="D1186" s="6" t="s">
        <v>1773</v>
      </c>
      <c r="E1186" s="6" t="s">
        <v>1774</v>
      </c>
      <c r="F1186" s="6" t="s">
        <v>1774</v>
      </c>
      <c r="G1186" s="6" t="s">
        <v>1774</v>
      </c>
      <c r="H1186" s="6" t="s">
        <v>519</v>
      </c>
      <c r="I1186" s="6" t="s">
        <v>519</v>
      </c>
      <c r="J1186" s="6" t="s">
        <v>1598</v>
      </c>
      <c r="K1186" s="6" t="s">
        <v>1598</v>
      </c>
      <c r="L1186" s="5">
        <v>6017362676</v>
      </c>
      <c r="M1186" s="5">
        <v>6017362676</v>
      </c>
      <c r="N1186" s="6" t="s">
        <v>8972</v>
      </c>
      <c r="O1186" s="6" t="s">
        <v>8972</v>
      </c>
      <c r="P1186" s="6" t="s">
        <v>8975</v>
      </c>
      <c r="Q1186" s="5"/>
      <c r="R1186" s="6" t="s">
        <v>8721</v>
      </c>
      <c r="S1186" s="6">
        <f t="shared" si="74"/>
        <v>0</v>
      </c>
      <c r="T1186" s="6">
        <v>0</v>
      </c>
      <c r="U1186" s="6">
        <f t="shared" si="75"/>
        <v>0</v>
      </c>
      <c r="V1186" s="6" t="b">
        <f t="shared" si="72"/>
        <v>0</v>
      </c>
      <c r="W1186" s="6" t="b">
        <f t="shared" si="73"/>
        <v>0</v>
      </c>
    </row>
    <row r="1187" spans="1:23" x14ac:dyDescent="0.2">
      <c r="A1187" s="5">
        <v>1705</v>
      </c>
      <c r="B1187" s="5">
        <v>1317</v>
      </c>
      <c r="C1187" s="6" t="s">
        <v>1618</v>
      </c>
      <c r="D1187" s="6" t="s">
        <v>1618</v>
      </c>
      <c r="E1187" s="6" t="s">
        <v>7629</v>
      </c>
      <c r="F1187" s="6" t="s">
        <v>7629</v>
      </c>
      <c r="G1187" s="6" t="s">
        <v>13149</v>
      </c>
      <c r="H1187" s="6" t="s">
        <v>1619</v>
      </c>
      <c r="I1187" s="6" t="s">
        <v>1619</v>
      </c>
      <c r="J1187" s="6" t="s">
        <v>1598</v>
      </c>
      <c r="K1187" s="6" t="s">
        <v>1598</v>
      </c>
      <c r="L1187" s="5">
        <v>6622524621</v>
      </c>
      <c r="M1187" s="5">
        <v>6622524621</v>
      </c>
      <c r="N1187" s="6" t="s">
        <v>8972</v>
      </c>
      <c r="O1187" s="6" t="s">
        <v>8972</v>
      </c>
      <c r="P1187" s="6" t="s">
        <v>8975</v>
      </c>
      <c r="Q1187" s="5"/>
      <c r="R1187" s="6" t="s">
        <v>8721</v>
      </c>
      <c r="S1187" s="6">
        <f t="shared" si="74"/>
        <v>0</v>
      </c>
      <c r="T1187" s="6">
        <v>0</v>
      </c>
      <c r="U1187" s="6">
        <f t="shared" si="75"/>
        <v>0</v>
      </c>
      <c r="V1187" s="6" t="b">
        <f t="shared" si="72"/>
        <v>0</v>
      </c>
      <c r="W1187" s="6" t="b">
        <f t="shared" si="73"/>
        <v>0</v>
      </c>
    </row>
    <row r="1188" spans="1:23" x14ac:dyDescent="0.2">
      <c r="A1188" s="5">
        <v>1726</v>
      </c>
      <c r="B1188" s="5">
        <v>1318</v>
      </c>
      <c r="C1188" s="6" t="s">
        <v>1673</v>
      </c>
      <c r="D1188" s="6" t="s">
        <v>1673</v>
      </c>
      <c r="E1188" s="6" t="s">
        <v>7631</v>
      </c>
      <c r="F1188" s="6" t="s">
        <v>7631</v>
      </c>
      <c r="G1188" s="6" t="s">
        <v>13150</v>
      </c>
      <c r="H1188" s="6" t="s">
        <v>1674</v>
      </c>
      <c r="I1188" s="6" t="s">
        <v>1674</v>
      </c>
      <c r="J1188" s="6" t="s">
        <v>1598</v>
      </c>
      <c r="K1188" s="6" t="s">
        <v>1598</v>
      </c>
      <c r="L1188" s="5">
        <v>6622565341</v>
      </c>
      <c r="M1188" s="5">
        <v>6622565341</v>
      </c>
      <c r="N1188" s="6" t="s">
        <v>8972</v>
      </c>
      <c r="O1188" s="6" t="s">
        <v>8972</v>
      </c>
      <c r="P1188" s="6" t="s">
        <v>8975</v>
      </c>
      <c r="Q1188" s="5"/>
      <c r="R1188" s="6" t="s">
        <v>8721</v>
      </c>
      <c r="S1188" s="6">
        <f t="shared" si="74"/>
        <v>0</v>
      </c>
      <c r="T1188" s="6">
        <v>0</v>
      </c>
      <c r="U1188" s="6">
        <f t="shared" si="75"/>
        <v>0</v>
      </c>
      <c r="V1188" s="6" t="b">
        <f t="shared" si="72"/>
        <v>0</v>
      </c>
      <c r="W1188" s="6" t="b">
        <f t="shared" si="73"/>
        <v>0</v>
      </c>
    </row>
    <row r="1189" spans="1:23" x14ac:dyDescent="0.2">
      <c r="A1189" s="5">
        <v>1727</v>
      </c>
      <c r="B1189" s="5">
        <v>1319</v>
      </c>
      <c r="C1189" s="6" t="s">
        <v>1675</v>
      </c>
      <c r="D1189" s="6" t="s">
        <v>1675</v>
      </c>
      <c r="E1189" s="6" t="s">
        <v>7633</v>
      </c>
      <c r="F1189" s="6" t="s">
        <v>7633</v>
      </c>
      <c r="G1189" s="6" t="s">
        <v>7942</v>
      </c>
      <c r="H1189" s="6" t="s">
        <v>1676</v>
      </c>
      <c r="I1189" s="6" t="s">
        <v>1676</v>
      </c>
      <c r="J1189" s="6" t="s">
        <v>1598</v>
      </c>
      <c r="K1189" s="6" t="s">
        <v>1598</v>
      </c>
      <c r="L1189" s="5">
        <v>6623698132</v>
      </c>
      <c r="M1189" s="5">
        <v>6623698132</v>
      </c>
      <c r="N1189" s="6" t="s">
        <v>8972</v>
      </c>
      <c r="O1189" s="6" t="s">
        <v>8972</v>
      </c>
      <c r="P1189" s="6" t="s">
        <v>8975</v>
      </c>
      <c r="Q1189" s="5"/>
      <c r="R1189" s="6" t="s">
        <v>8721</v>
      </c>
      <c r="S1189" s="6">
        <f t="shared" si="74"/>
        <v>0</v>
      </c>
      <c r="T1189" s="6">
        <v>0</v>
      </c>
      <c r="U1189" s="6">
        <f t="shared" si="75"/>
        <v>0</v>
      </c>
      <c r="V1189" s="6" t="b">
        <f t="shared" si="72"/>
        <v>0</v>
      </c>
      <c r="W1189" s="6" t="b">
        <f t="shared" si="73"/>
        <v>0</v>
      </c>
    </row>
    <row r="1190" spans="1:23" x14ac:dyDescent="0.2">
      <c r="A1190" s="5">
        <v>1717</v>
      </c>
      <c r="B1190" s="5">
        <v>1320</v>
      </c>
      <c r="C1190" s="6" t="s">
        <v>1648</v>
      </c>
      <c r="D1190" s="6" t="s">
        <v>1648</v>
      </c>
      <c r="E1190" s="6" t="s">
        <v>1649</v>
      </c>
      <c r="F1190" s="6" t="s">
        <v>1649</v>
      </c>
      <c r="G1190" s="6" t="s">
        <v>1649</v>
      </c>
      <c r="H1190" s="6" t="s">
        <v>1650</v>
      </c>
      <c r="I1190" s="6" t="s">
        <v>1650</v>
      </c>
      <c r="J1190" s="6" t="s">
        <v>1598</v>
      </c>
      <c r="K1190" s="6" t="s">
        <v>1598</v>
      </c>
      <c r="L1190" s="5">
        <v>6622833655</v>
      </c>
      <c r="M1190" s="5">
        <v>6622833655</v>
      </c>
      <c r="N1190" s="6" t="s">
        <v>8972</v>
      </c>
      <c r="O1190" s="6" t="s">
        <v>8972</v>
      </c>
      <c r="P1190" s="6" t="s">
        <v>8975</v>
      </c>
      <c r="Q1190" s="5"/>
      <c r="R1190" s="6" t="s">
        <v>8721</v>
      </c>
      <c r="S1190" s="6">
        <f t="shared" si="74"/>
        <v>0</v>
      </c>
      <c r="T1190" s="6">
        <v>0</v>
      </c>
      <c r="U1190" s="6">
        <f t="shared" si="75"/>
        <v>0</v>
      </c>
      <c r="V1190" s="6" t="b">
        <f t="shared" si="72"/>
        <v>0</v>
      </c>
      <c r="W1190" s="6" t="b">
        <f t="shared" si="73"/>
        <v>0</v>
      </c>
    </row>
    <row r="1191" spans="1:23" x14ac:dyDescent="0.2">
      <c r="A1191" s="5">
        <v>1746</v>
      </c>
      <c r="B1191" s="5">
        <v>1321</v>
      </c>
      <c r="C1191" s="6" t="s">
        <v>1723</v>
      </c>
      <c r="D1191" s="6" t="s">
        <v>1723</v>
      </c>
      <c r="E1191" s="6" t="s">
        <v>1724</v>
      </c>
      <c r="F1191" s="6" t="s">
        <v>1724</v>
      </c>
      <c r="G1191" s="6" t="s">
        <v>11849</v>
      </c>
      <c r="H1191" s="6" t="s">
        <v>231</v>
      </c>
      <c r="I1191" s="6" t="s">
        <v>231</v>
      </c>
      <c r="J1191" s="6" t="s">
        <v>1598</v>
      </c>
      <c r="K1191" s="6" t="s">
        <v>1598</v>
      </c>
      <c r="L1191" s="5">
        <v>6016564371</v>
      </c>
      <c r="M1191" s="5">
        <v>6016564371</v>
      </c>
      <c r="N1191" s="6" t="s">
        <v>8972</v>
      </c>
      <c r="O1191" s="6" t="s">
        <v>8972</v>
      </c>
      <c r="P1191" s="6" t="s">
        <v>8975</v>
      </c>
      <c r="Q1191" s="5"/>
      <c r="R1191" s="6" t="s">
        <v>8721</v>
      </c>
      <c r="S1191" s="6">
        <f t="shared" si="74"/>
        <v>0</v>
      </c>
      <c r="T1191" s="6">
        <v>0</v>
      </c>
      <c r="U1191" s="6">
        <f t="shared" si="75"/>
        <v>0</v>
      </c>
      <c r="V1191" s="6" t="b">
        <f t="shared" si="72"/>
        <v>0</v>
      </c>
      <c r="W1191" s="6" t="b">
        <f t="shared" si="73"/>
        <v>0</v>
      </c>
    </row>
    <row r="1192" spans="1:23" x14ac:dyDescent="0.2">
      <c r="A1192" s="5">
        <v>1747</v>
      </c>
      <c r="B1192" s="5">
        <v>1322</v>
      </c>
      <c r="C1192" s="6" t="s">
        <v>1725</v>
      </c>
      <c r="D1192" s="6" t="s">
        <v>1725</v>
      </c>
      <c r="E1192" s="6" t="s">
        <v>1726</v>
      </c>
      <c r="F1192" s="6" t="s">
        <v>1726</v>
      </c>
      <c r="G1192" s="6" t="s">
        <v>11850</v>
      </c>
      <c r="H1192" s="6" t="s">
        <v>1727</v>
      </c>
      <c r="I1192" s="6" t="s">
        <v>1727</v>
      </c>
      <c r="J1192" s="6" t="s">
        <v>1598</v>
      </c>
      <c r="K1192" s="6" t="s">
        <v>1598</v>
      </c>
      <c r="L1192" s="5">
        <v>6016352337</v>
      </c>
      <c r="M1192" s="5">
        <v>6016352337</v>
      </c>
      <c r="N1192" s="6" t="s">
        <v>8972</v>
      </c>
      <c r="O1192" s="6" t="s">
        <v>8972</v>
      </c>
      <c r="P1192" s="6" t="s">
        <v>8975</v>
      </c>
      <c r="Q1192" s="5"/>
      <c r="R1192" s="6" t="s">
        <v>8721</v>
      </c>
      <c r="S1192" s="6">
        <f t="shared" si="74"/>
        <v>0</v>
      </c>
      <c r="T1192" s="6">
        <v>0</v>
      </c>
      <c r="U1192" s="6">
        <f t="shared" si="75"/>
        <v>0</v>
      </c>
      <c r="V1192" s="6" t="b">
        <f t="shared" si="72"/>
        <v>0</v>
      </c>
      <c r="W1192" s="6" t="b">
        <f t="shared" si="73"/>
        <v>0</v>
      </c>
    </row>
    <row r="1193" spans="1:23" x14ac:dyDescent="0.2">
      <c r="A1193" s="5">
        <v>1803</v>
      </c>
      <c r="B1193" s="5">
        <v>1324</v>
      </c>
      <c r="C1193" s="6" t="s">
        <v>5566</v>
      </c>
      <c r="D1193" s="6" t="s">
        <v>5566</v>
      </c>
      <c r="E1193" s="6" t="s">
        <v>5567</v>
      </c>
      <c r="F1193" s="6" t="s">
        <v>5567</v>
      </c>
      <c r="G1193" s="6" t="s">
        <v>7241</v>
      </c>
      <c r="H1193" s="6" t="s">
        <v>2953</v>
      </c>
      <c r="I1193" s="6" t="s">
        <v>2953</v>
      </c>
      <c r="J1193" s="6" t="s">
        <v>1598</v>
      </c>
      <c r="K1193" s="6" t="s">
        <v>1598</v>
      </c>
      <c r="L1193" s="5">
        <v>6628517939</v>
      </c>
      <c r="M1193" s="5">
        <v>6628517939</v>
      </c>
      <c r="N1193" s="6" t="s">
        <v>11017</v>
      </c>
      <c r="O1193" s="6" t="s">
        <v>8972</v>
      </c>
      <c r="P1193" s="6" t="s">
        <v>8973</v>
      </c>
      <c r="Q1193" s="5">
        <v>1</v>
      </c>
      <c r="R1193" s="6" t="s">
        <v>13151</v>
      </c>
      <c r="S1193" s="6">
        <f t="shared" si="74"/>
        <v>0</v>
      </c>
      <c r="T1193" s="6">
        <v>0</v>
      </c>
      <c r="U1193" s="6">
        <f t="shared" si="75"/>
        <v>0</v>
      </c>
      <c r="V1193" s="6" t="b">
        <f t="shared" si="72"/>
        <v>0</v>
      </c>
      <c r="W1193" s="6" t="b">
        <f t="shared" si="73"/>
        <v>0</v>
      </c>
    </row>
    <row r="1194" spans="1:23" x14ac:dyDescent="0.2">
      <c r="A1194" s="5">
        <v>1728</v>
      </c>
      <c r="B1194" s="5">
        <v>1325</v>
      </c>
      <c r="C1194" s="6" t="s">
        <v>1677</v>
      </c>
      <c r="D1194" s="6" t="s">
        <v>1677</v>
      </c>
      <c r="E1194" s="6" t="s">
        <v>1678</v>
      </c>
      <c r="F1194" s="6" t="s">
        <v>1678</v>
      </c>
      <c r="G1194" s="6" t="s">
        <v>11842</v>
      </c>
      <c r="H1194" s="6" t="s">
        <v>1679</v>
      </c>
      <c r="I1194" s="6" t="s">
        <v>1679</v>
      </c>
      <c r="J1194" s="6" t="s">
        <v>1598</v>
      </c>
      <c r="K1194" s="6" t="s">
        <v>1598</v>
      </c>
      <c r="L1194" s="5">
        <v>6627264451</v>
      </c>
      <c r="M1194" s="5">
        <v>6627264451</v>
      </c>
      <c r="N1194" s="6" t="s">
        <v>8972</v>
      </c>
      <c r="O1194" s="6" t="s">
        <v>8972</v>
      </c>
      <c r="P1194" s="6" t="s">
        <v>8975</v>
      </c>
      <c r="Q1194" s="5"/>
      <c r="R1194" s="6" t="s">
        <v>8721</v>
      </c>
      <c r="S1194" s="6">
        <f t="shared" si="74"/>
        <v>0</v>
      </c>
      <c r="T1194" s="6">
        <v>0</v>
      </c>
      <c r="U1194" s="6">
        <f t="shared" si="75"/>
        <v>0</v>
      </c>
      <c r="V1194" s="6" t="b">
        <f t="shared" si="72"/>
        <v>0</v>
      </c>
      <c r="W1194" s="6" t="b">
        <f t="shared" si="73"/>
        <v>0</v>
      </c>
    </row>
    <row r="1195" spans="1:23" x14ac:dyDescent="0.2">
      <c r="A1195" s="5">
        <v>1776</v>
      </c>
      <c r="B1195" s="5">
        <v>1326</v>
      </c>
      <c r="C1195" s="6" t="s">
        <v>1800</v>
      </c>
      <c r="D1195" s="6" t="s">
        <v>1800</v>
      </c>
      <c r="E1195" s="6" t="s">
        <v>7634</v>
      </c>
      <c r="F1195" s="6" t="s">
        <v>7634</v>
      </c>
      <c r="G1195" s="6" t="s">
        <v>11856</v>
      </c>
      <c r="H1195" s="6" t="s">
        <v>1801</v>
      </c>
      <c r="I1195" s="6" t="s">
        <v>1801</v>
      </c>
      <c r="J1195" s="6" t="s">
        <v>1598</v>
      </c>
      <c r="K1195" s="6" t="s">
        <v>1598</v>
      </c>
      <c r="L1195" s="5">
        <v>6625634616</v>
      </c>
      <c r="M1195" s="5">
        <v>6625634616</v>
      </c>
      <c r="N1195" s="6" t="s">
        <v>8972</v>
      </c>
      <c r="O1195" s="6" t="s">
        <v>8972</v>
      </c>
      <c r="P1195" s="6" t="s">
        <v>8975</v>
      </c>
      <c r="Q1195" s="5"/>
      <c r="R1195" s="6" t="s">
        <v>8721</v>
      </c>
      <c r="S1195" s="6">
        <f t="shared" si="74"/>
        <v>0</v>
      </c>
      <c r="T1195" s="6">
        <v>0</v>
      </c>
      <c r="U1195" s="6">
        <f t="shared" si="75"/>
        <v>0</v>
      </c>
      <c r="V1195" s="6" t="b">
        <f t="shared" si="72"/>
        <v>0</v>
      </c>
      <c r="W1195" s="6" t="b">
        <f t="shared" si="73"/>
        <v>0</v>
      </c>
    </row>
    <row r="1196" spans="1:23" x14ac:dyDescent="0.2">
      <c r="A1196" s="5">
        <v>1697</v>
      </c>
      <c r="B1196" s="5">
        <v>1327</v>
      </c>
      <c r="C1196" s="6" t="s">
        <v>1595</v>
      </c>
      <c r="D1196" s="6" t="s">
        <v>1595</v>
      </c>
      <c r="E1196" s="6" t="s">
        <v>1596</v>
      </c>
      <c r="F1196" s="6" t="s">
        <v>1596</v>
      </c>
      <c r="G1196" s="6" t="s">
        <v>7636</v>
      </c>
      <c r="H1196" s="6" t="s">
        <v>1597</v>
      </c>
      <c r="I1196" s="6" t="s">
        <v>1597</v>
      </c>
      <c r="J1196" s="6" t="s">
        <v>1598</v>
      </c>
      <c r="K1196" s="6" t="s">
        <v>1598</v>
      </c>
      <c r="L1196" s="5">
        <v>6017986212</v>
      </c>
      <c r="M1196" s="5">
        <v>6017986212</v>
      </c>
      <c r="N1196" s="6" t="s">
        <v>8972</v>
      </c>
      <c r="O1196" s="6" t="s">
        <v>8972</v>
      </c>
      <c r="P1196" s="6" t="s">
        <v>8975</v>
      </c>
      <c r="Q1196" s="5"/>
      <c r="R1196" s="6" t="s">
        <v>8721</v>
      </c>
      <c r="S1196" s="6">
        <f t="shared" si="74"/>
        <v>0</v>
      </c>
      <c r="T1196" s="6">
        <v>0</v>
      </c>
      <c r="U1196" s="6">
        <f t="shared" si="75"/>
        <v>0</v>
      </c>
      <c r="V1196" s="6" t="b">
        <f t="shared" si="72"/>
        <v>0</v>
      </c>
      <c r="W1196" s="6" t="b">
        <f t="shared" si="73"/>
        <v>0</v>
      </c>
    </row>
    <row r="1197" spans="1:23" x14ac:dyDescent="0.2">
      <c r="A1197" s="5">
        <v>1766</v>
      </c>
      <c r="B1197" s="5">
        <v>1328</v>
      </c>
      <c r="C1197" s="6" t="s">
        <v>1775</v>
      </c>
      <c r="D1197" s="6" t="s">
        <v>1775</v>
      </c>
      <c r="E1197" s="6" t="s">
        <v>1776</v>
      </c>
      <c r="F1197" s="6" t="s">
        <v>1776</v>
      </c>
      <c r="G1197" s="6" t="s">
        <v>1776</v>
      </c>
      <c r="H1197" s="6" t="s">
        <v>1777</v>
      </c>
      <c r="I1197" s="6" t="s">
        <v>1777</v>
      </c>
      <c r="J1197" s="6" t="s">
        <v>1598</v>
      </c>
      <c r="K1197" s="6" t="s">
        <v>1598</v>
      </c>
      <c r="L1197" s="5">
        <v>6019643288</v>
      </c>
      <c r="M1197" s="5">
        <v>6019643288</v>
      </c>
      <c r="N1197" s="6" t="s">
        <v>8972</v>
      </c>
      <c r="O1197" s="6" t="s">
        <v>8972</v>
      </c>
      <c r="P1197" s="6" t="s">
        <v>8975</v>
      </c>
      <c r="Q1197" s="5"/>
      <c r="R1197" s="6" t="s">
        <v>8721</v>
      </c>
      <c r="S1197" s="6">
        <f t="shared" si="74"/>
        <v>0</v>
      </c>
      <c r="T1197" s="6">
        <v>0</v>
      </c>
      <c r="U1197" s="6">
        <f t="shared" si="75"/>
        <v>0</v>
      </c>
      <c r="V1197" s="6" t="b">
        <f t="shared" si="72"/>
        <v>0</v>
      </c>
      <c r="W1197" s="6" t="b">
        <f t="shared" si="73"/>
        <v>0</v>
      </c>
    </row>
    <row r="1198" spans="1:23" x14ac:dyDescent="0.2">
      <c r="A1198" s="5">
        <v>1756</v>
      </c>
      <c r="B1198" s="5">
        <v>1329</v>
      </c>
      <c r="C1198" s="6" t="s">
        <v>1749</v>
      </c>
      <c r="D1198" s="6" t="s">
        <v>1749</v>
      </c>
      <c r="E1198" s="6" t="s">
        <v>1750</v>
      </c>
      <c r="F1198" s="6" t="s">
        <v>1750</v>
      </c>
      <c r="G1198" s="6" t="s">
        <v>13152</v>
      </c>
      <c r="H1198" s="6" t="s">
        <v>1751</v>
      </c>
      <c r="I1198" s="6" t="s">
        <v>1751</v>
      </c>
      <c r="J1198" s="6" t="s">
        <v>1598</v>
      </c>
      <c r="K1198" s="6" t="s">
        <v>1598</v>
      </c>
      <c r="L1198" s="5">
        <v>6016841030</v>
      </c>
      <c r="M1198" s="5">
        <v>6016841030</v>
      </c>
      <c r="N1198" s="6" t="s">
        <v>8972</v>
      </c>
      <c r="O1198" s="6" t="s">
        <v>8972</v>
      </c>
      <c r="P1198" s="6" t="s">
        <v>8975</v>
      </c>
      <c r="Q1198" s="5"/>
      <c r="R1198" s="6" t="s">
        <v>8721</v>
      </c>
      <c r="S1198" s="6">
        <f t="shared" si="74"/>
        <v>0</v>
      </c>
      <c r="T1198" s="6">
        <v>0</v>
      </c>
      <c r="U1198" s="6">
        <f t="shared" si="75"/>
        <v>0</v>
      </c>
      <c r="V1198" s="6" t="b">
        <f t="shared" si="72"/>
        <v>0</v>
      </c>
      <c r="W1198" s="6" t="b">
        <f t="shared" si="73"/>
        <v>0</v>
      </c>
    </row>
    <row r="1199" spans="1:23" x14ac:dyDescent="0.2">
      <c r="A1199" s="5">
        <v>1706</v>
      </c>
      <c r="B1199" s="5">
        <v>1330</v>
      </c>
      <c r="C1199" s="6" t="s">
        <v>1620</v>
      </c>
      <c r="D1199" s="6" t="s">
        <v>1620</v>
      </c>
      <c r="E1199" s="6" t="s">
        <v>1621</v>
      </c>
      <c r="F1199" s="6" t="s">
        <v>1621</v>
      </c>
      <c r="G1199" s="6" t="s">
        <v>11835</v>
      </c>
      <c r="H1199" s="6" t="s">
        <v>1622</v>
      </c>
      <c r="I1199" s="6" t="s">
        <v>1622</v>
      </c>
      <c r="J1199" s="6" t="s">
        <v>1598</v>
      </c>
      <c r="K1199" s="6" t="s">
        <v>1598</v>
      </c>
      <c r="L1199" s="5">
        <v>6624891241</v>
      </c>
      <c r="M1199" s="5">
        <v>6624891241</v>
      </c>
      <c r="N1199" s="6" t="s">
        <v>8972</v>
      </c>
      <c r="O1199" s="6" t="s">
        <v>8972</v>
      </c>
      <c r="P1199" s="6" t="s">
        <v>8975</v>
      </c>
      <c r="Q1199" s="5"/>
      <c r="R1199" s="6" t="s">
        <v>8721</v>
      </c>
      <c r="S1199" s="6">
        <f t="shared" si="74"/>
        <v>0</v>
      </c>
      <c r="T1199" s="6">
        <v>0</v>
      </c>
      <c r="U1199" s="6">
        <f t="shared" si="75"/>
        <v>0</v>
      </c>
      <c r="V1199" s="6" t="b">
        <f t="shared" si="72"/>
        <v>0</v>
      </c>
      <c r="W1199" s="6" t="b">
        <f t="shared" si="73"/>
        <v>0</v>
      </c>
    </row>
    <row r="1200" spans="1:23" x14ac:dyDescent="0.2">
      <c r="A1200" s="5">
        <v>1707</v>
      </c>
      <c r="B1200" s="5">
        <v>1331</v>
      </c>
      <c r="C1200" s="6" t="s">
        <v>1623</v>
      </c>
      <c r="D1200" s="6" t="s">
        <v>1623</v>
      </c>
      <c r="E1200" s="6" t="s">
        <v>1624</v>
      </c>
      <c r="F1200" s="6" t="s">
        <v>1624</v>
      </c>
      <c r="G1200" s="6" t="s">
        <v>11836</v>
      </c>
      <c r="H1200" s="6" t="s">
        <v>1498</v>
      </c>
      <c r="I1200" s="6" t="s">
        <v>1498</v>
      </c>
      <c r="J1200" s="6" t="s">
        <v>1598</v>
      </c>
      <c r="K1200" s="6" t="s">
        <v>1598</v>
      </c>
      <c r="L1200" s="5">
        <v>6627283518</v>
      </c>
      <c r="M1200" s="5">
        <v>6627283518</v>
      </c>
      <c r="N1200" s="6" t="s">
        <v>8972</v>
      </c>
      <c r="O1200" s="6" t="s">
        <v>8972</v>
      </c>
      <c r="P1200" s="6" t="s">
        <v>8975</v>
      </c>
      <c r="Q1200" s="5"/>
      <c r="R1200" s="6" t="s">
        <v>8721</v>
      </c>
      <c r="S1200" s="6">
        <f t="shared" si="74"/>
        <v>0</v>
      </c>
      <c r="T1200" s="6">
        <v>0</v>
      </c>
      <c r="U1200" s="6">
        <f t="shared" si="75"/>
        <v>0</v>
      </c>
      <c r="V1200" s="6" t="b">
        <f t="shared" si="72"/>
        <v>0</v>
      </c>
      <c r="W1200" s="6" t="b">
        <f t="shared" si="73"/>
        <v>0</v>
      </c>
    </row>
    <row r="1201" spans="1:23" x14ac:dyDescent="0.2">
      <c r="A1201" s="5">
        <v>1777</v>
      </c>
      <c r="B1201" s="5">
        <v>1332</v>
      </c>
      <c r="C1201" s="6" t="s">
        <v>1802</v>
      </c>
      <c r="D1201" s="6" t="s">
        <v>1802</v>
      </c>
      <c r="E1201" s="6" t="s">
        <v>1803</v>
      </c>
      <c r="F1201" s="6" t="s">
        <v>1803</v>
      </c>
      <c r="G1201" s="6" t="s">
        <v>1803</v>
      </c>
      <c r="H1201" s="6" t="s">
        <v>1804</v>
      </c>
      <c r="I1201" s="6" t="s">
        <v>1804</v>
      </c>
      <c r="J1201" s="6" t="s">
        <v>1598</v>
      </c>
      <c r="K1201" s="6" t="s">
        <v>1598</v>
      </c>
      <c r="L1201" s="5">
        <v>6623262861</v>
      </c>
      <c r="M1201" s="5">
        <v>6623262861</v>
      </c>
      <c r="N1201" s="6" t="s">
        <v>8972</v>
      </c>
      <c r="O1201" s="6" t="s">
        <v>8972</v>
      </c>
      <c r="P1201" s="6" t="s">
        <v>8975</v>
      </c>
      <c r="Q1201" s="5"/>
      <c r="R1201" s="6" t="s">
        <v>8721</v>
      </c>
      <c r="S1201" s="6">
        <f t="shared" si="74"/>
        <v>0</v>
      </c>
      <c r="T1201" s="6">
        <v>0</v>
      </c>
      <c r="U1201" s="6">
        <f t="shared" si="75"/>
        <v>0</v>
      </c>
      <c r="V1201" s="6" t="b">
        <f t="shared" si="72"/>
        <v>0</v>
      </c>
      <c r="W1201" s="6" t="b">
        <f t="shared" si="73"/>
        <v>0</v>
      </c>
    </row>
    <row r="1202" spans="1:23" x14ac:dyDescent="0.2">
      <c r="A1202" s="5">
        <v>1737</v>
      </c>
      <c r="B1202" s="5">
        <v>1333</v>
      </c>
      <c r="C1202" s="6" t="s">
        <v>1697</v>
      </c>
      <c r="D1202" s="6" t="s">
        <v>1697</v>
      </c>
      <c r="E1202" s="6" t="s">
        <v>1698</v>
      </c>
      <c r="F1202" s="6" t="s">
        <v>1698</v>
      </c>
      <c r="G1202" s="6" t="s">
        <v>6655</v>
      </c>
      <c r="H1202" s="6" t="s">
        <v>1699</v>
      </c>
      <c r="I1202" s="6" t="s">
        <v>1699</v>
      </c>
      <c r="J1202" s="6" t="s">
        <v>1598</v>
      </c>
      <c r="K1202" s="6" t="s">
        <v>1598</v>
      </c>
      <c r="L1202" s="5">
        <v>6014204959</v>
      </c>
      <c r="M1202" s="5">
        <v>6014204959</v>
      </c>
      <c r="N1202" s="6" t="s">
        <v>8972</v>
      </c>
      <c r="O1202" s="6" t="s">
        <v>8972</v>
      </c>
      <c r="P1202" s="6" t="s">
        <v>8975</v>
      </c>
      <c r="Q1202" s="5"/>
      <c r="R1202" s="6" t="s">
        <v>8721</v>
      </c>
      <c r="S1202" s="6">
        <f t="shared" si="74"/>
        <v>0</v>
      </c>
      <c r="T1202" s="6">
        <v>0</v>
      </c>
      <c r="U1202" s="6">
        <f t="shared" si="75"/>
        <v>0</v>
      </c>
      <c r="V1202" s="6" t="b">
        <f t="shared" si="72"/>
        <v>0</v>
      </c>
      <c r="W1202" s="6" t="b">
        <f t="shared" si="73"/>
        <v>0</v>
      </c>
    </row>
    <row r="1203" spans="1:23" x14ac:dyDescent="0.2">
      <c r="A1203" s="5">
        <v>1748</v>
      </c>
      <c r="B1203" s="5">
        <v>1334</v>
      </c>
      <c r="C1203" s="6" t="s">
        <v>1728</v>
      </c>
      <c r="D1203" s="6" t="s">
        <v>1728</v>
      </c>
      <c r="E1203" s="6" t="s">
        <v>1729</v>
      </c>
      <c r="F1203" s="6" t="s">
        <v>1729</v>
      </c>
      <c r="G1203" s="6" t="s">
        <v>11851</v>
      </c>
      <c r="H1203" s="6" t="s">
        <v>1730</v>
      </c>
      <c r="I1203" s="6" t="s">
        <v>1730</v>
      </c>
      <c r="J1203" s="6" t="s">
        <v>1598</v>
      </c>
      <c r="K1203" s="6" t="s">
        <v>1598</v>
      </c>
      <c r="L1203" s="5">
        <v>6014694941</v>
      </c>
      <c r="M1203" s="5">
        <v>6014694941</v>
      </c>
      <c r="N1203" s="6" t="s">
        <v>8972</v>
      </c>
      <c r="O1203" s="6" t="s">
        <v>8972</v>
      </c>
      <c r="P1203" s="6" t="s">
        <v>8975</v>
      </c>
      <c r="Q1203" s="5"/>
      <c r="R1203" s="6" t="s">
        <v>8721</v>
      </c>
      <c r="S1203" s="6">
        <f t="shared" si="74"/>
        <v>0</v>
      </c>
      <c r="T1203" s="6">
        <v>0</v>
      </c>
      <c r="U1203" s="6">
        <f t="shared" si="75"/>
        <v>0</v>
      </c>
      <c r="V1203" s="6" t="b">
        <f t="shared" si="72"/>
        <v>0</v>
      </c>
      <c r="W1203" s="6" t="b">
        <f t="shared" si="73"/>
        <v>0</v>
      </c>
    </row>
    <row r="1204" spans="1:23" x14ac:dyDescent="0.2">
      <c r="A1204" s="5">
        <v>1735</v>
      </c>
      <c r="B1204" s="5">
        <v>1335</v>
      </c>
      <c r="C1204" s="6" t="s">
        <v>1692</v>
      </c>
      <c r="D1204" s="6" t="s">
        <v>1692</v>
      </c>
      <c r="E1204" s="6" t="s">
        <v>1693</v>
      </c>
      <c r="F1204" s="6" t="s">
        <v>1693</v>
      </c>
      <c r="G1204" s="6" t="s">
        <v>11844</v>
      </c>
      <c r="H1204" s="6" t="s">
        <v>1694</v>
      </c>
      <c r="I1204" s="6" t="s">
        <v>1694</v>
      </c>
      <c r="J1204" s="6" t="s">
        <v>1598</v>
      </c>
      <c r="K1204" s="6" t="s">
        <v>1598</v>
      </c>
      <c r="L1204" s="5">
        <v>6628736202</v>
      </c>
      <c r="M1204" s="5">
        <v>6628736202</v>
      </c>
      <c r="N1204" s="6" t="s">
        <v>8972</v>
      </c>
      <c r="O1204" s="6" t="s">
        <v>8972</v>
      </c>
      <c r="P1204" s="6" t="s">
        <v>8975</v>
      </c>
      <c r="Q1204" s="5"/>
      <c r="R1204" s="6" t="s">
        <v>8721</v>
      </c>
      <c r="S1204" s="6">
        <f t="shared" si="74"/>
        <v>0</v>
      </c>
      <c r="T1204" s="6">
        <v>0</v>
      </c>
      <c r="U1204" s="6">
        <f t="shared" si="75"/>
        <v>0</v>
      </c>
      <c r="V1204" s="6" t="b">
        <f t="shared" si="72"/>
        <v>0</v>
      </c>
      <c r="W1204" s="6" t="b">
        <f t="shared" si="73"/>
        <v>0</v>
      </c>
    </row>
    <row r="1205" spans="1:23" x14ac:dyDescent="0.2">
      <c r="A1205" s="5">
        <v>1738</v>
      </c>
      <c r="B1205" s="5">
        <v>1336</v>
      </c>
      <c r="C1205" s="6" t="s">
        <v>1700</v>
      </c>
      <c r="D1205" s="6" t="s">
        <v>1700</v>
      </c>
      <c r="E1205" s="6" t="s">
        <v>1701</v>
      </c>
      <c r="F1205" s="6" t="s">
        <v>1701</v>
      </c>
      <c r="G1205" s="6" t="s">
        <v>1701</v>
      </c>
      <c r="H1205" s="6" t="s">
        <v>1702</v>
      </c>
      <c r="I1205" s="6" t="s">
        <v>1702</v>
      </c>
      <c r="J1205" s="6" t="s">
        <v>1598</v>
      </c>
      <c r="K1205" s="6" t="s">
        <v>1598</v>
      </c>
      <c r="L1205" s="5">
        <v>6018472755</v>
      </c>
      <c r="M1205" s="5">
        <v>6018472755</v>
      </c>
      <c r="N1205" s="6" t="s">
        <v>8972</v>
      </c>
      <c r="O1205" s="6" t="s">
        <v>8972</v>
      </c>
      <c r="P1205" s="6" t="s">
        <v>8975</v>
      </c>
      <c r="Q1205" s="5"/>
      <c r="R1205" s="6" t="s">
        <v>8721</v>
      </c>
      <c r="S1205" s="6">
        <f t="shared" si="74"/>
        <v>0</v>
      </c>
      <c r="T1205" s="6">
        <v>0</v>
      </c>
      <c r="U1205" s="6">
        <f t="shared" si="75"/>
        <v>0</v>
      </c>
      <c r="V1205" s="6" t="b">
        <f t="shared" si="72"/>
        <v>0</v>
      </c>
      <c r="W1205" s="6" t="b">
        <f t="shared" si="73"/>
        <v>0</v>
      </c>
    </row>
    <row r="1206" spans="1:23" x14ac:dyDescent="0.2">
      <c r="A1206" s="5">
        <v>1749</v>
      </c>
      <c r="B1206" s="5">
        <v>1337</v>
      </c>
      <c r="C1206" s="6" t="s">
        <v>1731</v>
      </c>
      <c r="D1206" s="6" t="s">
        <v>1731</v>
      </c>
      <c r="E1206" s="6" t="s">
        <v>1732</v>
      </c>
      <c r="F1206" s="6" t="s">
        <v>1732</v>
      </c>
      <c r="G1206" s="6" t="s">
        <v>6662</v>
      </c>
      <c r="H1206" s="6" t="s">
        <v>1733</v>
      </c>
      <c r="I1206" s="6" t="s">
        <v>1733</v>
      </c>
      <c r="J1206" s="6" t="s">
        <v>1598</v>
      </c>
      <c r="K1206" s="6" t="s">
        <v>1598</v>
      </c>
      <c r="L1206" s="5">
        <v>6017824472</v>
      </c>
      <c r="M1206" s="5">
        <v>6017824472</v>
      </c>
      <c r="N1206" s="6" t="s">
        <v>8972</v>
      </c>
      <c r="O1206" s="6" t="s">
        <v>8972</v>
      </c>
      <c r="P1206" s="6" t="s">
        <v>8975</v>
      </c>
      <c r="Q1206" s="5"/>
      <c r="R1206" s="6" t="s">
        <v>8721</v>
      </c>
      <c r="S1206" s="6">
        <f t="shared" si="74"/>
        <v>0</v>
      </c>
      <c r="T1206" s="6">
        <v>0</v>
      </c>
      <c r="U1206" s="6">
        <f t="shared" si="75"/>
        <v>0</v>
      </c>
      <c r="V1206" s="6" t="b">
        <f t="shared" si="72"/>
        <v>0</v>
      </c>
      <c r="W1206" s="6" t="b">
        <f t="shared" si="73"/>
        <v>0</v>
      </c>
    </row>
    <row r="1207" spans="1:23" x14ac:dyDescent="0.2">
      <c r="A1207" s="5">
        <v>1698</v>
      </c>
      <c r="B1207" s="5">
        <v>1338</v>
      </c>
      <c r="C1207" s="6" t="s">
        <v>1599</v>
      </c>
      <c r="D1207" s="6" t="s">
        <v>1599</v>
      </c>
      <c r="E1207" s="6" t="s">
        <v>1600</v>
      </c>
      <c r="F1207" s="6" t="s">
        <v>1600</v>
      </c>
      <c r="G1207" s="6" t="s">
        <v>11834</v>
      </c>
      <c r="H1207" s="6" t="s">
        <v>1601</v>
      </c>
      <c r="I1207" s="6" t="s">
        <v>1601</v>
      </c>
      <c r="J1207" s="6" t="s">
        <v>1598</v>
      </c>
      <c r="K1207" s="6" t="s">
        <v>1598</v>
      </c>
      <c r="L1207" s="5">
        <v>6019285293</v>
      </c>
      <c r="M1207" s="5">
        <v>6019285293</v>
      </c>
      <c r="N1207" s="6" t="s">
        <v>8972</v>
      </c>
      <c r="O1207" s="6" t="s">
        <v>8972</v>
      </c>
      <c r="P1207" s="6" t="s">
        <v>8975</v>
      </c>
      <c r="Q1207" s="5"/>
      <c r="R1207" s="6" t="s">
        <v>8721</v>
      </c>
      <c r="S1207" s="6">
        <f t="shared" si="74"/>
        <v>0</v>
      </c>
      <c r="T1207" s="6">
        <v>0</v>
      </c>
      <c r="U1207" s="6">
        <f t="shared" si="75"/>
        <v>0</v>
      </c>
      <c r="V1207" s="6" t="b">
        <f t="shared" si="72"/>
        <v>0</v>
      </c>
      <c r="W1207" s="6" t="b">
        <f t="shared" si="73"/>
        <v>0</v>
      </c>
    </row>
    <row r="1208" spans="1:23" x14ac:dyDescent="0.2">
      <c r="A1208" s="5">
        <v>1718</v>
      </c>
      <c r="B1208" s="5">
        <v>1339</v>
      </c>
      <c r="C1208" s="6" t="s">
        <v>1651</v>
      </c>
      <c r="D1208" s="6" t="s">
        <v>1651</v>
      </c>
      <c r="E1208" s="6" t="s">
        <v>1652</v>
      </c>
      <c r="F1208" s="6" t="s">
        <v>1652</v>
      </c>
      <c r="G1208" s="6" t="s">
        <v>6643</v>
      </c>
      <c r="H1208" s="6" t="s">
        <v>1653</v>
      </c>
      <c r="I1208" s="6" t="s">
        <v>1653</v>
      </c>
      <c r="J1208" s="6" t="s">
        <v>1598</v>
      </c>
      <c r="K1208" s="6" t="s">
        <v>1598</v>
      </c>
      <c r="L1208" s="5">
        <v>6628874951</v>
      </c>
      <c r="M1208" s="5">
        <v>6628874951</v>
      </c>
      <c r="N1208" s="6" t="s">
        <v>8972</v>
      </c>
      <c r="O1208" s="6" t="s">
        <v>8972</v>
      </c>
      <c r="P1208" s="6" t="s">
        <v>8975</v>
      </c>
      <c r="Q1208" s="5"/>
      <c r="R1208" s="6" t="s">
        <v>8721</v>
      </c>
      <c r="S1208" s="6">
        <f t="shared" si="74"/>
        <v>0</v>
      </c>
      <c r="T1208" s="6">
        <v>0</v>
      </c>
      <c r="U1208" s="6">
        <f t="shared" si="75"/>
        <v>0</v>
      </c>
      <c r="V1208" s="6" t="b">
        <f t="shared" si="72"/>
        <v>0</v>
      </c>
      <c r="W1208" s="6" t="b">
        <f t="shared" si="73"/>
        <v>0</v>
      </c>
    </row>
    <row r="1209" spans="1:23" x14ac:dyDescent="0.2">
      <c r="A1209" s="5">
        <v>1719</v>
      </c>
      <c r="B1209" s="5">
        <v>1340</v>
      </c>
      <c r="C1209" s="6" t="s">
        <v>1654</v>
      </c>
      <c r="D1209" s="6" t="s">
        <v>1654</v>
      </c>
      <c r="E1209" s="6" t="s">
        <v>1655</v>
      </c>
      <c r="F1209" s="6" t="s">
        <v>1655</v>
      </c>
      <c r="G1209" s="6" t="s">
        <v>11841</v>
      </c>
      <c r="H1209" s="6" t="s">
        <v>1656</v>
      </c>
      <c r="I1209" s="6" t="s">
        <v>1656</v>
      </c>
      <c r="J1209" s="6" t="s">
        <v>1598</v>
      </c>
      <c r="K1209" s="6" t="s">
        <v>1598</v>
      </c>
      <c r="L1209" s="5">
        <v>6627564881</v>
      </c>
      <c r="M1209" s="5">
        <v>6627564881</v>
      </c>
      <c r="N1209" s="6" t="s">
        <v>8972</v>
      </c>
      <c r="O1209" s="6" t="s">
        <v>8972</v>
      </c>
      <c r="P1209" s="6" t="s">
        <v>8975</v>
      </c>
      <c r="Q1209" s="5"/>
      <c r="R1209" s="6" t="s">
        <v>8721</v>
      </c>
      <c r="S1209" s="6">
        <f t="shared" si="74"/>
        <v>0</v>
      </c>
      <c r="T1209" s="6">
        <v>0</v>
      </c>
      <c r="U1209" s="6">
        <f t="shared" si="75"/>
        <v>0</v>
      </c>
      <c r="V1209" s="6" t="b">
        <f t="shared" si="72"/>
        <v>0</v>
      </c>
      <c r="W1209" s="6" t="b">
        <f t="shared" si="73"/>
        <v>0</v>
      </c>
    </row>
    <row r="1210" spans="1:23" x14ac:dyDescent="0.2">
      <c r="A1210" s="5">
        <v>1779</v>
      </c>
      <c r="B1210" s="5">
        <v>1341</v>
      </c>
      <c r="C1210" s="6" t="s">
        <v>1806</v>
      </c>
      <c r="D1210" s="6" t="s">
        <v>1806</v>
      </c>
      <c r="E1210" s="6" t="s">
        <v>1807</v>
      </c>
      <c r="F1210" s="6" t="s">
        <v>1807</v>
      </c>
      <c r="G1210" s="6" t="s">
        <v>1807</v>
      </c>
      <c r="H1210" s="6" t="s">
        <v>1808</v>
      </c>
      <c r="I1210" s="6" t="s">
        <v>1808</v>
      </c>
      <c r="J1210" s="6" t="s">
        <v>1598</v>
      </c>
      <c r="K1210" s="6" t="s">
        <v>1598</v>
      </c>
      <c r="L1210" s="5">
        <v>6623758345</v>
      </c>
      <c r="M1210" s="5">
        <v>6623758345</v>
      </c>
      <c r="N1210" s="6" t="s">
        <v>8972</v>
      </c>
      <c r="O1210" s="6" t="s">
        <v>8972</v>
      </c>
      <c r="P1210" s="6" t="s">
        <v>8975</v>
      </c>
      <c r="Q1210" s="5"/>
      <c r="R1210" s="6" t="s">
        <v>8721</v>
      </c>
      <c r="S1210" s="6">
        <f t="shared" si="74"/>
        <v>0</v>
      </c>
      <c r="T1210" s="6">
        <v>0</v>
      </c>
      <c r="U1210" s="6">
        <f t="shared" si="75"/>
        <v>0</v>
      </c>
      <c r="V1210" s="6" t="b">
        <f t="shared" si="72"/>
        <v>0</v>
      </c>
      <c r="W1210" s="6" t="b">
        <f t="shared" si="73"/>
        <v>0</v>
      </c>
    </row>
    <row r="1211" spans="1:23" x14ac:dyDescent="0.2">
      <c r="A1211" s="5">
        <v>1778</v>
      </c>
      <c r="B1211" s="5">
        <v>1342</v>
      </c>
      <c r="C1211" s="6" t="s">
        <v>1805</v>
      </c>
      <c r="D1211" s="6" t="s">
        <v>1805</v>
      </c>
      <c r="E1211" s="6" t="s">
        <v>7637</v>
      </c>
      <c r="F1211" s="6" t="s">
        <v>7637</v>
      </c>
      <c r="G1211" s="6" t="s">
        <v>7638</v>
      </c>
      <c r="H1211" s="6" t="s">
        <v>951</v>
      </c>
      <c r="I1211" s="6" t="s">
        <v>951</v>
      </c>
      <c r="J1211" s="6" t="s">
        <v>1598</v>
      </c>
      <c r="K1211" s="6" t="s">
        <v>1598</v>
      </c>
      <c r="L1211" s="5">
        <v>6626473404</v>
      </c>
      <c r="M1211" s="5">
        <v>6626473404</v>
      </c>
      <c r="N1211" s="6" t="s">
        <v>8972</v>
      </c>
      <c r="O1211" s="6" t="s">
        <v>8972</v>
      </c>
      <c r="P1211" s="6" t="s">
        <v>8975</v>
      </c>
      <c r="Q1211" s="5"/>
      <c r="R1211" s="6" t="s">
        <v>8721</v>
      </c>
      <c r="S1211" s="6">
        <f t="shared" si="74"/>
        <v>0</v>
      </c>
      <c r="T1211" s="6">
        <v>0</v>
      </c>
      <c r="U1211" s="6">
        <f t="shared" si="75"/>
        <v>0</v>
      </c>
      <c r="V1211" s="6" t="b">
        <f t="shared" si="72"/>
        <v>0</v>
      </c>
      <c r="W1211" s="6" t="b">
        <f t="shared" si="73"/>
        <v>0</v>
      </c>
    </row>
    <row r="1212" spans="1:23" x14ac:dyDescent="0.2">
      <c r="A1212" s="5">
        <v>1780</v>
      </c>
      <c r="B1212" s="5">
        <v>1343</v>
      </c>
      <c r="C1212" s="6" t="s">
        <v>1809</v>
      </c>
      <c r="D1212" s="6" t="s">
        <v>1809</v>
      </c>
      <c r="E1212" s="6" t="s">
        <v>1810</v>
      </c>
      <c r="F1212" s="6" t="s">
        <v>1810</v>
      </c>
      <c r="G1212" s="6" t="s">
        <v>6672</v>
      </c>
      <c r="H1212" s="6" t="s">
        <v>1811</v>
      </c>
      <c r="I1212" s="6" t="s">
        <v>1811</v>
      </c>
      <c r="J1212" s="6" t="s">
        <v>1598</v>
      </c>
      <c r="K1212" s="6" t="s">
        <v>1598</v>
      </c>
      <c r="L1212" s="5">
        <v>6625624428</v>
      </c>
      <c r="M1212" s="5">
        <v>6625624428</v>
      </c>
      <c r="N1212" s="6" t="s">
        <v>8972</v>
      </c>
      <c r="O1212" s="6" t="s">
        <v>8972</v>
      </c>
      <c r="P1212" s="6" t="s">
        <v>8975</v>
      </c>
      <c r="Q1212" s="5"/>
      <c r="R1212" s="6" t="s">
        <v>8721</v>
      </c>
      <c r="S1212" s="6">
        <f t="shared" si="74"/>
        <v>0</v>
      </c>
      <c r="T1212" s="6">
        <v>0</v>
      </c>
      <c r="U1212" s="6">
        <f t="shared" si="75"/>
        <v>0</v>
      </c>
      <c r="V1212" s="6" t="b">
        <f t="shared" si="72"/>
        <v>0</v>
      </c>
      <c r="W1212" s="6" t="b">
        <f t="shared" si="73"/>
        <v>0</v>
      </c>
    </row>
    <row r="1213" spans="1:23" x14ac:dyDescent="0.2">
      <c r="A1213" s="5">
        <v>1708</v>
      </c>
      <c r="B1213" s="5">
        <v>1344</v>
      </c>
      <c r="C1213" s="6" t="s">
        <v>1625</v>
      </c>
      <c r="D1213" s="6" t="s">
        <v>1625</v>
      </c>
      <c r="E1213" s="6" t="s">
        <v>1626</v>
      </c>
      <c r="F1213" s="6" t="s">
        <v>1626</v>
      </c>
      <c r="G1213" s="6" t="s">
        <v>11837</v>
      </c>
      <c r="H1213" s="6" t="s">
        <v>1060</v>
      </c>
      <c r="I1213" s="6" t="s">
        <v>1060</v>
      </c>
      <c r="J1213" s="6" t="s">
        <v>1598</v>
      </c>
      <c r="K1213" s="6" t="s">
        <v>1598</v>
      </c>
      <c r="L1213" s="5">
        <v>6628373215</v>
      </c>
      <c r="M1213" s="5">
        <v>6628373215</v>
      </c>
      <c r="N1213" s="6" t="s">
        <v>8972</v>
      </c>
      <c r="O1213" s="6" t="s">
        <v>8972</v>
      </c>
      <c r="P1213" s="6" t="s">
        <v>8975</v>
      </c>
      <c r="Q1213" s="5"/>
      <c r="R1213" s="6" t="s">
        <v>8721</v>
      </c>
      <c r="S1213" s="6">
        <f t="shared" si="74"/>
        <v>0</v>
      </c>
      <c r="T1213" s="6">
        <v>0</v>
      </c>
      <c r="U1213" s="6">
        <f t="shared" si="75"/>
        <v>0</v>
      </c>
      <c r="V1213" s="6" t="b">
        <f t="shared" si="72"/>
        <v>0</v>
      </c>
      <c r="W1213" s="6" t="b">
        <f t="shared" si="73"/>
        <v>0</v>
      </c>
    </row>
    <row r="1214" spans="1:23" x14ac:dyDescent="0.2">
      <c r="A1214" s="5">
        <v>1709</v>
      </c>
      <c r="B1214" s="5">
        <v>1345</v>
      </c>
      <c r="C1214" s="6" t="s">
        <v>1627</v>
      </c>
      <c r="D1214" s="6" t="s">
        <v>1627</v>
      </c>
      <c r="E1214" s="6" t="s">
        <v>1628</v>
      </c>
      <c r="F1214" s="6" t="s">
        <v>1628</v>
      </c>
      <c r="G1214" s="6" t="s">
        <v>1628</v>
      </c>
      <c r="H1214" s="6" t="s">
        <v>1629</v>
      </c>
      <c r="I1214" s="6" t="s">
        <v>1629</v>
      </c>
      <c r="J1214" s="6" t="s">
        <v>1598</v>
      </c>
      <c r="K1214" s="6" t="s">
        <v>1598</v>
      </c>
      <c r="L1214" s="5">
        <v>6624236100</v>
      </c>
      <c r="M1214" s="5">
        <v>6624236100</v>
      </c>
      <c r="N1214" s="6" t="s">
        <v>8972</v>
      </c>
      <c r="O1214" s="6" t="s">
        <v>8972</v>
      </c>
      <c r="P1214" s="6" t="s">
        <v>8975</v>
      </c>
      <c r="Q1214" s="5"/>
      <c r="R1214" s="6" t="s">
        <v>8721</v>
      </c>
      <c r="S1214" s="6">
        <f t="shared" si="74"/>
        <v>0</v>
      </c>
      <c r="T1214" s="6">
        <v>0</v>
      </c>
      <c r="U1214" s="6">
        <f t="shared" si="75"/>
        <v>0</v>
      </c>
      <c r="V1214" s="6" t="b">
        <f t="shared" si="72"/>
        <v>0</v>
      </c>
      <c r="W1214" s="6" t="b">
        <f t="shared" si="73"/>
        <v>0</v>
      </c>
    </row>
    <row r="1215" spans="1:23" x14ac:dyDescent="0.2">
      <c r="A1215" s="5">
        <v>1699</v>
      </c>
      <c r="B1215" s="5">
        <v>1346</v>
      </c>
      <c r="C1215" s="6" t="s">
        <v>1602</v>
      </c>
      <c r="D1215" s="6" t="s">
        <v>1602</v>
      </c>
      <c r="E1215" s="6" t="s">
        <v>1603</v>
      </c>
      <c r="F1215" s="6" t="s">
        <v>5568</v>
      </c>
      <c r="G1215" s="6" t="s">
        <v>1603</v>
      </c>
      <c r="H1215" s="6" t="s">
        <v>1604</v>
      </c>
      <c r="I1215" s="6" t="s">
        <v>1604</v>
      </c>
      <c r="J1215" s="6" t="s">
        <v>1598</v>
      </c>
      <c r="K1215" s="6" t="s">
        <v>1598</v>
      </c>
      <c r="L1215" s="5">
        <v>6623632166</v>
      </c>
      <c r="M1215" s="5">
        <v>6623632166</v>
      </c>
      <c r="N1215" s="6" t="s">
        <v>8972</v>
      </c>
      <c r="O1215" s="6" t="s">
        <v>8972</v>
      </c>
      <c r="P1215" s="6" t="s">
        <v>8975</v>
      </c>
      <c r="Q1215" s="5"/>
      <c r="R1215" s="6" t="s">
        <v>8721</v>
      </c>
      <c r="S1215" s="6">
        <f t="shared" si="74"/>
        <v>0</v>
      </c>
      <c r="T1215" s="6">
        <v>0</v>
      </c>
      <c r="U1215" s="6">
        <f t="shared" si="75"/>
        <v>0</v>
      </c>
      <c r="V1215" s="6" t="b">
        <f t="shared" si="72"/>
        <v>0</v>
      </c>
      <c r="W1215" s="6" t="b">
        <f t="shared" si="73"/>
        <v>0</v>
      </c>
    </row>
    <row r="1216" spans="1:23" x14ac:dyDescent="0.2">
      <c r="A1216" s="5">
        <v>1710</v>
      </c>
      <c r="B1216" s="5">
        <v>1348</v>
      </c>
      <c r="C1216" s="6" t="s">
        <v>1630</v>
      </c>
      <c r="D1216" s="6" t="s">
        <v>1630</v>
      </c>
      <c r="E1216" s="6" t="s">
        <v>1631</v>
      </c>
      <c r="F1216" s="6" t="s">
        <v>1631</v>
      </c>
      <c r="G1216" s="6" t="s">
        <v>11838</v>
      </c>
      <c r="H1216" s="6" t="s">
        <v>1632</v>
      </c>
      <c r="I1216" s="6" t="s">
        <v>1632</v>
      </c>
      <c r="J1216" s="6" t="s">
        <v>1598</v>
      </c>
      <c r="K1216" s="6" t="s">
        <v>1598</v>
      </c>
      <c r="L1216" s="5">
        <v>6625341926</v>
      </c>
      <c r="M1216" s="5">
        <v>6625341926</v>
      </c>
      <c r="N1216" s="6" t="s">
        <v>8972</v>
      </c>
      <c r="O1216" s="6" t="s">
        <v>8972</v>
      </c>
      <c r="P1216" s="6" t="s">
        <v>8975</v>
      </c>
      <c r="Q1216" s="5"/>
      <c r="R1216" s="6" t="s">
        <v>8721</v>
      </c>
      <c r="S1216" s="6">
        <f t="shared" si="74"/>
        <v>0</v>
      </c>
      <c r="T1216" s="6">
        <v>0</v>
      </c>
      <c r="U1216" s="6">
        <f t="shared" si="75"/>
        <v>0</v>
      </c>
      <c r="V1216" s="6" t="b">
        <f t="shared" si="72"/>
        <v>0</v>
      </c>
      <c r="W1216" s="6" t="b">
        <f t="shared" si="73"/>
        <v>0</v>
      </c>
    </row>
    <row r="1217" spans="1:23" x14ac:dyDescent="0.2">
      <c r="A1217" s="5">
        <v>1757</v>
      </c>
      <c r="B1217" s="5">
        <v>1349</v>
      </c>
      <c r="C1217" s="6" t="s">
        <v>1752</v>
      </c>
      <c r="D1217" s="6" t="s">
        <v>1752</v>
      </c>
      <c r="E1217" s="6" t="s">
        <v>1753</v>
      </c>
      <c r="F1217" s="6" t="s">
        <v>1753</v>
      </c>
      <c r="G1217" s="6" t="s">
        <v>1753</v>
      </c>
      <c r="H1217" s="6" t="s">
        <v>1754</v>
      </c>
      <c r="I1217" s="6" t="s">
        <v>1754</v>
      </c>
      <c r="J1217" s="6" t="s">
        <v>1598</v>
      </c>
      <c r="K1217" s="6" t="s">
        <v>1598</v>
      </c>
      <c r="L1217" s="5">
        <v>6018764924</v>
      </c>
      <c r="M1217" s="5">
        <v>6018764924</v>
      </c>
      <c r="N1217" s="6" t="s">
        <v>8972</v>
      </c>
      <c r="O1217" s="6" t="s">
        <v>8972</v>
      </c>
      <c r="P1217" s="6" t="s">
        <v>8975</v>
      </c>
      <c r="Q1217" s="5"/>
      <c r="R1217" s="6" t="s">
        <v>8721</v>
      </c>
      <c r="S1217" s="6">
        <f t="shared" si="74"/>
        <v>0</v>
      </c>
      <c r="T1217" s="6">
        <v>0</v>
      </c>
      <c r="U1217" s="6">
        <f t="shared" si="75"/>
        <v>0</v>
      </c>
      <c r="V1217" s="6" t="b">
        <f t="shared" si="72"/>
        <v>0</v>
      </c>
      <c r="W1217" s="6" t="b">
        <f t="shared" si="73"/>
        <v>0</v>
      </c>
    </row>
    <row r="1218" spans="1:23" x14ac:dyDescent="0.2">
      <c r="A1218" s="5">
        <v>1739</v>
      </c>
      <c r="B1218" s="5">
        <v>1350</v>
      </c>
      <c r="C1218" s="6" t="s">
        <v>1703</v>
      </c>
      <c r="D1218" s="6" t="s">
        <v>1703</v>
      </c>
      <c r="E1218" s="6" t="s">
        <v>1704</v>
      </c>
      <c r="F1218" s="6" t="s">
        <v>1704</v>
      </c>
      <c r="G1218" s="6" t="s">
        <v>1704</v>
      </c>
      <c r="H1218" s="6" t="s">
        <v>1705</v>
      </c>
      <c r="I1218" s="6" t="s">
        <v>1705</v>
      </c>
      <c r="J1218" s="6" t="s">
        <v>1598</v>
      </c>
      <c r="K1218" s="6" t="s">
        <v>1598</v>
      </c>
      <c r="L1218" s="5">
        <v>6016364356</v>
      </c>
      <c r="M1218" s="5">
        <v>6016364356</v>
      </c>
      <c r="N1218" s="6" t="s">
        <v>8972</v>
      </c>
      <c r="O1218" s="6" t="s">
        <v>8972</v>
      </c>
      <c r="P1218" s="6" t="s">
        <v>8975</v>
      </c>
      <c r="Q1218" s="5"/>
      <c r="R1218" s="6" t="s">
        <v>8721</v>
      </c>
      <c r="S1218" s="6">
        <f t="shared" si="74"/>
        <v>0</v>
      </c>
      <c r="T1218" s="6">
        <v>0</v>
      </c>
      <c r="U1218" s="6">
        <f t="shared" si="75"/>
        <v>0</v>
      </c>
      <c r="V1218" s="6" t="b">
        <f t="shared" ref="V1218:V1281" si="76">IF(T1218=1, IF(O1218="sub-recipient","gained SS same SR", IF(P1218="sub-recipient", "gained SR","added SS")))</f>
        <v>0</v>
      </c>
      <c r="W1218" s="6" t="b">
        <f t="shared" ref="W1218:W1281" si="77">IF(U1218=1, IF(P1218="sub-recipient","lost SS, kept SR", IF(O1218="sub-recipient", "lost SR","consolidated SS")))</f>
        <v>0</v>
      </c>
    </row>
    <row r="1219" spans="1:23" x14ac:dyDescent="0.2">
      <c r="A1219" s="5">
        <v>1720</v>
      </c>
      <c r="B1219" s="5">
        <v>1351</v>
      </c>
      <c r="C1219" s="6" t="s">
        <v>1657</v>
      </c>
      <c r="D1219" s="6" t="s">
        <v>1657</v>
      </c>
      <c r="E1219" s="6" t="s">
        <v>1658</v>
      </c>
      <c r="F1219" s="6" t="s">
        <v>1658</v>
      </c>
      <c r="G1219" s="6" t="s">
        <v>13153</v>
      </c>
      <c r="H1219" s="6" t="s">
        <v>1659</v>
      </c>
      <c r="I1219" s="6" t="s">
        <v>1659</v>
      </c>
      <c r="J1219" s="6" t="s">
        <v>1598</v>
      </c>
      <c r="K1219" s="6" t="s">
        <v>1598</v>
      </c>
      <c r="L1219" s="5">
        <v>6623328177</v>
      </c>
      <c r="M1219" s="5">
        <v>6623328177</v>
      </c>
      <c r="N1219" s="6" t="s">
        <v>8972</v>
      </c>
      <c r="O1219" s="6" t="s">
        <v>8972</v>
      </c>
      <c r="P1219" s="6" t="s">
        <v>8975</v>
      </c>
      <c r="Q1219" s="5"/>
      <c r="R1219" s="6" t="s">
        <v>8721</v>
      </c>
      <c r="S1219" s="6">
        <f t="shared" ref="S1219:S1282" si="78">IF(A1219=A1218,1,0)</f>
        <v>0</v>
      </c>
      <c r="T1219" s="6">
        <v>0</v>
      </c>
      <c r="U1219" s="6">
        <f t="shared" ref="U1219:U1282" si="79">IF(B1219=B1218, 1, 0)</f>
        <v>0</v>
      </c>
      <c r="V1219" s="6" t="b">
        <f t="shared" si="76"/>
        <v>0</v>
      </c>
      <c r="W1219" s="6" t="b">
        <f t="shared" si="77"/>
        <v>0</v>
      </c>
    </row>
    <row r="1220" spans="1:23" x14ac:dyDescent="0.2">
      <c r="A1220" s="5">
        <v>1767</v>
      </c>
      <c r="B1220" s="5">
        <v>1352</v>
      </c>
      <c r="C1220" s="6" t="s">
        <v>1778</v>
      </c>
      <c r="D1220" s="6" t="s">
        <v>1778</v>
      </c>
      <c r="E1220" s="6" t="s">
        <v>1779</v>
      </c>
      <c r="F1220" s="6" t="s">
        <v>1779</v>
      </c>
      <c r="G1220" s="6" t="s">
        <v>1779</v>
      </c>
      <c r="H1220" s="6" t="s">
        <v>704</v>
      </c>
      <c r="I1220" s="6" t="s">
        <v>704</v>
      </c>
      <c r="J1220" s="6" t="s">
        <v>1598</v>
      </c>
      <c r="K1220" s="6" t="s">
        <v>1598</v>
      </c>
      <c r="L1220" s="5">
        <v>6017352351</v>
      </c>
      <c r="M1220" s="5">
        <v>6017352351</v>
      </c>
      <c r="N1220" s="6" t="s">
        <v>8972</v>
      </c>
      <c r="O1220" s="6" t="s">
        <v>8972</v>
      </c>
      <c r="P1220" s="6" t="s">
        <v>8975</v>
      </c>
      <c r="Q1220" s="5"/>
      <c r="R1220" s="6" t="s">
        <v>8721</v>
      </c>
      <c r="S1220" s="6">
        <f t="shared" si="78"/>
        <v>0</v>
      </c>
      <c r="T1220" s="6">
        <v>0</v>
      </c>
      <c r="U1220" s="6">
        <f t="shared" si="79"/>
        <v>0</v>
      </c>
      <c r="V1220" s="6" t="b">
        <f t="shared" si="76"/>
        <v>0</v>
      </c>
      <c r="W1220" s="6" t="b">
        <f t="shared" si="77"/>
        <v>0</v>
      </c>
    </row>
    <row r="1221" spans="1:23" x14ac:dyDescent="0.2">
      <c r="A1221" s="5">
        <v>1730</v>
      </c>
      <c r="B1221" s="5">
        <v>1353</v>
      </c>
      <c r="C1221" s="6" t="s">
        <v>1680</v>
      </c>
      <c r="D1221" s="6" t="s">
        <v>1680</v>
      </c>
      <c r="E1221" s="6" t="s">
        <v>1681</v>
      </c>
      <c r="F1221" s="6" t="s">
        <v>1681</v>
      </c>
      <c r="G1221" s="6" t="s">
        <v>6649</v>
      </c>
      <c r="H1221" s="6" t="s">
        <v>1682</v>
      </c>
      <c r="I1221" s="6" t="s">
        <v>1682</v>
      </c>
      <c r="J1221" s="6" t="s">
        <v>1598</v>
      </c>
      <c r="K1221" s="6" t="s">
        <v>1598</v>
      </c>
      <c r="L1221" s="5">
        <v>6622583761</v>
      </c>
      <c r="M1221" s="5">
        <v>6622583761</v>
      </c>
      <c r="N1221" s="6" t="s">
        <v>8972</v>
      </c>
      <c r="O1221" s="6" t="s">
        <v>8972</v>
      </c>
      <c r="P1221" s="6" t="s">
        <v>8975</v>
      </c>
      <c r="Q1221" s="5"/>
      <c r="R1221" s="6" t="s">
        <v>8721</v>
      </c>
      <c r="S1221" s="6">
        <f t="shared" si="78"/>
        <v>0</v>
      </c>
      <c r="T1221" s="6">
        <v>0</v>
      </c>
      <c r="U1221" s="6">
        <f t="shared" si="79"/>
        <v>0</v>
      </c>
      <c r="V1221" s="6" t="b">
        <f t="shared" si="76"/>
        <v>0</v>
      </c>
      <c r="W1221" s="6" t="b">
        <f t="shared" si="77"/>
        <v>0</v>
      </c>
    </row>
    <row r="1222" spans="1:23" x14ac:dyDescent="0.2">
      <c r="A1222" s="5">
        <v>1758</v>
      </c>
      <c r="B1222" s="5">
        <v>1354</v>
      </c>
      <c r="C1222" s="6" t="s">
        <v>1755</v>
      </c>
      <c r="D1222" s="6" t="s">
        <v>1755</v>
      </c>
      <c r="E1222" s="6" t="s">
        <v>1756</v>
      </c>
      <c r="F1222" s="6" t="s">
        <v>7639</v>
      </c>
      <c r="G1222" s="6" t="s">
        <v>11853</v>
      </c>
      <c r="H1222" s="6" t="s">
        <v>1757</v>
      </c>
      <c r="I1222" s="6" t="s">
        <v>1757</v>
      </c>
      <c r="J1222" s="6" t="s">
        <v>1598</v>
      </c>
      <c r="K1222" s="6" t="s">
        <v>1598</v>
      </c>
      <c r="L1222" s="5">
        <v>6018884202</v>
      </c>
      <c r="M1222" s="5">
        <v>6018884202</v>
      </c>
      <c r="N1222" s="6" t="s">
        <v>8972</v>
      </c>
      <c r="O1222" s="6" t="s">
        <v>8972</v>
      </c>
      <c r="P1222" s="6" t="s">
        <v>8975</v>
      </c>
      <c r="Q1222" s="5"/>
      <c r="R1222" s="6" t="s">
        <v>8721</v>
      </c>
      <c r="S1222" s="6">
        <f t="shared" si="78"/>
        <v>0</v>
      </c>
      <c r="T1222" s="6">
        <v>0</v>
      </c>
      <c r="U1222" s="6">
        <f t="shared" si="79"/>
        <v>0</v>
      </c>
      <c r="V1222" s="6" t="b">
        <f t="shared" si="76"/>
        <v>0</v>
      </c>
      <c r="W1222" s="6" t="b">
        <f t="shared" si="77"/>
        <v>0</v>
      </c>
    </row>
    <row r="1223" spans="1:23" x14ac:dyDescent="0.2">
      <c r="A1223" s="5">
        <v>1731</v>
      </c>
      <c r="B1223" s="5">
        <v>1355</v>
      </c>
      <c r="C1223" s="6" t="s">
        <v>1683</v>
      </c>
      <c r="D1223" s="6" t="s">
        <v>1683</v>
      </c>
      <c r="E1223" s="6" t="s">
        <v>1684</v>
      </c>
      <c r="F1223" s="6" t="s">
        <v>1684</v>
      </c>
      <c r="G1223" s="6" t="s">
        <v>1684</v>
      </c>
      <c r="H1223" s="6" t="s">
        <v>1409</v>
      </c>
      <c r="I1223" s="6" t="s">
        <v>1409</v>
      </c>
      <c r="J1223" s="6" t="s">
        <v>1598</v>
      </c>
      <c r="K1223" s="6" t="s">
        <v>1598</v>
      </c>
      <c r="L1223" s="5">
        <v>6627738087</v>
      </c>
      <c r="M1223" s="5">
        <v>6627738087</v>
      </c>
      <c r="N1223" s="6" t="s">
        <v>8972</v>
      </c>
      <c r="O1223" s="6" t="s">
        <v>8972</v>
      </c>
      <c r="P1223" s="6" t="s">
        <v>8975</v>
      </c>
      <c r="Q1223" s="5"/>
      <c r="R1223" s="6" t="s">
        <v>8721</v>
      </c>
      <c r="S1223" s="6">
        <f t="shared" si="78"/>
        <v>0</v>
      </c>
      <c r="T1223" s="6">
        <v>0</v>
      </c>
      <c r="U1223" s="6">
        <f t="shared" si="79"/>
        <v>0</v>
      </c>
      <c r="V1223" s="6" t="b">
        <f t="shared" si="76"/>
        <v>0</v>
      </c>
      <c r="W1223" s="6" t="b">
        <f t="shared" si="77"/>
        <v>0</v>
      </c>
    </row>
    <row r="1224" spans="1:23" x14ac:dyDescent="0.2">
      <c r="A1224" s="5">
        <v>1700</v>
      </c>
      <c r="B1224" s="5">
        <v>1356</v>
      </c>
      <c r="C1224" s="6" t="s">
        <v>1605</v>
      </c>
      <c r="D1224" s="6" t="s">
        <v>1605</v>
      </c>
      <c r="E1224" s="6" t="s">
        <v>1606</v>
      </c>
      <c r="F1224" s="6" t="s">
        <v>1606</v>
      </c>
      <c r="G1224" s="6" t="s">
        <v>1606</v>
      </c>
      <c r="H1224" s="6" t="s">
        <v>1607</v>
      </c>
      <c r="I1224" s="6" t="s">
        <v>1607</v>
      </c>
      <c r="J1224" s="6" t="s">
        <v>1598</v>
      </c>
      <c r="K1224" s="6" t="s">
        <v>1598</v>
      </c>
      <c r="L1224" s="5">
        <v>6624731424</v>
      </c>
      <c r="M1224" s="5">
        <v>6624731424</v>
      </c>
      <c r="N1224" s="6" t="s">
        <v>8972</v>
      </c>
      <c r="O1224" s="6" t="s">
        <v>8972</v>
      </c>
      <c r="P1224" s="6" t="s">
        <v>8975</v>
      </c>
      <c r="Q1224" s="5"/>
      <c r="R1224" s="6" t="s">
        <v>8721</v>
      </c>
      <c r="S1224" s="6">
        <f t="shared" si="78"/>
        <v>0</v>
      </c>
      <c r="T1224" s="6">
        <v>0</v>
      </c>
      <c r="U1224" s="6">
        <f t="shared" si="79"/>
        <v>0</v>
      </c>
      <c r="V1224" s="6" t="b">
        <f t="shared" si="76"/>
        <v>0</v>
      </c>
      <c r="W1224" s="6" t="b">
        <f t="shared" si="77"/>
        <v>0</v>
      </c>
    </row>
    <row r="1225" spans="1:23" x14ac:dyDescent="0.2">
      <c r="A1225" s="5">
        <v>1740</v>
      </c>
      <c r="B1225" s="5">
        <v>1357</v>
      </c>
      <c r="C1225" s="6" t="s">
        <v>1706</v>
      </c>
      <c r="D1225" s="6" t="s">
        <v>1706</v>
      </c>
      <c r="E1225" s="6" t="s">
        <v>1707</v>
      </c>
      <c r="F1225" s="6" t="s">
        <v>1707</v>
      </c>
      <c r="G1225" s="6" t="s">
        <v>11845</v>
      </c>
      <c r="H1225" s="6" t="s">
        <v>1708</v>
      </c>
      <c r="I1225" s="6" t="s">
        <v>1708</v>
      </c>
      <c r="J1225" s="6" t="s">
        <v>1598</v>
      </c>
      <c r="K1225" s="6" t="s">
        <v>1598</v>
      </c>
      <c r="L1225" s="5">
        <v>6627463713</v>
      </c>
      <c r="M1225" s="5">
        <v>6627463713</v>
      </c>
      <c r="N1225" s="6" t="s">
        <v>8972</v>
      </c>
      <c r="O1225" s="6" t="s">
        <v>8972</v>
      </c>
      <c r="P1225" s="6" t="s">
        <v>8975</v>
      </c>
      <c r="Q1225" s="5"/>
      <c r="R1225" s="6" t="s">
        <v>8721</v>
      </c>
      <c r="S1225" s="6">
        <f t="shared" si="78"/>
        <v>0</v>
      </c>
      <c r="T1225" s="6">
        <v>0</v>
      </c>
      <c r="U1225" s="6">
        <f t="shared" si="79"/>
        <v>0</v>
      </c>
      <c r="V1225" s="6" t="b">
        <f t="shared" si="76"/>
        <v>0</v>
      </c>
      <c r="W1225" s="6" t="b">
        <f t="shared" si="77"/>
        <v>0</v>
      </c>
    </row>
    <row r="1226" spans="1:23" x14ac:dyDescent="0.2">
      <c r="A1226" s="5">
        <v>1787</v>
      </c>
      <c r="B1226" s="5">
        <v>1359</v>
      </c>
      <c r="C1226" s="6" t="s">
        <v>11862</v>
      </c>
      <c r="D1226" s="6" t="s">
        <v>11862</v>
      </c>
      <c r="E1226" s="6" t="s">
        <v>11863</v>
      </c>
      <c r="F1226" s="6" t="s">
        <v>11863</v>
      </c>
      <c r="G1226" s="6" t="s">
        <v>11864</v>
      </c>
      <c r="H1226" s="6" t="s">
        <v>1317</v>
      </c>
      <c r="I1226" s="6" t="s">
        <v>1317</v>
      </c>
      <c r="J1226" s="6" t="s">
        <v>1598</v>
      </c>
      <c r="K1226" s="6" t="s">
        <v>1598</v>
      </c>
      <c r="L1226" s="5">
        <v>6628342566</v>
      </c>
      <c r="M1226" s="5">
        <v>6628342566</v>
      </c>
      <c r="N1226" s="6" t="s">
        <v>11017</v>
      </c>
      <c r="O1226" s="6" t="s">
        <v>11017</v>
      </c>
      <c r="P1226" s="6" t="s">
        <v>8973</v>
      </c>
      <c r="Q1226" s="5">
        <v>1</v>
      </c>
      <c r="R1226" s="6" t="s">
        <v>8722</v>
      </c>
      <c r="S1226" s="6">
        <f t="shared" si="78"/>
        <v>0</v>
      </c>
      <c r="T1226" s="6">
        <v>0</v>
      </c>
      <c r="U1226" s="6">
        <f t="shared" si="79"/>
        <v>0</v>
      </c>
      <c r="V1226" s="6" t="b">
        <f t="shared" si="76"/>
        <v>0</v>
      </c>
      <c r="W1226" s="6" t="b">
        <f t="shared" si="77"/>
        <v>0</v>
      </c>
    </row>
    <row r="1227" spans="1:23" x14ac:dyDescent="0.2">
      <c r="A1227" s="5">
        <v>1785</v>
      </c>
      <c r="B1227" s="5">
        <v>1365</v>
      </c>
      <c r="C1227" s="6" t="s">
        <v>5561</v>
      </c>
      <c r="D1227" s="6" t="s">
        <v>5561</v>
      </c>
      <c r="E1227" s="6" t="s">
        <v>11857</v>
      </c>
      <c r="F1227" s="6" t="s">
        <v>11857</v>
      </c>
      <c r="G1227" s="6" t="s">
        <v>11857</v>
      </c>
      <c r="H1227" s="6" t="s">
        <v>213</v>
      </c>
      <c r="I1227" s="6" t="s">
        <v>213</v>
      </c>
      <c r="J1227" s="6" t="s">
        <v>1598</v>
      </c>
      <c r="K1227" s="6" t="s">
        <v>1598</v>
      </c>
      <c r="L1227" s="5">
        <v>6018595213</v>
      </c>
      <c r="M1227" s="5">
        <v>6018595213</v>
      </c>
      <c r="N1227" s="6" t="s">
        <v>11017</v>
      </c>
      <c r="O1227" s="6" t="s">
        <v>11017</v>
      </c>
      <c r="P1227" s="6" t="s">
        <v>8973</v>
      </c>
      <c r="Q1227" s="5">
        <v>1</v>
      </c>
      <c r="R1227" s="6" t="s">
        <v>11858</v>
      </c>
      <c r="S1227" s="6">
        <f t="shared" si="78"/>
        <v>0</v>
      </c>
      <c r="T1227" s="6">
        <v>0</v>
      </c>
      <c r="U1227" s="6">
        <f t="shared" si="79"/>
        <v>0</v>
      </c>
      <c r="V1227" s="6" t="b">
        <f t="shared" si="76"/>
        <v>0</v>
      </c>
      <c r="W1227" s="6" t="b">
        <f t="shared" si="77"/>
        <v>0</v>
      </c>
    </row>
    <row r="1228" spans="1:23" x14ac:dyDescent="0.2">
      <c r="A1228" s="5">
        <v>1786</v>
      </c>
      <c r="B1228" s="5">
        <v>1367</v>
      </c>
      <c r="C1228" s="6" t="s">
        <v>11859</v>
      </c>
      <c r="D1228" s="6" t="s">
        <v>11859</v>
      </c>
      <c r="E1228" s="6" t="s">
        <v>11860</v>
      </c>
      <c r="F1228" s="6" t="s">
        <v>11860</v>
      </c>
      <c r="G1228" s="6" t="s">
        <v>11860</v>
      </c>
      <c r="H1228" s="6" t="s">
        <v>1305</v>
      </c>
      <c r="I1228" s="6" t="s">
        <v>1305</v>
      </c>
      <c r="J1228" s="6" t="s">
        <v>1598</v>
      </c>
      <c r="K1228" s="6" t="s">
        <v>1598</v>
      </c>
      <c r="L1228" s="5">
        <v>6019792260</v>
      </c>
      <c r="M1228" s="5">
        <v>6019792260</v>
      </c>
      <c r="N1228" s="6" t="s">
        <v>11017</v>
      </c>
      <c r="O1228" s="6" t="s">
        <v>11017</v>
      </c>
      <c r="P1228" s="6" t="s">
        <v>8979</v>
      </c>
      <c r="Q1228" s="5"/>
      <c r="R1228" s="6" t="s">
        <v>11861</v>
      </c>
      <c r="S1228" s="6">
        <f t="shared" si="78"/>
        <v>0</v>
      </c>
      <c r="T1228" s="6">
        <v>0</v>
      </c>
      <c r="U1228" s="6">
        <f t="shared" si="79"/>
        <v>0</v>
      </c>
      <c r="V1228" s="6" t="b">
        <f t="shared" si="76"/>
        <v>0</v>
      </c>
      <c r="W1228" s="6" t="b">
        <f t="shared" si="77"/>
        <v>0</v>
      </c>
    </row>
    <row r="1229" spans="1:23" x14ac:dyDescent="0.2">
      <c r="A1229" s="5">
        <v>1788</v>
      </c>
      <c r="B1229" s="5">
        <v>1368</v>
      </c>
      <c r="C1229" s="6" t="s">
        <v>11865</v>
      </c>
      <c r="D1229" s="6" t="s">
        <v>11865</v>
      </c>
      <c r="E1229" s="6" t="s">
        <v>11866</v>
      </c>
      <c r="F1229" s="6" t="s">
        <v>11866</v>
      </c>
      <c r="G1229" s="6" t="s">
        <v>11866</v>
      </c>
      <c r="H1229" s="6" t="s">
        <v>11867</v>
      </c>
      <c r="I1229" s="6" t="s">
        <v>11867</v>
      </c>
      <c r="J1229" s="6" t="s">
        <v>1598</v>
      </c>
      <c r="K1229" s="6" t="s">
        <v>1598</v>
      </c>
      <c r="L1229" s="5">
        <v>6628382163</v>
      </c>
      <c r="M1229" s="5">
        <v>6628382163</v>
      </c>
      <c r="N1229" s="6" t="s">
        <v>11017</v>
      </c>
      <c r="O1229" s="6" t="s">
        <v>11017</v>
      </c>
      <c r="P1229" s="6" t="s">
        <v>8973</v>
      </c>
      <c r="Q1229" s="5">
        <v>1</v>
      </c>
      <c r="R1229" s="6" t="s">
        <v>8723</v>
      </c>
      <c r="S1229" s="6">
        <f t="shared" si="78"/>
        <v>0</v>
      </c>
      <c r="T1229" s="6">
        <v>0</v>
      </c>
      <c r="U1229" s="6">
        <f t="shared" si="79"/>
        <v>0</v>
      </c>
      <c r="V1229" s="6" t="b">
        <f t="shared" si="76"/>
        <v>0</v>
      </c>
      <c r="W1229" s="6" t="b">
        <f t="shared" si="77"/>
        <v>0</v>
      </c>
    </row>
    <row r="1230" spans="1:23" x14ac:dyDescent="0.2">
      <c r="A1230" s="5">
        <v>1803</v>
      </c>
      <c r="B1230" s="5">
        <v>1370</v>
      </c>
      <c r="C1230" s="6" t="s">
        <v>5566</v>
      </c>
      <c r="D1230" s="6" t="s">
        <v>5578</v>
      </c>
      <c r="E1230" s="6" t="s">
        <v>5567</v>
      </c>
      <c r="F1230" s="6" t="s">
        <v>5567</v>
      </c>
      <c r="G1230" s="6" t="s">
        <v>7241</v>
      </c>
      <c r="H1230" s="6" t="s">
        <v>2953</v>
      </c>
      <c r="I1230" s="6" t="s">
        <v>2953</v>
      </c>
      <c r="J1230" s="6" t="s">
        <v>1598</v>
      </c>
      <c r="K1230" s="6" t="s">
        <v>1598</v>
      </c>
      <c r="L1230" s="5">
        <v>6628517939</v>
      </c>
      <c r="M1230" s="5">
        <v>6628517939</v>
      </c>
      <c r="N1230" s="6" t="s">
        <v>11017</v>
      </c>
      <c r="O1230" s="6" t="s">
        <v>8972</v>
      </c>
      <c r="P1230" s="6" t="s">
        <v>8973</v>
      </c>
      <c r="Q1230" s="5">
        <v>1</v>
      </c>
      <c r="R1230" s="6" t="s">
        <v>13151</v>
      </c>
      <c r="S1230" s="6">
        <f t="shared" si="78"/>
        <v>0</v>
      </c>
      <c r="T1230" s="6">
        <v>1</v>
      </c>
      <c r="U1230" s="6">
        <f t="shared" si="79"/>
        <v>0</v>
      </c>
      <c r="V1230" s="6" t="str">
        <f t="shared" si="76"/>
        <v>added SS</v>
      </c>
      <c r="W1230" s="6" t="b">
        <f t="shared" si="77"/>
        <v>0</v>
      </c>
    </row>
    <row r="1231" spans="1:23" x14ac:dyDescent="0.2">
      <c r="A1231" s="5">
        <v>1802</v>
      </c>
      <c r="B1231" s="5">
        <v>1371</v>
      </c>
      <c r="C1231" s="6" t="s">
        <v>11873</v>
      </c>
      <c r="D1231" s="6" t="s">
        <v>11873</v>
      </c>
      <c r="E1231" s="6" t="s">
        <v>11874</v>
      </c>
      <c r="F1231" s="6" t="s">
        <v>11874</v>
      </c>
      <c r="G1231" s="6" t="s">
        <v>11875</v>
      </c>
      <c r="H1231" s="6" t="s">
        <v>1305</v>
      </c>
      <c r="I1231" s="6" t="s">
        <v>1305</v>
      </c>
      <c r="J1231" s="6" t="s">
        <v>1598</v>
      </c>
      <c r="K1231" s="6" t="s">
        <v>1598</v>
      </c>
      <c r="L1231" s="5">
        <v>6015007660</v>
      </c>
      <c r="M1231" s="5">
        <v>6015007660</v>
      </c>
      <c r="N1231" s="6" t="s">
        <v>11017</v>
      </c>
      <c r="O1231" s="6" t="s">
        <v>11017</v>
      </c>
      <c r="P1231" s="6" t="s">
        <v>8977</v>
      </c>
      <c r="Q1231" s="5">
        <v>0</v>
      </c>
      <c r="R1231" s="6" t="s">
        <v>11876</v>
      </c>
      <c r="S1231" s="6">
        <f t="shared" si="78"/>
        <v>0</v>
      </c>
      <c r="T1231" s="6">
        <v>0</v>
      </c>
      <c r="U1231" s="6">
        <f t="shared" si="79"/>
        <v>0</v>
      </c>
      <c r="V1231" s="6" t="b">
        <f t="shared" si="76"/>
        <v>0</v>
      </c>
      <c r="W1231" s="6" t="b">
        <f t="shared" si="77"/>
        <v>0</v>
      </c>
    </row>
    <row r="1232" spans="1:23" x14ac:dyDescent="0.2">
      <c r="A1232" s="5">
        <v>1801</v>
      </c>
      <c r="B1232" s="5">
        <v>1372</v>
      </c>
      <c r="C1232" s="6" t="s">
        <v>11868</v>
      </c>
      <c r="D1232" s="6" t="s">
        <v>11869</v>
      </c>
      <c r="E1232" s="6" t="s">
        <v>11870</v>
      </c>
      <c r="F1232" s="6" t="s">
        <v>11870</v>
      </c>
      <c r="G1232" s="6" t="s">
        <v>11871</v>
      </c>
      <c r="H1232" s="6" t="s">
        <v>1305</v>
      </c>
      <c r="I1232" s="6" t="s">
        <v>1305</v>
      </c>
      <c r="J1232" s="6" t="s">
        <v>1598</v>
      </c>
      <c r="K1232" s="6" t="s">
        <v>1598</v>
      </c>
      <c r="L1232" s="5">
        <v>6018155018</v>
      </c>
      <c r="M1232" s="5">
        <v>6018155018</v>
      </c>
      <c r="N1232" s="6" t="s">
        <v>11017</v>
      </c>
      <c r="O1232" s="6" t="s">
        <v>11017</v>
      </c>
      <c r="P1232" s="6" t="s">
        <v>8974</v>
      </c>
      <c r="Q1232" s="5">
        <v>0</v>
      </c>
      <c r="R1232" s="6" t="s">
        <v>11872</v>
      </c>
      <c r="S1232" s="6">
        <f t="shared" si="78"/>
        <v>0</v>
      </c>
      <c r="T1232" s="6">
        <v>0</v>
      </c>
      <c r="U1232" s="6">
        <f t="shared" si="79"/>
        <v>0</v>
      </c>
      <c r="V1232" s="6" t="b">
        <f t="shared" si="76"/>
        <v>0</v>
      </c>
      <c r="W1232" s="6" t="b">
        <f t="shared" si="77"/>
        <v>0</v>
      </c>
    </row>
    <row r="1233" spans="1:28" x14ac:dyDescent="0.2">
      <c r="A1233" s="5">
        <v>1805</v>
      </c>
      <c r="B1233" s="5">
        <v>1374</v>
      </c>
      <c r="C1233" s="6" t="s">
        <v>1818</v>
      </c>
      <c r="D1233" s="6" t="s">
        <v>5579</v>
      </c>
      <c r="E1233" s="6" t="s">
        <v>1819</v>
      </c>
      <c r="F1233" s="6" t="s">
        <v>1819</v>
      </c>
      <c r="G1233" s="6" t="s">
        <v>1819</v>
      </c>
      <c r="H1233" s="6" t="s">
        <v>1820</v>
      </c>
      <c r="I1233" s="6" t="s">
        <v>1820</v>
      </c>
      <c r="J1233" s="6" t="s">
        <v>1821</v>
      </c>
      <c r="K1233" s="6" t="s">
        <v>1821</v>
      </c>
      <c r="L1233" s="5">
        <v>7043366500</v>
      </c>
      <c r="M1233" s="5">
        <v>7043366500</v>
      </c>
      <c r="N1233" s="6" t="s">
        <v>8972</v>
      </c>
      <c r="O1233" s="6" t="s">
        <v>8972</v>
      </c>
      <c r="P1233" s="6" t="s">
        <v>8975</v>
      </c>
      <c r="Q1233" s="5"/>
      <c r="R1233" s="6" t="s">
        <v>11877</v>
      </c>
      <c r="S1233" s="6">
        <f t="shared" si="78"/>
        <v>0</v>
      </c>
      <c r="T1233" s="6">
        <v>0</v>
      </c>
      <c r="U1233" s="6">
        <f t="shared" si="79"/>
        <v>0</v>
      </c>
      <c r="V1233" s="6" t="b">
        <f t="shared" si="76"/>
        <v>0</v>
      </c>
      <c r="W1233" s="6" t="b">
        <f t="shared" si="77"/>
        <v>0</v>
      </c>
    </row>
    <row r="1234" spans="1:28" x14ac:dyDescent="0.2">
      <c r="A1234" s="5">
        <v>1807</v>
      </c>
      <c r="B1234" s="5">
        <v>1375</v>
      </c>
      <c r="C1234" s="6" t="s">
        <v>1657</v>
      </c>
      <c r="D1234" s="6" t="s">
        <v>1657</v>
      </c>
      <c r="E1234" s="6" t="s">
        <v>1825</v>
      </c>
      <c r="F1234" s="6" t="s">
        <v>1825</v>
      </c>
      <c r="G1234" s="6" t="s">
        <v>13154</v>
      </c>
      <c r="H1234" s="6" t="s">
        <v>59</v>
      </c>
      <c r="I1234" s="6" t="s">
        <v>59</v>
      </c>
      <c r="J1234" s="6" t="s">
        <v>1821</v>
      </c>
      <c r="K1234" s="6" t="s">
        <v>1821</v>
      </c>
      <c r="L1234" s="5">
        <v>2527933023</v>
      </c>
      <c r="M1234" s="5">
        <v>2527933023</v>
      </c>
      <c r="N1234" s="6" t="s">
        <v>8972</v>
      </c>
      <c r="O1234" s="6" t="s">
        <v>8972</v>
      </c>
      <c r="P1234" s="6" t="s">
        <v>8975</v>
      </c>
      <c r="Q1234" s="5"/>
      <c r="R1234" s="6" t="s">
        <v>11877</v>
      </c>
      <c r="S1234" s="6">
        <f t="shared" si="78"/>
        <v>0</v>
      </c>
      <c r="T1234" s="6">
        <v>0</v>
      </c>
      <c r="U1234" s="6">
        <f t="shared" si="79"/>
        <v>0</v>
      </c>
      <c r="V1234" s="6" t="b">
        <f t="shared" si="76"/>
        <v>0</v>
      </c>
      <c r="W1234" s="6" t="b">
        <f t="shared" si="77"/>
        <v>0</v>
      </c>
    </row>
    <row r="1235" spans="1:28" x14ac:dyDescent="0.2">
      <c r="A1235" s="5">
        <v>1913</v>
      </c>
      <c r="B1235" s="5">
        <v>1376</v>
      </c>
      <c r="C1235" s="6" t="s">
        <v>12113</v>
      </c>
      <c r="D1235" s="6" t="s">
        <v>12113</v>
      </c>
      <c r="E1235" s="6" t="s">
        <v>12114</v>
      </c>
      <c r="F1235" s="6" t="s">
        <v>12114</v>
      </c>
      <c r="G1235" s="6" t="s">
        <v>12115</v>
      </c>
      <c r="H1235" s="6" t="s">
        <v>4166</v>
      </c>
      <c r="I1235" s="6" t="s">
        <v>4166</v>
      </c>
      <c r="J1235" s="6" t="s">
        <v>1821</v>
      </c>
      <c r="K1235" s="6" t="s">
        <v>1821</v>
      </c>
      <c r="L1235" s="5">
        <v>3365135514</v>
      </c>
      <c r="M1235" s="5">
        <v>3365135514</v>
      </c>
      <c r="N1235" s="6" t="s">
        <v>11017</v>
      </c>
      <c r="O1235" s="6" t="s">
        <v>11017</v>
      </c>
      <c r="P1235" s="6" t="s">
        <v>8975</v>
      </c>
      <c r="Q1235" s="5"/>
      <c r="R1235" s="6" t="s">
        <v>12116</v>
      </c>
      <c r="S1235" s="6">
        <f t="shared" si="78"/>
        <v>0</v>
      </c>
      <c r="T1235" s="6">
        <v>0</v>
      </c>
      <c r="U1235" s="6">
        <f t="shared" si="79"/>
        <v>0</v>
      </c>
      <c r="V1235" s="6" t="b">
        <f t="shared" si="76"/>
        <v>0</v>
      </c>
      <c r="W1235" s="6" t="b">
        <f t="shared" si="77"/>
        <v>0</v>
      </c>
    </row>
    <row r="1236" spans="1:28" x14ac:dyDescent="0.2">
      <c r="A1236" s="5">
        <v>1887</v>
      </c>
      <c r="B1236" s="5">
        <v>1377</v>
      </c>
      <c r="C1236" s="6" t="s">
        <v>12100</v>
      </c>
      <c r="D1236" s="6" t="s">
        <v>12100</v>
      </c>
      <c r="E1236" s="6" t="s">
        <v>1851</v>
      </c>
      <c r="F1236" s="6" t="s">
        <v>1851</v>
      </c>
      <c r="G1236" s="6" t="s">
        <v>7945</v>
      </c>
      <c r="H1236" s="6" t="s">
        <v>1852</v>
      </c>
      <c r="I1236" s="6" t="s">
        <v>1852</v>
      </c>
      <c r="J1236" s="6" t="s">
        <v>1821</v>
      </c>
      <c r="K1236" s="6" t="s">
        <v>1821</v>
      </c>
      <c r="L1236" s="5">
        <v>2523384400</v>
      </c>
      <c r="M1236" s="5">
        <v>2523384400</v>
      </c>
      <c r="N1236" s="6" t="s">
        <v>11017</v>
      </c>
      <c r="O1236" s="6" t="s">
        <v>11017</v>
      </c>
      <c r="P1236" s="6" t="s">
        <v>8975</v>
      </c>
      <c r="Q1236" s="5"/>
      <c r="R1236" s="6" t="s">
        <v>8725</v>
      </c>
      <c r="S1236" s="6">
        <f t="shared" si="78"/>
        <v>0</v>
      </c>
      <c r="T1236" s="6">
        <v>0</v>
      </c>
      <c r="U1236" s="6">
        <f t="shared" si="79"/>
        <v>0</v>
      </c>
      <c r="V1236" s="6" t="b">
        <f t="shared" si="76"/>
        <v>0</v>
      </c>
      <c r="W1236" s="6" t="b">
        <f t="shared" si="77"/>
        <v>0</v>
      </c>
    </row>
    <row r="1237" spans="1:28" x14ac:dyDescent="0.2">
      <c r="A1237" s="5">
        <v>1894</v>
      </c>
      <c r="B1237" s="5">
        <v>1378</v>
      </c>
      <c r="C1237" s="6" t="s">
        <v>1867</v>
      </c>
      <c r="D1237" s="6" t="s">
        <v>1867</v>
      </c>
      <c r="E1237" s="6" t="s">
        <v>1868</v>
      </c>
      <c r="F1237" s="6" t="s">
        <v>1868</v>
      </c>
      <c r="G1237" s="6" t="s">
        <v>7948</v>
      </c>
      <c r="H1237" s="6" t="s">
        <v>1869</v>
      </c>
      <c r="I1237" s="6" t="s">
        <v>1869</v>
      </c>
      <c r="J1237" s="6" t="s">
        <v>1821</v>
      </c>
      <c r="K1237" s="6" t="s">
        <v>1821</v>
      </c>
      <c r="L1237" s="5">
        <v>2527945322</v>
      </c>
      <c r="M1237" s="5">
        <v>2527945322</v>
      </c>
      <c r="N1237" s="6" t="s">
        <v>8972</v>
      </c>
      <c r="O1237" s="6" t="s">
        <v>8972</v>
      </c>
      <c r="P1237" s="6" t="s">
        <v>8975</v>
      </c>
      <c r="Q1237" s="5"/>
      <c r="R1237" s="6" t="s">
        <v>8725</v>
      </c>
      <c r="S1237" s="6">
        <f t="shared" si="78"/>
        <v>0</v>
      </c>
      <c r="T1237" s="6">
        <v>0</v>
      </c>
      <c r="U1237" s="6">
        <f t="shared" si="79"/>
        <v>0</v>
      </c>
      <c r="V1237" s="6" t="b">
        <f t="shared" si="76"/>
        <v>0</v>
      </c>
      <c r="W1237" s="6" t="b">
        <f t="shared" si="77"/>
        <v>0</v>
      </c>
    </row>
    <row r="1238" spans="1:28" x14ac:dyDescent="0.2">
      <c r="A1238" s="5">
        <v>1890</v>
      </c>
      <c r="B1238" s="5">
        <v>1379</v>
      </c>
      <c r="C1238" s="6" t="s">
        <v>1856</v>
      </c>
      <c r="D1238" s="6" t="s">
        <v>1856</v>
      </c>
      <c r="E1238" s="6" t="s">
        <v>1857</v>
      </c>
      <c r="F1238" s="6" t="s">
        <v>1857</v>
      </c>
      <c r="G1238" s="6" t="s">
        <v>12101</v>
      </c>
      <c r="H1238" s="6" t="s">
        <v>190</v>
      </c>
      <c r="I1238" s="6" t="s">
        <v>190</v>
      </c>
      <c r="J1238" s="6" t="s">
        <v>1821</v>
      </c>
      <c r="K1238" s="6" t="s">
        <v>1821</v>
      </c>
      <c r="L1238" s="5">
        <v>2523384460</v>
      </c>
      <c r="M1238" s="5">
        <v>2523384460</v>
      </c>
      <c r="N1238" s="6" t="s">
        <v>8972</v>
      </c>
      <c r="O1238" s="6" t="s">
        <v>8972</v>
      </c>
      <c r="P1238" s="6" t="s">
        <v>8975</v>
      </c>
      <c r="Q1238" s="5"/>
      <c r="R1238" s="6" t="s">
        <v>8725</v>
      </c>
      <c r="S1238" s="6">
        <f t="shared" si="78"/>
        <v>0</v>
      </c>
      <c r="T1238" s="6">
        <v>0</v>
      </c>
      <c r="U1238" s="6">
        <f t="shared" si="79"/>
        <v>0</v>
      </c>
      <c r="V1238" s="6" t="b">
        <f t="shared" si="76"/>
        <v>0</v>
      </c>
      <c r="W1238" s="6" t="b">
        <f t="shared" si="77"/>
        <v>0</v>
      </c>
    </row>
    <row r="1239" spans="1:28" x14ac:dyDescent="0.2">
      <c r="A1239" s="5">
        <v>1891</v>
      </c>
      <c r="B1239" s="5">
        <v>1380</v>
      </c>
      <c r="C1239" s="6" t="s">
        <v>1858</v>
      </c>
      <c r="D1239" s="6" t="s">
        <v>1858</v>
      </c>
      <c r="E1239" s="6" t="s">
        <v>1859</v>
      </c>
      <c r="F1239" s="6" t="s">
        <v>1859</v>
      </c>
      <c r="G1239" s="6" t="s">
        <v>1859</v>
      </c>
      <c r="H1239" s="6" t="s">
        <v>1860</v>
      </c>
      <c r="I1239" s="6" t="s">
        <v>1860</v>
      </c>
      <c r="J1239" s="6" t="s">
        <v>1821</v>
      </c>
      <c r="K1239" s="6" t="s">
        <v>1821</v>
      </c>
      <c r="L1239" s="5">
        <v>2524826003</v>
      </c>
      <c r="M1239" s="5">
        <v>2524826003</v>
      </c>
      <c r="N1239" s="6" t="s">
        <v>8972</v>
      </c>
      <c r="O1239" s="6" t="s">
        <v>8972</v>
      </c>
      <c r="P1239" s="6" t="s">
        <v>8975</v>
      </c>
      <c r="Q1239" s="5"/>
      <c r="R1239" s="6" t="s">
        <v>8725</v>
      </c>
      <c r="S1239" s="6">
        <f t="shared" si="78"/>
        <v>0</v>
      </c>
      <c r="T1239" s="6">
        <v>0</v>
      </c>
      <c r="U1239" s="6">
        <f t="shared" si="79"/>
        <v>0</v>
      </c>
      <c r="V1239" s="6" t="b">
        <f t="shared" si="76"/>
        <v>0</v>
      </c>
      <c r="W1239" s="6" t="b">
        <f t="shared" si="77"/>
        <v>0</v>
      </c>
    </row>
    <row r="1240" spans="1:28" x14ac:dyDescent="0.2">
      <c r="A1240" s="5">
        <v>1892</v>
      </c>
      <c r="B1240" s="5">
        <v>1381</v>
      </c>
      <c r="C1240" s="6" t="s">
        <v>1861</v>
      </c>
      <c r="D1240" s="6" t="s">
        <v>1861</v>
      </c>
      <c r="E1240" s="6" t="s">
        <v>1862</v>
      </c>
      <c r="F1240" s="6" t="s">
        <v>1862</v>
      </c>
      <c r="G1240" s="6" t="s">
        <v>7946</v>
      </c>
      <c r="H1240" s="6" t="s">
        <v>1863</v>
      </c>
      <c r="I1240" s="6" t="s">
        <v>1863</v>
      </c>
      <c r="J1240" s="6" t="s">
        <v>1821</v>
      </c>
      <c r="K1240" s="6" t="s">
        <v>1821</v>
      </c>
      <c r="L1240" s="5">
        <v>2522322271</v>
      </c>
      <c r="M1240" s="5">
        <v>2522322271</v>
      </c>
      <c r="N1240" s="6" t="s">
        <v>8972</v>
      </c>
      <c r="O1240" s="6" t="s">
        <v>8972</v>
      </c>
      <c r="P1240" s="6" t="s">
        <v>8975</v>
      </c>
      <c r="Q1240" s="5"/>
      <c r="R1240" s="6" t="s">
        <v>8725</v>
      </c>
      <c r="S1240" s="6">
        <f t="shared" si="78"/>
        <v>0</v>
      </c>
      <c r="T1240" s="6">
        <v>0</v>
      </c>
      <c r="U1240" s="6">
        <f t="shared" si="79"/>
        <v>0</v>
      </c>
      <c r="V1240" s="6" t="b">
        <f t="shared" si="76"/>
        <v>0</v>
      </c>
      <c r="W1240" s="6" t="b">
        <f t="shared" si="77"/>
        <v>0</v>
      </c>
    </row>
    <row r="1241" spans="1:28" s="4" customFormat="1" x14ac:dyDescent="0.2">
      <c r="A1241" s="5">
        <v>1893</v>
      </c>
      <c r="B1241" s="5">
        <v>1382</v>
      </c>
      <c r="C1241" s="6" t="s">
        <v>1864</v>
      </c>
      <c r="D1241" s="6" t="s">
        <v>1864</v>
      </c>
      <c r="E1241" s="6" t="s">
        <v>1865</v>
      </c>
      <c r="F1241" s="6" t="s">
        <v>1865</v>
      </c>
      <c r="G1241" s="6" t="s">
        <v>7947</v>
      </c>
      <c r="H1241" s="6" t="s">
        <v>1866</v>
      </c>
      <c r="I1241" s="6" t="s">
        <v>1866</v>
      </c>
      <c r="J1241" s="6" t="s">
        <v>1821</v>
      </c>
      <c r="K1241" s="6" t="s">
        <v>1821</v>
      </c>
      <c r="L1241" s="5">
        <v>2523571380</v>
      </c>
      <c r="M1241" s="5">
        <v>2523571380</v>
      </c>
      <c r="N1241" s="6" t="s">
        <v>8972</v>
      </c>
      <c r="O1241" s="6" t="s">
        <v>8972</v>
      </c>
      <c r="P1241" s="6" t="s">
        <v>8975</v>
      </c>
      <c r="Q1241" s="5"/>
      <c r="R1241" s="6" t="s">
        <v>8725</v>
      </c>
      <c r="S1241" s="6">
        <f t="shared" si="78"/>
        <v>0</v>
      </c>
      <c r="T1241" s="6">
        <v>0</v>
      </c>
      <c r="U1241" s="6">
        <f t="shared" si="79"/>
        <v>0</v>
      </c>
      <c r="V1241" s="6" t="b">
        <f t="shared" si="76"/>
        <v>0</v>
      </c>
      <c r="W1241" s="6" t="b">
        <f t="shared" si="77"/>
        <v>0</v>
      </c>
      <c r="X1241" s="6"/>
      <c r="Y1241" s="6"/>
      <c r="Z1241" s="6"/>
      <c r="AA1241" s="6"/>
      <c r="AB1241" s="6"/>
    </row>
    <row r="1242" spans="1:28" s="4" customFormat="1" x14ac:dyDescent="0.2">
      <c r="A1242" s="5">
        <v>1902</v>
      </c>
      <c r="B1242" s="5">
        <v>1383</v>
      </c>
      <c r="C1242" s="6" t="s">
        <v>5580</v>
      </c>
      <c r="D1242" s="6" t="s">
        <v>5580</v>
      </c>
      <c r="E1242" s="6" t="s">
        <v>7641</v>
      </c>
      <c r="F1242" s="6" t="s">
        <v>7641</v>
      </c>
      <c r="G1242" s="6" t="s">
        <v>8270</v>
      </c>
      <c r="H1242" s="6" t="s">
        <v>5581</v>
      </c>
      <c r="I1242" s="6" t="s">
        <v>5581</v>
      </c>
      <c r="J1242" s="6" t="s">
        <v>1821</v>
      </c>
      <c r="K1242" s="6" t="s">
        <v>1821</v>
      </c>
      <c r="L1242" s="5">
        <v>2523587833</v>
      </c>
      <c r="M1242" s="5">
        <v>2528624054</v>
      </c>
      <c r="N1242" s="6" t="s">
        <v>11017</v>
      </c>
      <c r="O1242" s="6" t="s">
        <v>8972</v>
      </c>
      <c r="P1242" s="6" t="s">
        <v>8975</v>
      </c>
      <c r="Q1242" s="5"/>
      <c r="R1242" s="6" t="s">
        <v>13155</v>
      </c>
      <c r="S1242" s="6">
        <f t="shared" si="78"/>
        <v>0</v>
      </c>
      <c r="T1242" s="6">
        <v>0</v>
      </c>
      <c r="U1242" s="6">
        <f t="shared" si="79"/>
        <v>0</v>
      </c>
      <c r="V1242" s="6" t="b">
        <f t="shared" si="76"/>
        <v>0</v>
      </c>
      <c r="W1242" s="6" t="b">
        <f t="shared" si="77"/>
        <v>0</v>
      </c>
      <c r="X1242" s="6"/>
      <c r="Y1242" s="6"/>
      <c r="Z1242" s="6"/>
      <c r="AA1242" s="6"/>
      <c r="AB1242" s="6"/>
    </row>
    <row r="1243" spans="1:28" x14ac:dyDescent="0.2">
      <c r="A1243" s="5">
        <v>1888</v>
      </c>
      <c r="B1243" s="5">
        <v>1384</v>
      </c>
      <c r="C1243" s="6" t="s">
        <v>1850</v>
      </c>
      <c r="D1243" s="6" t="s">
        <v>1850</v>
      </c>
      <c r="E1243" s="6" t="s">
        <v>1851</v>
      </c>
      <c r="F1243" s="6" t="s">
        <v>1851</v>
      </c>
      <c r="G1243" s="6" t="s">
        <v>7945</v>
      </c>
      <c r="H1243" s="6" t="s">
        <v>1852</v>
      </c>
      <c r="I1243" s="6" t="s">
        <v>1852</v>
      </c>
      <c r="J1243" s="6" t="s">
        <v>1821</v>
      </c>
      <c r="K1243" s="6" t="s">
        <v>1821</v>
      </c>
      <c r="L1243" s="5">
        <v>2523384400</v>
      </c>
      <c r="M1243" s="5">
        <v>2523384400</v>
      </c>
      <c r="N1243" s="6" t="s">
        <v>8972</v>
      </c>
      <c r="O1243" s="6" t="s">
        <v>8972</v>
      </c>
      <c r="P1243" s="6" t="s">
        <v>8975</v>
      </c>
      <c r="Q1243" s="5"/>
      <c r="R1243" s="6" t="s">
        <v>8725</v>
      </c>
      <c r="S1243" s="6">
        <f t="shared" si="78"/>
        <v>0</v>
      </c>
      <c r="T1243" s="6">
        <v>0</v>
      </c>
      <c r="U1243" s="6">
        <f t="shared" si="79"/>
        <v>0</v>
      </c>
      <c r="V1243" s="6" t="b">
        <f t="shared" si="76"/>
        <v>0</v>
      </c>
      <c r="W1243" s="6" t="b">
        <f t="shared" si="77"/>
        <v>0</v>
      </c>
    </row>
    <row r="1244" spans="1:28" x14ac:dyDescent="0.2">
      <c r="A1244" s="5">
        <v>1889</v>
      </c>
      <c r="B1244" s="5">
        <v>1385</v>
      </c>
      <c r="C1244" s="6" t="s">
        <v>1853</v>
      </c>
      <c r="D1244" s="6" t="s">
        <v>1853</v>
      </c>
      <c r="E1244" s="6" t="s">
        <v>1854</v>
      </c>
      <c r="F1244" s="6" t="s">
        <v>1854</v>
      </c>
      <c r="G1244" s="6" t="s">
        <v>1854</v>
      </c>
      <c r="H1244" s="6" t="s">
        <v>1855</v>
      </c>
      <c r="I1244" s="6" t="s">
        <v>1855</v>
      </c>
      <c r="J1244" s="6" t="s">
        <v>1821</v>
      </c>
      <c r="K1244" s="6" t="s">
        <v>1821</v>
      </c>
      <c r="L1244" s="5">
        <v>2524262100</v>
      </c>
      <c r="M1244" s="5">
        <v>2524262100</v>
      </c>
      <c r="N1244" s="6" t="s">
        <v>8972</v>
      </c>
      <c r="O1244" s="6" t="s">
        <v>8972</v>
      </c>
      <c r="P1244" s="6" t="s">
        <v>8975</v>
      </c>
      <c r="Q1244" s="5"/>
      <c r="R1244" s="6" t="s">
        <v>8725</v>
      </c>
      <c r="S1244" s="6">
        <f t="shared" si="78"/>
        <v>0</v>
      </c>
      <c r="T1244" s="6">
        <v>0</v>
      </c>
      <c r="U1244" s="6">
        <f t="shared" si="79"/>
        <v>0</v>
      </c>
      <c r="V1244" s="6" t="b">
        <f t="shared" si="76"/>
        <v>0</v>
      </c>
      <c r="W1244" s="6" t="b">
        <f t="shared" si="77"/>
        <v>0</v>
      </c>
    </row>
    <row r="1245" spans="1:28" x14ac:dyDescent="0.2">
      <c r="A1245" s="5">
        <v>1914</v>
      </c>
      <c r="B1245" s="5">
        <v>1386</v>
      </c>
      <c r="C1245" s="6" t="s">
        <v>12117</v>
      </c>
      <c r="D1245" s="6" t="s">
        <v>12117</v>
      </c>
      <c r="E1245" s="6" t="s">
        <v>12118</v>
      </c>
      <c r="F1245" s="6" t="s">
        <v>12118</v>
      </c>
      <c r="G1245" s="6" t="s">
        <v>12119</v>
      </c>
      <c r="H1245" s="6" t="s">
        <v>1539</v>
      </c>
      <c r="I1245" s="6" t="s">
        <v>1539</v>
      </c>
      <c r="J1245" s="6" t="s">
        <v>1821</v>
      </c>
      <c r="K1245" s="6" t="s">
        <v>1821</v>
      </c>
      <c r="L1245" s="5">
        <v>8286329704</v>
      </c>
      <c r="M1245" s="5">
        <v>8286329704</v>
      </c>
      <c r="N1245" s="6" t="s">
        <v>11017</v>
      </c>
      <c r="O1245" s="6" t="s">
        <v>11017</v>
      </c>
      <c r="P1245" s="6" t="s">
        <v>8975</v>
      </c>
      <c r="Q1245" s="5"/>
      <c r="R1245" s="6" t="s">
        <v>12120</v>
      </c>
      <c r="S1245" s="6">
        <f t="shared" si="78"/>
        <v>0</v>
      </c>
      <c r="T1245" s="6">
        <v>0</v>
      </c>
      <c r="U1245" s="6">
        <f t="shared" si="79"/>
        <v>0</v>
      </c>
      <c r="V1245" s="6" t="b">
        <f t="shared" si="76"/>
        <v>0</v>
      </c>
      <c r="W1245" s="6" t="b">
        <f t="shared" si="77"/>
        <v>0</v>
      </c>
    </row>
    <row r="1246" spans="1:28" x14ac:dyDescent="0.2">
      <c r="A1246" s="5">
        <v>1915</v>
      </c>
      <c r="B1246" s="5">
        <v>1387</v>
      </c>
      <c r="C1246" s="6" t="s">
        <v>12121</v>
      </c>
      <c r="D1246" s="6" t="s">
        <v>12121</v>
      </c>
      <c r="E1246" s="6" t="s">
        <v>12122</v>
      </c>
      <c r="F1246" s="6" t="s">
        <v>12122</v>
      </c>
      <c r="G1246" s="6" t="s">
        <v>12122</v>
      </c>
      <c r="H1246" s="6" t="s">
        <v>12123</v>
      </c>
      <c r="I1246" s="6" t="s">
        <v>12123</v>
      </c>
      <c r="J1246" s="6" t="s">
        <v>1821</v>
      </c>
      <c r="K1246" s="6" t="s">
        <v>1821</v>
      </c>
      <c r="L1246" s="5">
        <v>7049943327</v>
      </c>
      <c r="M1246" s="5">
        <v>7049943327</v>
      </c>
      <c r="N1246" s="6" t="s">
        <v>11017</v>
      </c>
      <c r="O1246" s="6" t="s">
        <v>11017</v>
      </c>
      <c r="P1246" s="6" t="s">
        <v>8975</v>
      </c>
      <c r="Q1246" s="5"/>
      <c r="R1246" s="6" t="s">
        <v>12124</v>
      </c>
      <c r="S1246" s="6">
        <f t="shared" si="78"/>
        <v>0</v>
      </c>
      <c r="T1246" s="6">
        <v>0</v>
      </c>
      <c r="U1246" s="6">
        <f t="shared" si="79"/>
        <v>0</v>
      </c>
      <c r="V1246" s="6" t="b">
        <f t="shared" si="76"/>
        <v>0</v>
      </c>
      <c r="W1246" s="6" t="b">
        <f t="shared" si="77"/>
        <v>0</v>
      </c>
    </row>
    <row r="1247" spans="1:28" x14ac:dyDescent="0.2">
      <c r="A1247" s="5">
        <v>1895</v>
      </c>
      <c r="B1247" s="5">
        <v>1388</v>
      </c>
      <c r="C1247" s="6" t="s">
        <v>12102</v>
      </c>
      <c r="D1247" s="6" t="s">
        <v>12102</v>
      </c>
      <c r="E1247" s="6" t="s">
        <v>1875</v>
      </c>
      <c r="F1247" s="6" t="s">
        <v>1875</v>
      </c>
      <c r="G1247" s="6" t="s">
        <v>1875</v>
      </c>
      <c r="H1247" s="6" t="s">
        <v>1876</v>
      </c>
      <c r="I1247" s="6" t="s">
        <v>1876</v>
      </c>
      <c r="J1247" s="6" t="s">
        <v>1821</v>
      </c>
      <c r="K1247" s="6" t="s">
        <v>1821</v>
      </c>
      <c r="L1247" s="5">
        <v>8282644995</v>
      </c>
      <c r="M1247" s="5">
        <v>8282644995</v>
      </c>
      <c r="N1247" s="6" t="s">
        <v>11017</v>
      </c>
      <c r="O1247" s="6" t="s">
        <v>11017</v>
      </c>
      <c r="P1247" s="6" t="s">
        <v>8975</v>
      </c>
      <c r="Q1247" s="5"/>
      <c r="R1247" s="6" t="s">
        <v>8726</v>
      </c>
      <c r="S1247" s="6">
        <f t="shared" si="78"/>
        <v>0</v>
      </c>
      <c r="T1247" s="6">
        <v>0</v>
      </c>
      <c r="U1247" s="6">
        <f t="shared" si="79"/>
        <v>0</v>
      </c>
      <c r="V1247" s="6" t="b">
        <f t="shared" si="76"/>
        <v>0</v>
      </c>
      <c r="W1247" s="6" t="b">
        <f t="shared" si="77"/>
        <v>0</v>
      </c>
    </row>
    <row r="1248" spans="1:28" x14ac:dyDescent="0.2">
      <c r="A1248" s="5">
        <v>1897</v>
      </c>
      <c r="B1248" s="5">
        <v>1389</v>
      </c>
      <c r="C1248" s="6" t="s">
        <v>1871</v>
      </c>
      <c r="D1248" s="6" t="s">
        <v>1871</v>
      </c>
      <c r="E1248" s="6" t="s">
        <v>1872</v>
      </c>
      <c r="F1248" s="6" t="s">
        <v>1872</v>
      </c>
      <c r="G1248" s="6" t="s">
        <v>1872</v>
      </c>
      <c r="H1248" s="6" t="s">
        <v>1873</v>
      </c>
      <c r="I1248" s="6" t="s">
        <v>1873</v>
      </c>
      <c r="J1248" s="6" t="s">
        <v>1821</v>
      </c>
      <c r="K1248" s="6" t="s">
        <v>1821</v>
      </c>
      <c r="L1248" s="5">
        <v>3362469449</v>
      </c>
      <c r="M1248" s="5">
        <v>3362469449</v>
      </c>
      <c r="N1248" s="6" t="s">
        <v>8972</v>
      </c>
      <c r="O1248" s="6" t="s">
        <v>8972</v>
      </c>
      <c r="P1248" s="6" t="s">
        <v>8975</v>
      </c>
      <c r="Q1248" s="5"/>
      <c r="R1248" s="6" t="s">
        <v>8726</v>
      </c>
      <c r="S1248" s="6">
        <f t="shared" si="78"/>
        <v>0</v>
      </c>
      <c r="T1248" s="6">
        <v>0</v>
      </c>
      <c r="U1248" s="6">
        <f t="shared" si="79"/>
        <v>0</v>
      </c>
      <c r="V1248" s="6" t="b">
        <f t="shared" si="76"/>
        <v>0</v>
      </c>
      <c r="W1248" s="6" t="b">
        <f t="shared" si="77"/>
        <v>0</v>
      </c>
    </row>
    <row r="1249" spans="1:23" x14ac:dyDescent="0.2">
      <c r="A1249" s="5">
        <v>1898</v>
      </c>
      <c r="B1249" s="5">
        <v>1390</v>
      </c>
      <c r="C1249" s="6" t="s">
        <v>1874</v>
      </c>
      <c r="D1249" s="6" t="s">
        <v>1874</v>
      </c>
      <c r="E1249" s="6" t="s">
        <v>1875</v>
      </c>
      <c r="F1249" s="6" t="s">
        <v>1875</v>
      </c>
      <c r="G1249" s="6" t="s">
        <v>1875</v>
      </c>
      <c r="H1249" s="6" t="s">
        <v>1876</v>
      </c>
      <c r="I1249" s="6" t="s">
        <v>1876</v>
      </c>
      <c r="J1249" s="6" t="s">
        <v>1821</v>
      </c>
      <c r="K1249" s="6" t="s">
        <v>1821</v>
      </c>
      <c r="L1249" s="5">
        <v>8282646635</v>
      </c>
      <c r="M1249" s="5">
        <v>8282646635</v>
      </c>
      <c r="N1249" s="6" t="s">
        <v>8972</v>
      </c>
      <c r="O1249" s="6" t="s">
        <v>8972</v>
      </c>
      <c r="P1249" s="6" t="s">
        <v>8975</v>
      </c>
      <c r="Q1249" s="5"/>
      <c r="R1249" s="6" t="s">
        <v>8726</v>
      </c>
      <c r="S1249" s="6">
        <f t="shared" si="78"/>
        <v>0</v>
      </c>
      <c r="T1249" s="6">
        <v>0</v>
      </c>
      <c r="U1249" s="6">
        <f t="shared" si="79"/>
        <v>0</v>
      </c>
      <c r="V1249" s="6" t="b">
        <f t="shared" si="76"/>
        <v>0</v>
      </c>
      <c r="W1249" s="6" t="b">
        <f t="shared" si="77"/>
        <v>0</v>
      </c>
    </row>
    <row r="1250" spans="1:23" x14ac:dyDescent="0.2">
      <c r="A1250" s="5">
        <v>1916</v>
      </c>
      <c r="B1250" s="5">
        <v>1391</v>
      </c>
      <c r="C1250" s="6" t="s">
        <v>12125</v>
      </c>
      <c r="D1250" s="6" t="s">
        <v>12125</v>
      </c>
      <c r="E1250" s="6" t="s">
        <v>12126</v>
      </c>
      <c r="F1250" s="6" t="s">
        <v>12126</v>
      </c>
      <c r="G1250" s="6" t="s">
        <v>12126</v>
      </c>
      <c r="H1250" s="6" t="s">
        <v>195</v>
      </c>
      <c r="I1250" s="6" t="s">
        <v>195</v>
      </c>
      <c r="J1250" s="6" t="s">
        <v>1821</v>
      </c>
      <c r="K1250" s="6" t="s">
        <v>1821</v>
      </c>
      <c r="L1250" s="5">
        <v>2529461902</v>
      </c>
      <c r="M1250" s="5">
        <v>2529461902</v>
      </c>
      <c r="N1250" s="6" t="s">
        <v>11017</v>
      </c>
      <c r="O1250" s="6" t="s">
        <v>11017</v>
      </c>
      <c r="P1250" s="6" t="s">
        <v>8975</v>
      </c>
      <c r="Q1250" s="5"/>
      <c r="R1250" s="6" t="s">
        <v>12127</v>
      </c>
      <c r="S1250" s="6">
        <f t="shared" si="78"/>
        <v>0</v>
      </c>
      <c r="T1250" s="6">
        <v>0</v>
      </c>
      <c r="U1250" s="6">
        <f t="shared" si="79"/>
        <v>0</v>
      </c>
      <c r="V1250" s="6" t="b">
        <f t="shared" si="76"/>
        <v>0</v>
      </c>
      <c r="W1250" s="6" t="b">
        <f t="shared" si="77"/>
        <v>0</v>
      </c>
    </row>
    <row r="1251" spans="1:23" x14ac:dyDescent="0.2">
      <c r="A1251" s="5">
        <v>1917</v>
      </c>
      <c r="B1251" s="5">
        <v>1392</v>
      </c>
      <c r="C1251" s="6" t="s">
        <v>12128</v>
      </c>
      <c r="D1251" s="6" t="s">
        <v>12128</v>
      </c>
      <c r="E1251" s="6" t="s">
        <v>12129</v>
      </c>
      <c r="F1251" s="6" t="s">
        <v>12129</v>
      </c>
      <c r="G1251" s="6" t="s">
        <v>12129</v>
      </c>
      <c r="H1251" s="6" t="s">
        <v>12130</v>
      </c>
      <c r="I1251" s="6" t="s">
        <v>12130</v>
      </c>
      <c r="J1251" s="6" t="s">
        <v>1821</v>
      </c>
      <c r="K1251" s="6" t="s">
        <v>1821</v>
      </c>
      <c r="L1251" s="5">
        <v>9108726253</v>
      </c>
      <c r="M1251" s="5">
        <v>9108726253</v>
      </c>
      <c r="N1251" s="6" t="s">
        <v>11017</v>
      </c>
      <c r="O1251" s="6" t="s">
        <v>11017</v>
      </c>
      <c r="P1251" s="6" t="s">
        <v>8975</v>
      </c>
      <c r="Q1251" s="5"/>
      <c r="R1251" s="6" t="s">
        <v>12131</v>
      </c>
      <c r="S1251" s="6">
        <f t="shared" si="78"/>
        <v>0</v>
      </c>
      <c r="T1251" s="6">
        <v>0</v>
      </c>
      <c r="U1251" s="6">
        <f t="shared" si="79"/>
        <v>0</v>
      </c>
      <c r="V1251" s="6" t="b">
        <f t="shared" si="76"/>
        <v>0</v>
      </c>
      <c r="W1251" s="6" t="b">
        <f t="shared" si="77"/>
        <v>0</v>
      </c>
    </row>
    <row r="1252" spans="1:23" x14ac:dyDescent="0.2">
      <c r="A1252" s="5">
        <v>1918</v>
      </c>
      <c r="B1252" s="5">
        <v>1393</v>
      </c>
      <c r="C1252" s="6" t="s">
        <v>12132</v>
      </c>
      <c r="D1252" s="6" t="s">
        <v>12132</v>
      </c>
      <c r="E1252" s="6" t="s">
        <v>12133</v>
      </c>
      <c r="F1252" s="6" t="s">
        <v>12133</v>
      </c>
      <c r="G1252" s="6" t="s">
        <v>12134</v>
      </c>
      <c r="H1252" s="6" t="s">
        <v>12135</v>
      </c>
      <c r="I1252" s="6" t="s">
        <v>12135</v>
      </c>
      <c r="J1252" s="6" t="s">
        <v>1821</v>
      </c>
      <c r="K1252" s="6" t="s">
        <v>1821</v>
      </c>
      <c r="L1252" s="5">
        <v>9102532250</v>
      </c>
      <c r="M1252" s="5">
        <v>9102532250</v>
      </c>
      <c r="N1252" s="6" t="s">
        <v>11017</v>
      </c>
      <c r="O1252" s="6" t="s">
        <v>11017</v>
      </c>
      <c r="P1252" s="6" t="s">
        <v>8975</v>
      </c>
      <c r="Q1252" s="5"/>
      <c r="R1252" s="6" t="s">
        <v>12136</v>
      </c>
      <c r="S1252" s="6">
        <f t="shared" si="78"/>
        <v>0</v>
      </c>
      <c r="T1252" s="6">
        <v>0</v>
      </c>
      <c r="U1252" s="6">
        <f t="shared" si="79"/>
        <v>0</v>
      </c>
      <c r="V1252" s="6" t="b">
        <f t="shared" si="76"/>
        <v>0</v>
      </c>
      <c r="W1252" s="6" t="b">
        <f t="shared" si="77"/>
        <v>0</v>
      </c>
    </row>
    <row r="1253" spans="1:23" x14ac:dyDescent="0.2">
      <c r="A1253" s="5">
        <v>1919</v>
      </c>
      <c r="B1253" s="5">
        <v>1394</v>
      </c>
      <c r="C1253" s="6" t="s">
        <v>12137</v>
      </c>
      <c r="D1253" s="6" t="s">
        <v>12137</v>
      </c>
      <c r="E1253" s="6" t="s">
        <v>12138</v>
      </c>
      <c r="F1253" s="6" t="s">
        <v>12138</v>
      </c>
      <c r="G1253" s="6" t="s">
        <v>12139</v>
      </c>
      <c r="H1253" s="6" t="s">
        <v>12140</v>
      </c>
      <c r="I1253" s="6" t="s">
        <v>12140</v>
      </c>
      <c r="J1253" s="6" t="s">
        <v>1821</v>
      </c>
      <c r="K1253" s="6" t="s">
        <v>1821</v>
      </c>
      <c r="L1253" s="5">
        <v>8282505211</v>
      </c>
      <c r="M1253" s="5">
        <v>8282505211</v>
      </c>
      <c r="N1253" s="6" t="s">
        <v>11017</v>
      </c>
      <c r="O1253" s="6" t="s">
        <v>11017</v>
      </c>
      <c r="P1253" s="6" t="s">
        <v>8975</v>
      </c>
      <c r="Q1253" s="5"/>
      <c r="R1253" s="6" t="s">
        <v>12141</v>
      </c>
      <c r="S1253" s="6">
        <f t="shared" si="78"/>
        <v>0</v>
      </c>
      <c r="T1253" s="6">
        <v>0</v>
      </c>
      <c r="U1253" s="6">
        <f t="shared" si="79"/>
        <v>0</v>
      </c>
      <c r="V1253" s="6" t="b">
        <f t="shared" si="76"/>
        <v>0</v>
      </c>
      <c r="W1253" s="6" t="b">
        <f t="shared" si="77"/>
        <v>0</v>
      </c>
    </row>
    <row r="1254" spans="1:23" x14ac:dyDescent="0.2">
      <c r="A1254" s="5">
        <v>1920</v>
      </c>
      <c r="B1254" s="5">
        <v>1395</v>
      </c>
      <c r="C1254" s="6" t="s">
        <v>12142</v>
      </c>
      <c r="D1254" s="6" t="s">
        <v>12142</v>
      </c>
      <c r="E1254" s="6" t="s">
        <v>12143</v>
      </c>
      <c r="F1254" s="6" t="s">
        <v>12143</v>
      </c>
      <c r="G1254" s="6" t="s">
        <v>12143</v>
      </c>
      <c r="H1254" s="6" t="s">
        <v>12144</v>
      </c>
      <c r="I1254" s="6" t="s">
        <v>12144</v>
      </c>
      <c r="J1254" s="6" t="s">
        <v>1821</v>
      </c>
      <c r="K1254" s="6" t="s">
        <v>1821</v>
      </c>
      <c r="L1254" s="5">
        <v>8287649160</v>
      </c>
      <c r="M1254" s="5">
        <v>8287649150</v>
      </c>
      <c r="N1254" s="6" t="s">
        <v>11017</v>
      </c>
      <c r="O1254" s="6" t="s">
        <v>11017</v>
      </c>
      <c r="P1254" s="6" t="s">
        <v>8975</v>
      </c>
      <c r="Q1254" s="5"/>
      <c r="R1254" s="6" t="s">
        <v>12145</v>
      </c>
      <c r="S1254" s="6">
        <f t="shared" si="78"/>
        <v>0</v>
      </c>
      <c r="T1254" s="6">
        <v>0</v>
      </c>
      <c r="U1254" s="6">
        <f t="shared" si="79"/>
        <v>0</v>
      </c>
      <c r="V1254" s="6" t="b">
        <f t="shared" si="76"/>
        <v>0</v>
      </c>
      <c r="W1254" s="6" t="b">
        <f t="shared" si="77"/>
        <v>0</v>
      </c>
    </row>
    <row r="1255" spans="1:23" x14ac:dyDescent="0.2">
      <c r="A1255" s="5">
        <v>1921</v>
      </c>
      <c r="B1255" s="5">
        <v>1396</v>
      </c>
      <c r="C1255" s="6" t="s">
        <v>12146</v>
      </c>
      <c r="D1255" s="6" t="s">
        <v>12146</v>
      </c>
      <c r="E1255" s="6" t="s">
        <v>12147</v>
      </c>
      <c r="F1255" s="6" t="s">
        <v>12147</v>
      </c>
      <c r="G1255" s="6" t="s">
        <v>12147</v>
      </c>
      <c r="H1255" s="6" t="s">
        <v>12148</v>
      </c>
      <c r="I1255" s="6" t="s">
        <v>12148</v>
      </c>
      <c r="J1255" s="6" t="s">
        <v>1821</v>
      </c>
      <c r="K1255" s="6" t="s">
        <v>1821</v>
      </c>
      <c r="L1255" s="5">
        <v>7049201000</v>
      </c>
      <c r="M1255" s="5">
        <v>7049201000</v>
      </c>
      <c r="N1255" s="6" t="s">
        <v>11017</v>
      </c>
      <c r="O1255" s="6" t="s">
        <v>11017</v>
      </c>
      <c r="P1255" s="6" t="s">
        <v>8975</v>
      </c>
      <c r="Q1255" s="5"/>
      <c r="R1255" s="6" t="s">
        <v>12149</v>
      </c>
      <c r="S1255" s="6">
        <f t="shared" si="78"/>
        <v>0</v>
      </c>
      <c r="T1255" s="6">
        <v>0</v>
      </c>
      <c r="U1255" s="6">
        <f t="shared" si="79"/>
        <v>0</v>
      </c>
      <c r="V1255" s="6" t="b">
        <f t="shared" si="76"/>
        <v>0</v>
      </c>
      <c r="W1255" s="6" t="b">
        <f t="shared" si="77"/>
        <v>0</v>
      </c>
    </row>
    <row r="1256" spans="1:23" x14ac:dyDescent="0.2">
      <c r="A1256" s="5">
        <v>1808</v>
      </c>
      <c r="B1256" s="5">
        <v>1397</v>
      </c>
      <c r="C1256" s="6" t="s">
        <v>11878</v>
      </c>
      <c r="D1256" s="6" t="s">
        <v>11878</v>
      </c>
      <c r="E1256" s="6" t="s">
        <v>11879</v>
      </c>
      <c r="F1256" s="6" t="s">
        <v>11879</v>
      </c>
      <c r="G1256" s="6" t="s">
        <v>11879</v>
      </c>
      <c r="H1256" s="6" t="s">
        <v>11880</v>
      </c>
      <c r="I1256" s="6" t="s">
        <v>11880</v>
      </c>
      <c r="J1256" s="6" t="s">
        <v>1821</v>
      </c>
      <c r="K1256" s="6" t="s">
        <v>1821</v>
      </c>
      <c r="L1256" s="5">
        <v>8284268415</v>
      </c>
      <c r="M1256" s="5">
        <v>8284268413</v>
      </c>
      <c r="N1256" s="6" t="s">
        <v>11017</v>
      </c>
      <c r="O1256" s="6" t="s">
        <v>11017</v>
      </c>
      <c r="P1256" s="6" t="s">
        <v>8975</v>
      </c>
      <c r="Q1256" s="5"/>
      <c r="R1256" s="6" t="s">
        <v>11881</v>
      </c>
      <c r="S1256" s="6">
        <f t="shared" si="78"/>
        <v>0</v>
      </c>
      <c r="T1256" s="6">
        <v>0</v>
      </c>
      <c r="U1256" s="6">
        <f t="shared" si="79"/>
        <v>0</v>
      </c>
      <c r="V1256" s="6" t="b">
        <f t="shared" si="76"/>
        <v>0</v>
      </c>
      <c r="W1256" s="6" t="b">
        <f t="shared" si="77"/>
        <v>0</v>
      </c>
    </row>
    <row r="1257" spans="1:23" x14ac:dyDescent="0.2">
      <c r="A1257" s="5">
        <v>1809</v>
      </c>
      <c r="B1257" s="5">
        <v>1398</v>
      </c>
      <c r="C1257" s="6" t="s">
        <v>11882</v>
      </c>
      <c r="D1257" s="6" t="s">
        <v>11882</v>
      </c>
      <c r="E1257" s="6" t="s">
        <v>11883</v>
      </c>
      <c r="F1257" s="6" t="s">
        <v>11883</v>
      </c>
      <c r="G1257" s="6" t="s">
        <v>11884</v>
      </c>
      <c r="H1257" s="6" t="s">
        <v>11885</v>
      </c>
      <c r="I1257" s="6" t="s">
        <v>11885</v>
      </c>
      <c r="J1257" s="6" t="s">
        <v>1821</v>
      </c>
      <c r="K1257" s="6" t="s">
        <v>1821</v>
      </c>
      <c r="L1257" s="5">
        <v>2527288550</v>
      </c>
      <c r="M1257" s="5">
        <v>2527288550</v>
      </c>
      <c r="N1257" s="6" t="s">
        <v>11017</v>
      </c>
      <c r="O1257" s="6" t="s">
        <v>11017</v>
      </c>
      <c r="P1257" s="6" t="s">
        <v>8975</v>
      </c>
      <c r="Q1257" s="5"/>
      <c r="R1257" s="6" t="s">
        <v>11886</v>
      </c>
      <c r="S1257" s="6">
        <f t="shared" si="78"/>
        <v>0</v>
      </c>
      <c r="T1257" s="6">
        <v>0</v>
      </c>
      <c r="U1257" s="6">
        <f t="shared" si="79"/>
        <v>0</v>
      </c>
      <c r="V1257" s="6" t="b">
        <f t="shared" si="76"/>
        <v>0</v>
      </c>
      <c r="W1257" s="6" t="b">
        <f t="shared" si="77"/>
        <v>0</v>
      </c>
    </row>
    <row r="1258" spans="1:23" x14ac:dyDescent="0.2">
      <c r="A1258" s="5">
        <v>1810</v>
      </c>
      <c r="B1258" s="5">
        <v>1399</v>
      </c>
      <c r="C1258" s="6" t="s">
        <v>11887</v>
      </c>
      <c r="D1258" s="6" t="s">
        <v>11887</v>
      </c>
      <c r="E1258" s="6" t="s">
        <v>11888</v>
      </c>
      <c r="F1258" s="6" t="s">
        <v>11888</v>
      </c>
      <c r="G1258" s="6" t="s">
        <v>11889</v>
      </c>
      <c r="H1258" s="6" t="s">
        <v>11890</v>
      </c>
      <c r="I1258" s="6" t="s">
        <v>11890</v>
      </c>
      <c r="J1258" s="6" t="s">
        <v>1821</v>
      </c>
      <c r="K1258" s="6" t="s">
        <v>1821</v>
      </c>
      <c r="L1258" s="5">
        <v>3366944129</v>
      </c>
      <c r="M1258" s="5">
        <v>3366944129</v>
      </c>
      <c r="N1258" s="6" t="s">
        <v>11017</v>
      </c>
      <c r="O1258" s="6" t="s">
        <v>11017</v>
      </c>
      <c r="P1258" s="6" t="s">
        <v>8975</v>
      </c>
      <c r="Q1258" s="5"/>
      <c r="R1258" s="6" t="s">
        <v>11891</v>
      </c>
      <c r="S1258" s="6">
        <f t="shared" si="78"/>
        <v>0</v>
      </c>
      <c r="T1258" s="6">
        <v>0</v>
      </c>
      <c r="U1258" s="6">
        <f t="shared" si="79"/>
        <v>0</v>
      </c>
      <c r="V1258" s="6" t="b">
        <f t="shared" si="76"/>
        <v>0</v>
      </c>
      <c r="W1258" s="6" t="b">
        <f t="shared" si="77"/>
        <v>0</v>
      </c>
    </row>
    <row r="1259" spans="1:23" x14ac:dyDescent="0.2">
      <c r="A1259" s="5">
        <v>1811</v>
      </c>
      <c r="B1259" s="5">
        <v>1400</v>
      </c>
      <c r="C1259" s="6" t="s">
        <v>11892</v>
      </c>
      <c r="D1259" s="6" t="s">
        <v>11892</v>
      </c>
      <c r="E1259" s="6" t="s">
        <v>11893</v>
      </c>
      <c r="F1259" s="6" t="s">
        <v>11893</v>
      </c>
      <c r="G1259" s="6" t="s">
        <v>11894</v>
      </c>
      <c r="H1259" s="6" t="s">
        <v>11895</v>
      </c>
      <c r="I1259" s="6" t="s">
        <v>11895</v>
      </c>
      <c r="J1259" s="6" t="s">
        <v>1821</v>
      </c>
      <c r="K1259" s="6" t="s">
        <v>1821</v>
      </c>
      <c r="L1259" s="5">
        <v>8286955800</v>
      </c>
      <c r="M1259" s="5">
        <v>8286955800</v>
      </c>
      <c r="N1259" s="6" t="s">
        <v>11017</v>
      </c>
      <c r="O1259" s="6" t="s">
        <v>11017</v>
      </c>
      <c r="P1259" s="6" t="s">
        <v>8975</v>
      </c>
      <c r="Q1259" s="5"/>
      <c r="R1259" s="6" t="s">
        <v>11896</v>
      </c>
      <c r="S1259" s="6">
        <f t="shared" si="78"/>
        <v>0</v>
      </c>
      <c r="T1259" s="6">
        <v>0</v>
      </c>
      <c r="U1259" s="6">
        <f t="shared" si="79"/>
        <v>0</v>
      </c>
      <c r="V1259" s="6" t="b">
        <f t="shared" si="76"/>
        <v>0</v>
      </c>
      <c r="W1259" s="6" t="b">
        <f t="shared" si="77"/>
        <v>0</v>
      </c>
    </row>
    <row r="1260" spans="1:23" x14ac:dyDescent="0.2">
      <c r="A1260" s="5">
        <v>1812</v>
      </c>
      <c r="B1260" s="5">
        <v>1401</v>
      </c>
      <c r="C1260" s="6" t="s">
        <v>11897</v>
      </c>
      <c r="D1260" s="6" t="s">
        <v>11897</v>
      </c>
      <c r="E1260" s="6" t="s">
        <v>11898</v>
      </c>
      <c r="F1260" s="6" t="s">
        <v>11898</v>
      </c>
      <c r="G1260" s="6" t="s">
        <v>11899</v>
      </c>
      <c r="H1260" s="6" t="s">
        <v>11900</v>
      </c>
      <c r="I1260" s="6" t="s">
        <v>11900</v>
      </c>
      <c r="J1260" s="6" t="s">
        <v>1821</v>
      </c>
      <c r="K1260" s="6" t="s">
        <v>1821</v>
      </c>
      <c r="L1260" s="5">
        <v>9195425641</v>
      </c>
      <c r="M1260" s="5">
        <v>9197425641</v>
      </c>
      <c r="N1260" s="6" t="s">
        <v>11017</v>
      </c>
      <c r="O1260" s="6" t="s">
        <v>11017</v>
      </c>
      <c r="P1260" s="6" t="s">
        <v>8975</v>
      </c>
      <c r="Q1260" s="5"/>
      <c r="R1260" s="6" t="s">
        <v>11901</v>
      </c>
      <c r="S1260" s="6">
        <f t="shared" si="78"/>
        <v>0</v>
      </c>
      <c r="T1260" s="6">
        <v>0</v>
      </c>
      <c r="U1260" s="6">
        <f t="shared" si="79"/>
        <v>0</v>
      </c>
      <c r="V1260" s="6" t="b">
        <f t="shared" si="76"/>
        <v>0</v>
      </c>
      <c r="W1260" s="6" t="b">
        <f t="shared" si="77"/>
        <v>0</v>
      </c>
    </row>
    <row r="1261" spans="1:23" x14ac:dyDescent="0.2">
      <c r="A1261" s="5">
        <v>1813</v>
      </c>
      <c r="B1261" s="5">
        <v>1402</v>
      </c>
      <c r="C1261" s="6" t="s">
        <v>1929</v>
      </c>
      <c r="D1261" s="6" t="s">
        <v>1929</v>
      </c>
      <c r="E1261" s="6" t="s">
        <v>13156</v>
      </c>
      <c r="F1261" s="6" t="s">
        <v>13156</v>
      </c>
      <c r="G1261" s="6" t="s">
        <v>13156</v>
      </c>
      <c r="H1261" s="6" t="s">
        <v>13157</v>
      </c>
      <c r="I1261" s="6" t="s">
        <v>13157</v>
      </c>
      <c r="J1261" s="6" t="s">
        <v>1821</v>
      </c>
      <c r="K1261" s="6" t="s">
        <v>1821</v>
      </c>
      <c r="L1261" s="5">
        <v>8288377486</v>
      </c>
      <c r="M1261" s="5">
        <v>8288377486</v>
      </c>
      <c r="N1261" s="6" t="s">
        <v>11017</v>
      </c>
      <c r="O1261" s="6" t="s">
        <v>11017</v>
      </c>
      <c r="P1261" s="6" t="s">
        <v>8975</v>
      </c>
      <c r="Q1261" s="5"/>
      <c r="R1261" s="6" t="s">
        <v>13158</v>
      </c>
      <c r="S1261" s="6">
        <f t="shared" si="78"/>
        <v>0</v>
      </c>
      <c r="T1261" s="6">
        <v>0</v>
      </c>
      <c r="U1261" s="6">
        <f t="shared" si="79"/>
        <v>0</v>
      </c>
      <c r="V1261" s="6" t="b">
        <f t="shared" si="76"/>
        <v>0</v>
      </c>
      <c r="W1261" s="6" t="b">
        <f t="shared" si="77"/>
        <v>0</v>
      </c>
    </row>
    <row r="1262" spans="1:23" x14ac:dyDescent="0.2">
      <c r="A1262" s="5">
        <v>1814</v>
      </c>
      <c r="B1262" s="5">
        <v>1403</v>
      </c>
      <c r="C1262" s="6" t="s">
        <v>1668</v>
      </c>
      <c r="D1262" s="6" t="s">
        <v>1668</v>
      </c>
      <c r="E1262" s="6" t="s">
        <v>11902</v>
      </c>
      <c r="F1262" s="6" t="s">
        <v>11902</v>
      </c>
      <c r="G1262" s="6" t="s">
        <v>11903</v>
      </c>
      <c r="H1262" s="6" t="s">
        <v>11904</v>
      </c>
      <c r="I1262" s="6" t="s">
        <v>11904</v>
      </c>
      <c r="J1262" s="6" t="s">
        <v>1821</v>
      </c>
      <c r="K1262" s="6" t="s">
        <v>1821</v>
      </c>
      <c r="L1262" s="5">
        <v>8283898052</v>
      </c>
      <c r="M1262" s="5">
        <v>8283898052</v>
      </c>
      <c r="N1262" s="6" t="s">
        <v>11017</v>
      </c>
      <c r="O1262" s="6" t="s">
        <v>11017</v>
      </c>
      <c r="P1262" s="6" t="s">
        <v>8975</v>
      </c>
      <c r="Q1262" s="5"/>
      <c r="R1262" s="6" t="s">
        <v>11905</v>
      </c>
      <c r="S1262" s="6">
        <f t="shared" si="78"/>
        <v>0</v>
      </c>
      <c r="T1262" s="6">
        <v>0</v>
      </c>
      <c r="U1262" s="6">
        <f t="shared" si="79"/>
        <v>0</v>
      </c>
      <c r="V1262" s="6" t="b">
        <f t="shared" si="76"/>
        <v>0</v>
      </c>
      <c r="W1262" s="6" t="b">
        <f t="shared" si="77"/>
        <v>0</v>
      </c>
    </row>
    <row r="1263" spans="1:23" x14ac:dyDescent="0.2">
      <c r="A1263" s="5">
        <v>1815</v>
      </c>
      <c r="B1263" s="5">
        <v>1404</v>
      </c>
      <c r="C1263" s="6" t="s">
        <v>3752</v>
      </c>
      <c r="D1263" s="6" t="s">
        <v>3752</v>
      </c>
      <c r="E1263" s="6" t="s">
        <v>11906</v>
      </c>
      <c r="F1263" s="6" t="s">
        <v>11906</v>
      </c>
      <c r="G1263" s="6" t="s">
        <v>11907</v>
      </c>
      <c r="H1263" s="6" t="s">
        <v>11908</v>
      </c>
      <c r="I1263" s="6" t="s">
        <v>11908</v>
      </c>
      <c r="J1263" s="6" t="s">
        <v>1821</v>
      </c>
      <c r="K1263" s="6" t="s">
        <v>1821</v>
      </c>
      <c r="L1263" s="5">
        <v>9804845200</v>
      </c>
      <c r="M1263" s="5">
        <v>9804845200</v>
      </c>
      <c r="N1263" s="6" t="s">
        <v>11017</v>
      </c>
      <c r="O1263" s="6" t="s">
        <v>11017</v>
      </c>
      <c r="P1263" s="6" t="s">
        <v>8975</v>
      </c>
      <c r="Q1263" s="5"/>
      <c r="R1263" s="6" t="s">
        <v>11909</v>
      </c>
      <c r="S1263" s="6">
        <f t="shared" si="78"/>
        <v>0</v>
      </c>
      <c r="T1263" s="6">
        <v>0</v>
      </c>
      <c r="U1263" s="6">
        <f t="shared" si="79"/>
        <v>0</v>
      </c>
      <c r="V1263" s="6" t="b">
        <f t="shared" si="76"/>
        <v>0</v>
      </c>
      <c r="W1263" s="6" t="b">
        <f t="shared" si="77"/>
        <v>0</v>
      </c>
    </row>
    <row r="1264" spans="1:23" x14ac:dyDescent="0.2">
      <c r="A1264" s="5">
        <v>1816</v>
      </c>
      <c r="B1264" s="5">
        <v>1405</v>
      </c>
      <c r="C1264" s="6" t="s">
        <v>11910</v>
      </c>
      <c r="D1264" s="6" t="s">
        <v>11910</v>
      </c>
      <c r="E1264" s="6" t="s">
        <v>11911</v>
      </c>
      <c r="F1264" s="6" t="s">
        <v>11911</v>
      </c>
      <c r="G1264" s="6" t="s">
        <v>11911</v>
      </c>
      <c r="H1264" s="6" t="s">
        <v>11912</v>
      </c>
      <c r="I1264" s="6" t="s">
        <v>11912</v>
      </c>
      <c r="J1264" s="6" t="s">
        <v>1821</v>
      </c>
      <c r="K1264" s="6" t="s">
        <v>1821</v>
      </c>
      <c r="L1264" s="5">
        <v>9106413914</v>
      </c>
      <c r="M1264" s="5">
        <v>9106413914</v>
      </c>
      <c r="N1264" s="6" t="s">
        <v>11017</v>
      </c>
      <c r="O1264" s="6" t="s">
        <v>11017</v>
      </c>
      <c r="P1264" s="6" t="s">
        <v>8975</v>
      </c>
      <c r="Q1264" s="5"/>
      <c r="R1264" s="6" t="s">
        <v>11913</v>
      </c>
      <c r="S1264" s="6">
        <f t="shared" si="78"/>
        <v>0</v>
      </c>
      <c r="T1264" s="6">
        <v>0</v>
      </c>
      <c r="U1264" s="6">
        <f t="shared" si="79"/>
        <v>0</v>
      </c>
      <c r="V1264" s="6" t="b">
        <f t="shared" si="76"/>
        <v>0</v>
      </c>
      <c r="W1264" s="6" t="b">
        <f t="shared" si="77"/>
        <v>0</v>
      </c>
    </row>
    <row r="1265" spans="1:23" x14ac:dyDescent="0.2">
      <c r="A1265" s="5">
        <v>1817</v>
      </c>
      <c r="B1265" s="5">
        <v>1406</v>
      </c>
      <c r="C1265" s="6" t="s">
        <v>11914</v>
      </c>
      <c r="D1265" s="6" t="s">
        <v>11914</v>
      </c>
      <c r="E1265" s="6" t="s">
        <v>11915</v>
      </c>
      <c r="F1265" s="6" t="s">
        <v>11915</v>
      </c>
      <c r="G1265" s="6" t="s">
        <v>11915</v>
      </c>
      <c r="H1265" s="6" t="s">
        <v>11916</v>
      </c>
      <c r="I1265" s="6" t="s">
        <v>11916</v>
      </c>
      <c r="J1265" s="6" t="s">
        <v>1821</v>
      </c>
      <c r="K1265" s="6" t="s">
        <v>1821</v>
      </c>
      <c r="L1265" s="5">
        <v>2526364960</v>
      </c>
      <c r="M1265" s="5">
        <v>2526364960</v>
      </c>
      <c r="N1265" s="6" t="s">
        <v>11017</v>
      </c>
      <c r="O1265" s="6" t="s">
        <v>11017</v>
      </c>
      <c r="P1265" s="6" t="s">
        <v>8975</v>
      </c>
      <c r="Q1265" s="5"/>
      <c r="R1265" s="6" t="s">
        <v>11917</v>
      </c>
      <c r="S1265" s="6">
        <f t="shared" si="78"/>
        <v>0</v>
      </c>
      <c r="T1265" s="6">
        <v>0</v>
      </c>
      <c r="U1265" s="6">
        <f t="shared" si="79"/>
        <v>0</v>
      </c>
      <c r="V1265" s="6" t="b">
        <f t="shared" si="76"/>
        <v>0</v>
      </c>
      <c r="W1265" s="6" t="b">
        <f t="shared" si="77"/>
        <v>0</v>
      </c>
    </row>
    <row r="1266" spans="1:23" x14ac:dyDescent="0.2">
      <c r="A1266" s="5">
        <v>1818</v>
      </c>
      <c r="B1266" s="5">
        <v>1407</v>
      </c>
      <c r="C1266" s="6" t="s">
        <v>2303</v>
      </c>
      <c r="D1266" s="6" t="s">
        <v>2303</v>
      </c>
      <c r="E1266" s="6" t="s">
        <v>11918</v>
      </c>
      <c r="F1266" s="6" t="s">
        <v>11918</v>
      </c>
      <c r="G1266" s="6" t="s">
        <v>11918</v>
      </c>
      <c r="H1266" s="6" t="s">
        <v>958</v>
      </c>
      <c r="I1266" s="6" t="s">
        <v>958</v>
      </c>
      <c r="J1266" s="6" t="s">
        <v>1821</v>
      </c>
      <c r="K1266" s="6" t="s">
        <v>1821</v>
      </c>
      <c r="L1266" s="5">
        <v>9104333700</v>
      </c>
      <c r="M1266" s="5">
        <v>9104333700</v>
      </c>
      <c r="N1266" s="6" t="s">
        <v>11017</v>
      </c>
      <c r="O1266" s="6" t="s">
        <v>11017</v>
      </c>
      <c r="P1266" s="6" t="s">
        <v>8975</v>
      </c>
      <c r="Q1266" s="5"/>
      <c r="R1266" s="6" t="s">
        <v>11919</v>
      </c>
      <c r="S1266" s="6">
        <f t="shared" si="78"/>
        <v>0</v>
      </c>
      <c r="T1266" s="6">
        <v>0</v>
      </c>
      <c r="U1266" s="6">
        <f t="shared" si="79"/>
        <v>0</v>
      </c>
      <c r="V1266" s="6" t="b">
        <f t="shared" si="76"/>
        <v>0</v>
      </c>
      <c r="W1266" s="6" t="b">
        <f t="shared" si="77"/>
        <v>0</v>
      </c>
    </row>
    <row r="1267" spans="1:23" x14ac:dyDescent="0.2">
      <c r="A1267" s="5">
        <v>1819</v>
      </c>
      <c r="B1267" s="5">
        <v>1408</v>
      </c>
      <c r="C1267" s="6" t="s">
        <v>11920</v>
      </c>
      <c r="D1267" s="6" t="s">
        <v>11920</v>
      </c>
      <c r="E1267" s="6" t="s">
        <v>11921</v>
      </c>
      <c r="F1267" s="6" t="s">
        <v>11921</v>
      </c>
      <c r="G1267" s="6" t="s">
        <v>11921</v>
      </c>
      <c r="H1267" s="6" t="s">
        <v>11922</v>
      </c>
      <c r="I1267" s="6" t="s">
        <v>11922</v>
      </c>
      <c r="J1267" s="6" t="s">
        <v>1821</v>
      </c>
      <c r="K1267" s="6" t="s">
        <v>1821</v>
      </c>
      <c r="L1267" s="5">
        <v>2524755003</v>
      </c>
      <c r="M1267" s="5">
        <v>2524755003</v>
      </c>
      <c r="N1267" s="6" t="s">
        <v>11017</v>
      </c>
      <c r="O1267" s="6" t="s">
        <v>11017</v>
      </c>
      <c r="P1267" s="6" t="s">
        <v>8975</v>
      </c>
      <c r="Q1267" s="5"/>
      <c r="R1267" s="6" t="s">
        <v>8727</v>
      </c>
      <c r="S1267" s="6">
        <f t="shared" si="78"/>
        <v>0</v>
      </c>
      <c r="T1267" s="6">
        <v>0</v>
      </c>
      <c r="U1267" s="6">
        <f t="shared" si="79"/>
        <v>0</v>
      </c>
      <c r="V1267" s="6" t="b">
        <f t="shared" si="76"/>
        <v>0</v>
      </c>
      <c r="W1267" s="6" t="b">
        <f t="shared" si="77"/>
        <v>0</v>
      </c>
    </row>
    <row r="1268" spans="1:23" x14ac:dyDescent="0.2">
      <c r="A1268" s="5">
        <v>1820</v>
      </c>
      <c r="B1268" s="5">
        <v>1410</v>
      </c>
      <c r="C1268" s="6" t="s">
        <v>1826</v>
      </c>
      <c r="D1268" s="6" t="s">
        <v>1826</v>
      </c>
      <c r="E1268" s="6" t="s">
        <v>1827</v>
      </c>
      <c r="F1268" s="6" t="s">
        <v>1827</v>
      </c>
      <c r="G1268" s="6" t="s">
        <v>1827</v>
      </c>
      <c r="H1268" s="6" t="s">
        <v>1828</v>
      </c>
      <c r="I1268" s="6" t="s">
        <v>1828</v>
      </c>
      <c r="J1268" s="6" t="s">
        <v>1821</v>
      </c>
      <c r="K1268" s="6" t="s">
        <v>1821</v>
      </c>
      <c r="L1268" s="5">
        <v>2524759320</v>
      </c>
      <c r="M1268" s="5">
        <v>2524759320</v>
      </c>
      <c r="N1268" s="6" t="s">
        <v>8972</v>
      </c>
      <c r="O1268" s="6" t="s">
        <v>8972</v>
      </c>
      <c r="P1268" s="6" t="s">
        <v>8975</v>
      </c>
      <c r="Q1268" s="5"/>
      <c r="R1268" s="6" t="s">
        <v>8727</v>
      </c>
      <c r="S1268" s="6">
        <f t="shared" si="78"/>
        <v>0</v>
      </c>
      <c r="T1268" s="6">
        <v>0</v>
      </c>
      <c r="U1268" s="6">
        <f t="shared" si="79"/>
        <v>0</v>
      </c>
      <c r="V1268" s="6" t="b">
        <f t="shared" si="76"/>
        <v>0</v>
      </c>
      <c r="W1268" s="6" t="b">
        <f t="shared" si="77"/>
        <v>0</v>
      </c>
    </row>
    <row r="1269" spans="1:23" x14ac:dyDescent="0.2">
      <c r="A1269" s="5">
        <v>1821</v>
      </c>
      <c r="B1269" s="5">
        <v>1411</v>
      </c>
      <c r="C1269" s="6" t="s">
        <v>11923</v>
      </c>
      <c r="D1269" s="6" t="s">
        <v>11923</v>
      </c>
      <c r="E1269" s="6" t="s">
        <v>11924</v>
      </c>
      <c r="F1269" s="6" t="s">
        <v>11924</v>
      </c>
      <c r="G1269" s="6" t="s">
        <v>11924</v>
      </c>
      <c r="H1269" s="6" t="s">
        <v>1317</v>
      </c>
      <c r="I1269" s="6" t="s">
        <v>1317</v>
      </c>
      <c r="J1269" s="6" t="s">
        <v>1821</v>
      </c>
      <c r="K1269" s="6" t="s">
        <v>1821</v>
      </c>
      <c r="L1269" s="5">
        <v>3362422349</v>
      </c>
      <c r="M1269" s="5">
        <v>3362422349</v>
      </c>
      <c r="N1269" s="6" t="s">
        <v>11017</v>
      </c>
      <c r="O1269" s="6" t="s">
        <v>11017</v>
      </c>
      <c r="P1269" s="6" t="s">
        <v>8975</v>
      </c>
      <c r="Q1269" s="5"/>
      <c r="R1269" s="6" t="s">
        <v>11925</v>
      </c>
      <c r="S1269" s="6">
        <f t="shared" si="78"/>
        <v>0</v>
      </c>
      <c r="T1269" s="6">
        <v>0</v>
      </c>
      <c r="U1269" s="6">
        <f t="shared" si="79"/>
        <v>0</v>
      </c>
      <c r="V1269" s="6" t="b">
        <f t="shared" si="76"/>
        <v>0</v>
      </c>
      <c r="W1269" s="6" t="b">
        <f t="shared" si="77"/>
        <v>0</v>
      </c>
    </row>
    <row r="1270" spans="1:23" x14ac:dyDescent="0.2">
      <c r="A1270" s="5">
        <v>1822</v>
      </c>
      <c r="B1270" s="5">
        <v>1412</v>
      </c>
      <c r="C1270" s="6" t="s">
        <v>11926</v>
      </c>
      <c r="D1270" s="6" t="s">
        <v>11926</v>
      </c>
      <c r="E1270" s="6" t="s">
        <v>11927</v>
      </c>
      <c r="F1270" s="6" t="s">
        <v>11927</v>
      </c>
      <c r="G1270" s="6" t="s">
        <v>11928</v>
      </c>
      <c r="H1270" s="6" t="s">
        <v>11929</v>
      </c>
      <c r="I1270" s="6" t="s">
        <v>11929</v>
      </c>
      <c r="J1270" s="6" t="s">
        <v>1821</v>
      </c>
      <c r="K1270" s="6" t="s">
        <v>1821</v>
      </c>
      <c r="L1270" s="5">
        <v>3367536750</v>
      </c>
      <c r="M1270" s="5">
        <v>3367536750</v>
      </c>
      <c r="N1270" s="6" t="s">
        <v>11017</v>
      </c>
      <c r="O1270" s="6" t="s">
        <v>11017</v>
      </c>
      <c r="P1270" s="6" t="s">
        <v>8975</v>
      </c>
      <c r="Q1270" s="5"/>
      <c r="R1270" s="6" t="s">
        <v>11930</v>
      </c>
      <c r="S1270" s="6">
        <f t="shared" si="78"/>
        <v>0</v>
      </c>
      <c r="T1270" s="6">
        <v>0</v>
      </c>
      <c r="U1270" s="6">
        <f t="shared" si="79"/>
        <v>0</v>
      </c>
      <c r="V1270" s="6" t="b">
        <f t="shared" si="76"/>
        <v>0</v>
      </c>
      <c r="W1270" s="6" t="b">
        <f t="shared" si="77"/>
        <v>0</v>
      </c>
    </row>
    <row r="1271" spans="1:23" x14ac:dyDescent="0.2">
      <c r="A1271" s="5">
        <v>1823</v>
      </c>
      <c r="B1271" s="5">
        <v>1413</v>
      </c>
      <c r="C1271" s="6" t="s">
        <v>11931</v>
      </c>
      <c r="D1271" s="6" t="s">
        <v>11931</v>
      </c>
      <c r="E1271" s="6" t="s">
        <v>11932</v>
      </c>
      <c r="F1271" s="6" t="s">
        <v>11932</v>
      </c>
      <c r="G1271" s="6" t="s">
        <v>11932</v>
      </c>
      <c r="H1271" s="6" t="s">
        <v>11933</v>
      </c>
      <c r="I1271" s="6" t="s">
        <v>11933</v>
      </c>
      <c r="J1271" s="6" t="s">
        <v>1821</v>
      </c>
      <c r="K1271" s="6" t="s">
        <v>1821</v>
      </c>
      <c r="L1271" s="5">
        <v>9102962130</v>
      </c>
      <c r="M1271" s="5">
        <v>9102962130</v>
      </c>
      <c r="N1271" s="6" t="s">
        <v>11017</v>
      </c>
      <c r="O1271" s="6" t="s">
        <v>11017</v>
      </c>
      <c r="P1271" s="6" t="s">
        <v>8975</v>
      </c>
      <c r="Q1271" s="5"/>
      <c r="R1271" s="6" t="s">
        <v>11934</v>
      </c>
      <c r="S1271" s="6">
        <f t="shared" si="78"/>
        <v>0</v>
      </c>
      <c r="T1271" s="6">
        <v>0</v>
      </c>
      <c r="U1271" s="6">
        <f t="shared" si="79"/>
        <v>0</v>
      </c>
      <c r="V1271" s="6" t="b">
        <f t="shared" si="76"/>
        <v>0</v>
      </c>
      <c r="W1271" s="6" t="b">
        <f t="shared" si="77"/>
        <v>0</v>
      </c>
    </row>
    <row r="1272" spans="1:23" x14ac:dyDescent="0.2">
      <c r="A1272" s="5">
        <v>1824</v>
      </c>
      <c r="B1272" s="5">
        <v>1414</v>
      </c>
      <c r="C1272" s="6" t="s">
        <v>11935</v>
      </c>
      <c r="D1272" s="6" t="s">
        <v>11935</v>
      </c>
      <c r="E1272" s="6" t="s">
        <v>11936</v>
      </c>
      <c r="F1272" s="6" t="s">
        <v>11936</v>
      </c>
      <c r="G1272" s="6" t="s">
        <v>11936</v>
      </c>
      <c r="H1272" s="6" t="s">
        <v>11937</v>
      </c>
      <c r="I1272" s="6" t="s">
        <v>11937</v>
      </c>
      <c r="J1272" s="6" t="s">
        <v>1821</v>
      </c>
      <c r="K1272" s="6" t="s">
        <v>1821</v>
      </c>
      <c r="L1272" s="5">
        <v>9195607650</v>
      </c>
      <c r="M1272" s="5">
        <v>9195607650</v>
      </c>
      <c r="N1272" s="6" t="s">
        <v>11017</v>
      </c>
      <c r="O1272" s="6" t="s">
        <v>11017</v>
      </c>
      <c r="P1272" s="6" t="s">
        <v>8975</v>
      </c>
      <c r="Q1272" s="5"/>
      <c r="R1272" s="6" t="s">
        <v>11938</v>
      </c>
      <c r="S1272" s="6">
        <f t="shared" si="78"/>
        <v>0</v>
      </c>
      <c r="T1272" s="6">
        <v>0</v>
      </c>
      <c r="U1272" s="6">
        <f t="shared" si="79"/>
        <v>0</v>
      </c>
      <c r="V1272" s="6" t="b">
        <f t="shared" si="76"/>
        <v>0</v>
      </c>
      <c r="W1272" s="6" t="b">
        <f t="shared" si="77"/>
        <v>0</v>
      </c>
    </row>
    <row r="1273" spans="1:23" x14ac:dyDescent="0.2">
      <c r="A1273" s="5">
        <v>1825</v>
      </c>
      <c r="B1273" s="5">
        <v>1415</v>
      </c>
      <c r="C1273" s="6" t="s">
        <v>11939</v>
      </c>
      <c r="D1273" s="6" t="s">
        <v>11939</v>
      </c>
      <c r="E1273" s="6" t="s">
        <v>11940</v>
      </c>
      <c r="F1273" s="6" t="s">
        <v>11940</v>
      </c>
      <c r="G1273" s="6" t="s">
        <v>11941</v>
      </c>
      <c r="H1273" s="6" t="s">
        <v>11942</v>
      </c>
      <c r="I1273" s="6" t="s">
        <v>11942</v>
      </c>
      <c r="J1273" s="6" t="s">
        <v>1821</v>
      </c>
      <c r="K1273" s="6" t="s">
        <v>1821</v>
      </c>
      <c r="L1273" s="5">
        <v>2526417511</v>
      </c>
      <c r="M1273" s="5">
        <v>2526417511</v>
      </c>
      <c r="N1273" s="6" t="s">
        <v>11017</v>
      </c>
      <c r="O1273" s="6" t="s">
        <v>11017</v>
      </c>
      <c r="P1273" s="6" t="s">
        <v>8975</v>
      </c>
      <c r="Q1273" s="5"/>
      <c r="R1273" s="6" t="s">
        <v>8728</v>
      </c>
      <c r="S1273" s="6">
        <f t="shared" si="78"/>
        <v>0</v>
      </c>
      <c r="T1273" s="6">
        <v>0</v>
      </c>
      <c r="U1273" s="6">
        <f t="shared" si="79"/>
        <v>0</v>
      </c>
      <c r="V1273" s="6" t="b">
        <f t="shared" si="76"/>
        <v>0</v>
      </c>
      <c r="W1273" s="6" t="b">
        <f t="shared" si="77"/>
        <v>0</v>
      </c>
    </row>
    <row r="1274" spans="1:23" x14ac:dyDescent="0.2">
      <c r="A1274" s="5">
        <v>1826</v>
      </c>
      <c r="B1274" s="5">
        <v>1416</v>
      </c>
      <c r="C1274" s="6" t="s">
        <v>1829</v>
      </c>
      <c r="D1274" s="6" t="s">
        <v>5585</v>
      </c>
      <c r="E1274" s="6" t="s">
        <v>1830</v>
      </c>
      <c r="F1274" s="6" t="s">
        <v>1830</v>
      </c>
      <c r="G1274" s="6" t="s">
        <v>7944</v>
      </c>
      <c r="H1274" s="6" t="s">
        <v>679</v>
      </c>
      <c r="I1274" s="6" t="s">
        <v>679</v>
      </c>
      <c r="J1274" s="6" t="s">
        <v>1821</v>
      </c>
      <c r="K1274" s="6" t="s">
        <v>1821</v>
      </c>
      <c r="L1274" s="5">
        <v>2529854100</v>
      </c>
      <c r="M1274" s="5">
        <v>2529854100</v>
      </c>
      <c r="N1274" s="6" t="s">
        <v>8972</v>
      </c>
      <c r="O1274" s="6" t="s">
        <v>8972</v>
      </c>
      <c r="P1274" s="6" t="s">
        <v>8975</v>
      </c>
      <c r="Q1274" s="5"/>
      <c r="R1274" s="6" t="s">
        <v>8728</v>
      </c>
      <c r="S1274" s="6">
        <f t="shared" si="78"/>
        <v>0</v>
      </c>
      <c r="T1274" s="6">
        <v>0</v>
      </c>
      <c r="U1274" s="6">
        <f t="shared" si="79"/>
        <v>0</v>
      </c>
      <c r="V1274" s="6" t="b">
        <f t="shared" si="76"/>
        <v>0</v>
      </c>
      <c r="W1274" s="6" t="b">
        <f t="shared" si="77"/>
        <v>0</v>
      </c>
    </row>
    <row r="1275" spans="1:23" x14ac:dyDescent="0.2">
      <c r="A1275" s="5">
        <v>1827</v>
      </c>
      <c r="B1275" s="5">
        <v>1417</v>
      </c>
      <c r="C1275" s="6" t="s">
        <v>11943</v>
      </c>
      <c r="D1275" s="6" t="s">
        <v>11944</v>
      </c>
      <c r="E1275" s="6" t="s">
        <v>11945</v>
      </c>
      <c r="F1275" s="6" t="s">
        <v>11946</v>
      </c>
      <c r="G1275" s="6" t="s">
        <v>11947</v>
      </c>
      <c r="H1275" s="6" t="s">
        <v>11948</v>
      </c>
      <c r="I1275" s="6" t="s">
        <v>11948</v>
      </c>
      <c r="J1275" s="6" t="s">
        <v>1821</v>
      </c>
      <c r="K1275" s="6" t="s">
        <v>1821</v>
      </c>
      <c r="L1275" s="5">
        <v>3367033100</v>
      </c>
      <c r="M1275" s="5">
        <v>3367033100</v>
      </c>
      <c r="N1275" s="6" t="s">
        <v>11017</v>
      </c>
      <c r="O1275" s="6" t="s">
        <v>11017</v>
      </c>
      <c r="P1275" s="6" t="s">
        <v>8975</v>
      </c>
      <c r="Q1275" s="5"/>
      <c r="R1275" s="6" t="s">
        <v>11949</v>
      </c>
      <c r="S1275" s="6">
        <f t="shared" si="78"/>
        <v>0</v>
      </c>
      <c r="T1275" s="6">
        <v>0</v>
      </c>
      <c r="U1275" s="6">
        <f t="shared" si="79"/>
        <v>0</v>
      </c>
      <c r="V1275" s="6" t="b">
        <f t="shared" si="76"/>
        <v>0</v>
      </c>
      <c r="W1275" s="6" t="b">
        <f t="shared" si="77"/>
        <v>0</v>
      </c>
    </row>
    <row r="1276" spans="1:23" x14ac:dyDescent="0.2">
      <c r="A1276" s="5">
        <v>1828</v>
      </c>
      <c r="B1276" s="5">
        <v>1418</v>
      </c>
      <c r="C1276" s="6" t="s">
        <v>1739</v>
      </c>
      <c r="D1276" s="6" t="s">
        <v>1739</v>
      </c>
      <c r="E1276" s="6" t="s">
        <v>13159</v>
      </c>
      <c r="F1276" s="6" t="s">
        <v>13159</v>
      </c>
      <c r="G1276" s="6" t="s">
        <v>13160</v>
      </c>
      <c r="H1276" s="6" t="s">
        <v>13161</v>
      </c>
      <c r="I1276" s="6" t="s">
        <v>13161</v>
      </c>
      <c r="J1276" s="6" t="s">
        <v>1821</v>
      </c>
      <c r="K1276" s="6" t="s">
        <v>1821</v>
      </c>
      <c r="L1276" s="5">
        <v>9194968111</v>
      </c>
      <c r="M1276" s="5">
        <v>9194968111</v>
      </c>
      <c r="N1276" s="6" t="s">
        <v>11017</v>
      </c>
      <c r="O1276" s="6" t="s">
        <v>11017</v>
      </c>
      <c r="P1276" s="6" t="s">
        <v>8975</v>
      </c>
      <c r="Q1276" s="5"/>
      <c r="R1276" s="6" t="s">
        <v>13162</v>
      </c>
      <c r="S1276" s="6">
        <f t="shared" si="78"/>
        <v>0</v>
      </c>
      <c r="T1276" s="6">
        <v>0</v>
      </c>
      <c r="U1276" s="6">
        <f t="shared" si="79"/>
        <v>0</v>
      </c>
      <c r="V1276" s="6" t="b">
        <f t="shared" si="76"/>
        <v>0</v>
      </c>
      <c r="W1276" s="6" t="b">
        <f t="shared" si="77"/>
        <v>0</v>
      </c>
    </row>
    <row r="1277" spans="1:23" x14ac:dyDescent="0.2">
      <c r="A1277" s="5">
        <v>1829</v>
      </c>
      <c r="B1277" s="5">
        <v>1419</v>
      </c>
      <c r="C1277" s="6" t="s">
        <v>11950</v>
      </c>
      <c r="D1277" s="6" t="s">
        <v>11950</v>
      </c>
      <c r="E1277" s="6" t="s">
        <v>11951</v>
      </c>
      <c r="F1277" s="6" t="s">
        <v>11951</v>
      </c>
      <c r="G1277" s="6" t="s">
        <v>11951</v>
      </c>
      <c r="H1277" s="6" t="s">
        <v>11952</v>
      </c>
      <c r="I1277" s="6" t="s">
        <v>11952</v>
      </c>
      <c r="J1277" s="6" t="s">
        <v>1821</v>
      </c>
      <c r="K1277" s="6" t="s">
        <v>1821</v>
      </c>
      <c r="L1277" s="5">
        <v>7048535260</v>
      </c>
      <c r="M1277" s="5">
        <v>7048535260</v>
      </c>
      <c r="N1277" s="6" t="s">
        <v>11017</v>
      </c>
      <c r="O1277" s="6" t="s">
        <v>11017</v>
      </c>
      <c r="P1277" s="6" t="s">
        <v>8975</v>
      </c>
      <c r="Q1277" s="5"/>
      <c r="R1277" s="6" t="s">
        <v>11953</v>
      </c>
      <c r="S1277" s="6">
        <f t="shared" si="78"/>
        <v>0</v>
      </c>
      <c r="T1277" s="6">
        <v>0</v>
      </c>
      <c r="U1277" s="6">
        <f t="shared" si="79"/>
        <v>0</v>
      </c>
      <c r="V1277" s="6" t="b">
        <f t="shared" si="76"/>
        <v>0</v>
      </c>
      <c r="W1277" s="6" t="b">
        <f t="shared" si="77"/>
        <v>0</v>
      </c>
    </row>
    <row r="1278" spans="1:23" x14ac:dyDescent="0.2">
      <c r="A1278" s="5">
        <v>1831</v>
      </c>
      <c r="B1278" s="5">
        <v>1420</v>
      </c>
      <c r="C1278" s="6" t="s">
        <v>11954</v>
      </c>
      <c r="D1278" s="6" t="s">
        <v>11954</v>
      </c>
      <c r="E1278" s="6" t="s">
        <v>11955</v>
      </c>
      <c r="F1278" s="6" t="s">
        <v>11955</v>
      </c>
      <c r="G1278" s="6" t="s">
        <v>11956</v>
      </c>
      <c r="H1278" s="6" t="s">
        <v>11957</v>
      </c>
      <c r="I1278" s="6" t="s">
        <v>11957</v>
      </c>
      <c r="J1278" s="6" t="s">
        <v>1821</v>
      </c>
      <c r="K1278" s="6" t="s">
        <v>1821</v>
      </c>
      <c r="L1278" s="5">
        <v>8284797900</v>
      </c>
      <c r="M1278" s="5">
        <v>8284797900</v>
      </c>
      <c r="N1278" s="6" t="s">
        <v>11017</v>
      </c>
      <c r="O1278" s="6" t="s">
        <v>11017</v>
      </c>
      <c r="P1278" s="6" t="s">
        <v>8975</v>
      </c>
      <c r="Q1278" s="5"/>
      <c r="R1278" s="6" t="s">
        <v>11958</v>
      </c>
      <c r="S1278" s="6">
        <f t="shared" si="78"/>
        <v>0</v>
      </c>
      <c r="T1278" s="6">
        <v>0</v>
      </c>
      <c r="U1278" s="6">
        <f t="shared" si="79"/>
        <v>0</v>
      </c>
      <c r="V1278" s="6" t="b">
        <f t="shared" si="76"/>
        <v>0</v>
      </c>
      <c r="W1278" s="6" t="b">
        <f t="shared" si="77"/>
        <v>0</v>
      </c>
    </row>
    <row r="1279" spans="1:23" x14ac:dyDescent="0.2">
      <c r="A1279" s="5">
        <v>1899</v>
      </c>
      <c r="B1279" s="5">
        <v>1421</v>
      </c>
      <c r="C1279" s="6" t="s">
        <v>12103</v>
      </c>
      <c r="D1279" s="6" t="s">
        <v>12103</v>
      </c>
      <c r="E1279" s="6" t="s">
        <v>1880</v>
      </c>
      <c r="F1279" s="6" t="s">
        <v>1880</v>
      </c>
      <c r="G1279" s="6" t="s">
        <v>1880</v>
      </c>
      <c r="H1279" s="6" t="s">
        <v>1615</v>
      </c>
      <c r="I1279" s="6" t="s">
        <v>1615</v>
      </c>
      <c r="J1279" s="6" t="s">
        <v>1821</v>
      </c>
      <c r="K1279" s="6" t="s">
        <v>1821</v>
      </c>
      <c r="L1279" s="5">
        <v>9196932141</v>
      </c>
      <c r="M1279" s="5">
        <v>9196932141</v>
      </c>
      <c r="N1279" s="6" t="s">
        <v>11017</v>
      </c>
      <c r="O1279" s="6" t="s">
        <v>11017</v>
      </c>
      <c r="P1279" s="6" t="s">
        <v>8975</v>
      </c>
      <c r="Q1279" s="5"/>
      <c r="R1279" s="6" t="s">
        <v>8729</v>
      </c>
      <c r="S1279" s="6">
        <f t="shared" si="78"/>
        <v>0</v>
      </c>
      <c r="T1279" s="6">
        <v>0</v>
      </c>
      <c r="U1279" s="6">
        <f t="shared" si="79"/>
        <v>0</v>
      </c>
      <c r="V1279" s="6" t="b">
        <f t="shared" si="76"/>
        <v>0</v>
      </c>
      <c r="W1279" s="6" t="b">
        <f t="shared" si="77"/>
        <v>0</v>
      </c>
    </row>
    <row r="1280" spans="1:23" x14ac:dyDescent="0.2">
      <c r="A1280" s="5">
        <v>1901</v>
      </c>
      <c r="B1280" s="5">
        <v>1422</v>
      </c>
      <c r="C1280" s="6" t="s">
        <v>1879</v>
      </c>
      <c r="D1280" s="6" t="s">
        <v>1879</v>
      </c>
      <c r="E1280" s="6" t="s">
        <v>1880</v>
      </c>
      <c r="F1280" s="6" t="s">
        <v>1880</v>
      </c>
      <c r="G1280" s="6" t="s">
        <v>7950</v>
      </c>
      <c r="H1280" s="6" t="s">
        <v>1615</v>
      </c>
      <c r="I1280" s="6" t="s">
        <v>1615</v>
      </c>
      <c r="J1280" s="6" t="s">
        <v>1821</v>
      </c>
      <c r="K1280" s="6" t="s">
        <v>1821</v>
      </c>
      <c r="L1280" s="5">
        <v>9196932141</v>
      </c>
      <c r="M1280" s="5">
        <v>9196932141</v>
      </c>
      <c r="N1280" s="6" t="s">
        <v>8972</v>
      </c>
      <c r="O1280" s="6" t="s">
        <v>8972</v>
      </c>
      <c r="P1280" s="6" t="s">
        <v>8975</v>
      </c>
      <c r="Q1280" s="5"/>
      <c r="R1280" s="6" t="s">
        <v>8729</v>
      </c>
      <c r="S1280" s="6">
        <f t="shared" si="78"/>
        <v>0</v>
      </c>
      <c r="T1280" s="6">
        <v>0</v>
      </c>
      <c r="U1280" s="6">
        <f t="shared" si="79"/>
        <v>0</v>
      </c>
      <c r="V1280" s="6" t="b">
        <f t="shared" si="76"/>
        <v>0</v>
      </c>
      <c r="W1280" s="6" t="b">
        <f t="shared" si="77"/>
        <v>0</v>
      </c>
    </row>
    <row r="1281" spans="1:23" x14ac:dyDescent="0.2">
      <c r="A1281" s="5">
        <v>1900</v>
      </c>
      <c r="B1281" s="5">
        <v>1423</v>
      </c>
      <c r="C1281" s="6" t="s">
        <v>1877</v>
      </c>
      <c r="D1281" s="6" t="s">
        <v>5586</v>
      </c>
      <c r="E1281" s="6" t="s">
        <v>1878</v>
      </c>
      <c r="F1281" s="6" t="s">
        <v>1878</v>
      </c>
      <c r="G1281" s="6" t="s">
        <v>7949</v>
      </c>
      <c r="H1281" s="6" t="s">
        <v>1472</v>
      </c>
      <c r="I1281" s="6" t="s">
        <v>1472</v>
      </c>
      <c r="J1281" s="6" t="s">
        <v>1821</v>
      </c>
      <c r="K1281" s="6" t="s">
        <v>1821</v>
      </c>
      <c r="L1281" s="5">
        <v>2524927915</v>
      </c>
      <c r="M1281" s="5">
        <v>2524927915</v>
      </c>
      <c r="N1281" s="6" t="s">
        <v>8972</v>
      </c>
      <c r="O1281" s="6" t="s">
        <v>8972</v>
      </c>
      <c r="P1281" s="6" t="s">
        <v>8975</v>
      </c>
      <c r="Q1281" s="5"/>
      <c r="R1281" s="6" t="s">
        <v>8729</v>
      </c>
      <c r="S1281" s="6">
        <f t="shared" si="78"/>
        <v>0</v>
      </c>
      <c r="T1281" s="6">
        <v>0</v>
      </c>
      <c r="U1281" s="6">
        <f t="shared" si="79"/>
        <v>0</v>
      </c>
      <c r="V1281" s="6" t="b">
        <f t="shared" si="76"/>
        <v>0</v>
      </c>
      <c r="W1281" s="6" t="b">
        <f t="shared" si="77"/>
        <v>0</v>
      </c>
    </row>
    <row r="1282" spans="1:23" x14ac:dyDescent="0.2">
      <c r="A1282" s="5">
        <v>1832</v>
      </c>
      <c r="B1282" s="5">
        <v>1424</v>
      </c>
      <c r="C1282" s="6" t="s">
        <v>1763</v>
      </c>
      <c r="D1282" s="6" t="s">
        <v>13163</v>
      </c>
      <c r="E1282" s="6" t="s">
        <v>13164</v>
      </c>
      <c r="F1282" s="6" t="s">
        <v>13164</v>
      </c>
      <c r="G1282" s="6" t="s">
        <v>13164</v>
      </c>
      <c r="H1282" s="6" t="s">
        <v>13165</v>
      </c>
      <c r="I1282" s="6" t="s">
        <v>13165</v>
      </c>
      <c r="J1282" s="6" t="s">
        <v>1821</v>
      </c>
      <c r="K1282" s="6" t="s">
        <v>1821</v>
      </c>
      <c r="L1282" s="5">
        <v>2527478181</v>
      </c>
      <c r="M1282" s="5">
        <v>2527478181</v>
      </c>
      <c r="N1282" s="6" t="s">
        <v>11017</v>
      </c>
      <c r="O1282" s="6" t="s">
        <v>11017</v>
      </c>
      <c r="P1282" s="6" t="s">
        <v>8975</v>
      </c>
      <c r="Q1282" s="5"/>
      <c r="R1282" s="6" t="s">
        <v>13166</v>
      </c>
      <c r="S1282" s="6">
        <f t="shared" si="78"/>
        <v>0</v>
      </c>
      <c r="T1282" s="6">
        <v>0</v>
      </c>
      <c r="U1282" s="6">
        <f t="shared" si="79"/>
        <v>0</v>
      </c>
      <c r="V1282" s="6" t="b">
        <f t="shared" ref="V1282:V1345" si="80">IF(T1282=1, IF(O1282="sub-recipient","gained SS same SR", IF(P1282="sub-recipient", "gained SR","added SS")))</f>
        <v>0</v>
      </c>
      <c r="W1282" s="6" t="b">
        <f t="shared" ref="W1282:W1345" si="81">IF(U1282=1, IF(P1282="sub-recipient","lost SS, kept SR", IF(O1282="sub-recipient", "lost SR","consolidated SS")))</f>
        <v>0</v>
      </c>
    </row>
    <row r="1283" spans="1:23" x14ac:dyDescent="0.2">
      <c r="A1283" s="5">
        <v>1833</v>
      </c>
      <c r="B1283" s="5">
        <v>1425</v>
      </c>
      <c r="C1283" s="6" t="s">
        <v>11959</v>
      </c>
      <c r="D1283" s="6" t="s">
        <v>11959</v>
      </c>
      <c r="E1283" s="6" t="s">
        <v>11960</v>
      </c>
      <c r="F1283" s="6" t="s">
        <v>11960</v>
      </c>
      <c r="G1283" s="6" t="s">
        <v>11961</v>
      </c>
      <c r="H1283" s="6" t="s">
        <v>410</v>
      </c>
      <c r="I1283" s="6" t="s">
        <v>410</v>
      </c>
      <c r="J1283" s="6" t="s">
        <v>1821</v>
      </c>
      <c r="K1283" s="6" t="s">
        <v>1821</v>
      </c>
      <c r="L1283" s="5">
        <v>3366413288</v>
      </c>
      <c r="M1283" s="5">
        <v>3366413288</v>
      </c>
      <c r="N1283" s="6" t="s">
        <v>11017</v>
      </c>
      <c r="O1283" s="6" t="s">
        <v>11017</v>
      </c>
      <c r="P1283" s="6" t="s">
        <v>8975</v>
      </c>
      <c r="Q1283" s="5"/>
      <c r="R1283" s="6" t="s">
        <v>8730</v>
      </c>
      <c r="S1283" s="6">
        <f t="shared" ref="S1283:S1346" si="82">IF(A1283=A1282,1,0)</f>
        <v>0</v>
      </c>
      <c r="T1283" s="6">
        <v>0</v>
      </c>
      <c r="U1283" s="6">
        <f t="shared" ref="U1283:U1346" si="83">IF(B1283=B1282, 1, 0)</f>
        <v>0</v>
      </c>
      <c r="V1283" s="6" t="b">
        <f t="shared" si="80"/>
        <v>0</v>
      </c>
      <c r="W1283" s="6" t="b">
        <f t="shared" si="81"/>
        <v>0</v>
      </c>
    </row>
    <row r="1284" spans="1:23" x14ac:dyDescent="0.2">
      <c r="A1284" s="5">
        <v>1834</v>
      </c>
      <c r="B1284" s="5">
        <v>1426</v>
      </c>
      <c r="C1284" s="6" t="s">
        <v>1831</v>
      </c>
      <c r="D1284" s="6" t="s">
        <v>5587</v>
      </c>
      <c r="E1284" s="6" t="s">
        <v>1832</v>
      </c>
      <c r="F1284" s="6" t="s">
        <v>1832</v>
      </c>
      <c r="G1284" s="6" t="s">
        <v>1832</v>
      </c>
      <c r="H1284" s="6" t="s">
        <v>1833</v>
      </c>
      <c r="I1284" s="6" t="s">
        <v>1833</v>
      </c>
      <c r="J1284" s="6" t="s">
        <v>1821</v>
      </c>
      <c r="K1284" s="6" t="s">
        <v>1821</v>
      </c>
      <c r="L1284" s="5">
        <v>3366413245</v>
      </c>
      <c r="M1284" s="5">
        <v>3366413245</v>
      </c>
      <c r="N1284" s="6" t="s">
        <v>8972</v>
      </c>
      <c r="O1284" s="6" t="s">
        <v>8972</v>
      </c>
      <c r="P1284" s="6" t="s">
        <v>8975</v>
      </c>
      <c r="Q1284" s="5"/>
      <c r="R1284" s="6" t="s">
        <v>8730</v>
      </c>
      <c r="S1284" s="6">
        <f t="shared" si="82"/>
        <v>0</v>
      </c>
      <c r="T1284" s="6">
        <v>0</v>
      </c>
      <c r="U1284" s="6">
        <f t="shared" si="83"/>
        <v>0</v>
      </c>
      <c r="V1284" s="6" t="b">
        <f t="shared" si="80"/>
        <v>0</v>
      </c>
      <c r="W1284" s="6" t="b">
        <f t="shared" si="81"/>
        <v>0</v>
      </c>
    </row>
    <row r="1285" spans="1:23" x14ac:dyDescent="0.2">
      <c r="A1285" s="5">
        <v>1835</v>
      </c>
      <c r="B1285" s="5">
        <v>1427</v>
      </c>
      <c r="C1285" s="6" t="s">
        <v>11962</v>
      </c>
      <c r="D1285" s="6" t="s">
        <v>11962</v>
      </c>
      <c r="E1285" s="6" t="s">
        <v>11963</v>
      </c>
      <c r="F1285" s="6" t="s">
        <v>11963</v>
      </c>
      <c r="G1285" s="6" t="s">
        <v>11963</v>
      </c>
      <c r="H1285" s="6" t="s">
        <v>635</v>
      </c>
      <c r="I1285" s="6" t="s">
        <v>635</v>
      </c>
      <c r="J1285" s="6" t="s">
        <v>1821</v>
      </c>
      <c r="K1285" s="6" t="s">
        <v>1821</v>
      </c>
      <c r="L1285" s="5">
        <v>2525831131</v>
      </c>
      <c r="M1285" s="5">
        <v>2525835021</v>
      </c>
      <c r="N1285" s="6" t="s">
        <v>11017</v>
      </c>
      <c r="O1285" s="6" t="s">
        <v>11017</v>
      </c>
      <c r="P1285" s="6" t="s">
        <v>8975</v>
      </c>
      <c r="Q1285" s="5"/>
      <c r="R1285" s="6" t="s">
        <v>11964</v>
      </c>
      <c r="S1285" s="6">
        <f t="shared" si="82"/>
        <v>0</v>
      </c>
      <c r="T1285" s="6">
        <v>0</v>
      </c>
      <c r="U1285" s="6">
        <f t="shared" si="83"/>
        <v>0</v>
      </c>
      <c r="V1285" s="6" t="b">
        <f t="shared" si="80"/>
        <v>0</v>
      </c>
      <c r="W1285" s="6" t="b">
        <f t="shared" si="81"/>
        <v>0</v>
      </c>
    </row>
    <row r="1286" spans="1:23" x14ac:dyDescent="0.2">
      <c r="A1286" s="5">
        <v>1836</v>
      </c>
      <c r="B1286" s="5">
        <v>1428</v>
      </c>
      <c r="C1286" s="6" t="s">
        <v>11965</v>
      </c>
      <c r="D1286" s="6" t="s">
        <v>11965</v>
      </c>
      <c r="E1286" s="6" t="s">
        <v>11966</v>
      </c>
      <c r="F1286" s="6" t="s">
        <v>11966</v>
      </c>
      <c r="G1286" s="6" t="s">
        <v>11966</v>
      </c>
      <c r="H1286" s="6" t="s">
        <v>11967</v>
      </c>
      <c r="I1286" s="6" t="s">
        <v>11967</v>
      </c>
      <c r="J1286" s="6" t="s">
        <v>1821</v>
      </c>
      <c r="K1286" s="6" t="s">
        <v>1821</v>
      </c>
      <c r="L1286" s="5">
        <v>9108937550</v>
      </c>
      <c r="M1286" s="5">
        <v>9108937550</v>
      </c>
      <c r="N1286" s="6" t="s">
        <v>11017</v>
      </c>
      <c r="O1286" s="6" t="s">
        <v>11017</v>
      </c>
      <c r="P1286" s="6" t="s">
        <v>8975</v>
      </c>
      <c r="Q1286" s="5"/>
      <c r="R1286" s="6" t="s">
        <v>11968</v>
      </c>
      <c r="S1286" s="6">
        <f t="shared" si="82"/>
        <v>0</v>
      </c>
      <c r="T1286" s="6">
        <v>0</v>
      </c>
      <c r="U1286" s="6">
        <f t="shared" si="83"/>
        <v>0</v>
      </c>
      <c r="V1286" s="6" t="b">
        <f t="shared" si="80"/>
        <v>0</v>
      </c>
      <c r="W1286" s="6" t="b">
        <f t="shared" si="81"/>
        <v>0</v>
      </c>
    </row>
    <row r="1287" spans="1:23" x14ac:dyDescent="0.2">
      <c r="A1287" s="5">
        <v>1837</v>
      </c>
      <c r="B1287" s="5">
        <v>1429</v>
      </c>
      <c r="C1287" s="6" t="s">
        <v>11969</v>
      </c>
      <c r="D1287" s="6" t="s">
        <v>11970</v>
      </c>
      <c r="E1287" s="6" t="s">
        <v>11971</v>
      </c>
      <c r="F1287" s="6" t="s">
        <v>11971</v>
      </c>
      <c r="G1287" s="6" t="s">
        <v>11972</v>
      </c>
      <c r="H1287" s="6" t="s">
        <v>11973</v>
      </c>
      <c r="I1287" s="6" t="s">
        <v>11973</v>
      </c>
      <c r="J1287" s="6" t="s">
        <v>1821</v>
      </c>
      <c r="K1287" s="6" t="s">
        <v>1821</v>
      </c>
      <c r="L1287" s="5">
        <v>8284526675</v>
      </c>
      <c r="M1287" s="5">
        <v>8284526675</v>
      </c>
      <c r="N1287" s="6" t="s">
        <v>11017</v>
      </c>
      <c r="O1287" s="6" t="s">
        <v>11017</v>
      </c>
      <c r="P1287" s="6" t="s">
        <v>8975</v>
      </c>
      <c r="Q1287" s="5"/>
      <c r="R1287" s="6" t="s">
        <v>11974</v>
      </c>
      <c r="S1287" s="6">
        <f t="shared" si="82"/>
        <v>0</v>
      </c>
      <c r="T1287" s="6">
        <v>0</v>
      </c>
      <c r="U1287" s="6">
        <f t="shared" si="83"/>
        <v>0</v>
      </c>
      <c r="V1287" s="6" t="b">
        <f t="shared" si="80"/>
        <v>0</v>
      </c>
      <c r="W1287" s="6" t="b">
        <f t="shared" si="81"/>
        <v>0</v>
      </c>
    </row>
    <row r="1288" spans="1:23" x14ac:dyDescent="0.2">
      <c r="A1288" s="5">
        <v>1838</v>
      </c>
      <c r="B1288" s="5">
        <v>1430</v>
      </c>
      <c r="C1288" s="6" t="s">
        <v>2423</v>
      </c>
      <c r="D1288" s="6" t="s">
        <v>2423</v>
      </c>
      <c r="E1288" s="6" t="s">
        <v>11975</v>
      </c>
      <c r="F1288" s="6" t="s">
        <v>11975</v>
      </c>
      <c r="G1288" s="6" t="s">
        <v>11975</v>
      </c>
      <c r="H1288" s="6" t="s">
        <v>2352</v>
      </c>
      <c r="I1288" s="6" t="s">
        <v>2352</v>
      </c>
      <c r="J1288" s="6" t="s">
        <v>1821</v>
      </c>
      <c r="K1288" s="6" t="s">
        <v>1821</v>
      </c>
      <c r="L1288" s="5">
        <v>8286924223</v>
      </c>
      <c r="M1288" s="5">
        <v>8286924223</v>
      </c>
      <c r="N1288" s="6" t="s">
        <v>11017</v>
      </c>
      <c r="O1288" s="6" t="s">
        <v>11017</v>
      </c>
      <c r="P1288" s="6" t="s">
        <v>8975</v>
      </c>
      <c r="Q1288" s="5"/>
      <c r="R1288" s="6" t="s">
        <v>11976</v>
      </c>
      <c r="S1288" s="6">
        <f t="shared" si="82"/>
        <v>0</v>
      </c>
      <c r="T1288" s="6">
        <v>0</v>
      </c>
      <c r="U1288" s="6">
        <f t="shared" si="83"/>
        <v>0</v>
      </c>
      <c r="V1288" s="6" t="b">
        <f t="shared" si="80"/>
        <v>0</v>
      </c>
      <c r="W1288" s="6" t="b">
        <f t="shared" si="81"/>
        <v>0</v>
      </c>
    </row>
    <row r="1289" spans="1:23" x14ac:dyDescent="0.2">
      <c r="A1289" s="5">
        <v>1839</v>
      </c>
      <c r="B1289" s="5">
        <v>1431</v>
      </c>
      <c r="C1289" s="6" t="s">
        <v>11977</v>
      </c>
      <c r="D1289" s="6" t="s">
        <v>11977</v>
      </c>
      <c r="E1289" s="6" t="s">
        <v>11978</v>
      </c>
      <c r="F1289" s="6" t="s">
        <v>11978</v>
      </c>
      <c r="G1289" s="6" t="s">
        <v>11978</v>
      </c>
      <c r="H1289" s="6" t="s">
        <v>11979</v>
      </c>
      <c r="I1289" s="6" t="s">
        <v>11979</v>
      </c>
      <c r="J1289" s="6" t="s">
        <v>1821</v>
      </c>
      <c r="K1289" s="6" t="s">
        <v>1821</v>
      </c>
      <c r="L1289" s="5">
        <v>9108753717</v>
      </c>
      <c r="M1289" s="5">
        <v>9108753717</v>
      </c>
      <c r="N1289" s="6" t="s">
        <v>11017</v>
      </c>
      <c r="O1289" s="6" t="s">
        <v>11017</v>
      </c>
      <c r="P1289" s="6" t="s">
        <v>8975</v>
      </c>
      <c r="Q1289" s="5"/>
      <c r="R1289" s="6" t="s">
        <v>11980</v>
      </c>
      <c r="S1289" s="6">
        <f t="shared" si="82"/>
        <v>0</v>
      </c>
      <c r="T1289" s="6">
        <v>0</v>
      </c>
      <c r="U1289" s="6">
        <f t="shared" si="83"/>
        <v>0</v>
      </c>
      <c r="V1289" s="6" t="b">
        <f t="shared" si="80"/>
        <v>0</v>
      </c>
      <c r="W1289" s="6" t="b">
        <f t="shared" si="81"/>
        <v>0</v>
      </c>
    </row>
    <row r="1290" spans="1:23" x14ac:dyDescent="0.2">
      <c r="A1290" s="5">
        <v>1840</v>
      </c>
      <c r="B1290" s="5">
        <v>1432</v>
      </c>
      <c r="C1290" s="6" t="s">
        <v>11981</v>
      </c>
      <c r="D1290" s="6" t="s">
        <v>11981</v>
      </c>
      <c r="E1290" s="6" t="s">
        <v>11982</v>
      </c>
      <c r="F1290" s="6" t="s">
        <v>11982</v>
      </c>
      <c r="G1290" s="6" t="s">
        <v>11982</v>
      </c>
      <c r="H1290" s="6" t="s">
        <v>11983</v>
      </c>
      <c r="I1290" s="6" t="s">
        <v>11983</v>
      </c>
      <c r="J1290" s="6" t="s">
        <v>1821</v>
      </c>
      <c r="K1290" s="6" t="s">
        <v>1821</v>
      </c>
      <c r="L1290" s="5">
        <v>2529264387</v>
      </c>
      <c r="M1290" s="5">
        <v>2529264387</v>
      </c>
      <c r="N1290" s="6" t="s">
        <v>11017</v>
      </c>
      <c r="O1290" s="6" t="s">
        <v>11017</v>
      </c>
      <c r="P1290" s="6" t="s">
        <v>8975</v>
      </c>
      <c r="Q1290" s="5"/>
      <c r="R1290" s="6" t="s">
        <v>11984</v>
      </c>
      <c r="S1290" s="6">
        <f t="shared" si="82"/>
        <v>0</v>
      </c>
      <c r="T1290" s="6">
        <v>0</v>
      </c>
      <c r="U1290" s="6">
        <f t="shared" si="83"/>
        <v>0</v>
      </c>
      <c r="V1290" s="6" t="b">
        <f t="shared" si="80"/>
        <v>0</v>
      </c>
      <c r="W1290" s="6" t="b">
        <f t="shared" si="81"/>
        <v>0</v>
      </c>
    </row>
    <row r="1291" spans="1:23" x14ac:dyDescent="0.2">
      <c r="A1291" s="5">
        <v>1841</v>
      </c>
      <c r="B1291" s="5">
        <v>1433</v>
      </c>
      <c r="C1291" s="6" t="s">
        <v>11985</v>
      </c>
      <c r="D1291" s="6" t="s">
        <v>11985</v>
      </c>
      <c r="E1291" s="6" t="s">
        <v>11986</v>
      </c>
      <c r="F1291" s="6" t="s">
        <v>11986</v>
      </c>
      <c r="G1291" s="6" t="s">
        <v>11986</v>
      </c>
      <c r="H1291" s="6" t="s">
        <v>11987</v>
      </c>
      <c r="I1291" s="6" t="s">
        <v>11987</v>
      </c>
      <c r="J1291" s="6" t="s">
        <v>1821</v>
      </c>
      <c r="K1291" s="6" t="s">
        <v>1821</v>
      </c>
      <c r="L1291" s="5">
        <v>7048785300</v>
      </c>
      <c r="M1291" s="5">
        <v>7048785300</v>
      </c>
      <c r="N1291" s="6" t="s">
        <v>11017</v>
      </c>
      <c r="O1291" s="6" t="s">
        <v>11017</v>
      </c>
      <c r="P1291" s="6" t="s">
        <v>8975</v>
      </c>
      <c r="Q1291" s="5"/>
      <c r="R1291" s="6" t="s">
        <v>11988</v>
      </c>
      <c r="S1291" s="6">
        <f t="shared" si="82"/>
        <v>0</v>
      </c>
      <c r="T1291" s="6">
        <v>0</v>
      </c>
      <c r="U1291" s="6">
        <f t="shared" si="83"/>
        <v>0</v>
      </c>
      <c r="V1291" s="6" t="b">
        <f t="shared" si="80"/>
        <v>0</v>
      </c>
      <c r="W1291" s="6" t="b">
        <f t="shared" si="81"/>
        <v>0</v>
      </c>
    </row>
    <row r="1292" spans="1:23" x14ac:dyDescent="0.2">
      <c r="A1292" s="5">
        <v>1842</v>
      </c>
      <c r="B1292" s="5">
        <v>1434</v>
      </c>
      <c r="C1292" s="6" t="s">
        <v>1786</v>
      </c>
      <c r="D1292" s="6" t="s">
        <v>1786</v>
      </c>
      <c r="E1292" s="6" t="s">
        <v>13330</v>
      </c>
      <c r="F1292" s="6" t="s">
        <v>13331</v>
      </c>
      <c r="G1292" s="6" t="s">
        <v>13332</v>
      </c>
      <c r="H1292" s="6" t="s">
        <v>13333</v>
      </c>
      <c r="I1292" s="6" t="s">
        <v>13333</v>
      </c>
      <c r="J1292" s="6" t="s">
        <v>1821</v>
      </c>
      <c r="K1292" s="6" t="s">
        <v>1821</v>
      </c>
      <c r="L1292" s="5">
        <v>8285868994</v>
      </c>
      <c r="M1292" s="5">
        <v>8285868994</v>
      </c>
      <c r="N1292" s="6" t="s">
        <v>11017</v>
      </c>
      <c r="O1292" s="6" t="s">
        <v>11017</v>
      </c>
      <c r="P1292" s="6" t="s">
        <v>8975</v>
      </c>
      <c r="Q1292" s="5"/>
      <c r="R1292" s="6" t="s">
        <v>13334</v>
      </c>
      <c r="S1292" s="6">
        <f t="shared" si="82"/>
        <v>0</v>
      </c>
      <c r="T1292" s="6">
        <v>0</v>
      </c>
      <c r="U1292" s="6">
        <f t="shared" si="83"/>
        <v>0</v>
      </c>
      <c r="V1292" s="6" t="b">
        <f t="shared" si="80"/>
        <v>0</v>
      </c>
      <c r="W1292" s="6" t="b">
        <f t="shared" si="81"/>
        <v>0</v>
      </c>
    </row>
    <row r="1293" spans="1:23" x14ac:dyDescent="0.2">
      <c r="A1293" s="5">
        <v>1843</v>
      </c>
      <c r="B1293" s="5">
        <v>1435</v>
      </c>
      <c r="C1293" s="6" t="s">
        <v>3655</v>
      </c>
      <c r="D1293" s="6" t="s">
        <v>3655</v>
      </c>
      <c r="E1293" s="6" t="s">
        <v>11989</v>
      </c>
      <c r="F1293" s="6" t="s">
        <v>11989</v>
      </c>
      <c r="G1293" s="6" t="s">
        <v>11989</v>
      </c>
      <c r="H1293" s="6" t="s">
        <v>688</v>
      </c>
      <c r="I1293" s="6" t="s">
        <v>688</v>
      </c>
      <c r="J1293" s="6" t="s">
        <v>1821</v>
      </c>
      <c r="K1293" s="6" t="s">
        <v>1821</v>
      </c>
      <c r="L1293" s="5">
        <v>9199895200</v>
      </c>
      <c r="M1293" s="5">
        <v>9199895200</v>
      </c>
      <c r="N1293" s="6" t="s">
        <v>11017</v>
      </c>
      <c r="O1293" s="6" t="s">
        <v>11017</v>
      </c>
      <c r="P1293" s="6" t="s">
        <v>8975</v>
      </c>
      <c r="Q1293" s="5"/>
      <c r="R1293" s="6" t="s">
        <v>11990</v>
      </c>
      <c r="S1293" s="6">
        <f t="shared" si="82"/>
        <v>0</v>
      </c>
      <c r="T1293" s="6">
        <v>0</v>
      </c>
      <c r="U1293" s="6">
        <f t="shared" si="83"/>
        <v>0</v>
      </c>
      <c r="V1293" s="6" t="b">
        <f t="shared" si="80"/>
        <v>0</v>
      </c>
      <c r="W1293" s="6" t="b">
        <f t="shared" si="81"/>
        <v>0</v>
      </c>
    </row>
    <row r="1294" spans="1:23" x14ac:dyDescent="0.2">
      <c r="A1294" s="5">
        <v>1844</v>
      </c>
      <c r="B1294" s="5">
        <v>1436</v>
      </c>
      <c r="C1294" s="6" t="s">
        <v>1769</v>
      </c>
      <c r="D1294" s="6" t="s">
        <v>1769</v>
      </c>
      <c r="E1294" s="6" t="s">
        <v>13167</v>
      </c>
      <c r="F1294" s="6" t="s">
        <v>13167</v>
      </c>
      <c r="G1294" s="6" t="s">
        <v>13168</v>
      </c>
      <c r="H1294" s="6" t="s">
        <v>191</v>
      </c>
      <c r="I1294" s="6" t="s">
        <v>191</v>
      </c>
      <c r="J1294" s="6" t="s">
        <v>1821</v>
      </c>
      <c r="K1294" s="6" t="s">
        <v>1821</v>
      </c>
      <c r="L1294" s="5">
        <v>2524489111</v>
      </c>
      <c r="M1294" s="5">
        <v>2524489111</v>
      </c>
      <c r="N1294" s="6" t="s">
        <v>11017</v>
      </c>
      <c r="O1294" s="6" t="s">
        <v>11017</v>
      </c>
      <c r="P1294" s="6" t="s">
        <v>8975</v>
      </c>
      <c r="Q1294" s="5"/>
      <c r="R1294" s="6" t="s">
        <v>13169</v>
      </c>
      <c r="S1294" s="6">
        <f t="shared" si="82"/>
        <v>0</v>
      </c>
      <c r="T1294" s="6">
        <v>0</v>
      </c>
      <c r="U1294" s="6">
        <f t="shared" si="83"/>
        <v>0</v>
      </c>
      <c r="V1294" s="6" t="b">
        <f t="shared" si="80"/>
        <v>0</v>
      </c>
      <c r="W1294" s="6" t="b">
        <f t="shared" si="81"/>
        <v>0</v>
      </c>
    </row>
    <row r="1295" spans="1:23" x14ac:dyDescent="0.2">
      <c r="A1295" s="5">
        <v>1845</v>
      </c>
      <c r="B1295" s="5">
        <v>1437</v>
      </c>
      <c r="C1295" s="6" t="s">
        <v>1616</v>
      </c>
      <c r="D1295" s="6" t="s">
        <v>1616</v>
      </c>
      <c r="E1295" s="6" t="s">
        <v>13170</v>
      </c>
      <c r="F1295" s="6" t="s">
        <v>13170</v>
      </c>
      <c r="G1295" s="6" t="s">
        <v>13170</v>
      </c>
      <c r="H1295" s="6" t="s">
        <v>11681</v>
      </c>
      <c r="I1295" s="6" t="s">
        <v>11681</v>
      </c>
      <c r="J1295" s="6" t="s">
        <v>1821</v>
      </c>
      <c r="K1295" s="6" t="s">
        <v>1821</v>
      </c>
      <c r="L1295" s="5">
        <v>9197184641</v>
      </c>
      <c r="M1295" s="5">
        <v>9197184641</v>
      </c>
      <c r="N1295" s="6" t="s">
        <v>11017</v>
      </c>
      <c r="O1295" s="6" t="s">
        <v>11017</v>
      </c>
      <c r="P1295" s="6" t="s">
        <v>8975</v>
      </c>
      <c r="Q1295" s="5"/>
      <c r="R1295" s="6" t="s">
        <v>13171</v>
      </c>
      <c r="S1295" s="6">
        <f t="shared" si="82"/>
        <v>0</v>
      </c>
      <c r="T1295" s="6">
        <v>0</v>
      </c>
      <c r="U1295" s="6">
        <f t="shared" si="83"/>
        <v>0</v>
      </c>
      <c r="V1295" s="6" t="b">
        <f t="shared" si="80"/>
        <v>0</v>
      </c>
      <c r="W1295" s="6" t="b">
        <f t="shared" si="81"/>
        <v>0</v>
      </c>
    </row>
    <row r="1296" spans="1:23" x14ac:dyDescent="0.2">
      <c r="A1296" s="5">
        <v>1846</v>
      </c>
      <c r="B1296" s="5">
        <v>1438</v>
      </c>
      <c r="C1296" s="6" t="s">
        <v>11991</v>
      </c>
      <c r="D1296" s="6" t="s">
        <v>11991</v>
      </c>
      <c r="E1296" s="6" t="s">
        <v>11992</v>
      </c>
      <c r="F1296" s="6" t="s">
        <v>11992</v>
      </c>
      <c r="G1296" s="6" t="s">
        <v>11992</v>
      </c>
      <c r="H1296" s="6" t="s">
        <v>11993</v>
      </c>
      <c r="I1296" s="6" t="s">
        <v>11993</v>
      </c>
      <c r="J1296" s="6" t="s">
        <v>1821</v>
      </c>
      <c r="K1296" s="6" t="s">
        <v>1821</v>
      </c>
      <c r="L1296" s="5">
        <v>2525264212</v>
      </c>
      <c r="M1296" s="5">
        <v>2525264212</v>
      </c>
      <c r="N1296" s="6" t="s">
        <v>11017</v>
      </c>
      <c r="O1296" s="6" t="s">
        <v>11017</v>
      </c>
      <c r="P1296" s="6" t="s">
        <v>8975</v>
      </c>
      <c r="Q1296" s="5"/>
      <c r="R1296" s="6" t="s">
        <v>11994</v>
      </c>
      <c r="S1296" s="6">
        <f t="shared" si="82"/>
        <v>0</v>
      </c>
      <c r="T1296" s="6">
        <v>0</v>
      </c>
      <c r="U1296" s="6">
        <f t="shared" si="83"/>
        <v>0</v>
      </c>
      <c r="V1296" s="6" t="b">
        <f t="shared" si="80"/>
        <v>0</v>
      </c>
      <c r="W1296" s="6" t="b">
        <f t="shared" si="81"/>
        <v>0</v>
      </c>
    </row>
    <row r="1297" spans="1:23" x14ac:dyDescent="0.2">
      <c r="A1297" s="5">
        <v>1847</v>
      </c>
      <c r="B1297" s="5">
        <v>1439</v>
      </c>
      <c r="C1297" s="6" t="s">
        <v>1747</v>
      </c>
      <c r="D1297" s="6" t="s">
        <v>1747</v>
      </c>
      <c r="E1297" s="6" t="s">
        <v>13335</v>
      </c>
      <c r="F1297" s="6" t="s">
        <v>13336</v>
      </c>
      <c r="G1297" s="6" t="s">
        <v>13335</v>
      </c>
      <c r="H1297" s="6" t="s">
        <v>13337</v>
      </c>
      <c r="I1297" s="6" t="s">
        <v>13337</v>
      </c>
      <c r="J1297" s="6" t="s">
        <v>1821</v>
      </c>
      <c r="K1297" s="6" t="s">
        <v>1821</v>
      </c>
      <c r="L1297" s="5">
        <v>7047353001</v>
      </c>
      <c r="M1297" s="5">
        <v>7047353001</v>
      </c>
      <c r="N1297" s="6" t="s">
        <v>11017</v>
      </c>
      <c r="O1297" s="6" t="s">
        <v>11017</v>
      </c>
      <c r="P1297" s="6" t="s">
        <v>8975</v>
      </c>
      <c r="Q1297" s="5"/>
      <c r="R1297" s="6" t="s">
        <v>13338</v>
      </c>
      <c r="S1297" s="6">
        <f t="shared" si="82"/>
        <v>0</v>
      </c>
      <c r="T1297" s="6">
        <v>0</v>
      </c>
      <c r="U1297" s="6">
        <f t="shared" si="83"/>
        <v>0</v>
      </c>
      <c r="V1297" s="6" t="b">
        <f t="shared" si="80"/>
        <v>0</v>
      </c>
      <c r="W1297" s="6" t="b">
        <f t="shared" si="81"/>
        <v>0</v>
      </c>
    </row>
    <row r="1298" spans="1:23" x14ac:dyDescent="0.2">
      <c r="A1298" s="5">
        <v>1848</v>
      </c>
      <c r="B1298" s="5">
        <v>1440</v>
      </c>
      <c r="C1298" s="6" t="s">
        <v>2052</v>
      </c>
      <c r="D1298" s="6" t="s">
        <v>2052</v>
      </c>
      <c r="E1298" s="6" t="s">
        <v>13172</v>
      </c>
      <c r="F1298" s="6" t="s">
        <v>13172</v>
      </c>
      <c r="G1298" s="6" t="s">
        <v>13172</v>
      </c>
      <c r="H1298" s="6" t="s">
        <v>691</v>
      </c>
      <c r="I1298" s="6" t="s">
        <v>691</v>
      </c>
      <c r="J1298" s="6" t="s">
        <v>1821</v>
      </c>
      <c r="K1298" s="6" t="s">
        <v>1821</v>
      </c>
      <c r="L1298" s="5">
        <v>8283492081</v>
      </c>
      <c r="M1298" s="5">
        <v>8283492081</v>
      </c>
      <c r="N1298" s="6" t="s">
        <v>11017</v>
      </c>
      <c r="O1298" s="6" t="s">
        <v>11017</v>
      </c>
      <c r="P1298" s="6" t="s">
        <v>8975</v>
      </c>
      <c r="Q1298" s="5"/>
      <c r="R1298" s="6" t="s">
        <v>8731</v>
      </c>
      <c r="S1298" s="6">
        <f t="shared" si="82"/>
        <v>0</v>
      </c>
      <c r="T1298" s="6">
        <v>0</v>
      </c>
      <c r="U1298" s="6">
        <f t="shared" si="83"/>
        <v>0</v>
      </c>
      <c r="V1298" s="6" t="b">
        <f t="shared" si="80"/>
        <v>0</v>
      </c>
      <c r="W1298" s="6" t="b">
        <f t="shared" si="81"/>
        <v>0</v>
      </c>
    </row>
    <row r="1299" spans="1:23" x14ac:dyDescent="0.2">
      <c r="A1299" s="5">
        <v>1849</v>
      </c>
      <c r="B1299" s="5">
        <v>1441</v>
      </c>
      <c r="C1299" s="6" t="s">
        <v>1834</v>
      </c>
      <c r="D1299" s="6" t="s">
        <v>5588</v>
      </c>
      <c r="E1299" s="6" t="s">
        <v>1835</v>
      </c>
      <c r="F1299" s="6" t="s">
        <v>1835</v>
      </c>
      <c r="G1299" s="6" t="s">
        <v>6676</v>
      </c>
      <c r="H1299" s="6" t="s">
        <v>1836</v>
      </c>
      <c r="I1299" s="6" t="s">
        <v>1836</v>
      </c>
      <c r="J1299" s="6" t="s">
        <v>1821</v>
      </c>
      <c r="K1299" s="6" t="s">
        <v>1821</v>
      </c>
      <c r="L1299" s="5">
        <v>8283492081</v>
      </c>
      <c r="M1299" s="5">
        <v>8283492081</v>
      </c>
      <c r="N1299" s="6" t="s">
        <v>8972</v>
      </c>
      <c r="O1299" s="6" t="s">
        <v>8972</v>
      </c>
      <c r="P1299" s="6" t="s">
        <v>8975</v>
      </c>
      <c r="Q1299" s="5"/>
      <c r="R1299" s="6" t="s">
        <v>8731</v>
      </c>
      <c r="S1299" s="6">
        <f t="shared" si="82"/>
        <v>0</v>
      </c>
      <c r="T1299" s="6">
        <v>0</v>
      </c>
      <c r="U1299" s="6">
        <f t="shared" si="83"/>
        <v>0</v>
      </c>
      <c r="V1299" s="6" t="b">
        <f t="shared" si="80"/>
        <v>0</v>
      </c>
      <c r="W1299" s="6" t="b">
        <f t="shared" si="81"/>
        <v>0</v>
      </c>
    </row>
    <row r="1300" spans="1:23" x14ac:dyDescent="0.2">
      <c r="A1300" s="5">
        <v>1850</v>
      </c>
      <c r="B1300" s="5">
        <v>1442</v>
      </c>
      <c r="C1300" s="6" t="s">
        <v>1695</v>
      </c>
      <c r="D1300" s="6" t="s">
        <v>1695</v>
      </c>
      <c r="E1300" s="6" t="s">
        <v>11995</v>
      </c>
      <c r="F1300" s="6" t="s">
        <v>11995</v>
      </c>
      <c r="G1300" s="6" t="s">
        <v>11996</v>
      </c>
      <c r="H1300" s="6" t="s">
        <v>3006</v>
      </c>
      <c r="I1300" s="6" t="s">
        <v>3006</v>
      </c>
      <c r="J1300" s="6" t="s">
        <v>1821</v>
      </c>
      <c r="K1300" s="6" t="s">
        <v>1821</v>
      </c>
      <c r="L1300" s="5">
        <v>8286493531</v>
      </c>
      <c r="M1300" s="5">
        <v>8286493531</v>
      </c>
      <c r="N1300" s="6" t="s">
        <v>11017</v>
      </c>
      <c r="O1300" s="6" t="s">
        <v>11017</v>
      </c>
      <c r="P1300" s="6" t="s">
        <v>8975</v>
      </c>
      <c r="Q1300" s="5"/>
      <c r="R1300" s="6" t="s">
        <v>11997</v>
      </c>
      <c r="S1300" s="6">
        <f t="shared" si="82"/>
        <v>0</v>
      </c>
      <c r="T1300" s="6">
        <v>0</v>
      </c>
      <c r="U1300" s="6">
        <f t="shared" si="83"/>
        <v>0</v>
      </c>
      <c r="V1300" s="6" t="b">
        <f t="shared" si="80"/>
        <v>0</v>
      </c>
      <c r="W1300" s="6" t="b">
        <f t="shared" si="81"/>
        <v>0</v>
      </c>
    </row>
    <row r="1301" spans="1:23" x14ac:dyDescent="0.2">
      <c r="A1301" s="5">
        <v>1903</v>
      </c>
      <c r="B1301" s="5">
        <v>1443</v>
      </c>
      <c r="C1301" s="6" t="s">
        <v>12104</v>
      </c>
      <c r="D1301" s="6" t="s">
        <v>12104</v>
      </c>
      <c r="E1301" s="6" t="s">
        <v>12105</v>
      </c>
      <c r="F1301" s="6" t="s">
        <v>12105</v>
      </c>
      <c r="G1301" s="6" t="s">
        <v>12106</v>
      </c>
      <c r="H1301" s="6" t="s">
        <v>59</v>
      </c>
      <c r="I1301" s="6" t="s">
        <v>59</v>
      </c>
      <c r="J1301" s="6" t="s">
        <v>1821</v>
      </c>
      <c r="K1301" s="6" t="s">
        <v>1821</v>
      </c>
      <c r="L1301" s="5">
        <v>2527913101</v>
      </c>
      <c r="M1301" s="5">
        <v>2527913101</v>
      </c>
      <c r="N1301" s="6" t="s">
        <v>11017</v>
      </c>
      <c r="O1301" s="6" t="s">
        <v>11017</v>
      </c>
      <c r="P1301" s="6" t="s">
        <v>8975</v>
      </c>
      <c r="Q1301" s="5"/>
      <c r="R1301" s="6" t="s">
        <v>8732</v>
      </c>
      <c r="S1301" s="6">
        <f t="shared" si="82"/>
        <v>0</v>
      </c>
      <c r="T1301" s="6">
        <v>0</v>
      </c>
      <c r="U1301" s="6">
        <f t="shared" si="83"/>
        <v>0</v>
      </c>
      <c r="V1301" s="6" t="b">
        <f t="shared" si="80"/>
        <v>0</v>
      </c>
      <c r="W1301" s="6" t="b">
        <f t="shared" si="81"/>
        <v>0</v>
      </c>
    </row>
    <row r="1302" spans="1:23" x14ac:dyDescent="0.2">
      <c r="A1302" s="5">
        <v>1904</v>
      </c>
      <c r="B1302" s="5">
        <v>1444</v>
      </c>
      <c r="C1302" s="6" t="s">
        <v>1881</v>
      </c>
      <c r="D1302" s="6" t="s">
        <v>1881</v>
      </c>
      <c r="E1302" s="6" t="s">
        <v>1882</v>
      </c>
      <c r="F1302" s="6" t="s">
        <v>1882</v>
      </c>
      <c r="G1302" s="6" t="s">
        <v>12107</v>
      </c>
      <c r="H1302" s="6" t="s">
        <v>1883</v>
      </c>
      <c r="I1302" s="6" t="s">
        <v>1883</v>
      </c>
      <c r="J1302" s="6" t="s">
        <v>1821</v>
      </c>
      <c r="K1302" s="6" t="s">
        <v>1821</v>
      </c>
      <c r="L1302" s="5">
        <v>2527933023</v>
      </c>
      <c r="M1302" s="5">
        <v>2527933023</v>
      </c>
      <c r="N1302" s="6" t="s">
        <v>8972</v>
      </c>
      <c r="O1302" s="6" t="s">
        <v>8972</v>
      </c>
      <c r="P1302" s="6" t="s">
        <v>8975</v>
      </c>
      <c r="Q1302" s="5"/>
      <c r="R1302" s="6" t="s">
        <v>8732</v>
      </c>
      <c r="S1302" s="6">
        <f t="shared" si="82"/>
        <v>0</v>
      </c>
      <c r="T1302" s="6">
        <v>0</v>
      </c>
      <c r="U1302" s="6">
        <f t="shared" si="83"/>
        <v>0</v>
      </c>
      <c r="V1302" s="6" t="b">
        <f t="shared" si="80"/>
        <v>0</v>
      </c>
      <c r="W1302" s="6" t="b">
        <f t="shared" si="81"/>
        <v>0</v>
      </c>
    </row>
    <row r="1303" spans="1:23" x14ac:dyDescent="0.2">
      <c r="A1303" s="5">
        <v>1905</v>
      </c>
      <c r="B1303" s="5">
        <v>1445</v>
      </c>
      <c r="C1303" s="6" t="s">
        <v>1884</v>
      </c>
      <c r="D1303" s="6" t="s">
        <v>1884</v>
      </c>
      <c r="E1303" s="6" t="s">
        <v>1885</v>
      </c>
      <c r="F1303" s="6" t="s">
        <v>1885</v>
      </c>
      <c r="G1303" s="6" t="s">
        <v>7951</v>
      </c>
      <c r="H1303" s="6" t="s">
        <v>519</v>
      </c>
      <c r="I1303" s="6" t="s">
        <v>519</v>
      </c>
      <c r="J1303" s="6" t="s">
        <v>1821</v>
      </c>
      <c r="K1303" s="6" t="s">
        <v>1821</v>
      </c>
      <c r="L1303" s="5">
        <v>2527933023</v>
      </c>
      <c r="M1303" s="5">
        <v>2527933023</v>
      </c>
      <c r="N1303" s="6" t="s">
        <v>8972</v>
      </c>
      <c r="O1303" s="6" t="s">
        <v>8972</v>
      </c>
      <c r="P1303" s="6" t="s">
        <v>8975</v>
      </c>
      <c r="Q1303" s="5"/>
      <c r="R1303" s="6" t="s">
        <v>8732</v>
      </c>
      <c r="S1303" s="6">
        <f t="shared" si="82"/>
        <v>0</v>
      </c>
      <c r="T1303" s="6">
        <v>0</v>
      </c>
      <c r="U1303" s="6">
        <f t="shared" si="83"/>
        <v>0</v>
      </c>
      <c r="V1303" s="6" t="b">
        <f t="shared" si="80"/>
        <v>0</v>
      </c>
      <c r="W1303" s="6" t="b">
        <f t="shared" si="81"/>
        <v>0</v>
      </c>
    </row>
    <row r="1304" spans="1:23" x14ac:dyDescent="0.2">
      <c r="A1304" s="5">
        <v>1851</v>
      </c>
      <c r="B1304" s="5">
        <v>1446</v>
      </c>
      <c r="C1304" s="6" t="s">
        <v>11998</v>
      </c>
      <c r="D1304" s="6" t="s">
        <v>11999</v>
      </c>
      <c r="E1304" s="6" t="s">
        <v>12000</v>
      </c>
      <c r="F1304" s="6" t="s">
        <v>12000</v>
      </c>
      <c r="G1304" s="6" t="s">
        <v>12000</v>
      </c>
      <c r="H1304" s="6" t="s">
        <v>1820</v>
      </c>
      <c r="I1304" s="6" t="s">
        <v>1820</v>
      </c>
      <c r="J1304" s="6" t="s">
        <v>1821</v>
      </c>
      <c r="K1304" s="6" t="s">
        <v>1821</v>
      </c>
      <c r="L1304" s="5">
        <v>7043366400</v>
      </c>
      <c r="M1304" s="5">
        <v>7043366400</v>
      </c>
      <c r="N1304" s="6" t="s">
        <v>11017</v>
      </c>
      <c r="O1304" s="6" t="s">
        <v>11017</v>
      </c>
      <c r="P1304" s="6" t="s">
        <v>8975</v>
      </c>
      <c r="Q1304" s="5"/>
      <c r="R1304" s="6" t="s">
        <v>12001</v>
      </c>
      <c r="S1304" s="6">
        <f t="shared" si="82"/>
        <v>0</v>
      </c>
      <c r="T1304" s="6">
        <v>0</v>
      </c>
      <c r="U1304" s="6">
        <f t="shared" si="83"/>
        <v>0</v>
      </c>
      <c r="V1304" s="6" t="b">
        <f t="shared" si="80"/>
        <v>0</v>
      </c>
      <c r="W1304" s="6" t="b">
        <f t="shared" si="81"/>
        <v>0</v>
      </c>
    </row>
    <row r="1305" spans="1:23" x14ac:dyDescent="0.2">
      <c r="A1305" s="5">
        <v>1852</v>
      </c>
      <c r="B1305" s="5">
        <v>1447</v>
      </c>
      <c r="C1305" s="6" t="s">
        <v>1648</v>
      </c>
      <c r="D1305" s="6" t="s">
        <v>1648</v>
      </c>
      <c r="E1305" s="6" t="s">
        <v>13173</v>
      </c>
      <c r="F1305" s="6" t="s">
        <v>13173</v>
      </c>
      <c r="G1305" s="6" t="s">
        <v>13174</v>
      </c>
      <c r="H1305" s="6" t="s">
        <v>205</v>
      </c>
      <c r="I1305" s="6" t="s">
        <v>205</v>
      </c>
      <c r="J1305" s="6" t="s">
        <v>1821</v>
      </c>
      <c r="K1305" s="6" t="s">
        <v>1821</v>
      </c>
      <c r="L1305" s="5">
        <v>9105721393</v>
      </c>
      <c r="M1305" s="5">
        <v>9105721393</v>
      </c>
      <c r="N1305" s="6" t="s">
        <v>11017</v>
      </c>
      <c r="O1305" s="6" t="s">
        <v>11017</v>
      </c>
      <c r="P1305" s="6" t="s">
        <v>8975</v>
      </c>
      <c r="Q1305" s="5"/>
      <c r="R1305" s="6" t="s">
        <v>13175</v>
      </c>
      <c r="S1305" s="6">
        <f t="shared" si="82"/>
        <v>0</v>
      </c>
      <c r="T1305" s="6">
        <v>0</v>
      </c>
      <c r="U1305" s="6">
        <f t="shared" si="83"/>
        <v>0</v>
      </c>
      <c r="V1305" s="6" t="b">
        <f t="shared" si="80"/>
        <v>0</v>
      </c>
      <c r="W1305" s="6" t="b">
        <f t="shared" si="81"/>
        <v>0</v>
      </c>
    </row>
    <row r="1306" spans="1:23" x14ac:dyDescent="0.2">
      <c r="A1306" s="5">
        <v>1854</v>
      </c>
      <c r="B1306" s="5">
        <v>1448</v>
      </c>
      <c r="C1306" s="6" t="s">
        <v>12002</v>
      </c>
      <c r="D1306" s="6" t="s">
        <v>12003</v>
      </c>
      <c r="E1306" s="6" t="s">
        <v>12004</v>
      </c>
      <c r="F1306" s="6" t="s">
        <v>12004</v>
      </c>
      <c r="G1306" s="6" t="s">
        <v>12004</v>
      </c>
      <c r="H1306" s="6" t="s">
        <v>2224</v>
      </c>
      <c r="I1306" s="6" t="s">
        <v>2224</v>
      </c>
      <c r="J1306" s="6" t="s">
        <v>1821</v>
      </c>
      <c r="K1306" s="6" t="s">
        <v>1821</v>
      </c>
      <c r="L1306" s="5">
        <v>2524599819</v>
      </c>
      <c r="M1306" s="5">
        <v>2524599819</v>
      </c>
      <c r="N1306" s="6" t="s">
        <v>11017</v>
      </c>
      <c r="O1306" s="6" t="s">
        <v>11017</v>
      </c>
      <c r="P1306" s="6" t="s">
        <v>8975</v>
      </c>
      <c r="Q1306" s="5"/>
      <c r="R1306" s="6" t="s">
        <v>12005</v>
      </c>
      <c r="S1306" s="6">
        <f t="shared" si="82"/>
        <v>0</v>
      </c>
      <c r="T1306" s="6">
        <v>0</v>
      </c>
      <c r="U1306" s="6">
        <f t="shared" si="83"/>
        <v>0</v>
      </c>
      <c r="V1306" s="6" t="b">
        <f t="shared" si="80"/>
        <v>0</v>
      </c>
      <c r="W1306" s="6" t="b">
        <f t="shared" si="81"/>
        <v>0</v>
      </c>
    </row>
    <row r="1307" spans="1:23" x14ac:dyDescent="0.2">
      <c r="A1307" s="5">
        <v>1855</v>
      </c>
      <c r="B1307" s="5">
        <v>1449</v>
      </c>
      <c r="C1307" s="6" t="s">
        <v>1837</v>
      </c>
      <c r="D1307" s="6" t="s">
        <v>5589</v>
      </c>
      <c r="E1307" s="6" t="s">
        <v>1838</v>
      </c>
      <c r="F1307" s="6" t="s">
        <v>1838</v>
      </c>
      <c r="G1307" s="6" t="s">
        <v>1838</v>
      </c>
      <c r="H1307" s="6" t="s">
        <v>679</v>
      </c>
      <c r="I1307" s="6" t="s">
        <v>679</v>
      </c>
      <c r="J1307" s="6" t="s">
        <v>1821</v>
      </c>
      <c r="K1307" s="6" t="s">
        <v>1821</v>
      </c>
      <c r="L1307" s="5">
        <v>2524460027</v>
      </c>
      <c r="M1307" s="5">
        <v>2524460027</v>
      </c>
      <c r="N1307" s="6" t="s">
        <v>8972</v>
      </c>
      <c r="O1307" s="6" t="s">
        <v>8972</v>
      </c>
      <c r="P1307" s="6" t="s">
        <v>8975</v>
      </c>
      <c r="Q1307" s="5"/>
      <c r="R1307" s="6" t="s">
        <v>12005</v>
      </c>
      <c r="S1307" s="6">
        <f t="shared" si="82"/>
        <v>0</v>
      </c>
      <c r="T1307" s="6">
        <v>0</v>
      </c>
      <c r="U1307" s="6">
        <f t="shared" si="83"/>
        <v>0</v>
      </c>
      <c r="V1307" s="6" t="b">
        <f t="shared" si="80"/>
        <v>0</v>
      </c>
      <c r="W1307" s="6" t="b">
        <f t="shared" si="81"/>
        <v>0</v>
      </c>
    </row>
    <row r="1308" spans="1:23" x14ac:dyDescent="0.2">
      <c r="A1308" s="5">
        <v>1856</v>
      </c>
      <c r="B1308" s="5">
        <v>1450</v>
      </c>
      <c r="C1308" s="6" t="s">
        <v>12006</v>
      </c>
      <c r="D1308" s="6" t="s">
        <v>12006</v>
      </c>
      <c r="E1308" s="6" t="s">
        <v>12007</v>
      </c>
      <c r="F1308" s="6" t="s">
        <v>12007</v>
      </c>
      <c r="G1308" s="6" t="s">
        <v>12008</v>
      </c>
      <c r="H1308" s="6" t="s">
        <v>443</v>
      </c>
      <c r="I1308" s="6" t="s">
        <v>443</v>
      </c>
      <c r="J1308" s="6" t="s">
        <v>1821</v>
      </c>
      <c r="K1308" s="6" t="s">
        <v>1821</v>
      </c>
      <c r="L1308" s="5">
        <v>9107986500</v>
      </c>
      <c r="M1308" s="5">
        <v>9107986500</v>
      </c>
      <c r="N1308" s="6" t="s">
        <v>11017</v>
      </c>
      <c r="O1308" s="6" t="s">
        <v>11017</v>
      </c>
      <c r="P1308" s="6" t="s">
        <v>8975</v>
      </c>
      <c r="Q1308" s="5"/>
      <c r="R1308" s="6" t="s">
        <v>12009</v>
      </c>
      <c r="S1308" s="6">
        <f t="shared" si="82"/>
        <v>0</v>
      </c>
      <c r="T1308" s="6">
        <v>0</v>
      </c>
      <c r="U1308" s="6">
        <f t="shared" si="83"/>
        <v>0</v>
      </c>
      <c r="V1308" s="6" t="b">
        <f t="shared" si="80"/>
        <v>0</v>
      </c>
      <c r="W1308" s="6" t="b">
        <f t="shared" si="81"/>
        <v>0</v>
      </c>
    </row>
    <row r="1309" spans="1:23" x14ac:dyDescent="0.2">
      <c r="A1309" s="5">
        <v>1857</v>
      </c>
      <c r="B1309" s="5">
        <v>1451</v>
      </c>
      <c r="C1309" s="6" t="s">
        <v>12010</v>
      </c>
      <c r="D1309" s="6" t="s">
        <v>12010</v>
      </c>
      <c r="E1309" s="6" t="s">
        <v>12011</v>
      </c>
      <c r="F1309" s="6" t="s">
        <v>12011</v>
      </c>
      <c r="G1309" s="6" t="s">
        <v>12011</v>
      </c>
      <c r="H1309" s="6" t="s">
        <v>1305</v>
      </c>
      <c r="I1309" s="6" t="s">
        <v>1305</v>
      </c>
      <c r="J1309" s="6" t="s">
        <v>1821</v>
      </c>
      <c r="K1309" s="6" t="s">
        <v>1821</v>
      </c>
      <c r="L1309" s="5">
        <v>2525345841</v>
      </c>
      <c r="M1309" s="5">
        <v>2525345841</v>
      </c>
      <c r="N1309" s="6" t="s">
        <v>11017</v>
      </c>
      <c r="O1309" s="6" t="s">
        <v>11017</v>
      </c>
      <c r="P1309" s="6" t="s">
        <v>8975</v>
      </c>
      <c r="Q1309" s="5"/>
      <c r="R1309" s="6" t="s">
        <v>12012</v>
      </c>
      <c r="S1309" s="6">
        <f t="shared" si="82"/>
        <v>0</v>
      </c>
      <c r="T1309" s="6">
        <v>0</v>
      </c>
      <c r="U1309" s="6">
        <f t="shared" si="83"/>
        <v>0</v>
      </c>
      <c r="V1309" s="6" t="b">
        <f t="shared" si="80"/>
        <v>0</v>
      </c>
      <c r="W1309" s="6" t="b">
        <f t="shared" si="81"/>
        <v>0</v>
      </c>
    </row>
    <row r="1310" spans="1:23" x14ac:dyDescent="0.2">
      <c r="A1310" s="5">
        <v>1858</v>
      </c>
      <c r="B1310" s="5">
        <v>1452</v>
      </c>
      <c r="C1310" s="6" t="s">
        <v>12013</v>
      </c>
      <c r="D1310" s="6" t="s">
        <v>12013</v>
      </c>
      <c r="E1310" s="6" t="s">
        <v>12014</v>
      </c>
      <c r="F1310" s="6" t="s">
        <v>12014</v>
      </c>
      <c r="G1310" s="6" t="s">
        <v>12014</v>
      </c>
      <c r="H1310" s="6" t="s">
        <v>1081</v>
      </c>
      <c r="I1310" s="6" t="s">
        <v>1081</v>
      </c>
      <c r="J1310" s="6" t="s">
        <v>1821</v>
      </c>
      <c r="K1310" s="6" t="s">
        <v>1821</v>
      </c>
      <c r="L1310" s="5">
        <v>9109893983</v>
      </c>
      <c r="M1310" s="5">
        <v>9109893983</v>
      </c>
      <c r="N1310" s="6" t="s">
        <v>11017</v>
      </c>
      <c r="O1310" s="6" t="s">
        <v>11017</v>
      </c>
      <c r="P1310" s="6" t="s">
        <v>8975</v>
      </c>
      <c r="Q1310" s="5"/>
      <c r="R1310" s="6" t="s">
        <v>12015</v>
      </c>
      <c r="S1310" s="6">
        <f t="shared" si="82"/>
        <v>0</v>
      </c>
      <c r="T1310" s="6">
        <v>0</v>
      </c>
      <c r="U1310" s="6">
        <f t="shared" si="83"/>
        <v>0</v>
      </c>
      <c r="V1310" s="6" t="b">
        <f t="shared" si="80"/>
        <v>0</v>
      </c>
      <c r="W1310" s="6" t="b">
        <f t="shared" si="81"/>
        <v>0</v>
      </c>
    </row>
    <row r="1311" spans="1:23" x14ac:dyDescent="0.2">
      <c r="A1311" s="5">
        <v>1859</v>
      </c>
      <c r="B1311" s="5">
        <v>1453</v>
      </c>
      <c r="C1311" s="6" t="s">
        <v>12016</v>
      </c>
      <c r="D1311" s="6" t="s">
        <v>12016</v>
      </c>
      <c r="E1311" s="6" t="s">
        <v>12017</v>
      </c>
      <c r="F1311" s="6" t="s">
        <v>12017</v>
      </c>
      <c r="G1311" s="6" t="s">
        <v>12017</v>
      </c>
      <c r="H1311" s="6" t="s">
        <v>12018</v>
      </c>
      <c r="I1311" s="6" t="s">
        <v>12018</v>
      </c>
      <c r="J1311" s="6" t="s">
        <v>1821</v>
      </c>
      <c r="K1311" s="6" t="s">
        <v>1821</v>
      </c>
      <c r="L1311" s="5">
        <v>9192452411</v>
      </c>
      <c r="M1311" s="5">
        <v>9192452411</v>
      </c>
      <c r="N1311" s="6" t="s">
        <v>11017</v>
      </c>
      <c r="O1311" s="6" t="s">
        <v>11017</v>
      </c>
      <c r="P1311" s="6" t="s">
        <v>8975</v>
      </c>
      <c r="Q1311" s="5"/>
      <c r="R1311" s="6" t="s">
        <v>8734</v>
      </c>
      <c r="S1311" s="6">
        <f t="shared" si="82"/>
        <v>0</v>
      </c>
      <c r="T1311" s="6">
        <v>0</v>
      </c>
      <c r="U1311" s="6">
        <f t="shared" si="83"/>
        <v>0</v>
      </c>
      <c r="V1311" s="6" t="b">
        <f t="shared" si="80"/>
        <v>0</v>
      </c>
      <c r="W1311" s="6" t="b">
        <f t="shared" si="81"/>
        <v>0</v>
      </c>
    </row>
    <row r="1312" spans="1:23" x14ac:dyDescent="0.2">
      <c r="A1312" s="5">
        <v>1860</v>
      </c>
      <c r="B1312" s="5">
        <v>1454</v>
      </c>
      <c r="C1312" s="6" t="s">
        <v>1839</v>
      </c>
      <c r="D1312" s="6" t="s">
        <v>5590</v>
      </c>
      <c r="E1312" s="6" t="s">
        <v>1840</v>
      </c>
      <c r="F1312" s="6" t="s">
        <v>1840</v>
      </c>
      <c r="G1312" s="6" t="s">
        <v>1840</v>
      </c>
      <c r="H1312" s="6" t="s">
        <v>1841</v>
      </c>
      <c r="I1312" s="6" t="s">
        <v>1841</v>
      </c>
      <c r="J1312" s="6" t="s">
        <v>1821</v>
      </c>
      <c r="K1312" s="6" t="s">
        <v>1821</v>
      </c>
      <c r="L1312" s="5">
        <v>9192452400</v>
      </c>
      <c r="M1312" s="5">
        <v>9192452400</v>
      </c>
      <c r="N1312" s="6" t="s">
        <v>8972</v>
      </c>
      <c r="O1312" s="6" t="s">
        <v>8972</v>
      </c>
      <c r="P1312" s="6" t="s">
        <v>8975</v>
      </c>
      <c r="Q1312" s="5"/>
      <c r="R1312" s="6" t="s">
        <v>8734</v>
      </c>
      <c r="S1312" s="6">
        <f t="shared" si="82"/>
        <v>0</v>
      </c>
      <c r="T1312" s="6">
        <v>0</v>
      </c>
      <c r="U1312" s="6">
        <f t="shared" si="83"/>
        <v>0</v>
      </c>
      <c r="V1312" s="6" t="b">
        <f t="shared" si="80"/>
        <v>0</v>
      </c>
      <c r="W1312" s="6" t="b">
        <f t="shared" si="81"/>
        <v>0</v>
      </c>
    </row>
    <row r="1313" spans="1:28" x14ac:dyDescent="0.2">
      <c r="A1313" s="5">
        <v>1861</v>
      </c>
      <c r="B1313" s="5">
        <v>1455</v>
      </c>
      <c r="C1313" s="6" t="s">
        <v>12019</v>
      </c>
      <c r="D1313" s="6" t="s">
        <v>12019</v>
      </c>
      <c r="E1313" s="6" t="s">
        <v>12020</v>
      </c>
      <c r="F1313" s="6" t="s">
        <v>12020</v>
      </c>
      <c r="G1313" s="6" t="s">
        <v>12021</v>
      </c>
      <c r="H1313" s="6" t="s">
        <v>12022</v>
      </c>
      <c r="I1313" s="6" t="s">
        <v>12022</v>
      </c>
      <c r="J1313" s="6" t="s">
        <v>1821</v>
      </c>
      <c r="K1313" s="6" t="s">
        <v>1821</v>
      </c>
      <c r="L1313" s="5">
        <v>2527453734</v>
      </c>
      <c r="M1313" s="5">
        <v>2527453734</v>
      </c>
      <c r="N1313" s="6" t="s">
        <v>11017</v>
      </c>
      <c r="O1313" s="6" t="s">
        <v>11017</v>
      </c>
      <c r="P1313" s="6" t="s">
        <v>8975</v>
      </c>
      <c r="Q1313" s="5"/>
      <c r="R1313" s="6" t="s">
        <v>12023</v>
      </c>
      <c r="S1313" s="6">
        <f t="shared" si="82"/>
        <v>0</v>
      </c>
      <c r="T1313" s="6">
        <v>0</v>
      </c>
      <c r="U1313" s="6">
        <f t="shared" si="83"/>
        <v>0</v>
      </c>
      <c r="V1313" s="6" t="b">
        <f t="shared" si="80"/>
        <v>0</v>
      </c>
      <c r="W1313" s="6" t="b">
        <f t="shared" si="81"/>
        <v>0</v>
      </c>
    </row>
    <row r="1314" spans="1:28" x14ac:dyDescent="0.2">
      <c r="A1314" s="5">
        <v>1862</v>
      </c>
      <c r="B1314" s="5">
        <v>1456</v>
      </c>
      <c r="C1314" s="6" t="s">
        <v>12024</v>
      </c>
      <c r="D1314" s="6" t="s">
        <v>12025</v>
      </c>
      <c r="E1314" s="6" t="s">
        <v>12026</v>
      </c>
      <c r="F1314" s="6" t="s">
        <v>12026</v>
      </c>
      <c r="G1314" s="6" t="s">
        <v>12026</v>
      </c>
      <c r="H1314" s="6" t="s">
        <v>12027</v>
      </c>
      <c r="I1314" s="6" t="s">
        <v>12027</v>
      </c>
      <c r="J1314" s="6" t="s">
        <v>1821</v>
      </c>
      <c r="K1314" s="6" t="s">
        <v>1821</v>
      </c>
      <c r="L1314" s="5">
        <v>9102591230</v>
      </c>
      <c r="M1314" s="5">
        <v>9102591230</v>
      </c>
      <c r="N1314" s="6" t="s">
        <v>11017</v>
      </c>
      <c r="O1314" s="6" t="s">
        <v>11017</v>
      </c>
      <c r="P1314" s="6" t="s">
        <v>8975</v>
      </c>
      <c r="Q1314" s="5"/>
      <c r="R1314" s="6" t="s">
        <v>12028</v>
      </c>
      <c r="S1314" s="6">
        <f t="shared" si="82"/>
        <v>0</v>
      </c>
      <c r="T1314" s="6">
        <v>0</v>
      </c>
      <c r="U1314" s="6">
        <f t="shared" si="83"/>
        <v>0</v>
      </c>
      <c r="V1314" s="6" t="b">
        <f t="shared" si="80"/>
        <v>0</v>
      </c>
      <c r="W1314" s="6" t="b">
        <f t="shared" si="81"/>
        <v>0</v>
      </c>
    </row>
    <row r="1315" spans="1:28" x14ac:dyDescent="0.2">
      <c r="A1315" s="5">
        <v>1863</v>
      </c>
      <c r="B1315" s="5">
        <v>1457</v>
      </c>
      <c r="C1315" s="6" t="s">
        <v>12029</v>
      </c>
      <c r="D1315" s="6" t="s">
        <v>12029</v>
      </c>
      <c r="E1315" s="6" t="s">
        <v>12030</v>
      </c>
      <c r="F1315" s="6" t="s">
        <v>12030</v>
      </c>
      <c r="G1315" s="6" t="s">
        <v>12031</v>
      </c>
      <c r="H1315" s="6" t="s">
        <v>12032</v>
      </c>
      <c r="I1315" s="6" t="s">
        <v>12032</v>
      </c>
      <c r="J1315" s="6" t="s">
        <v>1821</v>
      </c>
      <c r="K1315" s="6" t="s">
        <v>1821</v>
      </c>
      <c r="L1315" s="5">
        <v>3365972204</v>
      </c>
      <c r="M1315" s="5">
        <v>3365972204</v>
      </c>
      <c r="N1315" s="6" t="s">
        <v>11017</v>
      </c>
      <c r="O1315" s="6" t="s">
        <v>11017</v>
      </c>
      <c r="P1315" s="6" t="s">
        <v>8975</v>
      </c>
      <c r="Q1315" s="5"/>
      <c r="R1315" s="6" t="s">
        <v>12033</v>
      </c>
      <c r="S1315" s="6">
        <f t="shared" si="82"/>
        <v>0</v>
      </c>
      <c r="T1315" s="6">
        <v>0</v>
      </c>
      <c r="U1315" s="6">
        <f t="shared" si="83"/>
        <v>0</v>
      </c>
      <c r="V1315" s="6" t="b">
        <f t="shared" si="80"/>
        <v>0</v>
      </c>
      <c r="W1315" s="6" t="b">
        <f t="shared" si="81"/>
        <v>0</v>
      </c>
    </row>
    <row r="1316" spans="1:28" x14ac:dyDescent="0.2">
      <c r="A1316" s="5">
        <v>1864</v>
      </c>
      <c r="B1316" s="5">
        <v>1458</v>
      </c>
      <c r="C1316" s="6" t="s">
        <v>12034</v>
      </c>
      <c r="D1316" s="6" t="s">
        <v>12034</v>
      </c>
      <c r="E1316" s="6" t="s">
        <v>12035</v>
      </c>
      <c r="F1316" s="6" t="s">
        <v>12035</v>
      </c>
      <c r="G1316" s="6" t="s">
        <v>12035</v>
      </c>
      <c r="H1316" s="6" t="s">
        <v>1659</v>
      </c>
      <c r="I1316" s="6" t="s">
        <v>1659</v>
      </c>
      <c r="J1316" s="6" t="s">
        <v>1821</v>
      </c>
      <c r="K1316" s="6" t="s">
        <v>1821</v>
      </c>
      <c r="L1316" s="5">
        <v>2529022305</v>
      </c>
      <c r="M1316" s="5">
        <v>2529022305</v>
      </c>
      <c r="N1316" s="6" t="s">
        <v>11017</v>
      </c>
      <c r="O1316" s="6" t="s">
        <v>11017</v>
      </c>
      <c r="P1316" s="6" t="s">
        <v>8975</v>
      </c>
      <c r="Q1316" s="5"/>
      <c r="R1316" s="6" t="s">
        <v>12036</v>
      </c>
      <c r="S1316" s="6">
        <f t="shared" si="82"/>
        <v>0</v>
      </c>
      <c r="T1316" s="6">
        <v>0</v>
      </c>
      <c r="U1316" s="6">
        <f t="shared" si="83"/>
        <v>0</v>
      </c>
      <c r="V1316" s="6" t="b">
        <f t="shared" si="80"/>
        <v>0</v>
      </c>
      <c r="W1316" s="6" t="b">
        <f t="shared" si="81"/>
        <v>0</v>
      </c>
    </row>
    <row r="1317" spans="1:28" x14ac:dyDescent="0.2">
      <c r="A1317" s="5">
        <v>1865</v>
      </c>
      <c r="B1317" s="5">
        <v>1459</v>
      </c>
      <c r="C1317" s="6" t="s">
        <v>2165</v>
      </c>
      <c r="D1317" s="6" t="s">
        <v>2165</v>
      </c>
      <c r="E1317" s="6" t="s">
        <v>13176</v>
      </c>
      <c r="F1317" s="6" t="s">
        <v>13176</v>
      </c>
      <c r="G1317" s="6" t="s">
        <v>13176</v>
      </c>
      <c r="H1317" s="6" t="s">
        <v>13177</v>
      </c>
      <c r="I1317" s="6" t="s">
        <v>13177</v>
      </c>
      <c r="J1317" s="6" t="s">
        <v>1821</v>
      </c>
      <c r="K1317" s="6" t="s">
        <v>1821</v>
      </c>
      <c r="L1317" s="5">
        <v>3363186217</v>
      </c>
      <c r="M1317" s="5">
        <v>3363186217</v>
      </c>
      <c r="N1317" s="6" t="s">
        <v>11017</v>
      </c>
      <c r="O1317" s="6" t="s">
        <v>11017</v>
      </c>
      <c r="P1317" s="6" t="s">
        <v>8975</v>
      </c>
      <c r="Q1317" s="5"/>
      <c r="R1317" s="6" t="s">
        <v>13178</v>
      </c>
      <c r="S1317" s="6">
        <f t="shared" si="82"/>
        <v>0</v>
      </c>
      <c r="T1317" s="6">
        <v>0</v>
      </c>
      <c r="U1317" s="6">
        <f t="shared" si="83"/>
        <v>0</v>
      </c>
      <c r="V1317" s="6" t="b">
        <f t="shared" si="80"/>
        <v>0</v>
      </c>
      <c r="W1317" s="6" t="b">
        <f t="shared" si="81"/>
        <v>0</v>
      </c>
    </row>
    <row r="1318" spans="1:28" x14ac:dyDescent="0.2">
      <c r="A1318" s="5">
        <v>1866</v>
      </c>
      <c r="B1318" s="5">
        <v>1460</v>
      </c>
      <c r="C1318" s="6" t="s">
        <v>12037</v>
      </c>
      <c r="D1318" s="6" t="s">
        <v>12037</v>
      </c>
      <c r="E1318" s="6" t="s">
        <v>12038</v>
      </c>
      <c r="F1318" s="6" t="s">
        <v>12038</v>
      </c>
      <c r="G1318" s="6" t="s">
        <v>12038</v>
      </c>
      <c r="H1318" s="6" t="s">
        <v>12039</v>
      </c>
      <c r="I1318" s="6" t="s">
        <v>12039</v>
      </c>
      <c r="J1318" s="6" t="s">
        <v>1821</v>
      </c>
      <c r="K1318" s="6" t="s">
        <v>1821</v>
      </c>
      <c r="L1318" s="5">
        <v>9109978365</v>
      </c>
      <c r="M1318" s="5">
        <v>9109978301</v>
      </c>
      <c r="N1318" s="6" t="s">
        <v>11017</v>
      </c>
      <c r="O1318" s="6" t="s">
        <v>11017</v>
      </c>
      <c r="P1318" s="6" t="s">
        <v>8975</v>
      </c>
      <c r="Q1318" s="5"/>
      <c r="R1318" s="6" t="s">
        <v>12040</v>
      </c>
      <c r="S1318" s="6">
        <f t="shared" si="82"/>
        <v>0</v>
      </c>
      <c r="T1318" s="6">
        <v>0</v>
      </c>
      <c r="U1318" s="6">
        <f t="shared" si="83"/>
        <v>0</v>
      </c>
      <c r="V1318" s="6" t="b">
        <f t="shared" si="80"/>
        <v>0</v>
      </c>
      <c r="W1318" s="6" t="b">
        <f t="shared" si="81"/>
        <v>0</v>
      </c>
    </row>
    <row r="1319" spans="1:28" x14ac:dyDescent="0.2">
      <c r="A1319" s="5">
        <v>1867</v>
      </c>
      <c r="B1319" s="5">
        <v>1461</v>
      </c>
      <c r="C1319" s="6" t="s">
        <v>12041</v>
      </c>
      <c r="D1319" s="6" t="s">
        <v>12041</v>
      </c>
      <c r="E1319" s="6" t="s">
        <v>12042</v>
      </c>
      <c r="F1319" s="6" t="s">
        <v>12042</v>
      </c>
      <c r="G1319" s="6" t="s">
        <v>12042</v>
      </c>
      <c r="H1319" s="6" t="s">
        <v>12043</v>
      </c>
      <c r="I1319" s="6" t="s">
        <v>12043</v>
      </c>
      <c r="J1319" s="6" t="s">
        <v>1821</v>
      </c>
      <c r="K1319" s="6" t="s">
        <v>1821</v>
      </c>
      <c r="L1319" s="5">
        <v>9106713404</v>
      </c>
      <c r="M1319" s="5">
        <v>9106713404</v>
      </c>
      <c r="N1319" s="6" t="s">
        <v>11017</v>
      </c>
      <c r="O1319" s="6" t="s">
        <v>11017</v>
      </c>
      <c r="P1319" s="6" t="s">
        <v>8975</v>
      </c>
      <c r="Q1319" s="5"/>
      <c r="R1319" s="6" t="s">
        <v>12044</v>
      </c>
      <c r="S1319" s="6">
        <f t="shared" si="82"/>
        <v>0</v>
      </c>
      <c r="T1319" s="6">
        <v>0</v>
      </c>
      <c r="U1319" s="6">
        <f t="shared" si="83"/>
        <v>0</v>
      </c>
      <c r="V1319" s="6" t="b">
        <f t="shared" si="80"/>
        <v>0</v>
      </c>
      <c r="W1319" s="6" t="b">
        <f t="shared" si="81"/>
        <v>0</v>
      </c>
    </row>
    <row r="1320" spans="1:28" x14ac:dyDescent="0.2">
      <c r="A1320" s="5">
        <v>1868</v>
      </c>
      <c r="B1320" s="5">
        <v>1462</v>
      </c>
      <c r="C1320" s="6" t="s">
        <v>12045</v>
      </c>
      <c r="D1320" s="6" t="s">
        <v>12045</v>
      </c>
      <c r="E1320" s="6" t="s">
        <v>12046</v>
      </c>
      <c r="F1320" s="6" t="s">
        <v>12046</v>
      </c>
      <c r="G1320" s="6" t="s">
        <v>12046</v>
      </c>
      <c r="H1320" s="6" t="s">
        <v>12047</v>
      </c>
      <c r="I1320" s="6" t="s">
        <v>12047</v>
      </c>
      <c r="J1320" s="6" t="s">
        <v>1821</v>
      </c>
      <c r="K1320" s="6" t="s">
        <v>1821</v>
      </c>
      <c r="L1320" s="5">
        <v>3363428151</v>
      </c>
      <c r="M1320" s="5">
        <v>3363428141</v>
      </c>
      <c r="N1320" s="6" t="s">
        <v>11017</v>
      </c>
      <c r="O1320" s="6" t="s">
        <v>11017</v>
      </c>
      <c r="P1320" s="6" t="s">
        <v>8975</v>
      </c>
      <c r="Q1320" s="5"/>
      <c r="R1320" s="6" t="s">
        <v>12048</v>
      </c>
      <c r="S1320" s="6">
        <f t="shared" si="82"/>
        <v>0</v>
      </c>
      <c r="T1320" s="6">
        <v>0</v>
      </c>
      <c r="U1320" s="6">
        <f t="shared" si="83"/>
        <v>0</v>
      </c>
      <c r="V1320" s="6" t="b">
        <f t="shared" si="80"/>
        <v>0</v>
      </c>
      <c r="W1320" s="6" t="b">
        <f t="shared" si="81"/>
        <v>0</v>
      </c>
    </row>
    <row r="1321" spans="1:28" s="4" customFormat="1" x14ac:dyDescent="0.2">
      <c r="A1321" s="5">
        <v>1869</v>
      </c>
      <c r="B1321" s="5">
        <v>1463</v>
      </c>
      <c r="C1321" s="6" t="s">
        <v>1462</v>
      </c>
      <c r="D1321" s="6" t="s">
        <v>1462</v>
      </c>
      <c r="E1321" s="6" t="s">
        <v>12049</v>
      </c>
      <c r="F1321" s="6" t="s">
        <v>12049</v>
      </c>
      <c r="G1321" s="6" t="s">
        <v>12049</v>
      </c>
      <c r="H1321" s="6" t="s">
        <v>12050</v>
      </c>
      <c r="I1321" s="6" t="s">
        <v>12050</v>
      </c>
      <c r="J1321" s="6" t="s">
        <v>1821</v>
      </c>
      <c r="K1321" s="6" t="s">
        <v>1821</v>
      </c>
      <c r="L1321" s="5">
        <v>7042168871</v>
      </c>
      <c r="M1321" s="5">
        <v>7042168871</v>
      </c>
      <c r="N1321" s="6" t="s">
        <v>11017</v>
      </c>
      <c r="O1321" s="6" t="s">
        <v>11017</v>
      </c>
      <c r="P1321" s="6" t="s">
        <v>8975</v>
      </c>
      <c r="Q1321" s="5"/>
      <c r="R1321" s="6" t="s">
        <v>12051</v>
      </c>
      <c r="S1321" s="6">
        <f t="shared" si="82"/>
        <v>0</v>
      </c>
      <c r="T1321" s="6">
        <v>0</v>
      </c>
      <c r="U1321" s="6">
        <f t="shared" si="83"/>
        <v>0</v>
      </c>
      <c r="V1321" s="6" t="b">
        <f t="shared" si="80"/>
        <v>0</v>
      </c>
      <c r="W1321" s="6" t="b">
        <f t="shared" si="81"/>
        <v>0</v>
      </c>
      <c r="X1321" s="6"/>
      <c r="Y1321" s="6"/>
      <c r="Z1321" s="6"/>
      <c r="AA1321" s="6"/>
      <c r="AB1321" s="6"/>
    </row>
    <row r="1322" spans="1:28" x14ac:dyDescent="0.2">
      <c r="A1322" s="5">
        <v>1906</v>
      </c>
      <c r="B1322" s="5">
        <v>1464</v>
      </c>
      <c r="C1322" s="6" t="s">
        <v>12108</v>
      </c>
      <c r="D1322" s="6" t="s">
        <v>12108</v>
      </c>
      <c r="E1322" s="6" t="s">
        <v>1891</v>
      </c>
      <c r="F1322" s="6" t="s">
        <v>1891</v>
      </c>
      <c r="G1322" s="6" t="s">
        <v>8272</v>
      </c>
      <c r="H1322" s="6" t="s">
        <v>1892</v>
      </c>
      <c r="I1322" s="6" t="s">
        <v>1892</v>
      </c>
      <c r="J1322" s="6" t="s">
        <v>1821</v>
      </c>
      <c r="K1322" s="6" t="s">
        <v>1821</v>
      </c>
      <c r="L1322" s="5">
        <v>8282876100</v>
      </c>
      <c r="M1322" s="5">
        <v>8282876100</v>
      </c>
      <c r="N1322" s="6" t="s">
        <v>11017</v>
      </c>
      <c r="O1322" s="6" t="s">
        <v>11017</v>
      </c>
      <c r="P1322" s="6" t="s">
        <v>8975</v>
      </c>
      <c r="Q1322" s="5"/>
      <c r="R1322" s="6" t="s">
        <v>8735</v>
      </c>
      <c r="S1322" s="6">
        <f t="shared" si="82"/>
        <v>0</v>
      </c>
      <c r="T1322" s="6">
        <v>0</v>
      </c>
      <c r="U1322" s="6">
        <f t="shared" si="83"/>
        <v>0</v>
      </c>
      <c r="V1322" s="6" t="b">
        <f t="shared" si="80"/>
        <v>0</v>
      </c>
      <c r="W1322" s="6" t="b">
        <f t="shared" si="81"/>
        <v>0</v>
      </c>
    </row>
    <row r="1323" spans="1:28" s="4" customFormat="1" x14ac:dyDescent="0.2">
      <c r="A1323" s="5">
        <v>1907</v>
      </c>
      <c r="B1323" s="5">
        <v>1465</v>
      </c>
      <c r="C1323" s="6" t="s">
        <v>1886</v>
      </c>
      <c r="D1323" s="6" t="s">
        <v>1886</v>
      </c>
      <c r="E1323" s="6" t="s">
        <v>1887</v>
      </c>
      <c r="F1323" s="6" t="s">
        <v>1887</v>
      </c>
      <c r="G1323" s="6" t="s">
        <v>1887</v>
      </c>
      <c r="H1323" s="6" t="s">
        <v>1672</v>
      </c>
      <c r="I1323" s="6" t="s">
        <v>1672</v>
      </c>
      <c r="J1323" s="6" t="s">
        <v>1821</v>
      </c>
      <c r="K1323" s="6" t="s">
        <v>1821</v>
      </c>
      <c r="L1323" s="5">
        <v>8288948271</v>
      </c>
      <c r="M1323" s="5">
        <v>8288948271</v>
      </c>
      <c r="N1323" s="6" t="s">
        <v>8972</v>
      </c>
      <c r="O1323" s="6" t="s">
        <v>8972</v>
      </c>
      <c r="P1323" s="6" t="s">
        <v>8975</v>
      </c>
      <c r="Q1323" s="5"/>
      <c r="R1323" s="6" t="s">
        <v>8735</v>
      </c>
      <c r="S1323" s="6">
        <f t="shared" si="82"/>
        <v>0</v>
      </c>
      <c r="T1323" s="6">
        <v>0</v>
      </c>
      <c r="U1323" s="6">
        <f t="shared" si="83"/>
        <v>0</v>
      </c>
      <c r="V1323" s="6" t="b">
        <f t="shared" si="80"/>
        <v>0</v>
      </c>
      <c r="W1323" s="6" t="b">
        <f t="shared" si="81"/>
        <v>0</v>
      </c>
      <c r="X1323" s="6"/>
      <c r="Y1323" s="6"/>
      <c r="Z1323" s="6"/>
      <c r="AA1323" s="6"/>
      <c r="AB1323" s="6"/>
    </row>
    <row r="1324" spans="1:28" s="4" customFormat="1" x14ac:dyDescent="0.2">
      <c r="A1324" s="5">
        <v>1908</v>
      </c>
      <c r="B1324" s="5">
        <v>1466</v>
      </c>
      <c r="C1324" s="6" t="s">
        <v>1888</v>
      </c>
      <c r="D1324" s="6" t="s">
        <v>1888</v>
      </c>
      <c r="E1324" s="6" t="s">
        <v>1889</v>
      </c>
      <c r="F1324" s="6" t="s">
        <v>1889</v>
      </c>
      <c r="G1324" s="6" t="s">
        <v>1889</v>
      </c>
      <c r="H1324" s="6" t="s">
        <v>826</v>
      </c>
      <c r="I1324" s="6" t="s">
        <v>826</v>
      </c>
      <c r="J1324" s="6" t="s">
        <v>1821</v>
      </c>
      <c r="K1324" s="6" t="s">
        <v>1821</v>
      </c>
      <c r="L1324" s="5">
        <v>8286526811</v>
      </c>
      <c r="M1324" s="5">
        <v>8286526811</v>
      </c>
      <c r="N1324" s="6" t="s">
        <v>8972</v>
      </c>
      <c r="O1324" s="6" t="s">
        <v>8972</v>
      </c>
      <c r="P1324" s="6" t="s">
        <v>8975</v>
      </c>
      <c r="Q1324" s="5"/>
      <c r="R1324" s="6" t="s">
        <v>8735</v>
      </c>
      <c r="S1324" s="6">
        <f t="shared" si="82"/>
        <v>0</v>
      </c>
      <c r="T1324" s="6">
        <v>0</v>
      </c>
      <c r="U1324" s="6">
        <f t="shared" si="83"/>
        <v>0</v>
      </c>
      <c r="V1324" s="6" t="b">
        <f t="shared" si="80"/>
        <v>0</v>
      </c>
      <c r="W1324" s="6" t="b">
        <f t="shared" si="81"/>
        <v>0</v>
      </c>
      <c r="X1324" s="6"/>
      <c r="Y1324" s="6"/>
      <c r="Z1324" s="6"/>
      <c r="AA1324" s="6"/>
      <c r="AB1324" s="6"/>
    </row>
    <row r="1325" spans="1:28" s="4" customFormat="1" x14ac:dyDescent="0.2">
      <c r="A1325" s="5">
        <v>1909</v>
      </c>
      <c r="B1325" s="5">
        <v>1467</v>
      </c>
      <c r="C1325" s="6" t="s">
        <v>1890</v>
      </c>
      <c r="D1325" s="6" t="s">
        <v>1890</v>
      </c>
      <c r="E1325" s="6" t="s">
        <v>1891</v>
      </c>
      <c r="F1325" s="6" t="s">
        <v>1891</v>
      </c>
      <c r="G1325" s="6" t="s">
        <v>1891</v>
      </c>
      <c r="H1325" s="6" t="s">
        <v>1892</v>
      </c>
      <c r="I1325" s="6" t="s">
        <v>1892</v>
      </c>
      <c r="J1325" s="6" t="s">
        <v>1821</v>
      </c>
      <c r="K1325" s="6" t="s">
        <v>1821</v>
      </c>
      <c r="L1325" s="5">
        <v>8282876100</v>
      </c>
      <c r="M1325" s="5">
        <v>8282876100</v>
      </c>
      <c r="N1325" s="6" t="s">
        <v>8972</v>
      </c>
      <c r="O1325" s="6" t="s">
        <v>8972</v>
      </c>
      <c r="P1325" s="6" t="s">
        <v>8975</v>
      </c>
      <c r="Q1325" s="5"/>
      <c r="R1325" s="6" t="s">
        <v>8735</v>
      </c>
      <c r="S1325" s="6">
        <f t="shared" si="82"/>
        <v>0</v>
      </c>
      <c r="T1325" s="6">
        <v>0</v>
      </c>
      <c r="U1325" s="6">
        <f t="shared" si="83"/>
        <v>0</v>
      </c>
      <c r="V1325" s="6" t="b">
        <f t="shared" si="80"/>
        <v>0</v>
      </c>
      <c r="W1325" s="6" t="b">
        <f t="shared" si="81"/>
        <v>0</v>
      </c>
      <c r="X1325" s="6"/>
      <c r="Y1325" s="6"/>
      <c r="Z1325" s="6"/>
      <c r="AA1325" s="6"/>
      <c r="AB1325" s="6"/>
    </row>
    <row r="1326" spans="1:28" x14ac:dyDescent="0.2">
      <c r="A1326" s="5">
        <v>1870</v>
      </c>
      <c r="B1326" s="5">
        <v>1468</v>
      </c>
      <c r="C1326" s="6" t="s">
        <v>12052</v>
      </c>
      <c r="D1326" s="6" t="s">
        <v>12052</v>
      </c>
      <c r="E1326" s="6" t="s">
        <v>12053</v>
      </c>
      <c r="F1326" s="6" t="s">
        <v>12053</v>
      </c>
      <c r="G1326" s="6" t="s">
        <v>12054</v>
      </c>
      <c r="H1326" s="6" t="s">
        <v>1434</v>
      </c>
      <c r="I1326" s="6" t="s">
        <v>1434</v>
      </c>
      <c r="J1326" s="6" t="s">
        <v>1821</v>
      </c>
      <c r="K1326" s="6" t="s">
        <v>1821</v>
      </c>
      <c r="L1326" s="5">
        <v>9105921131</v>
      </c>
      <c r="M1326" s="5">
        <v>9105921131</v>
      </c>
      <c r="N1326" s="6" t="s">
        <v>11017</v>
      </c>
      <c r="O1326" s="6" t="s">
        <v>11017</v>
      </c>
      <c r="P1326" s="6" t="s">
        <v>8975</v>
      </c>
      <c r="Q1326" s="5"/>
      <c r="R1326" s="6" t="s">
        <v>12055</v>
      </c>
      <c r="S1326" s="6">
        <f t="shared" si="82"/>
        <v>0</v>
      </c>
      <c r="T1326" s="6">
        <v>0</v>
      </c>
      <c r="U1326" s="6">
        <f t="shared" si="83"/>
        <v>0</v>
      </c>
      <c r="V1326" s="6" t="b">
        <f t="shared" si="80"/>
        <v>0</v>
      </c>
      <c r="W1326" s="6" t="b">
        <f t="shared" si="81"/>
        <v>0</v>
      </c>
    </row>
    <row r="1327" spans="1:28" x14ac:dyDescent="0.2">
      <c r="A1327" s="5">
        <v>1871</v>
      </c>
      <c r="B1327" s="5">
        <v>1469</v>
      </c>
      <c r="C1327" s="6" t="s">
        <v>12056</v>
      </c>
      <c r="D1327" s="6" t="s">
        <v>12056</v>
      </c>
      <c r="E1327" s="6" t="s">
        <v>12057</v>
      </c>
      <c r="F1327" s="6" t="s">
        <v>12057</v>
      </c>
      <c r="G1327" s="6" t="s">
        <v>12058</v>
      </c>
      <c r="H1327" s="6" t="s">
        <v>12059</v>
      </c>
      <c r="I1327" s="6" t="s">
        <v>12059</v>
      </c>
      <c r="J1327" s="6" t="s">
        <v>1821</v>
      </c>
      <c r="K1327" s="6" t="s">
        <v>1821</v>
      </c>
      <c r="L1327" s="5">
        <v>9102772440</v>
      </c>
      <c r="M1327" s="5">
        <v>9102772440</v>
      </c>
      <c r="N1327" s="6" t="s">
        <v>11017</v>
      </c>
      <c r="O1327" s="6" t="s">
        <v>11017</v>
      </c>
      <c r="P1327" s="6" t="s">
        <v>8975</v>
      </c>
      <c r="Q1327" s="5"/>
      <c r="R1327" s="6" t="s">
        <v>12060</v>
      </c>
      <c r="S1327" s="6">
        <f t="shared" si="82"/>
        <v>0</v>
      </c>
      <c r="T1327" s="6">
        <v>0</v>
      </c>
      <c r="U1327" s="6">
        <f t="shared" si="83"/>
        <v>0</v>
      </c>
      <c r="V1327" s="6" t="b">
        <f t="shared" si="80"/>
        <v>0</v>
      </c>
      <c r="W1327" s="6" t="b">
        <f t="shared" si="81"/>
        <v>0</v>
      </c>
    </row>
    <row r="1328" spans="1:28" x14ac:dyDescent="0.2">
      <c r="A1328" s="5">
        <v>1872</v>
      </c>
      <c r="B1328" s="5">
        <v>1470</v>
      </c>
      <c r="C1328" s="6" t="s">
        <v>12061</v>
      </c>
      <c r="D1328" s="6" t="s">
        <v>12061</v>
      </c>
      <c r="E1328" s="6" t="s">
        <v>12062</v>
      </c>
      <c r="F1328" s="6" t="s">
        <v>12062</v>
      </c>
      <c r="G1328" s="6" t="s">
        <v>12062</v>
      </c>
      <c r="H1328" s="6" t="s">
        <v>12063</v>
      </c>
      <c r="I1328" s="6" t="s">
        <v>12063</v>
      </c>
      <c r="J1328" s="6" t="s">
        <v>1821</v>
      </c>
      <c r="K1328" s="6" t="s">
        <v>1821</v>
      </c>
      <c r="L1328" s="5">
        <v>7049863000</v>
      </c>
      <c r="M1328" s="5">
        <v>7049863000</v>
      </c>
      <c r="N1328" s="6" t="s">
        <v>11017</v>
      </c>
      <c r="O1328" s="6" t="s">
        <v>11017</v>
      </c>
      <c r="P1328" s="6" t="s">
        <v>8975</v>
      </c>
      <c r="Q1328" s="5"/>
      <c r="R1328" s="6" t="s">
        <v>12064</v>
      </c>
      <c r="S1328" s="6">
        <f t="shared" si="82"/>
        <v>0</v>
      </c>
      <c r="T1328" s="6">
        <v>0</v>
      </c>
      <c r="U1328" s="6">
        <f t="shared" si="83"/>
        <v>0</v>
      </c>
      <c r="V1328" s="6" t="b">
        <f t="shared" si="80"/>
        <v>0</v>
      </c>
      <c r="W1328" s="6" t="b">
        <f t="shared" si="81"/>
        <v>0</v>
      </c>
    </row>
    <row r="1329" spans="1:23" x14ac:dyDescent="0.2">
      <c r="A1329" s="5">
        <v>1873</v>
      </c>
      <c r="B1329" s="5">
        <v>1471</v>
      </c>
      <c r="C1329" s="6" t="s">
        <v>12065</v>
      </c>
      <c r="D1329" s="6" t="s">
        <v>12065</v>
      </c>
      <c r="E1329" s="6" t="s">
        <v>12066</v>
      </c>
      <c r="F1329" s="6" t="s">
        <v>12066</v>
      </c>
      <c r="G1329" s="6" t="s">
        <v>12066</v>
      </c>
      <c r="H1329" s="6" t="s">
        <v>12067</v>
      </c>
      <c r="I1329" s="6" t="s">
        <v>12067</v>
      </c>
      <c r="J1329" s="6" t="s">
        <v>1821</v>
      </c>
      <c r="K1329" s="6" t="s">
        <v>1821</v>
      </c>
      <c r="L1329" s="5">
        <v>3365932400</v>
      </c>
      <c r="M1329" s="5">
        <v>3365932400</v>
      </c>
      <c r="N1329" s="6" t="s">
        <v>11017</v>
      </c>
      <c r="O1329" s="6" t="s">
        <v>11017</v>
      </c>
      <c r="P1329" s="6" t="s">
        <v>8975</v>
      </c>
      <c r="Q1329" s="5"/>
      <c r="R1329" s="6" t="s">
        <v>12068</v>
      </c>
      <c r="S1329" s="6">
        <f t="shared" si="82"/>
        <v>0</v>
      </c>
      <c r="T1329" s="6">
        <v>0</v>
      </c>
      <c r="U1329" s="6">
        <f t="shared" si="83"/>
        <v>0</v>
      </c>
      <c r="V1329" s="6" t="b">
        <f t="shared" si="80"/>
        <v>0</v>
      </c>
      <c r="W1329" s="6" t="b">
        <f t="shared" si="81"/>
        <v>0</v>
      </c>
    </row>
    <row r="1330" spans="1:23" x14ac:dyDescent="0.2">
      <c r="A1330" s="5">
        <v>1874</v>
      </c>
      <c r="B1330" s="5">
        <v>1472</v>
      </c>
      <c r="C1330" s="6" t="s">
        <v>12069</v>
      </c>
      <c r="D1330" s="6" t="s">
        <v>12069</v>
      </c>
      <c r="E1330" s="6" t="s">
        <v>12070</v>
      </c>
      <c r="F1330" s="6" t="s">
        <v>12070</v>
      </c>
      <c r="G1330" s="6" t="s">
        <v>12070</v>
      </c>
      <c r="H1330" s="6" t="s">
        <v>12071</v>
      </c>
      <c r="I1330" s="6" t="s">
        <v>12071</v>
      </c>
      <c r="J1330" s="6" t="s">
        <v>1821</v>
      </c>
      <c r="K1330" s="6" t="s">
        <v>1821</v>
      </c>
      <c r="L1330" s="5">
        <v>3364018411</v>
      </c>
      <c r="M1330" s="5">
        <v>3364018411</v>
      </c>
      <c r="N1330" s="6" t="s">
        <v>11017</v>
      </c>
      <c r="O1330" s="6" t="s">
        <v>11017</v>
      </c>
      <c r="P1330" s="6" t="s">
        <v>8975</v>
      </c>
      <c r="Q1330" s="5"/>
      <c r="R1330" s="6" t="s">
        <v>12072</v>
      </c>
      <c r="S1330" s="6">
        <f t="shared" si="82"/>
        <v>0</v>
      </c>
      <c r="T1330" s="6">
        <v>0</v>
      </c>
      <c r="U1330" s="6">
        <f t="shared" si="83"/>
        <v>0</v>
      </c>
      <c r="V1330" s="6" t="b">
        <f t="shared" si="80"/>
        <v>0</v>
      </c>
      <c r="W1330" s="6" t="b">
        <f t="shared" si="81"/>
        <v>0</v>
      </c>
    </row>
    <row r="1331" spans="1:23" x14ac:dyDescent="0.2">
      <c r="A1331" s="5">
        <v>1875</v>
      </c>
      <c r="B1331" s="5">
        <v>1473</v>
      </c>
      <c r="C1331" s="6" t="s">
        <v>12073</v>
      </c>
      <c r="D1331" s="6" t="s">
        <v>12073</v>
      </c>
      <c r="E1331" s="6" t="s">
        <v>12074</v>
      </c>
      <c r="F1331" s="6" t="s">
        <v>12074</v>
      </c>
      <c r="G1331" s="6" t="s">
        <v>12075</v>
      </c>
      <c r="H1331" s="6" t="s">
        <v>12076</v>
      </c>
      <c r="I1331" s="6" t="s">
        <v>12076</v>
      </c>
      <c r="J1331" s="6" t="s">
        <v>1821</v>
      </c>
      <c r="K1331" s="6" t="s">
        <v>1821</v>
      </c>
      <c r="L1331" s="5">
        <v>8284883198</v>
      </c>
      <c r="M1331" s="5">
        <v>8284883198</v>
      </c>
      <c r="N1331" s="6" t="s">
        <v>11017</v>
      </c>
      <c r="O1331" s="6" t="s">
        <v>11017</v>
      </c>
      <c r="P1331" s="6" t="s">
        <v>8975</v>
      </c>
      <c r="Q1331" s="5"/>
      <c r="R1331" s="6" t="s">
        <v>12077</v>
      </c>
      <c r="S1331" s="6">
        <f t="shared" si="82"/>
        <v>0</v>
      </c>
      <c r="T1331" s="6">
        <v>0</v>
      </c>
      <c r="U1331" s="6">
        <f t="shared" si="83"/>
        <v>0</v>
      </c>
      <c r="V1331" s="6" t="b">
        <f t="shared" si="80"/>
        <v>0</v>
      </c>
      <c r="W1331" s="6" t="b">
        <f t="shared" si="81"/>
        <v>0</v>
      </c>
    </row>
    <row r="1332" spans="1:23" x14ac:dyDescent="0.2">
      <c r="A1332" s="5">
        <v>1910</v>
      </c>
      <c r="B1332" s="5">
        <v>1474</v>
      </c>
      <c r="C1332" s="6" t="s">
        <v>12109</v>
      </c>
      <c r="D1332" s="6" t="s">
        <v>12109</v>
      </c>
      <c r="E1332" s="6" t="s">
        <v>12110</v>
      </c>
      <c r="F1332" s="6" t="s">
        <v>12110</v>
      </c>
      <c r="G1332" s="6" t="s">
        <v>12111</v>
      </c>
      <c r="H1332" s="6" t="s">
        <v>12112</v>
      </c>
      <c r="I1332" s="6" t="s">
        <v>12112</v>
      </c>
      <c r="J1332" s="6" t="s">
        <v>1821</v>
      </c>
      <c r="K1332" s="6" t="s">
        <v>1821</v>
      </c>
      <c r="L1332" s="5">
        <v>8287376043</v>
      </c>
      <c r="M1332" s="5">
        <v>8287376043</v>
      </c>
      <c r="N1332" s="6" t="s">
        <v>11017</v>
      </c>
      <c r="O1332" s="6" t="s">
        <v>11017</v>
      </c>
      <c r="P1332" s="6" t="s">
        <v>8975</v>
      </c>
      <c r="Q1332" s="5"/>
      <c r="R1332" s="6" t="s">
        <v>8736</v>
      </c>
      <c r="S1332" s="6">
        <f t="shared" si="82"/>
        <v>0</v>
      </c>
      <c r="T1332" s="6">
        <v>0</v>
      </c>
      <c r="U1332" s="6">
        <f t="shared" si="83"/>
        <v>0</v>
      </c>
      <c r="V1332" s="6" t="b">
        <f t="shared" si="80"/>
        <v>0</v>
      </c>
      <c r="W1332" s="6" t="b">
        <f t="shared" si="81"/>
        <v>0</v>
      </c>
    </row>
    <row r="1333" spans="1:23" x14ac:dyDescent="0.2">
      <c r="A1333" s="5">
        <v>1806</v>
      </c>
      <c r="B1333" s="5">
        <v>1475</v>
      </c>
      <c r="C1333" s="6" t="s">
        <v>1822</v>
      </c>
      <c r="D1333" s="6" t="s">
        <v>1822</v>
      </c>
      <c r="E1333" s="6" t="s">
        <v>1823</v>
      </c>
      <c r="F1333" s="6" t="s">
        <v>1823</v>
      </c>
      <c r="G1333" s="6" t="s">
        <v>1823</v>
      </c>
      <c r="H1333" s="6" t="s">
        <v>1824</v>
      </c>
      <c r="I1333" s="6" t="s">
        <v>1824</v>
      </c>
      <c r="J1333" s="6" t="s">
        <v>1821</v>
      </c>
      <c r="K1333" s="6" t="s">
        <v>1821</v>
      </c>
      <c r="L1333" s="5">
        <v>8287336031</v>
      </c>
      <c r="M1333" s="5">
        <v>8287336031</v>
      </c>
      <c r="N1333" s="6" t="s">
        <v>8972</v>
      </c>
      <c r="O1333" s="6" t="s">
        <v>8972</v>
      </c>
      <c r="P1333" s="6" t="s">
        <v>8975</v>
      </c>
      <c r="Q1333" s="5"/>
      <c r="R1333" s="6" t="s">
        <v>11877</v>
      </c>
      <c r="S1333" s="6">
        <f t="shared" si="82"/>
        <v>0</v>
      </c>
      <c r="T1333" s="6">
        <v>0</v>
      </c>
      <c r="U1333" s="6">
        <f t="shared" si="83"/>
        <v>0</v>
      </c>
      <c r="V1333" s="6" t="b">
        <f t="shared" si="80"/>
        <v>0</v>
      </c>
      <c r="W1333" s="6" t="b">
        <f t="shared" si="81"/>
        <v>0</v>
      </c>
    </row>
    <row r="1334" spans="1:23" x14ac:dyDescent="0.2">
      <c r="A1334" s="5">
        <v>1912</v>
      </c>
      <c r="B1334" s="5">
        <v>1476</v>
      </c>
      <c r="C1334" s="6" t="s">
        <v>1893</v>
      </c>
      <c r="D1334" s="6" t="s">
        <v>1893</v>
      </c>
      <c r="E1334" s="6" t="s">
        <v>1894</v>
      </c>
      <c r="F1334" s="6" t="s">
        <v>1894</v>
      </c>
      <c r="G1334" s="6" t="s">
        <v>1894</v>
      </c>
      <c r="H1334" s="6" t="s">
        <v>1895</v>
      </c>
      <c r="I1334" s="6" t="s">
        <v>1895</v>
      </c>
      <c r="J1334" s="6" t="s">
        <v>1821</v>
      </c>
      <c r="K1334" s="6" t="s">
        <v>1821</v>
      </c>
      <c r="L1334" s="5">
        <v>8286826118</v>
      </c>
      <c r="M1334" s="5">
        <v>8286826118</v>
      </c>
      <c r="N1334" s="6" t="s">
        <v>8972</v>
      </c>
      <c r="O1334" s="6" t="s">
        <v>8972</v>
      </c>
      <c r="P1334" s="6" t="s">
        <v>8975</v>
      </c>
      <c r="Q1334" s="5"/>
      <c r="R1334" s="6" t="s">
        <v>8736</v>
      </c>
      <c r="S1334" s="6">
        <f t="shared" si="82"/>
        <v>0</v>
      </c>
      <c r="T1334" s="6">
        <v>0</v>
      </c>
      <c r="U1334" s="6">
        <f t="shared" si="83"/>
        <v>0</v>
      </c>
      <c r="V1334" s="6" t="b">
        <f t="shared" si="80"/>
        <v>0</v>
      </c>
      <c r="W1334" s="6" t="b">
        <f t="shared" si="81"/>
        <v>0</v>
      </c>
    </row>
    <row r="1335" spans="1:23" x14ac:dyDescent="0.2">
      <c r="A1335" s="5">
        <v>1876</v>
      </c>
      <c r="B1335" s="5">
        <v>1477</v>
      </c>
      <c r="C1335" s="6" t="s">
        <v>12078</v>
      </c>
      <c r="D1335" s="6" t="s">
        <v>12079</v>
      </c>
      <c r="E1335" s="6" t="s">
        <v>12080</v>
      </c>
      <c r="F1335" s="6" t="s">
        <v>12081</v>
      </c>
      <c r="G1335" s="6" t="s">
        <v>12082</v>
      </c>
      <c r="H1335" s="6" t="s">
        <v>12083</v>
      </c>
      <c r="I1335" s="6" t="s">
        <v>12083</v>
      </c>
      <c r="J1335" s="6" t="s">
        <v>1821</v>
      </c>
      <c r="K1335" s="6" t="s">
        <v>1821</v>
      </c>
      <c r="L1335" s="5">
        <v>8288843135</v>
      </c>
      <c r="M1335" s="5">
        <v>8288843135</v>
      </c>
      <c r="N1335" s="6" t="s">
        <v>11017</v>
      </c>
      <c r="O1335" s="6" t="s">
        <v>11017</v>
      </c>
      <c r="P1335" s="6" t="s">
        <v>8975</v>
      </c>
      <c r="Q1335" s="5"/>
      <c r="R1335" s="6" t="s">
        <v>12084</v>
      </c>
      <c r="S1335" s="6">
        <f t="shared" si="82"/>
        <v>0</v>
      </c>
      <c r="T1335" s="6">
        <v>0</v>
      </c>
      <c r="U1335" s="6">
        <f t="shared" si="83"/>
        <v>0</v>
      </c>
      <c r="V1335" s="6" t="b">
        <f t="shared" si="80"/>
        <v>0</v>
      </c>
      <c r="W1335" s="6" t="b">
        <f t="shared" si="81"/>
        <v>0</v>
      </c>
    </row>
    <row r="1336" spans="1:23" x14ac:dyDescent="0.2">
      <c r="A1336" s="5">
        <v>1877</v>
      </c>
      <c r="B1336" s="5">
        <v>1478</v>
      </c>
      <c r="C1336" s="6" t="s">
        <v>1630</v>
      </c>
      <c r="D1336" s="6" t="s">
        <v>1630</v>
      </c>
      <c r="E1336" s="6" t="s">
        <v>13339</v>
      </c>
      <c r="F1336" s="6" t="s">
        <v>13340</v>
      </c>
      <c r="G1336" s="6" t="s">
        <v>13339</v>
      </c>
      <c r="H1336" s="6" t="s">
        <v>2565</v>
      </c>
      <c r="I1336" s="6" t="s">
        <v>2565</v>
      </c>
      <c r="J1336" s="6" t="s">
        <v>1821</v>
      </c>
      <c r="K1336" s="6" t="s">
        <v>1821</v>
      </c>
      <c r="L1336" s="5">
        <v>7042964800</v>
      </c>
      <c r="M1336" s="5">
        <v>7042964800</v>
      </c>
      <c r="N1336" s="6" t="s">
        <v>11017</v>
      </c>
      <c r="O1336" s="6" t="s">
        <v>11017</v>
      </c>
      <c r="P1336" s="6" t="s">
        <v>8975</v>
      </c>
      <c r="Q1336" s="5"/>
      <c r="R1336" s="6" t="s">
        <v>13341</v>
      </c>
      <c r="S1336" s="6">
        <f t="shared" si="82"/>
        <v>0</v>
      </c>
      <c r="T1336" s="6">
        <v>0</v>
      </c>
      <c r="U1336" s="6">
        <f t="shared" si="83"/>
        <v>0</v>
      </c>
      <c r="V1336" s="6" t="b">
        <f t="shared" si="80"/>
        <v>0</v>
      </c>
      <c r="W1336" s="6" t="b">
        <f t="shared" si="81"/>
        <v>0</v>
      </c>
    </row>
    <row r="1337" spans="1:23" x14ac:dyDescent="0.2">
      <c r="A1337" s="5">
        <v>1878</v>
      </c>
      <c r="B1337" s="5">
        <v>1479</v>
      </c>
      <c r="C1337" s="6" t="s">
        <v>12085</v>
      </c>
      <c r="D1337" s="6" t="s">
        <v>12085</v>
      </c>
      <c r="E1337" s="6" t="s">
        <v>12086</v>
      </c>
      <c r="F1337" s="6" t="s">
        <v>12086</v>
      </c>
      <c r="G1337" s="6" t="s">
        <v>12086</v>
      </c>
      <c r="H1337" s="6" t="s">
        <v>1733</v>
      </c>
      <c r="I1337" s="6" t="s">
        <v>1733</v>
      </c>
      <c r="J1337" s="6" t="s">
        <v>1821</v>
      </c>
      <c r="K1337" s="6" t="s">
        <v>1821</v>
      </c>
      <c r="L1337" s="5">
        <v>9192504516</v>
      </c>
      <c r="M1337" s="5">
        <v>9192504516</v>
      </c>
      <c r="N1337" s="6" t="s">
        <v>11017</v>
      </c>
      <c r="O1337" s="6" t="s">
        <v>11017</v>
      </c>
      <c r="P1337" s="6" t="s">
        <v>8975</v>
      </c>
      <c r="Q1337" s="5"/>
      <c r="R1337" s="6" t="s">
        <v>8737</v>
      </c>
      <c r="S1337" s="6">
        <f t="shared" si="82"/>
        <v>0</v>
      </c>
      <c r="T1337" s="6">
        <v>0</v>
      </c>
      <c r="U1337" s="6">
        <f t="shared" si="83"/>
        <v>0</v>
      </c>
      <c r="V1337" s="6" t="b">
        <f t="shared" si="80"/>
        <v>0</v>
      </c>
      <c r="W1337" s="6" t="b">
        <f t="shared" si="81"/>
        <v>0</v>
      </c>
    </row>
    <row r="1338" spans="1:23" x14ac:dyDescent="0.2">
      <c r="A1338" s="5">
        <v>1880</v>
      </c>
      <c r="B1338" s="5">
        <v>1480</v>
      </c>
      <c r="C1338" s="6" t="s">
        <v>1844</v>
      </c>
      <c r="D1338" s="6" t="s">
        <v>5591</v>
      </c>
      <c r="E1338" s="6" t="s">
        <v>1845</v>
      </c>
      <c r="F1338" s="6" t="s">
        <v>1845</v>
      </c>
      <c r="G1338" s="6" t="s">
        <v>1845</v>
      </c>
      <c r="H1338" s="6" t="s">
        <v>1846</v>
      </c>
      <c r="I1338" s="6" t="s">
        <v>1846</v>
      </c>
      <c r="J1338" s="6" t="s">
        <v>1821</v>
      </c>
      <c r="K1338" s="6" t="s">
        <v>1821</v>
      </c>
      <c r="L1338" s="5">
        <v>9194043900</v>
      </c>
      <c r="M1338" s="5">
        <v>9194043900</v>
      </c>
      <c r="N1338" s="6" t="s">
        <v>8972</v>
      </c>
      <c r="O1338" s="6" t="s">
        <v>8972</v>
      </c>
      <c r="P1338" s="6" t="s">
        <v>8975</v>
      </c>
      <c r="Q1338" s="5"/>
      <c r="R1338" s="6" t="s">
        <v>8737</v>
      </c>
      <c r="S1338" s="6">
        <f t="shared" si="82"/>
        <v>0</v>
      </c>
      <c r="T1338" s="6">
        <v>0</v>
      </c>
      <c r="U1338" s="6">
        <f t="shared" si="83"/>
        <v>0</v>
      </c>
      <c r="V1338" s="6" t="b">
        <f t="shared" si="80"/>
        <v>0</v>
      </c>
      <c r="W1338" s="6" t="b">
        <f t="shared" si="81"/>
        <v>0</v>
      </c>
    </row>
    <row r="1339" spans="1:23" x14ac:dyDescent="0.2">
      <c r="A1339" s="5">
        <v>1881</v>
      </c>
      <c r="B1339" s="5">
        <v>1481</v>
      </c>
      <c r="C1339" s="6" t="s">
        <v>1847</v>
      </c>
      <c r="D1339" s="6" t="s">
        <v>5592</v>
      </c>
      <c r="E1339" s="6" t="s">
        <v>1848</v>
      </c>
      <c r="F1339" s="6" t="s">
        <v>1848</v>
      </c>
      <c r="G1339" s="6" t="s">
        <v>12087</v>
      </c>
      <c r="H1339" s="6" t="s">
        <v>1849</v>
      </c>
      <c r="I1339" s="6" t="s">
        <v>1849</v>
      </c>
      <c r="J1339" s="6" t="s">
        <v>1821</v>
      </c>
      <c r="K1339" s="6" t="s">
        <v>1821</v>
      </c>
      <c r="L1339" s="5">
        <v>9195626300</v>
      </c>
      <c r="M1339" s="5">
        <v>9195626300</v>
      </c>
      <c r="N1339" s="6" t="s">
        <v>8972</v>
      </c>
      <c r="O1339" s="6" t="s">
        <v>8972</v>
      </c>
      <c r="P1339" s="6" t="s">
        <v>8975</v>
      </c>
      <c r="Q1339" s="5"/>
      <c r="R1339" s="6" t="s">
        <v>8737</v>
      </c>
      <c r="S1339" s="6">
        <f t="shared" si="82"/>
        <v>0</v>
      </c>
      <c r="T1339" s="6">
        <v>0</v>
      </c>
      <c r="U1339" s="6">
        <f t="shared" si="83"/>
        <v>0</v>
      </c>
      <c r="V1339" s="6" t="b">
        <f t="shared" si="80"/>
        <v>0</v>
      </c>
      <c r="W1339" s="6" t="b">
        <f t="shared" si="81"/>
        <v>0</v>
      </c>
    </row>
    <row r="1340" spans="1:23" x14ac:dyDescent="0.2">
      <c r="A1340" s="5">
        <v>1879</v>
      </c>
      <c r="B1340" s="5">
        <v>1482</v>
      </c>
      <c r="C1340" s="6" t="s">
        <v>1842</v>
      </c>
      <c r="D1340" s="6" t="s">
        <v>5593</v>
      </c>
      <c r="E1340" s="6" t="s">
        <v>7642</v>
      </c>
      <c r="F1340" s="6" t="s">
        <v>7642</v>
      </c>
      <c r="G1340" s="6" t="s">
        <v>7643</v>
      </c>
      <c r="H1340" s="6" t="s">
        <v>1843</v>
      </c>
      <c r="I1340" s="6" t="s">
        <v>1843</v>
      </c>
      <c r="J1340" s="6" t="s">
        <v>1821</v>
      </c>
      <c r="K1340" s="6" t="s">
        <v>1821</v>
      </c>
      <c r="L1340" s="5">
        <v>9195572501</v>
      </c>
      <c r="M1340" s="5">
        <v>9195572501</v>
      </c>
      <c r="N1340" s="6" t="s">
        <v>8972</v>
      </c>
      <c r="O1340" s="6" t="s">
        <v>8972</v>
      </c>
      <c r="P1340" s="6" t="s">
        <v>8975</v>
      </c>
      <c r="Q1340" s="5"/>
      <c r="R1340" s="6" t="s">
        <v>8737</v>
      </c>
      <c r="S1340" s="6">
        <f t="shared" si="82"/>
        <v>0</v>
      </c>
      <c r="T1340" s="6">
        <v>0</v>
      </c>
      <c r="U1340" s="6">
        <f t="shared" si="83"/>
        <v>0</v>
      </c>
      <c r="V1340" s="6" t="b">
        <f t="shared" si="80"/>
        <v>0</v>
      </c>
      <c r="W1340" s="6" t="b">
        <f t="shared" si="81"/>
        <v>0</v>
      </c>
    </row>
    <row r="1341" spans="1:23" x14ac:dyDescent="0.2">
      <c r="A1341" s="5">
        <v>1882</v>
      </c>
      <c r="B1341" s="5">
        <v>1483</v>
      </c>
      <c r="C1341" s="6" t="s">
        <v>1703</v>
      </c>
      <c r="D1341" s="6" t="s">
        <v>1703</v>
      </c>
      <c r="E1341" s="6" t="s">
        <v>13179</v>
      </c>
      <c r="F1341" s="6" t="s">
        <v>13179</v>
      </c>
      <c r="G1341" s="6" t="s">
        <v>13179</v>
      </c>
      <c r="H1341" s="6" t="s">
        <v>890</v>
      </c>
      <c r="I1341" s="6" t="s">
        <v>890</v>
      </c>
      <c r="J1341" s="6" t="s">
        <v>1821</v>
      </c>
      <c r="K1341" s="6" t="s">
        <v>1821</v>
      </c>
      <c r="L1341" s="5">
        <v>2522571185</v>
      </c>
      <c r="M1341" s="5">
        <v>2522571185</v>
      </c>
      <c r="N1341" s="6" t="s">
        <v>11017</v>
      </c>
      <c r="O1341" s="6" t="s">
        <v>11017</v>
      </c>
      <c r="P1341" s="6" t="s">
        <v>8975</v>
      </c>
      <c r="Q1341" s="5"/>
      <c r="R1341" s="6" t="s">
        <v>13180</v>
      </c>
      <c r="S1341" s="6">
        <f t="shared" si="82"/>
        <v>0</v>
      </c>
      <c r="T1341" s="6">
        <v>0</v>
      </c>
      <c r="U1341" s="6">
        <f t="shared" si="83"/>
        <v>0</v>
      </c>
      <c r="V1341" s="6" t="b">
        <f t="shared" si="80"/>
        <v>0</v>
      </c>
      <c r="W1341" s="6" t="b">
        <f t="shared" si="81"/>
        <v>0</v>
      </c>
    </row>
    <row r="1342" spans="1:23" x14ac:dyDescent="0.2">
      <c r="A1342" s="5">
        <v>1883</v>
      </c>
      <c r="B1342" s="5">
        <v>1484</v>
      </c>
      <c r="C1342" s="6" t="s">
        <v>1778</v>
      </c>
      <c r="D1342" s="6" t="s">
        <v>1778</v>
      </c>
      <c r="E1342" s="6" t="s">
        <v>13181</v>
      </c>
      <c r="F1342" s="6" t="s">
        <v>13181</v>
      </c>
      <c r="G1342" s="6" t="s">
        <v>13181</v>
      </c>
      <c r="H1342" s="6" t="s">
        <v>13182</v>
      </c>
      <c r="I1342" s="6" t="s">
        <v>13182</v>
      </c>
      <c r="J1342" s="6" t="s">
        <v>1821</v>
      </c>
      <c r="K1342" s="6" t="s">
        <v>1821</v>
      </c>
      <c r="L1342" s="5">
        <v>9197311302</v>
      </c>
      <c r="M1342" s="5">
        <v>9197311302</v>
      </c>
      <c r="N1342" s="6" t="s">
        <v>11017</v>
      </c>
      <c r="O1342" s="6" t="s">
        <v>11017</v>
      </c>
      <c r="P1342" s="6" t="s">
        <v>8975</v>
      </c>
      <c r="Q1342" s="5"/>
      <c r="R1342" s="6" t="s">
        <v>13183</v>
      </c>
      <c r="S1342" s="6">
        <f t="shared" si="82"/>
        <v>0</v>
      </c>
      <c r="T1342" s="6">
        <v>0</v>
      </c>
      <c r="U1342" s="6">
        <f t="shared" si="83"/>
        <v>0</v>
      </c>
      <c r="V1342" s="6" t="b">
        <f t="shared" si="80"/>
        <v>0</v>
      </c>
      <c r="W1342" s="6" t="b">
        <f t="shared" si="81"/>
        <v>0</v>
      </c>
    </row>
    <row r="1343" spans="1:23" x14ac:dyDescent="0.2">
      <c r="A1343" s="5">
        <v>1884</v>
      </c>
      <c r="B1343" s="5">
        <v>1485</v>
      </c>
      <c r="C1343" s="6" t="s">
        <v>12088</v>
      </c>
      <c r="D1343" s="6" t="s">
        <v>12088</v>
      </c>
      <c r="E1343" s="6" t="s">
        <v>12089</v>
      </c>
      <c r="F1343" s="6" t="s">
        <v>12089</v>
      </c>
      <c r="G1343" s="6" t="s">
        <v>12089</v>
      </c>
      <c r="H1343" s="6" t="s">
        <v>12090</v>
      </c>
      <c r="I1343" s="6" t="s">
        <v>12090</v>
      </c>
      <c r="J1343" s="6" t="s">
        <v>1821</v>
      </c>
      <c r="K1343" s="6" t="s">
        <v>1821</v>
      </c>
      <c r="L1343" s="5">
        <v>3366517464</v>
      </c>
      <c r="M1343" s="5">
        <v>3366517464</v>
      </c>
      <c r="N1343" s="6" t="s">
        <v>11017</v>
      </c>
      <c r="O1343" s="6" t="s">
        <v>11017</v>
      </c>
      <c r="P1343" s="6" t="s">
        <v>8975</v>
      </c>
      <c r="Q1343" s="5"/>
      <c r="R1343" s="6" t="s">
        <v>12091</v>
      </c>
      <c r="S1343" s="6">
        <f t="shared" si="82"/>
        <v>0</v>
      </c>
      <c r="T1343" s="6">
        <v>0</v>
      </c>
      <c r="U1343" s="6">
        <f t="shared" si="83"/>
        <v>0</v>
      </c>
      <c r="V1343" s="6" t="b">
        <f t="shared" si="80"/>
        <v>0</v>
      </c>
      <c r="W1343" s="6" t="b">
        <f t="shared" si="81"/>
        <v>0</v>
      </c>
    </row>
    <row r="1344" spans="1:23" x14ac:dyDescent="0.2">
      <c r="A1344" s="5">
        <v>1885</v>
      </c>
      <c r="B1344" s="5">
        <v>1486</v>
      </c>
      <c r="C1344" s="6" t="s">
        <v>2357</v>
      </c>
      <c r="D1344" s="6" t="s">
        <v>2357</v>
      </c>
      <c r="E1344" s="6" t="s">
        <v>12092</v>
      </c>
      <c r="F1344" s="6" t="s">
        <v>12092</v>
      </c>
      <c r="G1344" s="6" t="s">
        <v>12092</v>
      </c>
      <c r="H1344" s="6" t="s">
        <v>12093</v>
      </c>
      <c r="I1344" s="6" t="s">
        <v>12093</v>
      </c>
      <c r="J1344" s="6" t="s">
        <v>1821</v>
      </c>
      <c r="K1344" s="6" t="s">
        <v>1821</v>
      </c>
      <c r="L1344" s="5">
        <v>2522915470</v>
      </c>
      <c r="M1344" s="5">
        <v>2522915470</v>
      </c>
      <c r="N1344" s="6" t="s">
        <v>11017</v>
      </c>
      <c r="O1344" s="6" t="s">
        <v>11017</v>
      </c>
      <c r="P1344" s="6" t="s">
        <v>8975</v>
      </c>
      <c r="Q1344" s="5"/>
      <c r="R1344" s="6" t="s">
        <v>12094</v>
      </c>
      <c r="S1344" s="6">
        <f t="shared" si="82"/>
        <v>0</v>
      </c>
      <c r="T1344" s="6">
        <v>0</v>
      </c>
      <c r="U1344" s="6">
        <f t="shared" si="83"/>
        <v>0</v>
      </c>
      <c r="V1344" s="6" t="b">
        <f t="shared" si="80"/>
        <v>0</v>
      </c>
      <c r="W1344" s="6" t="b">
        <f t="shared" si="81"/>
        <v>0</v>
      </c>
    </row>
    <row r="1345" spans="1:23" x14ac:dyDescent="0.2">
      <c r="A1345" s="5">
        <v>1886</v>
      </c>
      <c r="B1345" s="5">
        <v>1487</v>
      </c>
      <c r="C1345" s="6" t="s">
        <v>12095</v>
      </c>
      <c r="D1345" s="6" t="s">
        <v>12096</v>
      </c>
      <c r="E1345" s="6" t="s">
        <v>12097</v>
      </c>
      <c r="F1345" s="6" t="s">
        <v>12097</v>
      </c>
      <c r="G1345" s="6" t="s">
        <v>12097</v>
      </c>
      <c r="H1345" s="6" t="s">
        <v>12098</v>
      </c>
      <c r="I1345" s="6" t="s">
        <v>12098</v>
      </c>
      <c r="J1345" s="6" t="s">
        <v>1821</v>
      </c>
      <c r="K1345" s="6" t="s">
        <v>1821</v>
      </c>
      <c r="L1345" s="5">
        <v>3368497910</v>
      </c>
      <c r="M1345" s="5">
        <v>3368497910</v>
      </c>
      <c r="N1345" s="6" t="s">
        <v>11017</v>
      </c>
      <c r="O1345" s="6" t="s">
        <v>11017</v>
      </c>
      <c r="P1345" s="6" t="s">
        <v>8975</v>
      </c>
      <c r="Q1345" s="5"/>
      <c r="R1345" s="6" t="s">
        <v>12099</v>
      </c>
      <c r="S1345" s="6">
        <f t="shared" si="82"/>
        <v>0</v>
      </c>
      <c r="T1345" s="6">
        <v>0</v>
      </c>
      <c r="U1345" s="6">
        <f t="shared" si="83"/>
        <v>0</v>
      </c>
      <c r="V1345" s="6" t="b">
        <f t="shared" si="80"/>
        <v>0</v>
      </c>
      <c r="W1345" s="6" t="b">
        <f t="shared" si="81"/>
        <v>0</v>
      </c>
    </row>
    <row r="1346" spans="1:23" x14ac:dyDescent="0.2">
      <c r="A1346" s="5">
        <v>1976</v>
      </c>
      <c r="B1346" s="5">
        <v>1489</v>
      </c>
      <c r="C1346" s="6" t="s">
        <v>2007</v>
      </c>
      <c r="D1346" s="6" t="s">
        <v>2007</v>
      </c>
      <c r="E1346" s="6" t="s">
        <v>2008</v>
      </c>
      <c r="F1346" s="6" t="s">
        <v>8273</v>
      </c>
      <c r="G1346" s="6" t="s">
        <v>2008</v>
      </c>
      <c r="H1346" s="6" t="s">
        <v>2009</v>
      </c>
      <c r="I1346" s="6" t="s">
        <v>2009</v>
      </c>
      <c r="J1346" s="6" t="s">
        <v>1899</v>
      </c>
      <c r="K1346" s="6" t="s">
        <v>1899</v>
      </c>
      <c r="L1346" s="5">
        <v>8554723432</v>
      </c>
      <c r="M1346" s="5">
        <v>8554723432</v>
      </c>
      <c r="N1346" s="6" t="s">
        <v>8972</v>
      </c>
      <c r="O1346" s="6" t="s">
        <v>8972</v>
      </c>
      <c r="P1346" s="6" t="s">
        <v>8975</v>
      </c>
      <c r="Q1346" s="5"/>
      <c r="R1346" s="6" t="s">
        <v>12150</v>
      </c>
      <c r="S1346" s="6">
        <f t="shared" si="82"/>
        <v>0</v>
      </c>
      <c r="T1346" s="6">
        <v>0</v>
      </c>
      <c r="U1346" s="6">
        <f t="shared" si="83"/>
        <v>0</v>
      </c>
      <c r="V1346" s="6" t="b">
        <f t="shared" ref="V1346:V1409" si="84">IF(T1346=1, IF(O1346="sub-recipient","gained SS same SR", IF(P1346="sub-recipient", "gained SR","added SS")))</f>
        <v>0</v>
      </c>
      <c r="W1346" s="6" t="b">
        <f t="shared" ref="W1346:W1409" si="85">IF(U1346=1, IF(P1346="sub-recipient","lost SS, kept SR", IF(O1346="sub-recipient", "lost SR","consolidated SS")))</f>
        <v>0</v>
      </c>
    </row>
    <row r="1347" spans="1:23" x14ac:dyDescent="0.2">
      <c r="A1347" s="5">
        <v>1977</v>
      </c>
      <c r="B1347" s="5">
        <v>1490</v>
      </c>
      <c r="C1347" s="6" t="s">
        <v>2010</v>
      </c>
      <c r="D1347" s="6" t="s">
        <v>2010</v>
      </c>
      <c r="E1347" s="6" t="s">
        <v>2011</v>
      </c>
      <c r="F1347" s="6" t="s">
        <v>2011</v>
      </c>
      <c r="G1347" s="6" t="s">
        <v>2011</v>
      </c>
      <c r="H1347" s="6" t="s">
        <v>2012</v>
      </c>
      <c r="I1347" s="6" t="s">
        <v>2012</v>
      </c>
      <c r="J1347" s="6" t="s">
        <v>1899</v>
      </c>
      <c r="K1347" s="6" t="s">
        <v>1899</v>
      </c>
      <c r="L1347" s="5">
        <v>8554723432</v>
      </c>
      <c r="M1347" s="5">
        <v>8554723432</v>
      </c>
      <c r="N1347" s="6" t="s">
        <v>8972</v>
      </c>
      <c r="O1347" s="6" t="s">
        <v>8972</v>
      </c>
      <c r="P1347" s="6" t="s">
        <v>8975</v>
      </c>
      <c r="Q1347" s="5"/>
      <c r="R1347" s="6" t="s">
        <v>12150</v>
      </c>
      <c r="S1347" s="6">
        <f t="shared" ref="S1347:S1410" si="86">IF(A1347=A1346,1,0)</f>
        <v>0</v>
      </c>
      <c r="T1347" s="6">
        <v>0</v>
      </c>
      <c r="U1347" s="6">
        <f t="shared" ref="U1347:U1410" si="87">IF(B1347=B1346, 1, 0)</f>
        <v>0</v>
      </c>
      <c r="V1347" s="6" t="b">
        <f t="shared" si="84"/>
        <v>0</v>
      </c>
      <c r="W1347" s="6" t="b">
        <f t="shared" si="85"/>
        <v>0</v>
      </c>
    </row>
    <row r="1348" spans="1:23" x14ac:dyDescent="0.2">
      <c r="A1348" s="5">
        <v>1978</v>
      </c>
      <c r="B1348" s="5">
        <v>1491</v>
      </c>
      <c r="C1348" s="6" t="s">
        <v>2013</v>
      </c>
      <c r="D1348" s="6" t="s">
        <v>2013</v>
      </c>
      <c r="E1348" s="6" t="s">
        <v>7963</v>
      </c>
      <c r="F1348" s="6" t="s">
        <v>7963</v>
      </c>
      <c r="G1348" s="6" t="s">
        <v>7964</v>
      </c>
      <c r="H1348" s="6" t="s">
        <v>2014</v>
      </c>
      <c r="I1348" s="6" t="s">
        <v>2014</v>
      </c>
      <c r="J1348" s="6" t="s">
        <v>1899</v>
      </c>
      <c r="K1348" s="6" t="s">
        <v>1899</v>
      </c>
      <c r="L1348" s="5">
        <v>8008680404</v>
      </c>
      <c r="M1348" s="5">
        <v>8554723432</v>
      </c>
      <c r="N1348" s="6" t="s">
        <v>8972</v>
      </c>
      <c r="O1348" s="6" t="s">
        <v>8972</v>
      </c>
      <c r="P1348" s="6" t="s">
        <v>8975</v>
      </c>
      <c r="Q1348" s="5"/>
      <c r="R1348" s="6" t="s">
        <v>12150</v>
      </c>
      <c r="S1348" s="6">
        <f t="shared" si="86"/>
        <v>0</v>
      </c>
      <c r="T1348" s="6">
        <v>0</v>
      </c>
      <c r="U1348" s="6">
        <f t="shared" si="87"/>
        <v>0</v>
      </c>
      <c r="V1348" s="6" t="b">
        <f t="shared" si="84"/>
        <v>0</v>
      </c>
      <c r="W1348" s="6" t="b">
        <f t="shared" si="85"/>
        <v>0</v>
      </c>
    </row>
    <row r="1349" spans="1:23" x14ac:dyDescent="0.2">
      <c r="A1349" s="5">
        <v>1979</v>
      </c>
      <c r="B1349" s="5">
        <v>1492</v>
      </c>
      <c r="C1349" s="6" t="s">
        <v>2015</v>
      </c>
      <c r="D1349" s="6" t="s">
        <v>2015</v>
      </c>
      <c r="E1349" s="6" t="s">
        <v>2016</v>
      </c>
      <c r="F1349" s="6" t="s">
        <v>2016</v>
      </c>
      <c r="G1349" s="6" t="s">
        <v>6703</v>
      </c>
      <c r="H1349" s="6" t="s">
        <v>2017</v>
      </c>
      <c r="I1349" s="6" t="s">
        <v>2017</v>
      </c>
      <c r="J1349" s="6" t="s">
        <v>1899</v>
      </c>
      <c r="K1349" s="6" t="s">
        <v>1899</v>
      </c>
      <c r="L1349" s="5">
        <v>8008680404</v>
      </c>
      <c r="M1349" s="5">
        <v>8554723432</v>
      </c>
      <c r="N1349" s="6" t="s">
        <v>8972</v>
      </c>
      <c r="O1349" s="6" t="s">
        <v>8972</v>
      </c>
      <c r="P1349" s="6" t="s">
        <v>8975</v>
      </c>
      <c r="Q1349" s="5"/>
      <c r="R1349" s="6" t="s">
        <v>12150</v>
      </c>
      <c r="S1349" s="6">
        <f t="shared" si="86"/>
        <v>0</v>
      </c>
      <c r="T1349" s="6">
        <v>0</v>
      </c>
      <c r="U1349" s="6">
        <f t="shared" si="87"/>
        <v>0</v>
      </c>
      <c r="V1349" s="6" t="b">
        <f t="shared" si="84"/>
        <v>0</v>
      </c>
      <c r="W1349" s="6" t="b">
        <f t="shared" si="85"/>
        <v>0</v>
      </c>
    </row>
    <row r="1350" spans="1:23" x14ac:dyDescent="0.2">
      <c r="A1350" s="5">
        <v>1929</v>
      </c>
      <c r="B1350" s="5">
        <v>1493</v>
      </c>
      <c r="C1350" s="6" t="s">
        <v>1896</v>
      </c>
      <c r="D1350" s="6" t="s">
        <v>1896</v>
      </c>
      <c r="E1350" s="6" t="s">
        <v>1897</v>
      </c>
      <c r="F1350" s="6" t="s">
        <v>1897</v>
      </c>
      <c r="G1350" s="6" t="s">
        <v>6685</v>
      </c>
      <c r="H1350" s="6" t="s">
        <v>1898</v>
      </c>
      <c r="I1350" s="6" t="s">
        <v>1898</v>
      </c>
      <c r="J1350" s="6" t="s">
        <v>1899</v>
      </c>
      <c r="K1350" s="6" t="s">
        <v>1899</v>
      </c>
      <c r="L1350" s="5">
        <v>8008680404</v>
      </c>
      <c r="M1350" s="5">
        <v>8554723432</v>
      </c>
      <c r="N1350" s="6" t="s">
        <v>8972</v>
      </c>
      <c r="O1350" s="6" t="s">
        <v>8972</v>
      </c>
      <c r="P1350" s="6" t="s">
        <v>8975</v>
      </c>
      <c r="Q1350" s="5"/>
      <c r="R1350" s="6" t="s">
        <v>12150</v>
      </c>
      <c r="S1350" s="6">
        <f t="shared" si="86"/>
        <v>0</v>
      </c>
      <c r="T1350" s="6">
        <v>0</v>
      </c>
      <c r="U1350" s="6">
        <f t="shared" si="87"/>
        <v>0</v>
      </c>
      <c r="V1350" s="6" t="b">
        <f t="shared" si="84"/>
        <v>0</v>
      </c>
      <c r="W1350" s="6" t="b">
        <f t="shared" si="85"/>
        <v>0</v>
      </c>
    </row>
    <row r="1351" spans="1:23" x14ac:dyDescent="0.2">
      <c r="A1351" s="5">
        <v>1930</v>
      </c>
      <c r="B1351" s="5">
        <v>1494</v>
      </c>
      <c r="C1351" s="6" t="s">
        <v>1900</v>
      </c>
      <c r="D1351" s="6" t="s">
        <v>1900</v>
      </c>
      <c r="E1351" s="6" t="s">
        <v>1901</v>
      </c>
      <c r="F1351" s="6" t="s">
        <v>1901</v>
      </c>
      <c r="G1351" s="6" t="s">
        <v>1901</v>
      </c>
      <c r="H1351" s="6" t="s">
        <v>1902</v>
      </c>
      <c r="I1351" s="6" t="s">
        <v>1902</v>
      </c>
      <c r="J1351" s="6" t="s">
        <v>1899</v>
      </c>
      <c r="K1351" s="6" t="s">
        <v>1899</v>
      </c>
      <c r="L1351" s="5">
        <v>8008680404</v>
      </c>
      <c r="M1351" s="5">
        <v>8554723432</v>
      </c>
      <c r="N1351" s="6" t="s">
        <v>8972</v>
      </c>
      <c r="O1351" s="6" t="s">
        <v>8972</v>
      </c>
      <c r="P1351" s="6" t="s">
        <v>8975</v>
      </c>
      <c r="Q1351" s="5"/>
      <c r="R1351" s="6" t="s">
        <v>12150</v>
      </c>
      <c r="S1351" s="6">
        <f t="shared" si="86"/>
        <v>0</v>
      </c>
      <c r="T1351" s="6">
        <v>0</v>
      </c>
      <c r="U1351" s="6">
        <f t="shared" si="87"/>
        <v>0</v>
      </c>
      <c r="V1351" s="6" t="b">
        <f t="shared" si="84"/>
        <v>0</v>
      </c>
      <c r="W1351" s="6" t="b">
        <f t="shared" si="85"/>
        <v>0</v>
      </c>
    </row>
    <row r="1352" spans="1:23" x14ac:dyDescent="0.2">
      <c r="A1352" s="5">
        <v>1980</v>
      </c>
      <c r="B1352" s="5">
        <v>1495</v>
      </c>
      <c r="C1352" s="6" t="s">
        <v>2018</v>
      </c>
      <c r="D1352" s="6" t="s">
        <v>2018</v>
      </c>
      <c r="E1352" s="6" t="s">
        <v>2019</v>
      </c>
      <c r="F1352" s="6" t="s">
        <v>2019</v>
      </c>
      <c r="G1352" s="6" t="s">
        <v>2019</v>
      </c>
      <c r="H1352" s="6" t="s">
        <v>2020</v>
      </c>
      <c r="I1352" s="6" t="s">
        <v>2020</v>
      </c>
      <c r="J1352" s="6" t="s">
        <v>1899</v>
      </c>
      <c r="K1352" s="6" t="s">
        <v>1899</v>
      </c>
      <c r="L1352" s="5">
        <v>8554723432</v>
      </c>
      <c r="M1352" s="5">
        <v>8554723432</v>
      </c>
      <c r="N1352" s="6" t="s">
        <v>8972</v>
      </c>
      <c r="O1352" s="6" t="s">
        <v>8972</v>
      </c>
      <c r="P1352" s="6" t="s">
        <v>8975</v>
      </c>
      <c r="Q1352" s="5"/>
      <c r="R1352" s="6" t="s">
        <v>12150</v>
      </c>
      <c r="S1352" s="6">
        <f t="shared" si="86"/>
        <v>0</v>
      </c>
      <c r="T1352" s="6">
        <v>0</v>
      </c>
      <c r="U1352" s="6">
        <f t="shared" si="87"/>
        <v>0</v>
      </c>
      <c r="V1352" s="6" t="b">
        <f t="shared" si="84"/>
        <v>0</v>
      </c>
      <c r="W1352" s="6" t="b">
        <f t="shared" si="85"/>
        <v>0</v>
      </c>
    </row>
    <row r="1353" spans="1:23" x14ac:dyDescent="0.2">
      <c r="A1353" s="5">
        <v>1956</v>
      </c>
      <c r="B1353" s="5">
        <v>1496</v>
      </c>
      <c r="C1353" s="6" t="s">
        <v>1961</v>
      </c>
      <c r="D1353" s="6" t="s">
        <v>1961</v>
      </c>
      <c r="E1353" s="6" t="s">
        <v>1962</v>
      </c>
      <c r="F1353" s="6" t="s">
        <v>1962</v>
      </c>
      <c r="G1353" s="6" t="s">
        <v>7957</v>
      </c>
      <c r="H1353" s="6" t="s">
        <v>1963</v>
      </c>
      <c r="I1353" s="6" t="s">
        <v>1963</v>
      </c>
      <c r="J1353" s="6" t="s">
        <v>1899</v>
      </c>
      <c r="K1353" s="6" t="s">
        <v>1899</v>
      </c>
      <c r="L1353" s="5">
        <v>8554723432</v>
      </c>
      <c r="M1353" s="5">
        <v>8554723432</v>
      </c>
      <c r="N1353" s="6" t="s">
        <v>8972</v>
      </c>
      <c r="O1353" s="6" t="s">
        <v>8972</v>
      </c>
      <c r="P1353" s="6" t="s">
        <v>8975</v>
      </c>
      <c r="Q1353" s="5"/>
      <c r="R1353" s="6" t="s">
        <v>12150</v>
      </c>
      <c r="S1353" s="6">
        <f t="shared" si="86"/>
        <v>0</v>
      </c>
      <c r="T1353" s="6">
        <v>0</v>
      </c>
      <c r="U1353" s="6">
        <f t="shared" si="87"/>
        <v>0</v>
      </c>
      <c r="V1353" s="6" t="b">
        <f t="shared" si="84"/>
        <v>0</v>
      </c>
      <c r="W1353" s="6" t="b">
        <f t="shared" si="85"/>
        <v>0</v>
      </c>
    </row>
    <row r="1354" spans="1:23" x14ac:dyDescent="0.2">
      <c r="A1354" s="5">
        <v>1981</v>
      </c>
      <c r="B1354" s="5">
        <v>1497</v>
      </c>
      <c r="C1354" s="6" t="s">
        <v>2021</v>
      </c>
      <c r="D1354" s="6" t="s">
        <v>2021</v>
      </c>
      <c r="E1354" s="6" t="s">
        <v>2022</v>
      </c>
      <c r="F1354" s="6" t="s">
        <v>2022</v>
      </c>
      <c r="G1354" s="6" t="s">
        <v>6704</v>
      </c>
      <c r="H1354" s="6" t="s">
        <v>2023</v>
      </c>
      <c r="I1354" s="6" t="s">
        <v>2023</v>
      </c>
      <c r="J1354" s="6" t="s">
        <v>1899</v>
      </c>
      <c r="K1354" s="6" t="s">
        <v>1899</v>
      </c>
      <c r="L1354" s="5">
        <v>8554723432</v>
      </c>
      <c r="M1354" s="5">
        <v>8554723432</v>
      </c>
      <c r="N1354" s="6" t="s">
        <v>8972</v>
      </c>
      <c r="O1354" s="6" t="s">
        <v>8972</v>
      </c>
      <c r="P1354" s="6" t="s">
        <v>8975</v>
      </c>
      <c r="Q1354" s="5"/>
      <c r="R1354" s="6" t="s">
        <v>12150</v>
      </c>
      <c r="S1354" s="6">
        <f t="shared" si="86"/>
        <v>0</v>
      </c>
      <c r="T1354" s="6">
        <v>0</v>
      </c>
      <c r="U1354" s="6">
        <f t="shared" si="87"/>
        <v>0</v>
      </c>
      <c r="V1354" s="6" t="b">
        <f t="shared" si="84"/>
        <v>0</v>
      </c>
      <c r="W1354" s="6" t="b">
        <f t="shared" si="85"/>
        <v>0</v>
      </c>
    </row>
    <row r="1355" spans="1:23" x14ac:dyDescent="0.2">
      <c r="A1355" s="5">
        <v>1967</v>
      </c>
      <c r="B1355" s="5">
        <v>1498</v>
      </c>
      <c r="C1355" s="6" t="s">
        <v>1660</v>
      </c>
      <c r="D1355" s="6" t="s">
        <v>1660</v>
      </c>
      <c r="E1355" s="6" t="s">
        <v>1990</v>
      </c>
      <c r="F1355" s="6" t="s">
        <v>1990</v>
      </c>
      <c r="G1355" s="6" t="s">
        <v>6701</v>
      </c>
      <c r="H1355" s="6" t="s">
        <v>1991</v>
      </c>
      <c r="I1355" s="6" t="s">
        <v>1991</v>
      </c>
      <c r="J1355" s="6" t="s">
        <v>1899</v>
      </c>
      <c r="K1355" s="6" t="s">
        <v>1899</v>
      </c>
      <c r="L1355" s="5">
        <v>8554723432</v>
      </c>
      <c r="M1355" s="5">
        <v>8554723432</v>
      </c>
      <c r="N1355" s="6" t="s">
        <v>8972</v>
      </c>
      <c r="O1355" s="6" t="s">
        <v>8972</v>
      </c>
      <c r="P1355" s="6" t="s">
        <v>8975</v>
      </c>
      <c r="Q1355" s="5"/>
      <c r="R1355" s="6" t="s">
        <v>12150</v>
      </c>
      <c r="S1355" s="6">
        <f t="shared" si="86"/>
        <v>0</v>
      </c>
      <c r="T1355" s="6">
        <v>0</v>
      </c>
      <c r="U1355" s="6">
        <f t="shared" si="87"/>
        <v>0</v>
      </c>
      <c r="V1355" s="6" t="b">
        <f t="shared" si="84"/>
        <v>0</v>
      </c>
      <c r="W1355" s="6" t="b">
        <f t="shared" si="85"/>
        <v>0</v>
      </c>
    </row>
    <row r="1356" spans="1:23" x14ac:dyDescent="0.2">
      <c r="A1356" s="5">
        <v>1942</v>
      </c>
      <c r="B1356" s="5">
        <v>1499</v>
      </c>
      <c r="C1356" s="6" t="s">
        <v>1929</v>
      </c>
      <c r="D1356" s="6" t="s">
        <v>1929</v>
      </c>
      <c r="E1356" s="6" t="s">
        <v>1930</v>
      </c>
      <c r="F1356" s="6" t="s">
        <v>1930</v>
      </c>
      <c r="G1356" s="6" t="s">
        <v>1930</v>
      </c>
      <c r="H1356" s="6" t="s">
        <v>1931</v>
      </c>
      <c r="I1356" s="6" t="s">
        <v>1931</v>
      </c>
      <c r="J1356" s="6" t="s">
        <v>1899</v>
      </c>
      <c r="K1356" s="6" t="s">
        <v>1899</v>
      </c>
      <c r="L1356" s="5">
        <v>8554723432</v>
      </c>
      <c r="M1356" s="5">
        <v>8554723432</v>
      </c>
      <c r="N1356" s="6" t="s">
        <v>8972</v>
      </c>
      <c r="O1356" s="6" t="s">
        <v>8972</v>
      </c>
      <c r="P1356" s="6" t="s">
        <v>8975</v>
      </c>
      <c r="Q1356" s="5"/>
      <c r="R1356" s="6" t="s">
        <v>12150</v>
      </c>
      <c r="S1356" s="6">
        <f t="shared" si="86"/>
        <v>0</v>
      </c>
      <c r="T1356" s="6">
        <v>0</v>
      </c>
      <c r="U1356" s="6">
        <f t="shared" si="87"/>
        <v>0</v>
      </c>
      <c r="V1356" s="6" t="b">
        <f t="shared" si="84"/>
        <v>0</v>
      </c>
      <c r="W1356" s="6" t="b">
        <f t="shared" si="85"/>
        <v>0</v>
      </c>
    </row>
    <row r="1357" spans="1:23" x14ac:dyDescent="0.2">
      <c r="A1357" s="5">
        <v>1934</v>
      </c>
      <c r="B1357" s="5">
        <v>1500</v>
      </c>
      <c r="C1357" s="6" t="s">
        <v>1910</v>
      </c>
      <c r="D1357" s="6" t="s">
        <v>1910</v>
      </c>
      <c r="E1357" s="6" t="s">
        <v>1911</v>
      </c>
      <c r="F1357" s="6" t="s">
        <v>1911</v>
      </c>
      <c r="G1357" s="6" t="s">
        <v>1911</v>
      </c>
      <c r="H1357" s="6" t="s">
        <v>284</v>
      </c>
      <c r="I1357" s="6" t="s">
        <v>284</v>
      </c>
      <c r="J1357" s="6" t="s">
        <v>1899</v>
      </c>
      <c r="K1357" s="6" t="s">
        <v>1899</v>
      </c>
      <c r="L1357" s="5">
        <v>8554723432</v>
      </c>
      <c r="M1357" s="5">
        <v>8554723432</v>
      </c>
      <c r="N1357" s="6" t="s">
        <v>8972</v>
      </c>
      <c r="O1357" s="6" t="s">
        <v>8972</v>
      </c>
      <c r="P1357" s="6" t="s">
        <v>8975</v>
      </c>
      <c r="Q1357" s="5"/>
      <c r="R1357" s="6" t="s">
        <v>12150</v>
      </c>
      <c r="S1357" s="6">
        <f t="shared" si="86"/>
        <v>0</v>
      </c>
      <c r="T1357" s="6">
        <v>0</v>
      </c>
      <c r="U1357" s="6">
        <f t="shared" si="87"/>
        <v>0</v>
      </c>
      <c r="V1357" s="6" t="b">
        <f t="shared" si="84"/>
        <v>0</v>
      </c>
      <c r="W1357" s="6" t="b">
        <f t="shared" si="85"/>
        <v>0</v>
      </c>
    </row>
    <row r="1358" spans="1:23" x14ac:dyDescent="0.2">
      <c r="A1358" s="5">
        <v>1935</v>
      </c>
      <c r="B1358" s="5">
        <v>1501</v>
      </c>
      <c r="C1358" s="6" t="s">
        <v>1912</v>
      </c>
      <c r="D1358" s="6" t="s">
        <v>1912</v>
      </c>
      <c r="E1358" s="6" t="s">
        <v>1913</v>
      </c>
      <c r="F1358" s="6" t="s">
        <v>1913</v>
      </c>
      <c r="G1358" s="6" t="s">
        <v>7952</v>
      </c>
      <c r="H1358" s="6" t="s">
        <v>727</v>
      </c>
      <c r="I1358" s="6" t="s">
        <v>727</v>
      </c>
      <c r="J1358" s="6" t="s">
        <v>1899</v>
      </c>
      <c r="K1358" s="6" t="s">
        <v>1899</v>
      </c>
      <c r="L1358" s="5">
        <v>8554723432</v>
      </c>
      <c r="M1358" s="5">
        <v>8554723432</v>
      </c>
      <c r="N1358" s="6" t="s">
        <v>8972</v>
      </c>
      <c r="O1358" s="6" t="s">
        <v>8972</v>
      </c>
      <c r="P1358" s="6" t="s">
        <v>8975</v>
      </c>
      <c r="Q1358" s="5"/>
      <c r="R1358" s="6" t="s">
        <v>12150</v>
      </c>
      <c r="S1358" s="6">
        <f t="shared" si="86"/>
        <v>0</v>
      </c>
      <c r="T1358" s="6">
        <v>0</v>
      </c>
      <c r="U1358" s="6">
        <f t="shared" si="87"/>
        <v>0</v>
      </c>
      <c r="V1358" s="6" t="b">
        <f t="shared" si="84"/>
        <v>0</v>
      </c>
      <c r="W1358" s="6" t="b">
        <f t="shared" si="85"/>
        <v>0</v>
      </c>
    </row>
    <row r="1359" spans="1:23" x14ac:dyDescent="0.2">
      <c r="A1359" s="5">
        <v>1971</v>
      </c>
      <c r="B1359" s="5">
        <v>1502</v>
      </c>
      <c r="C1359" s="6" t="s">
        <v>1998</v>
      </c>
      <c r="D1359" s="6" t="s">
        <v>1998</v>
      </c>
      <c r="E1359" s="6" t="s">
        <v>7644</v>
      </c>
      <c r="F1359" s="6" t="s">
        <v>7644</v>
      </c>
      <c r="G1359" s="6" t="s">
        <v>7961</v>
      </c>
      <c r="H1359" s="6" t="s">
        <v>1999</v>
      </c>
      <c r="I1359" s="6" t="s">
        <v>1999</v>
      </c>
      <c r="J1359" s="6" t="s">
        <v>1899</v>
      </c>
      <c r="K1359" s="6" t="s">
        <v>1899</v>
      </c>
      <c r="L1359" s="5">
        <v>8554723432</v>
      </c>
      <c r="M1359" s="5">
        <v>8554723432</v>
      </c>
      <c r="N1359" s="6" t="s">
        <v>8972</v>
      </c>
      <c r="O1359" s="6" t="s">
        <v>8972</v>
      </c>
      <c r="P1359" s="6" t="s">
        <v>8975</v>
      </c>
      <c r="Q1359" s="5"/>
      <c r="R1359" s="6" t="s">
        <v>12150</v>
      </c>
      <c r="S1359" s="6">
        <f t="shared" si="86"/>
        <v>0</v>
      </c>
      <c r="T1359" s="6">
        <v>0</v>
      </c>
      <c r="U1359" s="6">
        <f t="shared" si="87"/>
        <v>0</v>
      </c>
      <c r="V1359" s="6" t="b">
        <f t="shared" si="84"/>
        <v>0</v>
      </c>
      <c r="W1359" s="6" t="b">
        <f t="shared" si="85"/>
        <v>0</v>
      </c>
    </row>
    <row r="1360" spans="1:23" x14ac:dyDescent="0.2">
      <c r="A1360" s="5">
        <v>1937</v>
      </c>
      <c r="B1360" s="5">
        <v>1503</v>
      </c>
      <c r="C1360" s="6" t="s">
        <v>1916</v>
      </c>
      <c r="D1360" s="6" t="s">
        <v>1916</v>
      </c>
      <c r="E1360" s="6" t="s">
        <v>1917</v>
      </c>
      <c r="F1360" s="6" t="s">
        <v>1917</v>
      </c>
      <c r="G1360" s="6" t="s">
        <v>6686</v>
      </c>
      <c r="H1360" s="6" t="s">
        <v>84</v>
      </c>
      <c r="I1360" s="6" t="s">
        <v>84</v>
      </c>
      <c r="J1360" s="6" t="s">
        <v>1899</v>
      </c>
      <c r="K1360" s="6" t="s">
        <v>1899</v>
      </c>
      <c r="L1360" s="5">
        <v>8554723432</v>
      </c>
      <c r="M1360" s="5">
        <v>8554723432</v>
      </c>
      <c r="N1360" s="6" t="s">
        <v>8972</v>
      </c>
      <c r="O1360" s="6" t="s">
        <v>8972</v>
      </c>
      <c r="P1360" s="6" t="s">
        <v>8975</v>
      </c>
      <c r="Q1360" s="5"/>
      <c r="R1360" s="6" t="s">
        <v>12150</v>
      </c>
      <c r="S1360" s="6">
        <f t="shared" si="86"/>
        <v>0</v>
      </c>
      <c r="T1360" s="6">
        <v>0</v>
      </c>
      <c r="U1360" s="6">
        <f t="shared" si="87"/>
        <v>0</v>
      </c>
      <c r="V1360" s="6" t="b">
        <f t="shared" si="84"/>
        <v>0</v>
      </c>
      <c r="W1360" s="6" t="b">
        <f t="shared" si="85"/>
        <v>0</v>
      </c>
    </row>
    <row r="1361" spans="1:23" x14ac:dyDescent="0.2">
      <c r="A1361" s="5">
        <v>1938</v>
      </c>
      <c r="B1361" s="5">
        <v>1504</v>
      </c>
      <c r="C1361" s="6" t="s">
        <v>1918</v>
      </c>
      <c r="D1361" s="6" t="s">
        <v>1918</v>
      </c>
      <c r="E1361" s="6" t="s">
        <v>1919</v>
      </c>
      <c r="F1361" s="6" t="s">
        <v>1919</v>
      </c>
      <c r="G1361" s="6" t="s">
        <v>1919</v>
      </c>
      <c r="H1361" s="6" t="s">
        <v>1920</v>
      </c>
      <c r="I1361" s="6" t="s">
        <v>1920</v>
      </c>
      <c r="J1361" s="6" t="s">
        <v>1899</v>
      </c>
      <c r="K1361" s="6" t="s">
        <v>1899</v>
      </c>
      <c r="L1361" s="5">
        <v>8554723432</v>
      </c>
      <c r="M1361" s="5">
        <v>8554723432</v>
      </c>
      <c r="N1361" s="6" t="s">
        <v>8972</v>
      </c>
      <c r="O1361" s="6" t="s">
        <v>8972</v>
      </c>
      <c r="P1361" s="6" t="s">
        <v>8975</v>
      </c>
      <c r="Q1361" s="5"/>
      <c r="R1361" s="6" t="s">
        <v>12150</v>
      </c>
      <c r="S1361" s="6">
        <f t="shared" si="86"/>
        <v>0</v>
      </c>
      <c r="T1361" s="6">
        <v>0</v>
      </c>
      <c r="U1361" s="6">
        <f t="shared" si="87"/>
        <v>0</v>
      </c>
      <c r="V1361" s="6" t="b">
        <f t="shared" si="84"/>
        <v>0</v>
      </c>
      <c r="W1361" s="6" t="b">
        <f t="shared" si="85"/>
        <v>0</v>
      </c>
    </row>
    <row r="1362" spans="1:23" x14ac:dyDescent="0.2">
      <c r="A1362" s="5">
        <v>1939</v>
      </c>
      <c r="B1362" s="5">
        <v>1505</v>
      </c>
      <c r="C1362" s="6" t="s">
        <v>1921</v>
      </c>
      <c r="D1362" s="6" t="s">
        <v>1921</v>
      </c>
      <c r="E1362" s="6" t="s">
        <v>1922</v>
      </c>
      <c r="F1362" s="6" t="s">
        <v>1922</v>
      </c>
      <c r="G1362" s="6" t="s">
        <v>7953</v>
      </c>
      <c r="H1362" s="6" t="s">
        <v>1923</v>
      </c>
      <c r="I1362" s="6" t="s">
        <v>1923</v>
      </c>
      <c r="J1362" s="6" t="s">
        <v>1899</v>
      </c>
      <c r="K1362" s="6" t="s">
        <v>1899</v>
      </c>
      <c r="L1362" s="5">
        <v>8554723432</v>
      </c>
      <c r="M1362" s="5">
        <v>8554723432</v>
      </c>
      <c r="N1362" s="6" t="s">
        <v>8972</v>
      </c>
      <c r="O1362" s="6" t="s">
        <v>8972</v>
      </c>
      <c r="P1362" s="6" t="s">
        <v>8975</v>
      </c>
      <c r="Q1362" s="5"/>
      <c r="R1362" s="6" t="s">
        <v>12150</v>
      </c>
      <c r="S1362" s="6">
        <f t="shared" si="86"/>
        <v>0</v>
      </c>
      <c r="T1362" s="6">
        <v>0</v>
      </c>
      <c r="U1362" s="6">
        <f t="shared" si="87"/>
        <v>0</v>
      </c>
      <c r="V1362" s="6" t="b">
        <f t="shared" si="84"/>
        <v>0</v>
      </c>
      <c r="W1362" s="6" t="b">
        <f t="shared" si="85"/>
        <v>0</v>
      </c>
    </row>
    <row r="1363" spans="1:23" x14ac:dyDescent="0.2">
      <c r="A1363" s="5">
        <v>1968</v>
      </c>
      <c r="B1363" s="5">
        <v>1506</v>
      </c>
      <c r="C1363" s="6" t="s">
        <v>1992</v>
      </c>
      <c r="D1363" s="6" t="s">
        <v>1992</v>
      </c>
      <c r="E1363" s="6" t="s">
        <v>1993</v>
      </c>
      <c r="F1363" s="6" t="s">
        <v>1993</v>
      </c>
      <c r="G1363" s="6" t="s">
        <v>1993</v>
      </c>
      <c r="H1363" s="6" t="s">
        <v>1994</v>
      </c>
      <c r="I1363" s="6" t="s">
        <v>1994</v>
      </c>
      <c r="J1363" s="6" t="s">
        <v>1899</v>
      </c>
      <c r="K1363" s="6" t="s">
        <v>1899</v>
      </c>
      <c r="L1363" s="5">
        <v>8554723432</v>
      </c>
      <c r="M1363" s="5">
        <v>8554723432</v>
      </c>
      <c r="N1363" s="6" t="s">
        <v>8972</v>
      </c>
      <c r="O1363" s="6" t="s">
        <v>8972</v>
      </c>
      <c r="P1363" s="6" t="s">
        <v>8975</v>
      </c>
      <c r="Q1363" s="5"/>
      <c r="R1363" s="6" t="s">
        <v>12150</v>
      </c>
      <c r="S1363" s="6">
        <f t="shared" si="86"/>
        <v>0</v>
      </c>
      <c r="T1363" s="6">
        <v>0</v>
      </c>
      <c r="U1363" s="6">
        <f t="shared" si="87"/>
        <v>0</v>
      </c>
      <c r="V1363" s="6" t="b">
        <f t="shared" si="84"/>
        <v>0</v>
      </c>
      <c r="W1363" s="6" t="b">
        <f t="shared" si="85"/>
        <v>0</v>
      </c>
    </row>
    <row r="1364" spans="1:23" x14ac:dyDescent="0.2">
      <c r="A1364" s="5">
        <v>1940</v>
      </c>
      <c r="B1364" s="5">
        <v>1507</v>
      </c>
      <c r="C1364" s="6" t="s">
        <v>1924</v>
      </c>
      <c r="D1364" s="6" t="s">
        <v>1924</v>
      </c>
      <c r="E1364" s="6" t="s">
        <v>1925</v>
      </c>
      <c r="F1364" s="6" t="s">
        <v>1925</v>
      </c>
      <c r="G1364" s="6" t="s">
        <v>6687</v>
      </c>
      <c r="H1364" s="6" t="s">
        <v>1926</v>
      </c>
      <c r="I1364" s="6" t="s">
        <v>1926</v>
      </c>
      <c r="J1364" s="6" t="s">
        <v>1899</v>
      </c>
      <c r="K1364" s="6" t="s">
        <v>1899</v>
      </c>
      <c r="L1364" s="5">
        <v>8554723432</v>
      </c>
      <c r="M1364" s="5">
        <v>8554723432</v>
      </c>
      <c r="N1364" s="6" t="s">
        <v>8972</v>
      </c>
      <c r="O1364" s="6" t="s">
        <v>8972</v>
      </c>
      <c r="P1364" s="6" t="s">
        <v>8975</v>
      </c>
      <c r="Q1364" s="5"/>
      <c r="R1364" s="6" t="s">
        <v>12150</v>
      </c>
      <c r="S1364" s="6">
        <f t="shared" si="86"/>
        <v>0</v>
      </c>
      <c r="T1364" s="6">
        <v>0</v>
      </c>
      <c r="U1364" s="6">
        <f t="shared" si="87"/>
        <v>0</v>
      </c>
      <c r="V1364" s="6" t="b">
        <f t="shared" si="84"/>
        <v>0</v>
      </c>
      <c r="W1364" s="6" t="b">
        <f t="shared" si="85"/>
        <v>0</v>
      </c>
    </row>
    <row r="1365" spans="1:23" x14ac:dyDescent="0.2">
      <c r="A1365" s="5">
        <v>1973</v>
      </c>
      <c r="B1365" s="5">
        <v>1508</v>
      </c>
      <c r="C1365" s="6" t="s">
        <v>2001</v>
      </c>
      <c r="D1365" s="6" t="s">
        <v>2001</v>
      </c>
      <c r="E1365" s="6" t="s">
        <v>2002</v>
      </c>
      <c r="F1365" s="6" t="s">
        <v>2002</v>
      </c>
      <c r="G1365" s="6" t="s">
        <v>6702</v>
      </c>
      <c r="H1365" s="6" t="s">
        <v>2003</v>
      </c>
      <c r="I1365" s="6" t="s">
        <v>2003</v>
      </c>
      <c r="J1365" s="6" t="s">
        <v>1899</v>
      </c>
      <c r="K1365" s="6" t="s">
        <v>1899</v>
      </c>
      <c r="L1365" s="5">
        <v>8554723432</v>
      </c>
      <c r="M1365" s="5">
        <v>8554723432</v>
      </c>
      <c r="N1365" s="6" t="s">
        <v>8972</v>
      </c>
      <c r="O1365" s="6" t="s">
        <v>8972</v>
      </c>
      <c r="P1365" s="6" t="s">
        <v>8975</v>
      </c>
      <c r="Q1365" s="5"/>
      <c r="R1365" s="6" t="s">
        <v>12150</v>
      </c>
      <c r="S1365" s="6">
        <f t="shared" si="86"/>
        <v>0</v>
      </c>
      <c r="T1365" s="6">
        <v>0</v>
      </c>
      <c r="U1365" s="6">
        <f t="shared" si="87"/>
        <v>0</v>
      </c>
      <c r="V1365" s="6" t="b">
        <f t="shared" si="84"/>
        <v>0</v>
      </c>
      <c r="W1365" s="6" t="b">
        <f t="shared" si="85"/>
        <v>0</v>
      </c>
    </row>
    <row r="1366" spans="1:23" x14ac:dyDescent="0.2">
      <c r="A1366" s="5">
        <v>1941</v>
      </c>
      <c r="B1366" s="5">
        <v>1509</v>
      </c>
      <c r="C1366" s="6" t="s">
        <v>1927</v>
      </c>
      <c r="D1366" s="6" t="s">
        <v>1927</v>
      </c>
      <c r="E1366" s="6" t="s">
        <v>1928</v>
      </c>
      <c r="F1366" s="6" t="s">
        <v>1928</v>
      </c>
      <c r="G1366" s="6" t="s">
        <v>7954</v>
      </c>
      <c r="H1366" s="6" t="s">
        <v>1544</v>
      </c>
      <c r="I1366" s="6" t="s">
        <v>1544</v>
      </c>
      <c r="J1366" s="6" t="s">
        <v>1899</v>
      </c>
      <c r="K1366" s="6" t="s">
        <v>1899</v>
      </c>
      <c r="L1366" s="5">
        <v>8554723432</v>
      </c>
      <c r="M1366" s="5">
        <v>8554723432</v>
      </c>
      <c r="N1366" s="6" t="s">
        <v>8972</v>
      </c>
      <c r="O1366" s="6" t="s">
        <v>8972</v>
      </c>
      <c r="P1366" s="6" t="s">
        <v>8975</v>
      </c>
      <c r="Q1366" s="5"/>
      <c r="R1366" s="6" t="s">
        <v>12150</v>
      </c>
      <c r="S1366" s="6">
        <f t="shared" si="86"/>
        <v>0</v>
      </c>
      <c r="T1366" s="6">
        <v>0</v>
      </c>
      <c r="U1366" s="6">
        <f t="shared" si="87"/>
        <v>0</v>
      </c>
      <c r="V1366" s="6" t="b">
        <f t="shared" si="84"/>
        <v>0</v>
      </c>
      <c r="W1366" s="6" t="b">
        <f t="shared" si="85"/>
        <v>0</v>
      </c>
    </row>
    <row r="1367" spans="1:23" x14ac:dyDescent="0.2">
      <c r="A1367" s="5">
        <v>1943</v>
      </c>
      <c r="B1367" s="5">
        <v>1510</v>
      </c>
      <c r="C1367" s="6" t="s">
        <v>1932</v>
      </c>
      <c r="D1367" s="6" t="s">
        <v>1932</v>
      </c>
      <c r="E1367" s="6" t="s">
        <v>1933</v>
      </c>
      <c r="F1367" s="6" t="s">
        <v>1933</v>
      </c>
      <c r="G1367" s="6" t="s">
        <v>6688</v>
      </c>
      <c r="H1367" s="6" t="s">
        <v>453</v>
      </c>
      <c r="I1367" s="6" t="s">
        <v>453</v>
      </c>
      <c r="J1367" s="6" t="s">
        <v>1899</v>
      </c>
      <c r="K1367" s="6" t="s">
        <v>1899</v>
      </c>
      <c r="L1367" s="5">
        <v>8554723432</v>
      </c>
      <c r="M1367" s="5">
        <v>8554723432</v>
      </c>
      <c r="N1367" s="6" t="s">
        <v>8972</v>
      </c>
      <c r="O1367" s="6" t="s">
        <v>8972</v>
      </c>
      <c r="P1367" s="6" t="s">
        <v>8975</v>
      </c>
      <c r="Q1367" s="5"/>
      <c r="R1367" s="6" t="s">
        <v>12150</v>
      </c>
      <c r="S1367" s="6">
        <f t="shared" si="86"/>
        <v>0</v>
      </c>
      <c r="T1367" s="6">
        <v>0</v>
      </c>
      <c r="U1367" s="6">
        <f t="shared" si="87"/>
        <v>0</v>
      </c>
      <c r="V1367" s="6" t="b">
        <f t="shared" si="84"/>
        <v>0</v>
      </c>
      <c r="W1367" s="6" t="b">
        <f t="shared" si="85"/>
        <v>0</v>
      </c>
    </row>
    <row r="1368" spans="1:23" x14ac:dyDescent="0.2">
      <c r="A1368" s="5">
        <v>1983</v>
      </c>
      <c r="B1368" s="5">
        <v>1511</v>
      </c>
      <c r="C1368" s="6" t="s">
        <v>2026</v>
      </c>
      <c r="D1368" s="6" t="s">
        <v>2026</v>
      </c>
      <c r="E1368" s="6" t="s">
        <v>2027</v>
      </c>
      <c r="F1368" s="6" t="s">
        <v>2027</v>
      </c>
      <c r="G1368" s="6" t="s">
        <v>2027</v>
      </c>
      <c r="H1368" s="6" t="s">
        <v>2028</v>
      </c>
      <c r="I1368" s="6" t="s">
        <v>2028</v>
      </c>
      <c r="J1368" s="6" t="s">
        <v>1899</v>
      </c>
      <c r="K1368" s="6" t="s">
        <v>1899</v>
      </c>
      <c r="L1368" s="5">
        <v>8554723432</v>
      </c>
      <c r="M1368" s="5">
        <v>8554723432</v>
      </c>
      <c r="N1368" s="6" t="s">
        <v>8972</v>
      </c>
      <c r="O1368" s="6" t="s">
        <v>8972</v>
      </c>
      <c r="P1368" s="6" t="s">
        <v>8975</v>
      </c>
      <c r="Q1368" s="5"/>
      <c r="R1368" s="6" t="s">
        <v>12150</v>
      </c>
      <c r="S1368" s="6">
        <f t="shared" si="86"/>
        <v>0</v>
      </c>
      <c r="T1368" s="6">
        <v>0</v>
      </c>
      <c r="U1368" s="6">
        <f t="shared" si="87"/>
        <v>0</v>
      </c>
      <c r="V1368" s="6" t="b">
        <f t="shared" si="84"/>
        <v>0</v>
      </c>
      <c r="W1368" s="6" t="b">
        <f t="shared" si="85"/>
        <v>0</v>
      </c>
    </row>
    <row r="1369" spans="1:23" x14ac:dyDescent="0.2">
      <c r="A1369" s="5">
        <v>1944</v>
      </c>
      <c r="B1369" s="5">
        <v>1512</v>
      </c>
      <c r="C1369" s="6" t="s">
        <v>1934</v>
      </c>
      <c r="D1369" s="6" t="s">
        <v>1934</v>
      </c>
      <c r="E1369" s="6" t="s">
        <v>1935</v>
      </c>
      <c r="F1369" s="6" t="s">
        <v>1935</v>
      </c>
      <c r="G1369" s="6" t="s">
        <v>6689</v>
      </c>
      <c r="H1369" s="6" t="s">
        <v>1659</v>
      </c>
      <c r="I1369" s="6" t="s">
        <v>1659</v>
      </c>
      <c r="J1369" s="6" t="s">
        <v>1899</v>
      </c>
      <c r="K1369" s="6" t="s">
        <v>1899</v>
      </c>
      <c r="L1369" s="5">
        <v>8554723432</v>
      </c>
      <c r="M1369" s="5">
        <v>8554723432</v>
      </c>
      <c r="N1369" s="6" t="s">
        <v>8972</v>
      </c>
      <c r="O1369" s="6" t="s">
        <v>8972</v>
      </c>
      <c r="P1369" s="6" t="s">
        <v>8975</v>
      </c>
      <c r="Q1369" s="5"/>
      <c r="R1369" s="6" t="s">
        <v>12150</v>
      </c>
      <c r="S1369" s="6">
        <f t="shared" si="86"/>
        <v>0</v>
      </c>
      <c r="T1369" s="6">
        <v>0</v>
      </c>
      <c r="U1369" s="6">
        <f t="shared" si="87"/>
        <v>0</v>
      </c>
      <c r="V1369" s="6" t="b">
        <f t="shared" si="84"/>
        <v>0</v>
      </c>
      <c r="W1369" s="6" t="b">
        <f t="shared" si="85"/>
        <v>0</v>
      </c>
    </row>
    <row r="1370" spans="1:23" x14ac:dyDescent="0.2">
      <c r="A1370" s="5">
        <v>1945</v>
      </c>
      <c r="B1370" s="5">
        <v>1513</v>
      </c>
      <c r="C1370" s="6" t="s">
        <v>1936</v>
      </c>
      <c r="D1370" s="6" t="s">
        <v>1936</v>
      </c>
      <c r="E1370" s="6" t="s">
        <v>7645</v>
      </c>
      <c r="F1370" s="6" t="s">
        <v>7645</v>
      </c>
      <c r="G1370" s="6" t="s">
        <v>7955</v>
      </c>
      <c r="H1370" s="6" t="s">
        <v>492</v>
      </c>
      <c r="I1370" s="6" t="s">
        <v>492</v>
      </c>
      <c r="J1370" s="6" t="s">
        <v>1899</v>
      </c>
      <c r="K1370" s="6" t="s">
        <v>1899</v>
      </c>
      <c r="L1370" s="5">
        <v>8554723432</v>
      </c>
      <c r="M1370" s="5">
        <v>8554723432</v>
      </c>
      <c r="N1370" s="6" t="s">
        <v>8972</v>
      </c>
      <c r="O1370" s="6" t="s">
        <v>8972</v>
      </c>
      <c r="P1370" s="6" t="s">
        <v>8975</v>
      </c>
      <c r="Q1370" s="5"/>
      <c r="R1370" s="6" t="s">
        <v>12150</v>
      </c>
      <c r="S1370" s="6">
        <f t="shared" si="86"/>
        <v>0</v>
      </c>
      <c r="T1370" s="6">
        <v>0</v>
      </c>
      <c r="U1370" s="6">
        <f t="shared" si="87"/>
        <v>0</v>
      </c>
      <c r="V1370" s="6" t="b">
        <f t="shared" si="84"/>
        <v>0</v>
      </c>
      <c r="W1370" s="6" t="b">
        <f t="shared" si="85"/>
        <v>0</v>
      </c>
    </row>
    <row r="1371" spans="1:23" x14ac:dyDescent="0.2">
      <c r="A1371" s="5">
        <v>1946</v>
      </c>
      <c r="B1371" s="5">
        <v>1514</v>
      </c>
      <c r="C1371" s="6" t="s">
        <v>1937</v>
      </c>
      <c r="D1371" s="6" t="s">
        <v>1937</v>
      </c>
      <c r="E1371" s="6" t="s">
        <v>1938</v>
      </c>
      <c r="F1371" s="6" t="s">
        <v>1938</v>
      </c>
      <c r="G1371" s="6" t="s">
        <v>6690</v>
      </c>
      <c r="H1371" s="6" t="s">
        <v>1939</v>
      </c>
      <c r="I1371" s="6" t="s">
        <v>1939</v>
      </c>
      <c r="J1371" s="6" t="s">
        <v>1899</v>
      </c>
      <c r="K1371" s="6" t="s">
        <v>1899</v>
      </c>
      <c r="L1371" s="5">
        <v>8554723432</v>
      </c>
      <c r="M1371" s="5">
        <v>8554723432</v>
      </c>
      <c r="N1371" s="6" t="s">
        <v>8972</v>
      </c>
      <c r="O1371" s="6" t="s">
        <v>8972</v>
      </c>
      <c r="P1371" s="6" t="s">
        <v>8975</v>
      </c>
      <c r="Q1371" s="5"/>
      <c r="R1371" s="6" t="s">
        <v>12150</v>
      </c>
      <c r="S1371" s="6">
        <f t="shared" si="86"/>
        <v>0</v>
      </c>
      <c r="T1371" s="6">
        <v>0</v>
      </c>
      <c r="U1371" s="6">
        <f t="shared" si="87"/>
        <v>0</v>
      </c>
      <c r="V1371" s="6" t="b">
        <f t="shared" si="84"/>
        <v>0</v>
      </c>
      <c r="W1371" s="6" t="b">
        <f t="shared" si="85"/>
        <v>0</v>
      </c>
    </row>
    <row r="1372" spans="1:23" x14ac:dyDescent="0.2">
      <c r="A1372" s="5">
        <v>1947</v>
      </c>
      <c r="B1372" s="5">
        <v>1515</v>
      </c>
      <c r="C1372" s="6" t="s">
        <v>1940</v>
      </c>
      <c r="D1372" s="6" t="s">
        <v>1940</v>
      </c>
      <c r="E1372" s="6" t="s">
        <v>1941</v>
      </c>
      <c r="F1372" s="6" t="s">
        <v>5594</v>
      </c>
      <c r="G1372" s="6" t="s">
        <v>12151</v>
      </c>
      <c r="H1372" s="6" t="s">
        <v>1942</v>
      </c>
      <c r="I1372" s="6" t="s">
        <v>1942</v>
      </c>
      <c r="J1372" s="6" t="s">
        <v>1899</v>
      </c>
      <c r="K1372" s="6" t="s">
        <v>1899</v>
      </c>
      <c r="L1372" s="5">
        <v>8554723432</v>
      </c>
      <c r="M1372" s="5">
        <v>8554723432</v>
      </c>
      <c r="N1372" s="6" t="s">
        <v>8972</v>
      </c>
      <c r="O1372" s="6" t="s">
        <v>8972</v>
      </c>
      <c r="P1372" s="6" t="s">
        <v>8975</v>
      </c>
      <c r="Q1372" s="5"/>
      <c r="R1372" s="6" t="s">
        <v>12150</v>
      </c>
      <c r="S1372" s="6">
        <f t="shared" si="86"/>
        <v>0</v>
      </c>
      <c r="T1372" s="6">
        <v>0</v>
      </c>
      <c r="U1372" s="6">
        <f t="shared" si="87"/>
        <v>0</v>
      </c>
      <c r="V1372" s="6" t="b">
        <f t="shared" si="84"/>
        <v>0</v>
      </c>
      <c r="W1372" s="6" t="b">
        <f t="shared" si="85"/>
        <v>0</v>
      </c>
    </row>
    <row r="1373" spans="1:23" x14ac:dyDescent="0.2">
      <c r="A1373" s="5">
        <v>1948</v>
      </c>
      <c r="B1373" s="5">
        <v>1516</v>
      </c>
      <c r="C1373" s="6" t="s">
        <v>1943</v>
      </c>
      <c r="D1373" s="6" t="s">
        <v>1943</v>
      </c>
      <c r="E1373" s="6" t="s">
        <v>1944</v>
      </c>
      <c r="F1373" s="6" t="s">
        <v>1944</v>
      </c>
      <c r="G1373" s="6" t="s">
        <v>6691</v>
      </c>
      <c r="H1373" s="6" t="s">
        <v>1945</v>
      </c>
      <c r="I1373" s="6" t="s">
        <v>1945</v>
      </c>
      <c r="J1373" s="6" t="s">
        <v>1899</v>
      </c>
      <c r="K1373" s="6" t="s">
        <v>1899</v>
      </c>
      <c r="L1373" s="5">
        <v>8554723432</v>
      </c>
      <c r="M1373" s="5">
        <v>8554723432</v>
      </c>
      <c r="N1373" s="6" t="s">
        <v>8972</v>
      </c>
      <c r="O1373" s="6" t="s">
        <v>8972</v>
      </c>
      <c r="P1373" s="6" t="s">
        <v>8973</v>
      </c>
      <c r="Q1373" s="5">
        <v>1</v>
      </c>
      <c r="R1373" s="6" t="s">
        <v>12150</v>
      </c>
      <c r="S1373" s="6">
        <f t="shared" si="86"/>
        <v>0</v>
      </c>
      <c r="T1373" s="6">
        <v>0</v>
      </c>
      <c r="U1373" s="6">
        <f t="shared" si="87"/>
        <v>0</v>
      </c>
      <c r="V1373" s="6" t="b">
        <f t="shared" si="84"/>
        <v>0</v>
      </c>
      <c r="W1373" s="6" t="b">
        <f t="shared" si="85"/>
        <v>0</v>
      </c>
    </row>
    <row r="1374" spans="1:23" x14ac:dyDescent="0.2">
      <c r="A1374" s="5">
        <v>1985</v>
      </c>
      <c r="B1374" s="5">
        <v>1517</v>
      </c>
      <c r="C1374" s="6" t="s">
        <v>2029</v>
      </c>
      <c r="D1374" s="6" t="s">
        <v>2029</v>
      </c>
      <c r="E1374" s="6" t="s">
        <v>2030</v>
      </c>
      <c r="F1374" s="6" t="s">
        <v>2030</v>
      </c>
      <c r="G1374" s="6" t="s">
        <v>6706</v>
      </c>
      <c r="H1374" s="6" t="s">
        <v>2031</v>
      </c>
      <c r="I1374" s="6" t="s">
        <v>2031</v>
      </c>
      <c r="J1374" s="6" t="s">
        <v>1899</v>
      </c>
      <c r="K1374" s="6" t="s">
        <v>1899</v>
      </c>
      <c r="L1374" s="5">
        <v>8554723432</v>
      </c>
      <c r="M1374" s="5">
        <v>8554723432</v>
      </c>
      <c r="N1374" s="6" t="s">
        <v>8972</v>
      </c>
      <c r="O1374" s="6" t="s">
        <v>8972</v>
      </c>
      <c r="P1374" s="6" t="s">
        <v>8975</v>
      </c>
      <c r="Q1374" s="5"/>
      <c r="R1374" s="6" t="s">
        <v>12150</v>
      </c>
      <c r="S1374" s="6">
        <f t="shared" si="86"/>
        <v>0</v>
      </c>
      <c r="T1374" s="6">
        <v>0</v>
      </c>
      <c r="U1374" s="6">
        <f t="shared" si="87"/>
        <v>0</v>
      </c>
      <c r="V1374" s="6" t="b">
        <f t="shared" si="84"/>
        <v>0</v>
      </c>
      <c r="W1374" s="6" t="b">
        <f t="shared" si="85"/>
        <v>0</v>
      </c>
    </row>
    <row r="1375" spans="1:23" x14ac:dyDescent="0.2">
      <c r="A1375" s="5">
        <v>1933</v>
      </c>
      <c r="B1375" s="5">
        <v>1518</v>
      </c>
      <c r="C1375" s="6" t="s">
        <v>1908</v>
      </c>
      <c r="D1375" s="6" t="s">
        <v>1908</v>
      </c>
      <c r="E1375" s="6" t="s">
        <v>1909</v>
      </c>
      <c r="F1375" s="6" t="s">
        <v>1909</v>
      </c>
      <c r="G1375" s="6" t="s">
        <v>1909</v>
      </c>
      <c r="H1375" s="6" t="s">
        <v>190</v>
      </c>
      <c r="I1375" s="6" t="s">
        <v>190</v>
      </c>
      <c r="J1375" s="6" t="s">
        <v>1899</v>
      </c>
      <c r="K1375" s="6" t="s">
        <v>1899</v>
      </c>
      <c r="L1375" s="5">
        <v>8554723432</v>
      </c>
      <c r="M1375" s="5">
        <v>8554723432</v>
      </c>
      <c r="N1375" s="6" t="s">
        <v>8972</v>
      </c>
      <c r="O1375" s="6" t="s">
        <v>8972</v>
      </c>
      <c r="P1375" s="6" t="s">
        <v>8975</v>
      </c>
      <c r="Q1375" s="5"/>
      <c r="R1375" s="6" t="s">
        <v>12150</v>
      </c>
      <c r="S1375" s="6">
        <f t="shared" si="86"/>
        <v>0</v>
      </c>
      <c r="T1375" s="6">
        <v>0</v>
      </c>
      <c r="U1375" s="6">
        <f t="shared" si="87"/>
        <v>0</v>
      </c>
      <c r="V1375" s="6" t="b">
        <f t="shared" si="84"/>
        <v>0</v>
      </c>
      <c r="W1375" s="6" t="b">
        <f t="shared" si="85"/>
        <v>0</v>
      </c>
    </row>
    <row r="1376" spans="1:23" x14ac:dyDescent="0.2">
      <c r="A1376" s="5">
        <v>1952</v>
      </c>
      <c r="B1376" s="5">
        <v>1519</v>
      </c>
      <c r="C1376" s="6" t="s">
        <v>1954</v>
      </c>
      <c r="D1376" s="6" t="s">
        <v>1954</v>
      </c>
      <c r="E1376" s="6" t="s">
        <v>1955</v>
      </c>
      <c r="F1376" s="6" t="s">
        <v>1955</v>
      </c>
      <c r="G1376" s="6" t="s">
        <v>7956</v>
      </c>
      <c r="H1376" s="6" t="s">
        <v>1120</v>
      </c>
      <c r="I1376" s="6" t="s">
        <v>1120</v>
      </c>
      <c r="J1376" s="6" t="s">
        <v>1899</v>
      </c>
      <c r="K1376" s="6" t="s">
        <v>1899</v>
      </c>
      <c r="L1376" s="5">
        <v>8554723432</v>
      </c>
      <c r="M1376" s="5">
        <v>8554723432</v>
      </c>
      <c r="N1376" s="6" t="s">
        <v>8972</v>
      </c>
      <c r="O1376" s="6" t="s">
        <v>8972</v>
      </c>
      <c r="P1376" s="6" t="s">
        <v>8975</v>
      </c>
      <c r="Q1376" s="5"/>
      <c r="R1376" s="6" t="s">
        <v>12150</v>
      </c>
      <c r="S1376" s="6">
        <f t="shared" si="86"/>
        <v>0</v>
      </c>
      <c r="T1376" s="6">
        <v>0</v>
      </c>
      <c r="U1376" s="6">
        <f t="shared" si="87"/>
        <v>0</v>
      </c>
      <c r="V1376" s="6" t="b">
        <f t="shared" si="84"/>
        <v>0</v>
      </c>
      <c r="W1376" s="6" t="b">
        <f t="shared" si="85"/>
        <v>0</v>
      </c>
    </row>
    <row r="1377" spans="1:28" x14ac:dyDescent="0.2">
      <c r="A1377" s="5">
        <v>1953</v>
      </c>
      <c r="B1377" s="5">
        <v>1520</v>
      </c>
      <c r="C1377" s="6" t="s">
        <v>1956</v>
      </c>
      <c r="D1377" s="6" t="s">
        <v>1956</v>
      </c>
      <c r="E1377" s="6" t="s">
        <v>1957</v>
      </c>
      <c r="F1377" s="6" t="s">
        <v>8278</v>
      </c>
      <c r="G1377" s="6" t="s">
        <v>12152</v>
      </c>
      <c r="H1377" s="6" t="s">
        <v>517</v>
      </c>
      <c r="I1377" s="6" t="s">
        <v>517</v>
      </c>
      <c r="J1377" s="6" t="s">
        <v>1899</v>
      </c>
      <c r="K1377" s="6" t="s">
        <v>1899</v>
      </c>
      <c r="L1377" s="5">
        <v>8554723432</v>
      </c>
      <c r="M1377" s="5">
        <v>8554723432</v>
      </c>
      <c r="N1377" s="6" t="s">
        <v>8972</v>
      </c>
      <c r="O1377" s="6" t="s">
        <v>8972</v>
      </c>
      <c r="P1377" s="6" t="s">
        <v>8975</v>
      </c>
      <c r="Q1377" s="5"/>
      <c r="R1377" s="6" t="s">
        <v>12150</v>
      </c>
      <c r="S1377" s="6">
        <f t="shared" si="86"/>
        <v>0</v>
      </c>
      <c r="T1377" s="6">
        <v>0</v>
      </c>
      <c r="U1377" s="6">
        <f t="shared" si="87"/>
        <v>0</v>
      </c>
      <c r="V1377" s="6" t="b">
        <f t="shared" si="84"/>
        <v>0</v>
      </c>
      <c r="W1377" s="6" t="b">
        <f t="shared" si="85"/>
        <v>0</v>
      </c>
    </row>
    <row r="1378" spans="1:28" x14ac:dyDescent="0.2">
      <c r="A1378" s="5">
        <v>1950</v>
      </c>
      <c r="B1378" s="5">
        <v>1521</v>
      </c>
      <c r="C1378" s="6" t="s">
        <v>1949</v>
      </c>
      <c r="D1378" s="6" t="s">
        <v>1949</v>
      </c>
      <c r="E1378" s="6" t="s">
        <v>1950</v>
      </c>
      <c r="F1378" s="6" t="s">
        <v>1950</v>
      </c>
      <c r="G1378" s="6" t="s">
        <v>6692</v>
      </c>
      <c r="H1378" s="6" t="s">
        <v>1434</v>
      </c>
      <c r="I1378" s="6" t="s">
        <v>1434</v>
      </c>
      <c r="J1378" s="6" t="s">
        <v>1899</v>
      </c>
      <c r="K1378" s="6" t="s">
        <v>1899</v>
      </c>
      <c r="L1378" s="5">
        <v>8554723432</v>
      </c>
      <c r="M1378" s="5">
        <v>8554723432</v>
      </c>
      <c r="N1378" s="6" t="s">
        <v>8972</v>
      </c>
      <c r="O1378" s="6" t="s">
        <v>8972</v>
      </c>
      <c r="P1378" s="6" t="s">
        <v>8975</v>
      </c>
      <c r="Q1378" s="5"/>
      <c r="R1378" s="6" t="s">
        <v>12150</v>
      </c>
      <c r="S1378" s="6">
        <f t="shared" si="86"/>
        <v>0</v>
      </c>
      <c r="T1378" s="6">
        <v>0</v>
      </c>
      <c r="U1378" s="6">
        <f t="shared" si="87"/>
        <v>0</v>
      </c>
      <c r="V1378" s="6" t="b">
        <f t="shared" si="84"/>
        <v>0</v>
      </c>
      <c r="W1378" s="6" t="b">
        <f t="shared" si="85"/>
        <v>0</v>
      </c>
    </row>
    <row r="1379" spans="1:28" x14ac:dyDescent="0.2">
      <c r="A1379" s="5">
        <v>1932</v>
      </c>
      <c r="B1379" s="5">
        <v>1522</v>
      </c>
      <c r="C1379" s="6" t="s">
        <v>1616</v>
      </c>
      <c r="D1379" s="6" t="s">
        <v>1616</v>
      </c>
      <c r="E1379" s="6" t="s">
        <v>1906</v>
      </c>
      <c r="F1379" s="6" t="s">
        <v>1906</v>
      </c>
      <c r="G1379" s="6" t="s">
        <v>1906</v>
      </c>
      <c r="H1379" s="6" t="s">
        <v>1907</v>
      </c>
      <c r="I1379" s="6" t="s">
        <v>1907</v>
      </c>
      <c r="J1379" s="6" t="s">
        <v>1899</v>
      </c>
      <c r="K1379" s="6" t="s">
        <v>1899</v>
      </c>
      <c r="L1379" s="5">
        <v>8554723432</v>
      </c>
      <c r="M1379" s="5">
        <v>8554723432</v>
      </c>
      <c r="N1379" s="6" t="s">
        <v>8972</v>
      </c>
      <c r="O1379" s="6" t="s">
        <v>8972</v>
      </c>
      <c r="P1379" s="6" t="s">
        <v>8975</v>
      </c>
      <c r="Q1379" s="5"/>
      <c r="R1379" s="6" t="s">
        <v>12150</v>
      </c>
      <c r="S1379" s="6">
        <f t="shared" si="86"/>
        <v>0</v>
      </c>
      <c r="T1379" s="6">
        <v>0</v>
      </c>
      <c r="U1379" s="6">
        <f t="shared" si="87"/>
        <v>0</v>
      </c>
      <c r="V1379" s="6" t="b">
        <f t="shared" si="84"/>
        <v>0</v>
      </c>
      <c r="W1379" s="6" t="b">
        <f t="shared" si="85"/>
        <v>0</v>
      </c>
    </row>
    <row r="1380" spans="1:28" x14ac:dyDescent="0.2">
      <c r="A1380" s="5">
        <v>1972</v>
      </c>
      <c r="B1380" s="5">
        <v>1523</v>
      </c>
      <c r="C1380" s="6" t="s">
        <v>2000</v>
      </c>
      <c r="D1380" s="6" t="s">
        <v>2000</v>
      </c>
      <c r="E1380" s="6" t="s">
        <v>7807</v>
      </c>
      <c r="F1380" s="6" t="s">
        <v>7807</v>
      </c>
      <c r="G1380" s="6" t="s">
        <v>7808</v>
      </c>
      <c r="H1380" s="6" t="s">
        <v>1317</v>
      </c>
      <c r="I1380" s="6" t="s">
        <v>1317</v>
      </c>
      <c r="J1380" s="6" t="s">
        <v>1899</v>
      </c>
      <c r="K1380" s="6" t="s">
        <v>1899</v>
      </c>
      <c r="L1380" s="5">
        <v>8554723432</v>
      </c>
      <c r="M1380" s="5">
        <v>8554723432</v>
      </c>
      <c r="N1380" s="6" t="s">
        <v>8972</v>
      </c>
      <c r="O1380" s="6" t="s">
        <v>8972</v>
      </c>
      <c r="P1380" s="6" t="s">
        <v>8975</v>
      </c>
      <c r="Q1380" s="5"/>
      <c r="R1380" s="6" t="s">
        <v>12150</v>
      </c>
      <c r="S1380" s="6">
        <f t="shared" si="86"/>
        <v>0</v>
      </c>
      <c r="T1380" s="6">
        <v>0</v>
      </c>
      <c r="U1380" s="6">
        <f t="shared" si="87"/>
        <v>0</v>
      </c>
      <c r="V1380" s="6" t="b">
        <f t="shared" si="84"/>
        <v>0</v>
      </c>
      <c r="W1380" s="6" t="b">
        <f t="shared" si="85"/>
        <v>0</v>
      </c>
    </row>
    <row r="1381" spans="1:28" x14ac:dyDescent="0.2">
      <c r="A1381" s="5">
        <v>1958</v>
      </c>
      <c r="B1381" s="5">
        <v>1524</v>
      </c>
      <c r="C1381" s="6" t="s">
        <v>1773</v>
      </c>
      <c r="D1381" s="6" t="s">
        <v>1773</v>
      </c>
      <c r="E1381" s="6" t="s">
        <v>1966</v>
      </c>
      <c r="F1381" s="6" t="s">
        <v>1966</v>
      </c>
      <c r="G1381" s="6" t="s">
        <v>6695</v>
      </c>
      <c r="H1381" s="6" t="s">
        <v>1967</v>
      </c>
      <c r="I1381" s="6" t="s">
        <v>1967</v>
      </c>
      <c r="J1381" s="6" t="s">
        <v>1899</v>
      </c>
      <c r="K1381" s="6" t="s">
        <v>1899</v>
      </c>
      <c r="L1381" s="5">
        <v>8554723432</v>
      </c>
      <c r="M1381" s="5">
        <v>8554723432</v>
      </c>
      <c r="N1381" s="6" t="s">
        <v>8972</v>
      </c>
      <c r="O1381" s="6" t="s">
        <v>8972</v>
      </c>
      <c r="P1381" s="6" t="s">
        <v>8975</v>
      </c>
      <c r="Q1381" s="5"/>
      <c r="R1381" s="6" t="s">
        <v>12150</v>
      </c>
      <c r="S1381" s="6">
        <f t="shared" si="86"/>
        <v>0</v>
      </c>
      <c r="T1381" s="6">
        <v>0</v>
      </c>
      <c r="U1381" s="6">
        <f t="shared" si="87"/>
        <v>0</v>
      </c>
      <c r="V1381" s="6" t="b">
        <f t="shared" si="84"/>
        <v>0</v>
      </c>
      <c r="W1381" s="6" t="b">
        <f t="shared" si="85"/>
        <v>0</v>
      </c>
    </row>
    <row r="1382" spans="1:28" x14ac:dyDescent="0.2">
      <c r="A1382" s="5">
        <v>1931</v>
      </c>
      <c r="B1382" s="5">
        <v>1525</v>
      </c>
      <c r="C1382" s="6" t="s">
        <v>1903</v>
      </c>
      <c r="D1382" s="6" t="s">
        <v>1903</v>
      </c>
      <c r="E1382" s="6" t="s">
        <v>1904</v>
      </c>
      <c r="F1382" s="6" t="s">
        <v>1904</v>
      </c>
      <c r="G1382" s="6" t="s">
        <v>1904</v>
      </c>
      <c r="H1382" s="6" t="s">
        <v>1905</v>
      </c>
      <c r="I1382" s="6" t="s">
        <v>1905</v>
      </c>
      <c r="J1382" s="6" t="s">
        <v>1899</v>
      </c>
      <c r="K1382" s="6" t="s">
        <v>1899</v>
      </c>
      <c r="L1382" s="5">
        <v>8554723432</v>
      </c>
      <c r="M1382" s="5">
        <v>8554723432</v>
      </c>
      <c r="N1382" s="6" t="s">
        <v>8972</v>
      </c>
      <c r="O1382" s="6" t="s">
        <v>8972</v>
      </c>
      <c r="P1382" s="6" t="s">
        <v>8975</v>
      </c>
      <c r="Q1382" s="5"/>
      <c r="R1382" s="6" t="s">
        <v>12150</v>
      </c>
      <c r="S1382" s="6">
        <f t="shared" si="86"/>
        <v>0</v>
      </c>
      <c r="T1382" s="6">
        <v>0</v>
      </c>
      <c r="U1382" s="6">
        <f t="shared" si="87"/>
        <v>0</v>
      </c>
      <c r="V1382" s="6" t="b">
        <f t="shared" si="84"/>
        <v>0</v>
      </c>
      <c r="W1382" s="6" t="b">
        <f t="shared" si="85"/>
        <v>0</v>
      </c>
    </row>
    <row r="1383" spans="1:28" x14ac:dyDescent="0.2">
      <c r="A1383" s="5">
        <v>1955</v>
      </c>
      <c r="B1383" s="5">
        <v>1526</v>
      </c>
      <c r="C1383" s="6" t="s">
        <v>1958</v>
      </c>
      <c r="D1383" s="6" t="s">
        <v>1958</v>
      </c>
      <c r="E1383" s="6" t="s">
        <v>1959</v>
      </c>
      <c r="F1383" s="6" t="s">
        <v>1959</v>
      </c>
      <c r="G1383" s="6" t="s">
        <v>6694</v>
      </c>
      <c r="H1383" s="6" t="s">
        <v>1960</v>
      </c>
      <c r="I1383" s="6" t="s">
        <v>1960</v>
      </c>
      <c r="J1383" s="6" t="s">
        <v>1899</v>
      </c>
      <c r="K1383" s="6" t="s">
        <v>1899</v>
      </c>
      <c r="L1383" s="5">
        <v>8554723432</v>
      </c>
      <c r="M1383" s="5">
        <v>8554723432</v>
      </c>
      <c r="N1383" s="6" t="s">
        <v>8972</v>
      </c>
      <c r="O1383" s="6" t="s">
        <v>8972</v>
      </c>
      <c r="P1383" s="6" t="s">
        <v>8975</v>
      </c>
      <c r="Q1383" s="5"/>
      <c r="R1383" s="6" t="s">
        <v>12150</v>
      </c>
      <c r="S1383" s="6">
        <f t="shared" si="86"/>
        <v>0</v>
      </c>
      <c r="T1383" s="6">
        <v>0</v>
      </c>
      <c r="U1383" s="6">
        <f t="shared" si="87"/>
        <v>0</v>
      </c>
      <c r="V1383" s="6" t="b">
        <f t="shared" si="84"/>
        <v>0</v>
      </c>
      <c r="W1383" s="6" t="b">
        <f t="shared" si="85"/>
        <v>0</v>
      </c>
    </row>
    <row r="1384" spans="1:28" x14ac:dyDescent="0.2">
      <c r="A1384" s="5">
        <v>1957</v>
      </c>
      <c r="B1384" s="5">
        <v>1527</v>
      </c>
      <c r="C1384" s="6" t="s">
        <v>1964</v>
      </c>
      <c r="D1384" s="6" t="s">
        <v>1964</v>
      </c>
      <c r="E1384" s="6" t="s">
        <v>1965</v>
      </c>
      <c r="F1384" s="6" t="s">
        <v>8279</v>
      </c>
      <c r="G1384" s="6" t="s">
        <v>12153</v>
      </c>
      <c r="H1384" s="6" t="s">
        <v>2953</v>
      </c>
      <c r="I1384" s="6" t="s">
        <v>2953</v>
      </c>
      <c r="J1384" s="6" t="s">
        <v>1899</v>
      </c>
      <c r="K1384" s="6" t="s">
        <v>1899</v>
      </c>
      <c r="L1384" s="5">
        <v>8554723432</v>
      </c>
      <c r="M1384" s="5">
        <v>8554723432</v>
      </c>
      <c r="N1384" s="6" t="s">
        <v>8972</v>
      </c>
      <c r="O1384" s="6" t="s">
        <v>8972</v>
      </c>
      <c r="P1384" s="6" t="s">
        <v>8975</v>
      </c>
      <c r="Q1384" s="5"/>
      <c r="R1384" s="6" t="s">
        <v>12150</v>
      </c>
      <c r="S1384" s="6">
        <f t="shared" si="86"/>
        <v>0</v>
      </c>
      <c r="T1384" s="6">
        <v>0</v>
      </c>
      <c r="U1384" s="6">
        <f t="shared" si="87"/>
        <v>0</v>
      </c>
      <c r="V1384" s="3" t="b">
        <f t="shared" si="84"/>
        <v>0</v>
      </c>
      <c r="W1384" s="3" t="b">
        <f t="shared" si="85"/>
        <v>0</v>
      </c>
      <c r="X1384" s="6">
        <v>0</v>
      </c>
    </row>
    <row r="1385" spans="1:28" x14ac:dyDescent="0.2">
      <c r="A1385" s="5">
        <v>1959</v>
      </c>
      <c r="B1385" s="5">
        <v>1528</v>
      </c>
      <c r="C1385" s="6" t="s">
        <v>1968</v>
      </c>
      <c r="D1385" s="6" t="s">
        <v>1968</v>
      </c>
      <c r="E1385" s="6" t="s">
        <v>1969</v>
      </c>
      <c r="F1385" s="6" t="s">
        <v>1969</v>
      </c>
      <c r="G1385" s="6" t="s">
        <v>6696</v>
      </c>
      <c r="H1385" s="6" t="s">
        <v>1970</v>
      </c>
      <c r="I1385" s="6" t="s">
        <v>1970</v>
      </c>
      <c r="J1385" s="6" t="s">
        <v>1899</v>
      </c>
      <c r="K1385" s="6" t="s">
        <v>1899</v>
      </c>
      <c r="L1385" s="5">
        <v>8554723432</v>
      </c>
      <c r="M1385" s="5">
        <v>8554723432</v>
      </c>
      <c r="N1385" s="6" t="s">
        <v>8972</v>
      </c>
      <c r="O1385" s="6" t="s">
        <v>8972</v>
      </c>
      <c r="P1385" s="6" t="s">
        <v>8975</v>
      </c>
      <c r="Q1385" s="5"/>
      <c r="R1385" s="6" t="s">
        <v>12150</v>
      </c>
      <c r="S1385" s="6">
        <f t="shared" si="86"/>
        <v>0</v>
      </c>
      <c r="T1385" s="6">
        <v>0</v>
      </c>
      <c r="U1385" s="6">
        <f t="shared" si="87"/>
        <v>0</v>
      </c>
      <c r="V1385" s="6" t="b">
        <f t="shared" si="84"/>
        <v>0</v>
      </c>
      <c r="W1385" s="6" t="b">
        <f t="shared" si="85"/>
        <v>0</v>
      </c>
    </row>
    <row r="1386" spans="1:28" x14ac:dyDescent="0.2">
      <c r="A1386" s="5">
        <v>1961</v>
      </c>
      <c r="B1386" s="5">
        <v>1529</v>
      </c>
      <c r="C1386" s="6" t="s">
        <v>1974</v>
      </c>
      <c r="D1386" s="6" t="s">
        <v>1974</v>
      </c>
      <c r="E1386" s="6" t="s">
        <v>1975</v>
      </c>
      <c r="F1386" s="6" t="s">
        <v>1975</v>
      </c>
      <c r="G1386" s="6" t="s">
        <v>6697</v>
      </c>
      <c r="H1386" s="6" t="s">
        <v>1976</v>
      </c>
      <c r="I1386" s="6" t="s">
        <v>1976</v>
      </c>
      <c r="J1386" s="6" t="s">
        <v>1899</v>
      </c>
      <c r="K1386" s="6" t="s">
        <v>1899</v>
      </c>
      <c r="L1386" s="5">
        <v>8554723432</v>
      </c>
      <c r="M1386" s="5">
        <v>8554723432</v>
      </c>
      <c r="N1386" s="6" t="s">
        <v>8972</v>
      </c>
      <c r="O1386" s="6" t="s">
        <v>8972</v>
      </c>
      <c r="P1386" s="6" t="s">
        <v>8975</v>
      </c>
      <c r="Q1386" s="5"/>
      <c r="R1386" s="6" t="s">
        <v>12150</v>
      </c>
      <c r="S1386" s="6">
        <f t="shared" si="86"/>
        <v>0</v>
      </c>
      <c r="T1386" s="6">
        <v>0</v>
      </c>
      <c r="U1386" s="6">
        <f t="shared" si="87"/>
        <v>0</v>
      </c>
      <c r="V1386" s="6" t="b">
        <f t="shared" si="84"/>
        <v>0</v>
      </c>
      <c r="W1386" s="6" t="b">
        <f t="shared" si="85"/>
        <v>0</v>
      </c>
      <c r="Y1386" s="4"/>
      <c r="Z1386" s="4"/>
      <c r="AA1386" s="4"/>
      <c r="AB1386" s="4"/>
    </row>
    <row r="1387" spans="1:28" x14ac:dyDescent="0.2">
      <c r="A1387" s="5">
        <v>1960</v>
      </c>
      <c r="B1387" s="5">
        <v>1530</v>
      </c>
      <c r="C1387" s="6" t="s">
        <v>1971</v>
      </c>
      <c r="D1387" s="6" t="s">
        <v>1971</v>
      </c>
      <c r="E1387" s="6" t="s">
        <v>1972</v>
      </c>
      <c r="F1387" s="6" t="s">
        <v>1972</v>
      </c>
      <c r="G1387" s="6" t="s">
        <v>1972</v>
      </c>
      <c r="H1387" s="6" t="s">
        <v>1973</v>
      </c>
      <c r="I1387" s="6" t="s">
        <v>1973</v>
      </c>
      <c r="J1387" s="6" t="s">
        <v>1899</v>
      </c>
      <c r="K1387" s="6" t="s">
        <v>1899</v>
      </c>
      <c r="L1387" s="5">
        <v>8554723432</v>
      </c>
      <c r="M1387" s="5">
        <v>8554723432</v>
      </c>
      <c r="N1387" s="6" t="s">
        <v>8972</v>
      </c>
      <c r="O1387" s="6" t="s">
        <v>8972</v>
      </c>
      <c r="P1387" s="6" t="s">
        <v>8975</v>
      </c>
      <c r="Q1387" s="5"/>
      <c r="R1387" s="6" t="s">
        <v>12150</v>
      </c>
      <c r="S1387" s="6">
        <f t="shared" si="86"/>
        <v>0</v>
      </c>
      <c r="T1387" s="6">
        <v>0</v>
      </c>
      <c r="U1387" s="6">
        <f t="shared" si="87"/>
        <v>0</v>
      </c>
      <c r="V1387" s="6" t="b">
        <f t="shared" si="84"/>
        <v>0</v>
      </c>
      <c r="W1387" s="6" t="b">
        <f t="shared" si="85"/>
        <v>0</v>
      </c>
    </row>
    <row r="1388" spans="1:28" x14ac:dyDescent="0.2">
      <c r="A1388" s="5">
        <v>1966</v>
      </c>
      <c r="B1388" s="5">
        <v>1531</v>
      </c>
      <c r="C1388" s="6" t="s">
        <v>1988</v>
      </c>
      <c r="D1388" s="6" t="s">
        <v>1988</v>
      </c>
      <c r="E1388" s="6" t="s">
        <v>1989</v>
      </c>
      <c r="F1388" s="6" t="s">
        <v>1989</v>
      </c>
      <c r="G1388" s="6" t="s">
        <v>7959</v>
      </c>
      <c r="H1388" s="6" t="s">
        <v>345</v>
      </c>
      <c r="I1388" s="6" t="s">
        <v>345</v>
      </c>
      <c r="J1388" s="6" t="s">
        <v>1899</v>
      </c>
      <c r="K1388" s="6" t="s">
        <v>1899</v>
      </c>
      <c r="L1388" s="5">
        <v>8554723432</v>
      </c>
      <c r="M1388" s="5">
        <v>8554723432</v>
      </c>
      <c r="N1388" s="6" t="s">
        <v>8972</v>
      </c>
      <c r="O1388" s="6" t="s">
        <v>8972</v>
      </c>
      <c r="P1388" s="6" t="s">
        <v>8975</v>
      </c>
      <c r="Q1388" s="5"/>
      <c r="R1388" s="6" t="s">
        <v>12150</v>
      </c>
      <c r="S1388" s="6">
        <f t="shared" si="86"/>
        <v>0</v>
      </c>
      <c r="T1388" s="6">
        <v>0</v>
      </c>
      <c r="U1388" s="6">
        <f t="shared" si="87"/>
        <v>0</v>
      </c>
      <c r="V1388" s="6" t="b">
        <f t="shared" si="84"/>
        <v>0</v>
      </c>
      <c r="W1388" s="6" t="b">
        <f t="shared" si="85"/>
        <v>0</v>
      </c>
    </row>
    <row r="1389" spans="1:28" x14ac:dyDescent="0.2">
      <c r="A1389" s="5">
        <v>1962</v>
      </c>
      <c r="B1389" s="5">
        <v>1532</v>
      </c>
      <c r="C1389" s="6" t="s">
        <v>1977</v>
      </c>
      <c r="D1389" s="6" t="s">
        <v>1977</v>
      </c>
      <c r="E1389" s="6" t="s">
        <v>1978</v>
      </c>
      <c r="F1389" s="6" t="s">
        <v>1978</v>
      </c>
      <c r="G1389" s="6" t="s">
        <v>6698</v>
      </c>
      <c r="H1389" s="6" t="s">
        <v>1979</v>
      </c>
      <c r="I1389" s="6" t="s">
        <v>1979</v>
      </c>
      <c r="J1389" s="6" t="s">
        <v>1899</v>
      </c>
      <c r="K1389" s="6" t="s">
        <v>1899</v>
      </c>
      <c r="L1389" s="5">
        <v>8554723432</v>
      </c>
      <c r="M1389" s="5">
        <v>8554723432</v>
      </c>
      <c r="N1389" s="6" t="s">
        <v>8972</v>
      </c>
      <c r="O1389" s="6" t="s">
        <v>8972</v>
      </c>
      <c r="P1389" s="6" t="s">
        <v>8975</v>
      </c>
      <c r="Q1389" s="5"/>
      <c r="R1389" s="6" t="s">
        <v>12150</v>
      </c>
      <c r="S1389" s="6">
        <f t="shared" si="86"/>
        <v>0</v>
      </c>
      <c r="T1389" s="6">
        <v>0</v>
      </c>
      <c r="U1389" s="6">
        <f t="shared" si="87"/>
        <v>0</v>
      </c>
      <c r="V1389" s="6" t="b">
        <f t="shared" si="84"/>
        <v>0</v>
      </c>
      <c r="W1389" s="6" t="b">
        <f t="shared" si="85"/>
        <v>0</v>
      </c>
    </row>
    <row r="1390" spans="1:28" x14ac:dyDescent="0.2">
      <c r="A1390" s="5">
        <v>1936</v>
      </c>
      <c r="B1390" s="5">
        <v>1533</v>
      </c>
      <c r="C1390" s="6" t="s">
        <v>1914</v>
      </c>
      <c r="D1390" s="6" t="s">
        <v>1914</v>
      </c>
      <c r="E1390" s="6" t="s">
        <v>1915</v>
      </c>
      <c r="F1390" s="6" t="s">
        <v>1915</v>
      </c>
      <c r="G1390" s="6" t="s">
        <v>1915</v>
      </c>
      <c r="H1390" s="6" t="s">
        <v>519</v>
      </c>
      <c r="I1390" s="6" t="s">
        <v>519</v>
      </c>
      <c r="J1390" s="6" t="s">
        <v>1899</v>
      </c>
      <c r="K1390" s="6" t="s">
        <v>1899</v>
      </c>
      <c r="L1390" s="5">
        <v>8554723432</v>
      </c>
      <c r="M1390" s="5">
        <v>8554723432</v>
      </c>
      <c r="N1390" s="6" t="s">
        <v>8972</v>
      </c>
      <c r="O1390" s="6" t="s">
        <v>8972</v>
      </c>
      <c r="P1390" s="6" t="s">
        <v>8975</v>
      </c>
      <c r="Q1390" s="5"/>
      <c r="R1390" s="6" t="s">
        <v>12150</v>
      </c>
      <c r="S1390" s="6">
        <f t="shared" si="86"/>
        <v>0</v>
      </c>
      <c r="T1390" s="6">
        <v>0</v>
      </c>
      <c r="U1390" s="6">
        <f t="shared" si="87"/>
        <v>0</v>
      </c>
      <c r="V1390" s="6" t="b">
        <f t="shared" si="84"/>
        <v>0</v>
      </c>
      <c r="W1390" s="6" t="b">
        <f t="shared" si="85"/>
        <v>0</v>
      </c>
    </row>
    <row r="1391" spans="1:28" x14ac:dyDescent="0.2">
      <c r="A1391" s="5">
        <v>1963</v>
      </c>
      <c r="B1391" s="5">
        <v>1534</v>
      </c>
      <c r="C1391" s="6" t="s">
        <v>1980</v>
      </c>
      <c r="D1391" s="6" t="s">
        <v>1980</v>
      </c>
      <c r="E1391" s="6" t="s">
        <v>1981</v>
      </c>
      <c r="F1391" s="6" t="s">
        <v>1981</v>
      </c>
      <c r="G1391" s="6" t="s">
        <v>1981</v>
      </c>
      <c r="H1391" s="6" t="s">
        <v>1982</v>
      </c>
      <c r="I1391" s="6" t="s">
        <v>1982</v>
      </c>
      <c r="J1391" s="6" t="s">
        <v>1899</v>
      </c>
      <c r="K1391" s="6" t="s">
        <v>1899</v>
      </c>
      <c r="L1391" s="5">
        <v>8554723432</v>
      </c>
      <c r="M1391" s="5">
        <v>8554723432</v>
      </c>
      <c r="N1391" s="6" t="s">
        <v>8972</v>
      </c>
      <c r="O1391" s="6" t="s">
        <v>8972</v>
      </c>
      <c r="P1391" s="6" t="s">
        <v>8975</v>
      </c>
      <c r="Q1391" s="5"/>
      <c r="R1391" s="6" t="s">
        <v>12150</v>
      </c>
      <c r="S1391" s="6">
        <f t="shared" si="86"/>
        <v>0</v>
      </c>
      <c r="T1391" s="6">
        <v>0</v>
      </c>
      <c r="U1391" s="6">
        <f t="shared" si="87"/>
        <v>0</v>
      </c>
      <c r="V1391" s="6" t="b">
        <f t="shared" si="84"/>
        <v>0</v>
      </c>
      <c r="W1391" s="6" t="b">
        <f t="shared" si="85"/>
        <v>0</v>
      </c>
    </row>
    <row r="1392" spans="1:28" x14ac:dyDescent="0.2">
      <c r="A1392" s="5">
        <v>1965</v>
      </c>
      <c r="B1392" s="5">
        <v>1535</v>
      </c>
      <c r="C1392" s="6" t="s">
        <v>1986</v>
      </c>
      <c r="D1392" s="6" t="s">
        <v>1986</v>
      </c>
      <c r="E1392" s="6" t="s">
        <v>1987</v>
      </c>
      <c r="F1392" s="6" t="s">
        <v>1987</v>
      </c>
      <c r="G1392" s="6" t="s">
        <v>6700</v>
      </c>
      <c r="H1392" s="6" t="s">
        <v>665</v>
      </c>
      <c r="I1392" s="6" t="s">
        <v>665</v>
      </c>
      <c r="J1392" s="6" t="s">
        <v>1899</v>
      </c>
      <c r="K1392" s="6" t="s">
        <v>1899</v>
      </c>
      <c r="L1392" s="5">
        <v>8554723432</v>
      </c>
      <c r="M1392" s="5">
        <v>8554723432</v>
      </c>
      <c r="N1392" s="6" t="s">
        <v>8972</v>
      </c>
      <c r="O1392" s="6" t="s">
        <v>8972</v>
      </c>
      <c r="P1392" s="6" t="s">
        <v>8975</v>
      </c>
      <c r="Q1392" s="5"/>
      <c r="R1392" s="6" t="s">
        <v>12150</v>
      </c>
      <c r="S1392" s="6">
        <f t="shared" si="86"/>
        <v>0</v>
      </c>
      <c r="T1392" s="6">
        <v>0</v>
      </c>
      <c r="U1392" s="6">
        <f t="shared" si="87"/>
        <v>0</v>
      </c>
      <c r="V1392" s="6" t="b">
        <f t="shared" si="84"/>
        <v>0</v>
      </c>
      <c r="W1392" s="6" t="b">
        <f t="shared" si="85"/>
        <v>0</v>
      </c>
    </row>
    <row r="1393" spans="1:28" x14ac:dyDescent="0.2">
      <c r="A1393" s="5">
        <v>1964</v>
      </c>
      <c r="B1393" s="5">
        <v>1536</v>
      </c>
      <c r="C1393" s="6" t="s">
        <v>1983</v>
      </c>
      <c r="D1393" s="6" t="s">
        <v>1983</v>
      </c>
      <c r="E1393" s="6" t="s">
        <v>1984</v>
      </c>
      <c r="F1393" s="6" t="s">
        <v>1984</v>
      </c>
      <c r="G1393" s="6" t="s">
        <v>7958</v>
      </c>
      <c r="H1393" s="6" t="s">
        <v>1985</v>
      </c>
      <c r="I1393" s="6" t="s">
        <v>1985</v>
      </c>
      <c r="J1393" s="6" t="s">
        <v>1899</v>
      </c>
      <c r="K1393" s="6" t="s">
        <v>1899</v>
      </c>
      <c r="L1393" s="5">
        <v>8554723432</v>
      </c>
      <c r="M1393" s="5">
        <v>8554723432</v>
      </c>
      <c r="N1393" s="6" t="s">
        <v>8972</v>
      </c>
      <c r="O1393" s="6" t="s">
        <v>8972</v>
      </c>
      <c r="P1393" s="6" t="s">
        <v>8975</v>
      </c>
      <c r="Q1393" s="5"/>
      <c r="R1393" s="6" t="s">
        <v>12150</v>
      </c>
      <c r="S1393" s="6">
        <f t="shared" si="86"/>
        <v>0</v>
      </c>
      <c r="T1393" s="6">
        <v>0</v>
      </c>
      <c r="U1393" s="6">
        <f t="shared" si="87"/>
        <v>0</v>
      </c>
      <c r="V1393" s="6" t="b">
        <f t="shared" si="84"/>
        <v>0</v>
      </c>
      <c r="W1393" s="6" t="b">
        <f t="shared" si="85"/>
        <v>0</v>
      </c>
    </row>
    <row r="1394" spans="1:28" x14ac:dyDescent="0.2">
      <c r="A1394" s="5">
        <v>1951</v>
      </c>
      <c r="B1394" s="5">
        <v>1537</v>
      </c>
      <c r="C1394" s="6" t="s">
        <v>1951</v>
      </c>
      <c r="D1394" s="6" t="s">
        <v>1951</v>
      </c>
      <c r="E1394" s="6" t="s">
        <v>1952</v>
      </c>
      <c r="F1394" s="6" t="s">
        <v>1952</v>
      </c>
      <c r="G1394" s="6" t="s">
        <v>6693</v>
      </c>
      <c r="H1394" s="6" t="s">
        <v>1953</v>
      </c>
      <c r="I1394" s="6" t="s">
        <v>1953</v>
      </c>
      <c r="J1394" s="6" t="s">
        <v>1899</v>
      </c>
      <c r="K1394" s="6" t="s">
        <v>1899</v>
      </c>
      <c r="L1394" s="5">
        <v>8554723432</v>
      </c>
      <c r="M1394" s="5">
        <v>8554723432</v>
      </c>
      <c r="N1394" s="6" t="s">
        <v>8972</v>
      </c>
      <c r="O1394" s="6" t="s">
        <v>8972</v>
      </c>
      <c r="P1394" s="6" t="s">
        <v>8975</v>
      </c>
      <c r="Q1394" s="5"/>
      <c r="R1394" s="6" t="s">
        <v>12150</v>
      </c>
      <c r="S1394" s="6">
        <f t="shared" si="86"/>
        <v>0</v>
      </c>
      <c r="T1394" s="6">
        <v>0</v>
      </c>
      <c r="U1394" s="6">
        <f t="shared" si="87"/>
        <v>0</v>
      </c>
      <c r="V1394" s="6" t="b">
        <f t="shared" si="84"/>
        <v>0</v>
      </c>
      <c r="W1394" s="6" t="b">
        <f t="shared" si="85"/>
        <v>0</v>
      </c>
    </row>
    <row r="1395" spans="1:28" x14ac:dyDescent="0.2">
      <c r="A1395" s="5">
        <v>1969</v>
      </c>
      <c r="B1395" s="5">
        <v>1538</v>
      </c>
      <c r="C1395" s="6" t="s">
        <v>1995</v>
      </c>
      <c r="D1395" s="6" t="s">
        <v>1995</v>
      </c>
      <c r="E1395" s="6" t="s">
        <v>1996</v>
      </c>
      <c r="F1395" s="6" t="s">
        <v>1996</v>
      </c>
      <c r="G1395" s="6" t="s">
        <v>7960</v>
      </c>
      <c r="H1395" s="6" t="s">
        <v>1997</v>
      </c>
      <c r="I1395" s="6" t="s">
        <v>1997</v>
      </c>
      <c r="J1395" s="6" t="s">
        <v>1899</v>
      </c>
      <c r="K1395" s="6" t="s">
        <v>1899</v>
      </c>
      <c r="L1395" s="5">
        <v>8554723432</v>
      </c>
      <c r="M1395" s="5">
        <v>8554723432</v>
      </c>
      <c r="N1395" s="6" t="s">
        <v>8972</v>
      </c>
      <c r="O1395" s="6" t="s">
        <v>8972</v>
      </c>
      <c r="P1395" s="6" t="s">
        <v>8975</v>
      </c>
      <c r="Q1395" s="5"/>
      <c r="R1395" s="6" t="s">
        <v>12150</v>
      </c>
      <c r="S1395" s="6">
        <f t="shared" si="86"/>
        <v>0</v>
      </c>
      <c r="T1395" s="6">
        <v>0</v>
      </c>
      <c r="U1395" s="6">
        <f t="shared" si="87"/>
        <v>0</v>
      </c>
      <c r="V1395" s="6" t="b">
        <f t="shared" si="84"/>
        <v>0</v>
      </c>
      <c r="W1395" s="6" t="b">
        <f t="shared" si="85"/>
        <v>0</v>
      </c>
    </row>
    <row r="1396" spans="1:28" x14ac:dyDescent="0.2">
      <c r="A1396" s="5">
        <v>1982</v>
      </c>
      <c r="B1396" s="5">
        <v>1539</v>
      </c>
      <c r="C1396" s="6" t="s">
        <v>2024</v>
      </c>
      <c r="D1396" s="6" t="s">
        <v>2024</v>
      </c>
      <c r="E1396" s="6" t="s">
        <v>2025</v>
      </c>
      <c r="F1396" s="6" t="s">
        <v>2025</v>
      </c>
      <c r="G1396" s="6" t="s">
        <v>2025</v>
      </c>
      <c r="H1396" s="6" t="s">
        <v>1985</v>
      </c>
      <c r="I1396" s="6" t="s">
        <v>1985</v>
      </c>
      <c r="J1396" s="6" t="s">
        <v>1899</v>
      </c>
      <c r="K1396" s="6" t="s">
        <v>1899</v>
      </c>
      <c r="L1396" s="5">
        <v>8554723432</v>
      </c>
      <c r="M1396" s="5">
        <v>8554723432</v>
      </c>
      <c r="N1396" s="6" t="s">
        <v>8972</v>
      </c>
      <c r="O1396" s="6" t="s">
        <v>8972</v>
      </c>
      <c r="P1396" s="6" t="s">
        <v>8975</v>
      </c>
      <c r="Q1396" s="5"/>
      <c r="R1396" s="6" t="s">
        <v>12150</v>
      </c>
      <c r="S1396" s="6">
        <f t="shared" si="86"/>
        <v>0</v>
      </c>
      <c r="T1396" s="6">
        <v>0</v>
      </c>
      <c r="U1396" s="6">
        <f t="shared" si="87"/>
        <v>0</v>
      </c>
      <c r="V1396" s="6" t="b">
        <f t="shared" si="84"/>
        <v>0</v>
      </c>
      <c r="W1396" s="6" t="b">
        <f t="shared" si="85"/>
        <v>0</v>
      </c>
    </row>
    <row r="1397" spans="1:28" x14ac:dyDescent="0.2">
      <c r="A1397" s="5">
        <v>1949</v>
      </c>
      <c r="B1397" s="5">
        <v>1540</v>
      </c>
      <c r="C1397" s="6" t="s">
        <v>1946</v>
      </c>
      <c r="D1397" s="6" t="s">
        <v>1946</v>
      </c>
      <c r="E1397" s="6" t="s">
        <v>1947</v>
      </c>
      <c r="F1397" s="6" t="s">
        <v>8280</v>
      </c>
      <c r="G1397" s="6" t="s">
        <v>1947</v>
      </c>
      <c r="H1397" s="6" t="s">
        <v>1948</v>
      </c>
      <c r="I1397" s="6" t="s">
        <v>1948</v>
      </c>
      <c r="J1397" s="6" t="s">
        <v>1899</v>
      </c>
      <c r="K1397" s="6" t="s">
        <v>1899</v>
      </c>
      <c r="L1397" s="5">
        <v>8554723432</v>
      </c>
      <c r="M1397" s="5">
        <v>8554723432</v>
      </c>
      <c r="N1397" s="6" t="s">
        <v>8972</v>
      </c>
      <c r="O1397" s="6" t="s">
        <v>8972</v>
      </c>
      <c r="P1397" s="6" t="s">
        <v>8975</v>
      </c>
      <c r="Q1397" s="5"/>
      <c r="R1397" s="6" t="s">
        <v>12150</v>
      </c>
      <c r="S1397" s="6">
        <f t="shared" si="86"/>
        <v>0</v>
      </c>
      <c r="T1397" s="6">
        <v>0</v>
      </c>
      <c r="U1397" s="6">
        <f t="shared" si="87"/>
        <v>0</v>
      </c>
      <c r="V1397" s="6" t="b">
        <f t="shared" si="84"/>
        <v>0</v>
      </c>
      <c r="W1397" s="6" t="b">
        <f t="shared" si="85"/>
        <v>0</v>
      </c>
    </row>
    <row r="1398" spans="1:28" x14ac:dyDescent="0.2">
      <c r="A1398" s="5">
        <v>1974</v>
      </c>
      <c r="B1398" s="5">
        <v>1541</v>
      </c>
      <c r="C1398" s="6" t="s">
        <v>2004</v>
      </c>
      <c r="D1398" s="6" t="s">
        <v>2004</v>
      </c>
      <c r="E1398" s="6" t="s">
        <v>2005</v>
      </c>
      <c r="F1398" s="6" t="s">
        <v>2005</v>
      </c>
      <c r="G1398" s="6" t="s">
        <v>7962</v>
      </c>
      <c r="H1398" s="6" t="s">
        <v>502</v>
      </c>
      <c r="I1398" s="6" t="s">
        <v>502</v>
      </c>
      <c r="J1398" s="6" t="s">
        <v>1899</v>
      </c>
      <c r="K1398" s="6" t="s">
        <v>1899</v>
      </c>
      <c r="L1398" s="5">
        <v>8554723432</v>
      </c>
      <c r="M1398" s="5">
        <v>8554723432</v>
      </c>
      <c r="N1398" s="6" t="s">
        <v>8972</v>
      </c>
      <c r="O1398" s="6" t="s">
        <v>8972</v>
      </c>
      <c r="P1398" s="6" t="s">
        <v>8975</v>
      </c>
      <c r="Q1398" s="5"/>
      <c r="R1398" s="6" t="s">
        <v>12150</v>
      </c>
      <c r="S1398" s="6">
        <f t="shared" si="86"/>
        <v>0</v>
      </c>
      <c r="T1398" s="6">
        <v>0</v>
      </c>
      <c r="U1398" s="6">
        <f t="shared" si="87"/>
        <v>0</v>
      </c>
      <c r="V1398" s="6" t="b">
        <f t="shared" si="84"/>
        <v>0</v>
      </c>
      <c r="W1398" s="6" t="b">
        <f t="shared" si="85"/>
        <v>0</v>
      </c>
    </row>
    <row r="1399" spans="1:28" x14ac:dyDescent="0.2">
      <c r="A1399" s="5">
        <v>1970</v>
      </c>
      <c r="B1399" s="5">
        <v>1542</v>
      </c>
      <c r="C1399" s="6" t="s">
        <v>1630</v>
      </c>
      <c r="D1399" s="6" t="s">
        <v>13184</v>
      </c>
      <c r="E1399" s="6" t="s">
        <v>13185</v>
      </c>
      <c r="F1399" s="6" t="s">
        <v>13185</v>
      </c>
      <c r="G1399" s="6" t="s">
        <v>13185</v>
      </c>
      <c r="H1399" s="6" t="s">
        <v>11373</v>
      </c>
      <c r="I1399" s="6" t="s">
        <v>11373</v>
      </c>
      <c r="J1399" s="6" t="s">
        <v>1899</v>
      </c>
      <c r="K1399" s="6" t="s">
        <v>1899</v>
      </c>
      <c r="L1399" s="5">
        <v>8554723432</v>
      </c>
      <c r="M1399" s="5">
        <v>8554723432</v>
      </c>
      <c r="N1399" s="6" t="s">
        <v>8972</v>
      </c>
      <c r="O1399" s="6" t="s">
        <v>11017</v>
      </c>
      <c r="P1399" s="6" t="s">
        <v>8975</v>
      </c>
      <c r="Q1399" s="5"/>
      <c r="R1399" s="6" t="s">
        <v>12150</v>
      </c>
      <c r="S1399" s="6">
        <f t="shared" si="86"/>
        <v>0</v>
      </c>
      <c r="T1399" s="6">
        <v>0</v>
      </c>
      <c r="U1399" s="6">
        <f t="shared" si="87"/>
        <v>0</v>
      </c>
      <c r="V1399" s="6" t="b">
        <f t="shared" si="84"/>
        <v>0</v>
      </c>
      <c r="W1399" s="6" t="b">
        <f t="shared" si="85"/>
        <v>0</v>
      </c>
    </row>
    <row r="1400" spans="1:28" x14ac:dyDescent="0.2">
      <c r="A1400" s="5">
        <v>2164</v>
      </c>
      <c r="B1400" s="5">
        <v>1544</v>
      </c>
      <c r="C1400" s="6" t="s">
        <v>2402</v>
      </c>
      <c r="D1400" s="6" t="s">
        <v>2402</v>
      </c>
      <c r="E1400" s="6" t="s">
        <v>7646</v>
      </c>
      <c r="F1400" s="6" t="s">
        <v>7646</v>
      </c>
      <c r="G1400" s="6" t="s">
        <v>12186</v>
      </c>
      <c r="H1400" s="6" t="s">
        <v>2403</v>
      </c>
      <c r="I1400" s="6" t="s">
        <v>2403</v>
      </c>
      <c r="J1400" s="6" t="s">
        <v>2210</v>
      </c>
      <c r="K1400" s="6" t="s">
        <v>2210</v>
      </c>
      <c r="L1400" s="5">
        <v>7312539954</v>
      </c>
      <c r="M1400" s="5">
        <v>7312539954</v>
      </c>
      <c r="N1400" s="6" t="s">
        <v>8972</v>
      </c>
      <c r="O1400" s="6" t="s">
        <v>8972</v>
      </c>
      <c r="P1400" s="6" t="s">
        <v>8975</v>
      </c>
      <c r="Q1400" s="5"/>
      <c r="R1400" s="6" t="s">
        <v>12174</v>
      </c>
      <c r="S1400" s="6">
        <f t="shared" si="86"/>
        <v>0</v>
      </c>
      <c r="T1400" s="6">
        <v>0</v>
      </c>
      <c r="U1400" s="6">
        <f t="shared" si="87"/>
        <v>0</v>
      </c>
      <c r="V1400" s="6" t="b">
        <f t="shared" si="84"/>
        <v>0</v>
      </c>
      <c r="W1400" s="6" t="b">
        <f t="shared" si="85"/>
        <v>0</v>
      </c>
    </row>
    <row r="1401" spans="1:28" x14ac:dyDescent="0.2">
      <c r="A1401" s="5">
        <v>2187</v>
      </c>
      <c r="B1401" s="5">
        <v>1545</v>
      </c>
      <c r="C1401" s="6" t="s">
        <v>2015</v>
      </c>
      <c r="D1401" s="6" t="s">
        <v>2015</v>
      </c>
      <c r="E1401" s="6" t="s">
        <v>2448</v>
      </c>
      <c r="F1401" s="6" t="s">
        <v>2448</v>
      </c>
      <c r="G1401" s="6" t="s">
        <v>6762</v>
      </c>
      <c r="H1401" s="6" t="s">
        <v>1434</v>
      </c>
      <c r="I1401" s="6" t="s">
        <v>1434</v>
      </c>
      <c r="J1401" s="6" t="s">
        <v>2210</v>
      </c>
      <c r="K1401" s="6" t="s">
        <v>2210</v>
      </c>
      <c r="L1401" s="5">
        <v>8654258800</v>
      </c>
      <c r="M1401" s="5">
        <v>8654258800</v>
      </c>
      <c r="N1401" s="6" t="s">
        <v>8972</v>
      </c>
      <c r="O1401" s="6" t="s">
        <v>8972</v>
      </c>
      <c r="P1401" s="6" t="s">
        <v>8975</v>
      </c>
      <c r="Q1401" s="5"/>
      <c r="R1401" s="6" t="s">
        <v>12174</v>
      </c>
      <c r="S1401" s="6">
        <f t="shared" si="86"/>
        <v>0</v>
      </c>
      <c r="T1401" s="6">
        <v>0</v>
      </c>
      <c r="U1401" s="6">
        <f t="shared" si="87"/>
        <v>0</v>
      </c>
      <c r="V1401" s="6" t="b">
        <f t="shared" si="84"/>
        <v>0</v>
      </c>
      <c r="W1401" s="6" t="b">
        <f t="shared" si="85"/>
        <v>0</v>
      </c>
    </row>
    <row r="1402" spans="1:28" x14ac:dyDescent="0.2">
      <c r="A1402" s="5">
        <v>2143</v>
      </c>
      <c r="B1402" s="5">
        <v>1546</v>
      </c>
      <c r="C1402" s="6" t="s">
        <v>2359</v>
      </c>
      <c r="D1402" s="6" t="s">
        <v>2359</v>
      </c>
      <c r="E1402" s="6" t="s">
        <v>2360</v>
      </c>
      <c r="F1402" s="6" t="s">
        <v>2360</v>
      </c>
      <c r="G1402" s="6" t="s">
        <v>2360</v>
      </c>
      <c r="H1402" s="6" t="s">
        <v>1536</v>
      </c>
      <c r="I1402" s="6" t="s">
        <v>1536</v>
      </c>
      <c r="J1402" s="6" t="s">
        <v>2210</v>
      </c>
      <c r="K1402" s="6" t="s">
        <v>2210</v>
      </c>
      <c r="L1402" s="5">
        <v>9316843426</v>
      </c>
      <c r="M1402" s="5">
        <v>9316843426</v>
      </c>
      <c r="N1402" s="6" t="s">
        <v>8972</v>
      </c>
      <c r="O1402" s="6" t="s">
        <v>8972</v>
      </c>
      <c r="P1402" s="6" t="s">
        <v>8975</v>
      </c>
      <c r="Q1402" s="5"/>
      <c r="R1402" s="6" t="s">
        <v>12174</v>
      </c>
      <c r="S1402" s="6">
        <f t="shared" si="86"/>
        <v>0</v>
      </c>
      <c r="T1402" s="6">
        <v>0</v>
      </c>
      <c r="U1402" s="6">
        <f t="shared" si="87"/>
        <v>0</v>
      </c>
      <c r="V1402" s="6" t="b">
        <f t="shared" si="84"/>
        <v>0</v>
      </c>
      <c r="W1402" s="6" t="b">
        <f t="shared" si="85"/>
        <v>0</v>
      </c>
    </row>
    <row r="1403" spans="1:28" x14ac:dyDescent="0.2">
      <c r="A1403" s="5">
        <v>2156</v>
      </c>
      <c r="B1403" s="5">
        <v>1547</v>
      </c>
      <c r="C1403" s="6" t="s">
        <v>2382</v>
      </c>
      <c r="D1403" s="6" t="s">
        <v>2382</v>
      </c>
      <c r="E1403" s="6" t="s">
        <v>2383</v>
      </c>
      <c r="F1403" s="6" t="s">
        <v>2383</v>
      </c>
      <c r="G1403" s="6" t="s">
        <v>7985</v>
      </c>
      <c r="H1403" s="6" t="s">
        <v>190</v>
      </c>
      <c r="I1403" s="6" t="s">
        <v>190</v>
      </c>
      <c r="J1403" s="6" t="s">
        <v>2210</v>
      </c>
      <c r="K1403" s="6" t="s">
        <v>2210</v>
      </c>
      <c r="L1403" s="5">
        <v>7315844944</v>
      </c>
      <c r="M1403" s="5">
        <v>7315844944</v>
      </c>
      <c r="N1403" s="6" t="s">
        <v>8972</v>
      </c>
      <c r="O1403" s="6" t="s">
        <v>8972</v>
      </c>
      <c r="P1403" s="6" t="s">
        <v>8975</v>
      </c>
      <c r="Q1403" s="5"/>
      <c r="R1403" s="6" t="s">
        <v>12174</v>
      </c>
      <c r="S1403" s="6">
        <f t="shared" si="86"/>
        <v>0</v>
      </c>
      <c r="T1403" s="6">
        <v>0</v>
      </c>
      <c r="U1403" s="6">
        <f t="shared" si="87"/>
        <v>0</v>
      </c>
      <c r="V1403" s="6" t="b">
        <f t="shared" si="84"/>
        <v>0</v>
      </c>
      <c r="W1403" s="6" t="b">
        <f t="shared" si="85"/>
        <v>0</v>
      </c>
    </row>
    <row r="1404" spans="1:28" x14ac:dyDescent="0.2">
      <c r="A1404" s="5">
        <v>2104</v>
      </c>
      <c r="B1404" s="5">
        <v>1548</v>
      </c>
      <c r="C1404" s="6" t="s">
        <v>2276</v>
      </c>
      <c r="D1404" s="6" t="s">
        <v>2276</v>
      </c>
      <c r="E1404" s="6" t="s">
        <v>2277</v>
      </c>
      <c r="F1404" s="6" t="s">
        <v>2277</v>
      </c>
      <c r="G1404" s="6" t="s">
        <v>7976</v>
      </c>
      <c r="H1404" s="6" t="s">
        <v>1373</v>
      </c>
      <c r="I1404" s="6" t="s">
        <v>1373</v>
      </c>
      <c r="J1404" s="6" t="s">
        <v>2210</v>
      </c>
      <c r="K1404" s="6" t="s">
        <v>2210</v>
      </c>
      <c r="L1404" s="5">
        <v>4234472149</v>
      </c>
      <c r="M1404" s="5">
        <v>4234472149</v>
      </c>
      <c r="N1404" s="6" t="s">
        <v>8972</v>
      </c>
      <c r="O1404" s="6" t="s">
        <v>8972</v>
      </c>
      <c r="P1404" s="6" t="s">
        <v>8975</v>
      </c>
      <c r="Q1404" s="5"/>
      <c r="R1404" s="6" t="s">
        <v>12174</v>
      </c>
      <c r="S1404" s="6">
        <f t="shared" si="86"/>
        <v>0</v>
      </c>
      <c r="T1404" s="6">
        <v>0</v>
      </c>
      <c r="U1404" s="6">
        <f t="shared" si="87"/>
        <v>0</v>
      </c>
      <c r="V1404" s="6" t="b">
        <f t="shared" si="84"/>
        <v>0</v>
      </c>
      <c r="W1404" s="6" t="b">
        <f t="shared" si="85"/>
        <v>0</v>
      </c>
      <c r="Y1404" s="4"/>
      <c r="Z1404" s="4"/>
      <c r="AA1404" s="4"/>
      <c r="AB1404" s="4"/>
    </row>
    <row r="1405" spans="1:28" x14ac:dyDescent="0.2">
      <c r="A1405" s="5">
        <v>2090</v>
      </c>
      <c r="B1405" s="5">
        <v>1549</v>
      </c>
      <c r="C1405" s="6" t="s">
        <v>2140</v>
      </c>
      <c r="D1405" s="6" t="s">
        <v>2140</v>
      </c>
      <c r="E1405" s="6" t="s">
        <v>2244</v>
      </c>
      <c r="F1405" s="6" t="s">
        <v>2244</v>
      </c>
      <c r="G1405" s="6" t="s">
        <v>2244</v>
      </c>
      <c r="H1405" s="6" t="s">
        <v>2245</v>
      </c>
      <c r="I1405" s="6" t="s">
        <v>2245</v>
      </c>
      <c r="J1405" s="6" t="s">
        <v>2210</v>
      </c>
      <c r="K1405" s="6" t="s">
        <v>2210</v>
      </c>
      <c r="L1405" s="5">
        <v>8659834582</v>
      </c>
      <c r="M1405" s="5">
        <v>8659834582</v>
      </c>
      <c r="N1405" s="6" t="s">
        <v>8972</v>
      </c>
      <c r="O1405" s="6" t="s">
        <v>8972</v>
      </c>
      <c r="P1405" s="6" t="s">
        <v>8975</v>
      </c>
      <c r="Q1405" s="5"/>
      <c r="R1405" s="6" t="s">
        <v>12174</v>
      </c>
      <c r="S1405" s="6">
        <f t="shared" si="86"/>
        <v>0</v>
      </c>
      <c r="T1405" s="6">
        <v>0</v>
      </c>
      <c r="U1405" s="6">
        <f t="shared" si="87"/>
        <v>0</v>
      </c>
      <c r="V1405" s="6" t="b">
        <f t="shared" si="84"/>
        <v>0</v>
      </c>
      <c r="W1405" s="6" t="b">
        <f t="shared" si="85"/>
        <v>0</v>
      </c>
    </row>
    <row r="1406" spans="1:28" x14ac:dyDescent="0.2">
      <c r="A1406" s="5">
        <v>2105</v>
      </c>
      <c r="B1406" s="5">
        <v>1550</v>
      </c>
      <c r="C1406" s="6" t="s">
        <v>2278</v>
      </c>
      <c r="D1406" s="6" t="s">
        <v>2278</v>
      </c>
      <c r="E1406" s="6" t="s">
        <v>7648</v>
      </c>
      <c r="F1406" s="6" t="s">
        <v>7648</v>
      </c>
      <c r="G1406" s="6" t="s">
        <v>7649</v>
      </c>
      <c r="H1406" s="6" t="s">
        <v>1638</v>
      </c>
      <c r="I1406" s="6" t="s">
        <v>1638</v>
      </c>
      <c r="J1406" s="6" t="s">
        <v>2210</v>
      </c>
      <c r="K1406" s="6" t="s">
        <v>2210</v>
      </c>
      <c r="L1406" s="5">
        <v>4237287020</v>
      </c>
      <c r="M1406" s="5">
        <v>4237287020</v>
      </c>
      <c r="N1406" s="6" t="s">
        <v>8972</v>
      </c>
      <c r="O1406" s="6" t="s">
        <v>8972</v>
      </c>
      <c r="P1406" s="6" t="s">
        <v>8975</v>
      </c>
      <c r="Q1406" s="5"/>
      <c r="R1406" s="6" t="s">
        <v>12174</v>
      </c>
      <c r="S1406" s="6">
        <f t="shared" si="86"/>
        <v>0</v>
      </c>
      <c r="T1406" s="6">
        <v>0</v>
      </c>
      <c r="U1406" s="6">
        <f t="shared" si="87"/>
        <v>0</v>
      </c>
      <c r="V1406" s="6" t="b">
        <f t="shared" si="84"/>
        <v>0</v>
      </c>
      <c r="W1406" s="6" t="b">
        <f t="shared" si="85"/>
        <v>0</v>
      </c>
    </row>
    <row r="1407" spans="1:28" x14ac:dyDescent="0.2">
      <c r="A1407" s="5">
        <v>2091</v>
      </c>
      <c r="B1407" s="5">
        <v>1551</v>
      </c>
      <c r="C1407" s="6" t="s">
        <v>2246</v>
      </c>
      <c r="D1407" s="6" t="s">
        <v>2246</v>
      </c>
      <c r="E1407" s="6" t="s">
        <v>2247</v>
      </c>
      <c r="F1407" s="6" t="s">
        <v>2247</v>
      </c>
      <c r="G1407" s="6" t="s">
        <v>7971</v>
      </c>
      <c r="H1407" s="6" t="s">
        <v>2248</v>
      </c>
      <c r="I1407" s="6" t="s">
        <v>2248</v>
      </c>
      <c r="J1407" s="6" t="s">
        <v>2210</v>
      </c>
      <c r="K1407" s="6" t="s">
        <v>2210</v>
      </c>
      <c r="L1407" s="5">
        <v>4235628351</v>
      </c>
      <c r="M1407" s="5">
        <v>4235628351</v>
      </c>
      <c r="N1407" s="6" t="s">
        <v>8972</v>
      </c>
      <c r="O1407" s="6" t="s">
        <v>8972</v>
      </c>
      <c r="P1407" s="6" t="s">
        <v>8975</v>
      </c>
      <c r="Q1407" s="5"/>
      <c r="R1407" s="6" t="s">
        <v>12174</v>
      </c>
      <c r="S1407" s="6">
        <f t="shared" si="86"/>
        <v>0</v>
      </c>
      <c r="T1407" s="6">
        <v>0</v>
      </c>
      <c r="U1407" s="6">
        <f t="shared" si="87"/>
        <v>0</v>
      </c>
      <c r="V1407" s="6" t="b">
        <f t="shared" si="84"/>
        <v>0</v>
      </c>
      <c r="W1407" s="6" t="b">
        <f t="shared" si="85"/>
        <v>0</v>
      </c>
    </row>
    <row r="1408" spans="1:28" x14ac:dyDescent="0.2">
      <c r="A1408" s="5">
        <v>2115</v>
      </c>
      <c r="B1408" s="5">
        <v>1552</v>
      </c>
      <c r="C1408" s="6" t="s">
        <v>2298</v>
      </c>
      <c r="D1408" s="6" t="s">
        <v>2298</v>
      </c>
      <c r="E1408" s="6" t="s">
        <v>2299</v>
      </c>
      <c r="F1408" s="6" t="s">
        <v>2299</v>
      </c>
      <c r="G1408" s="6" t="s">
        <v>2299</v>
      </c>
      <c r="H1408" s="6" t="s">
        <v>2300</v>
      </c>
      <c r="I1408" s="6" t="s">
        <v>2300</v>
      </c>
      <c r="J1408" s="6" t="s">
        <v>2210</v>
      </c>
      <c r="K1408" s="6" t="s">
        <v>2210</v>
      </c>
      <c r="L1408" s="5">
        <v>6155634243</v>
      </c>
      <c r="M1408" s="5">
        <v>6155634243</v>
      </c>
      <c r="N1408" s="6" t="s">
        <v>8972</v>
      </c>
      <c r="O1408" s="6" t="s">
        <v>8972</v>
      </c>
      <c r="P1408" s="6" t="s">
        <v>8975</v>
      </c>
      <c r="Q1408" s="5"/>
      <c r="R1408" s="6" t="s">
        <v>12174</v>
      </c>
      <c r="S1408" s="6">
        <f t="shared" si="86"/>
        <v>0</v>
      </c>
      <c r="T1408" s="6">
        <v>0</v>
      </c>
      <c r="U1408" s="6">
        <f t="shared" si="87"/>
        <v>0</v>
      </c>
      <c r="V1408" s="6" t="b">
        <f t="shared" si="84"/>
        <v>0</v>
      </c>
      <c r="W1408" s="6" t="b">
        <f t="shared" si="85"/>
        <v>0</v>
      </c>
    </row>
    <row r="1409" spans="1:23" x14ac:dyDescent="0.2">
      <c r="A1409" s="5">
        <v>2157</v>
      </c>
      <c r="B1409" s="5">
        <v>1553</v>
      </c>
      <c r="C1409" s="6" t="s">
        <v>1639</v>
      </c>
      <c r="D1409" s="6" t="s">
        <v>1639</v>
      </c>
      <c r="E1409" s="6" t="s">
        <v>2384</v>
      </c>
      <c r="F1409" s="6" t="s">
        <v>2384</v>
      </c>
      <c r="G1409" s="6" t="s">
        <v>2384</v>
      </c>
      <c r="H1409" s="6" t="s">
        <v>2385</v>
      </c>
      <c r="I1409" s="6" t="s">
        <v>2385</v>
      </c>
      <c r="J1409" s="6" t="s">
        <v>2210</v>
      </c>
      <c r="K1409" s="6" t="s">
        <v>2210</v>
      </c>
      <c r="L1409" s="5">
        <v>7319861990</v>
      </c>
      <c r="M1409" s="5">
        <v>7319861990</v>
      </c>
      <c r="N1409" s="6" t="s">
        <v>8972</v>
      </c>
      <c r="O1409" s="6" t="s">
        <v>8972</v>
      </c>
      <c r="P1409" s="6" t="s">
        <v>8975</v>
      </c>
      <c r="Q1409" s="5"/>
      <c r="R1409" s="6" t="s">
        <v>12174</v>
      </c>
      <c r="S1409" s="6">
        <f t="shared" si="86"/>
        <v>0</v>
      </c>
      <c r="T1409" s="6">
        <v>0</v>
      </c>
      <c r="U1409" s="6">
        <f t="shared" si="87"/>
        <v>0</v>
      </c>
      <c r="V1409" s="6" t="b">
        <f t="shared" si="84"/>
        <v>0</v>
      </c>
      <c r="W1409" s="6" t="b">
        <f t="shared" si="85"/>
        <v>0</v>
      </c>
    </row>
    <row r="1410" spans="1:23" x14ac:dyDescent="0.2">
      <c r="A1410" s="5">
        <v>2179</v>
      </c>
      <c r="B1410" s="5">
        <v>1554</v>
      </c>
      <c r="C1410" s="6" t="s">
        <v>2430</v>
      </c>
      <c r="D1410" s="6" t="s">
        <v>2430</v>
      </c>
      <c r="E1410" s="6" t="s">
        <v>2431</v>
      </c>
      <c r="F1410" s="6" t="s">
        <v>2431</v>
      </c>
      <c r="G1410" s="6" t="s">
        <v>6757</v>
      </c>
      <c r="H1410" s="6" t="s">
        <v>2432</v>
      </c>
      <c r="I1410" s="6" t="s">
        <v>2432</v>
      </c>
      <c r="J1410" s="6" t="s">
        <v>2210</v>
      </c>
      <c r="K1410" s="6" t="s">
        <v>2210</v>
      </c>
      <c r="L1410" s="5">
        <v>4235432521</v>
      </c>
      <c r="M1410" s="5">
        <v>4235432521</v>
      </c>
      <c r="N1410" s="6" t="s">
        <v>8972</v>
      </c>
      <c r="O1410" s="6" t="s">
        <v>8972</v>
      </c>
      <c r="P1410" s="6" t="s">
        <v>8975</v>
      </c>
      <c r="Q1410" s="5"/>
      <c r="R1410" s="6" t="s">
        <v>12174</v>
      </c>
      <c r="S1410" s="6">
        <f t="shared" si="86"/>
        <v>0</v>
      </c>
      <c r="T1410" s="6">
        <v>0</v>
      </c>
      <c r="U1410" s="6">
        <f t="shared" si="87"/>
        <v>0</v>
      </c>
      <c r="V1410" s="6" t="b">
        <f t="shared" ref="V1410:V1473" si="88">IF(T1410=1, IF(O1410="sub-recipient","gained SS same SR", IF(P1410="sub-recipient", "gained SR","added SS")))</f>
        <v>0</v>
      </c>
      <c r="W1410" s="6" t="b">
        <f t="shared" ref="W1410:W1473" si="89">IF(U1410=1, IF(P1410="sub-recipient","lost SS, kept SR", IF(O1410="sub-recipient", "lost SR","consolidated SS")))</f>
        <v>0</v>
      </c>
    </row>
    <row r="1411" spans="1:23" x14ac:dyDescent="0.2">
      <c r="A1411" s="5">
        <v>2129</v>
      </c>
      <c r="B1411" s="5">
        <v>1555</v>
      </c>
      <c r="C1411" s="6" t="s">
        <v>2330</v>
      </c>
      <c r="D1411" s="6" t="s">
        <v>2330</v>
      </c>
      <c r="E1411" s="6" t="s">
        <v>2331</v>
      </c>
      <c r="F1411" s="6" t="s">
        <v>2331</v>
      </c>
      <c r="G1411" s="6" t="s">
        <v>2331</v>
      </c>
      <c r="H1411" s="6" t="s">
        <v>2332</v>
      </c>
      <c r="I1411" s="6" t="s">
        <v>2332</v>
      </c>
      <c r="J1411" s="6" t="s">
        <v>2210</v>
      </c>
      <c r="K1411" s="6" t="s">
        <v>2210</v>
      </c>
      <c r="L1411" s="5">
        <v>6157924318</v>
      </c>
      <c r="M1411" s="5">
        <v>6157924318</v>
      </c>
      <c r="N1411" s="6" t="s">
        <v>8972</v>
      </c>
      <c r="O1411" s="6" t="s">
        <v>8972</v>
      </c>
      <c r="P1411" s="6" t="s">
        <v>8975</v>
      </c>
      <c r="Q1411" s="5"/>
      <c r="R1411" s="6" t="s">
        <v>12174</v>
      </c>
      <c r="S1411" s="6">
        <f t="shared" ref="S1411:S1474" si="90">IF(A1411=A1410,1,0)</f>
        <v>0</v>
      </c>
      <c r="T1411" s="6">
        <v>0</v>
      </c>
      <c r="U1411" s="6">
        <f t="shared" ref="U1411:U1474" si="91">IF(B1411=B1410, 1, 0)</f>
        <v>0</v>
      </c>
      <c r="V1411" s="6" t="b">
        <f t="shared" si="88"/>
        <v>0</v>
      </c>
      <c r="W1411" s="6" t="b">
        <f t="shared" si="89"/>
        <v>0</v>
      </c>
    </row>
    <row r="1412" spans="1:23" x14ac:dyDescent="0.2">
      <c r="A1412" s="5">
        <v>2167</v>
      </c>
      <c r="B1412" s="5">
        <v>1556</v>
      </c>
      <c r="C1412" s="6" t="s">
        <v>1910</v>
      </c>
      <c r="D1412" s="6" t="s">
        <v>1910</v>
      </c>
      <c r="E1412" s="6" t="s">
        <v>2409</v>
      </c>
      <c r="F1412" s="6" t="s">
        <v>2409</v>
      </c>
      <c r="G1412" s="6" t="s">
        <v>7988</v>
      </c>
      <c r="H1412" s="6" t="s">
        <v>1472</v>
      </c>
      <c r="I1412" s="6" t="s">
        <v>1472</v>
      </c>
      <c r="J1412" s="6" t="s">
        <v>2210</v>
      </c>
      <c r="K1412" s="6" t="s">
        <v>2210</v>
      </c>
      <c r="L1412" s="5">
        <v>7319897108</v>
      </c>
      <c r="M1412" s="5">
        <v>7319897108</v>
      </c>
      <c r="N1412" s="6" t="s">
        <v>8972</v>
      </c>
      <c r="O1412" s="6" t="s">
        <v>8972</v>
      </c>
      <c r="P1412" s="6" t="s">
        <v>8975</v>
      </c>
      <c r="Q1412" s="5"/>
      <c r="R1412" s="6" t="s">
        <v>12174</v>
      </c>
      <c r="S1412" s="6">
        <f t="shared" si="90"/>
        <v>0</v>
      </c>
      <c r="T1412" s="6">
        <v>0</v>
      </c>
      <c r="U1412" s="6">
        <f t="shared" si="91"/>
        <v>0</v>
      </c>
      <c r="V1412" s="6" t="b">
        <f t="shared" si="88"/>
        <v>0</v>
      </c>
      <c r="W1412" s="6" t="b">
        <f t="shared" si="89"/>
        <v>0</v>
      </c>
    </row>
    <row r="1413" spans="1:23" x14ac:dyDescent="0.2">
      <c r="A1413" s="5">
        <v>2092</v>
      </c>
      <c r="B1413" s="5">
        <v>1557</v>
      </c>
      <c r="C1413" s="6" t="s">
        <v>1685</v>
      </c>
      <c r="D1413" s="6" t="s">
        <v>1685</v>
      </c>
      <c r="E1413" s="6" t="s">
        <v>2249</v>
      </c>
      <c r="F1413" s="6" t="s">
        <v>2249</v>
      </c>
      <c r="G1413" s="6" t="s">
        <v>2249</v>
      </c>
      <c r="H1413" s="6" t="s">
        <v>2250</v>
      </c>
      <c r="I1413" s="6" t="s">
        <v>2250</v>
      </c>
      <c r="J1413" s="6" t="s">
        <v>2210</v>
      </c>
      <c r="K1413" s="6" t="s">
        <v>2210</v>
      </c>
      <c r="L1413" s="5">
        <v>4236264291</v>
      </c>
      <c r="M1413" s="5">
        <v>4236264291</v>
      </c>
      <c r="N1413" s="6" t="s">
        <v>8972</v>
      </c>
      <c r="O1413" s="6" t="s">
        <v>8972</v>
      </c>
      <c r="P1413" s="6" t="s">
        <v>8975</v>
      </c>
      <c r="Q1413" s="5"/>
      <c r="R1413" s="6" t="s">
        <v>12174</v>
      </c>
      <c r="S1413" s="6">
        <f t="shared" si="90"/>
        <v>0</v>
      </c>
      <c r="T1413" s="6">
        <v>0</v>
      </c>
      <c r="U1413" s="6">
        <f t="shared" si="91"/>
        <v>0</v>
      </c>
      <c r="V1413" s="6" t="b">
        <f t="shared" si="88"/>
        <v>0</v>
      </c>
      <c r="W1413" s="6" t="b">
        <f t="shared" si="89"/>
        <v>0</v>
      </c>
    </row>
    <row r="1414" spans="1:23" x14ac:dyDescent="0.2">
      <c r="A1414" s="5">
        <v>2116</v>
      </c>
      <c r="B1414" s="5">
        <v>1558</v>
      </c>
      <c r="C1414" s="6" t="s">
        <v>1668</v>
      </c>
      <c r="D1414" s="6" t="s">
        <v>1668</v>
      </c>
      <c r="E1414" s="6" t="s">
        <v>2301</v>
      </c>
      <c r="F1414" s="6" t="s">
        <v>2301</v>
      </c>
      <c r="G1414" s="6" t="s">
        <v>2301</v>
      </c>
      <c r="H1414" s="6" t="s">
        <v>2302</v>
      </c>
      <c r="I1414" s="6" t="s">
        <v>2302</v>
      </c>
      <c r="J1414" s="6" t="s">
        <v>2210</v>
      </c>
      <c r="K1414" s="6" t="s">
        <v>2210</v>
      </c>
      <c r="L1414" s="5">
        <v>9312432651</v>
      </c>
      <c r="M1414" s="5">
        <v>9312432651</v>
      </c>
      <c r="N1414" s="6" t="s">
        <v>8972</v>
      </c>
      <c r="O1414" s="6" t="s">
        <v>8972</v>
      </c>
      <c r="P1414" s="6" t="s">
        <v>8975</v>
      </c>
      <c r="Q1414" s="5"/>
      <c r="R1414" s="6" t="s">
        <v>12174</v>
      </c>
      <c r="S1414" s="6">
        <f t="shared" si="90"/>
        <v>0</v>
      </c>
      <c r="T1414" s="6">
        <v>0</v>
      </c>
      <c r="U1414" s="6">
        <f t="shared" si="91"/>
        <v>0</v>
      </c>
      <c r="V1414" s="6" t="b">
        <f t="shared" si="88"/>
        <v>0</v>
      </c>
      <c r="W1414" s="6" t="b">
        <f t="shared" si="89"/>
        <v>0</v>
      </c>
    </row>
    <row r="1415" spans="1:23" x14ac:dyDescent="0.2">
      <c r="A1415" s="5">
        <v>2093</v>
      </c>
      <c r="B1415" s="5">
        <v>1559</v>
      </c>
      <c r="C1415" s="6" t="s">
        <v>2251</v>
      </c>
      <c r="D1415" s="6" t="s">
        <v>2251</v>
      </c>
      <c r="E1415" s="6" t="s">
        <v>2252</v>
      </c>
      <c r="F1415" s="6" t="s">
        <v>2252</v>
      </c>
      <c r="G1415" s="6" t="s">
        <v>2252</v>
      </c>
      <c r="H1415" s="6" t="s">
        <v>115</v>
      </c>
      <c r="I1415" s="6" t="s">
        <v>115</v>
      </c>
      <c r="J1415" s="6" t="s">
        <v>2210</v>
      </c>
      <c r="K1415" s="6" t="s">
        <v>2210</v>
      </c>
      <c r="L1415" s="5">
        <v>4236238733</v>
      </c>
      <c r="M1415" s="5">
        <v>4236238733</v>
      </c>
      <c r="N1415" s="6" t="s">
        <v>8972</v>
      </c>
      <c r="O1415" s="6" t="s">
        <v>8972</v>
      </c>
      <c r="P1415" s="6" t="s">
        <v>8975</v>
      </c>
      <c r="Q1415" s="5"/>
      <c r="R1415" s="6" t="s">
        <v>12174</v>
      </c>
      <c r="S1415" s="6">
        <f t="shared" si="90"/>
        <v>0</v>
      </c>
      <c r="T1415" s="6">
        <v>0</v>
      </c>
      <c r="U1415" s="6">
        <f t="shared" si="91"/>
        <v>0</v>
      </c>
      <c r="V1415" s="6" t="b">
        <f t="shared" si="88"/>
        <v>0</v>
      </c>
      <c r="W1415" s="6" t="b">
        <f t="shared" si="89"/>
        <v>0</v>
      </c>
    </row>
    <row r="1416" spans="1:23" x14ac:dyDescent="0.2">
      <c r="A1416" s="5">
        <v>2144</v>
      </c>
      <c r="B1416" s="5">
        <v>1560</v>
      </c>
      <c r="C1416" s="6" t="s">
        <v>2361</v>
      </c>
      <c r="D1416" s="6" t="s">
        <v>2361</v>
      </c>
      <c r="E1416" s="6" t="s">
        <v>2362</v>
      </c>
      <c r="F1416" s="6" t="s">
        <v>2362</v>
      </c>
      <c r="G1416" s="6" t="s">
        <v>6745</v>
      </c>
      <c r="H1416" s="6" t="s">
        <v>82</v>
      </c>
      <c r="I1416" s="6" t="s">
        <v>82</v>
      </c>
      <c r="J1416" s="6" t="s">
        <v>2210</v>
      </c>
      <c r="K1416" s="6" t="s">
        <v>2210</v>
      </c>
      <c r="L1416" s="5">
        <v>9317235134</v>
      </c>
      <c r="M1416" s="5">
        <v>9317235134</v>
      </c>
      <c r="N1416" s="6" t="s">
        <v>8972</v>
      </c>
      <c r="O1416" s="6" t="s">
        <v>8972</v>
      </c>
      <c r="P1416" s="6" t="s">
        <v>8975</v>
      </c>
      <c r="Q1416" s="5"/>
      <c r="R1416" s="6" t="s">
        <v>12174</v>
      </c>
      <c r="S1416" s="6">
        <f t="shared" si="90"/>
        <v>0</v>
      </c>
      <c r="T1416" s="6">
        <v>0</v>
      </c>
      <c r="U1416" s="6">
        <f t="shared" si="91"/>
        <v>0</v>
      </c>
      <c r="V1416" s="6" t="b">
        <f t="shared" si="88"/>
        <v>0</v>
      </c>
      <c r="W1416" s="6" t="b">
        <f t="shared" si="89"/>
        <v>0</v>
      </c>
    </row>
    <row r="1417" spans="1:23" x14ac:dyDescent="0.2">
      <c r="A1417" s="5">
        <v>2145</v>
      </c>
      <c r="B1417" s="5">
        <v>1561</v>
      </c>
      <c r="C1417" s="6" t="s">
        <v>2363</v>
      </c>
      <c r="D1417" s="6" t="s">
        <v>2363</v>
      </c>
      <c r="E1417" s="6" t="s">
        <v>2364</v>
      </c>
      <c r="F1417" s="6" t="s">
        <v>2364</v>
      </c>
      <c r="G1417" s="6" t="s">
        <v>7982</v>
      </c>
      <c r="H1417" s="6" t="s">
        <v>2365</v>
      </c>
      <c r="I1417" s="6" t="s">
        <v>2365</v>
      </c>
      <c r="J1417" s="6" t="s">
        <v>2210</v>
      </c>
      <c r="K1417" s="6" t="s">
        <v>2210</v>
      </c>
      <c r="L1417" s="5">
        <v>9314559369</v>
      </c>
      <c r="M1417" s="5">
        <v>9314559369</v>
      </c>
      <c r="N1417" s="6" t="s">
        <v>8972</v>
      </c>
      <c r="O1417" s="6" t="s">
        <v>8972</v>
      </c>
      <c r="P1417" s="6" t="s">
        <v>8975</v>
      </c>
      <c r="Q1417" s="5"/>
      <c r="R1417" s="6" t="s">
        <v>12174</v>
      </c>
      <c r="S1417" s="6">
        <f t="shared" si="90"/>
        <v>0</v>
      </c>
      <c r="T1417" s="6">
        <v>0</v>
      </c>
      <c r="U1417" s="6">
        <f t="shared" si="91"/>
        <v>0</v>
      </c>
      <c r="V1417" s="6" t="b">
        <f t="shared" si="88"/>
        <v>0</v>
      </c>
      <c r="W1417" s="6" t="b">
        <f t="shared" si="89"/>
        <v>0</v>
      </c>
    </row>
    <row r="1418" spans="1:23" x14ac:dyDescent="0.2">
      <c r="A1418" s="5">
        <v>2158</v>
      </c>
      <c r="B1418" s="5">
        <v>1562</v>
      </c>
      <c r="C1418" s="6" t="s">
        <v>2386</v>
      </c>
      <c r="D1418" s="6" t="s">
        <v>2386</v>
      </c>
      <c r="E1418" s="6" t="s">
        <v>2387</v>
      </c>
      <c r="F1418" s="6" t="s">
        <v>2387</v>
      </c>
      <c r="G1418" s="6" t="s">
        <v>2387</v>
      </c>
      <c r="H1418" s="6" t="s">
        <v>2388</v>
      </c>
      <c r="I1418" s="6" t="s">
        <v>2388</v>
      </c>
      <c r="J1418" s="6" t="s">
        <v>2210</v>
      </c>
      <c r="K1418" s="6" t="s">
        <v>2210</v>
      </c>
      <c r="L1418" s="5">
        <v>7316962505</v>
      </c>
      <c r="M1418" s="5">
        <v>7316962505</v>
      </c>
      <c r="N1418" s="6" t="s">
        <v>8972</v>
      </c>
      <c r="O1418" s="6" t="s">
        <v>8972</v>
      </c>
      <c r="P1418" s="6" t="s">
        <v>8975</v>
      </c>
      <c r="Q1418" s="5"/>
      <c r="R1418" s="6" t="s">
        <v>12174</v>
      </c>
      <c r="S1418" s="6">
        <f t="shared" si="90"/>
        <v>0</v>
      </c>
      <c r="T1418" s="6">
        <v>0</v>
      </c>
      <c r="U1418" s="6">
        <f t="shared" si="91"/>
        <v>0</v>
      </c>
      <c r="V1418" s="6" t="b">
        <f t="shared" si="88"/>
        <v>0</v>
      </c>
      <c r="W1418" s="6" t="b">
        <f t="shared" si="89"/>
        <v>0</v>
      </c>
    </row>
    <row r="1419" spans="1:23" x14ac:dyDescent="0.2">
      <c r="A1419" s="5">
        <v>2117</v>
      </c>
      <c r="B1419" s="5">
        <v>1563</v>
      </c>
      <c r="C1419" s="6" t="s">
        <v>2303</v>
      </c>
      <c r="D1419" s="6" t="s">
        <v>2303</v>
      </c>
      <c r="E1419" s="6" t="s">
        <v>7650</v>
      </c>
      <c r="F1419" s="6" t="s">
        <v>7650</v>
      </c>
      <c r="G1419" s="6" t="s">
        <v>7651</v>
      </c>
      <c r="H1419" s="6" t="s">
        <v>2304</v>
      </c>
      <c r="I1419" s="6" t="s">
        <v>2304</v>
      </c>
      <c r="J1419" s="6" t="s">
        <v>2210</v>
      </c>
      <c r="K1419" s="6" t="s">
        <v>2210</v>
      </c>
      <c r="L1419" s="5">
        <v>9314846196</v>
      </c>
      <c r="M1419" s="5">
        <v>9314846196</v>
      </c>
      <c r="N1419" s="6" t="s">
        <v>8972</v>
      </c>
      <c r="O1419" s="6" t="s">
        <v>8972</v>
      </c>
      <c r="P1419" s="6" t="s">
        <v>8975</v>
      </c>
      <c r="Q1419" s="5"/>
      <c r="R1419" s="6" t="s">
        <v>12174</v>
      </c>
      <c r="S1419" s="6">
        <f t="shared" si="90"/>
        <v>0</v>
      </c>
      <c r="T1419" s="6">
        <v>0</v>
      </c>
      <c r="U1419" s="6">
        <f t="shared" si="91"/>
        <v>0</v>
      </c>
      <c r="V1419" s="6" t="b">
        <f t="shared" si="88"/>
        <v>0</v>
      </c>
      <c r="W1419" s="6" t="b">
        <f t="shared" si="89"/>
        <v>0</v>
      </c>
    </row>
    <row r="1420" spans="1:23" x14ac:dyDescent="0.2">
      <c r="A1420" s="5">
        <v>2168</v>
      </c>
      <c r="B1420" s="5">
        <v>1564</v>
      </c>
      <c r="C1420" s="6" t="s">
        <v>2410</v>
      </c>
      <c r="D1420" s="6" t="s">
        <v>2410</v>
      </c>
      <c r="E1420" s="6" t="s">
        <v>2411</v>
      </c>
      <c r="F1420" s="6" t="s">
        <v>2411</v>
      </c>
      <c r="G1420" s="6" t="s">
        <v>6753</v>
      </c>
      <c r="H1420" s="6" t="s">
        <v>2412</v>
      </c>
      <c r="I1420" s="6" t="s">
        <v>2412</v>
      </c>
      <c r="J1420" s="6" t="s">
        <v>2210</v>
      </c>
      <c r="K1420" s="6" t="s">
        <v>2210</v>
      </c>
      <c r="L1420" s="5">
        <v>7318522461</v>
      </c>
      <c r="M1420" s="5">
        <v>7318522461</v>
      </c>
      <c r="N1420" s="6" t="s">
        <v>8972</v>
      </c>
      <c r="O1420" s="6" t="s">
        <v>8972</v>
      </c>
      <c r="P1420" s="6" t="s">
        <v>8975</v>
      </c>
      <c r="Q1420" s="5"/>
      <c r="R1420" s="6" t="s">
        <v>12174</v>
      </c>
      <c r="S1420" s="6">
        <f t="shared" si="90"/>
        <v>0</v>
      </c>
      <c r="T1420" s="6">
        <v>0</v>
      </c>
      <c r="U1420" s="6">
        <f t="shared" si="91"/>
        <v>0</v>
      </c>
      <c r="V1420" s="6" t="b">
        <f t="shared" si="88"/>
        <v>0</v>
      </c>
      <c r="W1420" s="6" t="b">
        <f t="shared" si="89"/>
        <v>0</v>
      </c>
    </row>
    <row r="1421" spans="1:23" x14ac:dyDescent="0.2">
      <c r="A1421" s="5">
        <v>2118</v>
      </c>
      <c r="B1421" s="5">
        <v>1565</v>
      </c>
      <c r="C1421" s="6" t="s">
        <v>2305</v>
      </c>
      <c r="D1421" s="6" t="s">
        <v>2305</v>
      </c>
      <c r="E1421" s="6" t="s">
        <v>2306</v>
      </c>
      <c r="F1421" s="6" t="s">
        <v>2306</v>
      </c>
      <c r="G1421" s="6" t="s">
        <v>7979</v>
      </c>
      <c r="H1421" s="6" t="s">
        <v>2307</v>
      </c>
      <c r="I1421" s="6" t="s">
        <v>2307</v>
      </c>
      <c r="J1421" s="6" t="s">
        <v>2210</v>
      </c>
      <c r="K1421" s="6" t="s">
        <v>2210</v>
      </c>
      <c r="L1421" s="5">
        <v>6155977599</v>
      </c>
      <c r="M1421" s="5">
        <v>6155977599</v>
      </c>
      <c r="N1421" s="6" t="s">
        <v>8972</v>
      </c>
      <c r="O1421" s="6" t="s">
        <v>8972</v>
      </c>
      <c r="P1421" s="6" t="s">
        <v>8975</v>
      </c>
      <c r="Q1421" s="5"/>
      <c r="R1421" s="6" t="s">
        <v>12174</v>
      </c>
      <c r="S1421" s="6">
        <f t="shared" si="90"/>
        <v>0</v>
      </c>
      <c r="T1421" s="6">
        <v>0</v>
      </c>
      <c r="U1421" s="6">
        <f t="shared" si="91"/>
        <v>0</v>
      </c>
      <c r="V1421" s="6" t="b">
        <f t="shared" si="88"/>
        <v>0</v>
      </c>
      <c r="W1421" s="6" t="b">
        <f t="shared" si="89"/>
        <v>0</v>
      </c>
    </row>
    <row r="1422" spans="1:23" x14ac:dyDescent="0.2">
      <c r="A1422" s="5">
        <v>2085</v>
      </c>
      <c r="B1422" s="5">
        <v>1566</v>
      </c>
      <c r="C1422" s="6" t="s">
        <v>2232</v>
      </c>
      <c r="D1422" s="6" t="s">
        <v>2232</v>
      </c>
      <c r="E1422" s="6" t="s">
        <v>2233</v>
      </c>
      <c r="F1422" s="6" t="s">
        <v>2233</v>
      </c>
      <c r="G1422" s="6" t="s">
        <v>7970</v>
      </c>
      <c r="H1422" s="6" t="s">
        <v>2234</v>
      </c>
      <c r="I1422" s="6" t="s">
        <v>2234</v>
      </c>
      <c r="J1422" s="6" t="s">
        <v>2210</v>
      </c>
      <c r="K1422" s="6" t="s">
        <v>2210</v>
      </c>
      <c r="L1422" s="5">
        <v>6157975056</v>
      </c>
      <c r="M1422" s="5">
        <v>6157975056</v>
      </c>
      <c r="N1422" s="6" t="s">
        <v>8972</v>
      </c>
      <c r="O1422" s="6" t="s">
        <v>8972</v>
      </c>
      <c r="P1422" s="6" t="s">
        <v>8975</v>
      </c>
      <c r="Q1422" s="5"/>
      <c r="R1422" s="6" t="s">
        <v>12174</v>
      </c>
      <c r="S1422" s="6">
        <f t="shared" si="90"/>
        <v>0</v>
      </c>
      <c r="T1422" s="6">
        <v>0</v>
      </c>
      <c r="U1422" s="6">
        <f t="shared" si="91"/>
        <v>0</v>
      </c>
      <c r="V1422" s="6" t="b">
        <f t="shared" si="88"/>
        <v>0</v>
      </c>
      <c r="W1422" s="6" t="b">
        <f t="shared" si="89"/>
        <v>0</v>
      </c>
    </row>
    <row r="1423" spans="1:23" x14ac:dyDescent="0.2">
      <c r="A1423" s="5">
        <v>2159</v>
      </c>
      <c r="B1423" s="5">
        <v>1567</v>
      </c>
      <c r="C1423" s="6" t="s">
        <v>2389</v>
      </c>
      <c r="D1423" s="6" t="s">
        <v>5595</v>
      </c>
      <c r="E1423" s="6" t="s">
        <v>2390</v>
      </c>
      <c r="F1423" s="6" t="s">
        <v>2390</v>
      </c>
      <c r="G1423" s="6" t="s">
        <v>7986</v>
      </c>
      <c r="H1423" s="6" t="s">
        <v>2391</v>
      </c>
      <c r="I1423" s="6" t="s">
        <v>2391</v>
      </c>
      <c r="J1423" s="6" t="s">
        <v>2210</v>
      </c>
      <c r="K1423" s="6" t="s">
        <v>2210</v>
      </c>
      <c r="L1423" s="5">
        <v>7312857311</v>
      </c>
      <c r="M1423" s="5">
        <v>7312857311</v>
      </c>
      <c r="N1423" s="6" t="s">
        <v>8972</v>
      </c>
      <c r="O1423" s="6" t="s">
        <v>8972</v>
      </c>
      <c r="P1423" s="6" t="s">
        <v>8975</v>
      </c>
      <c r="Q1423" s="5"/>
      <c r="R1423" s="6" t="s">
        <v>12174</v>
      </c>
      <c r="S1423" s="6">
        <f t="shared" si="90"/>
        <v>0</v>
      </c>
      <c r="T1423" s="6">
        <v>0</v>
      </c>
      <c r="U1423" s="6">
        <f t="shared" si="91"/>
        <v>0</v>
      </c>
      <c r="V1423" s="6" t="b">
        <f t="shared" si="88"/>
        <v>0</v>
      </c>
      <c r="W1423" s="6" t="b">
        <f t="shared" si="89"/>
        <v>0</v>
      </c>
    </row>
    <row r="1424" spans="1:23" x14ac:dyDescent="0.2">
      <c r="A1424" s="5">
        <v>2169</v>
      </c>
      <c r="B1424" s="5">
        <v>1568</v>
      </c>
      <c r="C1424" s="6" t="s">
        <v>2413</v>
      </c>
      <c r="D1424" s="6" t="s">
        <v>2413</v>
      </c>
      <c r="E1424" s="6" t="s">
        <v>2414</v>
      </c>
      <c r="F1424" s="6" t="s">
        <v>2414</v>
      </c>
      <c r="G1424" s="6" t="s">
        <v>7989</v>
      </c>
      <c r="H1424" s="6" t="s">
        <v>51</v>
      </c>
      <c r="I1424" s="6" t="s">
        <v>51</v>
      </c>
      <c r="J1424" s="6" t="s">
        <v>2210</v>
      </c>
      <c r="K1424" s="6" t="s">
        <v>2210</v>
      </c>
      <c r="L1424" s="5">
        <v>9014655243</v>
      </c>
      <c r="M1424" s="5">
        <v>9014655243</v>
      </c>
      <c r="N1424" s="6" t="s">
        <v>8972</v>
      </c>
      <c r="O1424" s="6" t="s">
        <v>8972</v>
      </c>
      <c r="P1424" s="6" t="s">
        <v>8975</v>
      </c>
      <c r="Q1424" s="5"/>
      <c r="R1424" s="6" t="s">
        <v>12174</v>
      </c>
      <c r="S1424" s="6">
        <f t="shared" si="90"/>
        <v>0</v>
      </c>
      <c r="T1424" s="6">
        <v>0</v>
      </c>
      <c r="U1424" s="6">
        <f t="shared" si="91"/>
        <v>0</v>
      </c>
      <c r="V1424" s="6" t="b">
        <f t="shared" si="88"/>
        <v>0</v>
      </c>
      <c r="W1424" s="6" t="b">
        <f t="shared" si="89"/>
        <v>0</v>
      </c>
    </row>
    <row r="1425" spans="1:23" x14ac:dyDescent="0.2">
      <c r="A1425" s="5">
        <v>2119</v>
      </c>
      <c r="B1425" s="5">
        <v>1569</v>
      </c>
      <c r="C1425" s="6" t="s">
        <v>2308</v>
      </c>
      <c r="D1425" s="6" t="s">
        <v>2308</v>
      </c>
      <c r="E1425" s="6" t="s">
        <v>2309</v>
      </c>
      <c r="F1425" s="6" t="s">
        <v>2309</v>
      </c>
      <c r="G1425" s="6" t="s">
        <v>2309</v>
      </c>
      <c r="H1425" s="6" t="s">
        <v>1525</v>
      </c>
      <c r="I1425" s="6" t="s">
        <v>1525</v>
      </c>
      <c r="J1425" s="6" t="s">
        <v>2210</v>
      </c>
      <c r="K1425" s="6" t="s">
        <v>2210</v>
      </c>
      <c r="L1425" s="5">
        <v>9318799936</v>
      </c>
      <c r="M1425" s="5">
        <v>9318799936</v>
      </c>
      <c r="N1425" s="6" t="s">
        <v>8972</v>
      </c>
      <c r="O1425" s="6" t="s">
        <v>8972</v>
      </c>
      <c r="P1425" s="6" t="s">
        <v>8975</v>
      </c>
      <c r="Q1425" s="5"/>
      <c r="R1425" s="6" t="s">
        <v>12174</v>
      </c>
      <c r="S1425" s="6">
        <f t="shared" si="90"/>
        <v>0</v>
      </c>
      <c r="T1425" s="6">
        <v>0</v>
      </c>
      <c r="U1425" s="6">
        <f t="shared" si="91"/>
        <v>0</v>
      </c>
      <c r="V1425" s="6" t="b">
        <f t="shared" si="88"/>
        <v>0</v>
      </c>
      <c r="W1425" s="6" t="b">
        <f t="shared" si="89"/>
        <v>0</v>
      </c>
    </row>
    <row r="1426" spans="1:23" x14ac:dyDescent="0.2">
      <c r="A1426" s="5">
        <v>2106</v>
      </c>
      <c r="B1426" s="5">
        <v>1570</v>
      </c>
      <c r="C1426" s="6" t="s">
        <v>1739</v>
      </c>
      <c r="D1426" s="6" t="s">
        <v>1739</v>
      </c>
      <c r="E1426" s="6" t="s">
        <v>2279</v>
      </c>
      <c r="F1426" s="6" t="s">
        <v>2279</v>
      </c>
      <c r="G1426" s="6" t="s">
        <v>2279</v>
      </c>
      <c r="H1426" s="6" t="s">
        <v>799</v>
      </c>
      <c r="I1426" s="6" t="s">
        <v>799</v>
      </c>
      <c r="J1426" s="6" t="s">
        <v>2210</v>
      </c>
      <c r="K1426" s="6" t="s">
        <v>2210</v>
      </c>
      <c r="L1426" s="5">
        <v>9319673826</v>
      </c>
      <c r="M1426" s="5">
        <v>9319673826</v>
      </c>
      <c r="N1426" s="6" t="s">
        <v>8972</v>
      </c>
      <c r="O1426" s="6" t="s">
        <v>8972</v>
      </c>
      <c r="P1426" s="6" t="s">
        <v>8975</v>
      </c>
      <c r="Q1426" s="5"/>
      <c r="R1426" s="6" t="s">
        <v>12174</v>
      </c>
      <c r="S1426" s="6">
        <f t="shared" si="90"/>
        <v>0</v>
      </c>
      <c r="T1426" s="6">
        <v>0</v>
      </c>
      <c r="U1426" s="6">
        <f t="shared" si="91"/>
        <v>0</v>
      </c>
      <c r="V1426" s="6" t="b">
        <f t="shared" si="88"/>
        <v>0</v>
      </c>
      <c r="W1426" s="6" t="b">
        <f t="shared" si="89"/>
        <v>0</v>
      </c>
    </row>
    <row r="1427" spans="1:23" x14ac:dyDescent="0.2">
      <c r="A1427" s="5">
        <v>2161</v>
      </c>
      <c r="B1427" s="5">
        <v>1571</v>
      </c>
      <c r="C1427" s="6" t="s">
        <v>2394</v>
      </c>
      <c r="D1427" s="6" t="s">
        <v>2394</v>
      </c>
      <c r="E1427" s="6" t="s">
        <v>2395</v>
      </c>
      <c r="F1427" s="6" t="s">
        <v>2395</v>
      </c>
      <c r="G1427" s="6" t="s">
        <v>6751</v>
      </c>
      <c r="H1427" s="6" t="s">
        <v>2396</v>
      </c>
      <c r="I1427" s="6" t="s">
        <v>2396</v>
      </c>
      <c r="J1427" s="6" t="s">
        <v>2210</v>
      </c>
      <c r="K1427" s="6" t="s">
        <v>2210</v>
      </c>
      <c r="L1427" s="5">
        <v>7317845491</v>
      </c>
      <c r="M1427" s="5">
        <v>7317845491</v>
      </c>
      <c r="N1427" s="6" t="s">
        <v>8972</v>
      </c>
      <c r="O1427" s="6" t="s">
        <v>8972</v>
      </c>
      <c r="P1427" s="6" t="s">
        <v>8975</v>
      </c>
      <c r="Q1427" s="5"/>
      <c r="R1427" s="6" t="s">
        <v>12174</v>
      </c>
      <c r="S1427" s="6">
        <f t="shared" si="90"/>
        <v>0</v>
      </c>
      <c r="T1427" s="6">
        <v>0</v>
      </c>
      <c r="U1427" s="6">
        <f t="shared" si="91"/>
        <v>0</v>
      </c>
      <c r="V1427" s="6" t="b">
        <f t="shared" si="88"/>
        <v>0</v>
      </c>
      <c r="W1427" s="6" t="b">
        <f t="shared" si="89"/>
        <v>0</v>
      </c>
    </row>
    <row r="1428" spans="1:23" x14ac:dyDescent="0.2">
      <c r="A1428" s="5">
        <v>2162</v>
      </c>
      <c r="B1428" s="5">
        <v>1572</v>
      </c>
      <c r="C1428" s="6" t="s">
        <v>2397</v>
      </c>
      <c r="D1428" s="6" t="s">
        <v>2397</v>
      </c>
      <c r="E1428" s="6" t="s">
        <v>2398</v>
      </c>
      <c r="F1428" s="6" t="s">
        <v>2398</v>
      </c>
      <c r="G1428" s="6" t="s">
        <v>7987</v>
      </c>
      <c r="H1428" s="6" t="s">
        <v>2399</v>
      </c>
      <c r="I1428" s="6" t="s">
        <v>2399</v>
      </c>
      <c r="J1428" s="6" t="s">
        <v>2210</v>
      </c>
      <c r="K1428" s="6" t="s">
        <v>2210</v>
      </c>
      <c r="L1428" s="5">
        <v>7316869240</v>
      </c>
      <c r="M1428" s="5">
        <v>7316869240</v>
      </c>
      <c r="N1428" s="6" t="s">
        <v>8972</v>
      </c>
      <c r="O1428" s="6" t="s">
        <v>8972</v>
      </c>
      <c r="P1428" s="6" t="s">
        <v>8975</v>
      </c>
      <c r="Q1428" s="5"/>
      <c r="R1428" s="6" t="s">
        <v>12174</v>
      </c>
      <c r="S1428" s="6">
        <f t="shared" si="90"/>
        <v>0</v>
      </c>
      <c r="T1428" s="6">
        <v>0</v>
      </c>
      <c r="U1428" s="6">
        <f t="shared" si="91"/>
        <v>0</v>
      </c>
      <c r="V1428" s="6" t="b">
        <f t="shared" si="88"/>
        <v>0</v>
      </c>
      <c r="W1428" s="6" t="b">
        <f t="shared" si="89"/>
        <v>0</v>
      </c>
    </row>
    <row r="1429" spans="1:23" x14ac:dyDescent="0.2">
      <c r="A1429" s="5">
        <v>2160</v>
      </c>
      <c r="B1429" s="5">
        <v>1573</v>
      </c>
      <c r="C1429" s="6" t="s">
        <v>2392</v>
      </c>
      <c r="D1429" s="6" t="s">
        <v>2392</v>
      </c>
      <c r="E1429" s="6" t="s">
        <v>2393</v>
      </c>
      <c r="F1429" s="6" t="s">
        <v>2393</v>
      </c>
      <c r="G1429" s="6" t="s">
        <v>2393</v>
      </c>
      <c r="H1429" s="6" t="s">
        <v>191</v>
      </c>
      <c r="I1429" s="6" t="s">
        <v>191</v>
      </c>
      <c r="J1429" s="6" t="s">
        <v>2210</v>
      </c>
      <c r="K1429" s="6" t="s">
        <v>2210</v>
      </c>
      <c r="L1429" s="5">
        <v>7318557601</v>
      </c>
      <c r="M1429" s="5">
        <v>7318557601</v>
      </c>
      <c r="N1429" s="6" t="s">
        <v>8972</v>
      </c>
      <c r="O1429" s="6" t="s">
        <v>8972</v>
      </c>
      <c r="P1429" s="6" t="s">
        <v>8975</v>
      </c>
      <c r="Q1429" s="5"/>
      <c r="R1429" s="6" t="s">
        <v>12174</v>
      </c>
      <c r="S1429" s="6">
        <f t="shared" si="90"/>
        <v>0</v>
      </c>
      <c r="T1429" s="6">
        <v>0</v>
      </c>
      <c r="U1429" s="6">
        <f t="shared" si="91"/>
        <v>0</v>
      </c>
      <c r="V1429" s="6" t="b">
        <f t="shared" si="88"/>
        <v>0</v>
      </c>
      <c r="W1429" s="6" t="b">
        <f t="shared" si="89"/>
        <v>0</v>
      </c>
    </row>
    <row r="1430" spans="1:23" x14ac:dyDescent="0.2">
      <c r="A1430" s="5">
        <v>2146</v>
      </c>
      <c r="B1430" s="5">
        <v>1574</v>
      </c>
      <c r="C1430" s="6" t="s">
        <v>2366</v>
      </c>
      <c r="D1430" s="6" t="s">
        <v>2366</v>
      </c>
      <c r="E1430" s="6" t="s">
        <v>2367</v>
      </c>
      <c r="F1430" s="6" t="s">
        <v>2367</v>
      </c>
      <c r="G1430" s="6" t="s">
        <v>2367</v>
      </c>
      <c r="H1430" s="6" t="s">
        <v>209</v>
      </c>
      <c r="I1430" s="6" t="s">
        <v>209</v>
      </c>
      <c r="J1430" s="6" t="s">
        <v>2210</v>
      </c>
      <c r="K1430" s="6" t="s">
        <v>2210</v>
      </c>
      <c r="L1430" s="5">
        <v>9313635506</v>
      </c>
      <c r="M1430" s="5">
        <v>9313635506</v>
      </c>
      <c r="N1430" s="6" t="s">
        <v>8972</v>
      </c>
      <c r="O1430" s="6" t="s">
        <v>8972</v>
      </c>
      <c r="P1430" s="6" t="s">
        <v>8975</v>
      </c>
      <c r="Q1430" s="5"/>
      <c r="R1430" s="6" t="s">
        <v>12174</v>
      </c>
      <c r="S1430" s="6">
        <f t="shared" si="90"/>
        <v>0</v>
      </c>
      <c r="T1430" s="6">
        <v>0</v>
      </c>
      <c r="U1430" s="6">
        <f t="shared" si="91"/>
        <v>0</v>
      </c>
      <c r="V1430" s="6" t="b">
        <f t="shared" si="88"/>
        <v>0</v>
      </c>
      <c r="W1430" s="6" t="b">
        <f t="shared" si="89"/>
        <v>0</v>
      </c>
    </row>
    <row r="1431" spans="1:23" x14ac:dyDescent="0.2">
      <c r="A1431" s="5">
        <v>2094</v>
      </c>
      <c r="B1431" s="5">
        <v>1575</v>
      </c>
      <c r="C1431" s="6" t="s">
        <v>2253</v>
      </c>
      <c r="D1431" s="6" t="s">
        <v>2253</v>
      </c>
      <c r="E1431" s="6" t="s">
        <v>2254</v>
      </c>
      <c r="F1431" s="6" t="s">
        <v>2254</v>
      </c>
      <c r="G1431" s="6" t="s">
        <v>7972</v>
      </c>
      <c r="H1431" s="6" t="s">
        <v>2255</v>
      </c>
      <c r="I1431" s="6" t="s">
        <v>2255</v>
      </c>
      <c r="J1431" s="6" t="s">
        <v>2210</v>
      </c>
      <c r="K1431" s="6" t="s">
        <v>2210</v>
      </c>
      <c r="L1431" s="5">
        <v>8658285247</v>
      </c>
      <c r="M1431" s="5">
        <v>8658285247</v>
      </c>
      <c r="N1431" s="6" t="s">
        <v>8972</v>
      </c>
      <c r="O1431" s="6" t="s">
        <v>8972</v>
      </c>
      <c r="P1431" s="6" t="s">
        <v>8975</v>
      </c>
      <c r="Q1431" s="5"/>
      <c r="R1431" s="6" t="s">
        <v>12174</v>
      </c>
      <c r="S1431" s="6">
        <f t="shared" si="90"/>
        <v>0</v>
      </c>
      <c r="T1431" s="6">
        <v>0</v>
      </c>
      <c r="U1431" s="6">
        <f t="shared" si="91"/>
        <v>0</v>
      </c>
      <c r="V1431" s="6" t="b">
        <f t="shared" si="88"/>
        <v>0</v>
      </c>
      <c r="W1431" s="6" t="b">
        <f t="shared" si="89"/>
        <v>0</v>
      </c>
    </row>
    <row r="1432" spans="1:23" x14ac:dyDescent="0.2">
      <c r="A1432" s="5">
        <v>2180</v>
      </c>
      <c r="B1432" s="5">
        <v>1576</v>
      </c>
      <c r="C1432" s="6" t="s">
        <v>1763</v>
      </c>
      <c r="D1432" s="6" t="s">
        <v>1763</v>
      </c>
      <c r="E1432" s="6" t="s">
        <v>2433</v>
      </c>
      <c r="F1432" s="6" t="s">
        <v>2433</v>
      </c>
      <c r="G1432" s="6" t="s">
        <v>6758</v>
      </c>
      <c r="H1432" s="6" t="s">
        <v>2434</v>
      </c>
      <c r="I1432" s="6" t="s">
        <v>2434</v>
      </c>
      <c r="J1432" s="6" t="s">
        <v>2210</v>
      </c>
      <c r="K1432" s="6" t="s">
        <v>2210</v>
      </c>
      <c r="L1432" s="5">
        <v>4237981749</v>
      </c>
      <c r="M1432" s="5">
        <v>4237981749</v>
      </c>
      <c r="N1432" s="6" t="s">
        <v>8972</v>
      </c>
      <c r="O1432" s="6" t="s">
        <v>8972</v>
      </c>
      <c r="P1432" s="6" t="s">
        <v>8975</v>
      </c>
      <c r="Q1432" s="5"/>
      <c r="R1432" s="6" t="s">
        <v>12174</v>
      </c>
      <c r="S1432" s="6">
        <f t="shared" si="90"/>
        <v>0</v>
      </c>
      <c r="T1432" s="6">
        <v>0</v>
      </c>
      <c r="U1432" s="6">
        <f t="shared" si="91"/>
        <v>0</v>
      </c>
      <c r="V1432" s="6" t="b">
        <f t="shared" si="88"/>
        <v>0</v>
      </c>
      <c r="W1432" s="6" t="b">
        <f t="shared" si="89"/>
        <v>0</v>
      </c>
    </row>
    <row r="1433" spans="1:23" x14ac:dyDescent="0.2">
      <c r="A1433" s="5">
        <v>2107</v>
      </c>
      <c r="B1433" s="5">
        <v>1577</v>
      </c>
      <c r="C1433" s="6" t="s">
        <v>2280</v>
      </c>
      <c r="D1433" s="6" t="s">
        <v>2280</v>
      </c>
      <c r="E1433" s="6" t="s">
        <v>2281</v>
      </c>
      <c r="F1433" s="6" t="s">
        <v>2281</v>
      </c>
      <c r="G1433" s="6" t="s">
        <v>2281</v>
      </c>
      <c r="H1433" s="6" t="s">
        <v>2282</v>
      </c>
      <c r="I1433" s="6" t="s">
        <v>2282</v>
      </c>
      <c r="J1433" s="6" t="s">
        <v>2210</v>
      </c>
      <c r="K1433" s="6" t="s">
        <v>2210</v>
      </c>
      <c r="L1433" s="5">
        <v>9316923641</v>
      </c>
      <c r="M1433" s="5">
        <v>9316923641</v>
      </c>
      <c r="N1433" s="6" t="s">
        <v>8972</v>
      </c>
      <c r="O1433" s="6" t="s">
        <v>8972</v>
      </c>
      <c r="P1433" s="6" t="s">
        <v>8975</v>
      </c>
      <c r="Q1433" s="5"/>
      <c r="R1433" s="6" t="s">
        <v>12174</v>
      </c>
      <c r="S1433" s="6">
        <f t="shared" si="90"/>
        <v>0</v>
      </c>
      <c r="T1433" s="6">
        <v>0</v>
      </c>
      <c r="U1433" s="6">
        <f t="shared" si="91"/>
        <v>0</v>
      </c>
      <c r="V1433" s="6" t="b">
        <f t="shared" si="88"/>
        <v>0</v>
      </c>
      <c r="W1433" s="6" t="b">
        <f t="shared" si="89"/>
        <v>0</v>
      </c>
    </row>
    <row r="1434" spans="1:23" x14ac:dyDescent="0.2">
      <c r="A1434" s="5">
        <v>2095</v>
      </c>
      <c r="B1434" s="5">
        <v>1578</v>
      </c>
      <c r="C1434" s="6" t="s">
        <v>2256</v>
      </c>
      <c r="D1434" s="6" t="s">
        <v>2256</v>
      </c>
      <c r="E1434" s="6" t="s">
        <v>2257</v>
      </c>
      <c r="F1434" s="6" t="s">
        <v>2257</v>
      </c>
      <c r="G1434" s="6" t="s">
        <v>6722</v>
      </c>
      <c r="H1434" s="6" t="s">
        <v>194</v>
      </c>
      <c r="I1434" s="6" t="s">
        <v>194</v>
      </c>
      <c r="J1434" s="6" t="s">
        <v>2210</v>
      </c>
      <c r="K1434" s="6" t="s">
        <v>2210</v>
      </c>
      <c r="L1434" s="5">
        <v>4235866431</v>
      </c>
      <c r="M1434" s="5">
        <v>4235866431</v>
      </c>
      <c r="N1434" s="6" t="s">
        <v>8972</v>
      </c>
      <c r="O1434" s="6" t="s">
        <v>8972</v>
      </c>
      <c r="P1434" s="6" t="s">
        <v>8975</v>
      </c>
      <c r="Q1434" s="5"/>
      <c r="R1434" s="6" t="s">
        <v>12174</v>
      </c>
      <c r="S1434" s="6">
        <f t="shared" si="90"/>
        <v>0</v>
      </c>
      <c r="T1434" s="6">
        <v>0</v>
      </c>
      <c r="U1434" s="6">
        <f t="shared" si="91"/>
        <v>0</v>
      </c>
      <c r="V1434" s="6" t="b">
        <f t="shared" si="88"/>
        <v>0</v>
      </c>
      <c r="W1434" s="6" t="b">
        <f t="shared" si="89"/>
        <v>0</v>
      </c>
    </row>
    <row r="1435" spans="1:23" x14ac:dyDescent="0.2">
      <c r="A1435" s="5">
        <v>2181</v>
      </c>
      <c r="B1435" s="5">
        <v>1579</v>
      </c>
      <c r="C1435" s="6" t="s">
        <v>1780</v>
      </c>
      <c r="D1435" s="6" t="s">
        <v>1780</v>
      </c>
      <c r="E1435" s="6" t="s">
        <v>2435</v>
      </c>
      <c r="F1435" s="6" t="s">
        <v>2435</v>
      </c>
      <c r="G1435" s="6" t="s">
        <v>2435</v>
      </c>
      <c r="H1435" s="6" t="s">
        <v>2436</v>
      </c>
      <c r="I1435" s="6" t="s">
        <v>2436</v>
      </c>
      <c r="J1435" s="6" t="s">
        <v>2210</v>
      </c>
      <c r="K1435" s="6" t="s">
        <v>2210</v>
      </c>
      <c r="L1435" s="5">
        <v>4237332228</v>
      </c>
      <c r="M1435" s="5">
        <v>4237332228</v>
      </c>
      <c r="N1435" s="6" t="s">
        <v>8972</v>
      </c>
      <c r="O1435" s="6" t="s">
        <v>8972</v>
      </c>
      <c r="P1435" s="6" t="s">
        <v>8975</v>
      </c>
      <c r="Q1435" s="5"/>
      <c r="R1435" s="6" t="s">
        <v>12174</v>
      </c>
      <c r="S1435" s="6">
        <f t="shared" si="90"/>
        <v>0</v>
      </c>
      <c r="T1435" s="6">
        <v>0</v>
      </c>
      <c r="U1435" s="6">
        <f t="shared" si="91"/>
        <v>0</v>
      </c>
      <c r="V1435" s="6" t="b">
        <f t="shared" si="88"/>
        <v>0</v>
      </c>
      <c r="W1435" s="6" t="b">
        <f t="shared" si="89"/>
        <v>0</v>
      </c>
    </row>
    <row r="1436" spans="1:23" x14ac:dyDescent="0.2">
      <c r="A1436" s="5">
        <v>2170</v>
      </c>
      <c r="B1436" s="5">
        <v>1580</v>
      </c>
      <c r="C1436" s="6" t="s">
        <v>2415</v>
      </c>
      <c r="D1436" s="6" t="s">
        <v>2415</v>
      </c>
      <c r="E1436" s="6" t="s">
        <v>2416</v>
      </c>
      <c r="F1436" s="6" t="s">
        <v>2416</v>
      </c>
      <c r="G1436" s="6" t="s">
        <v>6754</v>
      </c>
      <c r="H1436" s="6" t="s">
        <v>2417</v>
      </c>
      <c r="I1436" s="6" t="s">
        <v>2417</v>
      </c>
      <c r="J1436" s="6" t="s">
        <v>2210</v>
      </c>
      <c r="K1436" s="6" t="s">
        <v>2210</v>
      </c>
      <c r="L1436" s="5">
        <v>7316585291</v>
      </c>
      <c r="M1436" s="5">
        <v>7316585291</v>
      </c>
      <c r="N1436" s="6" t="s">
        <v>8972</v>
      </c>
      <c r="O1436" s="6" t="s">
        <v>8972</v>
      </c>
      <c r="P1436" s="6" t="s">
        <v>8975</v>
      </c>
      <c r="Q1436" s="5"/>
      <c r="R1436" s="6" t="s">
        <v>12174</v>
      </c>
      <c r="S1436" s="6">
        <f t="shared" si="90"/>
        <v>0</v>
      </c>
      <c r="T1436" s="6">
        <v>0</v>
      </c>
      <c r="U1436" s="6">
        <f t="shared" si="91"/>
        <v>0</v>
      </c>
      <c r="V1436" s="6" t="b">
        <f t="shared" si="88"/>
        <v>0</v>
      </c>
      <c r="W1436" s="6" t="b">
        <f t="shared" si="89"/>
        <v>0</v>
      </c>
    </row>
    <row r="1437" spans="1:23" x14ac:dyDescent="0.2">
      <c r="A1437" s="5">
        <v>2171</v>
      </c>
      <c r="B1437" s="5">
        <v>1581</v>
      </c>
      <c r="C1437" s="6" t="s">
        <v>2418</v>
      </c>
      <c r="D1437" s="6" t="s">
        <v>2418</v>
      </c>
      <c r="E1437" s="6" t="s">
        <v>2419</v>
      </c>
      <c r="F1437" s="6" t="s">
        <v>2419</v>
      </c>
      <c r="G1437" s="6" t="s">
        <v>2419</v>
      </c>
      <c r="H1437" s="6" t="s">
        <v>2420</v>
      </c>
      <c r="I1437" s="6" t="s">
        <v>2420</v>
      </c>
      <c r="J1437" s="6" t="s">
        <v>2210</v>
      </c>
      <c r="K1437" s="6" t="s">
        <v>2210</v>
      </c>
      <c r="L1437" s="5">
        <v>7319252557</v>
      </c>
      <c r="M1437" s="5">
        <v>7319252557</v>
      </c>
      <c r="N1437" s="6" t="s">
        <v>8972</v>
      </c>
      <c r="O1437" s="6" t="s">
        <v>8972</v>
      </c>
      <c r="P1437" s="6" t="s">
        <v>8975</v>
      </c>
      <c r="Q1437" s="5"/>
      <c r="R1437" s="6" t="s">
        <v>12174</v>
      </c>
      <c r="S1437" s="6">
        <f t="shared" si="90"/>
        <v>0</v>
      </c>
      <c r="T1437" s="6">
        <v>0</v>
      </c>
      <c r="U1437" s="6">
        <f t="shared" si="91"/>
        <v>0</v>
      </c>
      <c r="V1437" s="6" t="b">
        <f t="shared" si="88"/>
        <v>0</v>
      </c>
      <c r="W1437" s="6" t="b">
        <f t="shared" si="89"/>
        <v>0</v>
      </c>
    </row>
    <row r="1438" spans="1:23" x14ac:dyDescent="0.2">
      <c r="A1438" s="5">
        <v>2183</v>
      </c>
      <c r="B1438" s="5">
        <v>1582</v>
      </c>
      <c r="C1438" s="6" t="s">
        <v>2439</v>
      </c>
      <c r="D1438" s="6" t="s">
        <v>2439</v>
      </c>
      <c r="E1438" s="6" t="s">
        <v>2440</v>
      </c>
      <c r="F1438" s="6" t="s">
        <v>2440</v>
      </c>
      <c r="G1438" s="6" t="s">
        <v>7990</v>
      </c>
      <c r="H1438" s="6" t="s">
        <v>2441</v>
      </c>
      <c r="I1438" s="6" t="s">
        <v>2441</v>
      </c>
      <c r="J1438" s="6" t="s">
        <v>2210</v>
      </c>
      <c r="K1438" s="6" t="s">
        <v>2210</v>
      </c>
      <c r="L1438" s="5">
        <v>4233575341</v>
      </c>
      <c r="M1438" s="5">
        <v>4233575341</v>
      </c>
      <c r="N1438" s="6" t="s">
        <v>8972</v>
      </c>
      <c r="O1438" s="6" t="s">
        <v>8972</v>
      </c>
      <c r="P1438" s="6" t="s">
        <v>8975</v>
      </c>
      <c r="Q1438" s="5"/>
      <c r="R1438" s="6" t="s">
        <v>12174</v>
      </c>
      <c r="S1438" s="6">
        <f t="shared" si="90"/>
        <v>0</v>
      </c>
      <c r="T1438" s="6">
        <v>0</v>
      </c>
      <c r="U1438" s="6">
        <f t="shared" si="91"/>
        <v>0</v>
      </c>
      <c r="V1438" s="6" t="b">
        <f t="shared" si="88"/>
        <v>0</v>
      </c>
      <c r="W1438" s="6" t="b">
        <f t="shared" si="89"/>
        <v>0</v>
      </c>
    </row>
    <row r="1439" spans="1:23" x14ac:dyDescent="0.2">
      <c r="A1439" s="5">
        <v>2182</v>
      </c>
      <c r="B1439" s="5">
        <v>1583</v>
      </c>
      <c r="C1439" s="6" t="s">
        <v>2437</v>
      </c>
      <c r="D1439" s="6" t="s">
        <v>2437</v>
      </c>
      <c r="E1439" s="6" t="s">
        <v>2438</v>
      </c>
      <c r="F1439" s="6" t="s">
        <v>2438</v>
      </c>
      <c r="G1439" s="6" t="s">
        <v>6759</v>
      </c>
      <c r="H1439" s="6" t="s">
        <v>415</v>
      </c>
      <c r="I1439" s="6" t="s">
        <v>415</v>
      </c>
      <c r="J1439" s="6" t="s">
        <v>2210</v>
      </c>
      <c r="K1439" s="6" t="s">
        <v>2210</v>
      </c>
      <c r="L1439" s="5">
        <v>4232727641</v>
      </c>
      <c r="M1439" s="5">
        <v>4232727641</v>
      </c>
      <c r="N1439" s="6" t="s">
        <v>8972</v>
      </c>
      <c r="O1439" s="6" t="s">
        <v>8972</v>
      </c>
      <c r="P1439" s="6" t="s">
        <v>8975</v>
      </c>
      <c r="Q1439" s="5"/>
      <c r="R1439" s="6" t="s">
        <v>12174</v>
      </c>
      <c r="S1439" s="6">
        <f t="shared" si="90"/>
        <v>0</v>
      </c>
      <c r="T1439" s="6">
        <v>0</v>
      </c>
      <c r="U1439" s="6">
        <f t="shared" si="91"/>
        <v>0</v>
      </c>
      <c r="V1439" s="6" t="b">
        <f t="shared" si="88"/>
        <v>0</v>
      </c>
      <c r="W1439" s="6" t="b">
        <f t="shared" si="89"/>
        <v>0</v>
      </c>
    </row>
    <row r="1440" spans="1:23" x14ac:dyDescent="0.2">
      <c r="A1440" s="5">
        <v>2172</v>
      </c>
      <c r="B1440" s="5">
        <v>1584</v>
      </c>
      <c r="C1440" s="6" t="s">
        <v>2421</v>
      </c>
      <c r="D1440" s="6" t="s">
        <v>2421</v>
      </c>
      <c r="E1440" s="6" t="s">
        <v>2422</v>
      </c>
      <c r="F1440" s="6" t="s">
        <v>2422</v>
      </c>
      <c r="G1440" s="6" t="s">
        <v>6755</v>
      </c>
      <c r="H1440" s="6" t="s">
        <v>1583</v>
      </c>
      <c r="I1440" s="6" t="s">
        <v>1583</v>
      </c>
      <c r="J1440" s="6" t="s">
        <v>2210</v>
      </c>
      <c r="K1440" s="6" t="s">
        <v>2210</v>
      </c>
      <c r="L1440" s="5">
        <v>7317720463</v>
      </c>
      <c r="M1440" s="5">
        <v>7317720463</v>
      </c>
      <c r="N1440" s="6" t="s">
        <v>8972</v>
      </c>
      <c r="O1440" s="6" t="s">
        <v>8972</v>
      </c>
      <c r="P1440" s="6" t="s">
        <v>8975</v>
      </c>
      <c r="Q1440" s="5"/>
      <c r="R1440" s="6" t="s">
        <v>12174</v>
      </c>
      <c r="S1440" s="6">
        <f t="shared" si="90"/>
        <v>0</v>
      </c>
      <c r="T1440" s="6">
        <v>0</v>
      </c>
      <c r="U1440" s="6">
        <f t="shared" si="91"/>
        <v>0</v>
      </c>
      <c r="V1440" s="6" t="b">
        <f t="shared" si="88"/>
        <v>0</v>
      </c>
      <c r="W1440" s="6" t="b">
        <f t="shared" si="89"/>
        <v>0</v>
      </c>
    </row>
    <row r="1441" spans="1:28" x14ac:dyDescent="0.2">
      <c r="A1441" s="5">
        <v>2173</v>
      </c>
      <c r="B1441" s="5">
        <v>1585</v>
      </c>
      <c r="C1441" s="6" t="s">
        <v>2423</v>
      </c>
      <c r="D1441" s="6" t="s">
        <v>2423</v>
      </c>
      <c r="E1441" s="6" t="s">
        <v>2424</v>
      </c>
      <c r="F1441" s="6" t="s">
        <v>2424</v>
      </c>
      <c r="G1441" s="6" t="s">
        <v>2424</v>
      </c>
      <c r="H1441" s="6" t="s">
        <v>1317</v>
      </c>
      <c r="I1441" s="6" t="s">
        <v>1317</v>
      </c>
      <c r="J1441" s="6" t="s">
        <v>2210</v>
      </c>
      <c r="K1441" s="6" t="s">
        <v>2210</v>
      </c>
      <c r="L1441" s="5">
        <v>7319688148</v>
      </c>
      <c r="M1441" s="5">
        <v>7319688148</v>
      </c>
      <c r="N1441" s="6" t="s">
        <v>8972</v>
      </c>
      <c r="O1441" s="6" t="s">
        <v>8972</v>
      </c>
      <c r="P1441" s="6" t="s">
        <v>8975</v>
      </c>
      <c r="Q1441" s="5"/>
      <c r="R1441" s="6" t="s">
        <v>12174</v>
      </c>
      <c r="S1441" s="6">
        <f t="shared" si="90"/>
        <v>0</v>
      </c>
      <c r="T1441" s="6">
        <v>0</v>
      </c>
      <c r="U1441" s="6">
        <f t="shared" si="91"/>
        <v>0</v>
      </c>
      <c r="V1441" s="6" t="b">
        <f t="shared" si="88"/>
        <v>0</v>
      </c>
      <c r="W1441" s="6" t="b">
        <f t="shared" si="89"/>
        <v>0</v>
      </c>
    </row>
    <row r="1442" spans="1:28" x14ac:dyDescent="0.2">
      <c r="A1442" s="5">
        <v>2163</v>
      </c>
      <c r="B1442" s="5">
        <v>1586</v>
      </c>
      <c r="C1442" s="6" t="s">
        <v>2400</v>
      </c>
      <c r="D1442" s="6" t="s">
        <v>2400</v>
      </c>
      <c r="E1442" s="6" t="s">
        <v>2401</v>
      </c>
      <c r="F1442" s="6" t="s">
        <v>2401</v>
      </c>
      <c r="G1442" s="6" t="s">
        <v>2401</v>
      </c>
      <c r="H1442" s="6" t="s">
        <v>1298</v>
      </c>
      <c r="I1442" s="6" t="s">
        <v>1298</v>
      </c>
      <c r="J1442" s="6" t="s">
        <v>2210</v>
      </c>
      <c r="K1442" s="6" t="s">
        <v>2210</v>
      </c>
      <c r="L1442" s="5">
        <v>7316424025</v>
      </c>
      <c r="M1442" s="5">
        <v>7316424025</v>
      </c>
      <c r="N1442" s="6" t="s">
        <v>8972</v>
      </c>
      <c r="O1442" s="6" t="s">
        <v>8972</v>
      </c>
      <c r="P1442" s="6" t="s">
        <v>8975</v>
      </c>
      <c r="Q1442" s="5"/>
      <c r="R1442" s="6" t="s">
        <v>12174</v>
      </c>
      <c r="S1442" s="6">
        <f t="shared" si="90"/>
        <v>0</v>
      </c>
      <c r="T1442" s="6">
        <v>0</v>
      </c>
      <c r="U1442" s="6">
        <f t="shared" si="91"/>
        <v>0</v>
      </c>
      <c r="V1442" s="6" t="b">
        <f t="shared" si="88"/>
        <v>0</v>
      </c>
      <c r="W1442" s="6" t="b">
        <f t="shared" si="89"/>
        <v>0</v>
      </c>
    </row>
    <row r="1443" spans="1:28" x14ac:dyDescent="0.2">
      <c r="A1443" s="5">
        <v>2147</v>
      </c>
      <c r="B1443" s="5">
        <v>1587</v>
      </c>
      <c r="C1443" s="6" t="s">
        <v>2368</v>
      </c>
      <c r="D1443" s="6" t="s">
        <v>2368</v>
      </c>
      <c r="E1443" s="6" t="s">
        <v>2369</v>
      </c>
      <c r="F1443" s="6" t="s">
        <v>2369</v>
      </c>
      <c r="G1443" s="6" t="s">
        <v>7983</v>
      </c>
      <c r="H1443" s="6" t="s">
        <v>2370</v>
      </c>
      <c r="I1443" s="6" t="s">
        <v>2370</v>
      </c>
      <c r="J1443" s="6" t="s">
        <v>2210</v>
      </c>
      <c r="K1443" s="6" t="s">
        <v>2210</v>
      </c>
      <c r="L1443" s="5">
        <v>9317293516</v>
      </c>
      <c r="M1443" s="5">
        <v>9317293516</v>
      </c>
      <c r="N1443" s="6" t="s">
        <v>8972</v>
      </c>
      <c r="O1443" s="6" t="s">
        <v>8972</v>
      </c>
      <c r="P1443" s="6" t="s">
        <v>8975</v>
      </c>
      <c r="Q1443" s="5"/>
      <c r="R1443" s="6" t="s">
        <v>12174</v>
      </c>
      <c r="S1443" s="6">
        <f t="shared" si="90"/>
        <v>0</v>
      </c>
      <c r="T1443" s="6">
        <v>0</v>
      </c>
      <c r="U1443" s="6">
        <f t="shared" si="91"/>
        <v>0</v>
      </c>
      <c r="V1443" s="6" t="b">
        <f t="shared" si="88"/>
        <v>0</v>
      </c>
      <c r="W1443" s="6" t="b">
        <f t="shared" si="89"/>
        <v>0</v>
      </c>
    </row>
    <row r="1444" spans="1:28" x14ac:dyDescent="0.2">
      <c r="A1444" s="5">
        <v>2131</v>
      </c>
      <c r="B1444" s="5">
        <v>1588</v>
      </c>
      <c r="C1444" s="6" t="s">
        <v>2097</v>
      </c>
      <c r="D1444" s="6" t="s">
        <v>2097</v>
      </c>
      <c r="E1444" s="6" t="s">
        <v>2333</v>
      </c>
      <c r="F1444" s="6" t="s">
        <v>2333</v>
      </c>
      <c r="G1444" s="6" t="s">
        <v>6737</v>
      </c>
      <c r="H1444" s="6" t="s">
        <v>2334</v>
      </c>
      <c r="I1444" s="6" t="s">
        <v>2334</v>
      </c>
      <c r="J1444" s="6" t="s">
        <v>2210</v>
      </c>
      <c r="K1444" s="6" t="s">
        <v>2210</v>
      </c>
      <c r="L1444" s="5">
        <v>9312893463</v>
      </c>
      <c r="M1444" s="5">
        <v>9312893463</v>
      </c>
      <c r="N1444" s="6" t="s">
        <v>8972</v>
      </c>
      <c r="O1444" s="6" t="s">
        <v>8972</v>
      </c>
      <c r="P1444" s="6" t="s">
        <v>8975</v>
      </c>
      <c r="Q1444" s="5"/>
      <c r="R1444" s="6" t="s">
        <v>12174</v>
      </c>
      <c r="S1444" s="6">
        <f t="shared" si="90"/>
        <v>0</v>
      </c>
      <c r="T1444" s="6">
        <v>0</v>
      </c>
      <c r="U1444" s="6">
        <f t="shared" si="91"/>
        <v>0</v>
      </c>
      <c r="V1444" s="6" t="b">
        <f t="shared" si="88"/>
        <v>0</v>
      </c>
      <c r="W1444" s="6" t="b">
        <f t="shared" si="89"/>
        <v>0</v>
      </c>
    </row>
    <row r="1445" spans="1:28" x14ac:dyDescent="0.2">
      <c r="A1445" s="5">
        <v>2132</v>
      </c>
      <c r="B1445" s="5">
        <v>1589</v>
      </c>
      <c r="C1445" s="6" t="s">
        <v>1643</v>
      </c>
      <c r="D1445" s="6" t="s">
        <v>1643</v>
      </c>
      <c r="E1445" s="6" t="s">
        <v>2335</v>
      </c>
      <c r="F1445" s="6" t="s">
        <v>2335</v>
      </c>
      <c r="G1445" s="6" t="s">
        <v>2335</v>
      </c>
      <c r="H1445" s="6" t="s">
        <v>2336</v>
      </c>
      <c r="I1445" s="6" t="s">
        <v>2336</v>
      </c>
      <c r="J1445" s="6" t="s">
        <v>2210</v>
      </c>
      <c r="K1445" s="6" t="s">
        <v>2210</v>
      </c>
      <c r="L1445" s="5">
        <v>9312962231</v>
      </c>
      <c r="M1445" s="5">
        <v>9312962231</v>
      </c>
      <c r="N1445" s="6" t="s">
        <v>8972</v>
      </c>
      <c r="O1445" s="6" t="s">
        <v>8972</v>
      </c>
      <c r="P1445" s="6" t="s">
        <v>8975</v>
      </c>
      <c r="Q1445" s="5"/>
      <c r="R1445" s="6" t="s">
        <v>12174</v>
      </c>
      <c r="S1445" s="6">
        <f t="shared" si="90"/>
        <v>0</v>
      </c>
      <c r="T1445" s="6">
        <v>0</v>
      </c>
      <c r="U1445" s="6">
        <f t="shared" si="91"/>
        <v>0</v>
      </c>
      <c r="V1445" s="6" t="b">
        <f t="shared" si="88"/>
        <v>0</v>
      </c>
      <c r="W1445" s="6" t="b">
        <f t="shared" si="89"/>
        <v>0</v>
      </c>
    </row>
    <row r="1446" spans="1:28" x14ac:dyDescent="0.2">
      <c r="A1446" s="5">
        <v>2120</v>
      </c>
      <c r="B1446" s="5">
        <v>1590</v>
      </c>
      <c r="C1446" s="6" t="s">
        <v>1786</v>
      </c>
      <c r="D1446" s="6" t="s">
        <v>1786</v>
      </c>
      <c r="E1446" s="6" t="s">
        <v>2310</v>
      </c>
      <c r="F1446" s="6" t="s">
        <v>2310</v>
      </c>
      <c r="G1446" s="6" t="s">
        <v>2310</v>
      </c>
      <c r="H1446" s="6" t="s">
        <v>2311</v>
      </c>
      <c r="I1446" s="6" t="s">
        <v>2311</v>
      </c>
      <c r="J1446" s="6" t="s">
        <v>2210</v>
      </c>
      <c r="K1446" s="6" t="s">
        <v>2210</v>
      </c>
      <c r="L1446" s="5">
        <v>9312680218</v>
      </c>
      <c r="M1446" s="5">
        <v>9312680218</v>
      </c>
      <c r="N1446" s="6" t="s">
        <v>8972</v>
      </c>
      <c r="O1446" s="6" t="s">
        <v>8972</v>
      </c>
      <c r="P1446" s="6" t="s">
        <v>8975</v>
      </c>
      <c r="Q1446" s="5"/>
      <c r="R1446" s="6" t="s">
        <v>12174</v>
      </c>
      <c r="S1446" s="6">
        <f t="shared" si="90"/>
        <v>0</v>
      </c>
      <c r="T1446" s="6">
        <v>0</v>
      </c>
      <c r="U1446" s="6">
        <f t="shared" si="91"/>
        <v>0</v>
      </c>
      <c r="V1446" s="6" t="b">
        <f t="shared" si="88"/>
        <v>0</v>
      </c>
      <c r="W1446" s="6" t="b">
        <f t="shared" si="89"/>
        <v>0</v>
      </c>
      <c r="Y1446" s="4"/>
      <c r="Z1446" s="4"/>
      <c r="AA1446" s="4"/>
      <c r="AB1446" s="4"/>
    </row>
    <row r="1447" spans="1:28" x14ac:dyDescent="0.2">
      <c r="A1447" s="5">
        <v>2096</v>
      </c>
      <c r="B1447" s="5">
        <v>1591</v>
      </c>
      <c r="C1447" s="6" t="s">
        <v>1742</v>
      </c>
      <c r="D1447" s="6" t="s">
        <v>1742</v>
      </c>
      <c r="E1447" s="6" t="s">
        <v>2258</v>
      </c>
      <c r="F1447" s="6" t="s">
        <v>2258</v>
      </c>
      <c r="G1447" s="6" t="s">
        <v>7973</v>
      </c>
      <c r="H1447" s="6" t="s">
        <v>2259</v>
      </c>
      <c r="I1447" s="6" t="s">
        <v>2259</v>
      </c>
      <c r="J1447" s="6" t="s">
        <v>2210</v>
      </c>
      <c r="K1447" s="6" t="s">
        <v>2210</v>
      </c>
      <c r="L1447" s="5">
        <v>8653973930</v>
      </c>
      <c r="M1447" s="5">
        <v>8653973930</v>
      </c>
      <c r="N1447" s="6" t="s">
        <v>8972</v>
      </c>
      <c r="O1447" s="6" t="s">
        <v>8972</v>
      </c>
      <c r="P1447" s="6" t="s">
        <v>8975</v>
      </c>
      <c r="Q1447" s="5"/>
      <c r="R1447" s="6" t="s">
        <v>12174</v>
      </c>
      <c r="S1447" s="6">
        <f t="shared" si="90"/>
        <v>0</v>
      </c>
      <c r="T1447" s="6">
        <v>0</v>
      </c>
      <c r="U1447" s="6">
        <f t="shared" si="91"/>
        <v>0</v>
      </c>
      <c r="V1447" s="6" t="b">
        <f t="shared" si="88"/>
        <v>0</v>
      </c>
      <c r="W1447" s="6" t="b">
        <f t="shared" si="89"/>
        <v>0</v>
      </c>
    </row>
    <row r="1448" spans="1:28" x14ac:dyDescent="0.2">
      <c r="A1448" s="5">
        <v>2184</v>
      </c>
      <c r="B1448" s="5">
        <v>1592</v>
      </c>
      <c r="C1448" s="6" t="s">
        <v>2442</v>
      </c>
      <c r="D1448" s="6" t="s">
        <v>2442</v>
      </c>
      <c r="E1448" s="6" t="s">
        <v>2443</v>
      </c>
      <c r="F1448" s="6" t="s">
        <v>2443</v>
      </c>
      <c r="G1448" s="6" t="s">
        <v>6760</v>
      </c>
      <c r="H1448" s="6" t="s">
        <v>2444</v>
      </c>
      <c r="I1448" s="6" t="s">
        <v>2444</v>
      </c>
      <c r="J1448" s="6" t="s">
        <v>2210</v>
      </c>
      <c r="K1448" s="6" t="s">
        <v>2210</v>
      </c>
      <c r="L1448" s="5">
        <v>4237279731</v>
      </c>
      <c r="M1448" s="5">
        <v>4237279731</v>
      </c>
      <c r="N1448" s="6" t="s">
        <v>8972</v>
      </c>
      <c r="O1448" s="6" t="s">
        <v>8972</v>
      </c>
      <c r="P1448" s="6" t="s">
        <v>8975</v>
      </c>
      <c r="Q1448" s="5"/>
      <c r="R1448" s="6" t="s">
        <v>12174</v>
      </c>
      <c r="S1448" s="6">
        <f t="shared" si="90"/>
        <v>0</v>
      </c>
      <c r="T1448" s="6">
        <v>0</v>
      </c>
      <c r="U1448" s="6">
        <f t="shared" si="91"/>
        <v>0</v>
      </c>
      <c r="V1448" s="6" t="b">
        <f t="shared" si="88"/>
        <v>0</v>
      </c>
      <c r="W1448" s="6" t="b">
        <f t="shared" si="89"/>
        <v>0</v>
      </c>
    </row>
    <row r="1449" spans="1:28" x14ac:dyDescent="0.2">
      <c r="A1449" s="5">
        <v>2193</v>
      </c>
      <c r="B1449" s="5">
        <v>1593</v>
      </c>
      <c r="C1449" s="6" t="s">
        <v>2461</v>
      </c>
      <c r="D1449" s="6" t="s">
        <v>2461</v>
      </c>
      <c r="E1449" s="6" t="s">
        <v>2462</v>
      </c>
      <c r="F1449" s="6" t="s">
        <v>2462</v>
      </c>
      <c r="G1449" s="6" t="s">
        <v>12188</v>
      </c>
      <c r="H1449" s="6" t="s">
        <v>2209</v>
      </c>
      <c r="I1449" s="6" t="s">
        <v>2209</v>
      </c>
      <c r="J1449" s="6" t="s">
        <v>2210</v>
      </c>
      <c r="K1449" s="6" t="s">
        <v>2210</v>
      </c>
      <c r="L1449" s="5">
        <v>8652155334</v>
      </c>
      <c r="M1449" s="5">
        <v>8655220161</v>
      </c>
      <c r="N1449" s="6" t="s">
        <v>8972</v>
      </c>
      <c r="O1449" s="6" t="s">
        <v>8972</v>
      </c>
      <c r="P1449" s="6" t="s">
        <v>8975</v>
      </c>
      <c r="Q1449" s="5"/>
      <c r="R1449" s="6" t="s">
        <v>12174</v>
      </c>
      <c r="S1449" s="6">
        <f t="shared" si="90"/>
        <v>0</v>
      </c>
      <c r="T1449" s="6">
        <v>0</v>
      </c>
      <c r="U1449" s="6">
        <f t="shared" si="91"/>
        <v>0</v>
      </c>
      <c r="V1449" s="6" t="b">
        <f t="shared" si="88"/>
        <v>0</v>
      </c>
      <c r="W1449" s="6" t="b">
        <f t="shared" si="89"/>
        <v>0</v>
      </c>
    </row>
    <row r="1450" spans="1:28" x14ac:dyDescent="0.2">
      <c r="A1450" s="5">
        <v>2194</v>
      </c>
      <c r="B1450" s="5">
        <v>1594</v>
      </c>
      <c r="C1450" s="6" t="s">
        <v>2463</v>
      </c>
      <c r="D1450" s="6" t="s">
        <v>5596</v>
      </c>
      <c r="E1450" s="6" t="s">
        <v>2464</v>
      </c>
      <c r="F1450" s="6" t="s">
        <v>2464</v>
      </c>
      <c r="G1450" s="6" t="s">
        <v>2464</v>
      </c>
      <c r="H1450" s="6" t="s">
        <v>2209</v>
      </c>
      <c r="I1450" s="6" t="s">
        <v>2209</v>
      </c>
      <c r="J1450" s="6" t="s">
        <v>2210</v>
      </c>
      <c r="K1450" s="6" t="s">
        <v>2210</v>
      </c>
      <c r="L1450" s="5">
        <v>8652155334</v>
      </c>
      <c r="M1450" s="5">
        <v>8655220661</v>
      </c>
      <c r="N1450" s="6" t="s">
        <v>8972</v>
      </c>
      <c r="O1450" s="6" t="s">
        <v>8972</v>
      </c>
      <c r="P1450" s="6" t="s">
        <v>8975</v>
      </c>
      <c r="Q1450" s="5"/>
      <c r="R1450" s="6" t="s">
        <v>12174</v>
      </c>
      <c r="S1450" s="6">
        <f t="shared" si="90"/>
        <v>0</v>
      </c>
      <c r="T1450" s="6">
        <v>0</v>
      </c>
      <c r="U1450" s="6">
        <f t="shared" si="91"/>
        <v>0</v>
      </c>
      <c r="V1450" s="6" t="b">
        <f t="shared" si="88"/>
        <v>0</v>
      </c>
      <c r="W1450" s="6" t="b">
        <f t="shared" si="89"/>
        <v>0</v>
      </c>
    </row>
    <row r="1451" spans="1:28" x14ac:dyDescent="0.2">
      <c r="A1451" s="5">
        <v>2174</v>
      </c>
      <c r="B1451" s="5">
        <v>1595</v>
      </c>
      <c r="C1451" s="6" t="s">
        <v>1717</v>
      </c>
      <c r="D1451" s="6" t="s">
        <v>1717</v>
      </c>
      <c r="E1451" s="6" t="s">
        <v>7652</v>
      </c>
      <c r="F1451" s="6" t="s">
        <v>7652</v>
      </c>
      <c r="G1451" s="6" t="s">
        <v>13186</v>
      </c>
      <c r="H1451" s="6" t="s">
        <v>1060</v>
      </c>
      <c r="I1451" s="6" t="s">
        <v>1060</v>
      </c>
      <c r="J1451" s="6" t="s">
        <v>2210</v>
      </c>
      <c r="K1451" s="6" t="s">
        <v>2210</v>
      </c>
      <c r="L1451" s="5">
        <v>7316359711</v>
      </c>
      <c r="M1451" s="5">
        <v>7316359711</v>
      </c>
      <c r="N1451" s="6" t="s">
        <v>8972</v>
      </c>
      <c r="O1451" s="6" t="s">
        <v>8972</v>
      </c>
      <c r="P1451" s="6" t="s">
        <v>8975</v>
      </c>
      <c r="Q1451" s="5"/>
      <c r="R1451" s="6" t="s">
        <v>12174</v>
      </c>
      <c r="S1451" s="6">
        <f t="shared" si="90"/>
        <v>0</v>
      </c>
      <c r="T1451" s="6">
        <v>0</v>
      </c>
      <c r="U1451" s="6">
        <f t="shared" si="91"/>
        <v>0</v>
      </c>
      <c r="V1451" s="6" t="b">
        <f t="shared" si="88"/>
        <v>0</v>
      </c>
      <c r="W1451" s="6" t="b">
        <f t="shared" si="89"/>
        <v>0</v>
      </c>
    </row>
    <row r="1452" spans="1:28" x14ac:dyDescent="0.2">
      <c r="A1452" s="5">
        <v>2148</v>
      </c>
      <c r="B1452" s="5">
        <v>1596</v>
      </c>
      <c r="C1452" s="6" t="s">
        <v>1745</v>
      </c>
      <c r="D1452" s="6" t="s">
        <v>1745</v>
      </c>
      <c r="E1452" s="6" t="s">
        <v>2371</v>
      </c>
      <c r="F1452" s="6" t="s">
        <v>2371</v>
      </c>
      <c r="G1452" s="6" t="s">
        <v>2371</v>
      </c>
      <c r="H1452" s="6" t="s">
        <v>1391</v>
      </c>
      <c r="I1452" s="6" t="s">
        <v>1391</v>
      </c>
      <c r="J1452" s="6" t="s">
        <v>2210</v>
      </c>
      <c r="K1452" s="6" t="s">
        <v>2210</v>
      </c>
      <c r="L1452" s="5">
        <v>9317629406</v>
      </c>
      <c r="M1452" s="5">
        <v>9317629406</v>
      </c>
      <c r="N1452" s="6" t="s">
        <v>8972</v>
      </c>
      <c r="O1452" s="6" t="s">
        <v>8972</v>
      </c>
      <c r="P1452" s="6" t="s">
        <v>8975</v>
      </c>
      <c r="Q1452" s="5"/>
      <c r="R1452" s="6" t="s">
        <v>12174</v>
      </c>
      <c r="S1452" s="6">
        <f t="shared" si="90"/>
        <v>0</v>
      </c>
      <c r="T1452" s="6">
        <v>0</v>
      </c>
      <c r="U1452" s="6">
        <f t="shared" si="91"/>
        <v>0</v>
      </c>
      <c r="V1452" s="6" t="b">
        <f t="shared" si="88"/>
        <v>0</v>
      </c>
      <c r="W1452" s="6" t="b">
        <f t="shared" si="89"/>
        <v>0</v>
      </c>
    </row>
    <row r="1453" spans="1:28" x14ac:dyDescent="0.2">
      <c r="A1453" s="5">
        <v>2149</v>
      </c>
      <c r="B1453" s="5">
        <v>1597</v>
      </c>
      <c r="C1453" s="6" t="s">
        <v>2372</v>
      </c>
      <c r="D1453" s="6" t="s">
        <v>2372</v>
      </c>
      <c r="E1453" s="6" t="s">
        <v>2373</v>
      </c>
      <c r="F1453" s="6" t="s">
        <v>2373</v>
      </c>
      <c r="G1453" s="6" t="s">
        <v>6746</v>
      </c>
      <c r="H1453" s="6" t="s">
        <v>2374</v>
      </c>
      <c r="I1453" s="6" t="s">
        <v>2374</v>
      </c>
      <c r="J1453" s="6" t="s">
        <v>2210</v>
      </c>
      <c r="K1453" s="6" t="s">
        <v>2210</v>
      </c>
      <c r="L1453" s="5">
        <v>9317962204</v>
      </c>
      <c r="M1453" s="5">
        <v>9317962204</v>
      </c>
      <c r="N1453" s="6" t="s">
        <v>8972</v>
      </c>
      <c r="O1453" s="6" t="s">
        <v>8972</v>
      </c>
      <c r="P1453" s="6" t="s">
        <v>8975</v>
      </c>
      <c r="Q1453" s="5"/>
      <c r="R1453" s="6" t="s">
        <v>12174</v>
      </c>
      <c r="S1453" s="6">
        <f t="shared" si="90"/>
        <v>0</v>
      </c>
      <c r="T1453" s="6">
        <v>0</v>
      </c>
      <c r="U1453" s="6">
        <f t="shared" si="91"/>
        <v>0</v>
      </c>
      <c r="V1453" s="6" t="b">
        <f t="shared" si="88"/>
        <v>0</v>
      </c>
      <c r="W1453" s="6" t="b">
        <f t="shared" si="89"/>
        <v>0</v>
      </c>
    </row>
    <row r="1454" spans="1:28" x14ac:dyDescent="0.2">
      <c r="A1454" s="5">
        <v>2150</v>
      </c>
      <c r="B1454" s="5">
        <v>1598</v>
      </c>
      <c r="C1454" s="6" t="s">
        <v>1747</v>
      </c>
      <c r="D1454" s="6" t="s">
        <v>1747</v>
      </c>
      <c r="E1454" s="6" t="s">
        <v>2375</v>
      </c>
      <c r="F1454" s="6" t="s">
        <v>2375</v>
      </c>
      <c r="G1454" s="6" t="s">
        <v>2375</v>
      </c>
      <c r="H1454" s="6" t="s">
        <v>958</v>
      </c>
      <c r="I1454" s="6" t="s">
        <v>958</v>
      </c>
      <c r="J1454" s="6" t="s">
        <v>2210</v>
      </c>
      <c r="K1454" s="6" t="s">
        <v>2210</v>
      </c>
      <c r="L1454" s="5">
        <v>9314333231</v>
      </c>
      <c r="M1454" s="5">
        <v>9314333231</v>
      </c>
      <c r="N1454" s="6" t="s">
        <v>8972</v>
      </c>
      <c r="O1454" s="6" t="s">
        <v>8972</v>
      </c>
      <c r="P1454" s="6" t="s">
        <v>8975</v>
      </c>
      <c r="Q1454" s="5"/>
      <c r="R1454" s="6" t="s">
        <v>12174</v>
      </c>
      <c r="S1454" s="6">
        <f t="shared" si="90"/>
        <v>0</v>
      </c>
      <c r="T1454" s="6">
        <v>0</v>
      </c>
      <c r="U1454" s="6">
        <f t="shared" si="91"/>
        <v>0</v>
      </c>
      <c r="V1454" s="6" t="b">
        <f t="shared" si="88"/>
        <v>0</v>
      </c>
      <c r="W1454" s="6" t="b">
        <f t="shared" si="89"/>
        <v>0</v>
      </c>
    </row>
    <row r="1455" spans="1:28" x14ac:dyDescent="0.2">
      <c r="A1455" s="5">
        <v>2097</v>
      </c>
      <c r="B1455" s="5">
        <v>1599</v>
      </c>
      <c r="C1455" s="6" t="s">
        <v>2260</v>
      </c>
      <c r="D1455" s="6" t="s">
        <v>2260</v>
      </c>
      <c r="E1455" s="6" t="s">
        <v>2261</v>
      </c>
      <c r="F1455" s="6" t="s">
        <v>2261</v>
      </c>
      <c r="G1455" s="6" t="s">
        <v>12178</v>
      </c>
      <c r="H1455" s="6" t="s">
        <v>2262</v>
      </c>
      <c r="I1455" s="6" t="s">
        <v>2262</v>
      </c>
      <c r="J1455" s="6" t="s">
        <v>2210</v>
      </c>
      <c r="K1455" s="6" t="s">
        <v>2210</v>
      </c>
      <c r="L1455" s="5">
        <v>8654582514</v>
      </c>
      <c r="M1455" s="5">
        <v>8654582514</v>
      </c>
      <c r="N1455" s="6" t="s">
        <v>8972</v>
      </c>
      <c r="O1455" s="6" t="s">
        <v>8972</v>
      </c>
      <c r="P1455" s="6" t="s">
        <v>8975</v>
      </c>
      <c r="Q1455" s="5"/>
      <c r="R1455" s="6" t="s">
        <v>12174</v>
      </c>
      <c r="S1455" s="6">
        <f t="shared" si="90"/>
        <v>0</v>
      </c>
      <c r="T1455" s="6">
        <v>0</v>
      </c>
      <c r="U1455" s="6">
        <f t="shared" si="91"/>
        <v>0</v>
      </c>
      <c r="V1455" s="6" t="b">
        <f t="shared" si="88"/>
        <v>0</v>
      </c>
      <c r="W1455" s="6" t="b">
        <f t="shared" si="89"/>
        <v>0</v>
      </c>
    </row>
    <row r="1456" spans="1:28" x14ac:dyDescent="0.2">
      <c r="A1456" s="5">
        <v>2121</v>
      </c>
      <c r="B1456" s="5">
        <v>1600</v>
      </c>
      <c r="C1456" s="6" t="s">
        <v>2052</v>
      </c>
      <c r="D1456" s="6" t="s">
        <v>2052</v>
      </c>
      <c r="E1456" s="6" t="s">
        <v>2312</v>
      </c>
      <c r="F1456" s="6" t="s">
        <v>2312</v>
      </c>
      <c r="G1456" s="6" t="s">
        <v>13187</v>
      </c>
      <c r="H1456" s="6" t="s">
        <v>2313</v>
      </c>
      <c r="I1456" s="6" t="s">
        <v>2313</v>
      </c>
      <c r="J1456" s="6" t="s">
        <v>2210</v>
      </c>
      <c r="K1456" s="6" t="s">
        <v>2210</v>
      </c>
      <c r="L1456" s="5">
        <v>6156662142</v>
      </c>
      <c r="M1456" s="5">
        <v>6156662142</v>
      </c>
      <c r="N1456" s="6" t="s">
        <v>8972</v>
      </c>
      <c r="O1456" s="6" t="s">
        <v>8972</v>
      </c>
      <c r="P1456" s="6" t="s">
        <v>8975</v>
      </c>
      <c r="Q1456" s="5"/>
      <c r="R1456" s="6" t="s">
        <v>12174</v>
      </c>
      <c r="S1456" s="6">
        <f t="shared" si="90"/>
        <v>0</v>
      </c>
      <c r="T1456" s="6">
        <v>0</v>
      </c>
      <c r="U1456" s="6">
        <f t="shared" si="91"/>
        <v>0</v>
      </c>
      <c r="V1456" s="6" t="b">
        <f t="shared" si="88"/>
        <v>0</v>
      </c>
      <c r="W1456" s="6" t="b">
        <f t="shared" si="89"/>
        <v>0</v>
      </c>
      <c r="Y1456" s="4"/>
      <c r="Z1456" s="4"/>
      <c r="AA1456" s="4"/>
      <c r="AB1456" s="4"/>
    </row>
    <row r="1457" spans="1:28" x14ac:dyDescent="0.2">
      <c r="A1457" s="5">
        <v>2151</v>
      </c>
      <c r="B1457" s="5">
        <v>1601</v>
      </c>
      <c r="C1457" s="6" t="s">
        <v>1618</v>
      </c>
      <c r="D1457" s="6" t="s">
        <v>1618</v>
      </c>
      <c r="E1457" s="6" t="s">
        <v>2376</v>
      </c>
      <c r="F1457" s="6" t="s">
        <v>2376</v>
      </c>
      <c r="G1457" s="6" t="s">
        <v>2376</v>
      </c>
      <c r="H1457" s="6" t="s">
        <v>506</v>
      </c>
      <c r="I1457" s="6" t="s">
        <v>506</v>
      </c>
      <c r="J1457" s="6" t="s">
        <v>2210</v>
      </c>
      <c r="K1457" s="6" t="s">
        <v>2210</v>
      </c>
      <c r="L1457" s="5">
        <v>9313591551</v>
      </c>
      <c r="M1457" s="5">
        <v>9313591551</v>
      </c>
      <c r="N1457" s="6" t="s">
        <v>8972</v>
      </c>
      <c r="O1457" s="6" t="s">
        <v>8972</v>
      </c>
      <c r="P1457" s="6" t="s">
        <v>8975</v>
      </c>
      <c r="Q1457" s="5"/>
      <c r="R1457" s="6" t="s">
        <v>12174</v>
      </c>
      <c r="S1457" s="6">
        <f t="shared" si="90"/>
        <v>0</v>
      </c>
      <c r="T1457" s="6">
        <v>0</v>
      </c>
      <c r="U1457" s="6">
        <f t="shared" si="91"/>
        <v>0</v>
      </c>
      <c r="V1457" s="6" t="b">
        <f t="shared" si="88"/>
        <v>0</v>
      </c>
      <c r="W1457" s="6" t="b">
        <f t="shared" si="89"/>
        <v>0</v>
      </c>
    </row>
    <row r="1458" spans="1:28" x14ac:dyDescent="0.2">
      <c r="A1458" s="5">
        <v>2152</v>
      </c>
      <c r="B1458" s="5">
        <v>1602</v>
      </c>
      <c r="C1458" s="6" t="s">
        <v>2377</v>
      </c>
      <c r="D1458" s="6" t="s">
        <v>2377</v>
      </c>
      <c r="E1458" s="6" t="s">
        <v>2378</v>
      </c>
      <c r="F1458" s="6" t="s">
        <v>2378</v>
      </c>
      <c r="G1458" s="6" t="s">
        <v>6748</v>
      </c>
      <c r="H1458" s="6" t="s">
        <v>519</v>
      </c>
      <c r="I1458" s="6" t="s">
        <v>519</v>
      </c>
      <c r="J1458" s="6" t="s">
        <v>2210</v>
      </c>
      <c r="K1458" s="6" t="s">
        <v>2210</v>
      </c>
      <c r="L1458" s="5">
        <v>9313885757</v>
      </c>
      <c r="M1458" s="5">
        <v>9313885757</v>
      </c>
      <c r="N1458" s="6" t="s">
        <v>8972</v>
      </c>
      <c r="O1458" s="6" t="s">
        <v>8972</v>
      </c>
      <c r="P1458" s="6" t="s">
        <v>8975</v>
      </c>
      <c r="Q1458" s="5"/>
      <c r="R1458" s="6" t="s">
        <v>12174</v>
      </c>
      <c r="S1458" s="6">
        <f t="shared" si="90"/>
        <v>0</v>
      </c>
      <c r="T1458" s="6">
        <v>0</v>
      </c>
      <c r="U1458" s="6">
        <f t="shared" si="91"/>
        <v>0</v>
      </c>
      <c r="V1458" s="6" t="b">
        <f t="shared" si="88"/>
        <v>0</v>
      </c>
      <c r="W1458" s="6" t="b">
        <f t="shared" si="89"/>
        <v>0</v>
      </c>
    </row>
    <row r="1459" spans="1:28" x14ac:dyDescent="0.2">
      <c r="A1459" s="5">
        <v>2108</v>
      </c>
      <c r="B1459" s="5">
        <v>1603</v>
      </c>
      <c r="C1459" s="6" t="s">
        <v>2283</v>
      </c>
      <c r="D1459" s="6" t="s">
        <v>2283</v>
      </c>
      <c r="E1459" s="6" t="s">
        <v>2284</v>
      </c>
      <c r="F1459" s="6" t="s">
        <v>2284</v>
      </c>
      <c r="G1459" s="6" t="s">
        <v>6725</v>
      </c>
      <c r="H1459" s="6" t="s">
        <v>2118</v>
      </c>
      <c r="I1459" s="6" t="s">
        <v>2118</v>
      </c>
      <c r="J1459" s="6" t="s">
        <v>2210</v>
      </c>
      <c r="K1459" s="6" t="s">
        <v>2210</v>
      </c>
      <c r="L1459" s="5">
        <v>4237457431</v>
      </c>
      <c r="M1459" s="5">
        <v>4237457431</v>
      </c>
      <c r="N1459" s="6" t="s">
        <v>8972</v>
      </c>
      <c r="O1459" s="6" t="s">
        <v>8972</v>
      </c>
      <c r="P1459" s="6" t="s">
        <v>8975</v>
      </c>
      <c r="Q1459" s="5"/>
      <c r="R1459" s="6" t="s">
        <v>12174</v>
      </c>
      <c r="S1459" s="6">
        <f t="shared" si="90"/>
        <v>0</v>
      </c>
      <c r="T1459" s="6">
        <v>0</v>
      </c>
      <c r="U1459" s="6">
        <f t="shared" si="91"/>
        <v>0</v>
      </c>
      <c r="V1459" s="6" t="b">
        <f t="shared" si="88"/>
        <v>0</v>
      </c>
      <c r="W1459" s="6" t="b">
        <f t="shared" si="89"/>
        <v>0</v>
      </c>
      <c r="Y1459" s="4"/>
      <c r="Z1459" s="4"/>
      <c r="AA1459" s="4"/>
      <c r="AB1459" s="4"/>
    </row>
    <row r="1460" spans="1:28" x14ac:dyDescent="0.2">
      <c r="A1460" s="5">
        <v>2175</v>
      </c>
      <c r="B1460" s="5">
        <v>1604</v>
      </c>
      <c r="C1460" s="6" t="s">
        <v>2425</v>
      </c>
      <c r="D1460" s="6" t="s">
        <v>2425</v>
      </c>
      <c r="E1460" s="6" t="s">
        <v>2426</v>
      </c>
      <c r="F1460" s="6" t="s">
        <v>2426</v>
      </c>
      <c r="G1460" s="6" t="s">
        <v>6756</v>
      </c>
      <c r="H1460" s="6" t="s">
        <v>2427</v>
      </c>
      <c r="I1460" s="6" t="s">
        <v>2427</v>
      </c>
      <c r="J1460" s="6" t="s">
        <v>2210</v>
      </c>
      <c r="K1460" s="6" t="s">
        <v>2210</v>
      </c>
      <c r="L1460" s="5">
        <v>7316453474</v>
      </c>
      <c r="M1460" s="5">
        <v>7316453474</v>
      </c>
      <c r="N1460" s="6" t="s">
        <v>8972</v>
      </c>
      <c r="O1460" s="6" t="s">
        <v>8972</v>
      </c>
      <c r="P1460" s="6" t="s">
        <v>8975</v>
      </c>
      <c r="Q1460" s="5"/>
      <c r="R1460" s="6" t="s">
        <v>12174</v>
      </c>
      <c r="S1460" s="6">
        <f t="shared" si="90"/>
        <v>0</v>
      </c>
      <c r="T1460" s="6">
        <v>0</v>
      </c>
      <c r="U1460" s="6">
        <f t="shared" si="91"/>
        <v>0</v>
      </c>
      <c r="V1460" s="6" t="b">
        <f t="shared" si="88"/>
        <v>0</v>
      </c>
      <c r="W1460" s="6" t="b">
        <f t="shared" si="89"/>
        <v>0</v>
      </c>
    </row>
    <row r="1461" spans="1:28" x14ac:dyDescent="0.2">
      <c r="A1461" s="5">
        <v>2110</v>
      </c>
      <c r="B1461" s="5">
        <v>1605</v>
      </c>
      <c r="C1461" s="6" t="s">
        <v>2285</v>
      </c>
      <c r="D1461" s="6" t="s">
        <v>2285</v>
      </c>
      <c r="E1461" s="6" t="s">
        <v>2286</v>
      </c>
      <c r="F1461" s="6" t="s">
        <v>2286</v>
      </c>
      <c r="G1461" s="6" t="s">
        <v>12181</v>
      </c>
      <c r="H1461" s="6" t="s">
        <v>1727</v>
      </c>
      <c r="I1461" s="6" t="s">
        <v>1727</v>
      </c>
      <c r="J1461" s="6" t="s">
        <v>2210</v>
      </c>
      <c r="K1461" s="6" t="s">
        <v>2210</v>
      </c>
      <c r="L1461" s="5">
        <v>4233345185</v>
      </c>
      <c r="M1461" s="5">
        <v>4233345185</v>
      </c>
      <c r="N1461" s="6" t="s">
        <v>8972</v>
      </c>
      <c r="O1461" s="6" t="s">
        <v>8972</v>
      </c>
      <c r="P1461" s="6" t="s">
        <v>8975</v>
      </c>
      <c r="Q1461" s="5"/>
      <c r="R1461" s="6" t="s">
        <v>12174</v>
      </c>
      <c r="S1461" s="6">
        <f t="shared" si="90"/>
        <v>0</v>
      </c>
      <c r="T1461" s="6">
        <v>0</v>
      </c>
      <c r="U1461" s="6">
        <f t="shared" si="91"/>
        <v>0</v>
      </c>
      <c r="V1461" s="6" t="b">
        <f t="shared" si="88"/>
        <v>0</v>
      </c>
      <c r="W1461" s="6" t="b">
        <f t="shared" si="89"/>
        <v>0</v>
      </c>
    </row>
    <row r="1462" spans="1:28" x14ac:dyDescent="0.2">
      <c r="A1462" s="5">
        <v>2098</v>
      </c>
      <c r="B1462" s="5">
        <v>1606</v>
      </c>
      <c r="C1462" s="6" t="s">
        <v>1673</v>
      </c>
      <c r="D1462" s="6" t="s">
        <v>1673</v>
      </c>
      <c r="E1462" s="6" t="s">
        <v>2263</v>
      </c>
      <c r="F1462" s="6" t="s">
        <v>2263</v>
      </c>
      <c r="G1462" s="6" t="s">
        <v>2263</v>
      </c>
      <c r="H1462" s="6" t="s">
        <v>1330</v>
      </c>
      <c r="I1462" s="6" t="s">
        <v>1330</v>
      </c>
      <c r="J1462" s="6" t="s">
        <v>2210</v>
      </c>
      <c r="K1462" s="6" t="s">
        <v>2210</v>
      </c>
      <c r="L1462" s="5">
        <v>4234423993</v>
      </c>
      <c r="M1462" s="5">
        <v>4234423993</v>
      </c>
      <c r="N1462" s="6" t="s">
        <v>8972</v>
      </c>
      <c r="O1462" s="6" t="s">
        <v>8972</v>
      </c>
      <c r="P1462" s="6" t="s">
        <v>8975</v>
      </c>
      <c r="Q1462" s="5"/>
      <c r="R1462" s="6" t="s">
        <v>12174</v>
      </c>
      <c r="S1462" s="6">
        <f t="shared" si="90"/>
        <v>0</v>
      </c>
      <c r="T1462" s="6">
        <v>0</v>
      </c>
      <c r="U1462" s="6">
        <f t="shared" si="91"/>
        <v>0</v>
      </c>
      <c r="V1462" s="6" t="b">
        <f t="shared" si="88"/>
        <v>0</v>
      </c>
      <c r="W1462" s="6" t="b">
        <f t="shared" si="89"/>
        <v>0</v>
      </c>
    </row>
    <row r="1463" spans="1:28" x14ac:dyDescent="0.2">
      <c r="A1463" s="5">
        <v>2133</v>
      </c>
      <c r="B1463" s="5">
        <v>1607</v>
      </c>
      <c r="C1463" s="6" t="s">
        <v>1648</v>
      </c>
      <c r="D1463" s="6" t="s">
        <v>1648</v>
      </c>
      <c r="E1463" s="6" t="s">
        <v>2337</v>
      </c>
      <c r="F1463" s="6" t="s">
        <v>2337</v>
      </c>
      <c r="G1463" s="6" t="s">
        <v>6738</v>
      </c>
      <c r="H1463" s="6" t="s">
        <v>2338</v>
      </c>
      <c r="I1463" s="6" t="s">
        <v>2338</v>
      </c>
      <c r="J1463" s="6" t="s">
        <v>2210</v>
      </c>
      <c r="K1463" s="6" t="s">
        <v>2210</v>
      </c>
      <c r="L1463" s="5">
        <v>9316485747</v>
      </c>
      <c r="M1463" s="5">
        <v>9316485747</v>
      </c>
      <c r="N1463" s="6" t="s">
        <v>8972</v>
      </c>
      <c r="O1463" s="6" t="s">
        <v>8972</v>
      </c>
      <c r="P1463" s="6" t="s">
        <v>8975</v>
      </c>
      <c r="Q1463" s="5"/>
      <c r="R1463" s="6" t="s">
        <v>12174</v>
      </c>
      <c r="S1463" s="6">
        <f t="shared" si="90"/>
        <v>0</v>
      </c>
      <c r="T1463" s="6">
        <v>0</v>
      </c>
      <c r="U1463" s="6">
        <f t="shared" si="91"/>
        <v>0</v>
      </c>
      <c r="V1463" s="6" t="b">
        <f t="shared" si="88"/>
        <v>0</v>
      </c>
      <c r="W1463" s="6" t="b">
        <f t="shared" si="89"/>
        <v>0</v>
      </c>
    </row>
    <row r="1464" spans="1:28" x14ac:dyDescent="0.2">
      <c r="A1464" s="5">
        <v>2153</v>
      </c>
      <c r="B1464" s="5">
        <v>1608</v>
      </c>
      <c r="C1464" s="6" t="s">
        <v>2379</v>
      </c>
      <c r="D1464" s="6" t="s">
        <v>2379</v>
      </c>
      <c r="E1464" s="6" t="s">
        <v>2380</v>
      </c>
      <c r="F1464" s="6" t="s">
        <v>2380</v>
      </c>
      <c r="G1464" s="6" t="s">
        <v>2380</v>
      </c>
      <c r="H1464" s="6" t="s">
        <v>715</v>
      </c>
      <c r="I1464" s="6" t="s">
        <v>715</v>
      </c>
      <c r="J1464" s="6" t="s">
        <v>2210</v>
      </c>
      <c r="K1464" s="6" t="s">
        <v>2210</v>
      </c>
      <c r="L1464" s="5">
        <v>9317594251</v>
      </c>
      <c r="M1464" s="5">
        <v>9317594251</v>
      </c>
      <c r="N1464" s="6" t="s">
        <v>8972</v>
      </c>
      <c r="O1464" s="6" t="s">
        <v>8972</v>
      </c>
      <c r="P1464" s="6" t="s">
        <v>8975</v>
      </c>
      <c r="Q1464" s="5"/>
      <c r="R1464" s="6" t="s">
        <v>12174</v>
      </c>
      <c r="S1464" s="6">
        <f t="shared" si="90"/>
        <v>0</v>
      </c>
      <c r="T1464" s="6">
        <v>0</v>
      </c>
      <c r="U1464" s="6">
        <f t="shared" si="91"/>
        <v>0</v>
      </c>
      <c r="V1464" s="6" t="b">
        <f t="shared" si="88"/>
        <v>0</v>
      </c>
      <c r="W1464" s="6" t="b">
        <f t="shared" si="89"/>
        <v>0</v>
      </c>
    </row>
    <row r="1465" spans="1:28" x14ac:dyDescent="0.2">
      <c r="A1465" s="5">
        <v>2099</v>
      </c>
      <c r="B1465" s="5">
        <v>1609</v>
      </c>
      <c r="C1465" s="6" t="s">
        <v>2121</v>
      </c>
      <c r="D1465" s="6" t="s">
        <v>2121</v>
      </c>
      <c r="E1465" s="6" t="s">
        <v>2264</v>
      </c>
      <c r="F1465" s="6" t="s">
        <v>2264</v>
      </c>
      <c r="G1465" s="6" t="s">
        <v>7974</v>
      </c>
      <c r="H1465" s="6" t="s">
        <v>2265</v>
      </c>
      <c r="I1465" s="6" t="s">
        <v>2265</v>
      </c>
      <c r="J1465" s="6" t="s">
        <v>2210</v>
      </c>
      <c r="K1465" s="6" t="s">
        <v>2210</v>
      </c>
      <c r="L1465" s="5">
        <v>4233466272</v>
      </c>
      <c r="M1465" s="5">
        <v>4233466272</v>
      </c>
      <c r="N1465" s="6" t="s">
        <v>8972</v>
      </c>
      <c r="O1465" s="6" t="s">
        <v>8972</v>
      </c>
      <c r="P1465" s="6" t="s">
        <v>8975</v>
      </c>
      <c r="Q1465" s="5"/>
      <c r="R1465" s="6" t="s">
        <v>12174</v>
      </c>
      <c r="S1465" s="6">
        <f t="shared" si="90"/>
        <v>0</v>
      </c>
      <c r="T1465" s="6">
        <v>0</v>
      </c>
      <c r="U1465" s="6">
        <f t="shared" si="91"/>
        <v>0</v>
      </c>
      <c r="V1465" s="6" t="b">
        <f t="shared" si="88"/>
        <v>0</v>
      </c>
      <c r="W1465" s="6" t="b">
        <f t="shared" si="89"/>
        <v>0</v>
      </c>
    </row>
    <row r="1466" spans="1:28" x14ac:dyDescent="0.2">
      <c r="A1466" s="5">
        <v>2136</v>
      </c>
      <c r="B1466" s="5">
        <v>1610</v>
      </c>
      <c r="C1466" s="6" t="s">
        <v>2343</v>
      </c>
      <c r="D1466" s="6" t="s">
        <v>2343</v>
      </c>
      <c r="E1466" s="6" t="s">
        <v>2344</v>
      </c>
      <c r="F1466" s="6" t="s">
        <v>2344</v>
      </c>
      <c r="G1466" s="6" t="s">
        <v>2344</v>
      </c>
      <c r="H1466" s="6" t="s">
        <v>485</v>
      </c>
      <c r="I1466" s="6" t="s">
        <v>485</v>
      </c>
      <c r="J1466" s="6" t="s">
        <v>2210</v>
      </c>
      <c r="K1466" s="6" t="s">
        <v>2210</v>
      </c>
      <c r="L1466" s="5">
        <v>6153556175</v>
      </c>
      <c r="M1466" s="5">
        <v>6153556175</v>
      </c>
      <c r="N1466" s="6" t="s">
        <v>8972</v>
      </c>
      <c r="O1466" s="6" t="s">
        <v>8972</v>
      </c>
      <c r="P1466" s="6" t="s">
        <v>8975</v>
      </c>
      <c r="Q1466" s="5"/>
      <c r="R1466" s="6" t="s">
        <v>12174</v>
      </c>
      <c r="S1466" s="6">
        <f t="shared" si="90"/>
        <v>0</v>
      </c>
      <c r="T1466" s="6">
        <v>0</v>
      </c>
      <c r="U1466" s="6">
        <f t="shared" si="91"/>
        <v>0</v>
      </c>
      <c r="V1466" s="6" t="b">
        <f t="shared" si="88"/>
        <v>0</v>
      </c>
      <c r="W1466" s="6" t="b">
        <f t="shared" si="89"/>
        <v>0</v>
      </c>
    </row>
    <row r="1467" spans="1:28" x14ac:dyDescent="0.2">
      <c r="A1467" s="5">
        <v>2165</v>
      </c>
      <c r="B1467" s="5">
        <v>1611</v>
      </c>
      <c r="C1467" s="6" t="s">
        <v>2404</v>
      </c>
      <c r="D1467" s="6" t="s">
        <v>2404</v>
      </c>
      <c r="E1467" s="6" t="s">
        <v>2405</v>
      </c>
      <c r="F1467" s="6" t="s">
        <v>2405</v>
      </c>
      <c r="G1467" s="6" t="s">
        <v>12187</v>
      </c>
      <c r="H1467" s="6" t="s">
        <v>178</v>
      </c>
      <c r="I1467" s="6" t="s">
        <v>178</v>
      </c>
      <c r="J1467" s="6" t="s">
        <v>2210</v>
      </c>
      <c r="K1467" s="6" t="s">
        <v>2210</v>
      </c>
      <c r="L1467" s="5">
        <v>7318858722</v>
      </c>
      <c r="M1467" s="5">
        <v>7318858722</v>
      </c>
      <c r="N1467" s="6" t="s">
        <v>8972</v>
      </c>
      <c r="O1467" s="6" t="s">
        <v>8972</v>
      </c>
      <c r="P1467" s="6" t="s">
        <v>8975</v>
      </c>
      <c r="Q1467" s="5"/>
      <c r="R1467" s="6" t="s">
        <v>12174</v>
      </c>
      <c r="S1467" s="6">
        <f t="shared" si="90"/>
        <v>0</v>
      </c>
      <c r="T1467" s="6">
        <v>0</v>
      </c>
      <c r="U1467" s="6">
        <f t="shared" si="91"/>
        <v>0</v>
      </c>
      <c r="V1467" s="6" t="b">
        <f t="shared" si="88"/>
        <v>0</v>
      </c>
      <c r="W1467" s="6" t="b">
        <f t="shared" si="89"/>
        <v>0</v>
      </c>
    </row>
    <row r="1468" spans="1:28" x14ac:dyDescent="0.2">
      <c r="A1468" s="5">
        <v>2122</v>
      </c>
      <c r="B1468" s="5">
        <v>1612</v>
      </c>
      <c r="C1468" s="6" t="s">
        <v>2314</v>
      </c>
      <c r="D1468" s="6" t="s">
        <v>2314</v>
      </c>
      <c r="E1468" s="6" t="s">
        <v>2315</v>
      </c>
      <c r="F1468" s="6" t="s">
        <v>2315</v>
      </c>
      <c r="G1468" s="6" t="s">
        <v>2315</v>
      </c>
      <c r="H1468" s="6" t="s">
        <v>2041</v>
      </c>
      <c r="I1468" s="6" t="s">
        <v>2041</v>
      </c>
      <c r="J1468" s="6" t="s">
        <v>2210</v>
      </c>
      <c r="K1468" s="6" t="s">
        <v>2210</v>
      </c>
      <c r="L1468" s="5">
        <v>9318236260</v>
      </c>
      <c r="M1468" s="5">
        <v>9318236260</v>
      </c>
      <c r="N1468" s="6" t="s">
        <v>8972</v>
      </c>
      <c r="O1468" s="6" t="s">
        <v>8972</v>
      </c>
      <c r="P1468" s="6" t="s">
        <v>8975</v>
      </c>
      <c r="Q1468" s="5"/>
      <c r="R1468" s="6" t="s">
        <v>12174</v>
      </c>
      <c r="S1468" s="6">
        <f t="shared" si="90"/>
        <v>0</v>
      </c>
      <c r="T1468" s="6">
        <v>0</v>
      </c>
      <c r="U1468" s="6">
        <f t="shared" si="91"/>
        <v>0</v>
      </c>
      <c r="V1468" s="6" t="b">
        <f t="shared" si="88"/>
        <v>0</v>
      </c>
      <c r="W1468" s="6" t="b">
        <f t="shared" si="89"/>
        <v>0</v>
      </c>
    </row>
    <row r="1469" spans="1:28" x14ac:dyDescent="0.2">
      <c r="A1469" s="5">
        <v>2154</v>
      </c>
      <c r="B1469" s="5">
        <v>1613</v>
      </c>
      <c r="C1469" s="6" t="s">
        <v>1775</v>
      </c>
      <c r="D1469" s="6" t="s">
        <v>1775</v>
      </c>
      <c r="E1469" s="6" t="s">
        <v>2381</v>
      </c>
      <c r="F1469" s="6" t="s">
        <v>2381</v>
      </c>
      <c r="G1469" s="6" t="s">
        <v>6750</v>
      </c>
      <c r="H1469" s="6" t="s">
        <v>2039</v>
      </c>
      <c r="I1469" s="6" t="s">
        <v>2039</v>
      </c>
      <c r="J1469" s="6" t="s">
        <v>2210</v>
      </c>
      <c r="K1469" s="6" t="s">
        <v>2210</v>
      </c>
      <c r="L1469" s="5">
        <v>9315892138</v>
      </c>
      <c r="M1469" s="5">
        <v>9315892138</v>
      </c>
      <c r="N1469" s="6" t="s">
        <v>8972</v>
      </c>
      <c r="O1469" s="6" t="s">
        <v>8972</v>
      </c>
      <c r="P1469" s="6" t="s">
        <v>8975</v>
      </c>
      <c r="Q1469" s="5"/>
      <c r="R1469" s="6" t="s">
        <v>12174</v>
      </c>
      <c r="S1469" s="6">
        <f t="shared" si="90"/>
        <v>0</v>
      </c>
      <c r="T1469" s="6">
        <v>0</v>
      </c>
      <c r="U1469" s="6">
        <f t="shared" si="91"/>
        <v>0</v>
      </c>
      <c r="V1469" s="6" t="b">
        <f t="shared" si="88"/>
        <v>0</v>
      </c>
      <c r="W1469" s="6" t="b">
        <f t="shared" si="89"/>
        <v>0</v>
      </c>
    </row>
    <row r="1470" spans="1:28" x14ac:dyDescent="0.2">
      <c r="A1470" s="5">
        <v>2123</v>
      </c>
      <c r="B1470" s="5">
        <v>1614</v>
      </c>
      <c r="C1470" s="6" t="s">
        <v>2316</v>
      </c>
      <c r="D1470" s="6" t="s">
        <v>2316</v>
      </c>
      <c r="E1470" s="6" t="s">
        <v>2317</v>
      </c>
      <c r="F1470" s="6" t="s">
        <v>2317</v>
      </c>
      <c r="G1470" s="6" t="s">
        <v>2317</v>
      </c>
      <c r="H1470" s="6" t="s">
        <v>2318</v>
      </c>
      <c r="I1470" s="6" t="s">
        <v>2318</v>
      </c>
      <c r="J1470" s="6" t="s">
        <v>2210</v>
      </c>
      <c r="K1470" s="6" t="s">
        <v>2210</v>
      </c>
      <c r="L1470" s="5">
        <v>9318643178</v>
      </c>
      <c r="M1470" s="5">
        <v>9318643178</v>
      </c>
      <c r="N1470" s="6" t="s">
        <v>8972</v>
      </c>
      <c r="O1470" s="6" t="s">
        <v>8972</v>
      </c>
      <c r="P1470" s="6" t="s">
        <v>8973</v>
      </c>
      <c r="Q1470" s="5">
        <v>1</v>
      </c>
      <c r="R1470" s="6" t="s">
        <v>12174</v>
      </c>
      <c r="S1470" s="6">
        <f t="shared" si="90"/>
        <v>0</v>
      </c>
      <c r="T1470" s="6">
        <v>0</v>
      </c>
      <c r="U1470" s="6">
        <f t="shared" si="91"/>
        <v>0</v>
      </c>
      <c r="V1470" s="6" t="b">
        <f t="shared" si="88"/>
        <v>0</v>
      </c>
      <c r="W1470" s="6" t="b">
        <f t="shared" si="89"/>
        <v>0</v>
      </c>
    </row>
    <row r="1471" spans="1:28" x14ac:dyDescent="0.2">
      <c r="A1471" s="5">
        <v>2112</v>
      </c>
      <c r="B1471" s="5">
        <v>1615</v>
      </c>
      <c r="C1471" s="6" t="s">
        <v>2289</v>
      </c>
      <c r="D1471" s="6" t="s">
        <v>2289</v>
      </c>
      <c r="E1471" s="6" t="s">
        <v>2290</v>
      </c>
      <c r="F1471" s="6" t="s">
        <v>2290</v>
      </c>
      <c r="G1471" s="6" t="s">
        <v>6726</v>
      </c>
      <c r="H1471" s="6" t="s">
        <v>2291</v>
      </c>
      <c r="I1471" s="6" t="s">
        <v>2291</v>
      </c>
      <c r="J1471" s="6" t="s">
        <v>2210</v>
      </c>
      <c r="K1471" s="6" t="s">
        <v>2210</v>
      </c>
      <c r="L1471" s="5">
        <v>4234963275</v>
      </c>
      <c r="M1471" s="5">
        <v>4234963275</v>
      </c>
      <c r="N1471" s="6" t="s">
        <v>8972</v>
      </c>
      <c r="O1471" s="6" t="s">
        <v>8972</v>
      </c>
      <c r="P1471" s="6" t="s">
        <v>8975</v>
      </c>
      <c r="Q1471" s="5"/>
      <c r="R1471" s="6" t="s">
        <v>12174</v>
      </c>
      <c r="S1471" s="6">
        <f t="shared" si="90"/>
        <v>0</v>
      </c>
      <c r="T1471" s="6">
        <v>0</v>
      </c>
      <c r="U1471" s="6">
        <f t="shared" si="91"/>
        <v>0</v>
      </c>
      <c r="V1471" s="6" t="b">
        <f t="shared" si="88"/>
        <v>0</v>
      </c>
      <c r="W1471" s="6" t="b">
        <f t="shared" si="89"/>
        <v>0</v>
      </c>
    </row>
    <row r="1472" spans="1:28" x14ac:dyDescent="0.2">
      <c r="A1472" s="5">
        <v>2111</v>
      </c>
      <c r="B1472" s="5">
        <v>1616</v>
      </c>
      <c r="C1472" s="6" t="s">
        <v>2287</v>
      </c>
      <c r="D1472" s="6" t="s">
        <v>2287</v>
      </c>
      <c r="E1472" s="6" t="s">
        <v>2288</v>
      </c>
      <c r="F1472" s="6" t="s">
        <v>2288</v>
      </c>
      <c r="G1472" s="6" t="s">
        <v>7977</v>
      </c>
      <c r="H1472" s="6" t="s">
        <v>1353</v>
      </c>
      <c r="I1472" s="6" t="s">
        <v>1353</v>
      </c>
      <c r="J1472" s="6" t="s">
        <v>2210</v>
      </c>
      <c r="K1472" s="6" t="s">
        <v>2210</v>
      </c>
      <c r="L1472" s="5">
        <v>4233384533</v>
      </c>
      <c r="M1472" s="5">
        <v>4233384533</v>
      </c>
      <c r="N1472" s="6" t="s">
        <v>8972</v>
      </c>
      <c r="O1472" s="6" t="s">
        <v>8972</v>
      </c>
      <c r="P1472" s="6" t="s">
        <v>8975</v>
      </c>
      <c r="Q1472" s="5"/>
      <c r="R1472" s="6" t="s">
        <v>12174</v>
      </c>
      <c r="S1472" s="6">
        <f t="shared" si="90"/>
        <v>0</v>
      </c>
      <c r="T1472" s="6">
        <v>0</v>
      </c>
      <c r="U1472" s="6">
        <f t="shared" si="91"/>
        <v>0</v>
      </c>
      <c r="V1472" s="6" t="b">
        <f t="shared" si="88"/>
        <v>0</v>
      </c>
      <c r="W1472" s="6" t="b">
        <f t="shared" si="89"/>
        <v>0</v>
      </c>
    </row>
    <row r="1473" spans="1:23" x14ac:dyDescent="0.2">
      <c r="A1473" s="5">
        <v>2124</v>
      </c>
      <c r="B1473" s="5">
        <v>1617</v>
      </c>
      <c r="C1473" s="6" t="s">
        <v>2319</v>
      </c>
      <c r="D1473" s="6" t="s">
        <v>2319</v>
      </c>
      <c r="E1473" s="6" t="s">
        <v>2320</v>
      </c>
      <c r="F1473" s="6" t="s">
        <v>2320</v>
      </c>
      <c r="G1473" s="6" t="s">
        <v>7980</v>
      </c>
      <c r="H1473" s="6" t="s">
        <v>2321</v>
      </c>
      <c r="I1473" s="6" t="s">
        <v>2321</v>
      </c>
      <c r="J1473" s="6" t="s">
        <v>2210</v>
      </c>
      <c r="K1473" s="6" t="s">
        <v>2210</v>
      </c>
      <c r="L1473" s="5">
        <v>9315282531</v>
      </c>
      <c r="M1473" s="5">
        <v>9315282531</v>
      </c>
      <c r="N1473" s="6" t="s">
        <v>8972</v>
      </c>
      <c r="O1473" s="6" t="s">
        <v>8972</v>
      </c>
      <c r="P1473" s="6" t="s">
        <v>8973</v>
      </c>
      <c r="Q1473" s="5">
        <v>1</v>
      </c>
      <c r="R1473" s="6" t="s">
        <v>12174</v>
      </c>
      <c r="S1473" s="6">
        <f t="shared" si="90"/>
        <v>0</v>
      </c>
      <c r="T1473" s="6">
        <v>0</v>
      </c>
      <c r="U1473" s="6">
        <f t="shared" si="91"/>
        <v>0</v>
      </c>
      <c r="V1473" s="6" t="b">
        <f t="shared" si="88"/>
        <v>0</v>
      </c>
      <c r="W1473" s="6" t="b">
        <f t="shared" si="89"/>
        <v>0</v>
      </c>
    </row>
    <row r="1474" spans="1:23" x14ac:dyDescent="0.2">
      <c r="A1474" s="5">
        <v>2113</v>
      </c>
      <c r="B1474" s="5">
        <v>1618</v>
      </c>
      <c r="C1474" s="6" t="s">
        <v>2292</v>
      </c>
      <c r="D1474" s="6" t="s">
        <v>2292</v>
      </c>
      <c r="E1474" s="6" t="s">
        <v>2293</v>
      </c>
      <c r="F1474" s="6" t="s">
        <v>2293</v>
      </c>
      <c r="G1474" s="6" t="s">
        <v>6727</v>
      </c>
      <c r="H1474" s="6" t="s">
        <v>2294</v>
      </c>
      <c r="I1474" s="6" t="s">
        <v>2294</v>
      </c>
      <c r="J1474" s="6" t="s">
        <v>2210</v>
      </c>
      <c r="K1474" s="6" t="s">
        <v>2210</v>
      </c>
      <c r="L1474" s="5">
        <v>4237757819</v>
      </c>
      <c r="M1474" s="5">
        <v>4237757819</v>
      </c>
      <c r="N1474" s="6" t="s">
        <v>8972</v>
      </c>
      <c r="O1474" s="6" t="s">
        <v>8972</v>
      </c>
      <c r="P1474" s="6" t="s">
        <v>8975</v>
      </c>
      <c r="Q1474" s="5"/>
      <c r="R1474" s="6" t="s">
        <v>12174</v>
      </c>
      <c r="S1474" s="6">
        <f t="shared" si="90"/>
        <v>0</v>
      </c>
      <c r="T1474" s="6">
        <v>0</v>
      </c>
      <c r="U1474" s="6">
        <f t="shared" si="91"/>
        <v>0</v>
      </c>
      <c r="V1474" s="6" t="b">
        <f t="shared" ref="V1474:V1537" si="92">IF(T1474=1, IF(O1474="sub-recipient","gained SS same SR", IF(P1474="sub-recipient", "gained SR","added SS")))</f>
        <v>0</v>
      </c>
      <c r="W1474" s="6" t="b">
        <f t="shared" ref="W1474:W1537" si="93">IF(U1474=1, IF(P1474="sub-recipient","lost SS, kept SR", IF(O1474="sub-recipient", "lost SR","consolidated SS")))</f>
        <v>0</v>
      </c>
    </row>
    <row r="1475" spans="1:23" x14ac:dyDescent="0.2">
      <c r="A1475" s="5">
        <v>2100</v>
      </c>
      <c r="B1475" s="5">
        <v>1619</v>
      </c>
      <c r="C1475" s="6" t="s">
        <v>2266</v>
      </c>
      <c r="D1475" s="6" t="s">
        <v>2266</v>
      </c>
      <c r="E1475" s="6" t="s">
        <v>2267</v>
      </c>
      <c r="F1475" s="6" t="s">
        <v>2267</v>
      </c>
      <c r="G1475" s="6" t="s">
        <v>12179</v>
      </c>
      <c r="H1475" s="6" t="s">
        <v>2268</v>
      </c>
      <c r="I1475" s="6" t="s">
        <v>2268</v>
      </c>
      <c r="J1475" s="6" t="s">
        <v>2210</v>
      </c>
      <c r="K1475" s="6" t="s">
        <v>2210</v>
      </c>
      <c r="L1475" s="5">
        <v>8653541220</v>
      </c>
      <c r="M1475" s="5">
        <v>8653541220</v>
      </c>
      <c r="N1475" s="6" t="s">
        <v>8972</v>
      </c>
      <c r="O1475" s="6" t="s">
        <v>8972</v>
      </c>
      <c r="P1475" s="6" t="s">
        <v>8975</v>
      </c>
      <c r="Q1475" s="5"/>
      <c r="R1475" s="6" t="s">
        <v>12174</v>
      </c>
      <c r="S1475" s="6">
        <f t="shared" ref="S1475:S1538" si="94">IF(A1475=A1474,1,0)</f>
        <v>0</v>
      </c>
      <c r="T1475" s="6">
        <v>0</v>
      </c>
      <c r="U1475" s="6">
        <f t="shared" ref="U1475:U1538" si="95">IF(B1475=B1474, 1, 0)</f>
        <v>0</v>
      </c>
      <c r="V1475" s="6" t="b">
        <f t="shared" si="92"/>
        <v>0</v>
      </c>
      <c r="W1475" s="6" t="b">
        <f t="shared" si="93"/>
        <v>0</v>
      </c>
    </row>
    <row r="1476" spans="1:23" x14ac:dyDescent="0.2">
      <c r="A1476" s="5">
        <v>2134</v>
      </c>
      <c r="B1476" s="5">
        <v>1620</v>
      </c>
      <c r="C1476" s="6" t="s">
        <v>2339</v>
      </c>
      <c r="D1476" s="6" t="s">
        <v>2339</v>
      </c>
      <c r="E1476" s="6" t="s">
        <v>7654</v>
      </c>
      <c r="F1476" s="6" t="s">
        <v>7654</v>
      </c>
      <c r="G1476" s="6" t="s">
        <v>12182</v>
      </c>
      <c r="H1476" s="6" t="s">
        <v>63</v>
      </c>
      <c r="I1476" s="6" t="s">
        <v>63</v>
      </c>
      <c r="J1476" s="6" t="s">
        <v>2210</v>
      </c>
      <c r="K1476" s="6" t="s">
        <v>2210</v>
      </c>
      <c r="L1476" s="5">
        <v>6153840208</v>
      </c>
      <c r="M1476" s="5">
        <v>6153840208</v>
      </c>
      <c r="N1476" s="6" t="s">
        <v>8972</v>
      </c>
      <c r="O1476" s="6" t="s">
        <v>8972</v>
      </c>
      <c r="P1476" s="6" t="s">
        <v>8975</v>
      </c>
      <c r="Q1476" s="5"/>
      <c r="R1476" s="6" t="s">
        <v>12174</v>
      </c>
      <c r="S1476" s="6">
        <f t="shared" si="94"/>
        <v>0</v>
      </c>
      <c r="T1476" s="6">
        <v>0</v>
      </c>
      <c r="U1476" s="6">
        <f t="shared" si="95"/>
        <v>0</v>
      </c>
      <c r="V1476" s="6" t="b">
        <f t="shared" si="92"/>
        <v>0</v>
      </c>
      <c r="W1476" s="6" t="b">
        <f t="shared" si="93"/>
        <v>0</v>
      </c>
    </row>
    <row r="1477" spans="1:23" x14ac:dyDescent="0.2">
      <c r="A1477" s="5">
        <v>2135</v>
      </c>
      <c r="B1477" s="5">
        <v>1621</v>
      </c>
      <c r="C1477" s="6" t="s">
        <v>2340</v>
      </c>
      <c r="D1477" s="6" t="s">
        <v>2340</v>
      </c>
      <c r="E1477" s="6" t="s">
        <v>2341</v>
      </c>
      <c r="F1477" s="6" t="s">
        <v>2341</v>
      </c>
      <c r="G1477" s="6" t="s">
        <v>6739</v>
      </c>
      <c r="H1477" s="6" t="s">
        <v>2342</v>
      </c>
      <c r="I1477" s="6" t="s">
        <v>2342</v>
      </c>
      <c r="J1477" s="6" t="s">
        <v>2210</v>
      </c>
      <c r="K1477" s="6" t="s">
        <v>2210</v>
      </c>
      <c r="L1477" s="5">
        <v>6158987785</v>
      </c>
      <c r="M1477" s="5">
        <v>6158987880</v>
      </c>
      <c r="N1477" s="6" t="s">
        <v>8972</v>
      </c>
      <c r="O1477" s="6" t="s">
        <v>8972</v>
      </c>
      <c r="P1477" s="6" t="s">
        <v>8975</v>
      </c>
      <c r="Q1477" s="5"/>
      <c r="R1477" s="6" t="s">
        <v>12174</v>
      </c>
      <c r="S1477" s="6">
        <f t="shared" si="94"/>
        <v>0</v>
      </c>
      <c r="T1477" s="6">
        <v>0</v>
      </c>
      <c r="U1477" s="6">
        <f t="shared" si="95"/>
        <v>0</v>
      </c>
      <c r="V1477" s="6" t="b">
        <f t="shared" si="92"/>
        <v>0</v>
      </c>
      <c r="W1477" s="6" t="b">
        <f t="shared" si="93"/>
        <v>0</v>
      </c>
    </row>
    <row r="1478" spans="1:23" x14ac:dyDescent="0.2">
      <c r="A1478" s="5">
        <v>2101</v>
      </c>
      <c r="B1478" s="5">
        <v>1622</v>
      </c>
      <c r="C1478" s="6" t="s">
        <v>2269</v>
      </c>
      <c r="D1478" s="6" t="s">
        <v>2269</v>
      </c>
      <c r="E1478" s="6" t="s">
        <v>2270</v>
      </c>
      <c r="F1478" s="6" t="s">
        <v>2270</v>
      </c>
      <c r="G1478" s="6" t="s">
        <v>12180</v>
      </c>
      <c r="H1478" s="6" t="s">
        <v>2119</v>
      </c>
      <c r="I1478" s="6" t="s">
        <v>2119</v>
      </c>
      <c r="J1478" s="6" t="s">
        <v>2210</v>
      </c>
      <c r="K1478" s="6" t="s">
        <v>2210</v>
      </c>
      <c r="L1478" s="5">
        <v>4236632445</v>
      </c>
      <c r="M1478" s="5">
        <v>4236632445</v>
      </c>
      <c r="N1478" s="6" t="s">
        <v>8972</v>
      </c>
      <c r="O1478" s="6" t="s">
        <v>8972</v>
      </c>
      <c r="P1478" s="6" t="s">
        <v>8975</v>
      </c>
      <c r="Q1478" s="5"/>
      <c r="R1478" s="6" t="s">
        <v>12174</v>
      </c>
      <c r="S1478" s="6">
        <f t="shared" si="94"/>
        <v>0</v>
      </c>
      <c r="T1478" s="6">
        <v>0</v>
      </c>
      <c r="U1478" s="6">
        <f t="shared" si="95"/>
        <v>0</v>
      </c>
      <c r="V1478" s="6" t="b">
        <f t="shared" si="92"/>
        <v>0</v>
      </c>
      <c r="W1478" s="6" t="b">
        <f t="shared" si="93"/>
        <v>0</v>
      </c>
    </row>
    <row r="1479" spans="1:23" x14ac:dyDescent="0.2">
      <c r="A1479" s="5">
        <v>2114</v>
      </c>
      <c r="B1479" s="5">
        <v>1623</v>
      </c>
      <c r="C1479" s="6" t="s">
        <v>2295</v>
      </c>
      <c r="D1479" s="6" t="s">
        <v>2295</v>
      </c>
      <c r="E1479" s="6" t="s">
        <v>2296</v>
      </c>
      <c r="F1479" s="6" t="s">
        <v>2296</v>
      </c>
      <c r="G1479" s="6" t="s">
        <v>7978</v>
      </c>
      <c r="H1479" s="6" t="s">
        <v>2297</v>
      </c>
      <c r="I1479" s="6" t="s">
        <v>2297</v>
      </c>
      <c r="J1479" s="6" t="s">
        <v>2210</v>
      </c>
      <c r="K1479" s="6" t="s">
        <v>2210</v>
      </c>
      <c r="L1479" s="5">
        <v>4239493619</v>
      </c>
      <c r="M1479" s="5">
        <v>4239493619</v>
      </c>
      <c r="N1479" s="6" t="s">
        <v>8972</v>
      </c>
      <c r="O1479" s="6" t="s">
        <v>8972</v>
      </c>
      <c r="P1479" s="6" t="s">
        <v>8975</v>
      </c>
      <c r="Q1479" s="5"/>
      <c r="R1479" s="6" t="s">
        <v>12174</v>
      </c>
      <c r="S1479" s="6">
        <f t="shared" si="94"/>
        <v>0</v>
      </c>
      <c r="T1479" s="6">
        <v>0</v>
      </c>
      <c r="U1479" s="6">
        <f t="shared" si="95"/>
        <v>0</v>
      </c>
      <c r="V1479" s="6" t="b">
        <f t="shared" si="92"/>
        <v>0</v>
      </c>
      <c r="W1479" s="6" t="b">
        <f t="shared" si="93"/>
        <v>0</v>
      </c>
    </row>
    <row r="1480" spans="1:23" x14ac:dyDescent="0.2">
      <c r="A1480" s="5">
        <v>2102</v>
      </c>
      <c r="B1480" s="5">
        <v>1624</v>
      </c>
      <c r="C1480" s="6" t="s">
        <v>2271</v>
      </c>
      <c r="D1480" s="6" t="s">
        <v>2271</v>
      </c>
      <c r="E1480" s="6" t="s">
        <v>2272</v>
      </c>
      <c r="F1480" s="6" t="s">
        <v>2272</v>
      </c>
      <c r="G1480" s="6" t="s">
        <v>7975</v>
      </c>
      <c r="H1480" s="6" t="s">
        <v>2273</v>
      </c>
      <c r="I1480" s="6" t="s">
        <v>2273</v>
      </c>
      <c r="J1480" s="6" t="s">
        <v>2210</v>
      </c>
      <c r="K1480" s="6" t="s">
        <v>2210</v>
      </c>
      <c r="L1480" s="5">
        <v>8654531032</v>
      </c>
      <c r="M1480" s="5">
        <v>8654531032</v>
      </c>
      <c r="N1480" s="6" t="s">
        <v>8972</v>
      </c>
      <c r="O1480" s="6" t="s">
        <v>8972</v>
      </c>
      <c r="P1480" s="6" t="s">
        <v>8975</v>
      </c>
      <c r="Q1480" s="5"/>
      <c r="R1480" s="6" t="s">
        <v>12174</v>
      </c>
      <c r="S1480" s="6">
        <f t="shared" si="94"/>
        <v>0</v>
      </c>
      <c r="T1480" s="6">
        <v>0</v>
      </c>
      <c r="U1480" s="6">
        <f t="shared" si="95"/>
        <v>0</v>
      </c>
      <c r="V1480" s="6" t="b">
        <f t="shared" si="92"/>
        <v>0</v>
      </c>
      <c r="W1480" s="6" t="b">
        <f t="shared" si="93"/>
        <v>0</v>
      </c>
    </row>
    <row r="1481" spans="1:23" x14ac:dyDescent="0.2">
      <c r="A1481" s="5">
        <v>2125</v>
      </c>
      <c r="B1481" s="5">
        <v>1625</v>
      </c>
      <c r="C1481" s="6" t="s">
        <v>1731</v>
      </c>
      <c r="D1481" s="6" t="s">
        <v>1731</v>
      </c>
      <c r="E1481" s="6" t="s">
        <v>2322</v>
      </c>
      <c r="F1481" s="6" t="s">
        <v>2322</v>
      </c>
      <c r="G1481" s="6" t="s">
        <v>2322</v>
      </c>
      <c r="H1481" s="6" t="s">
        <v>1722</v>
      </c>
      <c r="I1481" s="6" t="s">
        <v>1722</v>
      </c>
      <c r="J1481" s="6" t="s">
        <v>2210</v>
      </c>
      <c r="K1481" s="6" t="s">
        <v>2210</v>
      </c>
      <c r="L1481" s="5">
        <v>6157350242</v>
      </c>
      <c r="M1481" s="5">
        <v>6157350242</v>
      </c>
      <c r="N1481" s="6" t="s">
        <v>8972</v>
      </c>
      <c r="O1481" s="6" t="s">
        <v>8972</v>
      </c>
      <c r="P1481" s="6" t="s">
        <v>8975</v>
      </c>
      <c r="Q1481" s="5"/>
      <c r="R1481" s="6" t="s">
        <v>12174</v>
      </c>
      <c r="S1481" s="6">
        <f t="shared" si="94"/>
        <v>0</v>
      </c>
      <c r="T1481" s="6">
        <v>0</v>
      </c>
      <c r="U1481" s="6">
        <f t="shared" si="95"/>
        <v>0</v>
      </c>
      <c r="V1481" s="6" t="b">
        <f t="shared" si="92"/>
        <v>0</v>
      </c>
      <c r="W1481" s="6" t="b">
        <f t="shared" si="93"/>
        <v>0</v>
      </c>
    </row>
    <row r="1482" spans="1:23" x14ac:dyDescent="0.2">
      <c r="A1482" s="5">
        <v>2137</v>
      </c>
      <c r="B1482" s="5">
        <v>1626</v>
      </c>
      <c r="C1482" s="6" t="s">
        <v>2345</v>
      </c>
      <c r="D1482" s="6" t="s">
        <v>2345</v>
      </c>
      <c r="E1482" s="6" t="s">
        <v>2346</v>
      </c>
      <c r="F1482" s="6" t="s">
        <v>2346</v>
      </c>
      <c r="G1482" s="6" t="s">
        <v>12183</v>
      </c>
      <c r="H1482" s="6" t="s">
        <v>447</v>
      </c>
      <c r="I1482" s="6" t="s">
        <v>447</v>
      </c>
      <c r="J1482" s="6" t="s">
        <v>2210</v>
      </c>
      <c r="K1482" s="6" t="s">
        <v>2210</v>
      </c>
      <c r="L1482" s="5">
        <v>9312325329</v>
      </c>
      <c r="M1482" s="5">
        <v>9312325329</v>
      </c>
      <c r="N1482" s="6" t="s">
        <v>8972</v>
      </c>
      <c r="O1482" s="6" t="s">
        <v>8972</v>
      </c>
      <c r="P1482" s="6" t="s">
        <v>8975</v>
      </c>
      <c r="Q1482" s="5"/>
      <c r="R1482" s="6" t="s">
        <v>12174</v>
      </c>
      <c r="S1482" s="6">
        <f t="shared" si="94"/>
        <v>0</v>
      </c>
      <c r="T1482" s="6">
        <v>0</v>
      </c>
      <c r="U1482" s="6">
        <f t="shared" si="95"/>
        <v>0</v>
      </c>
      <c r="V1482" s="6" t="b">
        <f t="shared" si="92"/>
        <v>0</v>
      </c>
      <c r="W1482" s="6" t="b">
        <f t="shared" si="93"/>
        <v>0</v>
      </c>
    </row>
    <row r="1483" spans="1:23" x14ac:dyDescent="0.2">
      <c r="A1483" s="5">
        <v>2138</v>
      </c>
      <c r="B1483" s="5">
        <v>1627</v>
      </c>
      <c r="C1483" s="6" t="s">
        <v>2347</v>
      </c>
      <c r="D1483" s="6" t="s">
        <v>2347</v>
      </c>
      <c r="E1483" s="6" t="s">
        <v>2348</v>
      </c>
      <c r="F1483" s="6" t="s">
        <v>2348</v>
      </c>
      <c r="G1483" s="6" t="s">
        <v>2348</v>
      </c>
      <c r="H1483" s="6" t="s">
        <v>2349</v>
      </c>
      <c r="I1483" s="6" t="s">
        <v>2349</v>
      </c>
      <c r="J1483" s="6" t="s">
        <v>2210</v>
      </c>
      <c r="K1483" s="6" t="s">
        <v>2210</v>
      </c>
      <c r="L1483" s="5">
        <v>6152061100</v>
      </c>
      <c r="M1483" s="5">
        <v>6152061100</v>
      </c>
      <c r="N1483" s="6" t="s">
        <v>8972</v>
      </c>
      <c r="O1483" s="6" t="s">
        <v>8972</v>
      </c>
      <c r="P1483" s="6" t="s">
        <v>8975</v>
      </c>
      <c r="Q1483" s="5"/>
      <c r="R1483" s="6" t="s">
        <v>12174</v>
      </c>
      <c r="S1483" s="6">
        <f t="shared" si="94"/>
        <v>0</v>
      </c>
      <c r="T1483" s="6">
        <v>0</v>
      </c>
      <c r="U1483" s="6">
        <f t="shared" si="95"/>
        <v>0</v>
      </c>
      <c r="V1483" s="6" t="b">
        <f t="shared" si="92"/>
        <v>0</v>
      </c>
      <c r="W1483" s="6" t="b">
        <f t="shared" si="93"/>
        <v>0</v>
      </c>
    </row>
    <row r="1484" spans="1:23" x14ac:dyDescent="0.2">
      <c r="A1484" s="5">
        <v>2189</v>
      </c>
      <c r="B1484" s="5">
        <v>1628</v>
      </c>
      <c r="C1484" s="6" t="s">
        <v>2452</v>
      </c>
      <c r="D1484" s="6" t="s">
        <v>2452</v>
      </c>
      <c r="E1484" s="6" t="s">
        <v>2453</v>
      </c>
      <c r="F1484" s="6" t="s">
        <v>2453</v>
      </c>
      <c r="G1484" s="6" t="s">
        <v>7991</v>
      </c>
      <c r="H1484" s="6" t="s">
        <v>54</v>
      </c>
      <c r="I1484" s="6" t="s">
        <v>54</v>
      </c>
      <c r="J1484" s="6" t="s">
        <v>2210</v>
      </c>
      <c r="K1484" s="6" t="s">
        <v>2210</v>
      </c>
      <c r="L1484" s="5">
        <v>6153255237</v>
      </c>
      <c r="M1484" s="5">
        <v>6153255237</v>
      </c>
      <c r="N1484" s="6" t="s">
        <v>8972</v>
      </c>
      <c r="O1484" s="6" t="s">
        <v>8972</v>
      </c>
      <c r="P1484" s="6" t="s">
        <v>8975</v>
      </c>
      <c r="Q1484" s="5"/>
      <c r="R1484" s="6" t="s">
        <v>12174</v>
      </c>
      <c r="S1484" s="6">
        <f t="shared" si="94"/>
        <v>0</v>
      </c>
      <c r="T1484" s="6">
        <v>0</v>
      </c>
      <c r="U1484" s="6">
        <f t="shared" si="95"/>
        <v>0</v>
      </c>
      <c r="V1484" s="6" t="b">
        <f t="shared" si="92"/>
        <v>0</v>
      </c>
      <c r="W1484" s="6" t="b">
        <f t="shared" si="93"/>
        <v>0</v>
      </c>
    </row>
    <row r="1485" spans="1:23" x14ac:dyDescent="0.2">
      <c r="A1485" s="5">
        <v>2139</v>
      </c>
      <c r="B1485" s="5">
        <v>1629</v>
      </c>
      <c r="C1485" s="6" t="s">
        <v>2350</v>
      </c>
      <c r="D1485" s="6" t="s">
        <v>2350</v>
      </c>
      <c r="E1485" s="6" t="s">
        <v>2351</v>
      </c>
      <c r="F1485" s="6" t="s">
        <v>2351</v>
      </c>
      <c r="G1485" s="6" t="s">
        <v>7981</v>
      </c>
      <c r="H1485" s="6" t="s">
        <v>2352</v>
      </c>
      <c r="I1485" s="6" t="s">
        <v>2352</v>
      </c>
      <c r="J1485" s="6" t="s">
        <v>2210</v>
      </c>
      <c r="K1485" s="6" t="s">
        <v>2210</v>
      </c>
      <c r="L1485" s="5">
        <v>6158240552</v>
      </c>
      <c r="M1485" s="5">
        <v>6158240552</v>
      </c>
      <c r="N1485" s="6" t="s">
        <v>8972</v>
      </c>
      <c r="O1485" s="6" t="s">
        <v>8972</v>
      </c>
      <c r="P1485" s="6" t="s">
        <v>8975</v>
      </c>
      <c r="Q1485" s="5"/>
      <c r="R1485" s="6" t="s">
        <v>12174</v>
      </c>
      <c r="S1485" s="6">
        <f t="shared" si="94"/>
        <v>0</v>
      </c>
      <c r="T1485" s="6">
        <v>0</v>
      </c>
      <c r="U1485" s="6">
        <f t="shared" si="95"/>
        <v>0</v>
      </c>
      <c r="V1485" s="6" t="b">
        <f t="shared" si="92"/>
        <v>0</v>
      </c>
      <c r="W1485" s="6" t="b">
        <f t="shared" si="93"/>
        <v>0</v>
      </c>
    </row>
    <row r="1486" spans="1:23" x14ac:dyDescent="0.2">
      <c r="A1486" s="5">
        <v>2176</v>
      </c>
      <c r="B1486" s="5">
        <v>1630</v>
      </c>
      <c r="C1486" s="6" t="s">
        <v>2428</v>
      </c>
      <c r="D1486" s="6" t="s">
        <v>2428</v>
      </c>
      <c r="E1486" s="6" t="s">
        <v>2429</v>
      </c>
      <c r="F1486" s="6" t="s">
        <v>2429</v>
      </c>
      <c r="G1486" s="6" t="s">
        <v>2429</v>
      </c>
      <c r="H1486" s="6" t="s">
        <v>901</v>
      </c>
      <c r="I1486" s="6" t="s">
        <v>901</v>
      </c>
      <c r="J1486" s="6" t="s">
        <v>2210</v>
      </c>
      <c r="K1486" s="6" t="s">
        <v>2210</v>
      </c>
      <c r="L1486" s="5">
        <v>9014760235</v>
      </c>
      <c r="M1486" s="5">
        <v>9014760235</v>
      </c>
      <c r="N1486" s="6" t="s">
        <v>8972</v>
      </c>
      <c r="O1486" s="6" t="s">
        <v>8972</v>
      </c>
      <c r="P1486" s="6" t="s">
        <v>8975</v>
      </c>
      <c r="Q1486" s="5"/>
      <c r="R1486" s="6" t="s">
        <v>12174</v>
      </c>
      <c r="S1486" s="6">
        <f t="shared" si="94"/>
        <v>0</v>
      </c>
      <c r="T1486" s="6">
        <v>0</v>
      </c>
      <c r="U1486" s="6">
        <f t="shared" si="95"/>
        <v>0</v>
      </c>
      <c r="V1486" s="6" t="b">
        <f t="shared" si="92"/>
        <v>0</v>
      </c>
      <c r="W1486" s="6" t="b">
        <f t="shared" si="93"/>
        <v>0</v>
      </c>
    </row>
    <row r="1487" spans="1:23" x14ac:dyDescent="0.2">
      <c r="A1487" s="5">
        <v>2140</v>
      </c>
      <c r="B1487" s="5">
        <v>1631</v>
      </c>
      <c r="C1487" s="6" t="s">
        <v>2353</v>
      </c>
      <c r="D1487" s="6" t="s">
        <v>2353</v>
      </c>
      <c r="E1487" s="6" t="s">
        <v>2354</v>
      </c>
      <c r="F1487" s="6" t="s">
        <v>2354</v>
      </c>
      <c r="G1487" s="6" t="s">
        <v>12184</v>
      </c>
      <c r="H1487" s="6" t="s">
        <v>1942</v>
      </c>
      <c r="I1487" s="6" t="s">
        <v>1942</v>
      </c>
      <c r="J1487" s="6" t="s">
        <v>2210</v>
      </c>
      <c r="K1487" s="6" t="s">
        <v>2210</v>
      </c>
      <c r="L1487" s="5">
        <v>6153742112</v>
      </c>
      <c r="M1487" s="5">
        <v>6153742112</v>
      </c>
      <c r="N1487" s="6" t="s">
        <v>8972</v>
      </c>
      <c r="O1487" s="6" t="s">
        <v>8972</v>
      </c>
      <c r="P1487" s="6" t="s">
        <v>8975</v>
      </c>
      <c r="Q1487" s="5"/>
      <c r="R1487" s="6" t="s">
        <v>12174</v>
      </c>
      <c r="S1487" s="6">
        <f t="shared" si="94"/>
        <v>0</v>
      </c>
      <c r="T1487" s="6">
        <v>0</v>
      </c>
      <c r="U1487" s="6">
        <f t="shared" si="95"/>
        <v>0</v>
      </c>
      <c r="V1487" s="6" t="b">
        <f t="shared" si="92"/>
        <v>0</v>
      </c>
      <c r="W1487" s="6" t="b">
        <f t="shared" si="93"/>
        <v>0</v>
      </c>
    </row>
    <row r="1488" spans="1:23" x14ac:dyDescent="0.2">
      <c r="A1488" s="5">
        <v>2185</v>
      </c>
      <c r="B1488" s="5">
        <v>1632</v>
      </c>
      <c r="C1488" s="6" t="s">
        <v>2445</v>
      </c>
      <c r="D1488" s="6" t="s">
        <v>2445</v>
      </c>
      <c r="E1488" s="6" t="s">
        <v>2446</v>
      </c>
      <c r="F1488" s="6" t="s">
        <v>2446</v>
      </c>
      <c r="G1488" s="6" t="s">
        <v>2446</v>
      </c>
      <c r="H1488" s="6" t="s">
        <v>2447</v>
      </c>
      <c r="I1488" s="6" t="s">
        <v>2447</v>
      </c>
      <c r="J1488" s="6" t="s">
        <v>2210</v>
      </c>
      <c r="K1488" s="6" t="s">
        <v>2210</v>
      </c>
      <c r="L1488" s="5">
        <v>4237439103</v>
      </c>
      <c r="M1488" s="5">
        <v>4237439103</v>
      </c>
      <c r="N1488" s="6" t="s">
        <v>8972</v>
      </c>
      <c r="O1488" s="6" t="s">
        <v>8972</v>
      </c>
      <c r="P1488" s="6" t="s">
        <v>8975</v>
      </c>
      <c r="Q1488" s="5"/>
      <c r="R1488" s="6" t="s">
        <v>12174</v>
      </c>
      <c r="S1488" s="6">
        <f t="shared" si="94"/>
        <v>0</v>
      </c>
      <c r="T1488" s="6">
        <v>0</v>
      </c>
      <c r="U1488" s="6">
        <f t="shared" si="95"/>
        <v>0</v>
      </c>
      <c r="V1488" s="6" t="b">
        <f t="shared" si="92"/>
        <v>0</v>
      </c>
      <c r="W1488" s="6" t="b">
        <f t="shared" si="93"/>
        <v>0</v>
      </c>
    </row>
    <row r="1489" spans="1:23" x14ac:dyDescent="0.2">
      <c r="A1489" s="5">
        <v>2103</v>
      </c>
      <c r="B1489" s="5">
        <v>1633</v>
      </c>
      <c r="C1489" s="6" t="s">
        <v>1630</v>
      </c>
      <c r="D1489" s="6" t="s">
        <v>1630</v>
      </c>
      <c r="E1489" s="6" t="s">
        <v>2274</v>
      </c>
      <c r="F1489" s="6" t="s">
        <v>2274</v>
      </c>
      <c r="G1489" s="6" t="s">
        <v>2274</v>
      </c>
      <c r="H1489" s="6" t="s">
        <v>2275</v>
      </c>
      <c r="I1489" s="6" t="s">
        <v>2275</v>
      </c>
      <c r="J1489" s="6" t="s">
        <v>2210</v>
      </c>
      <c r="K1489" s="6" t="s">
        <v>2210</v>
      </c>
      <c r="L1489" s="5">
        <v>8659923867</v>
      </c>
      <c r="M1489" s="5">
        <v>8659923867</v>
      </c>
      <c r="N1489" s="6" t="s">
        <v>8972</v>
      </c>
      <c r="O1489" s="6" t="s">
        <v>8972</v>
      </c>
      <c r="P1489" s="6" t="s">
        <v>8975</v>
      </c>
      <c r="Q1489" s="5"/>
      <c r="R1489" s="6" t="s">
        <v>12174</v>
      </c>
      <c r="S1489" s="6">
        <f t="shared" si="94"/>
        <v>0</v>
      </c>
      <c r="T1489" s="6">
        <v>0</v>
      </c>
      <c r="U1489" s="6">
        <f t="shared" si="95"/>
        <v>0</v>
      </c>
      <c r="V1489" s="6" t="b">
        <f t="shared" si="92"/>
        <v>0</v>
      </c>
      <c r="W1489" s="6" t="b">
        <f t="shared" si="93"/>
        <v>0</v>
      </c>
    </row>
    <row r="1490" spans="1:23" x14ac:dyDescent="0.2">
      <c r="A1490" s="5">
        <v>2192</v>
      </c>
      <c r="B1490" s="5">
        <v>1634</v>
      </c>
      <c r="C1490" s="6" t="s">
        <v>2459</v>
      </c>
      <c r="D1490" s="6" t="s">
        <v>2459</v>
      </c>
      <c r="E1490" s="6" t="s">
        <v>2460</v>
      </c>
      <c r="F1490" s="6" t="s">
        <v>2460</v>
      </c>
      <c r="G1490" s="6" t="s">
        <v>2460</v>
      </c>
      <c r="H1490" s="6" t="s">
        <v>2321</v>
      </c>
      <c r="I1490" s="6" t="s">
        <v>2321</v>
      </c>
      <c r="J1490" s="6" t="s">
        <v>2210</v>
      </c>
      <c r="K1490" s="6" t="s">
        <v>2210</v>
      </c>
      <c r="L1490" s="5">
        <v>9316467524</v>
      </c>
      <c r="M1490" s="5">
        <v>9315287531</v>
      </c>
      <c r="N1490" s="6" t="s">
        <v>8972</v>
      </c>
      <c r="O1490" s="6" t="s">
        <v>8972</v>
      </c>
      <c r="P1490" s="6" t="s">
        <v>8975</v>
      </c>
      <c r="Q1490" s="5"/>
      <c r="R1490" s="6" t="s">
        <v>12174</v>
      </c>
      <c r="S1490" s="6">
        <f t="shared" si="94"/>
        <v>0</v>
      </c>
      <c r="T1490" s="6">
        <v>0</v>
      </c>
      <c r="U1490" s="6">
        <f t="shared" si="95"/>
        <v>0</v>
      </c>
      <c r="V1490" s="6" t="b">
        <f t="shared" si="92"/>
        <v>0</v>
      </c>
      <c r="W1490" s="6" t="b">
        <f t="shared" si="93"/>
        <v>0</v>
      </c>
    </row>
    <row r="1491" spans="1:23" x14ac:dyDescent="0.2">
      <c r="A1491" s="5">
        <v>2126</v>
      </c>
      <c r="B1491" s="5">
        <v>1635</v>
      </c>
      <c r="C1491" s="6" t="s">
        <v>2323</v>
      </c>
      <c r="D1491" s="6" t="s">
        <v>2323</v>
      </c>
      <c r="E1491" s="6" t="s">
        <v>2324</v>
      </c>
      <c r="F1491" s="6" t="s">
        <v>2324</v>
      </c>
      <c r="G1491" s="6" t="s">
        <v>2324</v>
      </c>
      <c r="H1491" s="6" t="s">
        <v>2325</v>
      </c>
      <c r="I1491" s="6" t="s">
        <v>2325</v>
      </c>
      <c r="J1491" s="6" t="s">
        <v>2210</v>
      </c>
      <c r="K1491" s="6" t="s">
        <v>2210</v>
      </c>
      <c r="L1491" s="5">
        <v>9319462438</v>
      </c>
      <c r="M1491" s="5">
        <v>9319462438</v>
      </c>
      <c r="N1491" s="6" t="s">
        <v>8972</v>
      </c>
      <c r="O1491" s="6" t="s">
        <v>8972</v>
      </c>
      <c r="P1491" s="6" t="s">
        <v>8975</v>
      </c>
      <c r="Q1491" s="5"/>
      <c r="R1491" s="6" t="s">
        <v>12174</v>
      </c>
      <c r="S1491" s="6">
        <f t="shared" si="94"/>
        <v>0</v>
      </c>
      <c r="T1491" s="6">
        <v>0</v>
      </c>
      <c r="U1491" s="6">
        <f t="shared" si="95"/>
        <v>0</v>
      </c>
      <c r="V1491" s="6" t="b">
        <f t="shared" si="92"/>
        <v>0</v>
      </c>
      <c r="W1491" s="6" t="b">
        <f t="shared" si="93"/>
        <v>0</v>
      </c>
    </row>
    <row r="1492" spans="1:23" x14ac:dyDescent="0.2">
      <c r="A1492" s="5">
        <v>2127</v>
      </c>
      <c r="B1492" s="5">
        <v>1636</v>
      </c>
      <c r="C1492" s="6" t="s">
        <v>1703</v>
      </c>
      <c r="D1492" s="6" t="s">
        <v>1703</v>
      </c>
      <c r="E1492" s="6" t="s">
        <v>2326</v>
      </c>
      <c r="F1492" s="6" t="s">
        <v>2326</v>
      </c>
      <c r="G1492" s="6" t="s">
        <v>2326</v>
      </c>
      <c r="H1492" s="6" t="s">
        <v>2327</v>
      </c>
      <c r="I1492" s="6" t="s">
        <v>2327</v>
      </c>
      <c r="J1492" s="6" t="s">
        <v>2210</v>
      </c>
      <c r="K1492" s="6" t="s">
        <v>2210</v>
      </c>
      <c r="L1492" s="5">
        <v>9314738468</v>
      </c>
      <c r="M1492" s="5">
        <v>9314738468</v>
      </c>
      <c r="N1492" s="6" t="s">
        <v>8972</v>
      </c>
      <c r="O1492" s="6" t="s">
        <v>8972</v>
      </c>
      <c r="P1492" s="6" t="s">
        <v>8975</v>
      </c>
      <c r="Q1492" s="5"/>
      <c r="R1492" s="6" t="s">
        <v>12174</v>
      </c>
      <c r="S1492" s="6">
        <f t="shared" si="94"/>
        <v>0</v>
      </c>
      <c r="T1492" s="6">
        <v>0</v>
      </c>
      <c r="U1492" s="6">
        <f t="shared" si="95"/>
        <v>0</v>
      </c>
      <c r="V1492" s="6" t="b">
        <f t="shared" si="92"/>
        <v>0</v>
      </c>
      <c r="W1492" s="6" t="b">
        <f t="shared" si="93"/>
        <v>0</v>
      </c>
    </row>
    <row r="1493" spans="1:23" x14ac:dyDescent="0.2">
      <c r="A1493" s="5">
        <v>2155</v>
      </c>
      <c r="B1493" s="5">
        <v>1637</v>
      </c>
      <c r="C1493" s="6" t="s">
        <v>1778</v>
      </c>
      <c r="D1493" s="6" t="s">
        <v>1778</v>
      </c>
      <c r="E1493" s="6" t="s">
        <v>7656</v>
      </c>
      <c r="F1493" s="6" t="s">
        <v>7656</v>
      </c>
      <c r="G1493" s="6" t="s">
        <v>7984</v>
      </c>
      <c r="H1493" s="6" t="s">
        <v>704</v>
      </c>
      <c r="I1493" s="6" t="s">
        <v>704</v>
      </c>
      <c r="J1493" s="6" t="s">
        <v>2210</v>
      </c>
      <c r="K1493" s="6" t="s">
        <v>2210</v>
      </c>
      <c r="L1493" s="5">
        <v>9317223292</v>
      </c>
      <c r="M1493" s="5">
        <v>9317223292</v>
      </c>
      <c r="N1493" s="6" t="s">
        <v>8972</v>
      </c>
      <c r="O1493" s="6" t="s">
        <v>8972</v>
      </c>
      <c r="P1493" s="6" t="s">
        <v>8975</v>
      </c>
      <c r="Q1493" s="5"/>
      <c r="R1493" s="6" t="s">
        <v>12174</v>
      </c>
      <c r="S1493" s="6">
        <f t="shared" si="94"/>
        <v>0</v>
      </c>
      <c r="T1493" s="6">
        <v>0</v>
      </c>
      <c r="U1493" s="6">
        <f t="shared" si="95"/>
        <v>0</v>
      </c>
      <c r="V1493" s="6" t="b">
        <f t="shared" si="92"/>
        <v>0</v>
      </c>
      <c r="W1493" s="6" t="b">
        <f t="shared" si="93"/>
        <v>0</v>
      </c>
    </row>
    <row r="1494" spans="1:23" x14ac:dyDescent="0.2">
      <c r="A1494" s="5">
        <v>2191</v>
      </c>
      <c r="B1494" s="5">
        <v>1638</v>
      </c>
      <c r="C1494" s="6" t="s">
        <v>2456</v>
      </c>
      <c r="D1494" s="6" t="s">
        <v>2456</v>
      </c>
      <c r="E1494" s="6" t="s">
        <v>2457</v>
      </c>
      <c r="F1494" s="6" t="s">
        <v>2457</v>
      </c>
      <c r="G1494" s="6" t="s">
        <v>2457</v>
      </c>
      <c r="H1494" s="6" t="s">
        <v>2458</v>
      </c>
      <c r="I1494" s="6" t="s">
        <v>2458</v>
      </c>
      <c r="J1494" s="6" t="s">
        <v>2210</v>
      </c>
      <c r="K1494" s="6" t="s">
        <v>2210</v>
      </c>
      <c r="L1494" s="5">
        <v>7318817750</v>
      </c>
      <c r="M1494" s="5">
        <v>7318817750</v>
      </c>
      <c r="N1494" s="6" t="s">
        <v>8972</v>
      </c>
      <c r="O1494" s="6" t="s">
        <v>8972</v>
      </c>
      <c r="P1494" s="6" t="s">
        <v>8979</v>
      </c>
      <c r="Q1494" s="5"/>
      <c r="R1494" s="6" t="s">
        <v>12174</v>
      </c>
      <c r="S1494" s="6">
        <f t="shared" si="94"/>
        <v>0</v>
      </c>
      <c r="T1494" s="6">
        <v>0</v>
      </c>
      <c r="U1494" s="6">
        <f t="shared" si="95"/>
        <v>0</v>
      </c>
      <c r="V1494" s="6" t="b">
        <f t="shared" si="92"/>
        <v>0</v>
      </c>
      <c r="W1494" s="6" t="b">
        <f t="shared" si="93"/>
        <v>0</v>
      </c>
    </row>
    <row r="1495" spans="1:23" x14ac:dyDescent="0.2">
      <c r="A1495" s="5">
        <v>2166</v>
      </c>
      <c r="B1495" s="5">
        <v>1639</v>
      </c>
      <c r="C1495" s="6" t="s">
        <v>2406</v>
      </c>
      <c r="D1495" s="6" t="s">
        <v>2406</v>
      </c>
      <c r="E1495" s="6" t="s">
        <v>2407</v>
      </c>
      <c r="F1495" s="6" t="s">
        <v>2407</v>
      </c>
      <c r="G1495" s="6" t="s">
        <v>2407</v>
      </c>
      <c r="H1495" s="6" t="s">
        <v>2408</v>
      </c>
      <c r="I1495" s="6" t="s">
        <v>2408</v>
      </c>
      <c r="J1495" s="6" t="s">
        <v>2210</v>
      </c>
      <c r="K1495" s="6" t="s">
        <v>2210</v>
      </c>
      <c r="L1495" s="5">
        <v>7313642258</v>
      </c>
      <c r="M1495" s="5">
        <v>7313642258</v>
      </c>
      <c r="N1495" s="6" t="s">
        <v>8972</v>
      </c>
      <c r="O1495" s="6" t="s">
        <v>8972</v>
      </c>
      <c r="P1495" s="6" t="s">
        <v>8975</v>
      </c>
      <c r="Q1495" s="5"/>
      <c r="R1495" s="6" t="s">
        <v>12174</v>
      </c>
      <c r="S1495" s="6">
        <f t="shared" si="94"/>
        <v>0</v>
      </c>
      <c r="T1495" s="6">
        <v>0</v>
      </c>
      <c r="U1495" s="6">
        <f t="shared" si="95"/>
        <v>0</v>
      </c>
      <c r="V1495" s="6" t="b">
        <f t="shared" si="92"/>
        <v>0</v>
      </c>
      <c r="W1495" s="6" t="b">
        <f t="shared" si="93"/>
        <v>0</v>
      </c>
    </row>
    <row r="1496" spans="1:23" x14ac:dyDescent="0.2">
      <c r="A1496" s="5">
        <v>2128</v>
      </c>
      <c r="B1496" s="5">
        <v>1640</v>
      </c>
      <c r="C1496" s="6" t="s">
        <v>2328</v>
      </c>
      <c r="D1496" s="6" t="s">
        <v>2328</v>
      </c>
      <c r="E1496" s="6" t="s">
        <v>2329</v>
      </c>
      <c r="F1496" s="6" t="s">
        <v>2329</v>
      </c>
      <c r="G1496" s="6" t="s">
        <v>2329</v>
      </c>
      <c r="H1496" s="6" t="s">
        <v>1870</v>
      </c>
      <c r="I1496" s="6" t="s">
        <v>1870</v>
      </c>
      <c r="J1496" s="6" t="s">
        <v>2210</v>
      </c>
      <c r="K1496" s="6" t="s">
        <v>2210</v>
      </c>
      <c r="L1496" s="5">
        <v>9318362201</v>
      </c>
      <c r="M1496" s="5">
        <v>9318362201</v>
      </c>
      <c r="N1496" s="6" t="s">
        <v>8972</v>
      </c>
      <c r="O1496" s="6" t="s">
        <v>8972</v>
      </c>
      <c r="P1496" s="6" t="s">
        <v>8975</v>
      </c>
      <c r="Q1496" s="5"/>
      <c r="R1496" s="6" t="s">
        <v>12174</v>
      </c>
      <c r="S1496" s="6">
        <f t="shared" si="94"/>
        <v>0</v>
      </c>
      <c r="T1496" s="6">
        <v>0</v>
      </c>
      <c r="U1496" s="6">
        <f t="shared" si="95"/>
        <v>0</v>
      </c>
      <c r="V1496" s="6" t="b">
        <f t="shared" si="92"/>
        <v>0</v>
      </c>
      <c r="W1496" s="6" t="b">
        <f t="shared" si="93"/>
        <v>0</v>
      </c>
    </row>
    <row r="1497" spans="1:23" x14ac:dyDescent="0.2">
      <c r="A1497" s="5">
        <v>2141</v>
      </c>
      <c r="B1497" s="5">
        <v>1641</v>
      </c>
      <c r="C1497" s="6" t="s">
        <v>2355</v>
      </c>
      <c r="D1497" s="6" t="s">
        <v>2355</v>
      </c>
      <c r="E1497" s="6" t="s">
        <v>2356</v>
      </c>
      <c r="F1497" s="6" t="s">
        <v>2356</v>
      </c>
      <c r="G1497" s="6" t="s">
        <v>12185</v>
      </c>
      <c r="H1497" s="6" t="s">
        <v>691</v>
      </c>
      <c r="I1497" s="6" t="s">
        <v>691</v>
      </c>
      <c r="J1497" s="6" t="s">
        <v>2210</v>
      </c>
      <c r="K1497" s="6" t="s">
        <v>2210</v>
      </c>
      <c r="L1497" s="5">
        <v>6157941542</v>
      </c>
      <c r="M1497" s="5">
        <v>6157941542</v>
      </c>
      <c r="N1497" s="6" t="s">
        <v>8972</v>
      </c>
      <c r="O1497" s="6" t="s">
        <v>8972</v>
      </c>
      <c r="P1497" s="6" t="s">
        <v>8975</v>
      </c>
      <c r="Q1497" s="5"/>
      <c r="R1497" s="6" t="s">
        <v>12174</v>
      </c>
      <c r="S1497" s="6">
        <f t="shared" si="94"/>
        <v>0</v>
      </c>
      <c r="T1497" s="6">
        <v>0</v>
      </c>
      <c r="U1497" s="6">
        <f t="shared" si="95"/>
        <v>0</v>
      </c>
      <c r="V1497" s="6" t="b">
        <f t="shared" si="92"/>
        <v>0</v>
      </c>
      <c r="W1497" s="6" t="b">
        <f t="shared" si="93"/>
        <v>0</v>
      </c>
    </row>
    <row r="1498" spans="1:23" x14ac:dyDescent="0.2">
      <c r="A1498" s="5">
        <v>2188</v>
      </c>
      <c r="B1498" s="5">
        <v>1642</v>
      </c>
      <c r="C1498" s="6" t="s">
        <v>2449</v>
      </c>
      <c r="D1498" s="6" t="s">
        <v>2449</v>
      </c>
      <c r="E1498" s="6" t="s">
        <v>2450</v>
      </c>
      <c r="F1498" s="6" t="s">
        <v>2450</v>
      </c>
      <c r="G1498" s="6" t="s">
        <v>2450</v>
      </c>
      <c r="H1498" s="6" t="s">
        <v>2451</v>
      </c>
      <c r="I1498" s="6" t="s">
        <v>2451</v>
      </c>
      <c r="J1498" s="6" t="s">
        <v>2210</v>
      </c>
      <c r="K1498" s="6" t="s">
        <v>2210</v>
      </c>
      <c r="L1498" s="5">
        <v>6157992389</v>
      </c>
      <c r="M1498" s="5">
        <v>6157992389</v>
      </c>
      <c r="N1498" s="6" t="s">
        <v>8972</v>
      </c>
      <c r="O1498" s="6" t="s">
        <v>8972</v>
      </c>
      <c r="P1498" s="6" t="s">
        <v>8975</v>
      </c>
      <c r="Q1498" s="5"/>
      <c r="R1498" s="6" t="s">
        <v>12174</v>
      </c>
      <c r="S1498" s="6">
        <f t="shared" si="94"/>
        <v>0</v>
      </c>
      <c r="T1498" s="6">
        <v>0</v>
      </c>
      <c r="U1498" s="6">
        <f t="shared" si="95"/>
        <v>0</v>
      </c>
      <c r="V1498" s="6" t="b">
        <f t="shared" si="92"/>
        <v>0</v>
      </c>
      <c r="W1498" s="6" t="b">
        <f t="shared" si="93"/>
        <v>0</v>
      </c>
    </row>
    <row r="1499" spans="1:23" x14ac:dyDescent="0.2">
      <c r="A1499" s="5">
        <v>2142</v>
      </c>
      <c r="B1499" s="5">
        <v>1643</v>
      </c>
      <c r="C1499" s="6" t="s">
        <v>2357</v>
      </c>
      <c r="D1499" s="6" t="s">
        <v>2357</v>
      </c>
      <c r="E1499" s="6" t="s">
        <v>2358</v>
      </c>
      <c r="F1499" s="6" t="s">
        <v>2358</v>
      </c>
      <c r="G1499" s="6" t="s">
        <v>6744</v>
      </c>
      <c r="H1499" s="6" t="s">
        <v>516</v>
      </c>
      <c r="I1499" s="6" t="s">
        <v>516</v>
      </c>
      <c r="J1499" s="6" t="s">
        <v>2210</v>
      </c>
      <c r="K1499" s="6" t="s">
        <v>2210</v>
      </c>
      <c r="L1499" s="5">
        <v>6154445325</v>
      </c>
      <c r="M1499" s="5">
        <v>6154445325</v>
      </c>
      <c r="N1499" s="6" t="s">
        <v>8972</v>
      </c>
      <c r="O1499" s="6" t="s">
        <v>8972</v>
      </c>
      <c r="P1499" s="6" t="s">
        <v>8975</v>
      </c>
      <c r="Q1499" s="5"/>
      <c r="R1499" s="6" t="s">
        <v>12174</v>
      </c>
      <c r="S1499" s="6">
        <f t="shared" si="94"/>
        <v>0</v>
      </c>
      <c r="T1499" s="6">
        <v>0</v>
      </c>
      <c r="U1499" s="6">
        <f t="shared" si="95"/>
        <v>0</v>
      </c>
      <c r="V1499" s="6" t="b">
        <f t="shared" si="92"/>
        <v>0</v>
      </c>
      <c r="W1499" s="6" t="b">
        <f t="shared" si="93"/>
        <v>0</v>
      </c>
    </row>
    <row r="1500" spans="1:23" x14ac:dyDescent="0.2">
      <c r="A1500" s="5">
        <v>2079</v>
      </c>
      <c r="B1500" s="5">
        <v>1644</v>
      </c>
      <c r="C1500" s="6" t="s">
        <v>13188</v>
      </c>
      <c r="D1500" s="6" t="s">
        <v>13188</v>
      </c>
      <c r="E1500" s="6" t="s">
        <v>13189</v>
      </c>
      <c r="F1500" s="6" t="s">
        <v>13189</v>
      </c>
      <c r="G1500" s="6" t="s">
        <v>13190</v>
      </c>
      <c r="H1500" s="6" t="s">
        <v>2224</v>
      </c>
      <c r="I1500" s="6" t="s">
        <v>2224</v>
      </c>
      <c r="J1500" s="6" t="s">
        <v>2210</v>
      </c>
      <c r="K1500" s="6" t="s">
        <v>2210</v>
      </c>
      <c r="L1500" s="5">
        <v>6153405616</v>
      </c>
      <c r="M1500" s="5">
        <v>6153405616</v>
      </c>
      <c r="N1500" s="6" t="s">
        <v>8972</v>
      </c>
      <c r="O1500" s="6" t="s">
        <v>11017</v>
      </c>
      <c r="P1500" s="6" t="s">
        <v>8975</v>
      </c>
      <c r="Q1500" s="5"/>
      <c r="R1500" s="6" t="s">
        <v>12174</v>
      </c>
      <c r="S1500" s="6">
        <f t="shared" si="94"/>
        <v>0</v>
      </c>
      <c r="T1500" s="6">
        <v>0</v>
      </c>
      <c r="U1500" s="6">
        <f t="shared" si="95"/>
        <v>0</v>
      </c>
      <c r="V1500" s="6" t="b">
        <f t="shared" si="92"/>
        <v>0</v>
      </c>
      <c r="W1500" s="6" t="b">
        <f t="shared" si="93"/>
        <v>0</v>
      </c>
    </row>
    <row r="1501" spans="1:23" x14ac:dyDescent="0.2">
      <c r="A1501" s="5">
        <v>2080</v>
      </c>
      <c r="B1501" s="5">
        <v>1645</v>
      </c>
      <c r="C1501" s="6" t="s">
        <v>2225</v>
      </c>
      <c r="D1501" s="6" t="s">
        <v>2225</v>
      </c>
      <c r="E1501" s="6" t="s">
        <v>2226</v>
      </c>
      <c r="F1501" s="6" t="s">
        <v>2226</v>
      </c>
      <c r="G1501" s="6" t="s">
        <v>6716</v>
      </c>
      <c r="H1501" s="6" t="s">
        <v>2224</v>
      </c>
      <c r="I1501" s="6" t="s">
        <v>2224</v>
      </c>
      <c r="J1501" s="6" t="s">
        <v>2210</v>
      </c>
      <c r="K1501" s="6" t="s">
        <v>2210</v>
      </c>
      <c r="L1501" s="5">
        <v>6158627916</v>
      </c>
      <c r="M1501" s="5">
        <v>6158627916</v>
      </c>
      <c r="N1501" s="6" t="s">
        <v>8972</v>
      </c>
      <c r="O1501" s="6" t="s">
        <v>8972</v>
      </c>
      <c r="P1501" s="6" t="s">
        <v>8975</v>
      </c>
      <c r="Q1501" s="5"/>
      <c r="R1501" s="6" t="s">
        <v>12174</v>
      </c>
      <c r="S1501" s="6">
        <f t="shared" si="94"/>
        <v>0</v>
      </c>
      <c r="T1501" s="6">
        <v>0</v>
      </c>
      <c r="U1501" s="6">
        <f t="shared" si="95"/>
        <v>0</v>
      </c>
      <c r="V1501" s="6" t="b">
        <f t="shared" si="92"/>
        <v>0</v>
      </c>
      <c r="W1501" s="6" t="b">
        <f t="shared" si="93"/>
        <v>0</v>
      </c>
    </row>
    <row r="1502" spans="1:23" x14ac:dyDescent="0.2">
      <c r="A1502" s="5">
        <v>2081</v>
      </c>
      <c r="B1502" s="5">
        <v>1646</v>
      </c>
      <c r="C1502" s="6" t="s">
        <v>2227</v>
      </c>
      <c r="D1502" s="6" t="s">
        <v>2227</v>
      </c>
      <c r="E1502" s="6" t="s">
        <v>2228</v>
      </c>
      <c r="F1502" s="6" t="s">
        <v>2228</v>
      </c>
      <c r="G1502" s="6" t="s">
        <v>7969</v>
      </c>
      <c r="H1502" s="6" t="s">
        <v>2224</v>
      </c>
      <c r="I1502" s="6" t="s">
        <v>2224</v>
      </c>
      <c r="J1502" s="6" t="s">
        <v>2210</v>
      </c>
      <c r="K1502" s="6" t="s">
        <v>2210</v>
      </c>
      <c r="L1502" s="5">
        <v>6158627940</v>
      </c>
      <c r="M1502" s="5">
        <v>6158627940</v>
      </c>
      <c r="N1502" s="6" t="s">
        <v>8972</v>
      </c>
      <c r="O1502" s="6" t="s">
        <v>8972</v>
      </c>
      <c r="P1502" s="6" t="s">
        <v>8975</v>
      </c>
      <c r="Q1502" s="5"/>
      <c r="R1502" s="6" t="s">
        <v>12174</v>
      </c>
      <c r="S1502" s="6">
        <f t="shared" si="94"/>
        <v>0</v>
      </c>
      <c r="T1502" s="6">
        <v>0</v>
      </c>
      <c r="U1502" s="6">
        <f t="shared" si="95"/>
        <v>0</v>
      </c>
      <c r="V1502" s="6" t="b">
        <f t="shared" si="92"/>
        <v>0</v>
      </c>
      <c r="W1502" s="6" t="b">
        <f t="shared" si="93"/>
        <v>0</v>
      </c>
    </row>
    <row r="1503" spans="1:23" x14ac:dyDescent="0.2">
      <c r="A1503" s="5">
        <v>2075</v>
      </c>
      <c r="B1503" s="5">
        <v>1648</v>
      </c>
      <c r="C1503" s="6" t="s">
        <v>13191</v>
      </c>
      <c r="D1503" s="6" t="s">
        <v>13191</v>
      </c>
      <c r="E1503" s="6" t="s">
        <v>13192</v>
      </c>
      <c r="F1503" s="6" t="s">
        <v>13192</v>
      </c>
      <c r="G1503" s="6" t="s">
        <v>13193</v>
      </c>
      <c r="H1503" s="6" t="s">
        <v>13194</v>
      </c>
      <c r="I1503" s="6" t="s">
        <v>13194</v>
      </c>
      <c r="J1503" s="6" t="s">
        <v>2210</v>
      </c>
      <c r="K1503" s="6" t="s">
        <v>2210</v>
      </c>
      <c r="L1503" s="5">
        <v>4232098000</v>
      </c>
      <c r="M1503" s="5">
        <v>4232098350</v>
      </c>
      <c r="N1503" s="6" t="s">
        <v>8972</v>
      </c>
      <c r="O1503" s="6" t="s">
        <v>11017</v>
      </c>
      <c r="P1503" s="6" t="s">
        <v>8975</v>
      </c>
      <c r="Q1503" s="5"/>
      <c r="R1503" s="6" t="s">
        <v>12174</v>
      </c>
      <c r="S1503" s="6">
        <f t="shared" si="94"/>
        <v>0</v>
      </c>
      <c r="T1503" s="6">
        <v>0</v>
      </c>
      <c r="U1503" s="6">
        <f t="shared" si="95"/>
        <v>0</v>
      </c>
      <c r="V1503" s="6" t="b">
        <f t="shared" si="92"/>
        <v>0</v>
      </c>
      <c r="W1503" s="6" t="b">
        <f t="shared" si="93"/>
        <v>0</v>
      </c>
    </row>
    <row r="1504" spans="1:23" x14ac:dyDescent="0.2">
      <c r="A1504" s="5">
        <v>2076</v>
      </c>
      <c r="B1504" s="5">
        <v>1649</v>
      </c>
      <c r="C1504" s="6" t="s">
        <v>2215</v>
      </c>
      <c r="D1504" s="6" t="s">
        <v>2215</v>
      </c>
      <c r="E1504" s="6" t="s">
        <v>2216</v>
      </c>
      <c r="F1504" s="6" t="s">
        <v>2216</v>
      </c>
      <c r="G1504" s="6" t="s">
        <v>2216</v>
      </c>
      <c r="H1504" s="6" t="s">
        <v>2217</v>
      </c>
      <c r="I1504" s="6" t="s">
        <v>2217</v>
      </c>
      <c r="J1504" s="6" t="s">
        <v>2210</v>
      </c>
      <c r="K1504" s="6" t="s">
        <v>2210</v>
      </c>
      <c r="L1504" s="5">
        <v>4239610446</v>
      </c>
      <c r="M1504" s="5">
        <v>4232095540</v>
      </c>
      <c r="N1504" s="6" t="s">
        <v>8972</v>
      </c>
      <c r="O1504" s="6" t="s">
        <v>8972</v>
      </c>
      <c r="P1504" s="6" t="s">
        <v>8975</v>
      </c>
      <c r="Q1504" s="5"/>
      <c r="R1504" s="6" t="s">
        <v>12174</v>
      </c>
      <c r="S1504" s="6">
        <f t="shared" si="94"/>
        <v>0</v>
      </c>
      <c r="T1504" s="6">
        <v>0</v>
      </c>
      <c r="U1504" s="6">
        <f t="shared" si="95"/>
        <v>0</v>
      </c>
      <c r="V1504" s="6" t="b">
        <f t="shared" si="92"/>
        <v>0</v>
      </c>
      <c r="W1504" s="6" t="b">
        <f t="shared" si="93"/>
        <v>0</v>
      </c>
    </row>
    <row r="1505" spans="1:23" x14ac:dyDescent="0.2">
      <c r="A1505" s="5">
        <v>2077</v>
      </c>
      <c r="B1505" s="5">
        <v>1650</v>
      </c>
      <c r="C1505" s="6" t="s">
        <v>2218</v>
      </c>
      <c r="D1505" s="6" t="s">
        <v>2218</v>
      </c>
      <c r="E1505" s="6" t="s">
        <v>2219</v>
      </c>
      <c r="F1505" s="6" t="s">
        <v>2219</v>
      </c>
      <c r="G1505" s="6" t="s">
        <v>2219</v>
      </c>
      <c r="H1505" s="6" t="s">
        <v>2220</v>
      </c>
      <c r="I1505" s="6" t="s">
        <v>2220</v>
      </c>
      <c r="J1505" s="6" t="s">
        <v>2210</v>
      </c>
      <c r="K1505" s="6" t="s">
        <v>2210</v>
      </c>
      <c r="L1505" s="5">
        <v>4232384269</v>
      </c>
      <c r="M1505" s="5">
        <v>4232095440</v>
      </c>
      <c r="N1505" s="6" t="s">
        <v>8972</v>
      </c>
      <c r="O1505" s="6" t="s">
        <v>8972</v>
      </c>
      <c r="P1505" s="6" t="s">
        <v>8975</v>
      </c>
      <c r="Q1505" s="5"/>
      <c r="R1505" s="6" t="s">
        <v>12174</v>
      </c>
      <c r="S1505" s="6">
        <f t="shared" si="94"/>
        <v>0</v>
      </c>
      <c r="T1505" s="6">
        <v>0</v>
      </c>
      <c r="U1505" s="6">
        <f t="shared" si="95"/>
        <v>0</v>
      </c>
      <c r="V1505" s="6" t="b">
        <f t="shared" si="92"/>
        <v>0</v>
      </c>
      <c r="W1505" s="6" t="b">
        <f t="shared" si="93"/>
        <v>0</v>
      </c>
    </row>
    <row r="1506" spans="1:23" x14ac:dyDescent="0.2">
      <c r="A1506" s="5">
        <v>2078</v>
      </c>
      <c r="B1506" s="5">
        <v>1651</v>
      </c>
      <c r="C1506" s="6" t="s">
        <v>2221</v>
      </c>
      <c r="D1506" s="6" t="s">
        <v>2221</v>
      </c>
      <c r="E1506" s="6" t="s">
        <v>2222</v>
      </c>
      <c r="F1506" s="6" t="s">
        <v>2222</v>
      </c>
      <c r="G1506" s="6" t="s">
        <v>12176</v>
      </c>
      <c r="H1506" s="6" t="s">
        <v>2223</v>
      </c>
      <c r="I1506" s="6" t="s">
        <v>2223</v>
      </c>
      <c r="J1506" s="6" t="s">
        <v>2210</v>
      </c>
      <c r="K1506" s="6" t="s">
        <v>2210</v>
      </c>
      <c r="L1506" s="5">
        <v>4238423031</v>
      </c>
      <c r="M1506" s="5">
        <v>4232095490</v>
      </c>
      <c r="N1506" s="6" t="s">
        <v>8972</v>
      </c>
      <c r="O1506" s="6" t="s">
        <v>8972</v>
      </c>
      <c r="P1506" s="6" t="s">
        <v>8975</v>
      </c>
      <c r="Q1506" s="5"/>
      <c r="R1506" s="6" t="s">
        <v>12174</v>
      </c>
      <c r="S1506" s="6">
        <f t="shared" si="94"/>
        <v>0</v>
      </c>
      <c r="T1506" s="6">
        <v>0</v>
      </c>
      <c r="U1506" s="6">
        <f t="shared" si="95"/>
        <v>0</v>
      </c>
      <c r="V1506" s="6" t="b">
        <f t="shared" si="92"/>
        <v>0</v>
      </c>
      <c r="W1506" s="6" t="b">
        <f t="shared" si="93"/>
        <v>0</v>
      </c>
    </row>
    <row r="1507" spans="1:23" x14ac:dyDescent="0.2">
      <c r="A1507" s="5">
        <v>2082</v>
      </c>
      <c r="B1507" s="5">
        <v>1652</v>
      </c>
      <c r="C1507" s="6" t="s">
        <v>13195</v>
      </c>
      <c r="D1507" s="6" t="s">
        <v>13195</v>
      </c>
      <c r="E1507" s="6" t="s">
        <v>13196</v>
      </c>
      <c r="F1507" s="6" t="s">
        <v>13196</v>
      </c>
      <c r="G1507" s="6" t="s">
        <v>13197</v>
      </c>
      <c r="H1507" s="6" t="s">
        <v>1305</v>
      </c>
      <c r="I1507" s="6" t="s">
        <v>1305</v>
      </c>
      <c r="J1507" s="6" t="s">
        <v>2210</v>
      </c>
      <c r="K1507" s="6" t="s">
        <v>2210</v>
      </c>
      <c r="L1507" s="5">
        <v>7314233020</v>
      </c>
      <c r="M1507" s="5">
        <v>7314233020</v>
      </c>
      <c r="N1507" s="6" t="s">
        <v>8972</v>
      </c>
      <c r="O1507" s="6" t="s">
        <v>11017</v>
      </c>
      <c r="P1507" s="6" t="s">
        <v>8975</v>
      </c>
      <c r="Q1507" s="5"/>
      <c r="R1507" s="6" t="s">
        <v>12174</v>
      </c>
      <c r="S1507" s="6">
        <f t="shared" si="94"/>
        <v>0</v>
      </c>
      <c r="T1507" s="6">
        <v>0</v>
      </c>
      <c r="U1507" s="6">
        <f t="shared" si="95"/>
        <v>0</v>
      </c>
      <c r="V1507" s="6" t="b">
        <f t="shared" si="92"/>
        <v>0</v>
      </c>
      <c r="W1507" s="6" t="b">
        <f t="shared" si="93"/>
        <v>0</v>
      </c>
    </row>
    <row r="1508" spans="1:23" x14ac:dyDescent="0.2">
      <c r="A1508" s="5">
        <v>2072</v>
      </c>
      <c r="B1508" s="5">
        <v>1653</v>
      </c>
      <c r="C1508" s="6" t="s">
        <v>13198</v>
      </c>
      <c r="D1508" s="6" t="s">
        <v>13198</v>
      </c>
      <c r="E1508" s="6" t="s">
        <v>13199</v>
      </c>
      <c r="F1508" s="6" t="s">
        <v>13199</v>
      </c>
      <c r="G1508" s="6" t="s">
        <v>13200</v>
      </c>
      <c r="H1508" s="6" t="s">
        <v>2209</v>
      </c>
      <c r="I1508" s="6" t="s">
        <v>2209</v>
      </c>
      <c r="J1508" s="6" t="s">
        <v>2210</v>
      </c>
      <c r="K1508" s="6" t="s">
        <v>2210</v>
      </c>
      <c r="L1508" s="5">
        <v>8652155320</v>
      </c>
      <c r="M1508" s="5">
        <v>8652155000</v>
      </c>
      <c r="N1508" s="6" t="s">
        <v>8972</v>
      </c>
      <c r="O1508" s="6" t="s">
        <v>11017</v>
      </c>
      <c r="P1508" s="6" t="s">
        <v>8975</v>
      </c>
      <c r="Q1508" s="5"/>
      <c r="R1508" s="6" t="s">
        <v>12174</v>
      </c>
      <c r="S1508" s="6">
        <f t="shared" si="94"/>
        <v>0</v>
      </c>
      <c r="T1508" s="6">
        <v>0</v>
      </c>
      <c r="U1508" s="6">
        <f t="shared" si="95"/>
        <v>0</v>
      </c>
      <c r="V1508" s="6" t="b">
        <f t="shared" si="92"/>
        <v>0</v>
      </c>
      <c r="W1508" s="6" t="b">
        <f t="shared" si="93"/>
        <v>0</v>
      </c>
    </row>
    <row r="1509" spans="1:23" x14ac:dyDescent="0.2">
      <c r="A1509" s="5">
        <v>2073</v>
      </c>
      <c r="B1509" s="5">
        <v>1654</v>
      </c>
      <c r="C1509" s="6" t="s">
        <v>2211</v>
      </c>
      <c r="D1509" s="6" t="s">
        <v>2211</v>
      </c>
      <c r="E1509" s="6" t="s">
        <v>2212</v>
      </c>
      <c r="F1509" s="6" t="s">
        <v>2212</v>
      </c>
      <c r="G1509" s="6" t="s">
        <v>7968</v>
      </c>
      <c r="H1509" s="6" t="s">
        <v>2209</v>
      </c>
      <c r="I1509" s="6" t="s">
        <v>2209</v>
      </c>
      <c r="J1509" s="6" t="s">
        <v>2210</v>
      </c>
      <c r="K1509" s="6" t="s">
        <v>2210</v>
      </c>
      <c r="L1509" s="5">
        <v>8652155500</v>
      </c>
      <c r="M1509" s="5">
        <v>8652155950</v>
      </c>
      <c r="N1509" s="6" t="s">
        <v>8972</v>
      </c>
      <c r="O1509" s="6" t="s">
        <v>8972</v>
      </c>
      <c r="P1509" s="6" t="s">
        <v>8975</v>
      </c>
      <c r="Q1509" s="5"/>
      <c r="R1509" s="6" t="s">
        <v>12174</v>
      </c>
      <c r="S1509" s="6">
        <f t="shared" si="94"/>
        <v>0</v>
      </c>
      <c r="T1509" s="6">
        <v>0</v>
      </c>
      <c r="U1509" s="6">
        <f t="shared" si="95"/>
        <v>0</v>
      </c>
      <c r="V1509" s="6" t="b">
        <f t="shared" si="92"/>
        <v>0</v>
      </c>
      <c r="W1509" s="6" t="b">
        <f t="shared" si="93"/>
        <v>0</v>
      </c>
    </row>
    <row r="1510" spans="1:23" x14ac:dyDescent="0.2">
      <c r="A1510" s="5">
        <v>2074</v>
      </c>
      <c r="B1510" s="5">
        <v>1655</v>
      </c>
      <c r="C1510" s="6" t="s">
        <v>2213</v>
      </c>
      <c r="D1510" s="6" t="s">
        <v>2213</v>
      </c>
      <c r="E1510" s="6" t="s">
        <v>2214</v>
      </c>
      <c r="F1510" s="6" t="s">
        <v>2214</v>
      </c>
      <c r="G1510" s="6" t="s">
        <v>12175</v>
      </c>
      <c r="H1510" s="6" t="s">
        <v>2209</v>
      </c>
      <c r="I1510" s="6" t="s">
        <v>2209</v>
      </c>
      <c r="J1510" s="6" t="s">
        <v>2210</v>
      </c>
      <c r="K1510" s="6" t="s">
        <v>2210</v>
      </c>
      <c r="L1510" s="5">
        <v>8652155950</v>
      </c>
      <c r="M1510" s="5">
        <v>8652155500</v>
      </c>
      <c r="N1510" s="6" t="s">
        <v>8972</v>
      </c>
      <c r="O1510" s="6" t="s">
        <v>8972</v>
      </c>
      <c r="P1510" s="6" t="s">
        <v>8975</v>
      </c>
      <c r="Q1510" s="5"/>
      <c r="R1510" s="6" t="s">
        <v>12174</v>
      </c>
      <c r="S1510" s="6">
        <f t="shared" si="94"/>
        <v>0</v>
      </c>
      <c r="T1510" s="6">
        <v>0</v>
      </c>
      <c r="U1510" s="6">
        <f t="shared" si="95"/>
        <v>0</v>
      </c>
      <c r="V1510" s="6" t="b">
        <f t="shared" si="92"/>
        <v>0</v>
      </c>
      <c r="W1510" s="6" t="b">
        <f t="shared" si="93"/>
        <v>0</v>
      </c>
    </row>
    <row r="1511" spans="1:23" x14ac:dyDescent="0.2">
      <c r="A1511" s="5">
        <v>2083</v>
      </c>
      <c r="B1511" s="5">
        <v>1656</v>
      </c>
      <c r="C1511" s="6" t="s">
        <v>13201</v>
      </c>
      <c r="D1511" s="6" t="s">
        <v>13201</v>
      </c>
      <c r="E1511" s="6" t="s">
        <v>13202</v>
      </c>
      <c r="F1511" s="6" t="s">
        <v>13202</v>
      </c>
      <c r="G1511" s="6" t="s">
        <v>13203</v>
      </c>
      <c r="H1511" s="6" t="s">
        <v>2229</v>
      </c>
      <c r="I1511" s="6" t="s">
        <v>2229</v>
      </c>
      <c r="J1511" s="6" t="s">
        <v>2210</v>
      </c>
      <c r="K1511" s="6" t="s">
        <v>2210</v>
      </c>
      <c r="L1511" s="5">
        <v>9012229980</v>
      </c>
      <c r="M1511" s="5">
        <v>9012229134</v>
      </c>
      <c r="N1511" s="6" t="s">
        <v>8972</v>
      </c>
      <c r="O1511" s="6" t="s">
        <v>11017</v>
      </c>
      <c r="P1511" s="6" t="s">
        <v>8975</v>
      </c>
      <c r="Q1511" s="5"/>
      <c r="R1511" s="6" t="s">
        <v>12174</v>
      </c>
      <c r="S1511" s="6">
        <f t="shared" si="94"/>
        <v>0</v>
      </c>
      <c r="T1511" s="6">
        <v>0</v>
      </c>
      <c r="U1511" s="6">
        <f t="shared" si="95"/>
        <v>0</v>
      </c>
      <c r="V1511" s="6" t="b">
        <f t="shared" si="92"/>
        <v>0</v>
      </c>
      <c r="W1511" s="6" t="b">
        <f t="shared" si="93"/>
        <v>0</v>
      </c>
    </row>
    <row r="1512" spans="1:23" x14ac:dyDescent="0.2">
      <c r="A1512" s="5">
        <v>2190</v>
      </c>
      <c r="B1512" s="5">
        <v>1657</v>
      </c>
      <c r="C1512" s="6" t="s">
        <v>2454</v>
      </c>
      <c r="D1512" s="6" t="s">
        <v>2454</v>
      </c>
      <c r="E1512" s="6" t="s">
        <v>2455</v>
      </c>
      <c r="F1512" s="6" t="s">
        <v>2455</v>
      </c>
      <c r="G1512" s="6" t="s">
        <v>2455</v>
      </c>
      <c r="H1512" s="6" t="s">
        <v>2229</v>
      </c>
      <c r="I1512" s="6" t="s">
        <v>2229</v>
      </c>
      <c r="J1512" s="6" t="s">
        <v>2210</v>
      </c>
      <c r="K1512" s="6" t="s">
        <v>2210</v>
      </c>
      <c r="L1512" s="5">
        <v>9012229828</v>
      </c>
      <c r="M1512" s="5">
        <v>9012229980</v>
      </c>
      <c r="N1512" s="6" t="s">
        <v>8972</v>
      </c>
      <c r="O1512" s="6" t="s">
        <v>8972</v>
      </c>
      <c r="P1512" s="6" t="s">
        <v>8975</v>
      </c>
      <c r="Q1512" s="5"/>
      <c r="R1512" s="6" t="s">
        <v>12174</v>
      </c>
      <c r="S1512" s="6">
        <f t="shared" si="94"/>
        <v>0</v>
      </c>
      <c r="T1512" s="6">
        <v>0</v>
      </c>
      <c r="U1512" s="6">
        <f t="shared" si="95"/>
        <v>0</v>
      </c>
      <c r="V1512" s="6" t="b">
        <f t="shared" si="92"/>
        <v>0</v>
      </c>
      <c r="W1512" s="6" t="b">
        <f t="shared" si="93"/>
        <v>0</v>
      </c>
    </row>
    <row r="1513" spans="1:23" x14ac:dyDescent="0.2">
      <c r="A1513" s="5">
        <v>2084</v>
      </c>
      <c r="B1513" s="5">
        <v>1658</v>
      </c>
      <c r="C1513" s="6" t="s">
        <v>2230</v>
      </c>
      <c r="D1513" s="6" t="s">
        <v>2230</v>
      </c>
      <c r="E1513" s="6" t="s">
        <v>2231</v>
      </c>
      <c r="F1513" s="6" t="s">
        <v>2231</v>
      </c>
      <c r="G1513" s="6" t="s">
        <v>2231</v>
      </c>
      <c r="H1513" s="6" t="s">
        <v>2229</v>
      </c>
      <c r="I1513" s="6" t="s">
        <v>2229</v>
      </c>
      <c r="J1513" s="6" t="s">
        <v>2210</v>
      </c>
      <c r="K1513" s="6" t="s">
        <v>2210</v>
      </c>
      <c r="L1513" s="5">
        <v>9012229980</v>
      </c>
      <c r="M1513" s="5">
        <v>9012229980</v>
      </c>
      <c r="N1513" s="6" t="s">
        <v>8972</v>
      </c>
      <c r="O1513" s="6" t="s">
        <v>8972</v>
      </c>
      <c r="P1513" s="6" t="s">
        <v>8975</v>
      </c>
      <c r="Q1513" s="5"/>
      <c r="R1513" s="6" t="s">
        <v>12174</v>
      </c>
      <c r="S1513" s="6">
        <f t="shared" si="94"/>
        <v>0</v>
      </c>
      <c r="T1513" s="6">
        <v>0</v>
      </c>
      <c r="U1513" s="6">
        <f t="shared" si="95"/>
        <v>0</v>
      </c>
      <c r="V1513" s="6" t="b">
        <f t="shared" si="92"/>
        <v>0</v>
      </c>
      <c r="W1513" s="6" t="b">
        <f t="shared" si="93"/>
        <v>0</v>
      </c>
    </row>
    <row r="1514" spans="1:23" x14ac:dyDescent="0.2">
      <c r="A1514" s="5">
        <v>2088</v>
      </c>
      <c r="B1514" s="5">
        <v>1659</v>
      </c>
      <c r="C1514" s="6" t="s">
        <v>2240</v>
      </c>
      <c r="D1514" s="6" t="s">
        <v>2240</v>
      </c>
      <c r="E1514" s="6" t="s">
        <v>2241</v>
      </c>
      <c r="F1514" s="6" t="s">
        <v>2241</v>
      </c>
      <c r="G1514" s="6" t="s">
        <v>6719</v>
      </c>
      <c r="H1514" s="6" t="s">
        <v>2237</v>
      </c>
      <c r="I1514" s="6" t="s">
        <v>2237</v>
      </c>
      <c r="J1514" s="6" t="s">
        <v>2210</v>
      </c>
      <c r="K1514" s="6" t="s">
        <v>2210</v>
      </c>
      <c r="L1514" s="5">
        <v>9012229980</v>
      </c>
      <c r="M1514" s="5">
        <v>9012229980</v>
      </c>
      <c r="N1514" s="6" t="s">
        <v>8972</v>
      </c>
      <c r="O1514" s="6" t="s">
        <v>8972</v>
      </c>
      <c r="P1514" s="6" t="s">
        <v>8975</v>
      </c>
      <c r="Q1514" s="5"/>
      <c r="R1514" s="6" t="s">
        <v>12174</v>
      </c>
      <c r="S1514" s="6">
        <f t="shared" si="94"/>
        <v>0</v>
      </c>
      <c r="T1514" s="6">
        <v>0</v>
      </c>
      <c r="U1514" s="6">
        <f t="shared" si="95"/>
        <v>0</v>
      </c>
      <c r="V1514" s="6" t="b">
        <f t="shared" si="92"/>
        <v>0</v>
      </c>
      <c r="W1514" s="6" t="b">
        <f t="shared" si="93"/>
        <v>0</v>
      </c>
    </row>
    <row r="1515" spans="1:23" x14ac:dyDescent="0.2">
      <c r="A1515" s="5">
        <v>2086</v>
      </c>
      <c r="B1515" s="5">
        <v>1660</v>
      </c>
      <c r="C1515" s="6" t="s">
        <v>2235</v>
      </c>
      <c r="D1515" s="6" t="s">
        <v>2235</v>
      </c>
      <c r="E1515" s="6" t="s">
        <v>2236</v>
      </c>
      <c r="F1515" s="6" t="s">
        <v>2236</v>
      </c>
      <c r="G1515" s="6" t="s">
        <v>12177</v>
      </c>
      <c r="H1515" s="6" t="s">
        <v>2237</v>
      </c>
      <c r="I1515" s="6" t="s">
        <v>2237</v>
      </c>
      <c r="J1515" s="6" t="s">
        <v>2210</v>
      </c>
      <c r="K1515" s="6" t="s">
        <v>2210</v>
      </c>
      <c r="L1515" s="5">
        <v>9012229980</v>
      </c>
      <c r="M1515" s="5">
        <v>9012229980</v>
      </c>
      <c r="N1515" s="6" t="s">
        <v>8972</v>
      </c>
      <c r="O1515" s="6" t="s">
        <v>8972</v>
      </c>
      <c r="P1515" s="6" t="s">
        <v>8975</v>
      </c>
      <c r="Q1515" s="5"/>
      <c r="R1515" s="6" t="s">
        <v>12174</v>
      </c>
      <c r="S1515" s="6">
        <f t="shared" si="94"/>
        <v>0</v>
      </c>
      <c r="T1515" s="6">
        <v>0</v>
      </c>
      <c r="U1515" s="6">
        <f t="shared" si="95"/>
        <v>0</v>
      </c>
      <c r="V1515" s="6" t="b">
        <f t="shared" si="92"/>
        <v>0</v>
      </c>
      <c r="W1515" s="6" t="b">
        <f t="shared" si="93"/>
        <v>0</v>
      </c>
    </row>
    <row r="1516" spans="1:23" x14ac:dyDescent="0.2">
      <c r="A1516" s="5">
        <v>2087</v>
      </c>
      <c r="B1516" s="5">
        <v>1661</v>
      </c>
      <c r="C1516" s="6" t="s">
        <v>2238</v>
      </c>
      <c r="D1516" s="6" t="s">
        <v>2238</v>
      </c>
      <c r="E1516" s="6" t="s">
        <v>2239</v>
      </c>
      <c r="F1516" s="6" t="s">
        <v>2239</v>
      </c>
      <c r="G1516" s="6" t="s">
        <v>2239</v>
      </c>
      <c r="H1516" s="6" t="s">
        <v>2229</v>
      </c>
      <c r="I1516" s="6" t="s">
        <v>2229</v>
      </c>
      <c r="J1516" s="6" t="s">
        <v>2210</v>
      </c>
      <c r="K1516" s="6" t="s">
        <v>2210</v>
      </c>
      <c r="L1516" s="5">
        <v>9012229980</v>
      </c>
      <c r="M1516" s="5">
        <v>9012229980</v>
      </c>
      <c r="N1516" s="6" t="s">
        <v>8972</v>
      </c>
      <c r="O1516" s="6" t="s">
        <v>8972</v>
      </c>
      <c r="P1516" s="6" t="s">
        <v>8975</v>
      </c>
      <c r="Q1516" s="5"/>
      <c r="R1516" s="6" t="s">
        <v>12174</v>
      </c>
      <c r="S1516" s="6">
        <f t="shared" si="94"/>
        <v>0</v>
      </c>
      <c r="T1516" s="6">
        <v>0</v>
      </c>
      <c r="U1516" s="6">
        <f t="shared" si="95"/>
        <v>0</v>
      </c>
      <c r="V1516" s="6" t="b">
        <f t="shared" si="92"/>
        <v>0</v>
      </c>
      <c r="W1516" s="6" t="b">
        <f t="shared" si="93"/>
        <v>0</v>
      </c>
    </row>
    <row r="1517" spans="1:23" x14ac:dyDescent="0.2">
      <c r="A1517" s="5">
        <v>2089</v>
      </c>
      <c r="B1517" s="5">
        <v>1662</v>
      </c>
      <c r="C1517" s="6" t="s">
        <v>2242</v>
      </c>
      <c r="D1517" s="6" t="s">
        <v>2242</v>
      </c>
      <c r="E1517" s="6" t="s">
        <v>2243</v>
      </c>
      <c r="F1517" s="6" t="s">
        <v>2243</v>
      </c>
      <c r="G1517" s="6" t="s">
        <v>6720</v>
      </c>
      <c r="H1517" s="6" t="s">
        <v>2229</v>
      </c>
      <c r="I1517" s="6" t="s">
        <v>2229</v>
      </c>
      <c r="J1517" s="6" t="s">
        <v>2210</v>
      </c>
      <c r="K1517" s="6" t="s">
        <v>2210</v>
      </c>
      <c r="L1517" s="5">
        <v>9016782287</v>
      </c>
      <c r="M1517" s="5">
        <v>9016782643</v>
      </c>
      <c r="N1517" s="6" t="s">
        <v>8972</v>
      </c>
      <c r="O1517" s="6" t="s">
        <v>8972</v>
      </c>
      <c r="P1517" s="6" t="s">
        <v>8979</v>
      </c>
      <c r="Q1517" s="5"/>
      <c r="R1517" s="6" t="s">
        <v>12174</v>
      </c>
      <c r="S1517" s="6">
        <f t="shared" si="94"/>
        <v>0</v>
      </c>
      <c r="T1517" s="6">
        <v>0</v>
      </c>
      <c r="U1517" s="6">
        <f t="shared" si="95"/>
        <v>0</v>
      </c>
      <c r="V1517" s="6" t="b">
        <f t="shared" si="92"/>
        <v>0</v>
      </c>
      <c r="W1517" s="6" t="b">
        <f t="shared" si="93"/>
        <v>0</v>
      </c>
    </row>
    <row r="1518" spans="1:23" x14ac:dyDescent="0.2">
      <c r="A1518" s="5">
        <v>2177</v>
      </c>
      <c r="B1518" s="5">
        <v>1663</v>
      </c>
      <c r="C1518" s="6" t="s">
        <v>13204</v>
      </c>
      <c r="D1518" s="6" t="s">
        <v>13204</v>
      </c>
      <c r="E1518" s="6" t="s">
        <v>13205</v>
      </c>
      <c r="F1518" s="6" t="s">
        <v>13205</v>
      </c>
      <c r="G1518" s="6" t="s">
        <v>13205</v>
      </c>
      <c r="H1518" s="6" t="s">
        <v>13206</v>
      </c>
      <c r="I1518" s="6" t="s">
        <v>13206</v>
      </c>
      <c r="J1518" s="6" t="s">
        <v>2210</v>
      </c>
      <c r="K1518" s="6" t="s">
        <v>2210</v>
      </c>
      <c r="L1518" s="5">
        <v>4232792777</v>
      </c>
      <c r="M1518" s="5">
        <v>4232792777</v>
      </c>
      <c r="N1518" s="6" t="s">
        <v>8972</v>
      </c>
      <c r="O1518" s="6" t="s">
        <v>11017</v>
      </c>
      <c r="P1518" s="6" t="s">
        <v>8975</v>
      </c>
      <c r="Q1518" s="5"/>
      <c r="R1518" s="6" t="s">
        <v>12174</v>
      </c>
      <c r="S1518" s="6">
        <f t="shared" si="94"/>
        <v>0</v>
      </c>
      <c r="T1518" s="6">
        <v>0</v>
      </c>
      <c r="U1518" s="6">
        <f t="shared" si="95"/>
        <v>0</v>
      </c>
      <c r="V1518" s="6" t="b">
        <f t="shared" si="92"/>
        <v>0</v>
      </c>
      <c r="W1518" s="6" t="b">
        <f t="shared" si="93"/>
        <v>0</v>
      </c>
    </row>
    <row r="1519" spans="1:23" x14ac:dyDescent="0.2">
      <c r="A1519" s="5">
        <v>2377</v>
      </c>
      <c r="B1519" s="5">
        <v>1665</v>
      </c>
      <c r="C1519" s="6" t="s">
        <v>2803</v>
      </c>
      <c r="D1519" s="6" t="s">
        <v>2803</v>
      </c>
      <c r="E1519" s="6" t="s">
        <v>2804</v>
      </c>
      <c r="F1519" s="6" t="s">
        <v>2804</v>
      </c>
      <c r="G1519" s="6" t="s">
        <v>12250</v>
      </c>
      <c r="H1519" s="6" t="s">
        <v>2805</v>
      </c>
      <c r="I1519" s="6" t="s">
        <v>2805</v>
      </c>
      <c r="J1519" s="6" t="s">
        <v>2806</v>
      </c>
      <c r="K1519" s="6" t="s">
        <v>2806</v>
      </c>
      <c r="L1519" s="5">
        <v>8776928686</v>
      </c>
      <c r="M1519" s="5">
        <v>8776928686</v>
      </c>
      <c r="N1519" s="6" t="s">
        <v>8972</v>
      </c>
      <c r="O1519" s="6" t="s">
        <v>8972</v>
      </c>
      <c r="P1519" s="6" t="s">
        <v>8973</v>
      </c>
      <c r="Q1519" s="5">
        <v>1</v>
      </c>
      <c r="R1519" s="6" t="s">
        <v>12251</v>
      </c>
      <c r="S1519" s="6">
        <f t="shared" si="94"/>
        <v>0</v>
      </c>
      <c r="T1519" s="6">
        <v>0</v>
      </c>
      <c r="U1519" s="6">
        <f t="shared" si="95"/>
        <v>0</v>
      </c>
      <c r="V1519" s="6" t="b">
        <f t="shared" si="92"/>
        <v>0</v>
      </c>
      <c r="W1519" s="6" t="b">
        <f t="shared" si="93"/>
        <v>0</v>
      </c>
    </row>
    <row r="1520" spans="1:23" x14ac:dyDescent="0.2">
      <c r="A1520" s="5">
        <v>2378</v>
      </c>
      <c r="B1520" s="5">
        <v>1666</v>
      </c>
      <c r="C1520" s="6" t="s">
        <v>2807</v>
      </c>
      <c r="D1520" s="6" t="s">
        <v>2807</v>
      </c>
      <c r="E1520" s="6" t="s">
        <v>2808</v>
      </c>
      <c r="F1520" s="6" t="s">
        <v>2808</v>
      </c>
      <c r="G1520" s="6" t="s">
        <v>6802</v>
      </c>
      <c r="H1520" s="6" t="s">
        <v>2809</v>
      </c>
      <c r="I1520" s="6" t="s">
        <v>2809</v>
      </c>
      <c r="J1520" s="6" t="s">
        <v>2806</v>
      </c>
      <c r="K1520" s="6" t="s">
        <v>2806</v>
      </c>
      <c r="L1520" s="5">
        <v>8776928686</v>
      </c>
      <c r="M1520" s="5">
        <v>8776928686</v>
      </c>
      <c r="N1520" s="6" t="s">
        <v>8972</v>
      </c>
      <c r="O1520" s="6" t="s">
        <v>8972</v>
      </c>
      <c r="P1520" s="6" t="s">
        <v>8973</v>
      </c>
      <c r="Q1520" s="5">
        <v>1</v>
      </c>
      <c r="R1520" s="6" t="s">
        <v>12251</v>
      </c>
      <c r="S1520" s="6">
        <f t="shared" si="94"/>
        <v>0</v>
      </c>
      <c r="T1520" s="6">
        <v>0</v>
      </c>
      <c r="U1520" s="6">
        <f t="shared" si="95"/>
        <v>0</v>
      </c>
      <c r="V1520" s="6" t="b">
        <f t="shared" si="92"/>
        <v>0</v>
      </c>
      <c r="W1520" s="6" t="b">
        <f t="shared" si="93"/>
        <v>0</v>
      </c>
    </row>
    <row r="1521" spans="1:23" x14ac:dyDescent="0.2">
      <c r="A1521" s="5">
        <v>2379</v>
      </c>
      <c r="B1521" s="5">
        <v>1670</v>
      </c>
      <c r="C1521" s="6" t="s">
        <v>2810</v>
      </c>
      <c r="D1521" s="6" t="s">
        <v>2810</v>
      </c>
      <c r="E1521" s="6" t="s">
        <v>2811</v>
      </c>
      <c r="F1521" s="6" t="s">
        <v>2811</v>
      </c>
      <c r="G1521" s="6" t="s">
        <v>2811</v>
      </c>
      <c r="H1521" s="6" t="s">
        <v>2812</v>
      </c>
      <c r="I1521" s="6" t="s">
        <v>2812</v>
      </c>
      <c r="J1521" s="6" t="s">
        <v>2806</v>
      </c>
      <c r="K1521" s="6" t="s">
        <v>2806</v>
      </c>
      <c r="L1521" s="5">
        <v>8776928686</v>
      </c>
      <c r="M1521" s="5">
        <v>8776928686</v>
      </c>
      <c r="N1521" s="6" t="s">
        <v>8972</v>
      </c>
      <c r="O1521" s="6" t="s">
        <v>8972</v>
      </c>
      <c r="P1521" s="6" t="s">
        <v>8973</v>
      </c>
      <c r="Q1521" s="5">
        <v>1</v>
      </c>
      <c r="R1521" s="6" t="s">
        <v>12251</v>
      </c>
      <c r="S1521" s="6">
        <f t="shared" si="94"/>
        <v>0</v>
      </c>
      <c r="T1521" s="6">
        <v>0</v>
      </c>
      <c r="U1521" s="6">
        <f t="shared" si="95"/>
        <v>0</v>
      </c>
      <c r="V1521" s="6" t="b">
        <f t="shared" si="92"/>
        <v>0</v>
      </c>
      <c r="W1521" s="6" t="b">
        <f t="shared" si="93"/>
        <v>0</v>
      </c>
    </row>
    <row r="1522" spans="1:23" x14ac:dyDescent="0.2">
      <c r="A1522" s="5">
        <v>2386</v>
      </c>
      <c r="B1522" s="5">
        <v>1671</v>
      </c>
      <c r="C1522" s="6" t="s">
        <v>2827</v>
      </c>
      <c r="D1522" s="6" t="s">
        <v>2827</v>
      </c>
      <c r="E1522" s="6" t="s">
        <v>2828</v>
      </c>
      <c r="F1522" s="6" t="s">
        <v>2828</v>
      </c>
      <c r="G1522" s="6" t="s">
        <v>2828</v>
      </c>
      <c r="H1522" s="6" t="s">
        <v>2829</v>
      </c>
      <c r="I1522" s="6" t="s">
        <v>2829</v>
      </c>
      <c r="J1522" s="6" t="s">
        <v>2806</v>
      </c>
      <c r="K1522" s="6" t="s">
        <v>2806</v>
      </c>
      <c r="L1522" s="5">
        <v>8776928686</v>
      </c>
      <c r="M1522" s="5">
        <v>8776928686</v>
      </c>
      <c r="N1522" s="6" t="s">
        <v>8972</v>
      </c>
      <c r="O1522" s="6" t="s">
        <v>8972</v>
      </c>
      <c r="P1522" s="6" t="s">
        <v>8973</v>
      </c>
      <c r="Q1522" s="5">
        <v>1</v>
      </c>
      <c r="R1522" s="6" t="s">
        <v>12251</v>
      </c>
      <c r="S1522" s="6">
        <f t="shared" si="94"/>
        <v>0</v>
      </c>
      <c r="T1522" s="6">
        <v>0</v>
      </c>
      <c r="U1522" s="6">
        <f t="shared" si="95"/>
        <v>0</v>
      </c>
      <c r="V1522" s="6" t="b">
        <f t="shared" si="92"/>
        <v>0</v>
      </c>
      <c r="W1522" s="6" t="b">
        <f t="shared" si="93"/>
        <v>0</v>
      </c>
    </row>
    <row r="1523" spans="1:23" x14ac:dyDescent="0.2">
      <c r="A1523" s="5">
        <v>2380</v>
      </c>
      <c r="B1523" s="5">
        <v>1672</v>
      </c>
      <c r="C1523" s="6" t="s">
        <v>2813</v>
      </c>
      <c r="D1523" s="6" t="s">
        <v>2813</v>
      </c>
      <c r="E1523" s="6" t="s">
        <v>2814</v>
      </c>
      <c r="F1523" s="6" t="s">
        <v>2814</v>
      </c>
      <c r="G1523" s="6" t="s">
        <v>8004</v>
      </c>
      <c r="H1523" s="6" t="s">
        <v>2815</v>
      </c>
      <c r="I1523" s="6" t="s">
        <v>2815</v>
      </c>
      <c r="J1523" s="6" t="s">
        <v>2806</v>
      </c>
      <c r="K1523" s="6" t="s">
        <v>2806</v>
      </c>
      <c r="L1523" s="5">
        <v>8776928686</v>
      </c>
      <c r="M1523" s="5">
        <v>8776928686</v>
      </c>
      <c r="N1523" s="6" t="s">
        <v>8972</v>
      </c>
      <c r="O1523" s="6" t="s">
        <v>8972</v>
      </c>
      <c r="P1523" s="6" t="s">
        <v>8973</v>
      </c>
      <c r="Q1523" s="5">
        <v>1</v>
      </c>
      <c r="R1523" s="6" t="s">
        <v>12251</v>
      </c>
      <c r="S1523" s="6">
        <f t="shared" si="94"/>
        <v>0</v>
      </c>
      <c r="T1523" s="6">
        <v>0</v>
      </c>
      <c r="U1523" s="6">
        <f t="shared" si="95"/>
        <v>0</v>
      </c>
      <c r="V1523" s="6" t="b">
        <f t="shared" si="92"/>
        <v>0</v>
      </c>
      <c r="W1523" s="6" t="b">
        <f t="shared" si="93"/>
        <v>0</v>
      </c>
    </row>
    <row r="1524" spans="1:23" x14ac:dyDescent="0.2">
      <c r="A1524" s="5">
        <v>2381</v>
      </c>
      <c r="B1524" s="5">
        <v>1674</v>
      </c>
      <c r="C1524" s="6" t="s">
        <v>2816</v>
      </c>
      <c r="D1524" s="6" t="s">
        <v>2816</v>
      </c>
      <c r="E1524" s="6" t="s">
        <v>2817</v>
      </c>
      <c r="F1524" s="6" t="s">
        <v>2817</v>
      </c>
      <c r="G1524" s="6" t="s">
        <v>2817</v>
      </c>
      <c r="H1524" s="6" t="s">
        <v>2818</v>
      </c>
      <c r="I1524" s="6" t="s">
        <v>2818</v>
      </c>
      <c r="J1524" s="6" t="s">
        <v>2806</v>
      </c>
      <c r="K1524" s="6" t="s">
        <v>2806</v>
      </c>
      <c r="L1524" s="5">
        <v>8776928686</v>
      </c>
      <c r="M1524" s="5">
        <v>8776928686</v>
      </c>
      <c r="N1524" s="6" t="s">
        <v>8972</v>
      </c>
      <c r="O1524" s="6" t="s">
        <v>8972</v>
      </c>
      <c r="P1524" s="6" t="s">
        <v>8973</v>
      </c>
      <c r="Q1524" s="5">
        <v>1</v>
      </c>
      <c r="R1524" s="6" t="s">
        <v>12251</v>
      </c>
      <c r="S1524" s="6">
        <f t="shared" si="94"/>
        <v>0</v>
      </c>
      <c r="T1524" s="6">
        <v>0</v>
      </c>
      <c r="U1524" s="6">
        <f t="shared" si="95"/>
        <v>0</v>
      </c>
      <c r="V1524" s="6" t="b">
        <f t="shared" si="92"/>
        <v>0</v>
      </c>
      <c r="W1524" s="6" t="b">
        <f t="shared" si="93"/>
        <v>0</v>
      </c>
    </row>
    <row r="1525" spans="1:23" x14ac:dyDescent="0.2">
      <c r="A1525" s="5">
        <v>2382</v>
      </c>
      <c r="B1525" s="5">
        <v>1675</v>
      </c>
      <c r="C1525" s="6" t="s">
        <v>2819</v>
      </c>
      <c r="D1525" s="6" t="s">
        <v>2819</v>
      </c>
      <c r="E1525" s="6" t="s">
        <v>2820</v>
      </c>
      <c r="F1525" s="6" t="s">
        <v>2820</v>
      </c>
      <c r="G1525" s="6" t="s">
        <v>8005</v>
      </c>
      <c r="H1525" s="6" t="s">
        <v>2821</v>
      </c>
      <c r="I1525" s="6" t="s">
        <v>2821</v>
      </c>
      <c r="J1525" s="6" t="s">
        <v>2806</v>
      </c>
      <c r="K1525" s="6" t="s">
        <v>2806</v>
      </c>
      <c r="L1525" s="5">
        <v>8776928686</v>
      </c>
      <c r="M1525" s="5">
        <v>8776928686</v>
      </c>
      <c r="N1525" s="6" t="s">
        <v>8972</v>
      </c>
      <c r="O1525" s="6" t="s">
        <v>8972</v>
      </c>
      <c r="P1525" s="6" t="s">
        <v>8973</v>
      </c>
      <c r="Q1525" s="5">
        <v>1</v>
      </c>
      <c r="R1525" s="6" t="s">
        <v>12251</v>
      </c>
      <c r="S1525" s="6">
        <f t="shared" si="94"/>
        <v>0</v>
      </c>
      <c r="T1525" s="6">
        <v>0</v>
      </c>
      <c r="U1525" s="6">
        <f t="shared" si="95"/>
        <v>0</v>
      </c>
      <c r="V1525" s="6" t="b">
        <f t="shared" si="92"/>
        <v>0</v>
      </c>
      <c r="W1525" s="6" t="b">
        <f t="shared" si="93"/>
        <v>0</v>
      </c>
    </row>
    <row r="1526" spans="1:23" x14ac:dyDescent="0.2">
      <c r="A1526" s="5">
        <v>2383</v>
      </c>
      <c r="B1526" s="5">
        <v>1676</v>
      </c>
      <c r="C1526" s="6" t="s">
        <v>2822</v>
      </c>
      <c r="D1526" s="6" t="s">
        <v>2822</v>
      </c>
      <c r="E1526" s="6" t="s">
        <v>2823</v>
      </c>
      <c r="F1526" s="6" t="s">
        <v>2823</v>
      </c>
      <c r="G1526" s="6" t="s">
        <v>6803</v>
      </c>
      <c r="H1526" s="6" t="s">
        <v>866</v>
      </c>
      <c r="I1526" s="6" t="s">
        <v>866</v>
      </c>
      <c r="J1526" s="6" t="s">
        <v>2806</v>
      </c>
      <c r="K1526" s="6" t="s">
        <v>2806</v>
      </c>
      <c r="L1526" s="5">
        <v>8776928686</v>
      </c>
      <c r="M1526" s="5">
        <v>8776928686</v>
      </c>
      <c r="N1526" s="6" t="s">
        <v>8972</v>
      </c>
      <c r="O1526" s="6" t="s">
        <v>8972</v>
      </c>
      <c r="P1526" s="6" t="s">
        <v>8973</v>
      </c>
      <c r="Q1526" s="5">
        <v>1</v>
      </c>
      <c r="R1526" s="6" t="s">
        <v>12251</v>
      </c>
      <c r="S1526" s="6">
        <f t="shared" si="94"/>
        <v>0</v>
      </c>
      <c r="T1526" s="6">
        <v>0</v>
      </c>
      <c r="U1526" s="6">
        <f t="shared" si="95"/>
        <v>0</v>
      </c>
      <c r="V1526" s="6" t="b">
        <f t="shared" si="92"/>
        <v>0</v>
      </c>
      <c r="W1526" s="6" t="b">
        <f t="shared" si="93"/>
        <v>0</v>
      </c>
    </row>
    <row r="1527" spans="1:23" x14ac:dyDescent="0.2">
      <c r="A1527" s="5">
        <v>2384</v>
      </c>
      <c r="B1527" s="5">
        <v>1677</v>
      </c>
      <c r="C1527" s="6" t="s">
        <v>2824</v>
      </c>
      <c r="D1527" s="6" t="s">
        <v>2824</v>
      </c>
      <c r="E1527" s="6" t="s">
        <v>2825</v>
      </c>
      <c r="F1527" s="6" t="s">
        <v>2825</v>
      </c>
      <c r="G1527" s="6" t="s">
        <v>6804</v>
      </c>
      <c r="H1527" s="6" t="s">
        <v>2826</v>
      </c>
      <c r="I1527" s="6" t="s">
        <v>2826</v>
      </c>
      <c r="J1527" s="6" t="s">
        <v>2806</v>
      </c>
      <c r="K1527" s="6" t="s">
        <v>2806</v>
      </c>
      <c r="L1527" s="5">
        <v>8776928686</v>
      </c>
      <c r="M1527" s="5">
        <v>8776928686</v>
      </c>
      <c r="N1527" s="6" t="s">
        <v>8972</v>
      </c>
      <c r="O1527" s="6" t="s">
        <v>8972</v>
      </c>
      <c r="P1527" s="6" t="s">
        <v>8973</v>
      </c>
      <c r="Q1527" s="5">
        <v>1</v>
      </c>
      <c r="R1527" s="6" t="s">
        <v>12251</v>
      </c>
      <c r="S1527" s="6">
        <f t="shared" si="94"/>
        <v>0</v>
      </c>
      <c r="T1527" s="6">
        <v>0</v>
      </c>
      <c r="U1527" s="6">
        <f t="shared" si="95"/>
        <v>0</v>
      </c>
      <c r="V1527" s="6" t="b">
        <f t="shared" si="92"/>
        <v>0</v>
      </c>
      <c r="W1527" s="6" t="b">
        <f t="shared" si="93"/>
        <v>0</v>
      </c>
    </row>
    <row r="1528" spans="1:23" x14ac:dyDescent="0.2">
      <c r="A1528" s="5">
        <v>2515</v>
      </c>
      <c r="B1528" s="5">
        <v>1681</v>
      </c>
      <c r="C1528" s="6" t="s">
        <v>17280</v>
      </c>
      <c r="D1528" s="6" t="s">
        <v>20998</v>
      </c>
      <c r="E1528" s="6" t="s">
        <v>20999</v>
      </c>
      <c r="F1528" s="6" t="s">
        <v>20999</v>
      </c>
      <c r="G1528" s="6" t="s">
        <v>21000</v>
      </c>
      <c r="H1528" s="6" t="s">
        <v>2842</v>
      </c>
      <c r="I1528" s="6" t="s">
        <v>2842</v>
      </c>
      <c r="J1528" s="6" t="s">
        <v>2834</v>
      </c>
      <c r="K1528" s="6" t="s">
        <v>2834</v>
      </c>
      <c r="L1528" s="5">
        <v>3178805115</v>
      </c>
      <c r="M1528" s="5">
        <v>3178802506</v>
      </c>
      <c r="N1528" s="6" t="s">
        <v>11017</v>
      </c>
      <c r="O1528" s="6" t="s">
        <v>11017</v>
      </c>
      <c r="P1528" s="6" t="s">
        <v>8974</v>
      </c>
      <c r="Q1528" s="5">
        <v>0</v>
      </c>
      <c r="R1528" s="6" t="s">
        <v>12272</v>
      </c>
      <c r="S1528" s="6">
        <f t="shared" si="94"/>
        <v>0</v>
      </c>
      <c r="T1528" s="6">
        <v>0</v>
      </c>
      <c r="U1528" s="6">
        <f t="shared" si="95"/>
        <v>0</v>
      </c>
      <c r="V1528" s="6" t="b">
        <f t="shared" si="92"/>
        <v>0</v>
      </c>
      <c r="W1528" s="6" t="b">
        <f t="shared" si="93"/>
        <v>0</v>
      </c>
    </row>
    <row r="1529" spans="1:23" x14ac:dyDescent="0.2">
      <c r="A1529" s="5">
        <v>2517</v>
      </c>
      <c r="B1529" s="5">
        <v>1682</v>
      </c>
      <c r="C1529" s="6" t="s">
        <v>2860</v>
      </c>
      <c r="D1529" s="6" t="s">
        <v>5610</v>
      </c>
      <c r="E1529" s="6" t="s">
        <v>2861</v>
      </c>
      <c r="F1529" s="6" t="s">
        <v>8296</v>
      </c>
      <c r="G1529" s="6" t="s">
        <v>12273</v>
      </c>
      <c r="H1529" s="6" t="s">
        <v>2842</v>
      </c>
      <c r="I1529" s="6" t="s">
        <v>2842</v>
      </c>
      <c r="J1529" s="6" t="s">
        <v>2834</v>
      </c>
      <c r="K1529" s="6" t="s">
        <v>2834</v>
      </c>
      <c r="L1529" s="5">
        <v>3178802276</v>
      </c>
      <c r="M1529" s="5">
        <v>3178802276</v>
      </c>
      <c r="N1529" s="6" t="s">
        <v>8972</v>
      </c>
      <c r="O1529" s="6" t="s">
        <v>8972</v>
      </c>
      <c r="P1529" s="6" t="s">
        <v>8974</v>
      </c>
      <c r="Q1529" s="5">
        <v>0</v>
      </c>
      <c r="R1529" s="6" t="s">
        <v>12272</v>
      </c>
      <c r="S1529" s="6">
        <f t="shared" si="94"/>
        <v>0</v>
      </c>
      <c r="T1529" s="6">
        <v>0</v>
      </c>
      <c r="U1529" s="6">
        <f t="shared" si="95"/>
        <v>0</v>
      </c>
      <c r="V1529" s="6" t="b">
        <f t="shared" si="92"/>
        <v>0</v>
      </c>
      <c r="W1529" s="6" t="b">
        <f t="shared" si="93"/>
        <v>0</v>
      </c>
    </row>
    <row r="1530" spans="1:23" x14ac:dyDescent="0.2">
      <c r="A1530" s="5">
        <v>2518</v>
      </c>
      <c r="B1530" s="5">
        <v>1682</v>
      </c>
      <c r="C1530" s="6" t="s">
        <v>2862</v>
      </c>
      <c r="D1530" s="6" t="s">
        <v>5610</v>
      </c>
      <c r="E1530" s="6" t="s">
        <v>2863</v>
      </c>
      <c r="F1530" s="6" t="s">
        <v>8296</v>
      </c>
      <c r="G1530" s="6" t="s">
        <v>2863</v>
      </c>
      <c r="H1530" s="6" t="s">
        <v>2842</v>
      </c>
      <c r="I1530" s="6" t="s">
        <v>2842</v>
      </c>
      <c r="J1530" s="6" t="s">
        <v>2834</v>
      </c>
      <c r="K1530" s="6" t="s">
        <v>2834</v>
      </c>
      <c r="L1530" s="5">
        <v>3178802276</v>
      </c>
      <c r="M1530" s="5">
        <v>3178802276</v>
      </c>
      <c r="N1530" s="6" t="s">
        <v>8972</v>
      </c>
      <c r="O1530" s="6" t="s">
        <v>8972</v>
      </c>
      <c r="P1530" s="6" t="s">
        <v>8973</v>
      </c>
      <c r="Q1530" s="5">
        <v>1</v>
      </c>
      <c r="R1530" s="6" t="s">
        <v>12272</v>
      </c>
      <c r="S1530" s="6">
        <f t="shared" si="94"/>
        <v>0</v>
      </c>
      <c r="T1530" s="6">
        <v>0</v>
      </c>
      <c r="U1530" s="6">
        <f t="shared" si="95"/>
        <v>1</v>
      </c>
      <c r="V1530" s="6" t="b">
        <f t="shared" si="92"/>
        <v>0</v>
      </c>
      <c r="W1530" s="6" t="str">
        <f t="shared" si="93"/>
        <v>consolidated SS</v>
      </c>
    </row>
    <row r="1531" spans="1:23" x14ac:dyDescent="0.2">
      <c r="A1531" s="5">
        <v>2519</v>
      </c>
      <c r="B1531" s="5">
        <v>1682</v>
      </c>
      <c r="C1531" s="6" t="s">
        <v>2864</v>
      </c>
      <c r="D1531" s="6" t="s">
        <v>5610</v>
      </c>
      <c r="E1531" s="6" t="s">
        <v>2865</v>
      </c>
      <c r="F1531" s="6" t="s">
        <v>8296</v>
      </c>
      <c r="G1531" s="6" t="s">
        <v>12274</v>
      </c>
      <c r="H1531" s="6" t="s">
        <v>2842</v>
      </c>
      <c r="I1531" s="6" t="s">
        <v>2842</v>
      </c>
      <c r="J1531" s="6" t="s">
        <v>2834</v>
      </c>
      <c r="K1531" s="6" t="s">
        <v>2834</v>
      </c>
      <c r="L1531" s="5">
        <v>3178802276</v>
      </c>
      <c r="M1531" s="5">
        <v>3178802276</v>
      </c>
      <c r="N1531" s="6" t="s">
        <v>8972</v>
      </c>
      <c r="O1531" s="6" t="s">
        <v>8972</v>
      </c>
      <c r="P1531" s="6" t="s">
        <v>8974</v>
      </c>
      <c r="Q1531" s="5">
        <v>0</v>
      </c>
      <c r="R1531" s="6" t="s">
        <v>12272</v>
      </c>
      <c r="S1531" s="6">
        <f t="shared" si="94"/>
        <v>0</v>
      </c>
      <c r="T1531" s="6">
        <v>0</v>
      </c>
      <c r="U1531" s="6">
        <f t="shared" si="95"/>
        <v>1</v>
      </c>
      <c r="V1531" s="6" t="b">
        <f t="shared" si="92"/>
        <v>0</v>
      </c>
      <c r="W1531" s="6" t="str">
        <f t="shared" si="93"/>
        <v>consolidated SS</v>
      </c>
    </row>
    <row r="1532" spans="1:23" x14ac:dyDescent="0.2">
      <c r="A1532" s="5">
        <v>2520</v>
      </c>
      <c r="B1532" s="5">
        <v>1682</v>
      </c>
      <c r="C1532" s="6" t="s">
        <v>2866</v>
      </c>
      <c r="D1532" s="6" t="s">
        <v>5610</v>
      </c>
      <c r="E1532" s="6" t="s">
        <v>2867</v>
      </c>
      <c r="F1532" s="6" t="s">
        <v>8296</v>
      </c>
      <c r="G1532" s="6" t="s">
        <v>2867</v>
      </c>
      <c r="H1532" s="6" t="s">
        <v>2842</v>
      </c>
      <c r="I1532" s="6" t="s">
        <v>2842</v>
      </c>
      <c r="J1532" s="6" t="s">
        <v>2834</v>
      </c>
      <c r="K1532" s="6" t="s">
        <v>2834</v>
      </c>
      <c r="L1532" s="5">
        <v>3178802276</v>
      </c>
      <c r="M1532" s="5">
        <v>3178802276</v>
      </c>
      <c r="N1532" s="6" t="s">
        <v>8972</v>
      </c>
      <c r="O1532" s="6" t="s">
        <v>8972</v>
      </c>
      <c r="P1532" s="6" t="s">
        <v>8974</v>
      </c>
      <c r="Q1532" s="5">
        <v>0</v>
      </c>
      <c r="R1532" s="6" t="s">
        <v>12272</v>
      </c>
      <c r="S1532" s="6">
        <f t="shared" si="94"/>
        <v>0</v>
      </c>
      <c r="T1532" s="6">
        <v>0</v>
      </c>
      <c r="U1532" s="6">
        <f t="shared" si="95"/>
        <v>1</v>
      </c>
      <c r="V1532" s="6" t="b">
        <f t="shared" si="92"/>
        <v>0</v>
      </c>
      <c r="W1532" s="6" t="str">
        <f t="shared" si="93"/>
        <v>consolidated SS</v>
      </c>
    </row>
    <row r="1533" spans="1:23" x14ac:dyDescent="0.2">
      <c r="A1533" s="5">
        <v>2516</v>
      </c>
      <c r="B1533" s="5">
        <v>1683</v>
      </c>
      <c r="C1533" s="6" t="s">
        <v>2858</v>
      </c>
      <c r="D1533" s="6" t="s">
        <v>7414</v>
      </c>
      <c r="E1533" s="6" t="s">
        <v>2859</v>
      </c>
      <c r="F1533" s="6" t="s">
        <v>2859</v>
      </c>
      <c r="G1533" s="6" t="s">
        <v>6807</v>
      </c>
      <c r="H1533" s="6" t="s">
        <v>2842</v>
      </c>
      <c r="I1533" s="6" t="s">
        <v>2842</v>
      </c>
      <c r="J1533" s="6" t="s">
        <v>2834</v>
      </c>
      <c r="K1533" s="6" t="s">
        <v>2834</v>
      </c>
      <c r="L1533" s="5">
        <v>3178802276</v>
      </c>
      <c r="M1533" s="5">
        <v>3178802276</v>
      </c>
      <c r="N1533" s="6" t="s">
        <v>8972</v>
      </c>
      <c r="O1533" s="6" t="s">
        <v>8972</v>
      </c>
      <c r="P1533" s="6" t="s">
        <v>8974</v>
      </c>
      <c r="Q1533" s="5">
        <v>0</v>
      </c>
      <c r="R1533" s="6" t="s">
        <v>12272</v>
      </c>
      <c r="S1533" s="6">
        <f t="shared" si="94"/>
        <v>0</v>
      </c>
      <c r="T1533" s="6">
        <v>0</v>
      </c>
      <c r="U1533" s="6">
        <f t="shared" si="95"/>
        <v>0</v>
      </c>
      <c r="V1533" s="6" t="b">
        <f t="shared" si="92"/>
        <v>0</v>
      </c>
      <c r="W1533" s="6" t="b">
        <f t="shared" si="93"/>
        <v>0</v>
      </c>
    </row>
    <row r="1534" spans="1:23" x14ac:dyDescent="0.2">
      <c r="A1534" s="5">
        <v>2491</v>
      </c>
      <c r="B1534" s="5">
        <v>1684</v>
      </c>
      <c r="C1534" s="6" t="s">
        <v>12259</v>
      </c>
      <c r="D1534" s="6" t="s">
        <v>12259</v>
      </c>
      <c r="E1534" s="6" t="s">
        <v>12260</v>
      </c>
      <c r="F1534" s="6" t="s">
        <v>12261</v>
      </c>
      <c r="G1534" s="6" t="s">
        <v>12260</v>
      </c>
      <c r="H1534" s="6" t="s">
        <v>2842</v>
      </c>
      <c r="I1534" s="6" t="s">
        <v>2842</v>
      </c>
      <c r="J1534" s="6" t="s">
        <v>2834</v>
      </c>
      <c r="K1534" s="6" t="s">
        <v>2834</v>
      </c>
      <c r="L1534" s="5">
        <v>3179572972</v>
      </c>
      <c r="M1534" s="5">
        <v>3179572972</v>
      </c>
      <c r="N1534" s="6" t="s">
        <v>11017</v>
      </c>
      <c r="O1534" s="6" t="s">
        <v>11017</v>
      </c>
      <c r="P1534" s="6" t="s">
        <v>8973</v>
      </c>
      <c r="Q1534" s="5">
        <v>1</v>
      </c>
      <c r="R1534" s="6" t="s">
        <v>8747</v>
      </c>
      <c r="S1534" s="6">
        <f t="shared" si="94"/>
        <v>0</v>
      </c>
      <c r="T1534" s="6">
        <v>0</v>
      </c>
      <c r="U1534" s="6">
        <f t="shared" si="95"/>
        <v>0</v>
      </c>
      <c r="V1534" s="6" t="b">
        <f t="shared" si="92"/>
        <v>0</v>
      </c>
      <c r="W1534" s="6" t="b">
        <f t="shared" si="93"/>
        <v>0</v>
      </c>
    </row>
    <row r="1535" spans="1:23" x14ac:dyDescent="0.2">
      <c r="A1535" s="5">
        <v>2492</v>
      </c>
      <c r="B1535" s="5">
        <v>1685</v>
      </c>
      <c r="C1535" s="6" t="s">
        <v>2840</v>
      </c>
      <c r="D1535" s="6" t="s">
        <v>2840</v>
      </c>
      <c r="E1535" s="6" t="s">
        <v>2841</v>
      </c>
      <c r="F1535" s="6" t="s">
        <v>2841</v>
      </c>
      <c r="G1535" s="6" t="s">
        <v>2841</v>
      </c>
      <c r="H1535" s="6" t="s">
        <v>2842</v>
      </c>
      <c r="I1535" s="6" t="s">
        <v>2842</v>
      </c>
      <c r="J1535" s="6" t="s">
        <v>2834</v>
      </c>
      <c r="K1535" s="6" t="s">
        <v>2834</v>
      </c>
      <c r="L1535" s="5">
        <v>3179572970</v>
      </c>
      <c r="M1535" s="5">
        <v>3179572970</v>
      </c>
      <c r="N1535" s="6" t="s">
        <v>8972</v>
      </c>
      <c r="O1535" s="6" t="s">
        <v>8972</v>
      </c>
      <c r="P1535" s="6" t="s">
        <v>8973</v>
      </c>
      <c r="Q1535" s="5">
        <v>1</v>
      </c>
      <c r="R1535" s="6" t="s">
        <v>8747</v>
      </c>
      <c r="S1535" s="6">
        <f t="shared" si="94"/>
        <v>0</v>
      </c>
      <c r="T1535" s="6">
        <v>0</v>
      </c>
      <c r="U1535" s="6">
        <f t="shared" si="95"/>
        <v>0</v>
      </c>
      <c r="V1535" s="6" t="b">
        <f t="shared" si="92"/>
        <v>0</v>
      </c>
      <c r="W1535" s="6" t="b">
        <f t="shared" si="93"/>
        <v>0</v>
      </c>
    </row>
    <row r="1536" spans="1:23" x14ac:dyDescent="0.2">
      <c r="A1536" s="5">
        <v>2493</v>
      </c>
      <c r="B1536" s="5">
        <v>1686</v>
      </c>
      <c r="C1536" s="6" t="s">
        <v>2843</v>
      </c>
      <c r="D1536" s="6" t="s">
        <v>2843</v>
      </c>
      <c r="E1536" s="6" t="s">
        <v>2844</v>
      </c>
      <c r="F1536" s="6" t="s">
        <v>2844</v>
      </c>
      <c r="G1536" s="6" t="s">
        <v>2844</v>
      </c>
      <c r="H1536" s="6" t="s">
        <v>2842</v>
      </c>
      <c r="I1536" s="6" t="s">
        <v>2842</v>
      </c>
      <c r="J1536" s="6" t="s">
        <v>2834</v>
      </c>
      <c r="K1536" s="6" t="s">
        <v>2834</v>
      </c>
      <c r="L1536" s="5">
        <v>3179572970</v>
      </c>
      <c r="M1536" s="5">
        <v>3179572970</v>
      </c>
      <c r="N1536" s="6" t="s">
        <v>8972</v>
      </c>
      <c r="O1536" s="6" t="s">
        <v>8972</v>
      </c>
      <c r="P1536" s="6" t="s">
        <v>8976</v>
      </c>
      <c r="Q1536" s="5"/>
      <c r="R1536" s="6" t="s">
        <v>8747</v>
      </c>
      <c r="S1536" s="6">
        <f t="shared" si="94"/>
        <v>0</v>
      </c>
      <c r="T1536" s="6">
        <v>0</v>
      </c>
      <c r="U1536" s="6">
        <f t="shared" si="95"/>
        <v>0</v>
      </c>
      <c r="V1536" s="6" t="b">
        <f t="shared" si="92"/>
        <v>0</v>
      </c>
      <c r="W1536" s="6" t="b">
        <f t="shared" si="93"/>
        <v>0</v>
      </c>
    </row>
    <row r="1537" spans="1:23" x14ac:dyDescent="0.2">
      <c r="A1537" s="5">
        <v>2511</v>
      </c>
      <c r="B1537" s="5">
        <v>1688</v>
      </c>
      <c r="C1537" s="6" t="s">
        <v>13207</v>
      </c>
      <c r="D1537" s="6" t="s">
        <v>13208</v>
      </c>
      <c r="E1537" s="6" t="s">
        <v>13209</v>
      </c>
      <c r="F1537" s="6" t="s">
        <v>13209</v>
      </c>
      <c r="G1537" s="6" t="s">
        <v>13210</v>
      </c>
      <c r="H1537" s="6" t="s">
        <v>2852</v>
      </c>
      <c r="I1537" s="6" t="s">
        <v>2852</v>
      </c>
      <c r="J1537" s="6" t="s">
        <v>2834</v>
      </c>
      <c r="K1537" s="6" t="s">
        <v>2834</v>
      </c>
      <c r="L1537" s="5">
        <v>8123497343</v>
      </c>
      <c r="M1537" s="5">
        <v>8123497343</v>
      </c>
      <c r="N1537" s="6" t="s">
        <v>8972</v>
      </c>
      <c r="O1537" s="6" t="s">
        <v>11017</v>
      </c>
      <c r="P1537" s="6" t="s">
        <v>8975</v>
      </c>
      <c r="Q1537" s="5"/>
      <c r="R1537" s="6" t="s">
        <v>13211</v>
      </c>
      <c r="S1537" s="6">
        <f t="shared" si="94"/>
        <v>0</v>
      </c>
      <c r="T1537" s="6">
        <v>0</v>
      </c>
      <c r="U1537" s="6">
        <f t="shared" si="95"/>
        <v>0</v>
      </c>
      <c r="V1537" s="6" t="b">
        <f t="shared" si="92"/>
        <v>0</v>
      </c>
      <c r="W1537" s="6" t="b">
        <f t="shared" si="93"/>
        <v>0</v>
      </c>
    </row>
    <row r="1538" spans="1:23" x14ac:dyDescent="0.2">
      <c r="A1538" s="5">
        <v>2512</v>
      </c>
      <c r="B1538" s="5">
        <v>1690</v>
      </c>
      <c r="C1538" s="6" t="s">
        <v>12269</v>
      </c>
      <c r="D1538" s="6" t="s">
        <v>12269</v>
      </c>
      <c r="E1538" s="6" t="s">
        <v>12270</v>
      </c>
      <c r="F1538" s="6" t="s">
        <v>12270</v>
      </c>
      <c r="G1538" s="6" t="s">
        <v>12270</v>
      </c>
      <c r="H1538" s="6" t="s">
        <v>2702</v>
      </c>
      <c r="I1538" s="6" t="s">
        <v>2702</v>
      </c>
      <c r="J1538" s="6" t="s">
        <v>2834</v>
      </c>
      <c r="K1538" s="6" t="s">
        <v>2834</v>
      </c>
      <c r="L1538" s="5">
        <v>8122888248</v>
      </c>
      <c r="M1538" s="5">
        <v>8122888248</v>
      </c>
      <c r="N1538" s="6" t="s">
        <v>11017</v>
      </c>
      <c r="O1538" s="6" t="s">
        <v>11017</v>
      </c>
      <c r="P1538" s="6" t="s">
        <v>8977</v>
      </c>
      <c r="Q1538" s="5">
        <v>0</v>
      </c>
      <c r="R1538" s="6" t="s">
        <v>8748</v>
      </c>
      <c r="S1538" s="6">
        <f t="shared" si="94"/>
        <v>0</v>
      </c>
      <c r="T1538" s="6">
        <v>0</v>
      </c>
      <c r="U1538" s="6">
        <f t="shared" si="95"/>
        <v>0</v>
      </c>
      <c r="V1538" s="6" t="b">
        <f t="shared" ref="V1538:V1601" si="96">IF(T1538=1, IF(O1538="sub-recipient","gained SS same SR", IF(P1538="sub-recipient", "gained SR","added SS")))</f>
        <v>0</v>
      </c>
      <c r="W1538" s="6" t="b">
        <f t="shared" ref="W1538:W1601" si="97">IF(U1538=1, IF(P1538="sub-recipient","lost SS, kept SR", IF(O1538="sub-recipient", "lost SR","consolidated SS")))</f>
        <v>0</v>
      </c>
    </row>
    <row r="1539" spans="1:23" x14ac:dyDescent="0.2">
      <c r="A1539" s="5">
        <v>2514</v>
      </c>
      <c r="B1539" s="5">
        <v>1691</v>
      </c>
      <c r="C1539" s="6" t="s">
        <v>2855</v>
      </c>
      <c r="D1539" s="6" t="s">
        <v>2855</v>
      </c>
      <c r="E1539" s="6" t="s">
        <v>2856</v>
      </c>
      <c r="F1539" s="6" t="s">
        <v>5611</v>
      </c>
      <c r="G1539" s="6" t="s">
        <v>12271</v>
      </c>
      <c r="H1539" s="6" t="s">
        <v>2857</v>
      </c>
      <c r="I1539" s="6" t="s">
        <v>2857</v>
      </c>
      <c r="J1539" s="6" t="s">
        <v>2834</v>
      </c>
      <c r="K1539" s="6" t="s">
        <v>2834</v>
      </c>
      <c r="L1539" s="5">
        <v>8127524892</v>
      </c>
      <c r="M1539" s="5">
        <v>8127524892</v>
      </c>
      <c r="N1539" s="6" t="s">
        <v>8972</v>
      </c>
      <c r="O1539" s="6" t="s">
        <v>8972</v>
      </c>
      <c r="P1539" s="6" t="s">
        <v>8977</v>
      </c>
      <c r="Q1539" s="5">
        <v>0</v>
      </c>
      <c r="R1539" s="6" t="s">
        <v>8748</v>
      </c>
      <c r="S1539" s="6">
        <f t="shared" ref="S1539:S1602" si="98">IF(A1539=A1538,1,0)</f>
        <v>0</v>
      </c>
      <c r="T1539" s="6">
        <v>0</v>
      </c>
      <c r="U1539" s="6">
        <f t="shared" ref="U1539:U1602" si="99">IF(B1539=B1538, 1, 0)</f>
        <v>0</v>
      </c>
      <c r="V1539" s="6" t="b">
        <f t="shared" si="96"/>
        <v>0</v>
      </c>
      <c r="W1539" s="6" t="b">
        <f t="shared" si="97"/>
        <v>0</v>
      </c>
    </row>
    <row r="1540" spans="1:23" x14ac:dyDescent="0.2">
      <c r="A1540" s="5">
        <v>2513</v>
      </c>
      <c r="B1540" s="5">
        <v>1692</v>
      </c>
      <c r="C1540" s="6" t="s">
        <v>2853</v>
      </c>
      <c r="D1540" s="6" t="s">
        <v>2853</v>
      </c>
      <c r="E1540" s="6" t="s">
        <v>2854</v>
      </c>
      <c r="F1540" s="6" t="s">
        <v>2854</v>
      </c>
      <c r="G1540" s="6" t="s">
        <v>2854</v>
      </c>
      <c r="H1540" s="6" t="s">
        <v>2702</v>
      </c>
      <c r="I1540" s="6" t="s">
        <v>2702</v>
      </c>
      <c r="J1540" s="6" t="s">
        <v>2834</v>
      </c>
      <c r="K1540" s="6" t="s">
        <v>2834</v>
      </c>
      <c r="L1540" s="5">
        <v>8122888248</v>
      </c>
      <c r="M1540" s="5">
        <v>8122888248</v>
      </c>
      <c r="N1540" s="6" t="s">
        <v>8972</v>
      </c>
      <c r="O1540" s="6" t="s">
        <v>8972</v>
      </c>
      <c r="P1540" s="6" t="s">
        <v>8977</v>
      </c>
      <c r="Q1540" s="5">
        <v>0</v>
      </c>
      <c r="R1540" s="6" t="s">
        <v>8748</v>
      </c>
      <c r="S1540" s="6">
        <f t="shared" si="98"/>
        <v>0</v>
      </c>
      <c r="T1540" s="6">
        <v>0</v>
      </c>
      <c r="U1540" s="6">
        <f t="shared" si="99"/>
        <v>0</v>
      </c>
      <c r="V1540" s="6" t="b">
        <f t="shared" si="96"/>
        <v>0</v>
      </c>
      <c r="W1540" s="6" t="b">
        <f t="shared" si="97"/>
        <v>0</v>
      </c>
    </row>
    <row r="1541" spans="1:23" x14ac:dyDescent="0.2">
      <c r="A1541" s="5">
        <v>2482</v>
      </c>
      <c r="B1541" s="5">
        <v>1693</v>
      </c>
      <c r="C1541" s="6" t="s">
        <v>13212</v>
      </c>
      <c r="D1541" s="6" t="s">
        <v>13213</v>
      </c>
      <c r="E1541" s="6" t="s">
        <v>13214</v>
      </c>
      <c r="F1541" s="6" t="s">
        <v>13214</v>
      </c>
      <c r="G1541" s="6" t="s">
        <v>13215</v>
      </c>
      <c r="H1541" s="6" t="s">
        <v>13216</v>
      </c>
      <c r="I1541" s="6" t="s">
        <v>13216</v>
      </c>
      <c r="J1541" s="6" t="s">
        <v>2834</v>
      </c>
      <c r="K1541" s="6" t="s">
        <v>2834</v>
      </c>
      <c r="L1541" s="5">
        <v>5742823230</v>
      </c>
      <c r="M1541" s="5">
        <v>5742823230</v>
      </c>
      <c r="N1541" s="6" t="s">
        <v>8972</v>
      </c>
      <c r="O1541" s="6" t="s">
        <v>11017</v>
      </c>
      <c r="P1541" s="6" t="s">
        <v>8977</v>
      </c>
      <c r="Q1541" s="5">
        <v>0</v>
      </c>
      <c r="R1541" s="6" t="s">
        <v>12253</v>
      </c>
      <c r="S1541" s="6">
        <f t="shared" si="98"/>
        <v>0</v>
      </c>
      <c r="T1541" s="6">
        <v>0</v>
      </c>
      <c r="U1541" s="6">
        <f t="shared" si="99"/>
        <v>0</v>
      </c>
      <c r="V1541" s="6" t="b">
        <f t="shared" si="96"/>
        <v>0</v>
      </c>
      <c r="W1541" s="6" t="b">
        <f t="shared" si="97"/>
        <v>0</v>
      </c>
    </row>
    <row r="1542" spans="1:23" x14ac:dyDescent="0.2">
      <c r="A1542" s="5">
        <v>2483</v>
      </c>
      <c r="B1542" s="5">
        <v>1694</v>
      </c>
      <c r="C1542" s="6" t="s">
        <v>2835</v>
      </c>
      <c r="D1542" s="6" t="s">
        <v>2835</v>
      </c>
      <c r="E1542" s="6" t="s">
        <v>2836</v>
      </c>
      <c r="F1542" s="6" t="s">
        <v>2836</v>
      </c>
      <c r="G1542" s="6" t="s">
        <v>12252</v>
      </c>
      <c r="H1542" s="6" t="s">
        <v>657</v>
      </c>
      <c r="I1542" s="6" t="s">
        <v>657</v>
      </c>
      <c r="J1542" s="6" t="s">
        <v>2834</v>
      </c>
      <c r="K1542" s="6" t="s">
        <v>2834</v>
      </c>
      <c r="L1542" s="5">
        <v>5743062298</v>
      </c>
      <c r="M1542" s="5">
        <v>5743062298</v>
      </c>
      <c r="N1542" s="6" t="s">
        <v>8972</v>
      </c>
      <c r="O1542" s="6" t="s">
        <v>8972</v>
      </c>
      <c r="P1542" s="6" t="s">
        <v>8977</v>
      </c>
      <c r="Q1542" s="5">
        <v>0</v>
      </c>
      <c r="R1542" s="6" t="s">
        <v>12253</v>
      </c>
      <c r="S1542" s="6">
        <f t="shared" si="98"/>
        <v>0</v>
      </c>
      <c r="T1542" s="6">
        <v>0</v>
      </c>
      <c r="U1542" s="6">
        <f t="shared" si="99"/>
        <v>0</v>
      </c>
      <c r="V1542" s="6" t="b">
        <f t="shared" si="96"/>
        <v>0</v>
      </c>
      <c r="W1542" s="6" t="b">
        <f t="shared" si="97"/>
        <v>0</v>
      </c>
    </row>
    <row r="1543" spans="1:23" x14ac:dyDescent="0.2">
      <c r="A1543" s="5">
        <v>2484</v>
      </c>
      <c r="B1543" s="5">
        <v>1695</v>
      </c>
      <c r="C1543" s="6" t="s">
        <v>13217</v>
      </c>
      <c r="D1543" s="6" t="s">
        <v>13217</v>
      </c>
      <c r="E1543" s="6" t="s">
        <v>13218</v>
      </c>
      <c r="F1543" s="6" t="s">
        <v>13219</v>
      </c>
      <c r="G1543" s="6" t="s">
        <v>13218</v>
      </c>
      <c r="H1543" s="6" t="s">
        <v>2837</v>
      </c>
      <c r="I1543" s="6" t="s">
        <v>2837</v>
      </c>
      <c r="J1543" s="6" t="s">
        <v>2834</v>
      </c>
      <c r="K1543" s="6" t="s">
        <v>2834</v>
      </c>
      <c r="L1543" s="5">
        <v>7657472971</v>
      </c>
      <c r="M1543" s="5">
        <v>7652814263</v>
      </c>
      <c r="N1543" s="6" t="s">
        <v>11017</v>
      </c>
      <c r="O1543" s="6" t="s">
        <v>11017</v>
      </c>
      <c r="P1543" s="6" t="s">
        <v>8973</v>
      </c>
      <c r="Q1543" s="5">
        <v>1</v>
      </c>
      <c r="R1543" s="6" t="s">
        <v>8750</v>
      </c>
      <c r="S1543" s="6">
        <f t="shared" si="98"/>
        <v>0</v>
      </c>
      <c r="T1543" s="6">
        <v>0</v>
      </c>
      <c r="U1543" s="6">
        <f t="shared" si="99"/>
        <v>0</v>
      </c>
      <c r="V1543" s="6" t="b">
        <f t="shared" si="96"/>
        <v>0</v>
      </c>
      <c r="W1543" s="6" t="b">
        <f t="shared" si="97"/>
        <v>0</v>
      </c>
    </row>
    <row r="1544" spans="1:23" x14ac:dyDescent="0.2">
      <c r="A1544" s="5">
        <v>2485</v>
      </c>
      <c r="B1544" s="5">
        <v>1695</v>
      </c>
      <c r="C1544" s="6" t="s">
        <v>13343</v>
      </c>
      <c r="D1544" s="6" t="s">
        <v>13217</v>
      </c>
      <c r="E1544" s="6" t="s">
        <v>13344</v>
      </c>
      <c r="F1544" s="6" t="s">
        <v>13219</v>
      </c>
      <c r="G1544" s="6" t="s">
        <v>13344</v>
      </c>
      <c r="H1544" s="6" t="s">
        <v>2837</v>
      </c>
      <c r="I1544" s="6" t="s">
        <v>2837</v>
      </c>
      <c r="J1544" s="6" t="s">
        <v>2834</v>
      </c>
      <c r="K1544" s="6" t="s">
        <v>2834</v>
      </c>
      <c r="L1544" s="5">
        <v>7652814263</v>
      </c>
      <c r="M1544" s="5">
        <v>7652814263</v>
      </c>
      <c r="N1544" s="6" t="s">
        <v>8972</v>
      </c>
      <c r="O1544" s="6" t="s">
        <v>11017</v>
      </c>
      <c r="P1544" s="6" t="s">
        <v>8973</v>
      </c>
      <c r="Q1544" s="5">
        <v>1</v>
      </c>
      <c r="R1544" s="6" t="s">
        <v>8750</v>
      </c>
      <c r="S1544" s="6">
        <f t="shared" si="98"/>
        <v>0</v>
      </c>
      <c r="T1544" s="6">
        <v>0</v>
      </c>
      <c r="U1544" s="6">
        <f t="shared" si="99"/>
        <v>1</v>
      </c>
      <c r="V1544" s="6" t="b">
        <f t="shared" si="96"/>
        <v>0</v>
      </c>
      <c r="W1544" s="6" t="str">
        <f t="shared" si="97"/>
        <v>lost SR</v>
      </c>
    </row>
    <row r="1545" spans="1:23" x14ac:dyDescent="0.2">
      <c r="A1545" s="5">
        <v>2487</v>
      </c>
      <c r="B1545" s="5">
        <v>1696</v>
      </c>
      <c r="C1545" s="6" t="s">
        <v>2838</v>
      </c>
      <c r="D1545" s="6" t="s">
        <v>2838</v>
      </c>
      <c r="E1545" s="6" t="s">
        <v>2839</v>
      </c>
      <c r="F1545" s="6" t="s">
        <v>2839</v>
      </c>
      <c r="G1545" s="6" t="s">
        <v>2839</v>
      </c>
      <c r="H1545" s="6" t="s">
        <v>2837</v>
      </c>
      <c r="I1545" s="6" t="s">
        <v>2837</v>
      </c>
      <c r="J1545" s="6" t="s">
        <v>2834</v>
      </c>
      <c r="K1545" s="6" t="s">
        <v>2834</v>
      </c>
      <c r="L1545" s="5">
        <v>7657472971</v>
      </c>
      <c r="M1545" s="5">
        <v>7657472971</v>
      </c>
      <c r="N1545" s="6" t="s">
        <v>8972</v>
      </c>
      <c r="O1545" s="6" t="s">
        <v>8972</v>
      </c>
      <c r="P1545" s="6" t="s">
        <v>8973</v>
      </c>
      <c r="Q1545" s="5">
        <v>1</v>
      </c>
      <c r="R1545" s="6" t="s">
        <v>8750</v>
      </c>
      <c r="S1545" s="6">
        <f t="shared" si="98"/>
        <v>0</v>
      </c>
      <c r="T1545" s="6">
        <v>0</v>
      </c>
      <c r="U1545" s="6">
        <f t="shared" si="99"/>
        <v>0</v>
      </c>
      <c r="V1545" s="6" t="b">
        <f t="shared" si="96"/>
        <v>0</v>
      </c>
      <c r="W1545" s="6" t="b">
        <f t="shared" si="97"/>
        <v>0</v>
      </c>
    </row>
    <row r="1546" spans="1:23" x14ac:dyDescent="0.2">
      <c r="A1546" s="5">
        <v>2504</v>
      </c>
      <c r="B1546" s="5">
        <v>1697</v>
      </c>
      <c r="C1546" s="6" t="s">
        <v>12265</v>
      </c>
      <c r="D1546" s="6" t="s">
        <v>12265</v>
      </c>
      <c r="E1546" s="6" t="s">
        <v>12266</v>
      </c>
      <c r="F1546" s="6" t="s">
        <v>12266</v>
      </c>
      <c r="G1546" s="6" t="s">
        <v>12267</v>
      </c>
      <c r="H1546" s="6" t="s">
        <v>12268</v>
      </c>
      <c r="I1546" s="6" t="s">
        <v>12268</v>
      </c>
      <c r="J1546" s="6" t="s">
        <v>2834</v>
      </c>
      <c r="K1546" s="6" t="s">
        <v>2834</v>
      </c>
      <c r="L1546" s="5">
        <v>8128827927</v>
      </c>
      <c r="M1546" s="5">
        <v>8128826069</v>
      </c>
      <c r="N1546" s="6" t="s">
        <v>11017</v>
      </c>
      <c r="O1546" s="6" t="s">
        <v>11017</v>
      </c>
      <c r="P1546" s="6" t="s">
        <v>8977</v>
      </c>
      <c r="Q1546" s="5">
        <v>0</v>
      </c>
      <c r="R1546" s="6" t="s">
        <v>8751</v>
      </c>
      <c r="S1546" s="6">
        <f t="shared" si="98"/>
        <v>0</v>
      </c>
      <c r="T1546" s="6">
        <v>0</v>
      </c>
      <c r="U1546" s="6">
        <f t="shared" si="99"/>
        <v>0</v>
      </c>
      <c r="V1546" s="6" t="b">
        <f t="shared" si="96"/>
        <v>0</v>
      </c>
      <c r="W1546" s="6" t="b">
        <f t="shared" si="97"/>
        <v>0</v>
      </c>
    </row>
    <row r="1547" spans="1:23" x14ac:dyDescent="0.2">
      <c r="A1547" s="5">
        <v>2507</v>
      </c>
      <c r="B1547" s="5">
        <v>1697</v>
      </c>
      <c r="C1547" s="6" t="s">
        <v>13346</v>
      </c>
      <c r="D1547" s="6" t="s">
        <v>12265</v>
      </c>
      <c r="E1547" s="6" t="s">
        <v>12266</v>
      </c>
      <c r="F1547" s="6" t="s">
        <v>12266</v>
      </c>
      <c r="G1547" s="6" t="s">
        <v>12267</v>
      </c>
      <c r="H1547" s="6" t="s">
        <v>12268</v>
      </c>
      <c r="I1547" s="6" t="s">
        <v>12268</v>
      </c>
      <c r="J1547" s="6" t="s">
        <v>2834</v>
      </c>
      <c r="K1547" s="6" t="s">
        <v>2834</v>
      </c>
      <c r="L1547" s="5">
        <v>8128826069</v>
      </c>
      <c r="M1547" s="5">
        <v>8128826069</v>
      </c>
      <c r="N1547" s="6" t="s">
        <v>8972</v>
      </c>
      <c r="O1547" s="6" t="s">
        <v>11017</v>
      </c>
      <c r="P1547" s="6" t="s">
        <v>8977</v>
      </c>
      <c r="Q1547" s="5">
        <v>0</v>
      </c>
      <c r="R1547" s="6" t="s">
        <v>8751</v>
      </c>
      <c r="S1547" s="6">
        <f t="shared" si="98"/>
        <v>0</v>
      </c>
      <c r="T1547" s="6">
        <v>0</v>
      </c>
      <c r="U1547" s="6">
        <f t="shared" si="99"/>
        <v>1</v>
      </c>
      <c r="V1547" s="6" t="b">
        <f t="shared" si="96"/>
        <v>0</v>
      </c>
      <c r="W1547" s="6" t="str">
        <f t="shared" si="97"/>
        <v>lost SR</v>
      </c>
    </row>
    <row r="1548" spans="1:23" x14ac:dyDescent="0.2">
      <c r="A1548" s="5">
        <v>2506</v>
      </c>
      <c r="B1548" s="5">
        <v>1700</v>
      </c>
      <c r="C1548" s="6" t="s">
        <v>2849</v>
      </c>
      <c r="D1548" s="6" t="s">
        <v>2849</v>
      </c>
      <c r="E1548" s="6" t="s">
        <v>2850</v>
      </c>
      <c r="F1548" s="6" t="s">
        <v>2850</v>
      </c>
      <c r="G1548" s="6" t="s">
        <v>6806</v>
      </c>
      <c r="H1548" s="6" t="s">
        <v>2851</v>
      </c>
      <c r="I1548" s="6" t="s">
        <v>2851</v>
      </c>
      <c r="J1548" s="6" t="s">
        <v>2834</v>
      </c>
      <c r="K1548" s="6" t="s">
        <v>2834</v>
      </c>
      <c r="L1548" s="5">
        <v>8122340707</v>
      </c>
      <c r="M1548" s="5">
        <v>8122340707</v>
      </c>
      <c r="N1548" s="6" t="s">
        <v>8972</v>
      </c>
      <c r="O1548" s="6" t="s">
        <v>8972</v>
      </c>
      <c r="P1548" s="6" t="s">
        <v>8977</v>
      </c>
      <c r="Q1548" s="5">
        <v>0</v>
      </c>
      <c r="R1548" s="6" t="s">
        <v>8751</v>
      </c>
      <c r="S1548" s="6">
        <f t="shared" si="98"/>
        <v>0</v>
      </c>
      <c r="T1548" s="6">
        <v>0</v>
      </c>
      <c r="U1548" s="6">
        <f t="shared" si="99"/>
        <v>0</v>
      </c>
      <c r="V1548" s="6" t="b">
        <f t="shared" si="96"/>
        <v>0</v>
      </c>
      <c r="W1548" s="6" t="b">
        <f t="shared" si="97"/>
        <v>0</v>
      </c>
    </row>
    <row r="1549" spans="1:23" x14ac:dyDescent="0.2">
      <c r="A1549" s="5">
        <v>2505</v>
      </c>
      <c r="B1549" s="5">
        <v>1701</v>
      </c>
      <c r="C1549" s="6" t="s">
        <v>2848</v>
      </c>
      <c r="D1549" s="6" t="s">
        <v>2848</v>
      </c>
      <c r="E1549" s="6" t="s">
        <v>7657</v>
      </c>
      <c r="F1549" s="6" t="s">
        <v>7657</v>
      </c>
      <c r="G1549" s="6" t="s">
        <v>8006</v>
      </c>
      <c r="H1549" s="6" t="s">
        <v>195</v>
      </c>
      <c r="I1549" s="6" t="s">
        <v>195</v>
      </c>
      <c r="J1549" s="6" t="s">
        <v>2834</v>
      </c>
      <c r="K1549" s="6" t="s">
        <v>2834</v>
      </c>
      <c r="L1549" s="5">
        <v>8122546936</v>
      </c>
      <c r="M1549" s="5">
        <v>8122546936</v>
      </c>
      <c r="N1549" s="6" t="s">
        <v>8972</v>
      </c>
      <c r="O1549" s="6" t="s">
        <v>8972</v>
      </c>
      <c r="P1549" s="6" t="s">
        <v>8977</v>
      </c>
      <c r="Q1549" s="5">
        <v>0</v>
      </c>
      <c r="R1549" s="6" t="s">
        <v>8751</v>
      </c>
      <c r="S1549" s="6">
        <f t="shared" si="98"/>
        <v>0</v>
      </c>
      <c r="T1549" s="6">
        <v>0</v>
      </c>
      <c r="U1549" s="6">
        <f t="shared" si="99"/>
        <v>0</v>
      </c>
      <c r="V1549" s="6" t="b">
        <f t="shared" si="96"/>
        <v>0</v>
      </c>
      <c r="W1549" s="6" t="b">
        <f t="shared" si="97"/>
        <v>0</v>
      </c>
    </row>
    <row r="1550" spans="1:23" x14ac:dyDescent="0.2">
      <c r="A1550" s="5">
        <v>2489</v>
      </c>
      <c r="B1550" s="5">
        <v>1702</v>
      </c>
      <c r="C1550" s="6" t="s">
        <v>12254</v>
      </c>
      <c r="D1550" s="6" t="s">
        <v>12255</v>
      </c>
      <c r="E1550" s="6" t="s">
        <v>12256</v>
      </c>
      <c r="F1550" s="6" t="s">
        <v>12256</v>
      </c>
      <c r="G1550" s="6" t="s">
        <v>12256</v>
      </c>
      <c r="H1550" s="6" t="s">
        <v>12257</v>
      </c>
      <c r="I1550" s="6" t="s">
        <v>12257</v>
      </c>
      <c r="J1550" s="6" t="s">
        <v>2834</v>
      </c>
      <c r="K1550" s="6" t="s">
        <v>2834</v>
      </c>
      <c r="L1550" s="5">
        <v>7656536171</v>
      </c>
      <c r="M1550" s="5">
        <v>7656536171</v>
      </c>
      <c r="N1550" s="6" t="s">
        <v>11017</v>
      </c>
      <c r="O1550" s="6" t="s">
        <v>11017</v>
      </c>
      <c r="P1550" s="6" t="s">
        <v>8975</v>
      </c>
      <c r="Q1550" s="5"/>
      <c r="R1550" s="6" t="s">
        <v>12258</v>
      </c>
      <c r="S1550" s="6">
        <f t="shared" si="98"/>
        <v>0</v>
      </c>
      <c r="T1550" s="6">
        <v>0</v>
      </c>
      <c r="U1550" s="6">
        <f t="shared" si="99"/>
        <v>0</v>
      </c>
      <c r="V1550" s="6" t="b">
        <f t="shared" si="96"/>
        <v>0</v>
      </c>
      <c r="W1550" s="6" t="b">
        <f t="shared" si="97"/>
        <v>0</v>
      </c>
    </row>
    <row r="1551" spans="1:23" x14ac:dyDescent="0.2">
      <c r="A1551" s="5">
        <v>2494</v>
      </c>
      <c r="B1551" s="5">
        <v>1705</v>
      </c>
      <c r="C1551" s="6" t="s">
        <v>12262</v>
      </c>
      <c r="D1551" s="6" t="s">
        <v>12262</v>
      </c>
      <c r="E1551" s="6" t="s">
        <v>12263</v>
      </c>
      <c r="F1551" s="6" t="s">
        <v>12263</v>
      </c>
      <c r="G1551" s="6" t="s">
        <v>12264</v>
      </c>
      <c r="H1551" s="6" t="s">
        <v>1205</v>
      </c>
      <c r="I1551" s="6" t="s">
        <v>1205</v>
      </c>
      <c r="J1551" s="6" t="s">
        <v>2834</v>
      </c>
      <c r="K1551" s="6" t="s">
        <v>2834</v>
      </c>
      <c r="L1551" s="5">
        <v>8124822233</v>
      </c>
      <c r="M1551" s="5">
        <v>8124822233</v>
      </c>
      <c r="N1551" s="6" t="s">
        <v>11017</v>
      </c>
      <c r="O1551" s="6" t="s">
        <v>11017</v>
      </c>
      <c r="P1551" s="6" t="s">
        <v>8977</v>
      </c>
      <c r="Q1551" s="5">
        <v>0</v>
      </c>
      <c r="R1551" s="6" t="s">
        <v>8753</v>
      </c>
      <c r="S1551" s="6">
        <f t="shared" si="98"/>
        <v>0</v>
      </c>
      <c r="T1551" s="6">
        <v>0</v>
      </c>
      <c r="U1551" s="6">
        <f t="shared" si="99"/>
        <v>0</v>
      </c>
      <c r="V1551" s="6" t="b">
        <f t="shared" si="96"/>
        <v>0</v>
      </c>
      <c r="W1551" s="6" t="b">
        <f t="shared" si="97"/>
        <v>0</v>
      </c>
    </row>
    <row r="1552" spans="1:23" x14ac:dyDescent="0.2">
      <c r="A1552" s="5">
        <v>2497</v>
      </c>
      <c r="B1552" s="5">
        <v>1705</v>
      </c>
      <c r="C1552" s="6" t="s">
        <v>13345</v>
      </c>
      <c r="D1552" s="6" t="s">
        <v>12262</v>
      </c>
      <c r="E1552" s="6" t="s">
        <v>12263</v>
      </c>
      <c r="F1552" s="6" t="s">
        <v>12263</v>
      </c>
      <c r="G1552" s="6" t="s">
        <v>12264</v>
      </c>
      <c r="H1552" s="6" t="s">
        <v>1205</v>
      </c>
      <c r="I1552" s="6" t="s">
        <v>1205</v>
      </c>
      <c r="J1552" s="6" t="s">
        <v>2834</v>
      </c>
      <c r="K1552" s="6" t="s">
        <v>2834</v>
      </c>
      <c r="L1552" s="5">
        <v>8124822233</v>
      </c>
      <c r="M1552" s="5">
        <v>8124822233</v>
      </c>
      <c r="N1552" s="6" t="s">
        <v>8972</v>
      </c>
      <c r="O1552" s="6" t="s">
        <v>11017</v>
      </c>
      <c r="P1552" s="6" t="s">
        <v>8977</v>
      </c>
      <c r="Q1552" s="5">
        <v>0</v>
      </c>
      <c r="R1552" s="6" t="s">
        <v>8753</v>
      </c>
      <c r="S1552" s="6">
        <f t="shared" si="98"/>
        <v>0</v>
      </c>
      <c r="T1552" s="6">
        <v>0</v>
      </c>
      <c r="U1552" s="6">
        <f t="shared" si="99"/>
        <v>1</v>
      </c>
      <c r="V1552" s="6" t="b">
        <f t="shared" si="96"/>
        <v>0</v>
      </c>
      <c r="W1552" s="6" t="str">
        <f t="shared" si="97"/>
        <v>lost SR</v>
      </c>
    </row>
    <row r="1553" spans="1:23" x14ac:dyDescent="0.2">
      <c r="A1553" s="5">
        <v>2496</v>
      </c>
      <c r="B1553" s="5">
        <v>1706</v>
      </c>
      <c r="C1553" s="6" t="s">
        <v>2845</v>
      </c>
      <c r="D1553" s="6" t="s">
        <v>2845</v>
      </c>
      <c r="E1553" s="6" t="s">
        <v>2846</v>
      </c>
      <c r="F1553" s="6" t="s">
        <v>2846</v>
      </c>
      <c r="G1553" s="6" t="s">
        <v>2846</v>
      </c>
      <c r="H1553" s="6" t="s">
        <v>2847</v>
      </c>
      <c r="I1553" s="6" t="s">
        <v>2847</v>
      </c>
      <c r="J1553" s="6" t="s">
        <v>2834</v>
      </c>
      <c r="K1553" s="6" t="s">
        <v>2834</v>
      </c>
      <c r="L1553" s="5">
        <v>8124282189</v>
      </c>
      <c r="M1553" s="5">
        <v>8124282189</v>
      </c>
      <c r="N1553" s="6" t="s">
        <v>8972</v>
      </c>
      <c r="O1553" s="6" t="s">
        <v>8972</v>
      </c>
      <c r="P1553" s="6" t="s">
        <v>8977</v>
      </c>
      <c r="Q1553" s="5">
        <v>0</v>
      </c>
      <c r="R1553" s="6" t="s">
        <v>8753</v>
      </c>
      <c r="S1553" s="6">
        <f t="shared" si="98"/>
        <v>0</v>
      </c>
      <c r="T1553" s="6">
        <v>0</v>
      </c>
      <c r="U1553" s="6">
        <f t="shared" si="99"/>
        <v>0</v>
      </c>
      <c r="V1553" s="6" t="b">
        <f t="shared" si="96"/>
        <v>0</v>
      </c>
      <c r="W1553" s="6" t="b">
        <f t="shared" si="97"/>
        <v>0</v>
      </c>
    </row>
    <row r="1554" spans="1:23" x14ac:dyDescent="0.2">
      <c r="A1554" s="5">
        <v>2625</v>
      </c>
      <c r="B1554" s="5">
        <v>1712</v>
      </c>
      <c r="C1554" s="6" t="s">
        <v>2934</v>
      </c>
      <c r="D1554" s="6" t="s">
        <v>2934</v>
      </c>
      <c r="E1554" s="6" t="s">
        <v>12346</v>
      </c>
      <c r="F1554" s="6" t="s">
        <v>12346</v>
      </c>
      <c r="G1554" s="6" t="s">
        <v>12347</v>
      </c>
      <c r="H1554" s="6" t="s">
        <v>12348</v>
      </c>
      <c r="I1554" s="6" t="s">
        <v>12348</v>
      </c>
      <c r="J1554" s="6" t="s">
        <v>2871</v>
      </c>
      <c r="K1554" s="6" t="s">
        <v>2871</v>
      </c>
      <c r="L1554" s="5">
        <v>2312560210</v>
      </c>
      <c r="M1554" s="5">
        <v>2312560200</v>
      </c>
      <c r="N1554" s="6" t="s">
        <v>11017</v>
      </c>
      <c r="O1554" s="6" t="s">
        <v>11017</v>
      </c>
      <c r="P1554" s="6" t="s">
        <v>8975</v>
      </c>
      <c r="Q1554" s="5"/>
      <c r="R1554" s="6" t="s">
        <v>12349</v>
      </c>
      <c r="S1554" s="6">
        <f t="shared" si="98"/>
        <v>0</v>
      </c>
      <c r="T1554" s="6">
        <v>0</v>
      </c>
      <c r="U1554" s="6">
        <f t="shared" si="99"/>
        <v>0</v>
      </c>
      <c r="V1554" s="6" t="b">
        <f t="shared" si="96"/>
        <v>0</v>
      </c>
      <c r="W1554" s="6" t="b">
        <f t="shared" si="97"/>
        <v>0</v>
      </c>
    </row>
    <row r="1555" spans="1:23" x14ac:dyDescent="0.2">
      <c r="A1555" s="5">
        <v>2627</v>
      </c>
      <c r="B1555" s="5">
        <v>1712</v>
      </c>
      <c r="C1555" s="6" t="s">
        <v>2934</v>
      </c>
      <c r="D1555" s="6" t="s">
        <v>2934</v>
      </c>
      <c r="E1555" s="6" t="s">
        <v>12346</v>
      </c>
      <c r="F1555" s="6" t="s">
        <v>12346</v>
      </c>
      <c r="G1555" s="6" t="s">
        <v>12347</v>
      </c>
      <c r="H1555" s="6" t="s">
        <v>12348</v>
      </c>
      <c r="I1555" s="6" t="s">
        <v>12348</v>
      </c>
      <c r="J1555" s="6" t="s">
        <v>2871</v>
      </c>
      <c r="K1555" s="6" t="s">
        <v>2871</v>
      </c>
      <c r="L1555" s="5">
        <v>2318822103</v>
      </c>
      <c r="M1555" s="5">
        <v>2312560200</v>
      </c>
      <c r="N1555" s="6" t="s">
        <v>8972</v>
      </c>
      <c r="O1555" s="6" t="s">
        <v>11017</v>
      </c>
      <c r="P1555" s="6" t="s">
        <v>8975</v>
      </c>
      <c r="Q1555" s="5"/>
      <c r="R1555" s="6" t="s">
        <v>12349</v>
      </c>
      <c r="S1555" s="6">
        <f t="shared" si="98"/>
        <v>0</v>
      </c>
      <c r="T1555" s="6">
        <v>0</v>
      </c>
      <c r="U1555" s="6">
        <f t="shared" si="99"/>
        <v>1</v>
      </c>
      <c r="V1555" s="6" t="b">
        <f t="shared" si="96"/>
        <v>0</v>
      </c>
      <c r="W1555" s="6" t="str">
        <f t="shared" si="97"/>
        <v>lost SR</v>
      </c>
    </row>
    <row r="1556" spans="1:23" x14ac:dyDescent="0.2">
      <c r="A1556" s="5">
        <v>2626</v>
      </c>
      <c r="B1556" s="5">
        <v>1713</v>
      </c>
      <c r="C1556" s="6" t="s">
        <v>2934</v>
      </c>
      <c r="D1556" s="6" t="s">
        <v>2934</v>
      </c>
      <c r="E1556" s="6" t="s">
        <v>2935</v>
      </c>
      <c r="F1556" s="6" t="s">
        <v>2935</v>
      </c>
      <c r="G1556" s="6" t="s">
        <v>6820</v>
      </c>
      <c r="H1556" s="6" t="s">
        <v>2936</v>
      </c>
      <c r="I1556" s="6" t="s">
        <v>2936</v>
      </c>
      <c r="J1556" s="6" t="s">
        <v>2871</v>
      </c>
      <c r="K1556" s="6" t="s">
        <v>2871</v>
      </c>
      <c r="L1556" s="5">
        <v>2318822103</v>
      </c>
      <c r="M1556" s="5">
        <v>2312560200</v>
      </c>
      <c r="N1556" s="6" t="s">
        <v>8972</v>
      </c>
      <c r="O1556" s="6" t="s">
        <v>8972</v>
      </c>
      <c r="P1556" s="6" t="s">
        <v>8975</v>
      </c>
      <c r="Q1556" s="5"/>
      <c r="R1556" s="6" t="s">
        <v>12349</v>
      </c>
      <c r="S1556" s="6">
        <f t="shared" si="98"/>
        <v>0</v>
      </c>
      <c r="T1556" s="6">
        <v>0</v>
      </c>
      <c r="U1556" s="6">
        <f t="shared" si="99"/>
        <v>0</v>
      </c>
      <c r="V1556" s="6" t="b">
        <f t="shared" si="96"/>
        <v>0</v>
      </c>
      <c r="W1556" s="6" t="b">
        <f t="shared" si="97"/>
        <v>0</v>
      </c>
    </row>
    <row r="1557" spans="1:23" x14ac:dyDescent="0.2">
      <c r="A1557" s="5">
        <v>2628</v>
      </c>
      <c r="B1557" s="5">
        <v>1714</v>
      </c>
      <c r="C1557" s="6" t="s">
        <v>2937</v>
      </c>
      <c r="D1557" s="6" t="s">
        <v>2937</v>
      </c>
      <c r="E1557" s="6" t="s">
        <v>12350</v>
      </c>
      <c r="F1557" s="6" t="s">
        <v>12350</v>
      </c>
      <c r="G1557" s="6" t="s">
        <v>12351</v>
      </c>
      <c r="H1557" s="6" t="s">
        <v>12352</v>
      </c>
      <c r="I1557" s="6" t="s">
        <v>12352</v>
      </c>
      <c r="J1557" s="6" t="s">
        <v>2871</v>
      </c>
      <c r="K1557" s="6" t="s">
        <v>2871</v>
      </c>
      <c r="L1557" s="5">
        <v>2699275664</v>
      </c>
      <c r="M1557" s="5">
        <v>5743204063</v>
      </c>
      <c r="N1557" s="6" t="s">
        <v>11017</v>
      </c>
      <c r="O1557" s="6" t="s">
        <v>11017</v>
      </c>
      <c r="P1557" s="6" t="s">
        <v>8975</v>
      </c>
      <c r="Q1557" s="5"/>
      <c r="R1557" s="6" t="s">
        <v>8756</v>
      </c>
      <c r="S1557" s="6">
        <f t="shared" si="98"/>
        <v>0</v>
      </c>
      <c r="T1557" s="6">
        <v>0</v>
      </c>
      <c r="U1557" s="6">
        <f t="shared" si="99"/>
        <v>0</v>
      </c>
      <c r="V1557" s="6" t="b">
        <f t="shared" si="96"/>
        <v>0</v>
      </c>
      <c r="W1557" s="6" t="b">
        <f t="shared" si="97"/>
        <v>0</v>
      </c>
    </row>
    <row r="1558" spans="1:23" x14ac:dyDescent="0.2">
      <c r="A1558" s="5">
        <v>2631</v>
      </c>
      <c r="B1558" s="5">
        <v>1714</v>
      </c>
      <c r="C1558" s="6" t="s">
        <v>2937</v>
      </c>
      <c r="D1558" s="6" t="s">
        <v>2937</v>
      </c>
      <c r="E1558" s="6" t="s">
        <v>12350</v>
      </c>
      <c r="F1558" s="6" t="s">
        <v>12350</v>
      </c>
      <c r="G1558" s="6" t="s">
        <v>12351</v>
      </c>
      <c r="H1558" s="6" t="s">
        <v>12352</v>
      </c>
      <c r="I1558" s="6" t="s">
        <v>12352</v>
      </c>
      <c r="J1558" s="6" t="s">
        <v>2871</v>
      </c>
      <c r="K1558" s="6" t="s">
        <v>2871</v>
      </c>
      <c r="L1558" s="5">
        <v>2699265670</v>
      </c>
      <c r="M1558" s="5">
        <v>5743204063</v>
      </c>
      <c r="N1558" s="6" t="s">
        <v>8972</v>
      </c>
      <c r="O1558" s="6" t="s">
        <v>11017</v>
      </c>
      <c r="P1558" s="6" t="s">
        <v>8975</v>
      </c>
      <c r="Q1558" s="5"/>
      <c r="R1558" s="6" t="s">
        <v>8756</v>
      </c>
      <c r="S1558" s="6">
        <f t="shared" si="98"/>
        <v>0</v>
      </c>
      <c r="T1558" s="6">
        <v>0</v>
      </c>
      <c r="U1558" s="6">
        <f t="shared" si="99"/>
        <v>1</v>
      </c>
      <c r="V1558" s="6" t="b">
        <f t="shared" si="96"/>
        <v>0</v>
      </c>
      <c r="W1558" s="6" t="str">
        <f t="shared" si="97"/>
        <v>lost SR</v>
      </c>
    </row>
    <row r="1559" spans="1:23" x14ac:dyDescent="0.2">
      <c r="A1559" s="5">
        <v>2629</v>
      </c>
      <c r="B1559" s="5">
        <v>1715</v>
      </c>
      <c r="C1559" s="6" t="s">
        <v>2937</v>
      </c>
      <c r="D1559" s="6" t="s">
        <v>2937</v>
      </c>
      <c r="E1559" s="6" t="s">
        <v>2938</v>
      </c>
      <c r="F1559" s="6" t="s">
        <v>5628</v>
      </c>
      <c r="G1559" s="6" t="s">
        <v>2938</v>
      </c>
      <c r="H1559" s="6" t="s">
        <v>2939</v>
      </c>
      <c r="I1559" s="6" t="s">
        <v>2939</v>
      </c>
      <c r="J1559" s="6" t="s">
        <v>2871</v>
      </c>
      <c r="K1559" s="6" t="s">
        <v>2871</v>
      </c>
      <c r="L1559" s="5">
        <v>2696842800</v>
      </c>
      <c r="M1559" s="5">
        <v>2696842800</v>
      </c>
      <c r="N1559" s="6" t="s">
        <v>8972</v>
      </c>
      <c r="O1559" s="6" t="s">
        <v>8972</v>
      </c>
      <c r="P1559" s="6" t="s">
        <v>8975</v>
      </c>
      <c r="Q1559" s="5"/>
      <c r="R1559" s="6" t="s">
        <v>8756</v>
      </c>
      <c r="S1559" s="6">
        <f t="shared" si="98"/>
        <v>0</v>
      </c>
      <c r="T1559" s="6">
        <v>0</v>
      </c>
      <c r="U1559" s="6">
        <f t="shared" si="99"/>
        <v>0</v>
      </c>
      <c r="V1559" s="6" t="b">
        <f t="shared" si="96"/>
        <v>0</v>
      </c>
      <c r="W1559" s="6" t="b">
        <f t="shared" si="97"/>
        <v>0</v>
      </c>
    </row>
    <row r="1560" spans="1:23" x14ac:dyDescent="0.2">
      <c r="A1560" s="5">
        <v>2630</v>
      </c>
      <c r="B1560" s="5">
        <v>1716</v>
      </c>
      <c r="C1560" s="6" t="s">
        <v>2937</v>
      </c>
      <c r="D1560" s="6" t="s">
        <v>2937</v>
      </c>
      <c r="E1560" s="6" t="s">
        <v>2940</v>
      </c>
      <c r="F1560" s="6" t="s">
        <v>2940</v>
      </c>
      <c r="G1560" s="6" t="s">
        <v>8012</v>
      </c>
      <c r="H1560" s="6" t="s">
        <v>2941</v>
      </c>
      <c r="I1560" s="6" t="s">
        <v>2941</v>
      </c>
      <c r="J1560" s="6" t="s">
        <v>2871</v>
      </c>
      <c r="K1560" s="6" t="s">
        <v>2871</v>
      </c>
      <c r="L1560" s="5">
        <v>2697562008</v>
      </c>
      <c r="M1560" s="5">
        <v>2697562008</v>
      </c>
      <c r="N1560" s="6" t="s">
        <v>8972</v>
      </c>
      <c r="O1560" s="6" t="s">
        <v>8972</v>
      </c>
      <c r="P1560" s="6" t="s">
        <v>8975</v>
      </c>
      <c r="Q1560" s="5"/>
      <c r="R1560" s="6" t="s">
        <v>8756</v>
      </c>
      <c r="S1560" s="6">
        <f t="shared" si="98"/>
        <v>0</v>
      </c>
      <c r="T1560" s="6">
        <v>0</v>
      </c>
      <c r="U1560" s="6">
        <f t="shared" si="99"/>
        <v>0</v>
      </c>
      <c r="V1560" s="6" t="b">
        <f t="shared" si="96"/>
        <v>0</v>
      </c>
      <c r="W1560" s="6" t="b">
        <f t="shared" si="97"/>
        <v>0</v>
      </c>
    </row>
    <row r="1561" spans="1:23" x14ac:dyDescent="0.2">
      <c r="A1561" s="5">
        <v>2632</v>
      </c>
      <c r="B1561" s="5">
        <v>1719</v>
      </c>
      <c r="C1561" s="6" t="s">
        <v>2942</v>
      </c>
      <c r="D1561" s="6" t="s">
        <v>2942</v>
      </c>
      <c r="E1561" s="6" t="s">
        <v>17369</v>
      </c>
      <c r="F1561" s="6" t="s">
        <v>13220</v>
      </c>
      <c r="G1561" s="6" t="s">
        <v>17370</v>
      </c>
      <c r="H1561" s="6" t="s">
        <v>2953</v>
      </c>
      <c r="I1561" s="6" t="s">
        <v>2953</v>
      </c>
      <c r="J1561" s="6" t="s">
        <v>2871</v>
      </c>
      <c r="K1561" s="6" t="s">
        <v>2871</v>
      </c>
      <c r="L1561" s="5">
        <v>9894269431</v>
      </c>
      <c r="M1561" s="5">
        <v>9897735921</v>
      </c>
      <c r="N1561" s="6" t="s">
        <v>11017</v>
      </c>
      <c r="O1561" s="6" t="s">
        <v>11017</v>
      </c>
      <c r="P1561" s="6" t="s">
        <v>8975</v>
      </c>
      <c r="Q1561" s="5"/>
      <c r="R1561" s="6" t="s">
        <v>8758</v>
      </c>
      <c r="S1561" s="6">
        <f t="shared" si="98"/>
        <v>0</v>
      </c>
      <c r="T1561" s="6">
        <v>0</v>
      </c>
      <c r="U1561" s="6">
        <f t="shared" si="99"/>
        <v>0</v>
      </c>
      <c r="V1561" s="6" t="b">
        <f t="shared" si="96"/>
        <v>0</v>
      </c>
      <c r="W1561" s="6" t="b">
        <f t="shared" si="97"/>
        <v>0</v>
      </c>
    </row>
    <row r="1562" spans="1:23" x14ac:dyDescent="0.2">
      <c r="A1562" s="5">
        <v>2638</v>
      </c>
      <c r="B1562" s="5">
        <v>1719</v>
      </c>
      <c r="C1562" s="6" t="s">
        <v>2942</v>
      </c>
      <c r="D1562" s="6" t="s">
        <v>2942</v>
      </c>
      <c r="E1562" s="6" t="s">
        <v>13220</v>
      </c>
      <c r="F1562" s="6" t="s">
        <v>13220</v>
      </c>
      <c r="G1562" s="6" t="s">
        <v>13221</v>
      </c>
      <c r="H1562" s="6" t="s">
        <v>2953</v>
      </c>
      <c r="I1562" s="6" t="s">
        <v>2953</v>
      </c>
      <c r="J1562" s="6" t="s">
        <v>2871</v>
      </c>
      <c r="K1562" s="6" t="s">
        <v>2871</v>
      </c>
      <c r="L1562" s="5">
        <v>9897735921</v>
      </c>
      <c r="M1562" s="5">
        <v>9897735921</v>
      </c>
      <c r="N1562" s="6" t="s">
        <v>8972</v>
      </c>
      <c r="O1562" s="6" t="s">
        <v>11017</v>
      </c>
      <c r="P1562" s="6" t="s">
        <v>8975</v>
      </c>
      <c r="Q1562" s="5"/>
      <c r="R1562" s="6" t="s">
        <v>8758</v>
      </c>
      <c r="S1562" s="6">
        <f t="shared" si="98"/>
        <v>0</v>
      </c>
      <c r="T1562" s="6">
        <v>0</v>
      </c>
      <c r="U1562" s="6">
        <f t="shared" si="99"/>
        <v>1</v>
      </c>
      <c r="V1562" s="6" t="b">
        <f t="shared" si="96"/>
        <v>0</v>
      </c>
      <c r="W1562" s="6" t="str">
        <f t="shared" si="97"/>
        <v>lost SR</v>
      </c>
    </row>
    <row r="1563" spans="1:23" x14ac:dyDescent="0.2">
      <c r="A1563" s="5">
        <v>2637</v>
      </c>
      <c r="B1563" s="5">
        <v>1720</v>
      </c>
      <c r="C1563" s="6" t="s">
        <v>2942</v>
      </c>
      <c r="D1563" s="6" t="s">
        <v>2942</v>
      </c>
      <c r="E1563" s="6" t="s">
        <v>2951</v>
      </c>
      <c r="F1563" s="6" t="s">
        <v>2951</v>
      </c>
      <c r="G1563" s="6" t="s">
        <v>2951</v>
      </c>
      <c r="H1563" s="6" t="s">
        <v>2952</v>
      </c>
      <c r="I1563" s="6" t="s">
        <v>2952</v>
      </c>
      <c r="J1563" s="6" t="s">
        <v>2871</v>
      </c>
      <c r="K1563" s="6" t="s">
        <v>2871</v>
      </c>
      <c r="L1563" s="5">
        <v>9898466541</v>
      </c>
      <c r="M1563" s="5">
        <v>9898466541</v>
      </c>
      <c r="N1563" s="6" t="s">
        <v>8972</v>
      </c>
      <c r="O1563" s="6" t="s">
        <v>8972</v>
      </c>
      <c r="P1563" s="6" t="s">
        <v>8975</v>
      </c>
      <c r="Q1563" s="5"/>
      <c r="R1563" s="6" t="s">
        <v>8758</v>
      </c>
      <c r="S1563" s="6">
        <f t="shared" si="98"/>
        <v>0</v>
      </c>
      <c r="T1563" s="6">
        <v>0</v>
      </c>
      <c r="U1563" s="6">
        <f t="shared" si="99"/>
        <v>0</v>
      </c>
      <c r="V1563" s="6" t="b">
        <f t="shared" si="96"/>
        <v>0</v>
      </c>
      <c r="W1563" s="6" t="b">
        <f t="shared" si="97"/>
        <v>0</v>
      </c>
    </row>
    <row r="1564" spans="1:23" x14ac:dyDescent="0.2">
      <c r="A1564" s="5">
        <v>2633</v>
      </c>
      <c r="B1564" s="5">
        <v>1721</v>
      </c>
      <c r="C1564" s="6" t="s">
        <v>2942</v>
      </c>
      <c r="D1564" s="6" t="s">
        <v>2942</v>
      </c>
      <c r="E1564" s="6" t="s">
        <v>2943</v>
      </c>
      <c r="F1564" s="6" t="s">
        <v>2943</v>
      </c>
      <c r="G1564" s="6" t="s">
        <v>6821</v>
      </c>
      <c r="H1564" s="6" t="s">
        <v>2944</v>
      </c>
      <c r="I1564" s="6" t="s">
        <v>2944</v>
      </c>
      <c r="J1564" s="6" t="s">
        <v>2871</v>
      </c>
      <c r="K1564" s="6" t="s">
        <v>2871</v>
      </c>
      <c r="L1564" s="5">
        <v>9895396731</v>
      </c>
      <c r="M1564" s="5">
        <v>9895396731</v>
      </c>
      <c r="N1564" s="6" t="s">
        <v>8972</v>
      </c>
      <c r="O1564" s="6" t="s">
        <v>8972</v>
      </c>
      <c r="P1564" s="6" t="s">
        <v>8975</v>
      </c>
      <c r="Q1564" s="5"/>
      <c r="R1564" s="6" t="s">
        <v>8758</v>
      </c>
      <c r="S1564" s="6">
        <f t="shared" si="98"/>
        <v>0</v>
      </c>
      <c r="T1564" s="6">
        <v>0</v>
      </c>
      <c r="U1564" s="6">
        <f t="shared" si="99"/>
        <v>0</v>
      </c>
      <c r="V1564" s="6" t="b">
        <f t="shared" si="96"/>
        <v>0</v>
      </c>
      <c r="W1564" s="6" t="b">
        <f t="shared" si="97"/>
        <v>0</v>
      </c>
    </row>
    <row r="1565" spans="1:23" x14ac:dyDescent="0.2">
      <c r="A1565" s="5">
        <v>2634</v>
      </c>
      <c r="B1565" s="5">
        <v>1722</v>
      </c>
      <c r="C1565" s="6" t="s">
        <v>2942</v>
      </c>
      <c r="D1565" s="6" t="s">
        <v>2942</v>
      </c>
      <c r="E1565" s="6" t="s">
        <v>2945</v>
      </c>
      <c r="F1565" s="6" t="s">
        <v>2945</v>
      </c>
      <c r="G1565" s="6" t="s">
        <v>6822</v>
      </c>
      <c r="H1565" s="6" t="s">
        <v>2946</v>
      </c>
      <c r="I1565" s="6" t="s">
        <v>2946</v>
      </c>
      <c r="J1565" s="6" t="s">
        <v>2871</v>
      </c>
      <c r="K1565" s="6" t="s">
        <v>2871</v>
      </c>
      <c r="L1565" s="5">
        <v>9894269431</v>
      </c>
      <c r="M1565" s="5">
        <v>9894269431</v>
      </c>
      <c r="N1565" s="6" t="s">
        <v>8972</v>
      </c>
      <c r="O1565" s="6" t="s">
        <v>8972</v>
      </c>
      <c r="P1565" s="6" t="s">
        <v>8975</v>
      </c>
      <c r="Q1565" s="5"/>
      <c r="R1565" s="6" t="s">
        <v>8758</v>
      </c>
      <c r="S1565" s="6">
        <f t="shared" si="98"/>
        <v>0</v>
      </c>
      <c r="T1565" s="6">
        <v>0</v>
      </c>
      <c r="U1565" s="6">
        <f t="shared" si="99"/>
        <v>0</v>
      </c>
      <c r="V1565" s="6" t="b">
        <f t="shared" si="96"/>
        <v>0</v>
      </c>
      <c r="W1565" s="6" t="b">
        <f t="shared" si="97"/>
        <v>0</v>
      </c>
    </row>
    <row r="1566" spans="1:23" x14ac:dyDescent="0.2">
      <c r="A1566" s="5">
        <v>2635</v>
      </c>
      <c r="B1566" s="5">
        <v>1723</v>
      </c>
      <c r="C1566" s="6" t="s">
        <v>2942</v>
      </c>
      <c r="D1566" s="6" t="s">
        <v>2942</v>
      </c>
      <c r="E1566" s="6" t="s">
        <v>2947</v>
      </c>
      <c r="F1566" s="6" t="s">
        <v>2947</v>
      </c>
      <c r="G1566" s="6" t="s">
        <v>6823</v>
      </c>
      <c r="H1566" s="6" t="s">
        <v>2948</v>
      </c>
      <c r="I1566" s="6" t="s">
        <v>2948</v>
      </c>
      <c r="J1566" s="6" t="s">
        <v>2871</v>
      </c>
      <c r="K1566" s="6" t="s">
        <v>2871</v>
      </c>
      <c r="L1566" s="5">
        <v>2318325532</v>
      </c>
      <c r="M1566" s="5">
        <v>2318325532</v>
      </c>
      <c r="N1566" s="6" t="s">
        <v>8972</v>
      </c>
      <c r="O1566" s="6" t="s">
        <v>8972</v>
      </c>
      <c r="P1566" s="6" t="s">
        <v>8975</v>
      </c>
      <c r="Q1566" s="5"/>
      <c r="R1566" s="6" t="s">
        <v>8758</v>
      </c>
      <c r="S1566" s="6">
        <f t="shared" si="98"/>
        <v>0</v>
      </c>
      <c r="T1566" s="6">
        <v>0</v>
      </c>
      <c r="U1566" s="6">
        <f t="shared" si="99"/>
        <v>0</v>
      </c>
      <c r="V1566" s="6" t="b">
        <f t="shared" si="96"/>
        <v>0</v>
      </c>
      <c r="W1566" s="6" t="b">
        <f t="shared" si="97"/>
        <v>0</v>
      </c>
    </row>
    <row r="1567" spans="1:23" x14ac:dyDescent="0.2">
      <c r="A1567" s="5">
        <v>2636</v>
      </c>
      <c r="B1567" s="5">
        <v>1724</v>
      </c>
      <c r="C1567" s="6" t="s">
        <v>2942</v>
      </c>
      <c r="D1567" s="6" t="s">
        <v>2942</v>
      </c>
      <c r="E1567" s="6" t="s">
        <v>2949</v>
      </c>
      <c r="F1567" s="6" t="s">
        <v>2949</v>
      </c>
      <c r="G1567" s="6" t="s">
        <v>8013</v>
      </c>
      <c r="H1567" s="6" t="s">
        <v>2950</v>
      </c>
      <c r="I1567" s="6" t="s">
        <v>2950</v>
      </c>
      <c r="J1567" s="6" t="s">
        <v>2871</v>
      </c>
      <c r="K1567" s="6" t="s">
        <v>2871</v>
      </c>
      <c r="L1567" s="5">
        <v>9893669166</v>
      </c>
      <c r="M1567" s="5">
        <v>9893669166</v>
      </c>
      <c r="N1567" s="6" t="s">
        <v>8972</v>
      </c>
      <c r="O1567" s="6" t="s">
        <v>8972</v>
      </c>
      <c r="P1567" s="6" t="s">
        <v>8975</v>
      </c>
      <c r="Q1567" s="5"/>
      <c r="R1567" s="6" t="s">
        <v>8758</v>
      </c>
      <c r="S1567" s="6">
        <f t="shared" si="98"/>
        <v>0</v>
      </c>
      <c r="T1567" s="6">
        <v>0</v>
      </c>
      <c r="U1567" s="6">
        <f t="shared" si="99"/>
        <v>0</v>
      </c>
      <c r="V1567" s="6" t="b">
        <f t="shared" si="96"/>
        <v>0</v>
      </c>
      <c r="W1567" s="6" t="b">
        <f t="shared" si="97"/>
        <v>0</v>
      </c>
    </row>
    <row r="1568" spans="1:23" x14ac:dyDescent="0.2">
      <c r="A1568" s="5">
        <v>2639</v>
      </c>
      <c r="B1568" s="5">
        <v>1725</v>
      </c>
      <c r="C1568" s="6" t="s">
        <v>12353</v>
      </c>
      <c r="D1568" s="6" t="s">
        <v>12353</v>
      </c>
      <c r="E1568" s="6" t="s">
        <v>12354</v>
      </c>
      <c r="F1568" s="6" t="s">
        <v>12354</v>
      </c>
      <c r="G1568" s="6" t="s">
        <v>12354</v>
      </c>
      <c r="H1568" s="6" t="s">
        <v>12355</v>
      </c>
      <c r="I1568" s="6" t="s">
        <v>12355</v>
      </c>
      <c r="J1568" s="6" t="s">
        <v>2871</v>
      </c>
      <c r="K1568" s="6" t="s">
        <v>2871</v>
      </c>
      <c r="L1568" s="5">
        <v>9066353639</v>
      </c>
      <c r="M1568" s="5">
        <v>9066353639</v>
      </c>
      <c r="N1568" s="6" t="s">
        <v>11017</v>
      </c>
      <c r="O1568" s="6" t="s">
        <v>11017</v>
      </c>
      <c r="P1568" s="6" t="s">
        <v>8975</v>
      </c>
      <c r="Q1568" s="5"/>
      <c r="R1568" s="6" t="s">
        <v>12356</v>
      </c>
      <c r="S1568" s="6">
        <f t="shared" si="98"/>
        <v>0</v>
      </c>
      <c r="T1568" s="6">
        <v>0</v>
      </c>
      <c r="U1568" s="6">
        <f t="shared" si="99"/>
        <v>0</v>
      </c>
      <c r="V1568" s="6" t="b">
        <f t="shared" si="96"/>
        <v>0</v>
      </c>
      <c r="W1568" s="6" t="b">
        <f t="shared" si="97"/>
        <v>0</v>
      </c>
    </row>
    <row r="1569" spans="1:24" x14ac:dyDescent="0.2">
      <c r="A1569" s="5">
        <v>2640</v>
      </c>
      <c r="B1569" s="5">
        <v>1725</v>
      </c>
      <c r="C1569" s="6" t="s">
        <v>12353</v>
      </c>
      <c r="D1569" s="6" t="s">
        <v>12353</v>
      </c>
      <c r="E1569" s="6" t="s">
        <v>12354</v>
      </c>
      <c r="F1569" s="6" t="s">
        <v>12354</v>
      </c>
      <c r="G1569" s="6" t="s">
        <v>12354</v>
      </c>
      <c r="H1569" s="6" t="s">
        <v>12355</v>
      </c>
      <c r="I1569" s="6" t="s">
        <v>12355</v>
      </c>
      <c r="J1569" s="6" t="s">
        <v>2871</v>
      </c>
      <c r="K1569" s="6" t="s">
        <v>2871</v>
      </c>
      <c r="L1569" s="5">
        <v>9066353588</v>
      </c>
      <c r="M1569" s="5">
        <v>9066353639</v>
      </c>
      <c r="N1569" s="6" t="s">
        <v>8972</v>
      </c>
      <c r="O1569" s="6" t="s">
        <v>11017</v>
      </c>
      <c r="P1569" s="6" t="s">
        <v>8975</v>
      </c>
      <c r="Q1569" s="5"/>
      <c r="R1569" s="6" t="s">
        <v>12356</v>
      </c>
      <c r="S1569" s="6">
        <f t="shared" si="98"/>
        <v>0</v>
      </c>
      <c r="T1569" s="6">
        <v>0</v>
      </c>
      <c r="U1569" s="6">
        <f t="shared" si="99"/>
        <v>1</v>
      </c>
      <c r="V1569" s="6" t="b">
        <f t="shared" si="96"/>
        <v>0</v>
      </c>
      <c r="W1569" s="6" t="str">
        <f t="shared" si="97"/>
        <v>lost SR</v>
      </c>
    </row>
    <row r="1570" spans="1:24" x14ac:dyDescent="0.2">
      <c r="A1570" s="5">
        <v>2525</v>
      </c>
      <c r="B1570" s="5">
        <v>1726</v>
      </c>
      <c r="C1570" s="6" t="s">
        <v>2872</v>
      </c>
      <c r="D1570" s="6" t="s">
        <v>2872</v>
      </c>
      <c r="E1570" s="6" t="s">
        <v>12278</v>
      </c>
      <c r="F1570" s="6" t="s">
        <v>12278</v>
      </c>
      <c r="G1570" s="6" t="s">
        <v>12279</v>
      </c>
      <c r="H1570" s="6" t="s">
        <v>12280</v>
      </c>
      <c r="I1570" s="6" t="s">
        <v>12280</v>
      </c>
      <c r="J1570" s="6" t="s">
        <v>2871</v>
      </c>
      <c r="K1570" s="6" t="s">
        <v>2871</v>
      </c>
      <c r="L1570" s="5">
        <v>9062654187</v>
      </c>
      <c r="M1570" s="5">
        <v>9062654166</v>
      </c>
      <c r="N1570" s="6" t="s">
        <v>11017</v>
      </c>
      <c r="O1570" s="6" t="s">
        <v>11017</v>
      </c>
      <c r="P1570" s="6" t="s">
        <v>8975</v>
      </c>
      <c r="Q1570" s="5"/>
      <c r="R1570" s="6" t="s">
        <v>8759</v>
      </c>
      <c r="S1570" s="6">
        <f t="shared" si="98"/>
        <v>0</v>
      </c>
      <c r="T1570" s="4">
        <v>0</v>
      </c>
      <c r="U1570" s="6">
        <f t="shared" si="99"/>
        <v>0</v>
      </c>
      <c r="V1570" s="6" t="b">
        <f t="shared" si="96"/>
        <v>0</v>
      </c>
      <c r="W1570" s="6" t="b">
        <f t="shared" si="97"/>
        <v>0</v>
      </c>
      <c r="X1570" s="4"/>
    </row>
    <row r="1571" spans="1:24" x14ac:dyDescent="0.2">
      <c r="A1571" s="5">
        <v>2527</v>
      </c>
      <c r="B1571" s="5">
        <v>1726</v>
      </c>
      <c r="C1571" s="6" t="s">
        <v>2872</v>
      </c>
      <c r="D1571" s="6" t="s">
        <v>2872</v>
      </c>
      <c r="E1571" s="6" t="s">
        <v>12278</v>
      </c>
      <c r="F1571" s="6" t="s">
        <v>12278</v>
      </c>
      <c r="G1571" s="6" t="s">
        <v>12279</v>
      </c>
      <c r="H1571" s="6" t="s">
        <v>12280</v>
      </c>
      <c r="I1571" s="6" t="s">
        <v>12280</v>
      </c>
      <c r="J1571" s="6" t="s">
        <v>2871</v>
      </c>
      <c r="K1571" s="6" t="s">
        <v>2871</v>
      </c>
      <c r="L1571" s="5">
        <v>9062654817</v>
      </c>
      <c r="M1571" s="5">
        <v>9062654166</v>
      </c>
      <c r="N1571" s="6" t="s">
        <v>8972</v>
      </c>
      <c r="O1571" s="6" t="s">
        <v>11017</v>
      </c>
      <c r="P1571" s="6" t="s">
        <v>8975</v>
      </c>
      <c r="Q1571" s="5"/>
      <c r="R1571" s="6" t="s">
        <v>8759</v>
      </c>
      <c r="S1571" s="6">
        <f t="shared" si="98"/>
        <v>0</v>
      </c>
      <c r="T1571" s="6">
        <v>0</v>
      </c>
      <c r="U1571" s="6">
        <f t="shared" si="99"/>
        <v>1</v>
      </c>
      <c r="V1571" s="6" t="b">
        <f t="shared" si="96"/>
        <v>0</v>
      </c>
      <c r="W1571" s="6" t="str">
        <f t="shared" si="97"/>
        <v>lost SR</v>
      </c>
    </row>
    <row r="1572" spans="1:24" x14ac:dyDescent="0.2">
      <c r="A1572" s="5">
        <v>2526</v>
      </c>
      <c r="B1572" s="5">
        <v>1727</v>
      </c>
      <c r="C1572" s="6" t="s">
        <v>2872</v>
      </c>
      <c r="D1572" s="6" t="s">
        <v>2872</v>
      </c>
      <c r="E1572" s="6" t="s">
        <v>2873</v>
      </c>
      <c r="F1572" s="6" t="s">
        <v>2873</v>
      </c>
      <c r="G1572" s="6" t="s">
        <v>6809</v>
      </c>
      <c r="H1572" s="6" t="s">
        <v>2874</v>
      </c>
      <c r="I1572" s="6" t="s">
        <v>2874</v>
      </c>
      <c r="J1572" s="6" t="s">
        <v>2871</v>
      </c>
      <c r="K1572" s="6" t="s">
        <v>2871</v>
      </c>
      <c r="L1572" s="5">
        <v>9067797243</v>
      </c>
      <c r="M1572" s="5">
        <v>9067797243</v>
      </c>
      <c r="N1572" s="6" t="s">
        <v>8972</v>
      </c>
      <c r="O1572" s="6" t="s">
        <v>8972</v>
      </c>
      <c r="P1572" s="6" t="s">
        <v>8975</v>
      </c>
      <c r="Q1572" s="5"/>
      <c r="R1572" s="6" t="s">
        <v>8759</v>
      </c>
      <c r="S1572" s="6">
        <f t="shared" si="98"/>
        <v>0</v>
      </c>
      <c r="T1572" s="6">
        <v>0</v>
      </c>
      <c r="U1572" s="6">
        <f t="shared" si="99"/>
        <v>0</v>
      </c>
      <c r="V1572" s="6" t="b">
        <f t="shared" si="96"/>
        <v>0</v>
      </c>
      <c r="W1572" s="6" t="b">
        <f t="shared" si="97"/>
        <v>0</v>
      </c>
    </row>
    <row r="1573" spans="1:24" x14ac:dyDescent="0.2">
      <c r="A1573" s="5">
        <v>2528</v>
      </c>
      <c r="B1573" s="5">
        <v>1728</v>
      </c>
      <c r="C1573" s="6" t="s">
        <v>2875</v>
      </c>
      <c r="D1573" s="6" t="s">
        <v>2875</v>
      </c>
      <c r="E1573" s="6" t="s">
        <v>12281</v>
      </c>
      <c r="F1573" s="6" t="s">
        <v>12281</v>
      </c>
      <c r="G1573" s="6" t="s">
        <v>12281</v>
      </c>
      <c r="H1573" s="6" t="s">
        <v>12282</v>
      </c>
      <c r="I1573" s="6" t="s">
        <v>12282</v>
      </c>
      <c r="J1573" s="6" t="s">
        <v>2871</v>
      </c>
      <c r="K1573" s="6" t="s">
        <v>2871</v>
      </c>
      <c r="L1573" s="5">
        <v>2319028543</v>
      </c>
      <c r="M1573" s="5">
        <v>2318457381</v>
      </c>
      <c r="N1573" s="6" t="s">
        <v>11017</v>
      </c>
      <c r="O1573" s="6" t="s">
        <v>11017</v>
      </c>
      <c r="P1573" s="6" t="s">
        <v>8975</v>
      </c>
      <c r="Q1573" s="5"/>
      <c r="R1573" s="6" t="s">
        <v>8760</v>
      </c>
      <c r="S1573" s="6">
        <f t="shared" si="98"/>
        <v>0</v>
      </c>
      <c r="T1573" s="6">
        <v>0</v>
      </c>
      <c r="U1573" s="6">
        <f t="shared" si="99"/>
        <v>0</v>
      </c>
      <c r="V1573" s="6" t="b">
        <f t="shared" si="96"/>
        <v>0</v>
      </c>
      <c r="W1573" s="6" t="b">
        <f t="shared" si="97"/>
        <v>0</v>
      </c>
    </row>
    <row r="1574" spans="1:24" x14ac:dyDescent="0.2">
      <c r="A1574" s="5">
        <v>2538</v>
      </c>
      <c r="B1574" s="5">
        <v>1728</v>
      </c>
      <c r="C1574" s="6" t="s">
        <v>2875</v>
      </c>
      <c r="D1574" s="6" t="s">
        <v>2875</v>
      </c>
      <c r="E1574" s="6" t="s">
        <v>12281</v>
      </c>
      <c r="F1574" s="6" t="s">
        <v>12281</v>
      </c>
      <c r="G1574" s="6" t="s">
        <v>12281</v>
      </c>
      <c r="H1574" s="6" t="s">
        <v>12282</v>
      </c>
      <c r="I1574" s="6" t="s">
        <v>12282</v>
      </c>
      <c r="J1574" s="6" t="s">
        <v>2871</v>
      </c>
      <c r="K1574" s="6" t="s">
        <v>2871</v>
      </c>
      <c r="L1574" s="5">
        <v>2318457381</v>
      </c>
      <c r="M1574" s="5">
        <v>2318457381</v>
      </c>
      <c r="N1574" s="6" t="s">
        <v>8972</v>
      </c>
      <c r="O1574" s="6" t="s">
        <v>11017</v>
      </c>
      <c r="P1574" s="6" t="s">
        <v>8975</v>
      </c>
      <c r="Q1574" s="5"/>
      <c r="R1574" s="6" t="s">
        <v>8760</v>
      </c>
      <c r="S1574" s="6">
        <f t="shared" si="98"/>
        <v>0</v>
      </c>
      <c r="T1574" s="6">
        <v>0</v>
      </c>
      <c r="U1574" s="6">
        <f t="shared" si="99"/>
        <v>1</v>
      </c>
      <c r="V1574" s="6" t="b">
        <f t="shared" si="96"/>
        <v>0</v>
      </c>
      <c r="W1574" s="6" t="str">
        <f t="shared" si="97"/>
        <v>lost SR</v>
      </c>
    </row>
    <row r="1575" spans="1:24" x14ac:dyDescent="0.2">
      <c r="A1575" s="5">
        <v>2537</v>
      </c>
      <c r="B1575" s="5">
        <v>1729</v>
      </c>
      <c r="C1575" s="6" t="s">
        <v>2875</v>
      </c>
      <c r="D1575" s="6" t="s">
        <v>2875</v>
      </c>
      <c r="E1575" s="6" t="s">
        <v>2889</v>
      </c>
      <c r="F1575" s="6" t="s">
        <v>2889</v>
      </c>
      <c r="G1575" s="6" t="s">
        <v>2889</v>
      </c>
      <c r="H1575" s="6" t="s">
        <v>2890</v>
      </c>
      <c r="I1575" s="6" t="s">
        <v>2890</v>
      </c>
      <c r="J1575" s="6" t="s">
        <v>2871</v>
      </c>
      <c r="K1575" s="6" t="s">
        <v>2871</v>
      </c>
      <c r="L1575" s="5">
        <v>2317233595</v>
      </c>
      <c r="M1575" s="5">
        <v>2317233595</v>
      </c>
      <c r="N1575" s="6" t="s">
        <v>8972</v>
      </c>
      <c r="O1575" s="6" t="s">
        <v>8972</v>
      </c>
      <c r="P1575" s="6" t="s">
        <v>8975</v>
      </c>
      <c r="Q1575" s="5"/>
      <c r="R1575" s="6" t="s">
        <v>8760</v>
      </c>
      <c r="S1575" s="6">
        <f t="shared" si="98"/>
        <v>0</v>
      </c>
      <c r="T1575" s="6">
        <v>0</v>
      </c>
      <c r="U1575" s="6">
        <f t="shared" si="99"/>
        <v>0</v>
      </c>
      <c r="V1575" s="6" t="b">
        <f t="shared" si="96"/>
        <v>0</v>
      </c>
      <c r="W1575" s="6" t="b">
        <f t="shared" si="97"/>
        <v>0</v>
      </c>
    </row>
    <row r="1576" spans="1:24" x14ac:dyDescent="0.2">
      <c r="A1576" s="5">
        <v>2533</v>
      </c>
      <c r="B1576" s="5">
        <v>1730</v>
      </c>
      <c r="C1576" s="6" t="s">
        <v>2875</v>
      </c>
      <c r="D1576" s="6" t="s">
        <v>2875</v>
      </c>
      <c r="E1576" s="6" t="s">
        <v>2884</v>
      </c>
      <c r="F1576" s="6" t="s">
        <v>2884</v>
      </c>
      <c r="G1576" s="6" t="s">
        <v>6812</v>
      </c>
      <c r="H1576" s="6" t="s">
        <v>1120</v>
      </c>
      <c r="I1576" s="6" t="s">
        <v>1120</v>
      </c>
      <c r="J1576" s="6" t="s">
        <v>2871</v>
      </c>
      <c r="K1576" s="6" t="s">
        <v>2871</v>
      </c>
      <c r="L1576" s="5">
        <v>2318397167</v>
      </c>
      <c r="M1576" s="5">
        <v>2318397167</v>
      </c>
      <c r="N1576" s="6" t="s">
        <v>8972</v>
      </c>
      <c r="O1576" s="6" t="s">
        <v>8972</v>
      </c>
      <c r="P1576" s="6" t="s">
        <v>8975</v>
      </c>
      <c r="Q1576" s="5"/>
      <c r="R1576" s="6" t="s">
        <v>8760</v>
      </c>
      <c r="S1576" s="6">
        <f t="shared" si="98"/>
        <v>0</v>
      </c>
      <c r="T1576" s="6">
        <v>0</v>
      </c>
      <c r="U1576" s="6">
        <f t="shared" si="99"/>
        <v>0</v>
      </c>
      <c r="V1576" s="6" t="b">
        <f t="shared" si="96"/>
        <v>0</v>
      </c>
      <c r="W1576" s="6" t="b">
        <f t="shared" si="97"/>
        <v>0</v>
      </c>
    </row>
    <row r="1577" spans="1:24" x14ac:dyDescent="0.2">
      <c r="A1577" s="5">
        <v>2529</v>
      </c>
      <c r="B1577" s="5">
        <v>1731</v>
      </c>
      <c r="C1577" s="6" t="s">
        <v>2875</v>
      </c>
      <c r="D1577" s="6" t="s">
        <v>2875</v>
      </c>
      <c r="E1577" s="6" t="s">
        <v>2876</v>
      </c>
      <c r="F1577" s="6" t="s">
        <v>2876</v>
      </c>
      <c r="G1577" s="6" t="s">
        <v>2876</v>
      </c>
      <c r="H1577" s="6" t="s">
        <v>2877</v>
      </c>
      <c r="I1577" s="6" t="s">
        <v>2877</v>
      </c>
      <c r="J1577" s="6" t="s">
        <v>2871</v>
      </c>
      <c r="K1577" s="6" t="s">
        <v>2871</v>
      </c>
      <c r="L1577" s="5">
        <v>2317454663</v>
      </c>
      <c r="M1577" s="5">
        <v>2317454663</v>
      </c>
      <c r="N1577" s="6" t="s">
        <v>8972</v>
      </c>
      <c r="O1577" s="6" t="s">
        <v>8972</v>
      </c>
      <c r="P1577" s="6" t="s">
        <v>8975</v>
      </c>
      <c r="Q1577" s="5"/>
      <c r="R1577" s="6" t="s">
        <v>8760</v>
      </c>
      <c r="S1577" s="6">
        <f t="shared" si="98"/>
        <v>0</v>
      </c>
      <c r="T1577" s="6">
        <v>0</v>
      </c>
      <c r="U1577" s="6">
        <f t="shared" si="99"/>
        <v>0</v>
      </c>
      <c r="V1577" s="6" t="b">
        <f t="shared" si="96"/>
        <v>0</v>
      </c>
      <c r="W1577" s="6" t="b">
        <f t="shared" si="97"/>
        <v>0</v>
      </c>
    </row>
    <row r="1578" spans="1:24" x14ac:dyDescent="0.2">
      <c r="A1578" s="5">
        <v>2534</v>
      </c>
      <c r="B1578" s="5">
        <v>1732</v>
      </c>
      <c r="C1578" s="6" t="s">
        <v>2875</v>
      </c>
      <c r="D1578" s="6" t="s">
        <v>2875</v>
      </c>
      <c r="E1578" s="6" t="s">
        <v>2885</v>
      </c>
      <c r="F1578" s="6" t="s">
        <v>2885</v>
      </c>
      <c r="G1578" s="6" t="s">
        <v>2885</v>
      </c>
      <c r="H1578" s="6" t="s">
        <v>2886</v>
      </c>
      <c r="I1578" s="6" t="s">
        <v>2886</v>
      </c>
      <c r="J1578" s="6" t="s">
        <v>2871</v>
      </c>
      <c r="K1578" s="6" t="s">
        <v>2871</v>
      </c>
      <c r="L1578" s="5">
        <v>9893487800</v>
      </c>
      <c r="M1578" s="5">
        <v>9893487800</v>
      </c>
      <c r="N1578" s="6" t="s">
        <v>8972</v>
      </c>
      <c r="O1578" s="6" t="s">
        <v>8972</v>
      </c>
      <c r="P1578" s="6" t="s">
        <v>8975</v>
      </c>
      <c r="Q1578" s="5"/>
      <c r="R1578" s="6" t="s">
        <v>8760</v>
      </c>
      <c r="S1578" s="6">
        <f t="shared" si="98"/>
        <v>0</v>
      </c>
      <c r="T1578" s="6">
        <v>0</v>
      </c>
      <c r="U1578" s="6">
        <f t="shared" si="99"/>
        <v>0</v>
      </c>
      <c r="V1578" s="6" t="b">
        <f t="shared" si="96"/>
        <v>0</v>
      </c>
      <c r="W1578" s="6" t="b">
        <f t="shared" si="97"/>
        <v>0</v>
      </c>
    </row>
    <row r="1579" spans="1:24" x14ac:dyDescent="0.2">
      <c r="A1579" s="5">
        <v>2530</v>
      </c>
      <c r="B1579" s="5">
        <v>1733</v>
      </c>
      <c r="C1579" s="6" t="s">
        <v>2875</v>
      </c>
      <c r="D1579" s="6" t="s">
        <v>2875</v>
      </c>
      <c r="E1579" s="6" t="s">
        <v>2878</v>
      </c>
      <c r="F1579" s="6" t="s">
        <v>2878</v>
      </c>
      <c r="G1579" s="6" t="s">
        <v>2878</v>
      </c>
      <c r="H1579" s="6" t="s">
        <v>2879</v>
      </c>
      <c r="I1579" s="6" t="s">
        <v>2879</v>
      </c>
      <c r="J1579" s="6" t="s">
        <v>2871</v>
      </c>
      <c r="K1579" s="6" t="s">
        <v>2871</v>
      </c>
      <c r="L1579" s="5">
        <v>2316897300</v>
      </c>
      <c r="M1579" s="5">
        <v>2316897300</v>
      </c>
      <c r="N1579" s="6" t="s">
        <v>8972</v>
      </c>
      <c r="O1579" s="6" t="s">
        <v>8972</v>
      </c>
      <c r="P1579" s="6" t="s">
        <v>8975</v>
      </c>
      <c r="Q1579" s="5"/>
      <c r="R1579" s="6" t="s">
        <v>8760</v>
      </c>
      <c r="S1579" s="6">
        <f t="shared" si="98"/>
        <v>0</v>
      </c>
      <c r="T1579" s="6">
        <v>0</v>
      </c>
      <c r="U1579" s="6">
        <f t="shared" si="99"/>
        <v>0</v>
      </c>
      <c r="V1579" s="6" t="b">
        <f t="shared" si="96"/>
        <v>0</v>
      </c>
      <c r="W1579" s="6" t="b">
        <f t="shared" si="97"/>
        <v>0</v>
      </c>
    </row>
    <row r="1580" spans="1:24" x14ac:dyDescent="0.2">
      <c r="A1580" s="5">
        <v>2535</v>
      </c>
      <c r="B1580" s="5">
        <v>1734</v>
      </c>
      <c r="C1580" s="6" t="s">
        <v>2875</v>
      </c>
      <c r="D1580" s="6" t="s">
        <v>2875</v>
      </c>
      <c r="E1580" s="6" t="s">
        <v>7461</v>
      </c>
      <c r="F1580" s="6" t="s">
        <v>7461</v>
      </c>
      <c r="G1580" s="6" t="s">
        <v>7462</v>
      </c>
      <c r="H1580" s="6" t="s">
        <v>5632</v>
      </c>
      <c r="I1580" s="6" t="s">
        <v>5632</v>
      </c>
      <c r="J1580" s="6" t="s">
        <v>2871</v>
      </c>
      <c r="K1580" s="6" t="s">
        <v>2871</v>
      </c>
      <c r="L1580" s="5">
        <v>2312588669</v>
      </c>
      <c r="M1580" s="5">
        <v>2312588669</v>
      </c>
      <c r="N1580" s="6" t="s">
        <v>8972</v>
      </c>
      <c r="O1580" s="6" t="s">
        <v>8972</v>
      </c>
      <c r="P1580" s="6" t="s">
        <v>8975</v>
      </c>
      <c r="Q1580" s="5"/>
      <c r="R1580" s="6" t="s">
        <v>8760</v>
      </c>
      <c r="S1580" s="6">
        <f t="shared" si="98"/>
        <v>0</v>
      </c>
      <c r="T1580" s="6">
        <v>0</v>
      </c>
      <c r="U1580" s="6">
        <f t="shared" si="99"/>
        <v>0</v>
      </c>
      <c r="V1580" s="6" t="b">
        <f t="shared" si="96"/>
        <v>0</v>
      </c>
      <c r="W1580" s="6" t="b">
        <f t="shared" si="97"/>
        <v>0</v>
      </c>
    </row>
    <row r="1581" spans="1:24" x14ac:dyDescent="0.2">
      <c r="A1581" s="5">
        <v>2531</v>
      </c>
      <c r="B1581" s="5">
        <v>1735</v>
      </c>
      <c r="C1581" s="6" t="s">
        <v>2875</v>
      </c>
      <c r="D1581" s="6" t="s">
        <v>2875</v>
      </c>
      <c r="E1581" s="6" t="s">
        <v>2880</v>
      </c>
      <c r="F1581" s="6" t="s">
        <v>2880</v>
      </c>
      <c r="G1581" s="6" t="s">
        <v>6810</v>
      </c>
      <c r="H1581" s="6" t="s">
        <v>2881</v>
      </c>
      <c r="I1581" s="6" t="s">
        <v>2881</v>
      </c>
      <c r="J1581" s="6" t="s">
        <v>2871</v>
      </c>
      <c r="K1581" s="6" t="s">
        <v>2871</v>
      </c>
      <c r="L1581" s="5">
        <v>2318732193</v>
      </c>
      <c r="M1581" s="5">
        <v>2318732193</v>
      </c>
      <c r="N1581" s="6" t="s">
        <v>8972</v>
      </c>
      <c r="O1581" s="6" t="s">
        <v>8972</v>
      </c>
      <c r="P1581" s="6" t="s">
        <v>8975</v>
      </c>
      <c r="Q1581" s="5"/>
      <c r="R1581" s="6" t="s">
        <v>8760</v>
      </c>
      <c r="S1581" s="6">
        <f t="shared" si="98"/>
        <v>0</v>
      </c>
      <c r="T1581" s="6">
        <v>0</v>
      </c>
      <c r="U1581" s="6">
        <f t="shared" si="99"/>
        <v>0</v>
      </c>
      <c r="V1581" s="6" t="b">
        <f t="shared" si="96"/>
        <v>0</v>
      </c>
      <c r="W1581" s="6" t="b">
        <f t="shared" si="97"/>
        <v>0</v>
      </c>
    </row>
    <row r="1582" spans="1:24" x14ac:dyDescent="0.2">
      <c r="A1582" s="5">
        <v>2536</v>
      </c>
      <c r="B1582" s="5">
        <v>1736</v>
      </c>
      <c r="C1582" s="6" t="s">
        <v>2875</v>
      </c>
      <c r="D1582" s="6" t="s">
        <v>2875</v>
      </c>
      <c r="E1582" s="6" t="s">
        <v>2887</v>
      </c>
      <c r="F1582" s="6" t="s">
        <v>2887</v>
      </c>
      <c r="G1582" s="6" t="s">
        <v>2887</v>
      </c>
      <c r="H1582" s="6" t="s">
        <v>2888</v>
      </c>
      <c r="I1582" s="6" t="s">
        <v>2888</v>
      </c>
      <c r="J1582" s="6" t="s">
        <v>2871</v>
      </c>
      <c r="K1582" s="6" t="s">
        <v>2871</v>
      </c>
      <c r="L1582" s="5">
        <v>2317759942</v>
      </c>
      <c r="M1582" s="5">
        <v>2317759942</v>
      </c>
      <c r="N1582" s="6" t="s">
        <v>8972</v>
      </c>
      <c r="O1582" s="6" t="s">
        <v>8972</v>
      </c>
      <c r="P1582" s="6" t="s">
        <v>8975</v>
      </c>
      <c r="Q1582" s="5"/>
      <c r="R1582" s="6" t="s">
        <v>8760</v>
      </c>
      <c r="S1582" s="6">
        <f t="shared" si="98"/>
        <v>0</v>
      </c>
      <c r="T1582" s="6">
        <v>0</v>
      </c>
      <c r="U1582" s="6">
        <f t="shared" si="99"/>
        <v>0</v>
      </c>
      <c r="V1582" s="6" t="b">
        <f t="shared" si="96"/>
        <v>0</v>
      </c>
      <c r="W1582" s="6" t="b">
        <f t="shared" si="97"/>
        <v>0</v>
      </c>
    </row>
    <row r="1583" spans="1:24" x14ac:dyDescent="0.2">
      <c r="A1583" s="5">
        <v>2532</v>
      </c>
      <c r="B1583" s="5">
        <v>1737</v>
      </c>
      <c r="C1583" s="6" t="s">
        <v>2875</v>
      </c>
      <c r="D1583" s="6" t="s">
        <v>2875</v>
      </c>
      <c r="E1583" s="6" t="s">
        <v>2882</v>
      </c>
      <c r="F1583" s="6" t="s">
        <v>2882</v>
      </c>
      <c r="G1583" s="6" t="s">
        <v>6811</v>
      </c>
      <c r="H1583" s="6" t="s">
        <v>2883</v>
      </c>
      <c r="I1583" s="6" t="s">
        <v>2883</v>
      </c>
      <c r="J1583" s="6" t="s">
        <v>2871</v>
      </c>
      <c r="K1583" s="6" t="s">
        <v>2871</v>
      </c>
      <c r="L1583" s="5">
        <v>2315920130</v>
      </c>
      <c r="M1583" s="5">
        <v>2315920130</v>
      </c>
      <c r="N1583" s="6" t="s">
        <v>8972</v>
      </c>
      <c r="O1583" s="6" t="s">
        <v>8972</v>
      </c>
      <c r="P1583" s="6" t="s">
        <v>8975</v>
      </c>
      <c r="Q1583" s="5"/>
      <c r="R1583" s="6" t="s">
        <v>8760</v>
      </c>
      <c r="S1583" s="6">
        <f t="shared" si="98"/>
        <v>0</v>
      </c>
      <c r="T1583" s="6">
        <v>0</v>
      </c>
      <c r="U1583" s="6">
        <f t="shared" si="99"/>
        <v>0</v>
      </c>
      <c r="V1583" s="6" t="b">
        <f t="shared" si="96"/>
        <v>0</v>
      </c>
      <c r="W1583" s="6" t="b">
        <f t="shared" si="97"/>
        <v>0</v>
      </c>
    </row>
    <row r="1584" spans="1:24" x14ac:dyDescent="0.2">
      <c r="A1584" s="5">
        <v>2540</v>
      </c>
      <c r="B1584" s="5">
        <v>1738</v>
      </c>
      <c r="C1584" s="6" t="s">
        <v>2891</v>
      </c>
      <c r="D1584" s="6" t="s">
        <v>2891</v>
      </c>
      <c r="E1584" s="6" t="s">
        <v>2892</v>
      </c>
      <c r="F1584" s="6" t="s">
        <v>2892</v>
      </c>
      <c r="G1584" s="6" t="s">
        <v>8007</v>
      </c>
      <c r="H1584" s="6" t="s">
        <v>2893</v>
      </c>
      <c r="I1584" s="6" t="s">
        <v>2893</v>
      </c>
      <c r="J1584" s="6" t="s">
        <v>2871</v>
      </c>
      <c r="K1584" s="6" t="s">
        <v>2871</v>
      </c>
      <c r="L1584" s="5">
        <v>9893626183</v>
      </c>
      <c r="M1584" s="5">
        <v>9893626183</v>
      </c>
      <c r="N1584" s="6" t="s">
        <v>8972</v>
      </c>
      <c r="O1584" s="6" t="s">
        <v>8972</v>
      </c>
      <c r="P1584" s="6" t="s">
        <v>8975</v>
      </c>
      <c r="Q1584" s="5"/>
      <c r="R1584" s="6" t="s">
        <v>12283</v>
      </c>
      <c r="S1584" s="6">
        <f t="shared" si="98"/>
        <v>0</v>
      </c>
      <c r="T1584" s="6">
        <v>0</v>
      </c>
      <c r="U1584" s="6">
        <f t="shared" si="99"/>
        <v>0</v>
      </c>
      <c r="V1584" s="6" t="b">
        <f t="shared" si="96"/>
        <v>0</v>
      </c>
      <c r="W1584" s="6" t="b">
        <f t="shared" si="97"/>
        <v>0</v>
      </c>
    </row>
    <row r="1585" spans="1:24" x14ac:dyDescent="0.2">
      <c r="A1585" s="5">
        <v>2541</v>
      </c>
      <c r="B1585" s="5">
        <v>1739</v>
      </c>
      <c r="C1585" s="6" t="s">
        <v>2891</v>
      </c>
      <c r="D1585" s="6" t="s">
        <v>2891</v>
      </c>
      <c r="E1585" s="6" t="s">
        <v>7658</v>
      </c>
      <c r="F1585" s="6" t="s">
        <v>7658</v>
      </c>
      <c r="G1585" s="6" t="s">
        <v>7659</v>
      </c>
      <c r="H1585" s="6" t="s">
        <v>2894</v>
      </c>
      <c r="I1585" s="6" t="s">
        <v>2894</v>
      </c>
      <c r="J1585" s="6" t="s">
        <v>2871</v>
      </c>
      <c r="K1585" s="6" t="s">
        <v>2871</v>
      </c>
      <c r="L1585" s="5">
        <v>9898263970</v>
      </c>
      <c r="M1585" s="5">
        <v>9898263970</v>
      </c>
      <c r="N1585" s="6" t="s">
        <v>8972</v>
      </c>
      <c r="O1585" s="6" t="s">
        <v>8972</v>
      </c>
      <c r="P1585" s="6" t="s">
        <v>8975</v>
      </c>
      <c r="Q1585" s="5"/>
      <c r="R1585" s="6" t="s">
        <v>12283</v>
      </c>
      <c r="S1585" s="6">
        <f t="shared" si="98"/>
        <v>0</v>
      </c>
      <c r="T1585" s="6">
        <v>0</v>
      </c>
      <c r="U1585" s="6">
        <f t="shared" si="99"/>
        <v>0</v>
      </c>
      <c r="V1585" s="6" t="b">
        <f t="shared" si="96"/>
        <v>0</v>
      </c>
      <c r="W1585" s="6" t="b">
        <f t="shared" si="97"/>
        <v>0</v>
      </c>
    </row>
    <row r="1586" spans="1:24" x14ac:dyDescent="0.2">
      <c r="A1586" s="5">
        <v>2548</v>
      </c>
      <c r="B1586" s="5">
        <v>1740</v>
      </c>
      <c r="C1586" s="6" t="s">
        <v>2902</v>
      </c>
      <c r="D1586" s="6" t="s">
        <v>2902</v>
      </c>
      <c r="E1586" s="6" t="s">
        <v>12287</v>
      </c>
      <c r="F1586" s="6" t="s">
        <v>12287</v>
      </c>
      <c r="G1586" s="6" t="s">
        <v>12288</v>
      </c>
      <c r="H1586" s="6" t="s">
        <v>12289</v>
      </c>
      <c r="I1586" s="6" t="s">
        <v>12289</v>
      </c>
      <c r="J1586" s="6" t="s">
        <v>2871</v>
      </c>
      <c r="K1586" s="6" t="s">
        <v>2871</v>
      </c>
      <c r="L1586" s="5">
        <v>9893587960</v>
      </c>
      <c r="M1586" s="5">
        <v>9893587960</v>
      </c>
      <c r="N1586" s="6" t="s">
        <v>11017</v>
      </c>
      <c r="O1586" s="6" t="s">
        <v>11017</v>
      </c>
      <c r="P1586" s="6" t="s">
        <v>8975</v>
      </c>
      <c r="Q1586" s="5"/>
      <c r="R1586" s="6" t="s">
        <v>8761</v>
      </c>
      <c r="S1586" s="6">
        <f t="shared" si="98"/>
        <v>0</v>
      </c>
      <c r="T1586" s="6">
        <v>0</v>
      </c>
      <c r="U1586" s="6">
        <f t="shared" si="99"/>
        <v>0</v>
      </c>
      <c r="V1586" s="6" t="b">
        <f t="shared" si="96"/>
        <v>0</v>
      </c>
      <c r="W1586" s="6" t="b">
        <f t="shared" si="97"/>
        <v>0</v>
      </c>
    </row>
    <row r="1587" spans="1:24" x14ac:dyDescent="0.2">
      <c r="A1587" s="5">
        <v>2552</v>
      </c>
      <c r="B1587" s="5">
        <v>1740</v>
      </c>
      <c r="C1587" s="6" t="s">
        <v>2902</v>
      </c>
      <c r="D1587" s="6" t="s">
        <v>2902</v>
      </c>
      <c r="E1587" s="6" t="s">
        <v>12287</v>
      </c>
      <c r="F1587" s="6" t="s">
        <v>12287</v>
      </c>
      <c r="G1587" s="6" t="s">
        <v>13348</v>
      </c>
      <c r="H1587" s="6" t="s">
        <v>12289</v>
      </c>
      <c r="I1587" s="6" t="s">
        <v>12289</v>
      </c>
      <c r="J1587" s="6" t="s">
        <v>2871</v>
      </c>
      <c r="K1587" s="6" t="s">
        <v>2871</v>
      </c>
      <c r="L1587" s="5">
        <v>9893564507</v>
      </c>
      <c r="M1587" s="5">
        <v>9893587960</v>
      </c>
      <c r="N1587" s="6" t="s">
        <v>8972</v>
      </c>
      <c r="O1587" s="6" t="s">
        <v>11017</v>
      </c>
      <c r="P1587" s="6" t="s">
        <v>8975</v>
      </c>
      <c r="Q1587" s="5"/>
      <c r="R1587" s="6" t="s">
        <v>8761</v>
      </c>
      <c r="S1587" s="6">
        <f t="shared" si="98"/>
        <v>0</v>
      </c>
      <c r="T1587" s="6">
        <v>0</v>
      </c>
      <c r="U1587" s="6">
        <f t="shared" si="99"/>
        <v>1</v>
      </c>
      <c r="V1587" s="6" t="b">
        <f t="shared" si="96"/>
        <v>0</v>
      </c>
      <c r="W1587" s="6" t="str">
        <f t="shared" si="97"/>
        <v>lost SR</v>
      </c>
    </row>
    <row r="1588" spans="1:24" x14ac:dyDescent="0.2">
      <c r="A1588" s="5">
        <v>2549</v>
      </c>
      <c r="B1588" s="5">
        <v>1741</v>
      </c>
      <c r="C1588" s="6" t="s">
        <v>2902</v>
      </c>
      <c r="D1588" s="6" t="s">
        <v>2902</v>
      </c>
      <c r="E1588" s="6" t="s">
        <v>7660</v>
      </c>
      <c r="F1588" s="6" t="s">
        <v>7660</v>
      </c>
      <c r="G1588" s="6" t="s">
        <v>8008</v>
      </c>
      <c r="H1588" s="6" t="s">
        <v>2903</v>
      </c>
      <c r="I1588" s="6" t="s">
        <v>2903</v>
      </c>
      <c r="J1588" s="6" t="s">
        <v>2871</v>
      </c>
      <c r="K1588" s="6" t="s">
        <v>2871</v>
      </c>
      <c r="L1588" s="5">
        <v>2316278850</v>
      </c>
      <c r="M1588" s="5">
        <v>2316278850</v>
      </c>
      <c r="N1588" s="6" t="s">
        <v>8972</v>
      </c>
      <c r="O1588" s="6" t="s">
        <v>8972</v>
      </c>
      <c r="P1588" s="6" t="s">
        <v>8975</v>
      </c>
      <c r="Q1588" s="5"/>
      <c r="R1588" s="6" t="s">
        <v>8761</v>
      </c>
      <c r="S1588" s="6">
        <f t="shared" si="98"/>
        <v>0</v>
      </c>
      <c r="T1588" s="6">
        <v>0</v>
      </c>
      <c r="U1588" s="6">
        <f t="shared" si="99"/>
        <v>0</v>
      </c>
      <c r="V1588" s="6" t="b">
        <f t="shared" si="96"/>
        <v>0</v>
      </c>
      <c r="W1588" s="6" t="b">
        <f t="shared" si="97"/>
        <v>0</v>
      </c>
    </row>
    <row r="1589" spans="1:24" x14ac:dyDescent="0.2">
      <c r="A1589" s="5">
        <v>2550</v>
      </c>
      <c r="B1589" s="5">
        <v>1742</v>
      </c>
      <c r="C1589" s="6" t="s">
        <v>2902</v>
      </c>
      <c r="D1589" s="6" t="s">
        <v>2902</v>
      </c>
      <c r="E1589" s="6" t="s">
        <v>2904</v>
      </c>
      <c r="F1589" s="6" t="s">
        <v>2904</v>
      </c>
      <c r="G1589" s="6" t="s">
        <v>2904</v>
      </c>
      <c r="H1589" s="6" t="s">
        <v>2465</v>
      </c>
      <c r="I1589" s="6" t="s">
        <v>2465</v>
      </c>
      <c r="J1589" s="6" t="s">
        <v>2871</v>
      </c>
      <c r="K1589" s="6" t="s">
        <v>2871</v>
      </c>
      <c r="L1589" s="5">
        <v>9897854428</v>
      </c>
      <c r="M1589" s="5">
        <v>9897854428</v>
      </c>
      <c r="N1589" s="6" t="s">
        <v>8972</v>
      </c>
      <c r="O1589" s="6" t="s">
        <v>8972</v>
      </c>
      <c r="P1589" s="6" t="s">
        <v>8975</v>
      </c>
      <c r="Q1589" s="5"/>
      <c r="R1589" s="6" t="s">
        <v>8761</v>
      </c>
      <c r="S1589" s="6">
        <f t="shared" si="98"/>
        <v>0</v>
      </c>
      <c r="T1589" s="6">
        <v>0</v>
      </c>
      <c r="U1589" s="6">
        <f t="shared" si="99"/>
        <v>0</v>
      </c>
      <c r="V1589" s="6" t="b">
        <f t="shared" si="96"/>
        <v>0</v>
      </c>
      <c r="W1589" s="6" t="b">
        <f t="shared" si="97"/>
        <v>0</v>
      </c>
    </row>
    <row r="1590" spans="1:24" x14ac:dyDescent="0.2">
      <c r="A1590" s="5">
        <v>2551</v>
      </c>
      <c r="B1590" s="5">
        <v>1743</v>
      </c>
      <c r="C1590" s="6" t="s">
        <v>2902</v>
      </c>
      <c r="D1590" s="6" t="s">
        <v>2902</v>
      </c>
      <c r="E1590" s="6" t="s">
        <v>7661</v>
      </c>
      <c r="F1590" s="6" t="s">
        <v>7661</v>
      </c>
      <c r="G1590" s="6" t="s">
        <v>8009</v>
      </c>
      <c r="H1590" s="6" t="s">
        <v>2903</v>
      </c>
      <c r="I1590" s="6" t="s">
        <v>2903</v>
      </c>
      <c r="J1590" s="6" t="s">
        <v>2871</v>
      </c>
      <c r="K1590" s="6" t="s">
        <v>2871</v>
      </c>
      <c r="L1590" s="5">
        <v>9897344723</v>
      </c>
      <c r="M1590" s="5">
        <v>9897344723</v>
      </c>
      <c r="N1590" s="6" t="s">
        <v>8972</v>
      </c>
      <c r="O1590" s="6" t="s">
        <v>8972</v>
      </c>
      <c r="P1590" s="6" t="s">
        <v>8975</v>
      </c>
      <c r="Q1590" s="5"/>
      <c r="R1590" s="6" t="s">
        <v>8761</v>
      </c>
      <c r="S1590" s="6">
        <f t="shared" si="98"/>
        <v>0</v>
      </c>
      <c r="T1590" s="6">
        <v>0</v>
      </c>
      <c r="U1590" s="6">
        <f t="shared" si="99"/>
        <v>0</v>
      </c>
      <c r="V1590" s="6" t="b">
        <f t="shared" si="96"/>
        <v>0</v>
      </c>
      <c r="W1590" s="6" t="b">
        <f t="shared" si="97"/>
        <v>0</v>
      </c>
    </row>
    <row r="1591" spans="1:24" x14ac:dyDescent="0.2">
      <c r="A1591" s="5">
        <v>2553</v>
      </c>
      <c r="B1591" s="5">
        <v>1744</v>
      </c>
      <c r="C1591" s="6" t="s">
        <v>13222</v>
      </c>
      <c r="D1591" s="6" t="s">
        <v>13222</v>
      </c>
      <c r="E1591" s="6" t="s">
        <v>13223</v>
      </c>
      <c r="F1591" s="6" t="s">
        <v>13224</v>
      </c>
      <c r="G1591" s="6" t="s">
        <v>13223</v>
      </c>
      <c r="H1591" s="6" t="s">
        <v>1078</v>
      </c>
      <c r="I1591" s="6" t="s">
        <v>1078</v>
      </c>
      <c r="J1591" s="6" t="s">
        <v>2871</v>
      </c>
      <c r="K1591" s="6" t="s">
        <v>2871</v>
      </c>
      <c r="L1591" s="5">
        <v>8102376160</v>
      </c>
      <c r="M1591" s="5">
        <v>8102374538</v>
      </c>
      <c r="N1591" s="6" t="s">
        <v>11017</v>
      </c>
      <c r="O1591" s="6" t="s">
        <v>11017</v>
      </c>
      <c r="P1591" s="6" t="s">
        <v>8975</v>
      </c>
      <c r="Q1591" s="5"/>
      <c r="R1591" s="6" t="s">
        <v>13225</v>
      </c>
      <c r="S1591" s="6">
        <f t="shared" si="98"/>
        <v>0</v>
      </c>
      <c r="T1591" s="6">
        <v>0</v>
      </c>
      <c r="U1591" s="6">
        <f t="shared" si="99"/>
        <v>0</v>
      </c>
      <c r="V1591" s="6" t="b">
        <f t="shared" si="96"/>
        <v>0</v>
      </c>
      <c r="W1591" s="6" t="b">
        <f t="shared" si="97"/>
        <v>0</v>
      </c>
    </row>
    <row r="1592" spans="1:24" x14ac:dyDescent="0.2">
      <c r="A1592" s="5">
        <v>2554</v>
      </c>
      <c r="B1592" s="5">
        <v>1744</v>
      </c>
      <c r="C1592" s="6" t="s">
        <v>13222</v>
      </c>
      <c r="D1592" s="6" t="s">
        <v>13222</v>
      </c>
      <c r="E1592" s="6" t="s">
        <v>13223</v>
      </c>
      <c r="F1592" s="6" t="s">
        <v>13224</v>
      </c>
      <c r="G1592" s="6" t="s">
        <v>13223</v>
      </c>
      <c r="H1592" s="6" t="s">
        <v>1078</v>
      </c>
      <c r="I1592" s="6" t="s">
        <v>1078</v>
      </c>
      <c r="J1592" s="6" t="s">
        <v>2871</v>
      </c>
      <c r="K1592" s="6" t="s">
        <v>2871</v>
      </c>
      <c r="L1592" s="5">
        <v>8102374538</v>
      </c>
      <c r="M1592" s="5">
        <v>8102374538</v>
      </c>
      <c r="N1592" s="6" t="s">
        <v>8972</v>
      </c>
      <c r="O1592" s="6" t="s">
        <v>11017</v>
      </c>
      <c r="P1592" s="6" t="s">
        <v>8975</v>
      </c>
      <c r="Q1592" s="5"/>
      <c r="R1592" s="6" t="s">
        <v>13225</v>
      </c>
      <c r="S1592" s="6">
        <f t="shared" si="98"/>
        <v>0</v>
      </c>
      <c r="T1592" s="6">
        <v>0</v>
      </c>
      <c r="U1592" s="6">
        <f t="shared" si="99"/>
        <v>1</v>
      </c>
      <c r="V1592" s="6" t="b">
        <f t="shared" si="96"/>
        <v>0</v>
      </c>
      <c r="W1592" s="6" t="str">
        <f t="shared" si="97"/>
        <v>lost SR</v>
      </c>
    </row>
    <row r="1593" spans="1:24" x14ac:dyDescent="0.2">
      <c r="A1593" s="5">
        <v>2556</v>
      </c>
      <c r="B1593" s="5">
        <v>1745</v>
      </c>
      <c r="C1593" s="6" t="s">
        <v>2905</v>
      </c>
      <c r="D1593" s="6" t="s">
        <v>2905</v>
      </c>
      <c r="E1593" s="6" t="s">
        <v>12290</v>
      </c>
      <c r="F1593" s="6" t="s">
        <v>12290</v>
      </c>
      <c r="G1593" s="6" t="s">
        <v>12291</v>
      </c>
      <c r="H1593" s="6" t="s">
        <v>12292</v>
      </c>
      <c r="I1593" s="6" t="s">
        <v>12292</v>
      </c>
      <c r="J1593" s="6" t="s">
        <v>2871</v>
      </c>
      <c r="K1593" s="6" t="s">
        <v>2871</v>
      </c>
      <c r="L1593" s="5">
        <v>2319956135</v>
      </c>
      <c r="M1593" s="5">
        <v>2319956135</v>
      </c>
      <c r="N1593" s="6" t="s">
        <v>11017</v>
      </c>
      <c r="O1593" s="6" t="s">
        <v>11017</v>
      </c>
      <c r="P1593" s="6" t="s">
        <v>8975</v>
      </c>
      <c r="Q1593" s="5"/>
      <c r="R1593" s="6" t="s">
        <v>8762</v>
      </c>
      <c r="S1593" s="6">
        <f t="shared" si="98"/>
        <v>0</v>
      </c>
      <c r="T1593" s="6">
        <v>0</v>
      </c>
      <c r="U1593" s="6">
        <f t="shared" si="99"/>
        <v>0</v>
      </c>
      <c r="V1593" s="6" t="b">
        <f t="shared" si="96"/>
        <v>0</v>
      </c>
      <c r="W1593" s="6" t="b">
        <f t="shared" si="97"/>
        <v>0</v>
      </c>
    </row>
    <row r="1594" spans="1:24" x14ac:dyDescent="0.2">
      <c r="A1594" s="5">
        <v>2557</v>
      </c>
      <c r="B1594" s="5">
        <v>1745</v>
      </c>
      <c r="C1594" s="6" t="s">
        <v>2905</v>
      </c>
      <c r="D1594" s="6" t="s">
        <v>2905</v>
      </c>
      <c r="E1594" s="6" t="s">
        <v>12290</v>
      </c>
      <c r="F1594" s="6" t="s">
        <v>12290</v>
      </c>
      <c r="G1594" s="6" t="s">
        <v>12291</v>
      </c>
      <c r="H1594" s="6" t="s">
        <v>12292</v>
      </c>
      <c r="I1594" s="6" t="s">
        <v>12292</v>
      </c>
      <c r="J1594" s="6" t="s">
        <v>2871</v>
      </c>
      <c r="K1594" s="6" t="s">
        <v>2871</v>
      </c>
      <c r="L1594" s="5">
        <v>2319956111</v>
      </c>
      <c r="M1594" s="5">
        <v>2319956135</v>
      </c>
      <c r="N1594" s="6" t="s">
        <v>8972</v>
      </c>
      <c r="O1594" s="6" t="s">
        <v>11017</v>
      </c>
      <c r="P1594" s="6" t="s">
        <v>8975</v>
      </c>
      <c r="Q1594" s="5"/>
      <c r="R1594" s="6" t="s">
        <v>8762</v>
      </c>
      <c r="S1594" s="6">
        <f t="shared" si="98"/>
        <v>0</v>
      </c>
      <c r="T1594" s="6">
        <v>0</v>
      </c>
      <c r="U1594" s="6">
        <f t="shared" si="99"/>
        <v>1</v>
      </c>
      <c r="V1594" s="6" t="b">
        <f t="shared" si="96"/>
        <v>0</v>
      </c>
      <c r="W1594" s="6" t="str">
        <f t="shared" si="97"/>
        <v>lost SR</v>
      </c>
    </row>
    <row r="1595" spans="1:24" x14ac:dyDescent="0.2">
      <c r="A1595" s="5">
        <v>2558</v>
      </c>
      <c r="B1595" s="5">
        <v>1746</v>
      </c>
      <c r="C1595" s="6" t="s">
        <v>2905</v>
      </c>
      <c r="D1595" s="6" t="s">
        <v>2905</v>
      </c>
      <c r="E1595" s="6" t="s">
        <v>7662</v>
      </c>
      <c r="F1595" s="6" t="s">
        <v>7662</v>
      </c>
      <c r="G1595" s="6" t="s">
        <v>7663</v>
      </c>
      <c r="H1595" s="6" t="s">
        <v>2906</v>
      </c>
      <c r="I1595" s="6" t="s">
        <v>2906</v>
      </c>
      <c r="J1595" s="6" t="s">
        <v>2871</v>
      </c>
      <c r="K1595" s="6" t="s">
        <v>2871</v>
      </c>
      <c r="L1595" s="5">
        <v>2312635895</v>
      </c>
      <c r="M1595" s="5">
        <v>2312635895</v>
      </c>
      <c r="N1595" s="6" t="s">
        <v>8972</v>
      </c>
      <c r="O1595" s="6" t="s">
        <v>8972</v>
      </c>
      <c r="P1595" s="6" t="s">
        <v>8975</v>
      </c>
      <c r="Q1595" s="5"/>
      <c r="R1595" s="6" t="s">
        <v>8762</v>
      </c>
      <c r="S1595" s="6">
        <f t="shared" si="98"/>
        <v>0</v>
      </c>
      <c r="T1595" s="6">
        <v>0</v>
      </c>
      <c r="U1595" s="6">
        <f t="shared" si="99"/>
        <v>0</v>
      </c>
      <c r="V1595" s="6" t="b">
        <f t="shared" si="96"/>
        <v>0</v>
      </c>
      <c r="W1595" s="6" t="b">
        <f t="shared" si="97"/>
        <v>0</v>
      </c>
    </row>
    <row r="1596" spans="1:24" x14ac:dyDescent="0.2">
      <c r="A1596" s="5">
        <v>2543</v>
      </c>
      <c r="B1596" s="5">
        <v>1747</v>
      </c>
      <c r="C1596" s="6" t="s">
        <v>2895</v>
      </c>
      <c r="D1596" s="6" t="s">
        <v>2895</v>
      </c>
      <c r="E1596" s="6" t="s">
        <v>12284</v>
      </c>
      <c r="F1596" s="6" t="s">
        <v>12284</v>
      </c>
      <c r="G1596" s="6" t="s">
        <v>12285</v>
      </c>
      <c r="H1596" s="6" t="s">
        <v>12286</v>
      </c>
      <c r="I1596" s="6" t="s">
        <v>12286</v>
      </c>
      <c r="J1596" s="6" t="s">
        <v>2871</v>
      </c>
      <c r="K1596" s="6" t="s">
        <v>2871</v>
      </c>
      <c r="L1596" s="5">
        <v>2313475636</v>
      </c>
      <c r="M1596" s="5">
        <v>2315470091</v>
      </c>
      <c r="N1596" s="6" t="s">
        <v>11017</v>
      </c>
      <c r="O1596" s="6" t="s">
        <v>11017</v>
      </c>
      <c r="P1596" s="6" t="s">
        <v>8975</v>
      </c>
      <c r="Q1596" s="5"/>
      <c r="R1596" s="6" t="s">
        <v>8763</v>
      </c>
      <c r="S1596" s="6">
        <f t="shared" si="98"/>
        <v>0</v>
      </c>
      <c r="T1596" s="6">
        <v>0</v>
      </c>
      <c r="U1596" s="6">
        <f t="shared" si="99"/>
        <v>0</v>
      </c>
      <c r="V1596" s="6" t="b">
        <f t="shared" si="96"/>
        <v>0</v>
      </c>
      <c r="W1596" s="6" t="b">
        <f t="shared" si="97"/>
        <v>0</v>
      </c>
    </row>
    <row r="1597" spans="1:24" x14ac:dyDescent="0.2">
      <c r="A1597" s="5">
        <v>2547</v>
      </c>
      <c r="B1597" s="5">
        <v>1747</v>
      </c>
      <c r="C1597" s="6" t="s">
        <v>2895</v>
      </c>
      <c r="D1597" s="6" t="s">
        <v>2895</v>
      </c>
      <c r="E1597" s="6" t="s">
        <v>12284</v>
      </c>
      <c r="F1597" s="6" t="s">
        <v>12284</v>
      </c>
      <c r="G1597" s="6" t="s">
        <v>13347</v>
      </c>
      <c r="H1597" s="6" t="s">
        <v>12286</v>
      </c>
      <c r="I1597" s="6" t="s">
        <v>12286</v>
      </c>
      <c r="J1597" s="6" t="s">
        <v>2871</v>
      </c>
      <c r="K1597" s="6" t="s">
        <v>2871</v>
      </c>
      <c r="L1597" s="5">
        <v>2315470091</v>
      </c>
      <c r="M1597" s="5">
        <v>2315470091</v>
      </c>
      <c r="N1597" s="6" t="s">
        <v>8972</v>
      </c>
      <c r="O1597" s="6" t="s">
        <v>11017</v>
      </c>
      <c r="P1597" s="6" t="s">
        <v>8975</v>
      </c>
      <c r="Q1597" s="5"/>
      <c r="R1597" s="6" t="s">
        <v>8763</v>
      </c>
      <c r="S1597" s="6">
        <f t="shared" si="98"/>
        <v>0</v>
      </c>
      <c r="T1597" s="6">
        <v>0</v>
      </c>
      <c r="U1597" s="6">
        <f t="shared" si="99"/>
        <v>1</v>
      </c>
      <c r="V1597" s="6" t="b">
        <f t="shared" si="96"/>
        <v>0</v>
      </c>
      <c r="W1597" s="6" t="str">
        <f t="shared" si="97"/>
        <v>lost SR</v>
      </c>
    </row>
    <row r="1598" spans="1:24" x14ac:dyDescent="0.2">
      <c r="A1598" s="5">
        <v>2544</v>
      </c>
      <c r="B1598" s="5">
        <v>1748</v>
      </c>
      <c r="C1598" s="6" t="s">
        <v>2895</v>
      </c>
      <c r="D1598" s="6" t="s">
        <v>2895</v>
      </c>
      <c r="E1598" s="6" t="s">
        <v>2896</v>
      </c>
      <c r="F1598" s="6" t="s">
        <v>2896</v>
      </c>
      <c r="G1598" s="6" t="s">
        <v>2896</v>
      </c>
      <c r="H1598" s="6" t="s">
        <v>2897</v>
      </c>
      <c r="I1598" s="6" t="s">
        <v>2897</v>
      </c>
      <c r="J1598" s="6" t="s">
        <v>2871</v>
      </c>
      <c r="K1598" s="6" t="s">
        <v>2871</v>
      </c>
      <c r="L1598" s="5">
        <v>2315875052</v>
      </c>
      <c r="M1598" s="5">
        <v>2315875052</v>
      </c>
      <c r="N1598" s="6" t="s">
        <v>8972</v>
      </c>
      <c r="O1598" s="6" t="s">
        <v>8972</v>
      </c>
      <c r="P1598" s="6" t="s">
        <v>8975</v>
      </c>
      <c r="Q1598" s="5"/>
      <c r="R1598" s="6" t="s">
        <v>8763</v>
      </c>
      <c r="S1598" s="6">
        <f t="shared" si="98"/>
        <v>0</v>
      </c>
      <c r="T1598" s="6">
        <v>0</v>
      </c>
      <c r="U1598" s="6">
        <f t="shared" si="99"/>
        <v>0</v>
      </c>
      <c r="V1598" s="6" t="b">
        <f t="shared" si="96"/>
        <v>0</v>
      </c>
      <c r="W1598" s="6" t="b">
        <f t="shared" si="97"/>
        <v>0</v>
      </c>
    </row>
    <row r="1599" spans="1:24" x14ac:dyDescent="0.2">
      <c r="A1599" s="5">
        <v>2545</v>
      </c>
      <c r="B1599" s="5">
        <v>1749</v>
      </c>
      <c r="C1599" s="6" t="s">
        <v>2895</v>
      </c>
      <c r="D1599" s="6" t="s">
        <v>2895</v>
      </c>
      <c r="E1599" s="6" t="s">
        <v>2898</v>
      </c>
      <c r="F1599" s="6" t="s">
        <v>2898</v>
      </c>
      <c r="G1599" s="6" t="s">
        <v>6813</v>
      </c>
      <c r="H1599" s="6" t="s">
        <v>2899</v>
      </c>
      <c r="I1599" s="6" t="s">
        <v>2899</v>
      </c>
      <c r="J1599" s="6" t="s">
        <v>2871</v>
      </c>
      <c r="K1599" s="6" t="s">
        <v>2871</v>
      </c>
      <c r="L1599" s="5">
        <v>2313473850</v>
      </c>
      <c r="M1599" s="5">
        <v>2313473850</v>
      </c>
      <c r="N1599" s="6" t="s">
        <v>8972</v>
      </c>
      <c r="O1599" s="6" t="s">
        <v>8972</v>
      </c>
      <c r="P1599" s="6" t="s">
        <v>8975</v>
      </c>
      <c r="Q1599" s="5"/>
      <c r="R1599" s="6" t="s">
        <v>8763</v>
      </c>
      <c r="S1599" s="6">
        <f t="shared" si="98"/>
        <v>0</v>
      </c>
      <c r="T1599" s="4">
        <v>0</v>
      </c>
      <c r="U1599" s="6">
        <f t="shared" si="99"/>
        <v>0</v>
      </c>
      <c r="V1599" s="6" t="b">
        <f t="shared" si="96"/>
        <v>0</v>
      </c>
      <c r="W1599" s="6" t="b">
        <f t="shared" si="97"/>
        <v>0</v>
      </c>
      <c r="X1599" s="4"/>
    </row>
    <row r="1600" spans="1:24" x14ac:dyDescent="0.2">
      <c r="A1600" s="5">
        <v>2546</v>
      </c>
      <c r="B1600" s="5">
        <v>1750</v>
      </c>
      <c r="C1600" s="6" t="s">
        <v>2895</v>
      </c>
      <c r="D1600" s="6" t="s">
        <v>2895</v>
      </c>
      <c r="E1600" s="6" t="s">
        <v>2900</v>
      </c>
      <c r="F1600" s="6" t="s">
        <v>2900</v>
      </c>
      <c r="G1600" s="6" t="s">
        <v>6814</v>
      </c>
      <c r="H1600" s="6" t="s">
        <v>2901</v>
      </c>
      <c r="I1600" s="6" t="s">
        <v>2901</v>
      </c>
      <c r="J1600" s="6" t="s">
        <v>2871</v>
      </c>
      <c r="K1600" s="6" t="s">
        <v>2871</v>
      </c>
      <c r="L1600" s="5">
        <v>9897311219</v>
      </c>
      <c r="M1600" s="5">
        <v>9897311219</v>
      </c>
      <c r="N1600" s="6" t="s">
        <v>8972</v>
      </c>
      <c r="O1600" s="6" t="s">
        <v>8972</v>
      </c>
      <c r="P1600" s="6" t="s">
        <v>8975</v>
      </c>
      <c r="Q1600" s="5"/>
      <c r="R1600" s="6" t="s">
        <v>8763</v>
      </c>
      <c r="S1600" s="6">
        <f t="shared" si="98"/>
        <v>0</v>
      </c>
      <c r="T1600" s="6">
        <v>0</v>
      </c>
      <c r="U1600" s="6">
        <f t="shared" si="99"/>
        <v>0</v>
      </c>
      <c r="V1600" s="6" t="b">
        <f t="shared" si="96"/>
        <v>0</v>
      </c>
      <c r="W1600" s="6" t="b">
        <f t="shared" si="97"/>
        <v>0</v>
      </c>
    </row>
    <row r="1601" spans="1:23" x14ac:dyDescent="0.2">
      <c r="A1601" s="5">
        <v>2559</v>
      </c>
      <c r="B1601" s="5">
        <v>1751</v>
      </c>
      <c r="C1601" s="6" t="s">
        <v>12293</v>
      </c>
      <c r="D1601" s="6" t="s">
        <v>12293</v>
      </c>
      <c r="E1601" s="6" t="s">
        <v>12294</v>
      </c>
      <c r="F1601" s="6" t="s">
        <v>12294</v>
      </c>
      <c r="G1601" s="6" t="s">
        <v>12295</v>
      </c>
      <c r="H1601" s="6" t="s">
        <v>12296</v>
      </c>
      <c r="I1601" s="6" t="s">
        <v>12296</v>
      </c>
      <c r="J1601" s="6" t="s">
        <v>2871</v>
      </c>
      <c r="K1601" s="6" t="s">
        <v>2871</v>
      </c>
      <c r="L1601" s="5">
        <v>9892699721</v>
      </c>
      <c r="M1601" s="5">
        <v>9892699721</v>
      </c>
      <c r="N1601" s="6" t="s">
        <v>11017</v>
      </c>
      <c r="O1601" s="6" t="s">
        <v>11017</v>
      </c>
      <c r="P1601" s="6" t="s">
        <v>8975</v>
      </c>
      <c r="Q1601" s="5"/>
      <c r="R1601" s="6" t="s">
        <v>12297</v>
      </c>
      <c r="S1601" s="6">
        <f t="shared" si="98"/>
        <v>0</v>
      </c>
      <c r="T1601" s="6">
        <v>0</v>
      </c>
      <c r="U1601" s="6">
        <f t="shared" si="99"/>
        <v>0</v>
      </c>
      <c r="V1601" s="6" t="b">
        <f t="shared" si="96"/>
        <v>0</v>
      </c>
      <c r="W1601" s="6" t="b">
        <f t="shared" si="97"/>
        <v>0</v>
      </c>
    </row>
    <row r="1602" spans="1:23" x14ac:dyDescent="0.2">
      <c r="A1602" s="5">
        <v>2560</v>
      </c>
      <c r="B1602" s="5">
        <v>1751</v>
      </c>
      <c r="C1602" s="6" t="s">
        <v>12293</v>
      </c>
      <c r="D1602" s="6" t="s">
        <v>12293</v>
      </c>
      <c r="E1602" s="6" t="s">
        <v>13349</v>
      </c>
      <c r="F1602" s="6" t="s">
        <v>12294</v>
      </c>
      <c r="G1602" s="6" t="s">
        <v>13350</v>
      </c>
      <c r="H1602" s="6" t="s">
        <v>12296</v>
      </c>
      <c r="I1602" s="6" t="s">
        <v>12296</v>
      </c>
      <c r="J1602" s="6" t="s">
        <v>2871</v>
      </c>
      <c r="K1602" s="6" t="s">
        <v>2871</v>
      </c>
      <c r="L1602" s="5">
        <v>9892699721</v>
      </c>
      <c r="M1602" s="5">
        <v>9892699721</v>
      </c>
      <c r="N1602" s="6" t="s">
        <v>8972</v>
      </c>
      <c r="O1602" s="6" t="s">
        <v>11017</v>
      </c>
      <c r="P1602" s="6" t="s">
        <v>8975</v>
      </c>
      <c r="Q1602" s="5"/>
      <c r="R1602" s="6" t="s">
        <v>12297</v>
      </c>
      <c r="S1602" s="6">
        <f t="shared" si="98"/>
        <v>0</v>
      </c>
      <c r="T1602" s="6">
        <v>0</v>
      </c>
      <c r="U1602" s="6">
        <f t="shared" si="99"/>
        <v>1</v>
      </c>
      <c r="V1602" s="6" t="b">
        <f t="shared" ref="V1602:V1665" si="100">IF(T1602=1, IF(O1602="sub-recipient","gained SS same SR", IF(P1602="sub-recipient", "gained SR","added SS")))</f>
        <v>0</v>
      </c>
      <c r="W1602" s="6" t="str">
        <f t="shared" ref="W1602:W1665" si="101">IF(U1602=1, IF(P1602="sub-recipient","lost SS, kept SR", IF(O1602="sub-recipient", "lost SR","consolidated SS")))</f>
        <v>lost SR</v>
      </c>
    </row>
    <row r="1603" spans="1:23" x14ac:dyDescent="0.2">
      <c r="A1603" s="5">
        <v>2561</v>
      </c>
      <c r="B1603" s="5">
        <v>1752</v>
      </c>
      <c r="C1603" s="6" t="s">
        <v>12298</v>
      </c>
      <c r="D1603" s="6" t="s">
        <v>12298</v>
      </c>
      <c r="E1603" s="6" t="s">
        <v>12299</v>
      </c>
      <c r="F1603" s="6" t="s">
        <v>12299</v>
      </c>
      <c r="G1603" s="6" t="s">
        <v>12299</v>
      </c>
      <c r="H1603" s="6" t="s">
        <v>12300</v>
      </c>
      <c r="I1603" s="6" t="s">
        <v>12300</v>
      </c>
      <c r="J1603" s="6" t="s">
        <v>2871</v>
      </c>
      <c r="K1603" s="6" t="s">
        <v>2871</v>
      </c>
      <c r="L1603" s="5">
        <v>5178874407</v>
      </c>
      <c r="M1603" s="5">
        <v>5178874320</v>
      </c>
      <c r="N1603" s="6" t="s">
        <v>11017</v>
      </c>
      <c r="O1603" s="6" t="s">
        <v>11017</v>
      </c>
      <c r="P1603" s="6" t="s">
        <v>8975</v>
      </c>
      <c r="Q1603" s="5"/>
      <c r="R1603" s="6" t="s">
        <v>12301</v>
      </c>
      <c r="S1603" s="6">
        <f t="shared" ref="S1603:S1666" si="102">IF(A1603=A1602,1,0)</f>
        <v>0</v>
      </c>
      <c r="T1603" s="6">
        <v>0</v>
      </c>
      <c r="U1603" s="6">
        <f t="shared" ref="U1603:U1666" si="103">IF(B1603=B1602, 1, 0)</f>
        <v>0</v>
      </c>
      <c r="V1603" s="6" t="b">
        <f t="shared" si="100"/>
        <v>0</v>
      </c>
      <c r="W1603" s="6" t="b">
        <f t="shared" si="101"/>
        <v>0</v>
      </c>
    </row>
    <row r="1604" spans="1:23" x14ac:dyDescent="0.2">
      <c r="A1604" s="5">
        <v>2562</v>
      </c>
      <c r="B1604" s="5">
        <v>1752</v>
      </c>
      <c r="C1604" s="6" t="s">
        <v>12298</v>
      </c>
      <c r="D1604" s="6" t="s">
        <v>12298</v>
      </c>
      <c r="E1604" s="6" t="s">
        <v>13351</v>
      </c>
      <c r="F1604" s="6" t="s">
        <v>12299</v>
      </c>
      <c r="G1604" s="6" t="s">
        <v>13352</v>
      </c>
      <c r="H1604" s="6" t="s">
        <v>12300</v>
      </c>
      <c r="I1604" s="6" t="s">
        <v>12300</v>
      </c>
      <c r="J1604" s="6" t="s">
        <v>2871</v>
      </c>
      <c r="K1604" s="6" t="s">
        <v>2871</v>
      </c>
      <c r="L1604" s="5">
        <v>5178874320</v>
      </c>
      <c r="M1604" s="5">
        <v>5178874320</v>
      </c>
      <c r="N1604" s="6" t="s">
        <v>8972</v>
      </c>
      <c r="O1604" s="6" t="s">
        <v>11017</v>
      </c>
      <c r="P1604" s="6" t="s">
        <v>8975</v>
      </c>
      <c r="Q1604" s="5"/>
      <c r="R1604" s="6" t="s">
        <v>12301</v>
      </c>
      <c r="S1604" s="6">
        <f t="shared" si="102"/>
        <v>0</v>
      </c>
      <c r="T1604" s="6">
        <v>0</v>
      </c>
      <c r="U1604" s="6">
        <f t="shared" si="103"/>
        <v>1</v>
      </c>
      <c r="V1604" s="6" t="b">
        <f t="shared" si="100"/>
        <v>0</v>
      </c>
      <c r="W1604" s="6" t="str">
        <f t="shared" si="101"/>
        <v>lost SR</v>
      </c>
    </row>
    <row r="1605" spans="1:23" x14ac:dyDescent="0.2">
      <c r="A1605" s="5">
        <v>2563</v>
      </c>
      <c r="B1605" s="5">
        <v>1753</v>
      </c>
      <c r="C1605" s="6" t="s">
        <v>12302</v>
      </c>
      <c r="D1605" s="6" t="s">
        <v>12302</v>
      </c>
      <c r="E1605" s="6" t="s">
        <v>12303</v>
      </c>
      <c r="F1605" s="6" t="s">
        <v>12303</v>
      </c>
      <c r="G1605" s="6" t="s">
        <v>12303</v>
      </c>
      <c r="H1605" s="6" t="s">
        <v>12304</v>
      </c>
      <c r="I1605" s="6" t="s">
        <v>12304</v>
      </c>
      <c r="J1605" s="6" t="s">
        <v>2871</v>
      </c>
      <c r="K1605" s="6" t="s">
        <v>2871</v>
      </c>
      <c r="L1605" s="5">
        <v>5172645238</v>
      </c>
      <c r="M1605" s="5">
        <v>5172645226</v>
      </c>
      <c r="N1605" s="6" t="s">
        <v>11017</v>
      </c>
      <c r="O1605" s="6" t="s">
        <v>11017</v>
      </c>
      <c r="P1605" s="6" t="s">
        <v>8975</v>
      </c>
      <c r="Q1605" s="5"/>
      <c r="R1605" s="6" t="s">
        <v>12305</v>
      </c>
      <c r="S1605" s="6">
        <f t="shared" si="102"/>
        <v>0</v>
      </c>
      <c r="T1605" s="6">
        <v>0</v>
      </c>
      <c r="U1605" s="6">
        <f t="shared" si="103"/>
        <v>0</v>
      </c>
      <c r="V1605" s="6" t="b">
        <f t="shared" si="100"/>
        <v>0</v>
      </c>
      <c r="W1605" s="6" t="b">
        <f t="shared" si="101"/>
        <v>0</v>
      </c>
    </row>
    <row r="1606" spans="1:23" x14ac:dyDescent="0.2">
      <c r="A1606" s="5">
        <v>2565</v>
      </c>
      <c r="B1606" s="5">
        <v>1754</v>
      </c>
      <c r="C1606" s="6" t="s">
        <v>2907</v>
      </c>
      <c r="D1606" s="6" t="s">
        <v>5633</v>
      </c>
      <c r="E1606" s="6" t="s">
        <v>12306</v>
      </c>
      <c r="F1606" s="6" t="s">
        <v>12306</v>
      </c>
      <c r="G1606" s="6" t="s">
        <v>12307</v>
      </c>
      <c r="H1606" s="6" t="s">
        <v>1976</v>
      </c>
      <c r="I1606" s="6" t="s">
        <v>1976</v>
      </c>
      <c r="J1606" s="6" t="s">
        <v>2871</v>
      </c>
      <c r="K1606" s="6" t="s">
        <v>2871</v>
      </c>
      <c r="L1606" s="5">
        <v>9063872297</v>
      </c>
      <c r="M1606" s="5">
        <v>9062935107</v>
      </c>
      <c r="N1606" s="6" t="s">
        <v>11017</v>
      </c>
      <c r="O1606" s="6" t="s">
        <v>11017</v>
      </c>
      <c r="P1606" s="6" t="s">
        <v>8976</v>
      </c>
      <c r="Q1606" s="5"/>
      <c r="R1606" s="6" t="s">
        <v>12308</v>
      </c>
      <c r="S1606" s="6">
        <f t="shared" si="102"/>
        <v>0</v>
      </c>
      <c r="T1606" s="6">
        <v>0</v>
      </c>
      <c r="U1606" s="6">
        <f t="shared" si="103"/>
        <v>0</v>
      </c>
      <c r="V1606" s="6" t="b">
        <f t="shared" si="100"/>
        <v>0</v>
      </c>
      <c r="W1606" s="6" t="b">
        <f t="shared" si="101"/>
        <v>0</v>
      </c>
    </row>
    <row r="1607" spans="1:23" x14ac:dyDescent="0.2">
      <c r="A1607" s="5">
        <v>2569</v>
      </c>
      <c r="B1607" s="5">
        <v>1754</v>
      </c>
      <c r="C1607" s="6" t="s">
        <v>2907</v>
      </c>
      <c r="D1607" s="6" t="s">
        <v>5633</v>
      </c>
      <c r="E1607" s="6" t="s">
        <v>12306</v>
      </c>
      <c r="F1607" s="6" t="s">
        <v>12306</v>
      </c>
      <c r="G1607" s="6" t="s">
        <v>12307</v>
      </c>
      <c r="H1607" s="6" t="s">
        <v>1976</v>
      </c>
      <c r="I1607" s="6" t="s">
        <v>1976</v>
      </c>
      <c r="J1607" s="6" t="s">
        <v>2871</v>
      </c>
      <c r="K1607" s="6" t="s">
        <v>2871</v>
      </c>
      <c r="L1607" s="5">
        <v>9062935107</v>
      </c>
      <c r="M1607" s="5">
        <v>9062935107</v>
      </c>
      <c r="N1607" s="6" t="s">
        <v>8972</v>
      </c>
      <c r="O1607" s="6" t="s">
        <v>11017</v>
      </c>
      <c r="P1607" s="6" t="s">
        <v>8976</v>
      </c>
      <c r="Q1607" s="5"/>
      <c r="R1607" s="6" t="s">
        <v>12308</v>
      </c>
      <c r="S1607" s="6">
        <f t="shared" si="102"/>
        <v>0</v>
      </c>
      <c r="T1607" s="6">
        <v>0</v>
      </c>
      <c r="U1607" s="6">
        <f t="shared" si="103"/>
        <v>1</v>
      </c>
      <c r="V1607" s="6" t="b">
        <f t="shared" si="100"/>
        <v>0</v>
      </c>
      <c r="W1607" s="6" t="str">
        <f t="shared" si="101"/>
        <v>lost SR</v>
      </c>
    </row>
    <row r="1608" spans="1:23" x14ac:dyDescent="0.2">
      <c r="A1608" s="5">
        <v>2566</v>
      </c>
      <c r="B1608" s="5">
        <v>1755</v>
      </c>
      <c r="C1608" s="6" t="s">
        <v>2907</v>
      </c>
      <c r="D1608" s="6" t="s">
        <v>5633</v>
      </c>
      <c r="E1608" s="6" t="s">
        <v>2908</v>
      </c>
      <c r="F1608" s="6" t="s">
        <v>2908</v>
      </c>
      <c r="G1608" s="6" t="s">
        <v>2908</v>
      </c>
      <c r="H1608" s="6" t="s">
        <v>2909</v>
      </c>
      <c r="I1608" s="6" t="s">
        <v>2909</v>
      </c>
      <c r="J1608" s="6" t="s">
        <v>2871</v>
      </c>
      <c r="K1608" s="6" t="s">
        <v>2871</v>
      </c>
      <c r="L1608" s="5">
        <v>9066431100</v>
      </c>
      <c r="M1608" s="5">
        <v>9066431100</v>
      </c>
      <c r="N1608" s="6" t="s">
        <v>8972</v>
      </c>
      <c r="O1608" s="6" t="s">
        <v>8972</v>
      </c>
      <c r="P1608" s="6" t="s">
        <v>8976</v>
      </c>
      <c r="Q1608" s="5"/>
      <c r="R1608" s="6" t="s">
        <v>12308</v>
      </c>
      <c r="S1608" s="6">
        <f t="shared" si="102"/>
        <v>0</v>
      </c>
      <c r="T1608" s="6">
        <v>0</v>
      </c>
      <c r="U1608" s="6">
        <f t="shared" si="103"/>
        <v>0</v>
      </c>
      <c r="V1608" s="6" t="b">
        <f t="shared" si="100"/>
        <v>0</v>
      </c>
      <c r="W1608" s="6" t="b">
        <f t="shared" si="101"/>
        <v>0</v>
      </c>
    </row>
    <row r="1609" spans="1:23" x14ac:dyDescent="0.2">
      <c r="A1609" s="5">
        <v>2567</v>
      </c>
      <c r="B1609" s="5">
        <v>1756</v>
      </c>
      <c r="C1609" s="6" t="s">
        <v>2907</v>
      </c>
      <c r="D1609" s="6" t="s">
        <v>5633</v>
      </c>
      <c r="E1609" s="6" t="s">
        <v>2910</v>
      </c>
      <c r="F1609" s="6" t="s">
        <v>7463</v>
      </c>
      <c r="G1609" s="6" t="s">
        <v>2910</v>
      </c>
      <c r="H1609" s="6" t="s">
        <v>2911</v>
      </c>
      <c r="I1609" s="6" t="s">
        <v>2911</v>
      </c>
      <c r="J1609" s="6" t="s">
        <v>2871</v>
      </c>
      <c r="K1609" s="6" t="s">
        <v>2871</v>
      </c>
      <c r="L1609" s="5">
        <v>9063872297</v>
      </c>
      <c r="M1609" s="5">
        <v>9063872297</v>
      </c>
      <c r="N1609" s="6" t="s">
        <v>8972</v>
      </c>
      <c r="O1609" s="6" t="s">
        <v>8972</v>
      </c>
      <c r="P1609" s="6" t="s">
        <v>8976</v>
      </c>
      <c r="Q1609" s="5"/>
      <c r="R1609" s="6" t="s">
        <v>12308</v>
      </c>
      <c r="S1609" s="6">
        <f t="shared" si="102"/>
        <v>0</v>
      </c>
      <c r="T1609" s="6">
        <v>0</v>
      </c>
      <c r="U1609" s="6">
        <f t="shared" si="103"/>
        <v>0</v>
      </c>
      <c r="V1609" s="6" t="b">
        <f t="shared" si="100"/>
        <v>0</v>
      </c>
      <c r="W1609" s="6" t="b">
        <f t="shared" si="101"/>
        <v>0</v>
      </c>
    </row>
    <row r="1610" spans="1:23" x14ac:dyDescent="0.2">
      <c r="A1610" s="5">
        <v>2568</v>
      </c>
      <c r="B1610" s="5">
        <v>1757</v>
      </c>
      <c r="C1610" s="6" t="s">
        <v>2907</v>
      </c>
      <c r="D1610" s="6" t="s">
        <v>5633</v>
      </c>
      <c r="E1610" s="6" t="s">
        <v>2912</v>
      </c>
      <c r="F1610" s="6" t="s">
        <v>2912</v>
      </c>
      <c r="G1610" s="6" t="s">
        <v>2912</v>
      </c>
      <c r="H1610" s="6" t="s">
        <v>2913</v>
      </c>
      <c r="I1610" s="6" t="s">
        <v>2913</v>
      </c>
      <c r="J1610" s="6" t="s">
        <v>2871</v>
      </c>
      <c r="K1610" s="6" t="s">
        <v>2871</v>
      </c>
      <c r="L1610" s="5">
        <v>9063416951</v>
      </c>
      <c r="M1610" s="5">
        <v>9063416951</v>
      </c>
      <c r="N1610" s="6" t="s">
        <v>8972</v>
      </c>
      <c r="O1610" s="6" t="s">
        <v>8972</v>
      </c>
      <c r="P1610" s="6" t="s">
        <v>8976</v>
      </c>
      <c r="Q1610" s="5"/>
      <c r="R1610" s="6" t="s">
        <v>12308</v>
      </c>
      <c r="S1610" s="6">
        <f t="shared" si="102"/>
        <v>0</v>
      </c>
      <c r="T1610" s="6">
        <v>0</v>
      </c>
      <c r="U1610" s="6">
        <f t="shared" si="103"/>
        <v>0</v>
      </c>
      <c r="V1610" s="6" t="b">
        <f t="shared" si="100"/>
        <v>0</v>
      </c>
      <c r="W1610" s="6" t="b">
        <f t="shared" si="101"/>
        <v>0</v>
      </c>
    </row>
    <row r="1611" spans="1:23" x14ac:dyDescent="0.2">
      <c r="A1611" s="5">
        <v>2570</v>
      </c>
      <c r="B1611" s="5">
        <v>1758</v>
      </c>
      <c r="C1611" s="6" t="s">
        <v>2914</v>
      </c>
      <c r="D1611" s="6" t="s">
        <v>2914</v>
      </c>
      <c r="E1611" s="6" t="s">
        <v>12309</v>
      </c>
      <c r="F1611" s="6" t="s">
        <v>12309</v>
      </c>
      <c r="G1611" s="6" t="s">
        <v>12310</v>
      </c>
      <c r="H1611" s="6" t="s">
        <v>12311</v>
      </c>
      <c r="I1611" s="6" t="s">
        <v>12311</v>
      </c>
      <c r="J1611" s="6" t="s">
        <v>2871</v>
      </c>
      <c r="K1611" s="6" t="s">
        <v>2871</v>
      </c>
      <c r="L1611" s="5">
        <v>5864848422</v>
      </c>
      <c r="M1611" s="5">
        <v>5864695491</v>
      </c>
      <c r="N1611" s="6" t="s">
        <v>11017</v>
      </c>
      <c r="O1611" s="6" t="s">
        <v>11017</v>
      </c>
      <c r="P1611" s="6" t="s">
        <v>8975</v>
      </c>
      <c r="Q1611" s="5"/>
      <c r="R1611" s="6" t="s">
        <v>8765</v>
      </c>
      <c r="S1611" s="6">
        <f t="shared" si="102"/>
        <v>0</v>
      </c>
      <c r="T1611" s="6">
        <v>0</v>
      </c>
      <c r="U1611" s="6">
        <f t="shared" si="103"/>
        <v>0</v>
      </c>
      <c r="V1611" s="6" t="b">
        <f t="shared" si="100"/>
        <v>0</v>
      </c>
      <c r="W1611" s="6" t="b">
        <f t="shared" si="101"/>
        <v>0</v>
      </c>
    </row>
    <row r="1612" spans="1:23" x14ac:dyDescent="0.2">
      <c r="A1612" s="5">
        <v>2573</v>
      </c>
      <c r="B1612" s="5">
        <v>1758</v>
      </c>
      <c r="C1612" s="6" t="s">
        <v>2914</v>
      </c>
      <c r="D1612" s="6" t="s">
        <v>2914</v>
      </c>
      <c r="E1612" s="6" t="s">
        <v>12309</v>
      </c>
      <c r="F1612" s="6" t="s">
        <v>12309</v>
      </c>
      <c r="G1612" s="6" t="s">
        <v>12310</v>
      </c>
      <c r="H1612" s="6" t="s">
        <v>12311</v>
      </c>
      <c r="I1612" s="6" t="s">
        <v>12311</v>
      </c>
      <c r="J1612" s="6" t="s">
        <v>2871</v>
      </c>
      <c r="K1612" s="6" t="s">
        <v>2871</v>
      </c>
      <c r="L1612" s="5">
        <v>5864695491</v>
      </c>
      <c r="M1612" s="5">
        <v>5864695491</v>
      </c>
      <c r="N1612" s="6" t="s">
        <v>8972</v>
      </c>
      <c r="O1612" s="6" t="s">
        <v>11017</v>
      </c>
      <c r="P1612" s="6" t="s">
        <v>8975</v>
      </c>
      <c r="Q1612" s="5"/>
      <c r="R1612" s="6" t="s">
        <v>8765</v>
      </c>
      <c r="S1612" s="6">
        <f t="shared" si="102"/>
        <v>0</v>
      </c>
      <c r="T1612" s="6">
        <v>0</v>
      </c>
      <c r="U1612" s="6">
        <f t="shared" si="103"/>
        <v>1</v>
      </c>
      <c r="V1612" s="6" t="b">
        <f t="shared" si="100"/>
        <v>0</v>
      </c>
      <c r="W1612" s="6" t="str">
        <f t="shared" si="101"/>
        <v>lost SR</v>
      </c>
    </row>
    <row r="1613" spans="1:23" x14ac:dyDescent="0.2">
      <c r="A1613" s="5">
        <v>2571</v>
      </c>
      <c r="B1613" s="5">
        <v>1759</v>
      </c>
      <c r="C1613" s="6" t="s">
        <v>2914</v>
      </c>
      <c r="D1613" s="6" t="s">
        <v>2914</v>
      </c>
      <c r="E1613" s="6" t="s">
        <v>2915</v>
      </c>
      <c r="F1613" s="6" t="s">
        <v>2915</v>
      </c>
      <c r="G1613" s="6" t="s">
        <v>6815</v>
      </c>
      <c r="H1613" s="6" t="s">
        <v>442</v>
      </c>
      <c r="I1613" s="6" t="s">
        <v>442</v>
      </c>
      <c r="J1613" s="6" t="s">
        <v>2871</v>
      </c>
      <c r="K1613" s="6" t="s">
        <v>2871</v>
      </c>
      <c r="L1613" s="5">
        <v>5864695491</v>
      </c>
      <c r="M1613" s="5">
        <v>5864695491</v>
      </c>
      <c r="N1613" s="6" t="s">
        <v>8972</v>
      </c>
      <c r="O1613" s="6" t="s">
        <v>8972</v>
      </c>
      <c r="P1613" s="6" t="s">
        <v>8975</v>
      </c>
      <c r="Q1613" s="5"/>
      <c r="R1613" s="6" t="s">
        <v>8765</v>
      </c>
      <c r="S1613" s="6">
        <f t="shared" si="102"/>
        <v>0</v>
      </c>
      <c r="T1613" s="6">
        <v>0</v>
      </c>
      <c r="U1613" s="6">
        <f t="shared" si="103"/>
        <v>0</v>
      </c>
      <c r="V1613" s="6" t="b">
        <f t="shared" si="100"/>
        <v>0</v>
      </c>
      <c r="W1613" s="6" t="b">
        <f t="shared" si="101"/>
        <v>0</v>
      </c>
    </row>
    <row r="1614" spans="1:23" x14ac:dyDescent="0.2">
      <c r="A1614" s="5">
        <v>2572</v>
      </c>
      <c r="B1614" s="5">
        <v>1760</v>
      </c>
      <c r="C1614" s="6" t="s">
        <v>2914</v>
      </c>
      <c r="D1614" s="6" t="s">
        <v>2914</v>
      </c>
      <c r="E1614" s="6" t="s">
        <v>2916</v>
      </c>
      <c r="F1614" s="6" t="s">
        <v>2916</v>
      </c>
      <c r="G1614" s="6" t="s">
        <v>6816</v>
      </c>
      <c r="H1614" s="6" t="s">
        <v>2917</v>
      </c>
      <c r="I1614" s="6" t="s">
        <v>2917</v>
      </c>
      <c r="J1614" s="6" t="s">
        <v>2871</v>
      </c>
      <c r="K1614" s="6" t="s">
        <v>2871</v>
      </c>
      <c r="L1614" s="5">
        <v>5864695491</v>
      </c>
      <c r="M1614" s="5">
        <v>5864695491</v>
      </c>
      <c r="N1614" s="6" t="s">
        <v>8972</v>
      </c>
      <c r="O1614" s="6" t="s">
        <v>8972</v>
      </c>
      <c r="P1614" s="6" t="s">
        <v>8975</v>
      </c>
      <c r="Q1614" s="5"/>
      <c r="R1614" s="6" t="s">
        <v>8765</v>
      </c>
      <c r="S1614" s="6">
        <f t="shared" si="102"/>
        <v>0</v>
      </c>
      <c r="T1614" s="6">
        <v>0</v>
      </c>
      <c r="U1614" s="6">
        <f t="shared" si="103"/>
        <v>0</v>
      </c>
      <c r="V1614" s="6" t="b">
        <f t="shared" si="100"/>
        <v>0</v>
      </c>
      <c r="W1614" s="6" t="b">
        <f t="shared" si="101"/>
        <v>0</v>
      </c>
    </row>
    <row r="1615" spans="1:23" x14ac:dyDescent="0.2">
      <c r="A1615" s="5">
        <v>2574</v>
      </c>
      <c r="B1615" s="5">
        <v>1761</v>
      </c>
      <c r="C1615" s="6" t="s">
        <v>2914</v>
      </c>
      <c r="D1615" s="6" t="s">
        <v>2914</v>
      </c>
      <c r="E1615" s="6" t="s">
        <v>2918</v>
      </c>
      <c r="F1615" s="6" t="s">
        <v>2918</v>
      </c>
      <c r="G1615" s="6" t="s">
        <v>6817</v>
      </c>
      <c r="H1615" s="6" t="s">
        <v>442</v>
      </c>
      <c r="I1615" s="6" t="s">
        <v>442</v>
      </c>
      <c r="J1615" s="6" t="s">
        <v>2871</v>
      </c>
      <c r="K1615" s="6" t="s">
        <v>2871</v>
      </c>
      <c r="L1615" s="5">
        <v>5864659177</v>
      </c>
      <c r="M1615" s="5">
        <v>5864659177</v>
      </c>
      <c r="N1615" s="6" t="s">
        <v>8972</v>
      </c>
      <c r="O1615" s="6" t="s">
        <v>8972</v>
      </c>
      <c r="P1615" s="6" t="s">
        <v>8975</v>
      </c>
      <c r="Q1615" s="5"/>
      <c r="R1615" s="6" t="s">
        <v>8765</v>
      </c>
      <c r="S1615" s="6">
        <f t="shared" si="102"/>
        <v>0</v>
      </c>
      <c r="T1615" s="6">
        <v>0</v>
      </c>
      <c r="U1615" s="6">
        <f t="shared" si="103"/>
        <v>0</v>
      </c>
      <c r="V1615" s="6" t="b">
        <f t="shared" si="100"/>
        <v>0</v>
      </c>
      <c r="W1615" s="6" t="b">
        <f t="shared" si="101"/>
        <v>0</v>
      </c>
    </row>
    <row r="1616" spans="1:23" x14ac:dyDescent="0.2">
      <c r="A1616" s="5">
        <v>2575</v>
      </c>
      <c r="B1616" s="5">
        <v>1762</v>
      </c>
      <c r="C1616" s="6" t="s">
        <v>12312</v>
      </c>
      <c r="D1616" s="6" t="s">
        <v>12312</v>
      </c>
      <c r="E1616" s="6" t="s">
        <v>12313</v>
      </c>
      <c r="F1616" s="6" t="s">
        <v>12313</v>
      </c>
      <c r="G1616" s="6" t="s">
        <v>12314</v>
      </c>
      <c r="H1616" s="6" t="s">
        <v>12315</v>
      </c>
      <c r="I1616" s="6" t="s">
        <v>12315</v>
      </c>
      <c r="J1616" s="6" t="s">
        <v>2871</v>
      </c>
      <c r="K1616" s="6" t="s">
        <v>2871</v>
      </c>
      <c r="L1616" s="5">
        <v>9063152635</v>
      </c>
      <c r="M1616" s="5">
        <v>9063152635</v>
      </c>
      <c r="N1616" s="6" t="s">
        <v>11017</v>
      </c>
      <c r="O1616" s="6" t="s">
        <v>11017</v>
      </c>
      <c r="P1616" s="6" t="s">
        <v>8975</v>
      </c>
      <c r="Q1616" s="5"/>
      <c r="R1616" s="6" t="s">
        <v>12316</v>
      </c>
      <c r="S1616" s="6">
        <f t="shared" si="102"/>
        <v>0</v>
      </c>
      <c r="T1616" s="6">
        <v>0</v>
      </c>
      <c r="U1616" s="6">
        <f t="shared" si="103"/>
        <v>0</v>
      </c>
      <c r="V1616" s="6" t="b">
        <f t="shared" si="100"/>
        <v>0</v>
      </c>
      <c r="W1616" s="6" t="b">
        <f t="shared" si="101"/>
        <v>0</v>
      </c>
    </row>
    <row r="1617" spans="1:23" x14ac:dyDescent="0.2">
      <c r="A1617" s="5">
        <v>2576</v>
      </c>
      <c r="B1617" s="5">
        <v>1762</v>
      </c>
      <c r="C1617" s="6" t="s">
        <v>12312</v>
      </c>
      <c r="D1617" s="6" t="s">
        <v>12312</v>
      </c>
      <c r="E1617" s="6" t="s">
        <v>12313</v>
      </c>
      <c r="F1617" s="6" t="s">
        <v>12313</v>
      </c>
      <c r="G1617" s="6" t="s">
        <v>12314</v>
      </c>
      <c r="H1617" s="6" t="s">
        <v>12315</v>
      </c>
      <c r="I1617" s="6" t="s">
        <v>12315</v>
      </c>
      <c r="J1617" s="6" t="s">
        <v>2871</v>
      </c>
      <c r="K1617" s="6" t="s">
        <v>2871</v>
      </c>
      <c r="L1617" s="5">
        <v>9064757844</v>
      </c>
      <c r="M1617" s="5">
        <v>9063152635</v>
      </c>
      <c r="N1617" s="6" t="s">
        <v>8972</v>
      </c>
      <c r="O1617" s="6" t="s">
        <v>11017</v>
      </c>
      <c r="P1617" s="6" t="s">
        <v>8975</v>
      </c>
      <c r="Q1617" s="5"/>
      <c r="R1617" s="6" t="s">
        <v>12316</v>
      </c>
      <c r="S1617" s="6">
        <f t="shared" si="102"/>
        <v>0</v>
      </c>
      <c r="T1617" s="6">
        <v>0</v>
      </c>
      <c r="U1617" s="6">
        <f t="shared" si="103"/>
        <v>1</v>
      </c>
      <c r="V1617" s="6" t="b">
        <f t="shared" si="100"/>
        <v>0</v>
      </c>
      <c r="W1617" s="6" t="str">
        <f t="shared" si="101"/>
        <v>lost SR</v>
      </c>
    </row>
    <row r="1618" spans="1:23" x14ac:dyDescent="0.2">
      <c r="A1618" s="5">
        <v>2579</v>
      </c>
      <c r="B1618" s="5">
        <v>1763</v>
      </c>
      <c r="C1618" s="6" t="s">
        <v>2919</v>
      </c>
      <c r="D1618" s="6" t="s">
        <v>2919</v>
      </c>
      <c r="E1618" s="6" t="s">
        <v>12321</v>
      </c>
      <c r="F1618" s="6" t="s">
        <v>12321</v>
      </c>
      <c r="G1618" s="6" t="s">
        <v>12322</v>
      </c>
      <c r="H1618" s="6" t="s">
        <v>12323</v>
      </c>
      <c r="I1618" s="6" t="s">
        <v>12323</v>
      </c>
      <c r="J1618" s="6" t="s">
        <v>2871</v>
      </c>
      <c r="K1618" s="6" t="s">
        <v>2871</v>
      </c>
      <c r="L1618" s="5">
        <v>9898313639</v>
      </c>
      <c r="M1618" s="5">
        <v>9892242195</v>
      </c>
      <c r="N1618" s="6" t="s">
        <v>11017</v>
      </c>
      <c r="O1618" s="6" t="s">
        <v>11017</v>
      </c>
      <c r="P1618" s="6" t="s">
        <v>8975</v>
      </c>
      <c r="Q1618" s="5"/>
      <c r="R1618" s="6" t="s">
        <v>8766</v>
      </c>
      <c r="S1618" s="6">
        <f t="shared" si="102"/>
        <v>0</v>
      </c>
      <c r="T1618" s="6">
        <v>0</v>
      </c>
      <c r="U1618" s="6">
        <f t="shared" si="103"/>
        <v>0</v>
      </c>
      <c r="V1618" s="6" t="b">
        <f t="shared" si="100"/>
        <v>0</v>
      </c>
      <c r="W1618" s="6" t="b">
        <f t="shared" si="101"/>
        <v>0</v>
      </c>
    </row>
    <row r="1619" spans="1:23" x14ac:dyDescent="0.2">
      <c r="A1619" s="5">
        <v>2582</v>
      </c>
      <c r="B1619" s="5">
        <v>1763</v>
      </c>
      <c r="C1619" s="6" t="s">
        <v>2919</v>
      </c>
      <c r="D1619" s="6" t="s">
        <v>2919</v>
      </c>
      <c r="E1619" s="6" t="s">
        <v>12321</v>
      </c>
      <c r="F1619" s="6" t="s">
        <v>12321</v>
      </c>
      <c r="G1619" s="6" t="s">
        <v>13353</v>
      </c>
      <c r="H1619" s="6" t="s">
        <v>12323</v>
      </c>
      <c r="I1619" s="6" t="s">
        <v>12323</v>
      </c>
      <c r="J1619" s="6" t="s">
        <v>2871</v>
      </c>
      <c r="K1619" s="6" t="s">
        <v>2871</v>
      </c>
      <c r="L1619" s="5">
        <v>9892242195</v>
      </c>
      <c r="M1619" s="5">
        <v>9892242195</v>
      </c>
      <c r="N1619" s="6" t="s">
        <v>8972</v>
      </c>
      <c r="O1619" s="6" t="s">
        <v>11017</v>
      </c>
      <c r="P1619" s="6" t="s">
        <v>8975</v>
      </c>
      <c r="Q1619" s="5"/>
      <c r="R1619" s="6" t="s">
        <v>8766</v>
      </c>
      <c r="S1619" s="6">
        <f t="shared" si="102"/>
        <v>0</v>
      </c>
      <c r="T1619" s="6">
        <v>0</v>
      </c>
      <c r="U1619" s="6">
        <f t="shared" si="103"/>
        <v>1</v>
      </c>
      <c r="V1619" s="6" t="b">
        <f t="shared" si="100"/>
        <v>0</v>
      </c>
      <c r="W1619" s="6" t="str">
        <f t="shared" si="101"/>
        <v>lost SR</v>
      </c>
    </row>
    <row r="1620" spans="1:23" x14ac:dyDescent="0.2">
      <c r="A1620" s="5">
        <v>2580</v>
      </c>
      <c r="B1620" s="5">
        <v>1764</v>
      </c>
      <c r="C1620" s="6" t="s">
        <v>2919</v>
      </c>
      <c r="D1620" s="6" t="s">
        <v>2919</v>
      </c>
      <c r="E1620" s="6" t="s">
        <v>2920</v>
      </c>
      <c r="F1620" s="6" t="s">
        <v>2920</v>
      </c>
      <c r="G1620" s="6" t="s">
        <v>8010</v>
      </c>
      <c r="H1620" s="6" t="s">
        <v>1374</v>
      </c>
      <c r="I1620" s="6" t="s">
        <v>1374</v>
      </c>
      <c r="J1620" s="6" t="s">
        <v>2871</v>
      </c>
      <c r="K1620" s="6" t="s">
        <v>2871</v>
      </c>
      <c r="L1620" s="5">
        <v>9898315237</v>
      </c>
      <c r="M1620" s="5">
        <v>9898315237</v>
      </c>
      <c r="N1620" s="6" t="s">
        <v>8972</v>
      </c>
      <c r="O1620" s="6" t="s">
        <v>8972</v>
      </c>
      <c r="P1620" s="6" t="s">
        <v>8975</v>
      </c>
      <c r="Q1620" s="5"/>
      <c r="R1620" s="6" t="s">
        <v>8766</v>
      </c>
      <c r="S1620" s="6">
        <f t="shared" si="102"/>
        <v>0</v>
      </c>
      <c r="T1620" s="6">
        <v>0</v>
      </c>
      <c r="U1620" s="6">
        <f t="shared" si="103"/>
        <v>0</v>
      </c>
      <c r="V1620" s="6" t="b">
        <f t="shared" si="100"/>
        <v>0</v>
      </c>
      <c r="W1620" s="6" t="b">
        <f t="shared" si="101"/>
        <v>0</v>
      </c>
    </row>
    <row r="1621" spans="1:23" x14ac:dyDescent="0.2">
      <c r="A1621" s="5">
        <v>2581</v>
      </c>
      <c r="B1621" s="5">
        <v>1765</v>
      </c>
      <c r="C1621" s="6" t="s">
        <v>2919</v>
      </c>
      <c r="D1621" s="6" t="s">
        <v>2919</v>
      </c>
      <c r="E1621" s="6" t="s">
        <v>2921</v>
      </c>
      <c r="F1621" s="6" t="s">
        <v>2921</v>
      </c>
      <c r="G1621" s="6" t="s">
        <v>6818</v>
      </c>
      <c r="H1621" s="6" t="s">
        <v>203</v>
      </c>
      <c r="I1621" s="6" t="s">
        <v>203</v>
      </c>
      <c r="J1621" s="6" t="s">
        <v>2871</v>
      </c>
      <c r="K1621" s="6" t="s">
        <v>2871</v>
      </c>
      <c r="L1621" s="5">
        <v>9898753681</v>
      </c>
      <c r="M1621" s="5">
        <v>9898753681</v>
      </c>
      <c r="N1621" s="6" t="s">
        <v>8972</v>
      </c>
      <c r="O1621" s="6" t="s">
        <v>8972</v>
      </c>
      <c r="P1621" s="6" t="s">
        <v>8975</v>
      </c>
      <c r="Q1621" s="5"/>
      <c r="R1621" s="6" t="s">
        <v>8766</v>
      </c>
      <c r="S1621" s="6">
        <f t="shared" si="102"/>
        <v>0</v>
      </c>
      <c r="T1621" s="6">
        <v>0</v>
      </c>
      <c r="U1621" s="6">
        <f t="shared" si="103"/>
        <v>0</v>
      </c>
      <c r="V1621" s="6" t="b">
        <f t="shared" si="100"/>
        <v>0</v>
      </c>
      <c r="W1621" s="6" t="b">
        <f t="shared" si="101"/>
        <v>0</v>
      </c>
    </row>
    <row r="1622" spans="1:23" x14ac:dyDescent="0.2">
      <c r="A1622" s="5">
        <v>2577</v>
      </c>
      <c r="B1622" s="5">
        <v>1766</v>
      </c>
      <c r="C1622" s="6" t="s">
        <v>12317</v>
      </c>
      <c r="D1622" s="6" t="s">
        <v>12317</v>
      </c>
      <c r="E1622" s="6" t="s">
        <v>12318</v>
      </c>
      <c r="F1622" s="6" t="s">
        <v>12318</v>
      </c>
      <c r="G1622" s="6" t="s">
        <v>12318</v>
      </c>
      <c r="H1622" s="6" t="s">
        <v>12319</v>
      </c>
      <c r="I1622" s="6" t="s">
        <v>12319</v>
      </c>
      <c r="J1622" s="6" t="s">
        <v>2871</v>
      </c>
      <c r="K1622" s="6" t="s">
        <v>2871</v>
      </c>
      <c r="L1622" s="5">
        <v>9898326769</v>
      </c>
      <c r="M1622" s="5">
        <v>9898326769</v>
      </c>
      <c r="N1622" s="6" t="s">
        <v>11017</v>
      </c>
      <c r="O1622" s="6" t="s">
        <v>11017</v>
      </c>
      <c r="P1622" s="6" t="s">
        <v>8975</v>
      </c>
      <c r="Q1622" s="5"/>
      <c r="R1622" s="6" t="s">
        <v>12320</v>
      </c>
      <c r="S1622" s="6">
        <f t="shared" si="102"/>
        <v>0</v>
      </c>
      <c r="T1622" s="6">
        <v>0</v>
      </c>
      <c r="U1622" s="6">
        <f t="shared" si="103"/>
        <v>0</v>
      </c>
      <c r="V1622" s="6" t="b">
        <f t="shared" si="100"/>
        <v>0</v>
      </c>
      <c r="W1622" s="6" t="b">
        <f t="shared" si="101"/>
        <v>0</v>
      </c>
    </row>
    <row r="1623" spans="1:23" x14ac:dyDescent="0.2">
      <c r="A1623" s="5">
        <v>2578</v>
      </c>
      <c r="B1623" s="5">
        <v>1766</v>
      </c>
      <c r="C1623" s="6" t="s">
        <v>12317</v>
      </c>
      <c r="D1623" s="6" t="s">
        <v>12317</v>
      </c>
      <c r="E1623" s="6" t="s">
        <v>12318</v>
      </c>
      <c r="F1623" s="6" t="s">
        <v>12318</v>
      </c>
      <c r="G1623" s="6" t="s">
        <v>12318</v>
      </c>
      <c r="H1623" s="6" t="s">
        <v>12319</v>
      </c>
      <c r="I1623" s="6" t="s">
        <v>12319</v>
      </c>
      <c r="J1623" s="6" t="s">
        <v>2871</v>
      </c>
      <c r="K1623" s="6" t="s">
        <v>2871</v>
      </c>
      <c r="L1623" s="5">
        <v>9898326380</v>
      </c>
      <c r="M1623" s="5">
        <v>9898326769</v>
      </c>
      <c r="N1623" s="6" t="s">
        <v>8972</v>
      </c>
      <c r="O1623" s="6" t="s">
        <v>11017</v>
      </c>
      <c r="P1623" s="6" t="s">
        <v>8975</v>
      </c>
      <c r="Q1623" s="5"/>
      <c r="R1623" s="6" t="s">
        <v>12320</v>
      </c>
      <c r="S1623" s="6">
        <f t="shared" si="102"/>
        <v>0</v>
      </c>
      <c r="T1623" s="6">
        <v>0</v>
      </c>
      <c r="U1623" s="6">
        <f t="shared" si="103"/>
        <v>1</v>
      </c>
      <c r="V1623" s="6" t="b">
        <f t="shared" si="100"/>
        <v>0</v>
      </c>
      <c r="W1623" s="6" t="str">
        <f t="shared" si="101"/>
        <v>lost SR</v>
      </c>
    </row>
    <row r="1624" spans="1:23" x14ac:dyDescent="0.2">
      <c r="A1624" s="5">
        <v>2584</v>
      </c>
      <c r="B1624" s="5">
        <v>1767</v>
      </c>
      <c r="C1624" s="6" t="s">
        <v>1360</v>
      </c>
      <c r="D1624" s="6" t="s">
        <v>1360</v>
      </c>
      <c r="E1624" s="6" t="s">
        <v>13226</v>
      </c>
      <c r="F1624" s="6" t="s">
        <v>13226</v>
      </c>
      <c r="G1624" s="6" t="s">
        <v>13227</v>
      </c>
      <c r="H1624" s="6" t="s">
        <v>2565</v>
      </c>
      <c r="I1624" s="6" t="s">
        <v>2565</v>
      </c>
      <c r="J1624" s="6" t="s">
        <v>2871</v>
      </c>
      <c r="K1624" s="6" t="s">
        <v>2871</v>
      </c>
      <c r="L1624" s="5">
        <v>7342407847</v>
      </c>
      <c r="M1624" s="5">
        <v>7342407847</v>
      </c>
      <c r="N1624" s="6" t="s">
        <v>11017</v>
      </c>
      <c r="O1624" s="6" t="s">
        <v>11017</v>
      </c>
      <c r="P1624" s="6" t="s">
        <v>8975</v>
      </c>
      <c r="Q1624" s="5"/>
      <c r="R1624" s="6" t="s">
        <v>13211</v>
      </c>
      <c r="S1624" s="6">
        <f t="shared" si="102"/>
        <v>0</v>
      </c>
      <c r="T1624" s="6">
        <v>0</v>
      </c>
      <c r="U1624" s="6">
        <f t="shared" si="103"/>
        <v>0</v>
      </c>
      <c r="V1624" s="6" t="b">
        <f t="shared" si="100"/>
        <v>0</v>
      </c>
      <c r="W1624" s="6" t="b">
        <f t="shared" si="101"/>
        <v>0</v>
      </c>
    </row>
    <row r="1625" spans="1:23" x14ac:dyDescent="0.2">
      <c r="A1625" s="5">
        <v>2614</v>
      </c>
      <c r="B1625" s="5">
        <v>1768</v>
      </c>
      <c r="C1625" s="6" t="s">
        <v>12332</v>
      </c>
      <c r="D1625" s="6" t="s">
        <v>12333</v>
      </c>
      <c r="E1625" s="6" t="s">
        <v>12334</v>
      </c>
      <c r="F1625" s="6" t="s">
        <v>12334</v>
      </c>
      <c r="G1625" s="6" t="s">
        <v>12335</v>
      </c>
      <c r="H1625" s="6" t="s">
        <v>12336</v>
      </c>
      <c r="I1625" s="6" t="s">
        <v>12336</v>
      </c>
      <c r="J1625" s="6" t="s">
        <v>2871</v>
      </c>
      <c r="K1625" s="6" t="s">
        <v>2871</v>
      </c>
      <c r="L1625" s="5">
        <v>7349422273</v>
      </c>
      <c r="M1625" s="5">
        <v>7349422273</v>
      </c>
      <c r="N1625" s="6" t="s">
        <v>11017</v>
      </c>
      <c r="O1625" s="6" t="s">
        <v>11017</v>
      </c>
      <c r="P1625" s="6" t="s">
        <v>8974</v>
      </c>
      <c r="Q1625" s="5">
        <v>0</v>
      </c>
      <c r="R1625" s="6" t="s">
        <v>12337</v>
      </c>
      <c r="S1625" s="6">
        <f t="shared" si="102"/>
        <v>0</v>
      </c>
      <c r="T1625" s="6">
        <v>0</v>
      </c>
      <c r="U1625" s="6">
        <f t="shared" si="103"/>
        <v>0</v>
      </c>
      <c r="V1625" s="6" t="b">
        <f t="shared" si="100"/>
        <v>0</v>
      </c>
      <c r="W1625" s="6" t="b">
        <f t="shared" si="101"/>
        <v>0</v>
      </c>
    </row>
    <row r="1626" spans="1:23" x14ac:dyDescent="0.2">
      <c r="A1626" s="5">
        <v>2586</v>
      </c>
      <c r="B1626" s="5">
        <v>1769</v>
      </c>
      <c r="C1626" s="6" t="s">
        <v>2922</v>
      </c>
      <c r="D1626" s="6" t="s">
        <v>2922</v>
      </c>
      <c r="E1626" s="6" t="s">
        <v>12324</v>
      </c>
      <c r="F1626" s="6" t="s">
        <v>12324</v>
      </c>
      <c r="G1626" s="6" t="s">
        <v>12324</v>
      </c>
      <c r="H1626" s="6" t="s">
        <v>12325</v>
      </c>
      <c r="I1626" s="6" t="s">
        <v>12325</v>
      </c>
      <c r="J1626" s="6" t="s">
        <v>2871</v>
      </c>
      <c r="K1626" s="6" t="s">
        <v>2871</v>
      </c>
      <c r="L1626" s="5">
        <v>6163965266</v>
      </c>
      <c r="M1626" s="5">
        <v>6163935732</v>
      </c>
      <c r="N1626" s="6" t="s">
        <v>11017</v>
      </c>
      <c r="O1626" s="6" t="s">
        <v>11017</v>
      </c>
      <c r="P1626" s="6" t="s">
        <v>8975</v>
      </c>
      <c r="Q1626" s="5"/>
      <c r="R1626" s="6" t="s">
        <v>8767</v>
      </c>
      <c r="S1626" s="6">
        <f t="shared" si="102"/>
        <v>0</v>
      </c>
      <c r="T1626" s="6">
        <v>0</v>
      </c>
      <c r="U1626" s="6">
        <f t="shared" si="103"/>
        <v>0</v>
      </c>
      <c r="V1626" s="6" t="b">
        <f t="shared" si="100"/>
        <v>0</v>
      </c>
      <c r="W1626" s="6" t="b">
        <f t="shared" si="101"/>
        <v>0</v>
      </c>
    </row>
    <row r="1627" spans="1:23" x14ac:dyDescent="0.2">
      <c r="A1627" s="5">
        <v>2589</v>
      </c>
      <c r="B1627" s="5">
        <v>1769</v>
      </c>
      <c r="C1627" s="6" t="s">
        <v>2922</v>
      </c>
      <c r="D1627" s="6" t="s">
        <v>2922</v>
      </c>
      <c r="E1627" s="6" t="s">
        <v>12324</v>
      </c>
      <c r="F1627" s="6" t="s">
        <v>12324</v>
      </c>
      <c r="G1627" s="6" t="s">
        <v>12324</v>
      </c>
      <c r="H1627" s="6" t="s">
        <v>12325</v>
      </c>
      <c r="I1627" s="6" t="s">
        <v>12325</v>
      </c>
      <c r="J1627" s="6" t="s">
        <v>2871</v>
      </c>
      <c r="K1627" s="6" t="s">
        <v>2871</v>
      </c>
      <c r="L1627" s="5">
        <v>6163965266</v>
      </c>
      <c r="M1627" s="5">
        <v>6163935732</v>
      </c>
      <c r="N1627" s="6" t="s">
        <v>8972</v>
      </c>
      <c r="O1627" s="6" t="s">
        <v>11017</v>
      </c>
      <c r="P1627" s="6" t="s">
        <v>8975</v>
      </c>
      <c r="Q1627" s="5"/>
      <c r="R1627" s="6" t="s">
        <v>8767</v>
      </c>
      <c r="S1627" s="6">
        <f t="shared" si="102"/>
        <v>0</v>
      </c>
      <c r="T1627" s="6">
        <v>0</v>
      </c>
      <c r="U1627" s="6">
        <f t="shared" si="103"/>
        <v>1</v>
      </c>
      <c r="V1627" s="6" t="b">
        <f t="shared" si="100"/>
        <v>0</v>
      </c>
      <c r="W1627" s="6" t="str">
        <f t="shared" si="101"/>
        <v>lost SR</v>
      </c>
    </row>
    <row r="1628" spans="1:23" x14ac:dyDescent="0.2">
      <c r="A1628" s="5">
        <v>2587</v>
      </c>
      <c r="B1628" s="5">
        <v>1770</v>
      </c>
      <c r="C1628" s="6" t="s">
        <v>2922</v>
      </c>
      <c r="D1628" s="6" t="s">
        <v>2922</v>
      </c>
      <c r="E1628" s="6" t="s">
        <v>5634</v>
      </c>
      <c r="F1628" s="6" t="s">
        <v>5634</v>
      </c>
      <c r="G1628" s="6" t="s">
        <v>8304</v>
      </c>
      <c r="H1628" s="6" t="s">
        <v>2923</v>
      </c>
      <c r="I1628" s="6" t="s">
        <v>2923</v>
      </c>
      <c r="J1628" s="6" t="s">
        <v>2871</v>
      </c>
      <c r="K1628" s="6" t="s">
        <v>2871</v>
      </c>
      <c r="L1628" s="5">
        <v>6168468360</v>
      </c>
      <c r="M1628" s="5">
        <v>6168468360</v>
      </c>
      <c r="N1628" s="6" t="s">
        <v>8972</v>
      </c>
      <c r="O1628" s="6" t="s">
        <v>8972</v>
      </c>
      <c r="P1628" s="6" t="s">
        <v>8975</v>
      </c>
      <c r="Q1628" s="5"/>
      <c r="R1628" s="6" t="s">
        <v>8767</v>
      </c>
      <c r="S1628" s="6">
        <f t="shared" si="102"/>
        <v>0</v>
      </c>
      <c r="T1628" s="6">
        <v>0</v>
      </c>
      <c r="U1628" s="6">
        <f t="shared" si="103"/>
        <v>0</v>
      </c>
      <c r="V1628" s="6" t="b">
        <f t="shared" si="100"/>
        <v>0</v>
      </c>
      <c r="W1628" s="6" t="b">
        <f t="shared" si="101"/>
        <v>0</v>
      </c>
    </row>
    <row r="1629" spans="1:23" x14ac:dyDescent="0.2">
      <c r="A1629" s="5">
        <v>2588</v>
      </c>
      <c r="B1629" s="5">
        <v>1771</v>
      </c>
      <c r="C1629" s="6" t="s">
        <v>2922</v>
      </c>
      <c r="D1629" s="6" t="s">
        <v>2922</v>
      </c>
      <c r="E1629" s="6" t="s">
        <v>2924</v>
      </c>
      <c r="F1629" s="6" t="s">
        <v>2924</v>
      </c>
      <c r="G1629" s="6" t="s">
        <v>2924</v>
      </c>
      <c r="H1629" s="6" t="s">
        <v>2925</v>
      </c>
      <c r="I1629" s="6" t="s">
        <v>2925</v>
      </c>
      <c r="J1629" s="6" t="s">
        <v>2871</v>
      </c>
      <c r="K1629" s="6" t="s">
        <v>2871</v>
      </c>
      <c r="L1629" s="5">
        <v>6166690040</v>
      </c>
      <c r="M1629" s="5">
        <v>6166690040</v>
      </c>
      <c r="N1629" s="6" t="s">
        <v>8972</v>
      </c>
      <c r="O1629" s="6" t="s">
        <v>8972</v>
      </c>
      <c r="P1629" s="6" t="s">
        <v>8975</v>
      </c>
      <c r="Q1629" s="5"/>
      <c r="R1629" s="6" t="s">
        <v>8767</v>
      </c>
      <c r="S1629" s="6">
        <f t="shared" si="102"/>
        <v>0</v>
      </c>
      <c r="T1629" s="6">
        <v>0</v>
      </c>
      <c r="U1629" s="6">
        <f t="shared" si="103"/>
        <v>0</v>
      </c>
      <c r="V1629" s="6" t="b">
        <f t="shared" si="100"/>
        <v>0</v>
      </c>
      <c r="W1629" s="6" t="b">
        <f t="shared" si="101"/>
        <v>0</v>
      </c>
    </row>
    <row r="1630" spans="1:23" x14ac:dyDescent="0.2">
      <c r="A1630" s="5">
        <v>2522</v>
      </c>
      <c r="B1630" s="5">
        <v>1772</v>
      </c>
      <c r="C1630" s="6" t="s">
        <v>2868</v>
      </c>
      <c r="D1630" s="6" t="s">
        <v>2868</v>
      </c>
      <c r="E1630" s="6" t="s">
        <v>12275</v>
      </c>
      <c r="F1630" s="6" t="s">
        <v>12275</v>
      </c>
      <c r="G1630" s="6" t="s">
        <v>12276</v>
      </c>
      <c r="H1630" s="6" t="s">
        <v>12277</v>
      </c>
      <c r="I1630" s="6" t="s">
        <v>12277</v>
      </c>
      <c r="J1630" s="6" t="s">
        <v>2871</v>
      </c>
      <c r="K1630" s="6" t="s">
        <v>2871</v>
      </c>
      <c r="L1630" s="5">
        <v>9067898123</v>
      </c>
      <c r="M1630" s="5">
        <v>9067898123</v>
      </c>
      <c r="N1630" s="6" t="s">
        <v>11017</v>
      </c>
      <c r="O1630" s="6" t="s">
        <v>11017</v>
      </c>
      <c r="P1630" s="6" t="s">
        <v>8975</v>
      </c>
      <c r="Q1630" s="5"/>
      <c r="R1630" s="6" t="s">
        <v>8768</v>
      </c>
      <c r="S1630" s="6">
        <f t="shared" si="102"/>
        <v>0</v>
      </c>
      <c r="T1630" s="6">
        <v>0</v>
      </c>
      <c r="U1630" s="6">
        <f t="shared" si="103"/>
        <v>0</v>
      </c>
      <c r="V1630" s="6" t="b">
        <f t="shared" si="100"/>
        <v>0</v>
      </c>
      <c r="W1630" s="6" t="b">
        <f t="shared" si="101"/>
        <v>0</v>
      </c>
    </row>
    <row r="1631" spans="1:23" x14ac:dyDescent="0.2">
      <c r="A1631" s="5">
        <v>2524</v>
      </c>
      <c r="B1631" s="5">
        <v>1772</v>
      </c>
      <c r="C1631" s="6" t="s">
        <v>2868</v>
      </c>
      <c r="D1631" s="6" t="s">
        <v>2868</v>
      </c>
      <c r="E1631" s="6" t="s">
        <v>12275</v>
      </c>
      <c r="F1631" s="6" t="s">
        <v>12275</v>
      </c>
      <c r="G1631" s="6" t="s">
        <v>12276</v>
      </c>
      <c r="H1631" s="6" t="s">
        <v>12277</v>
      </c>
      <c r="I1631" s="6" t="s">
        <v>12277</v>
      </c>
      <c r="J1631" s="6" t="s">
        <v>2871</v>
      </c>
      <c r="K1631" s="6" t="s">
        <v>2871</v>
      </c>
      <c r="L1631" s="5">
        <v>9067894111</v>
      </c>
      <c r="M1631" s="5">
        <v>9067898123</v>
      </c>
      <c r="N1631" s="6" t="s">
        <v>8972</v>
      </c>
      <c r="O1631" s="6" t="s">
        <v>11017</v>
      </c>
      <c r="P1631" s="6" t="s">
        <v>8975</v>
      </c>
      <c r="Q1631" s="5"/>
      <c r="R1631" s="6" t="s">
        <v>8768</v>
      </c>
      <c r="S1631" s="6">
        <f t="shared" si="102"/>
        <v>0</v>
      </c>
      <c r="T1631" s="6">
        <v>0</v>
      </c>
      <c r="U1631" s="6">
        <f t="shared" si="103"/>
        <v>1</v>
      </c>
      <c r="V1631" s="6" t="b">
        <f t="shared" si="100"/>
        <v>0</v>
      </c>
      <c r="W1631" s="6" t="str">
        <f t="shared" si="101"/>
        <v>lost SR</v>
      </c>
    </row>
    <row r="1632" spans="1:23" x14ac:dyDescent="0.2">
      <c r="A1632" s="5">
        <v>2523</v>
      </c>
      <c r="B1632" s="5">
        <v>1773</v>
      </c>
      <c r="C1632" s="6" t="s">
        <v>2868</v>
      </c>
      <c r="D1632" s="6" t="s">
        <v>2868</v>
      </c>
      <c r="E1632" s="6" t="s">
        <v>2869</v>
      </c>
      <c r="F1632" s="6" t="s">
        <v>2869</v>
      </c>
      <c r="G1632" s="6" t="s">
        <v>6808</v>
      </c>
      <c r="H1632" s="6" t="s">
        <v>2870</v>
      </c>
      <c r="I1632" s="6" t="s">
        <v>2870</v>
      </c>
      <c r="J1632" s="6" t="s">
        <v>2871</v>
      </c>
      <c r="K1632" s="6" t="s">
        <v>2871</v>
      </c>
      <c r="L1632" s="5">
        <v>9068634451</v>
      </c>
      <c r="M1632" s="5">
        <v>9068634451</v>
      </c>
      <c r="N1632" s="6" t="s">
        <v>8972</v>
      </c>
      <c r="O1632" s="6" t="s">
        <v>8972</v>
      </c>
      <c r="P1632" s="6" t="s">
        <v>8975</v>
      </c>
      <c r="Q1632" s="5"/>
      <c r="R1632" s="6" t="s">
        <v>8768</v>
      </c>
      <c r="S1632" s="6">
        <f t="shared" si="102"/>
        <v>0</v>
      </c>
      <c r="T1632" s="6">
        <v>0</v>
      </c>
      <c r="U1632" s="6">
        <f t="shared" si="103"/>
        <v>0</v>
      </c>
      <c r="V1632" s="6" t="b">
        <f t="shared" si="100"/>
        <v>0</v>
      </c>
      <c r="W1632" s="6" t="b">
        <f t="shared" si="101"/>
        <v>0</v>
      </c>
    </row>
    <row r="1633" spans="1:23" x14ac:dyDescent="0.2">
      <c r="A1633" s="5">
        <v>2611</v>
      </c>
      <c r="B1633" s="5">
        <v>1774</v>
      </c>
      <c r="C1633" s="6" t="s">
        <v>12326</v>
      </c>
      <c r="D1633" s="6" t="s">
        <v>12327</v>
      </c>
      <c r="E1633" s="6" t="s">
        <v>12328</v>
      </c>
      <c r="F1633" s="6" t="s">
        <v>12328</v>
      </c>
      <c r="G1633" s="6" t="s">
        <v>12329</v>
      </c>
      <c r="H1633" s="6" t="s">
        <v>12330</v>
      </c>
      <c r="I1633" s="6" t="s">
        <v>12330</v>
      </c>
      <c r="J1633" s="6" t="s">
        <v>2871</v>
      </c>
      <c r="K1633" s="6" t="s">
        <v>2871</v>
      </c>
      <c r="L1633" s="5">
        <v>9897583856</v>
      </c>
      <c r="M1633" s="5">
        <v>9897583856</v>
      </c>
      <c r="N1633" s="6" t="s">
        <v>11017</v>
      </c>
      <c r="O1633" s="6" t="s">
        <v>11017</v>
      </c>
      <c r="P1633" s="6" t="s">
        <v>8975</v>
      </c>
      <c r="Q1633" s="5"/>
      <c r="R1633" s="6" t="s">
        <v>12331</v>
      </c>
      <c r="S1633" s="6">
        <f t="shared" si="102"/>
        <v>0</v>
      </c>
      <c r="T1633" s="6">
        <v>0</v>
      </c>
      <c r="U1633" s="6">
        <f t="shared" si="103"/>
        <v>0</v>
      </c>
      <c r="V1633" s="6" t="b">
        <f t="shared" si="100"/>
        <v>0</v>
      </c>
      <c r="W1633" s="6" t="b">
        <f t="shared" si="101"/>
        <v>0</v>
      </c>
    </row>
    <row r="1634" spans="1:23" x14ac:dyDescent="0.2">
      <c r="A1634" s="5">
        <v>2641</v>
      </c>
      <c r="B1634" s="5">
        <v>1775</v>
      </c>
      <c r="C1634" s="6" t="s">
        <v>12357</v>
      </c>
      <c r="D1634" s="6" t="s">
        <v>12357</v>
      </c>
      <c r="E1634" s="6" t="s">
        <v>12358</v>
      </c>
      <c r="F1634" s="6" t="s">
        <v>12358</v>
      </c>
      <c r="G1634" s="6" t="s">
        <v>12358</v>
      </c>
      <c r="H1634" s="6" t="s">
        <v>12359</v>
      </c>
      <c r="I1634" s="6" t="s">
        <v>12359</v>
      </c>
      <c r="J1634" s="6" t="s">
        <v>2871</v>
      </c>
      <c r="K1634" s="6" t="s">
        <v>2871</v>
      </c>
      <c r="L1634" s="5">
        <v>8106484098</v>
      </c>
      <c r="M1634" s="5">
        <v>8106484098</v>
      </c>
      <c r="N1634" s="6" t="s">
        <v>11017</v>
      </c>
      <c r="O1634" s="6" t="s">
        <v>11017</v>
      </c>
      <c r="P1634" s="6" t="s">
        <v>8975</v>
      </c>
      <c r="Q1634" s="5"/>
      <c r="R1634" s="6" t="s">
        <v>12360</v>
      </c>
      <c r="S1634" s="6">
        <f t="shared" si="102"/>
        <v>0</v>
      </c>
      <c r="T1634" s="6">
        <v>0</v>
      </c>
      <c r="U1634" s="6">
        <f t="shared" si="103"/>
        <v>0</v>
      </c>
      <c r="V1634" s="6" t="b">
        <f t="shared" si="100"/>
        <v>0</v>
      </c>
      <c r="W1634" s="6" t="b">
        <f t="shared" si="101"/>
        <v>0</v>
      </c>
    </row>
    <row r="1635" spans="1:23" x14ac:dyDescent="0.2">
      <c r="A1635" s="5">
        <v>2642</v>
      </c>
      <c r="B1635" s="5">
        <v>1775</v>
      </c>
      <c r="C1635" s="6" t="s">
        <v>12357</v>
      </c>
      <c r="D1635" s="6" t="s">
        <v>12357</v>
      </c>
      <c r="E1635" s="6" t="s">
        <v>12358</v>
      </c>
      <c r="F1635" s="6" t="s">
        <v>12358</v>
      </c>
      <c r="G1635" s="6" t="s">
        <v>13354</v>
      </c>
      <c r="H1635" s="6" t="s">
        <v>12359</v>
      </c>
      <c r="I1635" s="6" t="s">
        <v>12359</v>
      </c>
      <c r="J1635" s="6" t="s">
        <v>2871</v>
      </c>
      <c r="K1635" s="6" t="s">
        <v>2871</v>
      </c>
      <c r="L1635" s="5">
        <v>8106484172</v>
      </c>
      <c r="M1635" s="5">
        <v>8106484098</v>
      </c>
      <c r="N1635" s="6" t="s">
        <v>8972</v>
      </c>
      <c r="O1635" s="6" t="s">
        <v>11017</v>
      </c>
      <c r="P1635" s="6" t="s">
        <v>8975</v>
      </c>
      <c r="Q1635" s="5"/>
      <c r="R1635" s="6" t="s">
        <v>12360</v>
      </c>
      <c r="S1635" s="6">
        <f t="shared" si="102"/>
        <v>0</v>
      </c>
      <c r="T1635" s="6">
        <v>0</v>
      </c>
      <c r="U1635" s="6">
        <f t="shared" si="103"/>
        <v>1</v>
      </c>
      <c r="V1635" s="6" t="b">
        <f t="shared" si="100"/>
        <v>0</v>
      </c>
      <c r="W1635" s="6" t="str">
        <f t="shared" si="101"/>
        <v>lost SR</v>
      </c>
    </row>
    <row r="1636" spans="1:23" x14ac:dyDescent="0.2">
      <c r="A1636" s="5">
        <v>2643</v>
      </c>
      <c r="B1636" s="5">
        <v>1776</v>
      </c>
      <c r="C1636" s="6" t="s">
        <v>12361</v>
      </c>
      <c r="D1636" s="6" t="s">
        <v>12361</v>
      </c>
      <c r="E1636" s="6" t="s">
        <v>12362</v>
      </c>
      <c r="F1636" s="6" t="s">
        <v>12362</v>
      </c>
      <c r="G1636" s="6" t="s">
        <v>12362</v>
      </c>
      <c r="H1636" s="6" t="s">
        <v>12363</v>
      </c>
      <c r="I1636" s="6" t="s">
        <v>12363</v>
      </c>
      <c r="J1636" s="6" t="s">
        <v>2871</v>
      </c>
      <c r="K1636" s="6" t="s">
        <v>2871</v>
      </c>
      <c r="L1636" s="5">
        <v>8109875300</v>
      </c>
      <c r="M1636" s="5">
        <v>8109875300</v>
      </c>
      <c r="N1636" s="6" t="s">
        <v>11017</v>
      </c>
      <c r="O1636" s="6" t="s">
        <v>11017</v>
      </c>
      <c r="P1636" s="6" t="s">
        <v>8975</v>
      </c>
      <c r="Q1636" s="5"/>
      <c r="R1636" s="6" t="s">
        <v>12364</v>
      </c>
      <c r="S1636" s="6">
        <f t="shared" si="102"/>
        <v>0</v>
      </c>
      <c r="T1636" s="6">
        <v>0</v>
      </c>
      <c r="U1636" s="6">
        <f t="shared" si="103"/>
        <v>0</v>
      </c>
      <c r="V1636" s="6" t="b">
        <f t="shared" si="100"/>
        <v>0</v>
      </c>
      <c r="W1636" s="6" t="b">
        <f t="shared" si="101"/>
        <v>0</v>
      </c>
    </row>
    <row r="1637" spans="1:23" x14ac:dyDescent="0.2">
      <c r="A1637" s="5">
        <v>2644</v>
      </c>
      <c r="B1637" s="5">
        <v>1776</v>
      </c>
      <c r="C1637" s="6" t="s">
        <v>12361</v>
      </c>
      <c r="D1637" s="6" t="s">
        <v>12361</v>
      </c>
      <c r="E1637" s="6" t="s">
        <v>12362</v>
      </c>
      <c r="F1637" s="6" t="s">
        <v>12362</v>
      </c>
      <c r="G1637" s="6" t="s">
        <v>12362</v>
      </c>
      <c r="H1637" s="6" t="s">
        <v>12363</v>
      </c>
      <c r="I1637" s="6" t="s">
        <v>12363</v>
      </c>
      <c r="J1637" s="6" t="s">
        <v>2871</v>
      </c>
      <c r="K1637" s="6" t="s">
        <v>2871</v>
      </c>
      <c r="L1637" s="5">
        <v>8109875300</v>
      </c>
      <c r="M1637" s="5">
        <v>8109875300</v>
      </c>
      <c r="N1637" s="6" t="s">
        <v>8972</v>
      </c>
      <c r="O1637" s="6" t="s">
        <v>11017</v>
      </c>
      <c r="P1637" s="6" t="s">
        <v>8975</v>
      </c>
      <c r="Q1637" s="5"/>
      <c r="R1637" s="6" t="s">
        <v>12364</v>
      </c>
      <c r="S1637" s="6">
        <f t="shared" si="102"/>
        <v>0</v>
      </c>
      <c r="T1637" s="6">
        <v>0</v>
      </c>
      <c r="U1637" s="6">
        <f t="shared" si="103"/>
        <v>1</v>
      </c>
      <c r="V1637" s="6" t="b">
        <f t="shared" si="100"/>
        <v>0</v>
      </c>
      <c r="W1637" s="6" t="str">
        <f t="shared" si="101"/>
        <v>lost SR</v>
      </c>
    </row>
    <row r="1638" spans="1:23" x14ac:dyDescent="0.2">
      <c r="A1638" s="5">
        <v>2616</v>
      </c>
      <c r="B1638" s="5">
        <v>1777</v>
      </c>
      <c r="C1638" s="6" t="s">
        <v>12338</v>
      </c>
      <c r="D1638" s="6" t="s">
        <v>12338</v>
      </c>
      <c r="E1638" s="6" t="s">
        <v>12339</v>
      </c>
      <c r="F1638" s="6" t="s">
        <v>12339</v>
      </c>
      <c r="G1638" s="6" t="s">
        <v>12340</v>
      </c>
      <c r="H1638" s="6" t="s">
        <v>12341</v>
      </c>
      <c r="I1638" s="6" t="s">
        <v>12341</v>
      </c>
      <c r="J1638" s="6" t="s">
        <v>2871</v>
      </c>
      <c r="K1638" s="6" t="s">
        <v>2871</v>
      </c>
      <c r="L1638" s="5">
        <v>9896731722</v>
      </c>
      <c r="M1638" s="5">
        <v>9896731722</v>
      </c>
      <c r="N1638" s="6" t="s">
        <v>11017</v>
      </c>
      <c r="O1638" s="6" t="s">
        <v>11017</v>
      </c>
      <c r="P1638" s="6" t="s">
        <v>8975</v>
      </c>
      <c r="Q1638" s="5"/>
      <c r="R1638" s="6" t="s">
        <v>12342</v>
      </c>
      <c r="S1638" s="6">
        <f t="shared" si="102"/>
        <v>0</v>
      </c>
      <c r="T1638" s="6">
        <v>0</v>
      </c>
      <c r="U1638" s="6">
        <f t="shared" si="103"/>
        <v>0</v>
      </c>
      <c r="V1638" s="6" t="b">
        <f t="shared" si="100"/>
        <v>0</v>
      </c>
      <c r="W1638" s="6" t="b">
        <f t="shared" si="101"/>
        <v>0</v>
      </c>
    </row>
    <row r="1639" spans="1:23" x14ac:dyDescent="0.2">
      <c r="A1639" s="5">
        <v>2617</v>
      </c>
      <c r="B1639" s="5">
        <v>1777</v>
      </c>
      <c r="C1639" s="6" t="s">
        <v>12338</v>
      </c>
      <c r="D1639" s="6" t="s">
        <v>12338</v>
      </c>
      <c r="E1639" s="6" t="s">
        <v>12339</v>
      </c>
      <c r="F1639" s="6" t="s">
        <v>12339</v>
      </c>
      <c r="G1639" s="6" t="s">
        <v>12340</v>
      </c>
      <c r="H1639" s="6" t="s">
        <v>12341</v>
      </c>
      <c r="I1639" s="6" t="s">
        <v>12341</v>
      </c>
      <c r="J1639" s="6" t="s">
        <v>2871</v>
      </c>
      <c r="K1639" s="6" t="s">
        <v>2871</v>
      </c>
      <c r="L1639" s="5">
        <v>9896738114</v>
      </c>
      <c r="M1639" s="5">
        <v>9896731722</v>
      </c>
      <c r="N1639" s="6" t="s">
        <v>8972</v>
      </c>
      <c r="O1639" s="6" t="s">
        <v>11017</v>
      </c>
      <c r="P1639" s="6" t="s">
        <v>8975</v>
      </c>
      <c r="Q1639" s="5"/>
      <c r="R1639" s="6" t="s">
        <v>12342</v>
      </c>
      <c r="S1639" s="6">
        <f t="shared" si="102"/>
        <v>0</v>
      </c>
      <c r="T1639" s="6">
        <v>0</v>
      </c>
      <c r="U1639" s="6">
        <f t="shared" si="103"/>
        <v>1</v>
      </c>
      <c r="V1639" s="6" t="b">
        <f t="shared" si="100"/>
        <v>0</v>
      </c>
      <c r="W1639" s="6" t="str">
        <f t="shared" si="101"/>
        <v>lost SR</v>
      </c>
    </row>
    <row r="1640" spans="1:23" x14ac:dyDescent="0.2">
      <c r="A1640" s="5">
        <v>2618</v>
      </c>
      <c r="B1640" s="5">
        <v>1778</v>
      </c>
      <c r="C1640" s="6" t="s">
        <v>2927</v>
      </c>
      <c r="D1640" s="6" t="s">
        <v>5635</v>
      </c>
      <c r="E1640" s="6" t="s">
        <v>12343</v>
      </c>
      <c r="F1640" s="6" t="s">
        <v>12343</v>
      </c>
      <c r="G1640" s="6" t="s">
        <v>12343</v>
      </c>
      <c r="H1640" s="6" t="s">
        <v>12344</v>
      </c>
      <c r="I1640" s="6" t="s">
        <v>12344</v>
      </c>
      <c r="J1640" s="6" t="s">
        <v>2871</v>
      </c>
      <c r="K1640" s="6" t="s">
        <v>2871</v>
      </c>
      <c r="L1640" s="5">
        <v>9066670200</v>
      </c>
      <c r="M1640" s="5">
        <v>9064827382</v>
      </c>
      <c r="N1640" s="6" t="s">
        <v>11017</v>
      </c>
      <c r="O1640" s="6" t="s">
        <v>11017</v>
      </c>
      <c r="P1640" s="6" t="s">
        <v>8975</v>
      </c>
      <c r="Q1640" s="5"/>
      <c r="R1640" s="6" t="s">
        <v>12345</v>
      </c>
      <c r="S1640" s="6">
        <f t="shared" si="102"/>
        <v>0</v>
      </c>
      <c r="T1640" s="6">
        <v>0</v>
      </c>
      <c r="U1640" s="6">
        <f t="shared" si="103"/>
        <v>0</v>
      </c>
      <c r="V1640" s="6" t="b">
        <f t="shared" si="100"/>
        <v>0</v>
      </c>
      <c r="W1640" s="6" t="b">
        <f t="shared" si="101"/>
        <v>0</v>
      </c>
    </row>
    <row r="1641" spans="1:23" x14ac:dyDescent="0.2">
      <c r="A1641" s="5">
        <v>2622</v>
      </c>
      <c r="B1641" s="5">
        <v>1778</v>
      </c>
      <c r="C1641" s="6" t="s">
        <v>2927</v>
      </c>
      <c r="D1641" s="6" t="s">
        <v>5635</v>
      </c>
      <c r="E1641" s="6" t="s">
        <v>12343</v>
      </c>
      <c r="F1641" s="6" t="s">
        <v>12343</v>
      </c>
      <c r="G1641" s="6" t="s">
        <v>12343</v>
      </c>
      <c r="H1641" s="6" t="s">
        <v>12344</v>
      </c>
      <c r="I1641" s="6" t="s">
        <v>12344</v>
      </c>
      <c r="J1641" s="6" t="s">
        <v>2871</v>
      </c>
      <c r="K1641" s="6" t="s">
        <v>2871</v>
      </c>
      <c r="L1641" s="5">
        <v>9064827382</v>
      </c>
      <c r="M1641" s="5">
        <v>9064827382</v>
      </c>
      <c r="N1641" s="6" t="s">
        <v>8972</v>
      </c>
      <c r="O1641" s="6" t="s">
        <v>11017</v>
      </c>
      <c r="P1641" s="6" t="s">
        <v>8975</v>
      </c>
      <c r="Q1641" s="5"/>
      <c r="R1641" s="6" t="s">
        <v>12345</v>
      </c>
      <c r="S1641" s="6">
        <f t="shared" si="102"/>
        <v>0</v>
      </c>
      <c r="T1641" s="6">
        <v>0</v>
      </c>
      <c r="U1641" s="6">
        <f t="shared" si="103"/>
        <v>1</v>
      </c>
      <c r="V1641" s="6" t="b">
        <f t="shared" si="100"/>
        <v>0</v>
      </c>
      <c r="W1641" s="6" t="str">
        <f t="shared" si="101"/>
        <v>lost SR</v>
      </c>
    </row>
    <row r="1642" spans="1:23" x14ac:dyDescent="0.2">
      <c r="A1642" s="5">
        <v>2619</v>
      </c>
      <c r="B1642" s="5">
        <v>1779</v>
      </c>
      <c r="C1642" s="6" t="s">
        <v>2927</v>
      </c>
      <c r="D1642" s="6" t="s">
        <v>5635</v>
      </c>
      <c r="E1642" s="6" t="s">
        <v>2928</v>
      </c>
      <c r="F1642" s="6" t="s">
        <v>2928</v>
      </c>
      <c r="G1642" s="6" t="s">
        <v>6819</v>
      </c>
      <c r="H1642" s="6" t="s">
        <v>2929</v>
      </c>
      <c r="I1642" s="6" t="s">
        <v>2929</v>
      </c>
      <c r="J1642" s="6" t="s">
        <v>2871</v>
      </c>
      <c r="K1642" s="6" t="s">
        <v>2871</v>
      </c>
      <c r="L1642" s="5">
        <v>9065246142</v>
      </c>
      <c r="M1642" s="5">
        <v>9065246142</v>
      </c>
      <c r="N1642" s="6" t="s">
        <v>8972</v>
      </c>
      <c r="O1642" s="6" t="s">
        <v>8972</v>
      </c>
      <c r="P1642" s="6" t="s">
        <v>8975</v>
      </c>
      <c r="Q1642" s="5"/>
      <c r="R1642" s="6" t="s">
        <v>12345</v>
      </c>
      <c r="S1642" s="6">
        <f t="shared" si="102"/>
        <v>0</v>
      </c>
      <c r="T1642" s="6">
        <v>0</v>
      </c>
      <c r="U1642" s="6">
        <f t="shared" si="103"/>
        <v>0</v>
      </c>
      <c r="V1642" s="6" t="b">
        <f t="shared" si="100"/>
        <v>0</v>
      </c>
      <c r="W1642" s="6" t="b">
        <f t="shared" si="101"/>
        <v>0</v>
      </c>
    </row>
    <row r="1643" spans="1:23" x14ac:dyDescent="0.2">
      <c r="A1643" s="5">
        <v>2620</v>
      </c>
      <c r="B1643" s="5">
        <v>1780</v>
      </c>
      <c r="C1643" s="6" t="s">
        <v>2927</v>
      </c>
      <c r="D1643" s="6" t="s">
        <v>5635</v>
      </c>
      <c r="E1643" s="6" t="s">
        <v>2930</v>
      </c>
      <c r="F1643" s="6" t="s">
        <v>2930</v>
      </c>
      <c r="G1643" s="6" t="s">
        <v>8011</v>
      </c>
      <c r="H1643" s="6" t="s">
        <v>2931</v>
      </c>
      <c r="I1643" s="6" t="s">
        <v>2931</v>
      </c>
      <c r="J1643" s="6" t="s">
        <v>2871</v>
      </c>
      <c r="K1643" s="6" t="s">
        <v>2871</v>
      </c>
      <c r="L1643" s="5">
        <v>9066670200</v>
      </c>
      <c r="M1643" s="5">
        <v>9066670200</v>
      </c>
      <c r="N1643" s="6" t="s">
        <v>8972</v>
      </c>
      <c r="O1643" s="6" t="s">
        <v>8972</v>
      </c>
      <c r="P1643" s="6" t="s">
        <v>8975</v>
      </c>
      <c r="Q1643" s="5"/>
      <c r="R1643" s="6" t="s">
        <v>12345</v>
      </c>
      <c r="S1643" s="6">
        <f t="shared" si="102"/>
        <v>0</v>
      </c>
      <c r="T1643" s="6">
        <v>0</v>
      </c>
      <c r="U1643" s="6">
        <f t="shared" si="103"/>
        <v>0</v>
      </c>
      <c r="V1643" s="6" t="b">
        <f t="shared" si="100"/>
        <v>0</v>
      </c>
      <c r="W1643" s="6" t="b">
        <f t="shared" si="101"/>
        <v>0</v>
      </c>
    </row>
    <row r="1644" spans="1:23" x14ac:dyDescent="0.2">
      <c r="A1644" s="5">
        <v>2621</v>
      </c>
      <c r="B1644" s="5">
        <v>1781</v>
      </c>
      <c r="C1644" s="6" t="s">
        <v>2927</v>
      </c>
      <c r="D1644" s="6" t="s">
        <v>5635</v>
      </c>
      <c r="E1644" s="6" t="s">
        <v>2932</v>
      </c>
      <c r="F1644" s="6" t="s">
        <v>2932</v>
      </c>
      <c r="G1644" s="6" t="s">
        <v>2932</v>
      </c>
      <c r="H1644" s="6" t="s">
        <v>2933</v>
      </c>
      <c r="I1644" s="6" t="s">
        <v>2933</v>
      </c>
      <c r="J1644" s="6" t="s">
        <v>2871</v>
      </c>
      <c r="K1644" s="6" t="s">
        <v>2871</v>
      </c>
      <c r="L1644" s="5">
        <v>9068844485</v>
      </c>
      <c r="M1644" s="5">
        <v>9068844485</v>
      </c>
      <c r="N1644" s="6" t="s">
        <v>8972</v>
      </c>
      <c r="O1644" s="6" t="s">
        <v>8972</v>
      </c>
      <c r="P1644" s="6" t="s">
        <v>8975</v>
      </c>
      <c r="Q1644" s="5"/>
      <c r="R1644" s="6" t="s">
        <v>12345</v>
      </c>
      <c r="S1644" s="6">
        <f t="shared" si="102"/>
        <v>0</v>
      </c>
      <c r="T1644" s="6">
        <v>0</v>
      </c>
      <c r="U1644" s="6">
        <f t="shared" si="103"/>
        <v>0</v>
      </c>
      <c r="V1644" s="6" t="b">
        <f t="shared" si="100"/>
        <v>0</v>
      </c>
      <c r="W1644" s="6" t="b">
        <f t="shared" si="101"/>
        <v>0</v>
      </c>
    </row>
    <row r="1645" spans="1:23" x14ac:dyDescent="0.2">
      <c r="A1645" s="5">
        <v>2848</v>
      </c>
      <c r="B1645" s="5">
        <v>1783</v>
      </c>
      <c r="C1645" s="6" t="s">
        <v>3022</v>
      </c>
      <c r="D1645" s="6" t="s">
        <v>3022</v>
      </c>
      <c r="E1645" s="6" t="s">
        <v>3023</v>
      </c>
      <c r="F1645" s="6" t="s">
        <v>3023</v>
      </c>
      <c r="G1645" s="6" t="s">
        <v>6828</v>
      </c>
      <c r="H1645" s="6" t="s">
        <v>3016</v>
      </c>
      <c r="I1645" s="6" t="s">
        <v>3016</v>
      </c>
      <c r="J1645" s="6" t="s">
        <v>3004</v>
      </c>
      <c r="K1645" s="6" t="s">
        <v>3004</v>
      </c>
      <c r="L1645" s="5">
        <v>6512661255</v>
      </c>
      <c r="M1645" s="5">
        <v>6512661255</v>
      </c>
      <c r="N1645" s="6" t="s">
        <v>8972</v>
      </c>
      <c r="O1645" s="6" t="s">
        <v>8972</v>
      </c>
      <c r="P1645" s="6" t="s">
        <v>8978</v>
      </c>
      <c r="Q1645" s="5"/>
      <c r="R1645" s="6" t="s">
        <v>8770</v>
      </c>
      <c r="S1645" s="6">
        <f t="shared" si="102"/>
        <v>0</v>
      </c>
      <c r="T1645" s="6">
        <v>0</v>
      </c>
      <c r="U1645" s="6">
        <f t="shared" si="103"/>
        <v>0</v>
      </c>
      <c r="V1645" s="6" t="b">
        <f t="shared" si="100"/>
        <v>0</v>
      </c>
      <c r="W1645" s="6" t="b">
        <f t="shared" si="101"/>
        <v>0</v>
      </c>
    </row>
    <row r="1646" spans="1:23" x14ac:dyDescent="0.2">
      <c r="A1646" s="5">
        <v>2849</v>
      </c>
      <c r="B1646" s="5">
        <v>1784</v>
      </c>
      <c r="C1646" s="6" t="s">
        <v>3024</v>
      </c>
      <c r="D1646" s="6" t="s">
        <v>3024</v>
      </c>
      <c r="E1646" s="6" t="s">
        <v>3025</v>
      </c>
      <c r="F1646" s="6" t="s">
        <v>3025</v>
      </c>
      <c r="G1646" s="6" t="s">
        <v>6829</v>
      </c>
      <c r="H1646" s="6" t="s">
        <v>3016</v>
      </c>
      <c r="I1646" s="6" t="s">
        <v>3016</v>
      </c>
      <c r="J1646" s="6" t="s">
        <v>3004</v>
      </c>
      <c r="K1646" s="6" t="s">
        <v>3004</v>
      </c>
      <c r="L1646" s="5">
        <v>6512661255</v>
      </c>
      <c r="M1646" s="5">
        <v>6512661255</v>
      </c>
      <c r="N1646" s="6" t="s">
        <v>8972</v>
      </c>
      <c r="O1646" s="6" t="s">
        <v>8972</v>
      </c>
      <c r="P1646" s="6" t="s">
        <v>21431</v>
      </c>
      <c r="Q1646" s="5"/>
      <c r="R1646" s="6" t="s">
        <v>8770</v>
      </c>
      <c r="S1646" s="6">
        <f t="shared" si="102"/>
        <v>0</v>
      </c>
      <c r="T1646" s="6">
        <v>0</v>
      </c>
      <c r="U1646" s="6">
        <f t="shared" si="103"/>
        <v>0</v>
      </c>
      <c r="V1646" s="6" t="b">
        <f t="shared" si="100"/>
        <v>0</v>
      </c>
      <c r="W1646" s="6" t="b">
        <f t="shared" si="101"/>
        <v>0</v>
      </c>
    </row>
    <row r="1647" spans="1:23" x14ac:dyDescent="0.2">
      <c r="A1647" s="5">
        <v>2846</v>
      </c>
      <c r="B1647" s="5">
        <v>1785</v>
      </c>
      <c r="C1647" s="6" t="s">
        <v>3017</v>
      </c>
      <c r="D1647" s="6" t="s">
        <v>3017</v>
      </c>
      <c r="E1647" s="6" t="s">
        <v>3018</v>
      </c>
      <c r="F1647" s="6" t="s">
        <v>3018</v>
      </c>
      <c r="G1647" s="6" t="s">
        <v>8016</v>
      </c>
      <c r="H1647" s="6" t="s">
        <v>3016</v>
      </c>
      <c r="I1647" s="6" t="s">
        <v>3016</v>
      </c>
      <c r="J1647" s="6" t="s">
        <v>3004</v>
      </c>
      <c r="K1647" s="6" t="s">
        <v>3004</v>
      </c>
      <c r="L1647" s="5">
        <v>6512661255</v>
      </c>
      <c r="M1647" s="5">
        <v>6512661255</v>
      </c>
      <c r="N1647" s="6" t="s">
        <v>8972</v>
      </c>
      <c r="O1647" s="6" t="s">
        <v>8972</v>
      </c>
      <c r="P1647" s="6" t="s">
        <v>8978</v>
      </c>
      <c r="Q1647" s="5"/>
      <c r="R1647" s="6" t="s">
        <v>8770</v>
      </c>
      <c r="S1647" s="6">
        <f t="shared" si="102"/>
        <v>0</v>
      </c>
      <c r="T1647" s="6">
        <v>0</v>
      </c>
      <c r="U1647" s="6">
        <f t="shared" si="103"/>
        <v>0</v>
      </c>
      <c r="V1647" s="6" t="b">
        <f t="shared" si="100"/>
        <v>0</v>
      </c>
      <c r="W1647" s="6" t="b">
        <f t="shared" si="101"/>
        <v>0</v>
      </c>
    </row>
    <row r="1648" spans="1:23" x14ac:dyDescent="0.2">
      <c r="A1648" s="5">
        <v>2850</v>
      </c>
      <c r="B1648" s="5">
        <v>1786</v>
      </c>
      <c r="C1648" s="6" t="s">
        <v>3026</v>
      </c>
      <c r="D1648" s="6" t="s">
        <v>3026</v>
      </c>
      <c r="E1648" s="6" t="s">
        <v>7455</v>
      </c>
      <c r="F1648" s="6" t="s">
        <v>7455</v>
      </c>
      <c r="G1648" s="6" t="s">
        <v>7455</v>
      </c>
      <c r="H1648" s="6" t="s">
        <v>3016</v>
      </c>
      <c r="I1648" s="6" t="s">
        <v>3016</v>
      </c>
      <c r="J1648" s="6" t="s">
        <v>3004</v>
      </c>
      <c r="K1648" s="6" t="s">
        <v>3004</v>
      </c>
      <c r="L1648" s="5">
        <v>6512661255</v>
      </c>
      <c r="M1648" s="5">
        <v>6512661255</v>
      </c>
      <c r="N1648" s="6" t="s">
        <v>8972</v>
      </c>
      <c r="O1648" s="6" t="s">
        <v>8972</v>
      </c>
      <c r="P1648" s="6" t="s">
        <v>8976</v>
      </c>
      <c r="Q1648" s="5"/>
      <c r="R1648" s="6" t="s">
        <v>8770</v>
      </c>
      <c r="S1648" s="6">
        <f t="shared" si="102"/>
        <v>0</v>
      </c>
      <c r="T1648" s="6">
        <v>0</v>
      </c>
      <c r="U1648" s="6">
        <f t="shared" si="103"/>
        <v>0</v>
      </c>
      <c r="V1648" s="6" t="b">
        <f t="shared" si="100"/>
        <v>0</v>
      </c>
      <c r="W1648" s="6" t="b">
        <f t="shared" si="101"/>
        <v>0</v>
      </c>
    </row>
    <row r="1649" spans="1:23" x14ac:dyDescent="0.2">
      <c r="A1649" s="5">
        <v>2845</v>
      </c>
      <c r="B1649" s="5">
        <v>1787</v>
      </c>
      <c r="C1649" s="6" t="s">
        <v>3014</v>
      </c>
      <c r="D1649" s="6" t="s">
        <v>3014</v>
      </c>
      <c r="E1649" s="6" t="s">
        <v>3015</v>
      </c>
      <c r="F1649" s="6" t="s">
        <v>3015</v>
      </c>
      <c r="G1649" s="6" t="s">
        <v>3015</v>
      </c>
      <c r="H1649" s="6" t="s">
        <v>3016</v>
      </c>
      <c r="I1649" s="6" t="s">
        <v>3016</v>
      </c>
      <c r="J1649" s="6" t="s">
        <v>3004</v>
      </c>
      <c r="K1649" s="6" t="s">
        <v>3004</v>
      </c>
      <c r="L1649" s="5">
        <v>6512661255</v>
      </c>
      <c r="M1649" s="5">
        <v>6512661255</v>
      </c>
      <c r="N1649" s="6" t="s">
        <v>8972</v>
      </c>
      <c r="O1649" s="6" t="s">
        <v>8972</v>
      </c>
      <c r="P1649" s="6" t="s">
        <v>8978</v>
      </c>
      <c r="Q1649" s="5"/>
      <c r="R1649" s="6" t="s">
        <v>8770</v>
      </c>
      <c r="S1649" s="6">
        <f t="shared" si="102"/>
        <v>0</v>
      </c>
      <c r="T1649" s="6">
        <v>0</v>
      </c>
      <c r="U1649" s="6">
        <f t="shared" si="103"/>
        <v>0</v>
      </c>
      <c r="V1649" s="6" t="b">
        <f t="shared" si="100"/>
        <v>0</v>
      </c>
      <c r="W1649" s="6" t="b">
        <f t="shared" si="101"/>
        <v>0</v>
      </c>
    </row>
    <row r="1650" spans="1:23" x14ac:dyDescent="0.2">
      <c r="A1650" s="5">
        <v>2847</v>
      </c>
      <c r="B1650" s="5">
        <v>1788</v>
      </c>
      <c r="C1650" s="6" t="s">
        <v>3019</v>
      </c>
      <c r="D1650" s="6" t="s">
        <v>3019</v>
      </c>
      <c r="E1650" s="6" t="s">
        <v>3020</v>
      </c>
      <c r="F1650" s="6" t="s">
        <v>3020</v>
      </c>
      <c r="G1650" s="6" t="s">
        <v>12488</v>
      </c>
      <c r="H1650" s="6" t="s">
        <v>3021</v>
      </c>
      <c r="I1650" s="6" t="s">
        <v>3021</v>
      </c>
      <c r="J1650" s="6" t="s">
        <v>3004</v>
      </c>
      <c r="K1650" s="6" t="s">
        <v>3004</v>
      </c>
      <c r="L1650" s="5">
        <v>6512661255</v>
      </c>
      <c r="M1650" s="5">
        <v>6512661255</v>
      </c>
      <c r="N1650" s="6" t="s">
        <v>8972</v>
      </c>
      <c r="O1650" s="6" t="s">
        <v>8972</v>
      </c>
      <c r="P1650" s="6" t="s">
        <v>8978</v>
      </c>
      <c r="Q1650" s="5"/>
      <c r="R1650" s="6" t="s">
        <v>8770</v>
      </c>
      <c r="S1650" s="6">
        <f t="shared" si="102"/>
        <v>0</v>
      </c>
      <c r="T1650" s="6">
        <v>0</v>
      </c>
      <c r="U1650" s="6">
        <f t="shared" si="103"/>
        <v>0</v>
      </c>
      <c r="V1650" s="6" t="b">
        <f t="shared" si="100"/>
        <v>0</v>
      </c>
      <c r="W1650" s="6" t="b">
        <f t="shared" si="101"/>
        <v>0</v>
      </c>
    </row>
    <row r="1651" spans="1:23" x14ac:dyDescent="0.2">
      <c r="A1651" s="5">
        <v>2851</v>
      </c>
      <c r="B1651" s="5">
        <v>1789</v>
      </c>
      <c r="C1651" s="6" t="s">
        <v>3027</v>
      </c>
      <c r="D1651" s="6" t="s">
        <v>3027</v>
      </c>
      <c r="E1651" s="6" t="s">
        <v>3028</v>
      </c>
      <c r="F1651" s="6" t="s">
        <v>3028</v>
      </c>
      <c r="G1651" s="6" t="s">
        <v>3028</v>
      </c>
      <c r="H1651" s="6" t="s">
        <v>3016</v>
      </c>
      <c r="I1651" s="6" t="s">
        <v>3016</v>
      </c>
      <c r="J1651" s="6" t="s">
        <v>3004</v>
      </c>
      <c r="K1651" s="6" t="s">
        <v>3004</v>
      </c>
      <c r="L1651" s="5">
        <v>6512661255</v>
      </c>
      <c r="M1651" s="5">
        <v>6512661255</v>
      </c>
      <c r="N1651" s="6" t="s">
        <v>8972</v>
      </c>
      <c r="O1651" s="6" t="s">
        <v>8972</v>
      </c>
      <c r="P1651" s="6" t="s">
        <v>8975</v>
      </c>
      <c r="Q1651" s="5"/>
      <c r="R1651" s="6" t="s">
        <v>8770</v>
      </c>
      <c r="S1651" s="6">
        <f t="shared" si="102"/>
        <v>0</v>
      </c>
      <c r="T1651" s="6">
        <v>0</v>
      </c>
      <c r="U1651" s="6">
        <f t="shared" si="103"/>
        <v>0</v>
      </c>
      <c r="V1651" s="6" t="b">
        <f t="shared" si="100"/>
        <v>0</v>
      </c>
      <c r="W1651" s="6" t="b">
        <f t="shared" si="101"/>
        <v>0</v>
      </c>
    </row>
    <row r="1652" spans="1:23" x14ac:dyDescent="0.2">
      <c r="A1652" s="5">
        <v>2717</v>
      </c>
      <c r="B1652" s="5">
        <v>1795</v>
      </c>
      <c r="C1652" s="6" t="s">
        <v>3000</v>
      </c>
      <c r="D1652" s="6" t="s">
        <v>5643</v>
      </c>
      <c r="E1652" s="6" t="s">
        <v>3001</v>
      </c>
      <c r="F1652" s="6" t="s">
        <v>3001</v>
      </c>
      <c r="G1652" s="6" t="s">
        <v>6826</v>
      </c>
      <c r="H1652" s="6" t="s">
        <v>3002</v>
      </c>
      <c r="I1652" s="6" t="s">
        <v>3002</v>
      </c>
      <c r="J1652" s="6" t="s">
        <v>2954</v>
      </c>
      <c r="K1652" s="6" t="s">
        <v>2954</v>
      </c>
      <c r="L1652" s="5">
        <v>7404412956</v>
      </c>
      <c r="M1652" s="5">
        <v>7404412961</v>
      </c>
      <c r="N1652" s="6" t="s">
        <v>8972</v>
      </c>
      <c r="O1652" s="6" t="s">
        <v>8972</v>
      </c>
      <c r="P1652" s="6" t="s">
        <v>8975</v>
      </c>
      <c r="Q1652" s="5"/>
      <c r="R1652" s="6" t="s">
        <v>12442</v>
      </c>
      <c r="S1652" s="6">
        <f t="shared" si="102"/>
        <v>0</v>
      </c>
      <c r="T1652" s="6">
        <v>0</v>
      </c>
      <c r="U1652" s="6">
        <f t="shared" si="103"/>
        <v>0</v>
      </c>
      <c r="V1652" s="6" t="b">
        <f t="shared" si="100"/>
        <v>0</v>
      </c>
      <c r="W1652" s="6" t="b">
        <f t="shared" si="101"/>
        <v>0</v>
      </c>
    </row>
    <row r="1653" spans="1:23" x14ac:dyDescent="0.2">
      <c r="A1653" s="5">
        <v>2649</v>
      </c>
      <c r="B1653" s="5">
        <v>1796</v>
      </c>
      <c r="C1653" s="6" t="s">
        <v>2956</v>
      </c>
      <c r="D1653" s="6" t="s">
        <v>5644</v>
      </c>
      <c r="E1653" s="6" t="s">
        <v>2957</v>
      </c>
      <c r="F1653" s="6" t="s">
        <v>2957</v>
      </c>
      <c r="G1653" s="6" t="s">
        <v>13228</v>
      </c>
      <c r="H1653" s="6" t="s">
        <v>1638</v>
      </c>
      <c r="I1653" s="6" t="s">
        <v>1638</v>
      </c>
      <c r="J1653" s="6" t="s">
        <v>2954</v>
      </c>
      <c r="K1653" s="6" t="s">
        <v>2954</v>
      </c>
      <c r="L1653" s="5">
        <v>2166647095</v>
      </c>
      <c r="M1653" s="5">
        <v>2166647095</v>
      </c>
      <c r="N1653" s="6" t="s">
        <v>8972</v>
      </c>
      <c r="O1653" s="6" t="s">
        <v>8972</v>
      </c>
      <c r="P1653" s="6" t="s">
        <v>8975</v>
      </c>
      <c r="Q1653" s="5"/>
      <c r="R1653" s="6" t="s">
        <v>8771</v>
      </c>
      <c r="S1653" s="6">
        <f t="shared" si="102"/>
        <v>0</v>
      </c>
      <c r="T1653" s="6">
        <v>0</v>
      </c>
      <c r="U1653" s="6">
        <f t="shared" si="103"/>
        <v>0</v>
      </c>
      <c r="V1653" s="6" t="b">
        <f t="shared" si="100"/>
        <v>0</v>
      </c>
      <c r="W1653" s="6" t="b">
        <f t="shared" si="101"/>
        <v>0</v>
      </c>
    </row>
    <row r="1654" spans="1:23" x14ac:dyDescent="0.2">
      <c r="A1654" s="5">
        <v>2688</v>
      </c>
      <c r="B1654" s="5">
        <v>1806</v>
      </c>
      <c r="C1654" s="6" t="s">
        <v>1388</v>
      </c>
      <c r="D1654" s="6" t="s">
        <v>1388</v>
      </c>
      <c r="E1654" s="6" t="s">
        <v>13229</v>
      </c>
      <c r="F1654" s="6" t="s">
        <v>13229</v>
      </c>
      <c r="G1654" s="6" t="s">
        <v>13229</v>
      </c>
      <c r="H1654" s="6" t="s">
        <v>278</v>
      </c>
      <c r="I1654" s="6" t="s">
        <v>278</v>
      </c>
      <c r="J1654" s="6" t="s">
        <v>2954</v>
      </c>
      <c r="K1654" s="6" t="s">
        <v>2954</v>
      </c>
      <c r="L1654" s="5">
        <v>4192284457</v>
      </c>
      <c r="M1654" s="5">
        <v>4192286154</v>
      </c>
      <c r="N1654" s="6" t="s">
        <v>11017</v>
      </c>
      <c r="O1654" s="6" t="s">
        <v>11017</v>
      </c>
      <c r="P1654" s="6" t="s">
        <v>8975</v>
      </c>
      <c r="Q1654" s="5"/>
      <c r="R1654" s="6" t="s">
        <v>13231</v>
      </c>
      <c r="S1654" s="6">
        <f t="shared" si="102"/>
        <v>0</v>
      </c>
      <c r="T1654" s="6">
        <v>0</v>
      </c>
      <c r="U1654" s="6">
        <f t="shared" si="103"/>
        <v>0</v>
      </c>
      <c r="V1654" s="6" t="b">
        <f t="shared" si="100"/>
        <v>0</v>
      </c>
      <c r="W1654" s="6" t="b">
        <f t="shared" si="101"/>
        <v>0</v>
      </c>
    </row>
    <row r="1655" spans="1:23" x14ac:dyDescent="0.2">
      <c r="A1655" s="5">
        <v>2689</v>
      </c>
      <c r="B1655" s="5">
        <v>1806</v>
      </c>
      <c r="C1655" s="6" t="s">
        <v>1388</v>
      </c>
      <c r="D1655" s="6" t="s">
        <v>1388</v>
      </c>
      <c r="E1655" s="6" t="s">
        <v>13229</v>
      </c>
      <c r="F1655" s="6" t="s">
        <v>13229</v>
      </c>
      <c r="G1655" s="6" t="s">
        <v>13230</v>
      </c>
      <c r="H1655" s="6" t="s">
        <v>278</v>
      </c>
      <c r="I1655" s="6" t="s">
        <v>278</v>
      </c>
      <c r="J1655" s="6" t="s">
        <v>2954</v>
      </c>
      <c r="K1655" s="6" t="s">
        <v>2954</v>
      </c>
      <c r="L1655" s="5">
        <v>4192284457</v>
      </c>
      <c r="M1655" s="5">
        <v>4192286154</v>
      </c>
      <c r="N1655" s="6" t="s">
        <v>8972</v>
      </c>
      <c r="O1655" s="6" t="s">
        <v>11017</v>
      </c>
      <c r="P1655" s="6" t="s">
        <v>8975</v>
      </c>
      <c r="Q1655" s="5"/>
      <c r="R1655" s="6" t="s">
        <v>13231</v>
      </c>
      <c r="S1655" s="6">
        <f t="shared" si="102"/>
        <v>0</v>
      </c>
      <c r="T1655" s="6">
        <v>0</v>
      </c>
      <c r="U1655" s="6">
        <f t="shared" si="103"/>
        <v>1</v>
      </c>
      <c r="V1655" s="6" t="b">
        <f t="shared" si="100"/>
        <v>0</v>
      </c>
      <c r="W1655" s="6" t="str">
        <f t="shared" si="101"/>
        <v>lost SR</v>
      </c>
    </row>
    <row r="1656" spans="1:23" x14ac:dyDescent="0.2">
      <c r="A1656" s="5">
        <v>2682</v>
      </c>
      <c r="B1656" s="5">
        <v>1807</v>
      </c>
      <c r="C1656" s="6" t="s">
        <v>12397</v>
      </c>
      <c r="D1656" s="6" t="s">
        <v>12398</v>
      </c>
      <c r="E1656" s="6" t="s">
        <v>12399</v>
      </c>
      <c r="F1656" s="6" t="s">
        <v>12399</v>
      </c>
      <c r="G1656" s="6" t="s">
        <v>12400</v>
      </c>
      <c r="H1656" s="6" t="s">
        <v>12401</v>
      </c>
      <c r="I1656" s="6" t="s">
        <v>12401</v>
      </c>
      <c r="J1656" s="6" t="s">
        <v>2954</v>
      </c>
      <c r="K1656" s="6" t="s">
        <v>2954</v>
      </c>
      <c r="L1656" s="5">
        <v>7406951202</v>
      </c>
      <c r="M1656" s="5">
        <v>7406951202</v>
      </c>
      <c r="N1656" s="6" t="s">
        <v>11017</v>
      </c>
      <c r="O1656" s="6" t="s">
        <v>11017</v>
      </c>
      <c r="P1656" s="6" t="s">
        <v>8975</v>
      </c>
      <c r="Q1656" s="5"/>
      <c r="R1656" s="6" t="s">
        <v>12402</v>
      </c>
      <c r="S1656" s="6">
        <f t="shared" si="102"/>
        <v>0</v>
      </c>
      <c r="T1656" s="6">
        <v>0</v>
      </c>
      <c r="U1656" s="6">
        <f t="shared" si="103"/>
        <v>0</v>
      </c>
      <c r="V1656" s="6" t="b">
        <f t="shared" si="100"/>
        <v>0</v>
      </c>
      <c r="W1656" s="6" t="b">
        <f t="shared" si="101"/>
        <v>0</v>
      </c>
    </row>
    <row r="1657" spans="1:23" x14ac:dyDescent="0.2">
      <c r="A1657" s="5">
        <v>2685</v>
      </c>
      <c r="B1657" s="5">
        <v>1808</v>
      </c>
      <c r="C1657" s="6" t="s">
        <v>12403</v>
      </c>
      <c r="D1657" s="6" t="s">
        <v>12404</v>
      </c>
      <c r="E1657" s="6" t="s">
        <v>12405</v>
      </c>
      <c r="F1657" s="6" t="s">
        <v>12405</v>
      </c>
      <c r="G1657" s="6" t="s">
        <v>12405</v>
      </c>
      <c r="H1657" s="6" t="s">
        <v>453</v>
      </c>
      <c r="I1657" s="6" t="s">
        <v>453</v>
      </c>
      <c r="J1657" s="6" t="s">
        <v>2954</v>
      </c>
      <c r="K1657" s="6" t="s">
        <v>2954</v>
      </c>
      <c r="L1657" s="5">
        <v>9373786041</v>
      </c>
      <c r="M1657" s="5">
        <v>9373786041</v>
      </c>
      <c r="N1657" s="6" t="s">
        <v>11017</v>
      </c>
      <c r="O1657" s="6" t="s">
        <v>11017</v>
      </c>
      <c r="P1657" s="6" t="s">
        <v>8975</v>
      </c>
      <c r="Q1657" s="5"/>
      <c r="R1657" s="6" t="s">
        <v>12406</v>
      </c>
      <c r="S1657" s="6">
        <f t="shared" si="102"/>
        <v>0</v>
      </c>
      <c r="T1657" s="6">
        <v>0</v>
      </c>
      <c r="U1657" s="6">
        <f t="shared" si="103"/>
        <v>0</v>
      </c>
      <c r="V1657" s="6" t="b">
        <f t="shared" si="100"/>
        <v>0</v>
      </c>
      <c r="W1657" s="6" t="b">
        <f t="shared" si="101"/>
        <v>0</v>
      </c>
    </row>
    <row r="1658" spans="1:23" x14ac:dyDescent="0.2">
      <c r="A1658" s="5">
        <v>2686</v>
      </c>
      <c r="B1658" s="5">
        <v>1809</v>
      </c>
      <c r="C1658" s="6" t="s">
        <v>2983</v>
      </c>
      <c r="D1658" s="6" t="s">
        <v>5662</v>
      </c>
      <c r="E1658" s="6" t="s">
        <v>2984</v>
      </c>
      <c r="F1658" s="6" t="s">
        <v>5663</v>
      </c>
      <c r="G1658" s="6" t="s">
        <v>2984</v>
      </c>
      <c r="H1658" s="6" t="s">
        <v>2985</v>
      </c>
      <c r="I1658" s="6" t="s">
        <v>2985</v>
      </c>
      <c r="J1658" s="6" t="s">
        <v>2954</v>
      </c>
      <c r="K1658" s="6" t="s">
        <v>2954</v>
      </c>
      <c r="L1658" s="5">
        <v>9375443796</v>
      </c>
      <c r="M1658" s="5">
        <v>9375443796</v>
      </c>
      <c r="N1658" s="6" t="s">
        <v>8972</v>
      </c>
      <c r="O1658" s="6" t="s">
        <v>8972</v>
      </c>
      <c r="P1658" s="6" t="s">
        <v>8975</v>
      </c>
      <c r="Q1658" s="5"/>
      <c r="R1658" s="6" t="s">
        <v>12406</v>
      </c>
      <c r="S1658" s="6">
        <f t="shared" si="102"/>
        <v>0</v>
      </c>
      <c r="T1658" s="6">
        <v>0</v>
      </c>
      <c r="U1658" s="6">
        <f t="shared" si="103"/>
        <v>0</v>
      </c>
      <c r="V1658" s="6" t="b">
        <f t="shared" si="100"/>
        <v>0</v>
      </c>
      <c r="W1658" s="6" t="b">
        <f t="shared" si="101"/>
        <v>0</v>
      </c>
    </row>
    <row r="1659" spans="1:23" x14ac:dyDescent="0.2">
      <c r="A1659" s="5">
        <v>2690</v>
      </c>
      <c r="B1659" s="5">
        <v>1810</v>
      </c>
      <c r="C1659" s="6" t="s">
        <v>12407</v>
      </c>
      <c r="D1659" s="6" t="s">
        <v>12407</v>
      </c>
      <c r="E1659" s="6" t="s">
        <v>12408</v>
      </c>
      <c r="F1659" s="6" t="s">
        <v>12408</v>
      </c>
      <c r="G1659" s="6" t="s">
        <v>12409</v>
      </c>
      <c r="H1659" s="6" t="s">
        <v>12410</v>
      </c>
      <c r="I1659" s="6" t="s">
        <v>12410</v>
      </c>
      <c r="J1659" s="6" t="s">
        <v>2954</v>
      </c>
      <c r="K1659" s="6" t="s">
        <v>2954</v>
      </c>
      <c r="L1659" s="5">
        <v>7404393577</v>
      </c>
      <c r="M1659" s="5">
        <v>7404393577</v>
      </c>
      <c r="N1659" s="6" t="s">
        <v>11017</v>
      </c>
      <c r="O1659" s="6" t="s">
        <v>11017</v>
      </c>
      <c r="P1659" s="6" t="s">
        <v>8975</v>
      </c>
      <c r="Q1659" s="5"/>
      <c r="R1659" s="6" t="s">
        <v>12411</v>
      </c>
      <c r="S1659" s="6">
        <f t="shared" si="102"/>
        <v>0</v>
      </c>
      <c r="T1659" s="6">
        <v>0</v>
      </c>
      <c r="U1659" s="6">
        <f t="shared" si="103"/>
        <v>0</v>
      </c>
      <c r="V1659" s="6" t="b">
        <f t="shared" si="100"/>
        <v>0</v>
      </c>
      <c r="W1659" s="6" t="b">
        <f t="shared" si="101"/>
        <v>0</v>
      </c>
    </row>
    <row r="1660" spans="1:23" x14ac:dyDescent="0.2">
      <c r="A1660" s="5">
        <v>2691</v>
      </c>
      <c r="B1660" s="5">
        <v>1810</v>
      </c>
      <c r="C1660" s="6" t="s">
        <v>13356</v>
      </c>
      <c r="D1660" s="6" t="s">
        <v>12407</v>
      </c>
      <c r="E1660" s="6" t="s">
        <v>12408</v>
      </c>
      <c r="F1660" s="6" t="s">
        <v>12408</v>
      </c>
      <c r="G1660" s="6" t="s">
        <v>12409</v>
      </c>
      <c r="H1660" s="6" t="s">
        <v>12410</v>
      </c>
      <c r="I1660" s="6" t="s">
        <v>12410</v>
      </c>
      <c r="J1660" s="6" t="s">
        <v>2954</v>
      </c>
      <c r="K1660" s="6" t="s">
        <v>2954</v>
      </c>
      <c r="L1660" s="5">
        <v>7404393577</v>
      </c>
      <c r="M1660" s="5">
        <v>7404393577</v>
      </c>
      <c r="N1660" s="6" t="s">
        <v>8972</v>
      </c>
      <c r="O1660" s="6" t="s">
        <v>11017</v>
      </c>
      <c r="P1660" s="6" t="s">
        <v>8975</v>
      </c>
      <c r="Q1660" s="5"/>
      <c r="R1660" s="6" t="s">
        <v>12411</v>
      </c>
      <c r="S1660" s="6">
        <f t="shared" si="102"/>
        <v>0</v>
      </c>
      <c r="T1660" s="6">
        <v>0</v>
      </c>
      <c r="U1660" s="6">
        <f t="shared" si="103"/>
        <v>1</v>
      </c>
      <c r="V1660" s="6" t="b">
        <f t="shared" si="100"/>
        <v>0</v>
      </c>
      <c r="W1660" s="6" t="str">
        <f t="shared" si="101"/>
        <v>lost SR</v>
      </c>
    </row>
    <row r="1661" spans="1:23" x14ac:dyDescent="0.2">
      <c r="A1661" s="5">
        <v>2740</v>
      </c>
      <c r="B1661" s="5">
        <v>1811</v>
      </c>
      <c r="C1661" s="6" t="s">
        <v>12481</v>
      </c>
      <c r="D1661" s="6" t="s">
        <v>12481</v>
      </c>
      <c r="E1661" s="6" t="s">
        <v>12482</v>
      </c>
      <c r="F1661" s="6" t="s">
        <v>12482</v>
      </c>
      <c r="G1661" s="6" t="s">
        <v>12483</v>
      </c>
      <c r="H1661" s="6" t="s">
        <v>1594</v>
      </c>
      <c r="I1661" s="6" t="s">
        <v>1594</v>
      </c>
      <c r="J1661" s="6" t="s">
        <v>2954</v>
      </c>
      <c r="K1661" s="6" t="s">
        <v>2954</v>
      </c>
      <c r="L1661" s="5">
        <v>3306274866</v>
      </c>
      <c r="M1661" s="5">
        <v>3306274866</v>
      </c>
      <c r="N1661" s="6" t="s">
        <v>11017</v>
      </c>
      <c r="O1661" s="6" t="s">
        <v>11017</v>
      </c>
      <c r="P1661" s="6" t="s">
        <v>8975</v>
      </c>
      <c r="Q1661" s="5"/>
      <c r="R1661" s="6" t="s">
        <v>8773</v>
      </c>
      <c r="S1661" s="6">
        <f t="shared" si="102"/>
        <v>0</v>
      </c>
      <c r="T1661" s="6">
        <v>0</v>
      </c>
      <c r="U1661" s="6">
        <f t="shared" si="103"/>
        <v>0</v>
      </c>
      <c r="V1661" s="6" t="b">
        <f t="shared" si="100"/>
        <v>0</v>
      </c>
      <c r="W1661" s="6" t="b">
        <f t="shared" si="101"/>
        <v>0</v>
      </c>
    </row>
    <row r="1662" spans="1:23" x14ac:dyDescent="0.2">
      <c r="A1662" s="5">
        <v>2684</v>
      </c>
      <c r="B1662" s="5">
        <v>1812</v>
      </c>
      <c r="C1662" s="6" t="s">
        <v>5664</v>
      </c>
      <c r="D1662" s="6" t="s">
        <v>5664</v>
      </c>
      <c r="E1662" s="6" t="s">
        <v>2982</v>
      </c>
      <c r="F1662" s="6" t="s">
        <v>2982</v>
      </c>
      <c r="G1662" s="6" t="s">
        <v>2982</v>
      </c>
      <c r="H1662" s="6" t="s">
        <v>1565</v>
      </c>
      <c r="I1662" s="6" t="s">
        <v>1565</v>
      </c>
      <c r="J1662" s="6" t="s">
        <v>2954</v>
      </c>
      <c r="K1662" s="6" t="s">
        <v>2954</v>
      </c>
      <c r="L1662" s="5">
        <v>7406951202</v>
      </c>
      <c r="M1662" s="5">
        <v>7409422616</v>
      </c>
      <c r="N1662" s="6" t="s">
        <v>8972</v>
      </c>
      <c r="O1662" s="6" t="s">
        <v>8972</v>
      </c>
      <c r="P1662" s="6" t="s">
        <v>8975</v>
      </c>
      <c r="Q1662" s="5"/>
      <c r="R1662" s="6" t="s">
        <v>12402</v>
      </c>
      <c r="S1662" s="6">
        <f t="shared" si="102"/>
        <v>0</v>
      </c>
      <c r="T1662" s="6">
        <v>0</v>
      </c>
      <c r="U1662" s="6">
        <f t="shared" si="103"/>
        <v>0</v>
      </c>
      <c r="V1662" s="6" t="b">
        <f t="shared" si="100"/>
        <v>0</v>
      </c>
      <c r="W1662" s="6" t="b">
        <f t="shared" si="101"/>
        <v>0</v>
      </c>
    </row>
    <row r="1663" spans="1:23" x14ac:dyDescent="0.2">
      <c r="A1663" s="5">
        <v>2741</v>
      </c>
      <c r="B1663" s="5">
        <v>1812</v>
      </c>
      <c r="C1663" s="6" t="s">
        <v>3003</v>
      </c>
      <c r="D1663" s="6" t="s">
        <v>5664</v>
      </c>
      <c r="E1663" s="6" t="s">
        <v>2982</v>
      </c>
      <c r="F1663" s="6" t="s">
        <v>2982</v>
      </c>
      <c r="G1663" s="6" t="s">
        <v>7427</v>
      </c>
      <c r="H1663" s="6" t="s">
        <v>1565</v>
      </c>
      <c r="I1663" s="6" t="s">
        <v>1565</v>
      </c>
      <c r="J1663" s="6" t="s">
        <v>2954</v>
      </c>
      <c r="K1663" s="6" t="s">
        <v>2954</v>
      </c>
      <c r="L1663" s="5">
        <v>7409422614</v>
      </c>
      <c r="M1663" s="5">
        <v>7409422616</v>
      </c>
      <c r="N1663" s="6" t="s">
        <v>8972</v>
      </c>
      <c r="O1663" s="6" t="s">
        <v>8972</v>
      </c>
      <c r="P1663" s="6" t="s">
        <v>8975</v>
      </c>
      <c r="Q1663" s="5"/>
      <c r="R1663" s="6" t="s">
        <v>8773</v>
      </c>
      <c r="S1663" s="6">
        <f t="shared" si="102"/>
        <v>0</v>
      </c>
      <c r="T1663" s="6">
        <v>0</v>
      </c>
      <c r="U1663" s="6">
        <f t="shared" si="103"/>
        <v>1</v>
      </c>
      <c r="V1663" s="6" t="b">
        <f t="shared" si="100"/>
        <v>0</v>
      </c>
      <c r="W1663" s="6" t="str">
        <f t="shared" si="101"/>
        <v>consolidated SS</v>
      </c>
    </row>
    <row r="1664" spans="1:23" x14ac:dyDescent="0.2">
      <c r="A1664" s="5">
        <v>2701</v>
      </c>
      <c r="B1664" s="5">
        <v>1813</v>
      </c>
      <c r="C1664" s="6" t="s">
        <v>12426</v>
      </c>
      <c r="D1664" s="6" t="s">
        <v>12427</v>
      </c>
      <c r="E1664" s="6" t="s">
        <v>12428</v>
      </c>
      <c r="F1664" s="6" t="s">
        <v>12428</v>
      </c>
      <c r="G1664" s="6" t="s">
        <v>12429</v>
      </c>
      <c r="H1664" s="6" t="s">
        <v>2988</v>
      </c>
      <c r="I1664" s="6" t="s">
        <v>2988</v>
      </c>
      <c r="J1664" s="6" t="s">
        <v>2954</v>
      </c>
      <c r="K1664" s="6" t="s">
        <v>2954</v>
      </c>
      <c r="L1664" s="5">
        <v>5133577426</v>
      </c>
      <c r="M1664" s="5">
        <v>5133577415</v>
      </c>
      <c r="N1664" s="6" t="s">
        <v>11017</v>
      </c>
      <c r="O1664" s="6" t="s">
        <v>11017</v>
      </c>
      <c r="P1664" s="6" t="s">
        <v>8975</v>
      </c>
      <c r="Q1664" s="5"/>
      <c r="R1664" s="6" t="s">
        <v>12430</v>
      </c>
      <c r="S1664" s="6">
        <f t="shared" si="102"/>
        <v>0</v>
      </c>
      <c r="T1664" s="6">
        <v>0</v>
      </c>
      <c r="U1664" s="6">
        <f t="shared" si="103"/>
        <v>0</v>
      </c>
      <c r="V1664" s="6" t="b">
        <f t="shared" si="100"/>
        <v>0</v>
      </c>
      <c r="W1664" s="6" t="b">
        <f t="shared" si="101"/>
        <v>0</v>
      </c>
    </row>
    <row r="1665" spans="1:23" x14ac:dyDescent="0.2">
      <c r="A1665" s="5">
        <v>2702</v>
      </c>
      <c r="B1665" s="5">
        <v>1814</v>
      </c>
      <c r="C1665" s="6" t="s">
        <v>2987</v>
      </c>
      <c r="D1665" s="6" t="s">
        <v>2987</v>
      </c>
      <c r="E1665" s="6" t="s">
        <v>12428</v>
      </c>
      <c r="F1665" s="6" t="s">
        <v>5665</v>
      </c>
      <c r="G1665" s="6" t="s">
        <v>12429</v>
      </c>
      <c r="H1665" s="6" t="s">
        <v>2988</v>
      </c>
      <c r="I1665" s="6" t="s">
        <v>2988</v>
      </c>
      <c r="J1665" s="6" t="s">
        <v>2954</v>
      </c>
      <c r="K1665" s="6" t="s">
        <v>2954</v>
      </c>
      <c r="L1665" s="5">
        <v>5133577320</v>
      </c>
      <c r="M1665" s="5">
        <v>5133577320</v>
      </c>
      <c r="N1665" s="6" t="s">
        <v>8972</v>
      </c>
      <c r="O1665" s="6" t="s">
        <v>8972</v>
      </c>
      <c r="P1665" s="6" t="s">
        <v>8975</v>
      </c>
      <c r="Q1665" s="5"/>
      <c r="R1665" s="6" t="s">
        <v>12430</v>
      </c>
      <c r="S1665" s="6">
        <f t="shared" si="102"/>
        <v>0</v>
      </c>
      <c r="T1665" s="6">
        <v>0</v>
      </c>
      <c r="U1665" s="6">
        <f t="shared" si="103"/>
        <v>0</v>
      </c>
      <c r="V1665" s="6" t="b">
        <f t="shared" si="100"/>
        <v>0</v>
      </c>
      <c r="W1665" s="6" t="b">
        <f t="shared" si="101"/>
        <v>0</v>
      </c>
    </row>
    <row r="1666" spans="1:23" x14ac:dyDescent="0.2">
      <c r="A1666" s="5">
        <v>2706</v>
      </c>
      <c r="B1666" s="5">
        <v>1814</v>
      </c>
      <c r="C1666" s="6" t="s">
        <v>2995</v>
      </c>
      <c r="D1666" s="6" t="s">
        <v>2987</v>
      </c>
      <c r="E1666" s="6" t="s">
        <v>2996</v>
      </c>
      <c r="F1666" s="6" t="s">
        <v>5665</v>
      </c>
      <c r="G1666" s="6" t="s">
        <v>12431</v>
      </c>
      <c r="H1666" s="6" t="s">
        <v>2988</v>
      </c>
      <c r="I1666" s="6" t="s">
        <v>2988</v>
      </c>
      <c r="J1666" s="6" t="s">
        <v>2954</v>
      </c>
      <c r="K1666" s="6" t="s">
        <v>2954</v>
      </c>
      <c r="L1666" s="5">
        <v>5133577320</v>
      </c>
      <c r="M1666" s="5">
        <v>5133577320</v>
      </c>
      <c r="N1666" s="6" t="s">
        <v>8972</v>
      </c>
      <c r="O1666" s="6" t="s">
        <v>8972</v>
      </c>
      <c r="P1666" s="6" t="s">
        <v>8975</v>
      </c>
      <c r="Q1666" s="5"/>
      <c r="R1666" s="6" t="s">
        <v>12430</v>
      </c>
      <c r="S1666" s="6">
        <f t="shared" si="102"/>
        <v>0</v>
      </c>
      <c r="T1666" s="6">
        <v>0</v>
      </c>
      <c r="U1666" s="6">
        <f t="shared" si="103"/>
        <v>1</v>
      </c>
      <c r="V1666" s="6" t="b">
        <f t="shared" ref="V1666:V1729" si="104">IF(T1666=1, IF(O1666="sub-recipient","gained SS same SR", IF(P1666="sub-recipient", "gained SR","added SS")))</f>
        <v>0</v>
      </c>
      <c r="W1666" s="6" t="str">
        <f t="shared" ref="W1666:W1729" si="105">IF(U1666=1, IF(P1666="sub-recipient","lost SS, kept SR", IF(O1666="sub-recipient", "lost SR","consolidated SS")))</f>
        <v>consolidated SS</v>
      </c>
    </row>
    <row r="1667" spans="1:23" x14ac:dyDescent="0.2">
      <c r="A1667" s="5">
        <v>2705</v>
      </c>
      <c r="B1667" s="5">
        <v>1815</v>
      </c>
      <c r="C1667" s="6" t="s">
        <v>2993</v>
      </c>
      <c r="D1667" s="6" t="s">
        <v>2993</v>
      </c>
      <c r="E1667" s="6" t="s">
        <v>2994</v>
      </c>
      <c r="F1667" s="6" t="s">
        <v>2994</v>
      </c>
      <c r="G1667" s="6" t="s">
        <v>6825</v>
      </c>
      <c r="H1667" s="6" t="s">
        <v>2988</v>
      </c>
      <c r="I1667" s="6" t="s">
        <v>2988</v>
      </c>
      <c r="J1667" s="6" t="s">
        <v>2954</v>
      </c>
      <c r="K1667" s="6" t="s">
        <v>2954</v>
      </c>
      <c r="L1667" s="5">
        <v>5133577320</v>
      </c>
      <c r="M1667" s="5">
        <v>5133577320</v>
      </c>
      <c r="N1667" s="6" t="s">
        <v>8972</v>
      </c>
      <c r="O1667" s="6" t="s">
        <v>8972</v>
      </c>
      <c r="P1667" s="6" t="s">
        <v>8975</v>
      </c>
      <c r="Q1667" s="5"/>
      <c r="R1667" s="6" t="s">
        <v>12430</v>
      </c>
      <c r="S1667" s="6">
        <f t="shared" ref="S1667:S1730" si="106">IF(A1667=A1666,1,0)</f>
        <v>0</v>
      </c>
      <c r="T1667" s="6">
        <v>0</v>
      </c>
      <c r="U1667" s="6">
        <f t="shared" ref="U1667:U1730" si="107">IF(B1667=B1666, 1, 0)</f>
        <v>0</v>
      </c>
      <c r="V1667" s="6" t="b">
        <f t="shared" si="104"/>
        <v>0</v>
      </c>
      <c r="W1667" s="6" t="b">
        <f t="shared" si="105"/>
        <v>0</v>
      </c>
    </row>
    <row r="1668" spans="1:23" x14ac:dyDescent="0.2">
      <c r="A1668" s="5">
        <v>2703</v>
      </c>
      <c r="B1668" s="5">
        <v>1816</v>
      </c>
      <c r="C1668" s="6" t="s">
        <v>2989</v>
      </c>
      <c r="D1668" s="6" t="s">
        <v>2989</v>
      </c>
      <c r="E1668" s="6" t="s">
        <v>2990</v>
      </c>
      <c r="F1668" s="6" t="s">
        <v>2990</v>
      </c>
      <c r="G1668" s="6" t="s">
        <v>2990</v>
      </c>
      <c r="H1668" s="6" t="s">
        <v>2988</v>
      </c>
      <c r="I1668" s="6" t="s">
        <v>2988</v>
      </c>
      <c r="J1668" s="6" t="s">
        <v>2954</v>
      </c>
      <c r="K1668" s="6" t="s">
        <v>2954</v>
      </c>
      <c r="L1668" s="5">
        <v>5133577320</v>
      </c>
      <c r="M1668" s="5">
        <v>5133577320</v>
      </c>
      <c r="N1668" s="6" t="s">
        <v>8972</v>
      </c>
      <c r="O1668" s="6" t="s">
        <v>8972</v>
      </c>
      <c r="P1668" s="6" t="s">
        <v>8975</v>
      </c>
      <c r="Q1668" s="5"/>
      <c r="R1668" s="6" t="s">
        <v>12430</v>
      </c>
      <c r="S1668" s="6">
        <f t="shared" si="106"/>
        <v>0</v>
      </c>
      <c r="T1668" s="6">
        <v>0</v>
      </c>
      <c r="U1668" s="6">
        <f t="shared" si="107"/>
        <v>0</v>
      </c>
      <c r="V1668" s="6" t="b">
        <f t="shared" si="104"/>
        <v>0</v>
      </c>
      <c r="W1668" s="6" t="b">
        <f t="shared" si="105"/>
        <v>0</v>
      </c>
    </row>
    <row r="1669" spans="1:23" x14ac:dyDescent="0.2">
      <c r="A1669" s="5">
        <v>2704</v>
      </c>
      <c r="B1669" s="5">
        <v>1817</v>
      </c>
      <c r="C1669" s="6" t="s">
        <v>2991</v>
      </c>
      <c r="D1669" s="6" t="s">
        <v>2991</v>
      </c>
      <c r="E1669" s="6" t="s">
        <v>2992</v>
      </c>
      <c r="F1669" s="6" t="s">
        <v>2992</v>
      </c>
      <c r="G1669" s="6" t="s">
        <v>2992</v>
      </c>
      <c r="H1669" s="6" t="s">
        <v>2988</v>
      </c>
      <c r="I1669" s="6" t="s">
        <v>2988</v>
      </c>
      <c r="J1669" s="6" t="s">
        <v>2954</v>
      </c>
      <c r="K1669" s="6" t="s">
        <v>2954</v>
      </c>
      <c r="L1669" s="5">
        <v>5133577320</v>
      </c>
      <c r="M1669" s="5">
        <v>5133577320</v>
      </c>
      <c r="N1669" s="6" t="s">
        <v>8972</v>
      </c>
      <c r="O1669" s="6" t="s">
        <v>8972</v>
      </c>
      <c r="P1669" s="6" t="s">
        <v>8975</v>
      </c>
      <c r="Q1669" s="5"/>
      <c r="R1669" s="6" t="s">
        <v>12430</v>
      </c>
      <c r="S1669" s="6">
        <f t="shared" si="106"/>
        <v>0</v>
      </c>
      <c r="T1669" s="6">
        <v>0</v>
      </c>
      <c r="U1669" s="6">
        <f t="shared" si="107"/>
        <v>0</v>
      </c>
      <c r="V1669" s="6" t="b">
        <f t="shared" si="104"/>
        <v>0</v>
      </c>
      <c r="W1669" s="6" t="b">
        <f t="shared" si="105"/>
        <v>0</v>
      </c>
    </row>
    <row r="1670" spans="1:23" x14ac:dyDescent="0.2">
      <c r="A1670" s="5">
        <v>2707</v>
      </c>
      <c r="B1670" s="5">
        <v>1818</v>
      </c>
      <c r="C1670" s="6" t="s">
        <v>2997</v>
      </c>
      <c r="D1670" s="6" t="s">
        <v>2997</v>
      </c>
      <c r="E1670" s="6" t="s">
        <v>2998</v>
      </c>
      <c r="F1670" s="6" t="s">
        <v>2998</v>
      </c>
      <c r="G1670" s="6" t="s">
        <v>2998</v>
      </c>
      <c r="H1670" s="6" t="s">
        <v>2988</v>
      </c>
      <c r="I1670" s="6" t="s">
        <v>2988</v>
      </c>
      <c r="J1670" s="6" t="s">
        <v>2954</v>
      </c>
      <c r="K1670" s="6" t="s">
        <v>2954</v>
      </c>
      <c r="L1670" s="5">
        <v>5133577320</v>
      </c>
      <c r="M1670" s="5">
        <v>5133577320</v>
      </c>
      <c r="N1670" s="6" t="s">
        <v>8972</v>
      </c>
      <c r="O1670" s="6" t="s">
        <v>8972</v>
      </c>
      <c r="P1670" s="6" t="s">
        <v>8975</v>
      </c>
      <c r="Q1670" s="5"/>
      <c r="R1670" s="6" t="s">
        <v>12430</v>
      </c>
      <c r="S1670" s="6">
        <f t="shared" si="106"/>
        <v>0</v>
      </c>
      <c r="T1670" s="6">
        <v>0</v>
      </c>
      <c r="U1670" s="6">
        <f t="shared" si="107"/>
        <v>0</v>
      </c>
      <c r="V1670" s="6" t="b">
        <f t="shared" si="104"/>
        <v>0</v>
      </c>
      <c r="W1670" s="6" t="b">
        <f t="shared" si="105"/>
        <v>0</v>
      </c>
    </row>
    <row r="1671" spans="1:23" x14ac:dyDescent="0.2">
      <c r="A1671" s="5">
        <v>2742</v>
      </c>
      <c r="B1671" s="5">
        <v>1819</v>
      </c>
      <c r="C1671" s="6" t="s">
        <v>12484</v>
      </c>
      <c r="D1671" s="6" t="s">
        <v>12484</v>
      </c>
      <c r="E1671" s="6" t="s">
        <v>12485</v>
      </c>
      <c r="F1671" s="6" t="s">
        <v>12485</v>
      </c>
      <c r="G1671" s="6" t="s">
        <v>12486</v>
      </c>
      <c r="H1671" s="6" t="s">
        <v>63</v>
      </c>
      <c r="I1671" s="6" t="s">
        <v>63</v>
      </c>
      <c r="J1671" s="6" t="s">
        <v>2954</v>
      </c>
      <c r="K1671" s="6" t="s">
        <v>2954</v>
      </c>
      <c r="L1671" s="5">
        <v>9373905600</v>
      </c>
      <c r="M1671" s="5">
        <v>9373905600</v>
      </c>
      <c r="N1671" s="6" t="s">
        <v>11017</v>
      </c>
      <c r="O1671" s="6" t="s">
        <v>11017</v>
      </c>
      <c r="P1671" s="6" t="s">
        <v>8975</v>
      </c>
      <c r="Q1671" s="5"/>
      <c r="R1671" s="6" t="s">
        <v>8775</v>
      </c>
      <c r="S1671" s="6">
        <f t="shared" si="106"/>
        <v>0</v>
      </c>
      <c r="T1671" s="6">
        <v>0</v>
      </c>
      <c r="U1671" s="6">
        <f t="shared" si="107"/>
        <v>0</v>
      </c>
      <c r="V1671" s="6" t="b">
        <f t="shared" si="104"/>
        <v>0</v>
      </c>
      <c r="W1671" s="6" t="b">
        <f t="shared" si="105"/>
        <v>0</v>
      </c>
    </row>
    <row r="1672" spans="1:23" x14ac:dyDescent="0.2">
      <c r="A1672" s="5">
        <v>2732</v>
      </c>
      <c r="B1672" s="5">
        <v>1829</v>
      </c>
      <c r="C1672" s="6" t="s">
        <v>2956</v>
      </c>
      <c r="D1672" s="6" t="s">
        <v>2956</v>
      </c>
      <c r="E1672" s="6" t="s">
        <v>12459</v>
      </c>
      <c r="F1672" s="6" t="s">
        <v>12459</v>
      </c>
      <c r="G1672" s="6" t="s">
        <v>12460</v>
      </c>
      <c r="H1672" s="6" t="s">
        <v>1638</v>
      </c>
      <c r="I1672" s="6" t="s">
        <v>1638</v>
      </c>
      <c r="J1672" s="6" t="s">
        <v>2954</v>
      </c>
      <c r="K1672" s="6" t="s">
        <v>2954</v>
      </c>
      <c r="L1672" s="5">
        <v>2166646603</v>
      </c>
      <c r="M1672" s="5">
        <v>2166646603</v>
      </c>
      <c r="N1672" s="6" t="s">
        <v>11017</v>
      </c>
      <c r="O1672" s="6" t="s">
        <v>11017</v>
      </c>
      <c r="P1672" s="6" t="s">
        <v>8975</v>
      </c>
      <c r="Q1672" s="5"/>
      <c r="R1672" s="6" t="s">
        <v>8776</v>
      </c>
      <c r="S1672" s="6">
        <f t="shared" si="106"/>
        <v>0</v>
      </c>
      <c r="T1672" s="6">
        <v>0</v>
      </c>
      <c r="U1672" s="6">
        <f t="shared" si="107"/>
        <v>0</v>
      </c>
      <c r="V1672" s="6" t="b">
        <f t="shared" si="104"/>
        <v>0</v>
      </c>
      <c r="W1672" s="6" t="b">
        <f t="shared" si="105"/>
        <v>0</v>
      </c>
    </row>
    <row r="1673" spans="1:23" x14ac:dyDescent="0.2">
      <c r="A1673" s="5">
        <v>2718</v>
      </c>
      <c r="B1673" s="5">
        <v>1831</v>
      </c>
      <c r="C1673" s="6" t="s">
        <v>12443</v>
      </c>
      <c r="D1673" s="6" t="s">
        <v>12444</v>
      </c>
      <c r="E1673" s="6" t="s">
        <v>12445</v>
      </c>
      <c r="F1673" s="6" t="s">
        <v>12445</v>
      </c>
      <c r="G1673" s="6" t="s">
        <v>12446</v>
      </c>
      <c r="H1673" s="6" t="s">
        <v>1672</v>
      </c>
      <c r="I1673" s="6" t="s">
        <v>1672</v>
      </c>
      <c r="J1673" s="6" t="s">
        <v>2954</v>
      </c>
      <c r="K1673" s="6" t="s">
        <v>2954</v>
      </c>
      <c r="L1673" s="5">
        <v>6146451854</v>
      </c>
      <c r="M1673" s="5">
        <v>6146451850</v>
      </c>
      <c r="N1673" s="6" t="s">
        <v>11017</v>
      </c>
      <c r="O1673" s="6" t="s">
        <v>11017</v>
      </c>
      <c r="P1673" s="6" t="s">
        <v>8975</v>
      </c>
      <c r="Q1673" s="5"/>
      <c r="R1673" s="6" t="s">
        <v>12447</v>
      </c>
      <c r="S1673" s="6">
        <f t="shared" si="106"/>
        <v>0</v>
      </c>
      <c r="T1673" s="6">
        <v>0</v>
      </c>
      <c r="U1673" s="6">
        <f t="shared" si="107"/>
        <v>0</v>
      </c>
      <c r="V1673" s="6" t="b">
        <f t="shared" si="104"/>
        <v>0</v>
      </c>
      <c r="W1673" s="6" t="b">
        <f t="shared" si="105"/>
        <v>0</v>
      </c>
    </row>
    <row r="1674" spans="1:23" x14ac:dyDescent="0.2">
      <c r="A1674" s="5">
        <v>2735</v>
      </c>
      <c r="B1674" s="5">
        <v>1832</v>
      </c>
      <c r="C1674" s="6" t="s">
        <v>12466</v>
      </c>
      <c r="D1674" s="6" t="s">
        <v>12467</v>
      </c>
      <c r="E1674" s="6" t="s">
        <v>12468</v>
      </c>
      <c r="F1674" s="6" t="s">
        <v>12468</v>
      </c>
      <c r="G1674" s="6" t="s">
        <v>12469</v>
      </c>
      <c r="H1674" s="6" t="s">
        <v>12470</v>
      </c>
      <c r="I1674" s="6" t="s">
        <v>12470</v>
      </c>
      <c r="J1674" s="6" t="s">
        <v>2954</v>
      </c>
      <c r="K1674" s="6" t="s">
        <v>2954</v>
      </c>
      <c r="L1674" s="5">
        <v>2162012001</v>
      </c>
      <c r="M1674" s="5">
        <v>2162012041</v>
      </c>
      <c r="N1674" s="6" t="s">
        <v>11017</v>
      </c>
      <c r="O1674" s="6" t="s">
        <v>11017</v>
      </c>
      <c r="P1674" s="6" t="s">
        <v>8975</v>
      </c>
      <c r="Q1674" s="5"/>
      <c r="R1674" s="6" t="s">
        <v>12471</v>
      </c>
      <c r="S1674" s="6">
        <f t="shared" si="106"/>
        <v>0</v>
      </c>
      <c r="T1674" s="6">
        <v>0</v>
      </c>
      <c r="U1674" s="6">
        <f t="shared" si="107"/>
        <v>0</v>
      </c>
      <c r="V1674" s="6" t="b">
        <f t="shared" si="104"/>
        <v>0</v>
      </c>
      <c r="W1674" s="6" t="b">
        <f t="shared" si="105"/>
        <v>0</v>
      </c>
    </row>
    <row r="1675" spans="1:23" x14ac:dyDescent="0.2">
      <c r="A1675" s="5">
        <v>2680</v>
      </c>
      <c r="B1675" s="5">
        <v>1833</v>
      </c>
      <c r="C1675" s="6" t="s">
        <v>12394</v>
      </c>
      <c r="D1675" s="6" t="s">
        <v>12394</v>
      </c>
      <c r="E1675" s="6" t="s">
        <v>12395</v>
      </c>
      <c r="F1675" s="6" t="s">
        <v>12395</v>
      </c>
      <c r="G1675" s="6" t="s">
        <v>12395</v>
      </c>
      <c r="H1675" s="6" t="s">
        <v>12359</v>
      </c>
      <c r="I1675" s="6" t="s">
        <v>12359</v>
      </c>
      <c r="J1675" s="6" t="s">
        <v>2954</v>
      </c>
      <c r="K1675" s="6" t="s">
        <v>2954</v>
      </c>
      <c r="L1675" s="5">
        <v>4196265623</v>
      </c>
      <c r="M1675" s="5">
        <v>4196265623</v>
      </c>
      <c r="N1675" s="6" t="s">
        <v>11017</v>
      </c>
      <c r="O1675" s="6" t="s">
        <v>11017</v>
      </c>
      <c r="P1675" s="6" t="s">
        <v>8975</v>
      </c>
      <c r="Q1675" s="5"/>
      <c r="R1675" s="6" t="s">
        <v>12396</v>
      </c>
      <c r="S1675" s="6">
        <f t="shared" si="106"/>
        <v>0</v>
      </c>
      <c r="T1675" s="6">
        <v>0</v>
      </c>
      <c r="U1675" s="6">
        <f t="shared" si="107"/>
        <v>0</v>
      </c>
      <c r="V1675" s="6" t="b">
        <f t="shared" si="104"/>
        <v>0</v>
      </c>
      <c r="W1675" s="6" t="b">
        <f t="shared" si="105"/>
        <v>0</v>
      </c>
    </row>
    <row r="1676" spans="1:23" x14ac:dyDescent="0.2">
      <c r="A1676" s="5">
        <v>2665</v>
      </c>
      <c r="B1676" s="5">
        <v>1834</v>
      </c>
      <c r="C1676" s="6" t="s">
        <v>2955</v>
      </c>
      <c r="D1676" s="6" t="s">
        <v>2955</v>
      </c>
      <c r="E1676" s="6" t="s">
        <v>12379</v>
      </c>
      <c r="F1676" s="6" t="s">
        <v>12379</v>
      </c>
      <c r="G1676" s="6" t="s">
        <v>12380</v>
      </c>
      <c r="H1676" s="6" t="s">
        <v>189</v>
      </c>
      <c r="I1676" s="6" t="s">
        <v>189</v>
      </c>
      <c r="J1676" s="6" t="s">
        <v>2954</v>
      </c>
      <c r="K1676" s="6" t="s">
        <v>2954</v>
      </c>
      <c r="L1676" s="5">
        <v>7403449291</v>
      </c>
      <c r="M1676" s="5">
        <v>7403449291</v>
      </c>
      <c r="N1676" s="6" t="s">
        <v>11017</v>
      </c>
      <c r="O1676" s="6" t="s">
        <v>11017</v>
      </c>
      <c r="P1676" s="6" t="s">
        <v>8973</v>
      </c>
      <c r="Q1676" s="5">
        <v>1</v>
      </c>
      <c r="R1676" s="6" t="s">
        <v>8777</v>
      </c>
      <c r="S1676" s="6">
        <f t="shared" si="106"/>
        <v>0</v>
      </c>
      <c r="T1676" s="6">
        <v>0</v>
      </c>
      <c r="U1676" s="6">
        <f t="shared" si="107"/>
        <v>0</v>
      </c>
      <c r="V1676" s="6" t="b">
        <f t="shared" si="104"/>
        <v>0</v>
      </c>
      <c r="W1676" s="6" t="b">
        <f t="shared" si="105"/>
        <v>0</v>
      </c>
    </row>
    <row r="1677" spans="1:23" x14ac:dyDescent="0.2">
      <c r="A1677" s="5">
        <v>2667</v>
      </c>
      <c r="B1677" s="5">
        <v>1834</v>
      </c>
      <c r="C1677" s="6" t="s">
        <v>2955</v>
      </c>
      <c r="D1677" s="6" t="s">
        <v>2955</v>
      </c>
      <c r="E1677" s="6" t="s">
        <v>12379</v>
      </c>
      <c r="F1677" s="6" t="s">
        <v>12379</v>
      </c>
      <c r="G1677" s="6" t="s">
        <v>12380</v>
      </c>
      <c r="H1677" s="6" t="s">
        <v>189</v>
      </c>
      <c r="I1677" s="6" t="s">
        <v>189</v>
      </c>
      <c r="J1677" s="6" t="s">
        <v>2954</v>
      </c>
      <c r="K1677" s="6" t="s">
        <v>2954</v>
      </c>
      <c r="L1677" s="5">
        <v>7403449291</v>
      </c>
      <c r="M1677" s="5">
        <v>7403449291</v>
      </c>
      <c r="N1677" s="6" t="s">
        <v>8972</v>
      </c>
      <c r="O1677" s="6" t="s">
        <v>11017</v>
      </c>
      <c r="P1677" s="6" t="s">
        <v>8977</v>
      </c>
      <c r="Q1677" s="5">
        <v>0</v>
      </c>
      <c r="R1677" s="6" t="s">
        <v>8777</v>
      </c>
      <c r="S1677" s="6">
        <f t="shared" si="106"/>
        <v>0</v>
      </c>
      <c r="T1677" s="6">
        <v>0</v>
      </c>
      <c r="U1677" s="6">
        <f t="shared" si="107"/>
        <v>1</v>
      </c>
      <c r="V1677" s="6" t="b">
        <f t="shared" si="104"/>
        <v>0</v>
      </c>
      <c r="W1677" s="6" t="str">
        <f t="shared" si="105"/>
        <v>lost SR</v>
      </c>
    </row>
    <row r="1678" spans="1:23" x14ac:dyDescent="0.2">
      <c r="A1678" s="5">
        <v>2666</v>
      </c>
      <c r="B1678" s="5">
        <v>1835</v>
      </c>
      <c r="C1678" s="6" t="s">
        <v>2955</v>
      </c>
      <c r="D1678" s="6" t="s">
        <v>2955</v>
      </c>
      <c r="E1678" s="6" t="s">
        <v>7667</v>
      </c>
      <c r="F1678" s="6" t="s">
        <v>7667</v>
      </c>
      <c r="G1678" s="6" t="s">
        <v>7668</v>
      </c>
      <c r="H1678" s="6" t="s">
        <v>2971</v>
      </c>
      <c r="I1678" s="6" t="s">
        <v>2971</v>
      </c>
      <c r="J1678" s="6" t="s">
        <v>2954</v>
      </c>
      <c r="K1678" s="6" t="s">
        <v>2954</v>
      </c>
      <c r="L1678" s="5">
        <v>7403423517</v>
      </c>
      <c r="M1678" s="5">
        <v>7403423517</v>
      </c>
      <c r="N1678" s="6" t="s">
        <v>8972</v>
      </c>
      <c r="O1678" s="6" t="s">
        <v>8972</v>
      </c>
      <c r="P1678" s="6" t="s">
        <v>8977</v>
      </c>
      <c r="Q1678" s="5">
        <v>0</v>
      </c>
      <c r="R1678" s="6" t="s">
        <v>8777</v>
      </c>
      <c r="S1678" s="6">
        <f t="shared" si="106"/>
        <v>0</v>
      </c>
      <c r="T1678" s="6">
        <v>0</v>
      </c>
      <c r="U1678" s="6">
        <f t="shared" si="107"/>
        <v>0</v>
      </c>
      <c r="V1678" s="6" t="b">
        <f t="shared" si="104"/>
        <v>0</v>
      </c>
      <c r="W1678" s="6" t="b">
        <f t="shared" si="105"/>
        <v>0</v>
      </c>
    </row>
    <row r="1679" spans="1:23" x14ac:dyDescent="0.2">
      <c r="A1679" s="5">
        <v>2668</v>
      </c>
      <c r="B1679" s="5">
        <v>1836</v>
      </c>
      <c r="C1679" s="6" t="s">
        <v>2955</v>
      </c>
      <c r="D1679" s="6" t="s">
        <v>2955</v>
      </c>
      <c r="E1679" s="6" t="s">
        <v>2972</v>
      </c>
      <c r="F1679" s="6" t="s">
        <v>2972</v>
      </c>
      <c r="G1679" s="6" t="s">
        <v>2972</v>
      </c>
      <c r="H1679" s="6" t="s">
        <v>2973</v>
      </c>
      <c r="I1679" s="6" t="s">
        <v>2973</v>
      </c>
      <c r="J1679" s="6" t="s">
        <v>2954</v>
      </c>
      <c r="K1679" s="6" t="s">
        <v>2954</v>
      </c>
      <c r="L1679" s="5">
        <v>7403449291</v>
      </c>
      <c r="M1679" s="5">
        <v>7403449291</v>
      </c>
      <c r="N1679" s="6" t="s">
        <v>8972</v>
      </c>
      <c r="O1679" s="6" t="s">
        <v>8972</v>
      </c>
      <c r="P1679" s="6" t="s">
        <v>8977</v>
      </c>
      <c r="Q1679" s="5">
        <v>0</v>
      </c>
      <c r="R1679" s="6" t="s">
        <v>8777</v>
      </c>
      <c r="S1679" s="6">
        <f t="shared" si="106"/>
        <v>0</v>
      </c>
      <c r="T1679" s="6">
        <v>0</v>
      </c>
      <c r="U1679" s="6">
        <f t="shared" si="107"/>
        <v>0</v>
      </c>
      <c r="V1679" s="6" t="b">
        <f t="shared" si="104"/>
        <v>0</v>
      </c>
      <c r="W1679" s="6" t="b">
        <f t="shared" si="105"/>
        <v>0</v>
      </c>
    </row>
    <row r="1680" spans="1:23" x14ac:dyDescent="0.2">
      <c r="A1680" s="5">
        <v>2708</v>
      </c>
      <c r="B1680" s="5">
        <v>1837</v>
      </c>
      <c r="C1680" s="6" t="s">
        <v>12432</v>
      </c>
      <c r="D1680" s="6" t="s">
        <v>12433</v>
      </c>
      <c r="E1680" s="6" t="s">
        <v>12434</v>
      </c>
      <c r="F1680" s="6" t="s">
        <v>12434</v>
      </c>
      <c r="G1680" s="6" t="s">
        <v>12434</v>
      </c>
      <c r="H1680" s="6" t="s">
        <v>12435</v>
      </c>
      <c r="I1680" s="6" t="s">
        <v>12435</v>
      </c>
      <c r="J1680" s="6" t="s">
        <v>2954</v>
      </c>
      <c r="K1680" s="6" t="s">
        <v>2954</v>
      </c>
      <c r="L1680" s="5">
        <v>4403520608</v>
      </c>
      <c r="M1680" s="5">
        <v>4403520608</v>
      </c>
      <c r="N1680" s="6" t="s">
        <v>11017</v>
      </c>
      <c r="O1680" s="6" t="s">
        <v>11017</v>
      </c>
      <c r="P1680" s="6" t="s">
        <v>8973</v>
      </c>
      <c r="Q1680" s="5">
        <v>1</v>
      </c>
      <c r="R1680" s="6" t="s">
        <v>12436</v>
      </c>
      <c r="S1680" s="6">
        <f t="shared" si="106"/>
        <v>0</v>
      </c>
      <c r="T1680" s="6">
        <v>0</v>
      </c>
      <c r="U1680" s="6">
        <f t="shared" si="107"/>
        <v>0</v>
      </c>
      <c r="V1680" s="6" t="b">
        <f t="shared" si="104"/>
        <v>0</v>
      </c>
      <c r="W1680" s="6" t="b">
        <f t="shared" si="105"/>
        <v>0</v>
      </c>
    </row>
    <row r="1681" spans="1:23" x14ac:dyDescent="0.2">
      <c r="A1681" s="5">
        <v>2710</v>
      </c>
      <c r="B1681" s="5">
        <v>1837</v>
      </c>
      <c r="C1681" s="6" t="s">
        <v>12432</v>
      </c>
      <c r="D1681" s="6" t="s">
        <v>12433</v>
      </c>
      <c r="E1681" s="6" t="s">
        <v>12434</v>
      </c>
      <c r="F1681" s="6" t="s">
        <v>12434</v>
      </c>
      <c r="G1681" s="6" t="s">
        <v>12434</v>
      </c>
      <c r="H1681" s="6" t="s">
        <v>12435</v>
      </c>
      <c r="I1681" s="6" t="s">
        <v>12435</v>
      </c>
      <c r="J1681" s="6" t="s">
        <v>2954</v>
      </c>
      <c r="K1681" s="6" t="s">
        <v>2954</v>
      </c>
      <c r="L1681" s="5">
        <v>4403520608</v>
      </c>
      <c r="M1681" s="5">
        <v>4403520608</v>
      </c>
      <c r="N1681" s="6" t="s">
        <v>8972</v>
      </c>
      <c r="O1681" s="6" t="s">
        <v>11017</v>
      </c>
      <c r="P1681" s="6" t="s">
        <v>8973</v>
      </c>
      <c r="Q1681" s="5">
        <v>1</v>
      </c>
      <c r="R1681" s="6" t="s">
        <v>12436</v>
      </c>
      <c r="S1681" s="6">
        <f t="shared" si="106"/>
        <v>0</v>
      </c>
      <c r="T1681" s="6">
        <v>0</v>
      </c>
      <c r="U1681" s="6">
        <f t="shared" si="107"/>
        <v>1</v>
      </c>
      <c r="V1681" s="6" t="b">
        <f t="shared" si="104"/>
        <v>0</v>
      </c>
      <c r="W1681" s="6" t="str">
        <f t="shared" si="105"/>
        <v>lost SR</v>
      </c>
    </row>
    <row r="1682" spans="1:23" x14ac:dyDescent="0.2">
      <c r="A1682" s="5">
        <v>2653</v>
      </c>
      <c r="B1682" s="5">
        <v>1838</v>
      </c>
      <c r="C1682" s="6" t="s">
        <v>12365</v>
      </c>
      <c r="D1682" s="6" t="s">
        <v>12365</v>
      </c>
      <c r="E1682" s="6" t="s">
        <v>12366</v>
      </c>
      <c r="F1682" s="6" t="s">
        <v>12366</v>
      </c>
      <c r="G1682" s="6" t="s">
        <v>12367</v>
      </c>
      <c r="H1682" s="6" t="s">
        <v>12368</v>
      </c>
      <c r="I1682" s="6" t="s">
        <v>12368</v>
      </c>
      <c r="J1682" s="6" t="s">
        <v>2954</v>
      </c>
      <c r="K1682" s="6" t="s">
        <v>2954</v>
      </c>
      <c r="L1682" s="5">
        <v>4193370915</v>
      </c>
      <c r="M1682" s="5">
        <v>4193370915</v>
      </c>
      <c r="N1682" s="6" t="s">
        <v>11017</v>
      </c>
      <c r="O1682" s="6" t="s">
        <v>11017</v>
      </c>
      <c r="P1682" s="6" t="s">
        <v>8975</v>
      </c>
      <c r="Q1682" s="5"/>
      <c r="R1682" s="6" t="s">
        <v>8778</v>
      </c>
      <c r="S1682" s="6">
        <f t="shared" si="106"/>
        <v>0</v>
      </c>
      <c r="T1682" s="6">
        <v>0</v>
      </c>
      <c r="U1682" s="6">
        <f t="shared" si="107"/>
        <v>0</v>
      </c>
      <c r="V1682" s="6" t="b">
        <f t="shared" si="104"/>
        <v>0</v>
      </c>
      <c r="W1682" s="6" t="b">
        <f t="shared" si="105"/>
        <v>0</v>
      </c>
    </row>
    <row r="1683" spans="1:23" x14ac:dyDescent="0.2">
      <c r="A1683" s="5">
        <v>2654</v>
      </c>
      <c r="B1683" s="5">
        <v>1838</v>
      </c>
      <c r="C1683" s="6" t="s">
        <v>12365</v>
      </c>
      <c r="D1683" s="6" t="s">
        <v>12365</v>
      </c>
      <c r="E1683" s="6" t="s">
        <v>12366</v>
      </c>
      <c r="F1683" s="6" t="s">
        <v>12366</v>
      </c>
      <c r="G1683" s="6" t="s">
        <v>12367</v>
      </c>
      <c r="H1683" s="6" t="s">
        <v>12368</v>
      </c>
      <c r="I1683" s="6" t="s">
        <v>12368</v>
      </c>
      <c r="J1683" s="6" t="s">
        <v>2954</v>
      </c>
      <c r="K1683" s="6" t="s">
        <v>2954</v>
      </c>
      <c r="L1683" s="5">
        <v>4193370915</v>
      </c>
      <c r="M1683" s="5">
        <v>4193370915</v>
      </c>
      <c r="N1683" s="6" t="s">
        <v>8972</v>
      </c>
      <c r="O1683" s="6" t="s">
        <v>11017</v>
      </c>
      <c r="P1683" s="6" t="s">
        <v>8975</v>
      </c>
      <c r="Q1683" s="5"/>
      <c r="R1683" s="6" t="s">
        <v>8778</v>
      </c>
      <c r="S1683" s="6">
        <f t="shared" si="106"/>
        <v>0</v>
      </c>
      <c r="T1683" s="6">
        <v>0</v>
      </c>
      <c r="U1683" s="6">
        <f t="shared" si="107"/>
        <v>1</v>
      </c>
      <c r="V1683" s="6" t="b">
        <f t="shared" si="104"/>
        <v>0</v>
      </c>
      <c r="W1683" s="6" t="str">
        <f t="shared" si="105"/>
        <v>lost SR</v>
      </c>
    </row>
    <row r="1684" spans="1:23" x14ac:dyDescent="0.2">
      <c r="A1684" s="5">
        <v>2655</v>
      </c>
      <c r="B1684" s="5">
        <v>1839</v>
      </c>
      <c r="C1684" s="6" t="s">
        <v>2959</v>
      </c>
      <c r="D1684" s="6" t="s">
        <v>2959</v>
      </c>
      <c r="E1684" s="6" t="s">
        <v>2960</v>
      </c>
      <c r="F1684" s="6" t="s">
        <v>2960</v>
      </c>
      <c r="G1684" s="6" t="s">
        <v>6824</v>
      </c>
      <c r="H1684" s="6" t="s">
        <v>2961</v>
      </c>
      <c r="I1684" s="6" t="s">
        <v>2961</v>
      </c>
      <c r="J1684" s="6" t="s">
        <v>2954</v>
      </c>
      <c r="K1684" s="6" t="s">
        <v>2954</v>
      </c>
      <c r="L1684" s="5">
        <v>4194853141</v>
      </c>
      <c r="M1684" s="5">
        <v>4194853141</v>
      </c>
      <c r="N1684" s="6" t="s">
        <v>8972</v>
      </c>
      <c r="O1684" s="6" t="s">
        <v>8972</v>
      </c>
      <c r="P1684" s="6" t="s">
        <v>8975</v>
      </c>
      <c r="Q1684" s="5"/>
      <c r="R1684" s="6" t="s">
        <v>8778</v>
      </c>
      <c r="S1684" s="6">
        <f t="shared" si="106"/>
        <v>0</v>
      </c>
      <c r="T1684" s="6">
        <v>0</v>
      </c>
      <c r="U1684" s="6">
        <f t="shared" si="107"/>
        <v>0</v>
      </c>
      <c r="V1684" s="6" t="b">
        <f t="shared" si="104"/>
        <v>0</v>
      </c>
      <c r="W1684" s="6" t="b">
        <f t="shared" si="105"/>
        <v>0</v>
      </c>
    </row>
    <row r="1685" spans="1:23" x14ac:dyDescent="0.2">
      <c r="A1685" s="5">
        <v>2656</v>
      </c>
      <c r="B1685" s="5">
        <v>1840</v>
      </c>
      <c r="C1685" s="6" t="s">
        <v>2962</v>
      </c>
      <c r="D1685" s="6" t="s">
        <v>2962</v>
      </c>
      <c r="E1685" s="6" t="s">
        <v>2963</v>
      </c>
      <c r="F1685" s="6" t="s">
        <v>2963</v>
      </c>
      <c r="G1685" s="6" t="s">
        <v>8014</v>
      </c>
      <c r="H1685" s="6" t="s">
        <v>2964</v>
      </c>
      <c r="I1685" s="6" t="s">
        <v>2964</v>
      </c>
      <c r="J1685" s="6" t="s">
        <v>2954</v>
      </c>
      <c r="K1685" s="6" t="s">
        <v>2954</v>
      </c>
      <c r="L1685" s="5">
        <v>4193370915</v>
      </c>
      <c r="M1685" s="5">
        <v>4193370915</v>
      </c>
      <c r="N1685" s="6" t="s">
        <v>8972</v>
      </c>
      <c r="O1685" s="6" t="s">
        <v>8972</v>
      </c>
      <c r="P1685" s="6" t="s">
        <v>8975</v>
      </c>
      <c r="Q1685" s="5"/>
      <c r="R1685" s="6" t="s">
        <v>8778</v>
      </c>
      <c r="S1685" s="6">
        <f t="shared" si="106"/>
        <v>0</v>
      </c>
      <c r="T1685" s="6">
        <v>0</v>
      </c>
      <c r="U1685" s="6">
        <f t="shared" si="107"/>
        <v>0</v>
      </c>
      <c r="V1685" s="6" t="b">
        <f t="shared" si="104"/>
        <v>0</v>
      </c>
      <c r="W1685" s="6" t="b">
        <f t="shared" si="105"/>
        <v>0</v>
      </c>
    </row>
    <row r="1686" spans="1:23" x14ac:dyDescent="0.2">
      <c r="A1686" s="5">
        <v>2716</v>
      </c>
      <c r="B1686" s="5">
        <v>1841</v>
      </c>
      <c r="C1686" s="6" t="s">
        <v>3000</v>
      </c>
      <c r="D1686" s="6" t="s">
        <v>3000</v>
      </c>
      <c r="E1686" s="6" t="s">
        <v>3001</v>
      </c>
      <c r="F1686" s="6" t="s">
        <v>3001</v>
      </c>
      <c r="G1686" s="6" t="s">
        <v>6826</v>
      </c>
      <c r="H1686" s="6" t="s">
        <v>3002</v>
      </c>
      <c r="I1686" s="6" t="s">
        <v>3002</v>
      </c>
      <c r="J1686" s="6" t="s">
        <v>2954</v>
      </c>
      <c r="K1686" s="6" t="s">
        <v>2954</v>
      </c>
      <c r="L1686" s="5">
        <v>7404412956</v>
      </c>
      <c r="M1686" s="5">
        <v>7404412956</v>
      </c>
      <c r="N1686" s="6" t="s">
        <v>11017</v>
      </c>
      <c r="O1686" s="6" t="s">
        <v>11017</v>
      </c>
      <c r="P1686" s="6" t="s">
        <v>8975</v>
      </c>
      <c r="Q1686" s="5"/>
      <c r="R1686" s="6" t="s">
        <v>12442</v>
      </c>
      <c r="S1686" s="6">
        <f t="shared" si="106"/>
        <v>0</v>
      </c>
      <c r="T1686" s="6">
        <v>0</v>
      </c>
      <c r="U1686" s="6">
        <f t="shared" si="107"/>
        <v>0</v>
      </c>
      <c r="V1686" s="6" t="b">
        <f t="shared" si="104"/>
        <v>0</v>
      </c>
      <c r="W1686" s="6" t="b">
        <f t="shared" si="105"/>
        <v>0</v>
      </c>
    </row>
    <row r="1687" spans="1:23" x14ac:dyDescent="0.2">
      <c r="A1687" s="5">
        <v>2660</v>
      </c>
      <c r="B1687" s="5">
        <v>1843</v>
      </c>
      <c r="C1687" s="6" t="s">
        <v>2967</v>
      </c>
      <c r="D1687" s="6" t="s">
        <v>5683</v>
      </c>
      <c r="E1687" s="6" t="s">
        <v>2968</v>
      </c>
      <c r="F1687" s="6" t="s">
        <v>5684</v>
      </c>
      <c r="G1687" s="6" t="s">
        <v>2968</v>
      </c>
      <c r="H1687" s="6" t="s">
        <v>443</v>
      </c>
      <c r="I1687" s="6" t="s">
        <v>443</v>
      </c>
      <c r="J1687" s="6" t="s">
        <v>2954</v>
      </c>
      <c r="K1687" s="6" t="s">
        <v>2954</v>
      </c>
      <c r="L1687" s="5">
        <v>9373820845</v>
      </c>
      <c r="M1687" s="5">
        <v>9373820845</v>
      </c>
      <c r="N1687" s="6" t="s">
        <v>8972</v>
      </c>
      <c r="O1687" s="6" t="s">
        <v>8972</v>
      </c>
      <c r="P1687" s="6" t="s">
        <v>8975</v>
      </c>
      <c r="Q1687" s="5"/>
      <c r="R1687" s="6" t="s">
        <v>12369</v>
      </c>
      <c r="S1687" s="6">
        <f t="shared" si="106"/>
        <v>0</v>
      </c>
      <c r="T1687" s="6">
        <v>0</v>
      </c>
      <c r="U1687" s="6">
        <f t="shared" si="107"/>
        <v>0</v>
      </c>
      <c r="V1687" s="6" t="b">
        <f t="shared" si="104"/>
        <v>0</v>
      </c>
      <c r="W1687" s="6" t="b">
        <f t="shared" si="105"/>
        <v>0</v>
      </c>
    </row>
    <row r="1688" spans="1:23" x14ac:dyDescent="0.2">
      <c r="A1688" s="5">
        <v>2659</v>
      </c>
      <c r="B1688" s="5">
        <v>1844</v>
      </c>
      <c r="C1688" s="6" t="s">
        <v>2965</v>
      </c>
      <c r="D1688" s="6" t="s">
        <v>5685</v>
      </c>
      <c r="E1688" s="6" t="s">
        <v>2966</v>
      </c>
      <c r="F1688" s="6" t="s">
        <v>2966</v>
      </c>
      <c r="G1688" s="6" t="s">
        <v>2966</v>
      </c>
      <c r="H1688" s="6" t="s">
        <v>62</v>
      </c>
      <c r="I1688" s="6" t="s">
        <v>62</v>
      </c>
      <c r="J1688" s="6" t="s">
        <v>2954</v>
      </c>
      <c r="K1688" s="6" t="s">
        <v>2954</v>
      </c>
      <c r="L1688" s="5">
        <v>9379812953</v>
      </c>
      <c r="M1688" s="5">
        <v>9379812958</v>
      </c>
      <c r="N1688" s="6" t="s">
        <v>8972</v>
      </c>
      <c r="O1688" s="6" t="s">
        <v>8972</v>
      </c>
      <c r="P1688" s="6" t="s">
        <v>8975</v>
      </c>
      <c r="Q1688" s="5"/>
      <c r="R1688" s="6" t="s">
        <v>12369</v>
      </c>
      <c r="S1688" s="6">
        <f t="shared" si="106"/>
        <v>0</v>
      </c>
      <c r="T1688" s="6">
        <v>0</v>
      </c>
      <c r="U1688" s="6">
        <f t="shared" si="107"/>
        <v>0</v>
      </c>
      <c r="V1688" s="6" t="b">
        <f t="shared" si="104"/>
        <v>0</v>
      </c>
      <c r="W1688" s="6" t="b">
        <f t="shared" si="105"/>
        <v>0</v>
      </c>
    </row>
    <row r="1689" spans="1:23" x14ac:dyDescent="0.2">
      <c r="A1689" s="5">
        <v>2661</v>
      </c>
      <c r="B1689" s="5">
        <v>1845</v>
      </c>
      <c r="C1689" s="6" t="s">
        <v>12370</v>
      </c>
      <c r="D1689" s="6" t="s">
        <v>12371</v>
      </c>
      <c r="E1689" s="6" t="s">
        <v>12372</v>
      </c>
      <c r="F1689" s="6" t="s">
        <v>12373</v>
      </c>
      <c r="G1689" s="6" t="s">
        <v>12374</v>
      </c>
      <c r="H1689" s="6" t="s">
        <v>2969</v>
      </c>
      <c r="I1689" s="6" t="s">
        <v>2969</v>
      </c>
      <c r="J1689" s="6" t="s">
        <v>2954</v>
      </c>
      <c r="K1689" s="6" t="s">
        <v>2954</v>
      </c>
      <c r="L1689" s="5">
        <v>4196681652</v>
      </c>
      <c r="M1689" s="5">
        <v>4196681652</v>
      </c>
      <c r="N1689" s="6" t="s">
        <v>11017</v>
      </c>
      <c r="O1689" s="6" t="s">
        <v>11017</v>
      </c>
      <c r="P1689" s="6" t="s">
        <v>8975</v>
      </c>
      <c r="Q1689" s="5"/>
      <c r="R1689" s="6" t="s">
        <v>12375</v>
      </c>
      <c r="S1689" s="6">
        <f t="shared" si="106"/>
        <v>0</v>
      </c>
      <c r="T1689" s="6">
        <v>0</v>
      </c>
      <c r="U1689" s="6">
        <f t="shared" si="107"/>
        <v>0</v>
      </c>
      <c r="V1689" s="6" t="b">
        <f t="shared" si="104"/>
        <v>0</v>
      </c>
      <c r="W1689" s="6" t="b">
        <f t="shared" si="105"/>
        <v>0</v>
      </c>
    </row>
    <row r="1690" spans="1:23" x14ac:dyDescent="0.2">
      <c r="A1690" s="5">
        <v>2676</v>
      </c>
      <c r="B1690" s="5">
        <v>1846</v>
      </c>
      <c r="C1690" s="6" t="s">
        <v>12389</v>
      </c>
      <c r="D1690" s="6" t="s">
        <v>12389</v>
      </c>
      <c r="E1690" s="6" t="s">
        <v>12390</v>
      </c>
      <c r="F1690" s="6" t="s">
        <v>12390</v>
      </c>
      <c r="G1690" s="6" t="s">
        <v>12391</v>
      </c>
      <c r="H1690" s="6" t="s">
        <v>12392</v>
      </c>
      <c r="I1690" s="6" t="s">
        <v>12392</v>
      </c>
      <c r="J1690" s="6" t="s">
        <v>2954</v>
      </c>
      <c r="K1690" s="6" t="s">
        <v>2954</v>
      </c>
      <c r="L1690" s="5">
        <v>7406229801</v>
      </c>
      <c r="M1690" s="5">
        <v>7406229801</v>
      </c>
      <c r="N1690" s="6" t="s">
        <v>11017</v>
      </c>
      <c r="O1690" s="6" t="s">
        <v>11017</v>
      </c>
      <c r="P1690" s="6" t="s">
        <v>8975</v>
      </c>
      <c r="Q1690" s="5"/>
      <c r="R1690" s="6" t="s">
        <v>8780</v>
      </c>
      <c r="S1690" s="6">
        <f t="shared" si="106"/>
        <v>0</v>
      </c>
      <c r="T1690" s="6">
        <v>0</v>
      </c>
      <c r="U1690" s="6">
        <f t="shared" si="107"/>
        <v>0</v>
      </c>
      <c r="V1690" s="6" t="b">
        <f t="shared" si="104"/>
        <v>0</v>
      </c>
      <c r="W1690" s="6" t="b">
        <f t="shared" si="105"/>
        <v>0</v>
      </c>
    </row>
    <row r="1691" spans="1:23" x14ac:dyDescent="0.2">
      <c r="A1691" s="5">
        <v>2677</v>
      </c>
      <c r="B1691" s="5">
        <v>1848</v>
      </c>
      <c r="C1691" s="6" t="s">
        <v>2978</v>
      </c>
      <c r="D1691" s="6" t="s">
        <v>2978</v>
      </c>
      <c r="E1691" s="6" t="s">
        <v>2979</v>
      </c>
      <c r="F1691" s="6" t="s">
        <v>2979</v>
      </c>
      <c r="G1691" s="6" t="s">
        <v>8015</v>
      </c>
      <c r="H1691" s="6" t="s">
        <v>212</v>
      </c>
      <c r="I1691" s="6" t="s">
        <v>212</v>
      </c>
      <c r="J1691" s="6" t="s">
        <v>2954</v>
      </c>
      <c r="K1691" s="6" t="s">
        <v>2954</v>
      </c>
      <c r="L1691" s="5">
        <v>7403970145</v>
      </c>
      <c r="M1691" s="5">
        <v>7403970145</v>
      </c>
      <c r="N1691" s="6" t="s">
        <v>8972</v>
      </c>
      <c r="O1691" s="6" t="s">
        <v>8972</v>
      </c>
      <c r="P1691" s="6" t="s">
        <v>8975</v>
      </c>
      <c r="Q1691" s="5"/>
      <c r="R1691" s="6" t="s">
        <v>8780</v>
      </c>
      <c r="S1691" s="6">
        <f t="shared" si="106"/>
        <v>0</v>
      </c>
      <c r="T1691" s="6">
        <v>0</v>
      </c>
      <c r="U1691" s="6">
        <f t="shared" si="107"/>
        <v>0</v>
      </c>
      <c r="V1691" s="6" t="b">
        <f t="shared" si="104"/>
        <v>0</v>
      </c>
      <c r="W1691" s="6" t="b">
        <f t="shared" si="105"/>
        <v>0</v>
      </c>
    </row>
    <row r="1692" spans="1:23" x14ac:dyDescent="0.2">
      <c r="A1692" s="5">
        <v>2679</v>
      </c>
      <c r="B1692" s="5">
        <v>1849</v>
      </c>
      <c r="C1692" s="6" t="s">
        <v>2980</v>
      </c>
      <c r="D1692" s="6" t="s">
        <v>2980</v>
      </c>
      <c r="E1692" s="6" t="s">
        <v>2981</v>
      </c>
      <c r="F1692" s="6" t="s">
        <v>5689</v>
      </c>
      <c r="G1692" s="6" t="s">
        <v>12393</v>
      </c>
      <c r="H1692" s="6" t="s">
        <v>780</v>
      </c>
      <c r="I1692" s="6" t="s">
        <v>780</v>
      </c>
      <c r="J1692" s="6" t="s">
        <v>2954</v>
      </c>
      <c r="K1692" s="6" t="s">
        <v>2954</v>
      </c>
      <c r="L1692" s="5">
        <v>4192891700</v>
      </c>
      <c r="M1692" s="5">
        <v>4192891700</v>
      </c>
      <c r="N1692" s="6" t="s">
        <v>8972</v>
      </c>
      <c r="O1692" s="6" t="s">
        <v>8972</v>
      </c>
      <c r="P1692" s="6" t="s">
        <v>8975</v>
      </c>
      <c r="Q1692" s="5"/>
      <c r="R1692" s="6" t="s">
        <v>8780</v>
      </c>
      <c r="S1692" s="6">
        <f t="shared" si="106"/>
        <v>0</v>
      </c>
      <c r="T1692" s="6">
        <v>0</v>
      </c>
      <c r="U1692" s="6">
        <f t="shared" si="107"/>
        <v>0</v>
      </c>
      <c r="V1692" s="6" t="b">
        <f t="shared" si="104"/>
        <v>0</v>
      </c>
      <c r="W1692" s="6" t="b">
        <f t="shared" si="105"/>
        <v>0</v>
      </c>
    </row>
    <row r="1693" spans="1:23" x14ac:dyDescent="0.2">
      <c r="A1693" s="5">
        <v>2692</v>
      </c>
      <c r="B1693" s="5">
        <v>1850</v>
      </c>
      <c r="C1693" s="6" t="s">
        <v>1386</v>
      </c>
      <c r="D1693" s="6" t="s">
        <v>1386</v>
      </c>
      <c r="E1693" s="6" t="s">
        <v>12412</v>
      </c>
      <c r="F1693" s="6" t="s">
        <v>12412</v>
      </c>
      <c r="G1693" s="6" t="s">
        <v>12413</v>
      </c>
      <c r="H1693" s="6" t="s">
        <v>12414</v>
      </c>
      <c r="I1693" s="6" t="s">
        <v>12414</v>
      </c>
      <c r="J1693" s="6" t="s">
        <v>2954</v>
      </c>
      <c r="K1693" s="6" t="s">
        <v>2954</v>
      </c>
      <c r="L1693" s="5">
        <v>7405323962</v>
      </c>
      <c r="M1693" s="5">
        <v>7405323962</v>
      </c>
      <c r="N1693" s="6" t="s">
        <v>11017</v>
      </c>
      <c r="O1693" s="6" t="s">
        <v>11017</v>
      </c>
      <c r="P1693" s="6" t="s">
        <v>8975</v>
      </c>
      <c r="Q1693" s="5"/>
      <c r="R1693" s="6" t="s">
        <v>12415</v>
      </c>
      <c r="S1693" s="6">
        <f t="shared" si="106"/>
        <v>0</v>
      </c>
      <c r="T1693" s="6">
        <v>0</v>
      </c>
      <c r="U1693" s="6">
        <f t="shared" si="107"/>
        <v>0</v>
      </c>
      <c r="V1693" s="6" t="b">
        <f t="shared" si="104"/>
        <v>0</v>
      </c>
      <c r="W1693" s="6" t="b">
        <f t="shared" si="105"/>
        <v>0</v>
      </c>
    </row>
    <row r="1694" spans="1:23" x14ac:dyDescent="0.2">
      <c r="A1694" s="5">
        <v>2693</v>
      </c>
      <c r="B1694" s="5">
        <v>1850</v>
      </c>
      <c r="C1694" s="6" t="s">
        <v>1386</v>
      </c>
      <c r="D1694" s="6" t="s">
        <v>1386</v>
      </c>
      <c r="E1694" s="6" t="s">
        <v>12412</v>
      </c>
      <c r="F1694" s="6" t="s">
        <v>12412</v>
      </c>
      <c r="G1694" s="6" t="s">
        <v>12413</v>
      </c>
      <c r="H1694" s="6" t="s">
        <v>12414</v>
      </c>
      <c r="I1694" s="6" t="s">
        <v>12414</v>
      </c>
      <c r="J1694" s="6" t="s">
        <v>2954</v>
      </c>
      <c r="K1694" s="6" t="s">
        <v>2954</v>
      </c>
      <c r="L1694" s="5">
        <v>7405323962</v>
      </c>
      <c r="M1694" s="5">
        <v>7405323962</v>
      </c>
      <c r="N1694" s="6" t="s">
        <v>8972</v>
      </c>
      <c r="O1694" s="6" t="s">
        <v>11017</v>
      </c>
      <c r="P1694" s="6" t="s">
        <v>8975</v>
      </c>
      <c r="Q1694" s="5"/>
      <c r="R1694" s="6" t="s">
        <v>12415</v>
      </c>
      <c r="S1694" s="6">
        <f t="shared" si="106"/>
        <v>0</v>
      </c>
      <c r="T1694" s="6">
        <v>0</v>
      </c>
      <c r="U1694" s="6">
        <f t="shared" si="107"/>
        <v>1</v>
      </c>
      <c r="V1694" s="6" t="b">
        <f t="shared" si="104"/>
        <v>0</v>
      </c>
      <c r="W1694" s="6" t="str">
        <f t="shared" si="105"/>
        <v>lost SR</v>
      </c>
    </row>
    <row r="1695" spans="1:23" x14ac:dyDescent="0.2">
      <c r="A1695" s="5">
        <v>2743</v>
      </c>
      <c r="B1695" s="5">
        <v>1851</v>
      </c>
      <c r="C1695" s="6" t="s">
        <v>12462</v>
      </c>
      <c r="D1695" s="6" t="s">
        <v>12462</v>
      </c>
      <c r="E1695" s="6" t="s">
        <v>12463</v>
      </c>
      <c r="F1695" s="6" t="s">
        <v>12463</v>
      </c>
      <c r="G1695" s="6" t="s">
        <v>12463</v>
      </c>
      <c r="H1695" s="6" t="s">
        <v>12464</v>
      </c>
      <c r="I1695" s="6" t="s">
        <v>12464</v>
      </c>
      <c r="J1695" s="6" t="s">
        <v>2954</v>
      </c>
      <c r="K1695" s="6" t="s">
        <v>2954</v>
      </c>
      <c r="L1695" s="5">
        <v>4403226367</v>
      </c>
      <c r="M1695" s="5">
        <v>4402843204</v>
      </c>
      <c r="N1695" s="6" t="s">
        <v>11017</v>
      </c>
      <c r="O1695" s="6" t="s">
        <v>11017</v>
      </c>
      <c r="P1695" s="6" t="s">
        <v>8975</v>
      </c>
      <c r="Q1695" s="5"/>
      <c r="R1695" s="6" t="s">
        <v>12487</v>
      </c>
      <c r="S1695" s="6">
        <f t="shared" si="106"/>
        <v>0</v>
      </c>
      <c r="T1695" s="6">
        <v>0</v>
      </c>
      <c r="U1695" s="6">
        <f t="shared" si="107"/>
        <v>0</v>
      </c>
      <c r="V1695" s="6" t="b">
        <f t="shared" si="104"/>
        <v>0</v>
      </c>
      <c r="W1695" s="6" t="b">
        <f t="shared" si="105"/>
        <v>0</v>
      </c>
    </row>
    <row r="1696" spans="1:23" x14ac:dyDescent="0.2">
      <c r="A1696" s="5">
        <v>2734</v>
      </c>
      <c r="B1696" s="5">
        <v>1852</v>
      </c>
      <c r="C1696" s="6" t="s">
        <v>21425</v>
      </c>
      <c r="D1696" s="6" t="s">
        <v>21425</v>
      </c>
      <c r="E1696" s="6" t="s">
        <v>12463</v>
      </c>
      <c r="F1696" s="6" t="s">
        <v>12463</v>
      </c>
      <c r="G1696" s="6" t="s">
        <v>21450</v>
      </c>
      <c r="H1696" s="6" t="s">
        <v>12464</v>
      </c>
      <c r="I1696" s="6" t="s">
        <v>12464</v>
      </c>
      <c r="J1696" s="6" t="s">
        <v>2954</v>
      </c>
      <c r="K1696" s="6" t="s">
        <v>2954</v>
      </c>
      <c r="L1696" s="5">
        <v>4403227526</v>
      </c>
      <c r="M1696" s="5">
        <v>4403227526</v>
      </c>
      <c r="N1696" s="6" t="s">
        <v>11017</v>
      </c>
      <c r="O1696" s="6" t="s">
        <v>11017</v>
      </c>
      <c r="P1696" s="6" t="s">
        <v>8975</v>
      </c>
      <c r="Q1696" s="5"/>
      <c r="R1696" s="6" t="s">
        <v>21427</v>
      </c>
      <c r="S1696" s="6">
        <f t="shared" si="106"/>
        <v>0</v>
      </c>
      <c r="T1696" s="6">
        <v>0</v>
      </c>
      <c r="U1696" s="6">
        <f t="shared" si="107"/>
        <v>0</v>
      </c>
      <c r="V1696" s="6" t="b">
        <f t="shared" si="104"/>
        <v>0</v>
      </c>
      <c r="W1696" s="6" t="b">
        <f t="shared" si="105"/>
        <v>0</v>
      </c>
    </row>
    <row r="1697" spans="1:23" x14ac:dyDescent="0.2">
      <c r="A1697" s="5">
        <v>2739</v>
      </c>
      <c r="B1697" s="5">
        <v>1853</v>
      </c>
      <c r="C1697" s="6" t="s">
        <v>12477</v>
      </c>
      <c r="D1697" s="6" t="s">
        <v>12477</v>
      </c>
      <c r="E1697" s="6" t="s">
        <v>12478</v>
      </c>
      <c r="F1697" s="6" t="s">
        <v>12478</v>
      </c>
      <c r="G1697" s="6" t="s">
        <v>12478</v>
      </c>
      <c r="H1697" s="6" t="s">
        <v>12479</v>
      </c>
      <c r="I1697" s="6" t="s">
        <v>12479</v>
      </c>
      <c r="J1697" s="6" t="s">
        <v>2954</v>
      </c>
      <c r="K1697" s="6" t="s">
        <v>2954</v>
      </c>
      <c r="L1697" s="5">
        <v>3307239692</v>
      </c>
      <c r="M1697" s="5">
        <v>3307239688</v>
      </c>
      <c r="N1697" s="6" t="s">
        <v>11017</v>
      </c>
      <c r="O1697" s="6" t="s">
        <v>11017</v>
      </c>
      <c r="P1697" s="6" t="s">
        <v>8975</v>
      </c>
      <c r="Q1697" s="5"/>
      <c r="R1697" s="6" t="s">
        <v>12480</v>
      </c>
      <c r="S1697" s="6">
        <f t="shared" si="106"/>
        <v>0</v>
      </c>
      <c r="T1697" s="6">
        <v>0</v>
      </c>
      <c r="U1697" s="6">
        <f t="shared" si="107"/>
        <v>0</v>
      </c>
      <c r="V1697" s="6" t="b">
        <f t="shared" si="104"/>
        <v>0</v>
      </c>
      <c r="W1697" s="6" t="b">
        <f t="shared" si="105"/>
        <v>0</v>
      </c>
    </row>
    <row r="1698" spans="1:23" x14ac:dyDescent="0.2">
      <c r="A1698" s="5">
        <v>2730</v>
      </c>
      <c r="B1698" s="5">
        <v>1854</v>
      </c>
      <c r="C1698" s="6" t="s">
        <v>12456</v>
      </c>
      <c r="D1698" s="6" t="s">
        <v>12456</v>
      </c>
      <c r="E1698" s="6" t="s">
        <v>12457</v>
      </c>
      <c r="F1698" s="6" t="s">
        <v>12457</v>
      </c>
      <c r="G1698" s="6" t="s">
        <v>12457</v>
      </c>
      <c r="H1698" s="6" t="s">
        <v>205</v>
      </c>
      <c r="I1698" s="6" t="s">
        <v>205</v>
      </c>
      <c r="J1698" s="6" t="s">
        <v>2954</v>
      </c>
      <c r="K1698" s="6" t="s">
        <v>2954</v>
      </c>
      <c r="L1698" s="5">
        <v>9375733500</v>
      </c>
      <c r="M1698" s="5">
        <v>9375733521</v>
      </c>
      <c r="N1698" s="6" t="s">
        <v>11017</v>
      </c>
      <c r="O1698" s="6" t="s">
        <v>11017</v>
      </c>
      <c r="P1698" s="6" t="s">
        <v>8975</v>
      </c>
      <c r="Q1698" s="5"/>
      <c r="R1698" s="6" t="s">
        <v>12458</v>
      </c>
      <c r="S1698" s="6">
        <f t="shared" si="106"/>
        <v>0</v>
      </c>
      <c r="T1698" s="6">
        <v>0</v>
      </c>
      <c r="U1698" s="6">
        <f t="shared" si="107"/>
        <v>0</v>
      </c>
      <c r="V1698" s="6" t="b">
        <f t="shared" si="104"/>
        <v>0</v>
      </c>
      <c r="W1698" s="6" t="b">
        <f t="shared" si="105"/>
        <v>0</v>
      </c>
    </row>
    <row r="1699" spans="1:23" x14ac:dyDescent="0.2">
      <c r="A1699" s="5">
        <v>2731</v>
      </c>
      <c r="B1699" s="5">
        <v>1854</v>
      </c>
      <c r="C1699" s="6" t="s">
        <v>12456</v>
      </c>
      <c r="D1699" s="6" t="s">
        <v>12456</v>
      </c>
      <c r="E1699" s="6" t="s">
        <v>12457</v>
      </c>
      <c r="F1699" s="6" t="s">
        <v>12457</v>
      </c>
      <c r="G1699" s="6" t="s">
        <v>12457</v>
      </c>
      <c r="H1699" s="6" t="s">
        <v>205</v>
      </c>
      <c r="I1699" s="6" t="s">
        <v>205</v>
      </c>
      <c r="J1699" s="6" t="s">
        <v>2954</v>
      </c>
      <c r="K1699" s="6" t="s">
        <v>2954</v>
      </c>
      <c r="L1699" s="5">
        <v>9375733500</v>
      </c>
      <c r="M1699" s="5">
        <v>9375733521</v>
      </c>
      <c r="N1699" s="6" t="s">
        <v>8972</v>
      </c>
      <c r="O1699" s="6" t="s">
        <v>11017</v>
      </c>
      <c r="P1699" s="6" t="s">
        <v>8975</v>
      </c>
      <c r="Q1699" s="5"/>
      <c r="R1699" s="6" t="s">
        <v>12458</v>
      </c>
      <c r="S1699" s="6">
        <f t="shared" si="106"/>
        <v>0</v>
      </c>
      <c r="T1699" s="6">
        <v>0</v>
      </c>
      <c r="U1699" s="6">
        <f t="shared" si="107"/>
        <v>1</v>
      </c>
      <c r="V1699" s="6" t="b">
        <f t="shared" si="104"/>
        <v>0</v>
      </c>
      <c r="W1699" s="6" t="str">
        <f t="shared" si="105"/>
        <v>lost SR</v>
      </c>
    </row>
    <row r="1700" spans="1:23" x14ac:dyDescent="0.2">
      <c r="A1700" s="5">
        <v>2738</v>
      </c>
      <c r="B1700" s="5">
        <v>1855</v>
      </c>
      <c r="C1700" s="6" t="s">
        <v>12472</v>
      </c>
      <c r="D1700" s="6" t="s">
        <v>12472</v>
      </c>
      <c r="E1700" s="6" t="s">
        <v>12473</v>
      </c>
      <c r="F1700" s="6" t="s">
        <v>12473</v>
      </c>
      <c r="G1700" s="6" t="s">
        <v>12474</v>
      </c>
      <c r="H1700" s="6" t="s">
        <v>12475</v>
      </c>
      <c r="I1700" s="6" t="s">
        <v>12475</v>
      </c>
      <c r="J1700" s="6" t="s">
        <v>2954</v>
      </c>
      <c r="K1700" s="6" t="s">
        <v>2954</v>
      </c>
      <c r="L1700" s="5">
        <v>4199471545</v>
      </c>
      <c r="M1700" s="5">
        <v>4199471545</v>
      </c>
      <c r="N1700" s="6" t="s">
        <v>11017</v>
      </c>
      <c r="O1700" s="6" t="s">
        <v>11017</v>
      </c>
      <c r="P1700" s="6" t="s">
        <v>8975</v>
      </c>
      <c r="Q1700" s="5"/>
      <c r="R1700" s="6" t="s">
        <v>12476</v>
      </c>
      <c r="S1700" s="6">
        <f t="shared" si="106"/>
        <v>0</v>
      </c>
      <c r="T1700" s="6">
        <v>0</v>
      </c>
      <c r="U1700" s="6">
        <f t="shared" si="107"/>
        <v>0</v>
      </c>
      <c r="V1700" s="6" t="b">
        <f t="shared" si="104"/>
        <v>0</v>
      </c>
      <c r="W1700" s="6" t="b">
        <f t="shared" si="105"/>
        <v>0</v>
      </c>
    </row>
    <row r="1701" spans="1:23" x14ac:dyDescent="0.2">
      <c r="A1701" s="5">
        <v>2694</v>
      </c>
      <c r="B1701" s="5">
        <v>1856</v>
      </c>
      <c r="C1701" s="6" t="s">
        <v>12416</v>
      </c>
      <c r="D1701" s="6" t="s">
        <v>12416</v>
      </c>
      <c r="E1701" s="6" t="s">
        <v>12417</v>
      </c>
      <c r="F1701" s="6" t="s">
        <v>12417</v>
      </c>
      <c r="G1701" s="6" t="s">
        <v>12417</v>
      </c>
      <c r="H1701" s="6" t="s">
        <v>2986</v>
      </c>
      <c r="I1701" s="6" t="s">
        <v>2986</v>
      </c>
      <c r="J1701" s="6" t="s">
        <v>2954</v>
      </c>
      <c r="K1701" s="6" t="s">
        <v>2954</v>
      </c>
      <c r="L1701" s="5">
        <v>7407324958</v>
      </c>
      <c r="M1701" s="5">
        <v>7407324958</v>
      </c>
      <c r="N1701" s="6" t="s">
        <v>11017</v>
      </c>
      <c r="O1701" s="6" t="s">
        <v>11017</v>
      </c>
      <c r="P1701" s="6" t="s">
        <v>8975</v>
      </c>
      <c r="Q1701" s="5"/>
      <c r="R1701" s="6" t="s">
        <v>12418</v>
      </c>
      <c r="S1701" s="6">
        <f t="shared" si="106"/>
        <v>0</v>
      </c>
      <c r="T1701" s="6">
        <v>0</v>
      </c>
      <c r="U1701" s="6">
        <f t="shared" si="107"/>
        <v>0</v>
      </c>
      <c r="V1701" s="6" t="b">
        <f t="shared" si="104"/>
        <v>0</v>
      </c>
      <c r="W1701" s="6" t="b">
        <f t="shared" si="105"/>
        <v>0</v>
      </c>
    </row>
    <row r="1702" spans="1:23" x14ac:dyDescent="0.2">
      <c r="A1702" s="5">
        <v>2695</v>
      </c>
      <c r="B1702" s="5">
        <v>1856</v>
      </c>
      <c r="C1702" s="6" t="s">
        <v>12416</v>
      </c>
      <c r="D1702" s="6" t="s">
        <v>12416</v>
      </c>
      <c r="E1702" s="6" t="s">
        <v>12417</v>
      </c>
      <c r="F1702" s="6" t="s">
        <v>12417</v>
      </c>
      <c r="G1702" s="6" t="s">
        <v>12417</v>
      </c>
      <c r="H1702" s="6" t="s">
        <v>2986</v>
      </c>
      <c r="I1702" s="6" t="s">
        <v>2986</v>
      </c>
      <c r="J1702" s="6" t="s">
        <v>2954</v>
      </c>
      <c r="K1702" s="6" t="s">
        <v>2954</v>
      </c>
      <c r="L1702" s="5">
        <v>7407324958</v>
      </c>
      <c r="M1702" s="5">
        <v>7407324958</v>
      </c>
      <c r="N1702" s="6" t="s">
        <v>8972</v>
      </c>
      <c r="O1702" s="6" t="s">
        <v>11017</v>
      </c>
      <c r="P1702" s="6" t="s">
        <v>8975</v>
      </c>
      <c r="Q1702" s="5"/>
      <c r="R1702" s="6" t="s">
        <v>12418</v>
      </c>
      <c r="S1702" s="6">
        <f t="shared" si="106"/>
        <v>0</v>
      </c>
      <c r="T1702" s="6">
        <v>0</v>
      </c>
      <c r="U1702" s="6">
        <f t="shared" si="107"/>
        <v>1</v>
      </c>
      <c r="V1702" s="6" t="b">
        <f t="shared" si="104"/>
        <v>0</v>
      </c>
      <c r="W1702" s="6" t="str">
        <f t="shared" si="105"/>
        <v>lost SR</v>
      </c>
    </row>
    <row r="1703" spans="1:23" x14ac:dyDescent="0.2">
      <c r="A1703" s="5">
        <v>2669</v>
      </c>
      <c r="B1703" s="5">
        <v>1857</v>
      </c>
      <c r="C1703" s="6" t="s">
        <v>2974</v>
      </c>
      <c r="D1703" s="6" t="s">
        <v>2974</v>
      </c>
      <c r="E1703" s="6" t="s">
        <v>12381</v>
      </c>
      <c r="F1703" s="6" t="s">
        <v>12381</v>
      </c>
      <c r="G1703" s="6" t="s">
        <v>12381</v>
      </c>
      <c r="H1703" s="6" t="s">
        <v>12382</v>
      </c>
      <c r="I1703" s="6" t="s">
        <v>12382</v>
      </c>
      <c r="J1703" s="6" t="s">
        <v>2954</v>
      </c>
      <c r="K1703" s="6" t="s">
        <v>2954</v>
      </c>
      <c r="L1703" s="5">
        <v>4197346800</v>
      </c>
      <c r="M1703" s="5">
        <v>4197346800</v>
      </c>
      <c r="N1703" s="6" t="s">
        <v>11017</v>
      </c>
      <c r="O1703" s="6" t="s">
        <v>11017</v>
      </c>
      <c r="P1703" s="6" t="s">
        <v>8975</v>
      </c>
      <c r="Q1703" s="5"/>
      <c r="R1703" s="6" t="s">
        <v>12383</v>
      </c>
      <c r="S1703" s="6">
        <f t="shared" si="106"/>
        <v>0</v>
      </c>
      <c r="T1703" s="6">
        <v>0</v>
      </c>
      <c r="U1703" s="6">
        <f t="shared" si="107"/>
        <v>0</v>
      </c>
      <c r="V1703" s="6" t="b">
        <f t="shared" si="104"/>
        <v>0</v>
      </c>
      <c r="W1703" s="6" t="b">
        <f t="shared" si="105"/>
        <v>0</v>
      </c>
    </row>
    <row r="1704" spans="1:23" x14ac:dyDescent="0.2">
      <c r="A1704" s="5">
        <v>2670</v>
      </c>
      <c r="B1704" s="5">
        <v>1857</v>
      </c>
      <c r="C1704" s="6" t="s">
        <v>2974</v>
      </c>
      <c r="D1704" s="6" t="s">
        <v>2974</v>
      </c>
      <c r="E1704" s="6" t="s">
        <v>12381</v>
      </c>
      <c r="F1704" s="6" t="s">
        <v>12381</v>
      </c>
      <c r="G1704" s="6" t="s">
        <v>12381</v>
      </c>
      <c r="H1704" s="6" t="s">
        <v>12382</v>
      </c>
      <c r="I1704" s="6" t="s">
        <v>12382</v>
      </c>
      <c r="J1704" s="6" t="s">
        <v>2954</v>
      </c>
      <c r="K1704" s="6" t="s">
        <v>2954</v>
      </c>
      <c r="L1704" s="5">
        <v>4197346800</v>
      </c>
      <c r="M1704" s="5">
        <v>4197346800</v>
      </c>
      <c r="N1704" s="6" t="s">
        <v>8972</v>
      </c>
      <c r="O1704" s="6" t="s">
        <v>11017</v>
      </c>
      <c r="P1704" s="6" t="s">
        <v>8975</v>
      </c>
      <c r="Q1704" s="5"/>
      <c r="R1704" s="6" t="s">
        <v>12383</v>
      </c>
      <c r="S1704" s="6">
        <f t="shared" si="106"/>
        <v>0</v>
      </c>
      <c r="T1704" s="6">
        <v>0</v>
      </c>
      <c r="U1704" s="6">
        <f t="shared" si="107"/>
        <v>1</v>
      </c>
      <c r="V1704" s="6" t="b">
        <f t="shared" si="104"/>
        <v>0</v>
      </c>
      <c r="W1704" s="6" t="str">
        <f t="shared" si="105"/>
        <v>lost SR</v>
      </c>
    </row>
    <row r="1705" spans="1:23" x14ac:dyDescent="0.2">
      <c r="A1705" s="5">
        <v>2696</v>
      </c>
      <c r="B1705" s="5">
        <v>1858</v>
      </c>
      <c r="C1705" s="6" t="s">
        <v>12419</v>
      </c>
      <c r="D1705" s="6" t="s">
        <v>12419</v>
      </c>
      <c r="E1705" s="6" t="s">
        <v>12420</v>
      </c>
      <c r="F1705" s="6" t="s">
        <v>12420</v>
      </c>
      <c r="G1705" s="6" t="s">
        <v>12420</v>
      </c>
      <c r="H1705" s="6" t="s">
        <v>872</v>
      </c>
      <c r="I1705" s="6" t="s">
        <v>872</v>
      </c>
      <c r="J1705" s="6" t="s">
        <v>2954</v>
      </c>
      <c r="K1705" s="6" t="s">
        <v>2954</v>
      </c>
      <c r="L1705" s="5">
        <v>7403538863</v>
      </c>
      <c r="M1705" s="5">
        <v>7403538863</v>
      </c>
      <c r="N1705" s="6" t="s">
        <v>11017</v>
      </c>
      <c r="O1705" s="6" t="s">
        <v>11017</v>
      </c>
      <c r="P1705" s="6" t="s">
        <v>8975</v>
      </c>
      <c r="Q1705" s="5"/>
      <c r="R1705" s="6" t="s">
        <v>12421</v>
      </c>
      <c r="S1705" s="6">
        <f t="shared" si="106"/>
        <v>0</v>
      </c>
      <c r="T1705" s="6">
        <v>0</v>
      </c>
      <c r="U1705" s="6">
        <f t="shared" si="107"/>
        <v>0</v>
      </c>
      <c r="V1705" s="6" t="b">
        <f t="shared" si="104"/>
        <v>0</v>
      </c>
      <c r="W1705" s="6" t="b">
        <f t="shared" si="105"/>
        <v>0</v>
      </c>
    </row>
    <row r="1706" spans="1:23" x14ac:dyDescent="0.2">
      <c r="A1706" s="5">
        <v>2697</v>
      </c>
      <c r="B1706" s="5">
        <v>1858</v>
      </c>
      <c r="C1706" s="6" t="s">
        <v>12419</v>
      </c>
      <c r="D1706" s="6" t="s">
        <v>12419</v>
      </c>
      <c r="E1706" s="6" t="s">
        <v>12420</v>
      </c>
      <c r="F1706" s="6" t="s">
        <v>12420</v>
      </c>
      <c r="G1706" s="6" t="s">
        <v>12420</v>
      </c>
      <c r="H1706" s="6" t="s">
        <v>872</v>
      </c>
      <c r="I1706" s="6" t="s">
        <v>872</v>
      </c>
      <c r="J1706" s="6" t="s">
        <v>2954</v>
      </c>
      <c r="K1706" s="6" t="s">
        <v>2954</v>
      </c>
      <c r="L1706" s="5">
        <v>7403538863</v>
      </c>
      <c r="M1706" s="5">
        <v>7403538863</v>
      </c>
      <c r="N1706" s="6" t="s">
        <v>8972</v>
      </c>
      <c r="O1706" s="6" t="s">
        <v>11017</v>
      </c>
      <c r="P1706" s="6" t="s">
        <v>8975</v>
      </c>
      <c r="Q1706" s="5"/>
      <c r="R1706" s="6" t="s">
        <v>12421</v>
      </c>
      <c r="S1706" s="6">
        <f t="shared" si="106"/>
        <v>0</v>
      </c>
      <c r="T1706" s="6">
        <v>0</v>
      </c>
      <c r="U1706" s="6">
        <f t="shared" si="107"/>
        <v>1</v>
      </c>
      <c r="V1706" s="6" t="b">
        <f t="shared" si="104"/>
        <v>0</v>
      </c>
      <c r="W1706" s="6" t="str">
        <f t="shared" si="105"/>
        <v>lost SR</v>
      </c>
    </row>
    <row r="1707" spans="1:23" x14ac:dyDescent="0.2">
      <c r="A1707" s="5">
        <v>2671</v>
      </c>
      <c r="B1707" s="5">
        <v>1859</v>
      </c>
      <c r="C1707" s="6" t="s">
        <v>21068</v>
      </c>
      <c r="D1707" s="6" t="s">
        <v>21068</v>
      </c>
      <c r="E1707" s="6" t="s">
        <v>17399</v>
      </c>
      <c r="F1707" s="6" t="s">
        <v>17399</v>
      </c>
      <c r="G1707" s="6" t="s">
        <v>17399</v>
      </c>
      <c r="H1707" s="6" t="s">
        <v>12819</v>
      </c>
      <c r="I1707" s="6" t="s">
        <v>12819</v>
      </c>
      <c r="J1707" s="6" t="s">
        <v>2954</v>
      </c>
      <c r="K1707" s="6" t="s">
        <v>2954</v>
      </c>
      <c r="L1707" s="5">
        <v>4193346377</v>
      </c>
      <c r="M1707" s="5">
        <v>4193346355</v>
      </c>
      <c r="N1707" s="6" t="s">
        <v>11017</v>
      </c>
      <c r="O1707" s="6" t="s">
        <v>11017</v>
      </c>
      <c r="P1707" s="6" t="s">
        <v>8975</v>
      </c>
      <c r="Q1707" s="5"/>
      <c r="R1707" s="6" t="s">
        <v>8781</v>
      </c>
      <c r="S1707" s="6">
        <f t="shared" si="106"/>
        <v>0</v>
      </c>
      <c r="T1707" s="6">
        <v>0</v>
      </c>
      <c r="U1707" s="6">
        <f t="shared" si="107"/>
        <v>0</v>
      </c>
      <c r="V1707" s="6" t="b">
        <f t="shared" si="104"/>
        <v>0</v>
      </c>
      <c r="W1707" s="6" t="b">
        <f t="shared" si="105"/>
        <v>0</v>
      </c>
    </row>
    <row r="1708" spans="1:23" x14ac:dyDescent="0.2">
      <c r="A1708" s="5">
        <v>2672</v>
      </c>
      <c r="B1708" s="5">
        <v>1859</v>
      </c>
      <c r="C1708" s="6" t="s">
        <v>21068</v>
      </c>
      <c r="D1708" s="6" t="s">
        <v>21068</v>
      </c>
      <c r="E1708" s="6" t="s">
        <v>17399</v>
      </c>
      <c r="F1708" s="6" t="s">
        <v>17399</v>
      </c>
      <c r="G1708" s="6" t="s">
        <v>17399</v>
      </c>
      <c r="H1708" s="6" t="s">
        <v>12819</v>
      </c>
      <c r="I1708" s="6" t="s">
        <v>12819</v>
      </c>
      <c r="J1708" s="6" t="s">
        <v>2954</v>
      </c>
      <c r="K1708" s="6" t="s">
        <v>2954</v>
      </c>
      <c r="L1708" s="5">
        <v>4193346355</v>
      </c>
      <c r="M1708" s="5">
        <v>4193346355</v>
      </c>
      <c r="N1708" s="6" t="s">
        <v>8972</v>
      </c>
      <c r="O1708" s="6" t="s">
        <v>11017</v>
      </c>
      <c r="P1708" s="6" t="s">
        <v>8975</v>
      </c>
      <c r="Q1708" s="5"/>
      <c r="R1708" s="6" t="s">
        <v>8781</v>
      </c>
      <c r="S1708" s="6">
        <f t="shared" si="106"/>
        <v>0</v>
      </c>
      <c r="T1708" s="6">
        <v>0</v>
      </c>
      <c r="U1708" s="6">
        <f t="shared" si="107"/>
        <v>1</v>
      </c>
      <c r="V1708" s="6" t="b">
        <f t="shared" si="104"/>
        <v>0</v>
      </c>
      <c r="W1708" s="6" t="str">
        <f t="shared" si="105"/>
        <v>lost SR</v>
      </c>
    </row>
    <row r="1709" spans="1:23" x14ac:dyDescent="0.2">
      <c r="A1709" s="5">
        <v>2673</v>
      </c>
      <c r="B1709" s="5">
        <v>1860</v>
      </c>
      <c r="C1709" s="6" t="s">
        <v>2975</v>
      </c>
      <c r="D1709" s="6" t="s">
        <v>2975</v>
      </c>
      <c r="E1709" s="6" t="s">
        <v>2976</v>
      </c>
      <c r="F1709" s="6" t="s">
        <v>7669</v>
      </c>
      <c r="G1709" s="6" t="s">
        <v>2976</v>
      </c>
      <c r="H1709" s="6" t="s">
        <v>2977</v>
      </c>
      <c r="I1709" s="6" t="s">
        <v>2977</v>
      </c>
      <c r="J1709" s="6" t="s">
        <v>2954</v>
      </c>
      <c r="K1709" s="6" t="s">
        <v>2954</v>
      </c>
      <c r="L1709" s="5">
        <v>4194473691</v>
      </c>
      <c r="M1709" s="5">
        <v>4194473691</v>
      </c>
      <c r="N1709" s="6" t="s">
        <v>8972</v>
      </c>
      <c r="O1709" s="6" t="s">
        <v>8972</v>
      </c>
      <c r="P1709" s="6" t="s">
        <v>8975</v>
      </c>
      <c r="Q1709" s="5"/>
      <c r="R1709" s="6" t="s">
        <v>8781</v>
      </c>
      <c r="S1709" s="6">
        <f t="shared" si="106"/>
        <v>0</v>
      </c>
      <c r="T1709" s="6">
        <v>0</v>
      </c>
      <c r="U1709" s="6">
        <f t="shared" si="107"/>
        <v>0</v>
      </c>
      <c r="V1709" s="6" t="b">
        <f t="shared" si="104"/>
        <v>0</v>
      </c>
      <c r="W1709" s="6" t="b">
        <f t="shared" si="105"/>
        <v>0</v>
      </c>
    </row>
    <row r="1710" spans="1:23" x14ac:dyDescent="0.2">
      <c r="A1710" s="5">
        <v>2674</v>
      </c>
      <c r="B1710" s="5">
        <v>1862</v>
      </c>
      <c r="C1710" s="6" t="s">
        <v>12385</v>
      </c>
      <c r="D1710" s="6" t="s">
        <v>12385</v>
      </c>
      <c r="E1710" s="6" t="s">
        <v>12386</v>
      </c>
      <c r="F1710" s="6" t="s">
        <v>12386</v>
      </c>
      <c r="G1710" s="6" t="s">
        <v>12387</v>
      </c>
      <c r="H1710" s="6" t="s">
        <v>447</v>
      </c>
      <c r="I1710" s="6" t="s">
        <v>447</v>
      </c>
      <c r="J1710" s="6" t="s">
        <v>2954</v>
      </c>
      <c r="K1710" s="6" t="s">
        <v>2954</v>
      </c>
      <c r="L1710" s="5">
        <v>3303435555</v>
      </c>
      <c r="M1710" s="5">
        <v>3303435555</v>
      </c>
      <c r="N1710" s="6" t="s">
        <v>11017</v>
      </c>
      <c r="O1710" s="6" t="s">
        <v>11017</v>
      </c>
      <c r="P1710" s="6" t="s">
        <v>8975</v>
      </c>
      <c r="Q1710" s="5"/>
      <c r="R1710" s="6" t="s">
        <v>12388</v>
      </c>
      <c r="S1710" s="6">
        <f t="shared" si="106"/>
        <v>0</v>
      </c>
      <c r="T1710" s="6">
        <v>0</v>
      </c>
      <c r="U1710" s="6">
        <f t="shared" si="107"/>
        <v>0</v>
      </c>
      <c r="V1710" s="6" t="b">
        <f t="shared" si="104"/>
        <v>0</v>
      </c>
      <c r="W1710" s="6" t="b">
        <f t="shared" si="105"/>
        <v>0</v>
      </c>
    </row>
    <row r="1711" spans="1:23" x14ac:dyDescent="0.2">
      <c r="A1711" s="5">
        <v>2647</v>
      </c>
      <c r="B1711" s="5">
        <v>1863</v>
      </c>
      <c r="C1711" s="6" t="s">
        <v>1481</v>
      </c>
      <c r="D1711" s="6" t="s">
        <v>1481</v>
      </c>
      <c r="E1711" s="6" t="s">
        <v>12452</v>
      </c>
      <c r="F1711" s="6" t="s">
        <v>12452</v>
      </c>
      <c r="G1711" s="6" t="s">
        <v>12453</v>
      </c>
      <c r="H1711" s="6" t="s">
        <v>12454</v>
      </c>
      <c r="I1711" s="6" t="s">
        <v>12454</v>
      </c>
      <c r="J1711" s="6" t="s">
        <v>2954</v>
      </c>
      <c r="K1711" s="6" t="s">
        <v>2954</v>
      </c>
      <c r="L1711" s="5">
        <v>9376422053</v>
      </c>
      <c r="M1711" s="5">
        <v>9376422053</v>
      </c>
      <c r="N1711" s="6" t="s">
        <v>8972</v>
      </c>
      <c r="O1711" s="6" t="s">
        <v>11017</v>
      </c>
      <c r="P1711" s="6" t="s">
        <v>8975</v>
      </c>
      <c r="Q1711" s="5"/>
      <c r="R1711" s="6" t="s">
        <v>8771</v>
      </c>
      <c r="S1711" s="6">
        <f t="shared" si="106"/>
        <v>0</v>
      </c>
      <c r="T1711" s="6">
        <v>0</v>
      </c>
      <c r="U1711" s="6">
        <f t="shared" si="107"/>
        <v>0</v>
      </c>
      <c r="V1711" s="6" t="b">
        <f t="shared" si="104"/>
        <v>0</v>
      </c>
      <c r="W1711" s="6" t="b">
        <f t="shared" si="105"/>
        <v>0</v>
      </c>
    </row>
    <row r="1712" spans="1:23" x14ac:dyDescent="0.2">
      <c r="A1712" s="5">
        <v>2724</v>
      </c>
      <c r="B1712" s="5">
        <v>1863</v>
      </c>
      <c r="C1712" s="6" t="s">
        <v>1481</v>
      </c>
      <c r="D1712" s="6" t="s">
        <v>1481</v>
      </c>
      <c r="E1712" s="6" t="s">
        <v>12452</v>
      </c>
      <c r="F1712" s="6" t="s">
        <v>12452</v>
      </c>
      <c r="G1712" s="6" t="s">
        <v>12453</v>
      </c>
      <c r="H1712" s="6" t="s">
        <v>12454</v>
      </c>
      <c r="I1712" s="6" t="s">
        <v>12454</v>
      </c>
      <c r="J1712" s="6" t="s">
        <v>2954</v>
      </c>
      <c r="K1712" s="6" t="s">
        <v>2954</v>
      </c>
      <c r="L1712" s="5">
        <v>9376422053</v>
      </c>
      <c r="M1712" s="5">
        <v>9376422053</v>
      </c>
      <c r="N1712" s="6" t="s">
        <v>11017</v>
      </c>
      <c r="O1712" s="6" t="s">
        <v>11017</v>
      </c>
      <c r="P1712" s="6" t="s">
        <v>8975</v>
      </c>
      <c r="Q1712" s="5"/>
      <c r="R1712" s="6" t="s">
        <v>12455</v>
      </c>
      <c r="S1712" s="6">
        <f t="shared" si="106"/>
        <v>0</v>
      </c>
      <c r="T1712" s="6">
        <v>0</v>
      </c>
      <c r="U1712" s="6">
        <f t="shared" si="107"/>
        <v>1</v>
      </c>
      <c r="V1712" s="6" t="b">
        <f t="shared" si="104"/>
        <v>0</v>
      </c>
      <c r="W1712" s="6" t="str">
        <f t="shared" si="105"/>
        <v>lost SR</v>
      </c>
    </row>
    <row r="1713" spans="1:28" x14ac:dyDescent="0.2">
      <c r="A1713" s="5">
        <v>2722</v>
      </c>
      <c r="B1713" s="5">
        <v>1864</v>
      </c>
      <c r="C1713" s="6" t="s">
        <v>12448</v>
      </c>
      <c r="D1713" s="6" t="s">
        <v>12448</v>
      </c>
      <c r="E1713" s="6" t="s">
        <v>12449</v>
      </c>
      <c r="F1713" s="6" t="s">
        <v>12449</v>
      </c>
      <c r="G1713" s="6" t="s">
        <v>12450</v>
      </c>
      <c r="H1713" s="6" t="s">
        <v>516</v>
      </c>
      <c r="I1713" s="6" t="s">
        <v>516</v>
      </c>
      <c r="J1713" s="6" t="s">
        <v>2954</v>
      </c>
      <c r="K1713" s="6" t="s">
        <v>2954</v>
      </c>
      <c r="L1713" s="5">
        <v>5136951229</v>
      </c>
      <c r="M1713" s="5">
        <v>5136951564</v>
      </c>
      <c r="N1713" s="6" t="s">
        <v>11017</v>
      </c>
      <c r="O1713" s="6" t="s">
        <v>11017</v>
      </c>
      <c r="P1713" s="6" t="s">
        <v>8975</v>
      </c>
      <c r="Q1713" s="5"/>
      <c r="R1713" s="6" t="s">
        <v>12451</v>
      </c>
      <c r="S1713" s="6">
        <f t="shared" si="106"/>
        <v>0</v>
      </c>
      <c r="T1713" s="6">
        <v>0</v>
      </c>
      <c r="U1713" s="6">
        <f t="shared" si="107"/>
        <v>0</v>
      </c>
      <c r="V1713" s="6" t="b">
        <f t="shared" si="104"/>
        <v>0</v>
      </c>
      <c r="W1713" s="6" t="b">
        <f t="shared" si="105"/>
        <v>0</v>
      </c>
    </row>
    <row r="1714" spans="1:28" x14ac:dyDescent="0.2">
      <c r="A1714" s="5">
        <v>2723</v>
      </c>
      <c r="B1714" s="5">
        <v>1864</v>
      </c>
      <c r="C1714" s="6" t="s">
        <v>12448</v>
      </c>
      <c r="D1714" s="6" t="s">
        <v>12448</v>
      </c>
      <c r="E1714" s="6" t="s">
        <v>12449</v>
      </c>
      <c r="F1714" s="6" t="s">
        <v>12449</v>
      </c>
      <c r="G1714" s="6" t="s">
        <v>12450</v>
      </c>
      <c r="H1714" s="6" t="s">
        <v>516</v>
      </c>
      <c r="I1714" s="6" t="s">
        <v>516</v>
      </c>
      <c r="J1714" s="6" t="s">
        <v>2954</v>
      </c>
      <c r="K1714" s="6" t="s">
        <v>2954</v>
      </c>
      <c r="L1714" s="5">
        <v>5136951229</v>
      </c>
      <c r="M1714" s="5">
        <v>5136951564</v>
      </c>
      <c r="N1714" s="6" t="s">
        <v>8972</v>
      </c>
      <c r="O1714" s="6" t="s">
        <v>11017</v>
      </c>
      <c r="P1714" s="6" t="s">
        <v>8975</v>
      </c>
      <c r="Q1714" s="5"/>
      <c r="R1714" s="6" t="s">
        <v>12451</v>
      </c>
      <c r="S1714" s="6">
        <f t="shared" si="106"/>
        <v>0</v>
      </c>
      <c r="T1714" s="6">
        <v>0</v>
      </c>
      <c r="U1714" s="6">
        <f t="shared" si="107"/>
        <v>1</v>
      </c>
      <c r="V1714" s="6" t="b">
        <f t="shared" si="104"/>
        <v>0</v>
      </c>
      <c r="W1714" s="6" t="str">
        <f t="shared" si="105"/>
        <v>lost SR</v>
      </c>
    </row>
    <row r="1715" spans="1:28" x14ac:dyDescent="0.2">
      <c r="A1715" s="5">
        <v>2663</v>
      </c>
      <c r="B1715" s="5">
        <v>1865</v>
      </c>
      <c r="C1715" s="6" t="s">
        <v>12376</v>
      </c>
      <c r="D1715" s="6" t="s">
        <v>12376</v>
      </c>
      <c r="E1715" s="6" t="s">
        <v>12377</v>
      </c>
      <c r="F1715" s="6" t="s">
        <v>12377</v>
      </c>
      <c r="G1715" s="6" t="s">
        <v>12377</v>
      </c>
      <c r="H1715" s="6" t="s">
        <v>2970</v>
      </c>
      <c r="I1715" s="6" t="s">
        <v>2970</v>
      </c>
      <c r="J1715" s="6" t="s">
        <v>2954</v>
      </c>
      <c r="K1715" s="6" t="s">
        <v>2954</v>
      </c>
      <c r="L1715" s="5">
        <v>7402825676</v>
      </c>
      <c r="M1715" s="5">
        <v>7402825676</v>
      </c>
      <c r="N1715" s="6" t="s">
        <v>11017</v>
      </c>
      <c r="O1715" s="6" t="s">
        <v>11017</v>
      </c>
      <c r="P1715" s="6" t="s">
        <v>8975</v>
      </c>
      <c r="Q1715" s="5"/>
      <c r="R1715" s="6" t="s">
        <v>12378</v>
      </c>
      <c r="S1715" s="6">
        <f t="shared" si="106"/>
        <v>0</v>
      </c>
      <c r="T1715" s="6">
        <v>0</v>
      </c>
      <c r="U1715" s="6">
        <f t="shared" si="107"/>
        <v>0</v>
      </c>
      <c r="V1715" s="6" t="b">
        <f t="shared" si="104"/>
        <v>0</v>
      </c>
      <c r="W1715" s="6" t="b">
        <f t="shared" si="105"/>
        <v>0</v>
      </c>
    </row>
    <row r="1716" spans="1:28" x14ac:dyDescent="0.2">
      <c r="A1716" s="5">
        <v>2664</v>
      </c>
      <c r="B1716" s="5">
        <v>1865</v>
      </c>
      <c r="C1716" s="6" t="s">
        <v>12376</v>
      </c>
      <c r="D1716" s="6" t="s">
        <v>12376</v>
      </c>
      <c r="E1716" s="6" t="s">
        <v>12377</v>
      </c>
      <c r="F1716" s="6" t="s">
        <v>12377</v>
      </c>
      <c r="G1716" s="6" t="s">
        <v>12377</v>
      </c>
      <c r="H1716" s="6" t="s">
        <v>2970</v>
      </c>
      <c r="I1716" s="6" t="s">
        <v>2970</v>
      </c>
      <c r="J1716" s="6" t="s">
        <v>2954</v>
      </c>
      <c r="K1716" s="6" t="s">
        <v>2954</v>
      </c>
      <c r="L1716" s="5">
        <v>7402825676</v>
      </c>
      <c r="M1716" s="5">
        <v>7402825676</v>
      </c>
      <c r="N1716" s="6" t="s">
        <v>8972</v>
      </c>
      <c r="O1716" s="6" t="s">
        <v>11017</v>
      </c>
      <c r="P1716" s="6" t="s">
        <v>8975</v>
      </c>
      <c r="Q1716" s="5"/>
      <c r="R1716" s="6" t="s">
        <v>12378</v>
      </c>
      <c r="S1716" s="6">
        <f t="shared" si="106"/>
        <v>0</v>
      </c>
      <c r="T1716" s="6">
        <v>0</v>
      </c>
      <c r="U1716" s="6">
        <f t="shared" si="107"/>
        <v>1</v>
      </c>
      <c r="V1716" s="6" t="b">
        <f t="shared" si="104"/>
        <v>0</v>
      </c>
      <c r="W1716" s="6" t="str">
        <f t="shared" si="105"/>
        <v>lost SR</v>
      </c>
      <c r="AB1716" s="6">
        <v>13</v>
      </c>
    </row>
    <row r="1717" spans="1:28" x14ac:dyDescent="0.2">
      <c r="A1717" s="5">
        <v>2698</v>
      </c>
      <c r="B1717" s="5">
        <v>1866</v>
      </c>
      <c r="C1717" s="6" t="s">
        <v>12422</v>
      </c>
      <c r="D1717" s="6" t="s">
        <v>12422</v>
      </c>
      <c r="E1717" s="6" t="s">
        <v>12423</v>
      </c>
      <c r="F1717" s="6" t="s">
        <v>12423</v>
      </c>
      <c r="G1717" s="6" t="s">
        <v>12424</v>
      </c>
      <c r="H1717" s="6" t="s">
        <v>1577</v>
      </c>
      <c r="I1717" s="6" t="s">
        <v>1577</v>
      </c>
      <c r="J1717" s="6" t="s">
        <v>2954</v>
      </c>
      <c r="K1717" s="6" t="s">
        <v>2954</v>
      </c>
      <c r="L1717" s="5">
        <v>4193528402</v>
      </c>
      <c r="M1717" s="5">
        <v>4193542705</v>
      </c>
      <c r="N1717" s="6" t="s">
        <v>11017</v>
      </c>
      <c r="O1717" s="6" t="s">
        <v>11017</v>
      </c>
      <c r="P1717" s="6" t="s">
        <v>8975</v>
      </c>
      <c r="Q1717" s="5"/>
      <c r="R1717" s="6" t="s">
        <v>12425</v>
      </c>
      <c r="S1717" s="6">
        <f t="shared" si="106"/>
        <v>0</v>
      </c>
      <c r="T1717" s="6">
        <v>0</v>
      </c>
      <c r="U1717" s="6">
        <f t="shared" si="107"/>
        <v>0</v>
      </c>
      <c r="V1717" s="6" t="b">
        <f t="shared" si="104"/>
        <v>0</v>
      </c>
      <c r="W1717" s="6" t="b">
        <f t="shared" si="105"/>
        <v>0</v>
      </c>
    </row>
    <row r="1718" spans="1:28" x14ac:dyDescent="0.2">
      <c r="A1718" s="5">
        <v>2699</v>
      </c>
      <c r="B1718" s="5">
        <v>1866</v>
      </c>
      <c r="C1718" s="6" t="s">
        <v>12422</v>
      </c>
      <c r="D1718" s="6" t="s">
        <v>12422</v>
      </c>
      <c r="E1718" s="6" t="s">
        <v>12423</v>
      </c>
      <c r="F1718" s="6" t="s">
        <v>12423</v>
      </c>
      <c r="G1718" s="6" t="s">
        <v>12424</v>
      </c>
      <c r="H1718" s="6" t="s">
        <v>1577</v>
      </c>
      <c r="I1718" s="6" t="s">
        <v>1577</v>
      </c>
      <c r="J1718" s="6" t="s">
        <v>2954</v>
      </c>
      <c r="K1718" s="6" t="s">
        <v>2954</v>
      </c>
      <c r="L1718" s="5">
        <v>4193549049</v>
      </c>
      <c r="M1718" s="5">
        <v>4193542705</v>
      </c>
      <c r="N1718" s="6" t="s">
        <v>8972</v>
      </c>
      <c r="O1718" s="6" t="s">
        <v>11017</v>
      </c>
      <c r="P1718" s="6" t="s">
        <v>8975</v>
      </c>
      <c r="Q1718" s="5"/>
      <c r="R1718" s="6" t="s">
        <v>12425</v>
      </c>
      <c r="S1718" s="6">
        <f t="shared" si="106"/>
        <v>0</v>
      </c>
      <c r="T1718" s="6">
        <v>0</v>
      </c>
      <c r="U1718" s="6">
        <f t="shared" si="107"/>
        <v>1</v>
      </c>
      <c r="V1718" s="6" t="b">
        <f t="shared" si="104"/>
        <v>0</v>
      </c>
      <c r="W1718" s="6" t="str">
        <f t="shared" si="105"/>
        <v>lost SR</v>
      </c>
    </row>
    <row r="1719" spans="1:28" x14ac:dyDescent="0.2">
      <c r="A1719" s="5">
        <v>2714</v>
      </c>
      <c r="B1719" s="5">
        <v>1867</v>
      </c>
      <c r="C1719" s="6" t="s">
        <v>12437</v>
      </c>
      <c r="D1719" s="6" t="s">
        <v>12437</v>
      </c>
      <c r="E1719" s="6" t="s">
        <v>12438</v>
      </c>
      <c r="F1719" s="6" t="s">
        <v>12438</v>
      </c>
      <c r="G1719" s="6" t="s">
        <v>12439</v>
      </c>
      <c r="H1719" s="6" t="s">
        <v>12440</v>
      </c>
      <c r="I1719" s="6" t="s">
        <v>12440</v>
      </c>
      <c r="J1719" s="6" t="s">
        <v>2954</v>
      </c>
      <c r="K1719" s="6" t="s">
        <v>2954</v>
      </c>
      <c r="L1719" s="5">
        <v>4192943852</v>
      </c>
      <c r="M1719" s="5">
        <v>4192943852</v>
      </c>
      <c r="N1719" s="6" t="s">
        <v>11017</v>
      </c>
      <c r="O1719" s="6" t="s">
        <v>11017</v>
      </c>
      <c r="P1719" s="6" t="s">
        <v>8975</v>
      </c>
      <c r="Q1719" s="5"/>
      <c r="R1719" s="6" t="s">
        <v>12441</v>
      </c>
      <c r="S1719" s="6">
        <f t="shared" si="106"/>
        <v>0</v>
      </c>
      <c r="T1719" s="6">
        <v>0</v>
      </c>
      <c r="U1719" s="6">
        <f t="shared" si="107"/>
        <v>0</v>
      </c>
      <c r="V1719" s="6" t="b">
        <f t="shared" si="104"/>
        <v>0</v>
      </c>
      <c r="W1719" s="6" t="b">
        <f t="shared" si="105"/>
        <v>0</v>
      </c>
    </row>
    <row r="1720" spans="1:28" x14ac:dyDescent="0.2">
      <c r="A1720" s="5">
        <v>2715</v>
      </c>
      <c r="B1720" s="5">
        <v>1867</v>
      </c>
      <c r="C1720" s="6" t="s">
        <v>12437</v>
      </c>
      <c r="D1720" s="6" t="s">
        <v>12437</v>
      </c>
      <c r="E1720" s="6" t="s">
        <v>12438</v>
      </c>
      <c r="F1720" s="6" t="s">
        <v>12438</v>
      </c>
      <c r="G1720" s="6" t="s">
        <v>12439</v>
      </c>
      <c r="H1720" s="6" t="s">
        <v>12440</v>
      </c>
      <c r="I1720" s="6" t="s">
        <v>12440</v>
      </c>
      <c r="J1720" s="6" t="s">
        <v>2954</v>
      </c>
      <c r="K1720" s="6" t="s">
        <v>2954</v>
      </c>
      <c r="L1720" s="5">
        <v>4192943852</v>
      </c>
      <c r="M1720" s="5">
        <v>4192943852</v>
      </c>
      <c r="N1720" s="6" t="s">
        <v>8972</v>
      </c>
      <c r="O1720" s="6" t="s">
        <v>11017</v>
      </c>
      <c r="P1720" s="6" t="s">
        <v>8975</v>
      </c>
      <c r="Q1720" s="5"/>
      <c r="R1720" s="6" t="s">
        <v>12441</v>
      </c>
      <c r="S1720" s="6">
        <f t="shared" si="106"/>
        <v>0</v>
      </c>
      <c r="T1720" s="6">
        <v>0</v>
      </c>
      <c r="U1720" s="6">
        <f t="shared" si="107"/>
        <v>1</v>
      </c>
      <c r="V1720" s="6" t="b">
        <f t="shared" si="104"/>
        <v>0</v>
      </c>
      <c r="W1720" s="6" t="str">
        <f t="shared" si="105"/>
        <v>lost SR</v>
      </c>
    </row>
    <row r="1721" spans="1:28" x14ac:dyDescent="0.2">
      <c r="A1721" s="5">
        <v>2919</v>
      </c>
      <c r="B1721" s="5">
        <v>1905</v>
      </c>
      <c r="C1721" s="6" t="s">
        <v>3198</v>
      </c>
      <c r="D1721" s="6" t="s">
        <v>3198</v>
      </c>
      <c r="E1721" s="6" t="s">
        <v>3199</v>
      </c>
      <c r="F1721" s="6" t="s">
        <v>3199</v>
      </c>
      <c r="G1721" s="6" t="s">
        <v>3199</v>
      </c>
      <c r="H1721" s="6" t="s">
        <v>3200</v>
      </c>
      <c r="I1721" s="6" t="s">
        <v>3200</v>
      </c>
      <c r="J1721" s="6" t="s">
        <v>3032</v>
      </c>
      <c r="K1721" s="6" t="s">
        <v>3032</v>
      </c>
      <c r="L1721" s="5">
        <v>8709462934</v>
      </c>
      <c r="M1721" s="5">
        <v>8709462934</v>
      </c>
      <c r="N1721" s="6" t="s">
        <v>8972</v>
      </c>
      <c r="O1721" s="6" t="s">
        <v>8972</v>
      </c>
      <c r="P1721" s="6" t="s">
        <v>8975</v>
      </c>
      <c r="Q1721" s="5"/>
      <c r="R1721" s="6" t="s">
        <v>12489</v>
      </c>
      <c r="S1721" s="6">
        <f t="shared" si="106"/>
        <v>0</v>
      </c>
      <c r="T1721" s="6">
        <v>0</v>
      </c>
      <c r="U1721" s="6">
        <f t="shared" si="107"/>
        <v>0</v>
      </c>
      <c r="V1721" s="6" t="b">
        <f t="shared" si="104"/>
        <v>0</v>
      </c>
      <c r="W1721" s="6" t="b">
        <f t="shared" si="105"/>
        <v>0</v>
      </c>
    </row>
    <row r="1722" spans="1:28" x14ac:dyDescent="0.2">
      <c r="A1722" s="5">
        <v>2920</v>
      </c>
      <c r="B1722" s="5">
        <v>1906</v>
      </c>
      <c r="C1722" s="6" t="s">
        <v>3201</v>
      </c>
      <c r="D1722" s="6" t="s">
        <v>3201</v>
      </c>
      <c r="E1722" s="6" t="s">
        <v>3202</v>
      </c>
      <c r="F1722" s="6" t="s">
        <v>3202</v>
      </c>
      <c r="G1722" s="6" t="s">
        <v>8028</v>
      </c>
      <c r="H1722" s="6" t="s">
        <v>3203</v>
      </c>
      <c r="I1722" s="6" t="s">
        <v>3203</v>
      </c>
      <c r="J1722" s="6" t="s">
        <v>3032</v>
      </c>
      <c r="K1722" s="6" t="s">
        <v>3032</v>
      </c>
      <c r="L1722" s="5">
        <v>8706731609</v>
      </c>
      <c r="M1722" s="5">
        <v>8706731609</v>
      </c>
      <c r="N1722" s="6" t="s">
        <v>8972</v>
      </c>
      <c r="O1722" s="6" t="s">
        <v>8972</v>
      </c>
      <c r="P1722" s="6" t="s">
        <v>8975</v>
      </c>
      <c r="Q1722" s="5"/>
      <c r="R1722" s="6" t="s">
        <v>12489</v>
      </c>
      <c r="S1722" s="6">
        <f t="shared" si="106"/>
        <v>0</v>
      </c>
      <c r="T1722" s="6">
        <v>0</v>
      </c>
      <c r="U1722" s="6">
        <f t="shared" si="107"/>
        <v>0</v>
      </c>
      <c r="V1722" s="6" t="b">
        <f t="shared" si="104"/>
        <v>0</v>
      </c>
      <c r="W1722" s="6" t="b">
        <f t="shared" si="105"/>
        <v>0</v>
      </c>
    </row>
    <row r="1723" spans="1:28" x14ac:dyDescent="0.2">
      <c r="A1723" s="5">
        <v>2921</v>
      </c>
      <c r="B1723" s="5">
        <v>1907</v>
      </c>
      <c r="C1723" s="6" t="s">
        <v>3204</v>
      </c>
      <c r="D1723" s="6" t="s">
        <v>3204</v>
      </c>
      <c r="E1723" s="6" t="s">
        <v>3205</v>
      </c>
      <c r="F1723" s="6" t="s">
        <v>3205</v>
      </c>
      <c r="G1723" s="6" t="s">
        <v>12493</v>
      </c>
      <c r="H1723" s="6" t="s">
        <v>3206</v>
      </c>
      <c r="I1723" s="6" t="s">
        <v>3206</v>
      </c>
      <c r="J1723" s="6" t="s">
        <v>3032</v>
      </c>
      <c r="K1723" s="6" t="s">
        <v>3032</v>
      </c>
      <c r="L1723" s="5">
        <v>8703642115</v>
      </c>
      <c r="M1723" s="5">
        <v>8703642115</v>
      </c>
      <c r="N1723" s="6" t="s">
        <v>8972</v>
      </c>
      <c r="O1723" s="6" t="s">
        <v>8972</v>
      </c>
      <c r="P1723" s="6" t="s">
        <v>8975</v>
      </c>
      <c r="Q1723" s="5"/>
      <c r="R1723" s="6" t="s">
        <v>12489</v>
      </c>
      <c r="S1723" s="6">
        <f t="shared" si="106"/>
        <v>0</v>
      </c>
      <c r="T1723" s="6">
        <v>0</v>
      </c>
      <c r="U1723" s="6">
        <f t="shared" si="107"/>
        <v>0</v>
      </c>
      <c r="V1723" s="6" t="b">
        <f t="shared" si="104"/>
        <v>0</v>
      </c>
      <c r="W1723" s="6" t="b">
        <f t="shared" si="105"/>
        <v>0</v>
      </c>
    </row>
    <row r="1724" spans="1:28" x14ac:dyDescent="0.2">
      <c r="A1724" s="5">
        <v>2922</v>
      </c>
      <c r="B1724" s="5">
        <v>1908</v>
      </c>
      <c r="C1724" s="6" t="s">
        <v>3207</v>
      </c>
      <c r="D1724" s="6" t="s">
        <v>3207</v>
      </c>
      <c r="E1724" s="6" t="s">
        <v>3208</v>
      </c>
      <c r="F1724" s="6" t="s">
        <v>3208</v>
      </c>
      <c r="G1724" s="6" t="s">
        <v>3208</v>
      </c>
      <c r="H1724" s="6" t="s">
        <v>3209</v>
      </c>
      <c r="I1724" s="6" t="s">
        <v>3209</v>
      </c>
      <c r="J1724" s="6" t="s">
        <v>3032</v>
      </c>
      <c r="K1724" s="6" t="s">
        <v>3032</v>
      </c>
      <c r="L1724" s="5">
        <v>8708535525</v>
      </c>
      <c r="M1724" s="5">
        <v>8708535525</v>
      </c>
      <c r="N1724" s="6" t="s">
        <v>8972</v>
      </c>
      <c r="O1724" s="6" t="s">
        <v>8972</v>
      </c>
      <c r="P1724" s="6" t="s">
        <v>8975</v>
      </c>
      <c r="Q1724" s="5"/>
      <c r="R1724" s="6" t="s">
        <v>12489</v>
      </c>
      <c r="S1724" s="6">
        <f t="shared" si="106"/>
        <v>0</v>
      </c>
      <c r="T1724" s="6">
        <v>0</v>
      </c>
      <c r="U1724" s="6">
        <f t="shared" si="107"/>
        <v>0</v>
      </c>
      <c r="V1724" s="6" t="b">
        <f t="shared" si="104"/>
        <v>0</v>
      </c>
      <c r="W1724" s="6" t="b">
        <f t="shared" si="105"/>
        <v>0</v>
      </c>
    </row>
    <row r="1725" spans="1:28" x14ac:dyDescent="0.2">
      <c r="A1725" s="5">
        <v>2923</v>
      </c>
      <c r="B1725" s="5">
        <v>1909</v>
      </c>
      <c r="C1725" s="6" t="s">
        <v>3210</v>
      </c>
      <c r="D1725" s="6" t="s">
        <v>3210</v>
      </c>
      <c r="E1725" s="6" t="s">
        <v>3211</v>
      </c>
      <c r="F1725" s="6" t="s">
        <v>3211</v>
      </c>
      <c r="G1725" s="6" t="s">
        <v>3211</v>
      </c>
      <c r="H1725" s="6" t="s">
        <v>3212</v>
      </c>
      <c r="I1725" s="6" t="s">
        <v>3212</v>
      </c>
      <c r="J1725" s="6" t="s">
        <v>3032</v>
      </c>
      <c r="K1725" s="6" t="s">
        <v>3032</v>
      </c>
      <c r="L1725" s="5">
        <v>8704253072</v>
      </c>
      <c r="M1725" s="5">
        <v>8704253072</v>
      </c>
      <c r="N1725" s="6" t="s">
        <v>8972</v>
      </c>
      <c r="O1725" s="6" t="s">
        <v>8972</v>
      </c>
      <c r="P1725" s="6" t="s">
        <v>8975</v>
      </c>
      <c r="Q1725" s="5"/>
      <c r="R1725" s="6" t="s">
        <v>12489</v>
      </c>
      <c r="S1725" s="6">
        <f t="shared" si="106"/>
        <v>0</v>
      </c>
      <c r="T1725" s="6">
        <v>0</v>
      </c>
      <c r="U1725" s="6">
        <f t="shared" si="107"/>
        <v>0</v>
      </c>
      <c r="V1725" s="6" t="b">
        <f t="shared" si="104"/>
        <v>0</v>
      </c>
      <c r="W1725" s="6" t="b">
        <f t="shared" si="105"/>
        <v>0</v>
      </c>
    </row>
    <row r="1726" spans="1:28" x14ac:dyDescent="0.2">
      <c r="A1726" s="5">
        <v>2944</v>
      </c>
      <c r="B1726" s="5">
        <v>1910</v>
      </c>
      <c r="C1726" s="6" t="s">
        <v>3263</v>
      </c>
      <c r="D1726" s="6" t="s">
        <v>3263</v>
      </c>
      <c r="E1726" s="6" t="s">
        <v>3264</v>
      </c>
      <c r="F1726" s="6" t="s">
        <v>3264</v>
      </c>
      <c r="G1726" s="6" t="s">
        <v>6867</v>
      </c>
      <c r="H1726" s="6" t="s">
        <v>3265</v>
      </c>
      <c r="I1726" s="6" t="s">
        <v>3265</v>
      </c>
      <c r="J1726" s="6" t="s">
        <v>3032</v>
      </c>
      <c r="K1726" s="6" t="s">
        <v>3032</v>
      </c>
      <c r="L1726" s="5">
        <v>4795493794</v>
      </c>
      <c r="M1726" s="5">
        <v>4795493794</v>
      </c>
      <c r="N1726" s="6" t="s">
        <v>8972</v>
      </c>
      <c r="O1726" s="6" t="s">
        <v>8972</v>
      </c>
      <c r="P1726" s="6" t="s">
        <v>8975</v>
      </c>
      <c r="Q1726" s="5"/>
      <c r="R1726" s="6" t="s">
        <v>12489</v>
      </c>
      <c r="S1726" s="6">
        <f t="shared" si="106"/>
        <v>0</v>
      </c>
      <c r="T1726" s="4">
        <v>0</v>
      </c>
      <c r="U1726" s="6">
        <f t="shared" si="107"/>
        <v>0</v>
      </c>
      <c r="V1726" s="4" t="b">
        <f t="shared" si="104"/>
        <v>0</v>
      </c>
      <c r="W1726" s="4" t="b">
        <f t="shared" si="105"/>
        <v>0</v>
      </c>
      <c r="X1726" s="4"/>
    </row>
    <row r="1727" spans="1:28" x14ac:dyDescent="0.2">
      <c r="A1727" s="5">
        <v>2924</v>
      </c>
      <c r="B1727" s="5">
        <v>1911</v>
      </c>
      <c r="C1727" s="6" t="s">
        <v>3213</v>
      </c>
      <c r="D1727" s="6" t="s">
        <v>3213</v>
      </c>
      <c r="E1727" s="6" t="s">
        <v>3214</v>
      </c>
      <c r="F1727" s="6" t="s">
        <v>3214</v>
      </c>
      <c r="G1727" s="6" t="s">
        <v>6858</v>
      </c>
      <c r="H1727" s="6" t="s">
        <v>3215</v>
      </c>
      <c r="I1727" s="6" t="s">
        <v>3215</v>
      </c>
      <c r="J1727" s="6" t="s">
        <v>3032</v>
      </c>
      <c r="K1727" s="6" t="s">
        <v>3032</v>
      </c>
      <c r="L1727" s="5">
        <v>4799861300</v>
      </c>
      <c r="M1727" s="5">
        <v>4799861300</v>
      </c>
      <c r="N1727" s="6" t="s">
        <v>8972</v>
      </c>
      <c r="O1727" s="6" t="s">
        <v>8972</v>
      </c>
      <c r="P1727" s="6" t="s">
        <v>8975</v>
      </c>
      <c r="Q1727" s="5"/>
      <c r="R1727" s="6" t="s">
        <v>12489</v>
      </c>
      <c r="S1727" s="6">
        <f t="shared" si="106"/>
        <v>0</v>
      </c>
      <c r="T1727" s="6">
        <v>0</v>
      </c>
      <c r="U1727" s="6">
        <f t="shared" si="107"/>
        <v>0</v>
      </c>
      <c r="V1727" s="6" t="b">
        <f t="shared" si="104"/>
        <v>0</v>
      </c>
      <c r="W1727" s="6" t="b">
        <f t="shared" si="105"/>
        <v>0</v>
      </c>
    </row>
    <row r="1728" spans="1:28" x14ac:dyDescent="0.2">
      <c r="A1728" s="5">
        <v>2925</v>
      </c>
      <c r="B1728" s="5">
        <v>1912</v>
      </c>
      <c r="C1728" s="6" t="s">
        <v>3216</v>
      </c>
      <c r="D1728" s="6" t="s">
        <v>3216</v>
      </c>
      <c r="E1728" s="6" t="s">
        <v>3217</v>
      </c>
      <c r="F1728" s="6" t="s">
        <v>3217</v>
      </c>
      <c r="G1728" s="6" t="s">
        <v>8029</v>
      </c>
      <c r="H1728" s="6" t="s">
        <v>2944</v>
      </c>
      <c r="I1728" s="6" t="s">
        <v>2944</v>
      </c>
      <c r="J1728" s="6" t="s">
        <v>3032</v>
      </c>
      <c r="K1728" s="6" t="s">
        <v>3032</v>
      </c>
      <c r="L1728" s="5">
        <v>8707435244</v>
      </c>
      <c r="M1728" s="5">
        <v>8707435244</v>
      </c>
      <c r="N1728" s="6" t="s">
        <v>8972</v>
      </c>
      <c r="O1728" s="6" t="s">
        <v>8972</v>
      </c>
      <c r="P1728" s="6" t="s">
        <v>8975</v>
      </c>
      <c r="Q1728" s="5"/>
      <c r="R1728" s="6" t="s">
        <v>12489</v>
      </c>
      <c r="S1728" s="6">
        <f t="shared" si="106"/>
        <v>0</v>
      </c>
      <c r="T1728" s="6">
        <v>0</v>
      </c>
      <c r="U1728" s="6">
        <f t="shared" si="107"/>
        <v>0</v>
      </c>
      <c r="V1728" s="6" t="b">
        <f t="shared" si="104"/>
        <v>0</v>
      </c>
      <c r="W1728" s="6" t="b">
        <f t="shared" si="105"/>
        <v>0</v>
      </c>
    </row>
    <row r="1729" spans="1:23" x14ac:dyDescent="0.2">
      <c r="A1729" s="5">
        <v>2926</v>
      </c>
      <c r="B1729" s="5">
        <v>1913</v>
      </c>
      <c r="C1729" s="6" t="s">
        <v>3218</v>
      </c>
      <c r="D1729" s="6" t="s">
        <v>3218</v>
      </c>
      <c r="E1729" s="6" t="s">
        <v>3219</v>
      </c>
      <c r="F1729" s="6" t="s">
        <v>3219</v>
      </c>
      <c r="G1729" s="6" t="s">
        <v>6859</v>
      </c>
      <c r="H1729" s="6" t="s">
        <v>442</v>
      </c>
      <c r="I1729" s="6" t="s">
        <v>442</v>
      </c>
      <c r="J1729" s="6" t="s">
        <v>3032</v>
      </c>
      <c r="K1729" s="6" t="s">
        <v>3032</v>
      </c>
      <c r="L1729" s="5">
        <v>8702268440</v>
      </c>
      <c r="M1729" s="5">
        <v>8702268440</v>
      </c>
      <c r="N1729" s="6" t="s">
        <v>8972</v>
      </c>
      <c r="O1729" s="6" t="s">
        <v>8972</v>
      </c>
      <c r="P1729" s="6" t="s">
        <v>8975</v>
      </c>
      <c r="Q1729" s="5"/>
      <c r="R1729" s="6" t="s">
        <v>12489</v>
      </c>
      <c r="S1729" s="6">
        <f t="shared" si="106"/>
        <v>0</v>
      </c>
      <c r="T1729" s="6">
        <v>0</v>
      </c>
      <c r="U1729" s="6">
        <f t="shared" si="107"/>
        <v>0</v>
      </c>
      <c r="V1729" s="6" t="b">
        <f t="shared" si="104"/>
        <v>0</v>
      </c>
      <c r="W1729" s="6" t="b">
        <f t="shared" si="105"/>
        <v>0</v>
      </c>
    </row>
    <row r="1730" spans="1:23" x14ac:dyDescent="0.2">
      <c r="A1730" s="5">
        <v>2927</v>
      </c>
      <c r="B1730" s="5">
        <v>1914</v>
      </c>
      <c r="C1730" s="6" t="s">
        <v>3220</v>
      </c>
      <c r="D1730" s="6" t="s">
        <v>3220</v>
      </c>
      <c r="E1730" s="6" t="s">
        <v>3221</v>
      </c>
      <c r="F1730" s="6" t="s">
        <v>3221</v>
      </c>
      <c r="G1730" s="6" t="s">
        <v>8030</v>
      </c>
      <c r="H1730" s="6" t="s">
        <v>771</v>
      </c>
      <c r="I1730" s="6" t="s">
        <v>771</v>
      </c>
      <c r="J1730" s="6" t="s">
        <v>3032</v>
      </c>
      <c r="K1730" s="6" t="s">
        <v>3032</v>
      </c>
      <c r="L1730" s="5">
        <v>8707982808</v>
      </c>
      <c r="M1730" s="5">
        <v>8707982808</v>
      </c>
      <c r="N1730" s="6" t="s">
        <v>8972</v>
      </c>
      <c r="O1730" s="6" t="s">
        <v>8972</v>
      </c>
      <c r="P1730" s="6" t="s">
        <v>8975</v>
      </c>
      <c r="Q1730" s="5"/>
      <c r="R1730" s="6" t="s">
        <v>12489</v>
      </c>
      <c r="S1730" s="6">
        <f t="shared" si="106"/>
        <v>0</v>
      </c>
      <c r="T1730" s="6">
        <v>0</v>
      </c>
      <c r="U1730" s="6">
        <f t="shared" si="107"/>
        <v>0</v>
      </c>
      <c r="V1730" s="6" t="b">
        <f t="shared" ref="V1730:V1793" si="108">IF(T1730=1, IF(O1730="sub-recipient","gained SS same SR", IF(P1730="sub-recipient", "gained SR","added SS")))</f>
        <v>0</v>
      </c>
      <c r="W1730" s="6" t="b">
        <f t="shared" ref="W1730:W1793" si="109">IF(U1730=1, IF(P1730="sub-recipient","lost SS, kept SR", IF(O1730="sub-recipient", "lost SR","consolidated SS")))</f>
        <v>0</v>
      </c>
    </row>
    <row r="1731" spans="1:23" x14ac:dyDescent="0.2">
      <c r="A1731" s="5">
        <v>2930</v>
      </c>
      <c r="B1731" s="5">
        <v>1915</v>
      </c>
      <c r="C1731" s="6" t="s">
        <v>3228</v>
      </c>
      <c r="D1731" s="6" t="s">
        <v>3228</v>
      </c>
      <c r="E1731" s="6" t="s">
        <v>3229</v>
      </c>
      <c r="F1731" s="6" t="s">
        <v>3229</v>
      </c>
      <c r="G1731" s="6" t="s">
        <v>8031</v>
      </c>
      <c r="H1731" s="6" t="s">
        <v>797</v>
      </c>
      <c r="I1731" s="6" t="s">
        <v>797</v>
      </c>
      <c r="J1731" s="6" t="s">
        <v>3032</v>
      </c>
      <c r="K1731" s="6" t="s">
        <v>3032</v>
      </c>
      <c r="L1731" s="5">
        <v>8704232923</v>
      </c>
      <c r="M1731" s="5">
        <v>8704232923</v>
      </c>
      <c r="N1731" s="6" t="s">
        <v>8972</v>
      </c>
      <c r="O1731" s="6" t="s">
        <v>8972</v>
      </c>
      <c r="P1731" s="6" t="s">
        <v>8975</v>
      </c>
      <c r="Q1731" s="5"/>
      <c r="R1731" s="6" t="s">
        <v>12489</v>
      </c>
      <c r="S1731" s="6">
        <f t="shared" ref="S1731:S1794" si="110">IF(A1731=A1730,1,0)</f>
        <v>0</v>
      </c>
      <c r="T1731" s="6">
        <v>0</v>
      </c>
      <c r="U1731" s="6">
        <f t="shared" ref="U1731:U1794" si="111">IF(B1731=B1730, 1, 0)</f>
        <v>0</v>
      </c>
      <c r="V1731" s="6" t="b">
        <f t="shared" si="108"/>
        <v>0</v>
      </c>
      <c r="W1731" s="6" t="b">
        <f t="shared" si="109"/>
        <v>0</v>
      </c>
    </row>
    <row r="1732" spans="1:23" x14ac:dyDescent="0.2">
      <c r="A1732" s="5">
        <v>2940</v>
      </c>
      <c r="B1732" s="5">
        <v>1916</v>
      </c>
      <c r="C1732" s="6" t="s">
        <v>3254</v>
      </c>
      <c r="D1732" s="6" t="s">
        <v>3254</v>
      </c>
      <c r="E1732" s="6" t="s">
        <v>3255</v>
      </c>
      <c r="F1732" s="6" t="s">
        <v>3255</v>
      </c>
      <c r="G1732" s="6" t="s">
        <v>8033</v>
      </c>
      <c r="H1732" s="6" t="s">
        <v>3152</v>
      </c>
      <c r="I1732" s="6" t="s">
        <v>3152</v>
      </c>
      <c r="J1732" s="6" t="s">
        <v>3032</v>
      </c>
      <c r="K1732" s="6" t="s">
        <v>3032</v>
      </c>
      <c r="L1732" s="5">
        <v>5012803340</v>
      </c>
      <c r="M1732" s="5">
        <v>5012803340</v>
      </c>
      <c r="N1732" s="6" t="s">
        <v>8972</v>
      </c>
      <c r="O1732" s="6" t="s">
        <v>8972</v>
      </c>
      <c r="P1732" s="6" t="s">
        <v>8976</v>
      </c>
      <c r="Q1732" s="5"/>
      <c r="R1732" s="6" t="s">
        <v>12489</v>
      </c>
      <c r="S1732" s="6">
        <f t="shared" si="110"/>
        <v>0</v>
      </c>
      <c r="T1732" s="6">
        <v>0</v>
      </c>
      <c r="U1732" s="6">
        <f t="shared" si="111"/>
        <v>0</v>
      </c>
      <c r="V1732" s="6" t="b">
        <f t="shared" si="108"/>
        <v>0</v>
      </c>
      <c r="W1732" s="6" t="b">
        <f t="shared" si="109"/>
        <v>0</v>
      </c>
    </row>
    <row r="1733" spans="1:23" x14ac:dyDescent="0.2">
      <c r="A1733" s="5">
        <v>2931</v>
      </c>
      <c r="B1733" s="5">
        <v>1917</v>
      </c>
      <c r="C1733" s="6" t="s">
        <v>3230</v>
      </c>
      <c r="D1733" s="6" t="s">
        <v>3230</v>
      </c>
      <c r="E1733" s="6" t="s">
        <v>3231</v>
      </c>
      <c r="F1733" s="6" t="s">
        <v>5719</v>
      </c>
      <c r="G1733" s="6" t="s">
        <v>3231</v>
      </c>
      <c r="H1733" s="6" t="s">
        <v>3232</v>
      </c>
      <c r="I1733" s="6" t="s">
        <v>3232</v>
      </c>
      <c r="J1733" s="6" t="s">
        <v>3032</v>
      </c>
      <c r="K1733" s="6" t="s">
        <v>3032</v>
      </c>
      <c r="L1733" s="5">
        <v>8702652236</v>
      </c>
      <c r="M1733" s="5">
        <v>8702652236</v>
      </c>
      <c r="N1733" s="6" t="s">
        <v>8972</v>
      </c>
      <c r="O1733" s="6" t="s">
        <v>8972</v>
      </c>
      <c r="P1733" s="6" t="s">
        <v>8975</v>
      </c>
      <c r="Q1733" s="5"/>
      <c r="R1733" s="6" t="s">
        <v>12489</v>
      </c>
      <c r="S1733" s="6">
        <f t="shared" si="110"/>
        <v>0</v>
      </c>
      <c r="T1733" s="6">
        <v>0</v>
      </c>
      <c r="U1733" s="6">
        <f t="shared" si="111"/>
        <v>0</v>
      </c>
      <c r="V1733" s="6" t="b">
        <f t="shared" si="108"/>
        <v>0</v>
      </c>
      <c r="W1733" s="6" t="b">
        <f t="shared" si="109"/>
        <v>0</v>
      </c>
    </row>
    <row r="1734" spans="1:23" x14ac:dyDescent="0.2">
      <c r="A1734" s="5">
        <v>2932</v>
      </c>
      <c r="B1734" s="5">
        <v>1918</v>
      </c>
      <c r="C1734" s="6" t="s">
        <v>3233</v>
      </c>
      <c r="D1734" s="6" t="s">
        <v>3233</v>
      </c>
      <c r="E1734" s="6" t="s">
        <v>3234</v>
      </c>
      <c r="F1734" s="6" t="s">
        <v>3234</v>
      </c>
      <c r="G1734" s="6" t="s">
        <v>3234</v>
      </c>
      <c r="H1734" s="6" t="s">
        <v>3235</v>
      </c>
      <c r="I1734" s="6" t="s">
        <v>3235</v>
      </c>
      <c r="J1734" s="6" t="s">
        <v>3032</v>
      </c>
      <c r="K1734" s="6" t="s">
        <v>3032</v>
      </c>
      <c r="L1734" s="5">
        <v>8702464471</v>
      </c>
      <c r="M1734" s="5">
        <v>8702464471</v>
      </c>
      <c r="N1734" s="6" t="s">
        <v>8972</v>
      </c>
      <c r="O1734" s="6" t="s">
        <v>8972</v>
      </c>
      <c r="P1734" s="6" t="s">
        <v>8975</v>
      </c>
      <c r="Q1734" s="5"/>
      <c r="R1734" s="6" t="s">
        <v>12489</v>
      </c>
      <c r="S1734" s="6">
        <f t="shared" si="110"/>
        <v>0</v>
      </c>
      <c r="T1734" s="6">
        <v>0</v>
      </c>
      <c r="U1734" s="6">
        <f t="shared" si="111"/>
        <v>0</v>
      </c>
      <c r="V1734" s="6" t="b">
        <f t="shared" si="108"/>
        <v>0</v>
      </c>
      <c r="W1734" s="6" t="b">
        <f t="shared" si="109"/>
        <v>0</v>
      </c>
    </row>
    <row r="1735" spans="1:23" x14ac:dyDescent="0.2">
      <c r="A1735" s="5">
        <v>2938</v>
      </c>
      <c r="B1735" s="5">
        <v>1919</v>
      </c>
      <c r="C1735" s="6" t="s">
        <v>3249</v>
      </c>
      <c r="D1735" s="6" t="s">
        <v>3249</v>
      </c>
      <c r="E1735" s="6" t="s">
        <v>3250</v>
      </c>
      <c r="F1735" s="6" t="s">
        <v>3250</v>
      </c>
      <c r="G1735" s="6" t="s">
        <v>6863</v>
      </c>
      <c r="H1735" s="6" t="s">
        <v>202</v>
      </c>
      <c r="I1735" s="6" t="s">
        <v>202</v>
      </c>
      <c r="J1735" s="6" t="s">
        <v>3032</v>
      </c>
      <c r="K1735" s="6" t="s">
        <v>3032</v>
      </c>
      <c r="L1735" s="5">
        <v>8708576281</v>
      </c>
      <c r="M1735" s="5">
        <v>8708576281</v>
      </c>
      <c r="N1735" s="6" t="s">
        <v>8972</v>
      </c>
      <c r="O1735" s="6" t="s">
        <v>8972</v>
      </c>
      <c r="P1735" s="6" t="s">
        <v>8975</v>
      </c>
      <c r="Q1735" s="5"/>
      <c r="R1735" s="6" t="s">
        <v>12489</v>
      </c>
      <c r="S1735" s="6">
        <f t="shared" si="110"/>
        <v>0</v>
      </c>
      <c r="T1735" s="6">
        <v>0</v>
      </c>
      <c r="U1735" s="6">
        <f t="shared" si="111"/>
        <v>0</v>
      </c>
      <c r="V1735" s="6" t="b">
        <f t="shared" si="108"/>
        <v>0</v>
      </c>
      <c r="W1735" s="6" t="b">
        <f t="shared" si="109"/>
        <v>0</v>
      </c>
    </row>
    <row r="1736" spans="1:23" x14ac:dyDescent="0.2">
      <c r="A1736" s="5">
        <v>2933</v>
      </c>
      <c r="B1736" s="5">
        <v>1920</v>
      </c>
      <c r="C1736" s="6" t="s">
        <v>3236</v>
      </c>
      <c r="D1736" s="6" t="s">
        <v>3236</v>
      </c>
      <c r="E1736" s="6" t="s">
        <v>3237</v>
      </c>
      <c r="F1736" s="6" t="s">
        <v>3237</v>
      </c>
      <c r="G1736" s="6" t="s">
        <v>3237</v>
      </c>
      <c r="H1736" s="6" t="s">
        <v>3238</v>
      </c>
      <c r="I1736" s="6" t="s">
        <v>3238</v>
      </c>
      <c r="J1736" s="6" t="s">
        <v>3032</v>
      </c>
      <c r="K1736" s="6" t="s">
        <v>3032</v>
      </c>
      <c r="L1736" s="5">
        <v>8705983390</v>
      </c>
      <c r="M1736" s="5">
        <v>8705983390</v>
      </c>
      <c r="N1736" s="6" t="s">
        <v>8972</v>
      </c>
      <c r="O1736" s="6" t="s">
        <v>8972</v>
      </c>
      <c r="P1736" s="6" t="s">
        <v>8975</v>
      </c>
      <c r="Q1736" s="5"/>
      <c r="R1736" s="6" t="s">
        <v>12489</v>
      </c>
      <c r="S1736" s="6">
        <f t="shared" si="110"/>
        <v>0</v>
      </c>
      <c r="T1736" s="6">
        <v>0</v>
      </c>
      <c r="U1736" s="6">
        <f t="shared" si="111"/>
        <v>0</v>
      </c>
      <c r="V1736" s="6" t="b">
        <f t="shared" si="108"/>
        <v>0</v>
      </c>
      <c r="W1736" s="6" t="b">
        <f t="shared" si="109"/>
        <v>0</v>
      </c>
    </row>
    <row r="1737" spans="1:23" x14ac:dyDescent="0.2">
      <c r="A1737" s="5">
        <v>2934</v>
      </c>
      <c r="B1737" s="5">
        <v>1921</v>
      </c>
      <c r="C1737" s="6" t="s">
        <v>3239</v>
      </c>
      <c r="D1737" s="6" t="s">
        <v>3239</v>
      </c>
      <c r="E1737" s="6" t="s">
        <v>3240</v>
      </c>
      <c r="F1737" s="6" t="s">
        <v>3240</v>
      </c>
      <c r="G1737" s="6" t="s">
        <v>8032</v>
      </c>
      <c r="H1737" s="6" t="s">
        <v>3241</v>
      </c>
      <c r="I1737" s="6" t="s">
        <v>3241</v>
      </c>
      <c r="J1737" s="6" t="s">
        <v>3032</v>
      </c>
      <c r="K1737" s="6" t="s">
        <v>3032</v>
      </c>
      <c r="L1737" s="5">
        <v>5013627581</v>
      </c>
      <c r="M1737" s="5">
        <v>5013627581</v>
      </c>
      <c r="N1737" s="6" t="s">
        <v>8972</v>
      </c>
      <c r="O1737" s="6" t="s">
        <v>8972</v>
      </c>
      <c r="P1737" s="6" t="s">
        <v>8975</v>
      </c>
      <c r="Q1737" s="5"/>
      <c r="R1737" s="6" t="s">
        <v>12489</v>
      </c>
      <c r="S1737" s="6">
        <f t="shared" si="110"/>
        <v>0</v>
      </c>
      <c r="T1737" s="6">
        <v>0</v>
      </c>
      <c r="U1737" s="6">
        <f t="shared" si="111"/>
        <v>0</v>
      </c>
      <c r="V1737" s="6" t="b">
        <f t="shared" si="108"/>
        <v>0</v>
      </c>
      <c r="W1737" s="6" t="b">
        <f t="shared" si="109"/>
        <v>0</v>
      </c>
    </row>
    <row r="1738" spans="1:23" x14ac:dyDescent="0.2">
      <c r="A1738" s="5">
        <v>2935</v>
      </c>
      <c r="B1738" s="5">
        <v>1922</v>
      </c>
      <c r="C1738" s="6" t="s">
        <v>3242</v>
      </c>
      <c r="D1738" s="6" t="s">
        <v>3242</v>
      </c>
      <c r="E1738" s="6" t="s">
        <v>3243</v>
      </c>
      <c r="F1738" s="6" t="s">
        <v>3243</v>
      </c>
      <c r="G1738" s="6" t="s">
        <v>3243</v>
      </c>
      <c r="H1738" s="6" t="s">
        <v>3244</v>
      </c>
      <c r="I1738" s="6" t="s">
        <v>3244</v>
      </c>
      <c r="J1738" s="6" t="s">
        <v>3032</v>
      </c>
      <c r="K1738" s="6" t="s">
        <v>3032</v>
      </c>
      <c r="L1738" s="5">
        <v>8703256311</v>
      </c>
      <c r="M1738" s="5">
        <v>8703256311</v>
      </c>
      <c r="N1738" s="6" t="s">
        <v>8972</v>
      </c>
      <c r="O1738" s="6" t="s">
        <v>8972</v>
      </c>
      <c r="P1738" s="6" t="s">
        <v>8975</v>
      </c>
      <c r="Q1738" s="5"/>
      <c r="R1738" s="6" t="s">
        <v>12489</v>
      </c>
      <c r="S1738" s="6">
        <f t="shared" si="110"/>
        <v>0</v>
      </c>
      <c r="T1738" s="6">
        <v>0</v>
      </c>
      <c r="U1738" s="6">
        <f t="shared" si="111"/>
        <v>0</v>
      </c>
      <c r="V1738" s="6" t="b">
        <f t="shared" si="108"/>
        <v>0</v>
      </c>
      <c r="W1738" s="6" t="b">
        <f t="shared" si="109"/>
        <v>0</v>
      </c>
    </row>
    <row r="1739" spans="1:23" x14ac:dyDescent="0.2">
      <c r="A1739" s="5">
        <v>2936</v>
      </c>
      <c r="B1739" s="5">
        <v>1923</v>
      </c>
      <c r="C1739" s="6" t="s">
        <v>3245</v>
      </c>
      <c r="D1739" s="6" t="s">
        <v>3245</v>
      </c>
      <c r="E1739" s="6" t="s">
        <v>7670</v>
      </c>
      <c r="F1739" s="6" t="s">
        <v>7670</v>
      </c>
      <c r="G1739" s="6" t="s">
        <v>7671</v>
      </c>
      <c r="H1739" s="6" t="s">
        <v>3246</v>
      </c>
      <c r="I1739" s="6" t="s">
        <v>3246</v>
      </c>
      <c r="J1739" s="6" t="s">
        <v>3032</v>
      </c>
      <c r="K1739" s="6" t="s">
        <v>3032</v>
      </c>
      <c r="L1739" s="5">
        <v>8702353798</v>
      </c>
      <c r="M1739" s="5">
        <v>8702353798</v>
      </c>
      <c r="N1739" s="6" t="s">
        <v>8972</v>
      </c>
      <c r="O1739" s="6" t="s">
        <v>8972</v>
      </c>
      <c r="P1739" s="6" t="s">
        <v>8975</v>
      </c>
      <c r="Q1739" s="5"/>
      <c r="R1739" s="6" t="s">
        <v>12489</v>
      </c>
      <c r="S1739" s="6">
        <f t="shared" si="110"/>
        <v>0</v>
      </c>
      <c r="T1739" s="6">
        <v>0</v>
      </c>
      <c r="U1739" s="6">
        <f t="shared" si="111"/>
        <v>0</v>
      </c>
      <c r="V1739" s="6" t="b">
        <f t="shared" si="108"/>
        <v>0</v>
      </c>
      <c r="W1739" s="6" t="b">
        <f t="shared" si="109"/>
        <v>0</v>
      </c>
    </row>
    <row r="1740" spans="1:23" x14ac:dyDescent="0.2">
      <c r="A1740" s="5">
        <v>2853</v>
      </c>
      <c r="B1740" s="5">
        <v>1924</v>
      </c>
      <c r="C1740" s="6" t="s">
        <v>3029</v>
      </c>
      <c r="D1740" s="6" t="s">
        <v>3029</v>
      </c>
      <c r="E1740" s="6" t="s">
        <v>3030</v>
      </c>
      <c r="F1740" s="6" t="s">
        <v>3030</v>
      </c>
      <c r="G1740" s="6" t="s">
        <v>8017</v>
      </c>
      <c r="H1740" s="6" t="s">
        <v>3031</v>
      </c>
      <c r="I1740" s="6" t="s">
        <v>3031</v>
      </c>
      <c r="J1740" s="6" t="s">
        <v>3032</v>
      </c>
      <c r="K1740" s="6" t="s">
        <v>3032</v>
      </c>
      <c r="L1740" s="5">
        <v>5013544652</v>
      </c>
      <c r="M1740" s="5">
        <v>5013544652</v>
      </c>
      <c r="N1740" s="6" t="s">
        <v>8972</v>
      </c>
      <c r="O1740" s="6" t="s">
        <v>8972</v>
      </c>
      <c r="P1740" s="6" t="s">
        <v>8975</v>
      </c>
      <c r="Q1740" s="5"/>
      <c r="R1740" s="6" t="s">
        <v>12489</v>
      </c>
      <c r="S1740" s="6">
        <f t="shared" si="110"/>
        <v>0</v>
      </c>
      <c r="T1740" s="6">
        <v>0</v>
      </c>
      <c r="U1740" s="6">
        <f t="shared" si="111"/>
        <v>0</v>
      </c>
      <c r="V1740" s="6" t="b">
        <f t="shared" si="108"/>
        <v>0</v>
      </c>
      <c r="W1740" s="6" t="b">
        <f t="shared" si="109"/>
        <v>0</v>
      </c>
    </row>
    <row r="1741" spans="1:23" x14ac:dyDescent="0.2">
      <c r="A1741" s="5">
        <v>2854</v>
      </c>
      <c r="B1741" s="5">
        <v>1925</v>
      </c>
      <c r="C1741" s="6" t="s">
        <v>3033</v>
      </c>
      <c r="D1741" s="6" t="s">
        <v>3033</v>
      </c>
      <c r="E1741" s="6" t="s">
        <v>3034</v>
      </c>
      <c r="F1741" s="6" t="s">
        <v>3034</v>
      </c>
      <c r="G1741" s="6" t="s">
        <v>8018</v>
      </c>
      <c r="H1741" s="6" t="s">
        <v>3035</v>
      </c>
      <c r="I1741" s="6" t="s">
        <v>3035</v>
      </c>
      <c r="J1741" s="6" t="s">
        <v>3032</v>
      </c>
      <c r="K1741" s="6" t="s">
        <v>3032</v>
      </c>
      <c r="L1741" s="5">
        <v>8709334585</v>
      </c>
      <c r="M1741" s="5">
        <v>8709334585</v>
      </c>
      <c r="N1741" s="6" t="s">
        <v>8972</v>
      </c>
      <c r="O1741" s="6" t="s">
        <v>8972</v>
      </c>
      <c r="P1741" s="6" t="s">
        <v>8975</v>
      </c>
      <c r="Q1741" s="5"/>
      <c r="R1741" s="6" t="s">
        <v>12489</v>
      </c>
      <c r="S1741" s="6">
        <f t="shared" si="110"/>
        <v>0</v>
      </c>
      <c r="T1741" s="6">
        <v>0</v>
      </c>
      <c r="U1741" s="6">
        <f t="shared" si="111"/>
        <v>0</v>
      </c>
      <c r="V1741" s="6" t="b">
        <f t="shared" si="108"/>
        <v>0</v>
      </c>
      <c r="W1741" s="6" t="b">
        <f t="shared" si="109"/>
        <v>0</v>
      </c>
    </row>
    <row r="1742" spans="1:23" x14ac:dyDescent="0.2">
      <c r="A1742" s="5">
        <v>2855</v>
      </c>
      <c r="B1742" s="5">
        <v>1926</v>
      </c>
      <c r="C1742" s="6" t="s">
        <v>3036</v>
      </c>
      <c r="D1742" s="6" t="s">
        <v>3036</v>
      </c>
      <c r="E1742" s="6" t="s">
        <v>3037</v>
      </c>
      <c r="F1742" s="6" t="s">
        <v>3037</v>
      </c>
      <c r="G1742" s="6" t="s">
        <v>3037</v>
      </c>
      <c r="H1742" s="6" t="s">
        <v>3038</v>
      </c>
      <c r="I1742" s="6" t="s">
        <v>3038</v>
      </c>
      <c r="J1742" s="6" t="s">
        <v>3032</v>
      </c>
      <c r="K1742" s="6" t="s">
        <v>3032</v>
      </c>
      <c r="L1742" s="5">
        <v>4794746391</v>
      </c>
      <c r="M1742" s="5">
        <v>4794746391</v>
      </c>
      <c r="N1742" s="6" t="s">
        <v>8972</v>
      </c>
      <c r="O1742" s="6" t="s">
        <v>8972</v>
      </c>
      <c r="P1742" s="6" t="s">
        <v>8975</v>
      </c>
      <c r="Q1742" s="5"/>
      <c r="R1742" s="6" t="s">
        <v>12489</v>
      </c>
      <c r="S1742" s="6">
        <f t="shared" si="110"/>
        <v>0</v>
      </c>
      <c r="T1742" s="6">
        <v>0</v>
      </c>
      <c r="U1742" s="6">
        <f t="shared" si="111"/>
        <v>0</v>
      </c>
      <c r="V1742" s="6" t="b">
        <f t="shared" si="108"/>
        <v>0</v>
      </c>
      <c r="W1742" s="6" t="b">
        <f t="shared" si="109"/>
        <v>0</v>
      </c>
    </row>
    <row r="1743" spans="1:23" x14ac:dyDescent="0.2">
      <c r="A1743" s="5">
        <v>2942</v>
      </c>
      <c r="B1743" s="5">
        <v>1927</v>
      </c>
      <c r="C1743" s="6" t="s">
        <v>3258</v>
      </c>
      <c r="D1743" s="6" t="s">
        <v>3258</v>
      </c>
      <c r="E1743" s="6" t="s">
        <v>3259</v>
      </c>
      <c r="F1743" s="6" t="s">
        <v>3259</v>
      </c>
      <c r="G1743" s="6" t="s">
        <v>3259</v>
      </c>
      <c r="H1743" s="6" t="s">
        <v>3260</v>
      </c>
      <c r="I1743" s="6" t="s">
        <v>3260</v>
      </c>
      <c r="J1743" s="6" t="s">
        <v>3032</v>
      </c>
      <c r="K1743" s="6" t="s">
        <v>3032</v>
      </c>
      <c r="L1743" s="5">
        <v>8709727393</v>
      </c>
      <c r="M1743" s="5">
        <v>8709727393</v>
      </c>
      <c r="N1743" s="6" t="s">
        <v>8972</v>
      </c>
      <c r="O1743" s="6" t="s">
        <v>8972</v>
      </c>
      <c r="P1743" s="6" t="s">
        <v>8975</v>
      </c>
      <c r="Q1743" s="5"/>
      <c r="R1743" s="6" t="s">
        <v>12489</v>
      </c>
      <c r="S1743" s="6">
        <f t="shared" si="110"/>
        <v>0</v>
      </c>
      <c r="T1743" s="6">
        <v>0</v>
      </c>
      <c r="U1743" s="6">
        <f t="shared" si="111"/>
        <v>0</v>
      </c>
      <c r="V1743" s="6" t="b">
        <f t="shared" si="108"/>
        <v>0</v>
      </c>
      <c r="W1743" s="6" t="b">
        <f t="shared" si="109"/>
        <v>0</v>
      </c>
    </row>
    <row r="1744" spans="1:23" x14ac:dyDescent="0.2">
      <c r="A1744" s="5">
        <v>2856</v>
      </c>
      <c r="B1744" s="5">
        <v>1928</v>
      </c>
      <c r="C1744" s="6" t="s">
        <v>3039</v>
      </c>
      <c r="D1744" s="6" t="s">
        <v>3039</v>
      </c>
      <c r="E1744" s="6" t="s">
        <v>3040</v>
      </c>
      <c r="F1744" s="6" t="s">
        <v>3040</v>
      </c>
      <c r="G1744" s="6" t="s">
        <v>3040</v>
      </c>
      <c r="H1744" s="6" t="s">
        <v>3041</v>
      </c>
      <c r="I1744" s="6" t="s">
        <v>3041</v>
      </c>
      <c r="J1744" s="6" t="s">
        <v>3032</v>
      </c>
      <c r="K1744" s="6" t="s">
        <v>3032</v>
      </c>
      <c r="L1744" s="5">
        <v>8707354334</v>
      </c>
      <c r="M1744" s="5">
        <v>8707354334</v>
      </c>
      <c r="N1744" s="6" t="s">
        <v>8972</v>
      </c>
      <c r="O1744" s="6" t="s">
        <v>8972</v>
      </c>
      <c r="P1744" s="6" t="s">
        <v>8975</v>
      </c>
      <c r="Q1744" s="5"/>
      <c r="R1744" s="6" t="s">
        <v>12489</v>
      </c>
      <c r="S1744" s="6">
        <f t="shared" si="110"/>
        <v>0</v>
      </c>
      <c r="T1744" s="6">
        <v>0</v>
      </c>
      <c r="U1744" s="6">
        <f t="shared" si="111"/>
        <v>0</v>
      </c>
      <c r="V1744" s="6" t="b">
        <f t="shared" si="108"/>
        <v>0</v>
      </c>
      <c r="W1744" s="6" t="b">
        <f t="shared" si="109"/>
        <v>0</v>
      </c>
    </row>
    <row r="1745" spans="1:23" x14ac:dyDescent="0.2">
      <c r="A1745" s="5">
        <v>2857</v>
      </c>
      <c r="B1745" s="5">
        <v>1929</v>
      </c>
      <c r="C1745" s="6" t="s">
        <v>3042</v>
      </c>
      <c r="D1745" s="6" t="s">
        <v>3042</v>
      </c>
      <c r="E1745" s="6" t="s">
        <v>3043</v>
      </c>
      <c r="F1745" s="6" t="s">
        <v>3043</v>
      </c>
      <c r="G1745" s="6" t="s">
        <v>6831</v>
      </c>
      <c r="H1745" s="6" t="s">
        <v>3044</v>
      </c>
      <c r="I1745" s="6" t="s">
        <v>3044</v>
      </c>
      <c r="J1745" s="6" t="s">
        <v>3032</v>
      </c>
      <c r="K1745" s="6" t="s">
        <v>3032</v>
      </c>
      <c r="L1745" s="5">
        <v>8702382101</v>
      </c>
      <c r="M1745" s="5">
        <v>8702382101</v>
      </c>
      <c r="N1745" s="6" t="s">
        <v>8972</v>
      </c>
      <c r="O1745" s="6" t="s">
        <v>8972</v>
      </c>
      <c r="P1745" s="6" t="s">
        <v>8975</v>
      </c>
      <c r="Q1745" s="5"/>
      <c r="R1745" s="6" t="s">
        <v>12489</v>
      </c>
      <c r="S1745" s="6">
        <f t="shared" si="110"/>
        <v>0</v>
      </c>
      <c r="T1745" s="6">
        <v>0</v>
      </c>
      <c r="U1745" s="6">
        <f t="shared" si="111"/>
        <v>0</v>
      </c>
      <c r="V1745" s="6" t="b">
        <f t="shared" si="108"/>
        <v>0</v>
      </c>
      <c r="W1745" s="6" t="b">
        <f t="shared" si="109"/>
        <v>0</v>
      </c>
    </row>
    <row r="1746" spans="1:23" x14ac:dyDescent="0.2">
      <c r="A1746" s="5">
        <v>2858</v>
      </c>
      <c r="B1746" s="5">
        <v>1930</v>
      </c>
      <c r="C1746" s="6" t="s">
        <v>3045</v>
      </c>
      <c r="D1746" s="6" t="s">
        <v>3045</v>
      </c>
      <c r="E1746" s="6" t="s">
        <v>3046</v>
      </c>
      <c r="F1746" s="6" t="s">
        <v>5720</v>
      </c>
      <c r="G1746" s="6" t="s">
        <v>3046</v>
      </c>
      <c r="H1746" s="6" t="s">
        <v>3047</v>
      </c>
      <c r="I1746" s="6" t="s">
        <v>3047</v>
      </c>
      <c r="J1746" s="6" t="s">
        <v>3032</v>
      </c>
      <c r="K1746" s="6" t="s">
        <v>3032</v>
      </c>
      <c r="L1746" s="5">
        <v>8703527197</v>
      </c>
      <c r="M1746" s="5">
        <v>8703527197</v>
      </c>
      <c r="N1746" s="6" t="s">
        <v>8972</v>
      </c>
      <c r="O1746" s="6" t="s">
        <v>8972</v>
      </c>
      <c r="P1746" s="6" t="s">
        <v>8975</v>
      </c>
      <c r="Q1746" s="5"/>
      <c r="R1746" s="6" t="s">
        <v>12489</v>
      </c>
      <c r="S1746" s="6">
        <f t="shared" si="110"/>
        <v>0</v>
      </c>
      <c r="T1746" s="6">
        <v>0</v>
      </c>
      <c r="U1746" s="6">
        <f t="shared" si="111"/>
        <v>0</v>
      </c>
      <c r="V1746" s="6" t="b">
        <f t="shared" si="108"/>
        <v>0</v>
      </c>
      <c r="W1746" s="6" t="b">
        <f t="shared" si="109"/>
        <v>0</v>
      </c>
    </row>
    <row r="1747" spans="1:23" x14ac:dyDescent="0.2">
      <c r="A1747" s="5">
        <v>2939</v>
      </c>
      <c r="B1747" s="5">
        <v>1931</v>
      </c>
      <c r="C1747" s="6" t="s">
        <v>3251</v>
      </c>
      <c r="D1747" s="6" t="s">
        <v>3251</v>
      </c>
      <c r="E1747" s="6" t="s">
        <v>3252</v>
      </c>
      <c r="F1747" s="6" t="s">
        <v>3252</v>
      </c>
      <c r="G1747" s="6" t="s">
        <v>6864</v>
      </c>
      <c r="H1747" s="6" t="s">
        <v>3253</v>
      </c>
      <c r="I1747" s="6" t="s">
        <v>3253</v>
      </c>
      <c r="J1747" s="6" t="s">
        <v>3032</v>
      </c>
      <c r="K1747" s="6" t="s">
        <v>3032</v>
      </c>
      <c r="L1747" s="5">
        <v>8702223910</v>
      </c>
      <c r="M1747" s="5">
        <v>8702223910</v>
      </c>
      <c r="N1747" s="6" t="s">
        <v>8972</v>
      </c>
      <c r="O1747" s="6" t="s">
        <v>8972</v>
      </c>
      <c r="P1747" s="6" t="s">
        <v>8975</v>
      </c>
      <c r="Q1747" s="5"/>
      <c r="R1747" s="6" t="s">
        <v>12489</v>
      </c>
      <c r="S1747" s="6">
        <f t="shared" si="110"/>
        <v>0</v>
      </c>
      <c r="T1747" s="6">
        <v>0</v>
      </c>
      <c r="U1747" s="6">
        <f t="shared" si="111"/>
        <v>0</v>
      </c>
      <c r="V1747" s="6" t="b">
        <f t="shared" si="108"/>
        <v>0</v>
      </c>
      <c r="W1747" s="6" t="b">
        <f t="shared" si="109"/>
        <v>0</v>
      </c>
    </row>
    <row r="1748" spans="1:23" x14ac:dyDescent="0.2">
      <c r="A1748" s="5">
        <v>2859</v>
      </c>
      <c r="B1748" s="5">
        <v>1932</v>
      </c>
      <c r="C1748" s="6" t="s">
        <v>3048</v>
      </c>
      <c r="D1748" s="6" t="s">
        <v>3048</v>
      </c>
      <c r="E1748" s="6" t="s">
        <v>3049</v>
      </c>
      <c r="F1748" s="6" t="s">
        <v>3049</v>
      </c>
      <c r="G1748" s="6" t="s">
        <v>12490</v>
      </c>
      <c r="H1748" s="6" t="s">
        <v>3050</v>
      </c>
      <c r="I1748" s="6" t="s">
        <v>3050</v>
      </c>
      <c r="J1748" s="6" t="s">
        <v>3032</v>
      </c>
      <c r="K1748" s="6" t="s">
        <v>3032</v>
      </c>
      <c r="L1748" s="5">
        <v>8703822377</v>
      </c>
      <c r="M1748" s="5">
        <v>8703822377</v>
      </c>
      <c r="N1748" s="6" t="s">
        <v>8972</v>
      </c>
      <c r="O1748" s="6" t="s">
        <v>8972</v>
      </c>
      <c r="P1748" s="6" t="s">
        <v>8975</v>
      </c>
      <c r="Q1748" s="5"/>
      <c r="R1748" s="6" t="s">
        <v>12489</v>
      </c>
      <c r="S1748" s="6">
        <f t="shared" si="110"/>
        <v>0</v>
      </c>
      <c r="T1748" s="6">
        <v>0</v>
      </c>
      <c r="U1748" s="6">
        <f t="shared" si="111"/>
        <v>0</v>
      </c>
      <c r="V1748" s="6" t="b">
        <f t="shared" si="108"/>
        <v>0</v>
      </c>
      <c r="W1748" s="6" t="b">
        <f t="shared" si="109"/>
        <v>0</v>
      </c>
    </row>
    <row r="1749" spans="1:23" x14ac:dyDescent="0.2">
      <c r="A1749" s="5">
        <v>2947</v>
      </c>
      <c r="B1749" s="5">
        <v>1933</v>
      </c>
      <c r="C1749" s="6" t="s">
        <v>3270</v>
      </c>
      <c r="D1749" s="6" t="s">
        <v>3270</v>
      </c>
      <c r="E1749" s="6" t="s">
        <v>3271</v>
      </c>
      <c r="F1749" s="6" t="s">
        <v>3271</v>
      </c>
      <c r="G1749" s="6" t="s">
        <v>3271</v>
      </c>
      <c r="H1749" s="6" t="s">
        <v>3079</v>
      </c>
      <c r="I1749" s="6" t="s">
        <v>3079</v>
      </c>
      <c r="J1749" s="6" t="s">
        <v>3032</v>
      </c>
      <c r="K1749" s="6" t="s">
        <v>3032</v>
      </c>
      <c r="L1749" s="5">
        <v>8705352142</v>
      </c>
      <c r="M1749" s="5">
        <v>8705352142</v>
      </c>
      <c r="N1749" s="6" t="s">
        <v>8972</v>
      </c>
      <c r="O1749" s="6" t="s">
        <v>8972</v>
      </c>
      <c r="P1749" s="6" t="s">
        <v>8976</v>
      </c>
      <c r="Q1749" s="5"/>
      <c r="R1749" s="6" t="s">
        <v>12489</v>
      </c>
      <c r="S1749" s="6">
        <f t="shared" si="110"/>
        <v>0</v>
      </c>
      <c r="T1749" s="6">
        <v>0</v>
      </c>
      <c r="U1749" s="6">
        <f t="shared" si="111"/>
        <v>0</v>
      </c>
      <c r="V1749" s="6" t="b">
        <f t="shared" si="108"/>
        <v>0</v>
      </c>
      <c r="W1749" s="6" t="b">
        <f t="shared" si="109"/>
        <v>0</v>
      </c>
    </row>
    <row r="1750" spans="1:23" x14ac:dyDescent="0.2">
      <c r="A1750" s="5">
        <v>2860</v>
      </c>
      <c r="B1750" s="5">
        <v>1934</v>
      </c>
      <c r="C1750" s="6" t="s">
        <v>3051</v>
      </c>
      <c r="D1750" s="6" t="s">
        <v>3051</v>
      </c>
      <c r="E1750" s="6" t="s">
        <v>3052</v>
      </c>
      <c r="F1750" s="6" t="s">
        <v>3052</v>
      </c>
      <c r="G1750" s="6" t="s">
        <v>8019</v>
      </c>
      <c r="H1750" s="6" t="s">
        <v>198</v>
      </c>
      <c r="I1750" s="6" t="s">
        <v>198</v>
      </c>
      <c r="J1750" s="6" t="s">
        <v>3032</v>
      </c>
      <c r="K1750" s="6" t="s">
        <v>3032</v>
      </c>
      <c r="L1750" s="5">
        <v>8703676234</v>
      </c>
      <c r="M1750" s="5">
        <v>8703676234</v>
      </c>
      <c r="N1750" s="6" t="s">
        <v>8972</v>
      </c>
      <c r="O1750" s="6" t="s">
        <v>8972</v>
      </c>
      <c r="P1750" s="6" t="s">
        <v>8975</v>
      </c>
      <c r="Q1750" s="5"/>
      <c r="R1750" s="6" t="s">
        <v>12489</v>
      </c>
      <c r="S1750" s="6">
        <f t="shared" si="110"/>
        <v>0</v>
      </c>
      <c r="T1750" s="6">
        <v>0</v>
      </c>
      <c r="U1750" s="6">
        <f t="shared" si="111"/>
        <v>0</v>
      </c>
      <c r="V1750" s="6" t="b">
        <f t="shared" si="108"/>
        <v>0</v>
      </c>
      <c r="W1750" s="6" t="b">
        <f t="shared" si="109"/>
        <v>0</v>
      </c>
    </row>
    <row r="1751" spans="1:23" x14ac:dyDescent="0.2">
      <c r="A1751" s="5">
        <v>2862</v>
      </c>
      <c r="B1751" s="5">
        <v>1935</v>
      </c>
      <c r="C1751" s="6" t="s">
        <v>3053</v>
      </c>
      <c r="D1751" s="6" t="s">
        <v>3053</v>
      </c>
      <c r="E1751" s="6" t="s">
        <v>3054</v>
      </c>
      <c r="F1751" s="6" t="s">
        <v>5721</v>
      </c>
      <c r="G1751" s="6" t="s">
        <v>12491</v>
      </c>
      <c r="H1751" s="6" t="s">
        <v>2092</v>
      </c>
      <c r="I1751" s="6" t="s">
        <v>2092</v>
      </c>
      <c r="J1751" s="6" t="s">
        <v>3032</v>
      </c>
      <c r="K1751" s="6" t="s">
        <v>3032</v>
      </c>
      <c r="L1751" s="5">
        <v>4796672555</v>
      </c>
      <c r="M1751" s="5">
        <v>4796672555</v>
      </c>
      <c r="N1751" s="6" t="s">
        <v>8972</v>
      </c>
      <c r="O1751" s="6" t="s">
        <v>8972</v>
      </c>
      <c r="P1751" s="6" t="s">
        <v>8975</v>
      </c>
      <c r="Q1751" s="5"/>
      <c r="R1751" s="6" t="s">
        <v>12489</v>
      </c>
      <c r="S1751" s="6">
        <f t="shared" si="110"/>
        <v>0</v>
      </c>
      <c r="T1751" s="6">
        <v>0</v>
      </c>
      <c r="U1751" s="6">
        <f t="shared" si="111"/>
        <v>0</v>
      </c>
      <c r="V1751" s="6" t="b">
        <f t="shared" si="108"/>
        <v>0</v>
      </c>
      <c r="W1751" s="6" t="b">
        <f t="shared" si="109"/>
        <v>0</v>
      </c>
    </row>
    <row r="1752" spans="1:23" x14ac:dyDescent="0.2">
      <c r="A1752" s="5">
        <v>2863</v>
      </c>
      <c r="B1752" s="5">
        <v>1936</v>
      </c>
      <c r="C1752" s="6" t="s">
        <v>3055</v>
      </c>
      <c r="D1752" s="6" t="s">
        <v>3055</v>
      </c>
      <c r="E1752" s="6" t="s">
        <v>3056</v>
      </c>
      <c r="F1752" s="6" t="s">
        <v>3056</v>
      </c>
      <c r="G1752" s="6" t="s">
        <v>3056</v>
      </c>
      <c r="H1752" s="6" t="s">
        <v>61</v>
      </c>
      <c r="I1752" s="6" t="s">
        <v>61</v>
      </c>
      <c r="J1752" s="6" t="s">
        <v>3032</v>
      </c>
      <c r="K1752" s="6" t="s">
        <v>3032</v>
      </c>
      <c r="L1752" s="5">
        <v>8708953300</v>
      </c>
      <c r="M1752" s="5">
        <v>8708953300</v>
      </c>
      <c r="N1752" s="6" t="s">
        <v>8972</v>
      </c>
      <c r="O1752" s="6" t="s">
        <v>8972</v>
      </c>
      <c r="P1752" s="6" t="s">
        <v>8975</v>
      </c>
      <c r="Q1752" s="5"/>
      <c r="R1752" s="6" t="s">
        <v>12489</v>
      </c>
      <c r="S1752" s="6">
        <f t="shared" si="110"/>
        <v>0</v>
      </c>
      <c r="T1752" s="6">
        <v>0</v>
      </c>
      <c r="U1752" s="6">
        <f t="shared" si="111"/>
        <v>0</v>
      </c>
      <c r="V1752" s="6" t="b">
        <f t="shared" si="108"/>
        <v>0</v>
      </c>
      <c r="W1752" s="6" t="b">
        <f t="shared" si="109"/>
        <v>0</v>
      </c>
    </row>
    <row r="1753" spans="1:23" x14ac:dyDescent="0.2">
      <c r="A1753" s="5">
        <v>2864</v>
      </c>
      <c r="B1753" s="5">
        <v>1937</v>
      </c>
      <c r="C1753" s="6" t="s">
        <v>3057</v>
      </c>
      <c r="D1753" s="6" t="s">
        <v>3057</v>
      </c>
      <c r="E1753" s="6" t="s">
        <v>3058</v>
      </c>
      <c r="F1753" s="6" t="s">
        <v>3058</v>
      </c>
      <c r="G1753" s="6" t="s">
        <v>6833</v>
      </c>
      <c r="H1753" s="6" t="s">
        <v>3059</v>
      </c>
      <c r="I1753" s="6" t="s">
        <v>3059</v>
      </c>
      <c r="J1753" s="6" t="s">
        <v>3032</v>
      </c>
      <c r="K1753" s="6" t="s">
        <v>3032</v>
      </c>
      <c r="L1753" s="5">
        <v>5016243394</v>
      </c>
      <c r="M1753" s="5">
        <v>5016243394</v>
      </c>
      <c r="N1753" s="6" t="s">
        <v>8972</v>
      </c>
      <c r="O1753" s="6" t="s">
        <v>8972</v>
      </c>
      <c r="P1753" s="6" t="s">
        <v>8975</v>
      </c>
      <c r="Q1753" s="5"/>
      <c r="R1753" s="6" t="s">
        <v>12489</v>
      </c>
      <c r="S1753" s="6">
        <f t="shared" si="110"/>
        <v>0</v>
      </c>
      <c r="T1753" s="6">
        <v>0</v>
      </c>
      <c r="U1753" s="6">
        <f t="shared" si="111"/>
        <v>0</v>
      </c>
      <c r="V1753" s="6" t="b">
        <f t="shared" si="108"/>
        <v>0</v>
      </c>
      <c r="W1753" s="6" t="b">
        <f t="shared" si="109"/>
        <v>0</v>
      </c>
    </row>
    <row r="1754" spans="1:23" x14ac:dyDescent="0.2">
      <c r="A1754" s="5">
        <v>2865</v>
      </c>
      <c r="B1754" s="5">
        <v>1938</v>
      </c>
      <c r="C1754" s="6" t="s">
        <v>3060</v>
      </c>
      <c r="D1754" s="6" t="s">
        <v>3060</v>
      </c>
      <c r="E1754" s="6" t="s">
        <v>3061</v>
      </c>
      <c r="F1754" s="6" t="s">
        <v>3061</v>
      </c>
      <c r="G1754" s="6" t="s">
        <v>12492</v>
      </c>
      <c r="H1754" s="6" t="s">
        <v>3062</v>
      </c>
      <c r="I1754" s="6" t="s">
        <v>3062</v>
      </c>
      <c r="J1754" s="6" t="s">
        <v>3032</v>
      </c>
      <c r="K1754" s="6" t="s">
        <v>3032</v>
      </c>
      <c r="L1754" s="5">
        <v>8709423157</v>
      </c>
      <c r="M1754" s="5">
        <v>8709423157</v>
      </c>
      <c r="N1754" s="6" t="s">
        <v>8972</v>
      </c>
      <c r="O1754" s="6" t="s">
        <v>8972</v>
      </c>
      <c r="P1754" s="6" t="s">
        <v>8975</v>
      </c>
      <c r="Q1754" s="5"/>
      <c r="R1754" s="6" t="s">
        <v>12489</v>
      </c>
      <c r="S1754" s="6">
        <f t="shared" si="110"/>
        <v>0</v>
      </c>
      <c r="T1754" s="6">
        <v>0</v>
      </c>
      <c r="U1754" s="6">
        <f t="shared" si="111"/>
        <v>0</v>
      </c>
      <c r="V1754" s="6" t="b">
        <f t="shared" si="108"/>
        <v>0</v>
      </c>
      <c r="W1754" s="6" t="b">
        <f t="shared" si="109"/>
        <v>0</v>
      </c>
    </row>
    <row r="1755" spans="1:23" x14ac:dyDescent="0.2">
      <c r="A1755" s="5">
        <v>2928</v>
      </c>
      <c r="B1755" s="5">
        <v>1939</v>
      </c>
      <c r="C1755" s="6" t="s">
        <v>3222</v>
      </c>
      <c r="D1755" s="6" t="s">
        <v>3222</v>
      </c>
      <c r="E1755" s="6" t="s">
        <v>3223</v>
      </c>
      <c r="F1755" s="6" t="s">
        <v>3223</v>
      </c>
      <c r="G1755" s="6" t="s">
        <v>3223</v>
      </c>
      <c r="H1755" s="6" t="s">
        <v>3224</v>
      </c>
      <c r="I1755" s="6" t="s">
        <v>3224</v>
      </c>
      <c r="J1755" s="6" t="s">
        <v>3032</v>
      </c>
      <c r="K1755" s="6" t="s">
        <v>3032</v>
      </c>
      <c r="L1755" s="5">
        <v>8702367782</v>
      </c>
      <c r="M1755" s="5">
        <v>8702367782</v>
      </c>
      <c r="N1755" s="6" t="s">
        <v>8972</v>
      </c>
      <c r="O1755" s="6" t="s">
        <v>8972</v>
      </c>
      <c r="P1755" s="6" t="s">
        <v>8975</v>
      </c>
      <c r="Q1755" s="5"/>
      <c r="R1755" s="6" t="s">
        <v>12489</v>
      </c>
      <c r="S1755" s="6">
        <f t="shared" si="110"/>
        <v>0</v>
      </c>
      <c r="T1755" s="6">
        <v>0</v>
      </c>
      <c r="U1755" s="6">
        <f t="shared" si="111"/>
        <v>0</v>
      </c>
      <c r="V1755" s="6" t="b">
        <f t="shared" si="108"/>
        <v>0</v>
      </c>
      <c r="W1755" s="6" t="b">
        <f t="shared" si="109"/>
        <v>0</v>
      </c>
    </row>
    <row r="1756" spans="1:23" x14ac:dyDescent="0.2">
      <c r="A1756" s="5">
        <v>2866</v>
      </c>
      <c r="B1756" s="5">
        <v>1940</v>
      </c>
      <c r="C1756" s="6" t="s">
        <v>3063</v>
      </c>
      <c r="D1756" s="6" t="s">
        <v>3063</v>
      </c>
      <c r="E1756" s="6" t="s">
        <v>3064</v>
      </c>
      <c r="F1756" s="6" t="s">
        <v>3064</v>
      </c>
      <c r="G1756" s="6" t="s">
        <v>3064</v>
      </c>
      <c r="H1756" s="6" t="s">
        <v>3065</v>
      </c>
      <c r="I1756" s="6" t="s">
        <v>3065</v>
      </c>
      <c r="J1756" s="6" t="s">
        <v>3032</v>
      </c>
      <c r="K1756" s="6" t="s">
        <v>3032</v>
      </c>
      <c r="L1756" s="5">
        <v>8707772191</v>
      </c>
      <c r="M1756" s="5">
        <v>8707772191</v>
      </c>
      <c r="N1756" s="6" t="s">
        <v>8972</v>
      </c>
      <c r="O1756" s="6" t="s">
        <v>8972</v>
      </c>
      <c r="P1756" s="6" t="s">
        <v>8975</v>
      </c>
      <c r="Q1756" s="5"/>
      <c r="R1756" s="6" t="s">
        <v>12489</v>
      </c>
      <c r="S1756" s="6">
        <f t="shared" si="110"/>
        <v>0</v>
      </c>
      <c r="T1756" s="6">
        <v>0</v>
      </c>
      <c r="U1756" s="6">
        <f t="shared" si="111"/>
        <v>0</v>
      </c>
      <c r="V1756" s="6" t="b">
        <f t="shared" si="108"/>
        <v>0</v>
      </c>
      <c r="W1756" s="6" t="b">
        <f t="shared" si="109"/>
        <v>0</v>
      </c>
    </row>
    <row r="1757" spans="1:23" x14ac:dyDescent="0.2">
      <c r="A1757" s="5">
        <v>2867</v>
      </c>
      <c r="B1757" s="5">
        <v>1941</v>
      </c>
      <c r="C1757" s="6" t="s">
        <v>3066</v>
      </c>
      <c r="D1757" s="6" t="s">
        <v>3066</v>
      </c>
      <c r="E1757" s="6" t="s">
        <v>3067</v>
      </c>
      <c r="F1757" s="6" t="s">
        <v>3067</v>
      </c>
      <c r="G1757" s="6" t="s">
        <v>3067</v>
      </c>
      <c r="H1757" s="6" t="s">
        <v>3068</v>
      </c>
      <c r="I1757" s="6" t="s">
        <v>3068</v>
      </c>
      <c r="J1757" s="6" t="s">
        <v>3032</v>
      </c>
      <c r="K1757" s="6" t="s">
        <v>3032</v>
      </c>
      <c r="L1757" s="5">
        <v>5013326974</v>
      </c>
      <c r="M1757" s="5">
        <v>5013326974</v>
      </c>
      <c r="N1757" s="6" t="s">
        <v>8972</v>
      </c>
      <c r="O1757" s="6" t="s">
        <v>8972</v>
      </c>
      <c r="P1757" s="6" t="s">
        <v>8975</v>
      </c>
      <c r="Q1757" s="5"/>
      <c r="R1757" s="6" t="s">
        <v>12489</v>
      </c>
      <c r="S1757" s="6">
        <f t="shared" si="110"/>
        <v>0</v>
      </c>
      <c r="T1757" s="6">
        <v>0</v>
      </c>
      <c r="U1757" s="6">
        <f t="shared" si="111"/>
        <v>0</v>
      </c>
      <c r="V1757" s="6" t="b">
        <f t="shared" si="108"/>
        <v>0</v>
      </c>
      <c r="W1757" s="6" t="b">
        <f t="shared" si="109"/>
        <v>0</v>
      </c>
    </row>
    <row r="1758" spans="1:23" x14ac:dyDescent="0.2">
      <c r="A1758" s="5">
        <v>2868</v>
      </c>
      <c r="B1758" s="5">
        <v>1942</v>
      </c>
      <c r="C1758" s="6" t="s">
        <v>3069</v>
      </c>
      <c r="D1758" s="6" t="s">
        <v>3069</v>
      </c>
      <c r="E1758" s="6" t="s">
        <v>3070</v>
      </c>
      <c r="F1758" s="6" t="s">
        <v>3070</v>
      </c>
      <c r="G1758" s="6" t="s">
        <v>3070</v>
      </c>
      <c r="H1758" s="6" t="s">
        <v>2224</v>
      </c>
      <c r="I1758" s="6" t="s">
        <v>2224</v>
      </c>
      <c r="J1758" s="6" t="s">
        <v>3032</v>
      </c>
      <c r="K1758" s="6" t="s">
        <v>3032</v>
      </c>
      <c r="L1758" s="5">
        <v>8708452208</v>
      </c>
      <c r="M1758" s="5">
        <v>8708452208</v>
      </c>
      <c r="N1758" s="6" t="s">
        <v>8972</v>
      </c>
      <c r="O1758" s="6" t="s">
        <v>8972</v>
      </c>
      <c r="P1758" s="6" t="s">
        <v>8975</v>
      </c>
      <c r="Q1758" s="5"/>
      <c r="R1758" s="6" t="s">
        <v>12489</v>
      </c>
      <c r="S1758" s="6">
        <f t="shared" si="110"/>
        <v>0</v>
      </c>
      <c r="T1758" s="6">
        <v>0</v>
      </c>
      <c r="U1758" s="6">
        <f t="shared" si="111"/>
        <v>0</v>
      </c>
      <c r="V1758" s="6" t="b">
        <f t="shared" si="108"/>
        <v>0</v>
      </c>
      <c r="W1758" s="6" t="b">
        <f t="shared" si="109"/>
        <v>0</v>
      </c>
    </row>
    <row r="1759" spans="1:23" x14ac:dyDescent="0.2">
      <c r="A1759" s="5">
        <v>2869</v>
      </c>
      <c r="B1759" s="5">
        <v>1943</v>
      </c>
      <c r="C1759" s="6" t="s">
        <v>3071</v>
      </c>
      <c r="D1759" s="6" t="s">
        <v>3071</v>
      </c>
      <c r="E1759" s="6" t="s">
        <v>3072</v>
      </c>
      <c r="F1759" s="6" t="s">
        <v>3072</v>
      </c>
      <c r="G1759" s="6" t="s">
        <v>6837</v>
      </c>
      <c r="H1759" s="6" t="s">
        <v>1801</v>
      </c>
      <c r="I1759" s="6" t="s">
        <v>1801</v>
      </c>
      <c r="J1759" s="6" t="s">
        <v>3032</v>
      </c>
      <c r="K1759" s="6" t="s">
        <v>3032</v>
      </c>
      <c r="L1759" s="5">
        <v>8707938847</v>
      </c>
      <c r="M1759" s="5">
        <v>8707938847</v>
      </c>
      <c r="N1759" s="6" t="s">
        <v>8972</v>
      </c>
      <c r="O1759" s="6" t="s">
        <v>8972</v>
      </c>
      <c r="P1759" s="6" t="s">
        <v>8975</v>
      </c>
      <c r="Q1759" s="5"/>
      <c r="R1759" s="6" t="s">
        <v>12489</v>
      </c>
      <c r="S1759" s="6">
        <f t="shared" si="110"/>
        <v>0</v>
      </c>
      <c r="T1759" s="6">
        <v>0</v>
      </c>
      <c r="U1759" s="6">
        <f t="shared" si="111"/>
        <v>0</v>
      </c>
      <c r="V1759" s="6" t="b">
        <f t="shared" si="108"/>
        <v>0</v>
      </c>
      <c r="W1759" s="6" t="b">
        <f t="shared" si="109"/>
        <v>0</v>
      </c>
    </row>
    <row r="1760" spans="1:23" x14ac:dyDescent="0.2">
      <c r="A1760" s="5">
        <v>2870</v>
      </c>
      <c r="B1760" s="5">
        <v>1944</v>
      </c>
      <c r="C1760" s="6" t="s">
        <v>3073</v>
      </c>
      <c r="D1760" s="6" t="s">
        <v>3073</v>
      </c>
      <c r="E1760" s="6" t="s">
        <v>3074</v>
      </c>
      <c r="F1760" s="6" t="s">
        <v>3074</v>
      </c>
      <c r="G1760" s="6" t="s">
        <v>3074</v>
      </c>
      <c r="H1760" s="6" t="s">
        <v>1150</v>
      </c>
      <c r="I1760" s="6" t="s">
        <v>1150</v>
      </c>
      <c r="J1760" s="6" t="s">
        <v>3032</v>
      </c>
      <c r="K1760" s="6" t="s">
        <v>3032</v>
      </c>
      <c r="L1760" s="5">
        <v>8703687790</v>
      </c>
      <c r="M1760" s="5">
        <v>8703687790</v>
      </c>
      <c r="N1760" s="6" t="s">
        <v>8972</v>
      </c>
      <c r="O1760" s="6" t="s">
        <v>8972</v>
      </c>
      <c r="P1760" s="6" t="s">
        <v>8975</v>
      </c>
      <c r="Q1760" s="5"/>
      <c r="R1760" s="6" t="s">
        <v>12489</v>
      </c>
      <c r="S1760" s="6">
        <f t="shared" si="110"/>
        <v>0</v>
      </c>
      <c r="T1760" s="6">
        <v>0</v>
      </c>
      <c r="U1760" s="6">
        <f t="shared" si="111"/>
        <v>0</v>
      </c>
      <c r="V1760" s="6" t="b">
        <f t="shared" si="108"/>
        <v>0</v>
      </c>
      <c r="W1760" s="6" t="b">
        <f t="shared" si="109"/>
        <v>0</v>
      </c>
    </row>
    <row r="1761" spans="1:23" x14ac:dyDescent="0.2">
      <c r="A1761" s="5">
        <v>2871</v>
      </c>
      <c r="B1761" s="5">
        <v>1945</v>
      </c>
      <c r="C1761" s="6" t="s">
        <v>3075</v>
      </c>
      <c r="D1761" s="6" t="s">
        <v>3075</v>
      </c>
      <c r="E1761" s="6" t="s">
        <v>3076</v>
      </c>
      <c r="F1761" s="6" t="s">
        <v>3076</v>
      </c>
      <c r="G1761" s="6" t="s">
        <v>3076</v>
      </c>
      <c r="H1761" s="6" t="s">
        <v>115</v>
      </c>
      <c r="I1761" s="6" t="s">
        <v>115</v>
      </c>
      <c r="J1761" s="6" t="s">
        <v>3032</v>
      </c>
      <c r="K1761" s="6" t="s">
        <v>3032</v>
      </c>
      <c r="L1761" s="5">
        <v>8705238968</v>
      </c>
      <c r="M1761" s="5">
        <v>8705238968</v>
      </c>
      <c r="N1761" s="6" t="s">
        <v>8972</v>
      </c>
      <c r="O1761" s="6" t="s">
        <v>8972</v>
      </c>
      <c r="P1761" s="6" t="s">
        <v>8975</v>
      </c>
      <c r="Q1761" s="5"/>
      <c r="R1761" s="6" t="s">
        <v>12489</v>
      </c>
      <c r="S1761" s="6">
        <f t="shared" si="110"/>
        <v>0</v>
      </c>
      <c r="T1761" s="6">
        <v>0</v>
      </c>
      <c r="U1761" s="6">
        <f t="shared" si="111"/>
        <v>0</v>
      </c>
      <c r="V1761" s="6" t="b">
        <f t="shared" si="108"/>
        <v>0</v>
      </c>
      <c r="W1761" s="6" t="b">
        <f t="shared" si="109"/>
        <v>0</v>
      </c>
    </row>
    <row r="1762" spans="1:23" x14ac:dyDescent="0.2">
      <c r="A1762" s="5">
        <v>2872</v>
      </c>
      <c r="B1762" s="5">
        <v>1946</v>
      </c>
      <c r="C1762" s="6" t="s">
        <v>3077</v>
      </c>
      <c r="D1762" s="6" t="s">
        <v>3077</v>
      </c>
      <c r="E1762" s="6" t="s">
        <v>3078</v>
      </c>
      <c r="F1762" s="6" t="s">
        <v>3078</v>
      </c>
      <c r="G1762" s="6" t="s">
        <v>3078</v>
      </c>
      <c r="H1762" s="6" t="s">
        <v>3079</v>
      </c>
      <c r="I1762" s="6" t="s">
        <v>3079</v>
      </c>
      <c r="J1762" s="6" t="s">
        <v>3032</v>
      </c>
      <c r="K1762" s="6" t="s">
        <v>3032</v>
      </c>
      <c r="L1762" s="5">
        <v>8705352142</v>
      </c>
      <c r="M1762" s="5">
        <v>8705352142</v>
      </c>
      <c r="N1762" s="6" t="s">
        <v>8972</v>
      </c>
      <c r="O1762" s="6" t="s">
        <v>8972</v>
      </c>
      <c r="P1762" s="6" t="s">
        <v>8975</v>
      </c>
      <c r="Q1762" s="5"/>
      <c r="R1762" s="6" t="s">
        <v>12489</v>
      </c>
      <c r="S1762" s="6">
        <f t="shared" si="110"/>
        <v>0</v>
      </c>
      <c r="T1762" s="6">
        <v>0</v>
      </c>
      <c r="U1762" s="6">
        <f t="shared" si="111"/>
        <v>0</v>
      </c>
      <c r="V1762" s="6" t="b">
        <f t="shared" si="108"/>
        <v>0</v>
      </c>
      <c r="W1762" s="6" t="b">
        <f t="shared" si="109"/>
        <v>0</v>
      </c>
    </row>
    <row r="1763" spans="1:23" x14ac:dyDescent="0.2">
      <c r="A1763" s="5">
        <v>2873</v>
      </c>
      <c r="B1763" s="5">
        <v>1947</v>
      </c>
      <c r="C1763" s="6" t="s">
        <v>3080</v>
      </c>
      <c r="D1763" s="6" t="s">
        <v>3080</v>
      </c>
      <c r="E1763" s="6" t="s">
        <v>3081</v>
      </c>
      <c r="F1763" s="6" t="s">
        <v>3081</v>
      </c>
      <c r="G1763" s="6" t="s">
        <v>6840</v>
      </c>
      <c r="H1763" s="6" t="s">
        <v>2338</v>
      </c>
      <c r="I1763" s="6" t="s">
        <v>2338</v>
      </c>
      <c r="J1763" s="6" t="s">
        <v>3032</v>
      </c>
      <c r="K1763" s="6" t="s">
        <v>3032</v>
      </c>
      <c r="L1763" s="5">
        <v>4797542949</v>
      </c>
      <c r="M1763" s="5">
        <v>4797542949</v>
      </c>
      <c r="N1763" s="6" t="s">
        <v>8972</v>
      </c>
      <c r="O1763" s="6" t="s">
        <v>8972</v>
      </c>
      <c r="P1763" s="6" t="s">
        <v>8975</v>
      </c>
      <c r="Q1763" s="5"/>
      <c r="R1763" s="6" t="s">
        <v>12489</v>
      </c>
      <c r="S1763" s="6">
        <f t="shared" si="110"/>
        <v>0</v>
      </c>
      <c r="T1763" s="6">
        <v>0</v>
      </c>
      <c r="U1763" s="6">
        <f t="shared" si="111"/>
        <v>0</v>
      </c>
      <c r="V1763" s="6" t="b">
        <f t="shared" si="108"/>
        <v>0</v>
      </c>
      <c r="W1763" s="6" t="b">
        <f t="shared" si="109"/>
        <v>0</v>
      </c>
    </row>
    <row r="1764" spans="1:23" x14ac:dyDescent="0.2">
      <c r="A1764" s="5">
        <v>2874</v>
      </c>
      <c r="B1764" s="5">
        <v>1948</v>
      </c>
      <c r="C1764" s="6" t="s">
        <v>3082</v>
      </c>
      <c r="D1764" s="6" t="s">
        <v>3082</v>
      </c>
      <c r="E1764" s="6" t="s">
        <v>3083</v>
      </c>
      <c r="F1764" s="6" t="s">
        <v>3083</v>
      </c>
      <c r="G1764" s="6" t="s">
        <v>3083</v>
      </c>
      <c r="H1764" s="6" t="s">
        <v>3084</v>
      </c>
      <c r="I1764" s="6" t="s">
        <v>3084</v>
      </c>
      <c r="J1764" s="6" t="s">
        <v>3032</v>
      </c>
      <c r="K1764" s="6" t="s">
        <v>3032</v>
      </c>
      <c r="L1764" s="5">
        <v>8709215744</v>
      </c>
      <c r="M1764" s="5">
        <v>8709215744</v>
      </c>
      <c r="N1764" s="6" t="s">
        <v>8972</v>
      </c>
      <c r="O1764" s="6" t="s">
        <v>8972</v>
      </c>
      <c r="P1764" s="6" t="s">
        <v>8975</v>
      </c>
      <c r="Q1764" s="5"/>
      <c r="R1764" s="6" t="s">
        <v>12489</v>
      </c>
      <c r="S1764" s="6">
        <f t="shared" si="110"/>
        <v>0</v>
      </c>
      <c r="T1764" s="6">
        <v>0</v>
      </c>
      <c r="U1764" s="6">
        <f t="shared" si="111"/>
        <v>0</v>
      </c>
      <c r="V1764" s="6" t="b">
        <f t="shared" si="108"/>
        <v>0</v>
      </c>
      <c r="W1764" s="6" t="b">
        <f t="shared" si="109"/>
        <v>0</v>
      </c>
    </row>
    <row r="1765" spans="1:23" x14ac:dyDescent="0.2">
      <c r="A1765" s="5">
        <v>2875</v>
      </c>
      <c r="B1765" s="5">
        <v>1949</v>
      </c>
      <c r="C1765" s="6" t="s">
        <v>3085</v>
      </c>
      <c r="D1765" s="6" t="s">
        <v>3085</v>
      </c>
      <c r="E1765" s="6" t="s">
        <v>3086</v>
      </c>
      <c r="F1765" s="6" t="s">
        <v>3086</v>
      </c>
      <c r="G1765" s="6" t="s">
        <v>3086</v>
      </c>
      <c r="H1765" s="6" t="s">
        <v>3087</v>
      </c>
      <c r="I1765" s="6" t="s">
        <v>3087</v>
      </c>
      <c r="J1765" s="6" t="s">
        <v>3032</v>
      </c>
      <c r="K1765" s="6" t="s">
        <v>3032</v>
      </c>
      <c r="L1765" s="5">
        <v>8708863201</v>
      </c>
      <c r="M1765" s="5">
        <v>8708863201</v>
      </c>
      <c r="N1765" s="6" t="s">
        <v>8972</v>
      </c>
      <c r="O1765" s="6" t="s">
        <v>8972</v>
      </c>
      <c r="P1765" s="6" t="s">
        <v>8975</v>
      </c>
      <c r="Q1765" s="5"/>
      <c r="R1765" s="6" t="s">
        <v>12489</v>
      </c>
      <c r="S1765" s="6">
        <f t="shared" si="110"/>
        <v>0</v>
      </c>
      <c r="T1765" s="6">
        <v>0</v>
      </c>
      <c r="U1765" s="6">
        <f t="shared" si="111"/>
        <v>0</v>
      </c>
      <c r="V1765" s="6" t="b">
        <f t="shared" si="108"/>
        <v>0</v>
      </c>
      <c r="W1765" s="6" t="b">
        <f t="shared" si="109"/>
        <v>0</v>
      </c>
    </row>
    <row r="1766" spans="1:23" x14ac:dyDescent="0.2">
      <c r="A1766" s="5">
        <v>2876</v>
      </c>
      <c r="B1766" s="5">
        <v>1950</v>
      </c>
      <c r="C1766" s="6" t="s">
        <v>3088</v>
      </c>
      <c r="D1766" s="6" t="s">
        <v>3088</v>
      </c>
      <c r="E1766" s="6" t="s">
        <v>3089</v>
      </c>
      <c r="F1766" s="6" t="s">
        <v>3089</v>
      </c>
      <c r="G1766" s="6" t="s">
        <v>6842</v>
      </c>
      <c r="H1766" s="6" t="s">
        <v>1223</v>
      </c>
      <c r="I1766" s="6" t="s">
        <v>1223</v>
      </c>
      <c r="J1766" s="6" t="s">
        <v>3032</v>
      </c>
      <c r="K1766" s="6" t="s">
        <v>3032</v>
      </c>
      <c r="L1766" s="5">
        <v>8702952400</v>
      </c>
      <c r="M1766" s="5">
        <v>8702952400</v>
      </c>
      <c r="N1766" s="6" t="s">
        <v>8972</v>
      </c>
      <c r="O1766" s="6" t="s">
        <v>8972</v>
      </c>
      <c r="P1766" s="6" t="s">
        <v>8975</v>
      </c>
      <c r="Q1766" s="5"/>
      <c r="R1766" s="6" t="s">
        <v>12489</v>
      </c>
      <c r="S1766" s="6">
        <f t="shared" si="110"/>
        <v>0</v>
      </c>
      <c r="T1766" s="6">
        <v>0</v>
      </c>
      <c r="U1766" s="6">
        <f t="shared" si="111"/>
        <v>0</v>
      </c>
      <c r="V1766" s="6" t="b">
        <f t="shared" si="108"/>
        <v>0</v>
      </c>
      <c r="W1766" s="6" t="b">
        <f t="shared" si="109"/>
        <v>0</v>
      </c>
    </row>
    <row r="1767" spans="1:23" x14ac:dyDescent="0.2">
      <c r="A1767" s="5">
        <v>2877</v>
      </c>
      <c r="B1767" s="5">
        <v>1951</v>
      </c>
      <c r="C1767" s="6" t="s">
        <v>3090</v>
      </c>
      <c r="D1767" s="6" t="s">
        <v>3090</v>
      </c>
      <c r="E1767" s="6" t="s">
        <v>3091</v>
      </c>
      <c r="F1767" s="6" t="s">
        <v>3091</v>
      </c>
      <c r="G1767" s="6" t="s">
        <v>3091</v>
      </c>
      <c r="H1767" s="6" t="s">
        <v>3092</v>
      </c>
      <c r="I1767" s="6" t="s">
        <v>3092</v>
      </c>
      <c r="J1767" s="6" t="s">
        <v>3032</v>
      </c>
      <c r="K1767" s="6" t="s">
        <v>3032</v>
      </c>
      <c r="L1767" s="5">
        <v>8706285121</v>
      </c>
      <c r="M1767" s="5">
        <v>8706285121</v>
      </c>
      <c r="N1767" s="6" t="s">
        <v>8972</v>
      </c>
      <c r="O1767" s="6" t="s">
        <v>8972</v>
      </c>
      <c r="P1767" s="6" t="s">
        <v>8975</v>
      </c>
      <c r="Q1767" s="5"/>
      <c r="R1767" s="6" t="s">
        <v>12489</v>
      </c>
      <c r="S1767" s="6">
        <f t="shared" si="110"/>
        <v>0</v>
      </c>
      <c r="T1767" s="6">
        <v>0</v>
      </c>
      <c r="U1767" s="6">
        <f t="shared" si="111"/>
        <v>0</v>
      </c>
      <c r="V1767" s="6" t="b">
        <f t="shared" si="108"/>
        <v>0</v>
      </c>
      <c r="W1767" s="6" t="b">
        <f t="shared" si="109"/>
        <v>0</v>
      </c>
    </row>
    <row r="1768" spans="1:23" x14ac:dyDescent="0.2">
      <c r="A1768" s="5">
        <v>2878</v>
      </c>
      <c r="B1768" s="5">
        <v>1952</v>
      </c>
      <c r="C1768" s="6" t="s">
        <v>3093</v>
      </c>
      <c r="D1768" s="6" t="s">
        <v>3093</v>
      </c>
      <c r="E1768" s="6" t="s">
        <v>3094</v>
      </c>
      <c r="F1768" s="6" t="s">
        <v>3094</v>
      </c>
      <c r="G1768" s="6" t="s">
        <v>3094</v>
      </c>
      <c r="H1768" s="6" t="s">
        <v>3095</v>
      </c>
      <c r="I1768" s="6" t="s">
        <v>3095</v>
      </c>
      <c r="J1768" s="6" t="s">
        <v>3032</v>
      </c>
      <c r="K1768" s="6" t="s">
        <v>3032</v>
      </c>
      <c r="L1768" s="5">
        <v>8708983831</v>
      </c>
      <c r="M1768" s="5">
        <v>8708983831</v>
      </c>
      <c r="N1768" s="6" t="s">
        <v>8972</v>
      </c>
      <c r="O1768" s="6" t="s">
        <v>8972</v>
      </c>
      <c r="P1768" s="6" t="s">
        <v>8975</v>
      </c>
      <c r="Q1768" s="5"/>
      <c r="R1768" s="6" t="s">
        <v>12489</v>
      </c>
      <c r="S1768" s="6">
        <f t="shared" si="110"/>
        <v>0</v>
      </c>
      <c r="T1768" s="6">
        <v>0</v>
      </c>
      <c r="U1768" s="6">
        <f t="shared" si="111"/>
        <v>0</v>
      </c>
      <c r="V1768" s="6" t="b">
        <f t="shared" si="108"/>
        <v>0</v>
      </c>
      <c r="W1768" s="6" t="b">
        <f t="shared" si="109"/>
        <v>0</v>
      </c>
    </row>
    <row r="1769" spans="1:23" x14ac:dyDescent="0.2">
      <c r="A1769" s="5">
        <v>2879</v>
      </c>
      <c r="B1769" s="5">
        <v>1953</v>
      </c>
      <c r="C1769" s="6" t="s">
        <v>3096</v>
      </c>
      <c r="D1769" s="6" t="s">
        <v>3096</v>
      </c>
      <c r="E1769" s="6" t="s">
        <v>3097</v>
      </c>
      <c r="F1769" s="6" t="s">
        <v>3097</v>
      </c>
      <c r="G1769" s="6" t="s">
        <v>6843</v>
      </c>
      <c r="H1769" s="6" t="s">
        <v>1498</v>
      </c>
      <c r="I1769" s="6" t="s">
        <v>1498</v>
      </c>
      <c r="J1769" s="6" t="s">
        <v>3032</v>
      </c>
      <c r="K1769" s="6" t="s">
        <v>3032</v>
      </c>
      <c r="L1769" s="5">
        <v>4796752593</v>
      </c>
      <c r="M1769" s="5">
        <v>4796752593</v>
      </c>
      <c r="N1769" s="6" t="s">
        <v>8972</v>
      </c>
      <c r="O1769" s="6" t="s">
        <v>8972</v>
      </c>
      <c r="P1769" s="6" t="s">
        <v>8975</v>
      </c>
      <c r="Q1769" s="5"/>
      <c r="R1769" s="6" t="s">
        <v>12489</v>
      </c>
      <c r="S1769" s="6">
        <f t="shared" si="110"/>
        <v>0</v>
      </c>
      <c r="T1769" s="6">
        <v>0</v>
      </c>
      <c r="U1769" s="6">
        <f t="shared" si="111"/>
        <v>0</v>
      </c>
      <c r="V1769" s="6" t="b">
        <f t="shared" si="108"/>
        <v>0</v>
      </c>
      <c r="W1769" s="6" t="b">
        <f t="shared" si="109"/>
        <v>0</v>
      </c>
    </row>
    <row r="1770" spans="1:23" x14ac:dyDescent="0.2">
      <c r="A1770" s="5">
        <v>2880</v>
      </c>
      <c r="B1770" s="5">
        <v>1954</v>
      </c>
      <c r="C1770" s="6" t="s">
        <v>3098</v>
      </c>
      <c r="D1770" s="6" t="s">
        <v>3098</v>
      </c>
      <c r="E1770" s="6" t="s">
        <v>7672</v>
      </c>
      <c r="F1770" s="6" t="s">
        <v>7672</v>
      </c>
      <c r="G1770" s="6" t="s">
        <v>7673</v>
      </c>
      <c r="H1770" s="6" t="s">
        <v>1298</v>
      </c>
      <c r="I1770" s="6" t="s">
        <v>1298</v>
      </c>
      <c r="J1770" s="6" t="s">
        <v>3032</v>
      </c>
      <c r="K1770" s="6" t="s">
        <v>3032</v>
      </c>
      <c r="L1770" s="5">
        <v>4799636126</v>
      </c>
      <c r="M1770" s="5">
        <v>4799636126</v>
      </c>
      <c r="N1770" s="6" t="s">
        <v>8972</v>
      </c>
      <c r="O1770" s="6" t="s">
        <v>8972</v>
      </c>
      <c r="P1770" s="6" t="s">
        <v>8975</v>
      </c>
      <c r="Q1770" s="5"/>
      <c r="R1770" s="6" t="s">
        <v>12489</v>
      </c>
      <c r="S1770" s="6">
        <f t="shared" si="110"/>
        <v>0</v>
      </c>
      <c r="T1770" s="6">
        <v>0</v>
      </c>
      <c r="U1770" s="6">
        <f t="shared" si="111"/>
        <v>0</v>
      </c>
      <c r="V1770" s="6" t="b">
        <f t="shared" si="108"/>
        <v>0</v>
      </c>
      <c r="W1770" s="6" t="b">
        <f t="shared" si="109"/>
        <v>0</v>
      </c>
    </row>
    <row r="1771" spans="1:23" x14ac:dyDescent="0.2">
      <c r="A1771" s="5">
        <v>2937</v>
      </c>
      <c r="B1771" s="5">
        <v>1955</v>
      </c>
      <c r="C1771" s="6" t="s">
        <v>3247</v>
      </c>
      <c r="D1771" s="6" t="s">
        <v>3247</v>
      </c>
      <c r="E1771" s="6" t="s">
        <v>7674</v>
      </c>
      <c r="F1771" s="6" t="s">
        <v>7674</v>
      </c>
      <c r="G1771" s="6" t="s">
        <v>7675</v>
      </c>
      <c r="H1771" s="6" t="s">
        <v>3248</v>
      </c>
      <c r="I1771" s="6" t="s">
        <v>3248</v>
      </c>
      <c r="J1771" s="6" t="s">
        <v>3032</v>
      </c>
      <c r="K1771" s="6" t="s">
        <v>3032</v>
      </c>
      <c r="L1771" s="5">
        <v>5018437561</v>
      </c>
      <c r="M1771" s="5">
        <v>5018437561</v>
      </c>
      <c r="N1771" s="6" t="s">
        <v>8972</v>
      </c>
      <c r="O1771" s="6" t="s">
        <v>8972</v>
      </c>
      <c r="P1771" s="6" t="s">
        <v>8975</v>
      </c>
      <c r="Q1771" s="5"/>
      <c r="R1771" s="6" t="s">
        <v>12489</v>
      </c>
      <c r="S1771" s="6">
        <f t="shared" si="110"/>
        <v>0</v>
      </c>
      <c r="T1771" s="6">
        <v>0</v>
      </c>
      <c r="U1771" s="6">
        <f t="shared" si="111"/>
        <v>0</v>
      </c>
      <c r="V1771" s="6" t="b">
        <f t="shared" si="108"/>
        <v>0</v>
      </c>
      <c r="W1771" s="6" t="b">
        <f t="shared" si="109"/>
        <v>0</v>
      </c>
    </row>
    <row r="1772" spans="1:23" x14ac:dyDescent="0.2">
      <c r="A1772" s="5">
        <v>2881</v>
      </c>
      <c r="B1772" s="5">
        <v>1956</v>
      </c>
      <c r="C1772" s="6" t="s">
        <v>3099</v>
      </c>
      <c r="D1772" s="6" t="s">
        <v>3099</v>
      </c>
      <c r="E1772" s="6" t="s">
        <v>3100</v>
      </c>
      <c r="F1772" s="6" t="s">
        <v>3100</v>
      </c>
      <c r="G1772" s="6" t="s">
        <v>3100</v>
      </c>
      <c r="H1772" s="6" t="s">
        <v>3101</v>
      </c>
      <c r="I1772" s="6" t="s">
        <v>3101</v>
      </c>
      <c r="J1772" s="6" t="s">
        <v>3032</v>
      </c>
      <c r="K1772" s="6" t="s">
        <v>3032</v>
      </c>
      <c r="L1772" s="5">
        <v>5016762268</v>
      </c>
      <c r="M1772" s="5">
        <v>5016762268</v>
      </c>
      <c r="N1772" s="6" t="s">
        <v>8972</v>
      </c>
      <c r="O1772" s="6" t="s">
        <v>8972</v>
      </c>
      <c r="P1772" s="6" t="s">
        <v>8975</v>
      </c>
      <c r="Q1772" s="5"/>
      <c r="R1772" s="6" t="s">
        <v>12489</v>
      </c>
      <c r="S1772" s="6">
        <f t="shared" si="110"/>
        <v>0</v>
      </c>
      <c r="T1772" s="6">
        <v>0</v>
      </c>
      <c r="U1772" s="6">
        <f t="shared" si="111"/>
        <v>0</v>
      </c>
      <c r="V1772" s="6" t="b">
        <f t="shared" si="108"/>
        <v>0</v>
      </c>
      <c r="W1772" s="6" t="b">
        <f t="shared" si="109"/>
        <v>0</v>
      </c>
    </row>
    <row r="1773" spans="1:23" x14ac:dyDescent="0.2">
      <c r="A1773" s="5">
        <v>2882</v>
      </c>
      <c r="B1773" s="5">
        <v>1957</v>
      </c>
      <c r="C1773" s="6" t="s">
        <v>3102</v>
      </c>
      <c r="D1773" s="6" t="s">
        <v>3102</v>
      </c>
      <c r="E1773" s="6" t="s">
        <v>3103</v>
      </c>
      <c r="F1773" s="6" t="s">
        <v>3103</v>
      </c>
      <c r="G1773" s="6" t="s">
        <v>3103</v>
      </c>
      <c r="H1773" s="6" t="s">
        <v>2119</v>
      </c>
      <c r="I1773" s="6" t="s">
        <v>2119</v>
      </c>
      <c r="J1773" s="6" t="s">
        <v>3032</v>
      </c>
      <c r="K1773" s="6" t="s">
        <v>3032</v>
      </c>
      <c r="L1773" s="5">
        <v>4797382612</v>
      </c>
      <c r="M1773" s="5">
        <v>4797382612</v>
      </c>
      <c r="N1773" s="6" t="s">
        <v>8972</v>
      </c>
      <c r="O1773" s="6" t="s">
        <v>8972</v>
      </c>
      <c r="P1773" s="6" t="s">
        <v>8975</v>
      </c>
      <c r="Q1773" s="5"/>
      <c r="R1773" s="6" t="s">
        <v>12489</v>
      </c>
      <c r="S1773" s="6">
        <f t="shared" si="110"/>
        <v>0</v>
      </c>
      <c r="T1773" s="6">
        <v>0</v>
      </c>
      <c r="U1773" s="6">
        <f t="shared" si="111"/>
        <v>0</v>
      </c>
      <c r="V1773" s="6" t="b">
        <f t="shared" si="108"/>
        <v>0</v>
      </c>
      <c r="W1773" s="6" t="b">
        <f t="shared" si="109"/>
        <v>0</v>
      </c>
    </row>
    <row r="1774" spans="1:23" x14ac:dyDescent="0.2">
      <c r="A1774" s="5">
        <v>2883</v>
      </c>
      <c r="B1774" s="5">
        <v>1958</v>
      </c>
      <c r="C1774" s="6" t="s">
        <v>3104</v>
      </c>
      <c r="D1774" s="6" t="s">
        <v>3104</v>
      </c>
      <c r="E1774" s="6" t="s">
        <v>3105</v>
      </c>
      <c r="F1774" s="6" t="s">
        <v>3105</v>
      </c>
      <c r="G1774" s="6" t="s">
        <v>8020</v>
      </c>
      <c r="H1774" s="6" t="s">
        <v>3106</v>
      </c>
      <c r="I1774" s="6" t="s">
        <v>3106</v>
      </c>
      <c r="J1774" s="6" t="s">
        <v>3032</v>
      </c>
      <c r="K1774" s="6" t="s">
        <v>3032</v>
      </c>
      <c r="L1774" s="5">
        <v>8704494259</v>
      </c>
      <c r="M1774" s="5">
        <v>8704494259</v>
      </c>
      <c r="N1774" s="6" t="s">
        <v>8972</v>
      </c>
      <c r="O1774" s="6" t="s">
        <v>8972</v>
      </c>
      <c r="P1774" s="6" t="s">
        <v>8975</v>
      </c>
      <c r="Q1774" s="5"/>
      <c r="R1774" s="6" t="s">
        <v>12489</v>
      </c>
      <c r="S1774" s="6">
        <f t="shared" si="110"/>
        <v>0</v>
      </c>
      <c r="T1774" s="6">
        <v>0</v>
      </c>
      <c r="U1774" s="6">
        <f t="shared" si="111"/>
        <v>0</v>
      </c>
      <c r="V1774" s="6" t="b">
        <f t="shared" si="108"/>
        <v>0</v>
      </c>
      <c r="W1774" s="6" t="b">
        <f t="shared" si="109"/>
        <v>0</v>
      </c>
    </row>
    <row r="1775" spans="1:23" x14ac:dyDescent="0.2">
      <c r="A1775" s="5">
        <v>2884</v>
      </c>
      <c r="B1775" s="5">
        <v>1959</v>
      </c>
      <c r="C1775" s="6" t="s">
        <v>3107</v>
      </c>
      <c r="D1775" s="6" t="s">
        <v>3107</v>
      </c>
      <c r="E1775" s="6" t="s">
        <v>3108</v>
      </c>
      <c r="F1775" s="6" t="s">
        <v>3108</v>
      </c>
      <c r="G1775" s="6" t="s">
        <v>3108</v>
      </c>
      <c r="H1775" s="6" t="s">
        <v>3109</v>
      </c>
      <c r="I1775" s="6" t="s">
        <v>3109</v>
      </c>
      <c r="J1775" s="6" t="s">
        <v>3032</v>
      </c>
      <c r="K1775" s="6" t="s">
        <v>3032</v>
      </c>
      <c r="L1775" s="5">
        <v>8707732108</v>
      </c>
      <c r="M1775" s="5">
        <v>8707732108</v>
      </c>
      <c r="N1775" s="6" t="s">
        <v>8972</v>
      </c>
      <c r="O1775" s="6" t="s">
        <v>8972</v>
      </c>
      <c r="P1775" s="6" t="s">
        <v>8975</v>
      </c>
      <c r="Q1775" s="5"/>
      <c r="R1775" s="6" t="s">
        <v>12489</v>
      </c>
      <c r="S1775" s="6">
        <f t="shared" si="110"/>
        <v>0</v>
      </c>
      <c r="T1775" s="6">
        <v>0</v>
      </c>
      <c r="U1775" s="6">
        <f t="shared" si="111"/>
        <v>0</v>
      </c>
      <c r="V1775" s="6" t="b">
        <f t="shared" si="108"/>
        <v>0</v>
      </c>
      <c r="W1775" s="6" t="b">
        <f t="shared" si="109"/>
        <v>0</v>
      </c>
    </row>
    <row r="1776" spans="1:23" x14ac:dyDescent="0.2">
      <c r="A1776" s="5">
        <v>2885</v>
      </c>
      <c r="B1776" s="5">
        <v>1960</v>
      </c>
      <c r="C1776" s="6" t="s">
        <v>3110</v>
      </c>
      <c r="D1776" s="6" t="s">
        <v>3110</v>
      </c>
      <c r="E1776" s="6" t="s">
        <v>3111</v>
      </c>
      <c r="F1776" s="6" t="s">
        <v>3111</v>
      </c>
      <c r="G1776" s="6" t="s">
        <v>3111</v>
      </c>
      <c r="H1776" s="6" t="s">
        <v>3112</v>
      </c>
      <c r="I1776" s="6" t="s">
        <v>3112</v>
      </c>
      <c r="J1776" s="6" t="s">
        <v>3032</v>
      </c>
      <c r="K1776" s="6" t="s">
        <v>3032</v>
      </c>
      <c r="L1776" s="5">
        <v>8707637064</v>
      </c>
      <c r="M1776" s="5">
        <v>8707637064</v>
      </c>
      <c r="N1776" s="6" t="s">
        <v>8972</v>
      </c>
      <c r="O1776" s="6" t="s">
        <v>8972</v>
      </c>
      <c r="P1776" s="6" t="s">
        <v>8975</v>
      </c>
      <c r="Q1776" s="5"/>
      <c r="R1776" s="6" t="s">
        <v>12489</v>
      </c>
      <c r="S1776" s="6">
        <f t="shared" si="110"/>
        <v>0</v>
      </c>
      <c r="T1776" s="6">
        <v>0</v>
      </c>
      <c r="U1776" s="6">
        <f t="shared" si="111"/>
        <v>0</v>
      </c>
      <c r="V1776" s="6" t="b">
        <f t="shared" si="108"/>
        <v>0</v>
      </c>
      <c r="W1776" s="6" t="b">
        <f t="shared" si="109"/>
        <v>0</v>
      </c>
    </row>
    <row r="1777" spans="1:23" x14ac:dyDescent="0.2">
      <c r="A1777" s="5">
        <v>2886</v>
      </c>
      <c r="B1777" s="5">
        <v>1961</v>
      </c>
      <c r="C1777" s="6" t="s">
        <v>3113</v>
      </c>
      <c r="D1777" s="6" t="s">
        <v>3113</v>
      </c>
      <c r="E1777" s="6" t="s">
        <v>3114</v>
      </c>
      <c r="F1777" s="6" t="s">
        <v>3114</v>
      </c>
      <c r="G1777" s="6" t="s">
        <v>3114</v>
      </c>
      <c r="H1777" s="6" t="s">
        <v>3115</v>
      </c>
      <c r="I1777" s="6" t="s">
        <v>3115</v>
      </c>
      <c r="J1777" s="6" t="s">
        <v>3032</v>
      </c>
      <c r="K1777" s="6" t="s">
        <v>3032</v>
      </c>
      <c r="L1777" s="5">
        <v>8705632521</v>
      </c>
      <c r="M1777" s="5">
        <v>8705632521</v>
      </c>
      <c r="N1777" s="6" t="s">
        <v>8972</v>
      </c>
      <c r="O1777" s="6" t="s">
        <v>8972</v>
      </c>
      <c r="P1777" s="6" t="s">
        <v>8975</v>
      </c>
      <c r="Q1777" s="5"/>
      <c r="R1777" s="6" t="s">
        <v>12489</v>
      </c>
      <c r="S1777" s="6">
        <f t="shared" si="110"/>
        <v>0</v>
      </c>
      <c r="T1777" s="6">
        <v>0</v>
      </c>
      <c r="U1777" s="6">
        <f t="shared" si="111"/>
        <v>0</v>
      </c>
      <c r="V1777" s="6" t="b">
        <f t="shared" si="108"/>
        <v>0</v>
      </c>
      <c r="W1777" s="6" t="b">
        <f t="shared" si="109"/>
        <v>0</v>
      </c>
    </row>
    <row r="1778" spans="1:23" x14ac:dyDescent="0.2">
      <c r="A1778" s="5">
        <v>2887</v>
      </c>
      <c r="B1778" s="5">
        <v>1962</v>
      </c>
      <c r="C1778" s="6" t="s">
        <v>3116</v>
      </c>
      <c r="D1778" s="6" t="s">
        <v>3116</v>
      </c>
      <c r="E1778" s="6" t="s">
        <v>3117</v>
      </c>
      <c r="F1778" s="6" t="s">
        <v>3117</v>
      </c>
      <c r="G1778" s="6" t="s">
        <v>8021</v>
      </c>
      <c r="H1778" s="6" t="s">
        <v>3118</v>
      </c>
      <c r="I1778" s="6" t="s">
        <v>3118</v>
      </c>
      <c r="J1778" s="6" t="s">
        <v>3032</v>
      </c>
      <c r="K1778" s="6" t="s">
        <v>3032</v>
      </c>
      <c r="L1778" s="5">
        <v>8707341461</v>
      </c>
      <c r="M1778" s="5">
        <v>8707341461</v>
      </c>
      <c r="N1778" s="6" t="s">
        <v>8972</v>
      </c>
      <c r="O1778" s="6" t="s">
        <v>8972</v>
      </c>
      <c r="P1778" s="6" t="s">
        <v>8975</v>
      </c>
      <c r="Q1778" s="5"/>
      <c r="R1778" s="6" t="s">
        <v>12489</v>
      </c>
      <c r="S1778" s="6">
        <f t="shared" si="110"/>
        <v>0</v>
      </c>
      <c r="T1778" s="6">
        <v>0</v>
      </c>
      <c r="U1778" s="6">
        <f t="shared" si="111"/>
        <v>0</v>
      </c>
      <c r="V1778" s="6" t="b">
        <f t="shared" si="108"/>
        <v>0</v>
      </c>
      <c r="W1778" s="6" t="b">
        <f t="shared" si="109"/>
        <v>0</v>
      </c>
    </row>
    <row r="1779" spans="1:23" x14ac:dyDescent="0.2">
      <c r="A1779" s="5">
        <v>2888</v>
      </c>
      <c r="B1779" s="5">
        <v>1963</v>
      </c>
      <c r="C1779" s="6" t="s">
        <v>3119</v>
      </c>
      <c r="D1779" s="6" t="s">
        <v>3119</v>
      </c>
      <c r="E1779" s="6" t="s">
        <v>3120</v>
      </c>
      <c r="F1779" s="6" t="s">
        <v>3120</v>
      </c>
      <c r="G1779" s="6" t="s">
        <v>3120</v>
      </c>
      <c r="H1779" s="6" t="s">
        <v>3121</v>
      </c>
      <c r="I1779" s="6" t="s">
        <v>3121</v>
      </c>
      <c r="J1779" s="6" t="s">
        <v>3032</v>
      </c>
      <c r="K1779" s="6" t="s">
        <v>3032</v>
      </c>
      <c r="L1779" s="5">
        <v>8708672331</v>
      </c>
      <c r="M1779" s="5">
        <v>8708672331</v>
      </c>
      <c r="N1779" s="6" t="s">
        <v>8972</v>
      </c>
      <c r="O1779" s="6" t="s">
        <v>8972</v>
      </c>
      <c r="P1779" s="6" t="s">
        <v>8975</v>
      </c>
      <c r="Q1779" s="5"/>
      <c r="R1779" s="6" t="s">
        <v>12489</v>
      </c>
      <c r="S1779" s="6">
        <f t="shared" si="110"/>
        <v>0</v>
      </c>
      <c r="T1779" s="6">
        <v>0</v>
      </c>
      <c r="U1779" s="6">
        <f t="shared" si="111"/>
        <v>0</v>
      </c>
      <c r="V1779" s="6" t="b">
        <f t="shared" si="108"/>
        <v>0</v>
      </c>
      <c r="W1779" s="6" t="b">
        <f t="shared" si="109"/>
        <v>0</v>
      </c>
    </row>
    <row r="1780" spans="1:23" x14ac:dyDescent="0.2">
      <c r="A1780" s="5">
        <v>2889</v>
      </c>
      <c r="B1780" s="5">
        <v>1964</v>
      </c>
      <c r="C1780" s="6" t="s">
        <v>3122</v>
      </c>
      <c r="D1780" s="6" t="s">
        <v>3122</v>
      </c>
      <c r="E1780" s="6" t="s">
        <v>3123</v>
      </c>
      <c r="F1780" s="6" t="s">
        <v>3123</v>
      </c>
      <c r="G1780" s="6" t="s">
        <v>6845</v>
      </c>
      <c r="H1780" s="6" t="s">
        <v>3124</v>
      </c>
      <c r="I1780" s="6" t="s">
        <v>3124</v>
      </c>
      <c r="J1780" s="6" t="s">
        <v>3032</v>
      </c>
      <c r="K1780" s="6" t="s">
        <v>3032</v>
      </c>
      <c r="L1780" s="5">
        <v>8708872004</v>
      </c>
      <c r="M1780" s="5">
        <v>8708872004</v>
      </c>
      <c r="N1780" s="6" t="s">
        <v>8972</v>
      </c>
      <c r="O1780" s="6" t="s">
        <v>8972</v>
      </c>
      <c r="P1780" s="6" t="s">
        <v>8975</v>
      </c>
      <c r="Q1780" s="5"/>
      <c r="R1780" s="6" t="s">
        <v>12489</v>
      </c>
      <c r="S1780" s="6">
        <f t="shared" si="110"/>
        <v>0</v>
      </c>
      <c r="T1780" s="6">
        <v>0</v>
      </c>
      <c r="U1780" s="6">
        <f t="shared" si="111"/>
        <v>0</v>
      </c>
      <c r="V1780" s="6" t="b">
        <f t="shared" si="108"/>
        <v>0</v>
      </c>
      <c r="W1780" s="6" t="b">
        <f t="shared" si="109"/>
        <v>0</v>
      </c>
    </row>
    <row r="1781" spans="1:23" x14ac:dyDescent="0.2">
      <c r="A1781" s="5">
        <v>2890</v>
      </c>
      <c r="B1781" s="5">
        <v>1965</v>
      </c>
      <c r="C1781" s="6" t="s">
        <v>3125</v>
      </c>
      <c r="D1781" s="6" t="s">
        <v>3125</v>
      </c>
      <c r="E1781" s="6" t="s">
        <v>3126</v>
      </c>
      <c r="F1781" s="6" t="s">
        <v>3126</v>
      </c>
      <c r="G1781" s="6" t="s">
        <v>6846</v>
      </c>
      <c r="H1781" s="6" t="s">
        <v>1205</v>
      </c>
      <c r="I1781" s="6" t="s">
        <v>1205</v>
      </c>
      <c r="J1781" s="6" t="s">
        <v>3032</v>
      </c>
      <c r="K1781" s="6" t="s">
        <v>3032</v>
      </c>
      <c r="L1781" s="5">
        <v>8704462216</v>
      </c>
      <c r="M1781" s="5">
        <v>8704462216</v>
      </c>
      <c r="N1781" s="6" t="s">
        <v>8972</v>
      </c>
      <c r="O1781" s="6" t="s">
        <v>8972</v>
      </c>
      <c r="P1781" s="6" t="s">
        <v>8975</v>
      </c>
      <c r="Q1781" s="5"/>
      <c r="R1781" s="6" t="s">
        <v>12489</v>
      </c>
      <c r="S1781" s="6">
        <f t="shared" si="110"/>
        <v>0</v>
      </c>
      <c r="T1781" s="6">
        <v>0</v>
      </c>
      <c r="U1781" s="6">
        <f t="shared" si="111"/>
        <v>0</v>
      </c>
      <c r="V1781" s="6" t="b">
        <f t="shared" si="108"/>
        <v>0</v>
      </c>
      <c r="W1781" s="6" t="b">
        <f t="shared" si="109"/>
        <v>0</v>
      </c>
    </row>
    <row r="1782" spans="1:23" x14ac:dyDescent="0.2">
      <c r="A1782" s="5">
        <v>2891</v>
      </c>
      <c r="B1782" s="5">
        <v>1966</v>
      </c>
      <c r="C1782" s="6" t="s">
        <v>3127</v>
      </c>
      <c r="D1782" s="6" t="s">
        <v>3127</v>
      </c>
      <c r="E1782" s="6" t="s">
        <v>3128</v>
      </c>
      <c r="F1782" s="6" t="s">
        <v>3128</v>
      </c>
      <c r="G1782" s="6" t="s">
        <v>8022</v>
      </c>
      <c r="H1782" s="6" t="s">
        <v>190</v>
      </c>
      <c r="I1782" s="6" t="s">
        <v>190</v>
      </c>
      <c r="J1782" s="6" t="s">
        <v>3032</v>
      </c>
      <c r="K1782" s="6" t="s">
        <v>3032</v>
      </c>
      <c r="L1782" s="5">
        <v>8708365033</v>
      </c>
      <c r="M1782" s="5">
        <v>8708365033</v>
      </c>
      <c r="N1782" s="6" t="s">
        <v>8972</v>
      </c>
      <c r="O1782" s="6" t="s">
        <v>8972</v>
      </c>
      <c r="P1782" s="6" t="s">
        <v>8975</v>
      </c>
      <c r="Q1782" s="5"/>
      <c r="R1782" s="6" t="s">
        <v>12489</v>
      </c>
      <c r="S1782" s="6">
        <f t="shared" si="110"/>
        <v>0</v>
      </c>
      <c r="T1782" s="6">
        <v>0</v>
      </c>
      <c r="U1782" s="6">
        <f t="shared" si="111"/>
        <v>0</v>
      </c>
      <c r="V1782" s="6" t="b">
        <f t="shared" si="108"/>
        <v>0</v>
      </c>
      <c r="W1782" s="6" t="b">
        <f t="shared" si="109"/>
        <v>0</v>
      </c>
    </row>
    <row r="1783" spans="1:23" x14ac:dyDescent="0.2">
      <c r="A1783" s="5">
        <v>2892</v>
      </c>
      <c r="B1783" s="5">
        <v>1967</v>
      </c>
      <c r="C1783" s="6" t="s">
        <v>3129</v>
      </c>
      <c r="D1783" s="6" t="s">
        <v>3129</v>
      </c>
      <c r="E1783" s="6" t="s">
        <v>3130</v>
      </c>
      <c r="F1783" s="6" t="s">
        <v>3130</v>
      </c>
      <c r="G1783" s="6" t="s">
        <v>3130</v>
      </c>
      <c r="H1783" s="6" t="s">
        <v>3131</v>
      </c>
      <c r="I1783" s="6" t="s">
        <v>3131</v>
      </c>
      <c r="J1783" s="6" t="s">
        <v>3032</v>
      </c>
      <c r="K1783" s="6" t="s">
        <v>3032</v>
      </c>
      <c r="L1783" s="5">
        <v>5018895156</v>
      </c>
      <c r="M1783" s="5">
        <v>5018895156</v>
      </c>
      <c r="N1783" s="6" t="s">
        <v>8972</v>
      </c>
      <c r="O1783" s="6" t="s">
        <v>8972</v>
      </c>
      <c r="P1783" s="6" t="s">
        <v>8975</v>
      </c>
      <c r="Q1783" s="5"/>
      <c r="R1783" s="6" t="s">
        <v>12489</v>
      </c>
      <c r="S1783" s="6">
        <f t="shared" si="110"/>
        <v>0</v>
      </c>
      <c r="T1783" s="6">
        <v>0</v>
      </c>
      <c r="U1783" s="6">
        <f t="shared" si="111"/>
        <v>0</v>
      </c>
      <c r="V1783" s="6" t="b">
        <f t="shared" si="108"/>
        <v>0</v>
      </c>
      <c r="W1783" s="6" t="b">
        <f t="shared" si="109"/>
        <v>0</v>
      </c>
    </row>
    <row r="1784" spans="1:23" x14ac:dyDescent="0.2">
      <c r="A1784" s="5">
        <v>2893</v>
      </c>
      <c r="B1784" s="5">
        <v>1968</v>
      </c>
      <c r="C1784" s="6" t="s">
        <v>3132</v>
      </c>
      <c r="D1784" s="6" t="s">
        <v>3132</v>
      </c>
      <c r="E1784" s="6" t="s">
        <v>3133</v>
      </c>
      <c r="F1784" s="6" t="s">
        <v>3133</v>
      </c>
      <c r="G1784" s="6" t="s">
        <v>3133</v>
      </c>
      <c r="H1784" s="6" t="s">
        <v>3134</v>
      </c>
      <c r="I1784" s="6" t="s">
        <v>3134</v>
      </c>
      <c r="J1784" s="6" t="s">
        <v>3032</v>
      </c>
      <c r="K1784" s="6" t="s">
        <v>3032</v>
      </c>
      <c r="L1784" s="5">
        <v>8705729028</v>
      </c>
      <c r="M1784" s="5">
        <v>8705729028</v>
      </c>
      <c r="N1784" s="6" t="s">
        <v>8972</v>
      </c>
      <c r="O1784" s="6" t="s">
        <v>8972</v>
      </c>
      <c r="P1784" s="6" t="s">
        <v>8975</v>
      </c>
      <c r="Q1784" s="5"/>
      <c r="R1784" s="6" t="s">
        <v>12489</v>
      </c>
      <c r="S1784" s="6">
        <f t="shared" si="110"/>
        <v>0</v>
      </c>
      <c r="T1784" s="6">
        <v>0</v>
      </c>
      <c r="U1784" s="6">
        <f t="shared" si="111"/>
        <v>0</v>
      </c>
      <c r="V1784" s="6" t="b">
        <f t="shared" si="108"/>
        <v>0</v>
      </c>
      <c r="W1784" s="6" t="b">
        <f t="shared" si="109"/>
        <v>0</v>
      </c>
    </row>
    <row r="1785" spans="1:23" x14ac:dyDescent="0.2">
      <c r="A1785" s="5">
        <v>2894</v>
      </c>
      <c r="B1785" s="5">
        <v>1969</v>
      </c>
      <c r="C1785" s="6" t="s">
        <v>3135</v>
      </c>
      <c r="D1785" s="6" t="s">
        <v>3135</v>
      </c>
      <c r="E1785" s="6" t="s">
        <v>3136</v>
      </c>
      <c r="F1785" s="6" t="s">
        <v>3136</v>
      </c>
      <c r="G1785" s="6" t="s">
        <v>6848</v>
      </c>
      <c r="H1785" s="6" t="s">
        <v>2342</v>
      </c>
      <c r="I1785" s="6" t="s">
        <v>2342</v>
      </c>
      <c r="J1785" s="6" t="s">
        <v>3032</v>
      </c>
      <c r="K1785" s="6" t="s">
        <v>3032</v>
      </c>
      <c r="L1785" s="5">
        <v>8702853154</v>
      </c>
      <c r="M1785" s="5">
        <v>8702853154</v>
      </c>
      <c r="N1785" s="6" t="s">
        <v>8972</v>
      </c>
      <c r="O1785" s="6" t="s">
        <v>8972</v>
      </c>
      <c r="P1785" s="6" t="s">
        <v>8975</v>
      </c>
      <c r="Q1785" s="5"/>
      <c r="R1785" s="6" t="s">
        <v>12489</v>
      </c>
      <c r="S1785" s="6">
        <f t="shared" si="110"/>
        <v>0</v>
      </c>
      <c r="T1785" s="6">
        <v>0</v>
      </c>
      <c r="U1785" s="6">
        <f t="shared" si="111"/>
        <v>0</v>
      </c>
      <c r="V1785" s="6" t="b">
        <f t="shared" si="108"/>
        <v>0</v>
      </c>
      <c r="W1785" s="6" t="b">
        <f t="shared" si="109"/>
        <v>0</v>
      </c>
    </row>
    <row r="1786" spans="1:23" x14ac:dyDescent="0.2">
      <c r="A1786" s="5">
        <v>2895</v>
      </c>
      <c r="B1786" s="5">
        <v>1970</v>
      </c>
      <c r="C1786" s="6" t="s">
        <v>3137</v>
      </c>
      <c r="D1786" s="6" t="s">
        <v>3137</v>
      </c>
      <c r="E1786" s="6" t="s">
        <v>3138</v>
      </c>
      <c r="F1786" s="6" t="s">
        <v>3138</v>
      </c>
      <c r="G1786" s="6" t="s">
        <v>3138</v>
      </c>
      <c r="H1786" s="6" t="s">
        <v>504</v>
      </c>
      <c r="I1786" s="6" t="s">
        <v>504</v>
      </c>
      <c r="J1786" s="6" t="s">
        <v>3032</v>
      </c>
      <c r="K1786" s="6" t="s">
        <v>3032</v>
      </c>
      <c r="L1786" s="5">
        <v>8705784480</v>
      </c>
      <c r="M1786" s="5">
        <v>8705784480</v>
      </c>
      <c r="N1786" s="6" t="s">
        <v>8972</v>
      </c>
      <c r="O1786" s="6" t="s">
        <v>8972</v>
      </c>
      <c r="P1786" s="6" t="s">
        <v>8975</v>
      </c>
      <c r="Q1786" s="5"/>
      <c r="R1786" s="6" t="s">
        <v>12489</v>
      </c>
      <c r="S1786" s="6">
        <f t="shared" si="110"/>
        <v>0</v>
      </c>
      <c r="T1786" s="6">
        <v>0</v>
      </c>
      <c r="U1786" s="6">
        <f t="shared" si="111"/>
        <v>0</v>
      </c>
      <c r="V1786" s="6" t="b">
        <f t="shared" si="108"/>
        <v>0</v>
      </c>
      <c r="W1786" s="6" t="b">
        <f t="shared" si="109"/>
        <v>0</v>
      </c>
    </row>
    <row r="1787" spans="1:23" x14ac:dyDescent="0.2">
      <c r="A1787" s="5">
        <v>2897</v>
      </c>
      <c r="B1787" s="5">
        <v>1971</v>
      </c>
      <c r="C1787" s="6" t="s">
        <v>3139</v>
      </c>
      <c r="D1787" s="6" t="s">
        <v>3139</v>
      </c>
      <c r="E1787" s="6" t="s">
        <v>3140</v>
      </c>
      <c r="F1787" s="6" t="s">
        <v>3140</v>
      </c>
      <c r="G1787" s="6" t="s">
        <v>3140</v>
      </c>
      <c r="H1787" s="6" t="s">
        <v>3141</v>
      </c>
      <c r="I1787" s="6" t="s">
        <v>3141</v>
      </c>
      <c r="J1787" s="6" t="s">
        <v>3032</v>
      </c>
      <c r="K1787" s="6" t="s">
        <v>3032</v>
      </c>
      <c r="L1787" s="5">
        <v>8704835762</v>
      </c>
      <c r="M1787" s="5">
        <v>8704835762</v>
      </c>
      <c r="N1787" s="6" t="s">
        <v>8972</v>
      </c>
      <c r="O1787" s="6" t="s">
        <v>8972</v>
      </c>
      <c r="P1787" s="6" t="s">
        <v>8975</v>
      </c>
      <c r="Q1787" s="5"/>
      <c r="R1787" s="6" t="s">
        <v>12489</v>
      </c>
      <c r="S1787" s="6">
        <f t="shared" si="110"/>
        <v>0</v>
      </c>
      <c r="T1787" s="6">
        <v>0</v>
      </c>
      <c r="U1787" s="6">
        <f t="shared" si="111"/>
        <v>0</v>
      </c>
      <c r="V1787" s="6" t="b">
        <f t="shared" si="108"/>
        <v>0</v>
      </c>
      <c r="W1787" s="6" t="b">
        <f t="shared" si="109"/>
        <v>0</v>
      </c>
    </row>
    <row r="1788" spans="1:23" x14ac:dyDescent="0.2">
      <c r="A1788" s="5">
        <v>2898</v>
      </c>
      <c r="B1788" s="5">
        <v>1972</v>
      </c>
      <c r="C1788" s="6" t="s">
        <v>3142</v>
      </c>
      <c r="D1788" s="6" t="s">
        <v>3142</v>
      </c>
      <c r="E1788" s="6" t="s">
        <v>3143</v>
      </c>
      <c r="F1788" s="6" t="s">
        <v>3143</v>
      </c>
      <c r="G1788" s="6" t="s">
        <v>3143</v>
      </c>
      <c r="H1788" s="6" t="s">
        <v>3144</v>
      </c>
      <c r="I1788" s="6" t="s">
        <v>3144</v>
      </c>
      <c r="J1788" s="6" t="s">
        <v>3032</v>
      </c>
      <c r="K1788" s="6" t="s">
        <v>3032</v>
      </c>
      <c r="L1788" s="5">
        <v>4793942707</v>
      </c>
      <c r="M1788" s="5">
        <v>4793942707</v>
      </c>
      <c r="N1788" s="6" t="s">
        <v>8972</v>
      </c>
      <c r="O1788" s="6" t="s">
        <v>8972</v>
      </c>
      <c r="P1788" s="6" t="s">
        <v>8975</v>
      </c>
      <c r="Q1788" s="5"/>
      <c r="R1788" s="6" t="s">
        <v>12489</v>
      </c>
      <c r="S1788" s="6">
        <f t="shared" si="110"/>
        <v>0</v>
      </c>
      <c r="T1788" s="6">
        <v>0</v>
      </c>
      <c r="U1788" s="6">
        <f t="shared" si="111"/>
        <v>0</v>
      </c>
      <c r="V1788" s="6" t="b">
        <f t="shared" si="108"/>
        <v>0</v>
      </c>
      <c r="W1788" s="6" t="b">
        <f t="shared" si="109"/>
        <v>0</v>
      </c>
    </row>
    <row r="1789" spans="1:23" x14ac:dyDescent="0.2">
      <c r="A1789" s="5">
        <v>2899</v>
      </c>
      <c r="B1789" s="5">
        <v>1973</v>
      </c>
      <c r="C1789" s="6" t="s">
        <v>3145</v>
      </c>
      <c r="D1789" s="6" t="s">
        <v>3145</v>
      </c>
      <c r="E1789" s="6" t="s">
        <v>3146</v>
      </c>
      <c r="F1789" s="6" t="s">
        <v>3146</v>
      </c>
      <c r="G1789" s="6" t="s">
        <v>3146</v>
      </c>
      <c r="H1789" s="6" t="s">
        <v>1588</v>
      </c>
      <c r="I1789" s="6" t="s">
        <v>1588</v>
      </c>
      <c r="J1789" s="6" t="s">
        <v>3032</v>
      </c>
      <c r="K1789" s="6" t="s">
        <v>3032</v>
      </c>
      <c r="L1789" s="5">
        <v>4799686004</v>
      </c>
      <c r="M1789" s="5">
        <v>4799686004</v>
      </c>
      <c r="N1789" s="6" t="s">
        <v>8972</v>
      </c>
      <c r="O1789" s="6" t="s">
        <v>8972</v>
      </c>
      <c r="P1789" s="6" t="s">
        <v>8975</v>
      </c>
      <c r="Q1789" s="5"/>
      <c r="R1789" s="6" t="s">
        <v>12489</v>
      </c>
      <c r="S1789" s="6">
        <f t="shared" si="110"/>
        <v>0</v>
      </c>
      <c r="T1789" s="6">
        <v>0</v>
      </c>
      <c r="U1789" s="6">
        <f t="shared" si="111"/>
        <v>0</v>
      </c>
      <c r="V1789" s="6" t="b">
        <f t="shared" si="108"/>
        <v>0</v>
      </c>
      <c r="W1789" s="6" t="b">
        <f t="shared" si="109"/>
        <v>0</v>
      </c>
    </row>
    <row r="1790" spans="1:23" x14ac:dyDescent="0.2">
      <c r="A1790" s="5">
        <v>2900</v>
      </c>
      <c r="B1790" s="5">
        <v>1974</v>
      </c>
      <c r="C1790" s="6" t="s">
        <v>3147</v>
      </c>
      <c r="D1790" s="6" t="s">
        <v>3147</v>
      </c>
      <c r="E1790" s="6" t="s">
        <v>3148</v>
      </c>
      <c r="F1790" s="6" t="s">
        <v>3148</v>
      </c>
      <c r="G1790" s="6" t="s">
        <v>3148</v>
      </c>
      <c r="H1790" s="6" t="s">
        <v>3149</v>
      </c>
      <c r="I1790" s="6" t="s">
        <v>3149</v>
      </c>
      <c r="J1790" s="6" t="s">
        <v>3032</v>
      </c>
      <c r="K1790" s="6" t="s">
        <v>3032</v>
      </c>
      <c r="L1790" s="5">
        <v>8702564430</v>
      </c>
      <c r="M1790" s="5">
        <v>8702564430</v>
      </c>
      <c r="N1790" s="6" t="s">
        <v>8972</v>
      </c>
      <c r="O1790" s="6" t="s">
        <v>8972</v>
      </c>
      <c r="P1790" s="6" t="s">
        <v>8975</v>
      </c>
      <c r="Q1790" s="5"/>
      <c r="R1790" s="6" t="s">
        <v>12489</v>
      </c>
      <c r="S1790" s="6">
        <f t="shared" si="110"/>
        <v>0</v>
      </c>
      <c r="T1790" s="6">
        <v>0</v>
      </c>
      <c r="U1790" s="6">
        <f t="shared" si="111"/>
        <v>0</v>
      </c>
      <c r="V1790" s="6" t="b">
        <f t="shared" si="108"/>
        <v>0</v>
      </c>
      <c r="W1790" s="6" t="b">
        <f t="shared" si="109"/>
        <v>0</v>
      </c>
    </row>
    <row r="1791" spans="1:23" x14ac:dyDescent="0.2">
      <c r="A1791" s="5">
        <v>2902</v>
      </c>
      <c r="B1791" s="5">
        <v>1975</v>
      </c>
      <c r="C1791" s="6" t="s">
        <v>3153</v>
      </c>
      <c r="D1791" s="6" t="s">
        <v>3153</v>
      </c>
      <c r="E1791" s="6" t="s">
        <v>3154</v>
      </c>
      <c r="F1791" s="6" t="s">
        <v>3154</v>
      </c>
      <c r="G1791" s="6" t="s">
        <v>3154</v>
      </c>
      <c r="H1791" s="6" t="s">
        <v>1081</v>
      </c>
      <c r="I1791" s="6" t="s">
        <v>1081</v>
      </c>
      <c r="J1791" s="6" t="s">
        <v>3032</v>
      </c>
      <c r="K1791" s="6" t="s">
        <v>3032</v>
      </c>
      <c r="L1791" s="5">
        <v>5019827477</v>
      </c>
      <c r="M1791" s="5">
        <v>5019827477</v>
      </c>
      <c r="N1791" s="6" t="s">
        <v>8972</v>
      </c>
      <c r="O1791" s="6" t="s">
        <v>8972</v>
      </c>
      <c r="P1791" s="6" t="s">
        <v>8975</v>
      </c>
      <c r="Q1791" s="5"/>
      <c r="R1791" s="6" t="s">
        <v>12489</v>
      </c>
      <c r="S1791" s="6">
        <f t="shared" si="110"/>
        <v>0</v>
      </c>
      <c r="T1791" s="6">
        <v>0</v>
      </c>
      <c r="U1791" s="6">
        <f t="shared" si="111"/>
        <v>0</v>
      </c>
      <c r="V1791" s="6" t="b">
        <f t="shared" si="108"/>
        <v>0</v>
      </c>
      <c r="W1791" s="6" t="b">
        <f t="shared" si="109"/>
        <v>0</v>
      </c>
    </row>
    <row r="1792" spans="1:23" x14ac:dyDescent="0.2">
      <c r="A1792" s="5">
        <v>2903</v>
      </c>
      <c r="B1792" s="5">
        <v>1976</v>
      </c>
      <c r="C1792" s="6" t="s">
        <v>3155</v>
      </c>
      <c r="D1792" s="6" t="s">
        <v>3155</v>
      </c>
      <c r="E1792" s="6" t="s">
        <v>3156</v>
      </c>
      <c r="F1792" s="6" t="s">
        <v>3156</v>
      </c>
      <c r="G1792" s="6" t="s">
        <v>3156</v>
      </c>
      <c r="H1792" s="6" t="s">
        <v>3157</v>
      </c>
      <c r="I1792" s="6" t="s">
        <v>3157</v>
      </c>
      <c r="J1792" s="6" t="s">
        <v>3032</v>
      </c>
      <c r="K1792" s="6" t="s">
        <v>3032</v>
      </c>
      <c r="L1792" s="5">
        <v>5017918551</v>
      </c>
      <c r="M1792" s="5">
        <v>5017918551</v>
      </c>
      <c r="N1792" s="6" t="s">
        <v>8972</v>
      </c>
      <c r="O1792" s="6" t="s">
        <v>8972</v>
      </c>
      <c r="P1792" s="6" t="s">
        <v>8975</v>
      </c>
      <c r="Q1792" s="5"/>
      <c r="R1792" s="6" t="s">
        <v>12489</v>
      </c>
      <c r="S1792" s="6">
        <f t="shared" si="110"/>
        <v>0</v>
      </c>
      <c r="T1792" s="6">
        <v>0</v>
      </c>
      <c r="U1792" s="6">
        <f t="shared" si="111"/>
        <v>0</v>
      </c>
      <c r="V1792" s="6" t="b">
        <f t="shared" si="108"/>
        <v>0</v>
      </c>
      <c r="W1792" s="6" t="b">
        <f t="shared" si="109"/>
        <v>0</v>
      </c>
    </row>
    <row r="1793" spans="1:24" x14ac:dyDescent="0.2">
      <c r="A1793" s="5">
        <v>2901</v>
      </c>
      <c r="B1793" s="5">
        <v>1977</v>
      </c>
      <c r="C1793" s="6" t="s">
        <v>3150</v>
      </c>
      <c r="D1793" s="6" t="s">
        <v>3150</v>
      </c>
      <c r="E1793" s="6" t="s">
        <v>3151</v>
      </c>
      <c r="F1793" s="6" t="s">
        <v>3151</v>
      </c>
      <c r="G1793" s="6" t="s">
        <v>3151</v>
      </c>
      <c r="H1793" s="6" t="s">
        <v>3152</v>
      </c>
      <c r="I1793" s="6" t="s">
        <v>3152</v>
      </c>
      <c r="J1793" s="6" t="s">
        <v>3032</v>
      </c>
      <c r="K1793" s="6" t="s">
        <v>3032</v>
      </c>
      <c r="L1793" s="5">
        <v>5012803100</v>
      </c>
      <c r="M1793" s="5">
        <v>5012803100</v>
      </c>
      <c r="N1793" s="6" t="s">
        <v>8972</v>
      </c>
      <c r="O1793" s="6" t="s">
        <v>8972</v>
      </c>
      <c r="P1793" s="6" t="s">
        <v>8975</v>
      </c>
      <c r="Q1793" s="5"/>
      <c r="R1793" s="6" t="s">
        <v>12489</v>
      </c>
      <c r="S1793" s="6">
        <f t="shared" si="110"/>
        <v>0</v>
      </c>
      <c r="T1793" s="6">
        <v>0</v>
      </c>
      <c r="U1793" s="6">
        <f t="shared" si="111"/>
        <v>0</v>
      </c>
      <c r="V1793" s="6" t="b">
        <f t="shared" si="108"/>
        <v>0</v>
      </c>
      <c r="W1793" s="6" t="b">
        <f t="shared" si="109"/>
        <v>0</v>
      </c>
    </row>
    <row r="1794" spans="1:24" x14ac:dyDescent="0.2">
      <c r="A1794" s="5">
        <v>2946</v>
      </c>
      <c r="B1794" s="5">
        <v>1978</v>
      </c>
      <c r="C1794" s="6" t="s">
        <v>3268</v>
      </c>
      <c r="D1794" s="6" t="s">
        <v>3268</v>
      </c>
      <c r="E1794" s="6" t="s">
        <v>3269</v>
      </c>
      <c r="F1794" s="6" t="s">
        <v>3269</v>
      </c>
      <c r="G1794" s="6" t="s">
        <v>6869</v>
      </c>
      <c r="H1794" s="6" t="s">
        <v>3152</v>
      </c>
      <c r="I1794" s="6" t="s">
        <v>3152</v>
      </c>
      <c r="J1794" s="6" t="s">
        <v>3032</v>
      </c>
      <c r="K1794" s="6" t="s">
        <v>3032</v>
      </c>
      <c r="L1794" s="5">
        <v>5015659311</v>
      </c>
      <c r="M1794" s="5">
        <v>5015659311</v>
      </c>
      <c r="N1794" s="6" t="s">
        <v>8972</v>
      </c>
      <c r="O1794" s="6" t="s">
        <v>8972</v>
      </c>
      <c r="P1794" s="6" t="s">
        <v>8975</v>
      </c>
      <c r="Q1794" s="5"/>
      <c r="R1794" s="6" t="s">
        <v>12489</v>
      </c>
      <c r="S1794" s="6">
        <f t="shared" si="110"/>
        <v>0</v>
      </c>
      <c r="T1794" s="6">
        <v>0</v>
      </c>
      <c r="U1794" s="6">
        <f t="shared" si="111"/>
        <v>0</v>
      </c>
      <c r="V1794" s="6" t="b">
        <f t="shared" ref="V1794:V1857" si="112">IF(T1794=1, IF(O1794="sub-recipient","gained SS same SR", IF(P1794="sub-recipient", "gained SR","added SS")))</f>
        <v>0</v>
      </c>
      <c r="W1794" s="6" t="b">
        <f t="shared" ref="W1794:W1857" si="113">IF(U1794=1, IF(P1794="sub-recipient","lost SS, kept SR", IF(O1794="sub-recipient", "lost SR","consolidated SS")))</f>
        <v>0</v>
      </c>
    </row>
    <row r="1795" spans="1:24" x14ac:dyDescent="0.2">
      <c r="A1795" s="5">
        <v>2904</v>
      </c>
      <c r="B1795" s="5">
        <v>1979</v>
      </c>
      <c r="C1795" s="6" t="s">
        <v>3158</v>
      </c>
      <c r="D1795" s="6" t="s">
        <v>3158</v>
      </c>
      <c r="E1795" s="6" t="s">
        <v>3159</v>
      </c>
      <c r="F1795" s="6" t="s">
        <v>3159</v>
      </c>
      <c r="G1795" s="6" t="s">
        <v>6851</v>
      </c>
      <c r="H1795" s="6" t="s">
        <v>3160</v>
      </c>
      <c r="I1795" s="6" t="s">
        <v>3160</v>
      </c>
      <c r="J1795" s="6" t="s">
        <v>3032</v>
      </c>
      <c r="K1795" s="6" t="s">
        <v>3032</v>
      </c>
      <c r="L1795" s="5">
        <v>8708925239</v>
      </c>
      <c r="M1795" s="5">
        <v>8708925239</v>
      </c>
      <c r="N1795" s="6" t="s">
        <v>8972</v>
      </c>
      <c r="O1795" s="6" t="s">
        <v>8972</v>
      </c>
      <c r="P1795" s="6" t="s">
        <v>8975</v>
      </c>
      <c r="Q1795" s="5"/>
      <c r="R1795" s="6" t="s">
        <v>12489</v>
      </c>
      <c r="S1795" s="6">
        <f t="shared" ref="S1795:S1858" si="114">IF(A1795=A1794,1,0)</f>
        <v>0</v>
      </c>
      <c r="T1795" s="6">
        <v>0</v>
      </c>
      <c r="U1795" s="6">
        <f t="shared" ref="U1795:U1858" si="115">IF(B1795=B1794, 1, 0)</f>
        <v>0</v>
      </c>
      <c r="V1795" s="6" t="b">
        <f t="shared" si="112"/>
        <v>0</v>
      </c>
      <c r="W1795" s="6" t="b">
        <f t="shared" si="113"/>
        <v>0</v>
      </c>
      <c r="X1795" s="6">
        <v>1</v>
      </c>
    </row>
    <row r="1796" spans="1:24" x14ac:dyDescent="0.2">
      <c r="A1796" s="5">
        <v>2906</v>
      </c>
      <c r="B1796" s="5">
        <v>1980</v>
      </c>
      <c r="C1796" s="6" t="s">
        <v>3164</v>
      </c>
      <c r="D1796" s="6" t="s">
        <v>3164</v>
      </c>
      <c r="E1796" s="6" t="s">
        <v>3165</v>
      </c>
      <c r="F1796" s="6" t="s">
        <v>3165</v>
      </c>
      <c r="G1796" s="6" t="s">
        <v>8023</v>
      </c>
      <c r="H1796" s="6" t="s">
        <v>1353</v>
      </c>
      <c r="I1796" s="6" t="s">
        <v>1353</v>
      </c>
      <c r="J1796" s="6" t="s">
        <v>3032</v>
      </c>
      <c r="K1796" s="6" t="s">
        <v>3032</v>
      </c>
      <c r="L1796" s="5">
        <v>5013035650</v>
      </c>
      <c r="M1796" s="5">
        <v>5013035650</v>
      </c>
      <c r="N1796" s="6" t="s">
        <v>8972</v>
      </c>
      <c r="O1796" s="6" t="s">
        <v>8972</v>
      </c>
      <c r="P1796" s="6" t="s">
        <v>8975</v>
      </c>
      <c r="Q1796" s="5"/>
      <c r="R1796" s="6" t="s">
        <v>12489</v>
      </c>
      <c r="S1796" s="6">
        <f t="shared" si="114"/>
        <v>0</v>
      </c>
      <c r="T1796" s="6">
        <v>0</v>
      </c>
      <c r="U1796" s="6">
        <f t="shared" si="115"/>
        <v>0</v>
      </c>
      <c r="V1796" s="6" t="b">
        <f t="shared" si="112"/>
        <v>0</v>
      </c>
      <c r="W1796" s="6" t="b">
        <f t="shared" si="113"/>
        <v>0</v>
      </c>
    </row>
    <row r="1797" spans="1:24" x14ac:dyDescent="0.2">
      <c r="A1797" s="5">
        <v>2907</v>
      </c>
      <c r="B1797" s="5">
        <v>1981</v>
      </c>
      <c r="C1797" s="6" t="s">
        <v>3166</v>
      </c>
      <c r="D1797" s="6" t="s">
        <v>3166</v>
      </c>
      <c r="E1797" s="6" t="s">
        <v>3167</v>
      </c>
      <c r="F1797" s="6" t="s">
        <v>3167</v>
      </c>
      <c r="G1797" s="6" t="s">
        <v>3167</v>
      </c>
      <c r="H1797" s="6" t="s">
        <v>3168</v>
      </c>
      <c r="I1797" s="6" t="s">
        <v>3168</v>
      </c>
      <c r="J1797" s="6" t="s">
        <v>3032</v>
      </c>
      <c r="K1797" s="6" t="s">
        <v>3032</v>
      </c>
      <c r="L1797" s="5">
        <v>4796372165</v>
      </c>
      <c r="M1797" s="5">
        <v>4796372165</v>
      </c>
      <c r="N1797" s="6" t="s">
        <v>8972</v>
      </c>
      <c r="O1797" s="6" t="s">
        <v>8972</v>
      </c>
      <c r="P1797" s="6" t="s">
        <v>8975</v>
      </c>
      <c r="Q1797" s="5"/>
      <c r="R1797" s="6" t="s">
        <v>12489</v>
      </c>
      <c r="S1797" s="6">
        <f t="shared" si="114"/>
        <v>0</v>
      </c>
      <c r="T1797" s="6">
        <v>0</v>
      </c>
      <c r="U1797" s="6">
        <f t="shared" si="115"/>
        <v>0</v>
      </c>
      <c r="V1797" s="6" t="b">
        <f t="shared" si="112"/>
        <v>0</v>
      </c>
      <c r="W1797" s="6" t="b">
        <f t="shared" si="113"/>
        <v>0</v>
      </c>
    </row>
    <row r="1798" spans="1:24" x14ac:dyDescent="0.2">
      <c r="A1798" s="5">
        <v>2908</v>
      </c>
      <c r="B1798" s="5">
        <v>1982</v>
      </c>
      <c r="C1798" s="6" t="s">
        <v>3169</v>
      </c>
      <c r="D1798" s="6" t="s">
        <v>3169</v>
      </c>
      <c r="E1798" s="6" t="s">
        <v>3170</v>
      </c>
      <c r="F1798" s="6" t="s">
        <v>3170</v>
      </c>
      <c r="G1798" s="6" t="s">
        <v>8024</v>
      </c>
      <c r="H1798" s="6" t="s">
        <v>3006</v>
      </c>
      <c r="I1798" s="6" t="s">
        <v>3006</v>
      </c>
      <c r="J1798" s="6" t="s">
        <v>3032</v>
      </c>
      <c r="K1798" s="6" t="s">
        <v>3032</v>
      </c>
      <c r="L1798" s="5">
        <v>8704483374</v>
      </c>
      <c r="M1798" s="5">
        <v>8704483374</v>
      </c>
      <c r="N1798" s="6" t="s">
        <v>8972</v>
      </c>
      <c r="O1798" s="6" t="s">
        <v>8972</v>
      </c>
      <c r="P1798" s="6" t="s">
        <v>8975</v>
      </c>
      <c r="Q1798" s="5"/>
      <c r="R1798" s="6" t="s">
        <v>12489</v>
      </c>
      <c r="S1798" s="6">
        <f t="shared" si="114"/>
        <v>0</v>
      </c>
      <c r="T1798" s="6">
        <v>0</v>
      </c>
      <c r="U1798" s="6">
        <f t="shared" si="115"/>
        <v>0</v>
      </c>
      <c r="V1798" s="6" t="b">
        <f t="shared" si="112"/>
        <v>0</v>
      </c>
      <c r="W1798" s="6" t="b">
        <f t="shared" si="113"/>
        <v>0</v>
      </c>
    </row>
    <row r="1799" spans="1:24" x14ac:dyDescent="0.2">
      <c r="A1799" s="5">
        <v>2909</v>
      </c>
      <c r="B1799" s="5">
        <v>1983</v>
      </c>
      <c r="C1799" s="6" t="s">
        <v>3171</v>
      </c>
      <c r="D1799" s="6" t="s">
        <v>3171</v>
      </c>
      <c r="E1799" s="6" t="s">
        <v>3172</v>
      </c>
      <c r="F1799" s="6" t="s">
        <v>3172</v>
      </c>
      <c r="G1799" s="6" t="s">
        <v>3172</v>
      </c>
      <c r="H1799" s="6" t="s">
        <v>3173</v>
      </c>
      <c r="I1799" s="6" t="s">
        <v>3173</v>
      </c>
      <c r="J1799" s="6" t="s">
        <v>3032</v>
      </c>
      <c r="K1799" s="6" t="s">
        <v>3032</v>
      </c>
      <c r="L1799" s="5">
        <v>4794528600</v>
      </c>
      <c r="M1799" s="5">
        <v>4794528600</v>
      </c>
      <c r="N1799" s="6" t="s">
        <v>8972</v>
      </c>
      <c r="O1799" s="6" t="s">
        <v>8972</v>
      </c>
      <c r="P1799" s="6" t="s">
        <v>8975</v>
      </c>
      <c r="Q1799" s="5"/>
      <c r="R1799" s="6" t="s">
        <v>12489</v>
      </c>
      <c r="S1799" s="6">
        <f t="shared" si="114"/>
        <v>0</v>
      </c>
      <c r="T1799" s="6">
        <v>0</v>
      </c>
      <c r="U1799" s="6">
        <f t="shared" si="115"/>
        <v>0</v>
      </c>
      <c r="V1799" s="6" t="b">
        <f t="shared" si="112"/>
        <v>0</v>
      </c>
      <c r="W1799" s="6" t="b">
        <f t="shared" si="113"/>
        <v>0</v>
      </c>
    </row>
    <row r="1800" spans="1:24" x14ac:dyDescent="0.2">
      <c r="A1800" s="5">
        <v>2910</v>
      </c>
      <c r="B1800" s="5">
        <v>1984</v>
      </c>
      <c r="C1800" s="6" t="s">
        <v>3174</v>
      </c>
      <c r="D1800" s="6" t="s">
        <v>3174</v>
      </c>
      <c r="E1800" s="6" t="s">
        <v>3175</v>
      </c>
      <c r="F1800" s="6" t="s">
        <v>3175</v>
      </c>
      <c r="G1800" s="6" t="s">
        <v>3175</v>
      </c>
      <c r="H1800" s="6" t="s">
        <v>3176</v>
      </c>
      <c r="I1800" s="6" t="s">
        <v>3176</v>
      </c>
      <c r="J1800" s="6" t="s">
        <v>3032</v>
      </c>
      <c r="K1800" s="6" t="s">
        <v>3032</v>
      </c>
      <c r="L1800" s="5">
        <v>8706422535</v>
      </c>
      <c r="M1800" s="5">
        <v>8706422535</v>
      </c>
      <c r="N1800" s="6" t="s">
        <v>8972</v>
      </c>
      <c r="O1800" s="6" t="s">
        <v>8972</v>
      </c>
      <c r="P1800" s="6" t="s">
        <v>8975</v>
      </c>
      <c r="Q1800" s="5"/>
      <c r="R1800" s="6" t="s">
        <v>12489</v>
      </c>
      <c r="S1800" s="6">
        <f t="shared" si="114"/>
        <v>0</v>
      </c>
      <c r="T1800" s="6">
        <v>0</v>
      </c>
      <c r="U1800" s="6">
        <f t="shared" si="115"/>
        <v>0</v>
      </c>
      <c r="V1800" s="6" t="b">
        <f t="shared" si="112"/>
        <v>0</v>
      </c>
      <c r="W1800" s="6" t="b">
        <f t="shared" si="113"/>
        <v>0</v>
      </c>
    </row>
    <row r="1801" spans="1:24" x14ac:dyDescent="0.2">
      <c r="A1801" s="5">
        <v>2911</v>
      </c>
      <c r="B1801" s="5">
        <v>1985</v>
      </c>
      <c r="C1801" s="6" t="s">
        <v>3177</v>
      </c>
      <c r="D1801" s="6" t="s">
        <v>3177</v>
      </c>
      <c r="E1801" s="6" t="s">
        <v>3178</v>
      </c>
      <c r="F1801" s="6" t="s">
        <v>3178</v>
      </c>
      <c r="G1801" s="6" t="s">
        <v>8025</v>
      </c>
      <c r="H1801" s="6" t="s">
        <v>3179</v>
      </c>
      <c r="I1801" s="6" t="s">
        <v>3179</v>
      </c>
      <c r="J1801" s="6" t="s">
        <v>3032</v>
      </c>
      <c r="K1801" s="6" t="s">
        <v>3032</v>
      </c>
      <c r="L1801" s="5">
        <v>8709947364</v>
      </c>
      <c r="M1801" s="5">
        <v>8709947364</v>
      </c>
      <c r="N1801" s="6" t="s">
        <v>8972</v>
      </c>
      <c r="O1801" s="6" t="s">
        <v>8972</v>
      </c>
      <c r="P1801" s="6" t="s">
        <v>8975</v>
      </c>
      <c r="Q1801" s="5"/>
      <c r="R1801" s="6" t="s">
        <v>12489</v>
      </c>
      <c r="S1801" s="6">
        <f t="shared" si="114"/>
        <v>0</v>
      </c>
      <c r="T1801" s="6">
        <v>0</v>
      </c>
      <c r="U1801" s="6">
        <f t="shared" si="115"/>
        <v>0</v>
      </c>
      <c r="V1801" s="6" t="b">
        <f t="shared" si="112"/>
        <v>0</v>
      </c>
      <c r="W1801" s="6" t="b">
        <f t="shared" si="113"/>
        <v>0</v>
      </c>
    </row>
    <row r="1802" spans="1:24" x14ac:dyDescent="0.2">
      <c r="A1802" s="5">
        <v>2905</v>
      </c>
      <c r="B1802" s="5">
        <v>1986</v>
      </c>
      <c r="C1802" s="6" t="s">
        <v>3161</v>
      </c>
      <c r="D1802" s="6" t="s">
        <v>3161</v>
      </c>
      <c r="E1802" s="6" t="s">
        <v>3162</v>
      </c>
      <c r="F1802" s="6" t="s">
        <v>3162</v>
      </c>
      <c r="G1802" s="6" t="s">
        <v>3162</v>
      </c>
      <c r="H1802" s="6" t="s">
        <v>3163</v>
      </c>
      <c r="I1802" s="6" t="s">
        <v>3163</v>
      </c>
      <c r="J1802" s="6" t="s">
        <v>3032</v>
      </c>
      <c r="K1802" s="6" t="s">
        <v>3032</v>
      </c>
      <c r="L1802" s="5">
        <v>8706331340</v>
      </c>
      <c r="M1802" s="5">
        <v>8706331340</v>
      </c>
      <c r="N1802" s="6" t="s">
        <v>8972</v>
      </c>
      <c r="O1802" s="6" t="s">
        <v>8972</v>
      </c>
      <c r="P1802" s="6" t="s">
        <v>8975</v>
      </c>
      <c r="Q1802" s="5"/>
      <c r="R1802" s="6" t="s">
        <v>12489</v>
      </c>
      <c r="S1802" s="6">
        <f t="shared" si="114"/>
        <v>0</v>
      </c>
      <c r="T1802" s="6">
        <v>0</v>
      </c>
      <c r="U1802" s="6">
        <f t="shared" si="115"/>
        <v>0</v>
      </c>
      <c r="V1802" s="6" t="b">
        <f t="shared" si="112"/>
        <v>0</v>
      </c>
      <c r="W1802" s="6" t="b">
        <f t="shared" si="113"/>
        <v>0</v>
      </c>
    </row>
    <row r="1803" spans="1:24" x14ac:dyDescent="0.2">
      <c r="A1803" s="5">
        <v>2912</v>
      </c>
      <c r="B1803" s="5">
        <v>1987</v>
      </c>
      <c r="C1803" s="6" t="s">
        <v>3180</v>
      </c>
      <c r="D1803" s="6" t="s">
        <v>3180</v>
      </c>
      <c r="E1803" s="6" t="s">
        <v>3181</v>
      </c>
      <c r="F1803" s="6" t="s">
        <v>5722</v>
      </c>
      <c r="G1803" s="6" t="s">
        <v>3181</v>
      </c>
      <c r="H1803" s="6" t="s">
        <v>3182</v>
      </c>
      <c r="I1803" s="6" t="s">
        <v>3182</v>
      </c>
      <c r="J1803" s="6" t="s">
        <v>3032</v>
      </c>
      <c r="K1803" s="6" t="s">
        <v>3032</v>
      </c>
      <c r="L1803" s="5">
        <v>8702693308</v>
      </c>
      <c r="M1803" s="5">
        <v>8702693308</v>
      </c>
      <c r="N1803" s="6" t="s">
        <v>8972</v>
      </c>
      <c r="O1803" s="6" t="s">
        <v>8972</v>
      </c>
      <c r="P1803" s="6" t="s">
        <v>8975</v>
      </c>
      <c r="Q1803" s="5"/>
      <c r="R1803" s="6" t="s">
        <v>12489</v>
      </c>
      <c r="S1803" s="6">
        <f t="shared" si="114"/>
        <v>0</v>
      </c>
      <c r="T1803" s="6">
        <v>0</v>
      </c>
      <c r="U1803" s="6">
        <f t="shared" si="115"/>
        <v>0</v>
      </c>
      <c r="V1803" s="6" t="b">
        <f t="shared" si="112"/>
        <v>0</v>
      </c>
      <c r="W1803" s="6" t="b">
        <f t="shared" si="113"/>
        <v>0</v>
      </c>
    </row>
    <row r="1804" spans="1:24" x14ac:dyDescent="0.2">
      <c r="A1804" s="5">
        <v>2913</v>
      </c>
      <c r="B1804" s="5">
        <v>1988</v>
      </c>
      <c r="C1804" s="6" t="s">
        <v>3183</v>
      </c>
      <c r="D1804" s="6" t="s">
        <v>3183</v>
      </c>
      <c r="E1804" s="6" t="s">
        <v>3184</v>
      </c>
      <c r="F1804" s="6" t="s">
        <v>3184</v>
      </c>
      <c r="G1804" s="6" t="s">
        <v>3184</v>
      </c>
      <c r="H1804" s="6" t="s">
        <v>3185</v>
      </c>
      <c r="I1804" s="6" t="s">
        <v>3185</v>
      </c>
      <c r="J1804" s="6" t="s">
        <v>3032</v>
      </c>
      <c r="K1804" s="6" t="s">
        <v>3032</v>
      </c>
      <c r="L1804" s="5">
        <v>8708635101</v>
      </c>
      <c r="M1804" s="5">
        <v>8708635101</v>
      </c>
      <c r="N1804" s="6" t="s">
        <v>8972</v>
      </c>
      <c r="O1804" s="6" t="s">
        <v>8972</v>
      </c>
      <c r="P1804" s="6" t="s">
        <v>8975</v>
      </c>
      <c r="Q1804" s="5"/>
      <c r="R1804" s="6" t="s">
        <v>12489</v>
      </c>
      <c r="S1804" s="6">
        <f t="shared" si="114"/>
        <v>0</v>
      </c>
      <c r="T1804" s="6">
        <v>0</v>
      </c>
      <c r="U1804" s="6">
        <f t="shared" si="115"/>
        <v>0</v>
      </c>
      <c r="V1804" s="6" t="b">
        <f t="shared" si="112"/>
        <v>0</v>
      </c>
      <c r="W1804" s="6" t="b">
        <f t="shared" si="113"/>
        <v>0</v>
      </c>
    </row>
    <row r="1805" spans="1:24" x14ac:dyDescent="0.2">
      <c r="A1805" s="5">
        <v>2941</v>
      </c>
      <c r="B1805" s="5">
        <v>1989</v>
      </c>
      <c r="C1805" s="6" t="s">
        <v>3256</v>
      </c>
      <c r="D1805" s="6" t="s">
        <v>3256</v>
      </c>
      <c r="E1805" s="6" t="s">
        <v>3257</v>
      </c>
      <c r="F1805" s="6" t="s">
        <v>3257</v>
      </c>
      <c r="G1805" s="6" t="s">
        <v>6865</v>
      </c>
      <c r="H1805" s="6" t="s">
        <v>3079</v>
      </c>
      <c r="I1805" s="6" t="s">
        <v>3079</v>
      </c>
      <c r="J1805" s="6" t="s">
        <v>3032</v>
      </c>
      <c r="K1805" s="6" t="s">
        <v>3032</v>
      </c>
      <c r="L1805" s="5">
        <v>8705352142</v>
      </c>
      <c r="M1805" s="5">
        <v>8705352142</v>
      </c>
      <c r="N1805" s="6" t="s">
        <v>8972</v>
      </c>
      <c r="O1805" s="6" t="s">
        <v>8972</v>
      </c>
      <c r="P1805" s="6" t="s">
        <v>8979</v>
      </c>
      <c r="Q1805" s="5"/>
      <c r="R1805" s="6" t="s">
        <v>12489</v>
      </c>
      <c r="S1805" s="6">
        <f t="shared" si="114"/>
        <v>0</v>
      </c>
      <c r="T1805" s="6">
        <v>0</v>
      </c>
      <c r="U1805" s="6">
        <f t="shared" si="115"/>
        <v>0</v>
      </c>
      <c r="V1805" s="6" t="b">
        <f t="shared" si="112"/>
        <v>0</v>
      </c>
      <c r="W1805" s="6" t="b">
        <f t="shared" si="113"/>
        <v>0</v>
      </c>
    </row>
    <row r="1806" spans="1:24" x14ac:dyDescent="0.2">
      <c r="A1806" s="5">
        <v>2914</v>
      </c>
      <c r="B1806" s="5">
        <v>1990</v>
      </c>
      <c r="C1806" s="6" t="s">
        <v>3186</v>
      </c>
      <c r="D1806" s="6" t="s">
        <v>3186</v>
      </c>
      <c r="E1806" s="6" t="s">
        <v>3187</v>
      </c>
      <c r="F1806" s="6" t="s">
        <v>3187</v>
      </c>
      <c r="G1806" s="6" t="s">
        <v>3187</v>
      </c>
      <c r="H1806" s="6" t="s">
        <v>1434</v>
      </c>
      <c r="I1806" s="6" t="s">
        <v>1434</v>
      </c>
      <c r="J1806" s="6" t="s">
        <v>3032</v>
      </c>
      <c r="K1806" s="6" t="s">
        <v>3032</v>
      </c>
      <c r="L1806" s="5">
        <v>5017452485</v>
      </c>
      <c r="M1806" s="5">
        <v>5017452485</v>
      </c>
      <c r="N1806" s="6" t="s">
        <v>8972</v>
      </c>
      <c r="O1806" s="6" t="s">
        <v>8972</v>
      </c>
      <c r="P1806" s="6" t="s">
        <v>8975</v>
      </c>
      <c r="Q1806" s="5"/>
      <c r="R1806" s="6" t="s">
        <v>12489</v>
      </c>
      <c r="S1806" s="6">
        <f t="shared" si="114"/>
        <v>0</v>
      </c>
      <c r="T1806" s="6">
        <v>0</v>
      </c>
      <c r="U1806" s="6">
        <f t="shared" si="115"/>
        <v>0</v>
      </c>
      <c r="V1806" s="6" t="b">
        <f t="shared" si="112"/>
        <v>0</v>
      </c>
      <c r="W1806" s="6" t="b">
        <f t="shared" si="113"/>
        <v>0</v>
      </c>
    </row>
    <row r="1807" spans="1:24" x14ac:dyDescent="0.2">
      <c r="A1807" s="5">
        <v>2945</v>
      </c>
      <c r="B1807" s="5">
        <v>1991</v>
      </c>
      <c r="C1807" s="6" t="s">
        <v>3188</v>
      </c>
      <c r="D1807" s="6" t="s">
        <v>3188</v>
      </c>
      <c r="E1807" s="6" t="s">
        <v>3266</v>
      </c>
      <c r="F1807" s="6" t="s">
        <v>3266</v>
      </c>
      <c r="G1807" s="6" t="s">
        <v>6868</v>
      </c>
      <c r="H1807" s="6" t="s">
        <v>3267</v>
      </c>
      <c r="I1807" s="6" t="s">
        <v>3267</v>
      </c>
      <c r="J1807" s="6" t="s">
        <v>3032</v>
      </c>
      <c r="K1807" s="6" t="s">
        <v>3032</v>
      </c>
      <c r="L1807" s="5">
        <v>4799738484</v>
      </c>
      <c r="M1807" s="5">
        <v>4799738484</v>
      </c>
      <c r="N1807" s="6" t="s">
        <v>8972</v>
      </c>
      <c r="O1807" s="6" t="s">
        <v>8972</v>
      </c>
      <c r="P1807" s="6" t="s">
        <v>8975</v>
      </c>
      <c r="Q1807" s="5"/>
      <c r="R1807" s="6" t="s">
        <v>12489</v>
      </c>
      <c r="S1807" s="6">
        <f t="shared" si="114"/>
        <v>0</v>
      </c>
      <c r="T1807" s="6">
        <v>0</v>
      </c>
      <c r="U1807" s="6">
        <f t="shared" si="115"/>
        <v>0</v>
      </c>
      <c r="V1807" s="6" t="b">
        <f t="shared" si="112"/>
        <v>0</v>
      </c>
      <c r="W1807" s="6" t="b">
        <f t="shared" si="113"/>
        <v>0</v>
      </c>
    </row>
    <row r="1808" spans="1:24" x14ac:dyDescent="0.2">
      <c r="A1808" s="5">
        <v>2915</v>
      </c>
      <c r="B1808" s="5">
        <v>1992</v>
      </c>
      <c r="C1808" s="6" t="s">
        <v>3188</v>
      </c>
      <c r="D1808" s="6" t="s">
        <v>3188</v>
      </c>
      <c r="E1808" s="6" t="s">
        <v>3189</v>
      </c>
      <c r="F1808" s="6" t="s">
        <v>3189</v>
      </c>
      <c r="G1808" s="6" t="s">
        <v>8026</v>
      </c>
      <c r="H1808" s="6" t="s">
        <v>958</v>
      </c>
      <c r="I1808" s="6" t="s">
        <v>958</v>
      </c>
      <c r="J1808" s="6" t="s">
        <v>3032</v>
      </c>
      <c r="K1808" s="6" t="s">
        <v>3032</v>
      </c>
      <c r="L1808" s="5">
        <v>4795218181</v>
      </c>
      <c r="M1808" s="5">
        <v>4795218181</v>
      </c>
      <c r="N1808" s="6" t="s">
        <v>8972</v>
      </c>
      <c r="O1808" s="6" t="s">
        <v>8972</v>
      </c>
      <c r="P1808" s="6" t="s">
        <v>8975</v>
      </c>
      <c r="Q1808" s="5"/>
      <c r="R1808" s="6" t="s">
        <v>12489</v>
      </c>
      <c r="S1808" s="6">
        <f t="shared" si="114"/>
        <v>0</v>
      </c>
      <c r="T1808" s="6">
        <v>0</v>
      </c>
      <c r="U1808" s="6">
        <f t="shared" si="115"/>
        <v>0</v>
      </c>
      <c r="V1808" s="6" t="b">
        <f t="shared" si="112"/>
        <v>0</v>
      </c>
      <c r="W1808" s="6" t="b">
        <f t="shared" si="113"/>
        <v>0</v>
      </c>
    </row>
    <row r="1809" spans="1:23" x14ac:dyDescent="0.2">
      <c r="A1809" s="5">
        <v>2916</v>
      </c>
      <c r="B1809" s="5">
        <v>1993</v>
      </c>
      <c r="C1809" s="6" t="s">
        <v>3190</v>
      </c>
      <c r="D1809" s="6" t="s">
        <v>3190</v>
      </c>
      <c r="E1809" s="6" t="s">
        <v>3191</v>
      </c>
      <c r="F1809" s="6" t="s">
        <v>3191</v>
      </c>
      <c r="G1809" s="6" t="s">
        <v>3191</v>
      </c>
      <c r="H1809" s="6" t="s">
        <v>3192</v>
      </c>
      <c r="I1809" s="6" t="s">
        <v>3192</v>
      </c>
      <c r="J1809" s="6" t="s">
        <v>3032</v>
      </c>
      <c r="K1809" s="6" t="s">
        <v>3032</v>
      </c>
      <c r="L1809" s="5">
        <v>5018825128</v>
      </c>
      <c r="M1809" s="5">
        <v>5018825128</v>
      </c>
      <c r="N1809" s="6" t="s">
        <v>8972</v>
      </c>
      <c r="O1809" s="6" t="s">
        <v>8972</v>
      </c>
      <c r="P1809" s="6" t="s">
        <v>8975</v>
      </c>
      <c r="Q1809" s="5"/>
      <c r="R1809" s="6" t="s">
        <v>12489</v>
      </c>
      <c r="S1809" s="6">
        <f t="shared" si="114"/>
        <v>0</v>
      </c>
      <c r="T1809" s="6">
        <v>0</v>
      </c>
      <c r="U1809" s="6">
        <f t="shared" si="115"/>
        <v>0</v>
      </c>
      <c r="V1809" s="6" t="b">
        <f t="shared" si="112"/>
        <v>0</v>
      </c>
      <c r="W1809" s="6" t="b">
        <f t="shared" si="113"/>
        <v>0</v>
      </c>
    </row>
    <row r="1810" spans="1:23" x14ac:dyDescent="0.2">
      <c r="A1810" s="5">
        <v>2917</v>
      </c>
      <c r="B1810" s="5">
        <v>1994</v>
      </c>
      <c r="C1810" s="6" t="s">
        <v>3193</v>
      </c>
      <c r="D1810" s="6" t="s">
        <v>3193</v>
      </c>
      <c r="E1810" s="6" t="s">
        <v>3194</v>
      </c>
      <c r="F1810" s="6" t="s">
        <v>3194</v>
      </c>
      <c r="G1810" s="6" t="s">
        <v>8027</v>
      </c>
      <c r="H1810" s="6" t="s">
        <v>3195</v>
      </c>
      <c r="I1810" s="6" t="s">
        <v>3195</v>
      </c>
      <c r="J1810" s="6" t="s">
        <v>3032</v>
      </c>
      <c r="K1810" s="6" t="s">
        <v>3032</v>
      </c>
      <c r="L1810" s="5">
        <v>5012686102</v>
      </c>
      <c r="M1810" s="5">
        <v>5012686102</v>
      </c>
      <c r="N1810" s="6" t="s">
        <v>8972</v>
      </c>
      <c r="O1810" s="6" t="s">
        <v>8972</v>
      </c>
      <c r="P1810" s="6" t="s">
        <v>8975</v>
      </c>
      <c r="Q1810" s="5"/>
      <c r="R1810" s="6" t="s">
        <v>12489</v>
      </c>
      <c r="S1810" s="6">
        <f t="shared" si="114"/>
        <v>0</v>
      </c>
      <c r="T1810" s="6">
        <v>0</v>
      </c>
      <c r="U1810" s="6">
        <f t="shared" si="115"/>
        <v>0</v>
      </c>
      <c r="V1810" s="6" t="b">
        <f t="shared" si="112"/>
        <v>0</v>
      </c>
      <c r="W1810" s="6" t="b">
        <f t="shared" si="113"/>
        <v>0</v>
      </c>
    </row>
    <row r="1811" spans="1:23" x14ac:dyDescent="0.2">
      <c r="A1811" s="5">
        <v>2943</v>
      </c>
      <c r="B1811" s="5">
        <v>1995</v>
      </c>
      <c r="C1811" s="6" t="s">
        <v>3261</v>
      </c>
      <c r="D1811" s="6" t="s">
        <v>3261</v>
      </c>
      <c r="E1811" s="6" t="s">
        <v>3262</v>
      </c>
      <c r="F1811" s="6" t="s">
        <v>3262</v>
      </c>
      <c r="G1811" s="6" t="s">
        <v>3262</v>
      </c>
      <c r="H1811" s="6" t="s">
        <v>53</v>
      </c>
      <c r="I1811" s="6" t="s">
        <v>53</v>
      </c>
      <c r="J1811" s="6" t="s">
        <v>3032</v>
      </c>
      <c r="K1811" s="6" t="s">
        <v>3032</v>
      </c>
      <c r="L1811" s="5">
        <v>8703475915</v>
      </c>
      <c r="M1811" s="5">
        <v>8703475915</v>
      </c>
      <c r="N1811" s="6" t="s">
        <v>8972</v>
      </c>
      <c r="O1811" s="6" t="s">
        <v>8972</v>
      </c>
      <c r="P1811" s="6" t="s">
        <v>8975</v>
      </c>
      <c r="Q1811" s="5"/>
      <c r="R1811" s="6" t="s">
        <v>12489</v>
      </c>
      <c r="S1811" s="6">
        <f t="shared" si="114"/>
        <v>0</v>
      </c>
      <c r="T1811" s="6">
        <v>0</v>
      </c>
      <c r="U1811" s="6">
        <f t="shared" si="115"/>
        <v>0</v>
      </c>
      <c r="V1811" s="6" t="b">
        <f t="shared" si="112"/>
        <v>0</v>
      </c>
      <c r="W1811" s="6" t="b">
        <f t="shared" si="113"/>
        <v>0</v>
      </c>
    </row>
    <row r="1812" spans="1:23" x14ac:dyDescent="0.2">
      <c r="A1812" s="5">
        <v>2929</v>
      </c>
      <c r="B1812" s="5">
        <v>1996</v>
      </c>
      <c r="C1812" s="6" t="s">
        <v>3225</v>
      </c>
      <c r="D1812" s="6" t="s">
        <v>3225</v>
      </c>
      <c r="E1812" s="6" t="s">
        <v>3226</v>
      </c>
      <c r="F1812" s="6" t="s">
        <v>3226</v>
      </c>
      <c r="G1812" s="6" t="s">
        <v>3226</v>
      </c>
      <c r="H1812" s="6" t="s">
        <v>3227</v>
      </c>
      <c r="I1812" s="6" t="s">
        <v>3227</v>
      </c>
      <c r="J1812" s="6" t="s">
        <v>3032</v>
      </c>
      <c r="K1812" s="6" t="s">
        <v>3032</v>
      </c>
      <c r="L1812" s="5">
        <v>4794952741</v>
      </c>
      <c r="M1812" s="5">
        <v>4794952741</v>
      </c>
      <c r="N1812" s="6" t="s">
        <v>8972</v>
      </c>
      <c r="O1812" s="6" t="s">
        <v>8972</v>
      </c>
      <c r="P1812" s="6" t="s">
        <v>8975</v>
      </c>
      <c r="Q1812" s="5"/>
      <c r="R1812" s="6" t="s">
        <v>12489</v>
      </c>
      <c r="S1812" s="6">
        <f t="shared" si="114"/>
        <v>0</v>
      </c>
      <c r="T1812" s="6">
        <v>0</v>
      </c>
      <c r="U1812" s="6">
        <f t="shared" si="115"/>
        <v>0</v>
      </c>
      <c r="V1812" s="6" t="b">
        <f t="shared" si="112"/>
        <v>0</v>
      </c>
      <c r="W1812" s="6" t="b">
        <f t="shared" si="113"/>
        <v>0</v>
      </c>
    </row>
    <row r="1813" spans="1:23" x14ac:dyDescent="0.2">
      <c r="A1813" s="5">
        <v>2918</v>
      </c>
      <c r="B1813" s="5">
        <v>1997</v>
      </c>
      <c r="C1813" s="6" t="s">
        <v>3196</v>
      </c>
      <c r="D1813" s="6" t="s">
        <v>3196</v>
      </c>
      <c r="E1813" s="6" t="s">
        <v>3197</v>
      </c>
      <c r="F1813" s="6" t="s">
        <v>3197</v>
      </c>
      <c r="G1813" s="6" t="s">
        <v>6855</v>
      </c>
      <c r="H1813" s="6" t="s">
        <v>866</v>
      </c>
      <c r="I1813" s="6" t="s">
        <v>866</v>
      </c>
      <c r="J1813" s="6" t="s">
        <v>3032</v>
      </c>
      <c r="K1813" s="6" t="s">
        <v>3032</v>
      </c>
      <c r="L1813" s="5">
        <v>4792293509</v>
      </c>
      <c r="M1813" s="5">
        <v>4792293509</v>
      </c>
      <c r="N1813" s="6" t="s">
        <v>8972</v>
      </c>
      <c r="O1813" s="6" t="s">
        <v>8972</v>
      </c>
      <c r="P1813" s="6" t="s">
        <v>8975</v>
      </c>
      <c r="Q1813" s="5"/>
      <c r="R1813" s="6" t="s">
        <v>12489</v>
      </c>
      <c r="S1813" s="6">
        <f t="shared" si="114"/>
        <v>0</v>
      </c>
      <c r="T1813" s="6">
        <v>0</v>
      </c>
      <c r="U1813" s="6">
        <f t="shared" si="115"/>
        <v>0</v>
      </c>
      <c r="V1813" s="6" t="b">
        <f t="shared" si="112"/>
        <v>0</v>
      </c>
      <c r="W1813" s="6" t="b">
        <f t="shared" si="113"/>
        <v>0</v>
      </c>
    </row>
    <row r="1814" spans="1:23" x14ac:dyDescent="0.2">
      <c r="A1814" s="5">
        <v>2960</v>
      </c>
      <c r="B1814" s="5">
        <v>1999</v>
      </c>
      <c r="C1814" s="6" t="s">
        <v>3297</v>
      </c>
      <c r="D1814" s="6" t="s">
        <v>3297</v>
      </c>
      <c r="E1814" s="6" t="s">
        <v>3298</v>
      </c>
      <c r="F1814" s="6" t="s">
        <v>3298</v>
      </c>
      <c r="G1814" s="6" t="s">
        <v>8035</v>
      </c>
      <c r="H1814" s="6" t="s">
        <v>3299</v>
      </c>
      <c r="I1814" s="6" t="s">
        <v>3299</v>
      </c>
      <c r="J1814" s="6" t="s">
        <v>3275</v>
      </c>
      <c r="K1814" s="6" t="s">
        <v>3275</v>
      </c>
      <c r="L1814" s="5">
        <v>3377887507</v>
      </c>
      <c r="M1814" s="5">
        <v>3377887507</v>
      </c>
      <c r="N1814" s="6" t="s">
        <v>8972</v>
      </c>
      <c r="O1814" s="6" t="s">
        <v>8972</v>
      </c>
      <c r="P1814" s="6" t="s">
        <v>8975</v>
      </c>
      <c r="Q1814" s="5"/>
      <c r="R1814" s="6" t="s">
        <v>12494</v>
      </c>
      <c r="S1814" s="6">
        <f t="shared" si="114"/>
        <v>0</v>
      </c>
      <c r="T1814" s="6">
        <v>0</v>
      </c>
      <c r="U1814" s="6">
        <f t="shared" si="115"/>
        <v>0</v>
      </c>
      <c r="V1814" s="6" t="b">
        <f t="shared" si="112"/>
        <v>0</v>
      </c>
      <c r="W1814" s="6" t="b">
        <f t="shared" si="113"/>
        <v>0</v>
      </c>
    </row>
    <row r="1815" spans="1:23" x14ac:dyDescent="0.2">
      <c r="A1815" s="5">
        <v>2953</v>
      </c>
      <c r="B1815" s="5">
        <v>2003</v>
      </c>
      <c r="C1815" s="6" t="s">
        <v>3276</v>
      </c>
      <c r="D1815" s="6" t="s">
        <v>3276</v>
      </c>
      <c r="E1815" s="6" t="s">
        <v>3277</v>
      </c>
      <c r="F1815" s="6" t="s">
        <v>3277</v>
      </c>
      <c r="G1815" s="6" t="s">
        <v>3277</v>
      </c>
      <c r="H1815" s="6" t="s">
        <v>3278</v>
      </c>
      <c r="I1815" s="6" t="s">
        <v>3278</v>
      </c>
      <c r="J1815" s="6" t="s">
        <v>3275</v>
      </c>
      <c r="K1815" s="6" t="s">
        <v>3275</v>
      </c>
      <c r="L1815" s="5">
        <v>9853696031</v>
      </c>
      <c r="M1815" s="5">
        <v>9853696031</v>
      </c>
      <c r="N1815" s="6" t="s">
        <v>8972</v>
      </c>
      <c r="O1815" s="6" t="s">
        <v>8972</v>
      </c>
      <c r="P1815" s="6" t="s">
        <v>8975</v>
      </c>
      <c r="Q1815" s="5"/>
      <c r="R1815" s="6" t="s">
        <v>12494</v>
      </c>
      <c r="S1815" s="6">
        <f t="shared" si="114"/>
        <v>0</v>
      </c>
      <c r="T1815" s="6">
        <v>0</v>
      </c>
      <c r="U1815" s="6">
        <f t="shared" si="115"/>
        <v>0</v>
      </c>
      <c r="V1815" s="6" t="b">
        <f t="shared" si="112"/>
        <v>0</v>
      </c>
      <c r="W1815" s="6" t="b">
        <f t="shared" si="113"/>
        <v>0</v>
      </c>
    </row>
    <row r="1816" spans="1:23" x14ac:dyDescent="0.2">
      <c r="A1816" s="5">
        <v>2970</v>
      </c>
      <c r="B1816" s="5">
        <v>2004</v>
      </c>
      <c r="C1816" s="6" t="s">
        <v>3325</v>
      </c>
      <c r="D1816" s="6" t="s">
        <v>3325</v>
      </c>
      <c r="E1816" s="6" t="s">
        <v>3326</v>
      </c>
      <c r="F1816" s="6" t="s">
        <v>3326</v>
      </c>
      <c r="G1816" s="6" t="s">
        <v>3326</v>
      </c>
      <c r="H1816" s="6" t="s">
        <v>3327</v>
      </c>
      <c r="I1816" s="6" t="s">
        <v>3327</v>
      </c>
      <c r="J1816" s="6" t="s">
        <v>3275</v>
      </c>
      <c r="K1816" s="6" t="s">
        <v>3275</v>
      </c>
      <c r="L1816" s="5">
        <v>3183462586</v>
      </c>
      <c r="M1816" s="5">
        <v>3183462586</v>
      </c>
      <c r="N1816" s="6" t="s">
        <v>8972</v>
      </c>
      <c r="O1816" s="6" t="s">
        <v>8972</v>
      </c>
      <c r="P1816" s="6" t="s">
        <v>8975</v>
      </c>
      <c r="Q1816" s="5"/>
      <c r="R1816" s="6" t="s">
        <v>12494</v>
      </c>
      <c r="S1816" s="6">
        <f t="shared" si="114"/>
        <v>0</v>
      </c>
      <c r="T1816" s="6">
        <v>0</v>
      </c>
      <c r="U1816" s="6">
        <f t="shared" si="115"/>
        <v>0</v>
      </c>
      <c r="V1816" s="6" t="b">
        <f t="shared" si="112"/>
        <v>0</v>
      </c>
      <c r="W1816" s="6" t="b">
        <f t="shared" si="113"/>
        <v>0</v>
      </c>
    </row>
    <row r="1817" spans="1:23" x14ac:dyDescent="0.2">
      <c r="A1817" s="5">
        <v>2969</v>
      </c>
      <c r="B1817" s="5">
        <v>2005</v>
      </c>
      <c r="C1817" s="6" t="s">
        <v>3322</v>
      </c>
      <c r="D1817" s="6" t="s">
        <v>3322</v>
      </c>
      <c r="E1817" s="6" t="s">
        <v>3323</v>
      </c>
      <c r="F1817" s="6" t="s">
        <v>3323</v>
      </c>
      <c r="G1817" s="6" t="s">
        <v>3323</v>
      </c>
      <c r="H1817" s="6" t="s">
        <v>3324</v>
      </c>
      <c r="I1817" s="6" t="s">
        <v>3324</v>
      </c>
      <c r="J1817" s="6" t="s">
        <v>3275</v>
      </c>
      <c r="K1817" s="6" t="s">
        <v>3275</v>
      </c>
      <c r="L1817" s="5">
        <v>3182534528</v>
      </c>
      <c r="M1817" s="5">
        <v>3182534528</v>
      </c>
      <c r="N1817" s="6" t="s">
        <v>8972</v>
      </c>
      <c r="O1817" s="6" t="s">
        <v>8972</v>
      </c>
      <c r="P1817" s="6" t="s">
        <v>8975</v>
      </c>
      <c r="Q1817" s="5"/>
      <c r="R1817" s="6" t="s">
        <v>12494</v>
      </c>
      <c r="S1817" s="6">
        <f t="shared" si="114"/>
        <v>0</v>
      </c>
      <c r="T1817" s="6">
        <v>0</v>
      </c>
      <c r="U1817" s="6">
        <f t="shared" si="115"/>
        <v>0</v>
      </c>
      <c r="V1817" s="6" t="b">
        <f t="shared" si="112"/>
        <v>0</v>
      </c>
      <c r="W1817" s="6" t="b">
        <f t="shared" si="113"/>
        <v>0</v>
      </c>
    </row>
    <row r="1818" spans="1:23" x14ac:dyDescent="0.2">
      <c r="A1818" s="5">
        <v>2966</v>
      </c>
      <c r="B1818" s="5">
        <v>2006</v>
      </c>
      <c r="C1818" s="6" t="s">
        <v>3313</v>
      </c>
      <c r="D1818" s="6" t="s">
        <v>3313</v>
      </c>
      <c r="E1818" s="6" t="s">
        <v>3314</v>
      </c>
      <c r="F1818" s="6" t="s">
        <v>3314</v>
      </c>
      <c r="G1818" s="6" t="s">
        <v>3314</v>
      </c>
      <c r="H1818" s="6" t="s">
        <v>3315</v>
      </c>
      <c r="I1818" s="6" t="s">
        <v>3315</v>
      </c>
      <c r="J1818" s="6" t="s">
        <v>3275</v>
      </c>
      <c r="K1818" s="6" t="s">
        <v>3275</v>
      </c>
      <c r="L1818" s="5">
        <v>3374634486</v>
      </c>
      <c r="M1818" s="5">
        <v>3374634486</v>
      </c>
      <c r="N1818" s="6" t="s">
        <v>8972</v>
      </c>
      <c r="O1818" s="6" t="s">
        <v>8972</v>
      </c>
      <c r="P1818" s="6" t="s">
        <v>8975</v>
      </c>
      <c r="Q1818" s="5"/>
      <c r="R1818" s="6" t="s">
        <v>12494</v>
      </c>
      <c r="S1818" s="6">
        <f t="shared" si="114"/>
        <v>0</v>
      </c>
      <c r="T1818" s="6">
        <v>0</v>
      </c>
      <c r="U1818" s="6">
        <f t="shared" si="115"/>
        <v>0</v>
      </c>
      <c r="V1818" s="6" t="b">
        <f t="shared" si="112"/>
        <v>0</v>
      </c>
      <c r="W1818" s="6" t="b">
        <f t="shared" si="113"/>
        <v>0</v>
      </c>
    </row>
    <row r="1819" spans="1:23" x14ac:dyDescent="0.2">
      <c r="A1819" s="5">
        <v>2978</v>
      </c>
      <c r="B1819" s="5">
        <v>2007</v>
      </c>
      <c r="C1819" s="6" t="s">
        <v>3347</v>
      </c>
      <c r="D1819" s="6" t="s">
        <v>3347</v>
      </c>
      <c r="E1819" s="6" t="s">
        <v>3348</v>
      </c>
      <c r="F1819" s="6" t="s">
        <v>3348</v>
      </c>
      <c r="G1819" s="6" t="s">
        <v>3348</v>
      </c>
      <c r="H1819" s="6" t="s">
        <v>1204</v>
      </c>
      <c r="I1819" s="6" t="s">
        <v>1204</v>
      </c>
      <c r="J1819" s="6" t="s">
        <v>3275</v>
      </c>
      <c r="K1819" s="6" t="s">
        <v>3275</v>
      </c>
      <c r="L1819" s="5">
        <v>3182632125</v>
      </c>
      <c r="M1819" s="5">
        <v>3182632125</v>
      </c>
      <c r="N1819" s="6" t="s">
        <v>8972</v>
      </c>
      <c r="O1819" s="6" t="s">
        <v>8972</v>
      </c>
      <c r="P1819" s="6" t="s">
        <v>8975</v>
      </c>
      <c r="Q1819" s="5"/>
      <c r="R1819" s="6" t="s">
        <v>12494</v>
      </c>
      <c r="S1819" s="6">
        <f t="shared" si="114"/>
        <v>0</v>
      </c>
      <c r="T1819" s="6">
        <v>0</v>
      </c>
      <c r="U1819" s="6">
        <f t="shared" si="115"/>
        <v>0</v>
      </c>
      <c r="V1819" s="6" t="b">
        <f t="shared" si="112"/>
        <v>0</v>
      </c>
      <c r="W1819" s="6" t="b">
        <f t="shared" si="113"/>
        <v>0</v>
      </c>
    </row>
    <row r="1820" spans="1:23" x14ac:dyDescent="0.2">
      <c r="A1820" s="5">
        <v>2979</v>
      </c>
      <c r="B1820" s="5">
        <v>2008</v>
      </c>
      <c r="C1820" s="6" t="s">
        <v>3349</v>
      </c>
      <c r="D1820" s="6" t="s">
        <v>3349</v>
      </c>
      <c r="E1820" s="6" t="s">
        <v>3350</v>
      </c>
      <c r="F1820" s="6" t="s">
        <v>3350</v>
      </c>
      <c r="G1820" s="6" t="s">
        <v>6881</v>
      </c>
      <c r="H1820" s="6" t="s">
        <v>3351</v>
      </c>
      <c r="I1820" s="6" t="s">
        <v>3351</v>
      </c>
      <c r="J1820" s="6" t="s">
        <v>3275</v>
      </c>
      <c r="K1820" s="6" t="s">
        <v>3275</v>
      </c>
      <c r="L1820" s="5">
        <v>3187417314</v>
      </c>
      <c r="M1820" s="5">
        <v>3187417314</v>
      </c>
      <c r="N1820" s="6" t="s">
        <v>8972</v>
      </c>
      <c r="O1820" s="6" t="s">
        <v>8972</v>
      </c>
      <c r="P1820" s="6" t="s">
        <v>8975</v>
      </c>
      <c r="Q1820" s="5"/>
      <c r="R1820" s="6" t="s">
        <v>12494</v>
      </c>
      <c r="S1820" s="6">
        <f t="shared" si="114"/>
        <v>0</v>
      </c>
      <c r="T1820" s="6">
        <v>0</v>
      </c>
      <c r="U1820" s="6">
        <f t="shared" si="115"/>
        <v>0</v>
      </c>
      <c r="V1820" s="6" t="b">
        <f t="shared" si="112"/>
        <v>0</v>
      </c>
      <c r="W1820" s="6" t="b">
        <f t="shared" si="113"/>
        <v>0</v>
      </c>
    </row>
    <row r="1821" spans="1:23" x14ac:dyDescent="0.2">
      <c r="A1821" s="5">
        <v>2980</v>
      </c>
      <c r="B1821" s="5">
        <v>2009</v>
      </c>
      <c r="C1821" s="6" t="s">
        <v>3352</v>
      </c>
      <c r="D1821" s="6" t="s">
        <v>3352</v>
      </c>
      <c r="E1821" s="6" t="s">
        <v>3353</v>
      </c>
      <c r="F1821" s="6" t="s">
        <v>3353</v>
      </c>
      <c r="G1821" s="6" t="s">
        <v>8037</v>
      </c>
      <c r="H1821" s="6" t="s">
        <v>3354</v>
      </c>
      <c r="I1821" s="6" t="s">
        <v>3354</v>
      </c>
      <c r="J1821" s="6" t="s">
        <v>3275</v>
      </c>
      <c r="K1821" s="6" t="s">
        <v>3275</v>
      </c>
      <c r="L1821" s="5">
        <v>3186765222</v>
      </c>
      <c r="M1821" s="5">
        <v>3186765222</v>
      </c>
      <c r="N1821" s="6" t="s">
        <v>8972</v>
      </c>
      <c r="O1821" s="6" t="s">
        <v>8972</v>
      </c>
      <c r="P1821" s="6" t="s">
        <v>8975</v>
      </c>
      <c r="Q1821" s="5"/>
      <c r="R1821" s="6" t="s">
        <v>12494</v>
      </c>
      <c r="S1821" s="6">
        <f t="shared" si="114"/>
        <v>0</v>
      </c>
      <c r="T1821" s="6">
        <v>0</v>
      </c>
      <c r="U1821" s="6">
        <f t="shared" si="115"/>
        <v>0</v>
      </c>
      <c r="V1821" s="6" t="b">
        <f t="shared" si="112"/>
        <v>0</v>
      </c>
      <c r="W1821" s="6" t="b">
        <f t="shared" si="113"/>
        <v>0</v>
      </c>
    </row>
    <row r="1822" spans="1:23" x14ac:dyDescent="0.2">
      <c r="A1822" s="5">
        <v>2967</v>
      </c>
      <c r="B1822" s="5">
        <v>2010</v>
      </c>
      <c r="C1822" s="6" t="s">
        <v>3316</v>
      </c>
      <c r="D1822" s="6" t="s">
        <v>3316</v>
      </c>
      <c r="E1822" s="6" t="s">
        <v>3317</v>
      </c>
      <c r="F1822" s="6" t="s">
        <v>3317</v>
      </c>
      <c r="G1822" s="6" t="s">
        <v>3317</v>
      </c>
      <c r="H1822" s="6" t="s">
        <v>3318</v>
      </c>
      <c r="I1822" s="6" t="s">
        <v>3318</v>
      </c>
      <c r="J1822" s="6" t="s">
        <v>3275</v>
      </c>
      <c r="K1822" s="6" t="s">
        <v>3275</v>
      </c>
      <c r="L1822" s="5">
        <v>3374786020</v>
      </c>
      <c r="M1822" s="5">
        <v>3374786020</v>
      </c>
      <c r="N1822" s="6" t="s">
        <v>8972</v>
      </c>
      <c r="O1822" s="6" t="s">
        <v>8972</v>
      </c>
      <c r="P1822" s="6" t="s">
        <v>8975</v>
      </c>
      <c r="Q1822" s="5"/>
      <c r="R1822" s="6" t="s">
        <v>12494</v>
      </c>
      <c r="S1822" s="6">
        <f t="shared" si="114"/>
        <v>0</v>
      </c>
      <c r="T1822" s="6">
        <v>0</v>
      </c>
      <c r="U1822" s="6">
        <f t="shared" si="115"/>
        <v>0</v>
      </c>
      <c r="V1822" s="6" t="b">
        <f t="shared" si="112"/>
        <v>0</v>
      </c>
      <c r="W1822" s="6" t="b">
        <f t="shared" si="113"/>
        <v>0</v>
      </c>
    </row>
    <row r="1823" spans="1:23" x14ac:dyDescent="0.2">
      <c r="A1823" s="5">
        <v>2988</v>
      </c>
      <c r="B1823" s="5">
        <v>2012</v>
      </c>
      <c r="C1823" s="6" t="s">
        <v>3374</v>
      </c>
      <c r="D1823" s="6" t="s">
        <v>3374</v>
      </c>
      <c r="E1823" s="6" t="s">
        <v>3375</v>
      </c>
      <c r="F1823" s="6" t="s">
        <v>3375</v>
      </c>
      <c r="G1823" s="6" t="s">
        <v>12495</v>
      </c>
      <c r="H1823" s="6" t="s">
        <v>519</v>
      </c>
      <c r="I1823" s="6" t="s">
        <v>519</v>
      </c>
      <c r="J1823" s="6" t="s">
        <v>3275</v>
      </c>
      <c r="K1823" s="6" t="s">
        <v>3275</v>
      </c>
      <c r="L1823" s="5">
        <v>3186492393</v>
      </c>
      <c r="M1823" s="5">
        <v>3186492393</v>
      </c>
      <c r="N1823" s="6" t="s">
        <v>8972</v>
      </c>
      <c r="O1823" s="6" t="s">
        <v>8972</v>
      </c>
      <c r="P1823" s="6" t="s">
        <v>8975</v>
      </c>
      <c r="Q1823" s="5"/>
      <c r="R1823" s="6" t="s">
        <v>12494</v>
      </c>
      <c r="S1823" s="6">
        <f t="shared" si="114"/>
        <v>0</v>
      </c>
      <c r="T1823" s="6">
        <v>0</v>
      </c>
      <c r="U1823" s="6">
        <f t="shared" si="115"/>
        <v>0</v>
      </c>
      <c r="V1823" s="6" t="b">
        <f t="shared" si="112"/>
        <v>0</v>
      </c>
      <c r="W1823" s="6" t="b">
        <f t="shared" si="113"/>
        <v>0</v>
      </c>
    </row>
    <row r="1824" spans="1:23" x14ac:dyDescent="0.2">
      <c r="A1824" s="5">
        <v>2971</v>
      </c>
      <c r="B1824" s="5">
        <v>2013</v>
      </c>
      <c r="C1824" s="6" t="s">
        <v>3328</v>
      </c>
      <c r="D1824" s="6" t="s">
        <v>3328</v>
      </c>
      <c r="E1824" s="6" t="s">
        <v>3329</v>
      </c>
      <c r="F1824" s="6" t="s">
        <v>3329</v>
      </c>
      <c r="G1824" s="6" t="s">
        <v>6877</v>
      </c>
      <c r="H1824" s="6" t="s">
        <v>793</v>
      </c>
      <c r="I1824" s="6" t="s">
        <v>793</v>
      </c>
      <c r="J1824" s="6" t="s">
        <v>3275</v>
      </c>
      <c r="K1824" s="6" t="s">
        <v>3275</v>
      </c>
      <c r="L1824" s="5">
        <v>3183398352</v>
      </c>
      <c r="M1824" s="5">
        <v>3183398352</v>
      </c>
      <c r="N1824" s="6" t="s">
        <v>8972</v>
      </c>
      <c r="O1824" s="6" t="s">
        <v>8972</v>
      </c>
      <c r="P1824" s="6" t="s">
        <v>8975</v>
      </c>
      <c r="Q1824" s="5"/>
      <c r="R1824" s="6" t="s">
        <v>12494</v>
      </c>
      <c r="S1824" s="6">
        <f t="shared" si="114"/>
        <v>0</v>
      </c>
      <c r="T1824" s="6">
        <v>0</v>
      </c>
      <c r="U1824" s="6">
        <f t="shared" si="115"/>
        <v>0</v>
      </c>
      <c r="V1824" s="6" t="b">
        <f t="shared" si="112"/>
        <v>0</v>
      </c>
      <c r="W1824" s="6" t="b">
        <f t="shared" si="113"/>
        <v>0</v>
      </c>
    </row>
    <row r="1825" spans="1:23" x14ac:dyDescent="0.2">
      <c r="A1825" s="5">
        <v>2981</v>
      </c>
      <c r="B1825" s="5">
        <v>2014</v>
      </c>
      <c r="C1825" s="6" t="s">
        <v>3355</v>
      </c>
      <c r="D1825" s="6" t="s">
        <v>3355</v>
      </c>
      <c r="E1825" s="6" t="s">
        <v>3356</v>
      </c>
      <c r="F1825" s="6" t="s">
        <v>3356</v>
      </c>
      <c r="G1825" s="6" t="s">
        <v>6882</v>
      </c>
      <c r="H1825" s="6" t="s">
        <v>2538</v>
      </c>
      <c r="I1825" s="6" t="s">
        <v>2538</v>
      </c>
      <c r="J1825" s="6" t="s">
        <v>3275</v>
      </c>
      <c r="K1825" s="6" t="s">
        <v>3275</v>
      </c>
      <c r="L1825" s="5">
        <v>3189276127</v>
      </c>
      <c r="M1825" s="5">
        <v>3189276127</v>
      </c>
      <c r="N1825" s="6" t="s">
        <v>8972</v>
      </c>
      <c r="O1825" s="6" t="s">
        <v>8972</v>
      </c>
      <c r="P1825" s="6" t="s">
        <v>8975</v>
      </c>
      <c r="Q1825" s="5"/>
      <c r="R1825" s="6" t="s">
        <v>12494</v>
      </c>
      <c r="S1825" s="6">
        <f t="shared" si="114"/>
        <v>0</v>
      </c>
      <c r="T1825" s="6">
        <v>0</v>
      </c>
      <c r="U1825" s="6">
        <f t="shared" si="115"/>
        <v>0</v>
      </c>
      <c r="V1825" s="6" t="b">
        <f t="shared" si="112"/>
        <v>0</v>
      </c>
      <c r="W1825" s="6" t="b">
        <f t="shared" si="113"/>
        <v>0</v>
      </c>
    </row>
    <row r="1826" spans="1:23" x14ac:dyDescent="0.2">
      <c r="A1826" s="5">
        <v>2972</v>
      </c>
      <c r="B1826" s="5">
        <v>2015</v>
      </c>
      <c r="C1826" s="6" t="s">
        <v>3330</v>
      </c>
      <c r="D1826" s="6" t="s">
        <v>3330</v>
      </c>
      <c r="E1826" s="6" t="s">
        <v>3331</v>
      </c>
      <c r="F1826" s="6" t="s">
        <v>3331</v>
      </c>
      <c r="G1826" s="6" t="s">
        <v>8036</v>
      </c>
      <c r="H1826" s="6" t="s">
        <v>3332</v>
      </c>
      <c r="I1826" s="6" t="s">
        <v>3332</v>
      </c>
      <c r="J1826" s="6" t="s">
        <v>3275</v>
      </c>
      <c r="K1826" s="6" t="s">
        <v>3275</v>
      </c>
      <c r="L1826" s="5">
        <v>3187578633</v>
      </c>
      <c r="M1826" s="5">
        <v>3187578633</v>
      </c>
      <c r="N1826" s="6" t="s">
        <v>8972</v>
      </c>
      <c r="O1826" s="6" t="s">
        <v>8972</v>
      </c>
      <c r="P1826" s="6" t="s">
        <v>8975</v>
      </c>
      <c r="Q1826" s="5"/>
      <c r="R1826" s="6" t="s">
        <v>12494</v>
      </c>
      <c r="S1826" s="6">
        <f t="shared" si="114"/>
        <v>0</v>
      </c>
      <c r="T1826" s="6">
        <v>0</v>
      </c>
      <c r="U1826" s="6">
        <f t="shared" si="115"/>
        <v>0</v>
      </c>
      <c r="V1826" s="6" t="b">
        <f t="shared" si="112"/>
        <v>0</v>
      </c>
      <c r="W1826" s="6" t="b">
        <f t="shared" si="113"/>
        <v>0</v>
      </c>
    </row>
    <row r="1827" spans="1:23" x14ac:dyDescent="0.2">
      <c r="A1827" s="5">
        <v>3008</v>
      </c>
      <c r="B1827" s="5">
        <v>2016</v>
      </c>
      <c r="C1827" s="6" t="s">
        <v>3417</v>
      </c>
      <c r="D1827" s="6" t="s">
        <v>3417</v>
      </c>
      <c r="E1827" s="6" t="s">
        <v>3418</v>
      </c>
      <c r="F1827" s="6" t="s">
        <v>3418</v>
      </c>
      <c r="G1827" s="6" t="s">
        <v>3418</v>
      </c>
      <c r="H1827" s="6" t="s">
        <v>3419</v>
      </c>
      <c r="I1827" s="6" t="s">
        <v>3419</v>
      </c>
      <c r="J1827" s="6" t="s">
        <v>3275</v>
      </c>
      <c r="K1827" s="6" t="s">
        <v>3275</v>
      </c>
      <c r="L1827" s="5">
        <v>5046582540</v>
      </c>
      <c r="M1827" s="5">
        <v>5046582540</v>
      </c>
      <c r="N1827" s="6" t="s">
        <v>8972</v>
      </c>
      <c r="O1827" s="6" t="s">
        <v>8972</v>
      </c>
      <c r="P1827" s="6" t="s">
        <v>8975</v>
      </c>
      <c r="Q1827" s="5"/>
      <c r="R1827" s="6" t="s">
        <v>12494</v>
      </c>
      <c r="S1827" s="6">
        <f t="shared" si="114"/>
        <v>0</v>
      </c>
      <c r="T1827" s="6">
        <v>0</v>
      </c>
      <c r="U1827" s="6">
        <f t="shared" si="115"/>
        <v>0</v>
      </c>
      <c r="V1827" s="6" t="b">
        <f t="shared" si="112"/>
        <v>0</v>
      </c>
      <c r="W1827" s="6" t="b">
        <f t="shared" si="113"/>
        <v>0</v>
      </c>
    </row>
    <row r="1828" spans="1:23" x14ac:dyDescent="0.2">
      <c r="A1828" s="5">
        <v>2982</v>
      </c>
      <c r="B1828" s="5">
        <v>2017</v>
      </c>
      <c r="C1828" s="6" t="s">
        <v>3357</v>
      </c>
      <c r="D1828" s="6" t="s">
        <v>3357</v>
      </c>
      <c r="E1828" s="6" t="s">
        <v>3358</v>
      </c>
      <c r="F1828" s="6" t="s">
        <v>3358</v>
      </c>
      <c r="G1828" s="6" t="s">
        <v>3358</v>
      </c>
      <c r="H1828" s="6" t="s">
        <v>3010</v>
      </c>
      <c r="I1828" s="6" t="s">
        <v>3010</v>
      </c>
      <c r="J1828" s="6" t="s">
        <v>3275</v>
      </c>
      <c r="K1828" s="6" t="s">
        <v>3275</v>
      </c>
      <c r="L1828" s="5">
        <v>3188720472</v>
      </c>
      <c r="M1828" s="5">
        <v>3188720472</v>
      </c>
      <c r="N1828" s="6" t="s">
        <v>8972</v>
      </c>
      <c r="O1828" s="6" t="s">
        <v>8972</v>
      </c>
      <c r="P1828" s="6" t="s">
        <v>8975</v>
      </c>
      <c r="Q1828" s="5"/>
      <c r="R1828" s="6" t="s">
        <v>12494</v>
      </c>
      <c r="S1828" s="6">
        <f t="shared" si="114"/>
        <v>0</v>
      </c>
      <c r="T1828" s="6">
        <v>0</v>
      </c>
      <c r="U1828" s="6">
        <f t="shared" si="115"/>
        <v>0</v>
      </c>
      <c r="V1828" s="6" t="b">
        <f t="shared" si="112"/>
        <v>0</v>
      </c>
      <c r="W1828" s="6" t="b">
        <f t="shared" si="113"/>
        <v>0</v>
      </c>
    </row>
    <row r="1829" spans="1:23" x14ac:dyDescent="0.2">
      <c r="A1829" s="5">
        <v>3014</v>
      </c>
      <c r="B1829" s="5">
        <v>2018</v>
      </c>
      <c r="C1829" s="6" t="s">
        <v>13236</v>
      </c>
      <c r="D1829" s="6" t="s">
        <v>5734</v>
      </c>
      <c r="E1829" s="6" t="s">
        <v>5735</v>
      </c>
      <c r="F1829" s="6" t="s">
        <v>5735</v>
      </c>
      <c r="G1829" s="6" t="s">
        <v>5735</v>
      </c>
      <c r="H1829" s="6" t="s">
        <v>3419</v>
      </c>
      <c r="I1829" s="6" t="s">
        <v>3419</v>
      </c>
      <c r="J1829" s="6" t="s">
        <v>3275</v>
      </c>
      <c r="K1829" s="6" t="s">
        <v>3275</v>
      </c>
      <c r="L1829" s="5">
        <v>5045841112</v>
      </c>
      <c r="M1829" s="5">
        <v>5045841112</v>
      </c>
      <c r="N1829" s="6" t="s">
        <v>11017</v>
      </c>
      <c r="O1829" s="6" t="s">
        <v>8972</v>
      </c>
      <c r="P1829" s="6" t="s">
        <v>8981</v>
      </c>
      <c r="Q1829" s="5"/>
      <c r="R1829" s="6" t="s">
        <v>13237</v>
      </c>
      <c r="S1829" s="6">
        <f t="shared" si="114"/>
        <v>0</v>
      </c>
      <c r="T1829" s="6">
        <v>0</v>
      </c>
      <c r="U1829" s="6">
        <f t="shared" si="115"/>
        <v>0</v>
      </c>
      <c r="V1829" s="6" t="b">
        <f t="shared" si="112"/>
        <v>0</v>
      </c>
      <c r="W1829" s="6" t="b">
        <f t="shared" si="113"/>
        <v>0</v>
      </c>
    </row>
    <row r="1830" spans="1:23" x14ac:dyDescent="0.2">
      <c r="A1830" s="5">
        <v>3011</v>
      </c>
      <c r="B1830" s="5">
        <v>2019</v>
      </c>
      <c r="C1830" s="6" t="s">
        <v>3423</v>
      </c>
      <c r="D1830" s="6" t="s">
        <v>3423</v>
      </c>
      <c r="E1830" s="6" t="s">
        <v>3424</v>
      </c>
      <c r="F1830" s="6" t="s">
        <v>3424</v>
      </c>
      <c r="G1830" s="6" t="s">
        <v>8041</v>
      </c>
      <c r="H1830" s="6" t="s">
        <v>3425</v>
      </c>
      <c r="I1830" s="6" t="s">
        <v>3425</v>
      </c>
      <c r="J1830" s="6" t="s">
        <v>3275</v>
      </c>
      <c r="K1830" s="6" t="s">
        <v>3275</v>
      </c>
      <c r="L1830" s="5">
        <v>3185592012</v>
      </c>
      <c r="M1830" s="5">
        <v>3185592012</v>
      </c>
      <c r="N1830" s="6" t="s">
        <v>8972</v>
      </c>
      <c r="O1830" s="6" t="s">
        <v>8972</v>
      </c>
      <c r="P1830" s="6" t="s">
        <v>8975</v>
      </c>
      <c r="Q1830" s="5"/>
      <c r="R1830" s="6" t="s">
        <v>12494</v>
      </c>
      <c r="S1830" s="6">
        <f t="shared" si="114"/>
        <v>0</v>
      </c>
      <c r="T1830" s="6">
        <v>0</v>
      </c>
      <c r="U1830" s="6">
        <f t="shared" si="115"/>
        <v>0</v>
      </c>
      <c r="V1830" s="6" t="b">
        <f t="shared" si="112"/>
        <v>0</v>
      </c>
      <c r="W1830" s="6" t="b">
        <f t="shared" si="113"/>
        <v>0</v>
      </c>
    </row>
    <row r="1831" spans="1:23" x14ac:dyDescent="0.2">
      <c r="A1831" s="5">
        <v>2961</v>
      </c>
      <c r="B1831" s="5">
        <v>2020</v>
      </c>
      <c r="C1831" s="6" t="s">
        <v>3300</v>
      </c>
      <c r="D1831" s="6" t="s">
        <v>3300</v>
      </c>
      <c r="E1831" s="6" t="s">
        <v>3301</v>
      </c>
      <c r="F1831" s="6" t="s">
        <v>3301</v>
      </c>
      <c r="G1831" s="6" t="s">
        <v>3301</v>
      </c>
      <c r="H1831" s="6" t="s">
        <v>3302</v>
      </c>
      <c r="I1831" s="6" t="s">
        <v>3302</v>
      </c>
      <c r="J1831" s="6" t="s">
        <v>3275</v>
      </c>
      <c r="K1831" s="6" t="s">
        <v>3275</v>
      </c>
      <c r="L1831" s="5">
        <v>3373631135</v>
      </c>
      <c r="M1831" s="5">
        <v>3373631135</v>
      </c>
      <c r="N1831" s="6" t="s">
        <v>8972</v>
      </c>
      <c r="O1831" s="6" t="s">
        <v>8972</v>
      </c>
      <c r="P1831" s="6" t="s">
        <v>8975</v>
      </c>
      <c r="Q1831" s="5"/>
      <c r="R1831" s="6" t="s">
        <v>12494</v>
      </c>
      <c r="S1831" s="6">
        <f t="shared" si="114"/>
        <v>0</v>
      </c>
      <c r="T1831" s="6">
        <v>0</v>
      </c>
      <c r="U1831" s="6">
        <f t="shared" si="115"/>
        <v>0</v>
      </c>
      <c r="V1831" s="6" t="b">
        <f t="shared" si="112"/>
        <v>0</v>
      </c>
      <c r="W1831" s="6" t="b">
        <f t="shared" si="113"/>
        <v>0</v>
      </c>
    </row>
    <row r="1832" spans="1:23" x14ac:dyDescent="0.2">
      <c r="A1832" s="5">
        <v>2989</v>
      </c>
      <c r="B1832" s="5">
        <v>2021</v>
      </c>
      <c r="C1832" s="6" t="s">
        <v>3376</v>
      </c>
      <c r="D1832" s="6" t="s">
        <v>3376</v>
      </c>
      <c r="E1832" s="6" t="s">
        <v>3377</v>
      </c>
      <c r="F1832" s="6" t="s">
        <v>3377</v>
      </c>
      <c r="G1832" s="6" t="s">
        <v>3377</v>
      </c>
      <c r="H1832" s="6" t="s">
        <v>2003</v>
      </c>
      <c r="I1832" s="6" t="s">
        <v>2003</v>
      </c>
      <c r="J1832" s="6" t="s">
        <v>3275</v>
      </c>
      <c r="K1832" s="6" t="s">
        <v>3275</v>
      </c>
      <c r="L1832" s="5">
        <v>3184352143</v>
      </c>
      <c r="M1832" s="5">
        <v>3184352143</v>
      </c>
      <c r="N1832" s="6" t="s">
        <v>8972</v>
      </c>
      <c r="O1832" s="6" t="s">
        <v>8972</v>
      </c>
      <c r="P1832" s="6" t="s">
        <v>8975</v>
      </c>
      <c r="Q1832" s="5"/>
      <c r="R1832" s="6" t="s">
        <v>12494</v>
      </c>
      <c r="S1832" s="6">
        <f t="shared" si="114"/>
        <v>0</v>
      </c>
      <c r="T1832" s="6">
        <v>0</v>
      </c>
      <c r="U1832" s="6">
        <f t="shared" si="115"/>
        <v>0</v>
      </c>
      <c r="V1832" s="6" t="b">
        <f t="shared" si="112"/>
        <v>0</v>
      </c>
      <c r="W1832" s="6" t="b">
        <f t="shared" si="113"/>
        <v>0</v>
      </c>
    </row>
    <row r="1833" spans="1:23" x14ac:dyDescent="0.2">
      <c r="A1833" s="5">
        <v>2973</v>
      </c>
      <c r="B1833" s="5">
        <v>2022</v>
      </c>
      <c r="C1833" s="6" t="s">
        <v>3333</v>
      </c>
      <c r="D1833" s="6" t="s">
        <v>3333</v>
      </c>
      <c r="E1833" s="6" t="s">
        <v>3334</v>
      </c>
      <c r="F1833" s="6" t="s">
        <v>3334</v>
      </c>
      <c r="G1833" s="6" t="s">
        <v>3334</v>
      </c>
      <c r="H1833" s="6" t="s">
        <v>3335</v>
      </c>
      <c r="I1833" s="6" t="s">
        <v>3335</v>
      </c>
      <c r="J1833" s="6" t="s">
        <v>3275</v>
      </c>
      <c r="K1833" s="6" t="s">
        <v>3275</v>
      </c>
      <c r="L1833" s="5">
        <v>3186273134</v>
      </c>
      <c r="M1833" s="5">
        <v>3186273134</v>
      </c>
      <c r="N1833" s="6" t="s">
        <v>8972</v>
      </c>
      <c r="O1833" s="6" t="s">
        <v>8972</v>
      </c>
      <c r="P1833" s="6" t="s">
        <v>8975</v>
      </c>
      <c r="Q1833" s="5"/>
      <c r="R1833" s="6" t="s">
        <v>12494</v>
      </c>
      <c r="S1833" s="6">
        <f t="shared" si="114"/>
        <v>0</v>
      </c>
      <c r="T1833" s="6">
        <v>0</v>
      </c>
      <c r="U1833" s="6">
        <f t="shared" si="115"/>
        <v>0</v>
      </c>
      <c r="V1833" s="6" t="b">
        <f t="shared" si="112"/>
        <v>0</v>
      </c>
      <c r="W1833" s="6" t="b">
        <f t="shared" si="113"/>
        <v>0</v>
      </c>
    </row>
    <row r="1834" spans="1:23" x14ac:dyDescent="0.2">
      <c r="A1834" s="5">
        <v>3007</v>
      </c>
      <c r="B1834" s="5">
        <v>2023</v>
      </c>
      <c r="C1834" s="6" t="s">
        <v>3414</v>
      </c>
      <c r="D1834" s="6" t="s">
        <v>3414</v>
      </c>
      <c r="E1834" s="6" t="s">
        <v>3415</v>
      </c>
      <c r="F1834" s="6" t="s">
        <v>3415</v>
      </c>
      <c r="G1834" s="6" t="s">
        <v>3415</v>
      </c>
      <c r="H1834" s="6" t="s">
        <v>3416</v>
      </c>
      <c r="I1834" s="6" t="s">
        <v>3416</v>
      </c>
      <c r="J1834" s="6" t="s">
        <v>3275</v>
      </c>
      <c r="K1834" s="6" t="s">
        <v>3275</v>
      </c>
      <c r="L1834" s="5">
        <v>3373730021</v>
      </c>
      <c r="M1834" s="5">
        <v>3373730021</v>
      </c>
      <c r="N1834" s="6" t="s">
        <v>8972</v>
      </c>
      <c r="O1834" s="6" t="s">
        <v>8972</v>
      </c>
      <c r="P1834" s="6" t="s">
        <v>8975</v>
      </c>
      <c r="Q1834" s="5"/>
      <c r="R1834" s="6" t="s">
        <v>12494</v>
      </c>
      <c r="S1834" s="6">
        <f t="shared" si="114"/>
        <v>0</v>
      </c>
      <c r="T1834" s="6">
        <v>0</v>
      </c>
      <c r="U1834" s="6">
        <f t="shared" si="115"/>
        <v>0</v>
      </c>
      <c r="V1834" s="6" t="b">
        <f t="shared" si="112"/>
        <v>0</v>
      </c>
      <c r="W1834" s="6" t="b">
        <f t="shared" si="113"/>
        <v>0</v>
      </c>
    </row>
    <row r="1835" spans="1:23" x14ac:dyDescent="0.2">
      <c r="A1835" s="5">
        <v>2990</v>
      </c>
      <c r="B1835" s="5">
        <v>2024</v>
      </c>
      <c r="C1835" s="6" t="s">
        <v>3378</v>
      </c>
      <c r="D1835" s="6" t="s">
        <v>3378</v>
      </c>
      <c r="E1835" s="6" t="s">
        <v>3379</v>
      </c>
      <c r="F1835" s="6" t="s">
        <v>3379</v>
      </c>
      <c r="G1835" s="6" t="s">
        <v>3379</v>
      </c>
      <c r="H1835" s="6" t="s">
        <v>3035</v>
      </c>
      <c r="I1835" s="6" t="s">
        <v>3035</v>
      </c>
      <c r="J1835" s="6" t="s">
        <v>3275</v>
      </c>
      <c r="K1835" s="6" t="s">
        <v>3275</v>
      </c>
      <c r="L1835" s="5">
        <v>3182596601</v>
      </c>
      <c r="M1835" s="5">
        <v>3182596601</v>
      </c>
      <c r="N1835" s="6" t="s">
        <v>8972</v>
      </c>
      <c r="O1835" s="6" t="s">
        <v>8972</v>
      </c>
      <c r="P1835" s="6" t="s">
        <v>8975</v>
      </c>
      <c r="Q1835" s="5"/>
      <c r="R1835" s="6" t="s">
        <v>12494</v>
      </c>
      <c r="S1835" s="6">
        <f t="shared" si="114"/>
        <v>0</v>
      </c>
      <c r="T1835" s="6">
        <v>0</v>
      </c>
      <c r="U1835" s="6">
        <f t="shared" si="115"/>
        <v>0</v>
      </c>
      <c r="V1835" s="6" t="b">
        <f t="shared" si="112"/>
        <v>0</v>
      </c>
      <c r="W1835" s="6" t="b">
        <f t="shared" si="113"/>
        <v>0</v>
      </c>
    </row>
    <row r="1836" spans="1:23" x14ac:dyDescent="0.2">
      <c r="A1836" s="5">
        <v>2968</v>
      </c>
      <c r="B1836" s="5">
        <v>2025</v>
      </c>
      <c r="C1836" s="6" t="s">
        <v>3319</v>
      </c>
      <c r="D1836" s="6" t="s">
        <v>3319</v>
      </c>
      <c r="E1836" s="6" t="s">
        <v>3320</v>
      </c>
      <c r="F1836" s="6" t="s">
        <v>3320</v>
      </c>
      <c r="G1836" s="6" t="s">
        <v>3320</v>
      </c>
      <c r="H1836" s="6" t="s">
        <v>3321</v>
      </c>
      <c r="I1836" s="6" t="s">
        <v>3321</v>
      </c>
      <c r="J1836" s="6" t="s">
        <v>3275</v>
      </c>
      <c r="K1836" s="6" t="s">
        <v>3275</v>
      </c>
      <c r="L1836" s="5">
        <v>3378242193</v>
      </c>
      <c r="M1836" s="5">
        <v>3378242193</v>
      </c>
      <c r="N1836" s="6" t="s">
        <v>8972</v>
      </c>
      <c r="O1836" s="6" t="s">
        <v>8972</v>
      </c>
      <c r="P1836" s="6" t="s">
        <v>8975</v>
      </c>
      <c r="Q1836" s="5"/>
      <c r="R1836" s="6" t="s">
        <v>12494</v>
      </c>
      <c r="S1836" s="6">
        <f t="shared" si="114"/>
        <v>0</v>
      </c>
      <c r="T1836" s="6">
        <v>0</v>
      </c>
      <c r="U1836" s="6">
        <f t="shared" si="115"/>
        <v>0</v>
      </c>
      <c r="V1836" s="6" t="b">
        <f t="shared" si="112"/>
        <v>0</v>
      </c>
      <c r="W1836" s="6" t="b">
        <f t="shared" si="113"/>
        <v>0</v>
      </c>
    </row>
    <row r="1837" spans="1:23" x14ac:dyDescent="0.2">
      <c r="A1837" s="5">
        <v>3001</v>
      </c>
      <c r="B1837" s="5">
        <v>2026</v>
      </c>
      <c r="C1837" s="6" t="s">
        <v>3406</v>
      </c>
      <c r="D1837" s="6" t="s">
        <v>3406</v>
      </c>
      <c r="E1837" s="6" t="s">
        <v>3407</v>
      </c>
      <c r="F1837" s="6" t="s">
        <v>3407</v>
      </c>
      <c r="G1837" s="6" t="s">
        <v>3407</v>
      </c>
      <c r="H1837" s="6" t="s">
        <v>3408</v>
      </c>
      <c r="I1837" s="6" t="s">
        <v>3408</v>
      </c>
      <c r="J1837" s="6" t="s">
        <v>3275</v>
      </c>
      <c r="K1837" s="6" t="s">
        <v>3275</v>
      </c>
      <c r="L1837" s="5">
        <v>5043498802</v>
      </c>
      <c r="M1837" s="5">
        <v>5043498802</v>
      </c>
      <c r="N1837" s="6" t="s">
        <v>8972</v>
      </c>
      <c r="O1837" s="6" t="s">
        <v>8972</v>
      </c>
      <c r="P1837" s="6" t="s">
        <v>8975</v>
      </c>
      <c r="Q1837" s="5"/>
      <c r="R1837" s="6" t="s">
        <v>12494</v>
      </c>
      <c r="S1837" s="6">
        <f t="shared" si="114"/>
        <v>0</v>
      </c>
      <c r="T1837" s="6">
        <v>0</v>
      </c>
      <c r="U1837" s="6">
        <f t="shared" si="115"/>
        <v>0</v>
      </c>
      <c r="V1837" s="6" t="b">
        <f t="shared" si="112"/>
        <v>0</v>
      </c>
      <c r="W1837" s="6" t="b">
        <f t="shared" si="113"/>
        <v>0</v>
      </c>
    </row>
    <row r="1838" spans="1:23" x14ac:dyDescent="0.2">
      <c r="A1838" s="5">
        <v>3002</v>
      </c>
      <c r="B1838" s="5">
        <v>2027</v>
      </c>
      <c r="C1838" s="6" t="s">
        <v>3409</v>
      </c>
      <c r="D1838" s="6" t="s">
        <v>3409</v>
      </c>
      <c r="E1838" s="6" t="s">
        <v>3410</v>
      </c>
      <c r="F1838" s="6" t="s">
        <v>3410</v>
      </c>
      <c r="G1838" s="6" t="s">
        <v>12497</v>
      </c>
      <c r="H1838" s="6" t="s">
        <v>3411</v>
      </c>
      <c r="I1838" s="6" t="s">
        <v>3411</v>
      </c>
      <c r="J1838" s="6" t="s">
        <v>3275</v>
      </c>
      <c r="K1838" s="6" t="s">
        <v>3275</v>
      </c>
      <c r="L1838" s="5">
        <v>5048385100</v>
      </c>
      <c r="M1838" s="5">
        <v>5048385100</v>
      </c>
      <c r="N1838" s="6" t="s">
        <v>8972</v>
      </c>
      <c r="O1838" s="6" t="s">
        <v>8972</v>
      </c>
      <c r="P1838" s="6" t="s">
        <v>8975</v>
      </c>
      <c r="Q1838" s="5"/>
      <c r="R1838" s="6" t="s">
        <v>12494</v>
      </c>
      <c r="S1838" s="6">
        <f t="shared" si="114"/>
        <v>0</v>
      </c>
      <c r="T1838" s="6">
        <v>0</v>
      </c>
      <c r="U1838" s="6">
        <f t="shared" si="115"/>
        <v>0</v>
      </c>
      <c r="V1838" s="6" t="b">
        <f t="shared" si="112"/>
        <v>0</v>
      </c>
      <c r="W1838" s="6" t="b">
        <f t="shared" si="113"/>
        <v>0</v>
      </c>
    </row>
    <row r="1839" spans="1:23" x14ac:dyDescent="0.2">
      <c r="A1839" s="5">
        <v>2962</v>
      </c>
      <c r="B1839" s="5">
        <v>2028</v>
      </c>
      <c r="C1839" s="6" t="s">
        <v>3303</v>
      </c>
      <c r="D1839" s="6" t="s">
        <v>3303</v>
      </c>
      <c r="E1839" s="6" t="s">
        <v>3304</v>
      </c>
      <c r="F1839" s="6" t="s">
        <v>3304</v>
      </c>
      <c r="G1839" s="6" t="s">
        <v>3304</v>
      </c>
      <c r="H1839" s="6" t="s">
        <v>2313</v>
      </c>
      <c r="I1839" s="6" t="s">
        <v>2313</v>
      </c>
      <c r="J1839" s="6" t="s">
        <v>3275</v>
      </c>
      <c r="K1839" s="6" t="s">
        <v>3275</v>
      </c>
      <c r="L1839" s="5">
        <v>3372625616</v>
      </c>
      <c r="M1839" s="5">
        <v>3372625616</v>
      </c>
      <c r="N1839" s="6" t="s">
        <v>8972</v>
      </c>
      <c r="O1839" s="6" t="s">
        <v>8972</v>
      </c>
      <c r="P1839" s="6" t="s">
        <v>8975</v>
      </c>
      <c r="Q1839" s="5"/>
      <c r="R1839" s="6" t="s">
        <v>12494</v>
      </c>
      <c r="S1839" s="6">
        <f t="shared" si="114"/>
        <v>0</v>
      </c>
      <c r="T1839" s="6">
        <v>0</v>
      </c>
      <c r="U1839" s="6">
        <f t="shared" si="115"/>
        <v>0</v>
      </c>
      <c r="V1839" s="6" t="b">
        <f t="shared" si="112"/>
        <v>0</v>
      </c>
      <c r="W1839" s="6" t="b">
        <f t="shared" si="113"/>
        <v>0</v>
      </c>
    </row>
    <row r="1840" spans="1:23" x14ac:dyDescent="0.2">
      <c r="A1840" s="5">
        <v>2954</v>
      </c>
      <c r="B1840" s="5">
        <v>2029</v>
      </c>
      <c r="C1840" s="6" t="s">
        <v>3279</v>
      </c>
      <c r="D1840" s="6" t="s">
        <v>3279</v>
      </c>
      <c r="E1840" s="6" t="s">
        <v>3280</v>
      </c>
      <c r="F1840" s="6" t="s">
        <v>3280</v>
      </c>
      <c r="G1840" s="6" t="s">
        <v>3280</v>
      </c>
      <c r="H1840" s="6" t="s">
        <v>3281</v>
      </c>
      <c r="I1840" s="6" t="s">
        <v>3281</v>
      </c>
      <c r="J1840" s="6" t="s">
        <v>3275</v>
      </c>
      <c r="K1840" s="6" t="s">
        <v>3275</v>
      </c>
      <c r="L1840" s="5">
        <v>9856325567</v>
      </c>
      <c r="M1840" s="5">
        <v>9856325567</v>
      </c>
      <c r="N1840" s="6" t="s">
        <v>8972</v>
      </c>
      <c r="O1840" s="6" t="s">
        <v>8972</v>
      </c>
      <c r="P1840" s="6" t="s">
        <v>8975</v>
      </c>
      <c r="Q1840" s="5"/>
      <c r="R1840" s="6" t="s">
        <v>12494</v>
      </c>
      <c r="S1840" s="6">
        <f t="shared" si="114"/>
        <v>0</v>
      </c>
      <c r="T1840" s="6">
        <v>0</v>
      </c>
      <c r="U1840" s="6">
        <f t="shared" si="115"/>
        <v>0</v>
      </c>
      <c r="V1840" s="6" t="b">
        <f t="shared" si="112"/>
        <v>0</v>
      </c>
      <c r="W1840" s="6" t="b">
        <f t="shared" si="113"/>
        <v>0</v>
      </c>
    </row>
    <row r="1841" spans="1:24" x14ac:dyDescent="0.2">
      <c r="A1841" s="5">
        <v>2955</v>
      </c>
      <c r="B1841" s="5">
        <v>2030</v>
      </c>
      <c r="C1841" s="6" t="s">
        <v>3282</v>
      </c>
      <c r="D1841" s="6" t="s">
        <v>3282</v>
      </c>
      <c r="E1841" s="6" t="s">
        <v>3283</v>
      </c>
      <c r="F1841" s="6" t="s">
        <v>3283</v>
      </c>
      <c r="G1841" s="6" t="s">
        <v>3283</v>
      </c>
      <c r="H1841" s="6" t="s">
        <v>3284</v>
      </c>
      <c r="I1841" s="6" t="s">
        <v>3284</v>
      </c>
      <c r="J1841" s="6" t="s">
        <v>3275</v>
      </c>
      <c r="K1841" s="6" t="s">
        <v>3275</v>
      </c>
      <c r="L1841" s="5">
        <v>9854470921</v>
      </c>
      <c r="M1841" s="5">
        <v>9854470921</v>
      </c>
      <c r="N1841" s="6" t="s">
        <v>8972</v>
      </c>
      <c r="O1841" s="6" t="s">
        <v>8972</v>
      </c>
      <c r="P1841" s="6" t="s">
        <v>8975</v>
      </c>
      <c r="Q1841" s="5"/>
      <c r="R1841" s="6" t="s">
        <v>12494</v>
      </c>
      <c r="S1841" s="6">
        <f t="shared" si="114"/>
        <v>0</v>
      </c>
      <c r="T1841" s="6">
        <v>0</v>
      </c>
      <c r="U1841" s="6">
        <f t="shared" si="115"/>
        <v>0</v>
      </c>
      <c r="V1841" s="6" t="b">
        <f t="shared" si="112"/>
        <v>0</v>
      </c>
      <c r="W1841" s="6" t="b">
        <f t="shared" si="113"/>
        <v>0</v>
      </c>
    </row>
    <row r="1842" spans="1:24" x14ac:dyDescent="0.2">
      <c r="A1842" s="5">
        <v>2974</v>
      </c>
      <c r="B1842" s="5">
        <v>2031</v>
      </c>
      <c r="C1842" s="6" t="s">
        <v>3336</v>
      </c>
      <c r="D1842" s="6" t="s">
        <v>3336</v>
      </c>
      <c r="E1842" s="6" t="s">
        <v>3337</v>
      </c>
      <c r="F1842" s="6" t="s">
        <v>3337</v>
      </c>
      <c r="G1842" s="6" t="s">
        <v>6878</v>
      </c>
      <c r="H1842" s="6" t="s">
        <v>3338</v>
      </c>
      <c r="I1842" s="6" t="s">
        <v>3338</v>
      </c>
      <c r="J1842" s="6" t="s">
        <v>3275</v>
      </c>
      <c r="K1842" s="6" t="s">
        <v>3275</v>
      </c>
      <c r="L1842" s="5">
        <v>3189924842</v>
      </c>
      <c r="M1842" s="5">
        <v>3189924842</v>
      </c>
      <c r="N1842" s="6" t="s">
        <v>8972</v>
      </c>
      <c r="O1842" s="6" t="s">
        <v>8972</v>
      </c>
      <c r="P1842" s="6" t="s">
        <v>8975</v>
      </c>
      <c r="Q1842" s="5"/>
      <c r="R1842" s="6" t="s">
        <v>12494</v>
      </c>
      <c r="S1842" s="6">
        <f t="shared" si="114"/>
        <v>0</v>
      </c>
      <c r="T1842" s="6">
        <v>0</v>
      </c>
      <c r="U1842" s="6">
        <f t="shared" si="115"/>
        <v>0</v>
      </c>
      <c r="V1842" s="6" t="b">
        <f t="shared" si="112"/>
        <v>0</v>
      </c>
      <c r="W1842" s="6" t="b">
        <f t="shared" si="113"/>
        <v>0</v>
      </c>
    </row>
    <row r="1843" spans="1:24" x14ac:dyDescent="0.2">
      <c r="A1843" s="5">
        <v>3010</v>
      </c>
      <c r="B1843" s="5">
        <v>2032</v>
      </c>
      <c r="C1843" s="6" t="s">
        <v>3420</v>
      </c>
      <c r="D1843" s="6" t="s">
        <v>3420</v>
      </c>
      <c r="E1843" s="6" t="s">
        <v>3421</v>
      </c>
      <c r="F1843" s="6" t="s">
        <v>3421</v>
      </c>
      <c r="G1843" s="6" t="s">
        <v>8040</v>
      </c>
      <c r="H1843" s="6" t="s">
        <v>3422</v>
      </c>
      <c r="I1843" s="6" t="s">
        <v>3422</v>
      </c>
      <c r="J1843" s="6" t="s">
        <v>3275</v>
      </c>
      <c r="K1843" s="6" t="s">
        <v>3275</v>
      </c>
      <c r="L1843" s="5">
        <v>3182514120</v>
      </c>
      <c r="M1843" s="5">
        <v>3182514120</v>
      </c>
      <c r="N1843" s="6" t="s">
        <v>8972</v>
      </c>
      <c r="O1843" s="6" t="s">
        <v>8972</v>
      </c>
      <c r="P1843" s="6" t="s">
        <v>8975</v>
      </c>
      <c r="Q1843" s="5"/>
      <c r="R1843" s="6" t="s">
        <v>12494</v>
      </c>
      <c r="S1843" s="6">
        <f t="shared" si="114"/>
        <v>0</v>
      </c>
      <c r="T1843" s="6">
        <v>0</v>
      </c>
      <c r="U1843" s="6">
        <f t="shared" si="115"/>
        <v>0</v>
      </c>
      <c r="V1843" s="6" t="b">
        <f t="shared" si="112"/>
        <v>0</v>
      </c>
      <c r="W1843" s="6" t="b">
        <f t="shared" si="113"/>
        <v>0</v>
      </c>
    </row>
    <row r="1844" spans="1:24" x14ac:dyDescent="0.2">
      <c r="A1844" s="5">
        <v>2996</v>
      </c>
      <c r="B1844" s="5">
        <v>2033</v>
      </c>
      <c r="C1844" s="6" t="s">
        <v>3395</v>
      </c>
      <c r="D1844" s="6" t="s">
        <v>3395</v>
      </c>
      <c r="E1844" s="6" t="s">
        <v>3396</v>
      </c>
      <c r="F1844" s="6" t="s">
        <v>3396</v>
      </c>
      <c r="G1844" s="6" t="s">
        <v>3396</v>
      </c>
      <c r="H1844" s="6" t="s">
        <v>2041</v>
      </c>
      <c r="I1844" s="6" t="s">
        <v>2041</v>
      </c>
      <c r="J1844" s="6" t="s">
        <v>3275</v>
      </c>
      <c r="K1844" s="6" t="s">
        <v>3275</v>
      </c>
      <c r="L1844" s="5">
        <v>2256867017</v>
      </c>
      <c r="M1844" s="5">
        <v>2256867017</v>
      </c>
      <c r="N1844" s="6" t="s">
        <v>8972</v>
      </c>
      <c r="O1844" s="6" t="s">
        <v>8972</v>
      </c>
      <c r="P1844" s="6" t="s">
        <v>8975</v>
      </c>
      <c r="Q1844" s="5"/>
      <c r="R1844" s="6" t="s">
        <v>12494</v>
      </c>
      <c r="S1844" s="6">
        <f t="shared" si="114"/>
        <v>0</v>
      </c>
      <c r="T1844" s="6">
        <v>0</v>
      </c>
      <c r="U1844" s="6">
        <f t="shared" si="115"/>
        <v>0</v>
      </c>
      <c r="V1844" s="6" t="b">
        <f t="shared" si="112"/>
        <v>0</v>
      </c>
      <c r="W1844" s="6" t="b">
        <f t="shared" si="113"/>
        <v>0</v>
      </c>
    </row>
    <row r="1845" spans="1:24" x14ac:dyDescent="0.2">
      <c r="A1845" s="5">
        <v>2991</v>
      </c>
      <c r="B1845" s="5">
        <v>2034</v>
      </c>
      <c r="C1845" s="6" t="s">
        <v>3380</v>
      </c>
      <c r="D1845" s="6" t="s">
        <v>3380</v>
      </c>
      <c r="E1845" s="6" t="s">
        <v>3381</v>
      </c>
      <c r="F1845" s="6" t="s">
        <v>3381</v>
      </c>
      <c r="G1845" s="6" t="s">
        <v>6887</v>
      </c>
      <c r="H1845" s="6" t="s">
        <v>3382</v>
      </c>
      <c r="I1845" s="6" t="s">
        <v>3382</v>
      </c>
      <c r="J1845" s="6" t="s">
        <v>3275</v>
      </c>
      <c r="K1845" s="6" t="s">
        <v>3275</v>
      </c>
      <c r="L1845" s="5">
        <v>3185743311</v>
      </c>
      <c r="M1845" s="5">
        <v>3185743311</v>
      </c>
      <c r="N1845" s="6" t="s">
        <v>8972</v>
      </c>
      <c r="O1845" s="6" t="s">
        <v>8972</v>
      </c>
      <c r="P1845" s="6" t="s">
        <v>8975</v>
      </c>
      <c r="Q1845" s="5"/>
      <c r="R1845" s="6" t="s">
        <v>12494</v>
      </c>
      <c r="S1845" s="6">
        <f t="shared" si="114"/>
        <v>0</v>
      </c>
      <c r="T1845" s="6">
        <v>0</v>
      </c>
      <c r="U1845" s="6">
        <f t="shared" si="115"/>
        <v>0</v>
      </c>
      <c r="V1845" s="6" t="b">
        <f t="shared" si="112"/>
        <v>0</v>
      </c>
      <c r="W1845" s="6" t="b">
        <f t="shared" si="113"/>
        <v>0</v>
      </c>
    </row>
    <row r="1846" spans="1:24" x14ac:dyDescent="0.2">
      <c r="A1846" s="5">
        <v>2992</v>
      </c>
      <c r="B1846" s="5">
        <v>2035</v>
      </c>
      <c r="C1846" s="6" t="s">
        <v>3383</v>
      </c>
      <c r="D1846" s="6" t="s">
        <v>3383</v>
      </c>
      <c r="E1846" s="6" t="s">
        <v>3384</v>
      </c>
      <c r="F1846" s="6" t="s">
        <v>3384</v>
      </c>
      <c r="G1846" s="6" t="s">
        <v>6888</v>
      </c>
      <c r="H1846" s="6" t="s">
        <v>3385</v>
      </c>
      <c r="I1846" s="6" t="s">
        <v>3385</v>
      </c>
      <c r="J1846" s="6" t="s">
        <v>3275</v>
      </c>
      <c r="K1846" s="6" t="s">
        <v>3275</v>
      </c>
      <c r="L1846" s="5">
        <v>3182830806</v>
      </c>
      <c r="M1846" s="5">
        <v>3182830806</v>
      </c>
      <c r="N1846" s="6" t="s">
        <v>8972</v>
      </c>
      <c r="O1846" s="6" t="s">
        <v>8972</v>
      </c>
      <c r="P1846" s="6" t="s">
        <v>8975</v>
      </c>
      <c r="Q1846" s="5"/>
      <c r="R1846" s="6" t="s">
        <v>12494</v>
      </c>
      <c r="S1846" s="6">
        <f t="shared" si="114"/>
        <v>0</v>
      </c>
      <c r="T1846" s="6">
        <v>0</v>
      </c>
      <c r="U1846" s="6">
        <f t="shared" si="115"/>
        <v>0</v>
      </c>
      <c r="V1846" s="6" t="b">
        <f t="shared" si="112"/>
        <v>0</v>
      </c>
      <c r="W1846" s="6" t="b">
        <f t="shared" si="113"/>
        <v>0</v>
      </c>
    </row>
    <row r="1847" spans="1:24" x14ac:dyDescent="0.2">
      <c r="A1847" s="5">
        <v>2983</v>
      </c>
      <c r="B1847" s="5">
        <v>2036</v>
      </c>
      <c r="C1847" s="6" t="s">
        <v>3359</v>
      </c>
      <c r="D1847" s="6" t="s">
        <v>3359</v>
      </c>
      <c r="E1847" s="6" t="s">
        <v>3360</v>
      </c>
      <c r="F1847" s="6" t="s">
        <v>3360</v>
      </c>
      <c r="G1847" s="6" t="s">
        <v>3360</v>
      </c>
      <c r="H1847" s="6" t="s">
        <v>3361</v>
      </c>
      <c r="I1847" s="6" t="s">
        <v>3361</v>
      </c>
      <c r="J1847" s="6" t="s">
        <v>3275</v>
      </c>
      <c r="K1847" s="6" t="s">
        <v>3275</v>
      </c>
      <c r="L1847" s="5">
        <v>3183573132</v>
      </c>
      <c r="M1847" s="5">
        <v>3183573132</v>
      </c>
      <c r="N1847" s="6" t="s">
        <v>8972</v>
      </c>
      <c r="O1847" s="6" t="s">
        <v>8972</v>
      </c>
      <c r="P1847" s="6" t="s">
        <v>8975</v>
      </c>
      <c r="Q1847" s="5"/>
      <c r="R1847" s="6" t="s">
        <v>12494</v>
      </c>
      <c r="S1847" s="6">
        <f t="shared" si="114"/>
        <v>0</v>
      </c>
      <c r="T1847" s="4">
        <v>0</v>
      </c>
      <c r="U1847" s="6">
        <f t="shared" si="115"/>
        <v>0</v>
      </c>
      <c r="V1847" s="6" t="b">
        <f t="shared" si="112"/>
        <v>0</v>
      </c>
      <c r="W1847" s="6" t="b">
        <f t="shared" si="113"/>
        <v>0</v>
      </c>
      <c r="X1847" s="4"/>
    </row>
    <row r="1848" spans="1:24" x14ac:dyDescent="0.2">
      <c r="A1848" s="5">
        <v>3006</v>
      </c>
      <c r="B1848" s="5">
        <v>2037</v>
      </c>
      <c r="C1848" s="6" t="s">
        <v>3412</v>
      </c>
      <c r="D1848" s="6" t="s">
        <v>3412</v>
      </c>
      <c r="E1848" s="6" t="s">
        <v>3413</v>
      </c>
      <c r="F1848" s="6" t="s">
        <v>3413</v>
      </c>
      <c r="G1848" s="6" t="s">
        <v>3413</v>
      </c>
      <c r="H1848" s="6" t="s">
        <v>2565</v>
      </c>
      <c r="I1848" s="6" t="s">
        <v>2565</v>
      </c>
      <c r="J1848" s="6" t="s">
        <v>3275</v>
      </c>
      <c r="K1848" s="6" t="s">
        <v>3275</v>
      </c>
      <c r="L1848" s="5">
        <v>3183617370</v>
      </c>
      <c r="M1848" s="5">
        <v>3183617370</v>
      </c>
      <c r="N1848" s="6" t="s">
        <v>8972</v>
      </c>
      <c r="O1848" s="6" t="s">
        <v>8972</v>
      </c>
      <c r="P1848" s="6" t="s">
        <v>8975</v>
      </c>
      <c r="Q1848" s="5"/>
      <c r="R1848" s="6" t="s">
        <v>12494</v>
      </c>
      <c r="S1848" s="6">
        <f t="shared" si="114"/>
        <v>0</v>
      </c>
      <c r="T1848" s="6">
        <v>0</v>
      </c>
      <c r="U1848" s="6">
        <f t="shared" si="115"/>
        <v>0</v>
      </c>
      <c r="V1848" s="6" t="b">
        <f t="shared" si="112"/>
        <v>0</v>
      </c>
      <c r="W1848" s="6" t="b">
        <f t="shared" si="113"/>
        <v>0</v>
      </c>
    </row>
    <row r="1849" spans="1:24" x14ac:dyDescent="0.2">
      <c r="A1849" s="5">
        <v>2975</v>
      </c>
      <c r="B1849" s="5">
        <v>2038</v>
      </c>
      <c r="C1849" s="6" t="s">
        <v>3339</v>
      </c>
      <c r="D1849" s="6" t="s">
        <v>3339</v>
      </c>
      <c r="E1849" s="6" t="s">
        <v>3340</v>
      </c>
      <c r="F1849" s="6" t="s">
        <v>3340</v>
      </c>
      <c r="G1849" s="6" t="s">
        <v>3340</v>
      </c>
      <c r="H1849" s="6" t="s">
        <v>893</v>
      </c>
      <c r="I1849" s="6" t="s">
        <v>893</v>
      </c>
      <c r="J1849" s="6" t="s">
        <v>3275</v>
      </c>
      <c r="K1849" s="6" t="s">
        <v>3275</v>
      </c>
      <c r="L1849" s="5">
        <v>3184875282</v>
      </c>
      <c r="M1849" s="5">
        <v>3184875282</v>
      </c>
      <c r="N1849" s="6" t="s">
        <v>8972</v>
      </c>
      <c r="O1849" s="6" t="s">
        <v>8972</v>
      </c>
      <c r="P1849" s="6" t="s">
        <v>8975</v>
      </c>
      <c r="Q1849" s="5"/>
      <c r="R1849" s="6" t="s">
        <v>12494</v>
      </c>
      <c r="S1849" s="6">
        <f t="shared" si="114"/>
        <v>0</v>
      </c>
      <c r="T1849" s="6">
        <v>0</v>
      </c>
      <c r="U1849" s="6">
        <f t="shared" si="115"/>
        <v>0</v>
      </c>
      <c r="V1849" s="6" t="b">
        <f t="shared" si="112"/>
        <v>0</v>
      </c>
      <c r="W1849" s="6" t="b">
        <f t="shared" si="113"/>
        <v>0</v>
      </c>
    </row>
    <row r="1850" spans="1:24" x14ac:dyDescent="0.2">
      <c r="A1850" s="5">
        <v>2984</v>
      </c>
      <c r="B1850" s="5">
        <v>2039</v>
      </c>
      <c r="C1850" s="6" t="s">
        <v>3362</v>
      </c>
      <c r="D1850" s="6" t="s">
        <v>3362</v>
      </c>
      <c r="E1850" s="6" t="s">
        <v>3363</v>
      </c>
      <c r="F1850" s="6" t="s">
        <v>3363</v>
      </c>
      <c r="G1850" s="6" t="s">
        <v>6884</v>
      </c>
      <c r="H1850" s="6" t="s">
        <v>3364</v>
      </c>
      <c r="I1850" s="6" t="s">
        <v>3364</v>
      </c>
      <c r="J1850" s="6" t="s">
        <v>3275</v>
      </c>
      <c r="K1850" s="6" t="s">
        <v>3275</v>
      </c>
      <c r="L1850" s="5">
        <v>3189324087</v>
      </c>
      <c r="M1850" s="5">
        <v>3189324087</v>
      </c>
      <c r="N1850" s="6" t="s">
        <v>8972</v>
      </c>
      <c r="O1850" s="6" t="s">
        <v>8972</v>
      </c>
      <c r="P1850" s="6" t="s">
        <v>8975</v>
      </c>
      <c r="Q1850" s="5"/>
      <c r="R1850" s="6" t="s">
        <v>12494</v>
      </c>
      <c r="S1850" s="6">
        <f t="shared" si="114"/>
        <v>0</v>
      </c>
      <c r="T1850" s="6">
        <v>0</v>
      </c>
      <c r="U1850" s="6">
        <f t="shared" si="115"/>
        <v>0</v>
      </c>
      <c r="V1850" s="6" t="b">
        <f t="shared" si="112"/>
        <v>0</v>
      </c>
      <c r="W1850" s="6" t="b">
        <f t="shared" si="113"/>
        <v>0</v>
      </c>
    </row>
    <row r="1851" spans="1:24" x14ac:dyDescent="0.2">
      <c r="A1851" s="5">
        <v>2993</v>
      </c>
      <c r="B1851" s="5">
        <v>2040</v>
      </c>
      <c r="C1851" s="6" t="s">
        <v>3386</v>
      </c>
      <c r="D1851" s="6" t="s">
        <v>3386</v>
      </c>
      <c r="E1851" s="6" t="s">
        <v>3387</v>
      </c>
      <c r="F1851" s="6" t="s">
        <v>3387</v>
      </c>
      <c r="G1851" s="6" t="s">
        <v>3387</v>
      </c>
      <c r="H1851" s="6" t="s">
        <v>3388</v>
      </c>
      <c r="I1851" s="6" t="s">
        <v>3388</v>
      </c>
      <c r="J1851" s="6" t="s">
        <v>3275</v>
      </c>
      <c r="K1851" s="6" t="s">
        <v>3275</v>
      </c>
      <c r="L1851" s="5">
        <v>3187285365</v>
      </c>
      <c r="M1851" s="5">
        <v>3187285365</v>
      </c>
      <c r="N1851" s="6" t="s">
        <v>8972</v>
      </c>
      <c r="O1851" s="6" t="s">
        <v>8972</v>
      </c>
      <c r="P1851" s="6" t="s">
        <v>8975</v>
      </c>
      <c r="Q1851" s="5"/>
      <c r="R1851" s="6" t="s">
        <v>12494</v>
      </c>
      <c r="S1851" s="6">
        <f t="shared" si="114"/>
        <v>0</v>
      </c>
      <c r="T1851" s="6">
        <v>0</v>
      </c>
      <c r="U1851" s="6">
        <f t="shared" si="115"/>
        <v>0</v>
      </c>
      <c r="V1851" s="6" t="b">
        <f t="shared" si="112"/>
        <v>0</v>
      </c>
      <c r="W1851" s="6" t="b">
        <f t="shared" si="113"/>
        <v>0</v>
      </c>
    </row>
    <row r="1852" spans="1:24" x14ac:dyDescent="0.2">
      <c r="A1852" s="5">
        <v>2985</v>
      </c>
      <c r="B1852" s="5">
        <v>2042</v>
      </c>
      <c r="C1852" s="6" t="s">
        <v>3365</v>
      </c>
      <c r="D1852" s="6" t="s">
        <v>3365</v>
      </c>
      <c r="E1852" s="6" t="s">
        <v>3366</v>
      </c>
      <c r="F1852" s="6" t="s">
        <v>3366</v>
      </c>
      <c r="G1852" s="6" t="s">
        <v>6885</v>
      </c>
      <c r="H1852" s="6" t="s">
        <v>3367</v>
      </c>
      <c r="I1852" s="6" t="s">
        <v>3367</v>
      </c>
      <c r="J1852" s="6" t="s">
        <v>3275</v>
      </c>
      <c r="K1852" s="6" t="s">
        <v>3275</v>
      </c>
      <c r="L1852" s="5">
        <v>3182654105</v>
      </c>
      <c r="M1852" s="5">
        <v>3182654105</v>
      </c>
      <c r="N1852" s="6" t="s">
        <v>8972</v>
      </c>
      <c r="O1852" s="6" t="s">
        <v>8972</v>
      </c>
      <c r="P1852" s="6" t="s">
        <v>8975</v>
      </c>
      <c r="Q1852" s="5"/>
      <c r="R1852" s="6" t="s">
        <v>12494</v>
      </c>
      <c r="S1852" s="6">
        <f t="shared" si="114"/>
        <v>0</v>
      </c>
      <c r="T1852" s="6">
        <v>0</v>
      </c>
      <c r="U1852" s="6">
        <f t="shared" si="115"/>
        <v>0</v>
      </c>
      <c r="V1852" s="6" t="b">
        <f t="shared" si="112"/>
        <v>0</v>
      </c>
      <c r="W1852" s="6" t="b">
        <f t="shared" si="113"/>
        <v>0</v>
      </c>
    </row>
    <row r="1853" spans="1:24" x14ac:dyDescent="0.2">
      <c r="A1853" s="5">
        <v>2956</v>
      </c>
      <c r="B1853" s="5">
        <v>2045</v>
      </c>
      <c r="C1853" s="6" t="s">
        <v>3285</v>
      </c>
      <c r="D1853" s="6" t="s">
        <v>3285</v>
      </c>
      <c r="E1853" s="6" t="s">
        <v>3286</v>
      </c>
      <c r="F1853" s="6" t="s">
        <v>3286</v>
      </c>
      <c r="G1853" s="6" t="s">
        <v>3286</v>
      </c>
      <c r="H1853" s="6" t="s">
        <v>3287</v>
      </c>
      <c r="I1853" s="6" t="s">
        <v>3287</v>
      </c>
      <c r="J1853" s="6" t="s">
        <v>3275</v>
      </c>
      <c r="K1853" s="6" t="s">
        <v>3275</v>
      </c>
      <c r="L1853" s="5">
        <v>2252652181</v>
      </c>
      <c r="M1853" s="5">
        <v>2252652181</v>
      </c>
      <c r="N1853" s="6" t="s">
        <v>8972</v>
      </c>
      <c r="O1853" s="6" t="s">
        <v>8972</v>
      </c>
      <c r="P1853" s="6" t="s">
        <v>8975</v>
      </c>
      <c r="Q1853" s="5"/>
      <c r="R1853" s="6" t="s">
        <v>12494</v>
      </c>
      <c r="S1853" s="6">
        <f t="shared" si="114"/>
        <v>0</v>
      </c>
      <c r="T1853" s="6">
        <v>0</v>
      </c>
      <c r="U1853" s="6">
        <f t="shared" si="115"/>
        <v>0</v>
      </c>
      <c r="V1853" s="6" t="b">
        <f t="shared" si="112"/>
        <v>0</v>
      </c>
      <c r="W1853" s="6" t="b">
        <f t="shared" si="113"/>
        <v>0</v>
      </c>
    </row>
    <row r="1854" spans="1:24" x14ac:dyDescent="0.2">
      <c r="A1854" s="5">
        <v>2957</v>
      </c>
      <c r="B1854" s="5">
        <v>2046</v>
      </c>
      <c r="C1854" s="6" t="s">
        <v>3288</v>
      </c>
      <c r="D1854" s="6" t="s">
        <v>3288</v>
      </c>
      <c r="E1854" s="6" t="s">
        <v>3289</v>
      </c>
      <c r="F1854" s="6" t="s">
        <v>3289</v>
      </c>
      <c r="G1854" s="6" t="s">
        <v>8034</v>
      </c>
      <c r="H1854" s="6" t="s">
        <v>3290</v>
      </c>
      <c r="I1854" s="6" t="s">
        <v>3290</v>
      </c>
      <c r="J1854" s="6" t="s">
        <v>3275</v>
      </c>
      <c r="K1854" s="6" t="s">
        <v>3275</v>
      </c>
      <c r="L1854" s="5">
        <v>9855362172</v>
      </c>
      <c r="M1854" s="5">
        <v>9855362172</v>
      </c>
      <c r="N1854" s="6" t="s">
        <v>8972</v>
      </c>
      <c r="O1854" s="6" t="s">
        <v>8972</v>
      </c>
      <c r="P1854" s="6" t="s">
        <v>8975</v>
      </c>
      <c r="Q1854" s="5"/>
      <c r="R1854" s="6" t="s">
        <v>12494</v>
      </c>
      <c r="S1854" s="6">
        <f t="shared" si="114"/>
        <v>0</v>
      </c>
      <c r="T1854" s="6">
        <v>0</v>
      </c>
      <c r="U1854" s="6">
        <f t="shared" si="115"/>
        <v>0</v>
      </c>
      <c r="V1854" s="6" t="b">
        <f t="shared" si="112"/>
        <v>0</v>
      </c>
      <c r="W1854" s="6" t="b">
        <f t="shared" si="113"/>
        <v>0</v>
      </c>
    </row>
    <row r="1855" spans="1:24" x14ac:dyDescent="0.2">
      <c r="A1855" s="5">
        <v>2963</v>
      </c>
      <c r="B1855" s="5">
        <v>2047</v>
      </c>
      <c r="C1855" s="6" t="s">
        <v>3305</v>
      </c>
      <c r="D1855" s="6" t="s">
        <v>3305</v>
      </c>
      <c r="E1855" s="6" t="s">
        <v>3306</v>
      </c>
      <c r="F1855" s="6" t="s">
        <v>3306</v>
      </c>
      <c r="G1855" s="6" t="s">
        <v>3306</v>
      </c>
      <c r="H1855" s="6" t="s">
        <v>3307</v>
      </c>
      <c r="I1855" s="6" t="s">
        <v>3307</v>
      </c>
      <c r="J1855" s="6" t="s">
        <v>3275</v>
      </c>
      <c r="K1855" s="6" t="s">
        <v>3275</v>
      </c>
      <c r="L1855" s="5">
        <v>3379480220</v>
      </c>
      <c r="M1855" s="5">
        <v>3379480220</v>
      </c>
      <c r="N1855" s="6" t="s">
        <v>8972</v>
      </c>
      <c r="O1855" s="6" t="s">
        <v>8972</v>
      </c>
      <c r="P1855" s="6" t="s">
        <v>8975</v>
      </c>
      <c r="Q1855" s="5"/>
      <c r="R1855" s="6" t="s">
        <v>12494</v>
      </c>
      <c r="S1855" s="6">
        <f t="shared" si="114"/>
        <v>0</v>
      </c>
      <c r="T1855" s="6">
        <v>0</v>
      </c>
      <c r="U1855" s="6">
        <f t="shared" si="115"/>
        <v>0</v>
      </c>
      <c r="V1855" s="6" t="b">
        <f t="shared" si="112"/>
        <v>0</v>
      </c>
      <c r="W1855" s="6" t="b">
        <f t="shared" si="113"/>
        <v>0</v>
      </c>
    </row>
    <row r="1856" spans="1:24" x14ac:dyDescent="0.2">
      <c r="A1856" s="5">
        <v>2964</v>
      </c>
      <c r="B1856" s="5">
        <v>2048</v>
      </c>
      <c r="C1856" s="6" t="s">
        <v>3308</v>
      </c>
      <c r="D1856" s="6" t="s">
        <v>3308</v>
      </c>
      <c r="E1856" s="6" t="s">
        <v>3309</v>
      </c>
      <c r="F1856" s="6" t="s">
        <v>3309</v>
      </c>
      <c r="G1856" s="6" t="s">
        <v>3309</v>
      </c>
      <c r="H1856" s="6" t="s">
        <v>3310</v>
      </c>
      <c r="I1856" s="6" t="s">
        <v>3310</v>
      </c>
      <c r="J1856" s="6" t="s">
        <v>3275</v>
      </c>
      <c r="K1856" s="6" t="s">
        <v>3275</v>
      </c>
      <c r="L1856" s="5">
        <v>3373943097</v>
      </c>
      <c r="M1856" s="5">
        <v>3373943097</v>
      </c>
      <c r="N1856" s="6" t="s">
        <v>8972</v>
      </c>
      <c r="O1856" s="6" t="s">
        <v>8972</v>
      </c>
      <c r="P1856" s="6" t="s">
        <v>8975</v>
      </c>
      <c r="Q1856" s="5"/>
      <c r="R1856" s="6" t="s">
        <v>12494</v>
      </c>
      <c r="S1856" s="6">
        <f t="shared" si="114"/>
        <v>0</v>
      </c>
      <c r="T1856" s="6">
        <v>0</v>
      </c>
      <c r="U1856" s="6">
        <f t="shared" si="115"/>
        <v>0</v>
      </c>
      <c r="V1856" s="6" t="b">
        <f t="shared" si="112"/>
        <v>0</v>
      </c>
      <c r="W1856" s="6" t="b">
        <f t="shared" si="113"/>
        <v>0</v>
      </c>
    </row>
    <row r="1857" spans="1:23" x14ac:dyDescent="0.2">
      <c r="A1857" s="5">
        <v>2958</v>
      </c>
      <c r="B1857" s="5">
        <v>2049</v>
      </c>
      <c r="C1857" s="6" t="s">
        <v>3291</v>
      </c>
      <c r="D1857" s="6" t="s">
        <v>3291</v>
      </c>
      <c r="E1857" s="6" t="s">
        <v>3292</v>
      </c>
      <c r="F1857" s="6" t="s">
        <v>3292</v>
      </c>
      <c r="G1857" s="6" t="s">
        <v>3292</v>
      </c>
      <c r="H1857" s="6" t="s">
        <v>3293</v>
      </c>
      <c r="I1857" s="6" t="s">
        <v>3293</v>
      </c>
      <c r="J1857" s="6" t="s">
        <v>3275</v>
      </c>
      <c r="K1857" s="6" t="s">
        <v>3275</v>
      </c>
      <c r="L1857" s="5">
        <v>9853802441</v>
      </c>
      <c r="M1857" s="5">
        <v>9853802441</v>
      </c>
      <c r="N1857" s="6" t="s">
        <v>8972</v>
      </c>
      <c r="O1857" s="6" t="s">
        <v>8972</v>
      </c>
      <c r="P1857" s="6" t="s">
        <v>8975</v>
      </c>
      <c r="Q1857" s="5"/>
      <c r="R1857" s="6" t="s">
        <v>12494</v>
      </c>
      <c r="S1857" s="6">
        <f t="shared" si="114"/>
        <v>0</v>
      </c>
      <c r="T1857" s="6">
        <v>0</v>
      </c>
      <c r="U1857" s="6">
        <f t="shared" si="115"/>
        <v>0</v>
      </c>
      <c r="V1857" s="6" t="b">
        <f t="shared" si="112"/>
        <v>0</v>
      </c>
      <c r="W1857" s="6" t="b">
        <f t="shared" si="113"/>
        <v>0</v>
      </c>
    </row>
    <row r="1858" spans="1:23" x14ac:dyDescent="0.2">
      <c r="A1858" s="5">
        <v>2998</v>
      </c>
      <c r="B1858" s="5">
        <v>2050</v>
      </c>
      <c r="C1858" s="6" t="s">
        <v>3397</v>
      </c>
      <c r="D1858" s="6" t="s">
        <v>3397</v>
      </c>
      <c r="E1858" s="6" t="s">
        <v>3398</v>
      </c>
      <c r="F1858" s="6" t="s">
        <v>3398</v>
      </c>
      <c r="G1858" s="6" t="s">
        <v>12496</v>
      </c>
      <c r="H1858" s="6" t="s">
        <v>3399</v>
      </c>
      <c r="I1858" s="6" t="s">
        <v>3399</v>
      </c>
      <c r="J1858" s="6" t="s">
        <v>3275</v>
      </c>
      <c r="K1858" s="6" t="s">
        <v>3275</v>
      </c>
      <c r="L1858" s="5">
        <v>9855434165</v>
      </c>
      <c r="M1858" s="5">
        <v>9855434165</v>
      </c>
      <c r="N1858" s="6" t="s">
        <v>8972</v>
      </c>
      <c r="O1858" s="6" t="s">
        <v>8972</v>
      </c>
      <c r="P1858" s="6" t="s">
        <v>8975</v>
      </c>
      <c r="Q1858" s="5"/>
      <c r="R1858" s="6" t="s">
        <v>12494</v>
      </c>
      <c r="S1858" s="6">
        <f t="shared" si="114"/>
        <v>0</v>
      </c>
      <c r="T1858" s="6">
        <v>0</v>
      </c>
      <c r="U1858" s="6">
        <f t="shared" si="115"/>
        <v>0</v>
      </c>
      <c r="V1858" s="6" t="b">
        <f t="shared" ref="V1858:V1921" si="116">IF(T1858=1, IF(O1858="sub-recipient","gained SS same SR", IF(P1858="sub-recipient", "gained SR","added SS")))</f>
        <v>0</v>
      </c>
      <c r="W1858" s="6" t="b">
        <f t="shared" ref="W1858:W1921" si="117">IF(U1858=1, IF(P1858="sub-recipient","lost SS, kept SR", IF(O1858="sub-recipient", "lost SR","consolidated SS")))</f>
        <v>0</v>
      </c>
    </row>
    <row r="1859" spans="1:23" x14ac:dyDescent="0.2">
      <c r="A1859" s="5">
        <v>2959</v>
      </c>
      <c r="B1859" s="5">
        <v>2051</v>
      </c>
      <c r="C1859" s="6" t="s">
        <v>3294</v>
      </c>
      <c r="D1859" s="6" t="s">
        <v>3294</v>
      </c>
      <c r="E1859" s="6" t="s">
        <v>3295</v>
      </c>
      <c r="F1859" s="6" t="s">
        <v>3295</v>
      </c>
      <c r="G1859" s="6" t="s">
        <v>3295</v>
      </c>
      <c r="H1859" s="6" t="s">
        <v>3296</v>
      </c>
      <c r="I1859" s="6" t="s">
        <v>3296</v>
      </c>
      <c r="J1859" s="6" t="s">
        <v>3275</v>
      </c>
      <c r="K1859" s="6" t="s">
        <v>3275</v>
      </c>
      <c r="L1859" s="5">
        <v>9858573601</v>
      </c>
      <c r="M1859" s="5">
        <v>9858573601</v>
      </c>
      <c r="N1859" s="6" t="s">
        <v>8972</v>
      </c>
      <c r="O1859" s="6" t="s">
        <v>8972</v>
      </c>
      <c r="P1859" s="6" t="s">
        <v>8975</v>
      </c>
      <c r="Q1859" s="5"/>
      <c r="R1859" s="6" t="s">
        <v>12494</v>
      </c>
      <c r="S1859" s="6">
        <f t="shared" ref="S1859:S1922" si="118">IF(A1859=A1858,1,0)</f>
        <v>0</v>
      </c>
      <c r="T1859" s="6">
        <v>0</v>
      </c>
      <c r="U1859" s="6">
        <f t="shared" ref="U1859:U1922" si="119">IF(B1859=B1858, 1, 0)</f>
        <v>0</v>
      </c>
      <c r="V1859" s="6" t="b">
        <f t="shared" si="116"/>
        <v>0</v>
      </c>
      <c r="W1859" s="6" t="b">
        <f t="shared" si="117"/>
        <v>0</v>
      </c>
    </row>
    <row r="1860" spans="1:23" x14ac:dyDescent="0.2">
      <c r="A1860" s="5">
        <v>2994</v>
      </c>
      <c r="B1860" s="5">
        <v>2053</v>
      </c>
      <c r="C1860" s="6" t="s">
        <v>3389</v>
      </c>
      <c r="D1860" s="6" t="s">
        <v>3389</v>
      </c>
      <c r="E1860" s="6" t="s">
        <v>3390</v>
      </c>
      <c r="F1860" s="6" t="s">
        <v>3390</v>
      </c>
      <c r="G1860" s="6" t="s">
        <v>3390</v>
      </c>
      <c r="H1860" s="6" t="s">
        <v>3391</v>
      </c>
      <c r="I1860" s="6" t="s">
        <v>3391</v>
      </c>
      <c r="J1860" s="6" t="s">
        <v>3275</v>
      </c>
      <c r="K1860" s="6" t="s">
        <v>3275</v>
      </c>
      <c r="L1860" s="5">
        <v>3183683157</v>
      </c>
      <c r="M1860" s="5">
        <v>3183683157</v>
      </c>
      <c r="N1860" s="6" t="s">
        <v>8972</v>
      </c>
      <c r="O1860" s="6" t="s">
        <v>8972</v>
      </c>
      <c r="P1860" s="6" t="s">
        <v>8975</v>
      </c>
      <c r="Q1860" s="5"/>
      <c r="R1860" s="6" t="s">
        <v>12494</v>
      </c>
      <c r="S1860" s="6">
        <f t="shared" si="118"/>
        <v>0</v>
      </c>
      <c r="T1860" s="6">
        <v>0</v>
      </c>
      <c r="U1860" s="6">
        <f t="shared" si="119"/>
        <v>0</v>
      </c>
      <c r="V1860" s="6" t="b">
        <f t="shared" si="116"/>
        <v>0</v>
      </c>
      <c r="W1860" s="6" t="b">
        <f t="shared" si="117"/>
        <v>0</v>
      </c>
    </row>
    <row r="1861" spans="1:23" x14ac:dyDescent="0.2">
      <c r="A1861" s="5">
        <v>2965</v>
      </c>
      <c r="B1861" s="5">
        <v>2054</v>
      </c>
      <c r="C1861" s="6" t="s">
        <v>3311</v>
      </c>
      <c r="D1861" s="6" t="s">
        <v>3311</v>
      </c>
      <c r="E1861" s="6" t="s">
        <v>3312</v>
      </c>
      <c r="F1861" s="6" t="s">
        <v>3312</v>
      </c>
      <c r="G1861" s="6" t="s">
        <v>3312</v>
      </c>
      <c r="H1861" s="6" t="s">
        <v>2009</v>
      </c>
      <c r="I1861" s="6" t="s">
        <v>2009</v>
      </c>
      <c r="J1861" s="6" t="s">
        <v>3275</v>
      </c>
      <c r="K1861" s="6" t="s">
        <v>3275</v>
      </c>
      <c r="L1861" s="5">
        <v>3378931443</v>
      </c>
      <c r="M1861" s="5">
        <v>3378931443</v>
      </c>
      <c r="N1861" s="6" t="s">
        <v>8972</v>
      </c>
      <c r="O1861" s="6" t="s">
        <v>8972</v>
      </c>
      <c r="P1861" s="6" t="s">
        <v>8975</v>
      </c>
      <c r="Q1861" s="5"/>
      <c r="R1861" s="6" t="s">
        <v>12494</v>
      </c>
      <c r="S1861" s="6">
        <f t="shared" si="118"/>
        <v>0</v>
      </c>
      <c r="T1861" s="6">
        <v>0</v>
      </c>
      <c r="U1861" s="6">
        <f t="shared" si="119"/>
        <v>0</v>
      </c>
      <c r="V1861" s="6" t="b">
        <f t="shared" si="116"/>
        <v>0</v>
      </c>
      <c r="W1861" s="6" t="b">
        <f t="shared" si="117"/>
        <v>0</v>
      </c>
    </row>
    <row r="1862" spans="1:23" x14ac:dyDescent="0.2">
      <c r="A1862" s="5">
        <v>2976</v>
      </c>
      <c r="B1862" s="5">
        <v>2055</v>
      </c>
      <c r="C1862" s="6" t="s">
        <v>3341</v>
      </c>
      <c r="D1862" s="6" t="s">
        <v>3341</v>
      </c>
      <c r="E1862" s="6" t="s">
        <v>3342</v>
      </c>
      <c r="F1862" s="6" t="s">
        <v>3342</v>
      </c>
      <c r="G1862" s="6" t="s">
        <v>3342</v>
      </c>
      <c r="H1862" s="6" t="s">
        <v>3343</v>
      </c>
      <c r="I1862" s="6" t="s">
        <v>3343</v>
      </c>
      <c r="J1862" s="6" t="s">
        <v>3275</v>
      </c>
      <c r="K1862" s="6" t="s">
        <v>3275</v>
      </c>
      <c r="L1862" s="5">
        <v>3372386410</v>
      </c>
      <c r="M1862" s="5">
        <v>3372386410</v>
      </c>
      <c r="N1862" s="6" t="s">
        <v>8972</v>
      </c>
      <c r="O1862" s="6" t="s">
        <v>8972</v>
      </c>
      <c r="P1862" s="6" t="s">
        <v>8975</v>
      </c>
      <c r="Q1862" s="5"/>
      <c r="R1862" s="6" t="s">
        <v>12494</v>
      </c>
      <c r="S1862" s="6">
        <f t="shared" si="118"/>
        <v>0</v>
      </c>
      <c r="T1862" s="6">
        <v>0</v>
      </c>
      <c r="U1862" s="6">
        <f t="shared" si="119"/>
        <v>0</v>
      </c>
      <c r="V1862" s="6" t="b">
        <f t="shared" si="116"/>
        <v>0</v>
      </c>
      <c r="W1862" s="6" t="b">
        <f t="shared" si="117"/>
        <v>0</v>
      </c>
    </row>
    <row r="1863" spans="1:23" x14ac:dyDescent="0.2">
      <c r="A1863" s="5">
        <v>3000</v>
      </c>
      <c r="B1863" s="5">
        <v>2056</v>
      </c>
      <c r="C1863" s="6" t="s">
        <v>3403</v>
      </c>
      <c r="D1863" s="6" t="s">
        <v>3403</v>
      </c>
      <c r="E1863" s="6" t="s">
        <v>3404</v>
      </c>
      <c r="F1863" s="6" t="s">
        <v>3404</v>
      </c>
      <c r="G1863" s="6" t="s">
        <v>8039</v>
      </c>
      <c r="H1863" s="6" t="s">
        <v>3405</v>
      </c>
      <c r="I1863" s="6" t="s">
        <v>3405</v>
      </c>
      <c r="J1863" s="6" t="s">
        <v>3275</v>
      </c>
      <c r="K1863" s="6" t="s">
        <v>3275</v>
      </c>
      <c r="L1863" s="5">
        <v>9857326615</v>
      </c>
      <c r="M1863" s="5">
        <v>9857326615</v>
      </c>
      <c r="N1863" s="6" t="s">
        <v>8972</v>
      </c>
      <c r="O1863" s="6" t="s">
        <v>8972</v>
      </c>
      <c r="P1863" s="6" t="s">
        <v>8975</v>
      </c>
      <c r="Q1863" s="5"/>
      <c r="R1863" s="6" t="s">
        <v>12494</v>
      </c>
      <c r="S1863" s="6">
        <f t="shared" si="118"/>
        <v>0</v>
      </c>
      <c r="T1863" s="6">
        <v>0</v>
      </c>
      <c r="U1863" s="6">
        <f t="shared" si="119"/>
        <v>0</v>
      </c>
      <c r="V1863" s="6" t="b">
        <f t="shared" si="116"/>
        <v>0</v>
      </c>
      <c r="W1863" s="6" t="b">
        <f t="shared" si="117"/>
        <v>0</v>
      </c>
    </row>
    <row r="1864" spans="1:23" x14ac:dyDescent="0.2">
      <c r="A1864" s="5">
        <v>2999</v>
      </c>
      <c r="B1864" s="5">
        <v>2057</v>
      </c>
      <c r="C1864" s="6" t="s">
        <v>3400</v>
      </c>
      <c r="D1864" s="6" t="s">
        <v>3400</v>
      </c>
      <c r="E1864" s="6" t="s">
        <v>3401</v>
      </c>
      <c r="F1864" s="6" t="s">
        <v>3401</v>
      </c>
      <c r="G1864" s="6" t="s">
        <v>8038</v>
      </c>
      <c r="H1864" s="6" t="s">
        <v>3402</v>
      </c>
      <c r="I1864" s="6" t="s">
        <v>3402</v>
      </c>
      <c r="J1864" s="6" t="s">
        <v>3275</v>
      </c>
      <c r="K1864" s="6" t="s">
        <v>3275</v>
      </c>
      <c r="L1864" s="5">
        <v>9858395646</v>
      </c>
      <c r="M1864" s="5">
        <v>9858395646</v>
      </c>
      <c r="N1864" s="6" t="s">
        <v>8972</v>
      </c>
      <c r="O1864" s="6" t="s">
        <v>8972</v>
      </c>
      <c r="P1864" s="6" t="s">
        <v>8975</v>
      </c>
      <c r="Q1864" s="5"/>
      <c r="R1864" s="6" t="s">
        <v>12494</v>
      </c>
      <c r="S1864" s="6">
        <f t="shared" si="118"/>
        <v>0</v>
      </c>
      <c r="T1864" s="6">
        <v>0</v>
      </c>
      <c r="U1864" s="6">
        <f t="shared" si="119"/>
        <v>0</v>
      </c>
      <c r="V1864" s="6" t="b">
        <f t="shared" si="116"/>
        <v>0</v>
      </c>
      <c r="W1864" s="6" t="b">
        <f t="shared" si="117"/>
        <v>0</v>
      </c>
    </row>
    <row r="1865" spans="1:23" x14ac:dyDescent="0.2">
      <c r="A1865" s="5">
        <v>2986</v>
      </c>
      <c r="B1865" s="5">
        <v>2058</v>
      </c>
      <c r="C1865" s="6" t="s">
        <v>3368</v>
      </c>
      <c r="D1865" s="6" t="s">
        <v>3368</v>
      </c>
      <c r="E1865" s="6" t="s">
        <v>3369</v>
      </c>
      <c r="F1865" s="6" t="s">
        <v>3369</v>
      </c>
      <c r="G1865" s="6" t="s">
        <v>6886</v>
      </c>
      <c r="H1865" s="6" t="s">
        <v>3370</v>
      </c>
      <c r="I1865" s="6" t="s">
        <v>3370</v>
      </c>
      <c r="J1865" s="6" t="s">
        <v>3275</v>
      </c>
      <c r="K1865" s="6" t="s">
        <v>3275</v>
      </c>
      <c r="L1865" s="5">
        <v>3183713030</v>
      </c>
      <c r="M1865" s="5">
        <v>3183713030</v>
      </c>
      <c r="N1865" s="6" t="s">
        <v>8972</v>
      </c>
      <c r="O1865" s="6" t="s">
        <v>8972</v>
      </c>
      <c r="P1865" s="6" t="s">
        <v>8975</v>
      </c>
      <c r="Q1865" s="5"/>
      <c r="R1865" s="6" t="s">
        <v>12494</v>
      </c>
      <c r="S1865" s="6">
        <f t="shared" si="118"/>
        <v>0</v>
      </c>
      <c r="T1865" s="6">
        <v>0</v>
      </c>
      <c r="U1865" s="6">
        <f t="shared" si="119"/>
        <v>0</v>
      </c>
      <c r="V1865" s="6" t="b">
        <f t="shared" si="116"/>
        <v>0</v>
      </c>
      <c r="W1865" s="6" t="b">
        <f t="shared" si="117"/>
        <v>0</v>
      </c>
    </row>
    <row r="1866" spans="1:23" x14ac:dyDescent="0.2">
      <c r="A1866" s="5">
        <v>2987</v>
      </c>
      <c r="B1866" s="5">
        <v>2059</v>
      </c>
      <c r="C1866" s="6" t="s">
        <v>3371</v>
      </c>
      <c r="D1866" s="6" t="s">
        <v>3371</v>
      </c>
      <c r="E1866" s="6" t="s">
        <v>3372</v>
      </c>
      <c r="F1866" s="6" t="s">
        <v>3372</v>
      </c>
      <c r="G1866" s="6" t="s">
        <v>3372</v>
      </c>
      <c r="H1866" s="6" t="s">
        <v>3373</v>
      </c>
      <c r="I1866" s="6" t="s">
        <v>3373</v>
      </c>
      <c r="J1866" s="6" t="s">
        <v>3275</v>
      </c>
      <c r="K1866" s="6" t="s">
        <v>3275</v>
      </c>
      <c r="L1866" s="5">
        <v>3185394314</v>
      </c>
      <c r="M1866" s="5">
        <v>3185394314</v>
      </c>
      <c r="N1866" s="6" t="s">
        <v>8972</v>
      </c>
      <c r="O1866" s="6" t="s">
        <v>8972</v>
      </c>
      <c r="P1866" s="6" t="s">
        <v>8975</v>
      </c>
      <c r="Q1866" s="5"/>
      <c r="R1866" s="6" t="s">
        <v>12494</v>
      </c>
      <c r="S1866" s="6">
        <f t="shared" si="118"/>
        <v>0</v>
      </c>
      <c r="T1866" s="6">
        <v>0</v>
      </c>
      <c r="U1866" s="6">
        <f t="shared" si="119"/>
        <v>0</v>
      </c>
      <c r="V1866" s="6" t="b">
        <f t="shared" si="116"/>
        <v>0</v>
      </c>
      <c r="W1866" s="6" t="b">
        <f t="shared" si="117"/>
        <v>0</v>
      </c>
    </row>
    <row r="1867" spans="1:23" x14ac:dyDescent="0.2">
      <c r="A1867" s="5">
        <v>2952</v>
      </c>
      <c r="B1867" s="5">
        <v>2060</v>
      </c>
      <c r="C1867" s="6" t="s">
        <v>3272</v>
      </c>
      <c r="D1867" s="6" t="s">
        <v>3272</v>
      </c>
      <c r="E1867" s="6" t="s">
        <v>3273</v>
      </c>
      <c r="F1867" s="6" t="s">
        <v>3273</v>
      </c>
      <c r="G1867" s="6" t="s">
        <v>3273</v>
      </c>
      <c r="H1867" s="6" t="s">
        <v>3274</v>
      </c>
      <c r="I1867" s="6" t="s">
        <v>3274</v>
      </c>
      <c r="J1867" s="6" t="s">
        <v>3275</v>
      </c>
      <c r="K1867" s="6" t="s">
        <v>3275</v>
      </c>
      <c r="L1867" s="5">
        <v>2253427525</v>
      </c>
      <c r="M1867" s="5">
        <v>2253427525</v>
      </c>
      <c r="N1867" s="6" t="s">
        <v>8972</v>
      </c>
      <c r="O1867" s="6" t="s">
        <v>8972</v>
      </c>
      <c r="P1867" s="6" t="s">
        <v>8975</v>
      </c>
      <c r="Q1867" s="5"/>
      <c r="R1867" s="6" t="s">
        <v>12494</v>
      </c>
      <c r="S1867" s="6">
        <f t="shared" si="118"/>
        <v>0</v>
      </c>
      <c r="T1867" s="6">
        <v>0</v>
      </c>
      <c r="U1867" s="6">
        <f t="shared" si="119"/>
        <v>0</v>
      </c>
      <c r="V1867" s="6" t="b">
        <f t="shared" si="116"/>
        <v>0</v>
      </c>
      <c r="W1867" s="6" t="b">
        <f t="shared" si="117"/>
        <v>0</v>
      </c>
    </row>
    <row r="1868" spans="1:23" x14ac:dyDescent="0.2">
      <c r="A1868" s="5">
        <v>2995</v>
      </c>
      <c r="B1868" s="5">
        <v>2061</v>
      </c>
      <c r="C1868" s="6" t="s">
        <v>3392</v>
      </c>
      <c r="D1868" s="6" t="s">
        <v>3392</v>
      </c>
      <c r="E1868" s="6" t="s">
        <v>3393</v>
      </c>
      <c r="F1868" s="6" t="s">
        <v>3393</v>
      </c>
      <c r="G1868" s="6" t="s">
        <v>3393</v>
      </c>
      <c r="H1868" s="6" t="s">
        <v>3394</v>
      </c>
      <c r="I1868" s="6" t="s">
        <v>3394</v>
      </c>
      <c r="J1868" s="6" t="s">
        <v>3275</v>
      </c>
      <c r="K1868" s="6" t="s">
        <v>3275</v>
      </c>
      <c r="L1868" s="5">
        <v>3184289361</v>
      </c>
      <c r="M1868" s="5">
        <v>3184289361</v>
      </c>
      <c r="N1868" s="6" t="s">
        <v>8972</v>
      </c>
      <c r="O1868" s="6" t="s">
        <v>8972</v>
      </c>
      <c r="P1868" s="6" t="s">
        <v>8975</v>
      </c>
      <c r="Q1868" s="5"/>
      <c r="R1868" s="6" t="s">
        <v>12494</v>
      </c>
      <c r="S1868" s="6">
        <f t="shared" si="118"/>
        <v>0</v>
      </c>
      <c r="T1868" s="6">
        <v>0</v>
      </c>
      <c r="U1868" s="6">
        <f t="shared" si="119"/>
        <v>0</v>
      </c>
      <c r="V1868" s="6" t="b">
        <f t="shared" si="116"/>
        <v>0</v>
      </c>
      <c r="W1868" s="6" t="b">
        <f t="shared" si="117"/>
        <v>0</v>
      </c>
    </row>
    <row r="1869" spans="1:23" x14ac:dyDescent="0.2">
      <c r="A1869" s="5">
        <v>2977</v>
      </c>
      <c r="B1869" s="5">
        <v>2062</v>
      </c>
      <c r="C1869" s="6" t="s">
        <v>3344</v>
      </c>
      <c r="D1869" s="6" t="s">
        <v>3344</v>
      </c>
      <c r="E1869" s="6" t="s">
        <v>3345</v>
      </c>
      <c r="F1869" s="6" t="s">
        <v>3345</v>
      </c>
      <c r="G1869" s="6" t="s">
        <v>6880</v>
      </c>
      <c r="H1869" s="6" t="s">
        <v>3346</v>
      </c>
      <c r="I1869" s="6" t="s">
        <v>3346</v>
      </c>
      <c r="J1869" s="6" t="s">
        <v>3275</v>
      </c>
      <c r="K1869" s="6" t="s">
        <v>3275</v>
      </c>
      <c r="L1869" s="5">
        <v>3186282148</v>
      </c>
      <c r="M1869" s="5">
        <v>3186282148</v>
      </c>
      <c r="N1869" s="6" t="s">
        <v>8972</v>
      </c>
      <c r="O1869" s="6" t="s">
        <v>8972</v>
      </c>
      <c r="P1869" s="6" t="s">
        <v>8975</v>
      </c>
      <c r="Q1869" s="5"/>
      <c r="R1869" s="6" t="s">
        <v>12494</v>
      </c>
      <c r="S1869" s="6">
        <f t="shared" si="118"/>
        <v>0</v>
      </c>
      <c r="T1869" s="6">
        <v>0</v>
      </c>
      <c r="U1869" s="6">
        <f t="shared" si="119"/>
        <v>0</v>
      </c>
      <c r="V1869" s="6" t="b">
        <f t="shared" si="116"/>
        <v>0</v>
      </c>
      <c r="W1869" s="6" t="b">
        <f t="shared" si="117"/>
        <v>0</v>
      </c>
    </row>
    <row r="1870" spans="1:23" x14ac:dyDescent="0.2">
      <c r="A1870" s="5">
        <v>3032</v>
      </c>
      <c r="B1870" s="5">
        <v>2064</v>
      </c>
      <c r="C1870" s="6" t="s">
        <v>3462</v>
      </c>
      <c r="D1870" s="6" t="s">
        <v>3462</v>
      </c>
      <c r="E1870" s="6" t="s">
        <v>3463</v>
      </c>
      <c r="F1870" s="6" t="s">
        <v>3463</v>
      </c>
      <c r="G1870" s="6" t="s">
        <v>3463</v>
      </c>
      <c r="H1870" s="6" t="s">
        <v>3464</v>
      </c>
      <c r="I1870" s="6" t="s">
        <v>3464</v>
      </c>
      <c r="J1870" s="6" t="s">
        <v>3430</v>
      </c>
      <c r="K1870" s="6" t="s">
        <v>3430</v>
      </c>
      <c r="L1870" s="5">
        <v>5754379340</v>
      </c>
      <c r="M1870" s="5">
        <v>5754379340</v>
      </c>
      <c r="N1870" s="6" t="s">
        <v>8972</v>
      </c>
      <c r="O1870" s="6" t="s">
        <v>8972</v>
      </c>
      <c r="P1870" s="6" t="s">
        <v>8973</v>
      </c>
      <c r="Q1870" s="5">
        <v>1</v>
      </c>
      <c r="R1870" s="6" t="s">
        <v>12498</v>
      </c>
      <c r="S1870" s="6">
        <f t="shared" si="118"/>
        <v>0</v>
      </c>
      <c r="T1870" s="6">
        <v>0</v>
      </c>
      <c r="U1870" s="6">
        <f t="shared" si="119"/>
        <v>0</v>
      </c>
      <c r="V1870" s="6" t="b">
        <f t="shared" si="116"/>
        <v>0</v>
      </c>
      <c r="W1870" s="6" t="b">
        <f t="shared" si="117"/>
        <v>0</v>
      </c>
    </row>
    <row r="1871" spans="1:23" x14ac:dyDescent="0.2">
      <c r="A1871" s="5">
        <v>3033</v>
      </c>
      <c r="B1871" s="5">
        <v>2065</v>
      </c>
      <c r="C1871" s="6" t="s">
        <v>3465</v>
      </c>
      <c r="D1871" s="6" t="s">
        <v>3465</v>
      </c>
      <c r="E1871" s="6" t="s">
        <v>3466</v>
      </c>
      <c r="F1871" s="6" t="s">
        <v>3466</v>
      </c>
      <c r="G1871" s="6" t="s">
        <v>3466</v>
      </c>
      <c r="H1871" s="6" t="s">
        <v>3467</v>
      </c>
      <c r="I1871" s="6" t="s">
        <v>3467</v>
      </c>
      <c r="J1871" s="6" t="s">
        <v>3430</v>
      </c>
      <c r="K1871" s="6" t="s">
        <v>3430</v>
      </c>
      <c r="L1871" s="5">
        <v>5758825858</v>
      </c>
      <c r="M1871" s="5">
        <v>5758825858</v>
      </c>
      <c r="N1871" s="6" t="s">
        <v>8972</v>
      </c>
      <c r="O1871" s="6" t="s">
        <v>8972</v>
      </c>
      <c r="P1871" s="6" t="s">
        <v>8975</v>
      </c>
      <c r="Q1871" s="5"/>
      <c r="R1871" s="6" t="s">
        <v>12498</v>
      </c>
      <c r="S1871" s="6">
        <f t="shared" si="118"/>
        <v>0</v>
      </c>
      <c r="T1871" s="6">
        <v>0</v>
      </c>
      <c r="U1871" s="6">
        <f t="shared" si="119"/>
        <v>0</v>
      </c>
      <c r="V1871" s="6" t="b">
        <f t="shared" si="116"/>
        <v>0</v>
      </c>
      <c r="W1871" s="6" t="b">
        <f t="shared" si="117"/>
        <v>0</v>
      </c>
    </row>
    <row r="1872" spans="1:23" x14ac:dyDescent="0.2">
      <c r="A1872" s="5">
        <v>3040</v>
      </c>
      <c r="B1872" s="5">
        <v>2066</v>
      </c>
      <c r="C1872" s="6" t="s">
        <v>3486</v>
      </c>
      <c r="D1872" s="6" t="s">
        <v>3486</v>
      </c>
      <c r="E1872" s="6" t="s">
        <v>3487</v>
      </c>
      <c r="F1872" s="6" t="s">
        <v>3487</v>
      </c>
      <c r="G1872" s="6" t="s">
        <v>8043</v>
      </c>
      <c r="H1872" s="6" t="s">
        <v>3488</v>
      </c>
      <c r="I1872" s="6" t="s">
        <v>3488</v>
      </c>
      <c r="J1872" s="6" t="s">
        <v>3430</v>
      </c>
      <c r="K1872" s="6" t="s">
        <v>3430</v>
      </c>
      <c r="L1872" s="5">
        <v>5757469819</v>
      </c>
      <c r="M1872" s="5">
        <v>5757469819</v>
      </c>
      <c r="N1872" s="6" t="s">
        <v>8972</v>
      </c>
      <c r="O1872" s="6" t="s">
        <v>8972</v>
      </c>
      <c r="P1872" s="6" t="s">
        <v>8975</v>
      </c>
      <c r="Q1872" s="5"/>
      <c r="R1872" s="6" t="s">
        <v>12498</v>
      </c>
      <c r="S1872" s="6">
        <f t="shared" si="118"/>
        <v>0</v>
      </c>
      <c r="T1872" s="6">
        <v>0</v>
      </c>
      <c r="U1872" s="6">
        <f t="shared" si="119"/>
        <v>0</v>
      </c>
      <c r="V1872" s="6" t="b">
        <f t="shared" si="116"/>
        <v>0</v>
      </c>
      <c r="W1872" s="6" t="b">
        <f t="shared" si="117"/>
        <v>0</v>
      </c>
    </row>
    <row r="1873" spans="1:24" x14ac:dyDescent="0.2">
      <c r="A1873" s="5">
        <v>3053</v>
      </c>
      <c r="B1873" s="5">
        <v>2067</v>
      </c>
      <c r="C1873" s="6" t="s">
        <v>3519</v>
      </c>
      <c r="D1873" s="6" t="s">
        <v>3519</v>
      </c>
      <c r="E1873" s="6" t="s">
        <v>3520</v>
      </c>
      <c r="F1873" s="6" t="s">
        <v>3520</v>
      </c>
      <c r="G1873" s="6" t="s">
        <v>8045</v>
      </c>
      <c r="H1873" s="6" t="s">
        <v>3521</v>
      </c>
      <c r="I1873" s="6" t="s">
        <v>3521</v>
      </c>
      <c r="J1873" s="6" t="s">
        <v>3430</v>
      </c>
      <c r="K1873" s="6" t="s">
        <v>3430</v>
      </c>
      <c r="L1873" s="5">
        <v>5058647743</v>
      </c>
      <c r="M1873" s="5">
        <v>5058647743</v>
      </c>
      <c r="N1873" s="6" t="s">
        <v>8972</v>
      </c>
      <c r="O1873" s="6" t="s">
        <v>8972</v>
      </c>
      <c r="P1873" s="6" t="s">
        <v>8975</v>
      </c>
      <c r="Q1873" s="5"/>
      <c r="R1873" s="6" t="s">
        <v>12498</v>
      </c>
      <c r="S1873" s="6">
        <f t="shared" si="118"/>
        <v>0</v>
      </c>
      <c r="T1873" s="6">
        <v>0</v>
      </c>
      <c r="U1873" s="6">
        <f t="shared" si="119"/>
        <v>0</v>
      </c>
      <c r="V1873" s="6" t="b">
        <f t="shared" si="116"/>
        <v>0</v>
      </c>
      <c r="W1873" s="6" t="b">
        <f t="shared" si="117"/>
        <v>0</v>
      </c>
    </row>
    <row r="1874" spans="1:24" x14ac:dyDescent="0.2">
      <c r="A1874" s="5">
        <v>3054</v>
      </c>
      <c r="B1874" s="5">
        <v>2068</v>
      </c>
      <c r="C1874" s="6" t="s">
        <v>3522</v>
      </c>
      <c r="D1874" s="6" t="s">
        <v>3522</v>
      </c>
      <c r="E1874" s="6" t="s">
        <v>3523</v>
      </c>
      <c r="F1874" s="6" t="s">
        <v>3523</v>
      </c>
      <c r="G1874" s="6" t="s">
        <v>12507</v>
      </c>
      <c r="H1874" s="6" t="s">
        <v>3524</v>
      </c>
      <c r="I1874" s="6" t="s">
        <v>3524</v>
      </c>
      <c r="J1874" s="6" t="s">
        <v>3430</v>
      </c>
      <c r="K1874" s="6" t="s">
        <v>3430</v>
      </c>
      <c r="L1874" s="5">
        <v>5056340229</v>
      </c>
      <c r="M1874" s="5">
        <v>5056340229</v>
      </c>
      <c r="N1874" s="6" t="s">
        <v>8972</v>
      </c>
      <c r="O1874" s="6" t="s">
        <v>8972</v>
      </c>
      <c r="P1874" s="6" t="s">
        <v>8975</v>
      </c>
      <c r="Q1874" s="5"/>
      <c r="R1874" s="6" t="s">
        <v>12498</v>
      </c>
      <c r="S1874" s="6">
        <f t="shared" si="118"/>
        <v>0</v>
      </c>
      <c r="T1874" s="6">
        <v>0</v>
      </c>
      <c r="U1874" s="6">
        <f t="shared" si="119"/>
        <v>0</v>
      </c>
      <c r="V1874" s="6" t="b">
        <f t="shared" si="116"/>
        <v>0</v>
      </c>
      <c r="W1874" s="6" t="b">
        <f t="shared" si="117"/>
        <v>0</v>
      </c>
    </row>
    <row r="1875" spans="1:24" x14ac:dyDescent="0.2">
      <c r="A1875" s="5">
        <v>3035</v>
      </c>
      <c r="B1875" s="5">
        <v>2069</v>
      </c>
      <c r="C1875" s="6" t="s">
        <v>3471</v>
      </c>
      <c r="D1875" s="6" t="s">
        <v>3471</v>
      </c>
      <c r="E1875" s="6" t="s">
        <v>3472</v>
      </c>
      <c r="F1875" s="6" t="s">
        <v>3472</v>
      </c>
      <c r="G1875" s="6" t="s">
        <v>3472</v>
      </c>
      <c r="H1875" s="6" t="s">
        <v>3473</v>
      </c>
      <c r="I1875" s="6" t="s">
        <v>3473</v>
      </c>
      <c r="J1875" s="6" t="s">
        <v>3430</v>
      </c>
      <c r="K1875" s="6" t="s">
        <v>3430</v>
      </c>
      <c r="L1875" s="5">
        <v>5758243454</v>
      </c>
      <c r="M1875" s="5">
        <v>5758243454</v>
      </c>
      <c r="N1875" s="6" t="s">
        <v>8972</v>
      </c>
      <c r="O1875" s="6" t="s">
        <v>8972</v>
      </c>
      <c r="P1875" s="6" t="s">
        <v>8975</v>
      </c>
      <c r="Q1875" s="5"/>
      <c r="R1875" s="6" t="s">
        <v>12498</v>
      </c>
      <c r="S1875" s="6">
        <f t="shared" si="118"/>
        <v>0</v>
      </c>
      <c r="T1875" s="4">
        <v>0</v>
      </c>
      <c r="U1875" s="6">
        <f t="shared" si="119"/>
        <v>0</v>
      </c>
      <c r="V1875" s="6" t="b">
        <f t="shared" si="116"/>
        <v>0</v>
      </c>
      <c r="W1875" s="6" t="b">
        <f t="shared" si="117"/>
        <v>0</v>
      </c>
      <c r="X1875" s="4"/>
    </row>
    <row r="1876" spans="1:24" x14ac:dyDescent="0.2">
      <c r="A1876" s="5">
        <v>3016</v>
      </c>
      <c r="B1876" s="5">
        <v>2070</v>
      </c>
      <c r="C1876" s="6" t="s">
        <v>3427</v>
      </c>
      <c r="D1876" s="6" t="s">
        <v>5745</v>
      </c>
      <c r="E1876" s="6" t="s">
        <v>3428</v>
      </c>
      <c r="F1876" s="6" t="s">
        <v>3428</v>
      </c>
      <c r="G1876" s="6" t="s">
        <v>3428</v>
      </c>
      <c r="H1876" s="6" t="s">
        <v>3429</v>
      </c>
      <c r="I1876" s="6" t="s">
        <v>3429</v>
      </c>
      <c r="J1876" s="6" t="s">
        <v>3430</v>
      </c>
      <c r="K1876" s="6" t="s">
        <v>3430</v>
      </c>
      <c r="L1876" s="5">
        <v>5052854601</v>
      </c>
      <c r="M1876" s="5">
        <v>5052854601</v>
      </c>
      <c r="N1876" s="6" t="s">
        <v>8972</v>
      </c>
      <c r="O1876" s="6" t="s">
        <v>8972</v>
      </c>
      <c r="P1876" s="6" t="s">
        <v>8975</v>
      </c>
      <c r="Q1876" s="5"/>
      <c r="R1876" s="6" t="s">
        <v>12498</v>
      </c>
      <c r="S1876" s="6">
        <f t="shared" si="118"/>
        <v>0</v>
      </c>
      <c r="T1876" s="6">
        <v>0</v>
      </c>
      <c r="U1876" s="6">
        <f t="shared" si="119"/>
        <v>0</v>
      </c>
      <c r="V1876" s="6" t="b">
        <f t="shared" si="116"/>
        <v>0</v>
      </c>
      <c r="W1876" s="6" t="b">
        <f t="shared" si="117"/>
        <v>0</v>
      </c>
    </row>
    <row r="1877" spans="1:24" x14ac:dyDescent="0.2">
      <c r="A1877" s="5">
        <v>3042</v>
      </c>
      <c r="B1877" s="5">
        <v>2071</v>
      </c>
      <c r="C1877" s="6" t="s">
        <v>3489</v>
      </c>
      <c r="D1877" s="6" t="s">
        <v>3489</v>
      </c>
      <c r="E1877" s="6" t="s">
        <v>3490</v>
      </c>
      <c r="F1877" s="6" t="s">
        <v>3490</v>
      </c>
      <c r="G1877" s="6" t="s">
        <v>3490</v>
      </c>
      <c r="H1877" s="6" t="s">
        <v>3491</v>
      </c>
      <c r="I1877" s="6" t="s">
        <v>3491</v>
      </c>
      <c r="J1877" s="6" t="s">
        <v>3430</v>
      </c>
      <c r="K1877" s="6" t="s">
        <v>3430</v>
      </c>
      <c r="L1877" s="5">
        <v>5757635583</v>
      </c>
      <c r="M1877" s="5">
        <v>5757635583</v>
      </c>
      <c r="N1877" s="6" t="s">
        <v>8972</v>
      </c>
      <c r="O1877" s="6" t="s">
        <v>8972</v>
      </c>
      <c r="P1877" s="6" t="s">
        <v>8975</v>
      </c>
      <c r="Q1877" s="5"/>
      <c r="R1877" s="6" t="s">
        <v>12498</v>
      </c>
      <c r="S1877" s="6">
        <f t="shared" si="118"/>
        <v>0</v>
      </c>
      <c r="T1877" s="6">
        <v>0</v>
      </c>
      <c r="U1877" s="6">
        <f t="shared" si="119"/>
        <v>0</v>
      </c>
      <c r="V1877" s="6" t="b">
        <f t="shared" si="116"/>
        <v>0</v>
      </c>
      <c r="W1877" s="6" t="b">
        <f t="shared" si="117"/>
        <v>0</v>
      </c>
    </row>
    <row r="1878" spans="1:24" x14ac:dyDescent="0.2">
      <c r="A1878" s="5">
        <v>3055</v>
      </c>
      <c r="B1878" s="5">
        <v>2072</v>
      </c>
      <c r="C1878" s="6" t="s">
        <v>3525</v>
      </c>
      <c r="D1878" s="6" t="s">
        <v>3525</v>
      </c>
      <c r="E1878" s="6" t="s">
        <v>3526</v>
      </c>
      <c r="F1878" s="6" t="s">
        <v>3526</v>
      </c>
      <c r="G1878" s="6" t="s">
        <v>6904</v>
      </c>
      <c r="H1878" s="6" t="s">
        <v>3527</v>
      </c>
      <c r="I1878" s="6" t="s">
        <v>3527</v>
      </c>
      <c r="J1878" s="6" t="s">
        <v>3430</v>
      </c>
      <c r="K1878" s="6" t="s">
        <v>3430</v>
      </c>
      <c r="L1878" s="5">
        <v>5752893718</v>
      </c>
      <c r="M1878" s="5">
        <v>5752893718</v>
      </c>
      <c r="N1878" s="6" t="s">
        <v>8972</v>
      </c>
      <c r="O1878" s="6" t="s">
        <v>8972</v>
      </c>
      <c r="P1878" s="6" t="s">
        <v>8973</v>
      </c>
      <c r="Q1878" s="5">
        <v>1</v>
      </c>
      <c r="R1878" s="6" t="s">
        <v>12498</v>
      </c>
      <c r="S1878" s="6">
        <f t="shared" si="118"/>
        <v>0</v>
      </c>
      <c r="T1878" s="6">
        <v>0</v>
      </c>
      <c r="U1878" s="6">
        <f t="shared" si="119"/>
        <v>0</v>
      </c>
      <c r="V1878" s="6" t="b">
        <f t="shared" si="116"/>
        <v>0</v>
      </c>
      <c r="W1878" s="6" t="b">
        <f t="shared" si="117"/>
        <v>0</v>
      </c>
    </row>
    <row r="1879" spans="1:24" x14ac:dyDescent="0.2">
      <c r="A1879" s="5">
        <v>3043</v>
      </c>
      <c r="B1879" s="5">
        <v>2073</v>
      </c>
      <c r="C1879" s="6" t="s">
        <v>3492</v>
      </c>
      <c r="D1879" s="6" t="s">
        <v>5746</v>
      </c>
      <c r="E1879" s="6" t="s">
        <v>3493</v>
      </c>
      <c r="F1879" s="6" t="s">
        <v>3493</v>
      </c>
      <c r="G1879" s="6" t="s">
        <v>8044</v>
      </c>
      <c r="H1879" s="6" t="s">
        <v>3494</v>
      </c>
      <c r="I1879" s="6" t="s">
        <v>3494</v>
      </c>
      <c r="J1879" s="6" t="s">
        <v>3430</v>
      </c>
      <c r="K1879" s="6" t="s">
        <v>3430</v>
      </c>
      <c r="L1879" s="5">
        <v>5753552362</v>
      </c>
      <c r="M1879" s="5">
        <v>5753552362</v>
      </c>
      <c r="N1879" s="6" t="s">
        <v>8972</v>
      </c>
      <c r="O1879" s="6" t="s">
        <v>8972</v>
      </c>
      <c r="P1879" s="6" t="s">
        <v>8975</v>
      </c>
      <c r="Q1879" s="5"/>
      <c r="R1879" s="6" t="s">
        <v>12498</v>
      </c>
      <c r="S1879" s="6">
        <f t="shared" si="118"/>
        <v>0</v>
      </c>
      <c r="T1879" s="6">
        <v>0</v>
      </c>
      <c r="U1879" s="6">
        <f t="shared" si="119"/>
        <v>0</v>
      </c>
      <c r="V1879" s="6" t="b">
        <f t="shared" si="116"/>
        <v>0</v>
      </c>
      <c r="W1879" s="6" t="b">
        <f t="shared" si="117"/>
        <v>0</v>
      </c>
    </row>
    <row r="1880" spans="1:24" x14ac:dyDescent="0.2">
      <c r="A1880" s="5">
        <v>3034</v>
      </c>
      <c r="B1880" s="5">
        <v>2074</v>
      </c>
      <c r="C1880" s="6" t="s">
        <v>3468</v>
      </c>
      <c r="D1880" s="6" t="s">
        <v>3468</v>
      </c>
      <c r="E1880" s="6" t="s">
        <v>3469</v>
      </c>
      <c r="F1880" s="6" t="s">
        <v>3469</v>
      </c>
      <c r="G1880" s="6" t="s">
        <v>3469</v>
      </c>
      <c r="H1880" s="6" t="s">
        <v>3470</v>
      </c>
      <c r="I1880" s="6" t="s">
        <v>3470</v>
      </c>
      <c r="J1880" s="6" t="s">
        <v>3430</v>
      </c>
      <c r="K1880" s="6" t="s">
        <v>3430</v>
      </c>
      <c r="L1880" s="5">
        <v>5755462771</v>
      </c>
      <c r="M1880" s="5">
        <v>5755462771</v>
      </c>
      <c r="N1880" s="6" t="s">
        <v>8972</v>
      </c>
      <c r="O1880" s="6" t="s">
        <v>8972</v>
      </c>
      <c r="P1880" s="6" t="s">
        <v>8975</v>
      </c>
      <c r="Q1880" s="5"/>
      <c r="R1880" s="6" t="s">
        <v>12498</v>
      </c>
      <c r="S1880" s="6">
        <f t="shared" si="118"/>
        <v>0</v>
      </c>
      <c r="T1880" s="6">
        <v>0</v>
      </c>
      <c r="U1880" s="6">
        <f t="shared" si="119"/>
        <v>0</v>
      </c>
      <c r="V1880" s="6" t="b">
        <f t="shared" si="116"/>
        <v>0</v>
      </c>
      <c r="W1880" s="6" t="b">
        <f t="shared" si="117"/>
        <v>0</v>
      </c>
    </row>
    <row r="1881" spans="1:24" x14ac:dyDescent="0.2">
      <c r="A1881" s="5">
        <v>3025</v>
      </c>
      <c r="B1881" s="5">
        <v>2075</v>
      </c>
      <c r="C1881" s="6" t="s">
        <v>3444</v>
      </c>
      <c r="D1881" s="6" t="s">
        <v>3444</v>
      </c>
      <c r="E1881" s="6" t="s">
        <v>3445</v>
      </c>
      <c r="F1881" s="6" t="s">
        <v>3445</v>
      </c>
      <c r="G1881" s="6" t="s">
        <v>6892</v>
      </c>
      <c r="H1881" s="6" t="s">
        <v>3446</v>
      </c>
      <c r="I1881" s="6" t="s">
        <v>3446</v>
      </c>
      <c r="J1881" s="6" t="s">
        <v>3430</v>
      </c>
      <c r="K1881" s="6" t="s">
        <v>3430</v>
      </c>
      <c r="L1881" s="5">
        <v>5057532794</v>
      </c>
      <c r="M1881" s="5">
        <v>5057532794</v>
      </c>
      <c r="N1881" s="6" t="s">
        <v>8972</v>
      </c>
      <c r="O1881" s="6" t="s">
        <v>8972</v>
      </c>
      <c r="P1881" s="6" t="s">
        <v>8975</v>
      </c>
      <c r="Q1881" s="5"/>
      <c r="R1881" s="6" t="s">
        <v>12498</v>
      </c>
      <c r="S1881" s="6">
        <f t="shared" si="118"/>
        <v>0</v>
      </c>
      <c r="T1881" s="6">
        <v>0</v>
      </c>
      <c r="U1881" s="6">
        <f t="shared" si="119"/>
        <v>0</v>
      </c>
      <c r="V1881" s="6" t="b">
        <f t="shared" si="116"/>
        <v>0</v>
      </c>
      <c r="W1881" s="6" t="b">
        <f t="shared" si="117"/>
        <v>0</v>
      </c>
    </row>
    <row r="1882" spans="1:24" x14ac:dyDescent="0.2">
      <c r="A1882" s="5">
        <v>3056</v>
      </c>
      <c r="B1882" s="5">
        <v>2076</v>
      </c>
      <c r="C1882" s="6" t="s">
        <v>3528</v>
      </c>
      <c r="D1882" s="6" t="s">
        <v>3528</v>
      </c>
      <c r="E1882" s="6" t="s">
        <v>3529</v>
      </c>
      <c r="F1882" s="6" t="s">
        <v>3529</v>
      </c>
      <c r="G1882" s="6" t="s">
        <v>3529</v>
      </c>
      <c r="H1882" s="6" t="s">
        <v>52</v>
      </c>
      <c r="I1882" s="6" t="s">
        <v>52</v>
      </c>
      <c r="J1882" s="6" t="s">
        <v>3430</v>
      </c>
      <c r="K1882" s="6" t="s">
        <v>3430</v>
      </c>
      <c r="L1882" s="5">
        <v>5053274461</v>
      </c>
      <c r="M1882" s="5">
        <v>5053274461</v>
      </c>
      <c r="N1882" s="6" t="s">
        <v>8972</v>
      </c>
      <c r="O1882" s="6" t="s">
        <v>8972</v>
      </c>
      <c r="P1882" s="6" t="s">
        <v>8975</v>
      </c>
      <c r="Q1882" s="5"/>
      <c r="R1882" s="6" t="s">
        <v>12498</v>
      </c>
      <c r="S1882" s="6">
        <f t="shared" si="118"/>
        <v>0</v>
      </c>
      <c r="T1882" s="6">
        <v>0</v>
      </c>
      <c r="U1882" s="6">
        <f t="shared" si="119"/>
        <v>0</v>
      </c>
      <c r="V1882" s="6" t="b">
        <f t="shared" si="116"/>
        <v>0</v>
      </c>
      <c r="W1882" s="6" t="b">
        <f t="shared" si="117"/>
        <v>0</v>
      </c>
    </row>
    <row r="1883" spans="1:24" x14ac:dyDescent="0.2">
      <c r="A1883" s="5">
        <v>3044</v>
      </c>
      <c r="B1883" s="5">
        <v>2084</v>
      </c>
      <c r="C1883" s="6" t="s">
        <v>3495</v>
      </c>
      <c r="D1883" s="6" t="s">
        <v>3495</v>
      </c>
      <c r="E1883" s="6" t="s">
        <v>3496</v>
      </c>
      <c r="F1883" s="6" t="s">
        <v>3496</v>
      </c>
      <c r="G1883" s="6" t="s">
        <v>3496</v>
      </c>
      <c r="H1883" s="6" t="s">
        <v>3497</v>
      </c>
      <c r="I1883" s="6" t="s">
        <v>3497</v>
      </c>
      <c r="J1883" s="6" t="s">
        <v>3430</v>
      </c>
      <c r="K1883" s="6" t="s">
        <v>3430</v>
      </c>
      <c r="L1883" s="5">
        <v>5753972463</v>
      </c>
      <c r="M1883" s="5">
        <v>5753972463</v>
      </c>
      <c r="N1883" s="6" t="s">
        <v>8972</v>
      </c>
      <c r="O1883" s="6" t="s">
        <v>8972</v>
      </c>
      <c r="P1883" s="6" t="s">
        <v>8975</v>
      </c>
      <c r="Q1883" s="5"/>
      <c r="R1883" s="6" t="s">
        <v>12498</v>
      </c>
      <c r="S1883" s="6">
        <f t="shared" si="118"/>
        <v>0</v>
      </c>
      <c r="T1883" s="6">
        <v>0</v>
      </c>
      <c r="U1883" s="6">
        <f t="shared" si="119"/>
        <v>0</v>
      </c>
      <c r="V1883" s="6" t="b">
        <f t="shared" si="116"/>
        <v>0</v>
      </c>
      <c r="W1883" s="6" t="b">
        <f t="shared" si="117"/>
        <v>0</v>
      </c>
    </row>
    <row r="1884" spans="1:24" x14ac:dyDescent="0.2">
      <c r="A1884" s="5">
        <v>3031</v>
      </c>
      <c r="B1884" s="5">
        <v>2085</v>
      </c>
      <c r="C1884" s="6" t="s">
        <v>3459</v>
      </c>
      <c r="D1884" s="6" t="s">
        <v>3459</v>
      </c>
      <c r="E1884" s="6" t="s">
        <v>3460</v>
      </c>
      <c r="F1884" s="6" t="s">
        <v>3460</v>
      </c>
      <c r="G1884" s="6" t="s">
        <v>3460</v>
      </c>
      <c r="H1884" s="6" t="s">
        <v>3461</v>
      </c>
      <c r="I1884" s="6" t="s">
        <v>3461</v>
      </c>
      <c r="J1884" s="6" t="s">
        <v>3430</v>
      </c>
      <c r="K1884" s="6" t="s">
        <v>3430</v>
      </c>
      <c r="L1884" s="5">
        <v>5755285023</v>
      </c>
      <c r="M1884" s="5">
        <v>5755285023</v>
      </c>
      <c r="N1884" s="6" t="s">
        <v>8972</v>
      </c>
      <c r="O1884" s="6" t="s">
        <v>8972</v>
      </c>
      <c r="P1884" s="6" t="s">
        <v>8975</v>
      </c>
      <c r="Q1884" s="5"/>
      <c r="R1884" s="6" t="s">
        <v>12498</v>
      </c>
      <c r="S1884" s="6">
        <f t="shared" si="118"/>
        <v>0</v>
      </c>
      <c r="T1884" s="6">
        <v>0</v>
      </c>
      <c r="U1884" s="6">
        <f t="shared" si="119"/>
        <v>0</v>
      </c>
      <c r="V1884" s="6" t="b">
        <f t="shared" si="116"/>
        <v>0</v>
      </c>
      <c r="W1884" s="6" t="b">
        <f t="shared" si="117"/>
        <v>0</v>
      </c>
    </row>
    <row r="1885" spans="1:24" x14ac:dyDescent="0.2">
      <c r="A1885" s="5">
        <v>3026</v>
      </c>
      <c r="B1885" s="5">
        <v>2086</v>
      </c>
      <c r="C1885" s="6" t="s">
        <v>3447</v>
      </c>
      <c r="D1885" s="6" t="s">
        <v>3447</v>
      </c>
      <c r="E1885" s="6" t="s">
        <v>3448</v>
      </c>
      <c r="F1885" s="6" t="s">
        <v>3448</v>
      </c>
      <c r="G1885" s="6" t="s">
        <v>3448</v>
      </c>
      <c r="H1885" s="6" t="s">
        <v>3449</v>
      </c>
      <c r="I1885" s="6" t="s">
        <v>3449</v>
      </c>
      <c r="J1885" s="6" t="s">
        <v>3430</v>
      </c>
      <c r="K1885" s="6" t="s">
        <v>3430</v>
      </c>
      <c r="L1885" s="5">
        <v>5054541474</v>
      </c>
      <c r="M1885" s="5">
        <v>5054541474</v>
      </c>
      <c r="N1885" s="6" t="s">
        <v>8972</v>
      </c>
      <c r="O1885" s="6" t="s">
        <v>8972</v>
      </c>
      <c r="P1885" s="6" t="s">
        <v>8975</v>
      </c>
      <c r="Q1885" s="5"/>
      <c r="R1885" s="6" t="s">
        <v>12498</v>
      </c>
      <c r="S1885" s="6">
        <f t="shared" si="118"/>
        <v>0</v>
      </c>
      <c r="T1885" s="6">
        <v>0</v>
      </c>
      <c r="U1885" s="6">
        <f t="shared" si="119"/>
        <v>0</v>
      </c>
      <c r="V1885" s="6" t="b">
        <f t="shared" si="116"/>
        <v>0</v>
      </c>
      <c r="W1885" s="6" t="b">
        <f t="shared" si="117"/>
        <v>0</v>
      </c>
    </row>
    <row r="1886" spans="1:24" x14ac:dyDescent="0.2">
      <c r="A1886" s="5">
        <v>3036</v>
      </c>
      <c r="B1886" s="5">
        <v>2087</v>
      </c>
      <c r="C1886" s="6" t="s">
        <v>3474</v>
      </c>
      <c r="D1886" s="6" t="s">
        <v>3474</v>
      </c>
      <c r="E1886" s="6" t="s">
        <v>3475</v>
      </c>
      <c r="F1886" s="6" t="s">
        <v>3475</v>
      </c>
      <c r="G1886" s="6" t="s">
        <v>3475</v>
      </c>
      <c r="H1886" s="6" t="s">
        <v>3476</v>
      </c>
      <c r="I1886" s="6" t="s">
        <v>3476</v>
      </c>
      <c r="J1886" s="6" t="s">
        <v>3430</v>
      </c>
      <c r="K1886" s="6" t="s">
        <v>3430</v>
      </c>
      <c r="L1886" s="5">
        <v>5755429391</v>
      </c>
      <c r="M1886" s="5">
        <v>5755429391</v>
      </c>
      <c r="N1886" s="6" t="s">
        <v>8972</v>
      </c>
      <c r="O1886" s="6" t="s">
        <v>8972</v>
      </c>
      <c r="P1886" s="6" t="s">
        <v>8975</v>
      </c>
      <c r="Q1886" s="5"/>
      <c r="R1886" s="6" t="s">
        <v>12498</v>
      </c>
      <c r="S1886" s="6">
        <f t="shared" si="118"/>
        <v>0</v>
      </c>
      <c r="T1886" s="6">
        <v>0</v>
      </c>
      <c r="U1886" s="6">
        <f t="shared" si="119"/>
        <v>0</v>
      </c>
      <c r="V1886" s="6" t="b">
        <f t="shared" si="116"/>
        <v>0</v>
      </c>
      <c r="W1886" s="6" t="b">
        <f t="shared" si="117"/>
        <v>0</v>
      </c>
    </row>
    <row r="1887" spans="1:24" x14ac:dyDescent="0.2">
      <c r="A1887" s="5">
        <v>3027</v>
      </c>
      <c r="B1887" s="5">
        <v>2088</v>
      </c>
      <c r="C1887" s="6" t="s">
        <v>3450</v>
      </c>
      <c r="D1887" s="6" t="s">
        <v>3450</v>
      </c>
      <c r="E1887" s="6" t="s">
        <v>3451</v>
      </c>
      <c r="F1887" s="6" t="s">
        <v>3451</v>
      </c>
      <c r="G1887" s="6" t="s">
        <v>3451</v>
      </c>
      <c r="H1887" s="6" t="s">
        <v>3452</v>
      </c>
      <c r="I1887" s="6" t="s">
        <v>3452</v>
      </c>
      <c r="J1887" s="6" t="s">
        <v>3430</v>
      </c>
      <c r="K1887" s="6" t="s">
        <v>3430</v>
      </c>
      <c r="L1887" s="5">
        <v>5056624038</v>
      </c>
      <c r="M1887" s="5">
        <v>5056624038</v>
      </c>
      <c r="N1887" s="6" t="s">
        <v>8972</v>
      </c>
      <c r="O1887" s="6" t="s">
        <v>8972</v>
      </c>
      <c r="P1887" s="6" t="s">
        <v>8975</v>
      </c>
      <c r="Q1887" s="5"/>
      <c r="R1887" s="6" t="s">
        <v>12498</v>
      </c>
      <c r="S1887" s="6">
        <f t="shared" si="118"/>
        <v>0</v>
      </c>
      <c r="T1887" s="6">
        <v>0</v>
      </c>
      <c r="U1887" s="6">
        <f t="shared" si="119"/>
        <v>0</v>
      </c>
      <c r="V1887" s="6" t="b">
        <f t="shared" si="116"/>
        <v>0</v>
      </c>
      <c r="W1887" s="6" t="b">
        <f t="shared" si="117"/>
        <v>0</v>
      </c>
    </row>
    <row r="1888" spans="1:24" x14ac:dyDescent="0.2">
      <c r="A1888" s="5">
        <v>3017</v>
      </c>
      <c r="B1888" s="5">
        <v>2089</v>
      </c>
      <c r="C1888" s="6" t="s">
        <v>3431</v>
      </c>
      <c r="D1888" s="6" t="s">
        <v>3431</v>
      </c>
      <c r="E1888" s="6" t="s">
        <v>3432</v>
      </c>
      <c r="F1888" s="6" t="s">
        <v>3432</v>
      </c>
      <c r="G1888" s="6" t="s">
        <v>3432</v>
      </c>
      <c r="H1888" s="6" t="s">
        <v>3433</v>
      </c>
      <c r="I1888" s="6" t="s">
        <v>3433</v>
      </c>
      <c r="J1888" s="6" t="s">
        <v>3430</v>
      </c>
      <c r="K1888" s="6" t="s">
        <v>3430</v>
      </c>
      <c r="L1888" s="5">
        <v>5058415315</v>
      </c>
      <c r="M1888" s="5">
        <v>5058415315</v>
      </c>
      <c r="N1888" s="6" t="s">
        <v>8972</v>
      </c>
      <c r="O1888" s="6" t="s">
        <v>8972</v>
      </c>
      <c r="P1888" s="6" t="s">
        <v>8975</v>
      </c>
      <c r="Q1888" s="5"/>
      <c r="R1888" s="6" t="s">
        <v>12498</v>
      </c>
      <c r="S1888" s="6">
        <f t="shared" si="118"/>
        <v>0</v>
      </c>
      <c r="T1888" s="6">
        <v>0</v>
      </c>
      <c r="U1888" s="6">
        <f t="shared" si="119"/>
        <v>0</v>
      </c>
      <c r="V1888" s="6" t="b">
        <f t="shared" si="116"/>
        <v>0</v>
      </c>
      <c r="W1888" s="6" t="b">
        <f t="shared" si="117"/>
        <v>0</v>
      </c>
    </row>
    <row r="1889" spans="1:23" x14ac:dyDescent="0.2">
      <c r="A1889" s="5">
        <v>3045</v>
      </c>
      <c r="B1889" s="5">
        <v>2090</v>
      </c>
      <c r="C1889" s="6" t="s">
        <v>3498</v>
      </c>
      <c r="D1889" s="6" t="s">
        <v>3498</v>
      </c>
      <c r="E1889" s="6" t="s">
        <v>3499</v>
      </c>
      <c r="F1889" s="6" t="s">
        <v>3499</v>
      </c>
      <c r="G1889" s="6" t="s">
        <v>12503</v>
      </c>
      <c r="H1889" s="6" t="s">
        <v>3500</v>
      </c>
      <c r="I1889" s="6" t="s">
        <v>3500</v>
      </c>
      <c r="J1889" s="6" t="s">
        <v>3430</v>
      </c>
      <c r="K1889" s="6" t="s">
        <v>3430</v>
      </c>
      <c r="L1889" s="5">
        <v>5753962853</v>
      </c>
      <c r="M1889" s="5">
        <v>5753962853</v>
      </c>
      <c r="N1889" s="6" t="s">
        <v>8972</v>
      </c>
      <c r="O1889" s="6" t="s">
        <v>8972</v>
      </c>
      <c r="P1889" s="6" t="s">
        <v>8975</v>
      </c>
      <c r="Q1889" s="5"/>
      <c r="R1889" s="6" t="s">
        <v>12498</v>
      </c>
      <c r="S1889" s="6">
        <f t="shared" si="118"/>
        <v>0</v>
      </c>
      <c r="T1889" s="6">
        <v>0</v>
      </c>
      <c r="U1889" s="6">
        <f t="shared" si="119"/>
        <v>0</v>
      </c>
      <c r="V1889" s="6" t="b">
        <f t="shared" si="116"/>
        <v>0</v>
      </c>
      <c r="W1889" s="6" t="b">
        <f t="shared" si="117"/>
        <v>0</v>
      </c>
    </row>
    <row r="1890" spans="1:23" x14ac:dyDescent="0.2">
      <c r="A1890" s="5">
        <v>3057</v>
      </c>
      <c r="B1890" s="5">
        <v>2091</v>
      </c>
      <c r="C1890" s="6" t="s">
        <v>3530</v>
      </c>
      <c r="D1890" s="6" t="s">
        <v>5764</v>
      </c>
      <c r="E1890" s="6" t="s">
        <v>3531</v>
      </c>
      <c r="F1890" s="6" t="s">
        <v>3531</v>
      </c>
      <c r="G1890" s="6" t="s">
        <v>3531</v>
      </c>
      <c r="H1890" s="6" t="s">
        <v>3532</v>
      </c>
      <c r="I1890" s="6" t="s">
        <v>3532</v>
      </c>
      <c r="J1890" s="6" t="s">
        <v>3430</v>
      </c>
      <c r="K1890" s="6" t="s">
        <v>3430</v>
      </c>
      <c r="L1890" s="5">
        <v>5057224391</v>
      </c>
      <c r="M1890" s="5">
        <v>5057224391</v>
      </c>
      <c r="N1890" s="6" t="s">
        <v>8972</v>
      </c>
      <c r="O1890" s="6" t="s">
        <v>8972</v>
      </c>
      <c r="P1890" s="6" t="s">
        <v>8975</v>
      </c>
      <c r="Q1890" s="5"/>
      <c r="R1890" s="6" t="s">
        <v>12498</v>
      </c>
      <c r="S1890" s="6">
        <f t="shared" si="118"/>
        <v>0</v>
      </c>
      <c r="T1890" s="6">
        <v>0</v>
      </c>
      <c r="U1890" s="6">
        <f t="shared" si="119"/>
        <v>0</v>
      </c>
      <c r="V1890" s="6" t="b">
        <f t="shared" si="116"/>
        <v>0</v>
      </c>
      <c r="W1890" s="6" t="b">
        <f t="shared" si="117"/>
        <v>0</v>
      </c>
    </row>
    <row r="1891" spans="1:23" x14ac:dyDescent="0.2">
      <c r="A1891" s="5">
        <v>3058</v>
      </c>
      <c r="B1891" s="5">
        <v>2092</v>
      </c>
      <c r="C1891" s="6" t="s">
        <v>3533</v>
      </c>
      <c r="D1891" s="6" t="s">
        <v>3533</v>
      </c>
      <c r="E1891" s="6" t="s">
        <v>3534</v>
      </c>
      <c r="F1891" s="6" t="s">
        <v>3534</v>
      </c>
      <c r="G1891" s="6" t="s">
        <v>6906</v>
      </c>
      <c r="H1891" s="6" t="s">
        <v>3435</v>
      </c>
      <c r="I1891" s="6" t="s">
        <v>3435</v>
      </c>
      <c r="J1891" s="6" t="s">
        <v>3430</v>
      </c>
      <c r="K1891" s="6" t="s">
        <v>3430</v>
      </c>
      <c r="L1891" s="5">
        <v>5056340229</v>
      </c>
      <c r="M1891" s="5">
        <v>5056340229</v>
      </c>
      <c r="N1891" s="6" t="s">
        <v>8972</v>
      </c>
      <c r="O1891" s="6" t="s">
        <v>8972</v>
      </c>
      <c r="P1891" s="6" t="s">
        <v>8978</v>
      </c>
      <c r="Q1891" s="5"/>
      <c r="R1891" s="6" t="s">
        <v>12498</v>
      </c>
      <c r="S1891" s="6">
        <f t="shared" si="118"/>
        <v>0</v>
      </c>
      <c r="T1891" s="6">
        <v>0</v>
      </c>
      <c r="U1891" s="6">
        <f t="shared" si="119"/>
        <v>0</v>
      </c>
      <c r="V1891" s="6" t="b">
        <f t="shared" si="116"/>
        <v>0</v>
      </c>
      <c r="W1891" s="6" t="b">
        <f t="shared" si="117"/>
        <v>0</v>
      </c>
    </row>
    <row r="1892" spans="1:23" x14ac:dyDescent="0.2">
      <c r="A1892" s="5">
        <v>3051</v>
      </c>
      <c r="B1892" s="5">
        <v>2093</v>
      </c>
      <c r="C1892" s="6" t="s">
        <v>3516</v>
      </c>
      <c r="D1892" s="6" t="s">
        <v>3516</v>
      </c>
      <c r="E1892" s="6" t="s">
        <v>7676</v>
      </c>
      <c r="F1892" s="6" t="s">
        <v>7676</v>
      </c>
      <c r="G1892" s="6" t="s">
        <v>12505</v>
      </c>
      <c r="H1892" s="6" t="s">
        <v>3435</v>
      </c>
      <c r="I1892" s="6" t="s">
        <v>3435</v>
      </c>
      <c r="J1892" s="6" t="s">
        <v>3430</v>
      </c>
      <c r="K1892" s="6" t="s">
        <v>3430</v>
      </c>
      <c r="L1892" s="5">
        <v>5058414100</v>
      </c>
      <c r="M1892" s="5">
        <v>5058414100</v>
      </c>
      <c r="N1892" s="6" t="s">
        <v>8972</v>
      </c>
      <c r="O1892" s="6" t="s">
        <v>8972</v>
      </c>
      <c r="P1892" s="6" t="s">
        <v>8975</v>
      </c>
      <c r="Q1892" s="5"/>
      <c r="R1892" s="6" t="s">
        <v>12498</v>
      </c>
      <c r="S1892" s="6">
        <f t="shared" si="118"/>
        <v>0</v>
      </c>
      <c r="T1892" s="6">
        <v>0</v>
      </c>
      <c r="U1892" s="6">
        <f t="shared" si="119"/>
        <v>0</v>
      </c>
      <c r="V1892" s="6" t="b">
        <f t="shared" si="116"/>
        <v>0</v>
      </c>
      <c r="W1892" s="6" t="b">
        <f t="shared" si="117"/>
        <v>0</v>
      </c>
    </row>
    <row r="1893" spans="1:23" x14ac:dyDescent="0.2">
      <c r="A1893" s="5">
        <v>3028</v>
      </c>
      <c r="B1893" s="5">
        <v>2094</v>
      </c>
      <c r="C1893" s="6" t="s">
        <v>3453</v>
      </c>
      <c r="D1893" s="6" t="s">
        <v>3453</v>
      </c>
      <c r="E1893" s="6" t="s">
        <v>21471</v>
      </c>
      <c r="F1893" s="6" t="s">
        <v>21471</v>
      </c>
      <c r="G1893" s="6" t="s">
        <v>21472</v>
      </c>
      <c r="H1893" s="6" t="s">
        <v>3455</v>
      </c>
      <c r="I1893" s="6" t="s">
        <v>3455</v>
      </c>
      <c r="J1893" s="6" t="s">
        <v>3430</v>
      </c>
      <c r="K1893" s="6" t="s">
        <v>3430</v>
      </c>
      <c r="L1893" s="5">
        <v>5753872748</v>
      </c>
      <c r="M1893" s="5">
        <v>5753872748</v>
      </c>
      <c r="N1893" s="6" t="s">
        <v>8972</v>
      </c>
      <c r="O1893" s="6" t="s">
        <v>8972</v>
      </c>
      <c r="P1893" s="6" t="s">
        <v>8975</v>
      </c>
      <c r="Q1893" s="5"/>
      <c r="R1893" s="6" t="s">
        <v>12498</v>
      </c>
      <c r="S1893" s="6">
        <f t="shared" si="118"/>
        <v>0</v>
      </c>
      <c r="T1893" s="6">
        <v>0</v>
      </c>
      <c r="U1893" s="6">
        <f t="shared" si="119"/>
        <v>0</v>
      </c>
      <c r="V1893" s="6" t="b">
        <f t="shared" si="116"/>
        <v>0</v>
      </c>
      <c r="W1893" s="6" t="b">
        <f t="shared" si="117"/>
        <v>0</v>
      </c>
    </row>
    <row r="1894" spans="1:23" x14ac:dyDescent="0.2">
      <c r="A1894" s="5">
        <v>3022</v>
      </c>
      <c r="B1894" s="5">
        <v>2095</v>
      </c>
      <c r="C1894" s="6" t="s">
        <v>3438</v>
      </c>
      <c r="D1894" s="6" t="s">
        <v>3438</v>
      </c>
      <c r="E1894" s="6" t="s">
        <v>7679</v>
      </c>
      <c r="F1894" s="6" t="s">
        <v>7679</v>
      </c>
      <c r="G1894" s="6" t="s">
        <v>12501</v>
      </c>
      <c r="H1894" s="6" t="s">
        <v>3435</v>
      </c>
      <c r="I1894" s="6" t="s">
        <v>3435</v>
      </c>
      <c r="J1894" s="6" t="s">
        <v>3430</v>
      </c>
      <c r="K1894" s="6" t="s">
        <v>3430</v>
      </c>
      <c r="L1894" s="5">
        <v>5053324850</v>
      </c>
      <c r="M1894" s="5">
        <v>5053324850</v>
      </c>
      <c r="N1894" s="6" t="s">
        <v>8972</v>
      </c>
      <c r="O1894" s="6" t="s">
        <v>8972</v>
      </c>
      <c r="P1894" s="6" t="s">
        <v>8975</v>
      </c>
      <c r="Q1894" s="5"/>
      <c r="R1894" s="6" t="s">
        <v>12498</v>
      </c>
      <c r="S1894" s="6">
        <f t="shared" si="118"/>
        <v>0</v>
      </c>
      <c r="T1894" s="6">
        <v>0</v>
      </c>
      <c r="U1894" s="6">
        <f t="shared" si="119"/>
        <v>0</v>
      </c>
      <c r="V1894" s="6" t="b">
        <f t="shared" si="116"/>
        <v>0</v>
      </c>
      <c r="W1894" s="6" t="b">
        <f t="shared" si="117"/>
        <v>0</v>
      </c>
    </row>
    <row r="1895" spans="1:23" x14ac:dyDescent="0.2">
      <c r="A1895" s="5">
        <v>3019</v>
      </c>
      <c r="B1895" s="5">
        <v>2096</v>
      </c>
      <c r="C1895" s="6" t="s">
        <v>3434</v>
      </c>
      <c r="D1895" s="6" t="s">
        <v>3434</v>
      </c>
      <c r="E1895" s="6" t="s">
        <v>7681</v>
      </c>
      <c r="F1895" s="6" t="s">
        <v>7681</v>
      </c>
      <c r="G1895" s="6" t="s">
        <v>12499</v>
      </c>
      <c r="H1895" s="6" t="s">
        <v>3435</v>
      </c>
      <c r="I1895" s="6" t="s">
        <v>3435</v>
      </c>
      <c r="J1895" s="6" t="s">
        <v>3430</v>
      </c>
      <c r="K1895" s="6" t="s">
        <v>3430</v>
      </c>
      <c r="L1895" s="5">
        <v>5058975700</v>
      </c>
      <c r="M1895" s="5">
        <v>5058975700</v>
      </c>
      <c r="N1895" s="6" t="s">
        <v>8972</v>
      </c>
      <c r="O1895" s="6" t="s">
        <v>8972</v>
      </c>
      <c r="P1895" s="6" t="s">
        <v>8975</v>
      </c>
      <c r="Q1895" s="5"/>
      <c r="R1895" s="6" t="s">
        <v>12498</v>
      </c>
      <c r="S1895" s="6">
        <f t="shared" si="118"/>
        <v>0</v>
      </c>
      <c r="T1895" s="6">
        <v>0</v>
      </c>
      <c r="U1895" s="6">
        <f t="shared" si="119"/>
        <v>0</v>
      </c>
      <c r="V1895" s="6" t="b">
        <f t="shared" si="116"/>
        <v>0</v>
      </c>
      <c r="W1895" s="6" t="b">
        <f t="shared" si="117"/>
        <v>0</v>
      </c>
    </row>
    <row r="1896" spans="1:23" x14ac:dyDescent="0.2">
      <c r="A1896" s="5">
        <v>3046</v>
      </c>
      <c r="B1896" s="5">
        <v>2097</v>
      </c>
      <c r="C1896" s="6" t="s">
        <v>3501</v>
      </c>
      <c r="D1896" s="6" t="s">
        <v>3501</v>
      </c>
      <c r="E1896" s="6" t="s">
        <v>3502</v>
      </c>
      <c r="F1896" s="6" t="s">
        <v>3502</v>
      </c>
      <c r="G1896" s="6" t="s">
        <v>3502</v>
      </c>
      <c r="H1896" s="6" t="s">
        <v>3503</v>
      </c>
      <c r="I1896" s="6" t="s">
        <v>3503</v>
      </c>
      <c r="J1896" s="6" t="s">
        <v>3430</v>
      </c>
      <c r="K1896" s="6" t="s">
        <v>3430</v>
      </c>
      <c r="L1896" s="5">
        <v>5753564453</v>
      </c>
      <c r="M1896" s="5">
        <v>5753564453</v>
      </c>
      <c r="N1896" s="6" t="s">
        <v>8972</v>
      </c>
      <c r="O1896" s="6" t="s">
        <v>8972</v>
      </c>
      <c r="P1896" s="6" t="s">
        <v>8975</v>
      </c>
      <c r="Q1896" s="5"/>
      <c r="R1896" s="6" t="s">
        <v>12498</v>
      </c>
      <c r="S1896" s="6">
        <f t="shared" si="118"/>
        <v>0</v>
      </c>
      <c r="T1896" s="6">
        <v>0</v>
      </c>
      <c r="U1896" s="6">
        <f t="shared" si="119"/>
        <v>0</v>
      </c>
      <c r="V1896" s="6" t="b">
        <f t="shared" si="116"/>
        <v>0</v>
      </c>
      <c r="W1896" s="6" t="b">
        <f t="shared" si="117"/>
        <v>0</v>
      </c>
    </row>
    <row r="1897" spans="1:23" x14ac:dyDescent="0.2">
      <c r="A1897" s="5">
        <v>3050</v>
      </c>
      <c r="B1897" s="5">
        <v>2098</v>
      </c>
      <c r="C1897" s="6" t="s">
        <v>3513</v>
      </c>
      <c r="D1897" s="6" t="s">
        <v>3513</v>
      </c>
      <c r="E1897" s="6" t="s">
        <v>3514</v>
      </c>
      <c r="F1897" s="6" t="s">
        <v>3514</v>
      </c>
      <c r="G1897" s="6" t="s">
        <v>3514</v>
      </c>
      <c r="H1897" s="6" t="s">
        <v>3515</v>
      </c>
      <c r="I1897" s="6" t="s">
        <v>3515</v>
      </c>
      <c r="J1897" s="6" t="s">
        <v>3430</v>
      </c>
      <c r="K1897" s="6" t="s">
        <v>3430</v>
      </c>
      <c r="L1897" s="5">
        <v>5756246050</v>
      </c>
      <c r="M1897" s="5">
        <v>5756246050</v>
      </c>
      <c r="N1897" s="6" t="s">
        <v>8972</v>
      </c>
      <c r="O1897" s="6" t="s">
        <v>8972</v>
      </c>
      <c r="P1897" s="6" t="s">
        <v>8975</v>
      </c>
      <c r="Q1897" s="5"/>
      <c r="R1897" s="6" t="s">
        <v>12498</v>
      </c>
      <c r="S1897" s="6">
        <f t="shared" si="118"/>
        <v>0</v>
      </c>
      <c r="T1897" s="6">
        <v>0</v>
      </c>
      <c r="U1897" s="6">
        <f t="shared" si="119"/>
        <v>0</v>
      </c>
      <c r="V1897" s="6" t="b">
        <f t="shared" si="116"/>
        <v>0</v>
      </c>
      <c r="W1897" s="6" t="b">
        <f t="shared" si="117"/>
        <v>0</v>
      </c>
    </row>
    <row r="1898" spans="1:23" x14ac:dyDescent="0.2">
      <c r="A1898" s="5">
        <v>3047</v>
      </c>
      <c r="B1898" s="5">
        <v>2099</v>
      </c>
      <c r="C1898" s="6" t="s">
        <v>3504</v>
      </c>
      <c r="D1898" s="6" t="s">
        <v>3504</v>
      </c>
      <c r="E1898" s="6" t="s">
        <v>3505</v>
      </c>
      <c r="F1898" s="6" t="s">
        <v>3505</v>
      </c>
      <c r="G1898" s="6" t="s">
        <v>3505</v>
      </c>
      <c r="H1898" s="6" t="s">
        <v>3506</v>
      </c>
      <c r="I1898" s="6" t="s">
        <v>3506</v>
      </c>
      <c r="J1898" s="6" t="s">
        <v>3430</v>
      </c>
      <c r="K1898" s="6" t="s">
        <v>3430</v>
      </c>
      <c r="L1898" s="5">
        <v>5752583252</v>
      </c>
      <c r="M1898" s="5">
        <v>5752583252</v>
      </c>
      <c r="N1898" s="6" t="s">
        <v>8972</v>
      </c>
      <c r="O1898" s="6" t="s">
        <v>8972</v>
      </c>
      <c r="P1898" s="6" t="s">
        <v>8975</v>
      </c>
      <c r="Q1898" s="5"/>
      <c r="R1898" s="6" t="s">
        <v>12498</v>
      </c>
      <c r="S1898" s="6">
        <f t="shared" si="118"/>
        <v>0</v>
      </c>
      <c r="T1898" s="6">
        <v>0</v>
      </c>
      <c r="U1898" s="6">
        <f t="shared" si="119"/>
        <v>0</v>
      </c>
      <c r="V1898" s="6" t="b">
        <f t="shared" si="116"/>
        <v>0</v>
      </c>
      <c r="W1898" s="6" t="b">
        <f t="shared" si="117"/>
        <v>0</v>
      </c>
    </row>
    <row r="1899" spans="1:23" x14ac:dyDescent="0.2">
      <c r="A1899" s="5">
        <v>3059</v>
      </c>
      <c r="B1899" s="5">
        <v>2100</v>
      </c>
      <c r="C1899" s="6" t="s">
        <v>3535</v>
      </c>
      <c r="D1899" s="6" t="s">
        <v>3535</v>
      </c>
      <c r="E1899" s="6" t="s">
        <v>3536</v>
      </c>
      <c r="F1899" s="6" t="s">
        <v>3536</v>
      </c>
      <c r="G1899" s="6" t="s">
        <v>3536</v>
      </c>
      <c r="H1899" s="6" t="s">
        <v>3537</v>
      </c>
      <c r="I1899" s="6" t="s">
        <v>3537</v>
      </c>
      <c r="J1899" s="6" t="s">
        <v>3430</v>
      </c>
      <c r="K1899" s="6" t="s">
        <v>3430</v>
      </c>
      <c r="L1899" s="5">
        <v>5058672291</v>
      </c>
      <c r="M1899" s="5">
        <v>5058672291</v>
      </c>
      <c r="N1899" s="6" t="s">
        <v>8972</v>
      </c>
      <c r="O1899" s="6" t="s">
        <v>8972</v>
      </c>
      <c r="P1899" s="6" t="s">
        <v>8975</v>
      </c>
      <c r="Q1899" s="5"/>
      <c r="R1899" s="6" t="s">
        <v>12498</v>
      </c>
      <c r="S1899" s="6">
        <f t="shared" si="118"/>
        <v>0</v>
      </c>
      <c r="T1899" s="6">
        <v>0</v>
      </c>
      <c r="U1899" s="6">
        <f t="shared" si="119"/>
        <v>0</v>
      </c>
      <c r="V1899" s="6" t="b">
        <f t="shared" si="116"/>
        <v>0</v>
      </c>
      <c r="W1899" s="6" t="b">
        <f t="shared" si="117"/>
        <v>0</v>
      </c>
    </row>
    <row r="1900" spans="1:23" x14ac:dyDescent="0.2">
      <c r="A1900" s="5">
        <v>3062</v>
      </c>
      <c r="B1900" s="5">
        <v>2101</v>
      </c>
      <c r="C1900" s="6" t="s">
        <v>3539</v>
      </c>
      <c r="D1900" s="6" t="s">
        <v>3539</v>
      </c>
      <c r="E1900" s="6" t="s">
        <v>3540</v>
      </c>
      <c r="F1900" s="6" t="s">
        <v>3540</v>
      </c>
      <c r="G1900" s="6" t="s">
        <v>3540</v>
      </c>
      <c r="H1900" s="6" t="s">
        <v>3537</v>
      </c>
      <c r="I1900" s="6" t="s">
        <v>3537</v>
      </c>
      <c r="J1900" s="6" t="s">
        <v>3430</v>
      </c>
      <c r="K1900" s="6" t="s">
        <v>3430</v>
      </c>
      <c r="L1900" s="5">
        <v>5054045236</v>
      </c>
      <c r="M1900" s="5">
        <v>5054045236</v>
      </c>
      <c r="N1900" s="6" t="s">
        <v>8972</v>
      </c>
      <c r="O1900" s="6" t="s">
        <v>8972</v>
      </c>
      <c r="P1900" s="6" t="s">
        <v>8976</v>
      </c>
      <c r="Q1900" s="5"/>
      <c r="R1900" s="6" t="s">
        <v>12498</v>
      </c>
      <c r="S1900" s="6">
        <f t="shared" si="118"/>
        <v>0</v>
      </c>
      <c r="T1900" s="6">
        <v>0</v>
      </c>
      <c r="U1900" s="6">
        <f t="shared" si="119"/>
        <v>0</v>
      </c>
      <c r="V1900" s="6" t="b">
        <f t="shared" si="116"/>
        <v>0</v>
      </c>
      <c r="W1900" s="6" t="b">
        <f t="shared" si="117"/>
        <v>0</v>
      </c>
    </row>
    <row r="1901" spans="1:23" x14ac:dyDescent="0.2">
      <c r="A1901" s="5">
        <v>3023</v>
      </c>
      <c r="B1901" s="5">
        <v>2102</v>
      </c>
      <c r="C1901" s="6" t="s">
        <v>3439</v>
      </c>
      <c r="D1901" s="6" t="s">
        <v>3439</v>
      </c>
      <c r="E1901" s="6" t="s">
        <v>3440</v>
      </c>
      <c r="F1901" s="6" t="s">
        <v>3440</v>
      </c>
      <c r="G1901" s="6" t="s">
        <v>3440</v>
      </c>
      <c r="H1901" s="6" t="s">
        <v>3441</v>
      </c>
      <c r="I1901" s="6" t="s">
        <v>3441</v>
      </c>
      <c r="J1901" s="6" t="s">
        <v>3430</v>
      </c>
      <c r="K1901" s="6" t="s">
        <v>3430</v>
      </c>
      <c r="L1901" s="5">
        <v>5054762607</v>
      </c>
      <c r="M1901" s="5">
        <v>5054762607</v>
      </c>
      <c r="N1901" s="6" t="s">
        <v>8972</v>
      </c>
      <c r="O1901" s="6" t="s">
        <v>8972</v>
      </c>
      <c r="P1901" s="6" t="s">
        <v>8975</v>
      </c>
      <c r="Q1901" s="5"/>
      <c r="R1901" s="6" t="s">
        <v>12498</v>
      </c>
      <c r="S1901" s="6">
        <f t="shared" si="118"/>
        <v>0</v>
      </c>
      <c r="T1901" s="6">
        <v>0</v>
      </c>
      <c r="U1901" s="6">
        <f t="shared" si="119"/>
        <v>0</v>
      </c>
      <c r="V1901" s="6" t="b">
        <f t="shared" si="116"/>
        <v>0</v>
      </c>
      <c r="W1901" s="6" t="b">
        <f t="shared" si="117"/>
        <v>0</v>
      </c>
    </row>
    <row r="1902" spans="1:23" x14ac:dyDescent="0.2">
      <c r="A1902" s="5">
        <v>3048</v>
      </c>
      <c r="B1902" s="5">
        <v>2103</v>
      </c>
      <c r="C1902" s="6" t="s">
        <v>3507</v>
      </c>
      <c r="D1902" s="6" t="s">
        <v>3507</v>
      </c>
      <c r="E1902" s="6" t="s">
        <v>3508</v>
      </c>
      <c r="F1902" s="6" t="s">
        <v>3508</v>
      </c>
      <c r="G1902" s="6" t="s">
        <v>3508</v>
      </c>
      <c r="H1902" s="6" t="s">
        <v>3509</v>
      </c>
      <c r="I1902" s="6" t="s">
        <v>3509</v>
      </c>
      <c r="J1902" s="6" t="s">
        <v>3430</v>
      </c>
      <c r="K1902" s="6" t="s">
        <v>3430</v>
      </c>
      <c r="L1902" s="5">
        <v>5754723211</v>
      </c>
      <c r="M1902" s="5">
        <v>5754723211</v>
      </c>
      <c r="N1902" s="6" t="s">
        <v>8972</v>
      </c>
      <c r="O1902" s="6" t="s">
        <v>8972</v>
      </c>
      <c r="P1902" s="6" t="s">
        <v>8975</v>
      </c>
      <c r="Q1902" s="5"/>
      <c r="R1902" s="6" t="s">
        <v>12498</v>
      </c>
      <c r="S1902" s="6">
        <f t="shared" si="118"/>
        <v>0</v>
      </c>
      <c r="T1902" s="6">
        <v>0</v>
      </c>
      <c r="U1902" s="6">
        <f t="shared" si="119"/>
        <v>0</v>
      </c>
      <c r="V1902" s="6" t="b">
        <f t="shared" si="116"/>
        <v>0</v>
      </c>
      <c r="W1902" s="6" t="b">
        <f t="shared" si="117"/>
        <v>0</v>
      </c>
    </row>
    <row r="1903" spans="1:23" x14ac:dyDescent="0.2">
      <c r="A1903" s="5">
        <v>3039</v>
      </c>
      <c r="B1903" s="5">
        <v>2104</v>
      </c>
      <c r="C1903" s="6" t="s">
        <v>3483</v>
      </c>
      <c r="D1903" s="6" t="s">
        <v>3483</v>
      </c>
      <c r="E1903" s="6" t="s">
        <v>3484</v>
      </c>
      <c r="F1903" s="6" t="s">
        <v>3484</v>
      </c>
      <c r="G1903" s="6" t="s">
        <v>3484</v>
      </c>
      <c r="H1903" s="6" t="s">
        <v>3485</v>
      </c>
      <c r="I1903" s="6" t="s">
        <v>3485</v>
      </c>
      <c r="J1903" s="6" t="s">
        <v>3430</v>
      </c>
      <c r="K1903" s="6" t="s">
        <v>3430</v>
      </c>
      <c r="L1903" s="5">
        <v>5758942716</v>
      </c>
      <c r="M1903" s="5">
        <v>5758942716</v>
      </c>
      <c r="N1903" s="6" t="s">
        <v>8972</v>
      </c>
      <c r="O1903" s="6" t="s">
        <v>8972</v>
      </c>
      <c r="P1903" s="6" t="s">
        <v>8975</v>
      </c>
      <c r="Q1903" s="5"/>
      <c r="R1903" s="6" t="s">
        <v>12498</v>
      </c>
      <c r="S1903" s="6">
        <f t="shared" si="118"/>
        <v>0</v>
      </c>
      <c r="T1903" s="6">
        <v>0</v>
      </c>
      <c r="U1903" s="6">
        <f t="shared" si="119"/>
        <v>0</v>
      </c>
      <c r="V1903" s="6" t="b">
        <f t="shared" si="116"/>
        <v>0</v>
      </c>
      <c r="W1903" s="6" t="b">
        <f t="shared" si="117"/>
        <v>0</v>
      </c>
    </row>
    <row r="1904" spans="1:23" x14ac:dyDescent="0.2">
      <c r="A1904" s="5">
        <v>3037</v>
      </c>
      <c r="B1904" s="5">
        <v>2105</v>
      </c>
      <c r="C1904" s="6" t="s">
        <v>3477</v>
      </c>
      <c r="D1904" s="6" t="s">
        <v>3477</v>
      </c>
      <c r="E1904" s="6" t="s">
        <v>3478</v>
      </c>
      <c r="F1904" s="6" t="s">
        <v>3478</v>
      </c>
      <c r="G1904" s="6" t="s">
        <v>3478</v>
      </c>
      <c r="H1904" s="6" t="s">
        <v>3479</v>
      </c>
      <c r="I1904" s="6" t="s">
        <v>3479</v>
      </c>
      <c r="J1904" s="6" t="s">
        <v>3430</v>
      </c>
      <c r="K1904" s="6" t="s">
        <v>3430</v>
      </c>
      <c r="L1904" s="5">
        <v>5755385318</v>
      </c>
      <c r="M1904" s="5">
        <v>5755385318</v>
      </c>
      <c r="N1904" s="6" t="s">
        <v>8972</v>
      </c>
      <c r="O1904" s="6" t="s">
        <v>8972</v>
      </c>
      <c r="P1904" s="6" t="s">
        <v>8975</v>
      </c>
      <c r="Q1904" s="5"/>
      <c r="R1904" s="6" t="s">
        <v>12498</v>
      </c>
      <c r="S1904" s="6">
        <f t="shared" si="118"/>
        <v>0</v>
      </c>
      <c r="T1904" s="6">
        <v>0</v>
      </c>
      <c r="U1904" s="6">
        <f t="shared" si="119"/>
        <v>0</v>
      </c>
      <c r="V1904" s="6" t="b">
        <f t="shared" si="116"/>
        <v>0</v>
      </c>
      <c r="W1904" s="6" t="b">
        <f t="shared" si="117"/>
        <v>0</v>
      </c>
    </row>
    <row r="1905" spans="1:23" x14ac:dyDescent="0.2">
      <c r="A1905" s="5">
        <v>3052</v>
      </c>
      <c r="B1905" s="5">
        <v>2106</v>
      </c>
      <c r="C1905" s="6" t="s">
        <v>3517</v>
      </c>
      <c r="D1905" s="6" t="s">
        <v>3517</v>
      </c>
      <c r="E1905" s="6" t="s">
        <v>7817</v>
      </c>
      <c r="F1905" s="6" t="s">
        <v>5766</v>
      </c>
      <c r="G1905" s="6" t="s">
        <v>12506</v>
      </c>
      <c r="H1905" s="6" t="s">
        <v>3518</v>
      </c>
      <c r="I1905" s="6" t="s">
        <v>3518</v>
      </c>
      <c r="J1905" s="6" t="s">
        <v>3430</v>
      </c>
      <c r="K1905" s="6" t="s">
        <v>3430</v>
      </c>
      <c r="L1905" s="5">
        <v>5758350971</v>
      </c>
      <c r="M1905" s="5">
        <v>5758350971</v>
      </c>
      <c r="N1905" s="6" t="s">
        <v>8972</v>
      </c>
      <c r="O1905" s="6" t="s">
        <v>8972</v>
      </c>
      <c r="P1905" s="6" t="s">
        <v>8975</v>
      </c>
      <c r="Q1905" s="5"/>
      <c r="R1905" s="6" t="s">
        <v>12498</v>
      </c>
      <c r="S1905" s="6">
        <f t="shared" si="118"/>
        <v>0</v>
      </c>
      <c r="T1905" s="6">
        <v>0</v>
      </c>
      <c r="U1905" s="6">
        <f t="shared" si="119"/>
        <v>0</v>
      </c>
      <c r="V1905" s="6" t="b">
        <f t="shared" si="116"/>
        <v>0</v>
      </c>
      <c r="W1905" s="6" t="b">
        <f t="shared" si="117"/>
        <v>0</v>
      </c>
    </row>
    <row r="1906" spans="1:23" x14ac:dyDescent="0.2">
      <c r="A1906" s="5">
        <v>3020</v>
      </c>
      <c r="B1906" s="5">
        <v>2107</v>
      </c>
      <c r="C1906" s="6" t="s">
        <v>3436</v>
      </c>
      <c r="D1906" s="6" t="s">
        <v>3436</v>
      </c>
      <c r="E1906" s="6" t="s">
        <v>7683</v>
      </c>
      <c r="F1906" s="6" t="s">
        <v>7683</v>
      </c>
      <c r="G1906" s="6" t="s">
        <v>7684</v>
      </c>
      <c r="H1906" s="6" t="s">
        <v>3435</v>
      </c>
      <c r="I1906" s="6" t="s">
        <v>3435</v>
      </c>
      <c r="J1906" s="6" t="s">
        <v>3430</v>
      </c>
      <c r="K1906" s="6" t="s">
        <v>3430</v>
      </c>
      <c r="L1906" s="5">
        <v>5058418928</v>
      </c>
      <c r="M1906" s="5">
        <v>5058418928</v>
      </c>
      <c r="N1906" s="6" t="s">
        <v>8972</v>
      </c>
      <c r="O1906" s="6" t="s">
        <v>8972</v>
      </c>
      <c r="P1906" s="6" t="s">
        <v>8975</v>
      </c>
      <c r="Q1906" s="5"/>
      <c r="R1906" s="6" t="s">
        <v>12498</v>
      </c>
      <c r="S1906" s="6">
        <f t="shared" si="118"/>
        <v>0</v>
      </c>
      <c r="T1906" s="6">
        <v>0</v>
      </c>
      <c r="U1906" s="6">
        <f t="shared" si="119"/>
        <v>0</v>
      </c>
      <c r="V1906" s="6" t="b">
        <f t="shared" si="116"/>
        <v>0</v>
      </c>
      <c r="W1906" s="6" t="b">
        <f t="shared" si="117"/>
        <v>0</v>
      </c>
    </row>
    <row r="1907" spans="1:23" x14ac:dyDescent="0.2">
      <c r="A1907" s="5">
        <v>3021</v>
      </c>
      <c r="B1907" s="5">
        <v>2108</v>
      </c>
      <c r="C1907" s="6" t="s">
        <v>3437</v>
      </c>
      <c r="D1907" s="6" t="s">
        <v>3437</v>
      </c>
      <c r="E1907" s="6" t="s">
        <v>7816</v>
      </c>
      <c r="F1907" s="6" t="s">
        <v>8337</v>
      </c>
      <c r="G1907" s="6" t="s">
        <v>12500</v>
      </c>
      <c r="H1907" s="6" t="s">
        <v>3435</v>
      </c>
      <c r="I1907" s="6" t="s">
        <v>3435</v>
      </c>
      <c r="J1907" s="6" t="s">
        <v>3430</v>
      </c>
      <c r="K1907" s="6" t="s">
        <v>3430</v>
      </c>
      <c r="L1907" s="5">
        <v>5058737477</v>
      </c>
      <c r="M1907" s="5">
        <v>5058737477</v>
      </c>
      <c r="N1907" s="6" t="s">
        <v>8972</v>
      </c>
      <c r="O1907" s="6" t="s">
        <v>8972</v>
      </c>
      <c r="P1907" s="6" t="s">
        <v>8975</v>
      </c>
      <c r="Q1907" s="5"/>
      <c r="R1907" s="6" t="s">
        <v>12498</v>
      </c>
      <c r="S1907" s="6">
        <f t="shared" si="118"/>
        <v>0</v>
      </c>
      <c r="T1907" s="6">
        <v>0</v>
      </c>
      <c r="U1907" s="6">
        <f t="shared" si="119"/>
        <v>0</v>
      </c>
      <c r="V1907" s="6" t="b">
        <f t="shared" si="116"/>
        <v>0</v>
      </c>
      <c r="W1907" s="6" t="b">
        <f t="shared" si="117"/>
        <v>0</v>
      </c>
    </row>
    <row r="1908" spans="1:23" x14ac:dyDescent="0.2">
      <c r="A1908" s="5">
        <v>3063</v>
      </c>
      <c r="B1908" s="5">
        <v>2109</v>
      </c>
      <c r="C1908" s="6" t="s">
        <v>3541</v>
      </c>
      <c r="D1908" s="6" t="s">
        <v>5767</v>
      </c>
      <c r="E1908" s="6" t="s">
        <v>7685</v>
      </c>
      <c r="F1908" s="6" t="s">
        <v>7685</v>
      </c>
      <c r="G1908" s="6" t="s">
        <v>7686</v>
      </c>
      <c r="H1908" s="6" t="s">
        <v>3435</v>
      </c>
      <c r="I1908" s="6" t="s">
        <v>3435</v>
      </c>
      <c r="J1908" s="6" t="s">
        <v>3430</v>
      </c>
      <c r="K1908" s="6" t="s">
        <v>3430</v>
      </c>
      <c r="L1908" s="5">
        <v>5057704520</v>
      </c>
      <c r="M1908" s="5">
        <v>5057704520</v>
      </c>
      <c r="N1908" s="6" t="s">
        <v>8972</v>
      </c>
      <c r="O1908" s="6" t="s">
        <v>8972</v>
      </c>
      <c r="P1908" s="6" t="s">
        <v>8976</v>
      </c>
      <c r="Q1908" s="5"/>
      <c r="R1908" s="6" t="s">
        <v>12498</v>
      </c>
      <c r="S1908" s="6">
        <f t="shared" si="118"/>
        <v>0</v>
      </c>
      <c r="T1908" s="6">
        <v>0</v>
      </c>
      <c r="U1908" s="6">
        <f t="shared" si="119"/>
        <v>0</v>
      </c>
      <c r="V1908" s="6" t="b">
        <f t="shared" si="116"/>
        <v>0</v>
      </c>
      <c r="W1908" s="6" t="b">
        <f t="shared" si="117"/>
        <v>0</v>
      </c>
    </row>
    <row r="1909" spans="1:23" x14ac:dyDescent="0.2">
      <c r="A1909" s="5">
        <v>3060</v>
      </c>
      <c r="B1909" s="5">
        <v>2110</v>
      </c>
      <c r="C1909" s="6" t="s">
        <v>3538</v>
      </c>
      <c r="D1909" s="6" t="s">
        <v>5768</v>
      </c>
      <c r="E1909" s="6" t="s">
        <v>7687</v>
      </c>
      <c r="F1909" s="6" t="s">
        <v>7687</v>
      </c>
      <c r="G1909" s="6" t="s">
        <v>7688</v>
      </c>
      <c r="H1909" s="6" t="s">
        <v>3435</v>
      </c>
      <c r="I1909" s="6" t="s">
        <v>3435</v>
      </c>
      <c r="J1909" s="6" t="s">
        <v>3430</v>
      </c>
      <c r="K1909" s="6" t="s">
        <v>3430</v>
      </c>
      <c r="L1909" s="5">
        <v>5052431118</v>
      </c>
      <c r="M1909" s="5">
        <v>5052431118</v>
      </c>
      <c r="N1909" s="6" t="s">
        <v>8972</v>
      </c>
      <c r="O1909" s="6" t="s">
        <v>8972</v>
      </c>
      <c r="P1909" s="6" t="s">
        <v>8976</v>
      </c>
      <c r="Q1909" s="5"/>
      <c r="R1909" s="6" t="s">
        <v>12498</v>
      </c>
      <c r="S1909" s="6">
        <f t="shared" si="118"/>
        <v>0</v>
      </c>
      <c r="T1909" s="6">
        <v>0</v>
      </c>
      <c r="U1909" s="6">
        <f t="shared" si="119"/>
        <v>0</v>
      </c>
      <c r="V1909" s="6" t="b">
        <f t="shared" si="116"/>
        <v>0</v>
      </c>
      <c r="W1909" s="6" t="b">
        <f t="shared" si="117"/>
        <v>0</v>
      </c>
    </row>
    <row r="1910" spans="1:23" x14ac:dyDescent="0.2">
      <c r="A1910" s="5">
        <v>3038</v>
      </c>
      <c r="B1910" s="5">
        <v>2111</v>
      </c>
      <c r="C1910" s="6" t="s">
        <v>3480</v>
      </c>
      <c r="D1910" s="6" t="s">
        <v>3480</v>
      </c>
      <c r="E1910" s="6" t="s">
        <v>3481</v>
      </c>
      <c r="F1910" s="6" t="s">
        <v>3481</v>
      </c>
      <c r="G1910" s="6" t="s">
        <v>3481</v>
      </c>
      <c r="H1910" s="6" t="s">
        <v>3482</v>
      </c>
      <c r="I1910" s="6" t="s">
        <v>3482</v>
      </c>
      <c r="J1910" s="6" t="s">
        <v>3430</v>
      </c>
      <c r="K1910" s="6" t="s">
        <v>3430</v>
      </c>
      <c r="L1910" s="5">
        <v>5755890805</v>
      </c>
      <c r="M1910" s="5">
        <v>5755890805</v>
      </c>
      <c r="N1910" s="6" t="s">
        <v>8972</v>
      </c>
      <c r="O1910" s="6" t="s">
        <v>8972</v>
      </c>
      <c r="P1910" s="6" t="s">
        <v>8975</v>
      </c>
      <c r="Q1910" s="5"/>
      <c r="R1910" s="6" t="s">
        <v>12498</v>
      </c>
      <c r="S1910" s="6">
        <f t="shared" si="118"/>
        <v>0</v>
      </c>
      <c r="T1910" s="6">
        <v>0</v>
      </c>
      <c r="U1910" s="6">
        <f t="shared" si="119"/>
        <v>0</v>
      </c>
      <c r="V1910" s="6" t="b">
        <f t="shared" si="116"/>
        <v>0</v>
      </c>
      <c r="W1910" s="6" t="b">
        <f t="shared" si="117"/>
        <v>0</v>
      </c>
    </row>
    <row r="1911" spans="1:23" x14ac:dyDescent="0.2">
      <c r="A1911" s="5">
        <v>3030</v>
      </c>
      <c r="B1911" s="5">
        <v>2112</v>
      </c>
      <c r="C1911" s="6" t="s">
        <v>3456</v>
      </c>
      <c r="D1911" s="6" t="s">
        <v>3456</v>
      </c>
      <c r="E1911" s="6" t="s">
        <v>3457</v>
      </c>
      <c r="F1911" s="6" t="s">
        <v>3457</v>
      </c>
      <c r="G1911" s="6" t="s">
        <v>3457</v>
      </c>
      <c r="H1911" s="6" t="s">
        <v>3458</v>
      </c>
      <c r="I1911" s="6" t="s">
        <v>3458</v>
      </c>
      <c r="J1911" s="6" t="s">
        <v>3430</v>
      </c>
      <c r="K1911" s="6" t="s">
        <v>3430</v>
      </c>
      <c r="L1911" s="5">
        <v>5757584719</v>
      </c>
      <c r="M1911" s="5">
        <v>5757584719</v>
      </c>
      <c r="N1911" s="6" t="s">
        <v>8972</v>
      </c>
      <c r="O1911" s="6" t="s">
        <v>8972</v>
      </c>
      <c r="P1911" s="6" t="s">
        <v>8975</v>
      </c>
      <c r="Q1911" s="5"/>
      <c r="R1911" s="6" t="s">
        <v>12498</v>
      </c>
      <c r="S1911" s="6">
        <f t="shared" si="118"/>
        <v>0</v>
      </c>
      <c r="T1911" s="6">
        <v>0</v>
      </c>
      <c r="U1911" s="6">
        <f t="shared" si="119"/>
        <v>0</v>
      </c>
      <c r="V1911" s="6" t="b">
        <f t="shared" si="116"/>
        <v>0</v>
      </c>
      <c r="W1911" s="6" t="b">
        <f t="shared" si="117"/>
        <v>0</v>
      </c>
    </row>
    <row r="1912" spans="1:23" x14ac:dyDescent="0.2">
      <c r="A1912" s="5">
        <v>3049</v>
      </c>
      <c r="B1912" s="5">
        <v>2113</v>
      </c>
      <c r="C1912" s="6" t="s">
        <v>3510</v>
      </c>
      <c r="D1912" s="6" t="s">
        <v>3510</v>
      </c>
      <c r="E1912" s="6" t="s">
        <v>3511</v>
      </c>
      <c r="F1912" s="6" t="s">
        <v>3511</v>
      </c>
      <c r="G1912" s="6" t="s">
        <v>12504</v>
      </c>
      <c r="H1912" s="6" t="s">
        <v>3512</v>
      </c>
      <c r="I1912" s="6" t="s">
        <v>3512</v>
      </c>
      <c r="J1912" s="6" t="s">
        <v>3430</v>
      </c>
      <c r="K1912" s="6" t="s">
        <v>3430</v>
      </c>
      <c r="L1912" s="5">
        <v>5754612610</v>
      </c>
      <c r="M1912" s="5">
        <v>5754612610</v>
      </c>
      <c r="N1912" s="6" t="s">
        <v>8972</v>
      </c>
      <c r="O1912" s="6" t="s">
        <v>8972</v>
      </c>
      <c r="P1912" s="6" t="s">
        <v>8975</v>
      </c>
      <c r="Q1912" s="5"/>
      <c r="R1912" s="6" t="s">
        <v>12498</v>
      </c>
      <c r="S1912" s="6">
        <f t="shared" si="118"/>
        <v>0</v>
      </c>
      <c r="T1912" s="6">
        <v>0</v>
      </c>
      <c r="U1912" s="6">
        <f t="shared" si="119"/>
        <v>0</v>
      </c>
      <c r="V1912" s="6" t="b">
        <f t="shared" si="116"/>
        <v>0</v>
      </c>
      <c r="W1912" s="6" t="b">
        <f t="shared" si="117"/>
        <v>0</v>
      </c>
    </row>
    <row r="1913" spans="1:23" x14ac:dyDescent="0.2">
      <c r="A1913" s="5">
        <v>3024</v>
      </c>
      <c r="B1913" s="5">
        <v>2114</v>
      </c>
      <c r="C1913" s="6" t="s">
        <v>3442</v>
      </c>
      <c r="D1913" s="6" t="s">
        <v>5769</v>
      </c>
      <c r="E1913" s="6" t="s">
        <v>3443</v>
      </c>
      <c r="F1913" s="6" t="s">
        <v>3443</v>
      </c>
      <c r="G1913" s="6" t="s">
        <v>8042</v>
      </c>
      <c r="H1913" s="6" t="s">
        <v>2084</v>
      </c>
      <c r="I1913" s="6" t="s">
        <v>2084</v>
      </c>
      <c r="J1913" s="6" t="s">
        <v>3430</v>
      </c>
      <c r="K1913" s="6" t="s">
        <v>3430</v>
      </c>
      <c r="L1913" s="5">
        <v>5753748393</v>
      </c>
      <c r="M1913" s="5">
        <v>5753748393</v>
      </c>
      <c r="N1913" s="6" t="s">
        <v>8972</v>
      </c>
      <c r="O1913" s="6" t="s">
        <v>8972</v>
      </c>
      <c r="P1913" s="6" t="s">
        <v>8975</v>
      </c>
      <c r="Q1913" s="5"/>
      <c r="R1913" s="6" t="s">
        <v>12498</v>
      </c>
      <c r="S1913" s="6">
        <f t="shared" si="118"/>
        <v>0</v>
      </c>
      <c r="T1913" s="6">
        <v>0</v>
      </c>
      <c r="U1913" s="6">
        <f t="shared" si="119"/>
        <v>0</v>
      </c>
      <c r="V1913" s="6" t="b">
        <f t="shared" si="116"/>
        <v>0</v>
      </c>
      <c r="W1913" s="6" t="b">
        <f t="shared" si="117"/>
        <v>0</v>
      </c>
    </row>
    <row r="1914" spans="1:23" x14ac:dyDescent="0.2">
      <c r="A1914" s="5">
        <v>3082</v>
      </c>
      <c r="B1914" s="5">
        <v>2115</v>
      </c>
      <c r="C1914" s="6" t="s">
        <v>12522</v>
      </c>
      <c r="D1914" s="6" t="s">
        <v>12522</v>
      </c>
      <c r="E1914" s="6" t="s">
        <v>12523</v>
      </c>
      <c r="F1914" s="6" t="s">
        <v>12523</v>
      </c>
      <c r="G1914" s="6" t="s">
        <v>12523</v>
      </c>
      <c r="H1914" s="6" t="s">
        <v>3435</v>
      </c>
      <c r="I1914" s="6" t="s">
        <v>3435</v>
      </c>
      <c r="J1914" s="6" t="s">
        <v>3430</v>
      </c>
      <c r="K1914" s="6" t="s">
        <v>3430</v>
      </c>
      <c r="L1914" s="5">
        <v>5052622481</v>
      </c>
      <c r="M1914" s="5">
        <v>5052622481</v>
      </c>
      <c r="N1914" s="6" t="s">
        <v>11017</v>
      </c>
      <c r="O1914" s="6" t="s">
        <v>11017</v>
      </c>
      <c r="P1914" s="6" t="s">
        <v>8973</v>
      </c>
      <c r="Q1914" s="5">
        <v>1</v>
      </c>
      <c r="R1914" s="6" t="s">
        <v>8789</v>
      </c>
      <c r="S1914" s="6">
        <f t="shared" si="118"/>
        <v>0</v>
      </c>
      <c r="T1914" s="6">
        <v>0</v>
      </c>
      <c r="U1914" s="6">
        <f t="shared" si="119"/>
        <v>0</v>
      </c>
      <c r="V1914" s="6" t="b">
        <f t="shared" si="116"/>
        <v>0</v>
      </c>
      <c r="W1914" s="6" t="b">
        <f t="shared" si="117"/>
        <v>0</v>
      </c>
    </row>
    <row r="1915" spans="1:23" x14ac:dyDescent="0.2">
      <c r="A1915" s="5">
        <v>3085</v>
      </c>
      <c r="B1915" s="5">
        <v>2116</v>
      </c>
      <c r="C1915" s="6" t="s">
        <v>3562</v>
      </c>
      <c r="D1915" s="6" t="s">
        <v>5770</v>
      </c>
      <c r="E1915" s="6" t="s">
        <v>7689</v>
      </c>
      <c r="F1915" s="6" t="s">
        <v>7689</v>
      </c>
      <c r="G1915" s="6" t="s">
        <v>7690</v>
      </c>
      <c r="H1915" s="6" t="s">
        <v>3435</v>
      </c>
      <c r="I1915" s="6" t="s">
        <v>3435</v>
      </c>
      <c r="J1915" s="6" t="s">
        <v>3430</v>
      </c>
      <c r="K1915" s="6" t="s">
        <v>3430</v>
      </c>
      <c r="L1915" s="5">
        <v>5052660992</v>
      </c>
      <c r="M1915" s="5">
        <v>5052660992</v>
      </c>
      <c r="N1915" s="6" t="s">
        <v>8972</v>
      </c>
      <c r="O1915" s="6" t="s">
        <v>8972</v>
      </c>
      <c r="P1915" s="6" t="s">
        <v>8976</v>
      </c>
      <c r="Q1915" s="5"/>
      <c r="R1915" s="6" t="s">
        <v>8789</v>
      </c>
      <c r="S1915" s="6">
        <f t="shared" si="118"/>
        <v>0</v>
      </c>
      <c r="T1915" s="6">
        <v>0</v>
      </c>
      <c r="U1915" s="6">
        <f t="shared" si="119"/>
        <v>0</v>
      </c>
      <c r="V1915" s="6" t="b">
        <f t="shared" si="116"/>
        <v>0</v>
      </c>
      <c r="W1915" s="6" t="b">
        <f t="shared" si="117"/>
        <v>0</v>
      </c>
    </row>
    <row r="1916" spans="1:23" x14ac:dyDescent="0.2">
      <c r="A1916" s="5">
        <v>3083</v>
      </c>
      <c r="B1916" s="5">
        <v>2117</v>
      </c>
      <c r="C1916" s="6" t="s">
        <v>3560</v>
      </c>
      <c r="D1916" s="6" t="s">
        <v>5771</v>
      </c>
      <c r="E1916" s="6" t="s">
        <v>7691</v>
      </c>
      <c r="F1916" s="6" t="s">
        <v>7691</v>
      </c>
      <c r="G1916" s="6" t="s">
        <v>8046</v>
      </c>
      <c r="H1916" s="6" t="s">
        <v>3435</v>
      </c>
      <c r="I1916" s="6" t="s">
        <v>3435</v>
      </c>
      <c r="J1916" s="6" t="s">
        <v>3430</v>
      </c>
      <c r="K1916" s="6" t="s">
        <v>3430</v>
      </c>
      <c r="L1916" s="5">
        <v>5052482990</v>
      </c>
      <c r="M1916" s="5">
        <v>5052482990</v>
      </c>
      <c r="N1916" s="6" t="s">
        <v>8972</v>
      </c>
      <c r="O1916" s="6" t="s">
        <v>8972</v>
      </c>
      <c r="P1916" s="6" t="s">
        <v>8973</v>
      </c>
      <c r="Q1916" s="5">
        <v>1</v>
      </c>
      <c r="R1916" s="6" t="s">
        <v>8789</v>
      </c>
      <c r="S1916" s="6">
        <f t="shared" si="118"/>
        <v>0</v>
      </c>
      <c r="T1916" s="6">
        <v>0</v>
      </c>
      <c r="U1916" s="6">
        <f t="shared" si="119"/>
        <v>0</v>
      </c>
      <c r="V1916" s="6" t="b">
        <f t="shared" si="116"/>
        <v>0</v>
      </c>
      <c r="W1916" s="6" t="b">
        <f t="shared" si="117"/>
        <v>0</v>
      </c>
    </row>
    <row r="1917" spans="1:23" x14ac:dyDescent="0.2">
      <c r="A1917" s="5">
        <v>3084</v>
      </c>
      <c r="B1917" s="5">
        <v>2118</v>
      </c>
      <c r="C1917" s="6" t="s">
        <v>3561</v>
      </c>
      <c r="D1917" s="6" t="s">
        <v>3561</v>
      </c>
      <c r="E1917" s="6" t="s">
        <v>7692</v>
      </c>
      <c r="F1917" s="6" t="s">
        <v>7692</v>
      </c>
      <c r="G1917" s="6" t="s">
        <v>7693</v>
      </c>
      <c r="H1917" s="6" t="s">
        <v>3435</v>
      </c>
      <c r="I1917" s="6" t="s">
        <v>3435</v>
      </c>
      <c r="J1917" s="6" t="s">
        <v>3430</v>
      </c>
      <c r="K1917" s="6" t="s">
        <v>3430</v>
      </c>
      <c r="L1917" s="5">
        <v>5052622482</v>
      </c>
      <c r="M1917" s="5">
        <v>5052622482</v>
      </c>
      <c r="N1917" s="6" t="s">
        <v>8972</v>
      </c>
      <c r="O1917" s="6" t="s">
        <v>8972</v>
      </c>
      <c r="P1917" s="6" t="s">
        <v>8973</v>
      </c>
      <c r="Q1917" s="5">
        <v>1</v>
      </c>
      <c r="R1917" s="6" t="s">
        <v>8789</v>
      </c>
      <c r="S1917" s="6">
        <f t="shared" si="118"/>
        <v>0</v>
      </c>
      <c r="T1917" s="6">
        <v>0</v>
      </c>
      <c r="U1917" s="6">
        <f t="shared" si="119"/>
        <v>0</v>
      </c>
      <c r="V1917" s="6" t="b">
        <f t="shared" si="116"/>
        <v>0</v>
      </c>
      <c r="W1917" s="6" t="b">
        <f t="shared" si="117"/>
        <v>0</v>
      </c>
    </row>
    <row r="1918" spans="1:23" x14ac:dyDescent="0.2">
      <c r="A1918" s="5">
        <v>3071</v>
      </c>
      <c r="B1918" s="5">
        <v>2119</v>
      </c>
      <c r="C1918" s="6" t="s">
        <v>12516</v>
      </c>
      <c r="D1918" s="6" t="s">
        <v>12516</v>
      </c>
      <c r="E1918" s="6" t="s">
        <v>3554</v>
      </c>
      <c r="F1918" s="6" t="s">
        <v>3554</v>
      </c>
      <c r="G1918" s="6" t="s">
        <v>3554</v>
      </c>
      <c r="H1918" s="6" t="s">
        <v>3441</v>
      </c>
      <c r="I1918" s="6" t="s">
        <v>3441</v>
      </c>
      <c r="J1918" s="6" t="s">
        <v>3430</v>
      </c>
      <c r="K1918" s="6" t="s">
        <v>3430</v>
      </c>
      <c r="L1918" s="5">
        <v>5059824425</v>
      </c>
      <c r="M1918" s="5">
        <v>5059824425</v>
      </c>
      <c r="N1918" s="6" t="s">
        <v>11017</v>
      </c>
      <c r="O1918" s="6" t="s">
        <v>11017</v>
      </c>
      <c r="P1918" s="6" t="s">
        <v>8973</v>
      </c>
      <c r="Q1918" s="5">
        <v>1</v>
      </c>
      <c r="R1918" s="6" t="s">
        <v>8790</v>
      </c>
      <c r="S1918" s="6">
        <f t="shared" si="118"/>
        <v>0</v>
      </c>
      <c r="T1918" s="6">
        <v>0</v>
      </c>
      <c r="U1918" s="6">
        <f t="shared" si="119"/>
        <v>0</v>
      </c>
      <c r="V1918" s="6" t="b">
        <f t="shared" si="116"/>
        <v>0</v>
      </c>
      <c r="W1918" s="6" t="b">
        <f t="shared" si="117"/>
        <v>0</v>
      </c>
    </row>
    <row r="1919" spans="1:23" x14ac:dyDescent="0.2">
      <c r="A1919" s="5">
        <v>3074</v>
      </c>
      <c r="B1919" s="5">
        <v>2120</v>
      </c>
      <c r="C1919" s="6" t="s">
        <v>3553</v>
      </c>
      <c r="D1919" s="6" t="s">
        <v>3553</v>
      </c>
      <c r="E1919" s="6" t="s">
        <v>3554</v>
      </c>
      <c r="F1919" s="6" t="s">
        <v>3554</v>
      </c>
      <c r="G1919" s="6" t="s">
        <v>3554</v>
      </c>
      <c r="H1919" s="6" t="s">
        <v>3441</v>
      </c>
      <c r="I1919" s="6" t="s">
        <v>3441</v>
      </c>
      <c r="J1919" s="6" t="s">
        <v>3430</v>
      </c>
      <c r="K1919" s="6" t="s">
        <v>3430</v>
      </c>
      <c r="L1919" s="5">
        <v>5059824425</v>
      </c>
      <c r="M1919" s="5">
        <v>5059824425</v>
      </c>
      <c r="N1919" s="6" t="s">
        <v>8972</v>
      </c>
      <c r="O1919" s="6" t="s">
        <v>8972</v>
      </c>
      <c r="P1919" s="6" t="s">
        <v>8973</v>
      </c>
      <c r="Q1919" s="5">
        <v>1</v>
      </c>
      <c r="R1919" s="6" t="s">
        <v>8790</v>
      </c>
      <c r="S1919" s="6">
        <f t="shared" si="118"/>
        <v>0</v>
      </c>
      <c r="T1919" s="6">
        <v>0</v>
      </c>
      <c r="U1919" s="6">
        <f t="shared" si="119"/>
        <v>0</v>
      </c>
      <c r="V1919" s="6" t="b">
        <f t="shared" si="116"/>
        <v>0</v>
      </c>
      <c r="W1919" s="6" t="b">
        <f t="shared" si="117"/>
        <v>0</v>
      </c>
    </row>
    <row r="1920" spans="1:23" x14ac:dyDescent="0.2">
      <c r="A1920" s="5">
        <v>3072</v>
      </c>
      <c r="B1920" s="5">
        <v>2121</v>
      </c>
      <c r="C1920" s="6" t="s">
        <v>3551</v>
      </c>
      <c r="D1920" s="6" t="s">
        <v>3551</v>
      </c>
      <c r="E1920" s="6" t="s">
        <v>3552</v>
      </c>
      <c r="F1920" s="6" t="s">
        <v>3552</v>
      </c>
      <c r="G1920" s="6" t="s">
        <v>3552</v>
      </c>
      <c r="H1920" s="6" t="s">
        <v>3441</v>
      </c>
      <c r="I1920" s="6" t="s">
        <v>3441</v>
      </c>
      <c r="J1920" s="6" t="s">
        <v>3430</v>
      </c>
      <c r="K1920" s="6" t="s">
        <v>3430</v>
      </c>
      <c r="L1920" s="5">
        <v>5054383195</v>
      </c>
      <c r="M1920" s="5">
        <v>5054383195</v>
      </c>
      <c r="N1920" s="6" t="s">
        <v>8972</v>
      </c>
      <c r="O1920" s="6" t="s">
        <v>8972</v>
      </c>
      <c r="P1920" s="6" t="s">
        <v>8973</v>
      </c>
      <c r="Q1920" s="5">
        <v>1</v>
      </c>
      <c r="R1920" s="6" t="s">
        <v>8790</v>
      </c>
      <c r="S1920" s="6">
        <f t="shared" si="118"/>
        <v>0</v>
      </c>
      <c r="T1920" s="6">
        <v>0</v>
      </c>
      <c r="U1920" s="6">
        <f t="shared" si="119"/>
        <v>0</v>
      </c>
      <c r="V1920" s="6" t="b">
        <f t="shared" si="116"/>
        <v>0</v>
      </c>
      <c r="W1920" s="6" t="b">
        <f t="shared" si="117"/>
        <v>0</v>
      </c>
    </row>
    <row r="1921" spans="1:23" x14ac:dyDescent="0.2">
      <c r="A1921" s="5">
        <v>3064</v>
      </c>
      <c r="B1921" s="5">
        <v>2122</v>
      </c>
      <c r="C1921" s="6" t="s">
        <v>12508</v>
      </c>
      <c r="D1921" s="6" t="s">
        <v>12508</v>
      </c>
      <c r="E1921" s="6" t="s">
        <v>12509</v>
      </c>
      <c r="F1921" s="6" t="s">
        <v>12509</v>
      </c>
      <c r="G1921" s="6" t="s">
        <v>12510</v>
      </c>
      <c r="H1921" s="6" t="s">
        <v>12511</v>
      </c>
      <c r="I1921" s="6" t="s">
        <v>12511</v>
      </c>
      <c r="J1921" s="6" t="s">
        <v>3430</v>
      </c>
      <c r="K1921" s="6" t="s">
        <v>3430</v>
      </c>
      <c r="L1921" s="5">
        <v>5755814728</v>
      </c>
      <c r="M1921" s="5">
        <v>5755814728</v>
      </c>
      <c r="N1921" s="6" t="s">
        <v>11017</v>
      </c>
      <c r="O1921" s="6" t="s">
        <v>11017</v>
      </c>
      <c r="P1921" s="6" t="s">
        <v>8973</v>
      </c>
      <c r="Q1921" s="5">
        <v>1</v>
      </c>
      <c r="R1921" s="6" t="s">
        <v>8791</v>
      </c>
      <c r="S1921" s="6">
        <f t="shared" si="118"/>
        <v>0</v>
      </c>
      <c r="T1921" s="6">
        <v>0</v>
      </c>
      <c r="U1921" s="6">
        <f t="shared" si="119"/>
        <v>0</v>
      </c>
      <c r="V1921" s="6" t="b">
        <f t="shared" si="116"/>
        <v>0</v>
      </c>
      <c r="W1921" s="6" t="b">
        <f t="shared" si="117"/>
        <v>0</v>
      </c>
    </row>
    <row r="1922" spans="1:23" x14ac:dyDescent="0.2">
      <c r="A1922" s="5">
        <v>3066</v>
      </c>
      <c r="B1922" s="5">
        <v>2123</v>
      </c>
      <c r="C1922" s="6" t="s">
        <v>3542</v>
      </c>
      <c r="D1922" s="6" t="s">
        <v>3542</v>
      </c>
      <c r="E1922" s="6" t="s">
        <v>3543</v>
      </c>
      <c r="F1922" s="6" t="s">
        <v>3543</v>
      </c>
      <c r="G1922" s="6" t="s">
        <v>6907</v>
      </c>
      <c r="H1922" s="6" t="s">
        <v>3544</v>
      </c>
      <c r="I1922" s="6" t="s">
        <v>3544</v>
      </c>
      <c r="J1922" s="6" t="s">
        <v>3430</v>
      </c>
      <c r="K1922" s="6" t="s">
        <v>3430</v>
      </c>
      <c r="L1922" s="5">
        <v>5056854479</v>
      </c>
      <c r="M1922" s="5">
        <v>5056854479</v>
      </c>
      <c r="N1922" s="6" t="s">
        <v>8972</v>
      </c>
      <c r="O1922" s="6" t="s">
        <v>8972</v>
      </c>
      <c r="P1922" s="6" t="s">
        <v>8973</v>
      </c>
      <c r="Q1922" s="5">
        <v>1</v>
      </c>
      <c r="R1922" s="6" t="s">
        <v>8791</v>
      </c>
      <c r="S1922" s="6">
        <f t="shared" si="118"/>
        <v>0</v>
      </c>
      <c r="T1922" s="6">
        <v>0</v>
      </c>
      <c r="U1922" s="6">
        <f t="shared" si="119"/>
        <v>0</v>
      </c>
      <c r="V1922" s="6" t="b">
        <f t="shared" ref="V1922:V1985" si="120">IF(T1922=1, IF(O1922="sub-recipient","gained SS same SR", IF(P1922="sub-recipient", "gained SR","added SS")))</f>
        <v>0</v>
      </c>
      <c r="W1922" s="6" t="b">
        <f t="shared" ref="W1922:W1985" si="121">IF(U1922=1, IF(P1922="sub-recipient","lost SS, kept SR", IF(O1922="sub-recipient", "lost SR","consolidated SS")))</f>
        <v>0</v>
      </c>
    </row>
    <row r="1923" spans="1:23" x14ac:dyDescent="0.2">
      <c r="A1923" s="5">
        <v>3067</v>
      </c>
      <c r="B1923" s="5">
        <v>2124</v>
      </c>
      <c r="C1923" s="6" t="s">
        <v>3545</v>
      </c>
      <c r="D1923" s="6" t="s">
        <v>5772</v>
      </c>
      <c r="E1923" s="6" t="s">
        <v>3546</v>
      </c>
      <c r="F1923" s="6" t="s">
        <v>3546</v>
      </c>
      <c r="G1923" s="6" t="s">
        <v>12512</v>
      </c>
      <c r="H1923" s="6" t="s">
        <v>3441</v>
      </c>
      <c r="I1923" s="6" t="s">
        <v>3441</v>
      </c>
      <c r="J1923" s="6" t="s">
        <v>3430</v>
      </c>
      <c r="K1923" s="6" t="s">
        <v>3430</v>
      </c>
      <c r="L1923" s="5">
        <v>5054554026</v>
      </c>
      <c r="M1923" s="5">
        <v>5054554026</v>
      </c>
      <c r="N1923" s="6" t="s">
        <v>8972</v>
      </c>
      <c r="O1923" s="6" t="s">
        <v>8972</v>
      </c>
      <c r="P1923" s="6" t="s">
        <v>8976</v>
      </c>
      <c r="Q1923" s="5"/>
      <c r="R1923" s="6" t="s">
        <v>8791</v>
      </c>
      <c r="S1923" s="6">
        <f t="shared" ref="S1923:S1986" si="122">IF(A1923=A1922,1,0)</f>
        <v>0</v>
      </c>
      <c r="T1923" s="6">
        <v>0</v>
      </c>
      <c r="U1923" s="6">
        <f t="shared" ref="U1923:U1986" si="123">IF(B1923=B1922, 1, 0)</f>
        <v>0</v>
      </c>
      <c r="V1923" s="6" t="b">
        <f t="shared" si="120"/>
        <v>0</v>
      </c>
      <c r="W1923" s="6" t="b">
        <f t="shared" si="121"/>
        <v>0</v>
      </c>
    </row>
    <row r="1924" spans="1:23" x14ac:dyDescent="0.2">
      <c r="A1924" s="5">
        <v>3068</v>
      </c>
      <c r="B1924" s="5">
        <v>2125</v>
      </c>
      <c r="C1924" s="6" t="s">
        <v>12513</v>
      </c>
      <c r="D1924" s="6" t="s">
        <v>12513</v>
      </c>
      <c r="E1924" s="6" t="s">
        <v>12514</v>
      </c>
      <c r="F1924" s="6" t="s">
        <v>12514</v>
      </c>
      <c r="G1924" s="6" t="s">
        <v>12515</v>
      </c>
      <c r="H1924" s="6" t="s">
        <v>3441</v>
      </c>
      <c r="I1924" s="6" t="s">
        <v>3441</v>
      </c>
      <c r="J1924" s="6" t="s">
        <v>3430</v>
      </c>
      <c r="K1924" s="6" t="s">
        <v>3430</v>
      </c>
      <c r="L1924" s="5">
        <v>5059825565</v>
      </c>
      <c r="M1924" s="5">
        <v>5059825565</v>
      </c>
      <c r="N1924" s="6" t="s">
        <v>11017</v>
      </c>
      <c r="O1924" s="6" t="s">
        <v>11017</v>
      </c>
      <c r="P1924" s="6" t="s">
        <v>8973</v>
      </c>
      <c r="Q1924" s="5">
        <v>1</v>
      </c>
      <c r="R1924" s="6" t="s">
        <v>8792</v>
      </c>
      <c r="S1924" s="6">
        <f t="shared" si="122"/>
        <v>0</v>
      </c>
      <c r="T1924" s="6">
        <v>0</v>
      </c>
      <c r="U1924" s="6">
        <f t="shared" si="123"/>
        <v>0</v>
      </c>
      <c r="V1924" s="6" t="b">
        <f t="shared" si="120"/>
        <v>0</v>
      </c>
      <c r="W1924" s="6" t="b">
        <f t="shared" si="121"/>
        <v>0</v>
      </c>
    </row>
    <row r="1925" spans="1:23" x14ac:dyDescent="0.2">
      <c r="A1925" s="5">
        <v>3070</v>
      </c>
      <c r="B1925" s="5">
        <v>2126</v>
      </c>
      <c r="C1925" s="6" t="s">
        <v>3549</v>
      </c>
      <c r="D1925" s="6" t="s">
        <v>5773</v>
      </c>
      <c r="E1925" s="6" t="s">
        <v>3550</v>
      </c>
      <c r="F1925" s="6" t="s">
        <v>3550</v>
      </c>
      <c r="G1925" s="6" t="s">
        <v>6908</v>
      </c>
      <c r="H1925" s="6" t="s">
        <v>3441</v>
      </c>
      <c r="I1925" s="6" t="s">
        <v>3441</v>
      </c>
      <c r="J1925" s="6" t="s">
        <v>3430</v>
      </c>
      <c r="K1925" s="6" t="s">
        <v>3430</v>
      </c>
      <c r="L1925" s="5">
        <v>5054671081</v>
      </c>
      <c r="M1925" s="5">
        <v>5054671081</v>
      </c>
      <c r="N1925" s="6" t="s">
        <v>8972</v>
      </c>
      <c r="O1925" s="6" t="s">
        <v>8972</v>
      </c>
      <c r="P1925" s="6" t="s">
        <v>8976</v>
      </c>
      <c r="Q1925" s="5"/>
      <c r="R1925" s="6" t="s">
        <v>8792</v>
      </c>
      <c r="S1925" s="6">
        <f t="shared" si="122"/>
        <v>0</v>
      </c>
      <c r="T1925" s="6">
        <v>0</v>
      </c>
      <c r="U1925" s="6">
        <f t="shared" si="123"/>
        <v>0</v>
      </c>
      <c r="V1925" s="6" t="b">
        <f t="shared" si="120"/>
        <v>0</v>
      </c>
      <c r="W1925" s="6" t="b">
        <f t="shared" si="121"/>
        <v>0</v>
      </c>
    </row>
    <row r="1926" spans="1:23" x14ac:dyDescent="0.2">
      <c r="A1926" s="5">
        <v>3069</v>
      </c>
      <c r="B1926" s="5">
        <v>2127</v>
      </c>
      <c r="C1926" s="6" t="s">
        <v>3547</v>
      </c>
      <c r="D1926" s="6" t="s">
        <v>5774</v>
      </c>
      <c r="E1926" s="6" t="s">
        <v>3548</v>
      </c>
      <c r="F1926" s="6" t="s">
        <v>3548</v>
      </c>
      <c r="G1926" s="6" t="s">
        <v>3548</v>
      </c>
      <c r="H1926" s="6" t="s">
        <v>3441</v>
      </c>
      <c r="I1926" s="6" t="s">
        <v>3441</v>
      </c>
      <c r="J1926" s="6" t="s">
        <v>3430</v>
      </c>
      <c r="K1926" s="6" t="s">
        <v>3430</v>
      </c>
      <c r="L1926" s="5">
        <v>5054672439</v>
      </c>
      <c r="M1926" s="5">
        <v>5054672439</v>
      </c>
      <c r="N1926" s="6" t="s">
        <v>8972</v>
      </c>
      <c r="O1926" s="6" t="s">
        <v>8972</v>
      </c>
      <c r="P1926" s="6" t="s">
        <v>8976</v>
      </c>
      <c r="Q1926" s="5"/>
      <c r="R1926" s="6" t="s">
        <v>8792</v>
      </c>
      <c r="S1926" s="6">
        <f t="shared" si="122"/>
        <v>0</v>
      </c>
      <c r="T1926" s="6">
        <v>0</v>
      </c>
      <c r="U1926" s="6">
        <f t="shared" si="123"/>
        <v>0</v>
      </c>
      <c r="V1926" s="6" t="b">
        <f t="shared" si="120"/>
        <v>0</v>
      </c>
      <c r="W1926" s="6" t="b">
        <f t="shared" si="121"/>
        <v>0</v>
      </c>
    </row>
    <row r="1927" spans="1:23" x14ac:dyDescent="0.2">
      <c r="A1927" s="5">
        <v>3075</v>
      </c>
      <c r="B1927" s="5">
        <v>2128</v>
      </c>
      <c r="C1927" s="6" t="s">
        <v>12517</v>
      </c>
      <c r="D1927" s="6" t="s">
        <v>12518</v>
      </c>
      <c r="E1927" s="6" t="s">
        <v>12519</v>
      </c>
      <c r="F1927" s="6" t="s">
        <v>12519</v>
      </c>
      <c r="G1927" s="6" t="s">
        <v>12520</v>
      </c>
      <c r="H1927" s="6" t="s">
        <v>3435</v>
      </c>
      <c r="I1927" s="6" t="s">
        <v>3435</v>
      </c>
      <c r="J1927" s="6" t="s">
        <v>3430</v>
      </c>
      <c r="K1927" s="6" t="s">
        <v>3430</v>
      </c>
      <c r="L1927" s="5">
        <v>5052729281</v>
      </c>
      <c r="M1927" s="5">
        <v>5052729281</v>
      </c>
      <c r="N1927" s="6" t="s">
        <v>11017</v>
      </c>
      <c r="O1927" s="6" t="s">
        <v>11017</v>
      </c>
      <c r="P1927" s="6" t="s">
        <v>8974</v>
      </c>
      <c r="Q1927" s="5">
        <v>0</v>
      </c>
      <c r="R1927" s="6" t="s">
        <v>12521</v>
      </c>
      <c r="S1927" s="6">
        <f t="shared" si="122"/>
        <v>0</v>
      </c>
      <c r="T1927" s="6">
        <v>0</v>
      </c>
      <c r="U1927" s="6">
        <f t="shared" si="123"/>
        <v>0</v>
      </c>
      <c r="V1927" s="6" t="b">
        <f t="shared" si="120"/>
        <v>0</v>
      </c>
      <c r="W1927" s="6" t="b">
        <f t="shared" si="121"/>
        <v>0</v>
      </c>
    </row>
    <row r="1928" spans="1:23" x14ac:dyDescent="0.2">
      <c r="A1928" s="5">
        <v>3076</v>
      </c>
      <c r="B1928" s="5">
        <v>2129</v>
      </c>
      <c r="C1928" s="6" t="s">
        <v>3555</v>
      </c>
      <c r="D1928" s="6" t="s">
        <v>5775</v>
      </c>
      <c r="E1928" s="6" t="s">
        <v>7694</v>
      </c>
      <c r="F1928" s="6" t="s">
        <v>7694</v>
      </c>
      <c r="G1928" s="6" t="s">
        <v>7695</v>
      </c>
      <c r="H1928" s="6" t="s">
        <v>3435</v>
      </c>
      <c r="I1928" s="6" t="s">
        <v>3435</v>
      </c>
      <c r="J1928" s="6" t="s">
        <v>3430</v>
      </c>
      <c r="K1928" s="6" t="s">
        <v>3430</v>
      </c>
      <c r="L1928" s="5">
        <v>5052722220</v>
      </c>
      <c r="M1928" s="5">
        <v>5052722220</v>
      </c>
      <c r="N1928" s="6" t="s">
        <v>8972</v>
      </c>
      <c r="O1928" s="6" t="s">
        <v>8972</v>
      </c>
      <c r="P1928" s="6" t="s">
        <v>8974</v>
      </c>
      <c r="Q1928" s="5">
        <v>0</v>
      </c>
      <c r="R1928" s="6" t="s">
        <v>12521</v>
      </c>
      <c r="S1928" s="6">
        <f t="shared" si="122"/>
        <v>0</v>
      </c>
      <c r="T1928" s="6">
        <v>0</v>
      </c>
      <c r="U1928" s="6">
        <f t="shared" si="123"/>
        <v>0</v>
      </c>
      <c r="V1928" s="6" t="b">
        <f t="shared" si="120"/>
        <v>0</v>
      </c>
      <c r="W1928" s="6" t="b">
        <f t="shared" si="121"/>
        <v>0</v>
      </c>
    </row>
    <row r="1929" spans="1:23" x14ac:dyDescent="0.2">
      <c r="A1929" s="5">
        <v>3077</v>
      </c>
      <c r="B1929" s="5">
        <v>2130</v>
      </c>
      <c r="C1929" s="6" t="s">
        <v>3556</v>
      </c>
      <c r="D1929" s="6" t="s">
        <v>5776</v>
      </c>
      <c r="E1929" s="6" t="s">
        <v>7696</v>
      </c>
      <c r="F1929" s="6" t="s">
        <v>7696</v>
      </c>
      <c r="G1929" s="6" t="s">
        <v>7697</v>
      </c>
      <c r="H1929" s="6" t="s">
        <v>3435</v>
      </c>
      <c r="I1929" s="6" t="s">
        <v>3435</v>
      </c>
      <c r="J1929" s="6" t="s">
        <v>3430</v>
      </c>
      <c r="K1929" s="6" t="s">
        <v>3430</v>
      </c>
      <c r="L1929" s="5">
        <v>5052722158</v>
      </c>
      <c r="M1929" s="5">
        <v>5052722158</v>
      </c>
      <c r="N1929" s="6" t="s">
        <v>8972</v>
      </c>
      <c r="O1929" s="6" t="s">
        <v>8972</v>
      </c>
      <c r="P1929" s="6" t="s">
        <v>8974</v>
      </c>
      <c r="Q1929" s="5">
        <v>0</v>
      </c>
      <c r="R1929" s="6" t="s">
        <v>12521</v>
      </c>
      <c r="S1929" s="6">
        <f t="shared" si="122"/>
        <v>0</v>
      </c>
      <c r="T1929" s="6">
        <v>0</v>
      </c>
      <c r="U1929" s="6">
        <f t="shared" si="123"/>
        <v>0</v>
      </c>
      <c r="V1929" s="6" t="b">
        <f t="shared" si="120"/>
        <v>0</v>
      </c>
      <c r="W1929" s="6" t="b">
        <f t="shared" si="121"/>
        <v>0</v>
      </c>
    </row>
    <row r="1930" spans="1:23" x14ac:dyDescent="0.2">
      <c r="A1930" s="5">
        <v>3079</v>
      </c>
      <c r="B1930" s="5">
        <v>2131</v>
      </c>
      <c r="C1930" s="6" t="s">
        <v>3558</v>
      </c>
      <c r="D1930" s="6" t="s">
        <v>5777</v>
      </c>
      <c r="E1930" s="6" t="s">
        <v>3559</v>
      </c>
      <c r="F1930" s="6" t="s">
        <v>3559</v>
      </c>
      <c r="G1930" s="6" t="s">
        <v>3559</v>
      </c>
      <c r="H1930" s="6" t="s">
        <v>3435</v>
      </c>
      <c r="I1930" s="6" t="s">
        <v>3435</v>
      </c>
      <c r="J1930" s="6" t="s">
        <v>3430</v>
      </c>
      <c r="K1930" s="6" t="s">
        <v>3430</v>
      </c>
      <c r="L1930" s="5">
        <v>5052722154</v>
      </c>
      <c r="M1930" s="5">
        <v>5052722154</v>
      </c>
      <c r="N1930" s="6" t="s">
        <v>8972</v>
      </c>
      <c r="O1930" s="6" t="s">
        <v>8972</v>
      </c>
      <c r="P1930" s="6" t="s">
        <v>8974</v>
      </c>
      <c r="Q1930" s="5">
        <v>0</v>
      </c>
      <c r="R1930" s="6" t="s">
        <v>12521</v>
      </c>
      <c r="S1930" s="6">
        <f t="shared" si="122"/>
        <v>0</v>
      </c>
      <c r="T1930" s="6">
        <v>0</v>
      </c>
      <c r="U1930" s="6">
        <f t="shared" si="123"/>
        <v>0</v>
      </c>
      <c r="V1930" s="6" t="b">
        <f t="shared" si="120"/>
        <v>0</v>
      </c>
      <c r="W1930" s="6" t="b">
        <f t="shared" si="121"/>
        <v>0</v>
      </c>
    </row>
    <row r="1931" spans="1:23" x14ac:dyDescent="0.2">
      <c r="A1931" s="5">
        <v>3078</v>
      </c>
      <c r="B1931" s="5">
        <v>2132</v>
      </c>
      <c r="C1931" s="6" t="s">
        <v>3557</v>
      </c>
      <c r="D1931" s="6" t="s">
        <v>5778</v>
      </c>
      <c r="E1931" s="6" t="s">
        <v>7698</v>
      </c>
      <c r="F1931" s="6" t="s">
        <v>7698</v>
      </c>
      <c r="G1931" s="6" t="s">
        <v>7698</v>
      </c>
      <c r="H1931" s="6" t="s">
        <v>3435</v>
      </c>
      <c r="I1931" s="6" t="s">
        <v>3435</v>
      </c>
      <c r="J1931" s="6" t="s">
        <v>3430</v>
      </c>
      <c r="K1931" s="6" t="s">
        <v>3430</v>
      </c>
      <c r="L1931" s="5">
        <v>5052722156</v>
      </c>
      <c r="M1931" s="5">
        <v>5052722156</v>
      </c>
      <c r="N1931" s="6" t="s">
        <v>8972</v>
      </c>
      <c r="O1931" s="6" t="s">
        <v>8972</v>
      </c>
      <c r="P1931" s="6" t="s">
        <v>8974</v>
      </c>
      <c r="Q1931" s="5">
        <v>0</v>
      </c>
      <c r="R1931" s="6" t="s">
        <v>12521</v>
      </c>
      <c r="S1931" s="6">
        <f t="shared" si="122"/>
        <v>0</v>
      </c>
      <c r="T1931" s="6">
        <v>0</v>
      </c>
      <c r="U1931" s="6">
        <f t="shared" si="123"/>
        <v>0</v>
      </c>
      <c r="V1931" s="6" t="b">
        <f t="shared" si="120"/>
        <v>0</v>
      </c>
      <c r="W1931" s="6" t="b">
        <f t="shared" si="121"/>
        <v>0</v>
      </c>
    </row>
    <row r="1932" spans="1:23" x14ac:dyDescent="0.2">
      <c r="A1932" s="5">
        <v>3086</v>
      </c>
      <c r="B1932" s="5">
        <v>2133</v>
      </c>
      <c r="C1932" s="6" t="s">
        <v>12524</v>
      </c>
      <c r="D1932" s="6" t="s">
        <v>12524</v>
      </c>
      <c r="E1932" s="6" t="s">
        <v>12525</v>
      </c>
      <c r="F1932" s="6" t="s">
        <v>12525</v>
      </c>
      <c r="G1932" s="6" t="s">
        <v>12526</v>
      </c>
      <c r="H1932" s="6" t="s">
        <v>3435</v>
      </c>
      <c r="I1932" s="6" t="s">
        <v>3435</v>
      </c>
      <c r="J1932" s="6" t="s">
        <v>3430</v>
      </c>
      <c r="K1932" s="6" t="s">
        <v>3430</v>
      </c>
      <c r="L1932" s="5">
        <v>5052720457</v>
      </c>
      <c r="M1932" s="5">
        <v>5059257610</v>
      </c>
      <c r="N1932" s="6" t="s">
        <v>11017</v>
      </c>
      <c r="O1932" s="6" t="s">
        <v>11017</v>
      </c>
      <c r="P1932" s="6" t="s">
        <v>8976</v>
      </c>
      <c r="Q1932" s="5"/>
      <c r="R1932" s="6" t="s">
        <v>8794</v>
      </c>
      <c r="S1932" s="6">
        <f t="shared" si="122"/>
        <v>0</v>
      </c>
      <c r="T1932" s="6">
        <v>0</v>
      </c>
      <c r="U1932" s="6">
        <f t="shared" si="123"/>
        <v>0</v>
      </c>
      <c r="V1932" s="6" t="b">
        <f t="shared" si="120"/>
        <v>0</v>
      </c>
      <c r="W1932" s="6" t="b">
        <f t="shared" si="121"/>
        <v>0</v>
      </c>
    </row>
    <row r="1933" spans="1:23" x14ac:dyDescent="0.2">
      <c r="A1933" s="5">
        <v>3088</v>
      </c>
      <c r="B1933" s="5">
        <v>2134</v>
      </c>
      <c r="C1933" s="6" t="s">
        <v>3564</v>
      </c>
      <c r="D1933" s="6" t="s">
        <v>5779</v>
      </c>
      <c r="E1933" s="6" t="s">
        <v>7699</v>
      </c>
      <c r="F1933" s="6" t="s">
        <v>7699</v>
      </c>
      <c r="G1933" s="6" t="s">
        <v>7700</v>
      </c>
      <c r="H1933" s="6" t="s">
        <v>3435</v>
      </c>
      <c r="I1933" s="6" t="s">
        <v>3435</v>
      </c>
      <c r="J1933" s="6" t="s">
        <v>3430</v>
      </c>
      <c r="K1933" s="6" t="s">
        <v>3430</v>
      </c>
      <c r="L1933" s="5">
        <v>5052563363</v>
      </c>
      <c r="M1933" s="5">
        <v>5052563363</v>
      </c>
      <c r="N1933" s="6" t="s">
        <v>8972</v>
      </c>
      <c r="O1933" s="6" t="s">
        <v>8972</v>
      </c>
      <c r="P1933" s="6" t="s">
        <v>8976</v>
      </c>
      <c r="Q1933" s="5"/>
      <c r="R1933" s="6" t="s">
        <v>8794</v>
      </c>
      <c r="S1933" s="6">
        <f t="shared" si="122"/>
        <v>0</v>
      </c>
      <c r="T1933" s="6">
        <v>0</v>
      </c>
      <c r="U1933" s="6">
        <f t="shared" si="123"/>
        <v>0</v>
      </c>
      <c r="V1933" s="6" t="b">
        <f t="shared" si="120"/>
        <v>0</v>
      </c>
      <c r="W1933" s="6" t="b">
        <f t="shared" si="121"/>
        <v>0</v>
      </c>
    </row>
    <row r="1934" spans="1:23" x14ac:dyDescent="0.2">
      <c r="A1934" s="5">
        <v>3089</v>
      </c>
      <c r="B1934" s="5">
        <v>2135</v>
      </c>
      <c r="C1934" s="6" t="s">
        <v>3565</v>
      </c>
      <c r="D1934" s="6" t="s">
        <v>5780</v>
      </c>
      <c r="E1934" s="6" t="s">
        <v>7701</v>
      </c>
      <c r="F1934" s="6" t="s">
        <v>7701</v>
      </c>
      <c r="G1934" s="6" t="s">
        <v>7702</v>
      </c>
      <c r="H1934" s="6" t="s">
        <v>3435</v>
      </c>
      <c r="I1934" s="6" t="s">
        <v>3435</v>
      </c>
      <c r="J1934" s="6" t="s">
        <v>3430</v>
      </c>
      <c r="K1934" s="6" t="s">
        <v>3430</v>
      </c>
      <c r="L1934" s="5">
        <v>5052920090</v>
      </c>
      <c r="M1934" s="5">
        <v>5052920090</v>
      </c>
      <c r="N1934" s="6" t="s">
        <v>8972</v>
      </c>
      <c r="O1934" s="6" t="s">
        <v>8972</v>
      </c>
      <c r="P1934" s="6" t="s">
        <v>8976</v>
      </c>
      <c r="Q1934" s="5"/>
      <c r="R1934" s="6" t="s">
        <v>8794</v>
      </c>
      <c r="S1934" s="6">
        <f t="shared" si="122"/>
        <v>0</v>
      </c>
      <c r="T1934" s="6">
        <v>0</v>
      </c>
      <c r="U1934" s="6">
        <f t="shared" si="123"/>
        <v>0</v>
      </c>
      <c r="V1934" s="6" t="b">
        <f t="shared" si="120"/>
        <v>0</v>
      </c>
      <c r="W1934" s="6" t="b">
        <f t="shared" si="121"/>
        <v>0</v>
      </c>
    </row>
    <row r="1935" spans="1:23" x14ac:dyDescent="0.2">
      <c r="A1935" s="5">
        <v>3087</v>
      </c>
      <c r="B1935" s="5">
        <v>2136</v>
      </c>
      <c r="C1935" s="6" t="s">
        <v>3563</v>
      </c>
      <c r="D1935" s="6" t="s">
        <v>5781</v>
      </c>
      <c r="E1935" s="6" t="s">
        <v>7703</v>
      </c>
      <c r="F1935" s="6" t="s">
        <v>7703</v>
      </c>
      <c r="G1935" s="6" t="s">
        <v>12527</v>
      </c>
      <c r="H1935" s="6" t="s">
        <v>3435</v>
      </c>
      <c r="I1935" s="6" t="s">
        <v>3435</v>
      </c>
      <c r="J1935" s="6" t="s">
        <v>3430</v>
      </c>
      <c r="K1935" s="6" t="s">
        <v>3430</v>
      </c>
      <c r="L1935" s="5">
        <v>5052441330</v>
      </c>
      <c r="M1935" s="5">
        <v>5052441330</v>
      </c>
      <c r="N1935" s="6" t="s">
        <v>8972</v>
      </c>
      <c r="O1935" s="6" t="s">
        <v>8972</v>
      </c>
      <c r="P1935" s="6" t="s">
        <v>8976</v>
      </c>
      <c r="Q1935" s="5"/>
      <c r="R1935" s="6" t="s">
        <v>8794</v>
      </c>
      <c r="S1935" s="6">
        <f t="shared" si="122"/>
        <v>0</v>
      </c>
      <c r="T1935" s="6">
        <v>0</v>
      </c>
      <c r="U1935" s="6">
        <f t="shared" si="123"/>
        <v>0</v>
      </c>
      <c r="V1935" s="6" t="b">
        <f t="shared" si="120"/>
        <v>0</v>
      </c>
      <c r="W1935" s="6" t="b">
        <f t="shared" si="121"/>
        <v>0</v>
      </c>
    </row>
    <row r="1936" spans="1:23" x14ac:dyDescent="0.2">
      <c r="A1936" s="5">
        <v>3161</v>
      </c>
      <c r="B1936" s="5">
        <v>2143</v>
      </c>
      <c r="C1936" s="6" t="s">
        <v>3740</v>
      </c>
      <c r="D1936" s="6" t="s">
        <v>3740</v>
      </c>
      <c r="E1936" s="6" t="s">
        <v>3741</v>
      </c>
      <c r="F1936" s="6" t="s">
        <v>3741</v>
      </c>
      <c r="G1936" s="6" t="s">
        <v>6936</v>
      </c>
      <c r="H1936" s="6" t="s">
        <v>3742</v>
      </c>
      <c r="I1936" s="6" t="s">
        <v>3742</v>
      </c>
      <c r="J1936" s="6" t="s">
        <v>3569</v>
      </c>
      <c r="K1936" s="6" t="s">
        <v>3569</v>
      </c>
      <c r="L1936" s="5">
        <v>9186967292</v>
      </c>
      <c r="M1936" s="5">
        <v>9186967292</v>
      </c>
      <c r="N1936" s="6" t="s">
        <v>8972</v>
      </c>
      <c r="O1936" s="6" t="s">
        <v>8972</v>
      </c>
      <c r="P1936" s="6" t="s">
        <v>8975</v>
      </c>
      <c r="Q1936" s="5"/>
      <c r="R1936" s="6" t="s">
        <v>8797</v>
      </c>
      <c r="S1936" s="6">
        <f t="shared" si="122"/>
        <v>0</v>
      </c>
      <c r="T1936" s="6">
        <v>0</v>
      </c>
      <c r="U1936" s="6">
        <f t="shared" si="123"/>
        <v>0</v>
      </c>
      <c r="V1936" s="6" t="b">
        <f t="shared" si="120"/>
        <v>0</v>
      </c>
      <c r="W1936" s="6" t="b">
        <f t="shared" si="121"/>
        <v>0</v>
      </c>
    </row>
    <row r="1937" spans="1:23" x14ac:dyDescent="0.2">
      <c r="A1937" s="5">
        <v>3092</v>
      </c>
      <c r="B1937" s="5">
        <v>2144</v>
      </c>
      <c r="C1937" s="6" t="s">
        <v>3570</v>
      </c>
      <c r="D1937" s="6" t="s">
        <v>3570</v>
      </c>
      <c r="E1937" s="6" t="s">
        <v>3571</v>
      </c>
      <c r="F1937" s="6" t="s">
        <v>3571</v>
      </c>
      <c r="G1937" s="6" t="s">
        <v>3571</v>
      </c>
      <c r="H1937" s="6" t="s">
        <v>3572</v>
      </c>
      <c r="I1937" s="6" t="s">
        <v>3572</v>
      </c>
      <c r="J1937" s="6" t="s">
        <v>3569</v>
      </c>
      <c r="K1937" s="6" t="s">
        <v>3569</v>
      </c>
      <c r="L1937" s="5">
        <v>5808892116</v>
      </c>
      <c r="M1937" s="5">
        <v>5808892116</v>
      </c>
      <c r="N1937" s="6" t="s">
        <v>8972</v>
      </c>
      <c r="O1937" s="6" t="s">
        <v>8972</v>
      </c>
      <c r="P1937" s="6" t="s">
        <v>8975</v>
      </c>
      <c r="Q1937" s="5"/>
      <c r="R1937" s="6" t="s">
        <v>8797</v>
      </c>
      <c r="S1937" s="6">
        <f t="shared" si="122"/>
        <v>0</v>
      </c>
      <c r="T1937" s="6">
        <v>0</v>
      </c>
      <c r="U1937" s="6">
        <f t="shared" si="123"/>
        <v>0</v>
      </c>
      <c r="V1937" s="6" t="b">
        <f t="shared" si="120"/>
        <v>0</v>
      </c>
      <c r="W1937" s="6" t="b">
        <f t="shared" si="121"/>
        <v>0</v>
      </c>
    </row>
    <row r="1938" spans="1:23" x14ac:dyDescent="0.2">
      <c r="A1938" s="5">
        <v>3101</v>
      </c>
      <c r="B1938" s="5">
        <v>2145</v>
      </c>
      <c r="C1938" s="6" t="s">
        <v>3591</v>
      </c>
      <c r="D1938" s="6" t="s">
        <v>3591</v>
      </c>
      <c r="E1938" s="6" t="s">
        <v>7704</v>
      </c>
      <c r="F1938" s="6" t="s">
        <v>7704</v>
      </c>
      <c r="G1938" s="6" t="s">
        <v>7705</v>
      </c>
      <c r="H1938" s="6" t="s">
        <v>3592</v>
      </c>
      <c r="I1938" s="6" t="s">
        <v>3592</v>
      </c>
      <c r="J1938" s="6" t="s">
        <v>3569</v>
      </c>
      <c r="K1938" s="6" t="s">
        <v>3569</v>
      </c>
      <c r="L1938" s="5">
        <v>5806253693</v>
      </c>
      <c r="M1938" s="5">
        <v>5806253693</v>
      </c>
      <c r="N1938" s="6" t="s">
        <v>8972</v>
      </c>
      <c r="O1938" s="6" t="s">
        <v>8972</v>
      </c>
      <c r="P1938" s="6" t="s">
        <v>8975</v>
      </c>
      <c r="Q1938" s="5"/>
      <c r="R1938" s="6" t="s">
        <v>8797</v>
      </c>
      <c r="S1938" s="6">
        <f t="shared" si="122"/>
        <v>0</v>
      </c>
      <c r="T1938" s="6">
        <v>0</v>
      </c>
      <c r="U1938" s="6">
        <f t="shared" si="123"/>
        <v>0</v>
      </c>
      <c r="V1938" s="6" t="b">
        <f t="shared" si="120"/>
        <v>0</v>
      </c>
      <c r="W1938" s="6" t="b">
        <f t="shared" si="121"/>
        <v>0</v>
      </c>
    </row>
    <row r="1939" spans="1:23" x14ac:dyDescent="0.2">
      <c r="A1939" s="5">
        <v>3093</v>
      </c>
      <c r="B1939" s="5">
        <v>2146</v>
      </c>
      <c r="C1939" s="6" t="s">
        <v>3573</v>
      </c>
      <c r="D1939" s="6" t="s">
        <v>3573</v>
      </c>
      <c r="E1939" s="6" t="s">
        <v>3574</v>
      </c>
      <c r="F1939" s="6" t="s">
        <v>3574</v>
      </c>
      <c r="G1939" s="6" t="s">
        <v>3574</v>
      </c>
      <c r="H1939" s="6" t="s">
        <v>3575</v>
      </c>
      <c r="I1939" s="6" t="s">
        <v>3575</v>
      </c>
      <c r="J1939" s="6" t="s">
        <v>3569</v>
      </c>
      <c r="K1939" s="6" t="s">
        <v>3569</v>
      </c>
      <c r="L1939" s="5">
        <v>5802251173</v>
      </c>
      <c r="M1939" s="5">
        <v>5802251173</v>
      </c>
      <c r="N1939" s="6" t="s">
        <v>8972</v>
      </c>
      <c r="O1939" s="6" t="s">
        <v>8972</v>
      </c>
      <c r="P1939" s="6" t="s">
        <v>8975</v>
      </c>
      <c r="Q1939" s="5"/>
      <c r="R1939" s="6" t="s">
        <v>8797</v>
      </c>
      <c r="S1939" s="6">
        <f t="shared" si="122"/>
        <v>0</v>
      </c>
      <c r="T1939" s="6">
        <v>0</v>
      </c>
      <c r="U1939" s="6">
        <f t="shared" si="123"/>
        <v>0</v>
      </c>
      <c r="V1939" s="6" t="b">
        <f t="shared" si="120"/>
        <v>0</v>
      </c>
      <c r="W1939" s="6" t="b">
        <f t="shared" si="121"/>
        <v>0</v>
      </c>
    </row>
    <row r="1940" spans="1:23" x14ac:dyDescent="0.2">
      <c r="A1940" s="5">
        <v>3162</v>
      </c>
      <c r="B1940" s="5">
        <v>2147</v>
      </c>
      <c r="C1940" s="6" t="s">
        <v>3743</v>
      </c>
      <c r="D1940" s="6" t="s">
        <v>3743</v>
      </c>
      <c r="E1940" s="6" t="s">
        <v>7706</v>
      </c>
      <c r="F1940" s="6" t="s">
        <v>7706</v>
      </c>
      <c r="G1940" s="6" t="s">
        <v>7707</v>
      </c>
      <c r="H1940" s="6" t="s">
        <v>3744</v>
      </c>
      <c r="I1940" s="6" t="s">
        <v>3744</v>
      </c>
      <c r="J1940" s="6" t="s">
        <v>3569</v>
      </c>
      <c r="K1940" s="6" t="s">
        <v>3569</v>
      </c>
      <c r="L1940" s="5">
        <v>5809285551</v>
      </c>
      <c r="M1940" s="5">
        <v>5809285551</v>
      </c>
      <c r="N1940" s="6" t="s">
        <v>8972</v>
      </c>
      <c r="O1940" s="6" t="s">
        <v>8972</v>
      </c>
      <c r="P1940" s="6" t="s">
        <v>8975</v>
      </c>
      <c r="Q1940" s="5"/>
      <c r="R1940" s="6" t="s">
        <v>8797</v>
      </c>
      <c r="S1940" s="6">
        <f t="shared" si="122"/>
        <v>0</v>
      </c>
      <c r="T1940" s="6">
        <v>0</v>
      </c>
      <c r="U1940" s="6">
        <f t="shared" si="123"/>
        <v>0</v>
      </c>
      <c r="V1940" s="6" t="b">
        <f t="shared" si="120"/>
        <v>0</v>
      </c>
      <c r="W1940" s="6" t="b">
        <f t="shared" si="121"/>
        <v>0</v>
      </c>
    </row>
    <row r="1941" spans="1:23" x14ac:dyDescent="0.2">
      <c r="A1941" s="5">
        <v>3102</v>
      </c>
      <c r="B1941" s="5">
        <v>2148</v>
      </c>
      <c r="C1941" s="6" t="s">
        <v>3593</v>
      </c>
      <c r="D1941" s="6" t="s">
        <v>3593</v>
      </c>
      <c r="E1941" s="6" t="s">
        <v>3594</v>
      </c>
      <c r="F1941" s="6" t="s">
        <v>3594</v>
      </c>
      <c r="G1941" s="6" t="s">
        <v>6912</v>
      </c>
      <c r="H1941" s="6" t="s">
        <v>3595</v>
      </c>
      <c r="I1941" s="6" t="s">
        <v>3595</v>
      </c>
      <c r="J1941" s="6" t="s">
        <v>3569</v>
      </c>
      <c r="K1941" s="6" t="s">
        <v>3569</v>
      </c>
      <c r="L1941" s="5">
        <v>5806237977</v>
      </c>
      <c r="M1941" s="5">
        <v>5806237977</v>
      </c>
      <c r="N1941" s="6" t="s">
        <v>8972</v>
      </c>
      <c r="O1941" s="6" t="s">
        <v>8972</v>
      </c>
      <c r="P1941" s="6" t="s">
        <v>8975</v>
      </c>
      <c r="Q1941" s="5"/>
      <c r="R1941" s="6" t="s">
        <v>8797</v>
      </c>
      <c r="S1941" s="6">
        <f t="shared" si="122"/>
        <v>0</v>
      </c>
      <c r="T1941" s="6">
        <v>0</v>
      </c>
      <c r="U1941" s="6">
        <f t="shared" si="123"/>
        <v>0</v>
      </c>
      <c r="V1941" s="6" t="b">
        <f t="shared" si="120"/>
        <v>0</v>
      </c>
      <c r="W1941" s="6" t="b">
        <f t="shared" si="121"/>
        <v>0</v>
      </c>
    </row>
    <row r="1942" spans="1:23" x14ac:dyDescent="0.2">
      <c r="A1942" s="5">
        <v>3163</v>
      </c>
      <c r="B1942" s="5">
        <v>2149</v>
      </c>
      <c r="C1942" s="6" t="s">
        <v>3745</v>
      </c>
      <c r="D1942" s="6" t="s">
        <v>3745</v>
      </c>
      <c r="E1942" s="6" t="s">
        <v>3746</v>
      </c>
      <c r="F1942" s="6" t="s">
        <v>3746</v>
      </c>
      <c r="G1942" s="6" t="s">
        <v>3746</v>
      </c>
      <c r="H1942" s="6" t="s">
        <v>3747</v>
      </c>
      <c r="I1942" s="6" t="s">
        <v>3747</v>
      </c>
      <c r="J1942" s="6" t="s">
        <v>3569</v>
      </c>
      <c r="K1942" s="6" t="s">
        <v>3569</v>
      </c>
      <c r="L1942" s="5">
        <v>5809244285</v>
      </c>
      <c r="M1942" s="5">
        <v>5809244285</v>
      </c>
      <c r="N1942" s="6" t="s">
        <v>8972</v>
      </c>
      <c r="O1942" s="6" t="s">
        <v>8972</v>
      </c>
      <c r="P1942" s="6" t="s">
        <v>8975</v>
      </c>
      <c r="Q1942" s="5"/>
      <c r="R1942" s="6" t="s">
        <v>8797</v>
      </c>
      <c r="S1942" s="6">
        <f t="shared" si="122"/>
        <v>0</v>
      </c>
      <c r="T1942" s="6">
        <v>0</v>
      </c>
      <c r="U1942" s="6">
        <f t="shared" si="123"/>
        <v>0</v>
      </c>
      <c r="V1942" s="6" t="b">
        <f t="shared" si="120"/>
        <v>0</v>
      </c>
      <c r="W1942" s="6" t="b">
        <f t="shared" si="121"/>
        <v>0</v>
      </c>
    </row>
    <row r="1943" spans="1:23" x14ac:dyDescent="0.2">
      <c r="A1943" s="5">
        <v>3094</v>
      </c>
      <c r="B1943" s="5">
        <v>2150</v>
      </c>
      <c r="C1943" s="6" t="s">
        <v>3576</v>
      </c>
      <c r="D1943" s="6" t="s">
        <v>3576</v>
      </c>
      <c r="E1943" s="6" t="s">
        <v>3577</v>
      </c>
      <c r="F1943" s="6" t="s">
        <v>3577</v>
      </c>
      <c r="G1943" s="6" t="s">
        <v>6910</v>
      </c>
      <c r="H1943" s="6" t="s">
        <v>3578</v>
      </c>
      <c r="I1943" s="6" t="s">
        <v>3578</v>
      </c>
      <c r="J1943" s="6" t="s">
        <v>3569</v>
      </c>
      <c r="K1943" s="6" t="s">
        <v>3569</v>
      </c>
      <c r="L1943" s="5">
        <v>4052472507</v>
      </c>
      <c r="M1943" s="5">
        <v>4052472507</v>
      </c>
      <c r="N1943" s="6" t="s">
        <v>8972</v>
      </c>
      <c r="O1943" s="6" t="s">
        <v>8972</v>
      </c>
      <c r="P1943" s="6" t="s">
        <v>8975</v>
      </c>
      <c r="Q1943" s="5"/>
      <c r="R1943" s="6" t="s">
        <v>8797</v>
      </c>
      <c r="S1943" s="6">
        <f t="shared" si="122"/>
        <v>0</v>
      </c>
      <c r="T1943" s="6">
        <v>0</v>
      </c>
      <c r="U1943" s="6">
        <f t="shared" si="123"/>
        <v>0</v>
      </c>
      <c r="V1943" s="6" t="b">
        <f t="shared" si="120"/>
        <v>0</v>
      </c>
      <c r="W1943" s="6" t="b">
        <f t="shared" si="121"/>
        <v>0</v>
      </c>
    </row>
    <row r="1944" spans="1:23" x14ac:dyDescent="0.2">
      <c r="A1944" s="5">
        <v>3103</v>
      </c>
      <c r="B1944" s="5">
        <v>2151</v>
      </c>
      <c r="C1944" s="6" t="s">
        <v>3596</v>
      </c>
      <c r="D1944" s="6" t="s">
        <v>3596</v>
      </c>
      <c r="E1944" s="6" t="s">
        <v>7708</v>
      </c>
      <c r="F1944" s="6" t="s">
        <v>7708</v>
      </c>
      <c r="G1944" s="6" t="s">
        <v>8047</v>
      </c>
      <c r="H1944" s="6" t="s">
        <v>3597</v>
      </c>
      <c r="I1944" s="6" t="s">
        <v>3597</v>
      </c>
      <c r="J1944" s="6" t="s">
        <v>3569</v>
      </c>
      <c r="K1944" s="6" t="s">
        <v>3569</v>
      </c>
      <c r="L1944" s="5">
        <v>4052620042</v>
      </c>
      <c r="M1944" s="5">
        <v>4052620042</v>
      </c>
      <c r="N1944" s="6" t="s">
        <v>8972</v>
      </c>
      <c r="O1944" s="6" t="s">
        <v>8972</v>
      </c>
      <c r="P1944" s="6" t="s">
        <v>8975</v>
      </c>
      <c r="Q1944" s="5"/>
      <c r="R1944" s="6" t="s">
        <v>8797</v>
      </c>
      <c r="S1944" s="6">
        <f t="shared" si="122"/>
        <v>0</v>
      </c>
      <c r="T1944" s="6">
        <v>0</v>
      </c>
      <c r="U1944" s="6">
        <f t="shared" si="123"/>
        <v>0</v>
      </c>
      <c r="V1944" s="6" t="b">
        <f t="shared" si="120"/>
        <v>0</v>
      </c>
      <c r="W1944" s="6" t="b">
        <f t="shared" si="121"/>
        <v>0</v>
      </c>
    </row>
    <row r="1945" spans="1:23" x14ac:dyDescent="0.2">
      <c r="A1945" s="5">
        <v>3164</v>
      </c>
      <c r="B1945" s="5">
        <v>2152</v>
      </c>
      <c r="C1945" s="6" t="s">
        <v>3748</v>
      </c>
      <c r="D1945" s="6" t="s">
        <v>3748</v>
      </c>
      <c r="E1945" s="6" t="s">
        <v>3749</v>
      </c>
      <c r="F1945" s="6" t="s">
        <v>3749</v>
      </c>
      <c r="G1945" s="6" t="s">
        <v>8058</v>
      </c>
      <c r="H1945" s="6" t="s">
        <v>3750</v>
      </c>
      <c r="I1945" s="6" t="s">
        <v>3750</v>
      </c>
      <c r="J1945" s="6" t="s">
        <v>3569</v>
      </c>
      <c r="K1945" s="6" t="s">
        <v>3569</v>
      </c>
      <c r="L1945" s="5">
        <v>4053544872</v>
      </c>
      <c r="M1945" s="5">
        <v>4053544872</v>
      </c>
      <c r="N1945" s="6" t="s">
        <v>8972</v>
      </c>
      <c r="O1945" s="6" t="s">
        <v>8972</v>
      </c>
      <c r="P1945" s="6" t="s">
        <v>8975</v>
      </c>
      <c r="Q1945" s="5"/>
      <c r="R1945" s="6" t="s">
        <v>8797</v>
      </c>
      <c r="S1945" s="6">
        <f t="shared" si="122"/>
        <v>0</v>
      </c>
      <c r="T1945" s="6">
        <v>0</v>
      </c>
      <c r="U1945" s="6">
        <f t="shared" si="123"/>
        <v>0</v>
      </c>
      <c r="V1945" s="6" t="b">
        <f t="shared" si="120"/>
        <v>0</v>
      </c>
      <c r="W1945" s="6" t="b">
        <f t="shared" si="121"/>
        <v>0</v>
      </c>
    </row>
    <row r="1946" spans="1:23" x14ac:dyDescent="0.2">
      <c r="A1946" s="5">
        <v>3095</v>
      </c>
      <c r="B1946" s="5">
        <v>2153</v>
      </c>
      <c r="C1946" s="6" t="s">
        <v>2430</v>
      </c>
      <c r="D1946" s="6" t="s">
        <v>2430</v>
      </c>
      <c r="E1946" s="6" t="s">
        <v>3579</v>
      </c>
      <c r="F1946" s="6" t="s">
        <v>3579</v>
      </c>
      <c r="G1946" s="6" t="s">
        <v>3579</v>
      </c>
      <c r="H1946" s="6" t="s">
        <v>3580</v>
      </c>
      <c r="I1946" s="6" t="s">
        <v>3580</v>
      </c>
      <c r="J1946" s="6" t="s">
        <v>3569</v>
      </c>
      <c r="K1946" s="6" t="s">
        <v>3569</v>
      </c>
      <c r="L1946" s="5">
        <v>5802291291</v>
      </c>
      <c r="M1946" s="5">
        <v>5802291291</v>
      </c>
      <c r="N1946" s="6" t="s">
        <v>8972</v>
      </c>
      <c r="O1946" s="6" t="s">
        <v>8972</v>
      </c>
      <c r="P1946" s="6" t="s">
        <v>8975</v>
      </c>
      <c r="Q1946" s="5"/>
      <c r="R1946" s="6" t="s">
        <v>8797</v>
      </c>
      <c r="S1946" s="6">
        <f t="shared" si="122"/>
        <v>0</v>
      </c>
      <c r="T1946" s="6">
        <v>0</v>
      </c>
      <c r="U1946" s="6">
        <f t="shared" si="123"/>
        <v>0</v>
      </c>
      <c r="V1946" s="6" t="b">
        <f t="shared" si="120"/>
        <v>0</v>
      </c>
      <c r="W1946" s="6" t="b">
        <f t="shared" si="121"/>
        <v>0</v>
      </c>
    </row>
    <row r="1947" spans="1:23" x14ac:dyDescent="0.2">
      <c r="A1947" s="5">
        <v>3104</v>
      </c>
      <c r="B1947" s="5">
        <v>2154</v>
      </c>
      <c r="C1947" s="6" t="s">
        <v>3598</v>
      </c>
      <c r="D1947" s="6" t="s">
        <v>3598</v>
      </c>
      <c r="E1947" s="6" t="s">
        <v>3599</v>
      </c>
      <c r="F1947" s="6" t="s">
        <v>3599</v>
      </c>
      <c r="G1947" s="6" t="s">
        <v>3599</v>
      </c>
      <c r="H1947" s="6" t="s">
        <v>3600</v>
      </c>
      <c r="I1947" s="6" t="s">
        <v>3600</v>
      </c>
      <c r="J1947" s="6" t="s">
        <v>3569</v>
      </c>
      <c r="K1947" s="6" t="s">
        <v>3569</v>
      </c>
      <c r="L1947" s="5">
        <v>5802239705</v>
      </c>
      <c r="M1947" s="5">
        <v>5802239705</v>
      </c>
      <c r="N1947" s="6" t="s">
        <v>8972</v>
      </c>
      <c r="O1947" s="6" t="s">
        <v>8972</v>
      </c>
      <c r="P1947" s="6" t="s">
        <v>8975</v>
      </c>
      <c r="Q1947" s="5"/>
      <c r="R1947" s="6" t="s">
        <v>8797</v>
      </c>
      <c r="S1947" s="6">
        <f t="shared" si="122"/>
        <v>0</v>
      </c>
      <c r="T1947" s="6">
        <v>0</v>
      </c>
      <c r="U1947" s="6">
        <f t="shared" si="123"/>
        <v>0</v>
      </c>
      <c r="V1947" s="6" t="b">
        <f t="shared" si="120"/>
        <v>0</v>
      </c>
      <c r="W1947" s="6" t="b">
        <f t="shared" si="121"/>
        <v>0</v>
      </c>
    </row>
    <row r="1948" spans="1:23" x14ac:dyDescent="0.2">
      <c r="A1948" s="5">
        <v>3165</v>
      </c>
      <c r="B1948" s="5">
        <v>2155</v>
      </c>
      <c r="C1948" s="6" t="s">
        <v>1929</v>
      </c>
      <c r="D1948" s="6" t="s">
        <v>1929</v>
      </c>
      <c r="E1948" s="6" t="s">
        <v>7709</v>
      </c>
      <c r="F1948" s="6" t="s">
        <v>7709</v>
      </c>
      <c r="G1948" s="6" t="s">
        <v>8059</v>
      </c>
      <c r="H1948" s="6" t="s">
        <v>3751</v>
      </c>
      <c r="I1948" s="6" t="s">
        <v>3751</v>
      </c>
      <c r="J1948" s="6" t="s">
        <v>3569</v>
      </c>
      <c r="K1948" s="6" t="s">
        <v>3569</v>
      </c>
      <c r="L1948" s="5">
        <v>9184568826</v>
      </c>
      <c r="M1948" s="5">
        <v>9184568826</v>
      </c>
      <c r="N1948" s="6" t="s">
        <v>8972</v>
      </c>
      <c r="O1948" s="6" t="s">
        <v>8972</v>
      </c>
      <c r="P1948" s="6" t="s">
        <v>8975</v>
      </c>
      <c r="Q1948" s="5"/>
      <c r="R1948" s="6" t="s">
        <v>8797</v>
      </c>
      <c r="S1948" s="6">
        <f t="shared" si="122"/>
        <v>0</v>
      </c>
      <c r="T1948" s="6">
        <v>0</v>
      </c>
      <c r="U1948" s="6">
        <f t="shared" si="123"/>
        <v>0</v>
      </c>
      <c r="V1948" s="6" t="b">
        <f t="shared" si="120"/>
        <v>0</v>
      </c>
      <c r="W1948" s="6" t="b">
        <f t="shared" si="121"/>
        <v>0</v>
      </c>
    </row>
    <row r="1949" spans="1:23" x14ac:dyDescent="0.2">
      <c r="A1949" s="5">
        <v>3096</v>
      </c>
      <c r="B1949" s="5">
        <v>2156</v>
      </c>
      <c r="C1949" s="6" t="s">
        <v>1665</v>
      </c>
      <c r="D1949" s="6" t="s">
        <v>1665</v>
      </c>
      <c r="E1949" s="6" t="s">
        <v>7710</v>
      </c>
      <c r="F1949" s="6" t="s">
        <v>7710</v>
      </c>
      <c r="G1949" s="6" t="s">
        <v>7711</v>
      </c>
      <c r="H1949" s="6" t="s">
        <v>3581</v>
      </c>
      <c r="I1949" s="6" t="s">
        <v>3581</v>
      </c>
      <c r="J1949" s="6" t="s">
        <v>3569</v>
      </c>
      <c r="K1949" s="6" t="s">
        <v>3569</v>
      </c>
      <c r="L1949" s="5">
        <v>5803268821</v>
      </c>
      <c r="M1949" s="5">
        <v>5803268821</v>
      </c>
      <c r="N1949" s="6" t="s">
        <v>8972</v>
      </c>
      <c r="O1949" s="6" t="s">
        <v>8972</v>
      </c>
      <c r="P1949" s="6" t="s">
        <v>8975</v>
      </c>
      <c r="Q1949" s="5"/>
      <c r="R1949" s="6" t="s">
        <v>8797</v>
      </c>
      <c r="S1949" s="6">
        <f t="shared" si="122"/>
        <v>0</v>
      </c>
      <c r="T1949" s="6">
        <v>0</v>
      </c>
      <c r="U1949" s="6">
        <f t="shared" si="123"/>
        <v>0</v>
      </c>
      <c r="V1949" s="6" t="b">
        <f t="shared" si="120"/>
        <v>0</v>
      </c>
      <c r="W1949" s="6" t="b">
        <f t="shared" si="121"/>
        <v>0</v>
      </c>
    </row>
    <row r="1950" spans="1:23" x14ac:dyDescent="0.2">
      <c r="A1950" s="5">
        <v>3166</v>
      </c>
      <c r="B1950" s="5">
        <v>2157</v>
      </c>
      <c r="C1950" s="6" t="s">
        <v>3752</v>
      </c>
      <c r="D1950" s="6" t="s">
        <v>3752</v>
      </c>
      <c r="E1950" s="6" t="s">
        <v>3753</v>
      </c>
      <c r="F1950" s="6" t="s">
        <v>3753</v>
      </c>
      <c r="G1950" s="6" t="s">
        <v>13238</v>
      </c>
      <c r="H1950" s="6" t="s">
        <v>3754</v>
      </c>
      <c r="I1950" s="6" t="s">
        <v>3754</v>
      </c>
      <c r="J1950" s="6" t="s">
        <v>3569</v>
      </c>
      <c r="K1950" s="6" t="s">
        <v>3569</v>
      </c>
      <c r="L1950" s="5">
        <v>4053214048</v>
      </c>
      <c r="M1950" s="5">
        <v>4053214048</v>
      </c>
      <c r="N1950" s="6" t="s">
        <v>8972</v>
      </c>
      <c r="O1950" s="6" t="s">
        <v>8972</v>
      </c>
      <c r="P1950" s="6" t="s">
        <v>8975</v>
      </c>
      <c r="Q1950" s="5"/>
      <c r="R1950" s="6" t="s">
        <v>8797</v>
      </c>
      <c r="S1950" s="6">
        <f t="shared" si="122"/>
        <v>0</v>
      </c>
      <c r="T1950" s="6">
        <v>0</v>
      </c>
      <c r="U1950" s="6">
        <f t="shared" si="123"/>
        <v>0</v>
      </c>
      <c r="V1950" s="6" t="b">
        <f t="shared" si="120"/>
        <v>0</v>
      </c>
      <c r="W1950" s="6" t="b">
        <f t="shared" si="121"/>
        <v>0</v>
      </c>
    </row>
    <row r="1951" spans="1:23" x14ac:dyDescent="0.2">
      <c r="A1951" s="5">
        <v>3097</v>
      </c>
      <c r="B1951" s="5">
        <v>2158</v>
      </c>
      <c r="C1951" s="6" t="s">
        <v>3582</v>
      </c>
      <c r="D1951" s="6" t="s">
        <v>3582</v>
      </c>
      <c r="E1951" s="6" t="s">
        <v>7712</v>
      </c>
      <c r="F1951" s="6" t="s">
        <v>7712</v>
      </c>
      <c r="G1951" s="6" t="s">
        <v>7713</v>
      </c>
      <c r="H1951" s="6" t="s">
        <v>3583</v>
      </c>
      <c r="I1951" s="6" t="s">
        <v>3583</v>
      </c>
      <c r="J1951" s="6" t="s">
        <v>3569</v>
      </c>
      <c r="K1951" s="6" t="s">
        <v>3569</v>
      </c>
      <c r="L1951" s="5">
        <v>4057941591</v>
      </c>
      <c r="M1951" s="5">
        <v>4057941591</v>
      </c>
      <c r="N1951" s="6" t="s">
        <v>8972</v>
      </c>
      <c r="O1951" s="6" t="s">
        <v>8972</v>
      </c>
      <c r="P1951" s="6" t="s">
        <v>8975</v>
      </c>
      <c r="Q1951" s="5"/>
      <c r="R1951" s="6" t="s">
        <v>8797</v>
      </c>
      <c r="S1951" s="6">
        <f t="shared" si="122"/>
        <v>0</v>
      </c>
      <c r="T1951" s="6">
        <v>0</v>
      </c>
      <c r="U1951" s="6">
        <f t="shared" si="123"/>
        <v>0</v>
      </c>
      <c r="V1951" s="6" t="b">
        <f t="shared" si="120"/>
        <v>0</v>
      </c>
      <c r="W1951" s="6" t="b">
        <f t="shared" si="121"/>
        <v>0</v>
      </c>
    </row>
    <row r="1952" spans="1:23" x14ac:dyDescent="0.2">
      <c r="A1952" s="5">
        <v>3105</v>
      </c>
      <c r="B1952" s="5">
        <v>2159</v>
      </c>
      <c r="C1952" s="6" t="s">
        <v>3601</v>
      </c>
      <c r="D1952" s="6" t="s">
        <v>3601</v>
      </c>
      <c r="E1952" s="6" t="s">
        <v>7714</v>
      </c>
      <c r="F1952" s="6" t="s">
        <v>7714</v>
      </c>
      <c r="G1952" s="6" t="s">
        <v>7715</v>
      </c>
      <c r="H1952" s="6" t="s">
        <v>3602</v>
      </c>
      <c r="I1952" s="6" t="s">
        <v>3602</v>
      </c>
      <c r="J1952" s="6" t="s">
        <v>3569</v>
      </c>
      <c r="K1952" s="6" t="s">
        <v>3569</v>
      </c>
      <c r="L1952" s="5">
        <v>5809272367</v>
      </c>
      <c r="M1952" s="5">
        <v>5809272367</v>
      </c>
      <c r="N1952" s="6" t="s">
        <v>8972</v>
      </c>
      <c r="O1952" s="6" t="s">
        <v>8972</v>
      </c>
      <c r="P1952" s="6" t="s">
        <v>8975</v>
      </c>
      <c r="Q1952" s="5"/>
      <c r="R1952" s="6" t="s">
        <v>8797</v>
      </c>
      <c r="S1952" s="6">
        <f t="shared" si="122"/>
        <v>0</v>
      </c>
      <c r="T1952" s="6">
        <v>0</v>
      </c>
      <c r="U1952" s="6">
        <f t="shared" si="123"/>
        <v>0</v>
      </c>
      <c r="V1952" s="6" t="b">
        <f t="shared" si="120"/>
        <v>0</v>
      </c>
      <c r="W1952" s="6" t="b">
        <f t="shared" si="121"/>
        <v>0</v>
      </c>
    </row>
    <row r="1953" spans="1:23" x14ac:dyDescent="0.2">
      <c r="A1953" s="5">
        <v>3167</v>
      </c>
      <c r="B1953" s="5">
        <v>2160</v>
      </c>
      <c r="C1953" s="6" t="s">
        <v>3755</v>
      </c>
      <c r="D1953" s="6" t="s">
        <v>3755</v>
      </c>
      <c r="E1953" s="6" t="s">
        <v>7716</v>
      </c>
      <c r="F1953" s="6" t="s">
        <v>7716</v>
      </c>
      <c r="G1953" s="6" t="s">
        <v>12533</v>
      </c>
      <c r="H1953" s="6" t="s">
        <v>3756</v>
      </c>
      <c r="I1953" s="6" t="s">
        <v>3756</v>
      </c>
      <c r="J1953" s="6" t="s">
        <v>3569</v>
      </c>
      <c r="K1953" s="6" t="s">
        <v>3569</v>
      </c>
      <c r="L1953" s="5">
        <v>5802485890</v>
      </c>
      <c r="M1953" s="5">
        <v>5802485890</v>
      </c>
      <c r="N1953" s="6" t="s">
        <v>8972</v>
      </c>
      <c r="O1953" s="6" t="s">
        <v>8972</v>
      </c>
      <c r="P1953" s="6" t="s">
        <v>8975</v>
      </c>
      <c r="Q1953" s="5"/>
      <c r="R1953" s="6" t="s">
        <v>8797</v>
      </c>
      <c r="S1953" s="6">
        <f t="shared" si="122"/>
        <v>0</v>
      </c>
      <c r="T1953" s="6">
        <v>0</v>
      </c>
      <c r="U1953" s="6">
        <f t="shared" si="123"/>
        <v>0</v>
      </c>
      <c r="V1953" s="6" t="b">
        <f t="shared" si="120"/>
        <v>0</v>
      </c>
      <c r="W1953" s="6" t="b">
        <f t="shared" si="121"/>
        <v>0</v>
      </c>
    </row>
    <row r="1954" spans="1:23" x14ac:dyDescent="0.2">
      <c r="A1954" s="5">
        <v>3098</v>
      </c>
      <c r="B1954" s="5">
        <v>2161</v>
      </c>
      <c r="C1954" s="6" t="s">
        <v>3584</v>
      </c>
      <c r="D1954" s="6" t="s">
        <v>3584</v>
      </c>
      <c r="E1954" s="6" t="s">
        <v>7717</v>
      </c>
      <c r="F1954" s="6" t="s">
        <v>7717</v>
      </c>
      <c r="G1954" s="6" t="s">
        <v>7718</v>
      </c>
      <c r="H1954" s="6" t="s">
        <v>3585</v>
      </c>
      <c r="I1954" s="6" t="s">
        <v>3585</v>
      </c>
      <c r="J1954" s="6" t="s">
        <v>3569</v>
      </c>
      <c r="K1954" s="6" t="s">
        <v>3569</v>
      </c>
      <c r="L1954" s="5">
        <v>5808756121</v>
      </c>
      <c r="M1954" s="5">
        <v>5808756121</v>
      </c>
      <c r="N1954" s="6" t="s">
        <v>8972</v>
      </c>
      <c r="O1954" s="6" t="s">
        <v>8972</v>
      </c>
      <c r="P1954" s="6" t="s">
        <v>8975</v>
      </c>
      <c r="Q1954" s="5"/>
      <c r="R1954" s="6" t="s">
        <v>8797</v>
      </c>
      <c r="S1954" s="6">
        <f t="shared" si="122"/>
        <v>0</v>
      </c>
      <c r="T1954" s="6">
        <v>0</v>
      </c>
      <c r="U1954" s="6">
        <f t="shared" si="123"/>
        <v>0</v>
      </c>
      <c r="V1954" s="6" t="b">
        <f t="shared" si="120"/>
        <v>0</v>
      </c>
      <c r="W1954" s="6" t="b">
        <f t="shared" si="121"/>
        <v>0</v>
      </c>
    </row>
    <row r="1955" spans="1:23" x14ac:dyDescent="0.2">
      <c r="A1955" s="5">
        <v>3172</v>
      </c>
      <c r="B1955" s="5">
        <v>2162</v>
      </c>
      <c r="C1955" s="6" t="s">
        <v>3766</v>
      </c>
      <c r="D1955" s="6" t="s">
        <v>3766</v>
      </c>
      <c r="E1955" s="6" t="s">
        <v>3767</v>
      </c>
      <c r="F1955" s="6" t="s">
        <v>3767</v>
      </c>
      <c r="G1955" s="6" t="s">
        <v>6938</v>
      </c>
      <c r="H1955" s="6" t="s">
        <v>3768</v>
      </c>
      <c r="I1955" s="6" t="s">
        <v>3768</v>
      </c>
      <c r="J1955" s="6" t="s">
        <v>3569</v>
      </c>
      <c r="K1955" s="6" t="s">
        <v>3569</v>
      </c>
      <c r="L1955" s="5">
        <v>9182567531</v>
      </c>
      <c r="M1955" s="5">
        <v>9182567531</v>
      </c>
      <c r="N1955" s="6" t="s">
        <v>8972</v>
      </c>
      <c r="O1955" s="6" t="s">
        <v>8972</v>
      </c>
      <c r="P1955" s="6" t="s">
        <v>8975</v>
      </c>
      <c r="Q1955" s="5"/>
      <c r="R1955" s="6" t="s">
        <v>8797</v>
      </c>
      <c r="S1955" s="6">
        <f t="shared" si="122"/>
        <v>0</v>
      </c>
      <c r="T1955" s="6">
        <v>0</v>
      </c>
      <c r="U1955" s="6">
        <f t="shared" si="123"/>
        <v>0</v>
      </c>
      <c r="V1955" s="6" t="b">
        <f t="shared" si="120"/>
        <v>0</v>
      </c>
      <c r="W1955" s="6" t="b">
        <f t="shared" si="121"/>
        <v>0</v>
      </c>
    </row>
    <row r="1956" spans="1:23" x14ac:dyDescent="0.2">
      <c r="A1956" s="5">
        <v>3168</v>
      </c>
      <c r="B1956" s="5">
        <v>2163</v>
      </c>
      <c r="C1956" s="6" t="s">
        <v>3757</v>
      </c>
      <c r="D1956" s="6" t="s">
        <v>3757</v>
      </c>
      <c r="E1956" s="6" t="s">
        <v>3758</v>
      </c>
      <c r="F1956" s="6" t="s">
        <v>3758</v>
      </c>
      <c r="G1956" s="6" t="s">
        <v>8060</v>
      </c>
      <c r="H1956" s="6" t="s">
        <v>3759</v>
      </c>
      <c r="I1956" s="6" t="s">
        <v>3759</v>
      </c>
      <c r="J1956" s="6" t="s">
        <v>3569</v>
      </c>
      <c r="K1956" s="6" t="s">
        <v>3569</v>
      </c>
      <c r="L1956" s="5">
        <v>9183673341</v>
      </c>
      <c r="M1956" s="5">
        <v>9183673341</v>
      </c>
      <c r="N1956" s="6" t="s">
        <v>8972</v>
      </c>
      <c r="O1956" s="6" t="s">
        <v>8972</v>
      </c>
      <c r="P1956" s="6" t="s">
        <v>8975</v>
      </c>
      <c r="Q1956" s="5"/>
      <c r="R1956" s="6" t="s">
        <v>8797</v>
      </c>
      <c r="S1956" s="6">
        <f t="shared" si="122"/>
        <v>0</v>
      </c>
      <c r="T1956" s="6">
        <v>0</v>
      </c>
      <c r="U1956" s="6">
        <f t="shared" si="123"/>
        <v>0</v>
      </c>
      <c r="V1956" s="6" t="b">
        <f t="shared" si="120"/>
        <v>0</v>
      </c>
      <c r="W1956" s="6" t="b">
        <f t="shared" si="121"/>
        <v>0</v>
      </c>
    </row>
    <row r="1957" spans="1:23" x14ac:dyDescent="0.2">
      <c r="A1957" s="5">
        <v>3106</v>
      </c>
      <c r="B1957" s="5">
        <v>2164</v>
      </c>
      <c r="C1957" s="6" t="s">
        <v>3603</v>
      </c>
      <c r="D1957" s="6" t="s">
        <v>3603</v>
      </c>
      <c r="E1957" s="6" t="s">
        <v>7719</v>
      </c>
      <c r="F1957" s="6" t="s">
        <v>7719</v>
      </c>
      <c r="G1957" s="6" t="s">
        <v>7720</v>
      </c>
      <c r="H1957" s="6" t="s">
        <v>3604</v>
      </c>
      <c r="I1957" s="6" t="s">
        <v>3604</v>
      </c>
      <c r="J1957" s="6" t="s">
        <v>3569</v>
      </c>
      <c r="K1957" s="6" t="s">
        <v>3569</v>
      </c>
      <c r="L1957" s="5">
        <v>9182245531</v>
      </c>
      <c r="M1957" s="5">
        <v>9182245531</v>
      </c>
      <c r="N1957" s="6" t="s">
        <v>8972</v>
      </c>
      <c r="O1957" s="6" t="s">
        <v>8972</v>
      </c>
      <c r="P1957" s="6" t="s">
        <v>8975</v>
      </c>
      <c r="Q1957" s="5"/>
      <c r="R1957" s="6" t="s">
        <v>8797</v>
      </c>
      <c r="S1957" s="6">
        <f t="shared" si="122"/>
        <v>0</v>
      </c>
      <c r="T1957" s="6">
        <v>0</v>
      </c>
      <c r="U1957" s="6">
        <f t="shared" si="123"/>
        <v>0</v>
      </c>
      <c r="V1957" s="6" t="b">
        <f t="shared" si="120"/>
        <v>0</v>
      </c>
      <c r="W1957" s="6" t="b">
        <f t="shared" si="121"/>
        <v>0</v>
      </c>
    </row>
    <row r="1958" spans="1:23" x14ac:dyDescent="0.2">
      <c r="A1958" s="5">
        <v>3169</v>
      </c>
      <c r="B1958" s="5">
        <v>2165</v>
      </c>
      <c r="C1958" s="6" t="s">
        <v>3760</v>
      </c>
      <c r="D1958" s="6" t="s">
        <v>3760</v>
      </c>
      <c r="E1958" s="6" t="s">
        <v>3761</v>
      </c>
      <c r="F1958" s="6" t="s">
        <v>3761</v>
      </c>
      <c r="G1958" s="6" t="s">
        <v>8061</v>
      </c>
      <c r="H1958" s="6" t="s">
        <v>1434</v>
      </c>
      <c r="I1958" s="6" t="s">
        <v>1434</v>
      </c>
      <c r="J1958" s="6" t="s">
        <v>3569</v>
      </c>
      <c r="K1958" s="6" t="s">
        <v>3569</v>
      </c>
      <c r="L1958" s="5">
        <v>5803232100</v>
      </c>
      <c r="M1958" s="5">
        <v>5803232100</v>
      </c>
      <c r="N1958" s="6" t="s">
        <v>8972</v>
      </c>
      <c r="O1958" s="6" t="s">
        <v>8972</v>
      </c>
      <c r="P1958" s="6" t="s">
        <v>8975</v>
      </c>
      <c r="Q1958" s="5"/>
      <c r="R1958" s="6" t="s">
        <v>8797</v>
      </c>
      <c r="S1958" s="6">
        <f t="shared" si="122"/>
        <v>0</v>
      </c>
      <c r="T1958" s="6">
        <v>0</v>
      </c>
      <c r="U1958" s="6">
        <f t="shared" si="123"/>
        <v>0</v>
      </c>
      <c r="V1958" s="6" t="b">
        <f t="shared" si="120"/>
        <v>0</v>
      </c>
      <c r="W1958" s="6" t="b">
        <f t="shared" si="121"/>
        <v>0</v>
      </c>
    </row>
    <row r="1959" spans="1:23" x14ac:dyDescent="0.2">
      <c r="A1959" s="5">
        <v>3099</v>
      </c>
      <c r="B1959" s="5">
        <v>2166</v>
      </c>
      <c r="C1959" s="6" t="s">
        <v>3586</v>
      </c>
      <c r="D1959" s="6" t="s">
        <v>3586</v>
      </c>
      <c r="E1959" s="6" t="s">
        <v>3587</v>
      </c>
      <c r="F1959" s="6" t="s">
        <v>3587</v>
      </c>
      <c r="G1959" s="6" t="s">
        <v>6911</v>
      </c>
      <c r="H1959" s="6" t="s">
        <v>3588</v>
      </c>
      <c r="I1959" s="6" t="s">
        <v>3588</v>
      </c>
      <c r="J1959" s="6" t="s">
        <v>3569</v>
      </c>
      <c r="K1959" s="6" t="s">
        <v>3569</v>
      </c>
      <c r="L1959" s="5">
        <v>5807726417</v>
      </c>
      <c r="M1959" s="5">
        <v>5807726417</v>
      </c>
      <c r="N1959" s="6" t="s">
        <v>8972</v>
      </c>
      <c r="O1959" s="6" t="s">
        <v>8972</v>
      </c>
      <c r="P1959" s="6" t="s">
        <v>8975</v>
      </c>
      <c r="Q1959" s="5"/>
      <c r="R1959" s="6" t="s">
        <v>8797</v>
      </c>
      <c r="S1959" s="6">
        <f t="shared" si="122"/>
        <v>0</v>
      </c>
      <c r="T1959" s="6">
        <v>0</v>
      </c>
      <c r="U1959" s="6">
        <f t="shared" si="123"/>
        <v>0</v>
      </c>
      <c r="V1959" s="6" t="b">
        <f t="shared" si="120"/>
        <v>0</v>
      </c>
      <c r="W1959" s="6" t="b">
        <f t="shared" si="121"/>
        <v>0</v>
      </c>
    </row>
    <row r="1960" spans="1:23" x14ac:dyDescent="0.2">
      <c r="A1960" s="5">
        <v>3107</v>
      </c>
      <c r="B1960" s="5">
        <v>2167</v>
      </c>
      <c r="C1960" s="6" t="s">
        <v>3605</v>
      </c>
      <c r="D1960" s="6" t="s">
        <v>3605</v>
      </c>
      <c r="E1960" s="6" t="s">
        <v>3606</v>
      </c>
      <c r="F1960" s="6" t="s">
        <v>3606</v>
      </c>
      <c r="G1960" s="6" t="s">
        <v>3606</v>
      </c>
      <c r="H1960" s="6" t="s">
        <v>1176</v>
      </c>
      <c r="I1960" s="6" t="s">
        <v>1176</v>
      </c>
      <c r="J1960" s="6" t="s">
        <v>3569</v>
      </c>
      <c r="K1960" s="6" t="s">
        <v>3569</v>
      </c>
      <c r="L1960" s="5">
        <v>9182534511</v>
      </c>
      <c r="M1960" s="5">
        <v>9182534511</v>
      </c>
      <c r="N1960" s="6" t="s">
        <v>8972</v>
      </c>
      <c r="O1960" s="6" t="s">
        <v>8972</v>
      </c>
      <c r="P1960" s="6" t="s">
        <v>8975</v>
      </c>
      <c r="Q1960" s="5"/>
      <c r="R1960" s="6" t="s">
        <v>8797</v>
      </c>
      <c r="S1960" s="6">
        <f t="shared" si="122"/>
        <v>0</v>
      </c>
      <c r="T1960" s="6">
        <v>0</v>
      </c>
      <c r="U1960" s="6">
        <f t="shared" si="123"/>
        <v>0</v>
      </c>
      <c r="V1960" s="6" t="b">
        <f t="shared" si="120"/>
        <v>0</v>
      </c>
      <c r="W1960" s="6" t="b">
        <f t="shared" si="121"/>
        <v>0</v>
      </c>
    </row>
    <row r="1961" spans="1:23" x14ac:dyDescent="0.2">
      <c r="A1961" s="5">
        <v>3091</v>
      </c>
      <c r="B1961" s="5">
        <v>2168</v>
      </c>
      <c r="C1961" s="6" t="s">
        <v>3566</v>
      </c>
      <c r="D1961" s="6" t="s">
        <v>3566</v>
      </c>
      <c r="E1961" s="6" t="s">
        <v>3567</v>
      </c>
      <c r="F1961" s="6" t="s">
        <v>5788</v>
      </c>
      <c r="G1961" s="6" t="s">
        <v>3567</v>
      </c>
      <c r="H1961" s="6" t="s">
        <v>3568</v>
      </c>
      <c r="I1961" s="6" t="s">
        <v>3568</v>
      </c>
      <c r="J1961" s="6" t="s">
        <v>3569</v>
      </c>
      <c r="K1961" s="6" t="s">
        <v>3569</v>
      </c>
      <c r="L1961" s="5">
        <v>5802330650</v>
      </c>
      <c r="M1961" s="5">
        <v>5802330650</v>
      </c>
      <c r="N1961" s="6" t="s">
        <v>8972</v>
      </c>
      <c r="O1961" s="6" t="s">
        <v>8972</v>
      </c>
      <c r="P1961" s="6" t="s">
        <v>8975</v>
      </c>
      <c r="Q1961" s="5"/>
      <c r="R1961" s="6" t="s">
        <v>8797</v>
      </c>
      <c r="S1961" s="6">
        <f t="shared" si="122"/>
        <v>0</v>
      </c>
      <c r="T1961" s="6">
        <v>0</v>
      </c>
      <c r="U1961" s="6">
        <f t="shared" si="123"/>
        <v>0</v>
      </c>
      <c r="V1961" s="6" t="b">
        <f t="shared" si="120"/>
        <v>0</v>
      </c>
      <c r="W1961" s="6" t="b">
        <f t="shared" si="121"/>
        <v>0</v>
      </c>
    </row>
    <row r="1962" spans="1:23" x14ac:dyDescent="0.2">
      <c r="A1962" s="5">
        <v>3100</v>
      </c>
      <c r="B1962" s="5">
        <v>2169</v>
      </c>
      <c r="C1962" s="6" t="s">
        <v>3589</v>
      </c>
      <c r="D1962" s="6" t="s">
        <v>3589</v>
      </c>
      <c r="E1962" s="6" t="s">
        <v>7721</v>
      </c>
      <c r="F1962" s="6" t="s">
        <v>7721</v>
      </c>
      <c r="G1962" s="6" t="s">
        <v>7722</v>
      </c>
      <c r="H1962" s="6" t="s">
        <v>3590</v>
      </c>
      <c r="I1962" s="6" t="s">
        <v>3590</v>
      </c>
      <c r="J1962" s="6" t="s">
        <v>3569</v>
      </c>
      <c r="K1962" s="6" t="s">
        <v>3569</v>
      </c>
      <c r="L1962" s="5">
        <v>4052387346</v>
      </c>
      <c r="M1962" s="5">
        <v>4052387346</v>
      </c>
      <c r="N1962" s="6" t="s">
        <v>8972</v>
      </c>
      <c r="O1962" s="6" t="s">
        <v>8972</v>
      </c>
      <c r="P1962" s="6" t="s">
        <v>8975</v>
      </c>
      <c r="Q1962" s="5"/>
      <c r="R1962" s="6" t="s">
        <v>8797</v>
      </c>
      <c r="S1962" s="6">
        <f t="shared" si="122"/>
        <v>0</v>
      </c>
      <c r="T1962" s="6">
        <v>0</v>
      </c>
      <c r="U1962" s="6">
        <f t="shared" si="123"/>
        <v>0</v>
      </c>
      <c r="V1962" s="6" t="b">
        <f t="shared" si="120"/>
        <v>0</v>
      </c>
      <c r="W1962" s="6" t="b">
        <f t="shared" si="121"/>
        <v>0</v>
      </c>
    </row>
    <row r="1963" spans="1:23" x14ac:dyDescent="0.2">
      <c r="A1963" s="5">
        <v>3108</v>
      </c>
      <c r="B1963" s="5">
        <v>2170</v>
      </c>
      <c r="C1963" s="6" t="s">
        <v>3607</v>
      </c>
      <c r="D1963" s="6" t="s">
        <v>3607</v>
      </c>
      <c r="E1963" s="6" t="s">
        <v>3608</v>
      </c>
      <c r="F1963" s="6" t="s">
        <v>3608</v>
      </c>
      <c r="G1963" s="6" t="s">
        <v>3608</v>
      </c>
      <c r="H1963" s="6" t="s">
        <v>3609</v>
      </c>
      <c r="I1963" s="6" t="s">
        <v>3609</v>
      </c>
      <c r="J1963" s="6" t="s">
        <v>3569</v>
      </c>
      <c r="K1963" s="6" t="s">
        <v>3569</v>
      </c>
      <c r="L1963" s="5">
        <v>4052242022</v>
      </c>
      <c r="M1963" s="5">
        <v>4052242022</v>
      </c>
      <c r="N1963" s="6" t="s">
        <v>8972</v>
      </c>
      <c r="O1963" s="6" t="s">
        <v>8972</v>
      </c>
      <c r="P1963" s="6" t="s">
        <v>8975</v>
      </c>
      <c r="Q1963" s="5"/>
      <c r="R1963" s="6" t="s">
        <v>8797</v>
      </c>
      <c r="S1963" s="6">
        <f t="shared" si="122"/>
        <v>0</v>
      </c>
      <c r="T1963" s="6">
        <v>0</v>
      </c>
      <c r="U1963" s="6">
        <f t="shared" si="123"/>
        <v>0</v>
      </c>
      <c r="V1963" s="6" t="b">
        <f t="shared" si="120"/>
        <v>0</v>
      </c>
      <c r="W1963" s="6" t="b">
        <f t="shared" si="121"/>
        <v>0</v>
      </c>
    </row>
    <row r="1964" spans="1:23" x14ac:dyDescent="0.2">
      <c r="A1964" s="5">
        <v>3124</v>
      </c>
      <c r="B1964" s="5">
        <v>2171</v>
      </c>
      <c r="C1964" s="6" t="s">
        <v>3646</v>
      </c>
      <c r="D1964" s="6" t="s">
        <v>3646</v>
      </c>
      <c r="E1964" s="6" t="s">
        <v>3647</v>
      </c>
      <c r="F1964" s="6" t="s">
        <v>3647</v>
      </c>
      <c r="G1964" s="6" t="s">
        <v>6922</v>
      </c>
      <c r="H1964" s="6" t="s">
        <v>3648</v>
      </c>
      <c r="I1964" s="6" t="s">
        <v>3648</v>
      </c>
      <c r="J1964" s="6" t="s">
        <v>3569</v>
      </c>
      <c r="K1964" s="6" t="s">
        <v>3569</v>
      </c>
      <c r="L1964" s="5">
        <v>5803952906</v>
      </c>
      <c r="M1964" s="5">
        <v>5803952906</v>
      </c>
      <c r="N1964" s="6" t="s">
        <v>8972</v>
      </c>
      <c r="O1964" s="6" t="s">
        <v>8972</v>
      </c>
      <c r="P1964" s="6" t="s">
        <v>8975</v>
      </c>
      <c r="Q1964" s="5"/>
      <c r="R1964" s="6" t="s">
        <v>8797</v>
      </c>
      <c r="S1964" s="6">
        <f t="shared" si="122"/>
        <v>0</v>
      </c>
      <c r="T1964" s="6">
        <v>0</v>
      </c>
      <c r="U1964" s="6">
        <f t="shared" si="123"/>
        <v>0</v>
      </c>
      <c r="V1964" s="6" t="b">
        <f t="shared" si="120"/>
        <v>0</v>
      </c>
      <c r="W1964" s="6" t="b">
        <f t="shared" si="121"/>
        <v>0</v>
      </c>
    </row>
    <row r="1965" spans="1:23" x14ac:dyDescent="0.2">
      <c r="A1965" s="5">
        <v>3109</v>
      </c>
      <c r="B1965" s="5">
        <v>2172</v>
      </c>
      <c r="C1965" s="6" t="s">
        <v>3610</v>
      </c>
      <c r="D1965" s="6" t="s">
        <v>3610</v>
      </c>
      <c r="E1965" s="6" t="s">
        <v>3611</v>
      </c>
      <c r="F1965" s="6" t="s">
        <v>3611</v>
      </c>
      <c r="G1965" s="6" t="s">
        <v>6914</v>
      </c>
      <c r="H1965" s="6" t="s">
        <v>3612</v>
      </c>
      <c r="I1965" s="6" t="s">
        <v>3612</v>
      </c>
      <c r="J1965" s="6" t="s">
        <v>3569</v>
      </c>
      <c r="K1965" s="6" t="s">
        <v>3569</v>
      </c>
      <c r="L1965" s="5">
        <v>5807825531</v>
      </c>
      <c r="M1965" s="5">
        <v>5807825531</v>
      </c>
      <c r="N1965" s="6" t="s">
        <v>8972</v>
      </c>
      <c r="O1965" s="6" t="s">
        <v>8972</v>
      </c>
      <c r="P1965" s="6" t="s">
        <v>8975</v>
      </c>
      <c r="Q1965" s="5"/>
      <c r="R1965" s="6" t="s">
        <v>8797</v>
      </c>
      <c r="S1965" s="6">
        <f t="shared" si="122"/>
        <v>0</v>
      </c>
      <c r="T1965" s="6">
        <v>0</v>
      </c>
      <c r="U1965" s="6">
        <f t="shared" si="123"/>
        <v>0</v>
      </c>
      <c r="V1965" s="6" t="b">
        <f t="shared" si="120"/>
        <v>0</v>
      </c>
      <c r="W1965" s="6" t="b">
        <f t="shared" si="121"/>
        <v>0</v>
      </c>
    </row>
    <row r="1966" spans="1:23" x14ac:dyDescent="0.2">
      <c r="A1966" s="5">
        <v>3117</v>
      </c>
      <c r="B1966" s="5">
        <v>2173</v>
      </c>
      <c r="C1966" s="6" t="s">
        <v>3628</v>
      </c>
      <c r="D1966" s="6" t="s">
        <v>3628</v>
      </c>
      <c r="E1966" s="6" t="s">
        <v>3629</v>
      </c>
      <c r="F1966" s="6" t="s">
        <v>3629</v>
      </c>
      <c r="G1966" s="6" t="s">
        <v>6918</v>
      </c>
      <c r="H1966" s="6" t="s">
        <v>3630</v>
      </c>
      <c r="I1966" s="6" t="s">
        <v>3630</v>
      </c>
      <c r="J1966" s="6" t="s">
        <v>3569</v>
      </c>
      <c r="K1966" s="6" t="s">
        <v>3569</v>
      </c>
      <c r="L1966" s="5">
        <v>5806883348</v>
      </c>
      <c r="M1966" s="5">
        <v>5806883348</v>
      </c>
      <c r="N1966" s="6" t="s">
        <v>8972</v>
      </c>
      <c r="O1966" s="6" t="s">
        <v>8972</v>
      </c>
      <c r="P1966" s="6" t="s">
        <v>8975</v>
      </c>
      <c r="Q1966" s="5"/>
      <c r="R1966" s="6" t="s">
        <v>8797</v>
      </c>
      <c r="S1966" s="6">
        <f t="shared" si="122"/>
        <v>0</v>
      </c>
      <c r="T1966" s="6">
        <v>0</v>
      </c>
      <c r="U1966" s="6">
        <f t="shared" si="123"/>
        <v>0</v>
      </c>
      <c r="V1966" s="6" t="b">
        <f t="shared" si="120"/>
        <v>0</v>
      </c>
      <c r="W1966" s="6" t="b">
        <f t="shared" si="121"/>
        <v>0</v>
      </c>
    </row>
    <row r="1967" spans="1:23" x14ac:dyDescent="0.2">
      <c r="A1967" s="5">
        <v>3125</v>
      </c>
      <c r="B1967" s="5">
        <v>2174</v>
      </c>
      <c r="C1967" s="6" t="s">
        <v>3649</v>
      </c>
      <c r="D1967" s="6" t="s">
        <v>3649</v>
      </c>
      <c r="E1967" s="6" t="s">
        <v>3650</v>
      </c>
      <c r="F1967" s="6" t="s">
        <v>3650</v>
      </c>
      <c r="G1967" s="6" t="s">
        <v>3650</v>
      </c>
      <c r="H1967" s="6" t="s">
        <v>3651</v>
      </c>
      <c r="I1967" s="6" t="s">
        <v>3651</v>
      </c>
      <c r="J1967" s="6" t="s">
        <v>3569</v>
      </c>
      <c r="K1967" s="6" t="s">
        <v>3569</v>
      </c>
      <c r="L1967" s="5">
        <v>5809212029</v>
      </c>
      <c r="M1967" s="5">
        <v>5809212029</v>
      </c>
      <c r="N1967" s="6" t="s">
        <v>8972</v>
      </c>
      <c r="O1967" s="6" t="s">
        <v>8972</v>
      </c>
      <c r="P1967" s="6" t="s">
        <v>8975</v>
      </c>
      <c r="Q1967" s="5"/>
      <c r="R1967" s="6" t="s">
        <v>8797</v>
      </c>
      <c r="S1967" s="6">
        <f t="shared" si="122"/>
        <v>0</v>
      </c>
      <c r="T1967" s="6">
        <v>0</v>
      </c>
      <c r="U1967" s="6">
        <f t="shared" si="123"/>
        <v>0</v>
      </c>
      <c r="V1967" s="6" t="b">
        <f t="shared" si="120"/>
        <v>0</v>
      </c>
      <c r="W1967" s="6" t="b">
        <f t="shared" si="121"/>
        <v>0</v>
      </c>
    </row>
    <row r="1968" spans="1:23" x14ac:dyDescent="0.2">
      <c r="A1968" s="5">
        <v>3118</v>
      </c>
      <c r="B1968" s="5">
        <v>2175</v>
      </c>
      <c r="C1968" s="6" t="s">
        <v>3631</v>
      </c>
      <c r="D1968" s="6" t="s">
        <v>5789</v>
      </c>
      <c r="E1968" s="6" t="s">
        <v>3632</v>
      </c>
      <c r="F1968" s="6" t="s">
        <v>7723</v>
      </c>
      <c r="G1968" s="6" t="s">
        <v>12529</v>
      </c>
      <c r="H1968" s="6" t="s">
        <v>3633</v>
      </c>
      <c r="I1968" s="6" t="s">
        <v>3633</v>
      </c>
      <c r="J1968" s="6" t="s">
        <v>3569</v>
      </c>
      <c r="K1968" s="6" t="s">
        <v>3569</v>
      </c>
      <c r="L1968" s="5">
        <v>9189673304</v>
      </c>
      <c r="M1968" s="5">
        <v>9189673304</v>
      </c>
      <c r="N1968" s="6" t="s">
        <v>8972</v>
      </c>
      <c r="O1968" s="6" t="s">
        <v>8972</v>
      </c>
      <c r="P1968" s="6" t="s">
        <v>8975</v>
      </c>
      <c r="Q1968" s="5"/>
      <c r="R1968" s="6" t="s">
        <v>8797</v>
      </c>
      <c r="S1968" s="6">
        <f t="shared" si="122"/>
        <v>0</v>
      </c>
      <c r="T1968" s="6">
        <v>0</v>
      </c>
      <c r="U1968" s="6">
        <f t="shared" si="123"/>
        <v>0</v>
      </c>
      <c r="V1968" s="6" t="b">
        <f t="shared" si="120"/>
        <v>0</v>
      </c>
      <c r="W1968" s="6" t="b">
        <f t="shared" si="121"/>
        <v>0</v>
      </c>
    </row>
    <row r="1969" spans="1:23" x14ac:dyDescent="0.2">
      <c r="A1969" s="5">
        <v>3126</v>
      </c>
      <c r="B1969" s="5">
        <v>2176</v>
      </c>
      <c r="C1969" s="6" t="s">
        <v>3652</v>
      </c>
      <c r="D1969" s="6" t="s">
        <v>3652</v>
      </c>
      <c r="E1969" s="6" t="s">
        <v>3653</v>
      </c>
      <c r="F1969" s="6" t="s">
        <v>3653</v>
      </c>
      <c r="G1969" s="6" t="s">
        <v>8049</v>
      </c>
      <c r="H1969" s="6" t="s">
        <v>3654</v>
      </c>
      <c r="I1969" s="6" t="s">
        <v>3654</v>
      </c>
      <c r="J1969" s="6" t="s">
        <v>3569</v>
      </c>
      <c r="K1969" s="6" t="s">
        <v>3569</v>
      </c>
      <c r="L1969" s="5">
        <v>4053793313</v>
      </c>
      <c r="M1969" s="5">
        <v>4053793313</v>
      </c>
      <c r="N1969" s="6" t="s">
        <v>8972</v>
      </c>
      <c r="O1969" s="6" t="s">
        <v>8972</v>
      </c>
      <c r="P1969" s="6" t="s">
        <v>8975</v>
      </c>
      <c r="Q1969" s="5"/>
      <c r="R1969" s="6" t="s">
        <v>8797</v>
      </c>
      <c r="S1969" s="6">
        <f t="shared" si="122"/>
        <v>0</v>
      </c>
      <c r="T1969" s="6">
        <v>0</v>
      </c>
      <c r="U1969" s="6">
        <f t="shared" si="123"/>
        <v>0</v>
      </c>
      <c r="V1969" s="6" t="b">
        <f t="shared" si="120"/>
        <v>0</v>
      </c>
      <c r="W1969" s="6" t="b">
        <f t="shared" si="121"/>
        <v>0</v>
      </c>
    </row>
    <row r="1970" spans="1:23" x14ac:dyDescent="0.2">
      <c r="A1970" s="5">
        <v>3119</v>
      </c>
      <c r="B1970" s="5">
        <v>2177</v>
      </c>
      <c r="C1970" s="6" t="s">
        <v>1742</v>
      </c>
      <c r="D1970" s="6" t="s">
        <v>1742</v>
      </c>
      <c r="E1970" s="6" t="s">
        <v>3634</v>
      </c>
      <c r="F1970" s="6" t="s">
        <v>3634</v>
      </c>
      <c r="G1970" s="6" t="s">
        <v>8048</v>
      </c>
      <c r="H1970" s="6" t="s">
        <v>3635</v>
      </c>
      <c r="I1970" s="6" t="s">
        <v>3635</v>
      </c>
      <c r="J1970" s="6" t="s">
        <v>3569</v>
      </c>
      <c r="K1970" s="6" t="s">
        <v>3569</v>
      </c>
      <c r="L1970" s="5">
        <v>5802282313</v>
      </c>
      <c r="M1970" s="5">
        <v>5802282313</v>
      </c>
      <c r="N1970" s="6" t="s">
        <v>8972</v>
      </c>
      <c r="O1970" s="6" t="s">
        <v>8972</v>
      </c>
      <c r="P1970" s="6" t="s">
        <v>8975</v>
      </c>
      <c r="Q1970" s="5"/>
      <c r="R1970" s="6" t="s">
        <v>8797</v>
      </c>
      <c r="S1970" s="6">
        <f t="shared" si="122"/>
        <v>0</v>
      </c>
      <c r="T1970" s="6">
        <v>0</v>
      </c>
      <c r="U1970" s="6">
        <f t="shared" si="123"/>
        <v>0</v>
      </c>
      <c r="V1970" s="6" t="b">
        <f t="shared" si="120"/>
        <v>0</v>
      </c>
      <c r="W1970" s="6" t="b">
        <f t="shared" si="121"/>
        <v>0</v>
      </c>
    </row>
    <row r="1971" spans="1:23" x14ac:dyDescent="0.2">
      <c r="A1971" s="5">
        <v>3127</v>
      </c>
      <c r="B1971" s="5">
        <v>2178</v>
      </c>
      <c r="C1971" s="6" t="s">
        <v>3655</v>
      </c>
      <c r="D1971" s="6" t="s">
        <v>3655</v>
      </c>
      <c r="E1971" s="6" t="s">
        <v>7724</v>
      </c>
      <c r="F1971" s="6" t="s">
        <v>7724</v>
      </c>
      <c r="G1971" s="6" t="s">
        <v>7725</v>
      </c>
      <c r="H1971" s="6" t="s">
        <v>3656</v>
      </c>
      <c r="I1971" s="6" t="s">
        <v>3656</v>
      </c>
      <c r="J1971" s="6" t="s">
        <v>3569</v>
      </c>
      <c r="K1971" s="6" t="s">
        <v>3569</v>
      </c>
      <c r="L1971" s="5">
        <v>5803712470</v>
      </c>
      <c r="M1971" s="5">
        <v>5803712470</v>
      </c>
      <c r="N1971" s="6" t="s">
        <v>8972</v>
      </c>
      <c r="O1971" s="6" t="s">
        <v>8972</v>
      </c>
      <c r="P1971" s="6" t="s">
        <v>8975</v>
      </c>
      <c r="Q1971" s="5"/>
      <c r="R1971" s="6" t="s">
        <v>8797</v>
      </c>
      <c r="S1971" s="6">
        <f t="shared" si="122"/>
        <v>0</v>
      </c>
      <c r="T1971" s="6">
        <v>0</v>
      </c>
      <c r="U1971" s="6">
        <f t="shared" si="123"/>
        <v>0</v>
      </c>
      <c r="V1971" s="6" t="b">
        <f t="shared" si="120"/>
        <v>0</v>
      </c>
      <c r="W1971" s="6" t="b">
        <f t="shared" si="121"/>
        <v>0</v>
      </c>
    </row>
    <row r="1972" spans="1:23" x14ac:dyDescent="0.2">
      <c r="A1972" s="5">
        <v>3111</v>
      </c>
      <c r="B1972" s="5">
        <v>2179</v>
      </c>
      <c r="C1972" s="6" t="s">
        <v>3613</v>
      </c>
      <c r="D1972" s="6" t="s">
        <v>3613</v>
      </c>
      <c r="E1972" s="6" t="s">
        <v>3614</v>
      </c>
      <c r="F1972" s="6" t="s">
        <v>3614</v>
      </c>
      <c r="G1972" s="6" t="s">
        <v>3614</v>
      </c>
      <c r="H1972" s="6" t="s">
        <v>3615</v>
      </c>
      <c r="I1972" s="6" t="s">
        <v>3615</v>
      </c>
      <c r="J1972" s="6" t="s">
        <v>3569</v>
      </c>
      <c r="K1972" s="6" t="s">
        <v>3569</v>
      </c>
      <c r="L1972" s="5">
        <v>5807621641</v>
      </c>
      <c r="M1972" s="5">
        <v>5807621641</v>
      </c>
      <c r="N1972" s="6" t="s">
        <v>8972</v>
      </c>
      <c r="O1972" s="6" t="s">
        <v>8972</v>
      </c>
      <c r="P1972" s="6" t="s">
        <v>8975</v>
      </c>
      <c r="Q1972" s="5"/>
      <c r="R1972" s="6" t="s">
        <v>8797</v>
      </c>
      <c r="S1972" s="6">
        <f t="shared" si="122"/>
        <v>0</v>
      </c>
      <c r="T1972" s="6">
        <v>0</v>
      </c>
      <c r="U1972" s="6">
        <f t="shared" si="123"/>
        <v>0</v>
      </c>
      <c r="V1972" s="6" t="b">
        <f t="shared" si="120"/>
        <v>0</v>
      </c>
      <c r="W1972" s="6" t="b">
        <f t="shared" si="121"/>
        <v>0</v>
      </c>
    </row>
    <row r="1973" spans="1:23" x14ac:dyDescent="0.2">
      <c r="A1973" s="5">
        <v>3120</v>
      </c>
      <c r="B1973" s="5">
        <v>2180</v>
      </c>
      <c r="C1973" s="6" t="s">
        <v>3636</v>
      </c>
      <c r="D1973" s="6" t="s">
        <v>3636</v>
      </c>
      <c r="E1973" s="6" t="s">
        <v>7726</v>
      </c>
      <c r="F1973" s="6" t="s">
        <v>7726</v>
      </c>
      <c r="G1973" s="6" t="s">
        <v>7727</v>
      </c>
      <c r="H1973" s="6" t="s">
        <v>3637</v>
      </c>
      <c r="I1973" s="6" t="s">
        <v>3637</v>
      </c>
      <c r="J1973" s="6" t="s">
        <v>3569</v>
      </c>
      <c r="K1973" s="6" t="s">
        <v>3569</v>
      </c>
      <c r="L1973" s="5">
        <v>5803635520</v>
      </c>
      <c r="M1973" s="5">
        <v>5803635520</v>
      </c>
      <c r="N1973" s="6" t="s">
        <v>8972</v>
      </c>
      <c r="O1973" s="6" t="s">
        <v>8972</v>
      </c>
      <c r="P1973" s="6" t="s">
        <v>8975</v>
      </c>
      <c r="Q1973" s="5"/>
      <c r="R1973" s="6" t="s">
        <v>8797</v>
      </c>
      <c r="S1973" s="6">
        <f t="shared" si="122"/>
        <v>0</v>
      </c>
      <c r="T1973" s="6">
        <v>0</v>
      </c>
      <c r="U1973" s="6">
        <f t="shared" si="123"/>
        <v>0</v>
      </c>
      <c r="V1973" s="6" t="b">
        <f t="shared" si="120"/>
        <v>0</v>
      </c>
      <c r="W1973" s="6" t="b">
        <f t="shared" si="121"/>
        <v>0</v>
      </c>
    </row>
    <row r="1974" spans="1:23" x14ac:dyDescent="0.2">
      <c r="A1974" s="5">
        <v>3128</v>
      </c>
      <c r="B1974" s="5">
        <v>2181</v>
      </c>
      <c r="C1974" s="6" t="s">
        <v>3657</v>
      </c>
      <c r="D1974" s="6" t="s">
        <v>3657</v>
      </c>
      <c r="E1974" s="6" t="s">
        <v>3658</v>
      </c>
      <c r="F1974" s="6" t="s">
        <v>3658</v>
      </c>
      <c r="G1974" s="6" t="s">
        <v>8050</v>
      </c>
      <c r="H1974" s="6" t="s">
        <v>3659</v>
      </c>
      <c r="I1974" s="6" t="s">
        <v>3659</v>
      </c>
      <c r="J1974" s="6" t="s">
        <v>3569</v>
      </c>
      <c r="K1974" s="6" t="s">
        <v>3569</v>
      </c>
      <c r="L1974" s="5">
        <v>4053753008</v>
      </c>
      <c r="M1974" s="5">
        <v>4053753008</v>
      </c>
      <c r="N1974" s="6" t="s">
        <v>8972</v>
      </c>
      <c r="O1974" s="6" t="s">
        <v>8972</v>
      </c>
      <c r="P1974" s="6" t="s">
        <v>8975</v>
      </c>
      <c r="Q1974" s="5"/>
      <c r="R1974" s="6" t="s">
        <v>8797</v>
      </c>
      <c r="S1974" s="6">
        <f t="shared" si="122"/>
        <v>0</v>
      </c>
      <c r="T1974" s="6">
        <v>0</v>
      </c>
      <c r="U1974" s="6">
        <f t="shared" si="123"/>
        <v>0</v>
      </c>
      <c r="V1974" s="6" t="b">
        <f t="shared" si="120"/>
        <v>0</v>
      </c>
      <c r="W1974" s="6" t="b">
        <f t="shared" si="121"/>
        <v>0</v>
      </c>
    </row>
    <row r="1975" spans="1:23" x14ac:dyDescent="0.2">
      <c r="A1975" s="5">
        <v>3112</v>
      </c>
      <c r="B1975" s="5">
        <v>2182</v>
      </c>
      <c r="C1975" s="6" t="s">
        <v>3616</v>
      </c>
      <c r="D1975" s="6" t="s">
        <v>3616</v>
      </c>
      <c r="E1975" s="6" t="s">
        <v>3617</v>
      </c>
      <c r="F1975" s="6" t="s">
        <v>3617</v>
      </c>
      <c r="G1975" s="6" t="s">
        <v>6915</v>
      </c>
      <c r="H1975" s="6" t="s">
        <v>3618</v>
      </c>
      <c r="I1975" s="6" t="s">
        <v>3618</v>
      </c>
      <c r="J1975" s="6" t="s">
        <v>3569</v>
      </c>
      <c r="K1975" s="6" t="s">
        <v>3569</v>
      </c>
      <c r="L1975" s="5">
        <v>5807263316</v>
      </c>
      <c r="M1975" s="5">
        <v>5807263316</v>
      </c>
      <c r="N1975" s="6" t="s">
        <v>8972</v>
      </c>
      <c r="O1975" s="6" t="s">
        <v>8972</v>
      </c>
      <c r="P1975" s="6" t="s">
        <v>8975</v>
      </c>
      <c r="Q1975" s="5"/>
      <c r="R1975" s="6" t="s">
        <v>8797</v>
      </c>
      <c r="S1975" s="6">
        <f t="shared" si="122"/>
        <v>0</v>
      </c>
      <c r="T1975" s="6">
        <v>0</v>
      </c>
      <c r="U1975" s="6">
        <f t="shared" si="123"/>
        <v>0</v>
      </c>
      <c r="V1975" s="6" t="b">
        <f t="shared" si="120"/>
        <v>0</v>
      </c>
      <c r="W1975" s="6" t="b">
        <f t="shared" si="121"/>
        <v>0</v>
      </c>
    </row>
    <row r="1976" spans="1:23" x14ac:dyDescent="0.2">
      <c r="A1976" s="5">
        <v>3121</v>
      </c>
      <c r="B1976" s="5">
        <v>2183</v>
      </c>
      <c r="C1976" s="6" t="s">
        <v>3638</v>
      </c>
      <c r="D1976" s="6" t="s">
        <v>3638</v>
      </c>
      <c r="E1976" s="6" t="s">
        <v>3639</v>
      </c>
      <c r="F1976" s="6" t="s">
        <v>3639</v>
      </c>
      <c r="G1976" s="6" t="s">
        <v>6919</v>
      </c>
      <c r="H1976" s="6" t="s">
        <v>3640</v>
      </c>
      <c r="I1976" s="6" t="s">
        <v>3640</v>
      </c>
      <c r="J1976" s="6" t="s">
        <v>3569</v>
      </c>
      <c r="K1976" s="6" t="s">
        <v>3569</v>
      </c>
      <c r="L1976" s="5">
        <v>9184655673</v>
      </c>
      <c r="M1976" s="5">
        <v>9184655673</v>
      </c>
      <c r="N1976" s="6" t="s">
        <v>8972</v>
      </c>
      <c r="O1976" s="6" t="s">
        <v>8972</v>
      </c>
      <c r="P1976" s="6" t="s">
        <v>8975</v>
      </c>
      <c r="Q1976" s="5"/>
      <c r="R1976" s="6" t="s">
        <v>8797</v>
      </c>
      <c r="S1976" s="6">
        <f t="shared" si="122"/>
        <v>0</v>
      </c>
      <c r="T1976" s="6">
        <v>0</v>
      </c>
      <c r="U1976" s="6">
        <f t="shared" si="123"/>
        <v>0</v>
      </c>
      <c r="V1976" s="6" t="b">
        <f t="shared" si="120"/>
        <v>0</v>
      </c>
      <c r="W1976" s="6" t="b">
        <f t="shared" si="121"/>
        <v>0</v>
      </c>
    </row>
    <row r="1977" spans="1:23" x14ac:dyDescent="0.2">
      <c r="A1977" s="5">
        <v>3113</v>
      </c>
      <c r="B1977" s="5">
        <v>2184</v>
      </c>
      <c r="C1977" s="6" t="s">
        <v>1646</v>
      </c>
      <c r="D1977" s="6" t="s">
        <v>1646</v>
      </c>
      <c r="E1977" s="6" t="s">
        <v>3619</v>
      </c>
      <c r="F1977" s="6" t="s">
        <v>3619</v>
      </c>
      <c r="G1977" s="6" t="s">
        <v>6916</v>
      </c>
      <c r="H1977" s="6" t="s">
        <v>3620</v>
      </c>
      <c r="I1977" s="6" t="s">
        <v>3620</v>
      </c>
      <c r="J1977" s="6" t="s">
        <v>3569</v>
      </c>
      <c r="K1977" s="6" t="s">
        <v>3569</v>
      </c>
      <c r="L1977" s="5">
        <v>9186478601</v>
      </c>
      <c r="M1977" s="5">
        <v>9186478601</v>
      </c>
      <c r="N1977" s="6" t="s">
        <v>8972</v>
      </c>
      <c r="O1977" s="6" t="s">
        <v>8972</v>
      </c>
      <c r="P1977" s="6" t="s">
        <v>8975</v>
      </c>
      <c r="Q1977" s="5"/>
      <c r="R1977" s="6" t="s">
        <v>8797</v>
      </c>
      <c r="S1977" s="6">
        <f t="shared" si="122"/>
        <v>0</v>
      </c>
      <c r="T1977" s="6">
        <v>0</v>
      </c>
      <c r="U1977" s="6">
        <f t="shared" si="123"/>
        <v>0</v>
      </c>
      <c r="V1977" s="6" t="b">
        <f t="shared" si="120"/>
        <v>0</v>
      </c>
      <c r="W1977" s="6" t="b">
        <f t="shared" si="121"/>
        <v>0</v>
      </c>
    </row>
    <row r="1978" spans="1:23" x14ac:dyDescent="0.2">
      <c r="A1978" s="5">
        <v>3114</v>
      </c>
      <c r="B1978" s="5">
        <v>2185</v>
      </c>
      <c r="C1978" s="6" t="s">
        <v>1747</v>
      </c>
      <c r="D1978" s="6" t="s">
        <v>1747</v>
      </c>
      <c r="E1978" s="6" t="s">
        <v>3621</v>
      </c>
      <c r="F1978" s="6" t="s">
        <v>3621</v>
      </c>
      <c r="G1978" s="6" t="s">
        <v>3621</v>
      </c>
      <c r="H1978" s="6" t="s">
        <v>3622</v>
      </c>
      <c r="I1978" s="6" t="s">
        <v>3622</v>
      </c>
      <c r="J1978" s="6" t="s">
        <v>3569</v>
      </c>
      <c r="K1978" s="6" t="s">
        <v>3569</v>
      </c>
      <c r="L1978" s="5">
        <v>4052582640</v>
      </c>
      <c r="M1978" s="5">
        <v>4052582640</v>
      </c>
      <c r="N1978" s="6" t="s">
        <v>8972</v>
      </c>
      <c r="O1978" s="6" t="s">
        <v>8972</v>
      </c>
      <c r="P1978" s="6" t="s">
        <v>8975</v>
      </c>
      <c r="Q1978" s="5"/>
      <c r="R1978" s="6" t="s">
        <v>8797</v>
      </c>
      <c r="S1978" s="6">
        <f t="shared" si="122"/>
        <v>0</v>
      </c>
      <c r="T1978" s="6">
        <v>0</v>
      </c>
      <c r="U1978" s="6">
        <f t="shared" si="123"/>
        <v>0</v>
      </c>
      <c r="V1978" s="6" t="b">
        <f t="shared" si="120"/>
        <v>0</v>
      </c>
      <c r="W1978" s="6" t="b">
        <f t="shared" si="121"/>
        <v>0</v>
      </c>
    </row>
    <row r="1979" spans="1:23" x14ac:dyDescent="0.2">
      <c r="A1979" s="5">
        <v>3129</v>
      </c>
      <c r="B1979" s="5">
        <v>2186</v>
      </c>
      <c r="C1979" s="6" t="s">
        <v>3660</v>
      </c>
      <c r="D1979" s="6" t="s">
        <v>3660</v>
      </c>
      <c r="E1979" s="6" t="s">
        <v>3661</v>
      </c>
      <c r="F1979" s="6" t="s">
        <v>3661</v>
      </c>
      <c r="G1979" s="6" t="s">
        <v>8051</v>
      </c>
      <c r="H1979" s="6" t="s">
        <v>3662</v>
      </c>
      <c r="I1979" s="6" t="s">
        <v>3662</v>
      </c>
      <c r="J1979" s="6" t="s">
        <v>3569</v>
      </c>
      <c r="K1979" s="6" t="s">
        <v>3569</v>
      </c>
      <c r="L1979" s="5">
        <v>4052823485</v>
      </c>
      <c r="M1979" s="5">
        <v>4052823485</v>
      </c>
      <c r="N1979" s="6" t="s">
        <v>8972</v>
      </c>
      <c r="O1979" s="6" t="s">
        <v>8972</v>
      </c>
      <c r="P1979" s="6" t="s">
        <v>8975</v>
      </c>
      <c r="Q1979" s="5"/>
      <c r="R1979" s="6" t="s">
        <v>8797</v>
      </c>
      <c r="S1979" s="6">
        <f t="shared" si="122"/>
        <v>0</v>
      </c>
      <c r="T1979" s="6">
        <v>0</v>
      </c>
      <c r="U1979" s="6">
        <f t="shared" si="123"/>
        <v>0</v>
      </c>
      <c r="V1979" s="6" t="b">
        <f t="shared" si="120"/>
        <v>0</v>
      </c>
      <c r="W1979" s="6" t="b">
        <f t="shared" si="121"/>
        <v>0</v>
      </c>
    </row>
    <row r="1980" spans="1:23" x14ac:dyDescent="0.2">
      <c r="A1980" s="5">
        <v>3115</v>
      </c>
      <c r="B1980" s="5">
        <v>2187</v>
      </c>
      <c r="C1980" s="6" t="s">
        <v>3623</v>
      </c>
      <c r="D1980" s="6" t="s">
        <v>3623</v>
      </c>
      <c r="E1980" s="6" t="s">
        <v>3624</v>
      </c>
      <c r="F1980" s="6" t="s">
        <v>3624</v>
      </c>
      <c r="G1980" s="6" t="s">
        <v>12528</v>
      </c>
      <c r="H1980" s="6" t="s">
        <v>2467</v>
      </c>
      <c r="I1980" s="6" t="s">
        <v>2467</v>
      </c>
      <c r="J1980" s="6" t="s">
        <v>3569</v>
      </c>
      <c r="K1980" s="6" t="s">
        <v>3569</v>
      </c>
      <c r="L1980" s="5">
        <v>5802762531</v>
      </c>
      <c r="M1980" s="5">
        <v>5802762531</v>
      </c>
      <c r="N1980" s="6" t="s">
        <v>8972</v>
      </c>
      <c r="O1980" s="6" t="s">
        <v>8972</v>
      </c>
      <c r="P1980" s="6" t="s">
        <v>8975</v>
      </c>
      <c r="Q1980" s="5"/>
      <c r="R1980" s="6" t="s">
        <v>8797</v>
      </c>
      <c r="S1980" s="6">
        <f t="shared" si="122"/>
        <v>0</v>
      </c>
      <c r="T1980" s="6">
        <v>0</v>
      </c>
      <c r="U1980" s="6">
        <f t="shared" si="123"/>
        <v>0</v>
      </c>
      <c r="V1980" s="6" t="b">
        <f t="shared" si="120"/>
        <v>0</v>
      </c>
      <c r="W1980" s="6" t="b">
        <f t="shared" si="121"/>
        <v>0</v>
      </c>
    </row>
    <row r="1981" spans="1:23" x14ac:dyDescent="0.2">
      <c r="A1981" s="5">
        <v>3122</v>
      </c>
      <c r="B1981" s="5">
        <v>2188</v>
      </c>
      <c r="C1981" s="6" t="s">
        <v>3641</v>
      </c>
      <c r="D1981" s="6" t="s">
        <v>3641</v>
      </c>
      <c r="E1981" s="6" t="s">
        <v>3642</v>
      </c>
      <c r="F1981" s="6" t="s">
        <v>3642</v>
      </c>
      <c r="G1981" s="6" t="s">
        <v>6920</v>
      </c>
      <c r="H1981" s="6" t="s">
        <v>2451</v>
      </c>
      <c r="I1981" s="6" t="s">
        <v>2451</v>
      </c>
      <c r="J1981" s="6" t="s">
        <v>3569</v>
      </c>
      <c r="K1981" s="6" t="s">
        <v>3569</v>
      </c>
      <c r="L1981" s="5">
        <v>5802273362</v>
      </c>
      <c r="M1981" s="5">
        <v>5802273362</v>
      </c>
      <c r="N1981" s="6" t="s">
        <v>8972</v>
      </c>
      <c r="O1981" s="6" t="s">
        <v>8972</v>
      </c>
      <c r="P1981" s="6" t="s">
        <v>8975</v>
      </c>
      <c r="Q1981" s="5"/>
      <c r="R1981" s="6" t="s">
        <v>8797</v>
      </c>
      <c r="S1981" s="6">
        <f t="shared" si="122"/>
        <v>0</v>
      </c>
      <c r="T1981" s="6">
        <v>0</v>
      </c>
      <c r="U1981" s="6">
        <f t="shared" si="123"/>
        <v>0</v>
      </c>
      <c r="V1981" s="6" t="b">
        <f t="shared" si="120"/>
        <v>0</v>
      </c>
      <c r="W1981" s="6" t="b">
        <f t="shared" si="121"/>
        <v>0</v>
      </c>
    </row>
    <row r="1982" spans="1:23" x14ac:dyDescent="0.2">
      <c r="A1982" s="5">
        <v>3130</v>
      </c>
      <c r="B1982" s="5">
        <v>2189</v>
      </c>
      <c r="C1982" s="6" t="s">
        <v>1618</v>
      </c>
      <c r="D1982" s="6" t="s">
        <v>1618</v>
      </c>
      <c r="E1982" s="6" t="s">
        <v>3663</v>
      </c>
      <c r="F1982" s="6" t="s">
        <v>3663</v>
      </c>
      <c r="G1982" s="6" t="s">
        <v>13239</v>
      </c>
      <c r="H1982" s="6" t="s">
        <v>3664</v>
      </c>
      <c r="I1982" s="6" t="s">
        <v>3664</v>
      </c>
      <c r="J1982" s="6" t="s">
        <v>3569</v>
      </c>
      <c r="K1982" s="6" t="s">
        <v>3569</v>
      </c>
      <c r="L1982" s="5">
        <v>5807953705</v>
      </c>
      <c r="M1982" s="5">
        <v>5807953705</v>
      </c>
      <c r="N1982" s="6" t="s">
        <v>8972</v>
      </c>
      <c r="O1982" s="6" t="s">
        <v>8972</v>
      </c>
      <c r="P1982" s="6" t="s">
        <v>8975</v>
      </c>
      <c r="Q1982" s="5"/>
      <c r="R1982" s="6" t="s">
        <v>8797</v>
      </c>
      <c r="S1982" s="6">
        <f t="shared" si="122"/>
        <v>0</v>
      </c>
      <c r="T1982" s="6">
        <v>0</v>
      </c>
      <c r="U1982" s="6">
        <f t="shared" si="123"/>
        <v>0</v>
      </c>
      <c r="V1982" s="6" t="b">
        <f t="shared" si="120"/>
        <v>0</v>
      </c>
      <c r="W1982" s="6" t="b">
        <f t="shared" si="121"/>
        <v>0</v>
      </c>
    </row>
    <row r="1983" spans="1:23" x14ac:dyDescent="0.2">
      <c r="A1983" s="5">
        <v>3116</v>
      </c>
      <c r="B1983" s="5">
        <v>2190</v>
      </c>
      <c r="C1983" s="6" t="s">
        <v>3625</v>
      </c>
      <c r="D1983" s="6" t="s">
        <v>3625</v>
      </c>
      <c r="E1983" s="6" t="s">
        <v>3626</v>
      </c>
      <c r="F1983" s="6" t="s">
        <v>3626</v>
      </c>
      <c r="G1983" s="6" t="s">
        <v>3626</v>
      </c>
      <c r="H1983" s="6" t="s">
        <v>3627</v>
      </c>
      <c r="I1983" s="6" t="s">
        <v>3627</v>
      </c>
      <c r="J1983" s="6" t="s">
        <v>3569</v>
      </c>
      <c r="K1983" s="6" t="s">
        <v>3569</v>
      </c>
      <c r="L1983" s="5">
        <v>9188254224</v>
      </c>
      <c r="M1983" s="5">
        <v>9188254224</v>
      </c>
      <c r="N1983" s="6" t="s">
        <v>8972</v>
      </c>
      <c r="O1983" s="6" t="s">
        <v>8972</v>
      </c>
      <c r="P1983" s="6" t="s">
        <v>8975</v>
      </c>
      <c r="Q1983" s="5"/>
      <c r="R1983" s="6" t="s">
        <v>8797</v>
      </c>
      <c r="S1983" s="6">
        <f t="shared" si="122"/>
        <v>0</v>
      </c>
      <c r="T1983" s="6">
        <v>0</v>
      </c>
      <c r="U1983" s="6">
        <f t="shared" si="123"/>
        <v>0</v>
      </c>
      <c r="V1983" s="6" t="b">
        <f t="shared" si="120"/>
        <v>0</v>
      </c>
      <c r="W1983" s="6" t="b">
        <f t="shared" si="121"/>
        <v>0</v>
      </c>
    </row>
    <row r="1984" spans="1:23" x14ac:dyDescent="0.2">
      <c r="A1984" s="5">
        <v>3131</v>
      </c>
      <c r="B1984" s="5">
        <v>2191</v>
      </c>
      <c r="C1984" s="6" t="s">
        <v>3665</v>
      </c>
      <c r="D1984" s="6" t="s">
        <v>3665</v>
      </c>
      <c r="E1984" s="6" t="s">
        <v>3666</v>
      </c>
      <c r="F1984" s="6" t="s">
        <v>3666</v>
      </c>
      <c r="G1984" s="6" t="s">
        <v>8052</v>
      </c>
      <c r="H1984" s="6" t="s">
        <v>3667</v>
      </c>
      <c r="I1984" s="6" t="s">
        <v>3667</v>
      </c>
      <c r="J1984" s="6" t="s">
        <v>3569</v>
      </c>
      <c r="K1984" s="6" t="s">
        <v>3569</v>
      </c>
      <c r="L1984" s="5">
        <v>4055276541</v>
      </c>
      <c r="M1984" s="5">
        <v>4055276541</v>
      </c>
      <c r="N1984" s="6" t="s">
        <v>8972</v>
      </c>
      <c r="O1984" s="6" t="s">
        <v>8972</v>
      </c>
      <c r="P1984" s="6" t="s">
        <v>8975</v>
      </c>
      <c r="Q1984" s="5"/>
      <c r="R1984" s="6" t="s">
        <v>8797</v>
      </c>
      <c r="S1984" s="6">
        <f t="shared" si="122"/>
        <v>0</v>
      </c>
      <c r="T1984" s="6">
        <v>0</v>
      </c>
      <c r="U1984" s="6">
        <f t="shared" si="123"/>
        <v>0</v>
      </c>
      <c r="V1984" s="6" t="b">
        <f t="shared" si="120"/>
        <v>0</v>
      </c>
      <c r="W1984" s="6" t="b">
        <f t="shared" si="121"/>
        <v>0</v>
      </c>
    </row>
    <row r="1985" spans="1:23" x14ac:dyDescent="0.2">
      <c r="A1985" s="5">
        <v>3123</v>
      </c>
      <c r="B1985" s="5">
        <v>2192</v>
      </c>
      <c r="C1985" s="6" t="s">
        <v>3643</v>
      </c>
      <c r="D1985" s="6" t="s">
        <v>3643</v>
      </c>
      <c r="E1985" s="6" t="s">
        <v>3644</v>
      </c>
      <c r="F1985" s="6" t="s">
        <v>3644</v>
      </c>
      <c r="G1985" s="6" t="s">
        <v>6921</v>
      </c>
      <c r="H1985" s="6" t="s">
        <v>3645</v>
      </c>
      <c r="I1985" s="6" t="s">
        <v>3645</v>
      </c>
      <c r="J1985" s="6" t="s">
        <v>3569</v>
      </c>
      <c r="K1985" s="6" t="s">
        <v>3569</v>
      </c>
      <c r="L1985" s="5">
        <v>4054853319</v>
      </c>
      <c r="M1985" s="5">
        <v>4054853319</v>
      </c>
      <c r="N1985" s="6" t="s">
        <v>8972</v>
      </c>
      <c r="O1985" s="6" t="s">
        <v>8972</v>
      </c>
      <c r="P1985" s="6" t="s">
        <v>8975</v>
      </c>
      <c r="Q1985" s="5"/>
      <c r="R1985" s="6" t="s">
        <v>8797</v>
      </c>
      <c r="S1985" s="6">
        <f t="shared" si="122"/>
        <v>0</v>
      </c>
      <c r="T1985" s="6">
        <v>0</v>
      </c>
      <c r="U1985" s="6">
        <f t="shared" si="123"/>
        <v>0</v>
      </c>
      <c r="V1985" s="6" t="b">
        <f t="shared" si="120"/>
        <v>0</v>
      </c>
      <c r="W1985" s="6" t="b">
        <f t="shared" si="121"/>
        <v>0</v>
      </c>
    </row>
    <row r="1986" spans="1:23" x14ac:dyDescent="0.2">
      <c r="A1986" s="5">
        <v>3138</v>
      </c>
      <c r="B1986" s="5">
        <v>2193</v>
      </c>
      <c r="C1986" s="6" t="s">
        <v>3683</v>
      </c>
      <c r="D1986" s="6" t="s">
        <v>3683</v>
      </c>
      <c r="E1986" s="6" t="s">
        <v>3684</v>
      </c>
      <c r="F1986" s="6" t="s">
        <v>5790</v>
      </c>
      <c r="G1986" s="6" t="s">
        <v>3684</v>
      </c>
      <c r="H1986" s="6" t="s">
        <v>3685</v>
      </c>
      <c r="I1986" s="6" t="s">
        <v>3685</v>
      </c>
      <c r="J1986" s="6" t="s">
        <v>3569</v>
      </c>
      <c r="K1986" s="6" t="s">
        <v>3569</v>
      </c>
      <c r="L1986" s="5">
        <v>5802866628</v>
      </c>
      <c r="M1986" s="5">
        <v>5802866628</v>
      </c>
      <c r="N1986" s="6" t="s">
        <v>8972</v>
      </c>
      <c r="O1986" s="6" t="s">
        <v>8972</v>
      </c>
      <c r="P1986" s="6" t="s">
        <v>8975</v>
      </c>
      <c r="Q1986" s="5"/>
      <c r="R1986" s="6" t="s">
        <v>8797</v>
      </c>
      <c r="S1986" s="6">
        <f t="shared" si="122"/>
        <v>0</v>
      </c>
      <c r="T1986" s="6">
        <v>0</v>
      </c>
      <c r="U1986" s="6">
        <f t="shared" si="123"/>
        <v>0</v>
      </c>
      <c r="V1986" s="6" t="b">
        <f t="shared" ref="V1986:V2049" si="124">IF(T1986=1, IF(O1986="sub-recipient","gained SS same SR", IF(P1986="sub-recipient", "gained SR","added SS")))</f>
        <v>0</v>
      </c>
      <c r="W1986" s="6" t="b">
        <f t="shared" ref="W1986:W2049" si="125">IF(U1986=1, IF(P1986="sub-recipient","lost SS, kept SR", IF(O1986="sub-recipient", "lost SR","consolidated SS")))</f>
        <v>0</v>
      </c>
    </row>
    <row r="1987" spans="1:23" x14ac:dyDescent="0.2">
      <c r="A1987" s="5">
        <v>3145</v>
      </c>
      <c r="B1987" s="5">
        <v>2194</v>
      </c>
      <c r="C1987" s="6" t="s">
        <v>3704</v>
      </c>
      <c r="D1987" s="6" t="s">
        <v>3704</v>
      </c>
      <c r="E1987" s="6" t="s">
        <v>3705</v>
      </c>
      <c r="F1987" s="6" t="s">
        <v>3705</v>
      </c>
      <c r="G1987" s="6" t="s">
        <v>8055</v>
      </c>
      <c r="H1987" s="6" t="s">
        <v>2081</v>
      </c>
      <c r="I1987" s="6" t="s">
        <v>2081</v>
      </c>
      <c r="J1987" s="6" t="s">
        <v>3569</v>
      </c>
      <c r="K1987" s="6" t="s">
        <v>3569</v>
      </c>
      <c r="L1987" s="5">
        <v>9186897774</v>
      </c>
      <c r="M1987" s="5">
        <v>9186897774</v>
      </c>
      <c r="N1987" s="6" t="s">
        <v>8972</v>
      </c>
      <c r="O1987" s="6" t="s">
        <v>8972</v>
      </c>
      <c r="P1987" s="6" t="s">
        <v>8975</v>
      </c>
      <c r="Q1987" s="5"/>
      <c r="R1987" s="6" t="s">
        <v>8797</v>
      </c>
      <c r="S1987" s="6">
        <f t="shared" ref="S1987:S2050" si="126">IF(A1987=A1986,1,0)</f>
        <v>0</v>
      </c>
      <c r="T1987" s="6">
        <v>0</v>
      </c>
      <c r="U1987" s="6">
        <f t="shared" ref="U1987:U2050" si="127">IF(B1987=B1986, 1, 0)</f>
        <v>0</v>
      </c>
      <c r="V1987" s="6" t="b">
        <f t="shared" si="124"/>
        <v>0</v>
      </c>
      <c r="W1987" s="6" t="b">
        <f t="shared" si="125"/>
        <v>0</v>
      </c>
    </row>
    <row r="1988" spans="1:23" x14ac:dyDescent="0.2">
      <c r="A1988" s="5">
        <v>3132</v>
      </c>
      <c r="B1988" s="5">
        <v>2195</v>
      </c>
      <c r="C1988" s="6" t="s">
        <v>3668</v>
      </c>
      <c r="D1988" s="6" t="s">
        <v>3668</v>
      </c>
      <c r="E1988" s="6" t="s">
        <v>3669</v>
      </c>
      <c r="F1988" s="6" t="s">
        <v>3669</v>
      </c>
      <c r="G1988" s="6" t="s">
        <v>8053</v>
      </c>
      <c r="H1988" s="6" t="s">
        <v>3670</v>
      </c>
      <c r="I1988" s="6" t="s">
        <v>3670</v>
      </c>
      <c r="J1988" s="6" t="s">
        <v>3569</v>
      </c>
      <c r="K1988" s="6" t="s">
        <v>3569</v>
      </c>
      <c r="L1988" s="5">
        <v>9184735416</v>
      </c>
      <c r="M1988" s="5">
        <v>9184735416</v>
      </c>
      <c r="N1988" s="6" t="s">
        <v>8972</v>
      </c>
      <c r="O1988" s="6" t="s">
        <v>8972</v>
      </c>
      <c r="P1988" s="6" t="s">
        <v>8975</v>
      </c>
      <c r="Q1988" s="5"/>
      <c r="R1988" s="6" t="s">
        <v>8797</v>
      </c>
      <c r="S1988" s="6">
        <f t="shared" si="126"/>
        <v>0</v>
      </c>
      <c r="T1988" s="6">
        <v>0</v>
      </c>
      <c r="U1988" s="6">
        <f t="shared" si="127"/>
        <v>0</v>
      </c>
      <c r="V1988" s="6" t="b">
        <f t="shared" si="124"/>
        <v>0</v>
      </c>
      <c r="W1988" s="6" t="b">
        <f t="shared" si="125"/>
        <v>0</v>
      </c>
    </row>
    <row r="1989" spans="1:23" x14ac:dyDescent="0.2">
      <c r="A1989" s="5">
        <v>3139</v>
      </c>
      <c r="B1989" s="5">
        <v>2196</v>
      </c>
      <c r="C1989" s="6" t="s">
        <v>3686</v>
      </c>
      <c r="D1989" s="6" t="s">
        <v>3686</v>
      </c>
      <c r="E1989" s="6" t="s">
        <v>3687</v>
      </c>
      <c r="F1989" s="6" t="s">
        <v>3687</v>
      </c>
      <c r="G1989" s="6" t="s">
        <v>3687</v>
      </c>
      <c r="H1989" s="6" t="s">
        <v>3688</v>
      </c>
      <c r="I1989" s="6" t="s">
        <v>3688</v>
      </c>
      <c r="J1989" s="6" t="s">
        <v>3569</v>
      </c>
      <c r="K1989" s="6" t="s">
        <v>3569</v>
      </c>
      <c r="L1989" s="5">
        <v>5806223716</v>
      </c>
      <c r="M1989" s="5">
        <v>5806223716</v>
      </c>
      <c r="N1989" s="6" t="s">
        <v>8972</v>
      </c>
      <c r="O1989" s="6" t="s">
        <v>8972</v>
      </c>
      <c r="P1989" s="6" t="s">
        <v>8975</v>
      </c>
      <c r="Q1989" s="5"/>
      <c r="R1989" s="6" t="s">
        <v>8797</v>
      </c>
      <c r="S1989" s="6">
        <f t="shared" si="126"/>
        <v>0</v>
      </c>
      <c r="T1989" s="6">
        <v>0</v>
      </c>
      <c r="U1989" s="6">
        <f t="shared" si="127"/>
        <v>0</v>
      </c>
      <c r="V1989" s="6" t="b">
        <f t="shared" si="124"/>
        <v>0</v>
      </c>
      <c r="W1989" s="6" t="b">
        <f t="shared" si="125"/>
        <v>0</v>
      </c>
    </row>
    <row r="1990" spans="1:23" x14ac:dyDescent="0.2">
      <c r="A1990" s="5">
        <v>3146</v>
      </c>
      <c r="B1990" s="5">
        <v>2197</v>
      </c>
      <c r="C1990" s="6" t="s">
        <v>3706</v>
      </c>
      <c r="D1990" s="6" t="s">
        <v>3706</v>
      </c>
      <c r="E1990" s="6" t="s">
        <v>7728</v>
      </c>
      <c r="F1990" s="6" t="s">
        <v>7728</v>
      </c>
      <c r="G1990" s="6" t="s">
        <v>7729</v>
      </c>
      <c r="H1990" s="6" t="s">
        <v>3707</v>
      </c>
      <c r="I1990" s="6" t="s">
        <v>3707</v>
      </c>
      <c r="J1990" s="6" t="s">
        <v>3569</v>
      </c>
      <c r="K1990" s="6" t="s">
        <v>3569</v>
      </c>
      <c r="L1990" s="5">
        <v>9186830321</v>
      </c>
      <c r="M1990" s="5">
        <v>9186830321</v>
      </c>
      <c r="N1990" s="6" t="s">
        <v>8972</v>
      </c>
      <c r="O1990" s="6" t="s">
        <v>8972</v>
      </c>
      <c r="P1990" s="6" t="s">
        <v>8975</v>
      </c>
      <c r="Q1990" s="5"/>
      <c r="R1990" s="6" t="s">
        <v>8797</v>
      </c>
      <c r="S1990" s="6">
        <f t="shared" si="126"/>
        <v>0</v>
      </c>
      <c r="T1990" s="6">
        <v>0</v>
      </c>
      <c r="U1990" s="6">
        <f t="shared" si="127"/>
        <v>0</v>
      </c>
      <c r="V1990" s="6" t="b">
        <f t="shared" si="124"/>
        <v>0</v>
      </c>
      <c r="W1990" s="6" t="b">
        <f t="shared" si="125"/>
        <v>0</v>
      </c>
    </row>
    <row r="1991" spans="1:23" x14ac:dyDescent="0.2">
      <c r="A1991" s="5">
        <v>3133</v>
      </c>
      <c r="B1991" s="5">
        <v>2198</v>
      </c>
      <c r="C1991" s="6" t="s">
        <v>3671</v>
      </c>
      <c r="D1991" s="6" t="s">
        <v>3671</v>
      </c>
      <c r="E1991" s="6" t="s">
        <v>3672</v>
      </c>
      <c r="F1991" s="6" t="s">
        <v>3672</v>
      </c>
      <c r="G1991" s="6" t="s">
        <v>6924</v>
      </c>
      <c r="H1991" s="6" t="s">
        <v>1280</v>
      </c>
      <c r="I1991" s="6" t="s">
        <v>1280</v>
      </c>
      <c r="J1991" s="6" t="s">
        <v>3569</v>
      </c>
      <c r="K1991" s="6" t="s">
        <v>3569</v>
      </c>
      <c r="L1991" s="5">
        <v>5803362257</v>
      </c>
      <c r="M1991" s="5">
        <v>5803362257</v>
      </c>
      <c r="N1991" s="6" t="s">
        <v>8972</v>
      </c>
      <c r="O1991" s="6" t="s">
        <v>8972</v>
      </c>
      <c r="P1991" s="6" t="s">
        <v>8975</v>
      </c>
      <c r="Q1991" s="5"/>
      <c r="R1991" s="6" t="s">
        <v>8797</v>
      </c>
      <c r="S1991" s="6">
        <f t="shared" si="126"/>
        <v>0</v>
      </c>
      <c r="T1991" s="6">
        <v>0</v>
      </c>
      <c r="U1991" s="6">
        <f t="shared" si="127"/>
        <v>0</v>
      </c>
      <c r="V1991" s="6" t="b">
        <f t="shared" si="124"/>
        <v>0</v>
      </c>
      <c r="W1991" s="6" t="b">
        <f t="shared" si="125"/>
        <v>0</v>
      </c>
    </row>
    <row r="1992" spans="1:23" x14ac:dyDescent="0.2">
      <c r="A1992" s="5">
        <v>3140</v>
      </c>
      <c r="B1992" s="5">
        <v>2199</v>
      </c>
      <c r="C1992" s="6" t="s">
        <v>3689</v>
      </c>
      <c r="D1992" s="6" t="s">
        <v>3689</v>
      </c>
      <c r="E1992" s="6" t="s">
        <v>3690</v>
      </c>
      <c r="F1992" s="6" t="s">
        <v>3690</v>
      </c>
      <c r="G1992" s="6" t="s">
        <v>6928</v>
      </c>
      <c r="H1992" s="6" t="s">
        <v>3691</v>
      </c>
      <c r="I1992" s="6" t="s">
        <v>3691</v>
      </c>
      <c r="J1992" s="6" t="s">
        <v>3569</v>
      </c>
      <c r="K1992" s="6" t="s">
        <v>3569</v>
      </c>
      <c r="L1992" s="5">
        <v>9186231800</v>
      </c>
      <c r="M1992" s="5">
        <v>9186231800</v>
      </c>
      <c r="N1992" s="6" t="s">
        <v>8972</v>
      </c>
      <c r="O1992" s="6" t="s">
        <v>8972</v>
      </c>
      <c r="P1992" s="6" t="s">
        <v>8975</v>
      </c>
      <c r="Q1992" s="5"/>
      <c r="R1992" s="6" t="s">
        <v>8797</v>
      </c>
      <c r="S1992" s="6">
        <f t="shared" si="126"/>
        <v>0</v>
      </c>
      <c r="T1992" s="6">
        <v>0</v>
      </c>
      <c r="U1992" s="6">
        <f t="shared" si="127"/>
        <v>0</v>
      </c>
      <c r="V1992" s="6" t="b">
        <f t="shared" si="124"/>
        <v>0</v>
      </c>
      <c r="W1992" s="6" t="b">
        <f t="shared" si="125"/>
        <v>0</v>
      </c>
    </row>
    <row r="1993" spans="1:23" x14ac:dyDescent="0.2">
      <c r="A1993" s="5">
        <v>3141</v>
      </c>
      <c r="B1993" s="5">
        <v>2200</v>
      </c>
      <c r="C1993" s="6" t="s">
        <v>3692</v>
      </c>
      <c r="D1993" s="6" t="s">
        <v>3692</v>
      </c>
      <c r="E1993" s="6" t="s">
        <v>3693</v>
      </c>
      <c r="F1993" s="6" t="s">
        <v>3693</v>
      </c>
      <c r="G1993" s="6" t="s">
        <v>12531</v>
      </c>
      <c r="H1993" s="6" t="s">
        <v>3694</v>
      </c>
      <c r="I1993" s="6" t="s">
        <v>3694</v>
      </c>
      <c r="J1993" s="6" t="s">
        <v>3569</v>
      </c>
      <c r="K1993" s="6" t="s">
        <v>3569</v>
      </c>
      <c r="L1993" s="5">
        <v>9187561883</v>
      </c>
      <c r="M1993" s="5">
        <v>9187561883</v>
      </c>
      <c r="N1993" s="6" t="s">
        <v>8972</v>
      </c>
      <c r="O1993" s="6" t="s">
        <v>8972</v>
      </c>
      <c r="P1993" s="6" t="s">
        <v>8975</v>
      </c>
      <c r="Q1993" s="5"/>
      <c r="R1993" s="6" t="s">
        <v>8797</v>
      </c>
      <c r="S1993" s="6">
        <f t="shared" si="126"/>
        <v>0</v>
      </c>
      <c r="T1993" s="6">
        <v>0</v>
      </c>
      <c r="U1993" s="6">
        <f t="shared" si="127"/>
        <v>0</v>
      </c>
      <c r="V1993" s="6" t="b">
        <f t="shared" si="124"/>
        <v>0</v>
      </c>
      <c r="W1993" s="6" t="b">
        <f t="shared" si="125"/>
        <v>0</v>
      </c>
    </row>
    <row r="1994" spans="1:23" x14ac:dyDescent="0.2">
      <c r="A1994" s="5">
        <v>3170</v>
      </c>
      <c r="B1994" s="5">
        <v>2201</v>
      </c>
      <c r="C1994" s="6" t="s">
        <v>3762</v>
      </c>
      <c r="D1994" s="6" t="s">
        <v>3762</v>
      </c>
      <c r="E1994" s="6" t="s">
        <v>3763</v>
      </c>
      <c r="F1994" s="6" t="s">
        <v>3763</v>
      </c>
      <c r="G1994" s="6" t="s">
        <v>3763</v>
      </c>
      <c r="H1994" s="6" t="s">
        <v>3764</v>
      </c>
      <c r="I1994" s="6" t="s">
        <v>3764</v>
      </c>
      <c r="J1994" s="6" t="s">
        <v>3569</v>
      </c>
      <c r="K1994" s="6" t="s">
        <v>3569</v>
      </c>
      <c r="L1994" s="5">
        <v>9182873740</v>
      </c>
      <c r="M1994" s="5">
        <v>9182873740</v>
      </c>
      <c r="N1994" s="6" t="s">
        <v>8972</v>
      </c>
      <c r="O1994" s="6" t="s">
        <v>8972</v>
      </c>
      <c r="P1994" s="6" t="s">
        <v>8975</v>
      </c>
      <c r="Q1994" s="5"/>
      <c r="R1994" s="6" t="s">
        <v>8797</v>
      </c>
      <c r="S1994" s="6">
        <f t="shared" si="126"/>
        <v>0</v>
      </c>
      <c r="T1994" s="6">
        <v>0</v>
      </c>
      <c r="U1994" s="6">
        <f t="shared" si="127"/>
        <v>0</v>
      </c>
      <c r="V1994" s="6" t="b">
        <f t="shared" si="124"/>
        <v>0</v>
      </c>
      <c r="W1994" s="6" t="b">
        <f t="shared" si="125"/>
        <v>0</v>
      </c>
    </row>
    <row r="1995" spans="1:23" x14ac:dyDescent="0.2">
      <c r="A1995" s="5">
        <v>3147</v>
      </c>
      <c r="B1995" s="5">
        <v>2202</v>
      </c>
      <c r="C1995" s="6" t="s">
        <v>2974</v>
      </c>
      <c r="D1995" s="6" t="s">
        <v>2974</v>
      </c>
      <c r="E1995" s="6" t="s">
        <v>3708</v>
      </c>
      <c r="F1995" s="6" t="s">
        <v>3708</v>
      </c>
      <c r="G1995" s="6" t="s">
        <v>6930</v>
      </c>
      <c r="H1995" s="6" t="s">
        <v>1121</v>
      </c>
      <c r="I1995" s="6" t="s">
        <v>1121</v>
      </c>
      <c r="J1995" s="6" t="s">
        <v>3569</v>
      </c>
      <c r="K1995" s="6" t="s">
        <v>3569</v>
      </c>
      <c r="L1995" s="5">
        <v>9185402481</v>
      </c>
      <c r="M1995" s="5">
        <v>9185402481</v>
      </c>
      <c r="N1995" s="6" t="s">
        <v>8972</v>
      </c>
      <c r="O1995" s="6" t="s">
        <v>8972</v>
      </c>
      <c r="P1995" s="6" t="s">
        <v>8975</v>
      </c>
      <c r="Q1995" s="5"/>
      <c r="R1995" s="6" t="s">
        <v>8797</v>
      </c>
      <c r="S1995" s="6">
        <f t="shared" si="126"/>
        <v>0</v>
      </c>
      <c r="T1995" s="6">
        <v>0</v>
      </c>
      <c r="U1995" s="6">
        <f t="shared" si="127"/>
        <v>0</v>
      </c>
      <c r="V1995" s="6" t="b">
        <f t="shared" si="124"/>
        <v>0</v>
      </c>
      <c r="W1995" s="6" t="b">
        <f t="shared" si="125"/>
        <v>0</v>
      </c>
    </row>
    <row r="1996" spans="1:23" x14ac:dyDescent="0.2">
      <c r="A1996" s="5">
        <v>3134</v>
      </c>
      <c r="B1996" s="5">
        <v>2203</v>
      </c>
      <c r="C1996" s="6" t="s">
        <v>3673</v>
      </c>
      <c r="D1996" s="6" t="s">
        <v>3673</v>
      </c>
      <c r="E1996" s="6" t="s">
        <v>3674</v>
      </c>
      <c r="F1996" s="6" t="s">
        <v>3674</v>
      </c>
      <c r="G1996" s="6" t="s">
        <v>6925</v>
      </c>
      <c r="H1996" s="6" t="s">
        <v>1638</v>
      </c>
      <c r="I1996" s="6" t="s">
        <v>1638</v>
      </c>
      <c r="J1996" s="6" t="s">
        <v>3569</v>
      </c>
      <c r="K1996" s="6" t="s">
        <v>3569</v>
      </c>
      <c r="L1996" s="5">
        <v>9183582546</v>
      </c>
      <c r="M1996" s="5">
        <v>9183582546</v>
      </c>
      <c r="N1996" s="6" t="s">
        <v>8972</v>
      </c>
      <c r="O1996" s="6" t="s">
        <v>8972</v>
      </c>
      <c r="P1996" s="6" t="s">
        <v>8975</v>
      </c>
      <c r="Q1996" s="5"/>
      <c r="R1996" s="6" t="s">
        <v>8797</v>
      </c>
      <c r="S1996" s="6">
        <f t="shared" si="126"/>
        <v>0</v>
      </c>
      <c r="T1996" s="6">
        <v>0</v>
      </c>
      <c r="U1996" s="6">
        <f t="shared" si="127"/>
        <v>0</v>
      </c>
      <c r="V1996" s="6" t="b">
        <f t="shared" si="124"/>
        <v>0</v>
      </c>
      <c r="W1996" s="6" t="b">
        <f t="shared" si="125"/>
        <v>0</v>
      </c>
    </row>
    <row r="1997" spans="1:23" x14ac:dyDescent="0.2">
      <c r="A1997" s="5">
        <v>3142</v>
      </c>
      <c r="B1997" s="5">
        <v>2204</v>
      </c>
      <c r="C1997" s="6" t="s">
        <v>3695</v>
      </c>
      <c r="D1997" s="6" t="s">
        <v>3695</v>
      </c>
      <c r="E1997" s="6" t="s">
        <v>3696</v>
      </c>
      <c r="F1997" s="6" t="s">
        <v>3696</v>
      </c>
      <c r="G1997" s="6" t="s">
        <v>3696</v>
      </c>
      <c r="H1997" s="6" t="s">
        <v>3697</v>
      </c>
      <c r="I1997" s="6" t="s">
        <v>3697</v>
      </c>
      <c r="J1997" s="6" t="s">
        <v>3569</v>
      </c>
      <c r="K1997" s="6" t="s">
        <v>3569</v>
      </c>
      <c r="L1997" s="5">
        <v>9187623643</v>
      </c>
      <c r="M1997" s="5">
        <v>9187623643</v>
      </c>
      <c r="N1997" s="6" t="s">
        <v>8972</v>
      </c>
      <c r="O1997" s="6" t="s">
        <v>8972</v>
      </c>
      <c r="P1997" s="6" t="s">
        <v>8975</v>
      </c>
      <c r="Q1997" s="5"/>
      <c r="R1997" s="6" t="s">
        <v>8797</v>
      </c>
      <c r="S1997" s="6">
        <f t="shared" si="126"/>
        <v>0</v>
      </c>
      <c r="T1997" s="6">
        <v>0</v>
      </c>
      <c r="U1997" s="6">
        <f t="shared" si="127"/>
        <v>0</v>
      </c>
      <c r="V1997" s="6" t="b">
        <f t="shared" si="124"/>
        <v>0</v>
      </c>
      <c r="W1997" s="6" t="b">
        <f t="shared" si="125"/>
        <v>0</v>
      </c>
    </row>
    <row r="1998" spans="1:23" x14ac:dyDescent="0.2">
      <c r="A1998" s="5">
        <v>3135</v>
      </c>
      <c r="B1998" s="5">
        <v>2205</v>
      </c>
      <c r="C1998" s="6" t="s">
        <v>3675</v>
      </c>
      <c r="D1998" s="6" t="s">
        <v>3675</v>
      </c>
      <c r="E1998" s="6" t="s">
        <v>3676</v>
      </c>
      <c r="F1998" s="6" t="s">
        <v>3676</v>
      </c>
      <c r="G1998" s="6" t="s">
        <v>12530</v>
      </c>
      <c r="H1998" s="6" t="s">
        <v>3677</v>
      </c>
      <c r="I1998" s="6" t="s">
        <v>3677</v>
      </c>
      <c r="J1998" s="6" t="s">
        <v>3569</v>
      </c>
      <c r="K1998" s="6" t="s">
        <v>3569</v>
      </c>
      <c r="L1998" s="5">
        <v>9182253377</v>
      </c>
      <c r="M1998" s="5">
        <v>9182253377</v>
      </c>
      <c r="N1998" s="6" t="s">
        <v>8972</v>
      </c>
      <c r="O1998" s="6" t="s">
        <v>8972</v>
      </c>
      <c r="P1998" s="6" t="s">
        <v>8975</v>
      </c>
      <c r="Q1998" s="5"/>
      <c r="R1998" s="6" t="s">
        <v>8797</v>
      </c>
      <c r="S1998" s="6">
        <f t="shared" si="126"/>
        <v>0</v>
      </c>
      <c r="T1998" s="6">
        <v>0</v>
      </c>
      <c r="U1998" s="6">
        <f t="shared" si="127"/>
        <v>0</v>
      </c>
      <c r="V1998" s="6" t="b">
        <f t="shared" si="124"/>
        <v>0</v>
      </c>
      <c r="W1998" s="6" t="b">
        <f t="shared" si="125"/>
        <v>0</v>
      </c>
    </row>
    <row r="1999" spans="1:23" x14ac:dyDescent="0.2">
      <c r="A1999" s="5">
        <v>3148</v>
      </c>
      <c r="B1999" s="5">
        <v>2206</v>
      </c>
      <c r="C1999" s="6" t="s">
        <v>3709</v>
      </c>
      <c r="D1999" s="6" t="s">
        <v>3709</v>
      </c>
      <c r="E1999" s="6" t="s">
        <v>3710</v>
      </c>
      <c r="F1999" s="6" t="s">
        <v>3710</v>
      </c>
      <c r="G1999" s="6" t="s">
        <v>8056</v>
      </c>
      <c r="H1999" s="6" t="s">
        <v>3711</v>
      </c>
      <c r="I1999" s="6" t="s">
        <v>3711</v>
      </c>
      <c r="J1999" s="6" t="s">
        <v>3569</v>
      </c>
      <c r="K1999" s="6" t="s">
        <v>3569</v>
      </c>
      <c r="L1999" s="5">
        <v>4053728200</v>
      </c>
      <c r="M1999" s="5">
        <v>4053728200</v>
      </c>
      <c r="N1999" s="6" t="s">
        <v>8972</v>
      </c>
      <c r="O1999" s="6" t="s">
        <v>8972</v>
      </c>
      <c r="P1999" s="6" t="s">
        <v>8975</v>
      </c>
      <c r="Q1999" s="5"/>
      <c r="R1999" s="6" t="s">
        <v>8797</v>
      </c>
      <c r="S1999" s="6">
        <f t="shared" si="126"/>
        <v>0</v>
      </c>
      <c r="T1999" s="6">
        <v>0</v>
      </c>
      <c r="U1999" s="6">
        <f t="shared" si="127"/>
        <v>0</v>
      </c>
      <c r="V1999" s="6" t="b">
        <f t="shared" si="124"/>
        <v>0</v>
      </c>
      <c r="W1999" s="6" t="b">
        <f t="shared" si="125"/>
        <v>0</v>
      </c>
    </row>
    <row r="2000" spans="1:23" x14ac:dyDescent="0.2">
      <c r="A2000" s="5">
        <v>3149</v>
      </c>
      <c r="B2000" s="5">
        <v>2207</v>
      </c>
      <c r="C2000" s="6" t="s">
        <v>3712</v>
      </c>
      <c r="D2000" s="6" t="s">
        <v>3712</v>
      </c>
      <c r="E2000" s="6" t="s">
        <v>3713</v>
      </c>
      <c r="F2000" s="6" t="s">
        <v>3713</v>
      </c>
      <c r="G2000" s="6" t="s">
        <v>8057</v>
      </c>
      <c r="H2000" s="6" t="s">
        <v>3714</v>
      </c>
      <c r="I2000" s="6" t="s">
        <v>3714</v>
      </c>
      <c r="J2000" s="6" t="s">
        <v>3569</v>
      </c>
      <c r="K2000" s="6" t="s">
        <v>3569</v>
      </c>
      <c r="L2000" s="5">
        <v>9184231267</v>
      </c>
      <c r="M2000" s="5">
        <v>9184231267</v>
      </c>
      <c r="N2000" s="6" t="s">
        <v>8972</v>
      </c>
      <c r="O2000" s="6" t="s">
        <v>8972</v>
      </c>
      <c r="P2000" s="6" t="s">
        <v>8975</v>
      </c>
      <c r="Q2000" s="5"/>
      <c r="R2000" s="6" t="s">
        <v>8797</v>
      </c>
      <c r="S2000" s="6">
        <f t="shared" si="126"/>
        <v>0</v>
      </c>
      <c r="T2000" s="6">
        <v>0</v>
      </c>
      <c r="U2000" s="6">
        <f t="shared" si="127"/>
        <v>0</v>
      </c>
      <c r="V2000" s="6" t="b">
        <f t="shared" si="124"/>
        <v>0</v>
      </c>
      <c r="W2000" s="6" t="b">
        <f t="shared" si="125"/>
        <v>0</v>
      </c>
    </row>
    <row r="2001" spans="1:23" x14ac:dyDescent="0.2">
      <c r="A2001" s="5">
        <v>3136</v>
      </c>
      <c r="B2001" s="5">
        <v>2208</v>
      </c>
      <c r="C2001" s="6" t="s">
        <v>1620</v>
      </c>
      <c r="D2001" s="6" t="s">
        <v>1620</v>
      </c>
      <c r="E2001" s="6" t="s">
        <v>3678</v>
      </c>
      <c r="F2001" s="6" t="s">
        <v>3678</v>
      </c>
      <c r="G2001" s="6" t="s">
        <v>3678</v>
      </c>
      <c r="H2001" s="6" t="s">
        <v>3679</v>
      </c>
      <c r="I2001" s="6" t="s">
        <v>3679</v>
      </c>
      <c r="J2001" s="6" t="s">
        <v>3569</v>
      </c>
      <c r="K2001" s="6" t="s">
        <v>3569</v>
      </c>
      <c r="L2001" s="5">
        <v>5803322011</v>
      </c>
      <c r="M2001" s="5">
        <v>5803322011</v>
      </c>
      <c r="N2001" s="6" t="s">
        <v>8972</v>
      </c>
      <c r="O2001" s="6" t="s">
        <v>8972</v>
      </c>
      <c r="P2001" s="6" t="s">
        <v>8975</v>
      </c>
      <c r="Q2001" s="5"/>
      <c r="R2001" s="6" t="s">
        <v>8797</v>
      </c>
      <c r="S2001" s="6">
        <f t="shared" si="126"/>
        <v>0</v>
      </c>
      <c r="T2001" s="6">
        <v>0</v>
      </c>
      <c r="U2001" s="6">
        <f t="shared" si="127"/>
        <v>0</v>
      </c>
      <c r="V2001" s="6" t="b">
        <f t="shared" si="124"/>
        <v>0</v>
      </c>
      <c r="W2001" s="6" t="b">
        <f t="shared" si="125"/>
        <v>0</v>
      </c>
    </row>
    <row r="2002" spans="1:23" x14ac:dyDescent="0.2">
      <c r="A2002" s="5">
        <v>3143</v>
      </c>
      <c r="B2002" s="5">
        <v>2209</v>
      </c>
      <c r="C2002" s="6" t="s">
        <v>3698</v>
      </c>
      <c r="D2002" s="6" t="s">
        <v>3698</v>
      </c>
      <c r="E2002" s="6" t="s">
        <v>3699</v>
      </c>
      <c r="F2002" s="6" t="s">
        <v>3699</v>
      </c>
      <c r="G2002" s="6" t="s">
        <v>8054</v>
      </c>
      <c r="H2002" s="6" t="s">
        <v>3700</v>
      </c>
      <c r="I2002" s="6" t="s">
        <v>3700</v>
      </c>
      <c r="J2002" s="6" t="s">
        <v>3569</v>
      </c>
      <c r="K2002" s="6" t="s">
        <v>3569</v>
      </c>
      <c r="L2002" s="5">
        <v>4052732157</v>
      </c>
      <c r="M2002" s="5">
        <v>4052732157</v>
      </c>
      <c r="N2002" s="6" t="s">
        <v>8972</v>
      </c>
      <c r="O2002" s="6" t="s">
        <v>8972</v>
      </c>
      <c r="P2002" s="6" t="s">
        <v>8975</v>
      </c>
      <c r="Q2002" s="5"/>
      <c r="R2002" s="6" t="s">
        <v>8797</v>
      </c>
      <c r="S2002" s="6">
        <f t="shared" si="126"/>
        <v>0</v>
      </c>
      <c r="T2002" s="6">
        <v>0</v>
      </c>
      <c r="U2002" s="6">
        <f t="shared" si="127"/>
        <v>0</v>
      </c>
      <c r="V2002" s="6" t="b">
        <f t="shared" si="124"/>
        <v>0</v>
      </c>
      <c r="W2002" s="6" t="b">
        <f t="shared" si="125"/>
        <v>0</v>
      </c>
    </row>
    <row r="2003" spans="1:23" x14ac:dyDescent="0.2">
      <c r="A2003" s="5">
        <v>3137</v>
      </c>
      <c r="B2003" s="5">
        <v>2210</v>
      </c>
      <c r="C2003" s="6" t="s">
        <v>3680</v>
      </c>
      <c r="D2003" s="6" t="s">
        <v>3680</v>
      </c>
      <c r="E2003" s="6" t="s">
        <v>3681</v>
      </c>
      <c r="F2003" s="6" t="s">
        <v>3681</v>
      </c>
      <c r="G2003" s="6" t="s">
        <v>3681</v>
      </c>
      <c r="H2003" s="6" t="s">
        <v>3682</v>
      </c>
      <c r="I2003" s="6" t="s">
        <v>3682</v>
      </c>
      <c r="J2003" s="6" t="s">
        <v>3569</v>
      </c>
      <c r="K2003" s="6" t="s">
        <v>3569</v>
      </c>
      <c r="L2003" s="5">
        <v>5802986624</v>
      </c>
      <c r="M2003" s="5">
        <v>5802986624</v>
      </c>
      <c r="N2003" s="6" t="s">
        <v>8972</v>
      </c>
      <c r="O2003" s="6" t="s">
        <v>8972</v>
      </c>
      <c r="P2003" s="6" t="s">
        <v>8975</v>
      </c>
      <c r="Q2003" s="5"/>
      <c r="R2003" s="6" t="s">
        <v>8797</v>
      </c>
      <c r="S2003" s="6">
        <f t="shared" si="126"/>
        <v>0</v>
      </c>
      <c r="T2003" s="6">
        <v>0</v>
      </c>
      <c r="U2003" s="6">
        <f t="shared" si="127"/>
        <v>0</v>
      </c>
      <c r="V2003" s="6" t="b">
        <f t="shared" si="124"/>
        <v>0</v>
      </c>
      <c r="W2003" s="6" t="b">
        <f t="shared" si="125"/>
        <v>0</v>
      </c>
    </row>
    <row r="2004" spans="1:23" x14ac:dyDescent="0.2">
      <c r="A2004" s="5">
        <v>3144</v>
      </c>
      <c r="B2004" s="5">
        <v>2211</v>
      </c>
      <c r="C2004" s="6" t="s">
        <v>3701</v>
      </c>
      <c r="D2004" s="6" t="s">
        <v>3701</v>
      </c>
      <c r="E2004" s="6" t="s">
        <v>3702</v>
      </c>
      <c r="F2004" s="6" t="s">
        <v>3702</v>
      </c>
      <c r="G2004" s="6" t="s">
        <v>3702</v>
      </c>
      <c r="H2004" s="6" t="s">
        <v>3703</v>
      </c>
      <c r="I2004" s="6" t="s">
        <v>3703</v>
      </c>
      <c r="J2004" s="6" t="s">
        <v>3569</v>
      </c>
      <c r="K2004" s="6" t="s">
        <v>3569</v>
      </c>
      <c r="L2004" s="5">
        <v>9183413166</v>
      </c>
      <c r="M2004" s="5">
        <v>9183413166</v>
      </c>
      <c r="N2004" s="6" t="s">
        <v>8972</v>
      </c>
      <c r="O2004" s="6" t="s">
        <v>8972</v>
      </c>
      <c r="P2004" s="6" t="s">
        <v>8975</v>
      </c>
      <c r="Q2004" s="5"/>
      <c r="R2004" s="6" t="s">
        <v>8797</v>
      </c>
      <c r="S2004" s="6">
        <f t="shared" si="126"/>
        <v>0</v>
      </c>
      <c r="T2004" s="6">
        <v>0</v>
      </c>
      <c r="U2004" s="6">
        <f t="shared" si="127"/>
        <v>0</v>
      </c>
      <c r="V2004" s="6" t="b">
        <f t="shared" si="124"/>
        <v>0</v>
      </c>
      <c r="W2004" s="6" t="b">
        <f t="shared" si="125"/>
        <v>0</v>
      </c>
    </row>
    <row r="2005" spans="1:23" x14ac:dyDescent="0.2">
      <c r="A2005" s="5">
        <v>3151</v>
      </c>
      <c r="B2005" s="5">
        <v>2212</v>
      </c>
      <c r="C2005" s="6" t="s">
        <v>3715</v>
      </c>
      <c r="D2005" s="6" t="s">
        <v>3715</v>
      </c>
      <c r="E2005" s="6" t="s">
        <v>3716</v>
      </c>
      <c r="F2005" s="6" t="s">
        <v>3716</v>
      </c>
      <c r="G2005" s="6" t="s">
        <v>3716</v>
      </c>
      <c r="H2005" s="6" t="s">
        <v>3717</v>
      </c>
      <c r="I2005" s="6" t="s">
        <v>3717</v>
      </c>
      <c r="J2005" s="6" t="s">
        <v>3569</v>
      </c>
      <c r="K2005" s="6" t="s">
        <v>3569</v>
      </c>
      <c r="L2005" s="5">
        <v>4053824369</v>
      </c>
      <c r="M2005" s="5">
        <v>4053824369</v>
      </c>
      <c r="N2005" s="6" t="s">
        <v>8972</v>
      </c>
      <c r="O2005" s="6" t="s">
        <v>8972</v>
      </c>
      <c r="P2005" s="6" t="s">
        <v>8975</v>
      </c>
      <c r="Q2005" s="5"/>
      <c r="R2005" s="6" t="s">
        <v>8797</v>
      </c>
      <c r="S2005" s="6">
        <f t="shared" si="126"/>
        <v>0</v>
      </c>
      <c r="T2005" s="6">
        <v>0</v>
      </c>
      <c r="U2005" s="6">
        <f t="shared" si="127"/>
        <v>0</v>
      </c>
      <c r="V2005" s="6" t="b">
        <f t="shared" si="124"/>
        <v>0</v>
      </c>
      <c r="W2005" s="6" t="b">
        <f t="shared" si="125"/>
        <v>0</v>
      </c>
    </row>
    <row r="2006" spans="1:23" x14ac:dyDescent="0.2">
      <c r="A2006" s="5">
        <v>3155</v>
      </c>
      <c r="B2006" s="5">
        <v>2213</v>
      </c>
      <c r="C2006" s="6" t="s">
        <v>3724</v>
      </c>
      <c r="D2006" s="6" t="s">
        <v>3724</v>
      </c>
      <c r="E2006" s="6" t="s">
        <v>3725</v>
      </c>
      <c r="F2006" s="6" t="s">
        <v>3725</v>
      </c>
      <c r="G2006" s="6" t="s">
        <v>6933</v>
      </c>
      <c r="H2006" s="6" t="s">
        <v>3726</v>
      </c>
      <c r="I2006" s="6" t="s">
        <v>3726</v>
      </c>
      <c r="J2006" s="6" t="s">
        <v>3569</v>
      </c>
      <c r="K2006" s="6" t="s">
        <v>3569</v>
      </c>
      <c r="L2006" s="5">
        <v>9187756201</v>
      </c>
      <c r="M2006" s="5">
        <v>9187756201</v>
      </c>
      <c r="N2006" s="6" t="s">
        <v>8972</v>
      </c>
      <c r="O2006" s="6" t="s">
        <v>8972</v>
      </c>
      <c r="P2006" s="6" t="s">
        <v>8975</v>
      </c>
      <c r="Q2006" s="5"/>
      <c r="R2006" s="6" t="s">
        <v>8797</v>
      </c>
      <c r="S2006" s="6">
        <f t="shared" si="126"/>
        <v>0</v>
      </c>
      <c r="T2006" s="6">
        <v>0</v>
      </c>
      <c r="U2006" s="6">
        <f t="shared" si="127"/>
        <v>0</v>
      </c>
      <c r="V2006" s="6" t="b">
        <f t="shared" si="124"/>
        <v>0</v>
      </c>
      <c r="W2006" s="6" t="b">
        <f t="shared" si="125"/>
        <v>0</v>
      </c>
    </row>
    <row r="2007" spans="1:23" x14ac:dyDescent="0.2">
      <c r="A2007" s="5">
        <v>3158</v>
      </c>
      <c r="B2007" s="5">
        <v>2214</v>
      </c>
      <c r="C2007" s="6" t="s">
        <v>3731</v>
      </c>
      <c r="D2007" s="6" t="s">
        <v>3731</v>
      </c>
      <c r="E2007" s="6" t="s">
        <v>3732</v>
      </c>
      <c r="F2007" s="6" t="s">
        <v>3732</v>
      </c>
      <c r="G2007" s="6" t="s">
        <v>6935</v>
      </c>
      <c r="H2007" s="6" t="s">
        <v>3733</v>
      </c>
      <c r="I2007" s="6" t="s">
        <v>3733</v>
      </c>
      <c r="J2007" s="6" t="s">
        <v>3569</v>
      </c>
      <c r="K2007" s="6" t="s">
        <v>3569</v>
      </c>
      <c r="L2007" s="5">
        <v>5802520270</v>
      </c>
      <c r="M2007" s="5">
        <v>5802520270</v>
      </c>
      <c r="N2007" s="6" t="s">
        <v>8972</v>
      </c>
      <c r="O2007" s="6" t="s">
        <v>8972</v>
      </c>
      <c r="P2007" s="6" t="s">
        <v>8975</v>
      </c>
      <c r="Q2007" s="5"/>
      <c r="R2007" s="6" t="s">
        <v>8797</v>
      </c>
      <c r="S2007" s="6">
        <f t="shared" si="126"/>
        <v>0</v>
      </c>
      <c r="T2007" s="6">
        <v>0</v>
      </c>
      <c r="U2007" s="6">
        <f t="shared" si="127"/>
        <v>0</v>
      </c>
      <c r="V2007" s="6" t="b">
        <f t="shared" si="124"/>
        <v>0</v>
      </c>
      <c r="W2007" s="6" t="b">
        <f t="shared" si="125"/>
        <v>0</v>
      </c>
    </row>
    <row r="2008" spans="1:23" x14ac:dyDescent="0.2">
      <c r="A2008" s="5">
        <v>3153</v>
      </c>
      <c r="B2008" s="5">
        <v>2215</v>
      </c>
      <c r="C2008" s="6" t="s">
        <v>3718</v>
      </c>
      <c r="D2008" s="6" t="s">
        <v>3718</v>
      </c>
      <c r="E2008" s="6" t="s">
        <v>3719</v>
      </c>
      <c r="F2008" s="6" t="s">
        <v>3719</v>
      </c>
      <c r="G2008" s="6" t="s">
        <v>6931</v>
      </c>
      <c r="H2008" s="6" t="s">
        <v>3720</v>
      </c>
      <c r="I2008" s="6" t="s">
        <v>3720</v>
      </c>
      <c r="J2008" s="6" t="s">
        <v>3569</v>
      </c>
      <c r="K2008" s="6" t="s">
        <v>3569</v>
      </c>
      <c r="L2008" s="5">
        <v>5803388544</v>
      </c>
      <c r="M2008" s="5">
        <v>5803388544</v>
      </c>
      <c r="N2008" s="6" t="s">
        <v>8972</v>
      </c>
      <c r="O2008" s="6" t="s">
        <v>8972</v>
      </c>
      <c r="P2008" s="6" t="s">
        <v>8975</v>
      </c>
      <c r="Q2008" s="5"/>
      <c r="R2008" s="6" t="s">
        <v>8797</v>
      </c>
      <c r="S2008" s="6">
        <f t="shared" si="126"/>
        <v>0</v>
      </c>
      <c r="T2008" s="6">
        <v>0</v>
      </c>
      <c r="U2008" s="6">
        <f t="shared" si="127"/>
        <v>0</v>
      </c>
      <c r="V2008" s="6" t="b">
        <f t="shared" si="124"/>
        <v>0</v>
      </c>
      <c r="W2008" s="6" t="b">
        <f t="shared" si="125"/>
        <v>0</v>
      </c>
    </row>
    <row r="2009" spans="1:23" x14ac:dyDescent="0.2">
      <c r="A2009" s="5">
        <v>3156</v>
      </c>
      <c r="B2009" s="5">
        <v>2216</v>
      </c>
      <c r="C2009" s="6" t="s">
        <v>3727</v>
      </c>
      <c r="D2009" s="6" t="s">
        <v>3727</v>
      </c>
      <c r="E2009" s="6" t="s">
        <v>3728</v>
      </c>
      <c r="F2009" s="6" t="s">
        <v>3728</v>
      </c>
      <c r="G2009" s="6" t="s">
        <v>6934</v>
      </c>
      <c r="H2009" s="6" t="s">
        <v>521</v>
      </c>
      <c r="I2009" s="6" t="s">
        <v>521</v>
      </c>
      <c r="J2009" s="6" t="s">
        <v>3569</v>
      </c>
      <c r="K2009" s="6" t="s">
        <v>3569</v>
      </c>
      <c r="L2009" s="5">
        <v>5803352163</v>
      </c>
      <c r="M2009" s="5">
        <v>5803352163</v>
      </c>
      <c r="N2009" s="6" t="s">
        <v>8972</v>
      </c>
      <c r="O2009" s="6" t="s">
        <v>8972</v>
      </c>
      <c r="P2009" s="6" t="s">
        <v>8975</v>
      </c>
      <c r="Q2009" s="5"/>
      <c r="R2009" s="6" t="s">
        <v>8797</v>
      </c>
      <c r="S2009" s="6">
        <f t="shared" si="126"/>
        <v>0</v>
      </c>
      <c r="T2009" s="6">
        <v>0</v>
      </c>
      <c r="U2009" s="6">
        <f t="shared" si="127"/>
        <v>0</v>
      </c>
      <c r="V2009" s="6" t="b">
        <f t="shared" si="124"/>
        <v>0</v>
      </c>
      <c r="W2009" s="6" t="b">
        <f t="shared" si="125"/>
        <v>0</v>
      </c>
    </row>
    <row r="2010" spans="1:23" x14ac:dyDescent="0.2">
      <c r="A2010" s="5">
        <v>3154</v>
      </c>
      <c r="B2010" s="5">
        <v>2217</v>
      </c>
      <c r="C2010" s="6" t="s">
        <v>3721</v>
      </c>
      <c r="D2010" s="6" t="s">
        <v>3721</v>
      </c>
      <c r="E2010" s="6" t="s">
        <v>3722</v>
      </c>
      <c r="F2010" s="6" t="s">
        <v>3722</v>
      </c>
      <c r="G2010" s="6" t="s">
        <v>6932</v>
      </c>
      <c r="H2010" s="6" t="s">
        <v>3723</v>
      </c>
      <c r="I2010" s="6" t="s">
        <v>3723</v>
      </c>
      <c r="J2010" s="6" t="s">
        <v>3569</v>
      </c>
      <c r="K2010" s="6" t="s">
        <v>3569</v>
      </c>
      <c r="L2010" s="5">
        <v>9184853022</v>
      </c>
      <c r="M2010" s="5">
        <v>9184853022</v>
      </c>
      <c r="N2010" s="6" t="s">
        <v>8972</v>
      </c>
      <c r="O2010" s="6" t="s">
        <v>8972</v>
      </c>
      <c r="P2010" s="6" t="s">
        <v>8975</v>
      </c>
      <c r="Q2010" s="5"/>
      <c r="R2010" s="6" t="s">
        <v>8797</v>
      </c>
      <c r="S2010" s="6">
        <f t="shared" si="126"/>
        <v>0</v>
      </c>
      <c r="T2010" s="6">
        <v>0</v>
      </c>
      <c r="U2010" s="6">
        <f t="shared" si="127"/>
        <v>0</v>
      </c>
      <c r="V2010" s="6" t="b">
        <f t="shared" si="124"/>
        <v>0</v>
      </c>
      <c r="W2010" s="6" t="b">
        <f t="shared" si="125"/>
        <v>0</v>
      </c>
    </row>
    <row r="2011" spans="1:23" x14ac:dyDescent="0.2">
      <c r="A2011" s="5">
        <v>3157</v>
      </c>
      <c r="B2011" s="5">
        <v>2218</v>
      </c>
      <c r="C2011" s="6" t="s">
        <v>3729</v>
      </c>
      <c r="D2011" s="6" t="s">
        <v>3729</v>
      </c>
      <c r="E2011" s="6" t="s">
        <v>7730</v>
      </c>
      <c r="F2011" s="6" t="s">
        <v>7730</v>
      </c>
      <c r="G2011" s="6" t="s">
        <v>12532</v>
      </c>
      <c r="H2011" s="6" t="s">
        <v>3730</v>
      </c>
      <c r="I2011" s="6" t="s">
        <v>3730</v>
      </c>
      <c r="J2011" s="6" t="s">
        <v>3569</v>
      </c>
      <c r="K2011" s="6" t="s">
        <v>3569</v>
      </c>
      <c r="L2011" s="5">
        <v>9184862845</v>
      </c>
      <c r="M2011" s="5">
        <v>9184862845</v>
      </c>
      <c r="N2011" s="6" t="s">
        <v>8972</v>
      </c>
      <c r="O2011" s="6" t="s">
        <v>8972</v>
      </c>
      <c r="P2011" s="6" t="s">
        <v>8975</v>
      </c>
      <c r="Q2011" s="5"/>
      <c r="R2011" s="6" t="s">
        <v>8797</v>
      </c>
      <c r="S2011" s="6">
        <f t="shared" si="126"/>
        <v>0</v>
      </c>
      <c r="T2011" s="6">
        <v>0</v>
      </c>
      <c r="U2011" s="6">
        <f t="shared" si="127"/>
        <v>0</v>
      </c>
      <c r="V2011" s="6" t="b">
        <f t="shared" si="124"/>
        <v>0</v>
      </c>
      <c r="W2011" s="6" t="b">
        <f t="shared" si="125"/>
        <v>0</v>
      </c>
    </row>
    <row r="2012" spans="1:23" x14ac:dyDescent="0.2">
      <c r="A2012" s="5">
        <v>3171</v>
      </c>
      <c r="B2012" s="5">
        <v>2219</v>
      </c>
      <c r="C2012" s="6" t="s">
        <v>1593</v>
      </c>
      <c r="D2012" s="6" t="s">
        <v>1593</v>
      </c>
      <c r="E2012" s="6" t="s">
        <v>7732</v>
      </c>
      <c r="F2012" s="6" t="s">
        <v>7732</v>
      </c>
      <c r="G2012" s="6" t="s">
        <v>7733</v>
      </c>
      <c r="H2012" s="6" t="s">
        <v>3765</v>
      </c>
      <c r="I2012" s="6" t="s">
        <v>3765</v>
      </c>
      <c r="J2012" s="6" t="s">
        <v>3569</v>
      </c>
      <c r="K2012" s="6" t="s">
        <v>3569</v>
      </c>
      <c r="L2012" s="5">
        <v>9183353005</v>
      </c>
      <c r="M2012" s="5">
        <v>9183353005</v>
      </c>
      <c r="N2012" s="6" t="s">
        <v>8972</v>
      </c>
      <c r="O2012" s="6" t="s">
        <v>8972</v>
      </c>
      <c r="P2012" s="6" t="s">
        <v>8975</v>
      </c>
      <c r="Q2012" s="5"/>
      <c r="R2012" s="6" t="s">
        <v>8797</v>
      </c>
      <c r="S2012" s="6">
        <f t="shared" si="126"/>
        <v>0</v>
      </c>
      <c r="T2012" s="6">
        <v>0</v>
      </c>
      <c r="U2012" s="6">
        <f t="shared" si="127"/>
        <v>0</v>
      </c>
      <c r="V2012" s="6" t="b">
        <f t="shared" si="124"/>
        <v>0</v>
      </c>
      <c r="W2012" s="6" t="b">
        <f t="shared" si="125"/>
        <v>0</v>
      </c>
    </row>
    <row r="2013" spans="1:23" x14ac:dyDescent="0.2">
      <c r="A2013" s="5">
        <v>3160</v>
      </c>
      <c r="B2013" s="5">
        <v>2220</v>
      </c>
      <c r="C2013" s="6" t="s">
        <v>3737</v>
      </c>
      <c r="D2013" s="6" t="s">
        <v>3737</v>
      </c>
      <c r="E2013" s="6" t="s">
        <v>3738</v>
      </c>
      <c r="F2013" s="6" t="s">
        <v>3738</v>
      </c>
      <c r="G2013" s="6" t="s">
        <v>3738</v>
      </c>
      <c r="H2013" s="6" t="s">
        <v>3739</v>
      </c>
      <c r="I2013" s="6" t="s">
        <v>3739</v>
      </c>
      <c r="J2013" s="6" t="s">
        <v>3569</v>
      </c>
      <c r="K2013" s="6" t="s">
        <v>3569</v>
      </c>
      <c r="L2013" s="5">
        <v>5803273192</v>
      </c>
      <c r="M2013" s="5">
        <v>5803273192</v>
      </c>
      <c r="N2013" s="6" t="s">
        <v>8972</v>
      </c>
      <c r="O2013" s="6" t="s">
        <v>8972</v>
      </c>
      <c r="P2013" s="6" t="s">
        <v>8975</v>
      </c>
      <c r="Q2013" s="5"/>
      <c r="R2013" s="6" t="s">
        <v>8797</v>
      </c>
      <c r="S2013" s="6">
        <f t="shared" si="126"/>
        <v>0</v>
      </c>
      <c r="T2013" s="6">
        <v>0</v>
      </c>
      <c r="U2013" s="6">
        <f t="shared" si="127"/>
        <v>0</v>
      </c>
      <c r="V2013" s="6" t="b">
        <f t="shared" si="124"/>
        <v>0</v>
      </c>
      <c r="W2013" s="6" t="b">
        <f t="shared" si="125"/>
        <v>0</v>
      </c>
    </row>
    <row r="2014" spans="1:23" x14ac:dyDescent="0.2">
      <c r="A2014" s="5">
        <v>3159</v>
      </c>
      <c r="B2014" s="5">
        <v>2221</v>
      </c>
      <c r="C2014" s="6" t="s">
        <v>3734</v>
      </c>
      <c r="D2014" s="6" t="s">
        <v>3734</v>
      </c>
      <c r="E2014" s="6" t="s">
        <v>3735</v>
      </c>
      <c r="F2014" s="6" t="s">
        <v>3735</v>
      </c>
      <c r="G2014" s="6" t="s">
        <v>3735</v>
      </c>
      <c r="H2014" s="6" t="s">
        <v>3736</v>
      </c>
      <c r="I2014" s="6" t="s">
        <v>3736</v>
      </c>
      <c r="J2014" s="6" t="s">
        <v>3569</v>
      </c>
      <c r="K2014" s="6" t="s">
        <v>3569</v>
      </c>
      <c r="L2014" s="5">
        <v>5802566416</v>
      </c>
      <c r="M2014" s="5">
        <v>5802566416</v>
      </c>
      <c r="N2014" s="6" t="s">
        <v>8972</v>
      </c>
      <c r="O2014" s="6" t="s">
        <v>8972</v>
      </c>
      <c r="P2014" s="6" t="s">
        <v>8975</v>
      </c>
      <c r="Q2014" s="5"/>
      <c r="R2014" s="6" t="s">
        <v>8797</v>
      </c>
      <c r="S2014" s="6">
        <f t="shared" si="126"/>
        <v>0</v>
      </c>
      <c r="T2014" s="6">
        <v>0</v>
      </c>
      <c r="U2014" s="6">
        <f t="shared" si="127"/>
        <v>0</v>
      </c>
      <c r="V2014" s="6" t="b">
        <f t="shared" si="124"/>
        <v>0</v>
      </c>
      <c r="W2014" s="6" t="b">
        <f t="shared" si="125"/>
        <v>0</v>
      </c>
    </row>
    <row r="2015" spans="1:23" x14ac:dyDescent="0.2">
      <c r="A2015" s="5">
        <v>3174</v>
      </c>
      <c r="B2015" s="5">
        <v>2222</v>
      </c>
      <c r="C2015" s="6" t="s">
        <v>13240</v>
      </c>
      <c r="D2015" s="6" t="s">
        <v>13240</v>
      </c>
      <c r="E2015" s="6" t="s">
        <v>13241</v>
      </c>
      <c r="F2015" s="6" t="s">
        <v>13241</v>
      </c>
      <c r="G2015" s="6" t="s">
        <v>13242</v>
      </c>
      <c r="H2015" s="6" t="s">
        <v>3769</v>
      </c>
      <c r="I2015" s="6" t="s">
        <v>3769</v>
      </c>
      <c r="J2015" s="6" t="s">
        <v>3569</v>
      </c>
      <c r="K2015" s="6" t="s">
        <v>3569</v>
      </c>
      <c r="L2015" s="5">
        <v>9185829355</v>
      </c>
      <c r="M2015" s="5">
        <v>9185829355</v>
      </c>
      <c r="N2015" s="6" t="s">
        <v>8972</v>
      </c>
      <c r="O2015" s="6" t="s">
        <v>11017</v>
      </c>
      <c r="P2015" s="6" t="s">
        <v>8975</v>
      </c>
      <c r="Q2015" s="5"/>
      <c r="R2015" s="6" t="s">
        <v>12538</v>
      </c>
      <c r="S2015" s="6">
        <f t="shared" si="126"/>
        <v>0</v>
      </c>
      <c r="T2015" s="6">
        <v>0</v>
      </c>
      <c r="U2015" s="6">
        <f t="shared" si="127"/>
        <v>0</v>
      </c>
      <c r="V2015" s="6" t="b">
        <f t="shared" si="124"/>
        <v>0</v>
      </c>
      <c r="W2015" s="6" t="b">
        <f t="shared" si="125"/>
        <v>0</v>
      </c>
    </row>
    <row r="2016" spans="1:23" x14ac:dyDescent="0.2">
      <c r="A2016" s="5">
        <v>3175</v>
      </c>
      <c r="B2016" s="5">
        <v>2223</v>
      </c>
      <c r="C2016" s="6" t="s">
        <v>13243</v>
      </c>
      <c r="D2016" s="6" t="s">
        <v>13243</v>
      </c>
      <c r="E2016" s="6" t="s">
        <v>13244</v>
      </c>
      <c r="F2016" s="6" t="s">
        <v>13245</v>
      </c>
      <c r="G2016" s="6" t="s">
        <v>13246</v>
      </c>
      <c r="H2016" s="6" t="s">
        <v>13247</v>
      </c>
      <c r="I2016" s="6" t="s">
        <v>13247</v>
      </c>
      <c r="J2016" s="6" t="s">
        <v>3569</v>
      </c>
      <c r="K2016" s="6" t="s">
        <v>3569</v>
      </c>
      <c r="L2016" s="5">
        <v>9185968650</v>
      </c>
      <c r="M2016" s="5">
        <v>9185968650</v>
      </c>
      <c r="N2016" s="6" t="s">
        <v>8972</v>
      </c>
      <c r="O2016" s="6" t="s">
        <v>11017</v>
      </c>
      <c r="P2016" s="6" t="s">
        <v>8975</v>
      </c>
      <c r="Q2016" s="5"/>
      <c r="R2016" s="6" t="s">
        <v>12538</v>
      </c>
      <c r="S2016" s="6">
        <f t="shared" si="126"/>
        <v>0</v>
      </c>
      <c r="T2016" s="6">
        <v>0</v>
      </c>
      <c r="U2016" s="6">
        <f t="shared" si="127"/>
        <v>0</v>
      </c>
      <c r="V2016" s="6" t="b">
        <f t="shared" si="124"/>
        <v>0</v>
      </c>
      <c r="W2016" s="6" t="b">
        <f t="shared" si="125"/>
        <v>0</v>
      </c>
    </row>
    <row r="2017" spans="1:23" x14ac:dyDescent="0.2">
      <c r="A2017" s="5">
        <v>3176</v>
      </c>
      <c r="B2017" s="5">
        <v>2224</v>
      </c>
      <c r="C2017" s="6" t="s">
        <v>13248</v>
      </c>
      <c r="D2017" s="6" t="s">
        <v>13248</v>
      </c>
      <c r="E2017" s="6" t="s">
        <v>13249</v>
      </c>
      <c r="F2017" s="6" t="s">
        <v>13249</v>
      </c>
      <c r="G2017" s="6" t="s">
        <v>13250</v>
      </c>
      <c r="H2017" s="6" t="s">
        <v>3769</v>
      </c>
      <c r="I2017" s="6" t="s">
        <v>3769</v>
      </c>
      <c r="J2017" s="6" t="s">
        <v>3569</v>
      </c>
      <c r="K2017" s="6" t="s">
        <v>3569</v>
      </c>
      <c r="L2017" s="5">
        <v>9185829355</v>
      </c>
      <c r="M2017" s="5">
        <v>9185829355</v>
      </c>
      <c r="N2017" s="6" t="s">
        <v>8972</v>
      </c>
      <c r="O2017" s="6" t="s">
        <v>11017</v>
      </c>
      <c r="P2017" s="6" t="s">
        <v>8975</v>
      </c>
      <c r="Q2017" s="5"/>
      <c r="R2017" s="6" t="s">
        <v>12538</v>
      </c>
      <c r="S2017" s="6">
        <f t="shared" si="126"/>
        <v>0</v>
      </c>
      <c r="T2017" s="6">
        <v>0</v>
      </c>
      <c r="U2017" s="6">
        <f t="shared" si="127"/>
        <v>0</v>
      </c>
      <c r="V2017" s="6" t="b">
        <f t="shared" si="124"/>
        <v>0</v>
      </c>
      <c r="W2017" s="6" t="b">
        <f t="shared" si="125"/>
        <v>0</v>
      </c>
    </row>
    <row r="2018" spans="1:23" x14ac:dyDescent="0.2">
      <c r="A2018" s="5">
        <v>3179</v>
      </c>
      <c r="B2018" s="5">
        <v>2225</v>
      </c>
      <c r="C2018" s="6" t="s">
        <v>12544</v>
      </c>
      <c r="D2018" s="6" t="s">
        <v>12544</v>
      </c>
      <c r="E2018" s="6" t="s">
        <v>12545</v>
      </c>
      <c r="F2018" s="6" t="s">
        <v>12546</v>
      </c>
      <c r="G2018" s="6" t="s">
        <v>12547</v>
      </c>
      <c r="H2018" s="6" t="s">
        <v>12542</v>
      </c>
      <c r="I2018" s="6" t="s">
        <v>12542</v>
      </c>
      <c r="J2018" s="6" t="s">
        <v>3569</v>
      </c>
      <c r="K2018" s="6" t="s">
        <v>3569</v>
      </c>
      <c r="L2018" s="5">
        <v>4054194219</v>
      </c>
      <c r="M2018" s="5">
        <v>4054194219</v>
      </c>
      <c r="N2018" s="6" t="s">
        <v>11017</v>
      </c>
      <c r="O2018" s="6" t="s">
        <v>11017</v>
      </c>
      <c r="P2018" s="6" t="s">
        <v>8975</v>
      </c>
      <c r="Q2018" s="5"/>
      <c r="R2018" s="6" t="s">
        <v>12548</v>
      </c>
      <c r="S2018" s="6">
        <f t="shared" si="126"/>
        <v>0</v>
      </c>
      <c r="T2018" s="6">
        <v>0</v>
      </c>
      <c r="U2018" s="6">
        <f t="shared" si="127"/>
        <v>0</v>
      </c>
      <c r="V2018" s="6" t="b">
        <f t="shared" si="124"/>
        <v>0</v>
      </c>
      <c r="W2018" s="6" t="b">
        <f t="shared" si="125"/>
        <v>0</v>
      </c>
    </row>
    <row r="2019" spans="1:23" x14ac:dyDescent="0.2">
      <c r="A2019" s="5">
        <v>3180</v>
      </c>
      <c r="B2019" s="5">
        <v>2226</v>
      </c>
      <c r="C2019" s="6" t="s">
        <v>12549</v>
      </c>
      <c r="D2019" s="6" t="s">
        <v>12549</v>
      </c>
      <c r="E2019" s="6" t="s">
        <v>12550</v>
      </c>
      <c r="F2019" s="6" t="s">
        <v>12550</v>
      </c>
      <c r="G2019" s="6" t="s">
        <v>12551</v>
      </c>
      <c r="H2019" s="6" t="s">
        <v>12542</v>
      </c>
      <c r="I2019" s="6" t="s">
        <v>12542</v>
      </c>
      <c r="J2019" s="6" t="s">
        <v>3569</v>
      </c>
      <c r="K2019" s="6" t="s">
        <v>3569</v>
      </c>
      <c r="L2019" s="5">
        <v>4054194219</v>
      </c>
      <c r="M2019" s="5">
        <v>4054194219</v>
      </c>
      <c r="N2019" s="6" t="s">
        <v>11017</v>
      </c>
      <c r="O2019" s="6" t="s">
        <v>11017</v>
      </c>
      <c r="P2019" s="6" t="s">
        <v>8975</v>
      </c>
      <c r="Q2019" s="5"/>
      <c r="R2019" s="6" t="s">
        <v>12552</v>
      </c>
      <c r="S2019" s="6">
        <f t="shared" si="126"/>
        <v>0</v>
      </c>
      <c r="T2019" s="6">
        <v>0</v>
      </c>
      <c r="U2019" s="6">
        <f t="shared" si="127"/>
        <v>0</v>
      </c>
      <c r="V2019" s="6" t="b">
        <f t="shared" si="124"/>
        <v>0</v>
      </c>
      <c r="W2019" s="6" t="b">
        <f t="shared" si="125"/>
        <v>0</v>
      </c>
    </row>
    <row r="2020" spans="1:23" x14ac:dyDescent="0.2">
      <c r="A2020" s="5">
        <v>3178</v>
      </c>
      <c r="B2020" s="5">
        <v>2227</v>
      </c>
      <c r="C2020" s="6" t="s">
        <v>12539</v>
      </c>
      <c r="D2020" s="6" t="s">
        <v>12539</v>
      </c>
      <c r="E2020" s="6" t="s">
        <v>12540</v>
      </c>
      <c r="F2020" s="6" t="s">
        <v>12540</v>
      </c>
      <c r="G2020" s="6" t="s">
        <v>12541</v>
      </c>
      <c r="H2020" s="6" t="s">
        <v>12542</v>
      </c>
      <c r="I2020" s="6" t="s">
        <v>12542</v>
      </c>
      <c r="J2020" s="6" t="s">
        <v>3569</v>
      </c>
      <c r="K2020" s="6" t="s">
        <v>3569</v>
      </c>
      <c r="L2020" s="5">
        <v>4054194249</v>
      </c>
      <c r="M2020" s="5">
        <v>4054194249</v>
      </c>
      <c r="N2020" s="6" t="s">
        <v>11017</v>
      </c>
      <c r="O2020" s="6" t="s">
        <v>11017</v>
      </c>
      <c r="P2020" s="6" t="s">
        <v>8975</v>
      </c>
      <c r="Q2020" s="5"/>
      <c r="R2020" s="6" t="s">
        <v>12543</v>
      </c>
      <c r="S2020" s="6">
        <f t="shared" si="126"/>
        <v>0</v>
      </c>
      <c r="T2020" s="6">
        <v>0</v>
      </c>
      <c r="U2020" s="6">
        <f t="shared" si="127"/>
        <v>0</v>
      </c>
      <c r="V2020" s="6" t="b">
        <f t="shared" si="124"/>
        <v>0</v>
      </c>
      <c r="W2020" s="6" t="b">
        <f t="shared" si="125"/>
        <v>0</v>
      </c>
    </row>
    <row r="2021" spans="1:23" x14ac:dyDescent="0.2">
      <c r="A2021" s="5">
        <v>3177</v>
      </c>
      <c r="B2021" s="5">
        <v>2228</v>
      </c>
      <c r="C2021" s="6" t="s">
        <v>13251</v>
      </c>
      <c r="D2021" s="6" t="s">
        <v>13251</v>
      </c>
      <c r="E2021" s="6" t="s">
        <v>13252</v>
      </c>
      <c r="F2021" s="6" t="s">
        <v>13253</v>
      </c>
      <c r="G2021" s="6" t="s">
        <v>13254</v>
      </c>
      <c r="H2021" s="6" t="s">
        <v>13255</v>
      </c>
      <c r="I2021" s="6" t="s">
        <v>13255</v>
      </c>
      <c r="J2021" s="6" t="s">
        <v>3569</v>
      </c>
      <c r="K2021" s="6" t="s">
        <v>3569</v>
      </c>
      <c r="L2021" s="5">
        <v>9185916100</v>
      </c>
      <c r="M2021" s="5">
        <v>9185916100</v>
      </c>
      <c r="N2021" s="6" t="s">
        <v>8972</v>
      </c>
      <c r="O2021" s="6" t="s">
        <v>11017</v>
      </c>
      <c r="P2021" s="6" t="s">
        <v>8975</v>
      </c>
      <c r="Q2021" s="5"/>
      <c r="R2021" s="6" t="s">
        <v>12538</v>
      </c>
      <c r="S2021" s="6">
        <f t="shared" si="126"/>
        <v>0</v>
      </c>
      <c r="T2021" s="6">
        <v>0</v>
      </c>
      <c r="U2021" s="6">
        <f t="shared" si="127"/>
        <v>0</v>
      </c>
      <c r="V2021" s="6" t="b">
        <f t="shared" si="124"/>
        <v>0</v>
      </c>
      <c r="W2021" s="6" t="b">
        <f t="shared" si="125"/>
        <v>0</v>
      </c>
    </row>
    <row r="2022" spans="1:23" x14ac:dyDescent="0.2">
      <c r="A2022" s="5">
        <v>3173</v>
      </c>
      <c r="B2022" s="5">
        <v>2229</v>
      </c>
      <c r="C2022" s="6" t="s">
        <v>12534</v>
      </c>
      <c r="D2022" s="6" t="s">
        <v>12535</v>
      </c>
      <c r="E2022" s="6" t="s">
        <v>12536</v>
      </c>
      <c r="F2022" s="6" t="s">
        <v>12536</v>
      </c>
      <c r="G2022" s="6" t="s">
        <v>12537</v>
      </c>
      <c r="H2022" s="6" t="s">
        <v>3769</v>
      </c>
      <c r="I2022" s="6" t="s">
        <v>3769</v>
      </c>
      <c r="J2022" s="6" t="s">
        <v>3569</v>
      </c>
      <c r="K2022" s="6" t="s">
        <v>3569</v>
      </c>
      <c r="L2022" s="5">
        <v>9185944822</v>
      </c>
      <c r="M2022" s="5">
        <v>9185944822</v>
      </c>
      <c r="N2022" s="6" t="s">
        <v>11017</v>
      </c>
      <c r="O2022" s="6" t="s">
        <v>11017</v>
      </c>
      <c r="P2022" s="6" t="s">
        <v>8975</v>
      </c>
      <c r="Q2022" s="5"/>
      <c r="R2022" s="6" t="s">
        <v>12538</v>
      </c>
      <c r="S2022" s="6">
        <f t="shared" si="126"/>
        <v>0</v>
      </c>
      <c r="T2022" s="6">
        <v>0</v>
      </c>
      <c r="U2022" s="6">
        <f t="shared" si="127"/>
        <v>0</v>
      </c>
      <c r="V2022" s="6" t="b">
        <f t="shared" si="124"/>
        <v>0</v>
      </c>
      <c r="W2022" s="6" t="b">
        <f t="shared" si="125"/>
        <v>0</v>
      </c>
    </row>
    <row r="2023" spans="1:23" x14ac:dyDescent="0.2">
      <c r="A2023" s="5">
        <v>3211</v>
      </c>
      <c r="B2023" s="5">
        <v>2284</v>
      </c>
      <c r="C2023" s="6" t="s">
        <v>7401</v>
      </c>
      <c r="D2023" s="6" t="s">
        <v>7401</v>
      </c>
      <c r="E2023" s="6" t="s">
        <v>7415</v>
      </c>
      <c r="F2023" s="6" t="s">
        <v>7415</v>
      </c>
      <c r="G2023" s="6" t="s">
        <v>12560</v>
      </c>
      <c r="H2023" s="6" t="s">
        <v>3805</v>
      </c>
      <c r="I2023" s="6" t="s">
        <v>3805</v>
      </c>
      <c r="J2023" s="6" t="s">
        <v>3773</v>
      </c>
      <c r="K2023" s="6" t="s">
        <v>3773</v>
      </c>
      <c r="L2023" s="5">
        <v>3618557333</v>
      </c>
      <c r="M2023" s="5">
        <v>3618557333</v>
      </c>
      <c r="N2023" s="6" t="s">
        <v>11017</v>
      </c>
      <c r="O2023" s="6" t="s">
        <v>8972</v>
      </c>
      <c r="P2023" s="6" t="s">
        <v>8977</v>
      </c>
      <c r="Q2023" s="5">
        <v>0</v>
      </c>
      <c r="R2023" s="6" t="s">
        <v>12561</v>
      </c>
      <c r="S2023" s="6">
        <f t="shared" si="126"/>
        <v>0</v>
      </c>
      <c r="T2023" s="6">
        <v>0</v>
      </c>
      <c r="U2023" s="6">
        <f t="shared" si="127"/>
        <v>0</v>
      </c>
      <c r="V2023" s="6" t="b">
        <f t="shared" si="124"/>
        <v>0</v>
      </c>
      <c r="W2023" s="6" t="b">
        <f t="shared" si="125"/>
        <v>0</v>
      </c>
    </row>
    <row r="2024" spans="1:23" x14ac:dyDescent="0.2">
      <c r="A2024" s="5">
        <v>3212</v>
      </c>
      <c r="B2024" s="5">
        <v>2284</v>
      </c>
      <c r="C2024" s="6" t="s">
        <v>7401</v>
      </c>
      <c r="D2024" s="6" t="s">
        <v>7401</v>
      </c>
      <c r="E2024" s="6" t="s">
        <v>7415</v>
      </c>
      <c r="F2024" s="6" t="s">
        <v>7415</v>
      </c>
      <c r="G2024" s="6" t="s">
        <v>12560</v>
      </c>
      <c r="H2024" s="6" t="s">
        <v>3805</v>
      </c>
      <c r="I2024" s="6" t="s">
        <v>3805</v>
      </c>
      <c r="J2024" s="6" t="s">
        <v>3773</v>
      </c>
      <c r="K2024" s="6" t="s">
        <v>3773</v>
      </c>
      <c r="L2024" s="5">
        <v>3618330619</v>
      </c>
      <c r="M2024" s="5">
        <v>3618557333</v>
      </c>
      <c r="N2024" s="6" t="s">
        <v>8972</v>
      </c>
      <c r="O2024" s="6" t="s">
        <v>8972</v>
      </c>
      <c r="P2024" s="6" t="s">
        <v>8977</v>
      </c>
      <c r="Q2024" s="5">
        <v>0</v>
      </c>
      <c r="R2024" s="6" t="s">
        <v>12561</v>
      </c>
      <c r="S2024" s="6">
        <f t="shared" si="126"/>
        <v>0</v>
      </c>
      <c r="T2024" s="6">
        <v>0</v>
      </c>
      <c r="U2024" s="6">
        <f t="shared" si="127"/>
        <v>1</v>
      </c>
      <c r="V2024" s="6" t="b">
        <f t="shared" si="124"/>
        <v>0</v>
      </c>
      <c r="W2024" s="6" t="str">
        <f t="shared" si="125"/>
        <v>consolidated SS</v>
      </c>
    </row>
    <row r="2025" spans="1:23" x14ac:dyDescent="0.2">
      <c r="A2025" s="5">
        <v>3241</v>
      </c>
      <c r="B2025" s="5">
        <v>2310</v>
      </c>
      <c r="C2025" s="6" t="s">
        <v>12573</v>
      </c>
      <c r="D2025" s="6" t="s">
        <v>12573</v>
      </c>
      <c r="E2025" s="6" t="s">
        <v>3828</v>
      </c>
      <c r="F2025" s="6" t="s">
        <v>3828</v>
      </c>
      <c r="G2025" s="6" t="s">
        <v>12574</v>
      </c>
      <c r="H2025" s="6" t="s">
        <v>3829</v>
      </c>
      <c r="I2025" s="6" t="s">
        <v>3829</v>
      </c>
      <c r="J2025" s="6" t="s">
        <v>3773</v>
      </c>
      <c r="K2025" s="6" t="s">
        <v>3773</v>
      </c>
      <c r="L2025" s="5">
        <v>9566883707</v>
      </c>
      <c r="M2025" s="5">
        <v>9566883707</v>
      </c>
      <c r="N2025" s="6" t="s">
        <v>11017</v>
      </c>
      <c r="O2025" s="6" t="s">
        <v>11017</v>
      </c>
      <c r="P2025" s="6" t="s">
        <v>8973</v>
      </c>
      <c r="Q2025" s="5">
        <v>1</v>
      </c>
      <c r="R2025" s="6" t="s">
        <v>8799</v>
      </c>
      <c r="S2025" s="6">
        <f t="shared" si="126"/>
        <v>0</v>
      </c>
      <c r="T2025" s="6">
        <v>0</v>
      </c>
      <c r="U2025" s="6">
        <f t="shared" si="127"/>
        <v>0</v>
      </c>
      <c r="V2025" s="6" t="b">
        <f t="shared" si="124"/>
        <v>0</v>
      </c>
      <c r="W2025" s="6" t="b">
        <f t="shared" si="125"/>
        <v>0</v>
      </c>
    </row>
    <row r="2026" spans="1:23" x14ac:dyDescent="0.2">
      <c r="A2026" s="5">
        <v>3242</v>
      </c>
      <c r="B2026" s="5">
        <v>2311</v>
      </c>
      <c r="C2026" s="6" t="s">
        <v>3819</v>
      </c>
      <c r="D2026" s="6" t="s">
        <v>5921</v>
      </c>
      <c r="E2026" s="6" t="s">
        <v>3820</v>
      </c>
      <c r="F2026" s="6" t="s">
        <v>3820</v>
      </c>
      <c r="G2026" s="6" t="s">
        <v>3820</v>
      </c>
      <c r="H2026" s="6" t="s">
        <v>3821</v>
      </c>
      <c r="I2026" s="6" t="s">
        <v>3821</v>
      </c>
      <c r="J2026" s="6" t="s">
        <v>3773</v>
      </c>
      <c r="K2026" s="6" t="s">
        <v>3773</v>
      </c>
      <c r="L2026" s="5">
        <v>9565854575</v>
      </c>
      <c r="M2026" s="5">
        <v>9565854575</v>
      </c>
      <c r="N2026" s="6" t="s">
        <v>8972</v>
      </c>
      <c r="O2026" s="6" t="s">
        <v>8972</v>
      </c>
      <c r="P2026" s="6" t="s">
        <v>8977</v>
      </c>
      <c r="Q2026" s="5">
        <v>0</v>
      </c>
      <c r="R2026" s="6" t="s">
        <v>8799</v>
      </c>
      <c r="S2026" s="6">
        <f t="shared" si="126"/>
        <v>0</v>
      </c>
      <c r="T2026" s="6">
        <v>0</v>
      </c>
      <c r="U2026" s="6">
        <f t="shared" si="127"/>
        <v>0</v>
      </c>
      <c r="V2026" s="6" t="b">
        <f t="shared" si="124"/>
        <v>0</v>
      </c>
      <c r="W2026" s="6" t="b">
        <f t="shared" si="125"/>
        <v>0</v>
      </c>
    </row>
    <row r="2027" spans="1:23" x14ac:dyDescent="0.2">
      <c r="A2027" s="5">
        <v>3245</v>
      </c>
      <c r="B2027" s="5">
        <v>2312</v>
      </c>
      <c r="C2027" s="6" t="s">
        <v>3825</v>
      </c>
      <c r="D2027" s="6" t="s">
        <v>5922</v>
      </c>
      <c r="E2027" s="6" t="s">
        <v>3826</v>
      </c>
      <c r="F2027" s="6" t="s">
        <v>8387</v>
      </c>
      <c r="G2027" s="6" t="s">
        <v>3826</v>
      </c>
      <c r="H2027" s="6" t="s">
        <v>3804</v>
      </c>
      <c r="I2027" s="6" t="s">
        <v>3804</v>
      </c>
      <c r="J2027" s="6" t="s">
        <v>3773</v>
      </c>
      <c r="K2027" s="6" t="s">
        <v>3773</v>
      </c>
      <c r="L2027" s="5">
        <v>9569685039</v>
      </c>
      <c r="M2027" s="5">
        <v>9569685039</v>
      </c>
      <c r="N2027" s="6" t="s">
        <v>8972</v>
      </c>
      <c r="O2027" s="6" t="s">
        <v>8972</v>
      </c>
      <c r="P2027" s="6" t="s">
        <v>8977</v>
      </c>
      <c r="Q2027" s="5">
        <v>0</v>
      </c>
      <c r="R2027" s="6" t="s">
        <v>8799</v>
      </c>
      <c r="S2027" s="6">
        <f t="shared" si="126"/>
        <v>0</v>
      </c>
      <c r="T2027" s="6">
        <v>0</v>
      </c>
      <c r="U2027" s="6">
        <f t="shared" si="127"/>
        <v>0</v>
      </c>
      <c r="V2027" s="6" t="b">
        <f t="shared" si="124"/>
        <v>0</v>
      </c>
      <c r="W2027" s="6" t="b">
        <f t="shared" si="125"/>
        <v>0</v>
      </c>
    </row>
    <row r="2028" spans="1:23" x14ac:dyDescent="0.2">
      <c r="A2028" s="5">
        <v>3243</v>
      </c>
      <c r="B2028" s="5">
        <v>2313</v>
      </c>
      <c r="C2028" s="6" t="s">
        <v>3822</v>
      </c>
      <c r="D2028" s="6" t="s">
        <v>5923</v>
      </c>
      <c r="E2028" s="6" t="s">
        <v>3823</v>
      </c>
      <c r="F2028" s="6" t="s">
        <v>8388</v>
      </c>
      <c r="G2028" s="6" t="s">
        <v>3823</v>
      </c>
      <c r="H2028" s="6" t="s">
        <v>3824</v>
      </c>
      <c r="I2028" s="6" t="s">
        <v>3824</v>
      </c>
      <c r="J2028" s="6" t="s">
        <v>3773</v>
      </c>
      <c r="K2028" s="6" t="s">
        <v>3773</v>
      </c>
      <c r="L2028" s="5">
        <v>9563835084</v>
      </c>
      <c r="M2028" s="5">
        <v>9563835084</v>
      </c>
      <c r="N2028" s="6" t="s">
        <v>8972</v>
      </c>
      <c r="O2028" s="6" t="s">
        <v>8972</v>
      </c>
      <c r="P2028" s="6" t="s">
        <v>8977</v>
      </c>
      <c r="Q2028" s="5">
        <v>0</v>
      </c>
      <c r="R2028" s="6" t="s">
        <v>8799</v>
      </c>
      <c r="S2028" s="6">
        <f t="shared" si="126"/>
        <v>0</v>
      </c>
      <c r="T2028" s="6">
        <v>0</v>
      </c>
      <c r="U2028" s="6">
        <f t="shared" si="127"/>
        <v>0</v>
      </c>
      <c r="V2028" s="6" t="b">
        <f t="shared" si="124"/>
        <v>0</v>
      </c>
      <c r="W2028" s="6" t="b">
        <f t="shared" si="125"/>
        <v>0</v>
      </c>
    </row>
    <row r="2029" spans="1:23" x14ac:dyDescent="0.2">
      <c r="A2029" s="5">
        <v>3246</v>
      </c>
      <c r="B2029" s="5">
        <v>2314</v>
      </c>
      <c r="C2029" s="6" t="s">
        <v>3827</v>
      </c>
      <c r="D2029" s="6" t="s">
        <v>5924</v>
      </c>
      <c r="E2029" s="6" t="s">
        <v>3828</v>
      </c>
      <c r="F2029" s="6" t="s">
        <v>8390</v>
      </c>
      <c r="G2029" s="6" t="s">
        <v>12575</v>
      </c>
      <c r="H2029" s="6" t="s">
        <v>3829</v>
      </c>
      <c r="I2029" s="6" t="s">
        <v>3829</v>
      </c>
      <c r="J2029" s="6" t="s">
        <v>3773</v>
      </c>
      <c r="K2029" s="6" t="s">
        <v>3773</v>
      </c>
      <c r="L2029" s="5">
        <v>9566883700</v>
      </c>
      <c r="M2029" s="5">
        <v>9566883700</v>
      </c>
      <c r="N2029" s="6" t="s">
        <v>8972</v>
      </c>
      <c r="O2029" s="6" t="s">
        <v>8972</v>
      </c>
      <c r="P2029" s="6" t="s">
        <v>8977</v>
      </c>
      <c r="Q2029" s="5">
        <v>0</v>
      </c>
      <c r="R2029" s="6" t="s">
        <v>8799</v>
      </c>
      <c r="S2029" s="6">
        <f t="shared" si="126"/>
        <v>0</v>
      </c>
      <c r="T2029" s="6">
        <v>0</v>
      </c>
      <c r="U2029" s="6">
        <f t="shared" si="127"/>
        <v>0</v>
      </c>
      <c r="V2029" s="6" t="b">
        <f t="shared" si="124"/>
        <v>0</v>
      </c>
      <c r="W2029" s="6" t="b">
        <f t="shared" si="125"/>
        <v>0</v>
      </c>
    </row>
    <row r="2030" spans="1:23" x14ac:dyDescent="0.2">
      <c r="A2030" s="5">
        <v>3267</v>
      </c>
      <c r="B2030" s="5">
        <v>2317</v>
      </c>
      <c r="C2030" s="6" t="s">
        <v>3858</v>
      </c>
      <c r="D2030" s="6" t="s">
        <v>13256</v>
      </c>
      <c r="E2030" s="6" t="s">
        <v>3859</v>
      </c>
      <c r="F2030" s="6" t="s">
        <v>3859</v>
      </c>
      <c r="G2030" s="6" t="s">
        <v>3859</v>
      </c>
      <c r="H2030" s="6" t="s">
        <v>1664</v>
      </c>
      <c r="I2030" s="6" t="s">
        <v>1664</v>
      </c>
      <c r="J2030" s="6" t="s">
        <v>3773</v>
      </c>
      <c r="K2030" s="6" t="s">
        <v>3773</v>
      </c>
      <c r="L2030" s="5">
        <v>8323841389</v>
      </c>
      <c r="M2030" s="5">
        <v>7134260027</v>
      </c>
      <c r="N2030" s="6" t="s">
        <v>11017</v>
      </c>
      <c r="O2030" s="6" t="s">
        <v>11017</v>
      </c>
      <c r="P2030" s="6" t="s">
        <v>8973</v>
      </c>
      <c r="Q2030" s="5">
        <v>1</v>
      </c>
      <c r="R2030" s="6" t="s">
        <v>12579</v>
      </c>
      <c r="S2030" s="6">
        <f t="shared" si="126"/>
        <v>0</v>
      </c>
      <c r="T2030" s="6">
        <v>0</v>
      </c>
      <c r="U2030" s="6">
        <f t="shared" si="127"/>
        <v>0</v>
      </c>
      <c r="V2030" s="6" t="b">
        <f t="shared" si="124"/>
        <v>0</v>
      </c>
      <c r="W2030" s="6" t="b">
        <f t="shared" si="125"/>
        <v>0</v>
      </c>
    </row>
    <row r="2031" spans="1:23" x14ac:dyDescent="0.2">
      <c r="A2031" s="5">
        <v>3268</v>
      </c>
      <c r="B2031" s="5">
        <v>2318</v>
      </c>
      <c r="C2031" s="6" t="s">
        <v>3858</v>
      </c>
      <c r="D2031" s="6" t="s">
        <v>5928</v>
      </c>
      <c r="E2031" s="6" t="s">
        <v>3859</v>
      </c>
      <c r="F2031" s="6" t="s">
        <v>3859</v>
      </c>
      <c r="G2031" s="6" t="s">
        <v>3859</v>
      </c>
      <c r="H2031" s="6" t="s">
        <v>1664</v>
      </c>
      <c r="I2031" s="6" t="s">
        <v>1664</v>
      </c>
      <c r="J2031" s="6" t="s">
        <v>3773</v>
      </c>
      <c r="K2031" s="6" t="s">
        <v>3773</v>
      </c>
      <c r="L2031" s="5">
        <v>7134260027</v>
      </c>
      <c r="M2031" s="5">
        <v>7134260027</v>
      </c>
      <c r="N2031" s="6" t="s">
        <v>8972</v>
      </c>
      <c r="O2031" s="6" t="s">
        <v>8972</v>
      </c>
      <c r="P2031" s="6" t="s">
        <v>8973</v>
      </c>
      <c r="Q2031" s="5">
        <v>1</v>
      </c>
      <c r="R2031" s="6" t="s">
        <v>12579</v>
      </c>
      <c r="S2031" s="6">
        <f t="shared" si="126"/>
        <v>0</v>
      </c>
      <c r="T2031" s="6">
        <v>0</v>
      </c>
      <c r="U2031" s="6">
        <f t="shared" si="127"/>
        <v>0</v>
      </c>
      <c r="V2031" s="6" t="b">
        <f t="shared" si="124"/>
        <v>0</v>
      </c>
      <c r="W2031" s="6" t="b">
        <f t="shared" si="125"/>
        <v>0</v>
      </c>
    </row>
    <row r="2032" spans="1:23" x14ac:dyDescent="0.2">
      <c r="A2032" s="5">
        <v>3270</v>
      </c>
      <c r="B2032" s="5">
        <v>2319</v>
      </c>
      <c r="C2032" s="6" t="s">
        <v>3862</v>
      </c>
      <c r="D2032" s="6" t="s">
        <v>5929</v>
      </c>
      <c r="E2032" s="6" t="s">
        <v>3863</v>
      </c>
      <c r="F2032" s="6" t="s">
        <v>3863</v>
      </c>
      <c r="G2032" s="6" t="s">
        <v>3863</v>
      </c>
      <c r="H2032" s="6" t="s">
        <v>1664</v>
      </c>
      <c r="I2032" s="6" t="s">
        <v>1664</v>
      </c>
      <c r="J2032" s="6" t="s">
        <v>3773</v>
      </c>
      <c r="K2032" s="6" t="s">
        <v>3773</v>
      </c>
      <c r="L2032" s="5">
        <v>7138278266</v>
      </c>
      <c r="M2032" s="5">
        <v>7138278266</v>
      </c>
      <c r="N2032" s="6" t="s">
        <v>8972</v>
      </c>
      <c r="O2032" s="6" t="s">
        <v>8972</v>
      </c>
      <c r="P2032" s="6" t="s">
        <v>8973</v>
      </c>
      <c r="Q2032" s="5">
        <v>1</v>
      </c>
      <c r="R2032" s="6" t="s">
        <v>12579</v>
      </c>
      <c r="S2032" s="6">
        <f t="shared" si="126"/>
        <v>0</v>
      </c>
      <c r="T2032" s="6">
        <v>0</v>
      </c>
      <c r="U2032" s="6">
        <f t="shared" si="127"/>
        <v>0</v>
      </c>
      <c r="V2032" s="6" t="b">
        <f t="shared" si="124"/>
        <v>0</v>
      </c>
      <c r="W2032" s="6" t="b">
        <f t="shared" si="125"/>
        <v>0</v>
      </c>
    </row>
    <row r="2033" spans="1:23" x14ac:dyDescent="0.2">
      <c r="A2033" s="5">
        <v>3269</v>
      </c>
      <c r="B2033" s="5">
        <v>2322</v>
      </c>
      <c r="C2033" s="6" t="s">
        <v>3860</v>
      </c>
      <c r="D2033" s="6" t="s">
        <v>5934</v>
      </c>
      <c r="E2033" s="6" t="s">
        <v>3861</v>
      </c>
      <c r="F2033" s="6" t="s">
        <v>3861</v>
      </c>
      <c r="G2033" s="6" t="s">
        <v>6951</v>
      </c>
      <c r="H2033" s="6" t="s">
        <v>1664</v>
      </c>
      <c r="I2033" s="6" t="s">
        <v>1664</v>
      </c>
      <c r="J2033" s="6" t="s">
        <v>3773</v>
      </c>
      <c r="K2033" s="6" t="s">
        <v>3773</v>
      </c>
      <c r="L2033" s="5">
        <v>2815378627</v>
      </c>
      <c r="M2033" s="5">
        <v>2815378627</v>
      </c>
      <c r="N2033" s="6" t="s">
        <v>8972</v>
      </c>
      <c r="O2033" s="6" t="s">
        <v>8972</v>
      </c>
      <c r="P2033" s="6" t="s">
        <v>8973</v>
      </c>
      <c r="Q2033" s="5">
        <v>1</v>
      </c>
      <c r="R2033" s="6" t="s">
        <v>12579</v>
      </c>
      <c r="S2033" s="6">
        <f t="shared" si="126"/>
        <v>0</v>
      </c>
      <c r="T2033" s="6">
        <v>0</v>
      </c>
      <c r="U2033" s="6">
        <f t="shared" si="127"/>
        <v>0</v>
      </c>
      <c r="V2033" s="6" t="b">
        <f t="shared" si="124"/>
        <v>0</v>
      </c>
      <c r="W2033" s="6" t="b">
        <f t="shared" si="125"/>
        <v>0</v>
      </c>
    </row>
    <row r="2034" spans="1:23" x14ac:dyDescent="0.2">
      <c r="A2034" s="5">
        <v>3182</v>
      </c>
      <c r="B2034" s="5">
        <v>2323</v>
      </c>
      <c r="C2034" s="6" t="s">
        <v>12553</v>
      </c>
      <c r="D2034" s="6" t="s">
        <v>12553</v>
      </c>
      <c r="E2034" s="6" t="s">
        <v>3771</v>
      </c>
      <c r="F2034" s="6" t="s">
        <v>5935</v>
      </c>
      <c r="G2034" s="6" t="s">
        <v>3771</v>
      </c>
      <c r="H2034" s="6" t="s">
        <v>3772</v>
      </c>
      <c r="I2034" s="6" t="s">
        <v>3772</v>
      </c>
      <c r="J2034" s="6" t="s">
        <v>3773</v>
      </c>
      <c r="K2034" s="6" t="s">
        <v>3773</v>
      </c>
      <c r="L2034" s="5">
        <v>2547784766</v>
      </c>
      <c r="M2034" s="5">
        <v>2547784766</v>
      </c>
      <c r="N2034" s="6" t="s">
        <v>11017</v>
      </c>
      <c r="O2034" s="6" t="s">
        <v>11017</v>
      </c>
      <c r="P2034" s="6" t="s">
        <v>8975</v>
      </c>
      <c r="Q2034" s="5"/>
      <c r="R2034" s="6" t="s">
        <v>8802</v>
      </c>
      <c r="S2034" s="6">
        <f t="shared" si="126"/>
        <v>0</v>
      </c>
      <c r="T2034" s="6">
        <v>0</v>
      </c>
      <c r="U2034" s="6">
        <f t="shared" si="127"/>
        <v>0</v>
      </c>
      <c r="V2034" s="6" t="b">
        <f t="shared" si="124"/>
        <v>0</v>
      </c>
      <c r="W2034" s="6" t="b">
        <f t="shared" si="125"/>
        <v>0</v>
      </c>
    </row>
    <row r="2035" spans="1:23" x14ac:dyDescent="0.2">
      <c r="A2035" s="5">
        <v>3184</v>
      </c>
      <c r="B2035" s="5">
        <v>2324</v>
      </c>
      <c r="C2035" s="6" t="s">
        <v>3774</v>
      </c>
      <c r="D2035" s="6" t="s">
        <v>3774</v>
      </c>
      <c r="E2035" s="6" t="s">
        <v>3775</v>
      </c>
      <c r="F2035" s="6" t="s">
        <v>3775</v>
      </c>
      <c r="G2035" s="6" t="s">
        <v>3775</v>
      </c>
      <c r="H2035" s="6" t="s">
        <v>3776</v>
      </c>
      <c r="I2035" s="6" t="s">
        <v>3776</v>
      </c>
      <c r="J2035" s="6" t="s">
        <v>3773</v>
      </c>
      <c r="K2035" s="6" t="s">
        <v>3773</v>
      </c>
      <c r="L2035" s="5">
        <v>2545268371</v>
      </c>
      <c r="M2035" s="5">
        <v>2545268371</v>
      </c>
      <c r="N2035" s="6" t="s">
        <v>8972</v>
      </c>
      <c r="O2035" s="6" t="s">
        <v>8972</v>
      </c>
      <c r="P2035" s="6" t="s">
        <v>8975</v>
      </c>
      <c r="Q2035" s="5"/>
      <c r="R2035" s="6" t="s">
        <v>8802</v>
      </c>
      <c r="S2035" s="6">
        <f t="shared" si="126"/>
        <v>0</v>
      </c>
      <c r="T2035" s="6">
        <v>0</v>
      </c>
      <c r="U2035" s="6">
        <f t="shared" si="127"/>
        <v>0</v>
      </c>
      <c r="V2035" s="6" t="b">
        <f t="shared" si="124"/>
        <v>0</v>
      </c>
      <c r="W2035" s="6" t="b">
        <f t="shared" si="125"/>
        <v>0</v>
      </c>
    </row>
    <row r="2036" spans="1:23" x14ac:dyDescent="0.2">
      <c r="A2036" s="5">
        <v>3183</v>
      </c>
      <c r="B2036" s="5">
        <v>2325</v>
      </c>
      <c r="C2036" s="6" t="s">
        <v>3770</v>
      </c>
      <c r="D2036" s="6" t="s">
        <v>3770</v>
      </c>
      <c r="E2036" s="6" t="s">
        <v>3771</v>
      </c>
      <c r="F2036" s="6" t="s">
        <v>5935</v>
      </c>
      <c r="G2036" s="6" t="s">
        <v>3771</v>
      </c>
      <c r="H2036" s="6" t="s">
        <v>3772</v>
      </c>
      <c r="I2036" s="6" t="s">
        <v>3772</v>
      </c>
      <c r="J2036" s="6" t="s">
        <v>3773</v>
      </c>
      <c r="K2036" s="6" t="s">
        <v>3773</v>
      </c>
      <c r="L2036" s="5">
        <v>2547784766</v>
      </c>
      <c r="M2036" s="5">
        <v>2547784766</v>
      </c>
      <c r="N2036" s="6" t="s">
        <v>8972</v>
      </c>
      <c r="O2036" s="6" t="s">
        <v>8972</v>
      </c>
      <c r="P2036" s="6" t="s">
        <v>8975</v>
      </c>
      <c r="Q2036" s="5"/>
      <c r="R2036" s="6" t="s">
        <v>8802</v>
      </c>
      <c r="S2036" s="6">
        <f t="shared" si="126"/>
        <v>0</v>
      </c>
      <c r="T2036" s="6">
        <v>0</v>
      </c>
      <c r="U2036" s="6">
        <f t="shared" si="127"/>
        <v>0</v>
      </c>
      <c r="V2036" s="6" t="b">
        <f t="shared" si="124"/>
        <v>0</v>
      </c>
      <c r="W2036" s="6" t="b">
        <f t="shared" si="125"/>
        <v>0</v>
      </c>
    </row>
    <row r="2037" spans="1:23" x14ac:dyDescent="0.2">
      <c r="A2037" s="5">
        <v>3185</v>
      </c>
      <c r="B2037" s="5">
        <v>2326</v>
      </c>
      <c r="C2037" s="6" t="s">
        <v>12554</v>
      </c>
      <c r="D2037" s="6" t="s">
        <v>12554</v>
      </c>
      <c r="E2037" s="6" t="s">
        <v>3782</v>
      </c>
      <c r="F2037" s="6" t="s">
        <v>3782</v>
      </c>
      <c r="G2037" s="6" t="s">
        <v>12555</v>
      </c>
      <c r="H2037" s="6" t="s">
        <v>3783</v>
      </c>
      <c r="I2037" s="6" t="s">
        <v>3783</v>
      </c>
      <c r="J2037" s="6" t="s">
        <v>3773</v>
      </c>
      <c r="K2037" s="6" t="s">
        <v>3773</v>
      </c>
      <c r="L2037" s="5">
        <v>9562473685</v>
      </c>
      <c r="M2037" s="5">
        <v>9562473685</v>
      </c>
      <c r="N2037" s="6" t="s">
        <v>11017</v>
      </c>
      <c r="O2037" s="6" t="s">
        <v>11017</v>
      </c>
      <c r="P2037" s="6" t="s">
        <v>8975</v>
      </c>
      <c r="Q2037" s="5"/>
      <c r="R2037" s="6" t="s">
        <v>8803</v>
      </c>
      <c r="S2037" s="6">
        <f t="shared" si="126"/>
        <v>0</v>
      </c>
      <c r="T2037" s="6">
        <v>0</v>
      </c>
      <c r="U2037" s="6">
        <f t="shared" si="127"/>
        <v>0</v>
      </c>
      <c r="V2037" s="6" t="b">
        <f t="shared" si="124"/>
        <v>0</v>
      </c>
      <c r="W2037" s="6" t="b">
        <f t="shared" si="125"/>
        <v>0</v>
      </c>
    </row>
    <row r="2038" spans="1:23" x14ac:dyDescent="0.2">
      <c r="A2038" s="5">
        <v>3188</v>
      </c>
      <c r="B2038" s="5">
        <v>2327</v>
      </c>
      <c r="C2038" s="6" t="s">
        <v>3781</v>
      </c>
      <c r="D2038" s="6" t="s">
        <v>5936</v>
      </c>
      <c r="E2038" s="6" t="s">
        <v>3782</v>
      </c>
      <c r="F2038" s="6" t="s">
        <v>3782</v>
      </c>
      <c r="G2038" s="6" t="s">
        <v>12555</v>
      </c>
      <c r="H2038" s="6" t="s">
        <v>3783</v>
      </c>
      <c r="I2038" s="6" t="s">
        <v>3783</v>
      </c>
      <c r="J2038" s="6" t="s">
        <v>3773</v>
      </c>
      <c r="K2038" s="6" t="s">
        <v>3773</v>
      </c>
      <c r="L2038" s="5">
        <v>9563618244</v>
      </c>
      <c r="M2038" s="5">
        <v>9563618244</v>
      </c>
      <c r="N2038" s="6" t="s">
        <v>8972</v>
      </c>
      <c r="O2038" s="6" t="s">
        <v>8972</v>
      </c>
      <c r="P2038" s="6" t="s">
        <v>8975</v>
      </c>
      <c r="Q2038" s="5"/>
      <c r="R2038" s="6" t="s">
        <v>8803</v>
      </c>
      <c r="S2038" s="6">
        <f t="shared" si="126"/>
        <v>0</v>
      </c>
      <c r="T2038" s="6">
        <v>0</v>
      </c>
      <c r="U2038" s="6">
        <f t="shared" si="127"/>
        <v>0</v>
      </c>
      <c r="V2038" s="6" t="b">
        <f t="shared" si="124"/>
        <v>0</v>
      </c>
      <c r="W2038" s="6" t="b">
        <f t="shared" si="125"/>
        <v>0</v>
      </c>
    </row>
    <row r="2039" spans="1:23" x14ac:dyDescent="0.2">
      <c r="A2039" s="5">
        <v>3189</v>
      </c>
      <c r="B2039" s="5">
        <v>2328</v>
      </c>
      <c r="C2039" s="6" t="s">
        <v>3784</v>
      </c>
      <c r="D2039" s="6" t="s">
        <v>5937</v>
      </c>
      <c r="E2039" s="6" t="s">
        <v>3785</v>
      </c>
      <c r="F2039" s="6" t="s">
        <v>3785</v>
      </c>
      <c r="G2039" s="6" t="s">
        <v>3785</v>
      </c>
      <c r="H2039" s="6" t="s">
        <v>3786</v>
      </c>
      <c r="I2039" s="6" t="s">
        <v>3786</v>
      </c>
      <c r="J2039" s="6" t="s">
        <v>3773</v>
      </c>
      <c r="K2039" s="6" t="s">
        <v>3773</v>
      </c>
      <c r="L2039" s="5">
        <v>9569431300</v>
      </c>
      <c r="M2039" s="5">
        <v>9569431300</v>
      </c>
      <c r="N2039" s="6" t="s">
        <v>8972</v>
      </c>
      <c r="O2039" s="6" t="s">
        <v>8972</v>
      </c>
      <c r="P2039" s="6" t="s">
        <v>8975</v>
      </c>
      <c r="Q2039" s="5"/>
      <c r="R2039" s="6" t="s">
        <v>8803</v>
      </c>
      <c r="S2039" s="6">
        <f t="shared" si="126"/>
        <v>0</v>
      </c>
      <c r="T2039" s="6">
        <v>0</v>
      </c>
      <c r="U2039" s="6">
        <f t="shared" si="127"/>
        <v>0</v>
      </c>
      <c r="V2039" s="6" t="b">
        <f t="shared" si="124"/>
        <v>0</v>
      </c>
      <c r="W2039" s="6" t="b">
        <f t="shared" si="125"/>
        <v>0</v>
      </c>
    </row>
    <row r="2040" spans="1:23" x14ac:dyDescent="0.2">
      <c r="A2040" s="5">
        <v>3187</v>
      </c>
      <c r="B2040" s="5">
        <v>2329</v>
      </c>
      <c r="C2040" s="6" t="s">
        <v>3779</v>
      </c>
      <c r="D2040" s="6" t="s">
        <v>5938</v>
      </c>
      <c r="E2040" s="6" t="s">
        <v>8062</v>
      </c>
      <c r="F2040" s="6" t="s">
        <v>8062</v>
      </c>
      <c r="G2040" s="6" t="s">
        <v>8062</v>
      </c>
      <c r="H2040" s="6" t="s">
        <v>3780</v>
      </c>
      <c r="I2040" s="6" t="s">
        <v>3780</v>
      </c>
      <c r="J2040" s="6" t="s">
        <v>3773</v>
      </c>
      <c r="K2040" s="6" t="s">
        <v>3773</v>
      </c>
      <c r="L2040" s="5">
        <v>9564233516</v>
      </c>
      <c r="M2040" s="5">
        <v>9564233516</v>
      </c>
      <c r="N2040" s="6" t="s">
        <v>8972</v>
      </c>
      <c r="O2040" s="6" t="s">
        <v>8972</v>
      </c>
      <c r="P2040" s="6" t="s">
        <v>8975</v>
      </c>
      <c r="Q2040" s="5"/>
      <c r="R2040" s="6" t="s">
        <v>8803</v>
      </c>
      <c r="S2040" s="6">
        <f t="shared" si="126"/>
        <v>0</v>
      </c>
      <c r="T2040" s="6">
        <v>0</v>
      </c>
      <c r="U2040" s="6">
        <f t="shared" si="127"/>
        <v>0</v>
      </c>
      <c r="V2040" s="6" t="b">
        <f t="shared" si="124"/>
        <v>0</v>
      </c>
      <c r="W2040" s="6" t="b">
        <f t="shared" si="125"/>
        <v>0</v>
      </c>
    </row>
    <row r="2041" spans="1:23" x14ac:dyDescent="0.2">
      <c r="A2041" s="5">
        <v>3186</v>
      </c>
      <c r="B2041" s="5">
        <v>2330</v>
      </c>
      <c r="C2041" s="6" t="s">
        <v>3777</v>
      </c>
      <c r="D2041" s="6" t="s">
        <v>5939</v>
      </c>
      <c r="E2041" s="6" t="s">
        <v>3778</v>
      </c>
      <c r="F2041" s="6" t="s">
        <v>3778</v>
      </c>
      <c r="G2041" s="6" t="s">
        <v>3778</v>
      </c>
      <c r="H2041" s="6" t="s">
        <v>1583</v>
      </c>
      <c r="I2041" s="6" t="s">
        <v>1583</v>
      </c>
      <c r="J2041" s="6" t="s">
        <v>3773</v>
      </c>
      <c r="K2041" s="6" t="s">
        <v>3773</v>
      </c>
      <c r="L2041" s="5">
        <v>9565748745</v>
      </c>
      <c r="M2041" s="5">
        <v>9565748745</v>
      </c>
      <c r="N2041" s="6" t="s">
        <v>8972</v>
      </c>
      <c r="O2041" s="6" t="s">
        <v>8972</v>
      </c>
      <c r="P2041" s="6" t="s">
        <v>8975</v>
      </c>
      <c r="Q2041" s="5"/>
      <c r="R2041" s="6" t="s">
        <v>8803</v>
      </c>
      <c r="S2041" s="6">
        <f t="shared" si="126"/>
        <v>0</v>
      </c>
      <c r="T2041" s="6">
        <v>0</v>
      </c>
      <c r="U2041" s="6">
        <f t="shared" si="127"/>
        <v>0</v>
      </c>
      <c r="V2041" s="6" t="b">
        <f t="shared" si="124"/>
        <v>0</v>
      </c>
      <c r="W2041" s="6" t="b">
        <f t="shared" si="125"/>
        <v>0</v>
      </c>
    </row>
    <row r="2042" spans="1:23" x14ac:dyDescent="0.2">
      <c r="A2042" s="5">
        <v>3195</v>
      </c>
      <c r="B2042" s="5">
        <v>2331</v>
      </c>
      <c r="C2042" s="6" t="s">
        <v>12556</v>
      </c>
      <c r="D2042" s="6" t="s">
        <v>12556</v>
      </c>
      <c r="E2042" s="6" t="s">
        <v>12557</v>
      </c>
      <c r="F2042" s="6" t="s">
        <v>12557</v>
      </c>
      <c r="G2042" s="6" t="s">
        <v>12558</v>
      </c>
      <c r="H2042" s="6" t="s">
        <v>1664</v>
      </c>
      <c r="I2042" s="6" t="s">
        <v>1664</v>
      </c>
      <c r="J2042" s="6" t="s">
        <v>3773</v>
      </c>
      <c r="K2042" s="6" t="s">
        <v>3773</v>
      </c>
      <c r="L2042" s="5">
        <v>8323959800</v>
      </c>
      <c r="M2042" s="5">
        <v>8323959800</v>
      </c>
      <c r="N2042" s="6" t="s">
        <v>11017</v>
      </c>
      <c r="O2042" s="6" t="s">
        <v>11017</v>
      </c>
      <c r="P2042" s="6" t="s">
        <v>8975</v>
      </c>
      <c r="Q2042" s="5"/>
      <c r="R2042" s="6" t="s">
        <v>8804</v>
      </c>
      <c r="S2042" s="6">
        <f t="shared" si="126"/>
        <v>0</v>
      </c>
      <c r="T2042" s="6">
        <v>0</v>
      </c>
      <c r="U2042" s="6">
        <f t="shared" si="127"/>
        <v>0</v>
      </c>
      <c r="V2042" s="6" t="b">
        <f t="shared" si="124"/>
        <v>0</v>
      </c>
      <c r="W2042" s="6" t="b">
        <f t="shared" si="125"/>
        <v>0</v>
      </c>
    </row>
    <row r="2043" spans="1:23" x14ac:dyDescent="0.2">
      <c r="A2043" s="5">
        <v>3197</v>
      </c>
      <c r="B2043" s="5">
        <v>2332</v>
      </c>
      <c r="C2043" s="6" t="s">
        <v>3790</v>
      </c>
      <c r="D2043" s="6" t="s">
        <v>5940</v>
      </c>
      <c r="E2043" s="6" t="s">
        <v>3791</v>
      </c>
      <c r="F2043" s="6" t="s">
        <v>3791</v>
      </c>
      <c r="G2043" s="6" t="s">
        <v>3791</v>
      </c>
      <c r="H2043" s="6" t="s">
        <v>1664</v>
      </c>
      <c r="I2043" s="6" t="s">
        <v>1664</v>
      </c>
      <c r="J2043" s="6" t="s">
        <v>3773</v>
      </c>
      <c r="K2043" s="6" t="s">
        <v>3773</v>
      </c>
      <c r="L2043" s="5">
        <v>8323950570</v>
      </c>
      <c r="M2043" s="5">
        <v>8323950570</v>
      </c>
      <c r="N2043" s="6" t="s">
        <v>8972</v>
      </c>
      <c r="O2043" s="6" t="s">
        <v>8972</v>
      </c>
      <c r="P2043" s="6" t="s">
        <v>8975</v>
      </c>
      <c r="Q2043" s="5"/>
      <c r="R2043" s="6" t="s">
        <v>8804</v>
      </c>
      <c r="S2043" s="6">
        <f t="shared" si="126"/>
        <v>0</v>
      </c>
      <c r="T2043" s="6">
        <v>0</v>
      </c>
      <c r="U2043" s="6">
        <f t="shared" si="127"/>
        <v>0</v>
      </c>
      <c r="V2043" s="6" t="b">
        <f t="shared" si="124"/>
        <v>0</v>
      </c>
      <c r="W2043" s="6" t="b">
        <f t="shared" si="125"/>
        <v>0</v>
      </c>
    </row>
    <row r="2044" spans="1:23" x14ac:dyDescent="0.2">
      <c r="A2044" s="5">
        <v>3196</v>
      </c>
      <c r="B2044" s="5">
        <v>2333</v>
      </c>
      <c r="C2044" s="6" t="s">
        <v>3788</v>
      </c>
      <c r="D2044" s="6" t="s">
        <v>5941</v>
      </c>
      <c r="E2044" s="6" t="s">
        <v>3789</v>
      </c>
      <c r="F2044" s="6" t="s">
        <v>3789</v>
      </c>
      <c r="G2044" s="6" t="s">
        <v>3789</v>
      </c>
      <c r="H2044" s="6" t="s">
        <v>1664</v>
      </c>
      <c r="I2044" s="6" t="s">
        <v>1664</v>
      </c>
      <c r="J2044" s="6" t="s">
        <v>3773</v>
      </c>
      <c r="K2044" s="6" t="s">
        <v>3773</v>
      </c>
      <c r="L2044" s="5">
        <v>8323959100</v>
      </c>
      <c r="M2044" s="5">
        <v>8323959100</v>
      </c>
      <c r="N2044" s="6" t="s">
        <v>8972</v>
      </c>
      <c r="O2044" s="6" t="s">
        <v>8972</v>
      </c>
      <c r="P2044" s="6" t="s">
        <v>8975</v>
      </c>
      <c r="Q2044" s="5"/>
      <c r="R2044" s="6" t="s">
        <v>8804</v>
      </c>
      <c r="S2044" s="6">
        <f t="shared" si="126"/>
        <v>0</v>
      </c>
      <c r="T2044" s="6">
        <v>0</v>
      </c>
      <c r="U2044" s="6">
        <f t="shared" si="127"/>
        <v>0</v>
      </c>
      <c r="V2044" s="6" t="b">
        <f t="shared" si="124"/>
        <v>0</v>
      </c>
      <c r="W2044" s="6" t="b">
        <f t="shared" si="125"/>
        <v>0</v>
      </c>
    </row>
    <row r="2045" spans="1:23" x14ac:dyDescent="0.2">
      <c r="A2045" s="5">
        <v>3199</v>
      </c>
      <c r="B2045" s="5">
        <v>2334</v>
      </c>
      <c r="C2045" s="6" t="s">
        <v>3794</v>
      </c>
      <c r="D2045" s="6" t="s">
        <v>5942</v>
      </c>
      <c r="E2045" s="6" t="s">
        <v>3795</v>
      </c>
      <c r="F2045" s="6" t="s">
        <v>3795</v>
      </c>
      <c r="G2045" s="6" t="s">
        <v>3795</v>
      </c>
      <c r="H2045" s="6" t="s">
        <v>1664</v>
      </c>
      <c r="I2045" s="6" t="s">
        <v>1664</v>
      </c>
      <c r="J2045" s="6" t="s">
        <v>3773</v>
      </c>
      <c r="K2045" s="6" t="s">
        <v>3773</v>
      </c>
      <c r="L2045" s="5">
        <v>8323959800</v>
      </c>
      <c r="M2045" s="5">
        <v>8323959800</v>
      </c>
      <c r="N2045" s="6" t="s">
        <v>8972</v>
      </c>
      <c r="O2045" s="6" t="s">
        <v>8972</v>
      </c>
      <c r="P2045" s="6" t="s">
        <v>8975</v>
      </c>
      <c r="Q2045" s="5"/>
      <c r="R2045" s="6" t="s">
        <v>8804</v>
      </c>
      <c r="S2045" s="6">
        <f t="shared" si="126"/>
        <v>0</v>
      </c>
      <c r="T2045" s="6">
        <v>0</v>
      </c>
      <c r="U2045" s="6">
        <f t="shared" si="127"/>
        <v>0</v>
      </c>
      <c r="V2045" s="6" t="b">
        <f t="shared" si="124"/>
        <v>0</v>
      </c>
      <c r="W2045" s="6" t="b">
        <f t="shared" si="125"/>
        <v>0</v>
      </c>
    </row>
    <row r="2046" spans="1:23" x14ac:dyDescent="0.2">
      <c r="A2046" s="5">
        <v>3198</v>
      </c>
      <c r="B2046" s="5">
        <v>2335</v>
      </c>
      <c r="C2046" s="6" t="s">
        <v>3792</v>
      </c>
      <c r="D2046" s="6" t="s">
        <v>5943</v>
      </c>
      <c r="E2046" s="6" t="s">
        <v>3793</v>
      </c>
      <c r="F2046" s="6" t="s">
        <v>3793</v>
      </c>
      <c r="G2046" s="6" t="s">
        <v>3793</v>
      </c>
      <c r="H2046" s="6" t="s">
        <v>1664</v>
      </c>
      <c r="I2046" s="6" t="s">
        <v>1664</v>
      </c>
      <c r="J2046" s="6" t="s">
        <v>3773</v>
      </c>
      <c r="K2046" s="6" t="s">
        <v>3773</v>
      </c>
      <c r="L2046" s="5">
        <v>8323950206</v>
      </c>
      <c r="M2046" s="5">
        <v>8323950206</v>
      </c>
      <c r="N2046" s="6" t="s">
        <v>8972</v>
      </c>
      <c r="O2046" s="6" t="s">
        <v>8972</v>
      </c>
      <c r="P2046" s="6" t="s">
        <v>8975</v>
      </c>
      <c r="Q2046" s="5"/>
      <c r="R2046" s="6" t="s">
        <v>8804</v>
      </c>
      <c r="S2046" s="6">
        <f t="shared" si="126"/>
        <v>0</v>
      </c>
      <c r="T2046" s="6">
        <v>0</v>
      </c>
      <c r="U2046" s="6">
        <f t="shared" si="127"/>
        <v>0</v>
      </c>
      <c r="V2046" s="6" t="b">
        <f t="shared" si="124"/>
        <v>0</v>
      </c>
      <c r="W2046" s="6" t="b">
        <f t="shared" si="125"/>
        <v>0</v>
      </c>
    </row>
    <row r="2047" spans="1:23" x14ac:dyDescent="0.2">
      <c r="A2047" s="5">
        <v>3202</v>
      </c>
      <c r="B2047" s="5">
        <v>2336</v>
      </c>
      <c r="C2047" s="6" t="s">
        <v>12559</v>
      </c>
      <c r="D2047" s="6" t="s">
        <v>12559</v>
      </c>
      <c r="E2047" s="6" t="s">
        <v>3797</v>
      </c>
      <c r="F2047" s="6" t="s">
        <v>3797</v>
      </c>
      <c r="G2047" s="6" t="s">
        <v>6941</v>
      </c>
      <c r="H2047" s="6" t="s">
        <v>3798</v>
      </c>
      <c r="I2047" s="6" t="s">
        <v>3798</v>
      </c>
      <c r="J2047" s="6" t="s">
        <v>3773</v>
      </c>
      <c r="K2047" s="6" t="s">
        <v>3773</v>
      </c>
      <c r="L2047" s="5">
        <v>9567954920</v>
      </c>
      <c r="M2047" s="5">
        <v>9567954920</v>
      </c>
      <c r="N2047" s="6" t="s">
        <v>11017</v>
      </c>
      <c r="O2047" s="6" t="s">
        <v>11017</v>
      </c>
      <c r="P2047" s="6" t="s">
        <v>8975</v>
      </c>
      <c r="Q2047" s="5"/>
      <c r="R2047" s="6" t="s">
        <v>8806</v>
      </c>
      <c r="S2047" s="6">
        <f t="shared" si="126"/>
        <v>0</v>
      </c>
      <c r="T2047" s="6">
        <v>0</v>
      </c>
      <c r="U2047" s="6">
        <f t="shared" si="127"/>
        <v>0</v>
      </c>
      <c r="V2047" s="6" t="b">
        <f t="shared" si="124"/>
        <v>0</v>
      </c>
      <c r="W2047" s="6" t="b">
        <f t="shared" si="125"/>
        <v>0</v>
      </c>
    </row>
    <row r="2048" spans="1:23" x14ac:dyDescent="0.2">
      <c r="A2048" s="5">
        <v>3203</v>
      </c>
      <c r="B2048" s="5">
        <v>2338</v>
      </c>
      <c r="C2048" s="6" t="s">
        <v>3796</v>
      </c>
      <c r="D2048" s="6" t="s">
        <v>3796</v>
      </c>
      <c r="E2048" s="6" t="s">
        <v>3797</v>
      </c>
      <c r="F2048" s="6" t="s">
        <v>3797</v>
      </c>
      <c r="G2048" s="6" t="s">
        <v>6941</v>
      </c>
      <c r="H2048" s="6" t="s">
        <v>3798</v>
      </c>
      <c r="I2048" s="6" t="s">
        <v>3798</v>
      </c>
      <c r="J2048" s="6" t="s">
        <v>3773</v>
      </c>
      <c r="K2048" s="6" t="s">
        <v>3773</v>
      </c>
      <c r="L2048" s="5">
        <v>9567954910</v>
      </c>
      <c r="M2048" s="5">
        <v>9567954900</v>
      </c>
      <c r="N2048" s="6" t="s">
        <v>8972</v>
      </c>
      <c r="O2048" s="6" t="s">
        <v>8972</v>
      </c>
      <c r="P2048" s="6" t="s">
        <v>8975</v>
      </c>
      <c r="Q2048" s="5"/>
      <c r="R2048" s="6" t="s">
        <v>8806</v>
      </c>
      <c r="S2048" s="6">
        <f t="shared" si="126"/>
        <v>0</v>
      </c>
      <c r="T2048" s="6">
        <v>0</v>
      </c>
      <c r="U2048" s="6">
        <f t="shared" si="127"/>
        <v>0</v>
      </c>
      <c r="V2048" s="6" t="b">
        <f t="shared" si="124"/>
        <v>0</v>
      </c>
      <c r="W2048" s="6" t="b">
        <f t="shared" si="125"/>
        <v>0</v>
      </c>
    </row>
    <row r="2049" spans="1:23" x14ac:dyDescent="0.2">
      <c r="A2049" s="5">
        <v>3206</v>
      </c>
      <c r="B2049" s="5">
        <v>2339</v>
      </c>
      <c r="C2049" s="6" t="s">
        <v>3799</v>
      </c>
      <c r="D2049" s="6" t="s">
        <v>3799</v>
      </c>
      <c r="E2049" s="6" t="s">
        <v>7743</v>
      </c>
      <c r="F2049" s="6" t="s">
        <v>7743</v>
      </c>
      <c r="G2049" s="6" t="s">
        <v>7744</v>
      </c>
      <c r="H2049" s="6" t="s">
        <v>3800</v>
      </c>
      <c r="I2049" s="6" t="s">
        <v>3800</v>
      </c>
      <c r="J2049" s="6" t="s">
        <v>3773</v>
      </c>
      <c r="K2049" s="6" t="s">
        <v>3773</v>
      </c>
      <c r="L2049" s="5">
        <v>8179228182</v>
      </c>
      <c r="M2049" s="5">
        <v>8179228182</v>
      </c>
      <c r="N2049" s="6" t="s">
        <v>11017</v>
      </c>
      <c r="O2049" s="6" t="s">
        <v>11017</v>
      </c>
      <c r="P2049" s="6" t="s">
        <v>8977</v>
      </c>
      <c r="Q2049" s="5">
        <v>0</v>
      </c>
      <c r="R2049" s="6" t="s">
        <v>8807</v>
      </c>
      <c r="S2049" s="6">
        <f t="shared" si="126"/>
        <v>0</v>
      </c>
      <c r="T2049" s="6">
        <v>0</v>
      </c>
      <c r="U2049" s="6">
        <f t="shared" si="127"/>
        <v>0</v>
      </c>
      <c r="V2049" s="6" t="b">
        <f t="shared" si="124"/>
        <v>0</v>
      </c>
      <c r="W2049" s="6" t="b">
        <f t="shared" si="125"/>
        <v>0</v>
      </c>
    </row>
    <row r="2050" spans="1:23" x14ac:dyDescent="0.2">
      <c r="A2050" s="5">
        <v>3208</v>
      </c>
      <c r="B2050" s="5">
        <v>2340</v>
      </c>
      <c r="C2050" s="6" t="s">
        <v>3801</v>
      </c>
      <c r="D2050" s="6" t="s">
        <v>3801</v>
      </c>
      <c r="E2050" s="6" t="s">
        <v>8063</v>
      </c>
      <c r="F2050" s="6" t="s">
        <v>3802</v>
      </c>
      <c r="G2050" s="6" t="s">
        <v>8063</v>
      </c>
      <c r="H2050" s="6" t="s">
        <v>698</v>
      </c>
      <c r="I2050" s="6" t="s">
        <v>698</v>
      </c>
      <c r="J2050" s="6" t="s">
        <v>3773</v>
      </c>
      <c r="K2050" s="6" t="s">
        <v>3773</v>
      </c>
      <c r="L2050" s="5">
        <v>8179228182</v>
      </c>
      <c r="M2050" s="5">
        <v>8179228182</v>
      </c>
      <c r="N2050" s="6" t="s">
        <v>8972</v>
      </c>
      <c r="O2050" s="6" t="s">
        <v>8972</v>
      </c>
      <c r="P2050" s="6" t="s">
        <v>8977</v>
      </c>
      <c r="Q2050" s="5">
        <v>0</v>
      </c>
      <c r="R2050" s="6" t="s">
        <v>8807</v>
      </c>
      <c r="S2050" s="6">
        <f t="shared" si="126"/>
        <v>0</v>
      </c>
      <c r="T2050" s="6">
        <v>0</v>
      </c>
      <c r="U2050" s="6">
        <f t="shared" si="127"/>
        <v>0</v>
      </c>
      <c r="V2050" s="6" t="b">
        <f t="shared" ref="V2050:V2113" si="128">IF(T2050=1, IF(O2050="sub-recipient","gained SS same SR", IF(P2050="sub-recipient", "gained SR","added SS")))</f>
        <v>0</v>
      </c>
      <c r="W2050" s="6" t="b">
        <f t="shared" ref="W2050:W2113" si="129">IF(U2050=1, IF(P2050="sub-recipient","lost SS, kept SR", IF(O2050="sub-recipient", "lost SR","consolidated SS")))</f>
        <v>0</v>
      </c>
    </row>
    <row r="2051" spans="1:23" x14ac:dyDescent="0.2">
      <c r="A2051" s="5">
        <v>3207</v>
      </c>
      <c r="B2051" s="5">
        <v>2341</v>
      </c>
      <c r="C2051" s="6" t="s">
        <v>3799</v>
      </c>
      <c r="D2051" s="6" t="s">
        <v>5947</v>
      </c>
      <c r="E2051" s="6" t="s">
        <v>7743</v>
      </c>
      <c r="F2051" s="6" t="s">
        <v>7743</v>
      </c>
      <c r="G2051" s="6" t="s">
        <v>7744</v>
      </c>
      <c r="H2051" s="6" t="s">
        <v>3800</v>
      </c>
      <c r="I2051" s="6" t="s">
        <v>3800</v>
      </c>
      <c r="J2051" s="6" t="s">
        <v>3773</v>
      </c>
      <c r="K2051" s="6" t="s">
        <v>3773</v>
      </c>
      <c r="L2051" s="5">
        <v>8179228182</v>
      </c>
      <c r="M2051" s="5">
        <v>8179228182</v>
      </c>
      <c r="N2051" s="6" t="s">
        <v>8972</v>
      </c>
      <c r="O2051" s="6" t="s">
        <v>8972</v>
      </c>
      <c r="P2051" s="6" t="s">
        <v>8977</v>
      </c>
      <c r="Q2051" s="5">
        <v>0</v>
      </c>
      <c r="R2051" s="6" t="s">
        <v>8807</v>
      </c>
      <c r="S2051" s="6">
        <f t="shared" ref="S2051:S2114" si="130">IF(A2051=A2050,1,0)</f>
        <v>0</v>
      </c>
      <c r="T2051" s="6">
        <v>0</v>
      </c>
      <c r="U2051" s="6">
        <f t="shared" ref="U2051:U2114" si="131">IF(B2051=B2050, 1, 0)</f>
        <v>0</v>
      </c>
      <c r="V2051" s="6" t="b">
        <f t="shared" si="128"/>
        <v>0</v>
      </c>
      <c r="W2051" s="6" t="b">
        <f t="shared" si="129"/>
        <v>0</v>
      </c>
    </row>
    <row r="2052" spans="1:23" x14ac:dyDescent="0.2">
      <c r="A2052" s="5">
        <v>3222</v>
      </c>
      <c r="B2052" s="5">
        <v>2342</v>
      </c>
      <c r="C2052" s="6" t="s">
        <v>12562</v>
      </c>
      <c r="D2052" s="6" t="s">
        <v>12562</v>
      </c>
      <c r="E2052" s="6" t="s">
        <v>12563</v>
      </c>
      <c r="F2052" s="6" t="s">
        <v>12564</v>
      </c>
      <c r="G2052" s="6" t="s">
        <v>12565</v>
      </c>
      <c r="H2052" s="6" t="s">
        <v>3808</v>
      </c>
      <c r="I2052" s="6" t="s">
        <v>3808</v>
      </c>
      <c r="J2052" s="6" t="s">
        <v>3773</v>
      </c>
      <c r="K2052" s="6" t="s">
        <v>3773</v>
      </c>
      <c r="L2052" s="5">
        <v>5123921161</v>
      </c>
      <c r="M2052" s="5">
        <v>5123921161</v>
      </c>
      <c r="N2052" s="6" t="s">
        <v>11017</v>
      </c>
      <c r="O2052" s="6" t="s">
        <v>11017</v>
      </c>
      <c r="P2052" s="6" t="s">
        <v>8977</v>
      </c>
      <c r="Q2052" s="5">
        <v>0</v>
      </c>
      <c r="R2052" s="6" t="s">
        <v>8808</v>
      </c>
      <c r="S2052" s="6">
        <f t="shared" si="130"/>
        <v>0</v>
      </c>
      <c r="T2052" s="6">
        <v>0</v>
      </c>
      <c r="U2052" s="6">
        <f t="shared" si="131"/>
        <v>0</v>
      </c>
      <c r="V2052" s="6" t="b">
        <f t="shared" si="128"/>
        <v>0</v>
      </c>
      <c r="W2052" s="6" t="b">
        <f t="shared" si="129"/>
        <v>0</v>
      </c>
    </row>
    <row r="2053" spans="1:23" x14ac:dyDescent="0.2">
      <c r="A2053" s="5">
        <v>3223</v>
      </c>
      <c r="B2053" s="5">
        <v>2343</v>
      </c>
      <c r="C2053" s="6" t="s">
        <v>3806</v>
      </c>
      <c r="D2053" s="6" t="s">
        <v>5948</v>
      </c>
      <c r="E2053" s="6" t="s">
        <v>3807</v>
      </c>
      <c r="F2053" s="6" t="s">
        <v>3807</v>
      </c>
      <c r="G2053" s="6" t="s">
        <v>3807</v>
      </c>
      <c r="H2053" s="6" t="s">
        <v>3808</v>
      </c>
      <c r="I2053" s="6" t="s">
        <v>3808</v>
      </c>
      <c r="J2053" s="6" t="s">
        <v>3773</v>
      </c>
      <c r="K2053" s="6" t="s">
        <v>3773</v>
      </c>
      <c r="L2053" s="5">
        <v>5123925816</v>
      </c>
      <c r="M2053" s="5">
        <v>5123925816</v>
      </c>
      <c r="N2053" s="6" t="s">
        <v>8972</v>
      </c>
      <c r="O2053" s="6" t="s">
        <v>8972</v>
      </c>
      <c r="P2053" s="6" t="s">
        <v>8977</v>
      </c>
      <c r="Q2053" s="5">
        <v>0</v>
      </c>
      <c r="R2053" s="6" t="s">
        <v>8808</v>
      </c>
      <c r="S2053" s="6">
        <f t="shared" si="130"/>
        <v>0</v>
      </c>
      <c r="T2053" s="6">
        <v>0</v>
      </c>
      <c r="U2053" s="6">
        <f t="shared" si="131"/>
        <v>0</v>
      </c>
      <c r="V2053" s="6" t="b">
        <f t="shared" si="128"/>
        <v>0</v>
      </c>
      <c r="W2053" s="6" t="b">
        <f t="shared" si="129"/>
        <v>0</v>
      </c>
    </row>
    <row r="2054" spans="1:23" x14ac:dyDescent="0.2">
      <c r="A2054" s="5">
        <v>3288</v>
      </c>
      <c r="B2054" s="5">
        <v>2345</v>
      </c>
      <c r="C2054" s="6" t="s">
        <v>5949</v>
      </c>
      <c r="D2054" s="6" t="s">
        <v>5949</v>
      </c>
      <c r="E2054" s="6" t="s">
        <v>3877</v>
      </c>
      <c r="F2054" s="6" t="s">
        <v>3877</v>
      </c>
      <c r="G2054" s="6" t="s">
        <v>3877</v>
      </c>
      <c r="H2054" s="6" t="s">
        <v>3830</v>
      </c>
      <c r="I2054" s="6" t="s">
        <v>3830</v>
      </c>
      <c r="J2054" s="6" t="s">
        <v>3773</v>
      </c>
      <c r="K2054" s="6" t="s">
        <v>3773</v>
      </c>
      <c r="L2054" s="5">
        <v>5124390741</v>
      </c>
      <c r="M2054" s="5">
        <v>5124398900</v>
      </c>
      <c r="N2054" s="6" t="s">
        <v>11017</v>
      </c>
      <c r="O2054" s="6" t="s">
        <v>11017</v>
      </c>
      <c r="P2054" s="6" t="s">
        <v>8977</v>
      </c>
      <c r="Q2054" s="5">
        <v>0</v>
      </c>
      <c r="R2054" s="6" t="s">
        <v>8809</v>
      </c>
      <c r="S2054" s="6">
        <f t="shared" si="130"/>
        <v>0</v>
      </c>
      <c r="T2054" s="6">
        <v>0</v>
      </c>
      <c r="U2054" s="6">
        <f t="shared" si="131"/>
        <v>0</v>
      </c>
      <c r="V2054" s="6" t="b">
        <f t="shared" si="128"/>
        <v>0</v>
      </c>
      <c r="W2054" s="6" t="b">
        <f t="shared" si="129"/>
        <v>0</v>
      </c>
    </row>
    <row r="2055" spans="1:23" x14ac:dyDescent="0.2">
      <c r="A2055" s="5">
        <v>3289</v>
      </c>
      <c r="B2055" s="5">
        <v>2346</v>
      </c>
      <c r="C2055" s="6" t="s">
        <v>3876</v>
      </c>
      <c r="D2055" s="6" t="s">
        <v>3876</v>
      </c>
      <c r="E2055" s="6" t="s">
        <v>3877</v>
      </c>
      <c r="F2055" s="6" t="s">
        <v>3877</v>
      </c>
      <c r="G2055" s="6" t="s">
        <v>3877</v>
      </c>
      <c r="H2055" s="6" t="s">
        <v>3830</v>
      </c>
      <c r="I2055" s="6" t="s">
        <v>3830</v>
      </c>
      <c r="J2055" s="6" t="s">
        <v>3773</v>
      </c>
      <c r="K2055" s="6" t="s">
        <v>3773</v>
      </c>
      <c r="L2055" s="5">
        <v>5124390701</v>
      </c>
      <c r="M2055" s="5">
        <v>5124390701</v>
      </c>
      <c r="N2055" s="6" t="s">
        <v>8972</v>
      </c>
      <c r="O2055" s="6" t="s">
        <v>8972</v>
      </c>
      <c r="P2055" s="6" t="s">
        <v>8977</v>
      </c>
      <c r="Q2055" s="5">
        <v>0</v>
      </c>
      <c r="R2055" s="6" t="s">
        <v>8809</v>
      </c>
      <c r="S2055" s="6">
        <f t="shared" si="130"/>
        <v>0</v>
      </c>
      <c r="T2055" s="6">
        <v>0</v>
      </c>
      <c r="U2055" s="6">
        <f t="shared" si="131"/>
        <v>0</v>
      </c>
      <c r="V2055" s="6" t="b">
        <f t="shared" si="128"/>
        <v>0</v>
      </c>
      <c r="W2055" s="6" t="b">
        <f t="shared" si="129"/>
        <v>0</v>
      </c>
    </row>
    <row r="2056" spans="1:23" x14ac:dyDescent="0.2">
      <c r="A2056" s="5">
        <v>3290</v>
      </c>
      <c r="B2056" s="5">
        <v>2347</v>
      </c>
      <c r="C2056" s="6" t="s">
        <v>12582</v>
      </c>
      <c r="D2056" s="6" t="s">
        <v>12583</v>
      </c>
      <c r="E2056" s="6" t="s">
        <v>12584</v>
      </c>
      <c r="F2056" s="6" t="s">
        <v>12584</v>
      </c>
      <c r="G2056" s="6" t="s">
        <v>12585</v>
      </c>
      <c r="H2056" s="6" t="s">
        <v>1664</v>
      </c>
      <c r="I2056" s="6" t="s">
        <v>1664</v>
      </c>
      <c r="J2056" s="6" t="s">
        <v>3773</v>
      </c>
      <c r="K2056" s="6" t="s">
        <v>3773</v>
      </c>
      <c r="L2056" s="5">
        <v>7134396116</v>
      </c>
      <c r="M2056" s="5">
        <v>7134396116</v>
      </c>
      <c r="N2056" s="6" t="s">
        <v>11017</v>
      </c>
      <c r="O2056" s="6" t="s">
        <v>11017</v>
      </c>
      <c r="P2056" s="6" t="s">
        <v>8975</v>
      </c>
      <c r="Q2056" s="5"/>
      <c r="R2056" s="6" t="s">
        <v>12586</v>
      </c>
      <c r="S2056" s="6">
        <f t="shared" si="130"/>
        <v>0</v>
      </c>
      <c r="T2056" s="6">
        <v>0</v>
      </c>
      <c r="U2056" s="6">
        <f t="shared" si="131"/>
        <v>0</v>
      </c>
      <c r="V2056" s="6" t="b">
        <f t="shared" si="128"/>
        <v>0</v>
      </c>
      <c r="W2056" s="6" t="b">
        <f t="shared" si="129"/>
        <v>0</v>
      </c>
    </row>
    <row r="2057" spans="1:23" x14ac:dyDescent="0.2">
      <c r="A2057" s="5">
        <v>3295</v>
      </c>
      <c r="B2057" s="5">
        <v>2347</v>
      </c>
      <c r="C2057" s="6" t="s">
        <v>12583</v>
      </c>
      <c r="D2057" s="6" t="s">
        <v>12583</v>
      </c>
      <c r="E2057" s="6" t="s">
        <v>12584</v>
      </c>
      <c r="F2057" s="6" t="s">
        <v>12584</v>
      </c>
      <c r="G2057" s="6" t="s">
        <v>12585</v>
      </c>
      <c r="H2057" s="6" t="s">
        <v>1664</v>
      </c>
      <c r="I2057" s="6" t="s">
        <v>1664</v>
      </c>
      <c r="J2057" s="6" t="s">
        <v>3773</v>
      </c>
      <c r="K2057" s="6" t="s">
        <v>3773</v>
      </c>
      <c r="L2057" s="5">
        <v>7134396184</v>
      </c>
      <c r="M2057" s="5">
        <v>7134396116</v>
      </c>
      <c r="N2057" s="6" t="s">
        <v>8972</v>
      </c>
      <c r="O2057" s="6" t="s">
        <v>11017</v>
      </c>
      <c r="P2057" s="6" t="s">
        <v>8975</v>
      </c>
      <c r="Q2057" s="5"/>
      <c r="R2057" s="6" t="s">
        <v>12586</v>
      </c>
      <c r="S2057" s="6">
        <f t="shared" si="130"/>
        <v>0</v>
      </c>
      <c r="T2057" s="6">
        <v>0</v>
      </c>
      <c r="U2057" s="6">
        <f t="shared" si="131"/>
        <v>1</v>
      </c>
      <c r="V2057" s="6" t="b">
        <f t="shared" si="128"/>
        <v>0</v>
      </c>
      <c r="W2057" s="6" t="str">
        <f t="shared" si="129"/>
        <v>lost SR</v>
      </c>
    </row>
    <row r="2058" spans="1:23" x14ac:dyDescent="0.2">
      <c r="A2058" s="5">
        <v>3293</v>
      </c>
      <c r="B2058" s="5">
        <v>2348</v>
      </c>
      <c r="C2058" s="6" t="s">
        <v>3879</v>
      </c>
      <c r="D2058" s="6" t="s">
        <v>3879</v>
      </c>
      <c r="E2058" s="6" t="s">
        <v>3880</v>
      </c>
      <c r="F2058" s="6" t="s">
        <v>3880</v>
      </c>
      <c r="G2058" s="6" t="s">
        <v>12587</v>
      </c>
      <c r="H2058" s="6" t="s">
        <v>3881</v>
      </c>
      <c r="I2058" s="6" t="s">
        <v>3881</v>
      </c>
      <c r="J2058" s="6" t="s">
        <v>3773</v>
      </c>
      <c r="K2058" s="6" t="s">
        <v>3773</v>
      </c>
      <c r="L2058" s="5">
        <v>7132126800</v>
      </c>
      <c r="M2058" s="5">
        <v>7132126800</v>
      </c>
      <c r="N2058" s="6" t="s">
        <v>8972</v>
      </c>
      <c r="O2058" s="6" t="s">
        <v>8972</v>
      </c>
      <c r="P2058" s="6" t="s">
        <v>8975</v>
      </c>
      <c r="Q2058" s="5"/>
      <c r="R2058" s="6" t="s">
        <v>12586</v>
      </c>
      <c r="S2058" s="6">
        <f t="shared" si="130"/>
        <v>0</v>
      </c>
      <c r="T2058" s="6">
        <v>0</v>
      </c>
      <c r="U2058" s="6">
        <f t="shared" si="131"/>
        <v>0</v>
      </c>
      <c r="V2058" s="6" t="b">
        <f t="shared" si="128"/>
        <v>0</v>
      </c>
      <c r="W2058" s="6" t="b">
        <f t="shared" si="129"/>
        <v>0</v>
      </c>
    </row>
    <row r="2059" spans="1:23" x14ac:dyDescent="0.2">
      <c r="A2059" s="5">
        <v>3294</v>
      </c>
      <c r="B2059" s="5">
        <v>2349</v>
      </c>
      <c r="C2059" s="6" t="s">
        <v>3882</v>
      </c>
      <c r="D2059" s="6" t="s">
        <v>3882</v>
      </c>
      <c r="E2059" s="6" t="s">
        <v>3883</v>
      </c>
      <c r="F2059" s="6" t="s">
        <v>3883</v>
      </c>
      <c r="G2059" s="6" t="s">
        <v>6954</v>
      </c>
      <c r="H2059" s="6" t="s">
        <v>3884</v>
      </c>
      <c r="I2059" s="6" t="s">
        <v>3884</v>
      </c>
      <c r="J2059" s="6" t="s">
        <v>3773</v>
      </c>
      <c r="K2059" s="6" t="s">
        <v>3773</v>
      </c>
      <c r="L2059" s="5">
        <v>7132126800</v>
      </c>
      <c r="M2059" s="5">
        <v>7137405000</v>
      </c>
      <c r="N2059" s="6" t="s">
        <v>8972</v>
      </c>
      <c r="O2059" s="6" t="s">
        <v>8972</v>
      </c>
      <c r="P2059" s="6" t="s">
        <v>8975</v>
      </c>
      <c r="Q2059" s="5"/>
      <c r="R2059" s="6" t="s">
        <v>12586</v>
      </c>
      <c r="S2059" s="6">
        <f t="shared" si="130"/>
        <v>0</v>
      </c>
      <c r="T2059" s="6">
        <v>0</v>
      </c>
      <c r="U2059" s="6">
        <f t="shared" si="131"/>
        <v>0</v>
      </c>
      <c r="V2059" s="6" t="b">
        <f t="shared" si="128"/>
        <v>0</v>
      </c>
      <c r="W2059" s="6" t="b">
        <f t="shared" si="129"/>
        <v>0</v>
      </c>
    </row>
    <row r="2060" spans="1:23" x14ac:dyDescent="0.2">
      <c r="A2060" s="5">
        <v>3226</v>
      </c>
      <c r="B2060" s="5">
        <v>2350</v>
      </c>
      <c r="C2060" s="6" t="s">
        <v>3810</v>
      </c>
      <c r="D2060" s="6" t="s">
        <v>3810</v>
      </c>
      <c r="E2060" s="6" t="s">
        <v>3811</v>
      </c>
      <c r="F2060" s="6" t="s">
        <v>3811</v>
      </c>
      <c r="G2060" s="6" t="s">
        <v>6943</v>
      </c>
      <c r="H2060" s="6" t="s">
        <v>3812</v>
      </c>
      <c r="I2060" s="6" t="s">
        <v>3812</v>
      </c>
      <c r="J2060" s="6" t="s">
        <v>3773</v>
      </c>
      <c r="K2060" s="6" t="s">
        <v>3773</v>
      </c>
      <c r="L2060" s="5">
        <v>8062421565</v>
      </c>
      <c r="M2060" s="5">
        <v>8062421565</v>
      </c>
      <c r="N2060" s="6" t="s">
        <v>11017</v>
      </c>
      <c r="O2060" s="6" t="s">
        <v>11017</v>
      </c>
      <c r="P2060" s="6" t="s">
        <v>8977</v>
      </c>
      <c r="Q2060" s="5">
        <v>0</v>
      </c>
      <c r="R2060" s="6" t="s">
        <v>8811</v>
      </c>
      <c r="S2060" s="6">
        <f t="shared" si="130"/>
        <v>0</v>
      </c>
      <c r="T2060" s="6">
        <v>0</v>
      </c>
      <c r="U2060" s="6">
        <f t="shared" si="131"/>
        <v>0</v>
      </c>
      <c r="V2060" s="6" t="b">
        <f t="shared" si="128"/>
        <v>0</v>
      </c>
      <c r="W2060" s="6" t="b">
        <f t="shared" si="129"/>
        <v>0</v>
      </c>
    </row>
    <row r="2061" spans="1:23" x14ac:dyDescent="0.2">
      <c r="A2061" s="5">
        <v>3227</v>
      </c>
      <c r="B2061" s="5">
        <v>2351</v>
      </c>
      <c r="C2061" s="6" t="s">
        <v>3810</v>
      </c>
      <c r="D2061" s="6" t="s">
        <v>3810</v>
      </c>
      <c r="E2061" s="6" t="s">
        <v>3811</v>
      </c>
      <c r="F2061" s="6" t="s">
        <v>3811</v>
      </c>
      <c r="G2061" s="6" t="s">
        <v>6943</v>
      </c>
      <c r="H2061" s="6" t="s">
        <v>3812</v>
      </c>
      <c r="I2061" s="6" t="s">
        <v>3812</v>
      </c>
      <c r="J2061" s="6" t="s">
        <v>3773</v>
      </c>
      <c r="K2061" s="6" t="s">
        <v>3773</v>
      </c>
      <c r="L2061" s="5">
        <v>8063223599</v>
      </c>
      <c r="M2061" s="5">
        <v>8063223599</v>
      </c>
      <c r="N2061" s="6" t="s">
        <v>8972</v>
      </c>
      <c r="O2061" s="6" t="s">
        <v>8972</v>
      </c>
      <c r="P2061" s="6" t="s">
        <v>8977</v>
      </c>
      <c r="Q2061" s="5">
        <v>0</v>
      </c>
      <c r="R2061" s="6" t="s">
        <v>8811</v>
      </c>
      <c r="S2061" s="6">
        <f t="shared" si="130"/>
        <v>0</v>
      </c>
      <c r="T2061" s="6">
        <v>0</v>
      </c>
      <c r="U2061" s="6">
        <f t="shared" si="131"/>
        <v>0</v>
      </c>
      <c r="V2061" s="6" t="b">
        <f t="shared" si="128"/>
        <v>0</v>
      </c>
      <c r="W2061" s="6" t="b">
        <f t="shared" si="129"/>
        <v>0</v>
      </c>
    </row>
    <row r="2062" spans="1:23" x14ac:dyDescent="0.2">
      <c r="A2062" s="5">
        <v>3224</v>
      </c>
      <c r="B2062" s="5">
        <v>2352</v>
      </c>
      <c r="C2062" s="6" t="s">
        <v>3809</v>
      </c>
      <c r="D2062" s="6" t="s">
        <v>3809</v>
      </c>
      <c r="E2062" s="6" t="s">
        <v>12566</v>
      </c>
      <c r="F2062" s="6" t="s">
        <v>12567</v>
      </c>
      <c r="G2062" s="6" t="s">
        <v>12566</v>
      </c>
      <c r="H2062" s="6" t="s">
        <v>522</v>
      </c>
      <c r="I2062" s="6" t="s">
        <v>522</v>
      </c>
      <c r="J2062" s="6" t="s">
        <v>3773</v>
      </c>
      <c r="K2062" s="6" t="s">
        <v>3773</v>
      </c>
      <c r="L2062" s="5">
        <v>9403811501</v>
      </c>
      <c r="M2062" s="5">
        <v>9403811501</v>
      </c>
      <c r="N2062" s="6" t="s">
        <v>11017</v>
      </c>
      <c r="O2062" s="6" t="s">
        <v>11017</v>
      </c>
      <c r="P2062" s="6" t="s">
        <v>8973</v>
      </c>
      <c r="Q2062" s="5">
        <v>1</v>
      </c>
      <c r="R2062" s="6" t="s">
        <v>8812</v>
      </c>
      <c r="S2062" s="6">
        <f t="shared" si="130"/>
        <v>0</v>
      </c>
      <c r="T2062" s="6">
        <v>0</v>
      </c>
      <c r="U2062" s="6">
        <f t="shared" si="131"/>
        <v>0</v>
      </c>
      <c r="V2062" s="6" t="b">
        <f t="shared" si="128"/>
        <v>0</v>
      </c>
      <c r="W2062" s="6" t="b">
        <f t="shared" si="129"/>
        <v>0</v>
      </c>
    </row>
    <row r="2063" spans="1:23" x14ac:dyDescent="0.2">
      <c r="A2063" s="5">
        <v>3225</v>
      </c>
      <c r="B2063" s="5">
        <v>2353</v>
      </c>
      <c r="C2063" s="6" t="s">
        <v>3809</v>
      </c>
      <c r="D2063" s="6" t="s">
        <v>3809</v>
      </c>
      <c r="E2063" s="6" t="s">
        <v>7745</v>
      </c>
      <c r="F2063" s="6" t="s">
        <v>8399</v>
      </c>
      <c r="G2063" s="6" t="s">
        <v>13257</v>
      </c>
      <c r="H2063" s="6" t="s">
        <v>522</v>
      </c>
      <c r="I2063" s="6" t="s">
        <v>522</v>
      </c>
      <c r="J2063" s="6" t="s">
        <v>3773</v>
      </c>
      <c r="K2063" s="6" t="s">
        <v>3773</v>
      </c>
      <c r="L2063" s="5">
        <v>9403811501</v>
      </c>
      <c r="M2063" s="5">
        <v>9403811501</v>
      </c>
      <c r="N2063" s="6" t="s">
        <v>8972</v>
      </c>
      <c r="O2063" s="6" t="s">
        <v>8972</v>
      </c>
      <c r="P2063" s="6" t="s">
        <v>8973</v>
      </c>
      <c r="Q2063" s="5">
        <v>1</v>
      </c>
      <c r="R2063" s="6" t="s">
        <v>8812</v>
      </c>
      <c r="S2063" s="6">
        <f t="shared" si="130"/>
        <v>0</v>
      </c>
      <c r="T2063" s="6">
        <v>0</v>
      </c>
      <c r="U2063" s="6">
        <f t="shared" si="131"/>
        <v>0</v>
      </c>
      <c r="V2063" s="6" t="b">
        <f t="shared" si="128"/>
        <v>0</v>
      </c>
      <c r="W2063" s="6" t="b">
        <f t="shared" si="129"/>
        <v>0</v>
      </c>
    </row>
    <row r="2064" spans="1:23" x14ac:dyDescent="0.2">
      <c r="A2064" s="5">
        <v>3234</v>
      </c>
      <c r="B2064" s="5">
        <v>2354</v>
      </c>
      <c r="C2064" s="6" t="s">
        <v>12570</v>
      </c>
      <c r="D2064" s="6" t="s">
        <v>12570</v>
      </c>
      <c r="E2064" s="6" t="s">
        <v>12571</v>
      </c>
      <c r="F2064" s="6" t="s">
        <v>12571</v>
      </c>
      <c r="G2064" s="6" t="s">
        <v>12572</v>
      </c>
      <c r="H2064" s="6" t="s">
        <v>1205</v>
      </c>
      <c r="I2064" s="6" t="s">
        <v>1205</v>
      </c>
      <c r="J2064" s="6" t="s">
        <v>3773</v>
      </c>
      <c r="K2064" s="6" t="s">
        <v>3773</v>
      </c>
      <c r="L2064" s="5">
        <v>4093846829</v>
      </c>
      <c r="M2064" s="5">
        <v>4093846829</v>
      </c>
      <c r="N2064" s="6" t="s">
        <v>11017</v>
      </c>
      <c r="O2064" s="6" t="s">
        <v>11017</v>
      </c>
      <c r="P2064" s="6" t="s">
        <v>8975</v>
      </c>
      <c r="Q2064" s="5"/>
      <c r="R2064" s="6" t="s">
        <v>8813</v>
      </c>
      <c r="S2064" s="6">
        <f t="shared" si="130"/>
        <v>0</v>
      </c>
      <c r="T2064" s="6">
        <v>0</v>
      </c>
      <c r="U2064" s="6">
        <f t="shared" si="131"/>
        <v>0</v>
      </c>
      <c r="V2064" s="6" t="b">
        <f t="shared" si="128"/>
        <v>0</v>
      </c>
      <c r="W2064" s="6" t="b">
        <f t="shared" si="129"/>
        <v>0</v>
      </c>
    </row>
    <row r="2065" spans="1:23" x14ac:dyDescent="0.2">
      <c r="A2065" s="5">
        <v>3235</v>
      </c>
      <c r="B2065" s="5">
        <v>2354</v>
      </c>
      <c r="C2065" s="6" t="s">
        <v>13357</v>
      </c>
      <c r="D2065" s="6" t="s">
        <v>12570</v>
      </c>
      <c r="E2065" s="6" t="s">
        <v>12571</v>
      </c>
      <c r="F2065" s="6" t="s">
        <v>12571</v>
      </c>
      <c r="G2065" s="6" t="s">
        <v>12572</v>
      </c>
      <c r="H2065" s="6" t="s">
        <v>1205</v>
      </c>
      <c r="I2065" s="6" t="s">
        <v>1205</v>
      </c>
      <c r="J2065" s="6" t="s">
        <v>3773</v>
      </c>
      <c r="K2065" s="6" t="s">
        <v>3773</v>
      </c>
      <c r="L2065" s="5">
        <v>4093846829</v>
      </c>
      <c r="M2065" s="5">
        <v>4093846829</v>
      </c>
      <c r="N2065" s="6" t="s">
        <v>8972</v>
      </c>
      <c r="O2065" s="6" t="s">
        <v>11017</v>
      </c>
      <c r="P2065" s="6" t="s">
        <v>8975</v>
      </c>
      <c r="Q2065" s="5"/>
      <c r="R2065" s="6" t="s">
        <v>8813</v>
      </c>
      <c r="S2065" s="6">
        <f t="shared" si="130"/>
        <v>0</v>
      </c>
      <c r="T2065" s="6">
        <v>0</v>
      </c>
      <c r="U2065" s="6">
        <f t="shared" si="131"/>
        <v>1</v>
      </c>
      <c r="V2065" s="6" t="b">
        <f t="shared" si="128"/>
        <v>0</v>
      </c>
      <c r="W2065" s="6" t="str">
        <f t="shared" si="129"/>
        <v>lost SR</v>
      </c>
    </row>
    <row r="2066" spans="1:23" x14ac:dyDescent="0.2">
      <c r="A2066" s="5">
        <v>3236</v>
      </c>
      <c r="B2066" s="5">
        <v>2355</v>
      </c>
      <c r="C2066" s="6" t="s">
        <v>3817</v>
      </c>
      <c r="D2066" s="6" t="s">
        <v>3817</v>
      </c>
      <c r="E2066" s="6" t="s">
        <v>3818</v>
      </c>
      <c r="F2066" s="6" t="s">
        <v>3818</v>
      </c>
      <c r="G2066" s="6" t="s">
        <v>3818</v>
      </c>
      <c r="H2066" s="6" t="s">
        <v>192</v>
      </c>
      <c r="I2066" s="6" t="s">
        <v>192</v>
      </c>
      <c r="J2066" s="6" t="s">
        <v>3773</v>
      </c>
      <c r="K2066" s="6" t="s">
        <v>3773</v>
      </c>
      <c r="L2066" s="5">
        <v>4093795291</v>
      </c>
      <c r="M2066" s="5">
        <v>4093795291</v>
      </c>
      <c r="N2066" s="6" t="s">
        <v>8972</v>
      </c>
      <c r="O2066" s="6" t="s">
        <v>8972</v>
      </c>
      <c r="P2066" s="6" t="s">
        <v>8975</v>
      </c>
      <c r="Q2066" s="5"/>
      <c r="R2066" s="6" t="s">
        <v>8813</v>
      </c>
      <c r="S2066" s="6">
        <f t="shared" si="130"/>
        <v>0</v>
      </c>
      <c r="T2066" s="6">
        <v>0</v>
      </c>
      <c r="U2066" s="6">
        <f t="shared" si="131"/>
        <v>0</v>
      </c>
      <c r="V2066" s="6" t="b">
        <f t="shared" si="128"/>
        <v>0</v>
      </c>
      <c r="W2066" s="6" t="b">
        <f t="shared" si="129"/>
        <v>0</v>
      </c>
    </row>
    <row r="2067" spans="1:23" x14ac:dyDescent="0.2">
      <c r="A2067" s="5">
        <v>3271</v>
      </c>
      <c r="B2067" s="5">
        <v>2358</v>
      </c>
      <c r="C2067" s="6" t="s">
        <v>12580</v>
      </c>
      <c r="D2067" s="6" t="s">
        <v>12580</v>
      </c>
      <c r="E2067" s="6" t="s">
        <v>3865</v>
      </c>
      <c r="F2067" s="6" t="s">
        <v>3865</v>
      </c>
      <c r="G2067" s="6" t="s">
        <v>12581</v>
      </c>
      <c r="H2067" s="6" t="s">
        <v>3866</v>
      </c>
      <c r="I2067" s="6" t="s">
        <v>3866</v>
      </c>
      <c r="J2067" s="6" t="s">
        <v>3773</v>
      </c>
      <c r="K2067" s="6" t="s">
        <v>3773</v>
      </c>
      <c r="L2067" s="5">
        <v>9032124773</v>
      </c>
      <c r="M2067" s="5">
        <v>9032124773</v>
      </c>
      <c r="N2067" s="6" t="s">
        <v>11017</v>
      </c>
      <c r="O2067" s="6" t="s">
        <v>11017</v>
      </c>
      <c r="P2067" s="6" t="s">
        <v>8973</v>
      </c>
      <c r="Q2067" s="5">
        <v>1</v>
      </c>
      <c r="R2067" s="6" t="s">
        <v>8815</v>
      </c>
      <c r="S2067" s="6">
        <f t="shared" si="130"/>
        <v>0</v>
      </c>
      <c r="T2067" s="6">
        <v>0</v>
      </c>
      <c r="U2067" s="6">
        <f t="shared" si="131"/>
        <v>0</v>
      </c>
      <c r="V2067" s="6" t="b">
        <f t="shared" si="128"/>
        <v>0</v>
      </c>
      <c r="W2067" s="6" t="b">
        <f t="shared" si="129"/>
        <v>0</v>
      </c>
    </row>
    <row r="2068" spans="1:23" x14ac:dyDescent="0.2">
      <c r="A2068" s="5">
        <v>3273</v>
      </c>
      <c r="B2068" s="5">
        <v>2359</v>
      </c>
      <c r="C2068" s="6" t="s">
        <v>3867</v>
      </c>
      <c r="D2068" s="6" t="s">
        <v>5952</v>
      </c>
      <c r="E2068" s="6" t="s">
        <v>8066</v>
      </c>
      <c r="F2068" s="6" t="s">
        <v>8066</v>
      </c>
      <c r="G2068" s="6" t="s">
        <v>8066</v>
      </c>
      <c r="H2068" s="6" t="s">
        <v>5953</v>
      </c>
      <c r="I2068" s="6" t="s">
        <v>5953</v>
      </c>
      <c r="J2068" s="6" t="s">
        <v>3773</v>
      </c>
      <c r="K2068" s="6" t="s">
        <v>3773</v>
      </c>
      <c r="L2068" s="5">
        <v>9037582610</v>
      </c>
      <c r="M2068" s="5">
        <v>9037582610</v>
      </c>
      <c r="N2068" s="6" t="s">
        <v>8972</v>
      </c>
      <c r="O2068" s="6" t="s">
        <v>8972</v>
      </c>
      <c r="P2068" s="6" t="s">
        <v>8973</v>
      </c>
      <c r="Q2068" s="5">
        <v>1</v>
      </c>
      <c r="R2068" s="6" t="s">
        <v>8815</v>
      </c>
      <c r="S2068" s="6">
        <f t="shared" si="130"/>
        <v>0</v>
      </c>
      <c r="T2068" s="6">
        <v>0</v>
      </c>
      <c r="U2068" s="6">
        <f t="shared" si="131"/>
        <v>0</v>
      </c>
      <c r="V2068" s="6" t="b">
        <f t="shared" si="128"/>
        <v>0</v>
      </c>
      <c r="W2068" s="6" t="b">
        <f t="shared" si="129"/>
        <v>0</v>
      </c>
    </row>
    <row r="2069" spans="1:23" x14ac:dyDescent="0.2">
      <c r="A2069" s="5">
        <v>3276</v>
      </c>
      <c r="B2069" s="5">
        <v>2360</v>
      </c>
      <c r="C2069" s="6" t="s">
        <v>3873</v>
      </c>
      <c r="D2069" s="6" t="s">
        <v>5954</v>
      </c>
      <c r="E2069" s="6" t="s">
        <v>5955</v>
      </c>
      <c r="F2069" s="6" t="s">
        <v>5955</v>
      </c>
      <c r="G2069" s="6" t="s">
        <v>7402</v>
      </c>
      <c r="H2069" s="6" t="s">
        <v>3866</v>
      </c>
      <c r="I2069" s="6" t="s">
        <v>3866</v>
      </c>
      <c r="J2069" s="6" t="s">
        <v>3773</v>
      </c>
      <c r="K2069" s="6" t="s">
        <v>3773</v>
      </c>
      <c r="L2069" s="5">
        <v>9037582610</v>
      </c>
      <c r="M2069" s="5">
        <v>9037582610</v>
      </c>
      <c r="N2069" s="6" t="s">
        <v>8972</v>
      </c>
      <c r="O2069" s="6" t="s">
        <v>8972</v>
      </c>
      <c r="P2069" s="6" t="s">
        <v>8973</v>
      </c>
      <c r="Q2069" s="5">
        <v>1</v>
      </c>
      <c r="R2069" s="6" t="s">
        <v>8815</v>
      </c>
      <c r="S2069" s="6">
        <f t="shared" si="130"/>
        <v>0</v>
      </c>
      <c r="T2069" s="6">
        <v>0</v>
      </c>
      <c r="U2069" s="6">
        <f t="shared" si="131"/>
        <v>0</v>
      </c>
      <c r="V2069" s="6" t="b">
        <f t="shared" si="128"/>
        <v>0</v>
      </c>
      <c r="W2069" s="6" t="b">
        <f t="shared" si="129"/>
        <v>0</v>
      </c>
    </row>
    <row r="2070" spans="1:23" x14ac:dyDescent="0.2">
      <c r="A2070" s="5">
        <v>3272</v>
      </c>
      <c r="B2070" s="5">
        <v>2361</v>
      </c>
      <c r="C2070" s="6" t="s">
        <v>3864</v>
      </c>
      <c r="D2070" s="6" t="s">
        <v>3864</v>
      </c>
      <c r="E2070" s="6" t="s">
        <v>3865</v>
      </c>
      <c r="F2070" s="6" t="s">
        <v>3865</v>
      </c>
      <c r="G2070" s="6" t="s">
        <v>12581</v>
      </c>
      <c r="H2070" s="6" t="s">
        <v>3866</v>
      </c>
      <c r="I2070" s="6" t="s">
        <v>3866</v>
      </c>
      <c r="J2070" s="6" t="s">
        <v>3773</v>
      </c>
      <c r="K2070" s="6" t="s">
        <v>3773</v>
      </c>
      <c r="L2070" s="5">
        <v>9037582610</v>
      </c>
      <c r="M2070" s="5">
        <v>9037582610</v>
      </c>
      <c r="N2070" s="6" t="s">
        <v>8972</v>
      </c>
      <c r="O2070" s="6" t="s">
        <v>8972</v>
      </c>
      <c r="P2070" s="6" t="s">
        <v>8973</v>
      </c>
      <c r="Q2070" s="5">
        <v>1</v>
      </c>
      <c r="R2070" s="6" t="s">
        <v>8815</v>
      </c>
      <c r="S2070" s="6">
        <f t="shared" si="130"/>
        <v>0</v>
      </c>
      <c r="T2070" s="6">
        <v>0</v>
      </c>
      <c r="U2070" s="6">
        <f t="shared" si="131"/>
        <v>0</v>
      </c>
      <c r="V2070" s="6" t="b">
        <f t="shared" si="128"/>
        <v>0</v>
      </c>
      <c r="W2070" s="6" t="b">
        <f t="shared" si="129"/>
        <v>0</v>
      </c>
    </row>
    <row r="2071" spans="1:23" x14ac:dyDescent="0.2">
      <c r="A2071" s="5">
        <v>3277</v>
      </c>
      <c r="B2071" s="5">
        <v>2362</v>
      </c>
      <c r="C2071" s="6" t="s">
        <v>3874</v>
      </c>
      <c r="D2071" s="6" t="s">
        <v>3874</v>
      </c>
      <c r="E2071" s="6" t="s">
        <v>3865</v>
      </c>
      <c r="F2071" s="6" t="s">
        <v>3865</v>
      </c>
      <c r="G2071" s="6" t="s">
        <v>12581</v>
      </c>
      <c r="H2071" s="6" t="s">
        <v>3866</v>
      </c>
      <c r="I2071" s="6" t="s">
        <v>3866</v>
      </c>
      <c r="J2071" s="6" t="s">
        <v>3773</v>
      </c>
      <c r="K2071" s="6" t="s">
        <v>3773</v>
      </c>
      <c r="L2071" s="5">
        <v>9037582610</v>
      </c>
      <c r="M2071" s="5">
        <v>9037582610</v>
      </c>
      <c r="N2071" s="6" t="s">
        <v>8972</v>
      </c>
      <c r="O2071" s="6" t="s">
        <v>8972</v>
      </c>
      <c r="P2071" s="6" t="s">
        <v>8973</v>
      </c>
      <c r="Q2071" s="5">
        <v>1</v>
      </c>
      <c r="R2071" s="6" t="s">
        <v>8815</v>
      </c>
      <c r="S2071" s="6">
        <f t="shared" si="130"/>
        <v>0</v>
      </c>
      <c r="T2071" s="6">
        <v>0</v>
      </c>
      <c r="U2071" s="6">
        <f t="shared" si="131"/>
        <v>0</v>
      </c>
      <c r="V2071" s="6" t="b">
        <f t="shared" si="128"/>
        <v>0</v>
      </c>
      <c r="W2071" s="6" t="b">
        <f t="shared" si="129"/>
        <v>0</v>
      </c>
    </row>
    <row r="2072" spans="1:23" x14ac:dyDescent="0.2">
      <c r="A2072" s="5">
        <v>3275</v>
      </c>
      <c r="B2072" s="5">
        <v>2363</v>
      </c>
      <c r="C2072" s="6" t="s">
        <v>3871</v>
      </c>
      <c r="D2072" s="6" t="s">
        <v>3871</v>
      </c>
      <c r="E2072" s="6" t="s">
        <v>3872</v>
      </c>
      <c r="F2072" s="6" t="s">
        <v>5956</v>
      </c>
      <c r="G2072" s="6" t="s">
        <v>3872</v>
      </c>
      <c r="H2072" s="6" t="s">
        <v>3866</v>
      </c>
      <c r="I2072" s="6" t="s">
        <v>3866</v>
      </c>
      <c r="J2072" s="6" t="s">
        <v>3773</v>
      </c>
      <c r="K2072" s="6" t="s">
        <v>3773</v>
      </c>
      <c r="L2072" s="5">
        <v>9037582610</v>
      </c>
      <c r="M2072" s="5">
        <v>9037582610</v>
      </c>
      <c r="N2072" s="6" t="s">
        <v>8972</v>
      </c>
      <c r="O2072" s="6" t="s">
        <v>8972</v>
      </c>
      <c r="P2072" s="6" t="s">
        <v>8973</v>
      </c>
      <c r="Q2072" s="5">
        <v>1</v>
      </c>
      <c r="R2072" s="6" t="s">
        <v>8815</v>
      </c>
      <c r="S2072" s="6">
        <f t="shared" si="130"/>
        <v>0</v>
      </c>
      <c r="T2072" s="6">
        <v>0</v>
      </c>
      <c r="U2072" s="6">
        <f t="shared" si="131"/>
        <v>0</v>
      </c>
      <c r="V2072" s="6" t="b">
        <f t="shared" si="128"/>
        <v>0</v>
      </c>
      <c r="W2072" s="6" t="b">
        <f t="shared" si="129"/>
        <v>0</v>
      </c>
    </row>
    <row r="2073" spans="1:23" x14ac:dyDescent="0.2">
      <c r="A2073" s="5">
        <v>3252</v>
      </c>
      <c r="B2073" s="5">
        <v>2364</v>
      </c>
      <c r="C2073" s="6" t="s">
        <v>12576</v>
      </c>
      <c r="D2073" s="6" t="s">
        <v>12576</v>
      </c>
      <c r="E2073" s="6" t="s">
        <v>3832</v>
      </c>
      <c r="F2073" s="6" t="s">
        <v>3832</v>
      </c>
      <c r="G2073" s="6" t="s">
        <v>8064</v>
      </c>
      <c r="H2073" s="6" t="s">
        <v>3833</v>
      </c>
      <c r="I2073" s="6" t="s">
        <v>3833</v>
      </c>
      <c r="J2073" s="6" t="s">
        <v>3773</v>
      </c>
      <c r="K2073" s="6" t="s">
        <v>3773</v>
      </c>
      <c r="L2073" s="5">
        <v>3256468429</v>
      </c>
      <c r="M2073" s="5">
        <v>3256468429</v>
      </c>
      <c r="N2073" s="6" t="s">
        <v>11017</v>
      </c>
      <c r="O2073" s="6" t="s">
        <v>11017</v>
      </c>
      <c r="P2073" s="6" t="s">
        <v>8977</v>
      </c>
      <c r="Q2073" s="5">
        <v>0</v>
      </c>
      <c r="R2073" s="6" t="s">
        <v>8816</v>
      </c>
      <c r="S2073" s="6">
        <f t="shared" si="130"/>
        <v>0</v>
      </c>
      <c r="T2073" s="6">
        <v>0</v>
      </c>
      <c r="U2073" s="6">
        <f t="shared" si="131"/>
        <v>0</v>
      </c>
      <c r="V2073" s="6" t="b">
        <f t="shared" si="128"/>
        <v>0</v>
      </c>
      <c r="W2073" s="6" t="b">
        <f t="shared" si="129"/>
        <v>0</v>
      </c>
    </row>
    <row r="2074" spans="1:23" x14ac:dyDescent="0.2">
      <c r="A2074" s="5">
        <v>3253</v>
      </c>
      <c r="B2074" s="5">
        <v>2365</v>
      </c>
      <c r="C2074" s="6" t="s">
        <v>3831</v>
      </c>
      <c r="D2074" s="6" t="s">
        <v>3831</v>
      </c>
      <c r="E2074" s="6" t="s">
        <v>3832</v>
      </c>
      <c r="F2074" s="6" t="s">
        <v>3832</v>
      </c>
      <c r="G2074" s="6" t="s">
        <v>8064</v>
      </c>
      <c r="H2074" s="6" t="s">
        <v>3833</v>
      </c>
      <c r="I2074" s="6" t="s">
        <v>3833</v>
      </c>
      <c r="J2074" s="6" t="s">
        <v>3773</v>
      </c>
      <c r="K2074" s="6" t="s">
        <v>3773</v>
      </c>
      <c r="L2074" s="5">
        <v>3256468429</v>
      </c>
      <c r="M2074" s="5">
        <v>3256468429</v>
      </c>
      <c r="N2074" s="6" t="s">
        <v>8972</v>
      </c>
      <c r="O2074" s="6" t="s">
        <v>8972</v>
      </c>
      <c r="P2074" s="6" t="s">
        <v>8977</v>
      </c>
      <c r="Q2074" s="5">
        <v>0</v>
      </c>
      <c r="R2074" s="6" t="s">
        <v>8816</v>
      </c>
      <c r="S2074" s="6">
        <f t="shared" si="130"/>
        <v>0</v>
      </c>
      <c r="T2074" s="6">
        <v>0</v>
      </c>
      <c r="U2074" s="6">
        <f t="shared" si="131"/>
        <v>0</v>
      </c>
      <c r="V2074" s="6" t="b">
        <f t="shared" si="128"/>
        <v>0</v>
      </c>
      <c r="W2074" s="6" t="b">
        <f t="shared" si="129"/>
        <v>0</v>
      </c>
    </row>
    <row r="2075" spans="1:23" x14ac:dyDescent="0.2">
      <c r="A2075" s="5">
        <v>3254</v>
      </c>
      <c r="B2075" s="5">
        <v>2366</v>
      </c>
      <c r="C2075" s="6" t="s">
        <v>12577</v>
      </c>
      <c r="D2075" s="6" t="s">
        <v>12577</v>
      </c>
      <c r="E2075" s="6" t="s">
        <v>3857</v>
      </c>
      <c r="F2075" s="6" t="s">
        <v>3857</v>
      </c>
      <c r="G2075" s="6" t="s">
        <v>3857</v>
      </c>
      <c r="H2075" s="6" t="s">
        <v>3836</v>
      </c>
      <c r="I2075" s="6" t="s">
        <v>3836</v>
      </c>
      <c r="J2075" s="6" t="s">
        <v>3773</v>
      </c>
      <c r="K2075" s="6" t="s">
        <v>3773</v>
      </c>
      <c r="L2075" s="5">
        <v>2145908787</v>
      </c>
      <c r="M2075" s="5">
        <v>2145908787</v>
      </c>
      <c r="N2075" s="6" t="s">
        <v>11017</v>
      </c>
      <c r="O2075" s="6" t="s">
        <v>11017</v>
      </c>
      <c r="P2075" s="6" t="s">
        <v>8974</v>
      </c>
      <c r="Q2075" s="5">
        <v>0</v>
      </c>
      <c r="R2075" s="6" t="s">
        <v>8817</v>
      </c>
      <c r="S2075" s="6">
        <f t="shared" si="130"/>
        <v>0</v>
      </c>
      <c r="T2075" s="6">
        <v>0</v>
      </c>
      <c r="U2075" s="6">
        <f t="shared" si="131"/>
        <v>0</v>
      </c>
      <c r="V2075" s="6" t="b">
        <f t="shared" si="128"/>
        <v>0</v>
      </c>
      <c r="W2075" s="6" t="b">
        <f t="shared" si="129"/>
        <v>0</v>
      </c>
    </row>
    <row r="2076" spans="1:23" x14ac:dyDescent="0.2">
      <c r="A2076" s="5">
        <v>3274</v>
      </c>
      <c r="B2076" s="5">
        <v>2367</v>
      </c>
      <c r="C2076" s="6" t="s">
        <v>3868</v>
      </c>
      <c r="D2076" s="6" t="s">
        <v>5957</v>
      </c>
      <c r="E2076" s="6" t="s">
        <v>3869</v>
      </c>
      <c r="F2076" s="6" t="s">
        <v>3869</v>
      </c>
      <c r="G2076" s="6" t="s">
        <v>3869</v>
      </c>
      <c r="H2076" s="6" t="s">
        <v>3870</v>
      </c>
      <c r="I2076" s="6" t="s">
        <v>3870</v>
      </c>
      <c r="J2076" s="6" t="s">
        <v>3773</v>
      </c>
      <c r="K2076" s="6" t="s">
        <v>3773</v>
      </c>
      <c r="L2076" s="5">
        <v>9037582610</v>
      </c>
      <c r="M2076" s="5">
        <v>9037582610</v>
      </c>
      <c r="N2076" s="6" t="s">
        <v>8972</v>
      </c>
      <c r="O2076" s="6" t="s">
        <v>8972</v>
      </c>
      <c r="P2076" s="6" t="s">
        <v>8973</v>
      </c>
      <c r="Q2076" s="5">
        <v>1</v>
      </c>
      <c r="R2076" s="6" t="s">
        <v>8815</v>
      </c>
      <c r="S2076" s="6">
        <f t="shared" si="130"/>
        <v>0</v>
      </c>
      <c r="T2076" s="6">
        <v>0</v>
      </c>
      <c r="U2076" s="6">
        <f t="shared" si="131"/>
        <v>0</v>
      </c>
      <c r="V2076" s="6" t="b">
        <f t="shared" si="128"/>
        <v>0</v>
      </c>
      <c r="W2076" s="6" t="b">
        <f t="shared" si="129"/>
        <v>0</v>
      </c>
    </row>
    <row r="2077" spans="1:23" x14ac:dyDescent="0.2">
      <c r="A2077" s="5">
        <v>3255</v>
      </c>
      <c r="B2077" s="5">
        <v>2368</v>
      </c>
      <c r="C2077" s="6" t="s">
        <v>3834</v>
      </c>
      <c r="D2077" s="6" t="s">
        <v>7417</v>
      </c>
      <c r="E2077" s="6" t="s">
        <v>3835</v>
      </c>
      <c r="F2077" s="6" t="s">
        <v>3835</v>
      </c>
      <c r="G2077" s="6" t="s">
        <v>12578</v>
      </c>
      <c r="H2077" s="6" t="s">
        <v>3836</v>
      </c>
      <c r="I2077" s="6" t="s">
        <v>3836</v>
      </c>
      <c r="J2077" s="6" t="s">
        <v>3773</v>
      </c>
      <c r="K2077" s="6" t="s">
        <v>3773</v>
      </c>
      <c r="L2077" s="5">
        <v>2142660580</v>
      </c>
      <c r="M2077" s="5">
        <v>2142660580</v>
      </c>
      <c r="N2077" s="6" t="s">
        <v>8972</v>
      </c>
      <c r="O2077" s="6" t="s">
        <v>8972</v>
      </c>
      <c r="P2077" s="6" t="s">
        <v>8974</v>
      </c>
      <c r="Q2077" s="5">
        <v>0</v>
      </c>
      <c r="R2077" s="6" t="s">
        <v>8817</v>
      </c>
      <c r="S2077" s="6">
        <f t="shared" si="130"/>
        <v>0</v>
      </c>
      <c r="T2077" s="6">
        <v>0</v>
      </c>
      <c r="U2077" s="6">
        <f t="shared" si="131"/>
        <v>0</v>
      </c>
      <c r="V2077" s="6" t="b">
        <f t="shared" si="128"/>
        <v>0</v>
      </c>
      <c r="W2077" s="6" t="b">
        <f t="shared" si="129"/>
        <v>0</v>
      </c>
    </row>
    <row r="2078" spans="1:23" x14ac:dyDescent="0.2">
      <c r="A2078" s="5">
        <v>3262</v>
      </c>
      <c r="B2078" s="5">
        <v>2369</v>
      </c>
      <c r="C2078" s="6" t="s">
        <v>3850</v>
      </c>
      <c r="D2078" s="6" t="s">
        <v>7418</v>
      </c>
      <c r="E2078" s="6" t="s">
        <v>3851</v>
      </c>
      <c r="F2078" s="6" t="s">
        <v>3851</v>
      </c>
      <c r="G2078" s="6" t="s">
        <v>3851</v>
      </c>
      <c r="H2078" s="6" t="s">
        <v>3852</v>
      </c>
      <c r="I2078" s="6" t="s">
        <v>3852</v>
      </c>
      <c r="J2078" s="6" t="s">
        <v>3773</v>
      </c>
      <c r="K2078" s="6" t="s">
        <v>3773</v>
      </c>
      <c r="L2078" s="5">
        <v>2142663500</v>
      </c>
      <c r="M2078" s="5">
        <v>2142663500</v>
      </c>
      <c r="N2078" s="6" t="s">
        <v>8972</v>
      </c>
      <c r="O2078" s="6" t="s">
        <v>8972</v>
      </c>
      <c r="P2078" s="6" t="s">
        <v>8974</v>
      </c>
      <c r="Q2078" s="5">
        <v>0</v>
      </c>
      <c r="R2078" s="6" t="s">
        <v>8817</v>
      </c>
      <c r="S2078" s="6">
        <f t="shared" si="130"/>
        <v>0</v>
      </c>
      <c r="T2078" s="6">
        <v>0</v>
      </c>
      <c r="U2078" s="6">
        <f t="shared" si="131"/>
        <v>0</v>
      </c>
      <c r="V2078" s="6" t="b">
        <f t="shared" si="128"/>
        <v>0</v>
      </c>
      <c r="W2078" s="6" t="b">
        <f t="shared" si="129"/>
        <v>0</v>
      </c>
    </row>
    <row r="2079" spans="1:23" x14ac:dyDescent="0.2">
      <c r="A2079" s="5">
        <v>3257</v>
      </c>
      <c r="B2079" s="5">
        <v>2370</v>
      </c>
      <c r="C2079" s="6" t="s">
        <v>3839</v>
      </c>
      <c r="D2079" s="6" t="s">
        <v>5958</v>
      </c>
      <c r="E2079" s="6" t="s">
        <v>3840</v>
      </c>
      <c r="F2079" s="6" t="s">
        <v>3840</v>
      </c>
      <c r="G2079" s="6" t="s">
        <v>3840</v>
      </c>
      <c r="H2079" s="6" t="s">
        <v>3841</v>
      </c>
      <c r="I2079" s="6" t="s">
        <v>3841</v>
      </c>
      <c r="J2079" s="6" t="s">
        <v>3773</v>
      </c>
      <c r="K2079" s="6" t="s">
        <v>3773</v>
      </c>
      <c r="L2079" s="5">
        <v>2142660780</v>
      </c>
      <c r="M2079" s="5">
        <v>2142660780</v>
      </c>
      <c r="N2079" s="6" t="s">
        <v>8972</v>
      </c>
      <c r="O2079" s="6" t="s">
        <v>8972</v>
      </c>
      <c r="P2079" s="6" t="s">
        <v>8974</v>
      </c>
      <c r="Q2079" s="5">
        <v>0</v>
      </c>
      <c r="R2079" s="6" t="s">
        <v>8817</v>
      </c>
      <c r="S2079" s="6">
        <f t="shared" si="130"/>
        <v>0</v>
      </c>
      <c r="T2079" s="6">
        <v>0</v>
      </c>
      <c r="U2079" s="6">
        <f t="shared" si="131"/>
        <v>0</v>
      </c>
      <c r="V2079" s="6" t="b">
        <f t="shared" si="128"/>
        <v>0</v>
      </c>
      <c r="W2079" s="6" t="b">
        <f t="shared" si="129"/>
        <v>0</v>
      </c>
    </row>
    <row r="2080" spans="1:23" x14ac:dyDescent="0.2">
      <c r="A2080" s="5">
        <v>3256</v>
      </c>
      <c r="B2080" s="5">
        <v>2371</v>
      </c>
      <c r="C2080" s="6" t="s">
        <v>3837</v>
      </c>
      <c r="D2080" s="6" t="s">
        <v>5959</v>
      </c>
      <c r="E2080" s="6" t="s">
        <v>3838</v>
      </c>
      <c r="F2080" s="6" t="s">
        <v>3838</v>
      </c>
      <c r="G2080" s="6" t="s">
        <v>6946</v>
      </c>
      <c r="H2080" s="6" t="s">
        <v>3836</v>
      </c>
      <c r="I2080" s="6" t="s">
        <v>3836</v>
      </c>
      <c r="J2080" s="6" t="s">
        <v>3773</v>
      </c>
      <c r="K2080" s="6" t="s">
        <v>3773</v>
      </c>
      <c r="L2080" s="5">
        <v>2142661200</v>
      </c>
      <c r="M2080" s="5">
        <v>2142661200</v>
      </c>
      <c r="N2080" s="6" t="s">
        <v>8972</v>
      </c>
      <c r="O2080" s="6" t="s">
        <v>8972</v>
      </c>
      <c r="P2080" s="6" t="s">
        <v>8974</v>
      </c>
      <c r="Q2080" s="5">
        <v>0</v>
      </c>
      <c r="R2080" s="6" t="s">
        <v>8817</v>
      </c>
      <c r="S2080" s="6">
        <f t="shared" si="130"/>
        <v>0</v>
      </c>
      <c r="T2080" s="6">
        <v>0</v>
      </c>
      <c r="U2080" s="6">
        <f t="shared" si="131"/>
        <v>0</v>
      </c>
      <c r="V2080" s="6" t="b">
        <f t="shared" si="128"/>
        <v>0</v>
      </c>
      <c r="W2080" s="6" t="b">
        <f t="shared" si="129"/>
        <v>0</v>
      </c>
    </row>
    <row r="2081" spans="1:23" x14ac:dyDescent="0.2">
      <c r="A2081" s="5">
        <v>3263</v>
      </c>
      <c r="B2081" s="5">
        <v>2372</v>
      </c>
      <c r="C2081" s="6" t="s">
        <v>3853</v>
      </c>
      <c r="D2081" s="6" t="s">
        <v>5960</v>
      </c>
      <c r="E2081" s="6" t="s">
        <v>3854</v>
      </c>
      <c r="F2081" s="6" t="s">
        <v>3854</v>
      </c>
      <c r="G2081" s="6" t="s">
        <v>3854</v>
      </c>
      <c r="H2081" s="6" t="s">
        <v>3855</v>
      </c>
      <c r="I2081" s="6" t="s">
        <v>3855</v>
      </c>
      <c r="J2081" s="6" t="s">
        <v>3773</v>
      </c>
      <c r="K2081" s="6" t="s">
        <v>3773</v>
      </c>
      <c r="L2081" s="5">
        <v>2142663200</v>
      </c>
      <c r="M2081" s="5">
        <v>2142663200</v>
      </c>
      <c r="N2081" s="6" t="s">
        <v>8972</v>
      </c>
      <c r="O2081" s="6" t="s">
        <v>8972</v>
      </c>
      <c r="P2081" s="6" t="s">
        <v>8974</v>
      </c>
      <c r="Q2081" s="5">
        <v>0</v>
      </c>
      <c r="R2081" s="6" t="s">
        <v>8817</v>
      </c>
      <c r="S2081" s="6">
        <f t="shared" si="130"/>
        <v>0</v>
      </c>
      <c r="T2081" s="6">
        <v>0</v>
      </c>
      <c r="U2081" s="6">
        <f t="shared" si="131"/>
        <v>0</v>
      </c>
      <c r="V2081" s="6" t="b">
        <f t="shared" si="128"/>
        <v>0</v>
      </c>
      <c r="W2081" s="6" t="b">
        <f t="shared" si="129"/>
        <v>0</v>
      </c>
    </row>
    <row r="2082" spans="1:23" x14ac:dyDescent="0.2">
      <c r="A2082" s="5">
        <v>3258</v>
      </c>
      <c r="B2082" s="5">
        <v>2373</v>
      </c>
      <c r="C2082" s="6" t="s">
        <v>3842</v>
      </c>
      <c r="D2082" s="6" t="s">
        <v>5961</v>
      </c>
      <c r="E2082" s="6" t="s">
        <v>3843</v>
      </c>
      <c r="F2082" s="6" t="s">
        <v>3843</v>
      </c>
      <c r="G2082" s="6" t="s">
        <v>8065</v>
      </c>
      <c r="H2082" s="6" t="s">
        <v>3836</v>
      </c>
      <c r="I2082" s="6" t="s">
        <v>3836</v>
      </c>
      <c r="J2082" s="6" t="s">
        <v>3773</v>
      </c>
      <c r="K2082" s="6" t="s">
        <v>3773</v>
      </c>
      <c r="L2082" s="5">
        <v>2142660900</v>
      </c>
      <c r="M2082" s="5">
        <v>2142660900</v>
      </c>
      <c r="N2082" s="6" t="s">
        <v>8972</v>
      </c>
      <c r="O2082" s="6" t="s">
        <v>8972</v>
      </c>
      <c r="P2082" s="6" t="s">
        <v>8974</v>
      </c>
      <c r="Q2082" s="5">
        <v>0</v>
      </c>
      <c r="R2082" s="6" t="s">
        <v>8817</v>
      </c>
      <c r="S2082" s="6">
        <f t="shared" si="130"/>
        <v>0</v>
      </c>
      <c r="T2082" s="6">
        <v>0</v>
      </c>
      <c r="U2082" s="6">
        <f t="shared" si="131"/>
        <v>0</v>
      </c>
      <c r="V2082" s="6" t="b">
        <f t="shared" si="128"/>
        <v>0</v>
      </c>
      <c r="W2082" s="6" t="b">
        <f t="shared" si="129"/>
        <v>0</v>
      </c>
    </row>
    <row r="2083" spans="1:23" x14ac:dyDescent="0.2">
      <c r="A2083" s="5">
        <v>3259</v>
      </c>
      <c r="B2083" s="5">
        <v>2374</v>
      </c>
      <c r="C2083" s="6" t="s">
        <v>3844</v>
      </c>
      <c r="D2083" s="6" t="s">
        <v>5962</v>
      </c>
      <c r="E2083" s="6" t="s">
        <v>3845</v>
      </c>
      <c r="F2083" s="6" t="s">
        <v>3845</v>
      </c>
      <c r="G2083" s="6" t="s">
        <v>3845</v>
      </c>
      <c r="H2083" s="6" t="s">
        <v>3836</v>
      </c>
      <c r="I2083" s="6" t="s">
        <v>3836</v>
      </c>
      <c r="J2083" s="6" t="s">
        <v>3773</v>
      </c>
      <c r="K2083" s="6" t="s">
        <v>3773</v>
      </c>
      <c r="L2083" s="5">
        <v>2142660130</v>
      </c>
      <c r="M2083" s="5">
        <v>2142660130</v>
      </c>
      <c r="N2083" s="6" t="s">
        <v>8972</v>
      </c>
      <c r="O2083" s="6" t="s">
        <v>8972</v>
      </c>
      <c r="P2083" s="6" t="s">
        <v>8974</v>
      </c>
      <c r="Q2083" s="5">
        <v>0</v>
      </c>
      <c r="R2083" s="6" t="s">
        <v>8817</v>
      </c>
      <c r="S2083" s="6">
        <f t="shared" si="130"/>
        <v>0</v>
      </c>
      <c r="T2083" s="6">
        <v>0</v>
      </c>
      <c r="U2083" s="6">
        <f t="shared" si="131"/>
        <v>0</v>
      </c>
      <c r="V2083" s="6" t="b">
        <f t="shared" si="128"/>
        <v>0</v>
      </c>
      <c r="W2083" s="6" t="b">
        <f t="shared" si="129"/>
        <v>0</v>
      </c>
    </row>
    <row r="2084" spans="1:23" x14ac:dyDescent="0.2">
      <c r="A2084" s="5">
        <v>3260</v>
      </c>
      <c r="B2084" s="5">
        <v>2375</v>
      </c>
      <c r="C2084" s="6" t="s">
        <v>3846</v>
      </c>
      <c r="D2084" s="6" t="s">
        <v>5963</v>
      </c>
      <c r="E2084" s="6" t="s">
        <v>3847</v>
      </c>
      <c r="F2084" s="6" t="s">
        <v>3847</v>
      </c>
      <c r="G2084" s="6" t="s">
        <v>6947</v>
      </c>
      <c r="H2084" s="6" t="s">
        <v>3836</v>
      </c>
      <c r="I2084" s="6" t="s">
        <v>3836</v>
      </c>
      <c r="J2084" s="6" t="s">
        <v>3773</v>
      </c>
      <c r="K2084" s="6" t="s">
        <v>3773</v>
      </c>
      <c r="L2084" s="5">
        <v>2142661400</v>
      </c>
      <c r="M2084" s="5">
        <v>2142661400</v>
      </c>
      <c r="N2084" s="6" t="s">
        <v>8972</v>
      </c>
      <c r="O2084" s="6" t="s">
        <v>8972</v>
      </c>
      <c r="P2084" s="6" t="s">
        <v>8974</v>
      </c>
      <c r="Q2084" s="5">
        <v>0</v>
      </c>
      <c r="R2084" s="6" t="s">
        <v>8817</v>
      </c>
      <c r="S2084" s="6">
        <f t="shared" si="130"/>
        <v>0</v>
      </c>
      <c r="T2084" s="6">
        <v>0</v>
      </c>
      <c r="U2084" s="6">
        <f t="shared" si="131"/>
        <v>0</v>
      </c>
      <c r="V2084" s="6" t="b">
        <f t="shared" si="128"/>
        <v>0</v>
      </c>
      <c r="W2084" s="6" t="b">
        <f t="shared" si="129"/>
        <v>0</v>
      </c>
    </row>
    <row r="2085" spans="1:23" x14ac:dyDescent="0.2">
      <c r="A2085" s="5">
        <v>3261</v>
      </c>
      <c r="B2085" s="5">
        <v>2376</v>
      </c>
      <c r="C2085" s="6" t="s">
        <v>3848</v>
      </c>
      <c r="D2085" s="6" t="s">
        <v>5964</v>
      </c>
      <c r="E2085" s="6" t="s">
        <v>3849</v>
      </c>
      <c r="F2085" s="6" t="s">
        <v>3849</v>
      </c>
      <c r="G2085" s="6" t="s">
        <v>6948</v>
      </c>
      <c r="H2085" s="6" t="s">
        <v>3836</v>
      </c>
      <c r="I2085" s="6" t="s">
        <v>3836</v>
      </c>
      <c r="J2085" s="6" t="s">
        <v>3773</v>
      </c>
      <c r="K2085" s="6" t="s">
        <v>3773</v>
      </c>
      <c r="L2085" s="5">
        <v>2142661500</v>
      </c>
      <c r="M2085" s="5">
        <v>2142661500</v>
      </c>
      <c r="N2085" s="6" t="s">
        <v>8972</v>
      </c>
      <c r="O2085" s="6" t="s">
        <v>8972</v>
      </c>
      <c r="P2085" s="6" t="s">
        <v>8974</v>
      </c>
      <c r="Q2085" s="5">
        <v>0</v>
      </c>
      <c r="R2085" s="6" t="s">
        <v>8817</v>
      </c>
      <c r="S2085" s="6">
        <f t="shared" si="130"/>
        <v>0</v>
      </c>
      <c r="T2085" s="6">
        <v>0</v>
      </c>
      <c r="U2085" s="6">
        <f t="shared" si="131"/>
        <v>0</v>
      </c>
      <c r="V2085" s="6" t="b">
        <f t="shared" si="128"/>
        <v>0</v>
      </c>
      <c r="W2085" s="6" t="b">
        <f t="shared" si="129"/>
        <v>0</v>
      </c>
    </row>
    <row r="2086" spans="1:23" x14ac:dyDescent="0.2">
      <c r="A2086" s="5">
        <v>3264</v>
      </c>
      <c r="B2086" s="5">
        <v>2377</v>
      </c>
      <c r="C2086" s="6" t="s">
        <v>3856</v>
      </c>
      <c r="D2086" s="6" t="s">
        <v>5965</v>
      </c>
      <c r="E2086" s="6" t="s">
        <v>3857</v>
      </c>
      <c r="F2086" s="6" t="s">
        <v>3857</v>
      </c>
      <c r="G2086" s="6" t="s">
        <v>3857</v>
      </c>
      <c r="H2086" s="6" t="s">
        <v>3836</v>
      </c>
      <c r="I2086" s="6" t="s">
        <v>3836</v>
      </c>
      <c r="J2086" s="6" t="s">
        <v>3773</v>
      </c>
      <c r="K2086" s="6" t="s">
        <v>3773</v>
      </c>
      <c r="L2086" s="5">
        <v>4694191341</v>
      </c>
      <c r="M2086" s="5">
        <v>4694191341</v>
      </c>
      <c r="N2086" s="6" t="s">
        <v>8972</v>
      </c>
      <c r="O2086" s="6" t="s">
        <v>8972</v>
      </c>
      <c r="P2086" s="6" t="s">
        <v>8974</v>
      </c>
      <c r="Q2086" s="5">
        <v>0</v>
      </c>
      <c r="R2086" s="6" t="s">
        <v>8817</v>
      </c>
      <c r="S2086" s="6">
        <f t="shared" si="130"/>
        <v>0</v>
      </c>
      <c r="T2086" s="6">
        <v>0</v>
      </c>
      <c r="U2086" s="6">
        <f t="shared" si="131"/>
        <v>0</v>
      </c>
      <c r="V2086" s="6" t="b">
        <f t="shared" si="128"/>
        <v>0</v>
      </c>
      <c r="W2086" s="6" t="b">
        <f t="shared" si="129"/>
        <v>0</v>
      </c>
    </row>
    <row r="2087" spans="1:23" x14ac:dyDescent="0.2">
      <c r="A2087" s="5">
        <v>3232</v>
      </c>
      <c r="B2087" s="5">
        <v>2378</v>
      </c>
      <c r="C2087" s="6" t="s">
        <v>3813</v>
      </c>
      <c r="D2087" s="6" t="s">
        <v>5966</v>
      </c>
      <c r="E2087" s="6" t="s">
        <v>3814</v>
      </c>
      <c r="F2087" s="6" t="s">
        <v>3814</v>
      </c>
      <c r="G2087" s="6" t="s">
        <v>12568</v>
      </c>
      <c r="H2087" s="6" t="s">
        <v>7456</v>
      </c>
      <c r="I2087" s="6" t="s">
        <v>7456</v>
      </c>
      <c r="J2087" s="6" t="s">
        <v>3773</v>
      </c>
      <c r="K2087" s="6" t="s">
        <v>3773</v>
      </c>
      <c r="L2087" s="5">
        <v>9157691079</v>
      </c>
      <c r="M2087" s="5">
        <v>9157691079</v>
      </c>
      <c r="N2087" s="6" t="s">
        <v>8972</v>
      </c>
      <c r="O2087" s="6" t="s">
        <v>8972</v>
      </c>
      <c r="P2087" s="6" t="s">
        <v>8973</v>
      </c>
      <c r="Q2087" s="5">
        <v>1</v>
      </c>
      <c r="R2087" s="6" t="s">
        <v>12569</v>
      </c>
      <c r="S2087" s="6">
        <f t="shared" si="130"/>
        <v>0</v>
      </c>
      <c r="T2087" s="6">
        <v>0</v>
      </c>
      <c r="U2087" s="6">
        <f t="shared" si="131"/>
        <v>0</v>
      </c>
      <c r="V2087" s="6" t="b">
        <f t="shared" si="128"/>
        <v>0</v>
      </c>
      <c r="W2087" s="6" t="b">
        <f t="shared" si="129"/>
        <v>0</v>
      </c>
    </row>
    <row r="2088" spans="1:23" x14ac:dyDescent="0.2">
      <c r="A2088" s="5">
        <v>3233</v>
      </c>
      <c r="B2088" s="5">
        <v>2381</v>
      </c>
      <c r="C2088" s="6" t="s">
        <v>3815</v>
      </c>
      <c r="D2088" s="6" t="s">
        <v>7421</v>
      </c>
      <c r="E2088" s="6" t="s">
        <v>3816</v>
      </c>
      <c r="F2088" s="6" t="s">
        <v>3816</v>
      </c>
      <c r="G2088" s="6" t="s">
        <v>3816</v>
      </c>
      <c r="H2088" s="6" t="s">
        <v>3787</v>
      </c>
      <c r="I2088" s="6" t="s">
        <v>3787</v>
      </c>
      <c r="J2088" s="6" t="s">
        <v>3773</v>
      </c>
      <c r="K2088" s="6" t="s">
        <v>3773</v>
      </c>
      <c r="L2088" s="5">
        <v>9155337057</v>
      </c>
      <c r="M2088" s="5">
        <v>9155337057</v>
      </c>
      <c r="N2088" s="6" t="s">
        <v>8972</v>
      </c>
      <c r="O2088" s="6" t="s">
        <v>8972</v>
      </c>
      <c r="P2088" s="6" t="s">
        <v>8973</v>
      </c>
      <c r="Q2088" s="5">
        <v>1</v>
      </c>
      <c r="R2088" s="6" t="s">
        <v>12569</v>
      </c>
      <c r="S2088" s="6">
        <f t="shared" si="130"/>
        <v>0</v>
      </c>
      <c r="T2088" s="6">
        <v>0</v>
      </c>
      <c r="U2088" s="6">
        <f t="shared" si="131"/>
        <v>0</v>
      </c>
      <c r="V2088" s="6" t="b">
        <f t="shared" si="128"/>
        <v>0</v>
      </c>
      <c r="W2088" s="6" t="b">
        <f t="shared" si="129"/>
        <v>0</v>
      </c>
    </row>
    <row r="2089" spans="1:23" x14ac:dyDescent="0.2">
      <c r="A2089" s="5">
        <v>3307</v>
      </c>
      <c r="B2089" s="5">
        <v>2384</v>
      </c>
      <c r="C2089" s="6" t="s">
        <v>3888</v>
      </c>
      <c r="D2089" s="6" t="s">
        <v>5973</v>
      </c>
      <c r="E2089" s="6" t="s">
        <v>7403</v>
      </c>
      <c r="F2089" s="6" t="s">
        <v>7403</v>
      </c>
      <c r="G2089" s="6" t="s">
        <v>7404</v>
      </c>
      <c r="H2089" s="6" t="s">
        <v>3889</v>
      </c>
      <c r="I2089" s="6" t="s">
        <v>3889</v>
      </c>
      <c r="J2089" s="6" t="s">
        <v>3887</v>
      </c>
      <c r="K2089" s="6" t="s">
        <v>3887</v>
      </c>
      <c r="L2089" s="5">
        <v>6417534021</v>
      </c>
      <c r="M2089" s="5">
        <v>6417534021</v>
      </c>
      <c r="N2089" s="6" t="s">
        <v>8972</v>
      </c>
      <c r="O2089" s="6" t="s">
        <v>8972</v>
      </c>
      <c r="P2089" s="6" t="s">
        <v>8973</v>
      </c>
      <c r="Q2089" s="5">
        <v>1</v>
      </c>
      <c r="R2089" s="6" t="s">
        <v>8818</v>
      </c>
      <c r="S2089" s="6">
        <f t="shared" si="130"/>
        <v>0</v>
      </c>
      <c r="T2089" s="6">
        <v>0</v>
      </c>
      <c r="U2089" s="6">
        <f t="shared" si="131"/>
        <v>0</v>
      </c>
      <c r="V2089" s="6" t="b">
        <f t="shared" si="128"/>
        <v>0</v>
      </c>
      <c r="W2089" s="6" t="b">
        <f t="shared" si="129"/>
        <v>0</v>
      </c>
    </row>
    <row r="2090" spans="1:23" x14ac:dyDescent="0.2">
      <c r="A2090" s="5">
        <v>3329</v>
      </c>
      <c r="B2090" s="5">
        <v>2384</v>
      </c>
      <c r="C2090" s="6" t="s">
        <v>3902</v>
      </c>
      <c r="D2090" s="6" t="s">
        <v>5973</v>
      </c>
      <c r="E2090" s="6" t="s">
        <v>7403</v>
      </c>
      <c r="F2090" s="6" t="s">
        <v>7403</v>
      </c>
      <c r="G2090" s="6" t="s">
        <v>7404</v>
      </c>
      <c r="H2090" s="6" t="s">
        <v>3889</v>
      </c>
      <c r="I2090" s="6" t="s">
        <v>3889</v>
      </c>
      <c r="J2090" s="6" t="s">
        <v>3887</v>
      </c>
      <c r="K2090" s="6" t="s">
        <v>3887</v>
      </c>
      <c r="L2090" s="5">
        <v>6417534021</v>
      </c>
      <c r="M2090" s="5">
        <v>6417534021</v>
      </c>
      <c r="N2090" s="6" t="s">
        <v>8972</v>
      </c>
      <c r="O2090" s="6" t="s">
        <v>8972</v>
      </c>
      <c r="P2090" s="6" t="s">
        <v>8979</v>
      </c>
      <c r="Q2090" s="5"/>
      <c r="R2090" s="6" t="s">
        <v>8820</v>
      </c>
      <c r="S2090" s="6">
        <f t="shared" si="130"/>
        <v>0</v>
      </c>
      <c r="T2090" s="6">
        <v>0</v>
      </c>
      <c r="U2090" s="6">
        <f t="shared" si="131"/>
        <v>1</v>
      </c>
      <c r="V2090" s="6" t="b">
        <f t="shared" si="128"/>
        <v>0</v>
      </c>
      <c r="W2090" s="6" t="str">
        <f t="shared" si="129"/>
        <v>consolidated SS</v>
      </c>
    </row>
    <row r="2091" spans="1:23" x14ac:dyDescent="0.2">
      <c r="A2091" s="5">
        <v>3330</v>
      </c>
      <c r="B2091" s="5">
        <v>2385</v>
      </c>
      <c r="C2091" s="6" t="s">
        <v>5974</v>
      </c>
      <c r="D2091" s="6" t="s">
        <v>5974</v>
      </c>
      <c r="E2091" s="6" t="s">
        <v>5975</v>
      </c>
      <c r="F2091" s="6" t="s">
        <v>5975</v>
      </c>
      <c r="G2091" s="6" t="s">
        <v>5975</v>
      </c>
      <c r="H2091" s="6" t="s">
        <v>5976</v>
      </c>
      <c r="I2091" s="6" t="s">
        <v>5976</v>
      </c>
      <c r="J2091" s="6" t="s">
        <v>3887</v>
      </c>
      <c r="K2091" s="6" t="s">
        <v>3887</v>
      </c>
      <c r="L2091" s="5">
        <v>7122522477</v>
      </c>
      <c r="M2091" s="5">
        <v>7122021027</v>
      </c>
      <c r="N2091" s="6" t="s">
        <v>11017</v>
      </c>
      <c r="O2091" s="6" t="s">
        <v>8972</v>
      </c>
      <c r="P2091" s="6" t="s">
        <v>8973</v>
      </c>
      <c r="Q2091" s="5">
        <v>1</v>
      </c>
      <c r="R2091" s="6" t="s">
        <v>13258</v>
      </c>
      <c r="S2091" s="6">
        <f t="shared" si="130"/>
        <v>0</v>
      </c>
      <c r="T2091" s="6">
        <v>0</v>
      </c>
      <c r="U2091" s="6">
        <f t="shared" si="131"/>
        <v>0</v>
      </c>
      <c r="V2091" s="6" t="b">
        <f t="shared" si="128"/>
        <v>0</v>
      </c>
      <c r="W2091" s="6" t="b">
        <f t="shared" si="129"/>
        <v>0</v>
      </c>
    </row>
    <row r="2092" spans="1:23" x14ac:dyDescent="0.2">
      <c r="A2092" s="5">
        <v>3303</v>
      </c>
      <c r="B2092" s="5">
        <v>2386</v>
      </c>
      <c r="C2092" s="6" t="s">
        <v>1484</v>
      </c>
      <c r="D2092" s="6" t="s">
        <v>1484</v>
      </c>
      <c r="E2092" s="6" t="s">
        <v>7746</v>
      </c>
      <c r="F2092" s="6" t="s">
        <v>7746</v>
      </c>
      <c r="G2092" s="6" t="s">
        <v>7747</v>
      </c>
      <c r="H2092" s="6" t="s">
        <v>3886</v>
      </c>
      <c r="I2092" s="6" t="s">
        <v>3886</v>
      </c>
      <c r="J2092" s="6" t="s">
        <v>3887</v>
      </c>
      <c r="K2092" s="6" t="s">
        <v>3887</v>
      </c>
      <c r="L2092" s="5">
        <v>5155734107</v>
      </c>
      <c r="M2092" s="5">
        <v>5155734107</v>
      </c>
      <c r="N2092" s="6" t="s">
        <v>8972</v>
      </c>
      <c r="O2092" s="6" t="s">
        <v>8972</v>
      </c>
      <c r="P2092" s="6" t="s">
        <v>8975</v>
      </c>
      <c r="Q2092" s="5"/>
      <c r="R2092" s="6" t="s">
        <v>8818</v>
      </c>
      <c r="S2092" s="6">
        <f t="shared" si="130"/>
        <v>0</v>
      </c>
      <c r="T2092" s="6">
        <v>0</v>
      </c>
      <c r="U2092" s="6">
        <f t="shared" si="131"/>
        <v>0</v>
      </c>
      <c r="V2092" s="6" t="b">
        <f t="shared" si="128"/>
        <v>0</v>
      </c>
      <c r="W2092" s="6" t="b">
        <f t="shared" si="129"/>
        <v>0</v>
      </c>
    </row>
    <row r="2093" spans="1:23" x14ac:dyDescent="0.2">
      <c r="A2093" s="5">
        <v>3306</v>
      </c>
      <c r="B2093" s="5">
        <v>2387</v>
      </c>
      <c r="C2093" s="6" t="s">
        <v>1484</v>
      </c>
      <c r="D2093" s="6" t="s">
        <v>1484</v>
      </c>
      <c r="E2093" s="6" t="s">
        <v>7748</v>
      </c>
      <c r="F2093" s="6" t="s">
        <v>7748</v>
      </c>
      <c r="G2093" s="6" t="s">
        <v>7749</v>
      </c>
      <c r="H2093" s="6" t="s">
        <v>436</v>
      </c>
      <c r="I2093" s="6" t="s">
        <v>436</v>
      </c>
      <c r="J2093" s="6" t="s">
        <v>3887</v>
      </c>
      <c r="K2093" s="6" t="s">
        <v>3887</v>
      </c>
      <c r="L2093" s="5">
        <v>5155734107</v>
      </c>
      <c r="M2093" s="5">
        <v>5155734107</v>
      </c>
      <c r="N2093" s="6" t="s">
        <v>8972</v>
      </c>
      <c r="O2093" s="6" t="s">
        <v>8972</v>
      </c>
      <c r="P2093" s="6" t="s">
        <v>8975</v>
      </c>
      <c r="Q2093" s="5"/>
      <c r="R2093" s="6" t="s">
        <v>8818</v>
      </c>
      <c r="S2093" s="6">
        <f t="shared" si="130"/>
        <v>0</v>
      </c>
      <c r="T2093" s="6">
        <v>0</v>
      </c>
      <c r="U2093" s="6">
        <f t="shared" si="131"/>
        <v>0</v>
      </c>
      <c r="V2093" s="6" t="b">
        <f t="shared" si="128"/>
        <v>0</v>
      </c>
      <c r="W2093" s="6" t="b">
        <f t="shared" si="129"/>
        <v>0</v>
      </c>
    </row>
    <row r="2094" spans="1:23" x14ac:dyDescent="0.2">
      <c r="A2094" s="5">
        <v>3325</v>
      </c>
      <c r="B2094" s="5">
        <v>2388</v>
      </c>
      <c r="C2094" s="6" t="s">
        <v>12597</v>
      </c>
      <c r="D2094" s="6" t="s">
        <v>12597</v>
      </c>
      <c r="E2094" s="6" t="s">
        <v>12598</v>
      </c>
      <c r="F2094" s="6" t="s">
        <v>12598</v>
      </c>
      <c r="G2094" s="6" t="s">
        <v>12599</v>
      </c>
      <c r="H2094" s="6" t="s">
        <v>3899</v>
      </c>
      <c r="I2094" s="6" t="s">
        <v>3899</v>
      </c>
      <c r="J2094" s="6" t="s">
        <v>3887</v>
      </c>
      <c r="K2094" s="6" t="s">
        <v>3887</v>
      </c>
      <c r="L2094" s="5">
        <v>5633272012</v>
      </c>
      <c r="M2094" s="5">
        <v>5633272012</v>
      </c>
      <c r="N2094" s="6" t="s">
        <v>11017</v>
      </c>
      <c r="O2094" s="6" t="s">
        <v>11017</v>
      </c>
      <c r="P2094" s="6" t="s">
        <v>8973</v>
      </c>
      <c r="Q2094" s="5">
        <v>1</v>
      </c>
      <c r="R2094" s="6" t="s">
        <v>8819</v>
      </c>
      <c r="S2094" s="6">
        <f t="shared" si="130"/>
        <v>0</v>
      </c>
      <c r="T2094" s="6">
        <v>0</v>
      </c>
      <c r="U2094" s="6">
        <f t="shared" si="131"/>
        <v>0</v>
      </c>
      <c r="V2094" s="6" t="b">
        <f t="shared" si="128"/>
        <v>0</v>
      </c>
      <c r="W2094" s="6" t="b">
        <f t="shared" si="129"/>
        <v>0</v>
      </c>
    </row>
    <row r="2095" spans="1:23" x14ac:dyDescent="0.2">
      <c r="A2095" s="5">
        <v>3326</v>
      </c>
      <c r="B2095" s="5">
        <v>2389</v>
      </c>
      <c r="C2095" s="6" t="s">
        <v>3897</v>
      </c>
      <c r="D2095" s="6" t="s">
        <v>3897</v>
      </c>
      <c r="E2095" s="6" t="s">
        <v>3898</v>
      </c>
      <c r="F2095" s="6" t="s">
        <v>3898</v>
      </c>
      <c r="G2095" s="6" t="s">
        <v>8068</v>
      </c>
      <c r="H2095" s="6" t="s">
        <v>3899</v>
      </c>
      <c r="I2095" s="6" t="s">
        <v>3899</v>
      </c>
      <c r="J2095" s="6" t="s">
        <v>3887</v>
      </c>
      <c r="K2095" s="6" t="s">
        <v>3887</v>
      </c>
      <c r="L2095" s="5">
        <v>5633363000</v>
      </c>
      <c r="M2095" s="5">
        <v>5633363000</v>
      </c>
      <c r="N2095" s="6" t="s">
        <v>8972</v>
      </c>
      <c r="O2095" s="6" t="s">
        <v>8972</v>
      </c>
      <c r="P2095" s="6" t="s">
        <v>8973</v>
      </c>
      <c r="Q2095" s="5">
        <v>1</v>
      </c>
      <c r="R2095" s="6" t="s">
        <v>8819</v>
      </c>
      <c r="S2095" s="6">
        <f t="shared" si="130"/>
        <v>0</v>
      </c>
      <c r="T2095" s="6">
        <v>0</v>
      </c>
      <c r="U2095" s="6">
        <f t="shared" si="131"/>
        <v>0</v>
      </c>
      <c r="V2095" s="6" t="b">
        <f t="shared" si="128"/>
        <v>0</v>
      </c>
      <c r="W2095" s="6" t="b">
        <f t="shared" si="129"/>
        <v>0</v>
      </c>
    </row>
    <row r="2096" spans="1:23" x14ac:dyDescent="0.2">
      <c r="A2096" s="5">
        <v>3331</v>
      </c>
      <c r="B2096" s="5">
        <v>2390</v>
      </c>
      <c r="C2096" s="6" t="s">
        <v>12600</v>
      </c>
      <c r="D2096" s="6" t="s">
        <v>12601</v>
      </c>
      <c r="E2096" s="6" t="s">
        <v>12602</v>
      </c>
      <c r="F2096" s="6" t="s">
        <v>12602</v>
      </c>
      <c r="G2096" s="6" t="s">
        <v>12603</v>
      </c>
      <c r="H2096" s="6" t="s">
        <v>4166</v>
      </c>
      <c r="I2096" s="6" t="s">
        <v>4166</v>
      </c>
      <c r="J2096" s="6" t="s">
        <v>3887</v>
      </c>
      <c r="K2096" s="6" t="s">
        <v>3887</v>
      </c>
      <c r="L2096" s="5">
        <v>3197681705</v>
      </c>
      <c r="M2096" s="5">
        <v>3197681705</v>
      </c>
      <c r="N2096" s="6" t="s">
        <v>11017</v>
      </c>
      <c r="O2096" s="6" t="s">
        <v>11017</v>
      </c>
      <c r="P2096" s="6" t="s">
        <v>8974</v>
      </c>
      <c r="Q2096" s="5">
        <v>0</v>
      </c>
      <c r="R2096" s="6" t="s">
        <v>12604</v>
      </c>
      <c r="S2096" s="6">
        <f t="shared" si="130"/>
        <v>0</v>
      </c>
      <c r="T2096" s="6">
        <v>0</v>
      </c>
      <c r="U2096" s="6">
        <f t="shared" si="131"/>
        <v>0</v>
      </c>
      <c r="V2096" s="6" t="b">
        <f t="shared" si="128"/>
        <v>0</v>
      </c>
      <c r="W2096" s="6" t="b">
        <f t="shared" si="129"/>
        <v>0</v>
      </c>
    </row>
    <row r="2097" spans="1:24" x14ac:dyDescent="0.2">
      <c r="A2097" s="5">
        <v>3323</v>
      </c>
      <c r="B2097" s="5">
        <v>2391</v>
      </c>
      <c r="C2097" s="6" t="s">
        <v>12592</v>
      </c>
      <c r="D2097" s="6" t="s">
        <v>12593</v>
      </c>
      <c r="E2097" s="6" t="s">
        <v>12118</v>
      </c>
      <c r="F2097" s="6" t="s">
        <v>12118</v>
      </c>
      <c r="G2097" s="6" t="s">
        <v>12594</v>
      </c>
      <c r="H2097" s="6" t="s">
        <v>12595</v>
      </c>
      <c r="I2097" s="6" t="s">
        <v>12595</v>
      </c>
      <c r="J2097" s="6" t="s">
        <v>3887</v>
      </c>
      <c r="K2097" s="6" t="s">
        <v>3887</v>
      </c>
      <c r="L2097" s="5">
        <v>7127221770</v>
      </c>
      <c r="M2097" s="5">
        <v>7127221770</v>
      </c>
      <c r="N2097" s="6" t="s">
        <v>11017</v>
      </c>
      <c r="O2097" s="6" t="s">
        <v>11017</v>
      </c>
      <c r="P2097" s="6" t="s">
        <v>8973</v>
      </c>
      <c r="Q2097" s="5">
        <v>1</v>
      </c>
      <c r="R2097" s="6" t="s">
        <v>12596</v>
      </c>
      <c r="S2097" s="6">
        <f t="shared" si="130"/>
        <v>0</v>
      </c>
      <c r="T2097" s="6">
        <v>0</v>
      </c>
      <c r="U2097" s="6">
        <f t="shared" si="131"/>
        <v>0</v>
      </c>
      <c r="V2097" s="6" t="b">
        <f t="shared" si="128"/>
        <v>0</v>
      </c>
      <c r="W2097" s="6" t="b">
        <f t="shared" si="129"/>
        <v>0</v>
      </c>
    </row>
    <row r="2098" spans="1:24" x14ac:dyDescent="0.2">
      <c r="A2098" s="5">
        <v>3324</v>
      </c>
      <c r="B2098" s="5">
        <v>2391</v>
      </c>
      <c r="C2098" s="6" t="s">
        <v>12592</v>
      </c>
      <c r="D2098" s="6" t="s">
        <v>12593</v>
      </c>
      <c r="E2098" s="6" t="s">
        <v>12118</v>
      </c>
      <c r="F2098" s="6" t="s">
        <v>12118</v>
      </c>
      <c r="G2098" s="6" t="s">
        <v>12594</v>
      </c>
      <c r="H2098" s="6" t="s">
        <v>12595</v>
      </c>
      <c r="I2098" s="6" t="s">
        <v>12595</v>
      </c>
      <c r="J2098" s="6" t="s">
        <v>3887</v>
      </c>
      <c r="K2098" s="6" t="s">
        <v>3887</v>
      </c>
      <c r="L2098" s="5">
        <v>7127221770</v>
      </c>
      <c r="M2098" s="5">
        <v>7127221770</v>
      </c>
      <c r="N2098" s="6" t="s">
        <v>8972</v>
      </c>
      <c r="O2098" s="6" t="s">
        <v>11017</v>
      </c>
      <c r="P2098" s="6" t="s">
        <v>8973</v>
      </c>
      <c r="Q2098" s="5">
        <v>1</v>
      </c>
      <c r="R2098" s="6" t="s">
        <v>12596</v>
      </c>
      <c r="S2098" s="6">
        <f t="shared" si="130"/>
        <v>0</v>
      </c>
      <c r="T2098" s="6">
        <v>0</v>
      </c>
      <c r="U2098" s="6">
        <f t="shared" si="131"/>
        <v>1</v>
      </c>
      <c r="V2098" s="6" t="b">
        <f t="shared" si="128"/>
        <v>0</v>
      </c>
      <c r="W2098" s="6" t="str">
        <f t="shared" si="129"/>
        <v>lost SR</v>
      </c>
    </row>
    <row r="2099" spans="1:24" x14ac:dyDescent="0.2">
      <c r="A2099" s="5">
        <v>3328</v>
      </c>
      <c r="B2099" s="5">
        <v>2392</v>
      </c>
      <c r="C2099" s="6" t="s">
        <v>3888</v>
      </c>
      <c r="D2099" s="6" t="s">
        <v>3888</v>
      </c>
      <c r="E2099" s="6" t="s">
        <v>3900</v>
      </c>
      <c r="F2099" s="6" t="s">
        <v>3900</v>
      </c>
      <c r="G2099" s="6" t="s">
        <v>8069</v>
      </c>
      <c r="H2099" s="6" t="s">
        <v>3901</v>
      </c>
      <c r="I2099" s="6" t="s">
        <v>3901</v>
      </c>
      <c r="J2099" s="6" t="s">
        <v>3887</v>
      </c>
      <c r="K2099" s="6" t="s">
        <v>3887</v>
      </c>
      <c r="L2099" s="5">
        <v>6417534021</v>
      </c>
      <c r="M2099" s="5">
        <v>6417534021</v>
      </c>
      <c r="N2099" s="6" t="s">
        <v>8972</v>
      </c>
      <c r="O2099" s="6" t="s">
        <v>11017</v>
      </c>
      <c r="P2099" s="6" t="s">
        <v>8973</v>
      </c>
      <c r="Q2099" s="5">
        <v>1</v>
      </c>
      <c r="R2099" s="6" t="s">
        <v>8820</v>
      </c>
      <c r="S2099" s="6">
        <f t="shared" si="130"/>
        <v>0</v>
      </c>
      <c r="T2099" s="6">
        <v>0</v>
      </c>
      <c r="U2099" s="6">
        <f t="shared" si="131"/>
        <v>0</v>
      </c>
      <c r="V2099" s="6" t="b">
        <f t="shared" si="128"/>
        <v>0</v>
      </c>
      <c r="W2099" s="6" t="b">
        <f t="shared" si="129"/>
        <v>0</v>
      </c>
    </row>
    <row r="2100" spans="1:24" x14ac:dyDescent="0.2">
      <c r="A2100" s="5">
        <v>3328</v>
      </c>
      <c r="B2100" s="5">
        <v>2393</v>
      </c>
      <c r="C2100" s="6" t="s">
        <v>3888</v>
      </c>
      <c r="D2100" s="6" t="s">
        <v>3888</v>
      </c>
      <c r="E2100" s="6" t="s">
        <v>3900</v>
      </c>
      <c r="F2100" s="6" t="s">
        <v>3900</v>
      </c>
      <c r="G2100" s="6" t="s">
        <v>8069</v>
      </c>
      <c r="H2100" s="6" t="s">
        <v>3901</v>
      </c>
      <c r="I2100" s="6" t="s">
        <v>3901</v>
      </c>
      <c r="J2100" s="6" t="s">
        <v>3887</v>
      </c>
      <c r="K2100" s="6" t="s">
        <v>3887</v>
      </c>
      <c r="L2100" s="5">
        <v>6417534021</v>
      </c>
      <c r="M2100" s="5">
        <v>6417534021</v>
      </c>
      <c r="N2100" s="6" t="s">
        <v>8972</v>
      </c>
      <c r="O2100" s="6" t="s">
        <v>8972</v>
      </c>
      <c r="P2100" s="6" t="s">
        <v>8973</v>
      </c>
      <c r="Q2100" s="5">
        <v>1</v>
      </c>
      <c r="R2100" s="6" t="s">
        <v>8820</v>
      </c>
      <c r="S2100" s="6">
        <f t="shared" si="130"/>
        <v>1</v>
      </c>
      <c r="T2100" s="6">
        <v>1</v>
      </c>
      <c r="U2100" s="6">
        <f t="shared" si="131"/>
        <v>0</v>
      </c>
      <c r="V2100" s="6" t="str">
        <f t="shared" si="128"/>
        <v>added SS</v>
      </c>
      <c r="W2100" s="6" t="b">
        <f t="shared" si="129"/>
        <v>0</v>
      </c>
    </row>
    <row r="2101" spans="1:24" x14ac:dyDescent="0.2">
      <c r="A2101" s="5">
        <v>3330</v>
      </c>
      <c r="B2101" s="5">
        <v>2394</v>
      </c>
      <c r="C2101" s="6" t="s">
        <v>5974</v>
      </c>
      <c r="D2101" s="6" t="s">
        <v>5974</v>
      </c>
      <c r="E2101" s="6" t="s">
        <v>5975</v>
      </c>
      <c r="F2101" s="6" t="s">
        <v>5975</v>
      </c>
      <c r="G2101" s="6" t="s">
        <v>5975</v>
      </c>
      <c r="H2101" s="6" t="s">
        <v>5976</v>
      </c>
      <c r="I2101" s="6" t="s">
        <v>5976</v>
      </c>
      <c r="J2101" s="6" t="s">
        <v>3887</v>
      </c>
      <c r="K2101" s="6" t="s">
        <v>3887</v>
      </c>
      <c r="L2101" s="5">
        <v>7122522477</v>
      </c>
      <c r="M2101" s="5">
        <v>7122021027</v>
      </c>
      <c r="N2101" s="6" t="s">
        <v>11017</v>
      </c>
      <c r="O2101" s="6" t="s">
        <v>11017</v>
      </c>
      <c r="P2101" s="6" t="s">
        <v>8973</v>
      </c>
      <c r="Q2101" s="5">
        <v>1</v>
      </c>
      <c r="R2101" s="6" t="s">
        <v>13258</v>
      </c>
      <c r="S2101" s="6">
        <f t="shared" si="130"/>
        <v>0</v>
      </c>
      <c r="T2101" s="6">
        <v>1</v>
      </c>
      <c r="U2101" s="6">
        <f t="shared" si="131"/>
        <v>0</v>
      </c>
      <c r="V2101" s="6" t="str">
        <f t="shared" si="128"/>
        <v>gained SS same SR</v>
      </c>
      <c r="W2101" s="6" t="b">
        <f t="shared" si="129"/>
        <v>0</v>
      </c>
    </row>
    <row r="2102" spans="1:24" x14ac:dyDescent="0.2">
      <c r="A2102" s="5">
        <v>3317</v>
      </c>
      <c r="B2102" s="5">
        <v>2395</v>
      </c>
      <c r="C2102" s="6" t="s">
        <v>3891</v>
      </c>
      <c r="D2102" s="6" t="s">
        <v>3891</v>
      </c>
      <c r="E2102" s="6" t="s">
        <v>3892</v>
      </c>
      <c r="F2102" s="6" t="s">
        <v>3892</v>
      </c>
      <c r="G2102" s="6" t="s">
        <v>3892</v>
      </c>
      <c r="H2102" s="6" t="s">
        <v>3893</v>
      </c>
      <c r="I2102" s="6" t="s">
        <v>3893</v>
      </c>
      <c r="J2102" s="6" t="s">
        <v>3887</v>
      </c>
      <c r="K2102" s="6" t="s">
        <v>3887</v>
      </c>
      <c r="L2102" s="5">
        <v>5632630122</v>
      </c>
      <c r="M2102" s="5">
        <v>5632630122</v>
      </c>
      <c r="N2102" s="6" t="s">
        <v>11017</v>
      </c>
      <c r="O2102" s="6" t="s">
        <v>11017</v>
      </c>
      <c r="P2102" s="6" t="s">
        <v>8975</v>
      </c>
      <c r="Q2102" s="5"/>
      <c r="R2102" s="6" t="s">
        <v>8821</v>
      </c>
      <c r="S2102" s="6">
        <f t="shared" si="130"/>
        <v>0</v>
      </c>
      <c r="T2102" s="6">
        <v>0</v>
      </c>
      <c r="U2102" s="6">
        <f t="shared" si="131"/>
        <v>0</v>
      </c>
      <c r="V2102" s="6" t="b">
        <f t="shared" si="128"/>
        <v>0</v>
      </c>
      <c r="W2102" s="6" t="b">
        <f t="shared" si="129"/>
        <v>0</v>
      </c>
    </row>
    <row r="2103" spans="1:24" x14ac:dyDescent="0.2">
      <c r="A2103" s="5">
        <v>3318</v>
      </c>
      <c r="B2103" s="5">
        <v>2396</v>
      </c>
      <c r="C2103" s="6" t="s">
        <v>3891</v>
      </c>
      <c r="D2103" s="6" t="s">
        <v>3891</v>
      </c>
      <c r="E2103" s="6" t="s">
        <v>3892</v>
      </c>
      <c r="F2103" s="6" t="s">
        <v>3892</v>
      </c>
      <c r="G2103" s="6" t="s">
        <v>3892</v>
      </c>
      <c r="H2103" s="6" t="s">
        <v>3893</v>
      </c>
      <c r="I2103" s="6" t="s">
        <v>3893</v>
      </c>
      <c r="J2103" s="6" t="s">
        <v>3887</v>
      </c>
      <c r="K2103" s="6" t="s">
        <v>3887</v>
      </c>
      <c r="L2103" s="5">
        <v>5632630122</v>
      </c>
      <c r="M2103" s="5">
        <v>5632630122</v>
      </c>
      <c r="N2103" s="6" t="s">
        <v>8972</v>
      </c>
      <c r="O2103" s="6" t="s">
        <v>8972</v>
      </c>
      <c r="P2103" s="6" t="s">
        <v>8975</v>
      </c>
      <c r="Q2103" s="5"/>
      <c r="R2103" s="6" t="s">
        <v>8821</v>
      </c>
      <c r="S2103" s="6">
        <f t="shared" si="130"/>
        <v>0</v>
      </c>
      <c r="T2103" s="6">
        <v>0</v>
      </c>
      <c r="U2103" s="6">
        <f t="shared" si="131"/>
        <v>0</v>
      </c>
      <c r="V2103" s="6" t="b">
        <f t="shared" si="128"/>
        <v>0</v>
      </c>
      <c r="W2103" s="6" t="b">
        <f t="shared" si="129"/>
        <v>0</v>
      </c>
    </row>
    <row r="2104" spans="1:24" x14ac:dyDescent="0.2">
      <c r="A2104" s="5">
        <v>3322</v>
      </c>
      <c r="B2104" s="5">
        <v>2397</v>
      </c>
      <c r="C2104" s="6" t="s">
        <v>1484</v>
      </c>
      <c r="D2104" s="6" t="s">
        <v>1484</v>
      </c>
      <c r="E2104" s="6" t="s">
        <v>12589</v>
      </c>
      <c r="F2104" s="6" t="s">
        <v>12589</v>
      </c>
      <c r="G2104" s="6" t="s">
        <v>12590</v>
      </c>
      <c r="H2104" s="6" t="s">
        <v>3886</v>
      </c>
      <c r="I2104" s="6" t="s">
        <v>3886</v>
      </c>
      <c r="J2104" s="6" t="s">
        <v>3887</v>
      </c>
      <c r="K2104" s="6" t="s">
        <v>3887</v>
      </c>
      <c r="L2104" s="5">
        <v>5155743833</v>
      </c>
      <c r="M2104" s="5">
        <v>5155743833</v>
      </c>
      <c r="N2104" s="6" t="s">
        <v>11017</v>
      </c>
      <c r="O2104" s="6" t="s">
        <v>11017</v>
      </c>
      <c r="P2104" s="6" t="s">
        <v>8975</v>
      </c>
      <c r="Q2104" s="5"/>
      <c r="R2104" s="6" t="s">
        <v>12591</v>
      </c>
      <c r="S2104" s="6">
        <f t="shared" si="130"/>
        <v>0</v>
      </c>
      <c r="T2104" s="6">
        <v>0</v>
      </c>
      <c r="U2104" s="6">
        <f t="shared" si="131"/>
        <v>0</v>
      </c>
      <c r="V2104" s="6" t="b">
        <f t="shared" si="128"/>
        <v>0</v>
      </c>
      <c r="W2104" s="6" t="b">
        <f t="shared" si="129"/>
        <v>0</v>
      </c>
    </row>
    <row r="2105" spans="1:24" x14ac:dyDescent="0.2">
      <c r="A2105" s="5">
        <v>3319</v>
      </c>
      <c r="B2105" s="5">
        <v>2398</v>
      </c>
      <c r="C2105" s="6" t="s">
        <v>3894</v>
      </c>
      <c r="D2105" s="6" t="s">
        <v>3894</v>
      </c>
      <c r="E2105" s="6" t="s">
        <v>12588</v>
      </c>
      <c r="F2105" s="6" t="s">
        <v>12588</v>
      </c>
      <c r="G2105" s="6" t="s">
        <v>12588</v>
      </c>
      <c r="H2105" s="6" t="s">
        <v>1434</v>
      </c>
      <c r="I2105" s="6" t="s">
        <v>1434</v>
      </c>
      <c r="J2105" s="6" t="s">
        <v>3887</v>
      </c>
      <c r="K2105" s="6" t="s">
        <v>3887</v>
      </c>
      <c r="L2105" s="5">
        <v>5632431413</v>
      </c>
      <c r="M2105" s="5">
        <v>5632431413</v>
      </c>
      <c r="N2105" s="6" t="s">
        <v>11017</v>
      </c>
      <c r="O2105" s="6" t="s">
        <v>11017</v>
      </c>
      <c r="P2105" s="6" t="s">
        <v>8977</v>
      </c>
      <c r="Q2105" s="5">
        <v>0</v>
      </c>
      <c r="R2105" s="6" t="s">
        <v>8822</v>
      </c>
      <c r="S2105" s="6">
        <f t="shared" si="130"/>
        <v>0</v>
      </c>
      <c r="T2105" s="6">
        <v>0</v>
      </c>
      <c r="U2105" s="6">
        <f t="shared" si="131"/>
        <v>0</v>
      </c>
      <c r="V2105" s="6" t="b">
        <f t="shared" si="128"/>
        <v>0</v>
      </c>
      <c r="W2105" s="6" t="b">
        <f t="shared" si="129"/>
        <v>0</v>
      </c>
    </row>
    <row r="2106" spans="1:24" x14ac:dyDescent="0.2">
      <c r="A2106" s="5">
        <v>3320</v>
      </c>
      <c r="B2106" s="5">
        <v>2399</v>
      </c>
      <c r="C2106" s="6" t="s">
        <v>3894</v>
      </c>
      <c r="D2106" s="6" t="s">
        <v>3894</v>
      </c>
      <c r="E2106" s="6" t="s">
        <v>3895</v>
      </c>
      <c r="F2106" s="6" t="s">
        <v>3895</v>
      </c>
      <c r="G2106" s="6" t="s">
        <v>3895</v>
      </c>
      <c r="H2106" s="6" t="s">
        <v>1434</v>
      </c>
      <c r="I2106" s="6" t="s">
        <v>1434</v>
      </c>
      <c r="J2106" s="6" t="s">
        <v>3887</v>
      </c>
      <c r="K2106" s="6" t="s">
        <v>3887</v>
      </c>
      <c r="L2106" s="5">
        <v>5632411316</v>
      </c>
      <c r="M2106" s="5">
        <v>5632411316</v>
      </c>
      <c r="N2106" s="6" t="s">
        <v>8972</v>
      </c>
      <c r="O2106" s="6" t="s">
        <v>8972</v>
      </c>
      <c r="P2106" s="6" t="s">
        <v>8977</v>
      </c>
      <c r="Q2106" s="5">
        <v>0</v>
      </c>
      <c r="R2106" s="6" t="s">
        <v>8822</v>
      </c>
      <c r="S2106" s="6">
        <f t="shared" si="130"/>
        <v>0</v>
      </c>
      <c r="T2106" s="6">
        <v>0</v>
      </c>
      <c r="U2106" s="6">
        <f t="shared" si="131"/>
        <v>0</v>
      </c>
      <c r="V2106" s="6" t="b">
        <f t="shared" si="128"/>
        <v>0</v>
      </c>
      <c r="W2106" s="6" t="b">
        <f t="shared" si="129"/>
        <v>0</v>
      </c>
    </row>
    <row r="2107" spans="1:24" x14ac:dyDescent="0.2">
      <c r="A2107" s="5">
        <v>3321</v>
      </c>
      <c r="B2107" s="5">
        <v>2400</v>
      </c>
      <c r="C2107" s="6" t="s">
        <v>3894</v>
      </c>
      <c r="D2107" s="6" t="s">
        <v>3894</v>
      </c>
      <c r="E2107" s="6" t="s">
        <v>7750</v>
      </c>
      <c r="F2107" s="6" t="s">
        <v>7750</v>
      </c>
      <c r="G2107" s="6" t="s">
        <v>8067</v>
      </c>
      <c r="H2107" s="6" t="s">
        <v>3896</v>
      </c>
      <c r="I2107" s="6" t="s">
        <v>3896</v>
      </c>
      <c r="J2107" s="6" t="s">
        <v>3887</v>
      </c>
      <c r="K2107" s="6" t="s">
        <v>3887</v>
      </c>
      <c r="L2107" s="5">
        <v>5636523749</v>
      </c>
      <c r="M2107" s="5">
        <v>5636523749</v>
      </c>
      <c r="N2107" s="6" t="s">
        <v>8972</v>
      </c>
      <c r="O2107" s="6" t="s">
        <v>8972</v>
      </c>
      <c r="P2107" s="6" t="s">
        <v>8977</v>
      </c>
      <c r="Q2107" s="5">
        <v>0</v>
      </c>
      <c r="R2107" s="6" t="s">
        <v>8822</v>
      </c>
      <c r="S2107" s="6">
        <f t="shared" si="130"/>
        <v>0</v>
      </c>
      <c r="T2107" s="6">
        <v>0</v>
      </c>
      <c r="U2107" s="6">
        <f t="shared" si="131"/>
        <v>0</v>
      </c>
      <c r="V2107" s="6" t="b">
        <f t="shared" si="128"/>
        <v>0</v>
      </c>
      <c r="W2107" s="6" t="b">
        <f t="shared" si="129"/>
        <v>0</v>
      </c>
      <c r="X2107" s="6">
        <v>1</v>
      </c>
    </row>
    <row r="2108" spans="1:24" x14ac:dyDescent="0.2">
      <c r="A2108" s="5">
        <v>3353</v>
      </c>
      <c r="B2108" s="5">
        <v>2402</v>
      </c>
      <c r="C2108" s="6" t="s">
        <v>3888</v>
      </c>
      <c r="D2108" s="6" t="s">
        <v>5977</v>
      </c>
      <c r="E2108" s="6" t="s">
        <v>5978</v>
      </c>
      <c r="F2108" s="6" t="s">
        <v>5978</v>
      </c>
      <c r="G2108" s="6" t="s">
        <v>8404</v>
      </c>
      <c r="H2108" s="6" t="s">
        <v>3890</v>
      </c>
      <c r="I2108" s="6" t="s">
        <v>3890</v>
      </c>
      <c r="J2108" s="6" t="s">
        <v>3887</v>
      </c>
      <c r="K2108" s="6" t="s">
        <v>3887</v>
      </c>
      <c r="L2108" s="5">
        <v>5152481447</v>
      </c>
      <c r="M2108" s="5">
        <v>5152481500</v>
      </c>
      <c r="N2108" s="6" t="s">
        <v>11017</v>
      </c>
      <c r="O2108" s="6" t="s">
        <v>8972</v>
      </c>
      <c r="P2108" s="6" t="s">
        <v>8973</v>
      </c>
      <c r="Q2108" s="5">
        <v>1</v>
      </c>
      <c r="R2108" s="6" t="s">
        <v>12613</v>
      </c>
      <c r="S2108" s="6">
        <f t="shared" si="130"/>
        <v>0</v>
      </c>
      <c r="T2108" s="6">
        <v>0</v>
      </c>
      <c r="U2108" s="6">
        <f t="shared" si="131"/>
        <v>0</v>
      </c>
      <c r="V2108" s="6" t="b">
        <f t="shared" si="128"/>
        <v>0</v>
      </c>
      <c r="W2108" s="6" t="b">
        <f t="shared" si="129"/>
        <v>0</v>
      </c>
    </row>
    <row r="2109" spans="1:24" s="4" customFormat="1" x14ac:dyDescent="0.2">
      <c r="A2109" s="5">
        <v>3333</v>
      </c>
      <c r="B2109" s="5">
        <v>2403</v>
      </c>
      <c r="C2109" s="6" t="s">
        <v>3905</v>
      </c>
      <c r="D2109" s="6" t="s">
        <v>3905</v>
      </c>
      <c r="E2109" s="6" t="s">
        <v>3906</v>
      </c>
      <c r="F2109" s="6" t="s">
        <v>3906</v>
      </c>
      <c r="G2109" s="6" t="s">
        <v>8070</v>
      </c>
      <c r="H2109" s="6" t="s">
        <v>208</v>
      </c>
      <c r="I2109" s="6" t="s">
        <v>208</v>
      </c>
      <c r="J2109" s="6" t="s">
        <v>3887</v>
      </c>
      <c r="K2109" s="6" t="s">
        <v>3887</v>
      </c>
      <c r="L2109" s="5">
        <v>3192355090</v>
      </c>
      <c r="M2109" s="5">
        <v>3192355090</v>
      </c>
      <c r="N2109" s="6" t="s">
        <v>11017</v>
      </c>
      <c r="O2109" s="6" t="s">
        <v>11017</v>
      </c>
      <c r="P2109" s="6" t="s">
        <v>8975</v>
      </c>
      <c r="Q2109" s="5"/>
      <c r="R2109" s="6" t="s">
        <v>8824</v>
      </c>
      <c r="S2109" s="6">
        <f t="shared" si="130"/>
        <v>0</v>
      </c>
      <c r="T2109" s="6">
        <v>0</v>
      </c>
      <c r="U2109" s="6">
        <f t="shared" si="131"/>
        <v>0</v>
      </c>
      <c r="V2109" s="6" t="b">
        <f t="shared" si="128"/>
        <v>0</v>
      </c>
      <c r="W2109" s="6" t="b">
        <f t="shared" si="129"/>
        <v>0</v>
      </c>
      <c r="X2109" s="6"/>
    </row>
    <row r="2110" spans="1:24" s="4" customFormat="1" x14ac:dyDescent="0.2">
      <c r="A2110" s="5">
        <v>3334</v>
      </c>
      <c r="B2110" s="5">
        <v>2404</v>
      </c>
      <c r="C2110" s="6" t="s">
        <v>3903</v>
      </c>
      <c r="D2110" s="6" t="s">
        <v>5979</v>
      </c>
      <c r="E2110" s="6" t="s">
        <v>3904</v>
      </c>
      <c r="F2110" s="6" t="s">
        <v>3904</v>
      </c>
      <c r="G2110" s="6" t="s">
        <v>3904</v>
      </c>
      <c r="H2110" s="6" t="s">
        <v>823</v>
      </c>
      <c r="I2110" s="6" t="s">
        <v>823</v>
      </c>
      <c r="J2110" s="6" t="s">
        <v>3887</v>
      </c>
      <c r="K2110" s="6" t="s">
        <v>3887</v>
      </c>
      <c r="L2110" s="5">
        <v>3193347005</v>
      </c>
      <c r="M2110" s="5">
        <v>3193347005</v>
      </c>
      <c r="N2110" s="6" t="s">
        <v>8972</v>
      </c>
      <c r="O2110" s="6" t="s">
        <v>8972</v>
      </c>
      <c r="P2110" s="6" t="s">
        <v>8975</v>
      </c>
      <c r="Q2110" s="5"/>
      <c r="R2110" s="6" t="s">
        <v>8824</v>
      </c>
      <c r="S2110" s="6">
        <f t="shared" si="130"/>
        <v>0</v>
      </c>
      <c r="T2110" s="6">
        <v>0</v>
      </c>
      <c r="U2110" s="6">
        <f t="shared" si="131"/>
        <v>0</v>
      </c>
      <c r="V2110" s="6" t="b">
        <f t="shared" si="128"/>
        <v>0</v>
      </c>
      <c r="W2110" s="6" t="b">
        <f t="shared" si="129"/>
        <v>0</v>
      </c>
      <c r="X2110" s="6"/>
    </row>
    <row r="2111" spans="1:24" x14ac:dyDescent="0.2">
      <c r="A2111" s="5">
        <v>3335</v>
      </c>
      <c r="B2111" s="5">
        <v>2405</v>
      </c>
      <c r="C2111" s="6" t="s">
        <v>3905</v>
      </c>
      <c r="D2111" s="6" t="s">
        <v>3905</v>
      </c>
      <c r="E2111" s="6" t="s">
        <v>3906</v>
      </c>
      <c r="F2111" s="6" t="s">
        <v>3906</v>
      </c>
      <c r="G2111" s="6" t="s">
        <v>8070</v>
      </c>
      <c r="H2111" s="6" t="s">
        <v>208</v>
      </c>
      <c r="I2111" s="6" t="s">
        <v>208</v>
      </c>
      <c r="J2111" s="6" t="s">
        <v>3887</v>
      </c>
      <c r="K2111" s="6" t="s">
        <v>3887</v>
      </c>
      <c r="L2111" s="5">
        <v>3192355090</v>
      </c>
      <c r="M2111" s="5">
        <v>3192355090</v>
      </c>
      <c r="N2111" s="6" t="s">
        <v>8972</v>
      </c>
      <c r="O2111" s="6" t="s">
        <v>8972</v>
      </c>
      <c r="P2111" s="6" t="s">
        <v>8975</v>
      </c>
      <c r="Q2111" s="5"/>
      <c r="R2111" s="6" t="s">
        <v>8824</v>
      </c>
      <c r="S2111" s="6">
        <f t="shared" si="130"/>
        <v>0</v>
      </c>
      <c r="T2111" s="6">
        <v>0</v>
      </c>
      <c r="U2111" s="6">
        <f t="shared" si="131"/>
        <v>0</v>
      </c>
      <c r="V2111" s="6" t="b">
        <f t="shared" si="128"/>
        <v>0</v>
      </c>
      <c r="W2111" s="6" t="b">
        <f t="shared" si="129"/>
        <v>0</v>
      </c>
    </row>
    <row r="2112" spans="1:24" x14ac:dyDescent="0.2">
      <c r="A2112" s="5">
        <v>3336</v>
      </c>
      <c r="B2112" s="5">
        <v>2406</v>
      </c>
      <c r="C2112" s="6" t="s">
        <v>12605</v>
      </c>
      <c r="D2112" s="6" t="s">
        <v>12606</v>
      </c>
      <c r="E2112" s="6" t="s">
        <v>2562</v>
      </c>
      <c r="F2112" s="6" t="s">
        <v>2562</v>
      </c>
      <c r="G2112" s="6" t="s">
        <v>12607</v>
      </c>
      <c r="H2112" s="6" t="s">
        <v>12608</v>
      </c>
      <c r="I2112" s="6" t="s">
        <v>12608</v>
      </c>
      <c r="J2112" s="6" t="s">
        <v>3887</v>
      </c>
      <c r="K2112" s="6" t="s">
        <v>3887</v>
      </c>
      <c r="L2112" s="5">
        <v>7122633303</v>
      </c>
      <c r="M2112" s="5">
        <v>7122633303</v>
      </c>
      <c r="N2112" s="6" t="s">
        <v>11017</v>
      </c>
      <c r="O2112" s="6" t="s">
        <v>11017</v>
      </c>
      <c r="P2112" s="6" t="s">
        <v>8975</v>
      </c>
      <c r="Q2112" s="5"/>
      <c r="R2112" s="6" t="s">
        <v>12609</v>
      </c>
      <c r="S2112" s="6">
        <f t="shared" si="130"/>
        <v>0</v>
      </c>
      <c r="T2112" s="6">
        <v>0</v>
      </c>
      <c r="U2112" s="6">
        <f t="shared" si="131"/>
        <v>0</v>
      </c>
      <c r="V2112" s="6" t="b">
        <f t="shared" si="128"/>
        <v>0</v>
      </c>
      <c r="W2112" s="6" t="b">
        <f t="shared" si="129"/>
        <v>0</v>
      </c>
    </row>
    <row r="2113" spans="1:24" x14ac:dyDescent="0.2">
      <c r="A2113" s="5">
        <v>3339</v>
      </c>
      <c r="B2113" s="5">
        <v>2407</v>
      </c>
      <c r="C2113" s="6" t="s">
        <v>3912</v>
      </c>
      <c r="D2113" s="6" t="s">
        <v>3912</v>
      </c>
      <c r="E2113" s="6" t="s">
        <v>3913</v>
      </c>
      <c r="F2113" s="6" t="s">
        <v>3913</v>
      </c>
      <c r="G2113" s="6" t="s">
        <v>3913</v>
      </c>
      <c r="H2113" s="6" t="s">
        <v>3914</v>
      </c>
      <c r="I2113" s="6" t="s">
        <v>3914</v>
      </c>
      <c r="J2113" s="6" t="s">
        <v>3887</v>
      </c>
      <c r="K2113" s="6" t="s">
        <v>3887</v>
      </c>
      <c r="L2113" s="5">
        <v>7124232311</v>
      </c>
      <c r="M2113" s="5">
        <v>7124232311</v>
      </c>
      <c r="N2113" s="6" t="s">
        <v>8972</v>
      </c>
      <c r="O2113" s="6" t="s">
        <v>8972</v>
      </c>
      <c r="P2113" s="6" t="s">
        <v>8974</v>
      </c>
      <c r="Q2113" s="5">
        <v>0</v>
      </c>
      <c r="R2113" s="6" t="s">
        <v>12609</v>
      </c>
      <c r="S2113" s="6">
        <f t="shared" si="130"/>
        <v>0</v>
      </c>
      <c r="T2113" s="6">
        <v>0</v>
      </c>
      <c r="U2113" s="6">
        <f t="shared" si="131"/>
        <v>0</v>
      </c>
      <c r="V2113" s="6" t="b">
        <f t="shared" si="128"/>
        <v>0</v>
      </c>
      <c r="W2113" s="6" t="b">
        <f t="shared" si="129"/>
        <v>0</v>
      </c>
    </row>
    <row r="2114" spans="1:24" x14ac:dyDescent="0.2">
      <c r="A2114" s="5">
        <v>3338</v>
      </c>
      <c r="B2114" s="5">
        <v>2408</v>
      </c>
      <c r="C2114" s="6" t="s">
        <v>3909</v>
      </c>
      <c r="D2114" s="6" t="s">
        <v>3909</v>
      </c>
      <c r="E2114" s="6" t="s">
        <v>3910</v>
      </c>
      <c r="F2114" s="6" t="s">
        <v>3910</v>
      </c>
      <c r="G2114" s="6" t="s">
        <v>3910</v>
      </c>
      <c r="H2114" s="6" t="s">
        <v>3911</v>
      </c>
      <c r="I2114" s="6" t="s">
        <v>3911</v>
      </c>
      <c r="J2114" s="6" t="s">
        <v>3887</v>
      </c>
      <c r="K2114" s="6" t="s">
        <v>3887</v>
      </c>
      <c r="L2114" s="5">
        <v>7122437551</v>
      </c>
      <c r="M2114" s="5">
        <v>7122437551</v>
      </c>
      <c r="N2114" s="6" t="s">
        <v>8972</v>
      </c>
      <c r="O2114" s="6" t="s">
        <v>8972</v>
      </c>
      <c r="P2114" s="6" t="s">
        <v>8975</v>
      </c>
      <c r="Q2114" s="5"/>
      <c r="R2114" s="6" t="s">
        <v>12609</v>
      </c>
      <c r="S2114" s="6">
        <f t="shared" si="130"/>
        <v>0</v>
      </c>
      <c r="T2114" s="6">
        <v>0</v>
      </c>
      <c r="U2114" s="6">
        <f t="shared" si="131"/>
        <v>0</v>
      </c>
      <c r="V2114" s="6" t="b">
        <f t="shared" ref="V2114:V2177" si="132">IF(T2114=1, IF(O2114="sub-recipient","gained SS same SR", IF(P2114="sub-recipient", "gained SR","added SS")))</f>
        <v>0</v>
      </c>
      <c r="W2114" s="6" t="b">
        <f t="shared" ref="W2114:W2177" si="133">IF(U2114=1, IF(P2114="sub-recipient","lost SS, kept SR", IF(O2114="sub-recipient", "lost SR","consolidated SS")))</f>
        <v>0</v>
      </c>
    </row>
    <row r="2115" spans="1:24" x14ac:dyDescent="0.2">
      <c r="A2115" s="5">
        <v>3341</v>
      </c>
      <c r="B2115" s="5">
        <v>2409</v>
      </c>
      <c r="C2115" s="6" t="s">
        <v>3915</v>
      </c>
      <c r="D2115" s="6" t="s">
        <v>5980</v>
      </c>
      <c r="E2115" s="6" t="s">
        <v>3916</v>
      </c>
      <c r="F2115" s="6" t="s">
        <v>3916</v>
      </c>
      <c r="G2115" s="6" t="s">
        <v>12610</v>
      </c>
      <c r="H2115" s="6" t="s">
        <v>984</v>
      </c>
      <c r="I2115" s="6" t="s">
        <v>984</v>
      </c>
      <c r="J2115" s="6" t="s">
        <v>3887</v>
      </c>
      <c r="K2115" s="6" t="s">
        <v>3887</v>
      </c>
      <c r="L2115" s="5">
        <v>7126442220</v>
      </c>
      <c r="M2115" s="5">
        <v>7126442220</v>
      </c>
      <c r="N2115" s="6" t="s">
        <v>8972</v>
      </c>
      <c r="O2115" s="6" t="s">
        <v>8972</v>
      </c>
      <c r="P2115" s="6" t="s">
        <v>8975</v>
      </c>
      <c r="Q2115" s="5"/>
      <c r="R2115" s="6" t="s">
        <v>12609</v>
      </c>
      <c r="S2115" s="6">
        <f t="shared" ref="S2115:S2178" si="134">IF(A2115=A2114,1,0)</f>
        <v>0</v>
      </c>
      <c r="T2115" s="6">
        <v>0</v>
      </c>
      <c r="U2115" s="6">
        <f t="shared" ref="U2115:U2178" si="135">IF(B2115=B2114, 1, 0)</f>
        <v>0</v>
      </c>
      <c r="V2115" s="6" t="b">
        <f t="shared" si="132"/>
        <v>0</v>
      </c>
      <c r="W2115" s="6" t="b">
        <f t="shared" si="133"/>
        <v>0</v>
      </c>
    </row>
    <row r="2116" spans="1:24" x14ac:dyDescent="0.2">
      <c r="A2116" s="5">
        <v>3337</v>
      </c>
      <c r="B2116" s="5">
        <v>2410</v>
      </c>
      <c r="C2116" s="6" t="s">
        <v>3907</v>
      </c>
      <c r="D2116" s="6" t="s">
        <v>3907</v>
      </c>
      <c r="E2116" s="6" t="s">
        <v>3908</v>
      </c>
      <c r="F2116" s="6" t="s">
        <v>3908</v>
      </c>
      <c r="G2116" s="6" t="s">
        <v>3908</v>
      </c>
      <c r="H2116" s="6" t="s">
        <v>1447</v>
      </c>
      <c r="I2116" s="6" t="s">
        <v>1447</v>
      </c>
      <c r="J2116" s="6" t="s">
        <v>3887</v>
      </c>
      <c r="K2116" s="6" t="s">
        <v>3887</v>
      </c>
      <c r="L2116" s="5">
        <v>7127554312</v>
      </c>
      <c r="M2116" s="5">
        <v>7127554312</v>
      </c>
      <c r="N2116" s="6" t="s">
        <v>8972</v>
      </c>
      <c r="O2116" s="6" t="s">
        <v>8972</v>
      </c>
      <c r="P2116" s="6" t="s">
        <v>8974</v>
      </c>
      <c r="Q2116" s="5">
        <v>0</v>
      </c>
      <c r="R2116" s="6" t="s">
        <v>12609</v>
      </c>
      <c r="S2116" s="6">
        <f t="shared" si="134"/>
        <v>0</v>
      </c>
      <c r="T2116" s="6">
        <v>0</v>
      </c>
      <c r="U2116" s="6">
        <f t="shared" si="135"/>
        <v>0</v>
      </c>
      <c r="V2116" s="6" t="b">
        <f t="shared" si="132"/>
        <v>0</v>
      </c>
      <c r="W2116" s="6" t="b">
        <f t="shared" si="133"/>
        <v>0</v>
      </c>
    </row>
    <row r="2117" spans="1:24" x14ac:dyDescent="0.2">
      <c r="A2117" s="5">
        <v>3360</v>
      </c>
      <c r="B2117" s="5">
        <v>2411</v>
      </c>
      <c r="C2117" s="6" t="s">
        <v>3934</v>
      </c>
      <c r="D2117" s="6" t="s">
        <v>5981</v>
      </c>
      <c r="E2117" s="6" t="s">
        <v>3935</v>
      </c>
      <c r="F2117" s="6" t="s">
        <v>3935</v>
      </c>
      <c r="G2117" s="6" t="s">
        <v>6956</v>
      </c>
      <c r="H2117" s="6" t="s">
        <v>3936</v>
      </c>
      <c r="I2117" s="6" t="s">
        <v>3936</v>
      </c>
      <c r="J2117" s="6" t="s">
        <v>3887</v>
      </c>
      <c r="K2117" s="6" t="s">
        <v>3887</v>
      </c>
      <c r="L2117" s="5">
        <v>3197307300</v>
      </c>
      <c r="M2117" s="5">
        <v>3197307300</v>
      </c>
      <c r="N2117" s="6" t="s">
        <v>8972</v>
      </c>
      <c r="O2117" s="6" t="s">
        <v>8972</v>
      </c>
      <c r="P2117" s="6" t="s">
        <v>8973</v>
      </c>
      <c r="Q2117" s="5">
        <v>1</v>
      </c>
      <c r="R2117" s="6" t="s">
        <v>12614</v>
      </c>
      <c r="S2117" s="6">
        <f t="shared" si="134"/>
        <v>0</v>
      </c>
      <c r="T2117" s="6">
        <v>0</v>
      </c>
      <c r="U2117" s="6">
        <f t="shared" si="135"/>
        <v>0</v>
      </c>
      <c r="V2117" s="6" t="b">
        <f t="shared" si="132"/>
        <v>0</v>
      </c>
      <c r="W2117" s="6" t="b">
        <f t="shared" si="133"/>
        <v>0</v>
      </c>
    </row>
    <row r="2118" spans="1:24" x14ac:dyDescent="0.2">
      <c r="A2118" s="5">
        <v>3357</v>
      </c>
      <c r="B2118" s="5">
        <v>2413</v>
      </c>
      <c r="C2118" s="6" t="s">
        <v>3932</v>
      </c>
      <c r="D2118" s="6" t="s">
        <v>3932</v>
      </c>
      <c r="E2118" s="6" t="s">
        <v>7751</v>
      </c>
      <c r="F2118" s="6" t="s">
        <v>7751</v>
      </c>
      <c r="G2118" s="6" t="s">
        <v>7752</v>
      </c>
      <c r="H2118" s="6" t="s">
        <v>3933</v>
      </c>
      <c r="I2118" s="6" t="s">
        <v>3933</v>
      </c>
      <c r="J2118" s="6" t="s">
        <v>3887</v>
      </c>
      <c r="K2118" s="6" t="s">
        <v>3887</v>
      </c>
      <c r="L2118" s="5">
        <v>3197307300</v>
      </c>
      <c r="M2118" s="5">
        <v>3197307300</v>
      </c>
      <c r="N2118" s="6" t="s">
        <v>8972</v>
      </c>
      <c r="O2118" s="6" t="s">
        <v>8972</v>
      </c>
      <c r="P2118" s="6" t="s">
        <v>8973</v>
      </c>
      <c r="Q2118" s="5">
        <v>1</v>
      </c>
      <c r="R2118" s="6" t="s">
        <v>12614</v>
      </c>
      <c r="S2118" s="6">
        <f t="shared" si="134"/>
        <v>0</v>
      </c>
      <c r="T2118" s="6">
        <v>0</v>
      </c>
      <c r="U2118" s="6">
        <f t="shared" si="135"/>
        <v>0</v>
      </c>
      <c r="V2118" s="6" t="b">
        <f t="shared" si="132"/>
        <v>0</v>
      </c>
      <c r="W2118" s="6" t="b">
        <f t="shared" si="133"/>
        <v>0</v>
      </c>
    </row>
    <row r="2119" spans="1:24" x14ac:dyDescent="0.2">
      <c r="A2119" s="5">
        <v>3346</v>
      </c>
      <c r="B2119" s="5">
        <v>2415</v>
      </c>
      <c r="C2119" s="6" t="s">
        <v>3923</v>
      </c>
      <c r="D2119" s="6" t="s">
        <v>3923</v>
      </c>
      <c r="E2119" s="6" t="s">
        <v>3924</v>
      </c>
      <c r="F2119" s="6" t="s">
        <v>3924</v>
      </c>
      <c r="G2119" s="6" t="s">
        <v>3924</v>
      </c>
      <c r="H2119" s="6" t="s">
        <v>3925</v>
      </c>
      <c r="I2119" s="6" t="s">
        <v>3925</v>
      </c>
      <c r="J2119" s="6" t="s">
        <v>3887</v>
      </c>
      <c r="K2119" s="6" t="s">
        <v>3887</v>
      </c>
      <c r="L2119" s="5">
        <v>7127929266</v>
      </c>
      <c r="M2119" s="5">
        <v>7127929266</v>
      </c>
      <c r="N2119" s="6" t="s">
        <v>11017</v>
      </c>
      <c r="O2119" s="6" t="s">
        <v>11017</v>
      </c>
      <c r="P2119" s="6" t="s">
        <v>8977</v>
      </c>
      <c r="Q2119" s="5">
        <v>0</v>
      </c>
      <c r="R2119" s="6" t="s">
        <v>8826</v>
      </c>
      <c r="S2119" s="6">
        <f t="shared" si="134"/>
        <v>0</v>
      </c>
      <c r="T2119" s="6">
        <v>0</v>
      </c>
      <c r="U2119" s="6">
        <f t="shared" si="135"/>
        <v>0</v>
      </c>
      <c r="V2119" s="6" t="b">
        <f t="shared" si="132"/>
        <v>0</v>
      </c>
      <c r="W2119" s="6" t="b">
        <f t="shared" si="133"/>
        <v>0</v>
      </c>
    </row>
    <row r="2120" spans="1:24" x14ac:dyDescent="0.2">
      <c r="A2120" s="5">
        <v>3347</v>
      </c>
      <c r="B2120" s="5">
        <v>2416</v>
      </c>
      <c r="C2120" s="6" t="s">
        <v>3923</v>
      </c>
      <c r="D2120" s="6" t="s">
        <v>3923</v>
      </c>
      <c r="E2120" s="6" t="s">
        <v>3924</v>
      </c>
      <c r="F2120" s="6" t="s">
        <v>3924</v>
      </c>
      <c r="G2120" s="6" t="s">
        <v>8073</v>
      </c>
      <c r="H2120" s="6" t="s">
        <v>3925</v>
      </c>
      <c r="I2120" s="6" t="s">
        <v>3925</v>
      </c>
      <c r="J2120" s="6" t="s">
        <v>3887</v>
      </c>
      <c r="K2120" s="6" t="s">
        <v>3887</v>
      </c>
      <c r="L2120" s="5">
        <v>7127929266</v>
      </c>
      <c r="M2120" s="5">
        <v>7127929266</v>
      </c>
      <c r="N2120" s="6" t="s">
        <v>8972</v>
      </c>
      <c r="O2120" s="6" t="s">
        <v>8972</v>
      </c>
      <c r="P2120" s="6" t="s">
        <v>8977</v>
      </c>
      <c r="Q2120" s="5">
        <v>0</v>
      </c>
      <c r="R2120" s="6" t="s">
        <v>8826</v>
      </c>
      <c r="S2120" s="6">
        <f t="shared" si="134"/>
        <v>0</v>
      </c>
      <c r="T2120" s="6">
        <v>0</v>
      </c>
      <c r="U2120" s="6">
        <f t="shared" si="135"/>
        <v>0</v>
      </c>
      <c r="V2120" s="6" t="b">
        <f t="shared" si="132"/>
        <v>0</v>
      </c>
      <c r="W2120" s="6" t="b">
        <f t="shared" si="133"/>
        <v>0</v>
      </c>
    </row>
    <row r="2121" spans="1:24" x14ac:dyDescent="0.2">
      <c r="A2121" s="5">
        <v>3342</v>
      </c>
      <c r="B2121" s="5">
        <v>2417</v>
      </c>
      <c r="C2121" s="6" t="s">
        <v>3921</v>
      </c>
      <c r="D2121" s="6" t="s">
        <v>3921</v>
      </c>
      <c r="E2121" s="6" t="s">
        <v>7754</v>
      </c>
      <c r="F2121" s="6" t="s">
        <v>7754</v>
      </c>
      <c r="G2121" s="6" t="s">
        <v>8072</v>
      </c>
      <c r="H2121" s="6" t="s">
        <v>3922</v>
      </c>
      <c r="I2121" s="6" t="s">
        <v>3922</v>
      </c>
      <c r="J2121" s="6" t="s">
        <v>3887</v>
      </c>
      <c r="K2121" s="6" t="s">
        <v>3887</v>
      </c>
      <c r="L2121" s="5">
        <v>6414235044</v>
      </c>
      <c r="M2121" s="5">
        <v>6414235044</v>
      </c>
      <c r="N2121" s="6" t="s">
        <v>11017</v>
      </c>
      <c r="O2121" s="6" t="s">
        <v>11017</v>
      </c>
      <c r="P2121" s="6" t="s">
        <v>8977</v>
      </c>
      <c r="Q2121" s="5">
        <v>0</v>
      </c>
      <c r="R2121" s="6" t="s">
        <v>8827</v>
      </c>
      <c r="S2121" s="6">
        <f t="shared" si="134"/>
        <v>0</v>
      </c>
      <c r="T2121" s="6">
        <v>0</v>
      </c>
      <c r="U2121" s="6">
        <f t="shared" si="135"/>
        <v>0</v>
      </c>
      <c r="V2121" s="6" t="b">
        <f t="shared" si="132"/>
        <v>0</v>
      </c>
      <c r="W2121" s="6" t="b">
        <f t="shared" si="133"/>
        <v>0</v>
      </c>
    </row>
    <row r="2122" spans="1:24" x14ac:dyDescent="0.2">
      <c r="A2122" s="5">
        <v>3344</v>
      </c>
      <c r="B2122" s="5">
        <v>2418</v>
      </c>
      <c r="C2122" s="6" t="s">
        <v>3918</v>
      </c>
      <c r="D2122" s="6" t="s">
        <v>3918</v>
      </c>
      <c r="E2122" s="6" t="s">
        <v>3919</v>
      </c>
      <c r="F2122" s="6" t="s">
        <v>3919</v>
      </c>
      <c r="G2122" s="6" t="s">
        <v>3919</v>
      </c>
      <c r="H2122" s="6" t="s">
        <v>3920</v>
      </c>
      <c r="I2122" s="6" t="s">
        <v>3920</v>
      </c>
      <c r="J2122" s="6" t="s">
        <v>3887</v>
      </c>
      <c r="K2122" s="6" t="s">
        <v>3887</v>
      </c>
      <c r="L2122" s="5">
        <v>8006575856</v>
      </c>
      <c r="M2122" s="5">
        <v>8006575856</v>
      </c>
      <c r="N2122" s="6" t="s">
        <v>8972</v>
      </c>
      <c r="O2122" s="6" t="s">
        <v>8972</v>
      </c>
      <c r="P2122" s="6" t="s">
        <v>8977</v>
      </c>
      <c r="Q2122" s="5">
        <v>0</v>
      </c>
      <c r="R2122" s="6" t="s">
        <v>8827</v>
      </c>
      <c r="S2122" s="6">
        <f t="shared" si="134"/>
        <v>0</v>
      </c>
      <c r="T2122" s="6">
        <v>0</v>
      </c>
      <c r="U2122" s="6">
        <f t="shared" si="135"/>
        <v>0</v>
      </c>
      <c r="V2122" s="6" t="b">
        <f t="shared" si="132"/>
        <v>0</v>
      </c>
      <c r="W2122" s="6" t="b">
        <f t="shared" si="133"/>
        <v>0</v>
      </c>
    </row>
    <row r="2123" spans="1:24" x14ac:dyDescent="0.2">
      <c r="A2123" s="5">
        <v>3343</v>
      </c>
      <c r="B2123" s="5">
        <v>2419</v>
      </c>
      <c r="C2123" s="6" t="s">
        <v>3917</v>
      </c>
      <c r="D2123" s="6" t="s">
        <v>3917</v>
      </c>
      <c r="E2123" s="6" t="s">
        <v>7753</v>
      </c>
      <c r="F2123" s="6" t="s">
        <v>7753</v>
      </c>
      <c r="G2123" s="6" t="s">
        <v>8071</v>
      </c>
      <c r="H2123" s="6" t="s">
        <v>771</v>
      </c>
      <c r="I2123" s="6" t="s">
        <v>771</v>
      </c>
      <c r="J2123" s="6" t="s">
        <v>3887</v>
      </c>
      <c r="K2123" s="6" t="s">
        <v>3887</v>
      </c>
      <c r="L2123" s="5">
        <v>8006575856</v>
      </c>
      <c r="M2123" s="5">
        <v>8006575856</v>
      </c>
      <c r="N2123" s="6" t="s">
        <v>8972</v>
      </c>
      <c r="O2123" s="6" t="s">
        <v>8972</v>
      </c>
      <c r="P2123" s="6" t="s">
        <v>8977</v>
      </c>
      <c r="Q2123" s="5">
        <v>0</v>
      </c>
      <c r="R2123" s="6" t="s">
        <v>8827</v>
      </c>
      <c r="S2123" s="6">
        <f t="shared" si="134"/>
        <v>0</v>
      </c>
      <c r="T2123" s="6">
        <v>0</v>
      </c>
      <c r="U2123" s="6">
        <f t="shared" si="135"/>
        <v>0</v>
      </c>
      <c r="V2123" s="6" t="b">
        <f t="shared" si="132"/>
        <v>0</v>
      </c>
      <c r="W2123" s="6" t="b">
        <f t="shared" si="133"/>
        <v>0</v>
      </c>
      <c r="X2123" s="6">
        <v>1</v>
      </c>
    </row>
    <row r="2124" spans="1:24" x14ac:dyDescent="0.2">
      <c r="A2124" s="5">
        <v>3345</v>
      </c>
      <c r="B2124" s="5">
        <v>2420</v>
      </c>
      <c r="C2124" s="6" t="s">
        <v>3921</v>
      </c>
      <c r="D2124" s="6" t="s">
        <v>3921</v>
      </c>
      <c r="E2124" s="6" t="s">
        <v>7754</v>
      </c>
      <c r="F2124" s="6" t="s">
        <v>7754</v>
      </c>
      <c r="G2124" s="6" t="s">
        <v>8072</v>
      </c>
      <c r="H2124" s="6" t="s">
        <v>3922</v>
      </c>
      <c r="I2124" s="6" t="s">
        <v>3922</v>
      </c>
      <c r="J2124" s="6" t="s">
        <v>3887</v>
      </c>
      <c r="K2124" s="6" t="s">
        <v>3887</v>
      </c>
      <c r="L2124" s="5">
        <v>6414235044</v>
      </c>
      <c r="M2124" s="5">
        <v>6414235044</v>
      </c>
      <c r="N2124" s="6" t="s">
        <v>8972</v>
      </c>
      <c r="O2124" s="6" t="s">
        <v>8972</v>
      </c>
      <c r="P2124" s="6" t="s">
        <v>8977</v>
      </c>
      <c r="Q2124" s="5">
        <v>0</v>
      </c>
      <c r="R2124" s="6" t="s">
        <v>8827</v>
      </c>
      <c r="S2124" s="6">
        <f t="shared" si="134"/>
        <v>0</v>
      </c>
      <c r="T2124" s="6">
        <v>0</v>
      </c>
      <c r="U2124" s="6">
        <f t="shared" si="135"/>
        <v>0</v>
      </c>
      <c r="V2124" s="6" t="b">
        <f t="shared" si="132"/>
        <v>0</v>
      </c>
      <c r="W2124" s="6" t="b">
        <f t="shared" si="133"/>
        <v>0</v>
      </c>
    </row>
    <row r="2125" spans="1:24" x14ac:dyDescent="0.2">
      <c r="A2125" s="5">
        <v>3327</v>
      </c>
      <c r="B2125" s="5">
        <v>2421</v>
      </c>
      <c r="C2125" s="6" t="s">
        <v>3888</v>
      </c>
      <c r="D2125" s="6" t="s">
        <v>3888</v>
      </c>
      <c r="E2125" s="6" t="s">
        <v>5978</v>
      </c>
      <c r="F2125" s="6" t="s">
        <v>5978</v>
      </c>
      <c r="G2125" s="6" t="s">
        <v>8404</v>
      </c>
      <c r="H2125" s="6" t="s">
        <v>3890</v>
      </c>
      <c r="I2125" s="6" t="s">
        <v>3890</v>
      </c>
      <c r="J2125" s="6" t="s">
        <v>3887</v>
      </c>
      <c r="K2125" s="6" t="s">
        <v>3887</v>
      </c>
      <c r="L2125" s="5">
        <v>5152481441</v>
      </c>
      <c r="M2125" s="5">
        <v>5152481604</v>
      </c>
      <c r="N2125" s="6" t="s">
        <v>11017</v>
      </c>
      <c r="O2125" s="6" t="s">
        <v>11017</v>
      </c>
      <c r="P2125" s="6" t="s">
        <v>8973</v>
      </c>
      <c r="Q2125" s="5">
        <v>1</v>
      </c>
      <c r="R2125" s="6" t="s">
        <v>8820</v>
      </c>
      <c r="S2125" s="6">
        <f t="shared" si="134"/>
        <v>0</v>
      </c>
      <c r="T2125" s="6">
        <v>0</v>
      </c>
      <c r="U2125" s="6">
        <f t="shared" si="135"/>
        <v>0</v>
      </c>
      <c r="V2125" s="6" t="b">
        <f t="shared" si="132"/>
        <v>0</v>
      </c>
      <c r="W2125" s="6" t="b">
        <f t="shared" si="133"/>
        <v>0</v>
      </c>
    </row>
    <row r="2126" spans="1:24" x14ac:dyDescent="0.2">
      <c r="A2126" s="5">
        <v>3348</v>
      </c>
      <c r="B2126" s="5">
        <v>2423</v>
      </c>
      <c r="C2126" s="6" t="s">
        <v>3888</v>
      </c>
      <c r="D2126" s="6" t="s">
        <v>3888</v>
      </c>
      <c r="E2126" s="6" t="s">
        <v>3926</v>
      </c>
      <c r="F2126" s="6" t="s">
        <v>3926</v>
      </c>
      <c r="G2126" s="6" t="s">
        <v>12611</v>
      </c>
      <c r="H2126" s="6" t="s">
        <v>3890</v>
      </c>
      <c r="I2126" s="6" t="s">
        <v>3890</v>
      </c>
      <c r="J2126" s="6" t="s">
        <v>3887</v>
      </c>
      <c r="K2126" s="6" t="s">
        <v>3887</v>
      </c>
      <c r="L2126" s="5">
        <v>5152481600</v>
      </c>
      <c r="M2126" s="5">
        <v>5152481600</v>
      </c>
      <c r="N2126" s="6" t="s">
        <v>8972</v>
      </c>
      <c r="O2126" s="6" t="s">
        <v>8972</v>
      </c>
      <c r="P2126" s="6" t="s">
        <v>8973</v>
      </c>
      <c r="Q2126" s="5">
        <v>1</v>
      </c>
      <c r="R2126" s="6" t="s">
        <v>8826</v>
      </c>
      <c r="S2126" s="6">
        <f t="shared" si="134"/>
        <v>0</v>
      </c>
      <c r="T2126" s="6">
        <v>0</v>
      </c>
      <c r="U2126" s="6">
        <f t="shared" si="135"/>
        <v>0</v>
      </c>
      <c r="V2126" s="6" t="b">
        <f t="shared" si="132"/>
        <v>0</v>
      </c>
      <c r="W2126" s="6" t="b">
        <f t="shared" si="133"/>
        <v>0</v>
      </c>
    </row>
    <row r="2127" spans="1:24" x14ac:dyDescent="0.2">
      <c r="A2127" s="5">
        <v>3355</v>
      </c>
      <c r="B2127" s="5">
        <v>2424</v>
      </c>
      <c r="C2127" s="6" t="s">
        <v>3930</v>
      </c>
      <c r="D2127" s="6" t="s">
        <v>3930</v>
      </c>
      <c r="E2127" s="6" t="s">
        <v>3931</v>
      </c>
      <c r="F2127" s="6" t="s">
        <v>3931</v>
      </c>
      <c r="G2127" s="6" t="s">
        <v>6955</v>
      </c>
      <c r="H2127" s="6" t="s">
        <v>3890</v>
      </c>
      <c r="I2127" s="6" t="s">
        <v>3890</v>
      </c>
      <c r="J2127" s="6" t="s">
        <v>3887</v>
      </c>
      <c r="K2127" s="6" t="s">
        <v>3887</v>
      </c>
      <c r="L2127" s="5">
        <v>5152481600</v>
      </c>
      <c r="M2127" s="5">
        <v>5152481600</v>
      </c>
      <c r="N2127" s="6" t="s">
        <v>8972</v>
      </c>
      <c r="O2127" s="6" t="s">
        <v>8972</v>
      </c>
      <c r="P2127" s="6" t="s">
        <v>8976</v>
      </c>
      <c r="Q2127" s="5"/>
      <c r="R2127" s="6" t="s">
        <v>12613</v>
      </c>
      <c r="S2127" s="6">
        <f t="shared" si="134"/>
        <v>0</v>
      </c>
      <c r="T2127" s="6">
        <v>0</v>
      </c>
      <c r="U2127" s="6">
        <f t="shared" si="135"/>
        <v>0</v>
      </c>
      <c r="V2127" s="6" t="b">
        <f t="shared" si="132"/>
        <v>0</v>
      </c>
      <c r="W2127" s="6" t="b">
        <f t="shared" si="133"/>
        <v>0</v>
      </c>
    </row>
    <row r="2128" spans="1:24" x14ac:dyDescent="0.2">
      <c r="A2128" s="5">
        <v>3349</v>
      </c>
      <c r="B2128" s="5">
        <v>2425</v>
      </c>
      <c r="C2128" s="6" t="s">
        <v>3927</v>
      </c>
      <c r="D2128" s="6" t="s">
        <v>3927</v>
      </c>
      <c r="E2128" s="6" t="s">
        <v>12612</v>
      </c>
      <c r="F2128" s="6" t="s">
        <v>12612</v>
      </c>
      <c r="G2128" s="6" t="s">
        <v>12612</v>
      </c>
      <c r="H2128" s="6" t="s">
        <v>3928</v>
      </c>
      <c r="I2128" s="6" t="s">
        <v>3928</v>
      </c>
      <c r="J2128" s="6" t="s">
        <v>3887</v>
      </c>
      <c r="K2128" s="6" t="s">
        <v>3887</v>
      </c>
      <c r="L2128" s="5">
        <v>6416843013</v>
      </c>
      <c r="M2128" s="5">
        <v>6419549971</v>
      </c>
      <c r="N2128" s="6" t="s">
        <v>11017</v>
      </c>
      <c r="O2128" s="6" t="s">
        <v>11017</v>
      </c>
      <c r="P2128" s="6" t="s">
        <v>8973</v>
      </c>
      <c r="Q2128" s="5">
        <v>1</v>
      </c>
      <c r="R2128" s="6" t="s">
        <v>8829</v>
      </c>
      <c r="S2128" s="6">
        <f t="shared" si="134"/>
        <v>0</v>
      </c>
      <c r="T2128" s="6">
        <v>0</v>
      </c>
      <c r="U2128" s="6">
        <f t="shared" si="135"/>
        <v>0</v>
      </c>
      <c r="V2128" s="6" t="b">
        <f t="shared" si="132"/>
        <v>0</v>
      </c>
      <c r="W2128" s="6" t="b">
        <f t="shared" si="133"/>
        <v>0</v>
      </c>
    </row>
    <row r="2129" spans="1:23" x14ac:dyDescent="0.2">
      <c r="A2129" s="5">
        <v>3350</v>
      </c>
      <c r="B2129" s="5">
        <v>2426</v>
      </c>
      <c r="C2129" s="6" t="s">
        <v>3927</v>
      </c>
      <c r="D2129" s="6" t="s">
        <v>3927</v>
      </c>
      <c r="E2129" s="6" t="s">
        <v>7755</v>
      </c>
      <c r="F2129" s="6" t="s">
        <v>7755</v>
      </c>
      <c r="G2129" s="6" t="s">
        <v>8074</v>
      </c>
      <c r="H2129" s="6" t="s">
        <v>3928</v>
      </c>
      <c r="I2129" s="6" t="s">
        <v>3928</v>
      </c>
      <c r="J2129" s="6" t="s">
        <v>3887</v>
      </c>
      <c r="K2129" s="6" t="s">
        <v>3887</v>
      </c>
      <c r="L2129" s="5">
        <v>6416843013</v>
      </c>
      <c r="M2129" s="5">
        <v>6416835773</v>
      </c>
      <c r="N2129" s="6" t="s">
        <v>8972</v>
      </c>
      <c r="O2129" s="6" t="s">
        <v>8972</v>
      </c>
      <c r="P2129" s="6" t="s">
        <v>8973</v>
      </c>
      <c r="Q2129" s="5">
        <v>1</v>
      </c>
      <c r="R2129" s="6" t="s">
        <v>8829</v>
      </c>
      <c r="S2129" s="6">
        <f t="shared" si="134"/>
        <v>0</v>
      </c>
      <c r="T2129" s="6">
        <v>0</v>
      </c>
      <c r="U2129" s="6">
        <f t="shared" si="135"/>
        <v>0</v>
      </c>
      <c r="V2129" s="6" t="b">
        <f t="shared" si="132"/>
        <v>0</v>
      </c>
      <c r="W2129" s="6" t="b">
        <f t="shared" si="133"/>
        <v>0</v>
      </c>
    </row>
    <row r="2130" spans="1:23" x14ac:dyDescent="0.2">
      <c r="A2130" s="5">
        <v>3352</v>
      </c>
      <c r="B2130" s="5">
        <v>2427</v>
      </c>
      <c r="C2130" s="6" t="s">
        <v>3927</v>
      </c>
      <c r="D2130" s="6" t="s">
        <v>3927</v>
      </c>
      <c r="E2130" s="6" t="s">
        <v>3929</v>
      </c>
      <c r="F2130" s="6" t="s">
        <v>3929</v>
      </c>
      <c r="G2130" s="6" t="s">
        <v>3929</v>
      </c>
      <c r="H2130" s="6" t="s">
        <v>2370</v>
      </c>
      <c r="I2130" s="6" t="s">
        <v>2370</v>
      </c>
      <c r="J2130" s="6" t="s">
        <v>3887</v>
      </c>
      <c r="K2130" s="6" t="s">
        <v>3887</v>
      </c>
      <c r="L2130" s="5">
        <v>6418564400</v>
      </c>
      <c r="M2130" s="5">
        <v>6418564400</v>
      </c>
      <c r="N2130" s="6" t="s">
        <v>8972</v>
      </c>
      <c r="O2130" s="6" t="s">
        <v>8972</v>
      </c>
      <c r="P2130" s="6" t="s">
        <v>8973</v>
      </c>
      <c r="Q2130" s="5">
        <v>1</v>
      </c>
      <c r="R2130" s="6" t="s">
        <v>8829</v>
      </c>
      <c r="S2130" s="6">
        <f t="shared" si="134"/>
        <v>0</v>
      </c>
      <c r="T2130" s="6">
        <v>0</v>
      </c>
      <c r="U2130" s="6">
        <f t="shared" si="135"/>
        <v>0</v>
      </c>
      <c r="V2130" s="6" t="b">
        <f t="shared" si="132"/>
        <v>0</v>
      </c>
      <c r="W2130" s="6" t="b">
        <f t="shared" si="133"/>
        <v>0</v>
      </c>
    </row>
    <row r="2131" spans="1:23" x14ac:dyDescent="0.2">
      <c r="A2131" s="5">
        <v>3417</v>
      </c>
      <c r="B2131" s="5">
        <v>2429</v>
      </c>
      <c r="C2131" s="6" t="s">
        <v>12732</v>
      </c>
      <c r="D2131" s="6" t="s">
        <v>12732</v>
      </c>
      <c r="E2131" s="6" t="s">
        <v>12733</v>
      </c>
      <c r="F2131" s="6" t="s">
        <v>12733</v>
      </c>
      <c r="G2131" s="6" t="s">
        <v>12733</v>
      </c>
      <c r="H2131" s="6" t="s">
        <v>12734</v>
      </c>
      <c r="I2131" s="6" t="s">
        <v>12734</v>
      </c>
      <c r="J2131" s="6" t="s">
        <v>3937</v>
      </c>
      <c r="K2131" s="6" t="s">
        <v>3937</v>
      </c>
      <c r="L2131" s="5">
        <v>6207931902</v>
      </c>
      <c r="M2131" s="5">
        <v>6207931902</v>
      </c>
      <c r="N2131" s="6" t="s">
        <v>11017</v>
      </c>
      <c r="O2131" s="6" t="s">
        <v>11017</v>
      </c>
      <c r="P2131" s="6" t="s">
        <v>8975</v>
      </c>
      <c r="Q2131" s="5"/>
      <c r="R2131" s="6" t="s">
        <v>12735</v>
      </c>
      <c r="S2131" s="6">
        <f t="shared" si="134"/>
        <v>0</v>
      </c>
      <c r="T2131" s="6">
        <v>0</v>
      </c>
      <c r="U2131" s="6">
        <f t="shared" si="135"/>
        <v>0</v>
      </c>
      <c r="V2131" s="6" t="b">
        <f t="shared" si="132"/>
        <v>0</v>
      </c>
      <c r="W2131" s="6" t="b">
        <f t="shared" si="133"/>
        <v>0</v>
      </c>
    </row>
    <row r="2132" spans="1:23" x14ac:dyDescent="0.2">
      <c r="A2132" s="5">
        <v>3418</v>
      </c>
      <c r="B2132" s="5">
        <v>2430</v>
      </c>
      <c r="C2132" s="6" t="s">
        <v>12736</v>
      </c>
      <c r="D2132" s="6" t="s">
        <v>12736</v>
      </c>
      <c r="E2132" s="6" t="s">
        <v>12737</v>
      </c>
      <c r="F2132" s="6" t="s">
        <v>12737</v>
      </c>
      <c r="G2132" s="6" t="s">
        <v>12737</v>
      </c>
      <c r="H2132" s="6" t="s">
        <v>3185</v>
      </c>
      <c r="I2132" s="6" t="s">
        <v>3185</v>
      </c>
      <c r="J2132" s="6" t="s">
        <v>3937</v>
      </c>
      <c r="K2132" s="6" t="s">
        <v>3937</v>
      </c>
      <c r="L2132" s="5">
        <v>3163213400</v>
      </c>
      <c r="M2132" s="5">
        <v>3163213400</v>
      </c>
      <c r="N2132" s="6" t="s">
        <v>11017</v>
      </c>
      <c r="O2132" s="6" t="s">
        <v>11017</v>
      </c>
      <c r="P2132" s="6" t="s">
        <v>8975</v>
      </c>
      <c r="Q2132" s="5"/>
      <c r="R2132" s="6" t="s">
        <v>12738</v>
      </c>
      <c r="S2132" s="6">
        <f t="shared" si="134"/>
        <v>0</v>
      </c>
      <c r="T2132" s="6">
        <v>0</v>
      </c>
      <c r="U2132" s="6">
        <f t="shared" si="135"/>
        <v>0</v>
      </c>
      <c r="V2132" s="6" t="b">
        <f t="shared" si="132"/>
        <v>0</v>
      </c>
      <c r="W2132" s="6" t="b">
        <f t="shared" si="133"/>
        <v>0</v>
      </c>
    </row>
    <row r="2133" spans="1:23" x14ac:dyDescent="0.2">
      <c r="A2133" s="5">
        <v>3419</v>
      </c>
      <c r="B2133" s="5">
        <v>2431</v>
      </c>
      <c r="C2133" s="6" t="s">
        <v>12739</v>
      </c>
      <c r="D2133" s="6" t="s">
        <v>12739</v>
      </c>
      <c r="E2133" s="6" t="s">
        <v>12740</v>
      </c>
      <c r="F2133" s="6" t="s">
        <v>12740</v>
      </c>
      <c r="G2133" s="6" t="s">
        <v>12740</v>
      </c>
      <c r="H2133" s="6" t="s">
        <v>12741</v>
      </c>
      <c r="I2133" s="6" t="s">
        <v>12741</v>
      </c>
      <c r="J2133" s="6" t="s">
        <v>3937</v>
      </c>
      <c r="K2133" s="6" t="s">
        <v>3937</v>
      </c>
      <c r="L2133" s="5">
        <v>6207255850</v>
      </c>
      <c r="M2133" s="5">
        <v>6207255850</v>
      </c>
      <c r="N2133" s="6" t="s">
        <v>11017</v>
      </c>
      <c r="O2133" s="6" t="s">
        <v>11017</v>
      </c>
      <c r="P2133" s="6" t="s">
        <v>8975</v>
      </c>
      <c r="Q2133" s="5"/>
      <c r="R2133" s="6" t="s">
        <v>12742</v>
      </c>
      <c r="S2133" s="6">
        <f t="shared" si="134"/>
        <v>0</v>
      </c>
      <c r="T2133" s="6">
        <v>0</v>
      </c>
      <c r="U2133" s="6">
        <f t="shared" si="135"/>
        <v>0</v>
      </c>
      <c r="V2133" s="6" t="b">
        <f t="shared" si="132"/>
        <v>0</v>
      </c>
      <c r="W2133" s="6" t="b">
        <f t="shared" si="133"/>
        <v>0</v>
      </c>
    </row>
    <row r="2134" spans="1:23" x14ac:dyDescent="0.2">
      <c r="A2134" s="5">
        <v>3423</v>
      </c>
      <c r="B2134" s="5">
        <v>2432</v>
      </c>
      <c r="C2134" s="6" t="s">
        <v>12755</v>
      </c>
      <c r="D2134" s="6" t="s">
        <v>12755</v>
      </c>
      <c r="E2134" s="6" t="s">
        <v>12756</v>
      </c>
      <c r="F2134" s="6" t="s">
        <v>12757</v>
      </c>
      <c r="G2134" s="6" t="s">
        <v>12758</v>
      </c>
      <c r="H2134" s="6" t="s">
        <v>12759</v>
      </c>
      <c r="I2134" s="6" t="s">
        <v>12759</v>
      </c>
      <c r="J2134" s="6" t="s">
        <v>3937</v>
      </c>
      <c r="K2134" s="6" t="s">
        <v>3937</v>
      </c>
      <c r="L2134" s="5">
        <v>6202211430</v>
      </c>
      <c r="M2134" s="5">
        <v>6202211430</v>
      </c>
      <c r="N2134" s="6" t="s">
        <v>11017</v>
      </c>
      <c r="O2134" s="6" t="s">
        <v>11017</v>
      </c>
      <c r="P2134" s="6" t="s">
        <v>8975</v>
      </c>
      <c r="Q2134" s="5"/>
      <c r="R2134" s="6" t="s">
        <v>8830</v>
      </c>
      <c r="S2134" s="6">
        <f t="shared" si="134"/>
        <v>0</v>
      </c>
      <c r="T2134" s="6">
        <v>0</v>
      </c>
      <c r="U2134" s="6">
        <f t="shared" si="135"/>
        <v>0</v>
      </c>
      <c r="V2134" s="6" t="b">
        <f t="shared" si="132"/>
        <v>0</v>
      </c>
      <c r="W2134" s="6" t="b">
        <f t="shared" si="133"/>
        <v>0</v>
      </c>
    </row>
    <row r="2135" spans="1:23" x14ac:dyDescent="0.2">
      <c r="A2135" s="5">
        <v>3424</v>
      </c>
      <c r="B2135" s="5">
        <v>2433</v>
      </c>
      <c r="C2135" s="6" t="s">
        <v>3968</v>
      </c>
      <c r="D2135" s="6" t="s">
        <v>3968</v>
      </c>
      <c r="E2135" s="6" t="s">
        <v>3969</v>
      </c>
      <c r="F2135" s="6" t="s">
        <v>3969</v>
      </c>
      <c r="G2135" s="6" t="s">
        <v>12760</v>
      </c>
      <c r="H2135" s="6" t="s">
        <v>3970</v>
      </c>
      <c r="I2135" s="6" t="s">
        <v>3970</v>
      </c>
      <c r="J2135" s="6" t="s">
        <v>3937</v>
      </c>
      <c r="K2135" s="6" t="s">
        <v>3937</v>
      </c>
      <c r="L2135" s="5">
        <v>6204423260</v>
      </c>
      <c r="M2135" s="5">
        <v>6204423260</v>
      </c>
      <c r="N2135" s="6" t="s">
        <v>8972</v>
      </c>
      <c r="O2135" s="6" t="s">
        <v>8972</v>
      </c>
      <c r="P2135" s="6" t="s">
        <v>8975</v>
      </c>
      <c r="Q2135" s="5"/>
      <c r="R2135" s="6" t="s">
        <v>8830</v>
      </c>
      <c r="S2135" s="6">
        <f t="shared" si="134"/>
        <v>0</v>
      </c>
      <c r="T2135" s="6">
        <v>0</v>
      </c>
      <c r="U2135" s="6">
        <f t="shared" si="135"/>
        <v>0</v>
      </c>
      <c r="V2135" s="6" t="b">
        <f t="shared" si="132"/>
        <v>0</v>
      </c>
      <c r="W2135" s="6" t="b">
        <f t="shared" si="133"/>
        <v>0</v>
      </c>
    </row>
    <row r="2136" spans="1:23" x14ac:dyDescent="0.2">
      <c r="A2136" s="5">
        <v>3420</v>
      </c>
      <c r="B2136" s="5">
        <v>2434</v>
      </c>
      <c r="C2136" s="6" t="s">
        <v>1443</v>
      </c>
      <c r="D2136" s="6" t="s">
        <v>1443</v>
      </c>
      <c r="E2136" s="6" t="s">
        <v>12743</v>
      </c>
      <c r="F2136" s="6" t="s">
        <v>12743</v>
      </c>
      <c r="G2136" s="6" t="s">
        <v>12744</v>
      </c>
      <c r="H2136" s="6" t="s">
        <v>12745</v>
      </c>
      <c r="I2136" s="6" t="s">
        <v>12745</v>
      </c>
      <c r="J2136" s="6" t="s">
        <v>3937</v>
      </c>
      <c r="K2136" s="6" t="s">
        <v>3937</v>
      </c>
      <c r="L2136" s="5">
        <v>7856323193</v>
      </c>
      <c r="M2136" s="5">
        <v>7856323193</v>
      </c>
      <c r="N2136" s="6" t="s">
        <v>11017</v>
      </c>
      <c r="O2136" s="6" t="s">
        <v>11017</v>
      </c>
      <c r="P2136" s="6" t="s">
        <v>8975</v>
      </c>
      <c r="Q2136" s="5"/>
      <c r="R2136" s="6" t="s">
        <v>12746</v>
      </c>
      <c r="S2136" s="6">
        <f t="shared" si="134"/>
        <v>0</v>
      </c>
      <c r="T2136" s="6">
        <v>0</v>
      </c>
      <c r="U2136" s="6">
        <f t="shared" si="135"/>
        <v>0</v>
      </c>
      <c r="V2136" s="6" t="b">
        <f t="shared" si="132"/>
        <v>0</v>
      </c>
      <c r="W2136" s="6" t="b">
        <f t="shared" si="133"/>
        <v>0</v>
      </c>
    </row>
    <row r="2137" spans="1:23" x14ac:dyDescent="0.2">
      <c r="A2137" s="5">
        <v>3421</v>
      </c>
      <c r="B2137" s="5">
        <v>2435</v>
      </c>
      <c r="C2137" s="6" t="s">
        <v>12747</v>
      </c>
      <c r="D2137" s="6" t="s">
        <v>12747</v>
      </c>
      <c r="E2137" s="6" t="s">
        <v>12748</v>
      </c>
      <c r="F2137" s="6" t="s">
        <v>12748</v>
      </c>
      <c r="G2137" s="6" t="s">
        <v>12748</v>
      </c>
      <c r="H2137" s="6" t="s">
        <v>12749</v>
      </c>
      <c r="I2137" s="6" t="s">
        <v>12749</v>
      </c>
      <c r="J2137" s="6" t="s">
        <v>3937</v>
      </c>
      <c r="K2137" s="6" t="s">
        <v>3937</v>
      </c>
      <c r="L2137" s="5">
        <v>7852438140</v>
      </c>
      <c r="M2137" s="5">
        <v>7852438140</v>
      </c>
      <c r="N2137" s="6" t="s">
        <v>11017</v>
      </c>
      <c r="O2137" s="6" t="s">
        <v>11017</v>
      </c>
      <c r="P2137" s="6" t="s">
        <v>8975</v>
      </c>
      <c r="Q2137" s="5"/>
      <c r="R2137" s="6" t="s">
        <v>12750</v>
      </c>
      <c r="S2137" s="6">
        <f t="shared" si="134"/>
        <v>0</v>
      </c>
      <c r="T2137" s="6">
        <v>0</v>
      </c>
      <c r="U2137" s="6">
        <f t="shared" si="135"/>
        <v>0</v>
      </c>
      <c r="V2137" s="6" t="b">
        <f t="shared" si="132"/>
        <v>0</v>
      </c>
      <c r="W2137" s="6" t="b">
        <f t="shared" si="133"/>
        <v>0</v>
      </c>
    </row>
    <row r="2138" spans="1:23" x14ac:dyDescent="0.2">
      <c r="A2138" s="5">
        <v>3422</v>
      </c>
      <c r="B2138" s="5">
        <v>2436</v>
      </c>
      <c r="C2138" s="6" t="s">
        <v>12751</v>
      </c>
      <c r="D2138" s="6" t="s">
        <v>12751</v>
      </c>
      <c r="E2138" s="6" t="s">
        <v>12752</v>
      </c>
      <c r="F2138" s="6" t="s">
        <v>12752</v>
      </c>
      <c r="G2138" s="6" t="s">
        <v>12753</v>
      </c>
      <c r="H2138" s="6" t="s">
        <v>4166</v>
      </c>
      <c r="I2138" s="6" t="s">
        <v>4166</v>
      </c>
      <c r="J2138" s="6" t="s">
        <v>3937</v>
      </c>
      <c r="K2138" s="6" t="s">
        <v>3937</v>
      </c>
      <c r="L2138" s="5">
        <v>6203648631</v>
      </c>
      <c r="M2138" s="5">
        <v>6203648631</v>
      </c>
      <c r="N2138" s="6" t="s">
        <v>11017</v>
      </c>
      <c r="O2138" s="6" t="s">
        <v>11017</v>
      </c>
      <c r="P2138" s="6" t="s">
        <v>8975</v>
      </c>
      <c r="Q2138" s="5"/>
      <c r="R2138" s="6" t="s">
        <v>12754</v>
      </c>
      <c r="S2138" s="6">
        <f t="shared" si="134"/>
        <v>0</v>
      </c>
      <c r="T2138" s="6">
        <v>0</v>
      </c>
      <c r="U2138" s="6">
        <f t="shared" si="135"/>
        <v>0</v>
      </c>
      <c r="V2138" s="6" t="b">
        <f t="shared" si="132"/>
        <v>0</v>
      </c>
      <c r="W2138" s="6" t="b">
        <f t="shared" si="133"/>
        <v>0</v>
      </c>
    </row>
    <row r="2139" spans="1:23" x14ac:dyDescent="0.2">
      <c r="A2139" s="5">
        <v>3425</v>
      </c>
      <c r="B2139" s="5">
        <v>2437</v>
      </c>
      <c r="C2139" s="6" t="s">
        <v>12761</v>
      </c>
      <c r="D2139" s="6" t="s">
        <v>12761</v>
      </c>
      <c r="E2139" s="6" t="s">
        <v>12762</v>
      </c>
      <c r="F2139" s="6" t="s">
        <v>12762</v>
      </c>
      <c r="G2139" s="6" t="s">
        <v>12762</v>
      </c>
      <c r="H2139" s="6" t="s">
        <v>12763</v>
      </c>
      <c r="I2139" s="6" t="s">
        <v>12763</v>
      </c>
      <c r="J2139" s="6" t="s">
        <v>3937</v>
      </c>
      <c r="K2139" s="6" t="s">
        <v>3937</v>
      </c>
      <c r="L2139" s="5">
        <v>6202313200</v>
      </c>
      <c r="M2139" s="5">
        <v>6202313200</v>
      </c>
      <c r="N2139" s="6" t="s">
        <v>11017</v>
      </c>
      <c r="O2139" s="6" t="s">
        <v>11017</v>
      </c>
      <c r="P2139" s="6" t="s">
        <v>8975</v>
      </c>
      <c r="Q2139" s="5"/>
      <c r="R2139" s="6" t="s">
        <v>12764</v>
      </c>
      <c r="S2139" s="6">
        <f t="shared" si="134"/>
        <v>0</v>
      </c>
      <c r="T2139" s="6">
        <v>0</v>
      </c>
      <c r="U2139" s="6">
        <f t="shared" si="135"/>
        <v>0</v>
      </c>
      <c r="V2139" s="6" t="b">
        <f t="shared" si="132"/>
        <v>0</v>
      </c>
      <c r="W2139" s="6" t="b">
        <f t="shared" si="133"/>
        <v>0</v>
      </c>
    </row>
    <row r="2140" spans="1:23" x14ac:dyDescent="0.2">
      <c r="A2140" s="5">
        <v>3365</v>
      </c>
      <c r="B2140" s="5">
        <v>2438</v>
      </c>
      <c r="C2140" s="6" t="s">
        <v>12619</v>
      </c>
      <c r="D2140" s="6" t="s">
        <v>12619</v>
      </c>
      <c r="E2140" s="6" t="s">
        <v>12620</v>
      </c>
      <c r="F2140" s="6" t="s">
        <v>12620</v>
      </c>
      <c r="G2140" s="6" t="s">
        <v>12621</v>
      </c>
      <c r="H2140" s="6" t="s">
        <v>12622</v>
      </c>
      <c r="I2140" s="6" t="s">
        <v>12622</v>
      </c>
      <c r="J2140" s="6" t="s">
        <v>3937</v>
      </c>
      <c r="K2140" s="6" t="s">
        <v>3937</v>
      </c>
      <c r="L2140" s="5">
        <v>7854724488</v>
      </c>
      <c r="M2140" s="5">
        <v>7854724488</v>
      </c>
      <c r="N2140" s="6" t="s">
        <v>11017</v>
      </c>
      <c r="O2140" s="6" t="s">
        <v>11017</v>
      </c>
      <c r="P2140" s="6" t="s">
        <v>8975</v>
      </c>
      <c r="Q2140" s="5"/>
      <c r="R2140" s="6" t="s">
        <v>12623</v>
      </c>
      <c r="S2140" s="6">
        <f t="shared" si="134"/>
        <v>0</v>
      </c>
      <c r="T2140" s="6">
        <v>0</v>
      </c>
      <c r="U2140" s="6">
        <f t="shared" si="135"/>
        <v>0</v>
      </c>
      <c r="V2140" s="6" t="b">
        <f t="shared" si="132"/>
        <v>0</v>
      </c>
      <c r="W2140" s="6" t="b">
        <f t="shared" si="133"/>
        <v>0</v>
      </c>
    </row>
    <row r="2141" spans="1:23" x14ac:dyDescent="0.2">
      <c r="A2141" s="5">
        <v>3366</v>
      </c>
      <c r="B2141" s="5">
        <v>2439</v>
      </c>
      <c r="C2141" s="6" t="s">
        <v>12624</v>
      </c>
      <c r="D2141" s="6" t="s">
        <v>12624</v>
      </c>
      <c r="E2141" s="6" t="s">
        <v>12625</v>
      </c>
      <c r="F2141" s="6" t="s">
        <v>12625</v>
      </c>
      <c r="G2141" s="6" t="s">
        <v>12626</v>
      </c>
      <c r="H2141" s="6" t="s">
        <v>2784</v>
      </c>
      <c r="I2141" s="6" t="s">
        <v>2784</v>
      </c>
      <c r="J2141" s="6" t="s">
        <v>3937</v>
      </c>
      <c r="K2141" s="6" t="s">
        <v>3937</v>
      </c>
      <c r="L2141" s="5">
        <v>6202723600</v>
      </c>
      <c r="M2141" s="5">
        <v>6202723600</v>
      </c>
      <c r="N2141" s="6" t="s">
        <v>11017</v>
      </c>
      <c r="O2141" s="6" t="s">
        <v>11017</v>
      </c>
      <c r="P2141" s="6" t="s">
        <v>8975</v>
      </c>
      <c r="Q2141" s="5"/>
      <c r="R2141" s="6" t="s">
        <v>12627</v>
      </c>
      <c r="S2141" s="6">
        <f t="shared" si="134"/>
        <v>0</v>
      </c>
      <c r="T2141" s="6">
        <v>0</v>
      </c>
      <c r="U2141" s="6">
        <f t="shared" si="135"/>
        <v>0</v>
      </c>
      <c r="V2141" s="6" t="b">
        <f t="shared" si="132"/>
        <v>0</v>
      </c>
      <c r="W2141" s="6" t="b">
        <f t="shared" si="133"/>
        <v>0</v>
      </c>
    </row>
    <row r="2142" spans="1:23" x14ac:dyDescent="0.2">
      <c r="A2142" s="5">
        <v>3367</v>
      </c>
      <c r="B2142" s="5">
        <v>2440</v>
      </c>
      <c r="C2142" s="6" t="s">
        <v>1322</v>
      </c>
      <c r="D2142" s="6" t="s">
        <v>1322</v>
      </c>
      <c r="E2142" s="6" t="s">
        <v>13259</v>
      </c>
      <c r="F2142" s="6" t="s">
        <v>13259</v>
      </c>
      <c r="G2142" s="6" t="s">
        <v>13259</v>
      </c>
      <c r="H2142" s="6" t="s">
        <v>13260</v>
      </c>
      <c r="I2142" s="6" t="s">
        <v>13260</v>
      </c>
      <c r="J2142" s="6" t="s">
        <v>3937</v>
      </c>
      <c r="K2142" s="6" t="s">
        <v>3937</v>
      </c>
      <c r="L2142" s="5">
        <v>7852293530</v>
      </c>
      <c r="M2142" s="5">
        <v>7852293530</v>
      </c>
      <c r="N2142" s="6" t="s">
        <v>11017</v>
      </c>
      <c r="O2142" s="6" t="s">
        <v>11017</v>
      </c>
      <c r="P2142" s="6" t="s">
        <v>8975</v>
      </c>
      <c r="Q2142" s="5"/>
      <c r="R2142" s="6" t="s">
        <v>8831</v>
      </c>
      <c r="S2142" s="6">
        <f t="shared" si="134"/>
        <v>0</v>
      </c>
      <c r="T2142" s="6">
        <v>0</v>
      </c>
      <c r="U2142" s="6">
        <f t="shared" si="135"/>
        <v>0</v>
      </c>
      <c r="V2142" s="6" t="b">
        <f t="shared" si="132"/>
        <v>0</v>
      </c>
      <c r="W2142" s="6" t="b">
        <f t="shared" si="133"/>
        <v>0</v>
      </c>
    </row>
    <row r="2143" spans="1:23" x14ac:dyDescent="0.2">
      <c r="A2143" s="5">
        <v>3369</v>
      </c>
      <c r="B2143" s="5">
        <v>2441</v>
      </c>
      <c r="C2143" s="6" t="s">
        <v>3938</v>
      </c>
      <c r="D2143" s="6" t="s">
        <v>3938</v>
      </c>
      <c r="E2143" s="6" t="s">
        <v>3939</v>
      </c>
      <c r="F2143" s="6" t="s">
        <v>5986</v>
      </c>
      <c r="G2143" s="6" t="s">
        <v>3939</v>
      </c>
      <c r="H2143" s="6" t="s">
        <v>3940</v>
      </c>
      <c r="I2143" s="6" t="s">
        <v>3940</v>
      </c>
      <c r="J2143" s="6" t="s">
        <v>3937</v>
      </c>
      <c r="K2143" s="6" t="s">
        <v>3937</v>
      </c>
      <c r="L2143" s="5">
        <v>6203556342</v>
      </c>
      <c r="M2143" s="5">
        <v>6203556342</v>
      </c>
      <c r="N2143" s="6" t="s">
        <v>8972</v>
      </c>
      <c r="O2143" s="6" t="s">
        <v>8972</v>
      </c>
      <c r="P2143" s="6" t="s">
        <v>8975</v>
      </c>
      <c r="Q2143" s="5"/>
      <c r="R2143" s="6" t="s">
        <v>12628</v>
      </c>
      <c r="S2143" s="6">
        <f t="shared" si="134"/>
        <v>0</v>
      </c>
      <c r="T2143" s="6">
        <v>0</v>
      </c>
      <c r="U2143" s="6">
        <f t="shared" si="135"/>
        <v>0</v>
      </c>
      <c r="V2143" s="6" t="b">
        <f t="shared" si="132"/>
        <v>0</v>
      </c>
      <c r="W2143" s="6" t="b">
        <f t="shared" si="133"/>
        <v>0</v>
      </c>
    </row>
    <row r="2144" spans="1:23" x14ac:dyDescent="0.2">
      <c r="A2144" s="5">
        <v>3426</v>
      </c>
      <c r="B2144" s="5">
        <v>2442</v>
      </c>
      <c r="C2144" s="6" t="s">
        <v>12765</v>
      </c>
      <c r="D2144" s="6" t="s">
        <v>12765</v>
      </c>
      <c r="E2144" s="6" t="s">
        <v>12766</v>
      </c>
      <c r="F2144" s="6" t="s">
        <v>12766</v>
      </c>
      <c r="G2144" s="6" t="s">
        <v>12766</v>
      </c>
      <c r="H2144" s="6" t="s">
        <v>12767</v>
      </c>
      <c r="I2144" s="6" t="s">
        <v>12767</v>
      </c>
      <c r="J2144" s="6" t="s">
        <v>3937</v>
      </c>
      <c r="K2144" s="6" t="s">
        <v>3937</v>
      </c>
      <c r="L2144" s="5">
        <v>6206758191</v>
      </c>
      <c r="M2144" s="5">
        <v>6206758191</v>
      </c>
      <c r="N2144" s="6" t="s">
        <v>11017</v>
      </c>
      <c r="O2144" s="6" t="s">
        <v>11017</v>
      </c>
      <c r="P2144" s="6" t="s">
        <v>8975</v>
      </c>
      <c r="Q2144" s="5"/>
      <c r="R2144" s="6" t="s">
        <v>12768</v>
      </c>
      <c r="S2144" s="6">
        <f t="shared" si="134"/>
        <v>0</v>
      </c>
      <c r="T2144" s="6">
        <v>0</v>
      </c>
      <c r="U2144" s="6">
        <f t="shared" si="135"/>
        <v>0</v>
      </c>
      <c r="V2144" s="6" t="b">
        <f t="shared" si="132"/>
        <v>0</v>
      </c>
      <c r="W2144" s="6" t="b">
        <f t="shared" si="133"/>
        <v>0</v>
      </c>
    </row>
    <row r="2145" spans="1:23" x14ac:dyDescent="0.2">
      <c r="A2145" s="5">
        <v>3370</v>
      </c>
      <c r="B2145" s="5">
        <v>2443</v>
      </c>
      <c r="C2145" s="6" t="s">
        <v>1334</v>
      </c>
      <c r="D2145" s="6" t="s">
        <v>1334</v>
      </c>
      <c r="E2145" s="6" t="s">
        <v>12629</v>
      </c>
      <c r="F2145" s="6" t="s">
        <v>12629</v>
      </c>
      <c r="G2145" s="6" t="s">
        <v>12630</v>
      </c>
      <c r="H2145" s="6" t="s">
        <v>12631</v>
      </c>
      <c r="I2145" s="6" t="s">
        <v>12631</v>
      </c>
      <c r="J2145" s="6" t="s">
        <v>3937</v>
      </c>
      <c r="K2145" s="6" t="s">
        <v>3937</v>
      </c>
      <c r="L2145" s="5">
        <v>9138261200</v>
      </c>
      <c r="M2145" s="5">
        <v>9138261200</v>
      </c>
      <c r="N2145" s="6" t="s">
        <v>11017</v>
      </c>
      <c r="O2145" s="6" t="s">
        <v>11017</v>
      </c>
      <c r="P2145" s="6" t="s">
        <v>8975</v>
      </c>
      <c r="Q2145" s="5"/>
      <c r="R2145" s="6" t="s">
        <v>8832</v>
      </c>
      <c r="S2145" s="6">
        <f t="shared" si="134"/>
        <v>0</v>
      </c>
      <c r="T2145" s="6">
        <v>0</v>
      </c>
      <c r="U2145" s="6">
        <f t="shared" si="135"/>
        <v>0</v>
      </c>
      <c r="V2145" s="6" t="b">
        <f t="shared" si="132"/>
        <v>0</v>
      </c>
      <c r="W2145" s="6" t="b">
        <f t="shared" si="133"/>
        <v>0</v>
      </c>
    </row>
    <row r="2146" spans="1:23" x14ac:dyDescent="0.2">
      <c r="A2146" s="5">
        <v>3371</v>
      </c>
      <c r="B2146" s="5">
        <v>2443</v>
      </c>
      <c r="C2146" s="6" t="s">
        <v>1334</v>
      </c>
      <c r="D2146" s="6" t="s">
        <v>1334</v>
      </c>
      <c r="E2146" s="6" t="s">
        <v>12629</v>
      </c>
      <c r="F2146" s="6" t="s">
        <v>12629</v>
      </c>
      <c r="G2146" s="6" t="s">
        <v>12630</v>
      </c>
      <c r="H2146" s="6" t="s">
        <v>12631</v>
      </c>
      <c r="I2146" s="6" t="s">
        <v>12631</v>
      </c>
      <c r="J2146" s="6" t="s">
        <v>3937</v>
      </c>
      <c r="K2146" s="6" t="s">
        <v>3937</v>
      </c>
      <c r="L2146" s="5">
        <v>9138261200</v>
      </c>
      <c r="M2146" s="5">
        <v>9138261200</v>
      </c>
      <c r="N2146" s="6" t="s">
        <v>8972</v>
      </c>
      <c r="O2146" s="6" t="s">
        <v>11017</v>
      </c>
      <c r="P2146" s="6" t="s">
        <v>8975</v>
      </c>
      <c r="Q2146" s="5"/>
      <c r="R2146" s="6" t="s">
        <v>8832</v>
      </c>
      <c r="S2146" s="6">
        <f t="shared" si="134"/>
        <v>0</v>
      </c>
      <c r="T2146" s="6">
        <v>0</v>
      </c>
      <c r="U2146" s="6">
        <f t="shared" si="135"/>
        <v>1</v>
      </c>
      <c r="V2146" s="6" t="b">
        <f t="shared" si="132"/>
        <v>0</v>
      </c>
      <c r="W2146" s="6" t="str">
        <f t="shared" si="133"/>
        <v>lost SR</v>
      </c>
    </row>
    <row r="2147" spans="1:23" x14ac:dyDescent="0.2">
      <c r="A2147" s="5">
        <v>3372</v>
      </c>
      <c r="B2147" s="5">
        <v>2444</v>
      </c>
      <c r="C2147" s="6" t="s">
        <v>1334</v>
      </c>
      <c r="D2147" s="6" t="s">
        <v>1334</v>
      </c>
      <c r="E2147" s="6" t="s">
        <v>3941</v>
      </c>
      <c r="F2147" s="6" t="s">
        <v>3941</v>
      </c>
      <c r="G2147" s="6" t="s">
        <v>6957</v>
      </c>
      <c r="H2147" s="6" t="s">
        <v>3821</v>
      </c>
      <c r="I2147" s="6" t="s">
        <v>3821</v>
      </c>
      <c r="J2147" s="6" t="s">
        <v>3937</v>
      </c>
      <c r="K2147" s="6" t="s">
        <v>3937</v>
      </c>
      <c r="L2147" s="5">
        <v>9138261200</v>
      </c>
      <c r="M2147" s="5">
        <v>9138261200</v>
      </c>
      <c r="N2147" s="6" t="s">
        <v>8972</v>
      </c>
      <c r="O2147" s="6" t="s">
        <v>8972</v>
      </c>
      <c r="P2147" s="6" t="s">
        <v>8975</v>
      </c>
      <c r="Q2147" s="5"/>
      <c r="R2147" s="6" t="s">
        <v>8832</v>
      </c>
      <c r="S2147" s="6">
        <f t="shared" si="134"/>
        <v>0</v>
      </c>
      <c r="T2147" s="6">
        <v>0</v>
      </c>
      <c r="U2147" s="6">
        <f t="shared" si="135"/>
        <v>0</v>
      </c>
      <c r="V2147" s="6" t="b">
        <f t="shared" si="132"/>
        <v>0</v>
      </c>
      <c r="W2147" s="6" t="b">
        <f t="shared" si="133"/>
        <v>0</v>
      </c>
    </row>
    <row r="2148" spans="1:23" x14ac:dyDescent="0.2">
      <c r="A2148" s="5">
        <v>3429</v>
      </c>
      <c r="B2148" s="5">
        <v>2445</v>
      </c>
      <c r="C2148" s="6" t="s">
        <v>12775</v>
      </c>
      <c r="D2148" s="6" t="s">
        <v>12776</v>
      </c>
      <c r="E2148" s="6" t="s">
        <v>12777</v>
      </c>
      <c r="F2148" s="6" t="s">
        <v>12777</v>
      </c>
      <c r="G2148" s="6" t="s">
        <v>12778</v>
      </c>
      <c r="H2148" s="6" t="s">
        <v>12779</v>
      </c>
      <c r="I2148" s="6" t="s">
        <v>12779</v>
      </c>
      <c r="J2148" s="6" t="s">
        <v>3937</v>
      </c>
      <c r="K2148" s="6" t="s">
        <v>3937</v>
      </c>
      <c r="L2148" s="5">
        <v>7852384711</v>
      </c>
      <c r="M2148" s="5">
        <v>7852384711</v>
      </c>
      <c r="N2148" s="6" t="s">
        <v>11017</v>
      </c>
      <c r="O2148" s="6" t="s">
        <v>11017</v>
      </c>
      <c r="P2148" s="6" t="s">
        <v>8973</v>
      </c>
      <c r="Q2148" s="5">
        <v>1</v>
      </c>
      <c r="R2148" s="6" t="s">
        <v>12780</v>
      </c>
      <c r="S2148" s="6">
        <f t="shared" si="134"/>
        <v>0</v>
      </c>
      <c r="T2148" s="6">
        <v>0</v>
      </c>
      <c r="U2148" s="6">
        <f t="shared" si="135"/>
        <v>0</v>
      </c>
      <c r="V2148" s="6" t="b">
        <f t="shared" si="132"/>
        <v>0</v>
      </c>
      <c r="W2148" s="6" t="b">
        <f t="shared" si="133"/>
        <v>0</v>
      </c>
    </row>
    <row r="2149" spans="1:23" x14ac:dyDescent="0.2">
      <c r="A2149" s="5">
        <v>3363</v>
      </c>
      <c r="B2149" s="5">
        <v>2446</v>
      </c>
      <c r="C2149" s="6" t="s">
        <v>12615</v>
      </c>
      <c r="D2149" s="6" t="s">
        <v>12615</v>
      </c>
      <c r="E2149" s="6" t="s">
        <v>12616</v>
      </c>
      <c r="F2149" s="6" t="s">
        <v>12616</v>
      </c>
      <c r="G2149" s="6" t="s">
        <v>12616</v>
      </c>
      <c r="H2149" s="6" t="s">
        <v>12617</v>
      </c>
      <c r="I2149" s="6" t="s">
        <v>12617</v>
      </c>
      <c r="J2149" s="6" t="s">
        <v>3937</v>
      </c>
      <c r="K2149" s="6" t="s">
        <v>3937</v>
      </c>
      <c r="L2149" s="5">
        <v>7858430721</v>
      </c>
      <c r="M2149" s="5">
        <v>7858430721</v>
      </c>
      <c r="N2149" s="6" t="s">
        <v>11017</v>
      </c>
      <c r="O2149" s="6" t="s">
        <v>11017</v>
      </c>
      <c r="P2149" s="6" t="s">
        <v>8975</v>
      </c>
      <c r="Q2149" s="5"/>
      <c r="R2149" s="6" t="s">
        <v>12618</v>
      </c>
      <c r="S2149" s="6">
        <f t="shared" si="134"/>
        <v>0</v>
      </c>
      <c r="T2149" s="6">
        <v>0</v>
      </c>
      <c r="U2149" s="6">
        <f t="shared" si="135"/>
        <v>0</v>
      </c>
      <c r="V2149" s="6" t="b">
        <f t="shared" si="132"/>
        <v>0</v>
      </c>
      <c r="W2149" s="6" t="b">
        <f t="shared" si="133"/>
        <v>0</v>
      </c>
    </row>
    <row r="2150" spans="1:23" x14ac:dyDescent="0.2">
      <c r="A2150" s="5">
        <v>3364</v>
      </c>
      <c r="B2150" s="5">
        <v>2446</v>
      </c>
      <c r="C2150" s="6" t="s">
        <v>12615</v>
      </c>
      <c r="D2150" s="6" t="s">
        <v>12615</v>
      </c>
      <c r="E2150" s="6" t="s">
        <v>12616</v>
      </c>
      <c r="F2150" s="6" t="s">
        <v>12616</v>
      </c>
      <c r="G2150" s="6" t="s">
        <v>12616</v>
      </c>
      <c r="H2150" s="6" t="s">
        <v>12617</v>
      </c>
      <c r="I2150" s="6" t="s">
        <v>12617</v>
      </c>
      <c r="J2150" s="6" t="s">
        <v>3937</v>
      </c>
      <c r="K2150" s="6" t="s">
        <v>3937</v>
      </c>
      <c r="L2150" s="5">
        <v>7858430721</v>
      </c>
      <c r="M2150" s="5">
        <v>7858430721</v>
      </c>
      <c r="N2150" s="6" t="s">
        <v>8972</v>
      </c>
      <c r="O2150" s="6" t="s">
        <v>11017</v>
      </c>
      <c r="P2150" s="6" t="s">
        <v>8975</v>
      </c>
      <c r="Q2150" s="5"/>
      <c r="R2150" s="6" t="s">
        <v>12618</v>
      </c>
      <c r="S2150" s="6">
        <f t="shared" si="134"/>
        <v>0</v>
      </c>
      <c r="T2150" s="6">
        <v>0</v>
      </c>
      <c r="U2150" s="6">
        <f t="shared" si="135"/>
        <v>1</v>
      </c>
      <c r="V2150" s="6" t="b">
        <f t="shared" si="132"/>
        <v>0</v>
      </c>
      <c r="W2150" s="6" t="str">
        <f t="shared" si="133"/>
        <v>lost SR</v>
      </c>
    </row>
    <row r="2151" spans="1:23" x14ac:dyDescent="0.2">
      <c r="A2151" s="5">
        <v>3373</v>
      </c>
      <c r="B2151" s="5">
        <v>2447</v>
      </c>
      <c r="C2151" s="6" t="s">
        <v>12632</v>
      </c>
      <c r="D2151" s="6" t="s">
        <v>12632</v>
      </c>
      <c r="E2151" s="6" t="s">
        <v>12633</v>
      </c>
      <c r="F2151" s="6" t="s">
        <v>12633</v>
      </c>
      <c r="G2151" s="6" t="s">
        <v>12634</v>
      </c>
      <c r="H2151" s="6" t="s">
        <v>12635</v>
      </c>
      <c r="I2151" s="6" t="s">
        <v>12635</v>
      </c>
      <c r="J2151" s="6" t="s">
        <v>3937</v>
      </c>
      <c r="K2151" s="6" t="s">
        <v>3937</v>
      </c>
      <c r="L2151" s="5">
        <v>9132502000</v>
      </c>
      <c r="M2151" s="5">
        <v>9132502000</v>
      </c>
      <c r="N2151" s="6" t="s">
        <v>11017</v>
      </c>
      <c r="O2151" s="6" t="s">
        <v>11017</v>
      </c>
      <c r="P2151" s="6" t="s">
        <v>8975</v>
      </c>
      <c r="Q2151" s="5"/>
      <c r="R2151" s="6" t="s">
        <v>12636</v>
      </c>
      <c r="S2151" s="6">
        <f t="shared" si="134"/>
        <v>0</v>
      </c>
      <c r="T2151" s="6">
        <v>0</v>
      </c>
      <c r="U2151" s="6">
        <f t="shared" si="135"/>
        <v>0</v>
      </c>
      <c r="V2151" s="6" t="b">
        <f t="shared" si="132"/>
        <v>0</v>
      </c>
      <c r="W2151" s="6" t="b">
        <f t="shared" si="133"/>
        <v>0</v>
      </c>
    </row>
    <row r="2152" spans="1:23" x14ac:dyDescent="0.2">
      <c r="A2152" s="5">
        <v>3374</v>
      </c>
      <c r="B2152" s="5">
        <v>2447</v>
      </c>
      <c r="C2152" s="6" t="s">
        <v>12632</v>
      </c>
      <c r="D2152" s="6" t="s">
        <v>12632</v>
      </c>
      <c r="E2152" s="6" t="s">
        <v>12633</v>
      </c>
      <c r="F2152" s="6" t="s">
        <v>12633</v>
      </c>
      <c r="G2152" s="6" t="s">
        <v>12634</v>
      </c>
      <c r="H2152" s="6" t="s">
        <v>12635</v>
      </c>
      <c r="I2152" s="6" t="s">
        <v>12635</v>
      </c>
      <c r="J2152" s="6" t="s">
        <v>3937</v>
      </c>
      <c r="K2152" s="6" t="s">
        <v>3937</v>
      </c>
      <c r="L2152" s="5">
        <v>9132502000</v>
      </c>
      <c r="M2152" s="5">
        <v>9132502000</v>
      </c>
      <c r="N2152" s="6" t="s">
        <v>8972</v>
      </c>
      <c r="O2152" s="6" t="s">
        <v>11017</v>
      </c>
      <c r="P2152" s="6" t="s">
        <v>8975</v>
      </c>
      <c r="Q2152" s="5"/>
      <c r="R2152" s="6" t="s">
        <v>12636</v>
      </c>
      <c r="S2152" s="6">
        <f t="shared" si="134"/>
        <v>0</v>
      </c>
      <c r="T2152" s="6">
        <v>0</v>
      </c>
      <c r="U2152" s="6">
        <f t="shared" si="135"/>
        <v>1</v>
      </c>
      <c r="V2152" s="6" t="b">
        <f t="shared" si="132"/>
        <v>0</v>
      </c>
      <c r="W2152" s="6" t="str">
        <f t="shared" si="133"/>
        <v>lost SR</v>
      </c>
    </row>
    <row r="2153" spans="1:23" x14ac:dyDescent="0.2">
      <c r="A2153" s="5">
        <v>3375</v>
      </c>
      <c r="B2153" s="5">
        <v>2448</v>
      </c>
      <c r="C2153" s="6" t="s">
        <v>12637</v>
      </c>
      <c r="D2153" s="6" t="s">
        <v>12637</v>
      </c>
      <c r="E2153" s="6" t="s">
        <v>12638</v>
      </c>
      <c r="F2153" s="6" t="s">
        <v>12638</v>
      </c>
      <c r="G2153" s="6" t="s">
        <v>12638</v>
      </c>
      <c r="H2153" s="6" t="s">
        <v>12639</v>
      </c>
      <c r="I2153" s="6" t="s">
        <v>12639</v>
      </c>
      <c r="J2153" s="6" t="s">
        <v>3937</v>
      </c>
      <c r="K2153" s="6" t="s">
        <v>3937</v>
      </c>
      <c r="L2153" s="5">
        <v>6202411753</v>
      </c>
      <c r="M2153" s="5">
        <v>6202411753</v>
      </c>
      <c r="N2153" s="6" t="s">
        <v>11017</v>
      </c>
      <c r="O2153" s="6" t="s">
        <v>11017</v>
      </c>
      <c r="P2153" s="6" t="s">
        <v>8975</v>
      </c>
      <c r="Q2153" s="5"/>
      <c r="R2153" s="6" t="s">
        <v>12640</v>
      </c>
      <c r="S2153" s="6">
        <f t="shared" si="134"/>
        <v>0</v>
      </c>
      <c r="T2153" s="6">
        <v>0</v>
      </c>
      <c r="U2153" s="6">
        <f t="shared" si="135"/>
        <v>0</v>
      </c>
      <c r="V2153" s="6" t="b">
        <f t="shared" si="132"/>
        <v>0</v>
      </c>
      <c r="W2153" s="6" t="b">
        <f t="shared" si="133"/>
        <v>0</v>
      </c>
    </row>
    <row r="2154" spans="1:23" x14ac:dyDescent="0.2">
      <c r="A2154" s="5">
        <v>3376</v>
      </c>
      <c r="B2154" s="5">
        <v>2448</v>
      </c>
      <c r="C2154" s="6" t="s">
        <v>12637</v>
      </c>
      <c r="D2154" s="6" t="s">
        <v>12637</v>
      </c>
      <c r="E2154" s="6" t="s">
        <v>12638</v>
      </c>
      <c r="F2154" s="6" t="s">
        <v>12638</v>
      </c>
      <c r="G2154" s="6" t="s">
        <v>12638</v>
      </c>
      <c r="H2154" s="6" t="s">
        <v>12639</v>
      </c>
      <c r="I2154" s="6" t="s">
        <v>12639</v>
      </c>
      <c r="J2154" s="6" t="s">
        <v>3937</v>
      </c>
      <c r="K2154" s="6" t="s">
        <v>3937</v>
      </c>
      <c r="L2154" s="5">
        <v>6202411753</v>
      </c>
      <c r="M2154" s="5">
        <v>6202411753</v>
      </c>
      <c r="N2154" s="6" t="s">
        <v>8972</v>
      </c>
      <c r="O2154" s="6" t="s">
        <v>11017</v>
      </c>
      <c r="P2154" s="6" t="s">
        <v>8975</v>
      </c>
      <c r="Q2154" s="5"/>
      <c r="R2154" s="6" t="s">
        <v>12640</v>
      </c>
      <c r="S2154" s="6">
        <f t="shared" si="134"/>
        <v>0</v>
      </c>
      <c r="T2154" s="6">
        <v>0</v>
      </c>
      <c r="U2154" s="6">
        <f t="shared" si="135"/>
        <v>1</v>
      </c>
      <c r="V2154" s="6" t="b">
        <f t="shared" si="132"/>
        <v>0</v>
      </c>
      <c r="W2154" s="6" t="str">
        <f t="shared" si="133"/>
        <v>lost SR</v>
      </c>
    </row>
    <row r="2155" spans="1:23" x14ac:dyDescent="0.2">
      <c r="A2155" s="5">
        <v>3377</v>
      </c>
      <c r="B2155" s="5">
        <v>2449</v>
      </c>
      <c r="C2155" s="6" t="s">
        <v>12641</v>
      </c>
      <c r="D2155" s="6" t="s">
        <v>12641</v>
      </c>
      <c r="E2155" s="6" t="s">
        <v>12642</v>
      </c>
      <c r="F2155" s="6" t="s">
        <v>12642</v>
      </c>
      <c r="G2155" s="6" t="s">
        <v>12642</v>
      </c>
      <c r="H2155" s="6" t="s">
        <v>12643</v>
      </c>
      <c r="I2155" s="6" t="s">
        <v>12643</v>
      </c>
      <c r="J2155" s="6" t="s">
        <v>3937</v>
      </c>
      <c r="K2155" s="6" t="s">
        <v>3937</v>
      </c>
      <c r="L2155" s="5">
        <v>6208738745</v>
      </c>
      <c r="M2155" s="5">
        <v>6208738745</v>
      </c>
      <c r="N2155" s="6" t="s">
        <v>11017</v>
      </c>
      <c r="O2155" s="6" t="s">
        <v>11017</v>
      </c>
      <c r="P2155" s="6" t="s">
        <v>8975</v>
      </c>
      <c r="Q2155" s="5"/>
      <c r="R2155" s="6" t="s">
        <v>8833</v>
      </c>
      <c r="S2155" s="6">
        <f t="shared" si="134"/>
        <v>0</v>
      </c>
      <c r="T2155" s="6">
        <v>0</v>
      </c>
      <c r="U2155" s="6">
        <f t="shared" si="135"/>
        <v>0</v>
      </c>
      <c r="V2155" s="6" t="b">
        <f t="shared" si="132"/>
        <v>0</v>
      </c>
      <c r="W2155" s="6" t="b">
        <f t="shared" si="133"/>
        <v>0</v>
      </c>
    </row>
    <row r="2156" spans="1:23" x14ac:dyDescent="0.2">
      <c r="A2156" s="5">
        <v>3378</v>
      </c>
      <c r="B2156" s="5">
        <v>2450</v>
      </c>
      <c r="C2156" s="6" t="s">
        <v>3942</v>
      </c>
      <c r="D2156" s="6" t="s">
        <v>3942</v>
      </c>
      <c r="E2156" s="6" t="s">
        <v>3943</v>
      </c>
      <c r="F2156" s="6" t="s">
        <v>3943</v>
      </c>
      <c r="G2156" s="6" t="s">
        <v>3943</v>
      </c>
      <c r="H2156" s="6" t="s">
        <v>3944</v>
      </c>
      <c r="I2156" s="6" t="s">
        <v>3944</v>
      </c>
      <c r="J2156" s="6" t="s">
        <v>3937</v>
      </c>
      <c r="K2156" s="6" t="s">
        <v>3937</v>
      </c>
      <c r="L2156" s="5">
        <v>6208552424</v>
      </c>
      <c r="M2156" s="5">
        <v>6208552424</v>
      </c>
      <c r="N2156" s="6" t="s">
        <v>8972</v>
      </c>
      <c r="O2156" s="6" t="s">
        <v>8972</v>
      </c>
      <c r="P2156" s="6" t="s">
        <v>8975</v>
      </c>
      <c r="Q2156" s="5"/>
      <c r="R2156" s="6" t="s">
        <v>8833</v>
      </c>
      <c r="S2156" s="6">
        <f t="shared" si="134"/>
        <v>0</v>
      </c>
      <c r="T2156" s="6">
        <v>0</v>
      </c>
      <c r="U2156" s="6">
        <f t="shared" si="135"/>
        <v>0</v>
      </c>
      <c r="V2156" s="6" t="b">
        <f t="shared" si="132"/>
        <v>0</v>
      </c>
      <c r="W2156" s="6" t="b">
        <f t="shared" si="133"/>
        <v>0</v>
      </c>
    </row>
    <row r="2157" spans="1:23" x14ac:dyDescent="0.2">
      <c r="A2157" s="5">
        <v>3379</v>
      </c>
      <c r="B2157" s="5">
        <v>2451</v>
      </c>
      <c r="C2157" s="6" t="s">
        <v>12644</v>
      </c>
      <c r="D2157" s="6" t="s">
        <v>12644</v>
      </c>
      <c r="E2157" s="6" t="s">
        <v>12645</v>
      </c>
      <c r="F2157" s="6" t="s">
        <v>12645</v>
      </c>
      <c r="G2157" s="6" t="s">
        <v>12646</v>
      </c>
      <c r="H2157" s="6" t="s">
        <v>12647</v>
      </c>
      <c r="I2157" s="6" t="s">
        <v>12647</v>
      </c>
      <c r="J2157" s="6" t="s">
        <v>3937</v>
      </c>
      <c r="K2157" s="6" t="s">
        <v>3937</v>
      </c>
      <c r="L2157" s="5">
        <v>7857385175</v>
      </c>
      <c r="M2157" s="5">
        <v>7857385175</v>
      </c>
      <c r="N2157" s="6" t="s">
        <v>11017</v>
      </c>
      <c r="O2157" s="6" t="s">
        <v>11017</v>
      </c>
      <c r="P2157" s="6" t="s">
        <v>8975</v>
      </c>
      <c r="Q2157" s="5"/>
      <c r="R2157" s="6" t="s">
        <v>12648</v>
      </c>
      <c r="S2157" s="6">
        <f t="shared" si="134"/>
        <v>0</v>
      </c>
      <c r="T2157" s="6">
        <v>0</v>
      </c>
      <c r="U2157" s="6">
        <f t="shared" si="135"/>
        <v>0</v>
      </c>
      <c r="V2157" s="6" t="b">
        <f t="shared" si="132"/>
        <v>0</v>
      </c>
      <c r="W2157" s="6" t="b">
        <f t="shared" si="133"/>
        <v>0</v>
      </c>
    </row>
    <row r="2158" spans="1:23" x14ac:dyDescent="0.2">
      <c r="A2158" s="5">
        <v>3380</v>
      </c>
      <c r="B2158" s="5">
        <v>2451</v>
      </c>
      <c r="C2158" s="6" t="s">
        <v>12644</v>
      </c>
      <c r="D2158" s="6" t="s">
        <v>12644</v>
      </c>
      <c r="E2158" s="6" t="s">
        <v>13361</v>
      </c>
      <c r="F2158" s="6" t="s">
        <v>12645</v>
      </c>
      <c r="G2158" s="6" t="s">
        <v>13361</v>
      </c>
      <c r="H2158" s="6" t="s">
        <v>12647</v>
      </c>
      <c r="I2158" s="6" t="s">
        <v>12647</v>
      </c>
      <c r="J2158" s="6" t="s">
        <v>3937</v>
      </c>
      <c r="K2158" s="6" t="s">
        <v>3937</v>
      </c>
      <c r="L2158" s="5">
        <v>7857385175</v>
      </c>
      <c r="M2158" s="5">
        <v>7857385175</v>
      </c>
      <c r="N2158" s="6" t="s">
        <v>8972</v>
      </c>
      <c r="O2158" s="6" t="s">
        <v>11017</v>
      </c>
      <c r="P2158" s="6" t="s">
        <v>8975</v>
      </c>
      <c r="Q2158" s="5"/>
      <c r="R2158" s="6" t="s">
        <v>12648</v>
      </c>
      <c r="S2158" s="6">
        <f t="shared" si="134"/>
        <v>0</v>
      </c>
      <c r="T2158" s="6">
        <v>0</v>
      </c>
      <c r="U2158" s="6">
        <f t="shared" si="135"/>
        <v>1</v>
      </c>
      <c r="V2158" s="6" t="b">
        <f t="shared" si="132"/>
        <v>0</v>
      </c>
      <c r="W2158" s="6" t="str">
        <f t="shared" si="133"/>
        <v>lost SR</v>
      </c>
    </row>
    <row r="2159" spans="1:23" x14ac:dyDescent="0.2">
      <c r="A2159" s="5">
        <v>3381</v>
      </c>
      <c r="B2159" s="5">
        <v>2452</v>
      </c>
      <c r="C2159" s="6" t="s">
        <v>12649</v>
      </c>
      <c r="D2159" s="6" t="s">
        <v>12649</v>
      </c>
      <c r="E2159" s="6" t="s">
        <v>12650</v>
      </c>
      <c r="F2159" s="6" t="s">
        <v>12650</v>
      </c>
      <c r="G2159" s="6" t="s">
        <v>12650</v>
      </c>
      <c r="H2159" s="6" t="s">
        <v>12651</v>
      </c>
      <c r="I2159" s="6" t="s">
        <v>12651</v>
      </c>
      <c r="J2159" s="6" t="s">
        <v>3937</v>
      </c>
      <c r="K2159" s="6" t="s">
        <v>3937</v>
      </c>
      <c r="L2159" s="5">
        <v>6207675175</v>
      </c>
      <c r="M2159" s="5">
        <v>6207675175</v>
      </c>
      <c r="N2159" s="6" t="s">
        <v>11017</v>
      </c>
      <c r="O2159" s="6" t="s">
        <v>11017</v>
      </c>
      <c r="P2159" s="6" t="s">
        <v>8975</v>
      </c>
      <c r="Q2159" s="5"/>
      <c r="R2159" s="6" t="s">
        <v>12652</v>
      </c>
      <c r="S2159" s="6">
        <f t="shared" si="134"/>
        <v>0</v>
      </c>
      <c r="T2159" s="6">
        <v>0</v>
      </c>
      <c r="U2159" s="6">
        <f t="shared" si="135"/>
        <v>0</v>
      </c>
      <c r="V2159" s="6" t="b">
        <f t="shared" si="132"/>
        <v>0</v>
      </c>
      <c r="W2159" s="6" t="b">
        <f t="shared" si="133"/>
        <v>0</v>
      </c>
    </row>
    <row r="2160" spans="1:23" x14ac:dyDescent="0.2">
      <c r="A2160" s="5">
        <v>3382</v>
      </c>
      <c r="B2160" s="5">
        <v>2452</v>
      </c>
      <c r="C2160" s="6" t="s">
        <v>12649</v>
      </c>
      <c r="D2160" s="6" t="s">
        <v>12649</v>
      </c>
      <c r="E2160" s="6" t="s">
        <v>12650</v>
      </c>
      <c r="F2160" s="6" t="s">
        <v>12650</v>
      </c>
      <c r="G2160" s="6" t="s">
        <v>12650</v>
      </c>
      <c r="H2160" s="6" t="s">
        <v>12651</v>
      </c>
      <c r="I2160" s="6" t="s">
        <v>12651</v>
      </c>
      <c r="J2160" s="6" t="s">
        <v>3937</v>
      </c>
      <c r="K2160" s="6" t="s">
        <v>3937</v>
      </c>
      <c r="L2160" s="5">
        <v>6207675175</v>
      </c>
      <c r="M2160" s="5">
        <v>6207675175</v>
      </c>
      <c r="N2160" s="6" t="s">
        <v>8972</v>
      </c>
      <c r="O2160" s="6" t="s">
        <v>11017</v>
      </c>
      <c r="P2160" s="6" t="s">
        <v>8975</v>
      </c>
      <c r="Q2160" s="5"/>
      <c r="R2160" s="6" t="s">
        <v>12652</v>
      </c>
      <c r="S2160" s="6">
        <f t="shared" si="134"/>
        <v>0</v>
      </c>
      <c r="T2160" s="6">
        <v>0</v>
      </c>
      <c r="U2160" s="6">
        <f t="shared" si="135"/>
        <v>1</v>
      </c>
      <c r="V2160" s="6" t="b">
        <f t="shared" si="132"/>
        <v>0</v>
      </c>
      <c r="W2160" s="6" t="str">
        <f t="shared" si="133"/>
        <v>lost SR</v>
      </c>
    </row>
    <row r="2161" spans="1:23" x14ac:dyDescent="0.2">
      <c r="A2161" s="5">
        <v>3383</v>
      </c>
      <c r="B2161" s="5">
        <v>2453</v>
      </c>
      <c r="C2161" s="6" t="s">
        <v>12653</v>
      </c>
      <c r="D2161" s="6" t="s">
        <v>12653</v>
      </c>
      <c r="E2161" s="6" t="s">
        <v>12654</v>
      </c>
      <c r="F2161" s="6" t="s">
        <v>12654</v>
      </c>
      <c r="G2161" s="6" t="s">
        <v>12654</v>
      </c>
      <c r="H2161" s="6" t="s">
        <v>12655</v>
      </c>
      <c r="I2161" s="6" t="s">
        <v>12655</v>
      </c>
      <c r="J2161" s="6" t="s">
        <v>3937</v>
      </c>
      <c r="K2161" s="6" t="s">
        <v>3937</v>
      </c>
      <c r="L2161" s="5">
        <v>6206972612</v>
      </c>
      <c r="M2161" s="5">
        <v>6206972612</v>
      </c>
      <c r="N2161" s="6" t="s">
        <v>11017</v>
      </c>
      <c r="O2161" s="6" t="s">
        <v>11017</v>
      </c>
      <c r="P2161" s="6" t="s">
        <v>8975</v>
      </c>
      <c r="Q2161" s="5"/>
      <c r="R2161" s="6" t="s">
        <v>12656</v>
      </c>
      <c r="S2161" s="6">
        <f t="shared" si="134"/>
        <v>0</v>
      </c>
      <c r="T2161" s="6">
        <v>0</v>
      </c>
      <c r="U2161" s="6">
        <f t="shared" si="135"/>
        <v>0</v>
      </c>
      <c r="V2161" s="6" t="b">
        <f t="shared" si="132"/>
        <v>0</v>
      </c>
      <c r="W2161" s="6" t="b">
        <f t="shared" si="133"/>
        <v>0</v>
      </c>
    </row>
    <row r="2162" spans="1:23" x14ac:dyDescent="0.2">
      <c r="A2162" s="5">
        <v>3384</v>
      </c>
      <c r="B2162" s="5">
        <v>2453</v>
      </c>
      <c r="C2162" s="6" t="s">
        <v>12653</v>
      </c>
      <c r="D2162" s="6" t="s">
        <v>12653</v>
      </c>
      <c r="E2162" s="6" t="s">
        <v>12654</v>
      </c>
      <c r="F2162" s="6" t="s">
        <v>12654</v>
      </c>
      <c r="G2162" s="6" t="s">
        <v>12654</v>
      </c>
      <c r="H2162" s="6" t="s">
        <v>12655</v>
      </c>
      <c r="I2162" s="6" t="s">
        <v>12655</v>
      </c>
      <c r="J2162" s="6" t="s">
        <v>3937</v>
      </c>
      <c r="K2162" s="6" t="s">
        <v>3937</v>
      </c>
      <c r="L2162" s="5">
        <v>6206972612</v>
      </c>
      <c r="M2162" s="5">
        <v>6206972612</v>
      </c>
      <c r="N2162" s="6" t="s">
        <v>8972</v>
      </c>
      <c r="O2162" s="6" t="s">
        <v>11017</v>
      </c>
      <c r="P2162" s="6" t="s">
        <v>8975</v>
      </c>
      <c r="Q2162" s="5"/>
      <c r="R2162" s="6" t="s">
        <v>12656</v>
      </c>
      <c r="S2162" s="6">
        <f t="shared" si="134"/>
        <v>0</v>
      </c>
      <c r="T2162" s="6">
        <v>0</v>
      </c>
      <c r="U2162" s="6">
        <f t="shared" si="135"/>
        <v>1</v>
      </c>
      <c r="V2162" s="6" t="b">
        <f t="shared" si="132"/>
        <v>0</v>
      </c>
      <c r="W2162" s="6" t="str">
        <f t="shared" si="133"/>
        <v>lost SR</v>
      </c>
    </row>
    <row r="2163" spans="1:23" x14ac:dyDescent="0.2">
      <c r="A2163" s="5">
        <v>3385</v>
      </c>
      <c r="B2163" s="5">
        <v>2454</v>
      </c>
      <c r="C2163" s="6" t="s">
        <v>3945</v>
      </c>
      <c r="D2163" s="6" t="s">
        <v>3945</v>
      </c>
      <c r="E2163" s="6" t="s">
        <v>12657</v>
      </c>
      <c r="F2163" s="6" t="s">
        <v>12657</v>
      </c>
      <c r="G2163" s="6" t="s">
        <v>12657</v>
      </c>
      <c r="H2163" s="6" t="s">
        <v>12658</v>
      </c>
      <c r="I2163" s="6" t="s">
        <v>12658</v>
      </c>
      <c r="J2163" s="6" t="s">
        <v>3937</v>
      </c>
      <c r="K2163" s="6" t="s">
        <v>3937</v>
      </c>
      <c r="L2163" s="5">
        <v>6204315770</v>
      </c>
      <c r="M2163" s="5">
        <v>6204315770</v>
      </c>
      <c r="N2163" s="6" t="s">
        <v>11017</v>
      </c>
      <c r="O2163" s="6" t="s">
        <v>11017</v>
      </c>
      <c r="P2163" s="6" t="s">
        <v>8975</v>
      </c>
      <c r="Q2163" s="5"/>
      <c r="R2163" s="6" t="s">
        <v>8834</v>
      </c>
      <c r="S2163" s="6">
        <f t="shared" si="134"/>
        <v>0</v>
      </c>
      <c r="T2163" s="6">
        <v>0</v>
      </c>
      <c r="U2163" s="6">
        <f t="shared" si="135"/>
        <v>0</v>
      </c>
      <c r="V2163" s="6" t="b">
        <f t="shared" si="132"/>
        <v>0</v>
      </c>
      <c r="W2163" s="6" t="b">
        <f t="shared" si="133"/>
        <v>0</v>
      </c>
    </row>
    <row r="2164" spans="1:23" x14ac:dyDescent="0.2">
      <c r="A2164" s="5">
        <v>3386</v>
      </c>
      <c r="B2164" s="5">
        <v>2455</v>
      </c>
      <c r="C2164" s="6" t="s">
        <v>3945</v>
      </c>
      <c r="D2164" s="6" t="s">
        <v>3945</v>
      </c>
      <c r="E2164" s="6" t="s">
        <v>3946</v>
      </c>
      <c r="F2164" s="6" t="s">
        <v>3946</v>
      </c>
      <c r="G2164" s="6" t="s">
        <v>3946</v>
      </c>
      <c r="H2164" s="6" t="s">
        <v>331</v>
      </c>
      <c r="I2164" s="6" t="s">
        <v>331</v>
      </c>
      <c r="J2164" s="6" t="s">
        <v>3937</v>
      </c>
      <c r="K2164" s="6" t="s">
        <v>3937</v>
      </c>
      <c r="L2164" s="5">
        <v>6202443840</v>
      </c>
      <c r="M2164" s="5">
        <v>6202443840</v>
      </c>
      <c r="N2164" s="6" t="s">
        <v>8972</v>
      </c>
      <c r="O2164" s="6" t="s">
        <v>8972</v>
      </c>
      <c r="P2164" s="6" t="s">
        <v>8975</v>
      </c>
      <c r="Q2164" s="5"/>
      <c r="R2164" s="6" t="s">
        <v>8834</v>
      </c>
      <c r="S2164" s="6">
        <f t="shared" si="134"/>
        <v>0</v>
      </c>
      <c r="T2164" s="6">
        <v>0</v>
      </c>
      <c r="U2164" s="6">
        <f t="shared" si="135"/>
        <v>0</v>
      </c>
      <c r="V2164" s="6" t="b">
        <f t="shared" si="132"/>
        <v>0</v>
      </c>
      <c r="W2164" s="6" t="b">
        <f t="shared" si="133"/>
        <v>0</v>
      </c>
    </row>
    <row r="2165" spans="1:23" x14ac:dyDescent="0.2">
      <c r="A2165" s="5">
        <v>3430</v>
      </c>
      <c r="B2165" s="5">
        <v>2456</v>
      </c>
      <c r="C2165" s="6" t="s">
        <v>12781</v>
      </c>
      <c r="D2165" s="6" t="s">
        <v>12781</v>
      </c>
      <c r="E2165" s="6" t="s">
        <v>12782</v>
      </c>
      <c r="F2165" s="6" t="s">
        <v>12782</v>
      </c>
      <c r="G2165" s="6" t="s">
        <v>12782</v>
      </c>
      <c r="H2165" s="6" t="s">
        <v>12783</v>
      </c>
      <c r="I2165" s="6" t="s">
        <v>12783</v>
      </c>
      <c r="J2165" s="6" t="s">
        <v>3937</v>
      </c>
      <c r="K2165" s="6" t="s">
        <v>3937</v>
      </c>
      <c r="L2165" s="5">
        <v>7857983388</v>
      </c>
      <c r="M2165" s="5">
        <v>7857983388</v>
      </c>
      <c r="N2165" s="6" t="s">
        <v>11017</v>
      </c>
      <c r="O2165" s="6" t="s">
        <v>11017</v>
      </c>
      <c r="P2165" s="6" t="s">
        <v>8975</v>
      </c>
      <c r="Q2165" s="5"/>
      <c r="R2165" s="6" t="s">
        <v>12784</v>
      </c>
      <c r="S2165" s="6">
        <f t="shared" si="134"/>
        <v>0</v>
      </c>
      <c r="T2165" s="6">
        <v>0</v>
      </c>
      <c r="U2165" s="6">
        <f t="shared" si="135"/>
        <v>0</v>
      </c>
      <c r="V2165" s="6" t="b">
        <f t="shared" si="132"/>
        <v>0</v>
      </c>
      <c r="W2165" s="6" t="b">
        <f t="shared" si="133"/>
        <v>0</v>
      </c>
    </row>
    <row r="2166" spans="1:23" x14ac:dyDescent="0.2">
      <c r="A2166" s="5">
        <v>3387</v>
      </c>
      <c r="B2166" s="5">
        <v>2457</v>
      </c>
      <c r="C2166" s="6" t="s">
        <v>3673</v>
      </c>
      <c r="D2166" s="6" t="s">
        <v>3673</v>
      </c>
      <c r="E2166" s="6" t="s">
        <v>12659</v>
      </c>
      <c r="F2166" s="6" t="s">
        <v>12659</v>
      </c>
      <c r="G2166" s="6" t="s">
        <v>12660</v>
      </c>
      <c r="H2166" s="6" t="s">
        <v>12661</v>
      </c>
      <c r="I2166" s="6" t="s">
        <v>12661</v>
      </c>
      <c r="J2166" s="6" t="s">
        <v>3937</v>
      </c>
      <c r="K2166" s="6" t="s">
        <v>3937</v>
      </c>
      <c r="L2166" s="5">
        <v>6202856963</v>
      </c>
      <c r="M2166" s="5">
        <v>6202856963</v>
      </c>
      <c r="N2166" s="6" t="s">
        <v>11017</v>
      </c>
      <c r="O2166" s="6" t="s">
        <v>11017</v>
      </c>
      <c r="P2166" s="6" t="s">
        <v>8975</v>
      </c>
      <c r="Q2166" s="5"/>
      <c r="R2166" s="6" t="s">
        <v>12662</v>
      </c>
      <c r="S2166" s="6">
        <f t="shared" si="134"/>
        <v>0</v>
      </c>
      <c r="T2166" s="6">
        <v>0</v>
      </c>
      <c r="U2166" s="6">
        <f t="shared" si="135"/>
        <v>0</v>
      </c>
      <c r="V2166" s="6" t="b">
        <f t="shared" si="132"/>
        <v>0</v>
      </c>
      <c r="W2166" s="6" t="b">
        <f t="shared" si="133"/>
        <v>0</v>
      </c>
    </row>
    <row r="2167" spans="1:23" x14ac:dyDescent="0.2">
      <c r="A2167" s="5">
        <v>3388</v>
      </c>
      <c r="B2167" s="5">
        <v>2458</v>
      </c>
      <c r="C2167" s="6" t="s">
        <v>12663</v>
      </c>
      <c r="D2167" s="6" t="s">
        <v>12663</v>
      </c>
      <c r="E2167" s="6" t="s">
        <v>12664</v>
      </c>
      <c r="F2167" s="6" t="s">
        <v>12664</v>
      </c>
      <c r="G2167" s="6" t="s">
        <v>12664</v>
      </c>
      <c r="H2167" s="6" t="s">
        <v>12665</v>
      </c>
      <c r="I2167" s="6" t="s">
        <v>12665</v>
      </c>
      <c r="J2167" s="6" t="s">
        <v>3937</v>
      </c>
      <c r="K2167" s="6" t="s">
        <v>3937</v>
      </c>
      <c r="L2167" s="5">
        <v>7855436850</v>
      </c>
      <c r="M2167" s="5">
        <v>7855436850</v>
      </c>
      <c r="N2167" s="6" t="s">
        <v>11017</v>
      </c>
      <c r="O2167" s="6" t="s">
        <v>11017</v>
      </c>
      <c r="P2167" s="6" t="s">
        <v>8975</v>
      </c>
      <c r="Q2167" s="5"/>
      <c r="R2167" s="6" t="s">
        <v>12666</v>
      </c>
      <c r="S2167" s="6">
        <f t="shared" si="134"/>
        <v>0</v>
      </c>
      <c r="T2167" s="6">
        <v>0</v>
      </c>
      <c r="U2167" s="6">
        <f t="shared" si="135"/>
        <v>0</v>
      </c>
      <c r="V2167" s="6" t="b">
        <f t="shared" si="132"/>
        <v>0</v>
      </c>
      <c r="W2167" s="6" t="b">
        <f t="shared" si="133"/>
        <v>0</v>
      </c>
    </row>
    <row r="2168" spans="1:23" x14ac:dyDescent="0.2">
      <c r="A2168" s="5">
        <v>3389</v>
      </c>
      <c r="B2168" s="5">
        <v>2459</v>
      </c>
      <c r="C2168" s="6" t="s">
        <v>13261</v>
      </c>
      <c r="D2168" s="6" t="s">
        <v>13261</v>
      </c>
      <c r="E2168" s="6" t="s">
        <v>60</v>
      </c>
      <c r="F2168" s="6" t="s">
        <v>60</v>
      </c>
      <c r="G2168" s="6" t="s">
        <v>60</v>
      </c>
      <c r="H2168" s="6" t="s">
        <v>13262</v>
      </c>
      <c r="I2168" s="6" t="s">
        <v>13262</v>
      </c>
      <c r="J2168" s="6" t="s">
        <v>3937</v>
      </c>
      <c r="K2168" s="6" t="s">
        <v>3937</v>
      </c>
      <c r="L2168" s="5">
        <v>7854573719</v>
      </c>
      <c r="M2168" s="5">
        <v>7854573719</v>
      </c>
      <c r="N2168" s="6" t="s">
        <v>11017</v>
      </c>
      <c r="O2168" s="6" t="s">
        <v>11017</v>
      </c>
      <c r="P2168" s="6" t="s">
        <v>8975</v>
      </c>
      <c r="Q2168" s="5"/>
      <c r="R2168" s="6" t="s">
        <v>13263</v>
      </c>
      <c r="S2168" s="6">
        <f t="shared" si="134"/>
        <v>0</v>
      </c>
      <c r="T2168" s="6">
        <v>0</v>
      </c>
      <c r="U2168" s="6">
        <f t="shared" si="135"/>
        <v>0</v>
      </c>
      <c r="V2168" s="6" t="b">
        <f t="shared" si="132"/>
        <v>0</v>
      </c>
      <c r="W2168" s="6" t="b">
        <f t="shared" si="133"/>
        <v>0</v>
      </c>
    </row>
    <row r="2169" spans="1:23" x14ac:dyDescent="0.2">
      <c r="A2169" s="5">
        <v>3390</v>
      </c>
      <c r="B2169" s="5">
        <v>2460</v>
      </c>
      <c r="C2169" s="6" t="s">
        <v>12667</v>
      </c>
      <c r="D2169" s="6" t="s">
        <v>12667</v>
      </c>
      <c r="E2169" s="6" t="s">
        <v>12668</v>
      </c>
      <c r="F2169" s="6" t="s">
        <v>12669</v>
      </c>
      <c r="G2169" s="6" t="s">
        <v>12670</v>
      </c>
      <c r="H2169" s="6" t="s">
        <v>12671</v>
      </c>
      <c r="I2169" s="6" t="s">
        <v>12671</v>
      </c>
      <c r="J2169" s="6" t="s">
        <v>3937</v>
      </c>
      <c r="K2169" s="6" t="s">
        <v>3937</v>
      </c>
      <c r="L2169" s="5">
        <v>6206942900</v>
      </c>
      <c r="M2169" s="5">
        <v>6206942900</v>
      </c>
      <c r="N2169" s="6" t="s">
        <v>11017</v>
      </c>
      <c r="O2169" s="6" t="s">
        <v>11017</v>
      </c>
      <c r="P2169" s="6" t="s">
        <v>8975</v>
      </c>
      <c r="Q2169" s="5"/>
      <c r="R2169" s="6" t="s">
        <v>12672</v>
      </c>
      <c r="S2169" s="6">
        <f t="shared" si="134"/>
        <v>0</v>
      </c>
      <c r="T2169" s="6">
        <v>0</v>
      </c>
      <c r="U2169" s="6">
        <f t="shared" si="135"/>
        <v>0</v>
      </c>
      <c r="V2169" s="6" t="b">
        <f t="shared" si="132"/>
        <v>0</v>
      </c>
      <c r="W2169" s="6" t="b">
        <f t="shared" si="133"/>
        <v>0</v>
      </c>
    </row>
    <row r="2170" spans="1:23" x14ac:dyDescent="0.2">
      <c r="A2170" s="5">
        <v>3427</v>
      </c>
      <c r="B2170" s="5">
        <v>2461</v>
      </c>
      <c r="C2170" s="6" t="s">
        <v>12769</v>
      </c>
      <c r="D2170" s="6" t="s">
        <v>12769</v>
      </c>
      <c r="E2170" s="6" t="s">
        <v>12770</v>
      </c>
      <c r="F2170" s="6" t="s">
        <v>12771</v>
      </c>
      <c r="G2170" s="6" t="s">
        <v>12772</v>
      </c>
      <c r="H2170" s="6" t="s">
        <v>12773</v>
      </c>
      <c r="I2170" s="6" t="s">
        <v>12773</v>
      </c>
      <c r="J2170" s="6" t="s">
        <v>3937</v>
      </c>
      <c r="K2170" s="6" t="s">
        <v>3937</v>
      </c>
      <c r="L2170" s="5">
        <v>6202572171</v>
      </c>
      <c r="M2170" s="5">
        <v>6202572171</v>
      </c>
      <c r="N2170" s="6" t="s">
        <v>11017</v>
      </c>
      <c r="O2170" s="6" t="s">
        <v>11017</v>
      </c>
      <c r="P2170" s="6" t="s">
        <v>8975</v>
      </c>
      <c r="Q2170" s="5"/>
      <c r="R2170" s="6" t="s">
        <v>12774</v>
      </c>
      <c r="S2170" s="6">
        <f t="shared" si="134"/>
        <v>0</v>
      </c>
      <c r="T2170" s="6">
        <v>0</v>
      </c>
      <c r="U2170" s="6">
        <f t="shared" si="135"/>
        <v>0</v>
      </c>
      <c r="V2170" s="6" t="b">
        <f t="shared" si="132"/>
        <v>0</v>
      </c>
      <c r="W2170" s="6" t="b">
        <f t="shared" si="133"/>
        <v>0</v>
      </c>
    </row>
    <row r="2171" spans="1:23" x14ac:dyDescent="0.2">
      <c r="A2171" s="5">
        <v>3391</v>
      </c>
      <c r="B2171" s="5">
        <v>2462</v>
      </c>
      <c r="C2171" s="6" t="s">
        <v>12673</v>
      </c>
      <c r="D2171" s="6" t="s">
        <v>12673</v>
      </c>
      <c r="E2171" s="6" t="s">
        <v>12674</v>
      </c>
      <c r="F2171" s="6" t="s">
        <v>12674</v>
      </c>
      <c r="G2171" s="6" t="s">
        <v>12675</v>
      </c>
      <c r="H2171" s="6" t="s">
        <v>12676</v>
      </c>
      <c r="I2171" s="6" t="s">
        <v>12676</v>
      </c>
      <c r="J2171" s="6" t="s">
        <v>3937</v>
      </c>
      <c r="K2171" s="6" t="s">
        <v>3937</v>
      </c>
      <c r="L2171" s="5">
        <v>7857764779</v>
      </c>
      <c r="M2171" s="5">
        <v>7857764779</v>
      </c>
      <c r="N2171" s="6" t="s">
        <v>11017</v>
      </c>
      <c r="O2171" s="6" t="s">
        <v>11017</v>
      </c>
      <c r="P2171" s="6" t="s">
        <v>8975</v>
      </c>
      <c r="Q2171" s="5"/>
      <c r="R2171" s="6" t="s">
        <v>12677</v>
      </c>
      <c r="S2171" s="6">
        <f t="shared" si="134"/>
        <v>0</v>
      </c>
      <c r="T2171" s="6">
        <v>0</v>
      </c>
      <c r="U2171" s="6">
        <f t="shared" si="135"/>
        <v>0</v>
      </c>
      <c r="V2171" s="6" t="b">
        <f t="shared" si="132"/>
        <v>0</v>
      </c>
      <c r="W2171" s="6" t="b">
        <f t="shared" si="133"/>
        <v>0</v>
      </c>
    </row>
    <row r="2172" spans="1:23" x14ac:dyDescent="0.2">
      <c r="A2172" s="5">
        <v>3392</v>
      </c>
      <c r="B2172" s="5">
        <v>2463</v>
      </c>
      <c r="C2172" s="6" t="s">
        <v>12678</v>
      </c>
      <c r="D2172" s="6" t="s">
        <v>12678</v>
      </c>
      <c r="E2172" s="6" t="s">
        <v>12679</v>
      </c>
      <c r="F2172" s="6" t="s">
        <v>12680</v>
      </c>
      <c r="G2172" s="6" t="s">
        <v>12679</v>
      </c>
      <c r="H2172" s="6" t="s">
        <v>4578</v>
      </c>
      <c r="I2172" s="6" t="s">
        <v>4578</v>
      </c>
      <c r="J2172" s="6" t="s">
        <v>3937</v>
      </c>
      <c r="K2172" s="6" t="s">
        <v>3937</v>
      </c>
      <c r="L2172" s="5">
        <v>7854257352</v>
      </c>
      <c r="M2172" s="5">
        <v>7854257352</v>
      </c>
      <c r="N2172" s="6" t="s">
        <v>11017</v>
      </c>
      <c r="O2172" s="6" t="s">
        <v>11017</v>
      </c>
      <c r="P2172" s="6" t="s">
        <v>8975</v>
      </c>
      <c r="Q2172" s="5"/>
      <c r="R2172" s="6" t="s">
        <v>12681</v>
      </c>
      <c r="S2172" s="6">
        <f t="shared" si="134"/>
        <v>0</v>
      </c>
      <c r="T2172" s="6">
        <v>0</v>
      </c>
      <c r="U2172" s="6">
        <f t="shared" si="135"/>
        <v>0</v>
      </c>
      <c r="V2172" s="6" t="b">
        <f t="shared" si="132"/>
        <v>0</v>
      </c>
      <c r="W2172" s="6" t="b">
        <f t="shared" si="133"/>
        <v>0</v>
      </c>
    </row>
    <row r="2173" spans="1:23" x14ac:dyDescent="0.2">
      <c r="A2173" s="5">
        <v>3393</v>
      </c>
      <c r="B2173" s="5">
        <v>2464</v>
      </c>
      <c r="C2173" s="6" t="s">
        <v>1523</v>
      </c>
      <c r="D2173" s="6" t="s">
        <v>1523</v>
      </c>
      <c r="E2173" s="6" t="s">
        <v>12682</v>
      </c>
      <c r="F2173" s="6" t="s">
        <v>12682</v>
      </c>
      <c r="G2173" s="6" t="s">
        <v>12682</v>
      </c>
      <c r="H2173" s="6" t="s">
        <v>12683</v>
      </c>
      <c r="I2173" s="6" t="s">
        <v>12683</v>
      </c>
      <c r="J2173" s="6" t="s">
        <v>3937</v>
      </c>
      <c r="K2173" s="6" t="s">
        <v>3937</v>
      </c>
      <c r="L2173" s="5">
        <v>7854836433</v>
      </c>
      <c r="M2173" s="5">
        <v>7854836433</v>
      </c>
      <c r="N2173" s="6" t="s">
        <v>11017</v>
      </c>
      <c r="O2173" s="6" t="s">
        <v>11017</v>
      </c>
      <c r="P2173" s="6" t="s">
        <v>8975</v>
      </c>
      <c r="Q2173" s="5"/>
      <c r="R2173" s="6" t="s">
        <v>12684</v>
      </c>
      <c r="S2173" s="6">
        <f t="shared" si="134"/>
        <v>0</v>
      </c>
      <c r="T2173" s="6">
        <v>0</v>
      </c>
      <c r="U2173" s="6">
        <f t="shared" si="135"/>
        <v>0</v>
      </c>
      <c r="V2173" s="6" t="b">
        <f t="shared" si="132"/>
        <v>0</v>
      </c>
      <c r="W2173" s="6" t="b">
        <f t="shared" si="133"/>
        <v>0</v>
      </c>
    </row>
    <row r="2174" spans="1:23" x14ac:dyDescent="0.2">
      <c r="A2174" s="5">
        <v>3394</v>
      </c>
      <c r="B2174" s="5">
        <v>2465</v>
      </c>
      <c r="C2174" s="6" t="s">
        <v>12685</v>
      </c>
      <c r="D2174" s="6" t="s">
        <v>12685</v>
      </c>
      <c r="E2174" s="6" t="s">
        <v>12686</v>
      </c>
      <c r="F2174" s="6" t="s">
        <v>12686</v>
      </c>
      <c r="G2174" s="6" t="s">
        <v>12687</v>
      </c>
      <c r="H2174" s="6" t="s">
        <v>12688</v>
      </c>
      <c r="I2174" s="6" t="s">
        <v>12688</v>
      </c>
      <c r="J2174" s="6" t="s">
        <v>3937</v>
      </c>
      <c r="K2174" s="6" t="s">
        <v>3937</v>
      </c>
      <c r="L2174" s="5">
        <v>7858266600</v>
      </c>
      <c r="M2174" s="5">
        <v>7858266602</v>
      </c>
      <c r="N2174" s="6" t="s">
        <v>11017</v>
      </c>
      <c r="O2174" s="6" t="s">
        <v>11017</v>
      </c>
      <c r="P2174" s="6" t="s">
        <v>8975</v>
      </c>
      <c r="Q2174" s="5"/>
      <c r="R2174" s="6" t="s">
        <v>12689</v>
      </c>
      <c r="S2174" s="6">
        <f t="shared" si="134"/>
        <v>0</v>
      </c>
      <c r="T2174" s="6">
        <v>0</v>
      </c>
      <c r="U2174" s="6">
        <f t="shared" si="135"/>
        <v>0</v>
      </c>
      <c r="V2174" s="6" t="b">
        <f t="shared" si="132"/>
        <v>0</v>
      </c>
      <c r="W2174" s="6" t="b">
        <f t="shared" si="133"/>
        <v>0</v>
      </c>
    </row>
    <row r="2175" spans="1:23" x14ac:dyDescent="0.2">
      <c r="A2175" s="5">
        <v>3395</v>
      </c>
      <c r="B2175" s="5">
        <v>2466</v>
      </c>
      <c r="C2175" s="6" t="s">
        <v>12690</v>
      </c>
      <c r="D2175" s="6" t="s">
        <v>12690</v>
      </c>
      <c r="E2175" s="6" t="s">
        <v>12691</v>
      </c>
      <c r="F2175" s="6" t="s">
        <v>12692</v>
      </c>
      <c r="G2175" s="6" t="s">
        <v>12693</v>
      </c>
      <c r="H2175" s="6" t="s">
        <v>12694</v>
      </c>
      <c r="I2175" s="6" t="s">
        <v>12694</v>
      </c>
      <c r="J2175" s="6" t="s">
        <v>3937</v>
      </c>
      <c r="K2175" s="6" t="s">
        <v>3937</v>
      </c>
      <c r="L2175" s="5">
        <v>3166607155</v>
      </c>
      <c r="M2175" s="5">
        <v>3166607155</v>
      </c>
      <c r="N2175" s="6" t="s">
        <v>11017</v>
      </c>
      <c r="O2175" s="6" t="s">
        <v>11017</v>
      </c>
      <c r="P2175" s="6" t="s">
        <v>8975</v>
      </c>
      <c r="Q2175" s="5"/>
      <c r="R2175" s="6" t="s">
        <v>12695</v>
      </c>
      <c r="S2175" s="6">
        <f t="shared" si="134"/>
        <v>0</v>
      </c>
      <c r="T2175" s="6">
        <v>0</v>
      </c>
      <c r="U2175" s="6">
        <f t="shared" si="135"/>
        <v>0</v>
      </c>
      <c r="V2175" s="6" t="b">
        <f t="shared" si="132"/>
        <v>0</v>
      </c>
      <c r="W2175" s="6" t="b">
        <f t="shared" si="133"/>
        <v>0</v>
      </c>
    </row>
    <row r="2176" spans="1:23" x14ac:dyDescent="0.2">
      <c r="A2176" s="5">
        <v>3396</v>
      </c>
      <c r="B2176" s="5">
        <v>2467</v>
      </c>
      <c r="C2176" s="6" t="s">
        <v>12696</v>
      </c>
      <c r="D2176" s="6" t="s">
        <v>12696</v>
      </c>
      <c r="E2176" s="6" t="s">
        <v>12697</v>
      </c>
      <c r="F2176" s="6" t="s">
        <v>12697</v>
      </c>
      <c r="G2176" s="6" t="s">
        <v>12698</v>
      </c>
      <c r="H2176" s="6" t="s">
        <v>12699</v>
      </c>
      <c r="I2176" s="6" t="s">
        <v>12699</v>
      </c>
      <c r="J2176" s="6" t="s">
        <v>3937</v>
      </c>
      <c r="K2176" s="6" t="s">
        <v>3937</v>
      </c>
      <c r="L2176" s="5">
        <v>6206263369</v>
      </c>
      <c r="M2176" s="5">
        <v>6206263369</v>
      </c>
      <c r="N2176" s="6" t="s">
        <v>11017</v>
      </c>
      <c r="O2176" s="6" t="s">
        <v>11017</v>
      </c>
      <c r="P2176" s="6" t="s">
        <v>8975</v>
      </c>
      <c r="Q2176" s="5"/>
      <c r="R2176" s="6" t="s">
        <v>12700</v>
      </c>
      <c r="S2176" s="6">
        <f t="shared" si="134"/>
        <v>0</v>
      </c>
      <c r="T2176" s="6">
        <v>0</v>
      </c>
      <c r="U2176" s="6">
        <f t="shared" si="135"/>
        <v>0</v>
      </c>
      <c r="V2176" s="6" t="b">
        <f t="shared" si="132"/>
        <v>0</v>
      </c>
      <c r="W2176" s="6" t="b">
        <f t="shared" si="133"/>
        <v>0</v>
      </c>
    </row>
    <row r="2177" spans="1:23" x14ac:dyDescent="0.2">
      <c r="A2177" s="5">
        <v>3397</v>
      </c>
      <c r="B2177" s="5">
        <v>2468</v>
      </c>
      <c r="C2177" s="6" t="s">
        <v>12701</v>
      </c>
      <c r="D2177" s="6" t="s">
        <v>12701</v>
      </c>
      <c r="E2177" s="6" t="s">
        <v>12702</v>
      </c>
      <c r="F2177" s="6" t="s">
        <v>12702</v>
      </c>
      <c r="G2177" s="6" t="s">
        <v>12703</v>
      </c>
      <c r="H2177" s="6" t="s">
        <v>12704</v>
      </c>
      <c r="I2177" s="6" t="s">
        <v>12704</v>
      </c>
      <c r="J2177" s="6" t="s">
        <v>3937</v>
      </c>
      <c r="K2177" s="6" t="s">
        <v>3937</v>
      </c>
      <c r="L2177" s="5">
        <v>7858904888</v>
      </c>
      <c r="M2177" s="5">
        <v>7858904888</v>
      </c>
      <c r="N2177" s="6" t="s">
        <v>11017</v>
      </c>
      <c r="O2177" s="6" t="s">
        <v>11017</v>
      </c>
      <c r="P2177" s="6" t="s">
        <v>8975</v>
      </c>
      <c r="Q2177" s="5"/>
      <c r="R2177" s="6" t="s">
        <v>12705</v>
      </c>
      <c r="S2177" s="6">
        <f t="shared" si="134"/>
        <v>0</v>
      </c>
      <c r="T2177" s="6">
        <v>0</v>
      </c>
      <c r="U2177" s="6">
        <f t="shared" si="135"/>
        <v>0</v>
      </c>
      <c r="V2177" s="6" t="b">
        <f t="shared" si="132"/>
        <v>0</v>
      </c>
      <c r="W2177" s="6" t="b">
        <f t="shared" si="133"/>
        <v>0</v>
      </c>
    </row>
    <row r="2178" spans="1:23" x14ac:dyDescent="0.2">
      <c r="A2178" s="5">
        <v>3403</v>
      </c>
      <c r="B2178" s="5">
        <v>2469</v>
      </c>
      <c r="C2178" s="6" t="s">
        <v>3616</v>
      </c>
      <c r="D2178" s="6" t="s">
        <v>13264</v>
      </c>
      <c r="E2178" s="6" t="s">
        <v>13265</v>
      </c>
      <c r="F2178" s="6" t="s">
        <v>13265</v>
      </c>
      <c r="G2178" s="6" t="s">
        <v>13266</v>
      </c>
      <c r="H2178" s="6" t="s">
        <v>357</v>
      </c>
      <c r="I2178" s="6" t="s">
        <v>357</v>
      </c>
      <c r="J2178" s="6" t="s">
        <v>3937</v>
      </c>
      <c r="K2178" s="6" t="s">
        <v>3937</v>
      </c>
      <c r="L2178" s="5">
        <v>6207232136</v>
      </c>
      <c r="M2178" s="5">
        <v>6207232136</v>
      </c>
      <c r="N2178" s="6" t="s">
        <v>8972</v>
      </c>
      <c r="O2178" s="6" t="s">
        <v>11017</v>
      </c>
      <c r="P2178" s="6" t="s">
        <v>8975</v>
      </c>
      <c r="Q2178" s="5"/>
      <c r="R2178" s="6" t="s">
        <v>8835</v>
      </c>
      <c r="S2178" s="6">
        <f t="shared" si="134"/>
        <v>0</v>
      </c>
      <c r="T2178" s="6">
        <v>0</v>
      </c>
      <c r="U2178" s="6">
        <f t="shared" si="135"/>
        <v>0</v>
      </c>
      <c r="V2178" s="6" t="b">
        <f t="shared" ref="V2178:V2241" si="136">IF(T2178=1, IF(O2178="sub-recipient","gained SS same SR", IF(P2178="sub-recipient", "gained SR","added SS")))</f>
        <v>0</v>
      </c>
      <c r="W2178" s="6" t="b">
        <f t="shared" ref="W2178:W2241" si="137">IF(U2178=1, IF(P2178="sub-recipient","lost SS, kept SR", IF(O2178="sub-recipient", "lost SR","consolidated SS")))</f>
        <v>0</v>
      </c>
    </row>
    <row r="2179" spans="1:23" x14ac:dyDescent="0.2">
      <c r="A2179" s="5">
        <v>3399</v>
      </c>
      <c r="B2179" s="5">
        <v>2470</v>
      </c>
      <c r="C2179" s="6" t="s">
        <v>3947</v>
      </c>
      <c r="D2179" s="6" t="s">
        <v>3947</v>
      </c>
      <c r="E2179" s="6" t="s">
        <v>3948</v>
      </c>
      <c r="F2179" s="6" t="s">
        <v>5987</v>
      </c>
      <c r="G2179" s="6" t="s">
        <v>3948</v>
      </c>
      <c r="H2179" s="6" t="s">
        <v>3949</v>
      </c>
      <c r="I2179" s="6" t="s">
        <v>3949</v>
      </c>
      <c r="J2179" s="6" t="s">
        <v>3937</v>
      </c>
      <c r="K2179" s="6" t="s">
        <v>3937</v>
      </c>
      <c r="L2179" s="5">
        <v>6208863294</v>
      </c>
      <c r="M2179" s="5">
        <v>6208863294</v>
      </c>
      <c r="N2179" s="6" t="s">
        <v>8972</v>
      </c>
      <c r="O2179" s="6" t="s">
        <v>8972</v>
      </c>
      <c r="P2179" s="6" t="s">
        <v>8975</v>
      </c>
      <c r="Q2179" s="5"/>
      <c r="R2179" s="6" t="s">
        <v>8835</v>
      </c>
      <c r="S2179" s="6">
        <f t="shared" ref="S2179:S2242" si="138">IF(A2179=A2178,1,0)</f>
        <v>0</v>
      </c>
      <c r="T2179" s="6">
        <v>0</v>
      </c>
      <c r="U2179" s="6">
        <f t="shared" ref="U2179:U2242" si="139">IF(B2179=B2178, 1, 0)</f>
        <v>0</v>
      </c>
      <c r="V2179" s="6" t="b">
        <f t="shared" si="136"/>
        <v>0</v>
      </c>
      <c r="W2179" s="6" t="b">
        <f t="shared" si="137"/>
        <v>0</v>
      </c>
    </row>
    <row r="2180" spans="1:23" x14ac:dyDescent="0.2">
      <c r="A2180" s="5">
        <v>3405</v>
      </c>
      <c r="B2180" s="5">
        <v>2471</v>
      </c>
      <c r="C2180" s="6" t="s">
        <v>3960</v>
      </c>
      <c r="D2180" s="6" t="s">
        <v>3960</v>
      </c>
      <c r="E2180" s="6" t="s">
        <v>3961</v>
      </c>
      <c r="F2180" s="6" t="s">
        <v>3961</v>
      </c>
      <c r="G2180" s="6" t="s">
        <v>3961</v>
      </c>
      <c r="H2180" s="6" t="s">
        <v>3962</v>
      </c>
      <c r="I2180" s="6" t="s">
        <v>3962</v>
      </c>
      <c r="J2180" s="6" t="s">
        <v>3937</v>
      </c>
      <c r="K2180" s="6" t="s">
        <v>3937</v>
      </c>
      <c r="L2180" s="5">
        <v>6205822431</v>
      </c>
      <c r="M2180" s="5">
        <v>6205822431</v>
      </c>
      <c r="N2180" s="6" t="s">
        <v>8972</v>
      </c>
      <c r="O2180" s="6" t="s">
        <v>8972</v>
      </c>
      <c r="P2180" s="6" t="s">
        <v>8975</v>
      </c>
      <c r="Q2180" s="5"/>
      <c r="R2180" s="6" t="s">
        <v>8835</v>
      </c>
      <c r="S2180" s="6">
        <f t="shared" si="138"/>
        <v>0</v>
      </c>
      <c r="T2180" s="6">
        <v>0</v>
      </c>
      <c r="U2180" s="6">
        <f t="shared" si="139"/>
        <v>0</v>
      </c>
      <c r="V2180" s="6" t="b">
        <f t="shared" si="136"/>
        <v>0</v>
      </c>
      <c r="W2180" s="6" t="b">
        <f t="shared" si="137"/>
        <v>0</v>
      </c>
    </row>
    <row r="2181" spans="1:23" x14ac:dyDescent="0.2">
      <c r="A2181" s="5">
        <v>3400</v>
      </c>
      <c r="B2181" s="5">
        <v>2472</v>
      </c>
      <c r="C2181" s="6" t="s">
        <v>3950</v>
      </c>
      <c r="D2181" s="6" t="s">
        <v>3950</v>
      </c>
      <c r="E2181" s="6" t="s">
        <v>3951</v>
      </c>
      <c r="F2181" s="6" t="s">
        <v>5988</v>
      </c>
      <c r="G2181" s="6" t="s">
        <v>12706</v>
      </c>
      <c r="H2181" s="6" t="s">
        <v>3952</v>
      </c>
      <c r="I2181" s="6" t="s">
        <v>3952</v>
      </c>
      <c r="J2181" s="6" t="s">
        <v>3937</v>
      </c>
      <c r="K2181" s="6" t="s">
        <v>3937</v>
      </c>
      <c r="L2181" s="5">
        <v>6206593102</v>
      </c>
      <c r="M2181" s="5">
        <v>6206593102</v>
      </c>
      <c r="N2181" s="6" t="s">
        <v>8972</v>
      </c>
      <c r="O2181" s="6" t="s">
        <v>8972</v>
      </c>
      <c r="P2181" s="6" t="s">
        <v>8975</v>
      </c>
      <c r="Q2181" s="5"/>
      <c r="R2181" s="6" t="s">
        <v>8835</v>
      </c>
      <c r="S2181" s="6">
        <f t="shared" si="138"/>
        <v>0</v>
      </c>
      <c r="T2181" s="6">
        <v>0</v>
      </c>
      <c r="U2181" s="6">
        <f t="shared" si="139"/>
        <v>0</v>
      </c>
      <c r="V2181" s="6" t="b">
        <f t="shared" si="136"/>
        <v>0</v>
      </c>
      <c r="W2181" s="6" t="b">
        <f t="shared" si="137"/>
        <v>0</v>
      </c>
    </row>
    <row r="2182" spans="1:23" x14ac:dyDescent="0.2">
      <c r="A2182" s="5">
        <v>3401</v>
      </c>
      <c r="B2182" s="5">
        <v>2473</v>
      </c>
      <c r="C2182" s="6" t="s">
        <v>3649</v>
      </c>
      <c r="D2182" s="6" t="s">
        <v>3649</v>
      </c>
      <c r="E2182" s="6" t="s">
        <v>3953</v>
      </c>
      <c r="F2182" s="6" t="s">
        <v>3953</v>
      </c>
      <c r="G2182" s="6" t="s">
        <v>3953</v>
      </c>
      <c r="H2182" s="6" t="s">
        <v>3467</v>
      </c>
      <c r="I2182" s="6" t="s">
        <v>3467</v>
      </c>
      <c r="J2182" s="6" t="s">
        <v>3937</v>
      </c>
      <c r="K2182" s="6" t="s">
        <v>3937</v>
      </c>
      <c r="L2182" s="5">
        <v>6208425132</v>
      </c>
      <c r="M2182" s="5">
        <v>6208425132</v>
      </c>
      <c r="N2182" s="6" t="s">
        <v>8972</v>
      </c>
      <c r="O2182" s="6" t="s">
        <v>8972</v>
      </c>
      <c r="P2182" s="6" t="s">
        <v>8975</v>
      </c>
      <c r="Q2182" s="5"/>
      <c r="R2182" s="6" t="s">
        <v>8835</v>
      </c>
      <c r="S2182" s="6">
        <f t="shared" si="138"/>
        <v>0</v>
      </c>
      <c r="T2182" s="6">
        <v>0</v>
      </c>
      <c r="U2182" s="6">
        <f t="shared" si="139"/>
        <v>0</v>
      </c>
      <c r="V2182" s="6" t="b">
        <f t="shared" si="136"/>
        <v>0</v>
      </c>
      <c r="W2182" s="6" t="b">
        <f t="shared" si="137"/>
        <v>0</v>
      </c>
    </row>
    <row r="2183" spans="1:23" x14ac:dyDescent="0.2">
      <c r="A2183" s="5">
        <v>3402</v>
      </c>
      <c r="B2183" s="5">
        <v>2474</v>
      </c>
      <c r="C2183" s="6" t="s">
        <v>3954</v>
      </c>
      <c r="D2183" s="6" t="s">
        <v>3954</v>
      </c>
      <c r="E2183" s="6" t="s">
        <v>3955</v>
      </c>
      <c r="F2183" s="6" t="s">
        <v>3955</v>
      </c>
      <c r="G2183" s="6" t="s">
        <v>3955</v>
      </c>
      <c r="H2183" s="6" t="s">
        <v>3956</v>
      </c>
      <c r="I2183" s="6" t="s">
        <v>3956</v>
      </c>
      <c r="J2183" s="6" t="s">
        <v>3937</v>
      </c>
      <c r="K2183" s="6" t="s">
        <v>3937</v>
      </c>
      <c r="L2183" s="5">
        <v>6205322221</v>
      </c>
      <c r="M2183" s="5">
        <v>6205322221</v>
      </c>
      <c r="N2183" s="6" t="s">
        <v>8972</v>
      </c>
      <c r="O2183" s="6" t="s">
        <v>8972</v>
      </c>
      <c r="P2183" s="6" t="s">
        <v>8975</v>
      </c>
      <c r="Q2183" s="5"/>
      <c r="R2183" s="6" t="s">
        <v>8835</v>
      </c>
      <c r="S2183" s="6">
        <f t="shared" si="138"/>
        <v>0</v>
      </c>
      <c r="T2183" s="6">
        <v>0</v>
      </c>
      <c r="U2183" s="6">
        <f t="shared" si="139"/>
        <v>0</v>
      </c>
      <c r="V2183" s="6" t="b">
        <f t="shared" si="136"/>
        <v>0</v>
      </c>
      <c r="W2183" s="6" t="b">
        <f t="shared" si="137"/>
        <v>0</v>
      </c>
    </row>
    <row r="2184" spans="1:23" x14ac:dyDescent="0.2">
      <c r="A2184" s="5">
        <v>3404</v>
      </c>
      <c r="B2184" s="5">
        <v>2475</v>
      </c>
      <c r="C2184" s="6" t="s">
        <v>3957</v>
      </c>
      <c r="D2184" s="6" t="s">
        <v>3957</v>
      </c>
      <c r="E2184" s="6" t="s">
        <v>3958</v>
      </c>
      <c r="F2184" s="6" t="s">
        <v>3958</v>
      </c>
      <c r="G2184" s="6" t="s">
        <v>3958</v>
      </c>
      <c r="H2184" s="6" t="s">
        <v>3959</v>
      </c>
      <c r="I2184" s="6" t="s">
        <v>3959</v>
      </c>
      <c r="J2184" s="6" t="s">
        <v>3937</v>
      </c>
      <c r="K2184" s="6" t="s">
        <v>3937</v>
      </c>
      <c r="L2184" s="5">
        <v>6206724135</v>
      </c>
      <c r="M2184" s="5">
        <v>6206724135</v>
      </c>
      <c r="N2184" s="6" t="s">
        <v>8972</v>
      </c>
      <c r="O2184" s="6" t="s">
        <v>8972</v>
      </c>
      <c r="P2184" s="6" t="s">
        <v>8975</v>
      </c>
      <c r="Q2184" s="5"/>
      <c r="R2184" s="6" t="s">
        <v>8835</v>
      </c>
      <c r="S2184" s="6">
        <f t="shared" si="138"/>
        <v>0</v>
      </c>
      <c r="T2184" s="6">
        <v>0</v>
      </c>
      <c r="U2184" s="6">
        <f t="shared" si="139"/>
        <v>0</v>
      </c>
      <c r="V2184" s="6" t="b">
        <f t="shared" si="136"/>
        <v>0</v>
      </c>
      <c r="W2184" s="6" t="b">
        <f t="shared" si="137"/>
        <v>0</v>
      </c>
    </row>
    <row r="2185" spans="1:23" x14ac:dyDescent="0.2">
      <c r="A2185" s="5">
        <v>3406</v>
      </c>
      <c r="B2185" s="5">
        <v>2476</v>
      </c>
      <c r="C2185" s="6" t="s">
        <v>12707</v>
      </c>
      <c r="D2185" s="6" t="s">
        <v>12707</v>
      </c>
      <c r="E2185" s="6" t="s">
        <v>12708</v>
      </c>
      <c r="F2185" s="6" t="s">
        <v>12708</v>
      </c>
      <c r="G2185" s="6" t="s">
        <v>12709</v>
      </c>
      <c r="H2185" s="6" t="s">
        <v>12710</v>
      </c>
      <c r="I2185" s="6" t="s">
        <v>12710</v>
      </c>
      <c r="J2185" s="6" t="s">
        <v>3937</v>
      </c>
      <c r="K2185" s="6" t="s">
        <v>3937</v>
      </c>
      <c r="L2185" s="5">
        <v>6205493504</v>
      </c>
      <c r="M2185" s="5">
        <v>6205493504</v>
      </c>
      <c r="N2185" s="6" t="s">
        <v>11017</v>
      </c>
      <c r="O2185" s="6" t="s">
        <v>11017</v>
      </c>
      <c r="P2185" s="6" t="s">
        <v>8975</v>
      </c>
      <c r="Q2185" s="5"/>
      <c r="R2185" s="6" t="s">
        <v>12711</v>
      </c>
      <c r="S2185" s="6">
        <f t="shared" si="138"/>
        <v>0</v>
      </c>
      <c r="T2185" s="6">
        <v>0</v>
      </c>
      <c r="U2185" s="6">
        <f t="shared" si="139"/>
        <v>0</v>
      </c>
      <c r="V2185" s="6" t="b">
        <f t="shared" si="136"/>
        <v>0</v>
      </c>
      <c r="W2185" s="6" t="b">
        <f t="shared" si="137"/>
        <v>0</v>
      </c>
    </row>
    <row r="2186" spans="1:23" x14ac:dyDescent="0.2">
      <c r="A2186" s="5">
        <v>3407</v>
      </c>
      <c r="B2186" s="5">
        <v>2477</v>
      </c>
      <c r="C2186" s="6" t="s">
        <v>18308</v>
      </c>
      <c r="D2186" s="6" t="s">
        <v>18308</v>
      </c>
      <c r="E2186" s="6" t="s">
        <v>21252</v>
      </c>
      <c r="F2186" s="6" t="s">
        <v>21252</v>
      </c>
      <c r="G2186" s="6" t="s">
        <v>21253</v>
      </c>
      <c r="H2186" s="6" t="s">
        <v>16776</v>
      </c>
      <c r="I2186" s="6" t="s">
        <v>16776</v>
      </c>
      <c r="J2186" s="6" t="s">
        <v>3937</v>
      </c>
      <c r="K2186" s="6" t="s">
        <v>3937</v>
      </c>
      <c r="L2186" s="5">
        <v>6204926443</v>
      </c>
      <c r="M2186" s="5">
        <v>6204926443</v>
      </c>
      <c r="N2186" s="6" t="s">
        <v>11017</v>
      </c>
      <c r="O2186" s="6" t="s">
        <v>11017</v>
      </c>
      <c r="P2186" s="6" t="s">
        <v>8975</v>
      </c>
      <c r="Q2186" s="5"/>
      <c r="R2186" s="6" t="s">
        <v>18310</v>
      </c>
      <c r="S2186" s="6">
        <f t="shared" si="138"/>
        <v>0</v>
      </c>
      <c r="T2186" s="6">
        <v>0</v>
      </c>
      <c r="U2186" s="6">
        <f t="shared" si="139"/>
        <v>0</v>
      </c>
      <c r="V2186" s="6" t="b">
        <f t="shared" si="136"/>
        <v>0</v>
      </c>
      <c r="W2186" s="6" t="b">
        <f t="shared" si="137"/>
        <v>0</v>
      </c>
    </row>
    <row r="2187" spans="1:23" x14ac:dyDescent="0.2">
      <c r="A2187" s="5">
        <v>3408</v>
      </c>
      <c r="B2187" s="5">
        <v>2478</v>
      </c>
      <c r="C2187" s="6" t="s">
        <v>2347</v>
      </c>
      <c r="D2187" s="6" t="s">
        <v>2347</v>
      </c>
      <c r="E2187" s="6" t="s">
        <v>13267</v>
      </c>
      <c r="F2187" s="6" t="s">
        <v>13267</v>
      </c>
      <c r="G2187" s="6" t="s">
        <v>13268</v>
      </c>
      <c r="H2187" s="6" t="s">
        <v>13269</v>
      </c>
      <c r="I2187" s="6" t="s">
        <v>13269</v>
      </c>
      <c r="J2187" s="6" t="s">
        <v>3937</v>
      </c>
      <c r="K2187" s="6" t="s">
        <v>3937</v>
      </c>
      <c r="L2187" s="5">
        <v>6203262774</v>
      </c>
      <c r="M2187" s="5">
        <v>6203262774</v>
      </c>
      <c r="N2187" s="6" t="s">
        <v>11017</v>
      </c>
      <c r="O2187" s="6" t="s">
        <v>11017</v>
      </c>
      <c r="P2187" s="6" t="s">
        <v>8975</v>
      </c>
      <c r="Q2187" s="5"/>
      <c r="R2187" s="6" t="s">
        <v>13270</v>
      </c>
      <c r="S2187" s="6">
        <f t="shared" si="138"/>
        <v>0</v>
      </c>
      <c r="T2187" s="6">
        <v>0</v>
      </c>
      <c r="U2187" s="6">
        <f t="shared" si="139"/>
        <v>0</v>
      </c>
      <c r="V2187" s="6" t="b">
        <f t="shared" si="136"/>
        <v>0</v>
      </c>
      <c r="W2187" s="6" t="b">
        <f t="shared" si="137"/>
        <v>0</v>
      </c>
    </row>
    <row r="2188" spans="1:23" x14ac:dyDescent="0.2">
      <c r="A2188" s="5">
        <v>3409</v>
      </c>
      <c r="B2188" s="5">
        <v>2479</v>
      </c>
      <c r="C2188" s="6" t="s">
        <v>12712</v>
      </c>
      <c r="D2188" s="6" t="s">
        <v>12712</v>
      </c>
      <c r="E2188" s="6" t="s">
        <v>12713</v>
      </c>
      <c r="F2188" s="6" t="s">
        <v>12713</v>
      </c>
      <c r="G2188" s="6" t="s">
        <v>12714</v>
      </c>
      <c r="H2188" s="6" t="s">
        <v>12715</v>
      </c>
      <c r="I2188" s="6" t="s">
        <v>12715</v>
      </c>
      <c r="J2188" s="6" t="s">
        <v>3937</v>
      </c>
      <c r="K2188" s="6" t="s">
        <v>3937</v>
      </c>
      <c r="L2188" s="5">
        <v>7854604596</v>
      </c>
      <c r="M2188" s="5">
        <v>7854604596</v>
      </c>
      <c r="N2188" s="6" t="s">
        <v>11017</v>
      </c>
      <c r="O2188" s="6" t="s">
        <v>11017</v>
      </c>
      <c r="P2188" s="6" t="s">
        <v>8975</v>
      </c>
      <c r="Q2188" s="5"/>
      <c r="R2188" s="6" t="s">
        <v>8836</v>
      </c>
      <c r="S2188" s="6">
        <f t="shared" si="138"/>
        <v>0</v>
      </c>
      <c r="T2188" s="6">
        <v>0</v>
      </c>
      <c r="U2188" s="6">
        <f t="shared" si="139"/>
        <v>0</v>
      </c>
      <c r="V2188" s="6" t="b">
        <f t="shared" si="136"/>
        <v>0</v>
      </c>
      <c r="W2188" s="6" t="b">
        <f t="shared" si="137"/>
        <v>0</v>
      </c>
    </row>
    <row r="2189" spans="1:23" x14ac:dyDescent="0.2">
      <c r="A2189" s="5">
        <v>3411</v>
      </c>
      <c r="B2189" s="5">
        <v>2480</v>
      </c>
      <c r="C2189" s="6" t="s">
        <v>3965</v>
      </c>
      <c r="D2189" s="6" t="s">
        <v>3965</v>
      </c>
      <c r="E2189" s="6" t="s">
        <v>3966</v>
      </c>
      <c r="F2189" s="6" t="s">
        <v>3966</v>
      </c>
      <c r="G2189" s="6" t="s">
        <v>3966</v>
      </c>
      <c r="H2189" s="6" t="s">
        <v>3967</v>
      </c>
      <c r="I2189" s="6" t="s">
        <v>3967</v>
      </c>
      <c r="J2189" s="6" t="s">
        <v>3937</v>
      </c>
      <c r="K2189" s="6" t="s">
        <v>3937</v>
      </c>
      <c r="L2189" s="5">
        <v>7854758118</v>
      </c>
      <c r="M2189" s="5">
        <v>7854758118</v>
      </c>
      <c r="N2189" s="6" t="s">
        <v>8972</v>
      </c>
      <c r="O2189" s="6" t="s">
        <v>8972</v>
      </c>
      <c r="P2189" s="6" t="s">
        <v>8975</v>
      </c>
      <c r="Q2189" s="5"/>
      <c r="R2189" s="6" t="s">
        <v>8836</v>
      </c>
      <c r="S2189" s="6">
        <f t="shared" si="138"/>
        <v>0</v>
      </c>
      <c r="T2189" s="6">
        <v>0</v>
      </c>
      <c r="U2189" s="6">
        <f t="shared" si="139"/>
        <v>0</v>
      </c>
      <c r="V2189" s="6" t="b">
        <f t="shared" si="136"/>
        <v>0</v>
      </c>
      <c r="W2189" s="6" t="b">
        <f t="shared" si="137"/>
        <v>0</v>
      </c>
    </row>
    <row r="2190" spans="1:23" x14ac:dyDescent="0.2">
      <c r="A2190" s="5">
        <v>3410</v>
      </c>
      <c r="B2190" s="5">
        <v>2481</v>
      </c>
      <c r="C2190" s="6" t="s">
        <v>3660</v>
      </c>
      <c r="D2190" s="6" t="s">
        <v>3660</v>
      </c>
      <c r="E2190" s="6" t="s">
        <v>3963</v>
      </c>
      <c r="F2190" s="6" t="s">
        <v>3963</v>
      </c>
      <c r="G2190" s="6" t="s">
        <v>8075</v>
      </c>
      <c r="H2190" s="6" t="s">
        <v>3964</v>
      </c>
      <c r="I2190" s="6" t="s">
        <v>3964</v>
      </c>
      <c r="J2190" s="6" t="s">
        <v>3937</v>
      </c>
      <c r="K2190" s="6" t="s">
        <v>3937</v>
      </c>
      <c r="L2190" s="5">
        <v>7856714502</v>
      </c>
      <c r="M2190" s="5">
        <v>7856714502</v>
      </c>
      <c r="N2190" s="6" t="s">
        <v>8972</v>
      </c>
      <c r="O2190" s="6" t="s">
        <v>8972</v>
      </c>
      <c r="P2190" s="6" t="s">
        <v>8975</v>
      </c>
      <c r="Q2190" s="5"/>
      <c r="R2190" s="6" t="s">
        <v>8836</v>
      </c>
      <c r="S2190" s="6">
        <f t="shared" si="138"/>
        <v>0</v>
      </c>
      <c r="T2190" s="6">
        <v>0</v>
      </c>
      <c r="U2190" s="6">
        <f t="shared" si="139"/>
        <v>0</v>
      </c>
      <c r="V2190" s="6" t="b">
        <f t="shared" si="136"/>
        <v>0</v>
      </c>
      <c r="W2190" s="6" t="b">
        <f t="shared" si="137"/>
        <v>0</v>
      </c>
    </row>
    <row r="2191" spans="1:23" x14ac:dyDescent="0.2">
      <c r="A2191" s="5">
        <v>3412</v>
      </c>
      <c r="B2191" s="5">
        <v>2482</v>
      </c>
      <c r="C2191" s="6" t="s">
        <v>12716</v>
      </c>
      <c r="D2191" s="6" t="s">
        <v>12716</v>
      </c>
      <c r="E2191" s="6" t="s">
        <v>12717</v>
      </c>
      <c r="F2191" s="6" t="s">
        <v>12717</v>
      </c>
      <c r="G2191" s="6" t="s">
        <v>12717</v>
      </c>
      <c r="H2191" s="6" t="s">
        <v>12718</v>
      </c>
      <c r="I2191" s="6" t="s">
        <v>12718</v>
      </c>
      <c r="J2191" s="6" t="s">
        <v>3937</v>
      </c>
      <c r="K2191" s="6" t="s">
        <v>3937</v>
      </c>
      <c r="L2191" s="5">
        <v>7857436348</v>
      </c>
      <c r="M2191" s="5">
        <v>7857436348</v>
      </c>
      <c r="N2191" s="6" t="s">
        <v>11017</v>
      </c>
      <c r="O2191" s="6" t="s">
        <v>11017</v>
      </c>
      <c r="P2191" s="6" t="s">
        <v>8975</v>
      </c>
      <c r="Q2191" s="5"/>
      <c r="R2191" s="6" t="s">
        <v>12719</v>
      </c>
      <c r="S2191" s="6">
        <f t="shared" si="138"/>
        <v>0</v>
      </c>
      <c r="T2191" s="6">
        <v>0</v>
      </c>
      <c r="U2191" s="6">
        <f t="shared" si="139"/>
        <v>0</v>
      </c>
      <c r="V2191" s="6" t="b">
        <f t="shared" si="136"/>
        <v>0</v>
      </c>
      <c r="W2191" s="6" t="b">
        <f t="shared" si="137"/>
        <v>0</v>
      </c>
    </row>
    <row r="2192" spans="1:23" x14ac:dyDescent="0.2">
      <c r="A2192" s="5">
        <v>3416</v>
      </c>
      <c r="B2192" s="5">
        <v>2483</v>
      </c>
      <c r="C2192" s="6" t="s">
        <v>12727</v>
      </c>
      <c r="D2192" s="6" t="s">
        <v>12728</v>
      </c>
      <c r="E2192" s="6" t="s">
        <v>12729</v>
      </c>
      <c r="F2192" s="6" t="s">
        <v>12729</v>
      </c>
      <c r="G2192" s="6" t="s">
        <v>12730</v>
      </c>
      <c r="H2192" s="6" t="s">
        <v>4012</v>
      </c>
      <c r="I2192" s="6" t="s">
        <v>4012</v>
      </c>
      <c r="J2192" s="6" t="s">
        <v>3937</v>
      </c>
      <c r="K2192" s="6" t="s">
        <v>3937</v>
      </c>
      <c r="L2192" s="5">
        <v>9135736707</v>
      </c>
      <c r="M2192" s="5">
        <v>9135738855</v>
      </c>
      <c r="N2192" s="6" t="s">
        <v>11017</v>
      </c>
      <c r="O2192" s="6" t="s">
        <v>11017</v>
      </c>
      <c r="P2192" s="6" t="s">
        <v>8975</v>
      </c>
      <c r="Q2192" s="5"/>
      <c r="R2192" s="6" t="s">
        <v>12731</v>
      </c>
      <c r="S2192" s="6">
        <f t="shared" si="138"/>
        <v>0</v>
      </c>
      <c r="T2192" s="6">
        <v>0</v>
      </c>
      <c r="U2192" s="6">
        <f t="shared" si="139"/>
        <v>0</v>
      </c>
      <c r="V2192" s="6" t="b">
        <f t="shared" si="136"/>
        <v>0</v>
      </c>
      <c r="W2192" s="6" t="b">
        <f t="shared" si="137"/>
        <v>0</v>
      </c>
    </row>
    <row r="2193" spans="1:23" x14ac:dyDescent="0.2">
      <c r="A2193" s="5">
        <v>3413</v>
      </c>
      <c r="B2193" s="5">
        <v>2484</v>
      </c>
      <c r="C2193" s="6" t="s">
        <v>12720</v>
      </c>
      <c r="D2193" s="6" t="s">
        <v>12720</v>
      </c>
      <c r="E2193" s="6" t="s">
        <v>12721</v>
      </c>
      <c r="F2193" s="6" t="s">
        <v>12721</v>
      </c>
      <c r="G2193" s="6" t="s">
        <v>12722</v>
      </c>
      <c r="H2193" s="6" t="s">
        <v>12723</v>
      </c>
      <c r="I2193" s="6" t="s">
        <v>12723</v>
      </c>
      <c r="J2193" s="6" t="s">
        <v>3937</v>
      </c>
      <c r="K2193" s="6" t="s">
        <v>3937</v>
      </c>
      <c r="L2193" s="5">
        <v>7857652425</v>
      </c>
      <c r="M2193" s="5">
        <v>7857652425</v>
      </c>
      <c r="N2193" s="6" t="s">
        <v>11017</v>
      </c>
      <c r="O2193" s="6" t="s">
        <v>11017</v>
      </c>
      <c r="P2193" s="6" t="s">
        <v>8975</v>
      </c>
      <c r="Q2193" s="5"/>
      <c r="R2193" s="6" t="s">
        <v>12724</v>
      </c>
      <c r="S2193" s="6">
        <f t="shared" si="138"/>
        <v>0</v>
      </c>
      <c r="T2193" s="6">
        <v>0</v>
      </c>
      <c r="U2193" s="6">
        <f t="shared" si="139"/>
        <v>0</v>
      </c>
      <c r="V2193" s="6" t="b">
        <f t="shared" si="136"/>
        <v>0</v>
      </c>
      <c r="W2193" s="6" t="b">
        <f t="shared" si="137"/>
        <v>0</v>
      </c>
    </row>
    <row r="2194" spans="1:23" x14ac:dyDescent="0.2">
      <c r="A2194" s="5">
        <v>3414</v>
      </c>
      <c r="B2194" s="5">
        <v>2484</v>
      </c>
      <c r="C2194" s="6" t="s">
        <v>12720</v>
      </c>
      <c r="D2194" s="6" t="s">
        <v>12720</v>
      </c>
      <c r="E2194" s="6" t="s">
        <v>12721</v>
      </c>
      <c r="F2194" s="6" t="s">
        <v>12721</v>
      </c>
      <c r="G2194" s="6" t="s">
        <v>12722</v>
      </c>
      <c r="H2194" s="6" t="s">
        <v>12723</v>
      </c>
      <c r="I2194" s="6" t="s">
        <v>12723</v>
      </c>
      <c r="J2194" s="6" t="s">
        <v>3937</v>
      </c>
      <c r="K2194" s="6" t="s">
        <v>3937</v>
      </c>
      <c r="L2194" s="5">
        <v>7857652425</v>
      </c>
      <c r="M2194" s="5">
        <v>7857652425</v>
      </c>
      <c r="N2194" s="6" t="s">
        <v>8972</v>
      </c>
      <c r="O2194" s="6" t="s">
        <v>11017</v>
      </c>
      <c r="P2194" s="6" t="s">
        <v>8975</v>
      </c>
      <c r="Q2194" s="5"/>
      <c r="R2194" s="6" t="s">
        <v>12724</v>
      </c>
      <c r="S2194" s="6">
        <f t="shared" si="138"/>
        <v>0</v>
      </c>
      <c r="T2194" s="6">
        <v>0</v>
      </c>
      <c r="U2194" s="6">
        <f t="shared" si="139"/>
        <v>1</v>
      </c>
      <c r="V2194" s="6" t="b">
        <f t="shared" si="136"/>
        <v>0</v>
      </c>
      <c r="W2194" s="6" t="str">
        <f t="shared" si="137"/>
        <v>lost SR</v>
      </c>
    </row>
    <row r="2195" spans="1:23" x14ac:dyDescent="0.2">
      <c r="A2195" s="5">
        <v>3415</v>
      </c>
      <c r="B2195" s="5">
        <v>2485</v>
      </c>
      <c r="C2195" s="6" t="s">
        <v>1593</v>
      </c>
      <c r="D2195" s="6" t="s">
        <v>1593</v>
      </c>
      <c r="E2195" s="6" t="s">
        <v>12725</v>
      </c>
      <c r="F2195" s="6" t="s">
        <v>12725</v>
      </c>
      <c r="G2195" s="6" t="s">
        <v>12725</v>
      </c>
      <c r="H2195" s="6" t="s">
        <v>195</v>
      </c>
      <c r="I2195" s="6" t="s">
        <v>195</v>
      </c>
      <c r="J2195" s="6" t="s">
        <v>3937</v>
      </c>
      <c r="K2195" s="6" t="s">
        <v>3937</v>
      </c>
      <c r="L2195" s="5">
        <v>7853252600</v>
      </c>
      <c r="M2195" s="5">
        <v>7853252600</v>
      </c>
      <c r="N2195" s="6" t="s">
        <v>11017</v>
      </c>
      <c r="O2195" s="6" t="s">
        <v>11017</v>
      </c>
      <c r="P2195" s="6" t="s">
        <v>8975</v>
      </c>
      <c r="Q2195" s="5"/>
      <c r="R2195" s="6" t="s">
        <v>12726</v>
      </c>
      <c r="S2195" s="6">
        <f t="shared" si="138"/>
        <v>0</v>
      </c>
      <c r="T2195" s="6">
        <v>0</v>
      </c>
      <c r="U2195" s="6">
        <f t="shared" si="139"/>
        <v>0</v>
      </c>
      <c r="V2195" s="6" t="b">
        <f t="shared" si="136"/>
        <v>0</v>
      </c>
      <c r="W2195" s="6" t="b">
        <f t="shared" si="137"/>
        <v>0</v>
      </c>
    </row>
    <row r="2196" spans="1:23" x14ac:dyDescent="0.2">
      <c r="A2196" s="5">
        <v>3456</v>
      </c>
      <c r="B2196" s="5">
        <v>2488</v>
      </c>
      <c r="C2196" s="6" t="s">
        <v>5989</v>
      </c>
      <c r="D2196" s="6" t="s">
        <v>5989</v>
      </c>
      <c r="E2196" s="6" t="s">
        <v>8410</v>
      </c>
      <c r="F2196" s="6" t="s">
        <v>8410</v>
      </c>
      <c r="G2196" s="6" t="s">
        <v>8410</v>
      </c>
      <c r="H2196" s="6" t="s">
        <v>5990</v>
      </c>
      <c r="I2196" s="6" t="s">
        <v>5990</v>
      </c>
      <c r="J2196" s="6" t="s">
        <v>3937</v>
      </c>
      <c r="K2196" s="6" t="s">
        <v>3937</v>
      </c>
      <c r="L2196" s="5">
        <v>9133125100</v>
      </c>
      <c r="M2196" s="5">
        <v>9133125100</v>
      </c>
      <c r="N2196" s="6" t="s">
        <v>11017</v>
      </c>
      <c r="O2196" s="6" t="s">
        <v>8972</v>
      </c>
      <c r="P2196" s="6" t="s">
        <v>8982</v>
      </c>
      <c r="Q2196" s="5"/>
      <c r="R2196" s="6" t="s">
        <v>12788</v>
      </c>
      <c r="S2196" s="6">
        <f t="shared" si="138"/>
        <v>0</v>
      </c>
      <c r="T2196" s="6">
        <v>0</v>
      </c>
      <c r="U2196" s="6">
        <f t="shared" si="139"/>
        <v>0</v>
      </c>
      <c r="V2196" s="6" t="b">
        <f t="shared" si="136"/>
        <v>0</v>
      </c>
      <c r="W2196" s="6" t="b">
        <f t="shared" si="137"/>
        <v>0</v>
      </c>
    </row>
    <row r="2197" spans="1:23" x14ac:dyDescent="0.2">
      <c r="A2197" s="5">
        <v>3459</v>
      </c>
      <c r="B2197" s="5">
        <v>2489</v>
      </c>
      <c r="C2197" s="6" t="s">
        <v>4015</v>
      </c>
      <c r="D2197" s="6" t="s">
        <v>5989</v>
      </c>
      <c r="E2197" s="6" t="s">
        <v>4016</v>
      </c>
      <c r="F2197" s="6" t="s">
        <v>4016</v>
      </c>
      <c r="G2197" s="6" t="s">
        <v>4016</v>
      </c>
      <c r="H2197" s="6" t="s">
        <v>519</v>
      </c>
      <c r="I2197" s="6" t="s">
        <v>519</v>
      </c>
      <c r="J2197" s="6" t="s">
        <v>3973</v>
      </c>
      <c r="K2197" s="6" t="s">
        <v>3973</v>
      </c>
      <c r="L2197" s="5">
        <v>5734430427</v>
      </c>
      <c r="M2197" s="5">
        <v>9133454213</v>
      </c>
      <c r="N2197" s="6" t="s">
        <v>8972</v>
      </c>
      <c r="O2197" s="6" t="s">
        <v>8972</v>
      </c>
      <c r="P2197" s="6" t="s">
        <v>8982</v>
      </c>
      <c r="Q2197" s="5"/>
      <c r="R2197" s="6" t="s">
        <v>12788</v>
      </c>
      <c r="S2197" s="6">
        <f t="shared" si="138"/>
        <v>0</v>
      </c>
      <c r="T2197" s="6">
        <v>0</v>
      </c>
      <c r="U2197" s="6">
        <f t="shared" si="139"/>
        <v>0</v>
      </c>
      <c r="V2197" s="6" t="b">
        <f t="shared" si="136"/>
        <v>0</v>
      </c>
      <c r="W2197" s="6" t="b">
        <f t="shared" si="137"/>
        <v>0</v>
      </c>
    </row>
    <row r="2198" spans="1:23" x14ac:dyDescent="0.2">
      <c r="A2198" s="5">
        <v>3458</v>
      </c>
      <c r="B2198" s="5">
        <v>2490</v>
      </c>
      <c r="C2198" s="6" t="s">
        <v>4013</v>
      </c>
      <c r="D2198" s="6" t="s">
        <v>5989</v>
      </c>
      <c r="E2198" s="6" t="s">
        <v>4014</v>
      </c>
      <c r="F2198" s="6" t="s">
        <v>4014</v>
      </c>
      <c r="G2198" s="6" t="s">
        <v>4014</v>
      </c>
      <c r="H2198" s="6" t="s">
        <v>823</v>
      </c>
      <c r="I2198" s="6" t="s">
        <v>823</v>
      </c>
      <c r="J2198" s="6" t="s">
        <v>3973</v>
      </c>
      <c r="K2198" s="6" t="s">
        <v>3973</v>
      </c>
      <c r="L2198" s="5">
        <v>8162521014</v>
      </c>
      <c r="M2198" s="5">
        <v>8162523803</v>
      </c>
      <c r="N2198" s="6" t="s">
        <v>8972</v>
      </c>
      <c r="O2198" s="6" t="s">
        <v>8972</v>
      </c>
      <c r="P2198" s="6" t="s">
        <v>8982</v>
      </c>
      <c r="Q2198" s="5"/>
      <c r="R2198" s="6" t="s">
        <v>12788</v>
      </c>
      <c r="S2198" s="6">
        <f t="shared" si="138"/>
        <v>0</v>
      </c>
      <c r="T2198" s="6">
        <v>0</v>
      </c>
      <c r="U2198" s="6">
        <f t="shared" si="139"/>
        <v>0</v>
      </c>
      <c r="V2198" s="6" t="b">
        <f t="shared" si="136"/>
        <v>0</v>
      </c>
      <c r="W2198" s="6" t="b">
        <f t="shared" si="137"/>
        <v>0</v>
      </c>
    </row>
    <row r="2199" spans="1:23" x14ac:dyDescent="0.2">
      <c r="A2199" s="5">
        <v>3457</v>
      </c>
      <c r="B2199" s="5">
        <v>2491</v>
      </c>
      <c r="C2199" s="6" t="s">
        <v>4010</v>
      </c>
      <c r="D2199" s="6" t="s">
        <v>5991</v>
      </c>
      <c r="E2199" s="6" t="s">
        <v>4011</v>
      </c>
      <c r="F2199" s="6" t="s">
        <v>4011</v>
      </c>
      <c r="G2199" s="6" t="s">
        <v>4011</v>
      </c>
      <c r="H2199" s="6" t="s">
        <v>4012</v>
      </c>
      <c r="I2199" s="6" t="s">
        <v>4012</v>
      </c>
      <c r="J2199" s="6" t="s">
        <v>3973</v>
      </c>
      <c r="K2199" s="6" t="s">
        <v>3973</v>
      </c>
      <c r="L2199" s="5">
        <v>8167562277</v>
      </c>
      <c r="M2199" s="5">
        <v>8167562277</v>
      </c>
      <c r="N2199" s="6" t="s">
        <v>8972</v>
      </c>
      <c r="O2199" s="6" t="s">
        <v>8972</v>
      </c>
      <c r="P2199" s="6" t="s">
        <v>8982</v>
      </c>
      <c r="Q2199" s="5"/>
      <c r="R2199" s="6" t="s">
        <v>12788</v>
      </c>
      <c r="S2199" s="6">
        <f t="shared" si="138"/>
        <v>0</v>
      </c>
      <c r="T2199" s="6">
        <v>0</v>
      </c>
      <c r="U2199" s="6">
        <f t="shared" si="139"/>
        <v>0</v>
      </c>
      <c r="V2199" s="6" t="b">
        <f t="shared" si="136"/>
        <v>0</v>
      </c>
      <c r="W2199" s="6" t="b">
        <f t="shared" si="137"/>
        <v>0</v>
      </c>
    </row>
    <row r="2200" spans="1:23" x14ac:dyDescent="0.2">
      <c r="A2200" s="5">
        <v>3495</v>
      </c>
      <c r="B2200" s="5">
        <v>2492</v>
      </c>
      <c r="C2200" s="6" t="s">
        <v>1578</v>
      </c>
      <c r="D2200" s="6" t="s">
        <v>1578</v>
      </c>
      <c r="E2200" s="6" t="s">
        <v>4061</v>
      </c>
      <c r="F2200" s="6" t="s">
        <v>4061</v>
      </c>
      <c r="G2200" s="6" t="s">
        <v>8080</v>
      </c>
      <c r="H2200" s="6" t="s">
        <v>4062</v>
      </c>
      <c r="I2200" s="6" t="s">
        <v>4062</v>
      </c>
      <c r="J2200" s="6" t="s">
        <v>3973</v>
      </c>
      <c r="K2200" s="6" t="s">
        <v>3973</v>
      </c>
      <c r="L2200" s="5">
        <v>5737858478</v>
      </c>
      <c r="M2200" s="5">
        <v>5737858478</v>
      </c>
      <c r="N2200" s="6" t="s">
        <v>11017</v>
      </c>
      <c r="O2200" s="6" t="s">
        <v>11017</v>
      </c>
      <c r="P2200" s="6" t="s">
        <v>8975</v>
      </c>
      <c r="Q2200" s="5"/>
      <c r="R2200" s="6" t="s">
        <v>8838</v>
      </c>
      <c r="S2200" s="6">
        <f t="shared" si="138"/>
        <v>0</v>
      </c>
      <c r="T2200" s="6">
        <v>0</v>
      </c>
      <c r="U2200" s="6">
        <f t="shared" si="139"/>
        <v>0</v>
      </c>
      <c r="V2200" s="6" t="b">
        <f t="shared" si="136"/>
        <v>0</v>
      </c>
      <c r="W2200" s="6" t="b">
        <f t="shared" si="137"/>
        <v>0</v>
      </c>
    </row>
    <row r="2201" spans="1:23" x14ac:dyDescent="0.2">
      <c r="A2201" s="5">
        <v>3496</v>
      </c>
      <c r="B2201" s="5">
        <v>2493</v>
      </c>
      <c r="C2201" s="6" t="s">
        <v>1578</v>
      </c>
      <c r="D2201" s="6" t="s">
        <v>1578</v>
      </c>
      <c r="E2201" s="6" t="s">
        <v>4061</v>
      </c>
      <c r="F2201" s="6" t="s">
        <v>4061</v>
      </c>
      <c r="G2201" s="6" t="s">
        <v>8080</v>
      </c>
      <c r="H2201" s="6" t="s">
        <v>4062</v>
      </c>
      <c r="I2201" s="6" t="s">
        <v>4062</v>
      </c>
      <c r="J2201" s="6" t="s">
        <v>3973</v>
      </c>
      <c r="K2201" s="6" t="s">
        <v>3973</v>
      </c>
      <c r="L2201" s="5">
        <v>5737858478</v>
      </c>
      <c r="M2201" s="5">
        <v>5737858478</v>
      </c>
      <c r="N2201" s="6" t="s">
        <v>8972</v>
      </c>
      <c r="O2201" s="6" t="s">
        <v>8972</v>
      </c>
      <c r="P2201" s="6" t="s">
        <v>8975</v>
      </c>
      <c r="Q2201" s="5"/>
      <c r="R2201" s="6" t="s">
        <v>8838</v>
      </c>
      <c r="S2201" s="6">
        <f t="shared" si="138"/>
        <v>0</v>
      </c>
      <c r="T2201" s="6">
        <v>0</v>
      </c>
      <c r="U2201" s="6">
        <f t="shared" si="139"/>
        <v>0</v>
      </c>
      <c r="V2201" s="6" t="b">
        <f t="shared" si="136"/>
        <v>0</v>
      </c>
      <c r="W2201" s="6" t="b">
        <f t="shared" si="137"/>
        <v>0</v>
      </c>
    </row>
    <row r="2202" spans="1:23" x14ac:dyDescent="0.2">
      <c r="A2202" s="5">
        <v>3487</v>
      </c>
      <c r="B2202" s="5">
        <v>2494</v>
      </c>
      <c r="C2202" s="6" t="s">
        <v>12796</v>
      </c>
      <c r="D2202" s="6" t="s">
        <v>12796</v>
      </c>
      <c r="E2202" s="6" t="s">
        <v>12797</v>
      </c>
      <c r="F2202" s="6" t="s">
        <v>12797</v>
      </c>
      <c r="G2202" s="6" t="s">
        <v>12798</v>
      </c>
      <c r="H2202" s="6" t="s">
        <v>4012</v>
      </c>
      <c r="I2202" s="6" t="s">
        <v>4012</v>
      </c>
      <c r="J2202" s="6" t="s">
        <v>3973</v>
      </c>
      <c r="K2202" s="6" t="s">
        <v>3973</v>
      </c>
      <c r="L2202" s="5">
        <v>8162343000</v>
      </c>
      <c r="M2202" s="5">
        <v>8162343000</v>
      </c>
      <c r="N2202" s="6" t="s">
        <v>11017</v>
      </c>
      <c r="O2202" s="6" t="s">
        <v>11017</v>
      </c>
      <c r="P2202" s="6" t="s">
        <v>8974</v>
      </c>
      <c r="Q2202" s="5">
        <v>0</v>
      </c>
      <c r="R2202" s="6" t="s">
        <v>8839</v>
      </c>
      <c r="S2202" s="6">
        <f t="shared" si="138"/>
        <v>0</v>
      </c>
      <c r="T2202" s="6">
        <v>0</v>
      </c>
      <c r="U2202" s="6">
        <f t="shared" si="139"/>
        <v>0</v>
      </c>
      <c r="V2202" s="6" t="b">
        <f t="shared" si="136"/>
        <v>0</v>
      </c>
      <c r="W2202" s="6" t="b">
        <f t="shared" si="137"/>
        <v>0</v>
      </c>
    </row>
    <row r="2203" spans="1:23" x14ac:dyDescent="0.2">
      <c r="A2203" s="5">
        <v>3489</v>
      </c>
      <c r="B2203" s="5">
        <v>2495</v>
      </c>
      <c r="C2203" s="6" t="s">
        <v>4059</v>
      </c>
      <c r="D2203" s="6" t="s">
        <v>5992</v>
      </c>
      <c r="E2203" s="6" t="s">
        <v>7757</v>
      </c>
      <c r="F2203" s="6" t="s">
        <v>7757</v>
      </c>
      <c r="G2203" s="6" t="s">
        <v>7758</v>
      </c>
      <c r="H2203" s="6" t="s">
        <v>4012</v>
      </c>
      <c r="I2203" s="6" t="s">
        <v>4012</v>
      </c>
      <c r="J2203" s="6" t="s">
        <v>3973</v>
      </c>
      <c r="K2203" s="6" t="s">
        <v>3973</v>
      </c>
      <c r="L2203" s="5">
        <v>8169603050</v>
      </c>
      <c r="M2203" s="5">
        <v>8169603050</v>
      </c>
      <c r="N2203" s="6" t="s">
        <v>8972</v>
      </c>
      <c r="O2203" s="6" t="s">
        <v>8972</v>
      </c>
      <c r="P2203" s="6" t="s">
        <v>8974</v>
      </c>
      <c r="Q2203" s="5">
        <v>0</v>
      </c>
      <c r="R2203" s="6" t="s">
        <v>8839</v>
      </c>
      <c r="S2203" s="6">
        <f t="shared" si="138"/>
        <v>0</v>
      </c>
      <c r="T2203" s="6">
        <v>0</v>
      </c>
      <c r="U2203" s="6">
        <f t="shared" si="139"/>
        <v>0</v>
      </c>
      <c r="V2203" s="6" t="b">
        <f t="shared" si="136"/>
        <v>0</v>
      </c>
      <c r="W2203" s="6" t="b">
        <f t="shared" si="137"/>
        <v>0</v>
      </c>
    </row>
    <row r="2204" spans="1:23" x14ac:dyDescent="0.2">
      <c r="A2204" s="5">
        <v>3488</v>
      </c>
      <c r="B2204" s="5">
        <v>2496</v>
      </c>
      <c r="C2204" s="6" t="s">
        <v>4057</v>
      </c>
      <c r="D2204" s="6" t="s">
        <v>5993</v>
      </c>
      <c r="E2204" s="6" t="s">
        <v>4058</v>
      </c>
      <c r="F2204" s="6" t="s">
        <v>4058</v>
      </c>
      <c r="G2204" s="6" t="s">
        <v>6979</v>
      </c>
      <c r="H2204" s="6" t="s">
        <v>4012</v>
      </c>
      <c r="I2204" s="6" t="s">
        <v>4012</v>
      </c>
      <c r="J2204" s="6" t="s">
        <v>3973</v>
      </c>
      <c r="K2204" s="6" t="s">
        <v>3973</v>
      </c>
      <c r="L2204" s="5">
        <v>8169603050</v>
      </c>
      <c r="M2204" s="5">
        <v>8169603050</v>
      </c>
      <c r="N2204" s="6" t="s">
        <v>8972</v>
      </c>
      <c r="O2204" s="6" t="s">
        <v>8972</v>
      </c>
      <c r="P2204" s="6" t="s">
        <v>8974</v>
      </c>
      <c r="Q2204" s="5">
        <v>0</v>
      </c>
      <c r="R2204" s="6" t="s">
        <v>8839</v>
      </c>
      <c r="S2204" s="6">
        <f t="shared" si="138"/>
        <v>0</v>
      </c>
      <c r="T2204" s="6">
        <v>0</v>
      </c>
      <c r="U2204" s="6">
        <f t="shared" si="139"/>
        <v>0</v>
      </c>
      <c r="V2204" s="6" t="b">
        <f t="shared" si="136"/>
        <v>0</v>
      </c>
      <c r="W2204" s="6" t="b">
        <f t="shared" si="137"/>
        <v>0</v>
      </c>
    </row>
    <row r="2205" spans="1:23" x14ac:dyDescent="0.2">
      <c r="A2205" s="5">
        <v>3490</v>
      </c>
      <c r="B2205" s="5">
        <v>2497</v>
      </c>
      <c r="C2205" s="6" t="s">
        <v>4060</v>
      </c>
      <c r="D2205" s="6" t="s">
        <v>4060</v>
      </c>
      <c r="E2205" s="6" t="s">
        <v>7759</v>
      </c>
      <c r="F2205" s="6" t="s">
        <v>7759</v>
      </c>
      <c r="G2205" s="6" t="s">
        <v>7760</v>
      </c>
      <c r="H2205" s="6" t="s">
        <v>4012</v>
      </c>
      <c r="I2205" s="6" t="s">
        <v>4012</v>
      </c>
      <c r="J2205" s="6" t="s">
        <v>3973</v>
      </c>
      <c r="K2205" s="6" t="s">
        <v>3973</v>
      </c>
      <c r="L2205" s="5">
        <v>8169603050</v>
      </c>
      <c r="M2205" s="5">
        <v>8169603050</v>
      </c>
      <c r="N2205" s="6" t="s">
        <v>8972</v>
      </c>
      <c r="O2205" s="6" t="s">
        <v>8972</v>
      </c>
      <c r="P2205" s="6" t="s">
        <v>8977</v>
      </c>
      <c r="Q2205" s="5">
        <v>0</v>
      </c>
      <c r="R2205" s="6" t="s">
        <v>8839</v>
      </c>
      <c r="S2205" s="6">
        <f t="shared" si="138"/>
        <v>0</v>
      </c>
      <c r="T2205" s="6">
        <v>0</v>
      </c>
      <c r="U2205" s="6">
        <f t="shared" si="139"/>
        <v>0</v>
      </c>
      <c r="V2205" s="6" t="b">
        <f t="shared" si="136"/>
        <v>0</v>
      </c>
      <c r="W2205" s="6" t="b">
        <f t="shared" si="137"/>
        <v>0</v>
      </c>
    </row>
    <row r="2206" spans="1:23" x14ac:dyDescent="0.2">
      <c r="A2206" s="5">
        <v>3469</v>
      </c>
      <c r="B2206" s="5">
        <v>2498</v>
      </c>
      <c r="C2206" s="6" t="s">
        <v>12791</v>
      </c>
      <c r="D2206" s="6" t="s">
        <v>12791</v>
      </c>
      <c r="E2206" s="6" t="s">
        <v>4033</v>
      </c>
      <c r="F2206" s="6" t="s">
        <v>4033</v>
      </c>
      <c r="G2206" s="6" t="s">
        <v>8076</v>
      </c>
      <c r="H2206" s="6" t="s">
        <v>4034</v>
      </c>
      <c r="I2206" s="6" t="s">
        <v>4034</v>
      </c>
      <c r="J2206" s="6" t="s">
        <v>3973</v>
      </c>
      <c r="K2206" s="6" t="s">
        <v>3973</v>
      </c>
      <c r="L2206" s="5">
        <v>5734542201</v>
      </c>
      <c r="M2206" s="5">
        <v>5734542201</v>
      </c>
      <c r="N2206" s="6" t="s">
        <v>11017</v>
      </c>
      <c r="O2206" s="6" t="s">
        <v>11017</v>
      </c>
      <c r="P2206" s="6" t="s">
        <v>8977</v>
      </c>
      <c r="Q2206" s="5">
        <v>0</v>
      </c>
      <c r="R2206" s="6" t="s">
        <v>8840</v>
      </c>
      <c r="S2206" s="6">
        <f t="shared" si="138"/>
        <v>0</v>
      </c>
      <c r="T2206" s="6">
        <v>0</v>
      </c>
      <c r="U2206" s="6">
        <f t="shared" si="139"/>
        <v>0</v>
      </c>
      <c r="V2206" s="6" t="b">
        <f t="shared" si="136"/>
        <v>0</v>
      </c>
      <c r="W2206" s="6" t="b">
        <f t="shared" si="137"/>
        <v>0</v>
      </c>
    </row>
    <row r="2207" spans="1:23" x14ac:dyDescent="0.2">
      <c r="A2207" s="5">
        <v>3471</v>
      </c>
      <c r="B2207" s="5">
        <v>2499</v>
      </c>
      <c r="C2207" s="6" t="s">
        <v>4032</v>
      </c>
      <c r="D2207" s="6" t="s">
        <v>5994</v>
      </c>
      <c r="E2207" s="6" t="s">
        <v>4035</v>
      </c>
      <c r="F2207" s="6" t="s">
        <v>4035</v>
      </c>
      <c r="G2207" s="6" t="s">
        <v>4035</v>
      </c>
      <c r="H2207" s="6" t="s">
        <v>4036</v>
      </c>
      <c r="I2207" s="6" t="s">
        <v>4036</v>
      </c>
      <c r="J2207" s="6" t="s">
        <v>3973</v>
      </c>
      <c r="K2207" s="6" t="s">
        <v>3973</v>
      </c>
      <c r="L2207" s="5">
        <v>5733342516</v>
      </c>
      <c r="M2207" s="5">
        <v>5733342516</v>
      </c>
      <c r="N2207" s="6" t="s">
        <v>8972</v>
      </c>
      <c r="O2207" s="6" t="s">
        <v>8972</v>
      </c>
      <c r="P2207" s="6" t="s">
        <v>8977</v>
      </c>
      <c r="Q2207" s="5">
        <v>0</v>
      </c>
      <c r="R2207" s="6" t="s">
        <v>8840</v>
      </c>
      <c r="S2207" s="6">
        <f t="shared" si="138"/>
        <v>0</v>
      </c>
      <c r="T2207" s="6">
        <v>0</v>
      </c>
      <c r="U2207" s="6">
        <f t="shared" si="139"/>
        <v>0</v>
      </c>
      <c r="V2207" s="6" t="b">
        <f t="shared" si="136"/>
        <v>0</v>
      </c>
      <c r="W2207" s="6" t="b">
        <f t="shared" si="137"/>
        <v>0</v>
      </c>
    </row>
    <row r="2208" spans="1:23" x14ac:dyDescent="0.2">
      <c r="A2208" s="5">
        <v>3472</v>
      </c>
      <c r="B2208" s="5">
        <v>2500</v>
      </c>
      <c r="C2208" s="6" t="s">
        <v>4037</v>
      </c>
      <c r="D2208" s="6" t="s">
        <v>5995</v>
      </c>
      <c r="E2208" s="6" t="s">
        <v>4038</v>
      </c>
      <c r="F2208" s="6" t="s">
        <v>4038</v>
      </c>
      <c r="G2208" s="6" t="s">
        <v>8077</v>
      </c>
      <c r="H2208" s="6" t="s">
        <v>385</v>
      </c>
      <c r="I2208" s="6" t="s">
        <v>385</v>
      </c>
      <c r="J2208" s="6" t="s">
        <v>3973</v>
      </c>
      <c r="K2208" s="6" t="s">
        <v>3973</v>
      </c>
      <c r="L2208" s="5">
        <v>5737832747</v>
      </c>
      <c r="M2208" s="5">
        <v>5737832747</v>
      </c>
      <c r="N2208" s="6" t="s">
        <v>8972</v>
      </c>
      <c r="O2208" s="6" t="s">
        <v>8972</v>
      </c>
      <c r="P2208" s="6" t="s">
        <v>8975</v>
      </c>
      <c r="Q2208" s="5"/>
      <c r="R2208" s="6" t="s">
        <v>8840</v>
      </c>
      <c r="S2208" s="6">
        <f t="shared" si="138"/>
        <v>0</v>
      </c>
      <c r="T2208" s="6">
        <v>0</v>
      </c>
      <c r="U2208" s="6">
        <f t="shared" si="139"/>
        <v>0</v>
      </c>
      <c r="V2208" s="6" t="b">
        <f t="shared" si="136"/>
        <v>0</v>
      </c>
      <c r="W2208" s="6" t="b">
        <f t="shared" si="137"/>
        <v>0</v>
      </c>
    </row>
    <row r="2209" spans="1:23" x14ac:dyDescent="0.2">
      <c r="A2209" s="5">
        <v>3470</v>
      </c>
      <c r="B2209" s="5">
        <v>2501</v>
      </c>
      <c r="C2209" s="6" t="s">
        <v>4032</v>
      </c>
      <c r="D2209" s="6" t="s">
        <v>5994</v>
      </c>
      <c r="E2209" s="6" t="s">
        <v>4033</v>
      </c>
      <c r="F2209" s="6" t="s">
        <v>4033</v>
      </c>
      <c r="G2209" s="6" t="s">
        <v>8076</v>
      </c>
      <c r="H2209" s="6" t="s">
        <v>4034</v>
      </c>
      <c r="I2209" s="6" t="s">
        <v>4034</v>
      </c>
      <c r="J2209" s="6" t="s">
        <v>3973</v>
      </c>
      <c r="K2209" s="6" t="s">
        <v>3973</v>
      </c>
      <c r="L2209" s="5">
        <v>5734315191</v>
      </c>
      <c r="M2209" s="5">
        <v>5734315191</v>
      </c>
      <c r="N2209" s="6" t="s">
        <v>8972</v>
      </c>
      <c r="O2209" s="6" t="s">
        <v>8972</v>
      </c>
      <c r="P2209" s="6" t="s">
        <v>8977</v>
      </c>
      <c r="Q2209" s="5">
        <v>0</v>
      </c>
      <c r="R2209" s="6" t="s">
        <v>8840</v>
      </c>
      <c r="S2209" s="6">
        <f t="shared" si="138"/>
        <v>0</v>
      </c>
      <c r="T2209" s="6">
        <v>0</v>
      </c>
      <c r="U2209" s="6">
        <f t="shared" si="139"/>
        <v>0</v>
      </c>
      <c r="V2209" s="6" t="b">
        <f t="shared" si="136"/>
        <v>0</v>
      </c>
      <c r="W2209" s="6" t="b">
        <f t="shared" si="137"/>
        <v>0</v>
      </c>
    </row>
    <row r="2210" spans="1:23" x14ac:dyDescent="0.2">
      <c r="A2210" s="5">
        <v>3473</v>
      </c>
      <c r="B2210" s="5">
        <v>2502</v>
      </c>
      <c r="C2210" s="6" t="s">
        <v>12792</v>
      </c>
      <c r="D2210" s="6" t="s">
        <v>12792</v>
      </c>
      <c r="E2210" s="6" t="s">
        <v>12793</v>
      </c>
      <c r="F2210" s="6" t="s">
        <v>12793</v>
      </c>
      <c r="G2210" s="6" t="s">
        <v>12794</v>
      </c>
      <c r="H2210" s="6" t="s">
        <v>4017</v>
      </c>
      <c r="I2210" s="6" t="s">
        <v>4017</v>
      </c>
      <c r="J2210" s="6" t="s">
        <v>3973</v>
      </c>
      <c r="K2210" s="6" t="s">
        <v>3973</v>
      </c>
      <c r="L2210" s="5">
        <v>3143535190</v>
      </c>
      <c r="M2210" s="5">
        <v>3143535190</v>
      </c>
      <c r="N2210" s="6" t="s">
        <v>11017</v>
      </c>
      <c r="O2210" s="6" t="s">
        <v>11017</v>
      </c>
      <c r="P2210" s="6" t="s">
        <v>8973</v>
      </c>
      <c r="Q2210" s="5">
        <v>1</v>
      </c>
      <c r="R2210" s="6" t="s">
        <v>8841</v>
      </c>
      <c r="S2210" s="6">
        <f t="shared" si="138"/>
        <v>0</v>
      </c>
      <c r="T2210" s="6">
        <v>0</v>
      </c>
      <c r="U2210" s="6">
        <f t="shared" si="139"/>
        <v>0</v>
      </c>
      <c r="V2210" s="6" t="b">
        <f t="shared" si="136"/>
        <v>0</v>
      </c>
      <c r="W2210" s="6" t="b">
        <f t="shared" si="137"/>
        <v>0</v>
      </c>
    </row>
    <row r="2211" spans="1:23" x14ac:dyDescent="0.2">
      <c r="A2211" s="5">
        <v>3474</v>
      </c>
      <c r="B2211" s="5">
        <v>2502</v>
      </c>
      <c r="C2211" s="6" t="s">
        <v>13362</v>
      </c>
      <c r="D2211" s="6" t="s">
        <v>12792</v>
      </c>
      <c r="E2211" s="6" t="s">
        <v>12793</v>
      </c>
      <c r="F2211" s="6" t="s">
        <v>12793</v>
      </c>
      <c r="G2211" s="6" t="s">
        <v>12794</v>
      </c>
      <c r="H2211" s="6" t="s">
        <v>4017</v>
      </c>
      <c r="I2211" s="6" t="s">
        <v>4017</v>
      </c>
      <c r="J2211" s="6" t="s">
        <v>3973</v>
      </c>
      <c r="K2211" s="6" t="s">
        <v>3973</v>
      </c>
      <c r="L2211" s="5">
        <v>3143535190</v>
      </c>
      <c r="M2211" s="5">
        <v>3143535190</v>
      </c>
      <c r="N2211" s="6" t="s">
        <v>8972</v>
      </c>
      <c r="O2211" s="6" t="s">
        <v>11017</v>
      </c>
      <c r="P2211" s="6" t="s">
        <v>8973</v>
      </c>
      <c r="Q2211" s="5">
        <v>1</v>
      </c>
      <c r="R2211" s="6" t="s">
        <v>8841</v>
      </c>
      <c r="S2211" s="6">
        <f t="shared" si="138"/>
        <v>0</v>
      </c>
      <c r="T2211" s="6">
        <v>0</v>
      </c>
      <c r="U2211" s="6">
        <f t="shared" si="139"/>
        <v>1</v>
      </c>
      <c r="V2211" s="6" t="b">
        <f t="shared" si="136"/>
        <v>0</v>
      </c>
      <c r="W2211" s="6" t="str">
        <f t="shared" si="137"/>
        <v>lost SR</v>
      </c>
    </row>
    <row r="2212" spans="1:23" x14ac:dyDescent="0.2">
      <c r="A2212" s="5">
        <v>3475</v>
      </c>
      <c r="B2212" s="5">
        <v>2503</v>
      </c>
      <c r="C2212" s="6" t="s">
        <v>4039</v>
      </c>
      <c r="D2212" s="6" t="s">
        <v>5996</v>
      </c>
      <c r="E2212" s="6" t="s">
        <v>4040</v>
      </c>
      <c r="F2212" s="6" t="s">
        <v>4040</v>
      </c>
      <c r="G2212" s="6" t="s">
        <v>8078</v>
      </c>
      <c r="H2212" s="6" t="s">
        <v>4017</v>
      </c>
      <c r="I2212" s="6" t="s">
        <v>4017</v>
      </c>
      <c r="J2212" s="6" t="s">
        <v>3973</v>
      </c>
      <c r="K2212" s="6" t="s">
        <v>3973</v>
      </c>
      <c r="L2212" s="5">
        <v>3145315444</v>
      </c>
      <c r="M2212" s="5">
        <v>3145315444</v>
      </c>
      <c r="N2212" s="6" t="s">
        <v>8972</v>
      </c>
      <c r="O2212" s="6" t="s">
        <v>8972</v>
      </c>
      <c r="P2212" s="6" t="s">
        <v>8973</v>
      </c>
      <c r="Q2212" s="5">
        <v>1</v>
      </c>
      <c r="R2212" s="6" t="s">
        <v>8841</v>
      </c>
      <c r="S2212" s="6">
        <f t="shared" si="138"/>
        <v>0</v>
      </c>
      <c r="T2212" s="6">
        <v>0</v>
      </c>
      <c r="U2212" s="6">
        <f t="shared" si="139"/>
        <v>0</v>
      </c>
      <c r="V2212" s="6" t="b">
        <f t="shared" si="136"/>
        <v>0</v>
      </c>
      <c r="W2212" s="6" t="b">
        <f t="shared" si="137"/>
        <v>0</v>
      </c>
    </row>
    <row r="2213" spans="1:23" x14ac:dyDescent="0.2">
      <c r="A2213" s="5">
        <v>3478</v>
      </c>
      <c r="B2213" s="5">
        <v>2504</v>
      </c>
      <c r="C2213" s="6" t="s">
        <v>4046</v>
      </c>
      <c r="D2213" s="6" t="s">
        <v>4046</v>
      </c>
      <c r="E2213" s="6" t="s">
        <v>4047</v>
      </c>
      <c r="F2213" s="6" t="s">
        <v>4047</v>
      </c>
      <c r="G2213" s="6" t="s">
        <v>8079</v>
      </c>
      <c r="H2213" s="6" t="s">
        <v>191</v>
      </c>
      <c r="I2213" s="6" t="s">
        <v>191</v>
      </c>
      <c r="J2213" s="6" t="s">
        <v>3973</v>
      </c>
      <c r="K2213" s="6" t="s">
        <v>3973</v>
      </c>
      <c r="L2213" s="5">
        <v>6603593907</v>
      </c>
      <c r="M2213" s="5">
        <v>6603593907</v>
      </c>
      <c r="N2213" s="6" t="s">
        <v>11017</v>
      </c>
      <c r="O2213" s="6" t="s">
        <v>11017</v>
      </c>
      <c r="P2213" s="6" t="s">
        <v>8977</v>
      </c>
      <c r="Q2213" s="5">
        <v>0</v>
      </c>
      <c r="R2213" s="6" t="s">
        <v>8842</v>
      </c>
      <c r="S2213" s="6">
        <f t="shared" si="138"/>
        <v>0</v>
      </c>
      <c r="T2213" s="6">
        <v>0</v>
      </c>
      <c r="U2213" s="6">
        <f t="shared" si="139"/>
        <v>0</v>
      </c>
      <c r="V2213" s="6" t="b">
        <f t="shared" si="136"/>
        <v>0</v>
      </c>
      <c r="W2213" s="6" t="b">
        <f t="shared" si="137"/>
        <v>0</v>
      </c>
    </row>
    <row r="2214" spans="1:23" x14ac:dyDescent="0.2">
      <c r="A2214" s="5">
        <v>3482</v>
      </c>
      <c r="B2214" s="5">
        <v>2505</v>
      </c>
      <c r="C2214" s="6" t="s">
        <v>4046</v>
      </c>
      <c r="D2214" s="6" t="s">
        <v>4046</v>
      </c>
      <c r="E2214" s="6" t="s">
        <v>4047</v>
      </c>
      <c r="F2214" s="6" t="s">
        <v>4047</v>
      </c>
      <c r="G2214" s="6" t="s">
        <v>8079</v>
      </c>
      <c r="H2214" s="6" t="s">
        <v>191</v>
      </c>
      <c r="I2214" s="6" t="s">
        <v>191</v>
      </c>
      <c r="J2214" s="6" t="s">
        <v>3973</v>
      </c>
      <c r="K2214" s="6" t="s">
        <v>3973</v>
      </c>
      <c r="L2214" s="5">
        <v>6603592855</v>
      </c>
      <c r="M2214" s="5">
        <v>6603592855</v>
      </c>
      <c r="N2214" s="6" t="s">
        <v>8972</v>
      </c>
      <c r="O2214" s="6" t="s">
        <v>8972</v>
      </c>
      <c r="P2214" s="6" t="s">
        <v>8977</v>
      </c>
      <c r="Q2214" s="5">
        <v>0</v>
      </c>
      <c r="R2214" s="6" t="s">
        <v>8842</v>
      </c>
      <c r="S2214" s="6">
        <f t="shared" si="138"/>
        <v>0</v>
      </c>
      <c r="T2214" s="6">
        <v>0</v>
      </c>
      <c r="U2214" s="6">
        <f t="shared" si="139"/>
        <v>0</v>
      </c>
      <c r="V2214" s="6" t="b">
        <f t="shared" si="136"/>
        <v>0</v>
      </c>
      <c r="W2214" s="6" t="b">
        <f t="shared" si="137"/>
        <v>0</v>
      </c>
    </row>
    <row r="2215" spans="1:23" x14ac:dyDescent="0.2">
      <c r="A2215" s="5">
        <v>3484</v>
      </c>
      <c r="B2215" s="5">
        <v>2506</v>
      </c>
      <c r="C2215" s="6" t="s">
        <v>4051</v>
      </c>
      <c r="D2215" s="6" t="s">
        <v>4051</v>
      </c>
      <c r="E2215" s="6" t="s">
        <v>4052</v>
      </c>
      <c r="F2215" s="6" t="s">
        <v>4052</v>
      </c>
      <c r="G2215" s="6" t="s">
        <v>4052</v>
      </c>
      <c r="H2215" s="6" t="s">
        <v>3426</v>
      </c>
      <c r="I2215" s="6" t="s">
        <v>3426</v>
      </c>
      <c r="J2215" s="6" t="s">
        <v>3973</v>
      </c>
      <c r="K2215" s="6" t="s">
        <v>3973</v>
      </c>
      <c r="L2215" s="5">
        <v>8166327345</v>
      </c>
      <c r="M2215" s="5">
        <v>8166327345</v>
      </c>
      <c r="N2215" s="6" t="s">
        <v>8972</v>
      </c>
      <c r="O2215" s="6" t="s">
        <v>8972</v>
      </c>
      <c r="P2215" s="6" t="s">
        <v>8977</v>
      </c>
      <c r="Q2215" s="5">
        <v>0</v>
      </c>
      <c r="R2215" s="6" t="s">
        <v>8842</v>
      </c>
      <c r="S2215" s="6">
        <f t="shared" si="138"/>
        <v>0</v>
      </c>
      <c r="T2215" s="6">
        <v>0</v>
      </c>
      <c r="U2215" s="6">
        <f t="shared" si="139"/>
        <v>0</v>
      </c>
      <c r="V2215" s="6" t="b">
        <f t="shared" si="136"/>
        <v>0</v>
      </c>
      <c r="W2215" s="6" t="b">
        <f t="shared" si="137"/>
        <v>0</v>
      </c>
    </row>
    <row r="2216" spans="1:23" x14ac:dyDescent="0.2">
      <c r="A2216" s="5">
        <v>3481</v>
      </c>
      <c r="B2216" s="5">
        <v>2507</v>
      </c>
      <c r="C2216" s="6" t="s">
        <v>4044</v>
      </c>
      <c r="D2216" s="6" t="s">
        <v>5997</v>
      </c>
      <c r="E2216" s="6" t="s">
        <v>4045</v>
      </c>
      <c r="F2216" s="6" t="s">
        <v>4045</v>
      </c>
      <c r="G2216" s="6" t="s">
        <v>4045</v>
      </c>
      <c r="H2216" s="6" t="s">
        <v>1594</v>
      </c>
      <c r="I2216" s="6" t="s">
        <v>1594</v>
      </c>
      <c r="J2216" s="6" t="s">
        <v>3973</v>
      </c>
      <c r="K2216" s="6" t="s">
        <v>3973</v>
      </c>
      <c r="L2216" s="5">
        <v>6605423247</v>
      </c>
      <c r="M2216" s="5">
        <v>6605423247</v>
      </c>
      <c r="N2216" s="6" t="s">
        <v>8972</v>
      </c>
      <c r="O2216" s="6" t="s">
        <v>8972</v>
      </c>
      <c r="P2216" s="6" t="s">
        <v>8975</v>
      </c>
      <c r="Q2216" s="5"/>
      <c r="R2216" s="6" t="s">
        <v>8842</v>
      </c>
      <c r="S2216" s="6">
        <f t="shared" si="138"/>
        <v>0</v>
      </c>
      <c r="T2216" s="6">
        <v>0</v>
      </c>
      <c r="U2216" s="6">
        <f t="shared" si="139"/>
        <v>0</v>
      </c>
      <c r="V2216" s="6" t="b">
        <f t="shared" si="136"/>
        <v>0</v>
      </c>
      <c r="W2216" s="6" t="b">
        <f t="shared" si="137"/>
        <v>0</v>
      </c>
    </row>
    <row r="2217" spans="1:23" x14ac:dyDescent="0.2">
      <c r="A2217" s="5">
        <v>3486</v>
      </c>
      <c r="B2217" s="5">
        <v>2508</v>
      </c>
      <c r="C2217" s="6" t="s">
        <v>4055</v>
      </c>
      <c r="D2217" s="6" t="s">
        <v>5998</v>
      </c>
      <c r="E2217" s="6" t="s">
        <v>4056</v>
      </c>
      <c r="F2217" s="6" t="s">
        <v>4056</v>
      </c>
      <c r="G2217" s="6" t="s">
        <v>6978</v>
      </c>
      <c r="H2217" s="6" t="s">
        <v>963</v>
      </c>
      <c r="I2217" s="6" t="s">
        <v>963</v>
      </c>
      <c r="J2217" s="6" t="s">
        <v>3973</v>
      </c>
      <c r="K2217" s="6" t="s">
        <v>3973</v>
      </c>
      <c r="L2217" s="5">
        <v>6604253755</v>
      </c>
      <c r="M2217" s="5">
        <v>6604253755</v>
      </c>
      <c r="N2217" s="6" t="s">
        <v>8972</v>
      </c>
      <c r="O2217" s="6" t="s">
        <v>8972</v>
      </c>
      <c r="P2217" s="6" t="s">
        <v>8975</v>
      </c>
      <c r="Q2217" s="5"/>
      <c r="R2217" s="6" t="s">
        <v>8842</v>
      </c>
      <c r="S2217" s="6">
        <f t="shared" si="138"/>
        <v>0</v>
      </c>
      <c r="T2217" s="6">
        <v>0</v>
      </c>
      <c r="U2217" s="6">
        <f t="shared" si="139"/>
        <v>0</v>
      </c>
      <c r="V2217" s="6" t="b">
        <f t="shared" si="136"/>
        <v>0</v>
      </c>
      <c r="W2217" s="6" t="b">
        <f t="shared" si="137"/>
        <v>0</v>
      </c>
    </row>
    <row r="2218" spans="1:23" x14ac:dyDescent="0.2">
      <c r="A2218" s="5">
        <v>3483</v>
      </c>
      <c r="B2218" s="5">
        <v>2509</v>
      </c>
      <c r="C2218" s="6" t="s">
        <v>4048</v>
      </c>
      <c r="D2218" s="6" t="s">
        <v>5999</v>
      </c>
      <c r="E2218" s="6" t="s">
        <v>4049</v>
      </c>
      <c r="F2218" s="6" t="s">
        <v>4049</v>
      </c>
      <c r="G2218" s="6" t="s">
        <v>4049</v>
      </c>
      <c r="H2218" s="6" t="s">
        <v>4050</v>
      </c>
      <c r="I2218" s="6" t="s">
        <v>4050</v>
      </c>
      <c r="J2218" s="6" t="s">
        <v>3973</v>
      </c>
      <c r="K2218" s="6" t="s">
        <v>3973</v>
      </c>
      <c r="L2218" s="5">
        <v>6602587251</v>
      </c>
      <c r="M2218" s="5">
        <v>6602587251</v>
      </c>
      <c r="N2218" s="6" t="s">
        <v>8972</v>
      </c>
      <c r="O2218" s="6" t="s">
        <v>8972</v>
      </c>
      <c r="P2218" s="6" t="s">
        <v>8975</v>
      </c>
      <c r="Q2218" s="5"/>
      <c r="R2218" s="6" t="s">
        <v>8842</v>
      </c>
      <c r="S2218" s="6">
        <f t="shared" si="138"/>
        <v>0</v>
      </c>
      <c r="T2218" s="6">
        <v>0</v>
      </c>
      <c r="U2218" s="6">
        <f t="shared" si="139"/>
        <v>0</v>
      </c>
      <c r="V2218" s="6" t="b">
        <f t="shared" si="136"/>
        <v>0</v>
      </c>
      <c r="W2218" s="6" t="b">
        <f t="shared" si="137"/>
        <v>0</v>
      </c>
    </row>
    <row r="2219" spans="1:23" x14ac:dyDescent="0.2">
      <c r="A2219" s="5">
        <v>3485</v>
      </c>
      <c r="B2219" s="5">
        <v>2510</v>
      </c>
      <c r="C2219" s="6" t="s">
        <v>4053</v>
      </c>
      <c r="D2219" s="6" t="s">
        <v>6000</v>
      </c>
      <c r="E2219" s="6" t="s">
        <v>4054</v>
      </c>
      <c r="F2219" s="6" t="s">
        <v>4054</v>
      </c>
      <c r="G2219" s="6" t="s">
        <v>12795</v>
      </c>
      <c r="H2219" s="6" t="s">
        <v>56</v>
      </c>
      <c r="I2219" s="6" t="s">
        <v>56</v>
      </c>
      <c r="J2219" s="6" t="s">
        <v>3973</v>
      </c>
      <c r="K2219" s="6" t="s">
        <v>3973</v>
      </c>
      <c r="L2219" s="5">
        <v>8167765413</v>
      </c>
      <c r="M2219" s="5">
        <v>8167765413</v>
      </c>
      <c r="N2219" s="6" t="s">
        <v>8972</v>
      </c>
      <c r="O2219" s="6" t="s">
        <v>8972</v>
      </c>
      <c r="P2219" s="6" t="s">
        <v>8975</v>
      </c>
      <c r="Q2219" s="5"/>
      <c r="R2219" s="6" t="s">
        <v>8842</v>
      </c>
      <c r="S2219" s="6">
        <f t="shared" si="138"/>
        <v>0</v>
      </c>
      <c r="T2219" s="6">
        <v>0</v>
      </c>
      <c r="U2219" s="6">
        <f t="shared" si="139"/>
        <v>0</v>
      </c>
      <c r="V2219" s="6" t="b">
        <f t="shared" si="136"/>
        <v>0</v>
      </c>
      <c r="W2219" s="6" t="b">
        <f t="shared" si="137"/>
        <v>0</v>
      </c>
    </row>
    <row r="2220" spans="1:23" x14ac:dyDescent="0.2">
      <c r="A2220" s="5">
        <v>3479</v>
      </c>
      <c r="B2220" s="5">
        <v>2511</v>
      </c>
      <c r="C2220" s="6" t="s">
        <v>4041</v>
      </c>
      <c r="D2220" s="6" t="s">
        <v>6001</v>
      </c>
      <c r="E2220" s="6" t="s">
        <v>4042</v>
      </c>
      <c r="F2220" s="6" t="s">
        <v>4042</v>
      </c>
      <c r="G2220" s="6" t="s">
        <v>4042</v>
      </c>
      <c r="H2220" s="6" t="s">
        <v>4043</v>
      </c>
      <c r="I2220" s="6" t="s">
        <v>4043</v>
      </c>
      <c r="J2220" s="6" t="s">
        <v>3973</v>
      </c>
      <c r="K2220" s="6" t="s">
        <v>3973</v>
      </c>
      <c r="L2220" s="5">
        <v>6603592855</v>
      </c>
      <c r="M2220" s="5">
        <v>6603592855</v>
      </c>
      <c r="N2220" s="6" t="s">
        <v>8972</v>
      </c>
      <c r="O2220" s="6" t="s">
        <v>8972</v>
      </c>
      <c r="P2220" s="6" t="s">
        <v>8977</v>
      </c>
      <c r="Q2220" s="5">
        <v>0</v>
      </c>
      <c r="R2220" s="6" t="s">
        <v>8842</v>
      </c>
      <c r="S2220" s="6">
        <f t="shared" si="138"/>
        <v>0</v>
      </c>
      <c r="T2220" s="6">
        <v>0</v>
      </c>
      <c r="U2220" s="6">
        <f t="shared" si="139"/>
        <v>0</v>
      </c>
      <c r="V2220" s="6" t="b">
        <f t="shared" si="136"/>
        <v>0</v>
      </c>
      <c r="W2220" s="6" t="b">
        <f t="shared" si="137"/>
        <v>0</v>
      </c>
    </row>
    <row r="2221" spans="1:23" x14ac:dyDescent="0.2">
      <c r="A2221" s="5">
        <v>3432</v>
      </c>
      <c r="B2221" s="5">
        <v>2512</v>
      </c>
      <c r="C2221" s="6" t="s">
        <v>1186</v>
      </c>
      <c r="D2221" s="6" t="s">
        <v>1186</v>
      </c>
      <c r="E2221" s="6" t="s">
        <v>3974</v>
      </c>
      <c r="F2221" s="6" t="s">
        <v>3974</v>
      </c>
      <c r="G2221" s="6" t="s">
        <v>3974</v>
      </c>
      <c r="H2221" s="6" t="s">
        <v>73</v>
      </c>
      <c r="I2221" s="6" t="s">
        <v>73</v>
      </c>
      <c r="J2221" s="6" t="s">
        <v>3973</v>
      </c>
      <c r="K2221" s="6" t="s">
        <v>3973</v>
      </c>
      <c r="L2221" s="5">
        <v>6367973737</v>
      </c>
      <c r="M2221" s="5">
        <v>6367973737</v>
      </c>
      <c r="N2221" s="6" t="s">
        <v>11017</v>
      </c>
      <c r="O2221" s="6" t="s">
        <v>11017</v>
      </c>
      <c r="P2221" s="6" t="s">
        <v>8975</v>
      </c>
      <c r="Q2221" s="5"/>
      <c r="R2221" s="6" t="s">
        <v>8843</v>
      </c>
      <c r="S2221" s="6">
        <f t="shared" si="138"/>
        <v>0</v>
      </c>
      <c r="T2221" s="6">
        <v>0</v>
      </c>
      <c r="U2221" s="6">
        <f t="shared" si="139"/>
        <v>0</v>
      </c>
      <c r="V2221" s="6" t="b">
        <f t="shared" si="136"/>
        <v>0</v>
      </c>
      <c r="W2221" s="6" t="b">
        <f t="shared" si="137"/>
        <v>0</v>
      </c>
    </row>
    <row r="2222" spans="1:23" x14ac:dyDescent="0.2">
      <c r="A2222" s="5">
        <v>3433</v>
      </c>
      <c r="B2222" s="5">
        <v>2513</v>
      </c>
      <c r="C2222" s="6" t="s">
        <v>1186</v>
      </c>
      <c r="D2222" s="6" t="s">
        <v>1186</v>
      </c>
      <c r="E2222" s="6" t="s">
        <v>3971</v>
      </c>
      <c r="F2222" s="6" t="s">
        <v>3971</v>
      </c>
      <c r="G2222" s="6" t="s">
        <v>6965</v>
      </c>
      <c r="H2222" s="6" t="s">
        <v>3972</v>
      </c>
      <c r="I2222" s="6" t="s">
        <v>3972</v>
      </c>
      <c r="J2222" s="6" t="s">
        <v>3973</v>
      </c>
      <c r="K2222" s="6" t="s">
        <v>3973</v>
      </c>
      <c r="L2222" s="5">
        <v>6362821010</v>
      </c>
      <c r="M2222" s="5">
        <v>6362821010</v>
      </c>
      <c r="N2222" s="6" t="s">
        <v>8972</v>
      </c>
      <c r="O2222" s="6" t="s">
        <v>8972</v>
      </c>
      <c r="P2222" s="6" t="s">
        <v>8975</v>
      </c>
      <c r="Q2222" s="5"/>
      <c r="R2222" s="6" t="s">
        <v>8843</v>
      </c>
      <c r="S2222" s="6">
        <f t="shared" si="138"/>
        <v>0</v>
      </c>
      <c r="T2222" s="6">
        <v>0</v>
      </c>
      <c r="U2222" s="6">
        <f t="shared" si="139"/>
        <v>0</v>
      </c>
      <c r="V2222" s="6" t="b">
        <f t="shared" si="136"/>
        <v>0</v>
      </c>
      <c r="W2222" s="6" t="b">
        <f t="shared" si="137"/>
        <v>0</v>
      </c>
    </row>
    <row r="2223" spans="1:23" x14ac:dyDescent="0.2">
      <c r="A2223" s="5">
        <v>3434</v>
      </c>
      <c r="B2223" s="5">
        <v>2514</v>
      </c>
      <c r="C2223" s="6" t="s">
        <v>1186</v>
      </c>
      <c r="D2223" s="6" t="s">
        <v>1186</v>
      </c>
      <c r="E2223" s="6" t="s">
        <v>3974</v>
      </c>
      <c r="F2223" s="6" t="s">
        <v>3974</v>
      </c>
      <c r="G2223" s="6" t="s">
        <v>3974</v>
      </c>
      <c r="H2223" s="6" t="s">
        <v>73</v>
      </c>
      <c r="I2223" s="6" t="s">
        <v>73</v>
      </c>
      <c r="J2223" s="6" t="s">
        <v>3973</v>
      </c>
      <c r="K2223" s="6" t="s">
        <v>3973</v>
      </c>
      <c r="L2223" s="5">
        <v>6367973737</v>
      </c>
      <c r="M2223" s="5">
        <v>6367973737</v>
      </c>
      <c r="N2223" s="6" t="s">
        <v>8972</v>
      </c>
      <c r="O2223" s="6" t="s">
        <v>8972</v>
      </c>
      <c r="P2223" s="6" t="s">
        <v>8975</v>
      </c>
      <c r="Q2223" s="5"/>
      <c r="R2223" s="6" t="s">
        <v>8843</v>
      </c>
      <c r="S2223" s="6">
        <f t="shared" si="138"/>
        <v>0</v>
      </c>
      <c r="T2223" s="6">
        <v>0</v>
      </c>
      <c r="U2223" s="6">
        <f t="shared" si="139"/>
        <v>0</v>
      </c>
      <c r="V2223" s="6" t="b">
        <f t="shared" si="136"/>
        <v>0</v>
      </c>
      <c r="W2223" s="6" t="b">
        <f t="shared" si="137"/>
        <v>0</v>
      </c>
    </row>
    <row r="2224" spans="1:23" x14ac:dyDescent="0.2">
      <c r="A2224" s="5">
        <v>3503</v>
      </c>
      <c r="B2224" s="5">
        <v>2516</v>
      </c>
      <c r="C2224" s="6" t="s">
        <v>12801</v>
      </c>
      <c r="D2224" s="6" t="s">
        <v>12801</v>
      </c>
      <c r="E2224" s="6" t="s">
        <v>4073</v>
      </c>
      <c r="F2224" s="6" t="s">
        <v>4073</v>
      </c>
      <c r="G2224" s="6" t="s">
        <v>6982</v>
      </c>
      <c r="H2224" s="6" t="s">
        <v>4074</v>
      </c>
      <c r="I2224" s="6" t="s">
        <v>4074</v>
      </c>
      <c r="J2224" s="6" t="s">
        <v>3973</v>
      </c>
      <c r="K2224" s="6" t="s">
        <v>3973</v>
      </c>
      <c r="L2224" s="5">
        <v>6608261571</v>
      </c>
      <c r="M2224" s="5">
        <v>6608261571</v>
      </c>
      <c r="N2224" s="6" t="s">
        <v>11017</v>
      </c>
      <c r="O2224" s="6" t="s">
        <v>11017</v>
      </c>
      <c r="P2224" s="6" t="s">
        <v>8973</v>
      </c>
      <c r="Q2224" s="5">
        <v>1</v>
      </c>
      <c r="R2224" s="6" t="s">
        <v>8844</v>
      </c>
      <c r="S2224" s="6">
        <f t="shared" si="138"/>
        <v>0</v>
      </c>
      <c r="T2224" s="6">
        <v>0</v>
      </c>
      <c r="U2224" s="6">
        <f t="shared" si="139"/>
        <v>0</v>
      </c>
      <c r="V2224" s="6" t="b">
        <f t="shared" si="136"/>
        <v>0</v>
      </c>
      <c r="W2224" s="6" t="b">
        <f t="shared" si="137"/>
        <v>0</v>
      </c>
    </row>
    <row r="2225" spans="1:24" x14ac:dyDescent="0.2">
      <c r="A2225" s="5">
        <v>3507</v>
      </c>
      <c r="B2225" s="5">
        <v>2517</v>
      </c>
      <c r="C2225" s="6" t="s">
        <v>4079</v>
      </c>
      <c r="D2225" s="6" t="s">
        <v>4079</v>
      </c>
      <c r="E2225" s="6" t="s">
        <v>4080</v>
      </c>
      <c r="F2225" s="6" t="s">
        <v>4080</v>
      </c>
      <c r="G2225" s="6" t="s">
        <v>6985</v>
      </c>
      <c r="H2225" s="6" t="s">
        <v>3006</v>
      </c>
      <c r="I2225" s="6" t="s">
        <v>3006</v>
      </c>
      <c r="J2225" s="6" t="s">
        <v>3973</v>
      </c>
      <c r="K2225" s="6" t="s">
        <v>3973</v>
      </c>
      <c r="L2225" s="5">
        <v>6608868584</v>
      </c>
      <c r="M2225" s="5">
        <v>6608868584</v>
      </c>
      <c r="N2225" s="6" t="s">
        <v>8972</v>
      </c>
      <c r="O2225" s="6" t="s">
        <v>8972</v>
      </c>
      <c r="P2225" s="6" t="s">
        <v>8973</v>
      </c>
      <c r="Q2225" s="5">
        <v>1</v>
      </c>
      <c r="R2225" s="6" t="s">
        <v>8844</v>
      </c>
      <c r="S2225" s="6">
        <f t="shared" si="138"/>
        <v>0</v>
      </c>
      <c r="T2225" s="6">
        <v>0</v>
      </c>
      <c r="U2225" s="6">
        <f t="shared" si="139"/>
        <v>0</v>
      </c>
      <c r="V2225" s="6" t="b">
        <f t="shared" si="136"/>
        <v>0</v>
      </c>
      <c r="W2225" s="6" t="b">
        <f t="shared" si="137"/>
        <v>0</v>
      </c>
    </row>
    <row r="2226" spans="1:24" x14ac:dyDescent="0.2">
      <c r="A2226" s="5">
        <v>3506</v>
      </c>
      <c r="B2226" s="5">
        <v>2518</v>
      </c>
      <c r="C2226" s="6" t="s">
        <v>4077</v>
      </c>
      <c r="D2226" s="6" t="s">
        <v>4077</v>
      </c>
      <c r="E2226" s="6" t="s">
        <v>4078</v>
      </c>
      <c r="F2226" s="6" t="s">
        <v>4078</v>
      </c>
      <c r="G2226" s="6" t="s">
        <v>6984</v>
      </c>
      <c r="H2226" s="6" t="s">
        <v>1383</v>
      </c>
      <c r="I2226" s="6" t="s">
        <v>1383</v>
      </c>
      <c r="J2226" s="6" t="s">
        <v>3973</v>
      </c>
      <c r="K2226" s="6" t="s">
        <v>3973</v>
      </c>
      <c r="L2226" s="5">
        <v>5733782351</v>
      </c>
      <c r="M2226" s="5">
        <v>5733782351</v>
      </c>
      <c r="N2226" s="6" t="s">
        <v>8972</v>
      </c>
      <c r="O2226" s="6" t="s">
        <v>8972</v>
      </c>
      <c r="P2226" s="6" t="s">
        <v>8973</v>
      </c>
      <c r="Q2226" s="5">
        <v>1</v>
      </c>
      <c r="R2226" s="6" t="s">
        <v>8844</v>
      </c>
      <c r="S2226" s="6">
        <f t="shared" si="138"/>
        <v>0</v>
      </c>
      <c r="T2226" s="6">
        <v>0</v>
      </c>
      <c r="U2226" s="6">
        <f t="shared" si="139"/>
        <v>0</v>
      </c>
      <c r="V2226" s="6" t="b">
        <f t="shared" si="136"/>
        <v>0</v>
      </c>
      <c r="W2226" s="6" t="b">
        <f t="shared" si="137"/>
        <v>0</v>
      </c>
    </row>
    <row r="2227" spans="1:24" x14ac:dyDescent="0.2">
      <c r="A2227" s="5">
        <v>3504</v>
      </c>
      <c r="B2227" s="5">
        <v>2519</v>
      </c>
      <c r="C2227" s="6" t="s">
        <v>4072</v>
      </c>
      <c r="D2227" s="6" t="s">
        <v>4072</v>
      </c>
      <c r="E2227" s="6" t="s">
        <v>4073</v>
      </c>
      <c r="F2227" s="6" t="s">
        <v>4073</v>
      </c>
      <c r="G2227" s="6" t="s">
        <v>6982</v>
      </c>
      <c r="H2227" s="6" t="s">
        <v>4074</v>
      </c>
      <c r="I2227" s="6" t="s">
        <v>4074</v>
      </c>
      <c r="J2227" s="6" t="s">
        <v>3973</v>
      </c>
      <c r="K2227" s="6" t="s">
        <v>3973</v>
      </c>
      <c r="L2227" s="5">
        <v>6608264774</v>
      </c>
      <c r="M2227" s="5">
        <v>6608264774</v>
      </c>
      <c r="N2227" s="6" t="s">
        <v>8972</v>
      </c>
      <c r="O2227" s="6" t="s">
        <v>8972</v>
      </c>
      <c r="P2227" s="6" t="s">
        <v>8973</v>
      </c>
      <c r="Q2227" s="5">
        <v>1</v>
      </c>
      <c r="R2227" s="6" t="s">
        <v>8844</v>
      </c>
      <c r="S2227" s="6">
        <f t="shared" si="138"/>
        <v>0</v>
      </c>
      <c r="T2227" s="6">
        <v>0</v>
      </c>
      <c r="U2227" s="6">
        <f t="shared" si="139"/>
        <v>0</v>
      </c>
      <c r="V2227" s="6" t="b">
        <f t="shared" si="136"/>
        <v>0</v>
      </c>
      <c r="W2227" s="6" t="b">
        <f t="shared" si="137"/>
        <v>0</v>
      </c>
    </row>
    <row r="2228" spans="1:24" x14ac:dyDescent="0.2">
      <c r="A2228" s="5">
        <v>3505</v>
      </c>
      <c r="B2228" s="5">
        <v>2520</v>
      </c>
      <c r="C2228" s="6" t="s">
        <v>4075</v>
      </c>
      <c r="D2228" s="6" t="s">
        <v>4075</v>
      </c>
      <c r="E2228" s="6" t="s">
        <v>4076</v>
      </c>
      <c r="F2228" s="6" t="s">
        <v>4076</v>
      </c>
      <c r="G2228" s="6" t="s">
        <v>6983</v>
      </c>
      <c r="H2228" s="6" t="s">
        <v>657</v>
      </c>
      <c r="I2228" s="6" t="s">
        <v>657</v>
      </c>
      <c r="J2228" s="6" t="s">
        <v>3973</v>
      </c>
      <c r="K2228" s="6" t="s">
        <v>3973</v>
      </c>
      <c r="L2228" s="5">
        <v>6604382717</v>
      </c>
      <c r="M2228" s="5">
        <v>6604382717</v>
      </c>
      <c r="N2228" s="6" t="s">
        <v>8972</v>
      </c>
      <c r="O2228" s="6" t="s">
        <v>8972</v>
      </c>
      <c r="P2228" s="6" t="s">
        <v>8973</v>
      </c>
      <c r="Q2228" s="5">
        <v>1</v>
      </c>
      <c r="R2228" s="6" t="s">
        <v>8844</v>
      </c>
      <c r="S2228" s="6">
        <f t="shared" si="138"/>
        <v>0</v>
      </c>
      <c r="T2228" s="6">
        <v>0</v>
      </c>
      <c r="U2228" s="6">
        <f t="shared" si="139"/>
        <v>0</v>
      </c>
      <c r="V2228" s="6" t="b">
        <f t="shared" si="136"/>
        <v>0</v>
      </c>
      <c r="W2228" s="6" t="b">
        <f t="shared" si="137"/>
        <v>0</v>
      </c>
    </row>
    <row r="2229" spans="1:24" x14ac:dyDescent="0.2">
      <c r="A2229" s="5">
        <v>3435</v>
      </c>
      <c r="B2229" s="5">
        <v>2521</v>
      </c>
      <c r="C2229" s="6" t="s">
        <v>3975</v>
      </c>
      <c r="D2229" s="6" t="s">
        <v>3975</v>
      </c>
      <c r="E2229" s="6" t="s">
        <v>3976</v>
      </c>
      <c r="F2229" s="6" t="s">
        <v>3976</v>
      </c>
      <c r="G2229" s="6" t="s">
        <v>6966</v>
      </c>
      <c r="H2229" s="6" t="s">
        <v>3977</v>
      </c>
      <c r="I2229" s="6" t="s">
        <v>3977</v>
      </c>
      <c r="J2229" s="6" t="s">
        <v>3973</v>
      </c>
      <c r="K2229" s="6" t="s">
        <v>3973</v>
      </c>
      <c r="L2229" s="5">
        <v>5732213404</v>
      </c>
      <c r="M2229" s="5">
        <v>5732213404</v>
      </c>
      <c r="N2229" s="6" t="s">
        <v>11017</v>
      </c>
      <c r="O2229" s="6" t="s">
        <v>11017</v>
      </c>
      <c r="P2229" s="6" t="s">
        <v>8977</v>
      </c>
      <c r="Q2229" s="5">
        <v>0</v>
      </c>
      <c r="R2229" s="6" t="s">
        <v>8845</v>
      </c>
      <c r="S2229" s="6">
        <f t="shared" si="138"/>
        <v>0</v>
      </c>
      <c r="T2229" s="6">
        <v>0</v>
      </c>
      <c r="U2229" s="6">
        <f t="shared" si="139"/>
        <v>0</v>
      </c>
      <c r="V2229" s="6" t="b">
        <f t="shared" si="136"/>
        <v>0</v>
      </c>
      <c r="W2229" s="6" t="b">
        <f t="shared" si="137"/>
        <v>0</v>
      </c>
    </row>
    <row r="2230" spans="1:24" x14ac:dyDescent="0.2">
      <c r="A2230" s="5">
        <v>3442</v>
      </c>
      <c r="B2230" s="5">
        <v>2522</v>
      </c>
      <c r="C2230" s="6" t="s">
        <v>3985</v>
      </c>
      <c r="D2230" s="6" t="s">
        <v>6004</v>
      </c>
      <c r="E2230" s="6" t="s">
        <v>3986</v>
      </c>
      <c r="F2230" s="6" t="s">
        <v>3986</v>
      </c>
      <c r="G2230" s="6" t="s">
        <v>3986</v>
      </c>
      <c r="H2230" s="6" t="s">
        <v>3987</v>
      </c>
      <c r="I2230" s="6" t="s">
        <v>3987</v>
      </c>
      <c r="J2230" s="6" t="s">
        <v>3973</v>
      </c>
      <c r="K2230" s="6" t="s">
        <v>3973</v>
      </c>
      <c r="L2230" s="5">
        <v>6606658491</v>
      </c>
      <c r="M2230" s="5">
        <v>6606658491</v>
      </c>
      <c r="N2230" s="6" t="s">
        <v>8972</v>
      </c>
      <c r="O2230" s="6" t="s">
        <v>8972</v>
      </c>
      <c r="P2230" s="6" t="s">
        <v>8975</v>
      </c>
      <c r="Q2230" s="5"/>
      <c r="R2230" s="6" t="s">
        <v>8845</v>
      </c>
      <c r="S2230" s="6">
        <f t="shared" si="138"/>
        <v>0</v>
      </c>
      <c r="T2230" s="4">
        <v>0</v>
      </c>
      <c r="U2230" s="6">
        <f t="shared" si="139"/>
        <v>0</v>
      </c>
      <c r="V2230" s="4" t="b">
        <f t="shared" si="136"/>
        <v>0</v>
      </c>
      <c r="W2230" s="4" t="b">
        <f t="shared" si="137"/>
        <v>0</v>
      </c>
      <c r="X2230" s="4"/>
    </row>
    <row r="2231" spans="1:24" x14ac:dyDescent="0.2">
      <c r="A2231" s="5">
        <v>3439</v>
      </c>
      <c r="B2231" s="5">
        <v>2523</v>
      </c>
      <c r="C2231" s="6" t="s">
        <v>3975</v>
      </c>
      <c r="D2231" s="6" t="s">
        <v>3975</v>
      </c>
      <c r="E2231" s="6" t="s">
        <v>3979</v>
      </c>
      <c r="F2231" s="6" t="s">
        <v>3979</v>
      </c>
      <c r="G2231" s="6" t="s">
        <v>6968</v>
      </c>
      <c r="H2231" s="6" t="s">
        <v>890</v>
      </c>
      <c r="I2231" s="6" t="s">
        <v>890</v>
      </c>
      <c r="J2231" s="6" t="s">
        <v>3973</v>
      </c>
      <c r="K2231" s="6" t="s">
        <v>3973</v>
      </c>
      <c r="L2231" s="5">
        <v>6364568485</v>
      </c>
      <c r="M2231" s="5">
        <v>6364568485</v>
      </c>
      <c r="N2231" s="6" t="s">
        <v>8972</v>
      </c>
      <c r="O2231" s="6" t="s">
        <v>8972</v>
      </c>
      <c r="P2231" s="6" t="s">
        <v>8977</v>
      </c>
      <c r="Q2231" s="5">
        <v>0</v>
      </c>
      <c r="R2231" s="6" t="s">
        <v>8845</v>
      </c>
      <c r="S2231" s="6">
        <f t="shared" si="138"/>
        <v>0</v>
      </c>
      <c r="T2231" s="6">
        <v>0</v>
      </c>
      <c r="U2231" s="6">
        <f t="shared" si="139"/>
        <v>0</v>
      </c>
      <c r="V2231" s="6" t="b">
        <f t="shared" si="136"/>
        <v>0</v>
      </c>
      <c r="W2231" s="6" t="b">
        <f t="shared" si="137"/>
        <v>0</v>
      </c>
    </row>
    <row r="2232" spans="1:24" x14ac:dyDescent="0.2">
      <c r="A2232" s="5">
        <v>3437</v>
      </c>
      <c r="B2232" s="5">
        <v>2524</v>
      </c>
      <c r="C2232" s="6" t="s">
        <v>3975</v>
      </c>
      <c r="D2232" s="6" t="s">
        <v>3975</v>
      </c>
      <c r="E2232" s="6" t="s">
        <v>3976</v>
      </c>
      <c r="F2232" s="6" t="s">
        <v>3976</v>
      </c>
      <c r="G2232" s="6" t="s">
        <v>6966</v>
      </c>
      <c r="H2232" s="6" t="s">
        <v>3977</v>
      </c>
      <c r="I2232" s="6" t="s">
        <v>3977</v>
      </c>
      <c r="J2232" s="6" t="s">
        <v>3973</v>
      </c>
      <c r="K2232" s="6" t="s">
        <v>3973</v>
      </c>
      <c r="L2232" s="5">
        <v>5732213404</v>
      </c>
      <c r="M2232" s="5">
        <v>5732213404</v>
      </c>
      <c r="N2232" s="6" t="s">
        <v>8972</v>
      </c>
      <c r="O2232" s="6" t="s">
        <v>8972</v>
      </c>
      <c r="P2232" s="6" t="s">
        <v>8977</v>
      </c>
      <c r="Q2232" s="5">
        <v>0</v>
      </c>
      <c r="R2232" s="6" t="s">
        <v>8845</v>
      </c>
      <c r="S2232" s="6">
        <f t="shared" si="138"/>
        <v>0</v>
      </c>
      <c r="T2232" s="6">
        <v>0</v>
      </c>
      <c r="U2232" s="6">
        <f t="shared" si="139"/>
        <v>0</v>
      </c>
      <c r="V2232" s="6" t="b">
        <f t="shared" si="136"/>
        <v>0</v>
      </c>
      <c r="W2232" s="6" t="b">
        <f t="shared" si="137"/>
        <v>0</v>
      </c>
    </row>
    <row r="2233" spans="1:24" x14ac:dyDescent="0.2">
      <c r="A2233" s="5">
        <v>3438</v>
      </c>
      <c r="B2233" s="5">
        <v>2525</v>
      </c>
      <c r="C2233" s="6" t="s">
        <v>3975</v>
      </c>
      <c r="D2233" s="6" t="s">
        <v>3975</v>
      </c>
      <c r="E2233" s="6" t="s">
        <v>3978</v>
      </c>
      <c r="F2233" s="6" t="s">
        <v>3978</v>
      </c>
      <c r="G2233" s="6" t="s">
        <v>13271</v>
      </c>
      <c r="H2233" s="6" t="s">
        <v>1577</v>
      </c>
      <c r="I2233" s="6" t="s">
        <v>1577</v>
      </c>
      <c r="J2233" s="6" t="s">
        <v>3973</v>
      </c>
      <c r="K2233" s="6" t="s">
        <v>3973</v>
      </c>
      <c r="L2233" s="5">
        <v>5733242566</v>
      </c>
      <c r="M2233" s="5">
        <v>5733242566</v>
      </c>
      <c r="N2233" s="6" t="s">
        <v>8972</v>
      </c>
      <c r="O2233" s="6" t="s">
        <v>8972</v>
      </c>
      <c r="P2233" s="6" t="s">
        <v>8977</v>
      </c>
      <c r="Q2233" s="5">
        <v>0</v>
      </c>
      <c r="R2233" s="6" t="s">
        <v>8845</v>
      </c>
      <c r="S2233" s="6">
        <f t="shared" si="138"/>
        <v>0</v>
      </c>
      <c r="T2233" s="6">
        <v>0</v>
      </c>
      <c r="U2233" s="6">
        <f t="shared" si="139"/>
        <v>0</v>
      </c>
      <c r="V2233" s="6" t="b">
        <f t="shared" si="136"/>
        <v>0</v>
      </c>
      <c r="W2233" s="6" t="b">
        <f t="shared" si="137"/>
        <v>0</v>
      </c>
    </row>
    <row r="2234" spans="1:24" x14ac:dyDescent="0.2">
      <c r="A2234" s="5">
        <v>3443</v>
      </c>
      <c r="B2234" s="5">
        <v>2526</v>
      </c>
      <c r="C2234" s="6" t="s">
        <v>3975</v>
      </c>
      <c r="D2234" s="6" t="s">
        <v>3975</v>
      </c>
      <c r="E2234" s="6" t="s">
        <v>3988</v>
      </c>
      <c r="F2234" s="6" t="s">
        <v>3988</v>
      </c>
      <c r="G2234" s="6" t="s">
        <v>6970</v>
      </c>
      <c r="H2234" s="6" t="s">
        <v>3989</v>
      </c>
      <c r="I2234" s="6" t="s">
        <v>3989</v>
      </c>
      <c r="J2234" s="6" t="s">
        <v>3973</v>
      </c>
      <c r="K2234" s="6" t="s">
        <v>3973</v>
      </c>
      <c r="L2234" s="5">
        <v>6362407518</v>
      </c>
      <c r="M2234" s="5">
        <v>6362407518</v>
      </c>
      <c r="N2234" s="6" t="s">
        <v>8972</v>
      </c>
      <c r="O2234" s="6" t="s">
        <v>8972</v>
      </c>
      <c r="P2234" s="6" t="s">
        <v>8977</v>
      </c>
      <c r="Q2234" s="5">
        <v>0</v>
      </c>
      <c r="R2234" s="6" t="s">
        <v>8845</v>
      </c>
      <c r="S2234" s="6">
        <f t="shared" si="138"/>
        <v>0</v>
      </c>
      <c r="T2234" s="6">
        <v>0</v>
      </c>
      <c r="U2234" s="6">
        <f t="shared" si="139"/>
        <v>0</v>
      </c>
      <c r="V2234" s="6" t="b">
        <f t="shared" si="136"/>
        <v>0</v>
      </c>
      <c r="W2234" s="6" t="b">
        <f t="shared" si="137"/>
        <v>0</v>
      </c>
    </row>
    <row r="2235" spans="1:24" x14ac:dyDescent="0.2">
      <c r="A2235" s="5">
        <v>3441</v>
      </c>
      <c r="B2235" s="5">
        <v>2527</v>
      </c>
      <c r="C2235" s="6" t="s">
        <v>3983</v>
      </c>
      <c r="D2235" s="6" t="s">
        <v>3983</v>
      </c>
      <c r="E2235" s="6" t="s">
        <v>3984</v>
      </c>
      <c r="F2235" s="6" t="s">
        <v>3984</v>
      </c>
      <c r="G2235" s="6" t="s">
        <v>3984</v>
      </c>
      <c r="H2235" s="6" t="s">
        <v>1298</v>
      </c>
      <c r="I2235" s="6" t="s">
        <v>1298</v>
      </c>
      <c r="J2235" s="6" t="s">
        <v>3973</v>
      </c>
      <c r="K2235" s="6" t="s">
        <v>3973</v>
      </c>
      <c r="L2235" s="5">
        <v>6603274259</v>
      </c>
      <c r="M2235" s="5">
        <v>6603274259</v>
      </c>
      <c r="N2235" s="6" t="s">
        <v>8972</v>
      </c>
      <c r="O2235" s="6" t="s">
        <v>8972</v>
      </c>
      <c r="P2235" s="6" t="s">
        <v>8975</v>
      </c>
      <c r="Q2235" s="5"/>
      <c r="R2235" s="6" t="s">
        <v>8845</v>
      </c>
      <c r="S2235" s="6">
        <f t="shared" si="138"/>
        <v>0</v>
      </c>
      <c r="T2235" s="6">
        <v>0</v>
      </c>
      <c r="U2235" s="6">
        <f t="shared" si="139"/>
        <v>0</v>
      </c>
      <c r="V2235" s="6" t="b">
        <f t="shared" si="136"/>
        <v>0</v>
      </c>
      <c r="W2235" s="6" t="b">
        <f t="shared" si="137"/>
        <v>0</v>
      </c>
    </row>
    <row r="2236" spans="1:24" x14ac:dyDescent="0.2">
      <c r="A2236" s="5">
        <v>3440</v>
      </c>
      <c r="B2236" s="5">
        <v>2528</v>
      </c>
      <c r="C2236" s="6" t="s">
        <v>3980</v>
      </c>
      <c r="D2236" s="6" t="s">
        <v>3980</v>
      </c>
      <c r="E2236" s="6" t="s">
        <v>3981</v>
      </c>
      <c r="F2236" s="6" t="s">
        <v>3981</v>
      </c>
      <c r="G2236" s="6" t="s">
        <v>3981</v>
      </c>
      <c r="H2236" s="6" t="s">
        <v>3982</v>
      </c>
      <c r="I2236" s="6" t="s">
        <v>3982</v>
      </c>
      <c r="J2236" s="6" t="s">
        <v>3973</v>
      </c>
      <c r="K2236" s="6" t="s">
        <v>3973</v>
      </c>
      <c r="L2236" s="5">
        <v>6602636643</v>
      </c>
      <c r="M2236" s="5">
        <v>6602636643</v>
      </c>
      <c r="N2236" s="6" t="s">
        <v>8972</v>
      </c>
      <c r="O2236" s="6" t="s">
        <v>8972</v>
      </c>
      <c r="P2236" s="6" t="s">
        <v>8975</v>
      </c>
      <c r="Q2236" s="5"/>
      <c r="R2236" s="6" t="s">
        <v>8845</v>
      </c>
      <c r="S2236" s="6">
        <f t="shared" si="138"/>
        <v>0</v>
      </c>
      <c r="T2236" s="6">
        <v>0</v>
      </c>
      <c r="U2236" s="6">
        <f t="shared" si="139"/>
        <v>0</v>
      </c>
      <c r="V2236" s="6" t="b">
        <f t="shared" si="136"/>
        <v>0</v>
      </c>
      <c r="W2236" s="6" t="b">
        <f t="shared" si="137"/>
        <v>0</v>
      </c>
    </row>
    <row r="2237" spans="1:24" x14ac:dyDescent="0.2">
      <c r="A2237" s="5">
        <v>3444</v>
      </c>
      <c r="B2237" s="5">
        <v>2529</v>
      </c>
      <c r="C2237" s="6" t="s">
        <v>3999</v>
      </c>
      <c r="D2237" s="6" t="s">
        <v>3999</v>
      </c>
      <c r="E2237" s="6" t="s">
        <v>12785</v>
      </c>
      <c r="F2237" s="6" t="s">
        <v>12785</v>
      </c>
      <c r="G2237" s="6" t="s">
        <v>12786</v>
      </c>
      <c r="H2237" s="6" t="s">
        <v>63</v>
      </c>
      <c r="I2237" s="6" t="s">
        <v>63</v>
      </c>
      <c r="J2237" s="6" t="s">
        <v>3973</v>
      </c>
      <c r="K2237" s="6" t="s">
        <v>3973</v>
      </c>
      <c r="L2237" s="5">
        <v>4178643410</v>
      </c>
      <c r="M2237" s="5">
        <v>4178643410</v>
      </c>
      <c r="N2237" s="6" t="s">
        <v>11017</v>
      </c>
      <c r="O2237" s="6" t="s">
        <v>11017</v>
      </c>
      <c r="P2237" s="6" t="s">
        <v>8977</v>
      </c>
      <c r="Q2237" s="5">
        <v>0</v>
      </c>
      <c r="R2237" s="6" t="s">
        <v>8846</v>
      </c>
      <c r="S2237" s="6">
        <f t="shared" si="138"/>
        <v>0</v>
      </c>
      <c r="T2237" s="6">
        <v>0</v>
      </c>
      <c r="U2237" s="6">
        <f t="shared" si="139"/>
        <v>0</v>
      </c>
      <c r="V2237" s="6" t="b">
        <f t="shared" si="136"/>
        <v>0</v>
      </c>
      <c r="W2237" s="6" t="b">
        <f t="shared" si="137"/>
        <v>0</v>
      </c>
    </row>
    <row r="2238" spans="1:24" x14ac:dyDescent="0.2">
      <c r="A2238" s="5">
        <v>3451</v>
      </c>
      <c r="B2238" s="5">
        <v>2530</v>
      </c>
      <c r="C2238" s="6" t="s">
        <v>4000</v>
      </c>
      <c r="D2238" s="6" t="s">
        <v>4000</v>
      </c>
      <c r="E2238" s="6" t="s">
        <v>4001</v>
      </c>
      <c r="F2238" s="6" t="s">
        <v>4001</v>
      </c>
      <c r="G2238" s="6" t="s">
        <v>6973</v>
      </c>
      <c r="H2238" s="6" t="s">
        <v>2417</v>
      </c>
      <c r="I2238" s="6" t="s">
        <v>2417</v>
      </c>
      <c r="J2238" s="6" t="s">
        <v>3973</v>
      </c>
      <c r="K2238" s="6" t="s">
        <v>3973</v>
      </c>
      <c r="L2238" s="5">
        <v>4173267250</v>
      </c>
      <c r="M2238" s="5">
        <v>4173267250</v>
      </c>
      <c r="N2238" s="6" t="s">
        <v>8972</v>
      </c>
      <c r="O2238" s="6" t="s">
        <v>8972</v>
      </c>
      <c r="P2238" s="6" t="s">
        <v>8975</v>
      </c>
      <c r="Q2238" s="5"/>
      <c r="R2238" s="6" t="s">
        <v>8846</v>
      </c>
      <c r="S2238" s="6">
        <f t="shared" si="138"/>
        <v>0</v>
      </c>
      <c r="T2238" s="6">
        <v>0</v>
      </c>
      <c r="U2238" s="6">
        <f t="shared" si="139"/>
        <v>0</v>
      </c>
      <c r="V2238" s="6" t="b">
        <f t="shared" si="136"/>
        <v>0</v>
      </c>
      <c r="W2238" s="6" t="b">
        <f t="shared" si="137"/>
        <v>0</v>
      </c>
    </row>
    <row r="2239" spans="1:24" x14ac:dyDescent="0.2">
      <c r="A2239" s="5">
        <v>3454</v>
      </c>
      <c r="B2239" s="5">
        <v>2531</v>
      </c>
      <c r="C2239" s="6" t="s">
        <v>4007</v>
      </c>
      <c r="D2239" s="6" t="s">
        <v>4007</v>
      </c>
      <c r="E2239" s="6" t="s">
        <v>4008</v>
      </c>
      <c r="F2239" s="6" t="s">
        <v>4008</v>
      </c>
      <c r="G2239" s="6" t="s">
        <v>4008</v>
      </c>
      <c r="H2239" s="6" t="s">
        <v>4009</v>
      </c>
      <c r="I2239" s="6" t="s">
        <v>4009</v>
      </c>
      <c r="J2239" s="6" t="s">
        <v>3973</v>
      </c>
      <c r="K2239" s="6" t="s">
        <v>3973</v>
      </c>
      <c r="L2239" s="5">
        <v>4178472114</v>
      </c>
      <c r="M2239" s="5">
        <v>4178472114</v>
      </c>
      <c r="N2239" s="6" t="s">
        <v>8972</v>
      </c>
      <c r="O2239" s="6" t="s">
        <v>8972</v>
      </c>
      <c r="P2239" s="6" t="s">
        <v>8975</v>
      </c>
      <c r="Q2239" s="5"/>
      <c r="R2239" s="6" t="s">
        <v>8846</v>
      </c>
      <c r="S2239" s="6">
        <f t="shared" si="138"/>
        <v>0</v>
      </c>
      <c r="T2239" s="6">
        <v>0</v>
      </c>
      <c r="U2239" s="6">
        <f t="shared" si="139"/>
        <v>0</v>
      </c>
      <c r="V2239" s="6" t="b">
        <f t="shared" si="136"/>
        <v>0</v>
      </c>
      <c r="W2239" s="6" t="b">
        <f t="shared" si="137"/>
        <v>0</v>
      </c>
    </row>
    <row r="2240" spans="1:24" x14ac:dyDescent="0.2">
      <c r="A2240" s="5">
        <v>3448</v>
      </c>
      <c r="B2240" s="5">
        <v>2532</v>
      </c>
      <c r="C2240" s="6" t="s">
        <v>3991</v>
      </c>
      <c r="D2240" s="6" t="s">
        <v>3991</v>
      </c>
      <c r="E2240" s="6" t="s">
        <v>3997</v>
      </c>
      <c r="F2240" s="6" t="s">
        <v>3997</v>
      </c>
      <c r="G2240" s="6" t="s">
        <v>3997</v>
      </c>
      <c r="H2240" s="6" t="s">
        <v>3998</v>
      </c>
      <c r="I2240" s="6" t="s">
        <v>3998</v>
      </c>
      <c r="J2240" s="6" t="s">
        <v>3973</v>
      </c>
      <c r="K2240" s="6" t="s">
        <v>3973</v>
      </c>
      <c r="L2240" s="5">
        <v>4173344544</v>
      </c>
      <c r="M2240" s="5">
        <v>4173344544</v>
      </c>
      <c r="N2240" s="6" t="s">
        <v>8972</v>
      </c>
      <c r="O2240" s="6" t="s">
        <v>8972</v>
      </c>
      <c r="P2240" s="6" t="s">
        <v>8975</v>
      </c>
      <c r="Q2240" s="5"/>
      <c r="R2240" s="6" t="s">
        <v>8846</v>
      </c>
      <c r="S2240" s="6">
        <f t="shared" si="138"/>
        <v>0</v>
      </c>
      <c r="T2240" s="6">
        <v>0</v>
      </c>
      <c r="U2240" s="6">
        <f t="shared" si="139"/>
        <v>0</v>
      </c>
      <c r="V2240" s="6" t="b">
        <f t="shared" si="136"/>
        <v>0</v>
      </c>
      <c r="W2240" s="6" t="b">
        <f t="shared" si="137"/>
        <v>0</v>
      </c>
    </row>
    <row r="2241" spans="1:23" x14ac:dyDescent="0.2">
      <c r="A2241" s="5">
        <v>3446</v>
      </c>
      <c r="B2241" s="5">
        <v>2533</v>
      </c>
      <c r="C2241" s="6" t="s">
        <v>3991</v>
      </c>
      <c r="D2241" s="6" t="s">
        <v>3991</v>
      </c>
      <c r="E2241" s="6" t="s">
        <v>3992</v>
      </c>
      <c r="F2241" s="6" t="s">
        <v>3992</v>
      </c>
      <c r="G2241" s="6" t="s">
        <v>6971</v>
      </c>
      <c r="H2241" s="6" t="s">
        <v>3993</v>
      </c>
      <c r="I2241" s="6" t="s">
        <v>3993</v>
      </c>
      <c r="J2241" s="6" t="s">
        <v>3973</v>
      </c>
      <c r="K2241" s="6" t="s">
        <v>3973</v>
      </c>
      <c r="L2241" s="5">
        <v>4173576134</v>
      </c>
      <c r="M2241" s="5">
        <v>4173576134</v>
      </c>
      <c r="N2241" s="6" t="s">
        <v>8972</v>
      </c>
      <c r="O2241" s="6" t="s">
        <v>8972</v>
      </c>
      <c r="P2241" s="6" t="s">
        <v>8975</v>
      </c>
      <c r="Q2241" s="5"/>
      <c r="R2241" s="6" t="s">
        <v>8846</v>
      </c>
      <c r="S2241" s="6">
        <f t="shared" si="138"/>
        <v>0</v>
      </c>
      <c r="T2241" s="6">
        <v>0</v>
      </c>
      <c r="U2241" s="6">
        <f t="shared" si="139"/>
        <v>0</v>
      </c>
      <c r="V2241" s="6" t="b">
        <f t="shared" si="136"/>
        <v>0</v>
      </c>
      <c r="W2241" s="6" t="b">
        <f t="shared" si="137"/>
        <v>0</v>
      </c>
    </row>
    <row r="2242" spans="1:23" x14ac:dyDescent="0.2">
      <c r="A2242" s="5">
        <v>3445</v>
      </c>
      <c r="B2242" s="5">
        <v>2534</v>
      </c>
      <c r="C2242" s="6" t="s">
        <v>3990</v>
      </c>
      <c r="D2242" s="6" t="s">
        <v>3990</v>
      </c>
      <c r="E2242" s="6" t="s">
        <v>3943</v>
      </c>
      <c r="F2242" s="6" t="s">
        <v>3943</v>
      </c>
      <c r="G2242" s="6" t="s">
        <v>3943</v>
      </c>
      <c r="H2242" s="6" t="s">
        <v>2999</v>
      </c>
      <c r="I2242" s="6" t="s">
        <v>2999</v>
      </c>
      <c r="J2242" s="6" t="s">
        <v>3973</v>
      </c>
      <c r="K2242" s="6" t="s">
        <v>3973</v>
      </c>
      <c r="L2242" s="5">
        <v>4177417791</v>
      </c>
      <c r="M2242" s="5">
        <v>4177417791</v>
      </c>
      <c r="N2242" s="6" t="s">
        <v>8972</v>
      </c>
      <c r="O2242" s="6" t="s">
        <v>8972</v>
      </c>
      <c r="P2242" s="6" t="s">
        <v>8975</v>
      </c>
      <c r="Q2242" s="5"/>
      <c r="R2242" s="6" t="s">
        <v>8846</v>
      </c>
      <c r="S2242" s="6">
        <f t="shared" si="138"/>
        <v>0</v>
      </c>
      <c r="T2242" s="6">
        <v>0</v>
      </c>
      <c r="U2242" s="6">
        <f t="shared" si="139"/>
        <v>0</v>
      </c>
      <c r="V2242" s="6" t="b">
        <f t="shared" ref="V2242:V2279" si="140">IF(T2242=1, IF(O2242="sub-recipient","gained SS same SR", IF(P2242="sub-recipient", "gained SR","added SS")))</f>
        <v>0</v>
      </c>
      <c r="W2242" s="6" t="b">
        <f t="shared" ref="W2242:W2279" si="141">IF(U2242=1, IF(P2242="sub-recipient","lost SS, kept SR", IF(O2242="sub-recipient", "lost SR","consolidated SS")))</f>
        <v>0</v>
      </c>
    </row>
    <row r="2243" spans="1:23" x14ac:dyDescent="0.2">
      <c r="A2243" s="5">
        <v>3447</v>
      </c>
      <c r="B2243" s="5">
        <v>2535</v>
      </c>
      <c r="C2243" s="6" t="s">
        <v>3994</v>
      </c>
      <c r="D2243" s="6" t="s">
        <v>3994</v>
      </c>
      <c r="E2243" s="6" t="s">
        <v>3995</v>
      </c>
      <c r="F2243" s="6" t="s">
        <v>3995</v>
      </c>
      <c r="G2243" s="6" t="s">
        <v>6972</v>
      </c>
      <c r="H2243" s="6" t="s">
        <v>3996</v>
      </c>
      <c r="I2243" s="6" t="s">
        <v>3996</v>
      </c>
      <c r="J2243" s="6" t="s">
        <v>3973</v>
      </c>
      <c r="K2243" s="6" t="s">
        <v>3973</v>
      </c>
      <c r="L2243" s="5">
        <v>4174662201</v>
      </c>
      <c r="M2243" s="5">
        <v>4174662201</v>
      </c>
      <c r="N2243" s="6" t="s">
        <v>8972</v>
      </c>
      <c r="O2243" s="6" t="s">
        <v>8972</v>
      </c>
      <c r="P2243" s="6" t="s">
        <v>8975</v>
      </c>
      <c r="Q2243" s="5"/>
      <c r="R2243" s="6" t="s">
        <v>8846</v>
      </c>
      <c r="S2243" s="6">
        <f t="shared" ref="S2243:S2304" si="142">IF(A2243=A2242,1,0)</f>
        <v>0</v>
      </c>
      <c r="T2243" s="6">
        <v>0</v>
      </c>
      <c r="U2243" s="6">
        <f t="shared" ref="U2243:U2304" si="143">IF(B2243=B2242, 1, 0)</f>
        <v>0</v>
      </c>
      <c r="V2243" s="6" t="b">
        <f t="shared" si="140"/>
        <v>0</v>
      </c>
      <c r="W2243" s="6" t="b">
        <f t="shared" si="141"/>
        <v>0</v>
      </c>
    </row>
    <row r="2244" spans="1:23" x14ac:dyDescent="0.2">
      <c r="A2244" s="5">
        <v>3452</v>
      </c>
      <c r="B2244" s="5">
        <v>2536</v>
      </c>
      <c r="C2244" s="6" t="s">
        <v>4002</v>
      </c>
      <c r="D2244" s="6" t="s">
        <v>4002</v>
      </c>
      <c r="E2244" s="6" t="s">
        <v>4003</v>
      </c>
      <c r="F2244" s="6" t="s">
        <v>4003</v>
      </c>
      <c r="G2244" s="6" t="s">
        <v>4003</v>
      </c>
      <c r="H2244" s="6" t="s">
        <v>4004</v>
      </c>
      <c r="I2244" s="6" t="s">
        <v>4004</v>
      </c>
      <c r="J2244" s="6" t="s">
        <v>3973</v>
      </c>
      <c r="K2244" s="6" t="s">
        <v>3973</v>
      </c>
      <c r="L2244" s="5">
        <v>4175464725</v>
      </c>
      <c r="M2244" s="5">
        <v>4175464725</v>
      </c>
      <c r="N2244" s="6" t="s">
        <v>8972</v>
      </c>
      <c r="O2244" s="6" t="s">
        <v>8972</v>
      </c>
      <c r="P2244" s="6" t="s">
        <v>8975</v>
      </c>
      <c r="Q2244" s="5"/>
      <c r="R2244" s="6" t="s">
        <v>8846</v>
      </c>
      <c r="S2244" s="6">
        <f t="shared" si="142"/>
        <v>0</v>
      </c>
      <c r="T2244" s="6">
        <v>0</v>
      </c>
      <c r="U2244" s="6">
        <f t="shared" si="143"/>
        <v>0</v>
      </c>
      <c r="V2244" s="6" t="b">
        <f t="shared" si="140"/>
        <v>0</v>
      </c>
      <c r="W2244" s="6" t="b">
        <f t="shared" si="141"/>
        <v>0</v>
      </c>
    </row>
    <row r="2245" spans="1:23" x14ac:dyDescent="0.2">
      <c r="A2245" s="5">
        <v>3453</v>
      </c>
      <c r="B2245" s="5">
        <v>2537</v>
      </c>
      <c r="C2245" s="6" t="s">
        <v>3990</v>
      </c>
      <c r="D2245" s="6" t="s">
        <v>3990</v>
      </c>
      <c r="E2245" s="6" t="s">
        <v>4005</v>
      </c>
      <c r="F2245" s="6" t="s">
        <v>4005</v>
      </c>
      <c r="G2245" s="6" t="s">
        <v>12787</v>
      </c>
      <c r="H2245" s="6" t="s">
        <v>4006</v>
      </c>
      <c r="I2245" s="6" t="s">
        <v>4006</v>
      </c>
      <c r="J2245" s="6" t="s">
        <v>3973</v>
      </c>
      <c r="K2245" s="6" t="s">
        <v>3973</v>
      </c>
      <c r="L2245" s="5">
        <v>4179260009</v>
      </c>
      <c r="M2245" s="5">
        <v>4179260009</v>
      </c>
      <c r="N2245" s="6" t="s">
        <v>8972</v>
      </c>
      <c r="O2245" s="6" t="s">
        <v>8972</v>
      </c>
      <c r="P2245" s="6" t="s">
        <v>8975</v>
      </c>
      <c r="Q2245" s="5"/>
      <c r="R2245" s="6" t="s">
        <v>8846</v>
      </c>
      <c r="S2245" s="6">
        <f t="shared" si="142"/>
        <v>0</v>
      </c>
      <c r="T2245" s="6">
        <v>0</v>
      </c>
      <c r="U2245" s="6">
        <f t="shared" si="143"/>
        <v>0</v>
      </c>
      <c r="V2245" s="6" t="b">
        <f t="shared" si="140"/>
        <v>0</v>
      </c>
      <c r="W2245" s="6" t="b">
        <f t="shared" si="141"/>
        <v>0</v>
      </c>
    </row>
    <row r="2246" spans="1:23" x14ac:dyDescent="0.2">
      <c r="A2246" s="5">
        <v>3450</v>
      </c>
      <c r="B2246" s="5">
        <v>2538</v>
      </c>
      <c r="C2246" s="6" t="s">
        <v>3999</v>
      </c>
      <c r="D2246" s="6" t="s">
        <v>3999</v>
      </c>
      <c r="E2246" s="6" t="s">
        <v>7761</v>
      </c>
      <c r="F2246" s="6" t="s">
        <v>7761</v>
      </c>
      <c r="G2246" s="6" t="s">
        <v>7762</v>
      </c>
      <c r="H2246" s="6" t="s">
        <v>63</v>
      </c>
      <c r="I2246" s="6" t="s">
        <v>63</v>
      </c>
      <c r="J2246" s="6" t="s">
        <v>3973</v>
      </c>
      <c r="K2246" s="6" t="s">
        <v>3973</v>
      </c>
      <c r="L2246" s="5">
        <v>4178643410</v>
      </c>
      <c r="M2246" s="5">
        <v>4178643410</v>
      </c>
      <c r="N2246" s="6" t="s">
        <v>8972</v>
      </c>
      <c r="O2246" s="6" t="s">
        <v>8972</v>
      </c>
      <c r="P2246" s="6" t="s">
        <v>8977</v>
      </c>
      <c r="Q2246" s="5">
        <v>0</v>
      </c>
      <c r="R2246" s="6" t="s">
        <v>8846</v>
      </c>
      <c r="S2246" s="6">
        <f t="shared" si="142"/>
        <v>0</v>
      </c>
      <c r="T2246" s="6">
        <v>0</v>
      </c>
      <c r="U2246" s="6">
        <f t="shared" si="143"/>
        <v>0</v>
      </c>
      <c r="V2246" s="6" t="b">
        <f t="shared" si="140"/>
        <v>0</v>
      </c>
      <c r="W2246" s="6" t="b">
        <f t="shared" si="141"/>
        <v>0</v>
      </c>
    </row>
    <row r="2247" spans="1:23" x14ac:dyDescent="0.2">
      <c r="A2247" s="5">
        <v>3510</v>
      </c>
      <c r="B2247" s="5">
        <v>2539</v>
      </c>
      <c r="C2247" s="6" t="s">
        <v>4082</v>
      </c>
      <c r="D2247" s="6" t="s">
        <v>4082</v>
      </c>
      <c r="E2247" s="6" t="s">
        <v>4083</v>
      </c>
      <c r="F2247" s="6" t="s">
        <v>4083</v>
      </c>
      <c r="G2247" s="6" t="s">
        <v>4083</v>
      </c>
      <c r="H2247" s="6" t="s">
        <v>4084</v>
      </c>
      <c r="I2247" s="6" t="s">
        <v>4084</v>
      </c>
      <c r="J2247" s="6" t="s">
        <v>3973</v>
      </c>
      <c r="K2247" s="6" t="s">
        <v>3973</v>
      </c>
      <c r="L2247" s="5">
        <v>8162335188</v>
      </c>
      <c r="M2247" s="5">
        <v>8162335188</v>
      </c>
      <c r="N2247" s="6" t="s">
        <v>11017</v>
      </c>
      <c r="O2247" s="6" t="s">
        <v>11017</v>
      </c>
      <c r="P2247" s="6" t="s">
        <v>8977</v>
      </c>
      <c r="Q2247" s="5">
        <v>0</v>
      </c>
      <c r="R2247" s="6" t="s">
        <v>8847</v>
      </c>
      <c r="S2247" s="6">
        <f t="shared" si="142"/>
        <v>0</v>
      </c>
      <c r="T2247" s="6">
        <v>0</v>
      </c>
      <c r="U2247" s="6">
        <f t="shared" si="143"/>
        <v>0</v>
      </c>
      <c r="V2247" s="6" t="b">
        <f t="shared" si="140"/>
        <v>0</v>
      </c>
      <c r="W2247" s="6" t="b">
        <f t="shared" si="141"/>
        <v>0</v>
      </c>
    </row>
    <row r="2248" spans="1:23" x14ac:dyDescent="0.2">
      <c r="A2248" s="5">
        <v>3511</v>
      </c>
      <c r="B2248" s="5">
        <v>2540</v>
      </c>
      <c r="C2248" s="6" t="s">
        <v>4082</v>
      </c>
      <c r="D2248" s="6" t="s">
        <v>4082</v>
      </c>
      <c r="E2248" s="6" t="s">
        <v>4083</v>
      </c>
      <c r="F2248" s="6" t="s">
        <v>4083</v>
      </c>
      <c r="G2248" s="6" t="s">
        <v>4083</v>
      </c>
      <c r="H2248" s="6" t="s">
        <v>4084</v>
      </c>
      <c r="I2248" s="6" t="s">
        <v>4084</v>
      </c>
      <c r="J2248" s="6" t="s">
        <v>3973</v>
      </c>
      <c r="K2248" s="6" t="s">
        <v>3973</v>
      </c>
      <c r="L2248" s="5">
        <v>8163445233</v>
      </c>
      <c r="M2248" s="5">
        <v>8163445233</v>
      </c>
      <c r="N2248" s="6" t="s">
        <v>8972</v>
      </c>
      <c r="O2248" s="6" t="s">
        <v>8972</v>
      </c>
      <c r="P2248" s="6" t="s">
        <v>8977</v>
      </c>
      <c r="Q2248" s="5">
        <v>0</v>
      </c>
      <c r="R2248" s="6" t="s">
        <v>8847</v>
      </c>
      <c r="S2248" s="6">
        <f t="shared" si="142"/>
        <v>0</v>
      </c>
      <c r="T2248" s="6">
        <v>0</v>
      </c>
      <c r="U2248" s="6">
        <f t="shared" si="143"/>
        <v>0</v>
      </c>
      <c r="V2248" s="6" t="b">
        <f t="shared" si="140"/>
        <v>0</v>
      </c>
      <c r="W2248" s="6" t="b">
        <f t="shared" si="141"/>
        <v>0</v>
      </c>
    </row>
    <row r="2249" spans="1:23" x14ac:dyDescent="0.2">
      <c r="A2249" s="5">
        <v>3516</v>
      </c>
      <c r="B2249" s="5">
        <v>2541</v>
      </c>
      <c r="C2249" s="6" t="s">
        <v>12805</v>
      </c>
      <c r="D2249" s="6" t="s">
        <v>12805</v>
      </c>
      <c r="E2249" s="6" t="s">
        <v>4086</v>
      </c>
      <c r="F2249" s="6" t="s">
        <v>4086</v>
      </c>
      <c r="G2249" s="6" t="s">
        <v>4086</v>
      </c>
      <c r="H2249" s="6" t="s">
        <v>4087</v>
      </c>
      <c r="I2249" s="6" t="s">
        <v>4087</v>
      </c>
      <c r="J2249" s="6" t="s">
        <v>3973</v>
      </c>
      <c r="K2249" s="6" t="s">
        <v>3973</v>
      </c>
      <c r="L2249" s="5">
        <v>3146157910</v>
      </c>
      <c r="M2249" s="5">
        <v>3146157910</v>
      </c>
      <c r="N2249" s="6" t="s">
        <v>11017</v>
      </c>
      <c r="O2249" s="6" t="s">
        <v>11017</v>
      </c>
      <c r="P2249" s="6" t="s">
        <v>8975</v>
      </c>
      <c r="Q2249" s="5"/>
      <c r="R2249" s="6" t="s">
        <v>8848</v>
      </c>
      <c r="S2249" s="6">
        <f t="shared" si="142"/>
        <v>0</v>
      </c>
      <c r="T2249" s="6">
        <v>0</v>
      </c>
      <c r="U2249" s="6">
        <f t="shared" si="143"/>
        <v>0</v>
      </c>
      <c r="V2249" s="6" t="b">
        <f t="shared" si="140"/>
        <v>0</v>
      </c>
      <c r="W2249" s="6" t="b">
        <f t="shared" si="141"/>
        <v>0</v>
      </c>
    </row>
    <row r="2250" spans="1:23" x14ac:dyDescent="0.2">
      <c r="A2250" s="5">
        <v>3517</v>
      </c>
      <c r="B2250" s="5">
        <v>2542</v>
      </c>
      <c r="C2250" s="6" t="s">
        <v>4085</v>
      </c>
      <c r="D2250" s="6" t="s">
        <v>4085</v>
      </c>
      <c r="E2250" s="6" t="s">
        <v>4086</v>
      </c>
      <c r="F2250" s="6" t="s">
        <v>4086</v>
      </c>
      <c r="G2250" s="6" t="s">
        <v>4086</v>
      </c>
      <c r="H2250" s="6" t="s">
        <v>4087</v>
      </c>
      <c r="I2250" s="6" t="s">
        <v>4087</v>
      </c>
      <c r="J2250" s="6" t="s">
        <v>3973</v>
      </c>
      <c r="K2250" s="6" t="s">
        <v>3973</v>
      </c>
      <c r="L2250" s="5">
        <v>3146150586</v>
      </c>
      <c r="M2250" s="5">
        <v>3146150560</v>
      </c>
      <c r="N2250" s="6" t="s">
        <v>8972</v>
      </c>
      <c r="O2250" s="6" t="s">
        <v>8972</v>
      </c>
      <c r="P2250" s="6" t="s">
        <v>8975</v>
      </c>
      <c r="Q2250" s="5"/>
      <c r="R2250" s="6" t="s">
        <v>8848</v>
      </c>
      <c r="S2250" s="6">
        <f t="shared" si="142"/>
        <v>0</v>
      </c>
      <c r="T2250" s="6">
        <v>0</v>
      </c>
      <c r="U2250" s="6">
        <f t="shared" si="143"/>
        <v>0</v>
      </c>
      <c r="V2250" s="6" t="b">
        <f t="shared" si="140"/>
        <v>0</v>
      </c>
      <c r="W2250" s="6" t="b">
        <f t="shared" si="141"/>
        <v>0</v>
      </c>
    </row>
    <row r="2251" spans="1:23" x14ac:dyDescent="0.2">
      <c r="A2251" s="5">
        <v>3518</v>
      </c>
      <c r="B2251" s="5">
        <v>2543</v>
      </c>
      <c r="C2251" s="6" t="s">
        <v>4088</v>
      </c>
      <c r="D2251" s="6" t="s">
        <v>4088</v>
      </c>
      <c r="E2251" s="6" t="s">
        <v>4089</v>
      </c>
      <c r="F2251" s="6" t="s">
        <v>4089</v>
      </c>
      <c r="G2251" s="6" t="s">
        <v>4089</v>
      </c>
      <c r="H2251" s="6" t="s">
        <v>4017</v>
      </c>
      <c r="I2251" s="6" t="s">
        <v>4017</v>
      </c>
      <c r="J2251" s="6" t="s">
        <v>3973</v>
      </c>
      <c r="K2251" s="6" t="s">
        <v>3973</v>
      </c>
      <c r="L2251" s="5"/>
      <c r="M2251" s="5">
        <v>3146159700</v>
      </c>
      <c r="N2251" s="6" t="s">
        <v>8972</v>
      </c>
      <c r="O2251" s="6" t="s">
        <v>8972</v>
      </c>
      <c r="P2251" s="6" t="s">
        <v>8975</v>
      </c>
      <c r="Q2251" s="5"/>
      <c r="R2251" s="6" t="s">
        <v>8848</v>
      </c>
      <c r="S2251" s="6">
        <f t="shared" si="142"/>
        <v>0</v>
      </c>
      <c r="T2251" s="6">
        <v>0</v>
      </c>
      <c r="U2251" s="6">
        <f t="shared" si="143"/>
        <v>0</v>
      </c>
      <c r="V2251" s="6" t="b">
        <f t="shared" si="140"/>
        <v>0</v>
      </c>
      <c r="W2251" s="6" t="b">
        <f t="shared" si="141"/>
        <v>0</v>
      </c>
    </row>
    <row r="2252" spans="1:23" x14ac:dyDescent="0.2">
      <c r="A2252" s="5">
        <v>3519</v>
      </c>
      <c r="B2252" s="5">
        <v>2544</v>
      </c>
      <c r="C2252" s="6" t="s">
        <v>4090</v>
      </c>
      <c r="D2252" s="6" t="s">
        <v>4090</v>
      </c>
      <c r="E2252" s="6" t="s">
        <v>4091</v>
      </c>
      <c r="F2252" s="6" t="s">
        <v>4091</v>
      </c>
      <c r="G2252" s="6" t="s">
        <v>4091</v>
      </c>
      <c r="H2252" s="6" t="s">
        <v>4017</v>
      </c>
      <c r="I2252" s="6" t="s">
        <v>4017</v>
      </c>
      <c r="J2252" s="6" t="s">
        <v>3973</v>
      </c>
      <c r="K2252" s="6" t="s">
        <v>3973</v>
      </c>
      <c r="L2252" s="5">
        <v>3146150403</v>
      </c>
      <c r="M2252" s="5">
        <v>3146150444</v>
      </c>
      <c r="N2252" s="6" t="s">
        <v>8972</v>
      </c>
      <c r="O2252" s="6" t="s">
        <v>8972</v>
      </c>
      <c r="P2252" s="6" t="s">
        <v>8975</v>
      </c>
      <c r="Q2252" s="5"/>
      <c r="R2252" s="6" t="s">
        <v>8848</v>
      </c>
      <c r="S2252" s="6">
        <f t="shared" si="142"/>
        <v>0</v>
      </c>
      <c r="T2252" s="6">
        <v>0</v>
      </c>
      <c r="U2252" s="6">
        <f t="shared" si="143"/>
        <v>0</v>
      </c>
      <c r="V2252" s="6" t="b">
        <f t="shared" si="140"/>
        <v>0</v>
      </c>
      <c r="W2252" s="6" t="b">
        <f t="shared" si="141"/>
        <v>0</v>
      </c>
    </row>
    <row r="2253" spans="1:23" x14ac:dyDescent="0.2">
      <c r="A2253" s="5">
        <v>3497</v>
      </c>
      <c r="B2253" s="5">
        <v>2545</v>
      </c>
      <c r="C2253" s="6" t="s">
        <v>4065</v>
      </c>
      <c r="D2253" s="6" t="s">
        <v>4065</v>
      </c>
      <c r="E2253" s="6" t="s">
        <v>12799</v>
      </c>
      <c r="F2253" s="6" t="s">
        <v>12799</v>
      </c>
      <c r="G2253" s="6" t="s">
        <v>12800</v>
      </c>
      <c r="H2253" s="6" t="s">
        <v>3524</v>
      </c>
      <c r="I2253" s="6" t="s">
        <v>3524</v>
      </c>
      <c r="J2253" s="6" t="s">
        <v>3973</v>
      </c>
      <c r="K2253" s="6" t="s">
        <v>3973</v>
      </c>
      <c r="L2253" s="5">
        <v>5735684593</v>
      </c>
      <c r="M2253" s="5">
        <v>5735684593</v>
      </c>
      <c r="N2253" s="6" t="s">
        <v>11017</v>
      </c>
      <c r="O2253" s="6" t="s">
        <v>11017</v>
      </c>
      <c r="P2253" s="6" t="s">
        <v>8975</v>
      </c>
      <c r="Q2253" s="5"/>
      <c r="R2253" s="6" t="s">
        <v>8849</v>
      </c>
      <c r="S2253" s="6">
        <f t="shared" si="142"/>
        <v>0</v>
      </c>
      <c r="T2253" s="6">
        <v>0</v>
      </c>
      <c r="U2253" s="6">
        <f t="shared" si="143"/>
        <v>0</v>
      </c>
      <c r="V2253" s="6" t="b">
        <f t="shared" si="140"/>
        <v>0</v>
      </c>
      <c r="W2253" s="6" t="b">
        <f t="shared" si="141"/>
        <v>0</v>
      </c>
    </row>
    <row r="2254" spans="1:23" x14ac:dyDescent="0.2">
      <c r="A2254" s="5">
        <v>3498</v>
      </c>
      <c r="B2254" s="5">
        <v>2547</v>
      </c>
      <c r="C2254" s="6" t="s">
        <v>4063</v>
      </c>
      <c r="D2254" s="6" t="s">
        <v>4063</v>
      </c>
      <c r="E2254" s="6" t="s">
        <v>4064</v>
      </c>
      <c r="F2254" s="6" t="s">
        <v>4064</v>
      </c>
      <c r="G2254" s="6" t="s">
        <v>8081</v>
      </c>
      <c r="H2254" s="6" t="s">
        <v>951</v>
      </c>
      <c r="I2254" s="6" t="s">
        <v>951</v>
      </c>
      <c r="J2254" s="6" t="s">
        <v>3973</v>
      </c>
      <c r="K2254" s="6" t="s">
        <v>3973</v>
      </c>
      <c r="L2254" s="5">
        <v>5736832191</v>
      </c>
      <c r="M2254" s="5">
        <v>5736832191</v>
      </c>
      <c r="N2254" s="6" t="s">
        <v>8972</v>
      </c>
      <c r="O2254" s="6" t="s">
        <v>8972</v>
      </c>
      <c r="P2254" s="6" t="s">
        <v>8975</v>
      </c>
      <c r="Q2254" s="5"/>
      <c r="R2254" s="6" t="s">
        <v>8849</v>
      </c>
      <c r="S2254" s="6">
        <f t="shared" si="142"/>
        <v>0</v>
      </c>
      <c r="T2254" s="6">
        <v>0</v>
      </c>
      <c r="U2254" s="6">
        <f t="shared" si="143"/>
        <v>0</v>
      </c>
      <c r="V2254" s="6" t="b">
        <f t="shared" si="140"/>
        <v>0</v>
      </c>
      <c r="W2254" s="6" t="b">
        <f t="shared" si="141"/>
        <v>0</v>
      </c>
    </row>
    <row r="2255" spans="1:23" x14ac:dyDescent="0.2">
      <c r="A2255" s="5">
        <v>3501</v>
      </c>
      <c r="B2255" s="5">
        <v>2548</v>
      </c>
      <c r="C2255" s="6" t="s">
        <v>4067</v>
      </c>
      <c r="D2255" s="6" t="s">
        <v>4067</v>
      </c>
      <c r="E2255" s="6" t="s">
        <v>4068</v>
      </c>
      <c r="F2255" s="6" t="s">
        <v>4068</v>
      </c>
      <c r="G2255" s="6" t="s">
        <v>8082</v>
      </c>
      <c r="H2255" s="6" t="s">
        <v>4069</v>
      </c>
      <c r="I2255" s="6" t="s">
        <v>4069</v>
      </c>
      <c r="J2255" s="6" t="s">
        <v>3973</v>
      </c>
      <c r="K2255" s="6" t="s">
        <v>3973</v>
      </c>
      <c r="L2255" s="5">
        <v>5733591656</v>
      </c>
      <c r="M2255" s="5">
        <v>5733591656</v>
      </c>
      <c r="N2255" s="6" t="s">
        <v>8972</v>
      </c>
      <c r="O2255" s="6" t="s">
        <v>8972</v>
      </c>
      <c r="P2255" s="6" t="s">
        <v>8975</v>
      </c>
      <c r="Q2255" s="5"/>
      <c r="R2255" s="6" t="s">
        <v>8849</v>
      </c>
      <c r="S2255" s="6">
        <f t="shared" si="142"/>
        <v>0</v>
      </c>
      <c r="T2255" s="6">
        <v>0</v>
      </c>
      <c r="U2255" s="6">
        <f t="shared" si="143"/>
        <v>0</v>
      </c>
      <c r="V2255" s="6" t="b">
        <f t="shared" si="140"/>
        <v>0</v>
      </c>
      <c r="W2255" s="6" t="b">
        <f t="shared" si="141"/>
        <v>0</v>
      </c>
    </row>
    <row r="2256" spans="1:23" x14ac:dyDescent="0.2">
      <c r="A2256" s="5">
        <v>3502</v>
      </c>
      <c r="B2256" s="5">
        <v>2549</v>
      </c>
      <c r="C2256" s="6" t="s">
        <v>1571</v>
      </c>
      <c r="D2256" s="6" t="s">
        <v>1571</v>
      </c>
      <c r="E2256" s="6" t="s">
        <v>4070</v>
      </c>
      <c r="F2256" s="6" t="s">
        <v>4070</v>
      </c>
      <c r="G2256" s="6" t="s">
        <v>6981</v>
      </c>
      <c r="H2256" s="6" t="s">
        <v>4071</v>
      </c>
      <c r="I2256" s="6" t="s">
        <v>4071</v>
      </c>
      <c r="J2256" s="6" t="s">
        <v>3973</v>
      </c>
      <c r="K2256" s="6" t="s">
        <v>3973</v>
      </c>
      <c r="L2256" s="5">
        <v>5734714044</v>
      </c>
      <c r="M2256" s="5">
        <v>5734714044</v>
      </c>
      <c r="N2256" s="6" t="s">
        <v>8972</v>
      </c>
      <c r="O2256" s="6" t="s">
        <v>8972</v>
      </c>
      <c r="P2256" s="6" t="s">
        <v>8975</v>
      </c>
      <c r="Q2256" s="5"/>
      <c r="R2256" s="6" t="s">
        <v>8849</v>
      </c>
      <c r="S2256" s="6">
        <f t="shared" si="142"/>
        <v>0</v>
      </c>
      <c r="T2256" s="6">
        <v>0</v>
      </c>
      <c r="U2256" s="6">
        <f t="shared" si="143"/>
        <v>0</v>
      </c>
      <c r="V2256" s="6" t="b">
        <f t="shared" si="140"/>
        <v>0</v>
      </c>
      <c r="W2256" s="6" t="b">
        <f t="shared" si="141"/>
        <v>0</v>
      </c>
    </row>
    <row r="2257" spans="1:23" x14ac:dyDescent="0.2">
      <c r="A2257" s="5">
        <v>3499</v>
      </c>
      <c r="B2257" s="5">
        <v>2550</v>
      </c>
      <c r="C2257" s="6" t="s">
        <v>4065</v>
      </c>
      <c r="D2257" s="6" t="s">
        <v>4065</v>
      </c>
      <c r="E2257" s="6" t="s">
        <v>4066</v>
      </c>
      <c r="F2257" s="6" t="s">
        <v>4066</v>
      </c>
      <c r="G2257" s="6" t="s">
        <v>6980</v>
      </c>
      <c r="H2257" s="6" t="s">
        <v>3524</v>
      </c>
      <c r="I2257" s="6" t="s">
        <v>3524</v>
      </c>
      <c r="J2257" s="6" t="s">
        <v>3973</v>
      </c>
      <c r="K2257" s="6" t="s">
        <v>3973</v>
      </c>
      <c r="L2257" s="5">
        <v>5735684593</v>
      </c>
      <c r="M2257" s="5">
        <v>5735684593</v>
      </c>
      <c r="N2257" s="6" t="s">
        <v>8972</v>
      </c>
      <c r="O2257" s="6" t="s">
        <v>8972</v>
      </c>
      <c r="P2257" s="6" t="s">
        <v>8975</v>
      </c>
      <c r="Q2257" s="5"/>
      <c r="R2257" s="6" t="s">
        <v>8849</v>
      </c>
      <c r="S2257" s="6">
        <f t="shared" si="142"/>
        <v>0</v>
      </c>
      <c r="T2257" s="6">
        <v>0</v>
      </c>
      <c r="U2257" s="6">
        <f t="shared" si="143"/>
        <v>0</v>
      </c>
      <c r="V2257" s="6" t="b">
        <f t="shared" si="140"/>
        <v>0</v>
      </c>
      <c r="W2257" s="6" t="b">
        <f t="shared" si="141"/>
        <v>0</v>
      </c>
    </row>
    <row r="2258" spans="1:23" x14ac:dyDescent="0.2">
      <c r="A2258" s="5">
        <v>3463</v>
      </c>
      <c r="B2258" s="5">
        <v>2551</v>
      </c>
      <c r="C2258" s="6" t="s">
        <v>12789</v>
      </c>
      <c r="D2258" s="6" t="s">
        <v>12789</v>
      </c>
      <c r="E2258" s="6" t="s">
        <v>12790</v>
      </c>
      <c r="F2258" s="6" t="s">
        <v>12790</v>
      </c>
      <c r="G2258" s="6" t="s">
        <v>12790</v>
      </c>
      <c r="H2258" s="6" t="s">
        <v>4028</v>
      </c>
      <c r="I2258" s="6" t="s">
        <v>4028</v>
      </c>
      <c r="J2258" s="6" t="s">
        <v>3973</v>
      </c>
      <c r="K2258" s="6" t="s">
        <v>3973</v>
      </c>
      <c r="L2258" s="5">
        <v>5733641509</v>
      </c>
      <c r="M2258" s="5">
        <v>5733641509</v>
      </c>
      <c r="N2258" s="6" t="s">
        <v>11017</v>
      </c>
      <c r="O2258" s="6" t="s">
        <v>11017</v>
      </c>
      <c r="P2258" s="6" t="s">
        <v>8977</v>
      </c>
      <c r="Q2258" s="5">
        <v>0</v>
      </c>
      <c r="R2258" s="6" t="s">
        <v>8850</v>
      </c>
      <c r="S2258" s="6">
        <f t="shared" si="142"/>
        <v>0</v>
      </c>
      <c r="T2258" s="6">
        <v>0</v>
      </c>
      <c r="U2258" s="6">
        <f t="shared" si="143"/>
        <v>0</v>
      </c>
      <c r="V2258" s="6" t="b">
        <f t="shared" si="140"/>
        <v>0</v>
      </c>
      <c r="W2258" s="6" t="b">
        <f t="shared" si="141"/>
        <v>0</v>
      </c>
    </row>
    <row r="2259" spans="1:23" x14ac:dyDescent="0.2">
      <c r="A2259" s="5">
        <v>3466</v>
      </c>
      <c r="B2259" s="5">
        <v>2552</v>
      </c>
      <c r="C2259" s="6" t="s">
        <v>4023</v>
      </c>
      <c r="D2259" s="6" t="s">
        <v>4023</v>
      </c>
      <c r="E2259" s="6" t="s">
        <v>4024</v>
      </c>
      <c r="F2259" s="6" t="s">
        <v>4024</v>
      </c>
      <c r="G2259" s="6" t="s">
        <v>4024</v>
      </c>
      <c r="H2259" s="6" t="s">
        <v>4025</v>
      </c>
      <c r="I2259" s="6" t="s">
        <v>4025</v>
      </c>
      <c r="J2259" s="6" t="s">
        <v>3973</v>
      </c>
      <c r="K2259" s="6" t="s">
        <v>3973</v>
      </c>
      <c r="L2259" s="5">
        <v>5733653244</v>
      </c>
      <c r="M2259" s="5">
        <v>5733653244</v>
      </c>
      <c r="N2259" s="6" t="s">
        <v>8972</v>
      </c>
      <c r="O2259" s="6" t="s">
        <v>8972</v>
      </c>
      <c r="P2259" s="6" t="s">
        <v>8977</v>
      </c>
      <c r="Q2259" s="5">
        <v>0</v>
      </c>
      <c r="R2259" s="6" t="s">
        <v>8850</v>
      </c>
      <c r="S2259" s="6">
        <f t="shared" si="142"/>
        <v>0</v>
      </c>
      <c r="T2259" s="6">
        <v>0</v>
      </c>
      <c r="U2259" s="6">
        <f t="shared" si="143"/>
        <v>0</v>
      </c>
      <c r="V2259" s="6" t="b">
        <f t="shared" si="140"/>
        <v>0</v>
      </c>
      <c r="W2259" s="6" t="b">
        <f t="shared" si="141"/>
        <v>0</v>
      </c>
    </row>
    <row r="2260" spans="1:23" x14ac:dyDescent="0.2">
      <c r="A2260" s="5">
        <v>3468</v>
      </c>
      <c r="B2260" s="5">
        <v>2553</v>
      </c>
      <c r="C2260" s="6" t="s">
        <v>4029</v>
      </c>
      <c r="D2260" s="6" t="s">
        <v>6008</v>
      </c>
      <c r="E2260" s="6" t="s">
        <v>4030</v>
      </c>
      <c r="F2260" s="6" t="s">
        <v>4030</v>
      </c>
      <c r="G2260" s="6" t="s">
        <v>4030</v>
      </c>
      <c r="H2260" s="6" t="s">
        <v>4031</v>
      </c>
      <c r="I2260" s="6" t="s">
        <v>4031</v>
      </c>
      <c r="J2260" s="6" t="s">
        <v>3973</v>
      </c>
      <c r="K2260" s="6" t="s">
        <v>3973</v>
      </c>
      <c r="L2260" s="5">
        <v>4172567078</v>
      </c>
      <c r="M2260" s="5">
        <v>4172567078</v>
      </c>
      <c r="N2260" s="6" t="s">
        <v>8972</v>
      </c>
      <c r="O2260" s="6" t="s">
        <v>8972</v>
      </c>
      <c r="P2260" s="6" t="s">
        <v>8975</v>
      </c>
      <c r="Q2260" s="5"/>
      <c r="R2260" s="6" t="s">
        <v>8850</v>
      </c>
      <c r="S2260" s="6">
        <f t="shared" si="142"/>
        <v>0</v>
      </c>
      <c r="T2260" s="6">
        <v>0</v>
      </c>
      <c r="U2260" s="6">
        <f t="shared" si="143"/>
        <v>0</v>
      </c>
      <c r="V2260" s="6" t="b">
        <f t="shared" si="140"/>
        <v>0</v>
      </c>
      <c r="W2260" s="6" t="b">
        <f t="shared" si="141"/>
        <v>0</v>
      </c>
    </row>
    <row r="2261" spans="1:23" x14ac:dyDescent="0.2">
      <c r="A2261" s="5">
        <v>3465</v>
      </c>
      <c r="B2261" s="5">
        <v>2554</v>
      </c>
      <c r="C2261" s="6" t="s">
        <v>4021</v>
      </c>
      <c r="D2261" s="6" t="s">
        <v>6009</v>
      </c>
      <c r="E2261" s="6" t="s">
        <v>4022</v>
      </c>
      <c r="F2261" s="6" t="s">
        <v>4022</v>
      </c>
      <c r="G2261" s="6" t="s">
        <v>6976</v>
      </c>
      <c r="H2261" s="6" t="s">
        <v>198</v>
      </c>
      <c r="I2261" s="6" t="s">
        <v>198</v>
      </c>
      <c r="J2261" s="6" t="s">
        <v>3973</v>
      </c>
      <c r="K2261" s="6" t="s">
        <v>3973</v>
      </c>
      <c r="L2261" s="5">
        <v>5737675312</v>
      </c>
      <c r="M2261" s="5">
        <v>5737675312</v>
      </c>
      <c r="N2261" s="6" t="s">
        <v>8972</v>
      </c>
      <c r="O2261" s="6" t="s">
        <v>8972</v>
      </c>
      <c r="P2261" s="6" t="s">
        <v>8975</v>
      </c>
      <c r="Q2261" s="5"/>
      <c r="R2261" s="6" t="s">
        <v>8850</v>
      </c>
      <c r="S2261" s="6">
        <f t="shared" si="142"/>
        <v>0</v>
      </c>
      <c r="T2261" s="6">
        <v>0</v>
      </c>
      <c r="U2261" s="6">
        <f t="shared" si="143"/>
        <v>0</v>
      </c>
      <c r="V2261" s="6" t="b">
        <f t="shared" si="140"/>
        <v>0</v>
      </c>
      <c r="W2261" s="6" t="b">
        <f t="shared" si="141"/>
        <v>0</v>
      </c>
    </row>
    <row r="2262" spans="1:23" x14ac:dyDescent="0.2">
      <c r="A2262" s="5">
        <v>3464</v>
      </c>
      <c r="B2262" s="5">
        <v>2555</v>
      </c>
      <c r="C2262" s="6" t="s">
        <v>4018</v>
      </c>
      <c r="D2262" s="6" t="s">
        <v>6010</v>
      </c>
      <c r="E2262" s="6" t="s">
        <v>4019</v>
      </c>
      <c r="F2262" s="6" t="s">
        <v>4019</v>
      </c>
      <c r="G2262" s="6" t="s">
        <v>4019</v>
      </c>
      <c r="H2262" s="6" t="s">
        <v>4020</v>
      </c>
      <c r="I2262" s="6" t="s">
        <v>4020</v>
      </c>
      <c r="J2262" s="6" t="s">
        <v>3973</v>
      </c>
      <c r="K2262" s="6" t="s">
        <v>3973</v>
      </c>
      <c r="L2262" s="5">
        <v>6607272356</v>
      </c>
      <c r="M2262" s="5">
        <v>6607272356</v>
      </c>
      <c r="N2262" s="6" t="s">
        <v>8972</v>
      </c>
      <c r="O2262" s="6" t="s">
        <v>8972</v>
      </c>
      <c r="P2262" s="6" t="s">
        <v>8975</v>
      </c>
      <c r="Q2262" s="5"/>
      <c r="R2262" s="6" t="s">
        <v>8850</v>
      </c>
      <c r="S2262" s="6">
        <f t="shared" si="142"/>
        <v>0</v>
      </c>
      <c r="T2262" s="6">
        <v>0</v>
      </c>
      <c r="U2262" s="6">
        <f t="shared" si="143"/>
        <v>0</v>
      </c>
      <c r="V2262" s="6" t="b">
        <f t="shared" si="140"/>
        <v>0</v>
      </c>
      <c r="W2262" s="6" t="b">
        <f t="shared" si="141"/>
        <v>0</v>
      </c>
    </row>
    <row r="2263" spans="1:23" x14ac:dyDescent="0.2">
      <c r="A2263" s="5">
        <v>3467</v>
      </c>
      <c r="B2263" s="5">
        <v>2556</v>
      </c>
      <c r="C2263" s="6" t="s">
        <v>4026</v>
      </c>
      <c r="D2263" s="6" t="s">
        <v>4026</v>
      </c>
      <c r="E2263" s="6" t="s">
        <v>4027</v>
      </c>
      <c r="F2263" s="6" t="s">
        <v>4027</v>
      </c>
      <c r="G2263" s="6" t="s">
        <v>4027</v>
      </c>
      <c r="H2263" s="6" t="s">
        <v>4028</v>
      </c>
      <c r="I2263" s="6" t="s">
        <v>4028</v>
      </c>
      <c r="J2263" s="6" t="s">
        <v>3973</v>
      </c>
      <c r="K2263" s="6" t="s">
        <v>3973</v>
      </c>
      <c r="L2263" s="5">
        <v>5733641509</v>
      </c>
      <c r="M2263" s="5">
        <v>5733641509</v>
      </c>
      <c r="N2263" s="6" t="s">
        <v>8972</v>
      </c>
      <c r="O2263" s="6" t="s">
        <v>8972</v>
      </c>
      <c r="P2263" s="6" t="s">
        <v>8977</v>
      </c>
      <c r="Q2263" s="5">
        <v>0</v>
      </c>
      <c r="R2263" s="6" t="s">
        <v>8850</v>
      </c>
      <c r="S2263" s="6">
        <f t="shared" si="142"/>
        <v>0</v>
      </c>
      <c r="T2263" s="6">
        <v>0</v>
      </c>
      <c r="U2263" s="6">
        <f t="shared" si="143"/>
        <v>0</v>
      </c>
      <c r="V2263" s="6" t="b">
        <f t="shared" si="140"/>
        <v>0</v>
      </c>
      <c r="W2263" s="6" t="b">
        <f t="shared" si="141"/>
        <v>0</v>
      </c>
    </row>
    <row r="2264" spans="1:23" x14ac:dyDescent="0.2">
      <c r="A2264" s="5">
        <v>3508</v>
      </c>
      <c r="B2264" s="5">
        <v>2557</v>
      </c>
      <c r="C2264" s="6" t="s">
        <v>4081</v>
      </c>
      <c r="D2264" s="6" t="s">
        <v>4081</v>
      </c>
      <c r="E2264" s="6" t="s">
        <v>12802</v>
      </c>
      <c r="F2264" s="6" t="s">
        <v>6011</v>
      </c>
      <c r="G2264" s="6" t="s">
        <v>12803</v>
      </c>
      <c r="H2264" s="6" t="s">
        <v>4017</v>
      </c>
      <c r="I2264" s="6" t="s">
        <v>4017</v>
      </c>
      <c r="J2264" s="6" t="s">
        <v>3973</v>
      </c>
      <c r="K2264" s="6" t="s">
        <v>3973</v>
      </c>
      <c r="L2264" s="5">
        <v>3147470800</v>
      </c>
      <c r="M2264" s="5">
        <v>3147470800</v>
      </c>
      <c r="N2264" s="6" t="s">
        <v>11017</v>
      </c>
      <c r="O2264" s="6" t="s">
        <v>11017</v>
      </c>
      <c r="P2264" s="6" t="s">
        <v>8979</v>
      </c>
      <c r="Q2264" s="5"/>
      <c r="R2264" s="6" t="s">
        <v>12804</v>
      </c>
      <c r="S2264" s="6">
        <f t="shared" si="142"/>
        <v>0</v>
      </c>
      <c r="T2264" s="6">
        <v>0</v>
      </c>
      <c r="U2264" s="6">
        <f t="shared" si="143"/>
        <v>0</v>
      </c>
      <c r="V2264" s="6" t="b">
        <f t="shared" si="140"/>
        <v>0</v>
      </c>
      <c r="W2264" s="6" t="b">
        <f t="shared" si="141"/>
        <v>0</v>
      </c>
    </row>
    <row r="2265" spans="1:23" x14ac:dyDescent="0.2">
      <c r="A2265" s="5">
        <v>3509</v>
      </c>
      <c r="B2265" s="5">
        <v>2558</v>
      </c>
      <c r="C2265" s="6" t="s">
        <v>4081</v>
      </c>
      <c r="D2265" s="6" t="s">
        <v>4081</v>
      </c>
      <c r="E2265" s="6" t="s">
        <v>6011</v>
      </c>
      <c r="F2265" s="6" t="s">
        <v>6011</v>
      </c>
      <c r="G2265" s="6" t="s">
        <v>7315</v>
      </c>
      <c r="H2265" s="6" t="s">
        <v>4017</v>
      </c>
      <c r="I2265" s="6" t="s">
        <v>4017</v>
      </c>
      <c r="J2265" s="6" t="s">
        <v>3973</v>
      </c>
      <c r="K2265" s="6" t="s">
        <v>3973</v>
      </c>
      <c r="L2265" s="5">
        <v>3147470800</v>
      </c>
      <c r="M2265" s="5">
        <v>3147470800</v>
      </c>
      <c r="N2265" s="6" t="s">
        <v>8972</v>
      </c>
      <c r="O2265" s="6" t="s">
        <v>8972</v>
      </c>
      <c r="P2265" s="6" t="s">
        <v>8979</v>
      </c>
      <c r="Q2265" s="5"/>
      <c r="R2265" s="6" t="s">
        <v>12804</v>
      </c>
      <c r="S2265" s="6">
        <f t="shared" si="142"/>
        <v>0</v>
      </c>
      <c r="T2265" s="6">
        <v>0</v>
      </c>
      <c r="U2265" s="6">
        <f t="shared" si="143"/>
        <v>0</v>
      </c>
      <c r="V2265" s="6" t="b">
        <f t="shared" si="140"/>
        <v>0</v>
      </c>
      <c r="W2265" s="6" t="b">
        <f t="shared" si="141"/>
        <v>0</v>
      </c>
    </row>
    <row r="2266" spans="1:23" x14ac:dyDescent="0.2">
      <c r="A2266" s="5">
        <v>3566</v>
      </c>
      <c r="B2266" s="5">
        <v>2560</v>
      </c>
      <c r="C2266" s="6" t="s">
        <v>4146</v>
      </c>
      <c r="D2266" s="6" t="s">
        <v>4146</v>
      </c>
      <c r="E2266" s="6" t="s">
        <v>4147</v>
      </c>
      <c r="F2266" s="6" t="s">
        <v>4147</v>
      </c>
      <c r="G2266" s="6" t="s">
        <v>4147</v>
      </c>
      <c r="H2266" s="6" t="s">
        <v>4092</v>
      </c>
      <c r="I2266" s="6" t="s">
        <v>4092</v>
      </c>
      <c r="J2266" s="6" t="s">
        <v>4093</v>
      </c>
      <c r="K2266" s="6" t="s">
        <v>4093</v>
      </c>
      <c r="L2266" s="5">
        <v>4024571245</v>
      </c>
      <c r="M2266" s="5">
        <v>4024571245</v>
      </c>
      <c r="N2266" s="6" t="s">
        <v>11017</v>
      </c>
      <c r="O2266" s="6" t="s">
        <v>11017</v>
      </c>
      <c r="P2266" s="6" t="s">
        <v>8973</v>
      </c>
      <c r="Q2266" s="5">
        <v>1</v>
      </c>
      <c r="R2266" s="6" t="s">
        <v>8852</v>
      </c>
      <c r="S2266" s="6">
        <f t="shared" si="142"/>
        <v>0</v>
      </c>
      <c r="T2266" s="6">
        <v>0</v>
      </c>
      <c r="U2266" s="6">
        <f t="shared" si="143"/>
        <v>0</v>
      </c>
      <c r="V2266" s="6" t="b">
        <f t="shared" si="140"/>
        <v>0</v>
      </c>
      <c r="W2266" s="6" t="b">
        <f t="shared" si="141"/>
        <v>0</v>
      </c>
    </row>
    <row r="2267" spans="1:23" x14ac:dyDescent="0.2">
      <c r="A2267" s="5">
        <v>3567</v>
      </c>
      <c r="B2267" s="5">
        <v>2561</v>
      </c>
      <c r="C2267" s="6" t="s">
        <v>4146</v>
      </c>
      <c r="D2267" s="6" t="s">
        <v>4146</v>
      </c>
      <c r="E2267" s="6" t="s">
        <v>4147</v>
      </c>
      <c r="F2267" s="6" t="s">
        <v>4147</v>
      </c>
      <c r="G2267" s="6" t="s">
        <v>4147</v>
      </c>
      <c r="H2267" s="6" t="s">
        <v>4092</v>
      </c>
      <c r="I2267" s="6" t="s">
        <v>4092</v>
      </c>
      <c r="J2267" s="6" t="s">
        <v>4093</v>
      </c>
      <c r="K2267" s="6" t="s">
        <v>4093</v>
      </c>
      <c r="L2267" s="5">
        <v>4024513553</v>
      </c>
      <c r="M2267" s="5">
        <v>4024513553</v>
      </c>
      <c r="N2267" s="6" t="s">
        <v>8972</v>
      </c>
      <c r="O2267" s="6" t="s">
        <v>8972</v>
      </c>
      <c r="P2267" s="6" t="s">
        <v>8973</v>
      </c>
      <c r="Q2267" s="5">
        <v>1</v>
      </c>
      <c r="R2267" s="6" t="s">
        <v>8852</v>
      </c>
      <c r="S2267" s="6">
        <f t="shared" si="142"/>
        <v>0</v>
      </c>
      <c r="T2267" s="6">
        <v>0</v>
      </c>
      <c r="U2267" s="6">
        <f t="shared" si="143"/>
        <v>0</v>
      </c>
      <c r="V2267" s="6" t="b">
        <f t="shared" si="140"/>
        <v>0</v>
      </c>
      <c r="W2267" s="6" t="b">
        <f t="shared" si="141"/>
        <v>0</v>
      </c>
    </row>
    <row r="2268" spans="1:23" x14ac:dyDescent="0.2">
      <c r="A2268" s="5">
        <v>3569</v>
      </c>
      <c r="B2268" s="5">
        <v>2562</v>
      </c>
      <c r="C2268" s="6" t="s">
        <v>4150</v>
      </c>
      <c r="D2268" s="6" t="s">
        <v>4150</v>
      </c>
      <c r="E2268" s="6" t="s">
        <v>4151</v>
      </c>
      <c r="F2268" s="6" t="s">
        <v>4151</v>
      </c>
      <c r="G2268" s="6" t="s">
        <v>8092</v>
      </c>
      <c r="H2268" s="6" t="s">
        <v>4092</v>
      </c>
      <c r="I2268" s="6" t="s">
        <v>4092</v>
      </c>
      <c r="J2268" s="6" t="s">
        <v>4093</v>
      </c>
      <c r="K2268" s="6" t="s">
        <v>4093</v>
      </c>
      <c r="L2268" s="5">
        <v>4024513553</v>
      </c>
      <c r="M2268" s="5">
        <v>4024513553</v>
      </c>
      <c r="N2268" s="6" t="s">
        <v>8972</v>
      </c>
      <c r="O2268" s="6" t="s">
        <v>8972</v>
      </c>
      <c r="P2268" s="6" t="s">
        <v>8973</v>
      </c>
      <c r="Q2268" s="5">
        <v>1</v>
      </c>
      <c r="R2268" s="6" t="s">
        <v>8852</v>
      </c>
      <c r="S2268" s="6">
        <f t="shared" si="142"/>
        <v>0</v>
      </c>
      <c r="T2268" s="6">
        <v>0</v>
      </c>
      <c r="U2268" s="6">
        <f t="shared" si="143"/>
        <v>0</v>
      </c>
      <c r="V2268" s="6" t="b">
        <f t="shared" si="140"/>
        <v>0</v>
      </c>
      <c r="W2268" s="6" t="b">
        <f t="shared" si="141"/>
        <v>0</v>
      </c>
    </row>
    <row r="2269" spans="1:23" x14ac:dyDescent="0.2">
      <c r="A2269" s="5">
        <v>3571</v>
      </c>
      <c r="B2269" s="5">
        <v>2563</v>
      </c>
      <c r="C2269" s="6" t="s">
        <v>4154</v>
      </c>
      <c r="D2269" s="6" t="s">
        <v>4154</v>
      </c>
      <c r="E2269" s="6" t="s">
        <v>4155</v>
      </c>
      <c r="F2269" s="6" t="s">
        <v>6012</v>
      </c>
      <c r="G2269" s="6" t="s">
        <v>12824</v>
      </c>
      <c r="H2269" s="6" t="s">
        <v>4092</v>
      </c>
      <c r="I2269" s="6" t="s">
        <v>4092</v>
      </c>
      <c r="J2269" s="6" t="s">
        <v>4093</v>
      </c>
      <c r="K2269" s="6" t="s">
        <v>4093</v>
      </c>
      <c r="L2269" s="5">
        <v>4024513553</v>
      </c>
      <c r="M2269" s="5">
        <v>4024513553</v>
      </c>
      <c r="N2269" s="6" t="s">
        <v>8972</v>
      </c>
      <c r="O2269" s="6" t="s">
        <v>8972</v>
      </c>
      <c r="P2269" s="6" t="s">
        <v>8973</v>
      </c>
      <c r="Q2269" s="5">
        <v>1</v>
      </c>
      <c r="R2269" s="6" t="s">
        <v>8852</v>
      </c>
      <c r="S2269" s="6">
        <f t="shared" si="142"/>
        <v>0</v>
      </c>
      <c r="T2269" s="6">
        <v>0</v>
      </c>
      <c r="U2269" s="6">
        <f t="shared" si="143"/>
        <v>0</v>
      </c>
      <c r="V2269" s="6" t="b">
        <f t="shared" si="140"/>
        <v>0</v>
      </c>
      <c r="W2269" s="6" t="b">
        <f t="shared" si="141"/>
        <v>0</v>
      </c>
    </row>
    <row r="2270" spans="1:23" x14ac:dyDescent="0.2">
      <c r="A2270" s="5">
        <v>3574</v>
      </c>
      <c r="B2270" s="5">
        <v>2564</v>
      </c>
      <c r="C2270" s="6" t="s">
        <v>4159</v>
      </c>
      <c r="D2270" s="6" t="s">
        <v>4159</v>
      </c>
      <c r="E2270" s="6" t="s">
        <v>4160</v>
      </c>
      <c r="F2270" s="6" t="s">
        <v>4160</v>
      </c>
      <c r="G2270" s="6" t="s">
        <v>8095</v>
      </c>
      <c r="H2270" s="6" t="s">
        <v>4092</v>
      </c>
      <c r="I2270" s="6" t="s">
        <v>4092</v>
      </c>
      <c r="J2270" s="6" t="s">
        <v>4093</v>
      </c>
      <c r="K2270" s="6" t="s">
        <v>4093</v>
      </c>
      <c r="L2270" s="5">
        <v>4024513553</v>
      </c>
      <c r="M2270" s="5">
        <v>4024513553</v>
      </c>
      <c r="N2270" s="6" t="s">
        <v>8972</v>
      </c>
      <c r="O2270" s="6" t="s">
        <v>8972</v>
      </c>
      <c r="P2270" s="6" t="s">
        <v>8973</v>
      </c>
      <c r="Q2270" s="5">
        <v>1</v>
      </c>
      <c r="R2270" s="6" t="s">
        <v>8852</v>
      </c>
      <c r="S2270" s="6">
        <f t="shared" si="142"/>
        <v>0</v>
      </c>
      <c r="T2270" s="6">
        <v>0</v>
      </c>
      <c r="U2270" s="6">
        <f t="shared" si="143"/>
        <v>0</v>
      </c>
      <c r="V2270" s="6" t="b">
        <f t="shared" si="140"/>
        <v>0</v>
      </c>
      <c r="W2270" s="6" t="b">
        <f t="shared" si="141"/>
        <v>0</v>
      </c>
    </row>
    <row r="2271" spans="1:23" x14ac:dyDescent="0.2">
      <c r="A2271" s="5">
        <v>3572</v>
      </c>
      <c r="B2271" s="5">
        <v>2565</v>
      </c>
      <c r="C2271" s="6" t="s">
        <v>4156</v>
      </c>
      <c r="D2271" s="6" t="s">
        <v>4156</v>
      </c>
      <c r="E2271" s="6" t="s">
        <v>7763</v>
      </c>
      <c r="F2271" s="6" t="s">
        <v>7763</v>
      </c>
      <c r="G2271" s="6" t="s">
        <v>8094</v>
      </c>
      <c r="H2271" s="6" t="s">
        <v>4092</v>
      </c>
      <c r="I2271" s="6" t="s">
        <v>4092</v>
      </c>
      <c r="J2271" s="6" t="s">
        <v>4093</v>
      </c>
      <c r="K2271" s="6" t="s">
        <v>4093</v>
      </c>
      <c r="L2271" s="5">
        <v>4024513553</v>
      </c>
      <c r="M2271" s="5">
        <v>4024513553</v>
      </c>
      <c r="N2271" s="6" t="s">
        <v>8972</v>
      </c>
      <c r="O2271" s="6" t="s">
        <v>8972</v>
      </c>
      <c r="P2271" s="6" t="s">
        <v>8973</v>
      </c>
      <c r="Q2271" s="5">
        <v>1</v>
      </c>
      <c r="R2271" s="6" t="s">
        <v>8852</v>
      </c>
      <c r="S2271" s="6">
        <f t="shared" si="142"/>
        <v>0</v>
      </c>
      <c r="T2271" s="6">
        <v>0</v>
      </c>
      <c r="U2271" s="6">
        <f t="shared" si="143"/>
        <v>0</v>
      </c>
      <c r="V2271" s="6" t="b">
        <f t="shared" si="140"/>
        <v>0</v>
      </c>
      <c r="W2271" s="6" t="b">
        <f t="shared" si="141"/>
        <v>0</v>
      </c>
    </row>
    <row r="2272" spans="1:23" x14ac:dyDescent="0.2">
      <c r="A2272" s="5">
        <v>3570</v>
      </c>
      <c r="B2272" s="5">
        <v>2566</v>
      </c>
      <c r="C2272" s="6" t="s">
        <v>4152</v>
      </c>
      <c r="D2272" s="6" t="s">
        <v>6013</v>
      </c>
      <c r="E2272" s="6" t="s">
        <v>4153</v>
      </c>
      <c r="F2272" s="6" t="s">
        <v>4153</v>
      </c>
      <c r="G2272" s="6" t="s">
        <v>8093</v>
      </c>
      <c r="H2272" s="6" t="s">
        <v>4092</v>
      </c>
      <c r="I2272" s="6" t="s">
        <v>4092</v>
      </c>
      <c r="J2272" s="6" t="s">
        <v>4093</v>
      </c>
      <c r="K2272" s="6" t="s">
        <v>4093</v>
      </c>
      <c r="L2272" s="5">
        <v>4024513553</v>
      </c>
      <c r="M2272" s="5">
        <v>4024513553</v>
      </c>
      <c r="N2272" s="6" t="s">
        <v>8972</v>
      </c>
      <c r="O2272" s="6" t="s">
        <v>8972</v>
      </c>
      <c r="P2272" s="6" t="s">
        <v>8973</v>
      </c>
      <c r="Q2272" s="5">
        <v>1</v>
      </c>
      <c r="R2272" s="6" t="s">
        <v>8852</v>
      </c>
      <c r="S2272" s="6">
        <f t="shared" si="142"/>
        <v>0</v>
      </c>
      <c r="T2272" s="6">
        <v>0</v>
      </c>
      <c r="U2272" s="6">
        <f t="shared" si="143"/>
        <v>0</v>
      </c>
      <c r="V2272" s="6" t="b">
        <f t="shared" si="140"/>
        <v>0</v>
      </c>
      <c r="W2272" s="6" t="b">
        <f t="shared" si="141"/>
        <v>0</v>
      </c>
    </row>
    <row r="2273" spans="1:28" x14ac:dyDescent="0.2">
      <c r="A2273" s="5">
        <v>3568</v>
      </c>
      <c r="B2273" s="5">
        <v>2567</v>
      </c>
      <c r="C2273" s="6" t="s">
        <v>4148</v>
      </c>
      <c r="D2273" s="6" t="s">
        <v>4148</v>
      </c>
      <c r="E2273" s="6" t="s">
        <v>4149</v>
      </c>
      <c r="F2273" s="6" t="s">
        <v>4149</v>
      </c>
      <c r="G2273" s="6" t="s">
        <v>8091</v>
      </c>
      <c r="H2273" s="6" t="s">
        <v>4092</v>
      </c>
      <c r="I2273" s="6" t="s">
        <v>4092</v>
      </c>
      <c r="J2273" s="6" t="s">
        <v>4093</v>
      </c>
      <c r="K2273" s="6" t="s">
        <v>4093</v>
      </c>
      <c r="L2273" s="5">
        <v>4024513553</v>
      </c>
      <c r="M2273" s="5">
        <v>4024513553</v>
      </c>
      <c r="N2273" s="6" t="s">
        <v>8972</v>
      </c>
      <c r="O2273" s="6" t="s">
        <v>8972</v>
      </c>
      <c r="P2273" s="6" t="s">
        <v>8973</v>
      </c>
      <c r="Q2273" s="5">
        <v>1</v>
      </c>
      <c r="R2273" s="6" t="s">
        <v>8852</v>
      </c>
      <c r="S2273" s="6">
        <f t="shared" si="142"/>
        <v>0</v>
      </c>
      <c r="T2273" s="6">
        <v>0</v>
      </c>
      <c r="U2273" s="6">
        <f t="shared" si="143"/>
        <v>0</v>
      </c>
      <c r="V2273" s="6" t="b">
        <f t="shared" si="140"/>
        <v>0</v>
      </c>
      <c r="W2273" s="6" t="b">
        <f t="shared" si="141"/>
        <v>0</v>
      </c>
    </row>
    <row r="2274" spans="1:28" s="3" customFormat="1" x14ac:dyDescent="0.2">
      <c r="A2274" s="5">
        <v>3573</v>
      </c>
      <c r="B2274" s="5">
        <v>2568</v>
      </c>
      <c r="C2274" s="6" t="s">
        <v>4157</v>
      </c>
      <c r="D2274" s="6" t="s">
        <v>4157</v>
      </c>
      <c r="E2274" s="6" t="s">
        <v>4158</v>
      </c>
      <c r="F2274" s="6" t="s">
        <v>4158</v>
      </c>
      <c r="G2274" s="6" t="s">
        <v>4158</v>
      </c>
      <c r="H2274" s="6" t="s">
        <v>4092</v>
      </c>
      <c r="I2274" s="6" t="s">
        <v>4092</v>
      </c>
      <c r="J2274" s="6" t="s">
        <v>4093</v>
      </c>
      <c r="K2274" s="6" t="s">
        <v>4093</v>
      </c>
      <c r="L2274" s="5">
        <v>4024513553</v>
      </c>
      <c r="M2274" s="5">
        <v>4024513553</v>
      </c>
      <c r="N2274" s="6" t="s">
        <v>8972</v>
      </c>
      <c r="O2274" s="6" t="s">
        <v>8972</v>
      </c>
      <c r="P2274" s="6" t="s">
        <v>8973</v>
      </c>
      <c r="Q2274" s="5">
        <v>1</v>
      </c>
      <c r="R2274" s="6" t="s">
        <v>8852</v>
      </c>
      <c r="S2274" s="6">
        <f t="shared" si="142"/>
        <v>0</v>
      </c>
      <c r="T2274" s="6">
        <v>0</v>
      </c>
      <c r="U2274" s="6">
        <f t="shared" si="143"/>
        <v>0</v>
      </c>
      <c r="V2274" s="6" t="b">
        <f t="shared" si="140"/>
        <v>0</v>
      </c>
      <c r="W2274" s="6" t="b">
        <f t="shared" si="141"/>
        <v>0</v>
      </c>
      <c r="X2274" s="6"/>
      <c r="Y2274" s="6"/>
      <c r="Z2274" s="6"/>
      <c r="AA2274" s="6"/>
      <c r="AB2274" s="6"/>
    </row>
    <row r="2275" spans="1:28" s="3" customFormat="1" x14ac:dyDescent="0.2">
      <c r="A2275" s="5">
        <v>3539</v>
      </c>
      <c r="B2275" s="5">
        <v>2569</v>
      </c>
      <c r="C2275" s="6" t="s">
        <v>4124</v>
      </c>
      <c r="D2275" s="6" t="s">
        <v>4124</v>
      </c>
      <c r="E2275" s="6" t="s">
        <v>4125</v>
      </c>
      <c r="F2275" s="6" t="s">
        <v>4125</v>
      </c>
      <c r="G2275" s="6" t="s">
        <v>8084</v>
      </c>
      <c r="H2275" s="6" t="s">
        <v>4126</v>
      </c>
      <c r="I2275" s="6" t="s">
        <v>4126</v>
      </c>
      <c r="J2275" s="6" t="s">
        <v>4093</v>
      </c>
      <c r="K2275" s="6" t="s">
        <v>4093</v>
      </c>
      <c r="L2275" s="5">
        <v>3083847625</v>
      </c>
      <c r="M2275" s="5">
        <v>3083847625</v>
      </c>
      <c r="N2275" s="6" t="s">
        <v>11017</v>
      </c>
      <c r="O2275" s="6" t="s">
        <v>11017</v>
      </c>
      <c r="P2275" s="6" t="s">
        <v>8977</v>
      </c>
      <c r="Q2275" s="5">
        <v>0</v>
      </c>
      <c r="R2275" s="6" t="s">
        <v>8853</v>
      </c>
      <c r="S2275" s="6">
        <f t="shared" si="142"/>
        <v>0</v>
      </c>
      <c r="T2275" s="6">
        <v>0</v>
      </c>
      <c r="U2275" s="6">
        <f t="shared" si="143"/>
        <v>0</v>
      </c>
      <c r="V2275" s="6" t="b">
        <f t="shared" si="140"/>
        <v>0</v>
      </c>
      <c r="W2275" s="6" t="b">
        <f t="shared" si="141"/>
        <v>0</v>
      </c>
      <c r="X2275" s="6"/>
      <c r="Y2275" s="6"/>
      <c r="Z2275" s="6"/>
      <c r="AA2275" s="6"/>
      <c r="AB2275" s="6"/>
    </row>
    <row r="2276" spans="1:28" x14ac:dyDescent="0.2">
      <c r="A2276" s="5">
        <v>3541</v>
      </c>
      <c r="B2276" s="5">
        <v>2570</v>
      </c>
      <c r="C2276" s="6" t="s">
        <v>4124</v>
      </c>
      <c r="D2276" s="6" t="s">
        <v>4124</v>
      </c>
      <c r="E2276" s="6" t="s">
        <v>4125</v>
      </c>
      <c r="F2276" s="6" t="s">
        <v>4125</v>
      </c>
      <c r="G2276" s="6" t="s">
        <v>8084</v>
      </c>
      <c r="H2276" s="6" t="s">
        <v>4126</v>
      </c>
      <c r="I2276" s="6" t="s">
        <v>4126</v>
      </c>
      <c r="J2276" s="6" t="s">
        <v>4093</v>
      </c>
      <c r="K2276" s="6" t="s">
        <v>4093</v>
      </c>
      <c r="L2276" s="5">
        <v>3083847625</v>
      </c>
      <c r="M2276" s="5">
        <v>3083847625</v>
      </c>
      <c r="N2276" s="6" t="s">
        <v>8972</v>
      </c>
      <c r="O2276" s="6" t="s">
        <v>8972</v>
      </c>
      <c r="P2276" s="6" t="s">
        <v>8977</v>
      </c>
      <c r="Q2276" s="5">
        <v>0</v>
      </c>
      <c r="R2276" s="6" t="s">
        <v>8853</v>
      </c>
      <c r="S2276" s="6">
        <f t="shared" si="142"/>
        <v>0</v>
      </c>
      <c r="T2276" s="6">
        <v>0</v>
      </c>
      <c r="U2276" s="6">
        <f t="shared" si="143"/>
        <v>0</v>
      </c>
      <c r="V2276" s="6" t="b">
        <f t="shared" si="140"/>
        <v>0</v>
      </c>
      <c r="W2276" s="6" t="b">
        <f t="shared" si="141"/>
        <v>0</v>
      </c>
    </row>
    <row r="2277" spans="1:28" x14ac:dyDescent="0.2">
      <c r="A2277" s="5">
        <v>3540</v>
      </c>
      <c r="B2277" s="5">
        <v>2571</v>
      </c>
      <c r="C2277" s="6" t="s">
        <v>4121</v>
      </c>
      <c r="D2277" s="6" t="s">
        <v>4121</v>
      </c>
      <c r="E2277" s="6" t="s">
        <v>4122</v>
      </c>
      <c r="F2277" s="6" t="s">
        <v>4122</v>
      </c>
      <c r="G2277" s="6" t="s">
        <v>7318</v>
      </c>
      <c r="H2277" s="6" t="s">
        <v>4123</v>
      </c>
      <c r="I2277" s="6" t="s">
        <v>4123</v>
      </c>
      <c r="J2277" s="6" t="s">
        <v>4093</v>
      </c>
      <c r="K2277" s="6" t="s">
        <v>4093</v>
      </c>
      <c r="L2277" s="5">
        <v>3082349140</v>
      </c>
      <c r="M2277" s="5">
        <v>3082349140</v>
      </c>
      <c r="N2277" s="6" t="s">
        <v>8972</v>
      </c>
      <c r="O2277" s="6" t="s">
        <v>8972</v>
      </c>
      <c r="P2277" s="6" t="s">
        <v>8977</v>
      </c>
      <c r="Q2277" s="5">
        <v>0</v>
      </c>
      <c r="R2277" s="6" t="s">
        <v>8853</v>
      </c>
      <c r="S2277" s="6">
        <f t="shared" si="142"/>
        <v>0</v>
      </c>
      <c r="T2277" s="6">
        <v>0</v>
      </c>
      <c r="U2277" s="6">
        <f t="shared" si="143"/>
        <v>0</v>
      </c>
      <c r="V2277" s="6" t="b">
        <f t="shared" si="140"/>
        <v>0</v>
      </c>
      <c r="W2277" s="6" t="b">
        <f t="shared" si="141"/>
        <v>0</v>
      </c>
    </row>
    <row r="2278" spans="1:28" x14ac:dyDescent="0.2">
      <c r="A2278" s="5">
        <v>3537</v>
      </c>
      <c r="B2278" s="5">
        <v>2572</v>
      </c>
      <c r="C2278" s="6" t="s">
        <v>12808</v>
      </c>
      <c r="D2278" s="6" t="s">
        <v>12809</v>
      </c>
      <c r="E2278" s="6" t="s">
        <v>12810</v>
      </c>
      <c r="F2278" s="6" t="s">
        <v>12810</v>
      </c>
      <c r="G2278" s="6" t="s">
        <v>12811</v>
      </c>
      <c r="H2278" s="6" t="s">
        <v>12812</v>
      </c>
      <c r="I2278" s="6" t="s">
        <v>12812</v>
      </c>
      <c r="J2278" s="6" t="s">
        <v>4093</v>
      </c>
      <c r="K2278" s="6" t="s">
        <v>4093</v>
      </c>
      <c r="L2278" s="5">
        <v>3086322540</v>
      </c>
      <c r="M2278" s="5">
        <v>3086322540</v>
      </c>
      <c r="N2278" s="6" t="s">
        <v>11017</v>
      </c>
      <c r="O2278" s="6" t="s">
        <v>11017</v>
      </c>
      <c r="P2278" s="6" t="s">
        <v>8977</v>
      </c>
      <c r="Q2278" s="5">
        <v>0</v>
      </c>
      <c r="R2278" s="6" t="s">
        <v>12813</v>
      </c>
      <c r="S2278" s="6">
        <f t="shared" si="142"/>
        <v>0</v>
      </c>
      <c r="T2278" s="6">
        <v>0</v>
      </c>
      <c r="U2278" s="6">
        <f t="shared" si="143"/>
        <v>0</v>
      </c>
      <c r="V2278" s="6" t="b">
        <f t="shared" si="140"/>
        <v>0</v>
      </c>
      <c r="W2278" s="6" t="b">
        <f t="shared" si="141"/>
        <v>0</v>
      </c>
    </row>
    <row r="2279" spans="1:28" x14ac:dyDescent="0.2">
      <c r="A2279" s="5">
        <v>3564</v>
      </c>
      <c r="B2279" s="5">
        <v>2573</v>
      </c>
      <c r="C2279" s="6" t="s">
        <v>4143</v>
      </c>
      <c r="D2279" s="6" t="s">
        <v>4143</v>
      </c>
      <c r="E2279" s="6" t="s">
        <v>6014</v>
      </c>
      <c r="F2279" s="6" t="s">
        <v>6014</v>
      </c>
      <c r="G2279" s="6" t="s">
        <v>7319</v>
      </c>
      <c r="H2279" s="6" t="s">
        <v>4145</v>
      </c>
      <c r="I2279" s="6" t="s">
        <v>4145</v>
      </c>
      <c r="J2279" s="6" t="s">
        <v>4093</v>
      </c>
      <c r="K2279" s="6" t="s">
        <v>4093</v>
      </c>
      <c r="L2279" s="5">
        <v>4024635687</v>
      </c>
      <c r="M2279" s="5">
        <v>4024635687</v>
      </c>
      <c r="N2279" s="6" t="s">
        <v>11017</v>
      </c>
      <c r="O2279" s="6" t="s">
        <v>11017</v>
      </c>
      <c r="P2279" s="6" t="s">
        <v>8974</v>
      </c>
      <c r="Q2279" s="5">
        <v>0</v>
      </c>
      <c r="R2279" s="6" t="s">
        <v>8854</v>
      </c>
      <c r="S2279" s="6">
        <f t="shared" si="142"/>
        <v>0</v>
      </c>
      <c r="T2279" s="6">
        <v>0</v>
      </c>
      <c r="U2279" s="6">
        <f t="shared" si="143"/>
        <v>0</v>
      </c>
      <c r="V2279" s="6" t="b">
        <f t="shared" si="140"/>
        <v>0</v>
      </c>
      <c r="W2279" s="6" t="b">
        <f t="shared" si="141"/>
        <v>0</v>
      </c>
    </row>
    <row r="2280" spans="1:28" x14ac:dyDescent="0.2">
      <c r="A2280" s="5">
        <v>3565</v>
      </c>
      <c r="B2280" s="5">
        <v>2574</v>
      </c>
      <c r="C2280" s="6" t="s">
        <v>4143</v>
      </c>
      <c r="D2280" s="6" t="s">
        <v>4143</v>
      </c>
      <c r="E2280" s="6" t="s">
        <v>4144</v>
      </c>
      <c r="F2280" s="6" t="s">
        <v>6014</v>
      </c>
      <c r="G2280" s="6" t="s">
        <v>13363</v>
      </c>
      <c r="H2280" s="6" t="s">
        <v>4145</v>
      </c>
      <c r="I2280" s="6" t="s">
        <v>4145</v>
      </c>
      <c r="J2280" s="6" t="s">
        <v>4093</v>
      </c>
      <c r="K2280" s="6" t="s">
        <v>4093</v>
      </c>
      <c r="L2280" s="5">
        <v>4024635687</v>
      </c>
      <c r="M2280" s="5">
        <v>4024635687</v>
      </c>
      <c r="N2280" s="6" t="s">
        <v>8972</v>
      </c>
      <c r="O2280" s="6" t="s">
        <v>8972</v>
      </c>
      <c r="P2280" s="6" t="s">
        <v>8974</v>
      </c>
      <c r="Q2280" s="5">
        <v>0</v>
      </c>
      <c r="R2280" s="6" t="s">
        <v>8854</v>
      </c>
      <c r="S2280" s="6">
        <f t="shared" si="142"/>
        <v>0</v>
      </c>
      <c r="T2280" s="6">
        <v>0</v>
      </c>
      <c r="U2280" s="6">
        <f t="shared" si="143"/>
        <v>0</v>
      </c>
      <c r="V2280" s="6"/>
    </row>
    <row r="2281" spans="1:28" x14ac:dyDescent="0.2">
      <c r="A2281" s="5">
        <v>3523</v>
      </c>
      <c r="B2281" s="5">
        <v>2575</v>
      </c>
      <c r="C2281" s="6" t="s">
        <v>4099</v>
      </c>
      <c r="D2281" s="6" t="s">
        <v>4099</v>
      </c>
      <c r="E2281" s="6" t="s">
        <v>4100</v>
      </c>
      <c r="F2281" s="6" t="s">
        <v>4100</v>
      </c>
      <c r="G2281" s="6" t="s">
        <v>6987</v>
      </c>
      <c r="H2281" s="6" t="s">
        <v>4101</v>
      </c>
      <c r="I2281" s="6" t="s">
        <v>4101</v>
      </c>
      <c r="J2281" s="6" t="s">
        <v>4093</v>
      </c>
      <c r="K2281" s="6" t="s">
        <v>4093</v>
      </c>
      <c r="L2281" s="5">
        <v>4023352988</v>
      </c>
      <c r="M2281" s="5">
        <v>4023352988</v>
      </c>
      <c r="N2281" s="6" t="s">
        <v>11017</v>
      </c>
      <c r="O2281" s="6" t="s">
        <v>11017</v>
      </c>
      <c r="P2281" s="6" t="s">
        <v>8977</v>
      </c>
      <c r="Q2281" s="5">
        <v>0</v>
      </c>
      <c r="R2281" s="6" t="s">
        <v>8855</v>
      </c>
      <c r="S2281" s="6">
        <f t="shared" si="142"/>
        <v>0</v>
      </c>
      <c r="T2281" s="6">
        <v>0</v>
      </c>
      <c r="U2281" s="6">
        <f t="shared" si="143"/>
        <v>0</v>
      </c>
      <c r="V2281" s="6" t="b">
        <f t="shared" ref="V2281:V2344" si="144">IF(T2281=1, IF(O2281="sub-recipient","gained SS same SR", IF(P2281="sub-recipient", "gained SR","added SS")))</f>
        <v>0</v>
      </c>
      <c r="W2281" s="6" t="b">
        <f t="shared" ref="W2281:W2344" si="145">IF(U2281=1, IF(P2281="sub-recipient","lost SS, kept SR", IF(O2281="sub-recipient", "lost SR","consolidated SS")))</f>
        <v>0</v>
      </c>
    </row>
    <row r="2282" spans="1:28" x14ac:dyDescent="0.2">
      <c r="A2282" s="5">
        <v>3526</v>
      </c>
      <c r="B2282" s="5">
        <v>2576</v>
      </c>
      <c r="C2282" s="6" t="s">
        <v>4099</v>
      </c>
      <c r="D2282" s="6" t="s">
        <v>4099</v>
      </c>
      <c r="E2282" s="6" t="s">
        <v>4100</v>
      </c>
      <c r="F2282" s="6" t="s">
        <v>4100</v>
      </c>
      <c r="G2282" s="6" t="s">
        <v>6987</v>
      </c>
      <c r="H2282" s="6" t="s">
        <v>4101</v>
      </c>
      <c r="I2282" s="6" t="s">
        <v>4101</v>
      </c>
      <c r="J2282" s="6" t="s">
        <v>4093</v>
      </c>
      <c r="K2282" s="6" t="s">
        <v>4093</v>
      </c>
      <c r="L2282" s="5">
        <v>4023352988</v>
      </c>
      <c r="M2282" s="5">
        <v>4023352988</v>
      </c>
      <c r="N2282" s="6" t="s">
        <v>8972</v>
      </c>
      <c r="O2282" s="6" t="s">
        <v>8972</v>
      </c>
      <c r="P2282" s="6" t="s">
        <v>8977</v>
      </c>
      <c r="Q2282" s="5">
        <v>0</v>
      </c>
      <c r="R2282" s="6" t="s">
        <v>8855</v>
      </c>
      <c r="S2282" s="6">
        <f t="shared" si="142"/>
        <v>0</v>
      </c>
      <c r="T2282" s="6">
        <v>0</v>
      </c>
      <c r="U2282" s="6">
        <f t="shared" si="143"/>
        <v>0</v>
      </c>
      <c r="V2282" s="6" t="b">
        <f t="shared" si="144"/>
        <v>0</v>
      </c>
      <c r="W2282" s="6" t="b">
        <f t="shared" si="145"/>
        <v>0</v>
      </c>
      <c r="Y2282" s="3"/>
      <c r="Z2282" s="3"/>
      <c r="AA2282" s="3"/>
      <c r="AB2282" s="3"/>
    </row>
    <row r="2283" spans="1:28" x14ac:dyDescent="0.2">
      <c r="A2283" s="5">
        <v>3524</v>
      </c>
      <c r="B2283" s="5">
        <v>2577</v>
      </c>
      <c r="C2283" s="6" t="s">
        <v>4094</v>
      </c>
      <c r="D2283" s="6" t="s">
        <v>4094</v>
      </c>
      <c r="E2283" s="6" t="s">
        <v>7764</v>
      </c>
      <c r="F2283" s="6" t="s">
        <v>7764</v>
      </c>
      <c r="G2283" s="6" t="s">
        <v>8083</v>
      </c>
      <c r="H2283" s="6" t="s">
        <v>4095</v>
      </c>
      <c r="I2283" s="6" t="s">
        <v>4095</v>
      </c>
      <c r="J2283" s="6" t="s">
        <v>4093</v>
      </c>
      <c r="K2283" s="6" t="s">
        <v>4093</v>
      </c>
      <c r="L2283" s="5">
        <v>4023352988</v>
      </c>
      <c r="M2283" s="5">
        <v>4023352988</v>
      </c>
      <c r="N2283" s="6" t="s">
        <v>8972</v>
      </c>
      <c r="O2283" s="6" t="s">
        <v>8972</v>
      </c>
      <c r="P2283" s="6" t="s">
        <v>8977</v>
      </c>
      <c r="Q2283" s="5">
        <v>0</v>
      </c>
      <c r="R2283" s="6" t="s">
        <v>8855</v>
      </c>
      <c r="S2283" s="6">
        <f t="shared" si="142"/>
        <v>0</v>
      </c>
      <c r="T2283" s="6">
        <v>0</v>
      </c>
      <c r="U2283" s="6">
        <f t="shared" si="143"/>
        <v>0</v>
      </c>
      <c r="V2283" s="6" t="b">
        <f t="shared" si="144"/>
        <v>0</v>
      </c>
      <c r="W2283" s="6" t="b">
        <f t="shared" si="145"/>
        <v>0</v>
      </c>
    </row>
    <row r="2284" spans="1:28" x14ac:dyDescent="0.2">
      <c r="A2284" s="5">
        <v>3527</v>
      </c>
      <c r="B2284" s="5">
        <v>2578</v>
      </c>
      <c r="C2284" s="6" t="s">
        <v>4102</v>
      </c>
      <c r="D2284" s="6" t="s">
        <v>4102</v>
      </c>
      <c r="E2284" s="6" t="s">
        <v>4103</v>
      </c>
      <c r="F2284" s="6" t="s">
        <v>6015</v>
      </c>
      <c r="G2284" s="6" t="s">
        <v>4103</v>
      </c>
      <c r="H2284" s="6" t="s">
        <v>4104</v>
      </c>
      <c r="I2284" s="6" t="s">
        <v>4104</v>
      </c>
      <c r="J2284" s="6" t="s">
        <v>4093</v>
      </c>
      <c r="K2284" s="6" t="s">
        <v>4093</v>
      </c>
      <c r="L2284" s="5">
        <v>4024661012</v>
      </c>
      <c r="M2284" s="5">
        <v>4024661012</v>
      </c>
      <c r="N2284" s="6" t="s">
        <v>8972</v>
      </c>
      <c r="O2284" s="6" t="s">
        <v>8972</v>
      </c>
      <c r="P2284" s="6" t="s">
        <v>8977</v>
      </c>
      <c r="Q2284" s="5">
        <v>0</v>
      </c>
      <c r="R2284" s="6" t="s">
        <v>8855</v>
      </c>
      <c r="S2284" s="6">
        <f t="shared" si="142"/>
        <v>0</v>
      </c>
      <c r="T2284" s="6">
        <v>0</v>
      </c>
      <c r="U2284" s="6">
        <f t="shared" si="143"/>
        <v>0</v>
      </c>
      <c r="V2284" s="6" t="b">
        <f t="shared" si="144"/>
        <v>0</v>
      </c>
      <c r="W2284" s="6" t="b">
        <f t="shared" si="145"/>
        <v>0</v>
      </c>
      <c r="Y2284" s="3"/>
      <c r="Z2284" s="3"/>
      <c r="AA2284" s="3"/>
      <c r="AB2284" s="3"/>
    </row>
    <row r="2285" spans="1:28" x14ac:dyDescent="0.2">
      <c r="A2285" s="5">
        <v>3525</v>
      </c>
      <c r="B2285" s="5">
        <v>2579</v>
      </c>
      <c r="C2285" s="6" t="s">
        <v>4096</v>
      </c>
      <c r="D2285" s="6" t="s">
        <v>6016</v>
      </c>
      <c r="E2285" s="6" t="s">
        <v>4097</v>
      </c>
      <c r="F2285" s="6" t="s">
        <v>4097</v>
      </c>
      <c r="G2285" s="6" t="s">
        <v>4097</v>
      </c>
      <c r="H2285" s="6" t="s">
        <v>4098</v>
      </c>
      <c r="I2285" s="6" t="s">
        <v>4098</v>
      </c>
      <c r="J2285" s="6" t="s">
        <v>4093</v>
      </c>
      <c r="K2285" s="6" t="s">
        <v>4093</v>
      </c>
      <c r="L2285" s="5">
        <v>4023352988</v>
      </c>
      <c r="M2285" s="5">
        <v>4023352988</v>
      </c>
      <c r="N2285" s="6" t="s">
        <v>8972</v>
      </c>
      <c r="O2285" s="6" t="s">
        <v>8972</v>
      </c>
      <c r="P2285" s="6" t="s">
        <v>8979</v>
      </c>
      <c r="Q2285" s="5"/>
      <c r="R2285" s="6" t="s">
        <v>8855</v>
      </c>
      <c r="S2285" s="6">
        <f t="shared" si="142"/>
        <v>0</v>
      </c>
      <c r="T2285" s="6">
        <v>0</v>
      </c>
      <c r="U2285" s="6">
        <f t="shared" si="143"/>
        <v>0</v>
      </c>
      <c r="V2285" s="6" t="b">
        <f t="shared" si="144"/>
        <v>0</v>
      </c>
      <c r="W2285" s="6" t="b">
        <f t="shared" si="145"/>
        <v>0</v>
      </c>
    </row>
    <row r="2286" spans="1:28" x14ac:dyDescent="0.2">
      <c r="A2286" s="5">
        <v>3528</v>
      </c>
      <c r="B2286" s="5">
        <v>2580</v>
      </c>
      <c r="C2286" s="6" t="s">
        <v>4105</v>
      </c>
      <c r="D2286" s="6" t="s">
        <v>4105</v>
      </c>
      <c r="E2286" s="6" t="s">
        <v>4106</v>
      </c>
      <c r="F2286" s="6" t="s">
        <v>4106</v>
      </c>
      <c r="G2286" s="6" t="s">
        <v>7321</v>
      </c>
      <c r="H2286" s="6" t="s">
        <v>4107</v>
      </c>
      <c r="I2286" s="6" t="s">
        <v>4107</v>
      </c>
      <c r="J2286" s="6" t="s">
        <v>4093</v>
      </c>
      <c r="K2286" s="6" t="s">
        <v>4093</v>
      </c>
      <c r="L2286" s="5">
        <v>4023352988</v>
      </c>
      <c r="M2286" s="5">
        <v>4023352988</v>
      </c>
      <c r="N2286" s="6" t="s">
        <v>8972</v>
      </c>
      <c r="O2286" s="6" t="s">
        <v>8972</v>
      </c>
      <c r="P2286" s="6" t="s">
        <v>8977</v>
      </c>
      <c r="Q2286" s="5">
        <v>0</v>
      </c>
      <c r="R2286" s="6" t="s">
        <v>8855</v>
      </c>
      <c r="S2286" s="6">
        <f t="shared" si="142"/>
        <v>0</v>
      </c>
      <c r="T2286" s="6">
        <v>0</v>
      </c>
      <c r="U2286" s="6">
        <f t="shared" si="143"/>
        <v>0</v>
      </c>
      <c r="V2286" s="6" t="b">
        <f t="shared" si="144"/>
        <v>0</v>
      </c>
      <c r="W2286" s="6" t="b">
        <f t="shared" si="145"/>
        <v>0</v>
      </c>
    </row>
    <row r="2287" spans="1:28" x14ac:dyDescent="0.2">
      <c r="A2287" s="5">
        <v>3529</v>
      </c>
      <c r="B2287" s="5">
        <v>2581</v>
      </c>
      <c r="C2287" s="6" t="s">
        <v>4108</v>
      </c>
      <c r="D2287" s="6" t="s">
        <v>4108</v>
      </c>
      <c r="E2287" s="6" t="s">
        <v>4109</v>
      </c>
      <c r="F2287" s="6" t="s">
        <v>4109</v>
      </c>
      <c r="G2287" s="6" t="s">
        <v>6988</v>
      </c>
      <c r="H2287" s="6" t="s">
        <v>1672</v>
      </c>
      <c r="I2287" s="6" t="s">
        <v>1672</v>
      </c>
      <c r="J2287" s="6" t="s">
        <v>4093</v>
      </c>
      <c r="K2287" s="6" t="s">
        <v>4093</v>
      </c>
      <c r="L2287" s="5">
        <v>4025629000</v>
      </c>
      <c r="M2287" s="5">
        <v>4025629000</v>
      </c>
      <c r="N2287" s="6" t="s">
        <v>11017</v>
      </c>
      <c r="O2287" s="6" t="s">
        <v>11017</v>
      </c>
      <c r="P2287" s="6" t="s">
        <v>8973</v>
      </c>
      <c r="Q2287" s="5">
        <v>1</v>
      </c>
      <c r="R2287" s="6" t="s">
        <v>8856</v>
      </c>
      <c r="S2287" s="6">
        <f t="shared" si="142"/>
        <v>0</v>
      </c>
      <c r="T2287" s="6">
        <v>0</v>
      </c>
      <c r="U2287" s="6">
        <f t="shared" si="143"/>
        <v>0</v>
      </c>
      <c r="V2287" s="6" t="b">
        <f t="shared" si="144"/>
        <v>0</v>
      </c>
      <c r="W2287" s="6" t="b">
        <f t="shared" si="145"/>
        <v>0</v>
      </c>
    </row>
    <row r="2288" spans="1:28" x14ac:dyDescent="0.2">
      <c r="A2288" s="5">
        <v>3530</v>
      </c>
      <c r="B2288" s="5">
        <v>2582</v>
      </c>
      <c r="C2288" s="6" t="s">
        <v>4108</v>
      </c>
      <c r="D2288" s="6" t="s">
        <v>4108</v>
      </c>
      <c r="E2288" s="6" t="s">
        <v>4109</v>
      </c>
      <c r="F2288" s="6" t="s">
        <v>4109</v>
      </c>
      <c r="G2288" s="6" t="s">
        <v>6988</v>
      </c>
      <c r="H2288" s="6" t="s">
        <v>1672</v>
      </c>
      <c r="I2288" s="6" t="s">
        <v>1672</v>
      </c>
      <c r="J2288" s="6" t="s">
        <v>4093</v>
      </c>
      <c r="K2288" s="6" t="s">
        <v>4093</v>
      </c>
      <c r="L2288" s="5">
        <v>4025629000</v>
      </c>
      <c r="M2288" s="5">
        <v>4025629000</v>
      </c>
      <c r="N2288" s="6" t="s">
        <v>8972</v>
      </c>
      <c r="O2288" s="6" t="s">
        <v>8972</v>
      </c>
      <c r="P2288" s="6" t="s">
        <v>8973</v>
      </c>
      <c r="Q2288" s="5">
        <v>1</v>
      </c>
      <c r="R2288" s="6" t="s">
        <v>8856</v>
      </c>
      <c r="S2288" s="6">
        <f t="shared" si="142"/>
        <v>0</v>
      </c>
      <c r="T2288" s="6">
        <v>0</v>
      </c>
      <c r="U2288" s="6">
        <f t="shared" si="143"/>
        <v>0</v>
      </c>
      <c r="V2288" s="6" t="b">
        <f t="shared" si="144"/>
        <v>0</v>
      </c>
      <c r="W2288" s="6" t="b">
        <f t="shared" si="145"/>
        <v>0</v>
      </c>
    </row>
    <row r="2289" spans="1:23" x14ac:dyDescent="0.2">
      <c r="A2289" s="5">
        <v>3559</v>
      </c>
      <c r="B2289" s="5">
        <v>2583</v>
      </c>
      <c r="C2289" s="6" t="s">
        <v>12821</v>
      </c>
      <c r="D2289" s="6" t="s">
        <v>12821</v>
      </c>
      <c r="E2289" s="6" t="s">
        <v>12822</v>
      </c>
      <c r="F2289" s="6" t="s">
        <v>12822</v>
      </c>
      <c r="G2289" s="6" t="s">
        <v>12823</v>
      </c>
      <c r="H2289" s="6" t="s">
        <v>841</v>
      </c>
      <c r="I2289" s="6" t="s">
        <v>841</v>
      </c>
      <c r="J2289" s="6" t="s">
        <v>4093</v>
      </c>
      <c r="K2289" s="6" t="s">
        <v>4093</v>
      </c>
      <c r="L2289" s="5">
        <v>4026447418</v>
      </c>
      <c r="M2289" s="5">
        <v>4026447418</v>
      </c>
      <c r="N2289" s="6" t="s">
        <v>11017</v>
      </c>
      <c r="O2289" s="6" t="s">
        <v>11017</v>
      </c>
      <c r="P2289" s="6" t="s">
        <v>8973</v>
      </c>
      <c r="Q2289" s="5">
        <v>1</v>
      </c>
      <c r="R2289" s="6" t="s">
        <v>8857</v>
      </c>
      <c r="S2289" s="6">
        <f t="shared" si="142"/>
        <v>0</v>
      </c>
      <c r="T2289" s="6">
        <v>0</v>
      </c>
      <c r="U2289" s="6">
        <f t="shared" si="143"/>
        <v>0</v>
      </c>
      <c r="V2289" s="6" t="b">
        <f t="shared" si="144"/>
        <v>0</v>
      </c>
      <c r="W2289" s="6" t="b">
        <f t="shared" si="145"/>
        <v>0</v>
      </c>
    </row>
    <row r="2290" spans="1:23" x14ac:dyDescent="0.2">
      <c r="A2290" s="5">
        <v>3561</v>
      </c>
      <c r="B2290" s="5">
        <v>2584</v>
      </c>
      <c r="C2290" s="6" t="s">
        <v>4140</v>
      </c>
      <c r="D2290" s="6" t="s">
        <v>4140</v>
      </c>
      <c r="E2290" s="6" t="s">
        <v>4141</v>
      </c>
      <c r="F2290" s="6" t="s">
        <v>4141</v>
      </c>
      <c r="G2290" s="6" t="s">
        <v>4141</v>
      </c>
      <c r="H2290" s="6" t="s">
        <v>57</v>
      </c>
      <c r="I2290" s="6" t="s">
        <v>57</v>
      </c>
      <c r="J2290" s="6" t="s">
        <v>4093</v>
      </c>
      <c r="K2290" s="6" t="s">
        <v>4093</v>
      </c>
      <c r="L2290" s="5">
        <v>4024543304</v>
      </c>
      <c r="M2290" s="5">
        <v>4024543304</v>
      </c>
      <c r="N2290" s="6" t="s">
        <v>8972</v>
      </c>
      <c r="O2290" s="6" t="s">
        <v>8972</v>
      </c>
      <c r="P2290" s="6" t="s">
        <v>8973</v>
      </c>
      <c r="Q2290" s="5">
        <v>1</v>
      </c>
      <c r="R2290" s="6" t="s">
        <v>8857</v>
      </c>
      <c r="S2290" s="6">
        <f t="shared" si="142"/>
        <v>0</v>
      </c>
      <c r="T2290" s="6">
        <v>0</v>
      </c>
      <c r="U2290" s="6">
        <f t="shared" si="143"/>
        <v>0</v>
      </c>
      <c r="V2290" s="6" t="b">
        <f t="shared" si="144"/>
        <v>0</v>
      </c>
      <c r="W2290" s="6" t="b">
        <f t="shared" si="145"/>
        <v>0</v>
      </c>
    </row>
    <row r="2291" spans="1:23" x14ac:dyDescent="0.2">
      <c r="A2291" s="5">
        <v>3563</v>
      </c>
      <c r="B2291" s="5">
        <v>2585</v>
      </c>
      <c r="C2291" s="6" t="s">
        <v>4139</v>
      </c>
      <c r="D2291" s="6" t="s">
        <v>4139</v>
      </c>
      <c r="E2291" s="6" t="s">
        <v>6017</v>
      </c>
      <c r="F2291" s="6" t="s">
        <v>7422</v>
      </c>
      <c r="G2291" s="6" t="s">
        <v>13272</v>
      </c>
      <c r="H2291" s="6" t="s">
        <v>841</v>
      </c>
      <c r="I2291" s="6" t="s">
        <v>841</v>
      </c>
      <c r="J2291" s="6" t="s">
        <v>4093</v>
      </c>
      <c r="K2291" s="6" t="s">
        <v>4093</v>
      </c>
      <c r="L2291" s="5">
        <v>4023718000</v>
      </c>
      <c r="M2291" s="5">
        <v>4023718000</v>
      </c>
      <c r="N2291" s="6" t="s">
        <v>8972</v>
      </c>
      <c r="O2291" s="6" t="s">
        <v>8972</v>
      </c>
      <c r="P2291" s="6" t="s">
        <v>8973</v>
      </c>
      <c r="Q2291" s="5">
        <v>1</v>
      </c>
      <c r="R2291" s="6" t="s">
        <v>8857</v>
      </c>
      <c r="S2291" s="6">
        <f t="shared" si="142"/>
        <v>0</v>
      </c>
      <c r="T2291" s="6">
        <v>0</v>
      </c>
      <c r="U2291" s="6">
        <f t="shared" si="143"/>
        <v>0</v>
      </c>
      <c r="V2291" s="6" t="b">
        <f t="shared" si="144"/>
        <v>0</v>
      </c>
      <c r="W2291" s="6" t="b">
        <f t="shared" si="145"/>
        <v>0</v>
      </c>
    </row>
    <row r="2292" spans="1:23" x14ac:dyDescent="0.2">
      <c r="A2292" s="5">
        <v>3560</v>
      </c>
      <c r="B2292" s="5">
        <v>2586</v>
      </c>
      <c r="C2292" s="6" t="s">
        <v>4139</v>
      </c>
      <c r="D2292" s="6" t="s">
        <v>4139</v>
      </c>
      <c r="E2292" s="6" t="s">
        <v>7457</v>
      </c>
      <c r="F2292" s="6" t="s">
        <v>7457</v>
      </c>
      <c r="G2292" s="6" t="s">
        <v>7457</v>
      </c>
      <c r="H2292" s="6" t="s">
        <v>841</v>
      </c>
      <c r="I2292" s="6" t="s">
        <v>841</v>
      </c>
      <c r="J2292" s="6" t="s">
        <v>4093</v>
      </c>
      <c r="K2292" s="6" t="s">
        <v>4093</v>
      </c>
      <c r="L2292" s="5">
        <v>4026447314</v>
      </c>
      <c r="M2292" s="5">
        <v>4026447314</v>
      </c>
      <c r="N2292" s="6" t="s">
        <v>8972</v>
      </c>
      <c r="O2292" s="6" t="s">
        <v>8972</v>
      </c>
      <c r="P2292" s="6" t="s">
        <v>8973</v>
      </c>
      <c r="Q2292" s="5">
        <v>1</v>
      </c>
      <c r="R2292" s="6" t="s">
        <v>8857</v>
      </c>
      <c r="S2292" s="6">
        <f t="shared" si="142"/>
        <v>0</v>
      </c>
      <c r="T2292" s="6">
        <v>0</v>
      </c>
      <c r="U2292" s="6">
        <f t="shared" si="143"/>
        <v>0</v>
      </c>
      <c r="V2292" s="6" t="b">
        <f t="shared" si="144"/>
        <v>0</v>
      </c>
      <c r="W2292" s="6" t="b">
        <f t="shared" si="145"/>
        <v>0</v>
      </c>
    </row>
    <row r="2293" spans="1:23" x14ac:dyDescent="0.2">
      <c r="A2293" s="5">
        <v>3562</v>
      </c>
      <c r="B2293" s="5">
        <v>2587</v>
      </c>
      <c r="C2293" s="6" t="s">
        <v>4139</v>
      </c>
      <c r="D2293" s="6" t="s">
        <v>4139</v>
      </c>
      <c r="E2293" s="6" t="s">
        <v>4142</v>
      </c>
      <c r="F2293" s="6" t="s">
        <v>4142</v>
      </c>
      <c r="G2293" s="6" t="s">
        <v>6991</v>
      </c>
      <c r="H2293" s="6" t="s">
        <v>954</v>
      </c>
      <c r="I2293" s="6" t="s">
        <v>954</v>
      </c>
      <c r="J2293" s="6" t="s">
        <v>4093</v>
      </c>
      <c r="K2293" s="6" t="s">
        <v>4093</v>
      </c>
      <c r="L2293" s="5">
        <v>4023718000</v>
      </c>
      <c r="M2293" s="5">
        <v>4023718000</v>
      </c>
      <c r="N2293" s="6" t="s">
        <v>8972</v>
      </c>
      <c r="O2293" s="6" t="s">
        <v>8972</v>
      </c>
      <c r="P2293" s="6" t="s">
        <v>8973</v>
      </c>
      <c r="Q2293" s="5">
        <v>1</v>
      </c>
      <c r="R2293" s="6" t="s">
        <v>8857</v>
      </c>
      <c r="S2293" s="6">
        <f t="shared" si="142"/>
        <v>0</v>
      </c>
      <c r="T2293" s="6">
        <v>0</v>
      </c>
      <c r="U2293" s="6">
        <f t="shared" si="143"/>
        <v>0</v>
      </c>
      <c r="V2293" s="6" t="b">
        <f t="shared" si="144"/>
        <v>0</v>
      </c>
      <c r="W2293" s="6" t="b">
        <f t="shared" si="145"/>
        <v>0</v>
      </c>
    </row>
    <row r="2294" spans="1:23" x14ac:dyDescent="0.2">
      <c r="A2294" s="5">
        <v>3545</v>
      </c>
      <c r="B2294" s="5">
        <v>2588</v>
      </c>
      <c r="C2294" s="6" t="s">
        <v>4132</v>
      </c>
      <c r="D2294" s="6" t="s">
        <v>4132</v>
      </c>
      <c r="E2294" s="6" t="s">
        <v>12815</v>
      </c>
      <c r="F2294" s="6" t="s">
        <v>12815</v>
      </c>
      <c r="G2294" s="6" t="s">
        <v>12815</v>
      </c>
      <c r="H2294" s="6" t="s">
        <v>4092</v>
      </c>
      <c r="I2294" s="6" t="s">
        <v>4092</v>
      </c>
      <c r="J2294" s="6" t="s">
        <v>4093</v>
      </c>
      <c r="K2294" s="6" t="s">
        <v>4093</v>
      </c>
      <c r="L2294" s="5">
        <v>4025028842</v>
      </c>
      <c r="M2294" s="5">
        <v>4025028842</v>
      </c>
      <c r="N2294" s="6" t="s">
        <v>11017</v>
      </c>
      <c r="O2294" s="6" t="s">
        <v>11017</v>
      </c>
      <c r="P2294" s="6" t="s">
        <v>8973</v>
      </c>
      <c r="Q2294" s="5">
        <v>1</v>
      </c>
      <c r="R2294" s="6" t="s">
        <v>8858</v>
      </c>
      <c r="S2294" s="6">
        <f t="shared" si="142"/>
        <v>0</v>
      </c>
      <c r="T2294" s="6">
        <v>0</v>
      </c>
      <c r="U2294" s="6">
        <f t="shared" si="143"/>
        <v>0</v>
      </c>
      <c r="V2294" s="6" t="b">
        <f t="shared" si="144"/>
        <v>0</v>
      </c>
      <c r="W2294" s="6" t="b">
        <f t="shared" si="145"/>
        <v>0</v>
      </c>
    </row>
    <row r="2295" spans="1:23" x14ac:dyDescent="0.2">
      <c r="A2295" s="5">
        <v>3550</v>
      </c>
      <c r="B2295" s="5">
        <v>2589</v>
      </c>
      <c r="C2295" s="6" t="s">
        <v>4132</v>
      </c>
      <c r="D2295" s="6" t="s">
        <v>4132</v>
      </c>
      <c r="E2295" s="6" t="s">
        <v>8088</v>
      </c>
      <c r="F2295" s="6" t="s">
        <v>8088</v>
      </c>
      <c r="G2295" s="6" t="s">
        <v>8088</v>
      </c>
      <c r="H2295" s="6" t="s">
        <v>4133</v>
      </c>
      <c r="I2295" s="6" t="s">
        <v>4133</v>
      </c>
      <c r="J2295" s="6" t="s">
        <v>4093</v>
      </c>
      <c r="K2295" s="6" t="s">
        <v>4093</v>
      </c>
      <c r="L2295" s="5">
        <v>4022962345</v>
      </c>
      <c r="M2295" s="5">
        <v>4022962345</v>
      </c>
      <c r="N2295" s="6" t="s">
        <v>8972</v>
      </c>
      <c r="O2295" s="6" t="s">
        <v>8972</v>
      </c>
      <c r="P2295" s="6" t="s">
        <v>8973</v>
      </c>
      <c r="Q2295" s="5">
        <v>1</v>
      </c>
      <c r="R2295" s="6" t="s">
        <v>8858</v>
      </c>
      <c r="S2295" s="6">
        <f t="shared" si="142"/>
        <v>0</v>
      </c>
      <c r="T2295" s="6">
        <v>0</v>
      </c>
      <c r="U2295" s="6">
        <f t="shared" si="143"/>
        <v>0</v>
      </c>
      <c r="V2295" s="6" t="b">
        <f t="shared" si="144"/>
        <v>0</v>
      </c>
      <c r="W2295" s="6" t="b">
        <f t="shared" si="145"/>
        <v>0</v>
      </c>
    </row>
    <row r="2296" spans="1:23" x14ac:dyDescent="0.2">
      <c r="A2296" s="5">
        <v>3546</v>
      </c>
      <c r="B2296" s="5">
        <v>2590</v>
      </c>
      <c r="C2296" s="6" t="s">
        <v>4132</v>
      </c>
      <c r="D2296" s="6" t="s">
        <v>4132</v>
      </c>
      <c r="E2296" s="6" t="s">
        <v>7765</v>
      </c>
      <c r="F2296" s="6" t="s">
        <v>7765</v>
      </c>
      <c r="G2296" s="6" t="s">
        <v>7819</v>
      </c>
      <c r="H2296" s="6" t="s">
        <v>4092</v>
      </c>
      <c r="I2296" s="6" t="s">
        <v>4092</v>
      </c>
      <c r="J2296" s="6" t="s">
        <v>4093</v>
      </c>
      <c r="K2296" s="6" t="s">
        <v>4093</v>
      </c>
      <c r="L2296" s="5">
        <v>4027344110</v>
      </c>
      <c r="M2296" s="5">
        <v>4027344110</v>
      </c>
      <c r="N2296" s="6" t="s">
        <v>8972</v>
      </c>
      <c r="O2296" s="6" t="s">
        <v>8972</v>
      </c>
      <c r="P2296" s="6" t="s">
        <v>8973</v>
      </c>
      <c r="Q2296" s="5">
        <v>1</v>
      </c>
      <c r="R2296" s="6" t="s">
        <v>8858</v>
      </c>
      <c r="S2296" s="6">
        <f t="shared" si="142"/>
        <v>0</v>
      </c>
      <c r="T2296" s="6">
        <v>0</v>
      </c>
      <c r="U2296" s="6">
        <f t="shared" si="143"/>
        <v>0</v>
      </c>
      <c r="V2296" s="6" t="b">
        <f t="shared" si="144"/>
        <v>0</v>
      </c>
      <c r="W2296" s="6" t="b">
        <f t="shared" si="145"/>
        <v>0</v>
      </c>
    </row>
    <row r="2297" spans="1:23" x14ac:dyDescent="0.2">
      <c r="A2297" s="5">
        <v>3547</v>
      </c>
      <c r="B2297" s="5">
        <v>2591</v>
      </c>
      <c r="C2297" s="6" t="s">
        <v>4132</v>
      </c>
      <c r="D2297" s="6" t="s">
        <v>4132</v>
      </c>
      <c r="E2297" s="6" t="s">
        <v>7766</v>
      </c>
      <c r="F2297" s="6" t="s">
        <v>7766</v>
      </c>
      <c r="G2297" s="6" t="s">
        <v>8085</v>
      </c>
      <c r="H2297" s="6" t="s">
        <v>4092</v>
      </c>
      <c r="I2297" s="6" t="s">
        <v>4092</v>
      </c>
      <c r="J2297" s="6" t="s">
        <v>4093</v>
      </c>
      <c r="K2297" s="6" t="s">
        <v>4093</v>
      </c>
      <c r="L2297" s="5">
        <v>4027344110</v>
      </c>
      <c r="M2297" s="5">
        <v>4027344110</v>
      </c>
      <c r="N2297" s="6" t="s">
        <v>8972</v>
      </c>
      <c r="O2297" s="6" t="s">
        <v>8972</v>
      </c>
      <c r="P2297" s="6" t="s">
        <v>8973</v>
      </c>
      <c r="Q2297" s="5">
        <v>1</v>
      </c>
      <c r="R2297" s="6" t="s">
        <v>8858</v>
      </c>
      <c r="S2297" s="6">
        <f t="shared" si="142"/>
        <v>0</v>
      </c>
      <c r="T2297" s="6">
        <v>0</v>
      </c>
      <c r="U2297" s="6">
        <f t="shared" si="143"/>
        <v>0</v>
      </c>
      <c r="V2297" s="6" t="b">
        <f t="shared" si="144"/>
        <v>0</v>
      </c>
      <c r="W2297" s="6" t="b">
        <f t="shared" si="145"/>
        <v>0</v>
      </c>
    </row>
    <row r="2298" spans="1:23" x14ac:dyDescent="0.2">
      <c r="A2298" s="5">
        <v>3548</v>
      </c>
      <c r="B2298" s="5">
        <v>2592</v>
      </c>
      <c r="C2298" s="6" t="s">
        <v>4132</v>
      </c>
      <c r="D2298" s="6" t="s">
        <v>4132</v>
      </c>
      <c r="E2298" s="6" t="s">
        <v>7767</v>
      </c>
      <c r="F2298" s="6" t="s">
        <v>7767</v>
      </c>
      <c r="G2298" s="6" t="s">
        <v>8086</v>
      </c>
      <c r="H2298" s="6" t="s">
        <v>4092</v>
      </c>
      <c r="I2298" s="6" t="s">
        <v>4092</v>
      </c>
      <c r="J2298" s="6" t="s">
        <v>4093</v>
      </c>
      <c r="K2298" s="6" t="s">
        <v>4093</v>
      </c>
      <c r="L2298" s="5">
        <v>4027344110</v>
      </c>
      <c r="M2298" s="5">
        <v>4027344110</v>
      </c>
      <c r="N2298" s="6" t="s">
        <v>8972</v>
      </c>
      <c r="O2298" s="6" t="s">
        <v>8972</v>
      </c>
      <c r="P2298" s="6" t="s">
        <v>8973</v>
      </c>
      <c r="Q2298" s="5">
        <v>1</v>
      </c>
      <c r="R2298" s="6" t="s">
        <v>8858</v>
      </c>
      <c r="S2298" s="6">
        <f t="shared" si="142"/>
        <v>0</v>
      </c>
      <c r="T2298" s="6">
        <v>0</v>
      </c>
      <c r="U2298" s="6">
        <f t="shared" si="143"/>
        <v>0</v>
      </c>
      <c r="V2298" s="6" t="b">
        <f t="shared" si="144"/>
        <v>0</v>
      </c>
      <c r="W2298" s="6" t="b">
        <f t="shared" si="145"/>
        <v>0</v>
      </c>
    </row>
    <row r="2299" spans="1:23" x14ac:dyDescent="0.2">
      <c r="A2299" s="5">
        <v>3553</v>
      </c>
      <c r="B2299" s="5">
        <v>2593</v>
      </c>
      <c r="C2299" s="6" t="s">
        <v>4132</v>
      </c>
      <c r="D2299" s="6" t="s">
        <v>4132</v>
      </c>
      <c r="E2299" s="6" t="s">
        <v>4137</v>
      </c>
      <c r="F2299" s="6" t="s">
        <v>4137</v>
      </c>
      <c r="G2299" s="6" t="s">
        <v>6990</v>
      </c>
      <c r="H2299" s="6" t="s">
        <v>4138</v>
      </c>
      <c r="I2299" s="6" t="s">
        <v>4138</v>
      </c>
      <c r="J2299" s="6" t="s">
        <v>4093</v>
      </c>
      <c r="K2299" s="6" t="s">
        <v>4093</v>
      </c>
      <c r="L2299" s="5">
        <v>4025028855</v>
      </c>
      <c r="M2299" s="5">
        <v>4025028855</v>
      </c>
      <c r="N2299" s="6" t="s">
        <v>8972</v>
      </c>
      <c r="O2299" s="6" t="s">
        <v>8972</v>
      </c>
      <c r="P2299" s="6" t="s">
        <v>8973</v>
      </c>
      <c r="Q2299" s="5">
        <v>1</v>
      </c>
      <c r="R2299" s="6" t="s">
        <v>8858</v>
      </c>
      <c r="S2299" s="6">
        <f t="shared" si="142"/>
        <v>0</v>
      </c>
      <c r="T2299" s="6">
        <v>0</v>
      </c>
      <c r="U2299" s="6">
        <f t="shared" si="143"/>
        <v>0</v>
      </c>
      <c r="V2299" s="6" t="b">
        <f t="shared" si="144"/>
        <v>0</v>
      </c>
      <c r="W2299" s="6" t="b">
        <f t="shared" si="145"/>
        <v>0</v>
      </c>
    </row>
    <row r="2300" spans="1:23" x14ac:dyDescent="0.2">
      <c r="A2300" s="5">
        <v>3549</v>
      </c>
      <c r="B2300" s="5">
        <v>2594</v>
      </c>
      <c r="C2300" s="6" t="s">
        <v>4132</v>
      </c>
      <c r="D2300" s="6" t="s">
        <v>6018</v>
      </c>
      <c r="E2300" s="6" t="s">
        <v>7768</v>
      </c>
      <c r="F2300" s="6" t="s">
        <v>7768</v>
      </c>
      <c r="G2300" s="6" t="s">
        <v>8087</v>
      </c>
      <c r="H2300" s="6" t="s">
        <v>4092</v>
      </c>
      <c r="I2300" s="6" t="s">
        <v>4092</v>
      </c>
      <c r="J2300" s="6" t="s">
        <v>4093</v>
      </c>
      <c r="K2300" s="6" t="s">
        <v>4093</v>
      </c>
      <c r="L2300" s="5">
        <v>4027344110</v>
      </c>
      <c r="M2300" s="5">
        <v>4027344110</v>
      </c>
      <c r="N2300" s="6" t="s">
        <v>8972</v>
      </c>
      <c r="O2300" s="6" t="s">
        <v>8972</v>
      </c>
      <c r="P2300" s="6" t="s">
        <v>8973</v>
      </c>
      <c r="Q2300" s="5">
        <v>1</v>
      </c>
      <c r="R2300" s="6" t="s">
        <v>8858</v>
      </c>
      <c r="S2300" s="6">
        <f t="shared" si="142"/>
        <v>0</v>
      </c>
      <c r="T2300" s="6">
        <v>0</v>
      </c>
      <c r="U2300" s="6">
        <f t="shared" si="143"/>
        <v>0</v>
      </c>
      <c r="V2300" s="6" t="b">
        <f t="shared" si="144"/>
        <v>0</v>
      </c>
      <c r="W2300" s="6" t="b">
        <f t="shared" si="145"/>
        <v>0</v>
      </c>
    </row>
    <row r="2301" spans="1:23" x14ac:dyDescent="0.2">
      <c r="A2301" s="5">
        <v>3552</v>
      </c>
      <c r="B2301" s="5">
        <v>2595</v>
      </c>
      <c r="C2301" s="6" t="s">
        <v>4136</v>
      </c>
      <c r="D2301" s="6" t="s">
        <v>4136</v>
      </c>
      <c r="E2301" s="6" t="s">
        <v>7769</v>
      </c>
      <c r="F2301" s="6" t="s">
        <v>7769</v>
      </c>
      <c r="G2301" s="6" t="s">
        <v>8090</v>
      </c>
      <c r="H2301" s="6" t="s">
        <v>4092</v>
      </c>
      <c r="I2301" s="6" t="s">
        <v>4092</v>
      </c>
      <c r="J2301" s="6" t="s">
        <v>4093</v>
      </c>
      <c r="K2301" s="6" t="s">
        <v>4093</v>
      </c>
      <c r="L2301" s="5">
        <v>4025053907</v>
      </c>
      <c r="M2301" s="5">
        <v>4025053907</v>
      </c>
      <c r="N2301" s="6" t="s">
        <v>8972</v>
      </c>
      <c r="O2301" s="6" t="s">
        <v>8972</v>
      </c>
      <c r="P2301" s="6" t="s">
        <v>8973</v>
      </c>
      <c r="Q2301" s="5">
        <v>1</v>
      </c>
      <c r="R2301" s="6" t="s">
        <v>8858</v>
      </c>
      <c r="S2301" s="6">
        <f t="shared" si="142"/>
        <v>0</v>
      </c>
      <c r="T2301" s="6">
        <v>0</v>
      </c>
      <c r="U2301" s="6">
        <f t="shared" si="143"/>
        <v>0</v>
      </c>
      <c r="V2301" s="6" t="b">
        <f t="shared" si="144"/>
        <v>0</v>
      </c>
      <c r="W2301" s="6" t="b">
        <f t="shared" si="145"/>
        <v>0</v>
      </c>
    </row>
    <row r="2302" spans="1:23" x14ac:dyDescent="0.2">
      <c r="A2302" s="5">
        <v>3551</v>
      </c>
      <c r="B2302" s="5">
        <v>2596</v>
      </c>
      <c r="C2302" s="6" t="s">
        <v>4134</v>
      </c>
      <c r="D2302" s="6" t="s">
        <v>4134</v>
      </c>
      <c r="E2302" s="6" t="s">
        <v>4135</v>
      </c>
      <c r="F2302" s="6" t="s">
        <v>4135</v>
      </c>
      <c r="G2302" s="6" t="s">
        <v>8089</v>
      </c>
      <c r="H2302" s="6" t="s">
        <v>4092</v>
      </c>
      <c r="I2302" s="6" t="s">
        <v>4092</v>
      </c>
      <c r="J2302" s="6" t="s">
        <v>4093</v>
      </c>
      <c r="K2302" s="6" t="s">
        <v>4093</v>
      </c>
      <c r="L2302" s="5">
        <v>4024016000</v>
      </c>
      <c r="M2302" s="5">
        <v>4024016000</v>
      </c>
      <c r="N2302" s="6" t="s">
        <v>8972</v>
      </c>
      <c r="O2302" s="6" t="s">
        <v>8972</v>
      </c>
      <c r="P2302" s="6" t="s">
        <v>8973</v>
      </c>
      <c r="Q2302" s="5">
        <v>1</v>
      </c>
      <c r="R2302" s="6" t="s">
        <v>8858</v>
      </c>
      <c r="S2302" s="6">
        <f t="shared" si="142"/>
        <v>0</v>
      </c>
      <c r="T2302" s="6">
        <v>0</v>
      </c>
      <c r="U2302" s="6">
        <f t="shared" si="143"/>
        <v>0</v>
      </c>
      <c r="V2302" s="6" t="b">
        <f t="shared" si="144"/>
        <v>0</v>
      </c>
      <c r="W2302" s="6" t="b">
        <f t="shared" si="145"/>
        <v>0</v>
      </c>
    </row>
    <row r="2303" spans="1:23" x14ac:dyDescent="0.2">
      <c r="A2303" s="5">
        <v>3542</v>
      </c>
      <c r="B2303" s="5">
        <v>2597</v>
      </c>
      <c r="C2303" s="6" t="s">
        <v>4130</v>
      </c>
      <c r="D2303" s="6" t="s">
        <v>4130</v>
      </c>
      <c r="E2303" s="6" t="s">
        <v>12814</v>
      </c>
      <c r="F2303" s="6" t="s">
        <v>12814</v>
      </c>
      <c r="G2303" s="6" t="s">
        <v>12814</v>
      </c>
      <c r="H2303" s="6" t="s">
        <v>4131</v>
      </c>
      <c r="I2303" s="6" t="s">
        <v>4131</v>
      </c>
      <c r="J2303" s="6" t="s">
        <v>4093</v>
      </c>
      <c r="K2303" s="6" t="s">
        <v>4093</v>
      </c>
      <c r="L2303" s="5">
        <v>3085343075</v>
      </c>
      <c r="M2303" s="5">
        <v>3085343075</v>
      </c>
      <c r="N2303" s="6" t="s">
        <v>11017</v>
      </c>
      <c r="O2303" s="6" t="s">
        <v>11017</v>
      </c>
      <c r="P2303" s="6" t="s">
        <v>8977</v>
      </c>
      <c r="Q2303" s="5">
        <v>0</v>
      </c>
      <c r="R2303" s="6" t="s">
        <v>8859</v>
      </c>
      <c r="S2303" s="6">
        <f t="shared" si="142"/>
        <v>0</v>
      </c>
      <c r="T2303" s="6">
        <v>0</v>
      </c>
      <c r="U2303" s="6">
        <f t="shared" si="143"/>
        <v>0</v>
      </c>
      <c r="V2303" s="6" t="b">
        <f t="shared" si="144"/>
        <v>0</v>
      </c>
      <c r="W2303" s="6" t="b">
        <f t="shared" si="145"/>
        <v>0</v>
      </c>
    </row>
    <row r="2304" spans="1:23" x14ac:dyDescent="0.2">
      <c r="A2304" s="5">
        <v>3544</v>
      </c>
      <c r="B2304" s="5">
        <v>2598</v>
      </c>
      <c r="C2304" s="6" t="s">
        <v>4130</v>
      </c>
      <c r="D2304" s="6" t="s">
        <v>4130</v>
      </c>
      <c r="E2304" s="6" t="s">
        <v>7770</v>
      </c>
      <c r="F2304" s="6" t="s">
        <v>7770</v>
      </c>
      <c r="G2304" s="6" t="s">
        <v>7818</v>
      </c>
      <c r="H2304" s="6" t="s">
        <v>4131</v>
      </c>
      <c r="I2304" s="6" t="s">
        <v>4131</v>
      </c>
      <c r="J2304" s="6" t="s">
        <v>4093</v>
      </c>
      <c r="K2304" s="6" t="s">
        <v>4093</v>
      </c>
      <c r="L2304" s="5">
        <v>3085343075</v>
      </c>
      <c r="M2304" s="5">
        <v>3085343075</v>
      </c>
      <c r="N2304" s="6" t="s">
        <v>8972</v>
      </c>
      <c r="O2304" s="6" t="s">
        <v>8972</v>
      </c>
      <c r="P2304" s="6" t="s">
        <v>8977</v>
      </c>
      <c r="Q2304" s="5">
        <v>0</v>
      </c>
      <c r="R2304" s="6" t="s">
        <v>8859</v>
      </c>
      <c r="S2304" s="6">
        <f t="shared" si="142"/>
        <v>0</v>
      </c>
      <c r="T2304" s="6">
        <v>0</v>
      </c>
      <c r="U2304" s="6">
        <f t="shared" si="143"/>
        <v>0</v>
      </c>
      <c r="V2304" s="6" t="b">
        <f t="shared" si="144"/>
        <v>0</v>
      </c>
      <c r="W2304" s="6" t="b">
        <f t="shared" si="145"/>
        <v>0</v>
      </c>
    </row>
    <row r="2305" spans="1:23" x14ac:dyDescent="0.2">
      <c r="A2305" s="5">
        <v>3543</v>
      </c>
      <c r="B2305" s="5">
        <v>2599</v>
      </c>
      <c r="C2305" s="6" t="s">
        <v>4127</v>
      </c>
      <c r="D2305" s="6" t="s">
        <v>4127</v>
      </c>
      <c r="E2305" s="6" t="s">
        <v>4128</v>
      </c>
      <c r="F2305" s="6" t="s">
        <v>4128</v>
      </c>
      <c r="G2305" s="6" t="s">
        <v>6989</v>
      </c>
      <c r="H2305" s="6" t="s">
        <v>4129</v>
      </c>
      <c r="I2305" s="6" t="s">
        <v>4129</v>
      </c>
      <c r="J2305" s="6" t="s">
        <v>4093</v>
      </c>
      <c r="K2305" s="6" t="s">
        <v>4093</v>
      </c>
      <c r="L2305" s="5">
        <v>3083453626</v>
      </c>
      <c r="M2305" s="5">
        <v>3083453626</v>
      </c>
      <c r="N2305" s="6" t="s">
        <v>8972</v>
      </c>
      <c r="O2305" s="6" t="s">
        <v>8972</v>
      </c>
      <c r="P2305" s="6" t="s">
        <v>8977</v>
      </c>
      <c r="Q2305" s="5">
        <v>0</v>
      </c>
      <c r="R2305" s="6" t="s">
        <v>8859</v>
      </c>
      <c r="S2305" s="6">
        <f t="shared" ref="S2305:S2368" si="146">IF(A2305=A2304,1,0)</f>
        <v>0</v>
      </c>
      <c r="T2305" s="6">
        <v>0</v>
      </c>
      <c r="U2305" s="6">
        <f t="shared" ref="U2305:U2368" si="147">IF(B2305=B2304, 1, 0)</f>
        <v>0</v>
      </c>
      <c r="V2305" s="6" t="b">
        <f t="shared" si="144"/>
        <v>0</v>
      </c>
      <c r="W2305" s="6" t="b">
        <f t="shared" si="145"/>
        <v>0</v>
      </c>
    </row>
    <row r="2306" spans="1:23" x14ac:dyDescent="0.2">
      <c r="A2306" s="5">
        <v>3557</v>
      </c>
      <c r="B2306" s="5">
        <v>2600</v>
      </c>
      <c r="C2306" s="6" t="s">
        <v>12816</v>
      </c>
      <c r="D2306" s="6" t="s">
        <v>12816</v>
      </c>
      <c r="E2306" s="6" t="s">
        <v>12817</v>
      </c>
      <c r="F2306" s="6" t="s">
        <v>12817</v>
      </c>
      <c r="G2306" s="6" t="s">
        <v>12818</v>
      </c>
      <c r="H2306" s="6" t="s">
        <v>12819</v>
      </c>
      <c r="I2306" s="6" t="s">
        <v>12819</v>
      </c>
      <c r="J2306" s="6" t="s">
        <v>4093</v>
      </c>
      <c r="K2306" s="6" t="s">
        <v>4093</v>
      </c>
      <c r="L2306" s="5">
        <v>4027275396</v>
      </c>
      <c r="M2306" s="5">
        <v>4027275396</v>
      </c>
      <c r="N2306" s="6" t="s">
        <v>11017</v>
      </c>
      <c r="O2306" s="6" t="s">
        <v>11017</v>
      </c>
      <c r="P2306" s="6" t="s">
        <v>8975</v>
      </c>
      <c r="Q2306" s="5"/>
      <c r="R2306" s="6" t="s">
        <v>12820</v>
      </c>
      <c r="S2306" s="6">
        <f t="shared" si="146"/>
        <v>0</v>
      </c>
      <c r="T2306" s="6">
        <v>0</v>
      </c>
      <c r="U2306" s="6">
        <f t="shared" si="147"/>
        <v>0</v>
      </c>
      <c r="V2306" s="6" t="b">
        <f t="shared" si="144"/>
        <v>0</v>
      </c>
      <c r="W2306" s="6" t="b">
        <f t="shared" si="145"/>
        <v>0</v>
      </c>
    </row>
    <row r="2307" spans="1:23" x14ac:dyDescent="0.2">
      <c r="A2307" s="5">
        <v>3558</v>
      </c>
      <c r="B2307" s="5">
        <v>2600</v>
      </c>
      <c r="C2307" s="6" t="s">
        <v>12816</v>
      </c>
      <c r="D2307" s="6" t="s">
        <v>12816</v>
      </c>
      <c r="E2307" s="6" t="s">
        <v>12817</v>
      </c>
      <c r="F2307" s="6" t="s">
        <v>12817</v>
      </c>
      <c r="G2307" s="6" t="s">
        <v>12818</v>
      </c>
      <c r="H2307" s="6" t="s">
        <v>12819</v>
      </c>
      <c r="I2307" s="6" t="s">
        <v>12819</v>
      </c>
      <c r="J2307" s="6" t="s">
        <v>4093</v>
      </c>
      <c r="K2307" s="6" t="s">
        <v>4093</v>
      </c>
      <c r="L2307" s="5">
        <v>4027275396</v>
      </c>
      <c r="M2307" s="5">
        <v>4027275396</v>
      </c>
      <c r="N2307" s="6" t="s">
        <v>8972</v>
      </c>
      <c r="O2307" s="6" t="s">
        <v>11017</v>
      </c>
      <c r="P2307" s="6" t="s">
        <v>8975</v>
      </c>
      <c r="Q2307" s="5"/>
      <c r="R2307" s="6" t="s">
        <v>12820</v>
      </c>
      <c r="S2307" s="6">
        <f t="shared" si="146"/>
        <v>0</v>
      </c>
      <c r="T2307" s="6">
        <v>0</v>
      </c>
      <c r="U2307" s="6">
        <f t="shared" si="147"/>
        <v>1</v>
      </c>
      <c r="V2307" s="6" t="b">
        <f t="shared" si="144"/>
        <v>0</v>
      </c>
      <c r="W2307" s="6" t="str">
        <f t="shared" si="145"/>
        <v>lost SR</v>
      </c>
    </row>
    <row r="2308" spans="1:23" x14ac:dyDescent="0.2">
      <c r="A2308" s="5">
        <v>3531</v>
      </c>
      <c r="B2308" s="5">
        <v>2601</v>
      </c>
      <c r="C2308" s="6" t="s">
        <v>12806</v>
      </c>
      <c r="D2308" s="6" t="s">
        <v>12806</v>
      </c>
      <c r="E2308" s="6" t="s">
        <v>12807</v>
      </c>
      <c r="F2308" s="6" t="s">
        <v>12807</v>
      </c>
      <c r="G2308" s="6" t="s">
        <v>12807</v>
      </c>
      <c r="H2308" s="6" t="s">
        <v>4115</v>
      </c>
      <c r="I2308" s="6" t="s">
        <v>4115</v>
      </c>
      <c r="J2308" s="6" t="s">
        <v>4093</v>
      </c>
      <c r="K2308" s="6" t="s">
        <v>4093</v>
      </c>
      <c r="L2308" s="5">
        <v>3084328979</v>
      </c>
      <c r="M2308" s="5">
        <v>3084328979</v>
      </c>
      <c r="N2308" s="6" t="s">
        <v>11017</v>
      </c>
      <c r="O2308" s="6" t="s">
        <v>11017</v>
      </c>
      <c r="P2308" s="6" t="s">
        <v>8974</v>
      </c>
      <c r="Q2308" s="5">
        <v>0</v>
      </c>
      <c r="R2308" s="6" t="s">
        <v>8860</v>
      </c>
      <c r="S2308" s="6">
        <f t="shared" si="146"/>
        <v>0</v>
      </c>
      <c r="T2308" s="6">
        <v>0</v>
      </c>
      <c r="U2308" s="6">
        <f t="shared" si="147"/>
        <v>0</v>
      </c>
      <c r="V2308" s="6" t="b">
        <f t="shared" si="144"/>
        <v>0</v>
      </c>
      <c r="W2308" s="6" t="b">
        <f t="shared" si="145"/>
        <v>0</v>
      </c>
    </row>
    <row r="2309" spans="1:23" x14ac:dyDescent="0.2">
      <c r="A2309" s="5">
        <v>3533</v>
      </c>
      <c r="B2309" s="5">
        <v>2602</v>
      </c>
      <c r="C2309" s="6" t="s">
        <v>4113</v>
      </c>
      <c r="D2309" s="6" t="s">
        <v>4113</v>
      </c>
      <c r="E2309" s="6" t="s">
        <v>4114</v>
      </c>
      <c r="F2309" s="6" t="s">
        <v>6019</v>
      </c>
      <c r="G2309" s="6" t="s">
        <v>4114</v>
      </c>
      <c r="H2309" s="6" t="s">
        <v>4115</v>
      </c>
      <c r="I2309" s="6" t="s">
        <v>4115</v>
      </c>
      <c r="J2309" s="6" t="s">
        <v>4093</v>
      </c>
      <c r="K2309" s="6" t="s">
        <v>4093</v>
      </c>
      <c r="L2309" s="5">
        <v>3084328979</v>
      </c>
      <c r="M2309" s="5">
        <v>3084328979</v>
      </c>
      <c r="N2309" s="6" t="s">
        <v>8972</v>
      </c>
      <c r="O2309" s="6" t="s">
        <v>8972</v>
      </c>
      <c r="P2309" s="6" t="s">
        <v>8974</v>
      </c>
      <c r="Q2309" s="5">
        <v>0</v>
      </c>
      <c r="R2309" s="6" t="s">
        <v>8860</v>
      </c>
      <c r="S2309" s="6">
        <f t="shared" si="146"/>
        <v>0</v>
      </c>
      <c r="T2309" s="6">
        <v>0</v>
      </c>
      <c r="U2309" s="6">
        <f t="shared" si="147"/>
        <v>0</v>
      </c>
      <c r="V2309" s="6" t="b">
        <f t="shared" si="144"/>
        <v>0</v>
      </c>
      <c r="W2309" s="6" t="b">
        <f t="shared" si="145"/>
        <v>0</v>
      </c>
    </row>
    <row r="2310" spans="1:23" x14ac:dyDescent="0.2">
      <c r="A2310" s="5">
        <v>3532</v>
      </c>
      <c r="B2310" s="5">
        <v>2603</v>
      </c>
      <c r="C2310" s="6" t="s">
        <v>4110</v>
      </c>
      <c r="D2310" s="6" t="s">
        <v>4110</v>
      </c>
      <c r="E2310" s="6" t="s">
        <v>4111</v>
      </c>
      <c r="F2310" s="6" t="s">
        <v>4111</v>
      </c>
      <c r="G2310" s="6" t="s">
        <v>7322</v>
      </c>
      <c r="H2310" s="6" t="s">
        <v>4112</v>
      </c>
      <c r="I2310" s="6" t="s">
        <v>4112</v>
      </c>
      <c r="J2310" s="6" t="s">
        <v>4093</v>
      </c>
      <c r="K2310" s="6" t="s">
        <v>4093</v>
      </c>
      <c r="L2310" s="5">
        <v>3087623696</v>
      </c>
      <c r="M2310" s="5">
        <v>3084328980</v>
      </c>
      <c r="N2310" s="6" t="s">
        <v>8972</v>
      </c>
      <c r="O2310" s="6" t="s">
        <v>8972</v>
      </c>
      <c r="P2310" s="6" t="s">
        <v>8974</v>
      </c>
      <c r="Q2310" s="5">
        <v>0</v>
      </c>
      <c r="R2310" s="6" t="s">
        <v>8860</v>
      </c>
      <c r="S2310" s="6">
        <f t="shared" si="146"/>
        <v>0</v>
      </c>
      <c r="T2310" s="6">
        <v>0</v>
      </c>
      <c r="U2310" s="6">
        <f t="shared" si="147"/>
        <v>0</v>
      </c>
      <c r="V2310" s="6" t="b">
        <f t="shared" si="144"/>
        <v>0</v>
      </c>
      <c r="W2310" s="6" t="b">
        <f t="shared" si="145"/>
        <v>0</v>
      </c>
    </row>
    <row r="2311" spans="1:23" x14ac:dyDescent="0.2">
      <c r="A2311" s="5">
        <v>3535</v>
      </c>
      <c r="B2311" s="5">
        <v>2604</v>
      </c>
      <c r="C2311" s="6" t="s">
        <v>4118</v>
      </c>
      <c r="D2311" s="6" t="s">
        <v>4118</v>
      </c>
      <c r="E2311" s="6" t="s">
        <v>4119</v>
      </c>
      <c r="F2311" s="6" t="s">
        <v>4119</v>
      </c>
      <c r="G2311" s="6" t="s">
        <v>4119</v>
      </c>
      <c r="H2311" s="6" t="s">
        <v>4120</v>
      </c>
      <c r="I2311" s="6" t="s">
        <v>4120</v>
      </c>
      <c r="J2311" s="6" t="s">
        <v>4093</v>
      </c>
      <c r="K2311" s="6" t="s">
        <v>4093</v>
      </c>
      <c r="L2311" s="5">
        <v>3086651770</v>
      </c>
      <c r="M2311" s="5">
        <v>3084328979</v>
      </c>
      <c r="N2311" s="6" t="s">
        <v>8972</v>
      </c>
      <c r="O2311" s="6" t="s">
        <v>8972</v>
      </c>
      <c r="P2311" s="6" t="s">
        <v>8974</v>
      </c>
      <c r="Q2311" s="5">
        <v>0</v>
      </c>
      <c r="R2311" s="6" t="s">
        <v>8860</v>
      </c>
      <c r="S2311" s="6">
        <f t="shared" si="146"/>
        <v>0</v>
      </c>
      <c r="T2311" s="6">
        <v>0</v>
      </c>
      <c r="U2311" s="6">
        <f t="shared" si="147"/>
        <v>0</v>
      </c>
      <c r="V2311" s="6" t="b">
        <f t="shared" si="144"/>
        <v>0</v>
      </c>
      <c r="W2311" s="6" t="b">
        <f t="shared" si="145"/>
        <v>0</v>
      </c>
    </row>
    <row r="2312" spans="1:23" x14ac:dyDescent="0.2">
      <c r="A2312" s="5">
        <v>3534</v>
      </c>
      <c r="B2312" s="5">
        <v>2605</v>
      </c>
      <c r="C2312" s="6" t="s">
        <v>4116</v>
      </c>
      <c r="D2312" s="6" t="s">
        <v>4116</v>
      </c>
      <c r="E2312" s="6" t="s">
        <v>58</v>
      </c>
      <c r="F2312" s="6" t="s">
        <v>58</v>
      </c>
      <c r="G2312" s="6" t="s">
        <v>58</v>
      </c>
      <c r="H2312" s="6" t="s">
        <v>4117</v>
      </c>
      <c r="I2312" s="6" t="s">
        <v>4117</v>
      </c>
      <c r="J2312" s="6" t="s">
        <v>4093</v>
      </c>
      <c r="K2312" s="6" t="s">
        <v>4093</v>
      </c>
      <c r="L2312" s="5">
        <v>3082822611</v>
      </c>
      <c r="M2312" s="5">
        <v>3084328979</v>
      </c>
      <c r="N2312" s="6" t="s">
        <v>8972</v>
      </c>
      <c r="O2312" s="6" t="s">
        <v>8972</v>
      </c>
      <c r="P2312" s="6" t="s">
        <v>8974</v>
      </c>
      <c r="Q2312" s="5">
        <v>0</v>
      </c>
      <c r="R2312" s="6" t="s">
        <v>8860</v>
      </c>
      <c r="S2312" s="6">
        <f t="shared" si="146"/>
        <v>0</v>
      </c>
      <c r="T2312" s="6">
        <v>0</v>
      </c>
      <c r="U2312" s="6">
        <f t="shared" si="147"/>
        <v>0</v>
      </c>
      <c r="V2312" s="6" t="b">
        <f t="shared" si="144"/>
        <v>0</v>
      </c>
      <c r="W2312" s="6" t="b">
        <f t="shared" si="145"/>
        <v>0</v>
      </c>
    </row>
    <row r="2313" spans="1:23" x14ac:dyDescent="0.2">
      <c r="A2313" s="5">
        <v>3672</v>
      </c>
      <c r="B2313" s="5">
        <v>2610</v>
      </c>
      <c r="C2313" s="6" t="s">
        <v>13273</v>
      </c>
      <c r="D2313" s="6" t="s">
        <v>6027</v>
      </c>
      <c r="E2313" s="6" t="s">
        <v>6028</v>
      </c>
      <c r="F2313" s="6" t="s">
        <v>6028</v>
      </c>
      <c r="G2313" s="6" t="s">
        <v>7323</v>
      </c>
      <c r="H2313" s="6" t="s">
        <v>6026</v>
      </c>
      <c r="I2313" s="6" t="s">
        <v>6026</v>
      </c>
      <c r="J2313" s="6" t="s">
        <v>4164</v>
      </c>
      <c r="K2313" s="6" t="s">
        <v>4164</v>
      </c>
      <c r="L2313" s="5">
        <v>7193360261</v>
      </c>
      <c r="M2313" s="5">
        <v>7193360261</v>
      </c>
      <c r="N2313" s="6" t="s">
        <v>11017</v>
      </c>
      <c r="O2313" s="6" t="s">
        <v>8972</v>
      </c>
      <c r="P2313" s="6" t="s">
        <v>8973</v>
      </c>
      <c r="Q2313" s="5">
        <v>1</v>
      </c>
      <c r="R2313" s="6" t="s">
        <v>13274</v>
      </c>
      <c r="S2313" s="6">
        <f t="shared" si="146"/>
        <v>0</v>
      </c>
      <c r="T2313" s="6">
        <v>0</v>
      </c>
      <c r="U2313" s="6">
        <f t="shared" si="147"/>
        <v>0</v>
      </c>
      <c r="V2313" s="6" t="b">
        <f t="shared" si="144"/>
        <v>0</v>
      </c>
      <c r="W2313" s="6" t="b">
        <f t="shared" si="145"/>
        <v>0</v>
      </c>
    </row>
    <row r="2314" spans="1:23" x14ac:dyDescent="0.2">
      <c r="A2314" s="5">
        <v>3611</v>
      </c>
      <c r="B2314" s="5">
        <v>2613</v>
      </c>
      <c r="C2314" s="6" t="s">
        <v>6035</v>
      </c>
      <c r="D2314" s="6" t="s">
        <v>6035</v>
      </c>
      <c r="E2314" s="6" t="s">
        <v>4212</v>
      </c>
      <c r="F2314" s="6" t="s">
        <v>4212</v>
      </c>
      <c r="G2314" s="6" t="s">
        <v>7820</v>
      </c>
      <c r="H2314" s="6" t="s">
        <v>4213</v>
      </c>
      <c r="I2314" s="6" t="s">
        <v>4213</v>
      </c>
      <c r="J2314" s="6" t="s">
        <v>4164</v>
      </c>
      <c r="K2314" s="6" t="s">
        <v>4164</v>
      </c>
      <c r="L2314" s="5">
        <v>9708789525</v>
      </c>
      <c r="M2314" s="5">
        <v>9708789525</v>
      </c>
      <c r="N2314" s="6" t="s">
        <v>8972</v>
      </c>
      <c r="O2314" s="6" t="s">
        <v>8972</v>
      </c>
      <c r="P2314" s="6" t="s">
        <v>8975</v>
      </c>
      <c r="Q2314" s="5"/>
      <c r="R2314" s="6" t="s">
        <v>12845</v>
      </c>
      <c r="S2314" s="6">
        <f t="shared" si="146"/>
        <v>0</v>
      </c>
      <c r="T2314" s="6">
        <v>0</v>
      </c>
      <c r="U2314" s="6">
        <f t="shared" si="147"/>
        <v>0</v>
      </c>
      <c r="V2314" s="6" t="b">
        <f t="shared" si="144"/>
        <v>0</v>
      </c>
      <c r="W2314" s="6" t="b">
        <f t="shared" si="145"/>
        <v>0</v>
      </c>
    </row>
    <row r="2315" spans="1:23" x14ac:dyDescent="0.2">
      <c r="A2315" s="5">
        <v>3639</v>
      </c>
      <c r="B2315" s="5">
        <v>2619</v>
      </c>
      <c r="C2315" s="6" t="s">
        <v>12862</v>
      </c>
      <c r="D2315" s="6" t="s">
        <v>12863</v>
      </c>
      <c r="E2315" s="6" t="s">
        <v>4250</v>
      </c>
      <c r="F2315" s="6" t="s">
        <v>4250</v>
      </c>
      <c r="G2315" s="6" t="s">
        <v>4250</v>
      </c>
      <c r="H2315" s="6" t="s">
        <v>4251</v>
      </c>
      <c r="I2315" s="6" t="s">
        <v>4251</v>
      </c>
      <c r="J2315" s="6" t="s">
        <v>4164</v>
      </c>
      <c r="K2315" s="6" t="s">
        <v>4164</v>
      </c>
      <c r="L2315" s="5">
        <v>7208872291</v>
      </c>
      <c r="M2315" s="5">
        <v>7208872291</v>
      </c>
      <c r="N2315" s="6" t="s">
        <v>11017</v>
      </c>
      <c r="O2315" s="6" t="s">
        <v>11017</v>
      </c>
      <c r="P2315" s="6" t="s">
        <v>8975</v>
      </c>
      <c r="Q2315" s="5"/>
      <c r="R2315" s="6" t="s">
        <v>12864</v>
      </c>
      <c r="S2315" s="6">
        <f t="shared" si="146"/>
        <v>0</v>
      </c>
      <c r="T2315" s="6">
        <v>0</v>
      </c>
      <c r="U2315" s="6">
        <f t="shared" si="147"/>
        <v>0</v>
      </c>
      <c r="V2315" s="6" t="b">
        <f t="shared" si="144"/>
        <v>0</v>
      </c>
      <c r="W2315" s="6" t="b">
        <f t="shared" si="145"/>
        <v>0</v>
      </c>
    </row>
    <row r="2316" spans="1:23" x14ac:dyDescent="0.2">
      <c r="A2316" s="5">
        <v>3640</v>
      </c>
      <c r="B2316" s="5">
        <v>2620</v>
      </c>
      <c r="C2316" s="6" t="s">
        <v>4249</v>
      </c>
      <c r="D2316" s="6" t="s">
        <v>6044</v>
      </c>
      <c r="E2316" s="6" t="s">
        <v>4250</v>
      </c>
      <c r="F2316" s="6" t="s">
        <v>4250</v>
      </c>
      <c r="G2316" s="6" t="s">
        <v>4250</v>
      </c>
      <c r="H2316" s="6" t="s">
        <v>4251</v>
      </c>
      <c r="I2316" s="6" t="s">
        <v>4251</v>
      </c>
      <c r="J2316" s="6" t="s">
        <v>4164</v>
      </c>
      <c r="K2316" s="6" t="s">
        <v>4164</v>
      </c>
      <c r="L2316" s="5">
        <v>7208872251</v>
      </c>
      <c r="M2316" s="5">
        <v>7208872251</v>
      </c>
      <c r="N2316" s="6" t="s">
        <v>8972</v>
      </c>
      <c r="O2316" s="6" t="s">
        <v>8972</v>
      </c>
      <c r="P2316" s="6" t="s">
        <v>8975</v>
      </c>
      <c r="Q2316" s="5"/>
      <c r="R2316" s="6" t="s">
        <v>12864</v>
      </c>
      <c r="S2316" s="6">
        <f t="shared" si="146"/>
        <v>0</v>
      </c>
      <c r="T2316" s="6">
        <v>0</v>
      </c>
      <c r="U2316" s="6">
        <f t="shared" si="147"/>
        <v>0</v>
      </c>
      <c r="V2316" s="6" t="b">
        <f t="shared" si="144"/>
        <v>0</v>
      </c>
      <c r="W2316" s="6" t="b">
        <f t="shared" si="145"/>
        <v>0</v>
      </c>
    </row>
    <row r="2317" spans="1:23" x14ac:dyDescent="0.2">
      <c r="A2317" s="5">
        <v>3647</v>
      </c>
      <c r="B2317" s="5">
        <v>2621</v>
      </c>
      <c r="C2317" s="6" t="s">
        <v>12867</v>
      </c>
      <c r="D2317" s="6" t="s">
        <v>12867</v>
      </c>
      <c r="E2317" s="6" t="s">
        <v>4255</v>
      </c>
      <c r="F2317" s="6" t="s">
        <v>4255</v>
      </c>
      <c r="G2317" s="6" t="s">
        <v>12868</v>
      </c>
      <c r="H2317" s="6" t="s">
        <v>2805</v>
      </c>
      <c r="I2317" s="6" t="s">
        <v>2805</v>
      </c>
      <c r="J2317" s="6" t="s">
        <v>4164</v>
      </c>
      <c r="K2317" s="6" t="s">
        <v>4164</v>
      </c>
      <c r="L2317" s="5">
        <v>7207772911</v>
      </c>
      <c r="M2317" s="5">
        <v>7207772911</v>
      </c>
      <c r="N2317" s="6" t="s">
        <v>11017</v>
      </c>
      <c r="O2317" s="6" t="s">
        <v>11017</v>
      </c>
      <c r="P2317" s="6" t="s">
        <v>8974</v>
      </c>
      <c r="Q2317" s="5">
        <v>0</v>
      </c>
      <c r="R2317" s="6" t="s">
        <v>8863</v>
      </c>
      <c r="S2317" s="6">
        <f t="shared" si="146"/>
        <v>0</v>
      </c>
      <c r="T2317" s="6">
        <v>0</v>
      </c>
      <c r="U2317" s="6">
        <f t="shared" si="147"/>
        <v>0</v>
      </c>
      <c r="V2317" s="6" t="b">
        <f t="shared" si="144"/>
        <v>0</v>
      </c>
      <c r="W2317" s="6" t="b">
        <f t="shared" si="145"/>
        <v>0</v>
      </c>
    </row>
    <row r="2318" spans="1:23" x14ac:dyDescent="0.2">
      <c r="A2318" s="5">
        <v>3648</v>
      </c>
      <c r="B2318" s="5">
        <v>2622</v>
      </c>
      <c r="C2318" s="6" t="s">
        <v>386</v>
      </c>
      <c r="D2318" s="6" t="s">
        <v>386</v>
      </c>
      <c r="E2318" s="6" t="s">
        <v>4255</v>
      </c>
      <c r="F2318" s="6" t="s">
        <v>4255</v>
      </c>
      <c r="G2318" s="6" t="s">
        <v>12868</v>
      </c>
      <c r="H2318" s="6" t="s">
        <v>2805</v>
      </c>
      <c r="I2318" s="6" t="s">
        <v>2805</v>
      </c>
      <c r="J2318" s="6" t="s">
        <v>4164</v>
      </c>
      <c r="K2318" s="6" t="s">
        <v>4164</v>
      </c>
      <c r="L2318" s="5">
        <v>7207772248</v>
      </c>
      <c r="M2318" s="5">
        <v>7207772248</v>
      </c>
      <c r="N2318" s="6" t="s">
        <v>8972</v>
      </c>
      <c r="O2318" s="6" t="s">
        <v>8972</v>
      </c>
      <c r="P2318" s="6" t="s">
        <v>8974</v>
      </c>
      <c r="Q2318" s="5">
        <v>0</v>
      </c>
      <c r="R2318" s="6" t="s">
        <v>8863</v>
      </c>
      <c r="S2318" s="6">
        <f t="shared" si="146"/>
        <v>0</v>
      </c>
      <c r="T2318" s="6">
        <v>0</v>
      </c>
      <c r="U2318" s="6">
        <f t="shared" si="147"/>
        <v>0</v>
      </c>
      <c r="V2318" s="6" t="b">
        <f t="shared" si="144"/>
        <v>0</v>
      </c>
      <c r="W2318" s="6" t="b">
        <f t="shared" si="145"/>
        <v>0</v>
      </c>
    </row>
    <row r="2319" spans="1:23" x14ac:dyDescent="0.2">
      <c r="A2319" s="5">
        <v>3649</v>
      </c>
      <c r="B2319" s="5">
        <v>2623</v>
      </c>
      <c r="C2319" s="6" t="s">
        <v>4256</v>
      </c>
      <c r="D2319" s="6" t="s">
        <v>6045</v>
      </c>
      <c r="E2319" s="6" t="s">
        <v>4257</v>
      </c>
      <c r="F2319" s="6" t="s">
        <v>4257</v>
      </c>
      <c r="G2319" s="6" t="s">
        <v>4257</v>
      </c>
      <c r="H2319" s="6" t="s">
        <v>4258</v>
      </c>
      <c r="I2319" s="6" t="s">
        <v>4258</v>
      </c>
      <c r="J2319" s="6" t="s">
        <v>4164</v>
      </c>
      <c r="K2319" s="6" t="s">
        <v>4164</v>
      </c>
      <c r="L2319" s="5">
        <v>7207772248</v>
      </c>
      <c r="M2319" s="5">
        <v>7207772248</v>
      </c>
      <c r="N2319" s="6" t="s">
        <v>8972</v>
      </c>
      <c r="O2319" s="6" t="s">
        <v>8972</v>
      </c>
      <c r="P2319" s="6" t="s">
        <v>8974</v>
      </c>
      <c r="Q2319" s="5">
        <v>0</v>
      </c>
      <c r="R2319" s="6" t="s">
        <v>8863</v>
      </c>
      <c r="S2319" s="6">
        <f t="shared" si="146"/>
        <v>0</v>
      </c>
      <c r="T2319" s="6">
        <v>0</v>
      </c>
      <c r="U2319" s="6">
        <f t="shared" si="147"/>
        <v>0</v>
      </c>
      <c r="V2319" s="6" t="b">
        <f t="shared" si="144"/>
        <v>0</v>
      </c>
      <c r="W2319" s="6" t="b">
        <f t="shared" si="145"/>
        <v>0</v>
      </c>
    </row>
    <row r="2320" spans="1:23" x14ac:dyDescent="0.2">
      <c r="A2320" s="5">
        <v>3650</v>
      </c>
      <c r="B2320" s="5">
        <v>2624</v>
      </c>
      <c r="C2320" s="6" t="s">
        <v>4259</v>
      </c>
      <c r="D2320" s="6" t="s">
        <v>6046</v>
      </c>
      <c r="E2320" s="6" t="s">
        <v>4260</v>
      </c>
      <c r="F2320" s="6" t="s">
        <v>4260</v>
      </c>
      <c r="G2320" s="6" t="s">
        <v>7003</v>
      </c>
      <c r="H2320" s="6" t="s">
        <v>4261</v>
      </c>
      <c r="I2320" s="6" t="s">
        <v>4261</v>
      </c>
      <c r="J2320" s="6" t="s">
        <v>4164</v>
      </c>
      <c r="K2320" s="6" t="s">
        <v>4164</v>
      </c>
      <c r="L2320" s="5">
        <v>7207772248</v>
      </c>
      <c r="M2320" s="5">
        <v>7207772248</v>
      </c>
      <c r="N2320" s="6" t="s">
        <v>8972</v>
      </c>
      <c r="O2320" s="6" t="s">
        <v>8972</v>
      </c>
      <c r="P2320" s="6" t="s">
        <v>8974</v>
      </c>
      <c r="Q2320" s="5">
        <v>0</v>
      </c>
      <c r="R2320" s="6" t="s">
        <v>8863</v>
      </c>
      <c r="S2320" s="6">
        <f t="shared" si="146"/>
        <v>0</v>
      </c>
      <c r="T2320" s="6">
        <v>0</v>
      </c>
      <c r="U2320" s="6">
        <f t="shared" si="147"/>
        <v>0</v>
      </c>
      <c r="V2320" s="6" t="b">
        <f t="shared" si="144"/>
        <v>0</v>
      </c>
      <c r="W2320" s="6" t="b">
        <f t="shared" si="145"/>
        <v>0</v>
      </c>
    </row>
    <row r="2321" spans="1:23" x14ac:dyDescent="0.2">
      <c r="A2321" s="5">
        <v>3605</v>
      </c>
      <c r="B2321" s="5">
        <v>2625</v>
      </c>
      <c r="C2321" s="6" t="s">
        <v>12842</v>
      </c>
      <c r="D2321" s="6" t="s">
        <v>12842</v>
      </c>
      <c r="E2321" s="6" t="s">
        <v>4207</v>
      </c>
      <c r="F2321" s="6" t="s">
        <v>4207</v>
      </c>
      <c r="G2321" s="6" t="s">
        <v>12843</v>
      </c>
      <c r="H2321" s="6" t="s">
        <v>4208</v>
      </c>
      <c r="I2321" s="6" t="s">
        <v>4208</v>
      </c>
      <c r="J2321" s="6" t="s">
        <v>4164</v>
      </c>
      <c r="K2321" s="6" t="s">
        <v>4164</v>
      </c>
      <c r="L2321" s="5">
        <v>9709205420</v>
      </c>
      <c r="M2321" s="5">
        <v>9709205420</v>
      </c>
      <c r="N2321" s="6" t="s">
        <v>11017</v>
      </c>
      <c r="O2321" s="6" t="s">
        <v>11017</v>
      </c>
      <c r="P2321" s="6" t="s">
        <v>8977</v>
      </c>
      <c r="Q2321" s="5">
        <v>0</v>
      </c>
      <c r="R2321" s="6" t="s">
        <v>8864</v>
      </c>
      <c r="S2321" s="6">
        <f t="shared" si="146"/>
        <v>0</v>
      </c>
      <c r="T2321" s="6">
        <v>0</v>
      </c>
      <c r="U2321" s="6">
        <f t="shared" si="147"/>
        <v>0</v>
      </c>
      <c r="V2321" s="6" t="b">
        <f t="shared" si="144"/>
        <v>0</v>
      </c>
      <c r="W2321" s="6" t="b">
        <f t="shared" si="145"/>
        <v>0</v>
      </c>
    </row>
    <row r="2322" spans="1:23" x14ac:dyDescent="0.2">
      <c r="A2322" s="5">
        <v>3606</v>
      </c>
      <c r="B2322" s="5">
        <v>2626</v>
      </c>
      <c r="C2322" s="6" t="s">
        <v>4206</v>
      </c>
      <c r="D2322" s="6" t="s">
        <v>6047</v>
      </c>
      <c r="E2322" s="6" t="s">
        <v>4207</v>
      </c>
      <c r="F2322" s="6" t="s">
        <v>4207</v>
      </c>
      <c r="G2322" s="6" t="s">
        <v>12843</v>
      </c>
      <c r="H2322" s="6" t="s">
        <v>4208</v>
      </c>
      <c r="I2322" s="6" t="s">
        <v>4208</v>
      </c>
      <c r="J2322" s="6" t="s">
        <v>4164</v>
      </c>
      <c r="K2322" s="6" t="s">
        <v>4164</v>
      </c>
      <c r="L2322" s="5">
        <v>9709205420</v>
      </c>
      <c r="M2322" s="5">
        <v>9709205420</v>
      </c>
      <c r="N2322" s="6" t="s">
        <v>8972</v>
      </c>
      <c r="O2322" s="6" t="s">
        <v>8972</v>
      </c>
      <c r="P2322" s="6" t="s">
        <v>8977</v>
      </c>
      <c r="Q2322" s="5">
        <v>0</v>
      </c>
      <c r="R2322" s="6" t="s">
        <v>8864</v>
      </c>
      <c r="S2322" s="6">
        <f t="shared" si="146"/>
        <v>0</v>
      </c>
      <c r="T2322" s="6">
        <v>0</v>
      </c>
      <c r="U2322" s="6">
        <f t="shared" si="147"/>
        <v>0</v>
      </c>
      <c r="V2322" s="6" t="b">
        <f t="shared" si="144"/>
        <v>0</v>
      </c>
      <c r="W2322" s="6" t="b">
        <f t="shared" si="145"/>
        <v>0</v>
      </c>
    </row>
    <row r="2323" spans="1:23" x14ac:dyDescent="0.2">
      <c r="A2323" s="5">
        <v>3645</v>
      </c>
      <c r="B2323" s="5">
        <v>2627</v>
      </c>
      <c r="C2323" s="6" t="s">
        <v>12865</v>
      </c>
      <c r="D2323" s="6" t="s">
        <v>12865</v>
      </c>
      <c r="E2323" s="6" t="s">
        <v>4253</v>
      </c>
      <c r="F2323" s="6" t="s">
        <v>4253</v>
      </c>
      <c r="G2323" s="6" t="s">
        <v>12866</v>
      </c>
      <c r="H2323" s="6" t="s">
        <v>4254</v>
      </c>
      <c r="I2323" s="6" t="s">
        <v>4254</v>
      </c>
      <c r="J2323" s="6" t="s">
        <v>4164</v>
      </c>
      <c r="K2323" s="6" t="s">
        <v>4164</v>
      </c>
      <c r="L2323" s="5">
        <v>9708742165</v>
      </c>
      <c r="M2323" s="5">
        <v>9708742165</v>
      </c>
      <c r="N2323" s="6" t="s">
        <v>11017</v>
      </c>
      <c r="O2323" s="6" t="s">
        <v>11017</v>
      </c>
      <c r="P2323" s="6" t="s">
        <v>8975</v>
      </c>
      <c r="Q2323" s="5"/>
      <c r="R2323" s="6" t="s">
        <v>8865</v>
      </c>
      <c r="S2323" s="6">
        <f t="shared" si="146"/>
        <v>0</v>
      </c>
      <c r="T2323" s="6">
        <v>0</v>
      </c>
      <c r="U2323" s="6">
        <f t="shared" si="147"/>
        <v>0</v>
      </c>
      <c r="V2323" s="6" t="b">
        <f t="shared" si="144"/>
        <v>0</v>
      </c>
      <c r="W2323" s="6" t="b">
        <f t="shared" si="145"/>
        <v>0</v>
      </c>
    </row>
    <row r="2324" spans="1:23" x14ac:dyDescent="0.2">
      <c r="A2324" s="5">
        <v>3646</v>
      </c>
      <c r="B2324" s="5">
        <v>2628</v>
      </c>
      <c r="C2324" s="6" t="s">
        <v>4252</v>
      </c>
      <c r="D2324" s="6" t="s">
        <v>6048</v>
      </c>
      <c r="E2324" s="6" t="s">
        <v>4253</v>
      </c>
      <c r="F2324" s="6" t="s">
        <v>4253</v>
      </c>
      <c r="G2324" s="6" t="s">
        <v>4253</v>
      </c>
      <c r="H2324" s="6" t="s">
        <v>4254</v>
      </c>
      <c r="I2324" s="6" t="s">
        <v>4254</v>
      </c>
      <c r="J2324" s="6" t="s">
        <v>4164</v>
      </c>
      <c r="K2324" s="6" t="s">
        <v>4164</v>
      </c>
      <c r="L2324" s="5">
        <v>9708742165</v>
      </c>
      <c r="M2324" s="5">
        <v>9708742165</v>
      </c>
      <c r="N2324" s="6" t="s">
        <v>8972</v>
      </c>
      <c r="O2324" s="6" t="s">
        <v>8972</v>
      </c>
      <c r="P2324" s="6" t="s">
        <v>8975</v>
      </c>
      <c r="Q2324" s="5"/>
      <c r="R2324" s="6" t="s">
        <v>8865</v>
      </c>
      <c r="S2324" s="6">
        <f t="shared" si="146"/>
        <v>0</v>
      </c>
      <c r="T2324" s="6">
        <v>0</v>
      </c>
      <c r="U2324" s="6">
        <f t="shared" si="147"/>
        <v>0</v>
      </c>
      <c r="V2324" s="6" t="b">
        <f t="shared" si="144"/>
        <v>0</v>
      </c>
      <c r="W2324" s="6" t="b">
        <f t="shared" si="145"/>
        <v>0</v>
      </c>
    </row>
    <row r="2325" spans="1:23" x14ac:dyDescent="0.2">
      <c r="A2325" s="5">
        <v>3656</v>
      </c>
      <c r="B2325" s="5">
        <v>2629</v>
      </c>
      <c r="C2325" s="6" t="s">
        <v>12874</v>
      </c>
      <c r="D2325" s="6" t="s">
        <v>12874</v>
      </c>
      <c r="E2325" s="6" t="s">
        <v>12875</v>
      </c>
      <c r="F2325" s="6" t="s">
        <v>12875</v>
      </c>
      <c r="G2325" s="6" t="s">
        <v>12875</v>
      </c>
      <c r="H2325" s="6" t="s">
        <v>4237</v>
      </c>
      <c r="I2325" s="6" t="s">
        <v>4237</v>
      </c>
      <c r="J2325" s="6" t="s">
        <v>4164</v>
      </c>
      <c r="K2325" s="6" t="s">
        <v>4164</v>
      </c>
      <c r="L2325" s="5">
        <v>3034364182</v>
      </c>
      <c r="M2325" s="5">
        <v>3034364182</v>
      </c>
      <c r="N2325" s="6" t="s">
        <v>11017</v>
      </c>
      <c r="O2325" s="6" t="s">
        <v>11017</v>
      </c>
      <c r="P2325" s="6" t="s">
        <v>8974</v>
      </c>
      <c r="Q2325" s="5">
        <v>0</v>
      </c>
      <c r="R2325" s="6" t="s">
        <v>8866</v>
      </c>
      <c r="S2325" s="6">
        <f t="shared" si="146"/>
        <v>0</v>
      </c>
      <c r="T2325" s="6">
        <v>0</v>
      </c>
      <c r="U2325" s="6">
        <f t="shared" si="147"/>
        <v>0</v>
      </c>
      <c r="V2325" s="6" t="b">
        <f t="shared" si="144"/>
        <v>0</v>
      </c>
      <c r="W2325" s="6" t="b">
        <f t="shared" si="145"/>
        <v>0</v>
      </c>
    </row>
    <row r="2326" spans="1:23" x14ac:dyDescent="0.2">
      <c r="A2326" s="5">
        <v>3660</v>
      </c>
      <c r="B2326" s="5">
        <v>2630</v>
      </c>
      <c r="C2326" s="6" t="s">
        <v>4272</v>
      </c>
      <c r="D2326" s="6" t="s">
        <v>4272</v>
      </c>
      <c r="E2326" s="6" t="s">
        <v>4273</v>
      </c>
      <c r="F2326" s="6" t="s">
        <v>4273</v>
      </c>
      <c r="G2326" s="6" t="s">
        <v>4273</v>
      </c>
      <c r="H2326" s="6" t="s">
        <v>4237</v>
      </c>
      <c r="I2326" s="6" t="s">
        <v>4237</v>
      </c>
      <c r="J2326" s="6" t="s">
        <v>4164</v>
      </c>
      <c r="K2326" s="6" t="s">
        <v>4164</v>
      </c>
      <c r="L2326" s="5">
        <v>3034364949</v>
      </c>
      <c r="M2326" s="5">
        <v>3034364949</v>
      </c>
      <c r="N2326" s="6" t="s">
        <v>8972</v>
      </c>
      <c r="O2326" s="6" t="s">
        <v>8972</v>
      </c>
      <c r="P2326" s="6" t="s">
        <v>8973</v>
      </c>
      <c r="Q2326" s="5">
        <v>1</v>
      </c>
      <c r="R2326" s="6" t="s">
        <v>8866</v>
      </c>
      <c r="S2326" s="6">
        <f t="shared" si="146"/>
        <v>0</v>
      </c>
      <c r="T2326" s="6">
        <v>0</v>
      </c>
      <c r="U2326" s="6">
        <f t="shared" si="147"/>
        <v>0</v>
      </c>
      <c r="V2326" s="6" t="b">
        <f t="shared" si="144"/>
        <v>0</v>
      </c>
      <c r="W2326" s="6" t="b">
        <f t="shared" si="145"/>
        <v>0</v>
      </c>
    </row>
    <row r="2327" spans="1:23" x14ac:dyDescent="0.2">
      <c r="A2327" s="5">
        <v>3666</v>
      </c>
      <c r="B2327" s="5">
        <v>2631</v>
      </c>
      <c r="C2327" s="6" t="s">
        <v>7441</v>
      </c>
      <c r="D2327" s="6" t="s">
        <v>7442</v>
      </c>
      <c r="E2327" s="6" t="s">
        <v>4284</v>
      </c>
      <c r="F2327" s="6" t="s">
        <v>4284</v>
      </c>
      <c r="G2327" s="6" t="s">
        <v>4284</v>
      </c>
      <c r="H2327" s="6" t="s">
        <v>4237</v>
      </c>
      <c r="I2327" s="6" t="s">
        <v>4237</v>
      </c>
      <c r="J2327" s="6" t="s">
        <v>4164</v>
      </c>
      <c r="K2327" s="6" t="s">
        <v>4164</v>
      </c>
      <c r="L2327" s="5">
        <v>3034364949</v>
      </c>
      <c r="M2327" s="5">
        <v>3034364949</v>
      </c>
      <c r="N2327" s="6" t="s">
        <v>8972</v>
      </c>
      <c r="O2327" s="6" t="s">
        <v>8972</v>
      </c>
      <c r="P2327" s="6" t="s">
        <v>8973</v>
      </c>
      <c r="Q2327" s="5">
        <v>1</v>
      </c>
      <c r="R2327" s="6" t="s">
        <v>8866</v>
      </c>
      <c r="S2327" s="6">
        <f t="shared" si="146"/>
        <v>0</v>
      </c>
      <c r="T2327" s="6">
        <v>0</v>
      </c>
      <c r="U2327" s="6">
        <f t="shared" si="147"/>
        <v>0</v>
      </c>
      <c r="V2327" s="6" t="b">
        <f t="shared" si="144"/>
        <v>0</v>
      </c>
      <c r="W2327" s="6" t="b">
        <f t="shared" si="145"/>
        <v>0</v>
      </c>
    </row>
    <row r="2328" spans="1:23" x14ac:dyDescent="0.2">
      <c r="A2328" s="5">
        <v>3659</v>
      </c>
      <c r="B2328" s="5">
        <v>2632</v>
      </c>
      <c r="C2328" s="6" t="s">
        <v>4270</v>
      </c>
      <c r="D2328" s="6" t="s">
        <v>4270</v>
      </c>
      <c r="E2328" s="6" t="s">
        <v>4271</v>
      </c>
      <c r="F2328" s="6" t="s">
        <v>4271</v>
      </c>
      <c r="G2328" s="6" t="s">
        <v>4271</v>
      </c>
      <c r="H2328" s="6" t="s">
        <v>4237</v>
      </c>
      <c r="I2328" s="6" t="s">
        <v>4237</v>
      </c>
      <c r="J2328" s="6" t="s">
        <v>4164</v>
      </c>
      <c r="K2328" s="6" t="s">
        <v>4164</v>
      </c>
      <c r="L2328" s="5">
        <v>3034364949</v>
      </c>
      <c r="M2328" s="5">
        <v>3034364949</v>
      </c>
      <c r="N2328" s="6" t="s">
        <v>8972</v>
      </c>
      <c r="O2328" s="6" t="s">
        <v>8972</v>
      </c>
      <c r="P2328" s="6" t="s">
        <v>8973</v>
      </c>
      <c r="Q2328" s="5">
        <v>1</v>
      </c>
      <c r="R2328" s="6" t="s">
        <v>8866</v>
      </c>
      <c r="S2328" s="6">
        <f t="shared" si="146"/>
        <v>0</v>
      </c>
      <c r="T2328" s="6">
        <v>0</v>
      </c>
      <c r="U2328" s="6">
        <f t="shared" si="147"/>
        <v>0</v>
      </c>
      <c r="V2328" s="6" t="b">
        <f t="shared" si="144"/>
        <v>0</v>
      </c>
      <c r="W2328" s="6" t="b">
        <f t="shared" si="145"/>
        <v>0</v>
      </c>
    </row>
    <row r="2329" spans="1:23" x14ac:dyDescent="0.2">
      <c r="A2329" s="5">
        <v>3663</v>
      </c>
      <c r="B2329" s="5">
        <v>2633</v>
      </c>
      <c r="C2329" s="6" t="s">
        <v>4278</v>
      </c>
      <c r="D2329" s="6" t="s">
        <v>4278</v>
      </c>
      <c r="E2329" s="6" t="s">
        <v>4279</v>
      </c>
      <c r="F2329" s="6" t="s">
        <v>4279</v>
      </c>
      <c r="G2329" s="6" t="s">
        <v>4279</v>
      </c>
      <c r="H2329" s="6" t="s">
        <v>4237</v>
      </c>
      <c r="I2329" s="6" t="s">
        <v>4237</v>
      </c>
      <c r="J2329" s="6" t="s">
        <v>4164</v>
      </c>
      <c r="K2329" s="6" t="s">
        <v>4164</v>
      </c>
      <c r="L2329" s="5">
        <v>3034364949</v>
      </c>
      <c r="M2329" s="5">
        <v>3034364949</v>
      </c>
      <c r="N2329" s="6" t="s">
        <v>8972</v>
      </c>
      <c r="O2329" s="6" t="s">
        <v>8972</v>
      </c>
      <c r="P2329" s="6" t="s">
        <v>8973</v>
      </c>
      <c r="Q2329" s="5">
        <v>1</v>
      </c>
      <c r="R2329" s="6" t="s">
        <v>8866</v>
      </c>
      <c r="S2329" s="6">
        <f t="shared" si="146"/>
        <v>0</v>
      </c>
      <c r="T2329" s="6">
        <v>0</v>
      </c>
      <c r="U2329" s="6">
        <f t="shared" si="147"/>
        <v>0</v>
      </c>
      <c r="V2329" s="6" t="b">
        <f t="shared" si="144"/>
        <v>0</v>
      </c>
      <c r="W2329" s="6" t="b">
        <f t="shared" si="145"/>
        <v>0</v>
      </c>
    </row>
    <row r="2330" spans="1:23" x14ac:dyDescent="0.2">
      <c r="A2330" s="5">
        <v>3662</v>
      </c>
      <c r="B2330" s="5">
        <v>2634</v>
      </c>
      <c r="C2330" s="6" t="s">
        <v>4276</v>
      </c>
      <c r="D2330" s="6" t="s">
        <v>4276</v>
      </c>
      <c r="E2330" s="6" t="s">
        <v>4277</v>
      </c>
      <c r="F2330" s="6" t="s">
        <v>4277</v>
      </c>
      <c r="G2330" s="6" t="s">
        <v>12877</v>
      </c>
      <c r="H2330" s="6" t="s">
        <v>4237</v>
      </c>
      <c r="I2330" s="6" t="s">
        <v>4237</v>
      </c>
      <c r="J2330" s="6" t="s">
        <v>4164</v>
      </c>
      <c r="K2330" s="6" t="s">
        <v>4164</v>
      </c>
      <c r="L2330" s="5">
        <v>3034364949</v>
      </c>
      <c r="M2330" s="5">
        <v>3034364949</v>
      </c>
      <c r="N2330" s="6" t="s">
        <v>8972</v>
      </c>
      <c r="O2330" s="6" t="s">
        <v>8972</v>
      </c>
      <c r="P2330" s="6" t="s">
        <v>8973</v>
      </c>
      <c r="Q2330" s="5">
        <v>1</v>
      </c>
      <c r="R2330" s="6" t="s">
        <v>8866</v>
      </c>
      <c r="S2330" s="6">
        <f t="shared" si="146"/>
        <v>0</v>
      </c>
      <c r="T2330" s="6">
        <v>0</v>
      </c>
      <c r="U2330" s="6">
        <f t="shared" si="147"/>
        <v>0</v>
      </c>
      <c r="V2330" s="6" t="b">
        <f t="shared" si="144"/>
        <v>0</v>
      </c>
      <c r="W2330" s="6" t="b">
        <f t="shared" si="145"/>
        <v>0</v>
      </c>
    </row>
    <row r="2331" spans="1:23" x14ac:dyDescent="0.2">
      <c r="A2331" s="5">
        <v>3658</v>
      </c>
      <c r="B2331" s="5">
        <v>2635</v>
      </c>
      <c r="C2331" s="6" t="s">
        <v>4268</v>
      </c>
      <c r="D2331" s="6" t="s">
        <v>4268</v>
      </c>
      <c r="E2331" s="6" t="s">
        <v>4269</v>
      </c>
      <c r="F2331" s="6" t="s">
        <v>4269</v>
      </c>
      <c r="G2331" s="6" t="s">
        <v>12876</v>
      </c>
      <c r="H2331" s="6" t="s">
        <v>4237</v>
      </c>
      <c r="I2331" s="6" t="s">
        <v>4237</v>
      </c>
      <c r="J2331" s="6" t="s">
        <v>4164</v>
      </c>
      <c r="K2331" s="6" t="s">
        <v>4164</v>
      </c>
      <c r="L2331" s="5">
        <v>3034364949</v>
      </c>
      <c r="M2331" s="5">
        <v>3034364949</v>
      </c>
      <c r="N2331" s="6" t="s">
        <v>8972</v>
      </c>
      <c r="O2331" s="6" t="s">
        <v>8972</v>
      </c>
      <c r="P2331" s="6" t="s">
        <v>8973</v>
      </c>
      <c r="Q2331" s="5">
        <v>1</v>
      </c>
      <c r="R2331" s="6" t="s">
        <v>8866</v>
      </c>
      <c r="S2331" s="6">
        <f t="shared" si="146"/>
        <v>0</v>
      </c>
      <c r="T2331" s="6">
        <v>0</v>
      </c>
      <c r="U2331" s="6">
        <f t="shared" si="147"/>
        <v>0</v>
      </c>
      <c r="V2331" s="6" t="b">
        <f t="shared" si="144"/>
        <v>0</v>
      </c>
      <c r="W2331" s="6" t="b">
        <f t="shared" si="145"/>
        <v>0</v>
      </c>
    </row>
    <row r="2332" spans="1:23" x14ac:dyDescent="0.2">
      <c r="A2332" s="5">
        <v>3664</v>
      </c>
      <c r="B2332" s="5">
        <v>2636</v>
      </c>
      <c r="C2332" s="6" t="s">
        <v>4280</v>
      </c>
      <c r="D2332" s="6" t="s">
        <v>4280</v>
      </c>
      <c r="E2332" s="6" t="s">
        <v>4281</v>
      </c>
      <c r="F2332" s="6" t="s">
        <v>4281</v>
      </c>
      <c r="G2332" s="6" t="s">
        <v>4281</v>
      </c>
      <c r="H2332" s="6" t="s">
        <v>4237</v>
      </c>
      <c r="I2332" s="6" t="s">
        <v>4237</v>
      </c>
      <c r="J2332" s="6" t="s">
        <v>4164</v>
      </c>
      <c r="K2332" s="6" t="s">
        <v>4164</v>
      </c>
      <c r="L2332" s="5">
        <v>3034364949</v>
      </c>
      <c r="M2332" s="5">
        <v>3034364949</v>
      </c>
      <c r="N2332" s="6" t="s">
        <v>8972</v>
      </c>
      <c r="O2332" s="6" t="s">
        <v>8972</v>
      </c>
      <c r="P2332" s="6" t="s">
        <v>8973</v>
      </c>
      <c r="Q2332" s="5">
        <v>1</v>
      </c>
      <c r="R2332" s="6" t="s">
        <v>8866</v>
      </c>
      <c r="S2332" s="6">
        <f t="shared" si="146"/>
        <v>0</v>
      </c>
      <c r="T2332" s="6">
        <v>0</v>
      </c>
      <c r="U2332" s="6">
        <f t="shared" si="147"/>
        <v>0</v>
      </c>
      <c r="V2332" s="6" t="b">
        <f t="shared" si="144"/>
        <v>0</v>
      </c>
      <c r="W2332" s="6" t="b">
        <f t="shared" si="145"/>
        <v>0</v>
      </c>
    </row>
    <row r="2333" spans="1:23" x14ac:dyDescent="0.2">
      <c r="A2333" s="5">
        <v>3665</v>
      </c>
      <c r="B2333" s="5">
        <v>2638</v>
      </c>
      <c r="C2333" s="6" t="s">
        <v>4282</v>
      </c>
      <c r="D2333" s="6" t="s">
        <v>4282</v>
      </c>
      <c r="E2333" s="6" t="s">
        <v>4283</v>
      </c>
      <c r="F2333" s="6" t="s">
        <v>4283</v>
      </c>
      <c r="G2333" s="6" t="s">
        <v>12878</v>
      </c>
      <c r="H2333" s="6" t="s">
        <v>4237</v>
      </c>
      <c r="I2333" s="6" t="s">
        <v>4237</v>
      </c>
      <c r="J2333" s="6" t="s">
        <v>4164</v>
      </c>
      <c r="K2333" s="6" t="s">
        <v>4164</v>
      </c>
      <c r="L2333" s="5">
        <v>3034364949</v>
      </c>
      <c r="M2333" s="5">
        <v>3034364949</v>
      </c>
      <c r="N2333" s="6" t="s">
        <v>8972</v>
      </c>
      <c r="O2333" s="6" t="s">
        <v>8972</v>
      </c>
      <c r="P2333" s="6" t="s">
        <v>8973</v>
      </c>
      <c r="Q2333" s="5">
        <v>1</v>
      </c>
      <c r="R2333" s="6" t="s">
        <v>8866</v>
      </c>
      <c r="S2333" s="6">
        <f t="shared" si="146"/>
        <v>0</v>
      </c>
      <c r="T2333" s="6">
        <v>0</v>
      </c>
      <c r="U2333" s="6">
        <f t="shared" si="147"/>
        <v>0</v>
      </c>
      <c r="V2333" s="6" t="b">
        <f t="shared" si="144"/>
        <v>0</v>
      </c>
      <c r="W2333" s="6" t="b">
        <f t="shared" si="145"/>
        <v>0</v>
      </c>
    </row>
    <row r="2334" spans="1:23" x14ac:dyDescent="0.2">
      <c r="A2334" s="5">
        <v>3661</v>
      </c>
      <c r="B2334" s="5">
        <v>2639</v>
      </c>
      <c r="C2334" s="6" t="s">
        <v>4274</v>
      </c>
      <c r="D2334" s="6" t="s">
        <v>6052</v>
      </c>
      <c r="E2334" s="6" t="s">
        <v>4275</v>
      </c>
      <c r="F2334" s="6" t="s">
        <v>4275</v>
      </c>
      <c r="G2334" s="6" t="s">
        <v>4275</v>
      </c>
      <c r="H2334" s="6" t="s">
        <v>4237</v>
      </c>
      <c r="I2334" s="6" t="s">
        <v>4237</v>
      </c>
      <c r="J2334" s="6" t="s">
        <v>4164</v>
      </c>
      <c r="K2334" s="6" t="s">
        <v>4164</v>
      </c>
      <c r="L2334" s="5">
        <v>3034364949</v>
      </c>
      <c r="M2334" s="5">
        <v>3034364949</v>
      </c>
      <c r="N2334" s="6" t="s">
        <v>8972</v>
      </c>
      <c r="O2334" s="6" t="s">
        <v>8972</v>
      </c>
      <c r="P2334" s="6" t="s">
        <v>8973</v>
      </c>
      <c r="Q2334" s="5">
        <v>1</v>
      </c>
      <c r="R2334" s="6" t="s">
        <v>8866</v>
      </c>
      <c r="S2334" s="6">
        <f t="shared" si="146"/>
        <v>0</v>
      </c>
      <c r="T2334" s="6">
        <v>0</v>
      </c>
      <c r="U2334" s="6">
        <f t="shared" si="147"/>
        <v>0</v>
      </c>
      <c r="V2334" s="6" t="b">
        <f t="shared" si="144"/>
        <v>0</v>
      </c>
      <c r="W2334" s="6" t="b">
        <f t="shared" si="145"/>
        <v>0</v>
      </c>
    </row>
    <row r="2335" spans="1:23" x14ac:dyDescent="0.2">
      <c r="A2335" s="5">
        <v>3657</v>
      </c>
      <c r="B2335" s="5">
        <v>2640</v>
      </c>
      <c r="C2335" s="6" t="s">
        <v>4266</v>
      </c>
      <c r="D2335" s="6" t="s">
        <v>4266</v>
      </c>
      <c r="E2335" s="6" t="s">
        <v>4267</v>
      </c>
      <c r="F2335" s="6" t="s">
        <v>4267</v>
      </c>
      <c r="G2335" s="6" t="s">
        <v>7004</v>
      </c>
      <c r="H2335" s="6" t="s">
        <v>4237</v>
      </c>
      <c r="I2335" s="6" t="s">
        <v>4237</v>
      </c>
      <c r="J2335" s="6" t="s">
        <v>4164</v>
      </c>
      <c r="K2335" s="6" t="s">
        <v>4164</v>
      </c>
      <c r="L2335" s="5">
        <v>3034366000</v>
      </c>
      <c r="M2335" s="5">
        <v>3034366000</v>
      </c>
      <c r="N2335" s="6" t="s">
        <v>8972</v>
      </c>
      <c r="O2335" s="6" t="s">
        <v>8972</v>
      </c>
      <c r="P2335" s="6" t="s">
        <v>8973</v>
      </c>
      <c r="Q2335" s="5">
        <v>1</v>
      </c>
      <c r="R2335" s="6" t="s">
        <v>8866</v>
      </c>
      <c r="S2335" s="6">
        <f t="shared" si="146"/>
        <v>0</v>
      </c>
      <c r="T2335" s="6">
        <v>0</v>
      </c>
      <c r="U2335" s="6">
        <f t="shared" si="147"/>
        <v>0</v>
      </c>
      <c r="V2335" s="6" t="b">
        <f t="shared" si="144"/>
        <v>0</v>
      </c>
      <c r="W2335" s="6" t="b">
        <f t="shared" si="145"/>
        <v>0</v>
      </c>
    </row>
    <row r="2336" spans="1:23" x14ac:dyDescent="0.2">
      <c r="A2336" s="5">
        <v>3652</v>
      </c>
      <c r="B2336" s="5">
        <v>2641</v>
      </c>
      <c r="C2336" s="6" t="s">
        <v>4263</v>
      </c>
      <c r="D2336" s="6" t="s">
        <v>12869</v>
      </c>
      <c r="E2336" s="6" t="s">
        <v>4264</v>
      </c>
      <c r="F2336" s="6" t="s">
        <v>4264</v>
      </c>
      <c r="G2336" s="6" t="s">
        <v>4264</v>
      </c>
      <c r="H2336" s="6" t="s">
        <v>4237</v>
      </c>
      <c r="I2336" s="6" t="s">
        <v>4237</v>
      </c>
      <c r="J2336" s="6" t="s">
        <v>4164</v>
      </c>
      <c r="K2336" s="6" t="s">
        <v>4164</v>
      </c>
      <c r="L2336" s="5">
        <v>3036023542</v>
      </c>
      <c r="M2336" s="5">
        <v>3036023542</v>
      </c>
      <c r="N2336" s="6" t="s">
        <v>11017</v>
      </c>
      <c r="O2336" s="6" t="s">
        <v>11017</v>
      </c>
      <c r="P2336" s="6" t="s">
        <v>8975</v>
      </c>
      <c r="Q2336" s="5"/>
      <c r="R2336" s="6" t="s">
        <v>12870</v>
      </c>
      <c r="S2336" s="6">
        <f t="shared" si="146"/>
        <v>0</v>
      </c>
      <c r="T2336" s="6">
        <v>0</v>
      </c>
      <c r="U2336" s="6">
        <f t="shared" si="147"/>
        <v>0</v>
      </c>
      <c r="V2336" s="6" t="b">
        <f t="shared" si="144"/>
        <v>0</v>
      </c>
      <c r="W2336" s="6" t="b">
        <f t="shared" si="145"/>
        <v>0</v>
      </c>
    </row>
    <row r="2337" spans="1:23" x14ac:dyDescent="0.2">
      <c r="A2337" s="5">
        <v>3653</v>
      </c>
      <c r="B2337" s="5">
        <v>2642</v>
      </c>
      <c r="C2337" s="6" t="s">
        <v>4263</v>
      </c>
      <c r="D2337" s="6" t="s">
        <v>4263</v>
      </c>
      <c r="E2337" s="6" t="s">
        <v>4264</v>
      </c>
      <c r="F2337" s="6" t="s">
        <v>4264</v>
      </c>
      <c r="G2337" s="6" t="s">
        <v>4264</v>
      </c>
      <c r="H2337" s="6" t="s">
        <v>4237</v>
      </c>
      <c r="I2337" s="6" t="s">
        <v>4237</v>
      </c>
      <c r="J2337" s="6" t="s">
        <v>4164</v>
      </c>
      <c r="K2337" s="6" t="s">
        <v>4164</v>
      </c>
      <c r="L2337" s="5">
        <v>3036023540</v>
      </c>
      <c r="M2337" s="5">
        <v>3036023540</v>
      </c>
      <c r="N2337" s="6" t="s">
        <v>8972</v>
      </c>
      <c r="O2337" s="6" t="s">
        <v>8972</v>
      </c>
      <c r="P2337" s="6" t="s">
        <v>8975</v>
      </c>
      <c r="Q2337" s="5"/>
      <c r="R2337" s="6" t="s">
        <v>12870</v>
      </c>
      <c r="S2337" s="6">
        <f t="shared" si="146"/>
        <v>0</v>
      </c>
      <c r="T2337" s="6">
        <v>0</v>
      </c>
      <c r="U2337" s="6">
        <f t="shared" si="147"/>
        <v>0</v>
      </c>
      <c r="V2337" s="6" t="b">
        <f t="shared" si="144"/>
        <v>0</v>
      </c>
      <c r="W2337" s="6" t="b">
        <f t="shared" si="145"/>
        <v>0</v>
      </c>
    </row>
    <row r="2338" spans="1:23" x14ac:dyDescent="0.2">
      <c r="A2338" s="5">
        <v>3654</v>
      </c>
      <c r="B2338" s="5">
        <v>2643</v>
      </c>
      <c r="C2338" s="6" t="s">
        <v>4265</v>
      </c>
      <c r="D2338" s="6" t="s">
        <v>4265</v>
      </c>
      <c r="E2338" s="6" t="s">
        <v>12871</v>
      </c>
      <c r="F2338" s="6" t="s">
        <v>12872</v>
      </c>
      <c r="G2338" s="6" t="s">
        <v>12873</v>
      </c>
      <c r="H2338" s="6" t="s">
        <v>4262</v>
      </c>
      <c r="I2338" s="6" t="s">
        <v>4262</v>
      </c>
      <c r="J2338" s="6" t="s">
        <v>4164</v>
      </c>
      <c r="K2338" s="6" t="s">
        <v>4164</v>
      </c>
      <c r="L2338" s="5">
        <v>7195783238</v>
      </c>
      <c r="M2338" s="5">
        <v>7195783238</v>
      </c>
      <c r="N2338" s="6" t="s">
        <v>11017</v>
      </c>
      <c r="O2338" s="6" t="s">
        <v>11017</v>
      </c>
      <c r="P2338" s="6" t="s">
        <v>8975</v>
      </c>
      <c r="Q2338" s="5"/>
      <c r="R2338" s="6" t="s">
        <v>8868</v>
      </c>
      <c r="S2338" s="6">
        <f t="shared" si="146"/>
        <v>0</v>
      </c>
      <c r="T2338" s="6">
        <v>0</v>
      </c>
      <c r="U2338" s="6">
        <f t="shared" si="147"/>
        <v>0</v>
      </c>
      <c r="V2338" s="6" t="b">
        <f t="shared" si="144"/>
        <v>0</v>
      </c>
      <c r="W2338" s="6" t="b">
        <f t="shared" si="145"/>
        <v>0</v>
      </c>
    </row>
    <row r="2339" spans="1:23" x14ac:dyDescent="0.2">
      <c r="A2339" s="5">
        <v>3655</v>
      </c>
      <c r="B2339" s="5">
        <v>2644</v>
      </c>
      <c r="C2339" s="6" t="s">
        <v>4265</v>
      </c>
      <c r="D2339" s="6" t="s">
        <v>4265</v>
      </c>
      <c r="E2339" s="6" t="s">
        <v>8101</v>
      </c>
      <c r="F2339" s="6" t="s">
        <v>8101</v>
      </c>
      <c r="G2339" s="6" t="s">
        <v>8102</v>
      </c>
      <c r="H2339" s="6" t="s">
        <v>4262</v>
      </c>
      <c r="I2339" s="6" t="s">
        <v>4262</v>
      </c>
      <c r="J2339" s="6" t="s">
        <v>4164</v>
      </c>
      <c r="K2339" s="6" t="s">
        <v>4164</v>
      </c>
      <c r="L2339" s="5">
        <v>7195783199</v>
      </c>
      <c r="M2339" s="5">
        <v>7195783199</v>
      </c>
      <c r="N2339" s="6" t="s">
        <v>8972</v>
      </c>
      <c r="O2339" s="6" t="s">
        <v>8972</v>
      </c>
      <c r="P2339" s="6" t="s">
        <v>8975</v>
      </c>
      <c r="Q2339" s="5"/>
      <c r="R2339" s="6" t="s">
        <v>8868</v>
      </c>
      <c r="S2339" s="6">
        <f t="shared" si="146"/>
        <v>0</v>
      </c>
      <c r="T2339" s="6">
        <v>0</v>
      </c>
      <c r="U2339" s="6">
        <f t="shared" si="147"/>
        <v>0</v>
      </c>
      <c r="V2339" s="6" t="b">
        <f t="shared" si="144"/>
        <v>0</v>
      </c>
      <c r="W2339" s="6" t="b">
        <f t="shared" si="145"/>
        <v>0</v>
      </c>
    </row>
    <row r="2340" spans="1:23" x14ac:dyDescent="0.2">
      <c r="A2340" s="5">
        <v>3577</v>
      </c>
      <c r="B2340" s="5">
        <v>2645</v>
      </c>
      <c r="C2340" s="6" t="s">
        <v>4161</v>
      </c>
      <c r="D2340" s="6" t="s">
        <v>13275</v>
      </c>
      <c r="E2340" s="6" t="s">
        <v>4162</v>
      </c>
      <c r="F2340" s="6" t="s">
        <v>4162</v>
      </c>
      <c r="G2340" s="6" t="s">
        <v>8096</v>
      </c>
      <c r="H2340" s="6" t="s">
        <v>4163</v>
      </c>
      <c r="I2340" s="6" t="s">
        <v>4163</v>
      </c>
      <c r="J2340" s="6" t="s">
        <v>4164</v>
      </c>
      <c r="K2340" s="6" t="s">
        <v>4164</v>
      </c>
      <c r="L2340" s="5">
        <v>9706410209</v>
      </c>
      <c r="M2340" s="5">
        <v>9706410209</v>
      </c>
      <c r="N2340" s="6" t="s">
        <v>8972</v>
      </c>
      <c r="O2340" s="6" t="s">
        <v>11017</v>
      </c>
      <c r="P2340" s="6" t="s">
        <v>8975</v>
      </c>
      <c r="Q2340" s="5"/>
      <c r="R2340" s="6" t="s">
        <v>12825</v>
      </c>
      <c r="S2340" s="6">
        <f t="shared" si="146"/>
        <v>0</v>
      </c>
      <c r="T2340" s="6">
        <v>0</v>
      </c>
      <c r="U2340" s="6">
        <f t="shared" si="147"/>
        <v>0</v>
      </c>
      <c r="V2340" s="6" t="b">
        <f t="shared" si="144"/>
        <v>0</v>
      </c>
      <c r="W2340" s="6" t="b">
        <f t="shared" si="145"/>
        <v>0</v>
      </c>
    </row>
    <row r="2341" spans="1:23" x14ac:dyDescent="0.2">
      <c r="A2341" s="5">
        <v>3577</v>
      </c>
      <c r="B2341" s="5">
        <v>2646</v>
      </c>
      <c r="C2341" s="6" t="s">
        <v>4161</v>
      </c>
      <c r="D2341" s="6" t="s">
        <v>6053</v>
      </c>
      <c r="E2341" s="6" t="s">
        <v>4162</v>
      </c>
      <c r="F2341" s="6" t="s">
        <v>4162</v>
      </c>
      <c r="G2341" s="6" t="s">
        <v>8096</v>
      </c>
      <c r="H2341" s="6" t="s">
        <v>4163</v>
      </c>
      <c r="I2341" s="6" t="s">
        <v>4163</v>
      </c>
      <c r="J2341" s="6" t="s">
        <v>4164</v>
      </c>
      <c r="K2341" s="6" t="s">
        <v>4164</v>
      </c>
      <c r="L2341" s="5">
        <v>9706410209</v>
      </c>
      <c r="M2341" s="5">
        <v>9706410209</v>
      </c>
      <c r="N2341" s="6" t="s">
        <v>8972</v>
      </c>
      <c r="O2341" s="6" t="s">
        <v>8972</v>
      </c>
      <c r="P2341" s="6" t="s">
        <v>8975</v>
      </c>
      <c r="Q2341" s="5"/>
      <c r="R2341" s="6" t="s">
        <v>12825</v>
      </c>
      <c r="S2341" s="6">
        <f t="shared" si="146"/>
        <v>1</v>
      </c>
      <c r="T2341" s="6">
        <v>1</v>
      </c>
      <c r="U2341" s="6">
        <f t="shared" si="147"/>
        <v>0</v>
      </c>
      <c r="V2341" s="6" t="str">
        <f t="shared" si="144"/>
        <v>added SS</v>
      </c>
      <c r="W2341" s="6" t="b">
        <f t="shared" si="145"/>
        <v>0</v>
      </c>
    </row>
    <row r="2342" spans="1:23" x14ac:dyDescent="0.2">
      <c r="A2342" s="5">
        <v>3672</v>
      </c>
      <c r="B2342" s="5">
        <v>2647</v>
      </c>
      <c r="C2342" s="6" t="s">
        <v>13273</v>
      </c>
      <c r="D2342" s="6" t="s">
        <v>13273</v>
      </c>
      <c r="E2342" s="6" t="s">
        <v>6028</v>
      </c>
      <c r="F2342" s="6" t="s">
        <v>6028</v>
      </c>
      <c r="G2342" s="6" t="s">
        <v>7323</v>
      </c>
      <c r="H2342" s="6" t="s">
        <v>6026</v>
      </c>
      <c r="I2342" s="6" t="s">
        <v>6026</v>
      </c>
      <c r="J2342" s="6" t="s">
        <v>4164</v>
      </c>
      <c r="K2342" s="6" t="s">
        <v>4164</v>
      </c>
      <c r="L2342" s="5">
        <v>7193360261</v>
      </c>
      <c r="M2342" s="5">
        <v>7193360261</v>
      </c>
      <c r="N2342" s="6" t="s">
        <v>11017</v>
      </c>
      <c r="O2342" s="6" t="s">
        <v>11017</v>
      </c>
      <c r="P2342" s="6" t="s">
        <v>8973</v>
      </c>
      <c r="Q2342" s="5">
        <v>1</v>
      </c>
      <c r="R2342" s="6" t="s">
        <v>13274</v>
      </c>
      <c r="S2342" s="6">
        <f t="shared" si="146"/>
        <v>0</v>
      </c>
      <c r="T2342" s="6">
        <v>1</v>
      </c>
      <c r="U2342" s="6">
        <f t="shared" si="147"/>
        <v>0</v>
      </c>
      <c r="V2342" s="6" t="str">
        <f t="shared" si="144"/>
        <v>gained SS same SR</v>
      </c>
      <c r="W2342" s="6" t="b">
        <f t="shared" si="145"/>
        <v>0</v>
      </c>
    </row>
    <row r="2343" spans="1:23" x14ac:dyDescent="0.2">
      <c r="A2343" s="5">
        <v>3578</v>
      </c>
      <c r="B2343" s="5">
        <v>2648</v>
      </c>
      <c r="C2343" s="6" t="s">
        <v>12826</v>
      </c>
      <c r="D2343" s="6" t="s">
        <v>12826</v>
      </c>
      <c r="E2343" s="6" t="s">
        <v>12827</v>
      </c>
      <c r="F2343" s="6" t="s">
        <v>12827</v>
      </c>
      <c r="G2343" s="6" t="s">
        <v>12827</v>
      </c>
      <c r="H2343" s="6" t="s">
        <v>153</v>
      </c>
      <c r="I2343" s="6" t="s">
        <v>153</v>
      </c>
      <c r="J2343" s="6" t="s">
        <v>4164</v>
      </c>
      <c r="K2343" s="6" t="s">
        <v>4164</v>
      </c>
      <c r="L2343" s="5">
        <v>3032397121</v>
      </c>
      <c r="M2343" s="5">
        <v>3032397121</v>
      </c>
      <c r="N2343" s="6" t="s">
        <v>11017</v>
      </c>
      <c r="O2343" s="6" t="s">
        <v>11017</v>
      </c>
      <c r="P2343" s="6" t="s">
        <v>8975</v>
      </c>
      <c r="Q2343" s="5"/>
      <c r="R2343" s="6" t="s">
        <v>8870</v>
      </c>
      <c r="S2343" s="6">
        <f t="shared" si="146"/>
        <v>0</v>
      </c>
      <c r="T2343" s="6">
        <v>0</v>
      </c>
      <c r="U2343" s="6">
        <f t="shared" si="147"/>
        <v>0</v>
      </c>
      <c r="V2343" s="6" t="b">
        <f t="shared" si="144"/>
        <v>0</v>
      </c>
      <c r="W2343" s="6" t="b">
        <f t="shared" si="145"/>
        <v>0</v>
      </c>
    </row>
    <row r="2344" spans="1:23" x14ac:dyDescent="0.2">
      <c r="A2344" s="5">
        <v>3579</v>
      </c>
      <c r="B2344" s="5">
        <v>2648</v>
      </c>
      <c r="C2344" s="6" t="s">
        <v>12826</v>
      </c>
      <c r="D2344" s="6" t="s">
        <v>12826</v>
      </c>
      <c r="E2344" s="6" t="s">
        <v>12827</v>
      </c>
      <c r="F2344" s="6" t="s">
        <v>12827</v>
      </c>
      <c r="G2344" s="6" t="s">
        <v>12827</v>
      </c>
      <c r="H2344" s="6" t="s">
        <v>153</v>
      </c>
      <c r="I2344" s="6" t="s">
        <v>153</v>
      </c>
      <c r="J2344" s="6" t="s">
        <v>4164</v>
      </c>
      <c r="K2344" s="6" t="s">
        <v>4164</v>
      </c>
      <c r="L2344" s="5">
        <v>3032397078</v>
      </c>
      <c r="M2344" s="5">
        <v>3032397121</v>
      </c>
      <c r="N2344" s="6" t="s">
        <v>8972</v>
      </c>
      <c r="O2344" s="6" t="s">
        <v>11017</v>
      </c>
      <c r="P2344" s="6" t="s">
        <v>8975</v>
      </c>
      <c r="Q2344" s="5"/>
      <c r="R2344" s="6" t="s">
        <v>8870</v>
      </c>
      <c r="S2344" s="6">
        <f t="shared" si="146"/>
        <v>0</v>
      </c>
      <c r="T2344" s="6">
        <v>0</v>
      </c>
      <c r="U2344" s="6">
        <f t="shared" si="147"/>
        <v>1</v>
      </c>
      <c r="V2344" s="6" t="b">
        <f t="shared" si="144"/>
        <v>0</v>
      </c>
      <c r="W2344" s="6" t="str">
        <f t="shared" si="145"/>
        <v>lost SR</v>
      </c>
    </row>
    <row r="2345" spans="1:23" x14ac:dyDescent="0.2">
      <c r="A2345" s="5">
        <v>3583</v>
      </c>
      <c r="B2345" s="5">
        <v>2649</v>
      </c>
      <c r="C2345" s="6" t="s">
        <v>4169</v>
      </c>
      <c r="D2345" s="6" t="s">
        <v>4169</v>
      </c>
      <c r="E2345" s="6" t="s">
        <v>4170</v>
      </c>
      <c r="F2345" s="6" t="s">
        <v>4170</v>
      </c>
      <c r="G2345" s="6" t="s">
        <v>12829</v>
      </c>
      <c r="H2345" s="6" t="s">
        <v>4171</v>
      </c>
      <c r="I2345" s="6" t="s">
        <v>4171</v>
      </c>
      <c r="J2345" s="6" t="s">
        <v>4164</v>
      </c>
      <c r="K2345" s="6" t="s">
        <v>4164</v>
      </c>
      <c r="L2345" s="5">
        <v>7193467158</v>
      </c>
      <c r="M2345" s="5">
        <v>7193467158</v>
      </c>
      <c r="N2345" s="6" t="s">
        <v>8972</v>
      </c>
      <c r="O2345" s="6" t="s">
        <v>8972</v>
      </c>
      <c r="P2345" s="6" t="s">
        <v>8975</v>
      </c>
      <c r="Q2345" s="5"/>
      <c r="R2345" s="6" t="s">
        <v>12828</v>
      </c>
      <c r="S2345" s="6">
        <f t="shared" si="146"/>
        <v>0</v>
      </c>
      <c r="T2345" s="6">
        <v>0</v>
      </c>
      <c r="U2345" s="6">
        <f t="shared" si="147"/>
        <v>0</v>
      </c>
      <c r="V2345" s="6" t="b">
        <f t="shared" ref="V2345:V2408" si="148">IF(T2345=1, IF(O2345="sub-recipient","gained SS same SR", IF(P2345="sub-recipient", "gained SR","added SS")))</f>
        <v>0</v>
      </c>
      <c r="W2345" s="6" t="b">
        <f t="shared" ref="W2345:W2408" si="149">IF(U2345=1, IF(P2345="sub-recipient","lost SS, kept SR", IF(O2345="sub-recipient", "lost SR","consolidated SS")))</f>
        <v>0</v>
      </c>
    </row>
    <row r="2346" spans="1:23" x14ac:dyDescent="0.2">
      <c r="A2346" s="5">
        <v>3582</v>
      </c>
      <c r="B2346" s="5">
        <v>2650</v>
      </c>
      <c r="C2346" s="6" t="s">
        <v>4167</v>
      </c>
      <c r="D2346" s="6" t="s">
        <v>4167</v>
      </c>
      <c r="E2346" s="6" t="s">
        <v>4168</v>
      </c>
      <c r="F2346" s="6" t="s">
        <v>4168</v>
      </c>
      <c r="G2346" s="6" t="s">
        <v>4168</v>
      </c>
      <c r="H2346" s="6" t="s">
        <v>3581</v>
      </c>
      <c r="I2346" s="6" t="s">
        <v>3581</v>
      </c>
      <c r="J2346" s="6" t="s">
        <v>4164</v>
      </c>
      <c r="K2346" s="6" t="s">
        <v>4164</v>
      </c>
      <c r="L2346" s="5">
        <v>7193467158</v>
      </c>
      <c r="M2346" s="5">
        <v>7193467158</v>
      </c>
      <c r="N2346" s="6" t="s">
        <v>8972</v>
      </c>
      <c r="O2346" s="6" t="s">
        <v>8972</v>
      </c>
      <c r="P2346" s="6" t="s">
        <v>8975</v>
      </c>
      <c r="Q2346" s="5"/>
      <c r="R2346" s="6" t="s">
        <v>12828</v>
      </c>
      <c r="S2346" s="6">
        <f t="shared" si="146"/>
        <v>0</v>
      </c>
      <c r="T2346" s="6">
        <v>0</v>
      </c>
      <c r="U2346" s="6">
        <f t="shared" si="147"/>
        <v>0</v>
      </c>
      <c r="V2346" s="6" t="b">
        <f t="shared" si="148"/>
        <v>0</v>
      </c>
      <c r="W2346" s="6" t="b">
        <f t="shared" si="149"/>
        <v>0</v>
      </c>
    </row>
    <row r="2347" spans="1:23" x14ac:dyDescent="0.2">
      <c r="A2347" s="5">
        <v>3581</v>
      </c>
      <c r="B2347" s="5">
        <v>2651</v>
      </c>
      <c r="C2347" s="6" t="s">
        <v>4165</v>
      </c>
      <c r="D2347" s="6" t="s">
        <v>6054</v>
      </c>
      <c r="E2347" s="6" t="s">
        <v>7775</v>
      </c>
      <c r="F2347" s="6" t="s">
        <v>7775</v>
      </c>
      <c r="G2347" s="6" t="s">
        <v>7776</v>
      </c>
      <c r="H2347" s="6" t="s">
        <v>4166</v>
      </c>
      <c r="I2347" s="6" t="s">
        <v>4166</v>
      </c>
      <c r="J2347" s="6" t="s">
        <v>4164</v>
      </c>
      <c r="K2347" s="6" t="s">
        <v>4164</v>
      </c>
      <c r="L2347" s="5">
        <v>7193467158</v>
      </c>
      <c r="M2347" s="5">
        <v>7193467158</v>
      </c>
      <c r="N2347" s="6" t="s">
        <v>8972</v>
      </c>
      <c r="O2347" s="6" t="s">
        <v>8972</v>
      </c>
      <c r="P2347" s="6" t="s">
        <v>8975</v>
      </c>
      <c r="Q2347" s="5"/>
      <c r="R2347" s="6" t="s">
        <v>12828</v>
      </c>
      <c r="S2347" s="6">
        <f t="shared" si="146"/>
        <v>0</v>
      </c>
      <c r="T2347" s="6">
        <v>0</v>
      </c>
      <c r="U2347" s="6">
        <f t="shared" si="147"/>
        <v>0</v>
      </c>
      <c r="V2347" s="6" t="b">
        <f t="shared" si="148"/>
        <v>0</v>
      </c>
      <c r="W2347" s="6" t="b">
        <f t="shared" si="149"/>
        <v>0</v>
      </c>
    </row>
    <row r="2348" spans="1:23" x14ac:dyDescent="0.2">
      <c r="A2348" s="5">
        <v>3584</v>
      </c>
      <c r="B2348" s="5">
        <v>2652</v>
      </c>
      <c r="C2348" s="6" t="s">
        <v>12830</v>
      </c>
      <c r="D2348" s="6" t="s">
        <v>12830</v>
      </c>
      <c r="E2348" s="6" t="s">
        <v>4173</v>
      </c>
      <c r="F2348" s="6" t="s">
        <v>4173</v>
      </c>
      <c r="G2348" s="6" t="s">
        <v>4173</v>
      </c>
      <c r="H2348" s="6" t="s">
        <v>4174</v>
      </c>
      <c r="I2348" s="6" t="s">
        <v>4174</v>
      </c>
      <c r="J2348" s="6" t="s">
        <v>4164</v>
      </c>
      <c r="K2348" s="6" t="s">
        <v>4164</v>
      </c>
      <c r="L2348" s="5">
        <v>7194864152</v>
      </c>
      <c r="M2348" s="5">
        <v>7194864152</v>
      </c>
      <c r="N2348" s="6" t="s">
        <v>11017</v>
      </c>
      <c r="O2348" s="6" t="s">
        <v>11017</v>
      </c>
      <c r="P2348" s="6" t="s">
        <v>8975</v>
      </c>
      <c r="Q2348" s="5"/>
      <c r="R2348" s="6" t="s">
        <v>8871</v>
      </c>
      <c r="S2348" s="6">
        <f t="shared" si="146"/>
        <v>0</v>
      </c>
      <c r="T2348" s="6">
        <v>0</v>
      </c>
      <c r="U2348" s="6">
        <f t="shared" si="147"/>
        <v>0</v>
      </c>
      <c r="V2348" s="6" t="b">
        <f t="shared" si="148"/>
        <v>0</v>
      </c>
      <c r="W2348" s="6" t="b">
        <f t="shared" si="149"/>
        <v>0</v>
      </c>
    </row>
    <row r="2349" spans="1:23" x14ac:dyDescent="0.2">
      <c r="A2349" s="5">
        <v>3585</v>
      </c>
      <c r="B2349" s="5">
        <v>2653</v>
      </c>
      <c r="C2349" s="6" t="s">
        <v>4172</v>
      </c>
      <c r="D2349" s="6" t="s">
        <v>4172</v>
      </c>
      <c r="E2349" s="6" t="s">
        <v>4173</v>
      </c>
      <c r="F2349" s="6" t="s">
        <v>6055</v>
      </c>
      <c r="G2349" s="6" t="s">
        <v>12831</v>
      </c>
      <c r="H2349" s="6" t="s">
        <v>4174</v>
      </c>
      <c r="I2349" s="6" t="s">
        <v>4174</v>
      </c>
      <c r="J2349" s="6" t="s">
        <v>4164</v>
      </c>
      <c r="K2349" s="6" t="s">
        <v>4164</v>
      </c>
      <c r="L2349" s="5">
        <v>7194862413</v>
      </c>
      <c r="M2349" s="5">
        <v>7194862413</v>
      </c>
      <c r="N2349" s="6" t="s">
        <v>8972</v>
      </c>
      <c r="O2349" s="6" t="s">
        <v>8972</v>
      </c>
      <c r="P2349" s="6" t="s">
        <v>8975</v>
      </c>
      <c r="Q2349" s="5"/>
      <c r="R2349" s="6" t="s">
        <v>8871</v>
      </c>
      <c r="S2349" s="6">
        <f t="shared" si="146"/>
        <v>0</v>
      </c>
      <c r="T2349" s="6">
        <v>0</v>
      </c>
      <c r="U2349" s="6">
        <f t="shared" si="147"/>
        <v>0</v>
      </c>
      <c r="V2349" s="6" t="b">
        <f t="shared" si="148"/>
        <v>0</v>
      </c>
      <c r="W2349" s="6" t="b">
        <f t="shared" si="149"/>
        <v>0</v>
      </c>
    </row>
    <row r="2350" spans="1:23" x14ac:dyDescent="0.2">
      <c r="A2350" s="5">
        <v>3586</v>
      </c>
      <c r="B2350" s="5">
        <v>2654</v>
      </c>
      <c r="C2350" s="6" t="s">
        <v>4178</v>
      </c>
      <c r="D2350" s="6" t="s">
        <v>4178</v>
      </c>
      <c r="E2350" s="6" t="s">
        <v>4176</v>
      </c>
      <c r="F2350" s="6" t="s">
        <v>4173</v>
      </c>
      <c r="G2350" s="6" t="s">
        <v>4176</v>
      </c>
      <c r="H2350" s="6" t="s">
        <v>4177</v>
      </c>
      <c r="I2350" s="6" t="s">
        <v>4177</v>
      </c>
      <c r="J2350" s="6" t="s">
        <v>4164</v>
      </c>
      <c r="K2350" s="6" t="s">
        <v>4164</v>
      </c>
      <c r="L2350" s="5">
        <v>9704986767</v>
      </c>
      <c r="M2350" s="5">
        <v>9704986767</v>
      </c>
      <c r="N2350" s="6" t="s">
        <v>11017</v>
      </c>
      <c r="O2350" s="6" t="s">
        <v>11017</v>
      </c>
      <c r="P2350" s="6" t="s">
        <v>8975</v>
      </c>
      <c r="Q2350" s="5"/>
      <c r="R2350" s="6" t="s">
        <v>8872</v>
      </c>
      <c r="S2350" s="6">
        <f t="shared" si="146"/>
        <v>0</v>
      </c>
      <c r="T2350" s="6">
        <v>0</v>
      </c>
      <c r="U2350" s="6">
        <f t="shared" si="147"/>
        <v>0</v>
      </c>
      <c r="V2350" s="6" t="b">
        <f t="shared" si="148"/>
        <v>0</v>
      </c>
      <c r="W2350" s="6" t="b">
        <f t="shared" si="149"/>
        <v>0</v>
      </c>
    </row>
    <row r="2351" spans="1:23" x14ac:dyDescent="0.2">
      <c r="A2351" s="5">
        <v>3588</v>
      </c>
      <c r="B2351" s="5">
        <v>2655</v>
      </c>
      <c r="C2351" s="6" t="s">
        <v>4178</v>
      </c>
      <c r="D2351" s="6" t="s">
        <v>4178</v>
      </c>
      <c r="E2351" s="6" t="s">
        <v>4179</v>
      </c>
      <c r="F2351" s="6" t="s">
        <v>4179</v>
      </c>
      <c r="G2351" s="6" t="s">
        <v>13276</v>
      </c>
      <c r="H2351" s="6" t="s">
        <v>4180</v>
      </c>
      <c r="I2351" s="6" t="s">
        <v>4180</v>
      </c>
      <c r="J2351" s="6" t="s">
        <v>4164</v>
      </c>
      <c r="K2351" s="6" t="s">
        <v>4164</v>
      </c>
      <c r="L2351" s="5">
        <v>9705772050</v>
      </c>
      <c r="M2351" s="5">
        <v>9705772050</v>
      </c>
      <c r="N2351" s="6" t="s">
        <v>8972</v>
      </c>
      <c r="O2351" s="6" t="s">
        <v>8972</v>
      </c>
      <c r="P2351" s="6" t="s">
        <v>8975</v>
      </c>
      <c r="Q2351" s="5"/>
      <c r="R2351" s="6" t="s">
        <v>8872</v>
      </c>
      <c r="S2351" s="6">
        <f t="shared" si="146"/>
        <v>0</v>
      </c>
      <c r="T2351" s="6">
        <v>0</v>
      </c>
      <c r="U2351" s="6">
        <f t="shared" si="147"/>
        <v>0</v>
      </c>
      <c r="V2351" s="6" t="b">
        <f t="shared" si="148"/>
        <v>0</v>
      </c>
      <c r="W2351" s="6" t="b">
        <f t="shared" si="149"/>
        <v>0</v>
      </c>
    </row>
    <row r="2352" spans="1:23" x14ac:dyDescent="0.2">
      <c r="A2352" s="5">
        <v>3589</v>
      </c>
      <c r="B2352" s="5">
        <v>2656</v>
      </c>
      <c r="C2352" s="6" t="s">
        <v>4178</v>
      </c>
      <c r="D2352" s="6" t="s">
        <v>4178</v>
      </c>
      <c r="E2352" s="6" t="s">
        <v>6056</v>
      </c>
      <c r="F2352" s="6" t="s">
        <v>6056</v>
      </c>
      <c r="G2352" s="6" t="s">
        <v>8422</v>
      </c>
      <c r="H2352" s="6" t="s">
        <v>4181</v>
      </c>
      <c r="I2352" s="6" t="s">
        <v>4181</v>
      </c>
      <c r="J2352" s="6" t="s">
        <v>4164</v>
      </c>
      <c r="K2352" s="6" t="s">
        <v>4164</v>
      </c>
      <c r="L2352" s="5">
        <v>9706794580</v>
      </c>
      <c r="M2352" s="5">
        <v>9706794580</v>
      </c>
      <c r="N2352" s="6" t="s">
        <v>8972</v>
      </c>
      <c r="O2352" s="6" t="s">
        <v>8972</v>
      </c>
      <c r="P2352" s="6" t="s">
        <v>8975</v>
      </c>
      <c r="Q2352" s="5"/>
      <c r="R2352" s="6" t="s">
        <v>8872</v>
      </c>
      <c r="S2352" s="6">
        <f t="shared" si="146"/>
        <v>0</v>
      </c>
      <c r="T2352" s="6">
        <v>0</v>
      </c>
      <c r="U2352" s="6">
        <f t="shared" si="147"/>
        <v>0</v>
      </c>
      <c r="V2352" s="6" t="b">
        <f t="shared" si="148"/>
        <v>0</v>
      </c>
      <c r="W2352" s="6" t="b">
        <f t="shared" si="149"/>
        <v>0</v>
      </c>
    </row>
    <row r="2353" spans="1:23" x14ac:dyDescent="0.2">
      <c r="A2353" s="5">
        <v>3587</v>
      </c>
      <c r="B2353" s="5">
        <v>2657</v>
      </c>
      <c r="C2353" s="6" t="s">
        <v>4175</v>
      </c>
      <c r="D2353" s="6" t="s">
        <v>6057</v>
      </c>
      <c r="E2353" s="6" t="s">
        <v>4176</v>
      </c>
      <c r="F2353" s="6" t="s">
        <v>4176</v>
      </c>
      <c r="G2353" s="6" t="s">
        <v>4176</v>
      </c>
      <c r="H2353" s="6" t="s">
        <v>4177</v>
      </c>
      <c r="I2353" s="6" t="s">
        <v>4177</v>
      </c>
      <c r="J2353" s="6" t="s">
        <v>4164</v>
      </c>
      <c r="K2353" s="6" t="s">
        <v>4164</v>
      </c>
      <c r="L2353" s="5">
        <v>9704986767</v>
      </c>
      <c r="M2353" s="5">
        <v>9704986767</v>
      </c>
      <c r="N2353" s="6" t="s">
        <v>8972</v>
      </c>
      <c r="O2353" s="6" t="s">
        <v>8972</v>
      </c>
      <c r="P2353" s="6" t="s">
        <v>8975</v>
      </c>
      <c r="Q2353" s="5"/>
      <c r="R2353" s="6" t="s">
        <v>8872</v>
      </c>
      <c r="S2353" s="6">
        <f t="shared" si="146"/>
        <v>0</v>
      </c>
      <c r="T2353" s="6">
        <v>0</v>
      </c>
      <c r="U2353" s="6">
        <f t="shared" si="147"/>
        <v>0</v>
      </c>
      <c r="V2353" s="6" t="b">
        <f t="shared" si="148"/>
        <v>0</v>
      </c>
      <c r="W2353" s="6" t="b">
        <f t="shared" si="149"/>
        <v>0</v>
      </c>
    </row>
    <row r="2354" spans="1:23" x14ac:dyDescent="0.2">
      <c r="A2354" s="5">
        <v>3590</v>
      </c>
      <c r="B2354" s="5">
        <v>2658</v>
      </c>
      <c r="C2354" s="6" t="s">
        <v>12832</v>
      </c>
      <c r="D2354" s="6" t="s">
        <v>12832</v>
      </c>
      <c r="E2354" s="6" t="s">
        <v>4183</v>
      </c>
      <c r="F2354" s="6" t="s">
        <v>4183</v>
      </c>
      <c r="G2354" s="6" t="s">
        <v>6993</v>
      </c>
      <c r="H2354" s="6" t="s">
        <v>4184</v>
      </c>
      <c r="I2354" s="6" t="s">
        <v>4184</v>
      </c>
      <c r="J2354" s="6" t="s">
        <v>4164</v>
      </c>
      <c r="K2354" s="6" t="s">
        <v>4164</v>
      </c>
      <c r="L2354" s="5">
        <v>9702486906</v>
      </c>
      <c r="M2354" s="5">
        <v>9702486906</v>
      </c>
      <c r="N2354" s="6" t="s">
        <v>11017</v>
      </c>
      <c r="O2354" s="6" t="s">
        <v>11017</v>
      </c>
      <c r="P2354" s="6" t="s">
        <v>8975</v>
      </c>
      <c r="Q2354" s="5"/>
      <c r="R2354" s="6" t="s">
        <v>8873</v>
      </c>
      <c r="S2354" s="6">
        <f t="shared" si="146"/>
        <v>0</v>
      </c>
      <c r="T2354" s="6">
        <v>0</v>
      </c>
      <c r="U2354" s="6">
        <f t="shared" si="147"/>
        <v>0</v>
      </c>
      <c r="V2354" s="6" t="b">
        <f t="shared" si="148"/>
        <v>0</v>
      </c>
      <c r="W2354" s="6" t="b">
        <f t="shared" si="149"/>
        <v>0</v>
      </c>
    </row>
    <row r="2355" spans="1:23" x14ac:dyDescent="0.2">
      <c r="A2355" s="5">
        <v>3591</v>
      </c>
      <c r="B2355" s="5">
        <v>2659</v>
      </c>
      <c r="C2355" s="6" t="s">
        <v>4182</v>
      </c>
      <c r="D2355" s="6" t="s">
        <v>6058</v>
      </c>
      <c r="E2355" s="6" t="s">
        <v>4183</v>
      </c>
      <c r="F2355" s="6" t="s">
        <v>4183</v>
      </c>
      <c r="G2355" s="6" t="s">
        <v>6993</v>
      </c>
      <c r="H2355" s="6" t="s">
        <v>4184</v>
      </c>
      <c r="I2355" s="6" t="s">
        <v>4184</v>
      </c>
      <c r="J2355" s="6" t="s">
        <v>4164</v>
      </c>
      <c r="K2355" s="6" t="s">
        <v>4164</v>
      </c>
      <c r="L2355" s="5">
        <v>9702486906</v>
      </c>
      <c r="M2355" s="5">
        <v>9702486906</v>
      </c>
      <c r="N2355" s="6" t="s">
        <v>8972</v>
      </c>
      <c r="O2355" s="6" t="s">
        <v>8972</v>
      </c>
      <c r="P2355" s="6" t="s">
        <v>8975</v>
      </c>
      <c r="Q2355" s="5"/>
      <c r="R2355" s="6" t="s">
        <v>8873</v>
      </c>
      <c r="S2355" s="6">
        <f t="shared" si="146"/>
        <v>0</v>
      </c>
      <c r="T2355" s="6">
        <v>0</v>
      </c>
      <c r="U2355" s="6">
        <f t="shared" si="147"/>
        <v>0</v>
      </c>
      <c r="V2355" s="6" t="b">
        <f t="shared" si="148"/>
        <v>0</v>
      </c>
      <c r="W2355" s="6" t="b">
        <f t="shared" si="149"/>
        <v>0</v>
      </c>
    </row>
    <row r="2356" spans="1:23" x14ac:dyDescent="0.2">
      <c r="A2356" s="5">
        <v>3668</v>
      </c>
      <c r="B2356" s="5">
        <v>2660</v>
      </c>
      <c r="C2356" s="6" t="s">
        <v>12879</v>
      </c>
      <c r="D2356" s="6" t="s">
        <v>12879</v>
      </c>
      <c r="E2356" s="6" t="s">
        <v>12880</v>
      </c>
      <c r="F2356" s="6" t="s">
        <v>12880</v>
      </c>
      <c r="G2356" s="6" t="s">
        <v>12881</v>
      </c>
      <c r="H2356" s="6" t="s">
        <v>193</v>
      </c>
      <c r="I2356" s="6" t="s">
        <v>193</v>
      </c>
      <c r="J2356" s="6" t="s">
        <v>4164</v>
      </c>
      <c r="K2356" s="6" t="s">
        <v>4164</v>
      </c>
      <c r="L2356" s="5">
        <v>3033606276</v>
      </c>
      <c r="M2356" s="5">
        <v>3033606276</v>
      </c>
      <c r="N2356" s="6" t="s">
        <v>11017</v>
      </c>
      <c r="O2356" s="6" t="s">
        <v>11017</v>
      </c>
      <c r="P2356" s="6" t="s">
        <v>8973</v>
      </c>
      <c r="Q2356" s="5">
        <v>1</v>
      </c>
      <c r="R2356" s="6" t="s">
        <v>8874</v>
      </c>
      <c r="S2356" s="6">
        <f t="shared" si="146"/>
        <v>0</v>
      </c>
      <c r="T2356" s="6">
        <v>0</v>
      </c>
      <c r="U2356" s="6">
        <f t="shared" si="147"/>
        <v>0</v>
      </c>
      <c r="V2356" s="6" t="b">
        <f t="shared" si="148"/>
        <v>0</v>
      </c>
      <c r="W2356" s="6" t="b">
        <f t="shared" si="149"/>
        <v>0</v>
      </c>
    </row>
    <row r="2357" spans="1:23" x14ac:dyDescent="0.2">
      <c r="A2357" s="5">
        <v>3669</v>
      </c>
      <c r="B2357" s="5">
        <v>2661</v>
      </c>
      <c r="C2357" s="6" t="s">
        <v>4285</v>
      </c>
      <c r="D2357" s="6" t="s">
        <v>4285</v>
      </c>
      <c r="E2357" s="6" t="s">
        <v>21451</v>
      </c>
      <c r="F2357" s="6" t="s">
        <v>21451</v>
      </c>
      <c r="G2357" s="6" t="s">
        <v>21452</v>
      </c>
      <c r="H2357" s="6" t="s">
        <v>153</v>
      </c>
      <c r="I2357" s="6" t="s">
        <v>153</v>
      </c>
      <c r="J2357" s="6" t="s">
        <v>4164</v>
      </c>
      <c r="K2357" s="6" t="s">
        <v>4164</v>
      </c>
      <c r="L2357" s="5">
        <v>3037611977</v>
      </c>
      <c r="M2357" s="5">
        <v>3037611977</v>
      </c>
      <c r="N2357" s="6" t="s">
        <v>8972</v>
      </c>
      <c r="O2357" s="6" t="s">
        <v>8972</v>
      </c>
      <c r="P2357" s="6" t="s">
        <v>8976</v>
      </c>
      <c r="Q2357" s="5"/>
      <c r="R2357" s="6" t="s">
        <v>8874</v>
      </c>
      <c r="S2357" s="6">
        <f t="shared" si="146"/>
        <v>0</v>
      </c>
      <c r="T2357" s="6">
        <v>0</v>
      </c>
      <c r="U2357" s="6">
        <f t="shared" si="147"/>
        <v>0</v>
      </c>
      <c r="V2357" s="6" t="b">
        <f t="shared" si="148"/>
        <v>0</v>
      </c>
      <c r="W2357" s="6" t="b">
        <f t="shared" si="149"/>
        <v>0</v>
      </c>
    </row>
    <row r="2358" spans="1:23" x14ac:dyDescent="0.2">
      <c r="A2358" s="5">
        <v>3671</v>
      </c>
      <c r="B2358" s="5">
        <v>2662</v>
      </c>
      <c r="C2358" s="6" t="s">
        <v>4286</v>
      </c>
      <c r="D2358" s="6" t="s">
        <v>4286</v>
      </c>
      <c r="E2358" s="6" t="s">
        <v>4287</v>
      </c>
      <c r="F2358" s="6" t="s">
        <v>4287</v>
      </c>
      <c r="G2358" s="6" t="s">
        <v>12882</v>
      </c>
      <c r="H2358" s="6" t="s">
        <v>4258</v>
      </c>
      <c r="I2358" s="6" t="s">
        <v>4258</v>
      </c>
      <c r="J2358" s="6" t="s">
        <v>4164</v>
      </c>
      <c r="K2358" s="6" t="s">
        <v>4164</v>
      </c>
      <c r="L2358" s="5">
        <v>3033606276</v>
      </c>
      <c r="M2358" s="5">
        <v>3033606276</v>
      </c>
      <c r="N2358" s="6" t="s">
        <v>8972</v>
      </c>
      <c r="O2358" s="6" t="s">
        <v>8972</v>
      </c>
      <c r="P2358" s="6" t="s">
        <v>8973</v>
      </c>
      <c r="Q2358" s="5">
        <v>1</v>
      </c>
      <c r="R2358" s="6" t="s">
        <v>8874</v>
      </c>
      <c r="S2358" s="6">
        <f t="shared" si="146"/>
        <v>0</v>
      </c>
      <c r="T2358" s="6">
        <v>0</v>
      </c>
      <c r="U2358" s="6">
        <f t="shared" si="147"/>
        <v>0</v>
      </c>
      <c r="V2358" s="6" t="b">
        <f t="shared" si="148"/>
        <v>0</v>
      </c>
      <c r="W2358" s="6" t="b">
        <f t="shared" si="149"/>
        <v>0</v>
      </c>
    </row>
    <row r="2359" spans="1:23" x14ac:dyDescent="0.2">
      <c r="A2359" s="5">
        <v>3592</v>
      </c>
      <c r="B2359" s="5">
        <v>2663</v>
      </c>
      <c r="C2359" s="6" t="s">
        <v>4185</v>
      </c>
      <c r="D2359" s="6" t="s">
        <v>6060</v>
      </c>
      <c r="E2359" s="6" t="s">
        <v>12833</v>
      </c>
      <c r="F2359" s="6" t="s">
        <v>12833</v>
      </c>
      <c r="G2359" s="6" t="s">
        <v>12834</v>
      </c>
      <c r="H2359" s="6" t="s">
        <v>575</v>
      </c>
      <c r="I2359" s="6" t="s">
        <v>575</v>
      </c>
      <c r="J2359" s="6" t="s">
        <v>4164</v>
      </c>
      <c r="K2359" s="6" t="s">
        <v>4164</v>
      </c>
      <c r="L2359" s="5">
        <v>9702527052</v>
      </c>
      <c r="M2359" s="5">
        <v>9702527052</v>
      </c>
      <c r="N2359" s="6" t="s">
        <v>11017</v>
      </c>
      <c r="O2359" s="6" t="s">
        <v>11017</v>
      </c>
      <c r="P2359" s="6" t="s">
        <v>8975</v>
      </c>
      <c r="Q2359" s="5"/>
      <c r="R2359" s="6" t="s">
        <v>12835</v>
      </c>
      <c r="S2359" s="6">
        <f t="shared" si="146"/>
        <v>0</v>
      </c>
      <c r="T2359" s="6">
        <v>0</v>
      </c>
      <c r="U2359" s="6">
        <f t="shared" si="147"/>
        <v>0</v>
      </c>
      <c r="V2359" s="6" t="b">
        <f t="shared" si="148"/>
        <v>0</v>
      </c>
      <c r="W2359" s="6" t="b">
        <f t="shared" si="149"/>
        <v>0</v>
      </c>
    </row>
    <row r="2360" spans="1:23" x14ac:dyDescent="0.2">
      <c r="A2360" s="5">
        <v>3594</v>
      </c>
      <c r="B2360" s="5">
        <v>2664</v>
      </c>
      <c r="C2360" s="6" t="s">
        <v>4185</v>
      </c>
      <c r="D2360" s="6" t="s">
        <v>6060</v>
      </c>
      <c r="E2360" s="6" t="s">
        <v>4186</v>
      </c>
      <c r="F2360" s="6" t="s">
        <v>4186</v>
      </c>
      <c r="G2360" s="6" t="s">
        <v>4186</v>
      </c>
      <c r="H2360" s="6" t="s">
        <v>4187</v>
      </c>
      <c r="I2360" s="6" t="s">
        <v>4187</v>
      </c>
      <c r="J2360" s="6" t="s">
        <v>4164</v>
      </c>
      <c r="K2360" s="6" t="s">
        <v>4164</v>
      </c>
      <c r="L2360" s="5">
        <v>9702527052</v>
      </c>
      <c r="M2360" s="5">
        <v>9702527052</v>
      </c>
      <c r="N2360" s="6" t="s">
        <v>8972</v>
      </c>
      <c r="O2360" s="6" t="s">
        <v>8972</v>
      </c>
      <c r="P2360" s="6" t="s">
        <v>8975</v>
      </c>
      <c r="Q2360" s="5"/>
      <c r="R2360" s="6" t="s">
        <v>12835</v>
      </c>
      <c r="S2360" s="6">
        <f t="shared" si="146"/>
        <v>0</v>
      </c>
      <c r="T2360" s="6">
        <v>0</v>
      </c>
      <c r="U2360" s="6">
        <f t="shared" si="147"/>
        <v>0</v>
      </c>
      <c r="V2360" s="6" t="b">
        <f t="shared" si="148"/>
        <v>0</v>
      </c>
      <c r="W2360" s="6" t="b">
        <f t="shared" si="149"/>
        <v>0</v>
      </c>
    </row>
    <row r="2361" spans="1:23" x14ac:dyDescent="0.2">
      <c r="A2361" s="5">
        <v>3595</v>
      </c>
      <c r="B2361" s="5">
        <v>2666</v>
      </c>
      <c r="C2361" s="6" t="s">
        <v>12836</v>
      </c>
      <c r="D2361" s="6" t="s">
        <v>12836</v>
      </c>
      <c r="E2361" s="6" t="s">
        <v>12837</v>
      </c>
      <c r="F2361" s="6" t="s">
        <v>12837</v>
      </c>
      <c r="G2361" s="6" t="s">
        <v>12837</v>
      </c>
      <c r="H2361" s="6" t="s">
        <v>4201</v>
      </c>
      <c r="I2361" s="6" t="s">
        <v>4201</v>
      </c>
      <c r="J2361" s="6" t="s">
        <v>4164</v>
      </c>
      <c r="K2361" s="6" t="s">
        <v>4164</v>
      </c>
      <c r="L2361" s="5">
        <v>9708674918</v>
      </c>
      <c r="M2361" s="5">
        <v>9708674918</v>
      </c>
      <c r="N2361" s="6" t="s">
        <v>11017</v>
      </c>
      <c r="O2361" s="6" t="s">
        <v>11017</v>
      </c>
      <c r="P2361" s="6" t="s">
        <v>8975</v>
      </c>
      <c r="Q2361" s="5"/>
      <c r="R2361" s="6" t="s">
        <v>12838</v>
      </c>
      <c r="S2361" s="6">
        <f t="shared" si="146"/>
        <v>0</v>
      </c>
      <c r="T2361" s="6">
        <v>0</v>
      </c>
      <c r="U2361" s="6">
        <f t="shared" si="147"/>
        <v>0</v>
      </c>
      <c r="V2361" s="6" t="b">
        <f t="shared" si="148"/>
        <v>0</v>
      </c>
      <c r="W2361" s="6" t="b">
        <f t="shared" si="149"/>
        <v>0</v>
      </c>
    </row>
    <row r="2362" spans="1:23" x14ac:dyDescent="0.2">
      <c r="A2362" s="5">
        <v>3596</v>
      </c>
      <c r="B2362" s="5">
        <v>2667</v>
      </c>
      <c r="C2362" s="6" t="s">
        <v>4188</v>
      </c>
      <c r="D2362" s="6" t="s">
        <v>4188</v>
      </c>
      <c r="E2362" s="6" t="s">
        <v>4189</v>
      </c>
      <c r="F2362" s="6" t="s">
        <v>6061</v>
      </c>
      <c r="G2362" s="6" t="s">
        <v>12839</v>
      </c>
      <c r="H2362" s="6" t="s">
        <v>3007</v>
      </c>
      <c r="I2362" s="6" t="s">
        <v>3007</v>
      </c>
      <c r="J2362" s="6" t="s">
        <v>4164</v>
      </c>
      <c r="K2362" s="6" t="s">
        <v>4164</v>
      </c>
      <c r="L2362" s="5">
        <v>9703456562</v>
      </c>
      <c r="M2362" s="5">
        <v>9703456562</v>
      </c>
      <c r="N2362" s="6" t="s">
        <v>8972</v>
      </c>
      <c r="O2362" s="6" t="s">
        <v>8972</v>
      </c>
      <c r="P2362" s="6" t="s">
        <v>8975</v>
      </c>
      <c r="Q2362" s="5"/>
      <c r="R2362" s="6" t="s">
        <v>12838</v>
      </c>
      <c r="S2362" s="6">
        <f t="shared" si="146"/>
        <v>0</v>
      </c>
      <c r="T2362" s="6">
        <v>0</v>
      </c>
      <c r="U2362" s="6">
        <f t="shared" si="147"/>
        <v>0</v>
      </c>
      <c r="V2362" s="6" t="b">
        <f t="shared" si="148"/>
        <v>0</v>
      </c>
      <c r="W2362" s="6" t="b">
        <f t="shared" si="149"/>
        <v>0</v>
      </c>
    </row>
    <row r="2363" spans="1:23" x14ac:dyDescent="0.2">
      <c r="A2363" s="5">
        <v>3597</v>
      </c>
      <c r="B2363" s="5">
        <v>2668</v>
      </c>
      <c r="C2363" s="6" t="s">
        <v>4190</v>
      </c>
      <c r="D2363" s="6" t="s">
        <v>7464</v>
      </c>
      <c r="E2363" s="6" t="s">
        <v>4191</v>
      </c>
      <c r="F2363" s="6" t="s">
        <v>4191</v>
      </c>
      <c r="G2363" s="6" t="s">
        <v>13277</v>
      </c>
      <c r="H2363" s="6" t="s">
        <v>4192</v>
      </c>
      <c r="I2363" s="6" t="s">
        <v>4192</v>
      </c>
      <c r="J2363" s="6" t="s">
        <v>4164</v>
      </c>
      <c r="K2363" s="6" t="s">
        <v>4164</v>
      </c>
      <c r="L2363" s="5">
        <v>9708674918</v>
      </c>
      <c r="M2363" s="5">
        <v>9708674918</v>
      </c>
      <c r="N2363" s="6" t="s">
        <v>8972</v>
      </c>
      <c r="O2363" s="6" t="s">
        <v>8972</v>
      </c>
      <c r="P2363" s="6" t="s">
        <v>8975</v>
      </c>
      <c r="Q2363" s="5"/>
      <c r="R2363" s="6" t="s">
        <v>12838</v>
      </c>
      <c r="S2363" s="6">
        <f t="shared" si="146"/>
        <v>0</v>
      </c>
      <c r="T2363" s="6">
        <v>0</v>
      </c>
      <c r="U2363" s="6">
        <f t="shared" si="147"/>
        <v>0</v>
      </c>
      <c r="V2363" s="6" t="b">
        <f t="shared" si="148"/>
        <v>0</v>
      </c>
      <c r="W2363" s="6" t="b">
        <f t="shared" si="149"/>
        <v>0</v>
      </c>
    </row>
    <row r="2364" spans="1:23" x14ac:dyDescent="0.2">
      <c r="A2364" s="5">
        <v>3599</v>
      </c>
      <c r="B2364" s="5">
        <v>2669</v>
      </c>
      <c r="C2364" s="6" t="s">
        <v>4193</v>
      </c>
      <c r="D2364" s="6" t="s">
        <v>4193</v>
      </c>
      <c r="E2364" s="6" t="s">
        <v>4194</v>
      </c>
      <c r="F2364" s="6" t="s">
        <v>4194</v>
      </c>
      <c r="G2364" s="6" t="s">
        <v>12840</v>
      </c>
      <c r="H2364" s="6" t="s">
        <v>4195</v>
      </c>
      <c r="I2364" s="6" t="s">
        <v>4195</v>
      </c>
      <c r="J2364" s="6" t="s">
        <v>4164</v>
      </c>
      <c r="K2364" s="6" t="s">
        <v>4164</v>
      </c>
      <c r="L2364" s="5">
        <v>9704742619</v>
      </c>
      <c r="M2364" s="5">
        <v>9704742619</v>
      </c>
      <c r="N2364" s="6" t="s">
        <v>8972</v>
      </c>
      <c r="O2364" s="6" t="s">
        <v>8972</v>
      </c>
      <c r="P2364" s="6" t="s">
        <v>8975</v>
      </c>
      <c r="Q2364" s="5"/>
      <c r="R2364" s="6" t="s">
        <v>12838</v>
      </c>
      <c r="S2364" s="6">
        <f t="shared" si="146"/>
        <v>0</v>
      </c>
      <c r="T2364" s="6">
        <v>0</v>
      </c>
      <c r="U2364" s="6">
        <f t="shared" si="147"/>
        <v>0</v>
      </c>
      <c r="V2364" s="6" t="b">
        <f t="shared" si="148"/>
        <v>0</v>
      </c>
      <c r="W2364" s="6" t="b">
        <f t="shared" si="149"/>
        <v>0</v>
      </c>
    </row>
    <row r="2365" spans="1:23" x14ac:dyDescent="0.2">
      <c r="A2365" s="5">
        <v>3600</v>
      </c>
      <c r="B2365" s="5">
        <v>2670</v>
      </c>
      <c r="C2365" s="6" t="s">
        <v>4196</v>
      </c>
      <c r="D2365" s="6" t="s">
        <v>4196</v>
      </c>
      <c r="E2365" s="6" t="s">
        <v>4197</v>
      </c>
      <c r="F2365" s="6" t="s">
        <v>4197</v>
      </c>
      <c r="G2365" s="6" t="s">
        <v>4197</v>
      </c>
      <c r="H2365" s="6" t="s">
        <v>4198</v>
      </c>
      <c r="I2365" s="6" t="s">
        <v>4198</v>
      </c>
      <c r="J2365" s="6" t="s">
        <v>4164</v>
      </c>
      <c r="K2365" s="6" t="s">
        <v>4164</v>
      </c>
      <c r="L2365" s="5">
        <v>9708483811</v>
      </c>
      <c r="M2365" s="5">
        <v>9708483811</v>
      </c>
      <c r="N2365" s="6" t="s">
        <v>8972</v>
      </c>
      <c r="O2365" s="6" t="s">
        <v>8972</v>
      </c>
      <c r="P2365" s="6" t="s">
        <v>8975</v>
      </c>
      <c r="Q2365" s="5"/>
      <c r="R2365" s="6" t="s">
        <v>12838</v>
      </c>
      <c r="S2365" s="6">
        <f t="shared" si="146"/>
        <v>0</v>
      </c>
      <c r="T2365" s="6">
        <v>0</v>
      </c>
      <c r="U2365" s="6">
        <f t="shared" si="147"/>
        <v>0</v>
      </c>
      <c r="V2365" s="6" t="b">
        <f t="shared" si="148"/>
        <v>0</v>
      </c>
      <c r="W2365" s="6" t="b">
        <f t="shared" si="149"/>
        <v>0</v>
      </c>
    </row>
    <row r="2366" spans="1:23" x14ac:dyDescent="0.2">
      <c r="A2366" s="5">
        <v>3601</v>
      </c>
      <c r="B2366" s="5">
        <v>2671</v>
      </c>
      <c r="C2366" s="6" t="s">
        <v>4199</v>
      </c>
      <c r="D2366" s="6" t="s">
        <v>4199</v>
      </c>
      <c r="E2366" s="6" t="s">
        <v>4200</v>
      </c>
      <c r="F2366" s="6" t="s">
        <v>4200</v>
      </c>
      <c r="G2366" s="6" t="s">
        <v>4200</v>
      </c>
      <c r="H2366" s="6" t="s">
        <v>4201</v>
      </c>
      <c r="I2366" s="6" t="s">
        <v>4201</v>
      </c>
      <c r="J2366" s="6" t="s">
        <v>4164</v>
      </c>
      <c r="K2366" s="6" t="s">
        <v>4164</v>
      </c>
      <c r="L2366" s="5">
        <v>9705223741</v>
      </c>
      <c r="M2366" s="5">
        <v>9705223741</v>
      </c>
      <c r="N2366" s="6" t="s">
        <v>8972</v>
      </c>
      <c r="O2366" s="6" t="s">
        <v>8972</v>
      </c>
      <c r="P2366" s="6" t="s">
        <v>8975</v>
      </c>
      <c r="Q2366" s="5"/>
      <c r="R2366" s="6" t="s">
        <v>12838</v>
      </c>
      <c r="S2366" s="6">
        <f t="shared" si="146"/>
        <v>0</v>
      </c>
      <c r="T2366" s="6">
        <v>0</v>
      </c>
      <c r="U2366" s="6">
        <f t="shared" si="147"/>
        <v>0</v>
      </c>
      <c r="V2366" s="6" t="b">
        <f t="shared" si="148"/>
        <v>0</v>
      </c>
      <c r="W2366" s="6" t="b">
        <f t="shared" si="149"/>
        <v>0</v>
      </c>
    </row>
    <row r="2367" spans="1:23" x14ac:dyDescent="0.2">
      <c r="A2367" s="5">
        <v>3602</v>
      </c>
      <c r="B2367" s="5">
        <v>2672</v>
      </c>
      <c r="C2367" s="6" t="s">
        <v>12841</v>
      </c>
      <c r="D2367" s="6" t="s">
        <v>12841</v>
      </c>
      <c r="E2367" s="6" t="s">
        <v>4202</v>
      </c>
      <c r="F2367" s="6" t="s">
        <v>4202</v>
      </c>
      <c r="G2367" s="6" t="s">
        <v>6996</v>
      </c>
      <c r="H2367" s="6" t="s">
        <v>7465</v>
      </c>
      <c r="I2367" s="6" t="s">
        <v>7465</v>
      </c>
      <c r="J2367" s="6" t="s">
        <v>4164</v>
      </c>
      <c r="K2367" s="6" t="s">
        <v>4164</v>
      </c>
      <c r="L2367" s="5">
        <v>9708717669</v>
      </c>
      <c r="M2367" s="5">
        <v>9708717669</v>
      </c>
      <c r="N2367" s="6" t="s">
        <v>11017</v>
      </c>
      <c r="O2367" s="6" t="s">
        <v>11017</v>
      </c>
      <c r="P2367" s="6" t="s">
        <v>8973</v>
      </c>
      <c r="Q2367" s="5">
        <v>1</v>
      </c>
      <c r="R2367" s="6" t="s">
        <v>8877</v>
      </c>
      <c r="S2367" s="6">
        <f t="shared" si="146"/>
        <v>0</v>
      </c>
      <c r="T2367" s="6">
        <v>0</v>
      </c>
      <c r="U2367" s="6">
        <f t="shared" si="147"/>
        <v>0</v>
      </c>
      <c r="V2367" s="6" t="b">
        <f t="shared" si="148"/>
        <v>0</v>
      </c>
      <c r="W2367" s="6" t="b">
        <f t="shared" si="149"/>
        <v>0</v>
      </c>
    </row>
    <row r="2368" spans="1:23" x14ac:dyDescent="0.2">
      <c r="A2368" s="5">
        <v>3604</v>
      </c>
      <c r="B2368" s="5">
        <v>2673</v>
      </c>
      <c r="C2368" s="6" t="s">
        <v>4203</v>
      </c>
      <c r="D2368" s="6" t="s">
        <v>6062</v>
      </c>
      <c r="E2368" s="6" t="s">
        <v>4204</v>
      </c>
      <c r="F2368" s="6" t="s">
        <v>4204</v>
      </c>
      <c r="G2368" s="6" t="s">
        <v>4204</v>
      </c>
      <c r="H2368" s="6" t="s">
        <v>4205</v>
      </c>
      <c r="I2368" s="6" t="s">
        <v>4205</v>
      </c>
      <c r="J2368" s="6" t="s">
        <v>4164</v>
      </c>
      <c r="K2368" s="6" t="s">
        <v>4164</v>
      </c>
      <c r="L2368" s="5">
        <v>9708248233</v>
      </c>
      <c r="M2368" s="5">
        <v>9708248233</v>
      </c>
      <c r="N2368" s="6" t="s">
        <v>8972</v>
      </c>
      <c r="O2368" s="6" t="s">
        <v>8972</v>
      </c>
      <c r="P2368" s="6" t="s">
        <v>8973</v>
      </c>
      <c r="Q2368" s="5">
        <v>1</v>
      </c>
      <c r="R2368" s="6" t="s">
        <v>8877</v>
      </c>
      <c r="S2368" s="6">
        <f t="shared" si="146"/>
        <v>0</v>
      </c>
      <c r="T2368" s="6">
        <v>0</v>
      </c>
      <c r="U2368" s="6">
        <f t="shared" si="147"/>
        <v>0</v>
      </c>
      <c r="V2368" s="6" t="b">
        <f t="shared" si="148"/>
        <v>0</v>
      </c>
      <c r="W2368" s="6" t="b">
        <f t="shared" si="149"/>
        <v>0</v>
      </c>
    </row>
    <row r="2369" spans="1:23" x14ac:dyDescent="0.2">
      <c r="A2369" s="5">
        <v>3603</v>
      </c>
      <c r="B2369" s="5">
        <v>2674</v>
      </c>
      <c r="C2369" s="6" t="s">
        <v>7458</v>
      </c>
      <c r="D2369" s="6" t="s">
        <v>7458</v>
      </c>
      <c r="E2369" s="6" t="s">
        <v>4202</v>
      </c>
      <c r="F2369" s="6" t="s">
        <v>4202</v>
      </c>
      <c r="G2369" s="6" t="s">
        <v>6996</v>
      </c>
      <c r="H2369" s="6" t="s">
        <v>7465</v>
      </c>
      <c r="I2369" s="6" t="s">
        <v>7465</v>
      </c>
      <c r="J2369" s="6" t="s">
        <v>4164</v>
      </c>
      <c r="K2369" s="6" t="s">
        <v>4164</v>
      </c>
      <c r="L2369" s="5">
        <v>9708791632</v>
      </c>
      <c r="M2369" s="5">
        <v>9708791632</v>
      </c>
      <c r="N2369" s="6" t="s">
        <v>8972</v>
      </c>
      <c r="O2369" s="6" t="s">
        <v>8972</v>
      </c>
      <c r="P2369" s="6" t="s">
        <v>8973</v>
      </c>
      <c r="Q2369" s="5">
        <v>1</v>
      </c>
      <c r="R2369" s="6" t="s">
        <v>8877</v>
      </c>
      <c r="S2369" s="6">
        <f t="shared" ref="S2369:S2432" si="150">IF(A2369=A2368,1,0)</f>
        <v>0</v>
      </c>
      <c r="T2369" s="6">
        <v>0</v>
      </c>
      <c r="U2369" s="6">
        <f t="shared" ref="U2369:U2432" si="151">IF(B2369=B2368, 1, 0)</f>
        <v>0</v>
      </c>
      <c r="V2369" s="6" t="b">
        <f t="shared" si="148"/>
        <v>0</v>
      </c>
      <c r="W2369" s="6" t="b">
        <f t="shared" si="149"/>
        <v>0</v>
      </c>
    </row>
    <row r="2370" spans="1:23" x14ac:dyDescent="0.2">
      <c r="A2370" s="5">
        <v>3607</v>
      </c>
      <c r="B2370" s="5">
        <v>2675</v>
      </c>
      <c r="C2370" s="6" t="s">
        <v>12844</v>
      </c>
      <c r="D2370" s="6" t="s">
        <v>12844</v>
      </c>
      <c r="E2370" s="6" t="s">
        <v>4210</v>
      </c>
      <c r="F2370" s="6" t="s">
        <v>4210</v>
      </c>
      <c r="G2370" s="6" t="s">
        <v>4210</v>
      </c>
      <c r="H2370" s="6" t="s">
        <v>4211</v>
      </c>
      <c r="I2370" s="6" t="s">
        <v>4211</v>
      </c>
      <c r="J2370" s="6" t="s">
        <v>4164</v>
      </c>
      <c r="K2370" s="6" t="s">
        <v>4164</v>
      </c>
      <c r="L2370" s="5">
        <v>7195834359</v>
      </c>
      <c r="M2370" s="5">
        <v>7195834359</v>
      </c>
      <c r="N2370" s="6" t="s">
        <v>11017</v>
      </c>
      <c r="O2370" s="6" t="s">
        <v>11017</v>
      </c>
      <c r="P2370" s="6" t="s">
        <v>8975</v>
      </c>
      <c r="Q2370" s="5"/>
      <c r="R2370" s="6" t="s">
        <v>8878</v>
      </c>
      <c r="S2370" s="6">
        <f t="shared" si="150"/>
        <v>0</v>
      </c>
      <c r="T2370" s="6">
        <v>0</v>
      </c>
      <c r="U2370" s="6">
        <f t="shared" si="151"/>
        <v>0</v>
      </c>
      <c r="V2370" s="6" t="b">
        <f t="shared" si="148"/>
        <v>0</v>
      </c>
      <c r="W2370" s="6" t="b">
        <f t="shared" si="149"/>
        <v>0</v>
      </c>
    </row>
    <row r="2371" spans="1:23" x14ac:dyDescent="0.2">
      <c r="A2371" s="5">
        <v>3608</v>
      </c>
      <c r="B2371" s="5">
        <v>2676</v>
      </c>
      <c r="C2371" s="6" t="s">
        <v>4209</v>
      </c>
      <c r="D2371" s="6" t="s">
        <v>6063</v>
      </c>
      <c r="E2371" s="6" t="s">
        <v>4210</v>
      </c>
      <c r="F2371" s="6" t="s">
        <v>4210</v>
      </c>
      <c r="G2371" s="6" t="s">
        <v>4210</v>
      </c>
      <c r="H2371" s="6" t="s">
        <v>4211</v>
      </c>
      <c r="I2371" s="6" t="s">
        <v>4211</v>
      </c>
      <c r="J2371" s="6" t="s">
        <v>4164</v>
      </c>
      <c r="K2371" s="6" t="s">
        <v>4164</v>
      </c>
      <c r="L2371" s="5">
        <v>7195834380</v>
      </c>
      <c r="M2371" s="5">
        <v>7195834380</v>
      </c>
      <c r="N2371" s="6" t="s">
        <v>8972</v>
      </c>
      <c r="O2371" s="6" t="s">
        <v>8972</v>
      </c>
      <c r="P2371" s="6" t="s">
        <v>8975</v>
      </c>
      <c r="Q2371" s="5"/>
      <c r="R2371" s="6" t="s">
        <v>8878</v>
      </c>
      <c r="S2371" s="6">
        <f t="shared" si="150"/>
        <v>0</v>
      </c>
      <c r="T2371" s="6">
        <v>0</v>
      </c>
      <c r="U2371" s="6">
        <f t="shared" si="151"/>
        <v>0</v>
      </c>
      <c r="V2371" s="6" t="b">
        <f t="shared" si="148"/>
        <v>0</v>
      </c>
      <c r="W2371" s="6" t="b">
        <f t="shared" si="149"/>
        <v>0</v>
      </c>
    </row>
    <row r="2372" spans="1:23" x14ac:dyDescent="0.2">
      <c r="A2372" s="5">
        <v>3612</v>
      </c>
      <c r="B2372" s="5">
        <v>2677</v>
      </c>
      <c r="C2372" s="6" t="s">
        <v>4214</v>
      </c>
      <c r="D2372" s="6" t="s">
        <v>4214</v>
      </c>
      <c r="E2372" s="6" t="s">
        <v>4216</v>
      </c>
      <c r="F2372" s="6" t="s">
        <v>4216</v>
      </c>
      <c r="G2372" s="6" t="s">
        <v>4216</v>
      </c>
      <c r="H2372" s="6" t="s">
        <v>4217</v>
      </c>
      <c r="I2372" s="6" t="s">
        <v>4217</v>
      </c>
      <c r="J2372" s="6" t="s">
        <v>4164</v>
      </c>
      <c r="K2372" s="6" t="s">
        <v>4164</v>
      </c>
      <c r="L2372" s="5">
        <v>9703352013</v>
      </c>
      <c r="M2372" s="5">
        <v>9703352013</v>
      </c>
      <c r="N2372" s="6" t="s">
        <v>11017</v>
      </c>
      <c r="O2372" s="6" t="s">
        <v>11017</v>
      </c>
      <c r="P2372" s="6" t="s">
        <v>8975</v>
      </c>
      <c r="Q2372" s="5"/>
      <c r="R2372" s="6" t="s">
        <v>8879</v>
      </c>
      <c r="S2372" s="6">
        <f t="shared" si="150"/>
        <v>0</v>
      </c>
      <c r="T2372" s="6">
        <v>0</v>
      </c>
      <c r="U2372" s="6">
        <f t="shared" si="151"/>
        <v>0</v>
      </c>
      <c r="V2372" s="6" t="b">
        <f t="shared" si="148"/>
        <v>0</v>
      </c>
      <c r="W2372" s="6" t="b">
        <f t="shared" si="149"/>
        <v>0</v>
      </c>
    </row>
    <row r="2373" spans="1:23" x14ac:dyDescent="0.2">
      <c r="A2373" s="5">
        <v>3615</v>
      </c>
      <c r="B2373" s="5">
        <v>2678</v>
      </c>
      <c r="C2373" s="6" t="s">
        <v>4218</v>
      </c>
      <c r="D2373" s="6" t="s">
        <v>4218</v>
      </c>
      <c r="E2373" s="6" t="s">
        <v>4219</v>
      </c>
      <c r="F2373" s="6" t="s">
        <v>4219</v>
      </c>
      <c r="G2373" s="6" t="s">
        <v>12846</v>
      </c>
      <c r="H2373" s="6" t="s">
        <v>4217</v>
      </c>
      <c r="I2373" s="6" t="s">
        <v>4217</v>
      </c>
      <c r="J2373" s="6" t="s">
        <v>4164</v>
      </c>
      <c r="K2373" s="6" t="s">
        <v>4164</v>
      </c>
      <c r="L2373" s="5">
        <v>9702475411</v>
      </c>
      <c r="M2373" s="5">
        <v>9702475411</v>
      </c>
      <c r="N2373" s="6" t="s">
        <v>8972</v>
      </c>
      <c r="O2373" s="6" t="s">
        <v>8972</v>
      </c>
      <c r="P2373" s="6" t="s">
        <v>8976</v>
      </c>
      <c r="Q2373" s="5"/>
      <c r="R2373" s="6" t="s">
        <v>8879</v>
      </c>
      <c r="S2373" s="6">
        <f t="shared" si="150"/>
        <v>0</v>
      </c>
      <c r="T2373" s="6">
        <v>0</v>
      </c>
      <c r="U2373" s="6">
        <f t="shared" si="151"/>
        <v>0</v>
      </c>
      <c r="V2373" s="6" t="b">
        <f t="shared" si="148"/>
        <v>0</v>
      </c>
      <c r="W2373" s="6" t="b">
        <f t="shared" si="149"/>
        <v>0</v>
      </c>
    </row>
    <row r="2374" spans="1:23" x14ac:dyDescent="0.2">
      <c r="A2374" s="5">
        <v>3614</v>
      </c>
      <c r="B2374" s="5">
        <v>2679</v>
      </c>
      <c r="C2374" s="6" t="s">
        <v>4214</v>
      </c>
      <c r="D2374" s="6" t="s">
        <v>4214</v>
      </c>
      <c r="E2374" s="6" t="s">
        <v>4216</v>
      </c>
      <c r="F2374" s="6" t="s">
        <v>4216</v>
      </c>
      <c r="G2374" s="6" t="s">
        <v>4216</v>
      </c>
      <c r="H2374" s="6" t="s">
        <v>4217</v>
      </c>
      <c r="I2374" s="6" t="s">
        <v>4217</v>
      </c>
      <c r="J2374" s="6" t="s">
        <v>4164</v>
      </c>
      <c r="K2374" s="6" t="s">
        <v>4164</v>
      </c>
      <c r="L2374" s="5">
        <v>9703352013</v>
      </c>
      <c r="M2374" s="5">
        <v>9703352013</v>
      </c>
      <c r="N2374" s="6" t="s">
        <v>8972</v>
      </c>
      <c r="O2374" s="6" t="s">
        <v>8972</v>
      </c>
      <c r="P2374" s="6" t="s">
        <v>8975</v>
      </c>
      <c r="Q2374" s="5"/>
      <c r="R2374" s="6" t="s">
        <v>8879</v>
      </c>
      <c r="S2374" s="6">
        <f t="shared" si="150"/>
        <v>0</v>
      </c>
      <c r="T2374" s="6">
        <v>0</v>
      </c>
      <c r="U2374" s="6">
        <f t="shared" si="151"/>
        <v>0</v>
      </c>
      <c r="V2374" s="6" t="b">
        <f t="shared" si="148"/>
        <v>0</v>
      </c>
      <c r="W2374" s="6" t="b">
        <f t="shared" si="149"/>
        <v>0</v>
      </c>
    </row>
    <row r="2375" spans="1:23" x14ac:dyDescent="0.2">
      <c r="A2375" s="5">
        <v>3613</v>
      </c>
      <c r="B2375" s="5">
        <v>2680</v>
      </c>
      <c r="C2375" s="6" t="s">
        <v>4214</v>
      </c>
      <c r="D2375" s="6" t="s">
        <v>6064</v>
      </c>
      <c r="E2375" s="6" t="s">
        <v>7777</v>
      </c>
      <c r="F2375" s="6" t="s">
        <v>7777</v>
      </c>
      <c r="G2375" s="6" t="s">
        <v>7778</v>
      </c>
      <c r="H2375" s="6" t="s">
        <v>4215</v>
      </c>
      <c r="I2375" s="6" t="s">
        <v>4215</v>
      </c>
      <c r="J2375" s="6" t="s">
        <v>4164</v>
      </c>
      <c r="K2375" s="6" t="s">
        <v>4164</v>
      </c>
      <c r="L2375" s="5">
        <v>9702642409</v>
      </c>
      <c r="M2375" s="5">
        <v>9702642409</v>
      </c>
      <c r="N2375" s="6" t="s">
        <v>8972</v>
      </c>
      <c r="O2375" s="6" t="s">
        <v>8972</v>
      </c>
      <c r="P2375" s="6" t="s">
        <v>8975</v>
      </c>
      <c r="Q2375" s="5"/>
      <c r="R2375" s="6" t="s">
        <v>8879</v>
      </c>
      <c r="S2375" s="6">
        <f t="shared" si="150"/>
        <v>0</v>
      </c>
      <c r="T2375" s="6">
        <v>0</v>
      </c>
      <c r="U2375" s="6">
        <f t="shared" si="151"/>
        <v>0</v>
      </c>
      <c r="V2375" s="6" t="b">
        <f t="shared" si="148"/>
        <v>0</v>
      </c>
      <c r="W2375" s="6" t="b">
        <f t="shared" si="149"/>
        <v>0</v>
      </c>
    </row>
    <row r="2376" spans="1:23" x14ac:dyDescent="0.2">
      <c r="A2376" s="5">
        <v>3616</v>
      </c>
      <c r="B2376" s="5">
        <v>2681</v>
      </c>
      <c r="C2376" s="6" t="s">
        <v>12847</v>
      </c>
      <c r="D2376" s="6" t="s">
        <v>12847</v>
      </c>
      <c r="E2376" s="6" t="s">
        <v>4221</v>
      </c>
      <c r="F2376" s="6" t="s">
        <v>4221</v>
      </c>
      <c r="G2376" s="6" t="s">
        <v>12849</v>
      </c>
      <c r="H2376" s="6" t="s">
        <v>4222</v>
      </c>
      <c r="I2376" s="6" t="s">
        <v>4222</v>
      </c>
      <c r="J2376" s="6" t="s">
        <v>4164</v>
      </c>
      <c r="K2376" s="6" t="s">
        <v>4164</v>
      </c>
      <c r="L2376" s="5">
        <v>9707284289</v>
      </c>
      <c r="M2376" s="5">
        <v>9707284289</v>
      </c>
      <c r="N2376" s="6" t="s">
        <v>11017</v>
      </c>
      <c r="O2376" s="6" t="s">
        <v>11017</v>
      </c>
      <c r="P2376" s="6" t="s">
        <v>8975</v>
      </c>
      <c r="Q2376" s="5"/>
      <c r="R2376" s="6" t="s">
        <v>12850</v>
      </c>
      <c r="S2376" s="6">
        <f t="shared" si="150"/>
        <v>0</v>
      </c>
      <c r="T2376" s="6">
        <v>0</v>
      </c>
      <c r="U2376" s="6">
        <f t="shared" si="151"/>
        <v>0</v>
      </c>
      <c r="V2376" s="6" t="b">
        <f t="shared" si="148"/>
        <v>0</v>
      </c>
      <c r="W2376" s="6" t="b">
        <f t="shared" si="149"/>
        <v>0</v>
      </c>
    </row>
    <row r="2377" spans="1:23" x14ac:dyDescent="0.2">
      <c r="A2377" s="5">
        <v>3617</v>
      </c>
      <c r="B2377" s="5">
        <v>2682</v>
      </c>
      <c r="C2377" s="6" t="s">
        <v>4220</v>
      </c>
      <c r="D2377" s="6" t="s">
        <v>4220</v>
      </c>
      <c r="E2377" s="6" t="s">
        <v>4221</v>
      </c>
      <c r="F2377" s="6" t="s">
        <v>4221</v>
      </c>
      <c r="G2377" s="6" t="s">
        <v>13364</v>
      </c>
      <c r="H2377" s="6" t="s">
        <v>4222</v>
      </c>
      <c r="I2377" s="6" t="s">
        <v>4222</v>
      </c>
      <c r="J2377" s="6" t="s">
        <v>4164</v>
      </c>
      <c r="K2377" s="6" t="s">
        <v>4164</v>
      </c>
      <c r="L2377" s="5">
        <v>9707284289</v>
      </c>
      <c r="M2377" s="5">
        <v>9707284289</v>
      </c>
      <c r="N2377" s="6" t="s">
        <v>8972</v>
      </c>
      <c r="O2377" s="6" t="s">
        <v>8972</v>
      </c>
      <c r="P2377" s="6" t="s">
        <v>8975</v>
      </c>
      <c r="Q2377" s="5"/>
      <c r="R2377" s="6" t="s">
        <v>12850</v>
      </c>
      <c r="S2377" s="6">
        <f t="shared" si="150"/>
        <v>0</v>
      </c>
      <c r="T2377" s="6">
        <v>0</v>
      </c>
      <c r="U2377" s="6">
        <f t="shared" si="151"/>
        <v>0</v>
      </c>
      <c r="V2377" s="6" t="b">
        <f t="shared" si="148"/>
        <v>0</v>
      </c>
      <c r="W2377" s="6" t="b">
        <f t="shared" si="149"/>
        <v>0</v>
      </c>
    </row>
    <row r="2378" spans="1:23" x14ac:dyDescent="0.2">
      <c r="A2378" s="5">
        <v>3618</v>
      </c>
      <c r="B2378" s="5">
        <v>2683</v>
      </c>
      <c r="C2378" s="6" t="s">
        <v>12851</v>
      </c>
      <c r="D2378" s="6" t="s">
        <v>12851</v>
      </c>
      <c r="E2378" s="6" t="s">
        <v>4224</v>
      </c>
      <c r="F2378" s="6" t="s">
        <v>4224</v>
      </c>
      <c r="G2378" s="6" t="s">
        <v>8097</v>
      </c>
      <c r="H2378" s="6" t="s">
        <v>7445</v>
      </c>
      <c r="I2378" s="6" t="s">
        <v>7445</v>
      </c>
      <c r="J2378" s="6" t="s">
        <v>4164</v>
      </c>
      <c r="K2378" s="6" t="s">
        <v>4164</v>
      </c>
      <c r="L2378" s="5">
        <v>7197385200</v>
      </c>
      <c r="M2378" s="5">
        <v>7197385200</v>
      </c>
      <c r="N2378" s="6" t="s">
        <v>11017</v>
      </c>
      <c r="O2378" s="6" t="s">
        <v>11017</v>
      </c>
      <c r="P2378" s="6" t="s">
        <v>8977</v>
      </c>
      <c r="Q2378" s="5">
        <v>0</v>
      </c>
      <c r="R2378" s="6" t="s">
        <v>8880</v>
      </c>
      <c r="S2378" s="6">
        <f t="shared" si="150"/>
        <v>0</v>
      </c>
      <c r="T2378" s="6">
        <v>0</v>
      </c>
      <c r="U2378" s="6">
        <f t="shared" si="151"/>
        <v>0</v>
      </c>
      <c r="V2378" s="6" t="b">
        <f t="shared" si="148"/>
        <v>0</v>
      </c>
      <c r="W2378" s="6" t="b">
        <f t="shared" si="149"/>
        <v>0</v>
      </c>
    </row>
    <row r="2379" spans="1:23" x14ac:dyDescent="0.2">
      <c r="A2379" s="5">
        <v>3619</v>
      </c>
      <c r="B2379" s="5">
        <v>2684</v>
      </c>
      <c r="C2379" s="6" t="s">
        <v>4223</v>
      </c>
      <c r="D2379" s="6" t="s">
        <v>6066</v>
      </c>
      <c r="E2379" s="6" t="s">
        <v>4224</v>
      </c>
      <c r="F2379" s="6" t="s">
        <v>4224</v>
      </c>
      <c r="G2379" s="6" t="s">
        <v>8097</v>
      </c>
      <c r="H2379" s="6" t="s">
        <v>7445</v>
      </c>
      <c r="I2379" s="6" t="s">
        <v>7445</v>
      </c>
      <c r="J2379" s="6" t="s">
        <v>4164</v>
      </c>
      <c r="K2379" s="6" t="s">
        <v>4164</v>
      </c>
      <c r="L2379" s="5">
        <v>7197385200</v>
      </c>
      <c r="M2379" s="5">
        <v>7197385200</v>
      </c>
      <c r="N2379" s="6" t="s">
        <v>8972</v>
      </c>
      <c r="O2379" s="6" t="s">
        <v>8972</v>
      </c>
      <c r="P2379" s="6" t="s">
        <v>8977</v>
      </c>
      <c r="Q2379" s="5">
        <v>0</v>
      </c>
      <c r="R2379" s="6" t="s">
        <v>8880</v>
      </c>
      <c r="S2379" s="6">
        <f t="shared" si="150"/>
        <v>0</v>
      </c>
      <c r="T2379" s="6">
        <v>0</v>
      </c>
      <c r="U2379" s="6">
        <f t="shared" si="151"/>
        <v>0</v>
      </c>
      <c r="V2379" s="6" t="b">
        <f t="shared" si="148"/>
        <v>0</v>
      </c>
      <c r="W2379" s="6" t="b">
        <f t="shared" si="149"/>
        <v>0</v>
      </c>
    </row>
    <row r="2380" spans="1:23" x14ac:dyDescent="0.2">
      <c r="A2380" s="5">
        <v>3620</v>
      </c>
      <c r="B2380" s="5">
        <v>2685</v>
      </c>
      <c r="C2380" s="6" t="s">
        <v>12852</v>
      </c>
      <c r="D2380" s="6" t="s">
        <v>12852</v>
      </c>
      <c r="E2380" s="6" t="s">
        <v>4228</v>
      </c>
      <c r="F2380" s="6" t="s">
        <v>4228</v>
      </c>
      <c r="G2380" s="6" t="s">
        <v>6999</v>
      </c>
      <c r="H2380" s="6" t="s">
        <v>1828</v>
      </c>
      <c r="I2380" s="6" t="s">
        <v>1828</v>
      </c>
      <c r="J2380" s="6" t="s">
        <v>4164</v>
      </c>
      <c r="K2380" s="6" t="s">
        <v>4164</v>
      </c>
      <c r="L2380" s="5">
        <v>9706684047</v>
      </c>
      <c r="M2380" s="5">
        <v>9706684047</v>
      </c>
      <c r="N2380" s="6" t="s">
        <v>11017</v>
      </c>
      <c r="O2380" s="6" t="s">
        <v>11017</v>
      </c>
      <c r="P2380" s="6" t="s">
        <v>8973</v>
      </c>
      <c r="Q2380" s="5">
        <v>1</v>
      </c>
      <c r="R2380" s="6" t="s">
        <v>8881</v>
      </c>
      <c r="S2380" s="6">
        <f t="shared" si="150"/>
        <v>0</v>
      </c>
      <c r="T2380" s="6">
        <v>0</v>
      </c>
      <c r="U2380" s="6">
        <f t="shared" si="151"/>
        <v>0</v>
      </c>
      <c r="V2380" s="6" t="b">
        <f t="shared" si="148"/>
        <v>0</v>
      </c>
      <c r="W2380" s="6" t="b">
        <f t="shared" si="149"/>
        <v>0</v>
      </c>
    </row>
    <row r="2381" spans="1:23" x14ac:dyDescent="0.2">
      <c r="A2381" s="5">
        <v>3622</v>
      </c>
      <c r="B2381" s="5">
        <v>2686</v>
      </c>
      <c r="C2381" s="6" t="s">
        <v>4227</v>
      </c>
      <c r="D2381" s="6" t="s">
        <v>6067</v>
      </c>
      <c r="E2381" s="6" t="s">
        <v>4228</v>
      </c>
      <c r="F2381" s="6" t="s">
        <v>4228</v>
      </c>
      <c r="G2381" s="6" t="s">
        <v>6999</v>
      </c>
      <c r="H2381" s="6" t="s">
        <v>1828</v>
      </c>
      <c r="I2381" s="6" t="s">
        <v>1828</v>
      </c>
      <c r="J2381" s="6" t="s">
        <v>4164</v>
      </c>
      <c r="K2381" s="6" t="s">
        <v>4164</v>
      </c>
      <c r="L2381" s="5">
        <v>9706684040</v>
      </c>
      <c r="M2381" s="5">
        <v>9706684040</v>
      </c>
      <c r="N2381" s="6" t="s">
        <v>8972</v>
      </c>
      <c r="O2381" s="6" t="s">
        <v>8972</v>
      </c>
      <c r="P2381" s="6" t="s">
        <v>8973</v>
      </c>
      <c r="Q2381" s="5">
        <v>1</v>
      </c>
      <c r="R2381" s="6" t="s">
        <v>8881</v>
      </c>
      <c r="S2381" s="6">
        <f t="shared" si="150"/>
        <v>0</v>
      </c>
      <c r="T2381" s="6">
        <v>0</v>
      </c>
      <c r="U2381" s="6">
        <f t="shared" si="151"/>
        <v>0</v>
      </c>
      <c r="V2381" s="6" t="b">
        <f t="shared" si="148"/>
        <v>0</v>
      </c>
      <c r="W2381" s="6" t="b">
        <f t="shared" si="149"/>
        <v>0</v>
      </c>
    </row>
    <row r="2382" spans="1:23" x14ac:dyDescent="0.2">
      <c r="A2382" s="5">
        <v>3621</v>
      </c>
      <c r="B2382" s="5">
        <v>2687</v>
      </c>
      <c r="C2382" s="6" t="s">
        <v>4225</v>
      </c>
      <c r="D2382" s="6" t="s">
        <v>8503</v>
      </c>
      <c r="E2382" s="6" t="s">
        <v>4226</v>
      </c>
      <c r="F2382" s="6" t="s">
        <v>4226</v>
      </c>
      <c r="G2382" s="6" t="s">
        <v>4226</v>
      </c>
      <c r="H2382" s="6" t="s">
        <v>1828</v>
      </c>
      <c r="I2382" s="6" t="s">
        <v>1828</v>
      </c>
      <c r="J2382" s="6" t="s">
        <v>4164</v>
      </c>
      <c r="K2382" s="6" t="s">
        <v>4164</v>
      </c>
      <c r="L2382" s="5">
        <v>9706684040</v>
      </c>
      <c r="M2382" s="5">
        <v>9706684040</v>
      </c>
      <c r="N2382" s="6" t="s">
        <v>8972</v>
      </c>
      <c r="O2382" s="6" t="s">
        <v>8972</v>
      </c>
      <c r="P2382" s="6" t="s">
        <v>8978</v>
      </c>
      <c r="Q2382" s="5"/>
      <c r="R2382" s="6" t="s">
        <v>8881</v>
      </c>
      <c r="S2382" s="6">
        <f t="shared" si="150"/>
        <v>0</v>
      </c>
      <c r="T2382" s="6">
        <v>0</v>
      </c>
      <c r="U2382" s="6">
        <f t="shared" si="151"/>
        <v>0</v>
      </c>
      <c r="V2382" s="6" t="b">
        <f t="shared" si="148"/>
        <v>0</v>
      </c>
      <c r="W2382" s="6" t="b">
        <f t="shared" si="149"/>
        <v>0</v>
      </c>
    </row>
    <row r="2383" spans="1:23" x14ac:dyDescent="0.2">
      <c r="A2383" s="5">
        <v>3623</v>
      </c>
      <c r="B2383" s="5">
        <v>2688</v>
      </c>
      <c r="C2383" s="6" t="s">
        <v>4229</v>
      </c>
      <c r="D2383" s="6" t="s">
        <v>4229</v>
      </c>
      <c r="E2383" s="6" t="s">
        <v>12853</v>
      </c>
      <c r="F2383" s="6" t="s">
        <v>12853</v>
      </c>
      <c r="G2383" s="6" t="s">
        <v>12853</v>
      </c>
      <c r="H2383" s="6" t="s">
        <v>12854</v>
      </c>
      <c r="I2383" s="6" t="s">
        <v>12854</v>
      </c>
      <c r="J2383" s="6" t="s">
        <v>4164</v>
      </c>
      <c r="K2383" s="6" t="s">
        <v>4164</v>
      </c>
      <c r="L2383" s="5">
        <v>7196876416</v>
      </c>
      <c r="M2383" s="5">
        <v>7196876416</v>
      </c>
      <c r="N2383" s="6" t="s">
        <v>11017</v>
      </c>
      <c r="O2383" s="6" t="s">
        <v>11017</v>
      </c>
      <c r="P2383" s="6" t="s">
        <v>8975</v>
      </c>
      <c r="Q2383" s="5"/>
      <c r="R2383" s="6" t="s">
        <v>8882</v>
      </c>
      <c r="S2383" s="6">
        <f t="shared" si="150"/>
        <v>0</v>
      </c>
      <c r="T2383" s="6">
        <v>0</v>
      </c>
      <c r="U2383" s="6">
        <f t="shared" si="151"/>
        <v>0</v>
      </c>
      <c r="V2383" s="6" t="b">
        <f t="shared" si="148"/>
        <v>0</v>
      </c>
      <c r="W2383" s="6" t="b">
        <f t="shared" si="149"/>
        <v>0</v>
      </c>
    </row>
    <row r="2384" spans="1:23" x14ac:dyDescent="0.2">
      <c r="A2384" s="5">
        <v>3624</v>
      </c>
      <c r="B2384" s="5">
        <v>2689</v>
      </c>
      <c r="C2384" s="6" t="s">
        <v>4229</v>
      </c>
      <c r="D2384" s="6" t="s">
        <v>6068</v>
      </c>
      <c r="E2384" s="6" t="s">
        <v>4230</v>
      </c>
      <c r="F2384" s="6" t="s">
        <v>4230</v>
      </c>
      <c r="G2384" s="6" t="s">
        <v>13278</v>
      </c>
      <c r="H2384" s="6" t="s">
        <v>4231</v>
      </c>
      <c r="I2384" s="6" t="s">
        <v>4231</v>
      </c>
      <c r="J2384" s="6" t="s">
        <v>4164</v>
      </c>
      <c r="K2384" s="6" t="s">
        <v>4164</v>
      </c>
      <c r="L2384" s="5">
        <v>7196876416</v>
      </c>
      <c r="M2384" s="5">
        <v>7196876416</v>
      </c>
      <c r="N2384" s="6" t="s">
        <v>8972</v>
      </c>
      <c r="O2384" s="6" t="s">
        <v>8972</v>
      </c>
      <c r="P2384" s="6" t="s">
        <v>8975</v>
      </c>
      <c r="Q2384" s="5"/>
      <c r="R2384" s="6" t="s">
        <v>8882</v>
      </c>
      <c r="S2384" s="6">
        <f t="shared" si="150"/>
        <v>0</v>
      </c>
      <c r="T2384" s="6">
        <v>0</v>
      </c>
      <c r="U2384" s="6">
        <f t="shared" si="151"/>
        <v>0</v>
      </c>
      <c r="V2384" s="6" t="b">
        <f t="shared" si="148"/>
        <v>0</v>
      </c>
      <c r="W2384" s="6" t="b">
        <f t="shared" si="149"/>
        <v>0</v>
      </c>
    </row>
    <row r="2385" spans="1:23" x14ac:dyDescent="0.2">
      <c r="A2385" s="5">
        <v>3626</v>
      </c>
      <c r="B2385" s="5">
        <v>2690</v>
      </c>
      <c r="C2385" s="6" t="s">
        <v>12855</v>
      </c>
      <c r="D2385" s="6" t="s">
        <v>12855</v>
      </c>
      <c r="E2385" s="6" t="s">
        <v>12856</v>
      </c>
      <c r="F2385" s="6" t="s">
        <v>12856</v>
      </c>
      <c r="G2385" s="6" t="s">
        <v>12857</v>
      </c>
      <c r="H2385" s="6" t="s">
        <v>12858</v>
      </c>
      <c r="I2385" s="6" t="s">
        <v>12858</v>
      </c>
      <c r="J2385" s="6" t="s">
        <v>4164</v>
      </c>
      <c r="K2385" s="6" t="s">
        <v>4164</v>
      </c>
      <c r="L2385" s="5">
        <v>3033633079</v>
      </c>
      <c r="M2385" s="5">
        <v>3033633079</v>
      </c>
      <c r="N2385" s="6" t="s">
        <v>11017</v>
      </c>
      <c r="O2385" s="6" t="s">
        <v>11017</v>
      </c>
      <c r="P2385" s="6" t="s">
        <v>8975</v>
      </c>
      <c r="Q2385" s="5"/>
      <c r="R2385" s="6" t="s">
        <v>8883</v>
      </c>
      <c r="S2385" s="6">
        <f t="shared" si="150"/>
        <v>0</v>
      </c>
      <c r="T2385" s="6">
        <v>0</v>
      </c>
      <c r="U2385" s="6">
        <f t="shared" si="151"/>
        <v>0</v>
      </c>
      <c r="V2385" s="6" t="b">
        <f t="shared" si="148"/>
        <v>0</v>
      </c>
      <c r="W2385" s="6" t="b">
        <f t="shared" si="149"/>
        <v>0</v>
      </c>
    </row>
    <row r="2386" spans="1:23" x14ac:dyDescent="0.2">
      <c r="A2386" s="5">
        <v>3628</v>
      </c>
      <c r="B2386" s="5">
        <v>2691</v>
      </c>
      <c r="C2386" s="6" t="s">
        <v>8494</v>
      </c>
      <c r="D2386" s="6" t="s">
        <v>8494</v>
      </c>
      <c r="E2386" s="6" t="s">
        <v>4234</v>
      </c>
      <c r="F2386" s="6" t="s">
        <v>7779</v>
      </c>
      <c r="G2386" s="6" t="s">
        <v>12859</v>
      </c>
      <c r="H2386" s="6" t="s">
        <v>4235</v>
      </c>
      <c r="I2386" s="6" t="s">
        <v>4235</v>
      </c>
      <c r="J2386" s="6" t="s">
        <v>4164</v>
      </c>
      <c r="K2386" s="6" t="s">
        <v>4164</v>
      </c>
      <c r="L2386" s="5">
        <v>3033633081</v>
      </c>
      <c r="M2386" s="5">
        <v>3033633081</v>
      </c>
      <c r="N2386" s="6" t="s">
        <v>8972</v>
      </c>
      <c r="O2386" s="6" t="s">
        <v>8972</v>
      </c>
      <c r="P2386" s="6" t="s">
        <v>8975</v>
      </c>
      <c r="Q2386" s="5"/>
      <c r="R2386" s="6" t="s">
        <v>8883</v>
      </c>
      <c r="S2386" s="6">
        <f t="shared" si="150"/>
        <v>0</v>
      </c>
      <c r="T2386" s="6">
        <v>0</v>
      </c>
      <c r="U2386" s="6">
        <f t="shared" si="151"/>
        <v>0</v>
      </c>
      <c r="V2386" s="6" t="b">
        <f t="shared" si="148"/>
        <v>0</v>
      </c>
      <c r="W2386" s="6" t="b">
        <f t="shared" si="149"/>
        <v>0</v>
      </c>
    </row>
    <row r="2387" spans="1:23" x14ac:dyDescent="0.2">
      <c r="A2387" s="5">
        <v>3629</v>
      </c>
      <c r="B2387" s="5">
        <v>2692</v>
      </c>
      <c r="C2387" s="6" t="s">
        <v>4232</v>
      </c>
      <c r="D2387" s="6" t="s">
        <v>4232</v>
      </c>
      <c r="E2387" s="6" t="s">
        <v>4236</v>
      </c>
      <c r="F2387" s="6" t="s">
        <v>4236</v>
      </c>
      <c r="G2387" s="6" t="s">
        <v>8098</v>
      </c>
      <c r="H2387" s="6" t="s">
        <v>4237</v>
      </c>
      <c r="I2387" s="6" t="s">
        <v>4237</v>
      </c>
      <c r="J2387" s="6" t="s">
        <v>4164</v>
      </c>
      <c r="K2387" s="6" t="s">
        <v>4164</v>
      </c>
      <c r="L2387" s="5">
        <v>3033633081</v>
      </c>
      <c r="M2387" s="5">
        <v>3033633081</v>
      </c>
      <c r="N2387" s="6" t="s">
        <v>8972</v>
      </c>
      <c r="O2387" s="6" t="s">
        <v>8972</v>
      </c>
      <c r="P2387" s="6" t="s">
        <v>8975</v>
      </c>
      <c r="Q2387" s="5"/>
      <c r="R2387" s="6" t="s">
        <v>8883</v>
      </c>
      <c r="S2387" s="6">
        <f t="shared" si="150"/>
        <v>0</v>
      </c>
      <c r="T2387" s="6">
        <v>0</v>
      </c>
      <c r="U2387" s="6">
        <f t="shared" si="151"/>
        <v>0</v>
      </c>
      <c r="V2387" s="6" t="b">
        <f t="shared" si="148"/>
        <v>0</v>
      </c>
      <c r="W2387" s="6" t="b">
        <f t="shared" si="149"/>
        <v>0</v>
      </c>
    </row>
    <row r="2388" spans="1:23" x14ac:dyDescent="0.2">
      <c r="A2388" s="5">
        <v>3627</v>
      </c>
      <c r="B2388" s="5">
        <v>2693</v>
      </c>
      <c r="C2388" s="6" t="s">
        <v>4232</v>
      </c>
      <c r="D2388" s="6" t="s">
        <v>4232</v>
      </c>
      <c r="E2388" s="6" t="s">
        <v>4233</v>
      </c>
      <c r="F2388" s="6" t="s">
        <v>4233</v>
      </c>
      <c r="G2388" s="6" t="s">
        <v>7000</v>
      </c>
      <c r="H2388" s="6" t="s">
        <v>2805</v>
      </c>
      <c r="I2388" s="6" t="s">
        <v>2805</v>
      </c>
      <c r="J2388" s="6" t="s">
        <v>4164</v>
      </c>
      <c r="K2388" s="6" t="s">
        <v>4164</v>
      </c>
      <c r="L2388" s="5">
        <v>3033633081</v>
      </c>
      <c r="M2388" s="5">
        <v>3033633081</v>
      </c>
      <c r="N2388" s="6" t="s">
        <v>8972</v>
      </c>
      <c r="O2388" s="6" t="s">
        <v>8972</v>
      </c>
      <c r="P2388" s="6" t="s">
        <v>8975</v>
      </c>
      <c r="Q2388" s="5"/>
      <c r="R2388" s="6" t="s">
        <v>8883</v>
      </c>
      <c r="S2388" s="6">
        <f t="shared" si="150"/>
        <v>0</v>
      </c>
      <c r="T2388" s="6">
        <v>0</v>
      </c>
      <c r="U2388" s="6">
        <f t="shared" si="151"/>
        <v>0</v>
      </c>
      <c r="V2388" s="6" t="b">
        <f t="shared" si="148"/>
        <v>0</v>
      </c>
      <c r="W2388" s="6" t="b">
        <f t="shared" si="149"/>
        <v>0</v>
      </c>
    </row>
    <row r="2389" spans="1:23" x14ac:dyDescent="0.2">
      <c r="A2389" s="5">
        <v>3632</v>
      </c>
      <c r="B2389" s="5">
        <v>2694</v>
      </c>
      <c r="C2389" s="6" t="s">
        <v>4232</v>
      </c>
      <c r="D2389" s="6" t="s">
        <v>4232</v>
      </c>
      <c r="E2389" s="6" t="s">
        <v>4241</v>
      </c>
      <c r="F2389" s="6" t="s">
        <v>4241</v>
      </c>
      <c r="G2389" s="6" t="s">
        <v>4241</v>
      </c>
      <c r="H2389" s="6" t="s">
        <v>4242</v>
      </c>
      <c r="I2389" s="6" t="s">
        <v>4242</v>
      </c>
      <c r="J2389" s="6" t="s">
        <v>4164</v>
      </c>
      <c r="K2389" s="6" t="s">
        <v>4164</v>
      </c>
      <c r="L2389" s="5">
        <v>3033633081</v>
      </c>
      <c r="M2389" s="5">
        <v>3033633081</v>
      </c>
      <c r="N2389" s="6" t="s">
        <v>8972</v>
      </c>
      <c r="O2389" s="6" t="s">
        <v>8972</v>
      </c>
      <c r="P2389" s="6" t="s">
        <v>8975</v>
      </c>
      <c r="Q2389" s="5"/>
      <c r="R2389" s="6" t="s">
        <v>8883</v>
      </c>
      <c r="S2389" s="6">
        <f t="shared" si="150"/>
        <v>0</v>
      </c>
      <c r="T2389" s="6">
        <v>0</v>
      </c>
      <c r="U2389" s="6">
        <f t="shared" si="151"/>
        <v>0</v>
      </c>
      <c r="V2389" s="6" t="b">
        <f t="shared" si="148"/>
        <v>0</v>
      </c>
      <c r="W2389" s="6" t="b">
        <f t="shared" si="149"/>
        <v>0</v>
      </c>
    </row>
    <row r="2390" spans="1:23" x14ac:dyDescent="0.2">
      <c r="A2390" s="5">
        <v>3630</v>
      </c>
      <c r="B2390" s="5">
        <v>2695</v>
      </c>
      <c r="C2390" s="6" t="s">
        <v>4238</v>
      </c>
      <c r="D2390" s="6" t="s">
        <v>4238</v>
      </c>
      <c r="E2390" s="6" t="s">
        <v>7781</v>
      </c>
      <c r="F2390" s="6" t="s">
        <v>7781</v>
      </c>
      <c r="G2390" s="6" t="s">
        <v>8495</v>
      </c>
      <c r="H2390" s="6" t="s">
        <v>193</v>
      </c>
      <c r="I2390" s="6" t="s">
        <v>193</v>
      </c>
      <c r="J2390" s="6" t="s">
        <v>4164</v>
      </c>
      <c r="K2390" s="6" t="s">
        <v>4164</v>
      </c>
      <c r="L2390" s="5">
        <v>3033633081</v>
      </c>
      <c r="M2390" s="5">
        <v>3033633081</v>
      </c>
      <c r="N2390" s="6" t="s">
        <v>8972</v>
      </c>
      <c r="O2390" s="6" t="s">
        <v>8972</v>
      </c>
      <c r="P2390" s="6" t="s">
        <v>8975</v>
      </c>
      <c r="Q2390" s="5"/>
      <c r="R2390" s="6" t="s">
        <v>8883</v>
      </c>
      <c r="S2390" s="6">
        <f t="shared" si="150"/>
        <v>0</v>
      </c>
      <c r="T2390" s="6">
        <v>0</v>
      </c>
      <c r="U2390" s="6">
        <f t="shared" si="151"/>
        <v>0</v>
      </c>
      <c r="V2390" s="6" t="b">
        <f t="shared" si="148"/>
        <v>0</v>
      </c>
      <c r="W2390" s="6" t="b">
        <f t="shared" si="149"/>
        <v>0</v>
      </c>
    </row>
    <row r="2391" spans="1:23" x14ac:dyDescent="0.2">
      <c r="A2391" s="5">
        <v>3631</v>
      </c>
      <c r="B2391" s="5">
        <v>2696</v>
      </c>
      <c r="C2391" s="6" t="s">
        <v>4239</v>
      </c>
      <c r="D2391" s="6" t="s">
        <v>4239</v>
      </c>
      <c r="E2391" s="6" t="s">
        <v>4240</v>
      </c>
      <c r="F2391" s="6" t="s">
        <v>4240</v>
      </c>
      <c r="G2391" s="6" t="s">
        <v>8099</v>
      </c>
      <c r="H2391" s="6" t="s">
        <v>523</v>
      </c>
      <c r="I2391" s="6" t="s">
        <v>523</v>
      </c>
      <c r="J2391" s="6" t="s">
        <v>4164</v>
      </c>
      <c r="K2391" s="6" t="s">
        <v>4164</v>
      </c>
      <c r="L2391" s="5">
        <v>3033633081</v>
      </c>
      <c r="M2391" s="5">
        <v>3033633081</v>
      </c>
      <c r="N2391" s="6" t="s">
        <v>8972</v>
      </c>
      <c r="O2391" s="6" t="s">
        <v>8972</v>
      </c>
      <c r="P2391" s="6" t="s">
        <v>8975</v>
      </c>
      <c r="Q2391" s="5"/>
      <c r="R2391" s="6" t="s">
        <v>8883</v>
      </c>
      <c r="S2391" s="6">
        <f t="shared" si="150"/>
        <v>0</v>
      </c>
      <c r="T2391" s="6">
        <v>0</v>
      </c>
      <c r="U2391" s="6">
        <f t="shared" si="151"/>
        <v>0</v>
      </c>
      <c r="V2391" s="6" t="b">
        <f t="shared" si="148"/>
        <v>0</v>
      </c>
      <c r="W2391" s="6" t="b">
        <f t="shared" si="149"/>
        <v>0</v>
      </c>
    </row>
    <row r="2392" spans="1:23" x14ac:dyDescent="0.2">
      <c r="A2392" s="5">
        <v>3633</v>
      </c>
      <c r="B2392" s="5">
        <v>2697</v>
      </c>
      <c r="C2392" s="6" t="s">
        <v>4243</v>
      </c>
      <c r="D2392" s="6" t="s">
        <v>6070</v>
      </c>
      <c r="E2392" s="6" t="s">
        <v>4247</v>
      </c>
      <c r="F2392" s="6" t="s">
        <v>4247</v>
      </c>
      <c r="G2392" s="6" t="s">
        <v>12860</v>
      </c>
      <c r="H2392" s="6" t="s">
        <v>4248</v>
      </c>
      <c r="I2392" s="6" t="s">
        <v>4248</v>
      </c>
      <c r="J2392" s="6" t="s">
        <v>4164</v>
      </c>
      <c r="K2392" s="6" t="s">
        <v>4164</v>
      </c>
      <c r="L2392" s="5">
        <v>9703046420</v>
      </c>
      <c r="M2392" s="5">
        <v>9703046420</v>
      </c>
      <c r="N2392" s="6" t="s">
        <v>11017</v>
      </c>
      <c r="O2392" s="6" t="s">
        <v>11017</v>
      </c>
      <c r="P2392" s="6" t="s">
        <v>8975</v>
      </c>
      <c r="Q2392" s="5"/>
      <c r="R2392" s="6" t="s">
        <v>12861</v>
      </c>
      <c r="S2392" s="6">
        <f t="shared" si="150"/>
        <v>0</v>
      </c>
      <c r="T2392" s="6">
        <v>0</v>
      </c>
      <c r="U2392" s="6">
        <f t="shared" si="151"/>
        <v>0</v>
      </c>
      <c r="V2392" s="6" t="b">
        <f t="shared" si="148"/>
        <v>0</v>
      </c>
      <c r="W2392" s="6" t="b">
        <f t="shared" si="149"/>
        <v>0</v>
      </c>
    </row>
    <row r="2393" spans="1:23" x14ac:dyDescent="0.2">
      <c r="A2393" s="5">
        <v>3635</v>
      </c>
      <c r="B2393" s="5">
        <v>2698</v>
      </c>
      <c r="C2393" s="6" t="s">
        <v>4246</v>
      </c>
      <c r="D2393" s="6" t="s">
        <v>6069</v>
      </c>
      <c r="E2393" s="6" t="s">
        <v>4247</v>
      </c>
      <c r="F2393" s="6" t="s">
        <v>4247</v>
      </c>
      <c r="G2393" s="6" t="s">
        <v>8100</v>
      </c>
      <c r="H2393" s="6" t="s">
        <v>4248</v>
      </c>
      <c r="I2393" s="6" t="s">
        <v>4248</v>
      </c>
      <c r="J2393" s="6" t="s">
        <v>4164</v>
      </c>
      <c r="K2393" s="6" t="s">
        <v>4164</v>
      </c>
      <c r="L2393" s="5">
        <v>9703046420</v>
      </c>
      <c r="M2393" s="5">
        <v>9703046420</v>
      </c>
      <c r="N2393" s="6" t="s">
        <v>8972</v>
      </c>
      <c r="O2393" s="6" t="s">
        <v>8972</v>
      </c>
      <c r="P2393" s="6" t="s">
        <v>8975</v>
      </c>
      <c r="Q2393" s="5"/>
      <c r="R2393" s="6" t="s">
        <v>12861</v>
      </c>
      <c r="S2393" s="6">
        <f t="shared" si="150"/>
        <v>0</v>
      </c>
      <c r="T2393" s="6">
        <v>0</v>
      </c>
      <c r="U2393" s="6">
        <f t="shared" si="151"/>
        <v>0</v>
      </c>
      <c r="V2393" s="6" t="b">
        <f t="shared" si="148"/>
        <v>0</v>
      </c>
      <c r="W2393" s="6" t="b">
        <f t="shared" si="149"/>
        <v>0</v>
      </c>
    </row>
    <row r="2394" spans="1:23" x14ac:dyDescent="0.2">
      <c r="A2394" s="5">
        <v>3634</v>
      </c>
      <c r="B2394" s="5">
        <v>2699</v>
      </c>
      <c r="C2394" s="6" t="s">
        <v>4243</v>
      </c>
      <c r="D2394" s="6" t="s">
        <v>6070</v>
      </c>
      <c r="E2394" s="6" t="s">
        <v>4244</v>
      </c>
      <c r="F2394" s="6" t="s">
        <v>4244</v>
      </c>
      <c r="G2394" s="6" t="s">
        <v>7001</v>
      </c>
      <c r="H2394" s="6" t="s">
        <v>4245</v>
      </c>
      <c r="I2394" s="6" t="s">
        <v>4245</v>
      </c>
      <c r="J2394" s="6" t="s">
        <v>4164</v>
      </c>
      <c r="K2394" s="6" t="s">
        <v>4164</v>
      </c>
      <c r="L2394" s="5">
        <v>7206524238</v>
      </c>
      <c r="M2394" s="5">
        <v>7206524238</v>
      </c>
      <c r="N2394" s="6" t="s">
        <v>8972</v>
      </c>
      <c r="O2394" s="6" t="s">
        <v>8972</v>
      </c>
      <c r="P2394" s="6" t="s">
        <v>8975</v>
      </c>
      <c r="Q2394" s="5"/>
      <c r="R2394" s="6" t="s">
        <v>12861</v>
      </c>
      <c r="S2394" s="6">
        <f t="shared" si="150"/>
        <v>0</v>
      </c>
      <c r="T2394" s="6">
        <v>0</v>
      </c>
      <c r="U2394" s="6">
        <f t="shared" si="151"/>
        <v>0</v>
      </c>
      <c r="V2394" s="6" t="b">
        <f t="shared" si="148"/>
        <v>0</v>
      </c>
      <c r="W2394" s="6" t="b">
        <f t="shared" si="149"/>
        <v>0</v>
      </c>
    </row>
    <row r="2395" spans="1:23" x14ac:dyDescent="0.2">
      <c r="A2395" s="5">
        <v>3688</v>
      </c>
      <c r="B2395" s="5">
        <v>2709</v>
      </c>
      <c r="C2395" s="6" t="s">
        <v>4291</v>
      </c>
      <c r="D2395" s="6" t="s">
        <v>6092</v>
      </c>
      <c r="E2395" s="6" t="s">
        <v>4292</v>
      </c>
      <c r="F2395" s="6" t="s">
        <v>6093</v>
      </c>
      <c r="G2395" s="6" t="s">
        <v>4292</v>
      </c>
      <c r="H2395" s="6" t="s">
        <v>4293</v>
      </c>
      <c r="I2395" s="6" t="s">
        <v>4293</v>
      </c>
      <c r="J2395" s="6" t="s">
        <v>4288</v>
      </c>
      <c r="K2395" s="6" t="s">
        <v>4288</v>
      </c>
      <c r="L2395" s="5">
        <v>4062836900</v>
      </c>
      <c r="M2395" s="5">
        <v>4062836900</v>
      </c>
      <c r="N2395" s="6" t="s">
        <v>8972</v>
      </c>
      <c r="O2395" s="6" t="s">
        <v>8972</v>
      </c>
      <c r="P2395" s="6" t="s">
        <v>8973</v>
      </c>
      <c r="Q2395" s="5">
        <v>1</v>
      </c>
      <c r="R2395" s="6" t="s">
        <v>8889</v>
      </c>
      <c r="S2395" s="6">
        <f t="shared" si="150"/>
        <v>0</v>
      </c>
      <c r="T2395" s="6">
        <v>0</v>
      </c>
      <c r="U2395" s="6">
        <f t="shared" si="151"/>
        <v>0</v>
      </c>
      <c r="V2395" s="6" t="b">
        <f t="shared" si="148"/>
        <v>0</v>
      </c>
      <c r="W2395" s="6" t="b">
        <f t="shared" si="149"/>
        <v>0</v>
      </c>
    </row>
    <row r="2396" spans="1:23" x14ac:dyDescent="0.2">
      <c r="A2396" s="5">
        <v>3701</v>
      </c>
      <c r="B2396" s="5">
        <v>2710</v>
      </c>
      <c r="C2396" s="6" t="s">
        <v>13279</v>
      </c>
      <c r="D2396" s="6" t="s">
        <v>13279</v>
      </c>
      <c r="E2396" s="6" t="s">
        <v>13280</v>
      </c>
      <c r="F2396" s="6" t="s">
        <v>13280</v>
      </c>
      <c r="G2396" s="6" t="s">
        <v>13280</v>
      </c>
      <c r="H2396" s="6" t="s">
        <v>1923</v>
      </c>
      <c r="I2396" s="6" t="s">
        <v>1923</v>
      </c>
      <c r="J2396" s="6" t="s">
        <v>4288</v>
      </c>
      <c r="K2396" s="6" t="s">
        <v>4288</v>
      </c>
      <c r="L2396" s="5">
        <v>4066834771</v>
      </c>
      <c r="M2396" s="5">
        <v>4066834771</v>
      </c>
      <c r="N2396" s="6" t="s">
        <v>8972</v>
      </c>
      <c r="O2396" s="6" t="s">
        <v>11017</v>
      </c>
      <c r="P2396" s="6" t="s">
        <v>8975</v>
      </c>
      <c r="Q2396" s="5"/>
      <c r="R2396" s="6" t="s">
        <v>8886</v>
      </c>
      <c r="S2396" s="6">
        <f t="shared" si="150"/>
        <v>0</v>
      </c>
      <c r="T2396" s="6">
        <v>0</v>
      </c>
      <c r="U2396" s="6">
        <f t="shared" si="151"/>
        <v>0</v>
      </c>
      <c r="V2396" s="6" t="b">
        <f t="shared" si="148"/>
        <v>0</v>
      </c>
      <c r="W2396" s="6" t="b">
        <f t="shared" si="149"/>
        <v>0</v>
      </c>
    </row>
    <row r="2397" spans="1:23" x14ac:dyDescent="0.2">
      <c r="A2397" s="5">
        <v>3713</v>
      </c>
      <c r="B2397" s="5">
        <v>2711</v>
      </c>
      <c r="C2397" s="6" t="s">
        <v>12910</v>
      </c>
      <c r="D2397" s="6" t="s">
        <v>12910</v>
      </c>
      <c r="E2397" s="6" t="s">
        <v>12911</v>
      </c>
      <c r="F2397" s="6" t="s">
        <v>12912</v>
      </c>
      <c r="G2397" s="6" t="s">
        <v>12911</v>
      </c>
      <c r="H2397" s="6" t="s">
        <v>12913</v>
      </c>
      <c r="I2397" s="6" t="s">
        <v>12913</v>
      </c>
      <c r="J2397" s="6" t="s">
        <v>4288</v>
      </c>
      <c r="K2397" s="6" t="s">
        <v>4288</v>
      </c>
      <c r="L2397" s="5">
        <v>4065870681</v>
      </c>
      <c r="M2397" s="5">
        <v>4065870681</v>
      </c>
      <c r="N2397" s="6" t="s">
        <v>11017</v>
      </c>
      <c r="O2397" s="6" t="s">
        <v>11017</v>
      </c>
      <c r="P2397" s="6" t="s">
        <v>8977</v>
      </c>
      <c r="Q2397" s="5">
        <v>0</v>
      </c>
      <c r="R2397" s="6" t="s">
        <v>12914</v>
      </c>
      <c r="S2397" s="6">
        <f t="shared" si="150"/>
        <v>0</v>
      </c>
      <c r="T2397" s="6">
        <v>0</v>
      </c>
      <c r="U2397" s="6">
        <f t="shared" si="151"/>
        <v>0</v>
      </c>
      <c r="V2397" s="6" t="b">
        <f t="shared" si="148"/>
        <v>0</v>
      </c>
      <c r="W2397" s="6" t="b">
        <f t="shared" si="149"/>
        <v>0</v>
      </c>
    </row>
    <row r="2398" spans="1:23" x14ac:dyDescent="0.2">
      <c r="A2398" s="5">
        <v>3714</v>
      </c>
      <c r="B2398" s="5">
        <v>2711</v>
      </c>
      <c r="C2398" s="6" t="s">
        <v>12910</v>
      </c>
      <c r="D2398" s="6" t="s">
        <v>12910</v>
      </c>
      <c r="E2398" s="6" t="s">
        <v>12912</v>
      </c>
      <c r="F2398" s="6" t="s">
        <v>12912</v>
      </c>
      <c r="G2398" s="6" t="s">
        <v>13366</v>
      </c>
      <c r="H2398" s="6" t="s">
        <v>12913</v>
      </c>
      <c r="I2398" s="6" t="s">
        <v>12913</v>
      </c>
      <c r="J2398" s="6" t="s">
        <v>4288</v>
      </c>
      <c r="K2398" s="6" t="s">
        <v>4288</v>
      </c>
      <c r="L2398" s="5">
        <v>4065870681</v>
      </c>
      <c r="M2398" s="5">
        <v>4065870681</v>
      </c>
      <c r="N2398" s="6" t="s">
        <v>8972</v>
      </c>
      <c r="O2398" s="6" t="s">
        <v>11017</v>
      </c>
      <c r="P2398" s="6" t="s">
        <v>8977</v>
      </c>
      <c r="Q2398" s="5">
        <v>0</v>
      </c>
      <c r="R2398" s="6" t="s">
        <v>12914</v>
      </c>
      <c r="S2398" s="6">
        <f t="shared" si="150"/>
        <v>0</v>
      </c>
      <c r="T2398" s="6">
        <v>0</v>
      </c>
      <c r="U2398" s="6">
        <f t="shared" si="151"/>
        <v>1</v>
      </c>
      <c r="V2398" s="6" t="b">
        <f t="shared" si="148"/>
        <v>0</v>
      </c>
      <c r="W2398" s="6" t="str">
        <f t="shared" si="149"/>
        <v>lost SR</v>
      </c>
    </row>
    <row r="2399" spans="1:23" x14ac:dyDescent="0.2">
      <c r="A2399" s="5">
        <v>3699</v>
      </c>
      <c r="B2399" s="5">
        <v>2712</v>
      </c>
      <c r="C2399" s="6" t="s">
        <v>12899</v>
      </c>
      <c r="D2399" s="6" t="s">
        <v>12899</v>
      </c>
      <c r="E2399" s="6" t="s">
        <v>12900</v>
      </c>
      <c r="F2399" s="6" t="s">
        <v>12900</v>
      </c>
      <c r="G2399" s="6" t="s">
        <v>12900</v>
      </c>
      <c r="H2399" s="6" t="s">
        <v>4307</v>
      </c>
      <c r="I2399" s="6" t="s">
        <v>4307</v>
      </c>
      <c r="J2399" s="6" t="s">
        <v>4288</v>
      </c>
      <c r="K2399" s="6" t="s">
        <v>4288</v>
      </c>
      <c r="L2399" s="5">
        <v>4064975080</v>
      </c>
      <c r="M2399" s="5">
        <v>4064975080</v>
      </c>
      <c r="N2399" s="6" t="s">
        <v>11017</v>
      </c>
      <c r="O2399" s="6" t="s">
        <v>11017</v>
      </c>
      <c r="P2399" s="6" t="s">
        <v>8975</v>
      </c>
      <c r="Q2399" s="5"/>
      <c r="R2399" s="6" t="s">
        <v>8886</v>
      </c>
      <c r="S2399" s="6">
        <f t="shared" si="150"/>
        <v>0</v>
      </c>
      <c r="T2399" s="6">
        <v>0</v>
      </c>
      <c r="U2399" s="6">
        <f t="shared" si="151"/>
        <v>0</v>
      </c>
      <c r="V2399" s="6" t="b">
        <f t="shared" si="148"/>
        <v>0</v>
      </c>
      <c r="W2399" s="6" t="b">
        <f t="shared" si="149"/>
        <v>0</v>
      </c>
    </row>
    <row r="2400" spans="1:23" x14ac:dyDescent="0.2">
      <c r="A2400" s="5">
        <v>3702</v>
      </c>
      <c r="B2400" s="5">
        <v>2712</v>
      </c>
      <c r="C2400" s="6" t="s">
        <v>12899</v>
      </c>
      <c r="D2400" s="6" t="s">
        <v>12899</v>
      </c>
      <c r="E2400" s="6" t="s">
        <v>12900</v>
      </c>
      <c r="F2400" s="6" t="s">
        <v>12900</v>
      </c>
      <c r="G2400" s="6" t="s">
        <v>12900</v>
      </c>
      <c r="H2400" s="6" t="s">
        <v>4307</v>
      </c>
      <c r="I2400" s="6" t="s">
        <v>4307</v>
      </c>
      <c r="J2400" s="6" t="s">
        <v>4288</v>
      </c>
      <c r="K2400" s="6" t="s">
        <v>4288</v>
      </c>
      <c r="L2400" s="5">
        <v>4064975080</v>
      </c>
      <c r="M2400" s="5">
        <v>4064975080</v>
      </c>
      <c r="N2400" s="6" t="s">
        <v>8972</v>
      </c>
      <c r="O2400" s="6" t="s">
        <v>11017</v>
      </c>
      <c r="P2400" s="6" t="s">
        <v>8975</v>
      </c>
      <c r="Q2400" s="5"/>
      <c r="R2400" s="6" t="s">
        <v>8886</v>
      </c>
      <c r="S2400" s="6">
        <f t="shared" si="150"/>
        <v>0</v>
      </c>
      <c r="T2400" s="6">
        <v>0</v>
      </c>
      <c r="U2400" s="6">
        <f t="shared" si="151"/>
        <v>1</v>
      </c>
      <c r="V2400" s="6" t="b">
        <f t="shared" si="148"/>
        <v>0</v>
      </c>
      <c r="W2400" s="6" t="str">
        <f t="shared" si="149"/>
        <v>lost SR</v>
      </c>
    </row>
    <row r="2401" spans="1:23" x14ac:dyDescent="0.2">
      <c r="A2401" s="5">
        <v>3700</v>
      </c>
      <c r="B2401" s="5">
        <v>2713</v>
      </c>
      <c r="C2401" s="6" t="s">
        <v>4304</v>
      </c>
      <c r="D2401" s="6" t="s">
        <v>4304</v>
      </c>
      <c r="E2401" s="6" t="s">
        <v>4305</v>
      </c>
      <c r="F2401" s="6" t="s">
        <v>6094</v>
      </c>
      <c r="G2401" s="6" t="s">
        <v>4305</v>
      </c>
      <c r="H2401" s="6" t="s">
        <v>4306</v>
      </c>
      <c r="I2401" s="6" t="s">
        <v>4306</v>
      </c>
      <c r="J2401" s="6" t="s">
        <v>4288</v>
      </c>
      <c r="K2401" s="6" t="s">
        <v>4288</v>
      </c>
      <c r="L2401" s="5">
        <v>4065637863</v>
      </c>
      <c r="M2401" s="5">
        <v>4065637863</v>
      </c>
      <c r="N2401" s="6" t="s">
        <v>8972</v>
      </c>
      <c r="O2401" s="6" t="s">
        <v>8972</v>
      </c>
      <c r="P2401" s="6" t="s">
        <v>8975</v>
      </c>
      <c r="Q2401" s="5"/>
      <c r="R2401" s="6" t="s">
        <v>8886</v>
      </c>
      <c r="S2401" s="6">
        <f t="shared" si="150"/>
        <v>0</v>
      </c>
      <c r="T2401" s="6">
        <v>0</v>
      </c>
      <c r="U2401" s="6">
        <f t="shared" si="151"/>
        <v>0</v>
      </c>
      <c r="V2401" s="6" t="b">
        <f t="shared" si="148"/>
        <v>0</v>
      </c>
      <c r="W2401" s="6" t="b">
        <f t="shared" si="149"/>
        <v>0</v>
      </c>
    </row>
    <row r="2402" spans="1:23" x14ac:dyDescent="0.2">
      <c r="A2402" s="5">
        <v>3703</v>
      </c>
      <c r="B2402" s="5">
        <v>2714</v>
      </c>
      <c r="C2402" s="6" t="s">
        <v>12901</v>
      </c>
      <c r="D2402" s="6" t="s">
        <v>12901</v>
      </c>
      <c r="E2402" s="6" t="s">
        <v>12902</v>
      </c>
      <c r="F2402" s="6" t="s">
        <v>12902</v>
      </c>
      <c r="G2402" s="6" t="s">
        <v>12902</v>
      </c>
      <c r="H2402" s="6" t="s">
        <v>12903</v>
      </c>
      <c r="I2402" s="6" t="s">
        <v>12903</v>
      </c>
      <c r="J2402" s="6" t="s">
        <v>4288</v>
      </c>
      <c r="K2402" s="6" t="s">
        <v>4288</v>
      </c>
      <c r="L2402" s="5">
        <v>4063775213</v>
      </c>
      <c r="M2402" s="5">
        <v>4063775213</v>
      </c>
      <c r="N2402" s="6" t="s">
        <v>11017</v>
      </c>
      <c r="O2402" s="6" t="s">
        <v>11017</v>
      </c>
      <c r="P2402" s="6" t="s">
        <v>8975</v>
      </c>
      <c r="Q2402" s="5"/>
      <c r="R2402" s="6" t="s">
        <v>8887</v>
      </c>
      <c r="S2402" s="6">
        <f t="shared" si="150"/>
        <v>0</v>
      </c>
      <c r="T2402" s="6">
        <v>0</v>
      </c>
      <c r="U2402" s="6">
        <f t="shared" si="151"/>
        <v>0</v>
      </c>
      <c r="V2402" s="6" t="b">
        <f t="shared" si="148"/>
        <v>0</v>
      </c>
      <c r="W2402" s="6" t="b">
        <f t="shared" si="149"/>
        <v>0</v>
      </c>
    </row>
    <row r="2403" spans="1:23" x14ac:dyDescent="0.2">
      <c r="A2403" s="5">
        <v>3706</v>
      </c>
      <c r="B2403" s="5">
        <v>2714</v>
      </c>
      <c r="C2403" s="6" t="s">
        <v>12901</v>
      </c>
      <c r="D2403" s="6" t="s">
        <v>12901</v>
      </c>
      <c r="E2403" s="6" t="s">
        <v>12902</v>
      </c>
      <c r="F2403" s="6" t="s">
        <v>12902</v>
      </c>
      <c r="G2403" s="6" t="s">
        <v>12902</v>
      </c>
      <c r="H2403" s="6" t="s">
        <v>12903</v>
      </c>
      <c r="I2403" s="6" t="s">
        <v>12903</v>
      </c>
      <c r="J2403" s="6" t="s">
        <v>4288</v>
      </c>
      <c r="K2403" s="6" t="s">
        <v>4288</v>
      </c>
      <c r="L2403" s="5">
        <v>4063772935</v>
      </c>
      <c r="M2403" s="5">
        <v>4063775213</v>
      </c>
      <c r="N2403" s="6" t="s">
        <v>8972</v>
      </c>
      <c r="O2403" s="6" t="s">
        <v>11017</v>
      </c>
      <c r="P2403" s="6" t="s">
        <v>8975</v>
      </c>
      <c r="Q2403" s="5"/>
      <c r="R2403" s="6" t="s">
        <v>8887</v>
      </c>
      <c r="S2403" s="6">
        <f t="shared" si="150"/>
        <v>0</v>
      </c>
      <c r="T2403" s="6">
        <v>0</v>
      </c>
      <c r="U2403" s="6">
        <f t="shared" si="151"/>
        <v>1</v>
      </c>
      <c r="V2403" s="6" t="b">
        <f t="shared" si="148"/>
        <v>0</v>
      </c>
      <c r="W2403" s="6" t="str">
        <f t="shared" si="149"/>
        <v>lost SR</v>
      </c>
    </row>
    <row r="2404" spans="1:23" x14ac:dyDescent="0.2">
      <c r="A2404" s="5">
        <v>3704</v>
      </c>
      <c r="B2404" s="5">
        <v>2715</v>
      </c>
      <c r="C2404" s="6" t="s">
        <v>4308</v>
      </c>
      <c r="D2404" s="6" t="s">
        <v>4308</v>
      </c>
      <c r="E2404" s="6" t="s">
        <v>4309</v>
      </c>
      <c r="F2404" s="6" t="s">
        <v>4309</v>
      </c>
      <c r="G2404" s="6" t="s">
        <v>8104</v>
      </c>
      <c r="H2404" s="6" t="s">
        <v>4310</v>
      </c>
      <c r="I2404" s="6" t="s">
        <v>4310</v>
      </c>
      <c r="J2404" s="6" t="s">
        <v>4288</v>
      </c>
      <c r="K2404" s="6" t="s">
        <v>4288</v>
      </c>
      <c r="L2404" s="5">
        <v>4067782824</v>
      </c>
      <c r="M2404" s="5">
        <v>4067782824</v>
      </c>
      <c r="N2404" s="6" t="s">
        <v>8972</v>
      </c>
      <c r="O2404" s="6" t="s">
        <v>8972</v>
      </c>
      <c r="P2404" s="6" t="s">
        <v>8975</v>
      </c>
      <c r="Q2404" s="5"/>
      <c r="R2404" s="6" t="s">
        <v>8887</v>
      </c>
      <c r="S2404" s="6">
        <f t="shared" si="150"/>
        <v>0</v>
      </c>
      <c r="T2404" s="6">
        <v>0</v>
      </c>
      <c r="U2404" s="6">
        <f t="shared" si="151"/>
        <v>0</v>
      </c>
      <c r="V2404" s="6" t="b">
        <f t="shared" si="148"/>
        <v>0</v>
      </c>
      <c r="W2404" s="6" t="b">
        <f t="shared" si="149"/>
        <v>0</v>
      </c>
    </row>
    <row r="2405" spans="1:23" x14ac:dyDescent="0.2">
      <c r="A2405" s="5">
        <v>3705</v>
      </c>
      <c r="B2405" s="5">
        <v>2716</v>
      </c>
      <c r="C2405" s="6" t="s">
        <v>4311</v>
      </c>
      <c r="D2405" s="6" t="s">
        <v>4311</v>
      </c>
      <c r="E2405" s="6" t="s">
        <v>4312</v>
      </c>
      <c r="F2405" s="6" t="s">
        <v>4312</v>
      </c>
      <c r="G2405" s="6" t="s">
        <v>4312</v>
      </c>
      <c r="H2405" s="6" t="s">
        <v>201</v>
      </c>
      <c r="I2405" s="6" t="s">
        <v>201</v>
      </c>
      <c r="J2405" s="6" t="s">
        <v>4288</v>
      </c>
      <c r="K2405" s="6" t="s">
        <v>4288</v>
      </c>
      <c r="L2405" s="5">
        <v>4064332207</v>
      </c>
      <c r="M2405" s="5">
        <v>4064332207</v>
      </c>
      <c r="N2405" s="6" t="s">
        <v>8972</v>
      </c>
      <c r="O2405" s="6" t="s">
        <v>8972</v>
      </c>
      <c r="P2405" s="6" t="s">
        <v>8975</v>
      </c>
      <c r="Q2405" s="5"/>
      <c r="R2405" s="6" t="s">
        <v>8887</v>
      </c>
      <c r="S2405" s="6">
        <f t="shared" si="150"/>
        <v>0</v>
      </c>
      <c r="T2405" s="6">
        <v>0</v>
      </c>
      <c r="U2405" s="6">
        <f t="shared" si="151"/>
        <v>0</v>
      </c>
      <c r="V2405" s="6" t="b">
        <f t="shared" si="148"/>
        <v>0</v>
      </c>
      <c r="W2405" s="6" t="b">
        <f t="shared" si="149"/>
        <v>0</v>
      </c>
    </row>
    <row r="2406" spans="1:23" x14ac:dyDescent="0.2">
      <c r="A2406" s="5">
        <v>3707</v>
      </c>
      <c r="B2406" s="5">
        <v>2717</v>
      </c>
      <c r="C2406" s="6" t="s">
        <v>4313</v>
      </c>
      <c r="D2406" s="6" t="s">
        <v>4313</v>
      </c>
      <c r="E2406" s="6" t="s">
        <v>7821</v>
      </c>
      <c r="F2406" s="6" t="s">
        <v>7782</v>
      </c>
      <c r="G2406" s="6" t="s">
        <v>12904</v>
      </c>
      <c r="H2406" s="6" t="s">
        <v>1574</v>
      </c>
      <c r="I2406" s="6" t="s">
        <v>1574</v>
      </c>
      <c r="J2406" s="6" t="s">
        <v>4288</v>
      </c>
      <c r="K2406" s="6" t="s">
        <v>4288</v>
      </c>
      <c r="L2406" s="5">
        <v>4062286261</v>
      </c>
      <c r="M2406" s="5">
        <v>4062286261</v>
      </c>
      <c r="N2406" s="6" t="s">
        <v>8972</v>
      </c>
      <c r="O2406" s="6" t="s">
        <v>8972</v>
      </c>
      <c r="P2406" s="6" t="s">
        <v>8975</v>
      </c>
      <c r="Q2406" s="5"/>
      <c r="R2406" s="6" t="s">
        <v>8887</v>
      </c>
      <c r="S2406" s="6">
        <f t="shared" si="150"/>
        <v>0</v>
      </c>
      <c r="T2406" s="6">
        <v>0</v>
      </c>
      <c r="U2406" s="6">
        <f t="shared" si="151"/>
        <v>0</v>
      </c>
      <c r="V2406" s="6" t="b">
        <f t="shared" si="148"/>
        <v>0</v>
      </c>
      <c r="W2406" s="6" t="b">
        <f t="shared" si="149"/>
        <v>0</v>
      </c>
    </row>
    <row r="2407" spans="1:23" x14ac:dyDescent="0.2">
      <c r="A2407" s="5">
        <v>3708</v>
      </c>
      <c r="B2407" s="5">
        <v>2717</v>
      </c>
      <c r="C2407" s="6" t="s">
        <v>4313</v>
      </c>
      <c r="D2407" s="6" t="s">
        <v>4313</v>
      </c>
      <c r="E2407" s="6" t="s">
        <v>4314</v>
      </c>
      <c r="F2407" s="6" t="s">
        <v>7782</v>
      </c>
      <c r="G2407" s="6" t="s">
        <v>12905</v>
      </c>
      <c r="H2407" s="6" t="s">
        <v>1574</v>
      </c>
      <c r="I2407" s="6" t="s">
        <v>1574</v>
      </c>
      <c r="J2407" s="6" t="s">
        <v>4288</v>
      </c>
      <c r="K2407" s="6" t="s">
        <v>4288</v>
      </c>
      <c r="L2407" s="5">
        <v>4062286261</v>
      </c>
      <c r="M2407" s="5">
        <v>4062286261</v>
      </c>
      <c r="N2407" s="6" t="s">
        <v>8972</v>
      </c>
      <c r="O2407" s="6" t="s">
        <v>8972</v>
      </c>
      <c r="P2407" s="6" t="s">
        <v>8975</v>
      </c>
      <c r="Q2407" s="5"/>
      <c r="R2407" s="6" t="s">
        <v>8887</v>
      </c>
      <c r="S2407" s="6">
        <f t="shared" si="150"/>
        <v>0</v>
      </c>
      <c r="T2407" s="6">
        <v>0</v>
      </c>
      <c r="U2407" s="6">
        <f t="shared" si="151"/>
        <v>1</v>
      </c>
      <c r="V2407" s="6" t="b">
        <f t="shared" si="148"/>
        <v>0</v>
      </c>
      <c r="W2407" s="6" t="str">
        <f t="shared" si="149"/>
        <v>consolidated SS</v>
      </c>
    </row>
    <row r="2408" spans="1:23" x14ac:dyDescent="0.2">
      <c r="A2408" s="5">
        <v>3681</v>
      </c>
      <c r="B2408" s="5">
        <v>2718</v>
      </c>
      <c r="C2408" s="6" t="s">
        <v>12883</v>
      </c>
      <c r="D2408" s="6" t="s">
        <v>12883</v>
      </c>
      <c r="E2408" s="6" t="s">
        <v>12884</v>
      </c>
      <c r="F2408" s="6" t="s">
        <v>12884</v>
      </c>
      <c r="G2408" s="6" t="s">
        <v>12885</v>
      </c>
      <c r="H2408" s="6" t="s">
        <v>12886</v>
      </c>
      <c r="I2408" s="6" t="s">
        <v>12886</v>
      </c>
      <c r="J2408" s="6" t="s">
        <v>4288</v>
      </c>
      <c r="K2408" s="6" t="s">
        <v>4288</v>
      </c>
      <c r="L2408" s="5">
        <v>4067518155</v>
      </c>
      <c r="M2408" s="5">
        <v>4067518157</v>
      </c>
      <c r="N2408" s="6" t="s">
        <v>11017</v>
      </c>
      <c r="O2408" s="6" t="s">
        <v>11017</v>
      </c>
      <c r="P2408" s="6" t="s">
        <v>8975</v>
      </c>
      <c r="Q2408" s="5"/>
      <c r="R2408" s="6" t="s">
        <v>12887</v>
      </c>
      <c r="S2408" s="6">
        <f t="shared" si="150"/>
        <v>0</v>
      </c>
      <c r="T2408" s="6">
        <v>0</v>
      </c>
      <c r="U2408" s="6">
        <f t="shared" si="151"/>
        <v>0</v>
      </c>
      <c r="V2408" s="6" t="b">
        <f t="shared" si="148"/>
        <v>0</v>
      </c>
      <c r="W2408" s="6" t="b">
        <f t="shared" si="149"/>
        <v>0</v>
      </c>
    </row>
    <row r="2409" spans="1:23" x14ac:dyDescent="0.2">
      <c r="A2409" s="5">
        <v>3711</v>
      </c>
      <c r="B2409" s="5">
        <v>2719</v>
      </c>
      <c r="C2409" s="6" t="s">
        <v>12906</v>
      </c>
      <c r="D2409" s="6" t="s">
        <v>12906</v>
      </c>
      <c r="E2409" s="6" t="s">
        <v>12907</v>
      </c>
      <c r="F2409" s="6" t="s">
        <v>12907</v>
      </c>
      <c r="G2409" s="6" t="s">
        <v>12908</v>
      </c>
      <c r="H2409" s="6" t="s">
        <v>4315</v>
      </c>
      <c r="I2409" s="6" t="s">
        <v>4315</v>
      </c>
      <c r="J2409" s="6" t="s">
        <v>4288</v>
      </c>
      <c r="K2409" s="6" t="s">
        <v>4288</v>
      </c>
      <c r="L2409" s="5">
        <v>4062655481</v>
      </c>
      <c r="M2409" s="5">
        <v>4062655481</v>
      </c>
      <c r="N2409" s="6" t="s">
        <v>11017</v>
      </c>
      <c r="O2409" s="6" t="s">
        <v>11017</v>
      </c>
      <c r="P2409" s="6" t="s">
        <v>8975</v>
      </c>
      <c r="Q2409" s="5"/>
      <c r="R2409" s="6" t="s">
        <v>12909</v>
      </c>
      <c r="S2409" s="6">
        <f t="shared" si="150"/>
        <v>0</v>
      </c>
      <c r="T2409" s="6">
        <v>0</v>
      </c>
      <c r="U2409" s="6">
        <f t="shared" si="151"/>
        <v>0</v>
      </c>
      <c r="V2409" s="6" t="b">
        <f t="shared" ref="V2409:V2472" si="152">IF(T2409=1, IF(O2409="sub-recipient","gained SS same SR", IF(P2409="sub-recipient", "gained SR","added SS")))</f>
        <v>0</v>
      </c>
      <c r="W2409" s="6" t="b">
        <f t="shared" ref="W2409:W2472" si="153">IF(U2409=1, IF(P2409="sub-recipient","lost SS, kept SR", IF(O2409="sub-recipient", "lost SR","consolidated SS")))</f>
        <v>0</v>
      </c>
    </row>
    <row r="2410" spans="1:23" x14ac:dyDescent="0.2">
      <c r="A2410" s="5">
        <v>3712</v>
      </c>
      <c r="B2410" s="5">
        <v>2719</v>
      </c>
      <c r="C2410" s="6" t="s">
        <v>12906</v>
      </c>
      <c r="D2410" s="6" t="s">
        <v>12906</v>
      </c>
      <c r="E2410" s="6" t="s">
        <v>12907</v>
      </c>
      <c r="F2410" s="6" t="s">
        <v>12907</v>
      </c>
      <c r="G2410" s="6" t="s">
        <v>12908</v>
      </c>
      <c r="H2410" s="6" t="s">
        <v>4315</v>
      </c>
      <c r="I2410" s="6" t="s">
        <v>4315</v>
      </c>
      <c r="J2410" s="6" t="s">
        <v>4288</v>
      </c>
      <c r="K2410" s="6" t="s">
        <v>4288</v>
      </c>
      <c r="L2410" s="5">
        <v>4062655481</v>
      </c>
      <c r="M2410" s="5">
        <v>4062655481</v>
      </c>
      <c r="N2410" s="6" t="s">
        <v>8972</v>
      </c>
      <c r="O2410" s="6" t="s">
        <v>11017</v>
      </c>
      <c r="P2410" s="6" t="s">
        <v>8975</v>
      </c>
      <c r="Q2410" s="5"/>
      <c r="R2410" s="6" t="s">
        <v>12909</v>
      </c>
      <c r="S2410" s="6">
        <f t="shared" si="150"/>
        <v>0</v>
      </c>
      <c r="T2410" s="6">
        <v>0</v>
      </c>
      <c r="U2410" s="6">
        <f t="shared" si="151"/>
        <v>1</v>
      </c>
      <c r="V2410" s="6" t="b">
        <f t="shared" si="152"/>
        <v>0</v>
      </c>
      <c r="W2410" s="6" t="str">
        <f t="shared" si="153"/>
        <v>lost SR</v>
      </c>
    </row>
    <row r="2411" spans="1:23" x14ac:dyDescent="0.2">
      <c r="A2411" s="5">
        <v>3697</v>
      </c>
      <c r="B2411" s="5">
        <v>2720</v>
      </c>
      <c r="C2411" s="6" t="s">
        <v>12896</v>
      </c>
      <c r="D2411" s="6" t="s">
        <v>12896</v>
      </c>
      <c r="E2411" s="6" t="s">
        <v>12897</v>
      </c>
      <c r="F2411" s="6" t="s">
        <v>12897</v>
      </c>
      <c r="G2411" s="6" t="s">
        <v>12897</v>
      </c>
      <c r="H2411" s="6" t="s">
        <v>12898</v>
      </c>
      <c r="I2411" s="6" t="s">
        <v>12898</v>
      </c>
      <c r="J2411" s="6" t="s">
        <v>4288</v>
      </c>
      <c r="K2411" s="6" t="s">
        <v>4288</v>
      </c>
      <c r="L2411" s="5">
        <v>4068837288</v>
      </c>
      <c r="M2411" s="5">
        <v>4068837288</v>
      </c>
      <c r="N2411" s="6" t="s">
        <v>11017</v>
      </c>
      <c r="O2411" s="6" t="s">
        <v>11017</v>
      </c>
      <c r="P2411" s="6" t="s">
        <v>8975</v>
      </c>
      <c r="Q2411" s="5"/>
      <c r="R2411" s="6" t="s">
        <v>8888</v>
      </c>
      <c r="S2411" s="6">
        <f t="shared" si="150"/>
        <v>0</v>
      </c>
      <c r="T2411" s="6">
        <v>0</v>
      </c>
      <c r="U2411" s="6">
        <f t="shared" si="151"/>
        <v>0</v>
      </c>
      <c r="V2411" s="6" t="b">
        <f t="shared" si="152"/>
        <v>0</v>
      </c>
      <c r="W2411" s="6" t="b">
        <f t="shared" si="153"/>
        <v>0</v>
      </c>
    </row>
    <row r="2412" spans="1:23" x14ac:dyDescent="0.2">
      <c r="A2412" s="5">
        <v>3698</v>
      </c>
      <c r="B2412" s="5">
        <v>2720</v>
      </c>
      <c r="C2412" s="6" t="s">
        <v>12896</v>
      </c>
      <c r="D2412" s="6" t="s">
        <v>12896</v>
      </c>
      <c r="E2412" s="6" t="s">
        <v>13365</v>
      </c>
      <c r="F2412" s="6" t="s">
        <v>12897</v>
      </c>
      <c r="G2412" s="6" t="s">
        <v>13365</v>
      </c>
      <c r="H2412" s="6" t="s">
        <v>12898</v>
      </c>
      <c r="I2412" s="6" t="s">
        <v>12898</v>
      </c>
      <c r="J2412" s="6" t="s">
        <v>4288</v>
      </c>
      <c r="K2412" s="6" t="s">
        <v>4288</v>
      </c>
      <c r="L2412" s="5">
        <v>4068837288</v>
      </c>
      <c r="M2412" s="5">
        <v>4068837288</v>
      </c>
      <c r="N2412" s="6" t="s">
        <v>8972</v>
      </c>
      <c r="O2412" s="6" t="s">
        <v>11017</v>
      </c>
      <c r="P2412" s="6" t="s">
        <v>8975</v>
      </c>
      <c r="Q2412" s="5"/>
      <c r="R2412" s="6" t="s">
        <v>8888</v>
      </c>
      <c r="S2412" s="6">
        <f t="shared" si="150"/>
        <v>0</v>
      </c>
      <c r="T2412" s="6">
        <v>0</v>
      </c>
      <c r="U2412" s="6">
        <f t="shared" si="151"/>
        <v>1</v>
      </c>
      <c r="V2412" s="6" t="b">
        <f t="shared" si="152"/>
        <v>0</v>
      </c>
      <c r="W2412" s="6" t="str">
        <f t="shared" si="153"/>
        <v>lost SR</v>
      </c>
    </row>
    <row r="2413" spans="1:23" x14ac:dyDescent="0.2">
      <c r="A2413" s="5">
        <v>3686</v>
      </c>
      <c r="B2413" s="5">
        <v>2722</v>
      </c>
      <c r="C2413" s="6" t="s">
        <v>12888</v>
      </c>
      <c r="D2413" s="6" t="s">
        <v>12888</v>
      </c>
      <c r="E2413" s="6" t="s">
        <v>12889</v>
      </c>
      <c r="F2413" s="6" t="s">
        <v>12889</v>
      </c>
      <c r="G2413" s="6" t="s">
        <v>12889</v>
      </c>
      <c r="H2413" s="6" t="s">
        <v>4293</v>
      </c>
      <c r="I2413" s="6" t="s">
        <v>4293</v>
      </c>
      <c r="J2413" s="6" t="s">
        <v>4288</v>
      </c>
      <c r="K2413" s="6" t="s">
        <v>4288</v>
      </c>
      <c r="L2413" s="5">
        <v>4062836900</v>
      </c>
      <c r="M2413" s="5">
        <v>4062836900</v>
      </c>
      <c r="N2413" s="6" t="s">
        <v>11017</v>
      </c>
      <c r="O2413" s="6" t="s">
        <v>11017</v>
      </c>
      <c r="P2413" s="6" t="s">
        <v>8973</v>
      </c>
      <c r="Q2413" s="5">
        <v>1</v>
      </c>
      <c r="R2413" s="6" t="s">
        <v>8889</v>
      </c>
      <c r="S2413" s="6">
        <f t="shared" si="150"/>
        <v>0</v>
      </c>
      <c r="T2413" s="6">
        <v>0</v>
      </c>
      <c r="U2413" s="6">
        <f t="shared" si="151"/>
        <v>0</v>
      </c>
      <c r="V2413" s="6" t="b">
        <f t="shared" si="152"/>
        <v>0</v>
      </c>
      <c r="W2413" s="6" t="b">
        <f t="shared" si="153"/>
        <v>0</v>
      </c>
    </row>
    <row r="2414" spans="1:23" x14ac:dyDescent="0.2">
      <c r="A2414" s="5">
        <v>3687</v>
      </c>
      <c r="B2414" s="5">
        <v>2723</v>
      </c>
      <c r="C2414" s="6" t="s">
        <v>4289</v>
      </c>
      <c r="D2414" s="6" t="s">
        <v>4289</v>
      </c>
      <c r="E2414" s="6" t="s">
        <v>4290</v>
      </c>
      <c r="F2414" s="6" t="s">
        <v>6097</v>
      </c>
      <c r="G2414" s="6" t="s">
        <v>12890</v>
      </c>
      <c r="H2414" s="6" t="s">
        <v>205</v>
      </c>
      <c r="I2414" s="6" t="s">
        <v>205</v>
      </c>
      <c r="J2414" s="6" t="s">
        <v>4288</v>
      </c>
      <c r="K2414" s="6" t="s">
        <v>4288</v>
      </c>
      <c r="L2414" s="5">
        <v>4062836900</v>
      </c>
      <c r="M2414" s="5">
        <v>4062836900</v>
      </c>
      <c r="N2414" s="6" t="s">
        <v>8972</v>
      </c>
      <c r="O2414" s="6" t="s">
        <v>8972</v>
      </c>
      <c r="P2414" s="6" t="s">
        <v>8973</v>
      </c>
      <c r="Q2414" s="5">
        <v>1</v>
      </c>
      <c r="R2414" s="6" t="s">
        <v>8889</v>
      </c>
      <c r="S2414" s="6">
        <f t="shared" si="150"/>
        <v>0</v>
      </c>
      <c r="T2414" s="6">
        <v>0</v>
      </c>
      <c r="U2414" s="6">
        <f t="shared" si="151"/>
        <v>0</v>
      </c>
      <c r="V2414" s="6" t="b">
        <f t="shared" si="152"/>
        <v>0</v>
      </c>
      <c r="W2414" s="6" t="b">
        <f t="shared" si="153"/>
        <v>0</v>
      </c>
    </row>
    <row r="2415" spans="1:23" x14ac:dyDescent="0.2">
      <c r="A2415" s="5">
        <v>3689</v>
      </c>
      <c r="B2415" s="5">
        <v>2724</v>
      </c>
      <c r="C2415" s="6" t="s">
        <v>12891</v>
      </c>
      <c r="D2415" s="6" t="s">
        <v>12891</v>
      </c>
      <c r="E2415" s="6" t="s">
        <v>12892</v>
      </c>
      <c r="F2415" s="6" t="s">
        <v>12893</v>
      </c>
      <c r="G2415" s="6" t="s">
        <v>12892</v>
      </c>
      <c r="H2415" s="6" t="s">
        <v>12894</v>
      </c>
      <c r="I2415" s="6" t="s">
        <v>12894</v>
      </c>
      <c r="J2415" s="6" t="s">
        <v>4288</v>
      </c>
      <c r="K2415" s="6" t="s">
        <v>4288</v>
      </c>
      <c r="L2415" s="5">
        <v>4068748733</v>
      </c>
      <c r="M2415" s="5">
        <v>4068748733</v>
      </c>
      <c r="N2415" s="6" t="s">
        <v>11017</v>
      </c>
      <c r="O2415" s="6" t="s">
        <v>11017</v>
      </c>
      <c r="P2415" s="6" t="s">
        <v>8973</v>
      </c>
      <c r="Q2415" s="5">
        <v>1</v>
      </c>
      <c r="R2415" s="6" t="s">
        <v>8890</v>
      </c>
      <c r="S2415" s="6">
        <f t="shared" si="150"/>
        <v>0</v>
      </c>
      <c r="T2415" s="6">
        <v>0</v>
      </c>
      <c r="U2415" s="6">
        <f t="shared" si="151"/>
        <v>0</v>
      </c>
      <c r="V2415" s="6" t="b">
        <f t="shared" si="152"/>
        <v>0</v>
      </c>
      <c r="W2415" s="6" t="b">
        <f t="shared" si="153"/>
        <v>0</v>
      </c>
    </row>
    <row r="2416" spans="1:23" x14ac:dyDescent="0.2">
      <c r="A2416" s="5">
        <v>3690</v>
      </c>
      <c r="B2416" s="5">
        <v>2725</v>
      </c>
      <c r="C2416" s="6" t="s">
        <v>4294</v>
      </c>
      <c r="D2416" s="6" t="s">
        <v>4294</v>
      </c>
      <c r="E2416" s="6" t="s">
        <v>4295</v>
      </c>
      <c r="F2416" s="6" t="s">
        <v>4295</v>
      </c>
      <c r="G2416" s="6" t="s">
        <v>8103</v>
      </c>
      <c r="H2416" s="6" t="s">
        <v>4296</v>
      </c>
      <c r="I2416" s="6" t="s">
        <v>4296</v>
      </c>
      <c r="J2416" s="6" t="s">
        <v>4288</v>
      </c>
      <c r="K2416" s="6" t="s">
        <v>4288</v>
      </c>
      <c r="L2416" s="5">
        <v>4064362297</v>
      </c>
      <c r="M2416" s="5">
        <v>4064362297</v>
      </c>
      <c r="N2416" s="6" t="s">
        <v>8972</v>
      </c>
      <c r="O2416" s="6" t="s">
        <v>8972</v>
      </c>
      <c r="P2416" s="6" t="s">
        <v>8975</v>
      </c>
      <c r="Q2416" s="5"/>
      <c r="R2416" s="6" t="s">
        <v>8890</v>
      </c>
      <c r="S2416" s="6">
        <f t="shared" si="150"/>
        <v>0</v>
      </c>
      <c r="T2416" s="6">
        <v>0</v>
      </c>
      <c r="U2416" s="6">
        <f t="shared" si="151"/>
        <v>0</v>
      </c>
      <c r="V2416" s="6" t="b">
        <f t="shared" si="152"/>
        <v>0</v>
      </c>
      <c r="W2416" s="6" t="b">
        <f t="shared" si="153"/>
        <v>0</v>
      </c>
    </row>
    <row r="2417" spans="1:24" x14ac:dyDescent="0.2">
      <c r="A2417" s="5">
        <v>3693</v>
      </c>
      <c r="B2417" s="5">
        <v>2726</v>
      </c>
      <c r="C2417" s="6" t="s">
        <v>4299</v>
      </c>
      <c r="D2417" s="6" t="s">
        <v>4299</v>
      </c>
      <c r="E2417" s="6" t="s">
        <v>4300</v>
      </c>
      <c r="F2417" s="6" t="s">
        <v>4300</v>
      </c>
      <c r="G2417" s="6" t="s">
        <v>4300</v>
      </c>
      <c r="H2417" s="6" t="s">
        <v>4301</v>
      </c>
      <c r="I2417" s="6" t="s">
        <v>4301</v>
      </c>
      <c r="J2417" s="6" t="s">
        <v>4288</v>
      </c>
      <c r="K2417" s="6" t="s">
        <v>4288</v>
      </c>
      <c r="L2417" s="5">
        <v>4066536223</v>
      </c>
      <c r="M2417" s="5">
        <v>4066536223</v>
      </c>
      <c r="N2417" s="6" t="s">
        <v>8972</v>
      </c>
      <c r="O2417" s="6" t="s">
        <v>8972</v>
      </c>
      <c r="P2417" s="6" t="s">
        <v>8975</v>
      </c>
      <c r="Q2417" s="5"/>
      <c r="R2417" s="6" t="s">
        <v>8890</v>
      </c>
      <c r="S2417" s="6">
        <f t="shared" si="150"/>
        <v>0</v>
      </c>
      <c r="T2417" s="6">
        <v>0</v>
      </c>
      <c r="U2417" s="6">
        <f t="shared" si="151"/>
        <v>0</v>
      </c>
      <c r="V2417" s="6" t="b">
        <f t="shared" si="152"/>
        <v>0</v>
      </c>
      <c r="W2417" s="6" t="b">
        <f t="shared" si="153"/>
        <v>0</v>
      </c>
    </row>
    <row r="2418" spans="1:24" x14ac:dyDescent="0.2">
      <c r="A2418" s="5">
        <v>3694</v>
      </c>
      <c r="B2418" s="5">
        <v>2727</v>
      </c>
      <c r="C2418" s="6" t="s">
        <v>4297</v>
      </c>
      <c r="D2418" s="6" t="s">
        <v>6098</v>
      </c>
      <c r="E2418" s="6" t="s">
        <v>4302</v>
      </c>
      <c r="F2418" s="6" t="s">
        <v>4302</v>
      </c>
      <c r="G2418" s="6" t="s">
        <v>7007</v>
      </c>
      <c r="H2418" s="6" t="s">
        <v>4303</v>
      </c>
      <c r="I2418" s="6" t="s">
        <v>4303</v>
      </c>
      <c r="J2418" s="6" t="s">
        <v>4288</v>
      </c>
      <c r="K2418" s="6" t="s">
        <v>4288</v>
      </c>
      <c r="L2418" s="5">
        <v>4067482800</v>
      </c>
      <c r="M2418" s="5">
        <v>4067482800</v>
      </c>
      <c r="N2418" s="6" t="s">
        <v>8972</v>
      </c>
      <c r="O2418" s="6" t="s">
        <v>8972</v>
      </c>
      <c r="P2418" s="6" t="s">
        <v>8975</v>
      </c>
      <c r="Q2418" s="5"/>
      <c r="R2418" s="6" t="s">
        <v>8890</v>
      </c>
      <c r="S2418" s="6">
        <f t="shared" si="150"/>
        <v>0</v>
      </c>
      <c r="T2418" s="6">
        <v>0</v>
      </c>
      <c r="U2418" s="6">
        <f t="shared" si="151"/>
        <v>0</v>
      </c>
      <c r="V2418" s="6" t="b">
        <f t="shared" si="152"/>
        <v>0</v>
      </c>
      <c r="W2418" s="6" t="b">
        <f t="shared" si="153"/>
        <v>0</v>
      </c>
      <c r="X2418" s="6">
        <v>1</v>
      </c>
    </row>
    <row r="2419" spans="1:24" x14ac:dyDescent="0.2">
      <c r="A2419" s="5">
        <v>3692</v>
      </c>
      <c r="B2419" s="5">
        <v>2728</v>
      </c>
      <c r="C2419" s="6" t="s">
        <v>4297</v>
      </c>
      <c r="D2419" s="6" t="s">
        <v>6099</v>
      </c>
      <c r="E2419" s="6" t="s">
        <v>4298</v>
      </c>
      <c r="F2419" s="6" t="s">
        <v>6100</v>
      </c>
      <c r="G2419" s="6" t="s">
        <v>12895</v>
      </c>
      <c r="H2419" s="6" t="s">
        <v>4004</v>
      </c>
      <c r="I2419" s="6" t="s">
        <v>4004</v>
      </c>
      <c r="J2419" s="6" t="s">
        <v>4288</v>
      </c>
      <c r="K2419" s="6" t="s">
        <v>4288</v>
      </c>
      <c r="L2419" s="5">
        <v>4063462156</v>
      </c>
      <c r="M2419" s="5">
        <v>4063462156</v>
      </c>
      <c r="N2419" s="6" t="s">
        <v>8972</v>
      </c>
      <c r="O2419" s="6" t="s">
        <v>8972</v>
      </c>
      <c r="P2419" s="6" t="s">
        <v>8975</v>
      </c>
      <c r="Q2419" s="5"/>
      <c r="R2419" s="6" t="s">
        <v>8890</v>
      </c>
      <c r="S2419" s="6">
        <f t="shared" si="150"/>
        <v>0</v>
      </c>
      <c r="T2419" s="6">
        <v>0</v>
      </c>
      <c r="U2419" s="6">
        <f t="shared" si="151"/>
        <v>0</v>
      </c>
      <c r="V2419" s="6" t="b">
        <f t="shared" si="152"/>
        <v>0</v>
      </c>
      <c r="W2419" s="6" t="b">
        <f t="shared" si="153"/>
        <v>0</v>
      </c>
    </row>
    <row r="2420" spans="1:24" x14ac:dyDescent="0.2">
      <c r="A2420" s="5">
        <v>3723</v>
      </c>
      <c r="B2420" s="5">
        <v>2730</v>
      </c>
      <c r="C2420" s="6" t="s">
        <v>4324</v>
      </c>
      <c r="D2420" s="6" t="s">
        <v>4324</v>
      </c>
      <c r="E2420" s="6" t="s">
        <v>4325</v>
      </c>
      <c r="F2420" s="6" t="s">
        <v>4325</v>
      </c>
      <c r="G2420" s="6" t="s">
        <v>4325</v>
      </c>
      <c r="H2420" s="6" t="s">
        <v>4326</v>
      </c>
      <c r="I2420" s="6" t="s">
        <v>4326</v>
      </c>
      <c r="J2420" s="6" t="s">
        <v>4319</v>
      </c>
      <c r="K2420" s="6" t="s">
        <v>4319</v>
      </c>
      <c r="L2420" s="5">
        <v>7012270131</v>
      </c>
      <c r="M2420" s="5">
        <v>7012270131</v>
      </c>
      <c r="N2420" s="6" t="s">
        <v>8972</v>
      </c>
      <c r="O2420" s="6" t="s">
        <v>8972</v>
      </c>
      <c r="P2420" s="6" t="s">
        <v>8977</v>
      </c>
      <c r="Q2420" s="5">
        <v>0</v>
      </c>
      <c r="R2420" s="6" t="s">
        <v>8891</v>
      </c>
      <c r="S2420" s="6">
        <f t="shared" si="150"/>
        <v>0</v>
      </c>
      <c r="T2420" s="6">
        <v>0</v>
      </c>
      <c r="U2420" s="6">
        <f t="shared" si="151"/>
        <v>0</v>
      </c>
      <c r="V2420" s="6" t="b">
        <f t="shared" si="152"/>
        <v>0</v>
      </c>
      <c r="W2420" s="6" t="b">
        <f t="shared" si="153"/>
        <v>0</v>
      </c>
    </row>
    <row r="2421" spans="1:24" x14ac:dyDescent="0.2">
      <c r="A2421" s="5">
        <v>3717</v>
      </c>
      <c r="B2421" s="5">
        <v>2731</v>
      </c>
      <c r="C2421" s="6" t="s">
        <v>4316</v>
      </c>
      <c r="D2421" s="6" t="s">
        <v>4316</v>
      </c>
      <c r="E2421" s="6" t="s">
        <v>4317</v>
      </c>
      <c r="F2421" s="6" t="s">
        <v>4317</v>
      </c>
      <c r="G2421" s="6" t="s">
        <v>12915</v>
      </c>
      <c r="H2421" s="6" t="s">
        <v>4318</v>
      </c>
      <c r="I2421" s="6" t="s">
        <v>4318</v>
      </c>
      <c r="J2421" s="6" t="s">
        <v>4319</v>
      </c>
      <c r="K2421" s="6" t="s">
        <v>4319</v>
      </c>
      <c r="L2421" s="5">
        <v>7012553535</v>
      </c>
      <c r="M2421" s="5">
        <v>7012553535</v>
      </c>
      <c r="N2421" s="6" t="s">
        <v>8972</v>
      </c>
      <c r="O2421" s="6" t="s">
        <v>8972</v>
      </c>
      <c r="P2421" s="6" t="s">
        <v>8974</v>
      </c>
      <c r="Q2421" s="5">
        <v>0</v>
      </c>
      <c r="R2421" s="6" t="s">
        <v>8891</v>
      </c>
      <c r="S2421" s="6">
        <f t="shared" si="150"/>
        <v>0</v>
      </c>
      <c r="T2421" s="6">
        <v>0</v>
      </c>
      <c r="U2421" s="6">
        <f t="shared" si="151"/>
        <v>0</v>
      </c>
      <c r="V2421" s="6" t="b">
        <f t="shared" si="152"/>
        <v>0</v>
      </c>
      <c r="W2421" s="6" t="b">
        <f t="shared" si="153"/>
        <v>0</v>
      </c>
    </row>
    <row r="2422" spans="1:24" x14ac:dyDescent="0.2">
      <c r="A2422" s="5">
        <v>3719</v>
      </c>
      <c r="B2422" s="5">
        <v>2732</v>
      </c>
      <c r="C2422" s="6" t="s">
        <v>4321</v>
      </c>
      <c r="D2422" s="6" t="s">
        <v>4321</v>
      </c>
      <c r="E2422" s="6" t="s">
        <v>4322</v>
      </c>
      <c r="F2422" s="6" t="s">
        <v>4322</v>
      </c>
      <c r="G2422" s="6" t="s">
        <v>7008</v>
      </c>
      <c r="H2422" s="6" t="s">
        <v>4323</v>
      </c>
      <c r="I2422" s="6" t="s">
        <v>4323</v>
      </c>
      <c r="J2422" s="6" t="s">
        <v>4319</v>
      </c>
      <c r="K2422" s="6" t="s">
        <v>4319</v>
      </c>
      <c r="L2422" s="5">
        <v>7017754251</v>
      </c>
      <c r="M2422" s="5">
        <v>7017754251</v>
      </c>
      <c r="N2422" s="6" t="s">
        <v>8972</v>
      </c>
      <c r="O2422" s="6" t="s">
        <v>8972</v>
      </c>
      <c r="P2422" s="6" t="s">
        <v>8977</v>
      </c>
      <c r="Q2422" s="5">
        <v>0</v>
      </c>
      <c r="R2422" s="6" t="s">
        <v>8891</v>
      </c>
      <c r="S2422" s="6">
        <f t="shared" si="150"/>
        <v>0</v>
      </c>
      <c r="T2422" s="6">
        <v>0</v>
      </c>
      <c r="U2422" s="6">
        <f t="shared" si="151"/>
        <v>0</v>
      </c>
      <c r="V2422" s="6" t="b">
        <f t="shared" si="152"/>
        <v>0</v>
      </c>
      <c r="W2422" s="6" t="b">
        <f t="shared" si="153"/>
        <v>0</v>
      </c>
    </row>
    <row r="2423" spans="1:24" x14ac:dyDescent="0.2">
      <c r="A2423" s="5">
        <v>3724</v>
      </c>
      <c r="B2423" s="5">
        <v>2733</v>
      </c>
      <c r="C2423" s="6" t="s">
        <v>13281</v>
      </c>
      <c r="D2423" s="6" t="s">
        <v>13281</v>
      </c>
      <c r="E2423" s="6" t="s">
        <v>13282</v>
      </c>
      <c r="F2423" s="6" t="s">
        <v>13282</v>
      </c>
      <c r="G2423" s="6" t="s">
        <v>13283</v>
      </c>
      <c r="H2423" s="6" t="s">
        <v>1525</v>
      </c>
      <c r="I2423" s="6" t="s">
        <v>1525</v>
      </c>
      <c r="J2423" s="6" t="s">
        <v>4319</v>
      </c>
      <c r="K2423" s="6" t="s">
        <v>4319</v>
      </c>
      <c r="L2423" s="5">
        <v>7012528130</v>
      </c>
      <c r="M2423" s="5">
        <v>7012528130</v>
      </c>
      <c r="N2423" s="6" t="s">
        <v>8972</v>
      </c>
      <c r="O2423" s="6" t="s">
        <v>11017</v>
      </c>
      <c r="P2423" s="6" t="s">
        <v>8975</v>
      </c>
      <c r="Q2423" s="5"/>
      <c r="R2423" s="6" t="s">
        <v>8891</v>
      </c>
      <c r="S2423" s="6">
        <f t="shared" si="150"/>
        <v>0</v>
      </c>
      <c r="T2423" s="6">
        <v>0</v>
      </c>
      <c r="U2423" s="6">
        <f t="shared" si="151"/>
        <v>0</v>
      </c>
      <c r="V2423" s="6" t="b">
        <f t="shared" si="152"/>
        <v>0</v>
      </c>
      <c r="W2423" s="6" t="b">
        <f t="shared" si="153"/>
        <v>0</v>
      </c>
    </row>
    <row r="2424" spans="1:24" x14ac:dyDescent="0.2">
      <c r="A2424" s="5">
        <v>3730</v>
      </c>
      <c r="B2424" s="5">
        <v>2736</v>
      </c>
      <c r="C2424" s="6" t="s">
        <v>4338</v>
      </c>
      <c r="D2424" s="6" t="s">
        <v>6105</v>
      </c>
      <c r="E2424" s="6" t="s">
        <v>7784</v>
      </c>
      <c r="F2424" s="6" t="s">
        <v>7784</v>
      </c>
      <c r="G2424" s="6" t="s">
        <v>8105</v>
      </c>
      <c r="H2424" s="6" t="s">
        <v>4339</v>
      </c>
      <c r="I2424" s="6" t="s">
        <v>4339</v>
      </c>
      <c r="J2424" s="6" t="s">
        <v>4319</v>
      </c>
      <c r="K2424" s="6" t="s">
        <v>4319</v>
      </c>
      <c r="L2424" s="5">
        <v>7012528130</v>
      </c>
      <c r="M2424" s="5">
        <v>7012528130</v>
      </c>
      <c r="N2424" s="6" t="s">
        <v>8972</v>
      </c>
      <c r="O2424" s="6" t="s">
        <v>8972</v>
      </c>
      <c r="P2424" s="6" t="s">
        <v>8975</v>
      </c>
      <c r="Q2424" s="5"/>
      <c r="R2424" s="6" t="s">
        <v>8891</v>
      </c>
      <c r="S2424" s="6">
        <f t="shared" si="150"/>
        <v>0</v>
      </c>
      <c r="T2424" s="6">
        <v>0</v>
      </c>
      <c r="U2424" s="6">
        <f t="shared" si="151"/>
        <v>0</v>
      </c>
      <c r="V2424" s="6" t="b">
        <f t="shared" si="152"/>
        <v>0</v>
      </c>
      <c r="W2424" s="6" t="b">
        <f t="shared" si="153"/>
        <v>0</v>
      </c>
    </row>
    <row r="2425" spans="1:24" x14ac:dyDescent="0.2">
      <c r="A2425" s="5">
        <v>3718</v>
      </c>
      <c r="B2425" s="5">
        <v>2738</v>
      </c>
      <c r="C2425" s="6" t="s">
        <v>13284</v>
      </c>
      <c r="D2425" s="6" t="s">
        <v>13284</v>
      </c>
      <c r="E2425" s="6" t="s">
        <v>13285</v>
      </c>
      <c r="F2425" s="6" t="s">
        <v>13285</v>
      </c>
      <c r="G2425" s="6" t="s">
        <v>13286</v>
      </c>
      <c r="H2425" s="6" t="s">
        <v>4320</v>
      </c>
      <c r="I2425" s="6" t="s">
        <v>4320</v>
      </c>
      <c r="J2425" s="6" t="s">
        <v>4319</v>
      </c>
      <c r="K2425" s="6" t="s">
        <v>4319</v>
      </c>
      <c r="L2425" s="5">
        <v>7012411360</v>
      </c>
      <c r="M2425" s="5">
        <v>7012411360</v>
      </c>
      <c r="N2425" s="6" t="s">
        <v>8972</v>
      </c>
      <c r="O2425" s="6" t="s">
        <v>11017</v>
      </c>
      <c r="P2425" s="6" t="s">
        <v>8975</v>
      </c>
      <c r="Q2425" s="5"/>
      <c r="R2425" s="6" t="s">
        <v>8891</v>
      </c>
      <c r="S2425" s="6">
        <f t="shared" si="150"/>
        <v>0</v>
      </c>
      <c r="T2425" s="6">
        <v>0</v>
      </c>
      <c r="U2425" s="6">
        <f t="shared" si="151"/>
        <v>0</v>
      </c>
      <c r="V2425" s="6" t="b">
        <f t="shared" si="152"/>
        <v>0</v>
      </c>
      <c r="W2425" s="6" t="b">
        <f t="shared" si="153"/>
        <v>0</v>
      </c>
    </row>
    <row r="2426" spans="1:24" x14ac:dyDescent="0.2">
      <c r="A2426" s="5">
        <v>3722</v>
      </c>
      <c r="B2426" s="5">
        <v>2740</v>
      </c>
      <c r="C2426" s="6" t="s">
        <v>13287</v>
      </c>
      <c r="D2426" s="6" t="s">
        <v>13287</v>
      </c>
      <c r="E2426" s="6" t="s">
        <v>13288</v>
      </c>
      <c r="F2426" s="6" t="s">
        <v>13288</v>
      </c>
      <c r="G2426" s="6" t="s">
        <v>13289</v>
      </c>
      <c r="H2426" s="6" t="s">
        <v>13290</v>
      </c>
      <c r="I2426" s="6" t="s">
        <v>13290</v>
      </c>
      <c r="J2426" s="6" t="s">
        <v>4319</v>
      </c>
      <c r="K2426" s="6" t="s">
        <v>4319</v>
      </c>
      <c r="L2426" s="5">
        <v>7016627046</v>
      </c>
      <c r="M2426" s="5">
        <v>7016627046</v>
      </c>
      <c r="N2426" s="6" t="s">
        <v>8972</v>
      </c>
      <c r="O2426" s="6" t="s">
        <v>11017</v>
      </c>
      <c r="P2426" s="6" t="s">
        <v>8975</v>
      </c>
      <c r="Q2426" s="5"/>
      <c r="R2426" s="6" t="s">
        <v>8891</v>
      </c>
      <c r="S2426" s="6">
        <f t="shared" si="150"/>
        <v>0</v>
      </c>
      <c r="T2426" s="6">
        <v>0</v>
      </c>
      <c r="U2426" s="6">
        <f t="shared" si="151"/>
        <v>0</v>
      </c>
      <c r="V2426" s="6" t="b">
        <f t="shared" si="152"/>
        <v>0</v>
      </c>
      <c r="W2426" s="6" t="b">
        <f t="shared" si="153"/>
        <v>0</v>
      </c>
    </row>
    <row r="2427" spans="1:24" x14ac:dyDescent="0.2">
      <c r="A2427" s="5">
        <v>3721</v>
      </c>
      <c r="B2427" s="5">
        <v>2742</v>
      </c>
      <c r="C2427" s="6" t="s">
        <v>13291</v>
      </c>
      <c r="D2427" s="6" t="s">
        <v>13291</v>
      </c>
      <c r="E2427" s="6" t="s">
        <v>13292</v>
      </c>
      <c r="F2427" s="6" t="s">
        <v>13292</v>
      </c>
      <c r="G2427" s="6" t="s">
        <v>13293</v>
      </c>
      <c r="H2427" s="6" t="s">
        <v>13294</v>
      </c>
      <c r="I2427" s="6" t="s">
        <v>13294</v>
      </c>
      <c r="J2427" s="6" t="s">
        <v>4319</v>
      </c>
      <c r="K2427" s="6" t="s">
        <v>4319</v>
      </c>
      <c r="L2427" s="5">
        <v>7016427735</v>
      </c>
      <c r="M2427" s="5">
        <v>7016427735</v>
      </c>
      <c r="N2427" s="6" t="s">
        <v>8972</v>
      </c>
      <c r="O2427" s="6" t="s">
        <v>11017</v>
      </c>
      <c r="P2427" s="6" t="s">
        <v>8975</v>
      </c>
      <c r="Q2427" s="5"/>
      <c r="R2427" s="6" t="s">
        <v>8891</v>
      </c>
      <c r="S2427" s="6">
        <f t="shared" si="150"/>
        <v>0</v>
      </c>
      <c r="T2427" s="6">
        <v>0</v>
      </c>
      <c r="U2427" s="6">
        <f t="shared" si="151"/>
        <v>0</v>
      </c>
      <c r="V2427" s="6" t="b">
        <f t="shared" si="152"/>
        <v>0</v>
      </c>
      <c r="W2427" s="6" t="b">
        <f t="shared" si="153"/>
        <v>0</v>
      </c>
    </row>
    <row r="2428" spans="1:24" x14ac:dyDescent="0.2">
      <c r="A2428" s="5">
        <v>3726</v>
      </c>
      <c r="B2428" s="5">
        <v>2743</v>
      </c>
      <c r="C2428" s="6" t="s">
        <v>4327</v>
      </c>
      <c r="D2428" s="6" t="s">
        <v>4327</v>
      </c>
      <c r="E2428" s="6" t="s">
        <v>4328</v>
      </c>
      <c r="F2428" s="6" t="s">
        <v>4328</v>
      </c>
      <c r="G2428" s="6" t="s">
        <v>4328</v>
      </c>
      <c r="H2428" s="6" t="s">
        <v>4329</v>
      </c>
      <c r="I2428" s="6" t="s">
        <v>4329</v>
      </c>
      <c r="J2428" s="6" t="s">
        <v>4319</v>
      </c>
      <c r="K2428" s="6" t="s">
        <v>4319</v>
      </c>
      <c r="L2428" s="5">
        <v>7016836145</v>
      </c>
      <c r="M2428" s="5">
        <v>7016836145</v>
      </c>
      <c r="N2428" s="6" t="s">
        <v>8972</v>
      </c>
      <c r="O2428" s="6" t="s">
        <v>8972</v>
      </c>
      <c r="P2428" s="6" t="s">
        <v>8975</v>
      </c>
      <c r="Q2428" s="5"/>
      <c r="R2428" s="6" t="s">
        <v>8891</v>
      </c>
      <c r="S2428" s="6">
        <f t="shared" si="150"/>
        <v>0</v>
      </c>
      <c r="T2428" s="6">
        <v>0</v>
      </c>
      <c r="U2428" s="6">
        <f t="shared" si="151"/>
        <v>0</v>
      </c>
      <c r="V2428" s="6" t="b">
        <f t="shared" si="152"/>
        <v>0</v>
      </c>
      <c r="W2428" s="6" t="b">
        <f t="shared" si="153"/>
        <v>0</v>
      </c>
    </row>
    <row r="2429" spans="1:24" x14ac:dyDescent="0.2">
      <c r="A2429" s="5">
        <v>3717</v>
      </c>
      <c r="B2429" s="5">
        <v>2748</v>
      </c>
      <c r="C2429" s="6" t="s">
        <v>4316</v>
      </c>
      <c r="D2429" s="6" t="s">
        <v>4316</v>
      </c>
      <c r="E2429" s="6" t="s">
        <v>4317</v>
      </c>
      <c r="F2429" s="6" t="s">
        <v>4317</v>
      </c>
      <c r="G2429" s="6" t="s">
        <v>12915</v>
      </c>
      <c r="H2429" s="6" t="s">
        <v>4318</v>
      </c>
      <c r="I2429" s="6" t="s">
        <v>4318</v>
      </c>
      <c r="J2429" s="6" t="s">
        <v>4319</v>
      </c>
      <c r="K2429" s="6" t="s">
        <v>4319</v>
      </c>
      <c r="L2429" s="5">
        <v>7012553535</v>
      </c>
      <c r="M2429" s="5">
        <v>7012553535</v>
      </c>
      <c r="N2429" s="6" t="s">
        <v>8972</v>
      </c>
      <c r="O2429" s="6" t="s">
        <v>11017</v>
      </c>
      <c r="P2429" s="6" t="s">
        <v>8974</v>
      </c>
      <c r="Q2429" s="5">
        <v>0</v>
      </c>
      <c r="R2429" s="6" t="s">
        <v>8891</v>
      </c>
      <c r="S2429" s="6">
        <f t="shared" si="150"/>
        <v>0</v>
      </c>
      <c r="T2429" s="6">
        <v>1</v>
      </c>
      <c r="U2429" s="6">
        <f t="shared" si="151"/>
        <v>0</v>
      </c>
      <c r="V2429" s="6" t="str">
        <f t="shared" si="152"/>
        <v>gained SS same SR</v>
      </c>
      <c r="W2429" s="6" t="b">
        <f t="shared" si="153"/>
        <v>0</v>
      </c>
    </row>
    <row r="2430" spans="1:24" x14ac:dyDescent="0.2">
      <c r="A2430" s="5">
        <v>3725</v>
      </c>
      <c r="B2430" s="5">
        <v>2749</v>
      </c>
      <c r="C2430" s="6" t="s">
        <v>13295</v>
      </c>
      <c r="D2430" s="6" t="s">
        <v>13295</v>
      </c>
      <c r="E2430" s="6" t="s">
        <v>13296</v>
      </c>
      <c r="F2430" s="6" t="s">
        <v>13296</v>
      </c>
      <c r="G2430" s="6" t="s">
        <v>13297</v>
      </c>
      <c r="H2430" s="6" t="s">
        <v>13298</v>
      </c>
      <c r="I2430" s="6" t="s">
        <v>13298</v>
      </c>
      <c r="J2430" s="6" t="s">
        <v>4319</v>
      </c>
      <c r="K2430" s="6" t="s">
        <v>4319</v>
      </c>
      <c r="L2430" s="5">
        <v>7017746400</v>
      </c>
      <c r="M2430" s="5">
        <v>7017746400</v>
      </c>
      <c r="N2430" s="6" t="s">
        <v>8972</v>
      </c>
      <c r="O2430" s="6" t="s">
        <v>11017</v>
      </c>
      <c r="P2430" s="6" t="s">
        <v>8975</v>
      </c>
      <c r="Q2430" s="5"/>
      <c r="R2430" s="6" t="s">
        <v>8891</v>
      </c>
      <c r="S2430" s="6">
        <f t="shared" si="150"/>
        <v>0</v>
      </c>
      <c r="T2430" s="6">
        <v>0</v>
      </c>
      <c r="U2430" s="6">
        <f t="shared" si="151"/>
        <v>0</v>
      </c>
      <c r="V2430" s="6" t="b">
        <f t="shared" si="152"/>
        <v>0</v>
      </c>
      <c r="W2430" s="6" t="b">
        <f t="shared" si="153"/>
        <v>0</v>
      </c>
    </row>
    <row r="2431" spans="1:24" x14ac:dyDescent="0.2">
      <c r="A2431" s="5">
        <v>3728</v>
      </c>
      <c r="B2431" s="5">
        <v>2750</v>
      </c>
      <c r="C2431" s="6" t="s">
        <v>4332</v>
      </c>
      <c r="D2431" s="6" t="s">
        <v>4332</v>
      </c>
      <c r="E2431" s="6" t="s">
        <v>4333</v>
      </c>
      <c r="F2431" s="6" t="s">
        <v>4333</v>
      </c>
      <c r="G2431" s="6" t="s">
        <v>4333</v>
      </c>
      <c r="H2431" s="6" t="s">
        <v>4334</v>
      </c>
      <c r="I2431" s="6" t="s">
        <v>4334</v>
      </c>
      <c r="J2431" s="6" t="s">
        <v>4319</v>
      </c>
      <c r="K2431" s="6" t="s">
        <v>4319</v>
      </c>
      <c r="L2431" s="5">
        <v>7019656813</v>
      </c>
      <c r="M2431" s="5">
        <v>7019656813</v>
      </c>
      <c r="N2431" s="6" t="s">
        <v>8972</v>
      </c>
      <c r="O2431" s="6" t="s">
        <v>8972</v>
      </c>
      <c r="P2431" s="6" t="s">
        <v>8975</v>
      </c>
      <c r="Q2431" s="5"/>
      <c r="R2431" s="6" t="s">
        <v>8891</v>
      </c>
      <c r="S2431" s="6">
        <f t="shared" si="150"/>
        <v>0</v>
      </c>
      <c r="T2431" s="6">
        <v>0</v>
      </c>
      <c r="U2431" s="6">
        <f t="shared" si="151"/>
        <v>0</v>
      </c>
      <c r="V2431" s="6" t="b">
        <f t="shared" si="152"/>
        <v>0</v>
      </c>
      <c r="W2431" s="6" t="b">
        <f t="shared" si="153"/>
        <v>0</v>
      </c>
    </row>
    <row r="2432" spans="1:24" x14ac:dyDescent="0.2">
      <c r="A2432" s="5">
        <v>3727</v>
      </c>
      <c r="B2432" s="5">
        <v>2751</v>
      </c>
      <c r="C2432" s="6" t="s">
        <v>4330</v>
      </c>
      <c r="D2432" s="6" t="s">
        <v>4330</v>
      </c>
      <c r="E2432" s="6" t="s">
        <v>7822</v>
      </c>
      <c r="F2432" s="6" t="s">
        <v>7785</v>
      </c>
      <c r="G2432" s="6" t="s">
        <v>12916</v>
      </c>
      <c r="H2432" s="6" t="s">
        <v>4331</v>
      </c>
      <c r="I2432" s="6" t="s">
        <v>4331</v>
      </c>
      <c r="J2432" s="6" t="s">
        <v>4319</v>
      </c>
      <c r="K2432" s="6" t="s">
        <v>4319</v>
      </c>
      <c r="L2432" s="5">
        <v>7016282951</v>
      </c>
      <c r="M2432" s="5">
        <v>7016282951</v>
      </c>
      <c r="N2432" s="6" t="s">
        <v>8972</v>
      </c>
      <c r="O2432" s="6" t="s">
        <v>8972</v>
      </c>
      <c r="P2432" s="6" t="s">
        <v>8975</v>
      </c>
      <c r="Q2432" s="5"/>
      <c r="R2432" s="6" t="s">
        <v>8891</v>
      </c>
      <c r="S2432" s="6">
        <f t="shared" si="150"/>
        <v>0</v>
      </c>
      <c r="T2432" s="6">
        <v>0</v>
      </c>
      <c r="U2432" s="6">
        <f t="shared" si="151"/>
        <v>0</v>
      </c>
      <c r="V2432" s="6" t="b">
        <f t="shared" si="152"/>
        <v>0</v>
      </c>
      <c r="W2432" s="6" t="b">
        <f t="shared" si="153"/>
        <v>0</v>
      </c>
    </row>
    <row r="2433" spans="1:23" x14ac:dyDescent="0.2">
      <c r="A2433" s="5">
        <v>3729</v>
      </c>
      <c r="B2433" s="5">
        <v>2752</v>
      </c>
      <c r="C2433" s="6" t="s">
        <v>4335</v>
      </c>
      <c r="D2433" s="6" t="s">
        <v>4335</v>
      </c>
      <c r="E2433" s="6" t="s">
        <v>4336</v>
      </c>
      <c r="F2433" s="6" t="s">
        <v>4336</v>
      </c>
      <c r="G2433" s="6" t="s">
        <v>4336</v>
      </c>
      <c r="H2433" s="6" t="s">
        <v>4337</v>
      </c>
      <c r="I2433" s="6" t="s">
        <v>4337</v>
      </c>
      <c r="J2433" s="6" t="s">
        <v>4319</v>
      </c>
      <c r="K2433" s="6" t="s">
        <v>4319</v>
      </c>
      <c r="L2433" s="5">
        <v>7014443449</v>
      </c>
      <c r="M2433" s="5">
        <v>7014443449</v>
      </c>
      <c r="N2433" s="6" t="s">
        <v>8972</v>
      </c>
      <c r="O2433" s="6" t="s">
        <v>8972</v>
      </c>
      <c r="P2433" s="6" t="s">
        <v>8975</v>
      </c>
      <c r="Q2433" s="5"/>
      <c r="R2433" s="6" t="s">
        <v>8891</v>
      </c>
      <c r="S2433" s="6">
        <f t="shared" ref="S2433:S2496" si="154">IF(A2433=A2432,1,0)</f>
        <v>0</v>
      </c>
      <c r="T2433" s="6">
        <v>0</v>
      </c>
      <c r="U2433" s="6">
        <f t="shared" ref="U2433:U2496" si="155">IF(B2433=B2432, 1, 0)</f>
        <v>0</v>
      </c>
      <c r="V2433" s="6" t="b">
        <f t="shared" si="152"/>
        <v>0</v>
      </c>
      <c r="W2433" s="6" t="b">
        <f t="shared" si="153"/>
        <v>0</v>
      </c>
    </row>
    <row r="2434" spans="1:23" x14ac:dyDescent="0.2">
      <c r="A2434" s="5">
        <v>3743</v>
      </c>
      <c r="B2434" s="5">
        <v>2754</v>
      </c>
      <c r="C2434" s="6" t="s">
        <v>4347</v>
      </c>
      <c r="D2434" s="6" t="s">
        <v>4347</v>
      </c>
      <c r="E2434" s="6" t="s">
        <v>7786</v>
      </c>
      <c r="F2434" s="6" t="s">
        <v>7786</v>
      </c>
      <c r="G2434" s="6" t="s">
        <v>12918</v>
      </c>
      <c r="H2434" s="6" t="s">
        <v>1676</v>
      </c>
      <c r="I2434" s="6" t="s">
        <v>1676</v>
      </c>
      <c r="J2434" s="6" t="s">
        <v>4342</v>
      </c>
      <c r="K2434" s="6" t="s">
        <v>4342</v>
      </c>
      <c r="L2434" s="5">
        <v>6056262628</v>
      </c>
      <c r="M2434" s="5">
        <v>6056262628</v>
      </c>
      <c r="N2434" s="6" t="s">
        <v>8972</v>
      </c>
      <c r="O2434" s="6" t="s">
        <v>8972</v>
      </c>
      <c r="P2434" s="6" t="s">
        <v>8975</v>
      </c>
      <c r="Q2434" s="5"/>
      <c r="R2434" s="6" t="s">
        <v>12917</v>
      </c>
      <c r="S2434" s="6">
        <f t="shared" si="154"/>
        <v>0</v>
      </c>
      <c r="T2434" s="6">
        <v>0</v>
      </c>
      <c r="U2434" s="6">
        <f t="shared" si="155"/>
        <v>0</v>
      </c>
      <c r="V2434" s="6" t="b">
        <f t="shared" si="152"/>
        <v>0</v>
      </c>
      <c r="W2434" s="6" t="b">
        <f t="shared" si="153"/>
        <v>0</v>
      </c>
    </row>
    <row r="2435" spans="1:23" x14ac:dyDescent="0.2">
      <c r="A2435" s="5">
        <v>3746</v>
      </c>
      <c r="B2435" s="5">
        <v>2756</v>
      </c>
      <c r="C2435" s="6" t="s">
        <v>4351</v>
      </c>
      <c r="D2435" s="6" t="s">
        <v>6119</v>
      </c>
      <c r="E2435" s="6" t="s">
        <v>4352</v>
      </c>
      <c r="F2435" s="6" t="s">
        <v>4352</v>
      </c>
      <c r="G2435" s="6" t="s">
        <v>4352</v>
      </c>
      <c r="H2435" s="6" t="s">
        <v>3059</v>
      </c>
      <c r="I2435" s="6" t="s">
        <v>3059</v>
      </c>
      <c r="J2435" s="6" t="s">
        <v>4342</v>
      </c>
      <c r="K2435" s="6" t="s">
        <v>4342</v>
      </c>
      <c r="L2435" s="5">
        <v>6057455135</v>
      </c>
      <c r="M2435" s="5">
        <v>6057455135</v>
      </c>
      <c r="N2435" s="6" t="s">
        <v>8972</v>
      </c>
      <c r="O2435" s="6" t="s">
        <v>8972</v>
      </c>
      <c r="P2435" s="6" t="s">
        <v>8975</v>
      </c>
      <c r="Q2435" s="5"/>
      <c r="R2435" s="6" t="s">
        <v>12917</v>
      </c>
      <c r="S2435" s="6">
        <f t="shared" si="154"/>
        <v>0</v>
      </c>
      <c r="T2435" s="6">
        <v>0</v>
      </c>
      <c r="U2435" s="6">
        <f t="shared" si="155"/>
        <v>0</v>
      </c>
      <c r="V2435" s="6" t="b">
        <f t="shared" si="152"/>
        <v>0</v>
      </c>
      <c r="W2435" s="6" t="b">
        <f t="shared" si="153"/>
        <v>0</v>
      </c>
    </row>
    <row r="2436" spans="1:23" x14ac:dyDescent="0.2">
      <c r="A2436" s="5">
        <v>3747</v>
      </c>
      <c r="B2436" s="5">
        <v>2757</v>
      </c>
      <c r="C2436" s="6" t="s">
        <v>4353</v>
      </c>
      <c r="D2436" s="6" t="s">
        <v>6120</v>
      </c>
      <c r="E2436" s="6" t="s">
        <v>4354</v>
      </c>
      <c r="F2436" s="6" t="s">
        <v>4354</v>
      </c>
      <c r="G2436" s="6" t="s">
        <v>7010</v>
      </c>
      <c r="H2436" s="6" t="s">
        <v>4355</v>
      </c>
      <c r="I2436" s="6" t="s">
        <v>4355</v>
      </c>
      <c r="J2436" s="6" t="s">
        <v>4342</v>
      </c>
      <c r="K2436" s="6" t="s">
        <v>4342</v>
      </c>
      <c r="L2436" s="5">
        <v>6057752634</v>
      </c>
      <c r="M2436" s="5">
        <v>6057752634</v>
      </c>
      <c r="N2436" s="6" t="s">
        <v>8972</v>
      </c>
      <c r="O2436" s="6" t="s">
        <v>8972</v>
      </c>
      <c r="P2436" s="6" t="s">
        <v>8975</v>
      </c>
      <c r="Q2436" s="5"/>
      <c r="R2436" s="6" t="s">
        <v>12917</v>
      </c>
      <c r="S2436" s="6">
        <f t="shared" si="154"/>
        <v>0</v>
      </c>
      <c r="T2436" s="6">
        <v>0</v>
      </c>
      <c r="U2436" s="6">
        <f t="shared" si="155"/>
        <v>0</v>
      </c>
      <c r="V2436" s="6" t="b">
        <f t="shared" si="152"/>
        <v>0</v>
      </c>
      <c r="W2436" s="6" t="b">
        <f t="shared" si="153"/>
        <v>0</v>
      </c>
    </row>
    <row r="2437" spans="1:23" x14ac:dyDescent="0.2">
      <c r="A2437" s="5">
        <v>3748</v>
      </c>
      <c r="B2437" s="5">
        <v>2758</v>
      </c>
      <c r="C2437" s="6" t="s">
        <v>4356</v>
      </c>
      <c r="D2437" s="6" t="s">
        <v>6121</v>
      </c>
      <c r="E2437" s="6" t="s">
        <v>4357</v>
      </c>
      <c r="F2437" s="6" t="s">
        <v>4357</v>
      </c>
      <c r="G2437" s="6" t="s">
        <v>7011</v>
      </c>
      <c r="H2437" s="6" t="s">
        <v>57</v>
      </c>
      <c r="I2437" s="6" t="s">
        <v>57</v>
      </c>
      <c r="J2437" s="6" t="s">
        <v>4342</v>
      </c>
      <c r="K2437" s="6" t="s">
        <v>4342</v>
      </c>
      <c r="L2437" s="5">
        <v>6052565309</v>
      </c>
      <c r="M2437" s="5">
        <v>6052565309</v>
      </c>
      <c r="N2437" s="6" t="s">
        <v>8972</v>
      </c>
      <c r="O2437" s="6" t="s">
        <v>8972</v>
      </c>
      <c r="P2437" s="6" t="s">
        <v>8975</v>
      </c>
      <c r="Q2437" s="5"/>
      <c r="R2437" s="6" t="s">
        <v>12917</v>
      </c>
      <c r="S2437" s="6">
        <f t="shared" si="154"/>
        <v>0</v>
      </c>
      <c r="T2437" s="6">
        <v>0</v>
      </c>
      <c r="U2437" s="6">
        <f t="shared" si="155"/>
        <v>0</v>
      </c>
      <c r="V2437" s="6" t="b">
        <f t="shared" si="152"/>
        <v>0</v>
      </c>
      <c r="W2437" s="6" t="b">
        <f t="shared" si="153"/>
        <v>0</v>
      </c>
    </row>
    <row r="2438" spans="1:23" x14ac:dyDescent="0.2">
      <c r="A2438" s="5">
        <v>3749</v>
      </c>
      <c r="B2438" s="5">
        <v>2759</v>
      </c>
      <c r="C2438" s="6" t="s">
        <v>4358</v>
      </c>
      <c r="D2438" s="6" t="s">
        <v>6122</v>
      </c>
      <c r="E2438" s="6" t="s">
        <v>4359</v>
      </c>
      <c r="F2438" s="6" t="s">
        <v>4359</v>
      </c>
      <c r="G2438" s="6" t="s">
        <v>4359</v>
      </c>
      <c r="H2438" s="6" t="s">
        <v>4360</v>
      </c>
      <c r="I2438" s="6" t="s">
        <v>4360</v>
      </c>
      <c r="J2438" s="6" t="s">
        <v>4342</v>
      </c>
      <c r="K2438" s="6" t="s">
        <v>4342</v>
      </c>
      <c r="L2438" s="5">
        <v>6053745962</v>
      </c>
      <c r="M2438" s="5">
        <v>6053745962</v>
      </c>
      <c r="N2438" s="6" t="s">
        <v>8972</v>
      </c>
      <c r="O2438" s="6" t="s">
        <v>8972</v>
      </c>
      <c r="P2438" s="6" t="s">
        <v>8975</v>
      </c>
      <c r="Q2438" s="5"/>
      <c r="R2438" s="6" t="s">
        <v>12917</v>
      </c>
      <c r="S2438" s="6">
        <f t="shared" si="154"/>
        <v>0</v>
      </c>
      <c r="T2438" s="6">
        <v>0</v>
      </c>
      <c r="U2438" s="6">
        <f t="shared" si="155"/>
        <v>0</v>
      </c>
      <c r="V2438" s="6" t="b">
        <f t="shared" si="152"/>
        <v>0</v>
      </c>
      <c r="W2438" s="6" t="b">
        <f t="shared" si="153"/>
        <v>0</v>
      </c>
    </row>
    <row r="2439" spans="1:23" x14ac:dyDescent="0.2">
      <c r="A2439" s="5">
        <v>3744</v>
      </c>
      <c r="B2439" s="5">
        <v>2760</v>
      </c>
      <c r="C2439" s="6" t="s">
        <v>4348</v>
      </c>
      <c r="D2439" s="6" t="s">
        <v>6123</v>
      </c>
      <c r="E2439" s="6" t="s">
        <v>4349</v>
      </c>
      <c r="F2439" s="6" t="s">
        <v>4349</v>
      </c>
      <c r="G2439" s="6" t="s">
        <v>8106</v>
      </c>
      <c r="H2439" s="6" t="s">
        <v>4350</v>
      </c>
      <c r="I2439" s="6" t="s">
        <v>4350</v>
      </c>
      <c r="J2439" s="6" t="s">
        <v>4342</v>
      </c>
      <c r="K2439" s="6" t="s">
        <v>4342</v>
      </c>
      <c r="L2439" s="5">
        <v>6057733638</v>
      </c>
      <c r="M2439" s="5">
        <v>6057733638</v>
      </c>
      <c r="N2439" s="6" t="s">
        <v>8972</v>
      </c>
      <c r="O2439" s="6" t="s">
        <v>8972</v>
      </c>
      <c r="P2439" s="6" t="s">
        <v>8975</v>
      </c>
      <c r="Q2439" s="5"/>
      <c r="R2439" s="6" t="s">
        <v>12917</v>
      </c>
      <c r="S2439" s="6">
        <f t="shared" si="154"/>
        <v>0</v>
      </c>
      <c r="T2439" s="6">
        <v>0</v>
      </c>
      <c r="U2439" s="6">
        <f t="shared" si="155"/>
        <v>0</v>
      </c>
      <c r="V2439" s="6" t="b">
        <f t="shared" si="152"/>
        <v>0</v>
      </c>
      <c r="W2439" s="6" t="b">
        <f t="shared" si="153"/>
        <v>0</v>
      </c>
    </row>
    <row r="2440" spans="1:23" x14ac:dyDescent="0.2">
      <c r="A2440" s="5">
        <v>3742</v>
      </c>
      <c r="B2440" s="5">
        <v>2761</v>
      </c>
      <c r="C2440" s="6" t="s">
        <v>4344</v>
      </c>
      <c r="D2440" s="6" t="s">
        <v>4344</v>
      </c>
      <c r="E2440" s="6" t="s">
        <v>4345</v>
      </c>
      <c r="F2440" s="6" t="s">
        <v>4345</v>
      </c>
      <c r="G2440" s="6" t="s">
        <v>4345</v>
      </c>
      <c r="H2440" s="6" t="s">
        <v>4346</v>
      </c>
      <c r="I2440" s="6" t="s">
        <v>4346</v>
      </c>
      <c r="J2440" s="6" t="s">
        <v>4342</v>
      </c>
      <c r="K2440" s="6" t="s">
        <v>4342</v>
      </c>
      <c r="L2440" s="5">
        <v>6058427166</v>
      </c>
      <c r="M2440" s="5">
        <v>6058427166</v>
      </c>
      <c r="N2440" s="6" t="s">
        <v>8972</v>
      </c>
      <c r="O2440" s="6" t="s">
        <v>8972</v>
      </c>
      <c r="P2440" s="6" t="s">
        <v>8975</v>
      </c>
      <c r="Q2440" s="5"/>
      <c r="R2440" s="6" t="s">
        <v>12917</v>
      </c>
      <c r="S2440" s="6">
        <f t="shared" si="154"/>
        <v>0</v>
      </c>
      <c r="T2440" s="6">
        <v>0</v>
      </c>
      <c r="U2440" s="6">
        <f t="shared" si="155"/>
        <v>0</v>
      </c>
      <c r="V2440" s="6" t="b">
        <f t="shared" si="152"/>
        <v>0</v>
      </c>
      <c r="W2440" s="6" t="b">
        <f t="shared" si="153"/>
        <v>0</v>
      </c>
    </row>
    <row r="2441" spans="1:23" x14ac:dyDescent="0.2">
      <c r="A2441" s="5">
        <v>3740</v>
      </c>
      <c r="B2441" s="5">
        <v>2762</v>
      </c>
      <c r="C2441" s="6" t="s">
        <v>4341</v>
      </c>
      <c r="D2441" s="6" t="s">
        <v>4341</v>
      </c>
      <c r="E2441" s="6" t="s">
        <v>7788</v>
      </c>
      <c r="F2441" s="6" t="s">
        <v>7788</v>
      </c>
      <c r="G2441" s="6" t="s">
        <v>7789</v>
      </c>
      <c r="H2441" s="6" t="s">
        <v>214</v>
      </c>
      <c r="I2441" s="6" t="s">
        <v>214</v>
      </c>
      <c r="J2441" s="6" t="s">
        <v>4342</v>
      </c>
      <c r="K2441" s="6" t="s">
        <v>4342</v>
      </c>
      <c r="L2441" s="5">
        <v>6058821852</v>
      </c>
      <c r="M2441" s="5">
        <v>6058821852</v>
      </c>
      <c r="N2441" s="6" t="s">
        <v>8972</v>
      </c>
      <c r="O2441" s="6" t="s">
        <v>8972</v>
      </c>
      <c r="P2441" s="6" t="s">
        <v>8974</v>
      </c>
      <c r="Q2441" s="5">
        <v>0</v>
      </c>
      <c r="R2441" s="6" t="s">
        <v>12917</v>
      </c>
      <c r="S2441" s="6">
        <f t="shared" si="154"/>
        <v>0</v>
      </c>
      <c r="T2441" s="6">
        <v>0</v>
      </c>
      <c r="U2441" s="6">
        <f t="shared" si="155"/>
        <v>0</v>
      </c>
      <c r="V2441" s="6" t="b">
        <f t="shared" si="152"/>
        <v>0</v>
      </c>
      <c r="W2441" s="6" t="b">
        <f t="shared" si="153"/>
        <v>0</v>
      </c>
    </row>
    <row r="2442" spans="1:23" x14ac:dyDescent="0.2">
      <c r="A2442" s="5">
        <v>3750</v>
      </c>
      <c r="B2442" s="5">
        <v>2764</v>
      </c>
      <c r="C2442" s="6" t="s">
        <v>12919</v>
      </c>
      <c r="D2442" s="6" t="s">
        <v>12919</v>
      </c>
      <c r="E2442" s="6" t="s">
        <v>12920</v>
      </c>
      <c r="F2442" s="6" t="s">
        <v>12920</v>
      </c>
      <c r="G2442" s="6" t="s">
        <v>12921</v>
      </c>
      <c r="H2442" s="6" t="s">
        <v>12922</v>
      </c>
      <c r="I2442" s="6" t="s">
        <v>12922</v>
      </c>
      <c r="J2442" s="6" t="s">
        <v>4342</v>
      </c>
      <c r="K2442" s="6" t="s">
        <v>4342</v>
      </c>
      <c r="L2442" s="5">
        <v>6053678776</v>
      </c>
      <c r="M2442" s="5">
        <v>6053678776</v>
      </c>
      <c r="N2442" s="6" t="s">
        <v>11017</v>
      </c>
      <c r="O2442" s="6" t="s">
        <v>11017</v>
      </c>
      <c r="P2442" s="6" t="s">
        <v>8973</v>
      </c>
      <c r="Q2442" s="5">
        <v>1</v>
      </c>
      <c r="R2442" s="6" t="s">
        <v>12923</v>
      </c>
      <c r="S2442" s="6">
        <f t="shared" si="154"/>
        <v>0</v>
      </c>
      <c r="T2442" s="6">
        <v>0</v>
      </c>
      <c r="U2442" s="6">
        <f t="shared" si="155"/>
        <v>0</v>
      </c>
      <c r="V2442" s="6" t="b">
        <f t="shared" si="152"/>
        <v>0</v>
      </c>
      <c r="W2442" s="6" t="b">
        <f t="shared" si="153"/>
        <v>0</v>
      </c>
    </row>
    <row r="2443" spans="1:23" x14ac:dyDescent="0.2">
      <c r="A2443" s="5">
        <v>3751</v>
      </c>
      <c r="B2443" s="5">
        <v>2764</v>
      </c>
      <c r="C2443" s="6" t="s">
        <v>12919</v>
      </c>
      <c r="D2443" s="6" t="s">
        <v>12919</v>
      </c>
      <c r="E2443" s="6" t="s">
        <v>12920</v>
      </c>
      <c r="F2443" s="6" t="s">
        <v>12920</v>
      </c>
      <c r="G2443" s="6" t="s">
        <v>12921</v>
      </c>
      <c r="H2443" s="6" t="s">
        <v>12922</v>
      </c>
      <c r="I2443" s="6" t="s">
        <v>12922</v>
      </c>
      <c r="J2443" s="6" t="s">
        <v>4342</v>
      </c>
      <c r="K2443" s="6" t="s">
        <v>4342</v>
      </c>
      <c r="L2443" s="5">
        <v>6053678793</v>
      </c>
      <c r="M2443" s="5">
        <v>6053678776</v>
      </c>
      <c r="N2443" s="6" t="s">
        <v>8972</v>
      </c>
      <c r="O2443" s="6" t="s">
        <v>11017</v>
      </c>
      <c r="P2443" s="6" t="s">
        <v>8973</v>
      </c>
      <c r="Q2443" s="5">
        <v>1</v>
      </c>
      <c r="R2443" s="6" t="s">
        <v>12923</v>
      </c>
      <c r="S2443" s="6">
        <f t="shared" si="154"/>
        <v>0</v>
      </c>
      <c r="T2443" s="6">
        <v>0</v>
      </c>
      <c r="U2443" s="6">
        <f t="shared" si="155"/>
        <v>1</v>
      </c>
      <c r="V2443" s="6" t="b">
        <f t="shared" si="152"/>
        <v>0</v>
      </c>
      <c r="W2443" s="6" t="str">
        <f t="shared" si="153"/>
        <v>lost SR</v>
      </c>
    </row>
    <row r="2444" spans="1:23" x14ac:dyDescent="0.2">
      <c r="A2444" s="5">
        <v>3758</v>
      </c>
      <c r="B2444" s="5">
        <v>2765</v>
      </c>
      <c r="C2444" s="6" t="s">
        <v>12933</v>
      </c>
      <c r="D2444" s="6" t="s">
        <v>12933</v>
      </c>
      <c r="E2444" s="6" t="s">
        <v>12934</v>
      </c>
      <c r="F2444" s="6" t="s">
        <v>12934</v>
      </c>
      <c r="G2444" s="6" t="s">
        <v>12935</v>
      </c>
      <c r="H2444" s="6" t="s">
        <v>12936</v>
      </c>
      <c r="I2444" s="6" t="s">
        <v>12936</v>
      </c>
      <c r="J2444" s="6" t="s">
        <v>4342</v>
      </c>
      <c r="K2444" s="6" t="s">
        <v>4342</v>
      </c>
      <c r="L2444" s="5">
        <v>6058532147</v>
      </c>
      <c r="M2444" s="5">
        <v>6058532147</v>
      </c>
      <c r="N2444" s="6" t="s">
        <v>11017</v>
      </c>
      <c r="O2444" s="6" t="s">
        <v>11017</v>
      </c>
      <c r="P2444" s="6" t="s">
        <v>8975</v>
      </c>
      <c r="Q2444" s="5"/>
      <c r="R2444" s="6" t="s">
        <v>12937</v>
      </c>
      <c r="S2444" s="6">
        <f t="shared" si="154"/>
        <v>0</v>
      </c>
      <c r="T2444" s="6">
        <v>0</v>
      </c>
      <c r="U2444" s="6">
        <f t="shared" si="155"/>
        <v>0</v>
      </c>
      <c r="V2444" s="6" t="b">
        <f t="shared" si="152"/>
        <v>0</v>
      </c>
      <c r="W2444" s="6" t="b">
        <f t="shared" si="153"/>
        <v>0</v>
      </c>
    </row>
    <row r="2445" spans="1:23" x14ac:dyDescent="0.2">
      <c r="A2445" s="5">
        <v>3764</v>
      </c>
      <c r="B2445" s="5">
        <v>2766</v>
      </c>
      <c r="C2445" s="6" t="s">
        <v>12943</v>
      </c>
      <c r="D2445" s="6" t="s">
        <v>12943</v>
      </c>
      <c r="E2445" s="6" t="s">
        <v>12944</v>
      </c>
      <c r="F2445" s="6" t="s">
        <v>12944</v>
      </c>
      <c r="G2445" s="6" t="s">
        <v>12945</v>
      </c>
      <c r="H2445" s="6" t="s">
        <v>12946</v>
      </c>
      <c r="I2445" s="6" t="s">
        <v>12946</v>
      </c>
      <c r="J2445" s="6" t="s">
        <v>4342</v>
      </c>
      <c r="K2445" s="6" t="s">
        <v>4342</v>
      </c>
      <c r="L2445" s="5">
        <v>6059342122</v>
      </c>
      <c r="M2445" s="5">
        <v>6059342122</v>
      </c>
      <c r="N2445" s="6" t="s">
        <v>11017</v>
      </c>
      <c r="O2445" s="6" t="s">
        <v>11017</v>
      </c>
      <c r="P2445" s="6" t="s">
        <v>8973</v>
      </c>
      <c r="Q2445" s="5">
        <v>1</v>
      </c>
      <c r="R2445" s="6" t="s">
        <v>12947</v>
      </c>
      <c r="S2445" s="6">
        <f t="shared" si="154"/>
        <v>0</v>
      </c>
      <c r="T2445" s="6">
        <v>0</v>
      </c>
      <c r="U2445" s="6">
        <f t="shared" si="155"/>
        <v>0</v>
      </c>
      <c r="V2445" s="6" t="b">
        <f t="shared" si="152"/>
        <v>0</v>
      </c>
      <c r="W2445" s="6" t="b">
        <f t="shared" si="153"/>
        <v>0</v>
      </c>
    </row>
    <row r="2446" spans="1:23" x14ac:dyDescent="0.2">
      <c r="A2446" s="5">
        <v>3765</v>
      </c>
      <c r="B2446" s="5">
        <v>2767</v>
      </c>
      <c r="C2446" s="6" t="s">
        <v>12948</v>
      </c>
      <c r="D2446" s="6" t="s">
        <v>12948</v>
      </c>
      <c r="E2446" s="6" t="s">
        <v>12949</v>
      </c>
      <c r="F2446" s="6" t="s">
        <v>12949</v>
      </c>
      <c r="G2446" s="6" t="s">
        <v>12949</v>
      </c>
      <c r="H2446" s="6" t="s">
        <v>12950</v>
      </c>
      <c r="I2446" s="6" t="s">
        <v>12950</v>
      </c>
      <c r="J2446" s="6" t="s">
        <v>4342</v>
      </c>
      <c r="K2446" s="6" t="s">
        <v>4342</v>
      </c>
      <c r="L2446" s="5">
        <v>6057724574</v>
      </c>
      <c r="M2446" s="5">
        <v>6057724574</v>
      </c>
      <c r="N2446" s="6" t="s">
        <v>11017</v>
      </c>
      <c r="O2446" s="6" t="s">
        <v>11017</v>
      </c>
      <c r="P2446" s="6" t="s">
        <v>8973</v>
      </c>
      <c r="Q2446" s="5">
        <v>1</v>
      </c>
      <c r="R2446" s="6" t="s">
        <v>8898</v>
      </c>
      <c r="S2446" s="6">
        <f t="shared" si="154"/>
        <v>0</v>
      </c>
      <c r="T2446" s="6">
        <v>0</v>
      </c>
      <c r="U2446" s="6">
        <f t="shared" si="155"/>
        <v>0</v>
      </c>
      <c r="V2446" s="6" t="b">
        <f t="shared" si="152"/>
        <v>0</v>
      </c>
      <c r="W2446" s="6" t="b">
        <f t="shared" si="153"/>
        <v>0</v>
      </c>
    </row>
    <row r="2447" spans="1:23" x14ac:dyDescent="0.2">
      <c r="A2447" s="5">
        <v>3767</v>
      </c>
      <c r="B2447" s="5">
        <v>2768</v>
      </c>
      <c r="C2447" s="6" t="s">
        <v>4364</v>
      </c>
      <c r="D2447" s="6" t="s">
        <v>4364</v>
      </c>
      <c r="E2447" s="6" t="s">
        <v>4365</v>
      </c>
      <c r="F2447" s="6" t="s">
        <v>4365</v>
      </c>
      <c r="G2447" s="6" t="s">
        <v>4365</v>
      </c>
      <c r="H2447" s="6" t="s">
        <v>4366</v>
      </c>
      <c r="I2447" s="6" t="s">
        <v>4366</v>
      </c>
      <c r="J2447" s="6" t="s">
        <v>4342</v>
      </c>
      <c r="K2447" s="6" t="s">
        <v>4342</v>
      </c>
      <c r="L2447" s="5">
        <v>6052452700</v>
      </c>
      <c r="M2447" s="5">
        <v>6052452700</v>
      </c>
      <c r="N2447" s="6" t="s">
        <v>8972</v>
      </c>
      <c r="O2447" s="6" t="s">
        <v>8972</v>
      </c>
      <c r="P2447" s="6" t="s">
        <v>8973</v>
      </c>
      <c r="Q2447" s="5">
        <v>1</v>
      </c>
      <c r="R2447" s="6" t="s">
        <v>8898</v>
      </c>
      <c r="S2447" s="6">
        <f t="shared" si="154"/>
        <v>0</v>
      </c>
      <c r="T2447" s="6">
        <v>0</v>
      </c>
      <c r="U2447" s="6">
        <f t="shared" si="155"/>
        <v>0</v>
      </c>
      <c r="V2447" s="6" t="b">
        <f t="shared" si="152"/>
        <v>0</v>
      </c>
      <c r="W2447" s="6" t="b">
        <f t="shared" si="153"/>
        <v>0</v>
      </c>
    </row>
    <row r="2448" spans="1:23" x14ac:dyDescent="0.2">
      <c r="A2448" s="5">
        <v>3769</v>
      </c>
      <c r="B2448" s="5">
        <v>2769</v>
      </c>
      <c r="C2448" s="6" t="s">
        <v>4370</v>
      </c>
      <c r="D2448" s="6" t="s">
        <v>4370</v>
      </c>
      <c r="E2448" s="6" t="s">
        <v>8107</v>
      </c>
      <c r="F2448" s="6" t="s">
        <v>8107</v>
      </c>
      <c r="G2448" s="6" t="s">
        <v>8107</v>
      </c>
      <c r="H2448" s="6" t="s">
        <v>4343</v>
      </c>
      <c r="I2448" s="6" t="s">
        <v>4343</v>
      </c>
      <c r="J2448" s="6" t="s">
        <v>4342</v>
      </c>
      <c r="K2448" s="6" t="s">
        <v>4342</v>
      </c>
      <c r="L2448" s="5">
        <v>6054236811</v>
      </c>
      <c r="M2448" s="5">
        <v>6055541015</v>
      </c>
      <c r="N2448" s="6" t="s">
        <v>8972</v>
      </c>
      <c r="O2448" s="6" t="s">
        <v>8972</v>
      </c>
      <c r="P2448" s="6" t="s">
        <v>8973</v>
      </c>
      <c r="Q2448" s="5">
        <v>1</v>
      </c>
      <c r="R2448" s="6" t="s">
        <v>8898</v>
      </c>
      <c r="S2448" s="6">
        <f t="shared" si="154"/>
        <v>0</v>
      </c>
      <c r="T2448" s="6">
        <v>0</v>
      </c>
      <c r="U2448" s="6">
        <f t="shared" si="155"/>
        <v>0</v>
      </c>
      <c r="V2448" s="6" t="b">
        <f t="shared" si="152"/>
        <v>0</v>
      </c>
      <c r="W2448" s="6" t="b">
        <f t="shared" si="153"/>
        <v>0</v>
      </c>
    </row>
    <row r="2449" spans="1:23" x14ac:dyDescent="0.2">
      <c r="A2449" s="5">
        <v>3766</v>
      </c>
      <c r="B2449" s="5">
        <v>2770</v>
      </c>
      <c r="C2449" s="6" t="s">
        <v>4361</v>
      </c>
      <c r="D2449" s="6" t="s">
        <v>4361</v>
      </c>
      <c r="E2449" s="6" t="s">
        <v>4362</v>
      </c>
      <c r="F2449" s="6" t="s">
        <v>4362</v>
      </c>
      <c r="G2449" s="6" t="s">
        <v>12951</v>
      </c>
      <c r="H2449" s="6" t="s">
        <v>4363</v>
      </c>
      <c r="I2449" s="6" t="s">
        <v>4363</v>
      </c>
      <c r="J2449" s="6" t="s">
        <v>4342</v>
      </c>
      <c r="K2449" s="6" t="s">
        <v>4342</v>
      </c>
      <c r="L2449" s="5">
        <v>6053563317</v>
      </c>
      <c r="M2449" s="5">
        <v>6053563317</v>
      </c>
      <c r="N2449" s="6" t="s">
        <v>8972</v>
      </c>
      <c r="O2449" s="6" t="s">
        <v>8972</v>
      </c>
      <c r="P2449" s="6" t="s">
        <v>8973</v>
      </c>
      <c r="Q2449" s="5">
        <v>1</v>
      </c>
      <c r="R2449" s="6" t="s">
        <v>8898</v>
      </c>
      <c r="S2449" s="6">
        <f t="shared" si="154"/>
        <v>0</v>
      </c>
      <c r="T2449" s="6">
        <v>0</v>
      </c>
      <c r="U2449" s="6">
        <f t="shared" si="155"/>
        <v>0</v>
      </c>
      <c r="V2449" s="6" t="b">
        <f t="shared" si="152"/>
        <v>0</v>
      </c>
      <c r="W2449" s="6" t="b">
        <f t="shared" si="153"/>
        <v>0</v>
      </c>
    </row>
    <row r="2450" spans="1:23" x14ac:dyDescent="0.2">
      <c r="A2450" s="5">
        <v>3768</v>
      </c>
      <c r="B2450" s="5">
        <v>2771</v>
      </c>
      <c r="C2450" s="6" t="s">
        <v>4367</v>
      </c>
      <c r="D2450" s="6" t="s">
        <v>4367</v>
      </c>
      <c r="E2450" s="6" t="s">
        <v>7823</v>
      </c>
      <c r="F2450" s="6" t="s">
        <v>4368</v>
      </c>
      <c r="G2450" s="6" t="s">
        <v>7823</v>
      </c>
      <c r="H2450" s="6" t="s">
        <v>4369</v>
      </c>
      <c r="I2450" s="6" t="s">
        <v>4369</v>
      </c>
      <c r="J2450" s="6" t="s">
        <v>4342</v>
      </c>
      <c r="K2450" s="6" t="s">
        <v>4342</v>
      </c>
      <c r="L2450" s="5">
        <v>6059648000</v>
      </c>
      <c r="M2450" s="5">
        <v>6059648000</v>
      </c>
      <c r="N2450" s="6" t="s">
        <v>8972</v>
      </c>
      <c r="O2450" s="6" t="s">
        <v>8972</v>
      </c>
      <c r="P2450" s="6" t="s">
        <v>8973</v>
      </c>
      <c r="Q2450" s="5">
        <v>1</v>
      </c>
      <c r="R2450" s="6" t="s">
        <v>8898</v>
      </c>
      <c r="S2450" s="6">
        <f t="shared" si="154"/>
        <v>0</v>
      </c>
      <c r="T2450" s="6">
        <v>0</v>
      </c>
      <c r="U2450" s="6">
        <f t="shared" si="155"/>
        <v>0</v>
      </c>
      <c r="V2450" s="6" t="b">
        <f t="shared" si="152"/>
        <v>0</v>
      </c>
      <c r="W2450" s="6" t="b">
        <f t="shared" si="153"/>
        <v>0</v>
      </c>
    </row>
    <row r="2451" spans="1:23" x14ac:dyDescent="0.2">
      <c r="A2451" s="5">
        <v>3770</v>
      </c>
      <c r="B2451" s="5">
        <v>2772</v>
      </c>
      <c r="C2451" s="6" t="s">
        <v>4371</v>
      </c>
      <c r="D2451" s="6" t="s">
        <v>4371</v>
      </c>
      <c r="E2451" s="6" t="s">
        <v>4372</v>
      </c>
      <c r="F2451" s="6" t="s">
        <v>4372</v>
      </c>
      <c r="G2451" s="6" t="s">
        <v>4372</v>
      </c>
      <c r="H2451" s="6" t="s">
        <v>4373</v>
      </c>
      <c r="I2451" s="6" t="s">
        <v>4373</v>
      </c>
      <c r="J2451" s="6" t="s">
        <v>4342</v>
      </c>
      <c r="K2451" s="6" t="s">
        <v>4342</v>
      </c>
      <c r="L2451" s="5">
        <v>6052600310</v>
      </c>
      <c r="M2451" s="5">
        <v>6052600310</v>
      </c>
      <c r="N2451" s="6" t="s">
        <v>8972</v>
      </c>
      <c r="O2451" s="6" t="s">
        <v>8972</v>
      </c>
      <c r="P2451" s="6" t="s">
        <v>8973</v>
      </c>
      <c r="Q2451" s="5">
        <v>1</v>
      </c>
      <c r="R2451" s="6" t="s">
        <v>8898</v>
      </c>
      <c r="S2451" s="6">
        <f t="shared" si="154"/>
        <v>0</v>
      </c>
      <c r="T2451" s="6">
        <v>0</v>
      </c>
      <c r="U2451" s="6">
        <f t="shared" si="155"/>
        <v>0</v>
      </c>
      <c r="V2451" s="6" t="b">
        <f t="shared" si="152"/>
        <v>0</v>
      </c>
      <c r="W2451" s="6" t="b">
        <f t="shared" si="153"/>
        <v>0</v>
      </c>
    </row>
    <row r="2452" spans="1:23" x14ac:dyDescent="0.2">
      <c r="A2452" s="5">
        <v>3756</v>
      </c>
      <c r="B2452" s="5">
        <v>2773</v>
      </c>
      <c r="C2452" s="6" t="s">
        <v>12928</v>
      </c>
      <c r="D2452" s="6" t="s">
        <v>12928</v>
      </c>
      <c r="E2452" s="6" t="s">
        <v>12929</v>
      </c>
      <c r="F2452" s="6" t="s">
        <v>12929</v>
      </c>
      <c r="G2452" s="6" t="s">
        <v>12930</v>
      </c>
      <c r="H2452" s="6" t="s">
        <v>12931</v>
      </c>
      <c r="I2452" s="6" t="s">
        <v>12931</v>
      </c>
      <c r="J2452" s="6" t="s">
        <v>4342</v>
      </c>
      <c r="K2452" s="6" t="s">
        <v>4342</v>
      </c>
      <c r="L2452" s="5">
        <v>6056426337</v>
      </c>
      <c r="M2452" s="5">
        <v>6056426337</v>
      </c>
      <c r="N2452" s="6" t="s">
        <v>11017</v>
      </c>
      <c r="O2452" s="6" t="s">
        <v>11017</v>
      </c>
      <c r="P2452" s="6" t="s">
        <v>8977</v>
      </c>
      <c r="Q2452" s="5">
        <v>0</v>
      </c>
      <c r="R2452" s="6" t="s">
        <v>12932</v>
      </c>
      <c r="S2452" s="6">
        <f t="shared" si="154"/>
        <v>0</v>
      </c>
      <c r="T2452" s="6">
        <v>0</v>
      </c>
      <c r="U2452" s="6">
        <f t="shared" si="155"/>
        <v>0</v>
      </c>
      <c r="V2452" s="6" t="b">
        <f t="shared" si="152"/>
        <v>0</v>
      </c>
      <c r="W2452" s="6" t="b">
        <f t="shared" si="153"/>
        <v>0</v>
      </c>
    </row>
    <row r="2453" spans="1:23" x14ac:dyDescent="0.2">
      <c r="A2453" s="5">
        <v>3752</v>
      </c>
      <c r="B2453" s="5">
        <v>2775</v>
      </c>
      <c r="C2453" s="6" t="s">
        <v>12924</v>
      </c>
      <c r="D2453" s="6" t="s">
        <v>12924</v>
      </c>
      <c r="E2453" s="6" t="s">
        <v>12925</v>
      </c>
      <c r="F2453" s="6" t="s">
        <v>12925</v>
      </c>
      <c r="G2453" s="6" t="s">
        <v>12926</v>
      </c>
      <c r="H2453" s="6" t="s">
        <v>12922</v>
      </c>
      <c r="I2453" s="6" t="s">
        <v>12922</v>
      </c>
      <c r="J2453" s="6" t="s">
        <v>4342</v>
      </c>
      <c r="K2453" s="6" t="s">
        <v>4342</v>
      </c>
      <c r="L2453" s="5">
        <v>6053128350</v>
      </c>
      <c r="M2453" s="5">
        <v>6053128350</v>
      </c>
      <c r="N2453" s="6" t="s">
        <v>11017</v>
      </c>
      <c r="O2453" s="6" t="s">
        <v>11017</v>
      </c>
      <c r="P2453" s="6" t="s">
        <v>8973</v>
      </c>
      <c r="Q2453" s="5">
        <v>1</v>
      </c>
      <c r="R2453" s="6" t="s">
        <v>12927</v>
      </c>
      <c r="S2453" s="6">
        <f t="shared" si="154"/>
        <v>0</v>
      </c>
      <c r="T2453" s="6">
        <v>0</v>
      </c>
      <c r="U2453" s="6">
        <f t="shared" si="155"/>
        <v>0</v>
      </c>
      <c r="V2453" s="6" t="b">
        <f t="shared" si="152"/>
        <v>0</v>
      </c>
      <c r="W2453" s="6" t="b">
        <f t="shared" si="153"/>
        <v>0</v>
      </c>
    </row>
    <row r="2454" spans="1:23" x14ac:dyDescent="0.2">
      <c r="A2454" s="5">
        <v>3753</v>
      </c>
      <c r="B2454" s="5">
        <v>2775</v>
      </c>
      <c r="C2454" s="6" t="s">
        <v>12924</v>
      </c>
      <c r="D2454" s="6" t="s">
        <v>12924</v>
      </c>
      <c r="E2454" s="6" t="s">
        <v>12925</v>
      </c>
      <c r="F2454" s="6" t="s">
        <v>12925</v>
      </c>
      <c r="G2454" s="6" t="s">
        <v>12926</v>
      </c>
      <c r="H2454" s="6" t="s">
        <v>12922</v>
      </c>
      <c r="I2454" s="6" t="s">
        <v>12922</v>
      </c>
      <c r="J2454" s="6" t="s">
        <v>4342</v>
      </c>
      <c r="K2454" s="6" t="s">
        <v>4342</v>
      </c>
      <c r="L2454" s="5">
        <v>6053128350</v>
      </c>
      <c r="M2454" s="5">
        <v>6053128350</v>
      </c>
      <c r="N2454" s="6" t="s">
        <v>8972</v>
      </c>
      <c r="O2454" s="6" t="s">
        <v>11017</v>
      </c>
      <c r="P2454" s="6" t="s">
        <v>8973</v>
      </c>
      <c r="Q2454" s="5">
        <v>1</v>
      </c>
      <c r="R2454" s="6" t="s">
        <v>12927</v>
      </c>
      <c r="S2454" s="6">
        <f t="shared" si="154"/>
        <v>0</v>
      </c>
      <c r="T2454" s="6">
        <v>0</v>
      </c>
      <c r="U2454" s="6">
        <f t="shared" si="155"/>
        <v>1</v>
      </c>
      <c r="V2454" s="6" t="b">
        <f t="shared" si="152"/>
        <v>0</v>
      </c>
      <c r="W2454" s="6" t="str">
        <f t="shared" si="153"/>
        <v>lost SR</v>
      </c>
    </row>
    <row r="2455" spans="1:23" x14ac:dyDescent="0.2">
      <c r="A2455" s="5">
        <v>3760</v>
      </c>
      <c r="B2455" s="5">
        <v>2776</v>
      </c>
      <c r="C2455" s="6" t="s">
        <v>12938</v>
      </c>
      <c r="D2455" s="6" t="s">
        <v>12938</v>
      </c>
      <c r="E2455" s="6" t="s">
        <v>12939</v>
      </c>
      <c r="F2455" s="6" t="s">
        <v>12939</v>
      </c>
      <c r="G2455" s="6" t="s">
        <v>12940</v>
      </c>
      <c r="H2455" s="6" t="s">
        <v>12941</v>
      </c>
      <c r="I2455" s="6" t="s">
        <v>12941</v>
      </c>
      <c r="J2455" s="6" t="s">
        <v>4342</v>
      </c>
      <c r="K2455" s="6" t="s">
        <v>4342</v>
      </c>
      <c r="L2455" s="5">
        <v>6058458127</v>
      </c>
      <c r="M2455" s="5">
        <v>6058458127</v>
      </c>
      <c r="N2455" s="6" t="s">
        <v>11017</v>
      </c>
      <c r="O2455" s="6" t="s">
        <v>11017</v>
      </c>
      <c r="P2455" s="6" t="s">
        <v>8975</v>
      </c>
      <c r="Q2455" s="5"/>
      <c r="R2455" s="6" t="s">
        <v>12942</v>
      </c>
      <c r="S2455" s="6">
        <f t="shared" si="154"/>
        <v>0</v>
      </c>
      <c r="T2455" s="6">
        <v>0</v>
      </c>
      <c r="U2455" s="6">
        <f t="shared" si="155"/>
        <v>0</v>
      </c>
      <c r="V2455" s="6" t="b">
        <f t="shared" si="152"/>
        <v>0</v>
      </c>
      <c r="W2455" s="6" t="b">
        <f t="shared" si="153"/>
        <v>0</v>
      </c>
    </row>
    <row r="2456" spans="1:23" x14ac:dyDescent="0.2">
      <c r="A2456" s="5">
        <v>3761</v>
      </c>
      <c r="B2456" s="5">
        <v>2776</v>
      </c>
      <c r="C2456" s="6" t="s">
        <v>12938</v>
      </c>
      <c r="D2456" s="6" t="s">
        <v>12938</v>
      </c>
      <c r="E2456" s="6" t="s">
        <v>12939</v>
      </c>
      <c r="F2456" s="6" t="s">
        <v>12939</v>
      </c>
      <c r="G2456" s="6" t="s">
        <v>13367</v>
      </c>
      <c r="H2456" s="6" t="s">
        <v>12941</v>
      </c>
      <c r="I2456" s="6" t="s">
        <v>12941</v>
      </c>
      <c r="J2456" s="6" t="s">
        <v>4342</v>
      </c>
      <c r="K2456" s="6" t="s">
        <v>4342</v>
      </c>
      <c r="L2456" s="5">
        <v>6058458127</v>
      </c>
      <c r="M2456" s="5">
        <v>6058458127</v>
      </c>
      <c r="N2456" s="6" t="s">
        <v>8972</v>
      </c>
      <c r="O2456" s="6" t="s">
        <v>11017</v>
      </c>
      <c r="P2456" s="6" t="s">
        <v>8975</v>
      </c>
      <c r="Q2456" s="5"/>
      <c r="R2456" s="6" t="s">
        <v>12942</v>
      </c>
      <c r="S2456" s="6">
        <f t="shared" si="154"/>
        <v>0</v>
      </c>
      <c r="T2456" s="6">
        <v>0</v>
      </c>
      <c r="U2456" s="6">
        <f t="shared" si="155"/>
        <v>1</v>
      </c>
      <c r="V2456" s="6" t="b">
        <f t="shared" si="152"/>
        <v>0</v>
      </c>
      <c r="W2456" s="6" t="str">
        <f t="shared" si="153"/>
        <v>lost SR</v>
      </c>
    </row>
    <row r="2457" spans="1:23" x14ac:dyDescent="0.2">
      <c r="A2457" s="5">
        <v>3787</v>
      </c>
      <c r="B2457" s="5">
        <v>2778</v>
      </c>
      <c r="C2457" s="6" t="s">
        <v>12970</v>
      </c>
      <c r="D2457" s="6" t="s">
        <v>12970</v>
      </c>
      <c r="E2457" s="6" t="s">
        <v>12971</v>
      </c>
      <c r="F2457" s="6" t="s">
        <v>12971</v>
      </c>
      <c r="G2457" s="6" t="s">
        <v>12971</v>
      </c>
      <c r="H2457" s="6" t="s">
        <v>12972</v>
      </c>
      <c r="I2457" s="6" t="s">
        <v>12972</v>
      </c>
      <c r="J2457" s="6" t="s">
        <v>4374</v>
      </c>
      <c r="K2457" s="6" t="s">
        <v>4374</v>
      </c>
      <c r="L2457" s="5">
        <v>3072359340</v>
      </c>
      <c r="M2457" s="5">
        <v>3072359340</v>
      </c>
      <c r="N2457" s="6" t="s">
        <v>11017</v>
      </c>
      <c r="O2457" s="6" t="s">
        <v>11017</v>
      </c>
      <c r="P2457" s="6" t="s">
        <v>8975</v>
      </c>
      <c r="Q2457" s="5"/>
      <c r="R2457" s="6" t="s">
        <v>12973</v>
      </c>
      <c r="S2457" s="6">
        <f t="shared" si="154"/>
        <v>0</v>
      </c>
      <c r="T2457" s="6">
        <v>0</v>
      </c>
      <c r="U2457" s="6">
        <f t="shared" si="155"/>
        <v>0</v>
      </c>
      <c r="V2457" s="6" t="b">
        <f t="shared" si="152"/>
        <v>0</v>
      </c>
      <c r="W2457" s="6" t="b">
        <f t="shared" si="153"/>
        <v>0</v>
      </c>
    </row>
    <row r="2458" spans="1:23" x14ac:dyDescent="0.2">
      <c r="A2458" s="5">
        <v>3789</v>
      </c>
      <c r="B2458" s="5">
        <v>2778</v>
      </c>
      <c r="C2458" s="6" t="s">
        <v>12970</v>
      </c>
      <c r="D2458" s="6" t="s">
        <v>12970</v>
      </c>
      <c r="E2458" s="6" t="s">
        <v>13368</v>
      </c>
      <c r="F2458" s="6" t="s">
        <v>12971</v>
      </c>
      <c r="G2458" s="6" t="s">
        <v>13368</v>
      </c>
      <c r="H2458" s="6" t="s">
        <v>12972</v>
      </c>
      <c r="I2458" s="6" t="s">
        <v>12972</v>
      </c>
      <c r="J2458" s="6" t="s">
        <v>4374</v>
      </c>
      <c r="K2458" s="6" t="s">
        <v>4374</v>
      </c>
      <c r="L2458" s="5">
        <v>3072359340</v>
      </c>
      <c r="M2458" s="5">
        <v>3072359340</v>
      </c>
      <c r="N2458" s="6" t="s">
        <v>8972</v>
      </c>
      <c r="O2458" s="6" t="s">
        <v>11017</v>
      </c>
      <c r="P2458" s="6" t="s">
        <v>8975</v>
      </c>
      <c r="Q2458" s="5"/>
      <c r="R2458" s="6" t="s">
        <v>12973</v>
      </c>
      <c r="S2458" s="6">
        <f t="shared" si="154"/>
        <v>0</v>
      </c>
      <c r="T2458" s="6">
        <v>0</v>
      </c>
      <c r="U2458" s="6">
        <f t="shared" si="155"/>
        <v>1</v>
      </c>
      <c r="V2458" s="6" t="b">
        <f t="shared" si="152"/>
        <v>0</v>
      </c>
      <c r="W2458" s="6" t="str">
        <f t="shared" si="153"/>
        <v>lost SR</v>
      </c>
    </row>
    <row r="2459" spans="1:23" x14ac:dyDescent="0.2">
      <c r="A2459" s="5">
        <v>3774</v>
      </c>
      <c r="B2459" s="5">
        <v>2779</v>
      </c>
      <c r="C2459" s="6" t="s">
        <v>12956</v>
      </c>
      <c r="D2459" s="6" t="s">
        <v>12956</v>
      </c>
      <c r="E2459" s="6" t="s">
        <v>12957</v>
      </c>
      <c r="F2459" s="6" t="s">
        <v>12957</v>
      </c>
      <c r="G2459" s="6" t="s">
        <v>12958</v>
      </c>
      <c r="H2459" s="6" t="s">
        <v>12959</v>
      </c>
      <c r="I2459" s="6" t="s">
        <v>12959</v>
      </c>
      <c r="J2459" s="6" t="s">
        <v>4374</v>
      </c>
      <c r="K2459" s="6" t="s">
        <v>4374</v>
      </c>
      <c r="L2459" s="5">
        <v>3076334040</v>
      </c>
      <c r="M2459" s="5">
        <v>3076334040</v>
      </c>
      <c r="N2459" s="6" t="s">
        <v>11017</v>
      </c>
      <c r="O2459" s="6" t="s">
        <v>11017</v>
      </c>
      <c r="P2459" s="6" t="s">
        <v>8975</v>
      </c>
      <c r="Q2459" s="5"/>
      <c r="R2459" s="6" t="s">
        <v>12960</v>
      </c>
      <c r="S2459" s="6">
        <f t="shared" si="154"/>
        <v>0</v>
      </c>
      <c r="T2459" s="6">
        <v>0</v>
      </c>
      <c r="U2459" s="6">
        <f t="shared" si="155"/>
        <v>0</v>
      </c>
      <c r="V2459" s="6" t="b">
        <f t="shared" si="152"/>
        <v>0</v>
      </c>
      <c r="W2459" s="6" t="b">
        <f t="shared" si="153"/>
        <v>0</v>
      </c>
    </row>
    <row r="2460" spans="1:23" x14ac:dyDescent="0.2">
      <c r="A2460" s="5">
        <v>3775</v>
      </c>
      <c r="B2460" s="5">
        <v>2779</v>
      </c>
      <c r="C2460" s="6" t="s">
        <v>12956</v>
      </c>
      <c r="D2460" s="6" t="s">
        <v>12956</v>
      </c>
      <c r="E2460" s="6" t="s">
        <v>12957</v>
      </c>
      <c r="F2460" s="6" t="s">
        <v>12957</v>
      </c>
      <c r="G2460" s="6" t="s">
        <v>12958</v>
      </c>
      <c r="H2460" s="6" t="s">
        <v>12959</v>
      </c>
      <c r="I2460" s="6" t="s">
        <v>12959</v>
      </c>
      <c r="J2460" s="6" t="s">
        <v>4374</v>
      </c>
      <c r="K2460" s="6" t="s">
        <v>4374</v>
      </c>
      <c r="L2460" s="5">
        <v>3076334040</v>
      </c>
      <c r="M2460" s="5">
        <v>3076334040</v>
      </c>
      <c r="N2460" s="6" t="s">
        <v>8972</v>
      </c>
      <c r="O2460" s="6" t="s">
        <v>11017</v>
      </c>
      <c r="P2460" s="6" t="s">
        <v>8975</v>
      </c>
      <c r="Q2460" s="5"/>
      <c r="R2460" s="6" t="s">
        <v>12960</v>
      </c>
      <c r="S2460" s="6">
        <f t="shared" si="154"/>
        <v>0</v>
      </c>
      <c r="T2460" s="6">
        <v>0</v>
      </c>
      <c r="U2460" s="6">
        <f t="shared" si="155"/>
        <v>1</v>
      </c>
      <c r="V2460" s="6" t="b">
        <f t="shared" si="152"/>
        <v>0</v>
      </c>
      <c r="W2460" s="6" t="str">
        <f t="shared" si="153"/>
        <v>lost SR</v>
      </c>
    </row>
    <row r="2461" spans="1:23" x14ac:dyDescent="0.2">
      <c r="A2461" s="5">
        <v>3780</v>
      </c>
      <c r="B2461" s="5">
        <v>2780</v>
      </c>
      <c r="C2461" s="6" t="s">
        <v>4375</v>
      </c>
      <c r="D2461" s="6" t="s">
        <v>4375</v>
      </c>
      <c r="E2461" s="6" t="s">
        <v>4376</v>
      </c>
      <c r="F2461" s="6" t="s">
        <v>4376</v>
      </c>
      <c r="G2461" s="6" t="s">
        <v>4376</v>
      </c>
      <c r="H2461" s="6" t="s">
        <v>4377</v>
      </c>
      <c r="I2461" s="6" t="s">
        <v>4377</v>
      </c>
      <c r="J2461" s="6" t="s">
        <v>4374</v>
      </c>
      <c r="K2461" s="6" t="s">
        <v>4374</v>
      </c>
      <c r="L2461" s="5">
        <v>3076828110</v>
      </c>
      <c r="M2461" s="5">
        <v>3076828110</v>
      </c>
      <c r="N2461" s="6" t="s">
        <v>11017</v>
      </c>
      <c r="O2461" s="6" t="s">
        <v>11017</v>
      </c>
      <c r="P2461" s="6" t="s">
        <v>8977</v>
      </c>
      <c r="Q2461" s="5">
        <v>0</v>
      </c>
      <c r="R2461" s="6" t="s">
        <v>8899</v>
      </c>
      <c r="S2461" s="6">
        <f t="shared" si="154"/>
        <v>0</v>
      </c>
      <c r="T2461" s="6">
        <v>0</v>
      </c>
      <c r="U2461" s="6">
        <f t="shared" si="155"/>
        <v>0</v>
      </c>
      <c r="V2461" s="6" t="b">
        <f t="shared" si="152"/>
        <v>0</v>
      </c>
      <c r="W2461" s="6" t="b">
        <f t="shared" si="153"/>
        <v>0</v>
      </c>
    </row>
    <row r="2462" spans="1:23" x14ac:dyDescent="0.2">
      <c r="A2462" s="5">
        <v>3781</v>
      </c>
      <c r="B2462" s="5">
        <v>2781</v>
      </c>
      <c r="C2462" s="6" t="s">
        <v>4375</v>
      </c>
      <c r="D2462" s="6" t="s">
        <v>4375</v>
      </c>
      <c r="E2462" s="6" t="s">
        <v>4376</v>
      </c>
      <c r="F2462" s="6" t="s">
        <v>4376</v>
      </c>
      <c r="G2462" s="6" t="s">
        <v>4376</v>
      </c>
      <c r="H2462" s="6" t="s">
        <v>4377</v>
      </c>
      <c r="I2462" s="6" t="s">
        <v>4377</v>
      </c>
      <c r="J2462" s="6" t="s">
        <v>4374</v>
      </c>
      <c r="K2462" s="6" t="s">
        <v>4374</v>
      </c>
      <c r="L2462" s="5">
        <v>3076828110</v>
      </c>
      <c r="M2462" s="5">
        <v>3076828110</v>
      </c>
      <c r="N2462" s="6" t="s">
        <v>8972</v>
      </c>
      <c r="O2462" s="6" t="s">
        <v>8972</v>
      </c>
      <c r="P2462" s="6" t="s">
        <v>8977</v>
      </c>
      <c r="Q2462" s="5">
        <v>0</v>
      </c>
      <c r="R2462" s="6" t="s">
        <v>8899</v>
      </c>
      <c r="S2462" s="6">
        <f t="shared" si="154"/>
        <v>0</v>
      </c>
      <c r="T2462" s="6">
        <v>0</v>
      </c>
      <c r="U2462" s="6">
        <f t="shared" si="155"/>
        <v>0</v>
      </c>
      <c r="V2462" s="6" t="b">
        <f t="shared" si="152"/>
        <v>0</v>
      </c>
      <c r="W2462" s="6" t="b">
        <f t="shared" si="153"/>
        <v>0</v>
      </c>
    </row>
    <row r="2463" spans="1:23" x14ac:dyDescent="0.2">
      <c r="A2463" s="5">
        <v>3772</v>
      </c>
      <c r="B2463" s="5">
        <v>2782</v>
      </c>
      <c r="C2463" s="6" t="s">
        <v>12952</v>
      </c>
      <c r="D2463" s="6" t="s">
        <v>12952</v>
      </c>
      <c r="E2463" s="6" t="s">
        <v>12953</v>
      </c>
      <c r="F2463" s="6" t="s">
        <v>12953</v>
      </c>
      <c r="G2463" s="6" t="s">
        <v>12953</v>
      </c>
      <c r="H2463" s="6" t="s">
        <v>12954</v>
      </c>
      <c r="I2463" s="6" t="s">
        <v>12954</v>
      </c>
      <c r="J2463" s="6" t="s">
        <v>4374</v>
      </c>
      <c r="K2463" s="6" t="s">
        <v>4374</v>
      </c>
      <c r="L2463" s="5">
        <v>3077455364</v>
      </c>
      <c r="M2463" s="5">
        <v>3077455364</v>
      </c>
      <c r="N2463" s="6" t="s">
        <v>11017</v>
      </c>
      <c r="O2463" s="6" t="s">
        <v>11017</v>
      </c>
      <c r="P2463" s="6" t="s">
        <v>8977</v>
      </c>
      <c r="Q2463" s="5">
        <v>0</v>
      </c>
      <c r="R2463" s="6" t="s">
        <v>12955</v>
      </c>
      <c r="S2463" s="6">
        <f t="shared" si="154"/>
        <v>0</v>
      </c>
      <c r="T2463" s="6">
        <v>0</v>
      </c>
      <c r="U2463" s="6">
        <f t="shared" si="155"/>
        <v>0</v>
      </c>
      <c r="V2463" s="6" t="b">
        <f t="shared" si="152"/>
        <v>0</v>
      </c>
      <c r="W2463" s="6" t="b">
        <f t="shared" si="153"/>
        <v>0</v>
      </c>
    </row>
    <row r="2464" spans="1:23" x14ac:dyDescent="0.2">
      <c r="A2464" s="5">
        <v>3773</v>
      </c>
      <c r="B2464" s="5">
        <v>2782</v>
      </c>
      <c r="C2464" s="6" t="s">
        <v>12952</v>
      </c>
      <c r="D2464" s="6" t="s">
        <v>12952</v>
      </c>
      <c r="E2464" s="6" t="s">
        <v>12953</v>
      </c>
      <c r="F2464" s="6" t="s">
        <v>12953</v>
      </c>
      <c r="G2464" s="6" t="s">
        <v>12953</v>
      </c>
      <c r="H2464" s="6" t="s">
        <v>12954</v>
      </c>
      <c r="I2464" s="6" t="s">
        <v>12954</v>
      </c>
      <c r="J2464" s="6" t="s">
        <v>4374</v>
      </c>
      <c r="K2464" s="6" t="s">
        <v>4374</v>
      </c>
      <c r="L2464" s="5">
        <v>3077455364</v>
      </c>
      <c r="M2464" s="5">
        <v>3077455364</v>
      </c>
      <c r="N2464" s="6" t="s">
        <v>8972</v>
      </c>
      <c r="O2464" s="6" t="s">
        <v>11017</v>
      </c>
      <c r="P2464" s="6" t="s">
        <v>8977</v>
      </c>
      <c r="Q2464" s="5">
        <v>0</v>
      </c>
      <c r="R2464" s="6" t="s">
        <v>12955</v>
      </c>
      <c r="S2464" s="6">
        <f t="shared" si="154"/>
        <v>0</v>
      </c>
      <c r="T2464" s="6">
        <v>0</v>
      </c>
      <c r="U2464" s="6">
        <f t="shared" si="155"/>
        <v>1</v>
      </c>
      <c r="V2464" s="6" t="b">
        <f t="shared" si="152"/>
        <v>0</v>
      </c>
      <c r="W2464" s="6" t="str">
        <f t="shared" si="153"/>
        <v>lost SR</v>
      </c>
    </row>
    <row r="2465" spans="1:23" x14ac:dyDescent="0.2">
      <c r="A2465" s="5">
        <v>3782</v>
      </c>
      <c r="B2465" s="5">
        <v>2783</v>
      </c>
      <c r="C2465" s="6" t="s">
        <v>4378</v>
      </c>
      <c r="D2465" s="6" t="s">
        <v>4378</v>
      </c>
      <c r="E2465" s="6" t="s">
        <v>12965</v>
      </c>
      <c r="F2465" s="6" t="s">
        <v>12965</v>
      </c>
      <c r="G2465" s="6" t="s">
        <v>12965</v>
      </c>
      <c r="H2465" s="6" t="s">
        <v>12966</v>
      </c>
      <c r="I2465" s="6" t="s">
        <v>12966</v>
      </c>
      <c r="J2465" s="6" t="s">
        <v>4374</v>
      </c>
      <c r="K2465" s="6" t="s">
        <v>4374</v>
      </c>
      <c r="L2465" s="5">
        <v>3075275174</v>
      </c>
      <c r="M2465" s="5">
        <v>3075275174</v>
      </c>
      <c r="N2465" s="6" t="s">
        <v>11017</v>
      </c>
      <c r="O2465" s="6" t="s">
        <v>11017</v>
      </c>
      <c r="P2465" s="6" t="s">
        <v>8977</v>
      </c>
      <c r="Q2465" s="5">
        <v>0</v>
      </c>
      <c r="R2465" s="6" t="s">
        <v>8900</v>
      </c>
      <c r="S2465" s="6">
        <f t="shared" si="154"/>
        <v>0</v>
      </c>
      <c r="T2465" s="6">
        <v>0</v>
      </c>
      <c r="U2465" s="6">
        <f t="shared" si="155"/>
        <v>0</v>
      </c>
      <c r="V2465" s="6" t="b">
        <f t="shared" si="152"/>
        <v>0</v>
      </c>
      <c r="W2465" s="6" t="b">
        <f t="shared" si="153"/>
        <v>0</v>
      </c>
    </row>
    <row r="2466" spans="1:23" x14ac:dyDescent="0.2">
      <c r="A2466" s="5">
        <v>3783</v>
      </c>
      <c r="B2466" s="5">
        <v>2784</v>
      </c>
      <c r="C2466" s="6" t="s">
        <v>4378</v>
      </c>
      <c r="D2466" s="6" t="s">
        <v>4378</v>
      </c>
      <c r="E2466" s="6" t="s">
        <v>6126</v>
      </c>
      <c r="F2466" s="6" t="s">
        <v>6126</v>
      </c>
      <c r="G2466" s="6" t="s">
        <v>8440</v>
      </c>
      <c r="H2466" s="6" t="s">
        <v>6127</v>
      </c>
      <c r="I2466" s="6" t="s">
        <v>6127</v>
      </c>
      <c r="J2466" s="6" t="s">
        <v>4374</v>
      </c>
      <c r="K2466" s="6" t="s">
        <v>4374</v>
      </c>
      <c r="L2466" s="5">
        <v>3075275174</v>
      </c>
      <c r="M2466" s="5">
        <v>3075275174</v>
      </c>
      <c r="N2466" s="6" t="s">
        <v>8972</v>
      </c>
      <c r="O2466" s="6" t="s">
        <v>8972</v>
      </c>
      <c r="P2466" s="6" t="s">
        <v>8977</v>
      </c>
      <c r="Q2466" s="5">
        <v>0</v>
      </c>
      <c r="R2466" s="6" t="s">
        <v>8900</v>
      </c>
      <c r="S2466" s="6">
        <f t="shared" si="154"/>
        <v>0</v>
      </c>
      <c r="T2466" s="6">
        <v>0</v>
      </c>
      <c r="U2466" s="6">
        <f t="shared" si="155"/>
        <v>0</v>
      </c>
      <c r="V2466" s="6" t="b">
        <f t="shared" si="152"/>
        <v>0</v>
      </c>
      <c r="W2466" s="6" t="b">
        <f t="shared" si="153"/>
        <v>0</v>
      </c>
    </row>
    <row r="2467" spans="1:23" x14ac:dyDescent="0.2">
      <c r="A2467" s="5">
        <v>3784</v>
      </c>
      <c r="B2467" s="5">
        <v>2785</v>
      </c>
      <c r="C2467" s="6" t="s">
        <v>4379</v>
      </c>
      <c r="D2467" s="6" t="s">
        <v>4379</v>
      </c>
      <c r="E2467" s="6" t="s">
        <v>12967</v>
      </c>
      <c r="F2467" s="6" t="s">
        <v>12967</v>
      </c>
      <c r="G2467" s="6" t="s">
        <v>12968</v>
      </c>
      <c r="H2467" s="6" t="s">
        <v>3062</v>
      </c>
      <c r="I2467" s="6" t="s">
        <v>3062</v>
      </c>
      <c r="J2467" s="6" t="s">
        <v>4374</v>
      </c>
      <c r="K2467" s="6" t="s">
        <v>4374</v>
      </c>
      <c r="L2467" s="5">
        <v>3076727054</v>
      </c>
      <c r="M2467" s="5">
        <v>3076727054</v>
      </c>
      <c r="N2467" s="6" t="s">
        <v>11017</v>
      </c>
      <c r="O2467" s="6" t="s">
        <v>11017</v>
      </c>
      <c r="P2467" s="6" t="s">
        <v>8977</v>
      </c>
      <c r="Q2467" s="5">
        <v>0</v>
      </c>
      <c r="R2467" s="6" t="s">
        <v>12969</v>
      </c>
      <c r="S2467" s="6">
        <f t="shared" si="154"/>
        <v>0</v>
      </c>
      <c r="T2467" s="6">
        <v>0</v>
      </c>
      <c r="U2467" s="6">
        <f t="shared" si="155"/>
        <v>0</v>
      </c>
      <c r="V2467" s="6" t="b">
        <f t="shared" si="152"/>
        <v>0</v>
      </c>
      <c r="W2467" s="6" t="b">
        <f t="shared" si="153"/>
        <v>0</v>
      </c>
    </row>
    <row r="2468" spans="1:23" x14ac:dyDescent="0.2">
      <c r="A2468" s="5">
        <v>3790</v>
      </c>
      <c r="B2468" s="5">
        <v>2785</v>
      </c>
      <c r="C2468" s="6" t="s">
        <v>4379</v>
      </c>
      <c r="D2468" s="6" t="s">
        <v>4379</v>
      </c>
      <c r="E2468" s="6" t="s">
        <v>12967</v>
      </c>
      <c r="F2468" s="6" t="s">
        <v>12967</v>
      </c>
      <c r="G2468" s="6" t="s">
        <v>12968</v>
      </c>
      <c r="H2468" s="6" t="s">
        <v>3062</v>
      </c>
      <c r="I2468" s="6" t="s">
        <v>3062</v>
      </c>
      <c r="J2468" s="6" t="s">
        <v>4374</v>
      </c>
      <c r="K2468" s="6" t="s">
        <v>4374</v>
      </c>
      <c r="L2468" s="5">
        <v>3076727054</v>
      </c>
      <c r="M2468" s="5">
        <v>3076727054</v>
      </c>
      <c r="N2468" s="6" t="s">
        <v>11017</v>
      </c>
      <c r="O2468" s="6" t="s">
        <v>11017</v>
      </c>
      <c r="P2468" s="6" t="s">
        <v>8977</v>
      </c>
      <c r="Q2468" s="5">
        <v>0</v>
      </c>
      <c r="R2468" s="6" t="s">
        <v>8901</v>
      </c>
      <c r="S2468" s="6">
        <f t="shared" si="154"/>
        <v>0</v>
      </c>
      <c r="T2468" s="6">
        <v>0</v>
      </c>
      <c r="U2468" s="6">
        <f t="shared" si="155"/>
        <v>1</v>
      </c>
      <c r="V2468" s="6" t="b">
        <f t="shared" si="152"/>
        <v>0</v>
      </c>
      <c r="W2468" s="6" t="str">
        <f t="shared" si="153"/>
        <v>lost SR</v>
      </c>
    </row>
    <row r="2469" spans="1:23" x14ac:dyDescent="0.2">
      <c r="A2469" s="5">
        <v>3791</v>
      </c>
      <c r="B2469" s="5">
        <v>2786</v>
      </c>
      <c r="C2469" s="6" t="s">
        <v>4379</v>
      </c>
      <c r="D2469" s="6" t="s">
        <v>4379</v>
      </c>
      <c r="E2469" s="6" t="s">
        <v>4380</v>
      </c>
      <c r="F2469" s="6" t="s">
        <v>4380</v>
      </c>
      <c r="G2469" s="6" t="s">
        <v>4380</v>
      </c>
      <c r="H2469" s="6" t="s">
        <v>3062</v>
      </c>
      <c r="I2469" s="6" t="s">
        <v>3062</v>
      </c>
      <c r="J2469" s="6" t="s">
        <v>4374</v>
      </c>
      <c r="K2469" s="6" t="s">
        <v>4374</v>
      </c>
      <c r="L2469" s="5">
        <v>3076727054</v>
      </c>
      <c r="M2469" s="5">
        <v>3076727054</v>
      </c>
      <c r="N2469" s="6" t="s">
        <v>8972</v>
      </c>
      <c r="O2469" s="6" t="s">
        <v>8972</v>
      </c>
      <c r="P2469" s="6" t="s">
        <v>8977</v>
      </c>
      <c r="Q2469" s="5">
        <v>0</v>
      </c>
      <c r="R2469" s="6" t="s">
        <v>8901</v>
      </c>
      <c r="S2469" s="6">
        <f t="shared" si="154"/>
        <v>0</v>
      </c>
      <c r="T2469" s="6">
        <v>0</v>
      </c>
      <c r="U2469" s="6">
        <f t="shared" si="155"/>
        <v>0</v>
      </c>
      <c r="V2469" s="6" t="b">
        <f t="shared" si="152"/>
        <v>0</v>
      </c>
      <c r="W2469" s="6" t="b">
        <f t="shared" si="153"/>
        <v>0</v>
      </c>
    </row>
    <row r="2470" spans="1:23" x14ac:dyDescent="0.2">
      <c r="A2470" s="5">
        <v>3776</v>
      </c>
      <c r="B2470" s="5">
        <v>2787</v>
      </c>
      <c r="C2470" s="6" t="s">
        <v>12961</v>
      </c>
      <c r="D2470" s="6" t="s">
        <v>12961</v>
      </c>
      <c r="E2470" s="6" t="s">
        <v>12962</v>
      </c>
      <c r="F2470" s="6" t="s">
        <v>12962</v>
      </c>
      <c r="G2470" s="6" t="s">
        <v>12962</v>
      </c>
      <c r="H2470" s="6" t="s">
        <v>12963</v>
      </c>
      <c r="I2470" s="6" t="s">
        <v>12963</v>
      </c>
      <c r="J2470" s="6" t="s">
        <v>4374</v>
      </c>
      <c r="K2470" s="6" t="s">
        <v>4374</v>
      </c>
      <c r="L2470" s="5">
        <v>3073473278</v>
      </c>
      <c r="M2470" s="5">
        <v>3073473278</v>
      </c>
      <c r="N2470" s="6" t="s">
        <v>11017</v>
      </c>
      <c r="O2470" s="6" t="s">
        <v>11017</v>
      </c>
      <c r="P2470" s="6" t="s">
        <v>8975</v>
      </c>
      <c r="Q2470" s="5"/>
      <c r="R2470" s="6" t="s">
        <v>12964</v>
      </c>
      <c r="S2470" s="6">
        <f t="shared" si="154"/>
        <v>0</v>
      </c>
      <c r="T2470" s="6">
        <v>0</v>
      </c>
      <c r="U2470" s="6">
        <f t="shared" si="155"/>
        <v>0</v>
      </c>
      <c r="V2470" s="6" t="b">
        <f t="shared" si="152"/>
        <v>0</v>
      </c>
      <c r="W2470" s="6" t="b">
        <f t="shared" si="153"/>
        <v>0</v>
      </c>
    </row>
    <row r="2471" spans="1:23" x14ac:dyDescent="0.2">
      <c r="A2471" s="5">
        <v>3777</v>
      </c>
      <c r="B2471" s="5">
        <v>2787</v>
      </c>
      <c r="C2471" s="6" t="s">
        <v>12961</v>
      </c>
      <c r="D2471" s="6" t="s">
        <v>12961</v>
      </c>
      <c r="E2471" s="6" t="s">
        <v>12962</v>
      </c>
      <c r="F2471" s="6" t="s">
        <v>12962</v>
      </c>
      <c r="G2471" s="6" t="s">
        <v>12962</v>
      </c>
      <c r="H2471" s="6" t="s">
        <v>12963</v>
      </c>
      <c r="I2471" s="6" t="s">
        <v>12963</v>
      </c>
      <c r="J2471" s="6" t="s">
        <v>4374</v>
      </c>
      <c r="K2471" s="6" t="s">
        <v>4374</v>
      </c>
      <c r="L2471" s="5">
        <v>3073473278</v>
      </c>
      <c r="M2471" s="5">
        <v>3073473278</v>
      </c>
      <c r="N2471" s="6" t="s">
        <v>8972</v>
      </c>
      <c r="O2471" s="6" t="s">
        <v>11017</v>
      </c>
      <c r="P2471" s="6" t="s">
        <v>8975</v>
      </c>
      <c r="Q2471" s="5"/>
      <c r="R2471" s="6" t="s">
        <v>12964</v>
      </c>
      <c r="S2471" s="6">
        <f t="shared" si="154"/>
        <v>0</v>
      </c>
      <c r="T2471" s="6">
        <v>0</v>
      </c>
      <c r="U2471" s="6">
        <f t="shared" si="155"/>
        <v>1</v>
      </c>
      <c r="V2471" s="6" t="b">
        <f t="shared" si="152"/>
        <v>0</v>
      </c>
      <c r="W2471" s="6" t="str">
        <f t="shared" si="153"/>
        <v>lost SR</v>
      </c>
    </row>
    <row r="2472" spans="1:23" x14ac:dyDescent="0.2">
      <c r="A2472" s="5">
        <v>3795</v>
      </c>
      <c r="B2472" s="5">
        <v>2789</v>
      </c>
      <c r="C2472" s="6" t="s">
        <v>4381</v>
      </c>
      <c r="D2472" s="6" t="s">
        <v>4381</v>
      </c>
      <c r="E2472" s="6" t="s">
        <v>4382</v>
      </c>
      <c r="F2472" s="6" t="s">
        <v>4382</v>
      </c>
      <c r="G2472" s="6" t="s">
        <v>7014</v>
      </c>
      <c r="H2472" s="6" t="s">
        <v>4383</v>
      </c>
      <c r="I2472" s="6" t="s">
        <v>4383</v>
      </c>
      <c r="J2472" s="6" t="s">
        <v>4384</v>
      </c>
      <c r="K2472" s="6" t="s">
        <v>4384</v>
      </c>
      <c r="L2472" s="5">
        <v>6846331222</v>
      </c>
      <c r="M2472" s="5">
        <v>6846331222</v>
      </c>
      <c r="N2472" s="6" t="s">
        <v>8972</v>
      </c>
      <c r="O2472" s="6" t="s">
        <v>8972</v>
      </c>
      <c r="P2472" s="6" t="s">
        <v>8974</v>
      </c>
      <c r="Q2472" s="5">
        <v>0</v>
      </c>
      <c r="R2472" s="6" t="s">
        <v>8902</v>
      </c>
      <c r="S2472" s="6">
        <f t="shared" si="154"/>
        <v>0</v>
      </c>
      <c r="T2472" s="6">
        <v>0</v>
      </c>
      <c r="U2472" s="6">
        <f t="shared" si="155"/>
        <v>0</v>
      </c>
      <c r="V2472" s="6" t="b">
        <f t="shared" si="152"/>
        <v>0</v>
      </c>
      <c r="W2472" s="6" t="b">
        <f t="shared" si="153"/>
        <v>0</v>
      </c>
    </row>
    <row r="2473" spans="1:23" x14ac:dyDescent="0.2">
      <c r="A2473" s="5">
        <v>3820</v>
      </c>
      <c r="B2473" s="5">
        <v>2797</v>
      </c>
      <c r="C2473" s="6" t="s">
        <v>12981</v>
      </c>
      <c r="D2473" s="6" t="s">
        <v>12981</v>
      </c>
      <c r="E2473" s="6" t="s">
        <v>12982</v>
      </c>
      <c r="F2473" s="6" t="s">
        <v>4445</v>
      </c>
      <c r="G2473" s="6" t="s">
        <v>12983</v>
      </c>
      <c r="H2473" s="6" t="s">
        <v>4446</v>
      </c>
      <c r="I2473" s="6" t="s">
        <v>4446</v>
      </c>
      <c r="J2473" s="6" t="s">
        <v>4388</v>
      </c>
      <c r="K2473" s="6" t="s">
        <v>4388</v>
      </c>
      <c r="L2473" s="5">
        <v>9286456600</v>
      </c>
      <c r="M2473" s="5">
        <v>9286456600</v>
      </c>
      <c r="N2473" s="6" t="s">
        <v>11017</v>
      </c>
      <c r="O2473" s="6" t="s">
        <v>11017</v>
      </c>
      <c r="P2473" s="6" t="s">
        <v>8973</v>
      </c>
      <c r="Q2473" s="5">
        <v>1</v>
      </c>
      <c r="R2473" s="6" t="s">
        <v>8904</v>
      </c>
      <c r="S2473" s="6">
        <f t="shared" si="154"/>
        <v>0</v>
      </c>
      <c r="T2473" s="6">
        <v>0</v>
      </c>
      <c r="U2473" s="6">
        <f t="shared" si="155"/>
        <v>0</v>
      </c>
      <c r="V2473" s="6" t="b">
        <f t="shared" ref="V2473:V2538" si="156">IF(T2473=1, IF(O2473="sub-recipient","gained SS same SR", IF(P2473="sub-recipient", "gained SR","added SS")))</f>
        <v>0</v>
      </c>
      <c r="W2473" s="6" t="b">
        <f t="shared" ref="W2473:W2538" si="157">IF(U2473=1, IF(P2473="sub-recipient","lost SS, kept SR", IF(O2473="sub-recipient", "lost SR","consolidated SS")))</f>
        <v>0</v>
      </c>
    </row>
    <row r="2474" spans="1:23" x14ac:dyDescent="0.2">
      <c r="A2474" s="5">
        <v>3835</v>
      </c>
      <c r="B2474" s="5">
        <v>2797</v>
      </c>
      <c r="C2474" s="6" t="s">
        <v>12981</v>
      </c>
      <c r="D2474" s="6" t="s">
        <v>12981</v>
      </c>
      <c r="E2474" s="6" t="s">
        <v>12982</v>
      </c>
      <c r="F2474" s="6" t="s">
        <v>4445</v>
      </c>
      <c r="G2474" s="6" t="s">
        <v>12983</v>
      </c>
      <c r="H2474" s="6" t="s">
        <v>4446</v>
      </c>
      <c r="I2474" s="6" t="s">
        <v>4446</v>
      </c>
      <c r="J2474" s="6" t="s">
        <v>4388</v>
      </c>
      <c r="K2474" s="6" t="s">
        <v>4388</v>
      </c>
      <c r="L2474" s="5">
        <v>9286456600</v>
      </c>
      <c r="M2474" s="5">
        <v>9286456600</v>
      </c>
      <c r="N2474" s="6" t="s">
        <v>11017</v>
      </c>
      <c r="O2474" s="6" t="s">
        <v>11017</v>
      </c>
      <c r="P2474" s="6" t="s">
        <v>8973</v>
      </c>
      <c r="Q2474" s="5">
        <v>1</v>
      </c>
      <c r="R2474" s="6" t="s">
        <v>8904</v>
      </c>
      <c r="S2474" s="6">
        <f t="shared" si="154"/>
        <v>0</v>
      </c>
      <c r="T2474" s="6">
        <v>0</v>
      </c>
      <c r="U2474" s="6">
        <f t="shared" si="155"/>
        <v>1</v>
      </c>
      <c r="V2474" s="6" t="b">
        <f t="shared" si="156"/>
        <v>0</v>
      </c>
      <c r="W2474" s="6" t="str">
        <f t="shared" si="157"/>
        <v>lost SR</v>
      </c>
    </row>
    <row r="2475" spans="1:23" x14ac:dyDescent="0.2">
      <c r="A2475" s="5">
        <v>3825</v>
      </c>
      <c r="B2475" s="5">
        <v>2798</v>
      </c>
      <c r="C2475" s="6" t="s">
        <v>4432</v>
      </c>
      <c r="D2475" s="6" t="s">
        <v>4432</v>
      </c>
      <c r="E2475" s="6" t="s">
        <v>7109</v>
      </c>
      <c r="F2475" s="6" t="s">
        <v>7109</v>
      </c>
      <c r="G2475" s="6" t="s">
        <v>7110</v>
      </c>
      <c r="H2475" s="6" t="s">
        <v>6140</v>
      </c>
      <c r="I2475" s="6" t="s">
        <v>6140</v>
      </c>
      <c r="J2475" s="6" t="s">
        <v>4388</v>
      </c>
      <c r="K2475" s="6" t="s">
        <v>4388</v>
      </c>
      <c r="L2475" s="5">
        <v>9283475971</v>
      </c>
      <c r="M2475" s="5">
        <v>9283475971</v>
      </c>
      <c r="N2475" s="6" t="s">
        <v>8972</v>
      </c>
      <c r="O2475" s="6" t="s">
        <v>8972</v>
      </c>
      <c r="P2475" s="6" t="s">
        <v>8973</v>
      </c>
      <c r="Q2475" s="5">
        <v>1</v>
      </c>
      <c r="R2475" s="6" t="s">
        <v>8904</v>
      </c>
      <c r="S2475" s="6">
        <f t="shared" si="154"/>
        <v>0</v>
      </c>
      <c r="T2475" s="6">
        <v>0</v>
      </c>
      <c r="U2475" s="6">
        <f t="shared" si="155"/>
        <v>0</v>
      </c>
      <c r="V2475" s="6" t="b">
        <f t="shared" si="156"/>
        <v>0</v>
      </c>
      <c r="W2475" s="6" t="b">
        <f t="shared" si="157"/>
        <v>0</v>
      </c>
    </row>
    <row r="2476" spans="1:23" x14ac:dyDescent="0.2">
      <c r="A2476" s="5">
        <v>3837</v>
      </c>
      <c r="B2476" s="5">
        <v>2799</v>
      </c>
      <c r="C2476" s="6" t="s">
        <v>4447</v>
      </c>
      <c r="D2476" s="6" t="s">
        <v>4447</v>
      </c>
      <c r="E2476" s="6" t="s">
        <v>4448</v>
      </c>
      <c r="F2476" s="6" t="s">
        <v>4448</v>
      </c>
      <c r="G2476" s="6" t="s">
        <v>7021</v>
      </c>
      <c r="H2476" s="6" t="s">
        <v>4449</v>
      </c>
      <c r="I2476" s="6" t="s">
        <v>4449</v>
      </c>
      <c r="J2476" s="6" t="s">
        <v>4388</v>
      </c>
      <c r="K2476" s="6" t="s">
        <v>4388</v>
      </c>
      <c r="L2476" s="5">
        <v>9286978154</v>
      </c>
      <c r="M2476" s="5">
        <v>9286978154</v>
      </c>
      <c r="N2476" s="6" t="s">
        <v>8972</v>
      </c>
      <c r="O2476" s="6" t="s">
        <v>8972</v>
      </c>
      <c r="P2476" s="6" t="s">
        <v>8973</v>
      </c>
      <c r="Q2476" s="5">
        <v>1</v>
      </c>
      <c r="R2476" s="6" t="s">
        <v>8904</v>
      </c>
      <c r="S2476" s="6">
        <f t="shared" si="154"/>
        <v>0</v>
      </c>
      <c r="T2476" s="6">
        <v>0</v>
      </c>
      <c r="U2476" s="6">
        <f t="shared" si="155"/>
        <v>0</v>
      </c>
      <c r="V2476" s="6" t="b">
        <f t="shared" si="156"/>
        <v>0</v>
      </c>
      <c r="W2476" s="6" t="b">
        <f t="shared" si="157"/>
        <v>0</v>
      </c>
    </row>
    <row r="2477" spans="1:23" x14ac:dyDescent="0.2">
      <c r="A2477" s="5">
        <v>3821</v>
      </c>
      <c r="B2477" s="5">
        <v>2800</v>
      </c>
      <c r="C2477" s="6" t="s">
        <v>4421</v>
      </c>
      <c r="D2477" s="6" t="s">
        <v>4421</v>
      </c>
      <c r="E2477" s="6" t="s">
        <v>4422</v>
      </c>
      <c r="F2477" s="6" t="s">
        <v>4422</v>
      </c>
      <c r="G2477" s="6" t="s">
        <v>4422</v>
      </c>
      <c r="H2477" s="6" t="s">
        <v>4423</v>
      </c>
      <c r="I2477" s="6" t="s">
        <v>4423</v>
      </c>
      <c r="J2477" s="6" t="s">
        <v>4388</v>
      </c>
      <c r="K2477" s="6" t="s">
        <v>4388</v>
      </c>
      <c r="L2477" s="5">
        <v>9288652500</v>
      </c>
      <c r="M2477" s="5">
        <v>9288652500</v>
      </c>
      <c r="N2477" s="6" t="s">
        <v>8972</v>
      </c>
      <c r="O2477" s="6" t="s">
        <v>8972</v>
      </c>
      <c r="P2477" s="6" t="s">
        <v>8973</v>
      </c>
      <c r="Q2477" s="5">
        <v>1</v>
      </c>
      <c r="R2477" s="6" t="s">
        <v>8904</v>
      </c>
      <c r="S2477" s="6">
        <f t="shared" si="154"/>
        <v>0</v>
      </c>
      <c r="T2477" s="6">
        <v>0</v>
      </c>
      <c r="U2477" s="6">
        <f t="shared" si="155"/>
        <v>0</v>
      </c>
      <c r="V2477" s="6" t="b">
        <f t="shared" si="156"/>
        <v>0</v>
      </c>
      <c r="W2477" s="6" t="b">
        <f t="shared" si="157"/>
        <v>0</v>
      </c>
    </row>
    <row r="2478" spans="1:23" x14ac:dyDescent="0.2">
      <c r="A2478" s="5">
        <v>3822</v>
      </c>
      <c r="B2478" s="5">
        <v>2801</v>
      </c>
      <c r="C2478" s="6" t="s">
        <v>4424</v>
      </c>
      <c r="D2478" s="6" t="s">
        <v>4424</v>
      </c>
      <c r="E2478" s="6" t="s">
        <v>4425</v>
      </c>
      <c r="F2478" s="6" t="s">
        <v>4425</v>
      </c>
      <c r="G2478" s="6" t="s">
        <v>4425</v>
      </c>
      <c r="H2478" s="6" t="s">
        <v>3733</v>
      </c>
      <c r="I2478" s="6" t="s">
        <v>3733</v>
      </c>
      <c r="J2478" s="6" t="s">
        <v>4388</v>
      </c>
      <c r="K2478" s="6" t="s">
        <v>4388</v>
      </c>
      <c r="L2478" s="5">
        <v>9283591380</v>
      </c>
      <c r="M2478" s="5">
        <v>9283591380</v>
      </c>
      <c r="N2478" s="6" t="s">
        <v>8972</v>
      </c>
      <c r="O2478" s="6" t="s">
        <v>8972</v>
      </c>
      <c r="P2478" s="6" t="s">
        <v>8973</v>
      </c>
      <c r="Q2478" s="5">
        <v>1</v>
      </c>
      <c r="R2478" s="6" t="s">
        <v>8904</v>
      </c>
      <c r="S2478" s="6">
        <f t="shared" si="154"/>
        <v>0</v>
      </c>
      <c r="T2478" s="6">
        <v>0</v>
      </c>
      <c r="U2478" s="6">
        <f t="shared" si="155"/>
        <v>0</v>
      </c>
      <c r="V2478" s="6" t="b">
        <f t="shared" si="156"/>
        <v>0</v>
      </c>
      <c r="W2478" s="6" t="b">
        <f t="shared" si="157"/>
        <v>0</v>
      </c>
    </row>
    <row r="2479" spans="1:23" x14ac:dyDescent="0.2">
      <c r="A2479" s="5">
        <v>3824</v>
      </c>
      <c r="B2479" s="5">
        <v>2802</v>
      </c>
      <c r="C2479" s="6" t="s">
        <v>4429</v>
      </c>
      <c r="D2479" s="6" t="s">
        <v>4429</v>
      </c>
      <c r="E2479" s="6" t="s">
        <v>4430</v>
      </c>
      <c r="F2479" s="6" t="s">
        <v>4430</v>
      </c>
      <c r="G2479" s="6" t="s">
        <v>8108</v>
      </c>
      <c r="H2479" s="6" t="s">
        <v>4431</v>
      </c>
      <c r="I2479" s="6" t="s">
        <v>4431</v>
      </c>
      <c r="J2479" s="6" t="s">
        <v>4388</v>
      </c>
      <c r="K2479" s="6" t="s">
        <v>4388</v>
      </c>
      <c r="L2479" s="5">
        <v>9284020491</v>
      </c>
      <c r="M2479" s="5">
        <v>9284020491</v>
      </c>
      <c r="N2479" s="6" t="s">
        <v>8972</v>
      </c>
      <c r="O2479" s="6" t="s">
        <v>8972</v>
      </c>
      <c r="P2479" s="6" t="s">
        <v>8973</v>
      </c>
      <c r="Q2479" s="5">
        <v>1</v>
      </c>
      <c r="R2479" s="6" t="s">
        <v>8904</v>
      </c>
      <c r="S2479" s="6">
        <f t="shared" si="154"/>
        <v>0</v>
      </c>
      <c r="T2479" s="6">
        <v>0</v>
      </c>
      <c r="U2479" s="6">
        <f t="shared" si="155"/>
        <v>0</v>
      </c>
      <c r="V2479" s="6" t="b">
        <f t="shared" si="156"/>
        <v>0</v>
      </c>
      <c r="W2479" s="6" t="b">
        <f t="shared" si="157"/>
        <v>0</v>
      </c>
    </row>
    <row r="2480" spans="1:23" x14ac:dyDescent="0.2">
      <c r="A2480" s="5">
        <v>3836</v>
      </c>
      <c r="B2480" s="5">
        <v>2803</v>
      </c>
      <c r="C2480" s="6" t="s">
        <v>4444</v>
      </c>
      <c r="D2480" s="6" t="s">
        <v>6141</v>
      </c>
      <c r="E2480" s="6" t="s">
        <v>4445</v>
      </c>
      <c r="F2480" s="6" t="s">
        <v>4445</v>
      </c>
      <c r="G2480" s="6" t="s">
        <v>7020</v>
      </c>
      <c r="H2480" s="6" t="s">
        <v>4446</v>
      </c>
      <c r="I2480" s="6" t="s">
        <v>4446</v>
      </c>
      <c r="J2480" s="6" t="s">
        <v>4388</v>
      </c>
      <c r="K2480" s="6" t="s">
        <v>4388</v>
      </c>
      <c r="L2480" s="5">
        <v>9286458123</v>
      </c>
      <c r="M2480" s="5">
        <v>9286458123</v>
      </c>
      <c r="N2480" s="6" t="s">
        <v>8972</v>
      </c>
      <c r="O2480" s="6" t="s">
        <v>8972</v>
      </c>
      <c r="P2480" s="6" t="s">
        <v>8973</v>
      </c>
      <c r="Q2480" s="5">
        <v>1</v>
      </c>
      <c r="R2480" s="6" t="s">
        <v>8904</v>
      </c>
      <c r="S2480" s="6">
        <f t="shared" si="154"/>
        <v>0</v>
      </c>
      <c r="T2480" s="6">
        <v>0</v>
      </c>
      <c r="U2480" s="6">
        <f t="shared" si="155"/>
        <v>0</v>
      </c>
      <c r="V2480" s="6" t="b">
        <f t="shared" si="156"/>
        <v>0</v>
      </c>
      <c r="W2480" s="6" t="b">
        <f t="shared" si="157"/>
        <v>0</v>
      </c>
    </row>
    <row r="2481" spans="1:23" x14ac:dyDescent="0.2">
      <c r="A2481" s="5">
        <v>3823</v>
      </c>
      <c r="B2481" s="5">
        <v>2804</v>
      </c>
      <c r="C2481" s="6" t="s">
        <v>4426</v>
      </c>
      <c r="D2481" s="6" t="s">
        <v>4426</v>
      </c>
      <c r="E2481" s="6" t="s">
        <v>4427</v>
      </c>
      <c r="F2481" s="6" t="s">
        <v>4427</v>
      </c>
      <c r="G2481" s="6" t="s">
        <v>4427</v>
      </c>
      <c r="H2481" s="6" t="s">
        <v>4428</v>
      </c>
      <c r="I2481" s="6" t="s">
        <v>4428</v>
      </c>
      <c r="J2481" s="6" t="s">
        <v>4388</v>
      </c>
      <c r="K2481" s="6" t="s">
        <v>4388</v>
      </c>
      <c r="L2481" s="5">
        <v>9284281500</v>
      </c>
      <c r="M2481" s="5">
        <v>9284281500</v>
      </c>
      <c r="N2481" s="6" t="s">
        <v>8972</v>
      </c>
      <c r="O2481" s="6" t="s">
        <v>8972</v>
      </c>
      <c r="P2481" s="6" t="s">
        <v>8973</v>
      </c>
      <c r="Q2481" s="5">
        <v>1</v>
      </c>
      <c r="R2481" s="6" t="s">
        <v>8904</v>
      </c>
      <c r="S2481" s="6">
        <f t="shared" si="154"/>
        <v>0</v>
      </c>
      <c r="T2481" s="6">
        <v>0</v>
      </c>
      <c r="U2481" s="6">
        <f t="shared" si="155"/>
        <v>0</v>
      </c>
      <c r="V2481" s="6" t="b">
        <f t="shared" si="156"/>
        <v>0</v>
      </c>
      <c r="W2481" s="6" t="b">
        <f t="shared" si="157"/>
        <v>0</v>
      </c>
    </row>
    <row r="2482" spans="1:23" x14ac:dyDescent="0.2">
      <c r="A2482" s="5">
        <v>3838</v>
      </c>
      <c r="B2482" s="5">
        <v>2805</v>
      </c>
      <c r="C2482" s="6" t="s">
        <v>4450</v>
      </c>
      <c r="D2482" s="6" t="s">
        <v>4450</v>
      </c>
      <c r="E2482" s="6" t="s">
        <v>4451</v>
      </c>
      <c r="F2482" s="6" t="s">
        <v>4451</v>
      </c>
      <c r="G2482" s="6" t="s">
        <v>4451</v>
      </c>
      <c r="H2482" s="6" t="s">
        <v>4446</v>
      </c>
      <c r="I2482" s="6" t="s">
        <v>4446</v>
      </c>
      <c r="J2482" s="6" t="s">
        <v>4388</v>
      </c>
      <c r="K2482" s="6" t="s">
        <v>4388</v>
      </c>
      <c r="L2482" s="5">
        <v>9286451700</v>
      </c>
      <c r="M2482" s="5">
        <v>9286451700</v>
      </c>
      <c r="N2482" s="6" t="s">
        <v>8972</v>
      </c>
      <c r="O2482" s="6" t="s">
        <v>8972</v>
      </c>
      <c r="P2482" s="6" t="s">
        <v>8973</v>
      </c>
      <c r="Q2482" s="5">
        <v>1</v>
      </c>
      <c r="R2482" s="6" t="s">
        <v>8904</v>
      </c>
      <c r="S2482" s="6">
        <f t="shared" si="154"/>
        <v>0</v>
      </c>
      <c r="T2482" s="6">
        <v>0</v>
      </c>
      <c r="U2482" s="6">
        <f t="shared" si="155"/>
        <v>0</v>
      </c>
      <c r="V2482" s="6" t="b">
        <f t="shared" si="156"/>
        <v>0</v>
      </c>
      <c r="W2482" s="6" t="b">
        <f t="shared" si="157"/>
        <v>0</v>
      </c>
    </row>
    <row r="2483" spans="1:23" x14ac:dyDescent="0.2">
      <c r="A2483" s="5">
        <v>3816</v>
      </c>
      <c r="B2483" s="5">
        <v>2807</v>
      </c>
      <c r="C2483" s="6" t="s">
        <v>12980</v>
      </c>
      <c r="D2483" s="6" t="s">
        <v>12980</v>
      </c>
      <c r="E2483" s="6" t="s">
        <v>4414</v>
      </c>
      <c r="F2483" s="6" t="s">
        <v>4414</v>
      </c>
      <c r="G2483" s="6" t="s">
        <v>4414</v>
      </c>
      <c r="H2483" s="6" t="s">
        <v>3124</v>
      </c>
      <c r="I2483" s="6" t="s">
        <v>3124</v>
      </c>
      <c r="J2483" s="6" t="s">
        <v>4388</v>
      </c>
      <c r="K2483" s="6" t="s">
        <v>4388</v>
      </c>
      <c r="L2483" s="5">
        <v>9284425285</v>
      </c>
      <c r="M2483" s="5">
        <v>9284425285</v>
      </c>
      <c r="N2483" s="6" t="s">
        <v>11017</v>
      </c>
      <c r="O2483" s="6" t="s">
        <v>11017</v>
      </c>
      <c r="P2483" s="6" t="s">
        <v>8975</v>
      </c>
      <c r="Q2483" s="5"/>
      <c r="R2483" s="6" t="s">
        <v>8905</v>
      </c>
      <c r="S2483" s="6">
        <f t="shared" si="154"/>
        <v>0</v>
      </c>
      <c r="T2483" s="6">
        <v>0</v>
      </c>
      <c r="U2483" s="6">
        <f t="shared" si="155"/>
        <v>0</v>
      </c>
      <c r="V2483" s="6" t="b">
        <f t="shared" si="156"/>
        <v>0</v>
      </c>
      <c r="W2483" s="6" t="b">
        <f t="shared" si="157"/>
        <v>0</v>
      </c>
    </row>
    <row r="2484" spans="1:23" x14ac:dyDescent="0.2">
      <c r="A2484" s="5">
        <v>3818</v>
      </c>
      <c r="B2484" s="5">
        <v>2808</v>
      </c>
      <c r="C2484" s="6" t="s">
        <v>4415</v>
      </c>
      <c r="D2484" s="6" t="s">
        <v>4415</v>
      </c>
      <c r="E2484" s="6" t="s">
        <v>4416</v>
      </c>
      <c r="F2484" s="6" t="s">
        <v>4416</v>
      </c>
      <c r="G2484" s="6" t="s">
        <v>4416</v>
      </c>
      <c r="H2484" s="6" t="s">
        <v>4417</v>
      </c>
      <c r="I2484" s="6" t="s">
        <v>4417</v>
      </c>
      <c r="J2484" s="6" t="s">
        <v>4388</v>
      </c>
      <c r="K2484" s="6" t="s">
        <v>4388</v>
      </c>
      <c r="L2484" s="5">
        <v>9286398132</v>
      </c>
      <c r="M2484" s="5">
        <v>9286398132</v>
      </c>
      <c r="N2484" s="6" t="s">
        <v>8972</v>
      </c>
      <c r="O2484" s="6" t="s">
        <v>8972</v>
      </c>
      <c r="P2484" s="6" t="s">
        <v>8975</v>
      </c>
      <c r="Q2484" s="5"/>
      <c r="R2484" s="6" t="s">
        <v>8905</v>
      </c>
      <c r="S2484" s="6">
        <f t="shared" si="154"/>
        <v>0</v>
      </c>
      <c r="T2484" s="6">
        <v>0</v>
      </c>
      <c r="U2484" s="6">
        <f t="shared" si="155"/>
        <v>0</v>
      </c>
      <c r="V2484" s="6" t="b">
        <f t="shared" si="156"/>
        <v>0</v>
      </c>
      <c r="W2484" s="6" t="b">
        <f t="shared" si="157"/>
        <v>0</v>
      </c>
    </row>
    <row r="2485" spans="1:23" x14ac:dyDescent="0.2">
      <c r="A2485" s="5">
        <v>3817</v>
      </c>
      <c r="B2485" s="5">
        <v>2809</v>
      </c>
      <c r="C2485" s="6" t="s">
        <v>4413</v>
      </c>
      <c r="D2485" s="6" t="s">
        <v>4413</v>
      </c>
      <c r="E2485" s="6" t="s">
        <v>4414</v>
      </c>
      <c r="F2485" s="6" t="s">
        <v>4414</v>
      </c>
      <c r="G2485" s="6" t="s">
        <v>4414</v>
      </c>
      <c r="H2485" s="6" t="s">
        <v>3124</v>
      </c>
      <c r="I2485" s="6" t="s">
        <v>3124</v>
      </c>
      <c r="J2485" s="6" t="s">
        <v>4388</v>
      </c>
      <c r="K2485" s="6" t="s">
        <v>4388</v>
      </c>
      <c r="L2485" s="5">
        <v>9285831000</v>
      </c>
      <c r="M2485" s="5">
        <v>9285831000</v>
      </c>
      <c r="N2485" s="6" t="s">
        <v>8972</v>
      </c>
      <c r="O2485" s="6" t="s">
        <v>8972</v>
      </c>
      <c r="P2485" s="6" t="s">
        <v>8975</v>
      </c>
      <c r="Q2485" s="5"/>
      <c r="R2485" s="6" t="s">
        <v>8905</v>
      </c>
      <c r="S2485" s="6">
        <f t="shared" si="154"/>
        <v>0</v>
      </c>
      <c r="T2485" s="6">
        <v>0</v>
      </c>
      <c r="U2485" s="6">
        <f t="shared" si="155"/>
        <v>0</v>
      </c>
      <c r="V2485" s="6" t="b">
        <f t="shared" si="156"/>
        <v>0</v>
      </c>
      <c r="W2485" s="6" t="b">
        <f t="shared" si="157"/>
        <v>0</v>
      </c>
    </row>
    <row r="2486" spans="1:23" x14ac:dyDescent="0.2">
      <c r="A2486" s="5">
        <v>3819</v>
      </c>
      <c r="B2486" s="5">
        <v>2810</v>
      </c>
      <c r="C2486" s="6" t="s">
        <v>4418</v>
      </c>
      <c r="D2486" s="6" t="s">
        <v>4418</v>
      </c>
      <c r="E2486" s="6" t="s">
        <v>4419</v>
      </c>
      <c r="F2486" s="6" t="s">
        <v>4419</v>
      </c>
      <c r="G2486" s="6" t="s">
        <v>4419</v>
      </c>
      <c r="H2486" s="6" t="s">
        <v>4420</v>
      </c>
      <c r="I2486" s="6" t="s">
        <v>4420</v>
      </c>
      <c r="J2486" s="6" t="s">
        <v>4388</v>
      </c>
      <c r="K2486" s="6" t="s">
        <v>4388</v>
      </c>
      <c r="L2486" s="5">
        <v>9285831000</v>
      </c>
      <c r="M2486" s="5">
        <v>9285831000</v>
      </c>
      <c r="N2486" s="6" t="s">
        <v>8972</v>
      </c>
      <c r="O2486" s="6" t="s">
        <v>8972</v>
      </c>
      <c r="P2486" s="6" t="s">
        <v>8975</v>
      </c>
      <c r="Q2486" s="5"/>
      <c r="R2486" s="6" t="s">
        <v>8905</v>
      </c>
      <c r="S2486" s="6">
        <f t="shared" si="154"/>
        <v>0</v>
      </c>
      <c r="T2486" s="6">
        <v>0</v>
      </c>
      <c r="U2486" s="6">
        <f t="shared" si="155"/>
        <v>0</v>
      </c>
      <c r="V2486" s="6" t="b">
        <f t="shared" si="156"/>
        <v>0</v>
      </c>
      <c r="W2486" s="6" t="b">
        <f t="shared" si="157"/>
        <v>0</v>
      </c>
    </row>
    <row r="2487" spans="1:23" x14ac:dyDescent="0.2">
      <c r="A2487" s="5">
        <v>3804</v>
      </c>
      <c r="B2487" s="5">
        <v>2814</v>
      </c>
      <c r="C2487" s="6" t="s">
        <v>13369</v>
      </c>
      <c r="D2487" s="6" t="s">
        <v>13369</v>
      </c>
      <c r="E2487" s="6" t="s">
        <v>4408</v>
      </c>
      <c r="F2487" s="6" t="s">
        <v>4411</v>
      </c>
      <c r="G2487" s="6" t="s">
        <v>4408</v>
      </c>
      <c r="H2487" s="6" t="s">
        <v>4406</v>
      </c>
      <c r="I2487" s="6" t="s">
        <v>4406</v>
      </c>
      <c r="J2487" s="6" t="s">
        <v>4388</v>
      </c>
      <c r="K2487" s="6" t="s">
        <v>4388</v>
      </c>
      <c r="L2487" s="5">
        <v>5207244022</v>
      </c>
      <c r="M2487" s="5">
        <v>5207244022</v>
      </c>
      <c r="N2487" s="6" t="s">
        <v>11017</v>
      </c>
      <c r="O2487" s="6" t="s">
        <v>11017</v>
      </c>
      <c r="P2487" s="6" t="s">
        <v>8975</v>
      </c>
      <c r="Q2487" s="5"/>
      <c r="R2487" s="6" t="s">
        <v>8907</v>
      </c>
      <c r="S2487" s="6">
        <f t="shared" si="154"/>
        <v>0</v>
      </c>
      <c r="T2487" s="6">
        <v>0</v>
      </c>
      <c r="U2487" s="6">
        <f t="shared" si="155"/>
        <v>0</v>
      </c>
      <c r="V2487" s="6" t="b">
        <f t="shared" si="156"/>
        <v>0</v>
      </c>
      <c r="W2487" s="6" t="b">
        <f t="shared" si="157"/>
        <v>0</v>
      </c>
    </row>
    <row r="2488" spans="1:23" x14ac:dyDescent="0.2">
      <c r="A2488" s="5">
        <v>3807</v>
      </c>
      <c r="B2488" s="5">
        <v>2815</v>
      </c>
      <c r="C2488" s="6" t="s">
        <v>4409</v>
      </c>
      <c r="D2488" s="6" t="s">
        <v>4409</v>
      </c>
      <c r="E2488" s="6" t="s">
        <v>4408</v>
      </c>
      <c r="F2488" s="6" t="s">
        <v>4408</v>
      </c>
      <c r="G2488" s="6" t="s">
        <v>4408</v>
      </c>
      <c r="H2488" s="6" t="s">
        <v>4406</v>
      </c>
      <c r="I2488" s="6" t="s">
        <v>4406</v>
      </c>
      <c r="J2488" s="6" t="s">
        <v>4388</v>
      </c>
      <c r="K2488" s="6" t="s">
        <v>4388</v>
      </c>
      <c r="L2488" s="5">
        <v>5207243965</v>
      </c>
      <c r="M2488" s="5">
        <v>5207243965</v>
      </c>
      <c r="N2488" s="6" t="s">
        <v>8972</v>
      </c>
      <c r="O2488" s="6" t="s">
        <v>8972</v>
      </c>
      <c r="P2488" s="6" t="s">
        <v>8976</v>
      </c>
      <c r="Q2488" s="5"/>
      <c r="R2488" s="6" t="s">
        <v>8907</v>
      </c>
      <c r="S2488" s="6">
        <f t="shared" si="154"/>
        <v>0</v>
      </c>
      <c r="T2488" s="6">
        <v>0</v>
      </c>
      <c r="U2488" s="6">
        <f t="shared" si="155"/>
        <v>0</v>
      </c>
      <c r="V2488" s="6" t="b">
        <f t="shared" si="156"/>
        <v>0</v>
      </c>
      <c r="W2488" s="6" t="b">
        <f t="shared" si="157"/>
        <v>0</v>
      </c>
    </row>
    <row r="2489" spans="1:23" x14ac:dyDescent="0.2">
      <c r="A2489" s="5">
        <v>3806</v>
      </c>
      <c r="B2489" s="5">
        <v>2816</v>
      </c>
      <c r="C2489" s="6" t="s">
        <v>4407</v>
      </c>
      <c r="D2489" s="6" t="s">
        <v>4407</v>
      </c>
      <c r="E2489" s="6" t="s">
        <v>4408</v>
      </c>
      <c r="F2489" s="6" t="s">
        <v>4408</v>
      </c>
      <c r="G2489" s="6" t="s">
        <v>4408</v>
      </c>
      <c r="H2489" s="6" t="s">
        <v>4406</v>
      </c>
      <c r="I2489" s="6" t="s">
        <v>4406</v>
      </c>
      <c r="J2489" s="6" t="s">
        <v>4388</v>
      </c>
      <c r="K2489" s="6" t="s">
        <v>4388</v>
      </c>
      <c r="L2489" s="5">
        <v>5207243965</v>
      </c>
      <c r="M2489" s="5">
        <v>5207243965</v>
      </c>
      <c r="N2489" s="6" t="s">
        <v>8972</v>
      </c>
      <c r="O2489" s="6" t="s">
        <v>8972</v>
      </c>
      <c r="P2489" s="6" t="s">
        <v>8975</v>
      </c>
      <c r="Q2489" s="5"/>
      <c r="R2489" s="6" t="s">
        <v>8907</v>
      </c>
      <c r="S2489" s="6">
        <f t="shared" si="154"/>
        <v>0</v>
      </c>
      <c r="T2489" s="6">
        <v>0</v>
      </c>
      <c r="U2489" s="6">
        <f t="shared" si="155"/>
        <v>0</v>
      </c>
      <c r="V2489" s="6" t="b">
        <f t="shared" si="156"/>
        <v>0</v>
      </c>
      <c r="W2489" s="6" t="b">
        <f t="shared" si="157"/>
        <v>0</v>
      </c>
    </row>
    <row r="2490" spans="1:23" x14ac:dyDescent="0.2">
      <c r="A2490" s="5">
        <v>3805</v>
      </c>
      <c r="B2490" s="5">
        <v>2817</v>
      </c>
      <c r="C2490" s="6" t="s">
        <v>4404</v>
      </c>
      <c r="D2490" s="6" t="s">
        <v>4404</v>
      </c>
      <c r="E2490" s="6" t="s">
        <v>4405</v>
      </c>
      <c r="F2490" s="6" t="s">
        <v>4405</v>
      </c>
      <c r="G2490" s="6" t="s">
        <v>12979</v>
      </c>
      <c r="H2490" s="6" t="s">
        <v>4406</v>
      </c>
      <c r="I2490" s="6" t="s">
        <v>4406</v>
      </c>
      <c r="J2490" s="6" t="s">
        <v>4388</v>
      </c>
      <c r="K2490" s="6" t="s">
        <v>4388</v>
      </c>
      <c r="L2490" s="5">
        <v>5207242880</v>
      </c>
      <c r="M2490" s="5">
        <v>5207242880</v>
      </c>
      <c r="N2490" s="6" t="s">
        <v>8972</v>
      </c>
      <c r="O2490" s="6" t="s">
        <v>8972</v>
      </c>
      <c r="P2490" s="6" t="s">
        <v>8975</v>
      </c>
      <c r="Q2490" s="5"/>
      <c r="R2490" s="6" t="s">
        <v>8907</v>
      </c>
      <c r="S2490" s="6">
        <f t="shared" si="154"/>
        <v>0</v>
      </c>
      <c r="T2490" s="6">
        <v>0</v>
      </c>
      <c r="U2490" s="6">
        <f t="shared" si="155"/>
        <v>0</v>
      </c>
      <c r="V2490" s="6" t="b">
        <f t="shared" si="156"/>
        <v>0</v>
      </c>
      <c r="W2490" s="6" t="b">
        <f t="shared" si="157"/>
        <v>0</v>
      </c>
    </row>
    <row r="2491" spans="1:23" x14ac:dyDescent="0.2">
      <c r="A2491" s="5">
        <v>3808</v>
      </c>
      <c r="B2491" s="5">
        <v>2818</v>
      </c>
      <c r="C2491" s="6" t="s">
        <v>4410</v>
      </c>
      <c r="D2491" s="6" t="s">
        <v>4410</v>
      </c>
      <c r="E2491" s="6" t="s">
        <v>4411</v>
      </c>
      <c r="F2491" s="6" t="s">
        <v>4411</v>
      </c>
      <c r="G2491" s="6" t="s">
        <v>4411</v>
      </c>
      <c r="H2491" s="6" t="s">
        <v>4406</v>
      </c>
      <c r="I2491" s="6" t="s">
        <v>4406</v>
      </c>
      <c r="J2491" s="6" t="s">
        <v>4388</v>
      </c>
      <c r="K2491" s="6" t="s">
        <v>4388</v>
      </c>
      <c r="L2491" s="5">
        <v>5207247900</v>
      </c>
      <c r="M2491" s="5">
        <v>5207247900</v>
      </c>
      <c r="N2491" s="6" t="s">
        <v>8972</v>
      </c>
      <c r="O2491" s="6" t="s">
        <v>8972</v>
      </c>
      <c r="P2491" s="6" t="s">
        <v>8975</v>
      </c>
      <c r="Q2491" s="5"/>
      <c r="R2491" s="6" t="s">
        <v>8907</v>
      </c>
      <c r="S2491" s="6">
        <f t="shared" si="154"/>
        <v>0</v>
      </c>
      <c r="T2491" s="6">
        <v>0</v>
      </c>
      <c r="U2491" s="6">
        <f t="shared" si="155"/>
        <v>0</v>
      </c>
      <c r="V2491" s="6" t="b">
        <f t="shared" si="156"/>
        <v>0</v>
      </c>
      <c r="W2491" s="6" t="b">
        <f t="shared" si="157"/>
        <v>0</v>
      </c>
    </row>
    <row r="2492" spans="1:23" x14ac:dyDescent="0.2">
      <c r="A2492" s="5">
        <v>3797</v>
      </c>
      <c r="B2492" s="5">
        <v>2819</v>
      </c>
      <c r="C2492" s="6" t="s">
        <v>12974</v>
      </c>
      <c r="D2492" s="6" t="s">
        <v>12975</v>
      </c>
      <c r="E2492" s="6" t="s">
        <v>12976</v>
      </c>
      <c r="F2492" s="6" t="s">
        <v>12976</v>
      </c>
      <c r="G2492" s="6" t="s">
        <v>12977</v>
      </c>
      <c r="H2492" s="6" t="s">
        <v>1544</v>
      </c>
      <c r="I2492" s="6" t="s">
        <v>1544</v>
      </c>
      <c r="J2492" s="6" t="s">
        <v>4388</v>
      </c>
      <c r="K2492" s="6" t="s">
        <v>4388</v>
      </c>
      <c r="L2492" s="5">
        <v>5208667326</v>
      </c>
      <c r="M2492" s="5">
        <v>5208667326</v>
      </c>
      <c r="N2492" s="6" t="s">
        <v>11017</v>
      </c>
      <c r="O2492" s="6" t="s">
        <v>11017</v>
      </c>
      <c r="P2492" s="6" t="s">
        <v>8975</v>
      </c>
      <c r="Q2492" s="5"/>
      <c r="R2492" s="6" t="s">
        <v>12978</v>
      </c>
      <c r="S2492" s="6">
        <f t="shared" si="154"/>
        <v>0</v>
      </c>
      <c r="T2492" s="6">
        <v>0</v>
      </c>
      <c r="U2492" s="6">
        <f t="shared" si="155"/>
        <v>0</v>
      </c>
      <c r="V2492" s="6" t="b">
        <f t="shared" si="156"/>
        <v>0</v>
      </c>
      <c r="W2492" s="6" t="b">
        <f t="shared" si="157"/>
        <v>0</v>
      </c>
    </row>
    <row r="2493" spans="1:23" x14ac:dyDescent="0.2">
      <c r="A2493" s="5">
        <v>3798</v>
      </c>
      <c r="B2493" s="5">
        <v>2820</v>
      </c>
      <c r="C2493" s="6" t="s">
        <v>4385</v>
      </c>
      <c r="D2493" s="6" t="s">
        <v>6147</v>
      </c>
      <c r="E2493" s="6" t="s">
        <v>4386</v>
      </c>
      <c r="F2493" s="6" t="s">
        <v>4386</v>
      </c>
      <c r="G2493" s="6" t="s">
        <v>4386</v>
      </c>
      <c r="H2493" s="6" t="s">
        <v>4387</v>
      </c>
      <c r="I2493" s="6" t="s">
        <v>4387</v>
      </c>
      <c r="J2493" s="6" t="s">
        <v>4388</v>
      </c>
      <c r="K2493" s="6" t="s">
        <v>4388</v>
      </c>
      <c r="L2493" s="5">
        <v>8669600633</v>
      </c>
      <c r="M2493" s="5">
        <v>8669600633</v>
      </c>
      <c r="N2493" s="6" t="s">
        <v>8972</v>
      </c>
      <c r="O2493" s="6" t="s">
        <v>8972</v>
      </c>
      <c r="P2493" s="6" t="s">
        <v>8975</v>
      </c>
      <c r="Q2493" s="5"/>
      <c r="R2493" s="6" t="s">
        <v>12978</v>
      </c>
      <c r="S2493" s="6">
        <f t="shared" si="154"/>
        <v>0</v>
      </c>
      <c r="T2493" s="6">
        <v>0</v>
      </c>
      <c r="U2493" s="6">
        <f t="shared" si="155"/>
        <v>0</v>
      </c>
      <c r="V2493" s="6" t="b">
        <f t="shared" si="156"/>
        <v>0</v>
      </c>
      <c r="W2493" s="6" t="b">
        <f t="shared" si="157"/>
        <v>0</v>
      </c>
    </row>
    <row r="2494" spans="1:23" x14ac:dyDescent="0.2">
      <c r="A2494" s="5">
        <v>3799</v>
      </c>
      <c r="B2494" s="5">
        <v>2821</v>
      </c>
      <c r="C2494" s="6" t="s">
        <v>4389</v>
      </c>
      <c r="D2494" s="6" t="s">
        <v>6148</v>
      </c>
      <c r="E2494" s="6" t="s">
        <v>4390</v>
      </c>
      <c r="F2494" s="6" t="s">
        <v>4390</v>
      </c>
      <c r="G2494" s="6" t="s">
        <v>4390</v>
      </c>
      <c r="H2494" s="6" t="s">
        <v>4391</v>
      </c>
      <c r="I2494" s="6" t="s">
        <v>4391</v>
      </c>
      <c r="J2494" s="6" t="s">
        <v>4388</v>
      </c>
      <c r="K2494" s="6" t="s">
        <v>4388</v>
      </c>
      <c r="L2494" s="5">
        <v>8669600633</v>
      </c>
      <c r="M2494" s="5">
        <v>8669600633</v>
      </c>
      <c r="N2494" s="6" t="s">
        <v>8972</v>
      </c>
      <c r="O2494" s="6" t="s">
        <v>8972</v>
      </c>
      <c r="P2494" s="6" t="s">
        <v>8975</v>
      </c>
      <c r="Q2494" s="5"/>
      <c r="R2494" s="6" t="s">
        <v>12978</v>
      </c>
      <c r="S2494" s="6">
        <f t="shared" si="154"/>
        <v>0</v>
      </c>
      <c r="T2494" s="6">
        <v>0</v>
      </c>
      <c r="U2494" s="6">
        <f t="shared" si="155"/>
        <v>0</v>
      </c>
      <c r="V2494" s="6" t="b">
        <f t="shared" si="156"/>
        <v>0</v>
      </c>
      <c r="W2494" s="6" t="b">
        <f t="shared" si="157"/>
        <v>0</v>
      </c>
    </row>
    <row r="2495" spans="1:23" x14ac:dyDescent="0.2">
      <c r="A2495" s="5">
        <v>3800</v>
      </c>
      <c r="B2495" s="5">
        <v>2822</v>
      </c>
      <c r="C2495" s="6" t="s">
        <v>4392</v>
      </c>
      <c r="D2495" s="6" t="s">
        <v>4392</v>
      </c>
      <c r="E2495" s="6" t="s">
        <v>4393</v>
      </c>
      <c r="F2495" s="6" t="s">
        <v>4393</v>
      </c>
      <c r="G2495" s="6" t="s">
        <v>4393</v>
      </c>
      <c r="H2495" s="6" t="s">
        <v>4394</v>
      </c>
      <c r="I2495" s="6" t="s">
        <v>4394</v>
      </c>
      <c r="J2495" s="6" t="s">
        <v>4388</v>
      </c>
      <c r="K2495" s="6" t="s">
        <v>4388</v>
      </c>
      <c r="L2495" s="5">
        <v>8669600633</v>
      </c>
      <c r="M2495" s="5">
        <v>8669600633</v>
      </c>
      <c r="N2495" s="6" t="s">
        <v>8972</v>
      </c>
      <c r="O2495" s="6" t="s">
        <v>8972</v>
      </c>
      <c r="P2495" s="6" t="s">
        <v>8975</v>
      </c>
      <c r="Q2495" s="5"/>
      <c r="R2495" s="6" t="s">
        <v>12978</v>
      </c>
      <c r="S2495" s="6">
        <f t="shared" si="154"/>
        <v>0</v>
      </c>
      <c r="T2495" s="6">
        <v>0</v>
      </c>
      <c r="U2495" s="6">
        <f t="shared" si="155"/>
        <v>0</v>
      </c>
      <c r="V2495" s="6" t="b">
        <f t="shared" si="156"/>
        <v>0</v>
      </c>
      <c r="W2495" s="6" t="b">
        <f t="shared" si="157"/>
        <v>0</v>
      </c>
    </row>
    <row r="2496" spans="1:23" x14ac:dyDescent="0.2">
      <c r="A2496" s="5">
        <v>3801</v>
      </c>
      <c r="B2496" s="5">
        <v>2823</v>
      </c>
      <c r="C2496" s="6" t="s">
        <v>4395</v>
      </c>
      <c r="D2496" s="6" t="s">
        <v>4395</v>
      </c>
      <c r="E2496" s="6" t="s">
        <v>4396</v>
      </c>
      <c r="F2496" s="6" t="s">
        <v>4396</v>
      </c>
      <c r="G2496" s="6" t="s">
        <v>4396</v>
      </c>
      <c r="H2496" s="6" t="s">
        <v>4397</v>
      </c>
      <c r="I2496" s="6" t="s">
        <v>4397</v>
      </c>
      <c r="J2496" s="6" t="s">
        <v>4388</v>
      </c>
      <c r="K2496" s="6" t="s">
        <v>4388</v>
      </c>
      <c r="L2496" s="5">
        <v>8669600633</v>
      </c>
      <c r="M2496" s="5">
        <v>8669600633</v>
      </c>
      <c r="N2496" s="6" t="s">
        <v>8972</v>
      </c>
      <c r="O2496" s="6" t="s">
        <v>8972</v>
      </c>
      <c r="P2496" s="6" t="s">
        <v>8975</v>
      </c>
      <c r="Q2496" s="5"/>
      <c r="R2496" s="6" t="s">
        <v>12978</v>
      </c>
      <c r="S2496" s="6">
        <f t="shared" si="154"/>
        <v>0</v>
      </c>
      <c r="T2496" s="6">
        <v>0</v>
      </c>
      <c r="U2496" s="6">
        <f t="shared" si="155"/>
        <v>0</v>
      </c>
      <c r="V2496" s="6" t="b">
        <f t="shared" si="156"/>
        <v>0</v>
      </c>
      <c r="W2496" s="6" t="b">
        <f t="shared" si="157"/>
        <v>0</v>
      </c>
    </row>
    <row r="2497" spans="1:23" x14ac:dyDescent="0.2">
      <c r="A2497" s="5">
        <v>3802</v>
      </c>
      <c r="B2497" s="5">
        <v>2824</v>
      </c>
      <c r="C2497" s="6" t="s">
        <v>4398</v>
      </c>
      <c r="D2497" s="6" t="s">
        <v>6149</v>
      </c>
      <c r="E2497" s="6" t="s">
        <v>4399</v>
      </c>
      <c r="F2497" s="6" t="s">
        <v>4399</v>
      </c>
      <c r="G2497" s="6" t="s">
        <v>4399</v>
      </c>
      <c r="H2497" s="6" t="s">
        <v>4400</v>
      </c>
      <c r="I2497" s="6" t="s">
        <v>4400</v>
      </c>
      <c r="J2497" s="6" t="s">
        <v>4388</v>
      </c>
      <c r="K2497" s="6" t="s">
        <v>4388</v>
      </c>
      <c r="L2497" s="5">
        <v>8669600633</v>
      </c>
      <c r="M2497" s="5">
        <v>8669600633</v>
      </c>
      <c r="N2497" s="6" t="s">
        <v>8972</v>
      </c>
      <c r="O2497" s="6" t="s">
        <v>8972</v>
      </c>
      <c r="P2497" s="6" t="s">
        <v>8975</v>
      </c>
      <c r="Q2497" s="5"/>
      <c r="R2497" s="6" t="s">
        <v>12978</v>
      </c>
      <c r="S2497" s="6">
        <f t="shared" ref="S2497:S2559" si="158">IF(A2497=A2496,1,0)</f>
        <v>0</v>
      </c>
      <c r="T2497" s="6">
        <v>0</v>
      </c>
      <c r="U2497" s="6">
        <f t="shared" ref="U2497:U2559" si="159">IF(B2497=B2496, 1, 0)</f>
        <v>0</v>
      </c>
      <c r="V2497" s="6" t="b">
        <f t="shared" si="156"/>
        <v>0</v>
      </c>
      <c r="W2497" s="6" t="b">
        <f t="shared" si="157"/>
        <v>0</v>
      </c>
    </row>
    <row r="2498" spans="1:23" x14ac:dyDescent="0.2">
      <c r="A2498" s="5">
        <v>3803</v>
      </c>
      <c r="B2498" s="5">
        <v>2825</v>
      </c>
      <c r="C2498" s="6" t="s">
        <v>4401</v>
      </c>
      <c r="D2498" s="6" t="s">
        <v>6150</v>
      </c>
      <c r="E2498" s="6" t="s">
        <v>4402</v>
      </c>
      <c r="F2498" s="6" t="s">
        <v>4402</v>
      </c>
      <c r="G2498" s="6" t="s">
        <v>4402</v>
      </c>
      <c r="H2498" s="6" t="s">
        <v>4403</v>
      </c>
      <c r="I2498" s="6" t="s">
        <v>4403</v>
      </c>
      <c r="J2498" s="6" t="s">
        <v>4388</v>
      </c>
      <c r="K2498" s="6" t="s">
        <v>4388</v>
      </c>
      <c r="L2498" s="5">
        <v>8669600633</v>
      </c>
      <c r="M2498" s="5">
        <v>8669600633</v>
      </c>
      <c r="N2498" s="6" t="s">
        <v>8972</v>
      </c>
      <c r="O2498" s="6" t="s">
        <v>8972</v>
      </c>
      <c r="P2498" s="6" t="s">
        <v>8975</v>
      </c>
      <c r="Q2498" s="5"/>
      <c r="R2498" s="6" t="s">
        <v>12978</v>
      </c>
      <c r="S2498" s="6">
        <f t="shared" si="158"/>
        <v>0</v>
      </c>
      <c r="T2498" s="6">
        <v>0</v>
      </c>
      <c r="U2498" s="6">
        <f t="shared" si="159"/>
        <v>0</v>
      </c>
      <c r="V2498" s="6" t="b">
        <f t="shared" si="156"/>
        <v>0</v>
      </c>
      <c r="W2498" s="6" t="b">
        <f t="shared" si="157"/>
        <v>0</v>
      </c>
    </row>
    <row r="2499" spans="1:23" x14ac:dyDescent="0.2">
      <c r="A2499" s="5">
        <v>3830</v>
      </c>
      <c r="B2499" s="5">
        <v>2826</v>
      </c>
      <c r="C2499" s="6" t="s">
        <v>12986</v>
      </c>
      <c r="D2499" s="6" t="s">
        <v>12986</v>
      </c>
      <c r="E2499" s="6" t="s">
        <v>12987</v>
      </c>
      <c r="F2499" s="6" t="s">
        <v>12987</v>
      </c>
      <c r="G2499" s="6" t="s">
        <v>12988</v>
      </c>
      <c r="H2499" s="6" t="s">
        <v>7101</v>
      </c>
      <c r="I2499" s="6" t="s">
        <v>7101</v>
      </c>
      <c r="J2499" s="6" t="s">
        <v>4340</v>
      </c>
      <c r="K2499" s="6" t="s">
        <v>4340</v>
      </c>
      <c r="L2499" s="5">
        <v>9705703173</v>
      </c>
      <c r="M2499" s="5">
        <v>4356513894</v>
      </c>
      <c r="N2499" s="6" t="s">
        <v>11017</v>
      </c>
      <c r="O2499" s="6" t="s">
        <v>11017</v>
      </c>
      <c r="P2499" s="6" t="s">
        <v>8977</v>
      </c>
      <c r="Q2499" s="5">
        <v>0</v>
      </c>
      <c r="R2499" s="6" t="s">
        <v>8909</v>
      </c>
      <c r="S2499" s="6">
        <f t="shared" si="158"/>
        <v>0</v>
      </c>
      <c r="T2499" s="6">
        <v>0</v>
      </c>
      <c r="U2499" s="6">
        <f t="shared" si="159"/>
        <v>0</v>
      </c>
      <c r="V2499" s="6" t="b">
        <f t="shared" si="156"/>
        <v>0</v>
      </c>
      <c r="W2499" s="6" t="b">
        <f t="shared" si="157"/>
        <v>0</v>
      </c>
    </row>
    <row r="2500" spans="1:23" x14ac:dyDescent="0.2">
      <c r="A2500" s="5">
        <v>3831</v>
      </c>
      <c r="B2500" s="5">
        <v>2827</v>
      </c>
      <c r="C2500" s="6" t="s">
        <v>4435</v>
      </c>
      <c r="D2500" s="6" t="s">
        <v>4435</v>
      </c>
      <c r="E2500" s="6" t="s">
        <v>6151</v>
      </c>
      <c r="F2500" s="6" t="s">
        <v>6151</v>
      </c>
      <c r="G2500" s="6" t="s">
        <v>6151</v>
      </c>
      <c r="H2500" s="6" t="s">
        <v>4436</v>
      </c>
      <c r="I2500" s="6" t="s">
        <v>4436</v>
      </c>
      <c r="J2500" s="6" t="s">
        <v>4340</v>
      </c>
      <c r="K2500" s="6" t="s">
        <v>4340</v>
      </c>
      <c r="L2500" s="5">
        <v>4356783601</v>
      </c>
      <c r="M2500" s="5">
        <v>4356780700</v>
      </c>
      <c r="N2500" s="6" t="s">
        <v>8972</v>
      </c>
      <c r="O2500" s="6" t="s">
        <v>8972</v>
      </c>
      <c r="P2500" s="6" t="s">
        <v>8977</v>
      </c>
      <c r="Q2500" s="5">
        <v>0</v>
      </c>
      <c r="R2500" s="6" t="s">
        <v>8909</v>
      </c>
      <c r="S2500" s="6">
        <f t="shared" si="158"/>
        <v>0</v>
      </c>
      <c r="T2500" s="6">
        <v>0</v>
      </c>
      <c r="U2500" s="6">
        <f t="shared" si="159"/>
        <v>0</v>
      </c>
      <c r="V2500" s="6" t="b">
        <f t="shared" si="156"/>
        <v>0</v>
      </c>
      <c r="W2500" s="6" t="b">
        <f t="shared" si="157"/>
        <v>0</v>
      </c>
    </row>
    <row r="2501" spans="1:23" x14ac:dyDescent="0.2">
      <c r="A2501" s="5">
        <v>3832</v>
      </c>
      <c r="B2501" s="5">
        <v>2828</v>
      </c>
      <c r="C2501" s="6" t="s">
        <v>4437</v>
      </c>
      <c r="D2501" s="6" t="s">
        <v>4437</v>
      </c>
      <c r="E2501" s="6" t="s">
        <v>6152</v>
      </c>
      <c r="F2501" s="6" t="s">
        <v>6152</v>
      </c>
      <c r="G2501" s="6" t="s">
        <v>7459</v>
      </c>
      <c r="H2501" s="6" t="s">
        <v>7101</v>
      </c>
      <c r="I2501" s="6" t="s">
        <v>7101</v>
      </c>
      <c r="J2501" s="6" t="s">
        <v>4340</v>
      </c>
      <c r="K2501" s="6" t="s">
        <v>4340</v>
      </c>
      <c r="L2501" s="5">
        <v>4356513291</v>
      </c>
      <c r="M2501" s="5">
        <v>4356513700</v>
      </c>
      <c r="N2501" s="6" t="s">
        <v>8972</v>
      </c>
      <c r="O2501" s="6" t="s">
        <v>8972</v>
      </c>
      <c r="P2501" s="6" t="s">
        <v>8977</v>
      </c>
      <c r="Q2501" s="5">
        <v>0</v>
      </c>
      <c r="R2501" s="6" t="s">
        <v>8909</v>
      </c>
      <c r="S2501" s="6">
        <f t="shared" si="158"/>
        <v>0</v>
      </c>
      <c r="T2501" s="6">
        <v>0</v>
      </c>
      <c r="U2501" s="6">
        <f t="shared" si="159"/>
        <v>0</v>
      </c>
      <c r="V2501" s="6" t="b">
        <f t="shared" si="156"/>
        <v>0</v>
      </c>
      <c r="W2501" s="6" t="b">
        <f t="shared" si="157"/>
        <v>0</v>
      </c>
    </row>
    <row r="2502" spans="1:23" x14ac:dyDescent="0.2">
      <c r="A2502" s="5">
        <v>3833</v>
      </c>
      <c r="B2502" s="5">
        <v>2829</v>
      </c>
      <c r="C2502" s="6" t="s">
        <v>4438</v>
      </c>
      <c r="D2502" s="6" t="s">
        <v>4438</v>
      </c>
      <c r="E2502" s="6" t="s">
        <v>4439</v>
      </c>
      <c r="F2502" s="6" t="s">
        <v>4439</v>
      </c>
      <c r="G2502" s="6" t="s">
        <v>7018</v>
      </c>
      <c r="H2502" s="6" t="s">
        <v>4440</v>
      </c>
      <c r="I2502" s="6" t="s">
        <v>4440</v>
      </c>
      <c r="J2502" s="6" t="s">
        <v>4340</v>
      </c>
      <c r="K2502" s="6" t="s">
        <v>4340</v>
      </c>
      <c r="L2502" s="5">
        <v>4357273000</v>
      </c>
      <c r="M2502" s="5">
        <v>4357273000</v>
      </c>
      <c r="N2502" s="6" t="s">
        <v>8972</v>
      </c>
      <c r="O2502" s="6" t="s">
        <v>8972</v>
      </c>
      <c r="P2502" s="6" t="s">
        <v>8977</v>
      </c>
      <c r="Q2502" s="5">
        <v>0</v>
      </c>
      <c r="R2502" s="6" t="s">
        <v>8909</v>
      </c>
      <c r="S2502" s="6">
        <f t="shared" si="158"/>
        <v>0</v>
      </c>
      <c r="T2502" s="6">
        <v>0</v>
      </c>
      <c r="U2502" s="6">
        <f t="shared" si="159"/>
        <v>0</v>
      </c>
      <c r="V2502" s="6" t="b">
        <f t="shared" si="156"/>
        <v>0</v>
      </c>
      <c r="W2502" s="6" t="b">
        <f t="shared" si="157"/>
        <v>0</v>
      </c>
    </row>
    <row r="2503" spans="1:23" x14ac:dyDescent="0.2">
      <c r="A2503" s="5">
        <v>3834</v>
      </c>
      <c r="B2503" s="5">
        <v>2830</v>
      </c>
      <c r="C2503" s="6" t="s">
        <v>4441</v>
      </c>
      <c r="D2503" s="6" t="s">
        <v>4441</v>
      </c>
      <c r="E2503" s="6" t="s">
        <v>4442</v>
      </c>
      <c r="F2503" s="6" t="s">
        <v>4442</v>
      </c>
      <c r="G2503" s="6" t="s">
        <v>7019</v>
      </c>
      <c r="H2503" s="6" t="s">
        <v>4443</v>
      </c>
      <c r="I2503" s="6" t="s">
        <v>4443</v>
      </c>
      <c r="J2503" s="6" t="s">
        <v>4340</v>
      </c>
      <c r="K2503" s="6" t="s">
        <v>4340</v>
      </c>
      <c r="L2503" s="5">
        <v>9286722494</v>
      </c>
      <c r="M2503" s="5">
        <v>9286722494</v>
      </c>
      <c r="N2503" s="6" t="s">
        <v>8972</v>
      </c>
      <c r="O2503" s="6" t="s">
        <v>8972</v>
      </c>
      <c r="P2503" s="6" t="s">
        <v>8977</v>
      </c>
      <c r="Q2503" s="5">
        <v>0</v>
      </c>
      <c r="R2503" s="6" t="s">
        <v>8909</v>
      </c>
      <c r="S2503" s="6">
        <f t="shared" si="158"/>
        <v>0</v>
      </c>
      <c r="T2503" s="6">
        <v>0</v>
      </c>
      <c r="U2503" s="6">
        <f t="shared" si="159"/>
        <v>0</v>
      </c>
      <c r="V2503" s="6" t="b">
        <f t="shared" si="156"/>
        <v>0</v>
      </c>
      <c r="W2503" s="6" t="b">
        <f t="shared" si="157"/>
        <v>0</v>
      </c>
    </row>
    <row r="2504" spans="1:23" x14ac:dyDescent="0.2">
      <c r="A2504" s="5">
        <v>3826</v>
      </c>
      <c r="B2504" s="5">
        <v>2831</v>
      </c>
      <c r="C2504" s="6" t="s">
        <v>12984</v>
      </c>
      <c r="D2504" s="6" t="s">
        <v>12984</v>
      </c>
      <c r="E2504" s="6" t="s">
        <v>12985</v>
      </c>
      <c r="F2504" s="6" t="s">
        <v>12985</v>
      </c>
      <c r="G2504" s="6" t="s">
        <v>12985</v>
      </c>
      <c r="H2504" s="6" t="s">
        <v>4412</v>
      </c>
      <c r="I2504" s="6" t="s">
        <v>4412</v>
      </c>
      <c r="J2504" s="6" t="s">
        <v>4388</v>
      </c>
      <c r="K2504" s="6" t="s">
        <v>4388</v>
      </c>
      <c r="L2504" s="5">
        <v>6023689603</v>
      </c>
      <c r="M2504" s="5">
        <v>6023689603</v>
      </c>
      <c r="N2504" s="6" t="s">
        <v>11017</v>
      </c>
      <c r="O2504" s="6" t="s">
        <v>11017</v>
      </c>
      <c r="P2504" s="6" t="s">
        <v>8973</v>
      </c>
      <c r="Q2504" s="5">
        <v>1</v>
      </c>
      <c r="R2504" s="6" t="s">
        <v>8910</v>
      </c>
      <c r="S2504" s="6">
        <f t="shared" si="158"/>
        <v>0</v>
      </c>
      <c r="T2504" s="6">
        <v>0</v>
      </c>
      <c r="U2504" s="6">
        <f t="shared" si="159"/>
        <v>0</v>
      </c>
      <c r="V2504" s="6" t="b">
        <f t="shared" si="156"/>
        <v>0</v>
      </c>
      <c r="W2504" s="6" t="b">
        <f t="shared" si="157"/>
        <v>0</v>
      </c>
    </row>
    <row r="2505" spans="1:23" x14ac:dyDescent="0.2">
      <c r="A2505" s="5">
        <v>3827</v>
      </c>
      <c r="B2505" s="5">
        <v>2831</v>
      </c>
      <c r="C2505" s="6" t="s">
        <v>12984</v>
      </c>
      <c r="D2505" s="6" t="s">
        <v>12984</v>
      </c>
      <c r="E2505" s="6" t="s">
        <v>12985</v>
      </c>
      <c r="F2505" s="6" t="s">
        <v>12985</v>
      </c>
      <c r="G2505" s="6" t="s">
        <v>12985</v>
      </c>
      <c r="H2505" s="6" t="s">
        <v>4412</v>
      </c>
      <c r="I2505" s="6" t="s">
        <v>4412</v>
      </c>
      <c r="J2505" s="6" t="s">
        <v>4388</v>
      </c>
      <c r="K2505" s="6" t="s">
        <v>4388</v>
      </c>
      <c r="L2505" s="5">
        <v>6022574323</v>
      </c>
      <c r="M2505" s="5">
        <v>6023689603</v>
      </c>
      <c r="N2505" s="6" t="s">
        <v>8972</v>
      </c>
      <c r="O2505" s="6" t="s">
        <v>11017</v>
      </c>
      <c r="P2505" s="6" t="s">
        <v>8973</v>
      </c>
      <c r="Q2505" s="5">
        <v>1</v>
      </c>
      <c r="R2505" s="6" t="s">
        <v>8910</v>
      </c>
      <c r="S2505" s="6">
        <f t="shared" si="158"/>
        <v>0</v>
      </c>
      <c r="T2505" s="6">
        <v>0</v>
      </c>
      <c r="U2505" s="6">
        <f t="shared" si="159"/>
        <v>1</v>
      </c>
      <c r="V2505" s="6" t="b">
        <f t="shared" si="156"/>
        <v>0</v>
      </c>
      <c r="W2505" s="6" t="str">
        <f t="shared" si="157"/>
        <v>lost SR</v>
      </c>
    </row>
    <row r="2506" spans="1:23" x14ac:dyDescent="0.2">
      <c r="A2506" s="5">
        <v>3828</v>
      </c>
      <c r="B2506" s="5">
        <v>2832</v>
      </c>
      <c r="C2506" s="6" t="s">
        <v>4433</v>
      </c>
      <c r="D2506" s="6" t="s">
        <v>4433</v>
      </c>
      <c r="E2506" s="6" t="s">
        <v>4434</v>
      </c>
      <c r="F2506" s="6" t="s">
        <v>4434</v>
      </c>
      <c r="G2506" s="6" t="s">
        <v>8109</v>
      </c>
      <c r="H2506" s="6" t="s">
        <v>4412</v>
      </c>
      <c r="I2506" s="6" t="s">
        <v>4412</v>
      </c>
      <c r="J2506" s="6" t="s">
        <v>4388</v>
      </c>
      <c r="K2506" s="6" t="s">
        <v>4388</v>
      </c>
      <c r="L2506" s="5">
        <v>6022574323</v>
      </c>
      <c r="M2506" s="5">
        <v>6022574323</v>
      </c>
      <c r="N2506" s="6" t="s">
        <v>8972</v>
      </c>
      <c r="O2506" s="6" t="s">
        <v>8972</v>
      </c>
      <c r="P2506" s="6" t="s">
        <v>8973</v>
      </c>
      <c r="Q2506" s="5">
        <v>1</v>
      </c>
      <c r="R2506" s="6" t="s">
        <v>8910</v>
      </c>
      <c r="S2506" s="6">
        <f t="shared" si="158"/>
        <v>0</v>
      </c>
      <c r="T2506" s="6">
        <v>0</v>
      </c>
      <c r="U2506" s="6">
        <f t="shared" si="159"/>
        <v>0</v>
      </c>
      <c r="V2506" s="6" t="b">
        <f t="shared" si="156"/>
        <v>0</v>
      </c>
      <c r="W2506" s="6" t="b">
        <f t="shared" si="157"/>
        <v>0</v>
      </c>
    </row>
    <row r="2507" spans="1:23" x14ac:dyDescent="0.2">
      <c r="A2507" s="5">
        <v>4098</v>
      </c>
      <c r="B2507" s="5">
        <v>2847</v>
      </c>
      <c r="C2507" s="6" t="s">
        <v>13022</v>
      </c>
      <c r="D2507" s="6" t="s">
        <v>13022</v>
      </c>
      <c r="E2507" s="6" t="s">
        <v>13023</v>
      </c>
      <c r="F2507" s="6" t="s">
        <v>13023</v>
      </c>
      <c r="G2507" s="6" t="s">
        <v>13024</v>
      </c>
      <c r="H2507" s="6" t="s">
        <v>4468</v>
      </c>
      <c r="I2507" s="6" t="s">
        <v>4468</v>
      </c>
      <c r="J2507" s="6" t="s">
        <v>4466</v>
      </c>
      <c r="K2507" s="6" t="s">
        <v>4466</v>
      </c>
      <c r="L2507" s="5">
        <v>3232019756</v>
      </c>
      <c r="M2507" s="5">
        <v>3238897343</v>
      </c>
      <c r="N2507" s="6" t="s">
        <v>11017</v>
      </c>
      <c r="O2507" s="6" t="s">
        <v>11017</v>
      </c>
      <c r="P2507" s="6" t="s">
        <v>8973</v>
      </c>
      <c r="Q2507" s="5">
        <v>1</v>
      </c>
      <c r="R2507" s="6" t="s">
        <v>8912</v>
      </c>
      <c r="S2507" s="6">
        <f t="shared" si="158"/>
        <v>0</v>
      </c>
      <c r="T2507" s="6">
        <v>0</v>
      </c>
      <c r="U2507" s="6">
        <f t="shared" si="159"/>
        <v>0</v>
      </c>
      <c r="V2507" s="6" t="b">
        <f t="shared" si="156"/>
        <v>0</v>
      </c>
      <c r="W2507" s="6" t="b">
        <f t="shared" si="157"/>
        <v>0</v>
      </c>
    </row>
    <row r="2508" spans="1:23" x14ac:dyDescent="0.2">
      <c r="A2508" s="5">
        <v>4111</v>
      </c>
      <c r="B2508" s="5">
        <v>2848</v>
      </c>
      <c r="C2508" s="6" t="s">
        <v>4672</v>
      </c>
      <c r="D2508" s="6" t="s">
        <v>4672</v>
      </c>
      <c r="E2508" s="6" t="s">
        <v>4673</v>
      </c>
      <c r="F2508" s="6" t="s">
        <v>4673</v>
      </c>
      <c r="G2508" s="6" t="s">
        <v>13027</v>
      </c>
      <c r="H2508" s="6" t="s">
        <v>4674</v>
      </c>
      <c r="I2508" s="6" t="s">
        <v>4674</v>
      </c>
      <c r="J2508" s="6" t="s">
        <v>4466</v>
      </c>
      <c r="K2508" s="6" t="s">
        <v>4466</v>
      </c>
      <c r="L2508" s="5">
        <v>3238897343</v>
      </c>
      <c r="M2508" s="5">
        <v>3238897343</v>
      </c>
      <c r="N2508" s="6" t="s">
        <v>8972</v>
      </c>
      <c r="O2508" s="6" t="s">
        <v>8972</v>
      </c>
      <c r="P2508" s="6" t="s">
        <v>8973</v>
      </c>
      <c r="Q2508" s="5">
        <v>1</v>
      </c>
      <c r="R2508" s="6" t="s">
        <v>8912</v>
      </c>
      <c r="S2508" s="6">
        <f t="shared" si="158"/>
        <v>0</v>
      </c>
      <c r="T2508" s="6">
        <v>0</v>
      </c>
      <c r="U2508" s="6">
        <f t="shared" si="159"/>
        <v>0</v>
      </c>
      <c r="V2508" s="6" t="b">
        <f t="shared" si="156"/>
        <v>0</v>
      </c>
      <c r="W2508" s="6" t="b">
        <f t="shared" si="157"/>
        <v>0</v>
      </c>
    </row>
    <row r="2509" spans="1:23" x14ac:dyDescent="0.2">
      <c r="A2509" s="5">
        <v>4107</v>
      </c>
      <c r="B2509" s="5">
        <v>2849</v>
      </c>
      <c r="C2509" s="6" t="s">
        <v>4663</v>
      </c>
      <c r="D2509" s="6" t="s">
        <v>4663</v>
      </c>
      <c r="E2509" s="6" t="s">
        <v>4664</v>
      </c>
      <c r="F2509" s="6" t="s">
        <v>4664</v>
      </c>
      <c r="G2509" s="6" t="s">
        <v>8127</v>
      </c>
      <c r="H2509" s="6" t="s">
        <v>4582</v>
      </c>
      <c r="I2509" s="6" t="s">
        <v>4582</v>
      </c>
      <c r="J2509" s="6" t="s">
        <v>4466</v>
      </c>
      <c r="K2509" s="6" t="s">
        <v>4466</v>
      </c>
      <c r="L2509" s="5">
        <v>8884999303</v>
      </c>
      <c r="M2509" s="5">
        <v>8884999303</v>
      </c>
      <c r="N2509" s="6" t="s">
        <v>8972</v>
      </c>
      <c r="O2509" s="6" t="s">
        <v>8972</v>
      </c>
      <c r="P2509" s="6" t="s">
        <v>8973</v>
      </c>
      <c r="Q2509" s="5">
        <v>1</v>
      </c>
      <c r="R2509" s="6" t="s">
        <v>8912</v>
      </c>
      <c r="S2509" s="6">
        <f t="shared" si="158"/>
        <v>0</v>
      </c>
      <c r="T2509" s="6">
        <v>0</v>
      </c>
      <c r="U2509" s="6">
        <f t="shared" si="159"/>
        <v>0</v>
      </c>
      <c r="V2509" s="6" t="b">
        <f t="shared" si="156"/>
        <v>0</v>
      </c>
      <c r="W2509" s="6" t="b">
        <f t="shared" si="157"/>
        <v>0</v>
      </c>
    </row>
    <row r="2510" spans="1:23" x14ac:dyDescent="0.2">
      <c r="A2510" s="5">
        <v>4102</v>
      </c>
      <c r="B2510" s="5">
        <v>2850</v>
      </c>
      <c r="C2510" s="6" t="s">
        <v>4652</v>
      </c>
      <c r="D2510" s="6" t="s">
        <v>4652</v>
      </c>
      <c r="E2510" s="6" t="s">
        <v>4653</v>
      </c>
      <c r="F2510" s="6" t="s">
        <v>6155</v>
      </c>
      <c r="G2510" s="6" t="s">
        <v>4653</v>
      </c>
      <c r="H2510" s="6" t="s">
        <v>4468</v>
      </c>
      <c r="I2510" s="6" t="s">
        <v>4468</v>
      </c>
      <c r="J2510" s="6" t="s">
        <v>4466</v>
      </c>
      <c r="K2510" s="6" t="s">
        <v>4466</v>
      </c>
      <c r="L2510" s="5">
        <v>3238691900</v>
      </c>
      <c r="M2510" s="5">
        <v>3238691900</v>
      </c>
      <c r="N2510" s="6" t="s">
        <v>8972</v>
      </c>
      <c r="O2510" s="6" t="s">
        <v>8972</v>
      </c>
      <c r="P2510" s="6" t="s">
        <v>8973</v>
      </c>
      <c r="Q2510" s="5">
        <v>1</v>
      </c>
      <c r="R2510" s="6" t="s">
        <v>8912</v>
      </c>
      <c r="S2510" s="6">
        <f t="shared" si="158"/>
        <v>0</v>
      </c>
      <c r="T2510" s="6">
        <v>0</v>
      </c>
      <c r="U2510" s="6">
        <f t="shared" si="159"/>
        <v>0</v>
      </c>
      <c r="V2510" s="6" t="b">
        <f t="shared" si="156"/>
        <v>0</v>
      </c>
      <c r="W2510" s="6" t="b">
        <f t="shared" si="157"/>
        <v>0</v>
      </c>
    </row>
    <row r="2511" spans="1:23" x14ac:dyDescent="0.2">
      <c r="A2511" s="5">
        <v>4104</v>
      </c>
      <c r="B2511" s="5">
        <v>2851</v>
      </c>
      <c r="C2511" s="6" t="s">
        <v>4656</v>
      </c>
      <c r="D2511" s="6" t="s">
        <v>4656</v>
      </c>
      <c r="E2511" s="6" t="s">
        <v>4657</v>
      </c>
      <c r="F2511" s="6" t="s">
        <v>4657</v>
      </c>
      <c r="G2511" s="6" t="s">
        <v>7054</v>
      </c>
      <c r="H2511" s="6" t="s">
        <v>4533</v>
      </c>
      <c r="I2511" s="6" t="s">
        <v>4533</v>
      </c>
      <c r="J2511" s="6" t="s">
        <v>4466</v>
      </c>
      <c r="K2511" s="6" t="s">
        <v>4466</v>
      </c>
      <c r="L2511" s="5">
        <v>6264538466</v>
      </c>
      <c r="M2511" s="5">
        <v>6264538466</v>
      </c>
      <c r="N2511" s="6" t="s">
        <v>8972</v>
      </c>
      <c r="O2511" s="6" t="s">
        <v>8972</v>
      </c>
      <c r="P2511" s="6" t="s">
        <v>8973</v>
      </c>
      <c r="Q2511" s="5">
        <v>1</v>
      </c>
      <c r="R2511" s="6" t="s">
        <v>8912</v>
      </c>
      <c r="S2511" s="6">
        <f t="shared" si="158"/>
        <v>0</v>
      </c>
      <c r="T2511" s="6">
        <v>0</v>
      </c>
      <c r="U2511" s="6">
        <f t="shared" si="159"/>
        <v>0</v>
      </c>
      <c r="V2511" s="6" t="b">
        <f t="shared" si="156"/>
        <v>0</v>
      </c>
      <c r="W2511" s="6" t="b">
        <f t="shared" si="157"/>
        <v>0</v>
      </c>
    </row>
    <row r="2512" spans="1:23" x14ac:dyDescent="0.2">
      <c r="A2512" s="5">
        <v>4105</v>
      </c>
      <c r="B2512" s="5">
        <v>2852</v>
      </c>
      <c r="C2512" s="6" t="s">
        <v>4658</v>
      </c>
      <c r="D2512" s="6" t="s">
        <v>4658</v>
      </c>
      <c r="E2512" s="6" t="s">
        <v>4659</v>
      </c>
      <c r="F2512" s="6" t="s">
        <v>6156</v>
      </c>
      <c r="G2512" s="6" t="s">
        <v>13025</v>
      </c>
      <c r="H2512" s="6" t="s">
        <v>4660</v>
      </c>
      <c r="I2512" s="6" t="s">
        <v>4660</v>
      </c>
      <c r="J2512" s="6" t="s">
        <v>4466</v>
      </c>
      <c r="K2512" s="6" t="s">
        <v>4466</v>
      </c>
      <c r="L2512" s="5">
        <v>5629496069</v>
      </c>
      <c r="M2512" s="5">
        <v>5629496069</v>
      </c>
      <c r="N2512" s="6" t="s">
        <v>8972</v>
      </c>
      <c r="O2512" s="6" t="s">
        <v>8972</v>
      </c>
      <c r="P2512" s="6" t="s">
        <v>8973</v>
      </c>
      <c r="Q2512" s="5">
        <v>1</v>
      </c>
      <c r="R2512" s="6" t="s">
        <v>8912</v>
      </c>
      <c r="S2512" s="6">
        <f t="shared" si="158"/>
        <v>0</v>
      </c>
      <c r="T2512" s="6">
        <v>0</v>
      </c>
      <c r="U2512" s="6">
        <f t="shared" si="159"/>
        <v>0</v>
      </c>
      <c r="V2512" s="6" t="b">
        <f t="shared" si="156"/>
        <v>0</v>
      </c>
      <c r="W2512" s="6" t="b">
        <f t="shared" si="157"/>
        <v>0</v>
      </c>
    </row>
    <row r="2513" spans="1:23" x14ac:dyDescent="0.2">
      <c r="A2513" s="5">
        <v>4101</v>
      </c>
      <c r="B2513" s="5">
        <v>2853</v>
      </c>
      <c r="C2513" s="6" t="s">
        <v>4651</v>
      </c>
      <c r="D2513" s="6" t="s">
        <v>4651</v>
      </c>
      <c r="E2513" s="6" t="s">
        <v>7790</v>
      </c>
      <c r="F2513" s="6" t="s">
        <v>7790</v>
      </c>
      <c r="G2513" s="6" t="s">
        <v>8125</v>
      </c>
      <c r="H2513" s="6" t="s">
        <v>4581</v>
      </c>
      <c r="I2513" s="6" t="s">
        <v>4581</v>
      </c>
      <c r="J2513" s="6" t="s">
        <v>4466</v>
      </c>
      <c r="K2513" s="6" t="s">
        <v>4466</v>
      </c>
      <c r="L2513" s="5">
        <v>7145000340</v>
      </c>
      <c r="M2513" s="5">
        <v>7145000340</v>
      </c>
      <c r="N2513" s="6" t="s">
        <v>8972</v>
      </c>
      <c r="O2513" s="6" t="s">
        <v>8972</v>
      </c>
      <c r="P2513" s="6" t="s">
        <v>8973</v>
      </c>
      <c r="Q2513" s="5">
        <v>1</v>
      </c>
      <c r="R2513" s="6" t="s">
        <v>8912</v>
      </c>
      <c r="S2513" s="6">
        <f t="shared" si="158"/>
        <v>0</v>
      </c>
      <c r="T2513" s="6">
        <v>0</v>
      </c>
      <c r="U2513" s="6">
        <f t="shared" si="159"/>
        <v>0</v>
      </c>
      <c r="V2513" s="6" t="b">
        <f t="shared" si="156"/>
        <v>0</v>
      </c>
      <c r="W2513" s="6" t="b">
        <f t="shared" si="157"/>
        <v>0</v>
      </c>
    </row>
    <row r="2514" spans="1:23" x14ac:dyDescent="0.2">
      <c r="A2514" s="5">
        <v>4099</v>
      </c>
      <c r="B2514" s="5">
        <v>2854</v>
      </c>
      <c r="C2514" s="6" t="s">
        <v>4649</v>
      </c>
      <c r="D2514" s="6" t="s">
        <v>4649</v>
      </c>
      <c r="E2514" s="6" t="s">
        <v>4650</v>
      </c>
      <c r="F2514" s="6" t="s">
        <v>4650</v>
      </c>
      <c r="G2514" s="6" t="s">
        <v>4650</v>
      </c>
      <c r="H2514" s="6" t="s">
        <v>4577</v>
      </c>
      <c r="I2514" s="6" t="s">
        <v>4577</v>
      </c>
      <c r="J2514" s="6" t="s">
        <v>4466</v>
      </c>
      <c r="K2514" s="6" t="s">
        <v>4466</v>
      </c>
      <c r="L2514" s="5">
        <v>3232651998</v>
      </c>
      <c r="M2514" s="5">
        <v>3232651998</v>
      </c>
      <c r="N2514" s="6" t="s">
        <v>8972</v>
      </c>
      <c r="O2514" s="6" t="s">
        <v>8972</v>
      </c>
      <c r="P2514" s="6" t="s">
        <v>8973</v>
      </c>
      <c r="Q2514" s="5">
        <v>1</v>
      </c>
      <c r="R2514" s="6" t="s">
        <v>8912</v>
      </c>
      <c r="S2514" s="6">
        <f t="shared" si="158"/>
        <v>0</v>
      </c>
      <c r="T2514" s="6">
        <v>0</v>
      </c>
      <c r="U2514" s="6">
        <f t="shared" si="159"/>
        <v>0</v>
      </c>
      <c r="V2514" s="6" t="b">
        <f t="shared" si="156"/>
        <v>0</v>
      </c>
      <c r="W2514" s="6" t="b">
        <f t="shared" si="157"/>
        <v>0</v>
      </c>
    </row>
    <row r="2515" spans="1:23" x14ac:dyDescent="0.2">
      <c r="A2515" s="5">
        <v>4110</v>
      </c>
      <c r="B2515" s="5">
        <v>2855</v>
      </c>
      <c r="C2515" s="6" t="s">
        <v>4670</v>
      </c>
      <c r="D2515" s="6" t="s">
        <v>6157</v>
      </c>
      <c r="E2515" s="6" t="s">
        <v>4671</v>
      </c>
      <c r="F2515" s="6" t="s">
        <v>4671</v>
      </c>
      <c r="G2515" s="6" t="s">
        <v>8128</v>
      </c>
      <c r="H2515" s="6" t="s">
        <v>4468</v>
      </c>
      <c r="I2515" s="6" t="s">
        <v>4468</v>
      </c>
      <c r="J2515" s="6" t="s">
        <v>4466</v>
      </c>
      <c r="K2515" s="6" t="s">
        <v>4466</v>
      </c>
      <c r="L2515" s="5">
        <v>3232690421</v>
      </c>
      <c r="M2515" s="5">
        <v>3232690421</v>
      </c>
      <c r="N2515" s="6" t="s">
        <v>8972</v>
      </c>
      <c r="O2515" s="6" t="s">
        <v>8972</v>
      </c>
      <c r="P2515" s="6" t="s">
        <v>8973</v>
      </c>
      <c r="Q2515" s="5">
        <v>1</v>
      </c>
      <c r="R2515" s="6" t="s">
        <v>8912</v>
      </c>
      <c r="S2515" s="6">
        <f t="shared" si="158"/>
        <v>0</v>
      </c>
      <c r="T2515" s="6">
        <v>0</v>
      </c>
      <c r="U2515" s="6">
        <f t="shared" si="159"/>
        <v>0</v>
      </c>
      <c r="V2515" s="6" t="b">
        <f t="shared" si="156"/>
        <v>0</v>
      </c>
      <c r="W2515" s="6" t="b">
        <f t="shared" si="157"/>
        <v>0</v>
      </c>
    </row>
    <row r="2516" spans="1:23" x14ac:dyDescent="0.2">
      <c r="A2516" s="5">
        <v>4108</v>
      </c>
      <c r="B2516" s="5">
        <v>2856</v>
      </c>
      <c r="C2516" s="6" t="s">
        <v>4665</v>
      </c>
      <c r="D2516" s="6" t="s">
        <v>4665</v>
      </c>
      <c r="E2516" s="6" t="s">
        <v>4666</v>
      </c>
      <c r="F2516" s="6" t="s">
        <v>4666</v>
      </c>
      <c r="G2516" s="6" t="s">
        <v>7056</v>
      </c>
      <c r="H2516" s="6" t="s">
        <v>4667</v>
      </c>
      <c r="I2516" s="6" t="s">
        <v>4667</v>
      </c>
      <c r="J2516" s="6" t="s">
        <v>4466</v>
      </c>
      <c r="K2516" s="6" t="s">
        <v>4466</v>
      </c>
      <c r="L2516" s="5">
        <v>8884999303</v>
      </c>
      <c r="M2516" s="5">
        <v>8884999303</v>
      </c>
      <c r="N2516" s="6" t="s">
        <v>8972</v>
      </c>
      <c r="O2516" s="6" t="s">
        <v>8972</v>
      </c>
      <c r="P2516" s="6" t="s">
        <v>8973</v>
      </c>
      <c r="Q2516" s="5">
        <v>1</v>
      </c>
      <c r="R2516" s="6" t="s">
        <v>8912</v>
      </c>
      <c r="S2516" s="6">
        <f t="shared" si="158"/>
        <v>0</v>
      </c>
      <c r="T2516" s="6">
        <v>0</v>
      </c>
      <c r="U2516" s="6">
        <f t="shared" si="159"/>
        <v>0</v>
      </c>
      <c r="V2516" s="6" t="b">
        <f t="shared" si="156"/>
        <v>0</v>
      </c>
      <c r="W2516" s="6" t="b">
        <f t="shared" si="157"/>
        <v>0</v>
      </c>
    </row>
    <row r="2517" spans="1:23" x14ac:dyDescent="0.2">
      <c r="A2517" s="5">
        <v>4109</v>
      </c>
      <c r="B2517" s="5">
        <v>2857</v>
      </c>
      <c r="C2517" s="6" t="s">
        <v>4668</v>
      </c>
      <c r="D2517" s="6" t="s">
        <v>4668</v>
      </c>
      <c r="E2517" s="6" t="s">
        <v>4669</v>
      </c>
      <c r="F2517" s="6" t="s">
        <v>4669</v>
      </c>
      <c r="G2517" s="6" t="s">
        <v>7057</v>
      </c>
      <c r="H2517" s="6" t="s">
        <v>4581</v>
      </c>
      <c r="I2517" s="6" t="s">
        <v>4581</v>
      </c>
      <c r="J2517" s="6" t="s">
        <v>4466</v>
      </c>
      <c r="K2517" s="6" t="s">
        <v>4466</v>
      </c>
      <c r="L2517" s="5">
        <v>8884999303</v>
      </c>
      <c r="M2517" s="5">
        <v>8884999303</v>
      </c>
      <c r="N2517" s="6" t="s">
        <v>8972</v>
      </c>
      <c r="O2517" s="6" t="s">
        <v>8972</v>
      </c>
      <c r="P2517" s="6" t="s">
        <v>8973</v>
      </c>
      <c r="Q2517" s="5">
        <v>1</v>
      </c>
      <c r="R2517" s="6" t="s">
        <v>8912</v>
      </c>
      <c r="S2517" s="6">
        <f t="shared" si="158"/>
        <v>0</v>
      </c>
      <c r="T2517" s="6">
        <v>0</v>
      </c>
      <c r="U2517" s="6">
        <f t="shared" si="159"/>
        <v>0</v>
      </c>
      <c r="V2517" s="6" t="b">
        <f t="shared" si="156"/>
        <v>0</v>
      </c>
      <c r="W2517" s="6" t="b">
        <f t="shared" si="157"/>
        <v>0</v>
      </c>
    </row>
    <row r="2518" spans="1:23" x14ac:dyDescent="0.2">
      <c r="A2518" s="5">
        <v>4106</v>
      </c>
      <c r="B2518" s="5">
        <v>2858</v>
      </c>
      <c r="C2518" s="6" t="s">
        <v>4661</v>
      </c>
      <c r="D2518" s="6" t="s">
        <v>4661</v>
      </c>
      <c r="E2518" s="6" t="s">
        <v>4662</v>
      </c>
      <c r="F2518" s="6" t="s">
        <v>4662</v>
      </c>
      <c r="G2518" s="6" t="s">
        <v>13026</v>
      </c>
      <c r="H2518" s="6" t="s">
        <v>627</v>
      </c>
      <c r="I2518" s="6" t="s">
        <v>627</v>
      </c>
      <c r="J2518" s="6" t="s">
        <v>4466</v>
      </c>
      <c r="K2518" s="6" t="s">
        <v>4466</v>
      </c>
      <c r="L2518" s="5">
        <v>7145000360</v>
      </c>
      <c r="M2518" s="5">
        <v>7145000360</v>
      </c>
      <c r="N2518" s="6" t="s">
        <v>8972</v>
      </c>
      <c r="O2518" s="6" t="s">
        <v>8972</v>
      </c>
      <c r="P2518" s="6" t="s">
        <v>8973</v>
      </c>
      <c r="Q2518" s="5">
        <v>1</v>
      </c>
      <c r="R2518" s="6" t="s">
        <v>8912</v>
      </c>
      <c r="S2518" s="6">
        <f t="shared" si="158"/>
        <v>0</v>
      </c>
      <c r="T2518" s="6">
        <v>0</v>
      </c>
      <c r="U2518" s="6">
        <f t="shared" si="159"/>
        <v>0</v>
      </c>
      <c r="V2518" s="6" t="b">
        <f t="shared" si="156"/>
        <v>0</v>
      </c>
      <c r="W2518" s="6" t="b">
        <f t="shared" si="157"/>
        <v>0</v>
      </c>
    </row>
    <row r="2519" spans="1:23" x14ac:dyDescent="0.2">
      <c r="A2519" s="5">
        <v>4103</v>
      </c>
      <c r="B2519" s="5">
        <v>2859</v>
      </c>
      <c r="C2519" s="6" t="s">
        <v>4654</v>
      </c>
      <c r="D2519" s="6" t="s">
        <v>4654</v>
      </c>
      <c r="E2519" s="6" t="s">
        <v>4655</v>
      </c>
      <c r="F2519" s="6" t="s">
        <v>4655</v>
      </c>
      <c r="G2519" s="6" t="s">
        <v>8126</v>
      </c>
      <c r="H2519" s="6" t="s">
        <v>7102</v>
      </c>
      <c r="I2519" s="6" t="s">
        <v>7102</v>
      </c>
      <c r="J2519" s="6" t="s">
        <v>4466</v>
      </c>
      <c r="K2519" s="6" t="s">
        <v>4466</v>
      </c>
      <c r="L2519" s="5">
        <v>7145000224</v>
      </c>
      <c r="M2519" s="5">
        <v>7145000224</v>
      </c>
      <c r="N2519" s="6" t="s">
        <v>8972</v>
      </c>
      <c r="O2519" s="6" t="s">
        <v>8972</v>
      </c>
      <c r="P2519" s="6" t="s">
        <v>8973</v>
      </c>
      <c r="Q2519" s="5">
        <v>1</v>
      </c>
      <c r="R2519" s="6" t="s">
        <v>8912</v>
      </c>
      <c r="S2519" s="6">
        <f t="shared" si="158"/>
        <v>0</v>
      </c>
      <c r="T2519" s="6">
        <v>0</v>
      </c>
      <c r="U2519" s="6">
        <f t="shared" si="159"/>
        <v>0</v>
      </c>
      <c r="V2519" s="6" t="b">
        <f t="shared" si="156"/>
        <v>0</v>
      </c>
      <c r="W2519" s="6" t="b">
        <f t="shared" si="157"/>
        <v>0</v>
      </c>
    </row>
    <row r="2520" spans="1:23" x14ac:dyDescent="0.2">
      <c r="A2520" s="5">
        <v>4231</v>
      </c>
      <c r="B2520" s="5">
        <v>2860</v>
      </c>
      <c r="C2520" s="6" t="s">
        <v>13061</v>
      </c>
      <c r="D2520" s="6" t="s">
        <v>13061</v>
      </c>
      <c r="E2520" s="6" t="s">
        <v>13062</v>
      </c>
      <c r="F2520" s="6" t="s">
        <v>13062</v>
      </c>
      <c r="G2520" s="6" t="s">
        <v>13062</v>
      </c>
      <c r="H2520" s="6" t="s">
        <v>4811</v>
      </c>
      <c r="I2520" s="6" t="s">
        <v>4811</v>
      </c>
      <c r="J2520" s="6" t="s">
        <v>4466</v>
      </c>
      <c r="K2520" s="6" t="s">
        <v>4466</v>
      </c>
      <c r="L2520" s="5">
        <v>5596854601</v>
      </c>
      <c r="M2520" s="5">
        <v>5596854601</v>
      </c>
      <c r="N2520" s="6" t="s">
        <v>11017</v>
      </c>
      <c r="O2520" s="6" t="s">
        <v>11017</v>
      </c>
      <c r="P2520" s="6" t="s">
        <v>8973</v>
      </c>
      <c r="Q2520" s="5">
        <v>1</v>
      </c>
      <c r="R2520" s="6" t="s">
        <v>8913</v>
      </c>
      <c r="S2520" s="6">
        <f t="shared" si="158"/>
        <v>0</v>
      </c>
      <c r="T2520" s="6">
        <v>0</v>
      </c>
      <c r="U2520" s="6">
        <f t="shared" si="159"/>
        <v>0</v>
      </c>
      <c r="V2520" s="6" t="b">
        <f t="shared" si="156"/>
        <v>0</v>
      </c>
      <c r="W2520" s="6" t="b">
        <f t="shared" si="157"/>
        <v>0</v>
      </c>
    </row>
    <row r="2521" spans="1:23" x14ac:dyDescent="0.2">
      <c r="A2521" s="5">
        <v>4235</v>
      </c>
      <c r="B2521" s="5">
        <v>2861</v>
      </c>
      <c r="C2521" s="6" t="s">
        <v>4816</v>
      </c>
      <c r="D2521" s="6" t="s">
        <v>4816</v>
      </c>
      <c r="E2521" s="6" t="s">
        <v>4817</v>
      </c>
      <c r="F2521" s="6" t="s">
        <v>4817</v>
      </c>
      <c r="G2521" s="6" t="s">
        <v>4817</v>
      </c>
      <c r="H2521" s="6" t="s">
        <v>4811</v>
      </c>
      <c r="I2521" s="6" t="s">
        <v>4811</v>
      </c>
      <c r="J2521" s="6" t="s">
        <v>4466</v>
      </c>
      <c r="K2521" s="6" t="s">
        <v>4466</v>
      </c>
      <c r="L2521" s="5">
        <v>5596869097</v>
      </c>
      <c r="M2521" s="5">
        <v>5596869097</v>
      </c>
      <c r="N2521" s="6" t="s">
        <v>8972</v>
      </c>
      <c r="O2521" s="6" t="s">
        <v>8972</v>
      </c>
      <c r="P2521" s="6" t="s">
        <v>8973</v>
      </c>
      <c r="Q2521" s="5">
        <v>1</v>
      </c>
      <c r="R2521" s="6" t="s">
        <v>8913</v>
      </c>
      <c r="S2521" s="6">
        <f t="shared" si="158"/>
        <v>0</v>
      </c>
      <c r="T2521" s="6">
        <v>0</v>
      </c>
      <c r="U2521" s="6">
        <f t="shared" si="159"/>
        <v>0</v>
      </c>
      <c r="V2521" s="6" t="b">
        <f t="shared" si="156"/>
        <v>0</v>
      </c>
      <c r="W2521" s="6" t="b">
        <f t="shared" si="157"/>
        <v>0</v>
      </c>
    </row>
    <row r="2522" spans="1:23" x14ac:dyDescent="0.2">
      <c r="A2522" s="5">
        <v>4236</v>
      </c>
      <c r="B2522" s="5">
        <v>2862</v>
      </c>
      <c r="C2522" s="6" t="s">
        <v>4818</v>
      </c>
      <c r="D2522" s="6" t="s">
        <v>4818</v>
      </c>
      <c r="E2522" s="6" t="s">
        <v>4819</v>
      </c>
      <c r="F2522" s="6" t="s">
        <v>4819</v>
      </c>
      <c r="G2522" s="6" t="s">
        <v>4819</v>
      </c>
      <c r="H2522" s="6" t="s">
        <v>4811</v>
      </c>
      <c r="I2522" s="6" t="s">
        <v>4811</v>
      </c>
      <c r="J2522" s="6" t="s">
        <v>4466</v>
      </c>
      <c r="K2522" s="6" t="s">
        <v>4466</v>
      </c>
      <c r="L2522" s="5">
        <v>5596869097</v>
      </c>
      <c r="M2522" s="5">
        <v>5596869097</v>
      </c>
      <c r="N2522" s="6" t="s">
        <v>8972</v>
      </c>
      <c r="O2522" s="6" t="s">
        <v>8972</v>
      </c>
      <c r="P2522" s="6" t="s">
        <v>8973</v>
      </c>
      <c r="Q2522" s="5">
        <v>1</v>
      </c>
      <c r="R2522" s="6" t="s">
        <v>8913</v>
      </c>
      <c r="S2522" s="6">
        <f t="shared" si="158"/>
        <v>0</v>
      </c>
      <c r="T2522" s="6">
        <v>0</v>
      </c>
      <c r="U2522" s="6">
        <f t="shared" si="159"/>
        <v>0</v>
      </c>
      <c r="V2522" s="6" t="b">
        <f t="shared" si="156"/>
        <v>0</v>
      </c>
      <c r="W2522" s="6" t="b">
        <f t="shared" si="157"/>
        <v>0</v>
      </c>
    </row>
    <row r="2523" spans="1:23" x14ac:dyDescent="0.2">
      <c r="A2523" s="5">
        <v>4233</v>
      </c>
      <c r="B2523" s="5">
        <v>2863</v>
      </c>
      <c r="C2523" s="6" t="s">
        <v>4812</v>
      </c>
      <c r="D2523" s="6" t="s">
        <v>4812</v>
      </c>
      <c r="E2523" s="6" t="s">
        <v>4813</v>
      </c>
      <c r="F2523" s="6" t="s">
        <v>4813</v>
      </c>
      <c r="G2523" s="6" t="s">
        <v>4813</v>
      </c>
      <c r="H2523" s="6" t="s">
        <v>4811</v>
      </c>
      <c r="I2523" s="6" t="s">
        <v>4811</v>
      </c>
      <c r="J2523" s="6" t="s">
        <v>4466</v>
      </c>
      <c r="K2523" s="6" t="s">
        <v>4466</v>
      </c>
      <c r="L2523" s="5">
        <v>5596869097</v>
      </c>
      <c r="M2523" s="5">
        <v>5596869097</v>
      </c>
      <c r="N2523" s="6" t="s">
        <v>8972</v>
      </c>
      <c r="O2523" s="6" t="s">
        <v>8972</v>
      </c>
      <c r="P2523" s="6" t="s">
        <v>8973</v>
      </c>
      <c r="Q2523" s="5">
        <v>1</v>
      </c>
      <c r="R2523" s="6" t="s">
        <v>8913</v>
      </c>
      <c r="S2523" s="6">
        <f t="shared" si="158"/>
        <v>0</v>
      </c>
      <c r="T2523" s="6">
        <v>0</v>
      </c>
      <c r="U2523" s="6">
        <f t="shared" si="159"/>
        <v>0</v>
      </c>
      <c r="V2523" s="6" t="b">
        <f t="shared" si="156"/>
        <v>0</v>
      </c>
      <c r="W2523" s="6" t="b">
        <f t="shared" si="157"/>
        <v>0</v>
      </c>
    </row>
    <row r="2524" spans="1:23" x14ac:dyDescent="0.2">
      <c r="A2524" s="5">
        <v>4234</v>
      </c>
      <c r="B2524" s="5">
        <v>2864</v>
      </c>
      <c r="C2524" s="6" t="s">
        <v>4814</v>
      </c>
      <c r="D2524" s="6" t="s">
        <v>4814</v>
      </c>
      <c r="E2524" s="6" t="s">
        <v>4815</v>
      </c>
      <c r="F2524" s="6" t="s">
        <v>4815</v>
      </c>
      <c r="G2524" s="6" t="s">
        <v>4815</v>
      </c>
      <c r="H2524" s="6" t="s">
        <v>4811</v>
      </c>
      <c r="I2524" s="6" t="s">
        <v>4811</v>
      </c>
      <c r="J2524" s="6" t="s">
        <v>4466</v>
      </c>
      <c r="K2524" s="6" t="s">
        <v>4466</v>
      </c>
      <c r="L2524" s="5">
        <v>5596869097</v>
      </c>
      <c r="M2524" s="5">
        <v>5596869097</v>
      </c>
      <c r="N2524" s="6" t="s">
        <v>8972</v>
      </c>
      <c r="O2524" s="6" t="s">
        <v>8972</v>
      </c>
      <c r="P2524" s="6" t="s">
        <v>8973</v>
      </c>
      <c r="Q2524" s="5">
        <v>1</v>
      </c>
      <c r="R2524" s="6" t="s">
        <v>8913</v>
      </c>
      <c r="S2524" s="6">
        <f t="shared" si="158"/>
        <v>0</v>
      </c>
      <c r="T2524" s="6">
        <v>0</v>
      </c>
      <c r="U2524" s="6">
        <f t="shared" si="159"/>
        <v>0</v>
      </c>
      <c r="V2524" s="6" t="b">
        <f t="shared" si="156"/>
        <v>0</v>
      </c>
      <c r="W2524" s="6" t="b">
        <f t="shared" si="157"/>
        <v>0</v>
      </c>
    </row>
    <row r="2525" spans="1:23" x14ac:dyDescent="0.2">
      <c r="A2525" s="5">
        <v>4144</v>
      </c>
      <c r="B2525" s="5">
        <v>2865</v>
      </c>
      <c r="C2525" s="6" t="s">
        <v>4710</v>
      </c>
      <c r="D2525" s="6" t="s">
        <v>4710</v>
      </c>
      <c r="E2525" s="6" t="s">
        <v>4711</v>
      </c>
      <c r="F2525" s="6" t="s">
        <v>4711</v>
      </c>
      <c r="G2525" s="6" t="s">
        <v>8132</v>
      </c>
      <c r="H2525" s="6" t="s">
        <v>4468</v>
      </c>
      <c r="I2525" s="6" t="s">
        <v>4468</v>
      </c>
      <c r="J2525" s="6" t="s">
        <v>4466</v>
      </c>
      <c r="K2525" s="6" t="s">
        <v>4466</v>
      </c>
      <c r="L2525" s="5">
        <v>3236443880</v>
      </c>
      <c r="M2525" s="5">
        <v>3236443880</v>
      </c>
      <c r="N2525" s="6" t="s">
        <v>11017</v>
      </c>
      <c r="O2525" s="6" t="s">
        <v>11017</v>
      </c>
      <c r="P2525" s="6" t="s">
        <v>8973</v>
      </c>
      <c r="Q2525" s="5">
        <v>1</v>
      </c>
      <c r="R2525" s="6" t="s">
        <v>8914</v>
      </c>
      <c r="S2525" s="6">
        <f t="shared" si="158"/>
        <v>0</v>
      </c>
      <c r="T2525" s="6">
        <v>0</v>
      </c>
      <c r="U2525" s="6">
        <f t="shared" si="159"/>
        <v>0</v>
      </c>
      <c r="V2525" s="6" t="b">
        <f t="shared" si="156"/>
        <v>0</v>
      </c>
      <c r="W2525" s="6" t="b">
        <f t="shared" si="157"/>
        <v>0</v>
      </c>
    </row>
    <row r="2526" spans="1:23" x14ac:dyDescent="0.2">
      <c r="A2526" s="5">
        <v>4146</v>
      </c>
      <c r="B2526" s="5">
        <v>2866</v>
      </c>
      <c r="C2526" s="6" t="s">
        <v>4710</v>
      </c>
      <c r="D2526" s="6" t="s">
        <v>4710</v>
      </c>
      <c r="E2526" s="6" t="s">
        <v>4711</v>
      </c>
      <c r="F2526" s="6" t="s">
        <v>4711</v>
      </c>
      <c r="G2526" s="6" t="s">
        <v>8132</v>
      </c>
      <c r="H2526" s="6" t="s">
        <v>4468</v>
      </c>
      <c r="I2526" s="6" t="s">
        <v>4468</v>
      </c>
      <c r="J2526" s="6" t="s">
        <v>4466</v>
      </c>
      <c r="K2526" s="6" t="s">
        <v>4466</v>
      </c>
      <c r="L2526" s="5">
        <v>3236443888</v>
      </c>
      <c r="M2526" s="5">
        <v>3236443888</v>
      </c>
      <c r="N2526" s="6" t="s">
        <v>8972</v>
      </c>
      <c r="O2526" s="6" t="s">
        <v>8972</v>
      </c>
      <c r="P2526" s="6" t="s">
        <v>8973</v>
      </c>
      <c r="Q2526" s="5">
        <v>1</v>
      </c>
      <c r="R2526" s="6" t="s">
        <v>8914</v>
      </c>
      <c r="S2526" s="6">
        <f t="shared" si="158"/>
        <v>0</v>
      </c>
      <c r="T2526" s="6">
        <v>0</v>
      </c>
      <c r="U2526" s="6">
        <f t="shared" si="159"/>
        <v>0</v>
      </c>
      <c r="V2526" s="6" t="b">
        <f t="shared" si="156"/>
        <v>0</v>
      </c>
      <c r="W2526" s="6" t="b">
        <f t="shared" si="157"/>
        <v>0</v>
      </c>
    </row>
    <row r="2527" spans="1:23" x14ac:dyDescent="0.2">
      <c r="A2527" s="5">
        <v>4147</v>
      </c>
      <c r="B2527" s="5">
        <v>2867</v>
      </c>
      <c r="C2527" s="6" t="s">
        <v>4712</v>
      </c>
      <c r="D2527" s="6" t="s">
        <v>6158</v>
      </c>
      <c r="E2527" s="6" t="s">
        <v>4713</v>
      </c>
      <c r="F2527" s="6" t="s">
        <v>4713</v>
      </c>
      <c r="G2527" s="6" t="s">
        <v>7061</v>
      </c>
      <c r="H2527" s="6" t="s">
        <v>4468</v>
      </c>
      <c r="I2527" s="6" t="s">
        <v>4468</v>
      </c>
      <c r="J2527" s="6" t="s">
        <v>4466</v>
      </c>
      <c r="K2527" s="6" t="s">
        <v>4466</v>
      </c>
      <c r="L2527" s="5">
        <v>3236440000</v>
      </c>
      <c r="M2527" s="5">
        <v>3236440000</v>
      </c>
      <c r="N2527" s="6" t="s">
        <v>8972</v>
      </c>
      <c r="O2527" s="6" t="s">
        <v>8972</v>
      </c>
      <c r="P2527" s="6" t="s">
        <v>8973</v>
      </c>
      <c r="Q2527" s="5">
        <v>1</v>
      </c>
      <c r="R2527" s="6" t="s">
        <v>8914</v>
      </c>
      <c r="S2527" s="6">
        <f t="shared" si="158"/>
        <v>0</v>
      </c>
      <c r="T2527" s="6">
        <v>0</v>
      </c>
      <c r="U2527" s="6">
        <f t="shared" si="159"/>
        <v>0</v>
      </c>
      <c r="V2527" s="6" t="b">
        <f t="shared" si="156"/>
        <v>0</v>
      </c>
      <c r="W2527" s="6" t="b">
        <f t="shared" si="157"/>
        <v>0</v>
      </c>
    </row>
    <row r="2528" spans="1:23" x14ac:dyDescent="0.2">
      <c r="A2528" s="5">
        <v>4145</v>
      </c>
      <c r="B2528" s="5">
        <v>2868</v>
      </c>
      <c r="C2528" s="6" t="s">
        <v>4708</v>
      </c>
      <c r="D2528" s="6" t="s">
        <v>6159</v>
      </c>
      <c r="E2528" s="6" t="s">
        <v>4709</v>
      </c>
      <c r="F2528" s="6" t="s">
        <v>4709</v>
      </c>
      <c r="G2528" s="6" t="s">
        <v>4709</v>
      </c>
      <c r="H2528" s="6" t="s">
        <v>4468</v>
      </c>
      <c r="I2528" s="6" t="s">
        <v>4468</v>
      </c>
      <c r="J2528" s="6" t="s">
        <v>4466</v>
      </c>
      <c r="K2528" s="6" t="s">
        <v>4466</v>
      </c>
      <c r="L2528" s="5">
        <v>3236651129</v>
      </c>
      <c r="M2528" s="5">
        <v>3236651129</v>
      </c>
      <c r="N2528" s="6" t="s">
        <v>8972</v>
      </c>
      <c r="O2528" s="6" t="s">
        <v>8972</v>
      </c>
      <c r="P2528" s="6" t="s">
        <v>8976</v>
      </c>
      <c r="Q2528" s="5"/>
      <c r="R2528" s="6" t="s">
        <v>8914</v>
      </c>
      <c r="S2528" s="6">
        <f t="shared" si="158"/>
        <v>0</v>
      </c>
      <c r="T2528" s="6">
        <v>0</v>
      </c>
      <c r="U2528" s="6">
        <f t="shared" si="159"/>
        <v>0</v>
      </c>
      <c r="V2528" s="6" t="b">
        <f t="shared" si="156"/>
        <v>0</v>
      </c>
      <c r="W2528" s="6" t="b">
        <f t="shared" si="157"/>
        <v>0</v>
      </c>
    </row>
    <row r="2529" spans="1:23" x14ac:dyDescent="0.2">
      <c r="A2529" s="5">
        <v>4148</v>
      </c>
      <c r="B2529" s="5">
        <v>2869</v>
      </c>
      <c r="C2529" s="6" t="s">
        <v>4714</v>
      </c>
      <c r="D2529" s="6" t="s">
        <v>6160</v>
      </c>
      <c r="E2529" s="6" t="s">
        <v>4715</v>
      </c>
      <c r="F2529" s="6" t="s">
        <v>4715</v>
      </c>
      <c r="G2529" s="6" t="s">
        <v>7062</v>
      </c>
      <c r="H2529" s="6" t="s">
        <v>4533</v>
      </c>
      <c r="I2529" s="6" t="s">
        <v>4533</v>
      </c>
      <c r="J2529" s="6" t="s">
        <v>4466</v>
      </c>
      <c r="K2529" s="6" t="s">
        <v>4466</v>
      </c>
      <c r="L2529" s="5">
        <v>6267742988</v>
      </c>
      <c r="M2529" s="5">
        <v>6267742988</v>
      </c>
      <c r="N2529" s="6" t="s">
        <v>8972</v>
      </c>
      <c r="O2529" s="6" t="s">
        <v>8972</v>
      </c>
      <c r="P2529" s="6" t="s">
        <v>8973</v>
      </c>
      <c r="Q2529" s="5">
        <v>1</v>
      </c>
      <c r="R2529" s="6" t="s">
        <v>8914</v>
      </c>
      <c r="S2529" s="6">
        <f t="shared" si="158"/>
        <v>0</v>
      </c>
      <c r="T2529" s="6">
        <v>0</v>
      </c>
      <c r="U2529" s="6">
        <f t="shared" si="159"/>
        <v>0</v>
      </c>
      <c r="V2529" s="6" t="b">
        <f t="shared" si="156"/>
        <v>0</v>
      </c>
      <c r="W2529" s="6" t="b">
        <f t="shared" si="157"/>
        <v>0</v>
      </c>
    </row>
    <row r="2530" spans="1:23" x14ac:dyDescent="0.2">
      <c r="A2530" s="5">
        <v>4112</v>
      </c>
      <c r="B2530" s="5">
        <v>2870</v>
      </c>
      <c r="C2530" s="6" t="s">
        <v>13028</v>
      </c>
      <c r="D2530" s="6" t="s">
        <v>13028</v>
      </c>
      <c r="E2530" s="6" t="s">
        <v>13029</v>
      </c>
      <c r="F2530" s="6" t="s">
        <v>13029</v>
      </c>
      <c r="G2530" s="6" t="s">
        <v>13030</v>
      </c>
      <c r="H2530" s="6" t="s">
        <v>4677</v>
      </c>
      <c r="I2530" s="6" t="s">
        <v>4677</v>
      </c>
      <c r="J2530" s="6" t="s">
        <v>4466</v>
      </c>
      <c r="K2530" s="6" t="s">
        <v>4466</v>
      </c>
      <c r="L2530" s="5">
        <v>5305390000</v>
      </c>
      <c r="M2530" s="5">
        <v>5305523820</v>
      </c>
      <c r="N2530" s="6" t="s">
        <v>11017</v>
      </c>
      <c r="O2530" s="6" t="s">
        <v>11017</v>
      </c>
      <c r="P2530" s="6" t="s">
        <v>8975</v>
      </c>
      <c r="Q2530" s="5"/>
      <c r="R2530" s="6" t="s">
        <v>8915</v>
      </c>
      <c r="S2530" s="6">
        <f t="shared" si="158"/>
        <v>0</v>
      </c>
      <c r="T2530" s="6">
        <v>0</v>
      </c>
      <c r="U2530" s="6">
        <f t="shared" si="159"/>
        <v>0</v>
      </c>
      <c r="V2530" s="6" t="b">
        <f t="shared" si="156"/>
        <v>0</v>
      </c>
      <c r="W2530" s="6" t="b">
        <f t="shared" si="157"/>
        <v>0</v>
      </c>
    </row>
    <row r="2531" spans="1:23" x14ac:dyDescent="0.2">
      <c r="A2531" s="5">
        <v>4114</v>
      </c>
      <c r="B2531" s="5">
        <v>2871</v>
      </c>
      <c r="C2531" s="6" t="s">
        <v>4678</v>
      </c>
      <c r="D2531" s="6" t="s">
        <v>6161</v>
      </c>
      <c r="E2531" s="6" t="s">
        <v>4679</v>
      </c>
      <c r="F2531" s="6" t="s">
        <v>4679</v>
      </c>
      <c r="G2531" s="6" t="s">
        <v>8129</v>
      </c>
      <c r="H2531" s="6" t="s">
        <v>4590</v>
      </c>
      <c r="I2531" s="6" t="s">
        <v>4590</v>
      </c>
      <c r="J2531" s="6" t="s">
        <v>4466</v>
      </c>
      <c r="K2531" s="6" t="s">
        <v>4466</v>
      </c>
      <c r="L2531" s="5">
        <v>5308793665</v>
      </c>
      <c r="M2531" s="5">
        <v>5308793665</v>
      </c>
      <c r="N2531" s="6" t="s">
        <v>8972</v>
      </c>
      <c r="O2531" s="6" t="s">
        <v>8972</v>
      </c>
      <c r="P2531" s="6" t="s">
        <v>8975</v>
      </c>
      <c r="Q2531" s="5"/>
      <c r="R2531" s="6" t="s">
        <v>8915</v>
      </c>
      <c r="S2531" s="6">
        <f t="shared" si="158"/>
        <v>0</v>
      </c>
      <c r="T2531" s="6">
        <v>0</v>
      </c>
      <c r="U2531" s="6">
        <f t="shared" si="159"/>
        <v>0</v>
      </c>
      <c r="V2531" s="6" t="b">
        <f t="shared" si="156"/>
        <v>0</v>
      </c>
      <c r="W2531" s="6" t="b">
        <f t="shared" si="157"/>
        <v>0</v>
      </c>
    </row>
    <row r="2532" spans="1:23" x14ac:dyDescent="0.2">
      <c r="A2532" s="5">
        <v>4113</v>
      </c>
      <c r="B2532" s="5">
        <v>2872</v>
      </c>
      <c r="C2532" s="6" t="s">
        <v>4675</v>
      </c>
      <c r="D2532" s="6" t="s">
        <v>6162</v>
      </c>
      <c r="E2532" s="6" t="s">
        <v>4676</v>
      </c>
      <c r="F2532" s="6" t="s">
        <v>4676</v>
      </c>
      <c r="G2532" s="6" t="s">
        <v>7058</v>
      </c>
      <c r="H2532" s="6" t="s">
        <v>4677</v>
      </c>
      <c r="I2532" s="6" t="s">
        <v>4677</v>
      </c>
      <c r="J2532" s="6" t="s">
        <v>4466</v>
      </c>
      <c r="K2532" s="6" t="s">
        <v>4466</v>
      </c>
      <c r="L2532" s="5">
        <v>5305387341</v>
      </c>
      <c r="M2532" s="5">
        <v>5305387341</v>
      </c>
      <c r="N2532" s="6" t="s">
        <v>8972</v>
      </c>
      <c r="O2532" s="6" t="s">
        <v>8972</v>
      </c>
      <c r="P2532" s="6" t="s">
        <v>8975</v>
      </c>
      <c r="Q2532" s="5"/>
      <c r="R2532" s="6" t="s">
        <v>8915</v>
      </c>
      <c r="S2532" s="6">
        <f t="shared" si="158"/>
        <v>0</v>
      </c>
      <c r="T2532" s="6">
        <v>0</v>
      </c>
      <c r="U2532" s="6">
        <f t="shared" si="159"/>
        <v>0</v>
      </c>
      <c r="V2532" s="6" t="b">
        <f t="shared" si="156"/>
        <v>0</v>
      </c>
      <c r="W2532" s="6" t="b">
        <f t="shared" si="157"/>
        <v>0</v>
      </c>
    </row>
    <row r="2533" spans="1:23" x14ac:dyDescent="0.2">
      <c r="A2533" s="5">
        <v>4125</v>
      </c>
      <c r="B2533" s="5">
        <v>2873</v>
      </c>
      <c r="C2533" s="6" t="s">
        <v>13031</v>
      </c>
      <c r="D2533" s="6" t="s">
        <v>13031</v>
      </c>
      <c r="E2533" s="6" t="s">
        <v>4681</v>
      </c>
      <c r="F2533" s="6" t="s">
        <v>4681</v>
      </c>
      <c r="G2533" s="6" t="s">
        <v>8130</v>
      </c>
      <c r="H2533" s="6" t="s">
        <v>4087</v>
      </c>
      <c r="I2533" s="6" t="s">
        <v>4087</v>
      </c>
      <c r="J2533" s="6" t="s">
        <v>4466</v>
      </c>
      <c r="K2533" s="6" t="s">
        <v>4466</v>
      </c>
      <c r="L2533" s="5">
        <v>5109815314</v>
      </c>
      <c r="M2533" s="5">
        <v>5109981700</v>
      </c>
      <c r="N2533" s="6" t="s">
        <v>11017</v>
      </c>
      <c r="O2533" s="6" t="s">
        <v>11017</v>
      </c>
      <c r="P2533" s="6" t="s">
        <v>8975</v>
      </c>
      <c r="Q2533" s="5"/>
      <c r="R2533" s="6" t="s">
        <v>8916</v>
      </c>
      <c r="S2533" s="6">
        <f t="shared" si="158"/>
        <v>0</v>
      </c>
      <c r="T2533" s="6">
        <v>0</v>
      </c>
      <c r="U2533" s="6">
        <f t="shared" si="159"/>
        <v>0</v>
      </c>
      <c r="V2533" s="6" t="b">
        <f t="shared" si="156"/>
        <v>0</v>
      </c>
      <c r="W2533" s="6" t="b">
        <f t="shared" si="157"/>
        <v>0</v>
      </c>
    </row>
    <row r="2534" spans="1:23" x14ac:dyDescent="0.2">
      <c r="A2534" s="5">
        <v>4127</v>
      </c>
      <c r="B2534" s="5">
        <v>2874</v>
      </c>
      <c r="C2534" s="6" t="s">
        <v>4682</v>
      </c>
      <c r="D2534" s="6" t="s">
        <v>6163</v>
      </c>
      <c r="E2534" s="6" t="s">
        <v>4683</v>
      </c>
      <c r="F2534" s="6" t="s">
        <v>4683</v>
      </c>
      <c r="G2534" s="6" t="s">
        <v>4683</v>
      </c>
      <c r="H2534" s="6" t="s">
        <v>4087</v>
      </c>
      <c r="I2534" s="6" t="s">
        <v>4087</v>
      </c>
      <c r="J2534" s="6" t="s">
        <v>4466</v>
      </c>
      <c r="K2534" s="6" t="s">
        <v>4466</v>
      </c>
      <c r="L2534" s="5">
        <v>5106446965</v>
      </c>
      <c r="M2534" s="5">
        <v>5106446965</v>
      </c>
      <c r="N2534" s="6" t="s">
        <v>8972</v>
      </c>
      <c r="O2534" s="6" t="s">
        <v>8972</v>
      </c>
      <c r="P2534" s="6" t="s">
        <v>8976</v>
      </c>
      <c r="Q2534" s="5"/>
      <c r="R2534" s="6" t="s">
        <v>8916</v>
      </c>
      <c r="S2534" s="6">
        <f t="shared" si="158"/>
        <v>0</v>
      </c>
      <c r="T2534" s="6">
        <v>0</v>
      </c>
      <c r="U2534" s="6">
        <f t="shared" si="159"/>
        <v>0</v>
      </c>
      <c r="V2534" s="6" t="b">
        <f t="shared" si="156"/>
        <v>0</v>
      </c>
      <c r="W2534" s="6" t="b">
        <f t="shared" si="157"/>
        <v>0</v>
      </c>
    </row>
    <row r="2535" spans="1:23" x14ac:dyDescent="0.2">
      <c r="A2535" s="5">
        <v>4126</v>
      </c>
      <c r="B2535" s="5">
        <v>2875</v>
      </c>
      <c r="C2535" s="6" t="s">
        <v>4680</v>
      </c>
      <c r="D2535" s="6" t="s">
        <v>6164</v>
      </c>
      <c r="E2535" s="6" t="s">
        <v>4681</v>
      </c>
      <c r="F2535" s="6" t="s">
        <v>4681</v>
      </c>
      <c r="G2535" s="6" t="s">
        <v>8130</v>
      </c>
      <c r="H2535" s="6" t="s">
        <v>4087</v>
      </c>
      <c r="I2535" s="6" t="s">
        <v>4087</v>
      </c>
      <c r="J2535" s="6" t="s">
        <v>4466</v>
      </c>
      <c r="K2535" s="6" t="s">
        <v>4466</v>
      </c>
      <c r="L2535" s="5">
        <v>5109815350</v>
      </c>
      <c r="M2535" s="5">
        <v>5109815350</v>
      </c>
      <c r="N2535" s="6" t="s">
        <v>8972</v>
      </c>
      <c r="O2535" s="6" t="s">
        <v>8972</v>
      </c>
      <c r="P2535" s="6" t="s">
        <v>8975</v>
      </c>
      <c r="Q2535" s="5"/>
      <c r="R2535" s="6" t="s">
        <v>8916</v>
      </c>
      <c r="S2535" s="6">
        <f t="shared" si="158"/>
        <v>0</v>
      </c>
      <c r="T2535" s="6">
        <v>0</v>
      </c>
      <c r="U2535" s="6">
        <f t="shared" si="159"/>
        <v>0</v>
      </c>
      <c r="V2535" s="6" t="b">
        <f t="shared" si="156"/>
        <v>0</v>
      </c>
      <c r="W2535" s="6" t="b">
        <f t="shared" si="157"/>
        <v>0</v>
      </c>
    </row>
    <row r="2536" spans="1:23" x14ac:dyDescent="0.2">
      <c r="A2536" s="5">
        <v>4128</v>
      </c>
      <c r="B2536" s="5">
        <v>2876</v>
      </c>
      <c r="C2536" s="6" t="s">
        <v>4684</v>
      </c>
      <c r="D2536" s="6" t="s">
        <v>6165</v>
      </c>
      <c r="E2536" s="6" t="s">
        <v>4685</v>
      </c>
      <c r="F2536" s="6" t="s">
        <v>4685</v>
      </c>
      <c r="G2536" s="6" t="s">
        <v>7059</v>
      </c>
      <c r="H2536" s="6" t="s">
        <v>4087</v>
      </c>
      <c r="I2536" s="6" t="s">
        <v>4087</v>
      </c>
      <c r="J2536" s="6" t="s">
        <v>4466</v>
      </c>
      <c r="K2536" s="6" t="s">
        <v>4466</v>
      </c>
      <c r="L2536" s="5">
        <v>5106446854</v>
      </c>
      <c r="M2536" s="5">
        <v>5106446854</v>
      </c>
      <c r="N2536" s="6" t="s">
        <v>8972</v>
      </c>
      <c r="O2536" s="6" t="s">
        <v>8972</v>
      </c>
      <c r="P2536" s="6" t="s">
        <v>8976</v>
      </c>
      <c r="Q2536" s="5"/>
      <c r="R2536" s="6" t="s">
        <v>8916</v>
      </c>
      <c r="S2536" s="6">
        <f t="shared" si="158"/>
        <v>0</v>
      </c>
      <c r="T2536" s="6">
        <v>0</v>
      </c>
      <c r="U2536" s="6">
        <f t="shared" si="159"/>
        <v>0</v>
      </c>
      <c r="V2536" s="6" t="b">
        <f t="shared" si="156"/>
        <v>0</v>
      </c>
      <c r="W2536" s="6" t="b">
        <f t="shared" si="157"/>
        <v>0</v>
      </c>
    </row>
    <row r="2537" spans="1:23" x14ac:dyDescent="0.2">
      <c r="A2537" s="5">
        <v>4228</v>
      </c>
      <c r="B2537" s="5">
        <v>2877</v>
      </c>
      <c r="C2537" s="6" t="s">
        <v>13060</v>
      </c>
      <c r="D2537" s="6" t="s">
        <v>13060</v>
      </c>
      <c r="E2537" s="6" t="s">
        <v>4809</v>
      </c>
      <c r="F2537" s="6" t="s">
        <v>4809</v>
      </c>
      <c r="G2537" s="6" t="s">
        <v>4809</v>
      </c>
      <c r="H2537" s="6" t="s">
        <v>4468</v>
      </c>
      <c r="I2537" s="6" t="s">
        <v>4468</v>
      </c>
      <c r="J2537" s="6" t="s">
        <v>4466</v>
      </c>
      <c r="K2537" s="6" t="s">
        <v>4466</v>
      </c>
      <c r="L2537" s="5">
        <v>2132012737</v>
      </c>
      <c r="M2537" s="5">
        <v>2132012737</v>
      </c>
      <c r="N2537" s="6" t="s">
        <v>11017</v>
      </c>
      <c r="O2537" s="6" t="s">
        <v>11017</v>
      </c>
      <c r="P2537" s="6" t="s">
        <v>8973</v>
      </c>
      <c r="Q2537" s="5">
        <v>1</v>
      </c>
      <c r="R2537" s="6" t="s">
        <v>8917</v>
      </c>
      <c r="S2537" s="6">
        <f t="shared" si="158"/>
        <v>0</v>
      </c>
      <c r="T2537" s="6">
        <v>0</v>
      </c>
      <c r="U2537" s="6">
        <f t="shared" si="159"/>
        <v>0</v>
      </c>
      <c r="V2537" s="6" t="b">
        <f t="shared" si="156"/>
        <v>0</v>
      </c>
      <c r="W2537" s="6" t="b">
        <f t="shared" si="157"/>
        <v>0</v>
      </c>
    </row>
    <row r="2538" spans="1:23" x14ac:dyDescent="0.2">
      <c r="A2538" s="5">
        <v>4230</v>
      </c>
      <c r="B2538" s="5">
        <v>2878</v>
      </c>
      <c r="C2538" s="6" t="s">
        <v>21455</v>
      </c>
      <c r="D2538" s="6" t="s">
        <v>21455</v>
      </c>
      <c r="E2538" s="6" t="s">
        <v>4810</v>
      </c>
      <c r="F2538" s="6" t="s">
        <v>4810</v>
      </c>
      <c r="G2538" s="6" t="s">
        <v>4810</v>
      </c>
      <c r="H2538" s="6" t="s">
        <v>4468</v>
      </c>
      <c r="I2538" s="6" t="s">
        <v>4468</v>
      </c>
      <c r="J2538" s="6" t="s">
        <v>4466</v>
      </c>
      <c r="K2538" s="6" t="s">
        <v>4466</v>
      </c>
      <c r="L2538" s="5">
        <v>2139897700</v>
      </c>
      <c r="M2538" s="5">
        <v>2139897700</v>
      </c>
      <c r="N2538" s="6" t="s">
        <v>8972</v>
      </c>
      <c r="O2538" s="6" t="s">
        <v>8972</v>
      </c>
      <c r="P2538" s="6" t="s">
        <v>8973</v>
      </c>
      <c r="Q2538" s="5">
        <v>1</v>
      </c>
      <c r="R2538" s="6" t="s">
        <v>8917</v>
      </c>
      <c r="S2538" s="6">
        <f t="shared" si="158"/>
        <v>0</v>
      </c>
      <c r="T2538" s="6">
        <v>0</v>
      </c>
      <c r="U2538" s="6">
        <f t="shared" si="159"/>
        <v>0</v>
      </c>
      <c r="V2538" s="6" t="b">
        <f t="shared" si="156"/>
        <v>0</v>
      </c>
      <c r="W2538" s="6" t="b">
        <f t="shared" si="157"/>
        <v>0</v>
      </c>
    </row>
    <row r="2539" spans="1:23" x14ac:dyDescent="0.2">
      <c r="A2539" s="5">
        <v>4229</v>
      </c>
      <c r="B2539" s="5">
        <v>2879</v>
      </c>
      <c r="C2539" s="6" t="s">
        <v>21453</v>
      </c>
      <c r="D2539" s="6" t="s">
        <v>6167</v>
      </c>
      <c r="E2539" s="6" t="s">
        <v>4809</v>
      </c>
      <c r="F2539" s="6" t="s">
        <v>4809</v>
      </c>
      <c r="G2539" s="6" t="s">
        <v>4809</v>
      </c>
      <c r="H2539" s="6" t="s">
        <v>4468</v>
      </c>
      <c r="I2539" s="6" t="s">
        <v>4468</v>
      </c>
      <c r="J2539" s="6" t="s">
        <v>4466</v>
      </c>
      <c r="K2539" s="6" t="s">
        <v>4466</v>
      </c>
      <c r="L2539" s="5">
        <v>3239871030</v>
      </c>
      <c r="M2539" s="5">
        <v>3239871030</v>
      </c>
      <c r="N2539" s="6" t="s">
        <v>8972</v>
      </c>
      <c r="O2539" s="6" t="s">
        <v>8972</v>
      </c>
      <c r="P2539" s="6" t="s">
        <v>8973</v>
      </c>
      <c r="Q2539" s="5">
        <v>1</v>
      </c>
      <c r="R2539" s="6" t="s">
        <v>8917</v>
      </c>
      <c r="S2539" s="6">
        <f t="shared" si="158"/>
        <v>0</v>
      </c>
      <c r="T2539" s="6">
        <v>0</v>
      </c>
      <c r="U2539" s="6">
        <f t="shared" si="159"/>
        <v>0</v>
      </c>
      <c r="V2539" s="6"/>
    </row>
    <row r="2540" spans="1:23" x14ac:dyDescent="0.2">
      <c r="A2540" s="5">
        <v>3858</v>
      </c>
      <c r="B2540" s="5">
        <v>2880</v>
      </c>
      <c r="C2540" s="6" t="s">
        <v>12991</v>
      </c>
      <c r="D2540" s="6" t="s">
        <v>12992</v>
      </c>
      <c r="E2540" s="6" t="s">
        <v>12993</v>
      </c>
      <c r="F2540" s="6" t="s">
        <v>12993</v>
      </c>
      <c r="G2540" s="6" t="s">
        <v>12994</v>
      </c>
      <c r="H2540" s="6" t="s">
        <v>4471</v>
      </c>
      <c r="I2540" s="6" t="s">
        <v>4471</v>
      </c>
      <c r="J2540" s="6" t="s">
        <v>4466</v>
      </c>
      <c r="K2540" s="6" t="s">
        <v>4466</v>
      </c>
      <c r="L2540" s="5">
        <v>8055442498</v>
      </c>
      <c r="M2540" s="5">
        <v>8055442498</v>
      </c>
      <c r="N2540" s="6" t="s">
        <v>11017</v>
      </c>
      <c r="O2540" s="6" t="s">
        <v>11017</v>
      </c>
      <c r="P2540" s="6" t="s">
        <v>8975</v>
      </c>
      <c r="Q2540" s="5"/>
      <c r="R2540" s="6" t="s">
        <v>12995</v>
      </c>
      <c r="S2540" s="6">
        <f t="shared" si="158"/>
        <v>0</v>
      </c>
      <c r="T2540" s="6">
        <v>0</v>
      </c>
      <c r="U2540" s="6">
        <f t="shared" si="159"/>
        <v>0</v>
      </c>
      <c r="V2540" s="6" t="b">
        <f t="shared" ref="V2540:V2603" si="160">IF(T2540=1, IF(O2540="sub-recipient","gained SS same SR", IF(P2540="sub-recipient", "gained SR","added SS")))</f>
        <v>0</v>
      </c>
      <c r="W2540" s="6" t="b">
        <f t="shared" ref="W2540:W2603" si="161">IF(U2540=1, IF(P2540="sub-recipient","lost SS, kept SR", IF(O2540="sub-recipient", "lost SR","consolidated SS")))</f>
        <v>0</v>
      </c>
    </row>
    <row r="2541" spans="1:23" x14ac:dyDescent="0.2">
      <c r="A2541" s="5">
        <v>3859</v>
      </c>
      <c r="B2541" s="5">
        <v>2881</v>
      </c>
      <c r="C2541" s="6" t="s">
        <v>4469</v>
      </c>
      <c r="D2541" s="6" t="s">
        <v>6168</v>
      </c>
      <c r="E2541" s="6" t="s">
        <v>4470</v>
      </c>
      <c r="F2541" s="6" t="s">
        <v>4470</v>
      </c>
      <c r="G2541" s="6" t="s">
        <v>8110</v>
      </c>
      <c r="H2541" s="6" t="s">
        <v>4471</v>
      </c>
      <c r="I2541" s="6" t="s">
        <v>4471</v>
      </c>
      <c r="J2541" s="6" t="s">
        <v>4466</v>
      </c>
      <c r="K2541" s="6" t="s">
        <v>4466</v>
      </c>
      <c r="L2541" s="5">
        <v>8055442478</v>
      </c>
      <c r="M2541" s="5">
        <v>8055442478</v>
      </c>
      <c r="N2541" s="6" t="s">
        <v>8972</v>
      </c>
      <c r="O2541" s="6" t="s">
        <v>8972</v>
      </c>
      <c r="P2541" s="6" t="s">
        <v>8975</v>
      </c>
      <c r="Q2541" s="5"/>
      <c r="R2541" s="6" t="s">
        <v>12995</v>
      </c>
      <c r="S2541" s="6">
        <f t="shared" si="158"/>
        <v>0</v>
      </c>
      <c r="T2541" s="6">
        <v>0</v>
      </c>
      <c r="U2541" s="6">
        <f t="shared" si="159"/>
        <v>0</v>
      </c>
      <c r="V2541" s="6" t="b">
        <f t="shared" si="160"/>
        <v>0</v>
      </c>
      <c r="W2541" s="6" t="b">
        <f t="shared" si="161"/>
        <v>0</v>
      </c>
    </row>
    <row r="2542" spans="1:23" x14ac:dyDescent="0.2">
      <c r="A2542" s="5">
        <v>4194</v>
      </c>
      <c r="B2542" s="5">
        <v>2908</v>
      </c>
      <c r="C2542" s="6" t="s">
        <v>13045</v>
      </c>
      <c r="D2542" s="6" t="s">
        <v>13045</v>
      </c>
      <c r="E2542" s="6" t="s">
        <v>13046</v>
      </c>
      <c r="F2542" s="6" t="s">
        <v>13046</v>
      </c>
      <c r="G2542" s="6" t="s">
        <v>13047</v>
      </c>
      <c r="H2542" s="6" t="s">
        <v>4534</v>
      </c>
      <c r="I2542" s="6" t="s">
        <v>4534</v>
      </c>
      <c r="J2542" s="6" t="s">
        <v>4466</v>
      </c>
      <c r="K2542" s="6" t="s">
        <v>4466</v>
      </c>
      <c r="L2542" s="5">
        <v>8182652221</v>
      </c>
      <c r="M2542" s="5">
        <v>8182652221</v>
      </c>
      <c r="N2542" s="6" t="s">
        <v>11017</v>
      </c>
      <c r="O2542" s="6" t="s">
        <v>11017</v>
      </c>
      <c r="P2542" s="6" t="s">
        <v>8973</v>
      </c>
      <c r="Q2542" s="5">
        <v>1</v>
      </c>
      <c r="R2542" s="6" t="s">
        <v>8921</v>
      </c>
      <c r="S2542" s="6">
        <f t="shared" si="158"/>
        <v>0</v>
      </c>
      <c r="T2542" s="6">
        <v>0</v>
      </c>
      <c r="U2542" s="6">
        <f t="shared" si="159"/>
        <v>0</v>
      </c>
      <c r="V2542" s="6" t="b">
        <f t="shared" si="160"/>
        <v>0</v>
      </c>
      <c r="W2542" s="6" t="b">
        <f t="shared" si="161"/>
        <v>0</v>
      </c>
    </row>
    <row r="2543" spans="1:23" x14ac:dyDescent="0.2">
      <c r="A2543" s="5">
        <v>4197</v>
      </c>
      <c r="B2543" s="5">
        <v>2909</v>
      </c>
      <c r="C2543" s="6" t="s">
        <v>4778</v>
      </c>
      <c r="D2543" s="6" t="s">
        <v>4778</v>
      </c>
      <c r="E2543" s="6" t="s">
        <v>4779</v>
      </c>
      <c r="F2543" s="6" t="s">
        <v>4779</v>
      </c>
      <c r="G2543" s="6" t="s">
        <v>4779</v>
      </c>
      <c r="H2543" s="6" t="s">
        <v>4780</v>
      </c>
      <c r="I2543" s="6" t="s">
        <v>4780</v>
      </c>
      <c r="J2543" s="6" t="s">
        <v>4466</v>
      </c>
      <c r="K2543" s="6" t="s">
        <v>4466</v>
      </c>
      <c r="L2543" s="5">
        <v>3232564116</v>
      </c>
      <c r="M2543" s="5">
        <v>3232564116</v>
      </c>
      <c r="N2543" s="6" t="s">
        <v>8972</v>
      </c>
      <c r="O2543" s="6" t="s">
        <v>8972</v>
      </c>
      <c r="P2543" s="6" t="s">
        <v>8973</v>
      </c>
      <c r="Q2543" s="5">
        <v>1</v>
      </c>
      <c r="R2543" s="6" t="s">
        <v>8921</v>
      </c>
      <c r="S2543" s="6">
        <f t="shared" si="158"/>
        <v>0</v>
      </c>
      <c r="T2543" s="6">
        <v>0</v>
      </c>
      <c r="U2543" s="6">
        <f t="shared" si="159"/>
        <v>0</v>
      </c>
      <c r="V2543" s="6" t="b">
        <f t="shared" si="160"/>
        <v>0</v>
      </c>
      <c r="W2543" s="6" t="b">
        <f t="shared" si="161"/>
        <v>0</v>
      </c>
    </row>
    <row r="2544" spans="1:23" x14ac:dyDescent="0.2">
      <c r="A2544" s="5">
        <v>4196</v>
      </c>
      <c r="B2544" s="5">
        <v>2910</v>
      </c>
      <c r="C2544" s="6" t="s">
        <v>4777</v>
      </c>
      <c r="D2544" s="6" t="s">
        <v>4777</v>
      </c>
      <c r="E2544" s="6" t="s">
        <v>7113</v>
      </c>
      <c r="F2544" s="6" t="s">
        <v>6218</v>
      </c>
      <c r="G2544" s="6" t="s">
        <v>7113</v>
      </c>
      <c r="H2544" s="6" t="s">
        <v>4534</v>
      </c>
      <c r="I2544" s="6" t="s">
        <v>4534</v>
      </c>
      <c r="J2544" s="6" t="s">
        <v>4466</v>
      </c>
      <c r="K2544" s="6" t="s">
        <v>4466</v>
      </c>
      <c r="L2544" s="5">
        <v>8182652264</v>
      </c>
      <c r="M2544" s="5">
        <v>8182652264</v>
      </c>
      <c r="N2544" s="6" t="s">
        <v>8972</v>
      </c>
      <c r="O2544" s="6" t="s">
        <v>8972</v>
      </c>
      <c r="P2544" s="6" t="s">
        <v>8973</v>
      </c>
      <c r="Q2544" s="5">
        <v>1</v>
      </c>
      <c r="R2544" s="6" t="s">
        <v>8921</v>
      </c>
      <c r="S2544" s="6">
        <f t="shared" si="158"/>
        <v>0</v>
      </c>
      <c r="T2544" s="6">
        <v>0</v>
      </c>
      <c r="U2544" s="6">
        <f t="shared" si="159"/>
        <v>0</v>
      </c>
      <c r="V2544" s="6" t="b">
        <f t="shared" si="160"/>
        <v>0</v>
      </c>
      <c r="W2544" s="6" t="b">
        <f t="shared" si="161"/>
        <v>0</v>
      </c>
    </row>
    <row r="2545" spans="1:28" x14ac:dyDescent="0.2">
      <c r="A2545" s="5">
        <v>4198</v>
      </c>
      <c r="B2545" s="5">
        <v>2911</v>
      </c>
      <c r="C2545" s="6" t="s">
        <v>4781</v>
      </c>
      <c r="D2545" s="6" t="s">
        <v>4781</v>
      </c>
      <c r="E2545" s="6" t="s">
        <v>4782</v>
      </c>
      <c r="F2545" s="6" t="s">
        <v>4782</v>
      </c>
      <c r="G2545" s="6" t="s">
        <v>4782</v>
      </c>
      <c r="H2545" s="6" t="s">
        <v>2830</v>
      </c>
      <c r="I2545" s="6" t="s">
        <v>2830</v>
      </c>
      <c r="J2545" s="6" t="s">
        <v>4466</v>
      </c>
      <c r="K2545" s="6" t="s">
        <v>4466</v>
      </c>
      <c r="L2545" s="5">
        <v>3233444144</v>
      </c>
      <c r="M2545" s="5">
        <v>3233444144</v>
      </c>
      <c r="N2545" s="6" t="s">
        <v>8972</v>
      </c>
      <c r="O2545" s="6" t="s">
        <v>8972</v>
      </c>
      <c r="P2545" s="6" t="s">
        <v>8973</v>
      </c>
      <c r="Q2545" s="5">
        <v>1</v>
      </c>
      <c r="R2545" s="6" t="s">
        <v>8921</v>
      </c>
      <c r="S2545" s="6">
        <f t="shared" si="158"/>
        <v>0</v>
      </c>
      <c r="T2545" s="6">
        <v>0</v>
      </c>
      <c r="U2545" s="6">
        <f t="shared" si="159"/>
        <v>0</v>
      </c>
      <c r="V2545" s="6" t="b">
        <f t="shared" si="160"/>
        <v>0</v>
      </c>
      <c r="W2545" s="6" t="b">
        <f t="shared" si="161"/>
        <v>0</v>
      </c>
    </row>
    <row r="2546" spans="1:28" x14ac:dyDescent="0.2">
      <c r="A2546" s="5">
        <v>4195</v>
      </c>
      <c r="B2546" s="5">
        <v>2912</v>
      </c>
      <c r="C2546" s="6" t="s">
        <v>4775</v>
      </c>
      <c r="D2546" s="6" t="s">
        <v>4775</v>
      </c>
      <c r="E2546" s="6" t="s">
        <v>4776</v>
      </c>
      <c r="F2546" s="6" t="s">
        <v>4776</v>
      </c>
      <c r="G2546" s="6" t="s">
        <v>4776</v>
      </c>
      <c r="H2546" s="6" t="s">
        <v>4630</v>
      </c>
      <c r="I2546" s="6" t="s">
        <v>4630</v>
      </c>
      <c r="J2546" s="6" t="s">
        <v>4466</v>
      </c>
      <c r="K2546" s="6" t="s">
        <v>4466</v>
      </c>
      <c r="L2546" s="5">
        <v>8187558000</v>
      </c>
      <c r="M2546" s="5">
        <v>8187558000</v>
      </c>
      <c r="N2546" s="6" t="s">
        <v>8972</v>
      </c>
      <c r="O2546" s="6" t="s">
        <v>8972</v>
      </c>
      <c r="P2546" s="6" t="s">
        <v>8973</v>
      </c>
      <c r="Q2546" s="5">
        <v>1</v>
      </c>
      <c r="R2546" s="6" t="s">
        <v>8921</v>
      </c>
      <c r="S2546" s="6">
        <f t="shared" si="158"/>
        <v>0</v>
      </c>
      <c r="T2546" s="6">
        <v>0</v>
      </c>
      <c r="U2546" s="6">
        <f t="shared" si="159"/>
        <v>0</v>
      </c>
      <c r="V2546" s="6" t="b">
        <f t="shared" si="160"/>
        <v>0</v>
      </c>
      <c r="W2546" s="6" t="b">
        <f t="shared" si="161"/>
        <v>0</v>
      </c>
    </row>
    <row r="2547" spans="1:28" x14ac:dyDescent="0.2">
      <c r="A2547" s="5">
        <v>4199</v>
      </c>
      <c r="B2547" s="5">
        <v>2913</v>
      </c>
      <c r="C2547" s="6" t="s">
        <v>4783</v>
      </c>
      <c r="D2547" s="6" t="s">
        <v>4783</v>
      </c>
      <c r="E2547" s="6" t="s">
        <v>4784</v>
      </c>
      <c r="F2547" s="6" t="s">
        <v>4784</v>
      </c>
      <c r="G2547" s="6" t="s">
        <v>7071</v>
      </c>
      <c r="H2547" s="6" t="s">
        <v>4785</v>
      </c>
      <c r="I2547" s="6" t="s">
        <v>4785</v>
      </c>
      <c r="J2547" s="6" t="s">
        <v>4466</v>
      </c>
      <c r="K2547" s="6" t="s">
        <v>4466</v>
      </c>
      <c r="L2547" s="5">
        <v>8182738800</v>
      </c>
      <c r="M2547" s="5">
        <v>8182738800</v>
      </c>
      <c r="N2547" s="6" t="s">
        <v>8972</v>
      </c>
      <c r="O2547" s="6" t="s">
        <v>8972</v>
      </c>
      <c r="P2547" s="6" t="s">
        <v>8973</v>
      </c>
      <c r="Q2547" s="5">
        <v>1</v>
      </c>
      <c r="R2547" s="6" t="s">
        <v>8921</v>
      </c>
      <c r="S2547" s="6">
        <f t="shared" si="158"/>
        <v>0</v>
      </c>
      <c r="T2547" s="6">
        <v>0</v>
      </c>
      <c r="U2547" s="6">
        <f t="shared" si="159"/>
        <v>0</v>
      </c>
      <c r="V2547" s="6" t="b">
        <f t="shared" si="160"/>
        <v>0</v>
      </c>
      <c r="W2547" s="6" t="b">
        <f t="shared" si="161"/>
        <v>0</v>
      </c>
    </row>
    <row r="2548" spans="1:28" x14ac:dyDescent="0.2">
      <c r="A2548" s="5">
        <v>4133</v>
      </c>
      <c r="B2548" s="5">
        <v>2914</v>
      </c>
      <c r="C2548" s="6" t="s">
        <v>13032</v>
      </c>
      <c r="D2548" s="6" t="s">
        <v>13032</v>
      </c>
      <c r="E2548" s="6" t="s">
        <v>13033</v>
      </c>
      <c r="F2548" s="6" t="s">
        <v>13033</v>
      </c>
      <c r="G2548" s="6" t="s">
        <v>13034</v>
      </c>
      <c r="H2548" s="6" t="s">
        <v>4586</v>
      </c>
      <c r="I2548" s="6" t="s">
        <v>4586</v>
      </c>
      <c r="J2548" s="6" t="s">
        <v>4466</v>
      </c>
      <c r="K2548" s="6" t="s">
        <v>4466</v>
      </c>
      <c r="L2548" s="5">
        <v>9513587036</v>
      </c>
      <c r="M2548" s="5">
        <v>9513587036</v>
      </c>
      <c r="N2548" s="6" t="s">
        <v>11017</v>
      </c>
      <c r="O2548" s="6" t="s">
        <v>11017</v>
      </c>
      <c r="P2548" s="6" t="s">
        <v>8975</v>
      </c>
      <c r="Q2548" s="5"/>
      <c r="R2548" s="6" t="s">
        <v>8922</v>
      </c>
      <c r="S2548" s="6">
        <f t="shared" si="158"/>
        <v>0</v>
      </c>
      <c r="T2548" s="6">
        <v>0</v>
      </c>
      <c r="U2548" s="6">
        <f t="shared" si="159"/>
        <v>0</v>
      </c>
      <c r="V2548" s="6" t="b">
        <f t="shared" si="160"/>
        <v>0</v>
      </c>
      <c r="W2548" s="6" t="b">
        <f t="shared" si="161"/>
        <v>0</v>
      </c>
    </row>
    <row r="2549" spans="1:28" x14ac:dyDescent="0.2">
      <c r="A2549" s="5">
        <v>4142</v>
      </c>
      <c r="B2549" s="5">
        <v>2915</v>
      </c>
      <c r="C2549" s="6" t="s">
        <v>4704</v>
      </c>
      <c r="D2549" s="6" t="s">
        <v>4704</v>
      </c>
      <c r="E2549" s="6" t="s">
        <v>4705</v>
      </c>
      <c r="F2549" s="6" t="s">
        <v>4705</v>
      </c>
      <c r="G2549" s="6" t="s">
        <v>8131</v>
      </c>
      <c r="H2549" s="6" t="s">
        <v>4586</v>
      </c>
      <c r="I2549" s="6" t="s">
        <v>4586</v>
      </c>
      <c r="J2549" s="6" t="s">
        <v>4466</v>
      </c>
      <c r="K2549" s="6" t="s">
        <v>4466</v>
      </c>
      <c r="L2549" s="5">
        <v>9513586000</v>
      </c>
      <c r="M2549" s="5">
        <v>9513586000</v>
      </c>
      <c r="N2549" s="6" t="s">
        <v>8972</v>
      </c>
      <c r="O2549" s="6" t="s">
        <v>8972</v>
      </c>
      <c r="P2549" s="6" t="s">
        <v>8973</v>
      </c>
      <c r="Q2549" s="5">
        <v>1</v>
      </c>
      <c r="R2549" s="6" t="s">
        <v>8922</v>
      </c>
      <c r="S2549" s="6">
        <f t="shared" si="158"/>
        <v>0</v>
      </c>
      <c r="T2549" s="6">
        <v>0</v>
      </c>
      <c r="U2549" s="6">
        <f t="shared" si="159"/>
        <v>0</v>
      </c>
      <c r="V2549" s="6" t="b">
        <f t="shared" si="160"/>
        <v>0</v>
      </c>
      <c r="W2549" s="6" t="b">
        <f t="shared" si="161"/>
        <v>0</v>
      </c>
    </row>
    <row r="2550" spans="1:28" x14ac:dyDescent="0.2">
      <c r="A2550" s="5">
        <v>4143</v>
      </c>
      <c r="B2550" s="5">
        <v>2916</v>
      </c>
      <c r="C2550" s="6" t="s">
        <v>4706</v>
      </c>
      <c r="D2550" s="6" t="s">
        <v>4706</v>
      </c>
      <c r="E2550" s="6" t="s">
        <v>4707</v>
      </c>
      <c r="F2550" s="6" t="s">
        <v>4707</v>
      </c>
      <c r="G2550" s="6" t="s">
        <v>4707</v>
      </c>
      <c r="H2550" s="6" t="s">
        <v>4586</v>
      </c>
      <c r="I2550" s="6" t="s">
        <v>4586</v>
      </c>
      <c r="J2550" s="6" t="s">
        <v>4466</v>
      </c>
      <c r="K2550" s="6" t="s">
        <v>4466</v>
      </c>
      <c r="L2550" s="5">
        <v>9519550840</v>
      </c>
      <c r="M2550" s="5">
        <v>9519550840</v>
      </c>
      <c r="N2550" s="6" t="s">
        <v>8972</v>
      </c>
      <c r="O2550" s="6" t="s">
        <v>8972</v>
      </c>
      <c r="P2550" s="6" t="s">
        <v>8975</v>
      </c>
      <c r="Q2550" s="5"/>
      <c r="R2550" s="6" t="s">
        <v>8922</v>
      </c>
      <c r="S2550" s="6">
        <f t="shared" si="158"/>
        <v>0</v>
      </c>
      <c r="T2550" s="6">
        <v>0</v>
      </c>
      <c r="U2550" s="6">
        <f t="shared" si="159"/>
        <v>0</v>
      </c>
      <c r="V2550" s="6" t="b">
        <f t="shared" si="160"/>
        <v>0</v>
      </c>
      <c r="W2550" s="6" t="b">
        <f t="shared" si="161"/>
        <v>0</v>
      </c>
    </row>
    <row r="2551" spans="1:28" x14ac:dyDescent="0.2">
      <c r="A2551" s="5">
        <v>4134</v>
      </c>
      <c r="B2551" s="5">
        <v>2917</v>
      </c>
      <c r="C2551" s="6" t="s">
        <v>4686</v>
      </c>
      <c r="D2551" s="6" t="s">
        <v>4686</v>
      </c>
      <c r="E2551" s="6" t="s">
        <v>4687</v>
      </c>
      <c r="F2551" s="6" t="s">
        <v>4687</v>
      </c>
      <c r="G2551" s="6" t="s">
        <v>7060</v>
      </c>
      <c r="H2551" s="6" t="s">
        <v>4688</v>
      </c>
      <c r="I2551" s="6" t="s">
        <v>4688</v>
      </c>
      <c r="J2551" s="6" t="s">
        <v>4466</v>
      </c>
      <c r="K2551" s="6" t="s">
        <v>4466</v>
      </c>
      <c r="L2551" s="5">
        <v>9518496794</v>
      </c>
      <c r="M2551" s="5">
        <v>9518496794</v>
      </c>
      <c r="N2551" s="6" t="s">
        <v>8972</v>
      </c>
      <c r="O2551" s="6" t="s">
        <v>8972</v>
      </c>
      <c r="P2551" s="6" t="s">
        <v>8975</v>
      </c>
      <c r="Q2551" s="5"/>
      <c r="R2551" s="6" t="s">
        <v>8922</v>
      </c>
      <c r="S2551" s="6">
        <f t="shared" si="158"/>
        <v>0</v>
      </c>
      <c r="T2551" s="6">
        <v>0</v>
      </c>
      <c r="U2551" s="6">
        <f t="shared" si="159"/>
        <v>0</v>
      </c>
      <c r="V2551" s="6" t="b">
        <f t="shared" si="160"/>
        <v>0</v>
      </c>
      <c r="W2551" s="6" t="b">
        <f t="shared" si="161"/>
        <v>0</v>
      </c>
    </row>
    <row r="2552" spans="1:28" x14ac:dyDescent="0.2">
      <c r="A2552" s="5">
        <v>4140</v>
      </c>
      <c r="B2552" s="5">
        <v>2918</v>
      </c>
      <c r="C2552" s="6" t="s">
        <v>4699</v>
      </c>
      <c r="D2552" s="6" t="s">
        <v>4699</v>
      </c>
      <c r="E2552" s="6" t="s">
        <v>4700</v>
      </c>
      <c r="F2552" s="6" t="s">
        <v>6219</v>
      </c>
      <c r="G2552" s="6" t="s">
        <v>13037</v>
      </c>
      <c r="H2552" s="6" t="s">
        <v>4644</v>
      </c>
      <c r="I2552" s="6" t="s">
        <v>4644</v>
      </c>
      <c r="J2552" s="6" t="s">
        <v>4466</v>
      </c>
      <c r="K2552" s="6" t="s">
        <v>4466</v>
      </c>
      <c r="L2552" s="5">
        <v>9514714200</v>
      </c>
      <c r="M2552" s="5">
        <v>9514714200</v>
      </c>
      <c r="N2552" s="6" t="s">
        <v>8972</v>
      </c>
      <c r="O2552" s="6" t="s">
        <v>8972</v>
      </c>
      <c r="P2552" s="6" t="s">
        <v>8975</v>
      </c>
      <c r="Q2552" s="5"/>
      <c r="R2552" s="6" t="s">
        <v>8922</v>
      </c>
      <c r="S2552" s="6">
        <f t="shared" si="158"/>
        <v>0</v>
      </c>
      <c r="T2552" s="6">
        <v>0</v>
      </c>
      <c r="U2552" s="6">
        <f t="shared" si="159"/>
        <v>0</v>
      </c>
      <c r="V2552" s="6" t="b">
        <f t="shared" si="160"/>
        <v>0</v>
      </c>
      <c r="W2552" s="6" t="b">
        <f t="shared" si="161"/>
        <v>0</v>
      </c>
    </row>
    <row r="2553" spans="1:28" x14ac:dyDescent="0.2">
      <c r="A2553" s="5">
        <v>4141</v>
      </c>
      <c r="B2553" s="5">
        <v>2919</v>
      </c>
      <c r="C2553" s="6" t="s">
        <v>4701</v>
      </c>
      <c r="D2553" s="6" t="s">
        <v>4701</v>
      </c>
      <c r="E2553" s="6" t="s">
        <v>4702</v>
      </c>
      <c r="F2553" s="6" t="s">
        <v>6220</v>
      </c>
      <c r="G2553" s="6" t="s">
        <v>13038</v>
      </c>
      <c r="H2553" s="6" t="s">
        <v>4703</v>
      </c>
      <c r="I2553" s="6" t="s">
        <v>4703</v>
      </c>
      <c r="J2553" s="6" t="s">
        <v>4466</v>
      </c>
      <c r="K2553" s="6" t="s">
        <v>4466</v>
      </c>
      <c r="L2553" s="5">
        <v>9519406700</v>
      </c>
      <c r="M2553" s="5">
        <v>9519406700</v>
      </c>
      <c r="N2553" s="6" t="s">
        <v>8972</v>
      </c>
      <c r="O2553" s="6" t="s">
        <v>8972</v>
      </c>
      <c r="P2553" s="6" t="s">
        <v>8975</v>
      </c>
      <c r="Q2553" s="5"/>
      <c r="R2553" s="6" t="s">
        <v>8922</v>
      </c>
      <c r="S2553" s="6">
        <f t="shared" si="158"/>
        <v>0</v>
      </c>
      <c r="T2553" s="6">
        <v>0</v>
      </c>
      <c r="U2553" s="6">
        <f t="shared" si="159"/>
        <v>0</v>
      </c>
      <c r="V2553" s="6" t="b">
        <f t="shared" si="160"/>
        <v>0</v>
      </c>
      <c r="W2553" s="6" t="b">
        <f t="shared" si="161"/>
        <v>0</v>
      </c>
    </row>
    <row r="2554" spans="1:28" x14ac:dyDescent="0.2">
      <c r="A2554" s="5">
        <v>4138</v>
      </c>
      <c r="B2554" s="5">
        <v>2920</v>
      </c>
      <c r="C2554" s="6" t="s">
        <v>4693</v>
      </c>
      <c r="D2554" s="6" t="s">
        <v>4693</v>
      </c>
      <c r="E2554" s="6" t="s">
        <v>4694</v>
      </c>
      <c r="F2554" s="6" t="s">
        <v>6221</v>
      </c>
      <c r="G2554" s="6" t="s">
        <v>13036</v>
      </c>
      <c r="H2554" s="6" t="s">
        <v>4695</v>
      </c>
      <c r="I2554" s="6" t="s">
        <v>4695</v>
      </c>
      <c r="J2554" s="6" t="s">
        <v>4466</v>
      </c>
      <c r="K2554" s="6" t="s">
        <v>4466</v>
      </c>
      <c r="L2554" s="5">
        <v>9512725445</v>
      </c>
      <c r="M2554" s="5">
        <v>9512725445</v>
      </c>
      <c r="N2554" s="6" t="s">
        <v>8972</v>
      </c>
      <c r="O2554" s="6" t="s">
        <v>8972</v>
      </c>
      <c r="P2554" s="6" t="s">
        <v>8975</v>
      </c>
      <c r="Q2554" s="5"/>
      <c r="R2554" s="6" t="s">
        <v>8922</v>
      </c>
      <c r="S2554" s="6">
        <f t="shared" si="158"/>
        <v>0</v>
      </c>
      <c r="T2554" s="6">
        <v>0</v>
      </c>
      <c r="U2554" s="6">
        <f t="shared" si="159"/>
        <v>0</v>
      </c>
      <c r="V2554" s="6" t="b">
        <f t="shared" si="160"/>
        <v>0</v>
      </c>
      <c r="W2554" s="6" t="b">
        <f t="shared" si="161"/>
        <v>0</v>
      </c>
    </row>
    <row r="2555" spans="1:28" x14ac:dyDescent="0.2">
      <c r="A2555" s="5">
        <v>4135</v>
      </c>
      <c r="B2555" s="5">
        <v>2921</v>
      </c>
      <c r="C2555" s="6" t="s">
        <v>4689</v>
      </c>
      <c r="D2555" s="6" t="s">
        <v>4689</v>
      </c>
      <c r="E2555" s="6" t="s">
        <v>6222</v>
      </c>
      <c r="F2555" s="6" t="s">
        <v>6222</v>
      </c>
      <c r="G2555" s="6" t="s">
        <v>13035</v>
      </c>
      <c r="H2555" s="6" t="s">
        <v>4690</v>
      </c>
      <c r="I2555" s="6" t="s">
        <v>4690</v>
      </c>
      <c r="J2555" s="6" t="s">
        <v>4466</v>
      </c>
      <c r="K2555" s="6" t="s">
        <v>4466</v>
      </c>
      <c r="L2555" s="5">
        <v>9517662450</v>
      </c>
      <c r="M2555" s="5">
        <v>9517662450</v>
      </c>
      <c r="N2555" s="6" t="s">
        <v>8972</v>
      </c>
      <c r="O2555" s="6" t="s">
        <v>8972</v>
      </c>
      <c r="P2555" s="6" t="s">
        <v>8975</v>
      </c>
      <c r="Q2555" s="5"/>
      <c r="R2555" s="6" t="s">
        <v>8922</v>
      </c>
      <c r="S2555" s="6">
        <f t="shared" si="158"/>
        <v>0</v>
      </c>
      <c r="T2555" s="6">
        <v>0</v>
      </c>
      <c r="U2555" s="6">
        <f t="shared" si="159"/>
        <v>0</v>
      </c>
      <c r="V2555" s="6" t="b">
        <f t="shared" si="160"/>
        <v>0</v>
      </c>
      <c r="W2555" s="6" t="b">
        <f t="shared" si="161"/>
        <v>0</v>
      </c>
    </row>
    <row r="2556" spans="1:28" x14ac:dyDescent="0.2">
      <c r="A2556" s="5">
        <v>4139</v>
      </c>
      <c r="B2556" s="5">
        <v>2922</v>
      </c>
      <c r="C2556" s="6" t="s">
        <v>4696</v>
      </c>
      <c r="D2556" s="6" t="s">
        <v>4696</v>
      </c>
      <c r="E2556" s="6" t="s">
        <v>4697</v>
      </c>
      <c r="F2556" s="6" t="s">
        <v>6223</v>
      </c>
      <c r="G2556" s="6" t="s">
        <v>4697</v>
      </c>
      <c r="H2556" s="6" t="s">
        <v>4698</v>
      </c>
      <c r="I2556" s="6" t="s">
        <v>4698</v>
      </c>
      <c r="J2556" s="6" t="s">
        <v>4466</v>
      </c>
      <c r="K2556" s="6" t="s">
        <v>4466</v>
      </c>
      <c r="L2556" s="5">
        <v>7608638283</v>
      </c>
      <c r="M2556" s="5">
        <v>7608638283</v>
      </c>
      <c r="N2556" s="6" t="s">
        <v>8972</v>
      </c>
      <c r="O2556" s="6" t="s">
        <v>8972</v>
      </c>
      <c r="P2556" s="6" t="s">
        <v>8975</v>
      </c>
      <c r="Q2556" s="5"/>
      <c r="R2556" s="6" t="s">
        <v>8922</v>
      </c>
      <c r="S2556" s="6">
        <f t="shared" si="158"/>
        <v>0</v>
      </c>
      <c r="T2556" s="6">
        <v>0</v>
      </c>
      <c r="U2556" s="6">
        <f t="shared" si="159"/>
        <v>0</v>
      </c>
      <c r="V2556" s="6" t="b">
        <f t="shared" si="160"/>
        <v>0</v>
      </c>
      <c r="W2556" s="6" t="b">
        <f t="shared" si="161"/>
        <v>0</v>
      </c>
    </row>
    <row r="2557" spans="1:28" x14ac:dyDescent="0.2">
      <c r="A2557" s="5">
        <v>4137</v>
      </c>
      <c r="B2557" s="5">
        <v>2923</v>
      </c>
      <c r="C2557" s="6" t="s">
        <v>4691</v>
      </c>
      <c r="D2557" s="6" t="s">
        <v>4691</v>
      </c>
      <c r="E2557" s="6" t="s">
        <v>6224</v>
      </c>
      <c r="F2557" s="6" t="s">
        <v>6224</v>
      </c>
      <c r="G2557" s="6" t="s">
        <v>6224</v>
      </c>
      <c r="H2557" s="6" t="s">
        <v>4692</v>
      </c>
      <c r="I2557" s="6" t="s">
        <v>4692</v>
      </c>
      <c r="J2557" s="6" t="s">
        <v>4466</v>
      </c>
      <c r="K2557" s="6" t="s">
        <v>4466</v>
      </c>
      <c r="L2557" s="5">
        <v>7607782210</v>
      </c>
      <c r="M2557" s="5">
        <v>7607782210</v>
      </c>
      <c r="N2557" s="6" t="s">
        <v>8972</v>
      </c>
      <c r="O2557" s="6" t="s">
        <v>8972</v>
      </c>
      <c r="P2557" s="6" t="s">
        <v>8975</v>
      </c>
      <c r="Q2557" s="5"/>
      <c r="R2557" s="6" t="s">
        <v>8922</v>
      </c>
      <c r="S2557" s="6">
        <f t="shared" si="158"/>
        <v>0</v>
      </c>
      <c r="T2557" s="6">
        <v>0</v>
      </c>
      <c r="U2557" s="6">
        <f t="shared" si="159"/>
        <v>0</v>
      </c>
      <c r="V2557" s="6" t="b">
        <f t="shared" si="160"/>
        <v>0</v>
      </c>
      <c r="W2557" s="6" t="b">
        <f t="shared" si="161"/>
        <v>0</v>
      </c>
    </row>
    <row r="2558" spans="1:28" x14ac:dyDescent="0.2">
      <c r="A2558" s="5">
        <v>4207</v>
      </c>
      <c r="B2558" s="5">
        <v>2924</v>
      </c>
      <c r="C2558" s="6" t="s">
        <v>13048</v>
      </c>
      <c r="D2558" s="6" t="s">
        <v>13049</v>
      </c>
      <c r="E2558" s="6" t="s">
        <v>13050</v>
      </c>
      <c r="F2558" s="6" t="s">
        <v>13050</v>
      </c>
      <c r="G2558" s="6" t="s">
        <v>13051</v>
      </c>
      <c r="H2558" s="6" t="s">
        <v>4471</v>
      </c>
      <c r="I2558" s="6" t="s">
        <v>4471</v>
      </c>
      <c r="J2558" s="6" t="s">
        <v>4466</v>
      </c>
      <c r="K2558" s="6" t="s">
        <v>4466</v>
      </c>
      <c r="L2558" s="5">
        <v>8057815519</v>
      </c>
      <c r="M2558" s="5">
        <v>8057815519</v>
      </c>
      <c r="N2558" s="6" t="s">
        <v>11017</v>
      </c>
      <c r="O2558" s="6" t="s">
        <v>11017</v>
      </c>
      <c r="P2558" s="6" t="s">
        <v>8975</v>
      </c>
      <c r="Q2558" s="5"/>
      <c r="R2558" s="6" t="s">
        <v>13052</v>
      </c>
      <c r="S2558" s="6">
        <f t="shared" si="158"/>
        <v>0</v>
      </c>
      <c r="T2558" s="6">
        <v>0</v>
      </c>
      <c r="U2558" s="6">
        <f t="shared" si="159"/>
        <v>0</v>
      </c>
      <c r="V2558" s="6" t="b">
        <f t="shared" si="160"/>
        <v>0</v>
      </c>
      <c r="W2558" s="6" t="b">
        <f t="shared" si="161"/>
        <v>0</v>
      </c>
      <c r="Y2558" s="4"/>
      <c r="Z2558" s="4"/>
      <c r="AA2558" s="4"/>
      <c r="AB2558" s="4"/>
    </row>
    <row r="2559" spans="1:28" x14ac:dyDescent="0.2">
      <c r="A2559" s="5">
        <v>4208</v>
      </c>
      <c r="B2559" s="5">
        <v>2925</v>
      </c>
      <c r="C2559" s="6" t="s">
        <v>4786</v>
      </c>
      <c r="D2559" s="6" t="s">
        <v>6225</v>
      </c>
      <c r="E2559" s="6" t="s">
        <v>4787</v>
      </c>
      <c r="F2559" s="6" t="s">
        <v>4787</v>
      </c>
      <c r="G2559" s="6" t="s">
        <v>7072</v>
      </c>
      <c r="H2559" s="6" t="s">
        <v>4788</v>
      </c>
      <c r="I2559" s="6" t="s">
        <v>4788</v>
      </c>
      <c r="J2559" s="6" t="s">
        <v>4466</v>
      </c>
      <c r="K2559" s="6" t="s">
        <v>4466</v>
      </c>
      <c r="L2559" s="5">
        <v>8052373050</v>
      </c>
      <c r="M2559" s="5">
        <v>8052373050</v>
      </c>
      <c r="N2559" s="6" t="s">
        <v>8972</v>
      </c>
      <c r="O2559" s="6" t="s">
        <v>8972</v>
      </c>
      <c r="P2559" s="6" t="s">
        <v>8975</v>
      </c>
      <c r="Q2559" s="5"/>
      <c r="R2559" s="6" t="s">
        <v>13052</v>
      </c>
      <c r="S2559" s="6">
        <f t="shared" si="158"/>
        <v>0</v>
      </c>
      <c r="T2559" s="6">
        <v>0</v>
      </c>
      <c r="U2559" s="6">
        <f t="shared" si="159"/>
        <v>0</v>
      </c>
      <c r="V2559" s="6" t="b">
        <f t="shared" si="160"/>
        <v>0</v>
      </c>
      <c r="W2559" s="6" t="b">
        <f t="shared" si="161"/>
        <v>0</v>
      </c>
    </row>
    <row r="2560" spans="1:28" x14ac:dyDescent="0.2">
      <c r="A2560" s="5">
        <v>3856</v>
      </c>
      <c r="B2560" s="5">
        <v>2926</v>
      </c>
      <c r="C2560" s="6" t="s">
        <v>12989</v>
      </c>
      <c r="D2560" s="6" t="s">
        <v>12989</v>
      </c>
      <c r="E2560" s="6" t="s">
        <v>12990</v>
      </c>
      <c r="F2560" s="6" t="s">
        <v>12990</v>
      </c>
      <c r="G2560" s="6" t="s">
        <v>12990</v>
      </c>
      <c r="H2560" s="6" t="s">
        <v>4468</v>
      </c>
      <c r="I2560" s="6" t="s">
        <v>4468</v>
      </c>
      <c r="J2560" s="6" t="s">
        <v>4466</v>
      </c>
      <c r="K2560" s="6" t="s">
        <v>4466</v>
      </c>
      <c r="L2560" s="5">
        <v>2137461037</v>
      </c>
      <c r="M2560" s="5">
        <v>2137461037</v>
      </c>
      <c r="N2560" s="6" t="s">
        <v>11017</v>
      </c>
      <c r="O2560" s="6" t="s">
        <v>11017</v>
      </c>
      <c r="P2560" s="6" t="s">
        <v>8973</v>
      </c>
      <c r="Q2560" s="5">
        <v>1</v>
      </c>
      <c r="R2560" s="6" t="s">
        <v>8924</v>
      </c>
      <c r="S2560" s="6">
        <f t="shared" ref="S2560:S2623" si="162">IF(A2560=A2559,1,0)</f>
        <v>0</v>
      </c>
      <c r="T2560" s="6">
        <v>0</v>
      </c>
      <c r="U2560" s="6">
        <f t="shared" ref="U2560:U2623" si="163">IF(B2560=B2559, 1, 0)</f>
        <v>0</v>
      </c>
      <c r="V2560" s="6" t="b">
        <f t="shared" si="160"/>
        <v>0</v>
      </c>
      <c r="W2560" s="6" t="b">
        <f t="shared" si="161"/>
        <v>0</v>
      </c>
    </row>
    <row r="2561" spans="1:23" x14ac:dyDescent="0.2">
      <c r="A2561" s="5">
        <v>3857</v>
      </c>
      <c r="B2561" s="5">
        <v>2927</v>
      </c>
      <c r="C2561" s="6" t="s">
        <v>4467</v>
      </c>
      <c r="D2561" s="6" t="s">
        <v>4467</v>
      </c>
      <c r="E2561" s="6" t="s">
        <v>6226</v>
      </c>
      <c r="F2561" s="6" t="s">
        <v>6226</v>
      </c>
      <c r="G2561" s="6" t="s">
        <v>6226</v>
      </c>
      <c r="H2561" s="6" t="s">
        <v>4468</v>
      </c>
      <c r="I2561" s="6" t="s">
        <v>4468</v>
      </c>
      <c r="J2561" s="6" t="s">
        <v>4466</v>
      </c>
      <c r="K2561" s="6" t="s">
        <v>4466</v>
      </c>
      <c r="L2561" s="5">
        <v>2137475542</v>
      </c>
      <c r="M2561" s="5">
        <v>2137475542</v>
      </c>
      <c r="N2561" s="6" t="s">
        <v>8972</v>
      </c>
      <c r="O2561" s="6" t="s">
        <v>8972</v>
      </c>
      <c r="P2561" s="6" t="s">
        <v>8973</v>
      </c>
      <c r="Q2561" s="5">
        <v>1</v>
      </c>
      <c r="R2561" s="6" t="s">
        <v>8924</v>
      </c>
      <c r="S2561" s="6">
        <f t="shared" si="162"/>
        <v>0</v>
      </c>
      <c r="T2561" s="6">
        <v>0</v>
      </c>
      <c r="U2561" s="6">
        <f t="shared" si="163"/>
        <v>0</v>
      </c>
      <c r="V2561" s="6" t="b">
        <f t="shared" si="160"/>
        <v>0</v>
      </c>
      <c r="W2561" s="6" t="b">
        <f t="shared" si="161"/>
        <v>0</v>
      </c>
    </row>
    <row r="2562" spans="1:23" x14ac:dyDescent="0.2">
      <c r="A2562" s="5">
        <v>4159</v>
      </c>
      <c r="B2562" s="5">
        <v>2931</v>
      </c>
      <c r="C2562" s="6" t="s">
        <v>13041</v>
      </c>
      <c r="D2562" s="6" t="s">
        <v>13041</v>
      </c>
      <c r="E2562" s="6" t="s">
        <v>4740</v>
      </c>
      <c r="F2562" s="6" t="s">
        <v>4740</v>
      </c>
      <c r="G2562" s="6" t="s">
        <v>7066</v>
      </c>
      <c r="H2562" s="6" t="s">
        <v>4528</v>
      </c>
      <c r="I2562" s="6" t="s">
        <v>4528</v>
      </c>
      <c r="J2562" s="6" t="s">
        <v>4466</v>
      </c>
      <c r="K2562" s="6" t="s">
        <v>4466</v>
      </c>
      <c r="L2562" s="5">
        <v>6195152300</v>
      </c>
      <c r="M2562" s="5">
        <v>6195152361</v>
      </c>
      <c r="N2562" s="6" t="s">
        <v>11017</v>
      </c>
      <c r="O2562" s="6" t="s">
        <v>11017</v>
      </c>
      <c r="P2562" s="6" t="s">
        <v>8973</v>
      </c>
      <c r="Q2562" s="5">
        <v>1</v>
      </c>
      <c r="R2562" s="6" t="s">
        <v>8927</v>
      </c>
      <c r="S2562" s="6">
        <f t="shared" si="162"/>
        <v>0</v>
      </c>
      <c r="T2562" s="6">
        <v>0</v>
      </c>
      <c r="U2562" s="6">
        <f t="shared" si="163"/>
        <v>0</v>
      </c>
      <c r="V2562" s="6" t="b">
        <f t="shared" si="160"/>
        <v>0</v>
      </c>
      <c r="W2562" s="6" t="b">
        <f t="shared" si="161"/>
        <v>0</v>
      </c>
    </row>
    <row r="2563" spans="1:23" x14ac:dyDescent="0.2">
      <c r="A2563" s="5">
        <v>4160</v>
      </c>
      <c r="B2563" s="5">
        <v>2932</v>
      </c>
      <c r="C2563" s="6" t="s">
        <v>4732</v>
      </c>
      <c r="D2563" s="6" t="s">
        <v>4732</v>
      </c>
      <c r="E2563" s="6" t="s">
        <v>4733</v>
      </c>
      <c r="F2563" s="6" t="s">
        <v>4733</v>
      </c>
      <c r="G2563" s="6" t="s">
        <v>4733</v>
      </c>
      <c r="H2563" s="6" t="s">
        <v>4528</v>
      </c>
      <c r="I2563" s="6" t="s">
        <v>4528</v>
      </c>
      <c r="J2563" s="6" t="s">
        <v>4466</v>
      </c>
      <c r="K2563" s="6" t="s">
        <v>4466</v>
      </c>
      <c r="L2563" s="5">
        <v>6195152444</v>
      </c>
      <c r="M2563" s="5">
        <v>6195152444</v>
      </c>
      <c r="N2563" s="6" t="s">
        <v>8972</v>
      </c>
      <c r="O2563" s="6" t="s">
        <v>8972</v>
      </c>
      <c r="P2563" s="6" t="s">
        <v>8973</v>
      </c>
      <c r="Q2563" s="5">
        <v>1</v>
      </c>
      <c r="R2563" s="6" t="s">
        <v>8927</v>
      </c>
      <c r="S2563" s="6">
        <f t="shared" si="162"/>
        <v>0</v>
      </c>
      <c r="T2563" s="6">
        <v>0</v>
      </c>
      <c r="U2563" s="6">
        <f t="shared" si="163"/>
        <v>0</v>
      </c>
      <c r="V2563" s="6" t="b">
        <f t="shared" si="160"/>
        <v>0</v>
      </c>
      <c r="W2563" s="6" t="b">
        <f t="shared" si="161"/>
        <v>0</v>
      </c>
    </row>
    <row r="2564" spans="1:23" x14ac:dyDescent="0.2">
      <c r="A2564" s="5">
        <v>4161</v>
      </c>
      <c r="B2564" s="5">
        <v>2933</v>
      </c>
      <c r="C2564" s="6" t="s">
        <v>4734</v>
      </c>
      <c r="D2564" s="6" t="s">
        <v>4734</v>
      </c>
      <c r="E2564" s="6" t="s">
        <v>8499</v>
      </c>
      <c r="F2564" s="6" t="s">
        <v>8499</v>
      </c>
      <c r="G2564" s="6" t="s">
        <v>8499</v>
      </c>
      <c r="H2564" s="6" t="s">
        <v>4542</v>
      </c>
      <c r="I2564" s="6" t="s">
        <v>4542</v>
      </c>
      <c r="J2564" s="6" t="s">
        <v>4466</v>
      </c>
      <c r="K2564" s="6" t="s">
        <v>4466</v>
      </c>
      <c r="L2564" s="5">
        <v>6195152499</v>
      </c>
      <c r="M2564" s="5">
        <v>6195152499</v>
      </c>
      <c r="N2564" s="6" t="s">
        <v>8972</v>
      </c>
      <c r="O2564" s="6" t="s">
        <v>8972</v>
      </c>
      <c r="P2564" s="6" t="s">
        <v>8973</v>
      </c>
      <c r="Q2564" s="5">
        <v>1</v>
      </c>
      <c r="R2564" s="6" t="s">
        <v>8927</v>
      </c>
      <c r="S2564" s="6">
        <f t="shared" si="162"/>
        <v>0</v>
      </c>
      <c r="T2564" s="6">
        <v>0</v>
      </c>
      <c r="U2564" s="6">
        <f t="shared" si="163"/>
        <v>0</v>
      </c>
      <c r="V2564" s="6" t="b">
        <f t="shared" si="160"/>
        <v>0</v>
      </c>
      <c r="W2564" s="6" t="b">
        <f t="shared" si="161"/>
        <v>0</v>
      </c>
    </row>
    <row r="2565" spans="1:23" x14ac:dyDescent="0.2">
      <c r="A2565" s="5">
        <v>4169</v>
      </c>
      <c r="B2565" s="5">
        <v>2934</v>
      </c>
      <c r="C2565" s="6" t="s">
        <v>4747</v>
      </c>
      <c r="D2565" s="6" t="s">
        <v>4747</v>
      </c>
      <c r="E2565" s="6" t="s">
        <v>4748</v>
      </c>
      <c r="F2565" s="6" t="s">
        <v>4748</v>
      </c>
      <c r="G2565" s="6" t="s">
        <v>8136</v>
      </c>
      <c r="H2565" s="6" t="s">
        <v>4584</v>
      </c>
      <c r="I2565" s="6" t="s">
        <v>4584</v>
      </c>
      <c r="J2565" s="6" t="s">
        <v>4466</v>
      </c>
      <c r="K2565" s="6" t="s">
        <v>4466</v>
      </c>
      <c r="L2565" s="5">
        <v>6195152500</v>
      </c>
      <c r="M2565" s="5">
        <v>6195152500</v>
      </c>
      <c r="N2565" s="6" t="s">
        <v>8972</v>
      </c>
      <c r="O2565" s="6" t="s">
        <v>8972</v>
      </c>
      <c r="P2565" s="6" t="s">
        <v>8973</v>
      </c>
      <c r="Q2565" s="5">
        <v>1</v>
      </c>
      <c r="R2565" s="6" t="s">
        <v>8927</v>
      </c>
      <c r="S2565" s="6">
        <f t="shared" si="162"/>
        <v>0</v>
      </c>
      <c r="T2565" s="6">
        <v>0</v>
      </c>
      <c r="U2565" s="6">
        <f t="shared" si="163"/>
        <v>0</v>
      </c>
      <c r="V2565" s="6" t="b">
        <f t="shared" si="160"/>
        <v>0</v>
      </c>
      <c r="W2565" s="6" t="b">
        <f t="shared" si="161"/>
        <v>0</v>
      </c>
    </row>
    <row r="2566" spans="1:23" x14ac:dyDescent="0.2">
      <c r="A2566" s="5">
        <v>4170</v>
      </c>
      <c r="B2566" s="5">
        <v>2935</v>
      </c>
      <c r="C2566" s="6" t="s">
        <v>4749</v>
      </c>
      <c r="D2566" s="6" t="s">
        <v>4749</v>
      </c>
      <c r="E2566" s="6" t="s">
        <v>6232</v>
      </c>
      <c r="F2566" s="6" t="s">
        <v>6232</v>
      </c>
      <c r="G2566" s="6" t="s">
        <v>6232</v>
      </c>
      <c r="H2566" s="6" t="s">
        <v>4528</v>
      </c>
      <c r="I2566" s="6" t="s">
        <v>4528</v>
      </c>
      <c r="J2566" s="6" t="s">
        <v>4466</v>
      </c>
      <c r="K2566" s="6" t="s">
        <v>4466</v>
      </c>
      <c r="L2566" s="5">
        <v>6195152400</v>
      </c>
      <c r="M2566" s="5">
        <v>6195152400</v>
      </c>
      <c r="N2566" s="6" t="s">
        <v>8972</v>
      </c>
      <c r="O2566" s="6" t="s">
        <v>8972</v>
      </c>
      <c r="P2566" s="6" t="s">
        <v>8973</v>
      </c>
      <c r="Q2566" s="5">
        <v>1</v>
      </c>
      <c r="R2566" s="6" t="s">
        <v>8927</v>
      </c>
      <c r="S2566" s="6">
        <f t="shared" si="162"/>
        <v>0</v>
      </c>
      <c r="T2566" s="6">
        <v>0</v>
      </c>
      <c r="U2566" s="6">
        <f t="shared" si="163"/>
        <v>0</v>
      </c>
      <c r="V2566" s="6" t="b">
        <f t="shared" si="160"/>
        <v>0</v>
      </c>
      <c r="W2566" s="6" t="b">
        <f t="shared" si="161"/>
        <v>0</v>
      </c>
    </row>
    <row r="2567" spans="1:23" x14ac:dyDescent="0.2">
      <c r="A2567" s="5">
        <v>4162</v>
      </c>
      <c r="B2567" s="5">
        <v>2936</v>
      </c>
      <c r="C2567" s="6" t="s">
        <v>4735</v>
      </c>
      <c r="D2567" s="6" t="s">
        <v>4735</v>
      </c>
      <c r="E2567" s="6" t="s">
        <v>4736</v>
      </c>
      <c r="F2567" s="6" t="s">
        <v>4736</v>
      </c>
      <c r="G2567" s="6" t="s">
        <v>7065</v>
      </c>
      <c r="H2567" s="6" t="s">
        <v>4528</v>
      </c>
      <c r="I2567" s="6" t="s">
        <v>4528</v>
      </c>
      <c r="J2567" s="6" t="s">
        <v>4466</v>
      </c>
      <c r="K2567" s="6" t="s">
        <v>4466</v>
      </c>
      <c r="L2567" s="5">
        <v>6195152525</v>
      </c>
      <c r="M2567" s="5">
        <v>6195152525</v>
      </c>
      <c r="N2567" s="6" t="s">
        <v>8972</v>
      </c>
      <c r="O2567" s="6" t="s">
        <v>8972</v>
      </c>
      <c r="P2567" s="6" t="s">
        <v>8973</v>
      </c>
      <c r="Q2567" s="5">
        <v>1</v>
      </c>
      <c r="R2567" s="6" t="s">
        <v>8927</v>
      </c>
      <c r="S2567" s="6">
        <f t="shared" si="162"/>
        <v>0</v>
      </c>
      <c r="T2567" s="6">
        <v>0</v>
      </c>
      <c r="U2567" s="6">
        <f t="shared" si="163"/>
        <v>0</v>
      </c>
      <c r="V2567" s="6" t="b">
        <f t="shared" si="160"/>
        <v>0</v>
      </c>
      <c r="W2567" s="6" t="b">
        <f t="shared" si="161"/>
        <v>0</v>
      </c>
    </row>
    <row r="2568" spans="1:23" x14ac:dyDescent="0.2">
      <c r="A2568" s="5">
        <v>4176</v>
      </c>
      <c r="B2568" s="5">
        <v>2937</v>
      </c>
      <c r="C2568" s="6" t="s">
        <v>4757</v>
      </c>
      <c r="D2568" s="6" t="s">
        <v>4757</v>
      </c>
      <c r="E2568" s="6" t="s">
        <v>4758</v>
      </c>
      <c r="F2568" s="6" t="s">
        <v>4758</v>
      </c>
      <c r="G2568" s="6" t="s">
        <v>4758</v>
      </c>
      <c r="H2568" s="6" t="s">
        <v>4542</v>
      </c>
      <c r="I2568" s="6" t="s">
        <v>4542</v>
      </c>
      <c r="J2568" s="6" t="s">
        <v>4466</v>
      </c>
      <c r="K2568" s="6" t="s">
        <v>4466</v>
      </c>
      <c r="L2568" s="5">
        <v>6195152498</v>
      </c>
      <c r="M2568" s="5">
        <v>6195152498</v>
      </c>
      <c r="N2568" s="6" t="s">
        <v>8972</v>
      </c>
      <c r="O2568" s="6" t="s">
        <v>8972</v>
      </c>
      <c r="P2568" s="6" t="s">
        <v>8973</v>
      </c>
      <c r="Q2568" s="5">
        <v>1</v>
      </c>
      <c r="R2568" s="6" t="s">
        <v>8927</v>
      </c>
      <c r="S2568" s="6">
        <f t="shared" si="162"/>
        <v>0</v>
      </c>
      <c r="T2568" s="6">
        <v>0</v>
      </c>
      <c r="U2568" s="6">
        <f t="shared" si="163"/>
        <v>0</v>
      </c>
      <c r="V2568" s="6" t="b">
        <f t="shared" si="160"/>
        <v>0</v>
      </c>
      <c r="W2568" s="6" t="b">
        <f t="shared" si="161"/>
        <v>0</v>
      </c>
    </row>
    <row r="2569" spans="1:23" x14ac:dyDescent="0.2">
      <c r="A2569" s="5">
        <v>4174</v>
      </c>
      <c r="B2569" s="5">
        <v>2938</v>
      </c>
      <c r="C2569" s="6" t="s">
        <v>4755</v>
      </c>
      <c r="D2569" s="6" t="s">
        <v>4755</v>
      </c>
      <c r="E2569" s="6" t="s">
        <v>4756</v>
      </c>
      <c r="F2569" s="6" t="s">
        <v>4756</v>
      </c>
      <c r="G2569" s="6" t="s">
        <v>4756</v>
      </c>
      <c r="H2569" s="6" t="s">
        <v>4528</v>
      </c>
      <c r="I2569" s="6" t="s">
        <v>4528</v>
      </c>
      <c r="J2569" s="6" t="s">
        <v>4466</v>
      </c>
      <c r="K2569" s="6" t="s">
        <v>4466</v>
      </c>
      <c r="L2569" s="5">
        <v>6195152300</v>
      </c>
      <c r="M2569" s="5">
        <v>6195152300</v>
      </c>
      <c r="N2569" s="6" t="s">
        <v>8972</v>
      </c>
      <c r="O2569" s="6" t="s">
        <v>8972</v>
      </c>
      <c r="P2569" s="6" t="s">
        <v>8973</v>
      </c>
      <c r="Q2569" s="5">
        <v>1</v>
      </c>
      <c r="R2569" s="6" t="s">
        <v>8927</v>
      </c>
      <c r="S2569" s="6">
        <f t="shared" si="162"/>
        <v>0</v>
      </c>
      <c r="T2569" s="6">
        <v>0</v>
      </c>
      <c r="U2569" s="6">
        <f t="shared" si="163"/>
        <v>0</v>
      </c>
      <c r="V2569" s="6" t="b">
        <f t="shared" si="160"/>
        <v>0</v>
      </c>
      <c r="W2569" s="6" t="b">
        <f t="shared" si="161"/>
        <v>0</v>
      </c>
    </row>
    <row r="2570" spans="1:23" x14ac:dyDescent="0.2">
      <c r="A2570" s="5">
        <v>4175</v>
      </c>
      <c r="B2570" s="5">
        <v>2939</v>
      </c>
      <c r="C2570" s="6" t="s">
        <v>8463</v>
      </c>
      <c r="D2570" s="6" t="s">
        <v>8463</v>
      </c>
      <c r="E2570" s="6" t="s">
        <v>8500</v>
      </c>
      <c r="F2570" s="6" t="s">
        <v>8500</v>
      </c>
      <c r="G2570" s="6" t="s">
        <v>8501</v>
      </c>
      <c r="H2570" s="6" t="s">
        <v>4528</v>
      </c>
      <c r="I2570" s="6" t="s">
        <v>4528</v>
      </c>
      <c r="J2570" s="6" t="s">
        <v>4466</v>
      </c>
      <c r="K2570" s="6" t="s">
        <v>4466</v>
      </c>
      <c r="L2570" s="5">
        <v>6195152525</v>
      </c>
      <c r="M2570" s="5">
        <v>6195152525</v>
      </c>
      <c r="N2570" s="6" t="s">
        <v>8972</v>
      </c>
      <c r="O2570" s="6" t="s">
        <v>8972</v>
      </c>
      <c r="P2570" s="6" t="s">
        <v>8979</v>
      </c>
      <c r="Q2570" s="5"/>
      <c r="R2570" s="6" t="s">
        <v>8927</v>
      </c>
      <c r="S2570" s="6">
        <f t="shared" si="162"/>
        <v>0</v>
      </c>
      <c r="T2570" s="6">
        <v>0</v>
      </c>
      <c r="U2570" s="6">
        <f t="shared" si="163"/>
        <v>0</v>
      </c>
      <c r="V2570" s="6" t="b">
        <f t="shared" si="160"/>
        <v>0</v>
      </c>
      <c r="W2570" s="6" t="b">
        <f t="shared" si="161"/>
        <v>0</v>
      </c>
    </row>
    <row r="2571" spans="1:23" x14ac:dyDescent="0.2">
      <c r="A2571" s="5">
        <v>4181</v>
      </c>
      <c r="B2571" s="5">
        <v>2940</v>
      </c>
      <c r="C2571" s="6" t="s">
        <v>8139</v>
      </c>
      <c r="D2571" s="6" t="s">
        <v>8139</v>
      </c>
      <c r="E2571" s="6" t="s">
        <v>6233</v>
      </c>
      <c r="F2571" s="6" t="s">
        <v>6233</v>
      </c>
      <c r="G2571" s="6" t="s">
        <v>6233</v>
      </c>
      <c r="H2571" s="6" t="s">
        <v>4528</v>
      </c>
      <c r="I2571" s="6" t="s">
        <v>4528</v>
      </c>
      <c r="J2571" s="6" t="s">
        <v>4466</v>
      </c>
      <c r="K2571" s="6" t="s">
        <v>4466</v>
      </c>
      <c r="L2571" s="5">
        <v>6195152300</v>
      </c>
      <c r="M2571" s="5">
        <v>6195152300</v>
      </c>
      <c r="N2571" s="6" t="s">
        <v>8972</v>
      </c>
      <c r="O2571" s="6" t="s">
        <v>8972</v>
      </c>
      <c r="P2571" s="6" t="s">
        <v>8973</v>
      </c>
      <c r="Q2571" s="5">
        <v>1</v>
      </c>
      <c r="R2571" s="6" t="s">
        <v>8927</v>
      </c>
      <c r="S2571" s="6">
        <f t="shared" si="162"/>
        <v>0</v>
      </c>
      <c r="T2571" s="6">
        <v>0</v>
      </c>
      <c r="U2571" s="6">
        <f t="shared" si="163"/>
        <v>0</v>
      </c>
      <c r="V2571" s="6" t="b">
        <f t="shared" si="160"/>
        <v>0</v>
      </c>
      <c r="W2571" s="6" t="b">
        <f t="shared" si="161"/>
        <v>0</v>
      </c>
    </row>
    <row r="2572" spans="1:23" x14ac:dyDescent="0.2">
      <c r="A2572" s="5">
        <v>4173</v>
      </c>
      <c r="B2572" s="5">
        <v>2941</v>
      </c>
      <c r="C2572" s="6" t="s">
        <v>4753</v>
      </c>
      <c r="D2572" s="6" t="s">
        <v>4753</v>
      </c>
      <c r="E2572" s="6" t="s">
        <v>4754</v>
      </c>
      <c r="F2572" s="6" t="s">
        <v>4754</v>
      </c>
      <c r="G2572" s="6" t="s">
        <v>8138</v>
      </c>
      <c r="H2572" s="6" t="s">
        <v>204</v>
      </c>
      <c r="I2572" s="6" t="s">
        <v>204</v>
      </c>
      <c r="J2572" s="6" t="s">
        <v>4466</v>
      </c>
      <c r="K2572" s="6" t="s">
        <v>4466</v>
      </c>
      <c r="L2572" s="5">
        <v>6195152555</v>
      </c>
      <c r="M2572" s="5">
        <v>6195152555</v>
      </c>
      <c r="N2572" s="6" t="s">
        <v>8972</v>
      </c>
      <c r="O2572" s="6" t="s">
        <v>8972</v>
      </c>
      <c r="P2572" s="6" t="s">
        <v>8973</v>
      </c>
      <c r="Q2572" s="5">
        <v>1</v>
      </c>
      <c r="R2572" s="6" t="s">
        <v>8927</v>
      </c>
      <c r="S2572" s="6">
        <f t="shared" si="162"/>
        <v>0</v>
      </c>
      <c r="T2572" s="6">
        <v>0</v>
      </c>
      <c r="U2572" s="6">
        <f t="shared" si="163"/>
        <v>0</v>
      </c>
      <c r="V2572" s="6" t="b">
        <f t="shared" si="160"/>
        <v>0</v>
      </c>
      <c r="W2572" s="6" t="b">
        <f t="shared" si="161"/>
        <v>0</v>
      </c>
    </row>
    <row r="2573" spans="1:23" x14ac:dyDescent="0.2">
      <c r="A2573" s="5">
        <v>4177</v>
      </c>
      <c r="B2573" s="5">
        <v>2942</v>
      </c>
      <c r="C2573" s="6" t="s">
        <v>4759</v>
      </c>
      <c r="D2573" s="6" t="s">
        <v>4759</v>
      </c>
      <c r="E2573" s="6" t="s">
        <v>4760</v>
      </c>
      <c r="F2573" s="6" t="s">
        <v>4760</v>
      </c>
      <c r="G2573" s="6" t="s">
        <v>7067</v>
      </c>
      <c r="H2573" s="6" t="s">
        <v>4528</v>
      </c>
      <c r="I2573" s="6" t="s">
        <v>4528</v>
      </c>
      <c r="J2573" s="6" t="s">
        <v>4466</v>
      </c>
      <c r="K2573" s="6" t="s">
        <v>4466</v>
      </c>
      <c r="L2573" s="5">
        <v>6195152300</v>
      </c>
      <c r="M2573" s="5">
        <v>6195152300</v>
      </c>
      <c r="N2573" s="6" t="s">
        <v>8972</v>
      </c>
      <c r="O2573" s="6" t="s">
        <v>8972</v>
      </c>
      <c r="P2573" s="6" t="s">
        <v>8973</v>
      </c>
      <c r="Q2573" s="5">
        <v>1</v>
      </c>
      <c r="R2573" s="6" t="s">
        <v>8927</v>
      </c>
      <c r="S2573" s="6">
        <f t="shared" si="162"/>
        <v>0</v>
      </c>
      <c r="T2573" s="6">
        <v>0</v>
      </c>
      <c r="U2573" s="6">
        <f t="shared" si="163"/>
        <v>0</v>
      </c>
      <c r="V2573" s="6" t="b">
        <f t="shared" si="160"/>
        <v>0</v>
      </c>
      <c r="W2573" s="6" t="b">
        <f t="shared" si="161"/>
        <v>0</v>
      </c>
    </row>
    <row r="2574" spans="1:23" x14ac:dyDescent="0.2">
      <c r="A2574" s="5">
        <v>4179</v>
      </c>
      <c r="B2574" s="5">
        <v>2943</v>
      </c>
      <c r="C2574" s="6" t="s">
        <v>4761</v>
      </c>
      <c r="D2574" s="6" t="s">
        <v>4761</v>
      </c>
      <c r="E2574" s="6" t="s">
        <v>4762</v>
      </c>
      <c r="F2574" s="6" t="s">
        <v>4762</v>
      </c>
      <c r="G2574" s="6" t="s">
        <v>7068</v>
      </c>
      <c r="H2574" s="6" t="s">
        <v>4528</v>
      </c>
      <c r="I2574" s="6" t="s">
        <v>4528</v>
      </c>
      <c r="J2574" s="6" t="s">
        <v>4466</v>
      </c>
      <c r="K2574" s="6" t="s">
        <v>4466</v>
      </c>
      <c r="L2574" s="5">
        <v>6195152300</v>
      </c>
      <c r="M2574" s="5">
        <v>6195152300</v>
      </c>
      <c r="N2574" s="6" t="s">
        <v>8972</v>
      </c>
      <c r="O2574" s="6" t="s">
        <v>8972</v>
      </c>
      <c r="P2574" s="6" t="s">
        <v>8973</v>
      </c>
      <c r="Q2574" s="5">
        <v>1</v>
      </c>
      <c r="R2574" s="6" t="s">
        <v>8927</v>
      </c>
      <c r="S2574" s="6">
        <f t="shared" si="162"/>
        <v>0</v>
      </c>
      <c r="T2574" s="6">
        <v>0</v>
      </c>
      <c r="U2574" s="6">
        <f t="shared" si="163"/>
        <v>0</v>
      </c>
      <c r="V2574" s="6" t="b">
        <f t="shared" si="160"/>
        <v>0</v>
      </c>
      <c r="W2574" s="6" t="b">
        <f t="shared" si="161"/>
        <v>0</v>
      </c>
    </row>
    <row r="2575" spans="1:23" x14ac:dyDescent="0.2">
      <c r="A2575" s="5">
        <v>4164</v>
      </c>
      <c r="B2575" s="5">
        <v>2944</v>
      </c>
      <c r="C2575" s="6" t="s">
        <v>4739</v>
      </c>
      <c r="D2575" s="6" t="s">
        <v>4739</v>
      </c>
      <c r="E2575" s="6" t="s">
        <v>4740</v>
      </c>
      <c r="F2575" s="6" t="s">
        <v>4740</v>
      </c>
      <c r="G2575" s="6" t="s">
        <v>7066</v>
      </c>
      <c r="H2575" s="6" t="s">
        <v>4528</v>
      </c>
      <c r="I2575" s="6" t="s">
        <v>4528</v>
      </c>
      <c r="J2575" s="6" t="s">
        <v>4466</v>
      </c>
      <c r="K2575" s="6" t="s">
        <v>4466</v>
      </c>
      <c r="L2575" s="5">
        <v>6195152312</v>
      </c>
      <c r="M2575" s="5">
        <v>6195152312</v>
      </c>
      <c r="N2575" s="6" t="s">
        <v>8972</v>
      </c>
      <c r="O2575" s="6" t="s">
        <v>8972</v>
      </c>
      <c r="P2575" s="6" t="s">
        <v>8973</v>
      </c>
      <c r="Q2575" s="5">
        <v>1</v>
      </c>
      <c r="R2575" s="6" t="s">
        <v>8927</v>
      </c>
      <c r="S2575" s="6">
        <f t="shared" si="162"/>
        <v>0</v>
      </c>
      <c r="T2575" s="6">
        <v>0</v>
      </c>
      <c r="U2575" s="6">
        <f t="shared" si="163"/>
        <v>0</v>
      </c>
      <c r="V2575" s="6" t="b">
        <f t="shared" si="160"/>
        <v>0</v>
      </c>
      <c r="W2575" s="6" t="b">
        <f t="shared" si="161"/>
        <v>0</v>
      </c>
    </row>
    <row r="2576" spans="1:23" x14ac:dyDescent="0.2">
      <c r="A2576" s="5">
        <v>4172</v>
      </c>
      <c r="B2576" s="5">
        <v>2945</v>
      </c>
      <c r="C2576" s="6" t="s">
        <v>4750</v>
      </c>
      <c r="D2576" s="6" t="s">
        <v>4750</v>
      </c>
      <c r="E2576" s="6" t="s">
        <v>4751</v>
      </c>
      <c r="F2576" s="6" t="s">
        <v>4751</v>
      </c>
      <c r="G2576" s="6" t="s">
        <v>8137</v>
      </c>
      <c r="H2576" s="6" t="s">
        <v>4752</v>
      </c>
      <c r="I2576" s="6" t="s">
        <v>4752</v>
      </c>
      <c r="J2576" s="6" t="s">
        <v>4466</v>
      </c>
      <c r="K2576" s="6" t="s">
        <v>4466</v>
      </c>
      <c r="L2576" s="5">
        <v>6195152550</v>
      </c>
      <c r="M2576" s="5">
        <v>6195152550</v>
      </c>
      <c r="N2576" s="6" t="s">
        <v>8972</v>
      </c>
      <c r="O2576" s="6" t="s">
        <v>8972</v>
      </c>
      <c r="P2576" s="6" t="s">
        <v>8973</v>
      </c>
      <c r="Q2576" s="5">
        <v>1</v>
      </c>
      <c r="R2576" s="6" t="s">
        <v>8927</v>
      </c>
      <c r="S2576" s="6">
        <f t="shared" si="162"/>
        <v>0</v>
      </c>
      <c r="T2576" s="6">
        <v>0</v>
      </c>
      <c r="U2576" s="6">
        <f t="shared" si="163"/>
        <v>0</v>
      </c>
      <c r="V2576" s="6" t="b">
        <f t="shared" si="160"/>
        <v>0</v>
      </c>
      <c r="W2576" s="6" t="b">
        <f t="shared" si="161"/>
        <v>0</v>
      </c>
    </row>
    <row r="2577" spans="1:23" x14ac:dyDescent="0.2">
      <c r="A2577" s="5">
        <v>4168</v>
      </c>
      <c r="B2577" s="5">
        <v>2946</v>
      </c>
      <c r="C2577" s="6" t="s">
        <v>4745</v>
      </c>
      <c r="D2577" s="6" t="s">
        <v>4745</v>
      </c>
      <c r="E2577" s="6" t="s">
        <v>4746</v>
      </c>
      <c r="F2577" s="6" t="s">
        <v>4746</v>
      </c>
      <c r="G2577" s="6" t="s">
        <v>8135</v>
      </c>
      <c r="H2577" s="6" t="s">
        <v>4528</v>
      </c>
      <c r="I2577" s="6" t="s">
        <v>4528</v>
      </c>
      <c r="J2577" s="6" t="s">
        <v>4466</v>
      </c>
      <c r="K2577" s="6" t="s">
        <v>4466</v>
      </c>
      <c r="L2577" s="5">
        <v>6195152300</v>
      </c>
      <c r="M2577" s="5">
        <v>6195152300</v>
      </c>
      <c r="N2577" s="6" t="s">
        <v>8972</v>
      </c>
      <c r="O2577" s="6" t="s">
        <v>8972</v>
      </c>
      <c r="P2577" s="6" t="s">
        <v>8973</v>
      </c>
      <c r="Q2577" s="5">
        <v>1</v>
      </c>
      <c r="R2577" s="6" t="s">
        <v>8927</v>
      </c>
      <c r="S2577" s="6">
        <f t="shared" si="162"/>
        <v>0</v>
      </c>
      <c r="T2577" s="6">
        <v>0</v>
      </c>
      <c r="U2577" s="6">
        <f t="shared" si="163"/>
        <v>0</v>
      </c>
      <c r="V2577" s="6" t="b">
        <f t="shared" si="160"/>
        <v>0</v>
      </c>
      <c r="W2577" s="6" t="b">
        <f t="shared" si="161"/>
        <v>0</v>
      </c>
    </row>
    <row r="2578" spans="1:23" x14ac:dyDescent="0.2">
      <c r="A2578" s="5">
        <v>4166</v>
      </c>
      <c r="B2578" s="5">
        <v>2947</v>
      </c>
      <c r="C2578" s="6" t="s">
        <v>4743</v>
      </c>
      <c r="D2578" s="6" t="s">
        <v>4743</v>
      </c>
      <c r="E2578" s="6" t="s">
        <v>4740</v>
      </c>
      <c r="F2578" s="6" t="s">
        <v>4740</v>
      </c>
      <c r="G2578" s="6" t="s">
        <v>7066</v>
      </c>
      <c r="H2578" s="6" t="s">
        <v>4528</v>
      </c>
      <c r="I2578" s="6" t="s">
        <v>4528</v>
      </c>
      <c r="J2578" s="6" t="s">
        <v>4466</v>
      </c>
      <c r="K2578" s="6" t="s">
        <v>4466</v>
      </c>
      <c r="L2578" s="5">
        <v>6195152312</v>
      </c>
      <c r="M2578" s="5">
        <v>6195152312</v>
      </c>
      <c r="N2578" s="6" t="s">
        <v>8972</v>
      </c>
      <c r="O2578" s="6" t="s">
        <v>8972</v>
      </c>
      <c r="P2578" s="6" t="s">
        <v>8973</v>
      </c>
      <c r="Q2578" s="5">
        <v>1</v>
      </c>
      <c r="R2578" s="6" t="s">
        <v>8927</v>
      </c>
      <c r="S2578" s="6">
        <f t="shared" si="162"/>
        <v>0</v>
      </c>
      <c r="T2578" s="6">
        <v>0</v>
      </c>
      <c r="U2578" s="6">
        <f t="shared" si="163"/>
        <v>0</v>
      </c>
      <c r="V2578" s="6" t="b">
        <f t="shared" si="160"/>
        <v>0</v>
      </c>
      <c r="W2578" s="6" t="b">
        <f t="shared" si="161"/>
        <v>0</v>
      </c>
    </row>
    <row r="2579" spans="1:23" x14ac:dyDescent="0.2">
      <c r="A2579" s="5">
        <v>4167</v>
      </c>
      <c r="B2579" s="5">
        <v>2948</v>
      </c>
      <c r="C2579" s="6" t="s">
        <v>4744</v>
      </c>
      <c r="D2579" s="6" t="s">
        <v>4744</v>
      </c>
      <c r="E2579" s="6" t="s">
        <v>4740</v>
      </c>
      <c r="F2579" s="6" t="s">
        <v>4740</v>
      </c>
      <c r="G2579" s="6" t="s">
        <v>7066</v>
      </c>
      <c r="H2579" s="6" t="s">
        <v>4528</v>
      </c>
      <c r="I2579" s="6" t="s">
        <v>4528</v>
      </c>
      <c r="J2579" s="6" t="s">
        <v>4466</v>
      </c>
      <c r="K2579" s="6" t="s">
        <v>4466</v>
      </c>
      <c r="L2579" s="5">
        <v>6195152312</v>
      </c>
      <c r="M2579" s="5">
        <v>6195152312</v>
      </c>
      <c r="N2579" s="6" t="s">
        <v>8972</v>
      </c>
      <c r="O2579" s="6" t="s">
        <v>8972</v>
      </c>
      <c r="P2579" s="6" t="s">
        <v>8973</v>
      </c>
      <c r="Q2579" s="5">
        <v>1</v>
      </c>
      <c r="R2579" s="6" t="s">
        <v>8927</v>
      </c>
      <c r="S2579" s="6">
        <f t="shared" si="162"/>
        <v>0</v>
      </c>
      <c r="T2579" s="6">
        <v>0</v>
      </c>
      <c r="U2579" s="6">
        <f t="shared" si="163"/>
        <v>0</v>
      </c>
      <c r="V2579" s="6" t="b">
        <f t="shared" si="160"/>
        <v>0</v>
      </c>
      <c r="W2579" s="6" t="b">
        <f t="shared" si="161"/>
        <v>0</v>
      </c>
    </row>
    <row r="2580" spans="1:23" x14ac:dyDescent="0.2">
      <c r="A2580" s="5">
        <v>4163</v>
      </c>
      <c r="B2580" s="5">
        <v>2950</v>
      </c>
      <c r="C2580" s="6" t="s">
        <v>4737</v>
      </c>
      <c r="D2580" s="6" t="s">
        <v>4737</v>
      </c>
      <c r="E2580" s="6" t="s">
        <v>4738</v>
      </c>
      <c r="F2580" s="6" t="s">
        <v>4738</v>
      </c>
      <c r="G2580" s="6" t="s">
        <v>4738</v>
      </c>
      <c r="H2580" s="6" t="s">
        <v>4528</v>
      </c>
      <c r="I2580" s="6" t="s">
        <v>4528</v>
      </c>
      <c r="J2580" s="6" t="s">
        <v>4466</v>
      </c>
      <c r="K2580" s="6" t="s">
        <v>4466</v>
      </c>
      <c r="L2580" s="5">
        <v>6195152424</v>
      </c>
      <c r="M2580" s="5">
        <v>6195152424</v>
      </c>
      <c r="N2580" s="6" t="s">
        <v>8972</v>
      </c>
      <c r="O2580" s="6" t="s">
        <v>8972</v>
      </c>
      <c r="P2580" s="6" t="s">
        <v>8973</v>
      </c>
      <c r="Q2580" s="5">
        <v>1</v>
      </c>
      <c r="R2580" s="6" t="s">
        <v>8927</v>
      </c>
      <c r="S2580" s="6">
        <f t="shared" si="162"/>
        <v>0</v>
      </c>
      <c r="T2580" s="6">
        <v>0</v>
      </c>
      <c r="U2580" s="6">
        <f t="shared" si="163"/>
        <v>0</v>
      </c>
      <c r="V2580" s="6" t="b">
        <f t="shared" si="160"/>
        <v>0</v>
      </c>
      <c r="W2580" s="6" t="b">
        <f t="shared" si="161"/>
        <v>0</v>
      </c>
    </row>
    <row r="2581" spans="1:23" x14ac:dyDescent="0.2">
      <c r="A2581" s="5">
        <v>4180</v>
      </c>
      <c r="B2581" s="5">
        <v>2951</v>
      </c>
      <c r="C2581" s="6" t="s">
        <v>4763</v>
      </c>
      <c r="D2581" s="6" t="s">
        <v>4763</v>
      </c>
      <c r="E2581" s="6" t="s">
        <v>4764</v>
      </c>
      <c r="F2581" s="6" t="s">
        <v>4764</v>
      </c>
      <c r="G2581" s="6" t="s">
        <v>7069</v>
      </c>
      <c r="H2581" s="6" t="s">
        <v>4528</v>
      </c>
      <c r="I2581" s="6" t="s">
        <v>4528</v>
      </c>
      <c r="J2581" s="6" t="s">
        <v>4466</v>
      </c>
      <c r="K2581" s="6" t="s">
        <v>4466</v>
      </c>
      <c r="L2581" s="5">
        <v>6195152300</v>
      </c>
      <c r="M2581" s="5">
        <v>6195152300</v>
      </c>
      <c r="N2581" s="6" t="s">
        <v>8972</v>
      </c>
      <c r="O2581" s="6" t="s">
        <v>8972</v>
      </c>
      <c r="P2581" s="6" t="s">
        <v>8973</v>
      </c>
      <c r="Q2581" s="5">
        <v>1</v>
      </c>
      <c r="R2581" s="6" t="s">
        <v>8927</v>
      </c>
      <c r="S2581" s="6">
        <f t="shared" si="162"/>
        <v>0</v>
      </c>
      <c r="T2581" s="6">
        <v>0</v>
      </c>
      <c r="U2581" s="6">
        <f t="shared" si="163"/>
        <v>0</v>
      </c>
      <c r="V2581" s="6" t="b">
        <f t="shared" si="160"/>
        <v>0</v>
      </c>
      <c r="W2581" s="6" t="b">
        <f t="shared" si="161"/>
        <v>0</v>
      </c>
    </row>
    <row r="2582" spans="1:23" x14ac:dyDescent="0.2">
      <c r="A2582" s="5">
        <v>4165</v>
      </c>
      <c r="B2582" s="5">
        <v>2952</v>
      </c>
      <c r="C2582" s="6" t="s">
        <v>4741</v>
      </c>
      <c r="D2582" s="6" t="s">
        <v>4741</v>
      </c>
      <c r="E2582" s="6" t="s">
        <v>4742</v>
      </c>
      <c r="F2582" s="6" t="s">
        <v>4742</v>
      </c>
      <c r="G2582" s="6" t="s">
        <v>8134</v>
      </c>
      <c r="H2582" s="6" t="s">
        <v>4528</v>
      </c>
      <c r="I2582" s="6" t="s">
        <v>4528</v>
      </c>
      <c r="J2582" s="6" t="s">
        <v>4466</v>
      </c>
      <c r="K2582" s="6" t="s">
        <v>4466</v>
      </c>
      <c r="L2582" s="5">
        <v>6195152435</v>
      </c>
      <c r="M2582" s="5">
        <v>6195152435</v>
      </c>
      <c r="N2582" s="6" t="s">
        <v>8972</v>
      </c>
      <c r="O2582" s="6" t="s">
        <v>8972</v>
      </c>
      <c r="P2582" s="6" t="s">
        <v>8973</v>
      </c>
      <c r="Q2582" s="5">
        <v>1</v>
      </c>
      <c r="R2582" s="6" t="s">
        <v>8927</v>
      </c>
      <c r="S2582" s="6">
        <f t="shared" si="162"/>
        <v>0</v>
      </c>
      <c r="T2582" s="6">
        <v>0</v>
      </c>
      <c r="U2582" s="6">
        <f t="shared" si="163"/>
        <v>0</v>
      </c>
      <c r="V2582" s="6" t="b">
        <f t="shared" si="160"/>
        <v>0</v>
      </c>
      <c r="W2582" s="6" t="b">
        <f t="shared" si="161"/>
        <v>0</v>
      </c>
    </row>
    <row r="2583" spans="1:23" x14ac:dyDescent="0.2">
      <c r="A2583" s="5">
        <v>3861</v>
      </c>
      <c r="B2583" s="5">
        <v>2953</v>
      </c>
      <c r="C2583" s="6" t="s">
        <v>12996</v>
      </c>
      <c r="D2583" s="6" t="s">
        <v>12996</v>
      </c>
      <c r="E2583" s="6" t="s">
        <v>12997</v>
      </c>
      <c r="F2583" s="6" t="s">
        <v>12997</v>
      </c>
      <c r="G2583" s="6" t="s">
        <v>12998</v>
      </c>
      <c r="H2583" s="6" t="s">
        <v>4473</v>
      </c>
      <c r="I2583" s="6" t="s">
        <v>4473</v>
      </c>
      <c r="J2583" s="6" t="s">
        <v>4466</v>
      </c>
      <c r="K2583" s="6" t="s">
        <v>4466</v>
      </c>
      <c r="L2583" s="5">
        <v>5597374700</v>
      </c>
      <c r="M2583" s="5">
        <v>5597374700</v>
      </c>
      <c r="N2583" s="6" t="s">
        <v>11017</v>
      </c>
      <c r="O2583" s="6" t="s">
        <v>11017</v>
      </c>
      <c r="P2583" s="6" t="s">
        <v>8973</v>
      </c>
      <c r="Q2583" s="5">
        <v>1</v>
      </c>
      <c r="R2583" s="6" t="s">
        <v>8928</v>
      </c>
      <c r="S2583" s="6">
        <f t="shared" si="162"/>
        <v>0</v>
      </c>
      <c r="T2583" s="6">
        <v>0</v>
      </c>
      <c r="U2583" s="6">
        <f t="shared" si="163"/>
        <v>0</v>
      </c>
      <c r="V2583" s="6" t="b">
        <f t="shared" si="160"/>
        <v>0</v>
      </c>
      <c r="W2583" s="6" t="b">
        <f t="shared" si="161"/>
        <v>0</v>
      </c>
    </row>
    <row r="2584" spans="1:23" x14ac:dyDescent="0.2">
      <c r="A2584" s="5">
        <v>3864</v>
      </c>
      <c r="B2584" s="5">
        <v>2954</v>
      </c>
      <c r="C2584" s="6" t="s">
        <v>4477</v>
      </c>
      <c r="D2584" s="6" t="s">
        <v>6235</v>
      </c>
      <c r="E2584" s="6" t="s">
        <v>4478</v>
      </c>
      <c r="F2584" s="6" t="s">
        <v>4478</v>
      </c>
      <c r="G2584" s="6" t="s">
        <v>7025</v>
      </c>
      <c r="H2584" s="6" t="s">
        <v>4479</v>
      </c>
      <c r="I2584" s="6" t="s">
        <v>4479</v>
      </c>
      <c r="J2584" s="6" t="s">
        <v>4466</v>
      </c>
      <c r="K2584" s="6" t="s">
        <v>4466</v>
      </c>
      <c r="L2584" s="5">
        <v>8779603426</v>
      </c>
      <c r="M2584" s="5">
        <v>8779603426</v>
      </c>
      <c r="N2584" s="6" t="s">
        <v>8972</v>
      </c>
      <c r="O2584" s="6" t="s">
        <v>8972</v>
      </c>
      <c r="P2584" s="6" t="s">
        <v>8973</v>
      </c>
      <c r="Q2584" s="5">
        <v>1</v>
      </c>
      <c r="R2584" s="6" t="s">
        <v>8928</v>
      </c>
      <c r="S2584" s="6">
        <f t="shared" si="162"/>
        <v>0</v>
      </c>
      <c r="T2584" s="6">
        <v>0</v>
      </c>
      <c r="U2584" s="6">
        <f t="shared" si="163"/>
        <v>0</v>
      </c>
      <c r="V2584" s="6" t="b">
        <f t="shared" si="160"/>
        <v>0</v>
      </c>
      <c r="W2584" s="6" t="b">
        <f t="shared" si="161"/>
        <v>0</v>
      </c>
    </row>
    <row r="2585" spans="1:23" x14ac:dyDescent="0.2">
      <c r="A2585" s="5">
        <v>3872</v>
      </c>
      <c r="B2585" s="5">
        <v>2955</v>
      </c>
      <c r="C2585" s="6" t="s">
        <v>4500</v>
      </c>
      <c r="D2585" s="6" t="s">
        <v>4500</v>
      </c>
      <c r="E2585" s="6" t="s">
        <v>4501</v>
      </c>
      <c r="F2585" s="6" t="s">
        <v>4501</v>
      </c>
      <c r="G2585" s="6" t="s">
        <v>7031</v>
      </c>
      <c r="H2585" s="6" t="s">
        <v>4502</v>
      </c>
      <c r="I2585" s="6" t="s">
        <v>4502</v>
      </c>
      <c r="J2585" s="6" t="s">
        <v>4466</v>
      </c>
      <c r="K2585" s="6" t="s">
        <v>4466</v>
      </c>
      <c r="L2585" s="5">
        <v>8779603426</v>
      </c>
      <c r="M2585" s="5">
        <v>8779603426</v>
      </c>
      <c r="N2585" s="6" t="s">
        <v>8972</v>
      </c>
      <c r="O2585" s="6" t="s">
        <v>8972</v>
      </c>
      <c r="P2585" s="6" t="s">
        <v>8973</v>
      </c>
      <c r="Q2585" s="5">
        <v>1</v>
      </c>
      <c r="R2585" s="6" t="s">
        <v>8928</v>
      </c>
      <c r="S2585" s="6">
        <f t="shared" si="162"/>
        <v>0</v>
      </c>
      <c r="T2585" s="6">
        <v>0</v>
      </c>
      <c r="U2585" s="6">
        <f t="shared" si="163"/>
        <v>0</v>
      </c>
      <c r="V2585" s="6" t="b">
        <f t="shared" si="160"/>
        <v>0</v>
      </c>
      <c r="W2585" s="6" t="b">
        <f t="shared" si="161"/>
        <v>0</v>
      </c>
    </row>
    <row r="2586" spans="1:23" x14ac:dyDescent="0.2">
      <c r="A2586" s="5">
        <v>3869</v>
      </c>
      <c r="B2586" s="5">
        <v>2956</v>
      </c>
      <c r="C2586" s="6" t="s">
        <v>4491</v>
      </c>
      <c r="D2586" s="6" t="s">
        <v>4491</v>
      </c>
      <c r="E2586" s="6" t="s">
        <v>4492</v>
      </c>
      <c r="F2586" s="6" t="s">
        <v>4492</v>
      </c>
      <c r="G2586" s="6" t="s">
        <v>7028</v>
      </c>
      <c r="H2586" s="6" t="s">
        <v>4493</v>
      </c>
      <c r="I2586" s="6" t="s">
        <v>4493</v>
      </c>
      <c r="J2586" s="6" t="s">
        <v>4466</v>
      </c>
      <c r="K2586" s="6" t="s">
        <v>4466</v>
      </c>
      <c r="L2586" s="5">
        <v>8779603426</v>
      </c>
      <c r="M2586" s="5">
        <v>8779603426</v>
      </c>
      <c r="N2586" s="6" t="s">
        <v>8972</v>
      </c>
      <c r="O2586" s="6" t="s">
        <v>8972</v>
      </c>
      <c r="P2586" s="6" t="s">
        <v>8973</v>
      </c>
      <c r="Q2586" s="5">
        <v>1</v>
      </c>
      <c r="R2586" s="6" t="s">
        <v>8928</v>
      </c>
      <c r="S2586" s="6">
        <f t="shared" si="162"/>
        <v>0</v>
      </c>
      <c r="T2586" s="6">
        <v>0</v>
      </c>
      <c r="U2586" s="6">
        <f t="shared" si="163"/>
        <v>0</v>
      </c>
      <c r="V2586" s="6" t="b">
        <f t="shared" si="160"/>
        <v>0</v>
      </c>
      <c r="W2586" s="6" t="b">
        <f t="shared" si="161"/>
        <v>0</v>
      </c>
    </row>
    <row r="2587" spans="1:23" x14ac:dyDescent="0.2">
      <c r="A2587" s="5">
        <v>3870</v>
      </c>
      <c r="B2587" s="5">
        <v>2957</v>
      </c>
      <c r="C2587" s="6" t="s">
        <v>4494</v>
      </c>
      <c r="D2587" s="6" t="s">
        <v>6236</v>
      </c>
      <c r="E2587" s="6" t="s">
        <v>4495</v>
      </c>
      <c r="F2587" s="6" t="s">
        <v>4495</v>
      </c>
      <c r="G2587" s="6" t="s">
        <v>4495</v>
      </c>
      <c r="H2587" s="6" t="s">
        <v>4496</v>
      </c>
      <c r="I2587" s="6" t="s">
        <v>4496</v>
      </c>
      <c r="J2587" s="6" t="s">
        <v>4466</v>
      </c>
      <c r="K2587" s="6" t="s">
        <v>4466</v>
      </c>
      <c r="L2587" s="5">
        <v>8779603426</v>
      </c>
      <c r="M2587" s="5">
        <v>8779603426</v>
      </c>
      <c r="N2587" s="6" t="s">
        <v>8972</v>
      </c>
      <c r="O2587" s="6" t="s">
        <v>8972</v>
      </c>
      <c r="P2587" s="6" t="s">
        <v>8973</v>
      </c>
      <c r="Q2587" s="5">
        <v>1</v>
      </c>
      <c r="R2587" s="6" t="s">
        <v>8928</v>
      </c>
      <c r="S2587" s="6">
        <f t="shared" si="162"/>
        <v>0</v>
      </c>
      <c r="T2587" s="6">
        <v>0</v>
      </c>
      <c r="U2587" s="6">
        <f t="shared" si="163"/>
        <v>0</v>
      </c>
      <c r="V2587" s="6" t="b">
        <f t="shared" si="160"/>
        <v>0</v>
      </c>
      <c r="W2587" s="6" t="b">
        <f t="shared" si="161"/>
        <v>0</v>
      </c>
    </row>
    <row r="2588" spans="1:23" x14ac:dyDescent="0.2">
      <c r="A2588" s="5">
        <v>3871</v>
      </c>
      <c r="B2588" s="5">
        <v>2958</v>
      </c>
      <c r="C2588" s="6" t="s">
        <v>4497</v>
      </c>
      <c r="D2588" s="6" t="s">
        <v>6237</v>
      </c>
      <c r="E2588" s="6" t="s">
        <v>4498</v>
      </c>
      <c r="F2588" s="6" t="s">
        <v>4498</v>
      </c>
      <c r="G2588" s="6" t="s">
        <v>7030</v>
      </c>
      <c r="H2588" s="6" t="s">
        <v>4499</v>
      </c>
      <c r="I2588" s="6" t="s">
        <v>4499</v>
      </c>
      <c r="J2588" s="6" t="s">
        <v>4466</v>
      </c>
      <c r="K2588" s="6" t="s">
        <v>4466</v>
      </c>
      <c r="L2588" s="5">
        <v>8779603426</v>
      </c>
      <c r="M2588" s="5">
        <v>8779603426</v>
      </c>
      <c r="N2588" s="6" t="s">
        <v>8972</v>
      </c>
      <c r="O2588" s="6" t="s">
        <v>8972</v>
      </c>
      <c r="P2588" s="6" t="s">
        <v>8973</v>
      </c>
      <c r="Q2588" s="5">
        <v>1</v>
      </c>
      <c r="R2588" s="6" t="s">
        <v>8928</v>
      </c>
      <c r="S2588" s="6">
        <f t="shared" si="162"/>
        <v>0</v>
      </c>
      <c r="T2588" s="6">
        <v>0</v>
      </c>
      <c r="U2588" s="6">
        <f t="shared" si="163"/>
        <v>0</v>
      </c>
      <c r="V2588" s="6" t="b">
        <f t="shared" si="160"/>
        <v>0</v>
      </c>
      <c r="W2588" s="6" t="b">
        <f t="shared" si="161"/>
        <v>0</v>
      </c>
    </row>
    <row r="2589" spans="1:23" x14ac:dyDescent="0.2">
      <c r="A2589" s="5">
        <v>3873</v>
      </c>
      <c r="B2589" s="5">
        <v>2959</v>
      </c>
      <c r="C2589" s="6" t="s">
        <v>4503</v>
      </c>
      <c r="D2589" s="6" t="s">
        <v>6238</v>
      </c>
      <c r="E2589" s="6" t="s">
        <v>4504</v>
      </c>
      <c r="F2589" s="6" t="s">
        <v>4504</v>
      </c>
      <c r="G2589" s="6" t="s">
        <v>4504</v>
      </c>
      <c r="H2589" s="6" t="s">
        <v>4505</v>
      </c>
      <c r="I2589" s="6" t="s">
        <v>4505</v>
      </c>
      <c r="J2589" s="6" t="s">
        <v>4466</v>
      </c>
      <c r="K2589" s="6" t="s">
        <v>4466</v>
      </c>
      <c r="L2589" s="5">
        <v>8779603426</v>
      </c>
      <c r="M2589" s="5">
        <v>8779603426</v>
      </c>
      <c r="N2589" s="6" t="s">
        <v>8972</v>
      </c>
      <c r="O2589" s="6" t="s">
        <v>8972</v>
      </c>
      <c r="P2589" s="6" t="s">
        <v>8973</v>
      </c>
      <c r="Q2589" s="5">
        <v>1</v>
      </c>
      <c r="R2589" s="6" t="s">
        <v>8928</v>
      </c>
      <c r="S2589" s="6">
        <f t="shared" si="162"/>
        <v>0</v>
      </c>
      <c r="T2589" s="6">
        <v>0</v>
      </c>
      <c r="U2589" s="6">
        <f t="shared" si="163"/>
        <v>0</v>
      </c>
      <c r="V2589" s="6" t="b">
        <f t="shared" si="160"/>
        <v>0</v>
      </c>
      <c r="W2589" s="6" t="b">
        <f t="shared" si="161"/>
        <v>0</v>
      </c>
    </row>
    <row r="2590" spans="1:23" x14ac:dyDescent="0.2">
      <c r="A2590" s="5">
        <v>3862</v>
      </c>
      <c r="B2590" s="5">
        <v>2960</v>
      </c>
      <c r="C2590" s="6" t="s">
        <v>4472</v>
      </c>
      <c r="D2590" s="6" t="s">
        <v>4472</v>
      </c>
      <c r="E2590" s="6" t="s">
        <v>7111</v>
      </c>
      <c r="F2590" s="6" t="s">
        <v>7111</v>
      </c>
      <c r="G2590" s="6" t="s">
        <v>8111</v>
      </c>
      <c r="H2590" s="6" t="s">
        <v>4473</v>
      </c>
      <c r="I2590" s="6" t="s">
        <v>4473</v>
      </c>
      <c r="J2590" s="6" t="s">
        <v>4466</v>
      </c>
      <c r="K2590" s="6" t="s">
        <v>4466</v>
      </c>
      <c r="L2590" s="5">
        <v>8779603426</v>
      </c>
      <c r="M2590" s="5">
        <v>8779603426</v>
      </c>
      <c r="N2590" s="6" t="s">
        <v>8972</v>
      </c>
      <c r="O2590" s="6" t="s">
        <v>8972</v>
      </c>
      <c r="P2590" s="6" t="s">
        <v>8973</v>
      </c>
      <c r="Q2590" s="5">
        <v>1</v>
      </c>
      <c r="R2590" s="6" t="s">
        <v>8928</v>
      </c>
      <c r="S2590" s="6">
        <f t="shared" si="162"/>
        <v>0</v>
      </c>
      <c r="T2590" s="6">
        <v>0</v>
      </c>
      <c r="U2590" s="6">
        <f t="shared" si="163"/>
        <v>0</v>
      </c>
      <c r="V2590" s="6" t="b">
        <f t="shared" si="160"/>
        <v>0</v>
      </c>
      <c r="W2590" s="6" t="b">
        <f t="shared" si="161"/>
        <v>0</v>
      </c>
    </row>
    <row r="2591" spans="1:23" x14ac:dyDescent="0.2">
      <c r="A2591" s="5">
        <v>3863</v>
      </c>
      <c r="B2591" s="5">
        <v>2961</v>
      </c>
      <c r="C2591" s="6" t="s">
        <v>4474</v>
      </c>
      <c r="D2591" s="6" t="s">
        <v>4474</v>
      </c>
      <c r="E2591" s="6" t="s">
        <v>4475</v>
      </c>
      <c r="F2591" s="6" t="s">
        <v>4475</v>
      </c>
      <c r="G2591" s="6" t="s">
        <v>4475</v>
      </c>
      <c r="H2591" s="6" t="s">
        <v>4476</v>
      </c>
      <c r="I2591" s="6" t="s">
        <v>4476</v>
      </c>
      <c r="J2591" s="6" t="s">
        <v>4466</v>
      </c>
      <c r="K2591" s="6" t="s">
        <v>4466</v>
      </c>
      <c r="L2591" s="5">
        <v>8779603426</v>
      </c>
      <c r="M2591" s="5">
        <v>8779603426</v>
      </c>
      <c r="N2591" s="6" t="s">
        <v>8972</v>
      </c>
      <c r="O2591" s="6" t="s">
        <v>8972</v>
      </c>
      <c r="P2591" s="6" t="s">
        <v>8973</v>
      </c>
      <c r="Q2591" s="5">
        <v>1</v>
      </c>
      <c r="R2591" s="6" t="s">
        <v>8928</v>
      </c>
      <c r="S2591" s="6">
        <f t="shared" si="162"/>
        <v>0</v>
      </c>
      <c r="T2591" s="6">
        <v>0</v>
      </c>
      <c r="U2591" s="6">
        <f t="shared" si="163"/>
        <v>0</v>
      </c>
      <c r="V2591" s="6" t="b">
        <f t="shared" si="160"/>
        <v>0</v>
      </c>
      <c r="W2591" s="6" t="b">
        <f t="shared" si="161"/>
        <v>0</v>
      </c>
    </row>
    <row r="2592" spans="1:23" x14ac:dyDescent="0.2">
      <c r="A2592" s="5">
        <v>3868</v>
      </c>
      <c r="B2592" s="5">
        <v>2962</v>
      </c>
      <c r="C2592" s="6" t="s">
        <v>4488</v>
      </c>
      <c r="D2592" s="6" t="s">
        <v>6239</v>
      </c>
      <c r="E2592" s="6" t="s">
        <v>4489</v>
      </c>
      <c r="F2592" s="6" t="s">
        <v>4489</v>
      </c>
      <c r="G2592" s="6" t="s">
        <v>8112</v>
      </c>
      <c r="H2592" s="6" t="s">
        <v>4490</v>
      </c>
      <c r="I2592" s="6" t="s">
        <v>4490</v>
      </c>
      <c r="J2592" s="6" t="s">
        <v>4466</v>
      </c>
      <c r="K2592" s="6" t="s">
        <v>4466</v>
      </c>
      <c r="L2592" s="5">
        <v>8779603426</v>
      </c>
      <c r="M2592" s="5">
        <v>8779603426</v>
      </c>
      <c r="N2592" s="6" t="s">
        <v>8972</v>
      </c>
      <c r="O2592" s="6" t="s">
        <v>8972</v>
      </c>
      <c r="P2592" s="6" t="s">
        <v>8973</v>
      </c>
      <c r="Q2592" s="5">
        <v>1</v>
      </c>
      <c r="R2592" s="6" t="s">
        <v>8928</v>
      </c>
      <c r="S2592" s="6">
        <f t="shared" si="162"/>
        <v>0</v>
      </c>
      <c r="T2592" s="6">
        <v>0</v>
      </c>
      <c r="U2592" s="6">
        <f t="shared" si="163"/>
        <v>0</v>
      </c>
      <c r="V2592" s="6" t="b">
        <f t="shared" si="160"/>
        <v>0</v>
      </c>
      <c r="W2592" s="6" t="b">
        <f t="shared" si="161"/>
        <v>0</v>
      </c>
    </row>
    <row r="2593" spans="1:23" x14ac:dyDescent="0.2">
      <c r="A2593" s="5">
        <v>3874</v>
      </c>
      <c r="B2593" s="5">
        <v>2963</v>
      </c>
      <c r="C2593" s="6" t="s">
        <v>4506</v>
      </c>
      <c r="D2593" s="6" t="s">
        <v>6240</v>
      </c>
      <c r="E2593" s="6" t="s">
        <v>4507</v>
      </c>
      <c r="F2593" s="6" t="s">
        <v>4507</v>
      </c>
      <c r="G2593" s="6" t="s">
        <v>13299</v>
      </c>
      <c r="H2593" s="6" t="s">
        <v>4473</v>
      </c>
      <c r="I2593" s="6" t="s">
        <v>4473</v>
      </c>
      <c r="J2593" s="6" t="s">
        <v>4466</v>
      </c>
      <c r="K2593" s="6" t="s">
        <v>4466</v>
      </c>
      <c r="L2593" s="5">
        <v>8779603426</v>
      </c>
      <c r="M2593" s="5">
        <v>8779603426</v>
      </c>
      <c r="N2593" s="6" t="s">
        <v>8972</v>
      </c>
      <c r="O2593" s="6" t="s">
        <v>8972</v>
      </c>
      <c r="P2593" s="6" t="s">
        <v>8973</v>
      </c>
      <c r="Q2593" s="5">
        <v>1</v>
      </c>
      <c r="R2593" s="6" t="s">
        <v>8928</v>
      </c>
      <c r="S2593" s="6">
        <f t="shared" si="162"/>
        <v>0</v>
      </c>
      <c r="T2593" s="6">
        <v>0</v>
      </c>
      <c r="U2593" s="6">
        <f t="shared" si="163"/>
        <v>0</v>
      </c>
      <c r="V2593" s="6" t="b">
        <f t="shared" si="160"/>
        <v>0</v>
      </c>
      <c r="W2593" s="6" t="b">
        <f t="shared" si="161"/>
        <v>0</v>
      </c>
    </row>
    <row r="2594" spans="1:23" x14ac:dyDescent="0.2">
      <c r="A2594" s="5">
        <v>3865</v>
      </c>
      <c r="B2594" s="5">
        <v>2964</v>
      </c>
      <c r="C2594" s="6" t="s">
        <v>4480</v>
      </c>
      <c r="D2594" s="6" t="s">
        <v>6241</v>
      </c>
      <c r="E2594" s="6" t="s">
        <v>4481</v>
      </c>
      <c r="F2594" s="6" t="s">
        <v>4481</v>
      </c>
      <c r="G2594" s="6" t="s">
        <v>13300</v>
      </c>
      <c r="H2594" s="6" t="s">
        <v>4473</v>
      </c>
      <c r="I2594" s="6" t="s">
        <v>4473</v>
      </c>
      <c r="J2594" s="6" t="s">
        <v>4466</v>
      </c>
      <c r="K2594" s="6" t="s">
        <v>4466</v>
      </c>
      <c r="L2594" s="5">
        <v>8779603426</v>
      </c>
      <c r="M2594" s="5">
        <v>8779603426</v>
      </c>
      <c r="N2594" s="6" t="s">
        <v>8972</v>
      </c>
      <c r="O2594" s="6" t="s">
        <v>8972</v>
      </c>
      <c r="P2594" s="6" t="s">
        <v>8976</v>
      </c>
      <c r="Q2594" s="5"/>
      <c r="R2594" s="6" t="s">
        <v>8928</v>
      </c>
      <c r="S2594" s="6">
        <f t="shared" si="162"/>
        <v>0</v>
      </c>
      <c r="T2594" s="6">
        <v>0</v>
      </c>
      <c r="U2594" s="6">
        <f t="shared" si="163"/>
        <v>0</v>
      </c>
      <c r="V2594" s="6" t="b">
        <f t="shared" si="160"/>
        <v>0</v>
      </c>
      <c r="W2594" s="6" t="b">
        <f t="shared" si="161"/>
        <v>0</v>
      </c>
    </row>
    <row r="2595" spans="1:23" x14ac:dyDescent="0.2">
      <c r="A2595" s="5">
        <v>3866</v>
      </c>
      <c r="B2595" s="5">
        <v>2965</v>
      </c>
      <c r="C2595" s="6" t="s">
        <v>4482</v>
      </c>
      <c r="D2595" s="6" t="s">
        <v>6242</v>
      </c>
      <c r="E2595" s="6" t="s">
        <v>4483</v>
      </c>
      <c r="F2595" s="6" t="s">
        <v>4483</v>
      </c>
      <c r="G2595" s="6" t="s">
        <v>4483</v>
      </c>
      <c r="H2595" s="6" t="s">
        <v>4484</v>
      </c>
      <c r="I2595" s="6" t="s">
        <v>4484</v>
      </c>
      <c r="J2595" s="6" t="s">
        <v>4466</v>
      </c>
      <c r="K2595" s="6" t="s">
        <v>4466</v>
      </c>
      <c r="L2595" s="5">
        <v>8779603426</v>
      </c>
      <c r="M2595" s="5">
        <v>8779603426</v>
      </c>
      <c r="N2595" s="6" t="s">
        <v>8972</v>
      </c>
      <c r="O2595" s="6" t="s">
        <v>8972</v>
      </c>
      <c r="P2595" s="6" t="s">
        <v>8973</v>
      </c>
      <c r="Q2595" s="5">
        <v>1</v>
      </c>
      <c r="R2595" s="6" t="s">
        <v>8928</v>
      </c>
      <c r="S2595" s="6">
        <f t="shared" si="162"/>
        <v>0</v>
      </c>
      <c r="T2595" s="6">
        <v>0</v>
      </c>
      <c r="U2595" s="6">
        <f t="shared" si="163"/>
        <v>0</v>
      </c>
      <c r="V2595" s="6" t="b">
        <f t="shared" si="160"/>
        <v>0</v>
      </c>
      <c r="W2595" s="6" t="b">
        <f t="shared" si="161"/>
        <v>0</v>
      </c>
    </row>
    <row r="2596" spans="1:23" x14ac:dyDescent="0.2">
      <c r="A2596" s="5">
        <v>3867</v>
      </c>
      <c r="B2596" s="5">
        <v>2966</v>
      </c>
      <c r="C2596" s="6" t="s">
        <v>4485</v>
      </c>
      <c r="D2596" s="6" t="s">
        <v>4485</v>
      </c>
      <c r="E2596" s="6" t="s">
        <v>4486</v>
      </c>
      <c r="F2596" s="6" t="s">
        <v>4486</v>
      </c>
      <c r="G2596" s="6" t="s">
        <v>4486</v>
      </c>
      <c r="H2596" s="6" t="s">
        <v>4487</v>
      </c>
      <c r="I2596" s="6" t="s">
        <v>4487</v>
      </c>
      <c r="J2596" s="6" t="s">
        <v>4466</v>
      </c>
      <c r="K2596" s="6" t="s">
        <v>4466</v>
      </c>
      <c r="L2596" s="5">
        <v>8779603426</v>
      </c>
      <c r="M2596" s="5">
        <v>8779603426</v>
      </c>
      <c r="N2596" s="6" t="s">
        <v>8972</v>
      </c>
      <c r="O2596" s="6" t="s">
        <v>8972</v>
      </c>
      <c r="P2596" s="6" t="s">
        <v>8973</v>
      </c>
      <c r="Q2596" s="5">
        <v>1</v>
      </c>
      <c r="R2596" s="6" t="s">
        <v>8928</v>
      </c>
      <c r="S2596" s="6">
        <f t="shared" si="162"/>
        <v>0</v>
      </c>
      <c r="T2596" s="6">
        <v>0</v>
      </c>
      <c r="U2596" s="6">
        <f t="shared" si="163"/>
        <v>0</v>
      </c>
      <c r="V2596" s="6" t="b">
        <f t="shared" si="160"/>
        <v>0</v>
      </c>
      <c r="W2596" s="6" t="b">
        <f t="shared" si="161"/>
        <v>0</v>
      </c>
    </row>
    <row r="2597" spans="1:23" x14ac:dyDescent="0.2">
      <c r="A2597" s="5">
        <v>3875</v>
      </c>
      <c r="B2597" s="5">
        <v>2967</v>
      </c>
      <c r="C2597" s="6" t="s">
        <v>12999</v>
      </c>
      <c r="D2597" s="6" t="s">
        <v>12999</v>
      </c>
      <c r="E2597" s="6" t="s">
        <v>4509</v>
      </c>
      <c r="F2597" s="6" t="s">
        <v>4509</v>
      </c>
      <c r="G2597" s="6" t="s">
        <v>4509</v>
      </c>
      <c r="H2597" s="6" t="s">
        <v>4510</v>
      </c>
      <c r="I2597" s="6" t="s">
        <v>4510</v>
      </c>
      <c r="J2597" s="6" t="s">
        <v>4466</v>
      </c>
      <c r="K2597" s="6" t="s">
        <v>4466</v>
      </c>
      <c r="L2597" s="5">
        <v>5594991690</v>
      </c>
      <c r="M2597" s="5">
        <v>5592655501</v>
      </c>
      <c r="N2597" s="6" t="s">
        <v>11017</v>
      </c>
      <c r="O2597" s="6" t="s">
        <v>11017</v>
      </c>
      <c r="P2597" s="6" t="s">
        <v>8975</v>
      </c>
      <c r="Q2597" s="5"/>
      <c r="R2597" s="6" t="s">
        <v>8929</v>
      </c>
      <c r="S2597" s="6">
        <f t="shared" si="162"/>
        <v>0</v>
      </c>
      <c r="T2597" s="6">
        <v>0</v>
      </c>
      <c r="U2597" s="6">
        <f t="shared" si="163"/>
        <v>0</v>
      </c>
      <c r="V2597" s="6" t="b">
        <f t="shared" si="160"/>
        <v>0</v>
      </c>
      <c r="W2597" s="6" t="b">
        <f t="shared" si="161"/>
        <v>0</v>
      </c>
    </row>
    <row r="2598" spans="1:23" x14ac:dyDescent="0.2">
      <c r="A2598" s="5">
        <v>3876</v>
      </c>
      <c r="B2598" s="5">
        <v>2968</v>
      </c>
      <c r="C2598" s="6" t="s">
        <v>4508</v>
      </c>
      <c r="D2598" s="6" t="s">
        <v>4508</v>
      </c>
      <c r="E2598" s="6" t="s">
        <v>4509</v>
      </c>
      <c r="F2598" s="6" t="s">
        <v>4509</v>
      </c>
      <c r="G2598" s="6" t="s">
        <v>4509</v>
      </c>
      <c r="H2598" s="6" t="s">
        <v>4510</v>
      </c>
      <c r="I2598" s="6" t="s">
        <v>4510</v>
      </c>
      <c r="J2598" s="6" t="s">
        <v>4466</v>
      </c>
      <c r="K2598" s="6" t="s">
        <v>4466</v>
      </c>
      <c r="L2598" s="5">
        <v>5594991690</v>
      </c>
      <c r="M2598" s="5">
        <v>5594991690</v>
      </c>
      <c r="N2598" s="6" t="s">
        <v>8972</v>
      </c>
      <c r="O2598" s="6" t="s">
        <v>8972</v>
      </c>
      <c r="P2598" s="6" t="s">
        <v>8975</v>
      </c>
      <c r="Q2598" s="5"/>
      <c r="R2598" s="6" t="s">
        <v>8929</v>
      </c>
      <c r="S2598" s="6">
        <f t="shared" si="162"/>
        <v>0</v>
      </c>
      <c r="T2598" s="6">
        <v>0</v>
      </c>
      <c r="U2598" s="6">
        <f t="shared" si="163"/>
        <v>0</v>
      </c>
      <c r="V2598" s="6" t="b">
        <f t="shared" si="160"/>
        <v>0</v>
      </c>
      <c r="W2598" s="6" t="b">
        <f t="shared" si="161"/>
        <v>0</v>
      </c>
    </row>
    <row r="2599" spans="1:23" x14ac:dyDescent="0.2">
      <c r="A2599" s="5">
        <v>3877</v>
      </c>
      <c r="B2599" s="5">
        <v>2969</v>
      </c>
      <c r="C2599" s="6" t="s">
        <v>13000</v>
      </c>
      <c r="D2599" s="6" t="s">
        <v>13000</v>
      </c>
      <c r="E2599" s="6" t="s">
        <v>4512</v>
      </c>
      <c r="F2599" s="6" t="s">
        <v>4512</v>
      </c>
      <c r="G2599" s="6" t="s">
        <v>8113</v>
      </c>
      <c r="H2599" s="6" t="s">
        <v>4513</v>
      </c>
      <c r="I2599" s="6" t="s">
        <v>4513</v>
      </c>
      <c r="J2599" s="6" t="s">
        <v>4466</v>
      </c>
      <c r="K2599" s="6" t="s">
        <v>4466</v>
      </c>
      <c r="L2599" s="5">
        <v>6194293733</v>
      </c>
      <c r="M2599" s="5">
        <v>6194293733</v>
      </c>
      <c r="N2599" s="6" t="s">
        <v>11017</v>
      </c>
      <c r="O2599" s="6" t="s">
        <v>11017</v>
      </c>
      <c r="P2599" s="6" t="s">
        <v>8973</v>
      </c>
      <c r="Q2599" s="5">
        <v>1</v>
      </c>
      <c r="R2599" s="6" t="s">
        <v>8930</v>
      </c>
      <c r="S2599" s="6">
        <f t="shared" si="162"/>
        <v>0</v>
      </c>
      <c r="T2599" s="6">
        <v>0</v>
      </c>
      <c r="U2599" s="6">
        <f t="shared" si="163"/>
        <v>0</v>
      </c>
      <c r="V2599" s="6" t="b">
        <f t="shared" si="160"/>
        <v>0</v>
      </c>
      <c r="W2599" s="6" t="b">
        <f t="shared" si="161"/>
        <v>0</v>
      </c>
    </row>
    <row r="2600" spans="1:23" x14ac:dyDescent="0.2">
      <c r="A2600" s="5">
        <v>3878</v>
      </c>
      <c r="B2600" s="5">
        <v>2970</v>
      </c>
      <c r="C2600" s="6" t="s">
        <v>4511</v>
      </c>
      <c r="D2600" s="6" t="s">
        <v>4511</v>
      </c>
      <c r="E2600" s="6" t="s">
        <v>4512</v>
      </c>
      <c r="F2600" s="6" t="s">
        <v>4512</v>
      </c>
      <c r="G2600" s="6" t="s">
        <v>8113</v>
      </c>
      <c r="H2600" s="6" t="s">
        <v>4513</v>
      </c>
      <c r="I2600" s="6" t="s">
        <v>4513</v>
      </c>
      <c r="J2600" s="6" t="s">
        <v>4466</v>
      </c>
      <c r="K2600" s="6" t="s">
        <v>4466</v>
      </c>
      <c r="L2600" s="5">
        <v>6194293733</v>
      </c>
      <c r="M2600" s="5">
        <v>6194293733</v>
      </c>
      <c r="N2600" s="6" t="s">
        <v>8972</v>
      </c>
      <c r="O2600" s="6" t="s">
        <v>8972</v>
      </c>
      <c r="P2600" s="6" t="s">
        <v>8973</v>
      </c>
      <c r="Q2600" s="5">
        <v>1</v>
      </c>
      <c r="R2600" s="6" t="s">
        <v>8930</v>
      </c>
      <c r="S2600" s="6">
        <f t="shared" si="162"/>
        <v>0</v>
      </c>
      <c r="T2600" s="6">
        <v>0</v>
      </c>
      <c r="U2600" s="6">
        <f t="shared" si="163"/>
        <v>0</v>
      </c>
      <c r="V2600" s="6" t="b">
        <f t="shared" si="160"/>
        <v>0</v>
      </c>
      <c r="W2600" s="6" t="b">
        <f t="shared" si="161"/>
        <v>0</v>
      </c>
    </row>
    <row r="2601" spans="1:23" x14ac:dyDescent="0.2">
      <c r="A2601" s="5">
        <v>3879</v>
      </c>
      <c r="B2601" s="5">
        <v>2971</v>
      </c>
      <c r="C2601" s="6" t="s">
        <v>4514</v>
      </c>
      <c r="D2601" s="6" t="s">
        <v>4514</v>
      </c>
      <c r="E2601" s="6" t="s">
        <v>4515</v>
      </c>
      <c r="F2601" s="6" t="s">
        <v>4515</v>
      </c>
      <c r="G2601" s="6" t="s">
        <v>7033</v>
      </c>
      <c r="H2601" s="6" t="s">
        <v>4513</v>
      </c>
      <c r="I2601" s="6" t="s">
        <v>4513</v>
      </c>
      <c r="J2601" s="6" t="s">
        <v>4466</v>
      </c>
      <c r="K2601" s="6" t="s">
        <v>4466</v>
      </c>
      <c r="L2601" s="5">
        <v>6194293733</v>
      </c>
      <c r="M2601" s="5">
        <v>6194293733</v>
      </c>
      <c r="N2601" s="6" t="s">
        <v>8972</v>
      </c>
      <c r="O2601" s="6" t="s">
        <v>8972</v>
      </c>
      <c r="P2601" s="6" t="s">
        <v>8973</v>
      </c>
      <c r="Q2601" s="5">
        <v>1</v>
      </c>
      <c r="R2601" s="6" t="s">
        <v>8930</v>
      </c>
      <c r="S2601" s="6">
        <f t="shared" si="162"/>
        <v>0</v>
      </c>
      <c r="T2601" s="6">
        <v>0</v>
      </c>
      <c r="U2601" s="6">
        <f t="shared" si="163"/>
        <v>0</v>
      </c>
      <c r="V2601" s="6" t="b">
        <f t="shared" si="160"/>
        <v>0</v>
      </c>
      <c r="W2601" s="6" t="b">
        <f t="shared" si="161"/>
        <v>0</v>
      </c>
    </row>
    <row r="2602" spans="1:23" x14ac:dyDescent="0.2">
      <c r="A2602" s="5">
        <v>3880</v>
      </c>
      <c r="B2602" s="5">
        <v>2972</v>
      </c>
      <c r="C2602" s="6" t="s">
        <v>13001</v>
      </c>
      <c r="D2602" s="6" t="s">
        <v>13001</v>
      </c>
      <c r="E2602" s="6" t="s">
        <v>13002</v>
      </c>
      <c r="F2602" s="6" t="s">
        <v>13002</v>
      </c>
      <c r="G2602" s="6" t="s">
        <v>13002</v>
      </c>
      <c r="H2602" s="6" t="s">
        <v>2568</v>
      </c>
      <c r="I2602" s="6" t="s">
        <v>2568</v>
      </c>
      <c r="J2602" s="6" t="s">
        <v>4466</v>
      </c>
      <c r="K2602" s="6" t="s">
        <v>4466</v>
      </c>
      <c r="L2602" s="5">
        <v>2134860000</v>
      </c>
      <c r="M2602" s="5">
        <v>3232014516</v>
      </c>
      <c r="N2602" s="6" t="s">
        <v>11017</v>
      </c>
      <c r="O2602" s="6" t="s">
        <v>11017</v>
      </c>
      <c r="P2602" s="6" t="s">
        <v>8973</v>
      </c>
      <c r="Q2602" s="5">
        <v>1</v>
      </c>
      <c r="R2602" s="6" t="s">
        <v>8931</v>
      </c>
      <c r="S2602" s="6">
        <f t="shared" si="162"/>
        <v>0</v>
      </c>
      <c r="T2602" s="6">
        <v>0</v>
      </c>
      <c r="U2602" s="6">
        <f t="shared" si="163"/>
        <v>0</v>
      </c>
      <c r="V2602" s="6" t="b">
        <f t="shared" si="160"/>
        <v>0</v>
      </c>
      <c r="W2602" s="6" t="b">
        <f t="shared" si="161"/>
        <v>0</v>
      </c>
    </row>
    <row r="2603" spans="1:23" x14ac:dyDescent="0.2">
      <c r="A2603" s="5">
        <v>3883</v>
      </c>
      <c r="B2603" s="5">
        <v>2973</v>
      </c>
      <c r="C2603" s="6" t="s">
        <v>4518</v>
      </c>
      <c r="D2603" s="6" t="s">
        <v>6245</v>
      </c>
      <c r="E2603" s="6" t="s">
        <v>4519</v>
      </c>
      <c r="F2603" s="6" t="s">
        <v>4519</v>
      </c>
      <c r="G2603" s="6" t="s">
        <v>13003</v>
      </c>
      <c r="H2603" s="6" t="s">
        <v>4520</v>
      </c>
      <c r="I2603" s="6" t="s">
        <v>4520</v>
      </c>
      <c r="J2603" s="6" t="s">
        <v>4466</v>
      </c>
      <c r="K2603" s="6" t="s">
        <v>4466</v>
      </c>
      <c r="L2603" s="5">
        <v>3106390000</v>
      </c>
      <c r="M2603" s="5">
        <v>3106390000</v>
      </c>
      <c r="N2603" s="6" t="s">
        <v>8972</v>
      </c>
      <c r="O2603" s="6" t="s">
        <v>8972</v>
      </c>
      <c r="P2603" s="6" t="s">
        <v>8973</v>
      </c>
      <c r="Q2603" s="5">
        <v>1</v>
      </c>
      <c r="R2603" s="6" t="s">
        <v>8931</v>
      </c>
      <c r="S2603" s="6">
        <f t="shared" si="162"/>
        <v>0</v>
      </c>
      <c r="T2603" s="6">
        <v>0</v>
      </c>
      <c r="U2603" s="6">
        <f t="shared" si="163"/>
        <v>0</v>
      </c>
      <c r="V2603" s="6" t="b">
        <f t="shared" si="160"/>
        <v>0</v>
      </c>
      <c r="W2603" s="6" t="b">
        <f t="shared" si="161"/>
        <v>0</v>
      </c>
    </row>
    <row r="2604" spans="1:23" x14ac:dyDescent="0.2">
      <c r="A2604" s="5">
        <v>3884</v>
      </c>
      <c r="B2604" s="5">
        <v>2974</v>
      </c>
      <c r="C2604" s="6" t="s">
        <v>4521</v>
      </c>
      <c r="D2604" s="6" t="s">
        <v>4521</v>
      </c>
      <c r="E2604" s="6" t="s">
        <v>4522</v>
      </c>
      <c r="F2604" s="6" t="s">
        <v>4522</v>
      </c>
      <c r="G2604" s="6" t="s">
        <v>7035</v>
      </c>
      <c r="H2604" s="6" t="s">
        <v>4523</v>
      </c>
      <c r="I2604" s="6" t="s">
        <v>4523</v>
      </c>
      <c r="J2604" s="6" t="s">
        <v>4466</v>
      </c>
      <c r="K2604" s="6" t="s">
        <v>4466</v>
      </c>
      <c r="L2604" s="5">
        <v>5628676006</v>
      </c>
      <c r="M2604" s="5">
        <v>5628676006</v>
      </c>
      <c r="N2604" s="6" t="s">
        <v>8972</v>
      </c>
      <c r="O2604" s="6" t="s">
        <v>8972</v>
      </c>
      <c r="P2604" s="6" t="s">
        <v>8973</v>
      </c>
      <c r="Q2604" s="5">
        <v>1</v>
      </c>
      <c r="R2604" s="6" t="s">
        <v>8931</v>
      </c>
      <c r="S2604" s="6">
        <f t="shared" si="162"/>
        <v>0</v>
      </c>
      <c r="T2604" s="6">
        <v>0</v>
      </c>
      <c r="U2604" s="6">
        <f t="shared" si="163"/>
        <v>0</v>
      </c>
      <c r="V2604" s="6" t="b">
        <f t="shared" ref="V2604:V2667" si="164">IF(T2604=1, IF(O2604="sub-recipient","gained SS same SR", IF(P2604="sub-recipient", "gained SR","added SS")))</f>
        <v>0</v>
      </c>
      <c r="W2604" s="6" t="b">
        <f t="shared" ref="W2604:W2667" si="165">IF(U2604=1, IF(P2604="sub-recipient","lost SS, kept SR", IF(O2604="sub-recipient", "lost SR","consolidated SS")))</f>
        <v>0</v>
      </c>
    </row>
    <row r="2605" spans="1:23" x14ac:dyDescent="0.2">
      <c r="A2605" s="5">
        <v>3882</v>
      </c>
      <c r="B2605" s="5">
        <v>2975</v>
      </c>
      <c r="C2605" s="6" t="s">
        <v>4516</v>
      </c>
      <c r="D2605" s="6" t="s">
        <v>4516</v>
      </c>
      <c r="E2605" s="6" t="s">
        <v>4517</v>
      </c>
      <c r="F2605" s="6" t="s">
        <v>6246</v>
      </c>
      <c r="G2605" s="6" t="s">
        <v>4517</v>
      </c>
      <c r="H2605" s="6" t="s">
        <v>2969</v>
      </c>
      <c r="I2605" s="6" t="s">
        <v>2969</v>
      </c>
      <c r="J2605" s="6" t="s">
        <v>4466</v>
      </c>
      <c r="K2605" s="6" t="s">
        <v>4466</v>
      </c>
      <c r="L2605" s="5">
        <v>5622810000</v>
      </c>
      <c r="M2605" s="5">
        <v>5622810000</v>
      </c>
      <c r="N2605" s="6" t="s">
        <v>8972</v>
      </c>
      <c r="O2605" s="6" t="s">
        <v>8972</v>
      </c>
      <c r="P2605" s="6" t="s">
        <v>8973</v>
      </c>
      <c r="Q2605" s="5">
        <v>1</v>
      </c>
      <c r="R2605" s="6" t="s">
        <v>8931</v>
      </c>
      <c r="S2605" s="6">
        <f t="shared" si="162"/>
        <v>0</v>
      </c>
      <c r="T2605" s="6">
        <v>0</v>
      </c>
      <c r="U2605" s="6">
        <f t="shared" si="163"/>
        <v>0</v>
      </c>
      <c r="V2605" s="6" t="b">
        <f t="shared" si="164"/>
        <v>0</v>
      </c>
      <c r="W2605" s="6" t="b">
        <f t="shared" si="165"/>
        <v>0</v>
      </c>
    </row>
    <row r="2606" spans="1:23" x14ac:dyDescent="0.2">
      <c r="A2606" s="5">
        <v>3885</v>
      </c>
      <c r="B2606" s="5">
        <v>2976</v>
      </c>
      <c r="C2606" s="6" t="s">
        <v>4524</v>
      </c>
      <c r="D2606" s="6" t="s">
        <v>6247</v>
      </c>
      <c r="E2606" s="6" t="s">
        <v>4525</v>
      </c>
      <c r="F2606" s="6" t="s">
        <v>4525</v>
      </c>
      <c r="G2606" s="6" t="s">
        <v>13004</v>
      </c>
      <c r="H2606" s="6" t="s">
        <v>4468</v>
      </c>
      <c r="I2606" s="6" t="s">
        <v>4468</v>
      </c>
      <c r="J2606" s="6" t="s">
        <v>4466</v>
      </c>
      <c r="K2606" s="6" t="s">
        <v>4466</v>
      </c>
      <c r="L2606" s="5">
        <v>3236442275</v>
      </c>
      <c r="M2606" s="5">
        <v>3236442275</v>
      </c>
      <c r="N2606" s="6" t="s">
        <v>8972</v>
      </c>
      <c r="O2606" s="6" t="s">
        <v>8972</v>
      </c>
      <c r="P2606" s="6" t="s">
        <v>8973</v>
      </c>
      <c r="Q2606" s="5">
        <v>1</v>
      </c>
      <c r="R2606" s="6" t="s">
        <v>8931</v>
      </c>
      <c r="S2606" s="6">
        <f t="shared" si="162"/>
        <v>0</v>
      </c>
      <c r="T2606" s="6">
        <v>0</v>
      </c>
      <c r="U2606" s="6">
        <f t="shared" si="163"/>
        <v>0</v>
      </c>
      <c r="V2606" s="6" t="b">
        <f t="shared" si="164"/>
        <v>0</v>
      </c>
      <c r="W2606" s="6" t="b">
        <f t="shared" si="165"/>
        <v>0</v>
      </c>
    </row>
    <row r="2607" spans="1:23" x14ac:dyDescent="0.2">
      <c r="A2607" s="5">
        <v>4248</v>
      </c>
      <c r="B2607" s="5">
        <v>2977</v>
      </c>
      <c r="C2607" s="6" t="s">
        <v>13066</v>
      </c>
      <c r="D2607" s="6" t="s">
        <v>13066</v>
      </c>
      <c r="E2607" s="6" t="s">
        <v>4837</v>
      </c>
      <c r="F2607" s="6" t="s">
        <v>4837</v>
      </c>
      <c r="G2607" s="6" t="s">
        <v>7083</v>
      </c>
      <c r="H2607" s="6" t="s">
        <v>4528</v>
      </c>
      <c r="I2607" s="6" t="s">
        <v>4528</v>
      </c>
      <c r="J2607" s="6" t="s">
        <v>4466</v>
      </c>
      <c r="K2607" s="6" t="s">
        <v>4466</v>
      </c>
      <c r="L2607" s="5">
        <v>6192691267</v>
      </c>
      <c r="M2607" s="5">
        <v>6192691267</v>
      </c>
      <c r="N2607" s="6" t="s">
        <v>11017</v>
      </c>
      <c r="O2607" s="6" t="s">
        <v>11017</v>
      </c>
      <c r="P2607" s="6" t="s">
        <v>8973</v>
      </c>
      <c r="Q2607" s="5">
        <v>1</v>
      </c>
      <c r="R2607" s="6" t="s">
        <v>8932</v>
      </c>
      <c r="S2607" s="6">
        <f t="shared" si="162"/>
        <v>0</v>
      </c>
      <c r="T2607" s="6">
        <v>0</v>
      </c>
      <c r="U2607" s="6">
        <f t="shared" si="163"/>
        <v>0</v>
      </c>
      <c r="V2607" s="6" t="b">
        <f t="shared" si="164"/>
        <v>0</v>
      </c>
      <c r="W2607" s="6" t="b">
        <f t="shared" si="165"/>
        <v>0</v>
      </c>
    </row>
    <row r="2608" spans="1:23" x14ac:dyDescent="0.2">
      <c r="A2608" s="5">
        <v>4249</v>
      </c>
      <c r="B2608" s="5">
        <v>2978</v>
      </c>
      <c r="C2608" s="6" t="s">
        <v>4833</v>
      </c>
      <c r="D2608" s="6" t="s">
        <v>4833</v>
      </c>
      <c r="E2608" s="6" t="s">
        <v>7792</v>
      </c>
      <c r="F2608" s="6" t="s">
        <v>7792</v>
      </c>
      <c r="G2608" s="6" t="s">
        <v>8145</v>
      </c>
      <c r="H2608" s="6" t="s">
        <v>4542</v>
      </c>
      <c r="I2608" s="6" t="s">
        <v>4542</v>
      </c>
      <c r="J2608" s="6" t="s">
        <v>4466</v>
      </c>
      <c r="K2608" s="6" t="s">
        <v>4466</v>
      </c>
      <c r="L2608" s="5">
        <v>6193120347</v>
      </c>
      <c r="M2608" s="5">
        <v>6193120347</v>
      </c>
      <c r="N2608" s="6" t="s">
        <v>8972</v>
      </c>
      <c r="O2608" s="6" t="s">
        <v>8972</v>
      </c>
      <c r="P2608" s="6" t="s">
        <v>8973</v>
      </c>
      <c r="Q2608" s="5">
        <v>1</v>
      </c>
      <c r="R2608" s="6" t="s">
        <v>8932</v>
      </c>
      <c r="S2608" s="6">
        <f t="shared" si="162"/>
        <v>0</v>
      </c>
      <c r="T2608" s="6">
        <v>0</v>
      </c>
      <c r="U2608" s="6">
        <f t="shared" si="163"/>
        <v>0</v>
      </c>
      <c r="V2608" s="6" t="b">
        <f t="shared" si="164"/>
        <v>0</v>
      </c>
      <c r="W2608" s="6" t="b">
        <f t="shared" si="165"/>
        <v>0</v>
      </c>
    </row>
    <row r="2609" spans="1:23" x14ac:dyDescent="0.2">
      <c r="A2609" s="5">
        <v>4250</v>
      </c>
      <c r="B2609" s="5">
        <v>2979</v>
      </c>
      <c r="C2609" s="6" t="s">
        <v>4834</v>
      </c>
      <c r="D2609" s="6" t="s">
        <v>4834</v>
      </c>
      <c r="E2609" s="6" t="s">
        <v>4835</v>
      </c>
      <c r="F2609" s="6" t="s">
        <v>4835</v>
      </c>
      <c r="G2609" s="6" t="s">
        <v>7082</v>
      </c>
      <c r="H2609" s="6" t="s">
        <v>4542</v>
      </c>
      <c r="I2609" s="6" t="s">
        <v>4542</v>
      </c>
      <c r="J2609" s="6" t="s">
        <v>4466</v>
      </c>
      <c r="K2609" s="6" t="s">
        <v>4466</v>
      </c>
      <c r="L2609" s="5">
        <v>6197797900</v>
      </c>
      <c r="M2609" s="5">
        <v>6197797900</v>
      </c>
      <c r="N2609" s="6" t="s">
        <v>8972</v>
      </c>
      <c r="O2609" s="6" t="s">
        <v>8972</v>
      </c>
      <c r="P2609" s="6" t="s">
        <v>8973</v>
      </c>
      <c r="Q2609" s="5">
        <v>1</v>
      </c>
      <c r="R2609" s="6" t="s">
        <v>8932</v>
      </c>
      <c r="S2609" s="6">
        <f t="shared" si="162"/>
        <v>0</v>
      </c>
      <c r="T2609" s="6">
        <v>0</v>
      </c>
      <c r="U2609" s="6">
        <f t="shared" si="163"/>
        <v>0</v>
      </c>
      <c r="V2609" s="6" t="b">
        <f t="shared" si="164"/>
        <v>0</v>
      </c>
      <c r="W2609" s="6" t="b">
        <f t="shared" si="165"/>
        <v>0</v>
      </c>
    </row>
    <row r="2610" spans="1:23" x14ac:dyDescent="0.2">
      <c r="A2610" s="5">
        <v>4252</v>
      </c>
      <c r="B2610" s="5">
        <v>2980</v>
      </c>
      <c r="C2610" s="6" t="s">
        <v>4838</v>
      </c>
      <c r="D2610" s="6" t="s">
        <v>6248</v>
      </c>
      <c r="E2610" s="6" t="s">
        <v>4839</v>
      </c>
      <c r="F2610" s="6" t="s">
        <v>4839</v>
      </c>
      <c r="G2610" s="6" t="s">
        <v>7084</v>
      </c>
      <c r="H2610" s="6" t="s">
        <v>4528</v>
      </c>
      <c r="I2610" s="6" t="s">
        <v>4528</v>
      </c>
      <c r="J2610" s="6" t="s">
        <v>4466</v>
      </c>
      <c r="K2610" s="6" t="s">
        <v>4466</v>
      </c>
      <c r="L2610" s="5">
        <v>6195849285</v>
      </c>
      <c r="M2610" s="5">
        <v>6195849285</v>
      </c>
      <c r="N2610" s="6" t="s">
        <v>8972</v>
      </c>
      <c r="O2610" s="6" t="s">
        <v>8972</v>
      </c>
      <c r="P2610" s="6" t="s">
        <v>8976</v>
      </c>
      <c r="Q2610" s="5"/>
      <c r="R2610" s="6" t="s">
        <v>8932</v>
      </c>
      <c r="S2610" s="6">
        <f t="shared" si="162"/>
        <v>0</v>
      </c>
      <c r="T2610" s="6">
        <v>0</v>
      </c>
      <c r="U2610" s="6">
        <f t="shared" si="163"/>
        <v>0</v>
      </c>
      <c r="V2610" s="6" t="b">
        <f t="shared" si="164"/>
        <v>0</v>
      </c>
      <c r="W2610" s="6" t="b">
        <f t="shared" si="165"/>
        <v>0</v>
      </c>
    </row>
    <row r="2611" spans="1:23" x14ac:dyDescent="0.2">
      <c r="A2611" s="5">
        <v>4253</v>
      </c>
      <c r="B2611" s="5">
        <v>2981</v>
      </c>
      <c r="C2611" s="6" t="s">
        <v>4840</v>
      </c>
      <c r="D2611" s="6" t="s">
        <v>6249</v>
      </c>
      <c r="E2611" s="6" t="s">
        <v>4841</v>
      </c>
      <c r="F2611" s="6" t="s">
        <v>4841</v>
      </c>
      <c r="G2611" s="6" t="s">
        <v>7085</v>
      </c>
      <c r="H2611" s="6" t="s">
        <v>4528</v>
      </c>
      <c r="I2611" s="6" t="s">
        <v>4528</v>
      </c>
      <c r="J2611" s="6" t="s">
        <v>4466</v>
      </c>
      <c r="K2611" s="6" t="s">
        <v>4466</v>
      </c>
      <c r="L2611" s="5">
        <v>6195841612</v>
      </c>
      <c r="M2611" s="5">
        <v>6195841612</v>
      </c>
      <c r="N2611" s="6" t="s">
        <v>8972</v>
      </c>
      <c r="O2611" s="6" t="s">
        <v>8972</v>
      </c>
      <c r="P2611" s="6" t="s">
        <v>8973</v>
      </c>
      <c r="Q2611" s="5">
        <v>1</v>
      </c>
      <c r="R2611" s="6" t="s">
        <v>8932</v>
      </c>
      <c r="S2611" s="6">
        <f t="shared" si="162"/>
        <v>0</v>
      </c>
      <c r="T2611" s="6">
        <v>0</v>
      </c>
      <c r="U2611" s="6">
        <f t="shared" si="163"/>
        <v>0</v>
      </c>
      <c r="V2611" s="6" t="b">
        <f t="shared" si="164"/>
        <v>0</v>
      </c>
      <c r="W2611" s="6" t="b">
        <f t="shared" si="165"/>
        <v>0</v>
      </c>
    </row>
    <row r="2612" spans="1:23" x14ac:dyDescent="0.2">
      <c r="A2612" s="5">
        <v>4254</v>
      </c>
      <c r="B2612" s="5">
        <v>2982</v>
      </c>
      <c r="C2612" s="6" t="s">
        <v>4842</v>
      </c>
      <c r="D2612" s="6" t="s">
        <v>6250</v>
      </c>
      <c r="E2612" s="6" t="s">
        <v>4843</v>
      </c>
      <c r="F2612" s="6" t="s">
        <v>4843</v>
      </c>
      <c r="G2612" s="6" t="s">
        <v>7086</v>
      </c>
      <c r="H2612" s="6" t="s">
        <v>4844</v>
      </c>
      <c r="I2612" s="6" t="s">
        <v>4844</v>
      </c>
      <c r="J2612" s="6" t="s">
        <v>4466</v>
      </c>
      <c r="K2612" s="6" t="s">
        <v>4466</v>
      </c>
      <c r="L2612" s="5">
        <v>6194347308</v>
      </c>
      <c r="M2612" s="5">
        <v>6194347308</v>
      </c>
      <c r="N2612" s="6" t="s">
        <v>8972</v>
      </c>
      <c r="O2612" s="6" t="s">
        <v>8972</v>
      </c>
      <c r="P2612" s="6" t="s">
        <v>8973</v>
      </c>
      <c r="Q2612" s="5">
        <v>1</v>
      </c>
      <c r="R2612" s="6" t="s">
        <v>8932</v>
      </c>
      <c r="S2612" s="6">
        <f t="shared" si="162"/>
        <v>0</v>
      </c>
      <c r="T2612" s="6">
        <v>0</v>
      </c>
      <c r="U2612" s="6">
        <f t="shared" si="163"/>
        <v>0</v>
      </c>
      <c r="V2612" s="6" t="b">
        <f t="shared" si="164"/>
        <v>0</v>
      </c>
      <c r="W2612" s="6" t="b">
        <f t="shared" si="165"/>
        <v>0</v>
      </c>
    </row>
    <row r="2613" spans="1:23" x14ac:dyDescent="0.2">
      <c r="A2613" s="5">
        <v>4251</v>
      </c>
      <c r="B2613" s="5">
        <v>2983</v>
      </c>
      <c r="C2613" s="6" t="s">
        <v>4836</v>
      </c>
      <c r="D2613" s="6" t="s">
        <v>6251</v>
      </c>
      <c r="E2613" s="6" t="s">
        <v>4837</v>
      </c>
      <c r="F2613" s="6" t="s">
        <v>4837</v>
      </c>
      <c r="G2613" s="6" t="s">
        <v>7083</v>
      </c>
      <c r="H2613" s="6" t="s">
        <v>4528</v>
      </c>
      <c r="I2613" s="6" t="s">
        <v>4528</v>
      </c>
      <c r="J2613" s="6" t="s">
        <v>4466</v>
      </c>
      <c r="K2613" s="6" t="s">
        <v>4466</v>
      </c>
      <c r="L2613" s="5">
        <v>6195841612</v>
      </c>
      <c r="M2613" s="5">
        <v>6195841612</v>
      </c>
      <c r="N2613" s="6" t="s">
        <v>8972</v>
      </c>
      <c r="O2613" s="6" t="s">
        <v>8972</v>
      </c>
      <c r="P2613" s="6" t="s">
        <v>8974</v>
      </c>
      <c r="Q2613" s="5">
        <v>0</v>
      </c>
      <c r="R2613" s="6" t="s">
        <v>8932</v>
      </c>
      <c r="S2613" s="6">
        <f t="shared" si="162"/>
        <v>0</v>
      </c>
      <c r="T2613" s="6">
        <v>0</v>
      </c>
      <c r="U2613" s="6">
        <f t="shared" si="163"/>
        <v>0</v>
      </c>
      <c r="V2613" s="6" t="b">
        <f t="shared" si="164"/>
        <v>0</v>
      </c>
      <c r="W2613" s="6" t="b">
        <f t="shared" si="165"/>
        <v>0</v>
      </c>
    </row>
    <row r="2614" spans="1:23" x14ac:dyDescent="0.2">
      <c r="A2614" s="5">
        <v>4185</v>
      </c>
      <c r="B2614" s="5">
        <v>2985</v>
      </c>
      <c r="C2614" s="6" t="s">
        <v>13042</v>
      </c>
      <c r="D2614" s="6" t="s">
        <v>13042</v>
      </c>
      <c r="E2614" s="6" t="s">
        <v>13043</v>
      </c>
      <c r="F2614" s="6" t="s">
        <v>13044</v>
      </c>
      <c r="G2614" s="6" t="s">
        <v>13043</v>
      </c>
      <c r="H2614" s="6" t="s">
        <v>4591</v>
      </c>
      <c r="I2614" s="6" t="s">
        <v>4591</v>
      </c>
      <c r="J2614" s="6" t="s">
        <v>4466</v>
      </c>
      <c r="K2614" s="6" t="s">
        <v>4466</v>
      </c>
      <c r="L2614" s="5">
        <v>4157552581</v>
      </c>
      <c r="M2614" s="5">
        <v>4157552581</v>
      </c>
      <c r="N2614" s="6" t="s">
        <v>11017</v>
      </c>
      <c r="O2614" s="6" t="s">
        <v>11017</v>
      </c>
      <c r="P2614" s="6" t="s">
        <v>8973</v>
      </c>
      <c r="Q2614" s="5">
        <v>1</v>
      </c>
      <c r="R2614" s="6" t="s">
        <v>8933</v>
      </c>
      <c r="S2614" s="6">
        <f t="shared" si="162"/>
        <v>0</v>
      </c>
      <c r="T2614" s="6">
        <v>0</v>
      </c>
      <c r="U2614" s="6">
        <f t="shared" si="163"/>
        <v>0</v>
      </c>
      <c r="V2614" s="6" t="b">
        <f t="shared" si="164"/>
        <v>0</v>
      </c>
      <c r="W2614" s="6" t="b">
        <f t="shared" si="165"/>
        <v>0</v>
      </c>
    </row>
    <row r="2615" spans="1:23" x14ac:dyDescent="0.2">
      <c r="A2615" s="5">
        <v>4189</v>
      </c>
      <c r="B2615" s="5">
        <v>2986</v>
      </c>
      <c r="C2615" s="6" t="s">
        <v>4773</v>
      </c>
      <c r="D2615" s="6" t="s">
        <v>4773</v>
      </c>
      <c r="E2615" s="6" t="s">
        <v>4774</v>
      </c>
      <c r="F2615" s="6" t="s">
        <v>4774</v>
      </c>
      <c r="G2615" s="6" t="s">
        <v>4774</v>
      </c>
      <c r="H2615" s="6" t="s">
        <v>4591</v>
      </c>
      <c r="I2615" s="6" t="s">
        <v>4591</v>
      </c>
      <c r="J2615" s="6" t="s">
        <v>4466</v>
      </c>
      <c r="K2615" s="6" t="s">
        <v>4466</v>
      </c>
      <c r="L2615" s="5">
        <v>4154481500</v>
      </c>
      <c r="M2615" s="5">
        <v>4154481500</v>
      </c>
      <c r="N2615" s="6" t="s">
        <v>8972</v>
      </c>
      <c r="O2615" s="6" t="s">
        <v>8972</v>
      </c>
      <c r="P2615" s="6" t="s">
        <v>8973</v>
      </c>
      <c r="Q2615" s="5">
        <v>1</v>
      </c>
      <c r="R2615" s="6" t="s">
        <v>8933</v>
      </c>
      <c r="S2615" s="6">
        <f t="shared" si="162"/>
        <v>0</v>
      </c>
      <c r="T2615" s="6">
        <v>0</v>
      </c>
      <c r="U2615" s="6">
        <f t="shared" si="163"/>
        <v>0</v>
      </c>
      <c r="V2615" s="6" t="b">
        <f t="shared" si="164"/>
        <v>0</v>
      </c>
      <c r="W2615" s="6" t="b">
        <f t="shared" si="165"/>
        <v>0</v>
      </c>
    </row>
    <row r="2616" spans="1:23" x14ac:dyDescent="0.2">
      <c r="A2616" s="5">
        <v>4187</v>
      </c>
      <c r="B2616" s="5">
        <v>2987</v>
      </c>
      <c r="C2616" s="6" t="s">
        <v>4768</v>
      </c>
      <c r="D2616" s="6" t="s">
        <v>4768</v>
      </c>
      <c r="E2616" s="6" t="s">
        <v>4769</v>
      </c>
      <c r="F2616" s="6" t="s">
        <v>4769</v>
      </c>
      <c r="G2616" s="6" t="s">
        <v>7070</v>
      </c>
      <c r="H2616" s="6" t="s">
        <v>4770</v>
      </c>
      <c r="I2616" s="6" t="s">
        <v>4770</v>
      </c>
      <c r="J2616" s="6" t="s">
        <v>4466</v>
      </c>
      <c r="K2616" s="6" t="s">
        <v>4466</v>
      </c>
      <c r="L2616" s="5">
        <v>4154481500</v>
      </c>
      <c r="M2616" s="5">
        <v>4154481500</v>
      </c>
      <c r="N2616" s="6" t="s">
        <v>8972</v>
      </c>
      <c r="O2616" s="6" t="s">
        <v>8972</v>
      </c>
      <c r="P2616" s="6" t="s">
        <v>8973</v>
      </c>
      <c r="Q2616" s="5">
        <v>1</v>
      </c>
      <c r="R2616" s="6" t="s">
        <v>8933</v>
      </c>
      <c r="S2616" s="6">
        <f t="shared" si="162"/>
        <v>0</v>
      </c>
      <c r="T2616" s="6">
        <v>0</v>
      </c>
      <c r="U2616" s="6">
        <f t="shared" si="163"/>
        <v>0</v>
      </c>
      <c r="V2616" s="6" t="b">
        <f t="shared" si="164"/>
        <v>0</v>
      </c>
      <c r="W2616" s="6" t="b">
        <f t="shared" si="165"/>
        <v>0</v>
      </c>
    </row>
    <row r="2617" spans="1:23" x14ac:dyDescent="0.2">
      <c r="A2617" s="5">
        <v>4186</v>
      </c>
      <c r="B2617" s="5">
        <v>2988</v>
      </c>
      <c r="C2617" s="6" t="s">
        <v>4765</v>
      </c>
      <c r="D2617" s="6" t="s">
        <v>4765</v>
      </c>
      <c r="E2617" s="6" t="s">
        <v>4766</v>
      </c>
      <c r="F2617" s="6" t="s">
        <v>4766</v>
      </c>
      <c r="G2617" s="6" t="s">
        <v>4766</v>
      </c>
      <c r="H2617" s="6" t="s">
        <v>4767</v>
      </c>
      <c r="I2617" s="6" t="s">
        <v>4767</v>
      </c>
      <c r="J2617" s="6" t="s">
        <v>4466</v>
      </c>
      <c r="K2617" s="6" t="s">
        <v>4466</v>
      </c>
      <c r="L2617" s="5">
        <v>4154481500</v>
      </c>
      <c r="M2617" s="5">
        <v>4154481500</v>
      </c>
      <c r="N2617" s="6" t="s">
        <v>8972</v>
      </c>
      <c r="O2617" s="6" t="s">
        <v>8972</v>
      </c>
      <c r="P2617" s="6" t="s">
        <v>8973</v>
      </c>
      <c r="Q2617" s="5">
        <v>1</v>
      </c>
      <c r="R2617" s="6" t="s">
        <v>8933</v>
      </c>
      <c r="S2617" s="6">
        <f t="shared" si="162"/>
        <v>0</v>
      </c>
      <c r="T2617" s="6">
        <v>0</v>
      </c>
      <c r="U2617" s="6">
        <f t="shared" si="163"/>
        <v>0</v>
      </c>
      <c r="V2617" s="6" t="b">
        <f t="shared" si="164"/>
        <v>0</v>
      </c>
      <c r="W2617" s="6" t="b">
        <f t="shared" si="165"/>
        <v>0</v>
      </c>
    </row>
    <row r="2618" spans="1:23" x14ac:dyDescent="0.2">
      <c r="A2618" s="5">
        <v>4188</v>
      </c>
      <c r="B2618" s="5">
        <v>2989</v>
      </c>
      <c r="C2618" s="6" t="s">
        <v>4771</v>
      </c>
      <c r="D2618" s="6" t="s">
        <v>4771</v>
      </c>
      <c r="E2618" s="6" t="s">
        <v>4772</v>
      </c>
      <c r="F2618" s="6" t="s">
        <v>4772</v>
      </c>
      <c r="G2618" s="6" t="s">
        <v>4772</v>
      </c>
      <c r="H2618" s="6" t="s">
        <v>4591</v>
      </c>
      <c r="I2618" s="6" t="s">
        <v>4591</v>
      </c>
      <c r="J2618" s="6" t="s">
        <v>4466</v>
      </c>
      <c r="K2618" s="6" t="s">
        <v>4466</v>
      </c>
      <c r="L2618" s="5">
        <v>4154481500</v>
      </c>
      <c r="M2618" s="5">
        <v>4154481500</v>
      </c>
      <c r="N2618" s="6" t="s">
        <v>8972</v>
      </c>
      <c r="O2618" s="6" t="s">
        <v>8972</v>
      </c>
      <c r="P2618" s="6" t="s">
        <v>8973</v>
      </c>
      <c r="Q2618" s="5">
        <v>1</v>
      </c>
      <c r="R2618" s="6" t="s">
        <v>8933</v>
      </c>
      <c r="S2618" s="6">
        <f t="shared" si="162"/>
        <v>0</v>
      </c>
      <c r="T2618" s="6">
        <v>0</v>
      </c>
      <c r="U2618" s="6">
        <f t="shared" si="163"/>
        <v>0</v>
      </c>
      <c r="V2618" s="6" t="b">
        <f t="shared" si="164"/>
        <v>0</v>
      </c>
      <c r="W2618" s="6" t="b">
        <f t="shared" si="165"/>
        <v>0</v>
      </c>
    </row>
    <row r="2619" spans="1:23" x14ac:dyDescent="0.2">
      <c r="A2619" s="5">
        <v>3921</v>
      </c>
      <c r="B2619" s="5">
        <v>2990</v>
      </c>
      <c r="C2619" s="6" t="s">
        <v>13301</v>
      </c>
      <c r="D2619" s="6" t="s">
        <v>13301</v>
      </c>
      <c r="E2619" s="6" t="s">
        <v>13302</v>
      </c>
      <c r="F2619" s="6" t="s">
        <v>13302</v>
      </c>
      <c r="G2619" s="6" t="s">
        <v>13302</v>
      </c>
      <c r="H2619" s="6" t="s">
        <v>4551</v>
      </c>
      <c r="I2619" s="6" t="s">
        <v>4551</v>
      </c>
      <c r="J2619" s="6" t="s">
        <v>4466</v>
      </c>
      <c r="K2619" s="6" t="s">
        <v>4466</v>
      </c>
      <c r="L2619" s="5">
        <v>7607376900</v>
      </c>
      <c r="M2619" s="5">
        <v>7604669819</v>
      </c>
      <c r="N2619" s="6" t="s">
        <v>11017</v>
      </c>
      <c r="O2619" s="6" t="s">
        <v>11017</v>
      </c>
      <c r="P2619" s="6" t="s">
        <v>8973</v>
      </c>
      <c r="Q2619" s="5">
        <v>1</v>
      </c>
      <c r="R2619" s="6" t="s">
        <v>8934</v>
      </c>
      <c r="S2619" s="6">
        <f t="shared" si="162"/>
        <v>0</v>
      </c>
      <c r="T2619" s="6">
        <v>0</v>
      </c>
      <c r="U2619" s="6">
        <f t="shared" si="163"/>
        <v>0</v>
      </c>
      <c r="V2619" s="6" t="b">
        <f t="shared" si="164"/>
        <v>0</v>
      </c>
      <c r="W2619" s="6" t="b">
        <f t="shared" si="165"/>
        <v>0</v>
      </c>
    </row>
    <row r="2620" spans="1:23" x14ac:dyDescent="0.2">
      <c r="A2620" s="5">
        <v>3922</v>
      </c>
      <c r="B2620" s="5">
        <v>2991</v>
      </c>
      <c r="C2620" s="6" t="s">
        <v>4537</v>
      </c>
      <c r="D2620" s="6" t="s">
        <v>6252</v>
      </c>
      <c r="E2620" s="6" t="s">
        <v>4538</v>
      </c>
      <c r="F2620" s="6" t="s">
        <v>6253</v>
      </c>
      <c r="G2620" s="6" t="s">
        <v>13006</v>
      </c>
      <c r="H2620" s="6" t="s">
        <v>4539</v>
      </c>
      <c r="I2620" s="6" t="s">
        <v>4539</v>
      </c>
      <c r="J2620" s="6" t="s">
        <v>4466</v>
      </c>
      <c r="K2620" s="6" t="s">
        <v>4466</v>
      </c>
      <c r="L2620" s="5">
        <v>9517191414</v>
      </c>
      <c r="M2620" s="5">
        <v>9517191414</v>
      </c>
      <c r="N2620" s="6" t="s">
        <v>8972</v>
      </c>
      <c r="O2620" s="6" t="s">
        <v>8972</v>
      </c>
      <c r="P2620" s="6" t="s">
        <v>8973</v>
      </c>
      <c r="Q2620" s="5">
        <v>1</v>
      </c>
      <c r="R2620" s="6" t="s">
        <v>8934</v>
      </c>
      <c r="S2620" s="6">
        <f t="shared" si="162"/>
        <v>0</v>
      </c>
      <c r="T2620" s="6">
        <v>0</v>
      </c>
      <c r="U2620" s="6">
        <f t="shared" si="163"/>
        <v>0</v>
      </c>
      <c r="V2620" s="6" t="b">
        <f t="shared" si="164"/>
        <v>0</v>
      </c>
      <c r="W2620" s="6" t="b">
        <f t="shared" si="165"/>
        <v>0</v>
      </c>
    </row>
    <row r="2621" spans="1:23" x14ac:dyDescent="0.2">
      <c r="A2621" s="5">
        <v>3923</v>
      </c>
      <c r="B2621" s="5">
        <v>2992</v>
      </c>
      <c r="C2621" s="6" t="s">
        <v>4540</v>
      </c>
      <c r="D2621" s="6" t="s">
        <v>4540</v>
      </c>
      <c r="E2621" s="6" t="s">
        <v>4541</v>
      </c>
      <c r="F2621" s="6" t="s">
        <v>6254</v>
      </c>
      <c r="G2621" s="6" t="s">
        <v>13007</v>
      </c>
      <c r="H2621" s="6" t="s">
        <v>4542</v>
      </c>
      <c r="I2621" s="6" t="s">
        <v>4542</v>
      </c>
      <c r="J2621" s="6" t="s">
        <v>4466</v>
      </c>
      <c r="K2621" s="6" t="s">
        <v>4466</v>
      </c>
      <c r="L2621" s="5">
        <v>6194402751</v>
      </c>
      <c r="M2621" s="5">
        <v>6194402751</v>
      </c>
      <c r="N2621" s="6" t="s">
        <v>8972</v>
      </c>
      <c r="O2621" s="6" t="s">
        <v>8972</v>
      </c>
      <c r="P2621" s="6" t="s">
        <v>8973</v>
      </c>
      <c r="Q2621" s="5">
        <v>1</v>
      </c>
      <c r="R2621" s="6" t="s">
        <v>8934</v>
      </c>
      <c r="S2621" s="6">
        <f t="shared" si="162"/>
        <v>0</v>
      </c>
      <c r="T2621" s="6">
        <v>0</v>
      </c>
      <c r="U2621" s="6">
        <f t="shared" si="163"/>
        <v>0</v>
      </c>
      <c r="V2621" s="6" t="b">
        <f t="shared" si="164"/>
        <v>0</v>
      </c>
      <c r="W2621" s="6" t="b">
        <f t="shared" si="165"/>
        <v>0</v>
      </c>
    </row>
    <row r="2622" spans="1:23" x14ac:dyDescent="0.2">
      <c r="A2622" s="5">
        <v>3924</v>
      </c>
      <c r="B2622" s="5">
        <v>2993</v>
      </c>
      <c r="C2622" s="6" t="s">
        <v>4543</v>
      </c>
      <c r="D2622" s="6" t="s">
        <v>4543</v>
      </c>
      <c r="E2622" s="6" t="s">
        <v>4544</v>
      </c>
      <c r="F2622" s="6" t="s">
        <v>4544</v>
      </c>
      <c r="G2622" s="6" t="s">
        <v>4544</v>
      </c>
      <c r="H2622" s="6" t="s">
        <v>4545</v>
      </c>
      <c r="I2622" s="6" t="s">
        <v>4545</v>
      </c>
      <c r="J2622" s="6" t="s">
        <v>4466</v>
      </c>
      <c r="K2622" s="6" t="s">
        <v>4466</v>
      </c>
      <c r="L2622" s="5">
        <v>6193909975</v>
      </c>
      <c r="M2622" s="5">
        <v>6193909975</v>
      </c>
      <c r="N2622" s="6" t="s">
        <v>8972</v>
      </c>
      <c r="O2622" s="6" t="s">
        <v>8972</v>
      </c>
      <c r="P2622" s="6" t="s">
        <v>8973</v>
      </c>
      <c r="Q2622" s="5">
        <v>1</v>
      </c>
      <c r="R2622" s="6" t="s">
        <v>8934</v>
      </c>
      <c r="S2622" s="6">
        <f t="shared" si="162"/>
        <v>0</v>
      </c>
      <c r="T2622" s="6">
        <v>0</v>
      </c>
      <c r="U2622" s="6">
        <f t="shared" si="163"/>
        <v>0</v>
      </c>
      <c r="V2622" s="6" t="b">
        <f t="shared" si="164"/>
        <v>0</v>
      </c>
      <c r="W2622" s="6" t="b">
        <f t="shared" si="165"/>
        <v>0</v>
      </c>
    </row>
    <row r="2623" spans="1:23" x14ac:dyDescent="0.2">
      <c r="A2623" s="5">
        <v>3925</v>
      </c>
      <c r="B2623" s="5">
        <v>2995</v>
      </c>
      <c r="C2623" s="6" t="s">
        <v>4546</v>
      </c>
      <c r="D2623" s="6" t="s">
        <v>4546</v>
      </c>
      <c r="E2623" s="6" t="s">
        <v>4547</v>
      </c>
      <c r="F2623" s="6" t="s">
        <v>4547</v>
      </c>
      <c r="G2623" s="6" t="s">
        <v>7036</v>
      </c>
      <c r="H2623" s="6" t="s">
        <v>4548</v>
      </c>
      <c r="I2623" s="6" t="s">
        <v>4548</v>
      </c>
      <c r="J2623" s="6" t="s">
        <v>4466</v>
      </c>
      <c r="K2623" s="6" t="s">
        <v>4466</v>
      </c>
      <c r="L2623" s="5">
        <v>7607429919</v>
      </c>
      <c r="M2623" s="5">
        <v>7607429919</v>
      </c>
      <c r="N2623" s="6" t="s">
        <v>8972</v>
      </c>
      <c r="O2623" s="6" t="s">
        <v>8972</v>
      </c>
      <c r="P2623" s="6" t="s">
        <v>8973</v>
      </c>
      <c r="Q2623" s="5">
        <v>1</v>
      </c>
      <c r="R2623" s="6" t="s">
        <v>8934</v>
      </c>
      <c r="S2623" s="6">
        <f t="shared" si="162"/>
        <v>0</v>
      </c>
      <c r="T2623" s="6">
        <v>0</v>
      </c>
      <c r="U2623" s="6">
        <f t="shared" si="163"/>
        <v>0</v>
      </c>
      <c r="V2623" s="6" t="b">
        <f t="shared" si="164"/>
        <v>0</v>
      </c>
      <c r="W2623" s="6" t="b">
        <f t="shared" si="165"/>
        <v>0</v>
      </c>
    </row>
    <row r="2624" spans="1:23" x14ac:dyDescent="0.2">
      <c r="A2624" s="5">
        <v>3926</v>
      </c>
      <c r="B2624" s="5">
        <v>2996</v>
      </c>
      <c r="C2624" s="6" t="s">
        <v>4549</v>
      </c>
      <c r="D2624" s="6" t="s">
        <v>4549</v>
      </c>
      <c r="E2624" s="6" t="s">
        <v>4550</v>
      </c>
      <c r="F2624" s="6" t="s">
        <v>4550</v>
      </c>
      <c r="G2624" s="6" t="s">
        <v>7037</v>
      </c>
      <c r="H2624" s="6" t="s">
        <v>4551</v>
      </c>
      <c r="I2624" s="6" t="s">
        <v>4551</v>
      </c>
      <c r="J2624" s="6" t="s">
        <v>4466</v>
      </c>
      <c r="K2624" s="6" t="s">
        <v>4466</v>
      </c>
      <c r="L2624" s="5">
        <v>7607376900</v>
      </c>
      <c r="M2624" s="5">
        <v>7607376900</v>
      </c>
      <c r="N2624" s="6" t="s">
        <v>8972</v>
      </c>
      <c r="O2624" s="6" t="s">
        <v>8972</v>
      </c>
      <c r="P2624" s="6" t="s">
        <v>8973</v>
      </c>
      <c r="Q2624" s="5">
        <v>1</v>
      </c>
      <c r="R2624" s="6" t="s">
        <v>8934</v>
      </c>
      <c r="S2624" s="6">
        <f t="shared" ref="S2624:S2687" si="166">IF(A2624=A2623,1,0)</f>
        <v>0</v>
      </c>
      <c r="T2624" s="6">
        <v>0</v>
      </c>
      <c r="U2624" s="6">
        <f t="shared" ref="U2624:U2687" si="167">IF(B2624=B2623, 1, 0)</f>
        <v>0</v>
      </c>
      <c r="V2624" s="6" t="b">
        <f t="shared" si="164"/>
        <v>0</v>
      </c>
      <c r="W2624" s="6" t="b">
        <f t="shared" si="165"/>
        <v>0</v>
      </c>
    </row>
    <row r="2625" spans="1:23" x14ac:dyDescent="0.2">
      <c r="A2625" s="5">
        <v>3928</v>
      </c>
      <c r="B2625" s="5">
        <v>2997</v>
      </c>
      <c r="C2625" s="6" t="s">
        <v>4552</v>
      </c>
      <c r="D2625" s="6" t="s">
        <v>4552</v>
      </c>
      <c r="E2625" s="6" t="s">
        <v>4553</v>
      </c>
      <c r="F2625" s="6" t="s">
        <v>4553</v>
      </c>
      <c r="G2625" s="6" t="s">
        <v>7038</v>
      </c>
      <c r="H2625" s="6" t="s">
        <v>4554</v>
      </c>
      <c r="I2625" s="6" t="s">
        <v>4554</v>
      </c>
      <c r="J2625" s="6" t="s">
        <v>4466</v>
      </c>
      <c r="K2625" s="6" t="s">
        <v>4466</v>
      </c>
      <c r="L2625" s="5">
        <v>5305827814</v>
      </c>
      <c r="M2625" s="5">
        <v>5305827814</v>
      </c>
      <c r="N2625" s="6" t="s">
        <v>8972</v>
      </c>
      <c r="O2625" s="6" t="s">
        <v>8972</v>
      </c>
      <c r="P2625" s="6" t="s">
        <v>8975</v>
      </c>
      <c r="Q2625" s="5"/>
      <c r="R2625" s="6" t="s">
        <v>13303</v>
      </c>
      <c r="S2625" s="6">
        <f t="shared" si="166"/>
        <v>0</v>
      </c>
      <c r="T2625" s="6">
        <v>0</v>
      </c>
      <c r="U2625" s="6">
        <f t="shared" si="167"/>
        <v>0</v>
      </c>
      <c r="V2625" s="6" t="b">
        <f t="shared" si="164"/>
        <v>0</v>
      </c>
      <c r="W2625" s="6" t="b">
        <f t="shared" si="165"/>
        <v>0</v>
      </c>
    </row>
    <row r="2626" spans="1:23" x14ac:dyDescent="0.2">
      <c r="A2626" s="5">
        <v>3929</v>
      </c>
      <c r="B2626" s="5">
        <v>2999</v>
      </c>
      <c r="C2626" s="6" t="s">
        <v>13008</v>
      </c>
      <c r="D2626" s="6" t="s">
        <v>13008</v>
      </c>
      <c r="E2626" s="6" t="s">
        <v>13009</v>
      </c>
      <c r="F2626" s="6" t="s">
        <v>13009</v>
      </c>
      <c r="G2626" s="6" t="s">
        <v>13010</v>
      </c>
      <c r="H2626" s="6" t="s">
        <v>4536</v>
      </c>
      <c r="I2626" s="6" t="s">
        <v>4536</v>
      </c>
      <c r="J2626" s="6" t="s">
        <v>4466</v>
      </c>
      <c r="K2626" s="6" t="s">
        <v>4466</v>
      </c>
      <c r="L2626" s="5">
        <v>8188981388</v>
      </c>
      <c r="M2626" s="5">
        <v>8188981388</v>
      </c>
      <c r="N2626" s="6" t="s">
        <v>11017</v>
      </c>
      <c r="O2626" s="6" t="s">
        <v>11017</v>
      </c>
      <c r="P2626" s="6" t="s">
        <v>8973</v>
      </c>
      <c r="Q2626" s="5">
        <v>1</v>
      </c>
      <c r="R2626" s="6" t="s">
        <v>8935</v>
      </c>
      <c r="S2626" s="6">
        <f t="shared" si="166"/>
        <v>0</v>
      </c>
      <c r="T2626" s="6">
        <v>0</v>
      </c>
      <c r="U2626" s="6">
        <f t="shared" si="167"/>
        <v>0</v>
      </c>
      <c r="V2626" s="6" t="b">
        <f t="shared" si="164"/>
        <v>0</v>
      </c>
      <c r="W2626" s="6" t="b">
        <f t="shared" si="165"/>
        <v>0</v>
      </c>
    </row>
    <row r="2627" spans="1:23" x14ac:dyDescent="0.2">
      <c r="A2627" s="5">
        <v>3936</v>
      </c>
      <c r="B2627" s="5">
        <v>3001</v>
      </c>
      <c r="C2627" s="6" t="s">
        <v>4570</v>
      </c>
      <c r="D2627" s="6" t="s">
        <v>4570</v>
      </c>
      <c r="E2627" s="6" t="s">
        <v>4571</v>
      </c>
      <c r="F2627" s="6" t="s">
        <v>4571</v>
      </c>
      <c r="G2627" s="6" t="s">
        <v>13011</v>
      </c>
      <c r="H2627" s="6" t="s">
        <v>4572</v>
      </c>
      <c r="I2627" s="6" t="s">
        <v>4572</v>
      </c>
      <c r="J2627" s="6" t="s">
        <v>4466</v>
      </c>
      <c r="K2627" s="6" t="s">
        <v>4466</v>
      </c>
      <c r="L2627" s="5">
        <v>8184324400</v>
      </c>
      <c r="M2627" s="5">
        <v>48184324400</v>
      </c>
      <c r="N2627" s="6" t="s">
        <v>8972</v>
      </c>
      <c r="O2627" s="6" t="s">
        <v>8972</v>
      </c>
      <c r="P2627" s="6" t="s">
        <v>8973</v>
      </c>
      <c r="Q2627" s="5">
        <v>1</v>
      </c>
      <c r="R2627" s="6" t="s">
        <v>8935</v>
      </c>
      <c r="S2627" s="6">
        <f t="shared" si="166"/>
        <v>0</v>
      </c>
      <c r="T2627" s="6">
        <v>0</v>
      </c>
      <c r="U2627" s="6">
        <f t="shared" si="167"/>
        <v>0</v>
      </c>
      <c r="V2627" s="6" t="b">
        <f t="shared" si="164"/>
        <v>0</v>
      </c>
      <c r="W2627" s="6" t="b">
        <f t="shared" si="165"/>
        <v>0</v>
      </c>
    </row>
    <row r="2628" spans="1:23" x14ac:dyDescent="0.2">
      <c r="A2628" s="5">
        <v>3934</v>
      </c>
      <c r="B2628" s="5">
        <v>3002</v>
      </c>
      <c r="C2628" s="6" t="s">
        <v>4564</v>
      </c>
      <c r="D2628" s="6" t="s">
        <v>4564</v>
      </c>
      <c r="E2628" s="6" t="s">
        <v>4565</v>
      </c>
      <c r="F2628" s="6" t="s">
        <v>4565</v>
      </c>
      <c r="G2628" s="6" t="s">
        <v>7041</v>
      </c>
      <c r="H2628" s="6" t="s">
        <v>4566</v>
      </c>
      <c r="I2628" s="6" t="s">
        <v>4566</v>
      </c>
      <c r="J2628" s="6" t="s">
        <v>4466</v>
      </c>
      <c r="K2628" s="6" t="s">
        <v>4466</v>
      </c>
      <c r="L2628" s="5">
        <v>8183403570</v>
      </c>
      <c r="M2628" s="5">
        <v>68183403570</v>
      </c>
      <c r="N2628" s="6" t="s">
        <v>8972</v>
      </c>
      <c r="O2628" s="6" t="s">
        <v>8972</v>
      </c>
      <c r="P2628" s="6" t="s">
        <v>8973</v>
      </c>
      <c r="Q2628" s="5">
        <v>1</v>
      </c>
      <c r="R2628" s="6" t="s">
        <v>8935</v>
      </c>
      <c r="S2628" s="6">
        <f t="shared" si="166"/>
        <v>0</v>
      </c>
      <c r="T2628" s="6">
        <v>0</v>
      </c>
      <c r="U2628" s="6">
        <f t="shared" si="167"/>
        <v>0</v>
      </c>
      <c r="V2628" s="6" t="b">
        <f t="shared" si="164"/>
        <v>0</v>
      </c>
      <c r="W2628" s="6" t="b">
        <f t="shared" si="165"/>
        <v>0</v>
      </c>
    </row>
    <row r="2629" spans="1:23" x14ac:dyDescent="0.2">
      <c r="A2629" s="5">
        <v>3931</v>
      </c>
      <c r="B2629" s="5">
        <v>3003</v>
      </c>
      <c r="C2629" s="6" t="s">
        <v>4556</v>
      </c>
      <c r="D2629" s="6" t="s">
        <v>4556</v>
      </c>
      <c r="E2629" s="6" t="s">
        <v>4557</v>
      </c>
      <c r="F2629" s="6" t="s">
        <v>4557</v>
      </c>
      <c r="G2629" s="6" t="s">
        <v>4557</v>
      </c>
      <c r="H2629" s="6" t="s">
        <v>4558</v>
      </c>
      <c r="I2629" s="6" t="s">
        <v>4558</v>
      </c>
      <c r="J2629" s="6" t="s">
        <v>4466</v>
      </c>
      <c r="K2629" s="6" t="s">
        <v>4466</v>
      </c>
      <c r="L2629" s="5">
        <v>8188960531</v>
      </c>
      <c r="M2629" s="5">
        <v>68184858250</v>
      </c>
      <c r="N2629" s="6" t="s">
        <v>8972</v>
      </c>
      <c r="O2629" s="6" t="s">
        <v>8972</v>
      </c>
      <c r="P2629" s="6" t="s">
        <v>8973</v>
      </c>
      <c r="Q2629" s="5">
        <v>1</v>
      </c>
      <c r="R2629" s="6" t="s">
        <v>8935</v>
      </c>
      <c r="S2629" s="6">
        <f t="shared" si="166"/>
        <v>0</v>
      </c>
      <c r="T2629" s="6">
        <v>0</v>
      </c>
      <c r="U2629" s="6">
        <f t="shared" si="167"/>
        <v>0</v>
      </c>
      <c r="V2629" s="6" t="b">
        <f t="shared" si="164"/>
        <v>0</v>
      </c>
      <c r="W2629" s="6" t="b">
        <f t="shared" si="165"/>
        <v>0</v>
      </c>
    </row>
    <row r="2630" spans="1:23" x14ac:dyDescent="0.2">
      <c r="A2630" s="5">
        <v>3932</v>
      </c>
      <c r="B2630" s="5">
        <v>3004</v>
      </c>
      <c r="C2630" s="6" t="s">
        <v>4559</v>
      </c>
      <c r="D2630" s="6" t="s">
        <v>4559</v>
      </c>
      <c r="E2630" s="6" t="s">
        <v>4560</v>
      </c>
      <c r="F2630" s="6" t="s">
        <v>4560</v>
      </c>
      <c r="G2630" s="6" t="s">
        <v>7040</v>
      </c>
      <c r="H2630" s="6" t="s">
        <v>4536</v>
      </c>
      <c r="I2630" s="6" t="s">
        <v>4536</v>
      </c>
      <c r="J2630" s="6" t="s">
        <v>4466</v>
      </c>
      <c r="K2630" s="6" t="s">
        <v>4466</v>
      </c>
      <c r="L2630" s="5">
        <v>8183658086</v>
      </c>
      <c r="M2630" s="5">
        <v>58183658086</v>
      </c>
      <c r="N2630" s="6" t="s">
        <v>8972</v>
      </c>
      <c r="O2630" s="6" t="s">
        <v>8972</v>
      </c>
      <c r="P2630" s="6" t="s">
        <v>8973</v>
      </c>
      <c r="Q2630" s="5">
        <v>1</v>
      </c>
      <c r="R2630" s="6" t="s">
        <v>8935</v>
      </c>
      <c r="S2630" s="6">
        <f t="shared" si="166"/>
        <v>0</v>
      </c>
      <c r="T2630" s="6">
        <v>0</v>
      </c>
      <c r="U2630" s="6">
        <f t="shared" si="167"/>
        <v>0</v>
      </c>
      <c r="V2630" s="6" t="b">
        <f t="shared" si="164"/>
        <v>0</v>
      </c>
      <c r="W2630" s="6" t="b">
        <f t="shared" si="165"/>
        <v>0</v>
      </c>
    </row>
    <row r="2631" spans="1:23" x14ac:dyDescent="0.2">
      <c r="A2631" s="5">
        <v>3935</v>
      </c>
      <c r="B2631" s="5">
        <v>3005</v>
      </c>
      <c r="C2631" s="6" t="s">
        <v>4567</v>
      </c>
      <c r="D2631" s="6" t="s">
        <v>4567</v>
      </c>
      <c r="E2631" s="6" t="s">
        <v>4568</v>
      </c>
      <c r="F2631" s="6" t="s">
        <v>4568</v>
      </c>
      <c r="G2631" s="6" t="s">
        <v>7042</v>
      </c>
      <c r="H2631" s="6" t="s">
        <v>4569</v>
      </c>
      <c r="I2631" s="6" t="s">
        <v>4569</v>
      </c>
      <c r="J2631" s="6" t="s">
        <v>4466</v>
      </c>
      <c r="K2631" s="6" t="s">
        <v>4466</v>
      </c>
      <c r="L2631" s="5">
        <v>6616738800</v>
      </c>
      <c r="M2631" s="5">
        <v>26616738800</v>
      </c>
      <c r="N2631" s="6" t="s">
        <v>8972</v>
      </c>
      <c r="O2631" s="6" t="s">
        <v>8972</v>
      </c>
      <c r="P2631" s="6" t="s">
        <v>8973</v>
      </c>
      <c r="Q2631" s="5">
        <v>1</v>
      </c>
      <c r="R2631" s="6" t="s">
        <v>8935</v>
      </c>
      <c r="S2631" s="6">
        <f t="shared" si="166"/>
        <v>0</v>
      </c>
      <c r="T2631" s="6">
        <v>0</v>
      </c>
      <c r="U2631" s="6">
        <f t="shared" si="167"/>
        <v>0</v>
      </c>
      <c r="V2631" s="6" t="b">
        <f t="shared" si="164"/>
        <v>0</v>
      </c>
      <c r="W2631" s="6" t="b">
        <f t="shared" si="165"/>
        <v>0</v>
      </c>
    </row>
    <row r="2632" spans="1:23" x14ac:dyDescent="0.2">
      <c r="A2632" s="5">
        <v>3930</v>
      </c>
      <c r="B2632" s="5">
        <v>3006</v>
      </c>
      <c r="C2632" s="6" t="s">
        <v>4555</v>
      </c>
      <c r="D2632" s="6" t="s">
        <v>4555</v>
      </c>
      <c r="E2632" s="6" t="s">
        <v>7405</v>
      </c>
      <c r="F2632" s="6" t="s">
        <v>7405</v>
      </c>
      <c r="G2632" s="6" t="s">
        <v>7405</v>
      </c>
      <c r="H2632" s="6" t="s">
        <v>4535</v>
      </c>
      <c r="I2632" s="6" t="s">
        <v>4535</v>
      </c>
      <c r="J2632" s="6" t="s">
        <v>4466</v>
      </c>
      <c r="K2632" s="6" t="s">
        <v>4466</v>
      </c>
      <c r="L2632" s="5">
        <v>8187658656</v>
      </c>
      <c r="M2632" s="5">
        <v>28187658656</v>
      </c>
      <c r="N2632" s="6" t="s">
        <v>8972</v>
      </c>
      <c r="O2632" s="6" t="s">
        <v>8972</v>
      </c>
      <c r="P2632" s="6" t="s">
        <v>8973</v>
      </c>
      <c r="Q2632" s="5">
        <v>1</v>
      </c>
      <c r="R2632" s="6" t="s">
        <v>8935</v>
      </c>
      <c r="S2632" s="6">
        <f t="shared" si="166"/>
        <v>0</v>
      </c>
      <c r="T2632" s="6">
        <v>0</v>
      </c>
      <c r="U2632" s="6">
        <f t="shared" si="167"/>
        <v>0</v>
      </c>
      <c r="V2632" s="6" t="b">
        <f t="shared" si="164"/>
        <v>0</v>
      </c>
      <c r="W2632" s="6" t="b">
        <f t="shared" si="165"/>
        <v>0</v>
      </c>
    </row>
    <row r="2633" spans="1:23" x14ac:dyDescent="0.2">
      <c r="A2633" s="5">
        <v>3933</v>
      </c>
      <c r="B2633" s="5">
        <v>3007</v>
      </c>
      <c r="C2633" s="6" t="s">
        <v>4561</v>
      </c>
      <c r="D2633" s="6" t="s">
        <v>7425</v>
      </c>
      <c r="E2633" s="6" t="s">
        <v>4562</v>
      </c>
      <c r="F2633" s="6" t="s">
        <v>4562</v>
      </c>
      <c r="G2633" s="6" t="s">
        <v>4562</v>
      </c>
      <c r="H2633" s="6" t="s">
        <v>4563</v>
      </c>
      <c r="I2633" s="6" t="s">
        <v>4563</v>
      </c>
      <c r="J2633" s="6" t="s">
        <v>4466</v>
      </c>
      <c r="K2633" s="6" t="s">
        <v>4466</v>
      </c>
      <c r="L2633" s="5">
        <v>6612871551</v>
      </c>
      <c r="M2633" s="5">
        <v>56612871551</v>
      </c>
      <c r="N2633" s="6" t="s">
        <v>8972</v>
      </c>
      <c r="O2633" s="6" t="s">
        <v>8972</v>
      </c>
      <c r="P2633" s="6" t="s">
        <v>8973</v>
      </c>
      <c r="Q2633" s="5">
        <v>1</v>
      </c>
      <c r="R2633" s="6" t="s">
        <v>8935</v>
      </c>
      <c r="S2633" s="6">
        <f t="shared" si="166"/>
        <v>0</v>
      </c>
      <c r="T2633" s="6">
        <v>0</v>
      </c>
      <c r="U2633" s="6">
        <f t="shared" si="167"/>
        <v>0</v>
      </c>
      <c r="V2633" s="6" t="b">
        <f t="shared" si="164"/>
        <v>0</v>
      </c>
      <c r="W2633" s="6" t="b">
        <f t="shared" si="165"/>
        <v>0</v>
      </c>
    </row>
    <row r="2634" spans="1:23" x14ac:dyDescent="0.2">
      <c r="A2634" s="5">
        <v>3938</v>
      </c>
      <c r="B2634" s="5">
        <v>3008</v>
      </c>
      <c r="C2634" s="6" t="s">
        <v>4575</v>
      </c>
      <c r="D2634" s="6" t="s">
        <v>4575</v>
      </c>
      <c r="E2634" s="6" t="s">
        <v>7112</v>
      </c>
      <c r="F2634" s="6" t="s">
        <v>7112</v>
      </c>
      <c r="G2634" s="6" t="s">
        <v>7112</v>
      </c>
      <c r="H2634" s="6" t="s">
        <v>4535</v>
      </c>
      <c r="I2634" s="6" t="s">
        <v>4535</v>
      </c>
      <c r="J2634" s="6" t="s">
        <v>4466</v>
      </c>
      <c r="K2634" s="6" t="s">
        <v>4466</v>
      </c>
      <c r="L2634" s="5">
        <v>8189886335</v>
      </c>
      <c r="M2634" s="5">
        <v>18189886335</v>
      </c>
      <c r="N2634" s="6" t="s">
        <v>8972</v>
      </c>
      <c r="O2634" s="6" t="s">
        <v>8972</v>
      </c>
      <c r="P2634" s="6" t="s">
        <v>8973</v>
      </c>
      <c r="Q2634" s="5">
        <v>1</v>
      </c>
      <c r="R2634" s="6" t="s">
        <v>8935</v>
      </c>
      <c r="S2634" s="6">
        <f t="shared" si="166"/>
        <v>0</v>
      </c>
      <c r="T2634" s="6">
        <v>0</v>
      </c>
      <c r="U2634" s="6">
        <f t="shared" si="167"/>
        <v>0</v>
      </c>
      <c r="V2634" s="6" t="b">
        <f t="shared" si="164"/>
        <v>0</v>
      </c>
      <c r="W2634" s="6" t="b">
        <f t="shared" si="165"/>
        <v>0</v>
      </c>
    </row>
    <row r="2635" spans="1:23" x14ac:dyDescent="0.2">
      <c r="A2635" s="5">
        <v>3937</v>
      </c>
      <c r="B2635" s="5">
        <v>3009</v>
      </c>
      <c r="C2635" s="6" t="s">
        <v>4573</v>
      </c>
      <c r="D2635" s="6" t="s">
        <v>4573</v>
      </c>
      <c r="E2635" s="6" t="s">
        <v>4574</v>
      </c>
      <c r="F2635" s="6" t="s">
        <v>4574</v>
      </c>
      <c r="G2635" s="6" t="s">
        <v>7044</v>
      </c>
      <c r="H2635" s="6" t="s">
        <v>4536</v>
      </c>
      <c r="I2635" s="6" t="s">
        <v>4536</v>
      </c>
      <c r="J2635" s="6" t="s">
        <v>4466</v>
      </c>
      <c r="K2635" s="6" t="s">
        <v>4466</v>
      </c>
      <c r="L2635" s="5">
        <v>8183657517</v>
      </c>
      <c r="M2635" s="5">
        <v>68183657517</v>
      </c>
      <c r="N2635" s="6" t="s">
        <v>8972</v>
      </c>
      <c r="O2635" s="6" t="s">
        <v>8972</v>
      </c>
      <c r="P2635" s="6" t="s">
        <v>8976</v>
      </c>
      <c r="Q2635" s="5"/>
      <c r="R2635" s="6" t="s">
        <v>8935</v>
      </c>
      <c r="S2635" s="6">
        <f t="shared" si="166"/>
        <v>0</v>
      </c>
      <c r="T2635" s="6">
        <v>0</v>
      </c>
      <c r="U2635" s="6">
        <f t="shared" si="167"/>
        <v>0</v>
      </c>
      <c r="V2635" s="6" t="b">
        <f t="shared" si="164"/>
        <v>0</v>
      </c>
      <c r="W2635" s="6" t="b">
        <f t="shared" si="165"/>
        <v>0</v>
      </c>
    </row>
    <row r="2636" spans="1:23" x14ac:dyDescent="0.2">
      <c r="A2636" s="5">
        <v>4051</v>
      </c>
      <c r="B2636" s="5">
        <v>3014</v>
      </c>
      <c r="C2636" s="6" t="s">
        <v>13012</v>
      </c>
      <c r="D2636" s="6" t="s">
        <v>13012</v>
      </c>
      <c r="E2636" s="6" t="s">
        <v>13013</v>
      </c>
      <c r="F2636" s="6" t="s">
        <v>13013</v>
      </c>
      <c r="G2636" s="6" t="s">
        <v>13014</v>
      </c>
      <c r="H2636" s="6" t="s">
        <v>4583</v>
      </c>
      <c r="I2636" s="6" t="s">
        <v>4583</v>
      </c>
      <c r="J2636" s="6" t="s">
        <v>4466</v>
      </c>
      <c r="K2636" s="6" t="s">
        <v>4466</v>
      </c>
      <c r="L2636" s="5">
        <v>9093876721</v>
      </c>
      <c r="M2636" s="5">
        <v>7609564432</v>
      </c>
      <c r="N2636" s="6" t="s">
        <v>11017</v>
      </c>
      <c r="O2636" s="6" t="s">
        <v>11017</v>
      </c>
      <c r="P2636" s="6" t="s">
        <v>8973</v>
      </c>
      <c r="Q2636" s="5">
        <v>1</v>
      </c>
      <c r="R2636" s="6" t="s">
        <v>8937</v>
      </c>
      <c r="S2636" s="6">
        <f t="shared" si="166"/>
        <v>0</v>
      </c>
      <c r="T2636" s="6">
        <v>0</v>
      </c>
      <c r="U2636" s="6">
        <f t="shared" si="167"/>
        <v>0</v>
      </c>
      <c r="V2636" s="6" t="b">
        <f t="shared" si="164"/>
        <v>0</v>
      </c>
      <c r="W2636" s="6" t="b">
        <f t="shared" si="165"/>
        <v>0</v>
      </c>
    </row>
    <row r="2637" spans="1:23" x14ac:dyDescent="0.2">
      <c r="A2637" s="5">
        <v>4055</v>
      </c>
      <c r="B2637" s="5">
        <v>3015</v>
      </c>
      <c r="C2637" s="6" t="s">
        <v>4600</v>
      </c>
      <c r="D2637" s="6" t="s">
        <v>6263</v>
      </c>
      <c r="E2637" s="6" t="s">
        <v>4601</v>
      </c>
      <c r="F2637" s="6" t="s">
        <v>4601</v>
      </c>
      <c r="G2637" s="6" t="s">
        <v>8117</v>
      </c>
      <c r="H2637" s="6" t="s">
        <v>4602</v>
      </c>
      <c r="I2637" s="6" t="s">
        <v>4602</v>
      </c>
      <c r="J2637" s="6" t="s">
        <v>4466</v>
      </c>
      <c r="K2637" s="6" t="s">
        <v>4466</v>
      </c>
      <c r="L2637" s="5">
        <v>8007224777</v>
      </c>
      <c r="M2637" s="5">
        <v>8007224777</v>
      </c>
      <c r="N2637" s="6" t="s">
        <v>8972</v>
      </c>
      <c r="O2637" s="6" t="s">
        <v>8972</v>
      </c>
      <c r="P2637" s="6" t="s">
        <v>8975</v>
      </c>
      <c r="Q2637" s="5"/>
      <c r="R2637" s="6" t="s">
        <v>8937</v>
      </c>
      <c r="S2637" s="6">
        <f t="shared" si="166"/>
        <v>0</v>
      </c>
      <c r="T2637" s="6">
        <v>0</v>
      </c>
      <c r="U2637" s="6">
        <f t="shared" si="167"/>
        <v>0</v>
      </c>
      <c r="V2637" s="6" t="b">
        <f t="shared" si="164"/>
        <v>0</v>
      </c>
      <c r="W2637" s="6" t="b">
        <f t="shared" si="165"/>
        <v>0</v>
      </c>
    </row>
    <row r="2638" spans="1:23" x14ac:dyDescent="0.2">
      <c r="A2638" s="5">
        <v>4053</v>
      </c>
      <c r="B2638" s="5">
        <v>3016</v>
      </c>
      <c r="C2638" s="6" t="s">
        <v>4594</v>
      </c>
      <c r="D2638" s="6" t="s">
        <v>6264</v>
      </c>
      <c r="E2638" s="6" t="s">
        <v>4595</v>
      </c>
      <c r="F2638" s="6" t="s">
        <v>4595</v>
      </c>
      <c r="G2638" s="6" t="s">
        <v>8116</v>
      </c>
      <c r="H2638" s="6" t="s">
        <v>4596</v>
      </c>
      <c r="I2638" s="6" t="s">
        <v>4596</v>
      </c>
      <c r="J2638" s="6" t="s">
        <v>4466</v>
      </c>
      <c r="K2638" s="6" t="s">
        <v>4466</v>
      </c>
      <c r="L2638" s="5">
        <v>8007224777</v>
      </c>
      <c r="M2638" s="5">
        <v>8007224777</v>
      </c>
      <c r="N2638" s="6" t="s">
        <v>8972</v>
      </c>
      <c r="O2638" s="6" t="s">
        <v>8972</v>
      </c>
      <c r="P2638" s="6" t="s">
        <v>8975</v>
      </c>
      <c r="Q2638" s="5"/>
      <c r="R2638" s="6" t="s">
        <v>8937</v>
      </c>
      <c r="S2638" s="6">
        <f t="shared" si="166"/>
        <v>0</v>
      </c>
      <c r="T2638" s="6">
        <v>0</v>
      </c>
      <c r="U2638" s="6">
        <f t="shared" si="167"/>
        <v>0</v>
      </c>
      <c r="V2638" s="6" t="b">
        <f t="shared" si="164"/>
        <v>0</v>
      </c>
      <c r="W2638" s="6" t="b">
        <f t="shared" si="165"/>
        <v>0</v>
      </c>
    </row>
    <row r="2639" spans="1:23" x14ac:dyDescent="0.2">
      <c r="A2639" s="5">
        <v>4052</v>
      </c>
      <c r="B2639" s="5">
        <v>3017</v>
      </c>
      <c r="C2639" s="6" t="s">
        <v>4592</v>
      </c>
      <c r="D2639" s="6" t="s">
        <v>6265</v>
      </c>
      <c r="E2639" s="6" t="s">
        <v>4593</v>
      </c>
      <c r="F2639" s="6" t="s">
        <v>4593</v>
      </c>
      <c r="G2639" s="6" t="s">
        <v>4593</v>
      </c>
      <c r="H2639" s="6" t="s">
        <v>4583</v>
      </c>
      <c r="I2639" s="6" t="s">
        <v>4583</v>
      </c>
      <c r="J2639" s="6" t="s">
        <v>4466</v>
      </c>
      <c r="K2639" s="6" t="s">
        <v>4466</v>
      </c>
      <c r="L2639" s="5">
        <v>8007224777</v>
      </c>
      <c r="M2639" s="5">
        <v>8007224777</v>
      </c>
      <c r="N2639" s="6" t="s">
        <v>8972</v>
      </c>
      <c r="O2639" s="6" t="s">
        <v>8972</v>
      </c>
      <c r="P2639" s="6" t="s">
        <v>8973</v>
      </c>
      <c r="Q2639" s="5">
        <v>1</v>
      </c>
      <c r="R2639" s="6" t="s">
        <v>8937</v>
      </c>
      <c r="S2639" s="6">
        <f t="shared" si="166"/>
        <v>0</v>
      </c>
      <c r="T2639" s="6">
        <v>0</v>
      </c>
      <c r="U2639" s="6">
        <f t="shared" si="167"/>
        <v>0</v>
      </c>
      <c r="V2639" s="6" t="b">
        <f t="shared" si="164"/>
        <v>0</v>
      </c>
      <c r="W2639" s="6" t="b">
        <f t="shared" si="165"/>
        <v>0</v>
      </c>
    </row>
    <row r="2640" spans="1:23" x14ac:dyDescent="0.2">
      <c r="A2640" s="5">
        <v>4054</v>
      </c>
      <c r="B2640" s="5">
        <v>3018</v>
      </c>
      <c r="C2640" s="6" t="s">
        <v>4597</v>
      </c>
      <c r="D2640" s="6" t="s">
        <v>6266</v>
      </c>
      <c r="E2640" s="6" t="s">
        <v>4598</v>
      </c>
      <c r="F2640" s="6" t="s">
        <v>4598</v>
      </c>
      <c r="G2640" s="6" t="s">
        <v>4598</v>
      </c>
      <c r="H2640" s="6" t="s">
        <v>4599</v>
      </c>
      <c r="I2640" s="6" t="s">
        <v>4599</v>
      </c>
      <c r="J2640" s="6" t="s">
        <v>4466</v>
      </c>
      <c r="K2640" s="6" t="s">
        <v>4466</v>
      </c>
      <c r="L2640" s="5">
        <v>8007224777</v>
      </c>
      <c r="M2640" s="5">
        <v>8007224777</v>
      </c>
      <c r="N2640" s="6" t="s">
        <v>8972</v>
      </c>
      <c r="O2640" s="6" t="s">
        <v>8972</v>
      </c>
      <c r="P2640" s="6" t="s">
        <v>8975</v>
      </c>
      <c r="Q2640" s="5"/>
      <c r="R2640" s="6" t="s">
        <v>8937</v>
      </c>
      <c r="S2640" s="6">
        <f t="shared" si="166"/>
        <v>0</v>
      </c>
      <c r="T2640" s="6">
        <v>0</v>
      </c>
      <c r="U2640" s="6">
        <f t="shared" si="167"/>
        <v>0</v>
      </c>
      <c r="V2640" s="6" t="b">
        <f t="shared" si="164"/>
        <v>0</v>
      </c>
      <c r="W2640" s="6" t="b">
        <f t="shared" si="165"/>
        <v>0</v>
      </c>
    </row>
    <row r="2641" spans="1:23" x14ac:dyDescent="0.2">
      <c r="A2641" s="5">
        <v>3847</v>
      </c>
      <c r="B2641" s="5">
        <v>3019</v>
      </c>
      <c r="C2641" s="6" t="s">
        <v>4463</v>
      </c>
      <c r="D2641" s="6" t="s">
        <v>4463</v>
      </c>
      <c r="E2641" s="6" t="s">
        <v>4464</v>
      </c>
      <c r="F2641" s="6" t="s">
        <v>4464</v>
      </c>
      <c r="G2641" s="6" t="s">
        <v>13304</v>
      </c>
      <c r="H2641" s="6" t="s">
        <v>4465</v>
      </c>
      <c r="I2641" s="6" t="s">
        <v>4465</v>
      </c>
      <c r="J2641" s="6" t="s">
        <v>4466</v>
      </c>
      <c r="K2641" s="6" t="s">
        <v>4466</v>
      </c>
      <c r="L2641" s="5">
        <v>8007224777</v>
      </c>
      <c r="M2641" s="5">
        <v>8007224777</v>
      </c>
      <c r="N2641" s="6" t="s">
        <v>8972</v>
      </c>
      <c r="O2641" s="6" t="s">
        <v>8972</v>
      </c>
      <c r="P2641" s="6" t="s">
        <v>8975</v>
      </c>
      <c r="Q2641" s="5"/>
      <c r="R2641" s="6" t="s">
        <v>8911</v>
      </c>
      <c r="S2641" s="6">
        <f t="shared" si="166"/>
        <v>0</v>
      </c>
      <c r="T2641" s="6">
        <v>0</v>
      </c>
      <c r="U2641" s="6">
        <f t="shared" si="167"/>
        <v>0</v>
      </c>
      <c r="V2641" s="6" t="b">
        <f t="shared" si="164"/>
        <v>0</v>
      </c>
      <c r="W2641" s="6" t="b">
        <f t="shared" si="165"/>
        <v>0</v>
      </c>
    </row>
    <row r="2642" spans="1:23" x14ac:dyDescent="0.2">
      <c r="A2642" s="5">
        <v>3900</v>
      </c>
      <c r="B2642" s="5">
        <v>3020</v>
      </c>
      <c r="C2642" s="6" t="s">
        <v>13005</v>
      </c>
      <c r="D2642" s="6" t="s">
        <v>13005</v>
      </c>
      <c r="E2642" s="6" t="s">
        <v>4527</v>
      </c>
      <c r="F2642" s="6" t="s">
        <v>4527</v>
      </c>
      <c r="G2642" s="6" t="s">
        <v>8114</v>
      </c>
      <c r="H2642" s="6" t="s">
        <v>4528</v>
      </c>
      <c r="I2642" s="6" t="s">
        <v>4528</v>
      </c>
      <c r="J2642" s="6" t="s">
        <v>4466</v>
      </c>
      <c r="K2642" s="6" t="s">
        <v>4466</v>
      </c>
      <c r="L2642" s="5">
        <v>8582799676</v>
      </c>
      <c r="M2642" s="5">
        <v>8582799676</v>
      </c>
      <c r="N2642" s="6" t="s">
        <v>11017</v>
      </c>
      <c r="O2642" s="6" t="s">
        <v>11017</v>
      </c>
      <c r="P2642" s="6" t="s">
        <v>8973</v>
      </c>
      <c r="Q2642" s="5">
        <v>1</v>
      </c>
      <c r="R2642" s="6" t="s">
        <v>8938</v>
      </c>
      <c r="S2642" s="6">
        <f t="shared" si="166"/>
        <v>0</v>
      </c>
      <c r="T2642" s="6">
        <v>0</v>
      </c>
      <c r="U2642" s="6">
        <f t="shared" si="167"/>
        <v>0</v>
      </c>
      <c r="V2642" s="6" t="b">
        <f t="shared" si="164"/>
        <v>0</v>
      </c>
      <c r="W2642" s="6" t="b">
        <f t="shared" si="165"/>
        <v>0</v>
      </c>
    </row>
    <row r="2643" spans="1:23" x14ac:dyDescent="0.2">
      <c r="A2643" s="5">
        <v>3901</v>
      </c>
      <c r="B2643" s="5">
        <v>3021</v>
      </c>
      <c r="C2643" s="6" t="s">
        <v>4526</v>
      </c>
      <c r="D2643" s="6" t="s">
        <v>4526</v>
      </c>
      <c r="E2643" s="6" t="s">
        <v>4527</v>
      </c>
      <c r="F2643" s="6" t="s">
        <v>4527</v>
      </c>
      <c r="G2643" s="6" t="s">
        <v>8114</v>
      </c>
      <c r="H2643" s="6" t="s">
        <v>4528</v>
      </c>
      <c r="I2643" s="6" t="s">
        <v>4528</v>
      </c>
      <c r="J2643" s="6" t="s">
        <v>4466</v>
      </c>
      <c r="K2643" s="6" t="s">
        <v>4466</v>
      </c>
      <c r="L2643" s="5">
        <v>8582790925</v>
      </c>
      <c r="M2643" s="5">
        <v>8582790925</v>
      </c>
      <c r="N2643" s="6" t="s">
        <v>8972</v>
      </c>
      <c r="O2643" s="6" t="s">
        <v>8972</v>
      </c>
      <c r="P2643" s="6" t="s">
        <v>8973</v>
      </c>
      <c r="Q2643" s="5">
        <v>1</v>
      </c>
      <c r="R2643" s="6" t="s">
        <v>8938</v>
      </c>
      <c r="S2643" s="6">
        <f t="shared" si="166"/>
        <v>0</v>
      </c>
      <c r="T2643" s="6">
        <v>0</v>
      </c>
      <c r="U2643" s="6">
        <f t="shared" si="167"/>
        <v>0</v>
      </c>
      <c r="V2643" s="6" t="b">
        <f t="shared" si="164"/>
        <v>0</v>
      </c>
      <c r="W2643" s="6" t="b">
        <f t="shared" si="165"/>
        <v>0</v>
      </c>
    </row>
    <row r="2644" spans="1:23" x14ac:dyDescent="0.2">
      <c r="A2644" s="5">
        <v>3902</v>
      </c>
      <c r="B2644" s="5">
        <v>3022</v>
      </c>
      <c r="C2644" s="6" t="s">
        <v>4529</v>
      </c>
      <c r="D2644" s="6" t="s">
        <v>6267</v>
      </c>
      <c r="E2644" s="6" t="s">
        <v>4530</v>
      </c>
      <c r="F2644" s="6" t="s">
        <v>4530</v>
      </c>
      <c r="G2644" s="6" t="s">
        <v>8115</v>
      </c>
      <c r="H2644" s="6" t="s">
        <v>4528</v>
      </c>
      <c r="I2644" s="6" t="s">
        <v>4528</v>
      </c>
      <c r="J2644" s="6" t="s">
        <v>4466</v>
      </c>
      <c r="K2644" s="6" t="s">
        <v>4466</v>
      </c>
      <c r="L2644" s="5">
        <v>6195630250</v>
      </c>
      <c r="M2644" s="5">
        <v>6195630250</v>
      </c>
      <c r="N2644" s="6" t="s">
        <v>8972</v>
      </c>
      <c r="O2644" s="6" t="s">
        <v>8972</v>
      </c>
      <c r="P2644" s="6" t="s">
        <v>8973</v>
      </c>
      <c r="Q2644" s="5">
        <v>1</v>
      </c>
      <c r="R2644" s="6" t="s">
        <v>8938</v>
      </c>
      <c r="S2644" s="6">
        <f t="shared" si="166"/>
        <v>0</v>
      </c>
      <c r="T2644" s="6">
        <v>0</v>
      </c>
      <c r="U2644" s="6">
        <f t="shared" si="167"/>
        <v>0</v>
      </c>
      <c r="V2644" s="6" t="b">
        <f t="shared" si="164"/>
        <v>0</v>
      </c>
      <c r="W2644" s="6" t="b">
        <f t="shared" si="165"/>
        <v>0</v>
      </c>
    </row>
    <row r="2645" spans="1:23" x14ac:dyDescent="0.2">
      <c r="A2645" s="5">
        <v>3903</v>
      </c>
      <c r="B2645" s="5">
        <v>3023</v>
      </c>
      <c r="C2645" s="6" t="s">
        <v>4531</v>
      </c>
      <c r="D2645" s="6" t="s">
        <v>4531</v>
      </c>
      <c r="E2645" s="6" t="s">
        <v>4532</v>
      </c>
      <c r="F2645" s="6" t="s">
        <v>4532</v>
      </c>
      <c r="G2645" s="6" t="s">
        <v>4532</v>
      </c>
      <c r="H2645" s="6" t="s">
        <v>4528</v>
      </c>
      <c r="I2645" s="6" t="s">
        <v>4528</v>
      </c>
      <c r="J2645" s="6" t="s">
        <v>4466</v>
      </c>
      <c r="K2645" s="6" t="s">
        <v>4466</v>
      </c>
      <c r="L2645" s="5">
        <v>8582790925</v>
      </c>
      <c r="M2645" s="5">
        <v>8582790925</v>
      </c>
      <c r="N2645" s="6" t="s">
        <v>8972</v>
      </c>
      <c r="O2645" s="6" t="s">
        <v>8972</v>
      </c>
      <c r="P2645" s="6" t="s">
        <v>8973</v>
      </c>
      <c r="Q2645" s="5">
        <v>1</v>
      </c>
      <c r="R2645" s="6" t="s">
        <v>8938</v>
      </c>
      <c r="S2645" s="6">
        <f t="shared" si="166"/>
        <v>0</v>
      </c>
      <c r="T2645" s="6">
        <v>0</v>
      </c>
      <c r="U2645" s="6">
        <f t="shared" si="167"/>
        <v>0</v>
      </c>
      <c r="V2645" s="6" t="b">
        <f t="shared" si="164"/>
        <v>0</v>
      </c>
      <c r="W2645" s="6" t="b">
        <f t="shared" si="165"/>
        <v>0</v>
      </c>
    </row>
    <row r="2646" spans="1:23" x14ac:dyDescent="0.2">
      <c r="A2646" s="5">
        <v>4213</v>
      </c>
      <c r="B2646" s="5">
        <v>3033</v>
      </c>
      <c r="C2646" s="6" t="s">
        <v>4796</v>
      </c>
      <c r="D2646" s="6" t="s">
        <v>6282</v>
      </c>
      <c r="E2646" s="6" t="s">
        <v>8141</v>
      </c>
      <c r="F2646" s="6" t="s">
        <v>8141</v>
      </c>
      <c r="G2646" s="6" t="s">
        <v>8142</v>
      </c>
      <c r="H2646" s="6" t="s">
        <v>4528</v>
      </c>
      <c r="I2646" s="6" t="s">
        <v>4528</v>
      </c>
      <c r="J2646" s="6" t="s">
        <v>4466</v>
      </c>
      <c r="K2646" s="6" t="s">
        <v>4466</v>
      </c>
      <c r="L2646" s="5">
        <v>6196624100</v>
      </c>
      <c r="M2646" s="5">
        <v>6196624100</v>
      </c>
      <c r="N2646" s="6" t="s">
        <v>8972</v>
      </c>
      <c r="O2646" s="6" t="s">
        <v>8972</v>
      </c>
      <c r="P2646" s="6" t="s">
        <v>8973</v>
      </c>
      <c r="Q2646" s="5">
        <v>1</v>
      </c>
      <c r="R2646" s="6" t="s">
        <v>13053</v>
      </c>
      <c r="S2646" s="6">
        <f t="shared" si="166"/>
        <v>0</v>
      </c>
      <c r="T2646" s="6">
        <v>0</v>
      </c>
      <c r="U2646" s="6">
        <f t="shared" si="167"/>
        <v>0</v>
      </c>
      <c r="V2646" s="6" t="b">
        <f t="shared" si="164"/>
        <v>0</v>
      </c>
      <c r="W2646" s="6" t="b">
        <f t="shared" si="165"/>
        <v>0</v>
      </c>
    </row>
    <row r="2647" spans="1:23" x14ac:dyDescent="0.2">
      <c r="A2647" s="5">
        <v>4212</v>
      </c>
      <c r="B2647" s="5">
        <v>3034</v>
      </c>
      <c r="C2647" s="6" t="s">
        <v>4794</v>
      </c>
      <c r="D2647" s="6" t="s">
        <v>4794</v>
      </c>
      <c r="E2647" s="6" t="s">
        <v>4795</v>
      </c>
      <c r="F2647" s="6" t="s">
        <v>4795</v>
      </c>
      <c r="G2647" s="6" t="s">
        <v>4795</v>
      </c>
      <c r="H2647" s="6" t="s">
        <v>4528</v>
      </c>
      <c r="I2647" s="6" t="s">
        <v>4528</v>
      </c>
      <c r="J2647" s="6" t="s">
        <v>4466</v>
      </c>
      <c r="K2647" s="6" t="s">
        <v>4466</v>
      </c>
      <c r="L2647" s="5">
        <v>6196624100</v>
      </c>
      <c r="M2647" s="5">
        <v>6196624100</v>
      </c>
      <c r="N2647" s="6" t="s">
        <v>8972</v>
      </c>
      <c r="O2647" s="6" t="s">
        <v>8972</v>
      </c>
      <c r="P2647" s="6" t="s">
        <v>8973</v>
      </c>
      <c r="Q2647" s="5">
        <v>1</v>
      </c>
      <c r="R2647" s="6" t="s">
        <v>13053</v>
      </c>
      <c r="S2647" s="6">
        <f t="shared" si="166"/>
        <v>0</v>
      </c>
      <c r="T2647" s="6">
        <v>0</v>
      </c>
      <c r="U2647" s="6">
        <f t="shared" si="167"/>
        <v>0</v>
      </c>
      <c r="V2647" s="6" t="b">
        <f t="shared" si="164"/>
        <v>0</v>
      </c>
      <c r="W2647" s="6" t="b">
        <f t="shared" si="165"/>
        <v>0</v>
      </c>
    </row>
    <row r="2648" spans="1:23" x14ac:dyDescent="0.2">
      <c r="A2648" s="5">
        <v>4211</v>
      </c>
      <c r="B2648" s="5">
        <v>3035</v>
      </c>
      <c r="C2648" s="6" t="s">
        <v>4792</v>
      </c>
      <c r="D2648" s="6" t="s">
        <v>6283</v>
      </c>
      <c r="E2648" s="6" t="s">
        <v>4793</v>
      </c>
      <c r="F2648" s="6" t="s">
        <v>4793</v>
      </c>
      <c r="G2648" s="6" t="s">
        <v>8140</v>
      </c>
      <c r="H2648" s="6" t="s">
        <v>4584</v>
      </c>
      <c r="I2648" s="6" t="s">
        <v>4584</v>
      </c>
      <c r="J2648" s="6" t="s">
        <v>4466</v>
      </c>
      <c r="K2648" s="6" t="s">
        <v>4466</v>
      </c>
      <c r="L2648" s="5">
        <v>6196624100</v>
      </c>
      <c r="M2648" s="5">
        <v>6196624100</v>
      </c>
      <c r="N2648" s="6" t="s">
        <v>8972</v>
      </c>
      <c r="O2648" s="6" t="s">
        <v>8972</v>
      </c>
      <c r="P2648" s="6" t="s">
        <v>8973</v>
      </c>
      <c r="Q2648" s="5">
        <v>1</v>
      </c>
      <c r="R2648" s="6" t="s">
        <v>13053</v>
      </c>
      <c r="S2648" s="6">
        <f t="shared" si="166"/>
        <v>0</v>
      </c>
      <c r="T2648" s="6">
        <v>0</v>
      </c>
      <c r="U2648" s="6">
        <f t="shared" si="167"/>
        <v>0</v>
      </c>
      <c r="V2648" s="6" t="b">
        <f t="shared" si="164"/>
        <v>0</v>
      </c>
      <c r="W2648" s="6" t="b">
        <f t="shared" si="165"/>
        <v>0</v>
      </c>
    </row>
    <row r="2649" spans="1:23" x14ac:dyDescent="0.2">
      <c r="A2649" s="5">
        <v>4210</v>
      </c>
      <c r="B2649" s="5">
        <v>3037</v>
      </c>
      <c r="C2649" s="6" t="s">
        <v>4789</v>
      </c>
      <c r="D2649" s="6" t="s">
        <v>6286</v>
      </c>
      <c r="E2649" s="6" t="s">
        <v>4790</v>
      </c>
      <c r="F2649" s="6" t="s">
        <v>4790</v>
      </c>
      <c r="G2649" s="6" t="s">
        <v>4790</v>
      </c>
      <c r="H2649" s="6" t="s">
        <v>4791</v>
      </c>
      <c r="I2649" s="6" t="s">
        <v>4791</v>
      </c>
      <c r="J2649" s="6" t="s">
        <v>4466</v>
      </c>
      <c r="K2649" s="6" t="s">
        <v>4466</v>
      </c>
      <c r="L2649" s="5">
        <v>6196624100</v>
      </c>
      <c r="M2649" s="5">
        <v>6196624100</v>
      </c>
      <c r="N2649" s="6" t="s">
        <v>8972</v>
      </c>
      <c r="O2649" s="6" t="s">
        <v>8972</v>
      </c>
      <c r="P2649" s="6" t="s">
        <v>8973</v>
      </c>
      <c r="Q2649" s="5">
        <v>1</v>
      </c>
      <c r="R2649" s="6" t="s">
        <v>13053</v>
      </c>
      <c r="S2649" s="6">
        <f t="shared" si="166"/>
        <v>0</v>
      </c>
      <c r="T2649" s="6">
        <v>0</v>
      </c>
      <c r="U2649" s="6">
        <f t="shared" si="167"/>
        <v>0</v>
      </c>
      <c r="V2649" s="6" t="b">
        <f t="shared" si="164"/>
        <v>0</v>
      </c>
      <c r="W2649" s="6" t="b">
        <f t="shared" si="165"/>
        <v>0</v>
      </c>
    </row>
    <row r="2650" spans="1:23" x14ac:dyDescent="0.2">
      <c r="A2650" s="5">
        <v>4056</v>
      </c>
      <c r="B2650" s="5">
        <v>3050</v>
      </c>
      <c r="C2650" s="6" t="s">
        <v>13015</v>
      </c>
      <c r="D2650" s="6" t="s">
        <v>13015</v>
      </c>
      <c r="E2650" s="6" t="s">
        <v>13016</v>
      </c>
      <c r="F2650" s="6" t="s">
        <v>13016</v>
      </c>
      <c r="G2650" s="6" t="s">
        <v>13016</v>
      </c>
      <c r="H2650" s="6" t="s">
        <v>13017</v>
      </c>
      <c r="I2650" s="6" t="s">
        <v>13017</v>
      </c>
      <c r="J2650" s="6" t="s">
        <v>4466</v>
      </c>
      <c r="K2650" s="6" t="s">
        <v>4466</v>
      </c>
      <c r="L2650" s="5">
        <v>3108026177</v>
      </c>
      <c r="M2650" s="5">
        <v>3108026177</v>
      </c>
      <c r="N2650" s="6" t="s">
        <v>11017</v>
      </c>
      <c r="O2650" s="6" t="s">
        <v>11017</v>
      </c>
      <c r="P2650" s="6" t="s">
        <v>8973</v>
      </c>
      <c r="Q2650" s="5">
        <v>1</v>
      </c>
      <c r="R2650" s="6" t="s">
        <v>8942</v>
      </c>
      <c r="S2650" s="6">
        <f t="shared" si="166"/>
        <v>0</v>
      </c>
      <c r="T2650" s="6">
        <v>0</v>
      </c>
      <c r="U2650" s="6">
        <f t="shared" si="167"/>
        <v>0</v>
      </c>
      <c r="V2650" s="6" t="b">
        <f t="shared" si="164"/>
        <v>0</v>
      </c>
      <c r="W2650" s="6" t="b">
        <f t="shared" si="165"/>
        <v>0</v>
      </c>
    </row>
    <row r="2651" spans="1:23" x14ac:dyDescent="0.2">
      <c r="A2651" s="5">
        <v>4058</v>
      </c>
      <c r="B2651" s="5">
        <v>3051</v>
      </c>
      <c r="C2651" s="6" t="s">
        <v>4603</v>
      </c>
      <c r="D2651" s="6" t="s">
        <v>6309</v>
      </c>
      <c r="E2651" s="6" t="s">
        <v>8118</v>
      </c>
      <c r="F2651" s="6" t="s">
        <v>8118</v>
      </c>
      <c r="G2651" s="6" t="s">
        <v>8118</v>
      </c>
      <c r="H2651" s="6" t="s">
        <v>4604</v>
      </c>
      <c r="I2651" s="6" t="s">
        <v>4604</v>
      </c>
      <c r="J2651" s="6" t="s">
        <v>4466</v>
      </c>
      <c r="K2651" s="6" t="s">
        <v>4466</v>
      </c>
      <c r="L2651" s="5">
        <v>3108026170</v>
      </c>
      <c r="M2651" s="5">
        <v>3108026170</v>
      </c>
      <c r="N2651" s="6" t="s">
        <v>8972</v>
      </c>
      <c r="O2651" s="6" t="s">
        <v>8972</v>
      </c>
      <c r="P2651" s="6" t="s">
        <v>8973</v>
      </c>
      <c r="Q2651" s="5">
        <v>1</v>
      </c>
      <c r="R2651" s="6" t="s">
        <v>8942</v>
      </c>
      <c r="S2651" s="6">
        <f t="shared" si="166"/>
        <v>0</v>
      </c>
      <c r="T2651" s="6">
        <v>0</v>
      </c>
      <c r="U2651" s="6">
        <f t="shared" si="167"/>
        <v>0</v>
      </c>
      <c r="V2651" s="6" t="b">
        <f t="shared" si="164"/>
        <v>0</v>
      </c>
      <c r="W2651" s="6" t="b">
        <f t="shared" si="165"/>
        <v>0</v>
      </c>
    </row>
    <row r="2652" spans="1:23" x14ac:dyDescent="0.2">
      <c r="A2652" s="5">
        <v>4059</v>
      </c>
      <c r="B2652" s="5">
        <v>3052</v>
      </c>
      <c r="C2652" s="6" t="s">
        <v>4605</v>
      </c>
      <c r="D2652" s="6" t="s">
        <v>4605</v>
      </c>
      <c r="E2652" s="6" t="s">
        <v>7406</v>
      </c>
      <c r="F2652" s="6" t="s">
        <v>7406</v>
      </c>
      <c r="G2652" s="6" t="s">
        <v>7407</v>
      </c>
      <c r="H2652" s="6" t="s">
        <v>4606</v>
      </c>
      <c r="I2652" s="6" t="s">
        <v>4606</v>
      </c>
      <c r="J2652" s="6" t="s">
        <v>4466</v>
      </c>
      <c r="K2652" s="6" t="s">
        <v>4466</v>
      </c>
      <c r="L2652" s="5">
        <v>3108026170</v>
      </c>
      <c r="M2652" s="5">
        <v>3108026170</v>
      </c>
      <c r="N2652" s="6" t="s">
        <v>8972</v>
      </c>
      <c r="O2652" s="6" t="s">
        <v>8972</v>
      </c>
      <c r="P2652" s="6" t="s">
        <v>8973</v>
      </c>
      <c r="Q2652" s="5">
        <v>1</v>
      </c>
      <c r="R2652" s="6" t="s">
        <v>8942</v>
      </c>
      <c r="S2652" s="6">
        <f t="shared" si="166"/>
        <v>0</v>
      </c>
      <c r="T2652" s="6">
        <v>0</v>
      </c>
      <c r="U2652" s="6">
        <f t="shared" si="167"/>
        <v>0</v>
      </c>
      <c r="V2652" s="6" t="b">
        <f t="shared" si="164"/>
        <v>0</v>
      </c>
      <c r="W2652" s="6" t="b">
        <f t="shared" si="165"/>
        <v>0</v>
      </c>
    </row>
    <row r="2653" spans="1:23" x14ac:dyDescent="0.2">
      <c r="A2653" s="5">
        <v>4060</v>
      </c>
      <c r="B2653" s="5">
        <v>3053</v>
      </c>
      <c r="C2653" s="6" t="s">
        <v>19384</v>
      </c>
      <c r="D2653" s="6" t="s">
        <v>19384</v>
      </c>
      <c r="E2653" s="6" t="s">
        <v>19385</v>
      </c>
      <c r="F2653" s="6" t="s">
        <v>21396</v>
      </c>
      <c r="G2653" s="6" t="s">
        <v>19386</v>
      </c>
      <c r="H2653" s="6" t="s">
        <v>4468</v>
      </c>
      <c r="I2653" s="6" t="s">
        <v>4468</v>
      </c>
      <c r="J2653" s="6" t="s">
        <v>4466</v>
      </c>
      <c r="K2653" s="6" t="s">
        <v>4466</v>
      </c>
      <c r="L2653" s="5">
        <v>3239084200</v>
      </c>
      <c r="M2653" s="5">
        <v>3239084239</v>
      </c>
      <c r="N2653" s="6" t="s">
        <v>11017</v>
      </c>
      <c r="O2653" s="6" t="s">
        <v>11017</v>
      </c>
      <c r="P2653" s="6" t="s">
        <v>8973</v>
      </c>
      <c r="Q2653" s="5">
        <v>1</v>
      </c>
      <c r="R2653" s="6" t="s">
        <v>8943</v>
      </c>
      <c r="S2653" s="6">
        <f t="shared" si="166"/>
        <v>0</v>
      </c>
      <c r="T2653" s="6">
        <v>0</v>
      </c>
      <c r="U2653" s="6">
        <f t="shared" si="167"/>
        <v>0</v>
      </c>
      <c r="V2653" s="6" t="b">
        <f t="shared" si="164"/>
        <v>0</v>
      </c>
      <c r="W2653" s="6" t="b">
        <f t="shared" si="165"/>
        <v>0</v>
      </c>
    </row>
    <row r="2654" spans="1:23" x14ac:dyDescent="0.2">
      <c r="A2654" s="5">
        <v>4062</v>
      </c>
      <c r="B2654" s="5">
        <v>3054</v>
      </c>
      <c r="C2654" s="6" t="s">
        <v>4608</v>
      </c>
      <c r="D2654" s="6" t="s">
        <v>4608</v>
      </c>
      <c r="E2654" s="6" t="s">
        <v>4609</v>
      </c>
      <c r="F2654" s="6" t="s">
        <v>4609</v>
      </c>
      <c r="G2654" s="6" t="s">
        <v>8120</v>
      </c>
      <c r="H2654" s="6" t="s">
        <v>4610</v>
      </c>
      <c r="I2654" s="6" t="s">
        <v>4610</v>
      </c>
      <c r="J2654" s="6" t="s">
        <v>4466</v>
      </c>
      <c r="K2654" s="6" t="s">
        <v>4466</v>
      </c>
      <c r="L2654" s="5">
        <v>3235888847</v>
      </c>
      <c r="M2654" s="5">
        <v>3235888847</v>
      </c>
      <c r="N2654" s="6" t="s">
        <v>8972</v>
      </c>
      <c r="O2654" s="6" t="s">
        <v>8972</v>
      </c>
      <c r="P2654" s="6" t="s">
        <v>8973</v>
      </c>
      <c r="Q2654" s="5">
        <v>1</v>
      </c>
      <c r="R2654" s="6" t="s">
        <v>8943</v>
      </c>
      <c r="S2654" s="6">
        <f t="shared" si="166"/>
        <v>0</v>
      </c>
      <c r="T2654" s="6">
        <v>0</v>
      </c>
      <c r="U2654" s="6">
        <f t="shared" si="167"/>
        <v>0</v>
      </c>
      <c r="V2654" s="6" t="b">
        <f t="shared" si="164"/>
        <v>0</v>
      </c>
      <c r="W2654" s="6" t="b">
        <f t="shared" si="165"/>
        <v>0</v>
      </c>
    </row>
    <row r="2655" spans="1:23" x14ac:dyDescent="0.2">
      <c r="A2655" s="5">
        <v>4066</v>
      </c>
      <c r="B2655" s="5">
        <v>3055</v>
      </c>
      <c r="C2655" s="6" t="s">
        <v>4615</v>
      </c>
      <c r="D2655" s="6" t="s">
        <v>4615</v>
      </c>
      <c r="E2655" s="6" t="s">
        <v>8498</v>
      </c>
      <c r="F2655" s="6" t="s">
        <v>8498</v>
      </c>
      <c r="G2655" s="6" t="s">
        <v>8498</v>
      </c>
      <c r="H2655" s="6" t="s">
        <v>4614</v>
      </c>
      <c r="I2655" s="6" t="s">
        <v>4614</v>
      </c>
      <c r="J2655" s="6" t="s">
        <v>4466</v>
      </c>
      <c r="K2655" s="6" t="s">
        <v>4466</v>
      </c>
      <c r="L2655" s="5">
        <v>3239084200</v>
      </c>
      <c r="M2655" s="5">
        <v>3239084200</v>
      </c>
      <c r="N2655" s="6" t="s">
        <v>8972</v>
      </c>
      <c r="O2655" s="6" t="s">
        <v>8972</v>
      </c>
      <c r="P2655" s="6" t="s">
        <v>8973</v>
      </c>
      <c r="Q2655" s="5">
        <v>1</v>
      </c>
      <c r="R2655" s="6" t="s">
        <v>8943</v>
      </c>
      <c r="S2655" s="6">
        <f t="shared" si="166"/>
        <v>0</v>
      </c>
      <c r="T2655" s="6">
        <v>0</v>
      </c>
      <c r="U2655" s="6">
        <f t="shared" si="167"/>
        <v>0</v>
      </c>
      <c r="V2655" s="6" t="b">
        <f t="shared" si="164"/>
        <v>0</v>
      </c>
      <c r="W2655" s="6" t="b">
        <f t="shared" si="165"/>
        <v>0</v>
      </c>
    </row>
    <row r="2656" spans="1:23" x14ac:dyDescent="0.2">
      <c r="A2656" s="5">
        <v>4065</v>
      </c>
      <c r="B2656" s="5">
        <v>3056</v>
      </c>
      <c r="C2656" s="6" t="s">
        <v>4613</v>
      </c>
      <c r="D2656" s="6" t="s">
        <v>4613</v>
      </c>
      <c r="E2656" s="6" t="s">
        <v>8496</v>
      </c>
      <c r="F2656" s="6" t="s">
        <v>8496</v>
      </c>
      <c r="G2656" s="6" t="s">
        <v>8497</v>
      </c>
      <c r="H2656" s="6" t="s">
        <v>4614</v>
      </c>
      <c r="I2656" s="6" t="s">
        <v>4614</v>
      </c>
      <c r="J2656" s="6" t="s">
        <v>4466</v>
      </c>
      <c r="K2656" s="6" t="s">
        <v>4466</v>
      </c>
      <c r="L2656" s="5">
        <v>3239084200</v>
      </c>
      <c r="M2656" s="5">
        <v>3239084200</v>
      </c>
      <c r="N2656" s="6" t="s">
        <v>8972</v>
      </c>
      <c r="O2656" s="6" t="s">
        <v>8972</v>
      </c>
      <c r="P2656" s="6" t="s">
        <v>8973</v>
      </c>
      <c r="Q2656" s="5">
        <v>1</v>
      </c>
      <c r="R2656" s="6" t="s">
        <v>8943</v>
      </c>
      <c r="S2656" s="6">
        <f t="shared" si="166"/>
        <v>0</v>
      </c>
      <c r="T2656" s="6">
        <v>0</v>
      </c>
      <c r="U2656" s="6">
        <f t="shared" si="167"/>
        <v>0</v>
      </c>
      <c r="V2656" s="6" t="b">
        <f t="shared" si="164"/>
        <v>0</v>
      </c>
      <c r="W2656" s="6" t="b">
        <f t="shared" si="165"/>
        <v>0</v>
      </c>
    </row>
    <row r="2657" spans="1:23" x14ac:dyDescent="0.2">
      <c r="A2657" s="5">
        <v>4061</v>
      </c>
      <c r="B2657" s="5">
        <v>3057</v>
      </c>
      <c r="C2657" s="6" t="s">
        <v>4607</v>
      </c>
      <c r="D2657" s="6" t="s">
        <v>4607</v>
      </c>
      <c r="E2657" s="6" t="s">
        <v>6310</v>
      </c>
      <c r="F2657" s="6" t="s">
        <v>6310</v>
      </c>
      <c r="G2657" s="6" t="s">
        <v>8119</v>
      </c>
      <c r="H2657" s="6" t="s">
        <v>4468</v>
      </c>
      <c r="I2657" s="6" t="s">
        <v>4468</v>
      </c>
      <c r="J2657" s="6" t="s">
        <v>4466</v>
      </c>
      <c r="K2657" s="6" t="s">
        <v>4466</v>
      </c>
      <c r="L2657" s="5">
        <v>3239084200</v>
      </c>
      <c r="M2657" s="5">
        <v>3239084200</v>
      </c>
      <c r="N2657" s="6" t="s">
        <v>8972</v>
      </c>
      <c r="O2657" s="6" t="s">
        <v>8972</v>
      </c>
      <c r="P2657" s="6" t="s">
        <v>8973</v>
      </c>
      <c r="Q2657" s="5">
        <v>1</v>
      </c>
      <c r="R2657" s="6" t="s">
        <v>8943</v>
      </c>
      <c r="S2657" s="6">
        <f t="shared" si="166"/>
        <v>0</v>
      </c>
      <c r="T2657" s="6">
        <v>0</v>
      </c>
      <c r="U2657" s="6">
        <f t="shared" si="167"/>
        <v>0</v>
      </c>
      <c r="V2657" s="6" t="b">
        <f t="shared" si="164"/>
        <v>0</v>
      </c>
      <c r="W2657" s="6" t="b">
        <f t="shared" si="165"/>
        <v>0</v>
      </c>
    </row>
    <row r="2658" spans="1:23" x14ac:dyDescent="0.2">
      <c r="A2658" s="5">
        <v>4064</v>
      </c>
      <c r="B2658" s="5">
        <v>3058</v>
      </c>
      <c r="C2658" s="6" t="s">
        <v>4611</v>
      </c>
      <c r="D2658" s="6" t="s">
        <v>4611</v>
      </c>
      <c r="E2658" s="6" t="s">
        <v>4612</v>
      </c>
      <c r="F2658" s="6" t="s">
        <v>4612</v>
      </c>
      <c r="G2658" s="6" t="s">
        <v>8121</v>
      </c>
      <c r="H2658" s="6" t="s">
        <v>4468</v>
      </c>
      <c r="I2658" s="6" t="s">
        <v>4468</v>
      </c>
      <c r="J2658" s="6" t="s">
        <v>4466</v>
      </c>
      <c r="K2658" s="6" t="s">
        <v>4466</v>
      </c>
      <c r="L2658" s="5">
        <v>3239084200</v>
      </c>
      <c r="M2658" s="5">
        <v>3239084200</v>
      </c>
      <c r="N2658" s="6" t="s">
        <v>8972</v>
      </c>
      <c r="O2658" s="6" t="s">
        <v>8972</v>
      </c>
      <c r="P2658" s="6" t="s">
        <v>8976</v>
      </c>
      <c r="Q2658" s="5"/>
      <c r="R2658" s="6" t="s">
        <v>8943</v>
      </c>
      <c r="S2658" s="6">
        <f t="shared" si="166"/>
        <v>0</v>
      </c>
      <c r="T2658" s="6">
        <v>0</v>
      </c>
      <c r="U2658" s="6">
        <f t="shared" si="167"/>
        <v>0</v>
      </c>
      <c r="V2658" s="6" t="b">
        <f t="shared" si="164"/>
        <v>0</v>
      </c>
      <c r="W2658" s="6" t="b">
        <f t="shared" si="165"/>
        <v>0</v>
      </c>
    </row>
    <row r="2659" spans="1:23" x14ac:dyDescent="0.2">
      <c r="A2659" s="5">
        <v>4061</v>
      </c>
      <c r="B2659" s="5">
        <v>3059</v>
      </c>
      <c r="C2659" s="6" t="s">
        <v>4607</v>
      </c>
      <c r="D2659" s="6" t="s">
        <v>8504</v>
      </c>
      <c r="E2659" s="6" t="s">
        <v>6310</v>
      </c>
      <c r="F2659" s="6" t="s">
        <v>6311</v>
      </c>
      <c r="G2659" s="6" t="s">
        <v>8119</v>
      </c>
      <c r="H2659" s="6" t="s">
        <v>4468</v>
      </c>
      <c r="I2659" s="6" t="s">
        <v>4468</v>
      </c>
      <c r="J2659" s="6" t="s">
        <v>4466</v>
      </c>
      <c r="K2659" s="6" t="s">
        <v>4466</v>
      </c>
      <c r="L2659" s="5">
        <v>3239084200</v>
      </c>
      <c r="M2659" s="5">
        <v>3239084200</v>
      </c>
      <c r="N2659" s="6" t="s">
        <v>8972</v>
      </c>
      <c r="O2659" s="6" t="s">
        <v>8972</v>
      </c>
      <c r="P2659" s="6" t="s">
        <v>8973</v>
      </c>
      <c r="Q2659" s="5">
        <v>1</v>
      </c>
      <c r="R2659" s="6" t="s">
        <v>8943</v>
      </c>
      <c r="S2659" s="6">
        <f t="shared" si="166"/>
        <v>0</v>
      </c>
      <c r="T2659" s="6">
        <v>1</v>
      </c>
      <c r="U2659" s="6">
        <f t="shared" si="167"/>
        <v>0</v>
      </c>
      <c r="V2659" s="6" t="str">
        <f t="shared" si="164"/>
        <v>added SS</v>
      </c>
      <c r="W2659" s="6" t="b">
        <f t="shared" si="165"/>
        <v>0</v>
      </c>
    </row>
    <row r="2660" spans="1:23" x14ac:dyDescent="0.2">
      <c r="A2660" s="5">
        <v>4149</v>
      </c>
      <c r="B2660" s="5">
        <v>3060</v>
      </c>
      <c r="C2660" s="6" t="s">
        <v>4719</v>
      </c>
      <c r="D2660" s="6" t="s">
        <v>4719</v>
      </c>
      <c r="E2660" s="6" t="s">
        <v>4720</v>
      </c>
      <c r="F2660" s="6" t="s">
        <v>4720</v>
      </c>
      <c r="G2660" s="6" t="s">
        <v>4720</v>
      </c>
      <c r="H2660" s="6" t="s">
        <v>4468</v>
      </c>
      <c r="I2660" s="6" t="s">
        <v>4468</v>
      </c>
      <c r="J2660" s="6" t="s">
        <v>4466</v>
      </c>
      <c r="K2660" s="6" t="s">
        <v>4466</v>
      </c>
      <c r="L2660" s="5">
        <v>3235411600</v>
      </c>
      <c r="M2660" s="5">
        <v>3235411600</v>
      </c>
      <c r="N2660" s="6" t="s">
        <v>11017</v>
      </c>
      <c r="O2660" s="6" t="s">
        <v>11017</v>
      </c>
      <c r="P2660" s="6" t="s">
        <v>8973</v>
      </c>
      <c r="Q2660" s="5">
        <v>1</v>
      </c>
      <c r="R2660" s="6" t="s">
        <v>8944</v>
      </c>
      <c r="S2660" s="6">
        <f t="shared" si="166"/>
        <v>0</v>
      </c>
      <c r="T2660" s="6">
        <v>0</v>
      </c>
      <c r="U2660" s="6">
        <f t="shared" si="167"/>
        <v>0</v>
      </c>
      <c r="V2660" s="6" t="b">
        <f t="shared" si="164"/>
        <v>0</v>
      </c>
      <c r="W2660" s="6" t="b">
        <f t="shared" si="165"/>
        <v>0</v>
      </c>
    </row>
    <row r="2661" spans="1:23" x14ac:dyDescent="0.2">
      <c r="A2661" s="5">
        <v>4153</v>
      </c>
      <c r="B2661" s="5">
        <v>3061</v>
      </c>
      <c r="C2661" s="6" t="s">
        <v>4723</v>
      </c>
      <c r="D2661" s="6" t="s">
        <v>6312</v>
      </c>
      <c r="E2661" s="6" t="s">
        <v>4724</v>
      </c>
      <c r="F2661" s="6" t="s">
        <v>4724</v>
      </c>
      <c r="G2661" s="6" t="s">
        <v>4724</v>
      </c>
      <c r="H2661" s="6" t="s">
        <v>4718</v>
      </c>
      <c r="I2661" s="6" t="s">
        <v>4718</v>
      </c>
      <c r="J2661" s="6" t="s">
        <v>4466</v>
      </c>
      <c r="K2661" s="6" t="s">
        <v>4466</v>
      </c>
      <c r="L2661" s="5">
        <v>5626310000</v>
      </c>
      <c r="M2661" s="5">
        <v>5626310000</v>
      </c>
      <c r="N2661" s="6" t="s">
        <v>8972</v>
      </c>
      <c r="O2661" s="6" t="s">
        <v>8972</v>
      </c>
      <c r="P2661" s="6" t="s">
        <v>8976</v>
      </c>
      <c r="Q2661" s="5"/>
      <c r="R2661" s="6" t="s">
        <v>8944</v>
      </c>
      <c r="S2661" s="6">
        <f t="shared" si="166"/>
        <v>0</v>
      </c>
      <c r="T2661" s="6">
        <v>0</v>
      </c>
      <c r="U2661" s="6">
        <f t="shared" si="167"/>
        <v>0</v>
      </c>
      <c r="V2661" s="6" t="b">
        <f t="shared" si="164"/>
        <v>0</v>
      </c>
      <c r="W2661" s="6" t="b">
        <f t="shared" si="165"/>
        <v>0</v>
      </c>
    </row>
    <row r="2662" spans="1:23" x14ac:dyDescent="0.2">
      <c r="A2662" s="5">
        <v>4154</v>
      </c>
      <c r="B2662" s="5">
        <v>3062</v>
      </c>
      <c r="C2662" s="6" t="s">
        <v>4725</v>
      </c>
      <c r="D2662" s="6" t="s">
        <v>4725</v>
      </c>
      <c r="E2662" s="6" t="s">
        <v>4726</v>
      </c>
      <c r="F2662" s="6" t="s">
        <v>4726</v>
      </c>
      <c r="G2662" s="6" t="s">
        <v>13039</v>
      </c>
      <c r="H2662" s="6" t="s">
        <v>4468</v>
      </c>
      <c r="I2662" s="6" t="s">
        <v>4468</v>
      </c>
      <c r="J2662" s="6" t="s">
        <v>4466</v>
      </c>
      <c r="K2662" s="6" t="s">
        <v>4466</v>
      </c>
      <c r="L2662" s="5">
        <v>3235410000</v>
      </c>
      <c r="M2662" s="5">
        <v>3235410000</v>
      </c>
      <c r="N2662" s="6" t="s">
        <v>8972</v>
      </c>
      <c r="O2662" s="6" t="s">
        <v>8972</v>
      </c>
      <c r="P2662" s="6" t="s">
        <v>8973</v>
      </c>
      <c r="Q2662" s="5">
        <v>1</v>
      </c>
      <c r="R2662" s="6" t="s">
        <v>8944</v>
      </c>
      <c r="S2662" s="6">
        <f t="shared" si="166"/>
        <v>0</v>
      </c>
      <c r="T2662" s="6">
        <v>0</v>
      </c>
      <c r="U2662" s="6">
        <f t="shared" si="167"/>
        <v>0</v>
      </c>
      <c r="V2662" s="6" t="b">
        <f t="shared" si="164"/>
        <v>0</v>
      </c>
      <c r="W2662" s="6" t="b">
        <f t="shared" si="165"/>
        <v>0</v>
      </c>
    </row>
    <row r="2663" spans="1:23" x14ac:dyDescent="0.2">
      <c r="A2663" s="5">
        <v>4155</v>
      </c>
      <c r="B2663" s="5">
        <v>3063</v>
      </c>
      <c r="C2663" s="6" t="s">
        <v>4727</v>
      </c>
      <c r="D2663" s="6" t="s">
        <v>6313</v>
      </c>
      <c r="E2663" s="6" t="s">
        <v>4728</v>
      </c>
      <c r="F2663" s="6" t="s">
        <v>4728</v>
      </c>
      <c r="G2663" s="6" t="s">
        <v>13040</v>
      </c>
      <c r="H2663" s="6" t="s">
        <v>4718</v>
      </c>
      <c r="I2663" s="6" t="s">
        <v>4718</v>
      </c>
      <c r="J2663" s="6" t="s">
        <v>4466</v>
      </c>
      <c r="K2663" s="6" t="s">
        <v>4466</v>
      </c>
      <c r="L2663" s="5">
        <v>3237570000</v>
      </c>
      <c r="M2663" s="5">
        <v>3237570000</v>
      </c>
      <c r="N2663" s="6" t="s">
        <v>8972</v>
      </c>
      <c r="O2663" s="6" t="s">
        <v>8972</v>
      </c>
      <c r="P2663" s="6" t="s">
        <v>8973</v>
      </c>
      <c r="Q2663" s="5">
        <v>1</v>
      </c>
      <c r="R2663" s="6" t="s">
        <v>8944</v>
      </c>
      <c r="S2663" s="6">
        <f t="shared" si="166"/>
        <v>0</v>
      </c>
      <c r="T2663" s="6">
        <v>0</v>
      </c>
      <c r="U2663" s="6">
        <f t="shared" si="167"/>
        <v>0</v>
      </c>
      <c r="V2663" s="6" t="b">
        <f t="shared" si="164"/>
        <v>0</v>
      </c>
      <c r="W2663" s="6" t="b">
        <f t="shared" si="165"/>
        <v>0</v>
      </c>
    </row>
    <row r="2664" spans="1:23" x14ac:dyDescent="0.2">
      <c r="A2664" s="5">
        <v>4151</v>
      </c>
      <c r="B2664" s="5">
        <v>3064</v>
      </c>
      <c r="C2664" s="6" t="s">
        <v>4719</v>
      </c>
      <c r="D2664" s="6" t="s">
        <v>4719</v>
      </c>
      <c r="E2664" s="6" t="s">
        <v>4720</v>
      </c>
      <c r="F2664" s="6" t="s">
        <v>6314</v>
      </c>
      <c r="G2664" s="6" t="s">
        <v>4720</v>
      </c>
      <c r="H2664" s="6" t="s">
        <v>4468</v>
      </c>
      <c r="I2664" s="6" t="s">
        <v>4468</v>
      </c>
      <c r="J2664" s="6" t="s">
        <v>4466</v>
      </c>
      <c r="K2664" s="6" t="s">
        <v>4466</v>
      </c>
      <c r="L2664" s="5">
        <v>3235410000</v>
      </c>
      <c r="M2664" s="5">
        <v>3235410000</v>
      </c>
      <c r="N2664" s="6" t="s">
        <v>8972</v>
      </c>
      <c r="O2664" s="6" t="s">
        <v>8972</v>
      </c>
      <c r="P2664" s="6" t="s">
        <v>8973</v>
      </c>
      <c r="Q2664" s="5">
        <v>1</v>
      </c>
      <c r="R2664" s="6" t="s">
        <v>8944</v>
      </c>
      <c r="S2664" s="6">
        <f t="shared" si="166"/>
        <v>0</v>
      </c>
      <c r="T2664" s="6">
        <v>0</v>
      </c>
      <c r="U2664" s="6">
        <f t="shared" si="167"/>
        <v>0</v>
      </c>
      <c r="V2664" s="6" t="b">
        <f t="shared" si="164"/>
        <v>0</v>
      </c>
      <c r="W2664" s="6" t="b">
        <f t="shared" si="165"/>
        <v>0</v>
      </c>
    </row>
    <row r="2665" spans="1:23" x14ac:dyDescent="0.2">
      <c r="A2665" s="5">
        <v>4152</v>
      </c>
      <c r="B2665" s="5">
        <v>3065</v>
      </c>
      <c r="C2665" s="6" t="s">
        <v>4721</v>
      </c>
      <c r="D2665" s="6" t="s">
        <v>6315</v>
      </c>
      <c r="E2665" s="6" t="s">
        <v>4722</v>
      </c>
      <c r="F2665" s="6" t="s">
        <v>4722</v>
      </c>
      <c r="G2665" s="6" t="s">
        <v>4722</v>
      </c>
      <c r="H2665" s="6" t="s">
        <v>4468</v>
      </c>
      <c r="I2665" s="6" t="s">
        <v>4468</v>
      </c>
      <c r="J2665" s="6" t="s">
        <v>4466</v>
      </c>
      <c r="K2665" s="6" t="s">
        <v>4466</v>
      </c>
      <c r="L2665" s="5">
        <v>3234410000</v>
      </c>
      <c r="M2665" s="5">
        <v>3234410000</v>
      </c>
      <c r="N2665" s="6" t="s">
        <v>8972</v>
      </c>
      <c r="O2665" s="6" t="s">
        <v>8972</v>
      </c>
      <c r="P2665" s="6" t="s">
        <v>8976</v>
      </c>
      <c r="Q2665" s="5"/>
      <c r="R2665" s="6" t="s">
        <v>8944</v>
      </c>
      <c r="S2665" s="6">
        <f t="shared" si="166"/>
        <v>0</v>
      </c>
      <c r="T2665" s="6">
        <v>0</v>
      </c>
      <c r="U2665" s="6">
        <f t="shared" si="167"/>
        <v>0</v>
      </c>
      <c r="V2665" s="6" t="b">
        <f t="shared" si="164"/>
        <v>0</v>
      </c>
      <c r="W2665" s="6" t="b">
        <f t="shared" si="165"/>
        <v>0</v>
      </c>
    </row>
    <row r="2666" spans="1:23" x14ac:dyDescent="0.2">
      <c r="A2666" s="5">
        <v>4150</v>
      </c>
      <c r="B2666" s="5">
        <v>3066</v>
      </c>
      <c r="C2666" s="6" t="s">
        <v>4716</v>
      </c>
      <c r="D2666" s="6" t="s">
        <v>6316</v>
      </c>
      <c r="E2666" s="6" t="s">
        <v>4717</v>
      </c>
      <c r="F2666" s="6" t="s">
        <v>6317</v>
      </c>
      <c r="G2666" s="6" t="s">
        <v>13305</v>
      </c>
      <c r="H2666" s="6" t="s">
        <v>4718</v>
      </c>
      <c r="I2666" s="6" t="s">
        <v>4718</v>
      </c>
      <c r="J2666" s="6" t="s">
        <v>4466</v>
      </c>
      <c r="K2666" s="6" t="s">
        <v>4466</v>
      </c>
      <c r="L2666" s="5">
        <v>3235411600</v>
      </c>
      <c r="M2666" s="5">
        <v>3235411600</v>
      </c>
      <c r="N2666" s="6" t="s">
        <v>8972</v>
      </c>
      <c r="O2666" s="6" t="s">
        <v>8972</v>
      </c>
      <c r="P2666" s="6" t="s">
        <v>8973</v>
      </c>
      <c r="Q2666" s="5">
        <v>1</v>
      </c>
      <c r="R2666" s="6" t="s">
        <v>8944</v>
      </c>
      <c r="S2666" s="6">
        <f t="shared" si="166"/>
        <v>0</v>
      </c>
      <c r="T2666" s="6">
        <v>0</v>
      </c>
      <c r="U2666" s="6">
        <f t="shared" si="167"/>
        <v>0</v>
      </c>
      <c r="V2666" s="6" t="b">
        <f t="shared" si="164"/>
        <v>0</v>
      </c>
      <c r="W2666" s="6" t="b">
        <f t="shared" si="165"/>
        <v>0</v>
      </c>
    </row>
    <row r="2667" spans="1:23" x14ac:dyDescent="0.2">
      <c r="A2667" s="5">
        <v>4158</v>
      </c>
      <c r="B2667" s="5">
        <v>3067</v>
      </c>
      <c r="C2667" s="6" t="s">
        <v>4731</v>
      </c>
      <c r="D2667" s="6" t="s">
        <v>4731</v>
      </c>
      <c r="E2667" s="6" t="s">
        <v>8133</v>
      </c>
      <c r="F2667" s="6" t="s">
        <v>8133</v>
      </c>
      <c r="G2667" s="6" t="s">
        <v>8133</v>
      </c>
      <c r="H2667" s="6" t="s">
        <v>4468</v>
      </c>
      <c r="I2667" s="6" t="s">
        <v>4468</v>
      </c>
      <c r="J2667" s="6" t="s">
        <v>4466</v>
      </c>
      <c r="K2667" s="6" t="s">
        <v>4466</v>
      </c>
      <c r="L2667" s="5">
        <v>2137633764</v>
      </c>
      <c r="M2667" s="5">
        <v>2137633764</v>
      </c>
      <c r="N2667" s="6" t="s">
        <v>8972</v>
      </c>
      <c r="O2667" s="6" t="s">
        <v>8972</v>
      </c>
      <c r="P2667" s="6" t="s">
        <v>8979</v>
      </c>
      <c r="Q2667" s="5"/>
      <c r="R2667" s="6" t="s">
        <v>8944</v>
      </c>
      <c r="S2667" s="6">
        <f t="shared" si="166"/>
        <v>0</v>
      </c>
      <c r="T2667" s="6">
        <v>0</v>
      </c>
      <c r="U2667" s="6">
        <f t="shared" si="167"/>
        <v>0</v>
      </c>
      <c r="V2667" s="6" t="b">
        <f t="shared" si="164"/>
        <v>0</v>
      </c>
      <c r="W2667" s="6" t="b">
        <f t="shared" si="165"/>
        <v>0</v>
      </c>
    </row>
    <row r="2668" spans="1:23" x14ac:dyDescent="0.2">
      <c r="A2668" s="5">
        <v>4156</v>
      </c>
      <c r="B2668" s="5">
        <v>3068</v>
      </c>
      <c r="C2668" s="6" t="s">
        <v>4729</v>
      </c>
      <c r="D2668" s="6" t="s">
        <v>6318</v>
      </c>
      <c r="E2668" s="6" t="s">
        <v>4730</v>
      </c>
      <c r="F2668" s="6" t="s">
        <v>4730</v>
      </c>
      <c r="G2668" s="6" t="s">
        <v>7064</v>
      </c>
      <c r="H2668" s="6" t="s">
        <v>4468</v>
      </c>
      <c r="I2668" s="6" t="s">
        <v>4468</v>
      </c>
      <c r="J2668" s="6" t="s">
        <v>4466</v>
      </c>
      <c r="K2668" s="6" t="s">
        <v>4466</v>
      </c>
      <c r="L2668" s="5">
        <v>3235411600</v>
      </c>
      <c r="M2668" s="5">
        <v>3235411600</v>
      </c>
      <c r="N2668" s="6" t="s">
        <v>8972</v>
      </c>
      <c r="O2668" s="6" t="s">
        <v>8972</v>
      </c>
      <c r="P2668" s="6" t="s">
        <v>8976</v>
      </c>
      <c r="Q2668" s="5"/>
      <c r="R2668" s="6" t="s">
        <v>8944</v>
      </c>
      <c r="S2668" s="6">
        <f t="shared" si="166"/>
        <v>0</v>
      </c>
      <c r="T2668" s="6">
        <v>0</v>
      </c>
      <c r="U2668" s="6">
        <f t="shared" si="167"/>
        <v>0</v>
      </c>
      <c r="V2668" s="6" t="b">
        <f t="shared" ref="V2668:V2731" si="168">IF(T2668=1, IF(O2668="sub-recipient","gained SS same SR", IF(P2668="sub-recipient", "gained SR","added SS")))</f>
        <v>0</v>
      </c>
      <c r="W2668" s="6" t="b">
        <f t="shared" ref="W2668:W2731" si="169">IF(U2668=1, IF(P2668="sub-recipient","lost SS, kept SR", IF(O2668="sub-recipient", "lost SR","consolidated SS")))</f>
        <v>0</v>
      </c>
    </row>
    <row r="2669" spans="1:23" x14ac:dyDescent="0.2">
      <c r="A2669" s="5">
        <v>4070</v>
      </c>
      <c r="B2669" s="5">
        <v>3069</v>
      </c>
      <c r="C2669" s="6" t="s">
        <v>13018</v>
      </c>
      <c r="D2669" s="6" t="s">
        <v>13018</v>
      </c>
      <c r="E2669" s="6" t="s">
        <v>4617</v>
      </c>
      <c r="F2669" s="6" t="s">
        <v>4617</v>
      </c>
      <c r="G2669" s="6" t="s">
        <v>13019</v>
      </c>
      <c r="H2669" s="6" t="s">
        <v>4468</v>
      </c>
      <c r="I2669" s="6" t="s">
        <v>4468</v>
      </c>
      <c r="J2669" s="6" t="s">
        <v>4466</v>
      </c>
      <c r="K2669" s="6" t="s">
        <v>4466</v>
      </c>
      <c r="L2669" s="5">
        <v>3237301920</v>
      </c>
      <c r="M2669" s="5">
        <v>3237301920</v>
      </c>
      <c r="N2669" s="6" t="s">
        <v>11017</v>
      </c>
      <c r="O2669" s="6" t="s">
        <v>11017</v>
      </c>
      <c r="P2669" s="6" t="s">
        <v>8973</v>
      </c>
      <c r="Q2669" s="5">
        <v>1</v>
      </c>
      <c r="R2669" s="6" t="s">
        <v>8945</v>
      </c>
      <c r="S2669" s="6">
        <f t="shared" si="166"/>
        <v>0</v>
      </c>
      <c r="T2669" s="6">
        <v>0</v>
      </c>
      <c r="U2669" s="6">
        <f t="shared" si="167"/>
        <v>0</v>
      </c>
      <c r="V2669" s="6" t="b">
        <f t="shared" si="168"/>
        <v>0</v>
      </c>
      <c r="W2669" s="6" t="b">
        <f t="shared" si="169"/>
        <v>0</v>
      </c>
    </row>
    <row r="2670" spans="1:23" x14ac:dyDescent="0.2">
      <c r="A2670" s="5">
        <v>4073</v>
      </c>
      <c r="B2670" s="5">
        <v>3070</v>
      </c>
      <c r="C2670" s="6" t="s">
        <v>4621</v>
      </c>
      <c r="D2670" s="6" t="s">
        <v>4621</v>
      </c>
      <c r="E2670" s="6" t="s">
        <v>4622</v>
      </c>
      <c r="F2670" s="6" t="s">
        <v>4622</v>
      </c>
      <c r="G2670" s="6" t="s">
        <v>8122</v>
      </c>
      <c r="H2670" s="6" t="s">
        <v>4468</v>
      </c>
      <c r="I2670" s="6" t="s">
        <v>4468</v>
      </c>
      <c r="J2670" s="6" t="s">
        <v>4466</v>
      </c>
      <c r="K2670" s="6" t="s">
        <v>4466</v>
      </c>
      <c r="L2670" s="5">
        <v>3237301920</v>
      </c>
      <c r="M2670" s="5">
        <v>3237301920</v>
      </c>
      <c r="N2670" s="6" t="s">
        <v>8972</v>
      </c>
      <c r="O2670" s="6" t="s">
        <v>8972</v>
      </c>
      <c r="P2670" s="6" t="s">
        <v>8976</v>
      </c>
      <c r="Q2670" s="5"/>
      <c r="R2670" s="6" t="s">
        <v>8945</v>
      </c>
      <c r="S2670" s="6">
        <f t="shared" si="166"/>
        <v>0</v>
      </c>
      <c r="T2670" s="6">
        <v>0</v>
      </c>
      <c r="U2670" s="6">
        <f t="shared" si="167"/>
        <v>0</v>
      </c>
      <c r="V2670" s="6" t="b">
        <f t="shared" si="168"/>
        <v>0</v>
      </c>
      <c r="W2670" s="6" t="b">
        <f t="shared" si="169"/>
        <v>0</v>
      </c>
    </row>
    <row r="2671" spans="1:23" x14ac:dyDescent="0.2">
      <c r="A2671" s="5">
        <v>4076</v>
      </c>
      <c r="B2671" s="5">
        <v>3071</v>
      </c>
      <c r="C2671" s="6" t="s">
        <v>4626</v>
      </c>
      <c r="D2671" s="6" t="s">
        <v>6319</v>
      </c>
      <c r="E2671" s="6" t="s">
        <v>4627</v>
      </c>
      <c r="F2671" s="6" t="s">
        <v>4627</v>
      </c>
      <c r="G2671" s="6" t="s">
        <v>7048</v>
      </c>
      <c r="H2671" s="6" t="s">
        <v>4468</v>
      </c>
      <c r="I2671" s="6" t="s">
        <v>4468</v>
      </c>
      <c r="J2671" s="6" t="s">
        <v>4466</v>
      </c>
      <c r="K2671" s="6" t="s">
        <v>4466</v>
      </c>
      <c r="L2671" s="5">
        <v>3237301920</v>
      </c>
      <c r="M2671" s="5">
        <v>3237301920</v>
      </c>
      <c r="N2671" s="6" t="s">
        <v>8972</v>
      </c>
      <c r="O2671" s="6" t="s">
        <v>8972</v>
      </c>
      <c r="P2671" s="6" t="s">
        <v>8976</v>
      </c>
      <c r="Q2671" s="5"/>
      <c r="R2671" s="6" t="s">
        <v>8945</v>
      </c>
      <c r="S2671" s="6">
        <f t="shared" si="166"/>
        <v>0</v>
      </c>
      <c r="T2671" s="6">
        <v>0</v>
      </c>
      <c r="U2671" s="6">
        <f t="shared" si="167"/>
        <v>0</v>
      </c>
      <c r="V2671" s="6" t="b">
        <f t="shared" si="168"/>
        <v>0</v>
      </c>
      <c r="W2671" s="6" t="b">
        <f t="shared" si="169"/>
        <v>0</v>
      </c>
    </row>
    <row r="2672" spans="1:23" x14ac:dyDescent="0.2">
      <c r="A2672" s="5">
        <v>4071</v>
      </c>
      <c r="B2672" s="5">
        <v>3072</v>
      </c>
      <c r="C2672" s="6" t="s">
        <v>4616</v>
      </c>
      <c r="D2672" s="6" t="s">
        <v>4616</v>
      </c>
      <c r="E2672" s="6" t="s">
        <v>4617</v>
      </c>
      <c r="F2672" s="6" t="s">
        <v>6320</v>
      </c>
      <c r="G2672" s="6" t="s">
        <v>13019</v>
      </c>
      <c r="H2672" s="6" t="s">
        <v>4468</v>
      </c>
      <c r="I2672" s="6" t="s">
        <v>4468</v>
      </c>
      <c r="J2672" s="6" t="s">
        <v>4466</v>
      </c>
      <c r="K2672" s="6" t="s">
        <v>4466</v>
      </c>
      <c r="L2672" s="5">
        <v>3237300000</v>
      </c>
      <c r="M2672" s="5">
        <v>3237300000</v>
      </c>
      <c r="N2672" s="6" t="s">
        <v>8972</v>
      </c>
      <c r="O2672" s="6" t="s">
        <v>8972</v>
      </c>
      <c r="P2672" s="6" t="s">
        <v>8973</v>
      </c>
      <c r="Q2672" s="5">
        <v>1</v>
      </c>
      <c r="R2672" s="6" t="s">
        <v>8945</v>
      </c>
      <c r="S2672" s="6">
        <f t="shared" si="166"/>
        <v>0</v>
      </c>
      <c r="T2672" s="6">
        <v>0</v>
      </c>
      <c r="U2672" s="6">
        <f t="shared" si="167"/>
        <v>0</v>
      </c>
      <c r="V2672" s="6" t="b">
        <f t="shared" si="168"/>
        <v>0</v>
      </c>
      <c r="W2672" s="6" t="b">
        <f t="shared" si="169"/>
        <v>0</v>
      </c>
    </row>
    <row r="2673" spans="1:28" x14ac:dyDescent="0.2">
      <c r="A2673" s="5">
        <v>4075</v>
      </c>
      <c r="B2673" s="5">
        <v>3073</v>
      </c>
      <c r="C2673" s="6" t="s">
        <v>4624</v>
      </c>
      <c r="D2673" s="6" t="s">
        <v>4624</v>
      </c>
      <c r="E2673" s="6" t="s">
        <v>4625</v>
      </c>
      <c r="F2673" s="6" t="s">
        <v>4625</v>
      </c>
      <c r="G2673" s="6" t="s">
        <v>7047</v>
      </c>
      <c r="H2673" s="6" t="s">
        <v>4606</v>
      </c>
      <c r="I2673" s="6" t="s">
        <v>4606</v>
      </c>
      <c r="J2673" s="6" t="s">
        <v>4466</v>
      </c>
      <c r="K2673" s="6" t="s">
        <v>4466</v>
      </c>
      <c r="L2673" s="5">
        <v>3237301920</v>
      </c>
      <c r="M2673" s="5">
        <v>3237301920</v>
      </c>
      <c r="N2673" s="6" t="s">
        <v>8972</v>
      </c>
      <c r="O2673" s="6" t="s">
        <v>8972</v>
      </c>
      <c r="P2673" s="6" t="s">
        <v>8973</v>
      </c>
      <c r="Q2673" s="5">
        <v>1</v>
      </c>
      <c r="R2673" s="6" t="s">
        <v>8945</v>
      </c>
      <c r="S2673" s="6">
        <f t="shared" si="166"/>
        <v>0</v>
      </c>
      <c r="T2673" s="6">
        <v>0</v>
      </c>
      <c r="U2673" s="6">
        <f t="shared" si="167"/>
        <v>0</v>
      </c>
      <c r="V2673" s="6" t="b">
        <f t="shared" si="168"/>
        <v>0</v>
      </c>
      <c r="W2673" s="6" t="b">
        <f t="shared" si="169"/>
        <v>0</v>
      </c>
    </row>
    <row r="2674" spans="1:28" x14ac:dyDescent="0.2">
      <c r="A2674" s="5">
        <v>4074</v>
      </c>
      <c r="B2674" s="5">
        <v>3074</v>
      </c>
      <c r="C2674" s="6" t="s">
        <v>4623</v>
      </c>
      <c r="D2674" s="6" t="s">
        <v>4623</v>
      </c>
      <c r="E2674" s="6" t="s">
        <v>7793</v>
      </c>
      <c r="F2674" s="6" t="s">
        <v>7793</v>
      </c>
      <c r="G2674" s="6" t="s">
        <v>7794</v>
      </c>
      <c r="H2674" s="6" t="s">
        <v>4468</v>
      </c>
      <c r="I2674" s="6" t="s">
        <v>4468</v>
      </c>
      <c r="J2674" s="6" t="s">
        <v>4466</v>
      </c>
      <c r="K2674" s="6" t="s">
        <v>4466</v>
      </c>
      <c r="L2674" s="5">
        <v>3237301920</v>
      </c>
      <c r="M2674" s="5">
        <v>3237301920</v>
      </c>
      <c r="N2674" s="6" t="s">
        <v>8972</v>
      </c>
      <c r="O2674" s="6" t="s">
        <v>8972</v>
      </c>
      <c r="P2674" s="6" t="s">
        <v>8973</v>
      </c>
      <c r="Q2674" s="5">
        <v>1</v>
      </c>
      <c r="R2674" s="6" t="s">
        <v>8945</v>
      </c>
      <c r="S2674" s="6">
        <f t="shared" si="166"/>
        <v>0</v>
      </c>
      <c r="T2674" s="6">
        <v>0</v>
      </c>
      <c r="U2674" s="6">
        <f t="shared" si="167"/>
        <v>0</v>
      </c>
      <c r="V2674" s="6" t="b">
        <f t="shared" si="168"/>
        <v>0</v>
      </c>
      <c r="W2674" s="6" t="b">
        <f t="shared" si="169"/>
        <v>0</v>
      </c>
    </row>
    <row r="2675" spans="1:28" x14ac:dyDescent="0.2">
      <c r="A2675" s="5">
        <v>4072</v>
      </c>
      <c r="B2675" s="5">
        <v>3075</v>
      </c>
      <c r="C2675" s="6" t="s">
        <v>4618</v>
      </c>
      <c r="D2675" s="6" t="s">
        <v>4618</v>
      </c>
      <c r="E2675" s="6" t="s">
        <v>4619</v>
      </c>
      <c r="F2675" s="6" t="s">
        <v>4619</v>
      </c>
      <c r="G2675" s="6" t="s">
        <v>7046</v>
      </c>
      <c r="H2675" s="6" t="s">
        <v>4620</v>
      </c>
      <c r="I2675" s="6" t="s">
        <v>4620</v>
      </c>
      <c r="J2675" s="6" t="s">
        <v>4466</v>
      </c>
      <c r="K2675" s="6" t="s">
        <v>4466</v>
      </c>
      <c r="L2675" s="5">
        <v>3237301920</v>
      </c>
      <c r="M2675" s="5">
        <v>3237301920</v>
      </c>
      <c r="N2675" s="6" t="s">
        <v>8972</v>
      </c>
      <c r="O2675" s="6" t="s">
        <v>8972</v>
      </c>
      <c r="P2675" s="6" t="s">
        <v>8973</v>
      </c>
      <c r="Q2675" s="5">
        <v>1</v>
      </c>
      <c r="R2675" s="6" t="s">
        <v>8945</v>
      </c>
      <c r="S2675" s="6">
        <f t="shared" si="166"/>
        <v>0</v>
      </c>
      <c r="T2675" s="6">
        <v>0</v>
      </c>
      <c r="U2675" s="6">
        <f t="shared" si="167"/>
        <v>0</v>
      </c>
      <c r="V2675" s="6" t="b">
        <f t="shared" si="168"/>
        <v>0</v>
      </c>
      <c r="W2675" s="6" t="b">
        <f t="shared" si="169"/>
        <v>0</v>
      </c>
    </row>
    <row r="2676" spans="1:28" x14ac:dyDescent="0.2">
      <c r="A2676" s="5">
        <v>4082</v>
      </c>
      <c r="B2676" s="5">
        <v>3080</v>
      </c>
      <c r="C2676" s="6" t="s">
        <v>4628</v>
      </c>
      <c r="D2676" s="6" t="s">
        <v>4628</v>
      </c>
      <c r="E2676" s="6" t="s">
        <v>4629</v>
      </c>
      <c r="F2676" s="6" t="s">
        <v>4629</v>
      </c>
      <c r="G2676" s="6" t="s">
        <v>8123</v>
      </c>
      <c r="H2676" s="6" t="s">
        <v>4630</v>
      </c>
      <c r="I2676" s="6" t="s">
        <v>4630</v>
      </c>
      <c r="J2676" s="6" t="s">
        <v>4466</v>
      </c>
      <c r="K2676" s="6" t="s">
        <v>4466</v>
      </c>
      <c r="L2676" s="5">
        <v>8183016333</v>
      </c>
      <c r="M2676" s="5">
        <v>8183016333</v>
      </c>
      <c r="N2676" s="6" t="s">
        <v>11017</v>
      </c>
      <c r="O2676" s="6" t="s">
        <v>11017</v>
      </c>
      <c r="P2676" s="6" t="s">
        <v>8973</v>
      </c>
      <c r="Q2676" s="5">
        <v>1</v>
      </c>
      <c r="R2676" s="6" t="s">
        <v>8947</v>
      </c>
      <c r="S2676" s="6">
        <f t="shared" si="166"/>
        <v>0</v>
      </c>
      <c r="T2676" s="6">
        <v>0</v>
      </c>
      <c r="U2676" s="6">
        <f t="shared" si="167"/>
        <v>0</v>
      </c>
      <c r="V2676" s="6" t="b">
        <f t="shared" si="168"/>
        <v>0</v>
      </c>
      <c r="W2676" s="6" t="b">
        <f t="shared" si="169"/>
        <v>0</v>
      </c>
    </row>
    <row r="2677" spans="1:28" x14ac:dyDescent="0.2">
      <c r="A2677" s="5">
        <v>4083</v>
      </c>
      <c r="B2677" s="5">
        <v>3081</v>
      </c>
      <c r="C2677" s="6" t="s">
        <v>4628</v>
      </c>
      <c r="D2677" s="6" t="s">
        <v>4628</v>
      </c>
      <c r="E2677" s="6" t="s">
        <v>4629</v>
      </c>
      <c r="F2677" s="6" t="s">
        <v>4629</v>
      </c>
      <c r="G2677" s="6" t="s">
        <v>8123</v>
      </c>
      <c r="H2677" s="6" t="s">
        <v>4630</v>
      </c>
      <c r="I2677" s="6" t="s">
        <v>4630</v>
      </c>
      <c r="J2677" s="6" t="s">
        <v>4466</v>
      </c>
      <c r="K2677" s="6" t="s">
        <v>4466</v>
      </c>
      <c r="L2677" s="5">
        <v>8187638836</v>
      </c>
      <c r="M2677" s="5">
        <v>8187638836</v>
      </c>
      <c r="N2677" s="6" t="s">
        <v>8972</v>
      </c>
      <c r="O2677" s="6" t="s">
        <v>8972</v>
      </c>
      <c r="P2677" s="6" t="s">
        <v>8973</v>
      </c>
      <c r="Q2677" s="5">
        <v>1</v>
      </c>
      <c r="R2677" s="6" t="s">
        <v>8947</v>
      </c>
      <c r="S2677" s="6">
        <f t="shared" si="166"/>
        <v>0</v>
      </c>
      <c r="T2677" s="6">
        <v>0</v>
      </c>
      <c r="U2677" s="6">
        <f t="shared" si="167"/>
        <v>0</v>
      </c>
      <c r="V2677" s="6" t="b">
        <f t="shared" si="168"/>
        <v>0</v>
      </c>
      <c r="W2677" s="6" t="b">
        <f t="shared" si="169"/>
        <v>0</v>
      </c>
    </row>
    <row r="2678" spans="1:28" x14ac:dyDescent="0.2">
      <c r="A2678" s="5">
        <v>4237</v>
      </c>
      <c r="B2678" s="5">
        <v>3082</v>
      </c>
      <c r="C2678" s="6" t="s">
        <v>13063</v>
      </c>
      <c r="D2678" s="6" t="s">
        <v>13063</v>
      </c>
      <c r="E2678" s="6" t="s">
        <v>4821</v>
      </c>
      <c r="F2678" s="6" t="s">
        <v>4821</v>
      </c>
      <c r="G2678" s="6" t="s">
        <v>13064</v>
      </c>
      <c r="H2678" s="6" t="s">
        <v>4580</v>
      </c>
      <c r="I2678" s="6" t="s">
        <v>4580</v>
      </c>
      <c r="J2678" s="6" t="s">
        <v>4466</v>
      </c>
      <c r="K2678" s="6" t="s">
        <v>4466</v>
      </c>
      <c r="L2678" s="5">
        <v>5596932462</v>
      </c>
      <c r="M2678" s="5">
        <v>5596932462</v>
      </c>
      <c r="N2678" s="6" t="s">
        <v>11017</v>
      </c>
      <c r="O2678" s="6" t="s">
        <v>11017</v>
      </c>
      <c r="P2678" s="6" t="s">
        <v>8973</v>
      </c>
      <c r="Q2678" s="5">
        <v>1</v>
      </c>
      <c r="R2678" s="6" t="s">
        <v>8948</v>
      </c>
      <c r="S2678" s="6">
        <f t="shared" si="166"/>
        <v>0</v>
      </c>
      <c r="T2678" s="6">
        <v>0</v>
      </c>
      <c r="U2678" s="6">
        <f t="shared" si="167"/>
        <v>0</v>
      </c>
      <c r="V2678" s="6" t="b">
        <f t="shared" si="168"/>
        <v>0</v>
      </c>
      <c r="W2678" s="6" t="b">
        <f t="shared" si="169"/>
        <v>0</v>
      </c>
    </row>
    <row r="2679" spans="1:28" x14ac:dyDescent="0.2">
      <c r="A2679" s="5">
        <v>4239</v>
      </c>
      <c r="B2679" s="5">
        <v>3083</v>
      </c>
      <c r="C2679" s="6" t="s">
        <v>4822</v>
      </c>
      <c r="D2679" s="6" t="s">
        <v>4822</v>
      </c>
      <c r="E2679" s="6" t="s">
        <v>4823</v>
      </c>
      <c r="F2679" s="6" t="s">
        <v>4823</v>
      </c>
      <c r="G2679" s="6" t="s">
        <v>13065</v>
      </c>
      <c r="H2679" s="6" t="s">
        <v>4824</v>
      </c>
      <c r="I2679" s="6" t="s">
        <v>4824</v>
      </c>
      <c r="J2679" s="6" t="s">
        <v>4466</v>
      </c>
      <c r="K2679" s="6" t="s">
        <v>4466</v>
      </c>
      <c r="L2679" s="5">
        <v>5596932462</v>
      </c>
      <c r="M2679" s="5">
        <v>5596932462</v>
      </c>
      <c r="N2679" s="6" t="s">
        <v>8972</v>
      </c>
      <c r="O2679" s="6" t="s">
        <v>8972</v>
      </c>
      <c r="P2679" s="6" t="s">
        <v>8973</v>
      </c>
      <c r="Q2679" s="5">
        <v>1</v>
      </c>
      <c r="R2679" s="6" t="s">
        <v>8948</v>
      </c>
      <c r="S2679" s="6">
        <f t="shared" si="166"/>
        <v>0</v>
      </c>
      <c r="T2679" s="6">
        <v>0</v>
      </c>
      <c r="U2679" s="6">
        <f t="shared" si="167"/>
        <v>0</v>
      </c>
      <c r="V2679" s="6" t="b">
        <f t="shared" si="168"/>
        <v>0</v>
      </c>
      <c r="W2679" s="6" t="b">
        <f t="shared" si="169"/>
        <v>0</v>
      </c>
    </row>
    <row r="2680" spans="1:28" x14ac:dyDescent="0.2">
      <c r="A2680" s="5">
        <v>4242</v>
      </c>
      <c r="B2680" s="5">
        <v>3084</v>
      </c>
      <c r="C2680" s="6" t="s">
        <v>4830</v>
      </c>
      <c r="D2680" s="6" t="s">
        <v>6327</v>
      </c>
      <c r="E2680" s="6" t="s">
        <v>4831</v>
      </c>
      <c r="F2680" s="6" t="s">
        <v>4831</v>
      </c>
      <c r="G2680" s="6" t="s">
        <v>4831</v>
      </c>
      <c r="H2680" s="6" t="s">
        <v>4832</v>
      </c>
      <c r="I2680" s="6" t="s">
        <v>4832</v>
      </c>
      <c r="J2680" s="6" t="s">
        <v>4466</v>
      </c>
      <c r="K2680" s="6" t="s">
        <v>4466</v>
      </c>
      <c r="L2680" s="5">
        <v>5596932462</v>
      </c>
      <c r="M2680" s="5">
        <v>5596932462</v>
      </c>
      <c r="N2680" s="6" t="s">
        <v>8972</v>
      </c>
      <c r="O2680" s="6" t="s">
        <v>8972</v>
      </c>
      <c r="P2680" s="6" t="s">
        <v>8973</v>
      </c>
      <c r="Q2680" s="5">
        <v>1</v>
      </c>
      <c r="R2680" s="6" t="s">
        <v>8948</v>
      </c>
      <c r="S2680" s="6">
        <f t="shared" si="166"/>
        <v>0</v>
      </c>
      <c r="T2680" s="6">
        <v>0</v>
      </c>
      <c r="U2680" s="6">
        <f t="shared" si="167"/>
        <v>0</v>
      </c>
      <c r="V2680" s="6" t="b">
        <f t="shared" si="168"/>
        <v>0</v>
      </c>
      <c r="W2680" s="6" t="b">
        <f t="shared" si="169"/>
        <v>0</v>
      </c>
    </row>
    <row r="2681" spans="1:28" x14ac:dyDescent="0.2">
      <c r="A2681" s="5">
        <v>4240</v>
      </c>
      <c r="B2681" s="5">
        <v>3085</v>
      </c>
      <c r="C2681" s="6" t="s">
        <v>4825</v>
      </c>
      <c r="D2681" s="6" t="s">
        <v>4825</v>
      </c>
      <c r="E2681" s="6" t="s">
        <v>4826</v>
      </c>
      <c r="F2681" s="6" t="s">
        <v>4826</v>
      </c>
      <c r="G2681" s="6" t="s">
        <v>4826</v>
      </c>
      <c r="H2681" s="6" t="s">
        <v>4827</v>
      </c>
      <c r="I2681" s="6" t="s">
        <v>4827</v>
      </c>
      <c r="J2681" s="6" t="s">
        <v>4466</v>
      </c>
      <c r="K2681" s="6" t="s">
        <v>4466</v>
      </c>
      <c r="L2681" s="5">
        <v>5596932462</v>
      </c>
      <c r="M2681" s="5">
        <v>5596932462</v>
      </c>
      <c r="N2681" s="6" t="s">
        <v>8972</v>
      </c>
      <c r="O2681" s="6" t="s">
        <v>8972</v>
      </c>
      <c r="P2681" s="6" t="s">
        <v>8973</v>
      </c>
      <c r="Q2681" s="5">
        <v>1</v>
      </c>
      <c r="R2681" s="6" t="s">
        <v>8948</v>
      </c>
      <c r="S2681" s="6">
        <f t="shared" si="166"/>
        <v>0</v>
      </c>
      <c r="T2681" s="6">
        <v>0</v>
      </c>
      <c r="U2681" s="6">
        <f t="shared" si="167"/>
        <v>0</v>
      </c>
      <c r="V2681" s="6" t="b">
        <f t="shared" si="168"/>
        <v>0</v>
      </c>
      <c r="W2681" s="6" t="b">
        <f t="shared" si="169"/>
        <v>0</v>
      </c>
    </row>
    <row r="2682" spans="1:28" x14ac:dyDescent="0.2">
      <c r="A2682" s="5">
        <v>4237</v>
      </c>
      <c r="B2682" s="5">
        <v>3086</v>
      </c>
      <c r="C2682" s="6" t="s">
        <v>13063</v>
      </c>
      <c r="D2682" s="6" t="s">
        <v>6328</v>
      </c>
      <c r="E2682" s="6" t="s">
        <v>4821</v>
      </c>
      <c r="F2682" s="6" t="s">
        <v>4821</v>
      </c>
      <c r="G2682" s="6" t="s">
        <v>13064</v>
      </c>
      <c r="H2682" s="6" t="s">
        <v>4580</v>
      </c>
      <c r="I2682" s="6" t="s">
        <v>4580</v>
      </c>
      <c r="J2682" s="6" t="s">
        <v>4466</v>
      </c>
      <c r="K2682" s="6" t="s">
        <v>4466</v>
      </c>
      <c r="L2682" s="5">
        <v>5596932462</v>
      </c>
      <c r="M2682" s="5">
        <v>5596932462</v>
      </c>
      <c r="N2682" s="6" t="s">
        <v>11017</v>
      </c>
      <c r="O2682" s="6" t="s">
        <v>8972</v>
      </c>
      <c r="P2682" s="6" t="s">
        <v>8973</v>
      </c>
      <c r="Q2682" s="5">
        <v>1</v>
      </c>
      <c r="R2682" s="6" t="s">
        <v>8948</v>
      </c>
      <c r="S2682" s="6">
        <f t="shared" si="166"/>
        <v>0</v>
      </c>
      <c r="T2682" s="6">
        <v>1</v>
      </c>
      <c r="U2682" s="6">
        <f t="shared" si="167"/>
        <v>0</v>
      </c>
      <c r="V2682" s="6" t="str">
        <f t="shared" si="168"/>
        <v>added SS</v>
      </c>
      <c r="W2682" s="6" t="b">
        <f t="shared" si="169"/>
        <v>0</v>
      </c>
    </row>
    <row r="2683" spans="1:28" s="4" customFormat="1" x14ac:dyDescent="0.2">
      <c r="A2683" s="5">
        <v>4238</v>
      </c>
      <c r="B2683" s="5">
        <v>3086</v>
      </c>
      <c r="C2683" s="6" t="s">
        <v>4820</v>
      </c>
      <c r="D2683" s="6" t="s">
        <v>6328</v>
      </c>
      <c r="E2683" s="6" t="s">
        <v>4821</v>
      </c>
      <c r="F2683" s="6" t="s">
        <v>4821</v>
      </c>
      <c r="G2683" s="6" t="s">
        <v>13064</v>
      </c>
      <c r="H2683" s="6" t="s">
        <v>4580</v>
      </c>
      <c r="I2683" s="6" t="s">
        <v>4580</v>
      </c>
      <c r="J2683" s="6" t="s">
        <v>4466</v>
      </c>
      <c r="K2683" s="6" t="s">
        <v>4466</v>
      </c>
      <c r="L2683" s="5">
        <v>5596932462</v>
      </c>
      <c r="M2683" s="5">
        <v>5596932462</v>
      </c>
      <c r="N2683" s="6" t="s">
        <v>8972</v>
      </c>
      <c r="O2683" s="6" t="s">
        <v>8972</v>
      </c>
      <c r="P2683" s="6" t="s">
        <v>8973</v>
      </c>
      <c r="Q2683" s="5">
        <v>1</v>
      </c>
      <c r="R2683" s="6" t="s">
        <v>8948</v>
      </c>
      <c r="S2683" s="6">
        <f t="shared" si="166"/>
        <v>0</v>
      </c>
      <c r="T2683" s="6">
        <v>0</v>
      </c>
      <c r="U2683" s="6">
        <f t="shared" si="167"/>
        <v>1</v>
      </c>
      <c r="V2683" s="6" t="b">
        <f t="shared" si="168"/>
        <v>0</v>
      </c>
      <c r="W2683" s="6" t="str">
        <f t="shared" si="169"/>
        <v>consolidated SS</v>
      </c>
      <c r="X2683" s="6"/>
      <c r="Y2683" s="6"/>
      <c r="Z2683" s="6"/>
      <c r="AA2683" s="6"/>
      <c r="AB2683" s="6"/>
    </row>
    <row r="2684" spans="1:28" x14ac:dyDescent="0.2">
      <c r="A2684" s="5">
        <v>4241</v>
      </c>
      <c r="B2684" s="5">
        <v>3087</v>
      </c>
      <c r="C2684" s="6" t="s">
        <v>4828</v>
      </c>
      <c r="D2684" s="6" t="s">
        <v>6329</v>
      </c>
      <c r="E2684" s="6" t="s">
        <v>4829</v>
      </c>
      <c r="F2684" s="6" t="s">
        <v>4829</v>
      </c>
      <c r="G2684" s="6" t="s">
        <v>13306</v>
      </c>
      <c r="H2684" s="6" t="s">
        <v>3491</v>
      </c>
      <c r="I2684" s="6" t="s">
        <v>3491</v>
      </c>
      <c r="J2684" s="6" t="s">
        <v>4466</v>
      </c>
      <c r="K2684" s="6" t="s">
        <v>4466</v>
      </c>
      <c r="L2684" s="5">
        <v>5596932462</v>
      </c>
      <c r="M2684" s="5">
        <v>5596932462</v>
      </c>
      <c r="N2684" s="6" t="s">
        <v>8972</v>
      </c>
      <c r="O2684" s="6" t="s">
        <v>8972</v>
      </c>
      <c r="P2684" s="6" t="s">
        <v>8973</v>
      </c>
      <c r="Q2684" s="5">
        <v>1</v>
      </c>
      <c r="R2684" s="6" t="s">
        <v>8948</v>
      </c>
      <c r="S2684" s="6">
        <f t="shared" si="166"/>
        <v>0</v>
      </c>
      <c r="T2684" s="6">
        <v>0</v>
      </c>
      <c r="U2684" s="6">
        <f t="shared" si="167"/>
        <v>0</v>
      </c>
      <c r="V2684" s="6" t="b">
        <f t="shared" si="168"/>
        <v>0</v>
      </c>
      <c r="W2684" s="6" t="b">
        <f t="shared" si="169"/>
        <v>0</v>
      </c>
    </row>
    <row r="2685" spans="1:28" x14ac:dyDescent="0.2">
      <c r="A2685" s="5">
        <v>4226</v>
      </c>
      <c r="B2685" s="5">
        <v>3088</v>
      </c>
      <c r="C2685" s="6" t="s">
        <v>13372</v>
      </c>
      <c r="D2685" s="6" t="s">
        <v>4807</v>
      </c>
      <c r="E2685" s="6" t="s">
        <v>13373</v>
      </c>
      <c r="F2685" s="6" t="s">
        <v>4808</v>
      </c>
      <c r="G2685" s="6" t="s">
        <v>13373</v>
      </c>
      <c r="H2685" s="6" t="s">
        <v>4468</v>
      </c>
      <c r="I2685" s="6" t="s">
        <v>4468</v>
      </c>
      <c r="J2685" s="6" t="s">
        <v>4466</v>
      </c>
      <c r="K2685" s="6" t="s">
        <v>4466</v>
      </c>
      <c r="L2685" s="5">
        <v>3232689191</v>
      </c>
      <c r="M2685" s="5">
        <v>3232689191</v>
      </c>
      <c r="N2685" s="6" t="s">
        <v>11017</v>
      </c>
      <c r="O2685" s="6" t="s">
        <v>8972</v>
      </c>
      <c r="P2685" s="6" t="s">
        <v>8973</v>
      </c>
      <c r="Q2685" s="5">
        <v>1</v>
      </c>
      <c r="R2685" s="6" t="s">
        <v>13059</v>
      </c>
      <c r="S2685" s="6">
        <f t="shared" si="166"/>
        <v>0</v>
      </c>
      <c r="T2685" s="6">
        <v>0</v>
      </c>
      <c r="U2685" s="6">
        <f t="shared" si="167"/>
        <v>0</v>
      </c>
      <c r="V2685" s="6" t="b">
        <f t="shared" si="168"/>
        <v>0</v>
      </c>
      <c r="W2685" s="6" t="b">
        <f t="shared" si="169"/>
        <v>0</v>
      </c>
    </row>
    <row r="2686" spans="1:28" x14ac:dyDescent="0.2">
      <c r="A2686" s="5">
        <v>4227</v>
      </c>
      <c r="B2686" s="5">
        <v>3088</v>
      </c>
      <c r="C2686" s="6" t="s">
        <v>4807</v>
      </c>
      <c r="D2686" s="6" t="s">
        <v>4807</v>
      </c>
      <c r="E2686" s="6" t="s">
        <v>4808</v>
      </c>
      <c r="F2686" s="6" t="s">
        <v>4808</v>
      </c>
      <c r="G2686" s="6" t="s">
        <v>4808</v>
      </c>
      <c r="H2686" s="6" t="s">
        <v>4468</v>
      </c>
      <c r="I2686" s="6" t="s">
        <v>4468</v>
      </c>
      <c r="J2686" s="6" t="s">
        <v>4466</v>
      </c>
      <c r="K2686" s="6" t="s">
        <v>4466</v>
      </c>
      <c r="L2686" s="5">
        <v>3232689191</v>
      </c>
      <c r="M2686" s="5">
        <v>3232689191</v>
      </c>
      <c r="N2686" s="6" t="s">
        <v>8972</v>
      </c>
      <c r="O2686" s="6" t="s">
        <v>8972</v>
      </c>
      <c r="P2686" s="6" t="s">
        <v>8973</v>
      </c>
      <c r="Q2686" s="5">
        <v>1</v>
      </c>
      <c r="R2686" s="6" t="s">
        <v>13059</v>
      </c>
      <c r="S2686" s="6">
        <f t="shared" si="166"/>
        <v>0</v>
      </c>
      <c r="T2686" s="6">
        <v>0</v>
      </c>
      <c r="U2686" s="6">
        <f t="shared" si="167"/>
        <v>1</v>
      </c>
      <c r="V2686" s="6" t="b">
        <f t="shared" si="168"/>
        <v>0</v>
      </c>
      <c r="W2686" s="6" t="str">
        <f t="shared" si="169"/>
        <v>consolidated SS</v>
      </c>
    </row>
    <row r="2687" spans="1:28" x14ac:dyDescent="0.2">
      <c r="A2687" s="5">
        <v>4088</v>
      </c>
      <c r="B2687" s="5">
        <v>3089</v>
      </c>
      <c r="C2687" s="6" t="s">
        <v>13020</v>
      </c>
      <c r="D2687" s="6" t="s">
        <v>13020</v>
      </c>
      <c r="E2687" s="6" t="s">
        <v>4639</v>
      </c>
      <c r="F2687" s="6" t="s">
        <v>4639</v>
      </c>
      <c r="G2687" s="6" t="s">
        <v>7050</v>
      </c>
      <c r="H2687" s="6" t="s">
        <v>4587</v>
      </c>
      <c r="I2687" s="6" t="s">
        <v>4587</v>
      </c>
      <c r="J2687" s="6" t="s">
        <v>4466</v>
      </c>
      <c r="K2687" s="6" t="s">
        <v>4466</v>
      </c>
      <c r="L2687" s="5">
        <v>7606315000</v>
      </c>
      <c r="M2687" s="5">
        <v>7606315000</v>
      </c>
      <c r="N2687" s="6" t="s">
        <v>11017</v>
      </c>
      <c r="O2687" s="6" t="s">
        <v>11017</v>
      </c>
      <c r="P2687" s="6" t="s">
        <v>8973</v>
      </c>
      <c r="Q2687" s="5">
        <v>1</v>
      </c>
      <c r="R2687" s="6" t="s">
        <v>8949</v>
      </c>
      <c r="S2687" s="6">
        <f t="shared" si="166"/>
        <v>0</v>
      </c>
      <c r="T2687" s="6">
        <v>0</v>
      </c>
      <c r="U2687" s="6">
        <f t="shared" si="167"/>
        <v>0</v>
      </c>
      <c r="V2687" s="6" t="b">
        <f t="shared" si="168"/>
        <v>0</v>
      </c>
      <c r="W2687" s="6" t="b">
        <f t="shared" si="169"/>
        <v>0</v>
      </c>
    </row>
    <row r="2688" spans="1:28" x14ac:dyDescent="0.2">
      <c r="A2688" s="5">
        <v>4094</v>
      </c>
      <c r="B2688" s="5">
        <v>3090</v>
      </c>
      <c r="C2688" s="6" t="s">
        <v>4642</v>
      </c>
      <c r="D2688" s="6" t="s">
        <v>4642</v>
      </c>
      <c r="E2688" s="6" t="s">
        <v>4643</v>
      </c>
      <c r="F2688" s="6" t="s">
        <v>4643</v>
      </c>
      <c r="G2688" s="6" t="s">
        <v>7052</v>
      </c>
      <c r="H2688" s="6" t="s">
        <v>4644</v>
      </c>
      <c r="I2688" s="6" t="s">
        <v>4644</v>
      </c>
      <c r="J2688" s="6" t="s">
        <v>4466</v>
      </c>
      <c r="K2688" s="6" t="s">
        <v>4466</v>
      </c>
      <c r="L2688" s="5">
        <v>7606315000</v>
      </c>
      <c r="M2688" s="5">
        <v>7606315000</v>
      </c>
      <c r="N2688" s="6" t="s">
        <v>8972</v>
      </c>
      <c r="O2688" s="6" t="s">
        <v>8972</v>
      </c>
      <c r="P2688" s="6" t="s">
        <v>8973</v>
      </c>
      <c r="Q2688" s="5">
        <v>1</v>
      </c>
      <c r="R2688" s="6" t="s">
        <v>8949</v>
      </c>
      <c r="S2688" s="6">
        <f t="shared" ref="S2688:S2751" si="170">IF(A2688=A2687,1,0)</f>
        <v>0</v>
      </c>
      <c r="T2688" s="6">
        <v>0</v>
      </c>
      <c r="U2688" s="6">
        <f t="shared" ref="U2688:U2751" si="171">IF(B2688=B2687, 1, 0)</f>
        <v>0</v>
      </c>
      <c r="V2688" s="6" t="b">
        <f t="shared" si="168"/>
        <v>0</v>
      </c>
      <c r="W2688" s="6" t="b">
        <f t="shared" si="169"/>
        <v>0</v>
      </c>
    </row>
    <row r="2689" spans="1:23" x14ac:dyDescent="0.2">
      <c r="A2689" s="5">
        <v>4095</v>
      </c>
      <c r="B2689" s="5">
        <v>3091</v>
      </c>
      <c r="C2689" s="6" t="s">
        <v>4645</v>
      </c>
      <c r="D2689" s="6" t="s">
        <v>4645</v>
      </c>
      <c r="E2689" s="6" t="s">
        <v>7795</v>
      </c>
      <c r="F2689" s="6" t="s">
        <v>7795</v>
      </c>
      <c r="G2689" s="6" t="s">
        <v>13021</v>
      </c>
      <c r="H2689" s="6" t="s">
        <v>4646</v>
      </c>
      <c r="I2689" s="6" t="s">
        <v>4646</v>
      </c>
      <c r="J2689" s="6" t="s">
        <v>4466</v>
      </c>
      <c r="K2689" s="6" t="s">
        <v>4466</v>
      </c>
      <c r="L2689" s="5">
        <v>7606315000</v>
      </c>
      <c r="M2689" s="5">
        <v>7606315000</v>
      </c>
      <c r="N2689" s="6" t="s">
        <v>8972</v>
      </c>
      <c r="O2689" s="6" t="s">
        <v>8972</v>
      </c>
      <c r="P2689" s="6" t="s">
        <v>8973</v>
      </c>
      <c r="Q2689" s="5">
        <v>1</v>
      </c>
      <c r="R2689" s="6" t="s">
        <v>8949</v>
      </c>
      <c r="S2689" s="6">
        <f t="shared" si="170"/>
        <v>0</v>
      </c>
      <c r="T2689" s="6">
        <v>0</v>
      </c>
      <c r="U2689" s="6">
        <f t="shared" si="171"/>
        <v>0</v>
      </c>
      <c r="V2689" s="6" t="b">
        <f t="shared" si="168"/>
        <v>0</v>
      </c>
      <c r="W2689" s="6" t="b">
        <f t="shared" si="169"/>
        <v>0</v>
      </c>
    </row>
    <row r="2690" spans="1:23" x14ac:dyDescent="0.2">
      <c r="A2690" s="5">
        <v>4092</v>
      </c>
      <c r="B2690" s="5">
        <v>3092</v>
      </c>
      <c r="C2690" s="6" t="s">
        <v>4638</v>
      </c>
      <c r="D2690" s="6" t="s">
        <v>4638</v>
      </c>
      <c r="E2690" s="6" t="s">
        <v>4639</v>
      </c>
      <c r="F2690" s="6" t="s">
        <v>4639</v>
      </c>
      <c r="G2690" s="6" t="s">
        <v>7050</v>
      </c>
      <c r="H2690" s="6" t="s">
        <v>4587</v>
      </c>
      <c r="I2690" s="6" t="s">
        <v>4587</v>
      </c>
      <c r="J2690" s="6" t="s">
        <v>4466</v>
      </c>
      <c r="K2690" s="6" t="s">
        <v>4466</v>
      </c>
      <c r="L2690" s="5">
        <v>7606315000</v>
      </c>
      <c r="M2690" s="5">
        <v>7606315000</v>
      </c>
      <c r="N2690" s="6" t="s">
        <v>8972</v>
      </c>
      <c r="O2690" s="6" t="s">
        <v>8972</v>
      </c>
      <c r="P2690" s="6" t="s">
        <v>8973</v>
      </c>
      <c r="Q2690" s="5">
        <v>1</v>
      </c>
      <c r="R2690" s="6" t="s">
        <v>8949</v>
      </c>
      <c r="S2690" s="6">
        <f t="shared" si="170"/>
        <v>0</v>
      </c>
      <c r="T2690" s="6">
        <v>0</v>
      </c>
      <c r="U2690" s="6">
        <f t="shared" si="171"/>
        <v>0</v>
      </c>
      <c r="V2690" s="6" t="b">
        <f t="shared" si="168"/>
        <v>0</v>
      </c>
      <c r="W2690" s="6" t="b">
        <f t="shared" si="169"/>
        <v>0</v>
      </c>
    </row>
    <row r="2691" spans="1:23" x14ac:dyDescent="0.2">
      <c r="A2691" s="5">
        <v>4090</v>
      </c>
      <c r="B2691" s="5">
        <v>3093</v>
      </c>
      <c r="C2691" s="6" t="s">
        <v>4634</v>
      </c>
      <c r="D2691" s="6" t="s">
        <v>4634</v>
      </c>
      <c r="E2691" s="6" t="s">
        <v>4635</v>
      </c>
      <c r="F2691" s="6" t="s">
        <v>4635</v>
      </c>
      <c r="G2691" s="6" t="s">
        <v>7049</v>
      </c>
      <c r="H2691" s="6" t="s">
        <v>4587</v>
      </c>
      <c r="I2691" s="6" t="s">
        <v>4587</v>
      </c>
      <c r="J2691" s="6" t="s">
        <v>4466</v>
      </c>
      <c r="K2691" s="6" t="s">
        <v>4466</v>
      </c>
      <c r="L2691" s="5">
        <v>7606315000</v>
      </c>
      <c r="M2691" s="5">
        <v>7606315000</v>
      </c>
      <c r="N2691" s="6" t="s">
        <v>8972</v>
      </c>
      <c r="O2691" s="6" t="s">
        <v>8972</v>
      </c>
      <c r="P2691" s="6" t="s">
        <v>8973</v>
      </c>
      <c r="Q2691" s="5">
        <v>1</v>
      </c>
      <c r="R2691" s="6" t="s">
        <v>8949</v>
      </c>
      <c r="S2691" s="6">
        <f t="shared" si="170"/>
        <v>0</v>
      </c>
      <c r="T2691" s="6">
        <v>0</v>
      </c>
      <c r="U2691" s="6">
        <f t="shared" si="171"/>
        <v>0</v>
      </c>
      <c r="V2691" s="6" t="b">
        <f t="shared" si="168"/>
        <v>0</v>
      </c>
      <c r="W2691" s="6" t="b">
        <f t="shared" si="169"/>
        <v>0</v>
      </c>
    </row>
    <row r="2692" spans="1:23" x14ac:dyDescent="0.2">
      <c r="A2692" s="5">
        <v>4089</v>
      </c>
      <c r="B2692" s="5">
        <v>3094</v>
      </c>
      <c r="C2692" s="6" t="s">
        <v>4631</v>
      </c>
      <c r="D2692" s="6" t="s">
        <v>4631</v>
      </c>
      <c r="E2692" s="6" t="s">
        <v>4632</v>
      </c>
      <c r="F2692" s="6" t="s">
        <v>4632</v>
      </c>
      <c r="G2692" s="6" t="s">
        <v>8124</v>
      </c>
      <c r="H2692" s="6" t="s">
        <v>4633</v>
      </c>
      <c r="I2692" s="6" t="s">
        <v>4633</v>
      </c>
      <c r="J2692" s="6" t="s">
        <v>4466</v>
      </c>
      <c r="K2692" s="6" t="s">
        <v>4466</v>
      </c>
      <c r="L2692" s="5">
        <v>7606315000</v>
      </c>
      <c r="M2692" s="5">
        <v>7606315000</v>
      </c>
      <c r="N2692" s="6" t="s">
        <v>8972</v>
      </c>
      <c r="O2692" s="6" t="s">
        <v>8972</v>
      </c>
      <c r="P2692" s="6" t="s">
        <v>8973</v>
      </c>
      <c r="Q2692" s="5">
        <v>1</v>
      </c>
      <c r="R2692" s="6" t="s">
        <v>8949</v>
      </c>
      <c r="S2692" s="6">
        <f t="shared" si="170"/>
        <v>0</v>
      </c>
      <c r="T2692" s="6">
        <v>0</v>
      </c>
      <c r="U2692" s="6">
        <f t="shared" si="171"/>
        <v>0</v>
      </c>
      <c r="V2692" s="6" t="b">
        <f t="shared" si="168"/>
        <v>0</v>
      </c>
      <c r="W2692" s="6" t="b">
        <f t="shared" si="169"/>
        <v>0</v>
      </c>
    </row>
    <row r="2693" spans="1:23" x14ac:dyDescent="0.2">
      <c r="A2693" s="5">
        <v>4093</v>
      </c>
      <c r="B2693" s="5">
        <v>3095</v>
      </c>
      <c r="C2693" s="6" t="s">
        <v>4640</v>
      </c>
      <c r="D2693" s="6" t="s">
        <v>4640</v>
      </c>
      <c r="E2693" s="6" t="s">
        <v>4641</v>
      </c>
      <c r="F2693" s="6" t="s">
        <v>4641</v>
      </c>
      <c r="G2693" s="6" t="s">
        <v>7051</v>
      </c>
      <c r="H2693" s="6" t="s">
        <v>4633</v>
      </c>
      <c r="I2693" s="6" t="s">
        <v>4633</v>
      </c>
      <c r="J2693" s="6" t="s">
        <v>4466</v>
      </c>
      <c r="K2693" s="6" t="s">
        <v>4466</v>
      </c>
      <c r="L2693" s="5">
        <v>7606315000</v>
      </c>
      <c r="M2693" s="5">
        <v>7606315000</v>
      </c>
      <c r="N2693" s="6" t="s">
        <v>8972</v>
      </c>
      <c r="O2693" s="6" t="s">
        <v>8972</v>
      </c>
      <c r="P2693" s="6" t="s">
        <v>8973</v>
      </c>
      <c r="Q2693" s="5">
        <v>1</v>
      </c>
      <c r="R2693" s="6" t="s">
        <v>8949</v>
      </c>
      <c r="S2693" s="6">
        <f t="shared" si="170"/>
        <v>0</v>
      </c>
      <c r="T2693" s="6">
        <v>0</v>
      </c>
      <c r="U2693" s="6">
        <f t="shared" si="171"/>
        <v>0</v>
      </c>
      <c r="V2693" s="6" t="b">
        <f t="shared" si="168"/>
        <v>0</v>
      </c>
      <c r="W2693" s="6" t="b">
        <f t="shared" si="169"/>
        <v>0</v>
      </c>
    </row>
    <row r="2694" spans="1:23" x14ac:dyDescent="0.2">
      <c r="A2694" s="5">
        <v>4091</v>
      </c>
      <c r="B2694" s="5">
        <v>3096</v>
      </c>
      <c r="C2694" s="6" t="s">
        <v>4636</v>
      </c>
      <c r="D2694" s="6" t="s">
        <v>4636</v>
      </c>
      <c r="E2694" s="6" t="s">
        <v>4637</v>
      </c>
      <c r="F2694" s="6" t="s">
        <v>4637</v>
      </c>
      <c r="G2694" s="6" t="s">
        <v>4637</v>
      </c>
      <c r="H2694" s="6" t="s">
        <v>4633</v>
      </c>
      <c r="I2694" s="6" t="s">
        <v>4633</v>
      </c>
      <c r="J2694" s="6" t="s">
        <v>4466</v>
      </c>
      <c r="K2694" s="6" t="s">
        <v>4466</v>
      </c>
      <c r="L2694" s="5">
        <v>7606315000</v>
      </c>
      <c r="M2694" s="5">
        <v>7606315000</v>
      </c>
      <c r="N2694" s="6" t="s">
        <v>8972</v>
      </c>
      <c r="O2694" s="6" t="s">
        <v>8972</v>
      </c>
      <c r="P2694" s="6" t="s">
        <v>8973</v>
      </c>
      <c r="Q2694" s="5">
        <v>1</v>
      </c>
      <c r="R2694" s="6" t="s">
        <v>8949</v>
      </c>
      <c r="S2694" s="6">
        <f t="shared" si="170"/>
        <v>0</v>
      </c>
      <c r="T2694" s="6">
        <v>0</v>
      </c>
      <c r="U2694" s="6">
        <f t="shared" si="171"/>
        <v>0</v>
      </c>
      <c r="V2694" s="6" t="b">
        <f t="shared" si="168"/>
        <v>0</v>
      </c>
      <c r="W2694" s="6" t="b">
        <f t="shared" si="169"/>
        <v>0</v>
      </c>
    </row>
    <row r="2695" spans="1:23" x14ac:dyDescent="0.2">
      <c r="A2695" s="5">
        <v>4216</v>
      </c>
      <c r="B2695" s="5">
        <v>3097</v>
      </c>
      <c r="C2695" s="6" t="s">
        <v>13054</v>
      </c>
      <c r="D2695" s="6" t="s">
        <v>13054</v>
      </c>
      <c r="E2695" s="6" t="s">
        <v>4798</v>
      </c>
      <c r="F2695" s="6" t="s">
        <v>4798</v>
      </c>
      <c r="G2695" s="6" t="s">
        <v>8143</v>
      </c>
      <c r="H2695" s="6" t="s">
        <v>4468</v>
      </c>
      <c r="I2695" s="6" t="s">
        <v>4468</v>
      </c>
      <c r="J2695" s="6" t="s">
        <v>4466</v>
      </c>
      <c r="K2695" s="6" t="s">
        <v>4466</v>
      </c>
      <c r="L2695" s="5">
        <v>3235644331</v>
      </c>
      <c r="M2695" s="5">
        <v>3235634331</v>
      </c>
      <c r="N2695" s="6" t="s">
        <v>11017</v>
      </c>
      <c r="O2695" s="6" t="s">
        <v>11017</v>
      </c>
      <c r="P2695" s="6" t="s">
        <v>8973</v>
      </c>
      <c r="Q2695" s="5">
        <v>1</v>
      </c>
      <c r="R2695" s="6" t="s">
        <v>8950</v>
      </c>
      <c r="S2695" s="6">
        <f t="shared" si="170"/>
        <v>0</v>
      </c>
      <c r="T2695" s="6">
        <v>0</v>
      </c>
      <c r="U2695" s="6">
        <f t="shared" si="171"/>
        <v>0</v>
      </c>
      <c r="V2695" s="6" t="b">
        <f t="shared" si="168"/>
        <v>0</v>
      </c>
      <c r="W2695" s="6" t="b">
        <f t="shared" si="169"/>
        <v>0</v>
      </c>
    </row>
    <row r="2696" spans="1:23" x14ac:dyDescent="0.2">
      <c r="A2696" s="5">
        <v>4218</v>
      </c>
      <c r="B2696" s="5">
        <v>3098</v>
      </c>
      <c r="C2696" s="6" t="s">
        <v>4799</v>
      </c>
      <c r="D2696" s="6" t="s">
        <v>6330</v>
      </c>
      <c r="E2696" s="6" t="s">
        <v>4800</v>
      </c>
      <c r="F2696" s="6" t="s">
        <v>4800</v>
      </c>
      <c r="G2696" s="6" t="s">
        <v>8144</v>
      </c>
      <c r="H2696" s="6" t="s">
        <v>4468</v>
      </c>
      <c r="I2696" s="6" t="s">
        <v>4468</v>
      </c>
      <c r="J2696" s="6" t="s">
        <v>4466</v>
      </c>
      <c r="K2696" s="6" t="s">
        <v>4466</v>
      </c>
      <c r="L2696" s="5">
        <v>3232900000</v>
      </c>
      <c r="M2696" s="5">
        <v>3232900000</v>
      </c>
      <c r="N2696" s="6" t="s">
        <v>8972</v>
      </c>
      <c r="O2696" s="6" t="s">
        <v>8972</v>
      </c>
      <c r="P2696" s="6" t="s">
        <v>8973</v>
      </c>
      <c r="Q2696" s="5">
        <v>1</v>
      </c>
      <c r="R2696" s="6" t="s">
        <v>8950</v>
      </c>
      <c r="S2696" s="6">
        <f t="shared" si="170"/>
        <v>0</v>
      </c>
      <c r="T2696" s="6">
        <v>0</v>
      </c>
      <c r="U2696" s="6">
        <f t="shared" si="171"/>
        <v>0</v>
      </c>
      <c r="V2696" s="6" t="b">
        <f t="shared" si="168"/>
        <v>0</v>
      </c>
      <c r="W2696" s="6" t="b">
        <f t="shared" si="169"/>
        <v>0</v>
      </c>
    </row>
    <row r="2697" spans="1:23" x14ac:dyDescent="0.2">
      <c r="A2697" s="5">
        <v>4219</v>
      </c>
      <c r="B2697" s="5">
        <v>3099</v>
      </c>
      <c r="C2697" s="6" t="s">
        <v>4801</v>
      </c>
      <c r="D2697" s="6" t="s">
        <v>6331</v>
      </c>
      <c r="E2697" s="6" t="s">
        <v>4802</v>
      </c>
      <c r="F2697" s="6" t="s">
        <v>4802</v>
      </c>
      <c r="G2697" s="6" t="s">
        <v>4802</v>
      </c>
      <c r="H2697" s="6" t="s">
        <v>4468</v>
      </c>
      <c r="I2697" s="6" t="s">
        <v>4468</v>
      </c>
      <c r="J2697" s="6" t="s">
        <v>4466</v>
      </c>
      <c r="K2697" s="6" t="s">
        <v>4466</v>
      </c>
      <c r="L2697" s="5">
        <v>3234885915</v>
      </c>
      <c r="M2697" s="5">
        <v>3234885915</v>
      </c>
      <c r="N2697" s="6" t="s">
        <v>8972</v>
      </c>
      <c r="O2697" s="6" t="s">
        <v>8972</v>
      </c>
      <c r="P2697" s="6" t="s">
        <v>8973</v>
      </c>
      <c r="Q2697" s="5">
        <v>1</v>
      </c>
      <c r="R2697" s="6" t="s">
        <v>8950</v>
      </c>
      <c r="S2697" s="6">
        <f t="shared" si="170"/>
        <v>0</v>
      </c>
      <c r="T2697" s="6">
        <v>0</v>
      </c>
      <c r="U2697" s="6">
        <f t="shared" si="171"/>
        <v>0</v>
      </c>
      <c r="V2697" s="6" t="b">
        <f t="shared" si="168"/>
        <v>0</v>
      </c>
      <c r="W2697" s="6" t="b">
        <f t="shared" si="169"/>
        <v>0</v>
      </c>
    </row>
    <row r="2698" spans="1:23" x14ac:dyDescent="0.2">
      <c r="A2698" s="5">
        <v>4220</v>
      </c>
      <c r="B2698" s="5">
        <v>3100</v>
      </c>
      <c r="C2698" s="6" t="s">
        <v>4803</v>
      </c>
      <c r="D2698" s="6" t="s">
        <v>6332</v>
      </c>
      <c r="E2698" s="6" t="s">
        <v>4804</v>
      </c>
      <c r="F2698" s="6" t="s">
        <v>4804</v>
      </c>
      <c r="G2698" s="6" t="s">
        <v>4804</v>
      </c>
      <c r="H2698" s="6" t="s">
        <v>4468</v>
      </c>
      <c r="I2698" s="6" t="s">
        <v>4468</v>
      </c>
      <c r="J2698" s="6" t="s">
        <v>4466</v>
      </c>
      <c r="K2698" s="6" t="s">
        <v>4466</v>
      </c>
      <c r="L2698" s="5">
        <v>3234502376</v>
      </c>
      <c r="M2698" s="5">
        <v>3234502376</v>
      </c>
      <c r="N2698" s="6" t="s">
        <v>8972</v>
      </c>
      <c r="O2698" s="6" t="s">
        <v>8972</v>
      </c>
      <c r="P2698" s="6" t="s">
        <v>8973</v>
      </c>
      <c r="Q2698" s="5">
        <v>1</v>
      </c>
      <c r="R2698" s="6" t="s">
        <v>8950</v>
      </c>
      <c r="S2698" s="6">
        <f t="shared" si="170"/>
        <v>0</v>
      </c>
      <c r="T2698" s="6">
        <v>0</v>
      </c>
      <c r="U2698" s="6">
        <f t="shared" si="171"/>
        <v>0</v>
      </c>
      <c r="V2698" s="6" t="b">
        <f t="shared" si="168"/>
        <v>0</v>
      </c>
      <c r="W2698" s="6" t="b">
        <f t="shared" si="169"/>
        <v>0</v>
      </c>
    </row>
    <row r="2699" spans="1:23" x14ac:dyDescent="0.2">
      <c r="A2699" s="5">
        <v>4217</v>
      </c>
      <c r="B2699" s="5">
        <v>3101</v>
      </c>
      <c r="C2699" s="6" t="s">
        <v>4797</v>
      </c>
      <c r="D2699" s="6" t="s">
        <v>6333</v>
      </c>
      <c r="E2699" s="6" t="s">
        <v>4798</v>
      </c>
      <c r="F2699" s="6" t="s">
        <v>4798</v>
      </c>
      <c r="G2699" s="6" t="s">
        <v>8143</v>
      </c>
      <c r="H2699" s="6" t="s">
        <v>4468</v>
      </c>
      <c r="I2699" s="6" t="s">
        <v>4468</v>
      </c>
      <c r="J2699" s="6" t="s">
        <v>4466</v>
      </c>
      <c r="K2699" s="6" t="s">
        <v>4466</v>
      </c>
      <c r="L2699" s="5">
        <v>3235644331</v>
      </c>
      <c r="M2699" s="5">
        <v>3235644331</v>
      </c>
      <c r="N2699" s="6" t="s">
        <v>8972</v>
      </c>
      <c r="O2699" s="6" t="s">
        <v>8972</v>
      </c>
      <c r="P2699" s="6" t="s">
        <v>8973</v>
      </c>
      <c r="Q2699" s="5">
        <v>1</v>
      </c>
      <c r="R2699" s="6" t="s">
        <v>8950</v>
      </c>
      <c r="S2699" s="6">
        <f t="shared" si="170"/>
        <v>0</v>
      </c>
      <c r="T2699" s="6">
        <v>0</v>
      </c>
      <c r="U2699" s="6">
        <f t="shared" si="171"/>
        <v>0</v>
      </c>
      <c r="V2699" s="6" t="b">
        <f t="shared" si="168"/>
        <v>0</v>
      </c>
      <c r="W2699" s="6" t="b">
        <f t="shared" si="169"/>
        <v>0</v>
      </c>
    </row>
    <row r="2700" spans="1:23" x14ac:dyDescent="0.2">
      <c r="A2700" s="5">
        <v>4096</v>
      </c>
      <c r="B2700" s="5">
        <v>3102</v>
      </c>
      <c r="C2700" s="6" t="s">
        <v>4647</v>
      </c>
      <c r="D2700" s="6" t="s">
        <v>4647</v>
      </c>
      <c r="E2700" s="6" t="s">
        <v>4648</v>
      </c>
      <c r="F2700" s="6" t="s">
        <v>4648</v>
      </c>
      <c r="G2700" s="6" t="s">
        <v>7053</v>
      </c>
      <c r="H2700" s="6" t="s">
        <v>4576</v>
      </c>
      <c r="I2700" s="6" t="s">
        <v>4576</v>
      </c>
      <c r="J2700" s="6" t="s">
        <v>4466</v>
      </c>
      <c r="K2700" s="6" t="s">
        <v>4466</v>
      </c>
      <c r="L2700" s="5">
        <v>3104504773</v>
      </c>
      <c r="M2700" s="5">
        <v>3104504773</v>
      </c>
      <c r="N2700" s="6" t="s">
        <v>11017</v>
      </c>
      <c r="O2700" s="6" t="s">
        <v>11017</v>
      </c>
      <c r="P2700" s="6" t="s">
        <v>8973</v>
      </c>
      <c r="Q2700" s="5">
        <v>1</v>
      </c>
      <c r="R2700" s="6" t="s">
        <v>8951</v>
      </c>
      <c r="S2700" s="6">
        <f t="shared" si="170"/>
        <v>0</v>
      </c>
      <c r="T2700" s="6">
        <v>0</v>
      </c>
      <c r="U2700" s="6">
        <f t="shared" si="171"/>
        <v>0</v>
      </c>
      <c r="V2700" s="6" t="b">
        <f t="shared" si="168"/>
        <v>0</v>
      </c>
      <c r="W2700" s="6" t="b">
        <f t="shared" si="169"/>
        <v>0</v>
      </c>
    </row>
    <row r="2701" spans="1:23" x14ac:dyDescent="0.2">
      <c r="A2701" s="5">
        <v>4097</v>
      </c>
      <c r="B2701" s="5">
        <v>3103</v>
      </c>
      <c r="C2701" s="6" t="s">
        <v>4647</v>
      </c>
      <c r="D2701" s="6" t="s">
        <v>4647</v>
      </c>
      <c r="E2701" s="6" t="s">
        <v>4648</v>
      </c>
      <c r="F2701" s="6" t="s">
        <v>4648</v>
      </c>
      <c r="G2701" s="6" t="s">
        <v>7053</v>
      </c>
      <c r="H2701" s="6" t="s">
        <v>4576</v>
      </c>
      <c r="I2701" s="6" t="s">
        <v>4576</v>
      </c>
      <c r="J2701" s="6" t="s">
        <v>4466</v>
      </c>
      <c r="K2701" s="6" t="s">
        <v>4466</v>
      </c>
      <c r="L2701" s="5">
        <v>3104502191</v>
      </c>
      <c r="M2701" s="5">
        <v>3104502191</v>
      </c>
      <c r="N2701" s="6" t="s">
        <v>8972</v>
      </c>
      <c r="O2701" s="6" t="s">
        <v>8972</v>
      </c>
      <c r="P2701" s="6" t="s">
        <v>8973</v>
      </c>
      <c r="Q2701" s="5">
        <v>1</v>
      </c>
      <c r="R2701" s="6" t="s">
        <v>8951</v>
      </c>
      <c r="S2701" s="6">
        <f t="shared" si="170"/>
        <v>0</v>
      </c>
      <c r="T2701" s="6">
        <v>0</v>
      </c>
      <c r="U2701" s="6">
        <f t="shared" si="171"/>
        <v>0</v>
      </c>
      <c r="V2701" s="6" t="b">
        <f t="shared" si="168"/>
        <v>0</v>
      </c>
      <c r="W2701" s="6" t="b">
        <f t="shared" si="169"/>
        <v>0</v>
      </c>
    </row>
    <row r="2702" spans="1:23" x14ac:dyDescent="0.2">
      <c r="A2702" s="5">
        <v>4221</v>
      </c>
      <c r="B2702" s="5">
        <v>3104</v>
      </c>
      <c r="C2702" s="6" t="s">
        <v>13055</v>
      </c>
      <c r="D2702" s="6" t="s">
        <v>4805</v>
      </c>
      <c r="E2702" s="6" t="s">
        <v>13056</v>
      </c>
      <c r="F2702" s="6" t="s">
        <v>13056</v>
      </c>
      <c r="G2702" s="6" t="s">
        <v>13057</v>
      </c>
      <c r="H2702" s="6" t="s">
        <v>443</v>
      </c>
      <c r="I2702" s="6" t="s">
        <v>443</v>
      </c>
      <c r="J2702" s="6" t="s">
        <v>4466</v>
      </c>
      <c r="K2702" s="6" t="s">
        <v>4466</v>
      </c>
      <c r="L2702" s="5">
        <v>3105499717</v>
      </c>
      <c r="M2702" s="5">
        <v>3105495760</v>
      </c>
      <c r="N2702" s="6" t="s">
        <v>11017</v>
      </c>
      <c r="O2702" s="6" t="s">
        <v>11017</v>
      </c>
      <c r="P2702" s="6" t="s">
        <v>8977</v>
      </c>
      <c r="Q2702" s="5">
        <v>0</v>
      </c>
      <c r="R2702" s="6" t="s">
        <v>13058</v>
      </c>
      <c r="S2702" s="6">
        <f t="shared" si="170"/>
        <v>0</v>
      </c>
      <c r="T2702" s="6">
        <v>0</v>
      </c>
      <c r="U2702" s="6">
        <f t="shared" si="171"/>
        <v>0</v>
      </c>
      <c r="V2702" s="6" t="b">
        <f t="shared" si="168"/>
        <v>0</v>
      </c>
      <c r="W2702" s="6" t="b">
        <f t="shared" si="169"/>
        <v>0</v>
      </c>
    </row>
    <row r="2703" spans="1:23" x14ac:dyDescent="0.2">
      <c r="A2703" s="5">
        <v>4222</v>
      </c>
      <c r="B2703" s="5">
        <v>3105</v>
      </c>
      <c r="C2703" s="6" t="s">
        <v>4805</v>
      </c>
      <c r="D2703" s="6" t="s">
        <v>6334</v>
      </c>
      <c r="E2703" s="6" t="s">
        <v>4806</v>
      </c>
      <c r="F2703" s="6" t="s">
        <v>4806</v>
      </c>
      <c r="G2703" s="6" t="s">
        <v>4806</v>
      </c>
      <c r="H2703" s="6" t="s">
        <v>443</v>
      </c>
      <c r="I2703" s="6" t="s">
        <v>443</v>
      </c>
      <c r="J2703" s="6" t="s">
        <v>4466</v>
      </c>
      <c r="K2703" s="6" t="s">
        <v>4466</v>
      </c>
      <c r="L2703" s="5">
        <v>3105495760</v>
      </c>
      <c r="M2703" s="5">
        <v>3105495760</v>
      </c>
      <c r="N2703" s="6" t="s">
        <v>8972</v>
      </c>
      <c r="O2703" s="6" t="s">
        <v>8972</v>
      </c>
      <c r="P2703" s="6" t="s">
        <v>8977</v>
      </c>
      <c r="Q2703" s="5">
        <v>0</v>
      </c>
      <c r="R2703" s="6" t="s">
        <v>13058</v>
      </c>
      <c r="S2703" s="6">
        <f t="shared" si="170"/>
        <v>0</v>
      </c>
      <c r="T2703" s="6">
        <v>0</v>
      </c>
      <c r="U2703" s="6">
        <f t="shared" si="171"/>
        <v>0</v>
      </c>
      <c r="V2703" s="6" t="b">
        <f t="shared" si="168"/>
        <v>0</v>
      </c>
      <c r="W2703" s="6" t="b">
        <f t="shared" si="169"/>
        <v>0</v>
      </c>
    </row>
    <row r="2704" spans="1:23" x14ac:dyDescent="0.2">
      <c r="A2704" s="5">
        <v>4259</v>
      </c>
      <c r="B2704" s="5">
        <v>3107</v>
      </c>
      <c r="C2704" s="6" t="s">
        <v>4849</v>
      </c>
      <c r="D2704" s="6" t="s">
        <v>4849</v>
      </c>
      <c r="E2704" s="6" t="s">
        <v>7426</v>
      </c>
      <c r="F2704" s="6" t="s">
        <v>7426</v>
      </c>
      <c r="G2704" s="6" t="s">
        <v>7088</v>
      </c>
      <c r="H2704" s="6" t="s">
        <v>13374</v>
      </c>
      <c r="I2704" s="6" t="s">
        <v>13374</v>
      </c>
      <c r="J2704" s="6" t="s">
        <v>4848</v>
      </c>
      <c r="K2704" s="6" t="s">
        <v>4848</v>
      </c>
      <c r="L2704" s="5">
        <v>6913304145</v>
      </c>
      <c r="M2704" s="5">
        <v>6913304145</v>
      </c>
      <c r="N2704" s="6" t="s">
        <v>11017</v>
      </c>
      <c r="O2704" s="6" t="s">
        <v>11017</v>
      </c>
      <c r="P2704" s="6" t="s">
        <v>8975</v>
      </c>
      <c r="Q2704" s="5"/>
      <c r="R2704" s="6" t="s">
        <v>8953</v>
      </c>
      <c r="S2704" s="6">
        <f t="shared" si="170"/>
        <v>0</v>
      </c>
      <c r="T2704" s="6">
        <v>0</v>
      </c>
      <c r="U2704" s="6">
        <f t="shared" si="171"/>
        <v>0</v>
      </c>
      <c r="V2704" s="6" t="b">
        <f t="shared" si="168"/>
        <v>0</v>
      </c>
      <c r="W2704" s="6" t="b">
        <f t="shared" si="169"/>
        <v>0</v>
      </c>
    </row>
    <row r="2705" spans="1:23" x14ac:dyDescent="0.2">
      <c r="A2705" s="5">
        <v>4260</v>
      </c>
      <c r="B2705" s="5">
        <v>3108</v>
      </c>
      <c r="C2705" s="6" t="s">
        <v>4849</v>
      </c>
      <c r="D2705" s="6" t="s">
        <v>4849</v>
      </c>
      <c r="E2705" s="6" t="s">
        <v>7426</v>
      </c>
      <c r="F2705" s="6" t="s">
        <v>7426</v>
      </c>
      <c r="G2705" s="6" t="s">
        <v>7088</v>
      </c>
      <c r="H2705" s="6" t="s">
        <v>4850</v>
      </c>
      <c r="I2705" s="6" t="s">
        <v>4850</v>
      </c>
      <c r="J2705" s="6" t="s">
        <v>4848</v>
      </c>
      <c r="K2705" s="6" t="s">
        <v>4848</v>
      </c>
      <c r="L2705" s="5">
        <v>6913304777</v>
      </c>
      <c r="M2705" s="5">
        <v>6913304777</v>
      </c>
      <c r="N2705" s="6" t="s">
        <v>8972</v>
      </c>
      <c r="O2705" s="6" t="s">
        <v>8972</v>
      </c>
      <c r="P2705" s="6" t="s">
        <v>8975</v>
      </c>
      <c r="Q2705" s="5"/>
      <c r="R2705" s="6" t="s">
        <v>8953</v>
      </c>
      <c r="S2705" s="6">
        <f t="shared" si="170"/>
        <v>0</v>
      </c>
      <c r="T2705" s="6">
        <v>0</v>
      </c>
      <c r="U2705" s="6">
        <f t="shared" si="171"/>
        <v>0</v>
      </c>
      <c r="V2705" s="6" t="b">
        <f t="shared" si="168"/>
        <v>0</v>
      </c>
      <c r="W2705" s="6" t="b">
        <f t="shared" si="169"/>
        <v>0</v>
      </c>
    </row>
    <row r="2706" spans="1:23" x14ac:dyDescent="0.2">
      <c r="A2706" s="5">
        <v>4261</v>
      </c>
      <c r="B2706" s="5">
        <v>3109</v>
      </c>
      <c r="C2706" s="6" t="s">
        <v>4851</v>
      </c>
      <c r="D2706" s="6" t="s">
        <v>4851</v>
      </c>
      <c r="E2706" s="6" t="s">
        <v>4852</v>
      </c>
      <c r="F2706" s="6" t="s">
        <v>4852</v>
      </c>
      <c r="G2706" s="6" t="s">
        <v>7089</v>
      </c>
      <c r="H2706" s="6" t="s">
        <v>4853</v>
      </c>
      <c r="I2706" s="6" t="s">
        <v>4853</v>
      </c>
      <c r="J2706" s="6" t="s">
        <v>4848</v>
      </c>
      <c r="K2706" s="6" t="s">
        <v>4848</v>
      </c>
      <c r="L2706" s="5">
        <v>6913202217</v>
      </c>
      <c r="M2706" s="5">
        <v>6913202217</v>
      </c>
      <c r="N2706" s="6" t="s">
        <v>8972</v>
      </c>
      <c r="O2706" s="6" t="s">
        <v>8972</v>
      </c>
      <c r="P2706" s="6" t="s">
        <v>8975</v>
      </c>
      <c r="Q2706" s="5"/>
      <c r="R2706" s="6" t="s">
        <v>8953</v>
      </c>
      <c r="S2706" s="6">
        <f t="shared" si="170"/>
        <v>0</v>
      </c>
      <c r="T2706" s="6">
        <v>0</v>
      </c>
      <c r="U2706" s="6">
        <f t="shared" si="171"/>
        <v>0</v>
      </c>
      <c r="V2706" s="6" t="b">
        <f t="shared" si="168"/>
        <v>0</v>
      </c>
      <c r="W2706" s="6" t="b">
        <f t="shared" si="169"/>
        <v>0</v>
      </c>
    </row>
    <row r="2707" spans="1:23" x14ac:dyDescent="0.2">
      <c r="A2707" s="5">
        <v>4257</v>
      </c>
      <c r="B2707" s="5">
        <v>3110</v>
      </c>
      <c r="C2707" s="6" t="s">
        <v>4845</v>
      </c>
      <c r="D2707" s="6" t="s">
        <v>4845</v>
      </c>
      <c r="E2707" s="6" t="s">
        <v>4846</v>
      </c>
      <c r="F2707" s="6" t="s">
        <v>4846</v>
      </c>
      <c r="G2707" s="6" t="s">
        <v>7087</v>
      </c>
      <c r="H2707" s="6" t="s">
        <v>4847</v>
      </c>
      <c r="I2707" s="6" t="s">
        <v>4847</v>
      </c>
      <c r="J2707" s="6" t="s">
        <v>4848</v>
      </c>
      <c r="K2707" s="6" t="s">
        <v>4848</v>
      </c>
      <c r="L2707" s="5">
        <v>6913703199</v>
      </c>
      <c r="M2707" s="5">
        <v>6913703199</v>
      </c>
      <c r="N2707" s="6" t="s">
        <v>11017</v>
      </c>
      <c r="O2707" s="6" t="s">
        <v>11017</v>
      </c>
      <c r="P2707" s="6" t="s">
        <v>8975</v>
      </c>
      <c r="Q2707" s="5"/>
      <c r="R2707" s="6" t="s">
        <v>8954</v>
      </c>
      <c r="S2707" s="6">
        <f t="shared" si="170"/>
        <v>0</v>
      </c>
      <c r="T2707" s="6">
        <v>0</v>
      </c>
      <c r="U2707" s="6">
        <f t="shared" si="171"/>
        <v>0</v>
      </c>
      <c r="V2707" s="6" t="b">
        <f t="shared" si="168"/>
        <v>0</v>
      </c>
      <c r="W2707" s="6" t="b">
        <f t="shared" si="169"/>
        <v>0</v>
      </c>
    </row>
    <row r="2708" spans="1:23" x14ac:dyDescent="0.2">
      <c r="A2708" s="5">
        <v>4258</v>
      </c>
      <c r="B2708" s="5">
        <v>3111</v>
      </c>
      <c r="C2708" s="6" t="s">
        <v>4845</v>
      </c>
      <c r="D2708" s="6" t="s">
        <v>4845</v>
      </c>
      <c r="E2708" s="6" t="s">
        <v>4846</v>
      </c>
      <c r="F2708" s="6" t="s">
        <v>4846</v>
      </c>
      <c r="G2708" s="6" t="s">
        <v>7087</v>
      </c>
      <c r="H2708" s="6" t="s">
        <v>4847</v>
      </c>
      <c r="I2708" s="6" t="s">
        <v>4847</v>
      </c>
      <c r="J2708" s="6" t="s">
        <v>4848</v>
      </c>
      <c r="K2708" s="6" t="s">
        <v>4848</v>
      </c>
      <c r="L2708" s="5">
        <v>6913703199</v>
      </c>
      <c r="M2708" s="5">
        <v>6913703199</v>
      </c>
      <c r="N2708" s="6" t="s">
        <v>8972</v>
      </c>
      <c r="O2708" s="6" t="s">
        <v>8972</v>
      </c>
      <c r="P2708" s="6" t="s">
        <v>8975</v>
      </c>
      <c r="Q2708" s="5"/>
      <c r="R2708" s="6" t="s">
        <v>8954</v>
      </c>
      <c r="S2708" s="6">
        <f t="shared" si="170"/>
        <v>0</v>
      </c>
      <c r="T2708" s="6">
        <v>0</v>
      </c>
      <c r="U2708" s="6">
        <f t="shared" si="171"/>
        <v>0</v>
      </c>
      <c r="V2708" s="6" t="b">
        <f t="shared" si="168"/>
        <v>0</v>
      </c>
      <c r="W2708" s="6" t="b">
        <f t="shared" si="169"/>
        <v>0</v>
      </c>
    </row>
    <row r="2709" spans="1:23" x14ac:dyDescent="0.2">
      <c r="A2709" s="5">
        <v>4256</v>
      </c>
      <c r="B2709" s="5">
        <v>3112</v>
      </c>
      <c r="C2709" s="6" t="s">
        <v>4851</v>
      </c>
      <c r="D2709" s="6" t="s">
        <v>4851</v>
      </c>
      <c r="E2709" s="6" t="s">
        <v>4852</v>
      </c>
      <c r="F2709" s="6" t="s">
        <v>4852</v>
      </c>
      <c r="G2709" s="6" t="s">
        <v>7089</v>
      </c>
      <c r="H2709" s="6" t="s">
        <v>13307</v>
      </c>
      <c r="I2709" s="6" t="s">
        <v>13307</v>
      </c>
      <c r="J2709" s="6" t="s">
        <v>4848</v>
      </c>
      <c r="K2709" s="6" t="s">
        <v>4848</v>
      </c>
      <c r="L2709" s="5">
        <v>6913202215</v>
      </c>
      <c r="M2709" s="5">
        <v>6913206613</v>
      </c>
      <c r="N2709" s="6" t="s">
        <v>11017</v>
      </c>
      <c r="O2709" s="6" t="s">
        <v>11017</v>
      </c>
      <c r="P2709" s="6" t="s">
        <v>8975</v>
      </c>
      <c r="Q2709" s="5"/>
      <c r="R2709" s="6" t="s">
        <v>13308</v>
      </c>
      <c r="S2709" s="6">
        <f t="shared" si="170"/>
        <v>0</v>
      </c>
      <c r="T2709" s="6">
        <v>0</v>
      </c>
      <c r="U2709" s="6">
        <f t="shared" si="171"/>
        <v>0</v>
      </c>
      <c r="V2709" s="6" t="b">
        <f t="shared" si="168"/>
        <v>0</v>
      </c>
      <c r="W2709" s="6" t="b">
        <f t="shared" si="169"/>
        <v>0</v>
      </c>
    </row>
    <row r="2710" spans="1:23" x14ac:dyDescent="0.2">
      <c r="A2710" s="5">
        <v>4262</v>
      </c>
      <c r="B2710" s="5">
        <v>3113</v>
      </c>
      <c r="C2710" s="6" t="s">
        <v>13067</v>
      </c>
      <c r="D2710" s="6" t="s">
        <v>13067</v>
      </c>
      <c r="E2710" s="6" t="s">
        <v>7426</v>
      </c>
      <c r="F2710" s="6" t="s">
        <v>7426</v>
      </c>
      <c r="G2710" s="6" t="s">
        <v>13068</v>
      </c>
      <c r="H2710" s="6" t="s">
        <v>13069</v>
      </c>
      <c r="I2710" s="6" t="s">
        <v>13069</v>
      </c>
      <c r="J2710" s="6" t="s">
        <v>4848</v>
      </c>
      <c r="K2710" s="6" t="s">
        <v>4848</v>
      </c>
      <c r="L2710" s="5">
        <v>6913502215</v>
      </c>
      <c r="M2710" s="5">
        <v>6913502215</v>
      </c>
      <c r="N2710" s="6" t="s">
        <v>11017</v>
      </c>
      <c r="O2710" s="6" t="s">
        <v>11017</v>
      </c>
      <c r="P2710" s="6" t="s">
        <v>8975</v>
      </c>
      <c r="Q2710" s="5"/>
      <c r="R2710" s="6" t="s">
        <v>13070</v>
      </c>
      <c r="S2710" s="6">
        <f t="shared" si="170"/>
        <v>0</v>
      </c>
      <c r="T2710" s="6">
        <v>0</v>
      </c>
      <c r="U2710" s="6">
        <f t="shared" si="171"/>
        <v>0</v>
      </c>
      <c r="V2710" s="6" t="b">
        <f t="shared" si="168"/>
        <v>0</v>
      </c>
      <c r="W2710" s="6" t="b">
        <f t="shared" si="169"/>
        <v>0</v>
      </c>
    </row>
    <row r="2711" spans="1:23" x14ac:dyDescent="0.2">
      <c r="A2711" s="5">
        <v>4263</v>
      </c>
      <c r="B2711" s="5">
        <v>3113</v>
      </c>
      <c r="C2711" s="6" t="s">
        <v>13067</v>
      </c>
      <c r="D2711" s="6" t="s">
        <v>13067</v>
      </c>
      <c r="E2711" s="6" t="s">
        <v>7426</v>
      </c>
      <c r="F2711" s="6" t="s">
        <v>7426</v>
      </c>
      <c r="G2711" s="6" t="s">
        <v>13068</v>
      </c>
      <c r="H2711" s="6" t="s">
        <v>13069</v>
      </c>
      <c r="I2711" s="6" t="s">
        <v>13069</v>
      </c>
      <c r="J2711" s="6" t="s">
        <v>4848</v>
      </c>
      <c r="K2711" s="6" t="s">
        <v>4848</v>
      </c>
      <c r="L2711" s="5">
        <v>6913502114</v>
      </c>
      <c r="M2711" s="5">
        <v>6913502215</v>
      </c>
      <c r="N2711" s="6" t="s">
        <v>8972</v>
      </c>
      <c r="O2711" s="6" t="s">
        <v>11017</v>
      </c>
      <c r="P2711" s="6" t="s">
        <v>8975</v>
      </c>
      <c r="Q2711" s="5"/>
      <c r="R2711" s="6" t="s">
        <v>13070</v>
      </c>
      <c r="S2711" s="6">
        <f t="shared" si="170"/>
        <v>0</v>
      </c>
      <c r="T2711" s="6">
        <v>0</v>
      </c>
      <c r="U2711" s="6">
        <f t="shared" si="171"/>
        <v>1</v>
      </c>
      <c r="V2711" s="6" t="b">
        <f t="shared" si="168"/>
        <v>0</v>
      </c>
      <c r="W2711" s="6" t="str">
        <f t="shared" si="169"/>
        <v>lost SR</v>
      </c>
    </row>
    <row r="2712" spans="1:23" x14ac:dyDescent="0.2">
      <c r="A2712" s="5">
        <v>3845</v>
      </c>
      <c r="B2712" s="5">
        <v>3123</v>
      </c>
      <c r="C2712" s="6" t="s">
        <v>4461</v>
      </c>
      <c r="D2712" s="6" t="s">
        <v>6351</v>
      </c>
      <c r="E2712" s="6" t="s">
        <v>4462</v>
      </c>
      <c r="F2712" s="6" t="s">
        <v>4462</v>
      </c>
      <c r="G2712" s="6" t="s">
        <v>4462</v>
      </c>
      <c r="H2712" s="6" t="s">
        <v>4462</v>
      </c>
      <c r="I2712" s="6" t="s">
        <v>4462</v>
      </c>
      <c r="J2712" s="6" t="s">
        <v>4457</v>
      </c>
      <c r="K2712" s="6" t="s">
        <v>4457</v>
      </c>
      <c r="L2712" s="5">
        <v>6705328700</v>
      </c>
      <c r="M2712" s="5">
        <v>6705328700</v>
      </c>
      <c r="N2712" s="6" t="s">
        <v>8972</v>
      </c>
      <c r="O2712" s="6" t="s">
        <v>8972</v>
      </c>
      <c r="P2712" s="6" t="s">
        <v>8975</v>
      </c>
      <c r="Q2712" s="5"/>
      <c r="R2712" s="6" t="s">
        <v>8957</v>
      </c>
      <c r="S2712" s="6">
        <f t="shared" si="170"/>
        <v>0</v>
      </c>
      <c r="T2712" s="6">
        <v>0</v>
      </c>
      <c r="U2712" s="6">
        <f t="shared" si="171"/>
        <v>0</v>
      </c>
      <c r="V2712" s="6" t="b">
        <f t="shared" si="168"/>
        <v>0</v>
      </c>
      <c r="W2712" s="6" t="b">
        <f t="shared" si="169"/>
        <v>0</v>
      </c>
    </row>
    <row r="2713" spans="1:23" x14ac:dyDescent="0.2">
      <c r="A2713" s="5">
        <v>3844</v>
      </c>
      <c r="B2713" s="5">
        <v>3124</v>
      </c>
      <c r="C2713" s="6" t="s">
        <v>4458</v>
      </c>
      <c r="D2713" s="6" t="s">
        <v>6352</v>
      </c>
      <c r="E2713" s="6" t="s">
        <v>4459</v>
      </c>
      <c r="F2713" s="6" t="s">
        <v>4459</v>
      </c>
      <c r="G2713" s="6" t="s">
        <v>4459</v>
      </c>
      <c r="H2713" s="6" t="s">
        <v>4460</v>
      </c>
      <c r="I2713" s="6" t="s">
        <v>4460</v>
      </c>
      <c r="J2713" s="6" t="s">
        <v>4457</v>
      </c>
      <c r="K2713" s="6" t="s">
        <v>4457</v>
      </c>
      <c r="L2713" s="5">
        <v>6704339337</v>
      </c>
      <c r="M2713" s="5">
        <v>6704339337</v>
      </c>
      <c r="N2713" s="6" t="s">
        <v>8972</v>
      </c>
      <c r="O2713" s="6" t="s">
        <v>8972</v>
      </c>
      <c r="P2713" s="6" t="s">
        <v>8975</v>
      </c>
      <c r="Q2713" s="5"/>
      <c r="R2713" s="6" t="s">
        <v>8957</v>
      </c>
      <c r="S2713" s="6">
        <f t="shared" si="170"/>
        <v>0</v>
      </c>
      <c r="T2713" s="6">
        <v>0</v>
      </c>
      <c r="U2713" s="6">
        <f t="shared" si="171"/>
        <v>0</v>
      </c>
      <c r="V2713" s="6" t="b">
        <f t="shared" si="168"/>
        <v>0</v>
      </c>
      <c r="W2713" s="6" t="b">
        <f t="shared" si="169"/>
        <v>0</v>
      </c>
    </row>
    <row r="2714" spans="1:23" x14ac:dyDescent="0.2">
      <c r="A2714" s="5">
        <v>3843</v>
      </c>
      <c r="B2714" s="5">
        <v>3125</v>
      </c>
      <c r="C2714" s="6" t="s">
        <v>4454</v>
      </c>
      <c r="D2714" s="6" t="s">
        <v>6353</v>
      </c>
      <c r="E2714" s="6" t="s">
        <v>4455</v>
      </c>
      <c r="F2714" s="6" t="s">
        <v>4455</v>
      </c>
      <c r="G2714" s="6" t="s">
        <v>4455</v>
      </c>
      <c r="H2714" s="6" t="s">
        <v>4456</v>
      </c>
      <c r="I2714" s="6" t="s">
        <v>4456</v>
      </c>
      <c r="J2714" s="6" t="s">
        <v>4457</v>
      </c>
      <c r="K2714" s="6" t="s">
        <v>4457</v>
      </c>
      <c r="L2714" s="5">
        <v>6702348950</v>
      </c>
      <c r="M2714" s="5">
        <v>6702348950</v>
      </c>
      <c r="N2714" s="6" t="s">
        <v>8972</v>
      </c>
      <c r="O2714" s="6" t="s">
        <v>8972</v>
      </c>
      <c r="P2714" s="6" t="s">
        <v>8975</v>
      </c>
      <c r="Q2714" s="5"/>
      <c r="R2714" s="6" t="s">
        <v>8957</v>
      </c>
      <c r="S2714" s="6">
        <f t="shared" si="170"/>
        <v>0</v>
      </c>
      <c r="T2714" s="6">
        <v>0</v>
      </c>
      <c r="U2714" s="6">
        <f t="shared" si="171"/>
        <v>0</v>
      </c>
      <c r="V2714" s="6" t="b">
        <f t="shared" si="168"/>
        <v>0</v>
      </c>
      <c r="W2714" s="6" t="b">
        <f t="shared" si="169"/>
        <v>0</v>
      </c>
    </row>
    <row r="2715" spans="1:23" x14ac:dyDescent="0.2">
      <c r="A2715" s="5">
        <v>4334</v>
      </c>
      <c r="B2715" s="5">
        <v>3127</v>
      </c>
      <c r="C2715" s="6" t="s">
        <v>4902</v>
      </c>
      <c r="D2715" s="6" t="s">
        <v>6354</v>
      </c>
      <c r="E2715" s="6" t="s">
        <v>4903</v>
      </c>
      <c r="F2715" s="6" t="s">
        <v>4903</v>
      </c>
      <c r="G2715" s="6" t="s">
        <v>8149</v>
      </c>
      <c r="H2715" s="6" t="s">
        <v>4904</v>
      </c>
      <c r="I2715" s="6" t="s">
        <v>4904</v>
      </c>
      <c r="J2715" s="6" t="s">
        <v>4452</v>
      </c>
      <c r="K2715" s="6" t="s">
        <v>4452</v>
      </c>
      <c r="L2715" s="5">
        <v>7753282470</v>
      </c>
      <c r="M2715" s="5">
        <v>7753282470</v>
      </c>
      <c r="N2715" s="6" t="s">
        <v>8972</v>
      </c>
      <c r="O2715" s="6" t="s">
        <v>8972</v>
      </c>
      <c r="P2715" s="6" t="s">
        <v>8975</v>
      </c>
      <c r="Q2715" s="5"/>
      <c r="R2715" s="6" t="s">
        <v>13309</v>
      </c>
      <c r="S2715" s="6">
        <f t="shared" si="170"/>
        <v>0</v>
      </c>
      <c r="T2715" s="6">
        <v>0</v>
      </c>
      <c r="U2715" s="6">
        <f t="shared" si="171"/>
        <v>0</v>
      </c>
      <c r="V2715" s="6" t="b">
        <f t="shared" si="168"/>
        <v>0</v>
      </c>
      <c r="W2715" s="6" t="b">
        <f t="shared" si="169"/>
        <v>0</v>
      </c>
    </row>
    <row r="2716" spans="1:23" x14ac:dyDescent="0.2">
      <c r="A2716" s="5">
        <v>4279</v>
      </c>
      <c r="B2716" s="5">
        <v>3140</v>
      </c>
      <c r="C2716" s="6" t="s">
        <v>4889</v>
      </c>
      <c r="D2716" s="6" t="s">
        <v>6371</v>
      </c>
      <c r="E2716" s="6" t="s">
        <v>4890</v>
      </c>
      <c r="F2716" s="6" t="s">
        <v>4890</v>
      </c>
      <c r="G2716" s="6" t="s">
        <v>4890</v>
      </c>
      <c r="H2716" s="6" t="s">
        <v>4891</v>
      </c>
      <c r="I2716" s="6" t="s">
        <v>4891</v>
      </c>
      <c r="J2716" s="6" t="s">
        <v>4452</v>
      </c>
      <c r="K2716" s="6" t="s">
        <v>4452</v>
      </c>
      <c r="L2716" s="5">
        <v>7757385850</v>
      </c>
      <c r="M2716" s="5">
        <v>7757385850</v>
      </c>
      <c r="N2716" s="6" t="s">
        <v>8972</v>
      </c>
      <c r="O2716" s="6" t="s">
        <v>8972</v>
      </c>
      <c r="P2716" s="6" t="s">
        <v>8973</v>
      </c>
      <c r="Q2716" s="5">
        <v>1</v>
      </c>
      <c r="R2716" s="6" t="s">
        <v>13076</v>
      </c>
      <c r="S2716" s="6">
        <f t="shared" si="170"/>
        <v>0</v>
      </c>
      <c r="T2716" s="6">
        <v>0</v>
      </c>
      <c r="U2716" s="6">
        <f t="shared" si="171"/>
        <v>0</v>
      </c>
      <c r="V2716" s="6" t="b">
        <f t="shared" si="168"/>
        <v>0</v>
      </c>
      <c r="W2716" s="6" t="b">
        <f t="shared" si="169"/>
        <v>0</v>
      </c>
    </row>
    <row r="2717" spans="1:23" x14ac:dyDescent="0.2">
      <c r="A2717" s="5">
        <v>4282</v>
      </c>
      <c r="B2717" s="5">
        <v>3141</v>
      </c>
      <c r="C2717" s="6" t="s">
        <v>4895</v>
      </c>
      <c r="D2717" s="6" t="s">
        <v>4895</v>
      </c>
      <c r="E2717" s="6" t="s">
        <v>4896</v>
      </c>
      <c r="F2717" s="6" t="s">
        <v>4896</v>
      </c>
      <c r="G2717" s="6" t="s">
        <v>7091</v>
      </c>
      <c r="H2717" s="6" t="s">
        <v>4897</v>
      </c>
      <c r="I2717" s="6" t="s">
        <v>4897</v>
      </c>
      <c r="J2717" s="6" t="s">
        <v>4452</v>
      </c>
      <c r="K2717" s="6" t="s">
        <v>4452</v>
      </c>
      <c r="L2717" s="5">
        <v>7757552500</v>
      </c>
      <c r="M2717" s="5">
        <v>7757552500</v>
      </c>
      <c r="N2717" s="6" t="s">
        <v>8972</v>
      </c>
      <c r="O2717" s="6" t="s">
        <v>8972</v>
      </c>
      <c r="P2717" s="6" t="s">
        <v>8973</v>
      </c>
      <c r="Q2717" s="5">
        <v>1</v>
      </c>
      <c r="R2717" s="6" t="s">
        <v>13076</v>
      </c>
      <c r="S2717" s="6">
        <f t="shared" si="170"/>
        <v>0</v>
      </c>
      <c r="T2717" s="6">
        <v>0</v>
      </c>
      <c r="U2717" s="6">
        <f t="shared" si="171"/>
        <v>0</v>
      </c>
      <c r="V2717" s="6" t="b">
        <f t="shared" si="168"/>
        <v>0</v>
      </c>
      <c r="W2717" s="6" t="b">
        <f t="shared" si="169"/>
        <v>0</v>
      </c>
    </row>
    <row r="2718" spans="1:23" x14ac:dyDescent="0.2">
      <c r="A2718" s="5">
        <v>4280</v>
      </c>
      <c r="B2718" s="5">
        <v>3144</v>
      </c>
      <c r="C2718" s="6" t="s">
        <v>4892</v>
      </c>
      <c r="D2718" s="6" t="s">
        <v>6376</v>
      </c>
      <c r="E2718" s="6" t="s">
        <v>4893</v>
      </c>
      <c r="F2718" s="6" t="s">
        <v>4893</v>
      </c>
      <c r="G2718" s="6" t="s">
        <v>7090</v>
      </c>
      <c r="H2718" s="6" t="s">
        <v>4894</v>
      </c>
      <c r="I2718" s="6" t="s">
        <v>4894</v>
      </c>
      <c r="J2718" s="6" t="s">
        <v>4452</v>
      </c>
      <c r="K2718" s="6" t="s">
        <v>4452</v>
      </c>
      <c r="L2718" s="5">
        <v>7756642220</v>
      </c>
      <c r="M2718" s="5">
        <v>7756642220</v>
      </c>
      <c r="N2718" s="6" t="s">
        <v>8972</v>
      </c>
      <c r="O2718" s="6" t="s">
        <v>8972</v>
      </c>
      <c r="P2718" s="6" t="s">
        <v>8973</v>
      </c>
      <c r="Q2718" s="5">
        <v>1</v>
      </c>
      <c r="R2718" s="6" t="s">
        <v>13076</v>
      </c>
      <c r="S2718" s="6">
        <f t="shared" si="170"/>
        <v>0</v>
      </c>
      <c r="T2718" s="6">
        <v>0</v>
      </c>
      <c r="U2718" s="6">
        <f t="shared" si="171"/>
        <v>0</v>
      </c>
      <c r="V2718" s="6" t="b">
        <f t="shared" si="168"/>
        <v>0</v>
      </c>
      <c r="W2718" s="6" t="b">
        <f t="shared" si="169"/>
        <v>0</v>
      </c>
    </row>
    <row r="2719" spans="1:23" x14ac:dyDescent="0.2">
      <c r="A2719" s="5">
        <v>4276</v>
      </c>
      <c r="B2719" s="5">
        <v>3148</v>
      </c>
      <c r="C2719" s="6" t="s">
        <v>4884</v>
      </c>
      <c r="D2719" s="6" t="s">
        <v>4884</v>
      </c>
      <c r="E2719" s="6" t="s">
        <v>4885</v>
      </c>
      <c r="F2719" s="6" t="s">
        <v>4885</v>
      </c>
      <c r="G2719" s="6" t="s">
        <v>13075</v>
      </c>
      <c r="H2719" s="6" t="s">
        <v>2958</v>
      </c>
      <c r="I2719" s="6" t="s">
        <v>2958</v>
      </c>
      <c r="J2719" s="6" t="s">
        <v>4452</v>
      </c>
      <c r="K2719" s="6" t="s">
        <v>4452</v>
      </c>
      <c r="L2719" s="5">
        <v>7752466211</v>
      </c>
      <c r="M2719" s="5">
        <v>7752466211</v>
      </c>
      <c r="N2719" s="6" t="s">
        <v>8972</v>
      </c>
      <c r="O2719" s="6" t="s">
        <v>8972</v>
      </c>
      <c r="P2719" s="6" t="s">
        <v>8975</v>
      </c>
      <c r="Q2719" s="5"/>
      <c r="R2719" s="6" t="s">
        <v>8963</v>
      </c>
      <c r="S2719" s="6">
        <f t="shared" si="170"/>
        <v>0</v>
      </c>
      <c r="T2719" s="6">
        <v>0</v>
      </c>
      <c r="U2719" s="6">
        <f t="shared" si="171"/>
        <v>0</v>
      </c>
      <c r="V2719" s="6" t="b">
        <f t="shared" si="168"/>
        <v>0</v>
      </c>
      <c r="W2719" s="6" t="b">
        <f t="shared" si="169"/>
        <v>0</v>
      </c>
    </row>
    <row r="2720" spans="1:23" x14ac:dyDescent="0.2">
      <c r="A2720" s="5">
        <v>4270</v>
      </c>
      <c r="B2720" s="5">
        <v>3149</v>
      </c>
      <c r="C2720" s="6" t="s">
        <v>4866</v>
      </c>
      <c r="D2720" s="6" t="s">
        <v>4866</v>
      </c>
      <c r="E2720" s="6" t="s">
        <v>4867</v>
      </c>
      <c r="F2720" s="6" t="s">
        <v>4867</v>
      </c>
      <c r="G2720" s="6" t="s">
        <v>7114</v>
      </c>
      <c r="H2720" s="6" t="s">
        <v>4868</v>
      </c>
      <c r="I2720" s="6" t="s">
        <v>4868</v>
      </c>
      <c r="J2720" s="6" t="s">
        <v>4452</v>
      </c>
      <c r="K2720" s="6" t="s">
        <v>4452</v>
      </c>
      <c r="L2720" s="5">
        <v>7754234434</v>
      </c>
      <c r="M2720" s="5">
        <v>7754234434</v>
      </c>
      <c r="N2720" s="6" t="s">
        <v>8972</v>
      </c>
      <c r="O2720" s="6" t="s">
        <v>8972</v>
      </c>
      <c r="P2720" s="6" t="s">
        <v>8975</v>
      </c>
      <c r="Q2720" s="5"/>
      <c r="R2720" s="6" t="s">
        <v>8963</v>
      </c>
      <c r="S2720" s="6">
        <f t="shared" si="170"/>
        <v>0</v>
      </c>
      <c r="T2720" s="6">
        <v>0</v>
      </c>
      <c r="U2720" s="6">
        <f t="shared" si="171"/>
        <v>0</v>
      </c>
      <c r="V2720" s="6" t="b">
        <f t="shared" si="168"/>
        <v>0</v>
      </c>
      <c r="W2720" s="6" t="b">
        <f t="shared" si="169"/>
        <v>0</v>
      </c>
    </row>
    <row r="2721" spans="1:23" x14ac:dyDescent="0.2">
      <c r="A2721" s="5">
        <v>4274</v>
      </c>
      <c r="B2721" s="5">
        <v>3150</v>
      </c>
      <c r="C2721" s="6" t="s">
        <v>4878</v>
      </c>
      <c r="D2721" s="6" t="s">
        <v>4878</v>
      </c>
      <c r="E2721" s="6" t="s">
        <v>4879</v>
      </c>
      <c r="F2721" s="6" t="s">
        <v>4879</v>
      </c>
      <c r="G2721" s="6" t="s">
        <v>7381</v>
      </c>
      <c r="H2721" s="6" t="s">
        <v>4880</v>
      </c>
      <c r="I2721" s="6" t="s">
        <v>4880</v>
      </c>
      <c r="J2721" s="6" t="s">
        <v>4452</v>
      </c>
      <c r="K2721" s="6" t="s">
        <v>4452</v>
      </c>
      <c r="L2721" s="5">
        <v>7752732041</v>
      </c>
      <c r="M2721" s="5">
        <v>7752732041</v>
      </c>
      <c r="N2721" s="6" t="s">
        <v>8972</v>
      </c>
      <c r="O2721" s="6" t="s">
        <v>8972</v>
      </c>
      <c r="P2721" s="6" t="s">
        <v>8975</v>
      </c>
      <c r="Q2721" s="5"/>
      <c r="R2721" s="6" t="s">
        <v>8963</v>
      </c>
      <c r="S2721" s="6">
        <f t="shared" si="170"/>
        <v>0</v>
      </c>
      <c r="T2721" s="6">
        <v>0</v>
      </c>
      <c r="U2721" s="6">
        <f t="shared" si="171"/>
        <v>0</v>
      </c>
      <c r="V2721" s="6" t="b">
        <f t="shared" si="168"/>
        <v>0</v>
      </c>
      <c r="W2721" s="6" t="b">
        <f t="shared" si="169"/>
        <v>0</v>
      </c>
    </row>
    <row r="2722" spans="1:23" x14ac:dyDescent="0.2">
      <c r="A2722" s="5">
        <v>4271</v>
      </c>
      <c r="B2722" s="5">
        <v>3151</v>
      </c>
      <c r="C2722" s="6" t="s">
        <v>4869</v>
      </c>
      <c r="D2722" s="6" t="s">
        <v>4869</v>
      </c>
      <c r="E2722" s="6" t="s">
        <v>4870</v>
      </c>
      <c r="F2722" s="6" t="s">
        <v>4870</v>
      </c>
      <c r="G2722" s="6" t="s">
        <v>8148</v>
      </c>
      <c r="H2722" s="6" t="s">
        <v>4871</v>
      </c>
      <c r="I2722" s="6" t="s">
        <v>4871</v>
      </c>
      <c r="J2722" s="6" t="s">
        <v>4452</v>
      </c>
      <c r="K2722" s="6" t="s">
        <v>4452</v>
      </c>
      <c r="L2722" s="5">
        <v>7755753363</v>
      </c>
      <c r="M2722" s="5">
        <v>7755753363</v>
      </c>
      <c r="N2722" s="6" t="s">
        <v>8972</v>
      </c>
      <c r="O2722" s="6" t="s">
        <v>8972</v>
      </c>
      <c r="P2722" s="6" t="s">
        <v>8975</v>
      </c>
      <c r="Q2722" s="5"/>
      <c r="R2722" s="6" t="s">
        <v>8963</v>
      </c>
      <c r="S2722" s="6">
        <f t="shared" si="170"/>
        <v>0</v>
      </c>
      <c r="T2722" s="6">
        <v>0</v>
      </c>
      <c r="U2722" s="6">
        <f t="shared" si="171"/>
        <v>0</v>
      </c>
      <c r="V2722" s="6" t="b">
        <f t="shared" si="168"/>
        <v>0</v>
      </c>
      <c r="W2722" s="6" t="b">
        <f t="shared" si="169"/>
        <v>0</v>
      </c>
    </row>
    <row r="2723" spans="1:23" x14ac:dyDescent="0.2">
      <c r="A2723" s="5">
        <v>4269</v>
      </c>
      <c r="B2723" s="5">
        <v>3152</v>
      </c>
      <c r="C2723" s="6" t="s">
        <v>4863</v>
      </c>
      <c r="D2723" s="6" t="s">
        <v>4863</v>
      </c>
      <c r="E2723" s="6" t="s">
        <v>4864</v>
      </c>
      <c r="F2723" s="6" t="s">
        <v>4864</v>
      </c>
      <c r="G2723" s="6" t="s">
        <v>4864</v>
      </c>
      <c r="H2723" s="6" t="s">
        <v>4865</v>
      </c>
      <c r="I2723" s="6" t="s">
        <v>4865</v>
      </c>
      <c r="J2723" s="6" t="s">
        <v>4452</v>
      </c>
      <c r="K2723" s="6" t="s">
        <v>4452</v>
      </c>
      <c r="L2723" s="5">
        <v>7754636539</v>
      </c>
      <c r="M2723" s="5">
        <v>7754636539</v>
      </c>
      <c r="N2723" s="6" t="s">
        <v>8972</v>
      </c>
      <c r="O2723" s="6" t="s">
        <v>8972</v>
      </c>
      <c r="P2723" s="6" t="s">
        <v>8975</v>
      </c>
      <c r="Q2723" s="5"/>
      <c r="R2723" s="6" t="s">
        <v>8963</v>
      </c>
      <c r="S2723" s="6">
        <f t="shared" si="170"/>
        <v>0</v>
      </c>
      <c r="T2723" s="6">
        <v>0</v>
      </c>
      <c r="U2723" s="6">
        <f t="shared" si="171"/>
        <v>0</v>
      </c>
      <c r="V2723" s="6" t="b">
        <f t="shared" si="168"/>
        <v>0</v>
      </c>
      <c r="W2723" s="6" t="b">
        <f t="shared" si="169"/>
        <v>0</v>
      </c>
    </row>
    <row r="2724" spans="1:23" x14ac:dyDescent="0.2">
      <c r="A2724" s="5">
        <v>4275</v>
      </c>
      <c r="B2724" s="5">
        <v>3153</v>
      </c>
      <c r="C2724" s="6" t="s">
        <v>4881</v>
      </c>
      <c r="D2724" s="6" t="s">
        <v>4881</v>
      </c>
      <c r="E2724" s="6" t="s">
        <v>4882</v>
      </c>
      <c r="F2724" s="6" t="s">
        <v>4882</v>
      </c>
      <c r="G2724" s="6" t="s">
        <v>13074</v>
      </c>
      <c r="H2724" s="6" t="s">
        <v>4883</v>
      </c>
      <c r="I2724" s="6" t="s">
        <v>4883</v>
      </c>
      <c r="J2724" s="6" t="s">
        <v>4452</v>
      </c>
      <c r="K2724" s="6" t="s">
        <v>4452</v>
      </c>
      <c r="L2724" s="5">
        <v>7757517070</v>
      </c>
      <c r="M2724" s="5">
        <v>7757517070</v>
      </c>
      <c r="N2724" s="6" t="s">
        <v>8972</v>
      </c>
      <c r="O2724" s="6" t="s">
        <v>8972</v>
      </c>
      <c r="P2724" s="6" t="s">
        <v>8975</v>
      </c>
      <c r="Q2724" s="5"/>
      <c r="R2724" s="6" t="s">
        <v>8963</v>
      </c>
      <c r="S2724" s="6">
        <f t="shared" si="170"/>
        <v>0</v>
      </c>
      <c r="T2724" s="6">
        <v>0</v>
      </c>
      <c r="U2724" s="6">
        <f t="shared" si="171"/>
        <v>0</v>
      </c>
      <c r="V2724" s="6" t="b">
        <f t="shared" si="168"/>
        <v>0</v>
      </c>
      <c r="W2724" s="6" t="b">
        <f t="shared" si="169"/>
        <v>0</v>
      </c>
    </row>
    <row r="2725" spans="1:23" x14ac:dyDescent="0.2">
      <c r="A2725" s="5">
        <v>4267</v>
      </c>
      <c r="B2725" s="5">
        <v>3154</v>
      </c>
      <c r="C2725" s="6" t="s">
        <v>4859</v>
      </c>
      <c r="D2725" s="6" t="s">
        <v>4859</v>
      </c>
      <c r="E2725" s="6" t="s">
        <v>8146</v>
      </c>
      <c r="F2725" s="6" t="s">
        <v>6379</v>
      </c>
      <c r="G2725" s="6" t="s">
        <v>13073</v>
      </c>
      <c r="H2725" s="6" t="s">
        <v>4860</v>
      </c>
      <c r="I2725" s="6" t="s">
        <v>4860</v>
      </c>
      <c r="J2725" s="6" t="s">
        <v>4452</v>
      </c>
      <c r="K2725" s="6" t="s">
        <v>4452</v>
      </c>
      <c r="L2725" s="5">
        <v>7752936558</v>
      </c>
      <c r="M2725" s="5">
        <v>7752936558</v>
      </c>
      <c r="N2725" s="6" t="s">
        <v>8972</v>
      </c>
      <c r="O2725" s="6" t="s">
        <v>8972</v>
      </c>
      <c r="P2725" s="6" t="s">
        <v>8975</v>
      </c>
      <c r="Q2725" s="5"/>
      <c r="R2725" s="6" t="s">
        <v>8963</v>
      </c>
      <c r="S2725" s="6">
        <f t="shared" si="170"/>
        <v>0</v>
      </c>
      <c r="T2725" s="6">
        <v>0</v>
      </c>
      <c r="U2725" s="6">
        <f t="shared" si="171"/>
        <v>0</v>
      </c>
      <c r="V2725" s="6" t="b">
        <f t="shared" si="168"/>
        <v>0</v>
      </c>
      <c r="W2725" s="6" t="b">
        <f t="shared" si="169"/>
        <v>0</v>
      </c>
    </row>
    <row r="2726" spans="1:23" x14ac:dyDescent="0.2">
      <c r="A2726" s="5">
        <v>4266</v>
      </c>
      <c r="B2726" s="5">
        <v>3155</v>
      </c>
      <c r="C2726" s="6" t="s">
        <v>4856</v>
      </c>
      <c r="D2726" s="6" t="s">
        <v>4856</v>
      </c>
      <c r="E2726" s="6" t="s">
        <v>4857</v>
      </c>
      <c r="F2726" s="6" t="s">
        <v>4857</v>
      </c>
      <c r="G2726" s="6" t="s">
        <v>4857</v>
      </c>
      <c r="H2726" s="6" t="s">
        <v>4858</v>
      </c>
      <c r="I2726" s="6" t="s">
        <v>4858</v>
      </c>
      <c r="J2726" s="6" t="s">
        <v>4452</v>
      </c>
      <c r="K2726" s="6" t="s">
        <v>4452</v>
      </c>
      <c r="L2726" s="5">
        <v>7754826659</v>
      </c>
      <c r="M2726" s="5">
        <v>7754826659</v>
      </c>
      <c r="N2726" s="6" t="s">
        <v>8972</v>
      </c>
      <c r="O2726" s="6" t="s">
        <v>8972</v>
      </c>
      <c r="P2726" s="6" t="s">
        <v>8975</v>
      </c>
      <c r="Q2726" s="5"/>
      <c r="R2726" s="6" t="s">
        <v>8963</v>
      </c>
      <c r="S2726" s="6">
        <f t="shared" si="170"/>
        <v>0</v>
      </c>
      <c r="T2726" s="6">
        <v>0</v>
      </c>
      <c r="U2726" s="6">
        <f t="shared" si="171"/>
        <v>0</v>
      </c>
      <c r="V2726" s="6" t="b">
        <f t="shared" si="168"/>
        <v>0</v>
      </c>
      <c r="W2726" s="6" t="b">
        <f t="shared" si="169"/>
        <v>0</v>
      </c>
    </row>
    <row r="2727" spans="1:23" x14ac:dyDescent="0.2">
      <c r="A2727" s="5">
        <v>4268</v>
      </c>
      <c r="B2727" s="5">
        <v>3156</v>
      </c>
      <c r="C2727" s="6" t="s">
        <v>4861</v>
      </c>
      <c r="D2727" s="6" t="s">
        <v>4861</v>
      </c>
      <c r="E2727" s="6" t="s">
        <v>8147</v>
      </c>
      <c r="F2727" s="6" t="s">
        <v>8147</v>
      </c>
      <c r="G2727" s="6" t="s">
        <v>8147</v>
      </c>
      <c r="H2727" s="6" t="s">
        <v>4862</v>
      </c>
      <c r="I2727" s="6" t="s">
        <v>4862</v>
      </c>
      <c r="J2727" s="6" t="s">
        <v>4452</v>
      </c>
      <c r="K2727" s="6" t="s">
        <v>4452</v>
      </c>
      <c r="L2727" s="5">
        <v>7756236575</v>
      </c>
      <c r="M2727" s="5">
        <v>7756236575</v>
      </c>
      <c r="N2727" s="6" t="s">
        <v>8972</v>
      </c>
      <c r="O2727" s="6" t="s">
        <v>8972</v>
      </c>
      <c r="P2727" s="6" t="s">
        <v>8975</v>
      </c>
      <c r="Q2727" s="5"/>
      <c r="R2727" s="6" t="s">
        <v>8963</v>
      </c>
      <c r="S2727" s="6">
        <f t="shared" si="170"/>
        <v>0</v>
      </c>
      <c r="T2727" s="6">
        <v>0</v>
      </c>
      <c r="U2727" s="6">
        <f t="shared" si="171"/>
        <v>0</v>
      </c>
      <c r="V2727" s="6" t="b">
        <f t="shared" si="168"/>
        <v>0</v>
      </c>
      <c r="W2727" s="6" t="b">
        <f t="shared" si="169"/>
        <v>0</v>
      </c>
    </row>
    <row r="2728" spans="1:23" x14ac:dyDescent="0.2">
      <c r="A2728" s="5">
        <v>4272</v>
      </c>
      <c r="B2728" s="5">
        <v>3157</v>
      </c>
      <c r="C2728" s="6" t="s">
        <v>4872</v>
      </c>
      <c r="D2728" s="6" t="s">
        <v>4872</v>
      </c>
      <c r="E2728" s="6" t="s">
        <v>4873</v>
      </c>
      <c r="F2728" s="6" t="s">
        <v>6380</v>
      </c>
      <c r="G2728" s="6" t="s">
        <v>4873</v>
      </c>
      <c r="H2728" s="6" t="s">
        <v>4874</v>
      </c>
      <c r="I2728" s="6" t="s">
        <v>4874</v>
      </c>
      <c r="J2728" s="6" t="s">
        <v>4452</v>
      </c>
      <c r="K2728" s="6" t="s">
        <v>4452</v>
      </c>
      <c r="L2728" s="5">
        <v>7756352386</v>
      </c>
      <c r="M2728" s="5">
        <v>7756352386</v>
      </c>
      <c r="N2728" s="6" t="s">
        <v>8972</v>
      </c>
      <c r="O2728" s="6" t="s">
        <v>8972</v>
      </c>
      <c r="P2728" s="6" t="s">
        <v>8975</v>
      </c>
      <c r="Q2728" s="5"/>
      <c r="R2728" s="6" t="s">
        <v>8963</v>
      </c>
      <c r="S2728" s="6">
        <f t="shared" si="170"/>
        <v>0</v>
      </c>
      <c r="T2728" s="6">
        <v>0</v>
      </c>
      <c r="U2728" s="6">
        <f t="shared" si="171"/>
        <v>0</v>
      </c>
      <c r="V2728" s="6" t="b">
        <f t="shared" si="168"/>
        <v>0</v>
      </c>
      <c r="W2728" s="6" t="b">
        <f t="shared" si="169"/>
        <v>0</v>
      </c>
    </row>
    <row r="2729" spans="1:23" x14ac:dyDescent="0.2">
      <c r="A2729" s="5">
        <v>4265</v>
      </c>
      <c r="B2729" s="5">
        <v>3158</v>
      </c>
      <c r="C2729" s="6" t="s">
        <v>4854</v>
      </c>
      <c r="D2729" s="6" t="s">
        <v>4854</v>
      </c>
      <c r="E2729" s="6" t="s">
        <v>4855</v>
      </c>
      <c r="F2729" s="6" t="s">
        <v>4855</v>
      </c>
      <c r="G2729" s="6" t="s">
        <v>13071</v>
      </c>
      <c r="H2729" s="6" t="s">
        <v>207</v>
      </c>
      <c r="I2729" s="6" t="s">
        <v>207</v>
      </c>
      <c r="J2729" s="6" t="s">
        <v>4452</v>
      </c>
      <c r="K2729" s="6" t="s">
        <v>4452</v>
      </c>
      <c r="L2729" s="5">
        <v>7755770319</v>
      </c>
      <c r="M2729" s="5">
        <v>7755770319</v>
      </c>
      <c r="N2729" s="6" t="s">
        <v>8972</v>
      </c>
      <c r="O2729" s="6" t="s">
        <v>8972</v>
      </c>
      <c r="P2729" s="6" t="s">
        <v>8975</v>
      </c>
      <c r="Q2729" s="5"/>
      <c r="R2729" s="6" t="s">
        <v>8963</v>
      </c>
      <c r="S2729" s="6">
        <f t="shared" si="170"/>
        <v>0</v>
      </c>
      <c r="T2729" s="6">
        <v>0</v>
      </c>
      <c r="U2729" s="6">
        <f t="shared" si="171"/>
        <v>0</v>
      </c>
      <c r="V2729" s="6" t="b">
        <f t="shared" si="168"/>
        <v>0</v>
      </c>
      <c r="W2729" s="6" t="b">
        <f t="shared" si="169"/>
        <v>0</v>
      </c>
    </row>
    <row r="2730" spans="1:23" x14ac:dyDescent="0.2">
      <c r="A2730" s="5">
        <v>4273</v>
      </c>
      <c r="B2730" s="5">
        <v>3159</v>
      </c>
      <c r="C2730" s="6" t="s">
        <v>4875</v>
      </c>
      <c r="D2730" s="6" t="s">
        <v>4875</v>
      </c>
      <c r="E2730" s="6" t="s">
        <v>4876</v>
      </c>
      <c r="F2730" s="6" t="s">
        <v>4876</v>
      </c>
      <c r="G2730" s="6" t="s">
        <v>4876</v>
      </c>
      <c r="H2730" s="6" t="s">
        <v>4877</v>
      </c>
      <c r="I2730" s="6" t="s">
        <v>4877</v>
      </c>
      <c r="J2730" s="6" t="s">
        <v>4452</v>
      </c>
      <c r="K2730" s="6" t="s">
        <v>4452</v>
      </c>
      <c r="L2730" s="5">
        <v>7759453657</v>
      </c>
      <c r="M2730" s="5">
        <v>7759453657</v>
      </c>
      <c r="N2730" s="6" t="s">
        <v>8972</v>
      </c>
      <c r="O2730" s="6" t="s">
        <v>8972</v>
      </c>
      <c r="P2730" s="6" t="s">
        <v>8975</v>
      </c>
      <c r="Q2730" s="5"/>
      <c r="R2730" s="6" t="s">
        <v>8963</v>
      </c>
      <c r="S2730" s="6">
        <f t="shared" si="170"/>
        <v>0</v>
      </c>
      <c r="T2730" s="6">
        <v>0</v>
      </c>
      <c r="U2730" s="6">
        <f t="shared" si="171"/>
        <v>0</v>
      </c>
      <c r="V2730" s="6" t="b">
        <f t="shared" si="168"/>
        <v>0</v>
      </c>
      <c r="W2730" s="6" t="b">
        <f t="shared" si="169"/>
        <v>0</v>
      </c>
    </row>
    <row r="2731" spans="1:23" x14ac:dyDescent="0.2">
      <c r="A2731" s="5">
        <v>4277</v>
      </c>
      <c r="B2731" s="5">
        <v>3160</v>
      </c>
      <c r="C2731" s="6" t="s">
        <v>4886</v>
      </c>
      <c r="D2731" s="6" t="s">
        <v>4886</v>
      </c>
      <c r="E2731" s="6" t="s">
        <v>4887</v>
      </c>
      <c r="F2731" s="6" t="s">
        <v>4887</v>
      </c>
      <c r="G2731" s="6" t="s">
        <v>4887</v>
      </c>
      <c r="H2731" s="6" t="s">
        <v>4888</v>
      </c>
      <c r="I2731" s="6" t="s">
        <v>4888</v>
      </c>
      <c r="J2731" s="6" t="s">
        <v>4452</v>
      </c>
      <c r="K2731" s="6" t="s">
        <v>4452</v>
      </c>
      <c r="L2731" s="5">
        <v>7759628086</v>
      </c>
      <c r="M2731" s="5">
        <v>7759628086</v>
      </c>
      <c r="N2731" s="6" t="s">
        <v>8972</v>
      </c>
      <c r="O2731" s="6" t="s">
        <v>8972</v>
      </c>
      <c r="P2731" s="6" t="s">
        <v>8975</v>
      </c>
      <c r="Q2731" s="5"/>
      <c r="R2731" s="6" t="s">
        <v>8963</v>
      </c>
      <c r="S2731" s="6">
        <f t="shared" si="170"/>
        <v>0</v>
      </c>
      <c r="T2731" s="6">
        <v>0</v>
      </c>
      <c r="U2731" s="6">
        <f t="shared" si="171"/>
        <v>0</v>
      </c>
      <c r="V2731" s="6" t="b">
        <f t="shared" si="168"/>
        <v>0</v>
      </c>
      <c r="W2731" s="6" t="b">
        <f t="shared" si="169"/>
        <v>0</v>
      </c>
    </row>
    <row r="2732" spans="1:23" x14ac:dyDescent="0.2">
      <c r="A2732" s="5">
        <v>4288</v>
      </c>
      <c r="B2732" s="5">
        <v>3162</v>
      </c>
      <c r="C2732" s="6" t="s">
        <v>4898</v>
      </c>
      <c r="D2732" s="6" t="s">
        <v>6381</v>
      </c>
      <c r="E2732" s="6" t="s">
        <v>4899</v>
      </c>
      <c r="F2732" s="6" t="s">
        <v>4899</v>
      </c>
      <c r="G2732" s="6" t="s">
        <v>4899</v>
      </c>
      <c r="H2732" s="6" t="s">
        <v>3449</v>
      </c>
      <c r="I2732" s="6" t="s">
        <v>3449</v>
      </c>
      <c r="J2732" s="6" t="s">
        <v>4452</v>
      </c>
      <c r="K2732" s="6" t="s">
        <v>4452</v>
      </c>
      <c r="L2732" s="5">
        <v>7027590900</v>
      </c>
      <c r="M2732" s="5">
        <v>7027590900</v>
      </c>
      <c r="N2732" s="6" t="s">
        <v>8972</v>
      </c>
      <c r="O2732" s="6" t="s">
        <v>8972</v>
      </c>
      <c r="P2732" s="6" t="s">
        <v>8975</v>
      </c>
      <c r="Q2732" s="5"/>
      <c r="R2732" s="6" t="s">
        <v>8964</v>
      </c>
      <c r="S2732" s="6">
        <f t="shared" si="170"/>
        <v>0</v>
      </c>
      <c r="T2732" s="6">
        <v>0</v>
      </c>
      <c r="U2732" s="6">
        <f t="shared" si="171"/>
        <v>0</v>
      </c>
      <c r="V2732" s="6" t="b">
        <f t="shared" ref="V2732:V2765" si="172">IF(T2732=1, IF(O2732="sub-recipient","gained SS same SR", IF(P2732="sub-recipient", "gained SR","added SS")))</f>
        <v>0</v>
      </c>
      <c r="W2732" s="6" t="b">
        <f t="shared" ref="W2732:W2765" si="173">IF(U2732=1, IF(P2732="sub-recipient","lost SS, kept SR", IF(O2732="sub-recipient", "lost SR","consolidated SS")))</f>
        <v>0</v>
      </c>
    </row>
    <row r="2733" spans="1:23" x14ac:dyDescent="0.2">
      <c r="A2733" s="5">
        <v>4289</v>
      </c>
      <c r="B2733" s="5">
        <v>3163</v>
      </c>
      <c r="C2733" s="6" t="s">
        <v>4900</v>
      </c>
      <c r="D2733" s="6" t="s">
        <v>6382</v>
      </c>
      <c r="E2733" s="6" t="s">
        <v>4901</v>
      </c>
      <c r="F2733" s="6" t="s">
        <v>4901</v>
      </c>
      <c r="G2733" s="6" t="s">
        <v>4901</v>
      </c>
      <c r="H2733" s="6" t="s">
        <v>3449</v>
      </c>
      <c r="I2733" s="6" t="s">
        <v>3449</v>
      </c>
      <c r="J2733" s="6" t="s">
        <v>4452</v>
      </c>
      <c r="K2733" s="6" t="s">
        <v>4452</v>
      </c>
      <c r="L2733" s="5">
        <v>7027591039</v>
      </c>
      <c r="M2733" s="5">
        <v>7027591039</v>
      </c>
      <c r="N2733" s="6" t="s">
        <v>8972</v>
      </c>
      <c r="O2733" s="6" t="s">
        <v>8972</v>
      </c>
      <c r="P2733" s="6" t="s">
        <v>8975</v>
      </c>
      <c r="Q2733" s="5"/>
      <c r="R2733" s="6" t="s">
        <v>8964</v>
      </c>
      <c r="S2733" s="6">
        <f t="shared" si="170"/>
        <v>0</v>
      </c>
      <c r="T2733" s="6">
        <v>0</v>
      </c>
      <c r="U2733" s="6">
        <f t="shared" si="171"/>
        <v>0</v>
      </c>
      <c r="V2733" s="6" t="b">
        <f t="shared" si="172"/>
        <v>0</v>
      </c>
      <c r="W2733" s="6" t="b">
        <f t="shared" si="173"/>
        <v>0</v>
      </c>
    </row>
    <row r="2734" spans="1:23" x14ac:dyDescent="0.2">
      <c r="A2734" s="5">
        <v>4501</v>
      </c>
      <c r="B2734" s="5">
        <v>3165</v>
      </c>
      <c r="C2734" s="6" t="s">
        <v>13080</v>
      </c>
      <c r="D2734" s="6" t="s">
        <v>13080</v>
      </c>
      <c r="E2734" s="6" t="s">
        <v>13081</v>
      </c>
      <c r="F2734" s="6" t="s">
        <v>13081</v>
      </c>
      <c r="G2734" s="6" t="s">
        <v>13082</v>
      </c>
      <c r="H2734" s="6" t="s">
        <v>2538</v>
      </c>
      <c r="I2734" s="6" t="s">
        <v>2538</v>
      </c>
      <c r="J2734" s="6" t="s">
        <v>13083</v>
      </c>
      <c r="K2734" s="6" t="s">
        <v>13083</v>
      </c>
      <c r="L2734" s="5">
        <v>9072353436</v>
      </c>
      <c r="M2734" s="5">
        <v>9072353436</v>
      </c>
      <c r="N2734" s="6" t="s">
        <v>11017</v>
      </c>
      <c r="O2734" s="6" t="s">
        <v>11017</v>
      </c>
      <c r="P2734" s="6" t="s">
        <v>8977</v>
      </c>
      <c r="Q2734" s="5">
        <v>0</v>
      </c>
      <c r="R2734" s="6" t="s">
        <v>13084</v>
      </c>
      <c r="S2734" s="6">
        <f t="shared" si="170"/>
        <v>0</v>
      </c>
      <c r="T2734" s="6">
        <v>0</v>
      </c>
      <c r="U2734" s="6">
        <f t="shared" si="171"/>
        <v>0</v>
      </c>
      <c r="V2734" s="6" t="b">
        <f t="shared" si="172"/>
        <v>0</v>
      </c>
      <c r="W2734" s="6" t="b">
        <f t="shared" si="173"/>
        <v>0</v>
      </c>
    </row>
    <row r="2735" spans="1:23" x14ac:dyDescent="0.2">
      <c r="A2735" s="5">
        <v>4344</v>
      </c>
      <c r="B2735" s="5">
        <v>3167</v>
      </c>
      <c r="C2735" s="6" t="s">
        <v>13310</v>
      </c>
      <c r="D2735" s="6" t="s">
        <v>13310</v>
      </c>
      <c r="E2735" s="6" t="s">
        <v>4918</v>
      </c>
      <c r="F2735" s="6" t="s">
        <v>4918</v>
      </c>
      <c r="G2735" s="6" t="s">
        <v>4918</v>
      </c>
      <c r="H2735" s="6" t="s">
        <v>4919</v>
      </c>
      <c r="I2735" s="6" t="s">
        <v>4919</v>
      </c>
      <c r="J2735" s="6" t="s">
        <v>4908</v>
      </c>
      <c r="K2735" s="6" t="s">
        <v>4908</v>
      </c>
      <c r="L2735" s="5">
        <v>2083755211</v>
      </c>
      <c r="M2735" s="5">
        <v>2083278623</v>
      </c>
      <c r="N2735" s="6" t="s">
        <v>11017</v>
      </c>
      <c r="O2735" s="6" t="s">
        <v>11017</v>
      </c>
      <c r="P2735" s="6" t="s">
        <v>8975</v>
      </c>
      <c r="Q2735" s="5"/>
      <c r="R2735" s="6" t="s">
        <v>8965</v>
      </c>
      <c r="S2735" s="6">
        <f t="shared" si="170"/>
        <v>0</v>
      </c>
      <c r="T2735" s="6">
        <v>0</v>
      </c>
      <c r="U2735" s="6">
        <f t="shared" si="171"/>
        <v>0</v>
      </c>
      <c r="V2735" s="6" t="b">
        <f t="shared" si="172"/>
        <v>0</v>
      </c>
      <c r="W2735" s="6" t="b">
        <f t="shared" si="173"/>
        <v>0</v>
      </c>
    </row>
    <row r="2736" spans="1:23" x14ac:dyDescent="0.2">
      <c r="A2736" s="5">
        <v>4349</v>
      </c>
      <c r="B2736" s="5">
        <v>3168</v>
      </c>
      <c r="C2736" s="6" t="s">
        <v>4926</v>
      </c>
      <c r="D2736" s="6" t="s">
        <v>4926</v>
      </c>
      <c r="E2736" s="6" t="s">
        <v>4927</v>
      </c>
      <c r="F2736" s="6" t="s">
        <v>4927</v>
      </c>
      <c r="G2736" s="6" t="s">
        <v>4927</v>
      </c>
      <c r="H2736" s="6" t="s">
        <v>4919</v>
      </c>
      <c r="I2736" s="6" t="s">
        <v>4919</v>
      </c>
      <c r="J2736" s="6" t="s">
        <v>4908</v>
      </c>
      <c r="K2736" s="6" t="s">
        <v>4908</v>
      </c>
      <c r="L2736" s="5">
        <v>2083278534</v>
      </c>
      <c r="M2736" s="5">
        <v>2083278534</v>
      </c>
      <c r="N2736" s="6" t="s">
        <v>8972</v>
      </c>
      <c r="O2736" s="6" t="s">
        <v>8972</v>
      </c>
      <c r="P2736" s="6" t="s">
        <v>8978</v>
      </c>
      <c r="Q2736" s="5"/>
      <c r="R2736" s="6" t="s">
        <v>8965</v>
      </c>
      <c r="S2736" s="6">
        <f t="shared" si="170"/>
        <v>0</v>
      </c>
      <c r="T2736" s="6">
        <v>0</v>
      </c>
      <c r="U2736" s="6">
        <f t="shared" si="171"/>
        <v>0</v>
      </c>
      <c r="V2736" s="6" t="b">
        <f t="shared" si="172"/>
        <v>0</v>
      </c>
      <c r="W2736" s="6" t="b">
        <f t="shared" si="173"/>
        <v>0</v>
      </c>
    </row>
    <row r="2737" spans="1:24" x14ac:dyDescent="0.2">
      <c r="A2737" s="5">
        <v>4345</v>
      </c>
      <c r="B2737" s="5">
        <v>3169</v>
      </c>
      <c r="C2737" s="6" t="s">
        <v>4917</v>
      </c>
      <c r="D2737" s="6" t="s">
        <v>4917</v>
      </c>
      <c r="E2737" s="6" t="s">
        <v>4918</v>
      </c>
      <c r="F2737" s="6" t="s">
        <v>4918</v>
      </c>
      <c r="G2737" s="6" t="s">
        <v>4918</v>
      </c>
      <c r="H2737" s="6" t="s">
        <v>4919</v>
      </c>
      <c r="I2737" s="6" t="s">
        <v>4919</v>
      </c>
      <c r="J2737" s="6" t="s">
        <v>4908</v>
      </c>
      <c r="K2737" s="6" t="s">
        <v>4908</v>
      </c>
      <c r="L2737" s="5">
        <v>2083755211</v>
      </c>
      <c r="M2737" s="5">
        <v>2083755211</v>
      </c>
      <c r="N2737" s="6" t="s">
        <v>8972</v>
      </c>
      <c r="O2737" s="6" t="s">
        <v>8972</v>
      </c>
      <c r="P2737" s="6" t="s">
        <v>8975</v>
      </c>
      <c r="Q2737" s="5"/>
      <c r="R2737" s="6" t="s">
        <v>8965</v>
      </c>
      <c r="S2737" s="6">
        <f t="shared" si="170"/>
        <v>0</v>
      </c>
      <c r="T2737" s="6">
        <v>0</v>
      </c>
      <c r="U2737" s="6">
        <f t="shared" si="171"/>
        <v>0</v>
      </c>
      <c r="V2737" s="6" t="b">
        <f t="shared" si="172"/>
        <v>0</v>
      </c>
      <c r="W2737" s="6" t="b">
        <f t="shared" si="173"/>
        <v>0</v>
      </c>
    </row>
    <row r="2738" spans="1:24" x14ac:dyDescent="0.2">
      <c r="A2738" s="5">
        <v>4346</v>
      </c>
      <c r="B2738" s="5">
        <v>3170</v>
      </c>
      <c r="C2738" s="6" t="s">
        <v>4917</v>
      </c>
      <c r="D2738" s="6" t="s">
        <v>4917</v>
      </c>
      <c r="E2738" s="6" t="s">
        <v>4920</v>
      </c>
      <c r="F2738" s="6" t="s">
        <v>4920</v>
      </c>
      <c r="G2738" s="6" t="s">
        <v>4920</v>
      </c>
      <c r="H2738" s="6" t="s">
        <v>3212</v>
      </c>
      <c r="I2738" s="6" t="s">
        <v>3212</v>
      </c>
      <c r="J2738" s="6" t="s">
        <v>4908</v>
      </c>
      <c r="K2738" s="6" t="s">
        <v>4908</v>
      </c>
      <c r="L2738" s="5">
        <v>2085874407</v>
      </c>
      <c r="M2738" s="5">
        <v>2085874407</v>
      </c>
      <c r="N2738" s="6" t="s">
        <v>8972</v>
      </c>
      <c r="O2738" s="6" t="s">
        <v>8972</v>
      </c>
      <c r="P2738" s="6" t="s">
        <v>8975</v>
      </c>
      <c r="Q2738" s="5"/>
      <c r="R2738" s="6" t="s">
        <v>8965</v>
      </c>
      <c r="S2738" s="6">
        <f t="shared" si="170"/>
        <v>0</v>
      </c>
      <c r="T2738" s="6">
        <v>0</v>
      </c>
      <c r="U2738" s="6">
        <f t="shared" si="171"/>
        <v>0</v>
      </c>
      <c r="V2738" s="6" t="b">
        <f t="shared" si="172"/>
        <v>0</v>
      </c>
      <c r="W2738" s="6" t="b">
        <f t="shared" si="173"/>
        <v>0</v>
      </c>
    </row>
    <row r="2739" spans="1:24" x14ac:dyDescent="0.2">
      <c r="A2739" s="5">
        <v>4347</v>
      </c>
      <c r="B2739" s="5">
        <v>3171</v>
      </c>
      <c r="C2739" s="6" t="s">
        <v>4917</v>
      </c>
      <c r="D2739" s="6" t="s">
        <v>4917</v>
      </c>
      <c r="E2739" s="6" t="s">
        <v>4921</v>
      </c>
      <c r="F2739" s="6" t="s">
        <v>4921</v>
      </c>
      <c r="G2739" s="6" t="s">
        <v>4921</v>
      </c>
      <c r="H2739" s="6" t="s">
        <v>4922</v>
      </c>
      <c r="I2739" s="6" t="s">
        <v>4922</v>
      </c>
      <c r="J2739" s="6" t="s">
        <v>4908</v>
      </c>
      <c r="K2739" s="6" t="s">
        <v>4908</v>
      </c>
      <c r="L2739" s="5">
        <v>2086347194</v>
      </c>
      <c r="M2739" s="5">
        <v>2086347194</v>
      </c>
      <c r="N2739" s="6" t="s">
        <v>8972</v>
      </c>
      <c r="O2739" s="6" t="s">
        <v>8972</v>
      </c>
      <c r="P2739" s="6" t="s">
        <v>8975</v>
      </c>
      <c r="Q2739" s="5"/>
      <c r="R2739" s="6" t="s">
        <v>8965</v>
      </c>
      <c r="S2739" s="6">
        <f t="shared" si="170"/>
        <v>0</v>
      </c>
      <c r="T2739" s="6">
        <v>0</v>
      </c>
      <c r="U2739" s="6">
        <f t="shared" si="171"/>
        <v>0</v>
      </c>
      <c r="V2739" s="6" t="b">
        <f t="shared" si="172"/>
        <v>0</v>
      </c>
      <c r="W2739" s="6" t="b">
        <f t="shared" si="173"/>
        <v>0</v>
      </c>
    </row>
    <row r="2740" spans="1:24" x14ac:dyDescent="0.2">
      <c r="A2740" s="5">
        <v>4348</v>
      </c>
      <c r="B2740" s="5">
        <v>3172</v>
      </c>
      <c r="C2740" s="6" t="s">
        <v>4923</v>
      </c>
      <c r="D2740" s="6" t="s">
        <v>4923</v>
      </c>
      <c r="E2740" s="6" t="s">
        <v>4924</v>
      </c>
      <c r="F2740" s="6" t="s">
        <v>4924</v>
      </c>
      <c r="G2740" s="6" t="s">
        <v>7095</v>
      </c>
      <c r="H2740" s="6" t="s">
        <v>4925</v>
      </c>
      <c r="I2740" s="6" t="s">
        <v>4925</v>
      </c>
      <c r="J2740" s="6" t="s">
        <v>4908</v>
      </c>
      <c r="K2740" s="6" t="s">
        <v>4908</v>
      </c>
      <c r="L2740" s="5">
        <v>2083278534</v>
      </c>
      <c r="M2740" s="5">
        <v>2083278534</v>
      </c>
      <c r="N2740" s="6" t="s">
        <v>8972</v>
      </c>
      <c r="O2740" s="6" t="s">
        <v>8972</v>
      </c>
      <c r="P2740" s="6" t="s">
        <v>8978</v>
      </c>
      <c r="Q2740" s="5"/>
      <c r="R2740" s="6" t="s">
        <v>8965</v>
      </c>
      <c r="S2740" s="6">
        <f t="shared" si="170"/>
        <v>0</v>
      </c>
      <c r="T2740" s="6">
        <v>0</v>
      </c>
      <c r="U2740" s="6">
        <f t="shared" si="171"/>
        <v>0</v>
      </c>
      <c r="V2740" s="6" t="b">
        <f t="shared" si="172"/>
        <v>0</v>
      </c>
      <c r="W2740" s="6" t="b">
        <f t="shared" si="173"/>
        <v>0</v>
      </c>
    </row>
    <row r="2741" spans="1:24" x14ac:dyDescent="0.2">
      <c r="A2741" s="5">
        <v>4360</v>
      </c>
      <c r="B2741" s="5">
        <v>3173</v>
      </c>
      <c r="C2741" s="6" t="s">
        <v>13079</v>
      </c>
      <c r="D2741" s="6" t="s">
        <v>13079</v>
      </c>
      <c r="E2741" s="6" t="s">
        <v>4940</v>
      </c>
      <c r="F2741" s="6" t="s">
        <v>4940</v>
      </c>
      <c r="G2741" s="6" t="s">
        <v>4940</v>
      </c>
      <c r="H2741" s="6" t="s">
        <v>4941</v>
      </c>
      <c r="I2741" s="6" t="s">
        <v>4941</v>
      </c>
      <c r="J2741" s="6" t="s">
        <v>4908</v>
      </c>
      <c r="K2741" s="6" t="s">
        <v>4908</v>
      </c>
      <c r="L2741" s="5">
        <v>2085257245</v>
      </c>
      <c r="M2741" s="5">
        <v>2085257245</v>
      </c>
      <c r="N2741" s="6" t="s">
        <v>11017</v>
      </c>
      <c r="O2741" s="6" t="s">
        <v>11017</v>
      </c>
      <c r="P2741" s="6" t="s">
        <v>8975</v>
      </c>
      <c r="Q2741" s="5"/>
      <c r="R2741" s="6" t="s">
        <v>8966</v>
      </c>
      <c r="S2741" s="6">
        <f t="shared" si="170"/>
        <v>0</v>
      </c>
      <c r="T2741" s="6">
        <v>0</v>
      </c>
      <c r="U2741" s="6">
        <f t="shared" si="171"/>
        <v>0</v>
      </c>
      <c r="V2741" s="6" t="b">
        <f t="shared" si="172"/>
        <v>0</v>
      </c>
      <c r="W2741" s="6" t="b">
        <f t="shared" si="173"/>
        <v>0</v>
      </c>
    </row>
    <row r="2742" spans="1:24" x14ac:dyDescent="0.2">
      <c r="A2742" s="5">
        <v>4363</v>
      </c>
      <c r="B2742" s="5">
        <v>3174</v>
      </c>
      <c r="C2742" s="6" t="s">
        <v>4939</v>
      </c>
      <c r="D2742" s="6" t="s">
        <v>6383</v>
      </c>
      <c r="E2742" s="6" t="s">
        <v>4945</v>
      </c>
      <c r="F2742" s="6" t="s">
        <v>4945</v>
      </c>
      <c r="G2742" s="6" t="s">
        <v>4945</v>
      </c>
      <c r="H2742" s="6" t="s">
        <v>4946</v>
      </c>
      <c r="I2742" s="6" t="s">
        <v>4946</v>
      </c>
      <c r="J2742" s="6" t="s">
        <v>4908</v>
      </c>
      <c r="K2742" s="6" t="s">
        <v>4908</v>
      </c>
      <c r="L2742" s="5">
        <v>2088792504</v>
      </c>
      <c r="M2742" s="5">
        <v>2088792504</v>
      </c>
      <c r="N2742" s="6" t="s">
        <v>8972</v>
      </c>
      <c r="O2742" s="6" t="s">
        <v>8972</v>
      </c>
      <c r="P2742" s="6" t="s">
        <v>8975</v>
      </c>
      <c r="Q2742" s="5"/>
      <c r="R2742" s="6" t="s">
        <v>8966</v>
      </c>
      <c r="S2742" s="6">
        <f t="shared" si="170"/>
        <v>0</v>
      </c>
      <c r="T2742" s="6">
        <v>0</v>
      </c>
      <c r="U2742" s="6">
        <f t="shared" si="171"/>
        <v>0</v>
      </c>
      <c r="V2742" s="6" t="b">
        <f t="shared" si="172"/>
        <v>0</v>
      </c>
      <c r="W2742" s="6" t="b">
        <f t="shared" si="173"/>
        <v>0</v>
      </c>
    </row>
    <row r="2743" spans="1:24" x14ac:dyDescent="0.2">
      <c r="A2743" s="5">
        <v>4365</v>
      </c>
      <c r="B2743" s="5">
        <v>3175</v>
      </c>
      <c r="C2743" s="6" t="s">
        <v>4950</v>
      </c>
      <c r="D2743" s="6" t="s">
        <v>6384</v>
      </c>
      <c r="E2743" s="6" t="s">
        <v>4951</v>
      </c>
      <c r="F2743" s="6" t="s">
        <v>4951</v>
      </c>
      <c r="G2743" s="6" t="s">
        <v>7098</v>
      </c>
      <c r="H2743" s="6" t="s">
        <v>4952</v>
      </c>
      <c r="I2743" s="6" t="s">
        <v>4952</v>
      </c>
      <c r="J2743" s="6" t="s">
        <v>4908</v>
      </c>
      <c r="K2743" s="6" t="s">
        <v>4908</v>
      </c>
      <c r="L2743" s="5">
        <v>2083542220</v>
      </c>
      <c r="M2743" s="5">
        <v>2083542220</v>
      </c>
      <c r="N2743" s="6" t="s">
        <v>8972</v>
      </c>
      <c r="O2743" s="6" t="s">
        <v>8972</v>
      </c>
      <c r="P2743" s="6" t="s">
        <v>8975</v>
      </c>
      <c r="Q2743" s="5"/>
      <c r="R2743" s="6" t="s">
        <v>8966</v>
      </c>
      <c r="S2743" s="6">
        <f t="shared" si="170"/>
        <v>0</v>
      </c>
      <c r="T2743" s="6">
        <v>0</v>
      </c>
      <c r="U2743" s="6">
        <f t="shared" si="171"/>
        <v>0</v>
      </c>
      <c r="V2743" s="6" t="b">
        <f t="shared" si="172"/>
        <v>0</v>
      </c>
      <c r="W2743" s="6" t="b">
        <f t="shared" si="173"/>
        <v>0</v>
      </c>
    </row>
    <row r="2744" spans="1:24" x14ac:dyDescent="0.2">
      <c r="A2744" s="5">
        <v>4368</v>
      </c>
      <c r="B2744" s="5">
        <v>3176</v>
      </c>
      <c r="C2744" s="6" t="s">
        <v>4950</v>
      </c>
      <c r="D2744" s="6" t="s">
        <v>6385</v>
      </c>
      <c r="E2744" s="6" t="s">
        <v>4957</v>
      </c>
      <c r="F2744" s="6" t="s">
        <v>4957</v>
      </c>
      <c r="G2744" s="6" t="s">
        <v>4957</v>
      </c>
      <c r="H2744" s="6" t="s">
        <v>433</v>
      </c>
      <c r="I2744" s="6" t="s">
        <v>433</v>
      </c>
      <c r="J2744" s="6" t="s">
        <v>4908</v>
      </c>
      <c r="K2744" s="6" t="s">
        <v>4908</v>
      </c>
      <c r="L2744" s="5">
        <v>2083745216</v>
      </c>
      <c r="M2744" s="5">
        <v>2083745216</v>
      </c>
      <c r="N2744" s="6" t="s">
        <v>8972</v>
      </c>
      <c r="O2744" s="6" t="s">
        <v>8972</v>
      </c>
      <c r="P2744" s="6" t="s">
        <v>8975</v>
      </c>
      <c r="Q2744" s="5"/>
      <c r="R2744" s="6" t="s">
        <v>8966</v>
      </c>
      <c r="S2744" s="6">
        <f t="shared" si="170"/>
        <v>0</v>
      </c>
      <c r="T2744" s="6">
        <v>0</v>
      </c>
      <c r="U2744" s="6">
        <f t="shared" si="171"/>
        <v>0</v>
      </c>
      <c r="V2744" s="6" t="b">
        <f t="shared" si="172"/>
        <v>0</v>
      </c>
      <c r="W2744" s="6" t="b">
        <f t="shared" si="173"/>
        <v>0</v>
      </c>
    </row>
    <row r="2745" spans="1:24" x14ac:dyDescent="0.2">
      <c r="A2745" s="5">
        <v>4364</v>
      </c>
      <c r="B2745" s="5">
        <v>3177</v>
      </c>
      <c r="C2745" s="6" t="s">
        <v>4947</v>
      </c>
      <c r="D2745" s="6" t="s">
        <v>6386</v>
      </c>
      <c r="E2745" s="6" t="s">
        <v>4948</v>
      </c>
      <c r="F2745" s="6" t="s">
        <v>4948</v>
      </c>
      <c r="G2745" s="6" t="s">
        <v>4948</v>
      </c>
      <c r="H2745" s="6" t="s">
        <v>4949</v>
      </c>
      <c r="I2745" s="6" t="s">
        <v>4949</v>
      </c>
      <c r="J2745" s="6" t="s">
        <v>4908</v>
      </c>
      <c r="K2745" s="6" t="s">
        <v>4908</v>
      </c>
      <c r="L2745" s="5">
        <v>2083563239</v>
      </c>
      <c r="M2745" s="5">
        <v>2083563239</v>
      </c>
      <c r="N2745" s="6" t="s">
        <v>8972</v>
      </c>
      <c r="O2745" s="6" t="s">
        <v>8972</v>
      </c>
      <c r="P2745" s="6" t="s">
        <v>8975</v>
      </c>
      <c r="Q2745" s="5"/>
      <c r="R2745" s="6" t="s">
        <v>8966</v>
      </c>
      <c r="S2745" s="6">
        <f t="shared" si="170"/>
        <v>0</v>
      </c>
      <c r="T2745" s="6">
        <v>0</v>
      </c>
      <c r="U2745" s="6">
        <f t="shared" si="171"/>
        <v>0</v>
      </c>
      <c r="V2745" s="6" t="b">
        <f t="shared" si="172"/>
        <v>0</v>
      </c>
      <c r="W2745" s="6" t="b">
        <f t="shared" si="173"/>
        <v>0</v>
      </c>
    </row>
    <row r="2746" spans="1:24" x14ac:dyDescent="0.2">
      <c r="A2746" s="5">
        <v>4367</v>
      </c>
      <c r="B2746" s="5">
        <v>3178</v>
      </c>
      <c r="C2746" s="6" t="s">
        <v>4950</v>
      </c>
      <c r="D2746" s="6" t="s">
        <v>6387</v>
      </c>
      <c r="E2746" s="6" t="s">
        <v>4955</v>
      </c>
      <c r="F2746" s="6" t="s">
        <v>4955</v>
      </c>
      <c r="G2746" s="6" t="s">
        <v>7099</v>
      </c>
      <c r="H2746" s="6" t="s">
        <v>4956</v>
      </c>
      <c r="I2746" s="6" t="s">
        <v>4956</v>
      </c>
      <c r="J2746" s="6" t="s">
        <v>4908</v>
      </c>
      <c r="K2746" s="6" t="s">
        <v>4908</v>
      </c>
      <c r="L2746" s="5">
        <v>2087457297</v>
      </c>
      <c r="M2746" s="5">
        <v>2087457297</v>
      </c>
      <c r="N2746" s="6" t="s">
        <v>8972</v>
      </c>
      <c r="O2746" s="6" t="s">
        <v>8972</v>
      </c>
      <c r="P2746" s="6" t="s">
        <v>8975</v>
      </c>
      <c r="Q2746" s="5"/>
      <c r="R2746" s="6" t="s">
        <v>8966</v>
      </c>
      <c r="S2746" s="6">
        <f t="shared" si="170"/>
        <v>0</v>
      </c>
      <c r="T2746" s="6">
        <v>0</v>
      </c>
      <c r="U2746" s="6">
        <f t="shared" si="171"/>
        <v>0</v>
      </c>
      <c r="V2746" s="6" t="b">
        <f t="shared" si="172"/>
        <v>0</v>
      </c>
      <c r="W2746" s="6" t="b">
        <f t="shared" si="173"/>
        <v>0</v>
      </c>
    </row>
    <row r="2747" spans="1:24" x14ac:dyDescent="0.2">
      <c r="A2747" s="5">
        <v>4366</v>
      </c>
      <c r="B2747" s="5">
        <v>3179</v>
      </c>
      <c r="C2747" s="6" t="s">
        <v>4950</v>
      </c>
      <c r="D2747" s="6" t="s">
        <v>6388</v>
      </c>
      <c r="E2747" s="6" t="s">
        <v>4953</v>
      </c>
      <c r="F2747" s="6" t="s">
        <v>4953</v>
      </c>
      <c r="G2747" s="6" t="s">
        <v>4953</v>
      </c>
      <c r="H2747" s="6" t="s">
        <v>4954</v>
      </c>
      <c r="I2747" s="6" t="s">
        <v>4954</v>
      </c>
      <c r="J2747" s="6" t="s">
        <v>4908</v>
      </c>
      <c r="K2747" s="6" t="s">
        <v>4908</v>
      </c>
      <c r="L2747" s="5">
        <v>2087562123</v>
      </c>
      <c r="M2747" s="5">
        <v>2087562123</v>
      </c>
      <c r="N2747" s="6" t="s">
        <v>8972</v>
      </c>
      <c r="O2747" s="6" t="s">
        <v>8972</v>
      </c>
      <c r="P2747" s="6" t="s">
        <v>8975</v>
      </c>
      <c r="Q2747" s="5"/>
      <c r="R2747" s="6" t="s">
        <v>8966</v>
      </c>
      <c r="S2747" s="6">
        <f t="shared" si="170"/>
        <v>0</v>
      </c>
      <c r="T2747" s="6">
        <v>0</v>
      </c>
      <c r="U2747" s="6">
        <f t="shared" si="171"/>
        <v>0</v>
      </c>
      <c r="V2747" s="6" t="b">
        <f t="shared" si="172"/>
        <v>0</v>
      </c>
      <c r="W2747" s="6" t="b">
        <f t="shared" si="173"/>
        <v>0</v>
      </c>
      <c r="X2747" s="6">
        <v>1</v>
      </c>
    </row>
    <row r="2748" spans="1:24" x14ac:dyDescent="0.2">
      <c r="A2748" s="5">
        <v>4369</v>
      </c>
      <c r="B2748" s="5">
        <v>3180</v>
      </c>
      <c r="C2748" s="6" t="s">
        <v>4950</v>
      </c>
      <c r="D2748" s="6" t="s">
        <v>6389</v>
      </c>
      <c r="E2748" s="6" t="s">
        <v>4958</v>
      </c>
      <c r="F2748" s="6" t="s">
        <v>4958</v>
      </c>
      <c r="G2748" s="6" t="s">
        <v>7100</v>
      </c>
      <c r="H2748" s="6" t="s">
        <v>4959</v>
      </c>
      <c r="I2748" s="6" t="s">
        <v>4959</v>
      </c>
      <c r="J2748" s="6" t="s">
        <v>4908</v>
      </c>
      <c r="K2748" s="6" t="s">
        <v>4908</v>
      </c>
      <c r="L2748" s="5">
        <v>2085220310</v>
      </c>
      <c r="M2748" s="5">
        <v>2085220310</v>
      </c>
      <c r="N2748" s="6" t="s">
        <v>8972</v>
      </c>
      <c r="O2748" s="6" t="s">
        <v>8972</v>
      </c>
      <c r="P2748" s="6" t="s">
        <v>8975</v>
      </c>
      <c r="Q2748" s="5"/>
      <c r="R2748" s="6" t="s">
        <v>8966</v>
      </c>
      <c r="S2748" s="6">
        <f t="shared" si="170"/>
        <v>0</v>
      </c>
      <c r="T2748" s="6">
        <v>0</v>
      </c>
      <c r="U2748" s="6">
        <f t="shared" si="171"/>
        <v>0</v>
      </c>
      <c r="V2748" s="6" t="b">
        <f t="shared" si="172"/>
        <v>0</v>
      </c>
      <c r="W2748" s="6" t="b">
        <f t="shared" si="173"/>
        <v>0</v>
      </c>
    </row>
    <row r="2749" spans="1:24" x14ac:dyDescent="0.2">
      <c r="A2749" s="5">
        <v>4362</v>
      </c>
      <c r="B2749" s="5">
        <v>3181</v>
      </c>
      <c r="C2749" s="6" t="s">
        <v>4942</v>
      </c>
      <c r="D2749" s="6" t="s">
        <v>6390</v>
      </c>
      <c r="E2749" s="6" t="s">
        <v>4943</v>
      </c>
      <c r="F2749" s="6" t="s">
        <v>4943</v>
      </c>
      <c r="G2749" s="6" t="s">
        <v>7097</v>
      </c>
      <c r="H2749" s="6" t="s">
        <v>4944</v>
      </c>
      <c r="I2749" s="6" t="s">
        <v>4944</v>
      </c>
      <c r="J2749" s="6" t="s">
        <v>4908</v>
      </c>
      <c r="K2749" s="6" t="s">
        <v>4908</v>
      </c>
      <c r="L2749" s="5">
        <v>2086634860</v>
      </c>
      <c r="M2749" s="5">
        <v>2086634860</v>
      </c>
      <c r="N2749" s="6" t="s">
        <v>8972</v>
      </c>
      <c r="O2749" s="6" t="s">
        <v>8972</v>
      </c>
      <c r="P2749" s="6" t="s">
        <v>8975</v>
      </c>
      <c r="Q2749" s="5"/>
      <c r="R2749" s="6" t="s">
        <v>8966</v>
      </c>
      <c r="S2749" s="6">
        <f t="shared" si="170"/>
        <v>0</v>
      </c>
      <c r="T2749" s="6">
        <v>0</v>
      </c>
      <c r="U2749" s="6">
        <f t="shared" si="171"/>
        <v>0</v>
      </c>
      <c r="V2749" s="6" t="b">
        <f t="shared" si="172"/>
        <v>0</v>
      </c>
      <c r="W2749" s="6" t="b">
        <f t="shared" si="173"/>
        <v>0</v>
      </c>
    </row>
    <row r="2750" spans="1:24" x14ac:dyDescent="0.2">
      <c r="A2750" s="5">
        <v>4361</v>
      </c>
      <c r="B2750" s="5">
        <v>3182</v>
      </c>
      <c r="C2750" s="6" t="s">
        <v>4939</v>
      </c>
      <c r="D2750" s="6" t="s">
        <v>4939</v>
      </c>
      <c r="E2750" s="6" t="s">
        <v>4940</v>
      </c>
      <c r="F2750" s="6" t="s">
        <v>4940</v>
      </c>
      <c r="G2750" s="6" t="s">
        <v>4940</v>
      </c>
      <c r="H2750" s="6" t="s">
        <v>4941</v>
      </c>
      <c r="I2750" s="6" t="s">
        <v>4941</v>
      </c>
      <c r="J2750" s="6" t="s">
        <v>4908</v>
      </c>
      <c r="K2750" s="6" t="s">
        <v>4908</v>
      </c>
      <c r="L2750" s="5">
        <v>2085257245</v>
      </c>
      <c r="M2750" s="5">
        <v>2085257245</v>
      </c>
      <c r="N2750" s="6" t="s">
        <v>8972</v>
      </c>
      <c r="O2750" s="6" t="s">
        <v>8972</v>
      </c>
      <c r="P2750" s="6" t="s">
        <v>8975</v>
      </c>
      <c r="Q2750" s="5"/>
      <c r="R2750" s="6" t="s">
        <v>8966</v>
      </c>
      <c r="S2750" s="6">
        <f t="shared" si="170"/>
        <v>0</v>
      </c>
      <c r="T2750" s="6">
        <v>0</v>
      </c>
      <c r="U2750" s="6">
        <f t="shared" si="171"/>
        <v>0</v>
      </c>
      <c r="V2750" s="6" t="b">
        <f t="shared" si="172"/>
        <v>0</v>
      </c>
      <c r="W2750" s="6" t="b">
        <f t="shared" si="173"/>
        <v>0</v>
      </c>
    </row>
    <row r="2751" spans="1:24" x14ac:dyDescent="0.2">
      <c r="A2751" s="5">
        <v>4337</v>
      </c>
      <c r="B2751" s="5">
        <v>3192</v>
      </c>
      <c r="C2751" s="6" t="s">
        <v>4905</v>
      </c>
      <c r="D2751" s="6" t="s">
        <v>4905</v>
      </c>
      <c r="E2751" s="6" t="s">
        <v>4906</v>
      </c>
      <c r="F2751" s="6" t="s">
        <v>4906</v>
      </c>
      <c r="G2751" s="6" t="s">
        <v>8150</v>
      </c>
      <c r="H2751" s="6" t="s">
        <v>4907</v>
      </c>
      <c r="I2751" s="6" t="s">
        <v>4907</v>
      </c>
      <c r="J2751" s="6" t="s">
        <v>4908</v>
      </c>
      <c r="K2751" s="6" t="s">
        <v>4908</v>
      </c>
      <c r="L2751" s="5">
        <v>2082635159</v>
      </c>
      <c r="M2751" s="5">
        <v>2082635159</v>
      </c>
      <c r="N2751" s="6" t="s">
        <v>8972</v>
      </c>
      <c r="O2751" s="6" t="s">
        <v>8972</v>
      </c>
      <c r="P2751" s="6" t="s">
        <v>8975</v>
      </c>
      <c r="Q2751" s="5"/>
      <c r="R2751" s="6" t="s">
        <v>13077</v>
      </c>
      <c r="S2751" s="6">
        <f t="shared" si="170"/>
        <v>0</v>
      </c>
      <c r="T2751" s="6">
        <v>0</v>
      </c>
      <c r="U2751" s="6">
        <f t="shared" si="171"/>
        <v>0</v>
      </c>
      <c r="V2751" s="6" t="b">
        <f t="shared" si="172"/>
        <v>0</v>
      </c>
      <c r="W2751" s="6" t="b">
        <f t="shared" si="173"/>
        <v>0</v>
      </c>
    </row>
    <row r="2752" spans="1:24" x14ac:dyDescent="0.2">
      <c r="A2752" s="5">
        <v>4338</v>
      </c>
      <c r="B2752" s="5">
        <v>3193</v>
      </c>
      <c r="C2752" s="6" t="s">
        <v>4905</v>
      </c>
      <c r="D2752" s="6" t="s">
        <v>4905</v>
      </c>
      <c r="E2752" s="6" t="s">
        <v>4909</v>
      </c>
      <c r="F2752" s="6" t="s">
        <v>4909</v>
      </c>
      <c r="G2752" s="6" t="s">
        <v>4909</v>
      </c>
      <c r="H2752" s="6" t="s">
        <v>4910</v>
      </c>
      <c r="I2752" s="6" t="s">
        <v>4910</v>
      </c>
      <c r="J2752" s="6" t="s">
        <v>4908</v>
      </c>
      <c r="K2752" s="6" t="s">
        <v>4908</v>
      </c>
      <c r="L2752" s="5">
        <v>2082454556</v>
      </c>
      <c r="M2752" s="5">
        <v>2082454556</v>
      </c>
      <c r="N2752" s="6" t="s">
        <v>8972</v>
      </c>
      <c r="O2752" s="6" t="s">
        <v>8972</v>
      </c>
      <c r="P2752" s="6" t="s">
        <v>8975</v>
      </c>
      <c r="Q2752" s="5"/>
      <c r="R2752" s="6" t="s">
        <v>13077</v>
      </c>
      <c r="S2752" s="6">
        <f t="shared" ref="S2752:S2765" si="174">IF(A2752=A2751,1,0)</f>
        <v>0</v>
      </c>
      <c r="T2752" s="6">
        <v>0</v>
      </c>
      <c r="U2752" s="6">
        <f t="shared" ref="U2752:U2765" si="175">IF(B2752=B2751, 1, 0)</f>
        <v>0</v>
      </c>
      <c r="V2752" s="6" t="b">
        <f t="shared" si="172"/>
        <v>0</v>
      </c>
      <c r="W2752" s="6" t="b">
        <f t="shared" si="173"/>
        <v>0</v>
      </c>
    </row>
    <row r="2753" spans="1:23" x14ac:dyDescent="0.2">
      <c r="A2753" s="5">
        <v>4339</v>
      </c>
      <c r="B2753" s="5">
        <v>3194</v>
      </c>
      <c r="C2753" s="6" t="s">
        <v>4905</v>
      </c>
      <c r="D2753" s="6" t="s">
        <v>4905</v>
      </c>
      <c r="E2753" s="6" t="s">
        <v>4911</v>
      </c>
      <c r="F2753" s="6" t="s">
        <v>6404</v>
      </c>
      <c r="G2753" s="6" t="s">
        <v>4911</v>
      </c>
      <c r="H2753" s="6" t="s">
        <v>4912</v>
      </c>
      <c r="I2753" s="6" t="s">
        <v>4912</v>
      </c>
      <c r="J2753" s="6" t="s">
        <v>4908</v>
      </c>
      <c r="K2753" s="6" t="s">
        <v>4908</v>
      </c>
      <c r="L2753" s="5">
        <v>2087867474</v>
      </c>
      <c r="M2753" s="5">
        <v>2087867474</v>
      </c>
      <c r="N2753" s="6" t="s">
        <v>8972</v>
      </c>
      <c r="O2753" s="6" t="s">
        <v>8972</v>
      </c>
      <c r="P2753" s="6" t="s">
        <v>8975</v>
      </c>
      <c r="Q2753" s="5"/>
      <c r="R2753" s="6" t="s">
        <v>13077</v>
      </c>
      <c r="S2753" s="6">
        <f t="shared" si="174"/>
        <v>0</v>
      </c>
      <c r="T2753" s="6">
        <v>0</v>
      </c>
      <c r="U2753" s="6">
        <f t="shared" si="175"/>
        <v>0</v>
      </c>
      <c r="V2753" s="6" t="b">
        <f t="shared" si="172"/>
        <v>0</v>
      </c>
      <c r="W2753" s="6" t="b">
        <f t="shared" si="173"/>
        <v>0</v>
      </c>
    </row>
    <row r="2754" spans="1:23" x14ac:dyDescent="0.2">
      <c r="A2754" s="5">
        <v>4336</v>
      </c>
      <c r="B2754" s="5">
        <v>3195</v>
      </c>
      <c r="C2754" s="6" t="s">
        <v>13311</v>
      </c>
      <c r="D2754" s="6" t="s">
        <v>4905</v>
      </c>
      <c r="E2754" s="6" t="s">
        <v>4913</v>
      </c>
      <c r="F2754" s="6" t="s">
        <v>4913</v>
      </c>
      <c r="G2754" s="6" t="s">
        <v>13312</v>
      </c>
      <c r="H2754" s="6" t="s">
        <v>4914</v>
      </c>
      <c r="I2754" s="6" t="s">
        <v>4914</v>
      </c>
      <c r="J2754" s="6" t="s">
        <v>4908</v>
      </c>
      <c r="K2754" s="6" t="s">
        <v>4908</v>
      </c>
      <c r="L2754" s="5">
        <v>2084155100</v>
      </c>
      <c r="M2754" s="5">
        <v>2084155100</v>
      </c>
      <c r="N2754" s="6" t="s">
        <v>11017</v>
      </c>
      <c r="O2754" s="6" t="s">
        <v>8972</v>
      </c>
      <c r="P2754" s="6" t="s">
        <v>8975</v>
      </c>
      <c r="Q2754" s="5"/>
      <c r="R2754" s="6" t="s">
        <v>13077</v>
      </c>
      <c r="S2754" s="6">
        <f t="shared" si="174"/>
        <v>0</v>
      </c>
      <c r="T2754" s="6">
        <v>0</v>
      </c>
      <c r="U2754" s="6">
        <f t="shared" si="175"/>
        <v>0</v>
      </c>
      <c r="V2754" s="6" t="b">
        <f t="shared" si="172"/>
        <v>0</v>
      </c>
      <c r="W2754" s="6" t="b">
        <f t="shared" si="173"/>
        <v>0</v>
      </c>
    </row>
    <row r="2755" spans="1:23" x14ac:dyDescent="0.2">
      <c r="A2755" s="5">
        <v>4340</v>
      </c>
      <c r="B2755" s="5">
        <v>3195</v>
      </c>
      <c r="C2755" s="6" t="s">
        <v>4905</v>
      </c>
      <c r="D2755" s="6" t="s">
        <v>4905</v>
      </c>
      <c r="E2755" s="6" t="s">
        <v>4913</v>
      </c>
      <c r="F2755" s="6" t="s">
        <v>4913</v>
      </c>
      <c r="G2755" s="6" t="s">
        <v>4913</v>
      </c>
      <c r="H2755" s="6" t="s">
        <v>4914</v>
      </c>
      <c r="I2755" s="6" t="s">
        <v>4914</v>
      </c>
      <c r="J2755" s="6" t="s">
        <v>4908</v>
      </c>
      <c r="K2755" s="6" t="s">
        <v>4908</v>
      </c>
      <c r="L2755" s="5">
        <v>2084155100</v>
      </c>
      <c r="M2755" s="5">
        <v>2084155100</v>
      </c>
      <c r="N2755" s="6" t="s">
        <v>8972</v>
      </c>
      <c r="O2755" s="6" t="s">
        <v>8972</v>
      </c>
      <c r="P2755" s="6" t="s">
        <v>8975</v>
      </c>
      <c r="Q2755" s="5"/>
      <c r="R2755" s="6" t="s">
        <v>13077</v>
      </c>
      <c r="S2755" s="6">
        <f t="shared" si="174"/>
        <v>0</v>
      </c>
      <c r="T2755" s="6">
        <v>0</v>
      </c>
      <c r="U2755" s="6">
        <f t="shared" si="175"/>
        <v>1</v>
      </c>
      <c r="V2755" s="6" t="b">
        <f t="shared" si="172"/>
        <v>0</v>
      </c>
      <c r="W2755" s="6" t="str">
        <f t="shared" si="173"/>
        <v>consolidated SS</v>
      </c>
    </row>
    <row r="2756" spans="1:23" x14ac:dyDescent="0.2">
      <c r="A2756" s="5">
        <v>4341</v>
      </c>
      <c r="B2756" s="5">
        <v>3196</v>
      </c>
      <c r="C2756" s="6" t="s">
        <v>4905</v>
      </c>
      <c r="D2756" s="6" t="s">
        <v>4905</v>
      </c>
      <c r="E2756" s="6" t="s">
        <v>4915</v>
      </c>
      <c r="F2756" s="6" t="s">
        <v>4915</v>
      </c>
      <c r="G2756" s="6" t="s">
        <v>4915</v>
      </c>
      <c r="H2756" s="6" t="s">
        <v>4916</v>
      </c>
      <c r="I2756" s="6" t="s">
        <v>4916</v>
      </c>
      <c r="J2756" s="6" t="s">
        <v>4908</v>
      </c>
      <c r="K2756" s="6" t="s">
        <v>4908</v>
      </c>
      <c r="L2756" s="5">
        <v>2082675558</v>
      </c>
      <c r="M2756" s="5">
        <v>2082675558</v>
      </c>
      <c r="N2756" s="6" t="s">
        <v>8972</v>
      </c>
      <c r="O2756" s="6" t="s">
        <v>8972</v>
      </c>
      <c r="P2756" s="6" t="s">
        <v>8975</v>
      </c>
      <c r="Q2756" s="5"/>
      <c r="R2756" s="6" t="s">
        <v>13077</v>
      </c>
      <c r="S2756" s="6">
        <f t="shared" si="174"/>
        <v>0</v>
      </c>
      <c r="T2756" s="6">
        <v>0</v>
      </c>
      <c r="U2756" s="6">
        <f t="shared" si="175"/>
        <v>0</v>
      </c>
      <c r="V2756" s="6" t="b">
        <f t="shared" si="172"/>
        <v>0</v>
      </c>
      <c r="W2756" s="6" t="b">
        <f t="shared" si="173"/>
        <v>0</v>
      </c>
    </row>
    <row r="2757" spans="1:23" x14ac:dyDescent="0.2">
      <c r="A2757" s="5">
        <v>4351</v>
      </c>
      <c r="B2757" s="5">
        <v>3197</v>
      </c>
      <c r="C2757" s="6" t="s">
        <v>13078</v>
      </c>
      <c r="D2757" s="6" t="s">
        <v>13078</v>
      </c>
      <c r="E2757" s="6" t="s">
        <v>4929</v>
      </c>
      <c r="F2757" s="6" t="s">
        <v>4929</v>
      </c>
      <c r="G2757" s="6" t="s">
        <v>4929</v>
      </c>
      <c r="H2757" s="6" t="s">
        <v>4930</v>
      </c>
      <c r="I2757" s="6" t="s">
        <v>4930</v>
      </c>
      <c r="J2757" s="6" t="s">
        <v>4908</v>
      </c>
      <c r="K2757" s="6" t="s">
        <v>4908</v>
      </c>
      <c r="L2757" s="5">
        <v>2082339080</v>
      </c>
      <c r="M2757" s="5">
        <v>2082395218</v>
      </c>
      <c r="N2757" s="6" t="s">
        <v>11017</v>
      </c>
      <c r="O2757" s="6" t="s">
        <v>11017</v>
      </c>
      <c r="P2757" s="6" t="s">
        <v>8975</v>
      </c>
      <c r="Q2757" s="5"/>
      <c r="R2757" s="6" t="s">
        <v>8967</v>
      </c>
      <c r="S2757" s="6">
        <f t="shared" si="174"/>
        <v>0</v>
      </c>
      <c r="T2757" s="6">
        <v>0</v>
      </c>
      <c r="U2757" s="6">
        <f t="shared" si="175"/>
        <v>0</v>
      </c>
      <c r="V2757" s="6" t="b">
        <f t="shared" si="172"/>
        <v>0</v>
      </c>
      <c r="W2757" s="6" t="b">
        <f t="shared" si="173"/>
        <v>0</v>
      </c>
    </row>
    <row r="2758" spans="1:23" x14ac:dyDescent="0.2">
      <c r="A2758" s="5">
        <v>4352</v>
      </c>
      <c r="B2758" s="5">
        <v>3198</v>
      </c>
      <c r="C2758" s="6" t="s">
        <v>4928</v>
      </c>
      <c r="D2758" s="6" t="s">
        <v>8506</v>
      </c>
      <c r="E2758" s="6" t="s">
        <v>4929</v>
      </c>
      <c r="F2758" s="6" t="s">
        <v>4929</v>
      </c>
      <c r="G2758" s="6" t="s">
        <v>4929</v>
      </c>
      <c r="H2758" s="6" t="s">
        <v>4930</v>
      </c>
      <c r="I2758" s="6" t="s">
        <v>4930</v>
      </c>
      <c r="J2758" s="6" t="s">
        <v>4908</v>
      </c>
      <c r="K2758" s="6" t="s">
        <v>4908</v>
      </c>
      <c r="L2758" s="5">
        <v>2082339080</v>
      </c>
      <c r="M2758" s="5">
        <v>2082339080</v>
      </c>
      <c r="N2758" s="6" t="s">
        <v>8972</v>
      </c>
      <c r="O2758" s="6" t="s">
        <v>8972</v>
      </c>
      <c r="P2758" s="6" t="s">
        <v>8975</v>
      </c>
      <c r="Q2758" s="5"/>
      <c r="R2758" s="6" t="s">
        <v>8967</v>
      </c>
      <c r="S2758" s="6">
        <f t="shared" si="174"/>
        <v>0</v>
      </c>
      <c r="T2758" s="6">
        <v>0</v>
      </c>
      <c r="U2758" s="6">
        <f t="shared" si="175"/>
        <v>0</v>
      </c>
      <c r="V2758" s="6" t="b">
        <f t="shared" si="172"/>
        <v>0</v>
      </c>
      <c r="W2758" s="6" t="b">
        <f t="shared" si="173"/>
        <v>0</v>
      </c>
    </row>
    <row r="2759" spans="1:23" x14ac:dyDescent="0.2">
      <c r="A2759" s="5">
        <v>4357</v>
      </c>
      <c r="B2759" s="5">
        <v>3199</v>
      </c>
      <c r="C2759" s="6" t="s">
        <v>4928</v>
      </c>
      <c r="D2759" s="6" t="s">
        <v>8507</v>
      </c>
      <c r="E2759" s="6" t="s">
        <v>4936</v>
      </c>
      <c r="F2759" s="6" t="s">
        <v>4936</v>
      </c>
      <c r="G2759" s="6" t="s">
        <v>4936</v>
      </c>
      <c r="H2759" s="6" t="s">
        <v>2961</v>
      </c>
      <c r="I2759" s="6" t="s">
        <v>2961</v>
      </c>
      <c r="J2759" s="6" t="s">
        <v>4908</v>
      </c>
      <c r="K2759" s="6" t="s">
        <v>4908</v>
      </c>
      <c r="L2759" s="5">
        <v>2088473000</v>
      </c>
      <c r="M2759" s="5">
        <v>2088473000</v>
      </c>
      <c r="N2759" s="6" t="s">
        <v>8972</v>
      </c>
      <c r="O2759" s="6" t="s">
        <v>8972</v>
      </c>
      <c r="P2759" s="6" t="s">
        <v>8975</v>
      </c>
      <c r="Q2759" s="5"/>
      <c r="R2759" s="6" t="s">
        <v>8967</v>
      </c>
      <c r="S2759" s="6">
        <f t="shared" si="174"/>
        <v>0</v>
      </c>
      <c r="T2759" s="6">
        <v>0</v>
      </c>
      <c r="U2759" s="6">
        <f t="shared" si="175"/>
        <v>0</v>
      </c>
      <c r="V2759" s="6" t="b">
        <f t="shared" si="172"/>
        <v>0</v>
      </c>
      <c r="W2759" s="6" t="b">
        <f t="shared" si="173"/>
        <v>0</v>
      </c>
    </row>
    <row r="2760" spans="1:23" x14ac:dyDescent="0.2">
      <c r="A2760" s="5">
        <v>4353</v>
      </c>
      <c r="B2760" s="5">
        <v>3200</v>
      </c>
      <c r="C2760" s="6" t="s">
        <v>4928</v>
      </c>
      <c r="D2760" s="6" t="s">
        <v>8508</v>
      </c>
      <c r="E2760" s="6" t="s">
        <v>4931</v>
      </c>
      <c r="F2760" s="6" t="s">
        <v>4931</v>
      </c>
      <c r="G2760" s="6" t="s">
        <v>4931</v>
      </c>
      <c r="H2760" s="6" t="s">
        <v>4932</v>
      </c>
      <c r="I2760" s="6" t="s">
        <v>4932</v>
      </c>
      <c r="J2760" s="6" t="s">
        <v>4908</v>
      </c>
      <c r="K2760" s="6" t="s">
        <v>4908</v>
      </c>
      <c r="L2760" s="5">
        <v>2087852160</v>
      </c>
      <c r="M2760" s="5">
        <v>2087852160</v>
      </c>
      <c r="N2760" s="6" t="s">
        <v>8972</v>
      </c>
      <c r="O2760" s="6" t="s">
        <v>8972</v>
      </c>
      <c r="P2760" s="6" t="s">
        <v>8975</v>
      </c>
      <c r="Q2760" s="5"/>
      <c r="R2760" s="6" t="s">
        <v>8967</v>
      </c>
      <c r="S2760" s="6">
        <f t="shared" si="174"/>
        <v>0</v>
      </c>
      <c r="T2760" s="6">
        <v>0</v>
      </c>
      <c r="U2760" s="6">
        <f t="shared" si="175"/>
        <v>0</v>
      </c>
      <c r="V2760" s="6" t="b">
        <f t="shared" si="172"/>
        <v>0</v>
      </c>
      <c r="W2760" s="6" t="b">
        <f t="shared" si="173"/>
        <v>0</v>
      </c>
    </row>
    <row r="2761" spans="1:23" x14ac:dyDescent="0.2">
      <c r="A2761" s="5">
        <v>4358</v>
      </c>
      <c r="B2761" s="5">
        <v>3201</v>
      </c>
      <c r="C2761" s="6" t="s">
        <v>4928</v>
      </c>
      <c r="D2761" s="6" t="s">
        <v>4928</v>
      </c>
      <c r="E2761" s="6" t="s">
        <v>7799</v>
      </c>
      <c r="F2761" s="6" t="s">
        <v>7799</v>
      </c>
      <c r="G2761" s="6" t="s">
        <v>7800</v>
      </c>
      <c r="H2761" s="6" t="s">
        <v>4937</v>
      </c>
      <c r="I2761" s="6" t="s">
        <v>4937</v>
      </c>
      <c r="J2761" s="6" t="s">
        <v>4908</v>
      </c>
      <c r="K2761" s="6" t="s">
        <v>4908</v>
      </c>
      <c r="L2761" s="5">
        <v>2088520478</v>
      </c>
      <c r="M2761" s="5">
        <v>2088520478</v>
      </c>
      <c r="N2761" s="6" t="s">
        <v>8972</v>
      </c>
      <c r="O2761" s="6" t="s">
        <v>8972</v>
      </c>
      <c r="P2761" s="6" t="s">
        <v>8975</v>
      </c>
      <c r="Q2761" s="5"/>
      <c r="R2761" s="6" t="s">
        <v>8967</v>
      </c>
      <c r="S2761" s="6">
        <f t="shared" si="174"/>
        <v>0</v>
      </c>
      <c r="T2761" s="6">
        <v>0</v>
      </c>
      <c r="U2761" s="6">
        <f t="shared" si="175"/>
        <v>0</v>
      </c>
      <c r="V2761" s="6" t="b">
        <f t="shared" si="172"/>
        <v>0</v>
      </c>
      <c r="W2761" s="6" t="b">
        <f t="shared" si="173"/>
        <v>0</v>
      </c>
    </row>
    <row r="2762" spans="1:23" x14ac:dyDescent="0.2">
      <c r="A2762" s="5">
        <v>4354</v>
      </c>
      <c r="B2762" s="5">
        <v>3202</v>
      </c>
      <c r="C2762" s="6" t="s">
        <v>4928</v>
      </c>
      <c r="D2762" s="6" t="s">
        <v>4928</v>
      </c>
      <c r="E2762" s="6" t="s">
        <v>7115</v>
      </c>
      <c r="F2762" s="6" t="s">
        <v>7115</v>
      </c>
      <c r="G2762" s="6" t="s">
        <v>7386</v>
      </c>
      <c r="H2762" s="6" t="s">
        <v>4933</v>
      </c>
      <c r="I2762" s="6" t="s">
        <v>4933</v>
      </c>
      <c r="J2762" s="6" t="s">
        <v>4908</v>
      </c>
      <c r="K2762" s="6" t="s">
        <v>4908</v>
      </c>
      <c r="L2762" s="5">
        <v>2085474375</v>
      </c>
      <c r="M2762" s="5">
        <v>2085474375</v>
      </c>
      <c r="N2762" s="6" t="s">
        <v>8972</v>
      </c>
      <c r="O2762" s="6" t="s">
        <v>8972</v>
      </c>
      <c r="P2762" s="6" t="s">
        <v>8975</v>
      </c>
      <c r="Q2762" s="5"/>
      <c r="R2762" s="6" t="s">
        <v>8967</v>
      </c>
      <c r="S2762" s="6">
        <f t="shared" si="174"/>
        <v>0</v>
      </c>
      <c r="T2762" s="6">
        <v>0</v>
      </c>
      <c r="U2762" s="6">
        <f t="shared" si="175"/>
        <v>0</v>
      </c>
      <c r="V2762" s="6" t="b">
        <f t="shared" si="172"/>
        <v>0</v>
      </c>
      <c r="W2762" s="6" t="b">
        <f t="shared" si="173"/>
        <v>0</v>
      </c>
    </row>
    <row r="2763" spans="1:23" x14ac:dyDescent="0.2">
      <c r="A2763" s="5">
        <v>4359</v>
      </c>
      <c r="B2763" s="5">
        <v>3203</v>
      </c>
      <c r="C2763" s="6" t="s">
        <v>4928</v>
      </c>
      <c r="D2763" s="6" t="s">
        <v>4928</v>
      </c>
      <c r="E2763" s="6" t="s">
        <v>7408</v>
      </c>
      <c r="F2763" s="6" t="s">
        <v>7408</v>
      </c>
      <c r="G2763" s="6" t="s">
        <v>7408</v>
      </c>
      <c r="H2763" s="6" t="s">
        <v>4938</v>
      </c>
      <c r="I2763" s="6" t="s">
        <v>4938</v>
      </c>
      <c r="J2763" s="6" t="s">
        <v>4908</v>
      </c>
      <c r="K2763" s="6" t="s">
        <v>4908</v>
      </c>
      <c r="L2763" s="5">
        <v>2082265096</v>
      </c>
      <c r="M2763" s="5">
        <v>2082265096</v>
      </c>
      <c r="N2763" s="6" t="s">
        <v>8972</v>
      </c>
      <c r="O2763" s="6" t="s">
        <v>8972</v>
      </c>
      <c r="P2763" s="6" t="s">
        <v>8975</v>
      </c>
      <c r="Q2763" s="5"/>
      <c r="R2763" s="6" t="s">
        <v>8967</v>
      </c>
      <c r="S2763" s="6">
        <f t="shared" si="174"/>
        <v>0</v>
      </c>
      <c r="T2763" s="6">
        <v>0</v>
      </c>
      <c r="U2763" s="6">
        <f t="shared" si="175"/>
        <v>0</v>
      </c>
      <c r="V2763" s="6" t="b">
        <f t="shared" si="172"/>
        <v>0</v>
      </c>
      <c r="W2763" s="6" t="b">
        <f t="shared" si="173"/>
        <v>0</v>
      </c>
    </row>
    <row r="2764" spans="1:23" x14ac:dyDescent="0.2">
      <c r="A2764" s="5">
        <v>4355</v>
      </c>
      <c r="B2764" s="5">
        <v>3204</v>
      </c>
      <c r="C2764" s="6" t="s">
        <v>4928</v>
      </c>
      <c r="D2764" s="6" t="s">
        <v>4928</v>
      </c>
      <c r="E2764" s="6" t="s">
        <v>7824</v>
      </c>
      <c r="F2764" s="6" t="s">
        <v>7824</v>
      </c>
      <c r="G2764" s="6" t="s">
        <v>8502</v>
      </c>
      <c r="H2764" s="6" t="s">
        <v>6405</v>
      </c>
      <c r="I2764" s="6" t="s">
        <v>6405</v>
      </c>
      <c r="J2764" s="6" t="s">
        <v>4908</v>
      </c>
      <c r="K2764" s="6" t="s">
        <v>4908</v>
      </c>
      <c r="L2764" s="5">
        <v>2087664764</v>
      </c>
      <c r="M2764" s="5">
        <v>2087664764</v>
      </c>
      <c r="N2764" s="6" t="s">
        <v>8972</v>
      </c>
      <c r="O2764" s="6" t="s">
        <v>8972</v>
      </c>
      <c r="P2764" s="6" t="s">
        <v>8975</v>
      </c>
      <c r="Q2764" s="5"/>
      <c r="R2764" s="6" t="s">
        <v>8967</v>
      </c>
      <c r="S2764" s="6">
        <f t="shared" si="174"/>
        <v>0</v>
      </c>
      <c r="T2764" s="6">
        <v>0</v>
      </c>
      <c r="U2764" s="6">
        <f t="shared" si="175"/>
        <v>0</v>
      </c>
      <c r="V2764" s="6" t="b">
        <f t="shared" si="172"/>
        <v>0</v>
      </c>
      <c r="W2764" s="6" t="b">
        <f t="shared" si="173"/>
        <v>0</v>
      </c>
    </row>
    <row r="2765" spans="1:23" x14ac:dyDescent="0.2">
      <c r="A2765" s="5">
        <v>4356</v>
      </c>
      <c r="B2765" s="5">
        <v>3205</v>
      </c>
      <c r="C2765" s="6" t="s">
        <v>4928</v>
      </c>
      <c r="D2765" s="6" t="s">
        <v>8509</v>
      </c>
      <c r="E2765" s="6" t="s">
        <v>4934</v>
      </c>
      <c r="F2765" s="6" t="s">
        <v>4934</v>
      </c>
      <c r="G2765" s="6" t="s">
        <v>4934</v>
      </c>
      <c r="H2765" s="6" t="s">
        <v>4935</v>
      </c>
      <c r="I2765" s="6" t="s">
        <v>4935</v>
      </c>
      <c r="J2765" s="6" t="s">
        <v>4908</v>
      </c>
      <c r="K2765" s="6" t="s">
        <v>4908</v>
      </c>
      <c r="L2765" s="5">
        <v>2085273463</v>
      </c>
      <c r="M2765" s="5">
        <v>2085273463</v>
      </c>
      <c r="N2765" s="6" t="s">
        <v>8972</v>
      </c>
      <c r="O2765" s="6" t="s">
        <v>8972</v>
      </c>
      <c r="P2765" s="6" t="s">
        <v>8975</v>
      </c>
      <c r="Q2765" s="5"/>
      <c r="R2765" s="6" t="s">
        <v>8967</v>
      </c>
      <c r="S2765" s="6">
        <f t="shared" si="174"/>
        <v>0</v>
      </c>
      <c r="T2765" s="6">
        <v>0</v>
      </c>
      <c r="U2765" s="6">
        <f t="shared" si="175"/>
        <v>0</v>
      </c>
      <c r="V2765" s="6" t="b">
        <f t="shared" si="172"/>
        <v>0</v>
      </c>
      <c r="W2765" s="6" t="b">
        <f t="shared" si="173"/>
        <v>0</v>
      </c>
    </row>
    <row r="2766" spans="1:23" x14ac:dyDescent="0.2">
      <c r="V2766" s="6"/>
    </row>
    <row r="2767" spans="1:23" x14ac:dyDescent="0.2">
      <c r="V2767" s="6"/>
    </row>
    <row r="2768" spans="1:23" x14ac:dyDescent="0.2">
      <c r="V2768" s="6"/>
    </row>
    <row r="2769" spans="22:22" x14ac:dyDescent="0.2">
      <c r="V2769" s="6"/>
    </row>
    <row r="2770" spans="22:22" x14ac:dyDescent="0.2">
      <c r="V2770" s="6"/>
    </row>
    <row r="2771" spans="22:22" x14ac:dyDescent="0.2">
      <c r="V2771" s="6"/>
    </row>
  </sheetData>
  <autoFilter ref="A1:X2765" xr:uid="{F71C148A-22F4-5944-919B-0E9928167AC9}"/>
  <sortState xmlns:xlrd2="http://schemas.microsoft.com/office/spreadsheetml/2017/richdata2" ref="A2:AB2771">
    <sortCondition ref="B2:B2771"/>
    <sortCondition ref="A2:A2771"/>
    <sortCondition ref="O2:O2771"/>
  </sortState>
  <phoneticPr fontId="19" type="noConversion"/>
  <conditionalFormatting sqref="T2:T1048576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008:R1048576 R1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:S1048576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1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:R2007">
    <cfRule type="colorScale" priority="1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:U2776">
    <cfRule type="colorScale" priority="1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V2:W2771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:V2771 W1:W1048576">
    <cfRule type="colorScale" priority="1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C79F-00EA-1949-A23A-419128B9D8D6}">
  <dimension ref="A1:N3532"/>
  <sheetViews>
    <sheetView workbookViewId="0">
      <selection activeCell="C7" sqref="C7"/>
    </sheetView>
  </sheetViews>
  <sheetFormatPr baseColWidth="10" defaultRowHeight="16" x14ac:dyDescent="0.2"/>
  <cols>
    <col min="1" max="1" width="20.1640625" bestFit="1" customWidth="1"/>
    <col min="4" max="4" width="5.6640625" customWidth="1"/>
    <col min="5" max="5" width="32.5" bestFit="1" customWidth="1"/>
    <col min="8" max="8" width="18.1640625" bestFit="1" customWidth="1"/>
  </cols>
  <sheetData>
    <row r="1" spans="1:14" x14ac:dyDescent="0.2">
      <c r="A1" s="3" t="s">
        <v>7105</v>
      </c>
    </row>
    <row r="2" spans="1:14" x14ac:dyDescent="0.2">
      <c r="K2" s="2"/>
      <c r="L2" s="2"/>
      <c r="M2" s="2"/>
      <c r="N2" s="2"/>
    </row>
    <row r="3" spans="1:14" x14ac:dyDescent="0.2">
      <c r="E3" s="3" t="s">
        <v>8511</v>
      </c>
      <c r="K3" s="2"/>
      <c r="L3" s="2"/>
      <c r="M3" s="2"/>
      <c r="N3" s="2"/>
    </row>
    <row r="4" spans="1:14" x14ac:dyDescent="0.2">
      <c r="A4" s="10" t="s">
        <v>7107</v>
      </c>
      <c r="B4" s="10"/>
      <c r="C4" s="11">
        <f>COUNT('2018_cleaned'!A:A)</f>
        <v>4495</v>
      </c>
      <c r="E4" s="13" t="s">
        <v>8513</v>
      </c>
      <c r="F4" s="14">
        <f>COUNT('combined matches'!B:B)</f>
        <v>2764</v>
      </c>
      <c r="K4" s="2"/>
      <c r="L4" s="2"/>
      <c r="M4" s="2"/>
      <c r="N4" s="2"/>
    </row>
    <row r="5" spans="1:14" x14ac:dyDescent="0.2">
      <c r="A5" s="10" t="s">
        <v>7106</v>
      </c>
      <c r="B5" s="10"/>
      <c r="C5" s="11">
        <f>COUNT('2020_cleaned'!A:A)</f>
        <v>3140</v>
      </c>
      <c r="E5" s="12" t="s">
        <v>8987</v>
      </c>
      <c r="F5">
        <f>SUM('combined matches'!T:T)</f>
        <v>15</v>
      </c>
      <c r="H5" s="14" t="s">
        <v>8984</v>
      </c>
      <c r="I5" s="14">
        <f>MAX('2018_cleaned'!S:S)</f>
        <v>1746</v>
      </c>
      <c r="K5" s="2"/>
      <c r="L5" s="2"/>
      <c r="M5" s="2"/>
      <c r="N5" s="2"/>
    </row>
    <row r="6" spans="1:14" x14ac:dyDescent="0.2">
      <c r="E6" s="12" t="s">
        <v>8986</v>
      </c>
      <c r="F6">
        <f>SUM('combined matches'!U:U)</f>
        <v>124</v>
      </c>
      <c r="H6" s="14" t="s">
        <v>8985</v>
      </c>
      <c r="I6" s="14">
        <f>MAX('2020_cleaned'!T:T)</f>
        <v>500</v>
      </c>
      <c r="K6" s="2"/>
      <c r="L6" s="2"/>
      <c r="M6" s="2"/>
      <c r="N6" s="2"/>
    </row>
    <row r="7" spans="1:14" x14ac:dyDescent="0.2">
      <c r="A7" s="10" t="s">
        <v>7825</v>
      </c>
      <c r="B7" s="10"/>
      <c r="C7" s="11">
        <f>C4-(F4-F5)</f>
        <v>1746</v>
      </c>
      <c r="E7" s="12" t="s">
        <v>21436</v>
      </c>
      <c r="F7">
        <f>C4-(F4-F5)</f>
        <v>1746</v>
      </c>
      <c r="K7" s="2"/>
      <c r="L7" s="2"/>
      <c r="M7" s="2"/>
      <c r="N7" s="2"/>
    </row>
    <row r="8" spans="1:14" x14ac:dyDescent="0.2">
      <c r="A8" s="10" t="s">
        <v>8492</v>
      </c>
      <c r="B8" s="10"/>
      <c r="C8" s="11">
        <f>C5-(F4-F6)</f>
        <v>500</v>
      </c>
      <c r="E8" s="23" t="s">
        <v>21437</v>
      </c>
      <c r="F8" s="24">
        <f>SUM('2018_cleaned'!Q:Q)+SUM('2018_cleaned'!R:R)</f>
        <v>1455</v>
      </c>
      <c r="K8" s="2"/>
      <c r="L8" s="2"/>
      <c r="M8" s="2"/>
      <c r="N8" s="2"/>
    </row>
    <row r="9" spans="1:14" x14ac:dyDescent="0.2">
      <c r="E9" s="12" t="s">
        <v>8512</v>
      </c>
      <c r="F9">
        <f>C5-(F4-F6)</f>
        <v>500</v>
      </c>
      <c r="K9" s="2"/>
      <c r="L9" s="2"/>
      <c r="M9" s="2"/>
      <c r="N9" s="2"/>
    </row>
    <row r="10" spans="1:14" x14ac:dyDescent="0.2">
      <c r="E10" s="23" t="s">
        <v>21438</v>
      </c>
      <c r="F10" s="24">
        <f>SUM('2020_cleaned'!S:S)+SUM('2020_cleaned'!Q:Q)</f>
        <v>495</v>
      </c>
      <c r="K10" s="2"/>
      <c r="L10" s="2"/>
      <c r="M10" s="2"/>
      <c r="N10" s="2"/>
    </row>
    <row r="11" spans="1:14" x14ac:dyDescent="0.2">
      <c r="E11" s="15" t="s">
        <v>8517</v>
      </c>
      <c r="F11" s="16">
        <f>SUM('2020_cleaned'!P:P)</f>
        <v>500</v>
      </c>
      <c r="K11" s="2"/>
      <c r="L11" s="17"/>
      <c r="M11" s="2"/>
      <c r="N11" s="2"/>
    </row>
    <row r="12" spans="1:14" x14ac:dyDescent="0.2">
      <c r="K12" s="2"/>
      <c r="L12" s="17"/>
      <c r="M12" s="2"/>
      <c r="N12" s="2"/>
    </row>
    <row r="13" spans="1:14" x14ac:dyDescent="0.2">
      <c r="E13" s="3" t="s">
        <v>7390</v>
      </c>
      <c r="F13" s="3">
        <f>F11-F9</f>
        <v>0</v>
      </c>
      <c r="K13" s="2"/>
      <c r="L13" s="18"/>
      <c r="M13" s="2"/>
      <c r="N13" s="2"/>
    </row>
    <row r="14" spans="1:14" x14ac:dyDescent="0.2">
      <c r="K14" s="2"/>
      <c r="L14" s="18"/>
      <c r="M14" s="2"/>
      <c r="N14" s="2"/>
    </row>
    <row r="15" spans="1:14" x14ac:dyDescent="0.2">
      <c r="B15" s="6"/>
      <c r="C15" s="6"/>
      <c r="K15" s="2"/>
      <c r="L15" s="2"/>
      <c r="M15" s="2"/>
      <c r="N15" s="2"/>
    </row>
    <row r="16" spans="1:14" x14ac:dyDescent="0.2">
      <c r="B16" s="6"/>
      <c r="C16" s="6"/>
      <c r="K16" s="2"/>
      <c r="L16" s="2"/>
      <c r="M16" s="2"/>
      <c r="N16" s="2"/>
    </row>
    <row r="17" spans="11:14" x14ac:dyDescent="0.2">
      <c r="K17" s="2"/>
      <c r="L17" s="2"/>
      <c r="M17" s="2"/>
      <c r="N17" s="2"/>
    </row>
    <row r="18" spans="11:14" x14ac:dyDescent="0.2">
      <c r="K18" s="2"/>
      <c r="L18" s="2"/>
      <c r="M18" s="2"/>
      <c r="N18" s="2"/>
    </row>
    <row r="19" spans="11:14" x14ac:dyDescent="0.2">
      <c r="K19" s="2"/>
      <c r="L19" s="2"/>
      <c r="M19" s="2"/>
      <c r="N19" s="2"/>
    </row>
    <row r="20" spans="11:14" x14ac:dyDescent="0.2">
      <c r="K20" s="2"/>
      <c r="L20" s="2"/>
      <c r="M20" s="2"/>
      <c r="N20" s="2"/>
    </row>
    <row r="21" spans="11:14" x14ac:dyDescent="0.2">
      <c r="K21" s="2"/>
      <c r="L21" s="2"/>
      <c r="M21" s="2"/>
      <c r="N21" s="2"/>
    </row>
    <row r="22" spans="11:14" x14ac:dyDescent="0.2">
      <c r="K22" s="2"/>
      <c r="L22" s="2"/>
      <c r="M22" s="2"/>
      <c r="N22" s="2"/>
    </row>
    <row r="23" spans="11:14" x14ac:dyDescent="0.2">
      <c r="K23" s="2"/>
      <c r="L23" s="2"/>
      <c r="M23" s="2"/>
      <c r="N23" s="2"/>
    </row>
    <row r="24" spans="11:14" x14ac:dyDescent="0.2">
      <c r="K24" s="2"/>
      <c r="L24" s="2"/>
      <c r="M24" s="2"/>
      <c r="N24" s="2"/>
    </row>
    <row r="25" spans="11:14" x14ac:dyDescent="0.2">
      <c r="K25" s="2"/>
      <c r="L25" s="2"/>
      <c r="M25" s="2"/>
      <c r="N25" s="2"/>
    </row>
    <row r="26" spans="11:14" x14ac:dyDescent="0.2">
      <c r="K26" s="2"/>
      <c r="L26" s="2"/>
      <c r="M26" s="2"/>
      <c r="N26" s="2"/>
    </row>
    <row r="27" spans="11:14" x14ac:dyDescent="0.2">
      <c r="K27" s="2"/>
      <c r="L27" s="2"/>
      <c r="M27" s="2"/>
      <c r="N27" s="2"/>
    </row>
    <row r="28" spans="11:14" x14ac:dyDescent="0.2">
      <c r="K28" s="2"/>
      <c r="L28" s="2"/>
      <c r="M28" s="2"/>
      <c r="N28" s="2"/>
    </row>
    <row r="29" spans="11:14" x14ac:dyDescent="0.2">
      <c r="K29" s="2"/>
      <c r="L29" s="2"/>
      <c r="M29" s="2"/>
      <c r="N29" s="2"/>
    </row>
    <row r="30" spans="11:14" x14ac:dyDescent="0.2">
      <c r="K30" s="2"/>
      <c r="L30" s="2"/>
      <c r="M30" s="2"/>
      <c r="N30" s="2"/>
    </row>
    <row r="31" spans="11:14" x14ac:dyDescent="0.2">
      <c r="K31" s="2"/>
      <c r="L31" s="2"/>
      <c r="M31" s="2"/>
      <c r="N31" s="2"/>
    </row>
    <row r="32" spans="11:14" x14ac:dyDescent="0.2">
      <c r="K32" s="2"/>
      <c r="L32" s="2"/>
      <c r="M32" s="2"/>
      <c r="N32" s="2"/>
    </row>
    <row r="33" spans="11:14" x14ac:dyDescent="0.2">
      <c r="K33" s="2"/>
      <c r="L33" s="2"/>
      <c r="M33" s="2"/>
      <c r="N33" s="2"/>
    </row>
    <row r="34" spans="11:14" x14ac:dyDescent="0.2">
      <c r="K34" s="2"/>
      <c r="L34" s="2"/>
      <c r="M34" s="2"/>
      <c r="N34" s="2"/>
    </row>
    <row r="35" spans="11:14" x14ac:dyDescent="0.2">
      <c r="K35" s="2"/>
      <c r="L35" s="2"/>
      <c r="M35" s="2"/>
      <c r="N35" s="2"/>
    </row>
    <row r="36" spans="11:14" x14ac:dyDescent="0.2">
      <c r="K36" s="2"/>
      <c r="L36" s="2"/>
      <c r="M36" s="2"/>
      <c r="N36" s="2"/>
    </row>
    <row r="37" spans="11:14" x14ac:dyDescent="0.2">
      <c r="K37" s="2"/>
      <c r="L37" s="2"/>
      <c r="M37" s="2"/>
      <c r="N37" s="2"/>
    </row>
    <row r="38" spans="11:14" x14ac:dyDescent="0.2">
      <c r="K38" s="2"/>
      <c r="L38" s="2"/>
      <c r="M38" s="2"/>
      <c r="N38" s="2"/>
    </row>
    <row r="39" spans="11:14" x14ac:dyDescent="0.2">
      <c r="K39" s="2"/>
      <c r="L39" s="2"/>
      <c r="M39" s="2"/>
      <c r="N39" s="2"/>
    </row>
    <row r="40" spans="11:14" x14ac:dyDescent="0.2">
      <c r="K40" s="2"/>
      <c r="L40" s="2"/>
      <c r="M40" s="2"/>
      <c r="N40" s="2"/>
    </row>
    <row r="41" spans="11:14" x14ac:dyDescent="0.2">
      <c r="K41" s="2"/>
      <c r="L41" s="2"/>
      <c r="M41" s="2"/>
      <c r="N41" s="2"/>
    </row>
    <row r="42" spans="11:14" x14ac:dyDescent="0.2">
      <c r="K42" s="2"/>
      <c r="L42" s="2"/>
      <c r="M42" s="2"/>
      <c r="N42" s="2"/>
    </row>
    <row r="43" spans="11:14" x14ac:dyDescent="0.2">
      <c r="K43" s="2"/>
      <c r="L43" s="2"/>
      <c r="M43" s="2"/>
      <c r="N43" s="2"/>
    </row>
    <row r="44" spans="11:14" x14ac:dyDescent="0.2">
      <c r="K44" s="2"/>
      <c r="L44" s="2"/>
      <c r="M44" s="2"/>
      <c r="N44" s="2"/>
    </row>
    <row r="45" spans="11:14" x14ac:dyDescent="0.2">
      <c r="K45" s="2"/>
      <c r="L45" s="2"/>
      <c r="M45" s="2"/>
      <c r="N45" s="2"/>
    </row>
    <row r="46" spans="11:14" x14ac:dyDescent="0.2">
      <c r="K46" s="2"/>
      <c r="L46" s="2"/>
      <c r="M46" s="2"/>
      <c r="N46" s="2"/>
    </row>
    <row r="47" spans="11:14" x14ac:dyDescent="0.2">
      <c r="K47" s="2"/>
      <c r="L47" s="2"/>
      <c r="M47" s="2"/>
      <c r="N47" s="2"/>
    </row>
    <row r="48" spans="11:14" x14ac:dyDescent="0.2">
      <c r="K48" s="2"/>
      <c r="L48" s="2"/>
      <c r="M48" s="2"/>
      <c r="N48" s="2"/>
    </row>
    <row r="49" spans="11:14" x14ac:dyDescent="0.2">
      <c r="K49" s="2"/>
      <c r="L49" s="2"/>
      <c r="M49" s="2"/>
      <c r="N49" s="2"/>
    </row>
    <row r="50" spans="11:14" x14ac:dyDescent="0.2">
      <c r="K50" s="2"/>
      <c r="L50" s="2"/>
      <c r="M50" s="2"/>
      <c r="N50" s="2"/>
    </row>
    <row r="51" spans="11:14" x14ac:dyDescent="0.2">
      <c r="K51" s="2"/>
      <c r="L51" s="2"/>
      <c r="M51" s="2"/>
      <c r="N51" s="2"/>
    </row>
    <row r="52" spans="11:14" x14ac:dyDescent="0.2">
      <c r="K52" s="2"/>
      <c r="L52" s="2"/>
      <c r="M52" s="2"/>
      <c r="N52" s="2"/>
    </row>
    <row r="53" spans="11:14" x14ac:dyDescent="0.2">
      <c r="K53" s="2"/>
      <c r="L53" s="2"/>
      <c r="M53" s="2"/>
      <c r="N53" s="2"/>
    </row>
    <row r="54" spans="11:14" x14ac:dyDescent="0.2">
      <c r="K54" s="2"/>
      <c r="L54" s="2"/>
      <c r="M54" s="2"/>
      <c r="N54" s="2"/>
    </row>
    <row r="55" spans="11:14" x14ac:dyDescent="0.2">
      <c r="K55" s="2"/>
      <c r="L55" s="2"/>
      <c r="M55" s="2"/>
      <c r="N55" s="2"/>
    </row>
    <row r="56" spans="11:14" x14ac:dyDescent="0.2">
      <c r="K56" s="2"/>
      <c r="L56" s="2"/>
      <c r="M56" s="2"/>
      <c r="N56" s="2"/>
    </row>
    <row r="57" spans="11:14" x14ac:dyDescent="0.2">
      <c r="K57" s="2"/>
      <c r="L57" s="2"/>
      <c r="M57" s="2"/>
      <c r="N57" s="2"/>
    </row>
    <row r="58" spans="11:14" x14ac:dyDescent="0.2">
      <c r="K58" s="2"/>
      <c r="L58" s="2"/>
      <c r="M58" s="2"/>
      <c r="N58" s="2"/>
    </row>
    <row r="59" spans="11:14" x14ac:dyDescent="0.2">
      <c r="K59" s="2"/>
      <c r="L59" s="2"/>
      <c r="M59" s="2"/>
      <c r="N59" s="2"/>
    </row>
    <row r="60" spans="11:14" x14ac:dyDescent="0.2">
      <c r="K60" s="2"/>
      <c r="L60" s="2"/>
      <c r="M60" s="2"/>
      <c r="N60" s="2"/>
    </row>
    <row r="61" spans="11:14" x14ac:dyDescent="0.2">
      <c r="K61" s="2"/>
      <c r="L61" s="2"/>
      <c r="M61" s="2"/>
      <c r="N61" s="2"/>
    </row>
    <row r="62" spans="11:14" x14ac:dyDescent="0.2">
      <c r="K62" s="2"/>
      <c r="L62" s="2"/>
      <c r="M62" s="2"/>
      <c r="N62" s="2"/>
    </row>
    <row r="63" spans="11:14" x14ac:dyDescent="0.2">
      <c r="K63" s="2"/>
      <c r="L63" s="2"/>
      <c r="M63" s="2"/>
      <c r="N63" s="2"/>
    </row>
    <row r="64" spans="11:14" x14ac:dyDescent="0.2">
      <c r="K64" s="2"/>
      <c r="L64" s="2"/>
      <c r="M64" s="2"/>
      <c r="N64" s="2"/>
    </row>
    <row r="65" spans="11:14" x14ac:dyDescent="0.2">
      <c r="K65" s="2"/>
      <c r="L65" s="2"/>
      <c r="M65" s="2"/>
      <c r="N65" s="2"/>
    </row>
    <row r="66" spans="11:14" x14ac:dyDescent="0.2">
      <c r="K66" s="2"/>
      <c r="L66" s="2"/>
      <c r="M66" s="2"/>
      <c r="N66" s="2"/>
    </row>
    <row r="67" spans="11:14" x14ac:dyDescent="0.2">
      <c r="K67" s="2"/>
      <c r="L67" s="2"/>
      <c r="M67" s="2"/>
      <c r="N67" s="2"/>
    </row>
    <row r="68" spans="11:14" x14ac:dyDescent="0.2">
      <c r="K68" s="2"/>
      <c r="L68" s="2"/>
      <c r="M68" s="2"/>
      <c r="N68" s="2"/>
    </row>
    <row r="69" spans="11:14" x14ac:dyDescent="0.2">
      <c r="K69" s="2"/>
      <c r="L69" s="2"/>
      <c r="M69" s="2"/>
      <c r="N69" s="2"/>
    </row>
    <row r="70" spans="11:14" x14ac:dyDescent="0.2">
      <c r="K70" s="2"/>
      <c r="L70" s="2"/>
      <c r="M70" s="2"/>
      <c r="N70" s="2"/>
    </row>
    <row r="71" spans="11:14" x14ac:dyDescent="0.2">
      <c r="K71" s="2"/>
      <c r="L71" s="2"/>
      <c r="M71" s="2"/>
      <c r="N71" s="2"/>
    </row>
    <row r="72" spans="11:14" x14ac:dyDescent="0.2">
      <c r="K72" s="2"/>
      <c r="L72" s="2"/>
      <c r="M72" s="2"/>
      <c r="N72" s="2"/>
    </row>
    <row r="73" spans="11:14" x14ac:dyDescent="0.2">
      <c r="K73" s="2"/>
      <c r="L73" s="2"/>
      <c r="M73" s="2"/>
      <c r="N73" s="2"/>
    </row>
    <row r="74" spans="11:14" x14ac:dyDescent="0.2">
      <c r="K74" s="2"/>
      <c r="L74" s="2"/>
      <c r="M74" s="2"/>
      <c r="N74" s="2"/>
    </row>
    <row r="75" spans="11:14" x14ac:dyDescent="0.2">
      <c r="K75" s="2"/>
      <c r="L75" s="2"/>
      <c r="M75" s="2"/>
      <c r="N75" s="2"/>
    </row>
    <row r="76" spans="11:14" x14ac:dyDescent="0.2">
      <c r="K76" s="2"/>
      <c r="L76" s="2"/>
      <c r="M76" s="2"/>
      <c r="N76" s="2"/>
    </row>
    <row r="77" spans="11:14" x14ac:dyDescent="0.2">
      <c r="K77" s="2"/>
      <c r="L77" s="2"/>
      <c r="M77" s="2"/>
      <c r="N77" s="2"/>
    </row>
    <row r="78" spans="11:14" x14ac:dyDescent="0.2">
      <c r="K78" s="2"/>
      <c r="L78" s="2"/>
      <c r="M78" s="2"/>
      <c r="N78" s="2"/>
    </row>
    <row r="79" spans="11:14" x14ac:dyDescent="0.2">
      <c r="K79" s="2"/>
      <c r="L79" s="2"/>
      <c r="M79" s="2"/>
      <c r="N79" s="2"/>
    </row>
    <row r="80" spans="11:14" x14ac:dyDescent="0.2">
      <c r="K80" s="2"/>
      <c r="L80" s="2"/>
      <c r="M80" s="2"/>
      <c r="N80" s="2"/>
    </row>
    <row r="81" spans="11:14" x14ac:dyDescent="0.2">
      <c r="K81" s="2"/>
      <c r="L81" s="2"/>
      <c r="M81" s="2"/>
      <c r="N81" s="2"/>
    </row>
    <row r="82" spans="11:14" x14ac:dyDescent="0.2">
      <c r="K82" s="2"/>
      <c r="L82" s="2"/>
      <c r="M82" s="2"/>
      <c r="N82" s="2"/>
    </row>
    <row r="83" spans="11:14" x14ac:dyDescent="0.2">
      <c r="K83" s="2"/>
      <c r="L83" s="2"/>
      <c r="M83" s="2"/>
      <c r="N83" s="2"/>
    </row>
    <row r="84" spans="11:14" x14ac:dyDescent="0.2">
      <c r="K84" s="2"/>
      <c r="L84" s="2"/>
      <c r="M84" s="2"/>
      <c r="N84" s="2"/>
    </row>
    <row r="85" spans="11:14" x14ac:dyDescent="0.2">
      <c r="K85" s="2"/>
      <c r="L85" s="2"/>
      <c r="M85" s="2"/>
      <c r="N85" s="2"/>
    </row>
    <row r="86" spans="11:14" x14ac:dyDescent="0.2">
      <c r="K86" s="2"/>
      <c r="L86" s="2"/>
      <c r="M86" s="2"/>
      <c r="N86" s="2"/>
    </row>
    <row r="87" spans="11:14" x14ac:dyDescent="0.2">
      <c r="K87" s="2"/>
      <c r="L87" s="2"/>
      <c r="M87" s="2"/>
      <c r="N87" s="2"/>
    </row>
    <row r="88" spans="11:14" x14ac:dyDescent="0.2">
      <c r="K88" s="2"/>
      <c r="L88" s="2"/>
      <c r="M88" s="2"/>
      <c r="N88" s="2"/>
    </row>
    <row r="89" spans="11:14" x14ac:dyDescent="0.2">
      <c r="K89" s="2"/>
      <c r="L89" s="2"/>
      <c r="M89" s="2"/>
      <c r="N89" s="2"/>
    </row>
    <row r="90" spans="11:14" x14ac:dyDescent="0.2">
      <c r="K90" s="2"/>
      <c r="L90" s="2"/>
      <c r="M90" s="2"/>
      <c r="N90" s="2"/>
    </row>
    <row r="91" spans="11:14" x14ac:dyDescent="0.2">
      <c r="K91" s="2"/>
      <c r="L91" s="2"/>
      <c r="M91" s="2"/>
      <c r="N91" s="2"/>
    </row>
    <row r="92" spans="11:14" x14ac:dyDescent="0.2">
      <c r="K92" s="2"/>
      <c r="L92" s="2"/>
      <c r="M92" s="2"/>
      <c r="N92" s="2"/>
    </row>
    <row r="93" spans="11:14" x14ac:dyDescent="0.2">
      <c r="K93" s="2"/>
      <c r="L93" s="2"/>
      <c r="M93" s="2"/>
      <c r="N93" s="2"/>
    </row>
    <row r="94" spans="11:14" x14ac:dyDescent="0.2">
      <c r="K94" s="2"/>
      <c r="L94" s="2"/>
      <c r="M94" s="2"/>
      <c r="N94" s="2"/>
    </row>
    <row r="95" spans="11:14" x14ac:dyDescent="0.2">
      <c r="K95" s="2"/>
      <c r="L95" s="2"/>
      <c r="M95" s="2"/>
      <c r="N95" s="2"/>
    </row>
    <row r="96" spans="11:14" x14ac:dyDescent="0.2">
      <c r="K96" s="2"/>
      <c r="L96" s="2"/>
      <c r="M96" s="2"/>
      <c r="N96" s="2"/>
    </row>
    <row r="97" spans="11:14" x14ac:dyDescent="0.2">
      <c r="K97" s="2"/>
      <c r="L97" s="2"/>
      <c r="M97" s="2"/>
      <c r="N97" s="2"/>
    </row>
    <row r="98" spans="11:14" x14ac:dyDescent="0.2">
      <c r="K98" s="2"/>
      <c r="L98" s="2"/>
      <c r="M98" s="2"/>
      <c r="N98" s="2"/>
    </row>
    <row r="99" spans="11:14" x14ac:dyDescent="0.2">
      <c r="K99" s="2"/>
      <c r="L99" s="2"/>
      <c r="M99" s="2"/>
      <c r="N99" s="2"/>
    </row>
    <row r="100" spans="11:14" x14ac:dyDescent="0.2">
      <c r="K100" s="2"/>
      <c r="L100" s="2"/>
      <c r="M100" s="2"/>
      <c r="N100" s="2"/>
    </row>
    <row r="101" spans="11:14" x14ac:dyDescent="0.2">
      <c r="K101" s="2"/>
      <c r="L101" s="2"/>
      <c r="M101" s="2"/>
      <c r="N101" s="2"/>
    </row>
    <row r="102" spans="11:14" x14ac:dyDescent="0.2">
      <c r="K102" s="2"/>
      <c r="L102" s="2"/>
      <c r="M102" s="2"/>
      <c r="N102" s="2"/>
    </row>
    <row r="103" spans="11:14" x14ac:dyDescent="0.2">
      <c r="K103" s="2"/>
      <c r="L103" s="2"/>
      <c r="M103" s="2"/>
      <c r="N103" s="2"/>
    </row>
    <row r="104" spans="11:14" x14ac:dyDescent="0.2">
      <c r="K104" s="2"/>
      <c r="L104" s="2"/>
      <c r="M104" s="2"/>
      <c r="N104" s="2"/>
    </row>
    <row r="105" spans="11:14" x14ac:dyDescent="0.2">
      <c r="K105" s="2"/>
      <c r="L105" s="2"/>
      <c r="M105" s="2"/>
      <c r="N105" s="2"/>
    </row>
    <row r="106" spans="11:14" x14ac:dyDescent="0.2">
      <c r="K106" s="2"/>
      <c r="L106" s="2"/>
      <c r="M106" s="2"/>
      <c r="N106" s="2"/>
    </row>
    <row r="107" spans="11:14" x14ac:dyDescent="0.2">
      <c r="K107" s="2"/>
      <c r="L107" s="2"/>
      <c r="M107" s="2"/>
      <c r="N107" s="2"/>
    </row>
    <row r="108" spans="11:14" x14ac:dyDescent="0.2">
      <c r="K108" s="2"/>
      <c r="L108" s="2"/>
      <c r="M108" s="2"/>
      <c r="N108" s="2"/>
    </row>
    <row r="109" spans="11:14" x14ac:dyDescent="0.2">
      <c r="K109" s="2"/>
      <c r="L109" s="2"/>
      <c r="M109" s="2"/>
      <c r="N109" s="2"/>
    </row>
    <row r="110" spans="11:14" x14ac:dyDescent="0.2">
      <c r="K110" s="2"/>
      <c r="L110" s="2"/>
      <c r="M110" s="2"/>
      <c r="N110" s="2"/>
    </row>
    <row r="111" spans="11:14" x14ac:dyDescent="0.2">
      <c r="K111" s="2"/>
      <c r="L111" s="2"/>
      <c r="M111" s="2"/>
      <c r="N111" s="2"/>
    </row>
    <row r="112" spans="11:14" x14ac:dyDescent="0.2">
      <c r="K112" s="2"/>
      <c r="L112" s="2"/>
      <c r="M112" s="2"/>
      <c r="N112" s="2"/>
    </row>
    <row r="113" spans="11:14" x14ac:dyDescent="0.2">
      <c r="K113" s="2"/>
      <c r="L113" s="2"/>
      <c r="M113" s="2"/>
      <c r="N113" s="2"/>
    </row>
    <row r="114" spans="11:14" x14ac:dyDescent="0.2">
      <c r="K114" s="2"/>
      <c r="L114" s="2"/>
      <c r="M114" s="2"/>
      <c r="N114" s="2"/>
    </row>
    <row r="115" spans="11:14" x14ac:dyDescent="0.2">
      <c r="K115" s="2"/>
      <c r="L115" s="2"/>
      <c r="M115" s="2"/>
      <c r="N115" s="2"/>
    </row>
    <row r="116" spans="11:14" x14ac:dyDescent="0.2">
      <c r="K116" s="2"/>
      <c r="L116" s="2"/>
      <c r="M116" s="2"/>
      <c r="N116" s="2"/>
    </row>
    <row r="117" spans="11:14" x14ac:dyDescent="0.2">
      <c r="K117" s="2"/>
      <c r="L117" s="2"/>
      <c r="M117" s="2"/>
      <c r="N117" s="2"/>
    </row>
    <row r="118" spans="11:14" x14ac:dyDescent="0.2">
      <c r="K118" s="2"/>
      <c r="L118" s="2"/>
      <c r="M118" s="2"/>
      <c r="N118" s="2"/>
    </row>
    <row r="119" spans="11:14" x14ac:dyDescent="0.2">
      <c r="K119" s="2"/>
      <c r="L119" s="2"/>
      <c r="M119" s="2"/>
      <c r="N119" s="2"/>
    </row>
    <row r="120" spans="11:14" x14ac:dyDescent="0.2">
      <c r="K120" s="2"/>
      <c r="L120" s="2"/>
      <c r="M120" s="2"/>
      <c r="N120" s="2"/>
    </row>
    <row r="121" spans="11:14" x14ac:dyDescent="0.2">
      <c r="K121" s="2"/>
      <c r="L121" s="2"/>
      <c r="M121" s="2"/>
      <c r="N121" s="2"/>
    </row>
    <row r="122" spans="11:14" x14ac:dyDescent="0.2">
      <c r="K122" s="2"/>
      <c r="L122" s="2"/>
      <c r="M122" s="2"/>
      <c r="N122" s="2"/>
    </row>
    <row r="123" spans="11:14" x14ac:dyDescent="0.2">
      <c r="K123" s="2"/>
      <c r="L123" s="2"/>
      <c r="M123" s="2"/>
      <c r="N123" s="2"/>
    </row>
    <row r="124" spans="11:14" x14ac:dyDescent="0.2">
      <c r="K124" s="2"/>
      <c r="L124" s="2"/>
      <c r="M124" s="2"/>
      <c r="N124" s="2"/>
    </row>
    <row r="125" spans="11:14" x14ac:dyDescent="0.2">
      <c r="K125" s="2"/>
      <c r="L125" s="2"/>
      <c r="M125" s="2"/>
      <c r="N125" s="2"/>
    </row>
    <row r="126" spans="11:14" x14ac:dyDescent="0.2">
      <c r="K126" s="2"/>
      <c r="L126" s="2"/>
      <c r="M126" s="2"/>
      <c r="N126" s="2"/>
    </row>
    <row r="127" spans="11:14" x14ac:dyDescent="0.2">
      <c r="K127" s="2"/>
      <c r="L127" s="2"/>
      <c r="M127" s="2"/>
      <c r="N127" s="2"/>
    </row>
    <row r="128" spans="11:14" x14ac:dyDescent="0.2">
      <c r="K128" s="2"/>
      <c r="L128" s="2"/>
      <c r="M128" s="2"/>
      <c r="N128" s="2"/>
    </row>
    <row r="129" spans="11:14" x14ac:dyDescent="0.2">
      <c r="K129" s="2"/>
      <c r="L129" s="2"/>
      <c r="M129" s="2"/>
      <c r="N129" s="2"/>
    </row>
    <row r="130" spans="11:14" x14ac:dyDescent="0.2">
      <c r="K130" s="2"/>
      <c r="L130" s="2"/>
      <c r="M130" s="2"/>
      <c r="N130" s="2"/>
    </row>
    <row r="131" spans="11:14" x14ac:dyDescent="0.2">
      <c r="K131" s="2"/>
      <c r="L131" s="2"/>
      <c r="M131" s="2"/>
      <c r="N131" s="2"/>
    </row>
    <row r="132" spans="11:14" x14ac:dyDescent="0.2">
      <c r="K132" s="2"/>
      <c r="L132" s="2"/>
      <c r="M132" s="2"/>
      <c r="N132" s="2"/>
    </row>
    <row r="133" spans="11:14" x14ac:dyDescent="0.2">
      <c r="K133" s="2"/>
      <c r="L133" s="2"/>
      <c r="M133" s="2"/>
      <c r="N133" s="2"/>
    </row>
    <row r="134" spans="11:14" x14ac:dyDescent="0.2">
      <c r="K134" s="2"/>
      <c r="L134" s="2"/>
      <c r="M134" s="2"/>
      <c r="N134" s="2"/>
    </row>
    <row r="135" spans="11:14" x14ac:dyDescent="0.2">
      <c r="K135" s="2"/>
      <c r="L135" s="2"/>
      <c r="M135" s="2"/>
      <c r="N135" s="2"/>
    </row>
    <row r="136" spans="11:14" x14ac:dyDescent="0.2">
      <c r="K136" s="2"/>
      <c r="L136" s="2"/>
      <c r="M136" s="2"/>
      <c r="N136" s="2"/>
    </row>
    <row r="137" spans="11:14" x14ac:dyDescent="0.2">
      <c r="K137" s="2"/>
      <c r="L137" s="2"/>
      <c r="M137" s="2"/>
      <c r="N137" s="2"/>
    </row>
    <row r="138" spans="11:14" x14ac:dyDescent="0.2">
      <c r="K138" s="2"/>
      <c r="L138" s="2"/>
      <c r="M138" s="2"/>
      <c r="N138" s="2"/>
    </row>
    <row r="139" spans="11:14" x14ac:dyDescent="0.2">
      <c r="K139" s="2"/>
      <c r="L139" s="2"/>
      <c r="M139" s="2"/>
      <c r="N139" s="2"/>
    </row>
    <row r="140" spans="11:14" x14ac:dyDescent="0.2">
      <c r="K140" s="2"/>
      <c r="L140" s="2"/>
      <c r="M140" s="2"/>
      <c r="N140" s="2"/>
    </row>
    <row r="141" spans="11:14" x14ac:dyDescent="0.2">
      <c r="K141" s="2"/>
      <c r="L141" s="2"/>
      <c r="M141" s="2"/>
      <c r="N141" s="2"/>
    </row>
    <row r="142" spans="11:14" x14ac:dyDescent="0.2">
      <c r="K142" s="2"/>
      <c r="L142" s="2"/>
      <c r="M142" s="2"/>
      <c r="N142" s="2"/>
    </row>
    <row r="143" spans="11:14" x14ac:dyDescent="0.2">
      <c r="K143" s="2"/>
      <c r="L143" s="2"/>
      <c r="M143" s="2"/>
      <c r="N143" s="2"/>
    </row>
    <row r="144" spans="11:14" x14ac:dyDescent="0.2">
      <c r="K144" s="2"/>
      <c r="L144" s="2"/>
      <c r="M144" s="2"/>
      <c r="N144" s="2"/>
    </row>
    <row r="145" spans="11:14" x14ac:dyDescent="0.2">
      <c r="K145" s="2"/>
      <c r="L145" s="2"/>
      <c r="M145" s="2"/>
      <c r="N145" s="2"/>
    </row>
    <row r="146" spans="11:14" x14ac:dyDescent="0.2">
      <c r="K146" s="2"/>
      <c r="L146" s="2"/>
      <c r="M146" s="2"/>
      <c r="N146" s="2"/>
    </row>
    <row r="147" spans="11:14" x14ac:dyDescent="0.2">
      <c r="K147" s="2"/>
      <c r="L147" s="2"/>
      <c r="M147" s="2"/>
      <c r="N147" s="2"/>
    </row>
    <row r="148" spans="11:14" x14ac:dyDescent="0.2">
      <c r="K148" s="2"/>
      <c r="L148" s="2"/>
      <c r="M148" s="2"/>
      <c r="N148" s="2"/>
    </row>
    <row r="149" spans="11:14" x14ac:dyDescent="0.2">
      <c r="K149" s="2"/>
      <c r="L149" s="2"/>
      <c r="M149" s="2"/>
      <c r="N149" s="2"/>
    </row>
    <row r="150" spans="11:14" x14ac:dyDescent="0.2">
      <c r="K150" s="2"/>
      <c r="L150" s="2"/>
      <c r="M150" s="2"/>
      <c r="N150" s="2"/>
    </row>
    <row r="151" spans="11:14" x14ac:dyDescent="0.2">
      <c r="K151" s="2"/>
      <c r="L151" s="2"/>
      <c r="M151" s="2"/>
      <c r="N151" s="2"/>
    </row>
    <row r="152" spans="11:14" x14ac:dyDescent="0.2">
      <c r="K152" s="2"/>
      <c r="L152" s="2"/>
      <c r="M152" s="2"/>
      <c r="N152" s="2"/>
    </row>
    <row r="153" spans="11:14" x14ac:dyDescent="0.2">
      <c r="K153" s="2"/>
      <c r="L153" s="2"/>
      <c r="M153" s="2"/>
      <c r="N153" s="2"/>
    </row>
    <row r="154" spans="11:14" x14ac:dyDescent="0.2">
      <c r="K154" s="2"/>
      <c r="L154" s="2"/>
      <c r="M154" s="2"/>
      <c r="N154" s="2"/>
    </row>
    <row r="155" spans="11:14" x14ac:dyDescent="0.2">
      <c r="K155" s="2"/>
      <c r="L155" s="2"/>
      <c r="M155" s="2"/>
      <c r="N155" s="2"/>
    </row>
    <row r="156" spans="11:14" x14ac:dyDescent="0.2">
      <c r="K156" s="2"/>
      <c r="L156" s="2"/>
      <c r="M156" s="2"/>
      <c r="N156" s="2"/>
    </row>
    <row r="157" spans="11:14" x14ac:dyDescent="0.2">
      <c r="K157" s="2"/>
      <c r="L157" s="2"/>
      <c r="M157" s="2"/>
      <c r="N157" s="2"/>
    </row>
    <row r="158" spans="11:14" x14ac:dyDescent="0.2">
      <c r="K158" s="2"/>
      <c r="L158" s="2"/>
      <c r="M158" s="2"/>
      <c r="N158" s="2"/>
    </row>
    <row r="159" spans="11:14" x14ac:dyDescent="0.2">
      <c r="K159" s="2"/>
      <c r="L159" s="2"/>
      <c r="M159" s="2"/>
      <c r="N159" s="2"/>
    </row>
    <row r="160" spans="11:14" x14ac:dyDescent="0.2">
      <c r="K160" s="2"/>
      <c r="L160" s="2"/>
      <c r="M160" s="2"/>
      <c r="N160" s="2"/>
    </row>
    <row r="161" spans="11:14" x14ac:dyDescent="0.2">
      <c r="K161" s="2"/>
      <c r="L161" s="2"/>
      <c r="M161" s="2"/>
      <c r="N161" s="2"/>
    </row>
    <row r="162" spans="11:14" x14ac:dyDescent="0.2">
      <c r="K162" s="2"/>
      <c r="L162" s="2"/>
      <c r="M162" s="2"/>
      <c r="N162" s="2"/>
    </row>
    <row r="163" spans="11:14" x14ac:dyDescent="0.2">
      <c r="K163" s="2"/>
      <c r="L163" s="2"/>
      <c r="M163" s="2"/>
      <c r="N163" s="2"/>
    </row>
    <row r="164" spans="11:14" x14ac:dyDescent="0.2">
      <c r="K164" s="2"/>
      <c r="L164" s="2"/>
      <c r="M164" s="2"/>
      <c r="N164" s="2"/>
    </row>
    <row r="165" spans="11:14" x14ac:dyDescent="0.2">
      <c r="K165" s="2"/>
      <c r="L165" s="2"/>
      <c r="M165" s="2"/>
      <c r="N165" s="2"/>
    </row>
    <row r="166" spans="11:14" x14ac:dyDescent="0.2">
      <c r="K166" s="2"/>
      <c r="L166" s="2"/>
      <c r="M166" s="2"/>
      <c r="N166" s="2"/>
    </row>
    <row r="167" spans="11:14" x14ac:dyDescent="0.2">
      <c r="K167" s="2"/>
      <c r="L167" s="2"/>
      <c r="M167" s="2"/>
      <c r="N167" s="2"/>
    </row>
    <row r="168" spans="11:14" x14ac:dyDescent="0.2">
      <c r="K168" s="2"/>
      <c r="L168" s="2"/>
      <c r="M168" s="2"/>
      <c r="N168" s="2"/>
    </row>
    <row r="169" spans="11:14" x14ac:dyDescent="0.2">
      <c r="K169" s="2"/>
      <c r="L169" s="2"/>
      <c r="M169" s="2"/>
      <c r="N169" s="2"/>
    </row>
    <row r="170" spans="11:14" x14ac:dyDescent="0.2">
      <c r="K170" s="2"/>
      <c r="L170" s="2"/>
      <c r="M170" s="2"/>
      <c r="N170" s="2"/>
    </row>
    <row r="171" spans="11:14" x14ac:dyDescent="0.2">
      <c r="K171" s="2"/>
      <c r="L171" s="2"/>
      <c r="M171" s="2"/>
      <c r="N171" s="2"/>
    </row>
    <row r="172" spans="11:14" x14ac:dyDescent="0.2">
      <c r="K172" s="2"/>
      <c r="L172" s="2"/>
      <c r="M172" s="2"/>
      <c r="N172" s="2"/>
    </row>
    <row r="173" spans="11:14" x14ac:dyDescent="0.2">
      <c r="K173" s="2"/>
      <c r="L173" s="2"/>
      <c r="M173" s="2"/>
      <c r="N173" s="2"/>
    </row>
    <row r="174" spans="11:14" x14ac:dyDescent="0.2">
      <c r="K174" s="2"/>
      <c r="L174" s="2"/>
      <c r="M174" s="2"/>
      <c r="N174" s="2"/>
    </row>
    <row r="175" spans="11:14" x14ac:dyDescent="0.2">
      <c r="K175" s="2"/>
      <c r="L175" s="2"/>
      <c r="M175" s="2"/>
      <c r="N175" s="2"/>
    </row>
    <row r="176" spans="11:14" x14ac:dyDescent="0.2">
      <c r="K176" s="2"/>
      <c r="L176" s="2"/>
      <c r="M176" s="2"/>
      <c r="N176" s="2"/>
    </row>
    <row r="177" spans="11:14" x14ac:dyDescent="0.2">
      <c r="K177" s="2"/>
      <c r="L177" s="2"/>
      <c r="M177" s="2"/>
      <c r="N177" s="2"/>
    </row>
    <row r="178" spans="11:14" x14ac:dyDescent="0.2">
      <c r="K178" s="2"/>
      <c r="L178" s="2"/>
      <c r="M178" s="2"/>
      <c r="N178" s="2"/>
    </row>
    <row r="179" spans="11:14" x14ac:dyDescent="0.2">
      <c r="K179" s="2"/>
      <c r="L179" s="2"/>
      <c r="M179" s="2"/>
      <c r="N179" s="2"/>
    </row>
    <row r="180" spans="11:14" x14ac:dyDescent="0.2">
      <c r="K180" s="2"/>
      <c r="L180" s="2"/>
      <c r="M180" s="2"/>
      <c r="N180" s="2"/>
    </row>
    <row r="181" spans="11:14" x14ac:dyDescent="0.2">
      <c r="K181" s="2"/>
      <c r="L181" s="2"/>
      <c r="M181" s="2"/>
      <c r="N181" s="2"/>
    </row>
    <row r="182" spans="11:14" x14ac:dyDescent="0.2">
      <c r="K182" s="2"/>
      <c r="L182" s="2"/>
      <c r="M182" s="2"/>
      <c r="N182" s="2"/>
    </row>
    <row r="183" spans="11:14" x14ac:dyDescent="0.2">
      <c r="K183" s="2"/>
      <c r="L183" s="2"/>
      <c r="M183" s="2"/>
      <c r="N183" s="2"/>
    </row>
    <row r="184" spans="11:14" x14ac:dyDescent="0.2">
      <c r="K184" s="2"/>
      <c r="L184" s="2"/>
      <c r="M184" s="2"/>
      <c r="N184" s="2"/>
    </row>
    <row r="185" spans="11:14" x14ac:dyDescent="0.2">
      <c r="K185" s="2"/>
      <c r="L185" s="2"/>
      <c r="M185" s="2"/>
      <c r="N185" s="2"/>
    </row>
    <row r="186" spans="11:14" x14ac:dyDescent="0.2">
      <c r="K186" s="2"/>
      <c r="L186" s="2"/>
      <c r="M186" s="2"/>
      <c r="N186" s="2"/>
    </row>
    <row r="187" spans="11:14" x14ac:dyDescent="0.2">
      <c r="K187" s="2"/>
      <c r="L187" s="2"/>
      <c r="M187" s="2"/>
      <c r="N187" s="2"/>
    </row>
    <row r="188" spans="11:14" x14ac:dyDescent="0.2">
      <c r="K188" s="2"/>
      <c r="L188" s="2"/>
      <c r="M188" s="2"/>
      <c r="N188" s="2"/>
    </row>
    <row r="189" spans="11:14" x14ac:dyDescent="0.2">
      <c r="K189" s="2"/>
      <c r="L189" s="2"/>
      <c r="M189" s="2"/>
      <c r="N189" s="2"/>
    </row>
    <row r="190" spans="11:14" x14ac:dyDescent="0.2">
      <c r="K190" s="2"/>
      <c r="L190" s="2"/>
      <c r="M190" s="2"/>
      <c r="N190" s="2"/>
    </row>
    <row r="191" spans="11:14" x14ac:dyDescent="0.2">
      <c r="K191" s="2"/>
      <c r="L191" s="2"/>
      <c r="M191" s="2"/>
      <c r="N191" s="2"/>
    </row>
    <row r="192" spans="11:14" x14ac:dyDescent="0.2">
      <c r="K192" s="2"/>
      <c r="L192" s="2"/>
      <c r="M192" s="2"/>
      <c r="N192" s="2"/>
    </row>
    <row r="193" spans="11:14" x14ac:dyDescent="0.2">
      <c r="K193" s="2"/>
      <c r="L193" s="2"/>
      <c r="M193" s="2"/>
      <c r="N193" s="2"/>
    </row>
    <row r="194" spans="11:14" x14ac:dyDescent="0.2">
      <c r="K194" s="2"/>
      <c r="L194" s="2"/>
      <c r="M194" s="2"/>
      <c r="N194" s="2"/>
    </row>
    <row r="195" spans="11:14" x14ac:dyDescent="0.2">
      <c r="K195" s="2"/>
      <c r="L195" s="2"/>
      <c r="M195" s="2"/>
      <c r="N195" s="2"/>
    </row>
    <row r="196" spans="11:14" x14ac:dyDescent="0.2">
      <c r="K196" s="2"/>
      <c r="L196" s="2"/>
      <c r="M196" s="2"/>
      <c r="N196" s="2"/>
    </row>
    <row r="197" spans="11:14" x14ac:dyDescent="0.2">
      <c r="K197" s="2"/>
      <c r="L197" s="2"/>
      <c r="M197" s="2"/>
      <c r="N197" s="2"/>
    </row>
    <row r="198" spans="11:14" x14ac:dyDescent="0.2">
      <c r="K198" s="2"/>
      <c r="L198" s="2"/>
      <c r="M198" s="2"/>
      <c r="N198" s="2"/>
    </row>
    <row r="199" spans="11:14" x14ac:dyDescent="0.2">
      <c r="K199" s="2"/>
      <c r="L199" s="2"/>
      <c r="M199" s="2"/>
      <c r="N199" s="2"/>
    </row>
    <row r="200" spans="11:14" x14ac:dyDescent="0.2">
      <c r="K200" s="2"/>
      <c r="L200" s="2"/>
      <c r="M200" s="2"/>
      <c r="N200" s="2"/>
    </row>
    <row r="201" spans="11:14" x14ac:dyDescent="0.2">
      <c r="K201" s="2"/>
      <c r="L201" s="2"/>
      <c r="M201" s="2"/>
      <c r="N201" s="2"/>
    </row>
    <row r="202" spans="11:14" x14ac:dyDescent="0.2">
      <c r="K202" s="2"/>
      <c r="L202" s="2"/>
      <c r="M202" s="2"/>
      <c r="N202" s="2"/>
    </row>
    <row r="203" spans="11:14" x14ac:dyDescent="0.2">
      <c r="K203" s="2"/>
      <c r="L203" s="2"/>
      <c r="M203" s="2"/>
      <c r="N203" s="2"/>
    </row>
    <row r="204" spans="11:14" x14ac:dyDescent="0.2">
      <c r="K204" s="2"/>
      <c r="L204" s="2"/>
      <c r="M204" s="2"/>
      <c r="N204" s="2"/>
    </row>
    <row r="205" spans="11:14" x14ac:dyDescent="0.2">
      <c r="K205" s="2"/>
      <c r="L205" s="2"/>
      <c r="M205" s="2"/>
      <c r="N205" s="2"/>
    </row>
    <row r="206" spans="11:14" x14ac:dyDescent="0.2">
      <c r="K206" s="2"/>
      <c r="L206" s="2"/>
      <c r="M206" s="2"/>
      <c r="N206" s="2"/>
    </row>
    <row r="207" spans="11:14" x14ac:dyDescent="0.2">
      <c r="K207" s="2"/>
      <c r="L207" s="2"/>
      <c r="M207" s="2"/>
      <c r="N207" s="2"/>
    </row>
    <row r="208" spans="11:14" x14ac:dyDescent="0.2">
      <c r="K208" s="2"/>
      <c r="L208" s="2"/>
      <c r="M208" s="2"/>
      <c r="N208" s="2"/>
    </row>
    <row r="209" spans="11:14" x14ac:dyDescent="0.2">
      <c r="K209" s="2"/>
      <c r="L209" s="2"/>
      <c r="M209" s="2"/>
      <c r="N209" s="2"/>
    </row>
    <row r="210" spans="11:14" x14ac:dyDescent="0.2">
      <c r="K210" s="2"/>
      <c r="L210" s="2"/>
      <c r="M210" s="2"/>
      <c r="N210" s="2"/>
    </row>
    <row r="211" spans="11:14" x14ac:dyDescent="0.2">
      <c r="K211" s="2"/>
      <c r="L211" s="2"/>
      <c r="M211" s="2"/>
      <c r="N211" s="2"/>
    </row>
    <row r="212" spans="11:14" x14ac:dyDescent="0.2">
      <c r="K212" s="2"/>
      <c r="L212" s="2"/>
      <c r="M212" s="2"/>
      <c r="N212" s="2"/>
    </row>
    <row r="213" spans="11:14" x14ac:dyDescent="0.2">
      <c r="K213" s="2"/>
      <c r="L213" s="2"/>
      <c r="M213" s="2"/>
      <c r="N213" s="2"/>
    </row>
    <row r="214" spans="11:14" x14ac:dyDescent="0.2">
      <c r="K214" s="2"/>
      <c r="L214" s="2"/>
      <c r="M214" s="2"/>
      <c r="N214" s="2"/>
    </row>
    <row r="215" spans="11:14" x14ac:dyDescent="0.2">
      <c r="K215" s="2"/>
      <c r="L215" s="2"/>
      <c r="M215" s="2"/>
      <c r="N215" s="2"/>
    </row>
    <row r="216" spans="11:14" x14ac:dyDescent="0.2">
      <c r="K216" s="2"/>
      <c r="L216" s="2"/>
      <c r="M216" s="2"/>
      <c r="N216" s="2"/>
    </row>
    <row r="217" spans="11:14" x14ac:dyDescent="0.2">
      <c r="K217" s="2"/>
      <c r="L217" s="2"/>
      <c r="M217" s="2"/>
      <c r="N217" s="2"/>
    </row>
    <row r="218" spans="11:14" x14ac:dyDescent="0.2">
      <c r="K218" s="2"/>
      <c r="L218" s="2"/>
      <c r="M218" s="2"/>
      <c r="N218" s="2"/>
    </row>
    <row r="219" spans="11:14" x14ac:dyDescent="0.2">
      <c r="K219" s="2"/>
      <c r="L219" s="2"/>
      <c r="M219" s="2"/>
      <c r="N219" s="2"/>
    </row>
    <row r="220" spans="11:14" x14ac:dyDescent="0.2">
      <c r="K220" s="2"/>
      <c r="L220" s="2"/>
      <c r="M220" s="2"/>
      <c r="N220" s="2"/>
    </row>
    <row r="221" spans="11:14" x14ac:dyDescent="0.2">
      <c r="K221" s="2"/>
      <c r="L221" s="2"/>
      <c r="M221" s="2"/>
      <c r="N221" s="2"/>
    </row>
    <row r="222" spans="11:14" x14ac:dyDescent="0.2">
      <c r="K222" s="2"/>
      <c r="L222" s="2"/>
      <c r="M222" s="2"/>
      <c r="N222" s="2"/>
    </row>
    <row r="223" spans="11:14" x14ac:dyDescent="0.2">
      <c r="K223" s="2"/>
      <c r="L223" s="2"/>
      <c r="M223" s="2"/>
      <c r="N223" s="2"/>
    </row>
    <row r="224" spans="11:14" x14ac:dyDescent="0.2">
      <c r="K224" s="2"/>
      <c r="L224" s="2"/>
      <c r="M224" s="2"/>
      <c r="N224" s="2"/>
    </row>
    <row r="225" spans="11:14" x14ac:dyDescent="0.2">
      <c r="K225" s="2"/>
      <c r="L225" s="2"/>
      <c r="M225" s="2"/>
      <c r="N225" s="2"/>
    </row>
    <row r="226" spans="11:14" x14ac:dyDescent="0.2">
      <c r="K226" s="2"/>
      <c r="L226" s="2"/>
      <c r="M226" s="2"/>
      <c r="N226" s="2"/>
    </row>
    <row r="227" spans="11:14" x14ac:dyDescent="0.2">
      <c r="K227" s="2"/>
      <c r="L227" s="2"/>
      <c r="M227" s="2"/>
      <c r="N227" s="2"/>
    </row>
    <row r="228" spans="11:14" x14ac:dyDescent="0.2">
      <c r="K228" s="2"/>
      <c r="L228" s="2"/>
      <c r="M228" s="2"/>
      <c r="N228" s="2"/>
    </row>
    <row r="229" spans="11:14" x14ac:dyDescent="0.2">
      <c r="K229" s="2"/>
      <c r="L229" s="2"/>
      <c r="M229" s="2"/>
      <c r="N229" s="2"/>
    </row>
    <row r="230" spans="11:14" x14ac:dyDescent="0.2">
      <c r="K230" s="2"/>
      <c r="L230" s="2"/>
      <c r="M230" s="2"/>
      <c r="N230" s="2"/>
    </row>
    <row r="231" spans="11:14" x14ac:dyDescent="0.2">
      <c r="K231" s="2"/>
      <c r="L231" s="2"/>
      <c r="M231" s="2"/>
      <c r="N231" s="2"/>
    </row>
    <row r="232" spans="11:14" x14ac:dyDescent="0.2">
      <c r="K232" s="2"/>
      <c r="L232" s="2"/>
      <c r="M232" s="2"/>
      <c r="N232" s="2"/>
    </row>
    <row r="233" spans="11:14" x14ac:dyDescent="0.2">
      <c r="K233" s="2"/>
      <c r="L233" s="2"/>
      <c r="M233" s="2"/>
      <c r="N233" s="2"/>
    </row>
    <row r="234" spans="11:14" x14ac:dyDescent="0.2">
      <c r="K234" s="2"/>
      <c r="L234" s="2"/>
      <c r="M234" s="2"/>
      <c r="N234" s="2"/>
    </row>
    <row r="235" spans="11:14" x14ac:dyDescent="0.2">
      <c r="K235" s="2"/>
      <c r="L235" s="2"/>
      <c r="M235" s="2"/>
      <c r="N235" s="2"/>
    </row>
    <row r="236" spans="11:14" x14ac:dyDescent="0.2">
      <c r="K236" s="2"/>
      <c r="L236" s="2"/>
      <c r="M236" s="2"/>
      <c r="N236" s="2"/>
    </row>
    <row r="237" spans="11:14" x14ac:dyDescent="0.2">
      <c r="K237" s="2"/>
      <c r="L237" s="2"/>
      <c r="M237" s="2"/>
      <c r="N237" s="2"/>
    </row>
    <row r="238" spans="11:14" x14ac:dyDescent="0.2">
      <c r="K238" s="2"/>
      <c r="L238" s="2"/>
      <c r="M238" s="2"/>
      <c r="N238" s="2"/>
    </row>
    <row r="239" spans="11:14" x14ac:dyDescent="0.2">
      <c r="K239" s="2"/>
      <c r="L239" s="2"/>
      <c r="M239" s="2"/>
      <c r="N239" s="2"/>
    </row>
    <row r="240" spans="11:14" x14ac:dyDescent="0.2">
      <c r="K240" s="2"/>
      <c r="L240" s="2"/>
      <c r="M240" s="2"/>
      <c r="N240" s="2"/>
    </row>
    <row r="241" spans="11:14" x14ac:dyDescent="0.2">
      <c r="K241" s="2"/>
      <c r="L241" s="2"/>
      <c r="M241" s="2"/>
      <c r="N241" s="2"/>
    </row>
    <row r="242" spans="11:14" x14ac:dyDescent="0.2">
      <c r="K242" s="2"/>
      <c r="L242" s="2"/>
      <c r="M242" s="2"/>
      <c r="N242" s="2"/>
    </row>
    <row r="243" spans="11:14" x14ac:dyDescent="0.2">
      <c r="K243" s="2"/>
      <c r="L243" s="2"/>
      <c r="M243" s="2"/>
      <c r="N243" s="2"/>
    </row>
    <row r="244" spans="11:14" x14ac:dyDescent="0.2">
      <c r="K244" s="2"/>
      <c r="L244" s="2"/>
      <c r="M244" s="2"/>
      <c r="N244" s="2"/>
    </row>
    <row r="245" spans="11:14" x14ac:dyDescent="0.2">
      <c r="K245" s="2"/>
      <c r="L245" s="2"/>
      <c r="M245" s="2"/>
      <c r="N245" s="2"/>
    </row>
    <row r="246" spans="11:14" x14ac:dyDescent="0.2">
      <c r="K246" s="2"/>
      <c r="L246" s="2"/>
      <c r="M246" s="2"/>
      <c r="N246" s="2"/>
    </row>
    <row r="247" spans="11:14" x14ac:dyDescent="0.2">
      <c r="K247" s="2"/>
      <c r="L247" s="2"/>
      <c r="M247" s="2"/>
      <c r="N247" s="2"/>
    </row>
    <row r="248" spans="11:14" x14ac:dyDescent="0.2">
      <c r="K248" s="2"/>
      <c r="L248" s="2"/>
      <c r="M248" s="2"/>
      <c r="N248" s="2"/>
    </row>
    <row r="249" spans="11:14" x14ac:dyDescent="0.2">
      <c r="K249" s="2"/>
      <c r="L249" s="2"/>
      <c r="M249" s="2"/>
      <c r="N249" s="2"/>
    </row>
    <row r="250" spans="11:14" x14ac:dyDescent="0.2">
      <c r="K250" s="2"/>
      <c r="L250" s="2"/>
      <c r="M250" s="2"/>
      <c r="N250" s="2"/>
    </row>
    <row r="251" spans="11:14" x14ac:dyDescent="0.2">
      <c r="K251" s="2"/>
      <c r="L251" s="2"/>
      <c r="M251" s="2"/>
      <c r="N251" s="2"/>
    </row>
    <row r="252" spans="11:14" x14ac:dyDescent="0.2">
      <c r="K252" s="2"/>
      <c r="L252" s="2"/>
      <c r="M252" s="2"/>
      <c r="N252" s="2"/>
    </row>
    <row r="253" spans="11:14" x14ac:dyDescent="0.2">
      <c r="K253" s="2"/>
      <c r="L253" s="2"/>
      <c r="M253" s="2"/>
      <c r="N253" s="2"/>
    </row>
    <row r="254" spans="11:14" x14ac:dyDescent="0.2">
      <c r="K254" s="2"/>
      <c r="L254" s="2"/>
      <c r="M254" s="2"/>
      <c r="N254" s="2"/>
    </row>
    <row r="255" spans="11:14" x14ac:dyDescent="0.2">
      <c r="K255" s="2"/>
      <c r="L255" s="2"/>
      <c r="M255" s="2"/>
      <c r="N255" s="2"/>
    </row>
    <row r="256" spans="11:14" x14ac:dyDescent="0.2">
      <c r="K256" s="2"/>
      <c r="L256" s="2"/>
      <c r="M256" s="2"/>
      <c r="N256" s="2"/>
    </row>
    <row r="257" spans="11:14" x14ac:dyDescent="0.2">
      <c r="K257" s="2"/>
      <c r="L257" s="2"/>
      <c r="M257" s="2"/>
      <c r="N257" s="2"/>
    </row>
    <row r="258" spans="11:14" x14ac:dyDescent="0.2">
      <c r="K258" s="2"/>
      <c r="L258" s="2"/>
      <c r="M258" s="2"/>
      <c r="N258" s="2"/>
    </row>
    <row r="259" spans="11:14" x14ac:dyDescent="0.2">
      <c r="K259" s="2"/>
      <c r="L259" s="2"/>
      <c r="M259" s="2"/>
      <c r="N259" s="2"/>
    </row>
    <row r="260" spans="11:14" x14ac:dyDescent="0.2">
      <c r="K260" s="2"/>
      <c r="L260" s="2"/>
      <c r="M260" s="2"/>
      <c r="N260" s="2"/>
    </row>
    <row r="261" spans="11:14" x14ac:dyDescent="0.2">
      <c r="K261" s="2"/>
      <c r="L261" s="2"/>
      <c r="M261" s="2"/>
      <c r="N261" s="2"/>
    </row>
    <row r="262" spans="11:14" x14ac:dyDescent="0.2">
      <c r="K262" s="2"/>
      <c r="L262" s="2"/>
      <c r="M262" s="2"/>
      <c r="N262" s="2"/>
    </row>
    <row r="263" spans="11:14" x14ac:dyDescent="0.2">
      <c r="K263" s="2"/>
      <c r="L263" s="2"/>
      <c r="M263" s="2"/>
      <c r="N263" s="2"/>
    </row>
    <row r="264" spans="11:14" x14ac:dyDescent="0.2">
      <c r="K264" s="2"/>
      <c r="L264" s="2"/>
      <c r="M264" s="2"/>
      <c r="N264" s="2"/>
    </row>
    <row r="265" spans="11:14" x14ac:dyDescent="0.2">
      <c r="K265" s="2"/>
      <c r="L265" s="2"/>
      <c r="M265" s="2"/>
      <c r="N265" s="2"/>
    </row>
    <row r="266" spans="11:14" x14ac:dyDescent="0.2">
      <c r="K266" s="2"/>
      <c r="L266" s="2"/>
      <c r="M266" s="2"/>
      <c r="N266" s="2"/>
    </row>
    <row r="267" spans="11:14" x14ac:dyDescent="0.2">
      <c r="K267" s="2"/>
      <c r="L267" s="2"/>
      <c r="M267" s="2"/>
      <c r="N267" s="2"/>
    </row>
    <row r="268" spans="11:14" x14ac:dyDescent="0.2">
      <c r="K268" s="2"/>
      <c r="L268" s="2"/>
      <c r="M268" s="2"/>
      <c r="N268" s="2"/>
    </row>
    <row r="269" spans="11:14" x14ac:dyDescent="0.2">
      <c r="K269" s="2"/>
      <c r="L269" s="2"/>
      <c r="M269" s="2"/>
      <c r="N269" s="2"/>
    </row>
    <row r="270" spans="11:14" x14ac:dyDescent="0.2">
      <c r="K270" s="2"/>
      <c r="L270" s="2"/>
      <c r="M270" s="2"/>
      <c r="N270" s="2"/>
    </row>
    <row r="271" spans="11:14" x14ac:dyDescent="0.2">
      <c r="K271" s="2"/>
      <c r="L271" s="2"/>
      <c r="M271" s="2"/>
      <c r="N271" s="2"/>
    </row>
    <row r="272" spans="11:14" x14ac:dyDescent="0.2">
      <c r="K272" s="2"/>
      <c r="L272" s="2"/>
      <c r="M272" s="2"/>
      <c r="N272" s="2"/>
    </row>
    <row r="273" spans="11:14" x14ac:dyDescent="0.2">
      <c r="K273" s="2"/>
      <c r="L273" s="2"/>
      <c r="M273" s="2"/>
      <c r="N273" s="2"/>
    </row>
    <row r="274" spans="11:14" x14ac:dyDescent="0.2">
      <c r="K274" s="2"/>
      <c r="L274" s="2"/>
      <c r="M274" s="2"/>
      <c r="N274" s="2"/>
    </row>
    <row r="275" spans="11:14" x14ac:dyDescent="0.2">
      <c r="K275" s="2"/>
      <c r="L275" s="2"/>
      <c r="M275" s="2"/>
      <c r="N275" s="2"/>
    </row>
    <row r="276" spans="11:14" x14ac:dyDescent="0.2">
      <c r="K276" s="2"/>
      <c r="L276" s="2"/>
      <c r="M276" s="2"/>
      <c r="N276" s="2"/>
    </row>
    <row r="277" spans="11:14" x14ac:dyDescent="0.2">
      <c r="K277" s="2"/>
      <c r="L277" s="2"/>
      <c r="M277" s="2"/>
      <c r="N277" s="2"/>
    </row>
    <row r="278" spans="11:14" x14ac:dyDescent="0.2">
      <c r="K278" s="2"/>
      <c r="L278" s="2"/>
      <c r="M278" s="2"/>
      <c r="N278" s="2"/>
    </row>
    <row r="279" spans="11:14" x14ac:dyDescent="0.2">
      <c r="K279" s="2"/>
      <c r="L279" s="2"/>
      <c r="M279" s="2"/>
      <c r="N279" s="2"/>
    </row>
    <row r="280" spans="11:14" x14ac:dyDescent="0.2">
      <c r="K280" s="2"/>
      <c r="L280" s="2"/>
      <c r="M280" s="2"/>
      <c r="N280" s="2"/>
    </row>
    <row r="281" spans="11:14" x14ac:dyDescent="0.2">
      <c r="K281" s="2"/>
      <c r="L281" s="2"/>
      <c r="M281" s="2"/>
      <c r="N281" s="2"/>
    </row>
    <row r="282" spans="11:14" x14ac:dyDescent="0.2">
      <c r="K282" s="2"/>
      <c r="L282" s="2"/>
      <c r="M282" s="2"/>
      <c r="N282" s="2"/>
    </row>
    <row r="283" spans="11:14" x14ac:dyDescent="0.2">
      <c r="K283" s="2"/>
      <c r="L283" s="2"/>
      <c r="M283" s="2"/>
      <c r="N283" s="2"/>
    </row>
    <row r="284" spans="11:14" x14ac:dyDescent="0.2">
      <c r="K284" s="2"/>
      <c r="L284" s="2"/>
      <c r="M284" s="2"/>
      <c r="N284" s="2"/>
    </row>
    <row r="285" spans="11:14" x14ac:dyDescent="0.2">
      <c r="K285" s="2"/>
      <c r="L285" s="2"/>
      <c r="M285" s="2"/>
      <c r="N285" s="2"/>
    </row>
    <row r="286" spans="11:14" x14ac:dyDescent="0.2">
      <c r="K286" s="2"/>
      <c r="L286" s="2"/>
      <c r="M286" s="2"/>
      <c r="N286" s="2"/>
    </row>
    <row r="287" spans="11:14" x14ac:dyDescent="0.2">
      <c r="K287" s="2"/>
      <c r="L287" s="2"/>
      <c r="M287" s="2"/>
      <c r="N287" s="2"/>
    </row>
    <row r="288" spans="11:14" x14ac:dyDescent="0.2">
      <c r="K288" s="2"/>
      <c r="L288" s="2"/>
      <c r="M288" s="2"/>
      <c r="N288" s="2"/>
    </row>
    <row r="289" spans="11:14" x14ac:dyDescent="0.2">
      <c r="K289" s="2"/>
      <c r="L289" s="2"/>
      <c r="M289" s="2"/>
      <c r="N289" s="2"/>
    </row>
    <row r="290" spans="11:14" x14ac:dyDescent="0.2">
      <c r="K290" s="2"/>
      <c r="L290" s="2"/>
      <c r="M290" s="2"/>
      <c r="N290" s="2"/>
    </row>
    <row r="291" spans="11:14" x14ac:dyDescent="0.2">
      <c r="K291" s="2"/>
      <c r="L291" s="2"/>
      <c r="M291" s="2"/>
      <c r="N291" s="2"/>
    </row>
    <row r="292" spans="11:14" x14ac:dyDescent="0.2">
      <c r="K292" s="2"/>
      <c r="L292" s="2"/>
      <c r="M292" s="2"/>
      <c r="N292" s="2"/>
    </row>
    <row r="293" spans="11:14" x14ac:dyDescent="0.2">
      <c r="K293" s="2"/>
      <c r="L293" s="2"/>
      <c r="M293" s="2"/>
      <c r="N293" s="2"/>
    </row>
    <row r="294" spans="11:14" x14ac:dyDescent="0.2">
      <c r="K294" s="2"/>
      <c r="L294" s="2"/>
      <c r="M294" s="2"/>
      <c r="N294" s="2"/>
    </row>
    <row r="295" spans="11:14" x14ac:dyDescent="0.2">
      <c r="K295" s="2"/>
      <c r="L295" s="2"/>
      <c r="M295" s="2"/>
      <c r="N295" s="2"/>
    </row>
    <row r="296" spans="11:14" x14ac:dyDescent="0.2">
      <c r="K296" s="2"/>
      <c r="L296" s="2"/>
      <c r="M296" s="2"/>
      <c r="N296" s="2"/>
    </row>
    <row r="297" spans="11:14" x14ac:dyDescent="0.2">
      <c r="K297" s="2"/>
      <c r="L297" s="2"/>
      <c r="M297" s="2"/>
      <c r="N297" s="2"/>
    </row>
    <row r="298" spans="11:14" x14ac:dyDescent="0.2">
      <c r="K298" s="2"/>
      <c r="L298" s="2"/>
      <c r="M298" s="2"/>
      <c r="N298" s="2"/>
    </row>
    <row r="299" spans="11:14" x14ac:dyDescent="0.2">
      <c r="K299" s="2"/>
      <c r="L299" s="2"/>
      <c r="M299" s="2"/>
      <c r="N299" s="2"/>
    </row>
    <row r="300" spans="11:14" x14ac:dyDescent="0.2">
      <c r="K300" s="2"/>
      <c r="L300" s="2"/>
      <c r="M300" s="2"/>
      <c r="N300" s="2"/>
    </row>
    <row r="301" spans="11:14" x14ac:dyDescent="0.2">
      <c r="K301" s="2"/>
      <c r="L301" s="2"/>
      <c r="M301" s="2"/>
      <c r="N301" s="2"/>
    </row>
    <row r="302" spans="11:14" x14ac:dyDescent="0.2">
      <c r="K302" s="2"/>
      <c r="L302" s="2"/>
      <c r="M302" s="2"/>
      <c r="N302" s="2"/>
    </row>
    <row r="303" spans="11:14" x14ac:dyDescent="0.2">
      <c r="K303" s="2"/>
      <c r="L303" s="2"/>
      <c r="M303" s="2"/>
      <c r="N303" s="2"/>
    </row>
    <row r="304" spans="11:14" x14ac:dyDescent="0.2">
      <c r="K304" s="2"/>
      <c r="L304" s="2"/>
      <c r="M304" s="2"/>
      <c r="N304" s="2"/>
    </row>
    <row r="305" spans="11:14" x14ac:dyDescent="0.2">
      <c r="K305" s="2"/>
      <c r="L305" s="2"/>
      <c r="M305" s="2"/>
      <c r="N305" s="2"/>
    </row>
    <row r="306" spans="11:14" x14ac:dyDescent="0.2">
      <c r="K306" s="2"/>
      <c r="L306" s="2"/>
      <c r="M306" s="2"/>
      <c r="N306" s="2"/>
    </row>
    <row r="307" spans="11:14" x14ac:dyDescent="0.2">
      <c r="K307" s="2"/>
      <c r="L307" s="2"/>
      <c r="M307" s="2"/>
      <c r="N307" s="2"/>
    </row>
    <row r="308" spans="11:14" x14ac:dyDescent="0.2">
      <c r="K308" s="2"/>
      <c r="L308" s="2"/>
      <c r="M308" s="2"/>
      <c r="N308" s="2"/>
    </row>
    <row r="309" spans="11:14" x14ac:dyDescent="0.2">
      <c r="K309" s="2"/>
      <c r="L309" s="2"/>
      <c r="M309" s="2"/>
      <c r="N309" s="2"/>
    </row>
    <row r="310" spans="11:14" x14ac:dyDescent="0.2">
      <c r="K310" s="2"/>
      <c r="L310" s="2"/>
      <c r="M310" s="2"/>
      <c r="N310" s="2"/>
    </row>
    <row r="311" spans="11:14" x14ac:dyDescent="0.2">
      <c r="K311" s="2"/>
      <c r="L311" s="2"/>
      <c r="M311" s="2"/>
      <c r="N311" s="2"/>
    </row>
    <row r="312" spans="11:14" x14ac:dyDescent="0.2">
      <c r="K312" s="2"/>
      <c r="L312" s="2"/>
      <c r="M312" s="2"/>
      <c r="N312" s="2"/>
    </row>
    <row r="313" spans="11:14" x14ac:dyDescent="0.2">
      <c r="K313" s="2"/>
      <c r="L313" s="2"/>
      <c r="M313" s="2"/>
      <c r="N313" s="2"/>
    </row>
    <row r="314" spans="11:14" x14ac:dyDescent="0.2">
      <c r="K314" s="2"/>
      <c r="L314" s="2"/>
      <c r="M314" s="2"/>
      <c r="N314" s="2"/>
    </row>
    <row r="315" spans="11:14" x14ac:dyDescent="0.2">
      <c r="K315" s="2"/>
      <c r="L315" s="2"/>
      <c r="M315" s="2"/>
      <c r="N315" s="2"/>
    </row>
    <row r="316" spans="11:14" x14ac:dyDescent="0.2">
      <c r="K316" s="2"/>
      <c r="L316" s="2"/>
      <c r="M316" s="2"/>
      <c r="N316" s="2"/>
    </row>
    <row r="317" spans="11:14" x14ac:dyDescent="0.2">
      <c r="K317" s="2"/>
      <c r="L317" s="2"/>
      <c r="M317" s="2"/>
      <c r="N317" s="2"/>
    </row>
    <row r="318" spans="11:14" x14ac:dyDescent="0.2">
      <c r="K318" s="2"/>
      <c r="L318" s="2"/>
      <c r="M318" s="2"/>
      <c r="N318" s="2"/>
    </row>
    <row r="319" spans="11:14" x14ac:dyDescent="0.2">
      <c r="K319" s="2"/>
      <c r="L319" s="2"/>
      <c r="M319" s="2"/>
      <c r="N319" s="2"/>
    </row>
    <row r="320" spans="11:14" x14ac:dyDescent="0.2">
      <c r="K320" s="2"/>
      <c r="L320" s="2"/>
      <c r="M320" s="2"/>
      <c r="N320" s="2"/>
    </row>
    <row r="321" spans="11:14" x14ac:dyDescent="0.2">
      <c r="K321" s="2"/>
      <c r="L321" s="2"/>
      <c r="M321" s="2"/>
      <c r="N321" s="2"/>
    </row>
    <row r="322" spans="11:14" x14ac:dyDescent="0.2">
      <c r="K322" s="2"/>
      <c r="L322" s="2"/>
      <c r="M322" s="2"/>
      <c r="N322" s="2"/>
    </row>
    <row r="323" spans="11:14" x14ac:dyDescent="0.2">
      <c r="K323" s="2"/>
      <c r="L323" s="2"/>
      <c r="M323" s="2"/>
      <c r="N323" s="2"/>
    </row>
    <row r="324" spans="11:14" x14ac:dyDescent="0.2">
      <c r="K324" s="2"/>
      <c r="L324" s="2"/>
      <c r="M324" s="2"/>
      <c r="N324" s="2"/>
    </row>
    <row r="325" spans="11:14" x14ac:dyDescent="0.2">
      <c r="K325" s="2"/>
      <c r="L325" s="2"/>
      <c r="M325" s="2"/>
      <c r="N325" s="2"/>
    </row>
    <row r="326" spans="11:14" x14ac:dyDescent="0.2">
      <c r="K326" s="2"/>
      <c r="L326" s="2"/>
      <c r="M326" s="2"/>
      <c r="N326" s="2"/>
    </row>
    <row r="327" spans="11:14" x14ac:dyDescent="0.2">
      <c r="K327" s="2"/>
      <c r="L327" s="2"/>
      <c r="M327" s="2"/>
      <c r="N327" s="2"/>
    </row>
    <row r="328" spans="11:14" x14ac:dyDescent="0.2">
      <c r="K328" s="2"/>
      <c r="L328" s="2"/>
      <c r="M328" s="2"/>
      <c r="N328" s="2"/>
    </row>
    <row r="329" spans="11:14" x14ac:dyDescent="0.2">
      <c r="K329" s="2"/>
      <c r="L329" s="2"/>
      <c r="M329" s="2"/>
      <c r="N329" s="2"/>
    </row>
    <row r="330" spans="11:14" x14ac:dyDescent="0.2">
      <c r="K330" s="2"/>
      <c r="L330" s="2"/>
      <c r="M330" s="2"/>
      <c r="N330" s="2"/>
    </row>
    <row r="331" spans="11:14" x14ac:dyDescent="0.2">
      <c r="K331" s="2"/>
      <c r="L331" s="2"/>
      <c r="M331" s="2"/>
      <c r="N331" s="2"/>
    </row>
    <row r="332" spans="11:14" x14ac:dyDescent="0.2">
      <c r="K332" s="2"/>
      <c r="L332" s="2"/>
      <c r="M332" s="2"/>
      <c r="N332" s="2"/>
    </row>
    <row r="333" spans="11:14" x14ac:dyDescent="0.2">
      <c r="K333" s="2"/>
      <c r="L333" s="2"/>
      <c r="M333" s="2"/>
      <c r="N333" s="2"/>
    </row>
    <row r="334" spans="11:14" x14ac:dyDescent="0.2">
      <c r="K334" s="2"/>
      <c r="L334" s="2"/>
      <c r="M334" s="2"/>
      <c r="N334" s="2"/>
    </row>
    <row r="335" spans="11:14" x14ac:dyDescent="0.2">
      <c r="K335" s="2"/>
      <c r="L335" s="2"/>
      <c r="M335" s="2"/>
      <c r="N335" s="2"/>
    </row>
    <row r="336" spans="11:14" x14ac:dyDescent="0.2">
      <c r="K336" s="2"/>
      <c r="L336" s="2"/>
      <c r="M336" s="2"/>
      <c r="N336" s="2"/>
    </row>
    <row r="337" spans="11:14" x14ac:dyDescent="0.2">
      <c r="K337" s="2"/>
      <c r="L337" s="2"/>
      <c r="M337" s="2"/>
      <c r="N337" s="2"/>
    </row>
    <row r="338" spans="11:14" x14ac:dyDescent="0.2">
      <c r="K338" s="2"/>
      <c r="L338" s="2"/>
      <c r="M338" s="2"/>
      <c r="N338" s="2"/>
    </row>
    <row r="339" spans="11:14" x14ac:dyDescent="0.2">
      <c r="K339" s="2"/>
      <c r="L339" s="2"/>
      <c r="M339" s="2"/>
      <c r="N339" s="2"/>
    </row>
    <row r="340" spans="11:14" x14ac:dyDescent="0.2">
      <c r="K340" s="2"/>
      <c r="L340" s="2"/>
      <c r="M340" s="2"/>
      <c r="N340" s="2"/>
    </row>
    <row r="341" spans="11:14" x14ac:dyDescent="0.2">
      <c r="K341" s="2"/>
      <c r="L341" s="2"/>
      <c r="M341" s="2"/>
      <c r="N341" s="2"/>
    </row>
    <row r="342" spans="11:14" x14ac:dyDescent="0.2">
      <c r="K342" s="2"/>
      <c r="L342" s="2"/>
      <c r="M342" s="2"/>
      <c r="N342" s="2"/>
    </row>
    <row r="343" spans="11:14" x14ac:dyDescent="0.2">
      <c r="K343" s="2"/>
      <c r="L343" s="2"/>
      <c r="M343" s="2"/>
      <c r="N343" s="2"/>
    </row>
    <row r="344" spans="11:14" x14ac:dyDescent="0.2">
      <c r="K344" s="2"/>
      <c r="L344" s="2"/>
      <c r="M344" s="2"/>
      <c r="N344" s="2"/>
    </row>
    <row r="345" spans="11:14" x14ac:dyDescent="0.2">
      <c r="K345" s="2"/>
      <c r="L345" s="2"/>
      <c r="M345" s="2"/>
      <c r="N345" s="2"/>
    </row>
    <row r="346" spans="11:14" x14ac:dyDescent="0.2">
      <c r="K346" s="2"/>
      <c r="L346" s="2"/>
      <c r="M346" s="2"/>
      <c r="N346" s="2"/>
    </row>
    <row r="347" spans="11:14" x14ac:dyDescent="0.2">
      <c r="K347" s="2"/>
      <c r="L347" s="2"/>
      <c r="M347" s="2"/>
      <c r="N347" s="2"/>
    </row>
    <row r="348" spans="11:14" x14ac:dyDescent="0.2">
      <c r="K348" s="2"/>
      <c r="L348" s="2"/>
      <c r="M348" s="2"/>
      <c r="N348" s="2"/>
    </row>
    <row r="349" spans="11:14" x14ac:dyDescent="0.2">
      <c r="K349" s="2"/>
      <c r="L349" s="2"/>
      <c r="M349" s="2"/>
      <c r="N349" s="2"/>
    </row>
    <row r="350" spans="11:14" x14ac:dyDescent="0.2">
      <c r="K350" s="2"/>
      <c r="L350" s="2"/>
      <c r="M350" s="2"/>
      <c r="N350" s="2"/>
    </row>
    <row r="351" spans="11:14" x14ac:dyDescent="0.2">
      <c r="K351" s="2"/>
      <c r="L351" s="2"/>
      <c r="M351" s="2"/>
      <c r="N351" s="2"/>
    </row>
    <row r="352" spans="11:14" x14ac:dyDescent="0.2">
      <c r="K352" s="2"/>
      <c r="L352" s="2"/>
      <c r="M352" s="2"/>
      <c r="N352" s="2"/>
    </row>
    <row r="353" spans="11:14" x14ac:dyDescent="0.2">
      <c r="K353" s="2"/>
      <c r="L353" s="2"/>
      <c r="M353" s="2"/>
      <c r="N353" s="2"/>
    </row>
    <row r="354" spans="11:14" x14ac:dyDescent="0.2">
      <c r="K354" s="2"/>
      <c r="L354" s="2"/>
      <c r="M354" s="2"/>
      <c r="N354" s="2"/>
    </row>
    <row r="355" spans="11:14" x14ac:dyDescent="0.2">
      <c r="K355" s="2"/>
      <c r="L355" s="2"/>
      <c r="M355" s="2"/>
      <c r="N355" s="2"/>
    </row>
    <row r="356" spans="11:14" x14ac:dyDescent="0.2">
      <c r="K356" s="2"/>
      <c r="L356" s="2"/>
      <c r="M356" s="2"/>
      <c r="N356" s="2"/>
    </row>
    <row r="357" spans="11:14" x14ac:dyDescent="0.2">
      <c r="K357" s="2"/>
      <c r="L357" s="2"/>
      <c r="M357" s="2"/>
      <c r="N357" s="2"/>
    </row>
    <row r="358" spans="11:14" x14ac:dyDescent="0.2">
      <c r="K358" s="2"/>
      <c r="L358" s="2"/>
      <c r="M358" s="2"/>
      <c r="N358" s="2"/>
    </row>
    <row r="359" spans="11:14" x14ac:dyDescent="0.2">
      <c r="K359" s="2"/>
      <c r="L359" s="2"/>
      <c r="M359" s="2"/>
      <c r="N359" s="2"/>
    </row>
    <row r="360" spans="11:14" x14ac:dyDescent="0.2">
      <c r="K360" s="2"/>
      <c r="L360" s="2"/>
      <c r="M360" s="2"/>
      <c r="N360" s="2"/>
    </row>
    <row r="361" spans="11:14" x14ac:dyDescent="0.2">
      <c r="K361" s="2"/>
      <c r="L361" s="2"/>
      <c r="M361" s="2"/>
      <c r="N361" s="2"/>
    </row>
    <row r="362" spans="11:14" x14ac:dyDescent="0.2">
      <c r="K362" s="2"/>
      <c r="L362" s="2"/>
      <c r="M362" s="2"/>
      <c r="N362" s="2"/>
    </row>
    <row r="363" spans="11:14" x14ac:dyDescent="0.2">
      <c r="K363" s="2"/>
      <c r="L363" s="2"/>
      <c r="M363" s="2"/>
      <c r="N363" s="2"/>
    </row>
    <row r="364" spans="11:14" x14ac:dyDescent="0.2">
      <c r="K364" s="2"/>
      <c r="L364" s="2"/>
      <c r="M364" s="2"/>
      <c r="N364" s="2"/>
    </row>
    <row r="365" spans="11:14" x14ac:dyDescent="0.2">
      <c r="K365" s="2"/>
      <c r="L365" s="2"/>
      <c r="M365" s="2"/>
      <c r="N365" s="2"/>
    </row>
    <row r="366" spans="11:14" x14ac:dyDescent="0.2">
      <c r="K366" s="2"/>
      <c r="L366" s="2"/>
      <c r="M366" s="2"/>
      <c r="N366" s="2"/>
    </row>
    <row r="367" spans="11:14" x14ac:dyDescent="0.2">
      <c r="K367" s="2"/>
      <c r="L367" s="2"/>
      <c r="M367" s="2"/>
      <c r="N367" s="2"/>
    </row>
    <row r="368" spans="11:14" x14ac:dyDescent="0.2">
      <c r="K368" s="2"/>
      <c r="L368" s="2"/>
      <c r="M368" s="2"/>
      <c r="N368" s="2"/>
    </row>
    <row r="369" spans="11:14" x14ac:dyDescent="0.2">
      <c r="K369" s="2"/>
      <c r="L369" s="2"/>
      <c r="M369" s="2"/>
      <c r="N369" s="2"/>
    </row>
    <row r="370" spans="11:14" x14ac:dyDescent="0.2">
      <c r="K370" s="2"/>
      <c r="L370" s="2"/>
      <c r="M370" s="2"/>
      <c r="N370" s="2"/>
    </row>
    <row r="371" spans="11:14" x14ac:dyDescent="0.2">
      <c r="K371" s="2"/>
      <c r="L371" s="2"/>
      <c r="M371" s="2"/>
      <c r="N371" s="2"/>
    </row>
    <row r="372" spans="11:14" x14ac:dyDescent="0.2">
      <c r="K372" s="2"/>
      <c r="L372" s="2"/>
      <c r="M372" s="2"/>
      <c r="N372" s="2"/>
    </row>
    <row r="373" spans="11:14" x14ac:dyDescent="0.2">
      <c r="K373" s="2"/>
      <c r="L373" s="2"/>
      <c r="M373" s="2"/>
      <c r="N373" s="2"/>
    </row>
    <row r="374" spans="11:14" x14ac:dyDescent="0.2">
      <c r="K374" s="2"/>
      <c r="L374" s="2"/>
      <c r="M374" s="2"/>
      <c r="N374" s="2"/>
    </row>
    <row r="375" spans="11:14" x14ac:dyDescent="0.2">
      <c r="K375" s="2"/>
      <c r="L375" s="2"/>
      <c r="M375" s="2"/>
      <c r="N375" s="2"/>
    </row>
    <row r="376" spans="11:14" x14ac:dyDescent="0.2">
      <c r="K376" s="2"/>
      <c r="L376" s="2"/>
      <c r="M376" s="2"/>
      <c r="N376" s="2"/>
    </row>
    <row r="377" spans="11:14" x14ac:dyDescent="0.2">
      <c r="K377" s="2"/>
      <c r="L377" s="2"/>
      <c r="M377" s="2"/>
      <c r="N377" s="2"/>
    </row>
    <row r="378" spans="11:14" x14ac:dyDescent="0.2">
      <c r="K378" s="2"/>
      <c r="L378" s="2"/>
      <c r="M378" s="2"/>
      <c r="N378" s="2"/>
    </row>
    <row r="379" spans="11:14" x14ac:dyDescent="0.2">
      <c r="K379" s="2"/>
      <c r="L379" s="2"/>
      <c r="M379" s="2"/>
      <c r="N379" s="2"/>
    </row>
    <row r="380" spans="11:14" x14ac:dyDescent="0.2">
      <c r="K380" s="2"/>
      <c r="L380" s="2"/>
      <c r="M380" s="2"/>
      <c r="N380" s="2"/>
    </row>
    <row r="381" spans="11:14" x14ac:dyDescent="0.2">
      <c r="K381" s="2"/>
      <c r="L381" s="2"/>
      <c r="M381" s="2"/>
      <c r="N381" s="2"/>
    </row>
    <row r="382" spans="11:14" x14ac:dyDescent="0.2">
      <c r="K382" s="2"/>
      <c r="L382" s="2"/>
      <c r="M382" s="2"/>
      <c r="N382" s="2"/>
    </row>
    <row r="383" spans="11:14" x14ac:dyDescent="0.2">
      <c r="K383" s="2"/>
      <c r="L383" s="2"/>
      <c r="M383" s="2"/>
      <c r="N383" s="2"/>
    </row>
    <row r="384" spans="11:14" x14ac:dyDescent="0.2">
      <c r="K384" s="2"/>
      <c r="L384" s="2"/>
      <c r="M384" s="2"/>
      <c r="N384" s="2"/>
    </row>
    <row r="385" spans="11:14" x14ac:dyDescent="0.2">
      <c r="K385" s="2"/>
      <c r="L385" s="2"/>
      <c r="M385" s="2"/>
      <c r="N385" s="2"/>
    </row>
    <row r="386" spans="11:14" x14ac:dyDescent="0.2">
      <c r="K386" s="2"/>
      <c r="L386" s="2"/>
      <c r="M386" s="2"/>
      <c r="N386" s="2"/>
    </row>
    <row r="387" spans="11:14" x14ac:dyDescent="0.2">
      <c r="K387" s="2"/>
      <c r="L387" s="2"/>
      <c r="M387" s="2"/>
      <c r="N387" s="2"/>
    </row>
    <row r="388" spans="11:14" x14ac:dyDescent="0.2">
      <c r="K388" s="2"/>
      <c r="L388" s="2"/>
      <c r="M388" s="2"/>
      <c r="N388" s="2"/>
    </row>
    <row r="389" spans="11:14" x14ac:dyDescent="0.2">
      <c r="K389" s="2"/>
      <c r="L389" s="2"/>
      <c r="M389" s="2"/>
      <c r="N389" s="2"/>
    </row>
    <row r="390" spans="11:14" x14ac:dyDescent="0.2">
      <c r="K390" s="2"/>
      <c r="L390" s="2"/>
      <c r="M390" s="2"/>
      <c r="N390" s="2"/>
    </row>
    <row r="391" spans="11:14" x14ac:dyDescent="0.2">
      <c r="K391" s="2"/>
      <c r="L391" s="2"/>
      <c r="M391" s="2"/>
      <c r="N391" s="2"/>
    </row>
    <row r="392" spans="11:14" x14ac:dyDescent="0.2">
      <c r="K392" s="2"/>
      <c r="L392" s="2"/>
      <c r="M392" s="2"/>
      <c r="N392" s="2"/>
    </row>
    <row r="393" spans="11:14" x14ac:dyDescent="0.2">
      <c r="K393" s="2"/>
      <c r="L393" s="2"/>
      <c r="M393" s="2"/>
      <c r="N393" s="2"/>
    </row>
    <row r="394" spans="11:14" x14ac:dyDescent="0.2">
      <c r="K394" s="2"/>
      <c r="L394" s="2"/>
      <c r="M394" s="2"/>
      <c r="N394" s="2"/>
    </row>
    <row r="395" spans="11:14" x14ac:dyDescent="0.2">
      <c r="K395" s="2"/>
      <c r="L395" s="2"/>
      <c r="M395" s="2"/>
      <c r="N395" s="2"/>
    </row>
    <row r="396" spans="11:14" x14ac:dyDescent="0.2">
      <c r="K396" s="2"/>
      <c r="L396" s="2"/>
      <c r="M396" s="2"/>
      <c r="N396" s="2"/>
    </row>
    <row r="397" spans="11:14" x14ac:dyDescent="0.2">
      <c r="K397" s="2"/>
      <c r="L397" s="2"/>
      <c r="M397" s="2"/>
      <c r="N397" s="2"/>
    </row>
    <row r="398" spans="11:14" x14ac:dyDescent="0.2">
      <c r="K398" s="2"/>
      <c r="L398" s="2"/>
      <c r="M398" s="2"/>
      <c r="N398" s="2"/>
    </row>
    <row r="399" spans="11:14" x14ac:dyDescent="0.2">
      <c r="K399" s="2"/>
      <c r="L399" s="2"/>
      <c r="M399" s="2"/>
      <c r="N399" s="2"/>
    </row>
    <row r="400" spans="11:14" x14ac:dyDescent="0.2">
      <c r="K400" s="2"/>
      <c r="L400" s="2"/>
      <c r="M400" s="2"/>
      <c r="N400" s="2"/>
    </row>
    <row r="401" spans="11:14" x14ac:dyDescent="0.2">
      <c r="K401" s="2"/>
      <c r="L401" s="2"/>
      <c r="M401" s="2"/>
      <c r="N401" s="2"/>
    </row>
    <row r="402" spans="11:14" x14ac:dyDescent="0.2">
      <c r="K402" s="2"/>
      <c r="L402" s="2"/>
      <c r="M402" s="2"/>
      <c r="N402" s="2"/>
    </row>
    <row r="403" spans="11:14" x14ac:dyDescent="0.2">
      <c r="K403" s="2"/>
      <c r="L403" s="2"/>
      <c r="M403" s="2"/>
      <c r="N403" s="2"/>
    </row>
    <row r="404" spans="11:14" x14ac:dyDescent="0.2">
      <c r="K404" s="2"/>
      <c r="L404" s="2"/>
      <c r="M404" s="2"/>
      <c r="N404" s="2"/>
    </row>
    <row r="405" spans="11:14" x14ac:dyDescent="0.2">
      <c r="K405" s="2"/>
      <c r="L405" s="2"/>
      <c r="M405" s="2"/>
      <c r="N405" s="2"/>
    </row>
    <row r="406" spans="11:14" x14ac:dyDescent="0.2">
      <c r="K406" s="2"/>
      <c r="L406" s="2"/>
      <c r="M406" s="2"/>
      <c r="N406" s="2"/>
    </row>
    <row r="407" spans="11:14" x14ac:dyDescent="0.2">
      <c r="K407" s="2"/>
      <c r="L407" s="2"/>
      <c r="M407" s="2"/>
      <c r="N407" s="2"/>
    </row>
    <row r="408" spans="11:14" x14ac:dyDescent="0.2">
      <c r="K408" s="2"/>
      <c r="L408" s="2"/>
      <c r="M408" s="2"/>
      <c r="N408" s="2"/>
    </row>
    <row r="409" spans="11:14" x14ac:dyDescent="0.2">
      <c r="K409" s="2"/>
      <c r="L409" s="2"/>
      <c r="M409" s="2"/>
      <c r="N409" s="2"/>
    </row>
    <row r="410" spans="11:14" x14ac:dyDescent="0.2">
      <c r="K410" s="2"/>
      <c r="L410" s="2"/>
      <c r="M410" s="2"/>
      <c r="N410" s="2"/>
    </row>
    <row r="411" spans="11:14" x14ac:dyDescent="0.2">
      <c r="K411" s="2"/>
      <c r="L411" s="2"/>
      <c r="M411" s="2"/>
      <c r="N411" s="2"/>
    </row>
    <row r="412" spans="11:14" x14ac:dyDescent="0.2">
      <c r="K412" s="2"/>
      <c r="L412" s="2"/>
      <c r="M412" s="2"/>
      <c r="N412" s="2"/>
    </row>
    <row r="413" spans="11:14" x14ac:dyDescent="0.2">
      <c r="K413" s="2"/>
      <c r="L413" s="2"/>
      <c r="M413" s="2"/>
      <c r="N413" s="2"/>
    </row>
    <row r="414" spans="11:14" x14ac:dyDescent="0.2">
      <c r="K414" s="2"/>
      <c r="L414" s="2"/>
      <c r="M414" s="2"/>
      <c r="N414" s="2"/>
    </row>
    <row r="415" spans="11:14" x14ac:dyDescent="0.2">
      <c r="K415" s="2"/>
      <c r="L415" s="2"/>
      <c r="M415" s="2"/>
      <c r="N415" s="2"/>
    </row>
    <row r="416" spans="11:14" x14ac:dyDescent="0.2">
      <c r="K416" s="2"/>
      <c r="L416" s="2"/>
      <c r="M416" s="2"/>
      <c r="N416" s="2"/>
    </row>
    <row r="417" spans="11:14" x14ac:dyDescent="0.2">
      <c r="K417" s="2"/>
      <c r="L417" s="2"/>
      <c r="M417" s="2"/>
      <c r="N417" s="2"/>
    </row>
    <row r="418" spans="11:14" x14ac:dyDescent="0.2">
      <c r="K418" s="2"/>
      <c r="L418" s="2"/>
      <c r="M418" s="2"/>
      <c r="N418" s="2"/>
    </row>
    <row r="419" spans="11:14" x14ac:dyDescent="0.2">
      <c r="K419" s="2"/>
      <c r="L419" s="2"/>
      <c r="M419" s="2"/>
      <c r="N419" s="2"/>
    </row>
    <row r="420" spans="11:14" x14ac:dyDescent="0.2">
      <c r="K420" s="2"/>
      <c r="L420" s="2"/>
      <c r="M420" s="2"/>
      <c r="N420" s="2"/>
    </row>
    <row r="421" spans="11:14" x14ac:dyDescent="0.2">
      <c r="K421" s="2"/>
      <c r="L421" s="2"/>
      <c r="M421" s="2"/>
      <c r="N421" s="2"/>
    </row>
    <row r="422" spans="11:14" x14ac:dyDescent="0.2">
      <c r="K422" s="2"/>
      <c r="L422" s="2"/>
      <c r="M422" s="2"/>
      <c r="N422" s="2"/>
    </row>
    <row r="423" spans="11:14" x14ac:dyDescent="0.2">
      <c r="K423" s="2"/>
      <c r="L423" s="2"/>
      <c r="M423" s="2"/>
      <c r="N423" s="2"/>
    </row>
    <row r="424" spans="11:14" x14ac:dyDescent="0.2">
      <c r="K424" s="2"/>
      <c r="L424" s="2"/>
      <c r="M424" s="2"/>
      <c r="N424" s="2"/>
    </row>
    <row r="425" spans="11:14" x14ac:dyDescent="0.2">
      <c r="K425" s="2"/>
      <c r="L425" s="2"/>
      <c r="M425" s="2"/>
      <c r="N425" s="2"/>
    </row>
    <row r="426" spans="11:14" x14ac:dyDescent="0.2">
      <c r="K426" s="2"/>
      <c r="L426" s="2"/>
      <c r="M426" s="2"/>
      <c r="N426" s="2"/>
    </row>
    <row r="427" spans="11:14" x14ac:dyDescent="0.2">
      <c r="K427" s="2"/>
      <c r="L427" s="2"/>
      <c r="M427" s="2"/>
      <c r="N427" s="2"/>
    </row>
    <row r="428" spans="11:14" x14ac:dyDescent="0.2">
      <c r="K428" s="2"/>
      <c r="L428" s="2"/>
      <c r="M428" s="2"/>
      <c r="N428" s="2"/>
    </row>
    <row r="429" spans="11:14" x14ac:dyDescent="0.2">
      <c r="K429" s="2"/>
      <c r="L429" s="2"/>
      <c r="M429" s="2"/>
      <c r="N429" s="2"/>
    </row>
    <row r="430" spans="11:14" x14ac:dyDescent="0.2">
      <c r="K430" s="2"/>
      <c r="L430" s="2"/>
      <c r="M430" s="2"/>
      <c r="N430" s="2"/>
    </row>
    <row r="431" spans="11:14" x14ac:dyDescent="0.2">
      <c r="K431" s="2"/>
      <c r="L431" s="2"/>
      <c r="M431" s="2"/>
      <c r="N431" s="2"/>
    </row>
    <row r="432" spans="11:14" x14ac:dyDescent="0.2">
      <c r="K432" s="2"/>
      <c r="L432" s="2"/>
      <c r="M432" s="2"/>
      <c r="N432" s="2"/>
    </row>
    <row r="433" spans="11:14" x14ac:dyDescent="0.2">
      <c r="K433" s="2"/>
      <c r="L433" s="2"/>
      <c r="M433" s="2"/>
      <c r="N433" s="2"/>
    </row>
    <row r="434" spans="11:14" x14ac:dyDescent="0.2">
      <c r="K434" s="2"/>
      <c r="L434" s="2"/>
      <c r="M434" s="2"/>
      <c r="N434" s="2"/>
    </row>
    <row r="435" spans="11:14" x14ac:dyDescent="0.2">
      <c r="K435" s="2"/>
      <c r="L435" s="2"/>
      <c r="M435" s="2"/>
      <c r="N435" s="2"/>
    </row>
    <row r="436" spans="11:14" x14ac:dyDescent="0.2">
      <c r="K436" s="2"/>
      <c r="L436" s="2"/>
      <c r="M436" s="2"/>
      <c r="N436" s="2"/>
    </row>
    <row r="437" spans="11:14" x14ac:dyDescent="0.2">
      <c r="K437" s="2"/>
      <c r="L437" s="2"/>
      <c r="M437" s="2"/>
      <c r="N437" s="2"/>
    </row>
    <row r="438" spans="11:14" x14ac:dyDescent="0.2">
      <c r="K438" s="2"/>
      <c r="L438" s="2"/>
      <c r="M438" s="2"/>
      <c r="N438" s="2"/>
    </row>
    <row r="439" spans="11:14" x14ac:dyDescent="0.2">
      <c r="K439" s="2"/>
      <c r="L439" s="2"/>
      <c r="M439" s="2"/>
      <c r="N439" s="2"/>
    </row>
    <row r="440" spans="11:14" x14ac:dyDescent="0.2">
      <c r="K440" s="2"/>
      <c r="L440" s="2"/>
      <c r="M440" s="2"/>
      <c r="N440" s="2"/>
    </row>
    <row r="441" spans="11:14" x14ac:dyDescent="0.2">
      <c r="K441" s="2"/>
      <c r="L441" s="2"/>
      <c r="M441" s="2"/>
      <c r="N441" s="2"/>
    </row>
    <row r="442" spans="11:14" x14ac:dyDescent="0.2">
      <c r="K442" s="2"/>
      <c r="L442" s="2"/>
      <c r="M442" s="2"/>
      <c r="N442" s="2"/>
    </row>
    <row r="443" spans="11:14" x14ac:dyDescent="0.2">
      <c r="K443" s="2"/>
      <c r="L443" s="2"/>
      <c r="M443" s="2"/>
      <c r="N443" s="2"/>
    </row>
    <row r="444" spans="11:14" x14ac:dyDescent="0.2">
      <c r="K444" s="2"/>
      <c r="L444" s="2"/>
      <c r="M444" s="2"/>
      <c r="N444" s="2"/>
    </row>
    <row r="445" spans="11:14" x14ac:dyDescent="0.2">
      <c r="K445" s="2"/>
      <c r="L445" s="2"/>
      <c r="M445" s="2"/>
      <c r="N445" s="2"/>
    </row>
    <row r="446" spans="11:14" x14ac:dyDescent="0.2">
      <c r="K446" s="2"/>
      <c r="L446" s="2"/>
      <c r="M446" s="2"/>
      <c r="N446" s="2"/>
    </row>
    <row r="447" spans="11:14" x14ac:dyDescent="0.2">
      <c r="K447" s="2"/>
      <c r="L447" s="2"/>
      <c r="M447" s="2"/>
      <c r="N447" s="2"/>
    </row>
    <row r="448" spans="11:14" x14ac:dyDescent="0.2">
      <c r="K448" s="2"/>
      <c r="L448" s="2"/>
      <c r="M448" s="2"/>
      <c r="N448" s="2"/>
    </row>
    <row r="449" spans="11:14" x14ac:dyDescent="0.2">
      <c r="K449" s="2"/>
      <c r="L449" s="2"/>
      <c r="M449" s="2"/>
      <c r="N449" s="2"/>
    </row>
    <row r="450" spans="11:14" x14ac:dyDescent="0.2">
      <c r="K450" s="2"/>
      <c r="L450" s="2"/>
      <c r="M450" s="2"/>
      <c r="N450" s="2"/>
    </row>
    <row r="451" spans="11:14" x14ac:dyDescent="0.2">
      <c r="K451" s="2"/>
      <c r="L451" s="2"/>
      <c r="M451" s="2"/>
      <c r="N451" s="2"/>
    </row>
    <row r="452" spans="11:14" x14ac:dyDescent="0.2">
      <c r="K452" s="2"/>
      <c r="L452" s="2"/>
      <c r="M452" s="2"/>
      <c r="N452" s="2"/>
    </row>
    <row r="453" spans="11:14" x14ac:dyDescent="0.2">
      <c r="K453" s="2"/>
      <c r="L453" s="2"/>
      <c r="M453" s="2"/>
      <c r="N453" s="2"/>
    </row>
    <row r="454" spans="11:14" x14ac:dyDescent="0.2">
      <c r="K454" s="2"/>
      <c r="L454" s="2"/>
      <c r="M454" s="2"/>
      <c r="N454" s="2"/>
    </row>
    <row r="455" spans="11:14" x14ac:dyDescent="0.2">
      <c r="K455" s="2"/>
      <c r="L455" s="2"/>
      <c r="M455" s="2"/>
      <c r="N455" s="2"/>
    </row>
    <row r="456" spans="11:14" x14ac:dyDescent="0.2">
      <c r="K456" s="2"/>
      <c r="L456" s="2"/>
      <c r="M456" s="2"/>
      <c r="N456" s="2"/>
    </row>
    <row r="457" spans="11:14" x14ac:dyDescent="0.2">
      <c r="K457" s="2"/>
      <c r="L457" s="2"/>
      <c r="M457" s="2"/>
      <c r="N457" s="2"/>
    </row>
    <row r="458" spans="11:14" x14ac:dyDescent="0.2">
      <c r="K458" s="2"/>
      <c r="L458" s="2"/>
      <c r="M458" s="2"/>
      <c r="N458" s="2"/>
    </row>
    <row r="459" spans="11:14" x14ac:dyDescent="0.2">
      <c r="K459" s="2"/>
      <c r="L459" s="2"/>
      <c r="M459" s="2"/>
      <c r="N459" s="2"/>
    </row>
    <row r="460" spans="11:14" x14ac:dyDescent="0.2">
      <c r="K460" s="2"/>
      <c r="L460" s="2"/>
      <c r="M460" s="2"/>
      <c r="N460" s="2"/>
    </row>
    <row r="461" spans="11:14" x14ac:dyDescent="0.2">
      <c r="K461" s="2"/>
      <c r="L461" s="2"/>
      <c r="M461" s="2"/>
      <c r="N461" s="2"/>
    </row>
    <row r="462" spans="11:14" x14ac:dyDescent="0.2">
      <c r="K462" s="2"/>
      <c r="L462" s="2"/>
      <c r="M462" s="2"/>
      <c r="N462" s="2"/>
    </row>
    <row r="463" spans="11:14" x14ac:dyDescent="0.2">
      <c r="K463" s="2"/>
      <c r="L463" s="2"/>
      <c r="M463" s="2"/>
      <c r="N463" s="2"/>
    </row>
    <row r="464" spans="11:14" x14ac:dyDescent="0.2">
      <c r="K464" s="2"/>
      <c r="L464" s="2"/>
      <c r="M464" s="2"/>
      <c r="N464" s="2"/>
    </row>
    <row r="465" spans="11:14" x14ac:dyDescent="0.2">
      <c r="K465" s="2"/>
      <c r="L465" s="2"/>
      <c r="M465" s="2"/>
      <c r="N465" s="2"/>
    </row>
    <row r="466" spans="11:14" x14ac:dyDescent="0.2">
      <c r="K466" s="2"/>
      <c r="L466" s="2"/>
      <c r="M466" s="2"/>
      <c r="N466" s="2"/>
    </row>
    <row r="467" spans="11:14" x14ac:dyDescent="0.2">
      <c r="K467" s="2"/>
      <c r="L467" s="2"/>
      <c r="M467" s="2"/>
      <c r="N467" s="2"/>
    </row>
    <row r="468" spans="11:14" x14ac:dyDescent="0.2">
      <c r="K468" s="2"/>
      <c r="L468" s="2"/>
      <c r="M468" s="2"/>
      <c r="N468" s="2"/>
    </row>
    <row r="469" spans="11:14" x14ac:dyDescent="0.2">
      <c r="K469" s="2"/>
      <c r="L469" s="2"/>
      <c r="M469" s="2"/>
      <c r="N469" s="2"/>
    </row>
    <row r="470" spans="11:14" x14ac:dyDescent="0.2">
      <c r="K470" s="2"/>
      <c r="L470" s="2"/>
      <c r="M470" s="2"/>
      <c r="N470" s="2"/>
    </row>
    <row r="471" spans="11:14" x14ac:dyDescent="0.2">
      <c r="K471" s="2"/>
      <c r="L471" s="2"/>
      <c r="M471" s="2"/>
      <c r="N471" s="2"/>
    </row>
    <row r="472" spans="11:14" x14ac:dyDescent="0.2">
      <c r="K472" s="2"/>
      <c r="L472" s="2"/>
      <c r="M472" s="2"/>
      <c r="N472" s="2"/>
    </row>
    <row r="473" spans="11:14" x14ac:dyDescent="0.2">
      <c r="K473" s="2"/>
      <c r="L473" s="2"/>
      <c r="M473" s="2"/>
      <c r="N473" s="2"/>
    </row>
    <row r="474" spans="11:14" x14ac:dyDescent="0.2">
      <c r="K474" s="2"/>
      <c r="L474" s="2"/>
      <c r="M474" s="2"/>
      <c r="N474" s="2"/>
    </row>
    <row r="475" spans="11:14" x14ac:dyDescent="0.2">
      <c r="K475" s="2"/>
      <c r="L475" s="2"/>
      <c r="M475" s="2"/>
      <c r="N475" s="2"/>
    </row>
    <row r="476" spans="11:14" x14ac:dyDescent="0.2">
      <c r="K476" s="2"/>
      <c r="L476" s="2"/>
      <c r="M476" s="2"/>
      <c r="N476" s="2"/>
    </row>
    <row r="477" spans="11:14" x14ac:dyDescent="0.2">
      <c r="K477" s="2"/>
      <c r="L477" s="2"/>
      <c r="M477" s="2"/>
      <c r="N477" s="2"/>
    </row>
    <row r="478" spans="11:14" x14ac:dyDescent="0.2">
      <c r="K478" s="2"/>
      <c r="L478" s="2"/>
      <c r="M478" s="2"/>
      <c r="N478" s="2"/>
    </row>
    <row r="479" spans="11:14" x14ac:dyDescent="0.2">
      <c r="K479" s="2"/>
      <c r="L479" s="2"/>
      <c r="M479" s="2"/>
      <c r="N479" s="2"/>
    </row>
    <row r="480" spans="11:14" x14ac:dyDescent="0.2">
      <c r="K480" s="2"/>
      <c r="L480" s="2"/>
      <c r="M480" s="2"/>
      <c r="N480" s="2"/>
    </row>
    <row r="481" spans="11:14" x14ac:dyDescent="0.2">
      <c r="K481" s="2"/>
      <c r="L481" s="2"/>
      <c r="M481" s="2"/>
      <c r="N481" s="2"/>
    </row>
    <row r="482" spans="11:14" x14ac:dyDescent="0.2">
      <c r="K482" s="2"/>
      <c r="L482" s="2"/>
      <c r="M482" s="2"/>
      <c r="N482" s="2"/>
    </row>
    <row r="483" spans="11:14" x14ac:dyDescent="0.2">
      <c r="K483" s="2"/>
      <c r="L483" s="2"/>
      <c r="M483" s="2"/>
      <c r="N483" s="2"/>
    </row>
    <row r="484" spans="11:14" x14ac:dyDescent="0.2">
      <c r="K484" s="2"/>
      <c r="L484" s="2"/>
      <c r="M484" s="2"/>
      <c r="N484" s="2"/>
    </row>
    <row r="485" spans="11:14" x14ac:dyDescent="0.2">
      <c r="K485" s="2"/>
      <c r="L485" s="2"/>
      <c r="M485" s="2"/>
      <c r="N485" s="2"/>
    </row>
    <row r="486" spans="11:14" x14ac:dyDescent="0.2">
      <c r="K486" s="2"/>
      <c r="L486" s="2"/>
      <c r="M486" s="2"/>
      <c r="N486" s="2"/>
    </row>
    <row r="487" spans="11:14" x14ac:dyDescent="0.2">
      <c r="K487" s="2"/>
      <c r="L487" s="2"/>
      <c r="M487" s="2"/>
      <c r="N487" s="2"/>
    </row>
    <row r="488" spans="11:14" x14ac:dyDescent="0.2">
      <c r="K488" s="2"/>
      <c r="L488" s="2"/>
      <c r="M488" s="2"/>
      <c r="N488" s="2"/>
    </row>
    <row r="489" spans="11:14" x14ac:dyDescent="0.2">
      <c r="K489" s="2"/>
      <c r="L489" s="2"/>
      <c r="M489" s="2"/>
      <c r="N489" s="2"/>
    </row>
    <row r="490" spans="11:14" x14ac:dyDescent="0.2">
      <c r="K490" s="2"/>
      <c r="L490" s="2"/>
      <c r="M490" s="2"/>
      <c r="N490" s="2"/>
    </row>
    <row r="491" spans="11:14" x14ac:dyDescent="0.2">
      <c r="K491" s="2"/>
      <c r="L491" s="2"/>
      <c r="M491" s="2"/>
      <c r="N491" s="2"/>
    </row>
    <row r="492" spans="11:14" x14ac:dyDescent="0.2">
      <c r="K492" s="2"/>
      <c r="L492" s="2"/>
      <c r="M492" s="2"/>
      <c r="N492" s="2"/>
    </row>
    <row r="493" spans="11:14" x14ac:dyDescent="0.2">
      <c r="K493" s="2"/>
      <c r="L493" s="2"/>
      <c r="M493" s="2"/>
      <c r="N493" s="2"/>
    </row>
    <row r="494" spans="11:14" x14ac:dyDescent="0.2">
      <c r="K494" s="2"/>
      <c r="L494" s="2"/>
      <c r="M494" s="2"/>
      <c r="N494" s="2"/>
    </row>
    <row r="495" spans="11:14" x14ac:dyDescent="0.2">
      <c r="K495" s="2"/>
      <c r="L495" s="2"/>
      <c r="M495" s="2"/>
      <c r="N495" s="2"/>
    </row>
    <row r="496" spans="11:14" x14ac:dyDescent="0.2">
      <c r="K496" s="2"/>
      <c r="L496" s="2"/>
      <c r="M496" s="2"/>
      <c r="N496" s="2"/>
    </row>
    <row r="497" spans="11:14" x14ac:dyDescent="0.2">
      <c r="K497" s="2"/>
      <c r="L497" s="2"/>
      <c r="M497" s="2"/>
      <c r="N497" s="2"/>
    </row>
    <row r="498" spans="11:14" x14ac:dyDescent="0.2">
      <c r="K498" s="2"/>
      <c r="L498" s="2"/>
      <c r="M498" s="2"/>
      <c r="N498" s="2"/>
    </row>
    <row r="499" spans="11:14" x14ac:dyDescent="0.2">
      <c r="K499" s="2"/>
      <c r="L499" s="2"/>
      <c r="M499" s="2"/>
      <c r="N499" s="2"/>
    </row>
    <row r="500" spans="11:14" x14ac:dyDescent="0.2">
      <c r="K500" s="2"/>
      <c r="L500" s="2"/>
      <c r="M500" s="2"/>
      <c r="N500" s="2"/>
    </row>
    <row r="501" spans="11:14" x14ac:dyDescent="0.2">
      <c r="K501" s="2"/>
      <c r="L501" s="2"/>
      <c r="M501" s="2"/>
      <c r="N501" s="2"/>
    </row>
    <row r="502" spans="11:14" x14ac:dyDescent="0.2">
      <c r="K502" s="2"/>
      <c r="L502" s="2"/>
      <c r="M502" s="2"/>
      <c r="N502" s="2"/>
    </row>
    <row r="503" spans="11:14" x14ac:dyDescent="0.2">
      <c r="K503" s="2"/>
      <c r="L503" s="2"/>
      <c r="M503" s="2"/>
      <c r="N503" s="2"/>
    </row>
    <row r="504" spans="11:14" x14ac:dyDescent="0.2">
      <c r="K504" s="2"/>
      <c r="L504" s="2"/>
      <c r="M504" s="2"/>
      <c r="N504" s="2"/>
    </row>
    <row r="505" spans="11:14" x14ac:dyDescent="0.2">
      <c r="K505" s="2"/>
      <c r="L505" s="2"/>
      <c r="M505" s="2"/>
      <c r="N505" s="2"/>
    </row>
    <row r="506" spans="11:14" x14ac:dyDescent="0.2">
      <c r="K506" s="2"/>
      <c r="L506" s="2"/>
      <c r="M506" s="2"/>
      <c r="N506" s="2"/>
    </row>
    <row r="507" spans="11:14" x14ac:dyDescent="0.2">
      <c r="K507" s="2"/>
      <c r="L507" s="2"/>
      <c r="M507" s="2"/>
      <c r="N507" s="2"/>
    </row>
    <row r="508" spans="11:14" x14ac:dyDescent="0.2">
      <c r="K508" s="2"/>
      <c r="L508" s="2"/>
      <c r="M508" s="2"/>
      <c r="N508" s="2"/>
    </row>
    <row r="509" spans="11:14" x14ac:dyDescent="0.2">
      <c r="K509" s="2"/>
      <c r="L509" s="2"/>
      <c r="M509" s="2"/>
      <c r="N509" s="2"/>
    </row>
    <row r="510" spans="11:14" x14ac:dyDescent="0.2">
      <c r="K510" s="2"/>
      <c r="L510" s="2"/>
      <c r="M510" s="2"/>
      <c r="N510" s="2"/>
    </row>
    <row r="511" spans="11:14" x14ac:dyDescent="0.2">
      <c r="K511" s="2"/>
      <c r="L511" s="2"/>
      <c r="M511" s="2"/>
      <c r="N511" s="2"/>
    </row>
    <row r="512" spans="11:14" x14ac:dyDescent="0.2">
      <c r="K512" s="2"/>
      <c r="L512" s="2"/>
      <c r="M512" s="2"/>
      <c r="N512" s="2"/>
    </row>
    <row r="513" spans="11:14" x14ac:dyDescent="0.2">
      <c r="K513" s="2"/>
      <c r="L513" s="2"/>
      <c r="M513" s="2"/>
      <c r="N513" s="2"/>
    </row>
    <row r="514" spans="11:14" x14ac:dyDescent="0.2">
      <c r="K514" s="2"/>
      <c r="L514" s="2"/>
      <c r="M514" s="2"/>
      <c r="N514" s="2"/>
    </row>
    <row r="515" spans="11:14" x14ac:dyDescent="0.2">
      <c r="K515" s="2"/>
      <c r="L515" s="2"/>
      <c r="M515" s="2"/>
      <c r="N515" s="2"/>
    </row>
    <row r="516" spans="11:14" x14ac:dyDescent="0.2">
      <c r="K516" s="2"/>
      <c r="L516" s="2"/>
      <c r="M516" s="2"/>
      <c r="N516" s="2"/>
    </row>
    <row r="517" spans="11:14" x14ac:dyDescent="0.2">
      <c r="K517" s="2"/>
      <c r="L517" s="2"/>
      <c r="M517" s="2"/>
      <c r="N517" s="2"/>
    </row>
    <row r="518" spans="11:14" x14ac:dyDescent="0.2">
      <c r="K518" s="2"/>
      <c r="L518" s="2"/>
      <c r="M518" s="2"/>
      <c r="N518" s="2"/>
    </row>
    <row r="519" spans="11:14" x14ac:dyDescent="0.2">
      <c r="K519" s="2"/>
      <c r="L519" s="2"/>
      <c r="M519" s="2"/>
      <c r="N519" s="2"/>
    </row>
    <row r="520" spans="11:14" x14ac:dyDescent="0.2">
      <c r="K520" s="2"/>
      <c r="L520" s="2"/>
      <c r="M520" s="2"/>
      <c r="N520" s="2"/>
    </row>
    <row r="521" spans="11:14" x14ac:dyDescent="0.2">
      <c r="K521" s="2"/>
      <c r="L521" s="2"/>
      <c r="M521" s="2"/>
      <c r="N521" s="2"/>
    </row>
    <row r="522" spans="11:14" x14ac:dyDescent="0.2">
      <c r="K522" s="2"/>
      <c r="L522" s="2"/>
      <c r="M522" s="2"/>
      <c r="N522" s="2"/>
    </row>
    <row r="523" spans="11:14" x14ac:dyDescent="0.2">
      <c r="K523" s="2"/>
      <c r="L523" s="2"/>
      <c r="M523" s="2"/>
      <c r="N523" s="2"/>
    </row>
    <row r="524" spans="11:14" x14ac:dyDescent="0.2">
      <c r="K524" s="2"/>
      <c r="L524" s="2"/>
      <c r="M524" s="2"/>
      <c r="N524" s="2"/>
    </row>
    <row r="525" spans="11:14" x14ac:dyDescent="0.2">
      <c r="K525" s="2"/>
      <c r="L525" s="2"/>
      <c r="M525" s="2"/>
      <c r="N525" s="2"/>
    </row>
    <row r="526" spans="11:14" x14ac:dyDescent="0.2">
      <c r="K526" s="2"/>
      <c r="L526" s="2"/>
      <c r="M526" s="2"/>
      <c r="N526" s="2"/>
    </row>
    <row r="527" spans="11:14" x14ac:dyDescent="0.2">
      <c r="K527" s="2"/>
      <c r="L527" s="2"/>
      <c r="M527" s="2"/>
      <c r="N527" s="2"/>
    </row>
    <row r="528" spans="11:14" x14ac:dyDescent="0.2">
      <c r="K528" s="2"/>
      <c r="L528" s="2"/>
      <c r="M528" s="2"/>
      <c r="N528" s="2"/>
    </row>
    <row r="529" spans="11:14" x14ac:dyDescent="0.2">
      <c r="K529" s="2"/>
      <c r="L529" s="2"/>
      <c r="M529" s="2"/>
      <c r="N529" s="2"/>
    </row>
    <row r="530" spans="11:14" x14ac:dyDescent="0.2">
      <c r="K530" s="2"/>
      <c r="L530" s="2"/>
      <c r="M530" s="2"/>
      <c r="N530" s="2"/>
    </row>
    <row r="531" spans="11:14" x14ac:dyDescent="0.2">
      <c r="K531" s="2"/>
      <c r="L531" s="2"/>
      <c r="M531" s="2"/>
      <c r="N531" s="2"/>
    </row>
    <row r="532" spans="11:14" x14ac:dyDescent="0.2">
      <c r="K532" s="2"/>
      <c r="L532" s="2"/>
      <c r="M532" s="2"/>
      <c r="N532" s="2"/>
    </row>
    <row r="533" spans="11:14" x14ac:dyDescent="0.2">
      <c r="K533" s="2"/>
      <c r="L533" s="2"/>
      <c r="M533" s="2"/>
      <c r="N533" s="2"/>
    </row>
    <row r="534" spans="11:14" x14ac:dyDescent="0.2">
      <c r="K534" s="2"/>
      <c r="L534" s="2"/>
      <c r="M534" s="2"/>
      <c r="N534" s="2"/>
    </row>
    <row r="535" spans="11:14" x14ac:dyDescent="0.2">
      <c r="K535" s="2"/>
      <c r="L535" s="2"/>
      <c r="M535" s="2"/>
      <c r="N535" s="2"/>
    </row>
    <row r="536" spans="11:14" x14ac:dyDescent="0.2">
      <c r="K536" s="2"/>
      <c r="L536" s="2"/>
      <c r="M536" s="2"/>
      <c r="N536" s="2"/>
    </row>
    <row r="537" spans="11:14" x14ac:dyDescent="0.2">
      <c r="K537" s="2"/>
      <c r="L537" s="2"/>
      <c r="M537" s="2"/>
      <c r="N537" s="2"/>
    </row>
    <row r="538" spans="11:14" x14ac:dyDescent="0.2">
      <c r="K538" s="2"/>
      <c r="L538" s="2"/>
      <c r="M538" s="2"/>
      <c r="N538" s="2"/>
    </row>
    <row r="539" spans="11:14" x14ac:dyDescent="0.2">
      <c r="K539" s="2"/>
      <c r="L539" s="2"/>
      <c r="M539" s="2"/>
      <c r="N539" s="2"/>
    </row>
    <row r="540" spans="11:14" x14ac:dyDescent="0.2">
      <c r="K540" s="2"/>
      <c r="L540" s="2"/>
      <c r="M540" s="2"/>
      <c r="N540" s="2"/>
    </row>
    <row r="541" spans="11:14" x14ac:dyDescent="0.2">
      <c r="K541" s="2"/>
      <c r="L541" s="2"/>
      <c r="M541" s="2"/>
      <c r="N541" s="2"/>
    </row>
    <row r="542" spans="11:14" x14ac:dyDescent="0.2">
      <c r="K542" s="2"/>
      <c r="L542" s="2"/>
      <c r="M542" s="2"/>
      <c r="N542" s="2"/>
    </row>
    <row r="543" spans="11:14" x14ac:dyDescent="0.2">
      <c r="K543" s="2"/>
      <c r="L543" s="2"/>
      <c r="M543" s="2"/>
      <c r="N543" s="2"/>
    </row>
    <row r="544" spans="11:14" x14ac:dyDescent="0.2">
      <c r="K544" s="2"/>
      <c r="L544" s="2"/>
      <c r="M544" s="2"/>
      <c r="N544" s="2"/>
    </row>
    <row r="545" spans="11:14" x14ac:dyDescent="0.2">
      <c r="K545" s="2"/>
      <c r="L545" s="2"/>
      <c r="M545" s="2"/>
      <c r="N545" s="2"/>
    </row>
    <row r="546" spans="11:14" x14ac:dyDescent="0.2">
      <c r="K546" s="2"/>
      <c r="L546" s="2"/>
      <c r="M546" s="2"/>
      <c r="N546" s="2"/>
    </row>
    <row r="547" spans="11:14" x14ac:dyDescent="0.2">
      <c r="K547" s="2"/>
      <c r="L547" s="2"/>
      <c r="M547" s="2"/>
      <c r="N547" s="2"/>
    </row>
    <row r="548" spans="11:14" x14ac:dyDescent="0.2">
      <c r="K548" s="2"/>
      <c r="L548" s="2"/>
      <c r="M548" s="2"/>
      <c r="N548" s="2"/>
    </row>
    <row r="549" spans="11:14" x14ac:dyDescent="0.2">
      <c r="K549" s="2"/>
      <c r="L549" s="2"/>
      <c r="M549" s="2"/>
      <c r="N549" s="2"/>
    </row>
    <row r="550" spans="11:14" x14ac:dyDescent="0.2">
      <c r="K550" s="2"/>
      <c r="L550" s="2"/>
      <c r="M550" s="2"/>
      <c r="N550" s="2"/>
    </row>
    <row r="551" spans="11:14" x14ac:dyDescent="0.2">
      <c r="K551" s="2"/>
      <c r="L551" s="2"/>
      <c r="M551" s="2"/>
      <c r="N551" s="2"/>
    </row>
    <row r="552" spans="11:14" x14ac:dyDescent="0.2">
      <c r="K552" s="2"/>
      <c r="L552" s="2"/>
      <c r="M552" s="2"/>
      <c r="N552" s="2"/>
    </row>
    <row r="553" spans="11:14" x14ac:dyDescent="0.2">
      <c r="K553" s="2"/>
      <c r="L553" s="2"/>
      <c r="M553" s="2"/>
      <c r="N553" s="2"/>
    </row>
    <row r="554" spans="11:14" x14ac:dyDescent="0.2">
      <c r="K554" s="2"/>
      <c r="L554" s="2"/>
      <c r="M554" s="2"/>
      <c r="N554" s="2"/>
    </row>
    <row r="555" spans="11:14" x14ac:dyDescent="0.2">
      <c r="K555" s="2"/>
      <c r="L555" s="2"/>
      <c r="M555" s="2"/>
      <c r="N555" s="2"/>
    </row>
    <row r="556" spans="11:14" x14ac:dyDescent="0.2">
      <c r="K556" s="2"/>
      <c r="L556" s="2"/>
      <c r="M556" s="2"/>
      <c r="N556" s="2"/>
    </row>
    <row r="557" spans="11:14" x14ac:dyDescent="0.2">
      <c r="K557" s="2"/>
      <c r="L557" s="2"/>
      <c r="M557" s="2"/>
      <c r="N557" s="2"/>
    </row>
    <row r="558" spans="11:14" x14ac:dyDescent="0.2">
      <c r="K558" s="2"/>
      <c r="L558" s="2"/>
      <c r="M558" s="2"/>
      <c r="N558" s="2"/>
    </row>
    <row r="559" spans="11:14" x14ac:dyDescent="0.2">
      <c r="K559" s="2"/>
      <c r="L559" s="2"/>
      <c r="M559" s="2"/>
      <c r="N559" s="2"/>
    </row>
    <row r="560" spans="11:14" x14ac:dyDescent="0.2">
      <c r="K560" s="2"/>
      <c r="L560" s="2"/>
      <c r="M560" s="2"/>
      <c r="N560" s="2"/>
    </row>
    <row r="561" spans="11:14" x14ac:dyDescent="0.2">
      <c r="K561" s="2"/>
      <c r="L561" s="2"/>
      <c r="M561" s="2"/>
      <c r="N561" s="2"/>
    </row>
    <row r="562" spans="11:14" x14ac:dyDescent="0.2">
      <c r="K562" s="2"/>
      <c r="L562" s="2"/>
      <c r="M562" s="2"/>
      <c r="N562" s="2"/>
    </row>
    <row r="563" spans="11:14" x14ac:dyDescent="0.2">
      <c r="K563" s="2"/>
      <c r="L563" s="2"/>
      <c r="M563" s="2"/>
      <c r="N563" s="2"/>
    </row>
    <row r="564" spans="11:14" x14ac:dyDescent="0.2">
      <c r="K564" s="2"/>
      <c r="L564" s="2"/>
      <c r="M564" s="2"/>
      <c r="N564" s="2"/>
    </row>
    <row r="565" spans="11:14" x14ac:dyDescent="0.2">
      <c r="K565" s="2"/>
      <c r="L565" s="2"/>
      <c r="M565" s="2"/>
      <c r="N565" s="2"/>
    </row>
    <row r="566" spans="11:14" x14ac:dyDescent="0.2">
      <c r="K566" s="2"/>
      <c r="L566" s="2"/>
      <c r="M566" s="2"/>
      <c r="N566" s="2"/>
    </row>
    <row r="567" spans="11:14" x14ac:dyDescent="0.2">
      <c r="K567" s="2"/>
      <c r="L567" s="2"/>
      <c r="M567" s="2"/>
      <c r="N567" s="2"/>
    </row>
    <row r="568" spans="11:14" x14ac:dyDescent="0.2">
      <c r="K568" s="2"/>
      <c r="L568" s="2"/>
      <c r="M568" s="2"/>
      <c r="N568" s="2"/>
    </row>
    <row r="569" spans="11:14" x14ac:dyDescent="0.2">
      <c r="K569" s="2"/>
      <c r="L569" s="2"/>
      <c r="M569" s="2"/>
      <c r="N569" s="2"/>
    </row>
    <row r="570" spans="11:14" x14ac:dyDescent="0.2">
      <c r="K570" s="2"/>
      <c r="L570" s="2"/>
      <c r="M570" s="2"/>
      <c r="N570" s="2"/>
    </row>
    <row r="571" spans="11:14" x14ac:dyDescent="0.2">
      <c r="K571" s="2"/>
      <c r="L571" s="2"/>
      <c r="M571" s="2"/>
      <c r="N571" s="2"/>
    </row>
    <row r="572" spans="11:14" x14ac:dyDescent="0.2">
      <c r="K572" s="2"/>
      <c r="L572" s="2"/>
      <c r="M572" s="2"/>
      <c r="N572" s="2"/>
    </row>
    <row r="573" spans="11:14" x14ac:dyDescent="0.2">
      <c r="K573" s="2"/>
      <c r="L573" s="2"/>
      <c r="M573" s="2"/>
      <c r="N573" s="2"/>
    </row>
    <row r="574" spans="11:14" x14ac:dyDescent="0.2">
      <c r="K574" s="2"/>
      <c r="L574" s="2"/>
      <c r="M574" s="2"/>
      <c r="N574" s="2"/>
    </row>
    <row r="575" spans="11:14" x14ac:dyDescent="0.2">
      <c r="K575" s="2"/>
      <c r="L575" s="2"/>
      <c r="M575" s="2"/>
      <c r="N575" s="2"/>
    </row>
    <row r="576" spans="11:14" x14ac:dyDescent="0.2">
      <c r="K576" s="2"/>
      <c r="L576" s="2"/>
      <c r="M576" s="2"/>
      <c r="N576" s="2"/>
    </row>
    <row r="577" spans="11:14" x14ac:dyDescent="0.2">
      <c r="K577" s="2"/>
      <c r="L577" s="2"/>
      <c r="M577" s="2"/>
      <c r="N577" s="2"/>
    </row>
    <row r="578" spans="11:14" x14ac:dyDescent="0.2">
      <c r="K578" s="2"/>
      <c r="L578" s="2"/>
      <c r="M578" s="2"/>
      <c r="N578" s="2"/>
    </row>
    <row r="579" spans="11:14" x14ac:dyDescent="0.2">
      <c r="K579" s="2"/>
      <c r="L579" s="2"/>
      <c r="M579" s="2"/>
      <c r="N579" s="2"/>
    </row>
    <row r="580" spans="11:14" x14ac:dyDescent="0.2">
      <c r="K580" s="2"/>
      <c r="L580" s="2"/>
      <c r="M580" s="2"/>
      <c r="N580" s="2"/>
    </row>
    <row r="581" spans="11:14" x14ac:dyDescent="0.2">
      <c r="K581" s="2"/>
      <c r="L581" s="2"/>
      <c r="M581" s="2"/>
      <c r="N581" s="2"/>
    </row>
    <row r="582" spans="11:14" x14ac:dyDescent="0.2">
      <c r="K582" s="2"/>
      <c r="L582" s="2"/>
      <c r="M582" s="2"/>
      <c r="N582" s="2"/>
    </row>
    <row r="583" spans="11:14" x14ac:dyDescent="0.2">
      <c r="K583" s="2"/>
      <c r="L583" s="2"/>
      <c r="M583" s="2"/>
      <c r="N583" s="2"/>
    </row>
    <row r="584" spans="11:14" x14ac:dyDescent="0.2">
      <c r="K584" s="2"/>
      <c r="L584" s="2"/>
      <c r="M584" s="2"/>
      <c r="N584" s="2"/>
    </row>
    <row r="585" spans="11:14" x14ac:dyDescent="0.2">
      <c r="K585" s="2"/>
      <c r="L585" s="2"/>
      <c r="M585" s="2"/>
      <c r="N585" s="2"/>
    </row>
    <row r="586" spans="11:14" x14ac:dyDescent="0.2">
      <c r="K586" s="2"/>
      <c r="L586" s="2"/>
      <c r="M586" s="2"/>
      <c r="N586" s="2"/>
    </row>
    <row r="587" spans="11:14" x14ac:dyDescent="0.2">
      <c r="K587" s="2"/>
      <c r="L587" s="2"/>
      <c r="M587" s="2"/>
      <c r="N587" s="2"/>
    </row>
    <row r="588" spans="11:14" x14ac:dyDescent="0.2">
      <c r="K588" s="2"/>
      <c r="L588" s="2"/>
      <c r="M588" s="2"/>
      <c r="N588" s="2"/>
    </row>
    <row r="589" spans="11:14" x14ac:dyDescent="0.2">
      <c r="K589" s="2"/>
      <c r="L589" s="2"/>
      <c r="M589" s="2"/>
      <c r="N589" s="2"/>
    </row>
    <row r="590" spans="11:14" x14ac:dyDescent="0.2">
      <c r="K590" s="2"/>
      <c r="L590" s="2"/>
      <c r="M590" s="2"/>
      <c r="N590" s="2"/>
    </row>
    <row r="591" spans="11:14" x14ac:dyDescent="0.2">
      <c r="K591" s="2"/>
      <c r="L591" s="2"/>
      <c r="M591" s="2"/>
      <c r="N591" s="2"/>
    </row>
    <row r="592" spans="11:14" x14ac:dyDescent="0.2">
      <c r="K592" s="2"/>
      <c r="L592" s="2"/>
      <c r="M592" s="2"/>
      <c r="N592" s="2"/>
    </row>
    <row r="593" spans="11:14" x14ac:dyDescent="0.2">
      <c r="K593" s="2"/>
      <c r="L593" s="2"/>
      <c r="M593" s="2"/>
      <c r="N593" s="2"/>
    </row>
    <row r="594" spans="11:14" x14ac:dyDescent="0.2">
      <c r="K594" s="2"/>
      <c r="L594" s="2"/>
      <c r="M594" s="2"/>
      <c r="N594" s="2"/>
    </row>
    <row r="595" spans="11:14" x14ac:dyDescent="0.2">
      <c r="K595" s="2"/>
      <c r="L595" s="2"/>
      <c r="M595" s="2"/>
      <c r="N595" s="2"/>
    </row>
    <row r="596" spans="11:14" x14ac:dyDescent="0.2">
      <c r="K596" s="2"/>
      <c r="L596" s="2"/>
      <c r="M596" s="2"/>
      <c r="N596" s="2"/>
    </row>
    <row r="597" spans="11:14" x14ac:dyDescent="0.2">
      <c r="K597" s="2"/>
      <c r="L597" s="2"/>
      <c r="M597" s="2"/>
      <c r="N597" s="2"/>
    </row>
    <row r="598" spans="11:14" x14ac:dyDescent="0.2">
      <c r="K598" s="2"/>
      <c r="L598" s="2"/>
      <c r="M598" s="2"/>
      <c r="N598" s="2"/>
    </row>
    <row r="599" spans="11:14" x14ac:dyDescent="0.2">
      <c r="K599" s="2"/>
      <c r="L599" s="2"/>
      <c r="M599" s="2"/>
      <c r="N599" s="2"/>
    </row>
    <row r="600" spans="11:14" x14ac:dyDescent="0.2">
      <c r="K600" s="2"/>
      <c r="L600" s="2"/>
      <c r="M600" s="2"/>
      <c r="N600" s="2"/>
    </row>
    <row r="601" spans="11:14" x14ac:dyDescent="0.2">
      <c r="K601" s="2"/>
      <c r="L601" s="2"/>
      <c r="M601" s="2"/>
      <c r="N601" s="2"/>
    </row>
    <row r="602" spans="11:14" x14ac:dyDescent="0.2">
      <c r="K602" s="2"/>
      <c r="L602" s="2"/>
      <c r="M602" s="2"/>
      <c r="N602" s="2"/>
    </row>
    <row r="603" spans="11:14" x14ac:dyDescent="0.2">
      <c r="K603" s="2"/>
      <c r="L603" s="2"/>
      <c r="M603" s="2"/>
      <c r="N603" s="2"/>
    </row>
    <row r="604" spans="11:14" x14ac:dyDescent="0.2">
      <c r="K604" s="2"/>
      <c r="L604" s="2"/>
      <c r="M604" s="2"/>
      <c r="N604" s="2"/>
    </row>
    <row r="605" spans="11:14" x14ac:dyDescent="0.2">
      <c r="K605" s="2"/>
      <c r="L605" s="2"/>
      <c r="M605" s="2"/>
      <c r="N605" s="2"/>
    </row>
    <row r="606" spans="11:14" x14ac:dyDescent="0.2">
      <c r="K606" s="2"/>
      <c r="L606" s="2"/>
      <c r="M606" s="2"/>
      <c r="N606" s="2"/>
    </row>
    <row r="607" spans="11:14" x14ac:dyDescent="0.2">
      <c r="K607" s="2"/>
      <c r="L607" s="2"/>
      <c r="M607" s="2"/>
      <c r="N607" s="2"/>
    </row>
    <row r="608" spans="11:14" x14ac:dyDescent="0.2">
      <c r="K608" s="2"/>
      <c r="L608" s="2"/>
      <c r="M608" s="2"/>
      <c r="N608" s="2"/>
    </row>
    <row r="609" spans="11:14" x14ac:dyDescent="0.2">
      <c r="K609" s="2"/>
      <c r="L609" s="2"/>
      <c r="M609" s="2"/>
      <c r="N609" s="2"/>
    </row>
    <row r="610" spans="11:14" x14ac:dyDescent="0.2">
      <c r="K610" s="2"/>
      <c r="L610" s="2"/>
      <c r="M610" s="2"/>
      <c r="N610" s="2"/>
    </row>
    <row r="611" spans="11:14" x14ac:dyDescent="0.2">
      <c r="K611" s="2"/>
      <c r="L611" s="2"/>
      <c r="M611" s="2"/>
      <c r="N611" s="2"/>
    </row>
    <row r="612" spans="11:14" x14ac:dyDescent="0.2">
      <c r="K612" s="2"/>
      <c r="L612" s="2"/>
      <c r="M612" s="2"/>
      <c r="N612" s="2"/>
    </row>
    <row r="613" spans="11:14" x14ac:dyDescent="0.2">
      <c r="K613" s="2"/>
      <c r="L613" s="2"/>
      <c r="M613" s="2"/>
      <c r="N613" s="2"/>
    </row>
    <row r="614" spans="11:14" x14ac:dyDescent="0.2">
      <c r="K614" s="2"/>
      <c r="L614" s="2"/>
      <c r="M614" s="2"/>
      <c r="N614" s="2"/>
    </row>
    <row r="615" spans="11:14" x14ac:dyDescent="0.2">
      <c r="K615" s="2"/>
      <c r="L615" s="2"/>
      <c r="M615" s="2"/>
      <c r="N615" s="2"/>
    </row>
    <row r="616" spans="11:14" x14ac:dyDescent="0.2">
      <c r="K616" s="2"/>
      <c r="L616" s="2"/>
      <c r="M616" s="2"/>
      <c r="N616" s="2"/>
    </row>
    <row r="617" spans="11:14" x14ac:dyDescent="0.2">
      <c r="K617" s="2"/>
      <c r="L617" s="2"/>
      <c r="M617" s="2"/>
      <c r="N617" s="2"/>
    </row>
    <row r="618" spans="11:14" x14ac:dyDescent="0.2">
      <c r="K618" s="2"/>
      <c r="L618" s="2"/>
      <c r="M618" s="2"/>
      <c r="N618" s="2"/>
    </row>
    <row r="619" spans="11:14" x14ac:dyDescent="0.2">
      <c r="K619" s="2"/>
      <c r="L619" s="2"/>
      <c r="M619" s="2"/>
      <c r="N619" s="2"/>
    </row>
    <row r="620" spans="11:14" x14ac:dyDescent="0.2">
      <c r="K620" s="2"/>
      <c r="L620" s="2"/>
      <c r="M620" s="2"/>
      <c r="N620" s="2"/>
    </row>
    <row r="621" spans="11:14" x14ac:dyDescent="0.2">
      <c r="K621" s="2"/>
      <c r="L621" s="2"/>
      <c r="M621" s="2"/>
      <c r="N621" s="2"/>
    </row>
    <row r="622" spans="11:14" x14ac:dyDescent="0.2">
      <c r="K622" s="2"/>
      <c r="L622" s="2"/>
      <c r="M622" s="2"/>
      <c r="N622" s="2"/>
    </row>
    <row r="623" spans="11:14" x14ac:dyDescent="0.2">
      <c r="K623" s="2"/>
      <c r="L623" s="2"/>
      <c r="M623" s="2"/>
      <c r="N623" s="2"/>
    </row>
    <row r="624" spans="11:14" x14ac:dyDescent="0.2">
      <c r="K624" s="2"/>
      <c r="L624" s="2"/>
      <c r="M624" s="2"/>
      <c r="N624" s="2"/>
    </row>
    <row r="625" spans="11:14" x14ac:dyDescent="0.2">
      <c r="K625" s="2"/>
      <c r="L625" s="2"/>
      <c r="M625" s="2"/>
      <c r="N625" s="2"/>
    </row>
    <row r="626" spans="11:14" x14ac:dyDescent="0.2">
      <c r="K626" s="2"/>
      <c r="L626" s="2"/>
      <c r="M626" s="2"/>
      <c r="N626" s="2"/>
    </row>
    <row r="627" spans="11:14" x14ac:dyDescent="0.2">
      <c r="K627" s="2"/>
      <c r="L627" s="2"/>
      <c r="M627" s="2"/>
      <c r="N627" s="2"/>
    </row>
    <row r="628" spans="11:14" x14ac:dyDescent="0.2">
      <c r="K628" s="2"/>
      <c r="L628" s="2"/>
      <c r="M628" s="2"/>
      <c r="N628" s="2"/>
    </row>
    <row r="629" spans="11:14" x14ac:dyDescent="0.2">
      <c r="K629" s="2"/>
      <c r="L629" s="2"/>
      <c r="M629" s="2"/>
      <c r="N629" s="2"/>
    </row>
    <row r="630" spans="11:14" x14ac:dyDescent="0.2">
      <c r="K630" s="2"/>
      <c r="L630" s="2"/>
      <c r="M630" s="2"/>
      <c r="N630" s="2"/>
    </row>
    <row r="631" spans="11:14" x14ac:dyDescent="0.2">
      <c r="K631" s="2"/>
      <c r="L631" s="2"/>
      <c r="M631" s="2"/>
      <c r="N631" s="2"/>
    </row>
    <row r="632" spans="11:14" x14ac:dyDescent="0.2">
      <c r="K632" s="2"/>
      <c r="L632" s="2"/>
      <c r="M632" s="2"/>
      <c r="N632" s="2"/>
    </row>
    <row r="633" spans="11:14" x14ac:dyDescent="0.2">
      <c r="K633" s="2"/>
      <c r="L633" s="2"/>
      <c r="M633" s="2"/>
      <c r="N633" s="2"/>
    </row>
    <row r="634" spans="11:14" x14ac:dyDescent="0.2">
      <c r="K634" s="2"/>
      <c r="L634" s="2"/>
      <c r="M634" s="2"/>
      <c r="N634" s="2"/>
    </row>
    <row r="635" spans="11:14" x14ac:dyDescent="0.2">
      <c r="K635" s="2"/>
      <c r="L635" s="2"/>
      <c r="M635" s="2"/>
      <c r="N635" s="2"/>
    </row>
    <row r="636" spans="11:14" x14ac:dyDescent="0.2">
      <c r="K636" s="2"/>
      <c r="L636" s="2"/>
      <c r="M636" s="2"/>
      <c r="N636" s="2"/>
    </row>
    <row r="637" spans="11:14" x14ac:dyDescent="0.2">
      <c r="K637" s="2"/>
      <c r="L637" s="2"/>
      <c r="M637" s="2"/>
      <c r="N637" s="2"/>
    </row>
    <row r="638" spans="11:14" x14ac:dyDescent="0.2">
      <c r="K638" s="2"/>
      <c r="L638" s="2"/>
      <c r="M638" s="2"/>
      <c r="N638" s="2"/>
    </row>
    <row r="639" spans="11:14" x14ac:dyDescent="0.2">
      <c r="K639" s="2"/>
      <c r="L639" s="2"/>
      <c r="M639" s="2"/>
      <c r="N639" s="2"/>
    </row>
    <row r="640" spans="11:14" x14ac:dyDescent="0.2">
      <c r="K640" s="2"/>
      <c r="L640" s="2"/>
      <c r="M640" s="2"/>
      <c r="N640" s="2"/>
    </row>
    <row r="641" spans="11:14" x14ac:dyDescent="0.2">
      <c r="K641" s="2"/>
      <c r="L641" s="2"/>
      <c r="M641" s="2"/>
      <c r="N641" s="2"/>
    </row>
    <row r="642" spans="11:14" x14ac:dyDescent="0.2">
      <c r="K642" s="2"/>
      <c r="L642" s="2"/>
      <c r="M642" s="2"/>
      <c r="N642" s="2"/>
    </row>
    <row r="643" spans="11:14" x14ac:dyDescent="0.2">
      <c r="K643" s="2"/>
      <c r="L643" s="2"/>
      <c r="M643" s="2"/>
      <c r="N643" s="2"/>
    </row>
    <row r="644" spans="11:14" x14ac:dyDescent="0.2">
      <c r="K644" s="2"/>
      <c r="L644" s="2"/>
      <c r="M644" s="2"/>
      <c r="N644" s="2"/>
    </row>
    <row r="645" spans="11:14" x14ac:dyDescent="0.2">
      <c r="K645" s="2"/>
      <c r="L645" s="2"/>
      <c r="M645" s="2"/>
      <c r="N645" s="2"/>
    </row>
    <row r="646" spans="11:14" x14ac:dyDescent="0.2">
      <c r="K646" s="2"/>
      <c r="L646" s="2"/>
      <c r="M646" s="2"/>
      <c r="N646" s="2"/>
    </row>
    <row r="647" spans="11:14" x14ac:dyDescent="0.2">
      <c r="K647" s="2"/>
      <c r="L647" s="2"/>
      <c r="M647" s="2"/>
      <c r="N647" s="2"/>
    </row>
    <row r="648" spans="11:14" x14ac:dyDescent="0.2">
      <c r="K648" s="2"/>
      <c r="L648" s="2"/>
      <c r="M648" s="2"/>
      <c r="N648" s="2"/>
    </row>
    <row r="649" spans="11:14" x14ac:dyDescent="0.2">
      <c r="K649" s="2"/>
      <c r="L649" s="2"/>
      <c r="M649" s="2"/>
      <c r="N649" s="2"/>
    </row>
    <row r="650" spans="11:14" x14ac:dyDescent="0.2">
      <c r="K650" s="2"/>
      <c r="L650" s="2"/>
      <c r="M650" s="2"/>
      <c r="N650" s="2"/>
    </row>
    <row r="651" spans="11:14" x14ac:dyDescent="0.2">
      <c r="K651" s="2"/>
      <c r="L651" s="2"/>
      <c r="M651" s="2"/>
      <c r="N651" s="2"/>
    </row>
    <row r="652" spans="11:14" x14ac:dyDescent="0.2">
      <c r="K652" s="2"/>
      <c r="L652" s="2"/>
      <c r="M652" s="2"/>
      <c r="N652" s="2"/>
    </row>
    <row r="653" spans="11:14" x14ac:dyDescent="0.2">
      <c r="K653" s="2"/>
      <c r="L653" s="2"/>
      <c r="M653" s="2"/>
      <c r="N653" s="2"/>
    </row>
    <row r="654" spans="11:14" x14ac:dyDescent="0.2">
      <c r="K654" s="2"/>
      <c r="L654" s="2"/>
      <c r="M654" s="2"/>
      <c r="N654" s="2"/>
    </row>
    <row r="655" spans="11:14" x14ac:dyDescent="0.2">
      <c r="K655" s="2"/>
      <c r="L655" s="2"/>
      <c r="M655" s="2"/>
      <c r="N655" s="2"/>
    </row>
    <row r="656" spans="11:14" x14ac:dyDescent="0.2">
      <c r="K656" s="2"/>
      <c r="L656" s="2"/>
      <c r="M656" s="2"/>
      <c r="N656" s="2"/>
    </row>
    <row r="657" spans="11:14" x14ac:dyDescent="0.2">
      <c r="K657" s="2"/>
      <c r="L657" s="2"/>
      <c r="M657" s="2"/>
      <c r="N657" s="2"/>
    </row>
    <row r="658" spans="11:14" x14ac:dyDescent="0.2">
      <c r="K658" s="2"/>
      <c r="L658" s="2"/>
      <c r="M658" s="2"/>
      <c r="N658" s="2"/>
    </row>
    <row r="659" spans="11:14" x14ac:dyDescent="0.2">
      <c r="K659" s="2"/>
      <c r="L659" s="2"/>
      <c r="M659" s="2"/>
      <c r="N659" s="2"/>
    </row>
    <row r="660" spans="11:14" x14ac:dyDescent="0.2">
      <c r="K660" s="2"/>
      <c r="L660" s="2"/>
      <c r="M660" s="2"/>
      <c r="N660" s="2"/>
    </row>
    <row r="661" spans="11:14" x14ac:dyDescent="0.2">
      <c r="K661" s="2"/>
      <c r="L661" s="2"/>
      <c r="M661" s="2"/>
      <c r="N661" s="2"/>
    </row>
    <row r="662" spans="11:14" x14ac:dyDescent="0.2">
      <c r="K662" s="2"/>
      <c r="L662" s="2"/>
      <c r="M662" s="2"/>
      <c r="N662" s="2"/>
    </row>
    <row r="663" spans="11:14" x14ac:dyDescent="0.2">
      <c r="K663" s="2"/>
      <c r="L663" s="2"/>
      <c r="M663" s="2"/>
      <c r="N663" s="2"/>
    </row>
    <row r="664" spans="11:14" x14ac:dyDescent="0.2">
      <c r="K664" s="2"/>
      <c r="L664" s="2"/>
      <c r="M664" s="2"/>
      <c r="N664" s="2"/>
    </row>
    <row r="665" spans="11:14" x14ac:dyDescent="0.2">
      <c r="K665" s="2"/>
      <c r="L665" s="2"/>
      <c r="M665" s="2"/>
      <c r="N665" s="2"/>
    </row>
    <row r="666" spans="11:14" x14ac:dyDescent="0.2">
      <c r="K666" s="2"/>
      <c r="L666" s="2"/>
      <c r="M666" s="2"/>
      <c r="N666" s="2"/>
    </row>
    <row r="667" spans="11:14" x14ac:dyDescent="0.2">
      <c r="K667" s="2"/>
      <c r="L667" s="2"/>
      <c r="M667" s="2"/>
      <c r="N667" s="2"/>
    </row>
    <row r="668" spans="11:14" x14ac:dyDescent="0.2">
      <c r="K668" s="2"/>
      <c r="L668" s="2"/>
      <c r="M668" s="2"/>
      <c r="N668" s="2"/>
    </row>
    <row r="669" spans="11:14" x14ac:dyDescent="0.2">
      <c r="K669" s="2"/>
      <c r="L669" s="2"/>
      <c r="M669" s="2"/>
      <c r="N669" s="2"/>
    </row>
    <row r="670" spans="11:14" x14ac:dyDescent="0.2">
      <c r="K670" s="2"/>
      <c r="L670" s="2"/>
      <c r="M670" s="2"/>
      <c r="N670" s="2"/>
    </row>
    <row r="671" spans="11:14" x14ac:dyDescent="0.2">
      <c r="K671" s="2"/>
      <c r="L671" s="2"/>
      <c r="M671" s="2"/>
      <c r="N671" s="2"/>
    </row>
    <row r="672" spans="11:14" x14ac:dyDescent="0.2">
      <c r="K672" s="2"/>
      <c r="L672" s="2"/>
      <c r="M672" s="2"/>
      <c r="N672" s="2"/>
    </row>
    <row r="673" spans="11:14" x14ac:dyDescent="0.2">
      <c r="K673" s="2"/>
      <c r="L673" s="2"/>
      <c r="M673" s="2"/>
      <c r="N673" s="2"/>
    </row>
    <row r="674" spans="11:14" x14ac:dyDescent="0.2">
      <c r="K674" s="2"/>
      <c r="L674" s="2"/>
      <c r="M674" s="2"/>
      <c r="N674" s="2"/>
    </row>
    <row r="675" spans="11:14" x14ac:dyDescent="0.2">
      <c r="K675" s="2"/>
      <c r="L675" s="2"/>
      <c r="M675" s="2"/>
      <c r="N675" s="2"/>
    </row>
    <row r="676" spans="11:14" x14ac:dyDescent="0.2">
      <c r="K676" s="2"/>
      <c r="L676" s="2"/>
      <c r="M676" s="2"/>
      <c r="N676" s="2"/>
    </row>
    <row r="677" spans="11:14" x14ac:dyDescent="0.2">
      <c r="K677" s="2"/>
      <c r="L677" s="2"/>
      <c r="M677" s="2"/>
      <c r="N677" s="2"/>
    </row>
    <row r="678" spans="11:14" x14ac:dyDescent="0.2">
      <c r="K678" s="2"/>
      <c r="L678" s="2"/>
      <c r="M678" s="2"/>
      <c r="N678" s="2"/>
    </row>
    <row r="679" spans="11:14" x14ac:dyDescent="0.2">
      <c r="K679" s="2"/>
      <c r="L679" s="2"/>
      <c r="M679" s="2"/>
      <c r="N679" s="2"/>
    </row>
    <row r="680" spans="11:14" x14ac:dyDescent="0.2">
      <c r="K680" s="2"/>
      <c r="L680" s="2"/>
      <c r="M680" s="2"/>
      <c r="N680" s="2"/>
    </row>
    <row r="681" spans="11:14" x14ac:dyDescent="0.2">
      <c r="K681" s="2"/>
      <c r="L681" s="2"/>
      <c r="M681" s="2"/>
      <c r="N681" s="2"/>
    </row>
    <row r="682" spans="11:14" x14ac:dyDescent="0.2">
      <c r="K682" s="2"/>
      <c r="L682" s="2"/>
      <c r="M682" s="2"/>
      <c r="N682" s="2"/>
    </row>
    <row r="683" spans="11:14" x14ac:dyDescent="0.2">
      <c r="K683" s="2"/>
      <c r="L683" s="2"/>
      <c r="M683" s="2"/>
      <c r="N683" s="2"/>
    </row>
    <row r="684" spans="11:14" x14ac:dyDescent="0.2">
      <c r="K684" s="2"/>
      <c r="L684" s="2"/>
      <c r="M684" s="2"/>
      <c r="N684" s="2"/>
    </row>
    <row r="685" spans="11:14" x14ac:dyDescent="0.2">
      <c r="K685" s="2"/>
      <c r="L685" s="2"/>
      <c r="M685" s="2"/>
      <c r="N685" s="2"/>
    </row>
    <row r="686" spans="11:14" x14ac:dyDescent="0.2">
      <c r="K686" s="2"/>
      <c r="L686" s="2"/>
      <c r="M686" s="2"/>
      <c r="N686" s="2"/>
    </row>
    <row r="687" spans="11:14" x14ac:dyDescent="0.2">
      <c r="K687" s="2"/>
      <c r="L687" s="2"/>
      <c r="M687" s="2"/>
      <c r="N687" s="2"/>
    </row>
    <row r="688" spans="11:14" x14ac:dyDescent="0.2">
      <c r="K688" s="2"/>
      <c r="L688" s="2"/>
      <c r="M688" s="2"/>
      <c r="N688" s="2"/>
    </row>
    <row r="689" spans="11:14" x14ac:dyDescent="0.2">
      <c r="K689" s="2"/>
      <c r="L689" s="2"/>
      <c r="M689" s="2"/>
      <c r="N689" s="2"/>
    </row>
    <row r="690" spans="11:14" x14ac:dyDescent="0.2">
      <c r="K690" s="2"/>
      <c r="L690" s="2"/>
      <c r="M690" s="2"/>
      <c r="N690" s="2"/>
    </row>
    <row r="691" spans="11:14" x14ac:dyDescent="0.2">
      <c r="K691" s="2"/>
      <c r="L691" s="2"/>
      <c r="M691" s="2"/>
      <c r="N691" s="2"/>
    </row>
    <row r="692" spans="11:14" x14ac:dyDescent="0.2">
      <c r="K692" s="2"/>
      <c r="L692" s="2"/>
      <c r="M692" s="2"/>
      <c r="N692" s="2"/>
    </row>
    <row r="693" spans="11:14" x14ac:dyDescent="0.2">
      <c r="K693" s="2"/>
      <c r="L693" s="2"/>
      <c r="M693" s="2"/>
      <c r="N693" s="2"/>
    </row>
    <row r="694" spans="11:14" x14ac:dyDescent="0.2">
      <c r="K694" s="2"/>
      <c r="L694" s="2"/>
      <c r="M694" s="2"/>
      <c r="N694" s="2"/>
    </row>
    <row r="695" spans="11:14" x14ac:dyDescent="0.2">
      <c r="K695" s="2"/>
      <c r="L695" s="2"/>
      <c r="M695" s="2"/>
      <c r="N695" s="2"/>
    </row>
    <row r="696" spans="11:14" x14ac:dyDescent="0.2">
      <c r="K696" s="2"/>
      <c r="L696" s="2"/>
      <c r="M696" s="2"/>
      <c r="N696" s="2"/>
    </row>
    <row r="697" spans="11:14" x14ac:dyDescent="0.2">
      <c r="K697" s="2"/>
      <c r="L697" s="2"/>
      <c r="M697" s="2"/>
      <c r="N697" s="2"/>
    </row>
    <row r="698" spans="11:14" x14ac:dyDescent="0.2">
      <c r="K698" s="2"/>
      <c r="L698" s="2"/>
      <c r="M698" s="2"/>
      <c r="N698" s="2"/>
    </row>
    <row r="699" spans="11:14" x14ac:dyDescent="0.2">
      <c r="K699" s="2"/>
      <c r="L699" s="2"/>
      <c r="M699" s="2"/>
      <c r="N699" s="2"/>
    </row>
    <row r="700" spans="11:14" x14ac:dyDescent="0.2">
      <c r="K700" s="2"/>
      <c r="L700" s="2"/>
      <c r="M700" s="2"/>
      <c r="N700" s="2"/>
    </row>
    <row r="701" spans="11:14" x14ac:dyDescent="0.2">
      <c r="K701" s="2"/>
      <c r="L701" s="2"/>
      <c r="M701" s="2"/>
      <c r="N701" s="2"/>
    </row>
    <row r="702" spans="11:14" x14ac:dyDescent="0.2">
      <c r="K702" s="2"/>
      <c r="L702" s="2"/>
      <c r="M702" s="2"/>
      <c r="N702" s="2"/>
    </row>
    <row r="703" spans="11:14" x14ac:dyDescent="0.2">
      <c r="K703" s="2"/>
      <c r="L703" s="2"/>
      <c r="M703" s="2"/>
      <c r="N703" s="2"/>
    </row>
    <row r="704" spans="11:14" x14ac:dyDescent="0.2">
      <c r="K704" s="2"/>
      <c r="L704" s="2"/>
      <c r="M704" s="2"/>
      <c r="N704" s="2"/>
    </row>
    <row r="705" spans="11:14" x14ac:dyDescent="0.2">
      <c r="K705" s="2"/>
      <c r="L705" s="2"/>
      <c r="M705" s="2"/>
      <c r="N705" s="2"/>
    </row>
    <row r="706" spans="11:14" x14ac:dyDescent="0.2">
      <c r="K706" s="2"/>
      <c r="L706" s="2"/>
      <c r="M706" s="2"/>
      <c r="N706" s="2"/>
    </row>
    <row r="707" spans="11:14" x14ac:dyDescent="0.2">
      <c r="K707" s="2"/>
      <c r="L707" s="2"/>
      <c r="M707" s="2"/>
      <c r="N707" s="2"/>
    </row>
    <row r="708" spans="11:14" x14ac:dyDescent="0.2">
      <c r="K708" s="2"/>
      <c r="L708" s="2"/>
      <c r="M708" s="2"/>
      <c r="N708" s="2"/>
    </row>
    <row r="709" spans="11:14" x14ac:dyDescent="0.2">
      <c r="K709" s="2"/>
      <c r="L709" s="2"/>
      <c r="M709" s="2"/>
      <c r="N709" s="2"/>
    </row>
    <row r="710" spans="11:14" x14ac:dyDescent="0.2">
      <c r="K710" s="2"/>
      <c r="L710" s="2"/>
      <c r="M710" s="2"/>
      <c r="N710" s="2"/>
    </row>
    <row r="711" spans="11:14" x14ac:dyDescent="0.2">
      <c r="K711" s="2"/>
      <c r="L711" s="2"/>
      <c r="M711" s="2"/>
      <c r="N711" s="2"/>
    </row>
    <row r="712" spans="11:14" x14ac:dyDescent="0.2">
      <c r="K712" s="2"/>
      <c r="L712" s="2"/>
      <c r="M712" s="2"/>
      <c r="N712" s="2"/>
    </row>
    <row r="713" spans="11:14" x14ac:dyDescent="0.2">
      <c r="K713" s="2"/>
      <c r="L713" s="2"/>
      <c r="M713" s="2"/>
      <c r="N713" s="2"/>
    </row>
    <row r="714" spans="11:14" x14ac:dyDescent="0.2">
      <c r="K714" s="2"/>
      <c r="L714" s="2"/>
      <c r="M714" s="2"/>
      <c r="N714" s="2"/>
    </row>
    <row r="715" spans="11:14" x14ac:dyDescent="0.2">
      <c r="K715" s="2"/>
      <c r="L715" s="2"/>
      <c r="M715" s="2"/>
      <c r="N715" s="2"/>
    </row>
    <row r="716" spans="11:14" x14ac:dyDescent="0.2">
      <c r="K716" s="2"/>
      <c r="L716" s="2"/>
      <c r="M716" s="2"/>
      <c r="N716" s="2"/>
    </row>
    <row r="717" spans="11:14" x14ac:dyDescent="0.2">
      <c r="K717" s="2"/>
      <c r="L717" s="2"/>
      <c r="M717" s="2"/>
      <c r="N717" s="2"/>
    </row>
    <row r="718" spans="11:14" x14ac:dyDescent="0.2">
      <c r="K718" s="2"/>
      <c r="L718" s="2"/>
      <c r="M718" s="2"/>
      <c r="N718" s="2"/>
    </row>
    <row r="719" spans="11:14" x14ac:dyDescent="0.2">
      <c r="K719" s="2"/>
      <c r="L719" s="2"/>
      <c r="M719" s="2"/>
      <c r="N719" s="2"/>
    </row>
    <row r="720" spans="11:14" x14ac:dyDescent="0.2">
      <c r="K720" s="2"/>
      <c r="L720" s="2"/>
      <c r="M720" s="2"/>
      <c r="N720" s="2"/>
    </row>
    <row r="721" spans="11:14" x14ac:dyDescent="0.2">
      <c r="K721" s="2"/>
      <c r="L721" s="2"/>
      <c r="M721" s="2"/>
      <c r="N721" s="2"/>
    </row>
    <row r="722" spans="11:14" x14ac:dyDescent="0.2">
      <c r="K722" s="2"/>
      <c r="L722" s="2"/>
      <c r="M722" s="2"/>
      <c r="N722" s="2"/>
    </row>
    <row r="723" spans="11:14" x14ac:dyDescent="0.2">
      <c r="K723" s="2"/>
      <c r="L723" s="2"/>
      <c r="M723" s="2"/>
      <c r="N723" s="2"/>
    </row>
    <row r="724" spans="11:14" x14ac:dyDescent="0.2">
      <c r="K724" s="2"/>
      <c r="L724" s="2"/>
      <c r="M724" s="2"/>
      <c r="N724" s="2"/>
    </row>
    <row r="725" spans="11:14" x14ac:dyDescent="0.2">
      <c r="K725" s="2"/>
      <c r="L725" s="2"/>
      <c r="M725" s="2"/>
      <c r="N725" s="2"/>
    </row>
    <row r="726" spans="11:14" x14ac:dyDescent="0.2">
      <c r="K726" s="2"/>
      <c r="L726" s="2"/>
      <c r="M726" s="2"/>
      <c r="N726" s="2"/>
    </row>
    <row r="727" spans="11:14" x14ac:dyDescent="0.2">
      <c r="K727" s="2"/>
      <c r="L727" s="2"/>
      <c r="M727" s="2"/>
      <c r="N727" s="2"/>
    </row>
    <row r="728" spans="11:14" x14ac:dyDescent="0.2">
      <c r="K728" s="2"/>
      <c r="L728" s="2"/>
      <c r="M728" s="2"/>
      <c r="N728" s="2"/>
    </row>
    <row r="729" spans="11:14" x14ac:dyDescent="0.2">
      <c r="K729" s="2"/>
      <c r="L729" s="2"/>
      <c r="M729" s="2"/>
      <c r="N729" s="2"/>
    </row>
    <row r="730" spans="11:14" x14ac:dyDescent="0.2">
      <c r="K730" s="2"/>
      <c r="L730" s="2"/>
      <c r="M730" s="2"/>
      <c r="N730" s="2"/>
    </row>
    <row r="731" spans="11:14" x14ac:dyDescent="0.2">
      <c r="K731" s="2"/>
      <c r="L731" s="2"/>
      <c r="M731" s="2"/>
      <c r="N731" s="2"/>
    </row>
    <row r="732" spans="11:14" x14ac:dyDescent="0.2">
      <c r="K732" s="2"/>
      <c r="L732" s="2"/>
      <c r="M732" s="2"/>
      <c r="N732" s="2"/>
    </row>
    <row r="733" spans="11:14" x14ac:dyDescent="0.2">
      <c r="K733" s="2"/>
      <c r="L733" s="2"/>
      <c r="M733" s="2"/>
      <c r="N733" s="2"/>
    </row>
    <row r="734" spans="11:14" x14ac:dyDescent="0.2">
      <c r="K734" s="2"/>
      <c r="L734" s="2"/>
      <c r="M734" s="2"/>
      <c r="N734" s="2"/>
    </row>
    <row r="735" spans="11:14" x14ac:dyDescent="0.2">
      <c r="K735" s="2"/>
      <c r="L735" s="2"/>
      <c r="M735" s="2"/>
      <c r="N735" s="2"/>
    </row>
    <row r="736" spans="11:14" x14ac:dyDescent="0.2">
      <c r="K736" s="2"/>
      <c r="L736" s="2"/>
      <c r="M736" s="2"/>
      <c r="N736" s="2"/>
    </row>
    <row r="737" spans="11:14" x14ac:dyDescent="0.2">
      <c r="K737" s="2"/>
      <c r="L737" s="2"/>
      <c r="M737" s="2"/>
      <c r="N737" s="2"/>
    </row>
    <row r="738" spans="11:14" x14ac:dyDescent="0.2">
      <c r="K738" s="2"/>
      <c r="L738" s="2"/>
      <c r="M738" s="2"/>
      <c r="N738" s="2"/>
    </row>
    <row r="739" spans="11:14" x14ac:dyDescent="0.2">
      <c r="K739" s="2"/>
      <c r="L739" s="2"/>
      <c r="M739" s="2"/>
      <c r="N739" s="2"/>
    </row>
    <row r="740" spans="11:14" x14ac:dyDescent="0.2">
      <c r="K740" s="2"/>
      <c r="L740" s="2"/>
      <c r="M740" s="2"/>
      <c r="N740" s="2"/>
    </row>
    <row r="741" spans="11:14" x14ac:dyDescent="0.2">
      <c r="K741" s="2"/>
      <c r="L741" s="2"/>
      <c r="M741" s="2"/>
      <c r="N741" s="2"/>
    </row>
    <row r="742" spans="11:14" x14ac:dyDescent="0.2">
      <c r="K742" s="2"/>
      <c r="L742" s="2"/>
      <c r="M742" s="2"/>
      <c r="N742" s="2"/>
    </row>
    <row r="743" spans="11:14" x14ac:dyDescent="0.2">
      <c r="K743" s="2"/>
      <c r="L743" s="2"/>
      <c r="M743" s="2"/>
      <c r="N743" s="2"/>
    </row>
    <row r="744" spans="11:14" x14ac:dyDescent="0.2">
      <c r="K744" s="2"/>
      <c r="L744" s="2"/>
      <c r="M744" s="2"/>
      <c r="N744" s="2"/>
    </row>
    <row r="745" spans="11:14" x14ac:dyDescent="0.2">
      <c r="K745" s="2"/>
      <c r="L745" s="2"/>
      <c r="M745" s="2"/>
      <c r="N745" s="2"/>
    </row>
    <row r="746" spans="11:14" x14ac:dyDescent="0.2">
      <c r="K746" s="2"/>
      <c r="L746" s="2"/>
      <c r="M746" s="2"/>
      <c r="N746" s="2"/>
    </row>
    <row r="747" spans="11:14" x14ac:dyDescent="0.2">
      <c r="K747" s="2"/>
      <c r="L747" s="2"/>
      <c r="M747" s="2"/>
      <c r="N747" s="2"/>
    </row>
    <row r="748" spans="11:14" x14ac:dyDescent="0.2">
      <c r="K748" s="2"/>
      <c r="L748" s="2"/>
      <c r="M748" s="2"/>
      <c r="N748" s="2"/>
    </row>
    <row r="749" spans="11:14" x14ac:dyDescent="0.2">
      <c r="K749" s="2"/>
      <c r="L749" s="2"/>
      <c r="M749" s="2"/>
      <c r="N749" s="2"/>
    </row>
    <row r="750" spans="11:14" x14ac:dyDescent="0.2">
      <c r="K750" s="2"/>
      <c r="L750" s="2"/>
      <c r="M750" s="2"/>
      <c r="N750" s="2"/>
    </row>
    <row r="751" spans="11:14" x14ac:dyDescent="0.2">
      <c r="K751" s="2"/>
      <c r="L751" s="2"/>
      <c r="M751" s="2"/>
      <c r="N751" s="2"/>
    </row>
    <row r="752" spans="11:14" x14ac:dyDescent="0.2">
      <c r="K752" s="2"/>
      <c r="L752" s="2"/>
      <c r="M752" s="2"/>
      <c r="N752" s="2"/>
    </row>
    <row r="753" spans="11:14" x14ac:dyDescent="0.2">
      <c r="K753" s="2"/>
      <c r="L753" s="2"/>
      <c r="M753" s="2"/>
      <c r="N753" s="2"/>
    </row>
    <row r="754" spans="11:14" x14ac:dyDescent="0.2">
      <c r="K754" s="2"/>
      <c r="L754" s="2"/>
      <c r="M754" s="2"/>
      <c r="N754" s="2"/>
    </row>
    <row r="755" spans="11:14" x14ac:dyDescent="0.2">
      <c r="K755" s="2"/>
      <c r="L755" s="2"/>
      <c r="M755" s="2"/>
      <c r="N755" s="2"/>
    </row>
    <row r="756" spans="11:14" x14ac:dyDescent="0.2">
      <c r="K756" s="2"/>
      <c r="L756" s="2"/>
      <c r="M756" s="2"/>
      <c r="N756" s="2"/>
    </row>
    <row r="757" spans="11:14" x14ac:dyDescent="0.2">
      <c r="K757" s="2"/>
      <c r="L757" s="2"/>
      <c r="M757" s="2"/>
      <c r="N757" s="2"/>
    </row>
    <row r="758" spans="11:14" x14ac:dyDescent="0.2">
      <c r="K758" s="2"/>
      <c r="L758" s="2"/>
      <c r="M758" s="2"/>
      <c r="N758" s="2"/>
    </row>
    <row r="759" spans="11:14" x14ac:dyDescent="0.2">
      <c r="K759" s="2"/>
      <c r="L759" s="2"/>
      <c r="M759" s="2"/>
      <c r="N759" s="2"/>
    </row>
    <row r="760" spans="11:14" x14ac:dyDescent="0.2">
      <c r="K760" s="2"/>
      <c r="L760" s="2"/>
      <c r="M760" s="2"/>
      <c r="N760" s="2"/>
    </row>
    <row r="761" spans="11:14" x14ac:dyDescent="0.2">
      <c r="K761" s="2"/>
      <c r="L761" s="2"/>
      <c r="M761" s="2"/>
      <c r="N761" s="2"/>
    </row>
    <row r="762" spans="11:14" x14ac:dyDescent="0.2">
      <c r="K762" s="2"/>
      <c r="L762" s="2"/>
      <c r="M762" s="2"/>
      <c r="N762" s="2"/>
    </row>
    <row r="763" spans="11:14" x14ac:dyDescent="0.2">
      <c r="K763" s="2"/>
      <c r="L763" s="2"/>
      <c r="M763" s="2"/>
      <c r="N763" s="2"/>
    </row>
    <row r="764" spans="11:14" x14ac:dyDescent="0.2">
      <c r="K764" s="2"/>
      <c r="L764" s="2"/>
      <c r="M764" s="2"/>
      <c r="N764" s="2"/>
    </row>
    <row r="765" spans="11:14" x14ac:dyDescent="0.2">
      <c r="K765" s="2"/>
      <c r="L765" s="2"/>
      <c r="M765" s="2"/>
      <c r="N765" s="2"/>
    </row>
    <row r="766" spans="11:14" x14ac:dyDescent="0.2">
      <c r="K766" s="2"/>
      <c r="L766" s="2"/>
      <c r="M766" s="2"/>
      <c r="N766" s="2"/>
    </row>
    <row r="767" spans="11:14" x14ac:dyDescent="0.2">
      <c r="K767" s="2"/>
      <c r="L767" s="2"/>
      <c r="M767" s="2"/>
      <c r="N767" s="2"/>
    </row>
    <row r="768" spans="11:14" x14ac:dyDescent="0.2">
      <c r="K768" s="2"/>
      <c r="L768" s="2"/>
      <c r="M768" s="2"/>
      <c r="N768" s="2"/>
    </row>
    <row r="769" spans="11:14" x14ac:dyDescent="0.2">
      <c r="K769" s="2"/>
      <c r="L769" s="2"/>
      <c r="M769" s="2"/>
      <c r="N769" s="2"/>
    </row>
    <row r="770" spans="11:14" x14ac:dyDescent="0.2">
      <c r="K770" s="2"/>
      <c r="L770" s="2"/>
      <c r="M770" s="2"/>
      <c r="N770" s="2"/>
    </row>
    <row r="771" spans="11:14" x14ac:dyDescent="0.2">
      <c r="K771" s="2"/>
      <c r="L771" s="2"/>
      <c r="M771" s="2"/>
      <c r="N771" s="2"/>
    </row>
    <row r="772" spans="11:14" x14ac:dyDescent="0.2">
      <c r="K772" s="2"/>
      <c r="L772" s="2"/>
      <c r="M772" s="2"/>
      <c r="N772" s="2"/>
    </row>
    <row r="773" spans="11:14" x14ac:dyDescent="0.2">
      <c r="K773" s="2"/>
      <c r="L773" s="2"/>
      <c r="M773" s="2"/>
      <c r="N773" s="2"/>
    </row>
    <row r="774" spans="11:14" x14ac:dyDescent="0.2">
      <c r="K774" s="2"/>
      <c r="L774" s="2"/>
      <c r="M774" s="2"/>
      <c r="N774" s="2"/>
    </row>
    <row r="775" spans="11:14" x14ac:dyDescent="0.2">
      <c r="K775" s="2"/>
      <c r="L775" s="2"/>
      <c r="M775" s="2"/>
      <c r="N775" s="2"/>
    </row>
    <row r="776" spans="11:14" x14ac:dyDescent="0.2">
      <c r="K776" s="2"/>
      <c r="L776" s="2"/>
      <c r="M776" s="2"/>
      <c r="N776" s="2"/>
    </row>
    <row r="777" spans="11:14" x14ac:dyDescent="0.2">
      <c r="K777" s="2"/>
      <c r="L777" s="2"/>
      <c r="M777" s="2"/>
      <c r="N777" s="2"/>
    </row>
    <row r="778" spans="11:14" x14ac:dyDescent="0.2">
      <c r="K778" s="2"/>
      <c r="L778" s="2"/>
      <c r="M778" s="2"/>
      <c r="N778" s="2"/>
    </row>
    <row r="779" spans="11:14" x14ac:dyDescent="0.2">
      <c r="K779" s="2"/>
      <c r="L779" s="2"/>
      <c r="M779" s="2"/>
      <c r="N779" s="2"/>
    </row>
    <row r="780" spans="11:14" x14ac:dyDescent="0.2">
      <c r="K780" s="2"/>
      <c r="L780" s="2"/>
      <c r="M780" s="2"/>
      <c r="N780" s="2"/>
    </row>
    <row r="781" spans="11:14" x14ac:dyDescent="0.2">
      <c r="K781" s="2"/>
      <c r="L781" s="2"/>
      <c r="M781" s="2"/>
      <c r="N781" s="2"/>
    </row>
    <row r="782" spans="11:14" x14ac:dyDescent="0.2">
      <c r="K782" s="2"/>
      <c r="L782" s="2"/>
      <c r="M782" s="2"/>
      <c r="N782" s="2"/>
    </row>
    <row r="783" spans="11:14" x14ac:dyDescent="0.2">
      <c r="K783" s="2"/>
      <c r="L783" s="2"/>
      <c r="M783" s="2"/>
      <c r="N783" s="2"/>
    </row>
    <row r="784" spans="11:14" x14ac:dyDescent="0.2">
      <c r="K784" s="2"/>
      <c r="L784" s="2"/>
      <c r="M784" s="2"/>
      <c r="N784" s="2"/>
    </row>
    <row r="785" spans="11:14" x14ac:dyDescent="0.2">
      <c r="K785" s="2"/>
      <c r="L785" s="2"/>
      <c r="M785" s="2"/>
      <c r="N785" s="2"/>
    </row>
    <row r="786" spans="11:14" x14ac:dyDescent="0.2">
      <c r="K786" s="2"/>
      <c r="L786" s="2"/>
      <c r="M786" s="2"/>
      <c r="N786" s="2"/>
    </row>
    <row r="787" spans="11:14" x14ac:dyDescent="0.2">
      <c r="K787" s="2"/>
      <c r="L787" s="2"/>
      <c r="M787" s="2"/>
      <c r="N787" s="2"/>
    </row>
    <row r="788" spans="11:14" x14ac:dyDescent="0.2">
      <c r="K788" s="2"/>
      <c r="L788" s="2"/>
      <c r="M788" s="2"/>
      <c r="N788" s="2"/>
    </row>
    <row r="789" spans="11:14" x14ac:dyDescent="0.2">
      <c r="K789" s="2"/>
      <c r="L789" s="2"/>
      <c r="M789" s="2"/>
      <c r="N789" s="2"/>
    </row>
    <row r="790" spans="11:14" x14ac:dyDescent="0.2">
      <c r="K790" s="2"/>
      <c r="L790" s="2"/>
      <c r="M790" s="2"/>
      <c r="N790" s="2"/>
    </row>
    <row r="791" spans="11:14" x14ac:dyDescent="0.2">
      <c r="K791" s="2"/>
      <c r="L791" s="2"/>
      <c r="M791" s="2"/>
      <c r="N791" s="2"/>
    </row>
    <row r="792" spans="11:14" x14ac:dyDescent="0.2">
      <c r="K792" s="2"/>
      <c r="L792" s="2"/>
      <c r="M792" s="2"/>
      <c r="N792" s="2"/>
    </row>
    <row r="793" spans="11:14" x14ac:dyDescent="0.2">
      <c r="K793" s="2"/>
      <c r="L793" s="2"/>
      <c r="M793" s="2"/>
      <c r="N793" s="2"/>
    </row>
    <row r="794" spans="11:14" x14ac:dyDescent="0.2">
      <c r="K794" s="2"/>
      <c r="L794" s="2"/>
      <c r="M794" s="2"/>
      <c r="N794" s="2"/>
    </row>
    <row r="795" spans="11:14" x14ac:dyDescent="0.2">
      <c r="K795" s="2"/>
      <c r="L795" s="2"/>
      <c r="M795" s="2"/>
      <c r="N795" s="2"/>
    </row>
    <row r="796" spans="11:14" x14ac:dyDescent="0.2">
      <c r="K796" s="2"/>
      <c r="L796" s="2"/>
      <c r="M796" s="2"/>
      <c r="N796" s="2"/>
    </row>
    <row r="797" spans="11:14" x14ac:dyDescent="0.2">
      <c r="K797" s="2"/>
      <c r="L797" s="2"/>
      <c r="M797" s="2"/>
      <c r="N797" s="2"/>
    </row>
    <row r="798" spans="11:14" x14ac:dyDescent="0.2">
      <c r="K798" s="2"/>
      <c r="L798" s="2"/>
      <c r="M798" s="2"/>
      <c r="N798" s="2"/>
    </row>
    <row r="799" spans="11:14" x14ac:dyDescent="0.2">
      <c r="K799" s="2"/>
      <c r="L799" s="2"/>
      <c r="M799" s="2"/>
      <c r="N799" s="2"/>
    </row>
    <row r="800" spans="11:14" x14ac:dyDescent="0.2">
      <c r="K800" s="2"/>
      <c r="L800" s="2"/>
      <c r="M800" s="2"/>
      <c r="N800" s="2"/>
    </row>
    <row r="801" spans="11:14" x14ac:dyDescent="0.2">
      <c r="K801" s="2"/>
      <c r="L801" s="2"/>
      <c r="M801" s="2"/>
      <c r="N801" s="2"/>
    </row>
    <row r="802" spans="11:14" x14ac:dyDescent="0.2">
      <c r="K802" s="2"/>
      <c r="L802" s="2"/>
      <c r="M802" s="2"/>
      <c r="N802" s="2"/>
    </row>
    <row r="803" spans="11:14" x14ac:dyDescent="0.2">
      <c r="K803" s="2"/>
      <c r="L803" s="2"/>
      <c r="M803" s="2"/>
      <c r="N803" s="2"/>
    </row>
    <row r="804" spans="11:14" x14ac:dyDescent="0.2">
      <c r="K804" s="2"/>
      <c r="L804" s="2"/>
      <c r="M804" s="2"/>
      <c r="N804" s="2"/>
    </row>
    <row r="805" spans="11:14" x14ac:dyDescent="0.2">
      <c r="K805" s="2"/>
      <c r="L805" s="2"/>
      <c r="M805" s="2"/>
      <c r="N805" s="2"/>
    </row>
    <row r="806" spans="11:14" x14ac:dyDescent="0.2">
      <c r="K806" s="2"/>
      <c r="L806" s="2"/>
      <c r="M806" s="2"/>
      <c r="N806" s="2"/>
    </row>
    <row r="807" spans="11:14" x14ac:dyDescent="0.2">
      <c r="K807" s="2"/>
      <c r="L807" s="2"/>
      <c r="M807" s="2"/>
      <c r="N807" s="2"/>
    </row>
    <row r="808" spans="11:14" x14ac:dyDescent="0.2">
      <c r="K808" s="2"/>
      <c r="L808" s="2"/>
      <c r="M808" s="2"/>
      <c r="N808" s="2"/>
    </row>
    <row r="809" spans="11:14" x14ac:dyDescent="0.2">
      <c r="K809" s="2"/>
      <c r="L809" s="2"/>
      <c r="M809" s="2"/>
      <c r="N809" s="2"/>
    </row>
    <row r="810" spans="11:14" x14ac:dyDescent="0.2">
      <c r="K810" s="2"/>
      <c r="L810" s="2"/>
      <c r="M810" s="2"/>
      <c r="N810" s="2"/>
    </row>
    <row r="811" spans="11:14" x14ac:dyDescent="0.2">
      <c r="K811" s="2"/>
      <c r="L811" s="2"/>
      <c r="M811" s="2"/>
      <c r="N811" s="2"/>
    </row>
    <row r="812" spans="11:14" x14ac:dyDescent="0.2">
      <c r="K812" s="2"/>
      <c r="L812" s="2"/>
      <c r="M812" s="2"/>
      <c r="N812" s="2"/>
    </row>
    <row r="813" spans="11:14" x14ac:dyDescent="0.2">
      <c r="K813" s="2"/>
      <c r="L813" s="2"/>
      <c r="M813" s="2"/>
      <c r="N813" s="2"/>
    </row>
    <row r="814" spans="11:14" x14ac:dyDescent="0.2">
      <c r="K814" s="2"/>
      <c r="L814" s="2"/>
      <c r="M814" s="2"/>
      <c r="N814" s="2"/>
    </row>
    <row r="815" spans="11:14" x14ac:dyDescent="0.2">
      <c r="K815" s="2"/>
      <c r="L815" s="2"/>
      <c r="M815" s="2"/>
      <c r="N815" s="2"/>
    </row>
    <row r="816" spans="11:14" x14ac:dyDescent="0.2">
      <c r="K816" s="2"/>
      <c r="L816" s="2"/>
      <c r="M816" s="2"/>
      <c r="N816" s="2"/>
    </row>
    <row r="817" spans="11:14" x14ac:dyDescent="0.2">
      <c r="K817" s="2"/>
      <c r="L817" s="2"/>
      <c r="M817" s="2"/>
      <c r="N817" s="2"/>
    </row>
    <row r="818" spans="11:14" x14ac:dyDescent="0.2">
      <c r="K818" s="2"/>
      <c r="L818" s="2"/>
      <c r="M818" s="2"/>
      <c r="N818" s="2"/>
    </row>
    <row r="819" spans="11:14" x14ac:dyDescent="0.2">
      <c r="K819" s="2"/>
      <c r="L819" s="2"/>
      <c r="M819" s="2"/>
      <c r="N819" s="2"/>
    </row>
    <row r="820" spans="11:14" x14ac:dyDescent="0.2">
      <c r="K820" s="2"/>
      <c r="L820" s="2"/>
      <c r="M820" s="2"/>
      <c r="N820" s="2"/>
    </row>
    <row r="821" spans="11:14" x14ac:dyDescent="0.2">
      <c r="K821" s="2"/>
      <c r="L821" s="2"/>
      <c r="M821" s="2"/>
      <c r="N821" s="2"/>
    </row>
    <row r="822" spans="11:14" x14ac:dyDescent="0.2">
      <c r="K822" s="2"/>
      <c r="L822" s="2"/>
      <c r="M822" s="2"/>
      <c r="N822" s="2"/>
    </row>
    <row r="823" spans="11:14" x14ac:dyDescent="0.2">
      <c r="K823" s="2"/>
      <c r="L823" s="2"/>
      <c r="M823" s="2"/>
      <c r="N823" s="2"/>
    </row>
    <row r="824" spans="11:14" x14ac:dyDescent="0.2">
      <c r="K824" s="2"/>
      <c r="L824" s="2"/>
      <c r="M824" s="2"/>
      <c r="N824" s="2"/>
    </row>
    <row r="825" spans="11:14" x14ac:dyDescent="0.2">
      <c r="K825" s="2"/>
      <c r="L825" s="2"/>
      <c r="M825" s="2"/>
      <c r="N825" s="2"/>
    </row>
    <row r="826" spans="11:14" x14ac:dyDescent="0.2">
      <c r="K826" s="2"/>
      <c r="L826" s="2"/>
      <c r="M826" s="2"/>
      <c r="N826" s="2"/>
    </row>
    <row r="827" spans="11:14" x14ac:dyDescent="0.2">
      <c r="K827" s="2"/>
      <c r="L827" s="2"/>
      <c r="M827" s="2"/>
      <c r="N827" s="2"/>
    </row>
    <row r="828" spans="11:14" x14ac:dyDescent="0.2">
      <c r="K828" s="2"/>
      <c r="L828" s="2"/>
      <c r="M828" s="2"/>
      <c r="N828" s="2"/>
    </row>
    <row r="829" spans="11:14" x14ac:dyDescent="0.2">
      <c r="K829" s="2"/>
      <c r="L829" s="2"/>
      <c r="M829" s="2"/>
      <c r="N829" s="2"/>
    </row>
    <row r="830" spans="11:14" x14ac:dyDescent="0.2">
      <c r="K830" s="2"/>
      <c r="L830" s="2"/>
      <c r="M830" s="2"/>
      <c r="N830" s="2"/>
    </row>
    <row r="831" spans="11:14" x14ac:dyDescent="0.2">
      <c r="K831" s="2"/>
      <c r="L831" s="2"/>
      <c r="M831" s="2"/>
      <c r="N831" s="2"/>
    </row>
    <row r="832" spans="11:14" x14ac:dyDescent="0.2">
      <c r="K832" s="2"/>
      <c r="L832" s="2"/>
      <c r="M832" s="2"/>
      <c r="N832" s="2"/>
    </row>
    <row r="833" spans="11:14" x14ac:dyDescent="0.2">
      <c r="K833" s="2"/>
      <c r="L833" s="2"/>
      <c r="M833" s="2"/>
      <c r="N833" s="2"/>
    </row>
    <row r="834" spans="11:14" x14ac:dyDescent="0.2">
      <c r="K834" s="2"/>
      <c r="L834" s="2"/>
      <c r="M834" s="2"/>
      <c r="N834" s="2"/>
    </row>
    <row r="835" spans="11:14" x14ac:dyDescent="0.2">
      <c r="K835" s="2"/>
      <c r="L835" s="2"/>
      <c r="M835" s="2"/>
      <c r="N835" s="2"/>
    </row>
    <row r="836" spans="11:14" x14ac:dyDescent="0.2">
      <c r="K836" s="2"/>
      <c r="L836" s="2"/>
      <c r="M836" s="2"/>
      <c r="N836" s="2"/>
    </row>
    <row r="837" spans="11:14" x14ac:dyDescent="0.2">
      <c r="K837" s="2"/>
      <c r="L837" s="2"/>
      <c r="M837" s="2"/>
      <c r="N837" s="2"/>
    </row>
    <row r="838" spans="11:14" x14ac:dyDescent="0.2">
      <c r="K838" s="2"/>
      <c r="L838" s="2"/>
      <c r="M838" s="2"/>
      <c r="N838" s="2"/>
    </row>
    <row r="839" spans="11:14" x14ac:dyDescent="0.2">
      <c r="K839" s="2"/>
      <c r="L839" s="2"/>
      <c r="M839" s="2"/>
      <c r="N839" s="2"/>
    </row>
    <row r="840" spans="11:14" x14ac:dyDescent="0.2">
      <c r="K840" s="2"/>
      <c r="L840" s="2"/>
      <c r="M840" s="2"/>
      <c r="N840" s="2"/>
    </row>
    <row r="841" spans="11:14" x14ac:dyDescent="0.2">
      <c r="K841" s="2"/>
      <c r="L841" s="2"/>
      <c r="M841" s="2"/>
      <c r="N841" s="2"/>
    </row>
    <row r="842" spans="11:14" x14ac:dyDescent="0.2">
      <c r="K842" s="2"/>
      <c r="L842" s="2"/>
      <c r="M842" s="2"/>
      <c r="N842" s="2"/>
    </row>
    <row r="843" spans="11:14" x14ac:dyDescent="0.2">
      <c r="K843" s="2"/>
      <c r="L843" s="2"/>
      <c r="M843" s="2"/>
      <c r="N843" s="2"/>
    </row>
    <row r="844" spans="11:14" x14ac:dyDescent="0.2">
      <c r="K844" s="2"/>
      <c r="L844" s="2"/>
      <c r="M844" s="2"/>
      <c r="N844" s="2"/>
    </row>
    <row r="845" spans="11:14" x14ac:dyDescent="0.2">
      <c r="K845" s="2"/>
      <c r="L845" s="2"/>
      <c r="M845" s="2"/>
      <c r="N845" s="2"/>
    </row>
    <row r="846" spans="11:14" x14ac:dyDescent="0.2">
      <c r="K846" s="2"/>
      <c r="L846" s="2"/>
      <c r="M846" s="2"/>
      <c r="N846" s="2"/>
    </row>
    <row r="847" spans="11:14" x14ac:dyDescent="0.2">
      <c r="K847" s="2"/>
      <c r="L847" s="2"/>
      <c r="M847" s="2"/>
      <c r="N847" s="2"/>
    </row>
    <row r="848" spans="11:14" x14ac:dyDescent="0.2">
      <c r="K848" s="2"/>
      <c r="L848" s="2"/>
      <c r="M848" s="2"/>
      <c r="N848" s="2"/>
    </row>
    <row r="849" spans="11:14" x14ac:dyDescent="0.2">
      <c r="K849" s="2"/>
      <c r="L849" s="2"/>
      <c r="M849" s="2"/>
      <c r="N849" s="2"/>
    </row>
    <row r="850" spans="11:14" x14ac:dyDescent="0.2">
      <c r="K850" s="2"/>
      <c r="L850" s="2"/>
      <c r="M850" s="2"/>
      <c r="N850" s="2"/>
    </row>
    <row r="851" spans="11:14" x14ac:dyDescent="0.2">
      <c r="K851" s="2"/>
      <c r="L851" s="2"/>
      <c r="M851" s="2"/>
      <c r="N851" s="2"/>
    </row>
    <row r="852" spans="11:14" x14ac:dyDescent="0.2">
      <c r="K852" s="2"/>
      <c r="L852" s="2"/>
      <c r="M852" s="2"/>
      <c r="N852" s="2"/>
    </row>
    <row r="853" spans="11:14" x14ac:dyDescent="0.2">
      <c r="K853" s="2"/>
      <c r="L853" s="2"/>
      <c r="M853" s="2"/>
      <c r="N853" s="2"/>
    </row>
    <row r="854" spans="11:14" x14ac:dyDescent="0.2">
      <c r="K854" s="2"/>
      <c r="L854" s="2"/>
      <c r="M854" s="2"/>
      <c r="N854" s="2"/>
    </row>
    <row r="855" spans="11:14" x14ac:dyDescent="0.2">
      <c r="K855" s="2"/>
      <c r="L855" s="2"/>
      <c r="M855" s="2"/>
      <c r="N855" s="2"/>
    </row>
    <row r="856" spans="11:14" x14ac:dyDescent="0.2">
      <c r="K856" s="2"/>
      <c r="L856" s="2"/>
      <c r="M856" s="2"/>
      <c r="N856" s="2"/>
    </row>
    <row r="857" spans="11:14" x14ac:dyDescent="0.2">
      <c r="K857" s="2"/>
      <c r="L857" s="2"/>
      <c r="M857" s="2"/>
      <c r="N857" s="2"/>
    </row>
    <row r="858" spans="11:14" x14ac:dyDescent="0.2">
      <c r="K858" s="2"/>
      <c r="L858" s="2"/>
      <c r="M858" s="2"/>
      <c r="N858" s="2"/>
    </row>
    <row r="859" spans="11:14" x14ac:dyDescent="0.2">
      <c r="K859" s="2"/>
      <c r="L859" s="2"/>
      <c r="M859" s="2"/>
      <c r="N859" s="2"/>
    </row>
    <row r="860" spans="11:14" x14ac:dyDescent="0.2">
      <c r="K860" s="2"/>
      <c r="L860" s="2"/>
      <c r="M860" s="2"/>
      <c r="N860" s="2"/>
    </row>
    <row r="861" spans="11:14" x14ac:dyDescent="0.2">
      <c r="K861" s="2"/>
      <c r="L861" s="2"/>
      <c r="M861" s="2"/>
      <c r="N861" s="2"/>
    </row>
    <row r="862" spans="11:14" x14ac:dyDescent="0.2">
      <c r="K862" s="2"/>
      <c r="L862" s="2"/>
      <c r="M862" s="2"/>
      <c r="N862" s="2"/>
    </row>
    <row r="863" spans="11:14" x14ac:dyDescent="0.2">
      <c r="K863" s="2"/>
      <c r="L863" s="2"/>
      <c r="M863" s="2"/>
      <c r="N863" s="2"/>
    </row>
    <row r="864" spans="11:14" x14ac:dyDescent="0.2">
      <c r="K864" s="2"/>
      <c r="L864" s="2"/>
      <c r="M864" s="2"/>
      <c r="N864" s="2"/>
    </row>
    <row r="865" spans="11:14" x14ac:dyDescent="0.2">
      <c r="K865" s="2"/>
      <c r="L865" s="2"/>
      <c r="M865" s="2"/>
      <c r="N865" s="2"/>
    </row>
    <row r="866" spans="11:14" x14ac:dyDescent="0.2">
      <c r="K866" s="2"/>
      <c r="L866" s="2"/>
      <c r="M866" s="2"/>
      <c r="N866" s="2"/>
    </row>
    <row r="867" spans="11:14" x14ac:dyDescent="0.2">
      <c r="K867" s="2"/>
      <c r="L867" s="2"/>
      <c r="M867" s="2"/>
      <c r="N867" s="2"/>
    </row>
    <row r="868" spans="11:14" x14ac:dyDescent="0.2">
      <c r="K868" s="2"/>
      <c r="L868" s="2"/>
      <c r="M868" s="2"/>
      <c r="N868" s="2"/>
    </row>
    <row r="869" spans="11:14" x14ac:dyDescent="0.2">
      <c r="K869" s="2"/>
      <c r="L869" s="2"/>
      <c r="M869" s="2"/>
      <c r="N869" s="2"/>
    </row>
    <row r="870" spans="11:14" x14ac:dyDescent="0.2">
      <c r="K870" s="2"/>
      <c r="L870" s="2"/>
      <c r="M870" s="2"/>
      <c r="N870" s="2"/>
    </row>
    <row r="871" spans="11:14" x14ac:dyDescent="0.2">
      <c r="K871" s="2"/>
      <c r="L871" s="2"/>
      <c r="M871" s="2"/>
      <c r="N871" s="2"/>
    </row>
    <row r="872" spans="11:14" x14ac:dyDescent="0.2">
      <c r="K872" s="2"/>
      <c r="L872" s="2"/>
      <c r="M872" s="2"/>
      <c r="N872" s="2"/>
    </row>
    <row r="873" spans="11:14" x14ac:dyDescent="0.2">
      <c r="K873" s="2"/>
      <c r="L873" s="2"/>
      <c r="M873" s="2"/>
      <c r="N873" s="2"/>
    </row>
    <row r="874" spans="11:14" x14ac:dyDescent="0.2">
      <c r="K874" s="2"/>
      <c r="L874" s="2"/>
      <c r="M874" s="2"/>
      <c r="N874" s="2"/>
    </row>
    <row r="875" spans="11:14" x14ac:dyDescent="0.2">
      <c r="K875" s="2"/>
      <c r="L875" s="2"/>
      <c r="M875" s="2"/>
      <c r="N875" s="2"/>
    </row>
    <row r="876" spans="11:14" x14ac:dyDescent="0.2">
      <c r="K876" s="2"/>
      <c r="L876" s="2"/>
      <c r="M876" s="2"/>
      <c r="N876" s="2"/>
    </row>
    <row r="877" spans="11:14" x14ac:dyDescent="0.2">
      <c r="K877" s="2"/>
      <c r="L877" s="2"/>
      <c r="M877" s="2"/>
      <c r="N877" s="2"/>
    </row>
    <row r="878" spans="11:14" x14ac:dyDescent="0.2">
      <c r="K878" s="2"/>
      <c r="L878" s="2"/>
      <c r="M878" s="2"/>
      <c r="N878" s="2"/>
    </row>
    <row r="879" spans="11:14" x14ac:dyDescent="0.2">
      <c r="K879" s="2"/>
      <c r="L879" s="2"/>
      <c r="M879" s="2"/>
      <c r="N879" s="2"/>
    </row>
    <row r="880" spans="11:14" x14ac:dyDescent="0.2">
      <c r="K880" s="2"/>
      <c r="L880" s="2"/>
      <c r="M880" s="2"/>
      <c r="N880" s="2"/>
    </row>
    <row r="881" spans="11:14" x14ac:dyDescent="0.2">
      <c r="K881" s="2"/>
      <c r="L881" s="2"/>
      <c r="M881" s="2"/>
      <c r="N881" s="2"/>
    </row>
    <row r="882" spans="11:14" x14ac:dyDescent="0.2">
      <c r="K882" s="2"/>
      <c r="L882" s="2"/>
      <c r="M882" s="2"/>
      <c r="N882" s="2"/>
    </row>
    <row r="883" spans="11:14" x14ac:dyDescent="0.2">
      <c r="K883" s="2"/>
      <c r="L883" s="2"/>
      <c r="M883" s="2"/>
      <c r="N883" s="2"/>
    </row>
    <row r="884" spans="11:14" x14ac:dyDescent="0.2">
      <c r="K884" s="2"/>
      <c r="L884" s="2"/>
      <c r="M884" s="2"/>
      <c r="N884" s="2"/>
    </row>
    <row r="885" spans="11:14" x14ac:dyDescent="0.2">
      <c r="K885" s="2"/>
      <c r="L885" s="2"/>
      <c r="M885" s="2"/>
      <c r="N885" s="2"/>
    </row>
    <row r="886" spans="11:14" x14ac:dyDescent="0.2">
      <c r="K886" s="2"/>
      <c r="L886" s="2"/>
      <c r="M886" s="2"/>
      <c r="N886" s="2"/>
    </row>
    <row r="887" spans="11:14" x14ac:dyDescent="0.2">
      <c r="K887" s="2"/>
      <c r="L887" s="2"/>
      <c r="M887" s="2"/>
      <c r="N887" s="2"/>
    </row>
    <row r="888" spans="11:14" x14ac:dyDescent="0.2">
      <c r="K888" s="2"/>
      <c r="L888" s="2"/>
      <c r="M888" s="2"/>
      <c r="N888" s="2"/>
    </row>
    <row r="889" spans="11:14" x14ac:dyDescent="0.2">
      <c r="K889" s="2"/>
      <c r="L889" s="2"/>
      <c r="M889" s="2"/>
      <c r="N889" s="2"/>
    </row>
    <row r="890" spans="11:14" x14ac:dyDescent="0.2">
      <c r="K890" s="2"/>
      <c r="L890" s="2"/>
      <c r="M890" s="2"/>
      <c r="N890" s="2"/>
    </row>
    <row r="891" spans="11:14" x14ac:dyDescent="0.2">
      <c r="K891" s="2"/>
      <c r="L891" s="2"/>
      <c r="M891" s="2"/>
      <c r="N891" s="2"/>
    </row>
    <row r="892" spans="11:14" x14ac:dyDescent="0.2">
      <c r="K892" s="2"/>
      <c r="L892" s="2"/>
      <c r="M892" s="2"/>
      <c r="N892" s="2"/>
    </row>
    <row r="893" spans="11:14" x14ac:dyDescent="0.2">
      <c r="K893" s="2"/>
      <c r="L893" s="2"/>
      <c r="M893" s="2"/>
      <c r="N893" s="2"/>
    </row>
    <row r="894" spans="11:14" x14ac:dyDescent="0.2">
      <c r="K894" s="2"/>
      <c r="L894" s="2"/>
      <c r="M894" s="2"/>
      <c r="N894" s="2"/>
    </row>
    <row r="895" spans="11:14" x14ac:dyDescent="0.2">
      <c r="K895" s="2"/>
      <c r="L895" s="2"/>
      <c r="M895" s="2"/>
      <c r="N895" s="2"/>
    </row>
    <row r="896" spans="11:14" x14ac:dyDescent="0.2">
      <c r="K896" s="2"/>
      <c r="L896" s="2"/>
      <c r="M896" s="2"/>
      <c r="N896" s="2"/>
    </row>
    <row r="897" spans="11:14" x14ac:dyDescent="0.2">
      <c r="K897" s="2"/>
      <c r="L897" s="2"/>
      <c r="M897" s="2"/>
      <c r="N897" s="2"/>
    </row>
    <row r="898" spans="11:14" x14ac:dyDescent="0.2">
      <c r="K898" s="2"/>
      <c r="L898" s="2"/>
      <c r="M898" s="2"/>
      <c r="N898" s="2"/>
    </row>
    <row r="899" spans="11:14" x14ac:dyDescent="0.2">
      <c r="K899" s="2"/>
      <c r="L899" s="2"/>
      <c r="M899" s="2"/>
      <c r="N899" s="2"/>
    </row>
    <row r="900" spans="11:14" x14ac:dyDescent="0.2">
      <c r="K900" s="2"/>
      <c r="L900" s="2"/>
      <c r="M900" s="2"/>
      <c r="N900" s="2"/>
    </row>
    <row r="901" spans="11:14" x14ac:dyDescent="0.2">
      <c r="K901" s="2"/>
      <c r="L901" s="2"/>
      <c r="M901" s="2"/>
      <c r="N901" s="2"/>
    </row>
    <row r="902" spans="11:14" x14ac:dyDescent="0.2">
      <c r="K902" s="2"/>
      <c r="L902" s="2"/>
      <c r="M902" s="2"/>
      <c r="N902" s="2"/>
    </row>
    <row r="903" spans="11:14" x14ac:dyDescent="0.2">
      <c r="K903" s="2"/>
      <c r="L903" s="2"/>
      <c r="M903" s="2"/>
      <c r="N903" s="2"/>
    </row>
    <row r="904" spans="11:14" x14ac:dyDescent="0.2">
      <c r="K904" s="2"/>
      <c r="L904" s="2"/>
      <c r="M904" s="2"/>
      <c r="N904" s="2"/>
    </row>
    <row r="905" spans="11:14" x14ac:dyDescent="0.2">
      <c r="K905" s="2"/>
      <c r="L905" s="2"/>
      <c r="M905" s="2"/>
      <c r="N905" s="2"/>
    </row>
    <row r="906" spans="11:14" x14ac:dyDescent="0.2">
      <c r="K906" s="2"/>
      <c r="L906" s="2"/>
      <c r="M906" s="2"/>
      <c r="N906" s="2"/>
    </row>
    <row r="907" spans="11:14" x14ac:dyDescent="0.2">
      <c r="K907" s="2"/>
      <c r="L907" s="2"/>
      <c r="M907" s="2"/>
      <c r="N907" s="2"/>
    </row>
    <row r="908" spans="11:14" x14ac:dyDescent="0.2">
      <c r="K908" s="2"/>
      <c r="L908" s="2"/>
      <c r="M908" s="2"/>
      <c r="N908" s="2"/>
    </row>
    <row r="909" spans="11:14" x14ac:dyDescent="0.2">
      <c r="K909" s="2"/>
      <c r="L909" s="2"/>
      <c r="M909" s="2"/>
      <c r="N909" s="2"/>
    </row>
    <row r="910" spans="11:14" x14ac:dyDescent="0.2">
      <c r="K910" s="2"/>
      <c r="L910" s="2"/>
      <c r="M910" s="2"/>
      <c r="N910" s="2"/>
    </row>
    <row r="911" spans="11:14" x14ac:dyDescent="0.2">
      <c r="K911" s="2"/>
      <c r="L911" s="2"/>
      <c r="M911" s="2"/>
      <c r="N911" s="2"/>
    </row>
    <row r="912" spans="11:14" x14ac:dyDescent="0.2">
      <c r="K912" s="2"/>
      <c r="L912" s="2"/>
      <c r="M912" s="2"/>
      <c r="N912" s="2"/>
    </row>
    <row r="913" spans="11:14" x14ac:dyDescent="0.2">
      <c r="K913" s="2"/>
      <c r="L913" s="2"/>
      <c r="M913" s="2"/>
      <c r="N913" s="2"/>
    </row>
    <row r="914" spans="11:14" x14ac:dyDescent="0.2">
      <c r="K914" s="2"/>
      <c r="L914" s="2"/>
      <c r="M914" s="2"/>
      <c r="N914" s="2"/>
    </row>
    <row r="915" spans="11:14" x14ac:dyDescent="0.2">
      <c r="K915" s="2"/>
      <c r="L915" s="2"/>
      <c r="M915" s="2"/>
      <c r="N915" s="2"/>
    </row>
    <row r="916" spans="11:14" x14ac:dyDescent="0.2">
      <c r="K916" s="2"/>
      <c r="L916" s="2"/>
      <c r="M916" s="2"/>
      <c r="N916" s="2"/>
    </row>
    <row r="917" spans="11:14" x14ac:dyDescent="0.2">
      <c r="K917" s="2"/>
      <c r="L917" s="2"/>
      <c r="M917" s="2"/>
      <c r="N917" s="2"/>
    </row>
    <row r="918" spans="11:14" x14ac:dyDescent="0.2">
      <c r="K918" s="2"/>
      <c r="L918" s="2"/>
      <c r="M918" s="2"/>
      <c r="N918" s="2"/>
    </row>
    <row r="919" spans="11:14" x14ac:dyDescent="0.2">
      <c r="K919" s="2"/>
      <c r="L919" s="2"/>
      <c r="M919" s="2"/>
      <c r="N919" s="2"/>
    </row>
    <row r="920" spans="11:14" x14ac:dyDescent="0.2">
      <c r="K920" s="2"/>
      <c r="L920" s="2"/>
      <c r="M920" s="2"/>
      <c r="N920" s="2"/>
    </row>
    <row r="921" spans="11:14" x14ac:dyDescent="0.2">
      <c r="K921" s="2"/>
      <c r="L921" s="2"/>
      <c r="M921" s="2"/>
      <c r="N921" s="2"/>
    </row>
    <row r="922" spans="11:14" x14ac:dyDescent="0.2">
      <c r="K922" s="2"/>
      <c r="L922" s="2"/>
      <c r="M922" s="2"/>
      <c r="N922" s="2"/>
    </row>
    <row r="923" spans="11:14" x14ac:dyDescent="0.2">
      <c r="K923" s="2"/>
      <c r="L923" s="2"/>
      <c r="M923" s="2"/>
      <c r="N923" s="2"/>
    </row>
    <row r="924" spans="11:14" x14ac:dyDescent="0.2">
      <c r="K924" s="2"/>
      <c r="L924" s="2"/>
      <c r="M924" s="2"/>
      <c r="N924" s="2"/>
    </row>
    <row r="925" spans="11:14" x14ac:dyDescent="0.2">
      <c r="K925" s="2"/>
      <c r="L925" s="2"/>
      <c r="M925" s="2"/>
      <c r="N925" s="2"/>
    </row>
    <row r="926" spans="11:14" x14ac:dyDescent="0.2">
      <c r="K926" s="2"/>
      <c r="L926" s="2"/>
      <c r="M926" s="2"/>
      <c r="N926" s="2"/>
    </row>
    <row r="927" spans="11:14" x14ac:dyDescent="0.2">
      <c r="K927" s="2"/>
      <c r="L927" s="2"/>
      <c r="M927" s="2"/>
      <c r="N927" s="2"/>
    </row>
    <row r="928" spans="11:14" x14ac:dyDescent="0.2">
      <c r="K928" s="2"/>
      <c r="L928" s="2"/>
      <c r="M928" s="2"/>
      <c r="N928" s="2"/>
    </row>
    <row r="929" spans="11:14" x14ac:dyDescent="0.2">
      <c r="K929" s="2"/>
      <c r="L929" s="2"/>
      <c r="M929" s="2"/>
      <c r="N929" s="2"/>
    </row>
    <row r="930" spans="11:14" x14ac:dyDescent="0.2">
      <c r="K930" s="2"/>
      <c r="L930" s="2"/>
      <c r="M930" s="2"/>
      <c r="N930" s="2"/>
    </row>
    <row r="931" spans="11:14" x14ac:dyDescent="0.2">
      <c r="K931" s="2"/>
      <c r="L931" s="2"/>
      <c r="M931" s="2"/>
      <c r="N931" s="2"/>
    </row>
    <row r="932" spans="11:14" x14ac:dyDescent="0.2">
      <c r="K932" s="2"/>
      <c r="L932" s="2"/>
      <c r="M932" s="2"/>
      <c r="N932" s="2"/>
    </row>
    <row r="933" spans="11:14" x14ac:dyDescent="0.2">
      <c r="K933" s="2"/>
      <c r="L933" s="2"/>
      <c r="M933" s="2"/>
      <c r="N933" s="2"/>
    </row>
    <row r="934" spans="11:14" x14ac:dyDescent="0.2">
      <c r="K934" s="2"/>
      <c r="L934" s="2"/>
      <c r="M934" s="2"/>
      <c r="N934" s="2"/>
    </row>
    <row r="935" spans="11:14" x14ac:dyDescent="0.2">
      <c r="K935" s="2"/>
      <c r="L935" s="2"/>
      <c r="M935" s="2"/>
      <c r="N935" s="2"/>
    </row>
    <row r="936" spans="11:14" x14ac:dyDescent="0.2">
      <c r="K936" s="2"/>
      <c r="L936" s="2"/>
      <c r="M936" s="2"/>
      <c r="N936" s="2"/>
    </row>
    <row r="937" spans="11:14" x14ac:dyDescent="0.2">
      <c r="K937" s="2"/>
      <c r="L937" s="2"/>
      <c r="M937" s="2"/>
      <c r="N937" s="2"/>
    </row>
    <row r="938" spans="11:14" x14ac:dyDescent="0.2">
      <c r="K938" s="2"/>
      <c r="L938" s="2"/>
      <c r="M938" s="2"/>
      <c r="N938" s="2"/>
    </row>
    <row r="939" spans="11:14" x14ac:dyDescent="0.2">
      <c r="K939" s="2"/>
      <c r="L939" s="2"/>
      <c r="M939" s="2"/>
      <c r="N939" s="2"/>
    </row>
    <row r="940" spans="11:14" x14ac:dyDescent="0.2">
      <c r="K940" s="2"/>
      <c r="L940" s="2"/>
      <c r="M940" s="2"/>
      <c r="N940" s="2"/>
    </row>
    <row r="941" spans="11:14" x14ac:dyDescent="0.2">
      <c r="K941" s="2"/>
      <c r="L941" s="2"/>
      <c r="M941" s="2"/>
      <c r="N941" s="2"/>
    </row>
    <row r="942" spans="11:14" x14ac:dyDescent="0.2">
      <c r="K942" s="2"/>
      <c r="L942" s="2"/>
      <c r="M942" s="2"/>
      <c r="N942" s="2"/>
    </row>
    <row r="943" spans="11:14" x14ac:dyDescent="0.2">
      <c r="K943" s="2"/>
      <c r="L943" s="2"/>
      <c r="M943" s="2"/>
      <c r="N943" s="2"/>
    </row>
    <row r="944" spans="11:14" x14ac:dyDescent="0.2">
      <c r="K944" s="2"/>
      <c r="L944" s="2"/>
      <c r="M944" s="2"/>
      <c r="N944" s="2"/>
    </row>
    <row r="945" spans="11:14" x14ac:dyDescent="0.2">
      <c r="K945" s="2"/>
      <c r="L945" s="2"/>
      <c r="M945" s="2"/>
      <c r="N945" s="2"/>
    </row>
    <row r="946" spans="11:14" x14ac:dyDescent="0.2">
      <c r="K946" s="2"/>
      <c r="L946" s="2"/>
      <c r="M946" s="2"/>
      <c r="N946" s="2"/>
    </row>
    <row r="947" spans="11:14" x14ac:dyDescent="0.2">
      <c r="K947" s="2"/>
      <c r="L947" s="2"/>
      <c r="M947" s="2"/>
      <c r="N947" s="2"/>
    </row>
    <row r="948" spans="11:14" x14ac:dyDescent="0.2">
      <c r="K948" s="2"/>
      <c r="L948" s="2"/>
      <c r="M948" s="2"/>
      <c r="N948" s="2"/>
    </row>
    <row r="949" spans="11:14" x14ac:dyDescent="0.2">
      <c r="K949" s="2"/>
      <c r="L949" s="2"/>
      <c r="M949" s="2"/>
      <c r="N949" s="2"/>
    </row>
    <row r="950" spans="11:14" x14ac:dyDescent="0.2">
      <c r="K950" s="2"/>
      <c r="L950" s="2"/>
      <c r="M950" s="2"/>
      <c r="N950" s="2"/>
    </row>
    <row r="951" spans="11:14" x14ac:dyDescent="0.2">
      <c r="K951" s="2"/>
      <c r="L951" s="2"/>
      <c r="M951" s="2"/>
      <c r="N951" s="2"/>
    </row>
    <row r="952" spans="11:14" x14ac:dyDescent="0.2">
      <c r="K952" s="2"/>
      <c r="L952" s="2"/>
      <c r="M952" s="2"/>
      <c r="N952" s="2"/>
    </row>
    <row r="953" spans="11:14" x14ac:dyDescent="0.2">
      <c r="K953" s="2"/>
      <c r="L953" s="2"/>
      <c r="M953" s="2"/>
      <c r="N953" s="2"/>
    </row>
    <row r="954" spans="11:14" x14ac:dyDescent="0.2">
      <c r="K954" s="2"/>
      <c r="L954" s="2"/>
      <c r="M954" s="2"/>
      <c r="N954" s="2"/>
    </row>
    <row r="955" spans="11:14" x14ac:dyDescent="0.2">
      <c r="K955" s="2"/>
      <c r="L955" s="2"/>
      <c r="M955" s="2"/>
      <c r="N955" s="2"/>
    </row>
    <row r="956" spans="11:14" x14ac:dyDescent="0.2">
      <c r="K956" s="2"/>
      <c r="L956" s="2"/>
      <c r="M956" s="2"/>
      <c r="N956" s="2"/>
    </row>
    <row r="957" spans="11:14" x14ac:dyDescent="0.2">
      <c r="K957" s="2"/>
      <c r="L957" s="2"/>
      <c r="M957" s="2"/>
      <c r="N957" s="2"/>
    </row>
    <row r="958" spans="11:14" x14ac:dyDescent="0.2">
      <c r="K958" s="2"/>
      <c r="L958" s="2"/>
      <c r="M958" s="2"/>
      <c r="N958" s="2"/>
    </row>
    <row r="959" spans="11:14" x14ac:dyDescent="0.2">
      <c r="K959" s="2"/>
      <c r="L959" s="2"/>
      <c r="M959" s="2"/>
      <c r="N959" s="2"/>
    </row>
    <row r="960" spans="11:14" x14ac:dyDescent="0.2">
      <c r="K960" s="2"/>
      <c r="L960" s="2"/>
      <c r="M960" s="2"/>
      <c r="N960" s="2"/>
    </row>
    <row r="961" spans="11:14" x14ac:dyDescent="0.2">
      <c r="K961" s="2"/>
      <c r="L961" s="2"/>
      <c r="M961" s="2"/>
      <c r="N961" s="2"/>
    </row>
    <row r="962" spans="11:14" x14ac:dyDescent="0.2">
      <c r="K962" s="2"/>
      <c r="L962" s="2"/>
      <c r="M962" s="2"/>
      <c r="N962" s="2"/>
    </row>
    <row r="963" spans="11:14" x14ac:dyDescent="0.2">
      <c r="K963" s="2"/>
      <c r="L963" s="2"/>
      <c r="M963" s="2"/>
      <c r="N963" s="2"/>
    </row>
    <row r="964" spans="11:14" x14ac:dyDescent="0.2">
      <c r="K964" s="2"/>
      <c r="L964" s="2"/>
      <c r="M964" s="2"/>
      <c r="N964" s="2"/>
    </row>
    <row r="965" spans="11:14" x14ac:dyDescent="0.2">
      <c r="K965" s="2"/>
      <c r="L965" s="2"/>
      <c r="M965" s="2"/>
      <c r="N965" s="2"/>
    </row>
    <row r="966" spans="11:14" x14ac:dyDescent="0.2">
      <c r="K966" s="2"/>
      <c r="L966" s="2"/>
      <c r="M966" s="2"/>
      <c r="N966" s="2"/>
    </row>
    <row r="967" spans="11:14" x14ac:dyDescent="0.2">
      <c r="K967" s="2"/>
      <c r="L967" s="2"/>
      <c r="M967" s="2"/>
      <c r="N967" s="2"/>
    </row>
    <row r="968" spans="11:14" x14ac:dyDescent="0.2">
      <c r="K968" s="2"/>
      <c r="L968" s="2"/>
      <c r="M968" s="2"/>
      <c r="N968" s="2"/>
    </row>
    <row r="969" spans="11:14" x14ac:dyDescent="0.2">
      <c r="K969" s="2"/>
      <c r="L969" s="2"/>
      <c r="M969" s="2"/>
      <c r="N969" s="2"/>
    </row>
    <row r="970" spans="11:14" x14ac:dyDescent="0.2">
      <c r="K970" s="2"/>
      <c r="L970" s="2"/>
      <c r="M970" s="2"/>
      <c r="N970" s="2"/>
    </row>
    <row r="971" spans="11:14" x14ac:dyDescent="0.2">
      <c r="K971" s="2"/>
      <c r="L971" s="2"/>
      <c r="M971" s="2"/>
      <c r="N971" s="2"/>
    </row>
    <row r="972" spans="11:14" x14ac:dyDescent="0.2">
      <c r="K972" s="2"/>
      <c r="L972" s="2"/>
      <c r="M972" s="2"/>
      <c r="N972" s="2"/>
    </row>
    <row r="973" spans="11:14" x14ac:dyDescent="0.2">
      <c r="K973" s="2"/>
      <c r="L973" s="2"/>
      <c r="M973" s="2"/>
      <c r="N973" s="2"/>
    </row>
    <row r="974" spans="11:14" x14ac:dyDescent="0.2">
      <c r="K974" s="2"/>
      <c r="L974" s="2"/>
      <c r="M974" s="2"/>
      <c r="N974" s="2"/>
    </row>
    <row r="975" spans="11:14" x14ac:dyDescent="0.2">
      <c r="K975" s="2"/>
      <c r="L975" s="2"/>
      <c r="M975" s="2"/>
      <c r="N975" s="2"/>
    </row>
    <row r="976" spans="11:14" x14ac:dyDescent="0.2">
      <c r="K976" s="2"/>
      <c r="L976" s="2"/>
      <c r="M976" s="2"/>
      <c r="N976" s="2"/>
    </row>
    <row r="977" spans="11:14" x14ac:dyDescent="0.2">
      <c r="K977" s="2"/>
      <c r="L977" s="2"/>
      <c r="M977" s="2"/>
      <c r="N977" s="2"/>
    </row>
    <row r="978" spans="11:14" x14ac:dyDescent="0.2">
      <c r="K978" s="2"/>
      <c r="L978" s="2"/>
      <c r="M978" s="2"/>
      <c r="N978" s="2"/>
    </row>
    <row r="979" spans="11:14" x14ac:dyDescent="0.2">
      <c r="K979" s="2"/>
      <c r="L979" s="2"/>
      <c r="M979" s="2"/>
      <c r="N979" s="2"/>
    </row>
    <row r="980" spans="11:14" x14ac:dyDescent="0.2">
      <c r="K980" s="2"/>
      <c r="L980" s="2"/>
      <c r="M980" s="2"/>
      <c r="N980" s="2"/>
    </row>
    <row r="981" spans="11:14" x14ac:dyDescent="0.2">
      <c r="K981" s="2"/>
      <c r="L981" s="2"/>
      <c r="M981" s="2"/>
      <c r="N981" s="2"/>
    </row>
    <row r="982" spans="11:14" x14ac:dyDescent="0.2">
      <c r="K982" s="2"/>
      <c r="L982" s="2"/>
      <c r="M982" s="2"/>
      <c r="N982" s="2"/>
    </row>
    <row r="983" spans="11:14" x14ac:dyDescent="0.2">
      <c r="K983" s="2"/>
      <c r="L983" s="2"/>
      <c r="M983" s="2"/>
      <c r="N983" s="2"/>
    </row>
    <row r="984" spans="11:14" x14ac:dyDescent="0.2">
      <c r="K984" s="2"/>
      <c r="L984" s="2"/>
      <c r="M984" s="2"/>
      <c r="N984" s="2"/>
    </row>
    <row r="985" spans="11:14" x14ac:dyDescent="0.2">
      <c r="K985" s="2"/>
      <c r="L985" s="2"/>
      <c r="M985" s="2"/>
      <c r="N985" s="2"/>
    </row>
    <row r="986" spans="11:14" x14ac:dyDescent="0.2">
      <c r="K986" s="2"/>
      <c r="L986" s="2"/>
      <c r="M986" s="2"/>
      <c r="N986" s="2"/>
    </row>
    <row r="987" spans="11:14" x14ac:dyDescent="0.2">
      <c r="K987" s="2"/>
      <c r="L987" s="2"/>
      <c r="M987" s="2"/>
      <c r="N987" s="2"/>
    </row>
    <row r="988" spans="11:14" x14ac:dyDescent="0.2">
      <c r="K988" s="2"/>
      <c r="L988" s="2"/>
      <c r="M988" s="2"/>
      <c r="N988" s="2"/>
    </row>
    <row r="989" spans="11:14" x14ac:dyDescent="0.2">
      <c r="K989" s="2"/>
      <c r="L989" s="2"/>
      <c r="M989" s="2"/>
      <c r="N989" s="2"/>
    </row>
    <row r="990" spans="11:14" x14ac:dyDescent="0.2">
      <c r="K990" s="2"/>
      <c r="L990" s="2"/>
      <c r="M990" s="2"/>
      <c r="N990" s="2"/>
    </row>
    <row r="991" spans="11:14" x14ac:dyDescent="0.2">
      <c r="K991" s="2"/>
      <c r="L991" s="2"/>
      <c r="M991" s="2"/>
      <c r="N991" s="2"/>
    </row>
    <row r="992" spans="11:14" x14ac:dyDescent="0.2">
      <c r="K992" s="2"/>
      <c r="L992" s="2"/>
      <c r="M992" s="2"/>
      <c r="N992" s="2"/>
    </row>
    <row r="993" spans="11:14" x14ac:dyDescent="0.2">
      <c r="K993" s="2"/>
      <c r="L993" s="2"/>
      <c r="M993" s="2"/>
      <c r="N993" s="2"/>
    </row>
    <row r="994" spans="11:14" x14ac:dyDescent="0.2">
      <c r="K994" s="2"/>
      <c r="L994" s="2"/>
      <c r="M994" s="2"/>
      <c r="N994" s="2"/>
    </row>
    <row r="995" spans="11:14" x14ac:dyDescent="0.2">
      <c r="K995" s="2"/>
      <c r="L995" s="2"/>
      <c r="M995" s="2"/>
      <c r="N995" s="2"/>
    </row>
    <row r="996" spans="11:14" x14ac:dyDescent="0.2">
      <c r="K996" s="2"/>
      <c r="L996" s="2"/>
      <c r="M996" s="2"/>
      <c r="N996" s="2"/>
    </row>
    <row r="997" spans="11:14" x14ac:dyDescent="0.2">
      <c r="K997" s="2"/>
      <c r="L997" s="2"/>
      <c r="M997" s="2"/>
      <c r="N997" s="2"/>
    </row>
    <row r="998" spans="11:14" x14ac:dyDescent="0.2">
      <c r="K998" s="2"/>
      <c r="L998" s="2"/>
      <c r="M998" s="2"/>
      <c r="N998" s="2"/>
    </row>
    <row r="999" spans="11:14" x14ac:dyDescent="0.2">
      <c r="K999" s="2"/>
      <c r="L999" s="2"/>
      <c r="M999" s="2"/>
      <c r="N999" s="2"/>
    </row>
    <row r="1000" spans="11:14" x14ac:dyDescent="0.2">
      <c r="K1000" s="2"/>
      <c r="L1000" s="2"/>
      <c r="M1000" s="2"/>
      <c r="N1000" s="2"/>
    </row>
    <row r="1001" spans="11:14" x14ac:dyDescent="0.2">
      <c r="K1001" s="2"/>
      <c r="L1001" s="2"/>
      <c r="M1001" s="2"/>
      <c r="N1001" s="2"/>
    </row>
    <row r="1002" spans="11:14" x14ac:dyDescent="0.2">
      <c r="K1002" s="2"/>
      <c r="L1002" s="2"/>
      <c r="M1002" s="2"/>
      <c r="N1002" s="2"/>
    </row>
    <row r="1003" spans="11:14" x14ac:dyDescent="0.2">
      <c r="K1003" s="2"/>
      <c r="L1003" s="2"/>
      <c r="M1003" s="2"/>
      <c r="N1003" s="2"/>
    </row>
    <row r="1004" spans="11:14" x14ac:dyDescent="0.2">
      <c r="K1004" s="2"/>
      <c r="L1004" s="2"/>
      <c r="M1004" s="2"/>
      <c r="N1004" s="2"/>
    </row>
    <row r="1005" spans="11:14" x14ac:dyDescent="0.2">
      <c r="K1005" s="2"/>
      <c r="L1005" s="2"/>
      <c r="M1005" s="2"/>
      <c r="N1005" s="2"/>
    </row>
    <row r="1006" spans="11:14" x14ac:dyDescent="0.2">
      <c r="K1006" s="2"/>
      <c r="L1006" s="2"/>
      <c r="M1006" s="2"/>
      <c r="N1006" s="2"/>
    </row>
    <row r="1007" spans="11:14" x14ac:dyDescent="0.2">
      <c r="K1007" s="2"/>
      <c r="L1007" s="2"/>
      <c r="M1007" s="2"/>
      <c r="N1007" s="2"/>
    </row>
    <row r="1008" spans="11:14" x14ac:dyDescent="0.2">
      <c r="K1008" s="2"/>
      <c r="L1008" s="2"/>
      <c r="M1008" s="2"/>
      <c r="N1008" s="2"/>
    </row>
    <row r="1009" spans="11:14" x14ac:dyDescent="0.2">
      <c r="K1009" s="2"/>
      <c r="L1009" s="2"/>
      <c r="M1009" s="2"/>
      <c r="N1009" s="2"/>
    </row>
    <row r="1010" spans="11:14" x14ac:dyDescent="0.2">
      <c r="K1010" s="2"/>
      <c r="L1010" s="2"/>
      <c r="M1010" s="2"/>
      <c r="N1010" s="2"/>
    </row>
    <row r="1011" spans="11:14" x14ac:dyDescent="0.2">
      <c r="K1011" s="2"/>
      <c r="L1011" s="2"/>
      <c r="M1011" s="2"/>
      <c r="N1011" s="2"/>
    </row>
    <row r="1012" spans="11:14" x14ac:dyDescent="0.2">
      <c r="K1012" s="2"/>
      <c r="L1012" s="2"/>
      <c r="M1012" s="2"/>
      <c r="N1012" s="2"/>
    </row>
    <row r="1013" spans="11:14" x14ac:dyDescent="0.2">
      <c r="K1013" s="2"/>
      <c r="L1013" s="2"/>
      <c r="M1013" s="2"/>
      <c r="N1013" s="2"/>
    </row>
    <row r="1014" spans="11:14" x14ac:dyDescent="0.2">
      <c r="K1014" s="2"/>
      <c r="L1014" s="2"/>
      <c r="M1014" s="2"/>
      <c r="N1014" s="2"/>
    </row>
    <row r="1015" spans="11:14" x14ac:dyDescent="0.2">
      <c r="K1015" s="2"/>
      <c r="L1015" s="2"/>
      <c r="M1015" s="2"/>
      <c r="N1015" s="2"/>
    </row>
    <row r="1016" spans="11:14" x14ac:dyDescent="0.2">
      <c r="K1016" s="2"/>
      <c r="L1016" s="2"/>
      <c r="M1016" s="2"/>
      <c r="N1016" s="2"/>
    </row>
    <row r="1017" spans="11:14" x14ac:dyDescent="0.2">
      <c r="K1017" s="2"/>
      <c r="L1017" s="2"/>
      <c r="M1017" s="2"/>
      <c r="N1017" s="2"/>
    </row>
    <row r="1018" spans="11:14" x14ac:dyDescent="0.2">
      <c r="K1018" s="2"/>
      <c r="L1018" s="2"/>
      <c r="M1018" s="2"/>
      <c r="N1018" s="2"/>
    </row>
    <row r="1019" spans="11:14" x14ac:dyDescent="0.2">
      <c r="K1019" s="2"/>
      <c r="L1019" s="2"/>
      <c r="M1019" s="2"/>
      <c r="N1019" s="2"/>
    </row>
    <row r="1020" spans="11:14" x14ac:dyDescent="0.2">
      <c r="K1020" s="2"/>
      <c r="L1020" s="2"/>
      <c r="M1020" s="2"/>
      <c r="N1020" s="2"/>
    </row>
    <row r="1021" spans="11:14" x14ac:dyDescent="0.2">
      <c r="K1021" s="2"/>
      <c r="L1021" s="2"/>
      <c r="M1021" s="2"/>
      <c r="N1021" s="2"/>
    </row>
    <row r="1022" spans="11:14" x14ac:dyDescent="0.2">
      <c r="K1022" s="2"/>
      <c r="L1022" s="2"/>
      <c r="M1022" s="2"/>
      <c r="N1022" s="2"/>
    </row>
    <row r="1023" spans="11:14" x14ac:dyDescent="0.2">
      <c r="K1023" s="2"/>
      <c r="L1023" s="2"/>
      <c r="M1023" s="2"/>
      <c r="N1023" s="2"/>
    </row>
    <row r="1024" spans="11:14" x14ac:dyDescent="0.2">
      <c r="K1024" s="2"/>
      <c r="L1024" s="2"/>
      <c r="M1024" s="2"/>
      <c r="N1024" s="2"/>
    </row>
    <row r="1025" spans="11:14" x14ac:dyDescent="0.2">
      <c r="K1025" s="2"/>
      <c r="L1025" s="2"/>
      <c r="M1025" s="2"/>
      <c r="N1025" s="2"/>
    </row>
    <row r="1026" spans="11:14" x14ac:dyDescent="0.2">
      <c r="K1026" s="2"/>
      <c r="L1026" s="2"/>
      <c r="M1026" s="2"/>
      <c r="N1026" s="2"/>
    </row>
    <row r="1027" spans="11:14" x14ac:dyDescent="0.2">
      <c r="K1027" s="2"/>
      <c r="L1027" s="2"/>
      <c r="M1027" s="2"/>
      <c r="N1027" s="2"/>
    </row>
    <row r="1028" spans="11:14" x14ac:dyDescent="0.2">
      <c r="K1028" s="2"/>
      <c r="L1028" s="2"/>
      <c r="M1028" s="2"/>
      <c r="N1028" s="2"/>
    </row>
    <row r="1029" spans="11:14" x14ac:dyDescent="0.2">
      <c r="K1029" s="2"/>
      <c r="L1029" s="2"/>
      <c r="M1029" s="2"/>
      <c r="N1029" s="2"/>
    </row>
    <row r="1030" spans="11:14" x14ac:dyDescent="0.2">
      <c r="K1030" s="2"/>
      <c r="L1030" s="2"/>
      <c r="M1030" s="2"/>
      <c r="N1030" s="2"/>
    </row>
    <row r="1031" spans="11:14" x14ac:dyDescent="0.2">
      <c r="K1031" s="2"/>
      <c r="L1031" s="2"/>
      <c r="M1031" s="2"/>
      <c r="N1031" s="2"/>
    </row>
    <row r="1032" spans="11:14" x14ac:dyDescent="0.2">
      <c r="K1032" s="2"/>
      <c r="L1032" s="2"/>
      <c r="M1032" s="2"/>
      <c r="N1032" s="2"/>
    </row>
    <row r="1033" spans="11:14" x14ac:dyDescent="0.2">
      <c r="K1033" s="2"/>
      <c r="L1033" s="2"/>
      <c r="M1033" s="2"/>
      <c r="N1033" s="2"/>
    </row>
    <row r="1034" spans="11:14" x14ac:dyDescent="0.2">
      <c r="K1034" s="2"/>
      <c r="L1034" s="2"/>
      <c r="M1034" s="2"/>
      <c r="N1034" s="2"/>
    </row>
    <row r="1035" spans="11:14" x14ac:dyDescent="0.2">
      <c r="K1035" s="2"/>
      <c r="L1035" s="2"/>
      <c r="M1035" s="2"/>
      <c r="N1035" s="2"/>
    </row>
    <row r="1036" spans="11:14" x14ac:dyDescent="0.2">
      <c r="K1036" s="2"/>
      <c r="L1036" s="2"/>
      <c r="M1036" s="2"/>
      <c r="N1036" s="2"/>
    </row>
    <row r="1037" spans="11:14" x14ac:dyDescent="0.2">
      <c r="K1037" s="2"/>
      <c r="L1037" s="2"/>
      <c r="M1037" s="2"/>
      <c r="N1037" s="2"/>
    </row>
    <row r="1038" spans="11:14" x14ac:dyDescent="0.2">
      <c r="K1038" s="2"/>
      <c r="L1038" s="2"/>
      <c r="M1038" s="2"/>
      <c r="N1038" s="2"/>
    </row>
    <row r="1039" spans="11:14" x14ac:dyDescent="0.2">
      <c r="K1039" s="2"/>
      <c r="L1039" s="2"/>
      <c r="M1039" s="2"/>
      <c r="N1039" s="2"/>
    </row>
    <row r="1040" spans="11:14" x14ac:dyDescent="0.2">
      <c r="K1040" s="2"/>
      <c r="L1040" s="2"/>
      <c r="M1040" s="2"/>
      <c r="N1040" s="2"/>
    </row>
    <row r="1041" spans="11:14" x14ac:dyDescent="0.2">
      <c r="K1041" s="2"/>
      <c r="L1041" s="2"/>
      <c r="M1041" s="2"/>
      <c r="N1041" s="2"/>
    </row>
    <row r="1042" spans="11:14" x14ac:dyDescent="0.2">
      <c r="K1042" s="2"/>
      <c r="L1042" s="2"/>
      <c r="M1042" s="2"/>
      <c r="N1042" s="2"/>
    </row>
    <row r="1043" spans="11:14" x14ac:dyDescent="0.2">
      <c r="K1043" s="2"/>
      <c r="L1043" s="2"/>
      <c r="M1043" s="2"/>
      <c r="N1043" s="2"/>
    </row>
    <row r="1044" spans="11:14" x14ac:dyDescent="0.2">
      <c r="K1044" s="2"/>
      <c r="L1044" s="2"/>
      <c r="M1044" s="2"/>
      <c r="N1044" s="2"/>
    </row>
    <row r="1045" spans="11:14" x14ac:dyDescent="0.2">
      <c r="K1045" s="2"/>
      <c r="L1045" s="2"/>
      <c r="M1045" s="2"/>
      <c r="N1045" s="2"/>
    </row>
    <row r="1046" spans="11:14" x14ac:dyDescent="0.2">
      <c r="K1046" s="2"/>
      <c r="L1046" s="2"/>
      <c r="M1046" s="2"/>
      <c r="N1046" s="2"/>
    </row>
    <row r="1047" spans="11:14" x14ac:dyDescent="0.2">
      <c r="K1047" s="2"/>
      <c r="L1047" s="2"/>
      <c r="M1047" s="2"/>
      <c r="N1047" s="2"/>
    </row>
    <row r="1048" spans="11:14" x14ac:dyDescent="0.2">
      <c r="K1048" s="2"/>
      <c r="L1048" s="2"/>
      <c r="M1048" s="2"/>
      <c r="N1048" s="2"/>
    </row>
    <row r="1049" spans="11:14" x14ac:dyDescent="0.2">
      <c r="K1049" s="2"/>
      <c r="L1049" s="2"/>
      <c r="M1049" s="2"/>
      <c r="N1049" s="2"/>
    </row>
    <row r="1050" spans="11:14" x14ac:dyDescent="0.2">
      <c r="K1050" s="2"/>
      <c r="L1050" s="2"/>
      <c r="M1050" s="2"/>
      <c r="N1050" s="2"/>
    </row>
    <row r="1051" spans="11:14" x14ac:dyDescent="0.2">
      <c r="K1051" s="2"/>
      <c r="L1051" s="2"/>
      <c r="M1051" s="2"/>
      <c r="N1051" s="2"/>
    </row>
    <row r="1052" spans="11:14" x14ac:dyDescent="0.2">
      <c r="K1052" s="2"/>
      <c r="L1052" s="2"/>
      <c r="M1052" s="2"/>
      <c r="N1052" s="2"/>
    </row>
    <row r="1053" spans="11:14" x14ac:dyDescent="0.2">
      <c r="K1053" s="2"/>
      <c r="L1053" s="2"/>
      <c r="M1053" s="2"/>
      <c r="N1053" s="2"/>
    </row>
    <row r="1054" spans="11:14" x14ac:dyDescent="0.2">
      <c r="K1054" s="2"/>
      <c r="L1054" s="2"/>
      <c r="M1054" s="2"/>
      <c r="N1054" s="2"/>
    </row>
    <row r="1055" spans="11:14" x14ac:dyDescent="0.2">
      <c r="K1055" s="2"/>
      <c r="L1055" s="2"/>
      <c r="M1055" s="2"/>
      <c r="N1055" s="2"/>
    </row>
    <row r="1056" spans="11:14" x14ac:dyDescent="0.2">
      <c r="K1056" s="2"/>
      <c r="L1056" s="2"/>
      <c r="M1056" s="2"/>
      <c r="N1056" s="2"/>
    </row>
    <row r="1057" spans="11:14" x14ac:dyDescent="0.2">
      <c r="K1057" s="2"/>
      <c r="L1057" s="2"/>
      <c r="M1057" s="2"/>
      <c r="N1057" s="2"/>
    </row>
    <row r="1058" spans="11:14" x14ac:dyDescent="0.2">
      <c r="K1058" s="2"/>
      <c r="L1058" s="2"/>
      <c r="M1058" s="2"/>
      <c r="N1058" s="2"/>
    </row>
    <row r="1059" spans="11:14" x14ac:dyDescent="0.2">
      <c r="K1059" s="2"/>
      <c r="L1059" s="2"/>
      <c r="M1059" s="2"/>
      <c r="N1059" s="2"/>
    </row>
    <row r="1060" spans="11:14" x14ac:dyDescent="0.2">
      <c r="K1060" s="2"/>
      <c r="L1060" s="2"/>
      <c r="M1060" s="2"/>
      <c r="N1060" s="2"/>
    </row>
    <row r="1061" spans="11:14" x14ac:dyDescent="0.2">
      <c r="K1061" s="2"/>
      <c r="L1061" s="2"/>
      <c r="M1061" s="2"/>
      <c r="N1061" s="2"/>
    </row>
    <row r="1062" spans="11:14" x14ac:dyDescent="0.2">
      <c r="K1062" s="2"/>
      <c r="L1062" s="2"/>
      <c r="M1062" s="2"/>
      <c r="N1062" s="2"/>
    </row>
    <row r="1063" spans="11:14" x14ac:dyDescent="0.2">
      <c r="K1063" s="2"/>
      <c r="L1063" s="2"/>
      <c r="M1063" s="2"/>
      <c r="N1063" s="2"/>
    </row>
    <row r="1064" spans="11:14" x14ac:dyDescent="0.2">
      <c r="K1064" s="2"/>
      <c r="L1064" s="2"/>
      <c r="M1064" s="2"/>
      <c r="N1064" s="2"/>
    </row>
    <row r="1065" spans="11:14" x14ac:dyDescent="0.2">
      <c r="K1065" s="2"/>
      <c r="L1065" s="2"/>
      <c r="M1065" s="2"/>
      <c r="N1065" s="2"/>
    </row>
    <row r="1066" spans="11:14" x14ac:dyDescent="0.2">
      <c r="K1066" s="2"/>
      <c r="L1066" s="2"/>
      <c r="M1066" s="2"/>
      <c r="N1066" s="2"/>
    </row>
    <row r="1067" spans="11:14" x14ac:dyDescent="0.2">
      <c r="K1067" s="2"/>
      <c r="L1067" s="2"/>
      <c r="M1067" s="2"/>
      <c r="N1067" s="2"/>
    </row>
    <row r="1068" spans="11:14" x14ac:dyDescent="0.2">
      <c r="K1068" s="2"/>
      <c r="L1068" s="2"/>
      <c r="M1068" s="2"/>
      <c r="N1068" s="2"/>
    </row>
    <row r="1069" spans="11:14" x14ac:dyDescent="0.2">
      <c r="K1069" s="2"/>
      <c r="L1069" s="2"/>
      <c r="M1069" s="2"/>
      <c r="N1069" s="2"/>
    </row>
    <row r="1070" spans="11:14" x14ac:dyDescent="0.2">
      <c r="K1070" s="2"/>
      <c r="L1070" s="2"/>
      <c r="M1070" s="2"/>
      <c r="N1070" s="2"/>
    </row>
    <row r="1071" spans="11:14" x14ac:dyDescent="0.2">
      <c r="K1071" s="2"/>
      <c r="L1071" s="2"/>
      <c r="M1071" s="2"/>
      <c r="N1071" s="2"/>
    </row>
    <row r="1072" spans="11:14" x14ac:dyDescent="0.2">
      <c r="K1072" s="2"/>
      <c r="L1072" s="2"/>
      <c r="M1072" s="2"/>
      <c r="N1072" s="2"/>
    </row>
    <row r="1073" spans="11:14" x14ac:dyDescent="0.2">
      <c r="K1073" s="2"/>
      <c r="L1073" s="2"/>
      <c r="M1073" s="2"/>
      <c r="N1073" s="2"/>
    </row>
    <row r="1074" spans="11:14" x14ac:dyDescent="0.2">
      <c r="K1074" s="2"/>
      <c r="L1074" s="2"/>
      <c r="M1074" s="2"/>
      <c r="N1074" s="2"/>
    </row>
    <row r="1075" spans="11:14" x14ac:dyDescent="0.2">
      <c r="K1075" s="2"/>
      <c r="L1075" s="2"/>
      <c r="M1075" s="2"/>
      <c r="N1075" s="2"/>
    </row>
    <row r="1076" spans="11:14" x14ac:dyDescent="0.2">
      <c r="K1076" s="2"/>
      <c r="L1076" s="2"/>
      <c r="M1076" s="2"/>
      <c r="N1076" s="2"/>
    </row>
    <row r="1077" spans="11:14" x14ac:dyDescent="0.2">
      <c r="K1077" s="2"/>
      <c r="L1077" s="2"/>
      <c r="M1077" s="2"/>
      <c r="N1077" s="2"/>
    </row>
    <row r="1078" spans="11:14" x14ac:dyDescent="0.2">
      <c r="K1078" s="2"/>
      <c r="L1078" s="2"/>
      <c r="M1078" s="2"/>
      <c r="N1078" s="2"/>
    </row>
    <row r="1079" spans="11:14" x14ac:dyDescent="0.2">
      <c r="K1079" s="2"/>
      <c r="L1079" s="2"/>
      <c r="M1079" s="2"/>
      <c r="N1079" s="2"/>
    </row>
    <row r="1080" spans="11:14" x14ac:dyDescent="0.2">
      <c r="K1080" s="2"/>
      <c r="L1080" s="2"/>
      <c r="M1080" s="2"/>
      <c r="N1080" s="2"/>
    </row>
    <row r="1081" spans="11:14" x14ac:dyDescent="0.2">
      <c r="K1081" s="2"/>
      <c r="L1081" s="2"/>
      <c r="M1081" s="2"/>
      <c r="N1081" s="2"/>
    </row>
    <row r="1082" spans="11:14" x14ac:dyDescent="0.2">
      <c r="K1082" s="2"/>
      <c r="L1082" s="2"/>
      <c r="M1082" s="2"/>
      <c r="N1082" s="2"/>
    </row>
    <row r="1083" spans="11:14" x14ac:dyDescent="0.2">
      <c r="K1083" s="2"/>
      <c r="L1083" s="2"/>
      <c r="M1083" s="2"/>
      <c r="N1083" s="2"/>
    </row>
    <row r="1084" spans="11:14" x14ac:dyDescent="0.2">
      <c r="K1084" s="2"/>
      <c r="L1084" s="2"/>
      <c r="M1084" s="2"/>
      <c r="N1084" s="2"/>
    </row>
    <row r="1085" spans="11:14" x14ac:dyDescent="0.2">
      <c r="K1085" s="2"/>
      <c r="L1085" s="2"/>
      <c r="M1085" s="2"/>
      <c r="N1085" s="2"/>
    </row>
    <row r="1086" spans="11:14" x14ac:dyDescent="0.2">
      <c r="K1086" s="2"/>
      <c r="L1086" s="2"/>
      <c r="M1086" s="2"/>
      <c r="N1086" s="2"/>
    </row>
    <row r="1087" spans="11:14" x14ac:dyDescent="0.2">
      <c r="K1087" s="2"/>
      <c r="L1087" s="2"/>
      <c r="M1087" s="2"/>
      <c r="N1087" s="2"/>
    </row>
    <row r="1088" spans="11:14" x14ac:dyDescent="0.2">
      <c r="K1088" s="2"/>
      <c r="L1088" s="2"/>
      <c r="M1088" s="2"/>
      <c r="N1088" s="2"/>
    </row>
    <row r="1089" spans="11:14" x14ac:dyDescent="0.2">
      <c r="K1089" s="2"/>
      <c r="L1089" s="2"/>
      <c r="M1089" s="2"/>
      <c r="N1089" s="2"/>
    </row>
    <row r="1090" spans="11:14" x14ac:dyDescent="0.2">
      <c r="K1090" s="2"/>
      <c r="L1090" s="2"/>
      <c r="M1090" s="2"/>
      <c r="N1090" s="2"/>
    </row>
    <row r="1091" spans="11:14" x14ac:dyDescent="0.2">
      <c r="K1091" s="2"/>
      <c r="L1091" s="2"/>
      <c r="M1091" s="2"/>
      <c r="N1091" s="2"/>
    </row>
    <row r="1092" spans="11:14" x14ac:dyDescent="0.2">
      <c r="K1092" s="2"/>
      <c r="L1092" s="2"/>
      <c r="M1092" s="2"/>
      <c r="N1092" s="2"/>
    </row>
    <row r="1093" spans="11:14" x14ac:dyDescent="0.2">
      <c r="K1093" s="2"/>
      <c r="L1093" s="2"/>
      <c r="M1093" s="2"/>
      <c r="N1093" s="2"/>
    </row>
    <row r="1094" spans="11:14" x14ac:dyDescent="0.2">
      <c r="K1094" s="2"/>
      <c r="L1094" s="2"/>
      <c r="M1094" s="2"/>
      <c r="N1094" s="2"/>
    </row>
    <row r="1095" spans="11:14" x14ac:dyDescent="0.2">
      <c r="K1095" s="2"/>
      <c r="L1095" s="2"/>
      <c r="M1095" s="2"/>
      <c r="N1095" s="2"/>
    </row>
    <row r="1096" spans="11:14" x14ac:dyDescent="0.2">
      <c r="K1096" s="2"/>
      <c r="L1096" s="2"/>
      <c r="M1096" s="2"/>
      <c r="N1096" s="2"/>
    </row>
    <row r="1097" spans="11:14" x14ac:dyDescent="0.2">
      <c r="K1097" s="2"/>
      <c r="L1097" s="2"/>
      <c r="M1097" s="2"/>
      <c r="N1097" s="2"/>
    </row>
    <row r="1098" spans="11:14" x14ac:dyDescent="0.2">
      <c r="K1098" s="2"/>
      <c r="L1098" s="2"/>
      <c r="M1098" s="2"/>
      <c r="N1098" s="2"/>
    </row>
    <row r="1099" spans="11:14" x14ac:dyDescent="0.2">
      <c r="K1099" s="2"/>
      <c r="L1099" s="2"/>
      <c r="M1099" s="2"/>
      <c r="N1099" s="2"/>
    </row>
    <row r="1100" spans="11:14" x14ac:dyDescent="0.2">
      <c r="K1100" s="2"/>
      <c r="L1100" s="2"/>
      <c r="M1100" s="2"/>
      <c r="N1100" s="2"/>
    </row>
    <row r="1101" spans="11:14" x14ac:dyDescent="0.2">
      <c r="K1101" s="2"/>
      <c r="L1101" s="2"/>
      <c r="M1101" s="2"/>
      <c r="N1101" s="2"/>
    </row>
    <row r="1102" spans="11:14" x14ac:dyDescent="0.2">
      <c r="K1102" s="2"/>
      <c r="L1102" s="2"/>
      <c r="M1102" s="2"/>
      <c r="N1102" s="2"/>
    </row>
    <row r="1103" spans="11:14" x14ac:dyDescent="0.2">
      <c r="K1103" s="2"/>
      <c r="L1103" s="2"/>
      <c r="M1103" s="2"/>
      <c r="N1103" s="2"/>
    </row>
    <row r="1104" spans="11:14" x14ac:dyDescent="0.2">
      <c r="K1104" s="2"/>
      <c r="L1104" s="2"/>
      <c r="M1104" s="2"/>
      <c r="N1104" s="2"/>
    </row>
    <row r="1105" spans="11:14" x14ac:dyDescent="0.2">
      <c r="K1105" s="2"/>
      <c r="L1105" s="2"/>
      <c r="M1105" s="2"/>
      <c r="N1105" s="2"/>
    </row>
    <row r="1106" spans="11:14" x14ac:dyDescent="0.2">
      <c r="K1106" s="2"/>
      <c r="L1106" s="2"/>
      <c r="M1106" s="2"/>
      <c r="N1106" s="2"/>
    </row>
    <row r="1107" spans="11:14" x14ac:dyDescent="0.2">
      <c r="K1107" s="2"/>
      <c r="L1107" s="2"/>
      <c r="M1107" s="2"/>
      <c r="N1107" s="2"/>
    </row>
    <row r="1108" spans="11:14" x14ac:dyDescent="0.2">
      <c r="K1108" s="2"/>
      <c r="L1108" s="2"/>
      <c r="M1108" s="2"/>
      <c r="N1108" s="2"/>
    </row>
    <row r="1109" spans="11:14" x14ac:dyDescent="0.2">
      <c r="K1109" s="2"/>
      <c r="L1109" s="2"/>
      <c r="M1109" s="2"/>
      <c r="N1109" s="2"/>
    </row>
    <row r="1110" spans="11:14" x14ac:dyDescent="0.2">
      <c r="K1110" s="2"/>
      <c r="L1110" s="2"/>
      <c r="M1110" s="2"/>
      <c r="N1110" s="2"/>
    </row>
    <row r="1111" spans="11:14" x14ac:dyDescent="0.2">
      <c r="K1111" s="2"/>
      <c r="L1111" s="2"/>
      <c r="M1111" s="2"/>
      <c r="N1111" s="2"/>
    </row>
    <row r="1112" spans="11:14" x14ac:dyDescent="0.2">
      <c r="K1112" s="2"/>
      <c r="L1112" s="2"/>
      <c r="M1112" s="2"/>
      <c r="N1112" s="2"/>
    </row>
    <row r="1113" spans="11:14" x14ac:dyDescent="0.2">
      <c r="K1113" s="2"/>
      <c r="L1113" s="2"/>
      <c r="M1113" s="2"/>
      <c r="N1113" s="2"/>
    </row>
    <row r="1114" spans="11:14" x14ac:dyDescent="0.2">
      <c r="K1114" s="2"/>
      <c r="L1114" s="2"/>
      <c r="M1114" s="2"/>
      <c r="N1114" s="2"/>
    </row>
    <row r="1115" spans="11:14" x14ac:dyDescent="0.2">
      <c r="K1115" s="2"/>
      <c r="L1115" s="2"/>
      <c r="M1115" s="2"/>
      <c r="N1115" s="2"/>
    </row>
    <row r="1116" spans="11:14" x14ac:dyDescent="0.2">
      <c r="K1116" s="2"/>
      <c r="L1116" s="2"/>
      <c r="M1116" s="2"/>
      <c r="N1116" s="2"/>
    </row>
    <row r="1117" spans="11:14" x14ac:dyDescent="0.2">
      <c r="K1117" s="2"/>
      <c r="L1117" s="2"/>
      <c r="M1117" s="2"/>
      <c r="N1117" s="2"/>
    </row>
    <row r="1118" spans="11:14" x14ac:dyDescent="0.2">
      <c r="K1118" s="2"/>
      <c r="L1118" s="2"/>
      <c r="M1118" s="2"/>
      <c r="N1118" s="2"/>
    </row>
    <row r="1119" spans="11:14" x14ac:dyDescent="0.2">
      <c r="K1119" s="2"/>
      <c r="L1119" s="2"/>
      <c r="M1119" s="2"/>
      <c r="N1119" s="2"/>
    </row>
    <row r="1120" spans="11:14" x14ac:dyDescent="0.2">
      <c r="K1120" s="2"/>
      <c r="L1120" s="2"/>
      <c r="M1120" s="2"/>
      <c r="N1120" s="2"/>
    </row>
    <row r="1121" spans="11:14" x14ac:dyDescent="0.2">
      <c r="K1121" s="2"/>
      <c r="L1121" s="2"/>
      <c r="M1121" s="2"/>
      <c r="N1121" s="2"/>
    </row>
    <row r="1122" spans="11:14" x14ac:dyDescent="0.2">
      <c r="K1122" s="2"/>
      <c r="L1122" s="2"/>
      <c r="M1122" s="2"/>
      <c r="N1122" s="2"/>
    </row>
    <row r="1123" spans="11:14" x14ac:dyDescent="0.2">
      <c r="K1123" s="2"/>
      <c r="L1123" s="2"/>
      <c r="M1123" s="2"/>
      <c r="N1123" s="2"/>
    </row>
    <row r="1124" spans="11:14" x14ac:dyDescent="0.2">
      <c r="K1124" s="2"/>
      <c r="L1124" s="2"/>
      <c r="M1124" s="2"/>
      <c r="N1124" s="2"/>
    </row>
    <row r="1125" spans="11:14" x14ac:dyDescent="0.2">
      <c r="K1125" s="2"/>
      <c r="L1125" s="2"/>
      <c r="M1125" s="2"/>
      <c r="N1125" s="2"/>
    </row>
    <row r="1126" spans="11:14" x14ac:dyDescent="0.2">
      <c r="K1126" s="2"/>
      <c r="L1126" s="2"/>
      <c r="M1126" s="2"/>
      <c r="N1126" s="2"/>
    </row>
    <row r="1127" spans="11:14" x14ac:dyDescent="0.2">
      <c r="K1127" s="2"/>
      <c r="L1127" s="2"/>
      <c r="M1127" s="2"/>
      <c r="N1127" s="2"/>
    </row>
    <row r="1128" spans="11:14" x14ac:dyDescent="0.2">
      <c r="K1128" s="2"/>
      <c r="L1128" s="2"/>
      <c r="M1128" s="2"/>
      <c r="N1128" s="2"/>
    </row>
    <row r="1129" spans="11:14" x14ac:dyDescent="0.2">
      <c r="K1129" s="2"/>
      <c r="L1129" s="2"/>
      <c r="M1129" s="2"/>
      <c r="N1129" s="2"/>
    </row>
    <row r="1130" spans="11:14" x14ac:dyDescent="0.2">
      <c r="K1130" s="2"/>
      <c r="L1130" s="2"/>
      <c r="M1130" s="2"/>
      <c r="N1130" s="2"/>
    </row>
    <row r="1131" spans="11:14" x14ac:dyDescent="0.2">
      <c r="K1131" s="2"/>
      <c r="L1131" s="2"/>
      <c r="M1131" s="2"/>
      <c r="N1131" s="2"/>
    </row>
    <row r="1132" spans="11:14" x14ac:dyDescent="0.2">
      <c r="K1132" s="2"/>
      <c r="L1132" s="2"/>
      <c r="M1132" s="2"/>
      <c r="N1132" s="2"/>
    </row>
    <row r="1133" spans="11:14" x14ac:dyDescent="0.2">
      <c r="K1133" s="2"/>
      <c r="L1133" s="2"/>
      <c r="M1133" s="2"/>
      <c r="N1133" s="2"/>
    </row>
    <row r="1134" spans="11:14" x14ac:dyDescent="0.2">
      <c r="K1134" s="2"/>
      <c r="L1134" s="2"/>
      <c r="M1134" s="2"/>
      <c r="N1134" s="2"/>
    </row>
    <row r="1135" spans="11:14" x14ac:dyDescent="0.2">
      <c r="K1135" s="2"/>
      <c r="L1135" s="2"/>
      <c r="M1135" s="2"/>
      <c r="N1135" s="2"/>
    </row>
    <row r="1136" spans="11:14" x14ac:dyDescent="0.2">
      <c r="K1136" s="2"/>
      <c r="L1136" s="2"/>
      <c r="M1136" s="2"/>
      <c r="N1136" s="2"/>
    </row>
    <row r="1137" spans="11:14" x14ac:dyDescent="0.2">
      <c r="K1137" s="2"/>
      <c r="L1137" s="2"/>
      <c r="M1137" s="2"/>
      <c r="N1137" s="2"/>
    </row>
    <row r="1138" spans="11:14" x14ac:dyDescent="0.2">
      <c r="K1138" s="2"/>
      <c r="L1138" s="2"/>
      <c r="M1138" s="2"/>
      <c r="N1138" s="2"/>
    </row>
    <row r="1139" spans="11:14" x14ac:dyDescent="0.2">
      <c r="K1139" s="2"/>
      <c r="L1139" s="2"/>
      <c r="M1139" s="2"/>
      <c r="N1139" s="2"/>
    </row>
    <row r="1140" spans="11:14" x14ac:dyDescent="0.2">
      <c r="K1140" s="2"/>
      <c r="L1140" s="2"/>
      <c r="M1140" s="2"/>
      <c r="N1140" s="2"/>
    </row>
    <row r="1141" spans="11:14" x14ac:dyDescent="0.2">
      <c r="K1141" s="2"/>
      <c r="L1141" s="2"/>
      <c r="M1141" s="2"/>
      <c r="N1141" s="2"/>
    </row>
    <row r="1142" spans="11:14" x14ac:dyDescent="0.2">
      <c r="K1142" s="2"/>
      <c r="L1142" s="2"/>
      <c r="M1142" s="2"/>
      <c r="N1142" s="2"/>
    </row>
    <row r="1143" spans="11:14" x14ac:dyDescent="0.2">
      <c r="K1143" s="2"/>
      <c r="L1143" s="2"/>
      <c r="M1143" s="2"/>
      <c r="N1143" s="2"/>
    </row>
    <row r="1144" spans="11:14" x14ac:dyDescent="0.2">
      <c r="K1144" s="2"/>
      <c r="L1144" s="2"/>
      <c r="M1144" s="2"/>
      <c r="N1144" s="2"/>
    </row>
    <row r="1145" spans="11:14" x14ac:dyDescent="0.2">
      <c r="K1145" s="2"/>
      <c r="L1145" s="2"/>
      <c r="M1145" s="2"/>
      <c r="N1145" s="2"/>
    </row>
    <row r="1146" spans="11:14" x14ac:dyDescent="0.2">
      <c r="K1146" s="2"/>
      <c r="L1146" s="2"/>
      <c r="M1146" s="2"/>
      <c r="N1146" s="2"/>
    </row>
    <row r="1147" spans="11:14" x14ac:dyDescent="0.2">
      <c r="K1147" s="2"/>
      <c r="L1147" s="2"/>
      <c r="M1147" s="2"/>
      <c r="N1147" s="2"/>
    </row>
    <row r="1148" spans="11:14" x14ac:dyDescent="0.2">
      <c r="K1148" s="2"/>
      <c r="L1148" s="2"/>
      <c r="M1148" s="2"/>
      <c r="N1148" s="2"/>
    </row>
    <row r="1149" spans="11:14" x14ac:dyDescent="0.2">
      <c r="K1149" s="2"/>
      <c r="L1149" s="2"/>
      <c r="M1149" s="2"/>
      <c r="N1149" s="2"/>
    </row>
    <row r="1150" spans="11:14" x14ac:dyDescent="0.2">
      <c r="K1150" s="2"/>
      <c r="L1150" s="2"/>
      <c r="M1150" s="2"/>
      <c r="N1150" s="2"/>
    </row>
    <row r="1151" spans="11:14" x14ac:dyDescent="0.2">
      <c r="K1151" s="2"/>
      <c r="L1151" s="2"/>
      <c r="M1151" s="2"/>
      <c r="N1151" s="2"/>
    </row>
    <row r="1152" spans="11:14" x14ac:dyDescent="0.2">
      <c r="K1152" s="2"/>
      <c r="L1152" s="2"/>
      <c r="M1152" s="2"/>
      <c r="N1152" s="2"/>
    </row>
    <row r="1153" spans="11:14" x14ac:dyDescent="0.2">
      <c r="K1153" s="2"/>
      <c r="L1153" s="2"/>
      <c r="M1153" s="2"/>
      <c r="N1153" s="2"/>
    </row>
    <row r="1154" spans="11:14" x14ac:dyDescent="0.2">
      <c r="K1154" s="2"/>
      <c r="L1154" s="2"/>
      <c r="M1154" s="2"/>
      <c r="N1154" s="2"/>
    </row>
    <row r="1155" spans="11:14" x14ac:dyDescent="0.2">
      <c r="K1155" s="2"/>
      <c r="L1155" s="2"/>
      <c r="M1155" s="2"/>
      <c r="N1155" s="2"/>
    </row>
    <row r="1156" spans="11:14" x14ac:dyDescent="0.2">
      <c r="K1156" s="2"/>
      <c r="L1156" s="2"/>
      <c r="M1156" s="2"/>
      <c r="N1156" s="2"/>
    </row>
    <row r="1157" spans="11:14" x14ac:dyDescent="0.2">
      <c r="K1157" s="2"/>
      <c r="L1157" s="2"/>
      <c r="M1157" s="2"/>
      <c r="N1157" s="2"/>
    </row>
    <row r="1158" spans="11:14" x14ac:dyDescent="0.2">
      <c r="K1158" s="2"/>
      <c r="L1158" s="2"/>
      <c r="M1158" s="2"/>
      <c r="N1158" s="2"/>
    </row>
    <row r="1159" spans="11:14" x14ac:dyDescent="0.2">
      <c r="K1159" s="2"/>
      <c r="L1159" s="2"/>
      <c r="M1159" s="2"/>
      <c r="N1159" s="2"/>
    </row>
    <row r="1160" spans="11:14" x14ac:dyDescent="0.2">
      <c r="K1160" s="2"/>
      <c r="L1160" s="2"/>
      <c r="M1160" s="2"/>
      <c r="N1160" s="2"/>
    </row>
    <row r="1161" spans="11:14" x14ac:dyDescent="0.2">
      <c r="K1161" s="2"/>
      <c r="L1161" s="2"/>
      <c r="M1161" s="2"/>
      <c r="N1161" s="2"/>
    </row>
    <row r="1162" spans="11:14" x14ac:dyDescent="0.2">
      <c r="K1162" s="2"/>
      <c r="L1162" s="2"/>
      <c r="M1162" s="2"/>
      <c r="N1162" s="2"/>
    </row>
    <row r="1163" spans="11:14" x14ac:dyDescent="0.2">
      <c r="K1163" s="2"/>
      <c r="L1163" s="2"/>
      <c r="M1163" s="2"/>
      <c r="N1163" s="2"/>
    </row>
    <row r="1164" spans="11:14" x14ac:dyDescent="0.2">
      <c r="K1164" s="2"/>
      <c r="L1164" s="2"/>
      <c r="M1164" s="2"/>
      <c r="N1164" s="2"/>
    </row>
    <row r="1165" spans="11:14" x14ac:dyDescent="0.2">
      <c r="K1165" s="2"/>
      <c r="L1165" s="2"/>
      <c r="M1165" s="2"/>
      <c r="N1165" s="2"/>
    </row>
    <row r="1166" spans="11:14" x14ac:dyDescent="0.2">
      <c r="K1166" s="2"/>
      <c r="L1166" s="2"/>
      <c r="M1166" s="2"/>
      <c r="N1166" s="2"/>
    </row>
    <row r="1167" spans="11:14" x14ac:dyDescent="0.2">
      <c r="K1167" s="2"/>
      <c r="L1167" s="2"/>
      <c r="M1167" s="2"/>
      <c r="N1167" s="2"/>
    </row>
    <row r="1168" spans="11:14" x14ac:dyDescent="0.2">
      <c r="K1168" s="2"/>
      <c r="L1168" s="2"/>
      <c r="M1168" s="2"/>
      <c r="N1168" s="2"/>
    </row>
    <row r="1169" spans="11:14" x14ac:dyDescent="0.2">
      <c r="K1169" s="2"/>
      <c r="L1169" s="2"/>
      <c r="M1169" s="2"/>
      <c r="N1169" s="2"/>
    </row>
    <row r="1170" spans="11:14" x14ac:dyDescent="0.2">
      <c r="K1170" s="2"/>
      <c r="L1170" s="2"/>
      <c r="M1170" s="2"/>
      <c r="N1170" s="2"/>
    </row>
    <row r="1171" spans="11:14" x14ac:dyDescent="0.2">
      <c r="K1171" s="2"/>
      <c r="L1171" s="2"/>
      <c r="M1171" s="2"/>
      <c r="N1171" s="2"/>
    </row>
    <row r="1172" spans="11:14" x14ac:dyDescent="0.2">
      <c r="K1172" s="2"/>
      <c r="L1172" s="2"/>
      <c r="M1172" s="2"/>
      <c r="N1172" s="2"/>
    </row>
    <row r="1173" spans="11:14" x14ac:dyDescent="0.2">
      <c r="K1173" s="2"/>
      <c r="L1173" s="2"/>
      <c r="M1173" s="2"/>
      <c r="N1173" s="2"/>
    </row>
    <row r="1174" spans="11:14" x14ac:dyDescent="0.2">
      <c r="K1174" s="2"/>
      <c r="L1174" s="2"/>
      <c r="M1174" s="2"/>
      <c r="N1174" s="2"/>
    </row>
    <row r="1175" spans="11:14" x14ac:dyDescent="0.2">
      <c r="K1175" s="2"/>
      <c r="L1175" s="2"/>
      <c r="M1175" s="2"/>
      <c r="N1175" s="2"/>
    </row>
    <row r="1176" spans="11:14" x14ac:dyDescent="0.2">
      <c r="K1176" s="2"/>
      <c r="L1176" s="2"/>
      <c r="M1176" s="2"/>
      <c r="N1176" s="2"/>
    </row>
    <row r="1177" spans="11:14" x14ac:dyDescent="0.2">
      <c r="K1177" s="2"/>
      <c r="L1177" s="2"/>
      <c r="M1177" s="2"/>
      <c r="N1177" s="2"/>
    </row>
    <row r="1178" spans="11:14" x14ac:dyDescent="0.2">
      <c r="K1178" s="2"/>
      <c r="L1178" s="2"/>
      <c r="M1178" s="2"/>
      <c r="N1178" s="2"/>
    </row>
    <row r="1179" spans="11:14" x14ac:dyDescent="0.2">
      <c r="K1179" s="2"/>
      <c r="L1179" s="2"/>
      <c r="M1179" s="2"/>
      <c r="N1179" s="2"/>
    </row>
    <row r="1180" spans="11:14" x14ac:dyDescent="0.2">
      <c r="K1180" s="2"/>
      <c r="L1180" s="2"/>
      <c r="M1180" s="2"/>
      <c r="N1180" s="2"/>
    </row>
    <row r="1181" spans="11:14" x14ac:dyDescent="0.2">
      <c r="K1181" s="2"/>
      <c r="L1181" s="2"/>
      <c r="M1181" s="2"/>
      <c r="N1181" s="2"/>
    </row>
    <row r="1182" spans="11:14" x14ac:dyDescent="0.2">
      <c r="K1182" s="2"/>
      <c r="L1182" s="2"/>
      <c r="M1182" s="2"/>
      <c r="N1182" s="2"/>
    </row>
    <row r="1183" spans="11:14" x14ac:dyDescent="0.2">
      <c r="K1183" s="2"/>
      <c r="L1183" s="2"/>
      <c r="M1183" s="2"/>
      <c r="N1183" s="2"/>
    </row>
    <row r="1184" spans="11:14" x14ac:dyDescent="0.2">
      <c r="K1184" s="2"/>
      <c r="L1184" s="2"/>
      <c r="M1184" s="2"/>
      <c r="N1184" s="2"/>
    </row>
    <row r="1185" spans="11:14" x14ac:dyDescent="0.2">
      <c r="K1185" s="2"/>
      <c r="L1185" s="2"/>
      <c r="M1185" s="2"/>
      <c r="N1185" s="2"/>
    </row>
    <row r="1186" spans="11:14" x14ac:dyDescent="0.2">
      <c r="K1186" s="2"/>
      <c r="L1186" s="2"/>
      <c r="M1186" s="2"/>
      <c r="N1186" s="2"/>
    </row>
    <row r="1187" spans="11:14" x14ac:dyDescent="0.2">
      <c r="K1187" s="2"/>
      <c r="L1187" s="2"/>
      <c r="M1187" s="2"/>
      <c r="N1187" s="2"/>
    </row>
    <row r="1188" spans="11:14" x14ac:dyDescent="0.2">
      <c r="K1188" s="2"/>
      <c r="L1188" s="2"/>
      <c r="M1188" s="2"/>
      <c r="N1188" s="2"/>
    </row>
    <row r="1189" spans="11:14" x14ac:dyDescent="0.2">
      <c r="K1189" s="2"/>
      <c r="L1189" s="2"/>
      <c r="M1189" s="2"/>
      <c r="N1189" s="2"/>
    </row>
    <row r="1190" spans="11:14" x14ac:dyDescent="0.2">
      <c r="K1190" s="2"/>
      <c r="L1190" s="2"/>
      <c r="M1190" s="2"/>
      <c r="N1190" s="2"/>
    </row>
    <row r="1191" spans="11:14" x14ac:dyDescent="0.2">
      <c r="K1191" s="2"/>
      <c r="L1191" s="2"/>
      <c r="M1191" s="2"/>
      <c r="N1191" s="2"/>
    </row>
    <row r="1192" spans="11:14" x14ac:dyDescent="0.2">
      <c r="K1192" s="2"/>
      <c r="L1192" s="2"/>
      <c r="M1192" s="2"/>
      <c r="N1192" s="2"/>
    </row>
    <row r="1193" spans="11:14" x14ac:dyDescent="0.2">
      <c r="K1193" s="2"/>
      <c r="L1193" s="2"/>
      <c r="M1193" s="2"/>
      <c r="N1193" s="2"/>
    </row>
    <row r="1194" spans="11:14" x14ac:dyDescent="0.2">
      <c r="K1194" s="2"/>
      <c r="L1194" s="2"/>
      <c r="M1194" s="2"/>
      <c r="N1194" s="2"/>
    </row>
    <row r="1195" spans="11:14" x14ac:dyDescent="0.2">
      <c r="K1195" s="2"/>
      <c r="L1195" s="2"/>
      <c r="M1195" s="2"/>
      <c r="N1195" s="2"/>
    </row>
    <row r="1196" spans="11:14" x14ac:dyDescent="0.2">
      <c r="K1196" s="2"/>
      <c r="L1196" s="2"/>
      <c r="M1196" s="2"/>
      <c r="N1196" s="2"/>
    </row>
    <row r="1197" spans="11:14" x14ac:dyDescent="0.2">
      <c r="K1197" s="2"/>
      <c r="L1197" s="2"/>
      <c r="M1197" s="2"/>
      <c r="N1197" s="2"/>
    </row>
    <row r="1198" spans="11:14" x14ac:dyDescent="0.2">
      <c r="K1198" s="2"/>
      <c r="L1198" s="2"/>
      <c r="M1198" s="2"/>
      <c r="N1198" s="2"/>
    </row>
    <row r="1199" spans="11:14" x14ac:dyDescent="0.2">
      <c r="K1199" s="2"/>
      <c r="L1199" s="2"/>
      <c r="M1199" s="2"/>
      <c r="N1199" s="2"/>
    </row>
    <row r="1200" spans="11:14" x14ac:dyDescent="0.2">
      <c r="K1200" s="2"/>
      <c r="L1200" s="2"/>
      <c r="M1200" s="2"/>
      <c r="N1200" s="2"/>
    </row>
    <row r="1201" spans="11:14" x14ac:dyDescent="0.2">
      <c r="K1201" s="2"/>
      <c r="L1201" s="2"/>
      <c r="M1201" s="2"/>
      <c r="N1201" s="2"/>
    </row>
    <row r="1202" spans="11:14" x14ac:dyDescent="0.2">
      <c r="K1202" s="2"/>
      <c r="L1202" s="2"/>
      <c r="M1202" s="2"/>
      <c r="N1202" s="2"/>
    </row>
    <row r="1203" spans="11:14" x14ac:dyDescent="0.2">
      <c r="K1203" s="2"/>
      <c r="L1203" s="2"/>
      <c r="M1203" s="2"/>
      <c r="N1203" s="2"/>
    </row>
    <row r="1204" spans="11:14" x14ac:dyDescent="0.2">
      <c r="K1204" s="2"/>
      <c r="L1204" s="2"/>
      <c r="M1204" s="2"/>
      <c r="N1204" s="2"/>
    </row>
    <row r="1205" spans="11:14" x14ac:dyDescent="0.2">
      <c r="K1205" s="2"/>
      <c r="L1205" s="2"/>
      <c r="M1205" s="2"/>
      <c r="N1205" s="2"/>
    </row>
    <row r="1206" spans="11:14" x14ac:dyDescent="0.2">
      <c r="K1206" s="2"/>
      <c r="L1206" s="2"/>
      <c r="M1206" s="2"/>
      <c r="N1206" s="2"/>
    </row>
    <row r="1207" spans="11:14" x14ac:dyDescent="0.2">
      <c r="K1207" s="2"/>
      <c r="L1207" s="2"/>
      <c r="M1207" s="2"/>
      <c r="N1207" s="2"/>
    </row>
    <row r="1208" spans="11:14" x14ac:dyDescent="0.2">
      <c r="K1208" s="2"/>
      <c r="L1208" s="2"/>
      <c r="M1208" s="2"/>
      <c r="N1208" s="2"/>
    </row>
    <row r="1209" spans="11:14" x14ac:dyDescent="0.2">
      <c r="K1209" s="2"/>
      <c r="L1209" s="2"/>
      <c r="M1209" s="2"/>
      <c r="N1209" s="2"/>
    </row>
    <row r="1210" spans="11:14" x14ac:dyDescent="0.2">
      <c r="K1210" s="2"/>
      <c r="L1210" s="2"/>
      <c r="M1210" s="2"/>
      <c r="N1210" s="2"/>
    </row>
    <row r="1211" spans="11:14" x14ac:dyDescent="0.2">
      <c r="K1211" s="2"/>
      <c r="L1211" s="2"/>
      <c r="M1211" s="2"/>
      <c r="N1211" s="2"/>
    </row>
    <row r="1212" spans="11:14" x14ac:dyDescent="0.2">
      <c r="K1212" s="2"/>
      <c r="L1212" s="2"/>
      <c r="M1212" s="2"/>
      <c r="N1212" s="2"/>
    </row>
    <row r="1213" spans="11:14" x14ac:dyDescent="0.2">
      <c r="K1213" s="2"/>
      <c r="L1213" s="2"/>
      <c r="M1213" s="2"/>
      <c r="N1213" s="2"/>
    </row>
    <row r="1214" spans="11:14" x14ac:dyDescent="0.2">
      <c r="K1214" s="2"/>
      <c r="L1214" s="2"/>
      <c r="M1214" s="2"/>
      <c r="N1214" s="2"/>
    </row>
    <row r="1215" spans="11:14" x14ac:dyDescent="0.2">
      <c r="K1215" s="2"/>
      <c r="L1215" s="2"/>
      <c r="M1215" s="2"/>
      <c r="N1215" s="2"/>
    </row>
    <row r="1216" spans="11:14" x14ac:dyDescent="0.2">
      <c r="K1216" s="2"/>
      <c r="L1216" s="2"/>
      <c r="M1216" s="2"/>
      <c r="N1216" s="2"/>
    </row>
    <row r="1217" spans="11:14" x14ac:dyDescent="0.2">
      <c r="K1217" s="2"/>
      <c r="L1217" s="2"/>
      <c r="M1217" s="2"/>
      <c r="N1217" s="2"/>
    </row>
    <row r="1218" spans="11:14" x14ac:dyDescent="0.2">
      <c r="K1218" s="2"/>
      <c r="L1218" s="2"/>
      <c r="M1218" s="2"/>
      <c r="N1218" s="2"/>
    </row>
    <row r="1219" spans="11:14" x14ac:dyDescent="0.2">
      <c r="K1219" s="2"/>
      <c r="L1219" s="2"/>
      <c r="M1219" s="2"/>
      <c r="N1219" s="2"/>
    </row>
    <row r="1220" spans="11:14" x14ac:dyDescent="0.2">
      <c r="K1220" s="2"/>
      <c r="L1220" s="2"/>
      <c r="M1220" s="2"/>
      <c r="N1220" s="2"/>
    </row>
    <row r="1221" spans="11:14" x14ac:dyDescent="0.2">
      <c r="K1221" s="2"/>
      <c r="L1221" s="2"/>
      <c r="M1221" s="2"/>
      <c r="N1221" s="2"/>
    </row>
    <row r="1222" spans="11:14" x14ac:dyDescent="0.2">
      <c r="K1222" s="2"/>
      <c r="L1222" s="2"/>
      <c r="M1222" s="2"/>
      <c r="N1222" s="2"/>
    </row>
    <row r="1223" spans="11:14" x14ac:dyDescent="0.2">
      <c r="K1223" s="2"/>
      <c r="L1223" s="2"/>
      <c r="M1223" s="2"/>
      <c r="N1223" s="2"/>
    </row>
    <row r="1224" spans="11:14" x14ac:dyDescent="0.2">
      <c r="K1224" s="2"/>
      <c r="L1224" s="2"/>
      <c r="M1224" s="2"/>
      <c r="N1224" s="2"/>
    </row>
    <row r="1225" spans="11:14" x14ac:dyDescent="0.2">
      <c r="K1225" s="2"/>
      <c r="L1225" s="2"/>
      <c r="M1225" s="2"/>
      <c r="N1225" s="2"/>
    </row>
    <row r="1226" spans="11:14" x14ac:dyDescent="0.2">
      <c r="K1226" s="2"/>
      <c r="L1226" s="2"/>
      <c r="M1226" s="2"/>
      <c r="N1226" s="2"/>
    </row>
    <row r="1227" spans="11:14" x14ac:dyDescent="0.2">
      <c r="K1227" s="2"/>
      <c r="L1227" s="2"/>
      <c r="M1227" s="2"/>
      <c r="N1227" s="2"/>
    </row>
    <row r="1228" spans="11:14" x14ac:dyDescent="0.2">
      <c r="K1228" s="2"/>
      <c r="L1228" s="2"/>
      <c r="M1228" s="2"/>
      <c r="N1228" s="2"/>
    </row>
    <row r="1229" spans="11:14" x14ac:dyDescent="0.2">
      <c r="K1229" s="2"/>
      <c r="L1229" s="2"/>
      <c r="M1229" s="2"/>
      <c r="N1229" s="2"/>
    </row>
    <row r="1230" spans="11:14" x14ac:dyDescent="0.2">
      <c r="K1230" s="2"/>
      <c r="L1230" s="2"/>
      <c r="M1230" s="2"/>
      <c r="N1230" s="2"/>
    </row>
    <row r="1231" spans="11:14" x14ac:dyDescent="0.2">
      <c r="K1231" s="2"/>
      <c r="L1231" s="2"/>
      <c r="M1231" s="2"/>
      <c r="N1231" s="2"/>
    </row>
    <row r="1232" spans="11:14" x14ac:dyDescent="0.2">
      <c r="K1232" s="2"/>
      <c r="L1232" s="2"/>
      <c r="M1232" s="2"/>
      <c r="N1232" s="2"/>
    </row>
    <row r="1233" spans="11:14" x14ac:dyDescent="0.2">
      <c r="K1233" s="2"/>
      <c r="L1233" s="2"/>
      <c r="M1233" s="2"/>
      <c r="N1233" s="2"/>
    </row>
    <row r="1234" spans="11:14" x14ac:dyDescent="0.2">
      <c r="K1234" s="2"/>
      <c r="L1234" s="2"/>
      <c r="M1234" s="2"/>
      <c r="N1234" s="2"/>
    </row>
    <row r="1235" spans="11:14" x14ac:dyDescent="0.2">
      <c r="K1235" s="2"/>
      <c r="L1235" s="2"/>
      <c r="M1235" s="2"/>
      <c r="N1235" s="2"/>
    </row>
    <row r="1236" spans="11:14" x14ac:dyDescent="0.2">
      <c r="K1236" s="2"/>
      <c r="L1236" s="2"/>
      <c r="M1236" s="2"/>
      <c r="N1236" s="2"/>
    </row>
    <row r="1237" spans="11:14" x14ac:dyDescent="0.2">
      <c r="K1237" s="2"/>
      <c r="L1237" s="2"/>
      <c r="M1237" s="2"/>
      <c r="N1237" s="2"/>
    </row>
    <row r="1238" spans="11:14" x14ac:dyDescent="0.2">
      <c r="K1238" s="2"/>
      <c r="L1238" s="2"/>
      <c r="M1238" s="2"/>
      <c r="N1238" s="2"/>
    </row>
    <row r="1239" spans="11:14" x14ac:dyDescent="0.2">
      <c r="K1239" s="2"/>
      <c r="L1239" s="2"/>
      <c r="M1239" s="2"/>
      <c r="N1239" s="2"/>
    </row>
    <row r="1240" spans="11:14" x14ac:dyDescent="0.2">
      <c r="K1240" s="2"/>
      <c r="L1240" s="2"/>
      <c r="M1240" s="2"/>
      <c r="N1240" s="2"/>
    </row>
    <row r="1241" spans="11:14" x14ac:dyDescent="0.2">
      <c r="K1241" s="2"/>
      <c r="L1241" s="2"/>
      <c r="M1241" s="2"/>
      <c r="N1241" s="2"/>
    </row>
    <row r="1242" spans="11:14" x14ac:dyDescent="0.2">
      <c r="K1242" s="2"/>
      <c r="L1242" s="2"/>
      <c r="M1242" s="2"/>
      <c r="N1242" s="2"/>
    </row>
    <row r="1243" spans="11:14" x14ac:dyDescent="0.2">
      <c r="K1243" s="2"/>
      <c r="L1243" s="2"/>
      <c r="M1243" s="2"/>
      <c r="N1243" s="2"/>
    </row>
    <row r="1244" spans="11:14" x14ac:dyDescent="0.2">
      <c r="K1244" s="2"/>
      <c r="L1244" s="2"/>
      <c r="M1244" s="2"/>
      <c r="N1244" s="2"/>
    </row>
    <row r="1245" spans="11:14" x14ac:dyDescent="0.2">
      <c r="K1245" s="2"/>
      <c r="L1245" s="2"/>
      <c r="M1245" s="2"/>
      <c r="N1245" s="2"/>
    </row>
    <row r="1246" spans="11:14" x14ac:dyDescent="0.2">
      <c r="K1246" s="2"/>
      <c r="L1246" s="2"/>
      <c r="M1246" s="2"/>
      <c r="N1246" s="2"/>
    </row>
    <row r="1247" spans="11:14" x14ac:dyDescent="0.2">
      <c r="K1247" s="2"/>
      <c r="L1247" s="2"/>
      <c r="M1247" s="2"/>
      <c r="N1247" s="2"/>
    </row>
    <row r="1248" spans="11:14" x14ac:dyDescent="0.2">
      <c r="K1248" s="2"/>
      <c r="L1248" s="2"/>
      <c r="M1248" s="2"/>
      <c r="N1248" s="2"/>
    </row>
    <row r="1249" spans="11:14" x14ac:dyDescent="0.2">
      <c r="K1249" s="2"/>
      <c r="L1249" s="2"/>
      <c r="M1249" s="2"/>
      <c r="N1249" s="2"/>
    </row>
    <row r="1250" spans="11:14" x14ac:dyDescent="0.2">
      <c r="K1250" s="2"/>
      <c r="L1250" s="2"/>
      <c r="M1250" s="2"/>
      <c r="N1250" s="2"/>
    </row>
    <row r="1251" spans="11:14" x14ac:dyDescent="0.2">
      <c r="K1251" s="2"/>
      <c r="L1251" s="2"/>
      <c r="M1251" s="2"/>
      <c r="N1251" s="2"/>
    </row>
    <row r="1252" spans="11:14" x14ac:dyDescent="0.2">
      <c r="K1252" s="2"/>
      <c r="L1252" s="2"/>
      <c r="M1252" s="2"/>
      <c r="N1252" s="2"/>
    </row>
    <row r="1253" spans="11:14" x14ac:dyDescent="0.2">
      <c r="K1253" s="2"/>
      <c r="L1253" s="2"/>
      <c r="M1253" s="2"/>
      <c r="N1253" s="2"/>
    </row>
    <row r="1254" spans="11:14" x14ac:dyDescent="0.2">
      <c r="K1254" s="2"/>
      <c r="L1254" s="2"/>
      <c r="M1254" s="2"/>
      <c r="N1254" s="2"/>
    </row>
    <row r="1255" spans="11:14" x14ac:dyDescent="0.2">
      <c r="K1255" s="2"/>
      <c r="L1255" s="2"/>
      <c r="M1255" s="2"/>
      <c r="N1255" s="2"/>
    </row>
    <row r="1256" spans="11:14" x14ac:dyDescent="0.2">
      <c r="K1256" s="2"/>
      <c r="L1256" s="2"/>
      <c r="M1256" s="2"/>
      <c r="N1256" s="2"/>
    </row>
    <row r="1257" spans="11:14" x14ac:dyDescent="0.2">
      <c r="K1257" s="2"/>
      <c r="L1257" s="2"/>
      <c r="M1257" s="2"/>
      <c r="N1257" s="2"/>
    </row>
    <row r="1258" spans="11:14" x14ac:dyDescent="0.2">
      <c r="K1258" s="2"/>
      <c r="L1258" s="2"/>
      <c r="M1258" s="2"/>
      <c r="N1258" s="2"/>
    </row>
    <row r="1259" spans="11:14" x14ac:dyDescent="0.2">
      <c r="K1259" s="2"/>
      <c r="L1259" s="2"/>
      <c r="M1259" s="2"/>
      <c r="N1259" s="2"/>
    </row>
    <row r="1260" spans="11:14" x14ac:dyDescent="0.2">
      <c r="K1260" s="2"/>
      <c r="L1260" s="2"/>
      <c r="M1260" s="2"/>
      <c r="N1260" s="2"/>
    </row>
    <row r="1261" spans="11:14" x14ac:dyDescent="0.2">
      <c r="K1261" s="2"/>
      <c r="L1261" s="2"/>
      <c r="M1261" s="2"/>
      <c r="N1261" s="2"/>
    </row>
    <row r="1262" spans="11:14" x14ac:dyDescent="0.2">
      <c r="K1262" s="2"/>
      <c r="L1262" s="2"/>
      <c r="M1262" s="2"/>
      <c r="N1262" s="2"/>
    </row>
    <row r="1263" spans="11:14" x14ac:dyDescent="0.2">
      <c r="K1263" s="2"/>
      <c r="L1263" s="2"/>
      <c r="M1263" s="2"/>
      <c r="N1263" s="2"/>
    </row>
    <row r="1264" spans="11:14" x14ac:dyDescent="0.2">
      <c r="K1264" s="2"/>
      <c r="L1264" s="2"/>
      <c r="M1264" s="2"/>
      <c r="N1264" s="2"/>
    </row>
    <row r="1265" spans="11:14" x14ac:dyDescent="0.2">
      <c r="K1265" s="2"/>
      <c r="L1265" s="2"/>
      <c r="M1265" s="2"/>
      <c r="N1265" s="2"/>
    </row>
    <row r="1266" spans="11:14" x14ac:dyDescent="0.2">
      <c r="K1266" s="2"/>
      <c r="L1266" s="2"/>
      <c r="M1266" s="2"/>
      <c r="N1266" s="2"/>
    </row>
    <row r="1267" spans="11:14" x14ac:dyDescent="0.2">
      <c r="K1267" s="2"/>
      <c r="L1267" s="2"/>
      <c r="M1267" s="2"/>
      <c r="N1267" s="2"/>
    </row>
    <row r="1268" spans="11:14" x14ac:dyDescent="0.2">
      <c r="K1268" s="2"/>
      <c r="L1268" s="2"/>
      <c r="M1268" s="2"/>
      <c r="N1268" s="2"/>
    </row>
    <row r="1269" spans="11:14" x14ac:dyDescent="0.2">
      <c r="K1269" s="2"/>
      <c r="L1269" s="2"/>
      <c r="M1269" s="2"/>
      <c r="N1269" s="2"/>
    </row>
    <row r="1270" spans="11:14" x14ac:dyDescent="0.2">
      <c r="K1270" s="2"/>
      <c r="L1270" s="2"/>
      <c r="M1270" s="2"/>
      <c r="N1270" s="2"/>
    </row>
    <row r="1271" spans="11:14" x14ac:dyDescent="0.2">
      <c r="K1271" s="2"/>
      <c r="L1271" s="2"/>
      <c r="M1271" s="2"/>
      <c r="N1271" s="2"/>
    </row>
    <row r="1272" spans="11:14" x14ac:dyDescent="0.2">
      <c r="K1272" s="2"/>
      <c r="L1272" s="2"/>
      <c r="M1272" s="2"/>
      <c r="N1272" s="2"/>
    </row>
    <row r="1273" spans="11:14" x14ac:dyDescent="0.2">
      <c r="K1273" s="2"/>
      <c r="L1273" s="2"/>
      <c r="M1273" s="2"/>
      <c r="N1273" s="2"/>
    </row>
    <row r="1274" spans="11:14" x14ac:dyDescent="0.2">
      <c r="K1274" s="2"/>
      <c r="L1274" s="2"/>
      <c r="M1274" s="2"/>
      <c r="N1274" s="2"/>
    </row>
    <row r="1275" spans="11:14" x14ac:dyDescent="0.2">
      <c r="K1275" s="2"/>
      <c r="L1275" s="2"/>
      <c r="M1275" s="2"/>
      <c r="N1275" s="2"/>
    </row>
    <row r="1276" spans="11:14" x14ac:dyDescent="0.2">
      <c r="K1276" s="2"/>
      <c r="L1276" s="2"/>
      <c r="M1276" s="2"/>
      <c r="N1276" s="2"/>
    </row>
    <row r="1277" spans="11:14" x14ac:dyDescent="0.2">
      <c r="K1277" s="2"/>
      <c r="L1277" s="2"/>
      <c r="M1277" s="2"/>
      <c r="N1277" s="2"/>
    </row>
    <row r="1278" spans="11:14" x14ac:dyDescent="0.2">
      <c r="K1278" s="2"/>
      <c r="L1278" s="2"/>
      <c r="M1278" s="2"/>
      <c r="N1278" s="2"/>
    </row>
    <row r="1279" spans="11:14" x14ac:dyDescent="0.2">
      <c r="K1279" s="2"/>
      <c r="L1279" s="2"/>
      <c r="M1279" s="2"/>
      <c r="N1279" s="2"/>
    </row>
    <row r="1280" spans="11:14" x14ac:dyDescent="0.2">
      <c r="K1280" s="2"/>
      <c r="L1280" s="2"/>
      <c r="M1280" s="2"/>
      <c r="N1280" s="2"/>
    </row>
    <row r="1281" spans="11:14" x14ac:dyDescent="0.2">
      <c r="K1281" s="2"/>
      <c r="L1281" s="2"/>
      <c r="M1281" s="2"/>
      <c r="N1281" s="2"/>
    </row>
    <row r="1282" spans="11:14" x14ac:dyDescent="0.2">
      <c r="K1282" s="2"/>
      <c r="L1282" s="2"/>
      <c r="M1282" s="2"/>
      <c r="N1282" s="2"/>
    </row>
    <row r="1283" spans="11:14" x14ac:dyDescent="0.2">
      <c r="K1283" s="2"/>
      <c r="L1283" s="2"/>
      <c r="M1283" s="2"/>
      <c r="N1283" s="2"/>
    </row>
    <row r="1284" spans="11:14" x14ac:dyDescent="0.2">
      <c r="K1284" s="2"/>
      <c r="L1284" s="2"/>
      <c r="M1284" s="2"/>
      <c r="N1284" s="2"/>
    </row>
    <row r="1285" spans="11:14" x14ac:dyDescent="0.2">
      <c r="K1285" s="2"/>
      <c r="L1285" s="2"/>
      <c r="M1285" s="2"/>
      <c r="N1285" s="2"/>
    </row>
    <row r="1286" spans="11:14" x14ac:dyDescent="0.2">
      <c r="K1286" s="2"/>
      <c r="L1286" s="2"/>
      <c r="M1286" s="2"/>
      <c r="N1286" s="2"/>
    </row>
    <row r="1287" spans="11:14" x14ac:dyDescent="0.2">
      <c r="K1287" s="2"/>
      <c r="L1287" s="2"/>
      <c r="M1287" s="2"/>
      <c r="N1287" s="2"/>
    </row>
    <row r="1288" spans="11:14" x14ac:dyDescent="0.2">
      <c r="K1288" s="2"/>
      <c r="L1288" s="2"/>
      <c r="M1288" s="2"/>
      <c r="N1288" s="2"/>
    </row>
    <row r="1289" spans="11:14" x14ac:dyDescent="0.2">
      <c r="K1289" s="2"/>
      <c r="L1289" s="2"/>
      <c r="M1289" s="2"/>
      <c r="N1289" s="2"/>
    </row>
    <row r="1290" spans="11:14" x14ac:dyDescent="0.2">
      <c r="K1290" s="2"/>
      <c r="L1290" s="2"/>
      <c r="M1290" s="2"/>
      <c r="N1290" s="2"/>
    </row>
    <row r="1291" spans="11:14" x14ac:dyDescent="0.2">
      <c r="K1291" s="2"/>
      <c r="L1291" s="2"/>
      <c r="M1291" s="2"/>
      <c r="N1291" s="2"/>
    </row>
    <row r="1292" spans="11:14" x14ac:dyDescent="0.2">
      <c r="K1292" s="2"/>
      <c r="L1292" s="2"/>
      <c r="M1292" s="2"/>
      <c r="N1292" s="2"/>
    </row>
    <row r="1293" spans="11:14" x14ac:dyDescent="0.2">
      <c r="K1293" s="2"/>
      <c r="L1293" s="2"/>
      <c r="M1293" s="2"/>
      <c r="N1293" s="2"/>
    </row>
    <row r="1294" spans="11:14" x14ac:dyDescent="0.2">
      <c r="K1294" s="2"/>
      <c r="L1294" s="2"/>
      <c r="M1294" s="2"/>
      <c r="N1294" s="2"/>
    </row>
    <row r="1295" spans="11:14" x14ac:dyDescent="0.2">
      <c r="K1295" s="2"/>
      <c r="L1295" s="2"/>
      <c r="M1295" s="2"/>
      <c r="N1295" s="2"/>
    </row>
    <row r="1296" spans="11:14" x14ac:dyDescent="0.2">
      <c r="K1296" s="2"/>
      <c r="L1296" s="2"/>
      <c r="M1296" s="2"/>
      <c r="N1296" s="2"/>
    </row>
    <row r="1297" spans="11:14" x14ac:dyDescent="0.2">
      <c r="K1297" s="2"/>
      <c r="L1297" s="2"/>
      <c r="M1297" s="2"/>
      <c r="N1297" s="2"/>
    </row>
    <row r="1298" spans="11:14" x14ac:dyDescent="0.2">
      <c r="K1298" s="2"/>
      <c r="L1298" s="2"/>
      <c r="M1298" s="2"/>
      <c r="N1298" s="2"/>
    </row>
    <row r="1299" spans="11:14" x14ac:dyDescent="0.2">
      <c r="K1299" s="2"/>
      <c r="L1299" s="2"/>
      <c r="M1299" s="2"/>
      <c r="N1299" s="2"/>
    </row>
    <row r="1300" spans="11:14" x14ac:dyDescent="0.2">
      <c r="K1300" s="2"/>
      <c r="L1300" s="2"/>
      <c r="M1300" s="2"/>
      <c r="N1300" s="2"/>
    </row>
    <row r="1301" spans="11:14" x14ac:dyDescent="0.2">
      <c r="K1301" s="2"/>
      <c r="L1301" s="2"/>
      <c r="M1301" s="2"/>
      <c r="N1301" s="2"/>
    </row>
    <row r="1302" spans="11:14" x14ac:dyDescent="0.2">
      <c r="K1302" s="2"/>
      <c r="L1302" s="2"/>
      <c r="M1302" s="2"/>
      <c r="N1302" s="2"/>
    </row>
    <row r="1303" spans="11:14" x14ac:dyDescent="0.2">
      <c r="K1303" s="2"/>
      <c r="L1303" s="2"/>
      <c r="M1303" s="2"/>
      <c r="N1303" s="2"/>
    </row>
    <row r="1304" spans="11:14" x14ac:dyDescent="0.2">
      <c r="K1304" s="2"/>
      <c r="L1304" s="2"/>
      <c r="M1304" s="2"/>
      <c r="N1304" s="2"/>
    </row>
    <row r="1305" spans="11:14" x14ac:dyDescent="0.2">
      <c r="K1305" s="2"/>
      <c r="L1305" s="2"/>
      <c r="M1305" s="2"/>
      <c r="N1305" s="2"/>
    </row>
    <row r="1306" spans="11:14" x14ac:dyDescent="0.2">
      <c r="K1306" s="2"/>
      <c r="L1306" s="2"/>
      <c r="M1306" s="2"/>
      <c r="N1306" s="2"/>
    </row>
    <row r="1307" spans="11:14" x14ac:dyDescent="0.2">
      <c r="K1307" s="2"/>
      <c r="L1307" s="2"/>
      <c r="M1307" s="2"/>
      <c r="N1307" s="2"/>
    </row>
    <row r="1308" spans="11:14" x14ac:dyDescent="0.2">
      <c r="K1308" s="2"/>
      <c r="L1308" s="2"/>
      <c r="M1308" s="2"/>
      <c r="N1308" s="2"/>
    </row>
    <row r="1309" spans="11:14" x14ac:dyDescent="0.2">
      <c r="K1309" s="2"/>
      <c r="L1309" s="2"/>
      <c r="M1309" s="2"/>
      <c r="N1309" s="2"/>
    </row>
    <row r="1310" spans="11:14" x14ac:dyDescent="0.2">
      <c r="K1310" s="2"/>
      <c r="L1310" s="2"/>
      <c r="M1310" s="2"/>
      <c r="N1310" s="2"/>
    </row>
    <row r="1311" spans="11:14" x14ac:dyDescent="0.2">
      <c r="K1311" s="2"/>
      <c r="L1311" s="2"/>
      <c r="M1311" s="2"/>
      <c r="N1311" s="2"/>
    </row>
    <row r="1312" spans="11:14" x14ac:dyDescent="0.2">
      <c r="K1312" s="2"/>
      <c r="L1312" s="2"/>
      <c r="M1312" s="2"/>
      <c r="N1312" s="2"/>
    </row>
    <row r="1313" spans="11:14" x14ac:dyDescent="0.2">
      <c r="K1313" s="2"/>
      <c r="L1313" s="2"/>
      <c r="M1313" s="2"/>
      <c r="N1313" s="2"/>
    </row>
    <row r="1314" spans="11:14" x14ac:dyDescent="0.2">
      <c r="K1314" s="2"/>
      <c r="L1314" s="2"/>
      <c r="M1314" s="2"/>
      <c r="N1314" s="2"/>
    </row>
    <row r="1315" spans="11:14" x14ac:dyDescent="0.2">
      <c r="K1315" s="2"/>
      <c r="L1315" s="2"/>
      <c r="M1315" s="2"/>
      <c r="N1315" s="2"/>
    </row>
    <row r="1316" spans="11:14" x14ac:dyDescent="0.2">
      <c r="K1316" s="2"/>
      <c r="L1316" s="2"/>
      <c r="M1316" s="2"/>
      <c r="N1316" s="2"/>
    </row>
    <row r="1317" spans="11:14" x14ac:dyDescent="0.2">
      <c r="K1317" s="2"/>
      <c r="L1317" s="2"/>
      <c r="M1317" s="2"/>
      <c r="N1317" s="2"/>
    </row>
    <row r="1318" spans="11:14" x14ac:dyDescent="0.2">
      <c r="K1318" s="2"/>
      <c r="L1318" s="2"/>
      <c r="M1318" s="2"/>
      <c r="N1318" s="2"/>
    </row>
    <row r="1319" spans="11:14" x14ac:dyDescent="0.2">
      <c r="K1319" s="2"/>
      <c r="L1319" s="2"/>
      <c r="M1319" s="2"/>
      <c r="N1319" s="2"/>
    </row>
    <row r="1320" spans="11:14" x14ac:dyDescent="0.2">
      <c r="K1320" s="2"/>
      <c r="L1320" s="2"/>
      <c r="M1320" s="2"/>
      <c r="N1320" s="2"/>
    </row>
    <row r="1321" spans="11:14" x14ac:dyDescent="0.2">
      <c r="K1321" s="2"/>
      <c r="L1321" s="2"/>
      <c r="M1321" s="2"/>
      <c r="N1321" s="2"/>
    </row>
    <row r="1322" spans="11:14" x14ac:dyDescent="0.2">
      <c r="K1322" s="2"/>
      <c r="L1322" s="2"/>
      <c r="M1322" s="2"/>
      <c r="N1322" s="2"/>
    </row>
    <row r="1323" spans="11:14" x14ac:dyDescent="0.2">
      <c r="K1323" s="2"/>
      <c r="L1323" s="2"/>
      <c r="M1323" s="2"/>
      <c r="N1323" s="2"/>
    </row>
    <row r="1324" spans="11:14" x14ac:dyDescent="0.2">
      <c r="K1324" s="2"/>
      <c r="L1324" s="2"/>
      <c r="M1324" s="2"/>
      <c r="N1324" s="2"/>
    </row>
    <row r="1325" spans="11:14" x14ac:dyDescent="0.2">
      <c r="K1325" s="2"/>
      <c r="L1325" s="2"/>
      <c r="M1325" s="2"/>
      <c r="N1325" s="2"/>
    </row>
    <row r="1326" spans="11:14" x14ac:dyDescent="0.2">
      <c r="K1326" s="2"/>
      <c r="L1326" s="2"/>
      <c r="M1326" s="2"/>
      <c r="N1326" s="2"/>
    </row>
    <row r="1327" spans="11:14" x14ac:dyDescent="0.2">
      <c r="K1327" s="2"/>
      <c r="L1327" s="2"/>
      <c r="M1327" s="2"/>
      <c r="N1327" s="2"/>
    </row>
    <row r="1328" spans="11:14" x14ac:dyDescent="0.2">
      <c r="K1328" s="2"/>
      <c r="L1328" s="2"/>
      <c r="M1328" s="2"/>
      <c r="N1328" s="2"/>
    </row>
    <row r="1329" spans="11:14" x14ac:dyDescent="0.2">
      <c r="K1329" s="2"/>
      <c r="L1329" s="2"/>
      <c r="M1329" s="2"/>
      <c r="N1329" s="2"/>
    </row>
    <row r="1330" spans="11:14" x14ac:dyDescent="0.2">
      <c r="K1330" s="2"/>
      <c r="L1330" s="2"/>
      <c r="M1330" s="2"/>
      <c r="N1330" s="2"/>
    </row>
    <row r="1331" spans="11:14" x14ac:dyDescent="0.2">
      <c r="K1331" s="2"/>
      <c r="L1331" s="2"/>
      <c r="M1331" s="2"/>
      <c r="N1331" s="2"/>
    </row>
    <row r="1332" spans="11:14" x14ac:dyDescent="0.2">
      <c r="K1332" s="2"/>
      <c r="L1332" s="2"/>
      <c r="M1332" s="2"/>
      <c r="N1332" s="2"/>
    </row>
    <row r="1333" spans="11:14" x14ac:dyDescent="0.2">
      <c r="K1333" s="2"/>
      <c r="L1333" s="2"/>
      <c r="M1333" s="2"/>
      <c r="N1333" s="2"/>
    </row>
    <row r="1334" spans="11:14" x14ac:dyDescent="0.2">
      <c r="K1334" s="2"/>
      <c r="L1334" s="2"/>
      <c r="M1334" s="2"/>
      <c r="N1334" s="2"/>
    </row>
    <row r="1335" spans="11:14" x14ac:dyDescent="0.2">
      <c r="K1335" s="2"/>
      <c r="L1335" s="2"/>
      <c r="M1335" s="2"/>
      <c r="N1335" s="2"/>
    </row>
    <row r="1336" spans="11:14" x14ac:dyDescent="0.2">
      <c r="K1336" s="2"/>
      <c r="L1336" s="2"/>
      <c r="M1336" s="2"/>
      <c r="N1336" s="2"/>
    </row>
    <row r="1337" spans="11:14" x14ac:dyDescent="0.2">
      <c r="K1337" s="2"/>
      <c r="L1337" s="2"/>
      <c r="M1337" s="2"/>
      <c r="N1337" s="2"/>
    </row>
    <row r="1338" spans="11:14" x14ac:dyDescent="0.2">
      <c r="K1338" s="2"/>
      <c r="L1338" s="2"/>
      <c r="M1338" s="2"/>
      <c r="N1338" s="2"/>
    </row>
    <row r="1339" spans="11:14" x14ac:dyDescent="0.2">
      <c r="K1339" s="2"/>
      <c r="L1339" s="2"/>
      <c r="M1339" s="2"/>
      <c r="N1339" s="2"/>
    </row>
    <row r="1340" spans="11:14" x14ac:dyDescent="0.2">
      <c r="K1340" s="2"/>
      <c r="L1340" s="2"/>
      <c r="M1340" s="2"/>
      <c r="N1340" s="2"/>
    </row>
    <row r="1341" spans="11:14" x14ac:dyDescent="0.2">
      <c r="K1341" s="2"/>
      <c r="L1341" s="2"/>
      <c r="M1341" s="2"/>
      <c r="N1341" s="2"/>
    </row>
    <row r="1342" spans="11:14" x14ac:dyDescent="0.2">
      <c r="K1342" s="2"/>
      <c r="L1342" s="2"/>
      <c r="M1342" s="2"/>
      <c r="N1342" s="2"/>
    </row>
    <row r="1343" spans="11:14" x14ac:dyDescent="0.2">
      <c r="K1343" s="2"/>
      <c r="L1343" s="2"/>
      <c r="M1343" s="2"/>
      <c r="N1343" s="2"/>
    </row>
    <row r="1344" spans="11:14" x14ac:dyDescent="0.2">
      <c r="K1344" s="2"/>
      <c r="L1344" s="2"/>
      <c r="M1344" s="2"/>
      <c r="N1344" s="2"/>
    </row>
    <row r="1345" spans="11:14" x14ac:dyDescent="0.2">
      <c r="K1345" s="2"/>
      <c r="L1345" s="2"/>
      <c r="M1345" s="2"/>
      <c r="N1345" s="2"/>
    </row>
    <row r="1346" spans="11:14" x14ac:dyDescent="0.2">
      <c r="K1346" s="2"/>
      <c r="L1346" s="2"/>
      <c r="M1346" s="2"/>
      <c r="N1346" s="2"/>
    </row>
    <row r="1347" spans="11:14" x14ac:dyDescent="0.2">
      <c r="K1347" s="2"/>
      <c r="L1347" s="2"/>
      <c r="M1347" s="2"/>
      <c r="N1347" s="2"/>
    </row>
    <row r="1348" spans="11:14" x14ac:dyDescent="0.2">
      <c r="K1348" s="2"/>
      <c r="L1348" s="2"/>
      <c r="M1348" s="2"/>
      <c r="N1348" s="2"/>
    </row>
    <row r="1349" spans="11:14" x14ac:dyDescent="0.2">
      <c r="K1349" s="2"/>
      <c r="L1349" s="2"/>
      <c r="M1349" s="2"/>
      <c r="N1349" s="2"/>
    </row>
    <row r="1350" spans="11:14" x14ac:dyDescent="0.2">
      <c r="K1350" s="2"/>
      <c r="L1350" s="2"/>
      <c r="M1350" s="2"/>
      <c r="N1350" s="2"/>
    </row>
    <row r="1351" spans="11:14" x14ac:dyDescent="0.2">
      <c r="K1351" s="2"/>
      <c r="L1351" s="2"/>
      <c r="M1351" s="2"/>
      <c r="N1351" s="2"/>
    </row>
    <row r="1352" spans="11:14" x14ac:dyDescent="0.2">
      <c r="K1352" s="2"/>
      <c r="L1352" s="2"/>
      <c r="M1352" s="2"/>
      <c r="N1352" s="2"/>
    </row>
    <row r="1353" spans="11:14" x14ac:dyDescent="0.2">
      <c r="K1353" s="2"/>
      <c r="L1353" s="2"/>
      <c r="M1353" s="2"/>
      <c r="N1353" s="2"/>
    </row>
    <row r="1354" spans="11:14" x14ac:dyDescent="0.2">
      <c r="K1354" s="2"/>
      <c r="L1354" s="2"/>
      <c r="M1354" s="2"/>
      <c r="N1354" s="2"/>
    </row>
    <row r="1355" spans="11:14" x14ac:dyDescent="0.2">
      <c r="K1355" s="2"/>
      <c r="L1355" s="2"/>
      <c r="M1355" s="2"/>
      <c r="N1355" s="2"/>
    </row>
    <row r="1356" spans="11:14" x14ac:dyDescent="0.2">
      <c r="K1356" s="2"/>
      <c r="L1356" s="2"/>
      <c r="M1356" s="2"/>
      <c r="N1356" s="2"/>
    </row>
    <row r="1357" spans="11:14" x14ac:dyDescent="0.2">
      <c r="K1357" s="2"/>
      <c r="L1357" s="2"/>
      <c r="M1357" s="2"/>
      <c r="N1357" s="2"/>
    </row>
    <row r="1358" spans="11:14" x14ac:dyDescent="0.2">
      <c r="K1358" s="2"/>
      <c r="L1358" s="2"/>
      <c r="M1358" s="2"/>
      <c r="N1358" s="2"/>
    </row>
    <row r="1359" spans="11:14" x14ac:dyDescent="0.2">
      <c r="K1359" s="2"/>
      <c r="L1359" s="2"/>
      <c r="M1359" s="2"/>
      <c r="N1359" s="2"/>
    </row>
    <row r="1360" spans="11:14" x14ac:dyDescent="0.2">
      <c r="K1360" s="2"/>
      <c r="L1360" s="2"/>
      <c r="M1360" s="2"/>
      <c r="N1360" s="2"/>
    </row>
    <row r="1361" spans="11:14" x14ac:dyDescent="0.2">
      <c r="K1361" s="2"/>
      <c r="L1361" s="2"/>
      <c r="M1361" s="2"/>
      <c r="N1361" s="2"/>
    </row>
    <row r="1362" spans="11:14" x14ac:dyDescent="0.2">
      <c r="K1362" s="2"/>
      <c r="L1362" s="2"/>
      <c r="M1362" s="2"/>
      <c r="N1362" s="2"/>
    </row>
    <row r="1363" spans="11:14" x14ac:dyDescent="0.2">
      <c r="K1363" s="2"/>
      <c r="L1363" s="2"/>
      <c r="M1363" s="2"/>
      <c r="N1363" s="2"/>
    </row>
    <row r="1364" spans="11:14" x14ac:dyDescent="0.2">
      <c r="K1364" s="2"/>
      <c r="L1364" s="2"/>
      <c r="M1364" s="2"/>
      <c r="N1364" s="2"/>
    </row>
    <row r="1365" spans="11:14" x14ac:dyDescent="0.2">
      <c r="K1365" s="2"/>
      <c r="L1365" s="2"/>
      <c r="M1365" s="2"/>
      <c r="N1365" s="2"/>
    </row>
    <row r="1366" spans="11:14" x14ac:dyDescent="0.2">
      <c r="K1366" s="2"/>
      <c r="L1366" s="2"/>
      <c r="M1366" s="2"/>
      <c r="N1366" s="2"/>
    </row>
    <row r="1367" spans="11:14" x14ac:dyDescent="0.2">
      <c r="K1367" s="2"/>
      <c r="L1367" s="2"/>
      <c r="M1367" s="2"/>
      <c r="N1367" s="2"/>
    </row>
    <row r="1368" spans="11:14" x14ac:dyDescent="0.2">
      <c r="K1368" s="2"/>
      <c r="L1368" s="2"/>
      <c r="M1368" s="2"/>
      <c r="N1368" s="2"/>
    </row>
    <row r="1369" spans="11:14" x14ac:dyDescent="0.2">
      <c r="K1369" s="2"/>
      <c r="L1369" s="2"/>
      <c r="M1369" s="2"/>
      <c r="N1369" s="2"/>
    </row>
    <row r="1370" spans="11:14" x14ac:dyDescent="0.2">
      <c r="K1370" s="2"/>
      <c r="L1370" s="2"/>
      <c r="M1370" s="2"/>
      <c r="N1370" s="2"/>
    </row>
    <row r="1371" spans="11:14" x14ac:dyDescent="0.2">
      <c r="K1371" s="2"/>
      <c r="L1371" s="2"/>
      <c r="M1371" s="2"/>
      <c r="N1371" s="2"/>
    </row>
    <row r="1372" spans="11:14" x14ac:dyDescent="0.2">
      <c r="K1372" s="2"/>
      <c r="L1372" s="2"/>
      <c r="M1372" s="2"/>
      <c r="N1372" s="2"/>
    </row>
    <row r="1373" spans="11:14" x14ac:dyDescent="0.2">
      <c r="K1373" s="2"/>
      <c r="L1373" s="2"/>
      <c r="M1373" s="2"/>
      <c r="N1373" s="2"/>
    </row>
    <row r="1374" spans="11:14" x14ac:dyDescent="0.2">
      <c r="K1374" s="2"/>
      <c r="L1374" s="2"/>
      <c r="M1374" s="2"/>
      <c r="N1374" s="2"/>
    </row>
    <row r="1375" spans="11:14" x14ac:dyDescent="0.2">
      <c r="K1375" s="2"/>
      <c r="L1375" s="2"/>
      <c r="M1375" s="2"/>
      <c r="N1375" s="2"/>
    </row>
    <row r="1376" spans="11:14" x14ac:dyDescent="0.2">
      <c r="K1376" s="2"/>
      <c r="L1376" s="2"/>
      <c r="M1376" s="2"/>
      <c r="N1376" s="2"/>
    </row>
    <row r="1377" spans="11:14" x14ac:dyDescent="0.2">
      <c r="K1377" s="2"/>
      <c r="L1377" s="2"/>
      <c r="M1377" s="2"/>
      <c r="N1377" s="2"/>
    </row>
    <row r="1378" spans="11:14" x14ac:dyDescent="0.2">
      <c r="K1378" s="2"/>
      <c r="L1378" s="2"/>
      <c r="M1378" s="2"/>
      <c r="N1378" s="2"/>
    </row>
    <row r="1379" spans="11:14" x14ac:dyDescent="0.2">
      <c r="K1379" s="2"/>
      <c r="L1379" s="2"/>
      <c r="M1379" s="2"/>
      <c r="N1379" s="2"/>
    </row>
    <row r="1380" spans="11:14" x14ac:dyDescent="0.2">
      <c r="K1380" s="2"/>
      <c r="L1380" s="2"/>
      <c r="M1380" s="2"/>
      <c r="N1380" s="2"/>
    </row>
    <row r="1381" spans="11:14" x14ac:dyDescent="0.2">
      <c r="K1381" s="2"/>
      <c r="L1381" s="2"/>
      <c r="M1381" s="2"/>
      <c r="N1381" s="2"/>
    </row>
    <row r="1382" spans="11:14" x14ac:dyDescent="0.2">
      <c r="K1382" s="2"/>
      <c r="L1382" s="2"/>
      <c r="M1382" s="2"/>
      <c r="N1382" s="2"/>
    </row>
    <row r="1383" spans="11:14" x14ac:dyDescent="0.2">
      <c r="K1383" s="2"/>
      <c r="L1383" s="2"/>
      <c r="M1383" s="2"/>
      <c r="N1383" s="2"/>
    </row>
    <row r="1384" spans="11:14" x14ac:dyDescent="0.2">
      <c r="K1384" s="2"/>
      <c r="L1384" s="2"/>
      <c r="M1384" s="2"/>
      <c r="N1384" s="2"/>
    </row>
    <row r="1385" spans="11:14" x14ac:dyDescent="0.2">
      <c r="K1385" s="2"/>
      <c r="L1385" s="2"/>
      <c r="M1385" s="2"/>
      <c r="N1385" s="2"/>
    </row>
    <row r="1386" spans="11:14" x14ac:dyDescent="0.2">
      <c r="K1386" s="2"/>
      <c r="L1386" s="2"/>
      <c r="M1386" s="2"/>
      <c r="N1386" s="2"/>
    </row>
    <row r="1387" spans="11:14" x14ac:dyDescent="0.2">
      <c r="K1387" s="2"/>
      <c r="L1387" s="2"/>
      <c r="M1387" s="2"/>
      <c r="N1387" s="2"/>
    </row>
    <row r="1388" spans="11:14" x14ac:dyDescent="0.2">
      <c r="K1388" s="2"/>
      <c r="L1388" s="2"/>
      <c r="M1388" s="2"/>
      <c r="N1388" s="2"/>
    </row>
    <row r="1389" spans="11:14" x14ac:dyDescent="0.2">
      <c r="K1389" s="2"/>
      <c r="L1389" s="2"/>
      <c r="M1389" s="2"/>
      <c r="N1389" s="2"/>
    </row>
    <row r="1390" spans="11:14" x14ac:dyDescent="0.2">
      <c r="K1390" s="2"/>
      <c r="L1390" s="2"/>
      <c r="M1390" s="2"/>
      <c r="N1390" s="2"/>
    </row>
    <row r="1391" spans="11:14" x14ac:dyDescent="0.2">
      <c r="K1391" s="2"/>
      <c r="L1391" s="2"/>
      <c r="M1391" s="2"/>
      <c r="N1391" s="2"/>
    </row>
    <row r="1392" spans="11:14" x14ac:dyDescent="0.2">
      <c r="K1392" s="2"/>
      <c r="L1392" s="2"/>
      <c r="M1392" s="2"/>
      <c r="N1392" s="2"/>
    </row>
    <row r="1393" spans="11:14" x14ac:dyDescent="0.2">
      <c r="K1393" s="2"/>
      <c r="L1393" s="2"/>
      <c r="M1393" s="2"/>
      <c r="N1393" s="2"/>
    </row>
    <row r="1394" spans="11:14" x14ac:dyDescent="0.2">
      <c r="K1394" s="2"/>
      <c r="L1394" s="2"/>
      <c r="M1394" s="2"/>
      <c r="N1394" s="2"/>
    </row>
    <row r="1395" spans="11:14" x14ac:dyDescent="0.2">
      <c r="K1395" s="2"/>
      <c r="L1395" s="2"/>
      <c r="M1395" s="2"/>
      <c r="N1395" s="2"/>
    </row>
    <row r="1396" spans="11:14" x14ac:dyDescent="0.2">
      <c r="K1396" s="2"/>
      <c r="L1396" s="2"/>
      <c r="M1396" s="2"/>
      <c r="N1396" s="2"/>
    </row>
    <row r="1397" spans="11:14" x14ac:dyDescent="0.2">
      <c r="K1397" s="2"/>
      <c r="L1397" s="2"/>
      <c r="M1397" s="2"/>
      <c r="N1397" s="2"/>
    </row>
    <row r="1398" spans="11:14" x14ac:dyDescent="0.2">
      <c r="K1398" s="2"/>
      <c r="L1398" s="2"/>
      <c r="M1398" s="2"/>
      <c r="N1398" s="2"/>
    </row>
    <row r="1399" spans="11:14" x14ac:dyDescent="0.2">
      <c r="K1399" s="2"/>
      <c r="L1399" s="2"/>
      <c r="M1399" s="2"/>
      <c r="N1399" s="2"/>
    </row>
    <row r="1400" spans="11:14" x14ac:dyDescent="0.2">
      <c r="K1400" s="2"/>
      <c r="L1400" s="2"/>
      <c r="M1400" s="2"/>
      <c r="N1400" s="2"/>
    </row>
    <row r="1401" spans="11:14" x14ac:dyDescent="0.2">
      <c r="K1401" s="2"/>
      <c r="L1401" s="2"/>
      <c r="M1401" s="2"/>
      <c r="N1401" s="2"/>
    </row>
    <row r="1402" spans="11:14" x14ac:dyDescent="0.2">
      <c r="K1402" s="2"/>
      <c r="L1402" s="2"/>
      <c r="M1402" s="2"/>
      <c r="N1402" s="2"/>
    </row>
    <row r="1403" spans="11:14" x14ac:dyDescent="0.2">
      <c r="K1403" s="2"/>
      <c r="L1403" s="2"/>
      <c r="M1403" s="2"/>
      <c r="N1403" s="2"/>
    </row>
    <row r="1404" spans="11:14" x14ac:dyDescent="0.2">
      <c r="K1404" s="2"/>
      <c r="L1404" s="2"/>
      <c r="M1404" s="2"/>
      <c r="N1404" s="2"/>
    </row>
    <row r="1405" spans="11:14" x14ac:dyDescent="0.2">
      <c r="K1405" s="2"/>
      <c r="L1405" s="2"/>
      <c r="M1405" s="2"/>
      <c r="N1405" s="2"/>
    </row>
    <row r="1406" spans="11:14" x14ac:dyDescent="0.2">
      <c r="K1406" s="2"/>
      <c r="L1406" s="2"/>
      <c r="M1406" s="2"/>
      <c r="N1406" s="2"/>
    </row>
    <row r="1407" spans="11:14" x14ac:dyDescent="0.2">
      <c r="K1407" s="2"/>
      <c r="L1407" s="2"/>
      <c r="M1407" s="2"/>
      <c r="N1407" s="2"/>
    </row>
    <row r="1408" spans="11:14" x14ac:dyDescent="0.2">
      <c r="K1408" s="2"/>
      <c r="L1408" s="2"/>
      <c r="M1408" s="2"/>
      <c r="N1408" s="2"/>
    </row>
    <row r="1409" spans="11:14" x14ac:dyDescent="0.2">
      <c r="K1409" s="2"/>
      <c r="L1409" s="2"/>
      <c r="M1409" s="2"/>
      <c r="N1409" s="2"/>
    </row>
    <row r="1410" spans="11:14" x14ac:dyDescent="0.2">
      <c r="K1410" s="2"/>
      <c r="L1410" s="2"/>
      <c r="M1410" s="2"/>
      <c r="N1410" s="2"/>
    </row>
    <row r="1411" spans="11:14" x14ac:dyDescent="0.2">
      <c r="K1411" s="2"/>
      <c r="L1411" s="2"/>
      <c r="M1411" s="2"/>
      <c r="N1411" s="2"/>
    </row>
    <row r="1412" spans="11:14" x14ac:dyDescent="0.2">
      <c r="K1412" s="2"/>
      <c r="L1412" s="2"/>
      <c r="M1412" s="2"/>
      <c r="N1412" s="2"/>
    </row>
    <row r="1413" spans="11:14" x14ac:dyDescent="0.2">
      <c r="K1413" s="2"/>
      <c r="L1413" s="2"/>
      <c r="M1413" s="2"/>
      <c r="N1413" s="2"/>
    </row>
    <row r="1414" spans="11:14" x14ac:dyDescent="0.2">
      <c r="K1414" s="2"/>
      <c r="L1414" s="2"/>
      <c r="M1414" s="2"/>
      <c r="N1414" s="2"/>
    </row>
    <row r="1415" spans="11:14" x14ac:dyDescent="0.2">
      <c r="K1415" s="2"/>
      <c r="L1415" s="2"/>
      <c r="M1415" s="2"/>
      <c r="N1415" s="2"/>
    </row>
    <row r="1416" spans="11:14" x14ac:dyDescent="0.2">
      <c r="K1416" s="2"/>
      <c r="L1416" s="2"/>
      <c r="M1416" s="2"/>
      <c r="N1416" s="2"/>
    </row>
    <row r="1417" spans="11:14" x14ac:dyDescent="0.2">
      <c r="K1417" s="2"/>
      <c r="L1417" s="2"/>
      <c r="M1417" s="2"/>
      <c r="N1417" s="2"/>
    </row>
    <row r="1418" spans="11:14" x14ac:dyDescent="0.2">
      <c r="K1418" s="2"/>
      <c r="L1418" s="2"/>
      <c r="M1418" s="2"/>
      <c r="N1418" s="2"/>
    </row>
    <row r="1419" spans="11:14" x14ac:dyDescent="0.2">
      <c r="K1419" s="2"/>
      <c r="L1419" s="2"/>
      <c r="M1419" s="2"/>
      <c r="N1419" s="2"/>
    </row>
    <row r="1420" spans="11:14" x14ac:dyDescent="0.2">
      <c r="K1420" s="2"/>
      <c r="L1420" s="2"/>
      <c r="M1420" s="2"/>
      <c r="N1420" s="2"/>
    </row>
    <row r="1421" spans="11:14" x14ac:dyDescent="0.2">
      <c r="K1421" s="2"/>
      <c r="L1421" s="2"/>
      <c r="M1421" s="2"/>
      <c r="N1421" s="2"/>
    </row>
    <row r="1422" spans="11:14" x14ac:dyDescent="0.2">
      <c r="K1422" s="2"/>
      <c r="L1422" s="2"/>
      <c r="M1422" s="2"/>
      <c r="N1422" s="2"/>
    </row>
    <row r="1423" spans="11:14" x14ac:dyDescent="0.2">
      <c r="K1423" s="2"/>
      <c r="L1423" s="2"/>
      <c r="M1423" s="2"/>
      <c r="N1423" s="2"/>
    </row>
    <row r="1424" spans="11:14" x14ac:dyDescent="0.2">
      <c r="K1424" s="2"/>
      <c r="L1424" s="2"/>
      <c r="M1424" s="2"/>
      <c r="N1424" s="2"/>
    </row>
    <row r="1425" spans="11:14" x14ac:dyDescent="0.2">
      <c r="K1425" s="2"/>
      <c r="L1425" s="2"/>
      <c r="M1425" s="2"/>
      <c r="N1425" s="2"/>
    </row>
    <row r="1426" spans="11:14" x14ac:dyDescent="0.2">
      <c r="K1426" s="2"/>
      <c r="L1426" s="2"/>
      <c r="M1426" s="2"/>
      <c r="N1426" s="2"/>
    </row>
    <row r="1427" spans="11:14" x14ac:dyDescent="0.2">
      <c r="K1427" s="2"/>
      <c r="L1427" s="2"/>
      <c r="M1427" s="2"/>
      <c r="N1427" s="2"/>
    </row>
    <row r="1428" spans="11:14" x14ac:dyDescent="0.2">
      <c r="K1428" s="2"/>
      <c r="L1428" s="2"/>
      <c r="M1428" s="2"/>
      <c r="N1428" s="2"/>
    </row>
    <row r="1429" spans="11:14" x14ac:dyDescent="0.2">
      <c r="K1429" s="2"/>
      <c r="L1429" s="2"/>
      <c r="M1429" s="2"/>
      <c r="N1429" s="2"/>
    </row>
    <row r="1430" spans="11:14" x14ac:dyDescent="0.2">
      <c r="K1430" s="2"/>
      <c r="L1430" s="2"/>
      <c r="M1430" s="2"/>
      <c r="N1430" s="2"/>
    </row>
    <row r="1431" spans="11:14" x14ac:dyDescent="0.2">
      <c r="K1431" s="2"/>
      <c r="L1431" s="2"/>
      <c r="M1431" s="2"/>
      <c r="N1431" s="2"/>
    </row>
    <row r="1432" spans="11:14" x14ac:dyDescent="0.2">
      <c r="K1432" s="2"/>
      <c r="L1432" s="2"/>
      <c r="M1432" s="2"/>
      <c r="N1432" s="2"/>
    </row>
    <row r="1433" spans="11:14" x14ac:dyDescent="0.2">
      <c r="K1433" s="2"/>
      <c r="L1433" s="2"/>
      <c r="M1433" s="2"/>
      <c r="N1433" s="2"/>
    </row>
    <row r="1434" spans="11:14" x14ac:dyDescent="0.2">
      <c r="K1434" s="2"/>
      <c r="L1434" s="2"/>
      <c r="M1434" s="2"/>
      <c r="N1434" s="2"/>
    </row>
    <row r="1435" spans="11:14" x14ac:dyDescent="0.2">
      <c r="K1435" s="2"/>
      <c r="L1435" s="2"/>
      <c r="M1435" s="2"/>
      <c r="N1435" s="2"/>
    </row>
    <row r="1436" spans="11:14" x14ac:dyDescent="0.2">
      <c r="K1436" s="2"/>
      <c r="L1436" s="2"/>
      <c r="M1436" s="2"/>
      <c r="N1436" s="2"/>
    </row>
    <row r="1437" spans="11:14" x14ac:dyDescent="0.2">
      <c r="K1437" s="2"/>
      <c r="L1437" s="2"/>
      <c r="M1437" s="2"/>
      <c r="N1437" s="2"/>
    </row>
    <row r="1438" spans="11:14" x14ac:dyDescent="0.2">
      <c r="K1438" s="2"/>
      <c r="L1438" s="2"/>
      <c r="M1438" s="2"/>
      <c r="N1438" s="2"/>
    </row>
    <row r="1439" spans="11:14" x14ac:dyDescent="0.2">
      <c r="K1439" s="2"/>
      <c r="L1439" s="2"/>
      <c r="M1439" s="2"/>
      <c r="N1439" s="2"/>
    </row>
    <row r="1440" spans="11:14" x14ac:dyDescent="0.2">
      <c r="K1440" s="2"/>
      <c r="L1440" s="2"/>
      <c r="M1440" s="2"/>
      <c r="N1440" s="2"/>
    </row>
    <row r="1441" spans="11:14" x14ac:dyDescent="0.2">
      <c r="K1441" s="2"/>
      <c r="L1441" s="2"/>
      <c r="M1441" s="2"/>
      <c r="N1441" s="2"/>
    </row>
    <row r="1442" spans="11:14" x14ac:dyDescent="0.2">
      <c r="K1442" s="2"/>
      <c r="L1442" s="2"/>
      <c r="M1442" s="2"/>
      <c r="N1442" s="2"/>
    </row>
    <row r="1443" spans="11:14" x14ac:dyDescent="0.2">
      <c r="K1443" s="2"/>
      <c r="L1443" s="2"/>
      <c r="M1443" s="2"/>
      <c r="N1443" s="2"/>
    </row>
    <row r="1444" spans="11:14" x14ac:dyDescent="0.2">
      <c r="K1444" s="2"/>
      <c r="L1444" s="2"/>
      <c r="M1444" s="2"/>
      <c r="N1444" s="2"/>
    </row>
    <row r="1445" spans="11:14" x14ac:dyDescent="0.2">
      <c r="K1445" s="2"/>
      <c r="L1445" s="2"/>
      <c r="M1445" s="2"/>
      <c r="N1445" s="2"/>
    </row>
    <row r="1446" spans="11:14" x14ac:dyDescent="0.2">
      <c r="K1446" s="2"/>
      <c r="L1446" s="2"/>
      <c r="M1446" s="2"/>
      <c r="N1446" s="2"/>
    </row>
    <row r="1447" spans="11:14" x14ac:dyDescent="0.2">
      <c r="K1447" s="2"/>
      <c r="L1447" s="2"/>
      <c r="M1447" s="2"/>
      <c r="N1447" s="2"/>
    </row>
    <row r="1448" spans="11:14" x14ac:dyDescent="0.2">
      <c r="K1448" s="2"/>
      <c r="L1448" s="2"/>
      <c r="M1448" s="2"/>
      <c r="N1448" s="2"/>
    </row>
    <row r="1449" spans="11:14" x14ac:dyDescent="0.2">
      <c r="K1449" s="2"/>
      <c r="L1449" s="2"/>
      <c r="M1449" s="2"/>
      <c r="N1449" s="2"/>
    </row>
    <row r="1450" spans="11:14" x14ac:dyDescent="0.2">
      <c r="K1450" s="2"/>
      <c r="L1450" s="2"/>
      <c r="M1450" s="2"/>
      <c r="N1450" s="2"/>
    </row>
    <row r="1451" spans="11:14" x14ac:dyDescent="0.2">
      <c r="K1451" s="2"/>
      <c r="L1451" s="2"/>
      <c r="M1451" s="2"/>
      <c r="N1451" s="2"/>
    </row>
    <row r="1452" spans="11:14" x14ac:dyDescent="0.2">
      <c r="K1452" s="2"/>
      <c r="L1452" s="2"/>
      <c r="M1452" s="2"/>
      <c r="N1452" s="2"/>
    </row>
    <row r="1453" spans="11:14" x14ac:dyDescent="0.2">
      <c r="K1453" s="2"/>
      <c r="L1453" s="2"/>
      <c r="M1453" s="2"/>
      <c r="N1453" s="2"/>
    </row>
    <row r="1454" spans="11:14" x14ac:dyDescent="0.2">
      <c r="K1454" s="2"/>
      <c r="L1454" s="2"/>
      <c r="M1454" s="2"/>
      <c r="N1454" s="2"/>
    </row>
    <row r="1455" spans="11:14" x14ac:dyDescent="0.2">
      <c r="K1455" s="2"/>
      <c r="L1455" s="2"/>
      <c r="M1455" s="2"/>
      <c r="N1455" s="2"/>
    </row>
    <row r="1456" spans="11:14" x14ac:dyDescent="0.2">
      <c r="K1456" s="2"/>
      <c r="L1456" s="2"/>
      <c r="M1456" s="2"/>
      <c r="N1456" s="2"/>
    </row>
    <row r="1457" spans="11:14" x14ac:dyDescent="0.2">
      <c r="K1457" s="2"/>
      <c r="L1457" s="2"/>
      <c r="M1457" s="2"/>
      <c r="N1457" s="2"/>
    </row>
    <row r="1458" spans="11:14" x14ac:dyDescent="0.2">
      <c r="K1458" s="2"/>
      <c r="L1458" s="2"/>
      <c r="M1458" s="2"/>
      <c r="N1458" s="2"/>
    </row>
    <row r="1459" spans="11:14" x14ac:dyDescent="0.2">
      <c r="K1459" s="2"/>
      <c r="L1459" s="2"/>
      <c r="M1459" s="2"/>
      <c r="N1459" s="2"/>
    </row>
    <row r="1460" spans="11:14" x14ac:dyDescent="0.2">
      <c r="K1460" s="2"/>
      <c r="L1460" s="2"/>
      <c r="M1460" s="2"/>
      <c r="N1460" s="2"/>
    </row>
    <row r="1461" spans="11:14" x14ac:dyDescent="0.2">
      <c r="K1461" s="2"/>
      <c r="L1461" s="2"/>
      <c r="M1461" s="2"/>
      <c r="N1461" s="2"/>
    </row>
    <row r="1462" spans="11:14" x14ac:dyDescent="0.2">
      <c r="K1462" s="2"/>
      <c r="L1462" s="2"/>
      <c r="M1462" s="2"/>
      <c r="N1462" s="2"/>
    </row>
    <row r="1463" spans="11:14" x14ac:dyDescent="0.2">
      <c r="K1463" s="2"/>
      <c r="L1463" s="2"/>
      <c r="M1463" s="2"/>
      <c r="N1463" s="2"/>
    </row>
    <row r="1464" spans="11:14" x14ac:dyDescent="0.2">
      <c r="K1464" s="2"/>
      <c r="L1464" s="2"/>
      <c r="M1464" s="2"/>
      <c r="N1464" s="2"/>
    </row>
    <row r="1465" spans="11:14" x14ac:dyDescent="0.2">
      <c r="K1465" s="2"/>
      <c r="L1465" s="2"/>
      <c r="M1465" s="2"/>
      <c r="N1465" s="2"/>
    </row>
    <row r="1466" spans="11:14" x14ac:dyDescent="0.2">
      <c r="K1466" s="2"/>
      <c r="L1466" s="2"/>
      <c r="M1466" s="2"/>
      <c r="N1466" s="2"/>
    </row>
    <row r="1467" spans="11:14" x14ac:dyDescent="0.2">
      <c r="K1467" s="2"/>
      <c r="L1467" s="2"/>
      <c r="M1467" s="2"/>
      <c r="N1467" s="2"/>
    </row>
    <row r="1468" spans="11:14" x14ac:dyDescent="0.2">
      <c r="K1468" s="2"/>
      <c r="L1468" s="2"/>
      <c r="M1468" s="2"/>
      <c r="N1468" s="2"/>
    </row>
    <row r="1469" spans="11:14" x14ac:dyDescent="0.2">
      <c r="K1469" s="2"/>
      <c r="L1469" s="2"/>
      <c r="M1469" s="2"/>
      <c r="N1469" s="2"/>
    </row>
    <row r="1470" spans="11:14" x14ac:dyDescent="0.2">
      <c r="K1470" s="2"/>
      <c r="L1470" s="2"/>
      <c r="M1470" s="2"/>
      <c r="N1470" s="2"/>
    </row>
    <row r="1471" spans="11:14" x14ac:dyDescent="0.2">
      <c r="K1471" s="2"/>
      <c r="L1471" s="2"/>
      <c r="M1471" s="2"/>
      <c r="N1471" s="2"/>
    </row>
    <row r="1472" spans="11:14" x14ac:dyDescent="0.2">
      <c r="K1472" s="2"/>
      <c r="L1472" s="2"/>
      <c r="M1472" s="2"/>
      <c r="N1472" s="2"/>
    </row>
    <row r="1473" spans="11:14" x14ac:dyDescent="0.2">
      <c r="K1473" s="2"/>
      <c r="L1473" s="2"/>
      <c r="M1473" s="2"/>
      <c r="N1473" s="2"/>
    </row>
    <row r="1474" spans="11:14" x14ac:dyDescent="0.2">
      <c r="K1474" s="2"/>
      <c r="L1474" s="2"/>
      <c r="M1474" s="2"/>
      <c r="N1474" s="2"/>
    </row>
    <row r="1475" spans="11:14" x14ac:dyDescent="0.2">
      <c r="K1475" s="2"/>
      <c r="L1475" s="2"/>
      <c r="M1475" s="2"/>
      <c r="N1475" s="2"/>
    </row>
    <row r="1476" spans="11:14" x14ac:dyDescent="0.2">
      <c r="K1476" s="2"/>
      <c r="L1476" s="2"/>
      <c r="M1476" s="2"/>
      <c r="N1476" s="2"/>
    </row>
    <row r="1477" spans="11:14" x14ac:dyDescent="0.2">
      <c r="K1477" s="2"/>
      <c r="L1477" s="2"/>
      <c r="M1477" s="2"/>
      <c r="N1477" s="2"/>
    </row>
    <row r="1478" spans="11:14" x14ac:dyDescent="0.2">
      <c r="K1478" s="2"/>
      <c r="L1478" s="2"/>
      <c r="M1478" s="2"/>
      <c r="N1478" s="2"/>
    </row>
    <row r="1479" spans="11:14" x14ac:dyDescent="0.2">
      <c r="K1479" s="2"/>
      <c r="L1479" s="2"/>
      <c r="M1479" s="2"/>
      <c r="N1479" s="2"/>
    </row>
    <row r="1480" spans="11:14" x14ac:dyDescent="0.2">
      <c r="K1480" s="2"/>
      <c r="L1480" s="2"/>
      <c r="M1480" s="2"/>
      <c r="N1480" s="2"/>
    </row>
    <row r="1481" spans="11:14" x14ac:dyDescent="0.2">
      <c r="K1481" s="2"/>
      <c r="L1481" s="2"/>
      <c r="M1481" s="2"/>
      <c r="N1481" s="2"/>
    </row>
    <row r="1482" spans="11:14" x14ac:dyDescent="0.2">
      <c r="K1482" s="2"/>
      <c r="L1482" s="2"/>
      <c r="M1482" s="2"/>
      <c r="N1482" s="2"/>
    </row>
    <row r="1483" spans="11:14" x14ac:dyDescent="0.2">
      <c r="K1483" s="2"/>
      <c r="L1483" s="2"/>
      <c r="M1483" s="2"/>
      <c r="N1483" s="2"/>
    </row>
    <row r="1484" spans="11:14" x14ac:dyDescent="0.2">
      <c r="K1484" s="2"/>
      <c r="L1484" s="2"/>
      <c r="M1484" s="2"/>
      <c r="N1484" s="2"/>
    </row>
    <row r="1485" spans="11:14" x14ac:dyDescent="0.2">
      <c r="K1485" s="2"/>
      <c r="L1485" s="2"/>
      <c r="M1485" s="2"/>
      <c r="N1485" s="2"/>
    </row>
    <row r="1486" spans="11:14" x14ac:dyDescent="0.2">
      <c r="K1486" s="2"/>
      <c r="L1486" s="2"/>
      <c r="M1486" s="2"/>
      <c r="N1486" s="2"/>
    </row>
    <row r="1487" spans="11:14" x14ac:dyDescent="0.2">
      <c r="K1487" s="2"/>
      <c r="L1487" s="2"/>
      <c r="M1487" s="2"/>
      <c r="N1487" s="2"/>
    </row>
    <row r="1488" spans="11:14" x14ac:dyDescent="0.2">
      <c r="K1488" s="2"/>
      <c r="L1488" s="2"/>
      <c r="M1488" s="2"/>
      <c r="N1488" s="2"/>
    </row>
    <row r="1489" spans="11:14" x14ac:dyDescent="0.2">
      <c r="K1489" s="2"/>
      <c r="L1489" s="2"/>
      <c r="M1489" s="2"/>
      <c r="N1489" s="2"/>
    </row>
    <row r="1490" spans="11:14" x14ac:dyDescent="0.2">
      <c r="K1490" s="2"/>
      <c r="L1490" s="2"/>
      <c r="M1490" s="2"/>
      <c r="N1490" s="2"/>
    </row>
    <row r="1491" spans="11:14" x14ac:dyDescent="0.2">
      <c r="K1491" s="2"/>
      <c r="L1491" s="2"/>
      <c r="M1491" s="2"/>
      <c r="N1491" s="2"/>
    </row>
    <row r="1492" spans="11:14" x14ac:dyDescent="0.2">
      <c r="K1492" s="2"/>
      <c r="L1492" s="2"/>
      <c r="M1492" s="2"/>
      <c r="N1492" s="2"/>
    </row>
    <row r="1493" spans="11:14" x14ac:dyDescent="0.2">
      <c r="K1493" s="2"/>
      <c r="L1493" s="2"/>
      <c r="M1493" s="2"/>
      <c r="N1493" s="2"/>
    </row>
    <row r="1494" spans="11:14" x14ac:dyDescent="0.2">
      <c r="K1494" s="2"/>
      <c r="L1494" s="2"/>
      <c r="M1494" s="2"/>
      <c r="N1494" s="2"/>
    </row>
    <row r="1495" spans="11:14" x14ac:dyDescent="0.2">
      <c r="K1495" s="2"/>
      <c r="L1495" s="2"/>
      <c r="M1495" s="2"/>
      <c r="N1495" s="2"/>
    </row>
    <row r="1496" spans="11:14" x14ac:dyDescent="0.2">
      <c r="K1496" s="2"/>
      <c r="L1496" s="2"/>
      <c r="M1496" s="2"/>
      <c r="N1496" s="2"/>
    </row>
    <row r="1497" spans="11:14" x14ac:dyDescent="0.2">
      <c r="K1497" s="2"/>
      <c r="L1497" s="2"/>
      <c r="M1497" s="2"/>
      <c r="N1497" s="2"/>
    </row>
    <row r="1498" spans="11:14" x14ac:dyDescent="0.2">
      <c r="K1498" s="2"/>
      <c r="L1498" s="2"/>
      <c r="M1498" s="2"/>
      <c r="N1498" s="2"/>
    </row>
    <row r="1499" spans="11:14" x14ac:dyDescent="0.2">
      <c r="K1499" s="2"/>
      <c r="L1499" s="2"/>
      <c r="M1499" s="2"/>
      <c r="N1499" s="2"/>
    </row>
    <row r="1500" spans="11:14" x14ac:dyDescent="0.2">
      <c r="K1500" s="2"/>
      <c r="L1500" s="2"/>
      <c r="M1500" s="2"/>
      <c r="N1500" s="2"/>
    </row>
    <row r="1501" spans="11:14" x14ac:dyDescent="0.2">
      <c r="K1501" s="2"/>
      <c r="L1501" s="2"/>
      <c r="M1501" s="2"/>
      <c r="N1501" s="2"/>
    </row>
    <row r="1502" spans="11:14" x14ac:dyDescent="0.2">
      <c r="K1502" s="2"/>
      <c r="L1502" s="2"/>
      <c r="M1502" s="2"/>
      <c r="N1502" s="2"/>
    </row>
    <row r="1503" spans="11:14" x14ac:dyDescent="0.2">
      <c r="K1503" s="2"/>
      <c r="L1503" s="2"/>
      <c r="M1503" s="2"/>
      <c r="N1503" s="2"/>
    </row>
    <row r="1504" spans="11:14" x14ac:dyDescent="0.2">
      <c r="K1504" s="2"/>
      <c r="L1504" s="2"/>
      <c r="M1504" s="2"/>
      <c r="N1504" s="2"/>
    </row>
    <row r="1505" spans="11:14" x14ac:dyDescent="0.2">
      <c r="K1505" s="2"/>
      <c r="L1505" s="2"/>
      <c r="M1505" s="2"/>
      <c r="N1505" s="2"/>
    </row>
    <row r="1506" spans="11:14" x14ac:dyDescent="0.2">
      <c r="K1506" s="2"/>
      <c r="L1506" s="2"/>
      <c r="M1506" s="2"/>
      <c r="N1506" s="2"/>
    </row>
    <row r="1507" spans="11:14" x14ac:dyDescent="0.2">
      <c r="K1507" s="2"/>
      <c r="L1507" s="2"/>
      <c r="M1507" s="2"/>
      <c r="N1507" s="2"/>
    </row>
    <row r="1508" spans="11:14" x14ac:dyDescent="0.2">
      <c r="K1508" s="2"/>
      <c r="L1508" s="2"/>
      <c r="M1508" s="2"/>
      <c r="N1508" s="2"/>
    </row>
    <row r="1509" spans="11:14" x14ac:dyDescent="0.2">
      <c r="K1509" s="2"/>
      <c r="L1509" s="2"/>
      <c r="M1509" s="2"/>
      <c r="N1509" s="2"/>
    </row>
    <row r="1510" spans="11:14" x14ac:dyDescent="0.2">
      <c r="K1510" s="2"/>
      <c r="L1510" s="2"/>
      <c r="M1510" s="2"/>
      <c r="N1510" s="2"/>
    </row>
    <row r="1511" spans="11:14" x14ac:dyDescent="0.2">
      <c r="K1511" s="2"/>
      <c r="L1511" s="2"/>
      <c r="M1511" s="2"/>
      <c r="N1511" s="2"/>
    </row>
    <row r="1512" spans="11:14" x14ac:dyDescent="0.2">
      <c r="K1512" s="2"/>
      <c r="L1512" s="2"/>
      <c r="M1512" s="2"/>
      <c r="N1512" s="2"/>
    </row>
    <row r="1513" spans="11:14" x14ac:dyDescent="0.2">
      <c r="K1513" s="2"/>
      <c r="L1513" s="2"/>
      <c r="M1513" s="2"/>
      <c r="N1513" s="2"/>
    </row>
    <row r="1514" spans="11:14" x14ac:dyDescent="0.2">
      <c r="K1514" s="2"/>
      <c r="L1514" s="2"/>
      <c r="M1514" s="2"/>
      <c r="N1514" s="2"/>
    </row>
    <row r="1515" spans="11:14" x14ac:dyDescent="0.2">
      <c r="K1515" s="2"/>
      <c r="L1515" s="2"/>
      <c r="M1515" s="2"/>
      <c r="N1515" s="2"/>
    </row>
    <row r="1516" spans="11:14" x14ac:dyDescent="0.2">
      <c r="K1516" s="2"/>
      <c r="L1516" s="2"/>
      <c r="M1516" s="2"/>
      <c r="N1516" s="2"/>
    </row>
    <row r="1517" spans="11:14" x14ac:dyDescent="0.2">
      <c r="K1517" s="2"/>
      <c r="L1517" s="2"/>
      <c r="M1517" s="2"/>
      <c r="N1517" s="2"/>
    </row>
    <row r="1518" spans="11:14" x14ac:dyDescent="0.2">
      <c r="K1518" s="2"/>
      <c r="L1518" s="2"/>
      <c r="M1518" s="2"/>
      <c r="N1518" s="2"/>
    </row>
    <row r="1519" spans="11:14" x14ac:dyDescent="0.2">
      <c r="K1519" s="2"/>
      <c r="L1519" s="2"/>
      <c r="M1519" s="2"/>
      <c r="N1519" s="2"/>
    </row>
    <row r="1520" spans="11:14" x14ac:dyDescent="0.2">
      <c r="K1520" s="2"/>
      <c r="L1520" s="2"/>
      <c r="M1520" s="2"/>
      <c r="N1520" s="2"/>
    </row>
    <row r="1521" spans="11:14" x14ac:dyDescent="0.2">
      <c r="K1521" s="2"/>
      <c r="L1521" s="2"/>
      <c r="M1521" s="2"/>
      <c r="N1521" s="2"/>
    </row>
    <row r="1522" spans="11:14" x14ac:dyDescent="0.2">
      <c r="K1522" s="2"/>
      <c r="L1522" s="2"/>
      <c r="M1522" s="2"/>
      <c r="N1522" s="2"/>
    </row>
    <row r="1523" spans="11:14" x14ac:dyDescent="0.2">
      <c r="K1523" s="2"/>
      <c r="L1523" s="2"/>
      <c r="M1523" s="2"/>
      <c r="N1523" s="2"/>
    </row>
    <row r="1524" spans="11:14" x14ac:dyDescent="0.2">
      <c r="K1524" s="2"/>
      <c r="L1524" s="2"/>
      <c r="M1524" s="2"/>
      <c r="N1524" s="2"/>
    </row>
    <row r="1525" spans="11:14" x14ac:dyDescent="0.2">
      <c r="K1525" s="2"/>
      <c r="L1525" s="2"/>
      <c r="M1525" s="2"/>
      <c r="N1525" s="2"/>
    </row>
    <row r="1526" spans="11:14" x14ac:dyDescent="0.2">
      <c r="K1526" s="2"/>
      <c r="L1526" s="2"/>
      <c r="M1526" s="2"/>
      <c r="N1526" s="2"/>
    </row>
    <row r="1527" spans="11:14" x14ac:dyDescent="0.2">
      <c r="K1527" s="2"/>
      <c r="L1527" s="2"/>
      <c r="M1527" s="2"/>
      <c r="N1527" s="2"/>
    </row>
    <row r="1528" spans="11:14" x14ac:dyDescent="0.2">
      <c r="K1528" s="2"/>
      <c r="L1528" s="2"/>
      <c r="M1528" s="2"/>
      <c r="N1528" s="2"/>
    </row>
    <row r="1529" spans="11:14" x14ac:dyDescent="0.2">
      <c r="K1529" s="2"/>
      <c r="L1529" s="2"/>
      <c r="M1529" s="2"/>
      <c r="N1529" s="2"/>
    </row>
    <row r="1530" spans="11:14" x14ac:dyDescent="0.2">
      <c r="K1530" s="2"/>
      <c r="L1530" s="2"/>
      <c r="M1530" s="2"/>
      <c r="N1530" s="2"/>
    </row>
    <row r="1531" spans="11:14" x14ac:dyDescent="0.2">
      <c r="K1531" s="2"/>
      <c r="L1531" s="2"/>
      <c r="M1531" s="2"/>
      <c r="N1531" s="2"/>
    </row>
    <row r="1532" spans="11:14" x14ac:dyDescent="0.2">
      <c r="K1532" s="2"/>
      <c r="L1532" s="2"/>
      <c r="M1532" s="2"/>
      <c r="N1532" s="2"/>
    </row>
    <row r="1533" spans="11:14" x14ac:dyDescent="0.2">
      <c r="K1533" s="2"/>
      <c r="L1533" s="2"/>
      <c r="M1533" s="2"/>
      <c r="N1533" s="2"/>
    </row>
    <row r="1534" spans="11:14" x14ac:dyDescent="0.2">
      <c r="K1534" s="2"/>
      <c r="L1534" s="2"/>
      <c r="M1534" s="2"/>
      <c r="N1534" s="2"/>
    </row>
    <row r="1535" spans="11:14" x14ac:dyDescent="0.2">
      <c r="K1535" s="2"/>
      <c r="L1535" s="2"/>
      <c r="M1535" s="2"/>
      <c r="N1535" s="2"/>
    </row>
    <row r="1536" spans="11:14" x14ac:dyDescent="0.2">
      <c r="K1536" s="2"/>
      <c r="L1536" s="2"/>
      <c r="M1536" s="2"/>
      <c r="N1536" s="2"/>
    </row>
    <row r="1537" spans="11:14" x14ac:dyDescent="0.2">
      <c r="K1537" s="2"/>
      <c r="L1537" s="2"/>
      <c r="M1537" s="2"/>
      <c r="N1537" s="2"/>
    </row>
    <row r="1538" spans="11:14" x14ac:dyDescent="0.2">
      <c r="K1538" s="2"/>
      <c r="L1538" s="2"/>
      <c r="M1538" s="2"/>
      <c r="N1538" s="2"/>
    </row>
    <row r="1539" spans="11:14" x14ac:dyDescent="0.2">
      <c r="K1539" s="2"/>
      <c r="L1539" s="2"/>
      <c r="M1539" s="2"/>
      <c r="N1539" s="2"/>
    </row>
    <row r="1540" spans="11:14" x14ac:dyDescent="0.2">
      <c r="K1540" s="2"/>
      <c r="L1540" s="2"/>
      <c r="M1540" s="2"/>
      <c r="N1540" s="2"/>
    </row>
    <row r="1541" spans="11:14" x14ac:dyDescent="0.2">
      <c r="K1541" s="2"/>
      <c r="L1541" s="2"/>
      <c r="M1541" s="2"/>
      <c r="N1541" s="2"/>
    </row>
    <row r="1542" spans="11:14" x14ac:dyDescent="0.2">
      <c r="K1542" s="2"/>
      <c r="L1542" s="2"/>
      <c r="M1542" s="2"/>
      <c r="N1542" s="2"/>
    </row>
    <row r="1543" spans="11:14" x14ac:dyDescent="0.2">
      <c r="K1543" s="2"/>
      <c r="L1543" s="2"/>
      <c r="M1543" s="2"/>
      <c r="N1543" s="2"/>
    </row>
    <row r="1544" spans="11:14" x14ac:dyDescent="0.2">
      <c r="K1544" s="2"/>
      <c r="L1544" s="2"/>
      <c r="M1544" s="2"/>
      <c r="N1544" s="2"/>
    </row>
    <row r="1545" spans="11:14" x14ac:dyDescent="0.2">
      <c r="K1545" s="2"/>
      <c r="L1545" s="2"/>
      <c r="M1545" s="2"/>
      <c r="N1545" s="2"/>
    </row>
    <row r="1546" spans="11:14" x14ac:dyDescent="0.2">
      <c r="K1546" s="2"/>
      <c r="L1546" s="2"/>
      <c r="M1546" s="2"/>
      <c r="N1546" s="2"/>
    </row>
    <row r="1547" spans="11:14" x14ac:dyDescent="0.2">
      <c r="K1547" s="2"/>
      <c r="L1547" s="2"/>
      <c r="M1547" s="2"/>
      <c r="N1547" s="2"/>
    </row>
    <row r="1548" spans="11:14" x14ac:dyDescent="0.2">
      <c r="K1548" s="2"/>
      <c r="L1548" s="2"/>
      <c r="M1548" s="2"/>
      <c r="N1548" s="2"/>
    </row>
    <row r="1549" spans="11:14" x14ac:dyDescent="0.2">
      <c r="K1549" s="2"/>
      <c r="L1549" s="2"/>
      <c r="M1549" s="2"/>
      <c r="N1549" s="2"/>
    </row>
    <row r="1550" spans="11:14" x14ac:dyDescent="0.2">
      <c r="K1550" s="2"/>
      <c r="L1550" s="2"/>
      <c r="M1550" s="2"/>
      <c r="N1550" s="2"/>
    </row>
    <row r="1551" spans="11:14" x14ac:dyDescent="0.2">
      <c r="K1551" s="2"/>
      <c r="L1551" s="2"/>
      <c r="M1551" s="2"/>
      <c r="N1551" s="2"/>
    </row>
    <row r="1552" spans="11:14" x14ac:dyDescent="0.2">
      <c r="K1552" s="2"/>
      <c r="L1552" s="2"/>
      <c r="M1552" s="2"/>
      <c r="N1552" s="2"/>
    </row>
    <row r="1553" spans="11:14" x14ac:dyDescent="0.2">
      <c r="K1553" s="2"/>
      <c r="L1553" s="2"/>
      <c r="M1553" s="2"/>
      <c r="N1553" s="2"/>
    </row>
    <row r="1554" spans="11:14" x14ac:dyDescent="0.2">
      <c r="K1554" s="2"/>
      <c r="L1554" s="2"/>
      <c r="M1554" s="2"/>
      <c r="N1554" s="2"/>
    </row>
    <row r="1555" spans="11:14" x14ac:dyDescent="0.2">
      <c r="K1555" s="2"/>
      <c r="L1555" s="2"/>
      <c r="M1555" s="2"/>
      <c r="N1555" s="2"/>
    </row>
    <row r="1556" spans="11:14" x14ac:dyDescent="0.2">
      <c r="K1556" s="2"/>
      <c r="L1556" s="2"/>
      <c r="M1556" s="2"/>
      <c r="N1556" s="2"/>
    </row>
    <row r="1557" spans="11:14" x14ac:dyDescent="0.2">
      <c r="K1557" s="2"/>
      <c r="L1557" s="2"/>
      <c r="M1557" s="2"/>
      <c r="N1557" s="2"/>
    </row>
    <row r="1558" spans="11:14" x14ac:dyDescent="0.2">
      <c r="K1558" s="2"/>
      <c r="L1558" s="2"/>
      <c r="M1558" s="2"/>
      <c r="N1558" s="2"/>
    </row>
    <row r="1559" spans="11:14" x14ac:dyDescent="0.2">
      <c r="K1559" s="2"/>
      <c r="L1559" s="2"/>
      <c r="M1559" s="2"/>
      <c r="N1559" s="2"/>
    </row>
    <row r="1560" spans="11:14" x14ac:dyDescent="0.2">
      <c r="K1560" s="2"/>
      <c r="L1560" s="2"/>
      <c r="M1560" s="2"/>
      <c r="N1560" s="2"/>
    </row>
    <row r="1561" spans="11:14" x14ac:dyDescent="0.2">
      <c r="K1561" s="2"/>
      <c r="L1561" s="2"/>
      <c r="M1561" s="2"/>
      <c r="N1561" s="2"/>
    </row>
    <row r="1562" spans="11:14" x14ac:dyDescent="0.2">
      <c r="K1562" s="2"/>
      <c r="L1562" s="2"/>
      <c r="M1562" s="2"/>
      <c r="N1562" s="2"/>
    </row>
    <row r="1563" spans="11:14" x14ac:dyDescent="0.2">
      <c r="K1563" s="2"/>
      <c r="L1563" s="2"/>
      <c r="M1563" s="2"/>
      <c r="N1563" s="2"/>
    </row>
    <row r="1564" spans="11:14" x14ac:dyDescent="0.2">
      <c r="K1564" s="2"/>
      <c r="L1564" s="2"/>
      <c r="M1564" s="2"/>
      <c r="N1564" s="2"/>
    </row>
    <row r="1565" spans="11:14" x14ac:dyDescent="0.2">
      <c r="K1565" s="2"/>
      <c r="L1565" s="2"/>
      <c r="M1565" s="2"/>
      <c r="N1565" s="2"/>
    </row>
    <row r="1566" spans="11:14" x14ac:dyDescent="0.2">
      <c r="K1566" s="2"/>
      <c r="L1566" s="2"/>
      <c r="M1566" s="2"/>
      <c r="N1566" s="2"/>
    </row>
    <row r="1567" spans="11:14" x14ac:dyDescent="0.2">
      <c r="K1567" s="2"/>
      <c r="L1567" s="2"/>
      <c r="M1567" s="2"/>
      <c r="N1567" s="2"/>
    </row>
    <row r="1568" spans="11:14" x14ac:dyDescent="0.2">
      <c r="K1568" s="2"/>
      <c r="L1568" s="2"/>
      <c r="M1568" s="2"/>
      <c r="N1568" s="2"/>
    </row>
    <row r="1569" spans="11:14" x14ac:dyDescent="0.2">
      <c r="K1569" s="2"/>
      <c r="L1569" s="2"/>
      <c r="M1569" s="2"/>
      <c r="N1569" s="2"/>
    </row>
    <row r="1570" spans="11:14" x14ac:dyDescent="0.2">
      <c r="K1570" s="2"/>
      <c r="L1570" s="2"/>
      <c r="M1570" s="2"/>
      <c r="N1570" s="2"/>
    </row>
    <row r="1571" spans="11:14" x14ac:dyDescent="0.2">
      <c r="K1571" s="2"/>
      <c r="L1571" s="2"/>
      <c r="M1571" s="2"/>
      <c r="N1571" s="2"/>
    </row>
    <row r="1572" spans="11:14" x14ac:dyDescent="0.2">
      <c r="K1572" s="2"/>
      <c r="L1572" s="2"/>
      <c r="M1572" s="2"/>
      <c r="N1572" s="2"/>
    </row>
    <row r="1573" spans="11:14" x14ac:dyDescent="0.2">
      <c r="K1573" s="2"/>
      <c r="L1573" s="2"/>
      <c r="M1573" s="2"/>
      <c r="N1573" s="2"/>
    </row>
    <row r="1574" spans="11:14" x14ac:dyDescent="0.2">
      <c r="K1574" s="2"/>
      <c r="L1574" s="2"/>
      <c r="M1574" s="2"/>
      <c r="N1574" s="2"/>
    </row>
    <row r="1575" spans="11:14" x14ac:dyDescent="0.2">
      <c r="K1575" s="2"/>
      <c r="L1575" s="2"/>
      <c r="M1575" s="2"/>
      <c r="N1575" s="2"/>
    </row>
    <row r="1576" spans="11:14" x14ac:dyDescent="0.2">
      <c r="K1576" s="2"/>
      <c r="L1576" s="2"/>
      <c r="M1576" s="2"/>
      <c r="N1576" s="2"/>
    </row>
    <row r="1577" spans="11:14" x14ac:dyDescent="0.2">
      <c r="K1577" s="2"/>
      <c r="L1577" s="2"/>
      <c r="M1577" s="2"/>
      <c r="N1577" s="2"/>
    </row>
    <row r="1578" spans="11:14" x14ac:dyDescent="0.2">
      <c r="K1578" s="2"/>
      <c r="L1578" s="2"/>
      <c r="M1578" s="2"/>
      <c r="N1578" s="2"/>
    </row>
    <row r="1579" spans="11:14" x14ac:dyDescent="0.2">
      <c r="K1579" s="2"/>
      <c r="L1579" s="2"/>
      <c r="M1579" s="2"/>
      <c r="N1579" s="2"/>
    </row>
    <row r="1580" spans="11:14" x14ac:dyDescent="0.2">
      <c r="K1580" s="2"/>
      <c r="L1580" s="2"/>
      <c r="M1580" s="2"/>
      <c r="N1580" s="2"/>
    </row>
    <row r="1581" spans="11:14" x14ac:dyDescent="0.2">
      <c r="K1581" s="2"/>
      <c r="L1581" s="2"/>
      <c r="M1581" s="2"/>
      <c r="N1581" s="2"/>
    </row>
    <row r="1582" spans="11:14" x14ac:dyDescent="0.2">
      <c r="K1582" s="2"/>
      <c r="L1582" s="2"/>
      <c r="M1582" s="2"/>
      <c r="N1582" s="2"/>
    </row>
    <row r="1583" spans="11:14" x14ac:dyDescent="0.2">
      <c r="K1583" s="2"/>
      <c r="L1583" s="2"/>
      <c r="M1583" s="2"/>
      <c r="N1583" s="2"/>
    </row>
    <row r="1584" spans="11:14" x14ac:dyDescent="0.2">
      <c r="K1584" s="2"/>
      <c r="L1584" s="2"/>
      <c r="M1584" s="2"/>
      <c r="N1584" s="2"/>
    </row>
    <row r="1585" spans="11:14" x14ac:dyDescent="0.2">
      <c r="K1585" s="2"/>
      <c r="L1585" s="2"/>
      <c r="M1585" s="2"/>
      <c r="N1585" s="2"/>
    </row>
    <row r="1586" spans="11:14" x14ac:dyDescent="0.2">
      <c r="K1586" s="2"/>
      <c r="L1586" s="2"/>
      <c r="M1586" s="2"/>
      <c r="N1586" s="2"/>
    </row>
    <row r="1587" spans="11:14" x14ac:dyDescent="0.2">
      <c r="K1587" s="2"/>
      <c r="L1587" s="2"/>
      <c r="M1587" s="2"/>
      <c r="N1587" s="2"/>
    </row>
    <row r="1588" spans="11:14" x14ac:dyDescent="0.2">
      <c r="K1588" s="2"/>
      <c r="L1588" s="2"/>
      <c r="M1588" s="2"/>
      <c r="N1588" s="2"/>
    </row>
    <row r="1589" spans="11:14" x14ac:dyDescent="0.2">
      <c r="K1589" s="2"/>
      <c r="L1589" s="2"/>
      <c r="M1589" s="2"/>
      <c r="N1589" s="2"/>
    </row>
    <row r="1590" spans="11:14" x14ac:dyDescent="0.2">
      <c r="K1590" s="2"/>
      <c r="L1590" s="2"/>
      <c r="M1590" s="2"/>
      <c r="N1590" s="2"/>
    </row>
    <row r="1591" spans="11:14" x14ac:dyDescent="0.2">
      <c r="K1591" s="2"/>
      <c r="L1591" s="2"/>
      <c r="M1591" s="2"/>
      <c r="N1591" s="2"/>
    </row>
    <row r="1592" spans="11:14" x14ac:dyDescent="0.2">
      <c r="K1592" s="2"/>
      <c r="L1592" s="2"/>
      <c r="M1592" s="2"/>
      <c r="N1592" s="2"/>
    </row>
    <row r="1593" spans="11:14" x14ac:dyDescent="0.2">
      <c r="K1593" s="2"/>
      <c r="L1593" s="2"/>
      <c r="M1593" s="2"/>
      <c r="N1593" s="2"/>
    </row>
    <row r="1594" spans="11:14" x14ac:dyDescent="0.2">
      <c r="K1594" s="2"/>
      <c r="L1594" s="2"/>
      <c r="M1594" s="2"/>
      <c r="N1594" s="2"/>
    </row>
    <row r="1595" spans="11:14" x14ac:dyDescent="0.2">
      <c r="K1595" s="2"/>
      <c r="L1595" s="2"/>
      <c r="M1595" s="2"/>
      <c r="N1595" s="2"/>
    </row>
    <row r="1596" spans="11:14" x14ac:dyDescent="0.2">
      <c r="K1596" s="2"/>
      <c r="L1596" s="2"/>
      <c r="M1596" s="2"/>
      <c r="N1596" s="2"/>
    </row>
    <row r="1597" spans="11:14" x14ac:dyDescent="0.2">
      <c r="K1597" s="2"/>
      <c r="L1597" s="2"/>
      <c r="M1597" s="2"/>
      <c r="N1597" s="2"/>
    </row>
    <row r="1598" spans="11:14" x14ac:dyDescent="0.2">
      <c r="K1598" s="2"/>
      <c r="L1598" s="2"/>
      <c r="M1598" s="2"/>
      <c r="N1598" s="2"/>
    </row>
    <row r="1599" spans="11:14" x14ac:dyDescent="0.2">
      <c r="K1599" s="2"/>
      <c r="L1599" s="2"/>
      <c r="M1599" s="2"/>
      <c r="N1599" s="2"/>
    </row>
    <row r="1600" spans="11:14" x14ac:dyDescent="0.2">
      <c r="K1600" s="2"/>
      <c r="L1600" s="2"/>
      <c r="M1600" s="2"/>
      <c r="N1600" s="2"/>
    </row>
    <row r="1601" spans="11:14" x14ac:dyDescent="0.2">
      <c r="K1601" s="2"/>
      <c r="L1601" s="2"/>
      <c r="M1601" s="2"/>
      <c r="N1601" s="2"/>
    </row>
    <row r="1602" spans="11:14" x14ac:dyDescent="0.2">
      <c r="K1602" s="2"/>
      <c r="L1602" s="2"/>
      <c r="M1602" s="2"/>
      <c r="N1602" s="2"/>
    </row>
    <row r="1603" spans="11:14" x14ac:dyDescent="0.2">
      <c r="K1603" s="2"/>
      <c r="L1603" s="2"/>
      <c r="M1603" s="2"/>
      <c r="N1603" s="2"/>
    </row>
    <row r="1604" spans="11:14" x14ac:dyDescent="0.2">
      <c r="K1604" s="2"/>
      <c r="L1604" s="2"/>
      <c r="M1604" s="2"/>
      <c r="N1604" s="2"/>
    </row>
    <row r="1605" spans="11:14" x14ac:dyDescent="0.2">
      <c r="K1605" s="2"/>
      <c r="L1605" s="2"/>
      <c r="M1605" s="2"/>
      <c r="N1605" s="2"/>
    </row>
    <row r="1606" spans="11:14" x14ac:dyDescent="0.2">
      <c r="K1606" s="2"/>
      <c r="L1606" s="2"/>
      <c r="M1606" s="2"/>
      <c r="N1606" s="2"/>
    </row>
    <row r="1607" spans="11:14" x14ac:dyDescent="0.2">
      <c r="K1607" s="2"/>
      <c r="L1607" s="2"/>
      <c r="M1607" s="2"/>
      <c r="N1607" s="2"/>
    </row>
    <row r="1608" spans="11:14" x14ac:dyDescent="0.2">
      <c r="K1608" s="2"/>
      <c r="L1608" s="2"/>
      <c r="M1608" s="2"/>
      <c r="N1608" s="2"/>
    </row>
    <row r="1609" spans="11:14" x14ac:dyDescent="0.2">
      <c r="K1609" s="2"/>
      <c r="L1609" s="2"/>
      <c r="M1609" s="2"/>
      <c r="N1609" s="2"/>
    </row>
    <row r="1610" spans="11:14" x14ac:dyDescent="0.2">
      <c r="K1610" s="2"/>
      <c r="L1610" s="2"/>
      <c r="M1610" s="2"/>
      <c r="N1610" s="2"/>
    </row>
    <row r="1611" spans="11:14" x14ac:dyDescent="0.2">
      <c r="K1611" s="2"/>
      <c r="L1611" s="2"/>
      <c r="M1611" s="2"/>
      <c r="N1611" s="2"/>
    </row>
    <row r="1612" spans="11:14" x14ac:dyDescent="0.2">
      <c r="K1612" s="2"/>
      <c r="L1612" s="2"/>
      <c r="M1612" s="2"/>
      <c r="N1612" s="2"/>
    </row>
    <row r="1613" spans="11:14" x14ac:dyDescent="0.2">
      <c r="K1613" s="2"/>
      <c r="L1613" s="2"/>
      <c r="M1613" s="2"/>
      <c r="N1613" s="2"/>
    </row>
    <row r="1614" spans="11:14" x14ac:dyDescent="0.2">
      <c r="K1614" s="2"/>
      <c r="L1614" s="2"/>
      <c r="M1614" s="2"/>
      <c r="N1614" s="2"/>
    </row>
    <row r="1615" spans="11:14" x14ac:dyDescent="0.2">
      <c r="K1615" s="2"/>
      <c r="L1615" s="2"/>
      <c r="M1615" s="2"/>
      <c r="N1615" s="2"/>
    </row>
    <row r="1616" spans="11:14" x14ac:dyDescent="0.2">
      <c r="K1616" s="2"/>
      <c r="L1616" s="2"/>
      <c r="M1616" s="2"/>
      <c r="N1616" s="2"/>
    </row>
    <row r="1617" spans="11:14" x14ac:dyDescent="0.2">
      <c r="K1617" s="2"/>
      <c r="L1617" s="2"/>
      <c r="M1617" s="2"/>
      <c r="N1617" s="2"/>
    </row>
    <row r="1618" spans="11:14" x14ac:dyDescent="0.2">
      <c r="K1618" s="2"/>
      <c r="L1618" s="2"/>
      <c r="M1618" s="2"/>
      <c r="N1618" s="2"/>
    </row>
    <row r="1619" spans="11:14" x14ac:dyDescent="0.2">
      <c r="K1619" s="2"/>
      <c r="L1619" s="2"/>
      <c r="M1619" s="2"/>
      <c r="N1619" s="2"/>
    </row>
    <row r="1620" spans="11:14" x14ac:dyDescent="0.2">
      <c r="K1620" s="2"/>
      <c r="L1620" s="2"/>
      <c r="M1620" s="2"/>
      <c r="N1620" s="2"/>
    </row>
    <row r="1621" spans="11:14" x14ac:dyDescent="0.2">
      <c r="K1621" s="2"/>
      <c r="L1621" s="2"/>
      <c r="M1621" s="2"/>
      <c r="N1621" s="2"/>
    </row>
    <row r="1622" spans="11:14" x14ac:dyDescent="0.2">
      <c r="K1622" s="2"/>
      <c r="L1622" s="2"/>
      <c r="M1622" s="2"/>
      <c r="N1622" s="2"/>
    </row>
    <row r="1623" spans="11:14" x14ac:dyDescent="0.2">
      <c r="K1623" s="2"/>
      <c r="L1623" s="2"/>
      <c r="M1623" s="2"/>
      <c r="N1623" s="2"/>
    </row>
    <row r="1624" spans="11:14" x14ac:dyDescent="0.2">
      <c r="K1624" s="2"/>
      <c r="L1624" s="2"/>
      <c r="M1624" s="2"/>
      <c r="N1624" s="2"/>
    </row>
    <row r="1625" spans="11:14" x14ac:dyDescent="0.2">
      <c r="K1625" s="2"/>
      <c r="L1625" s="2"/>
      <c r="M1625" s="2"/>
      <c r="N1625" s="2"/>
    </row>
    <row r="1626" spans="11:14" x14ac:dyDescent="0.2">
      <c r="K1626" s="2"/>
      <c r="L1626" s="2"/>
      <c r="M1626" s="2"/>
      <c r="N1626" s="2"/>
    </row>
    <row r="1627" spans="11:14" x14ac:dyDescent="0.2">
      <c r="K1627" s="2"/>
      <c r="L1627" s="2"/>
      <c r="M1627" s="2"/>
      <c r="N1627" s="2"/>
    </row>
    <row r="1628" spans="11:14" x14ac:dyDescent="0.2">
      <c r="K1628" s="2"/>
      <c r="L1628" s="2"/>
      <c r="M1628" s="2"/>
      <c r="N1628" s="2"/>
    </row>
    <row r="1629" spans="11:14" x14ac:dyDescent="0.2">
      <c r="K1629" s="2"/>
      <c r="L1629" s="2"/>
      <c r="M1629" s="2"/>
      <c r="N1629" s="2"/>
    </row>
    <row r="1630" spans="11:14" x14ac:dyDescent="0.2">
      <c r="K1630" s="2"/>
      <c r="L1630" s="2"/>
      <c r="M1630" s="2"/>
      <c r="N1630" s="2"/>
    </row>
    <row r="1631" spans="11:14" x14ac:dyDescent="0.2">
      <c r="K1631" s="2"/>
      <c r="L1631" s="2"/>
      <c r="M1631" s="2"/>
      <c r="N1631" s="2"/>
    </row>
    <row r="1632" spans="11:14" x14ac:dyDescent="0.2">
      <c r="K1632" s="2"/>
      <c r="L1632" s="2"/>
      <c r="M1632" s="2"/>
      <c r="N1632" s="2"/>
    </row>
    <row r="1633" spans="11:14" x14ac:dyDescent="0.2">
      <c r="K1633" s="2"/>
      <c r="L1633" s="2"/>
      <c r="M1633" s="2"/>
      <c r="N1633" s="2"/>
    </row>
    <row r="1634" spans="11:14" x14ac:dyDescent="0.2">
      <c r="K1634" s="2"/>
      <c r="L1634" s="2"/>
      <c r="M1634" s="2"/>
      <c r="N1634" s="2"/>
    </row>
    <row r="1635" spans="11:14" x14ac:dyDescent="0.2">
      <c r="K1635" s="2"/>
      <c r="L1635" s="2"/>
      <c r="M1635" s="2"/>
      <c r="N1635" s="2"/>
    </row>
    <row r="1636" spans="11:14" x14ac:dyDescent="0.2">
      <c r="K1636" s="2"/>
      <c r="L1636" s="2"/>
      <c r="M1636" s="2"/>
      <c r="N1636" s="2"/>
    </row>
    <row r="1637" spans="11:14" x14ac:dyDescent="0.2">
      <c r="K1637" s="2"/>
      <c r="L1637" s="2"/>
      <c r="M1637" s="2"/>
      <c r="N1637" s="2"/>
    </row>
    <row r="1638" spans="11:14" x14ac:dyDescent="0.2">
      <c r="K1638" s="2"/>
      <c r="L1638" s="2"/>
      <c r="M1638" s="2"/>
      <c r="N1638" s="2"/>
    </row>
    <row r="1639" spans="11:14" x14ac:dyDescent="0.2">
      <c r="K1639" s="2"/>
      <c r="L1639" s="2"/>
      <c r="M1639" s="2"/>
      <c r="N1639" s="2"/>
    </row>
    <row r="1640" spans="11:14" x14ac:dyDescent="0.2">
      <c r="K1640" s="2"/>
      <c r="L1640" s="2"/>
      <c r="M1640" s="2"/>
      <c r="N1640" s="2"/>
    </row>
    <row r="1641" spans="11:14" x14ac:dyDescent="0.2">
      <c r="K1641" s="2"/>
      <c r="L1641" s="2"/>
      <c r="M1641" s="2"/>
      <c r="N1641" s="2"/>
    </row>
    <row r="1642" spans="11:14" x14ac:dyDescent="0.2">
      <c r="K1642" s="2"/>
      <c r="L1642" s="2"/>
      <c r="M1642" s="2"/>
      <c r="N1642" s="2"/>
    </row>
    <row r="1643" spans="11:14" x14ac:dyDescent="0.2">
      <c r="K1643" s="2"/>
      <c r="L1643" s="2"/>
      <c r="M1643" s="2"/>
      <c r="N1643" s="2"/>
    </row>
    <row r="1644" spans="11:14" x14ac:dyDescent="0.2">
      <c r="K1644" s="2"/>
      <c r="L1644" s="2"/>
      <c r="M1644" s="2"/>
      <c r="N1644" s="2"/>
    </row>
    <row r="1645" spans="11:14" x14ac:dyDescent="0.2">
      <c r="K1645" s="2"/>
      <c r="L1645" s="2"/>
      <c r="M1645" s="2"/>
      <c r="N1645" s="2"/>
    </row>
    <row r="1646" spans="11:14" x14ac:dyDescent="0.2">
      <c r="K1646" s="2"/>
      <c r="L1646" s="2"/>
      <c r="M1646" s="2"/>
      <c r="N1646" s="2"/>
    </row>
    <row r="1647" spans="11:14" x14ac:dyDescent="0.2">
      <c r="K1647" s="2"/>
      <c r="L1647" s="2"/>
      <c r="M1647" s="2"/>
      <c r="N1647" s="2"/>
    </row>
    <row r="1648" spans="11:14" x14ac:dyDescent="0.2">
      <c r="K1648" s="2"/>
      <c r="L1648" s="2"/>
      <c r="M1648" s="2"/>
      <c r="N1648" s="2"/>
    </row>
    <row r="1649" spans="11:14" x14ac:dyDescent="0.2">
      <c r="K1649" s="2"/>
      <c r="L1649" s="2"/>
      <c r="M1649" s="2"/>
      <c r="N1649" s="2"/>
    </row>
    <row r="1650" spans="11:14" x14ac:dyDescent="0.2">
      <c r="K1650" s="2"/>
      <c r="L1650" s="2"/>
      <c r="M1650" s="2"/>
      <c r="N1650" s="2"/>
    </row>
    <row r="1651" spans="11:14" x14ac:dyDescent="0.2">
      <c r="K1651" s="2"/>
      <c r="L1651" s="2"/>
      <c r="M1651" s="2"/>
      <c r="N1651" s="2"/>
    </row>
    <row r="1652" spans="11:14" x14ac:dyDescent="0.2">
      <c r="K1652" s="2"/>
      <c r="L1652" s="2"/>
      <c r="M1652" s="2"/>
      <c r="N1652" s="2"/>
    </row>
    <row r="1653" spans="11:14" x14ac:dyDescent="0.2">
      <c r="K1653" s="2"/>
      <c r="L1653" s="2"/>
      <c r="M1653" s="2"/>
      <c r="N1653" s="2"/>
    </row>
    <row r="1654" spans="11:14" x14ac:dyDescent="0.2">
      <c r="K1654" s="2"/>
      <c r="L1654" s="2"/>
      <c r="M1654" s="2"/>
      <c r="N1654" s="2"/>
    </row>
    <row r="1655" spans="11:14" x14ac:dyDescent="0.2">
      <c r="K1655" s="2"/>
      <c r="L1655" s="2"/>
      <c r="M1655" s="2"/>
      <c r="N1655" s="2"/>
    </row>
    <row r="1656" spans="11:14" x14ac:dyDescent="0.2">
      <c r="K1656" s="2"/>
      <c r="L1656" s="2"/>
      <c r="M1656" s="2"/>
      <c r="N1656" s="2"/>
    </row>
    <row r="1657" spans="11:14" x14ac:dyDescent="0.2">
      <c r="K1657" s="2"/>
      <c r="L1657" s="2"/>
      <c r="M1657" s="2"/>
      <c r="N1657" s="2"/>
    </row>
    <row r="1658" spans="11:14" x14ac:dyDescent="0.2">
      <c r="K1658" s="2"/>
      <c r="L1658" s="2"/>
      <c r="M1658" s="2"/>
      <c r="N1658" s="2"/>
    </row>
    <row r="1659" spans="11:14" x14ac:dyDescent="0.2">
      <c r="K1659" s="2"/>
      <c r="L1659" s="2"/>
      <c r="M1659" s="2"/>
      <c r="N1659" s="2"/>
    </row>
    <row r="1660" spans="11:14" x14ac:dyDescent="0.2">
      <c r="K1660" s="2"/>
      <c r="L1660" s="2"/>
      <c r="M1660" s="2"/>
      <c r="N1660" s="2"/>
    </row>
    <row r="1661" spans="11:14" x14ac:dyDescent="0.2">
      <c r="K1661" s="2"/>
      <c r="L1661" s="2"/>
      <c r="M1661" s="2"/>
      <c r="N1661" s="2"/>
    </row>
    <row r="1662" spans="11:14" x14ac:dyDescent="0.2">
      <c r="K1662" s="2"/>
      <c r="L1662" s="2"/>
      <c r="M1662" s="2"/>
      <c r="N1662" s="2"/>
    </row>
    <row r="1663" spans="11:14" x14ac:dyDescent="0.2">
      <c r="K1663" s="2"/>
      <c r="L1663" s="2"/>
      <c r="M1663" s="2"/>
      <c r="N1663" s="2"/>
    </row>
    <row r="1664" spans="11:14" x14ac:dyDescent="0.2">
      <c r="K1664" s="2"/>
      <c r="L1664" s="2"/>
      <c r="M1664" s="2"/>
      <c r="N1664" s="2"/>
    </row>
    <row r="1665" spans="11:14" x14ac:dyDescent="0.2">
      <c r="K1665" s="2"/>
      <c r="L1665" s="2"/>
      <c r="M1665" s="2"/>
      <c r="N1665" s="2"/>
    </row>
    <row r="1666" spans="11:14" x14ac:dyDescent="0.2">
      <c r="K1666" s="2"/>
      <c r="L1666" s="2"/>
      <c r="M1666" s="2"/>
      <c r="N1666" s="2"/>
    </row>
    <row r="1667" spans="11:14" x14ac:dyDescent="0.2">
      <c r="K1667" s="2"/>
      <c r="L1667" s="2"/>
      <c r="M1667" s="2"/>
      <c r="N1667" s="2"/>
    </row>
    <row r="1668" spans="11:14" x14ac:dyDescent="0.2">
      <c r="K1668" s="2"/>
      <c r="L1668" s="2"/>
      <c r="M1668" s="2"/>
      <c r="N1668" s="2"/>
    </row>
    <row r="1669" spans="11:14" x14ac:dyDescent="0.2">
      <c r="K1669" s="2"/>
      <c r="L1669" s="2"/>
      <c r="M1669" s="2"/>
      <c r="N1669" s="2"/>
    </row>
    <row r="1670" spans="11:14" x14ac:dyDescent="0.2">
      <c r="K1670" s="2"/>
      <c r="L1670" s="2"/>
      <c r="M1670" s="2"/>
      <c r="N1670" s="2"/>
    </row>
    <row r="1671" spans="11:14" x14ac:dyDescent="0.2">
      <c r="K1671" s="2"/>
      <c r="L1671" s="2"/>
      <c r="M1671" s="2"/>
      <c r="N1671" s="2"/>
    </row>
    <row r="1672" spans="11:14" x14ac:dyDescent="0.2">
      <c r="K1672" s="2"/>
      <c r="L1672" s="2"/>
      <c r="M1672" s="2"/>
      <c r="N1672" s="2"/>
    </row>
    <row r="1673" spans="11:14" x14ac:dyDescent="0.2">
      <c r="K1673" s="2"/>
      <c r="L1673" s="2"/>
      <c r="M1673" s="2"/>
      <c r="N1673" s="2"/>
    </row>
    <row r="1674" spans="11:14" x14ac:dyDescent="0.2">
      <c r="K1674" s="2"/>
      <c r="L1674" s="2"/>
      <c r="M1674" s="2"/>
      <c r="N1674" s="2"/>
    </row>
    <row r="1675" spans="11:14" x14ac:dyDescent="0.2">
      <c r="K1675" s="2"/>
      <c r="L1675" s="2"/>
      <c r="M1675" s="2"/>
      <c r="N1675" s="2"/>
    </row>
    <row r="1676" spans="11:14" x14ac:dyDescent="0.2">
      <c r="K1676" s="2"/>
      <c r="L1676" s="2"/>
      <c r="M1676" s="2"/>
      <c r="N1676" s="2"/>
    </row>
    <row r="1677" spans="11:14" x14ac:dyDescent="0.2">
      <c r="K1677" s="2"/>
      <c r="L1677" s="2"/>
      <c r="M1677" s="2"/>
      <c r="N1677" s="2"/>
    </row>
    <row r="1678" spans="11:14" x14ac:dyDescent="0.2">
      <c r="K1678" s="2"/>
      <c r="L1678" s="2"/>
      <c r="M1678" s="2"/>
      <c r="N1678" s="2"/>
    </row>
    <row r="1679" spans="11:14" x14ac:dyDescent="0.2">
      <c r="K1679" s="2"/>
      <c r="L1679" s="2"/>
      <c r="M1679" s="2"/>
      <c r="N1679" s="2"/>
    </row>
    <row r="1680" spans="11:14" x14ac:dyDescent="0.2">
      <c r="K1680" s="2"/>
      <c r="L1680" s="2"/>
      <c r="M1680" s="2"/>
      <c r="N1680" s="2"/>
    </row>
    <row r="1681" spans="11:14" x14ac:dyDescent="0.2">
      <c r="K1681" s="2"/>
      <c r="L1681" s="2"/>
      <c r="M1681" s="2"/>
      <c r="N1681" s="2"/>
    </row>
    <row r="1682" spans="11:14" x14ac:dyDescent="0.2">
      <c r="K1682" s="2"/>
      <c r="L1682" s="2"/>
      <c r="M1682" s="2"/>
      <c r="N1682" s="2"/>
    </row>
    <row r="1683" spans="11:14" x14ac:dyDescent="0.2">
      <c r="K1683" s="2"/>
      <c r="L1683" s="2"/>
      <c r="M1683" s="2"/>
      <c r="N1683" s="2"/>
    </row>
    <row r="1684" spans="11:14" x14ac:dyDescent="0.2">
      <c r="K1684" s="2"/>
      <c r="L1684" s="2"/>
      <c r="M1684" s="2"/>
      <c r="N1684" s="2"/>
    </row>
    <row r="1685" spans="11:14" x14ac:dyDescent="0.2">
      <c r="K1685" s="2"/>
      <c r="L1685" s="2"/>
      <c r="M1685" s="2"/>
      <c r="N1685" s="2"/>
    </row>
    <row r="1686" spans="11:14" x14ac:dyDescent="0.2">
      <c r="K1686" s="2"/>
      <c r="L1686" s="2"/>
      <c r="M1686" s="2"/>
      <c r="N1686" s="2"/>
    </row>
    <row r="1687" spans="11:14" x14ac:dyDescent="0.2">
      <c r="K1687" s="2"/>
      <c r="L1687" s="2"/>
      <c r="M1687" s="2"/>
      <c r="N1687" s="2"/>
    </row>
    <row r="1688" spans="11:14" x14ac:dyDescent="0.2">
      <c r="K1688" s="2"/>
      <c r="L1688" s="2"/>
      <c r="M1688" s="2"/>
      <c r="N1688" s="2"/>
    </row>
    <row r="1689" spans="11:14" x14ac:dyDescent="0.2">
      <c r="K1689" s="2"/>
      <c r="L1689" s="2"/>
      <c r="M1689" s="2"/>
      <c r="N1689" s="2"/>
    </row>
    <row r="1690" spans="11:14" x14ac:dyDescent="0.2">
      <c r="K1690" s="2"/>
      <c r="L1690" s="2"/>
      <c r="M1690" s="2"/>
      <c r="N1690" s="2"/>
    </row>
    <row r="1691" spans="11:14" x14ac:dyDescent="0.2">
      <c r="K1691" s="2"/>
      <c r="L1691" s="2"/>
      <c r="M1691" s="2"/>
      <c r="N1691" s="2"/>
    </row>
    <row r="1692" spans="11:14" x14ac:dyDescent="0.2">
      <c r="K1692" s="2"/>
      <c r="L1692" s="2"/>
      <c r="M1692" s="2"/>
      <c r="N1692" s="2"/>
    </row>
    <row r="1693" spans="11:14" x14ac:dyDescent="0.2">
      <c r="K1693" s="2"/>
      <c r="L1693" s="2"/>
      <c r="M1693" s="2"/>
      <c r="N1693" s="2"/>
    </row>
    <row r="1694" spans="11:14" x14ac:dyDescent="0.2">
      <c r="K1694" s="2"/>
      <c r="L1694" s="2"/>
      <c r="M1694" s="2"/>
      <c r="N1694" s="2"/>
    </row>
    <row r="1695" spans="11:14" x14ac:dyDescent="0.2">
      <c r="K1695" s="2"/>
      <c r="L1695" s="2"/>
      <c r="M1695" s="2"/>
      <c r="N1695" s="2"/>
    </row>
    <row r="1696" spans="11:14" x14ac:dyDescent="0.2">
      <c r="K1696" s="2"/>
      <c r="L1696" s="2"/>
      <c r="M1696" s="2"/>
      <c r="N1696" s="2"/>
    </row>
    <row r="1697" spans="11:14" x14ac:dyDescent="0.2">
      <c r="K1697" s="2"/>
      <c r="L1697" s="2"/>
      <c r="M1697" s="2"/>
      <c r="N1697" s="2"/>
    </row>
    <row r="1698" spans="11:14" x14ac:dyDescent="0.2">
      <c r="K1698" s="2"/>
      <c r="L1698" s="2"/>
      <c r="M1698" s="2"/>
      <c r="N1698" s="2"/>
    </row>
    <row r="1699" spans="11:14" x14ac:dyDescent="0.2">
      <c r="K1699" s="2"/>
      <c r="L1699" s="2"/>
      <c r="M1699" s="2"/>
      <c r="N1699" s="2"/>
    </row>
    <row r="1700" spans="11:14" x14ac:dyDescent="0.2">
      <c r="K1700" s="2"/>
      <c r="L1700" s="2"/>
      <c r="M1700" s="2"/>
      <c r="N1700" s="2"/>
    </row>
    <row r="1701" spans="11:14" x14ac:dyDescent="0.2">
      <c r="K1701" s="2"/>
      <c r="L1701" s="2"/>
      <c r="M1701" s="2"/>
      <c r="N1701" s="2"/>
    </row>
    <row r="1702" spans="11:14" x14ac:dyDescent="0.2">
      <c r="K1702" s="2"/>
      <c r="L1702" s="2"/>
      <c r="M1702" s="2"/>
      <c r="N1702" s="2"/>
    </row>
    <row r="1703" spans="11:14" x14ac:dyDescent="0.2">
      <c r="K1703" s="2"/>
      <c r="L1703" s="2"/>
      <c r="M1703" s="2"/>
      <c r="N1703" s="2"/>
    </row>
    <row r="1704" spans="11:14" x14ac:dyDescent="0.2">
      <c r="K1704" s="2"/>
      <c r="L1704" s="2"/>
      <c r="M1704" s="2"/>
      <c r="N1704" s="2"/>
    </row>
    <row r="1705" spans="11:14" x14ac:dyDescent="0.2">
      <c r="K1705" s="2"/>
      <c r="L1705" s="2"/>
      <c r="M1705" s="2"/>
      <c r="N1705" s="2"/>
    </row>
    <row r="1706" spans="11:14" x14ac:dyDescent="0.2">
      <c r="K1706" s="2"/>
      <c r="L1706" s="2"/>
      <c r="M1706" s="2"/>
      <c r="N1706" s="2"/>
    </row>
    <row r="1707" spans="11:14" x14ac:dyDescent="0.2">
      <c r="K1707" s="2"/>
      <c r="L1707" s="2"/>
      <c r="M1707" s="2"/>
      <c r="N1707" s="2"/>
    </row>
    <row r="1708" spans="11:14" x14ac:dyDescent="0.2">
      <c r="K1708" s="2"/>
      <c r="L1708" s="2"/>
      <c r="M1708" s="2"/>
      <c r="N1708" s="2"/>
    </row>
    <row r="1709" spans="11:14" x14ac:dyDescent="0.2">
      <c r="K1709" s="2"/>
      <c r="L1709" s="2"/>
      <c r="M1709" s="2"/>
      <c r="N1709" s="2"/>
    </row>
    <row r="1710" spans="11:14" x14ac:dyDescent="0.2">
      <c r="K1710" s="2"/>
      <c r="L1710" s="2"/>
      <c r="M1710" s="2"/>
      <c r="N1710" s="2"/>
    </row>
    <row r="1711" spans="11:14" x14ac:dyDescent="0.2">
      <c r="K1711" s="2"/>
      <c r="L1711" s="2"/>
      <c r="M1711" s="2"/>
      <c r="N1711" s="2"/>
    </row>
    <row r="1712" spans="11:14" x14ac:dyDescent="0.2">
      <c r="K1712" s="2"/>
      <c r="L1712" s="2"/>
      <c r="M1712" s="2"/>
      <c r="N1712" s="2"/>
    </row>
    <row r="1713" spans="11:14" x14ac:dyDescent="0.2">
      <c r="K1713" s="2"/>
      <c r="L1713" s="2"/>
      <c r="M1713" s="2"/>
      <c r="N1713" s="2"/>
    </row>
    <row r="1714" spans="11:14" x14ac:dyDescent="0.2">
      <c r="K1714" s="2"/>
      <c r="L1714" s="2"/>
      <c r="M1714" s="2"/>
      <c r="N1714" s="2"/>
    </row>
    <row r="1715" spans="11:14" x14ac:dyDescent="0.2">
      <c r="K1715" s="2"/>
      <c r="L1715" s="2"/>
      <c r="M1715" s="2"/>
      <c r="N1715" s="2"/>
    </row>
    <row r="1716" spans="11:14" x14ac:dyDescent="0.2">
      <c r="K1716" s="2"/>
      <c r="L1716" s="2"/>
      <c r="M1716" s="2"/>
      <c r="N1716" s="2"/>
    </row>
    <row r="1717" spans="11:14" x14ac:dyDescent="0.2">
      <c r="K1717" s="2"/>
      <c r="L1717" s="2"/>
      <c r="M1717" s="2"/>
      <c r="N1717" s="2"/>
    </row>
    <row r="1718" spans="11:14" x14ac:dyDescent="0.2">
      <c r="K1718" s="2"/>
      <c r="L1718" s="2"/>
      <c r="M1718" s="2"/>
      <c r="N1718" s="2"/>
    </row>
    <row r="1719" spans="11:14" x14ac:dyDescent="0.2">
      <c r="K1719" s="2"/>
      <c r="L1719" s="2"/>
      <c r="M1719" s="2"/>
      <c r="N1719" s="2"/>
    </row>
    <row r="1720" spans="11:14" x14ac:dyDescent="0.2">
      <c r="K1720" s="2"/>
      <c r="L1720" s="2"/>
      <c r="M1720" s="2"/>
      <c r="N1720" s="2"/>
    </row>
    <row r="1721" spans="11:14" x14ac:dyDescent="0.2">
      <c r="K1721" s="2"/>
      <c r="L1721" s="2"/>
      <c r="M1721" s="2"/>
      <c r="N1721" s="2"/>
    </row>
    <row r="1722" spans="11:14" x14ac:dyDescent="0.2">
      <c r="K1722" s="2"/>
      <c r="L1722" s="2"/>
      <c r="M1722" s="2"/>
      <c r="N1722" s="2"/>
    </row>
    <row r="1723" spans="11:14" x14ac:dyDescent="0.2">
      <c r="K1723" s="2"/>
      <c r="L1723" s="2"/>
      <c r="M1723" s="2"/>
      <c r="N1723" s="2"/>
    </row>
    <row r="1724" spans="11:14" x14ac:dyDescent="0.2">
      <c r="K1724" s="2"/>
      <c r="L1724" s="2"/>
      <c r="M1724" s="2"/>
      <c r="N1724" s="2"/>
    </row>
    <row r="1725" spans="11:14" x14ac:dyDescent="0.2">
      <c r="K1725" s="2"/>
      <c r="L1725" s="2"/>
      <c r="M1725" s="2"/>
      <c r="N1725" s="2"/>
    </row>
    <row r="1726" spans="11:14" x14ac:dyDescent="0.2">
      <c r="K1726" s="2"/>
      <c r="L1726" s="2"/>
      <c r="M1726" s="2"/>
      <c r="N1726" s="2"/>
    </row>
    <row r="1727" spans="11:14" x14ac:dyDescent="0.2">
      <c r="K1727" s="2"/>
      <c r="L1727" s="2"/>
      <c r="M1727" s="2"/>
      <c r="N1727" s="2"/>
    </row>
    <row r="1728" spans="11:14" x14ac:dyDescent="0.2">
      <c r="K1728" s="2"/>
      <c r="L1728" s="2"/>
      <c r="M1728" s="2"/>
      <c r="N1728" s="2"/>
    </row>
    <row r="1729" spans="11:14" x14ac:dyDescent="0.2">
      <c r="K1729" s="2"/>
      <c r="L1729" s="2"/>
      <c r="M1729" s="2"/>
      <c r="N1729" s="2"/>
    </row>
    <row r="1730" spans="11:14" x14ac:dyDescent="0.2">
      <c r="K1730" s="2"/>
      <c r="L1730" s="2"/>
      <c r="M1730" s="2"/>
      <c r="N1730" s="2"/>
    </row>
    <row r="1731" spans="11:14" x14ac:dyDescent="0.2">
      <c r="K1731" s="2"/>
      <c r="L1731" s="2"/>
      <c r="M1731" s="2"/>
      <c r="N1731" s="2"/>
    </row>
    <row r="1732" spans="11:14" x14ac:dyDescent="0.2">
      <c r="K1732" s="2"/>
      <c r="L1732" s="2"/>
      <c r="M1732" s="2"/>
      <c r="N1732" s="2"/>
    </row>
    <row r="1733" spans="11:14" x14ac:dyDescent="0.2">
      <c r="K1733" s="2"/>
      <c r="L1733" s="2"/>
      <c r="M1733" s="2"/>
      <c r="N1733" s="2"/>
    </row>
    <row r="1734" spans="11:14" x14ac:dyDescent="0.2">
      <c r="K1734" s="2"/>
      <c r="L1734" s="2"/>
      <c r="M1734" s="2"/>
      <c r="N1734" s="2"/>
    </row>
    <row r="1735" spans="11:14" x14ac:dyDescent="0.2">
      <c r="K1735" s="2"/>
      <c r="L1735" s="2"/>
      <c r="M1735" s="2"/>
      <c r="N1735" s="2"/>
    </row>
    <row r="1736" spans="11:14" x14ac:dyDescent="0.2">
      <c r="K1736" s="2"/>
      <c r="L1736" s="2"/>
      <c r="M1736" s="2"/>
      <c r="N1736" s="2"/>
    </row>
    <row r="1737" spans="11:14" x14ac:dyDescent="0.2">
      <c r="K1737" s="2"/>
      <c r="L1737" s="2"/>
      <c r="M1737" s="2"/>
      <c r="N1737" s="2"/>
    </row>
    <row r="1738" spans="11:14" x14ac:dyDescent="0.2">
      <c r="K1738" s="2"/>
      <c r="L1738" s="2"/>
      <c r="M1738" s="2"/>
      <c r="N1738" s="2"/>
    </row>
    <row r="1739" spans="11:14" x14ac:dyDescent="0.2">
      <c r="K1739" s="2"/>
      <c r="L1739" s="2"/>
      <c r="M1739" s="2"/>
      <c r="N1739" s="2"/>
    </row>
    <row r="1740" spans="11:14" x14ac:dyDescent="0.2">
      <c r="K1740" s="2"/>
      <c r="L1740" s="2"/>
      <c r="M1740" s="2"/>
      <c r="N1740" s="2"/>
    </row>
    <row r="1741" spans="11:14" x14ac:dyDescent="0.2">
      <c r="K1741" s="2"/>
      <c r="L1741" s="2"/>
      <c r="M1741" s="2"/>
      <c r="N1741" s="2"/>
    </row>
    <row r="1742" spans="11:14" x14ac:dyDescent="0.2">
      <c r="K1742" s="2"/>
      <c r="L1742" s="2"/>
      <c r="M1742" s="2"/>
      <c r="N1742" s="2"/>
    </row>
    <row r="1743" spans="11:14" x14ac:dyDescent="0.2">
      <c r="K1743" s="2"/>
      <c r="L1743" s="2"/>
      <c r="M1743" s="2"/>
      <c r="N1743" s="2"/>
    </row>
    <row r="1744" spans="11:14" x14ac:dyDescent="0.2">
      <c r="K1744" s="2"/>
      <c r="L1744" s="2"/>
      <c r="M1744" s="2"/>
      <c r="N1744" s="2"/>
    </row>
    <row r="1745" spans="11:14" x14ac:dyDescent="0.2">
      <c r="K1745" s="2"/>
      <c r="L1745" s="2"/>
      <c r="M1745" s="2"/>
      <c r="N1745" s="2"/>
    </row>
    <row r="1746" spans="11:14" x14ac:dyDescent="0.2">
      <c r="K1746" s="2"/>
      <c r="L1746" s="2"/>
      <c r="M1746" s="2"/>
      <c r="N1746" s="2"/>
    </row>
    <row r="1747" spans="11:14" x14ac:dyDescent="0.2">
      <c r="K1747" s="2"/>
      <c r="L1747" s="2"/>
      <c r="M1747" s="2"/>
      <c r="N1747" s="2"/>
    </row>
    <row r="1748" spans="11:14" x14ac:dyDescent="0.2">
      <c r="K1748" s="2"/>
      <c r="L1748" s="2"/>
      <c r="M1748" s="2"/>
      <c r="N1748" s="2"/>
    </row>
    <row r="1749" spans="11:14" x14ac:dyDescent="0.2">
      <c r="K1749" s="2"/>
      <c r="L1749" s="2"/>
      <c r="M1749" s="2"/>
      <c r="N1749" s="2"/>
    </row>
    <row r="1750" spans="11:14" x14ac:dyDescent="0.2">
      <c r="K1750" s="2"/>
      <c r="L1750" s="2"/>
      <c r="M1750" s="2"/>
      <c r="N1750" s="2"/>
    </row>
    <row r="1751" spans="11:14" x14ac:dyDescent="0.2">
      <c r="K1751" s="2"/>
      <c r="L1751" s="2"/>
      <c r="M1751" s="2"/>
      <c r="N1751" s="2"/>
    </row>
    <row r="1752" spans="11:14" x14ac:dyDescent="0.2">
      <c r="K1752" s="2"/>
      <c r="L1752" s="2"/>
      <c r="M1752" s="2"/>
      <c r="N1752" s="2"/>
    </row>
    <row r="1753" spans="11:14" x14ac:dyDescent="0.2">
      <c r="K1753" s="2"/>
      <c r="L1753" s="2"/>
      <c r="M1753" s="2"/>
      <c r="N1753" s="2"/>
    </row>
    <row r="1754" spans="11:14" x14ac:dyDescent="0.2">
      <c r="K1754" s="2"/>
      <c r="L1754" s="2"/>
      <c r="M1754" s="2"/>
      <c r="N1754" s="2"/>
    </row>
    <row r="1755" spans="11:14" x14ac:dyDescent="0.2">
      <c r="K1755" s="2"/>
      <c r="L1755" s="2"/>
      <c r="M1755" s="2"/>
      <c r="N1755" s="2"/>
    </row>
    <row r="1756" spans="11:14" x14ac:dyDescent="0.2">
      <c r="K1756" s="2"/>
      <c r="L1756" s="2"/>
      <c r="M1756" s="2"/>
      <c r="N1756" s="2"/>
    </row>
    <row r="1757" spans="11:14" x14ac:dyDescent="0.2">
      <c r="K1757" s="2"/>
      <c r="L1757" s="2"/>
      <c r="M1757" s="2"/>
      <c r="N1757" s="2"/>
    </row>
    <row r="1758" spans="11:14" x14ac:dyDescent="0.2">
      <c r="K1758" s="2"/>
      <c r="L1758" s="2"/>
      <c r="M1758" s="2"/>
      <c r="N1758" s="2"/>
    </row>
    <row r="1759" spans="11:14" x14ac:dyDescent="0.2">
      <c r="K1759" s="2"/>
      <c r="L1759" s="2"/>
      <c r="M1759" s="2"/>
      <c r="N1759" s="2"/>
    </row>
    <row r="1760" spans="11:14" x14ac:dyDescent="0.2">
      <c r="K1760" s="2"/>
      <c r="L1760" s="2"/>
      <c r="M1760" s="2"/>
      <c r="N1760" s="2"/>
    </row>
    <row r="1761" spans="11:14" x14ac:dyDescent="0.2">
      <c r="K1761" s="2"/>
      <c r="L1761" s="2"/>
      <c r="M1761" s="2"/>
      <c r="N1761" s="2"/>
    </row>
    <row r="1762" spans="11:14" x14ac:dyDescent="0.2">
      <c r="K1762" s="2"/>
      <c r="L1762" s="2"/>
      <c r="M1762" s="2"/>
      <c r="N1762" s="2"/>
    </row>
    <row r="1763" spans="11:14" x14ac:dyDescent="0.2">
      <c r="K1763" s="2"/>
      <c r="L1763" s="2"/>
      <c r="M1763" s="2"/>
      <c r="N1763" s="2"/>
    </row>
    <row r="1764" spans="11:14" x14ac:dyDescent="0.2">
      <c r="K1764" s="2"/>
      <c r="L1764" s="2"/>
      <c r="M1764" s="2"/>
      <c r="N1764" s="2"/>
    </row>
    <row r="1765" spans="11:14" x14ac:dyDescent="0.2">
      <c r="K1765" s="2"/>
      <c r="L1765" s="2"/>
      <c r="M1765" s="2"/>
      <c r="N1765" s="2"/>
    </row>
    <row r="1766" spans="11:14" x14ac:dyDescent="0.2">
      <c r="K1766" s="2"/>
      <c r="L1766" s="2"/>
      <c r="M1766" s="2"/>
      <c r="N1766" s="2"/>
    </row>
    <row r="1767" spans="11:14" x14ac:dyDescent="0.2">
      <c r="K1767" s="2"/>
      <c r="L1767" s="2"/>
      <c r="M1767" s="2"/>
      <c r="N1767" s="2"/>
    </row>
    <row r="1768" spans="11:14" x14ac:dyDescent="0.2">
      <c r="K1768" s="2"/>
      <c r="L1768" s="2"/>
      <c r="M1768" s="2"/>
      <c r="N1768" s="2"/>
    </row>
    <row r="1769" spans="11:14" x14ac:dyDescent="0.2">
      <c r="K1769" s="2"/>
      <c r="L1769" s="2"/>
      <c r="M1769" s="2"/>
      <c r="N1769" s="2"/>
    </row>
    <row r="1770" spans="11:14" x14ac:dyDescent="0.2">
      <c r="K1770" s="2"/>
      <c r="L1770" s="2"/>
      <c r="M1770" s="2"/>
      <c r="N1770" s="2"/>
    </row>
    <row r="1771" spans="11:14" x14ac:dyDescent="0.2">
      <c r="K1771" s="2"/>
      <c r="L1771" s="2"/>
      <c r="M1771" s="2"/>
      <c r="N1771" s="2"/>
    </row>
    <row r="1772" spans="11:14" x14ac:dyDescent="0.2">
      <c r="K1772" s="2"/>
      <c r="L1772" s="2"/>
      <c r="M1772" s="2"/>
      <c r="N1772" s="2"/>
    </row>
    <row r="1773" spans="11:14" x14ac:dyDescent="0.2">
      <c r="K1773" s="2"/>
      <c r="L1773" s="2"/>
      <c r="M1773" s="2"/>
      <c r="N1773" s="2"/>
    </row>
    <row r="1774" spans="11:14" x14ac:dyDescent="0.2">
      <c r="K1774" s="2"/>
      <c r="L1774" s="2"/>
      <c r="M1774" s="2"/>
      <c r="N1774" s="2"/>
    </row>
    <row r="1775" spans="11:14" x14ac:dyDescent="0.2">
      <c r="K1775" s="2"/>
      <c r="L1775" s="2"/>
      <c r="M1775" s="2"/>
      <c r="N1775" s="2"/>
    </row>
    <row r="1776" spans="11:14" x14ac:dyDescent="0.2">
      <c r="K1776" s="2"/>
      <c r="L1776" s="2"/>
      <c r="M1776" s="2"/>
      <c r="N1776" s="2"/>
    </row>
    <row r="1777" spans="11:14" x14ac:dyDescent="0.2">
      <c r="K1777" s="2"/>
      <c r="L1777" s="2"/>
      <c r="M1777" s="2"/>
      <c r="N1777" s="2"/>
    </row>
    <row r="1778" spans="11:14" x14ac:dyDescent="0.2">
      <c r="K1778" s="2"/>
      <c r="L1778" s="2"/>
      <c r="M1778" s="2"/>
      <c r="N1778" s="2"/>
    </row>
    <row r="1779" spans="11:14" x14ac:dyDescent="0.2">
      <c r="K1779" s="2"/>
      <c r="L1779" s="2"/>
      <c r="M1779" s="2"/>
      <c r="N1779" s="2"/>
    </row>
    <row r="1780" spans="11:14" x14ac:dyDescent="0.2">
      <c r="K1780" s="2"/>
      <c r="L1780" s="2"/>
      <c r="M1780" s="2"/>
      <c r="N1780" s="2"/>
    </row>
    <row r="1781" spans="11:14" x14ac:dyDescent="0.2">
      <c r="K1781" s="2"/>
      <c r="L1781" s="2"/>
      <c r="M1781" s="2"/>
      <c r="N1781" s="2"/>
    </row>
    <row r="1782" spans="11:14" x14ac:dyDescent="0.2">
      <c r="K1782" s="2"/>
      <c r="L1782" s="2"/>
      <c r="M1782" s="2"/>
      <c r="N1782" s="2"/>
    </row>
    <row r="1783" spans="11:14" x14ac:dyDescent="0.2">
      <c r="K1783" s="2"/>
      <c r="L1783" s="2"/>
      <c r="M1783" s="2"/>
      <c r="N1783" s="2"/>
    </row>
    <row r="1784" spans="11:14" x14ac:dyDescent="0.2">
      <c r="K1784" s="2"/>
      <c r="L1784" s="2"/>
      <c r="M1784" s="2"/>
      <c r="N1784" s="2"/>
    </row>
    <row r="1785" spans="11:14" x14ac:dyDescent="0.2">
      <c r="K1785" s="2"/>
      <c r="L1785" s="2"/>
      <c r="M1785" s="2"/>
      <c r="N1785" s="2"/>
    </row>
    <row r="1786" spans="11:14" x14ac:dyDescent="0.2">
      <c r="K1786" s="2"/>
      <c r="L1786" s="2"/>
      <c r="M1786" s="2"/>
      <c r="N1786" s="2"/>
    </row>
    <row r="1787" spans="11:14" x14ac:dyDescent="0.2">
      <c r="K1787" s="2"/>
      <c r="L1787" s="2"/>
      <c r="M1787" s="2"/>
      <c r="N1787" s="2"/>
    </row>
    <row r="1788" spans="11:14" x14ac:dyDescent="0.2">
      <c r="K1788" s="2"/>
      <c r="L1788" s="2"/>
      <c r="M1788" s="2"/>
      <c r="N1788" s="2"/>
    </row>
    <row r="1789" spans="11:14" x14ac:dyDescent="0.2">
      <c r="K1789" s="2"/>
      <c r="L1789" s="2"/>
      <c r="M1789" s="2"/>
      <c r="N1789" s="2"/>
    </row>
    <row r="1790" spans="11:14" x14ac:dyDescent="0.2">
      <c r="K1790" s="2"/>
      <c r="L1790" s="2"/>
      <c r="M1790" s="2"/>
      <c r="N1790" s="2"/>
    </row>
    <row r="1791" spans="11:14" x14ac:dyDescent="0.2">
      <c r="K1791" s="2"/>
      <c r="L1791" s="2"/>
      <c r="M1791" s="2"/>
      <c r="N1791" s="2"/>
    </row>
    <row r="1792" spans="11:14" x14ac:dyDescent="0.2">
      <c r="K1792" s="2"/>
      <c r="L1792" s="2"/>
      <c r="M1792" s="2"/>
      <c r="N1792" s="2"/>
    </row>
    <row r="1793" spans="11:14" x14ac:dyDescent="0.2">
      <c r="K1793" s="2"/>
      <c r="L1793" s="2"/>
      <c r="M1793" s="2"/>
      <c r="N1793" s="2"/>
    </row>
    <row r="1794" spans="11:14" x14ac:dyDescent="0.2">
      <c r="K1794" s="2"/>
      <c r="L1794" s="2"/>
      <c r="M1794" s="2"/>
      <c r="N1794" s="2"/>
    </row>
    <row r="1795" spans="11:14" x14ac:dyDescent="0.2">
      <c r="K1795" s="2"/>
      <c r="L1795" s="2"/>
      <c r="M1795" s="2"/>
      <c r="N1795" s="2"/>
    </row>
    <row r="1796" spans="11:14" x14ac:dyDescent="0.2">
      <c r="K1796" s="2"/>
      <c r="L1796" s="2"/>
      <c r="M1796" s="2"/>
      <c r="N1796" s="2"/>
    </row>
    <row r="1797" spans="11:14" x14ac:dyDescent="0.2">
      <c r="K1797" s="2"/>
      <c r="L1797" s="2"/>
      <c r="M1797" s="2"/>
      <c r="N1797" s="2"/>
    </row>
    <row r="1798" spans="11:14" x14ac:dyDescent="0.2">
      <c r="K1798" s="2"/>
      <c r="L1798" s="2"/>
      <c r="M1798" s="2"/>
      <c r="N1798" s="2"/>
    </row>
    <row r="1799" spans="11:14" x14ac:dyDescent="0.2">
      <c r="K1799" s="2"/>
      <c r="L1799" s="2"/>
      <c r="M1799" s="2"/>
      <c r="N1799" s="2"/>
    </row>
    <row r="1800" spans="11:14" x14ac:dyDescent="0.2">
      <c r="K1800" s="2"/>
      <c r="L1800" s="2"/>
      <c r="M1800" s="2"/>
      <c r="N1800" s="2"/>
    </row>
    <row r="1801" spans="11:14" x14ac:dyDescent="0.2">
      <c r="K1801" s="2"/>
      <c r="L1801" s="2"/>
      <c r="M1801" s="2"/>
      <c r="N1801" s="2"/>
    </row>
    <row r="1802" spans="11:14" x14ac:dyDescent="0.2">
      <c r="K1802" s="2"/>
      <c r="L1802" s="2"/>
      <c r="M1802" s="2"/>
      <c r="N1802" s="2"/>
    </row>
    <row r="1803" spans="11:14" x14ac:dyDescent="0.2">
      <c r="K1803" s="2"/>
      <c r="L1803" s="2"/>
      <c r="M1803" s="2"/>
      <c r="N1803" s="2"/>
    </row>
    <row r="1804" spans="11:14" x14ac:dyDescent="0.2">
      <c r="K1804" s="2"/>
      <c r="L1804" s="2"/>
      <c r="M1804" s="2"/>
      <c r="N1804" s="2"/>
    </row>
    <row r="1805" spans="11:14" x14ac:dyDescent="0.2">
      <c r="K1805" s="2"/>
      <c r="L1805" s="2"/>
      <c r="M1805" s="2"/>
      <c r="N1805" s="2"/>
    </row>
    <row r="1806" spans="11:14" x14ac:dyDescent="0.2">
      <c r="K1806" s="2"/>
      <c r="L1806" s="2"/>
      <c r="M1806" s="2"/>
      <c r="N1806" s="2"/>
    </row>
    <row r="1807" spans="11:14" x14ac:dyDescent="0.2">
      <c r="K1807" s="2"/>
      <c r="L1807" s="2"/>
      <c r="M1807" s="2"/>
      <c r="N1807" s="2"/>
    </row>
    <row r="1808" spans="11:14" x14ac:dyDescent="0.2">
      <c r="K1808" s="2"/>
      <c r="L1808" s="2"/>
      <c r="M1808" s="2"/>
      <c r="N1808" s="2"/>
    </row>
    <row r="1809" spans="11:14" x14ac:dyDescent="0.2">
      <c r="K1809" s="2"/>
      <c r="L1809" s="2"/>
      <c r="M1809" s="2"/>
      <c r="N1809" s="2"/>
    </row>
    <row r="1810" spans="11:14" x14ac:dyDescent="0.2">
      <c r="K1810" s="2"/>
      <c r="L1810" s="2"/>
      <c r="M1810" s="2"/>
      <c r="N1810" s="2"/>
    </row>
    <row r="1811" spans="11:14" x14ac:dyDescent="0.2">
      <c r="K1811" s="2"/>
      <c r="L1811" s="2"/>
      <c r="M1811" s="2"/>
      <c r="N1811" s="2"/>
    </row>
    <row r="1812" spans="11:14" x14ac:dyDescent="0.2">
      <c r="K1812" s="2"/>
      <c r="L1812" s="2"/>
      <c r="M1812" s="2"/>
      <c r="N1812" s="2"/>
    </row>
    <row r="1813" spans="11:14" x14ac:dyDescent="0.2">
      <c r="K1813" s="2"/>
      <c r="L1813" s="2"/>
      <c r="M1813" s="2"/>
      <c r="N1813" s="2"/>
    </row>
    <row r="1814" spans="11:14" x14ac:dyDescent="0.2">
      <c r="K1814" s="2"/>
      <c r="L1814" s="2"/>
      <c r="M1814" s="2"/>
      <c r="N1814" s="2"/>
    </row>
    <row r="1815" spans="11:14" x14ac:dyDescent="0.2">
      <c r="K1815" s="2"/>
      <c r="L1815" s="2"/>
      <c r="M1815" s="2"/>
      <c r="N1815" s="2"/>
    </row>
    <row r="1816" spans="11:14" x14ac:dyDescent="0.2">
      <c r="K1816" s="2"/>
      <c r="L1816" s="2"/>
      <c r="M1816" s="2"/>
      <c r="N1816" s="2"/>
    </row>
    <row r="1817" spans="11:14" x14ac:dyDescent="0.2">
      <c r="K1817" s="2"/>
      <c r="L1817" s="2"/>
      <c r="M1817" s="2"/>
      <c r="N1817" s="2"/>
    </row>
    <row r="1818" spans="11:14" x14ac:dyDescent="0.2">
      <c r="K1818" s="2"/>
      <c r="L1818" s="2"/>
      <c r="M1818" s="2"/>
      <c r="N1818" s="2"/>
    </row>
    <row r="1819" spans="11:14" x14ac:dyDescent="0.2">
      <c r="K1819" s="2"/>
      <c r="L1819" s="2"/>
      <c r="M1819" s="2"/>
      <c r="N1819" s="2"/>
    </row>
    <row r="1820" spans="11:14" x14ac:dyDescent="0.2">
      <c r="K1820" s="2"/>
      <c r="L1820" s="2"/>
      <c r="M1820" s="2"/>
      <c r="N1820" s="2"/>
    </row>
    <row r="1821" spans="11:14" x14ac:dyDescent="0.2">
      <c r="K1821" s="2"/>
      <c r="L1821" s="2"/>
      <c r="M1821" s="2"/>
      <c r="N1821" s="2"/>
    </row>
    <row r="1822" spans="11:14" x14ac:dyDescent="0.2">
      <c r="K1822" s="2"/>
      <c r="L1822" s="2"/>
      <c r="M1822" s="2"/>
      <c r="N1822" s="2"/>
    </row>
    <row r="1823" spans="11:14" x14ac:dyDescent="0.2">
      <c r="K1823" s="2"/>
      <c r="L1823" s="2"/>
      <c r="M1823" s="2"/>
      <c r="N1823" s="2"/>
    </row>
    <row r="1824" spans="11:14" x14ac:dyDescent="0.2">
      <c r="K1824" s="2"/>
      <c r="L1824" s="2"/>
      <c r="M1824" s="2"/>
      <c r="N1824" s="2"/>
    </row>
    <row r="1825" spans="11:14" x14ac:dyDescent="0.2">
      <c r="K1825" s="2"/>
      <c r="L1825" s="2"/>
      <c r="M1825" s="2"/>
      <c r="N1825" s="2"/>
    </row>
    <row r="1826" spans="11:14" x14ac:dyDescent="0.2">
      <c r="K1826" s="2"/>
      <c r="L1826" s="2"/>
      <c r="M1826" s="2"/>
      <c r="N1826" s="2"/>
    </row>
    <row r="1827" spans="11:14" x14ac:dyDescent="0.2">
      <c r="K1827" s="2"/>
      <c r="L1827" s="2"/>
      <c r="M1827" s="2"/>
      <c r="N1827" s="2"/>
    </row>
    <row r="1828" spans="11:14" x14ac:dyDescent="0.2">
      <c r="K1828" s="2"/>
      <c r="L1828" s="2"/>
      <c r="M1828" s="2"/>
      <c r="N1828" s="2"/>
    </row>
    <row r="1829" spans="11:14" x14ac:dyDescent="0.2">
      <c r="K1829" s="2"/>
      <c r="L1829" s="2"/>
      <c r="M1829" s="2"/>
      <c r="N1829" s="2"/>
    </row>
    <row r="1830" spans="11:14" x14ac:dyDescent="0.2">
      <c r="K1830" s="2"/>
      <c r="L1830" s="2"/>
      <c r="M1830" s="2"/>
      <c r="N1830" s="2"/>
    </row>
    <row r="1831" spans="11:14" x14ac:dyDescent="0.2">
      <c r="K1831" s="2"/>
      <c r="L1831" s="2"/>
      <c r="M1831" s="2"/>
      <c r="N1831" s="2"/>
    </row>
    <row r="1832" spans="11:14" x14ac:dyDescent="0.2">
      <c r="K1832" s="2"/>
      <c r="L1832" s="2"/>
      <c r="M1832" s="2"/>
      <c r="N1832" s="2"/>
    </row>
    <row r="1833" spans="11:14" x14ac:dyDescent="0.2">
      <c r="K1833" s="2"/>
      <c r="L1833" s="2"/>
      <c r="M1833" s="2"/>
      <c r="N1833" s="2"/>
    </row>
    <row r="1834" spans="11:14" x14ac:dyDescent="0.2">
      <c r="K1834" s="2"/>
      <c r="L1834" s="2"/>
      <c r="M1834" s="2"/>
      <c r="N1834" s="2"/>
    </row>
    <row r="1835" spans="11:14" x14ac:dyDescent="0.2">
      <c r="K1835" s="2"/>
      <c r="L1835" s="2"/>
      <c r="M1835" s="2"/>
      <c r="N1835" s="2"/>
    </row>
    <row r="1836" spans="11:14" x14ac:dyDescent="0.2">
      <c r="K1836" s="2"/>
      <c r="L1836" s="2"/>
      <c r="M1836" s="2"/>
      <c r="N1836" s="2"/>
    </row>
    <row r="1837" spans="11:14" x14ac:dyDescent="0.2">
      <c r="K1837" s="2"/>
      <c r="L1837" s="2"/>
      <c r="M1837" s="2"/>
      <c r="N1837" s="2"/>
    </row>
    <row r="1838" spans="11:14" x14ac:dyDescent="0.2">
      <c r="K1838" s="2"/>
      <c r="L1838" s="2"/>
      <c r="M1838" s="2"/>
      <c r="N1838" s="2"/>
    </row>
    <row r="1839" spans="11:14" x14ac:dyDescent="0.2">
      <c r="K1839" s="2"/>
      <c r="L1839" s="2"/>
      <c r="M1839" s="2"/>
      <c r="N1839" s="2"/>
    </row>
    <row r="1840" spans="11:14" x14ac:dyDescent="0.2">
      <c r="K1840" s="2"/>
      <c r="L1840" s="2"/>
      <c r="M1840" s="2"/>
      <c r="N1840" s="2"/>
    </row>
    <row r="1841" spans="11:14" x14ac:dyDescent="0.2">
      <c r="K1841" s="2"/>
      <c r="L1841" s="2"/>
      <c r="M1841" s="2"/>
      <c r="N1841" s="2"/>
    </row>
    <row r="1842" spans="11:14" x14ac:dyDescent="0.2">
      <c r="K1842" s="2"/>
      <c r="L1842" s="2"/>
      <c r="M1842" s="2"/>
      <c r="N1842" s="2"/>
    </row>
    <row r="1843" spans="11:14" x14ac:dyDescent="0.2">
      <c r="K1843" s="2"/>
      <c r="L1843" s="2"/>
      <c r="M1843" s="2"/>
      <c r="N1843" s="2"/>
    </row>
    <row r="1844" spans="11:14" x14ac:dyDescent="0.2">
      <c r="K1844" s="2"/>
      <c r="L1844" s="2"/>
      <c r="M1844" s="2"/>
      <c r="N1844" s="2"/>
    </row>
    <row r="1845" spans="11:14" x14ac:dyDescent="0.2">
      <c r="K1845" s="2"/>
      <c r="L1845" s="2"/>
      <c r="M1845" s="2"/>
      <c r="N1845" s="2"/>
    </row>
    <row r="1846" spans="11:14" x14ac:dyDescent="0.2">
      <c r="K1846" s="2"/>
      <c r="L1846" s="2"/>
      <c r="M1846" s="2"/>
      <c r="N1846" s="2"/>
    </row>
    <row r="1847" spans="11:14" x14ac:dyDescent="0.2">
      <c r="K1847" s="2"/>
      <c r="L1847" s="2"/>
      <c r="M1847" s="2"/>
      <c r="N1847" s="2"/>
    </row>
    <row r="1848" spans="11:14" x14ac:dyDescent="0.2">
      <c r="K1848" s="2"/>
      <c r="L1848" s="2"/>
      <c r="M1848" s="2"/>
      <c r="N1848" s="2"/>
    </row>
    <row r="1849" spans="11:14" x14ac:dyDescent="0.2">
      <c r="K1849" s="2"/>
      <c r="L1849" s="2"/>
      <c r="M1849" s="2"/>
      <c r="N1849" s="2"/>
    </row>
    <row r="1850" spans="11:14" x14ac:dyDescent="0.2">
      <c r="K1850" s="2"/>
      <c r="L1850" s="2"/>
      <c r="M1850" s="2"/>
      <c r="N1850" s="2"/>
    </row>
    <row r="1851" spans="11:14" x14ac:dyDescent="0.2">
      <c r="K1851" s="2"/>
      <c r="L1851" s="2"/>
      <c r="M1851" s="2"/>
      <c r="N1851" s="2"/>
    </row>
    <row r="1852" spans="11:14" x14ac:dyDescent="0.2">
      <c r="K1852" s="2"/>
      <c r="L1852" s="2"/>
      <c r="M1852" s="2"/>
      <c r="N1852" s="2"/>
    </row>
    <row r="1853" spans="11:14" x14ac:dyDescent="0.2">
      <c r="K1853" s="2"/>
      <c r="L1853" s="2"/>
      <c r="M1853" s="2"/>
      <c r="N1853" s="2"/>
    </row>
    <row r="1854" spans="11:14" x14ac:dyDescent="0.2">
      <c r="K1854" s="2"/>
      <c r="L1854" s="2"/>
      <c r="M1854" s="2"/>
      <c r="N1854" s="2"/>
    </row>
    <row r="1855" spans="11:14" x14ac:dyDescent="0.2">
      <c r="K1855" s="2"/>
      <c r="L1855" s="2"/>
      <c r="M1855" s="2"/>
      <c r="N1855" s="2"/>
    </row>
    <row r="1856" spans="11:14" x14ac:dyDescent="0.2">
      <c r="K1856" s="2"/>
      <c r="L1856" s="2"/>
      <c r="M1856" s="2"/>
      <c r="N1856" s="2"/>
    </row>
    <row r="1857" spans="11:14" x14ac:dyDescent="0.2">
      <c r="K1857" s="2"/>
      <c r="L1857" s="2"/>
      <c r="M1857" s="2"/>
      <c r="N1857" s="2"/>
    </row>
    <row r="1858" spans="11:14" x14ac:dyDescent="0.2">
      <c r="K1858" s="2"/>
      <c r="L1858" s="2"/>
      <c r="M1858" s="2"/>
      <c r="N1858" s="2"/>
    </row>
    <row r="1859" spans="11:14" x14ac:dyDescent="0.2">
      <c r="K1859" s="2"/>
      <c r="L1859" s="2"/>
      <c r="M1859" s="2"/>
      <c r="N1859" s="2"/>
    </row>
    <row r="1860" spans="11:14" x14ac:dyDescent="0.2">
      <c r="K1860" s="2"/>
      <c r="L1860" s="2"/>
      <c r="M1860" s="2"/>
      <c r="N1860" s="2"/>
    </row>
    <row r="1861" spans="11:14" x14ac:dyDescent="0.2">
      <c r="K1861" s="2"/>
      <c r="L1861" s="2"/>
      <c r="M1861" s="2"/>
      <c r="N1861" s="2"/>
    </row>
    <row r="1862" spans="11:14" x14ac:dyDescent="0.2">
      <c r="K1862" s="2"/>
      <c r="L1862" s="2"/>
      <c r="M1862" s="2"/>
      <c r="N1862" s="2"/>
    </row>
    <row r="1863" spans="11:14" x14ac:dyDescent="0.2">
      <c r="K1863" s="2"/>
      <c r="L1863" s="2"/>
      <c r="M1863" s="2"/>
      <c r="N1863" s="2"/>
    </row>
    <row r="1864" spans="11:14" x14ac:dyDescent="0.2">
      <c r="K1864" s="2"/>
      <c r="L1864" s="2"/>
      <c r="M1864" s="2"/>
      <c r="N1864" s="2"/>
    </row>
    <row r="1865" spans="11:14" x14ac:dyDescent="0.2">
      <c r="K1865" s="2"/>
      <c r="L1865" s="2"/>
      <c r="M1865" s="2"/>
      <c r="N1865" s="2"/>
    </row>
    <row r="1866" spans="11:14" x14ac:dyDescent="0.2">
      <c r="K1866" s="2"/>
      <c r="L1866" s="2"/>
      <c r="M1866" s="2"/>
      <c r="N1866" s="2"/>
    </row>
    <row r="1867" spans="11:14" x14ac:dyDescent="0.2">
      <c r="K1867" s="2"/>
      <c r="L1867" s="2"/>
      <c r="M1867" s="2"/>
      <c r="N1867" s="2"/>
    </row>
    <row r="1868" spans="11:14" x14ac:dyDescent="0.2">
      <c r="K1868" s="2"/>
      <c r="L1868" s="2"/>
      <c r="M1868" s="2"/>
      <c r="N1868" s="2"/>
    </row>
    <row r="1869" spans="11:14" x14ac:dyDescent="0.2">
      <c r="K1869" s="2"/>
      <c r="L1869" s="2"/>
      <c r="M1869" s="2"/>
      <c r="N1869" s="2"/>
    </row>
    <row r="1870" spans="11:14" x14ac:dyDescent="0.2">
      <c r="K1870" s="2"/>
      <c r="L1870" s="2"/>
      <c r="M1870" s="2"/>
      <c r="N1870" s="2"/>
    </row>
    <row r="1871" spans="11:14" x14ac:dyDescent="0.2">
      <c r="K1871" s="2"/>
      <c r="L1871" s="2"/>
      <c r="M1871" s="2"/>
      <c r="N1871" s="2"/>
    </row>
    <row r="1872" spans="11:14" x14ac:dyDescent="0.2">
      <c r="K1872" s="2"/>
      <c r="L1872" s="2"/>
      <c r="M1872" s="2"/>
      <c r="N1872" s="2"/>
    </row>
    <row r="1873" spans="11:14" x14ac:dyDescent="0.2">
      <c r="K1873" s="2"/>
      <c r="L1873" s="2"/>
      <c r="M1873" s="2"/>
      <c r="N1873" s="2"/>
    </row>
    <row r="1874" spans="11:14" x14ac:dyDescent="0.2">
      <c r="K1874" s="2"/>
      <c r="L1874" s="2"/>
      <c r="M1874" s="2"/>
      <c r="N1874" s="2"/>
    </row>
    <row r="1875" spans="11:14" x14ac:dyDescent="0.2">
      <c r="K1875" s="2"/>
      <c r="L1875" s="2"/>
      <c r="M1875" s="2"/>
      <c r="N1875" s="2"/>
    </row>
    <row r="1876" spans="11:14" x14ac:dyDescent="0.2">
      <c r="K1876" s="2"/>
      <c r="L1876" s="2"/>
      <c r="M1876" s="2"/>
      <c r="N1876" s="2"/>
    </row>
    <row r="1877" spans="11:14" x14ac:dyDescent="0.2">
      <c r="K1877" s="2"/>
      <c r="L1877" s="2"/>
      <c r="M1877" s="2"/>
      <c r="N1877" s="2"/>
    </row>
    <row r="1878" spans="11:14" x14ac:dyDescent="0.2">
      <c r="K1878" s="2"/>
      <c r="L1878" s="2"/>
      <c r="M1878" s="2"/>
      <c r="N1878" s="2"/>
    </row>
    <row r="1879" spans="11:14" x14ac:dyDescent="0.2">
      <c r="K1879" s="2"/>
      <c r="L1879" s="2"/>
      <c r="M1879" s="2"/>
      <c r="N1879" s="2"/>
    </row>
    <row r="1880" spans="11:14" x14ac:dyDescent="0.2">
      <c r="K1880" s="2"/>
      <c r="L1880" s="2"/>
      <c r="M1880" s="2"/>
      <c r="N1880" s="2"/>
    </row>
    <row r="1881" spans="11:14" x14ac:dyDescent="0.2">
      <c r="K1881" s="2"/>
      <c r="L1881" s="2"/>
      <c r="M1881" s="2"/>
      <c r="N1881" s="2"/>
    </row>
    <row r="1882" spans="11:14" x14ac:dyDescent="0.2">
      <c r="K1882" s="2"/>
      <c r="L1882" s="2"/>
      <c r="M1882" s="2"/>
      <c r="N1882" s="2"/>
    </row>
    <row r="1883" spans="11:14" x14ac:dyDescent="0.2">
      <c r="K1883" s="2"/>
      <c r="L1883" s="2"/>
      <c r="M1883" s="2"/>
      <c r="N1883" s="2"/>
    </row>
    <row r="1884" spans="11:14" x14ac:dyDescent="0.2">
      <c r="K1884" s="2"/>
      <c r="L1884" s="2"/>
      <c r="M1884" s="2"/>
      <c r="N1884" s="2"/>
    </row>
    <row r="1885" spans="11:14" x14ac:dyDescent="0.2">
      <c r="K1885" s="2"/>
      <c r="L1885" s="2"/>
      <c r="M1885" s="2"/>
      <c r="N1885" s="2"/>
    </row>
    <row r="1886" spans="11:14" x14ac:dyDescent="0.2">
      <c r="K1886" s="2"/>
      <c r="L1886" s="2"/>
      <c r="M1886" s="2"/>
      <c r="N1886" s="2"/>
    </row>
    <row r="1887" spans="11:14" x14ac:dyDescent="0.2">
      <c r="K1887" s="2"/>
      <c r="L1887" s="2"/>
      <c r="M1887" s="2"/>
      <c r="N1887" s="2"/>
    </row>
    <row r="1888" spans="11:14" x14ac:dyDescent="0.2">
      <c r="K1888" s="2"/>
      <c r="L1888" s="2"/>
      <c r="M1888" s="2"/>
      <c r="N1888" s="2"/>
    </row>
    <row r="1889" spans="11:14" x14ac:dyDescent="0.2">
      <c r="K1889" s="2"/>
      <c r="L1889" s="2"/>
      <c r="M1889" s="2"/>
      <c r="N1889" s="2"/>
    </row>
    <row r="1890" spans="11:14" x14ac:dyDescent="0.2">
      <c r="K1890" s="2"/>
      <c r="L1890" s="2"/>
      <c r="M1890" s="2"/>
      <c r="N1890" s="2"/>
    </row>
    <row r="1891" spans="11:14" x14ac:dyDescent="0.2">
      <c r="K1891" s="2"/>
      <c r="L1891" s="2"/>
      <c r="M1891" s="2"/>
      <c r="N1891" s="2"/>
    </row>
    <row r="1892" spans="11:14" x14ac:dyDescent="0.2">
      <c r="K1892" s="2"/>
      <c r="L1892" s="2"/>
      <c r="M1892" s="2"/>
      <c r="N1892" s="2"/>
    </row>
    <row r="1893" spans="11:14" x14ac:dyDescent="0.2">
      <c r="K1893" s="2"/>
      <c r="L1893" s="2"/>
      <c r="M1893" s="2"/>
      <c r="N1893" s="2"/>
    </row>
    <row r="1894" spans="11:14" x14ac:dyDescent="0.2">
      <c r="K1894" s="2"/>
      <c r="L1894" s="2"/>
      <c r="M1894" s="2"/>
      <c r="N1894" s="2"/>
    </row>
    <row r="1895" spans="11:14" x14ac:dyDescent="0.2">
      <c r="K1895" s="2"/>
      <c r="L1895" s="2"/>
      <c r="M1895" s="2"/>
      <c r="N1895" s="2"/>
    </row>
    <row r="1896" spans="11:14" x14ac:dyDescent="0.2">
      <c r="K1896" s="2"/>
      <c r="L1896" s="2"/>
      <c r="M1896" s="2"/>
      <c r="N1896" s="2"/>
    </row>
    <row r="1897" spans="11:14" x14ac:dyDescent="0.2">
      <c r="K1897" s="2"/>
      <c r="L1897" s="2"/>
      <c r="M1897" s="2"/>
      <c r="N1897" s="2"/>
    </row>
    <row r="1898" spans="11:14" x14ac:dyDescent="0.2">
      <c r="K1898" s="2"/>
      <c r="L1898" s="2"/>
      <c r="M1898" s="2"/>
      <c r="N1898" s="2"/>
    </row>
    <row r="1899" spans="11:14" x14ac:dyDescent="0.2">
      <c r="K1899" s="2"/>
      <c r="L1899" s="2"/>
      <c r="M1899" s="2"/>
      <c r="N1899" s="2"/>
    </row>
    <row r="1900" spans="11:14" x14ac:dyDescent="0.2">
      <c r="K1900" s="2"/>
      <c r="L1900" s="2"/>
      <c r="M1900" s="2"/>
      <c r="N1900" s="2"/>
    </row>
    <row r="1901" spans="11:14" x14ac:dyDescent="0.2">
      <c r="K1901" s="2"/>
      <c r="L1901" s="2"/>
      <c r="M1901" s="2"/>
      <c r="N1901" s="2"/>
    </row>
    <row r="1902" spans="11:14" x14ac:dyDescent="0.2">
      <c r="K1902" s="2"/>
      <c r="L1902" s="2"/>
      <c r="M1902" s="2"/>
      <c r="N1902" s="2"/>
    </row>
    <row r="1903" spans="11:14" x14ac:dyDescent="0.2">
      <c r="K1903" s="2"/>
      <c r="L1903" s="2"/>
      <c r="M1903" s="2"/>
      <c r="N1903" s="2"/>
    </row>
    <row r="1904" spans="11:14" x14ac:dyDescent="0.2">
      <c r="K1904" s="2"/>
      <c r="L1904" s="2"/>
      <c r="M1904" s="2"/>
      <c r="N1904" s="2"/>
    </row>
    <row r="1905" spans="11:14" x14ac:dyDescent="0.2">
      <c r="K1905" s="2"/>
      <c r="L1905" s="2"/>
      <c r="M1905" s="2"/>
      <c r="N1905" s="2"/>
    </row>
    <row r="1906" spans="11:14" x14ac:dyDescent="0.2">
      <c r="K1906" s="2"/>
      <c r="L1906" s="2"/>
      <c r="M1906" s="2"/>
      <c r="N1906" s="2"/>
    </row>
    <row r="1907" spans="11:14" x14ac:dyDescent="0.2">
      <c r="K1907" s="2"/>
      <c r="L1907" s="2"/>
      <c r="M1907" s="2"/>
      <c r="N1907" s="2"/>
    </row>
    <row r="1908" spans="11:14" x14ac:dyDescent="0.2">
      <c r="K1908" s="2"/>
      <c r="L1908" s="2"/>
      <c r="M1908" s="2"/>
      <c r="N1908" s="2"/>
    </row>
    <row r="1909" spans="11:14" x14ac:dyDescent="0.2">
      <c r="K1909" s="2"/>
      <c r="L1909" s="2"/>
      <c r="M1909" s="2"/>
      <c r="N1909" s="2"/>
    </row>
    <row r="1910" spans="11:14" x14ac:dyDescent="0.2">
      <c r="K1910" s="2"/>
      <c r="L1910" s="2"/>
      <c r="M1910" s="2"/>
      <c r="N1910" s="2"/>
    </row>
    <row r="1911" spans="11:14" x14ac:dyDescent="0.2">
      <c r="K1911" s="2"/>
      <c r="L1911" s="2"/>
      <c r="M1911" s="2"/>
      <c r="N1911" s="2"/>
    </row>
    <row r="1912" spans="11:14" x14ac:dyDescent="0.2">
      <c r="K1912" s="2"/>
      <c r="L1912" s="2"/>
      <c r="M1912" s="2"/>
      <c r="N1912" s="2"/>
    </row>
    <row r="1913" spans="11:14" x14ac:dyDescent="0.2">
      <c r="K1913" s="2"/>
      <c r="L1913" s="2"/>
      <c r="M1913" s="2"/>
      <c r="N1913" s="2"/>
    </row>
    <row r="1914" spans="11:14" x14ac:dyDescent="0.2">
      <c r="K1914" s="2"/>
      <c r="L1914" s="2"/>
      <c r="M1914" s="2"/>
      <c r="N1914" s="2"/>
    </row>
    <row r="1915" spans="11:14" x14ac:dyDescent="0.2">
      <c r="K1915" s="2"/>
      <c r="L1915" s="2"/>
      <c r="M1915" s="2"/>
      <c r="N1915" s="2"/>
    </row>
    <row r="1916" spans="11:14" x14ac:dyDescent="0.2">
      <c r="K1916" s="2"/>
      <c r="L1916" s="2"/>
      <c r="M1916" s="2"/>
      <c r="N1916" s="2"/>
    </row>
    <row r="1917" spans="11:14" x14ac:dyDescent="0.2">
      <c r="K1917" s="2"/>
      <c r="L1917" s="2"/>
      <c r="M1917" s="2"/>
      <c r="N1917" s="2"/>
    </row>
    <row r="1918" spans="11:14" x14ac:dyDescent="0.2">
      <c r="K1918" s="2"/>
      <c r="L1918" s="2"/>
      <c r="M1918" s="2"/>
      <c r="N1918" s="2"/>
    </row>
    <row r="1919" spans="11:14" x14ac:dyDescent="0.2">
      <c r="K1919" s="2"/>
      <c r="L1919" s="2"/>
      <c r="M1919" s="2"/>
      <c r="N1919" s="2"/>
    </row>
    <row r="1920" spans="11:14" x14ac:dyDescent="0.2">
      <c r="K1920" s="2"/>
      <c r="L1920" s="2"/>
      <c r="M1920" s="2"/>
      <c r="N1920" s="2"/>
    </row>
    <row r="1921" spans="11:14" x14ac:dyDescent="0.2">
      <c r="K1921" s="2"/>
      <c r="L1921" s="2"/>
      <c r="M1921" s="2"/>
      <c r="N1921" s="2"/>
    </row>
    <row r="1922" spans="11:14" x14ac:dyDescent="0.2">
      <c r="K1922" s="2"/>
      <c r="L1922" s="2"/>
      <c r="M1922" s="2"/>
      <c r="N1922" s="2"/>
    </row>
    <row r="1923" spans="11:14" x14ac:dyDescent="0.2">
      <c r="K1923" s="2"/>
      <c r="L1923" s="2"/>
      <c r="M1923" s="2"/>
      <c r="N1923" s="2"/>
    </row>
    <row r="1924" spans="11:14" x14ac:dyDescent="0.2">
      <c r="K1924" s="2"/>
      <c r="L1924" s="2"/>
      <c r="M1924" s="2"/>
      <c r="N1924" s="2"/>
    </row>
    <row r="1925" spans="11:14" x14ac:dyDescent="0.2">
      <c r="K1925" s="2"/>
      <c r="L1925" s="2"/>
      <c r="M1925" s="2"/>
      <c r="N1925" s="2"/>
    </row>
    <row r="1926" spans="11:14" x14ac:dyDescent="0.2">
      <c r="K1926" s="2"/>
      <c r="L1926" s="2"/>
      <c r="M1926" s="2"/>
      <c r="N1926" s="2"/>
    </row>
    <row r="1927" spans="11:14" x14ac:dyDescent="0.2">
      <c r="K1927" s="2"/>
      <c r="L1927" s="2"/>
      <c r="M1927" s="2"/>
      <c r="N1927" s="2"/>
    </row>
    <row r="1928" spans="11:14" x14ac:dyDescent="0.2">
      <c r="K1928" s="2"/>
      <c r="L1928" s="2"/>
      <c r="M1928" s="2"/>
      <c r="N1928" s="2"/>
    </row>
    <row r="1929" spans="11:14" x14ac:dyDescent="0.2">
      <c r="K1929" s="2"/>
      <c r="L1929" s="2"/>
      <c r="M1929" s="2"/>
      <c r="N1929" s="2"/>
    </row>
    <row r="1930" spans="11:14" x14ac:dyDescent="0.2">
      <c r="K1930" s="2"/>
      <c r="L1930" s="2"/>
      <c r="M1930" s="2"/>
      <c r="N1930" s="2"/>
    </row>
    <row r="1931" spans="11:14" x14ac:dyDescent="0.2">
      <c r="K1931" s="2"/>
      <c r="L1931" s="2"/>
      <c r="M1931" s="2"/>
      <c r="N1931" s="2"/>
    </row>
    <row r="1932" spans="11:14" x14ac:dyDescent="0.2">
      <c r="K1932" s="2"/>
      <c r="L1932" s="2"/>
      <c r="M1932" s="2"/>
      <c r="N1932" s="2"/>
    </row>
    <row r="1933" spans="11:14" x14ac:dyDescent="0.2">
      <c r="K1933" s="2"/>
      <c r="L1933" s="2"/>
      <c r="M1933" s="2"/>
      <c r="N1933" s="2"/>
    </row>
    <row r="1934" spans="11:14" x14ac:dyDescent="0.2">
      <c r="K1934" s="2"/>
      <c r="L1934" s="2"/>
      <c r="M1934" s="2"/>
      <c r="N1934" s="2"/>
    </row>
    <row r="1935" spans="11:14" x14ac:dyDescent="0.2">
      <c r="K1935" s="2"/>
      <c r="L1935" s="2"/>
      <c r="M1935" s="2"/>
      <c r="N1935" s="2"/>
    </row>
    <row r="1936" spans="11:14" x14ac:dyDescent="0.2">
      <c r="K1936" s="2"/>
      <c r="L1936" s="2"/>
      <c r="M1936" s="2"/>
      <c r="N1936" s="2"/>
    </row>
    <row r="1937" spans="11:14" x14ac:dyDescent="0.2">
      <c r="K1937" s="2"/>
      <c r="L1937" s="2"/>
      <c r="M1937" s="2"/>
      <c r="N1937" s="2"/>
    </row>
    <row r="1938" spans="11:14" x14ac:dyDescent="0.2">
      <c r="K1938" s="2"/>
      <c r="L1938" s="2"/>
      <c r="M1938" s="2"/>
      <c r="N1938" s="2"/>
    </row>
    <row r="1939" spans="11:14" x14ac:dyDescent="0.2">
      <c r="K1939" s="2"/>
      <c r="L1939" s="2"/>
      <c r="M1939" s="2"/>
      <c r="N1939" s="2"/>
    </row>
    <row r="1940" spans="11:14" x14ac:dyDescent="0.2">
      <c r="K1940" s="2"/>
      <c r="L1940" s="2"/>
      <c r="M1940" s="2"/>
      <c r="N1940" s="2"/>
    </row>
    <row r="1941" spans="11:14" x14ac:dyDescent="0.2">
      <c r="K1941" s="2"/>
      <c r="L1941" s="2"/>
      <c r="M1941" s="2"/>
      <c r="N1941" s="2"/>
    </row>
    <row r="1942" spans="11:14" x14ac:dyDescent="0.2">
      <c r="K1942" s="2"/>
      <c r="L1942" s="2"/>
      <c r="M1942" s="2"/>
      <c r="N1942" s="2"/>
    </row>
    <row r="1943" spans="11:14" x14ac:dyDescent="0.2">
      <c r="K1943" s="2"/>
      <c r="L1943" s="2"/>
      <c r="M1943" s="2"/>
      <c r="N1943" s="2"/>
    </row>
    <row r="1944" spans="11:14" x14ac:dyDescent="0.2">
      <c r="K1944" s="2"/>
      <c r="L1944" s="2"/>
      <c r="M1944" s="2"/>
      <c r="N1944" s="2"/>
    </row>
    <row r="1945" spans="11:14" x14ac:dyDescent="0.2">
      <c r="K1945" s="2"/>
      <c r="L1945" s="2"/>
      <c r="M1945" s="2"/>
      <c r="N1945" s="2"/>
    </row>
    <row r="1946" spans="11:14" x14ac:dyDescent="0.2">
      <c r="K1946" s="2"/>
      <c r="L1946" s="2"/>
      <c r="M1946" s="2"/>
      <c r="N1946" s="2"/>
    </row>
    <row r="1947" spans="11:14" x14ac:dyDescent="0.2">
      <c r="K1947" s="2"/>
      <c r="L1947" s="2"/>
      <c r="M1947" s="2"/>
      <c r="N1947" s="2"/>
    </row>
    <row r="1948" spans="11:14" x14ac:dyDescent="0.2">
      <c r="K1948" s="2"/>
      <c r="L1948" s="2"/>
      <c r="M1948" s="2"/>
      <c r="N1948" s="2"/>
    </row>
    <row r="1949" spans="11:14" x14ac:dyDescent="0.2">
      <c r="K1949" s="2"/>
      <c r="L1949" s="2"/>
      <c r="M1949" s="2"/>
      <c r="N1949" s="2"/>
    </row>
    <row r="1950" spans="11:14" x14ac:dyDescent="0.2">
      <c r="K1950" s="2"/>
      <c r="L1950" s="2"/>
      <c r="M1950" s="2"/>
      <c r="N1950" s="2"/>
    </row>
    <row r="1951" spans="11:14" x14ac:dyDescent="0.2">
      <c r="K1951" s="2"/>
      <c r="L1951" s="2"/>
      <c r="M1951" s="2"/>
      <c r="N1951" s="2"/>
    </row>
    <row r="1952" spans="11:14" x14ac:dyDescent="0.2">
      <c r="K1952" s="2"/>
      <c r="L1952" s="2"/>
      <c r="M1952" s="2"/>
      <c r="N1952" s="2"/>
    </row>
    <row r="1953" spans="11:14" x14ac:dyDescent="0.2">
      <c r="K1953" s="2"/>
      <c r="L1953" s="2"/>
      <c r="M1953" s="2"/>
      <c r="N1953" s="2"/>
    </row>
    <row r="1954" spans="11:14" x14ac:dyDescent="0.2">
      <c r="K1954" s="2"/>
      <c r="L1954" s="2"/>
      <c r="M1954" s="2"/>
      <c r="N1954" s="2"/>
    </row>
    <row r="1955" spans="11:14" x14ac:dyDescent="0.2">
      <c r="K1955" s="2"/>
      <c r="L1955" s="2"/>
      <c r="M1955" s="2"/>
      <c r="N1955" s="2"/>
    </row>
    <row r="1956" spans="11:14" x14ac:dyDescent="0.2">
      <c r="K1956" s="2"/>
      <c r="L1956" s="2"/>
      <c r="M1956" s="2"/>
      <c r="N1956" s="2"/>
    </row>
    <row r="1957" spans="11:14" x14ac:dyDescent="0.2">
      <c r="K1957" s="2"/>
      <c r="L1957" s="2"/>
      <c r="M1957" s="2"/>
      <c r="N1957" s="2"/>
    </row>
    <row r="1958" spans="11:14" x14ac:dyDescent="0.2">
      <c r="K1958" s="2"/>
      <c r="L1958" s="2"/>
      <c r="M1958" s="2"/>
      <c r="N1958" s="2"/>
    </row>
    <row r="1959" spans="11:14" x14ac:dyDescent="0.2">
      <c r="K1959" s="2"/>
      <c r="L1959" s="2"/>
      <c r="M1959" s="2"/>
      <c r="N1959" s="2"/>
    </row>
    <row r="1960" spans="11:14" x14ac:dyDescent="0.2">
      <c r="K1960" s="2"/>
      <c r="L1960" s="2"/>
      <c r="M1960" s="2"/>
      <c r="N1960" s="2"/>
    </row>
    <row r="1961" spans="11:14" x14ac:dyDescent="0.2">
      <c r="K1961" s="2"/>
      <c r="L1961" s="2"/>
      <c r="M1961" s="2"/>
      <c r="N1961" s="2"/>
    </row>
    <row r="1962" spans="11:14" x14ac:dyDescent="0.2">
      <c r="K1962" s="2"/>
      <c r="L1962" s="2"/>
      <c r="M1962" s="2"/>
      <c r="N1962" s="2"/>
    </row>
    <row r="1963" spans="11:14" x14ac:dyDescent="0.2">
      <c r="K1963" s="2"/>
      <c r="L1963" s="2"/>
      <c r="M1963" s="2"/>
      <c r="N1963" s="2"/>
    </row>
    <row r="1964" spans="11:14" x14ac:dyDescent="0.2">
      <c r="K1964" s="2"/>
      <c r="L1964" s="2"/>
      <c r="M1964" s="2"/>
      <c r="N1964" s="2"/>
    </row>
    <row r="1965" spans="11:14" x14ac:dyDescent="0.2">
      <c r="K1965" s="2"/>
      <c r="L1965" s="2"/>
      <c r="M1965" s="2"/>
      <c r="N1965" s="2"/>
    </row>
    <row r="1966" spans="11:14" x14ac:dyDescent="0.2">
      <c r="K1966" s="2"/>
      <c r="L1966" s="2"/>
      <c r="M1966" s="2"/>
      <c r="N1966" s="2"/>
    </row>
    <row r="1967" spans="11:14" x14ac:dyDescent="0.2">
      <c r="K1967" s="2"/>
      <c r="L1967" s="2"/>
      <c r="M1967" s="2"/>
      <c r="N1967" s="2"/>
    </row>
    <row r="1968" spans="11:14" x14ac:dyDescent="0.2">
      <c r="K1968" s="2"/>
      <c r="L1968" s="2"/>
      <c r="M1968" s="2"/>
      <c r="N1968" s="2"/>
    </row>
    <row r="1969" spans="11:14" x14ac:dyDescent="0.2">
      <c r="K1969" s="2"/>
      <c r="L1969" s="2"/>
      <c r="M1969" s="2"/>
      <c r="N1969" s="2"/>
    </row>
    <row r="1970" spans="11:14" x14ac:dyDescent="0.2">
      <c r="K1970" s="2"/>
      <c r="L1970" s="2"/>
      <c r="M1970" s="2"/>
      <c r="N1970" s="2"/>
    </row>
    <row r="1971" spans="11:14" x14ac:dyDescent="0.2">
      <c r="K1971" s="2"/>
      <c r="L1971" s="2"/>
      <c r="M1971" s="2"/>
      <c r="N1971" s="2"/>
    </row>
    <row r="1972" spans="11:14" x14ac:dyDescent="0.2">
      <c r="K1972" s="2"/>
      <c r="L1972" s="2"/>
      <c r="M1972" s="2"/>
      <c r="N1972" s="2"/>
    </row>
    <row r="1973" spans="11:14" x14ac:dyDescent="0.2">
      <c r="K1973" s="2"/>
      <c r="L1973" s="2"/>
      <c r="M1973" s="2"/>
      <c r="N1973" s="2"/>
    </row>
    <row r="1974" spans="11:14" x14ac:dyDescent="0.2">
      <c r="K1974" s="2"/>
      <c r="L1974" s="2"/>
      <c r="M1974" s="2"/>
      <c r="N1974" s="2"/>
    </row>
    <row r="1975" spans="11:14" x14ac:dyDescent="0.2">
      <c r="K1975" s="2"/>
      <c r="L1975" s="2"/>
      <c r="M1975" s="2"/>
      <c r="N1975" s="2"/>
    </row>
    <row r="1976" spans="11:14" x14ac:dyDescent="0.2">
      <c r="K1976" s="2"/>
      <c r="L1976" s="2"/>
      <c r="M1976" s="2"/>
      <c r="N1976" s="2"/>
    </row>
    <row r="1977" spans="11:14" x14ac:dyDescent="0.2">
      <c r="K1977" s="2"/>
      <c r="L1977" s="2"/>
      <c r="M1977" s="2"/>
      <c r="N1977" s="2"/>
    </row>
    <row r="1978" spans="11:14" x14ac:dyDescent="0.2">
      <c r="K1978" s="2"/>
      <c r="L1978" s="2"/>
      <c r="M1978" s="2"/>
      <c r="N1978" s="2"/>
    </row>
    <row r="1979" spans="11:14" x14ac:dyDescent="0.2">
      <c r="K1979" s="2"/>
      <c r="L1979" s="2"/>
      <c r="M1979" s="2"/>
      <c r="N1979" s="2"/>
    </row>
    <row r="1980" spans="11:14" x14ac:dyDescent="0.2">
      <c r="K1980" s="2"/>
      <c r="L1980" s="2"/>
      <c r="M1980" s="2"/>
      <c r="N1980" s="2"/>
    </row>
    <row r="1981" spans="11:14" x14ac:dyDescent="0.2">
      <c r="K1981" s="2"/>
      <c r="L1981" s="2"/>
      <c r="M1981" s="2"/>
      <c r="N1981" s="2"/>
    </row>
    <row r="1982" spans="11:14" x14ac:dyDescent="0.2">
      <c r="K1982" s="2"/>
      <c r="L1982" s="2"/>
      <c r="M1982" s="2"/>
      <c r="N1982" s="2"/>
    </row>
    <row r="1983" spans="11:14" x14ac:dyDescent="0.2">
      <c r="K1983" s="2"/>
      <c r="L1983" s="2"/>
      <c r="M1983" s="2"/>
      <c r="N1983" s="2"/>
    </row>
    <row r="1984" spans="11:14" x14ac:dyDescent="0.2">
      <c r="K1984" s="2"/>
      <c r="L1984" s="2"/>
      <c r="M1984" s="2"/>
      <c r="N1984" s="2"/>
    </row>
    <row r="1985" spans="11:14" x14ac:dyDescent="0.2">
      <c r="K1985" s="2"/>
      <c r="L1985" s="2"/>
      <c r="M1985" s="2"/>
      <c r="N1985" s="2"/>
    </row>
    <row r="1986" spans="11:14" x14ac:dyDescent="0.2">
      <c r="K1986" s="2"/>
      <c r="L1986" s="2"/>
      <c r="M1986" s="2"/>
      <c r="N1986" s="2"/>
    </row>
    <row r="1987" spans="11:14" x14ac:dyDescent="0.2">
      <c r="K1987" s="2"/>
      <c r="L1987" s="2"/>
      <c r="M1987" s="2"/>
      <c r="N1987" s="2"/>
    </row>
    <row r="1988" spans="11:14" x14ac:dyDescent="0.2">
      <c r="K1988" s="2"/>
      <c r="L1988" s="2"/>
      <c r="M1988" s="2"/>
      <c r="N1988" s="2"/>
    </row>
    <row r="1989" spans="11:14" x14ac:dyDescent="0.2">
      <c r="K1989" s="2"/>
      <c r="L1989" s="2"/>
      <c r="M1989" s="2"/>
      <c r="N1989" s="2"/>
    </row>
    <row r="1990" spans="11:14" x14ac:dyDescent="0.2">
      <c r="K1990" s="2"/>
      <c r="L1990" s="2"/>
      <c r="M1990" s="2"/>
      <c r="N1990" s="2"/>
    </row>
    <row r="1991" spans="11:14" x14ac:dyDescent="0.2">
      <c r="K1991" s="2"/>
      <c r="L1991" s="2"/>
      <c r="M1991" s="2"/>
      <c r="N1991" s="2"/>
    </row>
    <row r="1992" spans="11:14" x14ac:dyDescent="0.2">
      <c r="K1992" s="2"/>
      <c r="L1992" s="2"/>
      <c r="M1992" s="2"/>
      <c r="N1992" s="2"/>
    </row>
    <row r="1993" spans="11:14" x14ac:dyDescent="0.2">
      <c r="K1993" s="2"/>
      <c r="L1993" s="2"/>
      <c r="M1993" s="2"/>
      <c r="N1993" s="2"/>
    </row>
    <row r="1994" spans="11:14" x14ac:dyDescent="0.2">
      <c r="K1994" s="2"/>
      <c r="L1994" s="2"/>
      <c r="M1994" s="2"/>
      <c r="N1994" s="2"/>
    </row>
    <row r="1995" spans="11:14" x14ac:dyDescent="0.2">
      <c r="K1995" s="2"/>
      <c r="L1995" s="2"/>
      <c r="M1995" s="2"/>
      <c r="N1995" s="2"/>
    </row>
    <row r="1996" spans="11:14" x14ac:dyDescent="0.2">
      <c r="K1996" s="2"/>
      <c r="L1996" s="2"/>
      <c r="M1996" s="2"/>
      <c r="N1996" s="2"/>
    </row>
    <row r="1997" spans="11:14" x14ac:dyDescent="0.2">
      <c r="K1997" s="2"/>
      <c r="L1997" s="2"/>
      <c r="M1997" s="2"/>
      <c r="N1997" s="2"/>
    </row>
    <row r="1998" spans="11:14" x14ac:dyDescent="0.2">
      <c r="K1998" s="2"/>
      <c r="L1998" s="2"/>
      <c r="M1998" s="2"/>
      <c r="N1998" s="2"/>
    </row>
    <row r="1999" spans="11:14" x14ac:dyDescent="0.2">
      <c r="K1999" s="2"/>
      <c r="L1999" s="2"/>
      <c r="M1999" s="2"/>
      <c r="N1999" s="2"/>
    </row>
    <row r="2000" spans="11:14" x14ac:dyDescent="0.2">
      <c r="K2000" s="2"/>
      <c r="L2000" s="2"/>
      <c r="M2000" s="2"/>
      <c r="N2000" s="2"/>
    </row>
    <row r="2001" spans="11:14" x14ac:dyDescent="0.2">
      <c r="K2001" s="2"/>
      <c r="L2001" s="2"/>
      <c r="M2001" s="2"/>
      <c r="N2001" s="2"/>
    </row>
    <row r="2002" spans="11:14" x14ac:dyDescent="0.2">
      <c r="K2002" s="2"/>
      <c r="L2002" s="2"/>
      <c r="M2002" s="2"/>
      <c r="N2002" s="2"/>
    </row>
    <row r="2003" spans="11:14" x14ac:dyDescent="0.2">
      <c r="K2003" s="2"/>
      <c r="L2003" s="2"/>
      <c r="M2003" s="2"/>
      <c r="N2003" s="2"/>
    </row>
    <row r="2004" spans="11:14" x14ac:dyDescent="0.2">
      <c r="K2004" s="2"/>
      <c r="L2004" s="2"/>
      <c r="M2004" s="2"/>
      <c r="N2004" s="2"/>
    </row>
    <row r="2005" spans="11:14" x14ac:dyDescent="0.2">
      <c r="K2005" s="2"/>
      <c r="L2005" s="2"/>
      <c r="M2005" s="2"/>
      <c r="N2005" s="2"/>
    </row>
    <row r="2006" spans="11:14" x14ac:dyDescent="0.2">
      <c r="K2006" s="2"/>
      <c r="L2006" s="2"/>
      <c r="M2006" s="2"/>
      <c r="N2006" s="2"/>
    </row>
    <row r="2007" spans="11:14" x14ac:dyDescent="0.2">
      <c r="K2007" s="2"/>
      <c r="L2007" s="2"/>
      <c r="M2007" s="2"/>
      <c r="N2007" s="2"/>
    </row>
    <row r="2008" spans="11:14" x14ac:dyDescent="0.2">
      <c r="K2008" s="2"/>
      <c r="L2008" s="2"/>
      <c r="M2008" s="2"/>
      <c r="N2008" s="2"/>
    </row>
    <row r="2009" spans="11:14" x14ac:dyDescent="0.2">
      <c r="K2009" s="2"/>
      <c r="L2009" s="2"/>
      <c r="M2009" s="2"/>
      <c r="N2009" s="2"/>
    </row>
    <row r="2010" spans="11:14" x14ac:dyDescent="0.2">
      <c r="K2010" s="2"/>
      <c r="L2010" s="2"/>
      <c r="M2010" s="2"/>
      <c r="N2010" s="2"/>
    </row>
    <row r="2011" spans="11:14" x14ac:dyDescent="0.2">
      <c r="K2011" s="2"/>
      <c r="L2011" s="2"/>
      <c r="M2011" s="2"/>
      <c r="N2011" s="2"/>
    </row>
    <row r="2012" spans="11:14" x14ac:dyDescent="0.2">
      <c r="K2012" s="2"/>
      <c r="L2012" s="2"/>
      <c r="M2012" s="2"/>
      <c r="N2012" s="2"/>
    </row>
    <row r="2013" spans="11:14" x14ac:dyDescent="0.2">
      <c r="K2013" s="2"/>
      <c r="L2013" s="2"/>
      <c r="M2013" s="2"/>
      <c r="N2013" s="2"/>
    </row>
    <row r="2014" spans="11:14" x14ac:dyDescent="0.2">
      <c r="K2014" s="2"/>
      <c r="L2014" s="2"/>
      <c r="M2014" s="2"/>
      <c r="N2014" s="2"/>
    </row>
    <row r="2015" spans="11:14" x14ac:dyDescent="0.2">
      <c r="K2015" s="2"/>
      <c r="L2015" s="2"/>
      <c r="M2015" s="2"/>
      <c r="N2015" s="2"/>
    </row>
    <row r="2016" spans="11:14" x14ac:dyDescent="0.2">
      <c r="K2016" s="2"/>
      <c r="L2016" s="2"/>
      <c r="M2016" s="2"/>
      <c r="N2016" s="2"/>
    </row>
    <row r="2017" spans="11:14" x14ac:dyDescent="0.2">
      <c r="K2017" s="2"/>
      <c r="L2017" s="2"/>
      <c r="M2017" s="2"/>
      <c r="N2017" s="2"/>
    </row>
    <row r="2018" spans="11:14" x14ac:dyDescent="0.2">
      <c r="K2018" s="2"/>
      <c r="L2018" s="2"/>
      <c r="M2018" s="2"/>
      <c r="N2018" s="2"/>
    </row>
    <row r="2019" spans="11:14" x14ac:dyDescent="0.2">
      <c r="K2019" s="2"/>
      <c r="L2019" s="2"/>
      <c r="M2019" s="2"/>
      <c r="N2019" s="2"/>
    </row>
    <row r="2020" spans="11:14" x14ac:dyDescent="0.2">
      <c r="K2020" s="2"/>
      <c r="L2020" s="2"/>
      <c r="M2020" s="2"/>
      <c r="N2020" s="2"/>
    </row>
    <row r="2021" spans="11:14" x14ac:dyDescent="0.2">
      <c r="K2021" s="2"/>
      <c r="L2021" s="2"/>
      <c r="M2021" s="2"/>
      <c r="N2021" s="2"/>
    </row>
    <row r="2022" spans="11:14" x14ac:dyDescent="0.2">
      <c r="K2022" s="2"/>
      <c r="L2022" s="2"/>
      <c r="M2022" s="2"/>
      <c r="N2022" s="2"/>
    </row>
    <row r="2023" spans="11:14" x14ac:dyDescent="0.2">
      <c r="K2023" s="2"/>
      <c r="L2023" s="2"/>
      <c r="M2023" s="2"/>
      <c r="N2023" s="2"/>
    </row>
    <row r="2024" spans="11:14" x14ac:dyDescent="0.2">
      <c r="K2024" s="2"/>
      <c r="L2024" s="2"/>
      <c r="M2024" s="2"/>
      <c r="N2024" s="2"/>
    </row>
    <row r="2025" spans="11:14" x14ac:dyDescent="0.2">
      <c r="K2025" s="2"/>
      <c r="L2025" s="2"/>
      <c r="M2025" s="2"/>
      <c r="N2025" s="2"/>
    </row>
    <row r="2026" spans="11:14" x14ac:dyDescent="0.2">
      <c r="K2026" s="2"/>
      <c r="L2026" s="2"/>
      <c r="M2026" s="2"/>
      <c r="N2026" s="2"/>
    </row>
    <row r="2027" spans="11:14" x14ac:dyDescent="0.2">
      <c r="K2027" s="2"/>
      <c r="L2027" s="2"/>
      <c r="M2027" s="2"/>
      <c r="N2027" s="2"/>
    </row>
    <row r="2028" spans="11:14" x14ac:dyDescent="0.2">
      <c r="K2028" s="2"/>
      <c r="L2028" s="2"/>
      <c r="M2028" s="2"/>
      <c r="N2028" s="2"/>
    </row>
    <row r="2029" spans="11:14" x14ac:dyDescent="0.2">
      <c r="K2029" s="2"/>
      <c r="L2029" s="2"/>
      <c r="M2029" s="2"/>
      <c r="N2029" s="2"/>
    </row>
    <row r="2030" spans="11:14" x14ac:dyDescent="0.2">
      <c r="K2030" s="2"/>
      <c r="L2030" s="2"/>
      <c r="M2030" s="2"/>
      <c r="N2030" s="2"/>
    </row>
    <row r="2031" spans="11:14" x14ac:dyDescent="0.2">
      <c r="K2031" s="2"/>
      <c r="L2031" s="2"/>
      <c r="M2031" s="2"/>
      <c r="N2031" s="2"/>
    </row>
    <row r="2032" spans="11:14" x14ac:dyDescent="0.2">
      <c r="K2032" s="2"/>
      <c r="L2032" s="2"/>
      <c r="M2032" s="2"/>
      <c r="N2032" s="2"/>
    </row>
    <row r="2033" spans="11:14" x14ac:dyDescent="0.2">
      <c r="K2033" s="2"/>
      <c r="L2033" s="2"/>
      <c r="M2033" s="2"/>
      <c r="N2033" s="2"/>
    </row>
    <row r="2034" spans="11:14" x14ac:dyDescent="0.2">
      <c r="K2034" s="2"/>
      <c r="L2034" s="2"/>
      <c r="M2034" s="2"/>
      <c r="N2034" s="2"/>
    </row>
    <row r="2035" spans="11:14" x14ac:dyDescent="0.2">
      <c r="K2035" s="2"/>
      <c r="L2035" s="2"/>
      <c r="M2035" s="2"/>
      <c r="N2035" s="2"/>
    </row>
    <row r="2036" spans="11:14" x14ac:dyDescent="0.2">
      <c r="K2036" s="2"/>
      <c r="L2036" s="2"/>
      <c r="M2036" s="2"/>
      <c r="N2036" s="2"/>
    </row>
    <row r="2037" spans="11:14" x14ac:dyDescent="0.2">
      <c r="K2037" s="2"/>
      <c r="L2037" s="2"/>
      <c r="M2037" s="2"/>
      <c r="N2037" s="2"/>
    </row>
    <row r="2038" spans="11:14" x14ac:dyDescent="0.2">
      <c r="K2038" s="2"/>
      <c r="L2038" s="2"/>
      <c r="M2038" s="2"/>
      <c r="N2038" s="2"/>
    </row>
    <row r="2039" spans="11:14" x14ac:dyDescent="0.2">
      <c r="K2039" s="2"/>
      <c r="L2039" s="2"/>
      <c r="M2039" s="2"/>
      <c r="N2039" s="2"/>
    </row>
    <row r="2040" spans="11:14" x14ac:dyDescent="0.2">
      <c r="K2040" s="2"/>
      <c r="L2040" s="2"/>
      <c r="M2040" s="2"/>
      <c r="N2040" s="2"/>
    </row>
    <row r="2041" spans="11:14" x14ac:dyDescent="0.2">
      <c r="K2041" s="2"/>
      <c r="L2041" s="2"/>
      <c r="M2041" s="2"/>
      <c r="N2041" s="2"/>
    </row>
    <row r="2042" spans="11:14" x14ac:dyDescent="0.2">
      <c r="K2042" s="2"/>
      <c r="L2042" s="2"/>
      <c r="M2042" s="2"/>
      <c r="N2042" s="2"/>
    </row>
    <row r="2043" spans="11:14" x14ac:dyDescent="0.2">
      <c r="K2043" s="2"/>
      <c r="L2043" s="2"/>
      <c r="M2043" s="2"/>
      <c r="N2043" s="2"/>
    </row>
    <row r="2044" spans="11:14" x14ac:dyDescent="0.2">
      <c r="K2044" s="2"/>
      <c r="L2044" s="2"/>
      <c r="M2044" s="2"/>
      <c r="N2044" s="2"/>
    </row>
    <row r="2045" spans="11:14" x14ac:dyDescent="0.2">
      <c r="K2045" s="2"/>
      <c r="L2045" s="2"/>
      <c r="M2045" s="2"/>
      <c r="N2045" s="2"/>
    </row>
    <row r="2046" spans="11:14" x14ac:dyDescent="0.2">
      <c r="K2046" s="2"/>
      <c r="L2046" s="2"/>
      <c r="M2046" s="2"/>
      <c r="N2046" s="2"/>
    </row>
    <row r="2047" spans="11:14" x14ac:dyDescent="0.2">
      <c r="K2047" s="2"/>
      <c r="L2047" s="2"/>
      <c r="M2047" s="2"/>
      <c r="N2047" s="2"/>
    </row>
    <row r="2048" spans="11:14" x14ac:dyDescent="0.2">
      <c r="K2048" s="2"/>
      <c r="L2048" s="2"/>
      <c r="M2048" s="2"/>
      <c r="N2048" s="2"/>
    </row>
    <row r="2049" spans="11:14" x14ac:dyDescent="0.2">
      <c r="K2049" s="2"/>
      <c r="L2049" s="2"/>
      <c r="M2049" s="2"/>
      <c r="N2049" s="2"/>
    </row>
    <row r="2050" spans="11:14" x14ac:dyDescent="0.2">
      <c r="K2050" s="2"/>
      <c r="L2050" s="2"/>
      <c r="M2050" s="2"/>
      <c r="N2050" s="2"/>
    </row>
    <row r="2051" spans="11:14" x14ac:dyDescent="0.2">
      <c r="K2051" s="2"/>
      <c r="L2051" s="2"/>
      <c r="M2051" s="2"/>
      <c r="N2051" s="2"/>
    </row>
    <row r="2052" spans="11:14" x14ac:dyDescent="0.2">
      <c r="K2052" s="2"/>
      <c r="L2052" s="2"/>
      <c r="M2052" s="2"/>
      <c r="N2052" s="2"/>
    </row>
    <row r="2053" spans="11:14" x14ac:dyDescent="0.2">
      <c r="K2053" s="2"/>
      <c r="L2053" s="2"/>
      <c r="M2053" s="2"/>
      <c r="N2053" s="2"/>
    </row>
    <row r="2054" spans="11:14" x14ac:dyDescent="0.2">
      <c r="K2054" s="2"/>
      <c r="L2054" s="2"/>
      <c r="M2054" s="2"/>
      <c r="N2054" s="2"/>
    </row>
    <row r="2055" spans="11:14" x14ac:dyDescent="0.2">
      <c r="K2055" s="2"/>
      <c r="L2055" s="2"/>
      <c r="M2055" s="2"/>
      <c r="N2055" s="2"/>
    </row>
    <row r="2056" spans="11:14" x14ac:dyDescent="0.2">
      <c r="K2056" s="2"/>
      <c r="L2056" s="2"/>
      <c r="M2056" s="2"/>
      <c r="N2056" s="2"/>
    </row>
    <row r="2057" spans="11:14" x14ac:dyDescent="0.2">
      <c r="K2057" s="2"/>
      <c r="L2057" s="2"/>
      <c r="M2057" s="2"/>
      <c r="N2057" s="2"/>
    </row>
    <row r="2058" spans="11:14" x14ac:dyDescent="0.2">
      <c r="K2058" s="2"/>
      <c r="L2058" s="2"/>
      <c r="M2058" s="2"/>
      <c r="N2058" s="2"/>
    </row>
    <row r="2059" spans="11:14" x14ac:dyDescent="0.2">
      <c r="K2059" s="2"/>
      <c r="L2059" s="2"/>
      <c r="M2059" s="2"/>
      <c r="N2059" s="2"/>
    </row>
    <row r="2060" spans="11:14" x14ac:dyDescent="0.2">
      <c r="K2060" s="2"/>
      <c r="L2060" s="2"/>
      <c r="M2060" s="2"/>
      <c r="N2060" s="2"/>
    </row>
    <row r="2061" spans="11:14" x14ac:dyDescent="0.2">
      <c r="K2061" s="2"/>
      <c r="L2061" s="2"/>
      <c r="M2061" s="2"/>
      <c r="N2061" s="2"/>
    </row>
    <row r="2062" spans="11:14" x14ac:dyDescent="0.2">
      <c r="K2062" s="2"/>
      <c r="L2062" s="2"/>
      <c r="M2062" s="2"/>
      <c r="N2062" s="2"/>
    </row>
    <row r="2063" spans="11:14" x14ac:dyDescent="0.2">
      <c r="K2063" s="2"/>
      <c r="L2063" s="2"/>
      <c r="M2063" s="2"/>
      <c r="N2063" s="2"/>
    </row>
    <row r="2064" spans="11:14" x14ac:dyDescent="0.2">
      <c r="K2064" s="2"/>
      <c r="L2064" s="2"/>
      <c r="M2064" s="2"/>
      <c r="N2064" s="2"/>
    </row>
    <row r="2065" spans="11:14" x14ac:dyDescent="0.2">
      <c r="K2065" s="2"/>
      <c r="L2065" s="2"/>
      <c r="M2065" s="2"/>
      <c r="N2065" s="2"/>
    </row>
    <row r="2066" spans="11:14" x14ac:dyDescent="0.2">
      <c r="K2066" s="2"/>
      <c r="L2066" s="2"/>
      <c r="M2066" s="2"/>
      <c r="N2066" s="2"/>
    </row>
    <row r="2067" spans="11:14" x14ac:dyDescent="0.2">
      <c r="K2067" s="2"/>
      <c r="L2067" s="2"/>
      <c r="M2067" s="2"/>
      <c r="N2067" s="2"/>
    </row>
    <row r="2068" spans="11:14" x14ac:dyDescent="0.2">
      <c r="K2068" s="2"/>
      <c r="L2068" s="2"/>
      <c r="M2068" s="2"/>
      <c r="N2068" s="2"/>
    </row>
    <row r="2069" spans="11:14" x14ac:dyDescent="0.2">
      <c r="K2069" s="2"/>
      <c r="L2069" s="2"/>
      <c r="M2069" s="2"/>
      <c r="N2069" s="2"/>
    </row>
    <row r="2070" spans="11:14" x14ac:dyDescent="0.2">
      <c r="K2070" s="2"/>
      <c r="L2070" s="2"/>
      <c r="M2070" s="2"/>
      <c r="N2070" s="2"/>
    </row>
    <row r="2071" spans="11:14" x14ac:dyDescent="0.2">
      <c r="K2071" s="2"/>
      <c r="L2071" s="2"/>
      <c r="M2071" s="2"/>
      <c r="N2071" s="2"/>
    </row>
    <row r="2072" spans="11:14" x14ac:dyDescent="0.2">
      <c r="K2072" s="2"/>
      <c r="L2072" s="2"/>
      <c r="M2072" s="2"/>
      <c r="N2072" s="2"/>
    </row>
    <row r="2073" spans="11:14" x14ac:dyDescent="0.2">
      <c r="K2073" s="2"/>
      <c r="L2073" s="2"/>
      <c r="M2073" s="2"/>
      <c r="N2073" s="2"/>
    </row>
    <row r="2074" spans="11:14" x14ac:dyDescent="0.2">
      <c r="K2074" s="2"/>
      <c r="L2074" s="2"/>
      <c r="M2074" s="2"/>
      <c r="N2074" s="2"/>
    </row>
    <row r="2075" spans="11:14" x14ac:dyDescent="0.2">
      <c r="K2075" s="2"/>
      <c r="L2075" s="2"/>
      <c r="M2075" s="2"/>
      <c r="N2075" s="2"/>
    </row>
    <row r="2076" spans="11:14" x14ac:dyDescent="0.2">
      <c r="K2076" s="2"/>
      <c r="L2076" s="2"/>
      <c r="M2076" s="2"/>
      <c r="N2076" s="2"/>
    </row>
    <row r="2077" spans="11:14" x14ac:dyDescent="0.2">
      <c r="K2077" s="2"/>
      <c r="L2077" s="2"/>
      <c r="M2077" s="2"/>
      <c r="N2077" s="2"/>
    </row>
    <row r="2078" spans="11:14" x14ac:dyDescent="0.2">
      <c r="K2078" s="2"/>
      <c r="L2078" s="2"/>
      <c r="M2078" s="2"/>
      <c r="N2078" s="2"/>
    </row>
    <row r="2079" spans="11:14" x14ac:dyDescent="0.2">
      <c r="K2079" s="2"/>
      <c r="L2079" s="2"/>
      <c r="M2079" s="2"/>
      <c r="N2079" s="2"/>
    </row>
    <row r="2080" spans="11:14" x14ac:dyDescent="0.2">
      <c r="K2080" s="2"/>
      <c r="L2080" s="2"/>
      <c r="M2080" s="2"/>
      <c r="N2080" s="2"/>
    </row>
    <row r="2081" spans="11:14" x14ac:dyDescent="0.2">
      <c r="K2081" s="2"/>
      <c r="L2081" s="2"/>
      <c r="M2081" s="2"/>
      <c r="N2081" s="2"/>
    </row>
    <row r="2082" spans="11:14" x14ac:dyDescent="0.2">
      <c r="K2082" s="2"/>
      <c r="L2082" s="2"/>
      <c r="M2082" s="2"/>
      <c r="N2082" s="2"/>
    </row>
    <row r="2083" spans="11:14" x14ac:dyDescent="0.2">
      <c r="K2083" s="2"/>
      <c r="L2083" s="2"/>
      <c r="M2083" s="2"/>
      <c r="N2083" s="2"/>
    </row>
    <row r="2084" spans="11:14" x14ac:dyDescent="0.2">
      <c r="K2084" s="2"/>
      <c r="L2084" s="2"/>
      <c r="M2084" s="2"/>
      <c r="N2084" s="2"/>
    </row>
    <row r="2085" spans="11:14" x14ac:dyDescent="0.2">
      <c r="K2085" s="2"/>
      <c r="L2085" s="2"/>
      <c r="M2085" s="2"/>
      <c r="N2085" s="2"/>
    </row>
    <row r="2086" spans="11:14" x14ac:dyDescent="0.2">
      <c r="K2086" s="2"/>
      <c r="L2086" s="2"/>
      <c r="M2086" s="2"/>
      <c r="N2086" s="2"/>
    </row>
    <row r="2087" spans="11:14" x14ac:dyDescent="0.2">
      <c r="K2087" s="2"/>
      <c r="L2087" s="2"/>
      <c r="M2087" s="2"/>
      <c r="N2087" s="2"/>
    </row>
    <row r="2088" spans="11:14" x14ac:dyDescent="0.2">
      <c r="K2088" s="2"/>
      <c r="L2088" s="2"/>
      <c r="M2088" s="2"/>
      <c r="N2088" s="2"/>
    </row>
    <row r="2089" spans="11:14" x14ac:dyDescent="0.2">
      <c r="K2089" s="2"/>
      <c r="L2089" s="2"/>
      <c r="M2089" s="2"/>
      <c r="N2089" s="2"/>
    </row>
    <row r="2090" spans="11:14" x14ac:dyDescent="0.2">
      <c r="K2090" s="2"/>
      <c r="L2090" s="2"/>
      <c r="M2090" s="2"/>
      <c r="N2090" s="2"/>
    </row>
    <row r="2091" spans="11:14" x14ac:dyDescent="0.2">
      <c r="K2091" s="2"/>
      <c r="L2091" s="2"/>
      <c r="M2091" s="2"/>
      <c r="N2091" s="2"/>
    </row>
    <row r="2092" spans="11:14" x14ac:dyDescent="0.2">
      <c r="K2092" s="2"/>
      <c r="L2092" s="2"/>
      <c r="M2092" s="2"/>
      <c r="N2092" s="2"/>
    </row>
    <row r="2093" spans="11:14" x14ac:dyDescent="0.2">
      <c r="K2093" s="2"/>
      <c r="L2093" s="2"/>
      <c r="M2093" s="2"/>
      <c r="N2093" s="2"/>
    </row>
    <row r="2094" spans="11:14" x14ac:dyDescent="0.2">
      <c r="K2094" s="2"/>
      <c r="L2094" s="2"/>
      <c r="M2094" s="2"/>
      <c r="N2094" s="2"/>
    </row>
    <row r="2095" spans="11:14" x14ac:dyDescent="0.2">
      <c r="K2095" s="2"/>
      <c r="L2095" s="2"/>
      <c r="M2095" s="2"/>
      <c r="N2095" s="2"/>
    </row>
    <row r="2096" spans="11:14" x14ac:dyDescent="0.2">
      <c r="K2096" s="2"/>
      <c r="L2096" s="2"/>
      <c r="M2096" s="2"/>
      <c r="N2096" s="2"/>
    </row>
    <row r="2097" spans="11:14" x14ac:dyDescent="0.2">
      <c r="K2097" s="2"/>
      <c r="L2097" s="2"/>
      <c r="M2097" s="2"/>
      <c r="N2097" s="2"/>
    </row>
    <row r="2098" spans="11:14" x14ac:dyDescent="0.2">
      <c r="K2098" s="2"/>
      <c r="L2098" s="2"/>
      <c r="M2098" s="2"/>
      <c r="N2098" s="2"/>
    </row>
    <row r="2099" spans="11:14" x14ac:dyDescent="0.2">
      <c r="K2099" s="2"/>
      <c r="L2099" s="2"/>
      <c r="M2099" s="2"/>
      <c r="N2099" s="2"/>
    </row>
    <row r="2100" spans="11:14" x14ac:dyDescent="0.2">
      <c r="K2100" s="2"/>
      <c r="L2100" s="2"/>
      <c r="M2100" s="2"/>
      <c r="N2100" s="2"/>
    </row>
    <row r="2101" spans="11:14" x14ac:dyDescent="0.2">
      <c r="K2101" s="2"/>
      <c r="L2101" s="2"/>
      <c r="M2101" s="2"/>
      <c r="N2101" s="2"/>
    </row>
    <row r="2102" spans="11:14" x14ac:dyDescent="0.2">
      <c r="K2102" s="2"/>
      <c r="L2102" s="2"/>
      <c r="M2102" s="2"/>
      <c r="N2102" s="2"/>
    </row>
    <row r="2103" spans="11:14" x14ac:dyDescent="0.2">
      <c r="K2103" s="2"/>
      <c r="L2103" s="2"/>
      <c r="M2103" s="2"/>
      <c r="N2103" s="2"/>
    </row>
    <row r="2104" spans="11:14" x14ac:dyDescent="0.2">
      <c r="K2104" s="2"/>
      <c r="L2104" s="2"/>
      <c r="M2104" s="2"/>
      <c r="N2104" s="2"/>
    </row>
    <row r="2105" spans="11:14" x14ac:dyDescent="0.2">
      <c r="K2105" s="2"/>
      <c r="L2105" s="2"/>
      <c r="M2105" s="2"/>
      <c r="N2105" s="2"/>
    </row>
    <row r="2106" spans="11:14" x14ac:dyDescent="0.2">
      <c r="K2106" s="2"/>
      <c r="L2106" s="2"/>
      <c r="M2106" s="2"/>
      <c r="N2106" s="2"/>
    </row>
    <row r="2107" spans="11:14" x14ac:dyDescent="0.2">
      <c r="K2107" s="2"/>
      <c r="L2107" s="2"/>
      <c r="M2107" s="2"/>
      <c r="N2107" s="2"/>
    </row>
    <row r="2108" spans="11:14" x14ac:dyDescent="0.2">
      <c r="K2108" s="2"/>
      <c r="L2108" s="2"/>
      <c r="M2108" s="2"/>
      <c r="N2108" s="2"/>
    </row>
    <row r="2109" spans="11:14" x14ac:dyDescent="0.2">
      <c r="K2109" s="2"/>
      <c r="L2109" s="2"/>
      <c r="M2109" s="2"/>
      <c r="N2109" s="2"/>
    </row>
    <row r="2110" spans="11:14" x14ac:dyDescent="0.2">
      <c r="K2110" s="2"/>
      <c r="L2110" s="2"/>
      <c r="M2110" s="2"/>
      <c r="N2110" s="2"/>
    </row>
    <row r="2111" spans="11:14" x14ac:dyDescent="0.2">
      <c r="K2111" s="2"/>
      <c r="L2111" s="2"/>
      <c r="M2111" s="2"/>
      <c r="N2111" s="2"/>
    </row>
    <row r="2112" spans="11:14" x14ac:dyDescent="0.2">
      <c r="K2112" s="2"/>
      <c r="L2112" s="2"/>
      <c r="M2112" s="2"/>
      <c r="N2112" s="2"/>
    </row>
    <row r="2113" spans="11:14" x14ac:dyDescent="0.2">
      <c r="K2113" s="2"/>
      <c r="L2113" s="2"/>
      <c r="M2113" s="2"/>
      <c r="N2113" s="2"/>
    </row>
    <row r="2114" spans="11:14" x14ac:dyDescent="0.2">
      <c r="K2114" s="2"/>
      <c r="L2114" s="2"/>
      <c r="M2114" s="2"/>
      <c r="N2114" s="2"/>
    </row>
    <row r="2115" spans="11:14" x14ac:dyDescent="0.2">
      <c r="K2115" s="2"/>
      <c r="L2115" s="2"/>
      <c r="M2115" s="2"/>
      <c r="N2115" s="2"/>
    </row>
    <row r="2116" spans="11:14" x14ac:dyDescent="0.2">
      <c r="K2116" s="2"/>
      <c r="L2116" s="2"/>
      <c r="M2116" s="2"/>
      <c r="N2116" s="2"/>
    </row>
    <row r="2117" spans="11:14" x14ac:dyDescent="0.2">
      <c r="K2117" s="2"/>
      <c r="L2117" s="2"/>
      <c r="M2117" s="2"/>
      <c r="N2117" s="2"/>
    </row>
    <row r="2118" spans="11:14" x14ac:dyDescent="0.2">
      <c r="K2118" s="2"/>
      <c r="L2118" s="2"/>
      <c r="M2118" s="2"/>
      <c r="N2118" s="2"/>
    </row>
    <row r="2119" spans="11:14" x14ac:dyDescent="0.2">
      <c r="K2119" s="2"/>
      <c r="L2119" s="2"/>
      <c r="M2119" s="2"/>
      <c r="N2119" s="2"/>
    </row>
    <row r="2120" spans="11:14" x14ac:dyDescent="0.2">
      <c r="K2120" s="2"/>
      <c r="L2120" s="2"/>
      <c r="M2120" s="2"/>
      <c r="N2120" s="2"/>
    </row>
    <row r="2121" spans="11:14" x14ac:dyDescent="0.2">
      <c r="K2121" s="2"/>
      <c r="L2121" s="2"/>
      <c r="M2121" s="2"/>
      <c r="N2121" s="2"/>
    </row>
    <row r="2122" spans="11:14" x14ac:dyDescent="0.2">
      <c r="K2122" s="2"/>
      <c r="L2122" s="2"/>
      <c r="M2122" s="2"/>
      <c r="N2122" s="2"/>
    </row>
    <row r="2123" spans="11:14" x14ac:dyDescent="0.2">
      <c r="K2123" s="2"/>
      <c r="L2123" s="2"/>
      <c r="M2123" s="2"/>
      <c r="N2123" s="2"/>
    </row>
    <row r="2124" spans="11:14" x14ac:dyDescent="0.2">
      <c r="K2124" s="2"/>
      <c r="L2124" s="2"/>
      <c r="M2124" s="2"/>
      <c r="N2124" s="2"/>
    </row>
    <row r="2125" spans="11:14" x14ac:dyDescent="0.2">
      <c r="K2125" s="2"/>
      <c r="L2125" s="2"/>
      <c r="M2125" s="2"/>
      <c r="N2125" s="2"/>
    </row>
    <row r="2126" spans="11:14" x14ac:dyDescent="0.2">
      <c r="K2126" s="2"/>
      <c r="L2126" s="2"/>
      <c r="M2126" s="2"/>
      <c r="N2126" s="2"/>
    </row>
    <row r="2127" spans="11:14" x14ac:dyDescent="0.2">
      <c r="K2127" s="2"/>
      <c r="L2127" s="2"/>
      <c r="M2127" s="2"/>
      <c r="N2127" s="2"/>
    </row>
    <row r="2128" spans="11:14" x14ac:dyDescent="0.2">
      <c r="K2128" s="2"/>
      <c r="L2128" s="2"/>
      <c r="M2128" s="2"/>
      <c r="N2128" s="2"/>
    </row>
    <row r="2129" spans="11:14" x14ac:dyDescent="0.2">
      <c r="K2129" s="2"/>
      <c r="L2129" s="2"/>
      <c r="M2129" s="2"/>
      <c r="N2129" s="2"/>
    </row>
    <row r="2130" spans="11:14" x14ac:dyDescent="0.2">
      <c r="K2130" s="2"/>
      <c r="L2130" s="2"/>
      <c r="M2130" s="2"/>
      <c r="N2130" s="2"/>
    </row>
    <row r="2131" spans="11:14" x14ac:dyDescent="0.2">
      <c r="K2131" s="2"/>
      <c r="L2131" s="2"/>
      <c r="M2131" s="2"/>
      <c r="N2131" s="2"/>
    </row>
    <row r="2132" spans="11:14" x14ac:dyDescent="0.2">
      <c r="K2132" s="2"/>
      <c r="L2132" s="2"/>
      <c r="M2132" s="2"/>
      <c r="N2132" s="2"/>
    </row>
    <row r="2133" spans="11:14" x14ac:dyDescent="0.2">
      <c r="K2133" s="2"/>
      <c r="L2133" s="2"/>
      <c r="M2133" s="2"/>
      <c r="N2133" s="2"/>
    </row>
    <row r="2134" spans="11:14" x14ac:dyDescent="0.2">
      <c r="K2134" s="2"/>
      <c r="L2134" s="2"/>
      <c r="M2134" s="2"/>
      <c r="N2134" s="2"/>
    </row>
    <row r="2135" spans="11:14" x14ac:dyDescent="0.2">
      <c r="K2135" s="2"/>
      <c r="L2135" s="2"/>
      <c r="M2135" s="2"/>
      <c r="N2135" s="2"/>
    </row>
    <row r="2136" spans="11:14" x14ac:dyDescent="0.2">
      <c r="K2136" s="2"/>
      <c r="L2136" s="2"/>
      <c r="M2136" s="2"/>
      <c r="N2136" s="2"/>
    </row>
    <row r="2137" spans="11:14" x14ac:dyDescent="0.2">
      <c r="K2137" s="2"/>
      <c r="L2137" s="2"/>
      <c r="M2137" s="2"/>
      <c r="N2137" s="2"/>
    </row>
    <row r="2138" spans="11:14" x14ac:dyDescent="0.2">
      <c r="K2138" s="2"/>
      <c r="L2138" s="2"/>
      <c r="M2138" s="2"/>
      <c r="N2138" s="2"/>
    </row>
    <row r="2139" spans="11:14" x14ac:dyDescent="0.2">
      <c r="K2139" s="2"/>
      <c r="L2139" s="2"/>
      <c r="M2139" s="2"/>
      <c r="N2139" s="2"/>
    </row>
    <row r="2140" spans="11:14" x14ac:dyDescent="0.2">
      <c r="K2140" s="2"/>
      <c r="L2140" s="2"/>
      <c r="M2140" s="2"/>
      <c r="N2140" s="2"/>
    </row>
    <row r="2141" spans="11:14" x14ac:dyDescent="0.2">
      <c r="K2141" s="2"/>
      <c r="L2141" s="2"/>
      <c r="M2141" s="2"/>
      <c r="N2141" s="2"/>
    </row>
    <row r="2142" spans="11:14" x14ac:dyDescent="0.2">
      <c r="K2142" s="2"/>
      <c r="L2142" s="2"/>
      <c r="M2142" s="2"/>
      <c r="N2142" s="2"/>
    </row>
    <row r="2143" spans="11:14" x14ac:dyDescent="0.2">
      <c r="K2143" s="2"/>
      <c r="L2143" s="2"/>
      <c r="M2143" s="2"/>
      <c r="N2143" s="2"/>
    </row>
    <row r="2144" spans="11:14" x14ac:dyDescent="0.2">
      <c r="K2144" s="2"/>
      <c r="L2144" s="2"/>
      <c r="M2144" s="2"/>
      <c r="N2144" s="2"/>
    </row>
    <row r="2145" spans="11:14" x14ac:dyDescent="0.2">
      <c r="K2145" s="2"/>
      <c r="L2145" s="2"/>
      <c r="M2145" s="2"/>
      <c r="N2145" s="2"/>
    </row>
    <row r="2146" spans="11:14" x14ac:dyDescent="0.2">
      <c r="K2146" s="2"/>
      <c r="L2146" s="2"/>
      <c r="M2146" s="2"/>
      <c r="N2146" s="2"/>
    </row>
    <row r="2147" spans="11:14" x14ac:dyDescent="0.2">
      <c r="K2147" s="2"/>
      <c r="L2147" s="2"/>
      <c r="M2147" s="2"/>
      <c r="N2147" s="2"/>
    </row>
    <row r="2148" spans="11:14" x14ac:dyDescent="0.2">
      <c r="K2148" s="2"/>
      <c r="L2148" s="2"/>
      <c r="M2148" s="2"/>
      <c r="N2148" s="2"/>
    </row>
    <row r="2149" spans="11:14" x14ac:dyDescent="0.2">
      <c r="K2149" s="2"/>
      <c r="L2149" s="2"/>
      <c r="M2149" s="2"/>
      <c r="N2149" s="2"/>
    </row>
    <row r="2150" spans="11:14" x14ac:dyDescent="0.2">
      <c r="K2150" s="2"/>
      <c r="L2150" s="2"/>
      <c r="M2150" s="2"/>
      <c r="N2150" s="2"/>
    </row>
    <row r="2151" spans="11:14" x14ac:dyDescent="0.2">
      <c r="K2151" s="2"/>
      <c r="L2151" s="2"/>
      <c r="M2151" s="2"/>
      <c r="N2151" s="2"/>
    </row>
    <row r="2152" spans="11:14" x14ac:dyDescent="0.2">
      <c r="K2152" s="2"/>
      <c r="L2152" s="2"/>
      <c r="M2152" s="2"/>
      <c r="N2152" s="2"/>
    </row>
    <row r="2153" spans="11:14" x14ac:dyDescent="0.2">
      <c r="K2153" s="2"/>
      <c r="L2153" s="2"/>
      <c r="M2153" s="2"/>
      <c r="N2153" s="2"/>
    </row>
    <row r="2154" spans="11:14" x14ac:dyDescent="0.2">
      <c r="K2154" s="2"/>
      <c r="L2154" s="2"/>
      <c r="M2154" s="2"/>
      <c r="N2154" s="2"/>
    </row>
    <row r="2155" spans="11:14" x14ac:dyDescent="0.2">
      <c r="K2155" s="2"/>
      <c r="L2155" s="2"/>
      <c r="M2155" s="2"/>
      <c r="N2155" s="2"/>
    </row>
    <row r="2156" spans="11:14" x14ac:dyDescent="0.2">
      <c r="K2156" s="2"/>
      <c r="L2156" s="2"/>
      <c r="M2156" s="2"/>
      <c r="N2156" s="2"/>
    </row>
    <row r="2157" spans="11:14" x14ac:dyDescent="0.2">
      <c r="K2157" s="2"/>
      <c r="L2157" s="2"/>
      <c r="M2157" s="2"/>
      <c r="N2157" s="2"/>
    </row>
    <row r="2158" spans="11:14" x14ac:dyDescent="0.2">
      <c r="K2158" s="2"/>
      <c r="L2158" s="2"/>
      <c r="M2158" s="2"/>
      <c r="N2158" s="2"/>
    </row>
    <row r="2159" spans="11:14" x14ac:dyDescent="0.2">
      <c r="K2159" s="2"/>
      <c r="L2159" s="2"/>
      <c r="M2159" s="2"/>
      <c r="N2159" s="2"/>
    </row>
    <row r="2160" spans="11:14" x14ac:dyDescent="0.2">
      <c r="K2160" s="2"/>
      <c r="L2160" s="2"/>
      <c r="M2160" s="2"/>
      <c r="N2160" s="2"/>
    </row>
    <row r="2161" spans="11:14" x14ac:dyDescent="0.2">
      <c r="K2161" s="2"/>
      <c r="L2161" s="2"/>
      <c r="M2161" s="2"/>
      <c r="N2161" s="2"/>
    </row>
    <row r="2162" spans="11:14" x14ac:dyDescent="0.2">
      <c r="K2162" s="2"/>
      <c r="L2162" s="2"/>
      <c r="M2162" s="2"/>
      <c r="N2162" s="2"/>
    </row>
    <row r="2163" spans="11:14" x14ac:dyDescent="0.2">
      <c r="K2163" s="2"/>
      <c r="L2163" s="2"/>
      <c r="M2163" s="2"/>
      <c r="N2163" s="2"/>
    </row>
    <row r="2164" spans="11:14" x14ac:dyDescent="0.2">
      <c r="K2164" s="2"/>
      <c r="L2164" s="2"/>
      <c r="M2164" s="2"/>
      <c r="N2164" s="2"/>
    </row>
    <row r="2165" spans="11:14" x14ac:dyDescent="0.2">
      <c r="K2165" s="2"/>
      <c r="L2165" s="2"/>
      <c r="M2165" s="2"/>
      <c r="N2165" s="2"/>
    </row>
    <row r="2166" spans="11:14" x14ac:dyDescent="0.2">
      <c r="K2166" s="2"/>
      <c r="L2166" s="2"/>
      <c r="M2166" s="2"/>
      <c r="N2166" s="2"/>
    </row>
    <row r="2167" spans="11:14" x14ac:dyDescent="0.2">
      <c r="K2167" s="2"/>
      <c r="L2167" s="2"/>
      <c r="M2167" s="2"/>
      <c r="N2167" s="2"/>
    </row>
    <row r="2168" spans="11:14" x14ac:dyDescent="0.2">
      <c r="K2168" s="2"/>
      <c r="L2168" s="2"/>
      <c r="M2168" s="2"/>
      <c r="N2168" s="2"/>
    </row>
    <row r="2169" spans="11:14" x14ac:dyDescent="0.2">
      <c r="K2169" s="2"/>
      <c r="L2169" s="2"/>
      <c r="M2169" s="2"/>
      <c r="N2169" s="2"/>
    </row>
    <row r="2170" spans="11:14" x14ac:dyDescent="0.2">
      <c r="K2170" s="2"/>
      <c r="L2170" s="2"/>
      <c r="M2170" s="2"/>
      <c r="N2170" s="2"/>
    </row>
    <row r="2171" spans="11:14" x14ac:dyDescent="0.2">
      <c r="K2171" s="2"/>
      <c r="L2171" s="2"/>
      <c r="M2171" s="2"/>
      <c r="N2171" s="2"/>
    </row>
    <row r="2172" spans="11:14" x14ac:dyDescent="0.2">
      <c r="K2172" s="2"/>
      <c r="L2172" s="2"/>
      <c r="M2172" s="2"/>
      <c r="N2172" s="2"/>
    </row>
    <row r="2173" spans="11:14" x14ac:dyDescent="0.2">
      <c r="K2173" s="2"/>
      <c r="L2173" s="2"/>
      <c r="M2173" s="2"/>
      <c r="N2173" s="2"/>
    </row>
    <row r="2174" spans="11:14" x14ac:dyDescent="0.2">
      <c r="K2174" s="2"/>
      <c r="L2174" s="2"/>
      <c r="M2174" s="2"/>
      <c r="N2174" s="2"/>
    </row>
    <row r="2175" spans="11:14" x14ac:dyDescent="0.2">
      <c r="K2175" s="2"/>
      <c r="L2175" s="2"/>
      <c r="M2175" s="2"/>
      <c r="N2175" s="2"/>
    </row>
    <row r="2176" spans="11:14" x14ac:dyDescent="0.2">
      <c r="K2176" s="2"/>
      <c r="L2176" s="2"/>
      <c r="M2176" s="2"/>
      <c r="N2176" s="2"/>
    </row>
    <row r="2177" spans="11:14" x14ac:dyDescent="0.2">
      <c r="K2177" s="2"/>
      <c r="L2177" s="2"/>
      <c r="M2177" s="2"/>
      <c r="N2177" s="2"/>
    </row>
    <row r="2178" spans="11:14" x14ac:dyDescent="0.2">
      <c r="K2178" s="2"/>
      <c r="L2178" s="2"/>
      <c r="M2178" s="2"/>
      <c r="N2178" s="2"/>
    </row>
    <row r="2179" spans="11:14" x14ac:dyDescent="0.2">
      <c r="K2179" s="2"/>
      <c r="L2179" s="2"/>
      <c r="M2179" s="2"/>
      <c r="N2179" s="2"/>
    </row>
    <row r="2180" spans="11:14" x14ac:dyDescent="0.2">
      <c r="K2180" s="2"/>
      <c r="L2180" s="2"/>
      <c r="M2180" s="2"/>
      <c r="N2180" s="2"/>
    </row>
    <row r="2181" spans="11:14" x14ac:dyDescent="0.2">
      <c r="K2181" s="2"/>
      <c r="L2181" s="2"/>
      <c r="M2181" s="2"/>
      <c r="N2181" s="2"/>
    </row>
    <row r="2182" spans="11:14" x14ac:dyDescent="0.2">
      <c r="K2182" s="2"/>
      <c r="L2182" s="2"/>
      <c r="M2182" s="2"/>
      <c r="N2182" s="2"/>
    </row>
    <row r="2183" spans="11:14" x14ac:dyDescent="0.2">
      <c r="K2183" s="2"/>
      <c r="L2183" s="2"/>
      <c r="M2183" s="2"/>
      <c r="N2183" s="2"/>
    </row>
    <row r="2184" spans="11:14" x14ac:dyDescent="0.2">
      <c r="K2184" s="2"/>
      <c r="L2184" s="2"/>
      <c r="M2184" s="2"/>
      <c r="N2184" s="2"/>
    </row>
    <row r="2185" spans="11:14" x14ac:dyDescent="0.2">
      <c r="K2185" s="2"/>
      <c r="L2185" s="2"/>
      <c r="M2185" s="2"/>
      <c r="N2185" s="2"/>
    </row>
    <row r="2186" spans="11:14" x14ac:dyDescent="0.2">
      <c r="K2186" s="2"/>
      <c r="L2186" s="2"/>
      <c r="M2186" s="2"/>
      <c r="N2186" s="2"/>
    </row>
    <row r="2187" spans="11:14" x14ac:dyDescent="0.2">
      <c r="K2187" s="2"/>
      <c r="L2187" s="2"/>
      <c r="M2187" s="2"/>
      <c r="N2187" s="2"/>
    </row>
    <row r="2188" spans="11:14" x14ac:dyDescent="0.2">
      <c r="K2188" s="2"/>
      <c r="L2188" s="2"/>
      <c r="M2188" s="2"/>
      <c r="N2188" s="2"/>
    </row>
    <row r="2189" spans="11:14" x14ac:dyDescent="0.2">
      <c r="K2189" s="2"/>
      <c r="L2189" s="2"/>
      <c r="M2189" s="2"/>
      <c r="N2189" s="2"/>
    </row>
    <row r="2190" spans="11:14" x14ac:dyDescent="0.2">
      <c r="K2190" s="2"/>
      <c r="L2190" s="2"/>
      <c r="M2190" s="2"/>
      <c r="N2190" s="2"/>
    </row>
    <row r="2191" spans="11:14" x14ac:dyDescent="0.2">
      <c r="K2191" s="2"/>
      <c r="L2191" s="2"/>
      <c r="M2191" s="2"/>
      <c r="N2191" s="2"/>
    </row>
    <row r="2192" spans="11:14" x14ac:dyDescent="0.2">
      <c r="K2192" s="2"/>
      <c r="L2192" s="2"/>
      <c r="M2192" s="2"/>
      <c r="N2192" s="2"/>
    </row>
    <row r="2193" spans="11:14" x14ac:dyDescent="0.2">
      <c r="K2193" s="2"/>
      <c r="L2193" s="2"/>
      <c r="M2193" s="2"/>
      <c r="N2193" s="2"/>
    </row>
    <row r="2194" spans="11:14" x14ac:dyDescent="0.2">
      <c r="K2194" s="2"/>
      <c r="L2194" s="2"/>
      <c r="M2194" s="2"/>
      <c r="N2194" s="2"/>
    </row>
    <row r="2195" spans="11:14" x14ac:dyDescent="0.2">
      <c r="K2195" s="2"/>
      <c r="L2195" s="2"/>
      <c r="M2195" s="2"/>
      <c r="N2195" s="2"/>
    </row>
    <row r="2196" spans="11:14" x14ac:dyDescent="0.2">
      <c r="K2196" s="2"/>
      <c r="L2196" s="2"/>
      <c r="M2196" s="2"/>
      <c r="N2196" s="2"/>
    </row>
    <row r="2197" spans="11:14" x14ac:dyDescent="0.2">
      <c r="K2197" s="2"/>
      <c r="L2197" s="2"/>
      <c r="M2197" s="2"/>
      <c r="N2197" s="2"/>
    </row>
    <row r="2198" spans="11:14" x14ac:dyDescent="0.2">
      <c r="K2198" s="2"/>
      <c r="L2198" s="2"/>
      <c r="M2198" s="2"/>
      <c r="N2198" s="2"/>
    </row>
    <row r="2199" spans="11:14" x14ac:dyDescent="0.2">
      <c r="K2199" s="2"/>
      <c r="L2199" s="2"/>
      <c r="M2199" s="2"/>
      <c r="N2199" s="2"/>
    </row>
    <row r="2200" spans="11:14" x14ac:dyDescent="0.2">
      <c r="K2200" s="2"/>
      <c r="L2200" s="2"/>
      <c r="M2200" s="2"/>
      <c r="N2200" s="2"/>
    </row>
    <row r="2201" spans="11:14" x14ac:dyDescent="0.2">
      <c r="K2201" s="2"/>
      <c r="L2201" s="2"/>
      <c r="M2201" s="2"/>
      <c r="N2201" s="2"/>
    </row>
    <row r="2202" spans="11:14" x14ac:dyDescent="0.2">
      <c r="K2202" s="2"/>
      <c r="L2202" s="2"/>
      <c r="M2202" s="2"/>
      <c r="N2202" s="2"/>
    </row>
    <row r="2203" spans="11:14" x14ac:dyDescent="0.2">
      <c r="K2203" s="2"/>
      <c r="L2203" s="2"/>
      <c r="M2203" s="2"/>
      <c r="N2203" s="2"/>
    </row>
    <row r="2204" spans="11:14" x14ac:dyDescent="0.2">
      <c r="K2204" s="2"/>
      <c r="L2204" s="2"/>
      <c r="M2204" s="2"/>
      <c r="N2204" s="2"/>
    </row>
    <row r="2205" spans="11:14" x14ac:dyDescent="0.2">
      <c r="K2205" s="2"/>
      <c r="L2205" s="2"/>
      <c r="M2205" s="2"/>
      <c r="N2205" s="2"/>
    </row>
    <row r="2206" spans="11:14" x14ac:dyDescent="0.2">
      <c r="K2206" s="2"/>
      <c r="L2206" s="2"/>
      <c r="M2206" s="2"/>
      <c r="N2206" s="2"/>
    </row>
    <row r="2207" spans="11:14" x14ac:dyDescent="0.2">
      <c r="K2207" s="2"/>
      <c r="L2207" s="2"/>
      <c r="M2207" s="2"/>
      <c r="N2207" s="2"/>
    </row>
    <row r="2208" spans="11:14" x14ac:dyDescent="0.2">
      <c r="K2208" s="2"/>
      <c r="L2208" s="2"/>
      <c r="M2208" s="2"/>
      <c r="N2208" s="2"/>
    </row>
    <row r="2209" spans="11:14" x14ac:dyDescent="0.2">
      <c r="K2209" s="2"/>
      <c r="L2209" s="2"/>
      <c r="M2209" s="2"/>
      <c r="N2209" s="2"/>
    </row>
    <row r="2210" spans="11:14" x14ac:dyDescent="0.2">
      <c r="K2210" s="2"/>
      <c r="L2210" s="2"/>
      <c r="M2210" s="2"/>
      <c r="N2210" s="2"/>
    </row>
    <row r="2211" spans="11:14" x14ac:dyDescent="0.2">
      <c r="K2211" s="2"/>
      <c r="L2211" s="2"/>
      <c r="M2211" s="2"/>
      <c r="N2211" s="2"/>
    </row>
    <row r="2212" spans="11:14" x14ac:dyDescent="0.2">
      <c r="K2212" s="2"/>
      <c r="L2212" s="2"/>
      <c r="M2212" s="2"/>
      <c r="N2212" s="2"/>
    </row>
    <row r="2213" spans="11:14" x14ac:dyDescent="0.2">
      <c r="K2213" s="2"/>
      <c r="L2213" s="2"/>
      <c r="M2213" s="2"/>
      <c r="N2213" s="2"/>
    </row>
    <row r="2214" spans="11:14" x14ac:dyDescent="0.2">
      <c r="K2214" s="2"/>
      <c r="L2214" s="2"/>
      <c r="M2214" s="2"/>
      <c r="N2214" s="2"/>
    </row>
    <row r="2215" spans="11:14" x14ac:dyDescent="0.2">
      <c r="K2215" s="2"/>
      <c r="L2215" s="2"/>
      <c r="M2215" s="2"/>
      <c r="N2215" s="2"/>
    </row>
    <row r="2216" spans="11:14" x14ac:dyDescent="0.2">
      <c r="K2216" s="2"/>
      <c r="L2216" s="2"/>
      <c r="M2216" s="2"/>
      <c r="N2216" s="2"/>
    </row>
    <row r="2217" spans="11:14" x14ac:dyDescent="0.2">
      <c r="K2217" s="2"/>
      <c r="L2217" s="2"/>
      <c r="M2217" s="2"/>
      <c r="N2217" s="2"/>
    </row>
    <row r="2218" spans="11:14" x14ac:dyDescent="0.2">
      <c r="K2218" s="2"/>
      <c r="L2218" s="2"/>
      <c r="M2218" s="2"/>
      <c r="N2218" s="2"/>
    </row>
    <row r="2219" spans="11:14" x14ac:dyDescent="0.2">
      <c r="K2219" s="2"/>
      <c r="L2219" s="2"/>
      <c r="M2219" s="2"/>
      <c r="N2219" s="2"/>
    </row>
    <row r="2220" spans="11:14" x14ac:dyDescent="0.2">
      <c r="K2220" s="2"/>
      <c r="L2220" s="2"/>
      <c r="M2220" s="2"/>
      <c r="N2220" s="2"/>
    </row>
    <row r="2221" spans="11:14" x14ac:dyDescent="0.2">
      <c r="K2221" s="2"/>
      <c r="L2221" s="2"/>
      <c r="M2221" s="2"/>
      <c r="N2221" s="2"/>
    </row>
    <row r="2222" spans="11:14" x14ac:dyDescent="0.2">
      <c r="K2222" s="2"/>
      <c r="L2222" s="2"/>
      <c r="M2222" s="2"/>
      <c r="N2222" s="2"/>
    </row>
    <row r="2223" spans="11:14" x14ac:dyDescent="0.2">
      <c r="K2223" s="2"/>
      <c r="L2223" s="2"/>
      <c r="M2223" s="2"/>
      <c r="N2223" s="2"/>
    </row>
    <row r="2224" spans="11:14" x14ac:dyDescent="0.2">
      <c r="K2224" s="2"/>
      <c r="L2224" s="2"/>
      <c r="M2224" s="2"/>
      <c r="N2224" s="2"/>
    </row>
    <row r="2225" spans="11:14" x14ac:dyDescent="0.2">
      <c r="K2225" s="2"/>
      <c r="L2225" s="2"/>
      <c r="M2225" s="2"/>
      <c r="N2225" s="2"/>
    </row>
    <row r="2226" spans="11:14" x14ac:dyDescent="0.2">
      <c r="K2226" s="2"/>
      <c r="L2226" s="2"/>
      <c r="M2226" s="2"/>
      <c r="N2226" s="2"/>
    </row>
    <row r="2227" spans="11:14" x14ac:dyDescent="0.2">
      <c r="K2227" s="2"/>
      <c r="L2227" s="2"/>
      <c r="M2227" s="2"/>
      <c r="N2227" s="2"/>
    </row>
    <row r="2228" spans="11:14" x14ac:dyDescent="0.2">
      <c r="K2228" s="2"/>
      <c r="L2228" s="2"/>
      <c r="M2228" s="2"/>
      <c r="N2228" s="2"/>
    </row>
    <row r="2229" spans="11:14" x14ac:dyDescent="0.2">
      <c r="K2229" s="2"/>
      <c r="L2229" s="2"/>
      <c r="M2229" s="2"/>
      <c r="N2229" s="2"/>
    </row>
    <row r="2230" spans="11:14" x14ac:dyDescent="0.2">
      <c r="K2230" s="2"/>
      <c r="L2230" s="2"/>
      <c r="M2230" s="2"/>
      <c r="N2230" s="2"/>
    </row>
    <row r="2231" spans="11:14" x14ac:dyDescent="0.2">
      <c r="K2231" s="2"/>
      <c r="L2231" s="2"/>
      <c r="M2231" s="2"/>
      <c r="N2231" s="2"/>
    </row>
    <row r="2232" spans="11:14" x14ac:dyDescent="0.2">
      <c r="K2232" s="2"/>
      <c r="L2232" s="2"/>
      <c r="M2232" s="2"/>
      <c r="N2232" s="2"/>
    </row>
    <row r="2233" spans="11:14" x14ac:dyDescent="0.2">
      <c r="K2233" s="2"/>
      <c r="L2233" s="2"/>
      <c r="M2233" s="2"/>
      <c r="N2233" s="2"/>
    </row>
    <row r="2234" spans="11:14" x14ac:dyDescent="0.2">
      <c r="K2234" s="2"/>
      <c r="L2234" s="2"/>
      <c r="M2234" s="2"/>
      <c r="N2234" s="2"/>
    </row>
    <row r="2235" spans="11:14" x14ac:dyDescent="0.2">
      <c r="K2235" s="2"/>
      <c r="L2235" s="2"/>
      <c r="M2235" s="2"/>
      <c r="N2235" s="2"/>
    </row>
    <row r="2236" spans="11:14" x14ac:dyDescent="0.2">
      <c r="K2236" s="2"/>
      <c r="L2236" s="2"/>
      <c r="M2236" s="2"/>
      <c r="N2236" s="2"/>
    </row>
    <row r="2237" spans="11:14" x14ac:dyDescent="0.2">
      <c r="K2237" s="2"/>
      <c r="L2237" s="2"/>
      <c r="M2237" s="2"/>
      <c r="N2237" s="2"/>
    </row>
    <row r="2238" spans="11:14" x14ac:dyDescent="0.2">
      <c r="K2238" s="2"/>
      <c r="L2238" s="2"/>
      <c r="M2238" s="2"/>
      <c r="N2238" s="2"/>
    </row>
    <row r="2239" spans="11:14" x14ac:dyDescent="0.2">
      <c r="K2239" s="2"/>
      <c r="L2239" s="2"/>
      <c r="M2239" s="2"/>
      <c r="N2239" s="2"/>
    </row>
    <row r="2240" spans="11:14" x14ac:dyDescent="0.2">
      <c r="K2240" s="2"/>
      <c r="L2240" s="2"/>
      <c r="M2240" s="2"/>
      <c r="N2240" s="2"/>
    </row>
    <row r="2241" spans="11:14" x14ac:dyDescent="0.2">
      <c r="K2241" s="2"/>
      <c r="L2241" s="2"/>
      <c r="M2241" s="2"/>
      <c r="N2241" s="2"/>
    </row>
    <row r="2242" spans="11:14" x14ac:dyDescent="0.2">
      <c r="K2242" s="2"/>
      <c r="L2242" s="2"/>
      <c r="M2242" s="2"/>
      <c r="N2242" s="2"/>
    </row>
    <row r="2243" spans="11:14" x14ac:dyDescent="0.2">
      <c r="K2243" s="2"/>
      <c r="L2243" s="2"/>
      <c r="M2243" s="2"/>
      <c r="N2243" s="2"/>
    </row>
    <row r="2244" spans="11:14" x14ac:dyDescent="0.2">
      <c r="K2244" s="2"/>
      <c r="L2244" s="2"/>
      <c r="M2244" s="2"/>
      <c r="N2244" s="2"/>
    </row>
    <row r="2245" spans="11:14" x14ac:dyDescent="0.2">
      <c r="K2245" s="2"/>
      <c r="L2245" s="2"/>
      <c r="M2245" s="2"/>
      <c r="N2245" s="2"/>
    </row>
    <row r="2246" spans="11:14" x14ac:dyDescent="0.2">
      <c r="K2246" s="2"/>
      <c r="L2246" s="2"/>
      <c r="M2246" s="2"/>
      <c r="N2246" s="2"/>
    </row>
    <row r="2247" spans="11:14" x14ac:dyDescent="0.2">
      <c r="K2247" s="2"/>
      <c r="L2247" s="2"/>
      <c r="M2247" s="2"/>
      <c r="N2247" s="2"/>
    </row>
    <row r="2248" spans="11:14" x14ac:dyDescent="0.2">
      <c r="K2248" s="2"/>
      <c r="L2248" s="2"/>
      <c r="M2248" s="2"/>
      <c r="N2248" s="2"/>
    </row>
    <row r="2249" spans="11:14" x14ac:dyDescent="0.2">
      <c r="K2249" s="2"/>
      <c r="L2249" s="2"/>
      <c r="M2249" s="2"/>
      <c r="N2249" s="2"/>
    </row>
    <row r="2250" spans="11:14" x14ac:dyDescent="0.2">
      <c r="K2250" s="2"/>
      <c r="L2250" s="2"/>
      <c r="M2250" s="2"/>
      <c r="N2250" s="2"/>
    </row>
    <row r="2251" spans="11:14" x14ac:dyDescent="0.2">
      <c r="K2251" s="2"/>
      <c r="L2251" s="2"/>
      <c r="M2251" s="2"/>
      <c r="N2251" s="2"/>
    </row>
    <row r="2252" spans="11:14" x14ac:dyDescent="0.2">
      <c r="K2252" s="2"/>
      <c r="L2252" s="2"/>
      <c r="M2252" s="2"/>
      <c r="N2252" s="2"/>
    </row>
    <row r="2253" spans="11:14" x14ac:dyDescent="0.2">
      <c r="K2253" s="2"/>
      <c r="L2253" s="2"/>
      <c r="M2253" s="2"/>
      <c r="N2253" s="2"/>
    </row>
    <row r="2254" spans="11:14" x14ac:dyDescent="0.2">
      <c r="K2254" s="2"/>
      <c r="L2254" s="2"/>
      <c r="M2254" s="2"/>
      <c r="N2254" s="2"/>
    </row>
    <row r="2255" spans="11:14" x14ac:dyDescent="0.2">
      <c r="K2255" s="2"/>
      <c r="L2255" s="2"/>
      <c r="M2255" s="2"/>
      <c r="N2255" s="2"/>
    </row>
    <row r="2256" spans="11:14" x14ac:dyDescent="0.2">
      <c r="K2256" s="2"/>
      <c r="L2256" s="2"/>
      <c r="M2256" s="2"/>
      <c r="N2256" s="2"/>
    </row>
    <row r="2257" spans="11:14" x14ac:dyDescent="0.2">
      <c r="K2257" s="2"/>
      <c r="L2257" s="2"/>
      <c r="M2257" s="2"/>
      <c r="N2257" s="2"/>
    </row>
    <row r="2258" spans="11:14" x14ac:dyDescent="0.2">
      <c r="K2258" s="2"/>
      <c r="L2258" s="2"/>
      <c r="M2258" s="2"/>
      <c r="N2258" s="2"/>
    </row>
    <row r="2259" spans="11:14" x14ac:dyDescent="0.2">
      <c r="K2259" s="2"/>
      <c r="L2259" s="2"/>
      <c r="M2259" s="2"/>
      <c r="N2259" s="2"/>
    </row>
    <row r="2260" spans="11:14" x14ac:dyDescent="0.2">
      <c r="K2260" s="2"/>
      <c r="L2260" s="2"/>
      <c r="M2260" s="2"/>
      <c r="N2260" s="2"/>
    </row>
    <row r="2261" spans="11:14" x14ac:dyDescent="0.2">
      <c r="K2261" s="2"/>
      <c r="L2261" s="2"/>
      <c r="M2261" s="2"/>
      <c r="N2261" s="2"/>
    </row>
    <row r="2262" spans="11:14" x14ac:dyDescent="0.2">
      <c r="K2262" s="2"/>
      <c r="L2262" s="2"/>
      <c r="M2262" s="2"/>
      <c r="N2262" s="2"/>
    </row>
    <row r="2263" spans="11:14" x14ac:dyDescent="0.2">
      <c r="K2263" s="2"/>
      <c r="L2263" s="2"/>
      <c r="M2263" s="2"/>
      <c r="N2263" s="2"/>
    </row>
    <row r="2264" spans="11:14" x14ac:dyDescent="0.2">
      <c r="K2264" s="2"/>
      <c r="L2264" s="2"/>
      <c r="M2264" s="2"/>
      <c r="N2264" s="2"/>
    </row>
    <row r="2265" spans="11:14" x14ac:dyDescent="0.2">
      <c r="K2265" s="2"/>
      <c r="L2265" s="2"/>
      <c r="M2265" s="2"/>
      <c r="N2265" s="2"/>
    </row>
    <row r="2266" spans="11:14" x14ac:dyDescent="0.2">
      <c r="K2266" s="2"/>
      <c r="L2266" s="2"/>
      <c r="M2266" s="2"/>
      <c r="N2266" s="2"/>
    </row>
    <row r="2267" spans="11:14" x14ac:dyDescent="0.2">
      <c r="K2267" s="2"/>
      <c r="L2267" s="2"/>
      <c r="M2267" s="2"/>
      <c r="N2267" s="2"/>
    </row>
    <row r="2268" spans="11:14" x14ac:dyDescent="0.2">
      <c r="K2268" s="2"/>
      <c r="L2268" s="2"/>
      <c r="M2268" s="2"/>
      <c r="N2268" s="2"/>
    </row>
    <row r="2269" spans="11:14" x14ac:dyDescent="0.2">
      <c r="K2269" s="2"/>
      <c r="L2269" s="2"/>
      <c r="M2269" s="2"/>
      <c r="N2269" s="2"/>
    </row>
    <row r="2270" spans="11:14" x14ac:dyDescent="0.2">
      <c r="K2270" s="2"/>
      <c r="L2270" s="2"/>
      <c r="M2270" s="2"/>
      <c r="N2270" s="2"/>
    </row>
    <row r="2271" spans="11:14" x14ac:dyDescent="0.2">
      <c r="K2271" s="2"/>
      <c r="L2271" s="2"/>
      <c r="M2271" s="2"/>
      <c r="N2271" s="2"/>
    </row>
    <row r="2272" spans="11:14" x14ac:dyDescent="0.2">
      <c r="K2272" s="2"/>
      <c r="L2272" s="2"/>
      <c r="M2272" s="2"/>
      <c r="N2272" s="2"/>
    </row>
    <row r="2273" spans="11:14" x14ac:dyDescent="0.2">
      <c r="K2273" s="2"/>
      <c r="L2273" s="2"/>
      <c r="M2273" s="2"/>
      <c r="N2273" s="2"/>
    </row>
    <row r="2274" spans="11:14" x14ac:dyDescent="0.2">
      <c r="K2274" s="2"/>
      <c r="L2274" s="2"/>
      <c r="M2274" s="2"/>
      <c r="N2274" s="2"/>
    </row>
    <row r="2275" spans="11:14" x14ac:dyDescent="0.2">
      <c r="K2275" s="2"/>
      <c r="L2275" s="2"/>
      <c r="M2275" s="2"/>
      <c r="N2275" s="2"/>
    </row>
    <row r="2276" spans="11:14" x14ac:dyDescent="0.2">
      <c r="K2276" s="2"/>
      <c r="L2276" s="2"/>
      <c r="M2276" s="2"/>
      <c r="N2276" s="2"/>
    </row>
    <row r="2277" spans="11:14" x14ac:dyDescent="0.2">
      <c r="K2277" s="2"/>
      <c r="L2277" s="2"/>
      <c r="M2277" s="2"/>
      <c r="N2277" s="2"/>
    </row>
    <row r="2278" spans="11:14" x14ac:dyDescent="0.2">
      <c r="K2278" s="2"/>
      <c r="L2278" s="2"/>
      <c r="M2278" s="2"/>
      <c r="N2278" s="2"/>
    </row>
    <row r="2279" spans="11:14" x14ac:dyDescent="0.2">
      <c r="K2279" s="2"/>
      <c r="L2279" s="2"/>
      <c r="M2279" s="2"/>
      <c r="N2279" s="2"/>
    </row>
    <row r="2280" spans="11:14" x14ac:dyDescent="0.2">
      <c r="K2280" s="2"/>
      <c r="L2280" s="2"/>
      <c r="M2280" s="2"/>
      <c r="N2280" s="2"/>
    </row>
    <row r="2281" spans="11:14" x14ac:dyDescent="0.2">
      <c r="K2281" s="2"/>
      <c r="L2281" s="2"/>
      <c r="M2281" s="2"/>
      <c r="N2281" s="2"/>
    </row>
    <row r="2282" spans="11:14" x14ac:dyDescent="0.2">
      <c r="K2282" s="2"/>
      <c r="L2282" s="2"/>
      <c r="M2282" s="2"/>
      <c r="N2282" s="2"/>
    </row>
    <row r="2283" spans="11:14" x14ac:dyDescent="0.2">
      <c r="K2283" s="2"/>
      <c r="L2283" s="2"/>
      <c r="M2283" s="2"/>
      <c r="N2283" s="2"/>
    </row>
    <row r="2284" spans="11:14" x14ac:dyDescent="0.2">
      <c r="K2284" s="2"/>
      <c r="L2284" s="2"/>
      <c r="M2284" s="2"/>
      <c r="N2284" s="2"/>
    </row>
    <row r="2285" spans="11:14" x14ac:dyDescent="0.2">
      <c r="K2285" s="2"/>
      <c r="L2285" s="2"/>
      <c r="M2285" s="2"/>
      <c r="N2285" s="2"/>
    </row>
    <row r="2286" spans="11:14" x14ac:dyDescent="0.2">
      <c r="K2286" s="2"/>
      <c r="L2286" s="2"/>
      <c r="M2286" s="2"/>
      <c r="N2286" s="2"/>
    </row>
    <row r="2287" spans="11:14" x14ac:dyDescent="0.2">
      <c r="K2287" s="2"/>
      <c r="L2287" s="2"/>
      <c r="M2287" s="2"/>
      <c r="N2287" s="2"/>
    </row>
    <row r="2288" spans="11:14" x14ac:dyDescent="0.2">
      <c r="K2288" s="2"/>
      <c r="L2288" s="2"/>
      <c r="M2288" s="2"/>
      <c r="N2288" s="2"/>
    </row>
    <row r="2289" spans="11:14" x14ac:dyDescent="0.2">
      <c r="K2289" s="2"/>
      <c r="L2289" s="2"/>
      <c r="M2289" s="2"/>
      <c r="N2289" s="2"/>
    </row>
    <row r="2290" spans="11:14" x14ac:dyDescent="0.2">
      <c r="K2290" s="2"/>
      <c r="L2290" s="2"/>
      <c r="M2290" s="2"/>
      <c r="N2290" s="2"/>
    </row>
    <row r="2291" spans="11:14" x14ac:dyDescent="0.2">
      <c r="K2291" s="2"/>
      <c r="L2291" s="2"/>
      <c r="M2291" s="2"/>
      <c r="N2291" s="2"/>
    </row>
    <row r="2292" spans="11:14" x14ac:dyDescent="0.2">
      <c r="K2292" s="2"/>
      <c r="L2292" s="2"/>
      <c r="M2292" s="2"/>
      <c r="N2292" s="2"/>
    </row>
    <row r="2293" spans="11:14" x14ac:dyDescent="0.2">
      <c r="K2293" s="2"/>
      <c r="L2293" s="2"/>
      <c r="M2293" s="2"/>
      <c r="N2293" s="2"/>
    </row>
    <row r="2294" spans="11:14" x14ac:dyDescent="0.2">
      <c r="K2294" s="2"/>
      <c r="L2294" s="2"/>
      <c r="M2294" s="2"/>
      <c r="N2294" s="2"/>
    </row>
    <row r="2295" spans="11:14" x14ac:dyDescent="0.2">
      <c r="K2295" s="2"/>
      <c r="L2295" s="2"/>
      <c r="M2295" s="2"/>
      <c r="N2295" s="2"/>
    </row>
    <row r="2296" spans="11:14" x14ac:dyDescent="0.2">
      <c r="K2296" s="2"/>
      <c r="L2296" s="2"/>
      <c r="M2296" s="2"/>
      <c r="N2296" s="2"/>
    </row>
    <row r="2297" spans="11:14" x14ac:dyDescent="0.2">
      <c r="K2297" s="2"/>
      <c r="L2297" s="2"/>
      <c r="M2297" s="2"/>
      <c r="N2297" s="2"/>
    </row>
    <row r="2298" spans="11:14" x14ac:dyDescent="0.2">
      <c r="K2298" s="2"/>
      <c r="L2298" s="2"/>
      <c r="M2298" s="2"/>
      <c r="N2298" s="2"/>
    </row>
    <row r="2299" spans="11:14" x14ac:dyDescent="0.2">
      <c r="K2299" s="2"/>
      <c r="L2299" s="2"/>
      <c r="M2299" s="2"/>
      <c r="N2299" s="2"/>
    </row>
    <row r="2300" spans="11:14" x14ac:dyDescent="0.2">
      <c r="K2300" s="2"/>
      <c r="L2300" s="2"/>
      <c r="M2300" s="2"/>
      <c r="N2300" s="2"/>
    </row>
    <row r="2301" spans="11:14" x14ac:dyDescent="0.2">
      <c r="K2301" s="2"/>
      <c r="L2301" s="2"/>
      <c r="M2301" s="2"/>
      <c r="N2301" s="2"/>
    </row>
    <row r="2302" spans="11:14" x14ac:dyDescent="0.2">
      <c r="K2302" s="2"/>
      <c r="L2302" s="2"/>
      <c r="M2302" s="2"/>
      <c r="N2302" s="2"/>
    </row>
    <row r="2303" spans="11:14" x14ac:dyDescent="0.2">
      <c r="K2303" s="2"/>
      <c r="L2303" s="2"/>
      <c r="M2303" s="2"/>
      <c r="N2303" s="2"/>
    </row>
    <row r="2304" spans="11:14" x14ac:dyDescent="0.2">
      <c r="K2304" s="2"/>
      <c r="L2304" s="2"/>
      <c r="M2304" s="2"/>
      <c r="N2304" s="2"/>
    </row>
    <row r="2305" spans="11:14" x14ac:dyDescent="0.2">
      <c r="K2305" s="2"/>
      <c r="L2305" s="2"/>
      <c r="M2305" s="2"/>
      <c r="N2305" s="2"/>
    </row>
    <row r="2306" spans="11:14" x14ac:dyDescent="0.2">
      <c r="K2306" s="2"/>
      <c r="L2306" s="2"/>
      <c r="M2306" s="2"/>
      <c r="N2306" s="2"/>
    </row>
    <row r="2307" spans="11:14" x14ac:dyDescent="0.2">
      <c r="K2307" s="2"/>
      <c r="L2307" s="2"/>
      <c r="M2307" s="2"/>
      <c r="N2307" s="2"/>
    </row>
    <row r="2308" spans="11:14" x14ac:dyDescent="0.2">
      <c r="K2308" s="2"/>
      <c r="L2308" s="2"/>
      <c r="M2308" s="2"/>
      <c r="N2308" s="2"/>
    </row>
    <row r="2309" spans="11:14" x14ac:dyDescent="0.2">
      <c r="K2309" s="2"/>
      <c r="L2309" s="2"/>
      <c r="M2309" s="2"/>
      <c r="N2309" s="2"/>
    </row>
    <row r="2310" spans="11:14" x14ac:dyDescent="0.2">
      <c r="K2310" s="2"/>
      <c r="L2310" s="2"/>
      <c r="M2310" s="2"/>
      <c r="N2310" s="2"/>
    </row>
    <row r="2311" spans="11:14" x14ac:dyDescent="0.2">
      <c r="K2311" s="2"/>
      <c r="L2311" s="2"/>
      <c r="M2311" s="2"/>
      <c r="N2311" s="2"/>
    </row>
    <row r="2312" spans="11:14" x14ac:dyDescent="0.2">
      <c r="K2312" s="2"/>
      <c r="L2312" s="2"/>
      <c r="M2312" s="2"/>
      <c r="N2312" s="2"/>
    </row>
    <row r="2313" spans="11:14" x14ac:dyDescent="0.2">
      <c r="K2313" s="2"/>
      <c r="L2313" s="2"/>
      <c r="M2313" s="2"/>
      <c r="N2313" s="2"/>
    </row>
    <row r="2314" spans="11:14" x14ac:dyDescent="0.2">
      <c r="K2314" s="2"/>
      <c r="L2314" s="2"/>
      <c r="M2314" s="2"/>
      <c r="N2314" s="2"/>
    </row>
    <row r="2315" spans="11:14" x14ac:dyDescent="0.2">
      <c r="K2315" s="2"/>
      <c r="L2315" s="2"/>
      <c r="M2315" s="2"/>
      <c r="N2315" s="2"/>
    </row>
    <row r="2316" spans="11:14" x14ac:dyDescent="0.2">
      <c r="K2316" s="2"/>
      <c r="L2316" s="2"/>
      <c r="M2316" s="2"/>
      <c r="N2316" s="2"/>
    </row>
    <row r="2317" spans="11:14" x14ac:dyDescent="0.2">
      <c r="K2317" s="2"/>
      <c r="L2317" s="2"/>
      <c r="M2317" s="2"/>
      <c r="N2317" s="2"/>
    </row>
    <row r="2318" spans="11:14" x14ac:dyDescent="0.2">
      <c r="K2318" s="2"/>
      <c r="L2318" s="2"/>
      <c r="M2318" s="2"/>
      <c r="N2318" s="2"/>
    </row>
    <row r="2319" spans="11:14" x14ac:dyDescent="0.2">
      <c r="K2319" s="2"/>
      <c r="L2319" s="2"/>
      <c r="M2319" s="2"/>
      <c r="N2319" s="2"/>
    </row>
    <row r="2320" spans="11:14" x14ac:dyDescent="0.2">
      <c r="K2320" s="2"/>
      <c r="L2320" s="2"/>
      <c r="M2320" s="2"/>
      <c r="N2320" s="2"/>
    </row>
    <row r="2321" spans="11:14" x14ac:dyDescent="0.2">
      <c r="K2321" s="2"/>
      <c r="L2321" s="2"/>
      <c r="M2321" s="2"/>
      <c r="N2321" s="2"/>
    </row>
    <row r="2322" spans="11:14" x14ac:dyDescent="0.2">
      <c r="K2322" s="2"/>
      <c r="L2322" s="2"/>
      <c r="M2322" s="2"/>
      <c r="N2322" s="2"/>
    </row>
    <row r="2323" spans="11:14" x14ac:dyDescent="0.2">
      <c r="K2323" s="2"/>
      <c r="L2323" s="2"/>
      <c r="M2323" s="2"/>
      <c r="N2323" s="2"/>
    </row>
    <row r="2324" spans="11:14" x14ac:dyDescent="0.2">
      <c r="K2324" s="2"/>
      <c r="L2324" s="2"/>
      <c r="M2324" s="2"/>
      <c r="N2324" s="2"/>
    </row>
    <row r="2325" spans="11:14" x14ac:dyDescent="0.2">
      <c r="K2325" s="2"/>
      <c r="L2325" s="2"/>
      <c r="M2325" s="2"/>
      <c r="N2325" s="2"/>
    </row>
    <row r="2326" spans="11:14" x14ac:dyDescent="0.2">
      <c r="K2326" s="2"/>
      <c r="L2326" s="2"/>
      <c r="M2326" s="2"/>
      <c r="N2326" s="2"/>
    </row>
    <row r="2327" spans="11:14" x14ac:dyDescent="0.2">
      <c r="K2327" s="2"/>
      <c r="L2327" s="2"/>
      <c r="M2327" s="2"/>
      <c r="N2327" s="2"/>
    </row>
    <row r="2328" spans="11:14" x14ac:dyDescent="0.2">
      <c r="K2328" s="2"/>
      <c r="L2328" s="2"/>
      <c r="M2328" s="2"/>
      <c r="N2328" s="2"/>
    </row>
    <row r="2329" spans="11:14" x14ac:dyDescent="0.2">
      <c r="K2329" s="2"/>
      <c r="L2329" s="2"/>
      <c r="M2329" s="2"/>
      <c r="N2329" s="2"/>
    </row>
    <row r="2330" spans="11:14" x14ac:dyDescent="0.2">
      <c r="K2330" s="2"/>
      <c r="L2330" s="2"/>
      <c r="M2330" s="2"/>
      <c r="N2330" s="2"/>
    </row>
    <row r="2331" spans="11:14" x14ac:dyDescent="0.2">
      <c r="K2331" s="2"/>
      <c r="L2331" s="2"/>
      <c r="M2331" s="2"/>
      <c r="N2331" s="2"/>
    </row>
    <row r="2332" spans="11:14" x14ac:dyDescent="0.2">
      <c r="K2332" s="2"/>
      <c r="L2332" s="2"/>
      <c r="M2332" s="2"/>
      <c r="N2332" s="2"/>
    </row>
    <row r="2333" spans="11:14" x14ac:dyDescent="0.2">
      <c r="K2333" s="2"/>
      <c r="L2333" s="2"/>
      <c r="M2333" s="2"/>
      <c r="N2333" s="2"/>
    </row>
    <row r="2334" spans="11:14" x14ac:dyDescent="0.2">
      <c r="K2334" s="2"/>
      <c r="L2334" s="2"/>
      <c r="M2334" s="2"/>
      <c r="N2334" s="2"/>
    </row>
    <row r="2335" spans="11:14" x14ac:dyDescent="0.2">
      <c r="K2335" s="2"/>
      <c r="L2335" s="2"/>
      <c r="M2335" s="2"/>
      <c r="N2335" s="2"/>
    </row>
    <row r="2336" spans="11:14" x14ac:dyDescent="0.2">
      <c r="K2336" s="2"/>
      <c r="L2336" s="2"/>
      <c r="M2336" s="2"/>
      <c r="N2336" s="2"/>
    </row>
    <row r="2337" spans="11:14" x14ac:dyDescent="0.2">
      <c r="K2337" s="2"/>
      <c r="L2337" s="2"/>
      <c r="M2337" s="2"/>
      <c r="N2337" s="2"/>
    </row>
    <row r="2338" spans="11:14" x14ac:dyDescent="0.2">
      <c r="K2338" s="2"/>
      <c r="L2338" s="2"/>
      <c r="M2338" s="2"/>
      <c r="N2338" s="2"/>
    </row>
    <row r="2339" spans="11:14" x14ac:dyDescent="0.2">
      <c r="K2339" s="2"/>
      <c r="L2339" s="2"/>
      <c r="M2339" s="2"/>
      <c r="N2339" s="2"/>
    </row>
    <row r="2340" spans="11:14" x14ac:dyDescent="0.2">
      <c r="K2340" s="2"/>
      <c r="L2340" s="2"/>
      <c r="M2340" s="2"/>
      <c r="N2340" s="2"/>
    </row>
    <row r="2341" spans="11:14" x14ac:dyDescent="0.2">
      <c r="K2341" s="2"/>
      <c r="L2341" s="2"/>
      <c r="M2341" s="2"/>
      <c r="N2341" s="2"/>
    </row>
    <row r="2342" spans="11:14" x14ac:dyDescent="0.2">
      <c r="K2342" s="2"/>
      <c r="L2342" s="2"/>
      <c r="M2342" s="2"/>
      <c r="N2342" s="2"/>
    </row>
    <row r="2343" spans="11:14" x14ac:dyDescent="0.2">
      <c r="K2343" s="2"/>
      <c r="L2343" s="2"/>
      <c r="M2343" s="2"/>
      <c r="N2343" s="2"/>
    </row>
    <row r="2344" spans="11:14" x14ac:dyDescent="0.2">
      <c r="K2344" s="2"/>
      <c r="L2344" s="2"/>
      <c r="M2344" s="2"/>
      <c r="N2344" s="2"/>
    </row>
    <row r="2345" spans="11:14" x14ac:dyDescent="0.2">
      <c r="K2345" s="2"/>
      <c r="L2345" s="2"/>
      <c r="M2345" s="2"/>
      <c r="N2345" s="2"/>
    </row>
    <row r="2346" spans="11:14" x14ac:dyDescent="0.2">
      <c r="K2346" s="2"/>
      <c r="L2346" s="2"/>
      <c r="M2346" s="2"/>
      <c r="N2346" s="2"/>
    </row>
    <row r="2347" spans="11:14" x14ac:dyDescent="0.2">
      <c r="K2347" s="2"/>
      <c r="L2347" s="2"/>
      <c r="M2347" s="2"/>
      <c r="N2347" s="2"/>
    </row>
    <row r="2348" spans="11:14" x14ac:dyDescent="0.2">
      <c r="K2348" s="2"/>
      <c r="L2348" s="2"/>
      <c r="M2348" s="2"/>
      <c r="N2348" s="2"/>
    </row>
    <row r="2349" spans="11:14" x14ac:dyDescent="0.2">
      <c r="K2349" s="2"/>
      <c r="L2349" s="2"/>
      <c r="M2349" s="2"/>
      <c r="N2349" s="2"/>
    </row>
    <row r="2350" spans="11:14" x14ac:dyDescent="0.2">
      <c r="K2350" s="2"/>
      <c r="L2350" s="2"/>
      <c r="M2350" s="2"/>
      <c r="N2350" s="2"/>
    </row>
    <row r="2351" spans="11:14" x14ac:dyDescent="0.2">
      <c r="K2351" s="2"/>
      <c r="L2351" s="2"/>
      <c r="M2351" s="2"/>
      <c r="N2351" s="2"/>
    </row>
    <row r="2352" spans="11:14" x14ac:dyDescent="0.2">
      <c r="K2352" s="2"/>
      <c r="L2352" s="2"/>
      <c r="M2352" s="2"/>
      <c r="N2352" s="2"/>
    </row>
    <row r="2353" spans="11:14" x14ac:dyDescent="0.2">
      <c r="K2353" s="2"/>
      <c r="L2353" s="2"/>
      <c r="M2353" s="2"/>
      <c r="N2353" s="2"/>
    </row>
    <row r="2354" spans="11:14" x14ac:dyDescent="0.2">
      <c r="K2354" s="2"/>
      <c r="L2354" s="2"/>
      <c r="M2354" s="2"/>
      <c r="N2354" s="2"/>
    </row>
    <row r="2355" spans="11:14" x14ac:dyDescent="0.2">
      <c r="K2355" s="2"/>
      <c r="L2355" s="2"/>
      <c r="M2355" s="2"/>
      <c r="N2355" s="2"/>
    </row>
    <row r="2356" spans="11:14" x14ac:dyDescent="0.2">
      <c r="K2356" s="2"/>
      <c r="L2356" s="2"/>
      <c r="M2356" s="2"/>
      <c r="N2356" s="2"/>
    </row>
    <row r="2357" spans="11:14" x14ac:dyDescent="0.2">
      <c r="K2357" s="2"/>
      <c r="L2357" s="2"/>
      <c r="M2357" s="2"/>
      <c r="N2357" s="2"/>
    </row>
    <row r="2358" spans="11:14" x14ac:dyDescent="0.2">
      <c r="K2358" s="2"/>
      <c r="L2358" s="2"/>
      <c r="M2358" s="2"/>
      <c r="N2358" s="2"/>
    </row>
    <row r="2359" spans="11:14" x14ac:dyDescent="0.2">
      <c r="K2359" s="2"/>
      <c r="L2359" s="2"/>
      <c r="M2359" s="2"/>
      <c r="N2359" s="2"/>
    </row>
    <row r="2360" spans="11:14" x14ac:dyDescent="0.2">
      <c r="K2360" s="2"/>
      <c r="L2360" s="2"/>
      <c r="M2360" s="2"/>
      <c r="N2360" s="2"/>
    </row>
    <row r="2361" spans="11:14" x14ac:dyDescent="0.2">
      <c r="K2361" s="2"/>
      <c r="L2361" s="2"/>
      <c r="M2361" s="2"/>
      <c r="N2361" s="2"/>
    </row>
    <row r="2362" spans="11:14" x14ac:dyDescent="0.2">
      <c r="K2362" s="2"/>
      <c r="L2362" s="2"/>
      <c r="M2362" s="2"/>
      <c r="N2362" s="2"/>
    </row>
    <row r="2363" spans="11:14" x14ac:dyDescent="0.2">
      <c r="K2363" s="2"/>
      <c r="L2363" s="2"/>
      <c r="M2363" s="2"/>
      <c r="N2363" s="2"/>
    </row>
    <row r="2364" spans="11:14" x14ac:dyDescent="0.2">
      <c r="K2364" s="2"/>
      <c r="L2364" s="2"/>
      <c r="M2364" s="2"/>
      <c r="N2364" s="2"/>
    </row>
    <row r="2365" spans="11:14" x14ac:dyDescent="0.2">
      <c r="K2365" s="2"/>
      <c r="L2365" s="2"/>
      <c r="M2365" s="2"/>
      <c r="N2365" s="2"/>
    </row>
    <row r="2366" spans="11:14" x14ac:dyDescent="0.2">
      <c r="K2366" s="2"/>
      <c r="L2366" s="2"/>
      <c r="M2366" s="2"/>
      <c r="N2366" s="2"/>
    </row>
    <row r="2367" spans="11:14" x14ac:dyDescent="0.2">
      <c r="K2367" s="2"/>
      <c r="L2367" s="2"/>
      <c r="M2367" s="2"/>
      <c r="N2367" s="2"/>
    </row>
    <row r="2368" spans="11:14" x14ac:dyDescent="0.2">
      <c r="K2368" s="2"/>
      <c r="L2368" s="2"/>
      <c r="M2368" s="2"/>
      <c r="N2368" s="2"/>
    </row>
    <row r="2369" spans="11:14" x14ac:dyDescent="0.2">
      <c r="K2369" s="2"/>
      <c r="L2369" s="2"/>
      <c r="M2369" s="2"/>
      <c r="N2369" s="2"/>
    </row>
    <row r="2370" spans="11:14" x14ac:dyDescent="0.2">
      <c r="K2370" s="2"/>
      <c r="L2370" s="2"/>
      <c r="M2370" s="2"/>
      <c r="N2370" s="2"/>
    </row>
    <row r="2371" spans="11:14" x14ac:dyDescent="0.2">
      <c r="K2371" s="2"/>
      <c r="L2371" s="2"/>
      <c r="M2371" s="2"/>
      <c r="N2371" s="2"/>
    </row>
    <row r="2372" spans="11:14" x14ac:dyDescent="0.2">
      <c r="K2372" s="2"/>
      <c r="L2372" s="2"/>
      <c r="M2372" s="2"/>
      <c r="N2372" s="2"/>
    </row>
    <row r="2373" spans="11:14" x14ac:dyDescent="0.2">
      <c r="K2373" s="2"/>
      <c r="L2373" s="2"/>
      <c r="M2373" s="2"/>
      <c r="N2373" s="2"/>
    </row>
    <row r="2374" spans="11:14" x14ac:dyDescent="0.2">
      <c r="K2374" s="2"/>
      <c r="L2374" s="2"/>
      <c r="M2374" s="2"/>
      <c r="N2374" s="2"/>
    </row>
    <row r="2375" spans="11:14" x14ac:dyDescent="0.2">
      <c r="K2375" s="2"/>
      <c r="L2375" s="2"/>
      <c r="M2375" s="2"/>
      <c r="N2375" s="2"/>
    </row>
    <row r="2376" spans="11:14" x14ac:dyDescent="0.2">
      <c r="K2376" s="2"/>
      <c r="L2376" s="2"/>
      <c r="M2376" s="2"/>
      <c r="N2376" s="2"/>
    </row>
    <row r="2377" spans="11:14" x14ac:dyDescent="0.2">
      <c r="K2377" s="2"/>
      <c r="L2377" s="2"/>
      <c r="M2377" s="2"/>
      <c r="N2377" s="2"/>
    </row>
    <row r="2378" spans="11:14" x14ac:dyDescent="0.2">
      <c r="K2378" s="2"/>
      <c r="L2378" s="2"/>
      <c r="M2378" s="2"/>
      <c r="N2378" s="2"/>
    </row>
    <row r="2379" spans="11:14" x14ac:dyDescent="0.2">
      <c r="K2379" s="2"/>
      <c r="L2379" s="2"/>
      <c r="M2379" s="2"/>
      <c r="N2379" s="2"/>
    </row>
    <row r="2380" spans="11:14" x14ac:dyDescent="0.2">
      <c r="K2380" s="2"/>
      <c r="L2380" s="2"/>
      <c r="M2380" s="2"/>
      <c r="N2380" s="2"/>
    </row>
    <row r="2381" spans="11:14" x14ac:dyDescent="0.2">
      <c r="K2381" s="2"/>
      <c r="L2381" s="2"/>
      <c r="M2381" s="2"/>
      <c r="N2381" s="2"/>
    </row>
    <row r="2382" spans="11:14" x14ac:dyDescent="0.2">
      <c r="K2382" s="2"/>
      <c r="L2382" s="2"/>
      <c r="M2382" s="2"/>
      <c r="N2382" s="2"/>
    </row>
    <row r="2383" spans="11:14" x14ac:dyDescent="0.2">
      <c r="K2383" s="2"/>
      <c r="L2383" s="2"/>
      <c r="M2383" s="2"/>
      <c r="N2383" s="2"/>
    </row>
    <row r="2384" spans="11:14" x14ac:dyDescent="0.2">
      <c r="K2384" s="2"/>
      <c r="L2384" s="2"/>
      <c r="M2384" s="2"/>
      <c r="N2384" s="2"/>
    </row>
    <row r="2385" spans="11:14" x14ac:dyDescent="0.2">
      <c r="K2385" s="2"/>
      <c r="L2385" s="2"/>
      <c r="M2385" s="2"/>
      <c r="N2385" s="2"/>
    </row>
    <row r="2386" spans="11:14" x14ac:dyDescent="0.2">
      <c r="K2386" s="2"/>
      <c r="L2386" s="2"/>
      <c r="M2386" s="2"/>
      <c r="N2386" s="2"/>
    </row>
    <row r="2387" spans="11:14" x14ac:dyDescent="0.2">
      <c r="K2387" s="2"/>
      <c r="L2387" s="2"/>
      <c r="M2387" s="2"/>
      <c r="N2387" s="2"/>
    </row>
    <row r="2388" spans="11:14" x14ac:dyDescent="0.2">
      <c r="K2388" s="2"/>
      <c r="L2388" s="2"/>
      <c r="M2388" s="2"/>
      <c r="N2388" s="2"/>
    </row>
    <row r="2389" spans="11:14" x14ac:dyDescent="0.2">
      <c r="K2389" s="2"/>
      <c r="L2389" s="2"/>
      <c r="M2389" s="2"/>
      <c r="N2389" s="2"/>
    </row>
    <row r="2390" spans="11:14" x14ac:dyDescent="0.2">
      <c r="K2390" s="2"/>
      <c r="L2390" s="2"/>
      <c r="M2390" s="2"/>
      <c r="N2390" s="2"/>
    </row>
    <row r="2391" spans="11:14" x14ac:dyDescent="0.2">
      <c r="K2391" s="2"/>
      <c r="L2391" s="2"/>
      <c r="M2391" s="2"/>
      <c r="N2391" s="2"/>
    </row>
    <row r="2392" spans="11:14" x14ac:dyDescent="0.2">
      <c r="K2392" s="2"/>
      <c r="L2392" s="2"/>
      <c r="M2392" s="2"/>
      <c r="N2392" s="2"/>
    </row>
    <row r="2393" spans="11:14" x14ac:dyDescent="0.2">
      <c r="K2393" s="2"/>
      <c r="L2393" s="2"/>
      <c r="M2393" s="2"/>
      <c r="N2393" s="2"/>
    </row>
    <row r="2394" spans="11:14" x14ac:dyDescent="0.2">
      <c r="K2394" s="2"/>
      <c r="L2394" s="2"/>
      <c r="M2394" s="2"/>
      <c r="N2394" s="2"/>
    </row>
    <row r="2395" spans="11:14" x14ac:dyDescent="0.2">
      <c r="K2395" s="2"/>
      <c r="L2395" s="2"/>
      <c r="M2395" s="2"/>
      <c r="N2395" s="2"/>
    </row>
    <row r="2396" spans="11:14" x14ac:dyDescent="0.2">
      <c r="K2396" s="2"/>
      <c r="L2396" s="2"/>
      <c r="M2396" s="2"/>
      <c r="N2396" s="2"/>
    </row>
    <row r="2397" spans="11:14" x14ac:dyDescent="0.2">
      <c r="K2397" s="2"/>
      <c r="L2397" s="2"/>
      <c r="M2397" s="2"/>
      <c r="N2397" s="2"/>
    </row>
    <row r="2398" spans="11:14" x14ac:dyDescent="0.2">
      <c r="K2398" s="2"/>
      <c r="L2398" s="2"/>
      <c r="M2398" s="2"/>
      <c r="N2398" s="2"/>
    </row>
    <row r="2399" spans="11:14" x14ac:dyDescent="0.2">
      <c r="K2399" s="2"/>
      <c r="L2399" s="2"/>
      <c r="M2399" s="2"/>
      <c r="N2399" s="2"/>
    </row>
    <row r="2400" spans="11:14" x14ac:dyDescent="0.2">
      <c r="K2400" s="2"/>
      <c r="L2400" s="2"/>
      <c r="M2400" s="2"/>
      <c r="N2400" s="2"/>
    </row>
    <row r="2401" spans="11:14" x14ac:dyDescent="0.2">
      <c r="K2401" s="2"/>
      <c r="L2401" s="2"/>
      <c r="M2401" s="2"/>
      <c r="N2401" s="2"/>
    </row>
    <row r="2402" spans="11:14" x14ac:dyDescent="0.2">
      <c r="K2402" s="2"/>
      <c r="L2402" s="2"/>
      <c r="M2402" s="2"/>
      <c r="N2402" s="2"/>
    </row>
    <row r="2403" spans="11:14" x14ac:dyDescent="0.2">
      <c r="K2403" s="2"/>
      <c r="L2403" s="2"/>
      <c r="M2403" s="2"/>
      <c r="N2403" s="2"/>
    </row>
    <row r="2404" spans="11:14" x14ac:dyDescent="0.2">
      <c r="K2404" s="2"/>
      <c r="L2404" s="2"/>
      <c r="M2404" s="2"/>
      <c r="N2404" s="2"/>
    </row>
    <row r="2405" spans="11:14" x14ac:dyDescent="0.2">
      <c r="K2405" s="2"/>
      <c r="L2405" s="2"/>
      <c r="M2405" s="2"/>
      <c r="N2405" s="2"/>
    </row>
    <row r="2406" spans="11:14" x14ac:dyDescent="0.2">
      <c r="K2406" s="2"/>
      <c r="L2406" s="2"/>
      <c r="M2406" s="2"/>
      <c r="N2406" s="2"/>
    </row>
    <row r="2407" spans="11:14" x14ac:dyDescent="0.2">
      <c r="K2407" s="2"/>
      <c r="L2407" s="2"/>
      <c r="M2407" s="2"/>
      <c r="N2407" s="2"/>
    </row>
    <row r="2408" spans="11:14" x14ac:dyDescent="0.2">
      <c r="K2408" s="2"/>
      <c r="L2408" s="2"/>
      <c r="M2408" s="2"/>
      <c r="N2408" s="2"/>
    </row>
    <row r="2409" spans="11:14" x14ac:dyDescent="0.2">
      <c r="K2409" s="2"/>
      <c r="L2409" s="2"/>
      <c r="M2409" s="2"/>
      <c r="N2409" s="2"/>
    </row>
    <row r="2410" spans="11:14" x14ac:dyDescent="0.2">
      <c r="K2410" s="2"/>
      <c r="L2410" s="2"/>
      <c r="M2410" s="2"/>
      <c r="N2410" s="2"/>
    </row>
    <row r="2411" spans="11:14" x14ac:dyDescent="0.2">
      <c r="K2411" s="2"/>
      <c r="L2411" s="2"/>
      <c r="M2411" s="2"/>
      <c r="N2411" s="2"/>
    </row>
    <row r="2412" spans="11:14" x14ac:dyDescent="0.2">
      <c r="K2412" s="2"/>
      <c r="L2412" s="2"/>
      <c r="M2412" s="2"/>
      <c r="N2412" s="2"/>
    </row>
    <row r="2413" spans="11:14" x14ac:dyDescent="0.2">
      <c r="K2413" s="2"/>
      <c r="L2413" s="2"/>
      <c r="M2413" s="2"/>
      <c r="N2413" s="2"/>
    </row>
    <row r="2414" spans="11:14" x14ac:dyDescent="0.2">
      <c r="K2414" s="2"/>
      <c r="L2414" s="2"/>
      <c r="M2414" s="2"/>
      <c r="N2414" s="2"/>
    </row>
    <row r="2415" spans="11:14" x14ac:dyDescent="0.2">
      <c r="K2415" s="2"/>
      <c r="L2415" s="2"/>
      <c r="M2415" s="2"/>
      <c r="N2415" s="2"/>
    </row>
    <row r="2416" spans="11:14" x14ac:dyDescent="0.2">
      <c r="K2416" s="2"/>
      <c r="L2416" s="2"/>
      <c r="M2416" s="2"/>
      <c r="N2416" s="2"/>
    </row>
    <row r="2417" spans="11:14" x14ac:dyDescent="0.2">
      <c r="K2417" s="2"/>
      <c r="L2417" s="2"/>
      <c r="M2417" s="2"/>
      <c r="N2417" s="2"/>
    </row>
    <row r="2418" spans="11:14" x14ac:dyDescent="0.2">
      <c r="K2418" s="2"/>
      <c r="L2418" s="2"/>
      <c r="M2418" s="2"/>
      <c r="N2418" s="2"/>
    </row>
    <row r="2419" spans="11:14" x14ac:dyDescent="0.2">
      <c r="K2419" s="2"/>
      <c r="L2419" s="2"/>
      <c r="M2419" s="2"/>
      <c r="N2419" s="2"/>
    </row>
    <row r="2420" spans="11:14" x14ac:dyDescent="0.2">
      <c r="K2420" s="2"/>
      <c r="L2420" s="2"/>
      <c r="M2420" s="2"/>
      <c r="N2420" s="2"/>
    </row>
    <row r="2421" spans="11:14" x14ac:dyDescent="0.2">
      <c r="K2421" s="2"/>
      <c r="L2421" s="2"/>
      <c r="M2421" s="2"/>
      <c r="N2421" s="2"/>
    </row>
    <row r="2422" spans="11:14" x14ac:dyDescent="0.2">
      <c r="K2422" s="2"/>
      <c r="L2422" s="2"/>
      <c r="M2422" s="2"/>
      <c r="N2422" s="2"/>
    </row>
    <row r="2423" spans="11:14" x14ac:dyDescent="0.2">
      <c r="K2423" s="2"/>
      <c r="L2423" s="2"/>
      <c r="M2423" s="2"/>
      <c r="N2423" s="2"/>
    </row>
    <row r="2424" spans="11:14" x14ac:dyDescent="0.2">
      <c r="K2424" s="2"/>
      <c r="L2424" s="2"/>
      <c r="M2424" s="2"/>
      <c r="N2424" s="2"/>
    </row>
    <row r="2425" spans="11:14" x14ac:dyDescent="0.2">
      <c r="K2425" s="2"/>
      <c r="L2425" s="2"/>
      <c r="M2425" s="2"/>
      <c r="N2425" s="2"/>
    </row>
    <row r="2426" spans="11:14" x14ac:dyDescent="0.2">
      <c r="K2426" s="2"/>
      <c r="L2426" s="2"/>
      <c r="M2426" s="2"/>
      <c r="N2426" s="2"/>
    </row>
    <row r="2427" spans="11:14" x14ac:dyDescent="0.2">
      <c r="K2427" s="2"/>
      <c r="L2427" s="2"/>
      <c r="M2427" s="2"/>
      <c r="N2427" s="2"/>
    </row>
    <row r="2428" spans="11:14" x14ac:dyDescent="0.2">
      <c r="K2428" s="2"/>
      <c r="L2428" s="2"/>
      <c r="M2428" s="2"/>
      <c r="N2428" s="2"/>
    </row>
    <row r="2429" spans="11:14" x14ac:dyDescent="0.2">
      <c r="K2429" s="2"/>
      <c r="L2429" s="2"/>
      <c r="M2429" s="2"/>
      <c r="N2429" s="2"/>
    </row>
    <row r="2430" spans="11:14" x14ac:dyDescent="0.2">
      <c r="K2430" s="2"/>
      <c r="L2430" s="2"/>
      <c r="M2430" s="2"/>
      <c r="N2430" s="2"/>
    </row>
    <row r="2431" spans="11:14" x14ac:dyDescent="0.2">
      <c r="K2431" s="2"/>
      <c r="L2431" s="2"/>
      <c r="M2431" s="2"/>
      <c r="N2431" s="2"/>
    </row>
    <row r="2432" spans="11:14" x14ac:dyDescent="0.2">
      <c r="K2432" s="2"/>
      <c r="L2432" s="2"/>
      <c r="M2432" s="2"/>
      <c r="N2432" s="2"/>
    </row>
    <row r="2433" spans="11:14" x14ac:dyDescent="0.2">
      <c r="K2433" s="2"/>
      <c r="L2433" s="2"/>
      <c r="M2433" s="2"/>
      <c r="N2433" s="2"/>
    </row>
    <row r="2434" spans="11:14" x14ac:dyDescent="0.2">
      <c r="K2434" s="2"/>
      <c r="L2434" s="2"/>
      <c r="M2434" s="2"/>
      <c r="N2434" s="2"/>
    </row>
    <row r="2435" spans="11:14" x14ac:dyDescent="0.2">
      <c r="K2435" s="2"/>
      <c r="L2435" s="2"/>
      <c r="M2435" s="2"/>
      <c r="N2435" s="2"/>
    </row>
    <row r="2436" spans="11:14" x14ac:dyDescent="0.2">
      <c r="K2436" s="2"/>
      <c r="L2436" s="2"/>
      <c r="M2436" s="2"/>
      <c r="N2436" s="2"/>
    </row>
    <row r="2437" spans="11:14" x14ac:dyDescent="0.2">
      <c r="K2437" s="2"/>
      <c r="L2437" s="2"/>
      <c r="M2437" s="2"/>
      <c r="N2437" s="2"/>
    </row>
    <row r="2438" spans="11:14" x14ac:dyDescent="0.2">
      <c r="K2438" s="2"/>
      <c r="L2438" s="2"/>
      <c r="M2438" s="2"/>
      <c r="N2438" s="2"/>
    </row>
    <row r="2439" spans="11:14" x14ac:dyDescent="0.2">
      <c r="K2439" s="2"/>
      <c r="L2439" s="2"/>
      <c r="M2439" s="2"/>
      <c r="N2439" s="2"/>
    </row>
    <row r="2440" spans="11:14" x14ac:dyDescent="0.2">
      <c r="K2440" s="2"/>
      <c r="L2440" s="2"/>
      <c r="M2440" s="2"/>
      <c r="N2440" s="2"/>
    </row>
    <row r="2441" spans="11:14" x14ac:dyDescent="0.2">
      <c r="K2441" s="2"/>
      <c r="L2441" s="2"/>
      <c r="M2441" s="2"/>
      <c r="N2441" s="2"/>
    </row>
    <row r="2442" spans="11:14" x14ac:dyDescent="0.2">
      <c r="K2442" s="2"/>
      <c r="L2442" s="2"/>
      <c r="M2442" s="2"/>
      <c r="N2442" s="2"/>
    </row>
    <row r="2443" spans="11:14" x14ac:dyDescent="0.2">
      <c r="K2443" s="2"/>
      <c r="L2443" s="2"/>
      <c r="M2443" s="2"/>
      <c r="N2443" s="2"/>
    </row>
    <row r="2444" spans="11:14" x14ac:dyDescent="0.2">
      <c r="K2444" s="2"/>
      <c r="L2444" s="2"/>
      <c r="M2444" s="2"/>
      <c r="N2444" s="2"/>
    </row>
    <row r="2445" spans="11:14" x14ac:dyDescent="0.2">
      <c r="K2445" s="2"/>
      <c r="L2445" s="2"/>
      <c r="M2445" s="2"/>
      <c r="N2445" s="2"/>
    </row>
    <row r="2446" spans="11:14" x14ac:dyDescent="0.2">
      <c r="K2446" s="2"/>
      <c r="L2446" s="2"/>
      <c r="M2446" s="2"/>
      <c r="N2446" s="2"/>
    </row>
    <row r="2447" spans="11:14" x14ac:dyDescent="0.2">
      <c r="K2447" s="2"/>
      <c r="L2447" s="2"/>
      <c r="M2447" s="2"/>
      <c r="N2447" s="2"/>
    </row>
    <row r="2448" spans="11:14" x14ac:dyDescent="0.2">
      <c r="K2448" s="2"/>
      <c r="L2448" s="2"/>
      <c r="M2448" s="2"/>
      <c r="N2448" s="2"/>
    </row>
    <row r="2449" spans="11:14" x14ac:dyDescent="0.2">
      <c r="K2449" s="2"/>
      <c r="L2449" s="2"/>
      <c r="M2449" s="2"/>
      <c r="N2449" s="2"/>
    </row>
    <row r="2450" spans="11:14" x14ac:dyDescent="0.2">
      <c r="K2450" s="2"/>
      <c r="L2450" s="2"/>
      <c r="M2450" s="2"/>
      <c r="N2450" s="2"/>
    </row>
    <row r="2451" spans="11:14" x14ac:dyDescent="0.2">
      <c r="K2451" s="2"/>
      <c r="L2451" s="2"/>
      <c r="M2451" s="2"/>
      <c r="N2451" s="2"/>
    </row>
    <row r="2452" spans="11:14" x14ac:dyDescent="0.2">
      <c r="K2452" s="2"/>
      <c r="L2452" s="2"/>
      <c r="M2452" s="2"/>
      <c r="N2452" s="2"/>
    </row>
    <row r="2453" spans="11:14" x14ac:dyDescent="0.2">
      <c r="K2453" s="2"/>
      <c r="L2453" s="2"/>
      <c r="M2453" s="2"/>
      <c r="N2453" s="2"/>
    </row>
    <row r="2454" spans="11:14" x14ac:dyDescent="0.2">
      <c r="K2454" s="2"/>
      <c r="L2454" s="2"/>
      <c r="M2454" s="2"/>
      <c r="N2454" s="2"/>
    </row>
    <row r="2455" spans="11:14" x14ac:dyDescent="0.2">
      <c r="K2455" s="2"/>
      <c r="L2455" s="2"/>
      <c r="M2455" s="2"/>
      <c r="N2455" s="2"/>
    </row>
    <row r="2456" spans="11:14" x14ac:dyDescent="0.2">
      <c r="K2456" s="2"/>
      <c r="L2456" s="2"/>
      <c r="M2456" s="2"/>
      <c r="N2456" s="2"/>
    </row>
    <row r="2457" spans="11:14" x14ac:dyDescent="0.2">
      <c r="K2457" s="2"/>
      <c r="L2457" s="2"/>
      <c r="M2457" s="2"/>
      <c r="N2457" s="2"/>
    </row>
    <row r="2458" spans="11:14" x14ac:dyDescent="0.2">
      <c r="K2458" s="2"/>
      <c r="L2458" s="2"/>
      <c r="M2458" s="2"/>
      <c r="N2458" s="2"/>
    </row>
    <row r="2459" spans="11:14" x14ac:dyDescent="0.2">
      <c r="K2459" s="2"/>
      <c r="L2459" s="2"/>
      <c r="M2459" s="2"/>
      <c r="N2459" s="2"/>
    </row>
    <row r="2460" spans="11:14" x14ac:dyDescent="0.2">
      <c r="K2460" s="2"/>
      <c r="L2460" s="2"/>
      <c r="M2460" s="2"/>
      <c r="N2460" s="2"/>
    </row>
    <row r="2461" spans="11:14" x14ac:dyDescent="0.2">
      <c r="K2461" s="2"/>
      <c r="L2461" s="2"/>
      <c r="M2461" s="2"/>
      <c r="N2461" s="2"/>
    </row>
    <row r="2462" spans="11:14" x14ac:dyDescent="0.2">
      <c r="K2462" s="2"/>
      <c r="L2462" s="2"/>
      <c r="M2462" s="2"/>
      <c r="N2462" s="2"/>
    </row>
    <row r="2463" spans="11:14" x14ac:dyDescent="0.2">
      <c r="K2463" s="2"/>
      <c r="L2463" s="2"/>
      <c r="M2463" s="2"/>
      <c r="N2463" s="2"/>
    </row>
    <row r="2464" spans="11:14" x14ac:dyDescent="0.2">
      <c r="K2464" s="2"/>
      <c r="L2464" s="2"/>
      <c r="M2464" s="2"/>
      <c r="N2464" s="2"/>
    </row>
    <row r="2465" spans="11:14" x14ac:dyDescent="0.2">
      <c r="K2465" s="2"/>
      <c r="L2465" s="2"/>
      <c r="M2465" s="2"/>
      <c r="N2465" s="2"/>
    </row>
    <row r="2466" spans="11:14" x14ac:dyDescent="0.2">
      <c r="K2466" s="2"/>
      <c r="L2466" s="2"/>
      <c r="M2466" s="2"/>
      <c r="N2466" s="2"/>
    </row>
    <row r="2467" spans="11:14" x14ac:dyDescent="0.2">
      <c r="K2467" s="2"/>
      <c r="L2467" s="2"/>
      <c r="M2467" s="2"/>
      <c r="N2467" s="2"/>
    </row>
    <row r="2468" spans="11:14" x14ac:dyDescent="0.2">
      <c r="K2468" s="2"/>
      <c r="L2468" s="2"/>
      <c r="M2468" s="2"/>
      <c r="N2468" s="2"/>
    </row>
    <row r="2469" spans="11:14" x14ac:dyDescent="0.2">
      <c r="K2469" s="2"/>
      <c r="L2469" s="2"/>
      <c r="M2469" s="2"/>
      <c r="N2469" s="2"/>
    </row>
    <row r="2470" spans="11:14" x14ac:dyDescent="0.2">
      <c r="K2470" s="2"/>
      <c r="L2470" s="2"/>
      <c r="M2470" s="2"/>
      <c r="N2470" s="2"/>
    </row>
    <row r="2471" spans="11:14" x14ac:dyDescent="0.2">
      <c r="K2471" s="2"/>
      <c r="L2471" s="2"/>
      <c r="M2471" s="2"/>
      <c r="N2471" s="2"/>
    </row>
    <row r="2472" spans="11:14" x14ac:dyDescent="0.2">
      <c r="K2472" s="2"/>
      <c r="L2472" s="2"/>
      <c r="M2472" s="2"/>
      <c r="N2472" s="2"/>
    </row>
    <row r="2473" spans="11:14" x14ac:dyDescent="0.2">
      <c r="K2473" s="2"/>
      <c r="L2473" s="2"/>
      <c r="M2473" s="2"/>
      <c r="N2473" s="2"/>
    </row>
    <row r="2474" spans="11:14" x14ac:dyDescent="0.2">
      <c r="K2474" s="2"/>
      <c r="L2474" s="2"/>
      <c r="M2474" s="2"/>
      <c r="N2474" s="2"/>
    </row>
    <row r="2475" spans="11:14" x14ac:dyDescent="0.2">
      <c r="K2475" s="2"/>
      <c r="L2475" s="2"/>
      <c r="M2475" s="2"/>
      <c r="N2475" s="2"/>
    </row>
    <row r="2476" spans="11:14" x14ac:dyDescent="0.2">
      <c r="K2476" s="2"/>
      <c r="L2476" s="2"/>
      <c r="M2476" s="2"/>
      <c r="N2476" s="2"/>
    </row>
    <row r="2477" spans="11:14" x14ac:dyDescent="0.2">
      <c r="K2477" s="2"/>
      <c r="L2477" s="2"/>
      <c r="M2477" s="2"/>
      <c r="N2477" s="2"/>
    </row>
    <row r="2478" spans="11:14" x14ac:dyDescent="0.2">
      <c r="K2478" s="2"/>
      <c r="L2478" s="2"/>
      <c r="M2478" s="2"/>
      <c r="N2478" s="2"/>
    </row>
    <row r="2479" spans="11:14" x14ac:dyDescent="0.2">
      <c r="K2479" s="2"/>
      <c r="L2479" s="2"/>
      <c r="M2479" s="2"/>
      <c r="N2479" s="2"/>
    </row>
    <row r="2480" spans="11:14" x14ac:dyDescent="0.2">
      <c r="K2480" s="2"/>
      <c r="L2480" s="2"/>
      <c r="M2480" s="2"/>
      <c r="N2480" s="2"/>
    </row>
    <row r="2481" spans="11:14" x14ac:dyDescent="0.2">
      <c r="K2481" s="2"/>
      <c r="L2481" s="2"/>
      <c r="M2481" s="2"/>
      <c r="N2481" s="2"/>
    </row>
    <row r="2482" spans="11:14" x14ac:dyDescent="0.2">
      <c r="K2482" s="2"/>
      <c r="L2482" s="2"/>
      <c r="M2482" s="2"/>
      <c r="N2482" s="2"/>
    </row>
    <row r="2483" spans="11:14" x14ac:dyDescent="0.2">
      <c r="K2483" s="2"/>
      <c r="L2483" s="2"/>
      <c r="M2483" s="2"/>
      <c r="N2483" s="2"/>
    </row>
    <row r="2484" spans="11:14" x14ac:dyDescent="0.2">
      <c r="K2484" s="2"/>
      <c r="L2484" s="2"/>
      <c r="M2484" s="2"/>
      <c r="N2484" s="2"/>
    </row>
    <row r="2485" spans="11:14" x14ac:dyDescent="0.2">
      <c r="K2485" s="2"/>
      <c r="L2485" s="2"/>
      <c r="M2485" s="2"/>
      <c r="N2485" s="2"/>
    </row>
    <row r="2486" spans="11:14" x14ac:dyDescent="0.2">
      <c r="K2486" s="2"/>
      <c r="L2486" s="2"/>
      <c r="M2486" s="2"/>
      <c r="N2486" s="2"/>
    </row>
    <row r="2487" spans="11:14" x14ac:dyDescent="0.2">
      <c r="K2487" s="2"/>
      <c r="L2487" s="2"/>
      <c r="M2487" s="2"/>
      <c r="N2487" s="2"/>
    </row>
    <row r="2488" spans="11:14" x14ac:dyDescent="0.2">
      <c r="K2488" s="2"/>
      <c r="L2488" s="2"/>
      <c r="M2488" s="2"/>
      <c r="N2488" s="2"/>
    </row>
    <row r="2489" spans="11:14" x14ac:dyDescent="0.2">
      <c r="K2489" s="2"/>
      <c r="L2489" s="2"/>
      <c r="M2489" s="2"/>
      <c r="N2489" s="2"/>
    </row>
    <row r="2490" spans="11:14" x14ac:dyDescent="0.2">
      <c r="K2490" s="2"/>
      <c r="L2490" s="2"/>
      <c r="M2490" s="2"/>
      <c r="N2490" s="2"/>
    </row>
    <row r="2491" spans="11:14" x14ac:dyDescent="0.2">
      <c r="K2491" s="2"/>
      <c r="L2491" s="2"/>
      <c r="M2491" s="2"/>
      <c r="N2491" s="2"/>
    </row>
    <row r="2492" spans="11:14" x14ac:dyDescent="0.2">
      <c r="K2492" s="2"/>
      <c r="L2492" s="2"/>
      <c r="M2492" s="2"/>
      <c r="N2492" s="2"/>
    </row>
    <row r="2493" spans="11:14" x14ac:dyDescent="0.2">
      <c r="K2493" s="2"/>
      <c r="L2493" s="2"/>
      <c r="M2493" s="2"/>
      <c r="N2493" s="2"/>
    </row>
    <row r="2494" spans="11:14" x14ac:dyDescent="0.2">
      <c r="K2494" s="2"/>
      <c r="L2494" s="2"/>
      <c r="M2494" s="2"/>
      <c r="N2494" s="2"/>
    </row>
    <row r="2495" spans="11:14" x14ac:dyDescent="0.2">
      <c r="K2495" s="2"/>
      <c r="L2495" s="2"/>
      <c r="M2495" s="2"/>
      <c r="N2495" s="2"/>
    </row>
    <row r="2496" spans="11:14" x14ac:dyDescent="0.2">
      <c r="K2496" s="2"/>
      <c r="L2496" s="2"/>
      <c r="M2496" s="2"/>
      <c r="N2496" s="2"/>
    </row>
    <row r="2497" spans="11:14" x14ac:dyDescent="0.2">
      <c r="K2497" s="2"/>
      <c r="L2497" s="2"/>
      <c r="M2497" s="2"/>
      <c r="N2497" s="2"/>
    </row>
    <row r="2498" spans="11:14" x14ac:dyDescent="0.2">
      <c r="K2498" s="2"/>
      <c r="L2498" s="2"/>
      <c r="M2498" s="2"/>
      <c r="N2498" s="2"/>
    </row>
    <row r="2499" spans="11:14" x14ac:dyDescent="0.2">
      <c r="K2499" s="2"/>
      <c r="L2499" s="2"/>
      <c r="M2499" s="2"/>
      <c r="N2499" s="2"/>
    </row>
    <row r="2500" spans="11:14" x14ac:dyDescent="0.2">
      <c r="K2500" s="2"/>
      <c r="L2500" s="2"/>
      <c r="M2500" s="2"/>
      <c r="N2500" s="2"/>
    </row>
    <row r="2501" spans="11:14" x14ac:dyDescent="0.2">
      <c r="K2501" s="2"/>
      <c r="L2501" s="2"/>
      <c r="M2501" s="2"/>
      <c r="N2501" s="2"/>
    </row>
    <row r="2502" spans="11:14" x14ac:dyDescent="0.2">
      <c r="K2502" s="2"/>
      <c r="L2502" s="2"/>
      <c r="M2502" s="2"/>
      <c r="N2502" s="2"/>
    </row>
    <row r="2503" spans="11:14" x14ac:dyDescent="0.2">
      <c r="K2503" s="2"/>
      <c r="L2503" s="2"/>
      <c r="M2503" s="2"/>
      <c r="N2503" s="2"/>
    </row>
    <row r="2504" spans="11:14" x14ac:dyDescent="0.2">
      <c r="K2504" s="2"/>
      <c r="L2504" s="2"/>
      <c r="M2504" s="2"/>
      <c r="N2504" s="2"/>
    </row>
    <row r="2505" spans="11:14" x14ac:dyDescent="0.2">
      <c r="K2505" s="2"/>
      <c r="L2505" s="2"/>
      <c r="M2505" s="2"/>
      <c r="N2505" s="2"/>
    </row>
    <row r="2506" spans="11:14" x14ac:dyDescent="0.2">
      <c r="K2506" s="2"/>
      <c r="L2506" s="2"/>
      <c r="M2506" s="2"/>
      <c r="N2506" s="2"/>
    </row>
    <row r="2507" spans="11:14" x14ac:dyDescent="0.2">
      <c r="K2507" s="2"/>
      <c r="L2507" s="2"/>
      <c r="M2507" s="2"/>
      <c r="N2507" s="2"/>
    </row>
    <row r="2508" spans="11:14" x14ac:dyDescent="0.2">
      <c r="K2508" s="2"/>
      <c r="L2508" s="2"/>
      <c r="M2508" s="2"/>
      <c r="N2508" s="2"/>
    </row>
    <row r="2509" spans="11:14" x14ac:dyDescent="0.2">
      <c r="K2509" s="2"/>
      <c r="L2509" s="2"/>
      <c r="M2509" s="2"/>
      <c r="N2509" s="2"/>
    </row>
    <row r="2510" spans="11:14" x14ac:dyDescent="0.2">
      <c r="K2510" s="2"/>
      <c r="L2510" s="2"/>
      <c r="M2510" s="2"/>
      <c r="N2510" s="2"/>
    </row>
    <row r="2511" spans="11:14" x14ac:dyDescent="0.2">
      <c r="K2511" s="2"/>
      <c r="L2511" s="2"/>
      <c r="M2511" s="2"/>
      <c r="N2511" s="2"/>
    </row>
    <row r="2512" spans="11:14" x14ac:dyDescent="0.2">
      <c r="K2512" s="2"/>
      <c r="L2512" s="2"/>
      <c r="M2512" s="2"/>
      <c r="N2512" s="2"/>
    </row>
    <row r="2513" spans="11:14" x14ac:dyDescent="0.2">
      <c r="K2513" s="2"/>
      <c r="L2513" s="2"/>
      <c r="M2513" s="2"/>
      <c r="N2513" s="2"/>
    </row>
    <row r="2514" spans="11:14" x14ac:dyDescent="0.2">
      <c r="K2514" s="2"/>
      <c r="L2514" s="2"/>
      <c r="M2514" s="2"/>
      <c r="N2514" s="2"/>
    </row>
    <row r="2515" spans="11:14" x14ac:dyDescent="0.2">
      <c r="K2515" s="2"/>
      <c r="L2515" s="2"/>
      <c r="M2515" s="2"/>
      <c r="N2515" s="2"/>
    </row>
    <row r="2516" spans="11:14" x14ac:dyDescent="0.2">
      <c r="K2516" s="2"/>
      <c r="L2516" s="2"/>
      <c r="M2516" s="2"/>
      <c r="N2516" s="2"/>
    </row>
    <row r="2517" spans="11:14" x14ac:dyDescent="0.2">
      <c r="K2517" s="2"/>
      <c r="L2517" s="2"/>
      <c r="M2517" s="2"/>
      <c r="N2517" s="2"/>
    </row>
    <row r="2518" spans="11:14" x14ac:dyDescent="0.2">
      <c r="K2518" s="2"/>
      <c r="L2518" s="2"/>
      <c r="M2518" s="2"/>
      <c r="N2518" s="2"/>
    </row>
    <row r="2519" spans="11:14" x14ac:dyDescent="0.2">
      <c r="K2519" s="2"/>
      <c r="L2519" s="2"/>
      <c r="M2519" s="2"/>
      <c r="N2519" s="2"/>
    </row>
    <row r="2520" spans="11:14" x14ac:dyDescent="0.2">
      <c r="K2520" s="2"/>
      <c r="L2520" s="2"/>
      <c r="M2520" s="2"/>
      <c r="N2520" s="2"/>
    </row>
    <row r="2521" spans="11:14" x14ac:dyDescent="0.2">
      <c r="K2521" s="2"/>
      <c r="L2521" s="2"/>
      <c r="M2521" s="2"/>
      <c r="N2521" s="2"/>
    </row>
    <row r="2522" spans="11:14" x14ac:dyDescent="0.2">
      <c r="K2522" s="2"/>
      <c r="L2522" s="2"/>
      <c r="M2522" s="2"/>
      <c r="N2522" s="2"/>
    </row>
    <row r="2523" spans="11:14" x14ac:dyDescent="0.2">
      <c r="K2523" s="2"/>
      <c r="L2523" s="2"/>
      <c r="M2523" s="2"/>
      <c r="N2523" s="2"/>
    </row>
    <row r="2524" spans="11:14" x14ac:dyDescent="0.2">
      <c r="K2524" s="2"/>
      <c r="L2524" s="2"/>
      <c r="M2524" s="2"/>
      <c r="N2524" s="2"/>
    </row>
    <row r="2525" spans="11:14" x14ac:dyDescent="0.2">
      <c r="K2525" s="2"/>
      <c r="L2525" s="2"/>
      <c r="M2525" s="2"/>
      <c r="N2525" s="2"/>
    </row>
    <row r="2526" spans="11:14" x14ac:dyDescent="0.2">
      <c r="K2526" s="2"/>
      <c r="L2526" s="2"/>
      <c r="M2526" s="2"/>
      <c r="N2526" s="2"/>
    </row>
    <row r="2527" spans="11:14" x14ac:dyDescent="0.2">
      <c r="K2527" s="2"/>
      <c r="L2527" s="2"/>
      <c r="M2527" s="2"/>
      <c r="N2527" s="2"/>
    </row>
    <row r="2528" spans="11:14" x14ac:dyDescent="0.2">
      <c r="K2528" s="2"/>
      <c r="L2528" s="2"/>
      <c r="M2528" s="2"/>
      <c r="N2528" s="2"/>
    </row>
    <row r="2529" spans="11:14" x14ac:dyDescent="0.2">
      <c r="K2529" s="2"/>
      <c r="L2529" s="2"/>
      <c r="M2529" s="2"/>
      <c r="N2529" s="2"/>
    </row>
    <row r="2530" spans="11:14" x14ac:dyDescent="0.2">
      <c r="K2530" s="2"/>
      <c r="L2530" s="2"/>
      <c r="M2530" s="2"/>
      <c r="N2530" s="2"/>
    </row>
    <row r="2531" spans="11:14" x14ac:dyDescent="0.2">
      <c r="K2531" s="2"/>
      <c r="L2531" s="2"/>
      <c r="M2531" s="2"/>
      <c r="N2531" s="2"/>
    </row>
    <row r="2532" spans="11:14" x14ac:dyDescent="0.2">
      <c r="K2532" s="2"/>
      <c r="L2532" s="2"/>
      <c r="M2532" s="2"/>
      <c r="N2532" s="2"/>
    </row>
    <row r="2533" spans="11:14" x14ac:dyDescent="0.2">
      <c r="K2533" s="2"/>
      <c r="L2533" s="2"/>
      <c r="M2533" s="2"/>
      <c r="N2533" s="2"/>
    </row>
    <row r="2534" spans="11:14" x14ac:dyDescent="0.2">
      <c r="K2534" s="2"/>
      <c r="L2534" s="2"/>
      <c r="M2534" s="2"/>
      <c r="N2534" s="2"/>
    </row>
    <row r="2535" spans="11:14" x14ac:dyDescent="0.2">
      <c r="K2535" s="2"/>
      <c r="L2535" s="2"/>
      <c r="M2535" s="2"/>
      <c r="N2535" s="2"/>
    </row>
    <row r="2536" spans="11:14" x14ac:dyDescent="0.2">
      <c r="K2536" s="2"/>
      <c r="L2536" s="2"/>
      <c r="M2536" s="2"/>
      <c r="N2536" s="2"/>
    </row>
    <row r="2537" spans="11:14" x14ac:dyDescent="0.2">
      <c r="K2537" s="2"/>
      <c r="L2537" s="2"/>
      <c r="M2537" s="2"/>
      <c r="N2537" s="2"/>
    </row>
    <row r="2538" spans="11:14" x14ac:dyDescent="0.2">
      <c r="K2538" s="2"/>
      <c r="L2538" s="2"/>
      <c r="M2538" s="2"/>
      <c r="N2538" s="2"/>
    </row>
    <row r="2539" spans="11:14" x14ac:dyDescent="0.2">
      <c r="K2539" s="2"/>
      <c r="L2539" s="2"/>
      <c r="M2539" s="2"/>
      <c r="N2539" s="2"/>
    </row>
    <row r="2540" spans="11:14" x14ac:dyDescent="0.2">
      <c r="K2540" s="2"/>
      <c r="L2540" s="2"/>
      <c r="M2540" s="2"/>
      <c r="N2540" s="2"/>
    </row>
    <row r="2541" spans="11:14" x14ac:dyDescent="0.2">
      <c r="K2541" s="2"/>
      <c r="L2541" s="2"/>
      <c r="M2541" s="2"/>
      <c r="N2541" s="2"/>
    </row>
    <row r="2542" spans="11:14" x14ac:dyDescent="0.2">
      <c r="K2542" s="2"/>
      <c r="L2542" s="2"/>
      <c r="M2542" s="2"/>
      <c r="N2542" s="2"/>
    </row>
    <row r="2543" spans="11:14" x14ac:dyDescent="0.2">
      <c r="K2543" s="2"/>
      <c r="L2543" s="2"/>
      <c r="M2543" s="2"/>
      <c r="N2543" s="2"/>
    </row>
    <row r="2544" spans="11:14" x14ac:dyDescent="0.2">
      <c r="K2544" s="2"/>
      <c r="L2544" s="2"/>
      <c r="M2544" s="2"/>
      <c r="N2544" s="2"/>
    </row>
    <row r="2545" spans="11:14" x14ac:dyDescent="0.2">
      <c r="K2545" s="2"/>
      <c r="L2545" s="2"/>
      <c r="M2545" s="2"/>
      <c r="N2545" s="2"/>
    </row>
    <row r="2546" spans="11:14" x14ac:dyDescent="0.2">
      <c r="K2546" s="2"/>
      <c r="L2546" s="2"/>
      <c r="M2546" s="2"/>
      <c r="N2546" s="2"/>
    </row>
    <row r="2547" spans="11:14" x14ac:dyDescent="0.2">
      <c r="K2547" s="2"/>
      <c r="L2547" s="2"/>
      <c r="M2547" s="2"/>
      <c r="N2547" s="2"/>
    </row>
    <row r="2548" spans="11:14" x14ac:dyDescent="0.2">
      <c r="K2548" s="2"/>
      <c r="L2548" s="2"/>
      <c r="M2548" s="2"/>
      <c r="N2548" s="2"/>
    </row>
    <row r="2549" spans="11:14" x14ac:dyDescent="0.2">
      <c r="K2549" s="2"/>
      <c r="L2549" s="2"/>
      <c r="M2549" s="2"/>
      <c r="N2549" s="2"/>
    </row>
    <row r="2550" spans="11:14" x14ac:dyDescent="0.2">
      <c r="K2550" s="2"/>
      <c r="L2550" s="2"/>
      <c r="M2550" s="2"/>
      <c r="N2550" s="2"/>
    </row>
    <row r="2551" spans="11:14" x14ac:dyDescent="0.2">
      <c r="K2551" s="2"/>
      <c r="L2551" s="2"/>
      <c r="M2551" s="2"/>
      <c r="N2551" s="2"/>
    </row>
    <row r="2552" spans="11:14" x14ac:dyDescent="0.2">
      <c r="K2552" s="2"/>
      <c r="L2552" s="2"/>
      <c r="M2552" s="2"/>
      <c r="N2552" s="2"/>
    </row>
    <row r="2553" spans="11:14" x14ac:dyDescent="0.2">
      <c r="K2553" s="2"/>
      <c r="L2553" s="2"/>
      <c r="M2553" s="2"/>
      <c r="N2553" s="2"/>
    </row>
    <row r="2554" spans="11:14" x14ac:dyDescent="0.2">
      <c r="K2554" s="2"/>
      <c r="L2554" s="2"/>
      <c r="M2554" s="2"/>
      <c r="N2554" s="2"/>
    </row>
    <row r="2555" spans="11:14" x14ac:dyDescent="0.2">
      <c r="K2555" s="2"/>
      <c r="L2555" s="2"/>
      <c r="M2555" s="2"/>
      <c r="N2555" s="2"/>
    </row>
    <row r="2556" spans="11:14" x14ac:dyDescent="0.2">
      <c r="K2556" s="2"/>
      <c r="L2556" s="2"/>
      <c r="M2556" s="2"/>
      <c r="N2556" s="2"/>
    </row>
    <row r="2557" spans="11:14" x14ac:dyDescent="0.2">
      <c r="K2557" s="2"/>
      <c r="L2557" s="2"/>
      <c r="M2557" s="2"/>
      <c r="N2557" s="2"/>
    </row>
    <row r="2558" spans="11:14" x14ac:dyDescent="0.2">
      <c r="K2558" s="2"/>
      <c r="L2558" s="2"/>
      <c r="M2558" s="2"/>
      <c r="N2558" s="2"/>
    </row>
    <row r="2559" spans="11:14" x14ac:dyDescent="0.2">
      <c r="K2559" s="2"/>
      <c r="L2559" s="2"/>
      <c r="M2559" s="2"/>
      <c r="N2559" s="2"/>
    </row>
    <row r="2560" spans="11:14" x14ac:dyDescent="0.2">
      <c r="K2560" s="2"/>
      <c r="L2560" s="2"/>
      <c r="M2560" s="2"/>
      <c r="N2560" s="2"/>
    </row>
    <row r="2561" spans="11:14" x14ac:dyDescent="0.2">
      <c r="K2561" s="2"/>
      <c r="L2561" s="2"/>
      <c r="M2561" s="2"/>
      <c r="N2561" s="2"/>
    </row>
    <row r="2562" spans="11:14" x14ac:dyDescent="0.2">
      <c r="K2562" s="2"/>
      <c r="L2562" s="2"/>
      <c r="M2562" s="2"/>
      <c r="N2562" s="2"/>
    </row>
    <row r="2563" spans="11:14" x14ac:dyDescent="0.2">
      <c r="K2563" s="2"/>
      <c r="L2563" s="2"/>
      <c r="M2563" s="2"/>
      <c r="N2563" s="2"/>
    </row>
    <row r="2564" spans="11:14" x14ac:dyDescent="0.2">
      <c r="K2564" s="2"/>
      <c r="L2564" s="2"/>
      <c r="M2564" s="2"/>
      <c r="N2564" s="2"/>
    </row>
    <row r="2565" spans="11:14" x14ac:dyDescent="0.2">
      <c r="K2565" s="2"/>
      <c r="L2565" s="2"/>
      <c r="M2565" s="2"/>
      <c r="N2565" s="2"/>
    </row>
    <row r="2566" spans="11:14" x14ac:dyDescent="0.2">
      <c r="K2566" s="2"/>
      <c r="L2566" s="2"/>
      <c r="M2566" s="2"/>
      <c r="N2566" s="2"/>
    </row>
    <row r="2567" spans="11:14" x14ac:dyDescent="0.2">
      <c r="K2567" s="2"/>
      <c r="L2567" s="2"/>
      <c r="M2567" s="2"/>
      <c r="N2567" s="2"/>
    </row>
    <row r="2568" spans="11:14" x14ac:dyDescent="0.2">
      <c r="K2568" s="2"/>
      <c r="L2568" s="2"/>
      <c r="M2568" s="2"/>
      <c r="N2568" s="2"/>
    </row>
    <row r="2569" spans="11:14" x14ac:dyDescent="0.2">
      <c r="K2569" s="2"/>
      <c r="L2569" s="2"/>
      <c r="M2569" s="2"/>
      <c r="N2569" s="2"/>
    </row>
    <row r="2570" spans="11:14" x14ac:dyDescent="0.2">
      <c r="K2570" s="2"/>
      <c r="L2570" s="2"/>
      <c r="M2570" s="2"/>
      <c r="N2570" s="2"/>
    </row>
    <row r="2571" spans="11:14" x14ac:dyDescent="0.2">
      <c r="K2571" s="2"/>
      <c r="L2571" s="2"/>
      <c r="M2571" s="2"/>
      <c r="N2571" s="2"/>
    </row>
    <row r="2572" spans="11:14" x14ac:dyDescent="0.2">
      <c r="K2572" s="2"/>
      <c r="L2572" s="2"/>
      <c r="M2572" s="2"/>
      <c r="N2572" s="2"/>
    </row>
    <row r="2573" spans="11:14" x14ac:dyDescent="0.2">
      <c r="K2573" s="2"/>
      <c r="L2573" s="2"/>
      <c r="M2573" s="2"/>
      <c r="N2573" s="2"/>
    </row>
    <row r="2574" spans="11:14" x14ac:dyDescent="0.2">
      <c r="K2574" s="2"/>
      <c r="L2574" s="2"/>
      <c r="M2574" s="2"/>
      <c r="N2574" s="2"/>
    </row>
    <row r="2575" spans="11:14" x14ac:dyDescent="0.2">
      <c r="K2575" s="2"/>
      <c r="L2575" s="2"/>
      <c r="M2575" s="2"/>
      <c r="N2575" s="2"/>
    </row>
    <row r="2576" spans="11:14" x14ac:dyDescent="0.2">
      <c r="K2576" s="2"/>
      <c r="L2576" s="2"/>
      <c r="M2576" s="2"/>
      <c r="N2576" s="2"/>
    </row>
    <row r="2577" spans="11:14" x14ac:dyDescent="0.2">
      <c r="K2577" s="2"/>
      <c r="L2577" s="2"/>
      <c r="M2577" s="2"/>
      <c r="N2577" s="2"/>
    </row>
    <row r="2578" spans="11:14" x14ac:dyDescent="0.2">
      <c r="K2578" s="2"/>
      <c r="L2578" s="2"/>
      <c r="M2578" s="2"/>
      <c r="N2578" s="2"/>
    </row>
    <row r="2579" spans="11:14" x14ac:dyDescent="0.2">
      <c r="K2579" s="2"/>
      <c r="L2579" s="2"/>
      <c r="M2579" s="2"/>
      <c r="N2579" s="2"/>
    </row>
    <row r="2580" spans="11:14" x14ac:dyDescent="0.2">
      <c r="K2580" s="2"/>
      <c r="L2580" s="2"/>
      <c r="M2580" s="2"/>
      <c r="N2580" s="2"/>
    </row>
    <row r="2581" spans="11:14" x14ac:dyDescent="0.2">
      <c r="K2581" s="2"/>
      <c r="L2581" s="2"/>
      <c r="M2581" s="2"/>
      <c r="N2581" s="2"/>
    </row>
    <row r="2582" spans="11:14" x14ac:dyDescent="0.2">
      <c r="K2582" s="2"/>
      <c r="L2582" s="2"/>
      <c r="M2582" s="2"/>
      <c r="N2582" s="2"/>
    </row>
    <row r="2583" spans="11:14" x14ac:dyDescent="0.2">
      <c r="K2583" s="2"/>
      <c r="L2583" s="2"/>
      <c r="M2583" s="2"/>
      <c r="N2583" s="2"/>
    </row>
    <row r="2584" spans="11:14" x14ac:dyDescent="0.2">
      <c r="K2584" s="2"/>
      <c r="L2584" s="2"/>
      <c r="M2584" s="2"/>
      <c r="N2584" s="2"/>
    </row>
    <row r="2585" spans="11:14" x14ac:dyDescent="0.2">
      <c r="K2585" s="2"/>
      <c r="L2585" s="2"/>
      <c r="M2585" s="2"/>
      <c r="N2585" s="2"/>
    </row>
    <row r="2586" spans="11:14" x14ac:dyDescent="0.2">
      <c r="K2586" s="2"/>
      <c r="L2586" s="2"/>
      <c r="M2586" s="2"/>
      <c r="N2586" s="2"/>
    </row>
    <row r="2587" spans="11:14" x14ac:dyDescent="0.2">
      <c r="K2587" s="2"/>
      <c r="L2587" s="2"/>
      <c r="M2587" s="2"/>
      <c r="N2587" s="2"/>
    </row>
    <row r="2588" spans="11:14" x14ac:dyDescent="0.2">
      <c r="K2588" s="2"/>
      <c r="L2588" s="2"/>
      <c r="M2588" s="2"/>
      <c r="N2588" s="2"/>
    </row>
    <row r="2589" spans="11:14" x14ac:dyDescent="0.2">
      <c r="K2589" s="2"/>
      <c r="L2589" s="2"/>
      <c r="M2589" s="2"/>
      <c r="N2589" s="2"/>
    </row>
    <row r="2590" spans="11:14" x14ac:dyDescent="0.2">
      <c r="K2590" s="2"/>
      <c r="L2590" s="2"/>
      <c r="M2590" s="2"/>
      <c r="N2590" s="2"/>
    </row>
    <row r="2591" spans="11:14" x14ac:dyDescent="0.2">
      <c r="K2591" s="2"/>
      <c r="L2591" s="2"/>
      <c r="M2591" s="2"/>
      <c r="N2591" s="2"/>
    </row>
    <row r="2592" spans="11:14" x14ac:dyDescent="0.2">
      <c r="K2592" s="2"/>
      <c r="L2592" s="2"/>
      <c r="M2592" s="2"/>
      <c r="N2592" s="2"/>
    </row>
    <row r="2593" spans="11:14" x14ac:dyDescent="0.2">
      <c r="K2593" s="2"/>
      <c r="L2593" s="2"/>
      <c r="M2593" s="2"/>
      <c r="N2593" s="2"/>
    </row>
    <row r="2594" spans="11:14" x14ac:dyDescent="0.2">
      <c r="K2594" s="2"/>
      <c r="L2594" s="2"/>
      <c r="M2594" s="2"/>
      <c r="N2594" s="2"/>
    </row>
    <row r="2595" spans="11:14" x14ac:dyDescent="0.2">
      <c r="K2595" s="2"/>
      <c r="L2595" s="2"/>
      <c r="M2595" s="2"/>
      <c r="N2595" s="2"/>
    </row>
    <row r="2596" spans="11:14" x14ac:dyDescent="0.2">
      <c r="K2596" s="2"/>
      <c r="L2596" s="2"/>
      <c r="M2596" s="2"/>
      <c r="N2596" s="2"/>
    </row>
    <row r="2597" spans="11:14" x14ac:dyDescent="0.2">
      <c r="K2597" s="2"/>
      <c r="L2597" s="2"/>
      <c r="M2597" s="2"/>
      <c r="N2597" s="2"/>
    </row>
    <row r="2598" spans="11:14" x14ac:dyDescent="0.2">
      <c r="K2598" s="2"/>
      <c r="L2598" s="2"/>
      <c r="M2598" s="2"/>
      <c r="N2598" s="2"/>
    </row>
    <row r="2599" spans="11:14" x14ac:dyDescent="0.2">
      <c r="K2599" s="2"/>
      <c r="L2599" s="2"/>
      <c r="M2599" s="2"/>
      <c r="N2599" s="2"/>
    </row>
    <row r="2600" spans="11:14" x14ac:dyDescent="0.2">
      <c r="K2600" s="2"/>
      <c r="L2600" s="2"/>
      <c r="M2600" s="2"/>
      <c r="N2600" s="2"/>
    </row>
    <row r="2601" spans="11:14" x14ac:dyDescent="0.2">
      <c r="K2601" s="2"/>
      <c r="L2601" s="2"/>
      <c r="M2601" s="2"/>
      <c r="N2601" s="2"/>
    </row>
    <row r="2602" spans="11:14" x14ac:dyDescent="0.2">
      <c r="K2602" s="2"/>
      <c r="L2602" s="2"/>
      <c r="M2602" s="2"/>
      <c r="N2602" s="2"/>
    </row>
    <row r="2603" spans="11:14" x14ac:dyDescent="0.2">
      <c r="K2603" s="2"/>
      <c r="L2603" s="2"/>
      <c r="M2603" s="2"/>
      <c r="N2603" s="2"/>
    </row>
    <row r="2604" spans="11:14" x14ac:dyDescent="0.2">
      <c r="K2604" s="2"/>
      <c r="L2604" s="2"/>
      <c r="M2604" s="2"/>
      <c r="N2604" s="2"/>
    </row>
    <row r="2605" spans="11:14" x14ac:dyDescent="0.2">
      <c r="K2605" s="2"/>
      <c r="L2605" s="2"/>
      <c r="M2605" s="2"/>
      <c r="N2605" s="2"/>
    </row>
    <row r="2606" spans="11:14" x14ac:dyDescent="0.2">
      <c r="K2606" s="2"/>
      <c r="L2606" s="2"/>
      <c r="M2606" s="2"/>
      <c r="N2606" s="2"/>
    </row>
    <row r="2607" spans="11:14" x14ac:dyDescent="0.2">
      <c r="K2607" s="2"/>
      <c r="L2607" s="2"/>
      <c r="M2607" s="2"/>
      <c r="N2607" s="2"/>
    </row>
    <row r="2608" spans="11:14" x14ac:dyDescent="0.2">
      <c r="K2608" s="2"/>
      <c r="L2608" s="2"/>
      <c r="M2608" s="2"/>
      <c r="N2608" s="2"/>
    </row>
    <row r="2609" spans="11:14" x14ac:dyDescent="0.2">
      <c r="K2609" s="2"/>
      <c r="L2609" s="2"/>
      <c r="M2609" s="2"/>
      <c r="N2609" s="2"/>
    </row>
    <row r="2610" spans="11:14" x14ac:dyDescent="0.2">
      <c r="K2610" s="2"/>
      <c r="L2610" s="2"/>
      <c r="M2610" s="2"/>
      <c r="N2610" s="2"/>
    </row>
    <row r="2611" spans="11:14" x14ac:dyDescent="0.2">
      <c r="K2611" s="2"/>
      <c r="L2611" s="2"/>
      <c r="M2611" s="2"/>
      <c r="N2611" s="2"/>
    </row>
    <row r="2612" spans="11:14" x14ac:dyDescent="0.2">
      <c r="K2612" s="2"/>
      <c r="L2612" s="2"/>
      <c r="M2612" s="2"/>
      <c r="N2612" s="2"/>
    </row>
    <row r="2613" spans="11:14" x14ac:dyDescent="0.2">
      <c r="K2613" s="2"/>
      <c r="L2613" s="2"/>
      <c r="M2613" s="2"/>
      <c r="N2613" s="2"/>
    </row>
    <row r="2614" spans="11:14" x14ac:dyDescent="0.2">
      <c r="K2614" s="2"/>
      <c r="L2614" s="2"/>
      <c r="M2614" s="2"/>
      <c r="N2614" s="2"/>
    </row>
    <row r="2615" spans="11:14" x14ac:dyDescent="0.2">
      <c r="K2615" s="2"/>
      <c r="L2615" s="2"/>
      <c r="M2615" s="2"/>
      <c r="N2615" s="2"/>
    </row>
    <row r="2616" spans="11:14" x14ac:dyDescent="0.2">
      <c r="K2616" s="2"/>
      <c r="L2616" s="2"/>
      <c r="M2616" s="2"/>
      <c r="N2616" s="2"/>
    </row>
    <row r="2617" spans="11:14" x14ac:dyDescent="0.2">
      <c r="K2617" s="2"/>
      <c r="L2617" s="2"/>
      <c r="M2617" s="2"/>
      <c r="N2617" s="2"/>
    </row>
    <row r="2618" spans="11:14" x14ac:dyDescent="0.2">
      <c r="K2618" s="2"/>
      <c r="L2618" s="2"/>
      <c r="M2618" s="2"/>
      <c r="N2618" s="2"/>
    </row>
    <row r="2619" spans="11:14" x14ac:dyDescent="0.2">
      <c r="K2619" s="2"/>
      <c r="L2619" s="2"/>
      <c r="M2619" s="2"/>
      <c r="N2619" s="2"/>
    </row>
    <row r="2620" spans="11:14" x14ac:dyDescent="0.2">
      <c r="K2620" s="2"/>
      <c r="L2620" s="2"/>
      <c r="M2620" s="2"/>
      <c r="N2620" s="2"/>
    </row>
    <row r="2621" spans="11:14" x14ac:dyDescent="0.2">
      <c r="K2621" s="2"/>
      <c r="L2621" s="2"/>
      <c r="M2621" s="2"/>
      <c r="N2621" s="2"/>
    </row>
    <row r="2622" spans="11:14" x14ac:dyDescent="0.2">
      <c r="K2622" s="2"/>
      <c r="L2622" s="2"/>
      <c r="M2622" s="2"/>
      <c r="N2622" s="2"/>
    </row>
    <row r="2623" spans="11:14" x14ac:dyDescent="0.2">
      <c r="K2623" s="2"/>
      <c r="L2623" s="2"/>
      <c r="M2623" s="2"/>
      <c r="N2623" s="2"/>
    </row>
    <row r="2624" spans="11:14" x14ac:dyDescent="0.2">
      <c r="K2624" s="2"/>
      <c r="L2624" s="2"/>
      <c r="M2624" s="2"/>
      <c r="N2624" s="2"/>
    </row>
    <row r="2625" spans="11:14" x14ac:dyDescent="0.2">
      <c r="K2625" s="2"/>
      <c r="L2625" s="2"/>
      <c r="M2625" s="2"/>
      <c r="N2625" s="2"/>
    </row>
    <row r="2626" spans="11:14" x14ac:dyDescent="0.2">
      <c r="K2626" s="2"/>
      <c r="L2626" s="2"/>
      <c r="M2626" s="2"/>
      <c r="N2626" s="2"/>
    </row>
    <row r="2627" spans="11:14" x14ac:dyDescent="0.2">
      <c r="K2627" s="2"/>
      <c r="L2627" s="2"/>
      <c r="M2627" s="2"/>
      <c r="N2627" s="2"/>
    </row>
    <row r="2628" spans="11:14" x14ac:dyDescent="0.2">
      <c r="K2628" s="2"/>
      <c r="L2628" s="2"/>
      <c r="M2628" s="2"/>
      <c r="N2628" s="2"/>
    </row>
    <row r="2629" spans="11:14" x14ac:dyDescent="0.2">
      <c r="K2629" s="2"/>
      <c r="L2629" s="2"/>
      <c r="M2629" s="2"/>
      <c r="N2629" s="2"/>
    </row>
    <row r="2630" spans="11:14" x14ac:dyDescent="0.2">
      <c r="K2630" s="2"/>
      <c r="L2630" s="2"/>
      <c r="M2630" s="2"/>
      <c r="N2630" s="2"/>
    </row>
    <row r="2631" spans="11:14" x14ac:dyDescent="0.2">
      <c r="K2631" s="2"/>
      <c r="L2631" s="2"/>
      <c r="M2631" s="2"/>
      <c r="N2631" s="2"/>
    </row>
    <row r="2632" spans="11:14" x14ac:dyDescent="0.2">
      <c r="K2632" s="2"/>
      <c r="L2632" s="2"/>
      <c r="M2632" s="2"/>
      <c r="N2632" s="2"/>
    </row>
    <row r="2633" spans="11:14" x14ac:dyDescent="0.2">
      <c r="K2633" s="2"/>
      <c r="L2633" s="2"/>
      <c r="M2633" s="2"/>
      <c r="N2633" s="2"/>
    </row>
    <row r="2634" spans="11:14" x14ac:dyDescent="0.2">
      <c r="K2634" s="2"/>
      <c r="L2634" s="2"/>
      <c r="M2634" s="2"/>
      <c r="N2634" s="2"/>
    </row>
    <row r="2635" spans="11:14" x14ac:dyDescent="0.2">
      <c r="K2635" s="2"/>
      <c r="L2635" s="2"/>
      <c r="M2635" s="2"/>
      <c r="N2635" s="2"/>
    </row>
    <row r="2636" spans="11:14" x14ac:dyDescent="0.2">
      <c r="K2636" s="2"/>
      <c r="L2636" s="2"/>
      <c r="M2636" s="2"/>
      <c r="N2636" s="2"/>
    </row>
    <row r="2637" spans="11:14" x14ac:dyDescent="0.2">
      <c r="K2637" s="2"/>
      <c r="L2637" s="2"/>
      <c r="M2637" s="2"/>
      <c r="N2637" s="2"/>
    </row>
    <row r="2638" spans="11:14" x14ac:dyDescent="0.2">
      <c r="K2638" s="2"/>
      <c r="L2638" s="2"/>
      <c r="M2638" s="2"/>
      <c r="N2638" s="2"/>
    </row>
    <row r="2639" spans="11:14" x14ac:dyDescent="0.2">
      <c r="K2639" s="2"/>
      <c r="L2639" s="2"/>
      <c r="M2639" s="2"/>
      <c r="N2639" s="2"/>
    </row>
    <row r="2640" spans="11:14" x14ac:dyDescent="0.2">
      <c r="K2640" s="2"/>
      <c r="L2640" s="2"/>
      <c r="M2640" s="2"/>
      <c r="N2640" s="2"/>
    </row>
    <row r="2641" spans="11:14" x14ac:dyDescent="0.2">
      <c r="K2641" s="2"/>
      <c r="L2641" s="2"/>
      <c r="M2641" s="2"/>
      <c r="N2641" s="2"/>
    </row>
    <row r="2642" spans="11:14" x14ac:dyDescent="0.2">
      <c r="K2642" s="2"/>
      <c r="L2642" s="2"/>
      <c r="M2642" s="2"/>
      <c r="N2642" s="2"/>
    </row>
    <row r="2643" spans="11:14" x14ac:dyDescent="0.2">
      <c r="K2643" s="2"/>
      <c r="L2643" s="2"/>
      <c r="M2643" s="2"/>
      <c r="N2643" s="2"/>
    </row>
    <row r="2644" spans="11:14" x14ac:dyDescent="0.2">
      <c r="K2644" s="2"/>
      <c r="L2644" s="2"/>
      <c r="M2644" s="2"/>
      <c r="N2644" s="2"/>
    </row>
    <row r="2645" spans="11:14" x14ac:dyDescent="0.2">
      <c r="K2645" s="2"/>
      <c r="L2645" s="2"/>
      <c r="M2645" s="2"/>
      <c r="N2645" s="2"/>
    </row>
    <row r="2646" spans="11:14" x14ac:dyDescent="0.2">
      <c r="K2646" s="2"/>
      <c r="L2646" s="2"/>
      <c r="M2646" s="2"/>
      <c r="N2646" s="2"/>
    </row>
    <row r="2647" spans="11:14" x14ac:dyDescent="0.2">
      <c r="K2647" s="2"/>
      <c r="L2647" s="2"/>
      <c r="M2647" s="2"/>
      <c r="N2647" s="2"/>
    </row>
    <row r="2648" spans="11:14" x14ac:dyDescent="0.2">
      <c r="K2648" s="2"/>
      <c r="L2648" s="2"/>
      <c r="M2648" s="2"/>
      <c r="N2648" s="2"/>
    </row>
    <row r="2649" spans="11:14" x14ac:dyDescent="0.2">
      <c r="K2649" s="2"/>
      <c r="L2649" s="2"/>
      <c r="M2649" s="2"/>
      <c r="N2649" s="2"/>
    </row>
    <row r="2650" spans="11:14" x14ac:dyDescent="0.2">
      <c r="K2650" s="2"/>
      <c r="L2650" s="2"/>
      <c r="M2650" s="2"/>
      <c r="N2650" s="2"/>
    </row>
    <row r="2651" spans="11:14" x14ac:dyDescent="0.2">
      <c r="K2651" s="2"/>
      <c r="L2651" s="2"/>
      <c r="M2651" s="2"/>
      <c r="N2651" s="2"/>
    </row>
    <row r="2652" spans="11:14" x14ac:dyDescent="0.2">
      <c r="K2652" s="2"/>
      <c r="L2652" s="2"/>
      <c r="M2652" s="2"/>
      <c r="N2652" s="2"/>
    </row>
    <row r="2653" spans="11:14" x14ac:dyDescent="0.2">
      <c r="K2653" s="2"/>
      <c r="L2653" s="2"/>
      <c r="M2653" s="2"/>
      <c r="N2653" s="2"/>
    </row>
    <row r="2654" spans="11:14" x14ac:dyDescent="0.2">
      <c r="K2654" s="2"/>
      <c r="L2654" s="2"/>
      <c r="M2654" s="2"/>
      <c r="N2654" s="2"/>
    </row>
    <row r="2655" spans="11:14" x14ac:dyDescent="0.2">
      <c r="K2655" s="2"/>
      <c r="L2655" s="2"/>
      <c r="M2655" s="2"/>
      <c r="N2655" s="2"/>
    </row>
    <row r="2656" spans="11:14" x14ac:dyDescent="0.2">
      <c r="K2656" s="2"/>
      <c r="L2656" s="2"/>
      <c r="M2656" s="2"/>
      <c r="N2656" s="2"/>
    </row>
    <row r="2657" spans="11:14" x14ac:dyDescent="0.2">
      <c r="K2657" s="2"/>
      <c r="L2657" s="2"/>
      <c r="M2657" s="2"/>
      <c r="N2657" s="2"/>
    </row>
    <row r="2658" spans="11:14" x14ac:dyDescent="0.2">
      <c r="K2658" s="2"/>
      <c r="L2658" s="2"/>
      <c r="M2658" s="2"/>
      <c r="N2658" s="2"/>
    </row>
    <row r="2659" spans="11:14" x14ac:dyDescent="0.2">
      <c r="K2659" s="2"/>
      <c r="L2659" s="2"/>
      <c r="M2659" s="2"/>
      <c r="N2659" s="2"/>
    </row>
    <row r="2660" spans="11:14" x14ac:dyDescent="0.2">
      <c r="K2660" s="2"/>
      <c r="L2660" s="2"/>
      <c r="M2660" s="2"/>
      <c r="N2660" s="2"/>
    </row>
    <row r="2661" spans="11:14" x14ac:dyDescent="0.2">
      <c r="K2661" s="2"/>
      <c r="L2661" s="2"/>
      <c r="M2661" s="2"/>
      <c r="N2661" s="2"/>
    </row>
    <row r="2662" spans="11:14" x14ac:dyDescent="0.2">
      <c r="K2662" s="2"/>
      <c r="L2662" s="2"/>
      <c r="M2662" s="2"/>
      <c r="N2662" s="2"/>
    </row>
    <row r="2663" spans="11:14" x14ac:dyDescent="0.2">
      <c r="K2663" s="2"/>
      <c r="L2663" s="2"/>
      <c r="M2663" s="2"/>
      <c r="N2663" s="2"/>
    </row>
    <row r="2664" spans="11:14" x14ac:dyDescent="0.2">
      <c r="K2664" s="2"/>
      <c r="L2664" s="2"/>
      <c r="M2664" s="2"/>
      <c r="N2664" s="2"/>
    </row>
    <row r="2665" spans="11:14" x14ac:dyDescent="0.2">
      <c r="K2665" s="2"/>
      <c r="L2665" s="2"/>
      <c r="M2665" s="2"/>
      <c r="N2665" s="2"/>
    </row>
    <row r="2666" spans="11:14" x14ac:dyDescent="0.2">
      <c r="K2666" s="2"/>
      <c r="L2666" s="2"/>
      <c r="M2666" s="2"/>
      <c r="N2666" s="2"/>
    </row>
    <row r="2667" spans="11:14" x14ac:dyDescent="0.2">
      <c r="K2667" s="2"/>
      <c r="L2667" s="2"/>
      <c r="M2667" s="2"/>
      <c r="N2667" s="2"/>
    </row>
    <row r="2668" spans="11:14" x14ac:dyDescent="0.2">
      <c r="K2668" s="2"/>
      <c r="L2668" s="2"/>
      <c r="M2668" s="2"/>
      <c r="N2668" s="2"/>
    </row>
    <row r="2669" spans="11:14" x14ac:dyDescent="0.2">
      <c r="K2669" s="2"/>
      <c r="L2669" s="2"/>
      <c r="M2669" s="2"/>
      <c r="N2669" s="2"/>
    </row>
    <row r="2670" spans="11:14" x14ac:dyDescent="0.2">
      <c r="K2670" s="2"/>
      <c r="L2670" s="2"/>
      <c r="M2670" s="2"/>
      <c r="N2670" s="2"/>
    </row>
    <row r="2671" spans="11:14" x14ac:dyDescent="0.2">
      <c r="K2671" s="2"/>
      <c r="L2671" s="2"/>
      <c r="M2671" s="2"/>
      <c r="N2671" s="2"/>
    </row>
    <row r="2672" spans="11:14" x14ac:dyDescent="0.2">
      <c r="K2672" s="2"/>
      <c r="L2672" s="2"/>
      <c r="M2672" s="2"/>
      <c r="N2672" s="2"/>
    </row>
    <row r="2673" spans="11:14" x14ac:dyDescent="0.2">
      <c r="K2673" s="2"/>
      <c r="L2673" s="2"/>
      <c r="M2673" s="2"/>
      <c r="N2673" s="2"/>
    </row>
    <row r="2674" spans="11:14" x14ac:dyDescent="0.2">
      <c r="K2674" s="2"/>
      <c r="L2674" s="2"/>
      <c r="M2674" s="2"/>
      <c r="N2674" s="2"/>
    </row>
    <row r="2675" spans="11:14" x14ac:dyDescent="0.2">
      <c r="K2675" s="2"/>
      <c r="L2675" s="2"/>
      <c r="M2675" s="2"/>
      <c r="N2675" s="2"/>
    </row>
    <row r="2676" spans="11:14" x14ac:dyDescent="0.2">
      <c r="K2676" s="2"/>
      <c r="L2676" s="2"/>
      <c r="M2676" s="2"/>
      <c r="N2676" s="2"/>
    </row>
    <row r="2677" spans="11:14" x14ac:dyDescent="0.2">
      <c r="K2677" s="2"/>
      <c r="L2677" s="2"/>
      <c r="M2677" s="2"/>
      <c r="N2677" s="2"/>
    </row>
    <row r="2678" spans="11:14" x14ac:dyDescent="0.2">
      <c r="K2678" s="2"/>
      <c r="L2678" s="2"/>
      <c r="M2678" s="2"/>
      <c r="N2678" s="2"/>
    </row>
    <row r="2679" spans="11:14" x14ac:dyDescent="0.2">
      <c r="K2679" s="2"/>
      <c r="L2679" s="2"/>
      <c r="M2679" s="2"/>
      <c r="N2679" s="2"/>
    </row>
    <row r="2680" spans="11:14" x14ac:dyDescent="0.2">
      <c r="K2680" s="2"/>
      <c r="L2680" s="2"/>
      <c r="M2680" s="2"/>
      <c r="N2680" s="2"/>
    </row>
    <row r="2681" spans="11:14" x14ac:dyDescent="0.2">
      <c r="K2681" s="2"/>
      <c r="L2681" s="2"/>
      <c r="M2681" s="2"/>
      <c r="N2681" s="2"/>
    </row>
    <row r="2682" spans="11:14" x14ac:dyDescent="0.2">
      <c r="K2682" s="2"/>
      <c r="L2682" s="2"/>
      <c r="M2682" s="2"/>
      <c r="N2682" s="2"/>
    </row>
    <row r="2683" spans="11:14" x14ac:dyDescent="0.2">
      <c r="K2683" s="2"/>
      <c r="L2683" s="2"/>
      <c r="M2683" s="2"/>
      <c r="N2683" s="2"/>
    </row>
    <row r="2684" spans="11:14" x14ac:dyDescent="0.2">
      <c r="K2684" s="2"/>
      <c r="L2684" s="2"/>
      <c r="M2684" s="2"/>
      <c r="N2684" s="2"/>
    </row>
    <row r="2685" spans="11:14" x14ac:dyDescent="0.2">
      <c r="K2685" s="2"/>
      <c r="L2685" s="2"/>
      <c r="M2685" s="2"/>
      <c r="N2685" s="2"/>
    </row>
    <row r="2686" spans="11:14" x14ac:dyDescent="0.2">
      <c r="K2686" s="2"/>
      <c r="L2686" s="2"/>
      <c r="M2686" s="2"/>
      <c r="N2686" s="2"/>
    </row>
    <row r="2687" spans="11:14" x14ac:dyDescent="0.2">
      <c r="K2687" s="2"/>
      <c r="L2687" s="2"/>
      <c r="M2687" s="2"/>
      <c r="N2687" s="2"/>
    </row>
    <row r="2688" spans="11:14" x14ac:dyDescent="0.2">
      <c r="K2688" s="2"/>
      <c r="L2688" s="2"/>
      <c r="M2688" s="2"/>
      <c r="N2688" s="2"/>
    </row>
    <row r="2689" spans="11:14" x14ac:dyDescent="0.2">
      <c r="K2689" s="2"/>
      <c r="L2689" s="2"/>
      <c r="M2689" s="2"/>
      <c r="N2689" s="2"/>
    </row>
    <row r="2690" spans="11:14" x14ac:dyDescent="0.2">
      <c r="K2690" s="2"/>
      <c r="L2690" s="2"/>
      <c r="M2690" s="2"/>
      <c r="N2690" s="2"/>
    </row>
    <row r="2691" spans="11:14" x14ac:dyDescent="0.2">
      <c r="K2691" s="2"/>
      <c r="L2691" s="2"/>
      <c r="M2691" s="2"/>
      <c r="N2691" s="2"/>
    </row>
    <row r="2692" spans="11:14" x14ac:dyDescent="0.2">
      <c r="K2692" s="2"/>
      <c r="L2692" s="2"/>
      <c r="M2692" s="2"/>
      <c r="N2692" s="2"/>
    </row>
    <row r="2693" spans="11:14" x14ac:dyDescent="0.2">
      <c r="K2693" s="2"/>
      <c r="L2693" s="2"/>
      <c r="M2693" s="2"/>
      <c r="N2693" s="2"/>
    </row>
    <row r="2694" spans="11:14" x14ac:dyDescent="0.2">
      <c r="K2694" s="2"/>
      <c r="L2694" s="2"/>
      <c r="M2694" s="2"/>
      <c r="N2694" s="2"/>
    </row>
    <row r="2695" spans="11:14" x14ac:dyDescent="0.2">
      <c r="K2695" s="2"/>
      <c r="L2695" s="2"/>
      <c r="M2695" s="2"/>
      <c r="N2695" s="2"/>
    </row>
    <row r="2696" spans="11:14" x14ac:dyDescent="0.2">
      <c r="K2696" s="2"/>
      <c r="L2696" s="2"/>
      <c r="M2696" s="2"/>
      <c r="N2696" s="2"/>
    </row>
    <row r="2697" spans="11:14" x14ac:dyDescent="0.2">
      <c r="K2697" s="2"/>
      <c r="L2697" s="2"/>
      <c r="M2697" s="2"/>
      <c r="N2697" s="2"/>
    </row>
    <row r="2698" spans="11:14" x14ac:dyDescent="0.2">
      <c r="K2698" s="2"/>
      <c r="L2698" s="2"/>
      <c r="M2698" s="2"/>
      <c r="N2698" s="2"/>
    </row>
    <row r="2699" spans="11:14" x14ac:dyDescent="0.2">
      <c r="K2699" s="2"/>
      <c r="L2699" s="2"/>
      <c r="M2699" s="2"/>
      <c r="N2699" s="2"/>
    </row>
    <row r="2700" spans="11:14" x14ac:dyDescent="0.2">
      <c r="K2700" s="2"/>
      <c r="L2700" s="2"/>
      <c r="M2700" s="2"/>
      <c r="N2700" s="2"/>
    </row>
    <row r="2701" spans="11:14" x14ac:dyDescent="0.2">
      <c r="K2701" s="2"/>
      <c r="L2701" s="2"/>
      <c r="M2701" s="2"/>
      <c r="N2701" s="2"/>
    </row>
    <row r="2702" spans="11:14" x14ac:dyDescent="0.2">
      <c r="K2702" s="2"/>
      <c r="L2702" s="2"/>
      <c r="M2702" s="2"/>
      <c r="N2702" s="2"/>
    </row>
    <row r="2703" spans="11:14" x14ac:dyDescent="0.2">
      <c r="K2703" s="2"/>
      <c r="L2703" s="2"/>
      <c r="M2703" s="2"/>
      <c r="N2703" s="2"/>
    </row>
    <row r="2704" spans="11:14" x14ac:dyDescent="0.2">
      <c r="K2704" s="2"/>
      <c r="L2704" s="2"/>
      <c r="M2704" s="2"/>
      <c r="N2704" s="2"/>
    </row>
    <row r="2705" spans="11:14" x14ac:dyDescent="0.2">
      <c r="K2705" s="2"/>
      <c r="L2705" s="2"/>
      <c r="M2705" s="2"/>
      <c r="N2705" s="2"/>
    </row>
    <row r="2706" spans="11:14" x14ac:dyDescent="0.2">
      <c r="K2706" s="2"/>
      <c r="L2706" s="2"/>
      <c r="M2706" s="2"/>
      <c r="N2706" s="2"/>
    </row>
    <row r="2707" spans="11:14" x14ac:dyDescent="0.2">
      <c r="K2707" s="2"/>
      <c r="L2707" s="2"/>
      <c r="M2707" s="2"/>
      <c r="N2707" s="2"/>
    </row>
    <row r="2708" spans="11:14" x14ac:dyDescent="0.2">
      <c r="K2708" s="2"/>
      <c r="L2708" s="2"/>
      <c r="M2708" s="2"/>
      <c r="N2708" s="2"/>
    </row>
    <row r="2709" spans="11:14" x14ac:dyDescent="0.2">
      <c r="K2709" s="2"/>
      <c r="L2709" s="2"/>
      <c r="M2709" s="2"/>
      <c r="N2709" s="2"/>
    </row>
    <row r="2710" spans="11:14" x14ac:dyDescent="0.2">
      <c r="K2710" s="2"/>
      <c r="L2710" s="2"/>
      <c r="M2710" s="2"/>
      <c r="N2710" s="2"/>
    </row>
    <row r="2711" spans="11:14" x14ac:dyDescent="0.2">
      <c r="K2711" s="2"/>
      <c r="L2711" s="2"/>
      <c r="M2711" s="2"/>
      <c r="N2711" s="2"/>
    </row>
    <row r="2712" spans="11:14" x14ac:dyDescent="0.2">
      <c r="K2712" s="2"/>
      <c r="L2712" s="2"/>
      <c r="M2712" s="2"/>
      <c r="N2712" s="2"/>
    </row>
    <row r="2713" spans="11:14" x14ac:dyDescent="0.2">
      <c r="K2713" s="2"/>
      <c r="L2713" s="2"/>
      <c r="M2713" s="2"/>
      <c r="N2713" s="2"/>
    </row>
    <row r="2714" spans="11:14" x14ac:dyDescent="0.2">
      <c r="K2714" s="2"/>
      <c r="L2714" s="2"/>
      <c r="M2714" s="2"/>
      <c r="N2714" s="2"/>
    </row>
    <row r="2715" spans="11:14" x14ac:dyDescent="0.2">
      <c r="K2715" s="2"/>
      <c r="L2715" s="2"/>
      <c r="M2715" s="2"/>
      <c r="N2715" s="2"/>
    </row>
    <row r="2716" spans="11:14" x14ac:dyDescent="0.2">
      <c r="K2716" s="2"/>
      <c r="L2716" s="2"/>
      <c r="M2716" s="2"/>
      <c r="N2716" s="2"/>
    </row>
    <row r="2717" spans="11:14" x14ac:dyDescent="0.2">
      <c r="K2717" s="2"/>
      <c r="L2717" s="2"/>
      <c r="M2717" s="2"/>
      <c r="N2717" s="2"/>
    </row>
    <row r="2718" spans="11:14" x14ac:dyDescent="0.2">
      <c r="K2718" s="2"/>
      <c r="L2718" s="2"/>
      <c r="M2718" s="2"/>
      <c r="N2718" s="2"/>
    </row>
    <row r="2719" spans="11:14" x14ac:dyDescent="0.2">
      <c r="K2719" s="2"/>
      <c r="L2719" s="2"/>
      <c r="M2719" s="2"/>
      <c r="N2719" s="2"/>
    </row>
    <row r="2720" spans="11:14" x14ac:dyDescent="0.2">
      <c r="K2720" s="2"/>
      <c r="L2720" s="2"/>
      <c r="M2720" s="2"/>
      <c r="N2720" s="2"/>
    </row>
    <row r="2721" spans="11:14" x14ac:dyDescent="0.2">
      <c r="K2721" s="2"/>
      <c r="L2721" s="2"/>
      <c r="M2721" s="2"/>
      <c r="N2721" s="2"/>
    </row>
    <row r="2722" spans="11:14" x14ac:dyDescent="0.2">
      <c r="K2722" s="2"/>
      <c r="L2722" s="2"/>
      <c r="M2722" s="2"/>
      <c r="N2722" s="2"/>
    </row>
    <row r="2723" spans="11:14" x14ac:dyDescent="0.2">
      <c r="K2723" s="2"/>
      <c r="L2723" s="2"/>
      <c r="M2723" s="2"/>
      <c r="N2723" s="2"/>
    </row>
    <row r="2724" spans="11:14" x14ac:dyDescent="0.2">
      <c r="K2724" s="2"/>
      <c r="L2724" s="2"/>
      <c r="M2724" s="2"/>
      <c r="N2724" s="2"/>
    </row>
    <row r="2725" spans="11:14" x14ac:dyDescent="0.2">
      <c r="K2725" s="2"/>
      <c r="L2725" s="2"/>
      <c r="M2725" s="2"/>
      <c r="N2725" s="2"/>
    </row>
    <row r="2726" spans="11:14" x14ac:dyDescent="0.2">
      <c r="K2726" s="2"/>
      <c r="L2726" s="2"/>
      <c r="M2726" s="2"/>
      <c r="N2726" s="2"/>
    </row>
    <row r="2727" spans="11:14" x14ac:dyDescent="0.2">
      <c r="K2727" s="2"/>
      <c r="L2727" s="2"/>
      <c r="M2727" s="2"/>
      <c r="N2727" s="2"/>
    </row>
    <row r="2728" spans="11:14" x14ac:dyDescent="0.2">
      <c r="K2728" s="2"/>
      <c r="L2728" s="2"/>
      <c r="M2728" s="2"/>
      <c r="N2728" s="2"/>
    </row>
    <row r="2729" spans="11:14" x14ac:dyDescent="0.2">
      <c r="K2729" s="2"/>
      <c r="L2729" s="2"/>
      <c r="M2729" s="2"/>
      <c r="N2729" s="2"/>
    </row>
    <row r="2730" spans="11:14" x14ac:dyDescent="0.2">
      <c r="K2730" s="2"/>
      <c r="L2730" s="2"/>
      <c r="M2730" s="2"/>
      <c r="N2730" s="2"/>
    </row>
    <row r="2731" spans="11:14" x14ac:dyDescent="0.2">
      <c r="K2731" s="2"/>
      <c r="L2731" s="2"/>
      <c r="M2731" s="2"/>
      <c r="N2731" s="2"/>
    </row>
    <row r="2732" spans="11:14" x14ac:dyDescent="0.2">
      <c r="K2732" s="2"/>
      <c r="L2732" s="2"/>
      <c r="M2732" s="2"/>
      <c r="N2732" s="2"/>
    </row>
    <row r="2733" spans="11:14" x14ac:dyDescent="0.2">
      <c r="K2733" s="2"/>
      <c r="L2733" s="2"/>
      <c r="M2733" s="2"/>
      <c r="N2733" s="2"/>
    </row>
    <row r="2734" spans="11:14" x14ac:dyDescent="0.2">
      <c r="K2734" s="2"/>
      <c r="L2734" s="2"/>
      <c r="M2734" s="2"/>
      <c r="N2734" s="2"/>
    </row>
    <row r="2735" spans="11:14" x14ac:dyDescent="0.2">
      <c r="K2735" s="2"/>
      <c r="L2735" s="2"/>
      <c r="M2735" s="2"/>
      <c r="N2735" s="2"/>
    </row>
    <row r="2736" spans="11:14" x14ac:dyDescent="0.2">
      <c r="K2736" s="2"/>
      <c r="L2736" s="2"/>
      <c r="M2736" s="2"/>
      <c r="N2736" s="2"/>
    </row>
    <row r="2737" spans="11:14" x14ac:dyDescent="0.2">
      <c r="K2737" s="2"/>
      <c r="L2737" s="2"/>
      <c r="M2737" s="2"/>
      <c r="N2737" s="2"/>
    </row>
    <row r="2738" spans="11:14" x14ac:dyDescent="0.2">
      <c r="K2738" s="2"/>
      <c r="L2738" s="2"/>
      <c r="M2738" s="2"/>
      <c r="N2738" s="2"/>
    </row>
    <row r="2739" spans="11:14" x14ac:dyDescent="0.2">
      <c r="K2739" s="2"/>
      <c r="L2739" s="2"/>
      <c r="M2739" s="2"/>
      <c r="N2739" s="2"/>
    </row>
    <row r="2740" spans="11:14" x14ac:dyDescent="0.2">
      <c r="K2740" s="2"/>
      <c r="L2740" s="2"/>
      <c r="M2740" s="2"/>
      <c r="N2740" s="2"/>
    </row>
    <row r="2741" spans="11:14" x14ac:dyDescent="0.2">
      <c r="K2741" s="2"/>
      <c r="L2741" s="2"/>
      <c r="M2741" s="2"/>
      <c r="N2741" s="2"/>
    </row>
    <row r="2742" spans="11:14" x14ac:dyDescent="0.2">
      <c r="K2742" s="2"/>
      <c r="L2742" s="2"/>
      <c r="M2742" s="2"/>
      <c r="N2742" s="2"/>
    </row>
    <row r="2743" spans="11:14" x14ac:dyDescent="0.2">
      <c r="K2743" s="2"/>
      <c r="L2743" s="2"/>
      <c r="M2743" s="2"/>
      <c r="N2743" s="2"/>
    </row>
    <row r="2744" spans="11:14" x14ac:dyDescent="0.2">
      <c r="K2744" s="2"/>
      <c r="L2744" s="2"/>
      <c r="M2744" s="2"/>
      <c r="N2744" s="2"/>
    </row>
    <row r="2745" spans="11:14" x14ac:dyDescent="0.2">
      <c r="K2745" s="2"/>
      <c r="L2745" s="2"/>
      <c r="M2745" s="2"/>
      <c r="N2745" s="2"/>
    </row>
    <row r="2746" spans="11:14" x14ac:dyDescent="0.2">
      <c r="K2746" s="2"/>
      <c r="L2746" s="2"/>
      <c r="M2746" s="2"/>
      <c r="N2746" s="2"/>
    </row>
    <row r="2747" spans="11:14" x14ac:dyDescent="0.2">
      <c r="K2747" s="2"/>
      <c r="L2747" s="2"/>
      <c r="M2747" s="2"/>
      <c r="N2747" s="2"/>
    </row>
    <row r="2748" spans="11:14" x14ac:dyDescent="0.2">
      <c r="K2748" s="2"/>
      <c r="L2748" s="2"/>
      <c r="M2748" s="2"/>
      <c r="N2748" s="2"/>
    </row>
    <row r="2749" spans="11:14" x14ac:dyDescent="0.2">
      <c r="K2749" s="2"/>
      <c r="L2749" s="2"/>
      <c r="M2749" s="2"/>
      <c r="N2749" s="2"/>
    </row>
    <row r="2750" spans="11:14" x14ac:dyDescent="0.2">
      <c r="K2750" s="2"/>
      <c r="L2750" s="2"/>
      <c r="M2750" s="2"/>
      <c r="N2750" s="2"/>
    </row>
    <row r="2751" spans="11:14" x14ac:dyDescent="0.2">
      <c r="K2751" s="2"/>
      <c r="L2751" s="2"/>
      <c r="M2751" s="2"/>
      <c r="N2751" s="2"/>
    </row>
    <row r="2752" spans="11:14" x14ac:dyDescent="0.2">
      <c r="K2752" s="2"/>
      <c r="L2752" s="2"/>
      <c r="M2752" s="2"/>
      <c r="N2752" s="2"/>
    </row>
    <row r="2753" spans="11:14" x14ac:dyDescent="0.2">
      <c r="K2753" s="2"/>
      <c r="L2753" s="2"/>
      <c r="M2753" s="2"/>
      <c r="N2753" s="2"/>
    </row>
    <row r="2754" spans="11:14" x14ac:dyDescent="0.2">
      <c r="K2754" s="2"/>
      <c r="L2754" s="2"/>
      <c r="M2754" s="2"/>
      <c r="N2754" s="2"/>
    </row>
    <row r="2755" spans="11:14" x14ac:dyDescent="0.2">
      <c r="K2755" s="2"/>
      <c r="L2755" s="2"/>
      <c r="M2755" s="2"/>
      <c r="N2755" s="2"/>
    </row>
    <row r="2756" spans="11:14" x14ac:dyDescent="0.2">
      <c r="K2756" s="2"/>
      <c r="L2756" s="2"/>
      <c r="M2756" s="2"/>
      <c r="N2756" s="2"/>
    </row>
    <row r="2757" spans="11:14" x14ac:dyDescent="0.2">
      <c r="K2757" s="2"/>
      <c r="L2757" s="2"/>
      <c r="M2757" s="2"/>
      <c r="N2757" s="2"/>
    </row>
    <row r="2758" spans="11:14" x14ac:dyDescent="0.2">
      <c r="K2758" s="2"/>
      <c r="L2758" s="2"/>
      <c r="M2758" s="2"/>
      <c r="N2758" s="2"/>
    </row>
    <row r="2759" spans="11:14" x14ac:dyDescent="0.2">
      <c r="K2759" s="2"/>
      <c r="L2759" s="2"/>
      <c r="M2759" s="2"/>
      <c r="N2759" s="2"/>
    </row>
    <row r="2760" spans="11:14" x14ac:dyDescent="0.2">
      <c r="K2760" s="2"/>
      <c r="L2760" s="2"/>
      <c r="M2760" s="2"/>
      <c r="N2760" s="2"/>
    </row>
    <row r="2761" spans="11:14" x14ac:dyDescent="0.2">
      <c r="K2761" s="2"/>
      <c r="L2761" s="2"/>
      <c r="M2761" s="2"/>
      <c r="N2761" s="2"/>
    </row>
    <row r="2762" spans="11:14" x14ac:dyDescent="0.2">
      <c r="K2762" s="2"/>
      <c r="L2762" s="2"/>
      <c r="M2762" s="2"/>
      <c r="N2762" s="2"/>
    </row>
    <row r="2763" spans="11:14" x14ac:dyDescent="0.2">
      <c r="K2763" s="2"/>
      <c r="L2763" s="2"/>
      <c r="M2763" s="2"/>
      <c r="N2763" s="2"/>
    </row>
    <row r="2764" spans="11:14" x14ac:dyDescent="0.2">
      <c r="K2764" s="2"/>
      <c r="L2764" s="2"/>
      <c r="M2764" s="2"/>
      <c r="N2764" s="2"/>
    </row>
    <row r="2765" spans="11:14" x14ac:dyDescent="0.2">
      <c r="K2765" s="2"/>
      <c r="L2765" s="2"/>
      <c r="M2765" s="2"/>
      <c r="N2765" s="2"/>
    </row>
    <row r="2766" spans="11:14" x14ac:dyDescent="0.2">
      <c r="K2766" s="2"/>
      <c r="L2766" s="2"/>
      <c r="M2766" s="2"/>
      <c r="N2766" s="2"/>
    </row>
    <row r="2767" spans="11:14" x14ac:dyDescent="0.2">
      <c r="K2767" s="2"/>
      <c r="L2767" s="2"/>
      <c r="M2767" s="2"/>
      <c r="N2767" s="2"/>
    </row>
    <row r="2768" spans="11:14" x14ac:dyDescent="0.2">
      <c r="K2768" s="2"/>
      <c r="L2768" s="2"/>
      <c r="M2768" s="2"/>
      <c r="N2768" s="2"/>
    </row>
    <row r="2769" spans="11:14" x14ac:dyDescent="0.2">
      <c r="K2769" s="2"/>
      <c r="L2769" s="2"/>
      <c r="M2769" s="2"/>
      <c r="N2769" s="2"/>
    </row>
    <row r="2770" spans="11:14" x14ac:dyDescent="0.2">
      <c r="K2770" s="2"/>
      <c r="L2770" s="2"/>
      <c r="M2770" s="2"/>
      <c r="N2770" s="2"/>
    </row>
    <row r="2771" spans="11:14" x14ac:dyDescent="0.2">
      <c r="K2771" s="2"/>
      <c r="L2771" s="2"/>
      <c r="M2771" s="2"/>
      <c r="N2771" s="2"/>
    </row>
    <row r="2772" spans="11:14" x14ac:dyDescent="0.2">
      <c r="K2772" s="2"/>
      <c r="L2772" s="2"/>
      <c r="M2772" s="2"/>
      <c r="N2772" s="2"/>
    </row>
    <row r="2773" spans="11:14" x14ac:dyDescent="0.2">
      <c r="K2773" s="2"/>
      <c r="L2773" s="2"/>
      <c r="M2773" s="2"/>
      <c r="N2773" s="2"/>
    </row>
    <row r="2774" spans="11:14" x14ac:dyDescent="0.2">
      <c r="K2774" s="2"/>
      <c r="L2774" s="2"/>
      <c r="M2774" s="2"/>
      <c r="N2774" s="2"/>
    </row>
    <row r="2775" spans="11:14" x14ac:dyDescent="0.2">
      <c r="K2775" s="2"/>
      <c r="L2775" s="2"/>
      <c r="M2775" s="2"/>
      <c r="N2775" s="2"/>
    </row>
    <row r="2776" spans="11:14" x14ac:dyDescent="0.2">
      <c r="K2776" s="2"/>
      <c r="L2776" s="2"/>
      <c r="M2776" s="2"/>
      <c r="N2776" s="2"/>
    </row>
    <row r="2777" spans="11:14" x14ac:dyDescent="0.2">
      <c r="K2777" s="2"/>
      <c r="L2777" s="2"/>
      <c r="M2777" s="2"/>
      <c r="N2777" s="2"/>
    </row>
    <row r="2778" spans="11:14" x14ac:dyDescent="0.2">
      <c r="K2778" s="2"/>
      <c r="L2778" s="2"/>
      <c r="M2778" s="2"/>
      <c r="N2778" s="2"/>
    </row>
    <row r="2779" spans="11:14" x14ac:dyDescent="0.2">
      <c r="K2779" s="2"/>
      <c r="L2779" s="2"/>
      <c r="M2779" s="2"/>
      <c r="N2779" s="2"/>
    </row>
    <row r="2780" spans="11:14" x14ac:dyDescent="0.2">
      <c r="K2780" s="2"/>
      <c r="L2780" s="2"/>
      <c r="M2780" s="2"/>
      <c r="N2780" s="2"/>
    </row>
    <row r="2781" spans="11:14" x14ac:dyDescent="0.2">
      <c r="K2781" s="2"/>
      <c r="L2781" s="2"/>
      <c r="M2781" s="2"/>
      <c r="N2781" s="2"/>
    </row>
    <row r="2782" spans="11:14" x14ac:dyDescent="0.2">
      <c r="K2782" s="2"/>
      <c r="L2782" s="2"/>
      <c r="M2782" s="2"/>
      <c r="N2782" s="2"/>
    </row>
    <row r="2783" spans="11:14" x14ac:dyDescent="0.2">
      <c r="K2783" s="2"/>
      <c r="L2783" s="2"/>
      <c r="M2783" s="2"/>
      <c r="N2783" s="2"/>
    </row>
    <row r="2784" spans="11:14" x14ac:dyDescent="0.2">
      <c r="K2784" s="2"/>
      <c r="L2784" s="2"/>
      <c r="M2784" s="2"/>
      <c r="N2784" s="2"/>
    </row>
    <row r="2785" spans="11:14" x14ac:dyDescent="0.2">
      <c r="K2785" s="2"/>
      <c r="L2785" s="2"/>
      <c r="M2785" s="2"/>
      <c r="N2785" s="2"/>
    </row>
    <row r="2786" spans="11:14" x14ac:dyDescent="0.2">
      <c r="K2786" s="2"/>
      <c r="L2786" s="2"/>
      <c r="M2786" s="2"/>
      <c r="N2786" s="2"/>
    </row>
    <row r="2787" spans="11:14" x14ac:dyDescent="0.2">
      <c r="K2787" s="2"/>
      <c r="L2787" s="2"/>
      <c r="M2787" s="2"/>
      <c r="N2787" s="2"/>
    </row>
    <row r="2788" spans="11:14" x14ac:dyDescent="0.2">
      <c r="K2788" s="2"/>
      <c r="L2788" s="2"/>
      <c r="M2788" s="2"/>
      <c r="N2788" s="2"/>
    </row>
    <row r="2789" spans="11:14" x14ac:dyDescent="0.2">
      <c r="K2789" s="2"/>
      <c r="L2789" s="2"/>
      <c r="M2789" s="2"/>
      <c r="N2789" s="2"/>
    </row>
    <row r="2790" spans="11:14" x14ac:dyDescent="0.2">
      <c r="K2790" s="2"/>
      <c r="L2790" s="2"/>
      <c r="M2790" s="2"/>
      <c r="N2790" s="2"/>
    </row>
    <row r="2791" spans="11:14" x14ac:dyDescent="0.2">
      <c r="K2791" s="2"/>
      <c r="L2791" s="2"/>
      <c r="M2791" s="2"/>
      <c r="N2791" s="2"/>
    </row>
    <row r="2792" spans="11:14" x14ac:dyDescent="0.2">
      <c r="K2792" s="2"/>
      <c r="L2792" s="2"/>
      <c r="M2792" s="2"/>
      <c r="N2792" s="2"/>
    </row>
    <row r="2793" spans="11:14" x14ac:dyDescent="0.2">
      <c r="K2793" s="2"/>
      <c r="L2793" s="2"/>
      <c r="M2793" s="2"/>
      <c r="N2793" s="2"/>
    </row>
    <row r="2794" spans="11:14" x14ac:dyDescent="0.2">
      <c r="K2794" s="2"/>
      <c r="L2794" s="2"/>
      <c r="M2794" s="2"/>
      <c r="N2794" s="2"/>
    </row>
    <row r="2795" spans="11:14" x14ac:dyDescent="0.2">
      <c r="K2795" s="2"/>
      <c r="L2795" s="2"/>
      <c r="M2795" s="2"/>
      <c r="N2795" s="2"/>
    </row>
    <row r="2796" spans="11:14" x14ac:dyDescent="0.2">
      <c r="K2796" s="2"/>
      <c r="L2796" s="2"/>
      <c r="M2796" s="2"/>
      <c r="N2796" s="2"/>
    </row>
    <row r="2797" spans="11:14" x14ac:dyDescent="0.2">
      <c r="K2797" s="2"/>
      <c r="L2797" s="2"/>
      <c r="M2797" s="2"/>
      <c r="N2797" s="2"/>
    </row>
    <row r="2798" spans="11:14" x14ac:dyDescent="0.2">
      <c r="K2798" s="2"/>
      <c r="L2798" s="2"/>
      <c r="M2798" s="2"/>
      <c r="N2798" s="2"/>
    </row>
    <row r="2799" spans="11:14" x14ac:dyDescent="0.2">
      <c r="K2799" s="2"/>
      <c r="L2799" s="2"/>
      <c r="M2799" s="2"/>
      <c r="N2799" s="2"/>
    </row>
    <row r="2800" spans="11:14" x14ac:dyDescent="0.2">
      <c r="K2800" s="2"/>
      <c r="L2800" s="2"/>
      <c r="M2800" s="2"/>
      <c r="N2800" s="2"/>
    </row>
    <row r="2801" spans="11:14" x14ac:dyDescent="0.2">
      <c r="K2801" s="2"/>
      <c r="L2801" s="2"/>
      <c r="M2801" s="2"/>
      <c r="N2801" s="2"/>
    </row>
    <row r="2802" spans="11:14" x14ac:dyDescent="0.2">
      <c r="K2802" s="2"/>
      <c r="L2802" s="2"/>
      <c r="M2802" s="2"/>
      <c r="N2802" s="2"/>
    </row>
    <row r="2803" spans="11:14" x14ac:dyDescent="0.2">
      <c r="K2803" s="2"/>
      <c r="L2803" s="2"/>
      <c r="M2803" s="2"/>
      <c r="N2803" s="2"/>
    </row>
    <row r="2804" spans="11:14" x14ac:dyDescent="0.2">
      <c r="K2804" s="2"/>
      <c r="L2804" s="2"/>
      <c r="M2804" s="2"/>
      <c r="N2804" s="2"/>
    </row>
    <row r="2805" spans="11:14" x14ac:dyDescent="0.2">
      <c r="K2805" s="2"/>
      <c r="L2805" s="2"/>
      <c r="M2805" s="2"/>
      <c r="N2805" s="2"/>
    </row>
    <row r="2806" spans="11:14" x14ac:dyDescent="0.2">
      <c r="K2806" s="2"/>
      <c r="L2806" s="2"/>
      <c r="M2806" s="2"/>
      <c r="N2806" s="2"/>
    </row>
    <row r="2807" spans="11:14" x14ac:dyDescent="0.2">
      <c r="K2807" s="2"/>
      <c r="L2807" s="2"/>
      <c r="M2807" s="2"/>
      <c r="N2807" s="2"/>
    </row>
    <row r="2808" spans="11:14" x14ac:dyDescent="0.2">
      <c r="K2808" s="2"/>
      <c r="L2808" s="2"/>
      <c r="M2808" s="2"/>
      <c r="N2808" s="2"/>
    </row>
    <row r="2809" spans="11:14" x14ac:dyDescent="0.2">
      <c r="K2809" s="2"/>
      <c r="L2809" s="2"/>
      <c r="M2809" s="2"/>
      <c r="N2809" s="2"/>
    </row>
    <row r="2810" spans="11:14" x14ac:dyDescent="0.2">
      <c r="K2810" s="2"/>
      <c r="L2810" s="2"/>
      <c r="M2810" s="2"/>
      <c r="N2810" s="2"/>
    </row>
    <row r="2811" spans="11:14" x14ac:dyDescent="0.2">
      <c r="K2811" s="2"/>
      <c r="L2811" s="2"/>
      <c r="M2811" s="2"/>
      <c r="N2811" s="2"/>
    </row>
    <row r="2812" spans="11:14" x14ac:dyDescent="0.2">
      <c r="K2812" s="2"/>
      <c r="L2812" s="2"/>
      <c r="M2812" s="2"/>
      <c r="N2812" s="2"/>
    </row>
    <row r="2813" spans="11:14" x14ac:dyDescent="0.2">
      <c r="K2813" s="2"/>
      <c r="L2813" s="2"/>
      <c r="M2813" s="2"/>
      <c r="N2813" s="2"/>
    </row>
    <row r="2814" spans="11:14" x14ac:dyDescent="0.2">
      <c r="K2814" s="2"/>
      <c r="L2814" s="2"/>
      <c r="M2814" s="2"/>
      <c r="N2814" s="2"/>
    </row>
    <row r="2815" spans="11:14" x14ac:dyDescent="0.2">
      <c r="K2815" s="2"/>
      <c r="L2815" s="2"/>
      <c r="M2815" s="2"/>
      <c r="N2815" s="2"/>
    </row>
    <row r="2816" spans="11:14" x14ac:dyDescent="0.2">
      <c r="K2816" s="2"/>
      <c r="L2816" s="2"/>
      <c r="M2816" s="2"/>
      <c r="N2816" s="2"/>
    </row>
    <row r="2817" spans="11:14" x14ac:dyDescent="0.2">
      <c r="K2817" s="2"/>
      <c r="L2817" s="2"/>
      <c r="M2817" s="2"/>
      <c r="N2817" s="2"/>
    </row>
    <row r="2818" spans="11:14" x14ac:dyDescent="0.2">
      <c r="K2818" s="2"/>
      <c r="L2818" s="2"/>
      <c r="M2818" s="2"/>
      <c r="N2818" s="2"/>
    </row>
    <row r="2819" spans="11:14" x14ac:dyDescent="0.2">
      <c r="K2819" s="2"/>
      <c r="L2819" s="2"/>
      <c r="M2819" s="2"/>
      <c r="N2819" s="2"/>
    </row>
    <row r="2820" spans="11:14" x14ac:dyDescent="0.2">
      <c r="K2820" s="2"/>
      <c r="L2820" s="2"/>
      <c r="M2820" s="2"/>
      <c r="N2820" s="2"/>
    </row>
    <row r="2821" spans="11:14" x14ac:dyDescent="0.2">
      <c r="K2821" s="2"/>
      <c r="L2821" s="2"/>
      <c r="M2821" s="2"/>
      <c r="N2821" s="2"/>
    </row>
    <row r="2822" spans="11:14" x14ac:dyDescent="0.2">
      <c r="K2822" s="2"/>
      <c r="L2822" s="2"/>
      <c r="M2822" s="2"/>
      <c r="N2822" s="2"/>
    </row>
    <row r="2823" spans="11:14" x14ac:dyDescent="0.2">
      <c r="K2823" s="2"/>
      <c r="L2823" s="2"/>
      <c r="M2823" s="2"/>
      <c r="N2823" s="2"/>
    </row>
    <row r="2824" spans="11:14" x14ac:dyDescent="0.2">
      <c r="K2824" s="2"/>
      <c r="L2824" s="2"/>
      <c r="M2824" s="2"/>
      <c r="N2824" s="2"/>
    </row>
    <row r="2825" spans="11:14" x14ac:dyDescent="0.2">
      <c r="K2825" s="2"/>
      <c r="L2825" s="2"/>
      <c r="M2825" s="2"/>
      <c r="N2825" s="2"/>
    </row>
    <row r="2826" spans="11:14" x14ac:dyDescent="0.2">
      <c r="K2826" s="2"/>
      <c r="L2826" s="2"/>
      <c r="M2826" s="2"/>
      <c r="N2826" s="2"/>
    </row>
    <row r="2827" spans="11:14" x14ac:dyDescent="0.2">
      <c r="K2827" s="2"/>
      <c r="L2827" s="2"/>
      <c r="M2827" s="2"/>
      <c r="N2827" s="2"/>
    </row>
    <row r="2828" spans="11:14" x14ac:dyDescent="0.2">
      <c r="K2828" s="2"/>
      <c r="L2828" s="2"/>
      <c r="M2828" s="2"/>
      <c r="N2828" s="2"/>
    </row>
    <row r="2829" spans="11:14" x14ac:dyDescent="0.2">
      <c r="K2829" s="2"/>
      <c r="L2829" s="2"/>
      <c r="M2829" s="2"/>
      <c r="N2829" s="2"/>
    </row>
    <row r="2830" spans="11:14" x14ac:dyDescent="0.2">
      <c r="K2830" s="2"/>
      <c r="L2830" s="2"/>
      <c r="M2830" s="2"/>
      <c r="N2830" s="2"/>
    </row>
    <row r="2831" spans="11:14" x14ac:dyDescent="0.2">
      <c r="K2831" s="2"/>
      <c r="L2831" s="2"/>
      <c r="M2831" s="2"/>
      <c r="N2831" s="2"/>
    </row>
    <row r="2832" spans="11:14" x14ac:dyDescent="0.2">
      <c r="K2832" s="2"/>
      <c r="L2832" s="2"/>
      <c r="M2832" s="2"/>
      <c r="N2832" s="2"/>
    </row>
    <row r="2833" spans="11:14" x14ac:dyDescent="0.2">
      <c r="K2833" s="2"/>
      <c r="L2833" s="2"/>
      <c r="M2833" s="2"/>
      <c r="N2833" s="2"/>
    </row>
    <row r="2834" spans="11:14" x14ac:dyDescent="0.2">
      <c r="K2834" s="2"/>
      <c r="L2834" s="2"/>
      <c r="M2834" s="2"/>
      <c r="N2834" s="2"/>
    </row>
    <row r="2835" spans="11:14" x14ac:dyDescent="0.2">
      <c r="K2835" s="2"/>
      <c r="L2835" s="2"/>
      <c r="M2835" s="2"/>
      <c r="N2835" s="2"/>
    </row>
    <row r="2836" spans="11:14" x14ac:dyDescent="0.2">
      <c r="K2836" s="2"/>
      <c r="L2836" s="2"/>
      <c r="M2836" s="2"/>
      <c r="N2836" s="2"/>
    </row>
    <row r="2837" spans="11:14" x14ac:dyDescent="0.2">
      <c r="K2837" s="2"/>
      <c r="L2837" s="2"/>
      <c r="M2837" s="2"/>
      <c r="N2837" s="2"/>
    </row>
    <row r="2838" spans="11:14" x14ac:dyDescent="0.2">
      <c r="K2838" s="2"/>
      <c r="L2838" s="2"/>
      <c r="M2838" s="2"/>
      <c r="N2838" s="2"/>
    </row>
    <row r="2839" spans="11:14" x14ac:dyDescent="0.2">
      <c r="K2839" s="2"/>
      <c r="L2839" s="2"/>
      <c r="M2839" s="2"/>
      <c r="N2839" s="2"/>
    </row>
    <row r="2840" spans="11:14" x14ac:dyDescent="0.2">
      <c r="K2840" s="2"/>
      <c r="L2840" s="2"/>
      <c r="M2840" s="2"/>
      <c r="N2840" s="2"/>
    </row>
    <row r="2841" spans="11:14" x14ac:dyDescent="0.2">
      <c r="K2841" s="2"/>
      <c r="L2841" s="2"/>
      <c r="M2841" s="2"/>
      <c r="N2841" s="2"/>
    </row>
    <row r="2842" spans="11:14" x14ac:dyDescent="0.2">
      <c r="K2842" s="2"/>
      <c r="L2842" s="2"/>
      <c r="M2842" s="2"/>
      <c r="N2842" s="2"/>
    </row>
    <row r="2843" spans="11:14" x14ac:dyDescent="0.2">
      <c r="K2843" s="2"/>
      <c r="L2843" s="2"/>
      <c r="M2843" s="2"/>
      <c r="N2843" s="2"/>
    </row>
    <row r="2844" spans="11:14" x14ac:dyDescent="0.2">
      <c r="K2844" s="2"/>
      <c r="L2844" s="2"/>
      <c r="M2844" s="2"/>
      <c r="N2844" s="2"/>
    </row>
    <row r="2845" spans="11:14" x14ac:dyDescent="0.2">
      <c r="K2845" s="2"/>
      <c r="L2845" s="2"/>
      <c r="M2845" s="2"/>
      <c r="N2845" s="2"/>
    </row>
    <row r="2846" spans="11:14" x14ac:dyDescent="0.2">
      <c r="K2846" s="2"/>
      <c r="L2846" s="2"/>
      <c r="M2846" s="2"/>
      <c r="N2846" s="2"/>
    </row>
    <row r="2847" spans="11:14" x14ac:dyDescent="0.2">
      <c r="K2847" s="2"/>
      <c r="L2847" s="2"/>
      <c r="M2847" s="2"/>
      <c r="N2847" s="2"/>
    </row>
    <row r="2848" spans="11:14" x14ac:dyDescent="0.2">
      <c r="K2848" s="2"/>
      <c r="L2848" s="2"/>
      <c r="M2848" s="2"/>
      <c r="N2848" s="2"/>
    </row>
    <row r="2849" spans="11:14" x14ac:dyDescent="0.2">
      <c r="K2849" s="2"/>
      <c r="L2849" s="2"/>
      <c r="M2849" s="2"/>
      <c r="N2849" s="2"/>
    </row>
    <row r="2850" spans="11:14" x14ac:dyDescent="0.2">
      <c r="K2850" s="2"/>
      <c r="L2850" s="2"/>
      <c r="M2850" s="2"/>
      <c r="N2850" s="2"/>
    </row>
    <row r="2851" spans="11:14" x14ac:dyDescent="0.2">
      <c r="K2851" s="2"/>
      <c r="L2851" s="2"/>
      <c r="M2851" s="2"/>
      <c r="N2851" s="2"/>
    </row>
    <row r="2852" spans="11:14" x14ac:dyDescent="0.2">
      <c r="K2852" s="2"/>
      <c r="L2852" s="2"/>
      <c r="M2852" s="2"/>
      <c r="N2852" s="2"/>
    </row>
    <row r="2853" spans="11:14" x14ac:dyDescent="0.2">
      <c r="K2853" s="2"/>
      <c r="L2853" s="2"/>
      <c r="M2853" s="2"/>
      <c r="N2853" s="2"/>
    </row>
    <row r="2854" spans="11:14" x14ac:dyDescent="0.2">
      <c r="K2854" s="2"/>
      <c r="L2854" s="2"/>
      <c r="M2854" s="2"/>
      <c r="N2854" s="2"/>
    </row>
    <row r="2855" spans="11:14" x14ac:dyDescent="0.2">
      <c r="K2855" s="2"/>
      <c r="L2855" s="2"/>
      <c r="M2855" s="2"/>
      <c r="N2855" s="2"/>
    </row>
    <row r="2856" spans="11:14" x14ac:dyDescent="0.2">
      <c r="K2856" s="2"/>
      <c r="L2856" s="2"/>
      <c r="M2856" s="2"/>
      <c r="N2856" s="2"/>
    </row>
    <row r="2857" spans="11:14" x14ac:dyDescent="0.2">
      <c r="K2857" s="2"/>
      <c r="L2857" s="2"/>
      <c r="M2857" s="2"/>
      <c r="N2857" s="2"/>
    </row>
    <row r="2858" spans="11:14" x14ac:dyDescent="0.2">
      <c r="K2858" s="2"/>
      <c r="L2858" s="2"/>
      <c r="M2858" s="2"/>
      <c r="N2858" s="2"/>
    </row>
    <row r="2859" spans="11:14" x14ac:dyDescent="0.2">
      <c r="K2859" s="2"/>
      <c r="L2859" s="2"/>
      <c r="M2859" s="2"/>
      <c r="N2859" s="2"/>
    </row>
    <row r="2860" spans="11:14" x14ac:dyDescent="0.2">
      <c r="K2860" s="2"/>
      <c r="L2860" s="2"/>
      <c r="M2860" s="2"/>
      <c r="N2860" s="2"/>
    </row>
    <row r="2861" spans="11:14" x14ac:dyDescent="0.2">
      <c r="K2861" s="2"/>
      <c r="L2861" s="2"/>
      <c r="M2861" s="2"/>
      <c r="N2861" s="2"/>
    </row>
    <row r="2862" spans="11:14" x14ac:dyDescent="0.2">
      <c r="K2862" s="2"/>
      <c r="L2862" s="2"/>
      <c r="M2862" s="2"/>
      <c r="N2862" s="2"/>
    </row>
    <row r="2863" spans="11:14" x14ac:dyDescent="0.2">
      <c r="K2863" s="2"/>
      <c r="L2863" s="2"/>
      <c r="M2863" s="2"/>
      <c r="N2863" s="2"/>
    </row>
    <row r="2864" spans="11:14" x14ac:dyDescent="0.2">
      <c r="K2864" s="2"/>
      <c r="L2864" s="2"/>
      <c r="M2864" s="2"/>
      <c r="N2864" s="2"/>
    </row>
    <row r="2865" spans="11:14" x14ac:dyDescent="0.2">
      <c r="K2865" s="2"/>
      <c r="L2865" s="2"/>
      <c r="M2865" s="2"/>
      <c r="N2865" s="2"/>
    </row>
    <row r="2866" spans="11:14" x14ac:dyDescent="0.2">
      <c r="K2866" s="2"/>
      <c r="L2866" s="2"/>
      <c r="M2866" s="2"/>
      <c r="N2866" s="2"/>
    </row>
    <row r="2867" spans="11:14" x14ac:dyDescent="0.2">
      <c r="K2867" s="2"/>
      <c r="L2867" s="2"/>
      <c r="M2867" s="2"/>
      <c r="N2867" s="2"/>
    </row>
    <row r="2868" spans="11:14" x14ac:dyDescent="0.2">
      <c r="K2868" s="2"/>
      <c r="L2868" s="2"/>
      <c r="M2868" s="2"/>
      <c r="N2868" s="2"/>
    </row>
    <row r="2869" spans="11:14" x14ac:dyDescent="0.2">
      <c r="K2869" s="2"/>
      <c r="L2869" s="2"/>
      <c r="M2869" s="2"/>
      <c r="N2869" s="2"/>
    </row>
    <row r="2870" spans="11:14" x14ac:dyDescent="0.2">
      <c r="K2870" s="2"/>
      <c r="L2870" s="2"/>
      <c r="M2870" s="2"/>
      <c r="N2870" s="2"/>
    </row>
    <row r="2871" spans="11:14" x14ac:dyDescent="0.2">
      <c r="K2871" s="2"/>
      <c r="L2871" s="2"/>
      <c r="M2871" s="2"/>
      <c r="N2871" s="2"/>
    </row>
    <row r="2872" spans="11:14" x14ac:dyDescent="0.2">
      <c r="K2872" s="2"/>
      <c r="L2872" s="2"/>
      <c r="M2872" s="2"/>
      <c r="N2872" s="2"/>
    </row>
    <row r="2873" spans="11:14" x14ac:dyDescent="0.2">
      <c r="K2873" s="2"/>
      <c r="L2873" s="2"/>
      <c r="M2873" s="2"/>
      <c r="N2873" s="2"/>
    </row>
    <row r="2874" spans="11:14" x14ac:dyDescent="0.2">
      <c r="K2874" s="2"/>
      <c r="L2874" s="2"/>
      <c r="M2874" s="2"/>
      <c r="N2874" s="2"/>
    </row>
    <row r="2875" spans="11:14" x14ac:dyDescent="0.2">
      <c r="K2875" s="2"/>
      <c r="L2875" s="2"/>
      <c r="M2875" s="2"/>
      <c r="N2875" s="2"/>
    </row>
    <row r="2876" spans="11:14" x14ac:dyDescent="0.2">
      <c r="K2876" s="2"/>
      <c r="L2876" s="2"/>
      <c r="M2876" s="2"/>
      <c r="N2876" s="2"/>
    </row>
    <row r="2877" spans="11:14" x14ac:dyDescent="0.2">
      <c r="K2877" s="2"/>
      <c r="L2877" s="2"/>
      <c r="M2877" s="2"/>
      <c r="N2877" s="2"/>
    </row>
    <row r="2878" spans="11:14" x14ac:dyDescent="0.2">
      <c r="K2878" s="2"/>
      <c r="L2878" s="2"/>
      <c r="M2878" s="2"/>
      <c r="N2878" s="2"/>
    </row>
    <row r="2879" spans="11:14" x14ac:dyDescent="0.2">
      <c r="K2879" s="2"/>
      <c r="L2879" s="2"/>
      <c r="M2879" s="2"/>
      <c r="N2879" s="2"/>
    </row>
    <row r="2880" spans="11:14" x14ac:dyDescent="0.2">
      <c r="K2880" s="2"/>
      <c r="L2880" s="2"/>
      <c r="M2880" s="2"/>
      <c r="N2880" s="2"/>
    </row>
    <row r="2881" spans="11:14" x14ac:dyDescent="0.2">
      <c r="K2881" s="2"/>
      <c r="L2881" s="2"/>
      <c r="M2881" s="2"/>
      <c r="N2881" s="2"/>
    </row>
    <row r="2882" spans="11:14" x14ac:dyDescent="0.2">
      <c r="K2882" s="2"/>
      <c r="L2882" s="2"/>
      <c r="M2882" s="2"/>
      <c r="N2882" s="2"/>
    </row>
    <row r="2883" spans="11:14" x14ac:dyDescent="0.2">
      <c r="K2883" s="2"/>
      <c r="L2883" s="2"/>
      <c r="M2883" s="2"/>
      <c r="N2883" s="2"/>
    </row>
    <row r="2884" spans="11:14" x14ac:dyDescent="0.2">
      <c r="K2884" s="2"/>
      <c r="L2884" s="2"/>
      <c r="M2884" s="2"/>
      <c r="N2884" s="2"/>
    </row>
    <row r="2885" spans="11:14" x14ac:dyDescent="0.2">
      <c r="K2885" s="2"/>
      <c r="L2885" s="2"/>
      <c r="M2885" s="2"/>
      <c r="N2885" s="2"/>
    </row>
    <row r="2886" spans="11:14" x14ac:dyDescent="0.2">
      <c r="K2886" s="2"/>
      <c r="L2886" s="2"/>
      <c r="M2886" s="2"/>
      <c r="N2886" s="2"/>
    </row>
    <row r="2887" spans="11:14" x14ac:dyDescent="0.2">
      <c r="K2887" s="2"/>
      <c r="L2887" s="2"/>
      <c r="M2887" s="2"/>
      <c r="N2887" s="2"/>
    </row>
    <row r="2888" spans="11:14" x14ac:dyDescent="0.2">
      <c r="K2888" s="2"/>
      <c r="L2888" s="2"/>
      <c r="M2888" s="2"/>
      <c r="N2888" s="2"/>
    </row>
    <row r="2889" spans="11:14" x14ac:dyDescent="0.2">
      <c r="K2889" s="2"/>
      <c r="L2889" s="2"/>
      <c r="M2889" s="2"/>
      <c r="N2889" s="2"/>
    </row>
    <row r="2890" spans="11:14" x14ac:dyDescent="0.2">
      <c r="K2890" s="2"/>
      <c r="L2890" s="2"/>
      <c r="M2890" s="2"/>
      <c r="N2890" s="2"/>
    </row>
    <row r="2891" spans="11:14" x14ac:dyDescent="0.2">
      <c r="K2891" s="2"/>
      <c r="L2891" s="2"/>
      <c r="M2891" s="2"/>
      <c r="N2891" s="2"/>
    </row>
    <row r="2892" spans="11:14" x14ac:dyDescent="0.2">
      <c r="K2892" s="2"/>
      <c r="L2892" s="2"/>
      <c r="M2892" s="2"/>
      <c r="N2892" s="2"/>
    </row>
    <row r="2893" spans="11:14" x14ac:dyDescent="0.2">
      <c r="K2893" s="2"/>
      <c r="L2893" s="2"/>
      <c r="M2893" s="2"/>
      <c r="N2893" s="2"/>
    </row>
    <row r="2894" spans="11:14" x14ac:dyDescent="0.2">
      <c r="K2894" s="2"/>
      <c r="L2894" s="2"/>
      <c r="M2894" s="2"/>
      <c r="N2894" s="2"/>
    </row>
    <row r="2895" spans="11:14" x14ac:dyDescent="0.2">
      <c r="K2895" s="2"/>
      <c r="L2895" s="2"/>
      <c r="M2895" s="2"/>
      <c r="N2895" s="2"/>
    </row>
    <row r="2896" spans="11:14" x14ac:dyDescent="0.2">
      <c r="K2896" s="2"/>
      <c r="L2896" s="2"/>
      <c r="M2896" s="2"/>
      <c r="N2896" s="2"/>
    </row>
    <row r="2897" spans="11:14" x14ac:dyDescent="0.2">
      <c r="K2897" s="2"/>
      <c r="L2897" s="2"/>
      <c r="M2897" s="2"/>
      <c r="N2897" s="2"/>
    </row>
    <row r="2898" spans="11:14" x14ac:dyDescent="0.2">
      <c r="K2898" s="2"/>
      <c r="L2898" s="2"/>
      <c r="M2898" s="2"/>
      <c r="N2898" s="2"/>
    </row>
    <row r="2899" spans="11:14" x14ac:dyDescent="0.2">
      <c r="K2899" s="2"/>
      <c r="L2899" s="2"/>
      <c r="M2899" s="2"/>
      <c r="N2899" s="2"/>
    </row>
    <row r="2900" spans="11:14" x14ac:dyDescent="0.2">
      <c r="K2900" s="2"/>
      <c r="L2900" s="2"/>
      <c r="M2900" s="2"/>
      <c r="N2900" s="2"/>
    </row>
    <row r="2901" spans="11:14" x14ac:dyDescent="0.2">
      <c r="K2901" s="2"/>
      <c r="L2901" s="2"/>
      <c r="M2901" s="2"/>
      <c r="N2901" s="2"/>
    </row>
    <row r="2902" spans="11:14" x14ac:dyDescent="0.2">
      <c r="K2902" s="2"/>
      <c r="L2902" s="2"/>
      <c r="M2902" s="2"/>
      <c r="N2902" s="2"/>
    </row>
    <row r="2903" spans="11:14" x14ac:dyDescent="0.2">
      <c r="K2903" s="2"/>
      <c r="L2903" s="2"/>
      <c r="M2903" s="2"/>
      <c r="N2903" s="2"/>
    </row>
    <row r="2904" spans="11:14" x14ac:dyDescent="0.2">
      <c r="K2904" s="2"/>
      <c r="L2904" s="2"/>
      <c r="M2904" s="2"/>
      <c r="N2904" s="2"/>
    </row>
    <row r="2905" spans="11:14" x14ac:dyDescent="0.2">
      <c r="K2905" s="2"/>
      <c r="L2905" s="2"/>
      <c r="M2905" s="2"/>
      <c r="N2905" s="2"/>
    </row>
    <row r="2906" spans="11:14" x14ac:dyDescent="0.2">
      <c r="K2906" s="2"/>
      <c r="L2906" s="2"/>
      <c r="M2906" s="2"/>
      <c r="N2906" s="2"/>
    </row>
    <row r="2907" spans="11:14" x14ac:dyDescent="0.2">
      <c r="K2907" s="2"/>
      <c r="L2907" s="2"/>
      <c r="M2907" s="2"/>
      <c r="N2907" s="2"/>
    </row>
    <row r="2908" spans="11:14" x14ac:dyDescent="0.2">
      <c r="K2908" s="2"/>
      <c r="L2908" s="2"/>
      <c r="M2908" s="2"/>
      <c r="N2908" s="2"/>
    </row>
    <row r="2909" spans="11:14" x14ac:dyDescent="0.2">
      <c r="K2909" s="2"/>
      <c r="L2909" s="2"/>
      <c r="M2909" s="2"/>
      <c r="N2909" s="2"/>
    </row>
    <row r="2910" spans="11:14" x14ac:dyDescent="0.2">
      <c r="K2910" s="2"/>
      <c r="L2910" s="2"/>
      <c r="M2910" s="2"/>
      <c r="N2910" s="2"/>
    </row>
    <row r="2911" spans="11:14" x14ac:dyDescent="0.2">
      <c r="K2911" s="2"/>
      <c r="L2911" s="2"/>
      <c r="M2911" s="2"/>
      <c r="N2911" s="2"/>
    </row>
    <row r="2912" spans="11:14" x14ac:dyDescent="0.2">
      <c r="K2912" s="2"/>
      <c r="L2912" s="2"/>
      <c r="M2912" s="2"/>
      <c r="N2912" s="2"/>
    </row>
    <row r="2913" spans="11:14" x14ac:dyDescent="0.2">
      <c r="K2913" s="2"/>
      <c r="L2913" s="2"/>
      <c r="M2913" s="2"/>
      <c r="N2913" s="2"/>
    </row>
    <row r="2914" spans="11:14" x14ac:dyDescent="0.2">
      <c r="K2914" s="2"/>
      <c r="L2914" s="2"/>
      <c r="M2914" s="2"/>
      <c r="N2914" s="2"/>
    </row>
    <row r="2915" spans="11:14" x14ac:dyDescent="0.2">
      <c r="K2915" s="2"/>
      <c r="L2915" s="2"/>
      <c r="M2915" s="2"/>
      <c r="N2915" s="2"/>
    </row>
    <row r="2916" spans="11:14" x14ac:dyDescent="0.2">
      <c r="K2916" s="2"/>
      <c r="L2916" s="2"/>
      <c r="M2916" s="2"/>
      <c r="N2916" s="2"/>
    </row>
    <row r="2917" spans="11:14" x14ac:dyDescent="0.2">
      <c r="K2917" s="2"/>
      <c r="L2917" s="2"/>
      <c r="M2917" s="2"/>
      <c r="N2917" s="2"/>
    </row>
    <row r="2918" spans="11:14" x14ac:dyDescent="0.2">
      <c r="K2918" s="2"/>
      <c r="L2918" s="2"/>
      <c r="M2918" s="2"/>
      <c r="N2918" s="2"/>
    </row>
    <row r="2919" spans="11:14" x14ac:dyDescent="0.2">
      <c r="K2919" s="2"/>
      <c r="L2919" s="2"/>
      <c r="M2919" s="2"/>
      <c r="N2919" s="2"/>
    </row>
    <row r="2920" spans="11:14" x14ac:dyDescent="0.2">
      <c r="K2920" s="2"/>
      <c r="L2920" s="2"/>
      <c r="M2920" s="2"/>
      <c r="N2920" s="2"/>
    </row>
    <row r="2921" spans="11:14" x14ac:dyDescent="0.2">
      <c r="K2921" s="2"/>
      <c r="L2921" s="2"/>
      <c r="M2921" s="2"/>
      <c r="N2921" s="2"/>
    </row>
    <row r="2922" spans="11:14" x14ac:dyDescent="0.2">
      <c r="K2922" s="2"/>
      <c r="L2922" s="2"/>
      <c r="M2922" s="2"/>
      <c r="N2922" s="2"/>
    </row>
    <row r="2923" spans="11:14" x14ac:dyDescent="0.2">
      <c r="K2923" s="2"/>
      <c r="L2923" s="2"/>
      <c r="M2923" s="2"/>
      <c r="N2923" s="2"/>
    </row>
    <row r="2924" spans="11:14" x14ac:dyDescent="0.2">
      <c r="K2924" s="2"/>
      <c r="L2924" s="2"/>
      <c r="M2924" s="2"/>
      <c r="N2924" s="2"/>
    </row>
    <row r="2925" spans="11:14" x14ac:dyDescent="0.2">
      <c r="K2925" s="2"/>
      <c r="L2925" s="2"/>
      <c r="M2925" s="2"/>
      <c r="N2925" s="2"/>
    </row>
    <row r="2926" spans="11:14" x14ac:dyDescent="0.2">
      <c r="K2926" s="2"/>
      <c r="L2926" s="2"/>
      <c r="M2926" s="2"/>
      <c r="N2926" s="2"/>
    </row>
    <row r="2927" spans="11:14" x14ac:dyDescent="0.2">
      <c r="K2927" s="2"/>
      <c r="L2927" s="2"/>
      <c r="M2927" s="2"/>
      <c r="N2927" s="2"/>
    </row>
    <row r="2928" spans="11:14" x14ac:dyDescent="0.2">
      <c r="K2928" s="2"/>
      <c r="L2928" s="2"/>
      <c r="M2928" s="2"/>
      <c r="N2928" s="2"/>
    </row>
    <row r="2929" spans="11:14" x14ac:dyDescent="0.2">
      <c r="K2929" s="2"/>
      <c r="L2929" s="2"/>
      <c r="M2929" s="2"/>
      <c r="N2929" s="2"/>
    </row>
    <row r="2930" spans="11:14" x14ac:dyDescent="0.2">
      <c r="K2930" s="2"/>
      <c r="L2930" s="2"/>
      <c r="M2930" s="2"/>
      <c r="N2930" s="2"/>
    </row>
    <row r="2931" spans="11:14" x14ac:dyDescent="0.2">
      <c r="K2931" s="2"/>
      <c r="L2931" s="2"/>
      <c r="M2931" s="2"/>
      <c r="N2931" s="2"/>
    </row>
    <row r="2932" spans="11:14" x14ac:dyDescent="0.2">
      <c r="K2932" s="2"/>
      <c r="L2932" s="2"/>
      <c r="M2932" s="2"/>
      <c r="N2932" s="2"/>
    </row>
    <row r="2933" spans="11:14" x14ac:dyDescent="0.2">
      <c r="K2933" s="2"/>
      <c r="L2933" s="2"/>
      <c r="M2933" s="2"/>
      <c r="N2933" s="2"/>
    </row>
    <row r="2934" spans="11:14" x14ac:dyDescent="0.2">
      <c r="K2934" s="2"/>
      <c r="L2934" s="2"/>
      <c r="M2934" s="2"/>
      <c r="N2934" s="2"/>
    </row>
    <row r="2935" spans="11:14" x14ac:dyDescent="0.2">
      <c r="K2935" s="2"/>
      <c r="L2935" s="2"/>
      <c r="M2935" s="2"/>
      <c r="N2935" s="2"/>
    </row>
    <row r="2936" spans="11:14" x14ac:dyDescent="0.2">
      <c r="K2936" s="2"/>
      <c r="L2936" s="2"/>
      <c r="M2936" s="2"/>
      <c r="N2936" s="2"/>
    </row>
    <row r="2937" spans="11:14" x14ac:dyDescent="0.2">
      <c r="K2937" s="2"/>
      <c r="L2937" s="2"/>
      <c r="M2937" s="2"/>
      <c r="N2937" s="2"/>
    </row>
    <row r="2938" spans="11:14" x14ac:dyDescent="0.2">
      <c r="K2938" s="2"/>
      <c r="L2938" s="2"/>
      <c r="M2938" s="2"/>
      <c r="N2938" s="2"/>
    </row>
    <row r="2939" spans="11:14" x14ac:dyDescent="0.2">
      <c r="K2939" s="2"/>
      <c r="L2939" s="2"/>
      <c r="M2939" s="2"/>
      <c r="N2939" s="2"/>
    </row>
    <row r="2940" spans="11:14" x14ac:dyDescent="0.2">
      <c r="K2940" s="2"/>
      <c r="L2940" s="2"/>
      <c r="M2940" s="2"/>
      <c r="N2940" s="2"/>
    </row>
    <row r="2941" spans="11:14" x14ac:dyDescent="0.2">
      <c r="K2941" s="2"/>
      <c r="L2941" s="2"/>
      <c r="M2941" s="2"/>
      <c r="N2941" s="2"/>
    </row>
    <row r="2942" spans="11:14" x14ac:dyDescent="0.2">
      <c r="K2942" s="2"/>
      <c r="L2942" s="2"/>
      <c r="M2942" s="2"/>
      <c r="N2942" s="2"/>
    </row>
    <row r="2943" spans="11:14" x14ac:dyDescent="0.2">
      <c r="K2943" s="2"/>
      <c r="L2943" s="2"/>
      <c r="M2943" s="2"/>
      <c r="N2943" s="2"/>
    </row>
    <row r="2944" spans="11:14" x14ac:dyDescent="0.2">
      <c r="K2944" s="2"/>
      <c r="L2944" s="2"/>
      <c r="M2944" s="2"/>
      <c r="N2944" s="2"/>
    </row>
    <row r="2945" spans="11:14" x14ac:dyDescent="0.2">
      <c r="K2945" s="2"/>
      <c r="L2945" s="2"/>
      <c r="M2945" s="2"/>
      <c r="N2945" s="2"/>
    </row>
    <row r="2946" spans="11:14" x14ac:dyDescent="0.2">
      <c r="K2946" s="2"/>
      <c r="L2946" s="2"/>
      <c r="M2946" s="2"/>
      <c r="N2946" s="2"/>
    </row>
    <row r="2947" spans="11:14" x14ac:dyDescent="0.2">
      <c r="K2947" s="2"/>
      <c r="L2947" s="2"/>
      <c r="M2947" s="2"/>
      <c r="N2947" s="2"/>
    </row>
    <row r="2948" spans="11:14" x14ac:dyDescent="0.2">
      <c r="K2948" s="2"/>
      <c r="L2948" s="2"/>
      <c r="M2948" s="2"/>
      <c r="N2948" s="2"/>
    </row>
    <row r="2949" spans="11:14" x14ac:dyDescent="0.2">
      <c r="K2949" s="2"/>
      <c r="L2949" s="2"/>
      <c r="M2949" s="2"/>
      <c r="N2949" s="2"/>
    </row>
    <row r="2950" spans="11:14" x14ac:dyDescent="0.2">
      <c r="K2950" s="2"/>
      <c r="L2950" s="2"/>
      <c r="M2950" s="2"/>
      <c r="N2950" s="2"/>
    </row>
    <row r="2951" spans="11:14" x14ac:dyDescent="0.2">
      <c r="K2951" s="2"/>
      <c r="L2951" s="2"/>
      <c r="M2951" s="2"/>
      <c r="N2951" s="2"/>
    </row>
    <row r="2952" spans="11:14" x14ac:dyDescent="0.2">
      <c r="K2952" s="2"/>
      <c r="L2952" s="2"/>
      <c r="M2952" s="2"/>
      <c r="N2952" s="2"/>
    </row>
    <row r="2953" spans="11:14" x14ac:dyDescent="0.2">
      <c r="K2953" s="2"/>
      <c r="L2953" s="2"/>
      <c r="M2953" s="2"/>
      <c r="N2953" s="2"/>
    </row>
    <row r="2954" spans="11:14" x14ac:dyDescent="0.2">
      <c r="K2954" s="2"/>
      <c r="L2954" s="2"/>
      <c r="M2954" s="2"/>
      <c r="N2954" s="2"/>
    </row>
    <row r="2955" spans="11:14" x14ac:dyDescent="0.2">
      <c r="K2955" s="2"/>
      <c r="L2955" s="2"/>
      <c r="M2955" s="2"/>
      <c r="N2955" s="2"/>
    </row>
    <row r="2956" spans="11:14" x14ac:dyDescent="0.2">
      <c r="K2956" s="2"/>
      <c r="L2956" s="2"/>
      <c r="M2956" s="2"/>
      <c r="N2956" s="2"/>
    </row>
    <row r="2957" spans="11:14" x14ac:dyDescent="0.2">
      <c r="K2957" s="2"/>
      <c r="L2957" s="2"/>
      <c r="M2957" s="2"/>
      <c r="N2957" s="2"/>
    </row>
    <row r="2958" spans="11:14" x14ac:dyDescent="0.2">
      <c r="K2958" s="2"/>
      <c r="L2958" s="2"/>
      <c r="M2958" s="2"/>
      <c r="N2958" s="2"/>
    </row>
    <row r="2959" spans="11:14" x14ac:dyDescent="0.2">
      <c r="K2959" s="2"/>
      <c r="L2959" s="2"/>
      <c r="M2959" s="2"/>
      <c r="N2959" s="2"/>
    </row>
    <row r="2960" spans="11:14" x14ac:dyDescent="0.2">
      <c r="K2960" s="2"/>
      <c r="L2960" s="2"/>
      <c r="M2960" s="2"/>
      <c r="N2960" s="2"/>
    </row>
    <row r="2961" spans="11:14" x14ac:dyDescent="0.2">
      <c r="K2961" s="2"/>
      <c r="L2961" s="2"/>
      <c r="M2961" s="2"/>
      <c r="N2961" s="2"/>
    </row>
    <row r="2962" spans="11:14" x14ac:dyDescent="0.2">
      <c r="K2962" s="2"/>
      <c r="L2962" s="2"/>
      <c r="M2962" s="2"/>
      <c r="N2962" s="2"/>
    </row>
    <row r="2963" spans="11:14" x14ac:dyDescent="0.2">
      <c r="K2963" s="2"/>
      <c r="L2963" s="2"/>
      <c r="M2963" s="2"/>
      <c r="N2963" s="2"/>
    </row>
    <row r="2964" spans="11:14" x14ac:dyDescent="0.2">
      <c r="K2964" s="2"/>
      <c r="L2964" s="2"/>
      <c r="M2964" s="2"/>
      <c r="N2964" s="2"/>
    </row>
    <row r="2965" spans="11:14" x14ac:dyDescent="0.2">
      <c r="K2965" s="2"/>
      <c r="L2965" s="2"/>
      <c r="M2965" s="2"/>
      <c r="N2965" s="2"/>
    </row>
    <row r="2966" spans="11:14" x14ac:dyDescent="0.2">
      <c r="K2966" s="2"/>
      <c r="L2966" s="2"/>
      <c r="M2966" s="2"/>
      <c r="N2966" s="2"/>
    </row>
    <row r="2967" spans="11:14" x14ac:dyDescent="0.2">
      <c r="K2967" s="2"/>
      <c r="L2967" s="2"/>
      <c r="M2967" s="2"/>
      <c r="N2967" s="2"/>
    </row>
    <row r="2968" spans="11:14" x14ac:dyDescent="0.2">
      <c r="K2968" s="2"/>
      <c r="L2968" s="2"/>
      <c r="M2968" s="2"/>
      <c r="N2968" s="2"/>
    </row>
    <row r="2969" spans="11:14" x14ac:dyDescent="0.2">
      <c r="K2969" s="2"/>
      <c r="L2969" s="2"/>
      <c r="M2969" s="2"/>
      <c r="N2969" s="2"/>
    </row>
    <row r="2970" spans="11:14" x14ac:dyDescent="0.2">
      <c r="K2970" s="2"/>
      <c r="L2970" s="2"/>
      <c r="M2970" s="2"/>
      <c r="N2970" s="2"/>
    </row>
    <row r="2971" spans="11:14" x14ac:dyDescent="0.2">
      <c r="K2971" s="2"/>
      <c r="L2971" s="2"/>
      <c r="M2971" s="2"/>
      <c r="N2971" s="2"/>
    </row>
    <row r="2972" spans="11:14" x14ac:dyDescent="0.2">
      <c r="K2972" s="2"/>
      <c r="L2972" s="2"/>
      <c r="M2972" s="2"/>
      <c r="N2972" s="2"/>
    </row>
    <row r="2973" spans="11:14" x14ac:dyDescent="0.2">
      <c r="K2973" s="2"/>
      <c r="L2973" s="2"/>
      <c r="M2973" s="2"/>
      <c r="N2973" s="2"/>
    </row>
    <row r="2974" spans="11:14" x14ac:dyDescent="0.2">
      <c r="K2974" s="2"/>
      <c r="L2974" s="2"/>
      <c r="M2974" s="2"/>
      <c r="N2974" s="2"/>
    </row>
    <row r="2975" spans="11:14" x14ac:dyDescent="0.2">
      <c r="K2975" s="2"/>
      <c r="L2975" s="2"/>
      <c r="M2975" s="2"/>
      <c r="N2975" s="2"/>
    </row>
    <row r="2976" spans="11:14" x14ac:dyDescent="0.2">
      <c r="K2976" s="2"/>
      <c r="L2976" s="2"/>
      <c r="M2976" s="2"/>
      <c r="N2976" s="2"/>
    </row>
    <row r="2977" spans="11:14" x14ac:dyDescent="0.2">
      <c r="K2977" s="2"/>
      <c r="L2977" s="2"/>
      <c r="M2977" s="2"/>
      <c r="N2977" s="2"/>
    </row>
    <row r="2978" spans="11:14" x14ac:dyDescent="0.2">
      <c r="K2978" s="2"/>
      <c r="L2978" s="2"/>
      <c r="M2978" s="2"/>
      <c r="N2978" s="2"/>
    </row>
    <row r="2979" spans="11:14" x14ac:dyDescent="0.2">
      <c r="K2979" s="2"/>
      <c r="L2979" s="2"/>
      <c r="M2979" s="2"/>
      <c r="N2979" s="2"/>
    </row>
    <row r="2980" spans="11:14" x14ac:dyDescent="0.2">
      <c r="K2980" s="2"/>
      <c r="L2980" s="2"/>
      <c r="M2980" s="2"/>
      <c r="N2980" s="2"/>
    </row>
    <row r="2981" spans="11:14" x14ac:dyDescent="0.2">
      <c r="K2981" s="2"/>
      <c r="L2981" s="2"/>
      <c r="M2981" s="2"/>
      <c r="N2981" s="2"/>
    </row>
    <row r="2982" spans="11:14" x14ac:dyDescent="0.2">
      <c r="K2982" s="2"/>
      <c r="L2982" s="2"/>
      <c r="M2982" s="2"/>
      <c r="N2982" s="2"/>
    </row>
    <row r="2983" spans="11:14" x14ac:dyDescent="0.2">
      <c r="K2983" s="2"/>
      <c r="L2983" s="2"/>
      <c r="M2983" s="2"/>
      <c r="N2983" s="2"/>
    </row>
    <row r="2984" spans="11:14" x14ac:dyDescent="0.2">
      <c r="K2984" s="2"/>
      <c r="L2984" s="2"/>
      <c r="M2984" s="2"/>
      <c r="N2984" s="2"/>
    </row>
    <row r="2985" spans="11:14" x14ac:dyDescent="0.2">
      <c r="K2985" s="2"/>
      <c r="L2985" s="2"/>
      <c r="M2985" s="2"/>
      <c r="N2985" s="2"/>
    </row>
    <row r="2986" spans="11:14" x14ac:dyDescent="0.2">
      <c r="K2986" s="2"/>
      <c r="L2986" s="2"/>
      <c r="M2986" s="2"/>
      <c r="N2986" s="2"/>
    </row>
    <row r="2987" spans="11:14" x14ac:dyDescent="0.2">
      <c r="K2987" s="2"/>
      <c r="L2987" s="2"/>
      <c r="M2987" s="2"/>
      <c r="N2987" s="2"/>
    </row>
    <row r="2988" spans="11:14" x14ac:dyDescent="0.2">
      <c r="K2988" s="2"/>
      <c r="L2988" s="2"/>
      <c r="M2988" s="2"/>
      <c r="N2988" s="2"/>
    </row>
    <row r="2989" spans="11:14" x14ac:dyDescent="0.2">
      <c r="K2989" s="2"/>
      <c r="L2989" s="2"/>
      <c r="M2989" s="2"/>
      <c r="N2989" s="2"/>
    </row>
    <row r="2990" spans="11:14" x14ac:dyDescent="0.2">
      <c r="K2990" s="2"/>
      <c r="L2990" s="2"/>
      <c r="M2990" s="2"/>
      <c r="N2990" s="2"/>
    </row>
    <row r="2991" spans="11:14" x14ac:dyDescent="0.2">
      <c r="K2991" s="2"/>
      <c r="L2991" s="2"/>
      <c r="M2991" s="2"/>
      <c r="N2991" s="2"/>
    </row>
    <row r="2992" spans="11:14" x14ac:dyDescent="0.2">
      <c r="K2992" s="2"/>
      <c r="L2992" s="2"/>
      <c r="M2992" s="2"/>
      <c r="N2992" s="2"/>
    </row>
    <row r="2993" spans="11:14" x14ac:dyDescent="0.2">
      <c r="K2993" s="2"/>
      <c r="L2993" s="2"/>
      <c r="M2993" s="2"/>
      <c r="N2993" s="2"/>
    </row>
    <row r="2994" spans="11:14" x14ac:dyDescent="0.2">
      <c r="K2994" s="2"/>
      <c r="L2994" s="2"/>
      <c r="M2994" s="2"/>
      <c r="N2994" s="2"/>
    </row>
    <row r="2995" spans="11:14" x14ac:dyDescent="0.2">
      <c r="K2995" s="2"/>
      <c r="L2995" s="2"/>
      <c r="M2995" s="2"/>
      <c r="N2995" s="2"/>
    </row>
    <row r="2996" spans="11:14" x14ac:dyDescent="0.2">
      <c r="K2996" s="2"/>
      <c r="L2996" s="2"/>
      <c r="M2996" s="2"/>
      <c r="N2996" s="2"/>
    </row>
    <row r="2997" spans="11:14" x14ac:dyDescent="0.2">
      <c r="K2997" s="2"/>
      <c r="L2997" s="2"/>
      <c r="M2997" s="2"/>
      <c r="N2997" s="2"/>
    </row>
    <row r="2998" spans="11:14" x14ac:dyDescent="0.2">
      <c r="K2998" s="2"/>
      <c r="L2998" s="2"/>
      <c r="M2998" s="2"/>
      <c r="N2998" s="2"/>
    </row>
    <row r="2999" spans="11:14" x14ac:dyDescent="0.2">
      <c r="K2999" s="2"/>
      <c r="L2999" s="2"/>
      <c r="M2999" s="2"/>
      <c r="N2999" s="2"/>
    </row>
    <row r="3000" spans="11:14" x14ac:dyDescent="0.2">
      <c r="K3000" s="2"/>
      <c r="L3000" s="2"/>
      <c r="M3000" s="2"/>
      <c r="N3000" s="2"/>
    </row>
    <row r="3001" spans="11:14" x14ac:dyDescent="0.2">
      <c r="K3001" s="2"/>
      <c r="L3001" s="2"/>
      <c r="M3001" s="2"/>
      <c r="N3001" s="2"/>
    </row>
    <row r="3002" spans="11:14" x14ac:dyDescent="0.2">
      <c r="K3002" s="2"/>
      <c r="L3002" s="2"/>
      <c r="M3002" s="2"/>
      <c r="N3002" s="2"/>
    </row>
    <row r="3003" spans="11:14" x14ac:dyDescent="0.2">
      <c r="K3003" s="2"/>
      <c r="L3003" s="2"/>
      <c r="M3003" s="2"/>
      <c r="N3003" s="2"/>
    </row>
    <row r="3004" spans="11:14" x14ac:dyDescent="0.2">
      <c r="K3004" s="2"/>
      <c r="L3004" s="2"/>
      <c r="M3004" s="2"/>
      <c r="N3004" s="2"/>
    </row>
    <row r="3005" spans="11:14" x14ac:dyDescent="0.2">
      <c r="K3005" s="2"/>
      <c r="L3005" s="2"/>
      <c r="M3005" s="2"/>
      <c r="N3005" s="2"/>
    </row>
    <row r="3006" spans="11:14" x14ac:dyDescent="0.2">
      <c r="K3006" s="2"/>
      <c r="L3006" s="2"/>
      <c r="M3006" s="2"/>
      <c r="N3006" s="2"/>
    </row>
    <row r="3007" spans="11:14" x14ac:dyDescent="0.2">
      <c r="K3007" s="2"/>
      <c r="L3007" s="2"/>
      <c r="M3007" s="2"/>
      <c r="N3007" s="2"/>
    </row>
    <row r="3008" spans="11:14" x14ac:dyDescent="0.2">
      <c r="K3008" s="2"/>
      <c r="L3008" s="2"/>
      <c r="M3008" s="2"/>
      <c r="N3008" s="2"/>
    </row>
    <row r="3009" spans="11:14" x14ac:dyDescent="0.2">
      <c r="K3009" s="2"/>
      <c r="L3009" s="2"/>
      <c r="M3009" s="2"/>
      <c r="N3009" s="2"/>
    </row>
    <row r="3010" spans="11:14" x14ac:dyDescent="0.2">
      <c r="K3010" s="2"/>
      <c r="L3010" s="2"/>
      <c r="M3010" s="2"/>
      <c r="N3010" s="2"/>
    </row>
    <row r="3011" spans="11:14" x14ac:dyDescent="0.2">
      <c r="K3011" s="2"/>
      <c r="L3011" s="2"/>
      <c r="M3011" s="2"/>
      <c r="N3011" s="2"/>
    </row>
    <row r="3012" spans="11:14" x14ac:dyDescent="0.2">
      <c r="K3012" s="2"/>
      <c r="L3012" s="2"/>
      <c r="M3012" s="2"/>
      <c r="N3012" s="2"/>
    </row>
    <row r="3013" spans="11:14" x14ac:dyDescent="0.2">
      <c r="K3013" s="2"/>
      <c r="L3013" s="2"/>
      <c r="M3013" s="2"/>
      <c r="N3013" s="2"/>
    </row>
    <row r="3014" spans="11:14" x14ac:dyDescent="0.2">
      <c r="K3014" s="2"/>
      <c r="L3014" s="2"/>
      <c r="M3014" s="2"/>
      <c r="N3014" s="2"/>
    </row>
    <row r="3015" spans="11:14" x14ac:dyDescent="0.2">
      <c r="K3015" s="2"/>
      <c r="L3015" s="2"/>
      <c r="M3015" s="2"/>
      <c r="N3015" s="2"/>
    </row>
    <row r="3016" spans="11:14" x14ac:dyDescent="0.2">
      <c r="K3016" s="2"/>
      <c r="L3016" s="2"/>
      <c r="M3016" s="2"/>
      <c r="N3016" s="2"/>
    </row>
    <row r="3017" spans="11:14" x14ac:dyDescent="0.2">
      <c r="K3017" s="2"/>
      <c r="L3017" s="2"/>
      <c r="M3017" s="2"/>
      <c r="N3017" s="2"/>
    </row>
    <row r="3018" spans="11:14" x14ac:dyDescent="0.2">
      <c r="K3018" s="2"/>
      <c r="L3018" s="2"/>
      <c r="M3018" s="2"/>
      <c r="N3018" s="2"/>
    </row>
    <row r="3019" spans="11:14" x14ac:dyDescent="0.2">
      <c r="K3019" s="2"/>
      <c r="L3019" s="2"/>
      <c r="M3019" s="2"/>
      <c r="N3019" s="2"/>
    </row>
    <row r="3020" spans="11:14" x14ac:dyDescent="0.2">
      <c r="K3020" s="2"/>
      <c r="L3020" s="2"/>
      <c r="M3020" s="2"/>
      <c r="N3020" s="2"/>
    </row>
    <row r="3021" spans="11:14" x14ac:dyDescent="0.2">
      <c r="K3021" s="2"/>
      <c r="L3021" s="2"/>
      <c r="M3021" s="2"/>
      <c r="N3021" s="2"/>
    </row>
    <row r="3022" spans="11:14" x14ac:dyDescent="0.2">
      <c r="K3022" s="2"/>
      <c r="L3022" s="2"/>
      <c r="M3022" s="2"/>
      <c r="N3022" s="2"/>
    </row>
    <row r="3023" spans="11:14" x14ac:dyDescent="0.2">
      <c r="K3023" s="2"/>
      <c r="L3023" s="2"/>
      <c r="M3023" s="2"/>
      <c r="N3023" s="2"/>
    </row>
    <row r="3024" spans="11:14" x14ac:dyDescent="0.2">
      <c r="K3024" s="2"/>
      <c r="L3024" s="2"/>
      <c r="M3024" s="2"/>
      <c r="N3024" s="2"/>
    </row>
    <row r="3025" spans="11:14" x14ac:dyDescent="0.2">
      <c r="K3025" s="2"/>
      <c r="L3025" s="2"/>
      <c r="M3025" s="2"/>
      <c r="N3025" s="2"/>
    </row>
    <row r="3026" spans="11:14" x14ac:dyDescent="0.2">
      <c r="K3026" s="2"/>
      <c r="L3026" s="2"/>
      <c r="M3026" s="2"/>
      <c r="N3026" s="2"/>
    </row>
    <row r="3027" spans="11:14" x14ac:dyDescent="0.2">
      <c r="K3027" s="2"/>
      <c r="L3027" s="2"/>
      <c r="M3027" s="2"/>
      <c r="N3027" s="2"/>
    </row>
    <row r="3028" spans="11:14" x14ac:dyDescent="0.2">
      <c r="K3028" s="2"/>
      <c r="L3028" s="2"/>
      <c r="M3028" s="2"/>
      <c r="N3028" s="2"/>
    </row>
    <row r="3029" spans="11:14" x14ac:dyDescent="0.2">
      <c r="K3029" s="2"/>
      <c r="L3029" s="2"/>
      <c r="M3029" s="2"/>
      <c r="N3029" s="2"/>
    </row>
    <row r="3030" spans="11:14" x14ac:dyDescent="0.2">
      <c r="K3030" s="2"/>
      <c r="L3030" s="2"/>
      <c r="M3030" s="2"/>
      <c r="N3030" s="2"/>
    </row>
    <row r="3031" spans="11:14" x14ac:dyDescent="0.2">
      <c r="K3031" s="2"/>
      <c r="L3031" s="2"/>
      <c r="M3031" s="2"/>
      <c r="N3031" s="2"/>
    </row>
    <row r="3032" spans="11:14" x14ac:dyDescent="0.2">
      <c r="K3032" s="2"/>
      <c r="L3032" s="2"/>
      <c r="M3032" s="2"/>
      <c r="N3032" s="2"/>
    </row>
    <row r="3033" spans="11:14" x14ac:dyDescent="0.2">
      <c r="K3033" s="2"/>
      <c r="L3033" s="2"/>
      <c r="M3033" s="2"/>
      <c r="N3033" s="2"/>
    </row>
    <row r="3034" spans="11:14" x14ac:dyDescent="0.2">
      <c r="K3034" s="2"/>
      <c r="L3034" s="2"/>
      <c r="M3034" s="2"/>
      <c r="N3034" s="2"/>
    </row>
    <row r="3035" spans="11:14" x14ac:dyDescent="0.2">
      <c r="K3035" s="2"/>
      <c r="L3035" s="2"/>
      <c r="M3035" s="2"/>
      <c r="N3035" s="2"/>
    </row>
    <row r="3036" spans="11:14" x14ac:dyDescent="0.2">
      <c r="K3036" s="2"/>
      <c r="L3036" s="2"/>
      <c r="M3036" s="2"/>
      <c r="N3036" s="2"/>
    </row>
    <row r="3037" spans="11:14" x14ac:dyDescent="0.2">
      <c r="K3037" s="2"/>
      <c r="L3037" s="2"/>
      <c r="M3037" s="2"/>
      <c r="N3037" s="2"/>
    </row>
    <row r="3038" spans="11:14" x14ac:dyDescent="0.2">
      <c r="K3038" s="2"/>
      <c r="L3038" s="2"/>
      <c r="M3038" s="2"/>
      <c r="N3038" s="2"/>
    </row>
    <row r="3039" spans="11:14" x14ac:dyDescent="0.2">
      <c r="K3039" s="2"/>
      <c r="L3039" s="2"/>
      <c r="M3039" s="2"/>
      <c r="N3039" s="2"/>
    </row>
    <row r="3040" spans="11:14" x14ac:dyDescent="0.2">
      <c r="K3040" s="2"/>
      <c r="L3040" s="2"/>
      <c r="M3040" s="2"/>
      <c r="N3040" s="2"/>
    </row>
    <row r="3041" spans="11:14" x14ac:dyDescent="0.2">
      <c r="K3041" s="2"/>
      <c r="L3041" s="2"/>
      <c r="M3041" s="2"/>
      <c r="N3041" s="2"/>
    </row>
    <row r="3042" spans="11:14" x14ac:dyDescent="0.2">
      <c r="K3042" s="2"/>
      <c r="L3042" s="2"/>
      <c r="M3042" s="2"/>
      <c r="N3042" s="2"/>
    </row>
    <row r="3043" spans="11:14" x14ac:dyDescent="0.2">
      <c r="K3043" s="2"/>
      <c r="L3043" s="2"/>
      <c r="M3043" s="2"/>
      <c r="N3043" s="2"/>
    </row>
    <row r="3044" spans="11:14" x14ac:dyDescent="0.2">
      <c r="K3044" s="2"/>
      <c r="L3044" s="2"/>
      <c r="M3044" s="2"/>
      <c r="N3044" s="2"/>
    </row>
    <row r="3045" spans="11:14" x14ac:dyDescent="0.2">
      <c r="K3045" s="2"/>
      <c r="L3045" s="2"/>
      <c r="M3045" s="2"/>
      <c r="N3045" s="2"/>
    </row>
    <row r="3046" spans="11:14" x14ac:dyDescent="0.2">
      <c r="K3046" s="2"/>
      <c r="L3046" s="2"/>
      <c r="M3046" s="2"/>
      <c r="N3046" s="2"/>
    </row>
    <row r="3047" spans="11:14" x14ac:dyDescent="0.2">
      <c r="K3047" s="2"/>
      <c r="L3047" s="2"/>
      <c r="M3047" s="2"/>
      <c r="N3047" s="2"/>
    </row>
    <row r="3048" spans="11:14" x14ac:dyDescent="0.2">
      <c r="K3048" s="2"/>
      <c r="L3048" s="2"/>
      <c r="M3048" s="2"/>
      <c r="N3048" s="2"/>
    </row>
    <row r="3049" spans="11:14" x14ac:dyDescent="0.2">
      <c r="K3049" s="2"/>
      <c r="L3049" s="2"/>
      <c r="M3049" s="2"/>
      <c r="N3049" s="2"/>
    </row>
    <row r="3050" spans="11:14" x14ac:dyDescent="0.2">
      <c r="K3050" s="2"/>
      <c r="L3050" s="2"/>
      <c r="M3050" s="2"/>
      <c r="N3050" s="2"/>
    </row>
    <row r="3051" spans="11:14" x14ac:dyDescent="0.2">
      <c r="K3051" s="2"/>
      <c r="L3051" s="2"/>
      <c r="M3051" s="2"/>
      <c r="N3051" s="2"/>
    </row>
    <row r="3052" spans="11:14" x14ac:dyDescent="0.2">
      <c r="K3052" s="2"/>
      <c r="L3052" s="2"/>
      <c r="M3052" s="2"/>
      <c r="N3052" s="2"/>
    </row>
    <row r="3053" spans="11:14" x14ac:dyDescent="0.2">
      <c r="K3053" s="2"/>
      <c r="L3053" s="2"/>
      <c r="M3053" s="2"/>
      <c r="N3053" s="2"/>
    </row>
    <row r="3054" spans="11:14" x14ac:dyDescent="0.2">
      <c r="K3054" s="2"/>
      <c r="L3054" s="2"/>
      <c r="M3054" s="2"/>
      <c r="N3054" s="2"/>
    </row>
    <row r="3055" spans="11:14" x14ac:dyDescent="0.2">
      <c r="K3055" s="2"/>
      <c r="L3055" s="2"/>
      <c r="M3055" s="2"/>
      <c r="N3055" s="2"/>
    </row>
    <row r="3056" spans="11:14" x14ac:dyDescent="0.2">
      <c r="K3056" s="2"/>
      <c r="L3056" s="2"/>
      <c r="M3056" s="2"/>
      <c r="N3056" s="2"/>
    </row>
    <row r="3057" spans="11:14" x14ac:dyDescent="0.2">
      <c r="K3057" s="2"/>
      <c r="L3057" s="2"/>
      <c r="M3057" s="2"/>
      <c r="N3057" s="2"/>
    </row>
    <row r="3058" spans="11:14" x14ac:dyDescent="0.2">
      <c r="K3058" s="2"/>
      <c r="L3058" s="2"/>
      <c r="M3058" s="2"/>
      <c r="N3058" s="2"/>
    </row>
    <row r="3059" spans="11:14" x14ac:dyDescent="0.2">
      <c r="K3059" s="2"/>
      <c r="L3059" s="2"/>
      <c r="M3059" s="2"/>
      <c r="N3059" s="2"/>
    </row>
    <row r="3060" spans="11:14" x14ac:dyDescent="0.2">
      <c r="K3060" s="2"/>
      <c r="L3060" s="2"/>
      <c r="M3060" s="2"/>
      <c r="N3060" s="2"/>
    </row>
    <row r="3061" spans="11:14" x14ac:dyDescent="0.2">
      <c r="K3061" s="2"/>
      <c r="L3061" s="2"/>
      <c r="M3061" s="2"/>
      <c r="N3061" s="2"/>
    </row>
    <row r="3062" spans="11:14" x14ac:dyDescent="0.2">
      <c r="K3062" s="2"/>
      <c r="L3062" s="2"/>
      <c r="M3062" s="2"/>
      <c r="N3062" s="2"/>
    </row>
    <row r="3063" spans="11:14" x14ac:dyDescent="0.2">
      <c r="K3063" s="2"/>
      <c r="L3063" s="2"/>
      <c r="M3063" s="2"/>
      <c r="N3063" s="2"/>
    </row>
    <row r="3064" spans="11:14" x14ac:dyDescent="0.2">
      <c r="K3064" s="2"/>
      <c r="L3064" s="2"/>
      <c r="M3064" s="2"/>
      <c r="N3064" s="2"/>
    </row>
    <row r="3065" spans="11:14" x14ac:dyDescent="0.2">
      <c r="K3065" s="2"/>
      <c r="L3065" s="2"/>
      <c r="M3065" s="2"/>
      <c r="N3065" s="2"/>
    </row>
    <row r="3066" spans="11:14" x14ac:dyDescent="0.2">
      <c r="K3066" s="2"/>
      <c r="L3066" s="2"/>
      <c r="M3066" s="2"/>
      <c r="N3066" s="2"/>
    </row>
    <row r="3067" spans="11:14" x14ac:dyDescent="0.2">
      <c r="K3067" s="2"/>
      <c r="L3067" s="2"/>
      <c r="M3067" s="2"/>
      <c r="N3067" s="2"/>
    </row>
    <row r="3068" spans="11:14" x14ac:dyDescent="0.2">
      <c r="K3068" s="2"/>
      <c r="L3068" s="2"/>
      <c r="M3068" s="2"/>
      <c r="N3068" s="2"/>
    </row>
    <row r="3069" spans="11:14" x14ac:dyDescent="0.2">
      <c r="K3069" s="2"/>
      <c r="L3069" s="2"/>
      <c r="M3069" s="2"/>
      <c r="N3069" s="2"/>
    </row>
    <row r="3070" spans="11:14" x14ac:dyDescent="0.2">
      <c r="K3070" s="2"/>
      <c r="L3070" s="2"/>
      <c r="M3070" s="2"/>
      <c r="N3070" s="2"/>
    </row>
    <row r="3071" spans="11:14" x14ac:dyDescent="0.2">
      <c r="K3071" s="2"/>
      <c r="L3071" s="2"/>
      <c r="M3071" s="2"/>
      <c r="N3071" s="2"/>
    </row>
    <row r="3072" spans="11:14" x14ac:dyDescent="0.2">
      <c r="K3072" s="2"/>
      <c r="L3072" s="2"/>
      <c r="M3072" s="2"/>
      <c r="N3072" s="2"/>
    </row>
    <row r="3073" spans="11:14" x14ac:dyDescent="0.2">
      <c r="K3073" s="2"/>
      <c r="L3073" s="2"/>
      <c r="M3073" s="2"/>
      <c r="N3073" s="2"/>
    </row>
    <row r="3074" spans="11:14" x14ac:dyDescent="0.2">
      <c r="K3074" s="2"/>
      <c r="L3074" s="2"/>
      <c r="M3074" s="2"/>
      <c r="N3074" s="2"/>
    </row>
    <row r="3075" spans="11:14" x14ac:dyDescent="0.2">
      <c r="K3075" s="2"/>
      <c r="L3075" s="2"/>
      <c r="M3075" s="2"/>
      <c r="N3075" s="2"/>
    </row>
    <row r="3076" spans="11:14" x14ac:dyDescent="0.2">
      <c r="K3076" s="2"/>
      <c r="L3076" s="2"/>
      <c r="M3076" s="2"/>
      <c r="N3076" s="2"/>
    </row>
    <row r="3077" spans="11:14" x14ac:dyDescent="0.2">
      <c r="K3077" s="2"/>
      <c r="L3077" s="2"/>
      <c r="M3077" s="2"/>
      <c r="N3077" s="2"/>
    </row>
    <row r="3078" spans="11:14" x14ac:dyDescent="0.2">
      <c r="K3078" s="2"/>
      <c r="L3078" s="2"/>
      <c r="M3078" s="2"/>
      <c r="N3078" s="2"/>
    </row>
    <row r="3079" spans="11:14" x14ac:dyDescent="0.2">
      <c r="K3079" s="2"/>
      <c r="L3079" s="2"/>
      <c r="M3079" s="2"/>
      <c r="N3079" s="2"/>
    </row>
    <row r="3080" spans="11:14" x14ac:dyDescent="0.2">
      <c r="K3080" s="2"/>
      <c r="L3080" s="2"/>
      <c r="M3080" s="2"/>
      <c r="N3080" s="2"/>
    </row>
    <row r="3081" spans="11:14" x14ac:dyDescent="0.2">
      <c r="K3081" s="2"/>
      <c r="L3081" s="2"/>
      <c r="M3081" s="2"/>
      <c r="N3081" s="2"/>
    </row>
    <row r="3082" spans="11:14" x14ac:dyDescent="0.2">
      <c r="K3082" s="2"/>
      <c r="L3082" s="2"/>
      <c r="M3082" s="2"/>
      <c r="N3082" s="2"/>
    </row>
    <row r="3083" spans="11:14" x14ac:dyDescent="0.2">
      <c r="K3083" s="2"/>
      <c r="L3083" s="2"/>
      <c r="M3083" s="2"/>
      <c r="N3083" s="2"/>
    </row>
    <row r="3084" spans="11:14" x14ac:dyDescent="0.2">
      <c r="K3084" s="2"/>
      <c r="L3084" s="2"/>
      <c r="M3084" s="2"/>
      <c r="N3084" s="2"/>
    </row>
    <row r="3085" spans="11:14" x14ac:dyDescent="0.2">
      <c r="K3085" s="2"/>
      <c r="L3085" s="2"/>
      <c r="M3085" s="2"/>
      <c r="N3085" s="2"/>
    </row>
    <row r="3086" spans="11:14" x14ac:dyDescent="0.2">
      <c r="K3086" s="2"/>
      <c r="L3086" s="2"/>
      <c r="M3086" s="2"/>
      <c r="N3086" s="2"/>
    </row>
    <row r="3087" spans="11:14" x14ac:dyDescent="0.2">
      <c r="K3087" s="2"/>
      <c r="L3087" s="2"/>
      <c r="M3087" s="2"/>
      <c r="N3087" s="2"/>
    </row>
    <row r="3088" spans="11:14" x14ac:dyDescent="0.2">
      <c r="K3088" s="2"/>
      <c r="L3088" s="2"/>
      <c r="M3088" s="2"/>
      <c r="N3088" s="2"/>
    </row>
    <row r="3089" spans="11:14" x14ac:dyDescent="0.2">
      <c r="K3089" s="2"/>
      <c r="L3089" s="2"/>
      <c r="M3089" s="2"/>
      <c r="N3089" s="2"/>
    </row>
    <row r="3090" spans="11:14" x14ac:dyDescent="0.2">
      <c r="K3090" s="2"/>
      <c r="L3090" s="2"/>
      <c r="M3090" s="2"/>
      <c r="N3090" s="2"/>
    </row>
    <row r="3091" spans="11:14" x14ac:dyDescent="0.2">
      <c r="K3091" s="2"/>
      <c r="L3091" s="2"/>
      <c r="M3091" s="2"/>
      <c r="N3091" s="2"/>
    </row>
    <row r="3092" spans="11:14" x14ac:dyDescent="0.2">
      <c r="K3092" s="2"/>
      <c r="L3092" s="2"/>
      <c r="M3092" s="2"/>
      <c r="N3092" s="2"/>
    </row>
    <row r="3093" spans="11:14" x14ac:dyDescent="0.2">
      <c r="K3093" s="2"/>
      <c r="L3093" s="2"/>
      <c r="M3093" s="2"/>
      <c r="N3093" s="2"/>
    </row>
    <row r="3094" spans="11:14" x14ac:dyDescent="0.2">
      <c r="K3094" s="2"/>
      <c r="L3094" s="2"/>
      <c r="M3094" s="2"/>
      <c r="N3094" s="2"/>
    </row>
    <row r="3095" spans="11:14" x14ac:dyDescent="0.2">
      <c r="K3095" s="2"/>
      <c r="L3095" s="2"/>
      <c r="M3095" s="2"/>
      <c r="N3095" s="2"/>
    </row>
    <row r="3096" spans="11:14" x14ac:dyDescent="0.2">
      <c r="K3096" s="2"/>
      <c r="L3096" s="2"/>
      <c r="M3096" s="2"/>
      <c r="N3096" s="2"/>
    </row>
    <row r="3097" spans="11:14" x14ac:dyDescent="0.2">
      <c r="K3097" s="2"/>
      <c r="L3097" s="2"/>
      <c r="M3097" s="2"/>
      <c r="N3097" s="2"/>
    </row>
    <row r="3098" spans="11:14" x14ac:dyDescent="0.2">
      <c r="K3098" s="2"/>
      <c r="L3098" s="2"/>
      <c r="M3098" s="2"/>
      <c r="N3098" s="2"/>
    </row>
    <row r="3099" spans="11:14" x14ac:dyDescent="0.2">
      <c r="K3099" s="2"/>
      <c r="L3099" s="2"/>
      <c r="M3099" s="2"/>
      <c r="N3099" s="2"/>
    </row>
    <row r="3100" spans="11:14" x14ac:dyDescent="0.2">
      <c r="K3100" s="2"/>
      <c r="L3100" s="2"/>
      <c r="M3100" s="2"/>
      <c r="N3100" s="2"/>
    </row>
    <row r="3101" spans="11:14" x14ac:dyDescent="0.2">
      <c r="K3101" s="2"/>
      <c r="L3101" s="2"/>
      <c r="M3101" s="2"/>
      <c r="N3101" s="2"/>
    </row>
    <row r="3102" spans="11:14" x14ac:dyDescent="0.2">
      <c r="K3102" s="2"/>
      <c r="L3102" s="2"/>
      <c r="M3102" s="2"/>
      <c r="N3102" s="2"/>
    </row>
    <row r="3103" spans="11:14" x14ac:dyDescent="0.2">
      <c r="K3103" s="2"/>
      <c r="L3103" s="2"/>
      <c r="M3103" s="2"/>
      <c r="N3103" s="2"/>
    </row>
    <row r="3104" spans="11:14" x14ac:dyDescent="0.2">
      <c r="K3104" s="2"/>
      <c r="L3104" s="2"/>
      <c r="M3104" s="2"/>
      <c r="N3104" s="2"/>
    </row>
    <row r="3105" spans="11:14" x14ac:dyDescent="0.2">
      <c r="K3105" s="2"/>
      <c r="L3105" s="2"/>
      <c r="M3105" s="2"/>
      <c r="N3105" s="2"/>
    </row>
    <row r="3106" spans="11:14" x14ac:dyDescent="0.2">
      <c r="K3106" s="2"/>
      <c r="L3106" s="2"/>
      <c r="M3106" s="2"/>
      <c r="N3106" s="2"/>
    </row>
    <row r="3107" spans="11:14" x14ac:dyDescent="0.2">
      <c r="K3107" s="2"/>
      <c r="L3107" s="2"/>
      <c r="M3107" s="2"/>
      <c r="N3107" s="2"/>
    </row>
    <row r="3108" spans="11:14" x14ac:dyDescent="0.2">
      <c r="K3108" s="2"/>
      <c r="L3108" s="2"/>
      <c r="M3108" s="2"/>
      <c r="N3108" s="2"/>
    </row>
    <row r="3109" spans="11:14" x14ac:dyDescent="0.2">
      <c r="K3109" s="2"/>
      <c r="L3109" s="2"/>
      <c r="M3109" s="2"/>
      <c r="N3109" s="2"/>
    </row>
    <row r="3110" spans="11:14" x14ac:dyDescent="0.2">
      <c r="K3110" s="2"/>
      <c r="L3110" s="2"/>
      <c r="M3110" s="2"/>
      <c r="N3110" s="2"/>
    </row>
    <row r="3111" spans="11:14" x14ac:dyDescent="0.2">
      <c r="K3111" s="2"/>
      <c r="L3111" s="2"/>
      <c r="M3111" s="2"/>
      <c r="N3111" s="2"/>
    </row>
    <row r="3112" spans="11:14" x14ac:dyDescent="0.2">
      <c r="K3112" s="2"/>
      <c r="L3112" s="2"/>
      <c r="M3112" s="2"/>
      <c r="N3112" s="2"/>
    </row>
    <row r="3113" spans="11:14" x14ac:dyDescent="0.2">
      <c r="K3113" s="2"/>
      <c r="L3113" s="2"/>
      <c r="M3113" s="2"/>
      <c r="N3113" s="2"/>
    </row>
    <row r="3114" spans="11:14" x14ac:dyDescent="0.2">
      <c r="K3114" s="2"/>
      <c r="L3114" s="2"/>
      <c r="M3114" s="2"/>
      <c r="N3114" s="2"/>
    </row>
    <row r="3115" spans="11:14" x14ac:dyDescent="0.2">
      <c r="K3115" s="2"/>
      <c r="L3115" s="2"/>
      <c r="M3115" s="2"/>
      <c r="N3115" s="2"/>
    </row>
    <row r="3116" spans="11:14" x14ac:dyDescent="0.2">
      <c r="K3116" s="2"/>
      <c r="L3116" s="2"/>
      <c r="M3116" s="2"/>
      <c r="N3116" s="2"/>
    </row>
    <row r="3117" spans="11:14" x14ac:dyDescent="0.2">
      <c r="K3117" s="2"/>
      <c r="L3117" s="2"/>
      <c r="M3117" s="2"/>
      <c r="N3117" s="2"/>
    </row>
    <row r="3118" spans="11:14" x14ac:dyDescent="0.2">
      <c r="K3118" s="2"/>
      <c r="L3118" s="2"/>
      <c r="M3118" s="2"/>
      <c r="N3118" s="2"/>
    </row>
    <row r="3119" spans="11:14" x14ac:dyDescent="0.2">
      <c r="K3119" s="2"/>
      <c r="L3119" s="2"/>
      <c r="M3119" s="2"/>
      <c r="N3119" s="2"/>
    </row>
    <row r="3120" spans="11:14" x14ac:dyDescent="0.2">
      <c r="K3120" s="2"/>
      <c r="L3120" s="2"/>
      <c r="M3120" s="2"/>
      <c r="N3120" s="2"/>
    </row>
    <row r="3121" spans="11:14" x14ac:dyDescent="0.2">
      <c r="K3121" s="2"/>
      <c r="L3121" s="2"/>
      <c r="M3121" s="2"/>
      <c r="N3121" s="2"/>
    </row>
    <row r="3122" spans="11:14" x14ac:dyDescent="0.2">
      <c r="K3122" s="2"/>
      <c r="L3122" s="2"/>
      <c r="M3122" s="2"/>
      <c r="N3122" s="2"/>
    </row>
    <row r="3123" spans="11:14" x14ac:dyDescent="0.2">
      <c r="K3123" s="2"/>
      <c r="L3123" s="2"/>
      <c r="M3123" s="2"/>
      <c r="N3123" s="2"/>
    </row>
    <row r="3124" spans="11:14" x14ac:dyDescent="0.2">
      <c r="K3124" s="2"/>
      <c r="L3124" s="2"/>
      <c r="M3124" s="2"/>
      <c r="N3124" s="2"/>
    </row>
    <row r="3125" spans="11:14" x14ac:dyDescent="0.2">
      <c r="K3125" s="2"/>
      <c r="L3125" s="2"/>
      <c r="M3125" s="2"/>
      <c r="N3125" s="2"/>
    </row>
    <row r="3126" spans="11:14" x14ac:dyDescent="0.2">
      <c r="K3126" s="2"/>
      <c r="L3126" s="2"/>
      <c r="M3126" s="2"/>
      <c r="N3126" s="2"/>
    </row>
    <row r="3127" spans="11:14" x14ac:dyDescent="0.2">
      <c r="K3127" s="2"/>
      <c r="L3127" s="2"/>
      <c r="M3127" s="2"/>
      <c r="N3127" s="2"/>
    </row>
    <row r="3128" spans="11:14" x14ac:dyDescent="0.2">
      <c r="K3128" s="2"/>
      <c r="L3128" s="2"/>
      <c r="M3128" s="2"/>
      <c r="N3128" s="2"/>
    </row>
    <row r="3129" spans="11:14" x14ac:dyDescent="0.2">
      <c r="K3129" s="2"/>
      <c r="L3129" s="2"/>
      <c r="M3129" s="2"/>
      <c r="N3129" s="2"/>
    </row>
    <row r="3130" spans="11:14" x14ac:dyDescent="0.2">
      <c r="K3130" s="2"/>
      <c r="L3130" s="2"/>
      <c r="M3130" s="2"/>
      <c r="N3130" s="2"/>
    </row>
    <row r="3131" spans="11:14" x14ac:dyDescent="0.2">
      <c r="K3131" s="2"/>
      <c r="L3131" s="2"/>
      <c r="M3131" s="2"/>
      <c r="N3131" s="2"/>
    </row>
    <row r="3132" spans="11:14" x14ac:dyDescent="0.2">
      <c r="K3132" s="2"/>
      <c r="L3132" s="2"/>
      <c r="M3132" s="2"/>
      <c r="N3132" s="2"/>
    </row>
    <row r="3133" spans="11:14" x14ac:dyDescent="0.2">
      <c r="K3133" s="2"/>
      <c r="L3133" s="2"/>
      <c r="M3133" s="2"/>
      <c r="N3133" s="2"/>
    </row>
    <row r="3134" spans="11:14" x14ac:dyDescent="0.2">
      <c r="K3134" s="2"/>
      <c r="L3134" s="2"/>
      <c r="M3134" s="2"/>
      <c r="N3134" s="2"/>
    </row>
    <row r="3135" spans="11:14" x14ac:dyDescent="0.2">
      <c r="K3135" s="2"/>
      <c r="L3135" s="2"/>
      <c r="M3135" s="2"/>
      <c r="N3135" s="2"/>
    </row>
    <row r="3136" spans="11:14" x14ac:dyDescent="0.2">
      <c r="K3136" s="2"/>
      <c r="L3136" s="2"/>
      <c r="M3136" s="2"/>
      <c r="N3136" s="2"/>
    </row>
    <row r="3137" spans="11:14" x14ac:dyDescent="0.2">
      <c r="K3137" s="2"/>
      <c r="L3137" s="2"/>
      <c r="M3137" s="2"/>
      <c r="N3137" s="2"/>
    </row>
    <row r="3138" spans="11:14" x14ac:dyDescent="0.2">
      <c r="K3138" s="2"/>
      <c r="L3138" s="2"/>
      <c r="M3138" s="2"/>
      <c r="N3138" s="2"/>
    </row>
    <row r="3139" spans="11:14" x14ac:dyDescent="0.2">
      <c r="K3139" s="2"/>
      <c r="L3139" s="2"/>
      <c r="M3139" s="2"/>
      <c r="N3139" s="2"/>
    </row>
    <row r="3140" spans="11:14" x14ac:dyDescent="0.2">
      <c r="K3140" s="2"/>
      <c r="L3140" s="2"/>
      <c r="M3140" s="2"/>
      <c r="N3140" s="2"/>
    </row>
    <row r="3141" spans="11:14" x14ac:dyDescent="0.2">
      <c r="K3141" s="2"/>
      <c r="L3141" s="2"/>
      <c r="M3141" s="2"/>
      <c r="N3141" s="2"/>
    </row>
    <row r="3142" spans="11:14" x14ac:dyDescent="0.2">
      <c r="K3142" s="2"/>
      <c r="L3142" s="2"/>
      <c r="M3142" s="2"/>
      <c r="N3142" s="2"/>
    </row>
    <row r="3143" spans="11:14" x14ac:dyDescent="0.2">
      <c r="K3143" s="2"/>
      <c r="L3143" s="2"/>
      <c r="M3143" s="2"/>
      <c r="N3143" s="2"/>
    </row>
    <row r="3144" spans="11:14" x14ac:dyDescent="0.2">
      <c r="K3144" s="2"/>
      <c r="L3144" s="2"/>
      <c r="M3144" s="2"/>
      <c r="N3144" s="2"/>
    </row>
    <row r="3145" spans="11:14" x14ac:dyDescent="0.2">
      <c r="K3145" s="2"/>
      <c r="L3145" s="2"/>
      <c r="M3145" s="2"/>
      <c r="N3145" s="2"/>
    </row>
    <row r="3146" spans="11:14" x14ac:dyDescent="0.2">
      <c r="K3146" s="2"/>
      <c r="L3146" s="2"/>
      <c r="M3146" s="2"/>
      <c r="N3146" s="2"/>
    </row>
    <row r="3147" spans="11:14" x14ac:dyDescent="0.2">
      <c r="K3147" s="2"/>
      <c r="L3147" s="2"/>
      <c r="M3147" s="2"/>
      <c r="N3147" s="2"/>
    </row>
    <row r="3148" spans="11:14" x14ac:dyDescent="0.2">
      <c r="K3148" s="2"/>
      <c r="L3148" s="2"/>
      <c r="M3148" s="2"/>
      <c r="N3148" s="2"/>
    </row>
    <row r="3149" spans="11:14" x14ac:dyDescent="0.2">
      <c r="K3149" s="2"/>
      <c r="L3149" s="2"/>
      <c r="M3149" s="2"/>
      <c r="N3149" s="2"/>
    </row>
    <row r="3150" spans="11:14" x14ac:dyDescent="0.2">
      <c r="K3150" s="2"/>
      <c r="L3150" s="2"/>
      <c r="M3150" s="2"/>
      <c r="N3150" s="2"/>
    </row>
    <row r="3151" spans="11:14" x14ac:dyDescent="0.2">
      <c r="K3151" s="2"/>
      <c r="L3151" s="2"/>
      <c r="M3151" s="2"/>
      <c r="N3151" s="2"/>
    </row>
    <row r="3152" spans="11:14" x14ac:dyDescent="0.2">
      <c r="K3152" s="2"/>
      <c r="L3152" s="2"/>
      <c r="M3152" s="2"/>
      <c r="N3152" s="2"/>
    </row>
    <row r="3153" spans="11:14" x14ac:dyDescent="0.2">
      <c r="K3153" s="2"/>
      <c r="L3153" s="2"/>
      <c r="M3153" s="2"/>
      <c r="N3153" s="2"/>
    </row>
    <row r="3154" spans="11:14" x14ac:dyDescent="0.2">
      <c r="K3154" s="2"/>
      <c r="L3154" s="2"/>
      <c r="M3154" s="2"/>
      <c r="N3154" s="2"/>
    </row>
    <row r="3155" spans="11:14" x14ac:dyDescent="0.2">
      <c r="K3155" s="2"/>
      <c r="L3155" s="2"/>
      <c r="M3155" s="2"/>
      <c r="N3155" s="2"/>
    </row>
    <row r="3156" spans="11:14" x14ac:dyDescent="0.2">
      <c r="K3156" s="2"/>
      <c r="L3156" s="2"/>
      <c r="M3156" s="2"/>
      <c r="N3156" s="2"/>
    </row>
    <row r="3157" spans="11:14" x14ac:dyDescent="0.2">
      <c r="K3157" s="2"/>
      <c r="L3157" s="2"/>
      <c r="M3157" s="2"/>
      <c r="N3157" s="2"/>
    </row>
    <row r="3158" spans="11:14" x14ac:dyDescent="0.2">
      <c r="K3158" s="2"/>
      <c r="L3158" s="2"/>
      <c r="M3158" s="2"/>
      <c r="N3158" s="2"/>
    </row>
    <row r="3159" spans="11:14" x14ac:dyDescent="0.2">
      <c r="K3159" s="2"/>
      <c r="L3159" s="2"/>
      <c r="M3159" s="2"/>
      <c r="N3159" s="2"/>
    </row>
    <row r="3160" spans="11:14" x14ac:dyDescent="0.2">
      <c r="K3160" s="2"/>
      <c r="L3160" s="2"/>
      <c r="M3160" s="2"/>
      <c r="N3160" s="2"/>
    </row>
    <row r="3161" spans="11:14" x14ac:dyDescent="0.2">
      <c r="K3161" s="2"/>
      <c r="L3161" s="2"/>
      <c r="M3161" s="2"/>
      <c r="N3161" s="2"/>
    </row>
    <row r="3162" spans="11:14" x14ac:dyDescent="0.2">
      <c r="K3162" s="2"/>
      <c r="L3162" s="2"/>
      <c r="M3162" s="2"/>
      <c r="N3162" s="2"/>
    </row>
    <row r="3163" spans="11:14" x14ac:dyDescent="0.2">
      <c r="K3163" s="2"/>
      <c r="L3163" s="2"/>
      <c r="M3163" s="2"/>
      <c r="N3163" s="2"/>
    </row>
    <row r="3164" spans="11:14" x14ac:dyDescent="0.2">
      <c r="K3164" s="2"/>
      <c r="L3164" s="2"/>
      <c r="M3164" s="2"/>
      <c r="N3164" s="2"/>
    </row>
    <row r="3165" spans="11:14" x14ac:dyDescent="0.2">
      <c r="K3165" s="2"/>
      <c r="L3165" s="2"/>
      <c r="M3165" s="2"/>
      <c r="N3165" s="2"/>
    </row>
    <row r="3166" spans="11:14" x14ac:dyDescent="0.2">
      <c r="K3166" s="2"/>
      <c r="L3166" s="2"/>
      <c r="M3166" s="2"/>
      <c r="N3166" s="2"/>
    </row>
    <row r="3167" spans="11:14" x14ac:dyDescent="0.2">
      <c r="K3167" s="2"/>
      <c r="L3167" s="2"/>
      <c r="M3167" s="2"/>
      <c r="N3167" s="2"/>
    </row>
    <row r="3168" spans="11:14" x14ac:dyDescent="0.2">
      <c r="K3168" s="2"/>
      <c r="L3168" s="2"/>
      <c r="M3168" s="2"/>
      <c r="N3168" s="2"/>
    </row>
    <row r="3169" spans="11:14" x14ac:dyDescent="0.2">
      <c r="K3169" s="2"/>
      <c r="L3169" s="2"/>
      <c r="M3169" s="2"/>
      <c r="N3169" s="2"/>
    </row>
    <row r="3170" spans="11:14" x14ac:dyDescent="0.2">
      <c r="K3170" s="2"/>
      <c r="L3170" s="2"/>
      <c r="M3170" s="2"/>
      <c r="N3170" s="2"/>
    </row>
    <row r="3171" spans="11:14" x14ac:dyDescent="0.2">
      <c r="K3171" s="2"/>
      <c r="L3171" s="2"/>
      <c r="M3171" s="2"/>
      <c r="N3171" s="2"/>
    </row>
    <row r="3172" spans="11:14" x14ac:dyDescent="0.2">
      <c r="K3172" s="2"/>
      <c r="L3172" s="2"/>
      <c r="M3172" s="2"/>
      <c r="N3172" s="2"/>
    </row>
    <row r="3173" spans="11:14" x14ac:dyDescent="0.2">
      <c r="K3173" s="2"/>
      <c r="L3173" s="2"/>
      <c r="M3173" s="2"/>
      <c r="N3173" s="2"/>
    </row>
    <row r="3174" spans="11:14" x14ac:dyDescent="0.2">
      <c r="K3174" s="2"/>
      <c r="L3174" s="2"/>
      <c r="M3174" s="2"/>
      <c r="N3174" s="2"/>
    </row>
    <row r="3175" spans="11:14" x14ac:dyDescent="0.2">
      <c r="K3175" s="2"/>
      <c r="L3175" s="2"/>
      <c r="M3175" s="2"/>
      <c r="N3175" s="2"/>
    </row>
    <row r="3176" spans="11:14" x14ac:dyDescent="0.2">
      <c r="K3176" s="2"/>
      <c r="L3176" s="2"/>
      <c r="M3176" s="2"/>
      <c r="N3176" s="2"/>
    </row>
    <row r="3177" spans="11:14" x14ac:dyDescent="0.2">
      <c r="K3177" s="2"/>
      <c r="L3177" s="2"/>
      <c r="M3177" s="2"/>
      <c r="N3177" s="2"/>
    </row>
    <row r="3178" spans="11:14" x14ac:dyDescent="0.2">
      <c r="K3178" s="2"/>
      <c r="L3178" s="2"/>
      <c r="M3178" s="2"/>
      <c r="N3178" s="2"/>
    </row>
    <row r="3179" spans="11:14" x14ac:dyDescent="0.2">
      <c r="K3179" s="2"/>
      <c r="L3179" s="2"/>
      <c r="M3179" s="2"/>
      <c r="N3179" s="2"/>
    </row>
    <row r="3180" spans="11:14" x14ac:dyDescent="0.2">
      <c r="K3180" s="2"/>
      <c r="L3180" s="2"/>
      <c r="M3180" s="2"/>
      <c r="N3180" s="2"/>
    </row>
    <row r="3181" spans="11:14" x14ac:dyDescent="0.2">
      <c r="K3181" s="2"/>
      <c r="L3181" s="2"/>
      <c r="M3181" s="2"/>
      <c r="N3181" s="2"/>
    </row>
    <row r="3182" spans="11:14" x14ac:dyDescent="0.2">
      <c r="K3182" s="2"/>
      <c r="L3182" s="2"/>
      <c r="M3182" s="2"/>
      <c r="N3182" s="2"/>
    </row>
    <row r="3183" spans="11:14" x14ac:dyDescent="0.2">
      <c r="K3183" s="2"/>
      <c r="L3183" s="2"/>
      <c r="M3183" s="2"/>
      <c r="N3183" s="2"/>
    </row>
    <row r="3184" spans="11:14" x14ac:dyDescent="0.2">
      <c r="K3184" s="2"/>
      <c r="L3184" s="2"/>
      <c r="M3184" s="2"/>
      <c r="N3184" s="2"/>
    </row>
    <row r="3185" spans="11:14" x14ac:dyDescent="0.2">
      <c r="K3185" s="2"/>
      <c r="L3185" s="2"/>
      <c r="M3185" s="2"/>
      <c r="N3185" s="2"/>
    </row>
    <row r="3186" spans="11:14" x14ac:dyDescent="0.2">
      <c r="K3186" s="2"/>
      <c r="L3186" s="2"/>
      <c r="M3186" s="2"/>
      <c r="N3186" s="2"/>
    </row>
    <row r="3187" spans="11:14" x14ac:dyDescent="0.2">
      <c r="K3187" s="2"/>
      <c r="L3187" s="2"/>
      <c r="M3187" s="2"/>
      <c r="N3187" s="2"/>
    </row>
    <row r="3188" spans="11:14" x14ac:dyDescent="0.2">
      <c r="K3188" s="2"/>
      <c r="L3188" s="2"/>
      <c r="M3188" s="2"/>
      <c r="N3188" s="2"/>
    </row>
    <row r="3189" spans="11:14" x14ac:dyDescent="0.2">
      <c r="K3189" s="2"/>
      <c r="L3189" s="2"/>
      <c r="M3189" s="2"/>
      <c r="N3189" s="2"/>
    </row>
    <row r="3190" spans="11:14" x14ac:dyDescent="0.2">
      <c r="K3190" s="2"/>
      <c r="L3190" s="2"/>
      <c r="M3190" s="2"/>
      <c r="N3190" s="2"/>
    </row>
    <row r="3191" spans="11:14" x14ac:dyDescent="0.2">
      <c r="K3191" s="2"/>
      <c r="L3191" s="2"/>
      <c r="M3191" s="2"/>
      <c r="N3191" s="2"/>
    </row>
    <row r="3192" spans="11:14" x14ac:dyDescent="0.2">
      <c r="K3192" s="2"/>
      <c r="L3192" s="2"/>
      <c r="M3192" s="2"/>
      <c r="N3192" s="2"/>
    </row>
    <row r="3193" spans="11:14" x14ac:dyDescent="0.2">
      <c r="K3193" s="2"/>
      <c r="L3193" s="2"/>
      <c r="M3193" s="2"/>
      <c r="N3193" s="2"/>
    </row>
    <row r="3194" spans="11:14" x14ac:dyDescent="0.2">
      <c r="K3194" s="2"/>
      <c r="L3194" s="2"/>
      <c r="M3194" s="2"/>
      <c r="N3194" s="2"/>
    </row>
    <row r="3195" spans="11:14" x14ac:dyDescent="0.2">
      <c r="K3195" s="2"/>
      <c r="L3195" s="2"/>
      <c r="M3195" s="2"/>
      <c r="N3195" s="2"/>
    </row>
    <row r="3196" spans="11:14" x14ac:dyDescent="0.2">
      <c r="K3196" s="2"/>
      <c r="L3196" s="2"/>
      <c r="M3196" s="2"/>
      <c r="N3196" s="2"/>
    </row>
    <row r="3197" spans="11:14" x14ac:dyDescent="0.2">
      <c r="K3197" s="2"/>
      <c r="L3197" s="2"/>
      <c r="M3197" s="2"/>
      <c r="N3197" s="2"/>
    </row>
    <row r="3198" spans="11:14" x14ac:dyDescent="0.2">
      <c r="K3198" s="2"/>
      <c r="L3198" s="2"/>
      <c r="M3198" s="2"/>
      <c r="N3198" s="2"/>
    </row>
    <row r="3199" spans="11:14" x14ac:dyDescent="0.2">
      <c r="K3199" s="2"/>
      <c r="L3199" s="2"/>
      <c r="M3199" s="2"/>
      <c r="N3199" s="2"/>
    </row>
    <row r="3200" spans="11:14" x14ac:dyDescent="0.2">
      <c r="K3200" s="2"/>
      <c r="L3200" s="2"/>
      <c r="M3200" s="2"/>
      <c r="N3200" s="2"/>
    </row>
    <row r="3201" spans="11:14" x14ac:dyDescent="0.2">
      <c r="K3201" s="2"/>
      <c r="L3201" s="2"/>
      <c r="M3201" s="2"/>
      <c r="N3201" s="2"/>
    </row>
    <row r="3202" spans="11:14" x14ac:dyDescent="0.2">
      <c r="K3202" s="2"/>
      <c r="L3202" s="2"/>
      <c r="M3202" s="2"/>
      <c r="N3202" s="2"/>
    </row>
    <row r="3203" spans="11:14" x14ac:dyDescent="0.2">
      <c r="K3203" s="2"/>
      <c r="L3203" s="2"/>
      <c r="M3203" s="2"/>
      <c r="N3203" s="2"/>
    </row>
    <row r="3204" spans="11:14" x14ac:dyDescent="0.2">
      <c r="K3204" s="2"/>
      <c r="L3204" s="2"/>
      <c r="M3204" s="2"/>
      <c r="N3204" s="2"/>
    </row>
    <row r="3205" spans="11:14" x14ac:dyDescent="0.2">
      <c r="K3205" s="2"/>
      <c r="L3205" s="2"/>
      <c r="M3205" s="2"/>
      <c r="N3205" s="2"/>
    </row>
    <row r="3206" spans="11:14" x14ac:dyDescent="0.2">
      <c r="K3206" s="2"/>
      <c r="L3206" s="2"/>
      <c r="M3206" s="2"/>
      <c r="N3206" s="2"/>
    </row>
    <row r="3207" spans="11:14" x14ac:dyDescent="0.2">
      <c r="K3207" s="2"/>
      <c r="L3207" s="2"/>
      <c r="M3207" s="2"/>
      <c r="N3207" s="2"/>
    </row>
    <row r="3208" spans="11:14" x14ac:dyDescent="0.2">
      <c r="K3208" s="2"/>
      <c r="L3208" s="2"/>
      <c r="M3208" s="2"/>
      <c r="N3208" s="2"/>
    </row>
    <row r="3209" spans="11:14" x14ac:dyDescent="0.2">
      <c r="K3209" s="2"/>
      <c r="L3209" s="2"/>
      <c r="M3209" s="2"/>
      <c r="N3209" s="2"/>
    </row>
    <row r="3210" spans="11:14" x14ac:dyDescent="0.2">
      <c r="K3210" s="2"/>
      <c r="L3210" s="2"/>
      <c r="M3210" s="2"/>
      <c r="N3210" s="2"/>
    </row>
    <row r="3211" spans="11:14" x14ac:dyDescent="0.2">
      <c r="K3211" s="2"/>
      <c r="L3211" s="2"/>
      <c r="M3211" s="2"/>
      <c r="N3211" s="2"/>
    </row>
    <row r="3212" spans="11:14" x14ac:dyDescent="0.2">
      <c r="K3212" s="2"/>
      <c r="L3212" s="2"/>
      <c r="M3212" s="2"/>
      <c r="N3212" s="2"/>
    </row>
    <row r="3213" spans="11:14" x14ac:dyDescent="0.2">
      <c r="K3213" s="2"/>
      <c r="L3213" s="2"/>
      <c r="M3213" s="2"/>
      <c r="N3213" s="2"/>
    </row>
    <row r="3214" spans="11:14" x14ac:dyDescent="0.2">
      <c r="K3214" s="2"/>
      <c r="L3214" s="2"/>
      <c r="M3214" s="2"/>
      <c r="N3214" s="2"/>
    </row>
    <row r="3215" spans="11:14" x14ac:dyDescent="0.2">
      <c r="K3215" s="2"/>
      <c r="L3215" s="2"/>
      <c r="M3215" s="2"/>
      <c r="N3215" s="2"/>
    </row>
    <row r="3216" spans="11:14" x14ac:dyDescent="0.2">
      <c r="K3216" s="2"/>
      <c r="L3216" s="2"/>
      <c r="M3216" s="2"/>
      <c r="N3216" s="2"/>
    </row>
    <row r="3217" spans="11:14" x14ac:dyDescent="0.2">
      <c r="K3217" s="2"/>
      <c r="L3217" s="2"/>
      <c r="M3217" s="2"/>
      <c r="N3217" s="2"/>
    </row>
    <row r="3218" spans="11:14" x14ac:dyDescent="0.2">
      <c r="K3218" s="2"/>
      <c r="L3218" s="2"/>
      <c r="M3218" s="2"/>
      <c r="N3218" s="2"/>
    </row>
    <row r="3219" spans="11:14" x14ac:dyDescent="0.2">
      <c r="K3219" s="2"/>
      <c r="L3219" s="2"/>
      <c r="M3219" s="2"/>
      <c r="N3219" s="2"/>
    </row>
    <row r="3220" spans="11:14" x14ac:dyDescent="0.2">
      <c r="K3220" s="2"/>
      <c r="L3220" s="2"/>
      <c r="M3220" s="2"/>
      <c r="N3220" s="2"/>
    </row>
    <row r="3221" spans="11:14" x14ac:dyDescent="0.2">
      <c r="K3221" s="2"/>
      <c r="L3221" s="2"/>
      <c r="M3221" s="2"/>
      <c r="N3221" s="2"/>
    </row>
    <row r="3222" spans="11:14" x14ac:dyDescent="0.2">
      <c r="K3222" s="2"/>
      <c r="L3222" s="2"/>
      <c r="M3222" s="2"/>
      <c r="N3222" s="2"/>
    </row>
    <row r="3223" spans="11:14" x14ac:dyDescent="0.2">
      <c r="K3223" s="2"/>
      <c r="L3223" s="2"/>
      <c r="M3223" s="2"/>
      <c r="N3223" s="2"/>
    </row>
    <row r="3224" spans="11:14" x14ac:dyDescent="0.2">
      <c r="K3224" s="2"/>
      <c r="L3224" s="2"/>
      <c r="M3224" s="2"/>
      <c r="N3224" s="2"/>
    </row>
    <row r="3225" spans="11:14" x14ac:dyDescent="0.2">
      <c r="K3225" s="2"/>
      <c r="L3225" s="2"/>
      <c r="M3225" s="2"/>
      <c r="N3225" s="2"/>
    </row>
    <row r="3226" spans="11:14" x14ac:dyDescent="0.2">
      <c r="K3226" s="2"/>
      <c r="L3226" s="2"/>
      <c r="M3226" s="2"/>
      <c r="N3226" s="2"/>
    </row>
    <row r="3227" spans="11:14" x14ac:dyDescent="0.2">
      <c r="K3227" s="2"/>
      <c r="L3227" s="2"/>
      <c r="M3227" s="2"/>
      <c r="N3227" s="2"/>
    </row>
    <row r="3228" spans="11:14" x14ac:dyDescent="0.2">
      <c r="K3228" s="2"/>
      <c r="L3228" s="2"/>
      <c r="M3228" s="2"/>
      <c r="N3228" s="2"/>
    </row>
    <row r="3229" spans="11:14" x14ac:dyDescent="0.2">
      <c r="K3229" s="2"/>
      <c r="L3229" s="2"/>
      <c r="M3229" s="2"/>
      <c r="N3229" s="2"/>
    </row>
    <row r="3230" spans="11:14" x14ac:dyDescent="0.2">
      <c r="K3230" s="2"/>
      <c r="L3230" s="2"/>
      <c r="M3230" s="2"/>
      <c r="N3230" s="2"/>
    </row>
    <row r="3231" spans="11:14" x14ac:dyDescent="0.2">
      <c r="K3231" s="2"/>
      <c r="L3231" s="2"/>
      <c r="M3231" s="2"/>
      <c r="N3231" s="2"/>
    </row>
    <row r="3232" spans="11:14" x14ac:dyDescent="0.2">
      <c r="K3232" s="2"/>
      <c r="L3232" s="2"/>
      <c r="M3232" s="2"/>
      <c r="N3232" s="2"/>
    </row>
    <row r="3233" spans="11:14" x14ac:dyDescent="0.2">
      <c r="K3233" s="2"/>
      <c r="L3233" s="2"/>
      <c r="M3233" s="2"/>
      <c r="N3233" s="2"/>
    </row>
    <row r="3234" spans="11:14" x14ac:dyDescent="0.2">
      <c r="K3234" s="2"/>
      <c r="L3234" s="2"/>
      <c r="M3234" s="2"/>
      <c r="N3234" s="2"/>
    </row>
    <row r="3235" spans="11:14" x14ac:dyDescent="0.2">
      <c r="K3235" s="2"/>
      <c r="L3235" s="2"/>
      <c r="M3235" s="2"/>
      <c r="N3235" s="2"/>
    </row>
    <row r="3236" spans="11:14" x14ac:dyDescent="0.2">
      <c r="K3236" s="2"/>
      <c r="L3236" s="2"/>
      <c r="M3236" s="2"/>
      <c r="N3236" s="2"/>
    </row>
    <row r="3237" spans="11:14" x14ac:dyDescent="0.2">
      <c r="K3237" s="2"/>
      <c r="L3237" s="2"/>
      <c r="M3237" s="2"/>
      <c r="N3237" s="2"/>
    </row>
    <row r="3238" spans="11:14" x14ac:dyDescent="0.2">
      <c r="K3238" s="2"/>
      <c r="L3238" s="2"/>
      <c r="M3238" s="2"/>
      <c r="N3238" s="2"/>
    </row>
    <row r="3239" spans="11:14" x14ac:dyDescent="0.2">
      <c r="K3239" s="2"/>
      <c r="L3239" s="2"/>
      <c r="M3239" s="2"/>
      <c r="N3239" s="2"/>
    </row>
    <row r="3240" spans="11:14" x14ac:dyDescent="0.2">
      <c r="K3240" s="2"/>
      <c r="L3240" s="2"/>
      <c r="M3240" s="2"/>
      <c r="N3240" s="2"/>
    </row>
    <row r="3241" spans="11:14" x14ac:dyDescent="0.2">
      <c r="K3241" s="2"/>
      <c r="L3241" s="2"/>
      <c r="M3241" s="2"/>
      <c r="N3241" s="2"/>
    </row>
    <row r="3242" spans="11:14" x14ac:dyDescent="0.2">
      <c r="K3242" s="2"/>
      <c r="L3242" s="2"/>
      <c r="M3242" s="2"/>
      <c r="N3242" s="2"/>
    </row>
    <row r="3243" spans="11:14" x14ac:dyDescent="0.2">
      <c r="K3243" s="2"/>
      <c r="L3243" s="2"/>
      <c r="M3243" s="2"/>
      <c r="N3243" s="2"/>
    </row>
    <row r="3244" spans="11:14" x14ac:dyDescent="0.2">
      <c r="K3244" s="2"/>
      <c r="L3244" s="2"/>
      <c r="M3244" s="2"/>
      <c r="N3244" s="2"/>
    </row>
    <row r="3245" spans="11:14" x14ac:dyDescent="0.2">
      <c r="K3245" s="2"/>
      <c r="L3245" s="2"/>
      <c r="M3245" s="2"/>
      <c r="N3245" s="2"/>
    </row>
    <row r="3246" spans="11:14" x14ac:dyDescent="0.2">
      <c r="K3246" s="2"/>
      <c r="L3246" s="2"/>
      <c r="M3246" s="2"/>
      <c r="N3246" s="2"/>
    </row>
    <row r="3247" spans="11:14" x14ac:dyDescent="0.2">
      <c r="K3247" s="2"/>
      <c r="L3247" s="2"/>
      <c r="M3247" s="2"/>
      <c r="N3247" s="2"/>
    </row>
    <row r="3248" spans="11:14" x14ac:dyDescent="0.2">
      <c r="K3248" s="2"/>
      <c r="L3248" s="2"/>
      <c r="M3248" s="2"/>
      <c r="N3248" s="2"/>
    </row>
    <row r="3249" spans="11:14" x14ac:dyDescent="0.2">
      <c r="K3249" s="2"/>
      <c r="L3249" s="2"/>
      <c r="M3249" s="2"/>
      <c r="N3249" s="2"/>
    </row>
    <row r="3250" spans="11:14" x14ac:dyDescent="0.2">
      <c r="K3250" s="2"/>
      <c r="L3250" s="2"/>
      <c r="M3250" s="2"/>
      <c r="N3250" s="2"/>
    </row>
    <row r="3251" spans="11:14" x14ac:dyDescent="0.2">
      <c r="K3251" s="2"/>
      <c r="L3251" s="2"/>
      <c r="M3251" s="2"/>
      <c r="N3251" s="2"/>
    </row>
    <row r="3252" spans="11:14" x14ac:dyDescent="0.2">
      <c r="K3252" s="2"/>
      <c r="L3252" s="2"/>
      <c r="M3252" s="2"/>
      <c r="N3252" s="2"/>
    </row>
    <row r="3253" spans="11:14" x14ac:dyDescent="0.2">
      <c r="K3253" s="2"/>
      <c r="L3253" s="2"/>
      <c r="M3253" s="2"/>
      <c r="N3253" s="2"/>
    </row>
    <row r="3254" spans="11:14" x14ac:dyDescent="0.2">
      <c r="K3254" s="2"/>
      <c r="L3254" s="2"/>
      <c r="M3254" s="2"/>
      <c r="N3254" s="2"/>
    </row>
    <row r="3255" spans="11:14" x14ac:dyDescent="0.2">
      <c r="K3255" s="2"/>
      <c r="L3255" s="2"/>
      <c r="M3255" s="2"/>
      <c r="N3255" s="2"/>
    </row>
    <row r="3256" spans="11:14" x14ac:dyDescent="0.2">
      <c r="K3256" s="2"/>
      <c r="L3256" s="2"/>
      <c r="M3256" s="2"/>
      <c r="N3256" s="2"/>
    </row>
    <row r="3257" spans="11:14" x14ac:dyDescent="0.2">
      <c r="K3257" s="2"/>
      <c r="L3257" s="2"/>
      <c r="M3257" s="2"/>
      <c r="N3257" s="2"/>
    </row>
    <row r="3258" spans="11:14" x14ac:dyDescent="0.2">
      <c r="K3258" s="2"/>
      <c r="L3258" s="2"/>
      <c r="M3258" s="2"/>
      <c r="N3258" s="2"/>
    </row>
    <row r="3259" spans="11:14" x14ac:dyDescent="0.2">
      <c r="K3259" s="2"/>
      <c r="L3259" s="2"/>
      <c r="M3259" s="2"/>
      <c r="N3259" s="2"/>
    </row>
    <row r="3260" spans="11:14" x14ac:dyDescent="0.2">
      <c r="K3260" s="2"/>
      <c r="L3260" s="2"/>
      <c r="M3260" s="2"/>
      <c r="N3260" s="2"/>
    </row>
    <row r="3261" spans="11:14" x14ac:dyDescent="0.2">
      <c r="K3261" s="2"/>
      <c r="L3261" s="2"/>
      <c r="M3261" s="2"/>
      <c r="N3261" s="2"/>
    </row>
    <row r="3262" spans="11:14" x14ac:dyDescent="0.2">
      <c r="K3262" s="2"/>
      <c r="L3262" s="2"/>
      <c r="M3262" s="2"/>
      <c r="N3262" s="2"/>
    </row>
    <row r="3263" spans="11:14" x14ac:dyDescent="0.2">
      <c r="K3263" s="2"/>
      <c r="L3263" s="2"/>
      <c r="M3263" s="2"/>
      <c r="N3263" s="2"/>
    </row>
    <row r="3264" spans="11:14" x14ac:dyDescent="0.2">
      <c r="K3264" s="2"/>
      <c r="L3264" s="2"/>
      <c r="M3264" s="2"/>
      <c r="N3264" s="2"/>
    </row>
    <row r="3265" spans="11:14" x14ac:dyDescent="0.2">
      <c r="K3265" s="2"/>
      <c r="L3265" s="2"/>
      <c r="M3265" s="2"/>
      <c r="N3265" s="2"/>
    </row>
    <row r="3266" spans="11:14" x14ac:dyDescent="0.2">
      <c r="K3266" s="2"/>
      <c r="L3266" s="2"/>
      <c r="M3266" s="2"/>
      <c r="N3266" s="2"/>
    </row>
    <row r="3267" spans="11:14" x14ac:dyDescent="0.2">
      <c r="K3267" s="2"/>
      <c r="L3267" s="2"/>
      <c r="M3267" s="2"/>
      <c r="N3267" s="2"/>
    </row>
    <row r="3268" spans="11:14" x14ac:dyDescent="0.2">
      <c r="K3268" s="2"/>
      <c r="L3268" s="2"/>
      <c r="M3268" s="2"/>
      <c r="N3268" s="2"/>
    </row>
    <row r="3269" spans="11:14" x14ac:dyDescent="0.2">
      <c r="K3269" s="2"/>
      <c r="L3269" s="2"/>
      <c r="M3269" s="2"/>
      <c r="N3269" s="2"/>
    </row>
    <row r="3270" spans="11:14" x14ac:dyDescent="0.2">
      <c r="K3270" s="2"/>
      <c r="L3270" s="2"/>
      <c r="M3270" s="2"/>
      <c r="N3270" s="2"/>
    </row>
    <row r="3271" spans="11:14" x14ac:dyDescent="0.2">
      <c r="K3271" s="2"/>
      <c r="L3271" s="2"/>
      <c r="M3271" s="2"/>
      <c r="N3271" s="2"/>
    </row>
    <row r="3272" spans="11:14" x14ac:dyDescent="0.2">
      <c r="K3272" s="2"/>
      <c r="L3272" s="2"/>
      <c r="M3272" s="2"/>
      <c r="N3272" s="2"/>
    </row>
    <row r="3273" spans="11:14" x14ac:dyDescent="0.2">
      <c r="K3273" s="2"/>
      <c r="L3273" s="2"/>
      <c r="M3273" s="2"/>
      <c r="N3273" s="2"/>
    </row>
    <row r="3274" spans="11:14" x14ac:dyDescent="0.2">
      <c r="K3274" s="2"/>
      <c r="L3274" s="2"/>
      <c r="M3274" s="2"/>
      <c r="N3274" s="2"/>
    </row>
    <row r="3275" spans="11:14" x14ac:dyDescent="0.2">
      <c r="K3275" s="2"/>
      <c r="L3275" s="2"/>
      <c r="M3275" s="2"/>
      <c r="N3275" s="2"/>
    </row>
    <row r="3276" spans="11:14" x14ac:dyDescent="0.2">
      <c r="K3276" s="2"/>
      <c r="L3276" s="2"/>
      <c r="M3276" s="2"/>
      <c r="N3276" s="2"/>
    </row>
    <row r="3277" spans="11:14" x14ac:dyDescent="0.2">
      <c r="K3277" s="2"/>
      <c r="L3277" s="2"/>
      <c r="M3277" s="2"/>
      <c r="N3277" s="2"/>
    </row>
    <row r="3278" spans="11:14" x14ac:dyDescent="0.2">
      <c r="K3278" s="2"/>
      <c r="L3278" s="2"/>
      <c r="M3278" s="2"/>
      <c r="N3278" s="2"/>
    </row>
    <row r="3279" spans="11:14" x14ac:dyDescent="0.2">
      <c r="K3279" s="2"/>
      <c r="L3279" s="2"/>
      <c r="M3279" s="2"/>
      <c r="N3279" s="2"/>
    </row>
    <row r="3280" spans="11:14" x14ac:dyDescent="0.2">
      <c r="K3280" s="2"/>
      <c r="L3280" s="2"/>
      <c r="M3280" s="2"/>
      <c r="N3280" s="2"/>
    </row>
    <row r="3281" spans="11:14" x14ac:dyDescent="0.2">
      <c r="K3281" s="2"/>
      <c r="L3281" s="2"/>
      <c r="M3281" s="2"/>
      <c r="N3281" s="2"/>
    </row>
    <row r="3282" spans="11:14" x14ac:dyDescent="0.2">
      <c r="K3282" s="2"/>
      <c r="L3282" s="2"/>
      <c r="M3282" s="2"/>
      <c r="N3282" s="2"/>
    </row>
    <row r="3283" spans="11:14" x14ac:dyDescent="0.2">
      <c r="K3283" s="2"/>
      <c r="L3283" s="2"/>
      <c r="M3283" s="2"/>
      <c r="N3283" s="2"/>
    </row>
    <row r="3284" spans="11:14" x14ac:dyDescent="0.2">
      <c r="K3284" s="2"/>
      <c r="L3284" s="2"/>
      <c r="M3284" s="2"/>
      <c r="N3284" s="2"/>
    </row>
    <row r="3285" spans="11:14" x14ac:dyDescent="0.2">
      <c r="K3285" s="2"/>
      <c r="L3285" s="2"/>
      <c r="M3285" s="2"/>
      <c r="N3285" s="2"/>
    </row>
    <row r="3286" spans="11:14" x14ac:dyDescent="0.2">
      <c r="K3286" s="2"/>
      <c r="L3286" s="2"/>
      <c r="M3286" s="2"/>
      <c r="N3286" s="2"/>
    </row>
    <row r="3287" spans="11:14" x14ac:dyDescent="0.2">
      <c r="K3287" s="2"/>
      <c r="L3287" s="2"/>
      <c r="M3287" s="2"/>
      <c r="N3287" s="2"/>
    </row>
    <row r="3288" spans="11:14" x14ac:dyDescent="0.2">
      <c r="K3288" s="2"/>
      <c r="L3288" s="2"/>
      <c r="M3288" s="2"/>
      <c r="N3288" s="2"/>
    </row>
    <row r="3289" spans="11:14" x14ac:dyDescent="0.2">
      <c r="K3289" s="2"/>
      <c r="L3289" s="2"/>
      <c r="M3289" s="2"/>
      <c r="N3289" s="2"/>
    </row>
    <row r="3290" spans="11:14" x14ac:dyDescent="0.2">
      <c r="K3290" s="2"/>
      <c r="L3290" s="2"/>
      <c r="M3290" s="2"/>
      <c r="N3290" s="2"/>
    </row>
    <row r="3291" spans="11:14" x14ac:dyDescent="0.2">
      <c r="K3291" s="2"/>
      <c r="L3291" s="2"/>
      <c r="M3291" s="2"/>
      <c r="N3291" s="2"/>
    </row>
    <row r="3292" spans="11:14" x14ac:dyDescent="0.2">
      <c r="K3292" s="2"/>
      <c r="L3292" s="2"/>
      <c r="M3292" s="2"/>
      <c r="N3292" s="2"/>
    </row>
    <row r="3293" spans="11:14" x14ac:dyDescent="0.2">
      <c r="K3293" s="2"/>
      <c r="L3293" s="2"/>
      <c r="M3293" s="2"/>
      <c r="N3293" s="2"/>
    </row>
    <row r="3294" spans="11:14" x14ac:dyDescent="0.2">
      <c r="K3294" s="2"/>
      <c r="L3294" s="2"/>
      <c r="M3294" s="2"/>
      <c r="N3294" s="2"/>
    </row>
    <row r="3295" spans="11:14" x14ac:dyDescent="0.2">
      <c r="K3295" s="2"/>
      <c r="L3295" s="2"/>
      <c r="M3295" s="2"/>
      <c r="N3295" s="2"/>
    </row>
    <row r="3296" spans="11:14" x14ac:dyDescent="0.2">
      <c r="K3296" s="2"/>
      <c r="L3296" s="2"/>
      <c r="M3296" s="2"/>
      <c r="N3296" s="2"/>
    </row>
    <row r="3297" spans="11:14" x14ac:dyDescent="0.2">
      <c r="K3297" s="2"/>
      <c r="L3297" s="2"/>
      <c r="M3297" s="2"/>
      <c r="N3297" s="2"/>
    </row>
    <row r="3298" spans="11:14" x14ac:dyDescent="0.2">
      <c r="K3298" s="2"/>
      <c r="L3298" s="2"/>
      <c r="M3298" s="2"/>
      <c r="N3298" s="2"/>
    </row>
    <row r="3299" spans="11:14" x14ac:dyDescent="0.2">
      <c r="K3299" s="2"/>
      <c r="L3299" s="2"/>
      <c r="M3299" s="2"/>
      <c r="N3299" s="2"/>
    </row>
    <row r="3300" spans="11:14" x14ac:dyDescent="0.2">
      <c r="K3300" s="2"/>
      <c r="L3300" s="2"/>
      <c r="M3300" s="2"/>
      <c r="N3300" s="2"/>
    </row>
    <row r="3301" spans="11:14" x14ac:dyDescent="0.2">
      <c r="K3301" s="2"/>
      <c r="L3301" s="2"/>
      <c r="M3301" s="2"/>
      <c r="N3301" s="2"/>
    </row>
    <row r="3302" spans="11:14" x14ac:dyDescent="0.2">
      <c r="K3302" s="2"/>
      <c r="L3302" s="2"/>
      <c r="M3302" s="2"/>
      <c r="N3302" s="2"/>
    </row>
    <row r="3303" spans="11:14" x14ac:dyDescent="0.2">
      <c r="K3303" s="2"/>
      <c r="L3303" s="2"/>
      <c r="M3303" s="2"/>
      <c r="N3303" s="2"/>
    </row>
    <row r="3304" spans="11:14" x14ac:dyDescent="0.2">
      <c r="K3304" s="2"/>
      <c r="L3304" s="2"/>
      <c r="M3304" s="2"/>
      <c r="N3304" s="2"/>
    </row>
    <row r="3305" spans="11:14" x14ac:dyDescent="0.2">
      <c r="K3305" s="2"/>
      <c r="L3305" s="2"/>
      <c r="M3305" s="2"/>
      <c r="N3305" s="2"/>
    </row>
    <row r="3306" spans="11:14" x14ac:dyDescent="0.2">
      <c r="K3306" s="2"/>
      <c r="L3306" s="2"/>
      <c r="M3306" s="2"/>
      <c r="N3306" s="2"/>
    </row>
    <row r="3307" spans="11:14" x14ac:dyDescent="0.2">
      <c r="K3307" s="2"/>
      <c r="L3307" s="2"/>
      <c r="M3307" s="2"/>
      <c r="N3307" s="2"/>
    </row>
    <row r="3308" spans="11:14" x14ac:dyDescent="0.2">
      <c r="K3308" s="2"/>
      <c r="L3308" s="2"/>
      <c r="M3308" s="2"/>
      <c r="N3308" s="2"/>
    </row>
    <row r="3309" spans="11:14" x14ac:dyDescent="0.2">
      <c r="K3309" s="2"/>
      <c r="L3309" s="2"/>
      <c r="M3309" s="2"/>
      <c r="N3309" s="2"/>
    </row>
    <row r="3310" spans="11:14" x14ac:dyDescent="0.2">
      <c r="K3310" s="2"/>
      <c r="L3310" s="2"/>
      <c r="M3310" s="2"/>
      <c r="N3310" s="2"/>
    </row>
    <row r="3311" spans="11:14" x14ac:dyDescent="0.2">
      <c r="K3311" s="2"/>
      <c r="L3311" s="2"/>
      <c r="M3311" s="2"/>
      <c r="N3311" s="2"/>
    </row>
    <row r="3312" spans="11:14" x14ac:dyDescent="0.2">
      <c r="K3312" s="2"/>
      <c r="L3312" s="2"/>
      <c r="M3312" s="2"/>
      <c r="N3312" s="2"/>
    </row>
    <row r="3313" spans="11:14" x14ac:dyDescent="0.2">
      <c r="K3313" s="2"/>
      <c r="L3313" s="2"/>
      <c r="M3313" s="2"/>
      <c r="N3313" s="2"/>
    </row>
    <row r="3314" spans="11:14" x14ac:dyDescent="0.2">
      <c r="K3314" s="2"/>
      <c r="L3314" s="2"/>
      <c r="M3314" s="2"/>
      <c r="N3314" s="2"/>
    </row>
    <row r="3315" spans="11:14" x14ac:dyDescent="0.2">
      <c r="K3315" s="2"/>
      <c r="L3315" s="2"/>
      <c r="M3315" s="2"/>
      <c r="N3315" s="2"/>
    </row>
    <row r="3316" spans="11:14" x14ac:dyDescent="0.2">
      <c r="K3316" s="2"/>
      <c r="L3316" s="2"/>
      <c r="M3316" s="2"/>
      <c r="N3316" s="2"/>
    </row>
    <row r="3317" spans="11:14" x14ac:dyDescent="0.2">
      <c r="K3317" s="2"/>
      <c r="L3317" s="2"/>
      <c r="M3317" s="2"/>
      <c r="N3317" s="2"/>
    </row>
    <row r="3318" spans="11:14" x14ac:dyDescent="0.2">
      <c r="K3318" s="2"/>
      <c r="L3318" s="2"/>
      <c r="M3318" s="2"/>
      <c r="N3318" s="2"/>
    </row>
    <row r="3319" spans="11:14" x14ac:dyDescent="0.2">
      <c r="K3319" s="2"/>
      <c r="L3319" s="2"/>
      <c r="M3319" s="2"/>
      <c r="N3319" s="2"/>
    </row>
    <row r="3320" spans="11:14" x14ac:dyDescent="0.2">
      <c r="K3320" s="2"/>
      <c r="L3320" s="2"/>
      <c r="M3320" s="2"/>
      <c r="N3320" s="2"/>
    </row>
    <row r="3321" spans="11:14" x14ac:dyDescent="0.2">
      <c r="K3321" s="2"/>
      <c r="L3321" s="2"/>
      <c r="M3321" s="2"/>
      <c r="N3321" s="2"/>
    </row>
    <row r="3322" spans="11:14" x14ac:dyDescent="0.2">
      <c r="K3322" s="2"/>
      <c r="L3322" s="2"/>
      <c r="M3322" s="2"/>
      <c r="N3322" s="2"/>
    </row>
    <row r="3323" spans="11:14" x14ac:dyDescent="0.2">
      <c r="K3323" s="2"/>
      <c r="L3323" s="2"/>
      <c r="M3323" s="2"/>
      <c r="N3323" s="2"/>
    </row>
    <row r="3324" spans="11:14" x14ac:dyDescent="0.2">
      <c r="K3324" s="2"/>
      <c r="L3324" s="2"/>
      <c r="M3324" s="2"/>
      <c r="N3324" s="2"/>
    </row>
    <row r="3325" spans="11:14" x14ac:dyDescent="0.2">
      <c r="K3325" s="2"/>
      <c r="L3325" s="2"/>
      <c r="M3325" s="2"/>
      <c r="N3325" s="2"/>
    </row>
    <row r="3326" spans="11:14" x14ac:dyDescent="0.2">
      <c r="K3326" s="2"/>
      <c r="L3326" s="2"/>
      <c r="M3326" s="2"/>
      <c r="N3326" s="2"/>
    </row>
    <row r="3327" spans="11:14" x14ac:dyDescent="0.2">
      <c r="K3327" s="2"/>
      <c r="L3327" s="2"/>
      <c r="M3327" s="2"/>
      <c r="N3327" s="2"/>
    </row>
    <row r="3328" spans="11:14" x14ac:dyDescent="0.2">
      <c r="K3328" s="2"/>
      <c r="L3328" s="2"/>
      <c r="M3328" s="2"/>
      <c r="N3328" s="2"/>
    </row>
    <row r="3329" spans="11:14" x14ac:dyDescent="0.2">
      <c r="K3329" s="2"/>
      <c r="L3329" s="2"/>
      <c r="M3329" s="2"/>
      <c r="N3329" s="2"/>
    </row>
    <row r="3330" spans="11:14" x14ac:dyDescent="0.2">
      <c r="K3330" s="2"/>
      <c r="L3330" s="2"/>
      <c r="M3330" s="2"/>
      <c r="N3330" s="2"/>
    </row>
    <row r="3331" spans="11:14" x14ac:dyDescent="0.2">
      <c r="K3331" s="2"/>
      <c r="L3331" s="2"/>
      <c r="M3331" s="2"/>
      <c r="N3331" s="2"/>
    </row>
    <row r="3332" spans="11:14" x14ac:dyDescent="0.2">
      <c r="K3332" s="2"/>
      <c r="L3332" s="2"/>
      <c r="M3332" s="2"/>
      <c r="N3332" s="2"/>
    </row>
    <row r="3333" spans="11:14" x14ac:dyDescent="0.2">
      <c r="K3333" s="2"/>
      <c r="L3333" s="2"/>
      <c r="M3333" s="2"/>
      <c r="N3333" s="2"/>
    </row>
    <row r="3334" spans="11:14" x14ac:dyDescent="0.2">
      <c r="K3334" s="2"/>
      <c r="L3334" s="2"/>
      <c r="M3334" s="2"/>
      <c r="N3334" s="2"/>
    </row>
    <row r="3335" spans="11:14" x14ac:dyDescent="0.2">
      <c r="K3335" s="2"/>
      <c r="L3335" s="2"/>
      <c r="M3335" s="2"/>
      <c r="N3335" s="2"/>
    </row>
    <row r="3336" spans="11:14" x14ac:dyDescent="0.2">
      <c r="K3336" s="2"/>
      <c r="L3336" s="2"/>
      <c r="M3336" s="2"/>
      <c r="N3336" s="2"/>
    </row>
    <row r="3337" spans="11:14" x14ac:dyDescent="0.2">
      <c r="K3337" s="2"/>
      <c r="L3337" s="2"/>
      <c r="M3337" s="2"/>
      <c r="N3337" s="2"/>
    </row>
    <row r="3338" spans="11:14" x14ac:dyDescent="0.2">
      <c r="K3338" s="2"/>
      <c r="L3338" s="2"/>
      <c r="M3338" s="2"/>
      <c r="N3338" s="2"/>
    </row>
    <row r="3339" spans="11:14" x14ac:dyDescent="0.2">
      <c r="K3339" s="2"/>
      <c r="L3339" s="2"/>
      <c r="M3339" s="2"/>
      <c r="N3339" s="2"/>
    </row>
    <row r="3340" spans="11:14" x14ac:dyDescent="0.2">
      <c r="K3340" s="2"/>
      <c r="L3340" s="2"/>
      <c r="M3340" s="2"/>
      <c r="N3340" s="2"/>
    </row>
    <row r="3341" spans="11:14" x14ac:dyDescent="0.2">
      <c r="K3341" s="2"/>
      <c r="L3341" s="2"/>
      <c r="M3341" s="2"/>
      <c r="N3341" s="2"/>
    </row>
    <row r="3342" spans="11:14" x14ac:dyDescent="0.2">
      <c r="K3342" s="2"/>
      <c r="L3342" s="2"/>
      <c r="M3342" s="2"/>
      <c r="N3342" s="2"/>
    </row>
    <row r="3343" spans="11:14" x14ac:dyDescent="0.2">
      <c r="K3343" s="2"/>
      <c r="L3343" s="2"/>
      <c r="M3343" s="2"/>
      <c r="N3343" s="2"/>
    </row>
    <row r="3344" spans="11:14" x14ac:dyDescent="0.2">
      <c r="K3344" s="2"/>
      <c r="L3344" s="2"/>
      <c r="M3344" s="2"/>
      <c r="N3344" s="2"/>
    </row>
    <row r="3345" spans="11:14" x14ac:dyDescent="0.2">
      <c r="K3345" s="2"/>
      <c r="L3345" s="2"/>
      <c r="M3345" s="2"/>
      <c r="N3345" s="2"/>
    </row>
    <row r="3346" spans="11:14" x14ac:dyDescent="0.2">
      <c r="K3346" s="2"/>
      <c r="L3346" s="2"/>
      <c r="M3346" s="2"/>
      <c r="N3346" s="2"/>
    </row>
    <row r="3347" spans="11:14" x14ac:dyDescent="0.2">
      <c r="K3347" s="2"/>
      <c r="L3347" s="2"/>
      <c r="M3347" s="2"/>
      <c r="N3347" s="2"/>
    </row>
    <row r="3348" spans="11:14" x14ac:dyDescent="0.2">
      <c r="K3348" s="2"/>
      <c r="L3348" s="2"/>
      <c r="M3348" s="2"/>
      <c r="N3348" s="2"/>
    </row>
    <row r="3349" spans="11:14" x14ac:dyDescent="0.2">
      <c r="K3349" s="2"/>
      <c r="L3349" s="2"/>
      <c r="M3349" s="2"/>
      <c r="N3349" s="2"/>
    </row>
    <row r="3350" spans="11:14" x14ac:dyDescent="0.2">
      <c r="K3350" s="2"/>
      <c r="L3350" s="2"/>
      <c r="M3350" s="2"/>
      <c r="N3350" s="2"/>
    </row>
    <row r="3351" spans="11:14" x14ac:dyDescent="0.2">
      <c r="K3351" s="2"/>
      <c r="L3351" s="2"/>
      <c r="M3351" s="2"/>
      <c r="N3351" s="2"/>
    </row>
    <row r="3352" spans="11:14" x14ac:dyDescent="0.2">
      <c r="K3352" s="2"/>
      <c r="L3352" s="2"/>
      <c r="M3352" s="2"/>
      <c r="N3352" s="2"/>
    </row>
    <row r="3353" spans="11:14" x14ac:dyDescent="0.2">
      <c r="K3353" s="2"/>
      <c r="L3353" s="2"/>
      <c r="M3353" s="2"/>
      <c r="N3353" s="2"/>
    </row>
    <row r="3354" spans="11:14" x14ac:dyDescent="0.2">
      <c r="K3354" s="2"/>
      <c r="L3354" s="2"/>
      <c r="M3354" s="2"/>
      <c r="N3354" s="2"/>
    </row>
    <row r="3355" spans="11:14" x14ac:dyDescent="0.2">
      <c r="K3355" s="2"/>
      <c r="L3355" s="2"/>
      <c r="M3355" s="2"/>
      <c r="N3355" s="2"/>
    </row>
    <row r="3356" spans="11:14" x14ac:dyDescent="0.2">
      <c r="K3356" s="2"/>
      <c r="L3356" s="2"/>
      <c r="M3356" s="2"/>
      <c r="N3356" s="2"/>
    </row>
    <row r="3357" spans="11:14" x14ac:dyDescent="0.2">
      <c r="K3357" s="2"/>
      <c r="L3357" s="2"/>
      <c r="M3357" s="2"/>
      <c r="N3357" s="2"/>
    </row>
    <row r="3358" spans="11:14" x14ac:dyDescent="0.2">
      <c r="K3358" s="2"/>
      <c r="L3358" s="2"/>
      <c r="M3358" s="2"/>
      <c r="N3358" s="2"/>
    </row>
    <row r="3359" spans="11:14" x14ac:dyDescent="0.2">
      <c r="K3359" s="2"/>
      <c r="L3359" s="2"/>
      <c r="M3359" s="2"/>
      <c r="N3359" s="2"/>
    </row>
    <row r="3360" spans="11:14" x14ac:dyDescent="0.2">
      <c r="K3360" s="2"/>
      <c r="L3360" s="2"/>
      <c r="M3360" s="2"/>
      <c r="N3360" s="2"/>
    </row>
    <row r="3361" spans="11:14" x14ac:dyDescent="0.2">
      <c r="K3361" s="2"/>
      <c r="L3361" s="2"/>
      <c r="M3361" s="2"/>
      <c r="N3361" s="2"/>
    </row>
    <row r="3362" spans="11:14" x14ac:dyDescent="0.2">
      <c r="K3362" s="2"/>
      <c r="L3362" s="2"/>
      <c r="M3362" s="2"/>
      <c r="N3362" s="2"/>
    </row>
    <row r="3363" spans="11:14" x14ac:dyDescent="0.2">
      <c r="K3363" s="2"/>
      <c r="L3363" s="2"/>
      <c r="M3363" s="2"/>
      <c r="N3363" s="2"/>
    </row>
    <row r="3364" spans="11:14" x14ac:dyDescent="0.2">
      <c r="K3364" s="2"/>
      <c r="L3364" s="2"/>
      <c r="M3364" s="2"/>
      <c r="N3364" s="2"/>
    </row>
    <row r="3365" spans="11:14" x14ac:dyDescent="0.2">
      <c r="K3365" s="2"/>
      <c r="L3365" s="2"/>
      <c r="M3365" s="2"/>
      <c r="N3365" s="2"/>
    </row>
    <row r="3366" spans="11:14" x14ac:dyDescent="0.2">
      <c r="K3366" s="2"/>
      <c r="L3366" s="2"/>
      <c r="M3366" s="2"/>
      <c r="N3366" s="2"/>
    </row>
    <row r="3367" spans="11:14" x14ac:dyDescent="0.2">
      <c r="K3367" s="2"/>
      <c r="L3367" s="2"/>
      <c r="M3367" s="2"/>
      <c r="N3367" s="2"/>
    </row>
    <row r="3368" spans="11:14" x14ac:dyDescent="0.2">
      <c r="K3368" s="2"/>
      <c r="L3368" s="2"/>
      <c r="M3368" s="2"/>
      <c r="N3368" s="2"/>
    </row>
    <row r="3369" spans="11:14" x14ac:dyDescent="0.2">
      <c r="K3369" s="2"/>
      <c r="L3369" s="2"/>
      <c r="M3369" s="2"/>
      <c r="N3369" s="2"/>
    </row>
    <row r="3370" spans="11:14" x14ac:dyDescent="0.2">
      <c r="K3370" s="2"/>
      <c r="L3370" s="2"/>
      <c r="M3370" s="2"/>
      <c r="N3370" s="2"/>
    </row>
    <row r="3371" spans="11:14" x14ac:dyDescent="0.2">
      <c r="K3371" s="2"/>
      <c r="L3371" s="2"/>
      <c r="M3371" s="2"/>
      <c r="N3371" s="2"/>
    </row>
    <row r="3372" spans="11:14" x14ac:dyDescent="0.2">
      <c r="K3372" s="2"/>
      <c r="L3372" s="2"/>
      <c r="M3372" s="2"/>
      <c r="N3372" s="2"/>
    </row>
    <row r="3373" spans="11:14" x14ac:dyDescent="0.2">
      <c r="K3373" s="2"/>
      <c r="L3373" s="2"/>
      <c r="M3373" s="2"/>
      <c r="N3373" s="2"/>
    </row>
    <row r="3374" spans="11:14" x14ac:dyDescent="0.2">
      <c r="K3374" s="2"/>
      <c r="L3374" s="2"/>
      <c r="M3374" s="2"/>
      <c r="N3374" s="2"/>
    </row>
    <row r="3375" spans="11:14" x14ac:dyDescent="0.2">
      <c r="K3375" s="2"/>
      <c r="L3375" s="2"/>
      <c r="M3375" s="2"/>
      <c r="N3375" s="2"/>
    </row>
    <row r="3376" spans="11:14" x14ac:dyDescent="0.2">
      <c r="K3376" s="2"/>
      <c r="L3376" s="2"/>
      <c r="M3376" s="2"/>
      <c r="N3376" s="2"/>
    </row>
    <row r="3377" spans="11:14" x14ac:dyDescent="0.2">
      <c r="K3377" s="2"/>
      <c r="L3377" s="2"/>
      <c r="M3377" s="2"/>
      <c r="N3377" s="2"/>
    </row>
    <row r="3378" spans="11:14" x14ac:dyDescent="0.2">
      <c r="K3378" s="2"/>
      <c r="L3378" s="2"/>
      <c r="M3378" s="2"/>
      <c r="N3378" s="2"/>
    </row>
    <row r="3379" spans="11:14" x14ac:dyDescent="0.2">
      <c r="K3379" s="2"/>
      <c r="L3379" s="2"/>
      <c r="M3379" s="2"/>
      <c r="N3379" s="2"/>
    </row>
    <row r="3380" spans="11:14" x14ac:dyDescent="0.2">
      <c r="K3380" s="2"/>
      <c r="L3380" s="2"/>
      <c r="M3380" s="2"/>
      <c r="N3380" s="2"/>
    </row>
    <row r="3381" spans="11:14" x14ac:dyDescent="0.2">
      <c r="K3381" s="2"/>
      <c r="L3381" s="2"/>
      <c r="M3381" s="2"/>
      <c r="N3381" s="2"/>
    </row>
    <row r="3382" spans="11:14" x14ac:dyDescent="0.2">
      <c r="K3382" s="2"/>
      <c r="L3382" s="2"/>
      <c r="M3382" s="2"/>
      <c r="N3382" s="2"/>
    </row>
    <row r="3383" spans="11:14" x14ac:dyDescent="0.2">
      <c r="K3383" s="2"/>
      <c r="L3383" s="2"/>
      <c r="M3383" s="2"/>
      <c r="N3383" s="2"/>
    </row>
    <row r="3384" spans="11:14" x14ac:dyDescent="0.2">
      <c r="K3384" s="2"/>
      <c r="L3384" s="2"/>
      <c r="M3384" s="2"/>
      <c r="N3384" s="2"/>
    </row>
    <row r="3385" spans="11:14" x14ac:dyDescent="0.2">
      <c r="K3385" s="2"/>
      <c r="L3385" s="2"/>
      <c r="M3385" s="2"/>
      <c r="N3385" s="2"/>
    </row>
    <row r="3386" spans="11:14" x14ac:dyDescent="0.2">
      <c r="K3386" s="2"/>
      <c r="L3386" s="2"/>
      <c r="M3386" s="2"/>
      <c r="N3386" s="2"/>
    </row>
    <row r="3387" spans="11:14" x14ac:dyDescent="0.2">
      <c r="K3387" s="2"/>
      <c r="L3387" s="2"/>
      <c r="M3387" s="2"/>
      <c r="N3387" s="2"/>
    </row>
    <row r="3388" spans="11:14" x14ac:dyDescent="0.2">
      <c r="K3388" s="2"/>
      <c r="L3388" s="2"/>
      <c r="M3388" s="2"/>
      <c r="N3388" s="2"/>
    </row>
    <row r="3389" spans="11:14" x14ac:dyDescent="0.2">
      <c r="K3389" s="2"/>
      <c r="L3389" s="2"/>
      <c r="M3389" s="2"/>
      <c r="N3389" s="2"/>
    </row>
    <row r="3390" spans="11:14" x14ac:dyDescent="0.2">
      <c r="K3390" s="2"/>
      <c r="L3390" s="2"/>
      <c r="M3390" s="2"/>
      <c r="N3390" s="2"/>
    </row>
    <row r="3391" spans="11:14" x14ac:dyDescent="0.2">
      <c r="K3391" s="2"/>
      <c r="L3391" s="2"/>
      <c r="M3391" s="2"/>
      <c r="N3391" s="2"/>
    </row>
    <row r="3392" spans="11:14" x14ac:dyDescent="0.2">
      <c r="K3392" s="2"/>
      <c r="L3392" s="2"/>
      <c r="M3392" s="2"/>
      <c r="N3392" s="2"/>
    </row>
    <row r="3393" spans="11:14" x14ac:dyDescent="0.2">
      <c r="K3393" s="2"/>
      <c r="L3393" s="2"/>
      <c r="M3393" s="2"/>
      <c r="N3393" s="2"/>
    </row>
    <row r="3394" spans="11:14" x14ac:dyDescent="0.2">
      <c r="K3394" s="2"/>
      <c r="L3394" s="2"/>
      <c r="M3394" s="2"/>
      <c r="N3394" s="2"/>
    </row>
    <row r="3395" spans="11:14" x14ac:dyDescent="0.2">
      <c r="K3395" s="2"/>
      <c r="L3395" s="2"/>
      <c r="M3395" s="2"/>
      <c r="N3395" s="2"/>
    </row>
    <row r="3396" spans="11:14" x14ac:dyDescent="0.2">
      <c r="K3396" s="2"/>
      <c r="L3396" s="2"/>
      <c r="M3396" s="2"/>
      <c r="N3396" s="2"/>
    </row>
    <row r="3397" spans="11:14" x14ac:dyDescent="0.2">
      <c r="K3397" s="2"/>
      <c r="L3397" s="2"/>
      <c r="M3397" s="2"/>
      <c r="N3397" s="2"/>
    </row>
    <row r="3398" spans="11:14" x14ac:dyDescent="0.2">
      <c r="K3398" s="2"/>
      <c r="L3398" s="2"/>
      <c r="M3398" s="2"/>
      <c r="N3398" s="2"/>
    </row>
    <row r="3399" spans="11:14" x14ac:dyDescent="0.2">
      <c r="K3399" s="2"/>
      <c r="L3399" s="2"/>
      <c r="M3399" s="2"/>
      <c r="N3399" s="2"/>
    </row>
    <row r="3400" spans="11:14" x14ac:dyDescent="0.2">
      <c r="K3400" s="2"/>
      <c r="L3400" s="2"/>
      <c r="M3400" s="2"/>
      <c r="N3400" s="2"/>
    </row>
    <row r="3401" spans="11:14" x14ac:dyDescent="0.2">
      <c r="K3401" s="2"/>
      <c r="L3401" s="2"/>
      <c r="M3401" s="2"/>
      <c r="N3401" s="2"/>
    </row>
    <row r="3402" spans="11:14" x14ac:dyDescent="0.2">
      <c r="K3402" s="2"/>
      <c r="L3402" s="2"/>
      <c r="M3402" s="2"/>
      <c r="N3402" s="2"/>
    </row>
    <row r="3403" spans="11:14" x14ac:dyDescent="0.2">
      <c r="K3403" s="2"/>
      <c r="L3403" s="2"/>
      <c r="M3403" s="2"/>
      <c r="N3403" s="2"/>
    </row>
    <row r="3404" spans="11:14" x14ac:dyDescent="0.2">
      <c r="K3404" s="2"/>
      <c r="L3404" s="2"/>
      <c r="M3404" s="2"/>
      <c r="N3404" s="2"/>
    </row>
    <row r="3405" spans="11:14" x14ac:dyDescent="0.2">
      <c r="K3405" s="2"/>
      <c r="L3405" s="2"/>
      <c r="M3405" s="2"/>
      <c r="N3405" s="2"/>
    </row>
    <row r="3406" spans="11:14" x14ac:dyDescent="0.2">
      <c r="K3406" s="2"/>
      <c r="L3406" s="2"/>
      <c r="M3406" s="2"/>
      <c r="N3406" s="2"/>
    </row>
    <row r="3407" spans="11:14" x14ac:dyDescent="0.2">
      <c r="K3407" s="2"/>
      <c r="L3407" s="2"/>
      <c r="M3407" s="2"/>
      <c r="N3407" s="2"/>
    </row>
    <row r="3408" spans="11:14" x14ac:dyDescent="0.2">
      <c r="K3408" s="2"/>
      <c r="L3408" s="2"/>
      <c r="M3408" s="2"/>
      <c r="N3408" s="2"/>
    </row>
    <row r="3409" spans="11:14" x14ac:dyDescent="0.2">
      <c r="K3409" s="2"/>
      <c r="L3409" s="2"/>
      <c r="M3409" s="2"/>
      <c r="N3409" s="2"/>
    </row>
    <row r="3410" spans="11:14" x14ac:dyDescent="0.2">
      <c r="K3410" s="2"/>
      <c r="L3410" s="2"/>
      <c r="M3410" s="2"/>
      <c r="N3410" s="2"/>
    </row>
    <row r="3411" spans="11:14" x14ac:dyDescent="0.2">
      <c r="K3411" s="2"/>
      <c r="L3411" s="2"/>
      <c r="M3411" s="2"/>
      <c r="N3411" s="2"/>
    </row>
    <row r="3412" spans="11:14" x14ac:dyDescent="0.2">
      <c r="K3412" s="2"/>
      <c r="L3412" s="2"/>
      <c r="M3412" s="2"/>
      <c r="N3412" s="2"/>
    </row>
    <row r="3413" spans="11:14" x14ac:dyDescent="0.2">
      <c r="K3413" s="2"/>
      <c r="L3413" s="2"/>
      <c r="M3413" s="2"/>
      <c r="N3413" s="2"/>
    </row>
    <row r="3414" spans="11:14" x14ac:dyDescent="0.2">
      <c r="K3414" s="2"/>
      <c r="L3414" s="2"/>
      <c r="M3414" s="2"/>
      <c r="N3414" s="2"/>
    </row>
    <row r="3415" spans="11:14" x14ac:dyDescent="0.2">
      <c r="K3415" s="2"/>
      <c r="L3415" s="2"/>
      <c r="M3415" s="2"/>
      <c r="N3415" s="2"/>
    </row>
    <row r="3416" spans="11:14" x14ac:dyDescent="0.2">
      <c r="K3416" s="2"/>
      <c r="L3416" s="2"/>
      <c r="M3416" s="2"/>
      <c r="N3416" s="2"/>
    </row>
    <row r="3417" spans="11:14" x14ac:dyDescent="0.2">
      <c r="K3417" s="2"/>
      <c r="L3417" s="2"/>
      <c r="M3417" s="2"/>
      <c r="N3417" s="2"/>
    </row>
    <row r="3418" spans="11:14" x14ac:dyDescent="0.2">
      <c r="K3418" s="2"/>
      <c r="L3418" s="2"/>
      <c r="M3418" s="2"/>
      <c r="N3418" s="2"/>
    </row>
    <row r="3419" spans="11:14" x14ac:dyDescent="0.2">
      <c r="K3419" s="2"/>
      <c r="L3419" s="2"/>
      <c r="M3419" s="2"/>
      <c r="N3419" s="2"/>
    </row>
    <row r="3420" spans="11:14" x14ac:dyDescent="0.2">
      <c r="K3420" s="2"/>
      <c r="L3420" s="2"/>
      <c r="M3420" s="2"/>
      <c r="N3420" s="2"/>
    </row>
    <row r="3421" spans="11:14" x14ac:dyDescent="0.2">
      <c r="K3421" s="2"/>
      <c r="L3421" s="2"/>
      <c r="M3421" s="2"/>
      <c r="N3421" s="2"/>
    </row>
    <row r="3422" spans="11:14" x14ac:dyDescent="0.2">
      <c r="K3422" s="2"/>
      <c r="L3422" s="2"/>
      <c r="M3422" s="2"/>
      <c r="N3422" s="2"/>
    </row>
    <row r="3423" spans="11:14" x14ac:dyDescent="0.2">
      <c r="K3423" s="2"/>
      <c r="L3423" s="2"/>
      <c r="M3423" s="2"/>
      <c r="N3423" s="2"/>
    </row>
    <row r="3424" spans="11:14" x14ac:dyDescent="0.2">
      <c r="K3424" s="2"/>
      <c r="L3424" s="2"/>
      <c r="M3424" s="2"/>
      <c r="N3424" s="2"/>
    </row>
    <row r="3425" spans="11:14" x14ac:dyDescent="0.2">
      <c r="K3425" s="2"/>
      <c r="L3425" s="2"/>
      <c r="M3425" s="2"/>
      <c r="N3425" s="2"/>
    </row>
    <row r="3426" spans="11:14" x14ac:dyDescent="0.2">
      <c r="K3426" s="2"/>
      <c r="L3426" s="2"/>
      <c r="M3426" s="2"/>
      <c r="N3426" s="2"/>
    </row>
    <row r="3427" spans="11:14" x14ac:dyDescent="0.2">
      <c r="K3427" s="2"/>
      <c r="L3427" s="2"/>
      <c r="M3427" s="2"/>
      <c r="N3427" s="2"/>
    </row>
    <row r="3428" spans="11:14" x14ac:dyDescent="0.2">
      <c r="K3428" s="2"/>
      <c r="L3428" s="2"/>
      <c r="M3428" s="2"/>
      <c r="N3428" s="2"/>
    </row>
    <row r="3429" spans="11:14" x14ac:dyDescent="0.2">
      <c r="K3429" s="2"/>
      <c r="L3429" s="2"/>
      <c r="M3429" s="2"/>
      <c r="N3429" s="2"/>
    </row>
    <row r="3430" spans="11:14" x14ac:dyDescent="0.2">
      <c r="K3430" s="2"/>
      <c r="L3430" s="2"/>
      <c r="M3430" s="2"/>
      <c r="N3430" s="2"/>
    </row>
    <row r="3431" spans="11:14" x14ac:dyDescent="0.2">
      <c r="K3431" s="2"/>
      <c r="L3431" s="2"/>
      <c r="M3431" s="2"/>
      <c r="N3431" s="2"/>
    </row>
    <row r="3432" spans="11:14" x14ac:dyDescent="0.2">
      <c r="K3432" s="2"/>
      <c r="L3432" s="2"/>
      <c r="M3432" s="2"/>
      <c r="N3432" s="2"/>
    </row>
    <row r="3433" spans="11:14" x14ac:dyDescent="0.2">
      <c r="K3433" s="2"/>
      <c r="L3433" s="2"/>
      <c r="M3433" s="2"/>
      <c r="N3433" s="2"/>
    </row>
    <row r="3434" spans="11:14" x14ac:dyDescent="0.2">
      <c r="K3434" s="2"/>
      <c r="L3434" s="2"/>
      <c r="M3434" s="2"/>
      <c r="N3434" s="2"/>
    </row>
    <row r="3435" spans="11:14" x14ac:dyDescent="0.2">
      <c r="K3435" s="2"/>
      <c r="L3435" s="2"/>
      <c r="M3435" s="2"/>
      <c r="N3435" s="2"/>
    </row>
    <row r="3436" spans="11:14" x14ac:dyDescent="0.2">
      <c r="K3436" s="2"/>
      <c r="L3436" s="2"/>
      <c r="M3436" s="2"/>
      <c r="N3436" s="2"/>
    </row>
    <row r="3437" spans="11:14" x14ac:dyDescent="0.2">
      <c r="K3437" s="2"/>
      <c r="L3437" s="2"/>
      <c r="M3437" s="2"/>
      <c r="N3437" s="2"/>
    </row>
    <row r="3438" spans="11:14" x14ac:dyDescent="0.2">
      <c r="K3438" s="2"/>
      <c r="L3438" s="2"/>
      <c r="M3438" s="2"/>
      <c r="N3438" s="2"/>
    </row>
    <row r="3439" spans="11:14" x14ac:dyDescent="0.2">
      <c r="K3439" s="2"/>
      <c r="L3439" s="2"/>
      <c r="M3439" s="2"/>
      <c r="N3439" s="2"/>
    </row>
    <row r="3440" spans="11:14" x14ac:dyDescent="0.2">
      <c r="K3440" s="2"/>
      <c r="L3440" s="2"/>
      <c r="M3440" s="2"/>
      <c r="N3440" s="2"/>
    </row>
    <row r="3441" spans="11:14" x14ac:dyDescent="0.2">
      <c r="K3441" s="2"/>
      <c r="L3441" s="2"/>
      <c r="M3441" s="2"/>
      <c r="N3441" s="2"/>
    </row>
    <row r="3442" spans="11:14" x14ac:dyDescent="0.2">
      <c r="K3442" s="2"/>
      <c r="L3442" s="2"/>
      <c r="M3442" s="2"/>
      <c r="N3442" s="2"/>
    </row>
    <row r="3443" spans="11:14" x14ac:dyDescent="0.2">
      <c r="K3443" s="2"/>
      <c r="L3443" s="2"/>
      <c r="M3443" s="2"/>
      <c r="N3443" s="2"/>
    </row>
    <row r="3444" spans="11:14" x14ac:dyDescent="0.2">
      <c r="K3444" s="2"/>
      <c r="L3444" s="2"/>
      <c r="M3444" s="2"/>
      <c r="N3444" s="2"/>
    </row>
    <row r="3445" spans="11:14" x14ac:dyDescent="0.2">
      <c r="K3445" s="2"/>
      <c r="L3445" s="2"/>
      <c r="M3445" s="2"/>
      <c r="N3445" s="2"/>
    </row>
    <row r="3446" spans="11:14" x14ac:dyDescent="0.2">
      <c r="K3446" s="2"/>
      <c r="L3446" s="2"/>
      <c r="M3446" s="2"/>
      <c r="N3446" s="2"/>
    </row>
    <row r="3447" spans="11:14" x14ac:dyDescent="0.2">
      <c r="K3447" s="2"/>
      <c r="L3447" s="2"/>
      <c r="M3447" s="2"/>
      <c r="N3447" s="2"/>
    </row>
    <row r="3448" spans="11:14" x14ac:dyDescent="0.2">
      <c r="K3448" s="2"/>
      <c r="L3448" s="2"/>
      <c r="M3448" s="2"/>
      <c r="N3448" s="2"/>
    </row>
    <row r="3449" spans="11:14" x14ac:dyDescent="0.2">
      <c r="K3449" s="2"/>
      <c r="L3449" s="2"/>
      <c r="M3449" s="2"/>
      <c r="N3449" s="2"/>
    </row>
    <row r="3450" spans="11:14" x14ac:dyDescent="0.2">
      <c r="K3450" s="2"/>
      <c r="L3450" s="2"/>
      <c r="M3450" s="2"/>
      <c r="N3450" s="2"/>
    </row>
    <row r="3451" spans="11:14" x14ac:dyDescent="0.2">
      <c r="K3451" s="2"/>
      <c r="L3451" s="2"/>
      <c r="M3451" s="2"/>
      <c r="N3451" s="2"/>
    </row>
    <row r="3452" spans="11:14" x14ac:dyDescent="0.2">
      <c r="K3452" s="2"/>
      <c r="L3452" s="2"/>
      <c r="M3452" s="2"/>
      <c r="N3452" s="2"/>
    </row>
    <row r="3453" spans="11:14" x14ac:dyDescent="0.2">
      <c r="K3453" s="2"/>
      <c r="L3453" s="2"/>
      <c r="M3453" s="2"/>
      <c r="N3453" s="2"/>
    </row>
    <row r="3454" spans="11:14" x14ac:dyDescent="0.2">
      <c r="K3454" s="2"/>
      <c r="L3454" s="2"/>
      <c r="M3454" s="2"/>
      <c r="N3454" s="2"/>
    </row>
    <row r="3455" spans="11:14" x14ac:dyDescent="0.2">
      <c r="K3455" s="2"/>
      <c r="L3455" s="2"/>
      <c r="M3455" s="2"/>
      <c r="N3455" s="2"/>
    </row>
    <row r="3456" spans="11:14" x14ac:dyDescent="0.2">
      <c r="K3456" s="2"/>
      <c r="L3456" s="2"/>
      <c r="M3456" s="2"/>
      <c r="N3456" s="2"/>
    </row>
    <row r="3457" spans="11:14" x14ac:dyDescent="0.2">
      <c r="K3457" s="2"/>
      <c r="L3457" s="2"/>
      <c r="M3457" s="2"/>
      <c r="N3457" s="2"/>
    </row>
    <row r="3458" spans="11:14" x14ac:dyDescent="0.2">
      <c r="K3458" s="2"/>
      <c r="L3458" s="2"/>
      <c r="M3458" s="2"/>
      <c r="N3458" s="2"/>
    </row>
    <row r="3459" spans="11:14" x14ac:dyDescent="0.2">
      <c r="K3459" s="2"/>
      <c r="L3459" s="2"/>
      <c r="M3459" s="2"/>
      <c r="N3459" s="2"/>
    </row>
    <row r="3460" spans="11:14" x14ac:dyDescent="0.2">
      <c r="K3460" s="2"/>
      <c r="L3460" s="2"/>
      <c r="M3460" s="2"/>
      <c r="N3460" s="2"/>
    </row>
    <row r="3461" spans="11:14" x14ac:dyDescent="0.2">
      <c r="K3461" s="2"/>
      <c r="L3461" s="2"/>
      <c r="M3461" s="2"/>
      <c r="N3461" s="2"/>
    </row>
    <row r="3462" spans="11:14" x14ac:dyDescent="0.2">
      <c r="K3462" s="2"/>
      <c r="L3462" s="2"/>
      <c r="M3462" s="2"/>
      <c r="N3462" s="2"/>
    </row>
    <row r="3463" spans="11:14" x14ac:dyDescent="0.2">
      <c r="K3463" s="2"/>
      <c r="L3463" s="2"/>
      <c r="M3463" s="2"/>
      <c r="N3463" s="2"/>
    </row>
    <row r="3464" spans="11:14" x14ac:dyDescent="0.2">
      <c r="K3464" s="2"/>
      <c r="L3464" s="2"/>
      <c r="M3464" s="2"/>
      <c r="N3464" s="2"/>
    </row>
    <row r="3465" spans="11:14" x14ac:dyDescent="0.2">
      <c r="K3465" s="2"/>
      <c r="L3465" s="2"/>
      <c r="M3465" s="2"/>
      <c r="N3465" s="2"/>
    </row>
    <row r="3466" spans="11:14" x14ac:dyDescent="0.2">
      <c r="K3466" s="2"/>
      <c r="L3466" s="2"/>
      <c r="M3466" s="2"/>
      <c r="N3466" s="2"/>
    </row>
    <row r="3467" spans="11:14" x14ac:dyDescent="0.2">
      <c r="K3467" s="2"/>
      <c r="L3467" s="2"/>
      <c r="M3467" s="2"/>
      <c r="N3467" s="2"/>
    </row>
    <row r="3468" spans="11:14" x14ac:dyDescent="0.2">
      <c r="K3468" s="2"/>
      <c r="L3468" s="2"/>
      <c r="M3468" s="2"/>
      <c r="N3468" s="2"/>
    </row>
    <row r="3469" spans="11:14" x14ac:dyDescent="0.2">
      <c r="K3469" s="2"/>
      <c r="L3469" s="2"/>
      <c r="M3469" s="2"/>
      <c r="N3469" s="2"/>
    </row>
    <row r="3470" spans="11:14" x14ac:dyDescent="0.2">
      <c r="K3470" s="2"/>
      <c r="L3470" s="2"/>
      <c r="M3470" s="2"/>
      <c r="N3470" s="2"/>
    </row>
    <row r="3471" spans="11:14" x14ac:dyDescent="0.2">
      <c r="K3471" s="2"/>
      <c r="L3471" s="2"/>
      <c r="M3471" s="2"/>
      <c r="N3471" s="2"/>
    </row>
    <row r="3472" spans="11:14" x14ac:dyDescent="0.2">
      <c r="K3472" s="2"/>
      <c r="L3472" s="2"/>
      <c r="M3472" s="2"/>
      <c r="N3472" s="2"/>
    </row>
    <row r="3473" spans="11:14" x14ac:dyDescent="0.2">
      <c r="K3473" s="2"/>
      <c r="L3473" s="2"/>
      <c r="M3473" s="2"/>
      <c r="N3473" s="2"/>
    </row>
    <row r="3474" spans="11:14" x14ac:dyDescent="0.2">
      <c r="K3474" s="2"/>
      <c r="L3474" s="2"/>
      <c r="M3474" s="2"/>
      <c r="N3474" s="2"/>
    </row>
    <row r="3475" spans="11:14" x14ac:dyDescent="0.2">
      <c r="K3475" s="2"/>
      <c r="L3475" s="2"/>
      <c r="M3475" s="2"/>
      <c r="N3475" s="2"/>
    </row>
    <row r="3476" spans="11:14" x14ac:dyDescent="0.2">
      <c r="K3476" s="2"/>
      <c r="L3476" s="2"/>
      <c r="M3476" s="2"/>
      <c r="N3476" s="2"/>
    </row>
    <row r="3477" spans="11:14" x14ac:dyDescent="0.2">
      <c r="K3477" s="2"/>
      <c r="L3477" s="2"/>
      <c r="M3477" s="2"/>
      <c r="N3477" s="2"/>
    </row>
    <row r="3478" spans="11:14" x14ac:dyDescent="0.2">
      <c r="K3478" s="2"/>
      <c r="L3478" s="2"/>
      <c r="M3478" s="2"/>
      <c r="N3478" s="2"/>
    </row>
    <row r="3479" spans="11:14" x14ac:dyDescent="0.2">
      <c r="K3479" s="2"/>
      <c r="L3479" s="2"/>
      <c r="M3479" s="2"/>
      <c r="N3479" s="2"/>
    </row>
    <row r="3480" spans="11:14" x14ac:dyDescent="0.2">
      <c r="K3480" s="2"/>
      <c r="L3480" s="2"/>
      <c r="M3480" s="2"/>
      <c r="N3480" s="2"/>
    </row>
    <row r="3481" spans="11:14" x14ac:dyDescent="0.2">
      <c r="K3481" s="2"/>
      <c r="L3481" s="2"/>
      <c r="M3481" s="2"/>
      <c r="N3481" s="2"/>
    </row>
    <row r="3482" spans="11:14" x14ac:dyDescent="0.2">
      <c r="K3482" s="2"/>
      <c r="L3482" s="2"/>
      <c r="M3482" s="2"/>
      <c r="N3482" s="2"/>
    </row>
    <row r="3483" spans="11:14" x14ac:dyDescent="0.2">
      <c r="K3483" s="2"/>
      <c r="L3483" s="2"/>
      <c r="M3483" s="2"/>
      <c r="N3483" s="2"/>
    </row>
    <row r="3484" spans="11:14" x14ac:dyDescent="0.2">
      <c r="K3484" s="2"/>
      <c r="L3484" s="2"/>
      <c r="M3484" s="2"/>
      <c r="N3484" s="2"/>
    </row>
    <row r="3485" spans="11:14" x14ac:dyDescent="0.2">
      <c r="K3485" s="2"/>
      <c r="L3485" s="2"/>
      <c r="M3485" s="2"/>
      <c r="N3485" s="2"/>
    </row>
    <row r="3486" spans="11:14" x14ac:dyDescent="0.2">
      <c r="K3486" s="2"/>
      <c r="L3486" s="2"/>
      <c r="M3486" s="2"/>
      <c r="N3486" s="2"/>
    </row>
    <row r="3487" spans="11:14" x14ac:dyDescent="0.2">
      <c r="K3487" s="2"/>
      <c r="L3487" s="2"/>
      <c r="M3487" s="2"/>
      <c r="N3487" s="2"/>
    </row>
    <row r="3488" spans="11:14" x14ac:dyDescent="0.2">
      <c r="K3488" s="2"/>
      <c r="L3488" s="2"/>
      <c r="M3488" s="2"/>
      <c r="N3488" s="2"/>
    </row>
    <row r="3489" spans="11:14" x14ac:dyDescent="0.2">
      <c r="K3489" s="2"/>
      <c r="L3489" s="2"/>
      <c r="M3489" s="2"/>
      <c r="N3489" s="2"/>
    </row>
    <row r="3490" spans="11:14" x14ac:dyDescent="0.2">
      <c r="K3490" s="2"/>
      <c r="L3490" s="2"/>
      <c r="M3490" s="2"/>
      <c r="N3490" s="2"/>
    </row>
    <row r="3491" spans="11:14" x14ac:dyDescent="0.2">
      <c r="K3491" s="2"/>
      <c r="L3491" s="2"/>
      <c r="M3491" s="2"/>
      <c r="N3491" s="2"/>
    </row>
    <row r="3492" spans="11:14" x14ac:dyDescent="0.2">
      <c r="K3492" s="2"/>
      <c r="L3492" s="2"/>
      <c r="M3492" s="2"/>
      <c r="N3492" s="2"/>
    </row>
    <row r="3493" spans="11:14" x14ac:dyDescent="0.2">
      <c r="K3493" s="2"/>
      <c r="L3493" s="2"/>
      <c r="M3493" s="2"/>
      <c r="N3493" s="2"/>
    </row>
    <row r="3494" spans="11:14" x14ac:dyDescent="0.2">
      <c r="K3494" s="2"/>
      <c r="L3494" s="2"/>
      <c r="M3494" s="2"/>
      <c r="N3494" s="2"/>
    </row>
    <row r="3495" spans="11:14" x14ac:dyDescent="0.2">
      <c r="K3495" s="2"/>
      <c r="L3495" s="2"/>
      <c r="M3495" s="2"/>
      <c r="N3495" s="2"/>
    </row>
    <row r="3496" spans="11:14" x14ac:dyDescent="0.2">
      <c r="K3496" s="2"/>
      <c r="L3496" s="2"/>
      <c r="M3496" s="2"/>
      <c r="N3496" s="2"/>
    </row>
    <row r="3497" spans="11:14" x14ac:dyDescent="0.2">
      <c r="K3497" s="2"/>
      <c r="L3497" s="2"/>
      <c r="M3497" s="2"/>
      <c r="N3497" s="2"/>
    </row>
    <row r="3498" spans="11:14" x14ac:dyDescent="0.2">
      <c r="K3498" s="2"/>
      <c r="L3498" s="2"/>
      <c r="M3498" s="2"/>
      <c r="N3498" s="2"/>
    </row>
    <row r="3499" spans="11:14" x14ac:dyDescent="0.2">
      <c r="K3499" s="2"/>
      <c r="L3499" s="2"/>
      <c r="M3499" s="2"/>
      <c r="N3499" s="2"/>
    </row>
    <row r="3500" spans="11:14" x14ac:dyDescent="0.2">
      <c r="K3500" s="2"/>
      <c r="L3500" s="2"/>
      <c r="M3500" s="2"/>
      <c r="N3500" s="2"/>
    </row>
    <row r="3501" spans="11:14" x14ac:dyDescent="0.2">
      <c r="K3501" s="2"/>
      <c r="L3501" s="2"/>
      <c r="M3501" s="2"/>
      <c r="N3501" s="2"/>
    </row>
    <row r="3502" spans="11:14" x14ac:dyDescent="0.2">
      <c r="K3502" s="2"/>
      <c r="L3502" s="2"/>
      <c r="M3502" s="2"/>
      <c r="N3502" s="2"/>
    </row>
    <row r="3503" spans="11:14" x14ac:dyDescent="0.2">
      <c r="K3503" s="2"/>
      <c r="L3503" s="2"/>
      <c r="M3503" s="2"/>
      <c r="N3503" s="2"/>
    </row>
    <row r="3504" spans="11:14" x14ac:dyDescent="0.2">
      <c r="K3504" s="2"/>
      <c r="L3504" s="2"/>
      <c r="M3504" s="2"/>
      <c r="N3504" s="2"/>
    </row>
    <row r="3505" spans="11:14" x14ac:dyDescent="0.2">
      <c r="K3505" s="2"/>
      <c r="L3505" s="2"/>
      <c r="M3505" s="2"/>
      <c r="N3505" s="2"/>
    </row>
    <row r="3506" spans="11:14" x14ac:dyDescent="0.2">
      <c r="K3506" s="2"/>
      <c r="L3506" s="2"/>
      <c r="M3506" s="2"/>
      <c r="N3506" s="2"/>
    </row>
    <row r="3507" spans="11:14" x14ac:dyDescent="0.2">
      <c r="K3507" s="2"/>
      <c r="L3507" s="2"/>
      <c r="M3507" s="2"/>
      <c r="N3507" s="2"/>
    </row>
    <row r="3508" spans="11:14" x14ac:dyDescent="0.2">
      <c r="K3508" s="2"/>
      <c r="L3508" s="2"/>
      <c r="M3508" s="2"/>
      <c r="N3508" s="2"/>
    </row>
    <row r="3509" spans="11:14" x14ac:dyDescent="0.2">
      <c r="K3509" s="2"/>
      <c r="L3509" s="2"/>
      <c r="M3509" s="2"/>
      <c r="N3509" s="2"/>
    </row>
    <row r="3510" spans="11:14" x14ac:dyDescent="0.2">
      <c r="K3510" s="2"/>
      <c r="L3510" s="2"/>
      <c r="M3510" s="2"/>
      <c r="N3510" s="2"/>
    </row>
    <row r="3511" spans="11:14" x14ac:dyDescent="0.2">
      <c r="K3511" s="2"/>
      <c r="L3511" s="2"/>
      <c r="M3511" s="2"/>
      <c r="N3511" s="2"/>
    </row>
    <row r="3512" spans="11:14" x14ac:dyDescent="0.2">
      <c r="K3512" s="2"/>
      <c r="L3512" s="2"/>
      <c r="M3512" s="2"/>
      <c r="N3512" s="2"/>
    </row>
    <row r="3513" spans="11:14" x14ac:dyDescent="0.2">
      <c r="K3513" s="2"/>
      <c r="L3513" s="2"/>
      <c r="M3513" s="2"/>
      <c r="N3513" s="2"/>
    </row>
    <row r="3514" spans="11:14" x14ac:dyDescent="0.2">
      <c r="K3514" s="2"/>
      <c r="L3514" s="2"/>
      <c r="M3514" s="2"/>
      <c r="N3514" s="2"/>
    </row>
    <row r="3515" spans="11:14" x14ac:dyDescent="0.2">
      <c r="K3515" s="2"/>
      <c r="L3515" s="2"/>
      <c r="M3515" s="2"/>
      <c r="N3515" s="2"/>
    </row>
    <row r="3516" spans="11:14" x14ac:dyDescent="0.2">
      <c r="K3516" s="2"/>
      <c r="L3516" s="2"/>
      <c r="M3516" s="2"/>
      <c r="N3516" s="2"/>
    </row>
    <row r="3517" spans="11:14" x14ac:dyDescent="0.2">
      <c r="K3517" s="2"/>
      <c r="L3517" s="2"/>
      <c r="M3517" s="2"/>
      <c r="N3517" s="2"/>
    </row>
    <row r="3518" spans="11:14" x14ac:dyDescent="0.2">
      <c r="K3518" s="2"/>
      <c r="L3518" s="2"/>
      <c r="M3518" s="2"/>
      <c r="N3518" s="2"/>
    </row>
    <row r="3519" spans="11:14" x14ac:dyDescent="0.2">
      <c r="K3519" s="2"/>
      <c r="L3519" s="2"/>
      <c r="M3519" s="2"/>
      <c r="N3519" s="2"/>
    </row>
    <row r="3520" spans="11:14" x14ac:dyDescent="0.2">
      <c r="K3520" s="2"/>
      <c r="L3520" s="2"/>
      <c r="M3520" s="2"/>
      <c r="N3520" s="2"/>
    </row>
    <row r="3521" spans="11:14" x14ac:dyDescent="0.2">
      <c r="K3521" s="2"/>
      <c r="L3521" s="2"/>
      <c r="M3521" s="2"/>
      <c r="N3521" s="2"/>
    </row>
    <row r="3522" spans="11:14" x14ac:dyDescent="0.2">
      <c r="K3522" s="2"/>
      <c r="L3522" s="2"/>
      <c r="M3522" s="2"/>
      <c r="N3522" s="2"/>
    </row>
    <row r="3523" spans="11:14" x14ac:dyDescent="0.2">
      <c r="K3523" s="2"/>
      <c r="L3523" s="2"/>
      <c r="M3523" s="2"/>
      <c r="N3523" s="2"/>
    </row>
    <row r="3524" spans="11:14" x14ac:dyDescent="0.2">
      <c r="K3524" s="2"/>
      <c r="L3524" s="2"/>
      <c r="M3524" s="2"/>
      <c r="N3524" s="2"/>
    </row>
    <row r="3525" spans="11:14" x14ac:dyDescent="0.2">
      <c r="K3525" s="2"/>
      <c r="L3525" s="2"/>
      <c r="M3525" s="2"/>
      <c r="N3525" s="2"/>
    </row>
    <row r="3526" spans="11:14" x14ac:dyDescent="0.2">
      <c r="K3526" s="2"/>
      <c r="L3526" s="2"/>
      <c r="M3526" s="2"/>
      <c r="N3526" s="2"/>
    </row>
    <row r="3527" spans="11:14" x14ac:dyDescent="0.2">
      <c r="K3527" s="2"/>
      <c r="L3527" s="2"/>
      <c r="M3527" s="2"/>
      <c r="N3527" s="2"/>
    </row>
    <row r="3528" spans="11:14" x14ac:dyDescent="0.2">
      <c r="K3528" s="2"/>
      <c r="L3528" s="2"/>
      <c r="M3528" s="2"/>
      <c r="N3528" s="2"/>
    </row>
    <row r="3529" spans="11:14" x14ac:dyDescent="0.2">
      <c r="K3529" s="2"/>
      <c r="L3529" s="2"/>
      <c r="M3529" s="2"/>
      <c r="N3529" s="2"/>
    </row>
    <row r="3530" spans="11:14" x14ac:dyDescent="0.2">
      <c r="K3530" s="2"/>
      <c r="L3530" s="2"/>
      <c r="M3530" s="2"/>
      <c r="N3530" s="2"/>
    </row>
    <row r="3531" spans="11:14" x14ac:dyDescent="0.2">
      <c r="K3531" s="2"/>
      <c r="L3531" s="2"/>
      <c r="M3531" s="2"/>
      <c r="N3531" s="2"/>
    </row>
    <row r="3532" spans="11:14" x14ac:dyDescent="0.2">
      <c r="K3532" s="2"/>
      <c r="L3532" s="2"/>
      <c r="M3532" s="2"/>
      <c r="N353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C27E-6577-0146-BBEB-2561D3023384}">
  <dimension ref="A1:N2422"/>
  <sheetViews>
    <sheetView workbookViewId="0">
      <selection activeCell="J6" sqref="J6"/>
    </sheetView>
  </sheetViews>
  <sheetFormatPr baseColWidth="10" defaultRowHeight="16" x14ac:dyDescent="0.2"/>
  <cols>
    <col min="1" max="1" width="10.83203125" style="6"/>
    <col min="2" max="2" width="34.83203125" style="6" customWidth="1"/>
    <col min="3" max="8" width="10.83203125" style="6"/>
    <col min="9" max="9" width="13.5" style="6" bestFit="1" customWidth="1"/>
    <col min="10" max="10" width="15.1640625" style="6" bestFit="1" customWidth="1"/>
    <col min="11" max="11" width="13.5" style="6" bestFit="1" customWidth="1"/>
    <col min="12" max="12" width="10.83203125" style="6"/>
    <col min="13" max="13" width="17.5" style="6" bestFit="1" customWidth="1"/>
    <col min="14" max="14" width="10.83203125" style="6"/>
  </cols>
  <sheetData>
    <row r="1" spans="1:14" x14ac:dyDescent="0.2">
      <c r="A1" s="6" t="s">
        <v>4962</v>
      </c>
      <c r="B1" s="6" t="s">
        <v>4963</v>
      </c>
      <c r="C1" s="6" t="s">
        <v>4964</v>
      </c>
      <c r="D1" s="6" t="s">
        <v>4965</v>
      </c>
      <c r="E1" s="6" t="s">
        <v>4966</v>
      </c>
      <c r="F1" s="6" t="s">
        <v>4967</v>
      </c>
      <c r="G1" s="6" t="s">
        <v>4968</v>
      </c>
      <c r="H1" s="6" t="s">
        <v>7116</v>
      </c>
      <c r="I1" s="6" t="s">
        <v>7103</v>
      </c>
      <c r="J1" s="6" t="s">
        <v>7104</v>
      </c>
      <c r="K1" s="6" t="s">
        <v>8510</v>
      </c>
      <c r="L1" s="3" t="s">
        <v>8489</v>
      </c>
      <c r="M1" s="6" t="s">
        <v>8493</v>
      </c>
      <c r="N1" s="6" t="s">
        <v>8518</v>
      </c>
    </row>
    <row r="2" spans="1:14" x14ac:dyDescent="0.2">
      <c r="A2" s="6">
        <v>2</v>
      </c>
      <c r="B2" s="6" t="s">
        <v>88</v>
      </c>
      <c r="C2" s="6" t="s">
        <v>89</v>
      </c>
      <c r="D2" s="6" t="s">
        <v>87</v>
      </c>
      <c r="E2" s="6" t="s">
        <v>85</v>
      </c>
      <c r="F2" s="6">
        <v>6519</v>
      </c>
      <c r="G2" s="6">
        <v>2035033001</v>
      </c>
      <c r="H2" s="6" t="s">
        <v>6423</v>
      </c>
      <c r="I2" s="2">
        <f>MATCH(B2,'2018_cleaned'!B$2:B$4733,0)</f>
        <v>196</v>
      </c>
      <c r="J2" s="2">
        <f>MATCH(C2,'2018_cleaned'!C$2:C$4733,0)</f>
        <v>197</v>
      </c>
      <c r="K2" s="2">
        <f>IF(ISNA(I2),IF(ISNA(J2),0,1),1)</f>
        <v>1</v>
      </c>
      <c r="L2" s="2" t="e">
        <f>MATCH(A2, 'combined matches'!E$1:E$4986,0)</f>
        <v>#N/A</v>
      </c>
      <c r="M2" s="6">
        <f>IF(ISNA(L2),1,0)</f>
        <v>1</v>
      </c>
    </row>
    <row r="3" spans="1:14" x14ac:dyDescent="0.2">
      <c r="A3" s="6">
        <v>3</v>
      </c>
      <c r="B3" s="6" t="s">
        <v>4969</v>
      </c>
      <c r="C3" s="6" t="s">
        <v>4970</v>
      </c>
      <c r="D3" s="6" t="s">
        <v>87</v>
      </c>
      <c r="E3" s="6" t="s">
        <v>85</v>
      </c>
      <c r="F3" s="6">
        <v>6511</v>
      </c>
      <c r="G3" s="6">
        <v>2035033002</v>
      </c>
      <c r="H3" s="6" t="s">
        <v>8151</v>
      </c>
      <c r="I3" s="2" t="e">
        <f>MATCH(B3,'2018_cleaned'!B$2:B$4733,0)</f>
        <v>#N/A</v>
      </c>
      <c r="J3" s="2" t="e">
        <f>MATCH(C3,'2018_cleaned'!C$2:C$4733,0)</f>
        <v>#N/A</v>
      </c>
      <c r="K3" s="2">
        <f t="shared" ref="K3:K66" si="0">IF(ISNA(I3),IF(ISNA(J3),0,1),1)</f>
        <v>0</v>
      </c>
      <c r="L3" s="2" t="e">
        <f>MATCH(A3, 'combined matches'!E$1:E$4986,0)</f>
        <v>#N/A</v>
      </c>
      <c r="M3" s="6">
        <f t="shared" ref="M3:M66" si="1">IF(ISNA(L3),1,0)</f>
        <v>1</v>
      </c>
      <c r="N3" s="6">
        <v>0</v>
      </c>
    </row>
    <row r="4" spans="1:14" x14ac:dyDescent="0.2">
      <c r="A4" s="6">
        <v>4</v>
      </c>
      <c r="B4" s="6" t="s">
        <v>4971</v>
      </c>
      <c r="C4" s="6" t="s">
        <v>4972</v>
      </c>
      <c r="D4" s="6" t="s">
        <v>87</v>
      </c>
      <c r="E4" s="6" t="s">
        <v>85</v>
      </c>
      <c r="F4" s="6">
        <v>6511</v>
      </c>
      <c r="G4" s="6">
        <v>2035033003</v>
      </c>
      <c r="H4" s="6" t="s">
        <v>4972</v>
      </c>
      <c r="I4" s="2" t="e">
        <f>MATCH(B4,'2018_cleaned'!B$2:B$4733,0)</f>
        <v>#N/A</v>
      </c>
      <c r="J4" s="2" t="e">
        <f>MATCH(C4,'2018_cleaned'!C$2:C$4733,0)</f>
        <v>#N/A</v>
      </c>
      <c r="K4" s="2">
        <f t="shared" si="0"/>
        <v>0</v>
      </c>
      <c r="L4" s="2" t="e">
        <f>MATCH(A4, 'combined matches'!E$1:E$4986,0)</f>
        <v>#N/A</v>
      </c>
      <c r="M4" s="6">
        <f t="shared" si="1"/>
        <v>1</v>
      </c>
      <c r="N4" s="6">
        <v>0</v>
      </c>
    </row>
    <row r="5" spans="1:14" x14ac:dyDescent="0.2">
      <c r="A5" s="6">
        <v>5</v>
      </c>
      <c r="B5" s="6" t="s">
        <v>4973</v>
      </c>
      <c r="C5" s="6" t="s">
        <v>4974</v>
      </c>
      <c r="D5" s="6" t="s">
        <v>4975</v>
      </c>
      <c r="E5" s="6" t="s">
        <v>85</v>
      </c>
      <c r="F5" s="6">
        <v>6401</v>
      </c>
      <c r="G5" s="6">
        <v>2035033004</v>
      </c>
      <c r="H5" s="6" t="s">
        <v>7117</v>
      </c>
      <c r="I5" s="2" t="e">
        <f>MATCH(B5,'2018_cleaned'!B$2:B$4733,0)</f>
        <v>#N/A</v>
      </c>
      <c r="J5" s="2" t="e">
        <f>MATCH(C5,'2018_cleaned'!C$2:C$4733,0)</f>
        <v>#N/A</v>
      </c>
      <c r="K5" s="2">
        <f t="shared" si="0"/>
        <v>0</v>
      </c>
      <c r="L5" s="2" t="e">
        <f>MATCH(A5, 'combined matches'!E$1:E$4986,0)</f>
        <v>#N/A</v>
      </c>
      <c r="M5" s="6">
        <f t="shared" si="1"/>
        <v>1</v>
      </c>
      <c r="N5" s="6">
        <v>0</v>
      </c>
    </row>
    <row r="6" spans="1:14" x14ac:dyDescent="0.2">
      <c r="A6" s="6">
        <v>6</v>
      </c>
      <c r="B6" s="6" t="s">
        <v>4976</v>
      </c>
      <c r="C6" s="6" t="s">
        <v>4977</v>
      </c>
      <c r="D6" s="6" t="s">
        <v>4978</v>
      </c>
      <c r="E6" s="6" t="s">
        <v>85</v>
      </c>
      <c r="F6" s="6">
        <v>6516</v>
      </c>
      <c r="G6" s="6">
        <v>2035033005</v>
      </c>
      <c r="H6" s="6" t="s">
        <v>4977</v>
      </c>
      <c r="I6" s="2" t="e">
        <f>MATCH(B6,'2018_cleaned'!B$2:B$4733,0)</f>
        <v>#N/A</v>
      </c>
      <c r="J6" s="2" t="e">
        <f>MATCH(C6,'2018_cleaned'!C$2:C$4733,0)</f>
        <v>#N/A</v>
      </c>
      <c r="K6" s="2">
        <f t="shared" si="0"/>
        <v>0</v>
      </c>
      <c r="L6" s="2" t="e">
        <f>MATCH(A6, 'combined matches'!E$1:E$4986,0)</f>
        <v>#N/A</v>
      </c>
      <c r="M6" s="6">
        <f t="shared" si="1"/>
        <v>1</v>
      </c>
      <c r="N6" s="6">
        <v>0</v>
      </c>
    </row>
    <row r="7" spans="1:14" x14ac:dyDescent="0.2">
      <c r="A7" s="6">
        <v>7</v>
      </c>
      <c r="B7" s="6" t="s">
        <v>4979</v>
      </c>
      <c r="C7" s="6" t="s">
        <v>4980</v>
      </c>
      <c r="D7" s="6" t="s">
        <v>87</v>
      </c>
      <c r="E7" s="6" t="s">
        <v>85</v>
      </c>
      <c r="F7" s="6">
        <v>6515</v>
      </c>
      <c r="G7" s="6">
        <v>2035033006</v>
      </c>
      <c r="H7" s="6" t="s">
        <v>4980</v>
      </c>
      <c r="I7" s="2" t="e">
        <f>MATCH(B7,'2018_cleaned'!B$2:B$4733,0)</f>
        <v>#N/A</v>
      </c>
      <c r="J7" s="2" t="e">
        <f>MATCH(C7,'2018_cleaned'!C$2:C$4733,0)</f>
        <v>#N/A</v>
      </c>
      <c r="K7" s="2">
        <f t="shared" si="0"/>
        <v>0</v>
      </c>
      <c r="L7" s="2" t="e">
        <f>MATCH(A7, 'combined matches'!E$1:E$4986,0)</f>
        <v>#N/A</v>
      </c>
      <c r="M7" s="6">
        <f t="shared" si="1"/>
        <v>1</v>
      </c>
      <c r="N7" s="6">
        <v>0</v>
      </c>
    </row>
    <row r="8" spans="1:14" x14ac:dyDescent="0.2">
      <c r="A8" s="6">
        <v>9</v>
      </c>
      <c r="B8" s="6" t="s">
        <v>38</v>
      </c>
      <c r="C8" s="6" t="s">
        <v>39</v>
      </c>
      <c r="D8" s="6" t="s">
        <v>40</v>
      </c>
      <c r="E8" s="6" t="s">
        <v>6</v>
      </c>
      <c r="F8" s="6">
        <v>2136</v>
      </c>
      <c r="G8" s="6">
        <v>2035033008</v>
      </c>
      <c r="H8" s="6" t="s">
        <v>6419</v>
      </c>
      <c r="I8" s="2">
        <f>MATCH(B8,'2018_cleaned'!B$2:B$4733,0)</f>
        <v>30</v>
      </c>
      <c r="J8" s="2">
        <f>MATCH(C8,'2018_cleaned'!C$2:C$4733,0)</f>
        <v>30</v>
      </c>
      <c r="K8" s="2">
        <f t="shared" si="0"/>
        <v>1</v>
      </c>
      <c r="L8" s="2" t="e">
        <f>MATCH(A8, 'combined matches'!E$1:E$4986,0)</f>
        <v>#N/A</v>
      </c>
      <c r="M8" s="6">
        <f t="shared" si="1"/>
        <v>1</v>
      </c>
    </row>
    <row r="9" spans="1:14" x14ac:dyDescent="0.2">
      <c r="A9" s="6">
        <v>10</v>
      </c>
      <c r="B9" s="6" t="s">
        <v>44</v>
      </c>
      <c r="C9" s="6" t="s">
        <v>45</v>
      </c>
      <c r="D9" s="6" t="s">
        <v>9</v>
      </c>
      <c r="E9" s="6" t="s">
        <v>6</v>
      </c>
      <c r="F9" s="6">
        <v>2121</v>
      </c>
      <c r="G9" s="6">
        <v>2035033009</v>
      </c>
      <c r="H9" s="6" t="s">
        <v>45</v>
      </c>
      <c r="I9" s="2">
        <f>MATCH(B9,'2018_cleaned'!B$2:B$4733,0)</f>
        <v>32</v>
      </c>
      <c r="J9" s="2">
        <f>MATCH(C9,'2018_cleaned'!C$2:C$4733,0)</f>
        <v>32</v>
      </c>
      <c r="K9" s="2">
        <f t="shared" si="0"/>
        <v>1</v>
      </c>
      <c r="L9" s="2" t="e">
        <f>MATCH(A9, 'combined matches'!E$1:E$4986,0)</f>
        <v>#N/A</v>
      </c>
      <c r="M9" s="6">
        <f t="shared" si="1"/>
        <v>1</v>
      </c>
    </row>
    <row r="10" spans="1:14" x14ac:dyDescent="0.2">
      <c r="A10" s="6">
        <v>11</v>
      </c>
      <c r="B10" s="6" t="s">
        <v>10</v>
      </c>
      <c r="C10" s="6" t="s">
        <v>11</v>
      </c>
      <c r="D10" s="6" t="s">
        <v>5</v>
      </c>
      <c r="E10" s="6" t="s">
        <v>6</v>
      </c>
      <c r="F10" s="6">
        <v>2118</v>
      </c>
      <c r="G10" s="6">
        <v>6174144086</v>
      </c>
      <c r="H10" s="6" t="s">
        <v>11</v>
      </c>
      <c r="I10" s="2">
        <f>MATCH(B10,'2018_cleaned'!B$2:B$4733,0)</f>
        <v>3</v>
      </c>
      <c r="J10" s="2">
        <f>MATCH(C10,'2018_cleaned'!C$2:C$4733,0)</f>
        <v>3</v>
      </c>
      <c r="K10" s="2">
        <f t="shared" si="0"/>
        <v>1</v>
      </c>
      <c r="L10" s="2" t="e">
        <f>MATCH(A10, 'combined matches'!E$1:E$4986,0)</f>
        <v>#N/A</v>
      </c>
      <c r="M10" s="6">
        <f t="shared" si="1"/>
        <v>1</v>
      </c>
    </row>
    <row r="11" spans="1:14" x14ac:dyDescent="0.2">
      <c r="A11" s="6">
        <v>12</v>
      </c>
      <c r="B11" s="6" t="s">
        <v>20</v>
      </c>
      <c r="C11" s="6" t="s">
        <v>21</v>
      </c>
      <c r="D11" s="6" t="s">
        <v>9</v>
      </c>
      <c r="E11" s="6" t="s">
        <v>6</v>
      </c>
      <c r="F11" s="6">
        <v>2122</v>
      </c>
      <c r="G11" s="6">
        <v>6177540100</v>
      </c>
      <c r="H11" s="6" t="s">
        <v>21</v>
      </c>
      <c r="I11" s="2">
        <f>MATCH(B11,'2018_cleaned'!B$2:B$4733,0)</f>
        <v>8</v>
      </c>
      <c r="J11" s="2">
        <f>MATCH(C11,'2018_cleaned'!C$2:C$4733,0)</f>
        <v>8</v>
      </c>
      <c r="K11" s="2">
        <f t="shared" si="0"/>
        <v>1</v>
      </c>
      <c r="L11" s="2" t="e">
        <f>MATCH(A11, 'combined matches'!E$1:E$4986,0)</f>
        <v>#N/A</v>
      </c>
      <c r="M11" s="6">
        <f t="shared" si="1"/>
        <v>1</v>
      </c>
    </row>
    <row r="12" spans="1:14" x14ac:dyDescent="0.2">
      <c r="A12" s="6">
        <v>13</v>
      </c>
      <c r="B12" s="6" t="s">
        <v>41</v>
      </c>
      <c r="C12" s="6" t="s">
        <v>42</v>
      </c>
      <c r="D12" s="6" t="s">
        <v>43</v>
      </c>
      <c r="E12" s="6" t="s">
        <v>6</v>
      </c>
      <c r="F12" s="6">
        <v>2135</v>
      </c>
      <c r="G12" s="6">
        <v>6175345198</v>
      </c>
      <c r="H12" s="6" t="s">
        <v>42</v>
      </c>
      <c r="I12" s="2">
        <f>MATCH(B12,'2018_cleaned'!B$2:B$4733,0)</f>
        <v>31</v>
      </c>
      <c r="J12" s="2">
        <f>MATCH(C12,'2018_cleaned'!C$2:C$4733,0)</f>
        <v>31</v>
      </c>
      <c r="K12" s="2">
        <f t="shared" si="0"/>
        <v>1</v>
      </c>
      <c r="L12" s="2" t="e">
        <f>MATCH(A12, 'combined matches'!E$1:E$4986,0)</f>
        <v>#N/A</v>
      </c>
      <c r="M12" s="6">
        <f t="shared" si="1"/>
        <v>1</v>
      </c>
    </row>
    <row r="13" spans="1:14" x14ac:dyDescent="0.2">
      <c r="A13" s="6">
        <v>14</v>
      </c>
      <c r="B13" s="6" t="s">
        <v>12</v>
      </c>
      <c r="C13" s="6" t="s">
        <v>13</v>
      </c>
      <c r="D13" s="6" t="s">
        <v>9</v>
      </c>
      <c r="E13" s="6" t="s">
        <v>6</v>
      </c>
      <c r="F13" s="6">
        <v>2124</v>
      </c>
      <c r="G13" s="6">
        <v>6178259660</v>
      </c>
      <c r="H13" s="6" t="s">
        <v>13</v>
      </c>
      <c r="I13" s="2">
        <f>MATCH(B13,'2018_cleaned'!B$2:B$4733,0)</f>
        <v>4</v>
      </c>
      <c r="J13" s="2">
        <f>MATCH(C13,'2018_cleaned'!C$2:C$4733,0)</f>
        <v>4</v>
      </c>
      <c r="K13" s="2">
        <f t="shared" si="0"/>
        <v>1</v>
      </c>
      <c r="L13" s="2" t="e">
        <f>MATCH(A13, 'combined matches'!E$1:E$4986,0)</f>
        <v>#N/A</v>
      </c>
      <c r="M13" s="6">
        <f t="shared" si="1"/>
        <v>1</v>
      </c>
    </row>
    <row r="14" spans="1:14" x14ac:dyDescent="0.2">
      <c r="A14" s="6">
        <v>15</v>
      </c>
      <c r="B14" s="6" t="s">
        <v>35</v>
      </c>
      <c r="C14" s="6" t="s">
        <v>36</v>
      </c>
      <c r="D14" s="6" t="s">
        <v>9</v>
      </c>
      <c r="E14" s="6" t="s">
        <v>6</v>
      </c>
      <c r="F14" s="6">
        <v>2124</v>
      </c>
      <c r="G14" s="6">
        <v>6176351615</v>
      </c>
      <c r="H14" s="6" t="s">
        <v>6418</v>
      </c>
      <c r="I14" s="2">
        <f>MATCH(B14,'2018_cleaned'!B$2:B$4733,0)</f>
        <v>27</v>
      </c>
      <c r="J14" s="2">
        <f>MATCH(C14,'2018_cleaned'!C$2:C$4733,0)</f>
        <v>27</v>
      </c>
      <c r="K14" s="2">
        <f t="shared" si="0"/>
        <v>1</v>
      </c>
      <c r="L14" s="2" t="e">
        <f>MATCH(A14, 'combined matches'!E$1:E$4986,0)</f>
        <v>#N/A</v>
      </c>
      <c r="M14" s="6">
        <f t="shared" si="1"/>
        <v>1</v>
      </c>
    </row>
    <row r="15" spans="1:14" x14ac:dyDescent="0.2">
      <c r="A15" s="6">
        <v>16</v>
      </c>
      <c r="B15" s="6" t="s">
        <v>17</v>
      </c>
      <c r="C15" s="6" t="s">
        <v>18</v>
      </c>
      <c r="D15" s="6" t="s">
        <v>19</v>
      </c>
      <c r="E15" s="6" t="s">
        <v>6</v>
      </c>
      <c r="F15" s="6">
        <v>2119</v>
      </c>
      <c r="G15" s="6">
        <v>6174429650</v>
      </c>
      <c r="H15" s="6" t="s">
        <v>18</v>
      </c>
      <c r="I15" s="2">
        <f>MATCH(B15,'2018_cleaned'!B$2:B$4733,0)</f>
        <v>6</v>
      </c>
      <c r="J15" s="2">
        <f>MATCH(C15,'2018_cleaned'!C$2:C$4733,0)</f>
        <v>6</v>
      </c>
      <c r="K15" s="2">
        <f t="shared" si="0"/>
        <v>1</v>
      </c>
      <c r="L15" s="2" t="e">
        <f>MATCH(A15, 'combined matches'!E$1:E$4986,0)</f>
        <v>#N/A</v>
      </c>
      <c r="M15" s="6">
        <f t="shared" si="1"/>
        <v>1</v>
      </c>
    </row>
    <row r="16" spans="1:14" x14ac:dyDescent="0.2">
      <c r="A16" s="6">
        <v>17</v>
      </c>
      <c r="B16" s="6" t="s">
        <v>37</v>
      </c>
      <c r="C16" s="6" t="s">
        <v>18</v>
      </c>
      <c r="D16" s="6" t="s">
        <v>19</v>
      </c>
      <c r="E16" s="6" t="s">
        <v>6</v>
      </c>
      <c r="F16" s="6">
        <v>2119</v>
      </c>
      <c r="G16" s="6">
        <v>6174428800</v>
      </c>
      <c r="H16" s="6" t="s">
        <v>18</v>
      </c>
      <c r="I16" s="2">
        <f>MATCH(B16,'2018_cleaned'!B$2:B$4733,0)</f>
        <v>29</v>
      </c>
      <c r="J16" s="2">
        <f>MATCH(C16,'2018_cleaned'!C$2:C$4733,0)</f>
        <v>6</v>
      </c>
      <c r="K16" s="2">
        <f t="shared" si="0"/>
        <v>1</v>
      </c>
      <c r="L16" s="2" t="e">
        <f>MATCH(A16, 'combined matches'!E$1:E$4986,0)</f>
        <v>#N/A</v>
      </c>
      <c r="M16" s="6">
        <f t="shared" si="1"/>
        <v>1</v>
      </c>
    </row>
    <row r="17" spans="1:14" x14ac:dyDescent="0.2">
      <c r="A17" s="6">
        <v>18</v>
      </c>
      <c r="B17" s="6" t="s">
        <v>26</v>
      </c>
      <c r="C17" s="6" t="s">
        <v>27</v>
      </c>
      <c r="D17" s="6" t="s">
        <v>9</v>
      </c>
      <c r="E17" s="6" t="s">
        <v>6</v>
      </c>
      <c r="F17" s="6">
        <v>2122</v>
      </c>
      <c r="G17" s="6">
        <v>6172883230</v>
      </c>
      <c r="H17" s="6" t="s">
        <v>8152</v>
      </c>
      <c r="I17" s="2">
        <f>MATCH(B17,'2018_cleaned'!B$2:B$4733,0)</f>
        <v>14</v>
      </c>
      <c r="J17" s="2">
        <f>MATCH(C17,'2018_cleaned'!C$2:C$4733,0)</f>
        <v>14</v>
      </c>
      <c r="K17" s="2">
        <f t="shared" si="0"/>
        <v>1</v>
      </c>
      <c r="L17" s="2" t="e">
        <f>MATCH(A17, 'combined matches'!E$1:E$4986,0)</f>
        <v>#N/A</v>
      </c>
      <c r="M17" s="6">
        <f t="shared" si="1"/>
        <v>1</v>
      </c>
    </row>
    <row r="18" spans="1:14" x14ac:dyDescent="0.2">
      <c r="A18" s="6">
        <v>19</v>
      </c>
      <c r="B18" s="6" t="s">
        <v>24</v>
      </c>
      <c r="C18" s="6" t="s">
        <v>25</v>
      </c>
      <c r="D18" s="6" t="s">
        <v>9</v>
      </c>
      <c r="E18" s="6" t="s">
        <v>6</v>
      </c>
      <c r="F18" s="6">
        <v>2121</v>
      </c>
      <c r="G18" s="6">
        <v>6178225540</v>
      </c>
      <c r="H18" s="6" t="s">
        <v>7827</v>
      </c>
      <c r="I18" s="2">
        <f>MATCH(B18,'2018_cleaned'!B$2:B$4733,0)</f>
        <v>12</v>
      </c>
      <c r="J18" s="2">
        <f>MATCH(C18,'2018_cleaned'!C$2:C$4733,0)</f>
        <v>12</v>
      </c>
      <c r="K18" s="2">
        <f t="shared" si="0"/>
        <v>1</v>
      </c>
      <c r="L18" s="2" t="e">
        <f>MATCH(A18, 'combined matches'!E$1:E$4986,0)</f>
        <v>#N/A</v>
      </c>
      <c r="M18" s="6">
        <f t="shared" si="1"/>
        <v>1</v>
      </c>
    </row>
    <row r="19" spans="1:14" x14ac:dyDescent="0.2">
      <c r="A19" s="6">
        <v>20</v>
      </c>
      <c r="B19" s="6" t="s">
        <v>46</v>
      </c>
      <c r="C19" s="6" t="s">
        <v>47</v>
      </c>
      <c r="D19" s="6" t="s">
        <v>9</v>
      </c>
      <c r="E19" s="6" t="s">
        <v>6</v>
      </c>
      <c r="F19" s="6">
        <v>2120</v>
      </c>
      <c r="G19" s="6">
        <v>6175345198</v>
      </c>
      <c r="H19" s="6" t="s">
        <v>47</v>
      </c>
      <c r="I19" s="2">
        <f>MATCH(B19,'2018_cleaned'!B$2:B$4733,0)</f>
        <v>33</v>
      </c>
      <c r="J19" s="2">
        <f>MATCH(C19,'2018_cleaned'!C$2:C$4733,0)</f>
        <v>33</v>
      </c>
      <c r="K19" s="2">
        <f t="shared" si="0"/>
        <v>1</v>
      </c>
      <c r="L19" s="2" t="e">
        <f>MATCH(A19, 'combined matches'!E$1:E$4986,0)</f>
        <v>#N/A</v>
      </c>
      <c r="M19" s="6">
        <f t="shared" si="1"/>
        <v>1</v>
      </c>
    </row>
    <row r="20" spans="1:14" x14ac:dyDescent="0.2">
      <c r="A20" s="6">
        <v>21</v>
      </c>
      <c r="B20" s="6" t="s">
        <v>48</v>
      </c>
      <c r="C20" s="6" t="s">
        <v>6420</v>
      </c>
      <c r="D20" s="6" t="s">
        <v>19</v>
      </c>
      <c r="E20" s="6" t="s">
        <v>6</v>
      </c>
      <c r="F20" s="6">
        <v>2120</v>
      </c>
      <c r="G20" s="6">
        <v>6175345198</v>
      </c>
      <c r="H20" s="6" t="s">
        <v>6421</v>
      </c>
      <c r="I20" s="2">
        <f>MATCH(B20,'2018_cleaned'!B$2:B$4733,0)</f>
        <v>34</v>
      </c>
      <c r="J20" s="2">
        <f>MATCH(C20,'2018_cleaned'!C$2:C$4733,0)</f>
        <v>34</v>
      </c>
      <c r="K20" s="2">
        <f t="shared" si="0"/>
        <v>1</v>
      </c>
      <c r="L20" s="2" t="e">
        <f>MATCH(A20, 'combined matches'!E$1:E$4986,0)</f>
        <v>#N/A</v>
      </c>
      <c r="M20" s="6">
        <f t="shared" si="1"/>
        <v>1</v>
      </c>
    </row>
    <row r="21" spans="1:14" x14ac:dyDescent="0.2">
      <c r="A21" s="6">
        <v>22</v>
      </c>
      <c r="B21" s="6" t="s">
        <v>14</v>
      </c>
      <c r="C21" s="6" t="s">
        <v>15</v>
      </c>
      <c r="D21" s="6" t="s">
        <v>16</v>
      </c>
      <c r="E21" s="6" t="s">
        <v>6</v>
      </c>
      <c r="F21" s="6">
        <v>2130</v>
      </c>
      <c r="G21" s="6">
        <v>6179192100</v>
      </c>
      <c r="H21" s="6" t="s">
        <v>15</v>
      </c>
      <c r="I21" s="2">
        <f>MATCH(B21,'2018_cleaned'!B$2:B$4733,0)</f>
        <v>5</v>
      </c>
      <c r="J21" s="2">
        <f>MATCH(C21,'2018_cleaned'!C$2:C$4733,0)</f>
        <v>5</v>
      </c>
      <c r="K21" s="2">
        <f t="shared" si="0"/>
        <v>1</v>
      </c>
      <c r="L21" s="2" t="e">
        <f>MATCH(A21, 'combined matches'!E$1:E$4986,0)</f>
        <v>#N/A</v>
      </c>
      <c r="M21" s="6">
        <f t="shared" si="1"/>
        <v>1</v>
      </c>
    </row>
    <row r="22" spans="1:14" x14ac:dyDescent="0.2">
      <c r="A22" s="6">
        <v>23</v>
      </c>
      <c r="B22" s="6" t="s">
        <v>32</v>
      </c>
      <c r="C22" s="6" t="s">
        <v>33</v>
      </c>
      <c r="D22" s="6" t="s">
        <v>34</v>
      </c>
      <c r="E22" s="6" t="s">
        <v>6</v>
      </c>
      <c r="F22" s="6">
        <v>2126</v>
      </c>
      <c r="G22" s="6">
        <v>6178989055</v>
      </c>
      <c r="H22" s="6" t="s">
        <v>7828</v>
      </c>
      <c r="I22" s="2">
        <f>MATCH(B22,'2018_cleaned'!B$2:B$4733,0)</f>
        <v>17</v>
      </c>
      <c r="J22" s="2">
        <f>MATCH(C22,'2018_cleaned'!C$2:C$4733,0)</f>
        <v>17</v>
      </c>
      <c r="K22" s="2">
        <f t="shared" si="0"/>
        <v>1</v>
      </c>
      <c r="L22" s="2" t="e">
        <f>MATCH(A22, 'combined matches'!E$1:E$4986,0)</f>
        <v>#N/A</v>
      </c>
      <c r="M22" s="6">
        <f t="shared" si="1"/>
        <v>1</v>
      </c>
    </row>
    <row r="23" spans="1:14" x14ac:dyDescent="0.2">
      <c r="A23" s="6">
        <v>24</v>
      </c>
      <c r="B23" s="6" t="s">
        <v>49</v>
      </c>
      <c r="C23" s="6" t="s">
        <v>50</v>
      </c>
      <c r="D23" s="6" t="s">
        <v>5</v>
      </c>
      <c r="E23" s="6" t="s">
        <v>6</v>
      </c>
      <c r="F23" s="6">
        <v>2116</v>
      </c>
      <c r="G23" s="6">
        <v>6175345198</v>
      </c>
      <c r="H23" s="6" t="s">
        <v>50</v>
      </c>
      <c r="I23" s="2">
        <f>MATCH(B23,'2018_cleaned'!B$2:B$4733,0)</f>
        <v>35</v>
      </c>
      <c r="J23" s="2">
        <f>MATCH(C23,'2018_cleaned'!C$2:C$4733,0)</f>
        <v>35</v>
      </c>
      <c r="K23" s="2">
        <f t="shared" si="0"/>
        <v>1</v>
      </c>
      <c r="L23" s="2" t="e">
        <f>MATCH(A23, 'combined matches'!E$1:E$4986,0)</f>
        <v>#N/A</v>
      </c>
      <c r="M23" s="6">
        <f t="shared" si="1"/>
        <v>1</v>
      </c>
    </row>
    <row r="24" spans="1:14" x14ac:dyDescent="0.2">
      <c r="A24" s="6">
        <v>25</v>
      </c>
      <c r="B24" s="6" t="s">
        <v>30</v>
      </c>
      <c r="C24" s="6" t="s">
        <v>31</v>
      </c>
      <c r="D24" s="6" t="s">
        <v>5</v>
      </c>
      <c r="E24" s="6" t="s">
        <v>6</v>
      </c>
      <c r="F24" s="6">
        <v>2127</v>
      </c>
      <c r="G24" s="6">
        <v>6172697500</v>
      </c>
      <c r="H24" s="6" t="s">
        <v>6417</v>
      </c>
      <c r="I24" s="2">
        <f>MATCH(B24,'2018_cleaned'!B$2:B$4733,0)</f>
        <v>16</v>
      </c>
      <c r="J24" s="2">
        <f>MATCH(C24,'2018_cleaned'!C$2:C$4733,0)</f>
        <v>16</v>
      </c>
      <c r="K24" s="2">
        <f t="shared" si="0"/>
        <v>1</v>
      </c>
      <c r="L24" s="2" t="e">
        <f>MATCH(A24, 'combined matches'!E$1:E$4986,0)</f>
        <v>#N/A</v>
      </c>
      <c r="M24" s="6">
        <f t="shared" si="1"/>
        <v>1</v>
      </c>
    </row>
    <row r="25" spans="1:14" x14ac:dyDescent="0.2">
      <c r="A25" s="6">
        <v>26</v>
      </c>
      <c r="B25" s="6" t="s">
        <v>22</v>
      </c>
      <c r="C25" s="6" t="s">
        <v>23</v>
      </c>
      <c r="D25" s="6" t="s">
        <v>5</v>
      </c>
      <c r="E25" s="6" t="s">
        <v>6</v>
      </c>
      <c r="F25" s="6">
        <v>2118</v>
      </c>
      <c r="G25" s="6">
        <v>6174252000</v>
      </c>
      <c r="H25" s="6" t="s">
        <v>23</v>
      </c>
      <c r="I25" s="2">
        <f>MATCH(B25,'2018_cleaned'!B$2:B$4733,0)</f>
        <v>11</v>
      </c>
      <c r="J25" s="2">
        <f>MATCH(C25,'2018_cleaned'!C$2:C$4733,0)</f>
        <v>11</v>
      </c>
      <c r="K25" s="2">
        <f t="shared" si="0"/>
        <v>1</v>
      </c>
      <c r="L25" s="2" t="e">
        <f>MATCH(A25, 'combined matches'!E$1:E$4986,0)</f>
        <v>#N/A</v>
      </c>
      <c r="M25" s="6">
        <f t="shared" si="1"/>
        <v>1</v>
      </c>
    </row>
    <row r="26" spans="1:14" x14ac:dyDescent="0.2">
      <c r="A26" s="6">
        <v>27</v>
      </c>
      <c r="B26" s="6" t="s">
        <v>7</v>
      </c>
      <c r="C26" s="6" t="s">
        <v>8</v>
      </c>
      <c r="D26" s="6" t="s">
        <v>9</v>
      </c>
      <c r="E26" s="6" t="s">
        <v>6</v>
      </c>
      <c r="F26" s="6">
        <v>2125</v>
      </c>
      <c r="G26" s="6">
        <v>6172878000</v>
      </c>
      <c r="H26" s="6" t="s">
        <v>7826</v>
      </c>
      <c r="I26" s="2">
        <f>MATCH(B26,'2018_cleaned'!B$2:B$4733,0)</f>
        <v>2</v>
      </c>
      <c r="J26" s="2">
        <f>MATCH(C26,'2018_cleaned'!C$2:C$4733,0)</f>
        <v>2</v>
      </c>
      <c r="K26" s="2">
        <f t="shared" si="0"/>
        <v>1</v>
      </c>
      <c r="L26" s="2" t="e">
        <f>MATCH(A26, 'combined matches'!E$1:E$4986,0)</f>
        <v>#N/A</v>
      </c>
      <c r="M26" s="6">
        <f t="shared" si="1"/>
        <v>1</v>
      </c>
    </row>
    <row r="27" spans="1:14" x14ac:dyDescent="0.2">
      <c r="A27" s="6">
        <v>28</v>
      </c>
      <c r="B27" s="6" t="s">
        <v>4981</v>
      </c>
      <c r="C27" s="6" t="s">
        <v>4982</v>
      </c>
      <c r="D27" s="6" t="s">
        <v>19</v>
      </c>
      <c r="E27" s="6" t="s">
        <v>6</v>
      </c>
      <c r="F27" s="6">
        <v>2119</v>
      </c>
      <c r="G27" s="6">
        <v>6178582550</v>
      </c>
      <c r="H27" s="6" t="s">
        <v>7118</v>
      </c>
      <c r="I27" s="2" t="e">
        <f>MATCH(B27,'2018_cleaned'!B$2:B$4733,0)</f>
        <v>#N/A</v>
      </c>
      <c r="J27" s="2" t="e">
        <f>MATCH(C27,'2018_cleaned'!C$2:C$4733,0)</f>
        <v>#N/A</v>
      </c>
      <c r="K27" s="2">
        <f t="shared" si="0"/>
        <v>0</v>
      </c>
      <c r="L27" s="2" t="e">
        <f>MATCH(A27, 'combined matches'!E$1:E$4986,0)</f>
        <v>#N/A</v>
      </c>
      <c r="M27" s="6">
        <f t="shared" si="1"/>
        <v>1</v>
      </c>
      <c r="N27" s="6">
        <v>0</v>
      </c>
    </row>
    <row r="28" spans="1:14" x14ac:dyDescent="0.2">
      <c r="A28" s="6">
        <v>29</v>
      </c>
      <c r="B28" s="6" t="s">
        <v>28</v>
      </c>
      <c r="C28" s="6" t="s">
        <v>29</v>
      </c>
      <c r="D28" s="6" t="s">
        <v>19</v>
      </c>
      <c r="E28" s="6" t="s">
        <v>6</v>
      </c>
      <c r="F28" s="6">
        <v>2120</v>
      </c>
      <c r="G28" s="6">
        <v>6179893000</v>
      </c>
      <c r="H28" s="6" t="s">
        <v>29</v>
      </c>
      <c r="I28" s="2">
        <f>MATCH(B28,'2018_cleaned'!B$2:B$4733,0)</f>
        <v>15</v>
      </c>
      <c r="J28" s="2">
        <f>MATCH(C28,'2018_cleaned'!C$2:C$4733,0)</f>
        <v>15</v>
      </c>
      <c r="K28" s="2">
        <f t="shared" si="0"/>
        <v>1</v>
      </c>
      <c r="L28" s="2" t="e">
        <f>MATCH(A28, 'combined matches'!E$1:E$4986,0)</f>
        <v>#N/A</v>
      </c>
      <c r="M28" s="6">
        <f t="shared" si="1"/>
        <v>1</v>
      </c>
    </row>
    <row r="29" spans="1:14" x14ac:dyDescent="0.2">
      <c r="A29" s="6">
        <v>31</v>
      </c>
      <c r="B29" s="6" t="s">
        <v>4983</v>
      </c>
      <c r="C29" s="6" t="s">
        <v>81</v>
      </c>
      <c r="D29" s="6" t="s">
        <v>82</v>
      </c>
      <c r="E29" s="6" t="s">
        <v>65</v>
      </c>
      <c r="F29" s="6">
        <v>3101</v>
      </c>
      <c r="G29" s="6">
        <v>6036686629</v>
      </c>
      <c r="H29" s="6" t="s">
        <v>81</v>
      </c>
      <c r="I29" s="2" t="e">
        <f>MATCH(B29,'2018_cleaned'!B$2:B$4733,0)</f>
        <v>#N/A</v>
      </c>
      <c r="J29" s="2">
        <f>MATCH(C29,'2018_cleaned'!C$2:C$4733,0)</f>
        <v>164</v>
      </c>
      <c r="K29" s="2">
        <f t="shared" si="0"/>
        <v>1</v>
      </c>
      <c r="L29" s="2" t="e">
        <f>MATCH(A29, 'combined matches'!E$1:E$4986,0)</f>
        <v>#N/A</v>
      </c>
      <c r="M29" s="6">
        <f t="shared" si="1"/>
        <v>1</v>
      </c>
    </row>
    <row r="30" spans="1:14" x14ac:dyDescent="0.2">
      <c r="A30" s="6">
        <v>32</v>
      </c>
      <c r="B30" s="6" t="s">
        <v>64</v>
      </c>
      <c r="C30" s="6" t="s">
        <v>66</v>
      </c>
      <c r="D30" s="6" t="s">
        <v>67</v>
      </c>
      <c r="E30" s="6" t="s">
        <v>65</v>
      </c>
      <c r="F30" s="6">
        <v>3246</v>
      </c>
      <c r="G30" s="6">
        <v>6035245453</v>
      </c>
      <c r="H30" s="6" t="s">
        <v>7829</v>
      </c>
      <c r="I30" s="2">
        <f>MATCH(B30,'2018_cleaned'!B$2:B$4733,0)</f>
        <v>154</v>
      </c>
      <c r="J30" s="2">
        <f>MATCH(C30,'2018_cleaned'!C$2:C$4733,0)</f>
        <v>156</v>
      </c>
      <c r="K30" s="2">
        <f t="shared" si="0"/>
        <v>1</v>
      </c>
      <c r="L30" s="2" t="e">
        <f>MATCH(A30, 'combined matches'!E$1:E$4986,0)</f>
        <v>#N/A</v>
      </c>
      <c r="M30" s="6">
        <f t="shared" si="1"/>
        <v>1</v>
      </c>
    </row>
    <row r="31" spans="1:14" x14ac:dyDescent="0.2">
      <c r="A31" s="6">
        <v>33</v>
      </c>
      <c r="B31" s="6" t="s">
        <v>68</v>
      </c>
      <c r="C31" s="6" t="s">
        <v>69</v>
      </c>
      <c r="D31" s="6" t="s">
        <v>70</v>
      </c>
      <c r="E31" s="6" t="s">
        <v>65</v>
      </c>
      <c r="F31" s="6">
        <v>3301</v>
      </c>
      <c r="G31" s="6">
        <v>6032287200</v>
      </c>
      <c r="H31" s="6" t="s">
        <v>69</v>
      </c>
      <c r="I31" s="2">
        <f>MATCH(B31,'2018_cleaned'!B$2:B$4733,0)</f>
        <v>158</v>
      </c>
      <c r="J31" s="2">
        <f>MATCH(C31,'2018_cleaned'!C$2:C$4733,0)</f>
        <v>157</v>
      </c>
      <c r="K31" s="2">
        <f t="shared" si="0"/>
        <v>1</v>
      </c>
      <c r="L31" s="2" t="e">
        <f>MATCH(A31, 'combined matches'!E$1:E$4986,0)</f>
        <v>#N/A</v>
      </c>
      <c r="M31" s="6">
        <f t="shared" si="1"/>
        <v>1</v>
      </c>
    </row>
    <row r="32" spans="1:14" x14ac:dyDescent="0.2">
      <c r="A32" s="6">
        <v>34</v>
      </c>
      <c r="B32" s="6" t="s">
        <v>74</v>
      </c>
      <c r="C32" s="6" t="s">
        <v>75</v>
      </c>
      <c r="D32" s="6" t="s">
        <v>76</v>
      </c>
      <c r="E32" s="6" t="s">
        <v>65</v>
      </c>
      <c r="F32" s="6">
        <v>3570</v>
      </c>
      <c r="G32" s="6">
        <v>6037522040</v>
      </c>
      <c r="H32" s="6" t="s">
        <v>75</v>
      </c>
      <c r="I32" s="2">
        <f>MATCH(B32,'2018_cleaned'!B$2:B$4733,0)</f>
        <v>160</v>
      </c>
      <c r="J32" s="2">
        <f>MATCH(C32,'2018_cleaned'!C$2:C$4733,0)</f>
        <v>161</v>
      </c>
      <c r="K32" s="2">
        <f t="shared" si="0"/>
        <v>1</v>
      </c>
      <c r="L32" s="2" t="e">
        <f>MATCH(A32, 'combined matches'!E$1:E$4986,0)</f>
        <v>#N/A</v>
      </c>
      <c r="M32" s="6">
        <f t="shared" si="1"/>
        <v>1</v>
      </c>
    </row>
    <row r="33" spans="1:14" x14ac:dyDescent="0.2">
      <c r="A33" s="6">
        <v>35</v>
      </c>
      <c r="B33" s="6" t="s">
        <v>4984</v>
      </c>
      <c r="C33" s="6" t="s">
        <v>7466</v>
      </c>
      <c r="D33" s="6" t="s">
        <v>70</v>
      </c>
      <c r="E33" s="6" t="s">
        <v>65</v>
      </c>
      <c r="F33" s="6">
        <v>3301</v>
      </c>
      <c r="G33" s="6">
        <v>6032252739</v>
      </c>
      <c r="H33" s="6" t="s">
        <v>8153</v>
      </c>
      <c r="I33" s="2">
        <f>MATCH(B33,'2018_cleaned'!B$2:B$4733,0)</f>
        <v>168</v>
      </c>
      <c r="J33" s="2">
        <f>MATCH(C33,'2018_cleaned'!C$2:C$4733,0)</f>
        <v>168</v>
      </c>
      <c r="K33" s="2">
        <f t="shared" si="0"/>
        <v>1</v>
      </c>
      <c r="L33" s="2" t="e">
        <f>MATCH(A33, 'combined matches'!E$1:E$4986,0)</f>
        <v>#N/A</v>
      </c>
      <c r="M33" s="6">
        <f t="shared" si="1"/>
        <v>1</v>
      </c>
      <c r="N33" s="6" t="s">
        <v>8519</v>
      </c>
    </row>
    <row r="34" spans="1:14" x14ac:dyDescent="0.2">
      <c r="A34" s="6">
        <v>36</v>
      </c>
      <c r="B34" s="6" t="s">
        <v>4985</v>
      </c>
      <c r="C34" s="6" t="s">
        <v>4986</v>
      </c>
      <c r="D34" s="6" t="s">
        <v>4987</v>
      </c>
      <c r="E34" s="6" t="s">
        <v>65</v>
      </c>
      <c r="F34" s="6">
        <v>3840</v>
      </c>
      <c r="G34" s="6">
        <v>6034367588</v>
      </c>
      <c r="H34" s="6" t="s">
        <v>8154</v>
      </c>
      <c r="I34" s="2" t="e">
        <f>MATCH(B34,'2018_cleaned'!B$2:B$4733,0)</f>
        <v>#N/A</v>
      </c>
      <c r="J34" s="2">
        <f>MATCH(C34,'2018_cleaned'!C$2:C$4733,0)</f>
        <v>169</v>
      </c>
      <c r="K34" s="2">
        <f t="shared" si="0"/>
        <v>1</v>
      </c>
      <c r="L34" s="2" t="e">
        <f>MATCH(A34, 'combined matches'!E$1:E$4986,0)</f>
        <v>#N/A</v>
      </c>
      <c r="M34" s="6">
        <f t="shared" si="1"/>
        <v>1</v>
      </c>
      <c r="N34" s="6" t="s">
        <v>8519</v>
      </c>
    </row>
    <row r="35" spans="1:14" x14ac:dyDescent="0.2">
      <c r="A35" s="6">
        <v>37</v>
      </c>
      <c r="B35" s="6" t="s">
        <v>71</v>
      </c>
      <c r="C35" s="6" t="s">
        <v>72</v>
      </c>
      <c r="D35" s="6" t="s">
        <v>73</v>
      </c>
      <c r="E35" s="6" t="s">
        <v>65</v>
      </c>
      <c r="F35" s="6">
        <v>3244</v>
      </c>
      <c r="G35" s="6">
        <v>6034643434</v>
      </c>
      <c r="H35" s="6" t="s">
        <v>6422</v>
      </c>
      <c r="I35" s="2">
        <f>MATCH(B35,'2018_cleaned'!B$2:B$4733,0)</f>
        <v>159</v>
      </c>
      <c r="J35" s="2">
        <f>MATCH(C35,'2018_cleaned'!C$2:C$4733,0)</f>
        <v>159</v>
      </c>
      <c r="K35" s="2">
        <f t="shared" si="0"/>
        <v>1</v>
      </c>
      <c r="L35" s="2" t="e">
        <f>MATCH(A35, 'combined matches'!E$1:E$4986,0)</f>
        <v>#N/A</v>
      </c>
      <c r="M35" s="6">
        <f t="shared" si="1"/>
        <v>1</v>
      </c>
    </row>
    <row r="36" spans="1:14" x14ac:dyDescent="0.2">
      <c r="A36" s="6">
        <v>38</v>
      </c>
      <c r="B36" s="6" t="s">
        <v>4988</v>
      </c>
      <c r="C36" s="6" t="s">
        <v>78</v>
      </c>
      <c r="D36" s="6" t="s">
        <v>79</v>
      </c>
      <c r="E36" s="6" t="s">
        <v>65</v>
      </c>
      <c r="F36" s="6">
        <v>3060</v>
      </c>
      <c r="G36" s="6">
        <v>6038831626</v>
      </c>
      <c r="H36" s="6" t="s">
        <v>78</v>
      </c>
      <c r="I36" s="2">
        <f>MATCH(B36,'2018_cleaned'!B$2:B$4733,0)</f>
        <v>162</v>
      </c>
      <c r="J36" s="2">
        <f>MATCH(C36,'2018_cleaned'!C$2:C$4733,0)</f>
        <v>163</v>
      </c>
      <c r="K36" s="2">
        <f t="shared" si="0"/>
        <v>1</v>
      </c>
      <c r="L36" s="2" t="e">
        <f>MATCH(A36, 'combined matches'!E$1:E$4986,0)</f>
        <v>#N/A</v>
      </c>
      <c r="M36" s="6">
        <f t="shared" si="1"/>
        <v>1</v>
      </c>
    </row>
    <row r="37" spans="1:14" x14ac:dyDescent="0.2">
      <c r="A37" s="6">
        <v>39</v>
      </c>
      <c r="B37" s="6" t="s">
        <v>80</v>
      </c>
      <c r="C37" s="6" t="s">
        <v>81</v>
      </c>
      <c r="D37" s="6" t="s">
        <v>82</v>
      </c>
      <c r="E37" s="6" t="s">
        <v>65</v>
      </c>
      <c r="F37" s="6">
        <v>3101</v>
      </c>
      <c r="G37" s="6">
        <v>6036686629</v>
      </c>
      <c r="H37" s="6" t="s">
        <v>81</v>
      </c>
      <c r="I37" s="2">
        <f>MATCH(B37,'2018_cleaned'!B$2:B$4733,0)</f>
        <v>165</v>
      </c>
      <c r="J37" s="2">
        <f>MATCH(C37,'2018_cleaned'!C$2:C$4733,0)</f>
        <v>164</v>
      </c>
      <c r="K37" s="2">
        <f t="shared" si="0"/>
        <v>1</v>
      </c>
      <c r="L37" s="2" t="e">
        <f>MATCH(A37, 'combined matches'!E$1:E$4986,0)</f>
        <v>#N/A</v>
      </c>
      <c r="M37" s="6">
        <f t="shared" si="1"/>
        <v>1</v>
      </c>
    </row>
    <row r="38" spans="1:14" x14ac:dyDescent="0.2">
      <c r="A38" s="6">
        <v>40</v>
      </c>
      <c r="B38" s="6" t="s">
        <v>83</v>
      </c>
      <c r="C38" s="6" t="s">
        <v>7446</v>
      </c>
      <c r="D38" s="6" t="s">
        <v>84</v>
      </c>
      <c r="E38" s="6" t="s">
        <v>65</v>
      </c>
      <c r="F38" s="6">
        <v>3818</v>
      </c>
      <c r="G38" s="6">
        <v>6034478900</v>
      </c>
      <c r="H38" s="6" t="s">
        <v>7830</v>
      </c>
      <c r="I38" s="2">
        <f>MATCH(B38,'2018_cleaned'!B$2:B$4733,0)</f>
        <v>166</v>
      </c>
      <c r="J38" s="2">
        <f>MATCH(C38,'2018_cleaned'!C$2:C$4733,0)</f>
        <v>166</v>
      </c>
      <c r="K38" s="2">
        <f t="shared" si="0"/>
        <v>1</v>
      </c>
      <c r="L38" s="2" t="e">
        <f>MATCH(A38, 'combined matches'!E$1:E$4986,0)</f>
        <v>#N/A</v>
      </c>
      <c r="M38" s="6">
        <f t="shared" si="1"/>
        <v>1</v>
      </c>
    </row>
    <row r="39" spans="1:14" x14ac:dyDescent="0.2">
      <c r="A39" s="6">
        <v>43</v>
      </c>
      <c r="B39" s="6" t="s">
        <v>92</v>
      </c>
      <c r="C39" s="6" t="s">
        <v>4989</v>
      </c>
      <c r="D39" s="6" t="s">
        <v>4990</v>
      </c>
      <c r="E39" s="6" t="s">
        <v>91</v>
      </c>
      <c r="F39" s="6">
        <v>2860</v>
      </c>
      <c r="G39" s="6">
        <v>4017276429</v>
      </c>
      <c r="H39" s="6" t="s">
        <v>7119</v>
      </c>
      <c r="I39" s="2">
        <f>MATCH(B39,'2018_cleaned'!B$2:B$4733,0)</f>
        <v>207</v>
      </c>
      <c r="J39" s="2" t="e">
        <f>MATCH(C39,'2018_cleaned'!C$2:C$4733,0)</f>
        <v>#N/A</v>
      </c>
      <c r="K39" s="2">
        <f t="shared" si="0"/>
        <v>1</v>
      </c>
      <c r="L39" s="2" t="e">
        <f>MATCH(A39, 'combined matches'!E$1:E$4986,0)</f>
        <v>#N/A</v>
      </c>
      <c r="M39" s="6">
        <f t="shared" si="1"/>
        <v>1</v>
      </c>
      <c r="N39" s="6">
        <v>0</v>
      </c>
    </row>
    <row r="40" spans="1:14" x14ac:dyDescent="0.2">
      <c r="A40" s="6">
        <v>44</v>
      </c>
      <c r="B40" s="6" t="s">
        <v>92</v>
      </c>
      <c r="C40" s="6" t="s">
        <v>93</v>
      </c>
      <c r="D40" s="6" t="s">
        <v>94</v>
      </c>
      <c r="E40" s="6" t="s">
        <v>91</v>
      </c>
      <c r="F40" s="6">
        <v>2863</v>
      </c>
      <c r="G40" s="6">
        <v>4017247110</v>
      </c>
      <c r="H40" s="6" t="s">
        <v>93</v>
      </c>
      <c r="I40" s="2">
        <f>MATCH(B40,'2018_cleaned'!B$2:B$4733,0)</f>
        <v>207</v>
      </c>
      <c r="J40" s="2">
        <f>MATCH(C40,'2018_cleaned'!C$2:C$4733,0)</f>
        <v>208</v>
      </c>
      <c r="K40" s="2">
        <f t="shared" si="0"/>
        <v>1</v>
      </c>
      <c r="L40" s="2" t="e">
        <f>MATCH(A40, 'combined matches'!E$1:E$4986,0)</f>
        <v>#N/A</v>
      </c>
      <c r="M40" s="6">
        <f t="shared" si="1"/>
        <v>1</v>
      </c>
    </row>
    <row r="41" spans="1:14" x14ac:dyDescent="0.2">
      <c r="A41" s="6">
        <v>45</v>
      </c>
      <c r="B41" s="6" t="s">
        <v>92</v>
      </c>
      <c r="C41" s="6" t="s">
        <v>95</v>
      </c>
      <c r="D41" s="6" t="s">
        <v>96</v>
      </c>
      <c r="E41" s="6" t="s">
        <v>91</v>
      </c>
      <c r="F41" s="6">
        <v>2860</v>
      </c>
      <c r="G41" s="6">
        <v>4017220081</v>
      </c>
      <c r="H41" s="6" t="s">
        <v>6424</v>
      </c>
      <c r="I41" s="2">
        <f>MATCH(B41,'2018_cleaned'!B$2:B$4733,0)</f>
        <v>207</v>
      </c>
      <c r="J41" s="2">
        <f>MATCH(C41,'2018_cleaned'!C$2:C$4733,0)</f>
        <v>209</v>
      </c>
      <c r="K41" s="2">
        <f t="shared" si="0"/>
        <v>1</v>
      </c>
      <c r="L41" s="2" t="e">
        <f>MATCH(A41, 'combined matches'!E$1:E$4986,0)</f>
        <v>#N/A</v>
      </c>
      <c r="M41" s="6">
        <f t="shared" si="1"/>
        <v>1</v>
      </c>
    </row>
    <row r="42" spans="1:14" x14ac:dyDescent="0.2">
      <c r="A42" s="6">
        <v>46</v>
      </c>
      <c r="B42" s="6" t="s">
        <v>92</v>
      </c>
      <c r="C42" s="6" t="s">
        <v>99</v>
      </c>
      <c r="D42" s="6" t="s">
        <v>96</v>
      </c>
      <c r="E42" s="6" t="s">
        <v>91</v>
      </c>
      <c r="F42" s="6">
        <v>2860</v>
      </c>
      <c r="G42" s="6">
        <v>4017220081</v>
      </c>
      <c r="H42" s="6" t="s">
        <v>99</v>
      </c>
      <c r="I42" s="2">
        <f>MATCH(B42,'2018_cleaned'!B$2:B$4733,0)</f>
        <v>207</v>
      </c>
      <c r="J42" s="2">
        <f>MATCH(C42,'2018_cleaned'!C$2:C$4733,0)</f>
        <v>212</v>
      </c>
      <c r="K42" s="2">
        <f t="shared" si="0"/>
        <v>1</v>
      </c>
      <c r="L42" s="2" t="e">
        <f>MATCH(A42, 'combined matches'!E$1:E$4986,0)</f>
        <v>#N/A</v>
      </c>
      <c r="M42" s="6">
        <f t="shared" si="1"/>
        <v>1</v>
      </c>
    </row>
    <row r="43" spans="1:14" x14ac:dyDescent="0.2">
      <c r="A43" s="6">
        <v>47</v>
      </c>
      <c r="B43" s="6" t="s">
        <v>4991</v>
      </c>
      <c r="C43" s="6" t="s">
        <v>4992</v>
      </c>
      <c r="D43" s="6" t="s">
        <v>94</v>
      </c>
      <c r="E43" s="6" t="s">
        <v>91</v>
      </c>
      <c r="F43" s="6">
        <v>2863</v>
      </c>
      <c r="G43" s="6">
        <v>4017276429</v>
      </c>
      <c r="H43" s="6" t="s">
        <v>4992</v>
      </c>
      <c r="I43" s="2" t="e">
        <f>MATCH(B43,'2018_cleaned'!B$2:B$4733,0)</f>
        <v>#N/A</v>
      </c>
      <c r="J43" s="2" t="e">
        <f>MATCH(C43,'2018_cleaned'!C$2:C$4733,0)</f>
        <v>#N/A</v>
      </c>
      <c r="K43" s="2">
        <f t="shared" si="0"/>
        <v>0</v>
      </c>
      <c r="L43" s="2" t="e">
        <f>MATCH(A43, 'combined matches'!E$1:E$4986,0)</f>
        <v>#N/A</v>
      </c>
      <c r="M43" s="6">
        <f t="shared" si="1"/>
        <v>1</v>
      </c>
      <c r="N43" s="6">
        <v>0</v>
      </c>
    </row>
    <row r="44" spans="1:14" x14ac:dyDescent="0.2">
      <c r="A44" s="6">
        <v>48</v>
      </c>
      <c r="B44" s="6" t="s">
        <v>97</v>
      </c>
      <c r="C44" s="6" t="s">
        <v>98</v>
      </c>
      <c r="D44" s="6" t="s">
        <v>94</v>
      </c>
      <c r="E44" s="6" t="s">
        <v>91</v>
      </c>
      <c r="F44" s="6">
        <v>2863</v>
      </c>
      <c r="G44" s="6">
        <v>4017277710</v>
      </c>
      <c r="H44" s="6" t="s">
        <v>6425</v>
      </c>
      <c r="I44" s="2">
        <f>MATCH(B44,'2018_cleaned'!B$2:B$4733,0)</f>
        <v>210</v>
      </c>
      <c r="J44" s="2" t="e">
        <f>MATCH(C44,'2018_cleaned'!C$2:C$4733,0)</f>
        <v>#N/A</v>
      </c>
      <c r="K44" s="2">
        <f t="shared" si="0"/>
        <v>1</v>
      </c>
      <c r="L44" s="2" t="e">
        <f>MATCH(A44, 'combined matches'!E$1:E$4986,0)</f>
        <v>#N/A</v>
      </c>
      <c r="M44" s="6">
        <f t="shared" si="1"/>
        <v>1</v>
      </c>
    </row>
    <row r="45" spans="1:14" x14ac:dyDescent="0.2">
      <c r="A45" s="6">
        <v>50</v>
      </c>
      <c r="B45" s="6" t="s">
        <v>110</v>
      </c>
      <c r="C45" s="6" t="s">
        <v>111</v>
      </c>
      <c r="D45" s="6" t="s">
        <v>102</v>
      </c>
      <c r="E45" s="6" t="s">
        <v>91</v>
      </c>
      <c r="F45" s="6">
        <v>2886</v>
      </c>
      <c r="G45" s="6">
        <v>4017385889</v>
      </c>
      <c r="H45" s="6" t="s">
        <v>7409</v>
      </c>
      <c r="I45" s="2">
        <f>MATCH(B45,'2018_cleaned'!B$2:B$4733,0)</f>
        <v>218</v>
      </c>
      <c r="J45" s="2">
        <f>MATCH(C45,'2018_cleaned'!C$2:C$4733,0)</f>
        <v>218</v>
      </c>
      <c r="K45" s="2">
        <f t="shared" si="0"/>
        <v>1</v>
      </c>
      <c r="L45" s="2" t="e">
        <f>MATCH(A45, 'combined matches'!E$1:E$4986,0)</f>
        <v>#N/A</v>
      </c>
      <c r="M45" s="6">
        <f t="shared" si="1"/>
        <v>1</v>
      </c>
    </row>
    <row r="46" spans="1:14" x14ac:dyDescent="0.2">
      <c r="A46" s="6">
        <v>51</v>
      </c>
      <c r="B46" s="6" t="s">
        <v>100</v>
      </c>
      <c r="C46" s="6" t="s">
        <v>101</v>
      </c>
      <c r="D46" s="6" t="s">
        <v>102</v>
      </c>
      <c r="E46" s="6" t="s">
        <v>91</v>
      </c>
      <c r="F46" s="6">
        <v>2886</v>
      </c>
      <c r="G46" s="6">
        <v>4017329090</v>
      </c>
      <c r="H46" s="6" t="s">
        <v>7831</v>
      </c>
      <c r="I46" s="2">
        <f>MATCH(B46,'2018_cleaned'!B$2:B$4733,0)</f>
        <v>214</v>
      </c>
      <c r="J46" s="2">
        <f>MATCH(C46,'2018_cleaned'!C$2:C$4733,0)</f>
        <v>214</v>
      </c>
      <c r="K46" s="2">
        <f t="shared" si="0"/>
        <v>1</v>
      </c>
      <c r="L46" s="2" t="e">
        <f>MATCH(A46, 'combined matches'!E$1:E$4986,0)</f>
        <v>#N/A</v>
      </c>
      <c r="M46" s="6">
        <f t="shared" si="1"/>
        <v>1</v>
      </c>
    </row>
    <row r="47" spans="1:14" x14ac:dyDescent="0.2">
      <c r="A47" s="6">
        <v>52</v>
      </c>
      <c r="B47" s="6" t="s">
        <v>106</v>
      </c>
      <c r="C47" s="6" t="s">
        <v>107</v>
      </c>
      <c r="D47" s="6" t="s">
        <v>108</v>
      </c>
      <c r="E47" s="6" t="s">
        <v>91</v>
      </c>
      <c r="F47" s="6">
        <v>2816</v>
      </c>
      <c r="G47" s="6">
        <v>4018285335</v>
      </c>
      <c r="H47" s="6" t="s">
        <v>107</v>
      </c>
      <c r="I47" s="2">
        <f>MATCH(B47,'2018_cleaned'!B$2:B$4733,0)</f>
        <v>216</v>
      </c>
      <c r="J47" s="2">
        <f>MATCH(C47,'2018_cleaned'!C$2:C$4733,0)</f>
        <v>216</v>
      </c>
      <c r="K47" s="2">
        <f t="shared" si="0"/>
        <v>1</v>
      </c>
      <c r="L47" s="2" t="e">
        <f>MATCH(A47, 'combined matches'!E$1:E$4986,0)</f>
        <v>#N/A</v>
      </c>
      <c r="M47" s="6">
        <f t="shared" si="1"/>
        <v>1</v>
      </c>
    </row>
    <row r="48" spans="1:14" x14ac:dyDescent="0.2">
      <c r="A48" s="6">
        <v>53</v>
      </c>
      <c r="B48" s="6" t="s">
        <v>103</v>
      </c>
      <c r="C48" s="6" t="s">
        <v>104</v>
      </c>
      <c r="D48" s="6" t="s">
        <v>105</v>
      </c>
      <c r="E48" s="6" t="s">
        <v>91</v>
      </c>
      <c r="F48" s="6">
        <v>2920</v>
      </c>
      <c r="G48" s="6">
        <v>4019431981</v>
      </c>
      <c r="H48" s="6" t="s">
        <v>104</v>
      </c>
      <c r="I48" s="2">
        <f>MATCH(B48,'2018_cleaned'!B$2:B$4733,0)</f>
        <v>215</v>
      </c>
      <c r="J48" s="2">
        <f>MATCH(C48,'2018_cleaned'!C$2:C$4733,0)</f>
        <v>215</v>
      </c>
      <c r="K48" s="2">
        <f t="shared" si="0"/>
        <v>1</v>
      </c>
      <c r="L48" s="2" t="e">
        <f>MATCH(A48, 'combined matches'!E$1:E$4986,0)</f>
        <v>#N/A</v>
      </c>
      <c r="M48" s="6">
        <f t="shared" si="1"/>
        <v>1</v>
      </c>
    </row>
    <row r="49" spans="1:14" x14ac:dyDescent="0.2">
      <c r="A49" s="6">
        <v>54</v>
      </c>
      <c r="B49" s="6" t="s">
        <v>109</v>
      </c>
      <c r="C49" s="6" t="s">
        <v>7391</v>
      </c>
      <c r="D49" s="6" t="s">
        <v>105</v>
      </c>
      <c r="E49" s="6" t="s">
        <v>91</v>
      </c>
      <c r="F49" s="6">
        <v>2920</v>
      </c>
      <c r="G49" s="6">
        <v>4014274087</v>
      </c>
      <c r="H49" s="6" t="s">
        <v>7392</v>
      </c>
      <c r="I49" s="2">
        <f>MATCH(B49,'2018_cleaned'!B$2:B$4733,0)</f>
        <v>217</v>
      </c>
      <c r="J49" s="2">
        <f>MATCH(C49,'2018_cleaned'!C$2:C$4733,0)</f>
        <v>217</v>
      </c>
      <c r="K49" s="2">
        <f t="shared" si="0"/>
        <v>1</v>
      </c>
      <c r="L49" s="2" t="e">
        <f>MATCH(A49, 'combined matches'!E$1:E$4986,0)</f>
        <v>#N/A</v>
      </c>
      <c r="M49" s="6">
        <f t="shared" si="1"/>
        <v>1</v>
      </c>
    </row>
    <row r="50" spans="1:14" x14ac:dyDescent="0.2">
      <c r="A50" s="6">
        <v>56</v>
      </c>
      <c r="B50" s="6" t="s">
        <v>4993</v>
      </c>
      <c r="C50" s="6" t="s">
        <v>114</v>
      </c>
      <c r="D50" s="6" t="s">
        <v>115</v>
      </c>
      <c r="E50" s="6" t="s">
        <v>91</v>
      </c>
      <c r="F50" s="6">
        <v>2840</v>
      </c>
      <c r="G50" s="6">
        <v>4018482160</v>
      </c>
      <c r="H50" s="6" t="s">
        <v>6426</v>
      </c>
      <c r="I50" s="2" t="e">
        <f>MATCH(B50,'2018_cleaned'!B$2:B$4733,0)</f>
        <v>#N/A</v>
      </c>
      <c r="J50" s="2">
        <f>MATCH(C50,'2018_cleaned'!C$2:C$4733,0)</f>
        <v>221</v>
      </c>
      <c r="K50" s="2">
        <f t="shared" si="0"/>
        <v>1</v>
      </c>
      <c r="L50" s="2" t="e">
        <f>MATCH(A50, 'combined matches'!E$1:E$4986,0)</f>
        <v>#N/A</v>
      </c>
      <c r="M50" s="6">
        <f t="shared" si="1"/>
        <v>1</v>
      </c>
    </row>
    <row r="51" spans="1:14" x14ac:dyDescent="0.2">
      <c r="A51" s="6">
        <v>57</v>
      </c>
      <c r="B51" s="6" t="s">
        <v>4994</v>
      </c>
      <c r="C51" s="6" t="s">
        <v>7447</v>
      </c>
      <c r="D51" s="6" t="s">
        <v>113</v>
      </c>
      <c r="E51" s="6" t="s">
        <v>91</v>
      </c>
      <c r="F51" s="6">
        <v>2915</v>
      </c>
      <c r="G51" s="6">
        <v>4014371008</v>
      </c>
      <c r="H51" s="6" t="s">
        <v>7448</v>
      </c>
      <c r="I51" s="2">
        <f>MATCH(B51,'2018_cleaned'!B$2:B$4733,0)</f>
        <v>220</v>
      </c>
      <c r="J51" s="2">
        <f>MATCH(C51,'2018_cleaned'!C$2:C$4733,0)</f>
        <v>220</v>
      </c>
      <c r="K51" s="2">
        <f t="shared" si="0"/>
        <v>1</v>
      </c>
      <c r="L51" s="2" t="e">
        <f>MATCH(A51, 'combined matches'!E$1:E$4986,0)</f>
        <v>#N/A</v>
      </c>
      <c r="M51" s="6">
        <f t="shared" si="1"/>
        <v>1</v>
      </c>
    </row>
    <row r="52" spans="1:14" x14ac:dyDescent="0.2">
      <c r="A52" s="6">
        <v>59</v>
      </c>
      <c r="B52" s="6" t="s">
        <v>137</v>
      </c>
      <c r="C52" s="6" t="s">
        <v>138</v>
      </c>
      <c r="D52" s="6" t="s">
        <v>90</v>
      </c>
      <c r="E52" s="6" t="s">
        <v>91</v>
      </c>
      <c r="F52" s="6">
        <v>2908</v>
      </c>
      <c r="G52" s="6">
        <v>4014440550</v>
      </c>
      <c r="H52" s="6" t="s">
        <v>138</v>
      </c>
      <c r="I52" s="2">
        <f>MATCH(B52,'2018_cleaned'!B$2:B$4733,0)</f>
        <v>235</v>
      </c>
      <c r="J52" s="2">
        <f>MATCH(C52,'2018_cleaned'!C$2:C$4733,0)</f>
        <v>235</v>
      </c>
      <c r="K52" s="2">
        <f t="shared" si="0"/>
        <v>1</v>
      </c>
      <c r="L52" s="2" t="e">
        <f>MATCH(A52, 'combined matches'!E$1:E$4986,0)</f>
        <v>#N/A</v>
      </c>
      <c r="M52" s="6">
        <f t="shared" si="1"/>
        <v>1</v>
      </c>
    </row>
    <row r="53" spans="1:14" x14ac:dyDescent="0.2">
      <c r="A53" s="6">
        <v>60</v>
      </c>
      <c r="B53" s="6" t="s">
        <v>139</v>
      </c>
      <c r="C53" s="6" t="s">
        <v>140</v>
      </c>
      <c r="D53" s="6" t="s">
        <v>90</v>
      </c>
      <c r="E53" s="6" t="s">
        <v>91</v>
      </c>
      <c r="F53" s="6">
        <v>2907</v>
      </c>
      <c r="G53" s="6">
        <v>4014440580</v>
      </c>
      <c r="H53" s="6" t="s">
        <v>140</v>
      </c>
      <c r="I53" s="2">
        <f>MATCH(B53,'2018_cleaned'!B$2:B$4733,0)</f>
        <v>236</v>
      </c>
      <c r="J53" s="2">
        <f>MATCH(C53,'2018_cleaned'!C$2:C$4733,0)</f>
        <v>236</v>
      </c>
      <c r="K53" s="2">
        <f t="shared" si="0"/>
        <v>1</v>
      </c>
      <c r="L53" s="2" t="e">
        <f>MATCH(A53, 'combined matches'!E$1:E$4986,0)</f>
        <v>#N/A</v>
      </c>
      <c r="M53" s="6">
        <f t="shared" si="1"/>
        <v>1</v>
      </c>
    </row>
    <row r="54" spans="1:14" x14ac:dyDescent="0.2">
      <c r="A54" s="6">
        <v>61</v>
      </c>
      <c r="B54" s="6" t="s">
        <v>141</v>
      </c>
      <c r="C54" s="6" t="s">
        <v>142</v>
      </c>
      <c r="D54" s="6" t="s">
        <v>90</v>
      </c>
      <c r="E54" s="6" t="s">
        <v>91</v>
      </c>
      <c r="F54" s="6">
        <v>2905</v>
      </c>
      <c r="G54" s="6">
        <v>4014440530</v>
      </c>
      <c r="H54" s="6" t="s">
        <v>142</v>
      </c>
      <c r="I54" s="2">
        <f>MATCH(B54,'2018_cleaned'!B$2:B$4733,0)</f>
        <v>237</v>
      </c>
      <c r="J54" s="2">
        <f>MATCH(C54,'2018_cleaned'!C$2:C$4733,0)</f>
        <v>237</v>
      </c>
      <c r="K54" s="2">
        <f t="shared" si="0"/>
        <v>1</v>
      </c>
      <c r="L54" s="2" t="e">
        <f>MATCH(A54, 'combined matches'!E$1:E$4986,0)</f>
        <v>#N/A</v>
      </c>
      <c r="M54" s="6">
        <f t="shared" si="1"/>
        <v>1</v>
      </c>
    </row>
    <row r="55" spans="1:14" x14ac:dyDescent="0.2">
      <c r="A55" s="6">
        <v>62</v>
      </c>
      <c r="B55" s="6" t="s">
        <v>143</v>
      </c>
      <c r="C55" s="6" t="s">
        <v>144</v>
      </c>
      <c r="D55" s="6" t="s">
        <v>90</v>
      </c>
      <c r="E55" s="6" t="s">
        <v>91</v>
      </c>
      <c r="F55" s="6">
        <v>2909</v>
      </c>
      <c r="G55" s="6">
        <v>4014440540</v>
      </c>
      <c r="H55" s="6" t="s">
        <v>144</v>
      </c>
      <c r="I55" s="2">
        <f>MATCH(B55,'2018_cleaned'!B$2:B$4733,0)</f>
        <v>238</v>
      </c>
      <c r="J55" s="2">
        <f>MATCH(C55,'2018_cleaned'!C$2:C$4733,0)</f>
        <v>238</v>
      </c>
      <c r="K55" s="2">
        <f t="shared" si="0"/>
        <v>1</v>
      </c>
      <c r="L55" s="2" t="e">
        <f>MATCH(A55, 'combined matches'!E$1:E$4986,0)</f>
        <v>#N/A</v>
      </c>
      <c r="M55" s="6">
        <f t="shared" si="1"/>
        <v>1</v>
      </c>
    </row>
    <row r="56" spans="1:14" x14ac:dyDescent="0.2">
      <c r="A56" s="6">
        <v>63</v>
      </c>
      <c r="B56" s="6" t="s">
        <v>135</v>
      </c>
      <c r="C56" s="6" t="s">
        <v>136</v>
      </c>
      <c r="D56" s="6" t="s">
        <v>90</v>
      </c>
      <c r="E56" s="6" t="s">
        <v>91</v>
      </c>
      <c r="F56" s="6">
        <v>2905</v>
      </c>
      <c r="G56" s="6">
        <v>4014440570</v>
      </c>
      <c r="H56" s="6" t="s">
        <v>7835</v>
      </c>
      <c r="I56" s="2">
        <f>MATCH(B56,'2018_cleaned'!B$2:B$4733,0)</f>
        <v>234</v>
      </c>
      <c r="J56" s="2">
        <f>MATCH(C56,'2018_cleaned'!C$2:C$4733,0)</f>
        <v>234</v>
      </c>
      <c r="K56" s="2">
        <f t="shared" si="0"/>
        <v>1</v>
      </c>
      <c r="L56" s="2" t="e">
        <f>MATCH(A56, 'combined matches'!E$1:E$4986,0)</f>
        <v>#N/A</v>
      </c>
      <c r="M56" s="6">
        <f t="shared" si="1"/>
        <v>1</v>
      </c>
    </row>
    <row r="57" spans="1:14" x14ac:dyDescent="0.2">
      <c r="A57" s="6">
        <v>65</v>
      </c>
      <c r="B57" s="6" t="s">
        <v>119</v>
      </c>
      <c r="C57" s="6" t="s">
        <v>120</v>
      </c>
      <c r="D57" s="6" t="s">
        <v>121</v>
      </c>
      <c r="E57" s="6" t="s">
        <v>91</v>
      </c>
      <c r="F57" s="6">
        <v>2895</v>
      </c>
      <c r="G57" s="6">
        <v>4017674100</v>
      </c>
      <c r="H57" s="6" t="s">
        <v>120</v>
      </c>
      <c r="I57" s="2">
        <f>MATCH(B57,'2018_cleaned'!B$2:B$4733,0)</f>
        <v>222</v>
      </c>
      <c r="J57" s="2">
        <f>MATCH(C57,'2018_cleaned'!C$2:C$4733,0)</f>
        <v>222</v>
      </c>
      <c r="K57" s="2">
        <f t="shared" si="0"/>
        <v>1</v>
      </c>
      <c r="L57" s="2" t="e">
        <f>MATCH(A57, 'combined matches'!E$1:E$4986,0)</f>
        <v>#N/A</v>
      </c>
      <c r="M57" s="6">
        <f t="shared" si="1"/>
        <v>1</v>
      </c>
    </row>
    <row r="58" spans="1:14" x14ac:dyDescent="0.2">
      <c r="A58" s="6">
        <v>66</v>
      </c>
      <c r="B58" s="6" t="s">
        <v>124</v>
      </c>
      <c r="C58" s="6" t="s">
        <v>125</v>
      </c>
      <c r="D58" s="6" t="s">
        <v>126</v>
      </c>
      <c r="E58" s="6" t="s">
        <v>91</v>
      </c>
      <c r="F58" s="6">
        <v>2893</v>
      </c>
      <c r="G58" s="6">
        <v>4016152800</v>
      </c>
      <c r="H58" s="6" t="s">
        <v>125</v>
      </c>
      <c r="I58" s="2">
        <f>MATCH(B58,'2018_cleaned'!B$2:B$4733,0)</f>
        <v>226</v>
      </c>
      <c r="J58" s="2">
        <f>MATCH(C58,'2018_cleaned'!C$2:C$4733,0)</f>
        <v>226</v>
      </c>
      <c r="K58" s="2">
        <f t="shared" si="0"/>
        <v>1</v>
      </c>
      <c r="L58" s="2" t="e">
        <f>MATCH(A58, 'combined matches'!E$1:E$4986,0)</f>
        <v>#N/A</v>
      </c>
      <c r="M58" s="6">
        <f t="shared" si="1"/>
        <v>1</v>
      </c>
    </row>
    <row r="59" spans="1:14" x14ac:dyDescent="0.2">
      <c r="A59" s="6">
        <v>67</v>
      </c>
      <c r="B59" s="6" t="s">
        <v>116</v>
      </c>
      <c r="C59" s="6" t="s">
        <v>117</v>
      </c>
      <c r="D59" s="6" t="s">
        <v>118</v>
      </c>
      <c r="E59" s="6" t="s">
        <v>91</v>
      </c>
      <c r="F59" s="6">
        <v>2879</v>
      </c>
      <c r="G59" s="6">
        <v>4017830523</v>
      </c>
      <c r="H59" s="6" t="s">
        <v>6427</v>
      </c>
      <c r="I59" s="2">
        <f>MATCH(B59,'2018_cleaned'!B$2:B$4733,0)</f>
        <v>223</v>
      </c>
      <c r="J59" s="2">
        <f>MATCH(C59,'2018_cleaned'!C$2:C$4733,0)</f>
        <v>223</v>
      </c>
      <c r="K59" s="2">
        <f t="shared" si="0"/>
        <v>1</v>
      </c>
      <c r="L59" s="2" t="e">
        <f>MATCH(A59, 'combined matches'!E$1:E$4986,0)</f>
        <v>#N/A</v>
      </c>
      <c r="M59" s="6">
        <f t="shared" si="1"/>
        <v>1</v>
      </c>
    </row>
    <row r="60" spans="1:14" x14ac:dyDescent="0.2">
      <c r="A60" s="6">
        <v>68</v>
      </c>
      <c r="B60" s="6" t="s">
        <v>4995</v>
      </c>
      <c r="C60" s="6" t="s">
        <v>128</v>
      </c>
      <c r="D60" s="6" t="s">
        <v>126</v>
      </c>
      <c r="E60" s="6" t="s">
        <v>91</v>
      </c>
      <c r="F60" s="6">
        <v>2893</v>
      </c>
      <c r="G60" s="6">
        <v>4016152901</v>
      </c>
      <c r="H60" s="6" t="s">
        <v>7833</v>
      </c>
      <c r="I60" s="2" t="e">
        <f>MATCH(B60,'2018_cleaned'!B$2:B$4733,0)</f>
        <v>#N/A</v>
      </c>
      <c r="J60" s="2">
        <f>MATCH(C60,'2018_cleaned'!C$2:C$4733,0)</f>
        <v>227</v>
      </c>
      <c r="K60" s="2">
        <f t="shared" si="0"/>
        <v>1</v>
      </c>
      <c r="L60" s="2" t="e">
        <f>MATCH(A60, 'combined matches'!E$1:E$4986,0)</f>
        <v>#N/A</v>
      </c>
      <c r="M60" s="6">
        <f t="shared" si="1"/>
        <v>1</v>
      </c>
    </row>
    <row r="61" spans="1:14" x14ac:dyDescent="0.2">
      <c r="A61" s="6">
        <v>69</v>
      </c>
      <c r="B61" s="6" t="s">
        <v>4996</v>
      </c>
      <c r="C61" s="6" t="s">
        <v>123</v>
      </c>
      <c r="D61" s="6" t="s">
        <v>121</v>
      </c>
      <c r="E61" s="6" t="s">
        <v>91</v>
      </c>
      <c r="F61" s="6">
        <v>2857</v>
      </c>
      <c r="G61" s="6">
        <v>4017674100</v>
      </c>
      <c r="H61" s="6" t="s">
        <v>7832</v>
      </c>
      <c r="I61" s="2" t="e">
        <f>MATCH(B61,'2018_cleaned'!B$2:B$4733,0)</f>
        <v>#N/A</v>
      </c>
      <c r="J61" s="2">
        <f>MATCH(C61,'2018_cleaned'!C$2:C$4733,0)</f>
        <v>225</v>
      </c>
      <c r="K61" s="2">
        <f t="shared" si="0"/>
        <v>1</v>
      </c>
      <c r="L61" s="2" t="e">
        <f>MATCH(A61, 'combined matches'!E$1:E$4986,0)</f>
        <v>#N/A</v>
      </c>
      <c r="M61" s="6">
        <f t="shared" si="1"/>
        <v>1</v>
      </c>
    </row>
    <row r="62" spans="1:14" x14ac:dyDescent="0.2">
      <c r="A62" s="6">
        <v>71</v>
      </c>
      <c r="B62" s="6" t="s">
        <v>4997</v>
      </c>
      <c r="C62" s="6" t="s">
        <v>130</v>
      </c>
      <c r="D62" s="6" t="s">
        <v>131</v>
      </c>
      <c r="E62" s="6" t="s">
        <v>91</v>
      </c>
      <c r="F62" s="6">
        <v>2919</v>
      </c>
      <c r="G62" s="6">
        <v>4013512750</v>
      </c>
      <c r="H62" s="6" t="s">
        <v>7834</v>
      </c>
      <c r="I62" s="2" t="e">
        <f>MATCH(B62,'2018_cleaned'!B$2:B$4733,0)</f>
        <v>#N/A</v>
      </c>
      <c r="J62" s="2">
        <f>MATCH(C62,'2018_cleaned'!C$2:C$4733,0)</f>
        <v>228</v>
      </c>
      <c r="K62" s="2">
        <f t="shared" si="0"/>
        <v>1</v>
      </c>
      <c r="L62" s="2" t="e">
        <f>MATCH(A62, 'combined matches'!E$1:E$4986,0)</f>
        <v>#N/A</v>
      </c>
      <c r="M62" s="6">
        <f t="shared" si="1"/>
        <v>1</v>
      </c>
    </row>
    <row r="63" spans="1:14" x14ac:dyDescent="0.2">
      <c r="A63" s="6">
        <v>72</v>
      </c>
      <c r="B63" s="6" t="s">
        <v>4998</v>
      </c>
      <c r="C63" s="6" t="s">
        <v>133</v>
      </c>
      <c r="D63" s="6" t="s">
        <v>134</v>
      </c>
      <c r="E63" s="6" t="s">
        <v>91</v>
      </c>
      <c r="F63" s="6">
        <v>2904</v>
      </c>
      <c r="G63" s="6">
        <v>4015191977</v>
      </c>
      <c r="H63" s="6" t="s">
        <v>6428</v>
      </c>
      <c r="I63" s="2" t="e">
        <f>MATCH(B63,'2018_cleaned'!B$2:B$4733,0)</f>
        <v>#N/A</v>
      </c>
      <c r="J63" s="2">
        <f>MATCH(C63,'2018_cleaned'!C$2:C$4733,0)</f>
        <v>230</v>
      </c>
      <c r="K63" s="2">
        <f t="shared" si="0"/>
        <v>1</v>
      </c>
      <c r="L63" s="2" t="e">
        <f>MATCH(A63, 'combined matches'!E$1:E$4986,0)</f>
        <v>#N/A</v>
      </c>
      <c r="M63" s="6">
        <f t="shared" si="1"/>
        <v>1</v>
      </c>
    </row>
    <row r="64" spans="1:14" x14ac:dyDescent="0.2">
      <c r="A64" s="6">
        <v>76</v>
      </c>
      <c r="B64" s="6" t="s">
        <v>179</v>
      </c>
      <c r="C64" s="6" t="s">
        <v>4999</v>
      </c>
      <c r="D64" s="6" t="s">
        <v>2944</v>
      </c>
      <c r="E64" s="6" t="s">
        <v>182</v>
      </c>
      <c r="F64" s="6">
        <v>7029</v>
      </c>
      <c r="G64" s="6">
        <v>8622291160</v>
      </c>
      <c r="H64" s="6" t="s">
        <v>7120</v>
      </c>
      <c r="I64" s="2">
        <f>MATCH(B64,'2018_cleaned'!B$2:B$4733,0)</f>
        <v>269</v>
      </c>
      <c r="J64" s="2" t="e">
        <f>MATCH(C64,'2018_cleaned'!C$2:C$4733,0)</f>
        <v>#N/A</v>
      </c>
      <c r="K64" s="2">
        <f t="shared" si="0"/>
        <v>1</v>
      </c>
      <c r="L64" s="2" t="e">
        <f>MATCH(A64, 'combined matches'!E$1:E$4986,0)</f>
        <v>#N/A</v>
      </c>
      <c r="M64" s="6">
        <f t="shared" si="1"/>
        <v>1</v>
      </c>
      <c r="N64" s="6">
        <v>0</v>
      </c>
    </row>
    <row r="65" spans="1:14" x14ac:dyDescent="0.2">
      <c r="A65" s="6">
        <v>77</v>
      </c>
      <c r="B65" s="6" t="s">
        <v>179</v>
      </c>
      <c r="C65" s="6" t="s">
        <v>7467</v>
      </c>
      <c r="D65" s="6" t="s">
        <v>193</v>
      </c>
      <c r="E65" s="6" t="s">
        <v>182</v>
      </c>
      <c r="F65" s="6">
        <v>7631</v>
      </c>
      <c r="G65" s="6">
        <v>2015374442</v>
      </c>
      <c r="H65" s="6" t="s">
        <v>8155</v>
      </c>
      <c r="I65" s="2">
        <f>MATCH(B65,'2018_cleaned'!B$2:B$4733,0)</f>
        <v>269</v>
      </c>
      <c r="J65" s="2" t="e">
        <f>MATCH(C65,'2018_cleaned'!C$2:C$4733,0)</f>
        <v>#N/A</v>
      </c>
      <c r="K65" s="2">
        <f t="shared" si="0"/>
        <v>1</v>
      </c>
      <c r="L65" s="2" t="e">
        <f>MATCH(A65, 'combined matches'!E$1:E$4986,0)</f>
        <v>#N/A</v>
      </c>
      <c r="M65" s="6">
        <f t="shared" si="1"/>
        <v>1</v>
      </c>
      <c r="N65" s="6">
        <v>0</v>
      </c>
    </row>
    <row r="66" spans="1:14" x14ac:dyDescent="0.2">
      <c r="A66" s="6">
        <v>78</v>
      </c>
      <c r="B66" s="6" t="s">
        <v>150</v>
      </c>
      <c r="C66" s="6" t="s">
        <v>151</v>
      </c>
      <c r="D66" s="6" t="s">
        <v>152</v>
      </c>
      <c r="E66" s="6" t="s">
        <v>182</v>
      </c>
      <c r="F66" s="6">
        <v>7055</v>
      </c>
      <c r="G66" s="6">
        <v>2012010200</v>
      </c>
      <c r="H66" s="6" t="s">
        <v>151</v>
      </c>
      <c r="I66" s="2">
        <f>MATCH(B66,'2018_cleaned'!B$2:B$4733,0)</f>
        <v>251</v>
      </c>
      <c r="J66" s="2">
        <f>MATCH(C66,'2018_cleaned'!C$2:C$4733,0)</f>
        <v>251</v>
      </c>
      <c r="K66" s="2">
        <f t="shared" si="0"/>
        <v>1</v>
      </c>
      <c r="L66" s="2" t="e">
        <f>MATCH(A66, 'combined matches'!E$1:E$4986,0)</f>
        <v>#N/A</v>
      </c>
      <c r="M66" s="6">
        <f t="shared" si="1"/>
        <v>1</v>
      </c>
    </row>
    <row r="67" spans="1:14" x14ac:dyDescent="0.2">
      <c r="A67" s="6">
        <v>80</v>
      </c>
      <c r="B67" s="6" t="s">
        <v>5000</v>
      </c>
      <c r="C67" s="6" t="s">
        <v>184</v>
      </c>
      <c r="D67" s="6" t="s">
        <v>166</v>
      </c>
      <c r="E67" s="6" t="s">
        <v>182</v>
      </c>
      <c r="F67" s="6">
        <v>7302</v>
      </c>
      <c r="G67" s="6">
        <v>2014516300</v>
      </c>
      <c r="H67" s="6" t="s">
        <v>8156</v>
      </c>
      <c r="I67" s="2" t="e">
        <f>MATCH(B67,'2018_cleaned'!B$2:B$4733,0)</f>
        <v>#N/A</v>
      </c>
      <c r="J67" s="2">
        <f>MATCH(C67,'2018_cleaned'!C$2:C$4733,0)</f>
        <v>272</v>
      </c>
      <c r="K67" s="2">
        <f t="shared" ref="K67:K100" si="2">IF(ISNA(I67),IF(ISNA(J67),0,1),1)</f>
        <v>1</v>
      </c>
      <c r="L67" s="2" t="e">
        <f>MATCH(A67, 'combined matches'!E$1:E$4986,0)</f>
        <v>#N/A</v>
      </c>
      <c r="M67" s="6">
        <f t="shared" ref="M67:M100" si="3">IF(ISNA(L67),1,0)</f>
        <v>1</v>
      </c>
    </row>
    <row r="68" spans="1:14" x14ac:dyDescent="0.2">
      <c r="A68" s="6">
        <v>84</v>
      </c>
      <c r="B68" s="6" t="s">
        <v>154</v>
      </c>
      <c r="C68" s="6" t="s">
        <v>155</v>
      </c>
      <c r="D68" s="6" t="s">
        <v>156</v>
      </c>
      <c r="E68" s="6" t="s">
        <v>182</v>
      </c>
      <c r="F68" s="6">
        <v>8302</v>
      </c>
      <c r="G68" s="6">
        <v>8567941235</v>
      </c>
      <c r="H68" s="6" t="s">
        <v>7836</v>
      </c>
      <c r="I68" s="2">
        <f>MATCH(B68,'2018_cleaned'!B$2:B$4733,0)</f>
        <v>256</v>
      </c>
      <c r="J68" s="2">
        <f>MATCH(C68,'2018_cleaned'!C$2:C$4733,0)</f>
        <v>256</v>
      </c>
      <c r="K68" s="2">
        <f t="shared" si="2"/>
        <v>1</v>
      </c>
      <c r="L68" s="2" t="e">
        <f>MATCH(A68, 'combined matches'!E$1:E$4986,0)</f>
        <v>#N/A</v>
      </c>
      <c r="M68" s="6">
        <f t="shared" si="3"/>
        <v>1</v>
      </c>
    </row>
    <row r="69" spans="1:14" x14ac:dyDescent="0.2">
      <c r="A69" s="6">
        <v>85</v>
      </c>
      <c r="B69" s="6" t="s">
        <v>158</v>
      </c>
      <c r="C69" s="6" t="s">
        <v>7468</v>
      </c>
      <c r="D69" s="6" t="s">
        <v>159</v>
      </c>
      <c r="E69" s="6" t="s">
        <v>182</v>
      </c>
      <c r="F69" s="6">
        <v>8070</v>
      </c>
      <c r="G69" s="6">
        <v>8565143776</v>
      </c>
      <c r="H69" s="6" t="s">
        <v>7469</v>
      </c>
      <c r="I69" s="2">
        <f>MATCH(B69,'2018_cleaned'!B$2:B$4733,0)</f>
        <v>258</v>
      </c>
      <c r="J69" s="2">
        <f>MATCH(C69,'2018_cleaned'!C$2:C$4733,0)</f>
        <v>258</v>
      </c>
      <c r="K69" s="2">
        <f t="shared" si="2"/>
        <v>1</v>
      </c>
      <c r="L69" s="2" t="e">
        <f>MATCH(A69, 'combined matches'!E$1:E$4986,0)</f>
        <v>#N/A</v>
      </c>
      <c r="M69" s="6">
        <f t="shared" si="3"/>
        <v>1</v>
      </c>
    </row>
    <row r="70" spans="1:14" x14ac:dyDescent="0.2">
      <c r="A70" s="6">
        <v>86</v>
      </c>
      <c r="B70" s="6" t="s">
        <v>162</v>
      </c>
      <c r="C70" s="6" t="s">
        <v>163</v>
      </c>
      <c r="D70" s="6" t="s">
        <v>157</v>
      </c>
      <c r="E70" s="6" t="s">
        <v>182</v>
      </c>
      <c r="F70" s="6">
        <v>8028</v>
      </c>
      <c r="G70" s="6">
        <v>8567941235</v>
      </c>
      <c r="H70" s="6" t="s">
        <v>163</v>
      </c>
      <c r="I70" s="2">
        <f>MATCH(B70,'2018_cleaned'!B$2:B$4733,0)</f>
        <v>260</v>
      </c>
      <c r="J70" s="2">
        <f>MATCH(C70,'2018_cleaned'!C$2:C$4733,0)</f>
        <v>260</v>
      </c>
      <c r="K70" s="2">
        <f t="shared" si="2"/>
        <v>1</v>
      </c>
      <c r="L70" s="2" t="e">
        <f>MATCH(A70, 'combined matches'!E$1:E$4986,0)</f>
        <v>#N/A</v>
      </c>
      <c r="M70" s="6">
        <f t="shared" si="3"/>
        <v>1</v>
      </c>
    </row>
    <row r="71" spans="1:14" x14ac:dyDescent="0.2">
      <c r="A71" s="6">
        <v>87</v>
      </c>
      <c r="B71" s="6" t="s">
        <v>160</v>
      </c>
      <c r="C71" s="6" t="s">
        <v>7470</v>
      </c>
      <c r="D71" s="6" t="s">
        <v>161</v>
      </c>
      <c r="E71" s="6" t="s">
        <v>182</v>
      </c>
      <c r="F71" s="6">
        <v>8360</v>
      </c>
      <c r="G71" s="6">
        <v>8567941235</v>
      </c>
      <c r="H71" s="6" t="s">
        <v>7471</v>
      </c>
      <c r="I71" s="2">
        <f>MATCH(B71,'2018_cleaned'!B$2:B$4733,0)</f>
        <v>259</v>
      </c>
      <c r="J71" s="2">
        <f>MATCH(C71,'2018_cleaned'!C$2:C$4733,0)</f>
        <v>259</v>
      </c>
      <c r="K71" s="2">
        <f t="shared" si="2"/>
        <v>1</v>
      </c>
      <c r="L71" s="2" t="e">
        <f>MATCH(A71, 'combined matches'!E$1:E$4986,0)</f>
        <v>#N/A</v>
      </c>
      <c r="M71" s="6">
        <f t="shared" si="3"/>
        <v>1</v>
      </c>
    </row>
    <row r="72" spans="1:14" x14ac:dyDescent="0.2">
      <c r="A72" s="6">
        <v>90</v>
      </c>
      <c r="B72" s="6" t="s">
        <v>187</v>
      </c>
      <c r="C72" s="6" t="s">
        <v>188</v>
      </c>
      <c r="D72" s="6" t="s">
        <v>178</v>
      </c>
      <c r="E72" s="6" t="s">
        <v>182</v>
      </c>
      <c r="F72" s="6">
        <v>7087</v>
      </c>
      <c r="G72" s="6">
        <v>2013199200</v>
      </c>
      <c r="H72" s="6" t="s">
        <v>7837</v>
      </c>
      <c r="I72" s="2">
        <f>MATCH(B72,'2018_cleaned'!B$2:B$4733,0)</f>
        <v>276</v>
      </c>
      <c r="J72" s="2">
        <f>MATCH(C72,'2018_cleaned'!C$2:C$4733,0)</f>
        <v>276</v>
      </c>
      <c r="K72" s="2">
        <f t="shared" si="2"/>
        <v>1</v>
      </c>
      <c r="L72" s="2" t="e">
        <f>MATCH(A72, 'combined matches'!E$1:E$4986,0)</f>
        <v>#N/A</v>
      </c>
      <c r="M72" s="6">
        <f t="shared" si="3"/>
        <v>1</v>
      </c>
    </row>
    <row r="73" spans="1:14" x14ac:dyDescent="0.2">
      <c r="A73" s="6">
        <v>91</v>
      </c>
      <c r="B73" s="6" t="s">
        <v>185</v>
      </c>
      <c r="C73" s="6" t="s">
        <v>186</v>
      </c>
      <c r="D73" s="6" t="s">
        <v>175</v>
      </c>
      <c r="E73" s="6" t="s">
        <v>182</v>
      </c>
      <c r="F73" s="6">
        <v>7093</v>
      </c>
      <c r="G73" s="6">
        <v>2018668071</v>
      </c>
      <c r="H73" s="6" t="s">
        <v>6433</v>
      </c>
      <c r="I73" s="2">
        <f>MATCH(B73,'2018_cleaned'!B$2:B$4733,0)</f>
        <v>275</v>
      </c>
      <c r="J73" s="2">
        <f>MATCH(C73,'2018_cleaned'!C$2:C$4733,0)</f>
        <v>275</v>
      </c>
      <c r="K73" s="2">
        <f t="shared" si="2"/>
        <v>1</v>
      </c>
      <c r="L73" s="2" t="e">
        <f>MATCH(A73, 'combined matches'!E$1:E$4986,0)</f>
        <v>#N/A</v>
      </c>
      <c r="M73" s="6">
        <f t="shared" si="3"/>
        <v>1</v>
      </c>
    </row>
    <row r="74" spans="1:14" x14ac:dyDescent="0.2">
      <c r="A74" s="6">
        <v>93</v>
      </c>
      <c r="B74" s="6" t="s">
        <v>170</v>
      </c>
      <c r="C74" s="6" t="s">
        <v>171</v>
      </c>
      <c r="D74" s="6" t="s">
        <v>172</v>
      </c>
      <c r="E74" s="6" t="s">
        <v>182</v>
      </c>
      <c r="F74" s="6">
        <v>7026</v>
      </c>
      <c r="G74" s="6">
        <v>2012100200</v>
      </c>
      <c r="H74" s="6" t="s">
        <v>6430</v>
      </c>
      <c r="I74" s="2">
        <f>MATCH(B74,'2018_cleaned'!B$2:B$4733,0)</f>
        <v>266</v>
      </c>
      <c r="J74" s="2">
        <f>MATCH(C74,'2018_cleaned'!C$2:C$4733,0)</f>
        <v>266</v>
      </c>
      <c r="K74" s="2">
        <f t="shared" si="2"/>
        <v>1</v>
      </c>
      <c r="L74" s="2" t="e">
        <f>MATCH(A74, 'combined matches'!E$1:E$4986,0)</f>
        <v>#N/A</v>
      </c>
      <c r="M74" s="6">
        <f t="shared" si="3"/>
        <v>1</v>
      </c>
    </row>
    <row r="75" spans="1:14" x14ac:dyDescent="0.2">
      <c r="A75" s="6">
        <v>94</v>
      </c>
      <c r="B75" s="6" t="s">
        <v>167</v>
      </c>
      <c r="C75" s="6" t="s">
        <v>168</v>
      </c>
      <c r="D75" s="6" t="s">
        <v>169</v>
      </c>
      <c r="E75" s="6" t="s">
        <v>182</v>
      </c>
      <c r="F75" s="6">
        <v>7047</v>
      </c>
      <c r="G75" s="6">
        <v>2012100200</v>
      </c>
      <c r="H75" s="6" t="s">
        <v>168</v>
      </c>
      <c r="I75" s="2">
        <f>MATCH(B75,'2018_cleaned'!B$2:B$4733,0)</f>
        <v>265</v>
      </c>
      <c r="J75" s="2">
        <f>MATCH(C75,'2018_cleaned'!C$2:C$4733,0)</f>
        <v>265</v>
      </c>
      <c r="K75" s="2">
        <f t="shared" si="2"/>
        <v>1</v>
      </c>
      <c r="L75" s="2" t="e">
        <f>MATCH(A75, 'combined matches'!E$1:E$4986,0)</f>
        <v>#N/A</v>
      </c>
      <c r="M75" s="6">
        <f t="shared" si="3"/>
        <v>1</v>
      </c>
    </row>
    <row r="76" spans="1:14" x14ac:dyDescent="0.2">
      <c r="A76" s="6">
        <v>95</v>
      </c>
      <c r="B76" s="6" t="s">
        <v>176</v>
      </c>
      <c r="C76" s="6" t="s">
        <v>177</v>
      </c>
      <c r="D76" s="6" t="s">
        <v>178</v>
      </c>
      <c r="E76" s="6" t="s">
        <v>182</v>
      </c>
      <c r="F76" s="6">
        <v>7087</v>
      </c>
      <c r="G76" s="6">
        <v>2012100200</v>
      </c>
      <c r="H76" s="6" t="s">
        <v>177</v>
      </c>
      <c r="I76" s="2">
        <f>MATCH(B76,'2018_cleaned'!B$2:B$4733,0)</f>
        <v>268</v>
      </c>
      <c r="J76" s="2">
        <f>MATCH(C76,'2018_cleaned'!C$2:C$4733,0)</f>
        <v>268</v>
      </c>
      <c r="K76" s="2">
        <f t="shared" si="2"/>
        <v>1</v>
      </c>
      <c r="L76" s="2" t="e">
        <f>MATCH(A76, 'combined matches'!E$1:E$4986,0)</f>
        <v>#N/A</v>
      </c>
      <c r="M76" s="6">
        <f t="shared" si="3"/>
        <v>1</v>
      </c>
    </row>
    <row r="77" spans="1:14" x14ac:dyDescent="0.2">
      <c r="A77" s="6">
        <v>96</v>
      </c>
      <c r="B77" s="6" t="s">
        <v>173</v>
      </c>
      <c r="C77" s="6" t="s">
        <v>174</v>
      </c>
      <c r="D77" s="6" t="s">
        <v>175</v>
      </c>
      <c r="E77" s="6" t="s">
        <v>182</v>
      </c>
      <c r="F77" s="6">
        <v>7093</v>
      </c>
      <c r="G77" s="6">
        <v>2018669320</v>
      </c>
      <c r="H77" s="6" t="s">
        <v>6431</v>
      </c>
      <c r="I77" s="2">
        <f>MATCH(B77,'2018_cleaned'!B$2:B$4733,0)</f>
        <v>267</v>
      </c>
      <c r="J77" s="2">
        <f>MATCH(C77,'2018_cleaned'!C$2:C$4733,0)</f>
        <v>267</v>
      </c>
      <c r="K77" s="2">
        <f t="shared" si="2"/>
        <v>1</v>
      </c>
      <c r="L77" s="2" t="e">
        <f>MATCH(A77, 'combined matches'!E$1:E$4986,0)</f>
        <v>#N/A</v>
      </c>
      <c r="M77" s="6">
        <f t="shared" si="3"/>
        <v>1</v>
      </c>
    </row>
    <row r="78" spans="1:14" x14ac:dyDescent="0.2">
      <c r="A78" s="6">
        <v>97</v>
      </c>
      <c r="B78" s="6" t="s">
        <v>164</v>
      </c>
      <c r="C78" s="6" t="s">
        <v>165</v>
      </c>
      <c r="D78" s="6" t="s">
        <v>166</v>
      </c>
      <c r="E78" s="6" t="s">
        <v>182</v>
      </c>
      <c r="F78" s="6">
        <v>7307</v>
      </c>
      <c r="G78" s="6">
        <v>2012100200</v>
      </c>
      <c r="H78" s="6" t="s">
        <v>6429</v>
      </c>
      <c r="I78" s="2">
        <f>MATCH(B78,'2018_cleaned'!B$2:B$4733,0)</f>
        <v>264</v>
      </c>
      <c r="J78" s="2">
        <f>MATCH(C78,'2018_cleaned'!C$2:C$4733,0)</f>
        <v>264</v>
      </c>
      <c r="K78" s="2">
        <f t="shared" si="2"/>
        <v>1</v>
      </c>
      <c r="L78" s="2" t="e">
        <f>MATCH(A78, 'combined matches'!E$1:E$4986,0)</f>
        <v>#N/A</v>
      </c>
      <c r="M78" s="6">
        <f t="shared" si="3"/>
        <v>1</v>
      </c>
    </row>
    <row r="79" spans="1:14" x14ac:dyDescent="0.2">
      <c r="A79" s="6">
        <v>98</v>
      </c>
      <c r="B79" s="6" t="s">
        <v>179</v>
      </c>
      <c r="C79" s="6" t="s">
        <v>180</v>
      </c>
      <c r="D79" s="6" t="s">
        <v>181</v>
      </c>
      <c r="E79" s="6" t="s">
        <v>182</v>
      </c>
      <c r="F79" s="6">
        <v>7601</v>
      </c>
      <c r="G79" s="6">
        <v>2012100200</v>
      </c>
      <c r="H79" s="6" t="s">
        <v>6432</v>
      </c>
      <c r="I79" s="2">
        <f>MATCH(B79,'2018_cleaned'!B$2:B$4733,0)</f>
        <v>269</v>
      </c>
      <c r="J79" s="2">
        <f>MATCH(C79,'2018_cleaned'!C$2:C$4733,0)</f>
        <v>269</v>
      </c>
      <c r="K79" s="2">
        <f t="shared" si="2"/>
        <v>1</v>
      </c>
      <c r="L79" s="2" t="e">
        <f>MATCH(A79, 'combined matches'!E$1:E$4986,0)</f>
        <v>#N/A</v>
      </c>
      <c r="M79" s="6">
        <f t="shared" si="3"/>
        <v>1</v>
      </c>
    </row>
    <row r="80" spans="1:14" x14ac:dyDescent="0.2">
      <c r="A80" s="6">
        <v>99</v>
      </c>
      <c r="B80" s="6" t="s">
        <v>5001</v>
      </c>
      <c r="C80" s="6" t="s">
        <v>4999</v>
      </c>
      <c r="D80" s="6" t="s">
        <v>2944</v>
      </c>
      <c r="E80" s="6" t="s">
        <v>182</v>
      </c>
      <c r="F80" s="6">
        <v>7029</v>
      </c>
      <c r="G80" s="6">
        <v>2012100200</v>
      </c>
      <c r="H80" s="6" t="s">
        <v>7120</v>
      </c>
      <c r="I80" s="2" t="e">
        <f>MATCH(B80,'2018_cleaned'!B$2:B$4733,0)</f>
        <v>#N/A</v>
      </c>
      <c r="J80" s="2" t="e">
        <f>MATCH(C80,'2018_cleaned'!C$2:C$4733,0)</f>
        <v>#N/A</v>
      </c>
      <c r="K80" s="2">
        <f t="shared" si="2"/>
        <v>0</v>
      </c>
      <c r="L80" s="2" t="e">
        <f>MATCH(A80, 'combined matches'!E$1:E$4986,0)</f>
        <v>#N/A</v>
      </c>
      <c r="M80" s="6">
        <f t="shared" si="3"/>
        <v>1</v>
      </c>
      <c r="N80" s="6" t="s">
        <v>8516</v>
      </c>
    </row>
    <row r="81" spans="1:14" x14ac:dyDescent="0.2">
      <c r="A81" s="6">
        <v>100</v>
      </c>
      <c r="B81" s="6" t="s">
        <v>5001</v>
      </c>
      <c r="C81" s="6" t="s">
        <v>7472</v>
      </c>
      <c r="D81" s="6" t="s">
        <v>193</v>
      </c>
      <c r="E81" s="6" t="s">
        <v>182</v>
      </c>
      <c r="F81" s="6">
        <v>7631</v>
      </c>
      <c r="G81" s="6">
        <v>2012100200</v>
      </c>
      <c r="H81" s="6" t="s">
        <v>8157</v>
      </c>
      <c r="I81" s="2" t="e">
        <f>MATCH(B81,'2018_cleaned'!B$2:B$4733,0)</f>
        <v>#N/A</v>
      </c>
      <c r="J81" s="2" t="e">
        <f>MATCH(C81,'2018_cleaned'!C$2:C$4733,0)</f>
        <v>#N/A</v>
      </c>
      <c r="K81" s="2">
        <f t="shared" si="2"/>
        <v>0</v>
      </c>
      <c r="L81" s="2" t="e">
        <f>MATCH(A81, 'combined matches'!E$1:E$4986,0)</f>
        <v>#N/A</v>
      </c>
      <c r="M81" s="6">
        <f t="shared" si="3"/>
        <v>1</v>
      </c>
      <c r="N81" s="6" t="s">
        <v>8516</v>
      </c>
    </row>
    <row r="82" spans="1:14" x14ac:dyDescent="0.2">
      <c r="A82" s="6">
        <v>103</v>
      </c>
      <c r="B82" s="6" t="s">
        <v>5002</v>
      </c>
      <c r="C82" s="6" t="s">
        <v>5003</v>
      </c>
      <c r="D82" s="6" t="s">
        <v>5004</v>
      </c>
      <c r="E82" s="6" t="s">
        <v>182</v>
      </c>
      <c r="F82" s="6">
        <v>7840</v>
      </c>
      <c r="G82" s="6">
        <v>9084525366</v>
      </c>
      <c r="H82" s="6" t="s">
        <v>7121</v>
      </c>
      <c r="I82" s="2">
        <f>MATCH(B82,'2018_cleaned'!B$2:B$4733,0)</f>
        <v>302</v>
      </c>
      <c r="J82" s="2" t="e">
        <f>MATCH(C82,'2018_cleaned'!C$2:C$4733,0)</f>
        <v>#N/A</v>
      </c>
      <c r="K82" s="2">
        <f t="shared" si="2"/>
        <v>1</v>
      </c>
      <c r="L82" s="2" t="e">
        <f>MATCH(A82, 'combined matches'!E$1:E$4986,0)</f>
        <v>#N/A</v>
      </c>
      <c r="M82" s="6">
        <f t="shared" si="3"/>
        <v>1</v>
      </c>
      <c r="N82" s="6">
        <v>0</v>
      </c>
    </row>
    <row r="83" spans="1:14" x14ac:dyDescent="0.2">
      <c r="A83" s="6">
        <v>104</v>
      </c>
      <c r="B83" s="6" t="s">
        <v>5002</v>
      </c>
      <c r="C83" s="6" t="s">
        <v>5005</v>
      </c>
      <c r="D83" s="6" t="s">
        <v>447</v>
      </c>
      <c r="E83" s="6" t="s">
        <v>182</v>
      </c>
      <c r="F83" s="6">
        <v>7801</v>
      </c>
      <c r="G83" s="6">
        <v>9733283344</v>
      </c>
      <c r="H83" s="6" t="s">
        <v>8158</v>
      </c>
      <c r="I83" s="2">
        <f>MATCH(B83,'2018_cleaned'!B$2:B$4733,0)</f>
        <v>302</v>
      </c>
      <c r="J83" s="2" t="e">
        <f>MATCH(C83,'2018_cleaned'!C$2:C$4733,0)</f>
        <v>#N/A</v>
      </c>
      <c r="K83" s="2">
        <f t="shared" si="2"/>
        <v>1</v>
      </c>
      <c r="L83" s="2" t="e">
        <f>MATCH(A83, 'combined matches'!E$1:E$4986,0)</f>
        <v>#N/A</v>
      </c>
      <c r="M83" s="6">
        <f t="shared" si="3"/>
        <v>1</v>
      </c>
      <c r="N83" s="6">
        <v>0</v>
      </c>
    </row>
    <row r="84" spans="1:14" x14ac:dyDescent="0.2">
      <c r="A84" s="6">
        <v>105</v>
      </c>
      <c r="B84" s="6" t="s">
        <v>196</v>
      </c>
      <c r="C84" s="6" t="s">
        <v>197</v>
      </c>
      <c r="D84" s="6" t="s">
        <v>51</v>
      </c>
      <c r="E84" s="6" t="s">
        <v>182</v>
      </c>
      <c r="F84" s="6">
        <v>8876</v>
      </c>
      <c r="G84" s="6">
        <v>9085262335</v>
      </c>
      <c r="H84" s="6" t="s">
        <v>7122</v>
      </c>
      <c r="I84" s="2">
        <f>MATCH(B84,'2018_cleaned'!B$2:B$4733,0)</f>
        <v>303</v>
      </c>
      <c r="J84" s="2">
        <f>MATCH(C84,'2018_cleaned'!C$2:C$4733,0)</f>
        <v>302</v>
      </c>
      <c r="K84" s="2">
        <f t="shared" si="2"/>
        <v>1</v>
      </c>
      <c r="L84" s="2" t="e">
        <f>MATCH(A84, 'combined matches'!E$1:E$4986,0)</f>
        <v>#N/A</v>
      </c>
      <c r="M84" s="6">
        <f t="shared" si="3"/>
        <v>1</v>
      </c>
    </row>
    <row r="85" spans="1:14" x14ac:dyDescent="0.2">
      <c r="A85" s="6">
        <v>106</v>
      </c>
      <c r="B85" s="6" t="s">
        <v>5006</v>
      </c>
      <c r="C85" s="6" t="s">
        <v>5007</v>
      </c>
      <c r="D85" s="6" t="s">
        <v>194</v>
      </c>
      <c r="E85" s="6" t="s">
        <v>182</v>
      </c>
      <c r="F85" s="6">
        <v>7960</v>
      </c>
      <c r="G85" s="6">
        <v>9732670022</v>
      </c>
      <c r="H85" s="6" t="s">
        <v>8159</v>
      </c>
      <c r="I85" s="2" t="e">
        <f>MATCH(B85,'2018_cleaned'!B$2:B$4733,0)</f>
        <v>#N/A</v>
      </c>
      <c r="J85" s="2" t="e">
        <f>MATCH(C85,'2018_cleaned'!C$2:C$4733,0)</f>
        <v>#N/A</v>
      </c>
      <c r="K85" s="2">
        <f t="shared" si="2"/>
        <v>0</v>
      </c>
      <c r="L85" s="2" t="e">
        <f>MATCH(A85, 'combined matches'!E$1:E$4986,0)</f>
        <v>#N/A</v>
      </c>
      <c r="M85" s="6">
        <f t="shared" si="3"/>
        <v>1</v>
      </c>
      <c r="N85" s="6">
        <v>0</v>
      </c>
    </row>
    <row r="86" spans="1:14" x14ac:dyDescent="0.2">
      <c r="A86" s="6">
        <v>110</v>
      </c>
      <c r="B86" s="6" t="s">
        <v>216</v>
      </c>
      <c r="C86" s="6" t="s">
        <v>7393</v>
      </c>
      <c r="D86" s="6" t="s">
        <v>217</v>
      </c>
      <c r="E86" s="6" t="s">
        <v>149</v>
      </c>
      <c r="F86" s="6">
        <v>716</v>
      </c>
      <c r="G86" s="6">
        <v>7878432029</v>
      </c>
      <c r="H86" s="6" t="s">
        <v>8160</v>
      </c>
      <c r="I86" s="2">
        <f>MATCH(B86,'2018_cleaned'!B$2:B$4733,0)</f>
        <v>536</v>
      </c>
      <c r="J86" s="2">
        <f>MATCH(C86,'2018_cleaned'!C$2:C$4733,0)</f>
        <v>536</v>
      </c>
      <c r="K86" s="2">
        <f t="shared" si="2"/>
        <v>1</v>
      </c>
      <c r="L86" s="2" t="e">
        <f>MATCH(A86, 'combined matches'!E$1:E$4986,0)</f>
        <v>#N/A</v>
      </c>
      <c r="M86" s="6">
        <f t="shared" si="3"/>
        <v>1</v>
      </c>
    </row>
    <row r="87" spans="1:14" x14ac:dyDescent="0.2">
      <c r="A87" s="6">
        <v>111</v>
      </c>
      <c r="B87" s="6" t="s">
        <v>216</v>
      </c>
      <c r="C87" s="6" t="s">
        <v>218</v>
      </c>
      <c r="D87" s="6" t="s">
        <v>219</v>
      </c>
      <c r="E87" s="6" t="s">
        <v>149</v>
      </c>
      <c r="F87" s="6">
        <v>698</v>
      </c>
      <c r="G87" s="6">
        <v>7878562830</v>
      </c>
      <c r="H87" s="6" t="s">
        <v>7394</v>
      </c>
      <c r="I87" s="2">
        <f>MATCH(B87,'2018_cleaned'!B$2:B$4733,0)</f>
        <v>536</v>
      </c>
      <c r="J87" s="2">
        <f>MATCH(C87,'2018_cleaned'!C$2:C$4733,0)</f>
        <v>537</v>
      </c>
      <c r="K87" s="2">
        <f t="shared" si="2"/>
        <v>1</v>
      </c>
      <c r="L87" s="2" t="e">
        <f>MATCH(A87, 'combined matches'!E$1:E$4986,0)</f>
        <v>#N/A</v>
      </c>
      <c r="M87" s="6">
        <f t="shared" si="3"/>
        <v>1</v>
      </c>
    </row>
    <row r="88" spans="1:14" x14ac:dyDescent="0.2">
      <c r="A88" s="6">
        <v>115</v>
      </c>
      <c r="B88" s="6" t="s">
        <v>223</v>
      </c>
      <c r="C88" s="6" t="s">
        <v>7838</v>
      </c>
      <c r="D88" s="6" t="s">
        <v>224</v>
      </c>
      <c r="E88" s="6" t="s">
        <v>149</v>
      </c>
      <c r="F88" s="6">
        <v>959</v>
      </c>
      <c r="G88" s="6">
        <v>7876330689</v>
      </c>
      <c r="H88" s="6" t="s">
        <v>7838</v>
      </c>
      <c r="I88" s="2">
        <f>MATCH(B88,'2018_cleaned'!B$2:B$4733,0)</f>
        <v>541</v>
      </c>
      <c r="J88" s="2">
        <f>MATCH(C88,'2018_cleaned'!C$2:C$4733,0)</f>
        <v>542</v>
      </c>
      <c r="K88" s="2">
        <f t="shared" si="2"/>
        <v>1</v>
      </c>
      <c r="L88" s="2" t="e">
        <f>MATCH(A88, 'combined matches'!E$1:E$4986,0)</f>
        <v>#N/A</v>
      </c>
      <c r="M88" s="6">
        <f t="shared" si="3"/>
        <v>1</v>
      </c>
    </row>
    <row r="89" spans="1:14" x14ac:dyDescent="0.2">
      <c r="A89" s="6">
        <v>117</v>
      </c>
      <c r="B89" s="6" t="s">
        <v>220</v>
      </c>
      <c r="C89" s="6" t="s">
        <v>221</v>
      </c>
      <c r="D89" s="6" t="s">
        <v>222</v>
      </c>
      <c r="E89" s="6" t="s">
        <v>149</v>
      </c>
      <c r="F89" s="6">
        <v>623</v>
      </c>
      <c r="G89" s="6">
        <v>7878511400</v>
      </c>
      <c r="H89" s="6" t="s">
        <v>221</v>
      </c>
      <c r="I89" s="2">
        <f>MATCH(B89,'2018_cleaned'!B$2:B$4733,0)</f>
        <v>538</v>
      </c>
      <c r="J89" s="2">
        <f>MATCH(C89,'2018_cleaned'!C$2:C$4733,0)</f>
        <v>539</v>
      </c>
      <c r="K89" s="2">
        <f t="shared" si="2"/>
        <v>1</v>
      </c>
      <c r="L89" s="2" t="e">
        <f>MATCH(A89, 'combined matches'!E$1:E$4986,0)</f>
        <v>#N/A</v>
      </c>
      <c r="M89" s="6">
        <f t="shared" si="3"/>
        <v>1</v>
      </c>
    </row>
    <row r="90" spans="1:14" x14ac:dyDescent="0.2">
      <c r="A90" s="6">
        <v>120</v>
      </c>
      <c r="B90" s="6" t="s">
        <v>225</v>
      </c>
      <c r="C90" s="6" t="s">
        <v>7395</v>
      </c>
      <c r="D90" s="6" t="s">
        <v>226</v>
      </c>
      <c r="E90" s="6" t="s">
        <v>149</v>
      </c>
      <c r="F90" s="6">
        <v>603</v>
      </c>
      <c r="G90" s="6">
        <v>7878820862</v>
      </c>
      <c r="H90" s="6" t="s">
        <v>7395</v>
      </c>
      <c r="I90" s="2">
        <f>MATCH(B90,'2018_cleaned'!B$2:B$4733,0)</f>
        <v>540</v>
      </c>
      <c r="J90" s="2">
        <f>MATCH(C90,'2018_cleaned'!C$2:C$4733,0)</f>
        <v>543</v>
      </c>
      <c r="K90" s="2">
        <f t="shared" si="2"/>
        <v>1</v>
      </c>
      <c r="L90" s="2" t="e">
        <f>MATCH(A90, 'combined matches'!E$1:E$4986,0)</f>
        <v>#N/A</v>
      </c>
      <c r="M90" s="6">
        <f t="shared" si="3"/>
        <v>1</v>
      </c>
    </row>
    <row r="91" spans="1:14" x14ac:dyDescent="0.2">
      <c r="A91" s="6">
        <v>121</v>
      </c>
      <c r="B91" s="6" t="s">
        <v>225</v>
      </c>
      <c r="C91" s="6" t="s">
        <v>7473</v>
      </c>
      <c r="D91" s="6" t="s">
        <v>215</v>
      </c>
      <c r="E91" s="6" t="s">
        <v>149</v>
      </c>
      <c r="F91" s="6">
        <v>680</v>
      </c>
      <c r="G91" s="6">
        <v>7878326931</v>
      </c>
      <c r="H91" s="6" t="s">
        <v>7474</v>
      </c>
      <c r="I91" s="2">
        <f>MATCH(B91,'2018_cleaned'!B$2:B$4733,0)</f>
        <v>540</v>
      </c>
      <c r="J91" s="2" t="e">
        <f>MATCH(C91,'2018_cleaned'!C$2:C$4733,0)</f>
        <v>#N/A</v>
      </c>
      <c r="K91" s="2">
        <f t="shared" si="2"/>
        <v>1</v>
      </c>
      <c r="L91" s="2" t="e">
        <f>MATCH(A91, 'combined matches'!E$1:E$4986,0)</f>
        <v>#N/A</v>
      </c>
      <c r="M91" s="6">
        <f t="shared" si="3"/>
        <v>1</v>
      </c>
    </row>
    <row r="92" spans="1:14" x14ac:dyDescent="0.2">
      <c r="A92" s="6">
        <v>122</v>
      </c>
      <c r="B92" s="6" t="s">
        <v>225</v>
      </c>
      <c r="C92" s="6" t="s">
        <v>227</v>
      </c>
      <c r="D92" s="6" t="s">
        <v>228</v>
      </c>
      <c r="E92" s="6" t="s">
        <v>149</v>
      </c>
      <c r="F92" s="6">
        <v>738</v>
      </c>
      <c r="G92" s="6">
        <v>7876550450</v>
      </c>
      <c r="H92" s="6" t="s">
        <v>7475</v>
      </c>
      <c r="I92" s="2">
        <f>MATCH(B92,'2018_cleaned'!B$2:B$4733,0)</f>
        <v>540</v>
      </c>
      <c r="J92" s="2">
        <f>MATCH(C92,'2018_cleaned'!C$2:C$4733,0)</f>
        <v>545</v>
      </c>
      <c r="K92" s="2">
        <f t="shared" si="2"/>
        <v>1</v>
      </c>
      <c r="L92" s="2" t="e">
        <f>MATCH(A92, 'combined matches'!E$1:E$4986,0)</f>
        <v>#N/A</v>
      </c>
      <c r="M92" s="6">
        <f t="shared" si="3"/>
        <v>1</v>
      </c>
    </row>
    <row r="93" spans="1:14" x14ac:dyDescent="0.2">
      <c r="A93" s="6">
        <v>124</v>
      </c>
      <c r="B93" s="6" t="s">
        <v>5009</v>
      </c>
      <c r="C93" s="6" t="s">
        <v>5010</v>
      </c>
      <c r="D93" s="6" t="s">
        <v>148</v>
      </c>
      <c r="E93" s="6" t="s">
        <v>149</v>
      </c>
      <c r="F93" s="6">
        <v>918</v>
      </c>
      <c r="G93" s="6">
        <v>7877657373</v>
      </c>
      <c r="H93" s="6" t="s">
        <v>5010</v>
      </c>
      <c r="I93" s="2" t="e">
        <f>MATCH(B93,'2018_cleaned'!B$2:B$4733,0)</f>
        <v>#N/A</v>
      </c>
      <c r="J93" s="2" t="e">
        <f>MATCH(C93,'2018_cleaned'!C$2:C$4733,0)</f>
        <v>#N/A</v>
      </c>
      <c r="K93" s="2">
        <f t="shared" si="2"/>
        <v>0</v>
      </c>
      <c r="L93" s="2" t="e">
        <f>MATCH(A93, 'combined matches'!E$1:E$4986,0)</f>
        <v>#N/A</v>
      </c>
      <c r="M93" s="6">
        <f t="shared" si="3"/>
        <v>1</v>
      </c>
    </row>
    <row r="94" spans="1:14" x14ac:dyDescent="0.2">
      <c r="A94" s="6">
        <v>125</v>
      </c>
      <c r="B94" s="6" t="s">
        <v>5011</v>
      </c>
      <c r="C94" s="6" t="s">
        <v>147</v>
      </c>
      <c r="D94" s="6" t="s">
        <v>148</v>
      </c>
      <c r="E94" s="6" t="s">
        <v>149</v>
      </c>
      <c r="F94" s="6">
        <v>919</v>
      </c>
      <c r="G94" s="6">
        <v>7877657373</v>
      </c>
      <c r="H94" s="6" t="s">
        <v>147</v>
      </c>
      <c r="I94" s="2" t="e">
        <f>MATCH(B94,'2018_cleaned'!B$2:B$4733,0)</f>
        <v>#N/A</v>
      </c>
      <c r="J94" s="2">
        <f>MATCH(C94,'2018_cleaned'!C$2:C$4733,0)</f>
        <v>250</v>
      </c>
      <c r="K94" s="2">
        <f t="shared" si="2"/>
        <v>1</v>
      </c>
      <c r="L94" s="2" t="e">
        <f>MATCH(A94, 'combined matches'!E$1:E$4986,0)</f>
        <v>#N/A</v>
      </c>
      <c r="M94" s="6">
        <f t="shared" si="3"/>
        <v>1</v>
      </c>
    </row>
    <row r="95" spans="1:14" x14ac:dyDescent="0.2">
      <c r="A95" s="6">
        <v>128</v>
      </c>
      <c r="B95" s="6" t="s">
        <v>596</v>
      </c>
      <c r="C95" s="6" t="s">
        <v>7476</v>
      </c>
      <c r="D95" s="6" t="s">
        <v>195</v>
      </c>
      <c r="E95" s="6" t="s">
        <v>597</v>
      </c>
      <c r="F95" s="6">
        <v>20020</v>
      </c>
      <c r="G95" s="6">
        <v>2024694699</v>
      </c>
      <c r="H95" s="6" t="s">
        <v>7477</v>
      </c>
      <c r="I95" s="2">
        <f>MATCH(B95,'2018_cleaned'!B$2:B$4733,0)</f>
        <v>954</v>
      </c>
      <c r="J95" s="2">
        <f>MATCH(C95,'2018_cleaned'!C$2:C$4733,0)</f>
        <v>954</v>
      </c>
      <c r="K95" s="2">
        <f t="shared" si="2"/>
        <v>1</v>
      </c>
      <c r="L95" s="2" t="e">
        <f>MATCH(A95, 'combined matches'!E$1:E$4986,0)</f>
        <v>#N/A</v>
      </c>
      <c r="M95" s="6">
        <f t="shared" si="3"/>
        <v>1</v>
      </c>
    </row>
    <row r="96" spans="1:14" x14ac:dyDescent="0.2">
      <c r="A96" s="6">
        <v>129</v>
      </c>
      <c r="B96" s="6" t="s">
        <v>598</v>
      </c>
      <c r="C96" s="6" t="s">
        <v>7478</v>
      </c>
      <c r="D96" s="6" t="s">
        <v>195</v>
      </c>
      <c r="E96" s="6" t="s">
        <v>597</v>
      </c>
      <c r="F96" s="6">
        <v>20018</v>
      </c>
      <c r="G96" s="6">
        <v>2024694699</v>
      </c>
      <c r="H96" s="6" t="s">
        <v>8161</v>
      </c>
      <c r="I96" s="2">
        <f>MATCH(B96,'2018_cleaned'!B$2:B$4733,0)</f>
        <v>955</v>
      </c>
      <c r="J96" s="2">
        <f>MATCH(C96,'2018_cleaned'!C$2:C$4733,0)</f>
        <v>955</v>
      </c>
      <c r="K96" s="2">
        <f t="shared" si="2"/>
        <v>1</v>
      </c>
      <c r="L96" s="2" t="e">
        <f>MATCH(A96, 'combined matches'!E$1:E$4986,0)</f>
        <v>#N/A</v>
      </c>
      <c r="M96" s="6">
        <f t="shared" si="3"/>
        <v>1</v>
      </c>
    </row>
    <row r="97" spans="1:14" x14ac:dyDescent="0.2">
      <c r="A97" s="6">
        <v>130</v>
      </c>
      <c r="B97" s="6" t="s">
        <v>5012</v>
      </c>
      <c r="C97" s="6" t="s">
        <v>622</v>
      </c>
      <c r="D97" s="6" t="s">
        <v>195</v>
      </c>
      <c r="E97" s="6" t="s">
        <v>597</v>
      </c>
      <c r="F97" s="6">
        <v>20020</v>
      </c>
      <c r="G97" s="6">
        <v>2024766900</v>
      </c>
      <c r="H97" s="6" t="s">
        <v>8162</v>
      </c>
      <c r="I97" s="2" t="e">
        <f>MATCH(B97,'2018_cleaned'!B$2:B$4733,0)</f>
        <v>#N/A</v>
      </c>
      <c r="J97" s="2">
        <f>MATCH(C97,'2018_cleaned'!C$2:C$4733,0)</f>
        <v>979</v>
      </c>
      <c r="K97" s="2">
        <f t="shared" si="2"/>
        <v>1</v>
      </c>
      <c r="L97" s="2" t="e">
        <f>MATCH(A97, 'combined matches'!E$1:E$4986,0)</f>
        <v>#N/A</v>
      </c>
      <c r="M97" s="6">
        <f t="shared" si="3"/>
        <v>1</v>
      </c>
    </row>
    <row r="98" spans="1:14" x14ac:dyDescent="0.2">
      <c r="A98" s="6">
        <v>131</v>
      </c>
      <c r="B98" s="6" t="s">
        <v>621</v>
      </c>
      <c r="C98" s="6" t="s">
        <v>622</v>
      </c>
      <c r="D98" s="6" t="s">
        <v>195</v>
      </c>
      <c r="E98" s="6" t="s">
        <v>597</v>
      </c>
      <c r="F98" s="6">
        <v>20020</v>
      </c>
      <c r="G98" s="6">
        <v>2024766900</v>
      </c>
      <c r="H98" s="6" t="s">
        <v>8163</v>
      </c>
      <c r="I98" s="2">
        <f>MATCH(B98,'2018_cleaned'!B$2:B$4733,0)</f>
        <v>979</v>
      </c>
      <c r="J98" s="2">
        <f>MATCH(C98,'2018_cleaned'!C$2:C$4733,0)</f>
        <v>979</v>
      </c>
      <c r="K98" s="2">
        <f t="shared" si="2"/>
        <v>1</v>
      </c>
      <c r="L98" s="2" t="e">
        <f>MATCH(A98, 'combined matches'!E$1:E$4986,0)</f>
        <v>#N/A</v>
      </c>
      <c r="M98" s="6">
        <f t="shared" si="3"/>
        <v>1</v>
      </c>
    </row>
    <row r="99" spans="1:14" x14ac:dyDescent="0.2">
      <c r="A99" s="6">
        <v>132</v>
      </c>
      <c r="B99" s="6" t="s">
        <v>611</v>
      </c>
      <c r="C99" s="6" t="s">
        <v>7861</v>
      </c>
      <c r="D99" s="6" t="s">
        <v>195</v>
      </c>
      <c r="E99" s="6" t="s">
        <v>597</v>
      </c>
      <c r="F99" s="6">
        <v>20032</v>
      </c>
      <c r="G99" s="6">
        <v>2025409857</v>
      </c>
      <c r="H99" s="6" t="s">
        <v>7861</v>
      </c>
      <c r="I99" s="2">
        <f>MATCH(B99,'2018_cleaned'!B$2:B$4733,0)</f>
        <v>968</v>
      </c>
      <c r="J99" s="2">
        <f>MATCH(C99,'2018_cleaned'!C$2:C$4733,0)</f>
        <v>968</v>
      </c>
      <c r="K99" s="2">
        <f t="shared" si="2"/>
        <v>1</v>
      </c>
      <c r="L99" s="2" t="e">
        <f>MATCH(A99, 'combined matches'!E$1:E$4986,0)</f>
        <v>#N/A</v>
      </c>
      <c r="M99" s="6">
        <f t="shared" si="3"/>
        <v>1</v>
      </c>
    </row>
    <row r="100" spans="1:14" x14ac:dyDescent="0.2">
      <c r="A100" s="6">
        <v>133</v>
      </c>
      <c r="B100" s="6" t="s">
        <v>5013</v>
      </c>
      <c r="C100" s="6" t="s">
        <v>7479</v>
      </c>
      <c r="D100" s="6" t="s">
        <v>195</v>
      </c>
      <c r="E100" s="6" t="s">
        <v>597</v>
      </c>
      <c r="F100" s="6">
        <v>20002</v>
      </c>
      <c r="G100" s="6">
        <v>2023985520</v>
      </c>
      <c r="H100" s="6" t="s">
        <v>7480</v>
      </c>
      <c r="I100" s="2" t="e">
        <f>MATCH(B100,'2018_cleaned'!B$2:B$4733,0)</f>
        <v>#N/A</v>
      </c>
      <c r="J100" s="2">
        <f>MATCH(C100,'2018_cleaned'!C$2:C$4733,0)</f>
        <v>964</v>
      </c>
      <c r="K100" s="2">
        <f t="shared" si="2"/>
        <v>1</v>
      </c>
      <c r="L100" s="2" t="e">
        <f>MATCH(A100, 'combined matches'!E$1:E$4986,0)</f>
        <v>#N/A</v>
      </c>
      <c r="M100" s="6">
        <f t="shared" si="3"/>
        <v>1</v>
      </c>
    </row>
    <row r="101" spans="1:14" x14ac:dyDescent="0.2">
      <c r="A101" s="6">
        <v>814</v>
      </c>
      <c r="B101" s="6" t="s">
        <v>5396</v>
      </c>
      <c r="C101" s="6" t="s">
        <v>5397</v>
      </c>
      <c r="D101" s="6" t="s">
        <v>5398</v>
      </c>
      <c r="E101" s="6" t="s">
        <v>1082</v>
      </c>
      <c r="F101" s="6">
        <v>34711</v>
      </c>
      <c r="G101" s="6">
        <v>3525896424</v>
      </c>
      <c r="H101" s="6" t="s">
        <v>5397</v>
      </c>
      <c r="I101" s="2" t="e">
        <f>MATCH(B101,'2018_cleaned'!B$2:B$4733,0)</f>
        <v>#N/A</v>
      </c>
      <c r="J101" s="2" t="e">
        <f>MATCH(C101,'2018_cleaned'!C$2:C$4733,0)</f>
        <v>#N/A</v>
      </c>
      <c r="K101" s="2">
        <f t="shared" ref="K101:K164" si="4">IF(ISNA(I101),IF(ISNA(J101),0,1),1)</f>
        <v>0</v>
      </c>
      <c r="L101" s="2" t="e">
        <f>MATCH(A101, 'combined matches'!E$1:E$4986,0)</f>
        <v>#N/A</v>
      </c>
      <c r="M101" s="6">
        <f t="shared" ref="M101:M164" si="5">IF(ISNA(L101),1,0)</f>
        <v>1</v>
      </c>
      <c r="N101" s="6">
        <v>0</v>
      </c>
    </row>
    <row r="102" spans="1:14" x14ac:dyDescent="0.2">
      <c r="A102" s="6">
        <v>135</v>
      </c>
      <c r="B102" s="6" t="s">
        <v>599</v>
      </c>
      <c r="C102" s="6" t="s">
        <v>7482</v>
      </c>
      <c r="D102" s="6" t="s">
        <v>195</v>
      </c>
      <c r="E102" s="6" t="s">
        <v>597</v>
      </c>
      <c r="F102" s="6">
        <v>20019</v>
      </c>
      <c r="G102" s="6">
        <v>2024694699</v>
      </c>
      <c r="H102" s="6" t="s">
        <v>7483</v>
      </c>
      <c r="I102" s="2">
        <f>MATCH(B102,'2018_cleaned'!B$2:B$4733,0)</f>
        <v>956</v>
      </c>
      <c r="J102" s="2">
        <f>MATCH(C102,'2018_cleaned'!C$2:C$4733,0)</f>
        <v>956</v>
      </c>
      <c r="K102" s="2">
        <f t="shared" si="4"/>
        <v>1</v>
      </c>
      <c r="L102" s="2" t="e">
        <f>MATCH(A102, 'combined matches'!E$1:E$4986,0)</f>
        <v>#N/A</v>
      </c>
      <c r="M102" s="6">
        <f t="shared" si="5"/>
        <v>1</v>
      </c>
    </row>
    <row r="103" spans="1:14" x14ac:dyDescent="0.2">
      <c r="A103" s="6">
        <v>136</v>
      </c>
      <c r="B103" s="6" t="s">
        <v>609</v>
      </c>
      <c r="C103" s="6" t="s">
        <v>7484</v>
      </c>
      <c r="D103" s="6" t="s">
        <v>195</v>
      </c>
      <c r="E103" s="6" t="s">
        <v>597</v>
      </c>
      <c r="F103" s="6">
        <v>20019</v>
      </c>
      <c r="G103" s="6">
        <v>2027242287</v>
      </c>
      <c r="H103" s="6" t="s">
        <v>7485</v>
      </c>
      <c r="I103" s="2">
        <f>MATCH(B103,'2018_cleaned'!B$2:B$4733,0)</f>
        <v>966</v>
      </c>
      <c r="J103" s="2">
        <f>MATCH(C103,'2018_cleaned'!C$2:C$4733,0)</f>
        <v>966</v>
      </c>
      <c r="K103" s="2">
        <f t="shared" si="4"/>
        <v>1</v>
      </c>
      <c r="L103" s="2" t="e">
        <f>MATCH(A103, 'combined matches'!E$1:E$4986,0)</f>
        <v>#N/A</v>
      </c>
      <c r="M103" s="6">
        <f t="shared" si="5"/>
        <v>1</v>
      </c>
    </row>
    <row r="104" spans="1:14" x14ac:dyDescent="0.2">
      <c r="A104" s="6">
        <v>137</v>
      </c>
      <c r="B104" s="6" t="s">
        <v>608</v>
      </c>
      <c r="C104" s="6" t="s">
        <v>7486</v>
      </c>
      <c r="D104" s="6" t="s">
        <v>195</v>
      </c>
      <c r="E104" s="6" t="s">
        <v>597</v>
      </c>
      <c r="F104" s="6">
        <v>20011</v>
      </c>
      <c r="G104" s="6">
        <v>2024838196</v>
      </c>
      <c r="H104" s="6" t="s">
        <v>7859</v>
      </c>
      <c r="I104" s="2">
        <f>MATCH(B104,'2018_cleaned'!B$2:B$4733,0)</f>
        <v>965</v>
      </c>
      <c r="J104" s="2">
        <f>MATCH(C104,'2018_cleaned'!C$2:C$4733,0)</f>
        <v>965</v>
      </c>
      <c r="K104" s="2">
        <f t="shared" si="4"/>
        <v>1</v>
      </c>
      <c r="L104" s="2" t="e">
        <f>MATCH(A104, 'combined matches'!E$1:E$4986,0)</f>
        <v>#N/A</v>
      </c>
      <c r="M104" s="6">
        <f t="shared" si="5"/>
        <v>1</v>
      </c>
    </row>
    <row r="105" spans="1:14" x14ac:dyDescent="0.2">
      <c r="A105" s="6">
        <v>138</v>
      </c>
      <c r="B105" s="6" t="s">
        <v>605</v>
      </c>
      <c r="C105" s="6" t="s">
        <v>7487</v>
      </c>
      <c r="D105" s="6" t="s">
        <v>195</v>
      </c>
      <c r="E105" s="6" t="s">
        <v>597</v>
      </c>
      <c r="F105" s="6">
        <v>20009</v>
      </c>
      <c r="G105" s="6">
        <v>2024838196</v>
      </c>
      <c r="H105" s="6" t="s">
        <v>8165</v>
      </c>
      <c r="I105" s="2">
        <f>MATCH(B105,'2018_cleaned'!B$2:B$4733,0)</f>
        <v>962</v>
      </c>
      <c r="J105" s="2">
        <f>MATCH(C105,'2018_cleaned'!C$2:C$4733,0)</f>
        <v>962</v>
      </c>
      <c r="K105" s="2">
        <f t="shared" si="4"/>
        <v>1</v>
      </c>
      <c r="L105" s="2" t="e">
        <f>MATCH(A105, 'combined matches'!E$1:E$4986,0)</f>
        <v>#N/A</v>
      </c>
      <c r="M105" s="6">
        <f t="shared" si="5"/>
        <v>1</v>
      </c>
    </row>
    <row r="106" spans="1:14" x14ac:dyDescent="0.2">
      <c r="A106" s="6">
        <v>139</v>
      </c>
      <c r="B106" s="6" t="s">
        <v>610</v>
      </c>
      <c r="C106" s="6" t="s">
        <v>7488</v>
      </c>
      <c r="D106" s="6" t="s">
        <v>195</v>
      </c>
      <c r="E106" s="6" t="s">
        <v>597</v>
      </c>
      <c r="F106" s="6">
        <v>20019</v>
      </c>
      <c r="G106" s="6">
        <v>2024694699</v>
      </c>
      <c r="H106" s="6" t="s">
        <v>7860</v>
      </c>
      <c r="I106" s="2">
        <f>MATCH(B106,'2018_cleaned'!B$2:B$4733,0)</f>
        <v>967</v>
      </c>
      <c r="J106" s="2">
        <f>MATCH(C106,'2018_cleaned'!C$2:C$4733,0)</f>
        <v>967</v>
      </c>
      <c r="K106" s="2">
        <f t="shared" si="4"/>
        <v>1</v>
      </c>
      <c r="L106" s="2" t="e">
        <f>MATCH(A106, 'combined matches'!E$1:E$4986,0)</f>
        <v>#N/A</v>
      </c>
      <c r="M106" s="6">
        <f t="shared" si="5"/>
        <v>1</v>
      </c>
    </row>
    <row r="107" spans="1:14" x14ac:dyDescent="0.2">
      <c r="A107" s="6">
        <v>140</v>
      </c>
      <c r="B107" s="6" t="s">
        <v>613</v>
      </c>
      <c r="C107" s="6" t="s">
        <v>7489</v>
      </c>
      <c r="D107" s="6" t="s">
        <v>195</v>
      </c>
      <c r="E107" s="6" t="s">
        <v>597</v>
      </c>
      <c r="F107" s="6">
        <v>20019</v>
      </c>
      <c r="G107" s="6">
        <v>2024694699</v>
      </c>
      <c r="H107" s="6" t="s">
        <v>7490</v>
      </c>
      <c r="I107" s="2">
        <f>MATCH(B107,'2018_cleaned'!B$2:B$4733,0)</f>
        <v>970</v>
      </c>
      <c r="J107" s="2">
        <f>MATCH(C107,'2018_cleaned'!C$2:C$4733,0)</f>
        <v>970</v>
      </c>
      <c r="K107" s="2">
        <f t="shared" si="4"/>
        <v>1</v>
      </c>
      <c r="L107" s="2" t="e">
        <f>MATCH(A107, 'combined matches'!E$1:E$4986,0)</f>
        <v>#N/A</v>
      </c>
      <c r="M107" s="6">
        <f t="shared" si="5"/>
        <v>1</v>
      </c>
    </row>
    <row r="108" spans="1:14" x14ac:dyDescent="0.2">
      <c r="A108" s="6">
        <v>141</v>
      </c>
      <c r="B108" s="6" t="s">
        <v>601</v>
      </c>
      <c r="C108" s="6" t="s">
        <v>7491</v>
      </c>
      <c r="D108" s="6" t="s">
        <v>195</v>
      </c>
      <c r="E108" s="6" t="s">
        <v>597</v>
      </c>
      <c r="F108" s="6">
        <v>20003</v>
      </c>
      <c r="G108" s="6">
        <v>2024694699</v>
      </c>
      <c r="H108" s="6" t="s">
        <v>7858</v>
      </c>
      <c r="I108" s="2">
        <f>MATCH(B108,'2018_cleaned'!B$2:B$4733,0)</f>
        <v>958</v>
      </c>
      <c r="J108" s="2">
        <f>MATCH(C108,'2018_cleaned'!C$2:C$4733,0)</f>
        <v>958</v>
      </c>
      <c r="K108" s="2">
        <f t="shared" si="4"/>
        <v>1</v>
      </c>
      <c r="L108" s="2" t="e">
        <f>MATCH(A108, 'combined matches'!E$1:E$4986,0)</f>
        <v>#N/A</v>
      </c>
      <c r="M108" s="6">
        <f t="shared" si="5"/>
        <v>1</v>
      </c>
    </row>
    <row r="109" spans="1:14" x14ac:dyDescent="0.2">
      <c r="A109" s="6">
        <v>142</v>
      </c>
      <c r="B109" s="6" t="s">
        <v>602</v>
      </c>
      <c r="C109" s="6" t="s">
        <v>7492</v>
      </c>
      <c r="D109" s="6" t="s">
        <v>195</v>
      </c>
      <c r="E109" s="6" t="s">
        <v>597</v>
      </c>
      <c r="F109" s="6">
        <v>20020</v>
      </c>
      <c r="G109" s="6">
        <v>2024694699</v>
      </c>
      <c r="H109" s="6" t="s">
        <v>7493</v>
      </c>
      <c r="I109" s="2">
        <f>MATCH(B109,'2018_cleaned'!B$2:B$4733,0)</f>
        <v>959</v>
      </c>
      <c r="J109" s="2">
        <f>MATCH(C109,'2018_cleaned'!C$2:C$4733,0)</f>
        <v>959</v>
      </c>
      <c r="K109" s="2">
        <f t="shared" si="4"/>
        <v>1</v>
      </c>
      <c r="L109" s="2" t="e">
        <f>MATCH(A109, 'combined matches'!E$1:E$4986,0)</f>
        <v>#N/A</v>
      </c>
      <c r="M109" s="6">
        <f t="shared" si="5"/>
        <v>1</v>
      </c>
    </row>
    <row r="110" spans="1:14" x14ac:dyDescent="0.2">
      <c r="A110" s="6">
        <v>143</v>
      </c>
      <c r="B110" s="6" t="s">
        <v>5015</v>
      </c>
      <c r="C110" s="6" t="s">
        <v>7863</v>
      </c>
      <c r="D110" s="6" t="s">
        <v>195</v>
      </c>
      <c r="E110" s="6" t="s">
        <v>597</v>
      </c>
      <c r="F110" s="6">
        <v>20032</v>
      </c>
      <c r="G110" s="6">
        <v>2024694699</v>
      </c>
      <c r="H110" s="6" t="s">
        <v>7864</v>
      </c>
      <c r="I110" s="2" t="e">
        <f>MATCH(B110,'2018_cleaned'!B$2:B$4733,0)</f>
        <v>#N/A</v>
      </c>
      <c r="J110" s="2">
        <f>MATCH(C110,'2018_cleaned'!C$2:C$4733,0)</f>
        <v>974</v>
      </c>
      <c r="K110" s="2">
        <f t="shared" si="4"/>
        <v>1</v>
      </c>
      <c r="L110" s="2" t="e">
        <f>MATCH(A110, 'combined matches'!E$1:E$4986,0)</f>
        <v>#N/A</v>
      </c>
      <c r="M110" s="6">
        <f t="shared" si="5"/>
        <v>1</v>
      </c>
    </row>
    <row r="111" spans="1:14" x14ac:dyDescent="0.2">
      <c r="A111" s="6">
        <v>144</v>
      </c>
      <c r="B111" s="6" t="s">
        <v>5016</v>
      </c>
      <c r="C111" s="6" t="s">
        <v>7396</v>
      </c>
      <c r="D111" s="6" t="s">
        <v>195</v>
      </c>
      <c r="E111" s="6" t="s">
        <v>597</v>
      </c>
      <c r="F111" s="6">
        <v>20001</v>
      </c>
      <c r="G111" s="6">
        <v>2024694699</v>
      </c>
      <c r="H111" s="6" t="s">
        <v>7397</v>
      </c>
      <c r="I111" s="2">
        <f>MATCH(B111,'2018_cleaned'!B$2:B$4733,0)</f>
        <v>971</v>
      </c>
      <c r="J111" s="2">
        <f>MATCH(C111,'2018_cleaned'!C$2:C$4733,0)</f>
        <v>971</v>
      </c>
      <c r="K111" s="2">
        <f t="shared" si="4"/>
        <v>1</v>
      </c>
      <c r="L111" s="2" t="e">
        <f>MATCH(A111, 'combined matches'!E$1:E$4986,0)</f>
        <v>#N/A</v>
      </c>
      <c r="M111" s="6">
        <f t="shared" si="5"/>
        <v>1</v>
      </c>
    </row>
    <row r="112" spans="1:14" x14ac:dyDescent="0.2">
      <c r="A112" s="6">
        <v>145</v>
      </c>
      <c r="B112" s="6" t="s">
        <v>5017</v>
      </c>
      <c r="C112" s="6" t="s">
        <v>7494</v>
      </c>
      <c r="D112" s="6" t="s">
        <v>195</v>
      </c>
      <c r="E112" s="6" t="s">
        <v>597</v>
      </c>
      <c r="F112" s="6">
        <v>20009</v>
      </c>
      <c r="G112" s="6">
        <v>2024694699</v>
      </c>
      <c r="H112" s="6" t="s">
        <v>7495</v>
      </c>
      <c r="I112" s="2" t="e">
        <f>MATCH(B112,'2018_cleaned'!B$2:B$4733,0)</f>
        <v>#N/A</v>
      </c>
      <c r="J112" s="2">
        <f>MATCH(C112,'2018_cleaned'!C$2:C$4733,0)</f>
        <v>972</v>
      </c>
      <c r="K112" s="2">
        <f t="shared" si="4"/>
        <v>1</v>
      </c>
      <c r="L112" s="2" t="e">
        <f>MATCH(A112, 'combined matches'!E$1:E$4986,0)</f>
        <v>#N/A</v>
      </c>
      <c r="M112" s="6">
        <f t="shared" si="5"/>
        <v>1</v>
      </c>
    </row>
    <row r="113" spans="1:14" x14ac:dyDescent="0.2">
      <c r="A113" s="6">
        <v>146</v>
      </c>
      <c r="B113" s="6" t="s">
        <v>5018</v>
      </c>
      <c r="C113" s="6" t="s">
        <v>7496</v>
      </c>
      <c r="D113" s="6" t="s">
        <v>195</v>
      </c>
      <c r="E113" s="6" t="s">
        <v>597</v>
      </c>
      <c r="F113" s="6">
        <v>20009</v>
      </c>
      <c r="G113" s="6">
        <v>2024694699</v>
      </c>
      <c r="H113" s="6" t="s">
        <v>7497</v>
      </c>
      <c r="I113" s="2" t="e">
        <f>MATCH(B113,'2018_cleaned'!B$2:B$4733,0)</f>
        <v>#N/A</v>
      </c>
      <c r="J113" s="2">
        <f>MATCH(C113,'2018_cleaned'!C$2:C$4733,0)</f>
        <v>963</v>
      </c>
      <c r="K113" s="2">
        <f t="shared" si="4"/>
        <v>1</v>
      </c>
      <c r="L113" s="2" t="e">
        <f>MATCH(A113, 'combined matches'!E$1:E$4986,0)</f>
        <v>#N/A</v>
      </c>
      <c r="M113" s="6">
        <f t="shared" si="5"/>
        <v>1</v>
      </c>
    </row>
    <row r="114" spans="1:14" x14ac:dyDescent="0.2">
      <c r="A114" s="6">
        <v>147</v>
      </c>
      <c r="B114" s="6" t="s">
        <v>5019</v>
      </c>
      <c r="C114" s="6" t="s">
        <v>7498</v>
      </c>
      <c r="D114" s="6" t="s">
        <v>195</v>
      </c>
      <c r="E114" s="6" t="s">
        <v>597</v>
      </c>
      <c r="F114" s="6">
        <v>20001</v>
      </c>
      <c r="G114" s="6">
        <v>2024694699</v>
      </c>
      <c r="H114" s="6" t="s">
        <v>7499</v>
      </c>
      <c r="I114" s="2" t="e">
        <f>MATCH(B114,'2018_cleaned'!B$2:B$4733,0)</f>
        <v>#N/A</v>
      </c>
      <c r="J114" s="2">
        <f>MATCH(C114,'2018_cleaned'!C$2:C$4733,0)</f>
        <v>957</v>
      </c>
      <c r="K114" s="2">
        <f t="shared" si="4"/>
        <v>1</v>
      </c>
      <c r="L114" s="2" t="e">
        <f>MATCH(A114, 'combined matches'!E$1:E$4986,0)</f>
        <v>#N/A</v>
      </c>
      <c r="M114" s="6">
        <f t="shared" si="5"/>
        <v>1</v>
      </c>
    </row>
    <row r="115" spans="1:14" x14ac:dyDescent="0.2">
      <c r="A115" s="6">
        <v>148</v>
      </c>
      <c r="B115" s="6" t="s">
        <v>5020</v>
      </c>
      <c r="C115" s="6" t="s">
        <v>7500</v>
      </c>
      <c r="D115" s="6" t="s">
        <v>195</v>
      </c>
      <c r="E115" s="6" t="s">
        <v>597</v>
      </c>
      <c r="F115" s="6">
        <v>20016</v>
      </c>
      <c r="G115" s="6">
        <v>2024694699</v>
      </c>
      <c r="H115" s="6" t="s">
        <v>7501</v>
      </c>
      <c r="I115" s="2" t="e">
        <f>MATCH(B115,'2018_cleaned'!B$2:B$4733,0)</f>
        <v>#N/A</v>
      </c>
      <c r="J115" s="2">
        <f>MATCH(C115,'2018_cleaned'!C$2:C$4733,0)</f>
        <v>976</v>
      </c>
      <c r="K115" s="2">
        <f t="shared" si="4"/>
        <v>1</v>
      </c>
      <c r="L115" s="2" t="e">
        <f>MATCH(A115, 'combined matches'!E$1:E$4986,0)</f>
        <v>#N/A</v>
      </c>
      <c r="M115" s="6">
        <f t="shared" si="5"/>
        <v>1</v>
      </c>
    </row>
    <row r="116" spans="1:14" x14ac:dyDescent="0.2">
      <c r="A116" s="6">
        <v>149</v>
      </c>
      <c r="B116" s="6" t="s">
        <v>5021</v>
      </c>
      <c r="C116" s="6" t="s">
        <v>7502</v>
      </c>
      <c r="D116" s="6" t="s">
        <v>195</v>
      </c>
      <c r="E116" s="6" t="s">
        <v>597</v>
      </c>
      <c r="F116" s="6">
        <v>20002</v>
      </c>
      <c r="G116" s="6">
        <v>2024694699</v>
      </c>
      <c r="H116" s="6" t="s">
        <v>7503</v>
      </c>
      <c r="I116" s="2" t="e">
        <f>MATCH(B116,'2018_cleaned'!B$2:B$4733,0)</f>
        <v>#N/A</v>
      </c>
      <c r="J116" s="2">
        <f>MATCH(C116,'2018_cleaned'!C$2:C$4733,0)</f>
        <v>975</v>
      </c>
      <c r="K116" s="2">
        <f t="shared" si="4"/>
        <v>1</v>
      </c>
      <c r="L116" s="2" t="e">
        <f>MATCH(A116, 'combined matches'!E$1:E$4986,0)</f>
        <v>#N/A</v>
      </c>
      <c r="M116" s="6">
        <f t="shared" si="5"/>
        <v>1</v>
      </c>
    </row>
    <row r="117" spans="1:14" x14ac:dyDescent="0.2">
      <c r="A117" s="6">
        <v>150</v>
      </c>
      <c r="B117" s="6" t="s">
        <v>5022</v>
      </c>
      <c r="C117" s="6" t="s">
        <v>7504</v>
      </c>
      <c r="D117" s="6" t="s">
        <v>195</v>
      </c>
      <c r="E117" s="6" t="s">
        <v>597</v>
      </c>
      <c r="F117" s="6">
        <v>20005</v>
      </c>
      <c r="G117" s="6">
        <v>2024694699</v>
      </c>
      <c r="H117" s="6" t="s">
        <v>7862</v>
      </c>
      <c r="I117" s="2" t="e">
        <f>MATCH(B117,'2018_cleaned'!B$2:B$4733,0)</f>
        <v>#N/A</v>
      </c>
      <c r="J117" s="2">
        <f>MATCH(C117,'2018_cleaned'!C$2:C$4733,0)</f>
        <v>969</v>
      </c>
      <c r="K117" s="2">
        <f t="shared" si="4"/>
        <v>1</v>
      </c>
      <c r="L117" s="2" t="e">
        <f>MATCH(A117, 'combined matches'!E$1:E$4986,0)</f>
        <v>#N/A</v>
      </c>
      <c r="M117" s="6">
        <f t="shared" si="5"/>
        <v>1</v>
      </c>
    </row>
    <row r="118" spans="1:14" x14ac:dyDescent="0.2">
      <c r="A118" s="6">
        <v>151</v>
      </c>
      <c r="B118" s="6" t="s">
        <v>5023</v>
      </c>
      <c r="C118" s="6" t="s">
        <v>7505</v>
      </c>
      <c r="D118" s="6" t="s">
        <v>195</v>
      </c>
      <c r="E118" s="6" t="s">
        <v>597</v>
      </c>
      <c r="F118" s="6">
        <v>20002</v>
      </c>
      <c r="G118" s="6">
        <v>2024694699</v>
      </c>
      <c r="H118" s="6" t="s">
        <v>7506</v>
      </c>
      <c r="I118" s="2" t="e">
        <f>MATCH(B118,'2018_cleaned'!B$2:B$4733,0)</f>
        <v>#N/A</v>
      </c>
      <c r="J118" s="2">
        <f>MATCH(C118,'2018_cleaned'!C$2:C$4733,0)</f>
        <v>973</v>
      </c>
      <c r="K118" s="2">
        <f t="shared" si="4"/>
        <v>1</v>
      </c>
      <c r="L118" s="2" t="e">
        <f>MATCH(A118, 'combined matches'!E$1:E$4986,0)</f>
        <v>#N/A</v>
      </c>
      <c r="M118" s="6">
        <f t="shared" si="5"/>
        <v>1</v>
      </c>
    </row>
    <row r="119" spans="1:14" x14ac:dyDescent="0.2">
      <c r="A119" s="6">
        <v>152</v>
      </c>
      <c r="B119" s="6" t="s">
        <v>5024</v>
      </c>
      <c r="C119" s="6" t="s">
        <v>7507</v>
      </c>
      <c r="D119" s="6" t="s">
        <v>195</v>
      </c>
      <c r="E119" s="6" t="s">
        <v>597</v>
      </c>
      <c r="F119" s="6">
        <v>20002</v>
      </c>
      <c r="G119" s="6">
        <v>2024694699</v>
      </c>
      <c r="H119" s="6" t="s">
        <v>7865</v>
      </c>
      <c r="I119" s="2" t="e">
        <f>MATCH(B119,'2018_cleaned'!B$2:B$4733,0)</f>
        <v>#N/A</v>
      </c>
      <c r="J119" s="2">
        <f>MATCH(C119,'2018_cleaned'!C$2:C$4733,0)</f>
        <v>977</v>
      </c>
      <c r="K119" s="2">
        <f t="shared" si="4"/>
        <v>1</v>
      </c>
      <c r="L119" s="2" t="e">
        <f>MATCH(A119, 'combined matches'!E$1:E$4986,0)</f>
        <v>#N/A</v>
      </c>
      <c r="M119" s="6">
        <f t="shared" si="5"/>
        <v>1</v>
      </c>
    </row>
    <row r="120" spans="1:14" x14ac:dyDescent="0.2">
      <c r="A120" s="6">
        <v>153</v>
      </c>
      <c r="B120" s="6" t="s">
        <v>604</v>
      </c>
      <c r="C120" s="6" t="s">
        <v>7508</v>
      </c>
      <c r="D120" s="6" t="s">
        <v>195</v>
      </c>
      <c r="E120" s="6" t="s">
        <v>597</v>
      </c>
      <c r="F120" s="6">
        <v>20003</v>
      </c>
      <c r="G120" s="6">
        <v>2027157900</v>
      </c>
      <c r="H120" s="6" t="s">
        <v>7509</v>
      </c>
      <c r="I120" s="2">
        <f>MATCH(B120,'2018_cleaned'!B$2:B$4733,0)</f>
        <v>961</v>
      </c>
      <c r="J120" s="2">
        <f>MATCH(C120,'2018_cleaned'!C$2:C$4733,0)</f>
        <v>961</v>
      </c>
      <c r="K120" s="2">
        <f t="shared" si="4"/>
        <v>1</v>
      </c>
      <c r="L120" s="2" t="e">
        <f>MATCH(A120, 'combined matches'!E$1:E$4986,0)</f>
        <v>#N/A</v>
      </c>
      <c r="M120" s="6">
        <f t="shared" si="5"/>
        <v>1</v>
      </c>
    </row>
    <row r="121" spans="1:14" x14ac:dyDescent="0.2">
      <c r="A121" s="6">
        <v>154</v>
      </c>
      <c r="B121" s="6" t="s">
        <v>5025</v>
      </c>
      <c r="C121" s="6" t="s">
        <v>7510</v>
      </c>
      <c r="D121" s="6" t="s">
        <v>195</v>
      </c>
      <c r="E121" s="6" t="s">
        <v>597</v>
      </c>
      <c r="F121" s="6">
        <v>20009</v>
      </c>
      <c r="G121" s="6">
        <v>2024694699</v>
      </c>
      <c r="H121" s="6" t="s">
        <v>7510</v>
      </c>
      <c r="I121" s="2" t="e">
        <f>MATCH(B121,'2018_cleaned'!B$2:B$4733,0)</f>
        <v>#N/A</v>
      </c>
      <c r="J121" s="2">
        <f>MATCH(C121,'2018_cleaned'!C$2:C$4733,0)</f>
        <v>978</v>
      </c>
      <c r="K121" s="2">
        <f t="shared" si="4"/>
        <v>1</v>
      </c>
      <c r="L121" s="2" t="e">
        <f>MATCH(A121, 'combined matches'!E$1:E$4986,0)</f>
        <v>#N/A</v>
      </c>
      <c r="M121" s="6">
        <f t="shared" si="5"/>
        <v>1</v>
      </c>
    </row>
    <row r="122" spans="1:14" x14ac:dyDescent="0.2">
      <c r="A122" s="6">
        <v>155</v>
      </c>
      <c r="B122" s="6" t="s">
        <v>603</v>
      </c>
      <c r="C122" s="6" t="s">
        <v>7511</v>
      </c>
      <c r="D122" s="6" t="s">
        <v>195</v>
      </c>
      <c r="E122" s="6" t="s">
        <v>597</v>
      </c>
      <c r="F122" s="6">
        <v>20009</v>
      </c>
      <c r="G122" s="6">
        <v>2024694699</v>
      </c>
      <c r="H122" s="6" t="s">
        <v>7512</v>
      </c>
      <c r="I122" s="2">
        <f>MATCH(B122,'2018_cleaned'!B$2:B$4733,0)</f>
        <v>960</v>
      </c>
      <c r="J122" s="2">
        <f>MATCH(C122,'2018_cleaned'!C$2:C$4733,0)</f>
        <v>960</v>
      </c>
      <c r="K122" s="2">
        <f t="shared" si="4"/>
        <v>1</v>
      </c>
      <c r="L122" s="2" t="e">
        <f>MATCH(A122, 'combined matches'!E$1:E$4986,0)</f>
        <v>#N/A</v>
      </c>
      <c r="M122" s="6">
        <f t="shared" si="5"/>
        <v>1</v>
      </c>
    </row>
    <row r="123" spans="1:14" x14ac:dyDescent="0.2">
      <c r="A123" s="6">
        <v>160</v>
      </c>
      <c r="B123" s="6" t="s">
        <v>5026</v>
      </c>
      <c r="C123" s="6" t="s">
        <v>7513</v>
      </c>
      <c r="D123" s="6" t="s">
        <v>195</v>
      </c>
      <c r="E123" s="6" t="s">
        <v>597</v>
      </c>
      <c r="F123" s="6">
        <v>20011</v>
      </c>
      <c r="G123" s="6">
        <v>2024838196</v>
      </c>
      <c r="H123" s="6" t="s">
        <v>7866</v>
      </c>
      <c r="I123" s="2" t="e">
        <f>MATCH(B123,'2018_cleaned'!B$2:B$4733,0)</f>
        <v>#N/A</v>
      </c>
      <c r="J123" s="2">
        <f>MATCH(C123,'2018_cleaned'!C$2:C$4733,0)</f>
        <v>983</v>
      </c>
      <c r="K123" s="2">
        <f t="shared" si="4"/>
        <v>1</v>
      </c>
      <c r="L123" s="2" t="e">
        <f>MATCH(A123, 'combined matches'!E$1:E$4986,0)</f>
        <v>#N/A</v>
      </c>
      <c r="M123" s="6">
        <f t="shared" si="5"/>
        <v>1</v>
      </c>
    </row>
    <row r="124" spans="1:14" x14ac:dyDescent="0.2">
      <c r="A124" s="6">
        <v>162</v>
      </c>
      <c r="B124" s="6" t="s">
        <v>451</v>
      </c>
      <c r="C124" s="6" t="s">
        <v>452</v>
      </c>
      <c r="D124" s="6" t="s">
        <v>453</v>
      </c>
      <c r="E124" s="6" t="s">
        <v>444</v>
      </c>
      <c r="F124" s="6">
        <v>19947</v>
      </c>
      <c r="G124" s="6">
        <v>3025153230</v>
      </c>
      <c r="H124" s="6" t="s">
        <v>452</v>
      </c>
      <c r="I124" s="2">
        <f>MATCH(B124,'2018_cleaned'!B$2:B$4733,0)</f>
        <v>728</v>
      </c>
      <c r="J124" s="2">
        <f>MATCH(C124,'2018_cleaned'!C$2:C$4733,0)</f>
        <v>728</v>
      </c>
      <c r="K124" s="2">
        <f t="shared" si="4"/>
        <v>1</v>
      </c>
      <c r="L124" s="2" t="e">
        <f>MATCH(A124, 'combined matches'!E$1:E$4986,0)</f>
        <v>#N/A</v>
      </c>
      <c r="M124" s="6">
        <f t="shared" si="5"/>
        <v>1</v>
      </c>
    </row>
    <row r="125" spans="1:14" x14ac:dyDescent="0.2">
      <c r="A125" s="6">
        <v>163</v>
      </c>
      <c r="B125" s="6" t="s">
        <v>5027</v>
      </c>
      <c r="C125" s="6" t="s">
        <v>5028</v>
      </c>
      <c r="D125" s="6" t="s">
        <v>189</v>
      </c>
      <c r="E125" s="6" t="s">
        <v>444</v>
      </c>
      <c r="F125" s="6">
        <v>19702</v>
      </c>
      <c r="G125" s="6">
        <v>3024543020</v>
      </c>
      <c r="H125" s="6" t="s">
        <v>7123</v>
      </c>
      <c r="I125" s="2" t="e">
        <f>MATCH(B125,'2018_cleaned'!B$2:B$4733,0)</f>
        <v>#N/A</v>
      </c>
      <c r="J125" s="2" t="e">
        <f>MATCH(C125,'2018_cleaned'!C$2:C$4733,0)</f>
        <v>#N/A</v>
      </c>
      <c r="K125" s="2">
        <f t="shared" si="4"/>
        <v>0</v>
      </c>
      <c r="L125" s="2" t="e">
        <f>MATCH(A125, 'combined matches'!E$1:E$4986,0)</f>
        <v>#N/A</v>
      </c>
      <c r="M125" s="6">
        <f t="shared" si="5"/>
        <v>1</v>
      </c>
      <c r="N125" s="6">
        <v>0</v>
      </c>
    </row>
    <row r="126" spans="1:14" x14ac:dyDescent="0.2">
      <c r="A126" s="6">
        <v>164</v>
      </c>
      <c r="B126" s="6" t="s">
        <v>5027</v>
      </c>
      <c r="C126" s="6" t="s">
        <v>5029</v>
      </c>
      <c r="D126" s="6" t="s">
        <v>455</v>
      </c>
      <c r="E126" s="6" t="s">
        <v>444</v>
      </c>
      <c r="F126" s="6">
        <v>19963</v>
      </c>
      <c r="G126" s="6">
        <v>3028564700</v>
      </c>
      <c r="H126" s="6" t="s">
        <v>7124</v>
      </c>
      <c r="I126" s="2" t="e">
        <f>MATCH(B126,'2018_cleaned'!B$2:B$4733,0)</f>
        <v>#N/A</v>
      </c>
      <c r="J126" s="2" t="e">
        <f>MATCH(C126,'2018_cleaned'!C$2:C$4733,0)</f>
        <v>#N/A</v>
      </c>
      <c r="K126" s="2">
        <f t="shared" si="4"/>
        <v>0</v>
      </c>
      <c r="L126" s="2" t="e">
        <f>MATCH(A126, 'combined matches'!E$1:E$4986,0)</f>
        <v>#N/A</v>
      </c>
      <c r="M126" s="6">
        <f t="shared" si="5"/>
        <v>1</v>
      </c>
      <c r="N126" s="6">
        <v>0</v>
      </c>
    </row>
    <row r="127" spans="1:14" x14ac:dyDescent="0.2">
      <c r="A127" s="6">
        <v>165</v>
      </c>
      <c r="B127" s="6" t="s">
        <v>5027</v>
      </c>
      <c r="C127" s="6" t="s">
        <v>5030</v>
      </c>
      <c r="D127" s="6" t="s">
        <v>443</v>
      </c>
      <c r="E127" s="6" t="s">
        <v>444</v>
      </c>
      <c r="F127" s="6">
        <v>19805</v>
      </c>
      <c r="G127" s="6">
        <v>3024720381</v>
      </c>
      <c r="H127" s="6" t="s">
        <v>5030</v>
      </c>
      <c r="I127" s="2" t="e">
        <f>MATCH(B127,'2018_cleaned'!B$2:B$4733,0)</f>
        <v>#N/A</v>
      </c>
      <c r="J127" s="2" t="e">
        <f>MATCH(C127,'2018_cleaned'!C$2:C$4733,0)</f>
        <v>#N/A</v>
      </c>
      <c r="K127" s="2">
        <f t="shared" si="4"/>
        <v>0</v>
      </c>
      <c r="L127" s="2" t="e">
        <f>MATCH(A127, 'combined matches'!E$1:E$4986,0)</f>
        <v>#N/A</v>
      </c>
      <c r="M127" s="6">
        <f t="shared" si="5"/>
        <v>1</v>
      </c>
      <c r="N127" s="6">
        <v>0</v>
      </c>
    </row>
    <row r="128" spans="1:14" x14ac:dyDescent="0.2">
      <c r="A128" s="6">
        <v>166</v>
      </c>
      <c r="B128" s="6" t="s">
        <v>5027</v>
      </c>
      <c r="C128" s="6" t="s">
        <v>5031</v>
      </c>
      <c r="D128" s="6" t="s">
        <v>443</v>
      </c>
      <c r="E128" s="6" t="s">
        <v>444</v>
      </c>
      <c r="F128" s="6">
        <v>19805</v>
      </c>
      <c r="G128" s="6">
        <v>3026562348</v>
      </c>
      <c r="H128" s="6" t="s">
        <v>8166</v>
      </c>
      <c r="I128" s="2" t="e">
        <f>MATCH(B128,'2018_cleaned'!B$2:B$4733,0)</f>
        <v>#N/A</v>
      </c>
      <c r="J128" s="2" t="e">
        <f>MATCH(C128,'2018_cleaned'!C$2:C$4733,0)</f>
        <v>#N/A</v>
      </c>
      <c r="K128" s="2">
        <f t="shared" si="4"/>
        <v>0</v>
      </c>
      <c r="L128" s="2" t="e">
        <f>MATCH(A128, 'combined matches'!E$1:E$4986,0)</f>
        <v>#N/A</v>
      </c>
      <c r="M128" s="6">
        <f t="shared" si="5"/>
        <v>1</v>
      </c>
      <c r="N128" s="6">
        <v>0</v>
      </c>
    </row>
    <row r="129" spans="1:14" x14ac:dyDescent="0.2">
      <c r="A129" s="6">
        <v>167</v>
      </c>
      <c r="B129" s="6" t="s">
        <v>463</v>
      </c>
      <c r="C129" s="6" t="s">
        <v>464</v>
      </c>
      <c r="D129" s="6" t="s">
        <v>443</v>
      </c>
      <c r="E129" s="6" t="s">
        <v>444</v>
      </c>
      <c r="F129" s="6">
        <v>19803</v>
      </c>
      <c r="G129" s="6">
        <v>3024776750</v>
      </c>
      <c r="H129" s="6" t="s">
        <v>7125</v>
      </c>
      <c r="I129" s="2">
        <f>MATCH(B129,'2018_cleaned'!B$2:B$4733,0)</f>
        <v>735</v>
      </c>
      <c r="J129" s="2">
        <f>MATCH(C129,'2018_cleaned'!C$2:C$4733,0)</f>
        <v>735</v>
      </c>
      <c r="K129" s="2">
        <f t="shared" si="4"/>
        <v>1</v>
      </c>
      <c r="L129" s="2" t="e">
        <f>MATCH(A129, 'combined matches'!E$1:E$4986,0)</f>
        <v>#N/A</v>
      </c>
      <c r="M129" s="6">
        <f t="shared" si="5"/>
        <v>1</v>
      </c>
    </row>
    <row r="130" spans="1:14" x14ac:dyDescent="0.2">
      <c r="A130" s="6">
        <v>168</v>
      </c>
      <c r="B130" s="6" t="s">
        <v>474</v>
      </c>
      <c r="C130" s="6" t="s">
        <v>475</v>
      </c>
      <c r="D130" s="6" t="s">
        <v>190</v>
      </c>
      <c r="E130" s="6" t="s">
        <v>444</v>
      </c>
      <c r="F130" s="6">
        <v>19934</v>
      </c>
      <c r="G130" s="6">
        <v>3026984280</v>
      </c>
      <c r="H130" s="6" t="s">
        <v>6483</v>
      </c>
      <c r="I130" s="2">
        <f>MATCH(B130,'2018_cleaned'!B$2:B$4733,0)</f>
        <v>741</v>
      </c>
      <c r="J130" s="2">
        <f>MATCH(C130,'2018_cleaned'!C$2:C$4733,0)</f>
        <v>741</v>
      </c>
      <c r="K130" s="2">
        <f t="shared" si="4"/>
        <v>1</v>
      </c>
      <c r="L130" s="2" t="e">
        <f>MATCH(A130, 'combined matches'!E$1:E$4986,0)</f>
        <v>#N/A</v>
      </c>
      <c r="M130" s="6">
        <f t="shared" si="5"/>
        <v>1</v>
      </c>
    </row>
    <row r="131" spans="1:14" x14ac:dyDescent="0.2">
      <c r="A131" s="6">
        <v>169</v>
      </c>
      <c r="B131" s="6" t="s">
        <v>465</v>
      </c>
      <c r="C131" s="6" t="s">
        <v>466</v>
      </c>
      <c r="D131" s="6" t="s">
        <v>443</v>
      </c>
      <c r="E131" s="6" t="s">
        <v>444</v>
      </c>
      <c r="F131" s="6">
        <v>19810</v>
      </c>
      <c r="G131" s="6">
        <v>3024773960</v>
      </c>
      <c r="H131" s="6" t="s">
        <v>6482</v>
      </c>
      <c r="I131" s="2">
        <f>MATCH(B131,'2018_cleaned'!B$2:B$4733,0)</f>
        <v>736</v>
      </c>
      <c r="J131" s="2">
        <f>MATCH(C131,'2018_cleaned'!C$2:C$4733,0)</f>
        <v>736</v>
      </c>
      <c r="K131" s="2">
        <f t="shared" si="4"/>
        <v>1</v>
      </c>
      <c r="L131" s="2" t="e">
        <f>MATCH(A131, 'combined matches'!E$1:E$4986,0)</f>
        <v>#N/A</v>
      </c>
      <c r="M131" s="6">
        <f t="shared" si="5"/>
        <v>1</v>
      </c>
    </row>
    <row r="132" spans="1:14" x14ac:dyDescent="0.2">
      <c r="A132" s="6">
        <v>170</v>
      </c>
      <c r="B132" s="6" t="s">
        <v>5032</v>
      </c>
      <c r="C132" s="6" t="s">
        <v>5033</v>
      </c>
      <c r="D132" s="6" t="s">
        <v>447</v>
      </c>
      <c r="E132" s="6" t="s">
        <v>444</v>
      </c>
      <c r="F132" s="6">
        <v>19901</v>
      </c>
      <c r="G132" s="6">
        <v>3026729360</v>
      </c>
      <c r="H132" s="6" t="s">
        <v>5033</v>
      </c>
      <c r="I132" s="2" t="e">
        <f>MATCH(B132,'2018_cleaned'!B$2:B$4733,0)</f>
        <v>#N/A</v>
      </c>
      <c r="J132" s="2" t="e">
        <f>MATCH(C132,'2018_cleaned'!C$2:C$4733,0)</f>
        <v>#N/A</v>
      </c>
      <c r="K132" s="2">
        <f t="shared" si="4"/>
        <v>0</v>
      </c>
      <c r="L132" s="2" t="e">
        <f>MATCH(A132, 'combined matches'!E$1:E$4986,0)</f>
        <v>#N/A</v>
      </c>
      <c r="M132" s="6">
        <f t="shared" si="5"/>
        <v>1</v>
      </c>
      <c r="N132" s="6">
        <v>0</v>
      </c>
    </row>
    <row r="133" spans="1:14" x14ac:dyDescent="0.2">
      <c r="A133" s="6">
        <v>171</v>
      </c>
      <c r="B133" s="6" t="s">
        <v>5032</v>
      </c>
      <c r="C133" s="6" t="s">
        <v>5034</v>
      </c>
      <c r="D133" s="6" t="s">
        <v>5035</v>
      </c>
      <c r="E133" s="6" t="s">
        <v>444</v>
      </c>
      <c r="F133" s="6">
        <v>19952</v>
      </c>
      <c r="G133" s="6">
        <v>3027867800</v>
      </c>
      <c r="H133" s="6" t="s">
        <v>7126</v>
      </c>
      <c r="I133" s="2" t="e">
        <f>MATCH(B133,'2018_cleaned'!B$2:B$4733,0)</f>
        <v>#N/A</v>
      </c>
      <c r="J133" s="2" t="e">
        <f>MATCH(C133,'2018_cleaned'!C$2:C$4733,0)</f>
        <v>#N/A</v>
      </c>
      <c r="K133" s="2">
        <f t="shared" si="4"/>
        <v>0</v>
      </c>
      <c r="L133" s="2" t="e">
        <f>MATCH(A133, 'combined matches'!E$1:E$4986,0)</f>
        <v>#N/A</v>
      </c>
      <c r="M133" s="6">
        <f t="shared" si="5"/>
        <v>1</v>
      </c>
      <c r="N133" s="6">
        <v>0</v>
      </c>
    </row>
    <row r="134" spans="1:14" x14ac:dyDescent="0.2">
      <c r="A134" s="6">
        <v>172</v>
      </c>
      <c r="B134" s="6" t="s">
        <v>5032</v>
      </c>
      <c r="C134" s="6" t="s">
        <v>5036</v>
      </c>
      <c r="D134" s="6" t="s">
        <v>5037</v>
      </c>
      <c r="E134" s="6" t="s">
        <v>444</v>
      </c>
      <c r="F134" s="6">
        <v>19966</v>
      </c>
      <c r="G134" s="6">
        <v>3029471920</v>
      </c>
      <c r="H134" s="6" t="s">
        <v>7127</v>
      </c>
      <c r="I134" s="2" t="e">
        <f>MATCH(B134,'2018_cleaned'!B$2:B$4733,0)</f>
        <v>#N/A</v>
      </c>
      <c r="J134" s="2" t="e">
        <f>MATCH(C134,'2018_cleaned'!C$2:C$4733,0)</f>
        <v>#N/A</v>
      </c>
      <c r="K134" s="2">
        <f t="shared" si="4"/>
        <v>0</v>
      </c>
      <c r="L134" s="2" t="e">
        <f>MATCH(A134, 'combined matches'!E$1:E$4986,0)</f>
        <v>#N/A</v>
      </c>
      <c r="M134" s="6">
        <f t="shared" si="5"/>
        <v>1</v>
      </c>
      <c r="N134" s="6">
        <v>0</v>
      </c>
    </row>
    <row r="135" spans="1:14" x14ac:dyDescent="0.2">
      <c r="A135" s="6">
        <v>173</v>
      </c>
      <c r="B135" s="6" t="s">
        <v>468</v>
      </c>
      <c r="C135" s="6" t="s">
        <v>469</v>
      </c>
      <c r="D135" s="6" t="s">
        <v>443</v>
      </c>
      <c r="E135" s="6" t="s">
        <v>444</v>
      </c>
      <c r="F135" s="6">
        <v>19804</v>
      </c>
      <c r="G135" s="6">
        <v>3028924460</v>
      </c>
      <c r="H135" s="6" t="s">
        <v>7128</v>
      </c>
      <c r="I135" s="2">
        <f>MATCH(B135,'2018_cleaned'!B$2:B$4733,0)</f>
        <v>738</v>
      </c>
      <c r="J135" s="2">
        <f>MATCH(C135,'2018_cleaned'!C$2:C$4733,0)</f>
        <v>738</v>
      </c>
      <c r="K135" s="2">
        <f t="shared" si="4"/>
        <v>1</v>
      </c>
      <c r="L135" s="2" t="e">
        <f>MATCH(A135, 'combined matches'!E$1:E$4986,0)</f>
        <v>#N/A</v>
      </c>
      <c r="M135" s="6">
        <f t="shared" si="5"/>
        <v>1</v>
      </c>
    </row>
    <row r="136" spans="1:14" x14ac:dyDescent="0.2">
      <c r="A136" s="6">
        <v>174</v>
      </c>
      <c r="B136" s="6" t="s">
        <v>476</v>
      </c>
      <c r="C136" s="6" t="s">
        <v>477</v>
      </c>
      <c r="D136" s="6" t="s">
        <v>447</v>
      </c>
      <c r="E136" s="6" t="s">
        <v>444</v>
      </c>
      <c r="F136" s="6">
        <v>19904</v>
      </c>
      <c r="G136" s="6">
        <v>3022412439</v>
      </c>
      <c r="H136" s="6" t="s">
        <v>6484</v>
      </c>
      <c r="I136" s="2">
        <f>MATCH(B136,'2018_cleaned'!B$2:B$4733,0)</f>
        <v>742</v>
      </c>
      <c r="J136" s="2">
        <f>MATCH(C136,'2018_cleaned'!C$2:C$4733,0)</f>
        <v>742</v>
      </c>
      <c r="K136" s="2">
        <f t="shared" si="4"/>
        <v>1</v>
      </c>
      <c r="L136" s="2" t="e">
        <f>MATCH(A136, 'combined matches'!E$1:E$4986,0)</f>
        <v>#N/A</v>
      </c>
      <c r="M136" s="6">
        <f t="shared" si="5"/>
        <v>1</v>
      </c>
    </row>
    <row r="137" spans="1:14" x14ac:dyDescent="0.2">
      <c r="A137" s="6">
        <v>175</v>
      </c>
      <c r="B137" s="6" t="s">
        <v>5038</v>
      </c>
      <c r="C137" s="6" t="s">
        <v>5039</v>
      </c>
      <c r="D137" s="6" t="s">
        <v>443</v>
      </c>
      <c r="E137" s="6" t="s">
        <v>444</v>
      </c>
      <c r="F137" s="6">
        <v>19801</v>
      </c>
      <c r="G137" s="6">
        <v>3026556187</v>
      </c>
      <c r="H137" s="6" t="s">
        <v>8167</v>
      </c>
      <c r="I137" s="2" t="e">
        <f>MATCH(B137,'2018_cleaned'!B$2:B$4733,0)</f>
        <v>#N/A</v>
      </c>
      <c r="J137" s="2" t="e">
        <f>MATCH(C137,'2018_cleaned'!C$2:C$4733,0)</f>
        <v>#N/A</v>
      </c>
      <c r="K137" s="2">
        <f t="shared" si="4"/>
        <v>0</v>
      </c>
      <c r="L137" s="2" t="e">
        <f>MATCH(A137, 'combined matches'!E$1:E$4986,0)</f>
        <v>#N/A</v>
      </c>
      <c r="M137" s="6">
        <f t="shared" si="5"/>
        <v>1</v>
      </c>
      <c r="N137" s="6">
        <v>0</v>
      </c>
    </row>
    <row r="138" spans="1:14" x14ac:dyDescent="0.2">
      <c r="A138" s="6">
        <v>176</v>
      </c>
      <c r="B138" s="6" t="s">
        <v>5038</v>
      </c>
      <c r="C138" s="6" t="s">
        <v>5040</v>
      </c>
      <c r="D138" s="6" t="s">
        <v>443</v>
      </c>
      <c r="E138" s="6" t="s">
        <v>444</v>
      </c>
      <c r="F138" s="6">
        <v>19801</v>
      </c>
      <c r="G138" s="6">
        <v>3026556187</v>
      </c>
      <c r="H138" s="6" t="s">
        <v>5040</v>
      </c>
      <c r="I138" s="2" t="e">
        <f>MATCH(B138,'2018_cleaned'!B$2:B$4733,0)</f>
        <v>#N/A</v>
      </c>
      <c r="J138" s="2" t="e">
        <f>MATCH(C138,'2018_cleaned'!C$2:C$4733,0)</f>
        <v>#N/A</v>
      </c>
      <c r="K138" s="2">
        <f t="shared" si="4"/>
        <v>0</v>
      </c>
      <c r="L138" s="2" t="e">
        <f>MATCH(A138, 'combined matches'!E$1:E$4986,0)</f>
        <v>#N/A</v>
      </c>
      <c r="M138" s="6">
        <f t="shared" si="5"/>
        <v>1</v>
      </c>
      <c r="N138" s="6">
        <v>0</v>
      </c>
    </row>
    <row r="139" spans="1:14" x14ac:dyDescent="0.2">
      <c r="A139" s="6">
        <v>177</v>
      </c>
      <c r="B139" s="6" t="s">
        <v>5041</v>
      </c>
      <c r="C139" s="6" t="s">
        <v>473</v>
      </c>
      <c r="D139" s="6" t="s">
        <v>443</v>
      </c>
      <c r="E139" s="6" t="s">
        <v>444</v>
      </c>
      <c r="F139" s="6">
        <v>19801</v>
      </c>
      <c r="G139" s="6">
        <v>3025768080</v>
      </c>
      <c r="H139" s="6" t="s">
        <v>8168</v>
      </c>
      <c r="I139" s="2" t="e">
        <f>MATCH(B139,'2018_cleaned'!B$2:B$4733,0)</f>
        <v>#N/A</v>
      </c>
      <c r="J139" s="2">
        <f>MATCH(C139,'2018_cleaned'!C$2:C$4733,0)</f>
        <v>740</v>
      </c>
      <c r="K139" s="2">
        <f t="shared" si="4"/>
        <v>1</v>
      </c>
      <c r="L139" s="2" t="e">
        <f>MATCH(A139, 'combined matches'!E$1:E$4986,0)</f>
        <v>#N/A</v>
      </c>
      <c r="M139" s="6">
        <f t="shared" si="5"/>
        <v>1</v>
      </c>
    </row>
    <row r="140" spans="1:14" x14ac:dyDescent="0.2">
      <c r="A140" s="6">
        <v>178</v>
      </c>
      <c r="B140" s="6" t="s">
        <v>461</v>
      </c>
      <c r="C140" s="6" t="s">
        <v>462</v>
      </c>
      <c r="D140" s="6" t="s">
        <v>189</v>
      </c>
      <c r="E140" s="6" t="s">
        <v>444</v>
      </c>
      <c r="F140" s="6">
        <v>19711</v>
      </c>
      <c r="G140" s="6">
        <v>3022837587</v>
      </c>
      <c r="H140" s="6" t="s">
        <v>7129</v>
      </c>
      <c r="I140" s="2">
        <f>MATCH(B140,'2018_cleaned'!B$2:B$4733,0)</f>
        <v>734</v>
      </c>
      <c r="J140" s="2">
        <f>MATCH(C140,'2018_cleaned'!C$2:C$4733,0)</f>
        <v>734</v>
      </c>
      <c r="K140" s="2">
        <f t="shared" si="4"/>
        <v>1</v>
      </c>
      <c r="L140" s="2" t="e">
        <f>MATCH(A140, 'combined matches'!E$1:E$4986,0)</f>
        <v>#N/A</v>
      </c>
      <c r="M140" s="6">
        <f t="shared" si="5"/>
        <v>1</v>
      </c>
    </row>
    <row r="141" spans="1:14" x14ac:dyDescent="0.2">
      <c r="A141" s="6">
        <v>179</v>
      </c>
      <c r="B141" s="6" t="s">
        <v>5042</v>
      </c>
      <c r="C141" s="6" t="s">
        <v>5043</v>
      </c>
      <c r="D141" s="6" t="s">
        <v>5044</v>
      </c>
      <c r="E141" s="6" t="s">
        <v>444</v>
      </c>
      <c r="F141" s="6">
        <v>19939</v>
      </c>
      <c r="G141" s="6">
        <v>3027323680</v>
      </c>
      <c r="H141" s="6" t="s">
        <v>7130</v>
      </c>
      <c r="I141" s="2" t="e">
        <f>MATCH(B141,'2018_cleaned'!B$2:B$4733,0)</f>
        <v>#N/A</v>
      </c>
      <c r="J141" s="2" t="e">
        <f>MATCH(C141,'2018_cleaned'!C$2:C$4733,0)</f>
        <v>#N/A</v>
      </c>
      <c r="K141" s="2">
        <f t="shared" si="4"/>
        <v>0</v>
      </c>
      <c r="L141" s="2" t="e">
        <f>MATCH(A141, 'combined matches'!E$1:E$4986,0)</f>
        <v>#N/A</v>
      </c>
      <c r="M141" s="6">
        <f t="shared" si="5"/>
        <v>1</v>
      </c>
      <c r="N141" s="6">
        <v>0</v>
      </c>
    </row>
    <row r="142" spans="1:14" x14ac:dyDescent="0.2">
      <c r="A142" s="6">
        <v>180</v>
      </c>
      <c r="B142" s="6" t="s">
        <v>5045</v>
      </c>
      <c r="C142" s="6" t="s">
        <v>446</v>
      </c>
      <c r="D142" s="6" t="s">
        <v>447</v>
      </c>
      <c r="E142" s="6" t="s">
        <v>444</v>
      </c>
      <c r="F142" s="6">
        <v>19901</v>
      </c>
      <c r="G142" s="6">
        <v>3028575100</v>
      </c>
      <c r="H142" s="6" t="s">
        <v>7849</v>
      </c>
      <c r="I142" s="2" t="e">
        <f>MATCH(B142,'2018_cleaned'!B$2:B$4733,0)</f>
        <v>#N/A</v>
      </c>
      <c r="J142" s="2">
        <f>MATCH(C142,'2018_cleaned'!C$2:C$4733,0)</f>
        <v>726</v>
      </c>
      <c r="K142" s="2">
        <f t="shared" si="4"/>
        <v>1</v>
      </c>
      <c r="L142" s="2" t="e">
        <f>MATCH(A142, 'combined matches'!E$1:E$4986,0)</f>
        <v>#N/A</v>
      </c>
      <c r="M142" s="6">
        <f t="shared" si="5"/>
        <v>1</v>
      </c>
    </row>
    <row r="143" spans="1:14" x14ac:dyDescent="0.2">
      <c r="A143" s="6">
        <v>181</v>
      </c>
      <c r="B143" s="6" t="s">
        <v>478</v>
      </c>
      <c r="C143" s="6" t="s">
        <v>479</v>
      </c>
      <c r="D143" s="6" t="s">
        <v>480</v>
      </c>
      <c r="E143" s="6" t="s">
        <v>444</v>
      </c>
      <c r="F143" s="6">
        <v>19943</v>
      </c>
      <c r="G143" s="6">
        <v>3022849291</v>
      </c>
      <c r="H143" s="6" t="s">
        <v>7131</v>
      </c>
      <c r="I143" s="2">
        <f>MATCH(B143,'2018_cleaned'!B$2:B$4733,0)</f>
        <v>743</v>
      </c>
      <c r="J143" s="2">
        <f>MATCH(C143,'2018_cleaned'!C$2:C$4733,0)</f>
        <v>743</v>
      </c>
      <c r="K143" s="2">
        <f t="shared" si="4"/>
        <v>1</v>
      </c>
      <c r="L143" s="2" t="e">
        <f>MATCH(A143, 'combined matches'!E$1:E$4986,0)</f>
        <v>#N/A</v>
      </c>
      <c r="M143" s="6">
        <f t="shared" si="5"/>
        <v>1</v>
      </c>
    </row>
    <row r="144" spans="1:14" x14ac:dyDescent="0.2">
      <c r="A144" s="6">
        <v>182</v>
      </c>
      <c r="B144" s="6" t="s">
        <v>5046</v>
      </c>
      <c r="C144" s="6" t="s">
        <v>5047</v>
      </c>
      <c r="D144" s="6" t="s">
        <v>455</v>
      </c>
      <c r="E144" s="6" t="s">
        <v>444</v>
      </c>
      <c r="F144" s="6">
        <v>19963</v>
      </c>
      <c r="G144" s="6">
        <v>3028551233</v>
      </c>
      <c r="H144" s="6" t="s">
        <v>8169</v>
      </c>
      <c r="I144" s="2" t="e">
        <f>MATCH(B144,'2018_cleaned'!B$2:B$4733,0)</f>
        <v>#N/A</v>
      </c>
      <c r="J144" s="2" t="e">
        <f>MATCH(C144,'2018_cleaned'!C$2:C$4733,0)</f>
        <v>#N/A</v>
      </c>
      <c r="K144" s="2">
        <f t="shared" si="4"/>
        <v>0</v>
      </c>
      <c r="L144" s="2" t="e">
        <f>MATCH(A144, 'combined matches'!E$1:E$4986,0)</f>
        <v>#N/A</v>
      </c>
      <c r="M144" s="6">
        <f t="shared" si="5"/>
        <v>1</v>
      </c>
      <c r="N144" s="6">
        <v>0</v>
      </c>
    </row>
    <row r="145" spans="1:14" x14ac:dyDescent="0.2">
      <c r="A145" s="6">
        <v>183</v>
      </c>
      <c r="B145" s="6" t="s">
        <v>486</v>
      </c>
      <c r="C145" s="6" t="s">
        <v>7514</v>
      </c>
      <c r="D145" s="6" t="s">
        <v>487</v>
      </c>
      <c r="E145" s="6" t="s">
        <v>444</v>
      </c>
      <c r="F145" s="6">
        <v>19956</v>
      </c>
      <c r="G145" s="6">
        <v>3028756164</v>
      </c>
      <c r="H145" s="6" t="s">
        <v>7515</v>
      </c>
      <c r="I145" s="2">
        <f>MATCH(B145,'2018_cleaned'!B$2:B$4733,0)</f>
        <v>746</v>
      </c>
      <c r="J145" s="2">
        <f>MATCH(C145,'2018_cleaned'!C$2:C$4733,0)</f>
        <v>746</v>
      </c>
      <c r="K145" s="2">
        <f t="shared" si="4"/>
        <v>1</v>
      </c>
      <c r="L145" s="2" t="e">
        <f>MATCH(A145, 'combined matches'!E$1:E$4986,0)</f>
        <v>#N/A</v>
      </c>
      <c r="M145" s="6">
        <f t="shared" si="5"/>
        <v>1</v>
      </c>
    </row>
    <row r="146" spans="1:14" x14ac:dyDescent="0.2">
      <c r="A146" s="6">
        <v>184</v>
      </c>
      <c r="B146" s="6" t="s">
        <v>481</v>
      </c>
      <c r="C146" s="6" t="s">
        <v>482</v>
      </c>
      <c r="D146" s="6" t="s">
        <v>455</v>
      </c>
      <c r="E146" s="6" t="s">
        <v>444</v>
      </c>
      <c r="F146" s="6">
        <v>19963</v>
      </c>
      <c r="G146" s="6">
        <v>3024246120</v>
      </c>
      <c r="H146" s="6" t="s">
        <v>6485</v>
      </c>
      <c r="I146" s="2">
        <f>MATCH(B146,'2018_cleaned'!B$2:B$4733,0)</f>
        <v>744</v>
      </c>
      <c r="J146" s="2">
        <f>MATCH(C146,'2018_cleaned'!C$2:C$4733,0)</f>
        <v>744</v>
      </c>
      <c r="K146" s="2">
        <f t="shared" si="4"/>
        <v>1</v>
      </c>
      <c r="L146" s="2" t="e">
        <f>MATCH(A146, 'combined matches'!E$1:E$4986,0)</f>
        <v>#N/A</v>
      </c>
      <c r="M146" s="6">
        <f t="shared" si="5"/>
        <v>1</v>
      </c>
    </row>
    <row r="147" spans="1:14" x14ac:dyDescent="0.2">
      <c r="A147" s="6">
        <v>185</v>
      </c>
      <c r="B147" s="6" t="s">
        <v>454</v>
      </c>
      <c r="C147" s="6" t="s">
        <v>7516</v>
      </c>
      <c r="D147" s="6" t="s">
        <v>455</v>
      </c>
      <c r="E147" s="6" t="s">
        <v>444</v>
      </c>
      <c r="F147" s="6">
        <v>19963</v>
      </c>
      <c r="G147" s="6">
        <v>3024247140</v>
      </c>
      <c r="H147" s="6" t="s">
        <v>7516</v>
      </c>
      <c r="I147" s="2">
        <f>MATCH(B147,'2018_cleaned'!B$2:B$4733,0)</f>
        <v>729</v>
      </c>
      <c r="J147" s="2">
        <f>MATCH(C147,'2018_cleaned'!C$2:C$4733,0)</f>
        <v>729</v>
      </c>
      <c r="K147" s="2">
        <f t="shared" si="4"/>
        <v>1</v>
      </c>
      <c r="L147" s="2" t="e">
        <f>MATCH(A147, 'combined matches'!E$1:E$4986,0)</f>
        <v>#N/A</v>
      </c>
      <c r="M147" s="6">
        <f t="shared" si="5"/>
        <v>1</v>
      </c>
    </row>
    <row r="148" spans="1:14" x14ac:dyDescent="0.2">
      <c r="A148" s="6">
        <v>186</v>
      </c>
      <c r="B148" s="6" t="s">
        <v>467</v>
      </c>
      <c r="C148" s="6" t="s">
        <v>7517</v>
      </c>
      <c r="D148" s="6" t="s">
        <v>443</v>
      </c>
      <c r="E148" s="6" t="s">
        <v>444</v>
      </c>
      <c r="F148" s="6">
        <v>19809</v>
      </c>
      <c r="G148" s="6">
        <v>3027651100</v>
      </c>
      <c r="H148" s="6" t="s">
        <v>7517</v>
      </c>
      <c r="I148" s="2">
        <f>MATCH(B148,'2018_cleaned'!B$2:B$4733,0)</f>
        <v>737</v>
      </c>
      <c r="J148" s="2">
        <f>MATCH(C148,'2018_cleaned'!C$2:C$4733,0)</f>
        <v>737</v>
      </c>
      <c r="K148" s="2">
        <f t="shared" si="4"/>
        <v>1</v>
      </c>
      <c r="L148" s="2" t="e">
        <f>MATCH(A148, 'combined matches'!E$1:E$4986,0)</f>
        <v>#N/A</v>
      </c>
      <c r="M148" s="6">
        <f t="shared" si="5"/>
        <v>1</v>
      </c>
    </row>
    <row r="149" spans="1:14" x14ac:dyDescent="0.2">
      <c r="A149" s="6">
        <v>187</v>
      </c>
      <c r="B149" s="6" t="s">
        <v>5048</v>
      </c>
      <c r="C149" s="6" t="s">
        <v>471</v>
      </c>
      <c r="D149" s="6" t="s">
        <v>189</v>
      </c>
      <c r="E149" s="6" t="s">
        <v>444</v>
      </c>
      <c r="F149" s="6">
        <v>19702</v>
      </c>
      <c r="G149" s="6">
        <v>3028325400</v>
      </c>
      <c r="H149" s="6" t="s">
        <v>7132</v>
      </c>
      <c r="I149" s="2" t="e">
        <f>MATCH(B149,'2018_cleaned'!B$2:B$4733,0)</f>
        <v>#N/A</v>
      </c>
      <c r="J149" s="2">
        <f>MATCH(C149,'2018_cleaned'!C$2:C$4733,0)</f>
        <v>739</v>
      </c>
      <c r="K149" s="2">
        <f t="shared" si="4"/>
        <v>1</v>
      </c>
      <c r="L149" s="2" t="e">
        <f>MATCH(A149, 'combined matches'!E$1:E$4986,0)</f>
        <v>#N/A</v>
      </c>
      <c r="M149" s="6">
        <f t="shared" si="5"/>
        <v>1</v>
      </c>
    </row>
    <row r="150" spans="1:14" x14ac:dyDescent="0.2">
      <c r="A150" s="6">
        <v>188</v>
      </c>
      <c r="B150" s="6" t="s">
        <v>459</v>
      </c>
      <c r="C150" s="6" t="s">
        <v>460</v>
      </c>
      <c r="D150" s="6" t="s">
        <v>443</v>
      </c>
      <c r="E150" s="6" t="s">
        <v>444</v>
      </c>
      <c r="F150" s="6">
        <v>19801</v>
      </c>
      <c r="G150" s="6">
        <v>3027772860</v>
      </c>
      <c r="H150" s="6" t="s">
        <v>460</v>
      </c>
      <c r="I150" s="2">
        <f>MATCH(B150,'2018_cleaned'!B$2:B$4733,0)</f>
        <v>731</v>
      </c>
      <c r="J150" s="2">
        <f>MATCH(C150,'2018_cleaned'!C$2:C$4733,0)</f>
        <v>731</v>
      </c>
      <c r="K150" s="2">
        <f t="shared" si="4"/>
        <v>1</v>
      </c>
      <c r="L150" s="2" t="e">
        <f>MATCH(A150, 'combined matches'!E$1:E$4986,0)</f>
        <v>#N/A</v>
      </c>
      <c r="M150" s="6">
        <f t="shared" si="5"/>
        <v>1</v>
      </c>
    </row>
    <row r="151" spans="1:14" x14ac:dyDescent="0.2">
      <c r="A151" s="6">
        <v>189</v>
      </c>
      <c r="B151" s="6" t="s">
        <v>448</v>
      </c>
      <c r="C151" s="6" t="s">
        <v>449</v>
      </c>
      <c r="D151" s="6" t="s">
        <v>450</v>
      </c>
      <c r="E151" s="6" t="s">
        <v>444</v>
      </c>
      <c r="F151" s="6">
        <v>19945</v>
      </c>
      <c r="G151" s="6">
        <v>3027329512</v>
      </c>
      <c r="H151" s="6" t="s">
        <v>7850</v>
      </c>
      <c r="I151" s="2">
        <f>MATCH(B151,'2018_cleaned'!B$2:B$4733,0)</f>
        <v>727</v>
      </c>
      <c r="J151" s="2">
        <f>MATCH(C151,'2018_cleaned'!C$2:C$4733,0)</f>
        <v>727</v>
      </c>
      <c r="K151" s="2">
        <f t="shared" si="4"/>
        <v>1</v>
      </c>
      <c r="L151" s="2" t="e">
        <f>MATCH(A151, 'combined matches'!E$1:E$4986,0)</f>
        <v>#N/A</v>
      </c>
      <c r="M151" s="6">
        <f t="shared" si="5"/>
        <v>1</v>
      </c>
    </row>
    <row r="152" spans="1:14" x14ac:dyDescent="0.2">
      <c r="A152" s="6">
        <v>190</v>
      </c>
      <c r="B152" s="6" t="s">
        <v>456</v>
      </c>
      <c r="C152" s="6" t="s">
        <v>457</v>
      </c>
      <c r="D152" s="6" t="s">
        <v>458</v>
      </c>
      <c r="E152" s="6" t="s">
        <v>444</v>
      </c>
      <c r="F152" s="6">
        <v>19973</v>
      </c>
      <c r="G152" s="6">
        <v>3026286760</v>
      </c>
      <c r="H152" s="6" t="s">
        <v>7851</v>
      </c>
      <c r="I152" s="2">
        <f>MATCH(B152,'2018_cleaned'!B$2:B$4733,0)</f>
        <v>730</v>
      </c>
      <c r="J152" s="2">
        <f>MATCH(C152,'2018_cleaned'!C$2:C$4733,0)</f>
        <v>730</v>
      </c>
      <c r="K152" s="2">
        <f t="shared" si="4"/>
        <v>1</v>
      </c>
      <c r="L152" s="2" t="e">
        <f>MATCH(A152, 'combined matches'!E$1:E$4986,0)</f>
        <v>#N/A</v>
      </c>
      <c r="M152" s="6">
        <f t="shared" si="5"/>
        <v>1</v>
      </c>
    </row>
    <row r="153" spans="1:14" x14ac:dyDescent="0.2">
      <c r="A153" s="6">
        <v>191</v>
      </c>
      <c r="B153" s="6" t="s">
        <v>483</v>
      </c>
      <c r="C153" s="6" t="s">
        <v>484</v>
      </c>
      <c r="D153" s="6" t="s">
        <v>485</v>
      </c>
      <c r="E153" s="6" t="s">
        <v>444</v>
      </c>
      <c r="F153" s="6">
        <v>19977</v>
      </c>
      <c r="G153" s="6">
        <v>3026532399</v>
      </c>
      <c r="H153" s="6" t="s">
        <v>7133</v>
      </c>
      <c r="I153" s="2">
        <f>MATCH(B153,'2018_cleaned'!B$2:B$4733,0)</f>
        <v>745</v>
      </c>
      <c r="J153" s="2">
        <f>MATCH(C153,'2018_cleaned'!C$2:C$4733,0)</f>
        <v>745</v>
      </c>
      <c r="K153" s="2">
        <f t="shared" si="4"/>
        <v>1</v>
      </c>
      <c r="L153" s="2" t="e">
        <f>MATCH(A153, 'combined matches'!E$1:E$4986,0)</f>
        <v>#N/A</v>
      </c>
      <c r="M153" s="6">
        <f t="shared" si="5"/>
        <v>1</v>
      </c>
    </row>
    <row r="154" spans="1:14" x14ac:dyDescent="0.2">
      <c r="A154" s="6">
        <v>192</v>
      </c>
      <c r="B154" s="6" t="s">
        <v>5049</v>
      </c>
      <c r="C154" s="6" t="s">
        <v>5050</v>
      </c>
      <c r="D154" s="6" t="s">
        <v>453</v>
      </c>
      <c r="E154" s="6" t="s">
        <v>444</v>
      </c>
      <c r="F154" s="6">
        <v>19947</v>
      </c>
      <c r="G154" s="6">
        <v>3029345962</v>
      </c>
      <c r="H154" s="6" t="s">
        <v>5050</v>
      </c>
      <c r="I154" s="2" t="e">
        <f>MATCH(B154,'2018_cleaned'!B$2:B$4733,0)</f>
        <v>#N/A</v>
      </c>
      <c r="J154" s="2" t="e">
        <f>MATCH(C154,'2018_cleaned'!C$2:C$4733,0)</f>
        <v>#N/A</v>
      </c>
      <c r="K154" s="2">
        <f t="shared" si="4"/>
        <v>0</v>
      </c>
      <c r="L154" s="2" t="e">
        <f>MATCH(A154, 'combined matches'!E$1:E$4986,0)</f>
        <v>#N/A</v>
      </c>
      <c r="M154" s="6">
        <f t="shared" si="5"/>
        <v>1</v>
      </c>
      <c r="N154" s="6">
        <v>0</v>
      </c>
    </row>
    <row r="155" spans="1:14" x14ac:dyDescent="0.2">
      <c r="A155" s="6">
        <v>193</v>
      </c>
      <c r="B155" s="6" t="s">
        <v>488</v>
      </c>
      <c r="C155" s="6" t="s">
        <v>489</v>
      </c>
      <c r="D155" s="6" t="s">
        <v>453</v>
      </c>
      <c r="E155" s="6" t="s">
        <v>444</v>
      </c>
      <c r="F155" s="6">
        <v>19947</v>
      </c>
      <c r="G155" s="6">
        <v>3028564360</v>
      </c>
      <c r="H155" s="6" t="s">
        <v>7134</v>
      </c>
      <c r="I155" s="2">
        <f>MATCH(B155,'2018_cleaned'!B$2:B$4733,0)</f>
        <v>747</v>
      </c>
      <c r="J155" s="2">
        <f>MATCH(C155,'2018_cleaned'!C$2:C$4733,0)</f>
        <v>747</v>
      </c>
      <c r="K155" s="2">
        <f t="shared" si="4"/>
        <v>1</v>
      </c>
      <c r="L155" s="2" t="e">
        <f>MATCH(A155, 'combined matches'!E$1:E$4986,0)</f>
        <v>#N/A</v>
      </c>
      <c r="M155" s="6">
        <f t="shared" si="5"/>
        <v>1</v>
      </c>
    </row>
    <row r="156" spans="1:14" x14ac:dyDescent="0.2">
      <c r="A156" s="6">
        <v>194</v>
      </c>
      <c r="B156" s="6" t="s">
        <v>490</v>
      </c>
      <c r="C156" s="6" t="s">
        <v>491</v>
      </c>
      <c r="D156" s="6" t="s">
        <v>492</v>
      </c>
      <c r="E156" s="6" t="s">
        <v>444</v>
      </c>
      <c r="F156" s="6">
        <v>19950</v>
      </c>
      <c r="G156" s="6">
        <v>3022323372</v>
      </c>
      <c r="H156" s="6" t="s">
        <v>7135</v>
      </c>
      <c r="I156" s="2">
        <f>MATCH(B156,'2018_cleaned'!B$2:B$4733,0)</f>
        <v>748</v>
      </c>
      <c r="J156" s="2">
        <f>MATCH(C156,'2018_cleaned'!C$2:C$4733,0)</f>
        <v>748</v>
      </c>
      <c r="K156" s="2">
        <f t="shared" si="4"/>
        <v>1</v>
      </c>
      <c r="L156" s="2" t="e">
        <f>MATCH(A156, 'combined matches'!E$1:E$4986,0)</f>
        <v>#N/A</v>
      </c>
      <c r="M156" s="6">
        <f t="shared" si="5"/>
        <v>1</v>
      </c>
    </row>
    <row r="157" spans="1:14" x14ac:dyDescent="0.2">
      <c r="A157" s="6">
        <v>200</v>
      </c>
      <c r="B157" s="6" t="s">
        <v>499</v>
      </c>
      <c r="C157" s="6" t="s">
        <v>500</v>
      </c>
      <c r="D157" s="6" t="s">
        <v>458</v>
      </c>
      <c r="E157" s="6" t="s">
        <v>444</v>
      </c>
      <c r="F157" s="6">
        <v>19973</v>
      </c>
      <c r="G157" s="6">
        <v>3028551233</v>
      </c>
      <c r="H157" s="6" t="s">
        <v>500</v>
      </c>
      <c r="I157" s="2">
        <f>MATCH(B157,'2018_cleaned'!B$2:B$4733,0)</f>
        <v>761</v>
      </c>
      <c r="J157" s="2">
        <f>MATCH(C157,'2018_cleaned'!C$2:C$4733,0)</f>
        <v>762</v>
      </c>
      <c r="K157" s="2">
        <f t="shared" si="4"/>
        <v>1</v>
      </c>
      <c r="L157" s="2" t="e">
        <f>MATCH(A157, 'combined matches'!E$1:E$4986,0)</f>
        <v>#N/A</v>
      </c>
      <c r="M157" s="6">
        <f t="shared" si="5"/>
        <v>1</v>
      </c>
    </row>
    <row r="158" spans="1:14" x14ac:dyDescent="0.2">
      <c r="A158" s="6">
        <v>204</v>
      </c>
      <c r="B158" s="6" t="s">
        <v>495</v>
      </c>
      <c r="C158" s="6" t="s">
        <v>496</v>
      </c>
      <c r="D158" s="6" t="s">
        <v>497</v>
      </c>
      <c r="E158" s="6" t="s">
        <v>444</v>
      </c>
      <c r="F158" s="6">
        <v>19701</v>
      </c>
      <c r="G158" s="6">
        <v>3028362864</v>
      </c>
      <c r="H158" s="6" t="s">
        <v>7136</v>
      </c>
      <c r="I158" s="2">
        <f>MATCH(B158,'2018_cleaned'!B$2:B$4733,0)</f>
        <v>756</v>
      </c>
      <c r="J158" s="2">
        <f>MATCH(C158,'2018_cleaned'!C$2:C$4733,0)</f>
        <v>759</v>
      </c>
      <c r="K158" s="2">
        <f t="shared" si="4"/>
        <v>1</v>
      </c>
      <c r="L158" s="2" t="e">
        <f>MATCH(A158, 'combined matches'!E$1:E$4986,0)</f>
        <v>#N/A</v>
      </c>
      <c r="M158" s="6">
        <f t="shared" si="5"/>
        <v>1</v>
      </c>
    </row>
    <row r="159" spans="1:14" x14ac:dyDescent="0.2">
      <c r="A159" s="6">
        <v>205</v>
      </c>
      <c r="B159" s="6" t="s">
        <v>495</v>
      </c>
      <c r="C159" s="6" t="s">
        <v>7449</v>
      </c>
      <c r="D159" s="6" t="s">
        <v>443</v>
      </c>
      <c r="E159" s="6" t="s">
        <v>444</v>
      </c>
      <c r="F159" s="6">
        <v>19802</v>
      </c>
      <c r="G159" s="6">
        <v>3025751414</v>
      </c>
      <c r="H159" s="6" t="s">
        <v>7449</v>
      </c>
      <c r="I159" s="2">
        <f>MATCH(B159,'2018_cleaned'!B$2:B$4733,0)</f>
        <v>756</v>
      </c>
      <c r="J159" s="2">
        <f>MATCH(C159,'2018_cleaned'!C$2:C$4733,0)</f>
        <v>757</v>
      </c>
      <c r="K159" s="2">
        <f t="shared" si="4"/>
        <v>1</v>
      </c>
      <c r="L159" s="2" t="e">
        <f>MATCH(A159, 'combined matches'!E$1:E$4986,0)</f>
        <v>#N/A</v>
      </c>
      <c r="M159" s="6">
        <f t="shared" si="5"/>
        <v>1</v>
      </c>
    </row>
    <row r="160" spans="1:14" x14ac:dyDescent="0.2">
      <c r="A160" s="6">
        <v>206</v>
      </c>
      <c r="B160" s="6" t="s">
        <v>495</v>
      </c>
      <c r="C160" s="6" t="s">
        <v>494</v>
      </c>
      <c r="D160" s="6" t="s">
        <v>189</v>
      </c>
      <c r="E160" s="6" t="s">
        <v>444</v>
      </c>
      <c r="F160" s="6">
        <v>19713</v>
      </c>
      <c r="G160" s="6">
        <v>3024550900</v>
      </c>
      <c r="H160" s="6" t="s">
        <v>7137</v>
      </c>
      <c r="I160" s="2">
        <f>MATCH(B160,'2018_cleaned'!B$2:B$4733,0)</f>
        <v>756</v>
      </c>
      <c r="J160" s="2">
        <f>MATCH(C160,'2018_cleaned'!C$2:C$4733,0)</f>
        <v>751</v>
      </c>
      <c r="K160" s="2">
        <f t="shared" si="4"/>
        <v>1</v>
      </c>
      <c r="L160" s="2" t="e">
        <f>MATCH(A160, 'combined matches'!E$1:E$4986,0)</f>
        <v>#N/A</v>
      </c>
      <c r="M160" s="6">
        <f t="shared" si="5"/>
        <v>1</v>
      </c>
    </row>
    <row r="161" spans="1:14" x14ac:dyDescent="0.2">
      <c r="A161" s="6">
        <v>207</v>
      </c>
      <c r="B161" s="6" t="s">
        <v>495</v>
      </c>
      <c r="C161" s="6" t="s">
        <v>498</v>
      </c>
      <c r="D161" s="6" t="s">
        <v>447</v>
      </c>
      <c r="E161" s="6" t="s">
        <v>444</v>
      </c>
      <c r="F161" s="6">
        <v>19904</v>
      </c>
      <c r="G161" s="6">
        <v>3026784622</v>
      </c>
      <c r="H161" s="6" t="s">
        <v>7852</v>
      </c>
      <c r="I161" s="2">
        <f>MATCH(B161,'2018_cleaned'!B$2:B$4733,0)</f>
        <v>756</v>
      </c>
      <c r="J161" s="2">
        <f>MATCH(C161,'2018_cleaned'!C$2:C$4733,0)</f>
        <v>760</v>
      </c>
      <c r="K161" s="2">
        <f t="shared" si="4"/>
        <v>1</v>
      </c>
      <c r="L161" s="2" t="e">
        <f>MATCH(A161, 'combined matches'!E$1:E$4986,0)</f>
        <v>#N/A</v>
      </c>
      <c r="M161" s="6">
        <f t="shared" si="5"/>
        <v>1</v>
      </c>
    </row>
    <row r="162" spans="1:14" x14ac:dyDescent="0.2">
      <c r="A162" s="6">
        <v>210</v>
      </c>
      <c r="B162" s="6" t="s">
        <v>531</v>
      </c>
      <c r="C162" s="6" t="s">
        <v>532</v>
      </c>
      <c r="D162" s="6" t="s">
        <v>533</v>
      </c>
      <c r="E162" s="6" t="s">
        <v>518</v>
      </c>
      <c r="F162" s="6">
        <v>20910</v>
      </c>
      <c r="G162" s="6">
        <v>3015851250</v>
      </c>
      <c r="H162" s="6" t="s">
        <v>532</v>
      </c>
      <c r="I162" s="2">
        <f>MATCH(B162,'2018_cleaned'!B$2:B$4733,0)</f>
        <v>902</v>
      </c>
      <c r="J162" s="2">
        <f>MATCH(C162,'2018_cleaned'!C$2:C$4733,0)</f>
        <v>897</v>
      </c>
      <c r="K162" s="2">
        <f t="shared" si="4"/>
        <v>1</v>
      </c>
      <c r="L162" s="2" t="e">
        <f>MATCH(A162, 'combined matches'!E$1:E$4986,0)</f>
        <v>#N/A</v>
      </c>
      <c r="M162" s="6">
        <f t="shared" si="5"/>
        <v>1</v>
      </c>
    </row>
    <row r="163" spans="1:14" x14ac:dyDescent="0.2">
      <c r="A163" s="6">
        <v>211</v>
      </c>
      <c r="B163" s="6" t="s">
        <v>529</v>
      </c>
      <c r="C163" s="6" t="s">
        <v>530</v>
      </c>
      <c r="D163" s="6" t="s">
        <v>524</v>
      </c>
      <c r="E163" s="6" t="s">
        <v>518</v>
      </c>
      <c r="F163" s="6">
        <v>20877</v>
      </c>
      <c r="G163" s="6">
        <v>3012160880</v>
      </c>
      <c r="H163" s="6" t="s">
        <v>530</v>
      </c>
      <c r="I163" s="2">
        <f>MATCH(B163,'2018_cleaned'!B$2:B$4733,0)</f>
        <v>901</v>
      </c>
      <c r="J163" s="2">
        <f>MATCH(C163,'2018_cleaned'!C$2:C$4733,0)</f>
        <v>901</v>
      </c>
      <c r="K163" s="2">
        <f t="shared" si="4"/>
        <v>1</v>
      </c>
      <c r="L163" s="2" t="e">
        <f>MATCH(A163, 'combined matches'!E$1:E$4986,0)</f>
        <v>#N/A</v>
      </c>
      <c r="M163" s="6">
        <f t="shared" si="5"/>
        <v>1</v>
      </c>
    </row>
    <row r="164" spans="1:14" x14ac:dyDescent="0.2">
      <c r="A164" s="6">
        <v>212</v>
      </c>
      <c r="B164" s="6" t="s">
        <v>525</v>
      </c>
      <c r="C164" s="6" t="s">
        <v>528</v>
      </c>
      <c r="D164" s="6" t="s">
        <v>526</v>
      </c>
      <c r="E164" s="6" t="s">
        <v>518</v>
      </c>
      <c r="F164" s="6">
        <v>20770</v>
      </c>
      <c r="G164" s="6">
        <v>2406242278</v>
      </c>
      <c r="H164" s="6" t="s">
        <v>6488</v>
      </c>
      <c r="I164" s="2">
        <f>MATCH(B164,'2018_cleaned'!B$2:B$4733,0)</f>
        <v>899</v>
      </c>
      <c r="J164" s="2">
        <f>MATCH(C164,'2018_cleaned'!C$2:C$4733,0)</f>
        <v>899</v>
      </c>
      <c r="K164" s="2">
        <f t="shared" si="4"/>
        <v>1</v>
      </c>
      <c r="L164" s="2" t="e">
        <f>MATCH(A164, 'combined matches'!E$1:E$4986,0)</f>
        <v>#N/A</v>
      </c>
      <c r="M164" s="6">
        <f t="shared" si="5"/>
        <v>1</v>
      </c>
    </row>
    <row r="165" spans="1:14" x14ac:dyDescent="0.2">
      <c r="A165" s="6">
        <v>213</v>
      </c>
      <c r="B165" s="6" t="s">
        <v>5051</v>
      </c>
      <c r="C165" s="6" t="s">
        <v>5052</v>
      </c>
      <c r="D165" s="6" t="s">
        <v>526</v>
      </c>
      <c r="E165" s="6" t="s">
        <v>518</v>
      </c>
      <c r="F165" s="6">
        <v>20770</v>
      </c>
      <c r="G165" s="6">
        <v>2406242278</v>
      </c>
      <c r="H165" s="6" t="s">
        <v>7138</v>
      </c>
      <c r="I165" s="2" t="e">
        <f>MATCH(B165,'2018_cleaned'!B$2:B$4733,0)</f>
        <v>#N/A</v>
      </c>
      <c r="J165" s="2" t="e">
        <f>MATCH(C165,'2018_cleaned'!C$2:C$4733,0)</f>
        <v>#N/A</v>
      </c>
      <c r="K165" s="2">
        <f t="shared" ref="K165:K228" si="6">IF(ISNA(I165),IF(ISNA(J165),0,1),1)</f>
        <v>0</v>
      </c>
      <c r="L165" s="2" t="e">
        <f>MATCH(A165, 'combined matches'!E$1:E$4986,0)</f>
        <v>#N/A</v>
      </c>
      <c r="M165" s="6">
        <f t="shared" ref="M165:M228" si="7">IF(ISNA(L165),1,0)</f>
        <v>1</v>
      </c>
      <c r="N165" s="6">
        <v>0</v>
      </c>
    </row>
    <row r="166" spans="1:14" x14ac:dyDescent="0.2">
      <c r="A166" s="6">
        <v>214</v>
      </c>
      <c r="B166" s="6" t="s">
        <v>5053</v>
      </c>
      <c r="C166" s="6" t="s">
        <v>5054</v>
      </c>
      <c r="D166" s="6" t="s">
        <v>533</v>
      </c>
      <c r="E166" s="6" t="s">
        <v>518</v>
      </c>
      <c r="F166" s="6">
        <v>20902</v>
      </c>
      <c r="G166" s="6">
        <v>3013649390</v>
      </c>
      <c r="H166" s="6" t="s">
        <v>7139</v>
      </c>
      <c r="I166" s="2" t="e">
        <f>MATCH(B166,'2018_cleaned'!B$2:B$4733,0)</f>
        <v>#N/A</v>
      </c>
      <c r="J166" s="2" t="e">
        <f>MATCH(C166,'2018_cleaned'!C$2:C$4733,0)</f>
        <v>#N/A</v>
      </c>
      <c r="K166" s="2">
        <f t="shared" si="6"/>
        <v>0</v>
      </c>
      <c r="L166" s="2" t="e">
        <f>MATCH(A166, 'combined matches'!E$1:E$4986,0)</f>
        <v>#N/A</v>
      </c>
      <c r="M166" s="6">
        <f t="shared" si="7"/>
        <v>1</v>
      </c>
      <c r="N166" s="6">
        <v>0</v>
      </c>
    </row>
    <row r="167" spans="1:14" x14ac:dyDescent="0.2">
      <c r="A167" s="6">
        <v>215</v>
      </c>
      <c r="B167" s="6" t="s">
        <v>5055</v>
      </c>
      <c r="C167" s="6" t="s">
        <v>5056</v>
      </c>
      <c r="D167" s="6" t="s">
        <v>5057</v>
      </c>
      <c r="E167" s="6" t="s">
        <v>518</v>
      </c>
      <c r="F167" s="6">
        <v>20850</v>
      </c>
      <c r="G167" s="6">
        <v>2407537895</v>
      </c>
      <c r="H167" s="6" t="s">
        <v>7140</v>
      </c>
      <c r="I167" s="2" t="e">
        <f>MATCH(B167,'2018_cleaned'!B$2:B$4733,0)</f>
        <v>#N/A</v>
      </c>
      <c r="J167" s="2" t="e">
        <f>MATCH(C167,'2018_cleaned'!C$2:C$4733,0)</f>
        <v>#N/A</v>
      </c>
      <c r="K167" s="2">
        <f t="shared" si="6"/>
        <v>0</v>
      </c>
      <c r="L167" s="2" t="e">
        <f>MATCH(A167, 'combined matches'!E$1:E$4986,0)</f>
        <v>#N/A</v>
      </c>
      <c r="M167" s="6">
        <f t="shared" si="7"/>
        <v>1</v>
      </c>
      <c r="N167" s="6">
        <v>0</v>
      </c>
    </row>
    <row r="168" spans="1:14" x14ac:dyDescent="0.2">
      <c r="A168" s="6">
        <v>216</v>
      </c>
      <c r="B168" s="6" t="s">
        <v>534</v>
      </c>
      <c r="C168" s="6" t="s">
        <v>535</v>
      </c>
      <c r="D168" s="6" t="s">
        <v>536</v>
      </c>
      <c r="E168" s="6" t="s">
        <v>518</v>
      </c>
      <c r="F168" s="6">
        <v>20912</v>
      </c>
      <c r="G168" s="6">
        <v>3019336680</v>
      </c>
      <c r="H168" s="6" t="s">
        <v>6489</v>
      </c>
      <c r="I168" s="2">
        <f>MATCH(B168,'2018_cleaned'!B$2:B$4733,0)</f>
        <v>903</v>
      </c>
      <c r="J168" s="2">
        <f>MATCH(C168,'2018_cleaned'!C$2:C$4733,0)</f>
        <v>903</v>
      </c>
      <c r="K168" s="2">
        <f t="shared" si="6"/>
        <v>1</v>
      </c>
      <c r="L168" s="2" t="e">
        <f>MATCH(A168, 'combined matches'!E$1:E$4986,0)</f>
        <v>#N/A</v>
      </c>
      <c r="M168" s="6">
        <f t="shared" si="7"/>
        <v>1</v>
      </c>
    </row>
    <row r="169" spans="1:14" x14ac:dyDescent="0.2">
      <c r="A169" s="6">
        <v>218</v>
      </c>
      <c r="B169" s="6" t="s">
        <v>5058</v>
      </c>
      <c r="C169" s="6" t="s">
        <v>5059</v>
      </c>
      <c r="D169" s="6" t="s">
        <v>566</v>
      </c>
      <c r="E169" s="6" t="s">
        <v>232</v>
      </c>
      <c r="F169" s="6">
        <v>19602</v>
      </c>
      <c r="G169" s="6">
        <v>6109884838</v>
      </c>
      <c r="H169" s="6" t="s">
        <v>5059</v>
      </c>
      <c r="I169" s="2" t="e">
        <f>MATCH(B169,'2018_cleaned'!B$2:B$4733,0)</f>
        <v>#N/A</v>
      </c>
      <c r="J169" s="2" t="e">
        <f>MATCH(C169,'2018_cleaned'!C$2:C$4733,0)</f>
        <v>#N/A</v>
      </c>
      <c r="K169" s="2">
        <f t="shared" si="6"/>
        <v>0</v>
      </c>
      <c r="L169" s="2" t="e">
        <f>MATCH(A169, 'combined matches'!E$1:E$4986,0)</f>
        <v>#N/A</v>
      </c>
      <c r="M169" s="6">
        <f t="shared" si="7"/>
        <v>1</v>
      </c>
      <c r="N169" s="6">
        <v>0</v>
      </c>
    </row>
    <row r="170" spans="1:14" x14ac:dyDescent="0.2">
      <c r="A170" s="6">
        <v>219</v>
      </c>
      <c r="B170" s="6" t="s">
        <v>5060</v>
      </c>
      <c r="C170" s="6" t="s">
        <v>5061</v>
      </c>
      <c r="D170" s="6" t="s">
        <v>5062</v>
      </c>
      <c r="E170" s="6" t="s">
        <v>232</v>
      </c>
      <c r="F170" s="6">
        <v>18848</v>
      </c>
      <c r="G170" s="6">
        <v>5702501382</v>
      </c>
      <c r="H170" s="6" t="s">
        <v>5061</v>
      </c>
      <c r="I170" s="2" t="e">
        <f>MATCH(B170,'2018_cleaned'!B$2:B$4733,0)</f>
        <v>#N/A</v>
      </c>
      <c r="J170" s="2" t="e">
        <f>MATCH(C170,'2018_cleaned'!C$2:C$4733,0)</f>
        <v>#N/A</v>
      </c>
      <c r="K170" s="2">
        <f t="shared" si="6"/>
        <v>0</v>
      </c>
      <c r="L170" s="2" t="e">
        <f>MATCH(A170, 'combined matches'!E$1:E$4986,0)</f>
        <v>#N/A</v>
      </c>
      <c r="M170" s="6">
        <f t="shared" si="7"/>
        <v>1</v>
      </c>
      <c r="N170" s="6">
        <v>0</v>
      </c>
    </row>
    <row r="171" spans="1:14" x14ac:dyDescent="0.2">
      <c r="A171" s="6">
        <v>220</v>
      </c>
      <c r="B171" s="6" t="s">
        <v>5063</v>
      </c>
      <c r="C171" s="6" t="s">
        <v>5064</v>
      </c>
      <c r="D171" s="6" t="s">
        <v>582</v>
      </c>
      <c r="E171" s="6" t="s">
        <v>232</v>
      </c>
      <c r="F171" s="6">
        <v>18301</v>
      </c>
      <c r="G171" s="6">
        <v>5703905000</v>
      </c>
      <c r="H171" s="6" t="s">
        <v>8170</v>
      </c>
      <c r="I171" s="2" t="e">
        <f>MATCH(B171,'2018_cleaned'!B$2:B$4733,0)</f>
        <v>#N/A</v>
      </c>
      <c r="J171" s="2" t="e">
        <f>MATCH(C171,'2018_cleaned'!C$2:C$4733,0)</f>
        <v>#N/A</v>
      </c>
      <c r="K171" s="2">
        <f t="shared" si="6"/>
        <v>0</v>
      </c>
      <c r="L171" s="2" t="e">
        <f>MATCH(A171, 'combined matches'!E$1:E$4986,0)</f>
        <v>#N/A</v>
      </c>
      <c r="M171" s="6">
        <f t="shared" si="7"/>
        <v>1</v>
      </c>
      <c r="N171" s="6">
        <v>0</v>
      </c>
    </row>
    <row r="172" spans="1:14" x14ac:dyDescent="0.2">
      <c r="A172" s="6">
        <v>221</v>
      </c>
      <c r="B172" s="6" t="s">
        <v>5065</v>
      </c>
      <c r="C172" s="6" t="s">
        <v>5066</v>
      </c>
      <c r="D172" s="6" t="s">
        <v>5067</v>
      </c>
      <c r="E172" s="6" t="s">
        <v>232</v>
      </c>
      <c r="F172" s="6">
        <v>18436</v>
      </c>
      <c r="G172" s="6">
        <v>5703905000</v>
      </c>
      <c r="H172" s="6" t="s">
        <v>7141</v>
      </c>
      <c r="I172" s="2" t="e">
        <f>MATCH(B172,'2018_cleaned'!B$2:B$4733,0)</f>
        <v>#N/A</v>
      </c>
      <c r="J172" s="2" t="e">
        <f>MATCH(C172,'2018_cleaned'!C$2:C$4733,0)</f>
        <v>#N/A</v>
      </c>
      <c r="K172" s="2">
        <f t="shared" si="6"/>
        <v>0</v>
      </c>
      <c r="L172" s="2" t="e">
        <f>MATCH(A172, 'combined matches'!E$1:E$4986,0)</f>
        <v>#N/A</v>
      </c>
      <c r="M172" s="6">
        <f t="shared" si="7"/>
        <v>1</v>
      </c>
      <c r="N172" s="6">
        <v>0</v>
      </c>
    </row>
    <row r="173" spans="1:14" x14ac:dyDescent="0.2">
      <c r="A173" s="6">
        <v>222</v>
      </c>
      <c r="B173" s="6" t="s">
        <v>5068</v>
      </c>
      <c r="C173" s="6" t="s">
        <v>5069</v>
      </c>
      <c r="D173" s="6" t="s">
        <v>62</v>
      </c>
      <c r="E173" s="6" t="s">
        <v>232</v>
      </c>
      <c r="F173" s="6">
        <v>18407</v>
      </c>
      <c r="G173" s="6">
        <v>5702825189</v>
      </c>
      <c r="H173" s="6" t="s">
        <v>5069</v>
      </c>
      <c r="I173" s="2" t="e">
        <f>MATCH(B173,'2018_cleaned'!B$2:B$4733,0)</f>
        <v>#N/A</v>
      </c>
      <c r="J173" s="2" t="e">
        <f>MATCH(C173,'2018_cleaned'!C$2:C$4733,0)</f>
        <v>#N/A</v>
      </c>
      <c r="K173" s="2">
        <f t="shared" si="6"/>
        <v>0</v>
      </c>
      <c r="L173" s="2" t="e">
        <f>MATCH(A173, 'combined matches'!E$1:E$4986,0)</f>
        <v>#N/A</v>
      </c>
      <c r="M173" s="6">
        <f t="shared" si="7"/>
        <v>1</v>
      </c>
      <c r="N173" s="6">
        <v>0</v>
      </c>
    </row>
    <row r="174" spans="1:14" x14ac:dyDescent="0.2">
      <c r="A174" s="6">
        <v>224</v>
      </c>
      <c r="B174" s="6" t="s">
        <v>563</v>
      </c>
      <c r="C174" s="6" t="s">
        <v>564</v>
      </c>
      <c r="D174" s="6" t="s">
        <v>565</v>
      </c>
      <c r="E174" s="6" t="s">
        <v>232</v>
      </c>
      <c r="F174" s="6">
        <v>18834</v>
      </c>
      <c r="G174" s="6">
        <v>5704657330</v>
      </c>
      <c r="H174" s="6" t="s">
        <v>564</v>
      </c>
      <c r="I174" s="2">
        <f>MATCH(B174,'2018_cleaned'!B$2:B$4733,0)</f>
        <v>925</v>
      </c>
      <c r="J174" s="2">
        <f>MATCH(C174,'2018_cleaned'!C$2:C$4733,0)</f>
        <v>925</v>
      </c>
      <c r="K174" s="2">
        <f t="shared" si="6"/>
        <v>1</v>
      </c>
      <c r="L174" s="2" t="e">
        <f>MATCH(A174, 'combined matches'!E$1:E$4986,0)</f>
        <v>#N/A</v>
      </c>
      <c r="M174" s="6">
        <f t="shared" si="7"/>
        <v>1</v>
      </c>
    </row>
    <row r="175" spans="1:14" x14ac:dyDescent="0.2">
      <c r="A175" s="6">
        <v>225</v>
      </c>
      <c r="B175" s="6" t="s">
        <v>560</v>
      </c>
      <c r="C175" s="6" t="s">
        <v>561</v>
      </c>
      <c r="D175" s="6" t="s">
        <v>562</v>
      </c>
      <c r="E175" s="6" t="s">
        <v>232</v>
      </c>
      <c r="F175" s="6">
        <v>18847</v>
      </c>
      <c r="G175" s="6">
        <v>5708533114</v>
      </c>
      <c r="H175" s="6" t="s">
        <v>7855</v>
      </c>
      <c r="I175" s="2">
        <f>MATCH(B175,'2018_cleaned'!B$2:B$4733,0)</f>
        <v>924</v>
      </c>
      <c r="J175" s="2">
        <f>MATCH(C175,'2018_cleaned'!C$2:C$4733,0)</f>
        <v>923</v>
      </c>
      <c r="K175" s="2">
        <f t="shared" si="6"/>
        <v>1</v>
      </c>
      <c r="L175" s="2" t="e">
        <f>MATCH(A175, 'combined matches'!E$1:E$4986,0)</f>
        <v>#N/A</v>
      </c>
      <c r="M175" s="6">
        <f t="shared" si="7"/>
        <v>1</v>
      </c>
    </row>
    <row r="176" spans="1:14" x14ac:dyDescent="0.2">
      <c r="A176" s="6">
        <v>228</v>
      </c>
      <c r="B176" s="6" t="s">
        <v>555</v>
      </c>
      <c r="C176" s="6" t="s">
        <v>5070</v>
      </c>
      <c r="D176" s="6" t="s">
        <v>556</v>
      </c>
      <c r="E176" s="6" t="s">
        <v>232</v>
      </c>
      <c r="F176" s="6">
        <v>18018</v>
      </c>
      <c r="G176" s="6">
        <v>6108657083</v>
      </c>
      <c r="H176" s="6" t="s">
        <v>5070</v>
      </c>
      <c r="I176" s="2">
        <f>MATCH(B176,'2018_cleaned'!B$2:B$4733,0)</f>
        <v>920</v>
      </c>
      <c r="J176" s="2">
        <f>MATCH(C176,'2018_cleaned'!C$2:C$4733,0)</f>
        <v>919</v>
      </c>
      <c r="K176" s="2">
        <f t="shared" si="6"/>
        <v>1</v>
      </c>
      <c r="L176" s="2" t="e">
        <f>MATCH(A176, 'combined matches'!E$1:E$4986,0)</f>
        <v>#N/A</v>
      </c>
      <c r="M176" s="6">
        <f t="shared" si="7"/>
        <v>1</v>
      </c>
      <c r="N176" s="6">
        <v>1</v>
      </c>
    </row>
    <row r="177" spans="1:14" x14ac:dyDescent="0.2">
      <c r="A177" s="6">
        <v>230</v>
      </c>
      <c r="B177" s="6" t="s">
        <v>581</v>
      </c>
      <c r="C177" s="6" t="s">
        <v>5071</v>
      </c>
      <c r="D177" s="6" t="s">
        <v>582</v>
      </c>
      <c r="E177" s="6" t="s">
        <v>232</v>
      </c>
      <c r="F177" s="6">
        <v>18301</v>
      </c>
      <c r="G177" s="6">
        <v>2727624378</v>
      </c>
      <c r="H177" s="6" t="s">
        <v>8171</v>
      </c>
      <c r="I177" s="2">
        <f>MATCH(B177,'2018_cleaned'!B$2:B$4733,0)</f>
        <v>943</v>
      </c>
      <c r="J177" s="2">
        <f>MATCH(C177,'2018_cleaned'!C$2:C$4733,0)</f>
        <v>944</v>
      </c>
      <c r="K177" s="2">
        <f t="shared" si="6"/>
        <v>1</v>
      </c>
      <c r="L177" s="2" t="e">
        <f>MATCH(A177, 'combined matches'!E$1:E$4986,0)</f>
        <v>#N/A</v>
      </c>
      <c r="M177" s="6">
        <f t="shared" si="7"/>
        <v>1</v>
      </c>
    </row>
    <row r="178" spans="1:14" x14ac:dyDescent="0.2">
      <c r="A178" s="6">
        <v>232</v>
      </c>
      <c r="B178" s="6" t="s">
        <v>590</v>
      </c>
      <c r="C178" s="6" t="s">
        <v>591</v>
      </c>
      <c r="D178" s="6" t="s">
        <v>592</v>
      </c>
      <c r="E178" s="6" t="s">
        <v>232</v>
      </c>
      <c r="F178" s="6">
        <v>18222</v>
      </c>
      <c r="G178" s="6">
        <v>5707881164</v>
      </c>
      <c r="H178" s="6" t="s">
        <v>6499</v>
      </c>
      <c r="I178" s="2">
        <f>MATCH(B178,'2018_cleaned'!B$2:B$4733,0)</f>
        <v>950</v>
      </c>
      <c r="J178" s="2">
        <f>MATCH(C178,'2018_cleaned'!C$2:C$4733,0)</f>
        <v>950</v>
      </c>
      <c r="K178" s="2">
        <f t="shared" si="6"/>
        <v>1</v>
      </c>
      <c r="L178" s="2" t="e">
        <f>MATCH(A178, 'combined matches'!E$1:E$4986,0)</f>
        <v>#N/A</v>
      </c>
      <c r="M178" s="6">
        <f t="shared" si="7"/>
        <v>1</v>
      </c>
    </row>
    <row r="179" spans="1:14" x14ac:dyDescent="0.2">
      <c r="A179" s="6">
        <v>234</v>
      </c>
      <c r="B179" s="6" t="s">
        <v>578</v>
      </c>
      <c r="C179" s="6" t="s">
        <v>579</v>
      </c>
      <c r="D179" s="6" t="s">
        <v>580</v>
      </c>
      <c r="E179" s="6" t="s">
        <v>232</v>
      </c>
      <c r="F179" s="6">
        <v>19530</v>
      </c>
      <c r="G179" s="6">
        <v>6106834652</v>
      </c>
      <c r="H179" s="6" t="s">
        <v>7857</v>
      </c>
      <c r="I179" s="2">
        <f>MATCH(B179,'2018_cleaned'!B$2:B$4733,0)</f>
        <v>941</v>
      </c>
      <c r="J179" s="2">
        <f>MATCH(C179,'2018_cleaned'!C$2:C$4733,0)</f>
        <v>941</v>
      </c>
      <c r="K179" s="2">
        <f t="shared" si="6"/>
        <v>1</v>
      </c>
      <c r="L179" s="2" t="e">
        <f>MATCH(A179, 'combined matches'!E$1:E$4986,0)</f>
        <v>#N/A</v>
      </c>
      <c r="M179" s="6">
        <f t="shared" si="7"/>
        <v>1</v>
      </c>
    </row>
    <row r="180" spans="1:14" x14ac:dyDescent="0.2">
      <c r="A180" s="6">
        <v>236</v>
      </c>
      <c r="B180" s="6" t="s">
        <v>546</v>
      </c>
      <c r="C180" s="6" t="s">
        <v>547</v>
      </c>
      <c r="D180" s="6" t="s">
        <v>548</v>
      </c>
      <c r="E180" s="6" t="s">
        <v>232</v>
      </c>
      <c r="F180" s="6">
        <v>18428</v>
      </c>
      <c r="G180" s="6">
        <v>5703905000</v>
      </c>
      <c r="H180" s="6" t="s">
        <v>7854</v>
      </c>
      <c r="I180" s="2">
        <f>MATCH(B180,'2018_cleaned'!B$2:B$4733,0)</f>
        <v>912</v>
      </c>
      <c r="J180" s="2">
        <f>MATCH(C180,'2018_cleaned'!C$2:C$4733,0)</f>
        <v>912</v>
      </c>
      <c r="K180" s="2">
        <f t="shared" si="6"/>
        <v>1</v>
      </c>
      <c r="L180" s="2" t="e">
        <f>MATCH(A180, 'combined matches'!E$1:E$4986,0)</f>
        <v>#N/A</v>
      </c>
      <c r="M180" s="6">
        <f t="shared" si="7"/>
        <v>1</v>
      </c>
    </row>
    <row r="181" spans="1:14" x14ac:dyDescent="0.2">
      <c r="A181" s="6">
        <v>237</v>
      </c>
      <c r="B181" s="6" t="s">
        <v>537</v>
      </c>
      <c r="C181" s="6" t="s">
        <v>538</v>
      </c>
      <c r="D181" s="6" t="s">
        <v>539</v>
      </c>
      <c r="E181" s="6" t="s">
        <v>232</v>
      </c>
      <c r="F181" s="6">
        <v>18510</v>
      </c>
      <c r="G181" s="6">
        <v>5709615550</v>
      </c>
      <c r="H181" s="6" t="s">
        <v>7853</v>
      </c>
      <c r="I181" s="2">
        <f>MATCH(B181,'2018_cleaned'!B$2:B$4733,0)</f>
        <v>909</v>
      </c>
      <c r="J181" s="2">
        <f>MATCH(C181,'2018_cleaned'!C$2:C$4733,0)</f>
        <v>909</v>
      </c>
      <c r="K181" s="2">
        <f t="shared" si="6"/>
        <v>1</v>
      </c>
      <c r="L181" s="2" t="e">
        <f>MATCH(A181, 'combined matches'!E$1:E$4986,0)</f>
        <v>#N/A</v>
      </c>
      <c r="M181" s="6">
        <f t="shared" si="7"/>
        <v>1</v>
      </c>
    </row>
    <row r="182" spans="1:14" x14ac:dyDescent="0.2">
      <c r="A182" s="6">
        <v>238</v>
      </c>
      <c r="B182" s="6" t="s">
        <v>543</v>
      </c>
      <c r="C182" s="6" t="s">
        <v>544</v>
      </c>
      <c r="D182" s="6" t="s">
        <v>545</v>
      </c>
      <c r="E182" s="6" t="s">
        <v>232</v>
      </c>
      <c r="F182" s="6">
        <v>18201</v>
      </c>
      <c r="G182" s="6">
        <v>5704591805</v>
      </c>
      <c r="H182" s="6" t="s">
        <v>6490</v>
      </c>
      <c r="I182" s="2">
        <f>MATCH(B182,'2018_cleaned'!B$2:B$4733,0)</f>
        <v>911</v>
      </c>
      <c r="J182" s="2">
        <f>MATCH(C182,'2018_cleaned'!C$2:C$4733,0)</f>
        <v>911</v>
      </c>
      <c r="K182" s="2">
        <f t="shared" si="6"/>
        <v>1</v>
      </c>
      <c r="L182" s="2" t="e">
        <f>MATCH(A182, 'combined matches'!E$1:E$4986,0)</f>
        <v>#N/A</v>
      </c>
      <c r="M182" s="6">
        <f t="shared" si="7"/>
        <v>1</v>
      </c>
    </row>
    <row r="183" spans="1:14" x14ac:dyDescent="0.2">
      <c r="A183" s="6">
        <v>239</v>
      </c>
      <c r="B183" s="6" t="s">
        <v>540</v>
      </c>
      <c r="C183" s="6" t="s">
        <v>541</v>
      </c>
      <c r="D183" s="6" t="s">
        <v>542</v>
      </c>
      <c r="E183" s="6" t="s">
        <v>232</v>
      </c>
      <c r="F183" s="6">
        <v>17901</v>
      </c>
      <c r="G183" s="6">
        <v>5706221244</v>
      </c>
      <c r="H183" s="6" t="s">
        <v>541</v>
      </c>
      <c r="I183" s="2">
        <f>MATCH(B183,'2018_cleaned'!B$2:B$4733,0)</f>
        <v>910</v>
      </c>
      <c r="J183" s="2">
        <f>MATCH(C183,'2018_cleaned'!C$2:C$4733,0)</f>
        <v>910</v>
      </c>
      <c r="K183" s="2">
        <f t="shared" si="6"/>
        <v>1</v>
      </c>
      <c r="L183" s="2" t="e">
        <f>MATCH(A183, 'combined matches'!E$1:E$4986,0)</f>
        <v>#N/A</v>
      </c>
      <c r="M183" s="6">
        <f t="shared" si="7"/>
        <v>1</v>
      </c>
    </row>
    <row r="184" spans="1:14" x14ac:dyDescent="0.2">
      <c r="A184" s="6">
        <v>241</v>
      </c>
      <c r="B184" s="6" t="s">
        <v>569</v>
      </c>
      <c r="C184" s="6" t="s">
        <v>570</v>
      </c>
      <c r="D184" s="6" t="s">
        <v>567</v>
      </c>
      <c r="E184" s="6" t="s">
        <v>232</v>
      </c>
      <c r="F184" s="6">
        <v>18102</v>
      </c>
      <c r="G184" s="6">
        <v>6109458254</v>
      </c>
      <c r="H184" s="6" t="s">
        <v>6494</v>
      </c>
      <c r="I184" s="2">
        <f>MATCH(B184,'2018_cleaned'!B$2:B$4733,0)</f>
        <v>933</v>
      </c>
      <c r="J184" s="2">
        <f>MATCH(C184,'2018_cleaned'!C$2:C$4733,0)</f>
        <v>933</v>
      </c>
      <c r="K184" s="2">
        <f t="shared" si="6"/>
        <v>1</v>
      </c>
      <c r="L184" s="2" t="e">
        <f>MATCH(A184, 'combined matches'!E$1:E$4986,0)</f>
        <v>#N/A</v>
      </c>
      <c r="M184" s="6">
        <f t="shared" si="7"/>
        <v>1</v>
      </c>
    </row>
    <row r="185" spans="1:14" x14ac:dyDescent="0.2">
      <c r="A185" s="6">
        <v>243</v>
      </c>
      <c r="B185" s="6" t="s">
        <v>574</v>
      </c>
      <c r="C185" s="6" t="s">
        <v>7518</v>
      </c>
      <c r="D185" s="6" t="s">
        <v>575</v>
      </c>
      <c r="E185" s="6" t="s">
        <v>232</v>
      </c>
      <c r="F185" s="6">
        <v>18801</v>
      </c>
      <c r="G185" s="6">
        <v>5702787500</v>
      </c>
      <c r="H185" s="6" t="s">
        <v>7856</v>
      </c>
      <c r="I185" s="2">
        <f>MATCH(B185,'2018_cleaned'!B$2:B$4733,0)</f>
        <v>938</v>
      </c>
      <c r="J185" s="2">
        <f>MATCH(C185,'2018_cleaned'!C$2:C$4733,0)</f>
        <v>938</v>
      </c>
      <c r="K185" s="2">
        <f t="shared" si="6"/>
        <v>1</v>
      </c>
      <c r="L185" s="2" t="e">
        <f>MATCH(A185, 'combined matches'!E$1:E$4986,0)</f>
        <v>#N/A</v>
      </c>
      <c r="M185" s="6">
        <f t="shared" si="7"/>
        <v>1</v>
      </c>
    </row>
    <row r="186" spans="1:14" x14ac:dyDescent="0.2">
      <c r="A186" s="6">
        <v>244</v>
      </c>
      <c r="B186" s="6" t="s">
        <v>571</v>
      </c>
      <c r="C186" s="6" t="s">
        <v>572</v>
      </c>
      <c r="D186" s="6" t="s">
        <v>573</v>
      </c>
      <c r="E186" s="6" t="s">
        <v>232</v>
      </c>
      <c r="F186" s="6">
        <v>18822</v>
      </c>
      <c r="G186" s="6">
        <v>5708795249</v>
      </c>
      <c r="H186" s="6" t="s">
        <v>6495</v>
      </c>
      <c r="I186" s="2">
        <f>MATCH(B186,'2018_cleaned'!B$2:B$4733,0)</f>
        <v>937</v>
      </c>
      <c r="J186" s="2">
        <f>MATCH(C186,'2018_cleaned'!C$2:C$4733,0)</f>
        <v>937</v>
      </c>
      <c r="K186" s="2">
        <f t="shared" si="6"/>
        <v>1</v>
      </c>
      <c r="L186" s="2" t="e">
        <f>MATCH(A186, 'combined matches'!E$1:E$4986,0)</f>
        <v>#N/A</v>
      </c>
      <c r="M186" s="6">
        <f t="shared" si="7"/>
        <v>1</v>
      </c>
    </row>
    <row r="187" spans="1:14" x14ac:dyDescent="0.2">
      <c r="A187" s="6">
        <v>246</v>
      </c>
      <c r="B187" s="6" t="s">
        <v>557</v>
      </c>
      <c r="C187" s="6" t="s">
        <v>558</v>
      </c>
      <c r="D187" s="6" t="s">
        <v>559</v>
      </c>
      <c r="E187" s="6" t="s">
        <v>232</v>
      </c>
      <c r="F187" s="6">
        <v>18628</v>
      </c>
      <c r="G187" s="6">
        <v>5704772221</v>
      </c>
      <c r="H187" s="6" t="s">
        <v>6493</v>
      </c>
      <c r="I187" s="2">
        <f>MATCH(B187,'2018_cleaned'!B$2:B$4733,0)</f>
        <v>921</v>
      </c>
      <c r="J187" s="2">
        <f>MATCH(C187,'2018_cleaned'!C$2:C$4733,0)</f>
        <v>921</v>
      </c>
      <c r="K187" s="2">
        <f t="shared" si="6"/>
        <v>1</v>
      </c>
      <c r="L187" s="2" t="e">
        <f>MATCH(A187, 'combined matches'!E$1:E$4986,0)</f>
        <v>#N/A</v>
      </c>
      <c r="M187" s="6">
        <f t="shared" si="7"/>
        <v>1</v>
      </c>
    </row>
    <row r="188" spans="1:14" x14ac:dyDescent="0.2">
      <c r="A188" s="6">
        <v>248</v>
      </c>
      <c r="B188" s="6" t="s">
        <v>549</v>
      </c>
      <c r="C188" s="6" t="s">
        <v>550</v>
      </c>
      <c r="D188" s="6" t="s">
        <v>551</v>
      </c>
      <c r="E188" s="6" t="s">
        <v>232</v>
      </c>
      <c r="F188" s="6">
        <v>18615</v>
      </c>
      <c r="G188" s="6">
        <v>5703886151</v>
      </c>
      <c r="H188" s="6" t="s">
        <v>6491</v>
      </c>
      <c r="I188" s="2">
        <f>MATCH(B188,'2018_cleaned'!B$2:B$4733,0)</f>
        <v>914</v>
      </c>
      <c r="J188" s="2">
        <f>MATCH(C188,'2018_cleaned'!C$2:C$4733,0)</f>
        <v>914</v>
      </c>
      <c r="K188" s="2">
        <f t="shared" si="6"/>
        <v>1</v>
      </c>
      <c r="L188" s="2" t="e">
        <f>MATCH(A188, 'combined matches'!E$1:E$4986,0)</f>
        <v>#N/A</v>
      </c>
      <c r="M188" s="6">
        <f t="shared" si="7"/>
        <v>1</v>
      </c>
    </row>
    <row r="189" spans="1:14" x14ac:dyDescent="0.2">
      <c r="A189" s="6">
        <v>249</v>
      </c>
      <c r="B189" s="6" t="s">
        <v>5072</v>
      </c>
      <c r="C189" s="6" t="s">
        <v>5073</v>
      </c>
      <c r="D189" s="6" t="s">
        <v>5074</v>
      </c>
      <c r="E189" s="6" t="s">
        <v>232</v>
      </c>
      <c r="F189" s="6">
        <v>18224</v>
      </c>
      <c r="G189" s="6">
        <v>5707044232</v>
      </c>
      <c r="H189" s="6" t="s">
        <v>8172</v>
      </c>
      <c r="I189" s="2" t="e">
        <f>MATCH(B189,'2018_cleaned'!B$2:B$4733,0)</f>
        <v>#N/A</v>
      </c>
      <c r="J189" s="2" t="e">
        <f>MATCH(C189,'2018_cleaned'!C$2:C$4733,0)</f>
        <v>#N/A</v>
      </c>
      <c r="K189" s="2">
        <f t="shared" si="6"/>
        <v>0</v>
      </c>
      <c r="L189" s="2" t="e">
        <f>MATCH(A189, 'combined matches'!E$1:E$4986,0)</f>
        <v>#N/A</v>
      </c>
      <c r="M189" s="6">
        <f t="shared" si="7"/>
        <v>1</v>
      </c>
      <c r="N189" s="6">
        <v>0</v>
      </c>
    </row>
    <row r="190" spans="1:14" x14ac:dyDescent="0.2">
      <c r="A190" s="6">
        <v>250</v>
      </c>
      <c r="B190" s="6" t="s">
        <v>552</v>
      </c>
      <c r="C190" s="6" t="s">
        <v>553</v>
      </c>
      <c r="D190" s="6" t="s">
        <v>554</v>
      </c>
      <c r="E190" s="6" t="s">
        <v>232</v>
      </c>
      <c r="F190" s="6">
        <v>18636</v>
      </c>
      <c r="G190" s="6">
        <v>5702982121</v>
      </c>
      <c r="H190" s="6" t="s">
        <v>6492</v>
      </c>
      <c r="I190" s="2">
        <f>MATCH(B190,'2018_cleaned'!B$2:B$4733,0)</f>
        <v>915</v>
      </c>
      <c r="J190" s="2">
        <f>MATCH(C190,'2018_cleaned'!C$2:C$4733,0)</f>
        <v>915</v>
      </c>
      <c r="K190" s="2">
        <f t="shared" si="6"/>
        <v>1</v>
      </c>
      <c r="L190" s="2" t="e">
        <f>MATCH(A190, 'combined matches'!E$1:E$4986,0)</f>
        <v>#N/A</v>
      </c>
      <c r="M190" s="6">
        <f t="shared" si="7"/>
        <v>1</v>
      </c>
    </row>
    <row r="191" spans="1:14" x14ac:dyDescent="0.2">
      <c r="A191" s="6">
        <v>251</v>
      </c>
      <c r="B191" s="6" t="s">
        <v>5075</v>
      </c>
      <c r="C191" s="6" t="s">
        <v>5076</v>
      </c>
      <c r="D191" s="6" t="s">
        <v>5077</v>
      </c>
      <c r="E191" s="6" t="s">
        <v>232</v>
      </c>
      <c r="F191" s="6">
        <v>18655</v>
      </c>
      <c r="G191" s="6">
        <v>5707044230</v>
      </c>
      <c r="H191" s="6" t="s">
        <v>5076</v>
      </c>
      <c r="I191" s="2" t="e">
        <f>MATCH(B191,'2018_cleaned'!B$2:B$4733,0)</f>
        <v>#N/A</v>
      </c>
      <c r="J191" s="2" t="e">
        <f>MATCH(C191,'2018_cleaned'!C$2:C$4733,0)</f>
        <v>#N/A</v>
      </c>
      <c r="K191" s="2">
        <f t="shared" si="6"/>
        <v>0</v>
      </c>
      <c r="L191" s="2" t="e">
        <f>MATCH(A191, 'combined matches'!E$1:E$4986,0)</f>
        <v>#N/A</v>
      </c>
      <c r="M191" s="6">
        <f t="shared" si="7"/>
        <v>1</v>
      </c>
      <c r="N191" s="6">
        <v>0</v>
      </c>
    </row>
    <row r="192" spans="1:14" x14ac:dyDescent="0.2">
      <c r="A192" s="6">
        <v>252</v>
      </c>
      <c r="B192" s="6" t="s">
        <v>5078</v>
      </c>
      <c r="C192" s="6" t="s">
        <v>5079</v>
      </c>
      <c r="D192" s="6" t="s">
        <v>5080</v>
      </c>
      <c r="E192" s="6" t="s">
        <v>232</v>
      </c>
      <c r="F192" s="6">
        <v>18704</v>
      </c>
      <c r="G192" s="6">
        <v>5702881188</v>
      </c>
      <c r="H192" s="6" t="s">
        <v>7142</v>
      </c>
      <c r="I192" s="2" t="e">
        <f>MATCH(B192,'2018_cleaned'!B$2:B$4733,0)</f>
        <v>#N/A</v>
      </c>
      <c r="J192" s="2" t="e">
        <f>MATCH(C192,'2018_cleaned'!C$2:C$4733,0)</f>
        <v>#N/A</v>
      </c>
      <c r="K192" s="2">
        <f t="shared" si="6"/>
        <v>0</v>
      </c>
      <c r="L192" s="2" t="e">
        <f>MATCH(A192, 'combined matches'!E$1:E$4986,0)</f>
        <v>#N/A</v>
      </c>
      <c r="M192" s="6">
        <f t="shared" si="7"/>
        <v>1</v>
      </c>
      <c r="N192" s="6">
        <v>0</v>
      </c>
    </row>
    <row r="193" spans="1:14" x14ac:dyDescent="0.2">
      <c r="A193" s="6">
        <v>254</v>
      </c>
      <c r="B193" s="6" t="s">
        <v>5081</v>
      </c>
      <c r="C193" s="6" t="s">
        <v>5082</v>
      </c>
      <c r="D193" s="6" t="s">
        <v>5083</v>
      </c>
      <c r="E193" s="6" t="s">
        <v>232</v>
      </c>
      <c r="F193" s="6">
        <v>18411</v>
      </c>
      <c r="G193" s="6">
        <v>5705851300</v>
      </c>
      <c r="H193" s="6" t="s">
        <v>7143</v>
      </c>
      <c r="I193" s="2" t="e">
        <f>MATCH(B193,'2018_cleaned'!B$2:B$4733,0)</f>
        <v>#N/A</v>
      </c>
      <c r="J193" s="2" t="e">
        <f>MATCH(C193,'2018_cleaned'!C$2:C$4733,0)</f>
        <v>#N/A</v>
      </c>
      <c r="K193" s="2">
        <f t="shared" si="6"/>
        <v>0</v>
      </c>
      <c r="L193" s="2" t="e">
        <f>MATCH(A193, 'combined matches'!E$1:E$4986,0)</f>
        <v>#N/A</v>
      </c>
      <c r="M193" s="6">
        <f t="shared" si="7"/>
        <v>1</v>
      </c>
      <c r="N193" s="6">
        <v>0</v>
      </c>
    </row>
    <row r="194" spans="1:14" x14ac:dyDescent="0.2">
      <c r="A194" s="6">
        <v>255</v>
      </c>
      <c r="B194" s="6" t="s">
        <v>5084</v>
      </c>
      <c r="C194" s="6" t="s">
        <v>5085</v>
      </c>
      <c r="D194" s="6" t="s">
        <v>5086</v>
      </c>
      <c r="E194" s="6" t="s">
        <v>232</v>
      </c>
      <c r="F194" s="6">
        <v>18704</v>
      </c>
      <c r="G194" s="6">
        <v>5704910126</v>
      </c>
      <c r="H194" s="6" t="s">
        <v>5085</v>
      </c>
      <c r="I194" s="2" t="e">
        <f>MATCH(B194,'2018_cleaned'!B$2:B$4733,0)</f>
        <v>#N/A</v>
      </c>
      <c r="J194" s="2" t="e">
        <f>MATCH(C194,'2018_cleaned'!C$2:C$4733,0)</f>
        <v>#N/A</v>
      </c>
      <c r="K194" s="2">
        <f t="shared" si="6"/>
        <v>0</v>
      </c>
      <c r="L194" s="2" t="e">
        <f>MATCH(A194, 'combined matches'!E$1:E$4986,0)</f>
        <v>#N/A</v>
      </c>
      <c r="M194" s="6">
        <f t="shared" si="7"/>
        <v>1</v>
      </c>
      <c r="N194" s="6">
        <v>0</v>
      </c>
    </row>
    <row r="195" spans="1:14" x14ac:dyDescent="0.2">
      <c r="A195" s="6">
        <v>256</v>
      </c>
      <c r="B195" s="6" t="s">
        <v>5087</v>
      </c>
      <c r="C195" s="6" t="s">
        <v>5088</v>
      </c>
      <c r="D195" s="6" t="s">
        <v>5089</v>
      </c>
      <c r="E195" s="6" t="s">
        <v>232</v>
      </c>
      <c r="F195" s="6">
        <v>18702</v>
      </c>
      <c r="G195" s="6">
        <v>5708265038</v>
      </c>
      <c r="H195" s="6" t="s">
        <v>7144</v>
      </c>
      <c r="I195" s="2" t="e">
        <f>MATCH(B195,'2018_cleaned'!B$2:B$4733,0)</f>
        <v>#N/A</v>
      </c>
      <c r="J195" s="2" t="e">
        <f>MATCH(C195,'2018_cleaned'!C$2:C$4733,0)</f>
        <v>#N/A</v>
      </c>
      <c r="K195" s="2">
        <f t="shared" si="6"/>
        <v>0</v>
      </c>
      <c r="L195" s="2" t="e">
        <f>MATCH(A195, 'combined matches'!E$1:E$4986,0)</f>
        <v>#N/A</v>
      </c>
      <c r="M195" s="6">
        <f t="shared" si="7"/>
        <v>1</v>
      </c>
      <c r="N195" s="6">
        <v>0</v>
      </c>
    </row>
    <row r="196" spans="1:14" x14ac:dyDescent="0.2">
      <c r="A196" s="6">
        <v>257</v>
      </c>
      <c r="B196" s="6" t="s">
        <v>5090</v>
      </c>
      <c r="C196" s="6" t="s">
        <v>7519</v>
      </c>
      <c r="D196" s="6" t="s">
        <v>5089</v>
      </c>
      <c r="E196" s="6" t="s">
        <v>232</v>
      </c>
      <c r="F196" s="6">
        <v>18702</v>
      </c>
      <c r="G196" s="6">
        <v>5705915283</v>
      </c>
      <c r="H196" s="6" t="s">
        <v>8173</v>
      </c>
      <c r="I196" s="2" t="e">
        <f>MATCH(B196,'2018_cleaned'!B$2:B$4733,0)</f>
        <v>#N/A</v>
      </c>
      <c r="J196" s="2" t="e">
        <f>MATCH(C196,'2018_cleaned'!C$2:C$4733,0)</f>
        <v>#N/A</v>
      </c>
      <c r="K196" s="2">
        <f t="shared" si="6"/>
        <v>0</v>
      </c>
      <c r="L196" s="2" t="e">
        <f>MATCH(A196, 'combined matches'!E$1:E$4986,0)</f>
        <v>#N/A</v>
      </c>
      <c r="M196" s="6">
        <f t="shared" si="7"/>
        <v>1</v>
      </c>
      <c r="N196" s="6">
        <v>0</v>
      </c>
    </row>
    <row r="197" spans="1:14" x14ac:dyDescent="0.2">
      <c r="A197" s="6">
        <v>258</v>
      </c>
      <c r="B197" s="6" t="s">
        <v>585</v>
      </c>
      <c r="C197" s="6" t="s">
        <v>586</v>
      </c>
      <c r="D197" s="6" t="s">
        <v>587</v>
      </c>
      <c r="E197" s="6" t="s">
        <v>232</v>
      </c>
      <c r="F197" s="6">
        <v>18433</v>
      </c>
      <c r="G197" s="6">
        <v>5702300019</v>
      </c>
      <c r="H197" s="6" t="s">
        <v>6497</v>
      </c>
      <c r="I197" s="2">
        <f>MATCH(B197,'2018_cleaned'!B$2:B$4733,0)</f>
        <v>947</v>
      </c>
      <c r="J197" s="2">
        <f>MATCH(C197,'2018_cleaned'!C$2:C$4733,0)</f>
        <v>947</v>
      </c>
      <c r="K197" s="2">
        <f t="shared" si="6"/>
        <v>1</v>
      </c>
      <c r="L197" s="2" t="e">
        <f>MATCH(A197, 'combined matches'!E$1:E$4986,0)</f>
        <v>#N/A</v>
      </c>
      <c r="M197" s="6">
        <f t="shared" si="7"/>
        <v>1</v>
      </c>
    </row>
    <row r="198" spans="1:14" x14ac:dyDescent="0.2">
      <c r="A198" s="6">
        <v>259</v>
      </c>
      <c r="B198" s="6" t="s">
        <v>583</v>
      </c>
      <c r="C198" s="6" t="s">
        <v>584</v>
      </c>
      <c r="D198" s="6" t="s">
        <v>539</v>
      </c>
      <c r="E198" s="6" t="s">
        <v>232</v>
      </c>
      <c r="F198" s="6">
        <v>18504</v>
      </c>
      <c r="G198" s="6">
        <v>5705915280</v>
      </c>
      <c r="H198" s="6" t="s">
        <v>584</v>
      </c>
      <c r="I198" s="2">
        <f>MATCH(B198,'2018_cleaned'!B$2:B$4733,0)</f>
        <v>946</v>
      </c>
      <c r="J198" s="2">
        <f>MATCH(C198,'2018_cleaned'!C$2:C$4733,0)</f>
        <v>946</v>
      </c>
      <c r="K198" s="2">
        <f t="shared" si="6"/>
        <v>1</v>
      </c>
      <c r="L198" s="2" t="e">
        <f>MATCH(A198, 'combined matches'!E$1:E$4986,0)</f>
        <v>#N/A</v>
      </c>
      <c r="M198" s="6">
        <f t="shared" si="7"/>
        <v>1</v>
      </c>
    </row>
    <row r="199" spans="1:14" x14ac:dyDescent="0.2">
      <c r="A199" s="6">
        <v>261</v>
      </c>
      <c r="B199" s="6" t="s">
        <v>576</v>
      </c>
      <c r="C199" s="6" t="s">
        <v>577</v>
      </c>
      <c r="D199" s="6" t="s">
        <v>568</v>
      </c>
      <c r="E199" s="6" t="s">
        <v>232</v>
      </c>
      <c r="F199" s="6">
        <v>18702</v>
      </c>
      <c r="G199" s="6">
        <v>5709702864</v>
      </c>
      <c r="H199" s="6" t="s">
        <v>6496</v>
      </c>
      <c r="I199" s="2">
        <f>MATCH(B199,'2018_cleaned'!B$2:B$4733,0)</f>
        <v>939</v>
      </c>
      <c r="J199" s="2">
        <f>MATCH(C199,'2018_cleaned'!C$2:C$4733,0)</f>
        <v>940</v>
      </c>
      <c r="K199" s="2">
        <f t="shared" si="6"/>
        <v>1</v>
      </c>
      <c r="L199" s="2" t="e">
        <f>MATCH(A199, 'combined matches'!E$1:E$4986,0)</f>
        <v>#N/A</v>
      </c>
      <c r="M199" s="6">
        <f t="shared" si="7"/>
        <v>1</v>
      </c>
    </row>
    <row r="200" spans="1:14" x14ac:dyDescent="0.2">
      <c r="A200" s="6">
        <v>263</v>
      </c>
      <c r="B200" s="6" t="s">
        <v>588</v>
      </c>
      <c r="C200" s="6" t="s">
        <v>589</v>
      </c>
      <c r="D200" s="6" t="s">
        <v>548</v>
      </c>
      <c r="E200" s="6" t="s">
        <v>232</v>
      </c>
      <c r="F200" s="6">
        <v>18428</v>
      </c>
      <c r="G200" s="6">
        <v>5707758838</v>
      </c>
      <c r="H200" s="6" t="s">
        <v>6498</v>
      </c>
      <c r="I200" s="2">
        <f>MATCH(B200,'2018_cleaned'!B$2:B$4733,0)</f>
        <v>949</v>
      </c>
      <c r="J200" s="2">
        <f>MATCH(C200,'2018_cleaned'!C$2:C$4733,0)</f>
        <v>949</v>
      </c>
      <c r="K200" s="2">
        <f t="shared" si="6"/>
        <v>1</v>
      </c>
      <c r="L200" s="2" t="e">
        <f>MATCH(A200, 'combined matches'!E$1:E$4986,0)</f>
        <v>#N/A</v>
      </c>
      <c r="M200" s="6">
        <f t="shared" si="7"/>
        <v>1</v>
      </c>
    </row>
    <row r="201" spans="1:14" x14ac:dyDescent="0.2">
      <c r="A201" s="6">
        <v>265</v>
      </c>
      <c r="B201" s="6" t="s">
        <v>5091</v>
      </c>
      <c r="C201" s="6" t="s">
        <v>5092</v>
      </c>
      <c r="D201" s="6" t="s">
        <v>504</v>
      </c>
      <c r="E201" s="6" t="s">
        <v>232</v>
      </c>
      <c r="F201" s="6">
        <v>17101</v>
      </c>
      <c r="G201" s="6">
        <v>7172337910</v>
      </c>
      <c r="H201" s="6" t="s">
        <v>8174</v>
      </c>
      <c r="I201" s="2" t="e">
        <f>MATCH(B201,'2018_cleaned'!B$2:B$4733,0)</f>
        <v>#N/A</v>
      </c>
      <c r="J201" s="2" t="e">
        <f>MATCH(C201,'2018_cleaned'!C$2:C$4733,0)</f>
        <v>#N/A</v>
      </c>
      <c r="K201" s="2">
        <f t="shared" si="6"/>
        <v>0</v>
      </c>
      <c r="L201" s="2" t="e">
        <f>MATCH(A201, 'combined matches'!E$1:E$4986,0)</f>
        <v>#N/A</v>
      </c>
      <c r="M201" s="6">
        <f t="shared" si="7"/>
        <v>1</v>
      </c>
      <c r="N201" s="6">
        <v>0</v>
      </c>
    </row>
    <row r="202" spans="1:14" x14ac:dyDescent="0.2">
      <c r="A202" s="6">
        <v>266</v>
      </c>
      <c r="B202" s="6" t="s">
        <v>5093</v>
      </c>
      <c r="C202" s="6" t="s">
        <v>5094</v>
      </c>
      <c r="D202" s="6" t="s">
        <v>517</v>
      </c>
      <c r="E202" s="6" t="s">
        <v>232</v>
      </c>
      <c r="F202" s="6">
        <v>17601</v>
      </c>
      <c r="G202" s="6">
        <v>7173993213</v>
      </c>
      <c r="H202" s="6" t="s">
        <v>7145</v>
      </c>
      <c r="I202" s="2" t="e">
        <f>MATCH(B202,'2018_cleaned'!B$2:B$4733,0)</f>
        <v>#N/A</v>
      </c>
      <c r="J202" s="2" t="e">
        <f>MATCH(C202,'2018_cleaned'!C$2:C$4733,0)</f>
        <v>#N/A</v>
      </c>
      <c r="K202" s="2">
        <f t="shared" si="6"/>
        <v>0</v>
      </c>
      <c r="L202" s="2" t="e">
        <f>MATCH(A202, 'combined matches'!E$1:E$4986,0)</f>
        <v>#N/A</v>
      </c>
      <c r="M202" s="6">
        <f t="shared" si="7"/>
        <v>1</v>
      </c>
      <c r="N202" s="6">
        <v>0</v>
      </c>
    </row>
    <row r="203" spans="1:14" x14ac:dyDescent="0.2">
      <c r="A203" s="6">
        <v>267</v>
      </c>
      <c r="B203" s="6" t="s">
        <v>5095</v>
      </c>
      <c r="C203" s="6" t="s">
        <v>7520</v>
      </c>
      <c r="D203" s="6" t="s">
        <v>502</v>
      </c>
      <c r="E203" s="6" t="s">
        <v>232</v>
      </c>
      <c r="F203" s="6">
        <v>17405</v>
      </c>
      <c r="G203" s="6">
        <v>7178492299</v>
      </c>
      <c r="H203" s="6" t="s">
        <v>8175</v>
      </c>
      <c r="I203" s="2" t="e">
        <f>MATCH(B203,'2018_cleaned'!B$2:B$4733,0)</f>
        <v>#N/A</v>
      </c>
      <c r="J203" s="2" t="e">
        <f>MATCH(C203,'2018_cleaned'!C$2:C$4733,0)</f>
        <v>#N/A</v>
      </c>
      <c r="K203" s="2">
        <f t="shared" si="6"/>
        <v>0</v>
      </c>
      <c r="L203" s="2" t="e">
        <f>MATCH(A203, 'combined matches'!E$1:E$4986,0)</f>
        <v>#N/A</v>
      </c>
      <c r="M203" s="6">
        <f t="shared" si="7"/>
        <v>1</v>
      </c>
      <c r="N203" s="6">
        <v>0</v>
      </c>
    </row>
    <row r="204" spans="1:14" x14ac:dyDescent="0.2">
      <c r="A204" s="6">
        <v>268</v>
      </c>
      <c r="B204" s="6" t="s">
        <v>5096</v>
      </c>
      <c r="C204" s="6" t="s">
        <v>5097</v>
      </c>
      <c r="D204" s="6" t="s">
        <v>519</v>
      </c>
      <c r="E204" s="6" t="s">
        <v>232</v>
      </c>
      <c r="F204" s="6">
        <v>17512</v>
      </c>
      <c r="G204" s="6">
        <v>7173422577</v>
      </c>
      <c r="H204" s="6" t="s">
        <v>5097</v>
      </c>
      <c r="I204" s="2" t="e">
        <f>MATCH(B204,'2018_cleaned'!B$2:B$4733,0)</f>
        <v>#N/A</v>
      </c>
      <c r="J204" s="2" t="e">
        <f>MATCH(C204,'2018_cleaned'!C$2:C$4733,0)</f>
        <v>#N/A</v>
      </c>
      <c r="K204" s="2">
        <f t="shared" si="6"/>
        <v>0</v>
      </c>
      <c r="L204" s="2" t="e">
        <f>MATCH(A204, 'combined matches'!E$1:E$4986,0)</f>
        <v>#N/A</v>
      </c>
      <c r="M204" s="6">
        <f t="shared" si="7"/>
        <v>1</v>
      </c>
      <c r="N204" s="6">
        <v>0</v>
      </c>
    </row>
    <row r="205" spans="1:14" x14ac:dyDescent="0.2">
      <c r="A205" s="6">
        <v>269</v>
      </c>
      <c r="B205" s="6" t="s">
        <v>5098</v>
      </c>
      <c r="C205" s="6" t="s">
        <v>5099</v>
      </c>
      <c r="D205" s="6" t="s">
        <v>516</v>
      </c>
      <c r="E205" s="6" t="s">
        <v>232</v>
      </c>
      <c r="F205" s="6">
        <v>17046</v>
      </c>
      <c r="G205" s="6">
        <v>7173562222</v>
      </c>
      <c r="H205" s="6" t="s">
        <v>5099</v>
      </c>
      <c r="I205" s="2" t="e">
        <f>MATCH(B205,'2018_cleaned'!B$2:B$4733,0)</f>
        <v>#N/A</v>
      </c>
      <c r="J205" s="2" t="e">
        <f>MATCH(C205,'2018_cleaned'!C$2:C$4733,0)</f>
        <v>#N/A</v>
      </c>
      <c r="K205" s="2">
        <f t="shared" si="6"/>
        <v>0</v>
      </c>
      <c r="L205" s="2" t="e">
        <f>MATCH(A205, 'combined matches'!E$1:E$4986,0)</f>
        <v>#N/A</v>
      </c>
      <c r="M205" s="6">
        <f t="shared" si="7"/>
        <v>1</v>
      </c>
      <c r="N205" s="6">
        <v>0</v>
      </c>
    </row>
    <row r="206" spans="1:14" x14ac:dyDescent="0.2">
      <c r="A206" s="6">
        <v>270</v>
      </c>
      <c r="B206" s="6" t="s">
        <v>5100</v>
      </c>
      <c r="C206" s="6" t="s">
        <v>5101</v>
      </c>
      <c r="D206" s="6" t="s">
        <v>5100</v>
      </c>
      <c r="E206" s="6" t="s">
        <v>232</v>
      </c>
      <c r="F206" s="6">
        <v>15545</v>
      </c>
      <c r="G206" s="6">
        <v>8148423206</v>
      </c>
      <c r="H206" s="6" t="s">
        <v>7146</v>
      </c>
      <c r="I206" s="2" t="e">
        <f>MATCH(B206,'2018_cleaned'!B$2:B$4733,0)</f>
        <v>#N/A</v>
      </c>
      <c r="J206" s="2" t="e">
        <f>MATCH(C206,'2018_cleaned'!C$2:C$4733,0)</f>
        <v>#N/A</v>
      </c>
      <c r="K206" s="2">
        <f t="shared" si="6"/>
        <v>0</v>
      </c>
      <c r="L206" s="2" t="e">
        <f>MATCH(A206, 'combined matches'!E$1:E$4986,0)</f>
        <v>#N/A</v>
      </c>
      <c r="M206" s="6">
        <f t="shared" si="7"/>
        <v>1</v>
      </c>
      <c r="N206" s="6">
        <v>0</v>
      </c>
    </row>
    <row r="207" spans="1:14" x14ac:dyDescent="0.2">
      <c r="A207" s="6">
        <v>271</v>
      </c>
      <c r="B207" s="6" t="s">
        <v>5102</v>
      </c>
      <c r="C207" s="6" t="s">
        <v>5103</v>
      </c>
      <c r="D207" s="6" t="s">
        <v>712</v>
      </c>
      <c r="E207" s="6" t="s">
        <v>232</v>
      </c>
      <c r="F207" s="6">
        <v>15522</v>
      </c>
      <c r="G207" s="6">
        <v>8142635804</v>
      </c>
      <c r="H207" s="6" t="s">
        <v>5103</v>
      </c>
      <c r="I207" s="2" t="e">
        <f>MATCH(B207,'2018_cleaned'!B$2:B$4733,0)</f>
        <v>#N/A</v>
      </c>
      <c r="J207" s="2" t="e">
        <f>MATCH(C207,'2018_cleaned'!C$2:C$4733,0)</f>
        <v>#N/A</v>
      </c>
      <c r="K207" s="2">
        <f t="shared" si="6"/>
        <v>0</v>
      </c>
      <c r="L207" s="2" t="e">
        <f>MATCH(A207, 'combined matches'!E$1:E$4986,0)</f>
        <v>#N/A</v>
      </c>
      <c r="M207" s="6">
        <f t="shared" si="7"/>
        <v>1</v>
      </c>
      <c r="N207" s="6">
        <v>0</v>
      </c>
    </row>
    <row r="208" spans="1:14" x14ac:dyDescent="0.2">
      <c r="A208" s="6">
        <v>272</v>
      </c>
      <c r="B208" s="6" t="s">
        <v>5104</v>
      </c>
      <c r="C208" s="6" t="s">
        <v>5105</v>
      </c>
      <c r="D208" s="6" t="s">
        <v>517</v>
      </c>
      <c r="E208" s="6" t="s">
        <v>232</v>
      </c>
      <c r="F208" s="6">
        <v>17603</v>
      </c>
      <c r="G208" s="6">
        <v>7172996371</v>
      </c>
      <c r="H208" s="6" t="s">
        <v>5105</v>
      </c>
      <c r="I208" s="2" t="e">
        <f>MATCH(B208,'2018_cleaned'!B$2:B$4733,0)</f>
        <v>#N/A</v>
      </c>
      <c r="J208" s="2" t="e">
        <f>MATCH(C208,'2018_cleaned'!C$2:C$4733,0)</f>
        <v>#N/A</v>
      </c>
      <c r="K208" s="2">
        <f t="shared" si="6"/>
        <v>0</v>
      </c>
      <c r="L208" s="2" t="e">
        <f>MATCH(A208, 'combined matches'!E$1:E$4986,0)</f>
        <v>#N/A</v>
      </c>
      <c r="M208" s="6">
        <f t="shared" si="7"/>
        <v>1</v>
      </c>
      <c r="N208" s="6">
        <v>0</v>
      </c>
    </row>
    <row r="209" spans="1:14" x14ac:dyDescent="0.2">
      <c r="A209" s="6">
        <v>273</v>
      </c>
      <c r="B209" s="6" t="s">
        <v>5106</v>
      </c>
      <c r="C209" s="6" t="s">
        <v>5107</v>
      </c>
      <c r="D209" s="6" t="s">
        <v>517</v>
      </c>
      <c r="E209" s="6" t="s">
        <v>232</v>
      </c>
      <c r="F209" s="6">
        <v>17603</v>
      </c>
      <c r="G209" s="6">
        <v>7172996371</v>
      </c>
      <c r="H209" s="6" t="s">
        <v>5107</v>
      </c>
      <c r="I209" s="2" t="e">
        <f>MATCH(B209,'2018_cleaned'!B$2:B$4733,0)</f>
        <v>#N/A</v>
      </c>
      <c r="J209" s="2" t="e">
        <f>MATCH(C209,'2018_cleaned'!C$2:C$4733,0)</f>
        <v>#N/A</v>
      </c>
      <c r="K209" s="2">
        <f t="shared" si="6"/>
        <v>0</v>
      </c>
      <c r="L209" s="2" t="e">
        <f>MATCH(A209, 'combined matches'!E$1:E$4986,0)</f>
        <v>#N/A</v>
      </c>
      <c r="M209" s="6">
        <f t="shared" si="7"/>
        <v>1</v>
      </c>
      <c r="N209" s="6">
        <v>0</v>
      </c>
    </row>
    <row r="210" spans="1:14" x14ac:dyDescent="0.2">
      <c r="A210" s="6">
        <v>274</v>
      </c>
      <c r="B210" s="6" t="s">
        <v>5108</v>
      </c>
      <c r="C210" s="6" t="s">
        <v>5109</v>
      </c>
      <c r="D210" s="6" t="s">
        <v>503</v>
      </c>
      <c r="E210" s="6" t="s">
        <v>232</v>
      </c>
      <c r="F210" s="6">
        <v>17701</v>
      </c>
      <c r="G210" s="6">
        <v>5705675435</v>
      </c>
      <c r="H210" s="6" t="s">
        <v>5109</v>
      </c>
      <c r="I210" s="2" t="e">
        <f>MATCH(B210,'2018_cleaned'!B$2:B$4733,0)</f>
        <v>#N/A</v>
      </c>
      <c r="J210" s="2" t="e">
        <f>MATCH(C210,'2018_cleaned'!C$2:C$4733,0)</f>
        <v>#N/A</v>
      </c>
      <c r="K210" s="2">
        <f t="shared" si="6"/>
        <v>0</v>
      </c>
      <c r="L210" s="2" t="e">
        <f>MATCH(A210, 'combined matches'!E$1:E$4986,0)</f>
        <v>#N/A</v>
      </c>
      <c r="M210" s="6">
        <f t="shared" si="7"/>
        <v>1</v>
      </c>
      <c r="N210" s="6">
        <v>0</v>
      </c>
    </row>
    <row r="211" spans="1:14" x14ac:dyDescent="0.2">
      <c r="A211" s="6">
        <v>278</v>
      </c>
      <c r="B211" s="6" t="s">
        <v>513</v>
      </c>
      <c r="C211" s="6" t="s">
        <v>514</v>
      </c>
      <c r="D211" s="6" t="s">
        <v>515</v>
      </c>
      <c r="E211" s="6" t="s">
        <v>232</v>
      </c>
      <c r="F211" s="6">
        <v>17044</v>
      </c>
      <c r="G211" s="6">
        <v>7175233600</v>
      </c>
      <c r="H211" s="6" t="s">
        <v>6487</v>
      </c>
      <c r="I211" s="2">
        <f>MATCH(B211,'2018_cleaned'!B$2:B$4733,0)</f>
        <v>789</v>
      </c>
      <c r="J211" s="2">
        <f>MATCH(C211,'2018_cleaned'!C$2:C$4733,0)</f>
        <v>789</v>
      </c>
      <c r="K211" s="2">
        <f t="shared" si="6"/>
        <v>1</v>
      </c>
      <c r="L211" s="2" t="e">
        <f>MATCH(A211, 'combined matches'!E$1:E$4986,0)</f>
        <v>#N/A</v>
      </c>
      <c r="M211" s="6">
        <f t="shared" si="7"/>
        <v>1</v>
      </c>
    </row>
    <row r="212" spans="1:14" x14ac:dyDescent="0.2">
      <c r="A212" s="6">
        <v>279</v>
      </c>
      <c r="B212" s="6" t="s">
        <v>507</v>
      </c>
      <c r="C212" s="6" t="s">
        <v>508</v>
      </c>
      <c r="D212" s="6" t="s">
        <v>509</v>
      </c>
      <c r="E212" s="6" t="s">
        <v>232</v>
      </c>
      <c r="F212" s="6">
        <v>17870</v>
      </c>
      <c r="G212" s="6">
        <v>5705233600</v>
      </c>
      <c r="H212" s="6" t="s">
        <v>6486</v>
      </c>
      <c r="I212" s="2">
        <f>MATCH(B212,'2018_cleaned'!B$2:B$4733,0)</f>
        <v>787</v>
      </c>
      <c r="J212" s="2">
        <f>MATCH(C212,'2018_cleaned'!C$2:C$4733,0)</f>
        <v>787</v>
      </c>
      <c r="K212" s="2">
        <f t="shared" si="6"/>
        <v>1</v>
      </c>
      <c r="L212" s="2" t="e">
        <f>MATCH(A212, 'combined matches'!E$1:E$4986,0)</f>
        <v>#N/A</v>
      </c>
      <c r="M212" s="6">
        <f t="shared" si="7"/>
        <v>1</v>
      </c>
    </row>
    <row r="213" spans="1:14" x14ac:dyDescent="0.2">
      <c r="A213" s="6">
        <v>280</v>
      </c>
      <c r="B213" s="6" t="s">
        <v>510</v>
      </c>
      <c r="C213" s="6" t="s">
        <v>511</v>
      </c>
      <c r="D213" s="6" t="s">
        <v>512</v>
      </c>
      <c r="E213" s="6" t="s">
        <v>232</v>
      </c>
      <c r="F213" s="6">
        <v>17872</v>
      </c>
      <c r="G213" s="6">
        <v>5705233600</v>
      </c>
      <c r="H213" s="6" t="s">
        <v>511</v>
      </c>
      <c r="I213" s="2">
        <f>MATCH(B213,'2018_cleaned'!B$2:B$4733,0)</f>
        <v>788</v>
      </c>
      <c r="J213" s="2">
        <f>MATCH(C213,'2018_cleaned'!C$2:C$4733,0)</f>
        <v>788</v>
      </c>
      <c r="K213" s="2">
        <f t="shared" si="6"/>
        <v>1</v>
      </c>
      <c r="L213" s="2" t="e">
        <f>MATCH(A213, 'combined matches'!E$1:E$4986,0)</f>
        <v>#N/A</v>
      </c>
      <c r="M213" s="6">
        <f t="shared" si="7"/>
        <v>1</v>
      </c>
    </row>
    <row r="214" spans="1:14" x14ac:dyDescent="0.2">
      <c r="A214" s="6">
        <v>284</v>
      </c>
      <c r="B214" s="6" t="s">
        <v>5110</v>
      </c>
      <c r="C214" s="6" t="s">
        <v>5111</v>
      </c>
      <c r="D214" s="6" t="s">
        <v>517</v>
      </c>
      <c r="E214" s="6" t="s">
        <v>232</v>
      </c>
      <c r="F214" s="6">
        <v>17602</v>
      </c>
      <c r="G214" s="6">
        <v>7175444320</v>
      </c>
      <c r="H214" s="6" t="s">
        <v>8176</v>
      </c>
      <c r="I214" s="2" t="e">
        <f>MATCH(B214,'2018_cleaned'!B$2:B$4733,0)</f>
        <v>#N/A</v>
      </c>
      <c r="J214" s="2" t="e">
        <f>MATCH(C214,'2018_cleaned'!C$2:C$4733,0)</f>
        <v>#N/A</v>
      </c>
      <c r="K214" s="2">
        <f t="shared" si="6"/>
        <v>0</v>
      </c>
      <c r="L214" s="2" t="e">
        <f>MATCH(A214, 'combined matches'!E$1:E$4986,0)</f>
        <v>#N/A</v>
      </c>
      <c r="M214" s="6">
        <f t="shared" si="7"/>
        <v>1</v>
      </c>
      <c r="N214" s="6">
        <v>0</v>
      </c>
    </row>
    <row r="215" spans="1:14" x14ac:dyDescent="0.2">
      <c r="A215" s="6">
        <v>288</v>
      </c>
      <c r="B215" s="6" t="s">
        <v>5112</v>
      </c>
      <c r="C215" s="6" t="s">
        <v>5113</v>
      </c>
      <c r="D215" s="6" t="s">
        <v>5114</v>
      </c>
      <c r="E215" s="6" t="s">
        <v>943</v>
      </c>
      <c r="F215" s="6">
        <v>26050</v>
      </c>
      <c r="G215" s="6">
        <v>3044594010</v>
      </c>
      <c r="H215" s="6" t="s">
        <v>5113</v>
      </c>
      <c r="I215" s="2" t="e">
        <f>MATCH(B215,'2018_cleaned'!B$2:B$4733,0)</f>
        <v>#N/A</v>
      </c>
      <c r="J215" s="2" t="e">
        <f>MATCH(C215,'2018_cleaned'!C$2:C$4733,0)</f>
        <v>#N/A</v>
      </c>
      <c r="K215" s="2">
        <f t="shared" si="6"/>
        <v>0</v>
      </c>
      <c r="L215" s="2" t="e">
        <f>MATCH(A215, 'combined matches'!E$1:E$4986,0)</f>
        <v>#N/A</v>
      </c>
      <c r="M215" s="6">
        <f t="shared" si="7"/>
        <v>1</v>
      </c>
      <c r="N215" s="6">
        <v>0</v>
      </c>
    </row>
    <row r="216" spans="1:14" x14ac:dyDescent="0.2">
      <c r="A216" s="6">
        <v>289</v>
      </c>
      <c r="B216" s="6" t="s">
        <v>5115</v>
      </c>
      <c r="C216" s="6" t="s">
        <v>5116</v>
      </c>
      <c r="D216" s="6" t="s">
        <v>5117</v>
      </c>
      <c r="E216" s="6" t="s">
        <v>943</v>
      </c>
      <c r="F216" s="6">
        <v>26062</v>
      </c>
      <c r="G216" s="6">
        <v>3047487600</v>
      </c>
      <c r="H216" s="6" t="s">
        <v>7147</v>
      </c>
      <c r="I216" s="2" t="e">
        <f>MATCH(B216,'2018_cleaned'!B$2:B$4733,0)</f>
        <v>#N/A</v>
      </c>
      <c r="J216" s="2" t="e">
        <f>MATCH(C216,'2018_cleaned'!C$2:C$4733,0)</f>
        <v>#N/A</v>
      </c>
      <c r="K216" s="2">
        <f t="shared" si="6"/>
        <v>0</v>
      </c>
      <c r="L216" s="2" t="e">
        <f>MATCH(A216, 'combined matches'!E$1:E$4986,0)</f>
        <v>#N/A</v>
      </c>
      <c r="M216" s="6">
        <f t="shared" si="7"/>
        <v>1</v>
      </c>
      <c r="N216" s="6">
        <v>0</v>
      </c>
    </row>
    <row r="217" spans="1:14" x14ac:dyDescent="0.2">
      <c r="A217" s="6">
        <v>290</v>
      </c>
      <c r="B217" s="6" t="s">
        <v>5115</v>
      </c>
      <c r="C217" s="6" t="s">
        <v>5118</v>
      </c>
      <c r="D217" s="6" t="s">
        <v>5119</v>
      </c>
      <c r="E217" s="6" t="s">
        <v>943</v>
      </c>
      <c r="F217" s="6">
        <v>26070</v>
      </c>
      <c r="G217" s="6">
        <v>3045271410</v>
      </c>
      <c r="H217" s="6" t="s">
        <v>7148</v>
      </c>
      <c r="I217" s="2" t="e">
        <f>MATCH(B217,'2018_cleaned'!B$2:B$4733,0)</f>
        <v>#N/A</v>
      </c>
      <c r="J217" s="2" t="e">
        <f>MATCH(C217,'2018_cleaned'!C$2:C$4733,0)</f>
        <v>#N/A</v>
      </c>
      <c r="K217" s="2">
        <f t="shared" si="6"/>
        <v>0</v>
      </c>
      <c r="L217" s="2" t="e">
        <f>MATCH(A217, 'combined matches'!E$1:E$4986,0)</f>
        <v>#N/A</v>
      </c>
      <c r="M217" s="6">
        <f t="shared" si="7"/>
        <v>1</v>
      </c>
      <c r="N217" s="6">
        <v>0</v>
      </c>
    </row>
    <row r="218" spans="1:14" x14ac:dyDescent="0.2">
      <c r="A218" s="6">
        <v>291</v>
      </c>
      <c r="B218" s="6" t="s">
        <v>5120</v>
      </c>
      <c r="C218" s="6" t="s">
        <v>5121</v>
      </c>
      <c r="D218" s="6" t="s">
        <v>5117</v>
      </c>
      <c r="E218" s="6" t="s">
        <v>943</v>
      </c>
      <c r="F218" s="6">
        <v>26062</v>
      </c>
      <c r="G218" s="6">
        <v>3047482828</v>
      </c>
      <c r="H218" s="6" t="s">
        <v>8177</v>
      </c>
      <c r="I218" s="2" t="e">
        <f>MATCH(B218,'2018_cleaned'!B$2:B$4733,0)</f>
        <v>#N/A</v>
      </c>
      <c r="J218" s="2" t="e">
        <f>MATCH(C218,'2018_cleaned'!C$2:C$4733,0)</f>
        <v>#N/A</v>
      </c>
      <c r="K218" s="2">
        <f t="shared" si="6"/>
        <v>0</v>
      </c>
      <c r="L218" s="2" t="e">
        <f>MATCH(A218, 'combined matches'!E$1:E$4986,0)</f>
        <v>#N/A</v>
      </c>
      <c r="M218" s="6">
        <f t="shared" si="7"/>
        <v>1</v>
      </c>
      <c r="N218" s="6">
        <v>0</v>
      </c>
    </row>
    <row r="219" spans="1:14" x14ac:dyDescent="0.2">
      <c r="A219" s="6">
        <v>292</v>
      </c>
      <c r="B219" s="6" t="s">
        <v>5122</v>
      </c>
      <c r="C219" s="6" t="s">
        <v>5123</v>
      </c>
      <c r="D219" s="6" t="s">
        <v>5124</v>
      </c>
      <c r="E219" s="6" t="s">
        <v>2954</v>
      </c>
      <c r="F219" s="6">
        <v>43953</v>
      </c>
      <c r="G219" s="6">
        <v>7403148258</v>
      </c>
      <c r="H219" s="6" t="s">
        <v>7149</v>
      </c>
      <c r="I219" s="2" t="e">
        <f>MATCH(B219,'2018_cleaned'!B$2:B$4733,0)</f>
        <v>#N/A</v>
      </c>
      <c r="J219" s="2" t="e">
        <f>MATCH(C219,'2018_cleaned'!C$2:C$4733,0)</f>
        <v>#N/A</v>
      </c>
      <c r="K219" s="2">
        <f t="shared" si="6"/>
        <v>0</v>
      </c>
      <c r="L219" s="2" t="e">
        <f>MATCH(A219, 'combined matches'!E$1:E$4986,0)</f>
        <v>#N/A</v>
      </c>
      <c r="M219" s="6">
        <f t="shared" si="7"/>
        <v>1</v>
      </c>
      <c r="N219" s="6">
        <v>0</v>
      </c>
    </row>
    <row r="220" spans="1:14" x14ac:dyDescent="0.2">
      <c r="A220" s="6">
        <v>293</v>
      </c>
      <c r="B220" s="6" t="s">
        <v>5125</v>
      </c>
      <c r="C220" s="6" t="s">
        <v>5126</v>
      </c>
      <c r="D220" s="6" t="s">
        <v>2970</v>
      </c>
      <c r="E220" s="6" t="s">
        <v>2954</v>
      </c>
      <c r="F220" s="6">
        <v>43952</v>
      </c>
      <c r="G220" s="6">
        <v>7402845712</v>
      </c>
      <c r="H220" s="6" t="s">
        <v>5126</v>
      </c>
      <c r="I220" s="2" t="e">
        <f>MATCH(B220,'2018_cleaned'!B$2:B$4733,0)</f>
        <v>#N/A</v>
      </c>
      <c r="J220" s="2" t="e">
        <f>MATCH(C220,'2018_cleaned'!C$2:C$4733,0)</f>
        <v>#N/A</v>
      </c>
      <c r="K220" s="2">
        <f t="shared" si="6"/>
        <v>0</v>
      </c>
      <c r="L220" s="2" t="e">
        <f>MATCH(A220, 'combined matches'!E$1:E$4986,0)</f>
        <v>#N/A</v>
      </c>
      <c r="M220" s="6">
        <f t="shared" si="7"/>
        <v>1</v>
      </c>
      <c r="N220" s="6">
        <v>0</v>
      </c>
    </row>
    <row r="221" spans="1:14" x14ac:dyDescent="0.2">
      <c r="A221" s="6">
        <v>294</v>
      </c>
      <c r="B221" s="6" t="s">
        <v>5127</v>
      </c>
      <c r="C221" s="6" t="s">
        <v>5128</v>
      </c>
      <c r="D221" s="6" t="s">
        <v>5129</v>
      </c>
      <c r="E221" s="6" t="s">
        <v>2954</v>
      </c>
      <c r="F221" s="6">
        <v>43964</v>
      </c>
      <c r="G221" s="6">
        <v>7405372172</v>
      </c>
      <c r="H221" s="6" t="s">
        <v>5128</v>
      </c>
      <c r="I221" s="2" t="e">
        <f>MATCH(B221,'2018_cleaned'!B$2:B$4733,0)</f>
        <v>#N/A</v>
      </c>
      <c r="J221" s="2" t="e">
        <f>MATCH(C221,'2018_cleaned'!C$2:C$4733,0)</f>
        <v>#N/A</v>
      </c>
      <c r="K221" s="2">
        <f t="shared" si="6"/>
        <v>0</v>
      </c>
      <c r="L221" s="2" t="e">
        <f>MATCH(A221, 'combined matches'!E$1:E$4986,0)</f>
        <v>#N/A</v>
      </c>
      <c r="M221" s="6">
        <f t="shared" si="7"/>
        <v>1</v>
      </c>
      <c r="N221" s="6">
        <v>0</v>
      </c>
    </row>
    <row r="222" spans="1:14" x14ac:dyDescent="0.2">
      <c r="A222" s="6">
        <v>296</v>
      </c>
      <c r="B222" s="6" t="s">
        <v>5130</v>
      </c>
      <c r="C222" s="6" t="s">
        <v>5131</v>
      </c>
      <c r="D222" s="6" t="s">
        <v>1078</v>
      </c>
      <c r="E222" s="6" t="s">
        <v>943</v>
      </c>
      <c r="F222" s="6">
        <v>26562</v>
      </c>
      <c r="G222" s="6">
        <v>3047754671</v>
      </c>
      <c r="H222" s="6" t="s">
        <v>7150</v>
      </c>
      <c r="I222" s="2" t="e">
        <f>MATCH(B222,'2018_cleaned'!B$2:B$4733,0)</f>
        <v>#N/A</v>
      </c>
      <c r="J222" s="2">
        <f>MATCH(C222,'2018_cleaned'!C$2:C$4733,0)</f>
        <v>1281</v>
      </c>
      <c r="K222" s="2">
        <f t="shared" si="6"/>
        <v>1</v>
      </c>
      <c r="L222" s="2" t="e">
        <f>MATCH(A222, 'combined matches'!E$1:E$4986,0)</f>
        <v>#N/A</v>
      </c>
      <c r="M222" s="6">
        <f t="shared" si="7"/>
        <v>1</v>
      </c>
    </row>
    <row r="223" spans="1:14" x14ac:dyDescent="0.2">
      <c r="A223" s="6">
        <v>298</v>
      </c>
      <c r="B223" s="6" t="s">
        <v>5132</v>
      </c>
      <c r="C223" s="6" t="s">
        <v>5133</v>
      </c>
      <c r="D223" s="6" t="s">
        <v>231</v>
      </c>
      <c r="E223" s="6" t="s">
        <v>232</v>
      </c>
      <c r="F223" s="6">
        <v>19114</v>
      </c>
      <c r="G223" s="6">
        <v>2154273802</v>
      </c>
      <c r="H223" s="6" t="s">
        <v>7151</v>
      </c>
      <c r="I223" s="2" t="e">
        <f>MATCH(B223,'2018_cleaned'!B$2:B$4733,0)</f>
        <v>#N/A</v>
      </c>
      <c r="J223" s="2" t="e">
        <f>MATCH(C223,'2018_cleaned'!C$2:C$4733,0)</f>
        <v>#N/A</v>
      </c>
      <c r="K223" s="2">
        <f t="shared" si="6"/>
        <v>0</v>
      </c>
      <c r="L223" s="2" t="e">
        <f>MATCH(A223, 'combined matches'!E$1:E$4986,0)</f>
        <v>#N/A</v>
      </c>
      <c r="M223" s="6">
        <f t="shared" si="7"/>
        <v>1</v>
      </c>
      <c r="N223" s="6">
        <v>0</v>
      </c>
    </row>
    <row r="224" spans="1:14" x14ac:dyDescent="0.2">
      <c r="A224" s="6">
        <v>299</v>
      </c>
      <c r="B224" s="6" t="s">
        <v>5134</v>
      </c>
      <c r="C224" s="6" t="s">
        <v>5135</v>
      </c>
      <c r="D224" s="6" t="s">
        <v>231</v>
      </c>
      <c r="E224" s="6" t="s">
        <v>232</v>
      </c>
      <c r="F224" s="6">
        <v>19104</v>
      </c>
      <c r="G224" s="6">
        <v>2673505150</v>
      </c>
      <c r="H224" s="6" t="s">
        <v>5135</v>
      </c>
      <c r="I224" s="2" t="e">
        <f>MATCH(B224,'2018_cleaned'!B$2:B$4733,0)</f>
        <v>#N/A</v>
      </c>
      <c r="J224" s="2" t="e">
        <f>MATCH(C224,'2018_cleaned'!C$2:C$4733,0)</f>
        <v>#N/A</v>
      </c>
      <c r="K224" s="2">
        <f t="shared" si="6"/>
        <v>0</v>
      </c>
      <c r="L224" s="2" t="e">
        <f>MATCH(A224, 'combined matches'!E$1:E$4986,0)</f>
        <v>#N/A</v>
      </c>
      <c r="M224" s="6">
        <f t="shared" si="7"/>
        <v>1</v>
      </c>
      <c r="N224" s="6">
        <v>0</v>
      </c>
    </row>
    <row r="225" spans="1:14" x14ac:dyDescent="0.2">
      <c r="A225" s="6">
        <v>300</v>
      </c>
      <c r="B225" s="6" t="s">
        <v>5136</v>
      </c>
      <c r="C225" s="6" t="s">
        <v>230</v>
      </c>
      <c r="D225" s="6" t="s">
        <v>231</v>
      </c>
      <c r="E225" s="6" t="s">
        <v>232</v>
      </c>
      <c r="F225" s="6">
        <v>19124</v>
      </c>
      <c r="G225" s="6">
        <v>2155372519</v>
      </c>
      <c r="H225" s="6" t="s">
        <v>6435</v>
      </c>
      <c r="I225" s="2" t="e">
        <f>MATCH(B225,'2018_cleaned'!B$2:B$4733,0)</f>
        <v>#N/A</v>
      </c>
      <c r="J225" s="2">
        <f>MATCH(C225,'2018_cleaned'!C$2:C$4733,0)</f>
        <v>551</v>
      </c>
      <c r="K225" s="2">
        <f t="shared" si="6"/>
        <v>1</v>
      </c>
      <c r="L225" s="2" t="e">
        <f>MATCH(A225, 'combined matches'!E$1:E$4986,0)</f>
        <v>#N/A</v>
      </c>
      <c r="M225" s="6">
        <f t="shared" si="7"/>
        <v>1</v>
      </c>
    </row>
    <row r="226" spans="1:14" x14ac:dyDescent="0.2">
      <c r="A226" s="6">
        <v>301</v>
      </c>
      <c r="B226" s="6" t="s">
        <v>5137</v>
      </c>
      <c r="C226" s="6" t="s">
        <v>234</v>
      </c>
      <c r="D226" s="6" t="s">
        <v>231</v>
      </c>
      <c r="E226" s="6" t="s">
        <v>232</v>
      </c>
      <c r="F226" s="6">
        <v>19148</v>
      </c>
      <c r="G226" s="6">
        <v>2159526220</v>
      </c>
      <c r="H226" s="6" t="s">
        <v>6434</v>
      </c>
      <c r="I226" s="2" t="e">
        <f>MATCH(B226,'2018_cleaned'!B$2:B$4733,0)</f>
        <v>#N/A</v>
      </c>
      <c r="J226" s="2">
        <f>MATCH(C226,'2018_cleaned'!C$2:C$4733,0)</f>
        <v>552</v>
      </c>
      <c r="K226" s="2">
        <f t="shared" si="6"/>
        <v>1</v>
      </c>
      <c r="L226" s="2" t="e">
        <f>MATCH(A226, 'combined matches'!E$1:E$4986,0)</f>
        <v>#N/A</v>
      </c>
      <c r="M226" s="6">
        <f t="shared" si="7"/>
        <v>1</v>
      </c>
    </row>
    <row r="227" spans="1:14" x14ac:dyDescent="0.2">
      <c r="A227" s="6">
        <v>303</v>
      </c>
      <c r="B227" s="6" t="s">
        <v>309</v>
      </c>
      <c r="C227" s="6" t="s">
        <v>310</v>
      </c>
      <c r="D227" s="6" t="s">
        <v>231</v>
      </c>
      <c r="E227" s="6" t="s">
        <v>232</v>
      </c>
      <c r="F227" s="6">
        <v>19104</v>
      </c>
      <c r="G227" s="6">
        <v>2155461232</v>
      </c>
      <c r="H227" s="6" t="s">
        <v>310</v>
      </c>
      <c r="I227" s="2">
        <f>MATCH(B227,'2018_cleaned'!B$2:B$4733,0)</f>
        <v>620</v>
      </c>
      <c r="J227" s="2">
        <f>MATCH(C227,'2018_cleaned'!C$2:C$4733,0)</f>
        <v>620</v>
      </c>
      <c r="K227" s="2">
        <f t="shared" si="6"/>
        <v>1</v>
      </c>
      <c r="L227" s="2" t="e">
        <f>MATCH(A227, 'combined matches'!E$1:E$4986,0)</f>
        <v>#N/A</v>
      </c>
      <c r="M227" s="6">
        <f t="shared" si="7"/>
        <v>1</v>
      </c>
    </row>
    <row r="228" spans="1:14" x14ac:dyDescent="0.2">
      <c r="A228" s="6">
        <v>306</v>
      </c>
      <c r="B228" s="6" t="s">
        <v>5138</v>
      </c>
      <c r="C228" s="6" t="s">
        <v>5139</v>
      </c>
      <c r="D228" s="6" t="s">
        <v>284</v>
      </c>
      <c r="E228" s="6" t="s">
        <v>232</v>
      </c>
      <c r="F228" s="6">
        <v>19013</v>
      </c>
      <c r="G228" s="6">
        <v>6108726131</v>
      </c>
      <c r="H228" s="6" t="s">
        <v>8178</v>
      </c>
      <c r="I228" s="2" t="e">
        <f>MATCH(B228,'2018_cleaned'!B$2:B$4733,0)</f>
        <v>#N/A</v>
      </c>
      <c r="J228" s="2" t="e">
        <f>MATCH(C228,'2018_cleaned'!C$2:C$4733,0)</f>
        <v>#N/A</v>
      </c>
      <c r="K228" s="2">
        <f t="shared" si="6"/>
        <v>0</v>
      </c>
      <c r="L228" s="2" t="e">
        <f>MATCH(A228, 'combined matches'!E$1:E$4986,0)</f>
        <v>#N/A</v>
      </c>
      <c r="M228" s="6">
        <f t="shared" si="7"/>
        <v>1</v>
      </c>
      <c r="N228" s="6">
        <v>0</v>
      </c>
    </row>
    <row r="229" spans="1:14" x14ac:dyDescent="0.2">
      <c r="A229" s="6">
        <v>307</v>
      </c>
      <c r="B229" s="6" t="s">
        <v>5140</v>
      </c>
      <c r="C229" s="6" t="s">
        <v>5141</v>
      </c>
      <c r="D229" s="6" t="s">
        <v>253</v>
      </c>
      <c r="E229" s="6" t="s">
        <v>232</v>
      </c>
      <c r="F229" s="6">
        <v>19082</v>
      </c>
      <c r="G229" s="6">
        <v>6103526585</v>
      </c>
      <c r="H229" s="6" t="s">
        <v>7152</v>
      </c>
      <c r="I229" s="2" t="e">
        <f>MATCH(B229,'2018_cleaned'!B$2:B$4733,0)</f>
        <v>#N/A</v>
      </c>
      <c r="J229" s="2" t="e">
        <f>MATCH(C229,'2018_cleaned'!C$2:C$4733,0)</f>
        <v>#N/A</v>
      </c>
      <c r="K229" s="2">
        <f t="shared" ref="K229:K292" si="8">IF(ISNA(I229),IF(ISNA(J229),0,1),1)</f>
        <v>0</v>
      </c>
      <c r="L229" s="2" t="e">
        <f>MATCH(A229, 'combined matches'!E$1:E$4986,0)</f>
        <v>#N/A</v>
      </c>
      <c r="M229" s="6">
        <f t="shared" ref="M229:M292" si="9">IF(ISNA(L229),1,0)</f>
        <v>1</v>
      </c>
      <c r="N229" s="6">
        <v>0</v>
      </c>
    </row>
    <row r="230" spans="1:14" x14ac:dyDescent="0.2">
      <c r="A230" s="6">
        <v>308</v>
      </c>
      <c r="B230" s="6" t="s">
        <v>5142</v>
      </c>
      <c r="C230" s="6" t="s">
        <v>5143</v>
      </c>
      <c r="D230" s="6" t="s">
        <v>254</v>
      </c>
      <c r="E230" s="6" t="s">
        <v>232</v>
      </c>
      <c r="F230" s="6">
        <v>19320</v>
      </c>
      <c r="G230" s="6">
        <v>6103804660</v>
      </c>
      <c r="H230" s="6" t="s">
        <v>7410</v>
      </c>
      <c r="I230" s="2" t="e">
        <f>MATCH(B230,'2018_cleaned'!B$2:B$4733,0)</f>
        <v>#N/A</v>
      </c>
      <c r="J230" s="2" t="e">
        <f>MATCH(C230,'2018_cleaned'!C$2:C$4733,0)</f>
        <v>#N/A</v>
      </c>
      <c r="K230" s="2">
        <f t="shared" si="8"/>
        <v>0</v>
      </c>
      <c r="L230" s="2" t="e">
        <f>MATCH(A230, 'combined matches'!E$1:E$4986,0)</f>
        <v>#N/A</v>
      </c>
      <c r="M230" s="6">
        <f t="shared" si="9"/>
        <v>1</v>
      </c>
      <c r="N230" s="6">
        <v>0</v>
      </c>
    </row>
    <row r="231" spans="1:14" x14ac:dyDescent="0.2">
      <c r="A231" s="6">
        <v>310</v>
      </c>
      <c r="B231" s="6" t="s">
        <v>5144</v>
      </c>
      <c r="C231" s="6" t="s">
        <v>314</v>
      </c>
      <c r="D231" s="6" t="s">
        <v>231</v>
      </c>
      <c r="E231" s="6" t="s">
        <v>232</v>
      </c>
      <c r="F231" s="6">
        <v>19139</v>
      </c>
      <c r="G231" s="6">
        <v>2674253210</v>
      </c>
      <c r="H231" s="6" t="s">
        <v>314</v>
      </c>
      <c r="I231" s="2" t="e">
        <f>MATCH(B231,'2018_cleaned'!B$2:B$4733,0)</f>
        <v>#N/A</v>
      </c>
      <c r="J231" s="2">
        <f>MATCH(C231,'2018_cleaned'!C$2:C$4733,0)</f>
        <v>628</v>
      </c>
      <c r="K231" s="2">
        <f t="shared" si="8"/>
        <v>1</v>
      </c>
      <c r="L231" s="2" t="e">
        <f>MATCH(A231, 'combined matches'!E$1:E$4986,0)</f>
        <v>#N/A</v>
      </c>
      <c r="M231" s="6">
        <f t="shared" si="9"/>
        <v>1</v>
      </c>
    </row>
    <row r="232" spans="1:14" x14ac:dyDescent="0.2">
      <c r="A232" s="6">
        <v>311</v>
      </c>
      <c r="B232" s="6" t="s">
        <v>315</v>
      </c>
      <c r="C232" s="6" t="s">
        <v>316</v>
      </c>
      <c r="D232" s="6" t="s">
        <v>231</v>
      </c>
      <c r="E232" s="6" t="s">
        <v>232</v>
      </c>
      <c r="F232" s="6">
        <v>19139</v>
      </c>
      <c r="G232" s="6">
        <v>2674253210</v>
      </c>
      <c r="H232" s="6" t="s">
        <v>6453</v>
      </c>
      <c r="I232" s="2">
        <f>MATCH(B232,'2018_cleaned'!B$2:B$4733,0)</f>
        <v>631</v>
      </c>
      <c r="J232" s="2">
        <f>MATCH(C232,'2018_cleaned'!C$2:C$4733,0)</f>
        <v>631</v>
      </c>
      <c r="K232" s="2">
        <f t="shared" si="8"/>
        <v>1</v>
      </c>
      <c r="L232" s="2" t="e">
        <f>MATCH(A232, 'combined matches'!E$1:E$4986,0)</f>
        <v>#N/A</v>
      </c>
      <c r="M232" s="6">
        <f t="shared" si="9"/>
        <v>1</v>
      </c>
    </row>
    <row r="233" spans="1:14" x14ac:dyDescent="0.2">
      <c r="A233" s="6">
        <v>312</v>
      </c>
      <c r="B233" s="6" t="s">
        <v>311</v>
      </c>
      <c r="C233" s="6" t="s">
        <v>312</v>
      </c>
      <c r="D233" s="6" t="s">
        <v>231</v>
      </c>
      <c r="E233" s="6" t="s">
        <v>232</v>
      </c>
      <c r="F233" s="6">
        <v>19144</v>
      </c>
      <c r="G233" s="6">
        <v>2674259841</v>
      </c>
      <c r="H233" s="6" t="s">
        <v>6452</v>
      </c>
      <c r="I233" s="2">
        <f>MATCH(B233,'2018_cleaned'!B$2:B$4733,0)</f>
        <v>629</v>
      </c>
      <c r="J233" s="2">
        <f>MATCH(C233,'2018_cleaned'!C$2:C$4733,0)</f>
        <v>629</v>
      </c>
      <c r="K233" s="2">
        <f t="shared" si="8"/>
        <v>1</v>
      </c>
      <c r="L233" s="2" t="e">
        <f>MATCH(A233, 'combined matches'!E$1:E$4986,0)</f>
        <v>#N/A</v>
      </c>
      <c r="M233" s="6">
        <f t="shared" si="9"/>
        <v>1</v>
      </c>
    </row>
    <row r="234" spans="1:14" x14ac:dyDescent="0.2">
      <c r="A234" s="6">
        <v>313</v>
      </c>
      <c r="B234" s="6" t="s">
        <v>5145</v>
      </c>
      <c r="C234" s="6" t="s">
        <v>320</v>
      </c>
      <c r="D234" s="6" t="s">
        <v>231</v>
      </c>
      <c r="E234" s="6" t="s">
        <v>232</v>
      </c>
      <c r="F234" s="6">
        <v>19139</v>
      </c>
      <c r="G234" s="6">
        <v>2154712275</v>
      </c>
      <c r="H234" s="6" t="s">
        <v>6455</v>
      </c>
      <c r="I234" s="2" t="e">
        <f>MATCH(B234,'2018_cleaned'!B$2:B$4733,0)</f>
        <v>#N/A</v>
      </c>
      <c r="J234" s="2">
        <f>MATCH(C234,'2018_cleaned'!C$2:C$4733,0)</f>
        <v>633</v>
      </c>
      <c r="K234" s="2">
        <f t="shared" si="8"/>
        <v>1</v>
      </c>
      <c r="L234" s="2" t="e">
        <f>MATCH(A234, 'combined matches'!E$1:E$4986,0)</f>
        <v>#N/A</v>
      </c>
      <c r="M234" s="6">
        <f t="shared" si="9"/>
        <v>1</v>
      </c>
    </row>
    <row r="235" spans="1:14" x14ac:dyDescent="0.2">
      <c r="A235" s="6">
        <v>314</v>
      </c>
      <c r="B235" s="6" t="s">
        <v>5146</v>
      </c>
      <c r="C235" s="6" t="s">
        <v>318</v>
      </c>
      <c r="D235" s="6" t="s">
        <v>231</v>
      </c>
      <c r="E235" s="6" t="s">
        <v>232</v>
      </c>
      <c r="F235" s="6">
        <v>19139</v>
      </c>
      <c r="G235" s="6">
        <v>2154712902</v>
      </c>
      <c r="H235" s="6" t="s">
        <v>6454</v>
      </c>
      <c r="I235" s="2" t="e">
        <f>MATCH(B235,'2018_cleaned'!B$2:B$4733,0)</f>
        <v>#N/A</v>
      </c>
      <c r="J235" s="2">
        <f>MATCH(C235,'2018_cleaned'!C$2:C$4733,0)</f>
        <v>632</v>
      </c>
      <c r="K235" s="2">
        <f t="shared" si="8"/>
        <v>1</v>
      </c>
      <c r="L235" s="2" t="e">
        <f>MATCH(A235, 'combined matches'!E$1:E$4986,0)</f>
        <v>#N/A</v>
      </c>
      <c r="M235" s="6">
        <f t="shared" si="9"/>
        <v>1</v>
      </c>
    </row>
    <row r="236" spans="1:14" x14ac:dyDescent="0.2">
      <c r="A236" s="6">
        <v>316</v>
      </c>
      <c r="B236" s="6" t="s">
        <v>5147</v>
      </c>
      <c r="C236" s="6" t="s">
        <v>305</v>
      </c>
      <c r="D236" s="6" t="s">
        <v>231</v>
      </c>
      <c r="E236" s="6" t="s">
        <v>232</v>
      </c>
      <c r="F236" s="6">
        <v>19133</v>
      </c>
      <c r="G236" s="6">
        <v>2677652272</v>
      </c>
      <c r="H236" s="6" t="s">
        <v>6451</v>
      </c>
      <c r="I236" s="2" t="e">
        <f>MATCH(B236,'2018_cleaned'!B$2:B$4733,0)</f>
        <v>#N/A</v>
      </c>
      <c r="J236" s="2">
        <f>MATCH(C236,'2018_cleaned'!C$2:C$4733,0)</f>
        <v>617</v>
      </c>
      <c r="K236" s="2">
        <f t="shared" si="8"/>
        <v>1</v>
      </c>
      <c r="L236" s="2" t="e">
        <f>MATCH(A236, 'combined matches'!E$1:E$4986,0)</f>
        <v>#N/A</v>
      </c>
      <c r="M236" s="6">
        <f t="shared" si="9"/>
        <v>1</v>
      </c>
    </row>
    <row r="237" spans="1:14" x14ac:dyDescent="0.2">
      <c r="A237" s="6">
        <v>318</v>
      </c>
      <c r="B237" s="6" t="s">
        <v>5148</v>
      </c>
      <c r="C237" s="6" t="s">
        <v>326</v>
      </c>
      <c r="D237" s="6" t="s">
        <v>231</v>
      </c>
      <c r="E237" s="6" t="s">
        <v>232</v>
      </c>
      <c r="F237" s="6">
        <v>19140</v>
      </c>
      <c r="G237" s="6">
        <v>2153249599</v>
      </c>
      <c r="H237" s="6" t="s">
        <v>6457</v>
      </c>
      <c r="I237" s="2" t="e">
        <f>MATCH(B237,'2018_cleaned'!B$2:B$4733,0)</f>
        <v>#N/A</v>
      </c>
      <c r="J237" s="2">
        <f>MATCH(C237,'2018_cleaned'!C$2:C$4733,0)</f>
        <v>637</v>
      </c>
      <c r="K237" s="2">
        <f t="shared" si="8"/>
        <v>1</v>
      </c>
      <c r="L237" s="2" t="e">
        <f>MATCH(A237, 'combined matches'!E$1:E$4986,0)</f>
        <v>#N/A</v>
      </c>
      <c r="M237" s="6">
        <f t="shared" si="9"/>
        <v>1</v>
      </c>
    </row>
    <row r="238" spans="1:14" x14ac:dyDescent="0.2">
      <c r="A238" s="6">
        <v>319</v>
      </c>
      <c r="B238" s="6" t="s">
        <v>5149</v>
      </c>
      <c r="C238" s="6" t="s">
        <v>324</v>
      </c>
      <c r="D238" s="6" t="s">
        <v>231</v>
      </c>
      <c r="E238" s="6" t="s">
        <v>232</v>
      </c>
      <c r="F238" s="6">
        <v>19134</v>
      </c>
      <c r="G238" s="6">
        <v>2152914703</v>
      </c>
      <c r="H238" s="6" t="s">
        <v>6456</v>
      </c>
      <c r="I238" s="2" t="e">
        <f>MATCH(B238,'2018_cleaned'!B$2:B$4733,0)</f>
        <v>#N/A</v>
      </c>
      <c r="J238" s="2">
        <f>MATCH(C238,'2018_cleaned'!C$2:C$4733,0)</f>
        <v>636</v>
      </c>
      <c r="K238" s="2">
        <f t="shared" si="8"/>
        <v>1</v>
      </c>
      <c r="L238" s="2" t="e">
        <f>MATCH(A238, 'combined matches'!E$1:E$4986,0)</f>
        <v>#N/A</v>
      </c>
      <c r="M238" s="6">
        <f t="shared" si="9"/>
        <v>1</v>
      </c>
    </row>
    <row r="239" spans="1:14" x14ac:dyDescent="0.2">
      <c r="A239" s="6">
        <v>320</v>
      </c>
      <c r="B239" s="6" t="s">
        <v>321</v>
      </c>
      <c r="C239" s="6" t="s">
        <v>322</v>
      </c>
      <c r="D239" s="6" t="s">
        <v>231</v>
      </c>
      <c r="E239" s="6" t="s">
        <v>232</v>
      </c>
      <c r="F239" s="6">
        <v>19134</v>
      </c>
      <c r="G239" s="6">
        <v>2154273802</v>
      </c>
      <c r="H239" s="6" t="s">
        <v>7802</v>
      </c>
      <c r="I239" s="2">
        <f>MATCH(B239,'2018_cleaned'!B$2:B$4733,0)</f>
        <v>635</v>
      </c>
      <c r="J239" s="2">
        <f>MATCH(C239,'2018_cleaned'!C$2:C$4733,0)</f>
        <v>635</v>
      </c>
      <c r="K239" s="2">
        <f t="shared" si="8"/>
        <v>1</v>
      </c>
      <c r="L239" s="2" t="e">
        <f>MATCH(A239, 'combined matches'!E$1:E$4986,0)</f>
        <v>#N/A</v>
      </c>
      <c r="M239" s="6">
        <f t="shared" si="9"/>
        <v>1</v>
      </c>
    </row>
    <row r="240" spans="1:14" x14ac:dyDescent="0.2">
      <c r="A240" s="6">
        <v>322</v>
      </c>
      <c r="B240" s="6" t="s">
        <v>5150</v>
      </c>
      <c r="C240" s="6" t="s">
        <v>5151</v>
      </c>
      <c r="D240" s="6" t="s">
        <v>231</v>
      </c>
      <c r="E240" s="6" t="s">
        <v>232</v>
      </c>
      <c r="F240" s="6">
        <v>19138</v>
      </c>
      <c r="G240" s="6">
        <v>2157184250</v>
      </c>
      <c r="H240" s="6" t="s">
        <v>8179</v>
      </c>
      <c r="I240" s="2" t="e">
        <f>MATCH(B240,'2018_cleaned'!B$2:B$4733,0)</f>
        <v>#N/A</v>
      </c>
      <c r="J240" s="2" t="e">
        <f>MATCH(C240,'2018_cleaned'!C$2:C$4733,0)</f>
        <v>#N/A</v>
      </c>
      <c r="K240" s="2">
        <f t="shared" si="8"/>
        <v>0</v>
      </c>
      <c r="L240" s="2" t="e">
        <f>MATCH(A240, 'combined matches'!E$1:E$4986,0)</f>
        <v>#N/A</v>
      </c>
      <c r="M240" s="6">
        <f t="shared" si="9"/>
        <v>1</v>
      </c>
      <c r="N240" s="6">
        <v>0</v>
      </c>
    </row>
    <row r="241" spans="1:14" x14ac:dyDescent="0.2">
      <c r="A241" s="6">
        <v>324</v>
      </c>
      <c r="B241" s="6" t="s">
        <v>5152</v>
      </c>
      <c r="C241" s="6" t="s">
        <v>236</v>
      </c>
      <c r="D241" s="6" t="s">
        <v>231</v>
      </c>
      <c r="E241" s="6" t="s">
        <v>232</v>
      </c>
      <c r="F241" s="6">
        <v>19123</v>
      </c>
      <c r="G241" s="6">
        <v>2157691100</v>
      </c>
      <c r="H241" s="6" t="s">
        <v>6436</v>
      </c>
      <c r="I241" s="2" t="e">
        <f>MATCH(B241,'2018_cleaned'!B$2:B$4733,0)</f>
        <v>#N/A</v>
      </c>
      <c r="J241" s="2">
        <f>MATCH(C241,'2018_cleaned'!C$2:C$4733,0)</f>
        <v>554</v>
      </c>
      <c r="K241" s="2">
        <f t="shared" si="8"/>
        <v>1</v>
      </c>
      <c r="L241" s="2" t="e">
        <f>MATCH(A241, 'combined matches'!E$1:E$4986,0)</f>
        <v>#N/A</v>
      </c>
      <c r="M241" s="6">
        <f t="shared" si="9"/>
        <v>1</v>
      </c>
    </row>
    <row r="242" spans="1:14" x14ac:dyDescent="0.2">
      <c r="A242" s="6">
        <v>325</v>
      </c>
      <c r="B242" s="6" t="s">
        <v>5153</v>
      </c>
      <c r="C242" s="6" t="s">
        <v>240</v>
      </c>
      <c r="D242" s="6" t="s">
        <v>231</v>
      </c>
      <c r="E242" s="6" t="s">
        <v>232</v>
      </c>
      <c r="F242" s="6">
        <v>19144</v>
      </c>
      <c r="G242" s="6">
        <v>2158439720</v>
      </c>
      <c r="H242" s="6" t="s">
        <v>6437</v>
      </c>
      <c r="I242" s="2" t="e">
        <f>MATCH(B242,'2018_cleaned'!B$2:B$4733,0)</f>
        <v>#N/A</v>
      </c>
      <c r="J242" s="2">
        <f>MATCH(C242,'2018_cleaned'!C$2:C$4733,0)</f>
        <v>553</v>
      </c>
      <c r="K242" s="2">
        <f t="shared" si="8"/>
        <v>1</v>
      </c>
      <c r="L242" s="2" t="e">
        <f>MATCH(A242, 'combined matches'!E$1:E$4986,0)</f>
        <v>#N/A</v>
      </c>
      <c r="M242" s="6">
        <f t="shared" si="9"/>
        <v>1</v>
      </c>
    </row>
    <row r="243" spans="1:14" x14ac:dyDescent="0.2">
      <c r="A243" s="6">
        <v>326</v>
      </c>
      <c r="B243" s="6" t="s">
        <v>5154</v>
      </c>
      <c r="C243" s="6" t="s">
        <v>244</v>
      </c>
      <c r="D243" s="6" t="s">
        <v>231</v>
      </c>
      <c r="E243" s="6" t="s">
        <v>232</v>
      </c>
      <c r="F243" s="6">
        <v>19142</v>
      </c>
      <c r="G243" s="6">
        <v>2154926450</v>
      </c>
      <c r="H243" s="6" t="s">
        <v>6438</v>
      </c>
      <c r="I243" s="2" t="e">
        <f>MATCH(B243,'2018_cleaned'!B$2:B$4733,0)</f>
        <v>#N/A</v>
      </c>
      <c r="J243" s="2">
        <f>MATCH(C243,'2018_cleaned'!C$2:C$4733,0)</f>
        <v>558</v>
      </c>
      <c r="K243" s="2">
        <f t="shared" si="8"/>
        <v>1</v>
      </c>
      <c r="L243" s="2" t="e">
        <f>MATCH(A243, 'combined matches'!E$1:E$4986,0)</f>
        <v>#N/A</v>
      </c>
      <c r="M243" s="6">
        <f t="shared" si="9"/>
        <v>1</v>
      </c>
    </row>
    <row r="244" spans="1:14" x14ac:dyDescent="0.2">
      <c r="A244" s="6">
        <v>327</v>
      </c>
      <c r="B244" s="6" t="s">
        <v>5155</v>
      </c>
      <c r="C244" s="6" t="s">
        <v>246</v>
      </c>
      <c r="D244" s="6" t="s">
        <v>231</v>
      </c>
      <c r="E244" s="6" t="s">
        <v>232</v>
      </c>
      <c r="F244" s="6">
        <v>19141</v>
      </c>
      <c r="G244" s="6">
        <v>2152765262</v>
      </c>
      <c r="H244" s="6" t="s">
        <v>8180</v>
      </c>
      <c r="I244" s="2" t="e">
        <f>MATCH(B244,'2018_cleaned'!B$2:B$4733,0)</f>
        <v>#N/A</v>
      </c>
      <c r="J244" s="2">
        <f>MATCH(C244,'2018_cleaned'!C$2:C$4733,0)</f>
        <v>559</v>
      </c>
      <c r="K244" s="2">
        <f t="shared" si="8"/>
        <v>1</v>
      </c>
      <c r="L244" s="2" t="e">
        <f>MATCH(A244, 'combined matches'!E$1:E$4986,0)</f>
        <v>#N/A</v>
      </c>
      <c r="M244" s="6">
        <f t="shared" si="9"/>
        <v>1</v>
      </c>
    </row>
    <row r="245" spans="1:14" x14ac:dyDescent="0.2">
      <c r="A245" s="6">
        <v>328</v>
      </c>
      <c r="B245" s="6" t="s">
        <v>5156</v>
      </c>
      <c r="C245" s="6" t="s">
        <v>242</v>
      </c>
      <c r="D245" s="6" t="s">
        <v>231</v>
      </c>
      <c r="E245" s="6" t="s">
        <v>232</v>
      </c>
      <c r="F245" s="6">
        <v>19129</v>
      </c>
      <c r="G245" s="6">
        <v>2675973610</v>
      </c>
      <c r="H245" s="6" t="s">
        <v>242</v>
      </c>
      <c r="I245" s="2" t="e">
        <f>MATCH(B245,'2018_cleaned'!B$2:B$4733,0)</f>
        <v>#N/A</v>
      </c>
      <c r="J245" s="2">
        <f>MATCH(C245,'2018_cleaned'!C$2:C$4733,0)</f>
        <v>557</v>
      </c>
      <c r="K245" s="2">
        <f t="shared" si="8"/>
        <v>1</v>
      </c>
      <c r="L245" s="2" t="e">
        <f>MATCH(A245, 'combined matches'!E$1:E$4986,0)</f>
        <v>#N/A</v>
      </c>
      <c r="M245" s="6">
        <f t="shared" si="9"/>
        <v>1</v>
      </c>
    </row>
    <row r="246" spans="1:14" x14ac:dyDescent="0.2">
      <c r="A246" s="6">
        <v>329</v>
      </c>
      <c r="B246" s="6" t="s">
        <v>5157</v>
      </c>
      <c r="C246" s="6" t="s">
        <v>238</v>
      </c>
      <c r="D246" s="6" t="s">
        <v>231</v>
      </c>
      <c r="E246" s="6" t="s">
        <v>232</v>
      </c>
      <c r="F246" s="6">
        <v>19142</v>
      </c>
      <c r="G246" s="6">
        <v>2157274721</v>
      </c>
      <c r="H246" s="6" t="s">
        <v>8181</v>
      </c>
      <c r="I246" s="2" t="e">
        <f>MATCH(B246,'2018_cleaned'!B$2:B$4733,0)</f>
        <v>#N/A</v>
      </c>
      <c r="J246" s="2">
        <f>MATCH(C246,'2018_cleaned'!C$2:C$4733,0)</f>
        <v>555</v>
      </c>
      <c r="K246" s="2">
        <f t="shared" si="8"/>
        <v>1</v>
      </c>
      <c r="L246" s="2" t="e">
        <f>MATCH(A246, 'combined matches'!E$1:E$4986,0)</f>
        <v>#N/A</v>
      </c>
      <c r="M246" s="6">
        <f t="shared" si="9"/>
        <v>1</v>
      </c>
    </row>
    <row r="247" spans="1:14" x14ac:dyDescent="0.2">
      <c r="A247" s="6">
        <v>330</v>
      </c>
      <c r="B247" s="6" t="s">
        <v>5158</v>
      </c>
      <c r="C247" s="6" t="s">
        <v>248</v>
      </c>
      <c r="D247" s="6" t="s">
        <v>231</v>
      </c>
      <c r="E247" s="6" t="s">
        <v>232</v>
      </c>
      <c r="F247" s="6">
        <v>19104</v>
      </c>
      <c r="G247" s="6">
        <v>2159526571</v>
      </c>
      <c r="H247" s="6" t="s">
        <v>8182</v>
      </c>
      <c r="I247" s="2" t="e">
        <f>MATCH(B247,'2018_cleaned'!B$2:B$4733,0)</f>
        <v>#N/A</v>
      </c>
      <c r="J247" s="2">
        <f>MATCH(C247,'2018_cleaned'!C$2:C$4733,0)</f>
        <v>560</v>
      </c>
      <c r="K247" s="2">
        <f t="shared" si="8"/>
        <v>1</v>
      </c>
      <c r="L247" s="2" t="e">
        <f>MATCH(A247, 'combined matches'!E$1:E$4986,0)</f>
        <v>#N/A</v>
      </c>
      <c r="M247" s="6">
        <f t="shared" si="9"/>
        <v>1</v>
      </c>
    </row>
    <row r="248" spans="1:14" x14ac:dyDescent="0.2">
      <c r="A248" s="6">
        <v>332</v>
      </c>
      <c r="B248" s="6" t="s">
        <v>306</v>
      </c>
      <c r="C248" s="6" t="s">
        <v>307</v>
      </c>
      <c r="D248" s="6" t="s">
        <v>308</v>
      </c>
      <c r="E248" s="6" t="s">
        <v>232</v>
      </c>
      <c r="F248" s="6">
        <v>19348</v>
      </c>
      <c r="G248" s="6">
        <v>6104447550</v>
      </c>
      <c r="H248" s="6" t="s">
        <v>7842</v>
      </c>
      <c r="I248" s="2">
        <f>MATCH(B248,'2018_cleaned'!B$2:B$4733,0)</f>
        <v>619</v>
      </c>
      <c r="J248" s="2">
        <f>MATCH(C248,'2018_cleaned'!C$2:C$4733,0)</f>
        <v>619</v>
      </c>
      <c r="K248" s="2">
        <f t="shared" si="8"/>
        <v>1</v>
      </c>
      <c r="L248" s="2" t="e">
        <f>MATCH(A248, 'combined matches'!E$1:E$4986,0)</f>
        <v>#N/A</v>
      </c>
      <c r="M248" s="6">
        <f t="shared" si="9"/>
        <v>1</v>
      </c>
    </row>
    <row r="249" spans="1:14" x14ac:dyDescent="0.2">
      <c r="A249" s="6">
        <v>333</v>
      </c>
      <c r="B249" s="6" t="s">
        <v>5159</v>
      </c>
      <c r="C249" s="6" t="s">
        <v>5160</v>
      </c>
      <c r="D249" s="6" t="s">
        <v>5161</v>
      </c>
      <c r="E249" s="6" t="s">
        <v>232</v>
      </c>
      <c r="F249" s="6">
        <v>19390</v>
      </c>
      <c r="G249" s="6">
        <v>6104447550</v>
      </c>
      <c r="H249" s="6" t="s">
        <v>5160</v>
      </c>
      <c r="I249" s="2" t="e">
        <f>MATCH(B249,'2018_cleaned'!B$2:B$4733,0)</f>
        <v>#N/A</v>
      </c>
      <c r="J249" s="2" t="e">
        <f>MATCH(C249,'2018_cleaned'!C$2:C$4733,0)</f>
        <v>#N/A</v>
      </c>
      <c r="K249" s="2">
        <f t="shared" si="8"/>
        <v>0</v>
      </c>
      <c r="L249" s="2" t="e">
        <f>MATCH(A249, 'combined matches'!E$1:E$4986,0)</f>
        <v>#N/A</v>
      </c>
      <c r="M249" s="6">
        <f t="shared" si="9"/>
        <v>1</v>
      </c>
      <c r="N249" s="6">
        <v>0</v>
      </c>
    </row>
    <row r="250" spans="1:14" x14ac:dyDescent="0.2">
      <c r="A250" s="6">
        <v>336</v>
      </c>
      <c r="B250" s="6" t="s">
        <v>302</v>
      </c>
      <c r="C250" s="6" t="s">
        <v>303</v>
      </c>
      <c r="D250" s="6" t="s">
        <v>231</v>
      </c>
      <c r="E250" s="6" t="s">
        <v>232</v>
      </c>
      <c r="F250" s="6">
        <v>19147</v>
      </c>
      <c r="G250" s="6">
        <v>2155630658</v>
      </c>
      <c r="H250" s="6" t="s">
        <v>303</v>
      </c>
      <c r="I250" s="2">
        <f>MATCH(B250,'2018_cleaned'!B$2:B$4733,0)</f>
        <v>612</v>
      </c>
      <c r="J250" s="2">
        <f>MATCH(C250,'2018_cleaned'!C$2:C$4733,0)</f>
        <v>613</v>
      </c>
      <c r="K250" s="2">
        <f t="shared" si="8"/>
        <v>1</v>
      </c>
      <c r="L250" s="2" t="e">
        <f>MATCH(A250, 'combined matches'!E$1:E$4986,0)</f>
        <v>#N/A</v>
      </c>
      <c r="M250" s="6">
        <f t="shared" si="9"/>
        <v>1</v>
      </c>
    </row>
    <row r="251" spans="1:14" x14ac:dyDescent="0.2">
      <c r="A251" s="6">
        <v>339</v>
      </c>
      <c r="B251" s="6" t="s">
        <v>5162</v>
      </c>
      <c r="C251" s="6" t="s">
        <v>290</v>
      </c>
      <c r="D251" s="6" t="s">
        <v>231</v>
      </c>
      <c r="E251" s="6" t="s">
        <v>232</v>
      </c>
      <c r="F251" s="6">
        <v>19149</v>
      </c>
      <c r="G251" s="6">
        <v>2156850639</v>
      </c>
      <c r="H251" s="6" t="s">
        <v>6447</v>
      </c>
      <c r="I251" s="2" t="e">
        <f>MATCH(B251,'2018_cleaned'!B$2:B$4733,0)</f>
        <v>#N/A</v>
      </c>
      <c r="J251" s="2">
        <f>MATCH(C251,'2018_cleaned'!C$2:C$4733,0)</f>
        <v>604</v>
      </c>
      <c r="K251" s="2">
        <f t="shared" si="8"/>
        <v>1</v>
      </c>
      <c r="L251" s="2" t="e">
        <f>MATCH(A251, 'combined matches'!E$1:E$4986,0)</f>
        <v>#N/A</v>
      </c>
      <c r="M251" s="6">
        <f t="shared" si="9"/>
        <v>1</v>
      </c>
    </row>
    <row r="252" spans="1:14" x14ac:dyDescent="0.2">
      <c r="A252" s="6">
        <v>340</v>
      </c>
      <c r="B252" s="6" t="s">
        <v>5163</v>
      </c>
      <c r="C252" s="6" t="s">
        <v>294</v>
      </c>
      <c r="D252" s="6" t="s">
        <v>231</v>
      </c>
      <c r="E252" s="6" t="s">
        <v>232</v>
      </c>
      <c r="F252" s="6">
        <v>19145</v>
      </c>
      <c r="G252" s="6">
        <v>2156851803</v>
      </c>
      <c r="H252" s="6" t="s">
        <v>7521</v>
      </c>
      <c r="I252" s="2" t="e">
        <f>MATCH(B252,'2018_cleaned'!B$2:B$4733,0)</f>
        <v>#N/A</v>
      </c>
      <c r="J252" s="2">
        <f>MATCH(C252,'2018_cleaned'!C$2:C$4733,0)</f>
        <v>606</v>
      </c>
      <c r="K252" s="2">
        <f t="shared" si="8"/>
        <v>1</v>
      </c>
      <c r="L252" s="2" t="e">
        <f>MATCH(A252, 'combined matches'!E$1:E$4986,0)</f>
        <v>#N/A</v>
      </c>
      <c r="M252" s="6">
        <f t="shared" si="9"/>
        <v>1</v>
      </c>
    </row>
    <row r="253" spans="1:14" x14ac:dyDescent="0.2">
      <c r="A253" s="6">
        <v>341</v>
      </c>
      <c r="B253" s="6" t="s">
        <v>5164</v>
      </c>
      <c r="C253" s="6" t="s">
        <v>296</v>
      </c>
      <c r="D253" s="6" t="s">
        <v>231</v>
      </c>
      <c r="E253" s="6" t="s">
        <v>232</v>
      </c>
      <c r="F253" s="6">
        <v>19104</v>
      </c>
      <c r="G253" s="6">
        <v>2156857504</v>
      </c>
      <c r="H253" s="6" t="s">
        <v>8183</v>
      </c>
      <c r="I253" s="2" t="e">
        <f>MATCH(B253,'2018_cleaned'!B$2:B$4733,0)</f>
        <v>#N/A</v>
      </c>
      <c r="J253" s="2">
        <f>MATCH(C253,'2018_cleaned'!C$2:C$4733,0)</f>
        <v>607</v>
      </c>
      <c r="K253" s="2">
        <f t="shared" si="8"/>
        <v>1</v>
      </c>
      <c r="L253" s="2" t="e">
        <f>MATCH(A253, 'combined matches'!E$1:E$4986,0)</f>
        <v>#N/A</v>
      </c>
      <c r="M253" s="6">
        <f t="shared" si="9"/>
        <v>1</v>
      </c>
    </row>
    <row r="254" spans="1:14" x14ac:dyDescent="0.2">
      <c r="A254" s="6">
        <v>342</v>
      </c>
      <c r="B254" s="6" t="s">
        <v>5165</v>
      </c>
      <c r="C254" s="6" t="s">
        <v>298</v>
      </c>
      <c r="D254" s="6" t="s">
        <v>231</v>
      </c>
      <c r="E254" s="6" t="s">
        <v>232</v>
      </c>
      <c r="F254" s="6">
        <v>19104</v>
      </c>
      <c r="G254" s="6">
        <v>2156857601</v>
      </c>
      <c r="H254" s="6" t="s">
        <v>6449</v>
      </c>
      <c r="I254" s="2" t="e">
        <f>MATCH(B254,'2018_cleaned'!B$2:B$4733,0)</f>
        <v>#N/A</v>
      </c>
      <c r="J254" s="2">
        <f>MATCH(C254,'2018_cleaned'!C$2:C$4733,0)</f>
        <v>608</v>
      </c>
      <c r="K254" s="2">
        <f t="shared" si="8"/>
        <v>1</v>
      </c>
      <c r="L254" s="2" t="e">
        <f>MATCH(A254, 'combined matches'!E$1:E$4986,0)</f>
        <v>#N/A</v>
      </c>
      <c r="M254" s="6">
        <f t="shared" si="9"/>
        <v>1</v>
      </c>
    </row>
    <row r="255" spans="1:14" x14ac:dyDescent="0.2">
      <c r="A255" s="6">
        <v>343</v>
      </c>
      <c r="B255" s="6" t="s">
        <v>5166</v>
      </c>
      <c r="C255" s="6" t="s">
        <v>300</v>
      </c>
      <c r="D255" s="6" t="s">
        <v>231</v>
      </c>
      <c r="E255" s="6" t="s">
        <v>232</v>
      </c>
      <c r="F255" s="6">
        <v>19121</v>
      </c>
      <c r="G255" s="6">
        <v>2156852933</v>
      </c>
      <c r="H255" s="6" t="s">
        <v>6450</v>
      </c>
      <c r="I255" s="2" t="e">
        <f>MATCH(B255,'2018_cleaned'!B$2:B$4733,0)</f>
        <v>#N/A</v>
      </c>
      <c r="J255" s="2">
        <f>MATCH(C255,'2018_cleaned'!C$2:C$4733,0)</f>
        <v>609</v>
      </c>
      <c r="K255" s="2">
        <f t="shared" si="8"/>
        <v>1</v>
      </c>
      <c r="L255" s="2" t="e">
        <f>MATCH(A255, 'combined matches'!E$1:E$4986,0)</f>
        <v>#N/A</v>
      </c>
      <c r="M255" s="6">
        <f t="shared" si="9"/>
        <v>1</v>
      </c>
    </row>
    <row r="256" spans="1:14" x14ac:dyDescent="0.2">
      <c r="A256" s="6">
        <v>344</v>
      </c>
      <c r="B256" s="6" t="s">
        <v>5167</v>
      </c>
      <c r="C256" s="6" t="s">
        <v>286</v>
      </c>
      <c r="D256" s="6" t="s">
        <v>231</v>
      </c>
      <c r="E256" s="6" t="s">
        <v>232</v>
      </c>
      <c r="F256" s="6">
        <v>19123</v>
      </c>
      <c r="G256" s="6">
        <v>2156853803</v>
      </c>
      <c r="H256" s="6" t="s">
        <v>6445</v>
      </c>
      <c r="I256" s="2" t="e">
        <f>MATCH(B256,'2018_cleaned'!B$2:B$4733,0)</f>
        <v>#N/A</v>
      </c>
      <c r="J256" s="2" t="e">
        <f>MATCH(C256,'2018_cleaned'!C$2:C$4733,0)</f>
        <v>#N/A</v>
      </c>
      <c r="K256" s="2">
        <f t="shared" si="8"/>
        <v>0</v>
      </c>
      <c r="L256" s="2" t="e">
        <f>MATCH(A256, 'combined matches'!E$1:E$4986,0)</f>
        <v>#N/A</v>
      </c>
      <c r="M256" s="6">
        <f t="shared" si="9"/>
        <v>1</v>
      </c>
    </row>
    <row r="257" spans="1:14" x14ac:dyDescent="0.2">
      <c r="A257" s="6">
        <v>345</v>
      </c>
      <c r="B257" s="6" t="s">
        <v>5168</v>
      </c>
      <c r="C257" s="6" t="s">
        <v>288</v>
      </c>
      <c r="D257" s="6" t="s">
        <v>231</v>
      </c>
      <c r="E257" s="6" t="s">
        <v>232</v>
      </c>
      <c r="F257" s="6">
        <v>19144</v>
      </c>
      <c r="G257" s="6">
        <v>2156855701</v>
      </c>
      <c r="H257" s="6" t="s">
        <v>6446</v>
      </c>
      <c r="I257" s="2" t="e">
        <f>MATCH(B257,'2018_cleaned'!B$2:B$4733,0)</f>
        <v>#N/A</v>
      </c>
      <c r="J257" s="2">
        <f>MATCH(C257,'2018_cleaned'!C$2:C$4733,0)</f>
        <v>603</v>
      </c>
      <c r="K257" s="2">
        <f t="shared" si="8"/>
        <v>1</v>
      </c>
      <c r="L257" s="2" t="e">
        <f>MATCH(A257, 'combined matches'!E$1:E$4986,0)</f>
        <v>#N/A</v>
      </c>
      <c r="M257" s="6">
        <f t="shared" si="9"/>
        <v>1</v>
      </c>
    </row>
    <row r="258" spans="1:14" x14ac:dyDescent="0.2">
      <c r="A258" s="6">
        <v>346</v>
      </c>
      <c r="B258" s="6" t="s">
        <v>5169</v>
      </c>
      <c r="C258" s="6" t="s">
        <v>292</v>
      </c>
      <c r="D258" s="6" t="s">
        <v>231</v>
      </c>
      <c r="E258" s="6" t="s">
        <v>232</v>
      </c>
      <c r="F258" s="6">
        <v>19132</v>
      </c>
      <c r="G258" s="6">
        <v>2156852401</v>
      </c>
      <c r="H258" s="6" t="s">
        <v>6448</v>
      </c>
      <c r="I258" s="2" t="e">
        <f>MATCH(B258,'2018_cleaned'!B$2:B$4733,0)</f>
        <v>#N/A</v>
      </c>
      <c r="J258" s="2">
        <f>MATCH(C258,'2018_cleaned'!C$2:C$4733,0)</f>
        <v>605</v>
      </c>
      <c r="K258" s="2">
        <f t="shared" si="8"/>
        <v>1</v>
      </c>
      <c r="L258" s="2" t="e">
        <f>MATCH(A258, 'combined matches'!E$1:E$4986,0)</f>
        <v>#N/A</v>
      </c>
      <c r="M258" s="6">
        <f t="shared" si="9"/>
        <v>1</v>
      </c>
    </row>
    <row r="259" spans="1:14" x14ac:dyDescent="0.2">
      <c r="A259" s="6">
        <v>348</v>
      </c>
      <c r="B259" s="6" t="s">
        <v>5170</v>
      </c>
      <c r="C259" s="6" t="s">
        <v>5171</v>
      </c>
      <c r="D259" s="6" t="s">
        <v>231</v>
      </c>
      <c r="E259" s="6" t="s">
        <v>232</v>
      </c>
      <c r="F259" s="6">
        <v>19102</v>
      </c>
      <c r="G259" s="6">
        <v>2677095590</v>
      </c>
      <c r="H259" s="6" t="s">
        <v>5171</v>
      </c>
      <c r="I259" s="2" t="e">
        <f>MATCH(B259,'2018_cleaned'!B$2:B$4733,0)</f>
        <v>#N/A</v>
      </c>
      <c r="J259" s="2" t="e">
        <f>MATCH(C259,'2018_cleaned'!C$2:C$4733,0)</f>
        <v>#N/A</v>
      </c>
      <c r="K259" s="2">
        <f t="shared" si="8"/>
        <v>0</v>
      </c>
      <c r="L259" s="2" t="e">
        <f>MATCH(A259, 'combined matches'!E$1:E$4986,0)</f>
        <v>#N/A</v>
      </c>
      <c r="M259" s="6">
        <f t="shared" si="9"/>
        <v>1</v>
      </c>
      <c r="N259" s="6">
        <v>0</v>
      </c>
    </row>
    <row r="260" spans="1:14" x14ac:dyDescent="0.2">
      <c r="A260" s="6">
        <v>349</v>
      </c>
      <c r="B260" s="6" t="s">
        <v>5172</v>
      </c>
      <c r="C260" s="6" t="s">
        <v>5173</v>
      </c>
      <c r="D260" s="6" t="s">
        <v>231</v>
      </c>
      <c r="E260" s="6" t="s">
        <v>232</v>
      </c>
      <c r="F260" s="6">
        <v>19141</v>
      </c>
      <c r="G260" s="6">
        <v>2153901500</v>
      </c>
      <c r="H260" s="6" t="s">
        <v>7153</v>
      </c>
      <c r="I260" s="2" t="e">
        <f>MATCH(B260,'2018_cleaned'!B$2:B$4733,0)</f>
        <v>#N/A</v>
      </c>
      <c r="J260" s="2" t="e">
        <f>MATCH(C260,'2018_cleaned'!C$2:C$4733,0)</f>
        <v>#N/A</v>
      </c>
      <c r="K260" s="2">
        <f t="shared" si="8"/>
        <v>0</v>
      </c>
      <c r="L260" s="2" t="e">
        <f>MATCH(A260, 'combined matches'!E$1:E$4986,0)</f>
        <v>#N/A</v>
      </c>
      <c r="M260" s="6">
        <f t="shared" si="9"/>
        <v>1</v>
      </c>
      <c r="N260" s="6">
        <v>0</v>
      </c>
    </row>
    <row r="261" spans="1:14" x14ac:dyDescent="0.2">
      <c r="A261" s="6">
        <v>350</v>
      </c>
      <c r="B261" s="6" t="s">
        <v>5174</v>
      </c>
      <c r="C261" s="6" t="s">
        <v>5175</v>
      </c>
      <c r="D261" s="6" t="s">
        <v>231</v>
      </c>
      <c r="E261" s="6" t="s">
        <v>232</v>
      </c>
      <c r="F261" s="6">
        <v>19125</v>
      </c>
      <c r="G261" s="6">
        <v>2156345272</v>
      </c>
      <c r="H261" s="6" t="s">
        <v>7154</v>
      </c>
      <c r="I261" s="2" t="e">
        <f>MATCH(B261,'2018_cleaned'!B$2:B$4733,0)</f>
        <v>#N/A</v>
      </c>
      <c r="J261" s="2" t="e">
        <f>MATCH(C261,'2018_cleaned'!C$2:C$4733,0)</f>
        <v>#N/A</v>
      </c>
      <c r="K261" s="2">
        <f t="shared" si="8"/>
        <v>0</v>
      </c>
      <c r="L261" s="2" t="e">
        <f>MATCH(A261, 'combined matches'!E$1:E$4986,0)</f>
        <v>#N/A</v>
      </c>
      <c r="M261" s="6">
        <f t="shared" si="9"/>
        <v>1</v>
      </c>
      <c r="N261" s="6">
        <v>0</v>
      </c>
    </row>
    <row r="262" spans="1:14" x14ac:dyDescent="0.2">
      <c r="A262" s="6">
        <v>351</v>
      </c>
      <c r="B262" s="6" t="s">
        <v>5176</v>
      </c>
      <c r="C262" s="6" t="s">
        <v>5177</v>
      </c>
      <c r="D262" s="6" t="s">
        <v>231</v>
      </c>
      <c r="E262" s="6" t="s">
        <v>232</v>
      </c>
      <c r="F262" s="6">
        <v>19121</v>
      </c>
      <c r="G262" s="6">
        <v>2153206187</v>
      </c>
      <c r="H262" s="6" t="s">
        <v>7155</v>
      </c>
      <c r="I262" s="2" t="e">
        <f>MATCH(B262,'2018_cleaned'!B$2:B$4733,0)</f>
        <v>#N/A</v>
      </c>
      <c r="J262" s="2" t="e">
        <f>MATCH(C262,'2018_cleaned'!C$2:C$4733,0)</f>
        <v>#N/A</v>
      </c>
      <c r="K262" s="2">
        <f t="shared" si="8"/>
        <v>0</v>
      </c>
      <c r="L262" s="2" t="e">
        <f>MATCH(A262, 'combined matches'!E$1:E$4986,0)</f>
        <v>#N/A</v>
      </c>
      <c r="M262" s="6">
        <f t="shared" si="9"/>
        <v>1</v>
      </c>
      <c r="N262" s="6">
        <v>0</v>
      </c>
    </row>
    <row r="263" spans="1:14" x14ac:dyDescent="0.2">
      <c r="A263" s="6">
        <v>353</v>
      </c>
      <c r="B263" s="6" t="s">
        <v>282</v>
      </c>
      <c r="C263" s="6" t="s">
        <v>283</v>
      </c>
      <c r="D263" s="6" t="s">
        <v>284</v>
      </c>
      <c r="E263" s="6" t="s">
        <v>232</v>
      </c>
      <c r="F263" s="6">
        <v>19013</v>
      </c>
      <c r="G263" s="6">
        <v>2154473782</v>
      </c>
      <c r="H263" s="6" t="s">
        <v>7841</v>
      </c>
      <c r="I263" s="2">
        <f>MATCH(B263,'2018_cleaned'!B$2:B$4733,0)</f>
        <v>594</v>
      </c>
      <c r="J263" s="2">
        <f>MATCH(C263,'2018_cleaned'!C$2:C$4733,0)</f>
        <v>594</v>
      </c>
      <c r="K263" s="2">
        <f t="shared" si="8"/>
        <v>1</v>
      </c>
      <c r="L263" s="2" t="e">
        <f>MATCH(A263, 'combined matches'!E$1:E$4986,0)</f>
        <v>#N/A</v>
      </c>
      <c r="M263" s="6">
        <f t="shared" si="9"/>
        <v>1</v>
      </c>
    </row>
    <row r="264" spans="1:14" x14ac:dyDescent="0.2">
      <c r="A264" s="6">
        <v>354</v>
      </c>
      <c r="B264" s="6" t="s">
        <v>276</v>
      </c>
      <c r="C264" s="6" t="s">
        <v>277</v>
      </c>
      <c r="D264" s="6" t="s">
        <v>278</v>
      </c>
      <c r="E264" s="6" t="s">
        <v>232</v>
      </c>
      <c r="F264" s="6">
        <v>19037</v>
      </c>
      <c r="G264" s="6">
        <v>6108918674</v>
      </c>
      <c r="H264" s="6" t="s">
        <v>8184</v>
      </c>
      <c r="I264" s="2">
        <f>MATCH(B264,'2018_cleaned'!B$2:B$4733,0)</f>
        <v>591</v>
      </c>
      <c r="J264" s="2">
        <f>MATCH(C264,'2018_cleaned'!C$2:C$4733,0)</f>
        <v>591</v>
      </c>
      <c r="K264" s="2">
        <f t="shared" si="8"/>
        <v>1</v>
      </c>
      <c r="L264" s="2" t="e">
        <f>MATCH(A264, 'combined matches'!E$1:E$4986,0)</f>
        <v>#N/A</v>
      </c>
      <c r="M264" s="6">
        <f t="shared" si="9"/>
        <v>1</v>
      </c>
    </row>
    <row r="265" spans="1:14" x14ac:dyDescent="0.2">
      <c r="A265" s="6">
        <v>355</v>
      </c>
      <c r="B265" s="6" t="s">
        <v>5178</v>
      </c>
      <c r="C265" s="6" t="s">
        <v>280</v>
      </c>
      <c r="D265" s="6" t="s">
        <v>281</v>
      </c>
      <c r="E265" s="6" t="s">
        <v>232</v>
      </c>
      <c r="F265" s="6">
        <v>19013</v>
      </c>
      <c r="G265" s="6">
        <v>6104901755</v>
      </c>
      <c r="H265" s="6" t="s">
        <v>6444</v>
      </c>
      <c r="I265" s="2" t="e">
        <f>MATCH(B265,'2018_cleaned'!B$2:B$4733,0)</f>
        <v>#N/A</v>
      </c>
      <c r="J265" s="2">
        <f>MATCH(C265,'2018_cleaned'!C$2:C$4733,0)</f>
        <v>590</v>
      </c>
      <c r="K265" s="2">
        <f t="shared" si="8"/>
        <v>1</v>
      </c>
      <c r="L265" s="2" t="e">
        <f>MATCH(A265, 'combined matches'!E$1:E$4986,0)</f>
        <v>#N/A</v>
      </c>
      <c r="M265" s="6">
        <f t="shared" si="9"/>
        <v>1</v>
      </c>
    </row>
    <row r="266" spans="1:14" x14ac:dyDescent="0.2">
      <c r="A266" s="6">
        <v>357</v>
      </c>
      <c r="B266" s="6" t="s">
        <v>261</v>
      </c>
      <c r="C266" s="6" t="s">
        <v>262</v>
      </c>
      <c r="D266" s="6" t="s">
        <v>231</v>
      </c>
      <c r="E266" s="6" t="s">
        <v>232</v>
      </c>
      <c r="F266" s="6">
        <v>19104</v>
      </c>
      <c r="G266" s="6">
        <v>2677775866</v>
      </c>
      <c r="H266" s="6" t="s">
        <v>262</v>
      </c>
      <c r="I266" s="2">
        <f>MATCH(B266,'2018_cleaned'!B$2:B$4733,0)</f>
        <v>581</v>
      </c>
      <c r="J266" s="2">
        <f>MATCH(C266,'2018_cleaned'!C$2:C$4733,0)</f>
        <v>581</v>
      </c>
      <c r="K266" s="2">
        <f t="shared" si="8"/>
        <v>1</v>
      </c>
      <c r="L266" s="2" t="e">
        <f>MATCH(A266, 'combined matches'!E$1:E$4986,0)</f>
        <v>#N/A</v>
      </c>
      <c r="M266" s="6">
        <f t="shared" si="9"/>
        <v>1</v>
      </c>
    </row>
    <row r="267" spans="1:14" x14ac:dyDescent="0.2">
      <c r="A267" s="6">
        <v>358</v>
      </c>
      <c r="B267" s="6" t="s">
        <v>5179</v>
      </c>
      <c r="C267" s="6" t="s">
        <v>260</v>
      </c>
      <c r="D267" s="6" t="s">
        <v>231</v>
      </c>
      <c r="E267" s="6" t="s">
        <v>232</v>
      </c>
      <c r="F267" s="6">
        <v>19121</v>
      </c>
      <c r="G267" s="6">
        <v>2152357936</v>
      </c>
      <c r="H267" s="6" t="s">
        <v>6440</v>
      </c>
      <c r="I267" s="2" t="e">
        <f>MATCH(B267,'2018_cleaned'!B$2:B$4733,0)</f>
        <v>#N/A</v>
      </c>
      <c r="J267" s="2">
        <f>MATCH(C267,'2018_cleaned'!C$2:C$4733,0)</f>
        <v>580</v>
      </c>
      <c r="K267" s="2">
        <f t="shared" si="8"/>
        <v>1</v>
      </c>
      <c r="L267" s="2" t="e">
        <f>MATCH(A267, 'combined matches'!E$1:E$4986,0)</f>
        <v>#N/A</v>
      </c>
      <c r="M267" s="6">
        <f t="shared" si="9"/>
        <v>1</v>
      </c>
    </row>
    <row r="268" spans="1:14" x14ac:dyDescent="0.2">
      <c r="A268" s="6">
        <v>359</v>
      </c>
      <c r="B268" s="6" t="s">
        <v>5180</v>
      </c>
      <c r="C268" s="6" t="s">
        <v>272</v>
      </c>
      <c r="D268" s="6" t="s">
        <v>273</v>
      </c>
      <c r="E268" s="6" t="s">
        <v>232</v>
      </c>
      <c r="F268" s="6">
        <v>19031</v>
      </c>
      <c r="G268" s="6">
        <v>2152331960</v>
      </c>
      <c r="H268" s="6" t="s">
        <v>6442</v>
      </c>
      <c r="I268" s="2" t="e">
        <f>MATCH(B268,'2018_cleaned'!B$2:B$4733,0)</f>
        <v>#N/A</v>
      </c>
      <c r="J268" s="2">
        <f>MATCH(C268,'2018_cleaned'!C$2:C$4733,0)</f>
        <v>587</v>
      </c>
      <c r="K268" s="2">
        <f t="shared" si="8"/>
        <v>1</v>
      </c>
      <c r="L268" s="2" t="e">
        <f>MATCH(A268, 'combined matches'!E$1:E$4986,0)</f>
        <v>#N/A</v>
      </c>
      <c r="M268" s="6">
        <f t="shared" si="9"/>
        <v>1</v>
      </c>
    </row>
    <row r="269" spans="1:14" x14ac:dyDescent="0.2">
      <c r="A269" s="6">
        <v>360</v>
      </c>
      <c r="B269" s="6" t="s">
        <v>5181</v>
      </c>
      <c r="C269" s="6" t="s">
        <v>267</v>
      </c>
      <c r="D269" s="6" t="s">
        <v>231</v>
      </c>
      <c r="E269" s="6" t="s">
        <v>232</v>
      </c>
      <c r="F269" s="6">
        <v>19104</v>
      </c>
      <c r="G269" s="6">
        <v>2158710300</v>
      </c>
      <c r="H269" s="6" t="s">
        <v>8185</v>
      </c>
      <c r="I269" s="2" t="e">
        <f>MATCH(B269,'2018_cleaned'!B$2:B$4733,0)</f>
        <v>#N/A</v>
      </c>
      <c r="J269" s="2">
        <f>MATCH(C269,'2018_cleaned'!C$2:C$4733,0)</f>
        <v>584</v>
      </c>
      <c r="K269" s="2">
        <f t="shared" si="8"/>
        <v>1</v>
      </c>
      <c r="L269" s="2" t="e">
        <f>MATCH(A269, 'combined matches'!E$1:E$4986,0)</f>
        <v>#N/A</v>
      </c>
      <c r="M269" s="6">
        <f t="shared" si="9"/>
        <v>1</v>
      </c>
    </row>
    <row r="270" spans="1:14" x14ac:dyDescent="0.2">
      <c r="A270" s="6">
        <v>361</v>
      </c>
      <c r="B270" s="6" t="s">
        <v>5182</v>
      </c>
      <c r="C270" s="6" t="s">
        <v>268</v>
      </c>
      <c r="D270" s="6" t="s">
        <v>231</v>
      </c>
      <c r="E270" s="6" t="s">
        <v>232</v>
      </c>
      <c r="F270" s="6">
        <v>19142</v>
      </c>
      <c r="G270" s="6">
        <v>2157248355</v>
      </c>
      <c r="H270" s="6" t="s">
        <v>7840</v>
      </c>
      <c r="I270" s="2">
        <f>MATCH(B270,'2018_cleaned'!B$2:B$4733,0)</f>
        <v>585</v>
      </c>
      <c r="J270" s="2">
        <f>MATCH(C270,'2018_cleaned'!C$2:C$4733,0)</f>
        <v>585</v>
      </c>
      <c r="K270" s="2">
        <f t="shared" si="8"/>
        <v>1</v>
      </c>
      <c r="L270" s="2" t="e">
        <f>MATCH(A270, 'combined matches'!E$1:E$4986,0)</f>
        <v>#N/A</v>
      </c>
      <c r="M270" s="6">
        <f t="shared" si="9"/>
        <v>1</v>
      </c>
    </row>
    <row r="271" spans="1:14" x14ac:dyDescent="0.2">
      <c r="A271" s="6">
        <v>362</v>
      </c>
      <c r="B271" s="6" t="s">
        <v>5183</v>
      </c>
      <c r="C271" s="6" t="s">
        <v>270</v>
      </c>
      <c r="D271" s="6" t="s">
        <v>231</v>
      </c>
      <c r="E271" s="6" t="s">
        <v>232</v>
      </c>
      <c r="F271" s="6">
        <v>19132</v>
      </c>
      <c r="G271" s="6">
        <v>2152259230</v>
      </c>
      <c r="H271" s="6" t="s">
        <v>6441</v>
      </c>
      <c r="I271" s="2" t="e">
        <f>MATCH(B271,'2018_cleaned'!B$2:B$4733,0)</f>
        <v>#N/A</v>
      </c>
      <c r="J271" s="2">
        <f>MATCH(C271,'2018_cleaned'!C$2:C$4733,0)</f>
        <v>586</v>
      </c>
      <c r="K271" s="2">
        <f t="shared" si="8"/>
        <v>1</v>
      </c>
      <c r="L271" s="2" t="e">
        <f>MATCH(A271, 'combined matches'!E$1:E$4986,0)</f>
        <v>#N/A</v>
      </c>
      <c r="M271" s="6">
        <f t="shared" si="9"/>
        <v>1</v>
      </c>
    </row>
    <row r="272" spans="1:14" x14ac:dyDescent="0.2">
      <c r="A272" s="6">
        <v>363</v>
      </c>
      <c r="B272" s="6" t="s">
        <v>265</v>
      </c>
      <c r="C272" s="6" t="s">
        <v>7522</v>
      </c>
      <c r="D272" s="6" t="s">
        <v>231</v>
      </c>
      <c r="E272" s="6" t="s">
        <v>232</v>
      </c>
      <c r="F272" s="6">
        <v>19123</v>
      </c>
      <c r="G272" s="6">
        <v>2158252220</v>
      </c>
      <c r="H272" s="6" t="s">
        <v>7522</v>
      </c>
      <c r="I272" s="2">
        <f>MATCH(B272,'2018_cleaned'!B$2:B$4733,0)</f>
        <v>583</v>
      </c>
      <c r="J272" s="2">
        <f>MATCH(C272,'2018_cleaned'!C$2:C$4733,0)</f>
        <v>583</v>
      </c>
      <c r="K272" s="2">
        <f t="shared" si="8"/>
        <v>1</v>
      </c>
      <c r="L272" s="2" t="e">
        <f>MATCH(A272, 'combined matches'!E$1:E$4986,0)</f>
        <v>#N/A</v>
      </c>
      <c r="M272" s="6">
        <f t="shared" si="9"/>
        <v>1</v>
      </c>
    </row>
    <row r="273" spans="1:14" x14ac:dyDescent="0.2">
      <c r="A273" s="6">
        <v>364</v>
      </c>
      <c r="B273" s="6" t="s">
        <v>257</v>
      </c>
      <c r="C273" s="6" t="s">
        <v>5184</v>
      </c>
      <c r="D273" s="6" t="s">
        <v>231</v>
      </c>
      <c r="E273" s="6" t="s">
        <v>232</v>
      </c>
      <c r="F273" s="6">
        <v>19122</v>
      </c>
      <c r="G273" s="6">
        <v>2157656690</v>
      </c>
      <c r="H273" s="6" t="s">
        <v>8186</v>
      </c>
      <c r="I273" s="2">
        <f>MATCH(B273,'2018_cleaned'!B$2:B$4733,0)</f>
        <v>578</v>
      </c>
      <c r="J273" s="2">
        <f>MATCH(C273,'2018_cleaned'!C$2:C$4733,0)</f>
        <v>578</v>
      </c>
      <c r="K273" s="2">
        <f t="shared" si="8"/>
        <v>1</v>
      </c>
      <c r="L273" s="2" t="e">
        <f>MATCH(A273, 'combined matches'!E$1:E$4986,0)</f>
        <v>#N/A</v>
      </c>
      <c r="M273" s="6">
        <f t="shared" si="9"/>
        <v>1</v>
      </c>
    </row>
    <row r="274" spans="1:14" x14ac:dyDescent="0.2">
      <c r="A274" s="6">
        <v>365</v>
      </c>
      <c r="B274" s="6" t="s">
        <v>5185</v>
      </c>
      <c r="C274" s="6" t="s">
        <v>7523</v>
      </c>
      <c r="D274" s="6" t="s">
        <v>231</v>
      </c>
      <c r="E274" s="6" t="s">
        <v>232</v>
      </c>
      <c r="F274" s="6">
        <v>19107</v>
      </c>
      <c r="G274" s="6">
        <v>2155924500</v>
      </c>
      <c r="H274" s="6" t="s">
        <v>7524</v>
      </c>
      <c r="I274" s="2" t="e">
        <f>MATCH(B274,'2018_cleaned'!B$2:B$4733,0)</f>
        <v>#N/A</v>
      </c>
      <c r="J274" s="2">
        <f>MATCH(C274,'2018_cleaned'!C$2:C$4733,0)</f>
        <v>579</v>
      </c>
      <c r="K274" s="2">
        <f t="shared" si="8"/>
        <v>1</v>
      </c>
      <c r="L274" s="2" t="e">
        <f>MATCH(A274, 'combined matches'!E$1:E$4986,0)</f>
        <v>#N/A</v>
      </c>
      <c r="M274" s="6">
        <f t="shared" si="9"/>
        <v>1</v>
      </c>
    </row>
    <row r="275" spans="1:14" x14ac:dyDescent="0.2">
      <c r="A275" s="6">
        <v>366</v>
      </c>
      <c r="B275" s="6" t="s">
        <v>5186</v>
      </c>
      <c r="C275" s="6" t="s">
        <v>256</v>
      </c>
      <c r="D275" s="6" t="s">
        <v>231</v>
      </c>
      <c r="E275" s="6" t="s">
        <v>232</v>
      </c>
      <c r="F275" s="6">
        <v>19120</v>
      </c>
      <c r="G275" s="6">
        <v>2152799666</v>
      </c>
      <c r="H275" s="6" t="s">
        <v>7839</v>
      </c>
      <c r="I275" s="2" t="e">
        <f>MATCH(B275,'2018_cleaned'!B$2:B$4733,0)</f>
        <v>#N/A</v>
      </c>
      <c r="J275" s="2">
        <f>MATCH(C275,'2018_cleaned'!C$2:C$4733,0)</f>
        <v>577</v>
      </c>
      <c r="K275" s="2">
        <f t="shared" si="8"/>
        <v>1</v>
      </c>
      <c r="L275" s="2" t="e">
        <f>MATCH(A275, 'combined matches'!E$1:E$4986,0)</f>
        <v>#N/A</v>
      </c>
      <c r="M275" s="6">
        <f t="shared" si="9"/>
        <v>1</v>
      </c>
    </row>
    <row r="276" spans="1:14" x14ac:dyDescent="0.2">
      <c r="A276" s="6">
        <v>367</v>
      </c>
      <c r="B276" s="6" t="s">
        <v>5187</v>
      </c>
      <c r="C276" s="6" t="s">
        <v>264</v>
      </c>
      <c r="D276" s="6" t="s">
        <v>231</v>
      </c>
      <c r="E276" s="6" t="s">
        <v>232</v>
      </c>
      <c r="F276" s="6">
        <v>19138</v>
      </c>
      <c r="G276" s="6">
        <v>2155487850</v>
      </c>
      <c r="H276" s="6" t="s">
        <v>264</v>
      </c>
      <c r="I276" s="2" t="e">
        <f>MATCH(B276,'2018_cleaned'!B$2:B$4733,0)</f>
        <v>#N/A</v>
      </c>
      <c r="J276" s="2">
        <f>MATCH(C276,'2018_cleaned'!C$2:C$4733,0)</f>
        <v>582</v>
      </c>
      <c r="K276" s="2">
        <f t="shared" si="8"/>
        <v>1</v>
      </c>
      <c r="L276" s="2" t="e">
        <f>MATCH(A276, 'combined matches'!E$1:E$4986,0)</f>
        <v>#N/A</v>
      </c>
      <c r="M276" s="6">
        <f t="shared" si="9"/>
        <v>1</v>
      </c>
    </row>
    <row r="277" spans="1:14" x14ac:dyDescent="0.2">
      <c r="A277" s="6">
        <v>369</v>
      </c>
      <c r="B277" s="6" t="s">
        <v>249</v>
      </c>
      <c r="C277" s="6" t="s">
        <v>250</v>
      </c>
      <c r="D277" s="6" t="s">
        <v>231</v>
      </c>
      <c r="E277" s="6" t="s">
        <v>232</v>
      </c>
      <c r="F277" s="6">
        <v>19140</v>
      </c>
      <c r="G277" s="6">
        <v>2157073232</v>
      </c>
      <c r="H277" s="6" t="s">
        <v>6439</v>
      </c>
      <c r="I277" s="2">
        <f>MATCH(B277,'2018_cleaned'!B$2:B$4733,0)</f>
        <v>563</v>
      </c>
      <c r="J277" s="2">
        <f>MATCH(C277,'2018_cleaned'!C$2:C$4733,0)</f>
        <v>562</v>
      </c>
      <c r="K277" s="2">
        <f t="shared" si="8"/>
        <v>1</v>
      </c>
      <c r="L277" s="2" t="e">
        <f>MATCH(A277, 'combined matches'!E$1:E$4986,0)</f>
        <v>#N/A</v>
      </c>
      <c r="M277" s="6">
        <f t="shared" si="9"/>
        <v>1</v>
      </c>
    </row>
    <row r="278" spans="1:14" x14ac:dyDescent="0.2">
      <c r="A278" s="6">
        <v>370</v>
      </c>
      <c r="B278" s="6" t="s">
        <v>5188</v>
      </c>
      <c r="C278" s="6" t="s">
        <v>252</v>
      </c>
      <c r="D278" s="6" t="s">
        <v>231</v>
      </c>
      <c r="E278" s="6" t="s">
        <v>232</v>
      </c>
      <c r="F278" s="6">
        <v>19121</v>
      </c>
      <c r="G278" s="6">
        <v>2152047500</v>
      </c>
      <c r="H278" s="6" t="s">
        <v>8187</v>
      </c>
      <c r="I278" s="2" t="e">
        <f>MATCH(B278,'2018_cleaned'!B$2:B$4733,0)</f>
        <v>#N/A</v>
      </c>
      <c r="J278" s="2">
        <f>MATCH(C278,'2018_cleaned'!C$2:C$4733,0)</f>
        <v>564</v>
      </c>
      <c r="K278" s="2">
        <f t="shared" si="8"/>
        <v>1</v>
      </c>
      <c r="L278" s="2" t="e">
        <f>MATCH(A278, 'combined matches'!E$1:E$4986,0)</f>
        <v>#N/A</v>
      </c>
      <c r="M278" s="6">
        <f t="shared" si="9"/>
        <v>1</v>
      </c>
    </row>
    <row r="279" spans="1:14" x14ac:dyDescent="0.2">
      <c r="A279" s="6">
        <v>372</v>
      </c>
      <c r="B279" s="6" t="s">
        <v>301</v>
      </c>
      <c r="C279" s="6" t="s">
        <v>5189</v>
      </c>
      <c r="D279" s="6" t="s">
        <v>231</v>
      </c>
      <c r="E279" s="6" t="s">
        <v>232</v>
      </c>
      <c r="F279" s="6">
        <v>19107</v>
      </c>
      <c r="G279" s="6">
        <v>2159555000</v>
      </c>
      <c r="H279" s="6" t="s">
        <v>5189</v>
      </c>
      <c r="I279" s="2">
        <f>MATCH(B279,'2018_cleaned'!B$2:B$4733,0)</f>
        <v>610</v>
      </c>
      <c r="J279" s="2">
        <f>MATCH(C279,'2018_cleaned'!C$2:C$4733,0)</f>
        <v>610</v>
      </c>
      <c r="K279" s="2">
        <f t="shared" si="8"/>
        <v>1</v>
      </c>
      <c r="L279" s="2" t="e">
        <f>MATCH(A279, 'combined matches'!E$1:E$4986,0)</f>
        <v>#N/A</v>
      </c>
      <c r="M279" s="6">
        <f t="shared" si="9"/>
        <v>1</v>
      </c>
    </row>
    <row r="280" spans="1:14" x14ac:dyDescent="0.2">
      <c r="A280" s="6">
        <v>374</v>
      </c>
      <c r="B280" s="6" t="s">
        <v>5190</v>
      </c>
      <c r="C280" s="6" t="s">
        <v>7525</v>
      </c>
      <c r="D280" s="6" t="s">
        <v>231</v>
      </c>
      <c r="E280" s="6" t="s">
        <v>232</v>
      </c>
      <c r="F280" s="6">
        <v>19104</v>
      </c>
      <c r="G280" s="6">
        <v>2156626932</v>
      </c>
      <c r="H280" s="6" t="s">
        <v>7526</v>
      </c>
      <c r="I280" s="2" t="e">
        <f>MATCH(B280,'2018_cleaned'!B$2:B$4733,0)</f>
        <v>#N/A</v>
      </c>
      <c r="J280" s="2" t="e">
        <f>MATCH(C280,'2018_cleaned'!C$2:C$4733,0)</f>
        <v>#N/A</v>
      </c>
      <c r="K280" s="2">
        <f t="shared" si="8"/>
        <v>0</v>
      </c>
      <c r="L280" s="2" t="e">
        <f>MATCH(A280, 'combined matches'!E$1:E$4986,0)</f>
        <v>#N/A</v>
      </c>
      <c r="M280" s="6">
        <f t="shared" si="9"/>
        <v>1</v>
      </c>
      <c r="N280" s="6">
        <v>0</v>
      </c>
    </row>
    <row r="281" spans="1:14" x14ac:dyDescent="0.2">
      <c r="A281" s="6">
        <v>376</v>
      </c>
      <c r="B281" s="6" t="s">
        <v>5191</v>
      </c>
      <c r="C281" s="6" t="s">
        <v>275</v>
      </c>
      <c r="D281" s="6" t="s">
        <v>231</v>
      </c>
      <c r="E281" s="6" t="s">
        <v>232</v>
      </c>
      <c r="F281" s="6">
        <v>19146</v>
      </c>
      <c r="G281" s="6">
        <v>2157556462</v>
      </c>
      <c r="H281" s="6" t="s">
        <v>6443</v>
      </c>
      <c r="I281" s="2" t="e">
        <f>MATCH(B281,'2018_cleaned'!B$2:B$4733,0)</f>
        <v>#N/A</v>
      </c>
      <c r="J281" s="2">
        <f>MATCH(C281,'2018_cleaned'!C$2:C$4733,0)</f>
        <v>589</v>
      </c>
      <c r="K281" s="2">
        <f t="shared" si="8"/>
        <v>1</v>
      </c>
      <c r="L281" s="2" t="e">
        <f>MATCH(A281, 'combined matches'!E$1:E$4986,0)</f>
        <v>#N/A</v>
      </c>
      <c r="M281" s="6">
        <f t="shared" si="9"/>
        <v>1</v>
      </c>
    </row>
    <row r="282" spans="1:14" x14ac:dyDescent="0.2">
      <c r="A282" s="6">
        <v>378</v>
      </c>
      <c r="B282" s="6" t="s">
        <v>335</v>
      </c>
      <c r="C282" s="6" t="s">
        <v>336</v>
      </c>
      <c r="D282" s="6" t="s">
        <v>337</v>
      </c>
      <c r="E282" s="6" t="s">
        <v>232</v>
      </c>
      <c r="F282" s="6">
        <v>16412</v>
      </c>
      <c r="G282" s="6">
        <v>8147347600</v>
      </c>
      <c r="H282" s="6" t="s">
        <v>336</v>
      </c>
      <c r="I282" s="2">
        <f>MATCH(B282,'2018_cleaned'!B$2:B$4733,0)</f>
        <v>644</v>
      </c>
      <c r="J282" s="2">
        <f>MATCH(C282,'2018_cleaned'!C$2:C$4733,0)</f>
        <v>644</v>
      </c>
      <c r="K282" s="2">
        <f t="shared" si="8"/>
        <v>1</v>
      </c>
      <c r="L282" s="2" t="e">
        <f>MATCH(A282, 'combined matches'!E$1:E$4986,0)</f>
        <v>#N/A</v>
      </c>
      <c r="M282" s="6">
        <f t="shared" si="9"/>
        <v>1</v>
      </c>
    </row>
    <row r="283" spans="1:14" x14ac:dyDescent="0.2">
      <c r="A283" s="6">
        <v>379</v>
      </c>
      <c r="B283" s="6" t="s">
        <v>329</v>
      </c>
      <c r="C283" s="6" t="s">
        <v>330</v>
      </c>
      <c r="D283" s="6" t="s">
        <v>331</v>
      </c>
      <c r="E283" s="6" t="s">
        <v>232</v>
      </c>
      <c r="F283" s="6">
        <v>16501</v>
      </c>
      <c r="G283" s="6">
        <v>8144534718</v>
      </c>
      <c r="H283" s="6" t="s">
        <v>6458</v>
      </c>
      <c r="I283" s="2">
        <f>MATCH(B283,'2018_cleaned'!B$2:B$4733,0)</f>
        <v>642</v>
      </c>
      <c r="J283" s="2">
        <f>MATCH(C283,'2018_cleaned'!C$2:C$4733,0)</f>
        <v>642</v>
      </c>
      <c r="K283" s="2">
        <f t="shared" si="8"/>
        <v>1</v>
      </c>
      <c r="L283" s="2" t="e">
        <f>MATCH(A283, 'combined matches'!E$1:E$4986,0)</f>
        <v>#N/A</v>
      </c>
      <c r="M283" s="6">
        <f t="shared" si="9"/>
        <v>1</v>
      </c>
    </row>
    <row r="284" spans="1:14" x14ac:dyDescent="0.2">
      <c r="A284" s="6">
        <v>380</v>
      </c>
      <c r="B284" s="6" t="s">
        <v>332</v>
      </c>
      <c r="C284" s="6" t="s">
        <v>333</v>
      </c>
      <c r="D284" s="6" t="s">
        <v>334</v>
      </c>
      <c r="E284" s="6" t="s">
        <v>232</v>
      </c>
      <c r="F284" s="6">
        <v>15701</v>
      </c>
      <c r="G284" s="6">
        <v>7243492022</v>
      </c>
      <c r="H284" s="6" t="s">
        <v>333</v>
      </c>
      <c r="I284" s="2">
        <f>MATCH(B284,'2018_cleaned'!B$2:B$4733,0)</f>
        <v>643</v>
      </c>
      <c r="J284" s="2">
        <f>MATCH(C284,'2018_cleaned'!C$2:C$4733,0)</f>
        <v>643</v>
      </c>
      <c r="K284" s="2">
        <f t="shared" si="8"/>
        <v>1</v>
      </c>
      <c r="L284" s="2" t="e">
        <f>MATCH(A284, 'combined matches'!E$1:E$4986,0)</f>
        <v>#N/A</v>
      </c>
      <c r="M284" s="6">
        <f t="shared" si="9"/>
        <v>1</v>
      </c>
    </row>
    <row r="285" spans="1:14" x14ac:dyDescent="0.2">
      <c r="A285" s="6">
        <v>381</v>
      </c>
      <c r="B285" s="6" t="s">
        <v>349</v>
      </c>
      <c r="C285" s="6" t="s">
        <v>350</v>
      </c>
      <c r="D285" s="6" t="s">
        <v>351</v>
      </c>
      <c r="E285" s="6" t="s">
        <v>232</v>
      </c>
      <c r="F285" s="6">
        <v>15219</v>
      </c>
      <c r="G285" s="6">
        <v>4122538100</v>
      </c>
      <c r="H285" s="6" t="s">
        <v>6460</v>
      </c>
      <c r="I285" s="2">
        <f>MATCH(B285,'2018_cleaned'!B$2:B$4733,0)</f>
        <v>650</v>
      </c>
      <c r="J285" s="2">
        <f>MATCH(C285,'2018_cleaned'!C$2:C$4733,0)</f>
        <v>650</v>
      </c>
      <c r="K285" s="2">
        <f t="shared" si="8"/>
        <v>1</v>
      </c>
      <c r="L285" s="2" t="e">
        <f>MATCH(A285, 'combined matches'!E$1:E$4986,0)</f>
        <v>#N/A</v>
      </c>
      <c r="M285" s="6">
        <f t="shared" si="9"/>
        <v>1</v>
      </c>
    </row>
    <row r="286" spans="1:14" x14ac:dyDescent="0.2">
      <c r="A286" s="6">
        <v>382</v>
      </c>
      <c r="B286" s="6" t="s">
        <v>346</v>
      </c>
      <c r="C286" s="6" t="s">
        <v>347</v>
      </c>
      <c r="D286" s="6" t="s">
        <v>348</v>
      </c>
      <c r="E286" s="6" t="s">
        <v>232</v>
      </c>
      <c r="F286" s="6">
        <v>16001</v>
      </c>
      <c r="G286" s="6">
        <v>7242822730</v>
      </c>
      <c r="H286" s="6" t="s">
        <v>7844</v>
      </c>
      <c r="I286" s="2">
        <f>MATCH(B286,'2018_cleaned'!B$2:B$4733,0)</f>
        <v>648</v>
      </c>
      <c r="J286" s="2">
        <f>MATCH(C286,'2018_cleaned'!C$2:C$4733,0)</f>
        <v>648</v>
      </c>
      <c r="K286" s="2">
        <f t="shared" si="8"/>
        <v>1</v>
      </c>
      <c r="L286" s="2" t="e">
        <f>MATCH(A286, 'combined matches'!E$1:E$4986,0)</f>
        <v>#N/A</v>
      </c>
      <c r="M286" s="6">
        <f t="shared" si="9"/>
        <v>1</v>
      </c>
    </row>
    <row r="287" spans="1:14" x14ac:dyDescent="0.2">
      <c r="A287" s="6">
        <v>383</v>
      </c>
      <c r="B287" s="6" t="s">
        <v>5192</v>
      </c>
      <c r="C287" s="6" t="s">
        <v>339</v>
      </c>
      <c r="D287" s="6" t="s">
        <v>340</v>
      </c>
      <c r="E287" s="6" t="s">
        <v>232</v>
      </c>
      <c r="F287" s="6">
        <v>15001</v>
      </c>
      <c r="G287" s="6">
        <v>7243758147</v>
      </c>
      <c r="H287" s="6" t="s">
        <v>339</v>
      </c>
      <c r="I287" s="2" t="e">
        <f>MATCH(B287,'2018_cleaned'!B$2:B$4733,0)</f>
        <v>#N/A</v>
      </c>
      <c r="J287" s="2">
        <f>MATCH(C287,'2018_cleaned'!C$2:C$4733,0)</f>
        <v>645</v>
      </c>
      <c r="K287" s="2">
        <f t="shared" si="8"/>
        <v>1</v>
      </c>
      <c r="L287" s="2" t="e">
        <f>MATCH(A287, 'combined matches'!E$1:E$4986,0)</f>
        <v>#N/A</v>
      </c>
      <c r="M287" s="6">
        <f t="shared" si="9"/>
        <v>1</v>
      </c>
    </row>
    <row r="288" spans="1:14" x14ac:dyDescent="0.2">
      <c r="A288" s="6">
        <v>384</v>
      </c>
      <c r="B288" s="6" t="s">
        <v>341</v>
      </c>
      <c r="C288" s="6" t="s">
        <v>7527</v>
      </c>
      <c r="D288" s="6" t="s">
        <v>342</v>
      </c>
      <c r="E288" s="6" t="s">
        <v>232</v>
      </c>
      <c r="F288" s="6">
        <v>16101</v>
      </c>
      <c r="G288" s="6">
        <v>7246586681</v>
      </c>
      <c r="H288" s="6" t="s">
        <v>7843</v>
      </c>
      <c r="I288" s="2">
        <f>MATCH(B288,'2018_cleaned'!B$2:B$4733,0)</f>
        <v>646</v>
      </c>
      <c r="J288" s="2">
        <f>MATCH(C288,'2018_cleaned'!C$2:C$4733,0)</f>
        <v>646</v>
      </c>
      <c r="K288" s="2">
        <f t="shared" si="8"/>
        <v>1</v>
      </c>
      <c r="L288" s="2" t="e">
        <f>MATCH(A288, 'combined matches'!E$1:E$4986,0)</f>
        <v>#N/A</v>
      </c>
      <c r="M288" s="6">
        <f t="shared" si="9"/>
        <v>1</v>
      </c>
    </row>
    <row r="289" spans="1:14" x14ac:dyDescent="0.2">
      <c r="A289" s="6">
        <v>385</v>
      </c>
      <c r="B289" s="6" t="s">
        <v>343</v>
      </c>
      <c r="C289" s="6" t="s">
        <v>344</v>
      </c>
      <c r="D289" s="6" t="s">
        <v>345</v>
      </c>
      <c r="E289" s="6" t="s">
        <v>232</v>
      </c>
      <c r="F289" s="6">
        <v>16346</v>
      </c>
      <c r="G289" s="6">
        <v>8146761811</v>
      </c>
      <c r="H289" s="6" t="s">
        <v>6459</v>
      </c>
      <c r="I289" s="2">
        <f>MATCH(B289,'2018_cleaned'!B$2:B$4733,0)</f>
        <v>647</v>
      </c>
      <c r="J289" s="2">
        <f>MATCH(C289,'2018_cleaned'!C$2:C$4733,0)</f>
        <v>647</v>
      </c>
      <c r="K289" s="2">
        <f t="shared" si="8"/>
        <v>1</v>
      </c>
      <c r="L289" s="2" t="e">
        <f>MATCH(A289, 'combined matches'!E$1:E$4986,0)</f>
        <v>#N/A</v>
      </c>
      <c r="M289" s="6">
        <f t="shared" si="9"/>
        <v>1</v>
      </c>
    </row>
    <row r="290" spans="1:14" x14ac:dyDescent="0.2">
      <c r="A290" s="6">
        <v>386</v>
      </c>
      <c r="B290" s="6" t="s">
        <v>352</v>
      </c>
      <c r="C290" s="6" t="s">
        <v>7528</v>
      </c>
      <c r="D290" s="6" t="s">
        <v>353</v>
      </c>
      <c r="E290" s="6" t="s">
        <v>232</v>
      </c>
      <c r="F290" s="6">
        <v>15145</v>
      </c>
      <c r="G290" s="6">
        <v>4122538100</v>
      </c>
      <c r="H290" s="6" t="s">
        <v>7529</v>
      </c>
      <c r="I290" s="2">
        <f>MATCH(B290,'2018_cleaned'!B$2:B$4733,0)</f>
        <v>651</v>
      </c>
      <c r="J290" s="2">
        <f>MATCH(C290,'2018_cleaned'!C$2:C$4733,0)</f>
        <v>651</v>
      </c>
      <c r="K290" s="2">
        <f t="shared" si="8"/>
        <v>1</v>
      </c>
      <c r="L290" s="2" t="e">
        <f>MATCH(A290, 'combined matches'!E$1:E$4986,0)</f>
        <v>#N/A</v>
      </c>
      <c r="M290" s="6">
        <f t="shared" si="9"/>
        <v>1</v>
      </c>
    </row>
    <row r="291" spans="1:14" x14ac:dyDescent="0.2">
      <c r="A291" s="6">
        <v>387</v>
      </c>
      <c r="B291" s="6" t="s">
        <v>327</v>
      </c>
      <c r="C291" s="6" t="s">
        <v>5193</v>
      </c>
      <c r="D291" s="6" t="s">
        <v>328</v>
      </c>
      <c r="E291" s="6" t="s">
        <v>232</v>
      </c>
      <c r="F291" s="6">
        <v>15401</v>
      </c>
      <c r="G291" s="6">
        <v>7244371582</v>
      </c>
      <c r="H291" s="6" t="s">
        <v>5193</v>
      </c>
      <c r="I291" s="2">
        <f>MATCH(B291,'2018_cleaned'!B$2:B$4733,0)</f>
        <v>641</v>
      </c>
      <c r="J291" s="2">
        <f>MATCH(C291,'2018_cleaned'!C$2:C$4733,0)</f>
        <v>641</v>
      </c>
      <c r="K291" s="2">
        <f t="shared" si="8"/>
        <v>1</v>
      </c>
      <c r="L291" s="2" t="e">
        <f>MATCH(A291, 'combined matches'!E$1:E$4986,0)</f>
        <v>#N/A</v>
      </c>
      <c r="M291" s="6">
        <f t="shared" si="9"/>
        <v>1</v>
      </c>
    </row>
    <row r="292" spans="1:14" x14ac:dyDescent="0.2">
      <c r="A292" s="6">
        <v>388</v>
      </c>
      <c r="B292" s="6" t="s">
        <v>5194</v>
      </c>
      <c r="C292" s="6" t="s">
        <v>409</v>
      </c>
      <c r="D292" s="6" t="s">
        <v>410</v>
      </c>
      <c r="E292" s="6" t="s">
        <v>232</v>
      </c>
      <c r="F292" s="6">
        <v>15338</v>
      </c>
      <c r="G292" s="6">
        <v>7247053195</v>
      </c>
      <c r="H292" s="6" t="s">
        <v>6474</v>
      </c>
      <c r="I292" s="2" t="e">
        <f>MATCH(B292,'2018_cleaned'!B$2:B$4733,0)</f>
        <v>#N/A</v>
      </c>
      <c r="J292" s="2">
        <f>MATCH(C292,'2018_cleaned'!C$2:C$4733,0)</f>
        <v>696</v>
      </c>
      <c r="K292" s="2">
        <f t="shared" si="8"/>
        <v>1</v>
      </c>
      <c r="L292" s="2" t="e">
        <f>MATCH(A292, 'combined matches'!E$1:E$4986,0)</f>
        <v>#N/A</v>
      </c>
      <c r="M292" s="6">
        <f t="shared" si="9"/>
        <v>1</v>
      </c>
    </row>
    <row r="293" spans="1:14" x14ac:dyDescent="0.2">
      <c r="A293" s="6">
        <v>389</v>
      </c>
      <c r="B293" s="6" t="s">
        <v>5195</v>
      </c>
      <c r="C293" s="6" t="s">
        <v>5196</v>
      </c>
      <c r="D293" s="6" t="s">
        <v>5197</v>
      </c>
      <c r="E293" s="6" t="s">
        <v>232</v>
      </c>
      <c r="F293" s="6">
        <v>15717</v>
      </c>
      <c r="G293" s="6">
        <v>7244594985</v>
      </c>
      <c r="H293" s="6" t="s">
        <v>5196</v>
      </c>
      <c r="I293" s="2" t="e">
        <f>MATCH(B293,'2018_cleaned'!B$2:B$4733,0)</f>
        <v>#N/A</v>
      </c>
      <c r="J293" s="2" t="e">
        <f>MATCH(C293,'2018_cleaned'!C$2:C$4733,0)</f>
        <v>#N/A</v>
      </c>
      <c r="K293" s="2">
        <f t="shared" ref="K293:K356" si="10">IF(ISNA(I293),IF(ISNA(J293),0,1),1)</f>
        <v>0</v>
      </c>
      <c r="L293" s="2" t="e">
        <f>MATCH(A293, 'combined matches'!E$1:E$4986,0)</f>
        <v>#N/A</v>
      </c>
      <c r="M293" s="6">
        <f t="shared" ref="M293:M356" si="11">IF(ISNA(L293),1,0)</f>
        <v>1</v>
      </c>
      <c r="N293" s="6">
        <v>0</v>
      </c>
    </row>
    <row r="294" spans="1:14" x14ac:dyDescent="0.2">
      <c r="A294" s="6">
        <v>390</v>
      </c>
      <c r="B294" s="6" t="s">
        <v>5198</v>
      </c>
      <c r="C294" s="6" t="s">
        <v>5199</v>
      </c>
      <c r="D294" s="6" t="s">
        <v>351</v>
      </c>
      <c r="E294" s="6" t="s">
        <v>232</v>
      </c>
      <c r="F294" s="6">
        <v>15212</v>
      </c>
      <c r="G294" s="6">
        <v>4123214001</v>
      </c>
      <c r="H294" s="6" t="s">
        <v>5199</v>
      </c>
      <c r="I294" s="2" t="e">
        <f>MATCH(B294,'2018_cleaned'!B$2:B$4733,0)</f>
        <v>#N/A</v>
      </c>
      <c r="J294" s="2" t="e">
        <f>MATCH(C294,'2018_cleaned'!C$2:C$4733,0)</f>
        <v>#N/A</v>
      </c>
      <c r="K294" s="2">
        <f t="shared" si="10"/>
        <v>0</v>
      </c>
      <c r="L294" s="2" t="e">
        <f>MATCH(A294, 'combined matches'!E$1:E$4986,0)</f>
        <v>#N/A</v>
      </c>
      <c r="M294" s="6">
        <f t="shared" si="11"/>
        <v>1</v>
      </c>
      <c r="N294" s="6">
        <v>0</v>
      </c>
    </row>
    <row r="295" spans="1:14" x14ac:dyDescent="0.2">
      <c r="A295" s="6">
        <v>391</v>
      </c>
      <c r="B295" s="6" t="s">
        <v>5200</v>
      </c>
      <c r="C295" s="6" t="s">
        <v>5201</v>
      </c>
      <c r="D295" s="6" t="s">
        <v>351</v>
      </c>
      <c r="E295" s="6" t="s">
        <v>232</v>
      </c>
      <c r="F295" s="6">
        <v>15214</v>
      </c>
      <c r="G295" s="6">
        <v>4123227500</v>
      </c>
      <c r="H295" s="6" t="s">
        <v>7156</v>
      </c>
      <c r="I295" s="2" t="e">
        <f>MATCH(B295,'2018_cleaned'!B$2:B$4733,0)</f>
        <v>#N/A</v>
      </c>
      <c r="J295" s="2" t="e">
        <f>MATCH(C295,'2018_cleaned'!C$2:C$4733,0)</f>
        <v>#N/A</v>
      </c>
      <c r="K295" s="2">
        <f t="shared" si="10"/>
        <v>0</v>
      </c>
      <c r="L295" s="2" t="e">
        <f>MATCH(A295, 'combined matches'!E$1:E$4986,0)</f>
        <v>#N/A</v>
      </c>
      <c r="M295" s="6">
        <f t="shared" si="11"/>
        <v>1</v>
      </c>
      <c r="N295" s="6">
        <v>0</v>
      </c>
    </row>
    <row r="296" spans="1:14" x14ac:dyDescent="0.2">
      <c r="A296" s="6">
        <v>394</v>
      </c>
      <c r="B296" s="6" t="s">
        <v>354</v>
      </c>
      <c r="C296" s="6" t="s">
        <v>355</v>
      </c>
      <c r="D296" s="6" t="s">
        <v>351</v>
      </c>
      <c r="E296" s="6" t="s">
        <v>232</v>
      </c>
      <c r="F296" s="6">
        <v>15206</v>
      </c>
      <c r="G296" s="6">
        <v>4123457456</v>
      </c>
      <c r="H296" s="6" t="s">
        <v>6461</v>
      </c>
      <c r="I296" s="2">
        <f>MATCH(B296,'2018_cleaned'!B$2:B$4733,0)</f>
        <v>652</v>
      </c>
      <c r="J296" s="2">
        <f>MATCH(C296,'2018_cleaned'!C$2:C$4733,0)</f>
        <v>652</v>
      </c>
      <c r="K296" s="2">
        <f t="shared" si="10"/>
        <v>1</v>
      </c>
      <c r="L296" s="2" t="e">
        <f>MATCH(A296, 'combined matches'!E$1:E$4986,0)</f>
        <v>#N/A</v>
      </c>
      <c r="M296" s="6">
        <f t="shared" si="11"/>
        <v>1</v>
      </c>
    </row>
    <row r="297" spans="1:14" x14ac:dyDescent="0.2">
      <c r="A297" s="6">
        <v>396</v>
      </c>
      <c r="B297" s="6" t="s">
        <v>419</v>
      </c>
      <c r="C297" s="6" t="s">
        <v>420</v>
      </c>
      <c r="D297" s="6" t="s">
        <v>195</v>
      </c>
      <c r="E297" s="6" t="s">
        <v>232</v>
      </c>
      <c r="F297" s="6">
        <v>15301</v>
      </c>
      <c r="G297" s="6">
        <v>7242281089</v>
      </c>
      <c r="H297" s="6" t="s">
        <v>6476</v>
      </c>
      <c r="I297" s="2">
        <f>MATCH(B297,'2018_cleaned'!B$2:B$4733,0)</f>
        <v>701</v>
      </c>
      <c r="J297" s="2">
        <f>MATCH(C297,'2018_cleaned'!C$2:C$4733,0)</f>
        <v>701</v>
      </c>
      <c r="K297" s="2">
        <f t="shared" si="10"/>
        <v>1</v>
      </c>
      <c r="L297" s="2" t="e">
        <f>MATCH(A297, 'combined matches'!E$1:E$4986,0)</f>
        <v>#N/A</v>
      </c>
      <c r="M297" s="6">
        <f t="shared" si="11"/>
        <v>1</v>
      </c>
    </row>
    <row r="298" spans="1:14" x14ac:dyDescent="0.2">
      <c r="A298" s="6">
        <v>397</v>
      </c>
      <c r="B298" s="6" t="s">
        <v>411</v>
      </c>
      <c r="C298" s="6" t="s">
        <v>7530</v>
      </c>
      <c r="D298" s="6" t="s">
        <v>412</v>
      </c>
      <c r="E298" s="6" t="s">
        <v>232</v>
      </c>
      <c r="F298" s="6">
        <v>15021</v>
      </c>
      <c r="G298" s="6">
        <v>7249472255</v>
      </c>
      <c r="H298" s="6" t="s">
        <v>7530</v>
      </c>
      <c r="I298" s="2">
        <f>MATCH(B298,'2018_cleaned'!B$2:B$4733,0)</f>
        <v>698</v>
      </c>
      <c r="J298" s="2">
        <f>MATCH(C298,'2018_cleaned'!C$2:C$4733,0)</f>
        <v>698</v>
      </c>
      <c r="K298" s="2">
        <f t="shared" si="10"/>
        <v>1</v>
      </c>
      <c r="L298" s="2" t="e">
        <f>MATCH(A298, 'combined matches'!E$1:E$4986,0)</f>
        <v>#N/A</v>
      </c>
      <c r="M298" s="6">
        <f t="shared" si="11"/>
        <v>1</v>
      </c>
    </row>
    <row r="299" spans="1:14" x14ac:dyDescent="0.2">
      <c r="A299" s="6">
        <v>398</v>
      </c>
      <c r="B299" s="6" t="s">
        <v>408</v>
      </c>
      <c r="C299" s="6" t="s">
        <v>409</v>
      </c>
      <c r="D299" s="6" t="s">
        <v>410</v>
      </c>
      <c r="E299" s="6" t="s">
        <v>232</v>
      </c>
      <c r="F299" s="6">
        <v>15338</v>
      </c>
      <c r="G299" s="6">
        <v>7249433308</v>
      </c>
      <c r="H299" s="6" t="s">
        <v>6474</v>
      </c>
      <c r="I299" s="2">
        <f>MATCH(B299,'2018_cleaned'!B$2:B$4733,0)</f>
        <v>697</v>
      </c>
      <c r="J299" s="2">
        <f>MATCH(C299,'2018_cleaned'!C$2:C$4733,0)</f>
        <v>696</v>
      </c>
      <c r="K299" s="2">
        <f t="shared" si="10"/>
        <v>1</v>
      </c>
      <c r="L299" s="2" t="e">
        <f>MATCH(A299, 'combined matches'!E$1:E$4986,0)</f>
        <v>#N/A</v>
      </c>
      <c r="M299" s="6">
        <f t="shared" si="11"/>
        <v>1</v>
      </c>
    </row>
    <row r="300" spans="1:14" x14ac:dyDescent="0.2">
      <c r="A300" s="6">
        <v>399</v>
      </c>
      <c r="B300" s="6" t="s">
        <v>416</v>
      </c>
      <c r="C300" s="6" t="s">
        <v>417</v>
      </c>
      <c r="D300" s="6" t="s">
        <v>418</v>
      </c>
      <c r="E300" s="6" t="s">
        <v>232</v>
      </c>
      <c r="F300" s="6">
        <v>15349</v>
      </c>
      <c r="G300" s="6">
        <v>7243249001</v>
      </c>
      <c r="H300" s="6" t="s">
        <v>6475</v>
      </c>
      <c r="I300" s="2">
        <f>MATCH(B300,'2018_cleaned'!B$2:B$4733,0)</f>
        <v>700</v>
      </c>
      <c r="J300" s="2">
        <f>MATCH(C300,'2018_cleaned'!C$2:C$4733,0)</f>
        <v>700</v>
      </c>
      <c r="K300" s="2">
        <f t="shared" si="10"/>
        <v>1</v>
      </c>
      <c r="L300" s="2" t="e">
        <f>MATCH(A300, 'combined matches'!E$1:E$4986,0)</f>
        <v>#N/A</v>
      </c>
      <c r="M300" s="6">
        <f t="shared" si="11"/>
        <v>1</v>
      </c>
    </row>
    <row r="301" spans="1:14" x14ac:dyDescent="0.2">
      <c r="A301" s="6">
        <v>400</v>
      </c>
      <c r="B301" s="6" t="s">
        <v>413</v>
      </c>
      <c r="C301" s="6" t="s">
        <v>414</v>
      </c>
      <c r="D301" s="6" t="s">
        <v>415</v>
      </c>
      <c r="E301" s="6" t="s">
        <v>232</v>
      </c>
      <c r="F301" s="6">
        <v>15359</v>
      </c>
      <c r="G301" s="6">
        <v>7244995188</v>
      </c>
      <c r="H301" s="6" t="s">
        <v>414</v>
      </c>
      <c r="I301" s="2">
        <f>MATCH(B301,'2018_cleaned'!B$2:B$4733,0)</f>
        <v>699</v>
      </c>
      <c r="J301" s="2">
        <f>MATCH(C301,'2018_cleaned'!C$2:C$4733,0)</f>
        <v>699</v>
      </c>
      <c r="K301" s="2">
        <f t="shared" si="10"/>
        <v>1</v>
      </c>
      <c r="L301" s="2" t="e">
        <f>MATCH(A301, 'combined matches'!E$1:E$4986,0)</f>
        <v>#N/A</v>
      </c>
      <c r="M301" s="6">
        <f t="shared" si="11"/>
        <v>1</v>
      </c>
    </row>
    <row r="302" spans="1:14" x14ac:dyDescent="0.2">
      <c r="A302" s="6">
        <v>402</v>
      </c>
      <c r="B302" s="6" t="s">
        <v>366</v>
      </c>
      <c r="C302" s="6" t="s">
        <v>367</v>
      </c>
      <c r="D302" s="6" t="s">
        <v>368</v>
      </c>
      <c r="E302" s="6" t="s">
        <v>232</v>
      </c>
      <c r="F302" s="6">
        <v>15683</v>
      </c>
      <c r="G302" s="6">
        <v>7248876960</v>
      </c>
      <c r="H302" s="6" t="s">
        <v>6464</v>
      </c>
      <c r="I302" s="2">
        <f>MATCH(B302,'2018_cleaned'!B$2:B$4733,0)</f>
        <v>667</v>
      </c>
      <c r="J302" s="2">
        <f>MATCH(C302,'2018_cleaned'!C$2:C$4733,0)</f>
        <v>667</v>
      </c>
      <c r="K302" s="2">
        <f t="shared" si="10"/>
        <v>1</v>
      </c>
      <c r="L302" s="2" t="e">
        <f>MATCH(A302, 'combined matches'!E$1:E$4986,0)</f>
        <v>#N/A</v>
      </c>
      <c r="M302" s="6">
        <f t="shared" si="11"/>
        <v>1</v>
      </c>
    </row>
    <row r="303" spans="1:14" x14ac:dyDescent="0.2">
      <c r="A303" s="6">
        <v>403</v>
      </c>
      <c r="B303" s="6" t="s">
        <v>363</v>
      </c>
      <c r="C303" s="6" t="s">
        <v>364</v>
      </c>
      <c r="D303" s="6" t="s">
        <v>365</v>
      </c>
      <c r="E303" s="6" t="s">
        <v>232</v>
      </c>
      <c r="F303" s="6">
        <v>15650</v>
      </c>
      <c r="G303" s="6">
        <v>7245398581</v>
      </c>
      <c r="H303" s="6" t="s">
        <v>6463</v>
      </c>
      <c r="I303" s="2">
        <f>MATCH(B303,'2018_cleaned'!B$2:B$4733,0)</f>
        <v>663</v>
      </c>
      <c r="J303" s="2" t="e">
        <f>MATCH(C303,'2018_cleaned'!C$2:C$4733,0)</f>
        <v>#N/A</v>
      </c>
      <c r="K303" s="2">
        <f t="shared" si="10"/>
        <v>1</v>
      </c>
      <c r="L303" s="2" t="e">
        <f>MATCH(A303, 'combined matches'!E$1:E$4986,0)</f>
        <v>#N/A</v>
      </c>
      <c r="M303" s="6">
        <f t="shared" si="11"/>
        <v>1</v>
      </c>
    </row>
    <row r="304" spans="1:14" x14ac:dyDescent="0.2">
      <c r="A304" s="6">
        <v>405</v>
      </c>
      <c r="B304" s="6" t="s">
        <v>441</v>
      </c>
      <c r="C304" s="6" t="s">
        <v>440</v>
      </c>
      <c r="D304" s="6" t="s">
        <v>334</v>
      </c>
      <c r="E304" s="6" t="s">
        <v>232</v>
      </c>
      <c r="F304" s="6">
        <v>15701</v>
      </c>
      <c r="G304" s="6">
        <v>8884524762</v>
      </c>
      <c r="H304" s="6" t="s">
        <v>440</v>
      </c>
      <c r="I304" s="2">
        <f>MATCH(B304,'2018_cleaned'!B$2:B$4733,0)</f>
        <v>722</v>
      </c>
      <c r="J304" s="2">
        <f>MATCH(C304,'2018_cleaned'!C$2:C$4733,0)</f>
        <v>721</v>
      </c>
      <c r="K304" s="2">
        <f t="shared" si="10"/>
        <v>1</v>
      </c>
      <c r="L304" s="2" t="e">
        <f>MATCH(A304, 'combined matches'!E$1:E$4986,0)</f>
        <v>#N/A</v>
      </c>
      <c r="M304" s="6">
        <f t="shared" si="11"/>
        <v>1</v>
      </c>
    </row>
    <row r="305" spans="1:14" x14ac:dyDescent="0.2">
      <c r="A305" s="6">
        <v>406</v>
      </c>
      <c r="B305" s="6" t="s">
        <v>437</v>
      </c>
      <c r="C305" s="6" t="s">
        <v>438</v>
      </c>
      <c r="D305" s="6" t="s">
        <v>334</v>
      </c>
      <c r="E305" s="6" t="s">
        <v>232</v>
      </c>
      <c r="F305" s="6">
        <v>15701</v>
      </c>
      <c r="G305" s="6">
        <v>8884524762</v>
      </c>
      <c r="H305" s="6" t="s">
        <v>6481</v>
      </c>
      <c r="I305" s="2">
        <f>MATCH(B305,'2018_cleaned'!B$2:B$4733,0)</f>
        <v>720</v>
      </c>
      <c r="J305" s="2">
        <f>MATCH(C305,'2018_cleaned'!C$2:C$4733,0)</f>
        <v>720</v>
      </c>
      <c r="K305" s="2">
        <f t="shared" si="10"/>
        <v>1</v>
      </c>
      <c r="L305" s="2" t="e">
        <f>MATCH(A305, 'combined matches'!E$1:E$4986,0)</f>
        <v>#N/A</v>
      </c>
      <c r="M305" s="6">
        <f t="shared" si="11"/>
        <v>1</v>
      </c>
    </row>
    <row r="306" spans="1:14" x14ac:dyDescent="0.2">
      <c r="A306" s="6">
        <v>408</v>
      </c>
      <c r="B306" s="6" t="s">
        <v>371</v>
      </c>
      <c r="C306" s="6" t="s">
        <v>372</v>
      </c>
      <c r="D306" s="6" t="s">
        <v>373</v>
      </c>
      <c r="E306" s="6" t="s">
        <v>232</v>
      </c>
      <c r="F306" s="6">
        <v>15025</v>
      </c>
      <c r="G306" s="6">
        <v>4122337021</v>
      </c>
      <c r="H306" s="6" t="s">
        <v>6465</v>
      </c>
      <c r="I306" s="2">
        <f>MATCH(B306,'2018_cleaned'!B$2:B$4733,0)</f>
        <v>670</v>
      </c>
      <c r="J306" s="2">
        <f>MATCH(C306,'2018_cleaned'!C$2:C$4733,0)</f>
        <v>670</v>
      </c>
      <c r="K306" s="2">
        <f t="shared" si="10"/>
        <v>1</v>
      </c>
      <c r="L306" s="2" t="e">
        <f>MATCH(A306, 'combined matches'!E$1:E$4986,0)</f>
        <v>#N/A</v>
      </c>
      <c r="M306" s="6">
        <f t="shared" si="11"/>
        <v>1</v>
      </c>
    </row>
    <row r="307" spans="1:14" x14ac:dyDescent="0.2">
      <c r="A307" s="6">
        <v>409</v>
      </c>
      <c r="B307" s="6" t="s">
        <v>379</v>
      </c>
      <c r="C307" s="6" t="s">
        <v>380</v>
      </c>
      <c r="D307" s="6" t="s">
        <v>381</v>
      </c>
      <c r="E307" s="6" t="s">
        <v>232</v>
      </c>
      <c r="F307" s="6">
        <v>15146</v>
      </c>
      <c r="G307" s="6">
        <v>4126416722</v>
      </c>
      <c r="H307" s="6" t="s">
        <v>380</v>
      </c>
      <c r="I307" s="2">
        <f>MATCH(B307,'2018_cleaned'!B$2:B$4733,0)</f>
        <v>673</v>
      </c>
      <c r="J307" s="2">
        <f>MATCH(C307,'2018_cleaned'!C$2:C$4733,0)</f>
        <v>673</v>
      </c>
      <c r="K307" s="2">
        <f t="shared" si="10"/>
        <v>1</v>
      </c>
      <c r="L307" s="2" t="e">
        <f>MATCH(A307, 'combined matches'!E$1:E$4986,0)</f>
        <v>#N/A</v>
      </c>
      <c r="M307" s="6">
        <f t="shared" si="11"/>
        <v>1</v>
      </c>
    </row>
    <row r="308" spans="1:14" x14ac:dyDescent="0.2">
      <c r="A308" s="6">
        <v>410</v>
      </c>
      <c r="B308" s="6" t="s">
        <v>377</v>
      </c>
      <c r="C308" s="6" t="s">
        <v>378</v>
      </c>
      <c r="D308" s="6" t="s">
        <v>351</v>
      </c>
      <c r="E308" s="6" t="s">
        <v>232</v>
      </c>
      <c r="F308" s="6">
        <v>15210</v>
      </c>
      <c r="G308" s="6">
        <v>4124882690</v>
      </c>
      <c r="H308" s="6" t="s">
        <v>7847</v>
      </c>
      <c r="I308" s="2">
        <f>MATCH(B308,'2018_cleaned'!B$2:B$4733,0)</f>
        <v>672</v>
      </c>
      <c r="J308" s="2">
        <f>MATCH(C308,'2018_cleaned'!C$2:C$4733,0)</f>
        <v>672</v>
      </c>
      <c r="K308" s="2">
        <f t="shared" si="10"/>
        <v>1</v>
      </c>
      <c r="L308" s="2" t="e">
        <f>MATCH(A308, 'combined matches'!E$1:E$4986,0)</f>
        <v>#N/A</v>
      </c>
      <c r="M308" s="6">
        <f t="shared" si="11"/>
        <v>1</v>
      </c>
    </row>
    <row r="309" spans="1:14" x14ac:dyDescent="0.2">
      <c r="A309" s="6">
        <v>411</v>
      </c>
      <c r="B309" s="6" t="s">
        <v>374</v>
      </c>
      <c r="C309" s="6" t="s">
        <v>375</v>
      </c>
      <c r="D309" s="6" t="s">
        <v>376</v>
      </c>
      <c r="E309" s="6" t="s">
        <v>232</v>
      </c>
      <c r="F309" s="6">
        <v>15221</v>
      </c>
      <c r="G309" s="6">
        <v>4127313091</v>
      </c>
      <c r="H309" s="6" t="s">
        <v>7846</v>
      </c>
      <c r="I309" s="2">
        <f>MATCH(B309,'2018_cleaned'!B$2:B$4733,0)</f>
        <v>671</v>
      </c>
      <c r="J309" s="2">
        <f>MATCH(C309,'2018_cleaned'!C$2:C$4733,0)</f>
        <v>671</v>
      </c>
      <c r="K309" s="2">
        <f t="shared" si="10"/>
        <v>1</v>
      </c>
      <c r="L309" s="2" t="e">
        <f>MATCH(A309, 'combined matches'!E$1:E$4986,0)</f>
        <v>#N/A</v>
      </c>
      <c r="M309" s="6">
        <f t="shared" si="11"/>
        <v>1</v>
      </c>
    </row>
    <row r="310" spans="1:14" x14ac:dyDescent="0.2">
      <c r="A310" s="6">
        <v>412</v>
      </c>
      <c r="B310" s="6" t="s">
        <v>369</v>
      </c>
      <c r="C310" s="6" t="s">
        <v>370</v>
      </c>
      <c r="D310" s="6" t="s">
        <v>351</v>
      </c>
      <c r="E310" s="6" t="s">
        <v>232</v>
      </c>
      <c r="F310" s="6">
        <v>15213</v>
      </c>
      <c r="G310" s="6">
        <v>4126414455</v>
      </c>
      <c r="H310" s="6" t="s">
        <v>7845</v>
      </c>
      <c r="I310" s="2">
        <f>MATCH(B310,'2018_cleaned'!B$2:B$4733,0)</f>
        <v>668</v>
      </c>
      <c r="J310" s="2">
        <f>MATCH(C310,'2018_cleaned'!C$2:C$4733,0)</f>
        <v>668</v>
      </c>
      <c r="K310" s="2">
        <f t="shared" si="10"/>
        <v>1</v>
      </c>
      <c r="L310" s="2" t="e">
        <f>MATCH(A310, 'combined matches'!E$1:E$4986,0)</f>
        <v>#N/A</v>
      </c>
      <c r="M310" s="6">
        <f t="shared" si="11"/>
        <v>1</v>
      </c>
    </row>
    <row r="311" spans="1:14" x14ac:dyDescent="0.2">
      <c r="A311" s="6">
        <v>414</v>
      </c>
      <c r="B311" s="6" t="s">
        <v>5202</v>
      </c>
      <c r="C311" s="6" t="s">
        <v>5203</v>
      </c>
      <c r="D311" s="6" t="s">
        <v>1147</v>
      </c>
      <c r="E311" s="6" t="s">
        <v>232</v>
      </c>
      <c r="F311" s="6">
        <v>16354</v>
      </c>
      <c r="G311" s="6">
        <v>8143337088</v>
      </c>
      <c r="H311" s="6" t="s">
        <v>8188</v>
      </c>
      <c r="I311" s="2" t="e">
        <f>MATCH(B311,'2018_cleaned'!B$2:B$4733,0)</f>
        <v>#N/A</v>
      </c>
      <c r="J311" s="2" t="e">
        <f>MATCH(C311,'2018_cleaned'!C$2:C$4733,0)</f>
        <v>#N/A</v>
      </c>
      <c r="K311" s="2">
        <f t="shared" si="10"/>
        <v>0</v>
      </c>
      <c r="L311" s="2" t="e">
        <f>MATCH(A311, 'combined matches'!E$1:E$4986,0)</f>
        <v>#N/A</v>
      </c>
      <c r="M311" s="6">
        <f t="shared" si="11"/>
        <v>1</v>
      </c>
      <c r="N311" s="6">
        <v>0</v>
      </c>
    </row>
    <row r="312" spans="1:14" x14ac:dyDescent="0.2">
      <c r="A312" s="6">
        <v>415</v>
      </c>
      <c r="B312" s="6" t="s">
        <v>405</v>
      </c>
      <c r="C312" s="6" t="s">
        <v>406</v>
      </c>
      <c r="D312" s="6" t="s">
        <v>407</v>
      </c>
      <c r="E312" s="6" t="s">
        <v>232</v>
      </c>
      <c r="F312" s="6">
        <v>16335</v>
      </c>
      <c r="G312" s="6">
        <v>8143337088</v>
      </c>
      <c r="H312" s="6" t="s">
        <v>6473</v>
      </c>
      <c r="I312" s="2">
        <f>MATCH(B312,'2018_cleaned'!B$2:B$4733,0)</f>
        <v>695</v>
      </c>
      <c r="J312" s="2">
        <f>MATCH(C312,'2018_cleaned'!C$2:C$4733,0)</f>
        <v>695</v>
      </c>
      <c r="K312" s="2">
        <f t="shared" si="10"/>
        <v>1</v>
      </c>
      <c r="L312" s="2" t="e">
        <f>MATCH(A312, 'combined matches'!E$1:E$4986,0)</f>
        <v>#N/A</v>
      </c>
      <c r="M312" s="6">
        <f t="shared" si="11"/>
        <v>1</v>
      </c>
    </row>
    <row r="313" spans="1:14" x14ac:dyDescent="0.2">
      <c r="A313" s="6">
        <v>417</v>
      </c>
      <c r="B313" s="6" t="s">
        <v>384</v>
      </c>
      <c r="C313" s="6" t="s">
        <v>7531</v>
      </c>
      <c r="D313" s="6" t="s">
        <v>351</v>
      </c>
      <c r="E313" s="6" t="s">
        <v>232</v>
      </c>
      <c r="F313" s="6">
        <v>15222</v>
      </c>
      <c r="G313" s="6">
        <v>4123216880</v>
      </c>
      <c r="H313" s="6" t="s">
        <v>7531</v>
      </c>
      <c r="I313" s="2">
        <f>MATCH(B313,'2018_cleaned'!B$2:B$4733,0)</f>
        <v>677</v>
      </c>
      <c r="J313" s="2">
        <f>MATCH(C313,'2018_cleaned'!C$2:C$4733,0)</f>
        <v>677</v>
      </c>
      <c r="K313" s="2">
        <f t="shared" si="10"/>
        <v>1</v>
      </c>
      <c r="L313" s="2" t="e">
        <f>MATCH(A313, 'combined matches'!E$1:E$4986,0)</f>
        <v>#N/A</v>
      </c>
      <c r="M313" s="6">
        <f t="shared" si="11"/>
        <v>1</v>
      </c>
    </row>
    <row r="314" spans="1:14" x14ac:dyDescent="0.2">
      <c r="A314" s="6">
        <v>419</v>
      </c>
      <c r="B314" s="6" t="s">
        <v>5204</v>
      </c>
      <c r="C314" s="6" t="s">
        <v>5205</v>
      </c>
      <c r="D314" s="6" t="s">
        <v>430</v>
      </c>
      <c r="E314" s="6" t="s">
        <v>232</v>
      </c>
      <c r="F314" s="6">
        <v>15767</v>
      </c>
      <c r="G314" s="6">
        <v>8149525464</v>
      </c>
      <c r="H314" s="6" t="s">
        <v>8189</v>
      </c>
      <c r="I314" s="2" t="e">
        <f>MATCH(B314,'2018_cleaned'!B$2:B$4733,0)</f>
        <v>#N/A</v>
      </c>
      <c r="J314" s="2">
        <f>MATCH(C314,'2018_cleaned'!C$2:C$4733,0)</f>
        <v>711</v>
      </c>
      <c r="K314" s="2">
        <f t="shared" si="10"/>
        <v>1</v>
      </c>
      <c r="L314" s="2" t="e">
        <f>MATCH(A314, 'combined matches'!E$1:E$4986,0)</f>
        <v>#N/A</v>
      </c>
      <c r="M314" s="6">
        <f t="shared" si="11"/>
        <v>1</v>
      </c>
      <c r="N314" s="6">
        <v>1</v>
      </c>
    </row>
    <row r="315" spans="1:14" x14ac:dyDescent="0.2">
      <c r="A315" s="6">
        <v>420</v>
      </c>
      <c r="B315" s="6" t="s">
        <v>5206</v>
      </c>
      <c r="C315" s="6" t="s">
        <v>5207</v>
      </c>
      <c r="D315" s="6" t="s">
        <v>5208</v>
      </c>
      <c r="E315" s="6" t="s">
        <v>232</v>
      </c>
      <c r="F315" s="6">
        <v>16830</v>
      </c>
      <c r="G315" s="6">
        <v>8143711900</v>
      </c>
      <c r="H315" s="6" t="s">
        <v>7157</v>
      </c>
      <c r="I315" s="2" t="e">
        <f>MATCH(B315,'2018_cleaned'!B$2:B$4733,0)</f>
        <v>#N/A</v>
      </c>
      <c r="J315" s="2" t="e">
        <f>MATCH(C315,'2018_cleaned'!C$2:C$4733,0)</f>
        <v>#N/A</v>
      </c>
      <c r="K315" s="2">
        <f t="shared" si="10"/>
        <v>0</v>
      </c>
      <c r="L315" s="2" t="e">
        <f>MATCH(A315, 'combined matches'!E$1:E$4986,0)</f>
        <v>#N/A</v>
      </c>
      <c r="M315" s="6">
        <f t="shared" si="11"/>
        <v>1</v>
      </c>
      <c r="N315" s="6">
        <v>0</v>
      </c>
    </row>
    <row r="316" spans="1:14" x14ac:dyDescent="0.2">
      <c r="A316" s="6">
        <v>421</v>
      </c>
      <c r="B316" s="6" t="s">
        <v>5209</v>
      </c>
      <c r="C316" s="6" t="s">
        <v>432</v>
      </c>
      <c r="D316" s="6" t="s">
        <v>433</v>
      </c>
      <c r="E316" s="6" t="s">
        <v>232</v>
      </c>
      <c r="F316" s="6">
        <v>15801</v>
      </c>
      <c r="G316" s="6">
        <v>8143711900</v>
      </c>
      <c r="H316" s="6" t="s">
        <v>6479</v>
      </c>
      <c r="I316" s="2" t="e">
        <f>MATCH(B316,'2018_cleaned'!B$2:B$4733,0)</f>
        <v>#N/A</v>
      </c>
      <c r="J316" s="2">
        <f>MATCH(C316,'2018_cleaned'!C$2:C$4733,0)</f>
        <v>710</v>
      </c>
      <c r="K316" s="2">
        <f t="shared" si="10"/>
        <v>1</v>
      </c>
      <c r="L316" s="2" t="e">
        <f>MATCH(A316, 'combined matches'!E$1:E$4986,0)</f>
        <v>#N/A</v>
      </c>
      <c r="M316" s="6">
        <f t="shared" si="11"/>
        <v>1</v>
      </c>
    </row>
    <row r="317" spans="1:14" x14ac:dyDescent="0.2">
      <c r="A317" s="6">
        <v>423</v>
      </c>
      <c r="B317" s="6" t="s">
        <v>428</v>
      </c>
      <c r="C317" s="6" t="s">
        <v>429</v>
      </c>
      <c r="D317" s="6" t="s">
        <v>430</v>
      </c>
      <c r="E317" s="6" t="s">
        <v>232</v>
      </c>
      <c r="F317" s="6">
        <v>15767</v>
      </c>
      <c r="G317" s="6">
        <v>8149383343</v>
      </c>
      <c r="H317" s="6" t="s">
        <v>6478</v>
      </c>
      <c r="I317" s="2">
        <f>MATCH(B317,'2018_cleaned'!B$2:B$4733,0)</f>
        <v>709</v>
      </c>
      <c r="J317" s="2">
        <f>MATCH(C317,'2018_cleaned'!C$2:C$4733,0)</f>
        <v>708</v>
      </c>
      <c r="K317" s="2">
        <f t="shared" si="10"/>
        <v>1</v>
      </c>
      <c r="L317" s="2" t="e">
        <f>MATCH(A317, 'combined matches'!E$1:E$4986,0)</f>
        <v>#N/A</v>
      </c>
      <c r="M317" s="6">
        <f t="shared" si="11"/>
        <v>1</v>
      </c>
    </row>
    <row r="318" spans="1:14" x14ac:dyDescent="0.2">
      <c r="A318" s="6">
        <v>426</v>
      </c>
      <c r="B318" s="6" t="s">
        <v>399</v>
      </c>
      <c r="C318" s="6" t="s">
        <v>400</v>
      </c>
      <c r="D318" s="6" t="s">
        <v>351</v>
      </c>
      <c r="E318" s="6" t="s">
        <v>232</v>
      </c>
      <c r="F318" s="6">
        <v>15222</v>
      </c>
      <c r="G318" s="6">
        <v>4129024068</v>
      </c>
      <c r="H318" s="6" t="s">
        <v>400</v>
      </c>
      <c r="I318" s="2">
        <f>MATCH(B318,'2018_cleaned'!B$2:B$4733,0)</f>
        <v>691</v>
      </c>
      <c r="J318" s="2">
        <f>MATCH(C318,'2018_cleaned'!C$2:C$4733,0)</f>
        <v>691</v>
      </c>
      <c r="K318" s="2">
        <f t="shared" si="10"/>
        <v>1</v>
      </c>
      <c r="L318" s="2" t="e">
        <f>MATCH(A318, 'combined matches'!E$1:E$4986,0)</f>
        <v>#N/A</v>
      </c>
      <c r="M318" s="6">
        <f t="shared" si="11"/>
        <v>1</v>
      </c>
    </row>
    <row r="319" spans="1:14" x14ac:dyDescent="0.2">
      <c r="A319" s="6">
        <v>427</v>
      </c>
      <c r="B319" s="6" t="s">
        <v>5210</v>
      </c>
      <c r="C319" s="6" t="s">
        <v>5211</v>
      </c>
      <c r="D319" s="6" t="s">
        <v>5212</v>
      </c>
      <c r="E319" s="6" t="s">
        <v>232</v>
      </c>
      <c r="F319" s="6">
        <v>15063</v>
      </c>
      <c r="G319" s="6">
        <v>4122538308</v>
      </c>
      <c r="H319" s="6" t="s">
        <v>7158</v>
      </c>
      <c r="I319" s="2" t="e">
        <f>MATCH(B319,'2018_cleaned'!B$2:B$4733,0)</f>
        <v>#N/A</v>
      </c>
      <c r="J319" s="2" t="e">
        <f>MATCH(C319,'2018_cleaned'!C$2:C$4733,0)</f>
        <v>#N/A</v>
      </c>
      <c r="K319" s="2">
        <f t="shared" si="10"/>
        <v>0</v>
      </c>
      <c r="L319" s="2" t="e">
        <f>MATCH(A319, 'combined matches'!E$1:E$4986,0)</f>
        <v>#N/A</v>
      </c>
      <c r="M319" s="6">
        <f t="shared" si="11"/>
        <v>1</v>
      </c>
      <c r="N319" s="6">
        <v>0</v>
      </c>
    </row>
    <row r="320" spans="1:14" x14ac:dyDescent="0.2">
      <c r="A320" s="6">
        <v>428</v>
      </c>
      <c r="B320" s="6" t="s">
        <v>386</v>
      </c>
      <c r="C320" s="6" t="s">
        <v>5213</v>
      </c>
      <c r="D320" s="6" t="s">
        <v>351</v>
      </c>
      <c r="E320" s="6" t="s">
        <v>232</v>
      </c>
      <c r="F320" s="6">
        <v>15213</v>
      </c>
      <c r="G320" s="6">
        <v>4126926677</v>
      </c>
      <c r="H320" s="6" t="s">
        <v>7159</v>
      </c>
      <c r="I320" s="2">
        <f>MATCH(B320,'2018_cleaned'!B$2:B$4733,0)</f>
        <v>685</v>
      </c>
      <c r="J320" s="2">
        <f>MATCH(C320,'2018_cleaned'!C$2:C$4733,0)</f>
        <v>685</v>
      </c>
      <c r="K320" s="2">
        <f t="shared" si="10"/>
        <v>1</v>
      </c>
      <c r="L320" s="2" t="e">
        <f>MATCH(A320, 'combined matches'!E$1:E$4986,0)</f>
        <v>#N/A</v>
      </c>
      <c r="M320" s="6">
        <f t="shared" si="11"/>
        <v>1</v>
      </c>
    </row>
    <row r="321" spans="1:14" x14ac:dyDescent="0.2">
      <c r="A321" s="6">
        <v>429</v>
      </c>
      <c r="B321" s="6" t="s">
        <v>392</v>
      </c>
      <c r="C321" s="6" t="s">
        <v>393</v>
      </c>
      <c r="D321" s="6" t="s">
        <v>351</v>
      </c>
      <c r="E321" s="6" t="s">
        <v>232</v>
      </c>
      <c r="F321" s="6">
        <v>15224</v>
      </c>
      <c r="G321" s="6">
        <v>4126926677</v>
      </c>
      <c r="H321" s="6" t="s">
        <v>6469</v>
      </c>
      <c r="I321" s="2">
        <f>MATCH(B321,'2018_cleaned'!B$2:B$4733,0)</f>
        <v>688</v>
      </c>
      <c r="J321" s="2">
        <f>MATCH(C321,'2018_cleaned'!C$2:C$4733,0)</f>
        <v>688</v>
      </c>
      <c r="K321" s="2">
        <f t="shared" si="10"/>
        <v>1</v>
      </c>
      <c r="L321" s="2" t="e">
        <f>MATCH(A321, 'combined matches'!E$1:E$4986,0)</f>
        <v>#N/A</v>
      </c>
      <c r="M321" s="6">
        <f t="shared" si="11"/>
        <v>1</v>
      </c>
    </row>
    <row r="322" spans="1:14" x14ac:dyDescent="0.2">
      <c r="A322" s="6">
        <v>430</v>
      </c>
      <c r="B322" s="6" t="s">
        <v>387</v>
      </c>
      <c r="C322" s="6" t="s">
        <v>388</v>
      </c>
      <c r="D322" s="6" t="s">
        <v>389</v>
      </c>
      <c r="E322" s="6" t="s">
        <v>232</v>
      </c>
      <c r="F322" s="6">
        <v>15090</v>
      </c>
      <c r="G322" s="6">
        <v>4126926677</v>
      </c>
      <c r="H322" s="6" t="s">
        <v>6467</v>
      </c>
      <c r="I322" s="2">
        <f>MATCH(B322,'2018_cleaned'!B$2:B$4733,0)</f>
        <v>686</v>
      </c>
      <c r="J322" s="2">
        <f>MATCH(C322,'2018_cleaned'!C$2:C$4733,0)</f>
        <v>686</v>
      </c>
      <c r="K322" s="2">
        <f t="shared" si="10"/>
        <v>1</v>
      </c>
      <c r="L322" s="2" t="e">
        <f>MATCH(A322, 'combined matches'!E$1:E$4986,0)</f>
        <v>#N/A</v>
      </c>
      <c r="M322" s="6">
        <f t="shared" si="11"/>
        <v>1</v>
      </c>
    </row>
    <row r="323" spans="1:14" x14ac:dyDescent="0.2">
      <c r="A323" s="6">
        <v>431</v>
      </c>
      <c r="B323" s="6" t="s">
        <v>390</v>
      </c>
      <c r="C323" s="6" t="s">
        <v>391</v>
      </c>
      <c r="D323" s="6" t="s">
        <v>356</v>
      </c>
      <c r="E323" s="6" t="s">
        <v>232</v>
      </c>
      <c r="F323" s="6">
        <v>15017</v>
      </c>
      <c r="G323" s="6">
        <v>4126927337</v>
      </c>
      <c r="H323" s="6" t="s">
        <v>6468</v>
      </c>
      <c r="I323" s="2">
        <f>MATCH(B323,'2018_cleaned'!B$2:B$4733,0)</f>
        <v>687</v>
      </c>
      <c r="J323" s="2">
        <f>MATCH(C323,'2018_cleaned'!C$2:C$4733,0)</f>
        <v>687</v>
      </c>
      <c r="K323" s="2">
        <f t="shared" si="10"/>
        <v>1</v>
      </c>
      <c r="L323" s="2" t="e">
        <f>MATCH(A323, 'combined matches'!E$1:E$4986,0)</f>
        <v>#N/A</v>
      </c>
      <c r="M323" s="6">
        <f t="shared" si="11"/>
        <v>1</v>
      </c>
    </row>
    <row r="324" spans="1:14" x14ac:dyDescent="0.2">
      <c r="A324" s="6">
        <v>432</v>
      </c>
      <c r="B324" s="6" t="s">
        <v>396</v>
      </c>
      <c r="C324" s="6" t="s">
        <v>397</v>
      </c>
      <c r="D324" s="6" t="s">
        <v>398</v>
      </c>
      <c r="E324" s="6" t="s">
        <v>232</v>
      </c>
      <c r="F324" s="6">
        <v>15108</v>
      </c>
      <c r="G324" s="6">
        <v>4122622415</v>
      </c>
      <c r="H324" s="6" t="s">
        <v>6471</v>
      </c>
      <c r="I324" s="2">
        <f>MATCH(B324,'2018_cleaned'!B$2:B$4733,0)</f>
        <v>690</v>
      </c>
      <c r="J324" s="2">
        <f>MATCH(C324,'2018_cleaned'!C$2:C$4733,0)</f>
        <v>690</v>
      </c>
      <c r="K324" s="2">
        <f t="shared" si="10"/>
        <v>1</v>
      </c>
      <c r="L324" s="2" t="e">
        <f>MATCH(A324, 'combined matches'!E$1:E$4986,0)</f>
        <v>#N/A</v>
      </c>
      <c r="M324" s="6">
        <f t="shared" si="11"/>
        <v>1</v>
      </c>
    </row>
    <row r="325" spans="1:14" x14ac:dyDescent="0.2">
      <c r="A325" s="6">
        <v>433</v>
      </c>
      <c r="B325" s="6" t="s">
        <v>394</v>
      </c>
      <c r="C325" s="6" t="s">
        <v>395</v>
      </c>
      <c r="D325" s="6" t="s">
        <v>351</v>
      </c>
      <c r="E325" s="6" t="s">
        <v>232</v>
      </c>
      <c r="F325" s="6">
        <v>15217</v>
      </c>
      <c r="G325" s="6">
        <v>4124224778</v>
      </c>
      <c r="H325" s="6" t="s">
        <v>6470</v>
      </c>
      <c r="I325" s="2">
        <f>MATCH(B325,'2018_cleaned'!B$2:B$4733,0)</f>
        <v>689</v>
      </c>
      <c r="J325" s="2">
        <f>MATCH(C325,'2018_cleaned'!C$2:C$4733,0)</f>
        <v>689</v>
      </c>
      <c r="K325" s="2">
        <f t="shared" si="10"/>
        <v>1</v>
      </c>
      <c r="L325" s="2" t="e">
        <f>MATCH(A325, 'combined matches'!E$1:E$4986,0)</f>
        <v>#N/A</v>
      </c>
      <c r="M325" s="6">
        <f t="shared" si="11"/>
        <v>1</v>
      </c>
    </row>
    <row r="326" spans="1:14" x14ac:dyDescent="0.2">
      <c r="A326" s="6">
        <v>434</v>
      </c>
      <c r="B326" s="6" t="s">
        <v>403</v>
      </c>
      <c r="C326" s="6" t="s">
        <v>5214</v>
      </c>
      <c r="D326" s="6" t="s">
        <v>404</v>
      </c>
      <c r="E326" s="6" t="s">
        <v>232</v>
      </c>
      <c r="F326" s="6">
        <v>15131</v>
      </c>
      <c r="G326" s="6">
        <v>4126732200</v>
      </c>
      <c r="H326" s="6" t="s">
        <v>5214</v>
      </c>
      <c r="I326" s="2">
        <f>MATCH(B326,'2018_cleaned'!B$2:B$4733,0)</f>
        <v>693</v>
      </c>
      <c r="J326" s="2">
        <f>MATCH(C326,'2018_cleaned'!C$2:C$4733,0)</f>
        <v>693</v>
      </c>
      <c r="K326" s="2">
        <f t="shared" si="10"/>
        <v>1</v>
      </c>
      <c r="L326" s="2" t="e">
        <f>MATCH(A326, 'combined matches'!E$1:E$4986,0)</f>
        <v>#N/A</v>
      </c>
      <c r="M326" s="6">
        <f t="shared" si="11"/>
        <v>1</v>
      </c>
    </row>
    <row r="327" spans="1:14" x14ac:dyDescent="0.2">
      <c r="A327" s="6">
        <v>435</v>
      </c>
      <c r="B327" s="6" t="s">
        <v>401</v>
      </c>
      <c r="C327" s="6" t="s">
        <v>402</v>
      </c>
      <c r="D327" s="6" t="s">
        <v>351</v>
      </c>
      <c r="E327" s="6" t="s">
        <v>232</v>
      </c>
      <c r="F327" s="6">
        <v>15227</v>
      </c>
      <c r="G327" s="6">
        <v>4128827747</v>
      </c>
      <c r="H327" s="6" t="s">
        <v>6472</v>
      </c>
      <c r="I327" s="2">
        <f>MATCH(B327,'2018_cleaned'!B$2:B$4733,0)</f>
        <v>692</v>
      </c>
      <c r="J327" s="2">
        <f>MATCH(C327,'2018_cleaned'!C$2:C$4733,0)</f>
        <v>692</v>
      </c>
      <c r="K327" s="2">
        <f t="shared" si="10"/>
        <v>1</v>
      </c>
      <c r="L327" s="2" t="e">
        <f>MATCH(A327, 'combined matches'!E$1:E$4986,0)</f>
        <v>#N/A</v>
      </c>
      <c r="M327" s="6">
        <f t="shared" si="11"/>
        <v>1</v>
      </c>
    </row>
    <row r="328" spans="1:14" x14ac:dyDescent="0.2">
      <c r="A328" s="6">
        <v>437</v>
      </c>
      <c r="B328" s="6" t="s">
        <v>360</v>
      </c>
      <c r="C328" s="6" t="s">
        <v>361</v>
      </c>
      <c r="D328" s="6" t="s">
        <v>362</v>
      </c>
      <c r="E328" s="6" t="s">
        <v>232</v>
      </c>
      <c r="F328" s="6">
        <v>15132</v>
      </c>
      <c r="G328" s="6">
        <v>4126735504</v>
      </c>
      <c r="H328" s="6" t="s">
        <v>6462</v>
      </c>
      <c r="I328" s="2">
        <f>MATCH(B328,'2018_cleaned'!B$2:B$4733,0)</f>
        <v>661</v>
      </c>
      <c r="J328" s="2">
        <f>MATCH(C328,'2018_cleaned'!C$2:C$4733,0)</f>
        <v>660</v>
      </c>
      <c r="K328" s="2">
        <f t="shared" si="10"/>
        <v>1</v>
      </c>
      <c r="L328" s="2" t="e">
        <f>MATCH(A328, 'combined matches'!E$1:E$4986,0)</f>
        <v>#N/A</v>
      </c>
      <c r="M328" s="6">
        <f t="shared" si="11"/>
        <v>1</v>
      </c>
    </row>
    <row r="329" spans="1:14" x14ac:dyDescent="0.2">
      <c r="A329" s="6">
        <v>439</v>
      </c>
      <c r="B329" s="6" t="s">
        <v>382</v>
      </c>
      <c r="C329" s="6" t="s">
        <v>383</v>
      </c>
      <c r="D329" s="6" t="s">
        <v>351</v>
      </c>
      <c r="E329" s="6" t="s">
        <v>232</v>
      </c>
      <c r="F329" s="6">
        <v>15219</v>
      </c>
      <c r="G329" s="6">
        <v>4122325783</v>
      </c>
      <c r="H329" s="6" t="s">
        <v>6466</v>
      </c>
      <c r="I329" s="2">
        <f>MATCH(B329,'2018_cleaned'!B$2:B$4733,0)</f>
        <v>674</v>
      </c>
      <c r="J329" s="2">
        <f>MATCH(C329,'2018_cleaned'!C$2:C$4733,0)</f>
        <v>674</v>
      </c>
      <c r="K329" s="2">
        <f t="shared" si="10"/>
        <v>1</v>
      </c>
      <c r="L329" s="2" t="e">
        <f>MATCH(A329, 'combined matches'!E$1:E$4986,0)</f>
        <v>#N/A</v>
      </c>
      <c r="M329" s="6">
        <f t="shared" si="11"/>
        <v>1</v>
      </c>
    </row>
    <row r="330" spans="1:14" x14ac:dyDescent="0.2">
      <c r="A330" s="6">
        <v>441</v>
      </c>
      <c r="B330" s="6" t="s">
        <v>358</v>
      </c>
      <c r="C330" s="6" t="s">
        <v>359</v>
      </c>
      <c r="D330" s="6" t="s">
        <v>351</v>
      </c>
      <c r="E330" s="6" t="s">
        <v>232</v>
      </c>
      <c r="F330" s="6">
        <v>15213</v>
      </c>
      <c r="G330" s="6">
        <v>4123831550</v>
      </c>
      <c r="H330" s="6" t="s">
        <v>359</v>
      </c>
      <c r="I330" s="2">
        <f>MATCH(B330,'2018_cleaned'!B$2:B$4733,0)</f>
        <v>659</v>
      </c>
      <c r="J330" s="2">
        <f>MATCH(C330,'2018_cleaned'!C$2:C$4733,0)</f>
        <v>658</v>
      </c>
      <c r="K330" s="2">
        <f t="shared" si="10"/>
        <v>1</v>
      </c>
      <c r="L330" s="2" t="e">
        <f>MATCH(A330, 'combined matches'!E$1:E$4986,0)</f>
        <v>#N/A</v>
      </c>
      <c r="M330" s="6">
        <f t="shared" si="11"/>
        <v>1</v>
      </c>
    </row>
    <row r="331" spans="1:14" x14ac:dyDescent="0.2">
      <c r="A331" s="6">
        <v>443</v>
      </c>
      <c r="B331" s="6" t="s">
        <v>423</v>
      </c>
      <c r="C331" s="6" t="s">
        <v>424</v>
      </c>
      <c r="D331" s="6" t="s">
        <v>351</v>
      </c>
      <c r="E331" s="6" t="s">
        <v>232</v>
      </c>
      <c r="F331" s="6">
        <v>15224</v>
      </c>
      <c r="G331" s="6">
        <v>4123617562</v>
      </c>
      <c r="H331" s="6" t="s">
        <v>7848</v>
      </c>
      <c r="I331" s="2">
        <f>MATCH(B331,'2018_cleaned'!B$2:B$4733,0)</f>
        <v>704</v>
      </c>
      <c r="J331" s="2">
        <f>MATCH(C331,'2018_cleaned'!C$2:C$4733,0)</f>
        <v>704</v>
      </c>
      <c r="K331" s="2">
        <f t="shared" si="10"/>
        <v>1</v>
      </c>
      <c r="L331" s="2" t="e">
        <f>MATCH(A331, 'combined matches'!E$1:E$4986,0)</f>
        <v>#N/A</v>
      </c>
      <c r="M331" s="6">
        <f t="shared" si="11"/>
        <v>1</v>
      </c>
    </row>
    <row r="332" spans="1:14" x14ac:dyDescent="0.2">
      <c r="A332" s="6">
        <v>444</v>
      </c>
      <c r="B332" s="6" t="s">
        <v>421</v>
      </c>
      <c r="C332" s="6" t="s">
        <v>422</v>
      </c>
      <c r="D332" s="6" t="s">
        <v>351</v>
      </c>
      <c r="E332" s="6" t="s">
        <v>232</v>
      </c>
      <c r="F332" s="6">
        <v>15201</v>
      </c>
      <c r="G332" s="6">
        <v>4126227343</v>
      </c>
      <c r="H332" s="6" t="s">
        <v>422</v>
      </c>
      <c r="I332" s="2">
        <f>MATCH(B332,'2018_cleaned'!B$2:B$4733,0)</f>
        <v>703</v>
      </c>
      <c r="J332" s="2">
        <f>MATCH(C332,'2018_cleaned'!C$2:C$4733,0)</f>
        <v>703</v>
      </c>
      <c r="K332" s="2">
        <f t="shared" si="10"/>
        <v>1</v>
      </c>
      <c r="L332" s="2" t="e">
        <f>MATCH(A332, 'combined matches'!E$1:E$4986,0)</f>
        <v>#N/A</v>
      </c>
      <c r="M332" s="6">
        <f t="shared" si="11"/>
        <v>1</v>
      </c>
    </row>
    <row r="333" spans="1:14" x14ac:dyDescent="0.2">
      <c r="A333" s="6">
        <v>445</v>
      </c>
      <c r="B333" s="6" t="s">
        <v>425</v>
      </c>
      <c r="C333" s="6" t="s">
        <v>426</v>
      </c>
      <c r="D333" s="6" t="s">
        <v>427</v>
      </c>
      <c r="E333" s="6" t="s">
        <v>232</v>
      </c>
      <c r="F333" s="6">
        <v>15668</v>
      </c>
      <c r="G333" s="6">
        <v>7243343640</v>
      </c>
      <c r="H333" s="6" t="s">
        <v>6477</v>
      </c>
      <c r="I333" s="2">
        <f>MATCH(B333,'2018_cleaned'!B$2:B$4733,0)</f>
        <v>705</v>
      </c>
      <c r="J333" s="2">
        <f>MATCH(C333,'2018_cleaned'!C$2:C$4733,0)</f>
        <v>705</v>
      </c>
      <c r="K333" s="2">
        <f t="shared" si="10"/>
        <v>1</v>
      </c>
      <c r="L333" s="2" t="e">
        <f>MATCH(A333, 'combined matches'!E$1:E$4986,0)</f>
        <v>#N/A</v>
      </c>
      <c r="M333" s="6">
        <f t="shared" si="11"/>
        <v>1</v>
      </c>
    </row>
    <row r="334" spans="1:14" x14ac:dyDescent="0.2">
      <c r="A334" s="6">
        <v>447</v>
      </c>
      <c r="B334" s="6" t="s">
        <v>5215</v>
      </c>
      <c r="C334" s="6" t="s">
        <v>5216</v>
      </c>
      <c r="D334" s="6" t="s">
        <v>5217</v>
      </c>
      <c r="E334" s="6" t="s">
        <v>232</v>
      </c>
      <c r="F334" s="6">
        <v>15825</v>
      </c>
      <c r="G334" s="6">
        <v>8142264280</v>
      </c>
      <c r="H334" s="6" t="s">
        <v>5216</v>
      </c>
      <c r="I334" s="2" t="e">
        <f>MATCH(B334,'2018_cleaned'!B$2:B$4733,0)</f>
        <v>#N/A</v>
      </c>
      <c r="J334" s="2" t="e">
        <f>MATCH(C334,'2018_cleaned'!C$2:C$4733,0)</f>
        <v>#N/A</v>
      </c>
      <c r="K334" s="2">
        <f t="shared" si="10"/>
        <v>0</v>
      </c>
      <c r="L334" s="2" t="e">
        <f>MATCH(A334, 'combined matches'!E$1:E$4986,0)</f>
        <v>#N/A</v>
      </c>
      <c r="M334" s="6">
        <f t="shared" si="11"/>
        <v>1</v>
      </c>
      <c r="N334" s="6">
        <v>0</v>
      </c>
    </row>
    <row r="335" spans="1:14" x14ac:dyDescent="0.2">
      <c r="A335" s="6">
        <v>448</v>
      </c>
      <c r="B335" s="6" t="s">
        <v>434</v>
      </c>
      <c r="C335" s="6" t="s">
        <v>435</v>
      </c>
      <c r="D335" s="6" t="s">
        <v>436</v>
      </c>
      <c r="E335" s="6" t="s">
        <v>232</v>
      </c>
      <c r="F335" s="6">
        <v>16214</v>
      </c>
      <c r="G335" s="6">
        <v>8142268800</v>
      </c>
      <c r="H335" s="6" t="s">
        <v>6480</v>
      </c>
      <c r="I335" s="2">
        <f>MATCH(B335,'2018_cleaned'!B$2:B$4733,0)</f>
        <v>715</v>
      </c>
      <c r="J335" s="2">
        <f>MATCH(C335,'2018_cleaned'!C$2:C$4733,0)</f>
        <v>716</v>
      </c>
      <c r="K335" s="2">
        <f t="shared" si="10"/>
        <v>1</v>
      </c>
      <c r="L335" s="2" t="e">
        <f>MATCH(A335, 'combined matches'!E$1:E$4986,0)</f>
        <v>#N/A</v>
      </c>
      <c r="M335" s="6">
        <f t="shared" si="11"/>
        <v>1</v>
      </c>
    </row>
    <row r="336" spans="1:14" x14ac:dyDescent="0.2">
      <c r="A336" s="6">
        <v>450</v>
      </c>
      <c r="B336" s="6" t="s">
        <v>763</v>
      </c>
      <c r="C336" s="6" t="s">
        <v>764</v>
      </c>
      <c r="D336" s="6" t="s">
        <v>765</v>
      </c>
      <c r="E336" s="6" t="s">
        <v>594</v>
      </c>
      <c r="F336" s="6">
        <v>23301</v>
      </c>
      <c r="G336" s="6">
        <v>7577875880</v>
      </c>
      <c r="H336" s="6" t="s">
        <v>764</v>
      </c>
      <c r="I336" s="2">
        <f>MATCH(B336,'2018_cleaned'!B$2:B$4733,0)</f>
        <v>1039</v>
      </c>
      <c r="J336" s="2">
        <f>MATCH(C336,'2018_cleaned'!C$2:C$4733,0)</f>
        <v>1039</v>
      </c>
      <c r="K336" s="2">
        <f t="shared" si="10"/>
        <v>1</v>
      </c>
      <c r="L336" s="2" t="e">
        <f>MATCH(A336, 'combined matches'!E$1:E$4986,0)</f>
        <v>#N/A</v>
      </c>
      <c r="M336" s="6">
        <f t="shared" si="11"/>
        <v>1</v>
      </c>
    </row>
    <row r="337" spans="1:13" x14ac:dyDescent="0.2">
      <c r="A337" s="6">
        <v>451</v>
      </c>
      <c r="B337" s="6" t="s">
        <v>891</v>
      </c>
      <c r="C337" s="6" t="s">
        <v>892</v>
      </c>
      <c r="D337" s="6" t="s">
        <v>893</v>
      </c>
      <c r="E337" s="6" t="s">
        <v>594</v>
      </c>
      <c r="F337" s="6">
        <v>22302</v>
      </c>
      <c r="G337" s="6">
        <v>7037464996</v>
      </c>
      <c r="H337" s="6" t="s">
        <v>6513</v>
      </c>
      <c r="I337" s="2">
        <f>MATCH(B337,'2018_cleaned'!B$2:B$4733,0)</f>
        <v>1088</v>
      </c>
      <c r="J337" s="2">
        <f>MATCH(C337,'2018_cleaned'!C$2:C$4733,0)</f>
        <v>1088</v>
      </c>
      <c r="K337" s="2">
        <f t="shared" si="10"/>
        <v>1</v>
      </c>
      <c r="L337" s="2" t="e">
        <f>MATCH(A337, 'combined matches'!E$1:E$4986,0)</f>
        <v>#N/A</v>
      </c>
      <c r="M337" s="6">
        <f t="shared" si="11"/>
        <v>1</v>
      </c>
    </row>
    <row r="338" spans="1:13" x14ac:dyDescent="0.2">
      <c r="A338" s="6">
        <v>452</v>
      </c>
      <c r="B338" s="6" t="s">
        <v>5218</v>
      </c>
      <c r="C338" s="6" t="s">
        <v>915</v>
      </c>
      <c r="D338" s="6" t="s">
        <v>893</v>
      </c>
      <c r="E338" s="6" t="s">
        <v>594</v>
      </c>
      <c r="F338" s="6">
        <v>22302</v>
      </c>
      <c r="G338" s="6">
        <v>7037464776</v>
      </c>
      <c r="H338" s="6" t="s">
        <v>915</v>
      </c>
      <c r="I338" s="2" t="e">
        <f>MATCH(B338,'2018_cleaned'!B$2:B$4733,0)</f>
        <v>#N/A</v>
      </c>
      <c r="J338" s="2">
        <f>MATCH(C338,'2018_cleaned'!C$2:C$4733,0)</f>
        <v>1097</v>
      </c>
      <c r="K338" s="2">
        <f t="shared" si="10"/>
        <v>1</v>
      </c>
      <c r="L338" s="2" t="e">
        <f>MATCH(A338, 'combined matches'!E$1:E$4986,0)</f>
        <v>#N/A</v>
      </c>
      <c r="M338" s="6">
        <f t="shared" si="11"/>
        <v>1</v>
      </c>
    </row>
    <row r="339" spans="1:13" x14ac:dyDescent="0.2">
      <c r="A339" s="6">
        <v>453</v>
      </c>
      <c r="B339" s="6" t="s">
        <v>5219</v>
      </c>
      <c r="C339" s="6" t="s">
        <v>908</v>
      </c>
      <c r="D339" s="6" t="s">
        <v>909</v>
      </c>
      <c r="E339" s="6" t="s">
        <v>594</v>
      </c>
      <c r="F339" s="6">
        <v>24090</v>
      </c>
      <c r="G339" s="6">
        <v>5404738240</v>
      </c>
      <c r="H339" s="6" t="s">
        <v>908</v>
      </c>
      <c r="I339" s="2" t="e">
        <f>MATCH(B339,'2018_cleaned'!B$2:B$4733,0)</f>
        <v>#N/A</v>
      </c>
      <c r="J339" s="2">
        <f>MATCH(C339,'2018_cleaned'!C$2:C$4733,0)</f>
        <v>1094</v>
      </c>
      <c r="K339" s="2">
        <f t="shared" si="10"/>
        <v>1</v>
      </c>
      <c r="L339" s="2" t="e">
        <f>MATCH(A339, 'combined matches'!E$1:E$4986,0)</f>
        <v>#N/A</v>
      </c>
      <c r="M339" s="6">
        <f t="shared" si="11"/>
        <v>1</v>
      </c>
    </row>
    <row r="340" spans="1:13" x14ac:dyDescent="0.2">
      <c r="A340" s="6">
        <v>454</v>
      </c>
      <c r="B340" s="6" t="s">
        <v>5220</v>
      </c>
      <c r="C340" s="6" t="s">
        <v>903</v>
      </c>
      <c r="D340" s="6" t="s">
        <v>904</v>
      </c>
      <c r="E340" s="6" t="s">
        <v>594</v>
      </c>
      <c r="F340" s="6">
        <v>24422</v>
      </c>
      <c r="G340" s="6">
        <v>5408624131</v>
      </c>
      <c r="H340" s="6" t="s">
        <v>7894</v>
      </c>
      <c r="I340" s="2" t="e">
        <f>MATCH(B340,'2018_cleaned'!B$2:B$4733,0)</f>
        <v>#N/A</v>
      </c>
      <c r="J340" s="2">
        <f>MATCH(C340,'2018_cleaned'!C$2:C$4733,0)</f>
        <v>1092</v>
      </c>
      <c r="K340" s="2">
        <f t="shared" si="10"/>
        <v>1</v>
      </c>
      <c r="L340" s="2" t="e">
        <f>MATCH(A340, 'combined matches'!E$1:E$4986,0)</f>
        <v>#N/A</v>
      </c>
      <c r="M340" s="6">
        <f t="shared" si="11"/>
        <v>1</v>
      </c>
    </row>
    <row r="341" spans="1:13" x14ac:dyDescent="0.2">
      <c r="A341" s="6">
        <v>455</v>
      </c>
      <c r="B341" s="6" t="s">
        <v>5221</v>
      </c>
      <c r="C341" s="6" t="s">
        <v>900</v>
      </c>
      <c r="D341" s="6" t="s">
        <v>901</v>
      </c>
      <c r="E341" s="6" t="s">
        <v>594</v>
      </c>
      <c r="F341" s="6">
        <v>24426</v>
      </c>
      <c r="G341" s="6">
        <v>5409262173</v>
      </c>
      <c r="H341" s="6" t="s">
        <v>900</v>
      </c>
      <c r="I341" s="2" t="e">
        <f>MATCH(B341,'2018_cleaned'!B$2:B$4733,0)</f>
        <v>#N/A</v>
      </c>
      <c r="J341" s="2">
        <f>MATCH(C341,'2018_cleaned'!C$2:C$4733,0)</f>
        <v>1091</v>
      </c>
      <c r="K341" s="2">
        <f t="shared" si="10"/>
        <v>1</v>
      </c>
      <c r="L341" s="2" t="e">
        <f>MATCH(A341, 'combined matches'!E$1:E$4986,0)</f>
        <v>#N/A</v>
      </c>
      <c r="M341" s="6">
        <f t="shared" si="11"/>
        <v>1</v>
      </c>
    </row>
    <row r="342" spans="1:13" x14ac:dyDescent="0.2">
      <c r="A342" s="6">
        <v>456</v>
      </c>
      <c r="B342" s="6" t="s">
        <v>5222</v>
      </c>
      <c r="C342" s="6" t="s">
        <v>906</v>
      </c>
      <c r="D342" s="6" t="s">
        <v>342</v>
      </c>
      <c r="E342" s="6" t="s">
        <v>594</v>
      </c>
      <c r="F342" s="6">
        <v>24127</v>
      </c>
      <c r="G342" s="6">
        <v>5408645136</v>
      </c>
      <c r="H342" s="6" t="s">
        <v>906</v>
      </c>
      <c r="I342" s="2" t="e">
        <f>MATCH(B342,'2018_cleaned'!B$2:B$4733,0)</f>
        <v>#N/A</v>
      </c>
      <c r="J342" s="2">
        <f>MATCH(C342,'2018_cleaned'!C$2:C$4733,0)</f>
        <v>1093</v>
      </c>
      <c r="K342" s="2">
        <f t="shared" si="10"/>
        <v>1</v>
      </c>
      <c r="L342" s="2" t="e">
        <f>MATCH(A342, 'combined matches'!E$1:E$4986,0)</f>
        <v>#N/A</v>
      </c>
      <c r="M342" s="6">
        <f t="shared" si="11"/>
        <v>1</v>
      </c>
    </row>
    <row r="343" spans="1:13" x14ac:dyDescent="0.2">
      <c r="A343" s="6">
        <v>457</v>
      </c>
      <c r="B343" s="6" t="s">
        <v>894</v>
      </c>
      <c r="C343" s="6" t="s">
        <v>895</v>
      </c>
      <c r="D343" s="6" t="s">
        <v>61</v>
      </c>
      <c r="E343" s="6" t="s">
        <v>594</v>
      </c>
      <c r="F343" s="6">
        <v>24153</v>
      </c>
      <c r="G343" s="6">
        <v>5403875530</v>
      </c>
      <c r="H343" s="6" t="s">
        <v>7160</v>
      </c>
      <c r="I343" s="2">
        <f>MATCH(B343,'2018_cleaned'!B$2:B$4733,0)</f>
        <v>1089</v>
      </c>
      <c r="J343" s="2">
        <f>MATCH(C343,'2018_cleaned'!C$2:C$4733,0)</f>
        <v>1089</v>
      </c>
      <c r="K343" s="2">
        <f t="shared" si="10"/>
        <v>1</v>
      </c>
      <c r="L343" s="2" t="e">
        <f>MATCH(A343, 'combined matches'!E$1:E$4986,0)</f>
        <v>#N/A</v>
      </c>
      <c r="M343" s="6">
        <f t="shared" si="11"/>
        <v>1</v>
      </c>
    </row>
    <row r="344" spans="1:13" x14ac:dyDescent="0.2">
      <c r="A344" s="6">
        <v>458</v>
      </c>
      <c r="B344" s="6" t="s">
        <v>5223</v>
      </c>
      <c r="C344" s="6" t="s">
        <v>897</v>
      </c>
      <c r="D344" s="6" t="s">
        <v>898</v>
      </c>
      <c r="E344" s="6" t="s">
        <v>594</v>
      </c>
      <c r="F344" s="6">
        <v>24179</v>
      </c>
      <c r="G344" s="6">
        <v>5408577800</v>
      </c>
      <c r="H344" s="6" t="s">
        <v>897</v>
      </c>
      <c r="I344" s="2" t="e">
        <f>MATCH(B344,'2018_cleaned'!B$2:B$4733,0)</f>
        <v>#N/A</v>
      </c>
      <c r="J344" s="2">
        <f>MATCH(C344,'2018_cleaned'!C$2:C$4733,0)</f>
        <v>1090</v>
      </c>
      <c r="K344" s="2">
        <f t="shared" si="10"/>
        <v>1</v>
      </c>
      <c r="L344" s="2" t="e">
        <f>MATCH(A344, 'combined matches'!E$1:E$4986,0)</f>
        <v>#N/A</v>
      </c>
      <c r="M344" s="6">
        <f t="shared" si="11"/>
        <v>1</v>
      </c>
    </row>
    <row r="345" spans="1:13" x14ac:dyDescent="0.2">
      <c r="A345" s="6">
        <v>459</v>
      </c>
      <c r="B345" s="6" t="s">
        <v>5224</v>
      </c>
      <c r="C345" s="6" t="s">
        <v>706</v>
      </c>
      <c r="D345" s="6" t="s">
        <v>5225</v>
      </c>
      <c r="E345" s="6" t="s">
        <v>594</v>
      </c>
      <c r="F345" s="6">
        <v>24484</v>
      </c>
      <c r="G345" s="6">
        <v>5408397246</v>
      </c>
      <c r="H345" s="6" t="s">
        <v>7532</v>
      </c>
      <c r="I345" s="2" t="e">
        <f>MATCH(B345,'2018_cleaned'!B$2:B$4733,0)</f>
        <v>#N/A</v>
      </c>
      <c r="J345" s="2">
        <f>MATCH(C345,'2018_cleaned'!C$2:C$4733,0)</f>
        <v>1018</v>
      </c>
      <c r="K345" s="2">
        <f t="shared" si="10"/>
        <v>1</v>
      </c>
      <c r="L345" s="2" t="e">
        <f>MATCH(A345, 'combined matches'!E$1:E$4986,0)</f>
        <v>#N/A</v>
      </c>
      <c r="M345" s="6">
        <f t="shared" si="11"/>
        <v>1</v>
      </c>
    </row>
    <row r="346" spans="1:13" x14ac:dyDescent="0.2">
      <c r="A346" s="6">
        <v>460</v>
      </c>
      <c r="B346" s="6" t="s">
        <v>5226</v>
      </c>
      <c r="C346" s="6" t="s">
        <v>700</v>
      </c>
      <c r="D346" s="6" t="s">
        <v>701</v>
      </c>
      <c r="E346" s="6" t="s">
        <v>594</v>
      </c>
      <c r="F346" s="6">
        <v>22801</v>
      </c>
      <c r="G346" s="6">
        <v>5405745100</v>
      </c>
      <c r="H346" s="6" t="s">
        <v>7161</v>
      </c>
      <c r="I346" s="2" t="e">
        <f>MATCH(B346,'2018_cleaned'!B$2:B$4733,0)</f>
        <v>#N/A</v>
      </c>
      <c r="J346" s="2">
        <f>MATCH(C346,'2018_cleaned'!C$2:C$4733,0)</f>
        <v>1016</v>
      </c>
      <c r="K346" s="2">
        <f t="shared" si="10"/>
        <v>1</v>
      </c>
      <c r="L346" s="2" t="e">
        <f>MATCH(A346, 'combined matches'!E$1:E$4986,0)</f>
        <v>#N/A</v>
      </c>
      <c r="M346" s="6">
        <f t="shared" si="11"/>
        <v>1</v>
      </c>
    </row>
    <row r="347" spans="1:13" x14ac:dyDescent="0.2">
      <c r="A347" s="6">
        <v>461</v>
      </c>
      <c r="B347" s="6" t="s">
        <v>5227</v>
      </c>
      <c r="C347" s="6" t="s">
        <v>703</v>
      </c>
      <c r="D347" s="6" t="s">
        <v>704</v>
      </c>
      <c r="E347" s="6" t="s">
        <v>594</v>
      </c>
      <c r="F347" s="6">
        <v>22980</v>
      </c>
      <c r="G347" s="6">
        <v>5409490137</v>
      </c>
      <c r="H347" s="6" t="s">
        <v>7162</v>
      </c>
      <c r="I347" s="2" t="e">
        <f>MATCH(B347,'2018_cleaned'!B$2:B$4733,0)</f>
        <v>#N/A</v>
      </c>
      <c r="J347" s="2">
        <f>MATCH(C347,'2018_cleaned'!C$2:C$4733,0)</f>
        <v>1017</v>
      </c>
      <c r="K347" s="2">
        <f t="shared" si="10"/>
        <v>1</v>
      </c>
      <c r="L347" s="2" t="e">
        <f>MATCH(A347, 'combined matches'!E$1:E$4986,0)</f>
        <v>#N/A</v>
      </c>
      <c r="M347" s="6">
        <f t="shared" si="11"/>
        <v>1</v>
      </c>
    </row>
    <row r="348" spans="1:13" x14ac:dyDescent="0.2">
      <c r="A348" s="6">
        <v>462</v>
      </c>
      <c r="B348" s="6" t="s">
        <v>716</v>
      </c>
      <c r="C348" s="6" t="s">
        <v>717</v>
      </c>
      <c r="D348" s="6" t="s">
        <v>718</v>
      </c>
      <c r="E348" s="6" t="s">
        <v>594</v>
      </c>
      <c r="F348" s="6">
        <v>24521</v>
      </c>
      <c r="G348" s="6">
        <v>4349469408</v>
      </c>
      <c r="H348" s="6" t="s">
        <v>6502</v>
      </c>
      <c r="I348" s="2">
        <f>MATCH(B348,'2018_cleaned'!B$2:B$4733,0)</f>
        <v>1022</v>
      </c>
      <c r="J348" s="2">
        <f>MATCH(C348,'2018_cleaned'!C$2:C$4733,0)</f>
        <v>1022</v>
      </c>
      <c r="K348" s="2">
        <f t="shared" si="10"/>
        <v>1</v>
      </c>
      <c r="L348" s="2" t="e">
        <f>MATCH(A348, 'combined matches'!E$1:E$4986,0)</f>
        <v>#N/A</v>
      </c>
      <c r="M348" s="6">
        <f t="shared" si="11"/>
        <v>1</v>
      </c>
    </row>
    <row r="349" spans="1:13" x14ac:dyDescent="0.2">
      <c r="A349" s="6">
        <v>463</v>
      </c>
      <c r="B349" s="6" t="s">
        <v>707</v>
      </c>
      <c r="C349" s="6" t="s">
        <v>708</v>
      </c>
      <c r="D349" s="6" t="s">
        <v>709</v>
      </c>
      <c r="E349" s="6" t="s">
        <v>594</v>
      </c>
      <c r="F349" s="6">
        <v>24522</v>
      </c>
      <c r="G349" s="6">
        <v>4343522313</v>
      </c>
      <c r="H349" s="6" t="s">
        <v>6501</v>
      </c>
      <c r="I349" s="2">
        <f>MATCH(B349,'2018_cleaned'!B$2:B$4733,0)</f>
        <v>1019</v>
      </c>
      <c r="J349" s="2">
        <f>MATCH(C349,'2018_cleaned'!C$2:C$4733,0)</f>
        <v>1019</v>
      </c>
      <c r="K349" s="2">
        <f t="shared" si="10"/>
        <v>1</v>
      </c>
      <c r="L349" s="2" t="e">
        <f>MATCH(A349, 'combined matches'!E$1:E$4986,0)</f>
        <v>#N/A</v>
      </c>
      <c r="M349" s="6">
        <f t="shared" si="11"/>
        <v>1</v>
      </c>
    </row>
    <row r="350" spans="1:13" x14ac:dyDescent="0.2">
      <c r="A350" s="6">
        <v>464</v>
      </c>
      <c r="B350" s="6" t="s">
        <v>5228</v>
      </c>
      <c r="C350" s="6" t="s">
        <v>711</v>
      </c>
      <c r="D350" s="6" t="s">
        <v>712</v>
      </c>
      <c r="E350" s="6" t="s">
        <v>594</v>
      </c>
      <c r="F350" s="6">
        <v>24523</v>
      </c>
      <c r="G350" s="6">
        <v>5405867952</v>
      </c>
      <c r="H350" s="6" t="s">
        <v>7871</v>
      </c>
      <c r="I350" s="2" t="e">
        <f>MATCH(B350,'2018_cleaned'!B$2:B$4733,0)</f>
        <v>#N/A</v>
      </c>
      <c r="J350" s="2">
        <f>MATCH(C350,'2018_cleaned'!C$2:C$4733,0)</f>
        <v>1020</v>
      </c>
      <c r="K350" s="2">
        <f t="shared" si="10"/>
        <v>1</v>
      </c>
      <c r="L350" s="2" t="e">
        <f>MATCH(A350, 'combined matches'!E$1:E$4986,0)</f>
        <v>#N/A</v>
      </c>
      <c r="M350" s="6">
        <f t="shared" si="11"/>
        <v>1</v>
      </c>
    </row>
    <row r="351" spans="1:13" x14ac:dyDescent="0.2">
      <c r="A351" s="6">
        <v>465</v>
      </c>
      <c r="B351" s="6" t="s">
        <v>719</v>
      </c>
      <c r="C351" s="6" t="s">
        <v>720</v>
      </c>
      <c r="D351" s="6" t="s">
        <v>721</v>
      </c>
      <c r="E351" s="6" t="s">
        <v>594</v>
      </c>
      <c r="F351" s="6">
        <v>24588</v>
      </c>
      <c r="G351" s="6">
        <v>4345929550</v>
      </c>
      <c r="H351" s="6" t="s">
        <v>720</v>
      </c>
      <c r="I351" s="2">
        <f>MATCH(B351,'2018_cleaned'!B$2:B$4733,0)</f>
        <v>1023</v>
      </c>
      <c r="J351" s="2">
        <f>MATCH(C351,'2018_cleaned'!C$2:C$4733,0)</f>
        <v>1023</v>
      </c>
      <c r="K351" s="2">
        <f t="shared" si="10"/>
        <v>1</v>
      </c>
      <c r="L351" s="2" t="e">
        <f>MATCH(A351, 'combined matches'!E$1:E$4986,0)</f>
        <v>#N/A</v>
      </c>
      <c r="M351" s="6">
        <f t="shared" si="11"/>
        <v>1</v>
      </c>
    </row>
    <row r="352" spans="1:13" x14ac:dyDescent="0.2">
      <c r="A352" s="6">
        <v>466</v>
      </c>
      <c r="B352" s="6" t="s">
        <v>5229</v>
      </c>
      <c r="C352" s="6" t="s">
        <v>714</v>
      </c>
      <c r="D352" s="6" t="s">
        <v>715</v>
      </c>
      <c r="E352" s="6" t="s">
        <v>594</v>
      </c>
      <c r="F352" s="6">
        <v>24501</v>
      </c>
      <c r="G352" s="6">
        <v>4349476785</v>
      </c>
      <c r="H352" s="6" t="s">
        <v>7872</v>
      </c>
      <c r="I352" s="2" t="e">
        <f>MATCH(B352,'2018_cleaned'!B$2:B$4733,0)</f>
        <v>#N/A</v>
      </c>
      <c r="J352" s="2">
        <f>MATCH(C352,'2018_cleaned'!C$2:C$4733,0)</f>
        <v>1021</v>
      </c>
      <c r="K352" s="2">
        <f t="shared" si="10"/>
        <v>1</v>
      </c>
      <c r="L352" s="2" t="e">
        <f>MATCH(A352, 'combined matches'!E$1:E$4986,0)</f>
        <v>#N/A</v>
      </c>
      <c r="M352" s="6">
        <f t="shared" si="11"/>
        <v>1</v>
      </c>
    </row>
    <row r="353" spans="1:13" x14ac:dyDescent="0.2">
      <c r="A353" s="6">
        <v>467</v>
      </c>
      <c r="B353" s="6" t="s">
        <v>5230</v>
      </c>
      <c r="C353" s="6" t="s">
        <v>723</v>
      </c>
      <c r="D353" s="6" t="s">
        <v>724</v>
      </c>
      <c r="E353" s="6" t="s">
        <v>594</v>
      </c>
      <c r="F353" s="6">
        <v>23320</v>
      </c>
      <c r="G353" s="6">
        <v>7573828615</v>
      </c>
      <c r="H353" s="6" t="s">
        <v>723</v>
      </c>
      <c r="I353" s="2" t="e">
        <f>MATCH(B353,'2018_cleaned'!B$2:B$4733,0)</f>
        <v>#N/A</v>
      </c>
      <c r="J353" s="2">
        <f>MATCH(C353,'2018_cleaned'!C$2:C$4733,0)</f>
        <v>1024</v>
      </c>
      <c r="K353" s="2">
        <f t="shared" si="10"/>
        <v>1</v>
      </c>
      <c r="L353" s="2" t="e">
        <f>MATCH(A353, 'combined matches'!E$1:E$4986,0)</f>
        <v>#N/A</v>
      </c>
      <c r="M353" s="6">
        <f t="shared" si="11"/>
        <v>1</v>
      </c>
    </row>
    <row r="354" spans="1:13" x14ac:dyDescent="0.2">
      <c r="A354" s="6">
        <v>468</v>
      </c>
      <c r="B354" s="6" t="s">
        <v>5231</v>
      </c>
      <c r="C354" s="6" t="s">
        <v>726</v>
      </c>
      <c r="D354" s="6" t="s">
        <v>727</v>
      </c>
      <c r="E354" s="6" t="s">
        <v>594</v>
      </c>
      <c r="F354" s="6">
        <v>23832</v>
      </c>
      <c r="G354" s="6">
        <v>8047481648</v>
      </c>
      <c r="H354" s="6" t="s">
        <v>726</v>
      </c>
      <c r="I354" s="2" t="e">
        <f>MATCH(B354,'2018_cleaned'!B$2:B$4733,0)</f>
        <v>#N/A</v>
      </c>
      <c r="J354" s="2">
        <f>MATCH(C354,'2018_cleaned'!C$2:C$4733,0)</f>
        <v>1025</v>
      </c>
      <c r="K354" s="2">
        <f t="shared" si="10"/>
        <v>1</v>
      </c>
      <c r="L354" s="2" t="e">
        <f>MATCH(A354, 'combined matches'!E$1:E$4986,0)</f>
        <v>#N/A</v>
      </c>
      <c r="M354" s="6">
        <f t="shared" si="11"/>
        <v>1</v>
      </c>
    </row>
    <row r="355" spans="1:13" x14ac:dyDescent="0.2">
      <c r="A355" s="6">
        <v>469</v>
      </c>
      <c r="B355" s="6" t="s">
        <v>5232</v>
      </c>
      <c r="C355" s="6" t="s">
        <v>732</v>
      </c>
      <c r="D355" s="6" t="s">
        <v>733</v>
      </c>
      <c r="E355" s="6" t="s">
        <v>594</v>
      </c>
      <c r="F355" s="6">
        <v>23834</v>
      </c>
      <c r="G355" s="6">
        <v>8045209380</v>
      </c>
      <c r="H355" s="6" t="s">
        <v>7874</v>
      </c>
      <c r="I355" s="2" t="e">
        <f>MATCH(B355,'2018_cleaned'!B$2:B$4733,0)</f>
        <v>#N/A</v>
      </c>
      <c r="J355" s="2">
        <f>MATCH(C355,'2018_cleaned'!C$2:C$4733,0)</f>
        <v>1027</v>
      </c>
      <c r="K355" s="2">
        <f t="shared" si="10"/>
        <v>1</v>
      </c>
      <c r="L355" s="2" t="e">
        <f>MATCH(A355, 'combined matches'!E$1:E$4986,0)</f>
        <v>#N/A</v>
      </c>
      <c r="M355" s="6">
        <f t="shared" si="11"/>
        <v>1</v>
      </c>
    </row>
    <row r="356" spans="1:13" x14ac:dyDescent="0.2">
      <c r="A356" s="6">
        <v>470</v>
      </c>
      <c r="B356" s="6" t="s">
        <v>5233</v>
      </c>
      <c r="C356" s="6" t="s">
        <v>729</v>
      </c>
      <c r="D356" s="6" t="s">
        <v>730</v>
      </c>
      <c r="E356" s="6" t="s">
        <v>594</v>
      </c>
      <c r="F356" s="6">
        <v>23139</v>
      </c>
      <c r="G356" s="6">
        <v>8045985680</v>
      </c>
      <c r="H356" s="6" t="s">
        <v>7873</v>
      </c>
      <c r="I356" s="2" t="e">
        <f>MATCH(B356,'2018_cleaned'!B$2:B$4733,0)</f>
        <v>#N/A</v>
      </c>
      <c r="J356" s="2">
        <f>MATCH(C356,'2018_cleaned'!C$2:C$4733,0)</f>
        <v>1026</v>
      </c>
      <c r="K356" s="2">
        <f t="shared" si="10"/>
        <v>1</v>
      </c>
      <c r="L356" s="2" t="e">
        <f>MATCH(A356, 'combined matches'!E$1:E$4986,0)</f>
        <v>#N/A</v>
      </c>
      <c r="M356" s="6">
        <f t="shared" si="11"/>
        <v>1</v>
      </c>
    </row>
    <row r="357" spans="1:13" x14ac:dyDescent="0.2">
      <c r="A357" s="6">
        <v>471</v>
      </c>
      <c r="B357" s="6" t="s">
        <v>5234</v>
      </c>
      <c r="C357" s="6" t="s">
        <v>773</v>
      </c>
      <c r="D357" s="6" t="s">
        <v>774</v>
      </c>
      <c r="E357" s="6" t="s">
        <v>594</v>
      </c>
      <c r="F357" s="6">
        <v>23030</v>
      </c>
      <c r="G357" s="6">
        <v>8048292490</v>
      </c>
      <c r="H357" s="6" t="s">
        <v>773</v>
      </c>
      <c r="I357" s="2" t="e">
        <f>MATCH(B357,'2018_cleaned'!B$2:B$4733,0)</f>
        <v>#N/A</v>
      </c>
      <c r="J357" s="2">
        <f>MATCH(C357,'2018_cleaned'!C$2:C$4733,0)</f>
        <v>1042</v>
      </c>
      <c r="K357" s="2">
        <f t="shared" ref="K357:K420" si="12">IF(ISNA(I357),IF(ISNA(J357),0,1),1)</f>
        <v>1</v>
      </c>
      <c r="L357" s="2" t="e">
        <f>MATCH(A357, 'combined matches'!E$1:E$4986,0)</f>
        <v>#N/A</v>
      </c>
      <c r="M357" s="6">
        <f t="shared" ref="M357:M420" si="13">IF(ISNA(L357),1,0)</f>
        <v>1</v>
      </c>
    </row>
    <row r="358" spans="1:13" x14ac:dyDescent="0.2">
      <c r="A358" s="6">
        <v>472</v>
      </c>
      <c r="B358" s="6" t="s">
        <v>5235</v>
      </c>
      <c r="C358" s="6" t="s">
        <v>776</v>
      </c>
      <c r="D358" s="6" t="s">
        <v>777</v>
      </c>
      <c r="E358" s="6" t="s">
        <v>594</v>
      </c>
      <c r="F358" s="6">
        <v>23063</v>
      </c>
      <c r="G358" s="6">
        <v>8045565843</v>
      </c>
      <c r="H358" s="6" t="s">
        <v>7883</v>
      </c>
      <c r="I358" s="2" t="e">
        <f>MATCH(B358,'2018_cleaned'!B$2:B$4733,0)</f>
        <v>#N/A</v>
      </c>
      <c r="J358" s="2">
        <f>MATCH(C358,'2018_cleaned'!C$2:C$4733,0)</f>
        <v>1043</v>
      </c>
      <c r="K358" s="2">
        <f t="shared" si="12"/>
        <v>1</v>
      </c>
      <c r="L358" s="2" t="e">
        <f>MATCH(A358, 'combined matches'!E$1:E$4986,0)</f>
        <v>#N/A</v>
      </c>
      <c r="M358" s="6">
        <f t="shared" si="13"/>
        <v>1</v>
      </c>
    </row>
    <row r="359" spans="1:13" x14ac:dyDescent="0.2">
      <c r="A359" s="6">
        <v>473</v>
      </c>
      <c r="B359" s="6" t="s">
        <v>5236</v>
      </c>
      <c r="C359" s="6" t="s">
        <v>779</v>
      </c>
      <c r="D359" s="6" t="s">
        <v>780</v>
      </c>
      <c r="E359" s="6" t="s">
        <v>594</v>
      </c>
      <c r="F359" s="6">
        <v>23005</v>
      </c>
      <c r="G359" s="6">
        <v>8043654313</v>
      </c>
      <c r="H359" s="6" t="s">
        <v>7884</v>
      </c>
      <c r="I359" s="2" t="e">
        <f>MATCH(B359,'2018_cleaned'!B$2:B$4733,0)</f>
        <v>#N/A</v>
      </c>
      <c r="J359" s="2">
        <f>MATCH(C359,'2018_cleaned'!C$2:C$4733,0)</f>
        <v>1044</v>
      </c>
      <c r="K359" s="2">
        <f t="shared" si="12"/>
        <v>1</v>
      </c>
      <c r="L359" s="2" t="e">
        <f>MATCH(A359, 'combined matches'!E$1:E$4986,0)</f>
        <v>#N/A</v>
      </c>
      <c r="M359" s="6">
        <f t="shared" si="13"/>
        <v>1</v>
      </c>
    </row>
    <row r="360" spans="1:13" x14ac:dyDescent="0.2">
      <c r="A360" s="6">
        <v>474</v>
      </c>
      <c r="B360" s="6" t="s">
        <v>5237</v>
      </c>
      <c r="C360" s="6" t="s">
        <v>782</v>
      </c>
      <c r="D360" s="6" t="s">
        <v>783</v>
      </c>
      <c r="E360" s="6" t="s">
        <v>594</v>
      </c>
      <c r="F360" s="6">
        <v>23124</v>
      </c>
      <c r="G360" s="6">
        <v>8049669640</v>
      </c>
      <c r="H360" s="6" t="s">
        <v>6505</v>
      </c>
      <c r="I360" s="2" t="e">
        <f>MATCH(B360,'2018_cleaned'!B$2:B$4733,0)</f>
        <v>#N/A</v>
      </c>
      <c r="J360" s="2">
        <f>MATCH(C360,'2018_cleaned'!C$2:C$4733,0)</f>
        <v>1045</v>
      </c>
      <c r="K360" s="2">
        <f t="shared" si="12"/>
        <v>1</v>
      </c>
      <c r="L360" s="2" t="e">
        <f>MATCH(A360, 'combined matches'!E$1:E$4986,0)</f>
        <v>#N/A</v>
      </c>
      <c r="M360" s="6">
        <f t="shared" si="13"/>
        <v>1</v>
      </c>
    </row>
    <row r="361" spans="1:13" x14ac:dyDescent="0.2">
      <c r="A361" s="6">
        <v>475</v>
      </c>
      <c r="B361" s="6" t="s">
        <v>5238</v>
      </c>
      <c r="C361" s="6" t="s">
        <v>7877</v>
      </c>
      <c r="D361" s="6" t="s">
        <v>748</v>
      </c>
      <c r="E361" s="6" t="s">
        <v>594</v>
      </c>
      <c r="F361" s="6">
        <v>23841</v>
      </c>
      <c r="G361" s="6">
        <v>8044693771</v>
      </c>
      <c r="H361" s="6" t="s">
        <v>7878</v>
      </c>
      <c r="I361" s="2" t="e">
        <f>MATCH(B361,'2018_cleaned'!B$2:B$4733,0)</f>
        <v>#N/A</v>
      </c>
      <c r="J361" s="2">
        <f>MATCH(C361,'2018_cleaned'!C$2:C$4733,0)</f>
        <v>1033</v>
      </c>
      <c r="K361" s="2">
        <f t="shared" si="12"/>
        <v>1</v>
      </c>
      <c r="L361" s="2" t="e">
        <f>MATCH(A361, 'combined matches'!E$1:E$4986,0)</f>
        <v>#N/A</v>
      </c>
      <c r="M361" s="6">
        <f t="shared" si="13"/>
        <v>1</v>
      </c>
    </row>
    <row r="362" spans="1:13" x14ac:dyDescent="0.2">
      <c r="A362" s="6">
        <v>476</v>
      </c>
      <c r="B362" s="6" t="s">
        <v>5239</v>
      </c>
      <c r="C362" s="6" t="s">
        <v>745</v>
      </c>
      <c r="D362" s="6" t="s">
        <v>746</v>
      </c>
      <c r="E362" s="6" t="s">
        <v>594</v>
      </c>
      <c r="F362" s="6">
        <v>23847</v>
      </c>
      <c r="G362" s="6">
        <v>4343484210</v>
      </c>
      <c r="H362" s="6" t="s">
        <v>6504</v>
      </c>
      <c r="I362" s="2" t="e">
        <f>MATCH(B362,'2018_cleaned'!B$2:B$4733,0)</f>
        <v>#N/A</v>
      </c>
      <c r="J362" s="2">
        <f>MATCH(C362,'2018_cleaned'!C$2:C$4733,0)</f>
        <v>1032</v>
      </c>
      <c r="K362" s="2">
        <f t="shared" si="12"/>
        <v>1</v>
      </c>
      <c r="L362" s="2" t="e">
        <f>MATCH(A362, 'combined matches'!E$1:E$4986,0)</f>
        <v>#N/A</v>
      </c>
      <c r="M362" s="6">
        <f t="shared" si="13"/>
        <v>1</v>
      </c>
    </row>
    <row r="363" spans="1:13" x14ac:dyDescent="0.2">
      <c r="A363" s="6">
        <v>477</v>
      </c>
      <c r="B363" s="6" t="s">
        <v>5240</v>
      </c>
      <c r="C363" s="6" t="s">
        <v>750</v>
      </c>
      <c r="D363" s="6" t="s">
        <v>751</v>
      </c>
      <c r="E363" s="6" t="s">
        <v>594</v>
      </c>
      <c r="F363" s="6">
        <v>23803</v>
      </c>
      <c r="G363" s="6">
        <v>8048631652</v>
      </c>
      <c r="H363" s="6" t="s">
        <v>750</v>
      </c>
      <c r="I363" s="2" t="e">
        <f>MATCH(B363,'2018_cleaned'!B$2:B$4733,0)</f>
        <v>#N/A</v>
      </c>
      <c r="J363" s="2">
        <f>MATCH(C363,'2018_cleaned'!C$2:C$4733,0)</f>
        <v>1034</v>
      </c>
      <c r="K363" s="2">
        <f t="shared" si="12"/>
        <v>1</v>
      </c>
      <c r="L363" s="2" t="e">
        <f>MATCH(A363, 'combined matches'!E$1:E$4986,0)</f>
        <v>#N/A</v>
      </c>
      <c r="M363" s="6">
        <f t="shared" si="13"/>
        <v>1</v>
      </c>
    </row>
    <row r="364" spans="1:13" x14ac:dyDescent="0.2">
      <c r="A364" s="6">
        <v>478</v>
      </c>
      <c r="B364" s="6" t="s">
        <v>5241</v>
      </c>
      <c r="C364" s="6" t="s">
        <v>7429</v>
      </c>
      <c r="D364" s="6" t="s">
        <v>5242</v>
      </c>
      <c r="E364" s="6" t="s">
        <v>594</v>
      </c>
      <c r="F364" s="6">
        <v>23875</v>
      </c>
      <c r="G364" s="6">
        <v>8047332630</v>
      </c>
      <c r="H364" s="6" t="s">
        <v>7876</v>
      </c>
      <c r="I364" s="2" t="e">
        <f>MATCH(B364,'2018_cleaned'!B$2:B$4733,0)</f>
        <v>#N/A</v>
      </c>
      <c r="J364" s="2">
        <f>MATCH(C364,'2018_cleaned'!C$2:C$4733,0)</f>
        <v>1031</v>
      </c>
      <c r="K364" s="2">
        <f t="shared" si="12"/>
        <v>1</v>
      </c>
      <c r="L364" s="2" t="e">
        <f>MATCH(A364, 'combined matches'!E$1:E$4986,0)</f>
        <v>#N/A</v>
      </c>
      <c r="M364" s="6">
        <f t="shared" si="13"/>
        <v>1</v>
      </c>
    </row>
    <row r="365" spans="1:13" x14ac:dyDescent="0.2">
      <c r="A365" s="6">
        <v>479</v>
      </c>
      <c r="B365" s="6" t="s">
        <v>5243</v>
      </c>
      <c r="C365" s="6" t="s">
        <v>741</v>
      </c>
      <c r="D365" s="6" t="s">
        <v>742</v>
      </c>
      <c r="E365" s="6" t="s">
        <v>594</v>
      </c>
      <c r="F365" s="6">
        <v>23883</v>
      </c>
      <c r="G365" s="6">
        <v>7572943185</v>
      </c>
      <c r="H365" s="6" t="s">
        <v>6503</v>
      </c>
      <c r="I365" s="2" t="e">
        <f>MATCH(B365,'2018_cleaned'!B$2:B$4733,0)</f>
        <v>#N/A</v>
      </c>
      <c r="J365" s="2">
        <f>MATCH(C365,'2018_cleaned'!C$2:C$4733,0)</f>
        <v>1030</v>
      </c>
      <c r="K365" s="2">
        <f t="shared" si="12"/>
        <v>1</v>
      </c>
      <c r="L365" s="2" t="e">
        <f>MATCH(A365, 'combined matches'!E$1:E$4986,0)</f>
        <v>#N/A</v>
      </c>
      <c r="M365" s="6">
        <f t="shared" si="13"/>
        <v>1</v>
      </c>
    </row>
    <row r="366" spans="1:13" x14ac:dyDescent="0.2">
      <c r="A366" s="6">
        <v>480</v>
      </c>
      <c r="B366" s="6" t="s">
        <v>5244</v>
      </c>
      <c r="C366" s="6" t="s">
        <v>738</v>
      </c>
      <c r="D366" s="6" t="s">
        <v>739</v>
      </c>
      <c r="E366" s="6" t="s">
        <v>594</v>
      </c>
      <c r="F366" s="6">
        <v>23884</v>
      </c>
      <c r="G366" s="6">
        <v>4342468611</v>
      </c>
      <c r="H366" s="6" t="s">
        <v>7875</v>
      </c>
      <c r="I366" s="2" t="e">
        <f>MATCH(B366,'2018_cleaned'!B$2:B$4733,0)</f>
        <v>#N/A</v>
      </c>
      <c r="J366" s="2">
        <f>MATCH(C366,'2018_cleaned'!C$2:C$4733,0)</f>
        <v>1029</v>
      </c>
      <c r="K366" s="2">
        <f t="shared" si="12"/>
        <v>1</v>
      </c>
      <c r="L366" s="2" t="e">
        <f>MATCH(A366, 'combined matches'!E$1:E$4986,0)</f>
        <v>#N/A</v>
      </c>
      <c r="M366" s="6">
        <f t="shared" si="13"/>
        <v>1</v>
      </c>
    </row>
    <row r="367" spans="1:13" x14ac:dyDescent="0.2">
      <c r="A367" s="6">
        <v>481</v>
      </c>
      <c r="B367" s="6" t="s">
        <v>5245</v>
      </c>
      <c r="C367" s="6" t="s">
        <v>735</v>
      </c>
      <c r="D367" s="6" t="s">
        <v>736</v>
      </c>
      <c r="E367" s="6" t="s">
        <v>594</v>
      </c>
      <c r="F367" s="6">
        <v>23860</v>
      </c>
      <c r="G367" s="6">
        <v>8044581297</v>
      </c>
      <c r="H367" s="6" t="s">
        <v>8190</v>
      </c>
      <c r="I367" s="2" t="e">
        <f>MATCH(B367,'2018_cleaned'!B$2:B$4733,0)</f>
        <v>#N/A</v>
      </c>
      <c r="J367" s="2">
        <f>MATCH(C367,'2018_cleaned'!C$2:C$4733,0)</f>
        <v>1028</v>
      </c>
      <c r="K367" s="2">
        <f t="shared" si="12"/>
        <v>1</v>
      </c>
      <c r="L367" s="2" t="e">
        <f>MATCH(A367, 'combined matches'!E$1:E$4986,0)</f>
        <v>#N/A</v>
      </c>
      <c r="M367" s="6">
        <f t="shared" si="13"/>
        <v>1</v>
      </c>
    </row>
    <row r="368" spans="1:13" x14ac:dyDescent="0.2">
      <c r="A368" s="6">
        <v>482</v>
      </c>
      <c r="B368" s="6" t="s">
        <v>5246</v>
      </c>
      <c r="C368" s="6" t="s">
        <v>753</v>
      </c>
      <c r="D368" s="6" t="s">
        <v>754</v>
      </c>
      <c r="E368" s="6" t="s">
        <v>594</v>
      </c>
      <c r="F368" s="6">
        <v>24614</v>
      </c>
      <c r="G368" s="6">
        <v>2769354591</v>
      </c>
      <c r="H368" s="6" t="s">
        <v>7879</v>
      </c>
      <c r="I368" s="2" t="e">
        <f>MATCH(B368,'2018_cleaned'!B$2:B$4733,0)</f>
        <v>#N/A</v>
      </c>
      <c r="J368" s="2">
        <f>MATCH(C368,'2018_cleaned'!C$2:C$4733,0)</f>
        <v>1035</v>
      </c>
      <c r="K368" s="2">
        <f t="shared" si="12"/>
        <v>1</v>
      </c>
      <c r="L368" s="2" t="e">
        <f>MATCH(A368, 'combined matches'!E$1:E$4986,0)</f>
        <v>#N/A</v>
      </c>
      <c r="M368" s="6">
        <f t="shared" si="13"/>
        <v>1</v>
      </c>
    </row>
    <row r="369" spans="1:14" x14ac:dyDescent="0.2">
      <c r="A369" s="6">
        <v>483</v>
      </c>
      <c r="B369" s="6" t="s">
        <v>5247</v>
      </c>
      <c r="C369" s="6" t="s">
        <v>756</v>
      </c>
      <c r="D369" s="6" t="s">
        <v>757</v>
      </c>
      <c r="E369" s="6" t="s">
        <v>594</v>
      </c>
      <c r="F369" s="6">
        <v>24228</v>
      </c>
      <c r="G369" s="6">
        <v>2769264979</v>
      </c>
      <c r="H369" s="6" t="s">
        <v>7880</v>
      </c>
      <c r="I369" s="2" t="e">
        <f>MATCH(B369,'2018_cleaned'!B$2:B$4733,0)</f>
        <v>#N/A</v>
      </c>
      <c r="J369" s="2">
        <f>MATCH(C369,'2018_cleaned'!C$2:C$4733,0)</f>
        <v>1036</v>
      </c>
      <c r="K369" s="2">
        <f t="shared" si="12"/>
        <v>1</v>
      </c>
      <c r="L369" s="2" t="e">
        <f>MATCH(A369, 'combined matches'!E$1:E$4986,0)</f>
        <v>#N/A</v>
      </c>
      <c r="M369" s="6">
        <f t="shared" si="13"/>
        <v>1</v>
      </c>
    </row>
    <row r="370" spans="1:14" x14ac:dyDescent="0.2">
      <c r="A370" s="6">
        <v>484</v>
      </c>
      <c r="B370" s="6" t="s">
        <v>5248</v>
      </c>
      <c r="C370" s="6" t="s">
        <v>759</v>
      </c>
      <c r="D370" s="6" t="s">
        <v>516</v>
      </c>
      <c r="E370" s="6" t="s">
        <v>594</v>
      </c>
      <c r="F370" s="6">
        <v>24266</v>
      </c>
      <c r="G370" s="6">
        <v>2768897621</v>
      </c>
      <c r="H370" s="6" t="s">
        <v>759</v>
      </c>
      <c r="I370" s="2" t="e">
        <f>MATCH(B370,'2018_cleaned'!B$2:B$4733,0)</f>
        <v>#N/A</v>
      </c>
      <c r="J370" s="2">
        <f>MATCH(C370,'2018_cleaned'!C$2:C$4733,0)</f>
        <v>1037</v>
      </c>
      <c r="K370" s="2">
        <f t="shared" si="12"/>
        <v>1</v>
      </c>
      <c r="L370" s="2" t="e">
        <f>MATCH(A370, 'combined matches'!E$1:E$4986,0)</f>
        <v>#N/A</v>
      </c>
      <c r="M370" s="6">
        <f t="shared" si="13"/>
        <v>1</v>
      </c>
    </row>
    <row r="371" spans="1:14" x14ac:dyDescent="0.2">
      <c r="A371" s="6">
        <v>485</v>
      </c>
      <c r="B371" s="6" t="s">
        <v>5249</v>
      </c>
      <c r="C371" s="6" t="s">
        <v>761</v>
      </c>
      <c r="D371" s="6" t="s">
        <v>762</v>
      </c>
      <c r="E371" s="6" t="s">
        <v>594</v>
      </c>
      <c r="F371" s="6">
        <v>24651</v>
      </c>
      <c r="G371" s="6">
        <v>2769885585</v>
      </c>
      <c r="H371" s="6" t="s">
        <v>7881</v>
      </c>
      <c r="I371" s="2" t="e">
        <f>MATCH(B371,'2018_cleaned'!B$2:B$4733,0)</f>
        <v>#N/A</v>
      </c>
      <c r="J371" s="2">
        <f>MATCH(C371,'2018_cleaned'!C$2:C$4733,0)</f>
        <v>1038</v>
      </c>
      <c r="K371" s="2">
        <f t="shared" si="12"/>
        <v>1</v>
      </c>
      <c r="L371" s="2" t="e">
        <f>MATCH(A371, 'combined matches'!E$1:E$4986,0)</f>
        <v>#N/A</v>
      </c>
      <c r="M371" s="6">
        <f t="shared" si="13"/>
        <v>1</v>
      </c>
    </row>
    <row r="372" spans="1:14" x14ac:dyDescent="0.2">
      <c r="A372" s="6">
        <v>486</v>
      </c>
      <c r="B372" s="6" t="s">
        <v>5250</v>
      </c>
      <c r="C372" s="6" t="s">
        <v>767</v>
      </c>
      <c r="D372" s="6" t="s">
        <v>768</v>
      </c>
      <c r="E372" s="6" t="s">
        <v>594</v>
      </c>
      <c r="F372" s="6">
        <v>23413</v>
      </c>
      <c r="G372" s="6">
        <v>7574426228</v>
      </c>
      <c r="H372" s="6" t="s">
        <v>7882</v>
      </c>
      <c r="I372" s="2" t="e">
        <f>MATCH(B372,'2018_cleaned'!B$2:B$4733,0)</f>
        <v>#N/A</v>
      </c>
      <c r="J372" s="2">
        <f>MATCH(C372,'2018_cleaned'!C$2:C$4733,0)</f>
        <v>1040</v>
      </c>
      <c r="K372" s="2">
        <f t="shared" si="12"/>
        <v>1</v>
      </c>
      <c r="L372" s="2" t="e">
        <f>MATCH(A372, 'combined matches'!E$1:E$4986,0)</f>
        <v>#N/A</v>
      </c>
      <c r="M372" s="6">
        <f t="shared" si="13"/>
        <v>1</v>
      </c>
    </row>
    <row r="373" spans="1:14" x14ac:dyDescent="0.2">
      <c r="A373" s="6">
        <v>487</v>
      </c>
      <c r="B373" s="6" t="s">
        <v>5251</v>
      </c>
      <c r="C373" s="6" t="s">
        <v>770</v>
      </c>
      <c r="D373" s="6" t="s">
        <v>771</v>
      </c>
      <c r="E373" s="6" t="s">
        <v>594</v>
      </c>
      <c r="F373" s="6">
        <v>23661</v>
      </c>
      <c r="G373" s="6">
        <v>7577271172</v>
      </c>
      <c r="H373" s="6" t="s">
        <v>770</v>
      </c>
      <c r="I373" s="2" t="e">
        <f>MATCH(B373,'2018_cleaned'!B$2:B$4733,0)</f>
        <v>#N/A</v>
      </c>
      <c r="J373" s="2">
        <f>MATCH(C373,'2018_cleaned'!C$2:C$4733,0)</f>
        <v>1041</v>
      </c>
      <c r="K373" s="2">
        <f t="shared" si="12"/>
        <v>1</v>
      </c>
      <c r="L373" s="2" t="e">
        <f>MATCH(A373, 'combined matches'!E$1:E$4986,0)</f>
        <v>#N/A</v>
      </c>
      <c r="M373" s="6">
        <f t="shared" si="13"/>
        <v>1</v>
      </c>
    </row>
    <row r="374" spans="1:14" x14ac:dyDescent="0.2">
      <c r="A374" s="6">
        <v>488</v>
      </c>
      <c r="B374" s="6" t="s">
        <v>5252</v>
      </c>
      <c r="C374" s="6" t="s">
        <v>788</v>
      </c>
      <c r="D374" s="6" t="s">
        <v>56</v>
      </c>
      <c r="E374" s="6" t="s">
        <v>594</v>
      </c>
      <c r="F374" s="6">
        <v>23223</v>
      </c>
      <c r="G374" s="6">
        <v>8046523190</v>
      </c>
      <c r="H374" s="6" t="s">
        <v>8191</v>
      </c>
      <c r="I374" s="2" t="e">
        <f>MATCH(B374,'2018_cleaned'!B$2:B$4733,0)</f>
        <v>#N/A</v>
      </c>
      <c r="J374" s="2">
        <f>MATCH(C374,'2018_cleaned'!C$2:C$4733,0)</f>
        <v>1047</v>
      </c>
      <c r="K374" s="2">
        <f t="shared" si="12"/>
        <v>1</v>
      </c>
      <c r="L374" s="2" t="e">
        <f>MATCH(A374, 'combined matches'!E$1:E$4986,0)</f>
        <v>#N/A</v>
      </c>
      <c r="M374" s="6">
        <f t="shared" si="13"/>
        <v>1</v>
      </c>
    </row>
    <row r="375" spans="1:14" x14ac:dyDescent="0.2">
      <c r="A375" s="6">
        <v>489</v>
      </c>
      <c r="B375" s="6" t="s">
        <v>5253</v>
      </c>
      <c r="C375" s="6" t="s">
        <v>785</v>
      </c>
      <c r="D375" s="6" t="s">
        <v>786</v>
      </c>
      <c r="E375" s="6" t="s">
        <v>594</v>
      </c>
      <c r="F375" s="6">
        <v>23273</v>
      </c>
      <c r="G375" s="6">
        <v>8045014651</v>
      </c>
      <c r="H375" s="6" t="s">
        <v>7885</v>
      </c>
      <c r="I375" s="2" t="e">
        <f>MATCH(B375,'2018_cleaned'!B$2:B$4733,0)</f>
        <v>#N/A</v>
      </c>
      <c r="J375" s="2">
        <f>MATCH(C375,'2018_cleaned'!C$2:C$4733,0)</f>
        <v>1046</v>
      </c>
      <c r="K375" s="2">
        <f t="shared" si="12"/>
        <v>1</v>
      </c>
      <c r="L375" s="2" t="e">
        <f>MATCH(A375, 'combined matches'!E$1:E$4986,0)</f>
        <v>#N/A</v>
      </c>
      <c r="M375" s="6">
        <f t="shared" si="13"/>
        <v>1</v>
      </c>
    </row>
    <row r="376" spans="1:14" x14ac:dyDescent="0.2">
      <c r="A376" s="6">
        <v>490</v>
      </c>
      <c r="B376" s="6" t="s">
        <v>791</v>
      </c>
      <c r="C376" s="6" t="s">
        <v>792</v>
      </c>
      <c r="D376" s="6" t="s">
        <v>793</v>
      </c>
      <c r="E376" s="6" t="s">
        <v>594</v>
      </c>
      <c r="F376" s="6">
        <v>24263</v>
      </c>
      <c r="G376" s="6">
        <v>2763462011</v>
      </c>
      <c r="H376" s="6" t="s">
        <v>792</v>
      </c>
      <c r="I376" s="2">
        <f>MATCH(B376,'2018_cleaned'!B$2:B$4733,0)</f>
        <v>1049</v>
      </c>
      <c r="J376" s="2">
        <f>MATCH(C376,'2018_cleaned'!C$2:C$4733,0)</f>
        <v>1049</v>
      </c>
      <c r="K376" s="2">
        <f t="shared" si="12"/>
        <v>1</v>
      </c>
      <c r="L376" s="2" t="e">
        <f>MATCH(A376, 'combined matches'!E$1:E$4986,0)</f>
        <v>#N/A</v>
      </c>
      <c r="M376" s="6">
        <f t="shared" si="13"/>
        <v>1</v>
      </c>
    </row>
    <row r="377" spans="1:14" x14ac:dyDescent="0.2">
      <c r="A377" s="6">
        <v>491</v>
      </c>
      <c r="B377" s="6" t="s">
        <v>794</v>
      </c>
      <c r="C377" s="6" t="s">
        <v>795</v>
      </c>
      <c r="D377" s="6" t="s">
        <v>796</v>
      </c>
      <c r="E377" s="6" t="s">
        <v>594</v>
      </c>
      <c r="F377" s="6">
        <v>24251</v>
      </c>
      <c r="G377" s="6">
        <v>2763861312</v>
      </c>
      <c r="H377" s="6" t="s">
        <v>795</v>
      </c>
      <c r="I377" s="2">
        <f>MATCH(B377,'2018_cleaned'!B$2:B$4733,0)</f>
        <v>1050</v>
      </c>
      <c r="J377" s="2">
        <f>MATCH(C377,'2018_cleaned'!C$2:C$4733,0)</f>
        <v>1050</v>
      </c>
      <c r="K377" s="2">
        <f t="shared" si="12"/>
        <v>1</v>
      </c>
      <c r="L377" s="2" t="e">
        <f>MATCH(A377, 'combined matches'!E$1:E$4986,0)</f>
        <v>#N/A</v>
      </c>
      <c r="M377" s="6">
        <f t="shared" si="13"/>
        <v>1</v>
      </c>
    </row>
    <row r="378" spans="1:14" x14ac:dyDescent="0.2">
      <c r="A378" s="6">
        <v>492</v>
      </c>
      <c r="B378" s="6" t="s">
        <v>789</v>
      </c>
      <c r="C378" s="6" t="s">
        <v>7533</v>
      </c>
      <c r="D378" s="6" t="s">
        <v>790</v>
      </c>
      <c r="E378" s="6" t="s">
        <v>594</v>
      </c>
      <c r="F378" s="6">
        <v>24293</v>
      </c>
      <c r="G378" s="6">
        <v>2763288000</v>
      </c>
      <c r="H378" s="6" t="s">
        <v>7886</v>
      </c>
      <c r="I378" s="2">
        <f>MATCH(B378,'2018_cleaned'!B$2:B$4733,0)</f>
        <v>1048</v>
      </c>
      <c r="J378" s="2">
        <f>MATCH(C378,'2018_cleaned'!C$2:C$4733,0)</f>
        <v>1048</v>
      </c>
      <c r="K378" s="2">
        <f t="shared" si="12"/>
        <v>1</v>
      </c>
      <c r="L378" s="2" t="e">
        <f>MATCH(A378, 'combined matches'!E$1:E$4986,0)</f>
        <v>#N/A</v>
      </c>
      <c r="M378" s="6">
        <f t="shared" si="13"/>
        <v>1</v>
      </c>
    </row>
    <row r="379" spans="1:14" x14ac:dyDescent="0.2">
      <c r="A379" s="6">
        <v>493</v>
      </c>
      <c r="B379" s="6" t="s">
        <v>798</v>
      </c>
      <c r="C379" s="6" t="s">
        <v>5254</v>
      </c>
      <c r="D379" s="6" t="s">
        <v>799</v>
      </c>
      <c r="E379" s="6" t="s">
        <v>594</v>
      </c>
      <c r="F379" s="6">
        <v>22601</v>
      </c>
      <c r="G379" s="6">
        <v>5407223470</v>
      </c>
      <c r="H379" s="6" t="s">
        <v>5254</v>
      </c>
      <c r="I379" s="2">
        <f>MATCH(B379,'2018_cleaned'!B$2:B$4733,0)</f>
        <v>1052</v>
      </c>
      <c r="J379" s="2">
        <f>MATCH(C379,'2018_cleaned'!C$2:C$4733,0)</f>
        <v>1052</v>
      </c>
      <c r="K379" s="2">
        <f t="shared" si="12"/>
        <v>1</v>
      </c>
      <c r="L379" s="2" t="e">
        <f>MATCH(A379, 'combined matches'!E$1:E$4986,0)</f>
        <v>#N/A</v>
      </c>
      <c r="M379" s="6">
        <f t="shared" si="13"/>
        <v>1</v>
      </c>
    </row>
    <row r="380" spans="1:14" x14ac:dyDescent="0.2">
      <c r="A380" s="6">
        <v>494</v>
      </c>
      <c r="B380" s="6" t="s">
        <v>800</v>
      </c>
      <c r="C380" s="6" t="s">
        <v>801</v>
      </c>
      <c r="D380" s="6" t="s">
        <v>802</v>
      </c>
      <c r="E380" s="6" t="s">
        <v>594</v>
      </c>
      <c r="F380" s="6">
        <v>22835</v>
      </c>
      <c r="G380" s="6">
        <v>5407436528</v>
      </c>
      <c r="H380" s="6" t="s">
        <v>6506</v>
      </c>
      <c r="I380" s="2">
        <f>MATCH(B380,'2018_cleaned'!B$2:B$4733,0)</f>
        <v>1053</v>
      </c>
      <c r="J380" s="2">
        <f>MATCH(C380,'2018_cleaned'!C$2:C$4733,0)</f>
        <v>1053</v>
      </c>
      <c r="K380" s="2">
        <f t="shared" si="12"/>
        <v>1</v>
      </c>
      <c r="L380" s="2" t="e">
        <f>MATCH(A380, 'combined matches'!E$1:E$4986,0)</f>
        <v>#N/A</v>
      </c>
      <c r="M380" s="6">
        <f t="shared" si="13"/>
        <v>1</v>
      </c>
    </row>
    <row r="381" spans="1:14" x14ac:dyDescent="0.2">
      <c r="A381" s="6">
        <v>495</v>
      </c>
      <c r="B381" s="6" t="s">
        <v>803</v>
      </c>
      <c r="C381" s="6" t="s">
        <v>804</v>
      </c>
      <c r="D381" s="6" t="s">
        <v>805</v>
      </c>
      <c r="E381" s="6" t="s">
        <v>594</v>
      </c>
      <c r="F381" s="6">
        <v>22664</v>
      </c>
      <c r="G381" s="6">
        <v>5404593733</v>
      </c>
      <c r="H381" s="6" t="s">
        <v>6507</v>
      </c>
      <c r="I381" s="2">
        <f>MATCH(B381,'2018_cleaned'!B$2:B$4733,0)</f>
        <v>1054</v>
      </c>
      <c r="J381" s="2">
        <f>MATCH(C381,'2018_cleaned'!C$2:C$4733,0)</f>
        <v>1054</v>
      </c>
      <c r="K381" s="2">
        <f t="shared" si="12"/>
        <v>1</v>
      </c>
      <c r="L381" s="2" t="e">
        <f>MATCH(A381, 'combined matches'!E$1:E$4986,0)</f>
        <v>#N/A</v>
      </c>
      <c r="M381" s="6">
        <f t="shared" si="13"/>
        <v>1</v>
      </c>
    </row>
    <row r="382" spans="1:14" x14ac:dyDescent="0.2">
      <c r="A382" s="6">
        <v>496</v>
      </c>
      <c r="B382" s="6" t="s">
        <v>806</v>
      </c>
      <c r="C382" s="6" t="s">
        <v>807</v>
      </c>
      <c r="D382" s="6" t="s">
        <v>808</v>
      </c>
      <c r="E382" s="6" t="s">
        <v>594</v>
      </c>
      <c r="F382" s="6">
        <v>22630</v>
      </c>
      <c r="G382" s="6">
        <v>5406353159</v>
      </c>
      <c r="H382" s="6" t="s">
        <v>807</v>
      </c>
      <c r="I382" s="2">
        <f>MATCH(B382,'2018_cleaned'!B$2:B$4733,0)</f>
        <v>1055</v>
      </c>
      <c r="J382" s="2">
        <f>MATCH(C382,'2018_cleaned'!C$2:C$4733,0)</f>
        <v>1055</v>
      </c>
      <c r="K382" s="2">
        <f t="shared" si="12"/>
        <v>1</v>
      </c>
      <c r="L382" s="2" t="e">
        <f>MATCH(A382, 'combined matches'!E$1:E$4986,0)</f>
        <v>#N/A</v>
      </c>
      <c r="M382" s="6">
        <f t="shared" si="13"/>
        <v>1</v>
      </c>
    </row>
    <row r="383" spans="1:14" x14ac:dyDescent="0.2">
      <c r="A383" s="6">
        <v>497</v>
      </c>
      <c r="B383" s="6" t="s">
        <v>5255</v>
      </c>
      <c r="C383" s="6" t="s">
        <v>7534</v>
      </c>
      <c r="D383" s="6" t="s">
        <v>1090</v>
      </c>
      <c r="E383" s="6" t="s">
        <v>594</v>
      </c>
      <c r="F383" s="6">
        <v>20176</v>
      </c>
      <c r="G383" s="6">
        <v>7037770236</v>
      </c>
      <c r="H383" s="6" t="s">
        <v>7535</v>
      </c>
      <c r="I383" s="2" t="e">
        <f>MATCH(B383,'2018_cleaned'!B$2:B$4733,0)</f>
        <v>#N/A</v>
      </c>
      <c r="J383" s="2" t="e">
        <f>MATCH(C383,'2018_cleaned'!C$2:C$4733,0)</f>
        <v>#N/A</v>
      </c>
      <c r="K383" s="2">
        <f t="shared" si="12"/>
        <v>0</v>
      </c>
      <c r="L383" s="2" t="e">
        <f>MATCH(A383, 'combined matches'!E$1:E$4986,0)</f>
        <v>#N/A</v>
      </c>
      <c r="M383" s="6">
        <f t="shared" si="13"/>
        <v>1</v>
      </c>
      <c r="N383" s="6">
        <v>0</v>
      </c>
    </row>
    <row r="384" spans="1:14" x14ac:dyDescent="0.2">
      <c r="A384" s="6">
        <v>498</v>
      </c>
      <c r="B384" s="6" t="s">
        <v>5256</v>
      </c>
      <c r="C384" s="6" t="s">
        <v>810</v>
      </c>
      <c r="D384" s="6" t="s">
        <v>811</v>
      </c>
      <c r="E384" s="6" t="s">
        <v>594</v>
      </c>
      <c r="F384" s="6">
        <v>24315</v>
      </c>
      <c r="G384" s="6">
        <v>2766883642</v>
      </c>
      <c r="H384" s="6" t="s">
        <v>810</v>
      </c>
      <c r="I384" s="2" t="e">
        <f>MATCH(B384,'2018_cleaned'!B$2:B$4733,0)</f>
        <v>#N/A</v>
      </c>
      <c r="J384" s="2">
        <f>MATCH(C384,'2018_cleaned'!C$2:C$4733,0)</f>
        <v>1056</v>
      </c>
      <c r="K384" s="2">
        <f t="shared" si="12"/>
        <v>1</v>
      </c>
      <c r="L384" s="2" t="e">
        <f>MATCH(A384, 'combined matches'!E$1:E$4986,0)</f>
        <v>#N/A</v>
      </c>
      <c r="M384" s="6">
        <f t="shared" si="13"/>
        <v>1</v>
      </c>
    </row>
    <row r="385" spans="1:13" x14ac:dyDescent="0.2">
      <c r="A385" s="6">
        <v>499</v>
      </c>
      <c r="B385" s="6" t="s">
        <v>5257</v>
      </c>
      <c r="C385" s="6" t="s">
        <v>813</v>
      </c>
      <c r="D385" s="6" t="s">
        <v>814</v>
      </c>
      <c r="E385" s="6" t="s">
        <v>594</v>
      </c>
      <c r="F385" s="6">
        <v>24201</v>
      </c>
      <c r="G385" s="6">
        <v>2766427335</v>
      </c>
      <c r="H385" s="6" t="s">
        <v>7887</v>
      </c>
      <c r="I385" s="2" t="e">
        <f>MATCH(B385,'2018_cleaned'!B$2:B$4733,0)</f>
        <v>#N/A</v>
      </c>
      <c r="J385" s="2">
        <f>MATCH(C385,'2018_cleaned'!C$2:C$4733,0)</f>
        <v>1057</v>
      </c>
      <c r="K385" s="2">
        <f t="shared" si="12"/>
        <v>1</v>
      </c>
      <c r="L385" s="2" t="e">
        <f>MATCH(A385, 'combined matches'!E$1:E$4986,0)</f>
        <v>#N/A</v>
      </c>
      <c r="M385" s="6">
        <f t="shared" si="13"/>
        <v>1</v>
      </c>
    </row>
    <row r="386" spans="1:13" x14ac:dyDescent="0.2">
      <c r="A386" s="6">
        <v>500</v>
      </c>
      <c r="B386" s="6" t="s">
        <v>5258</v>
      </c>
      <c r="C386" s="6" t="s">
        <v>816</v>
      </c>
      <c r="D386" s="6" t="s">
        <v>817</v>
      </c>
      <c r="E386" s="6" t="s">
        <v>594</v>
      </c>
      <c r="F386" s="6">
        <v>24343</v>
      </c>
      <c r="G386" s="6">
        <v>2767303180</v>
      </c>
      <c r="H386" s="6" t="s">
        <v>816</v>
      </c>
      <c r="I386" s="2" t="e">
        <f>MATCH(B386,'2018_cleaned'!B$2:B$4733,0)</f>
        <v>#N/A</v>
      </c>
      <c r="J386" s="2">
        <f>MATCH(C386,'2018_cleaned'!C$2:C$4733,0)</f>
        <v>1058</v>
      </c>
      <c r="K386" s="2">
        <f t="shared" si="12"/>
        <v>1</v>
      </c>
      <c r="L386" s="2" t="e">
        <f>MATCH(A386, 'combined matches'!E$1:E$4986,0)</f>
        <v>#N/A</v>
      </c>
      <c r="M386" s="6">
        <f t="shared" si="13"/>
        <v>1</v>
      </c>
    </row>
    <row r="387" spans="1:13" x14ac:dyDescent="0.2">
      <c r="A387" s="6">
        <v>501</v>
      </c>
      <c r="B387" s="6" t="s">
        <v>5259</v>
      </c>
      <c r="C387" s="6" t="s">
        <v>819</v>
      </c>
      <c r="D387" s="6" t="s">
        <v>820</v>
      </c>
      <c r="E387" s="6" t="s">
        <v>594</v>
      </c>
      <c r="F387" s="6">
        <v>24333</v>
      </c>
      <c r="G387" s="6">
        <v>2762366127</v>
      </c>
      <c r="H387" s="6" t="s">
        <v>819</v>
      </c>
      <c r="I387" s="2" t="e">
        <f>MATCH(B387,'2018_cleaned'!B$2:B$4733,0)</f>
        <v>#N/A</v>
      </c>
      <c r="J387" s="2">
        <f>MATCH(C387,'2018_cleaned'!C$2:C$4733,0)</f>
        <v>1059</v>
      </c>
      <c r="K387" s="2">
        <f t="shared" si="12"/>
        <v>1</v>
      </c>
      <c r="L387" s="2" t="e">
        <f>MATCH(A387, 'combined matches'!E$1:E$4986,0)</f>
        <v>#N/A</v>
      </c>
      <c r="M387" s="6">
        <f t="shared" si="13"/>
        <v>1</v>
      </c>
    </row>
    <row r="388" spans="1:13" x14ac:dyDescent="0.2">
      <c r="A388" s="6">
        <v>502</v>
      </c>
      <c r="B388" s="6" t="s">
        <v>5260</v>
      </c>
      <c r="C388" s="6" t="s">
        <v>822</v>
      </c>
      <c r="D388" s="6" t="s">
        <v>823</v>
      </c>
      <c r="E388" s="6" t="s">
        <v>594</v>
      </c>
      <c r="F388" s="6">
        <v>24348</v>
      </c>
      <c r="G388" s="6">
        <v>2767732961</v>
      </c>
      <c r="H388" s="6" t="s">
        <v>6508</v>
      </c>
      <c r="I388" s="2" t="e">
        <f>MATCH(B388,'2018_cleaned'!B$2:B$4733,0)</f>
        <v>#N/A</v>
      </c>
      <c r="J388" s="2">
        <f>MATCH(C388,'2018_cleaned'!C$2:C$4733,0)</f>
        <v>1060</v>
      </c>
      <c r="K388" s="2">
        <f t="shared" si="12"/>
        <v>1</v>
      </c>
      <c r="L388" s="2" t="e">
        <f>MATCH(A388, 'combined matches'!E$1:E$4986,0)</f>
        <v>#N/A</v>
      </c>
      <c r="M388" s="6">
        <f t="shared" si="13"/>
        <v>1</v>
      </c>
    </row>
    <row r="389" spans="1:13" x14ac:dyDescent="0.2">
      <c r="A389" s="6">
        <v>503</v>
      </c>
      <c r="B389" s="6" t="s">
        <v>5261</v>
      </c>
      <c r="C389" s="6" t="s">
        <v>825</v>
      </c>
      <c r="D389" s="6" t="s">
        <v>826</v>
      </c>
      <c r="E389" s="6" t="s">
        <v>594</v>
      </c>
      <c r="F389" s="6">
        <v>24354</v>
      </c>
      <c r="G389" s="6">
        <v>2767817460</v>
      </c>
      <c r="H389" s="6" t="s">
        <v>825</v>
      </c>
      <c r="I389" s="2" t="e">
        <f>MATCH(B389,'2018_cleaned'!B$2:B$4733,0)</f>
        <v>#N/A</v>
      </c>
      <c r="J389" s="2">
        <f>MATCH(C389,'2018_cleaned'!C$2:C$4733,0)</f>
        <v>1061</v>
      </c>
      <c r="K389" s="2">
        <f t="shared" si="12"/>
        <v>1</v>
      </c>
      <c r="L389" s="2" t="e">
        <f>MATCH(A389, 'combined matches'!E$1:E$4986,0)</f>
        <v>#N/A</v>
      </c>
      <c r="M389" s="6">
        <f t="shared" si="13"/>
        <v>1</v>
      </c>
    </row>
    <row r="390" spans="1:13" x14ac:dyDescent="0.2">
      <c r="A390" s="6">
        <v>504</v>
      </c>
      <c r="B390" s="6" t="s">
        <v>5262</v>
      </c>
      <c r="C390" s="6" t="s">
        <v>828</v>
      </c>
      <c r="D390" s="6" t="s">
        <v>814</v>
      </c>
      <c r="E390" s="6" t="s">
        <v>594</v>
      </c>
      <c r="F390" s="6">
        <v>24202</v>
      </c>
      <c r="G390" s="6">
        <v>2766765604</v>
      </c>
      <c r="H390" s="6" t="s">
        <v>828</v>
      </c>
      <c r="I390" s="2" t="e">
        <f>MATCH(B390,'2018_cleaned'!B$2:B$4733,0)</f>
        <v>#N/A</v>
      </c>
      <c r="J390" s="2">
        <f>MATCH(C390,'2018_cleaned'!C$2:C$4733,0)</f>
        <v>1062</v>
      </c>
      <c r="K390" s="2">
        <f t="shared" si="12"/>
        <v>1</v>
      </c>
      <c r="L390" s="2" t="e">
        <f>MATCH(A390, 'combined matches'!E$1:E$4986,0)</f>
        <v>#N/A</v>
      </c>
      <c r="M390" s="6">
        <f t="shared" si="13"/>
        <v>1</v>
      </c>
    </row>
    <row r="391" spans="1:13" x14ac:dyDescent="0.2">
      <c r="A391" s="6">
        <v>505</v>
      </c>
      <c r="B391" s="6" t="s">
        <v>5263</v>
      </c>
      <c r="C391" s="6" t="s">
        <v>7536</v>
      </c>
      <c r="D391" s="6" t="s">
        <v>830</v>
      </c>
      <c r="E391" s="6" t="s">
        <v>594</v>
      </c>
      <c r="F391" s="6">
        <v>24382</v>
      </c>
      <c r="G391" s="6">
        <v>2762285507</v>
      </c>
      <c r="H391" s="6" t="s">
        <v>7888</v>
      </c>
      <c r="I391" s="2" t="e">
        <f>MATCH(B391,'2018_cleaned'!B$2:B$4733,0)</f>
        <v>#N/A</v>
      </c>
      <c r="J391" s="2">
        <f>MATCH(C391,'2018_cleaned'!C$2:C$4733,0)</f>
        <v>1063</v>
      </c>
      <c r="K391" s="2">
        <f t="shared" si="12"/>
        <v>1</v>
      </c>
      <c r="L391" s="2" t="e">
        <f>MATCH(A391, 'combined matches'!E$1:E$4986,0)</f>
        <v>#N/A</v>
      </c>
      <c r="M391" s="6">
        <f t="shared" si="13"/>
        <v>1</v>
      </c>
    </row>
    <row r="392" spans="1:13" x14ac:dyDescent="0.2">
      <c r="A392" s="6">
        <v>506</v>
      </c>
      <c r="B392" s="6" t="s">
        <v>5264</v>
      </c>
      <c r="C392" s="6" t="s">
        <v>7537</v>
      </c>
      <c r="D392" s="6" t="s">
        <v>836</v>
      </c>
      <c r="E392" s="6" t="s">
        <v>594</v>
      </c>
      <c r="F392" s="6">
        <v>24091</v>
      </c>
      <c r="G392" s="6">
        <v>5407452142</v>
      </c>
      <c r="H392" s="6" t="s">
        <v>7538</v>
      </c>
      <c r="I392" s="2" t="e">
        <f>MATCH(B392,'2018_cleaned'!B$2:B$4733,0)</f>
        <v>#N/A</v>
      </c>
      <c r="J392" s="2">
        <f>MATCH(C392,'2018_cleaned'!C$2:C$4733,0)</f>
        <v>1067</v>
      </c>
      <c r="K392" s="2">
        <f t="shared" si="12"/>
        <v>1</v>
      </c>
      <c r="L392" s="2" t="e">
        <f>MATCH(A392, 'combined matches'!E$1:E$4986,0)</f>
        <v>#N/A</v>
      </c>
      <c r="M392" s="6">
        <f t="shared" si="13"/>
        <v>1</v>
      </c>
    </row>
    <row r="393" spans="1:13" x14ac:dyDescent="0.2">
      <c r="A393" s="6">
        <v>507</v>
      </c>
      <c r="B393" s="6" t="s">
        <v>5265</v>
      </c>
      <c r="C393" s="6" t="s">
        <v>5266</v>
      </c>
      <c r="D393" s="6" t="s">
        <v>838</v>
      </c>
      <c r="E393" s="6" t="s">
        <v>594</v>
      </c>
      <c r="F393" s="6">
        <v>24134</v>
      </c>
      <c r="G393" s="6">
        <v>5402353135</v>
      </c>
      <c r="H393" s="6" t="s">
        <v>7163</v>
      </c>
      <c r="I393" s="2" t="e">
        <f>MATCH(B393,'2018_cleaned'!B$2:B$4733,0)</f>
        <v>#N/A</v>
      </c>
      <c r="J393" s="2">
        <f>MATCH(C393,'2018_cleaned'!C$2:C$4733,0)</f>
        <v>1068</v>
      </c>
      <c r="K393" s="2">
        <f t="shared" si="12"/>
        <v>1</v>
      </c>
      <c r="L393" s="2" t="e">
        <f>MATCH(A393, 'combined matches'!E$1:E$4986,0)</f>
        <v>#N/A</v>
      </c>
      <c r="M393" s="6">
        <f t="shared" si="13"/>
        <v>1</v>
      </c>
    </row>
    <row r="394" spans="1:13" x14ac:dyDescent="0.2">
      <c r="A394" s="6">
        <v>508</v>
      </c>
      <c r="B394" s="6" t="s">
        <v>5267</v>
      </c>
      <c r="C394" s="6" t="s">
        <v>832</v>
      </c>
      <c r="D394" s="6" t="s">
        <v>833</v>
      </c>
      <c r="E394" s="6" t="s">
        <v>594</v>
      </c>
      <c r="F394" s="6">
        <v>24073</v>
      </c>
      <c r="G394" s="6">
        <v>5405853300</v>
      </c>
      <c r="H394" s="6" t="s">
        <v>8192</v>
      </c>
      <c r="I394" s="2" t="e">
        <f>MATCH(B394,'2018_cleaned'!B$2:B$4733,0)</f>
        <v>#N/A</v>
      </c>
      <c r="J394" s="2">
        <f>MATCH(C394,'2018_cleaned'!C$2:C$4733,0)</f>
        <v>1064</v>
      </c>
      <c r="K394" s="2">
        <f t="shared" si="12"/>
        <v>1</v>
      </c>
      <c r="L394" s="2" t="e">
        <f>MATCH(A394, 'combined matches'!E$1:E$4986,0)</f>
        <v>#N/A</v>
      </c>
      <c r="M394" s="6">
        <f t="shared" si="13"/>
        <v>1</v>
      </c>
    </row>
    <row r="395" spans="1:13" x14ac:dyDescent="0.2">
      <c r="A395" s="6">
        <v>509</v>
      </c>
      <c r="B395" s="6" t="s">
        <v>5268</v>
      </c>
      <c r="C395" s="6" t="s">
        <v>7539</v>
      </c>
      <c r="D395" s="6" t="s">
        <v>209</v>
      </c>
      <c r="E395" s="6" t="s">
        <v>594</v>
      </c>
      <c r="F395" s="6">
        <v>24301</v>
      </c>
      <c r="G395" s="6">
        <v>5404402188</v>
      </c>
      <c r="H395" s="6" t="s">
        <v>7540</v>
      </c>
      <c r="I395" s="2" t="e">
        <f>MATCH(B395,'2018_cleaned'!B$2:B$4733,0)</f>
        <v>#N/A</v>
      </c>
      <c r="J395" s="2">
        <f>MATCH(C395,'2018_cleaned'!C$2:C$4733,0)</f>
        <v>1065</v>
      </c>
      <c r="K395" s="2">
        <f t="shared" si="12"/>
        <v>1</v>
      </c>
      <c r="L395" s="2" t="e">
        <f>MATCH(A395, 'combined matches'!E$1:E$4986,0)</f>
        <v>#N/A</v>
      </c>
      <c r="M395" s="6">
        <f t="shared" si="13"/>
        <v>1</v>
      </c>
    </row>
    <row r="396" spans="1:13" x14ac:dyDescent="0.2">
      <c r="A396" s="6">
        <v>510</v>
      </c>
      <c r="B396" s="6" t="s">
        <v>5269</v>
      </c>
      <c r="C396" s="6" t="s">
        <v>941</v>
      </c>
      <c r="D396" s="6" t="s">
        <v>942</v>
      </c>
      <c r="E396" s="6" t="s">
        <v>594</v>
      </c>
      <c r="F396" s="6">
        <v>24084</v>
      </c>
      <c r="G396" s="6">
        <v>5406432000</v>
      </c>
      <c r="H396" s="6" t="s">
        <v>6519</v>
      </c>
      <c r="I396" s="2" t="e">
        <f>MATCH(B396,'2018_cleaned'!B$2:B$4733,0)</f>
        <v>#N/A</v>
      </c>
      <c r="J396" s="2">
        <f>MATCH(C396,'2018_cleaned'!C$2:C$4733,0)</f>
        <v>1110</v>
      </c>
      <c r="K396" s="2">
        <f t="shared" si="12"/>
        <v>1</v>
      </c>
      <c r="L396" s="2" t="e">
        <f>MATCH(A396, 'combined matches'!E$1:E$4986,0)</f>
        <v>#N/A</v>
      </c>
      <c r="M396" s="6">
        <f t="shared" si="13"/>
        <v>1</v>
      </c>
    </row>
    <row r="397" spans="1:13" x14ac:dyDescent="0.2">
      <c r="A397" s="6">
        <v>511</v>
      </c>
      <c r="B397" s="6" t="s">
        <v>919</v>
      </c>
      <c r="C397" s="6" t="s">
        <v>920</v>
      </c>
      <c r="D397" s="6" t="s">
        <v>841</v>
      </c>
      <c r="E397" s="6" t="s">
        <v>594</v>
      </c>
      <c r="F397" s="6">
        <v>23510</v>
      </c>
      <c r="G397" s="6">
        <v>7576832796</v>
      </c>
      <c r="H397" s="6" t="s">
        <v>7895</v>
      </c>
      <c r="I397" s="2">
        <f>MATCH(B397,'2018_cleaned'!B$2:B$4733,0)</f>
        <v>1099</v>
      </c>
      <c r="J397" s="2">
        <f>MATCH(C397,'2018_cleaned'!C$2:C$4733,0)</f>
        <v>1099</v>
      </c>
      <c r="K397" s="2">
        <f t="shared" si="12"/>
        <v>1</v>
      </c>
      <c r="L397" s="2" t="e">
        <f>MATCH(A397, 'combined matches'!E$1:E$4986,0)</f>
        <v>#N/A</v>
      </c>
      <c r="M397" s="6">
        <f t="shared" si="13"/>
        <v>1</v>
      </c>
    </row>
    <row r="398" spans="1:13" x14ac:dyDescent="0.2">
      <c r="A398" s="6">
        <v>512</v>
      </c>
      <c r="B398" s="6" t="s">
        <v>839</v>
      </c>
      <c r="C398" s="6" t="s">
        <v>840</v>
      </c>
      <c r="D398" s="6" t="s">
        <v>841</v>
      </c>
      <c r="E398" s="6" t="s">
        <v>594</v>
      </c>
      <c r="F398" s="6">
        <v>23505</v>
      </c>
      <c r="G398" s="6">
        <v>7575312130</v>
      </c>
      <c r="H398" s="6" t="s">
        <v>6509</v>
      </c>
      <c r="I398" s="2">
        <f>MATCH(B398,'2018_cleaned'!B$2:B$4733,0)</f>
        <v>1069</v>
      </c>
      <c r="J398" s="2">
        <f>MATCH(C398,'2018_cleaned'!C$2:C$4733,0)</f>
        <v>1069</v>
      </c>
      <c r="K398" s="2">
        <f t="shared" si="12"/>
        <v>1</v>
      </c>
      <c r="L398" s="2" t="e">
        <f>MATCH(A398, 'combined matches'!E$1:E$4986,0)</f>
        <v>#N/A</v>
      </c>
      <c r="M398" s="6">
        <f t="shared" si="13"/>
        <v>1</v>
      </c>
    </row>
    <row r="399" spans="1:13" x14ac:dyDescent="0.2">
      <c r="A399" s="6">
        <v>513</v>
      </c>
      <c r="B399" s="6" t="s">
        <v>842</v>
      </c>
      <c r="C399" s="6" t="s">
        <v>843</v>
      </c>
      <c r="D399" s="6" t="s">
        <v>844</v>
      </c>
      <c r="E399" s="6" t="s">
        <v>594</v>
      </c>
      <c r="F399" s="6">
        <v>23601</v>
      </c>
      <c r="G399" s="6">
        <v>7575947400</v>
      </c>
      <c r="H399" s="6" t="s">
        <v>843</v>
      </c>
      <c r="I399" s="2">
        <f>MATCH(B399,'2018_cleaned'!B$2:B$4733,0)</f>
        <v>1070</v>
      </c>
      <c r="J399" s="2">
        <f>MATCH(C399,'2018_cleaned'!C$2:C$4733,0)</f>
        <v>1070</v>
      </c>
      <c r="K399" s="2">
        <f t="shared" si="12"/>
        <v>1</v>
      </c>
      <c r="L399" s="2" t="e">
        <f>MATCH(A399, 'combined matches'!E$1:E$4986,0)</f>
        <v>#N/A</v>
      </c>
      <c r="M399" s="6">
        <f t="shared" si="13"/>
        <v>1</v>
      </c>
    </row>
    <row r="400" spans="1:13" x14ac:dyDescent="0.2">
      <c r="A400" s="6">
        <v>514</v>
      </c>
      <c r="B400" s="6" t="s">
        <v>5270</v>
      </c>
      <c r="C400" s="6" t="s">
        <v>846</v>
      </c>
      <c r="D400" s="6" t="s">
        <v>847</v>
      </c>
      <c r="E400" s="6" t="s">
        <v>594</v>
      </c>
      <c r="F400" s="6">
        <v>23002</v>
      </c>
      <c r="G400" s="6">
        <v>8045612711</v>
      </c>
      <c r="H400" s="6" t="s">
        <v>846</v>
      </c>
      <c r="I400" s="2" t="e">
        <f>MATCH(B400,'2018_cleaned'!B$2:B$4733,0)</f>
        <v>#N/A</v>
      </c>
      <c r="J400" s="2">
        <f>MATCH(C400,'2018_cleaned'!C$2:C$4733,0)</f>
        <v>1071</v>
      </c>
      <c r="K400" s="2">
        <f t="shared" si="12"/>
        <v>1</v>
      </c>
      <c r="L400" s="2" t="e">
        <f>MATCH(A400, 'combined matches'!E$1:E$4986,0)</f>
        <v>#N/A</v>
      </c>
      <c r="M400" s="6">
        <f t="shared" si="13"/>
        <v>1</v>
      </c>
    </row>
    <row r="401" spans="1:13" x14ac:dyDescent="0.2">
      <c r="A401" s="6">
        <v>515</v>
      </c>
      <c r="B401" s="6" t="s">
        <v>5271</v>
      </c>
      <c r="C401" s="6" t="s">
        <v>7889</v>
      </c>
      <c r="D401" s="6" t="s">
        <v>849</v>
      </c>
      <c r="E401" s="6" t="s">
        <v>594</v>
      </c>
      <c r="F401" s="6">
        <v>23921</v>
      </c>
      <c r="G401" s="6">
        <v>4349694244</v>
      </c>
      <c r="H401" s="6" t="s">
        <v>7889</v>
      </c>
      <c r="I401" s="2" t="e">
        <f>MATCH(B401,'2018_cleaned'!B$2:B$4733,0)</f>
        <v>#N/A</v>
      </c>
      <c r="J401" s="2">
        <f>MATCH(C401,'2018_cleaned'!C$2:C$4733,0)</f>
        <v>1072</v>
      </c>
      <c r="K401" s="2">
        <f t="shared" si="12"/>
        <v>1</v>
      </c>
      <c r="L401" s="2" t="e">
        <f>MATCH(A401, 'combined matches'!E$1:E$4986,0)</f>
        <v>#N/A</v>
      </c>
      <c r="M401" s="6">
        <f t="shared" si="13"/>
        <v>1</v>
      </c>
    </row>
    <row r="402" spans="1:13" x14ac:dyDescent="0.2">
      <c r="A402" s="6">
        <v>516</v>
      </c>
      <c r="B402" s="6" t="s">
        <v>5272</v>
      </c>
      <c r="C402" s="6" t="s">
        <v>851</v>
      </c>
      <c r="D402" s="6" t="s">
        <v>1820</v>
      </c>
      <c r="E402" s="6" t="s">
        <v>594</v>
      </c>
      <c r="F402" s="6">
        <v>23923</v>
      </c>
      <c r="G402" s="6">
        <v>4345425251</v>
      </c>
      <c r="H402" s="6" t="s">
        <v>7890</v>
      </c>
      <c r="I402" s="2" t="e">
        <f>MATCH(B402,'2018_cleaned'!B$2:B$4733,0)</f>
        <v>#N/A</v>
      </c>
      <c r="J402" s="2">
        <f>MATCH(C402,'2018_cleaned'!C$2:C$4733,0)</f>
        <v>1073</v>
      </c>
      <c r="K402" s="2">
        <f t="shared" si="12"/>
        <v>1</v>
      </c>
      <c r="L402" s="2" t="e">
        <f>MATCH(A402, 'combined matches'!E$1:E$4986,0)</f>
        <v>#N/A</v>
      </c>
      <c r="M402" s="6">
        <f t="shared" si="13"/>
        <v>1</v>
      </c>
    </row>
    <row r="403" spans="1:13" x14ac:dyDescent="0.2">
      <c r="A403" s="6">
        <v>517</v>
      </c>
      <c r="B403" s="6" t="s">
        <v>5273</v>
      </c>
      <c r="C403" s="6" t="s">
        <v>853</v>
      </c>
      <c r="D403" s="6" t="s">
        <v>854</v>
      </c>
      <c r="E403" s="6" t="s">
        <v>594</v>
      </c>
      <c r="F403" s="6">
        <v>23040</v>
      </c>
      <c r="G403" s="6">
        <v>8044924661</v>
      </c>
      <c r="H403" s="6" t="s">
        <v>7891</v>
      </c>
      <c r="I403" s="2" t="e">
        <f>MATCH(B403,'2018_cleaned'!B$2:B$4733,0)</f>
        <v>#N/A</v>
      </c>
      <c r="J403" s="2">
        <f>MATCH(C403,'2018_cleaned'!C$2:C$4733,0)</f>
        <v>1074</v>
      </c>
      <c r="K403" s="2">
        <f t="shared" si="12"/>
        <v>1</v>
      </c>
      <c r="L403" s="2" t="e">
        <f>MATCH(A403, 'combined matches'!E$1:E$4986,0)</f>
        <v>#N/A</v>
      </c>
      <c r="M403" s="6">
        <f t="shared" si="13"/>
        <v>1</v>
      </c>
    </row>
    <row r="404" spans="1:13" x14ac:dyDescent="0.2">
      <c r="A404" s="6">
        <v>518</v>
      </c>
      <c r="B404" s="6" t="s">
        <v>5274</v>
      </c>
      <c r="C404" s="6" t="s">
        <v>856</v>
      </c>
      <c r="D404" s="6" t="s">
        <v>857</v>
      </c>
      <c r="E404" s="6" t="s">
        <v>594</v>
      </c>
      <c r="F404" s="6">
        <v>23952</v>
      </c>
      <c r="G404" s="6">
        <v>4346962346</v>
      </c>
      <c r="H404" s="6" t="s">
        <v>7892</v>
      </c>
      <c r="I404" s="2" t="e">
        <f>MATCH(B404,'2018_cleaned'!B$2:B$4733,0)</f>
        <v>#N/A</v>
      </c>
      <c r="J404" s="2">
        <f>MATCH(C404,'2018_cleaned'!C$2:C$4733,0)</f>
        <v>1075</v>
      </c>
      <c r="K404" s="2">
        <f t="shared" si="12"/>
        <v>1</v>
      </c>
      <c r="L404" s="2" t="e">
        <f>MATCH(A404, 'combined matches'!E$1:E$4986,0)</f>
        <v>#N/A</v>
      </c>
      <c r="M404" s="6">
        <f t="shared" si="13"/>
        <v>1</v>
      </c>
    </row>
    <row r="405" spans="1:13" x14ac:dyDescent="0.2">
      <c r="A405" s="6">
        <v>519</v>
      </c>
      <c r="B405" s="6" t="s">
        <v>5275</v>
      </c>
      <c r="C405" s="6" t="s">
        <v>859</v>
      </c>
      <c r="D405" s="6" t="s">
        <v>860</v>
      </c>
      <c r="E405" s="6" t="s">
        <v>594</v>
      </c>
      <c r="F405" s="6">
        <v>23955</v>
      </c>
      <c r="G405" s="6">
        <v>4346457595</v>
      </c>
      <c r="H405" s="6" t="s">
        <v>7893</v>
      </c>
      <c r="I405" s="2" t="e">
        <f>MATCH(B405,'2018_cleaned'!B$2:B$4733,0)</f>
        <v>#N/A</v>
      </c>
      <c r="J405" s="2">
        <f>MATCH(C405,'2018_cleaned'!C$2:C$4733,0)</f>
        <v>1076</v>
      </c>
      <c r="K405" s="2">
        <f t="shared" si="12"/>
        <v>1</v>
      </c>
      <c r="L405" s="2" t="e">
        <f>MATCH(A405, 'combined matches'!E$1:E$4986,0)</f>
        <v>#N/A</v>
      </c>
      <c r="M405" s="6">
        <f t="shared" si="13"/>
        <v>1</v>
      </c>
    </row>
    <row r="406" spans="1:13" x14ac:dyDescent="0.2">
      <c r="A406" s="6">
        <v>520</v>
      </c>
      <c r="B406" s="6" t="s">
        <v>5276</v>
      </c>
      <c r="C406" s="6" t="s">
        <v>862</v>
      </c>
      <c r="D406" s="6" t="s">
        <v>863</v>
      </c>
      <c r="E406" s="6" t="s">
        <v>594</v>
      </c>
      <c r="F406" s="6">
        <v>23901</v>
      </c>
      <c r="G406" s="6">
        <v>4343928187</v>
      </c>
      <c r="H406" s="6" t="s">
        <v>6510</v>
      </c>
      <c r="I406" s="2" t="e">
        <f>MATCH(B406,'2018_cleaned'!B$2:B$4733,0)</f>
        <v>#N/A</v>
      </c>
      <c r="J406" s="2">
        <f>MATCH(C406,'2018_cleaned'!C$2:C$4733,0)</f>
        <v>1077</v>
      </c>
      <c r="K406" s="2">
        <f t="shared" si="12"/>
        <v>1</v>
      </c>
      <c r="L406" s="2" t="e">
        <f>MATCH(A406, 'combined matches'!E$1:E$4986,0)</f>
        <v>#N/A</v>
      </c>
      <c r="M406" s="6">
        <f t="shared" si="13"/>
        <v>1</v>
      </c>
    </row>
    <row r="407" spans="1:13" x14ac:dyDescent="0.2">
      <c r="A407" s="6">
        <v>521</v>
      </c>
      <c r="B407" s="6" t="s">
        <v>5277</v>
      </c>
      <c r="C407" s="6" t="s">
        <v>865</v>
      </c>
      <c r="D407" s="6" t="s">
        <v>866</v>
      </c>
      <c r="E407" s="6" t="s">
        <v>594</v>
      </c>
      <c r="F407" s="6">
        <v>24541</v>
      </c>
      <c r="G407" s="6">
        <v>4347669828</v>
      </c>
      <c r="H407" s="6" t="s">
        <v>865</v>
      </c>
      <c r="I407" s="2" t="e">
        <f>MATCH(B407,'2018_cleaned'!B$2:B$4733,0)</f>
        <v>#N/A</v>
      </c>
      <c r="J407" s="2">
        <f>MATCH(C407,'2018_cleaned'!C$2:C$4733,0)</f>
        <v>1078</v>
      </c>
      <c r="K407" s="2">
        <f t="shared" si="12"/>
        <v>1</v>
      </c>
      <c r="L407" s="2" t="e">
        <f>MATCH(A407, 'combined matches'!E$1:E$4986,0)</f>
        <v>#N/A</v>
      </c>
      <c r="M407" s="6">
        <f t="shared" si="13"/>
        <v>1</v>
      </c>
    </row>
    <row r="408" spans="1:13" x14ac:dyDescent="0.2">
      <c r="A408" s="6">
        <v>522</v>
      </c>
      <c r="B408" s="6" t="s">
        <v>5278</v>
      </c>
      <c r="C408" s="6" t="s">
        <v>868</v>
      </c>
      <c r="D408" s="6" t="s">
        <v>869</v>
      </c>
      <c r="E408" s="6" t="s">
        <v>594</v>
      </c>
      <c r="F408" s="6">
        <v>24531</v>
      </c>
      <c r="G408" s="6">
        <v>4344327232</v>
      </c>
      <c r="H408" s="6" t="s">
        <v>868</v>
      </c>
      <c r="I408" s="2" t="e">
        <f>MATCH(B408,'2018_cleaned'!B$2:B$4733,0)</f>
        <v>#N/A</v>
      </c>
      <c r="J408" s="2">
        <f>MATCH(C408,'2018_cleaned'!C$2:C$4733,0)</f>
        <v>1079</v>
      </c>
      <c r="K408" s="2">
        <f t="shared" si="12"/>
        <v>1</v>
      </c>
      <c r="L408" s="2" t="e">
        <f>MATCH(A408, 'combined matches'!E$1:E$4986,0)</f>
        <v>#N/A</v>
      </c>
      <c r="M408" s="6">
        <f t="shared" si="13"/>
        <v>1</v>
      </c>
    </row>
    <row r="409" spans="1:13" x14ac:dyDescent="0.2">
      <c r="A409" s="6">
        <v>523</v>
      </c>
      <c r="B409" s="6" t="s">
        <v>5279</v>
      </c>
      <c r="C409" s="6" t="s">
        <v>871</v>
      </c>
      <c r="D409" s="6" t="s">
        <v>872</v>
      </c>
      <c r="E409" s="6" t="s">
        <v>594</v>
      </c>
      <c r="F409" s="6">
        <v>23704</v>
      </c>
      <c r="G409" s="6">
        <v>7573938585</v>
      </c>
      <c r="H409" s="6" t="s">
        <v>871</v>
      </c>
      <c r="I409" s="2" t="e">
        <f>MATCH(B409,'2018_cleaned'!B$2:B$4733,0)</f>
        <v>#N/A</v>
      </c>
      <c r="J409" s="2">
        <f>MATCH(C409,'2018_cleaned'!C$2:C$4733,0)</f>
        <v>1080</v>
      </c>
      <c r="K409" s="2">
        <f t="shared" si="12"/>
        <v>1</v>
      </c>
      <c r="L409" s="2" t="e">
        <f>MATCH(A409, 'combined matches'!E$1:E$4986,0)</f>
        <v>#N/A</v>
      </c>
      <c r="M409" s="6">
        <f t="shared" si="13"/>
        <v>1</v>
      </c>
    </row>
    <row r="410" spans="1:13" x14ac:dyDescent="0.2">
      <c r="A410" s="6">
        <v>524</v>
      </c>
      <c r="B410" s="6" t="s">
        <v>5280</v>
      </c>
      <c r="C410" s="6" t="s">
        <v>936</v>
      </c>
      <c r="D410" s="6" t="s">
        <v>937</v>
      </c>
      <c r="E410" s="6" t="s">
        <v>594</v>
      </c>
      <c r="F410" s="6">
        <v>20110</v>
      </c>
      <c r="G410" s="6">
        <v>7037926300</v>
      </c>
      <c r="H410" s="6" t="s">
        <v>6517</v>
      </c>
      <c r="I410" s="2" t="e">
        <f>MATCH(B410,'2018_cleaned'!B$2:B$4733,0)</f>
        <v>#N/A</v>
      </c>
      <c r="J410" s="2">
        <f>MATCH(C410,'2018_cleaned'!C$2:C$4733,0)</f>
        <v>1108</v>
      </c>
      <c r="K410" s="2">
        <f t="shared" si="12"/>
        <v>1</v>
      </c>
      <c r="L410" s="2" t="e">
        <f>MATCH(A410, 'combined matches'!E$1:E$4986,0)</f>
        <v>#N/A</v>
      </c>
      <c r="M410" s="6">
        <f t="shared" si="13"/>
        <v>1</v>
      </c>
    </row>
    <row r="411" spans="1:13" x14ac:dyDescent="0.2">
      <c r="A411" s="6">
        <v>525</v>
      </c>
      <c r="B411" s="6" t="s">
        <v>916</v>
      </c>
      <c r="C411" s="6" t="s">
        <v>917</v>
      </c>
      <c r="D411" s="6" t="s">
        <v>918</v>
      </c>
      <c r="E411" s="6" t="s">
        <v>594</v>
      </c>
      <c r="F411" s="6">
        <v>22192</v>
      </c>
      <c r="G411" s="6">
        <v>7037927300</v>
      </c>
      <c r="H411" s="6" t="s">
        <v>917</v>
      </c>
      <c r="I411" s="2">
        <f>MATCH(B411,'2018_cleaned'!B$2:B$4733,0)</f>
        <v>1098</v>
      </c>
      <c r="J411" s="2">
        <f>MATCH(C411,'2018_cleaned'!C$2:C$4733,0)</f>
        <v>1098</v>
      </c>
      <c r="K411" s="2">
        <f t="shared" si="12"/>
        <v>1</v>
      </c>
      <c r="L411" s="2" t="e">
        <f>MATCH(A411, 'combined matches'!E$1:E$4986,0)</f>
        <v>#N/A</v>
      </c>
      <c r="M411" s="6">
        <f t="shared" si="13"/>
        <v>1</v>
      </c>
    </row>
    <row r="412" spans="1:13" x14ac:dyDescent="0.2">
      <c r="A412" s="6">
        <v>526</v>
      </c>
      <c r="B412" s="6" t="s">
        <v>5281</v>
      </c>
      <c r="C412" s="6" t="s">
        <v>888</v>
      </c>
      <c r="D412" s="6" t="s">
        <v>889</v>
      </c>
      <c r="E412" s="6" t="s">
        <v>594</v>
      </c>
      <c r="F412" s="6">
        <v>22701</v>
      </c>
      <c r="G412" s="6">
        <v>5408297350</v>
      </c>
      <c r="H412" s="6" t="s">
        <v>888</v>
      </c>
      <c r="I412" s="2" t="e">
        <f>MATCH(B412,'2018_cleaned'!B$2:B$4733,0)</f>
        <v>#N/A</v>
      </c>
      <c r="J412" s="2">
        <f>MATCH(C412,'2018_cleaned'!C$2:C$4733,0)</f>
        <v>1086</v>
      </c>
      <c r="K412" s="2">
        <f t="shared" si="12"/>
        <v>1</v>
      </c>
      <c r="L412" s="2" t="e">
        <f>MATCH(A412, 'combined matches'!E$1:E$4986,0)</f>
        <v>#N/A</v>
      </c>
      <c r="M412" s="6">
        <f t="shared" si="13"/>
        <v>1</v>
      </c>
    </row>
    <row r="413" spans="1:13" x14ac:dyDescent="0.2">
      <c r="A413" s="6">
        <v>527</v>
      </c>
      <c r="B413" s="6" t="s">
        <v>5282</v>
      </c>
      <c r="C413" s="6" t="s">
        <v>877</v>
      </c>
      <c r="D413" s="6" t="s">
        <v>455</v>
      </c>
      <c r="E413" s="6" t="s">
        <v>594</v>
      </c>
      <c r="F413" s="6">
        <v>22514</v>
      </c>
      <c r="G413" s="6">
        <v>8046335465</v>
      </c>
      <c r="H413" s="6" t="s">
        <v>877</v>
      </c>
      <c r="I413" s="2" t="e">
        <f>MATCH(B413,'2018_cleaned'!B$2:B$4733,0)</f>
        <v>#N/A</v>
      </c>
      <c r="J413" s="2">
        <f>MATCH(C413,'2018_cleaned'!C$2:C$4733,0)</f>
        <v>1082</v>
      </c>
      <c r="K413" s="2">
        <f t="shared" si="12"/>
        <v>1</v>
      </c>
      <c r="L413" s="2" t="e">
        <f>MATCH(A413, 'combined matches'!E$1:E$4986,0)</f>
        <v>#N/A</v>
      </c>
      <c r="M413" s="6">
        <f t="shared" si="13"/>
        <v>1</v>
      </c>
    </row>
    <row r="414" spans="1:13" x14ac:dyDescent="0.2">
      <c r="A414" s="6">
        <v>528</v>
      </c>
      <c r="B414" s="6" t="s">
        <v>5283</v>
      </c>
      <c r="C414" s="6" t="s">
        <v>874</v>
      </c>
      <c r="D414" s="6" t="s">
        <v>875</v>
      </c>
      <c r="E414" s="6" t="s">
        <v>594</v>
      </c>
      <c r="F414" s="6">
        <v>22401</v>
      </c>
      <c r="G414" s="6">
        <v>5408994142</v>
      </c>
      <c r="H414" s="6" t="s">
        <v>874</v>
      </c>
      <c r="I414" s="2" t="e">
        <f>MATCH(B414,'2018_cleaned'!B$2:B$4733,0)</f>
        <v>#N/A</v>
      </c>
      <c r="J414" s="2">
        <f>MATCH(C414,'2018_cleaned'!C$2:C$4733,0)</f>
        <v>1081</v>
      </c>
      <c r="K414" s="2">
        <f t="shared" si="12"/>
        <v>1</v>
      </c>
      <c r="L414" s="2" t="e">
        <f>MATCH(A414, 'combined matches'!E$1:E$4986,0)</f>
        <v>#N/A</v>
      </c>
      <c r="M414" s="6">
        <f t="shared" si="13"/>
        <v>1</v>
      </c>
    </row>
    <row r="415" spans="1:13" x14ac:dyDescent="0.2">
      <c r="A415" s="6">
        <v>529</v>
      </c>
      <c r="B415" s="6" t="s">
        <v>5284</v>
      </c>
      <c r="C415" s="6" t="s">
        <v>879</v>
      </c>
      <c r="D415" s="6" t="s">
        <v>880</v>
      </c>
      <c r="E415" s="6" t="s">
        <v>594</v>
      </c>
      <c r="F415" s="6">
        <v>22485</v>
      </c>
      <c r="G415" s="6">
        <v>5407753111</v>
      </c>
      <c r="H415" s="6" t="s">
        <v>879</v>
      </c>
      <c r="I415" s="2" t="e">
        <f>MATCH(B415,'2018_cleaned'!B$2:B$4733,0)</f>
        <v>#N/A</v>
      </c>
      <c r="J415" s="2">
        <f>MATCH(C415,'2018_cleaned'!C$2:C$4733,0)</f>
        <v>1083</v>
      </c>
      <c r="K415" s="2">
        <f t="shared" si="12"/>
        <v>1</v>
      </c>
      <c r="L415" s="2" t="e">
        <f>MATCH(A415, 'combined matches'!E$1:E$4986,0)</f>
        <v>#N/A</v>
      </c>
      <c r="M415" s="6">
        <f t="shared" si="13"/>
        <v>1</v>
      </c>
    </row>
    <row r="416" spans="1:13" x14ac:dyDescent="0.2">
      <c r="A416" s="6">
        <v>530</v>
      </c>
      <c r="B416" s="6" t="s">
        <v>5285</v>
      </c>
      <c r="C416" s="6" t="s">
        <v>882</v>
      </c>
      <c r="D416" s="6" t="s">
        <v>883</v>
      </c>
      <c r="E416" s="6" t="s">
        <v>594</v>
      </c>
      <c r="F416" s="6">
        <v>22553</v>
      </c>
      <c r="G416" s="6">
        <v>5405077400</v>
      </c>
      <c r="H416" s="6" t="s">
        <v>6511</v>
      </c>
      <c r="I416" s="2" t="e">
        <f>MATCH(B416,'2018_cleaned'!B$2:B$4733,0)</f>
        <v>#N/A</v>
      </c>
      <c r="J416" s="2">
        <f>MATCH(C416,'2018_cleaned'!C$2:C$4733,0)</f>
        <v>1084</v>
      </c>
      <c r="K416" s="2">
        <f t="shared" si="12"/>
        <v>1</v>
      </c>
      <c r="L416" s="2" t="e">
        <f>MATCH(A416, 'combined matches'!E$1:E$4986,0)</f>
        <v>#N/A</v>
      </c>
      <c r="M416" s="6">
        <f t="shared" si="13"/>
        <v>1</v>
      </c>
    </row>
    <row r="417" spans="1:13" x14ac:dyDescent="0.2">
      <c r="A417" s="6">
        <v>531</v>
      </c>
      <c r="B417" s="6" t="s">
        <v>5286</v>
      </c>
      <c r="C417" s="6" t="s">
        <v>885</v>
      </c>
      <c r="D417" s="6" t="s">
        <v>886</v>
      </c>
      <c r="E417" s="6" t="s">
        <v>594</v>
      </c>
      <c r="F417" s="6">
        <v>22554</v>
      </c>
      <c r="G417" s="6">
        <v>5406593101</v>
      </c>
      <c r="H417" s="6" t="s">
        <v>6512</v>
      </c>
      <c r="I417" s="2" t="e">
        <f>MATCH(B417,'2018_cleaned'!B$2:B$4733,0)</f>
        <v>#N/A</v>
      </c>
      <c r="J417" s="2">
        <f>MATCH(C417,'2018_cleaned'!C$2:C$4733,0)</f>
        <v>1085</v>
      </c>
      <c r="K417" s="2">
        <f t="shared" si="12"/>
        <v>1</v>
      </c>
      <c r="L417" s="2" t="e">
        <f>MATCH(A417, 'combined matches'!E$1:E$4986,0)</f>
        <v>#N/A</v>
      </c>
      <c r="M417" s="6">
        <f t="shared" si="13"/>
        <v>1</v>
      </c>
    </row>
    <row r="418" spans="1:13" x14ac:dyDescent="0.2">
      <c r="A418" s="6">
        <v>532</v>
      </c>
      <c r="B418" s="6" t="s">
        <v>5287</v>
      </c>
      <c r="C418" s="6" t="s">
        <v>5288</v>
      </c>
      <c r="D418" s="6" t="s">
        <v>57</v>
      </c>
      <c r="E418" s="6" t="s">
        <v>594</v>
      </c>
      <c r="F418" s="6">
        <v>22727</v>
      </c>
      <c r="G418" s="6">
        <v>5409485481</v>
      </c>
      <c r="H418" s="6" t="s">
        <v>7803</v>
      </c>
      <c r="I418" s="2" t="e">
        <f>MATCH(B418,'2018_cleaned'!B$2:B$4733,0)</f>
        <v>#N/A</v>
      </c>
      <c r="J418" s="2">
        <f>MATCH(C418,'2018_cleaned'!C$2:C$4733,0)</f>
        <v>985</v>
      </c>
      <c r="K418" s="2">
        <f t="shared" si="12"/>
        <v>1</v>
      </c>
      <c r="L418" s="2" t="e">
        <f>MATCH(A418, 'combined matches'!E$1:E$4986,0)</f>
        <v>#N/A</v>
      </c>
      <c r="M418" s="6">
        <f t="shared" si="13"/>
        <v>1</v>
      </c>
    </row>
    <row r="419" spans="1:13" x14ac:dyDescent="0.2">
      <c r="A419" s="6">
        <v>533</v>
      </c>
      <c r="B419" s="6" t="s">
        <v>5289</v>
      </c>
      <c r="C419" s="6" t="s">
        <v>626</v>
      </c>
      <c r="D419" s="6" t="s">
        <v>627</v>
      </c>
      <c r="E419" s="6" t="s">
        <v>594</v>
      </c>
      <c r="F419" s="6">
        <v>22960</v>
      </c>
      <c r="G419" s="6">
        <v>5406721291</v>
      </c>
      <c r="H419" s="6" t="s">
        <v>6500</v>
      </c>
      <c r="I419" s="2" t="e">
        <f>MATCH(B419,'2018_cleaned'!B$2:B$4733,0)</f>
        <v>#N/A</v>
      </c>
      <c r="J419" s="2">
        <f>MATCH(C419,'2018_cleaned'!C$2:C$4733,0)</f>
        <v>986</v>
      </c>
      <c r="K419" s="2">
        <f t="shared" si="12"/>
        <v>1</v>
      </c>
      <c r="L419" s="2" t="e">
        <f>MATCH(A419, 'combined matches'!E$1:E$4986,0)</f>
        <v>#N/A</v>
      </c>
      <c r="M419" s="6">
        <f t="shared" si="13"/>
        <v>1</v>
      </c>
    </row>
    <row r="420" spans="1:13" x14ac:dyDescent="0.2">
      <c r="A420" s="6">
        <v>534</v>
      </c>
      <c r="B420" s="6" t="s">
        <v>5290</v>
      </c>
      <c r="C420" s="6" t="s">
        <v>7541</v>
      </c>
      <c r="D420" s="6" t="s">
        <v>195</v>
      </c>
      <c r="E420" s="6" t="s">
        <v>594</v>
      </c>
      <c r="F420" s="6">
        <v>22747</v>
      </c>
      <c r="G420" s="6">
        <v>5406753516</v>
      </c>
      <c r="H420" s="6" t="s">
        <v>7541</v>
      </c>
      <c r="I420" s="2" t="e">
        <f>MATCH(B420,'2018_cleaned'!B$2:B$4733,0)</f>
        <v>#N/A</v>
      </c>
      <c r="J420" s="2">
        <f>MATCH(C420,'2018_cleaned'!C$2:C$4733,0)</f>
        <v>987</v>
      </c>
      <c r="K420" s="2">
        <f t="shared" si="12"/>
        <v>1</v>
      </c>
      <c r="L420" s="2" t="e">
        <f>MATCH(A420, 'combined matches'!E$1:E$4986,0)</f>
        <v>#N/A</v>
      </c>
      <c r="M420" s="6">
        <f t="shared" si="13"/>
        <v>1</v>
      </c>
    </row>
    <row r="421" spans="1:13" x14ac:dyDescent="0.2">
      <c r="A421" s="6">
        <v>535</v>
      </c>
      <c r="B421" s="6" t="s">
        <v>5291</v>
      </c>
      <c r="C421" s="6" t="s">
        <v>7804</v>
      </c>
      <c r="D421" s="6" t="s">
        <v>56</v>
      </c>
      <c r="E421" s="6" t="s">
        <v>594</v>
      </c>
      <c r="F421" s="6">
        <v>23223</v>
      </c>
      <c r="G421" s="6">
        <v>8043710433</v>
      </c>
      <c r="H421" s="6" t="s">
        <v>7804</v>
      </c>
      <c r="I421" s="2" t="e">
        <f>MATCH(B421,'2018_cleaned'!B$2:B$4733,0)</f>
        <v>#N/A</v>
      </c>
      <c r="J421" s="2">
        <f>MATCH(C421,'2018_cleaned'!C$2:C$4733,0)</f>
        <v>1103</v>
      </c>
      <c r="K421" s="2">
        <f t="shared" ref="K421:K484" si="14">IF(ISNA(I421),IF(ISNA(J421),0,1),1)</f>
        <v>1</v>
      </c>
      <c r="L421" s="2" t="e">
        <f>MATCH(A421, 'combined matches'!E$1:E$4986,0)</f>
        <v>#N/A</v>
      </c>
      <c r="M421" s="6">
        <f t="shared" ref="M421:M484" si="15">IF(ISNA(L421),1,0)</f>
        <v>1</v>
      </c>
    </row>
    <row r="422" spans="1:13" x14ac:dyDescent="0.2">
      <c r="A422" s="6">
        <v>536</v>
      </c>
      <c r="B422" s="6" t="s">
        <v>5292</v>
      </c>
      <c r="C422" s="6" t="s">
        <v>926</v>
      </c>
      <c r="D422" s="6" t="s">
        <v>56</v>
      </c>
      <c r="E422" s="6" t="s">
        <v>594</v>
      </c>
      <c r="F422" s="6">
        <v>23234</v>
      </c>
      <c r="G422" s="6">
        <v>8046461478</v>
      </c>
      <c r="H422" s="6" t="s">
        <v>6516</v>
      </c>
      <c r="I422" s="2" t="e">
        <f>MATCH(B422,'2018_cleaned'!B$2:B$4733,0)</f>
        <v>#N/A</v>
      </c>
      <c r="J422" s="2">
        <f>MATCH(C422,'2018_cleaned'!C$2:C$4733,0)</f>
        <v>1102</v>
      </c>
      <c r="K422" s="2">
        <f t="shared" si="14"/>
        <v>1</v>
      </c>
      <c r="L422" s="2" t="e">
        <f>MATCH(A422, 'combined matches'!E$1:E$4986,0)</f>
        <v>#N/A</v>
      </c>
      <c r="M422" s="6">
        <f t="shared" si="15"/>
        <v>1</v>
      </c>
    </row>
    <row r="423" spans="1:13" x14ac:dyDescent="0.2">
      <c r="A423" s="6">
        <v>537</v>
      </c>
      <c r="B423" s="6" t="s">
        <v>5293</v>
      </c>
      <c r="C423" s="6" t="s">
        <v>929</v>
      </c>
      <c r="D423" s="6" t="s">
        <v>56</v>
      </c>
      <c r="E423" s="6" t="s">
        <v>594</v>
      </c>
      <c r="F423" s="6">
        <v>23220</v>
      </c>
      <c r="G423" s="6">
        <v>8047861960</v>
      </c>
      <c r="H423" s="6" t="s">
        <v>929</v>
      </c>
      <c r="I423" s="2" t="e">
        <f>MATCH(B423,'2018_cleaned'!B$2:B$4733,0)</f>
        <v>#N/A</v>
      </c>
      <c r="J423" s="2">
        <f>MATCH(C423,'2018_cleaned'!C$2:C$4733,0)</f>
        <v>1104</v>
      </c>
      <c r="K423" s="2">
        <f t="shared" si="14"/>
        <v>1</v>
      </c>
      <c r="L423" s="2" t="e">
        <f>MATCH(A423, 'combined matches'!E$1:E$4986,0)</f>
        <v>#N/A</v>
      </c>
      <c r="M423" s="6">
        <f t="shared" si="15"/>
        <v>1</v>
      </c>
    </row>
    <row r="424" spans="1:13" x14ac:dyDescent="0.2">
      <c r="A424" s="6">
        <v>538</v>
      </c>
      <c r="B424" s="6" t="s">
        <v>5294</v>
      </c>
      <c r="C424" s="6" t="s">
        <v>911</v>
      </c>
      <c r="D424" s="6" t="s">
        <v>56</v>
      </c>
      <c r="E424" s="6" t="s">
        <v>594</v>
      </c>
      <c r="F424" s="6">
        <v>23223</v>
      </c>
      <c r="G424" s="6">
        <v>8047864099</v>
      </c>
      <c r="H424" s="6" t="s">
        <v>6514</v>
      </c>
      <c r="I424" s="2" t="e">
        <f>MATCH(B424,'2018_cleaned'!B$2:B$4733,0)</f>
        <v>#N/A</v>
      </c>
      <c r="J424" s="2">
        <f>MATCH(C424,'2018_cleaned'!C$2:C$4733,0)</f>
        <v>1095</v>
      </c>
      <c r="K424" s="2">
        <f t="shared" si="14"/>
        <v>1</v>
      </c>
      <c r="L424" s="2" t="e">
        <f>MATCH(A424, 'combined matches'!E$1:E$4986,0)</f>
        <v>#N/A</v>
      </c>
      <c r="M424" s="6">
        <f t="shared" si="15"/>
        <v>1</v>
      </c>
    </row>
    <row r="425" spans="1:13" x14ac:dyDescent="0.2">
      <c r="A425" s="6">
        <v>539</v>
      </c>
      <c r="B425" s="6" t="s">
        <v>5295</v>
      </c>
      <c r="C425" s="6" t="s">
        <v>932</v>
      </c>
      <c r="D425" s="6" t="s">
        <v>56</v>
      </c>
      <c r="E425" s="6" t="s">
        <v>594</v>
      </c>
      <c r="F425" s="6">
        <v>23223</v>
      </c>
      <c r="G425" s="6">
        <v>8047860204</v>
      </c>
      <c r="H425" s="6" t="s">
        <v>932</v>
      </c>
      <c r="I425" s="2" t="e">
        <f>MATCH(B425,'2018_cleaned'!B$2:B$4733,0)</f>
        <v>#N/A</v>
      </c>
      <c r="J425" s="2">
        <f>MATCH(C425,'2018_cleaned'!C$2:C$4733,0)</f>
        <v>1106</v>
      </c>
      <c r="K425" s="2">
        <f t="shared" si="14"/>
        <v>1</v>
      </c>
      <c r="L425" s="2" t="e">
        <f>MATCH(A425, 'combined matches'!E$1:E$4986,0)</f>
        <v>#N/A</v>
      </c>
      <c r="M425" s="6">
        <f t="shared" si="15"/>
        <v>1</v>
      </c>
    </row>
    <row r="426" spans="1:13" x14ac:dyDescent="0.2">
      <c r="A426" s="6">
        <v>540</v>
      </c>
      <c r="B426" s="6" t="s">
        <v>5296</v>
      </c>
      <c r="C426" s="6" t="s">
        <v>939</v>
      </c>
      <c r="D426" s="6" t="s">
        <v>56</v>
      </c>
      <c r="E426" s="6" t="s">
        <v>594</v>
      </c>
      <c r="F426" s="6">
        <v>23224</v>
      </c>
      <c r="G426" s="6">
        <v>8042302077</v>
      </c>
      <c r="H426" s="6" t="s">
        <v>6518</v>
      </c>
      <c r="I426" s="2" t="e">
        <f>MATCH(B426,'2018_cleaned'!B$2:B$4733,0)</f>
        <v>#N/A</v>
      </c>
      <c r="J426" s="2">
        <f>MATCH(C426,'2018_cleaned'!C$2:C$4733,0)</f>
        <v>1109</v>
      </c>
      <c r="K426" s="2">
        <f t="shared" si="14"/>
        <v>1</v>
      </c>
      <c r="L426" s="2" t="e">
        <f>MATCH(A426, 'combined matches'!E$1:E$4986,0)</f>
        <v>#N/A</v>
      </c>
      <c r="M426" s="6">
        <f t="shared" si="15"/>
        <v>1</v>
      </c>
    </row>
    <row r="427" spans="1:13" x14ac:dyDescent="0.2">
      <c r="A427" s="6">
        <v>541</v>
      </c>
      <c r="B427" s="6" t="s">
        <v>5297</v>
      </c>
      <c r="C427" s="6" t="s">
        <v>934</v>
      </c>
      <c r="D427" s="6" t="s">
        <v>56</v>
      </c>
      <c r="E427" s="6" t="s">
        <v>594</v>
      </c>
      <c r="F427" s="6">
        <v>23223</v>
      </c>
      <c r="G427" s="6">
        <v>8047860555</v>
      </c>
      <c r="H427" s="6" t="s">
        <v>934</v>
      </c>
      <c r="I427" s="2" t="e">
        <f>MATCH(B427,'2018_cleaned'!B$2:B$4733,0)</f>
        <v>#N/A</v>
      </c>
      <c r="J427" s="2">
        <f>MATCH(C427,'2018_cleaned'!C$2:C$4733,0)</f>
        <v>1107</v>
      </c>
      <c r="K427" s="2">
        <f t="shared" si="14"/>
        <v>1</v>
      </c>
      <c r="L427" s="2" t="e">
        <f>MATCH(A427, 'combined matches'!E$1:E$4986,0)</f>
        <v>#N/A</v>
      </c>
      <c r="M427" s="6">
        <f t="shared" si="15"/>
        <v>1</v>
      </c>
    </row>
    <row r="428" spans="1:13" x14ac:dyDescent="0.2">
      <c r="A428" s="6">
        <v>542</v>
      </c>
      <c r="B428" s="6" t="s">
        <v>5298</v>
      </c>
      <c r="C428" s="6" t="s">
        <v>7805</v>
      </c>
      <c r="D428" s="6" t="s">
        <v>56</v>
      </c>
      <c r="E428" s="6" t="s">
        <v>594</v>
      </c>
      <c r="F428" s="6">
        <v>23224</v>
      </c>
      <c r="G428" s="6">
        <v>8042307740</v>
      </c>
      <c r="H428" s="6" t="s">
        <v>7896</v>
      </c>
      <c r="I428" s="2" t="e">
        <f>MATCH(B428,'2018_cleaned'!B$2:B$4733,0)</f>
        <v>#N/A</v>
      </c>
      <c r="J428" s="2">
        <f>MATCH(C428,'2018_cleaned'!C$2:C$4733,0)</f>
        <v>1105</v>
      </c>
      <c r="K428" s="2">
        <f t="shared" si="14"/>
        <v>1</v>
      </c>
      <c r="L428" s="2" t="e">
        <f>MATCH(A428, 'combined matches'!E$1:E$4986,0)</f>
        <v>#N/A</v>
      </c>
      <c r="M428" s="6">
        <f t="shared" si="15"/>
        <v>1</v>
      </c>
    </row>
    <row r="429" spans="1:13" x14ac:dyDescent="0.2">
      <c r="A429" s="6">
        <v>543</v>
      </c>
      <c r="B429" s="6" t="s">
        <v>5299</v>
      </c>
      <c r="C429" s="6" t="s">
        <v>7542</v>
      </c>
      <c r="D429" s="6" t="s">
        <v>595</v>
      </c>
      <c r="E429" s="6" t="s">
        <v>594</v>
      </c>
      <c r="F429" s="6">
        <v>24012</v>
      </c>
      <c r="G429" s="6">
        <v>5402835050</v>
      </c>
      <c r="H429" s="6" t="s">
        <v>7543</v>
      </c>
      <c r="I429" s="2" t="e">
        <f>MATCH(B429,'2018_cleaned'!B$2:B$4733,0)</f>
        <v>#N/A</v>
      </c>
      <c r="J429" s="2">
        <f>MATCH(C429,'2018_cleaned'!C$2:C$4733,0)</f>
        <v>989</v>
      </c>
      <c r="K429" s="2">
        <f t="shared" si="14"/>
        <v>1</v>
      </c>
      <c r="L429" s="2" t="e">
        <f>MATCH(A429, 'combined matches'!E$1:E$4986,0)</f>
        <v>#N/A</v>
      </c>
      <c r="M429" s="6">
        <f t="shared" si="15"/>
        <v>1</v>
      </c>
    </row>
    <row r="430" spans="1:13" x14ac:dyDescent="0.2">
      <c r="A430" s="6">
        <v>544</v>
      </c>
      <c r="B430" s="6" t="s">
        <v>5300</v>
      </c>
      <c r="C430" s="6" t="s">
        <v>631</v>
      </c>
      <c r="D430" s="6" t="s">
        <v>632</v>
      </c>
      <c r="E430" s="6" t="s">
        <v>594</v>
      </c>
      <c r="F430" s="6">
        <v>23868</v>
      </c>
      <c r="G430" s="6">
        <v>4348482525</v>
      </c>
      <c r="H430" s="6" t="s">
        <v>631</v>
      </c>
      <c r="I430" s="2" t="e">
        <f>MATCH(B430,'2018_cleaned'!B$2:B$4733,0)</f>
        <v>#N/A</v>
      </c>
      <c r="J430" s="2">
        <f>MATCH(C430,'2018_cleaned'!C$2:C$4733,0)</f>
        <v>990</v>
      </c>
      <c r="K430" s="2">
        <f t="shared" si="14"/>
        <v>1</v>
      </c>
      <c r="L430" s="2" t="e">
        <f>MATCH(A430, 'combined matches'!E$1:E$4986,0)</f>
        <v>#N/A</v>
      </c>
      <c r="M430" s="6">
        <f t="shared" si="15"/>
        <v>1</v>
      </c>
    </row>
    <row r="431" spans="1:13" x14ac:dyDescent="0.2">
      <c r="A431" s="6">
        <v>545</v>
      </c>
      <c r="B431" s="6" t="s">
        <v>5301</v>
      </c>
      <c r="C431" s="6" t="s">
        <v>634</v>
      </c>
      <c r="D431" s="6" t="s">
        <v>635</v>
      </c>
      <c r="E431" s="6" t="s">
        <v>594</v>
      </c>
      <c r="F431" s="6">
        <v>24558</v>
      </c>
      <c r="G431" s="6">
        <v>4347386545</v>
      </c>
      <c r="H431" s="6" t="s">
        <v>634</v>
      </c>
      <c r="I431" s="2" t="e">
        <f>MATCH(B431,'2018_cleaned'!B$2:B$4733,0)</f>
        <v>#N/A</v>
      </c>
      <c r="J431" s="2">
        <f>MATCH(C431,'2018_cleaned'!C$2:C$4733,0)</f>
        <v>991</v>
      </c>
      <c r="K431" s="2">
        <f t="shared" si="14"/>
        <v>1</v>
      </c>
      <c r="L431" s="2" t="e">
        <f>MATCH(A431, 'combined matches'!E$1:E$4986,0)</f>
        <v>#N/A</v>
      </c>
      <c r="M431" s="6">
        <f t="shared" si="15"/>
        <v>1</v>
      </c>
    </row>
    <row r="432" spans="1:13" x14ac:dyDescent="0.2">
      <c r="A432" s="6">
        <v>546</v>
      </c>
      <c r="B432" s="6" t="s">
        <v>5302</v>
      </c>
      <c r="C432" s="6" t="s">
        <v>637</v>
      </c>
      <c r="D432" s="6" t="s">
        <v>638</v>
      </c>
      <c r="E432" s="6" t="s">
        <v>594</v>
      </c>
      <c r="F432" s="6">
        <v>23917</v>
      </c>
      <c r="G432" s="6">
        <v>4347386545</v>
      </c>
      <c r="H432" s="6" t="s">
        <v>637</v>
      </c>
      <c r="I432" s="2" t="e">
        <f>MATCH(B432,'2018_cleaned'!B$2:B$4733,0)</f>
        <v>#N/A</v>
      </c>
      <c r="J432" s="2">
        <f>MATCH(C432,'2018_cleaned'!C$2:C$4733,0)</f>
        <v>992</v>
      </c>
      <c r="K432" s="2">
        <f t="shared" si="14"/>
        <v>1</v>
      </c>
      <c r="L432" s="2" t="e">
        <f>MATCH(A432, 'combined matches'!E$1:E$4986,0)</f>
        <v>#N/A</v>
      </c>
      <c r="M432" s="6">
        <f t="shared" si="15"/>
        <v>1</v>
      </c>
    </row>
    <row r="433" spans="1:14" x14ac:dyDescent="0.2">
      <c r="A433" s="6">
        <v>547</v>
      </c>
      <c r="B433" s="6" t="s">
        <v>5303</v>
      </c>
      <c r="C433" s="6" t="s">
        <v>640</v>
      </c>
      <c r="D433" s="6" t="s">
        <v>593</v>
      </c>
      <c r="E433" s="6" t="s">
        <v>594</v>
      </c>
      <c r="F433" s="6">
        <v>22903</v>
      </c>
      <c r="G433" s="6">
        <v>4349726279</v>
      </c>
      <c r="H433" s="6" t="s">
        <v>7867</v>
      </c>
      <c r="I433" s="2" t="e">
        <f>MATCH(B433,'2018_cleaned'!B$2:B$4733,0)</f>
        <v>#N/A</v>
      </c>
      <c r="J433" s="2">
        <f>MATCH(C433,'2018_cleaned'!C$2:C$4733,0)</f>
        <v>993</v>
      </c>
      <c r="K433" s="2">
        <f t="shared" si="14"/>
        <v>1</v>
      </c>
      <c r="L433" s="2" t="e">
        <f>MATCH(A433, 'combined matches'!E$1:E$4986,0)</f>
        <v>#N/A</v>
      </c>
      <c r="M433" s="6">
        <f t="shared" si="15"/>
        <v>1</v>
      </c>
    </row>
    <row r="434" spans="1:14" x14ac:dyDescent="0.2">
      <c r="A434" s="6">
        <v>548</v>
      </c>
      <c r="B434" s="6" t="s">
        <v>5304</v>
      </c>
      <c r="C434" s="6" t="s">
        <v>7544</v>
      </c>
      <c r="D434" s="6" t="s">
        <v>642</v>
      </c>
      <c r="E434" s="6" t="s">
        <v>594</v>
      </c>
      <c r="F434" s="6">
        <v>22963</v>
      </c>
      <c r="G434" s="6">
        <v>4345911960</v>
      </c>
      <c r="H434" s="6" t="s">
        <v>7545</v>
      </c>
      <c r="I434" s="2" t="e">
        <f>MATCH(B434,'2018_cleaned'!B$2:B$4733,0)</f>
        <v>#N/A</v>
      </c>
      <c r="J434" s="2" t="e">
        <f>MATCH(C434,'2018_cleaned'!C$2:C$4733,0)</f>
        <v>#N/A</v>
      </c>
      <c r="K434" s="2">
        <f t="shared" si="14"/>
        <v>0</v>
      </c>
      <c r="L434" s="2" t="e">
        <f>MATCH(A434, 'combined matches'!E$1:E$4986,0)</f>
        <v>#N/A</v>
      </c>
      <c r="M434" s="6">
        <f t="shared" si="15"/>
        <v>1</v>
      </c>
    </row>
    <row r="435" spans="1:14" x14ac:dyDescent="0.2">
      <c r="A435" s="6">
        <v>549</v>
      </c>
      <c r="B435" s="6" t="s">
        <v>5305</v>
      </c>
      <c r="C435" s="6" t="s">
        <v>644</v>
      </c>
      <c r="D435" s="6" t="s">
        <v>645</v>
      </c>
      <c r="E435" s="6" t="s">
        <v>594</v>
      </c>
      <c r="F435" s="6">
        <v>22973</v>
      </c>
      <c r="G435" s="6">
        <v>4349852262</v>
      </c>
      <c r="H435" s="6" t="s">
        <v>644</v>
      </c>
      <c r="I435" s="2" t="e">
        <f>MATCH(B435,'2018_cleaned'!B$2:B$4733,0)</f>
        <v>#N/A</v>
      </c>
      <c r="J435" s="2">
        <f>MATCH(C435,'2018_cleaned'!C$2:C$4733,0)</f>
        <v>995</v>
      </c>
      <c r="K435" s="2">
        <f t="shared" si="14"/>
        <v>1</v>
      </c>
      <c r="L435" s="2" t="e">
        <f>MATCH(A435, 'combined matches'!E$1:E$4986,0)</f>
        <v>#N/A</v>
      </c>
      <c r="M435" s="6">
        <f t="shared" si="15"/>
        <v>1</v>
      </c>
    </row>
    <row r="436" spans="1:14" x14ac:dyDescent="0.2">
      <c r="A436" s="6">
        <v>550</v>
      </c>
      <c r="B436" s="6" t="s">
        <v>5306</v>
      </c>
      <c r="C436" s="6" t="s">
        <v>5307</v>
      </c>
      <c r="D436" s="6" t="s">
        <v>647</v>
      </c>
      <c r="E436" s="6" t="s">
        <v>594</v>
      </c>
      <c r="F436" s="6">
        <v>23093</v>
      </c>
      <c r="G436" s="6">
        <v>5409673703</v>
      </c>
      <c r="H436" s="6" t="s">
        <v>7164</v>
      </c>
      <c r="I436" s="2" t="e">
        <f>MATCH(B436,'2018_cleaned'!B$2:B$4733,0)</f>
        <v>#N/A</v>
      </c>
      <c r="J436" s="2">
        <f>MATCH(C436,'2018_cleaned'!C$2:C$4733,0)</f>
        <v>996</v>
      </c>
      <c r="K436" s="2">
        <f t="shared" si="14"/>
        <v>1</v>
      </c>
      <c r="L436" s="2" t="e">
        <f>MATCH(A436, 'combined matches'!E$1:E$4986,0)</f>
        <v>#N/A</v>
      </c>
      <c r="M436" s="6">
        <f t="shared" si="15"/>
        <v>1</v>
      </c>
    </row>
    <row r="437" spans="1:14" x14ac:dyDescent="0.2">
      <c r="A437" s="6">
        <v>551</v>
      </c>
      <c r="B437" s="6" t="s">
        <v>5308</v>
      </c>
      <c r="C437" s="6" t="s">
        <v>649</v>
      </c>
      <c r="D437" s="6" t="s">
        <v>650</v>
      </c>
      <c r="E437" s="6" t="s">
        <v>594</v>
      </c>
      <c r="F437" s="6">
        <v>22922</v>
      </c>
      <c r="G437" s="6">
        <v>4342638315</v>
      </c>
      <c r="H437" s="6" t="s">
        <v>649</v>
      </c>
      <c r="I437" s="2" t="e">
        <f>MATCH(B437,'2018_cleaned'!B$2:B$4733,0)</f>
        <v>#N/A</v>
      </c>
      <c r="J437" s="2">
        <f>MATCH(C437,'2018_cleaned'!C$2:C$4733,0)</f>
        <v>997</v>
      </c>
      <c r="K437" s="2">
        <f t="shared" si="14"/>
        <v>1</v>
      </c>
      <c r="L437" s="2" t="e">
        <f>MATCH(A437, 'combined matches'!E$1:E$4986,0)</f>
        <v>#N/A</v>
      </c>
      <c r="M437" s="6">
        <f t="shared" si="15"/>
        <v>1</v>
      </c>
    </row>
    <row r="438" spans="1:14" x14ac:dyDescent="0.2">
      <c r="A438" s="6">
        <v>552</v>
      </c>
      <c r="B438" s="6" t="s">
        <v>5309</v>
      </c>
      <c r="C438" s="6" t="s">
        <v>659</v>
      </c>
      <c r="D438" s="6" t="s">
        <v>660</v>
      </c>
      <c r="E438" s="6" t="s">
        <v>594</v>
      </c>
      <c r="F438" s="6">
        <v>22560</v>
      </c>
      <c r="G438" s="6">
        <v>8044433396</v>
      </c>
      <c r="H438" s="6" t="s">
        <v>7165</v>
      </c>
      <c r="I438" s="2" t="e">
        <f>MATCH(B438,'2018_cleaned'!B$2:B$4733,0)</f>
        <v>#N/A</v>
      </c>
      <c r="J438" s="2">
        <f>MATCH(C438,'2018_cleaned'!C$2:C$4733,0)</f>
        <v>1001</v>
      </c>
      <c r="K438" s="2">
        <f t="shared" si="14"/>
        <v>1</v>
      </c>
      <c r="L438" s="2" t="e">
        <f>MATCH(A438, 'combined matches'!E$1:E$4986,0)</f>
        <v>#N/A</v>
      </c>
      <c r="M438" s="6">
        <f t="shared" si="15"/>
        <v>1</v>
      </c>
    </row>
    <row r="439" spans="1:14" x14ac:dyDescent="0.2">
      <c r="A439" s="6">
        <v>553</v>
      </c>
      <c r="B439" s="6" t="s">
        <v>5310</v>
      </c>
      <c r="C439" s="6" t="s">
        <v>667</v>
      </c>
      <c r="D439" s="6" t="s">
        <v>668</v>
      </c>
      <c r="E439" s="6" t="s">
        <v>594</v>
      </c>
      <c r="F439" s="6">
        <v>23061</v>
      </c>
      <c r="G439" s="6">
        <v>8046932445</v>
      </c>
      <c r="H439" s="6" t="s">
        <v>667</v>
      </c>
      <c r="I439" s="2" t="e">
        <f>MATCH(B439,'2018_cleaned'!B$2:B$4733,0)</f>
        <v>#N/A</v>
      </c>
      <c r="J439" s="2">
        <f>MATCH(C439,'2018_cleaned'!C$2:C$4733,0)</f>
        <v>1004</v>
      </c>
      <c r="K439" s="2">
        <f t="shared" si="14"/>
        <v>1</v>
      </c>
      <c r="L439" s="2" t="e">
        <f>MATCH(A439, 'combined matches'!E$1:E$4986,0)</f>
        <v>#N/A</v>
      </c>
      <c r="M439" s="6">
        <f t="shared" si="15"/>
        <v>1</v>
      </c>
    </row>
    <row r="440" spans="1:14" x14ac:dyDescent="0.2">
      <c r="A440" s="6">
        <v>554</v>
      </c>
      <c r="B440" s="6" t="s">
        <v>5311</v>
      </c>
      <c r="C440" s="6" t="s">
        <v>652</v>
      </c>
      <c r="D440" s="6" t="s">
        <v>653</v>
      </c>
      <c r="E440" s="6" t="s">
        <v>594</v>
      </c>
      <c r="F440" s="6">
        <v>23085</v>
      </c>
      <c r="G440" s="6">
        <v>8047856154</v>
      </c>
      <c r="H440" s="6" t="s">
        <v>7868</v>
      </c>
      <c r="I440" s="2" t="e">
        <f>MATCH(B440,'2018_cleaned'!B$2:B$4733,0)</f>
        <v>#N/A</v>
      </c>
      <c r="J440" s="2">
        <f>MATCH(C440,'2018_cleaned'!C$2:C$4733,0)</f>
        <v>998</v>
      </c>
      <c r="K440" s="2">
        <f t="shared" si="14"/>
        <v>1</v>
      </c>
      <c r="L440" s="2" t="e">
        <f>MATCH(A440, 'combined matches'!E$1:E$4986,0)</f>
        <v>#N/A</v>
      </c>
      <c r="M440" s="6">
        <f t="shared" si="15"/>
        <v>1</v>
      </c>
    </row>
    <row r="441" spans="1:14" x14ac:dyDescent="0.2">
      <c r="A441" s="6">
        <v>555</v>
      </c>
      <c r="B441" s="6" t="s">
        <v>5312</v>
      </c>
      <c r="C441" s="6" t="s">
        <v>662</v>
      </c>
      <c r="D441" s="6" t="s">
        <v>5313</v>
      </c>
      <c r="E441" s="6" t="s">
        <v>594</v>
      </c>
      <c r="F441" s="6">
        <v>23086</v>
      </c>
      <c r="G441" s="6">
        <v>8047693011</v>
      </c>
      <c r="H441" s="6" t="s">
        <v>7166</v>
      </c>
      <c r="I441" s="2" t="e">
        <f>MATCH(B441,'2018_cleaned'!B$2:B$4733,0)</f>
        <v>#N/A</v>
      </c>
      <c r="J441" s="2">
        <f>MATCH(C441,'2018_cleaned'!C$2:C$4733,0)</f>
        <v>1002</v>
      </c>
      <c r="K441" s="2">
        <f t="shared" si="14"/>
        <v>1</v>
      </c>
      <c r="L441" s="2" t="e">
        <f>MATCH(A441, 'combined matches'!E$1:E$4986,0)</f>
        <v>#N/A</v>
      </c>
      <c r="M441" s="6">
        <f t="shared" si="15"/>
        <v>1</v>
      </c>
    </row>
    <row r="442" spans="1:14" x14ac:dyDescent="0.2">
      <c r="A442" s="6">
        <v>556</v>
      </c>
      <c r="B442" s="6" t="s">
        <v>5314</v>
      </c>
      <c r="C442" s="6" t="s">
        <v>670</v>
      </c>
      <c r="D442" s="6" t="s">
        <v>517</v>
      </c>
      <c r="E442" s="6" t="s">
        <v>594</v>
      </c>
      <c r="F442" s="6">
        <v>22503</v>
      </c>
      <c r="G442" s="6">
        <v>8044625197</v>
      </c>
      <c r="H442" s="6" t="s">
        <v>8193</v>
      </c>
      <c r="I442" s="2" t="e">
        <f>MATCH(B442,'2018_cleaned'!B$2:B$4733,0)</f>
        <v>#N/A</v>
      </c>
      <c r="J442" s="2">
        <f>MATCH(C442,'2018_cleaned'!C$2:C$4733,0)</f>
        <v>1005</v>
      </c>
      <c r="K442" s="2">
        <f t="shared" si="14"/>
        <v>1</v>
      </c>
      <c r="L442" s="2" t="e">
        <f>MATCH(A442, 'combined matches'!E$1:E$4986,0)</f>
        <v>#N/A</v>
      </c>
      <c r="M442" s="6">
        <f t="shared" si="15"/>
        <v>1</v>
      </c>
    </row>
    <row r="443" spans="1:14" x14ac:dyDescent="0.2">
      <c r="A443" s="6">
        <v>557</v>
      </c>
      <c r="B443" s="6" t="s">
        <v>5315</v>
      </c>
      <c r="C443" s="6" t="s">
        <v>655</v>
      </c>
      <c r="D443" s="6" t="s">
        <v>656</v>
      </c>
      <c r="E443" s="6" t="s">
        <v>594</v>
      </c>
      <c r="F443" s="6">
        <v>23109</v>
      </c>
      <c r="G443" s="6">
        <v>8047257131</v>
      </c>
      <c r="H443" s="6" t="s">
        <v>655</v>
      </c>
      <c r="I443" s="2" t="e">
        <f>MATCH(B443,'2018_cleaned'!B$2:B$4733,0)</f>
        <v>#N/A</v>
      </c>
      <c r="J443" s="2">
        <f>MATCH(C443,'2018_cleaned'!C$2:C$4733,0)</f>
        <v>999</v>
      </c>
      <c r="K443" s="2">
        <f t="shared" si="14"/>
        <v>1</v>
      </c>
      <c r="L443" s="2" t="e">
        <f>MATCH(A443, 'combined matches'!E$1:E$4986,0)</f>
        <v>#N/A</v>
      </c>
      <c r="M443" s="6">
        <f t="shared" si="15"/>
        <v>1</v>
      </c>
    </row>
    <row r="444" spans="1:14" x14ac:dyDescent="0.2">
      <c r="A444" s="6">
        <v>558</v>
      </c>
      <c r="B444" s="6" t="s">
        <v>5316</v>
      </c>
      <c r="C444" s="6" t="s">
        <v>664</v>
      </c>
      <c r="D444" s="6" t="s">
        <v>665</v>
      </c>
      <c r="E444" s="6" t="s">
        <v>594</v>
      </c>
      <c r="F444" s="6">
        <v>23149</v>
      </c>
      <c r="G444" s="6">
        <v>8047582381</v>
      </c>
      <c r="H444" s="6" t="s">
        <v>664</v>
      </c>
      <c r="I444" s="2" t="e">
        <f>MATCH(B444,'2018_cleaned'!B$2:B$4733,0)</f>
        <v>#N/A</v>
      </c>
      <c r="J444" s="2">
        <f>MATCH(C444,'2018_cleaned'!C$2:C$4733,0)</f>
        <v>1003</v>
      </c>
      <c r="K444" s="2">
        <f t="shared" si="14"/>
        <v>1</v>
      </c>
      <c r="L444" s="2" t="e">
        <f>MATCH(A444, 'combined matches'!E$1:E$4986,0)</f>
        <v>#N/A</v>
      </c>
      <c r="M444" s="6">
        <f t="shared" si="15"/>
        <v>1</v>
      </c>
    </row>
    <row r="445" spans="1:14" x14ac:dyDescent="0.2">
      <c r="A445" s="6">
        <v>559</v>
      </c>
      <c r="B445" s="6" t="s">
        <v>5317</v>
      </c>
      <c r="C445" s="6" t="s">
        <v>672</v>
      </c>
      <c r="D445" s="6" t="s">
        <v>673</v>
      </c>
      <c r="E445" s="6" t="s">
        <v>594</v>
      </c>
      <c r="F445" s="6">
        <v>22473</v>
      </c>
      <c r="G445" s="6">
        <v>8045803731</v>
      </c>
      <c r="H445" s="6" t="s">
        <v>672</v>
      </c>
      <c r="I445" s="2" t="e">
        <f>MATCH(B445,'2018_cleaned'!B$2:B$4733,0)</f>
        <v>#N/A</v>
      </c>
      <c r="J445" s="2">
        <f>MATCH(C445,'2018_cleaned'!C$2:C$4733,0)</f>
        <v>1006</v>
      </c>
      <c r="K445" s="2">
        <f t="shared" si="14"/>
        <v>1</v>
      </c>
      <c r="L445" s="2" t="e">
        <f>MATCH(A445, 'combined matches'!E$1:E$4986,0)</f>
        <v>#N/A</v>
      </c>
      <c r="M445" s="6">
        <f t="shared" si="15"/>
        <v>1</v>
      </c>
    </row>
    <row r="446" spans="1:14" x14ac:dyDescent="0.2">
      <c r="A446" s="6">
        <v>560</v>
      </c>
      <c r="B446" s="6" t="s">
        <v>5318</v>
      </c>
      <c r="C446" s="6" t="s">
        <v>923</v>
      </c>
      <c r="D446" s="6" t="s">
        <v>924</v>
      </c>
      <c r="E446" s="6" t="s">
        <v>594</v>
      </c>
      <c r="F446" s="6">
        <v>22520</v>
      </c>
      <c r="G446" s="6">
        <v>8044931124</v>
      </c>
      <c r="H446" s="6" t="s">
        <v>6515</v>
      </c>
      <c r="I446" s="2" t="e">
        <f>MATCH(B446,'2018_cleaned'!B$2:B$4733,0)</f>
        <v>#N/A</v>
      </c>
      <c r="J446" s="2">
        <f>MATCH(C446,'2018_cleaned'!C$2:C$4733,0)</f>
        <v>1101</v>
      </c>
      <c r="K446" s="2">
        <f t="shared" si="14"/>
        <v>1</v>
      </c>
      <c r="L446" s="2" t="e">
        <f>MATCH(A446, 'combined matches'!E$1:E$4986,0)</f>
        <v>#N/A</v>
      </c>
      <c r="M446" s="6">
        <f t="shared" si="15"/>
        <v>1</v>
      </c>
    </row>
    <row r="447" spans="1:14" x14ac:dyDescent="0.2">
      <c r="A447" s="6">
        <v>561</v>
      </c>
      <c r="B447" s="6" t="s">
        <v>5319</v>
      </c>
      <c r="C447" s="6" t="s">
        <v>696</v>
      </c>
      <c r="D447" s="6" t="s">
        <v>697</v>
      </c>
      <c r="E447" s="6" t="s">
        <v>594</v>
      </c>
      <c r="F447" s="6">
        <v>23462</v>
      </c>
      <c r="G447" s="6">
        <v>7575182700</v>
      </c>
      <c r="H447" s="6" t="s">
        <v>696</v>
      </c>
      <c r="I447" s="2" t="e">
        <f>MATCH(B447,'2018_cleaned'!B$2:B$4733,0)</f>
        <v>#N/A</v>
      </c>
      <c r="J447" s="2">
        <f>MATCH(C447,'2018_cleaned'!C$2:C$4733,0)</f>
        <v>1014</v>
      </c>
      <c r="K447" s="2">
        <f t="shared" si="14"/>
        <v>1</v>
      </c>
      <c r="L447" s="2" t="e">
        <f>MATCH(A447, 'combined matches'!E$1:E$4986,0)</f>
        <v>#N/A</v>
      </c>
      <c r="M447" s="6">
        <f t="shared" si="15"/>
        <v>1</v>
      </c>
    </row>
    <row r="448" spans="1:14" x14ac:dyDescent="0.2">
      <c r="A448" s="6">
        <v>562</v>
      </c>
      <c r="B448" s="6" t="s">
        <v>5320</v>
      </c>
      <c r="C448" s="6" t="s">
        <v>5321</v>
      </c>
      <c r="D448" s="6" t="s">
        <v>701</v>
      </c>
      <c r="E448" s="6" t="s">
        <v>594</v>
      </c>
      <c r="F448" s="6">
        <v>22802</v>
      </c>
      <c r="G448" s="6">
        <v>5405743895</v>
      </c>
      <c r="H448" s="6" t="s">
        <v>8194</v>
      </c>
      <c r="I448" s="2" t="e">
        <f>MATCH(B448,'2018_cleaned'!B$2:B$4733,0)</f>
        <v>#N/A</v>
      </c>
      <c r="J448" s="2" t="e">
        <f>MATCH(C448,'2018_cleaned'!C$2:C$4733,0)</f>
        <v>#N/A</v>
      </c>
      <c r="K448" s="2">
        <f t="shared" si="14"/>
        <v>0</v>
      </c>
      <c r="L448" s="2" t="e">
        <f>MATCH(A448, 'combined matches'!E$1:E$4986,0)</f>
        <v>#N/A</v>
      </c>
      <c r="M448" s="6">
        <f t="shared" si="15"/>
        <v>1</v>
      </c>
      <c r="N448" s="6">
        <v>0</v>
      </c>
    </row>
    <row r="449" spans="1:14" x14ac:dyDescent="0.2">
      <c r="A449" s="6">
        <v>563</v>
      </c>
      <c r="B449" s="6" t="s">
        <v>5322</v>
      </c>
      <c r="C449" s="6" t="s">
        <v>678</v>
      </c>
      <c r="D449" s="6" t="s">
        <v>679</v>
      </c>
      <c r="E449" s="6" t="s">
        <v>594</v>
      </c>
      <c r="F449" s="6">
        <v>24151</v>
      </c>
      <c r="G449" s="6">
        <v>5404840292</v>
      </c>
      <c r="H449" s="6" t="s">
        <v>7869</v>
      </c>
      <c r="I449" s="2" t="e">
        <f>MATCH(B449,'2018_cleaned'!B$2:B$4733,0)</f>
        <v>#N/A</v>
      </c>
      <c r="J449" s="2">
        <f>MATCH(C449,'2018_cleaned'!C$2:C$4733,0)</f>
        <v>1008</v>
      </c>
      <c r="K449" s="2">
        <f t="shared" si="14"/>
        <v>1</v>
      </c>
      <c r="L449" s="2" t="e">
        <f>MATCH(A449, 'combined matches'!E$1:E$4986,0)</f>
        <v>#N/A</v>
      </c>
      <c r="M449" s="6">
        <f t="shared" si="15"/>
        <v>1</v>
      </c>
    </row>
    <row r="450" spans="1:14" x14ac:dyDescent="0.2">
      <c r="A450" s="6">
        <v>564</v>
      </c>
      <c r="B450" s="6" t="s">
        <v>5323</v>
      </c>
      <c r="C450" s="6" t="s">
        <v>675</v>
      </c>
      <c r="D450" s="6" t="s">
        <v>676</v>
      </c>
      <c r="E450" s="6" t="s">
        <v>594</v>
      </c>
      <c r="F450" s="6">
        <v>24114</v>
      </c>
      <c r="G450" s="6">
        <v>2766382311</v>
      </c>
      <c r="H450" s="6" t="s">
        <v>675</v>
      </c>
      <c r="I450" s="2" t="e">
        <f>MATCH(B450,'2018_cleaned'!B$2:B$4733,0)</f>
        <v>#N/A</v>
      </c>
      <c r="J450" s="2">
        <f>MATCH(C450,'2018_cleaned'!C$2:C$4733,0)</f>
        <v>1007</v>
      </c>
      <c r="K450" s="2">
        <f t="shared" si="14"/>
        <v>1</v>
      </c>
      <c r="L450" s="2" t="e">
        <f>MATCH(A450, 'combined matches'!E$1:E$4986,0)</f>
        <v>#N/A</v>
      </c>
      <c r="M450" s="6">
        <f t="shared" si="15"/>
        <v>1</v>
      </c>
    </row>
    <row r="451" spans="1:14" x14ac:dyDescent="0.2">
      <c r="A451" s="6">
        <v>565</v>
      </c>
      <c r="B451" s="6" t="s">
        <v>5324</v>
      </c>
      <c r="C451" s="6" t="s">
        <v>681</v>
      </c>
      <c r="D451" s="6" t="s">
        <v>682</v>
      </c>
      <c r="E451" s="6" t="s">
        <v>594</v>
      </c>
      <c r="F451" s="6">
        <v>24171</v>
      </c>
      <c r="G451" s="6">
        <v>2766932070</v>
      </c>
      <c r="H451" s="6" t="s">
        <v>681</v>
      </c>
      <c r="I451" s="2" t="e">
        <f>MATCH(B451,'2018_cleaned'!B$2:B$4733,0)</f>
        <v>#N/A</v>
      </c>
      <c r="J451" s="2">
        <f>MATCH(C451,'2018_cleaned'!C$2:C$4733,0)</f>
        <v>1009</v>
      </c>
      <c r="K451" s="2">
        <f t="shared" si="14"/>
        <v>1</v>
      </c>
      <c r="L451" s="2" t="e">
        <f>MATCH(A451, 'combined matches'!E$1:E$4986,0)</f>
        <v>#N/A</v>
      </c>
      <c r="M451" s="6">
        <f t="shared" si="15"/>
        <v>1</v>
      </c>
    </row>
    <row r="452" spans="1:14" x14ac:dyDescent="0.2">
      <c r="A452" s="6">
        <v>566</v>
      </c>
      <c r="B452" s="6" t="s">
        <v>5325</v>
      </c>
      <c r="C452" s="6" t="s">
        <v>913</v>
      </c>
      <c r="D452" s="6" t="s">
        <v>676</v>
      </c>
      <c r="E452" s="6" t="s">
        <v>594</v>
      </c>
      <c r="F452" s="6">
        <v>24112</v>
      </c>
      <c r="G452" s="6">
        <v>2764035788</v>
      </c>
      <c r="H452" s="6" t="s">
        <v>913</v>
      </c>
      <c r="I452" s="2" t="e">
        <f>MATCH(B452,'2018_cleaned'!B$2:B$4733,0)</f>
        <v>#N/A</v>
      </c>
      <c r="J452" s="2">
        <f>MATCH(C452,'2018_cleaned'!C$2:C$4733,0)</f>
        <v>1096</v>
      </c>
      <c r="K452" s="2">
        <f t="shared" si="14"/>
        <v>1</v>
      </c>
      <c r="L452" s="2" t="e">
        <f>MATCH(A452, 'combined matches'!E$1:E$4986,0)</f>
        <v>#N/A</v>
      </c>
      <c r="M452" s="6">
        <f t="shared" si="15"/>
        <v>1</v>
      </c>
    </row>
    <row r="453" spans="1:14" x14ac:dyDescent="0.2">
      <c r="A453" s="6">
        <v>567</v>
      </c>
      <c r="B453" s="6" t="s">
        <v>5326</v>
      </c>
      <c r="C453" s="6" t="s">
        <v>690</v>
      </c>
      <c r="D453" s="6" t="s">
        <v>691</v>
      </c>
      <c r="E453" s="6" t="s">
        <v>594</v>
      </c>
      <c r="F453" s="6">
        <v>23851</v>
      </c>
      <c r="G453" s="6">
        <v>7575626109</v>
      </c>
      <c r="H453" s="6" t="s">
        <v>8195</v>
      </c>
      <c r="I453" s="2" t="e">
        <f>MATCH(B453,'2018_cleaned'!B$2:B$4733,0)</f>
        <v>#N/A</v>
      </c>
      <c r="J453" s="2">
        <f>MATCH(C453,'2018_cleaned'!C$2:C$4733,0)</f>
        <v>1012</v>
      </c>
      <c r="K453" s="2">
        <f t="shared" si="14"/>
        <v>1</v>
      </c>
      <c r="L453" s="2" t="e">
        <f>MATCH(A453, 'combined matches'!E$1:E$4986,0)</f>
        <v>#N/A</v>
      </c>
      <c r="M453" s="6">
        <f t="shared" si="15"/>
        <v>1</v>
      </c>
    </row>
    <row r="454" spans="1:14" x14ac:dyDescent="0.2">
      <c r="A454" s="6">
        <v>568</v>
      </c>
      <c r="B454" s="6" t="s">
        <v>5327</v>
      </c>
      <c r="C454" s="6" t="s">
        <v>687</v>
      </c>
      <c r="D454" s="6" t="s">
        <v>688</v>
      </c>
      <c r="E454" s="6" t="s">
        <v>594</v>
      </c>
      <c r="F454" s="6">
        <v>23430</v>
      </c>
      <c r="G454" s="6">
        <v>7573574177</v>
      </c>
      <c r="H454" s="6" t="s">
        <v>687</v>
      </c>
      <c r="I454" s="2" t="e">
        <f>MATCH(B454,'2018_cleaned'!B$2:B$4733,0)</f>
        <v>#N/A</v>
      </c>
      <c r="J454" s="2">
        <f>MATCH(C454,'2018_cleaned'!C$2:C$4733,0)</f>
        <v>1011</v>
      </c>
      <c r="K454" s="2">
        <f t="shared" si="14"/>
        <v>1</v>
      </c>
      <c r="L454" s="2" t="e">
        <f>MATCH(A454, 'combined matches'!E$1:E$4986,0)</f>
        <v>#N/A</v>
      </c>
      <c r="M454" s="6">
        <f t="shared" si="15"/>
        <v>1</v>
      </c>
    </row>
    <row r="455" spans="1:14" x14ac:dyDescent="0.2">
      <c r="A455" s="6">
        <v>569</v>
      </c>
      <c r="B455" s="6" t="s">
        <v>5328</v>
      </c>
      <c r="C455" s="6" t="s">
        <v>693</v>
      </c>
      <c r="D455" s="6" t="s">
        <v>694</v>
      </c>
      <c r="E455" s="6" t="s">
        <v>594</v>
      </c>
      <c r="F455" s="6">
        <v>23837</v>
      </c>
      <c r="G455" s="6">
        <v>7576533040</v>
      </c>
      <c r="H455" s="6" t="s">
        <v>7870</v>
      </c>
      <c r="I455" s="2" t="e">
        <f>MATCH(B455,'2018_cleaned'!B$2:B$4733,0)</f>
        <v>#N/A</v>
      </c>
      <c r="J455" s="2">
        <f>MATCH(C455,'2018_cleaned'!C$2:C$4733,0)</f>
        <v>1013</v>
      </c>
      <c r="K455" s="2">
        <f t="shared" si="14"/>
        <v>1</v>
      </c>
      <c r="L455" s="2" t="e">
        <f>MATCH(A455, 'combined matches'!E$1:E$4986,0)</f>
        <v>#N/A</v>
      </c>
      <c r="M455" s="6">
        <f t="shared" si="15"/>
        <v>1</v>
      </c>
    </row>
    <row r="456" spans="1:14" x14ac:dyDescent="0.2">
      <c r="A456" s="6">
        <v>570</v>
      </c>
      <c r="B456" s="6" t="s">
        <v>5329</v>
      </c>
      <c r="C456" s="6" t="s">
        <v>684</v>
      </c>
      <c r="D456" s="6" t="s">
        <v>685</v>
      </c>
      <c r="E456" s="6" t="s">
        <v>594</v>
      </c>
      <c r="F456" s="6">
        <v>23434</v>
      </c>
      <c r="G456" s="6">
        <v>7575144700</v>
      </c>
      <c r="H456" s="6" t="s">
        <v>8196</v>
      </c>
      <c r="I456" s="2" t="e">
        <f>MATCH(B456,'2018_cleaned'!B$2:B$4733,0)</f>
        <v>#N/A</v>
      </c>
      <c r="J456" s="2">
        <f>MATCH(C456,'2018_cleaned'!C$2:C$4733,0)</f>
        <v>1010</v>
      </c>
      <c r="K456" s="2">
        <f t="shared" si="14"/>
        <v>1</v>
      </c>
      <c r="L456" s="2" t="e">
        <f>MATCH(A456, 'combined matches'!E$1:E$4986,0)</f>
        <v>#N/A</v>
      </c>
      <c r="M456" s="6">
        <f t="shared" si="15"/>
        <v>1</v>
      </c>
    </row>
    <row r="457" spans="1:14" x14ac:dyDescent="0.2">
      <c r="A457" s="6">
        <v>573</v>
      </c>
      <c r="B457" s="6" t="s">
        <v>5330</v>
      </c>
      <c r="C457" s="6" t="s">
        <v>7460</v>
      </c>
      <c r="D457" s="6" t="s">
        <v>1377</v>
      </c>
      <c r="E457" s="6" t="s">
        <v>594</v>
      </c>
      <c r="F457" s="6">
        <v>22827</v>
      </c>
      <c r="G457" s="6">
        <v>5402989900</v>
      </c>
      <c r="H457" s="6" t="s">
        <v>7460</v>
      </c>
      <c r="I457" s="2" t="e">
        <f>MATCH(B457,'2018_cleaned'!B$2:B$4733,0)</f>
        <v>#N/A</v>
      </c>
      <c r="J457" s="2" t="e">
        <f>MATCH(C457,'2018_cleaned'!C$2:C$4733,0)</f>
        <v>#N/A</v>
      </c>
      <c r="K457" s="2">
        <f t="shared" si="14"/>
        <v>0</v>
      </c>
      <c r="L457" s="2" t="e">
        <f>MATCH(A457, 'combined matches'!E$1:E$4986,0)</f>
        <v>#N/A</v>
      </c>
      <c r="M457" s="6">
        <f t="shared" si="15"/>
        <v>1</v>
      </c>
      <c r="N457" s="6">
        <v>0</v>
      </c>
    </row>
    <row r="458" spans="1:14" x14ac:dyDescent="0.2">
      <c r="A458" s="6">
        <v>575</v>
      </c>
      <c r="B458" s="6" t="s">
        <v>5331</v>
      </c>
      <c r="C458" s="6" t="s">
        <v>921</v>
      </c>
      <c r="D458" s="6" t="s">
        <v>893</v>
      </c>
      <c r="E458" s="6" t="s">
        <v>594</v>
      </c>
      <c r="F458" s="6">
        <v>22304</v>
      </c>
      <c r="G458" s="6">
        <v>7035355568</v>
      </c>
      <c r="H458" s="6" t="s">
        <v>8197</v>
      </c>
      <c r="I458" s="2">
        <f>MATCH(B458,'2018_cleaned'!B$2:B$4733,0)</f>
        <v>1100</v>
      </c>
      <c r="J458" s="2">
        <f>MATCH(C458,'2018_cleaned'!C$2:C$4733,0)</f>
        <v>1100</v>
      </c>
      <c r="K458" s="2">
        <f t="shared" si="14"/>
        <v>1</v>
      </c>
      <c r="L458" s="2" t="e">
        <f>MATCH(A458, 'combined matches'!E$1:E$4986,0)</f>
        <v>#N/A</v>
      </c>
      <c r="M458" s="6">
        <f t="shared" si="15"/>
        <v>1</v>
      </c>
    </row>
    <row r="459" spans="1:14" x14ac:dyDescent="0.2">
      <c r="A459" s="6">
        <v>578</v>
      </c>
      <c r="B459" s="6" t="s">
        <v>5332</v>
      </c>
      <c r="C459" s="6" t="s">
        <v>5333</v>
      </c>
      <c r="D459" s="6" t="s">
        <v>2118</v>
      </c>
      <c r="E459" s="6" t="s">
        <v>943</v>
      </c>
      <c r="F459" s="6">
        <v>24740</v>
      </c>
      <c r="G459" s="6">
        <v>3043846355</v>
      </c>
      <c r="H459" s="6" t="s">
        <v>5333</v>
      </c>
      <c r="I459" s="2" t="e">
        <f>MATCH(B459,'2018_cleaned'!B$2:B$4733,0)</f>
        <v>#N/A</v>
      </c>
      <c r="J459" s="2" t="e">
        <f>MATCH(C459,'2018_cleaned'!C$2:C$4733,0)</f>
        <v>#N/A</v>
      </c>
      <c r="K459" s="2">
        <f t="shared" si="14"/>
        <v>0</v>
      </c>
      <c r="L459" s="2" t="e">
        <f>MATCH(A459, 'combined matches'!E$1:E$4986,0)</f>
        <v>#N/A</v>
      </c>
      <c r="M459" s="6">
        <f t="shared" si="15"/>
        <v>1</v>
      </c>
      <c r="N459" s="6">
        <v>0</v>
      </c>
    </row>
    <row r="460" spans="1:14" x14ac:dyDescent="0.2">
      <c r="A460" s="6">
        <v>579</v>
      </c>
      <c r="B460" s="6" t="s">
        <v>5334</v>
      </c>
      <c r="C460" s="6" t="s">
        <v>5335</v>
      </c>
      <c r="D460" s="6" t="s">
        <v>5336</v>
      </c>
      <c r="E460" s="6" t="s">
        <v>943</v>
      </c>
      <c r="F460" s="6">
        <v>25313</v>
      </c>
      <c r="G460" s="6">
        <v>3047227600</v>
      </c>
      <c r="H460" s="6" t="s">
        <v>5335</v>
      </c>
      <c r="I460" s="2" t="e">
        <f>MATCH(B460,'2018_cleaned'!B$2:B$4733,0)</f>
        <v>#N/A</v>
      </c>
      <c r="J460" s="2" t="e">
        <f>MATCH(C460,'2018_cleaned'!C$2:C$4733,0)</f>
        <v>#N/A</v>
      </c>
      <c r="K460" s="2">
        <f t="shared" si="14"/>
        <v>0</v>
      </c>
      <c r="L460" s="2" t="e">
        <f>MATCH(A460, 'combined matches'!E$1:E$4986,0)</f>
        <v>#N/A</v>
      </c>
      <c r="M460" s="6">
        <f t="shared" si="15"/>
        <v>1</v>
      </c>
      <c r="N460" s="6">
        <v>0</v>
      </c>
    </row>
    <row r="461" spans="1:14" x14ac:dyDescent="0.2">
      <c r="A461" s="6">
        <v>580</v>
      </c>
      <c r="B461" s="6" t="s">
        <v>1341</v>
      </c>
      <c r="C461" s="6" t="s">
        <v>5337</v>
      </c>
      <c r="D461" s="6" t="s">
        <v>1031</v>
      </c>
      <c r="E461" s="6" t="s">
        <v>943</v>
      </c>
      <c r="F461" s="6">
        <v>26452</v>
      </c>
      <c r="G461" s="6">
        <v>3042698218</v>
      </c>
      <c r="H461" s="6" t="s">
        <v>8198</v>
      </c>
      <c r="I461" s="2">
        <f>MATCH(B461,'2018_cleaned'!B$2:B$4733,0)</f>
        <v>1532</v>
      </c>
      <c r="J461" s="2" t="e">
        <f>MATCH(C461,'2018_cleaned'!C$2:C$4733,0)</f>
        <v>#N/A</v>
      </c>
      <c r="K461" s="2">
        <f t="shared" si="14"/>
        <v>1</v>
      </c>
      <c r="L461" s="2" t="e">
        <f>MATCH(A461, 'combined matches'!E$1:E$4986,0)</f>
        <v>#N/A</v>
      </c>
      <c r="M461" s="6">
        <f t="shared" si="15"/>
        <v>1</v>
      </c>
      <c r="N461" s="6">
        <v>0</v>
      </c>
    </row>
    <row r="462" spans="1:14" x14ac:dyDescent="0.2">
      <c r="A462" s="6">
        <v>581</v>
      </c>
      <c r="B462" s="6" t="s">
        <v>5338</v>
      </c>
      <c r="C462" s="6" t="s">
        <v>5339</v>
      </c>
      <c r="D462" s="6" t="s">
        <v>984</v>
      </c>
      <c r="E462" s="6" t="s">
        <v>943</v>
      </c>
      <c r="F462" s="6">
        <v>25601</v>
      </c>
      <c r="G462" s="6">
        <v>3047928630</v>
      </c>
      <c r="H462" s="6" t="s">
        <v>5339</v>
      </c>
      <c r="I462" s="2" t="e">
        <f>MATCH(B462,'2018_cleaned'!B$2:B$4733,0)</f>
        <v>#N/A</v>
      </c>
      <c r="J462" s="2" t="e">
        <f>MATCH(C462,'2018_cleaned'!C$2:C$4733,0)</f>
        <v>#N/A</v>
      </c>
      <c r="K462" s="2">
        <f t="shared" si="14"/>
        <v>0</v>
      </c>
      <c r="L462" s="2" t="e">
        <f>MATCH(A462, 'combined matches'!E$1:E$4986,0)</f>
        <v>#N/A</v>
      </c>
      <c r="M462" s="6">
        <f t="shared" si="15"/>
        <v>1</v>
      </c>
      <c r="N462" s="6">
        <v>0</v>
      </c>
    </row>
    <row r="463" spans="1:14" x14ac:dyDescent="0.2">
      <c r="A463" s="6">
        <v>582</v>
      </c>
      <c r="B463" s="6" t="s">
        <v>5340</v>
      </c>
      <c r="C463" s="6" t="s">
        <v>5341</v>
      </c>
      <c r="D463" s="6" t="s">
        <v>2325</v>
      </c>
      <c r="E463" s="6" t="s">
        <v>943</v>
      </c>
      <c r="F463" s="6">
        <v>25276</v>
      </c>
      <c r="G463" s="6">
        <v>3049271480</v>
      </c>
      <c r="H463" s="6" t="s">
        <v>8199</v>
      </c>
      <c r="I463" s="2" t="e">
        <f>MATCH(B463,'2018_cleaned'!B$2:B$4733,0)</f>
        <v>#N/A</v>
      </c>
      <c r="J463" s="2" t="e">
        <f>MATCH(C463,'2018_cleaned'!C$2:C$4733,0)</f>
        <v>#N/A</v>
      </c>
      <c r="K463" s="2">
        <f t="shared" si="14"/>
        <v>0</v>
      </c>
      <c r="L463" s="2" t="e">
        <f>MATCH(A463, 'combined matches'!E$1:E$4986,0)</f>
        <v>#N/A</v>
      </c>
      <c r="M463" s="6">
        <f t="shared" si="15"/>
        <v>1</v>
      </c>
      <c r="N463" s="6">
        <v>0</v>
      </c>
    </row>
    <row r="464" spans="1:14" x14ac:dyDescent="0.2">
      <c r="A464" s="6">
        <v>583</v>
      </c>
      <c r="B464" s="6" t="s">
        <v>5342</v>
      </c>
      <c r="C464" s="6" t="s">
        <v>5343</v>
      </c>
      <c r="D464" s="6" t="s">
        <v>5344</v>
      </c>
      <c r="E464" s="6" t="s">
        <v>943</v>
      </c>
      <c r="F464" s="6">
        <v>26143</v>
      </c>
      <c r="G464" s="6">
        <v>3042753131</v>
      </c>
      <c r="H464" s="6" t="s">
        <v>7167</v>
      </c>
      <c r="I464" s="2" t="e">
        <f>MATCH(B464,'2018_cleaned'!B$2:B$4733,0)</f>
        <v>#N/A</v>
      </c>
      <c r="J464" s="2" t="e">
        <f>MATCH(C464,'2018_cleaned'!C$2:C$4733,0)</f>
        <v>#N/A</v>
      </c>
      <c r="K464" s="2">
        <f t="shared" si="14"/>
        <v>0</v>
      </c>
      <c r="L464" s="2" t="e">
        <f>MATCH(A464, 'combined matches'!E$1:E$4986,0)</f>
        <v>#N/A</v>
      </c>
      <c r="M464" s="6">
        <f t="shared" si="15"/>
        <v>1</v>
      </c>
      <c r="N464" s="6">
        <v>0</v>
      </c>
    </row>
    <row r="465" spans="1:14" x14ac:dyDescent="0.2">
      <c r="A465" s="6">
        <v>584</v>
      </c>
      <c r="B465" s="6" t="s">
        <v>5345</v>
      </c>
      <c r="C465" s="6" t="s">
        <v>5346</v>
      </c>
      <c r="D465" s="6" t="s">
        <v>5347</v>
      </c>
      <c r="E465" s="6" t="s">
        <v>943</v>
      </c>
      <c r="F465" s="6">
        <v>25854</v>
      </c>
      <c r="G465" s="6">
        <v>3049698080</v>
      </c>
      <c r="H465" s="6" t="s">
        <v>7168</v>
      </c>
      <c r="I465" s="2" t="e">
        <f>MATCH(B465,'2018_cleaned'!B$2:B$4733,0)</f>
        <v>#N/A</v>
      </c>
      <c r="J465" s="2" t="e">
        <f>MATCH(C465,'2018_cleaned'!C$2:C$4733,0)</f>
        <v>#N/A</v>
      </c>
      <c r="K465" s="2">
        <f t="shared" si="14"/>
        <v>0</v>
      </c>
      <c r="L465" s="2" t="e">
        <f>MATCH(A465, 'combined matches'!E$1:E$4986,0)</f>
        <v>#N/A</v>
      </c>
      <c r="M465" s="6">
        <f t="shared" si="15"/>
        <v>1</v>
      </c>
      <c r="N465" s="6">
        <v>0</v>
      </c>
    </row>
    <row r="466" spans="1:14" x14ac:dyDescent="0.2">
      <c r="A466" s="6">
        <v>585</v>
      </c>
      <c r="B466" s="6" t="s">
        <v>1569</v>
      </c>
      <c r="C466" s="6" t="s">
        <v>5348</v>
      </c>
      <c r="D466" s="6" t="s">
        <v>974</v>
      </c>
      <c r="E466" s="6" t="s">
        <v>943</v>
      </c>
      <c r="F466" s="6">
        <v>26651</v>
      </c>
      <c r="G466" s="6">
        <v>3048725329</v>
      </c>
      <c r="H466" s="6" t="s">
        <v>7169</v>
      </c>
      <c r="I466" s="2">
        <f>MATCH(B466,'2018_cleaned'!B$2:B$4733,0)</f>
        <v>1639</v>
      </c>
      <c r="J466" s="2" t="e">
        <f>MATCH(C466,'2018_cleaned'!C$2:C$4733,0)</f>
        <v>#N/A</v>
      </c>
      <c r="K466" s="2">
        <f t="shared" si="14"/>
        <v>1</v>
      </c>
      <c r="L466" s="2" t="e">
        <f>MATCH(A466, 'combined matches'!E$1:E$4986,0)</f>
        <v>#N/A</v>
      </c>
      <c r="M466" s="6">
        <f t="shared" si="15"/>
        <v>1</v>
      </c>
      <c r="N466" s="6">
        <v>0</v>
      </c>
    </row>
    <row r="467" spans="1:14" x14ac:dyDescent="0.2">
      <c r="A467" s="6">
        <v>586</v>
      </c>
      <c r="B467" s="6" t="s">
        <v>5349</v>
      </c>
      <c r="C467" s="6" t="s">
        <v>5350</v>
      </c>
      <c r="D467" s="6" t="s">
        <v>951</v>
      </c>
      <c r="E467" s="6" t="s">
        <v>943</v>
      </c>
      <c r="F467" s="6">
        <v>25311</v>
      </c>
      <c r="G467" s="6">
        <v>3044145030</v>
      </c>
      <c r="H467" s="6" t="s">
        <v>8200</v>
      </c>
      <c r="I467" s="2" t="e">
        <f>MATCH(B467,'2018_cleaned'!B$2:B$4733,0)</f>
        <v>#N/A</v>
      </c>
      <c r="J467" s="2" t="e">
        <f>MATCH(C467,'2018_cleaned'!C$2:C$4733,0)</f>
        <v>#N/A</v>
      </c>
      <c r="K467" s="2">
        <f t="shared" si="14"/>
        <v>0</v>
      </c>
      <c r="L467" s="2" t="e">
        <f>MATCH(A467, 'combined matches'!E$1:E$4986,0)</f>
        <v>#N/A</v>
      </c>
      <c r="M467" s="6">
        <f t="shared" si="15"/>
        <v>1</v>
      </c>
      <c r="N467" s="6">
        <v>0</v>
      </c>
    </row>
    <row r="468" spans="1:14" x14ac:dyDescent="0.2">
      <c r="A468" s="6">
        <v>594</v>
      </c>
      <c r="B468" s="6" t="s">
        <v>1074</v>
      </c>
      <c r="C468" s="6" t="s">
        <v>1075</v>
      </c>
      <c r="D468" s="6" t="s">
        <v>1076</v>
      </c>
      <c r="E468" s="6" t="s">
        <v>943</v>
      </c>
      <c r="F468" s="6">
        <v>24701</v>
      </c>
      <c r="G468" s="6">
        <v>3048005923</v>
      </c>
      <c r="H468" s="6" t="s">
        <v>6545</v>
      </c>
      <c r="I468" s="2">
        <f>MATCH(B468,'2018_cleaned'!B$2:B$4733,0)</f>
        <v>1276</v>
      </c>
      <c r="J468" s="2">
        <f>MATCH(C468,'2018_cleaned'!C$2:C$4733,0)</f>
        <v>1276</v>
      </c>
      <c r="K468" s="2">
        <f t="shared" si="14"/>
        <v>1</v>
      </c>
      <c r="L468" s="2" t="e">
        <f>MATCH(A468, 'combined matches'!E$1:E$4986,0)</f>
        <v>#N/A</v>
      </c>
      <c r="M468" s="6">
        <f t="shared" si="15"/>
        <v>1</v>
      </c>
    </row>
    <row r="469" spans="1:14" x14ac:dyDescent="0.2">
      <c r="A469" s="6">
        <v>595</v>
      </c>
      <c r="B469" s="6" t="s">
        <v>1071</v>
      </c>
      <c r="C469" s="6" t="s">
        <v>1072</v>
      </c>
      <c r="D469" s="6" t="s">
        <v>1073</v>
      </c>
      <c r="E469" s="6" t="s">
        <v>943</v>
      </c>
      <c r="F469" s="6">
        <v>24737</v>
      </c>
      <c r="G469" s="6">
        <v>3045893251</v>
      </c>
      <c r="H469" s="6" t="s">
        <v>6544</v>
      </c>
      <c r="I469" s="2">
        <f>MATCH(B469,'2018_cleaned'!B$2:B$4733,0)</f>
        <v>1275</v>
      </c>
      <c r="J469" s="2" t="e">
        <f>MATCH(C469,'2018_cleaned'!C$2:C$4733,0)</f>
        <v>#N/A</v>
      </c>
      <c r="K469" s="2">
        <f t="shared" si="14"/>
        <v>1</v>
      </c>
      <c r="L469" s="2" t="e">
        <f>MATCH(A469, 'combined matches'!E$1:E$4986,0)</f>
        <v>#N/A</v>
      </c>
      <c r="M469" s="6">
        <f t="shared" si="15"/>
        <v>1</v>
      </c>
    </row>
    <row r="470" spans="1:14" x14ac:dyDescent="0.2">
      <c r="A470" s="6">
        <v>600</v>
      </c>
      <c r="B470" s="6" t="s">
        <v>949</v>
      </c>
      <c r="C470" s="6" t="s">
        <v>950</v>
      </c>
      <c r="D470" s="6" t="s">
        <v>951</v>
      </c>
      <c r="E470" s="6" t="s">
        <v>943</v>
      </c>
      <c r="F470" s="6">
        <v>25301</v>
      </c>
      <c r="G470" s="6">
        <v>3042057541</v>
      </c>
      <c r="H470" s="6" t="s">
        <v>7897</v>
      </c>
      <c r="I470" s="2">
        <f>MATCH(B470,'2018_cleaned'!B$2:B$4733,0)</f>
        <v>1118</v>
      </c>
      <c r="J470" s="2">
        <f>MATCH(C470,'2018_cleaned'!C$2:C$4733,0)</f>
        <v>1118</v>
      </c>
      <c r="K470" s="2">
        <f t="shared" si="14"/>
        <v>1</v>
      </c>
      <c r="L470" s="2" t="e">
        <f>MATCH(A470, 'combined matches'!E$1:E$4986,0)</f>
        <v>#N/A</v>
      </c>
      <c r="M470" s="6">
        <f t="shared" si="15"/>
        <v>1</v>
      </c>
    </row>
    <row r="471" spans="1:14" x14ac:dyDescent="0.2">
      <c r="A471" s="6">
        <v>601</v>
      </c>
      <c r="B471" s="6" t="s">
        <v>964</v>
      </c>
      <c r="C471" s="6" t="s">
        <v>965</v>
      </c>
      <c r="D471" s="6" t="s">
        <v>966</v>
      </c>
      <c r="E471" s="6" t="s">
        <v>943</v>
      </c>
      <c r="F471" s="6">
        <v>25045</v>
      </c>
      <c r="G471" s="6">
        <v>3045487272</v>
      </c>
      <c r="H471" s="6" t="s">
        <v>7898</v>
      </c>
      <c r="I471" s="2">
        <f>MATCH(B471,'2018_cleaned'!B$2:B$4733,0)</f>
        <v>1131</v>
      </c>
      <c r="J471" s="2">
        <f>MATCH(C471,'2018_cleaned'!C$2:C$4733,0)</f>
        <v>1131</v>
      </c>
      <c r="K471" s="2">
        <f t="shared" si="14"/>
        <v>1</v>
      </c>
      <c r="L471" s="2" t="e">
        <f>MATCH(A471, 'combined matches'!E$1:E$4986,0)</f>
        <v>#N/A</v>
      </c>
      <c r="M471" s="6">
        <f t="shared" si="15"/>
        <v>1</v>
      </c>
    </row>
    <row r="472" spans="1:14" x14ac:dyDescent="0.2">
      <c r="A472" s="6">
        <v>602</v>
      </c>
      <c r="B472" s="6" t="s">
        <v>973</v>
      </c>
      <c r="C472" s="6" t="s">
        <v>7546</v>
      </c>
      <c r="D472" s="6" t="s">
        <v>951</v>
      </c>
      <c r="E472" s="6" t="s">
        <v>943</v>
      </c>
      <c r="F472" s="6">
        <v>25304</v>
      </c>
      <c r="G472" s="6">
        <v>3042057535</v>
      </c>
      <c r="H472" s="6" t="s">
        <v>8201</v>
      </c>
      <c r="I472" s="2">
        <f>MATCH(B472,'2018_cleaned'!B$2:B$4733,0)</f>
        <v>1134</v>
      </c>
      <c r="J472" s="2">
        <f>MATCH(C472,'2018_cleaned'!C$2:C$4733,0)</f>
        <v>1134</v>
      </c>
      <c r="K472" s="2">
        <f t="shared" si="14"/>
        <v>1</v>
      </c>
      <c r="L472" s="2" t="e">
        <f>MATCH(A472, 'combined matches'!E$1:E$4986,0)</f>
        <v>#N/A</v>
      </c>
      <c r="M472" s="6">
        <f t="shared" si="15"/>
        <v>1</v>
      </c>
    </row>
    <row r="473" spans="1:14" x14ac:dyDescent="0.2">
      <c r="A473" s="6">
        <v>603</v>
      </c>
      <c r="B473" s="6" t="s">
        <v>970</v>
      </c>
      <c r="C473" s="6" t="s">
        <v>971</v>
      </c>
      <c r="D473" s="6" t="s">
        <v>972</v>
      </c>
      <c r="E473" s="6" t="s">
        <v>943</v>
      </c>
      <c r="F473" s="6">
        <v>25015</v>
      </c>
      <c r="G473" s="6">
        <v>3049493591</v>
      </c>
      <c r="H473" s="6" t="s">
        <v>971</v>
      </c>
      <c r="I473" s="2">
        <f>MATCH(B473,'2018_cleaned'!B$2:B$4733,0)</f>
        <v>1133</v>
      </c>
      <c r="J473" s="2">
        <f>MATCH(C473,'2018_cleaned'!C$2:C$4733,0)</f>
        <v>1133</v>
      </c>
      <c r="K473" s="2">
        <f t="shared" si="14"/>
        <v>1</v>
      </c>
      <c r="L473" s="2" t="e">
        <f>MATCH(A473, 'combined matches'!E$1:E$4986,0)</f>
        <v>#N/A</v>
      </c>
      <c r="M473" s="6">
        <f t="shared" si="15"/>
        <v>1</v>
      </c>
    </row>
    <row r="474" spans="1:14" x14ac:dyDescent="0.2">
      <c r="A474" s="6">
        <v>604</v>
      </c>
      <c r="B474" s="6" t="s">
        <v>967</v>
      </c>
      <c r="C474" s="6" t="s">
        <v>968</v>
      </c>
      <c r="D474" s="6" t="s">
        <v>969</v>
      </c>
      <c r="E474" s="6" t="s">
        <v>943</v>
      </c>
      <c r="F474" s="6">
        <v>25312</v>
      </c>
      <c r="G474" s="6">
        <v>3049841576</v>
      </c>
      <c r="H474" s="6" t="s">
        <v>6524</v>
      </c>
      <c r="I474" s="2">
        <f>MATCH(B474,'2018_cleaned'!B$2:B$4733,0)</f>
        <v>1132</v>
      </c>
      <c r="J474" s="2">
        <f>MATCH(C474,'2018_cleaned'!C$2:C$4733,0)</f>
        <v>1132</v>
      </c>
      <c r="K474" s="2">
        <f t="shared" si="14"/>
        <v>1</v>
      </c>
      <c r="L474" s="2" t="e">
        <f>MATCH(A474, 'combined matches'!E$1:E$4986,0)</f>
        <v>#N/A</v>
      </c>
      <c r="M474" s="6">
        <f t="shared" si="15"/>
        <v>1</v>
      </c>
    </row>
    <row r="475" spans="1:14" x14ac:dyDescent="0.2">
      <c r="A475" s="6">
        <v>606</v>
      </c>
      <c r="B475" s="6" t="s">
        <v>975</v>
      </c>
      <c r="C475" s="6" t="s">
        <v>976</v>
      </c>
      <c r="D475" s="6" t="s">
        <v>977</v>
      </c>
      <c r="E475" s="6" t="s">
        <v>943</v>
      </c>
      <c r="F475" s="6">
        <v>26266</v>
      </c>
      <c r="G475" s="6">
        <v>3042263993</v>
      </c>
      <c r="H475" s="6" t="s">
        <v>7170</v>
      </c>
      <c r="I475" s="2">
        <f>MATCH(B475,'2018_cleaned'!B$2:B$4733,0)</f>
        <v>1137</v>
      </c>
      <c r="J475" s="2">
        <f>MATCH(C475,'2018_cleaned'!C$2:C$4733,0)</f>
        <v>1137</v>
      </c>
      <c r="K475" s="2">
        <f t="shared" si="14"/>
        <v>1</v>
      </c>
      <c r="L475" s="2" t="e">
        <f>MATCH(A475, 'combined matches'!E$1:E$4986,0)</f>
        <v>#N/A</v>
      </c>
      <c r="M475" s="6">
        <f t="shared" si="15"/>
        <v>1</v>
      </c>
    </row>
    <row r="476" spans="1:14" x14ac:dyDescent="0.2">
      <c r="A476" s="6">
        <v>608</v>
      </c>
      <c r="B476" s="6" t="s">
        <v>946</v>
      </c>
      <c r="C476" s="6" t="s">
        <v>947</v>
      </c>
      <c r="D476" s="6" t="s">
        <v>948</v>
      </c>
      <c r="E476" s="6" t="s">
        <v>943</v>
      </c>
      <c r="F476" s="6">
        <v>26601</v>
      </c>
      <c r="G476" s="6">
        <v>3047659314</v>
      </c>
      <c r="H476" s="6" t="s">
        <v>6520</v>
      </c>
      <c r="I476" s="2">
        <f>MATCH(B476,'2018_cleaned'!B$2:B$4733,0)</f>
        <v>1117</v>
      </c>
      <c r="J476" s="2">
        <f>MATCH(C476,'2018_cleaned'!C$2:C$4733,0)</f>
        <v>1117</v>
      </c>
      <c r="K476" s="2">
        <f t="shared" si="14"/>
        <v>1</v>
      </c>
      <c r="L476" s="2" t="e">
        <f>MATCH(A476, 'combined matches'!E$1:E$4986,0)</f>
        <v>#N/A</v>
      </c>
      <c r="M476" s="6">
        <f t="shared" si="15"/>
        <v>1</v>
      </c>
    </row>
    <row r="477" spans="1:14" x14ac:dyDescent="0.2">
      <c r="A477" s="6">
        <v>609</v>
      </c>
      <c r="B477" s="6" t="s">
        <v>959</v>
      </c>
      <c r="C477" s="6" t="s">
        <v>960</v>
      </c>
      <c r="D477" s="6" t="s">
        <v>961</v>
      </c>
      <c r="E477" s="6" t="s">
        <v>943</v>
      </c>
      <c r="F477" s="6">
        <v>26201</v>
      </c>
      <c r="G477" s="6">
        <v>3044728333</v>
      </c>
      <c r="H477" s="6" t="s">
        <v>6523</v>
      </c>
      <c r="I477" s="2">
        <f>MATCH(B477,'2018_cleaned'!B$2:B$4733,0)</f>
        <v>1122</v>
      </c>
      <c r="J477" s="2">
        <f>MATCH(C477,'2018_cleaned'!C$2:C$4733,0)</f>
        <v>1122</v>
      </c>
      <c r="K477" s="2">
        <f t="shared" si="14"/>
        <v>1</v>
      </c>
      <c r="L477" s="2" t="e">
        <f>MATCH(A477, 'combined matches'!E$1:E$4986,0)</f>
        <v>#N/A</v>
      </c>
      <c r="M477" s="6">
        <f t="shared" si="15"/>
        <v>1</v>
      </c>
    </row>
    <row r="478" spans="1:14" x14ac:dyDescent="0.2">
      <c r="A478" s="6">
        <v>610</v>
      </c>
      <c r="B478" s="6" t="s">
        <v>1016</v>
      </c>
      <c r="C478" s="6" t="s">
        <v>1017</v>
      </c>
      <c r="D478" s="6" t="s">
        <v>961</v>
      </c>
      <c r="E478" s="6" t="s">
        <v>943</v>
      </c>
      <c r="F478" s="6">
        <v>26201</v>
      </c>
      <c r="G478" s="6">
        <v>3044731440</v>
      </c>
      <c r="H478" s="6" t="s">
        <v>6533</v>
      </c>
      <c r="I478" s="2">
        <f>MATCH(B478,'2018_cleaned'!B$2:B$4733,0)</f>
        <v>1222</v>
      </c>
      <c r="J478" s="2">
        <f>MATCH(C478,'2018_cleaned'!C$2:C$4733,0)</f>
        <v>1222</v>
      </c>
      <c r="K478" s="2">
        <f t="shared" si="14"/>
        <v>1</v>
      </c>
      <c r="L478" s="2" t="e">
        <f>MATCH(A478, 'combined matches'!E$1:E$4986,0)</f>
        <v>#N/A</v>
      </c>
      <c r="M478" s="6">
        <f t="shared" si="15"/>
        <v>1</v>
      </c>
    </row>
    <row r="479" spans="1:14" x14ac:dyDescent="0.2">
      <c r="A479" s="6">
        <v>611</v>
      </c>
      <c r="B479" s="6" t="s">
        <v>1018</v>
      </c>
      <c r="C479" s="6" t="s">
        <v>1019</v>
      </c>
      <c r="D479" s="6" t="s">
        <v>1012</v>
      </c>
      <c r="E479" s="6" t="s">
        <v>943</v>
      </c>
      <c r="F479" s="6">
        <v>25043</v>
      </c>
      <c r="G479" s="6">
        <v>3045872867</v>
      </c>
      <c r="H479" s="6" t="s">
        <v>6534</v>
      </c>
      <c r="I479" s="2">
        <f>MATCH(B479,'2018_cleaned'!B$2:B$4733,0)</f>
        <v>1223</v>
      </c>
      <c r="J479" s="2">
        <f>MATCH(C479,'2018_cleaned'!C$2:C$4733,0)</f>
        <v>1223</v>
      </c>
      <c r="K479" s="2">
        <f t="shared" si="14"/>
        <v>1</v>
      </c>
      <c r="L479" s="2" t="e">
        <f>MATCH(A479, 'combined matches'!E$1:E$4986,0)</f>
        <v>#N/A</v>
      </c>
      <c r="M479" s="6">
        <f t="shared" si="15"/>
        <v>1</v>
      </c>
    </row>
    <row r="480" spans="1:14" x14ac:dyDescent="0.2">
      <c r="A480" s="6">
        <v>612</v>
      </c>
      <c r="B480" s="6" t="s">
        <v>1020</v>
      </c>
      <c r="C480" s="6" t="s">
        <v>1021</v>
      </c>
      <c r="D480" s="6" t="s">
        <v>1022</v>
      </c>
      <c r="E480" s="6" t="s">
        <v>943</v>
      </c>
      <c r="F480" s="6">
        <v>26301</v>
      </c>
      <c r="G480" s="6">
        <v>3046236330</v>
      </c>
      <c r="H480" s="6" t="s">
        <v>6535</v>
      </c>
      <c r="I480" s="2">
        <f>MATCH(B480,'2018_cleaned'!B$2:B$4733,0)</f>
        <v>1225</v>
      </c>
      <c r="J480" s="2">
        <f>MATCH(C480,'2018_cleaned'!C$2:C$4733,0)</f>
        <v>1225</v>
      </c>
      <c r="K480" s="2">
        <f t="shared" si="14"/>
        <v>1</v>
      </c>
      <c r="L480" s="2" t="e">
        <f>MATCH(A480, 'combined matches'!E$1:E$4986,0)</f>
        <v>#N/A</v>
      </c>
      <c r="M480" s="6">
        <f t="shared" si="15"/>
        <v>1</v>
      </c>
    </row>
    <row r="481" spans="1:14" x14ac:dyDescent="0.2">
      <c r="A481" s="6">
        <v>613</v>
      </c>
      <c r="B481" s="6" t="s">
        <v>1013</v>
      </c>
      <c r="C481" s="6" t="s">
        <v>1014</v>
      </c>
      <c r="D481" s="6" t="s">
        <v>1015</v>
      </c>
      <c r="E481" s="6" t="s">
        <v>943</v>
      </c>
      <c r="F481" s="6">
        <v>24944</v>
      </c>
      <c r="G481" s="6">
        <v>3044565115</v>
      </c>
      <c r="H481" s="6" t="s">
        <v>6532</v>
      </c>
      <c r="I481" s="2">
        <f>MATCH(B481,'2018_cleaned'!B$2:B$4733,0)</f>
        <v>1221</v>
      </c>
      <c r="J481" s="2">
        <f>MATCH(C481,'2018_cleaned'!C$2:C$4733,0)</f>
        <v>1221</v>
      </c>
      <c r="K481" s="2">
        <f t="shared" si="14"/>
        <v>1</v>
      </c>
      <c r="L481" s="2" t="e">
        <f>MATCH(A481, 'combined matches'!E$1:E$4986,0)</f>
        <v>#N/A</v>
      </c>
      <c r="M481" s="6">
        <f t="shared" si="15"/>
        <v>1</v>
      </c>
    </row>
    <row r="482" spans="1:14" x14ac:dyDescent="0.2">
      <c r="A482" s="6">
        <v>614</v>
      </c>
      <c r="B482" s="6" t="s">
        <v>1009</v>
      </c>
      <c r="C482" s="6" t="s">
        <v>1010</v>
      </c>
      <c r="D482" s="6" t="s">
        <v>1011</v>
      </c>
      <c r="E482" s="6" t="s">
        <v>943</v>
      </c>
      <c r="F482" s="6">
        <v>24954</v>
      </c>
      <c r="G482" s="6">
        <v>3047994404</v>
      </c>
      <c r="H482" s="6" t="s">
        <v>6531</v>
      </c>
      <c r="I482" s="2">
        <f>MATCH(B482,'2018_cleaned'!B$2:B$4733,0)</f>
        <v>1219</v>
      </c>
      <c r="J482" s="2">
        <f>MATCH(C482,'2018_cleaned'!C$2:C$4733,0)</f>
        <v>1219</v>
      </c>
      <c r="K482" s="2">
        <f t="shared" si="14"/>
        <v>1</v>
      </c>
      <c r="L482" s="2" t="e">
        <f>MATCH(A482, 'combined matches'!E$1:E$4986,0)</f>
        <v>#N/A</v>
      </c>
      <c r="M482" s="6">
        <f t="shared" si="15"/>
        <v>1</v>
      </c>
    </row>
    <row r="483" spans="1:14" x14ac:dyDescent="0.2">
      <c r="A483" s="6">
        <v>615</v>
      </c>
      <c r="B483" s="6" t="s">
        <v>1029</v>
      </c>
      <c r="C483" s="6" t="s">
        <v>1030</v>
      </c>
      <c r="D483" s="6" t="s">
        <v>1031</v>
      </c>
      <c r="E483" s="6" t="s">
        <v>943</v>
      </c>
      <c r="F483" s="6">
        <v>26452</v>
      </c>
      <c r="G483" s="6">
        <v>3042692022</v>
      </c>
      <c r="H483" s="6" t="s">
        <v>6537</v>
      </c>
      <c r="I483" s="2">
        <f>MATCH(B483,'2018_cleaned'!B$2:B$4733,0)</f>
        <v>1232</v>
      </c>
      <c r="J483" s="2">
        <f>MATCH(C483,'2018_cleaned'!C$2:C$4733,0)</f>
        <v>1232</v>
      </c>
      <c r="K483" s="2">
        <f t="shared" si="14"/>
        <v>1</v>
      </c>
      <c r="L483" s="2" t="e">
        <f>MATCH(A483, 'combined matches'!E$1:E$4986,0)</f>
        <v>#N/A</v>
      </c>
      <c r="M483" s="6">
        <f t="shared" si="15"/>
        <v>1</v>
      </c>
    </row>
    <row r="484" spans="1:14" x14ac:dyDescent="0.2">
      <c r="A484" s="6">
        <v>616</v>
      </c>
      <c r="B484" s="6" t="s">
        <v>1023</v>
      </c>
      <c r="C484" s="6" t="s">
        <v>1024</v>
      </c>
      <c r="D484" s="6" t="s">
        <v>1025</v>
      </c>
      <c r="E484" s="6" t="s">
        <v>943</v>
      </c>
      <c r="F484" s="6">
        <v>26224</v>
      </c>
      <c r="G484" s="6">
        <v>3049245453</v>
      </c>
      <c r="H484" s="6" t="s">
        <v>6536</v>
      </c>
      <c r="I484" s="2">
        <f>MATCH(B484,'2018_cleaned'!B$2:B$4733,0)</f>
        <v>1228</v>
      </c>
      <c r="J484" s="2">
        <f>MATCH(C484,'2018_cleaned'!C$2:C$4733,0)</f>
        <v>1228</v>
      </c>
      <c r="K484" s="2">
        <f t="shared" si="14"/>
        <v>1</v>
      </c>
      <c r="L484" s="2" t="e">
        <f>MATCH(A484, 'combined matches'!E$1:E$4986,0)</f>
        <v>#N/A</v>
      </c>
      <c r="M484" s="6">
        <f t="shared" si="15"/>
        <v>1</v>
      </c>
    </row>
    <row r="485" spans="1:14" x14ac:dyDescent="0.2">
      <c r="A485" s="6">
        <v>617</v>
      </c>
      <c r="B485" s="6" t="s">
        <v>1026</v>
      </c>
      <c r="C485" s="6" t="s">
        <v>1027</v>
      </c>
      <c r="D485" s="6" t="s">
        <v>1028</v>
      </c>
      <c r="E485" s="6" t="s">
        <v>943</v>
      </c>
      <c r="F485" s="6">
        <v>24934</v>
      </c>
      <c r="G485" s="6">
        <v>3017994179</v>
      </c>
      <c r="H485" s="6" t="s">
        <v>1027</v>
      </c>
      <c r="I485" s="2">
        <f>MATCH(B485,'2018_cleaned'!B$2:B$4733,0)</f>
        <v>1230</v>
      </c>
      <c r="J485" s="2">
        <f>MATCH(C485,'2018_cleaned'!C$2:C$4733,0)</f>
        <v>1230</v>
      </c>
      <c r="K485" s="2">
        <f t="shared" ref="K485:K548" si="16">IF(ISNA(I485),IF(ISNA(J485),0,1),1)</f>
        <v>1</v>
      </c>
      <c r="L485" s="2" t="e">
        <f>MATCH(A485, 'combined matches'!E$1:E$4986,0)</f>
        <v>#N/A</v>
      </c>
      <c r="M485" s="6">
        <f t="shared" ref="M485:M548" si="17">IF(ISNA(L485),1,0)</f>
        <v>1</v>
      </c>
    </row>
    <row r="486" spans="1:14" x14ac:dyDescent="0.2">
      <c r="A486" s="6">
        <v>622</v>
      </c>
      <c r="B486" s="6" t="s">
        <v>1061</v>
      </c>
      <c r="C486" s="6" t="s">
        <v>1062</v>
      </c>
      <c r="D486" s="6" t="s">
        <v>951</v>
      </c>
      <c r="E486" s="6" t="s">
        <v>943</v>
      </c>
      <c r="F486" s="6">
        <v>25312</v>
      </c>
      <c r="G486" s="6">
        <v>3047204466</v>
      </c>
      <c r="H486" s="6" t="s">
        <v>6542</v>
      </c>
      <c r="I486" s="2">
        <f>MATCH(B486,'2018_cleaned'!B$2:B$4733,0)</f>
        <v>1262</v>
      </c>
      <c r="J486" s="2">
        <f>MATCH(C486,'2018_cleaned'!C$2:C$4733,0)</f>
        <v>1262</v>
      </c>
      <c r="K486" s="2">
        <f t="shared" si="16"/>
        <v>1</v>
      </c>
      <c r="L486" s="2" t="e">
        <f>MATCH(A486, 'combined matches'!E$1:E$4986,0)</f>
        <v>#N/A</v>
      </c>
      <c r="M486" s="6">
        <f t="shared" si="17"/>
        <v>1</v>
      </c>
    </row>
    <row r="487" spans="1:14" x14ac:dyDescent="0.2">
      <c r="A487" s="6">
        <v>623</v>
      </c>
      <c r="B487" s="6" t="s">
        <v>1069</v>
      </c>
      <c r="C487" s="6" t="s">
        <v>1070</v>
      </c>
      <c r="D487" s="6" t="s">
        <v>145</v>
      </c>
      <c r="E487" s="6" t="s">
        <v>943</v>
      </c>
      <c r="F487" s="6">
        <v>25177</v>
      </c>
      <c r="G487" s="6">
        <v>3042011130</v>
      </c>
      <c r="H487" s="6" t="s">
        <v>6543</v>
      </c>
      <c r="I487" s="2">
        <f>MATCH(B487,'2018_cleaned'!B$2:B$4733,0)</f>
        <v>1267</v>
      </c>
      <c r="J487" s="2">
        <f>MATCH(C487,'2018_cleaned'!C$2:C$4733,0)</f>
        <v>1267</v>
      </c>
      <c r="K487" s="2">
        <f t="shared" si="16"/>
        <v>1</v>
      </c>
      <c r="L487" s="2" t="e">
        <f>MATCH(A487, 'combined matches'!E$1:E$4986,0)</f>
        <v>#N/A</v>
      </c>
      <c r="M487" s="6">
        <f t="shared" si="17"/>
        <v>1</v>
      </c>
    </row>
    <row r="488" spans="1:14" x14ac:dyDescent="0.2">
      <c r="A488" s="6">
        <v>624</v>
      </c>
      <c r="B488" s="6" t="s">
        <v>1068</v>
      </c>
      <c r="C488" s="6" t="s">
        <v>5351</v>
      </c>
      <c r="D488" s="6" t="s">
        <v>951</v>
      </c>
      <c r="E488" s="6" t="s">
        <v>943</v>
      </c>
      <c r="F488" s="6">
        <v>25302</v>
      </c>
      <c r="G488" s="6">
        <v>3043452229</v>
      </c>
      <c r="H488" s="6" t="s">
        <v>7547</v>
      </c>
      <c r="I488" s="2">
        <f>MATCH(B488,'2018_cleaned'!B$2:B$4733,0)</f>
        <v>1265</v>
      </c>
      <c r="J488" s="2" t="e">
        <f>MATCH(C488,'2018_cleaned'!C$2:C$4733,0)</f>
        <v>#N/A</v>
      </c>
      <c r="K488" s="2">
        <f t="shared" si="16"/>
        <v>1</v>
      </c>
      <c r="L488" s="2" t="e">
        <f>MATCH(A488, 'combined matches'!E$1:E$4986,0)</f>
        <v>#N/A</v>
      </c>
      <c r="M488" s="6">
        <f t="shared" si="17"/>
        <v>1</v>
      </c>
      <c r="N488" s="6">
        <v>0</v>
      </c>
    </row>
    <row r="489" spans="1:14" x14ac:dyDescent="0.2">
      <c r="A489" s="6">
        <v>625</v>
      </c>
      <c r="B489" s="6" t="s">
        <v>1065</v>
      </c>
      <c r="C489" s="6" t="s">
        <v>1066</v>
      </c>
      <c r="D489" s="6" t="s">
        <v>1067</v>
      </c>
      <c r="E489" s="6" t="s">
        <v>943</v>
      </c>
      <c r="F489" s="6">
        <v>25070</v>
      </c>
      <c r="G489" s="6">
        <v>3045860001</v>
      </c>
      <c r="H489" s="6" t="s">
        <v>1066</v>
      </c>
      <c r="I489" s="2">
        <f>MATCH(B489,'2018_cleaned'!B$2:B$4733,0)</f>
        <v>1264</v>
      </c>
      <c r="J489" s="2">
        <f>MATCH(C489,'2018_cleaned'!C$2:C$4733,0)</f>
        <v>1264</v>
      </c>
      <c r="K489" s="2">
        <f t="shared" si="16"/>
        <v>1</v>
      </c>
      <c r="L489" s="2" t="e">
        <f>MATCH(A489, 'combined matches'!E$1:E$4986,0)</f>
        <v>#N/A</v>
      </c>
      <c r="M489" s="6">
        <f t="shared" si="17"/>
        <v>1</v>
      </c>
    </row>
    <row r="490" spans="1:14" x14ac:dyDescent="0.2">
      <c r="A490" s="6">
        <v>626</v>
      </c>
      <c r="B490" s="6" t="s">
        <v>1063</v>
      </c>
      <c r="C490" s="6" t="s">
        <v>1064</v>
      </c>
      <c r="D490" s="6" t="s">
        <v>57</v>
      </c>
      <c r="E490" s="6" t="s">
        <v>943</v>
      </c>
      <c r="F490" s="6">
        <v>25130</v>
      </c>
      <c r="G490" s="6">
        <v>3043690393</v>
      </c>
      <c r="H490" s="6" t="s">
        <v>1064</v>
      </c>
      <c r="I490" s="2">
        <f>MATCH(B490,'2018_cleaned'!B$2:B$4733,0)</f>
        <v>1263</v>
      </c>
      <c r="J490" s="2">
        <f>MATCH(C490,'2018_cleaned'!C$2:C$4733,0)</f>
        <v>1263</v>
      </c>
      <c r="K490" s="2">
        <f t="shared" si="16"/>
        <v>1</v>
      </c>
      <c r="L490" s="2" t="e">
        <f>MATCH(A490, 'combined matches'!E$1:E$4986,0)</f>
        <v>#N/A</v>
      </c>
      <c r="M490" s="6">
        <f t="shared" si="17"/>
        <v>1</v>
      </c>
    </row>
    <row r="491" spans="1:14" x14ac:dyDescent="0.2">
      <c r="A491" s="6">
        <v>627</v>
      </c>
      <c r="B491" s="6" t="s">
        <v>944</v>
      </c>
      <c r="C491" s="6" t="s">
        <v>7548</v>
      </c>
      <c r="D491" s="6" t="s">
        <v>945</v>
      </c>
      <c r="E491" s="6" t="s">
        <v>943</v>
      </c>
      <c r="F491" s="6">
        <v>25112</v>
      </c>
      <c r="G491" s="6">
        <v>3047663323</v>
      </c>
      <c r="H491" s="6" t="s">
        <v>7549</v>
      </c>
      <c r="I491" s="2">
        <f>MATCH(B491,'2018_cleaned'!B$2:B$4733,0)</f>
        <v>1115</v>
      </c>
      <c r="J491" s="2">
        <f>MATCH(C491,'2018_cleaned'!C$2:C$4733,0)</f>
        <v>1115</v>
      </c>
      <c r="K491" s="2">
        <f t="shared" si="16"/>
        <v>1</v>
      </c>
      <c r="L491" s="2" t="e">
        <f>MATCH(A491, 'combined matches'!E$1:E$4986,0)</f>
        <v>#N/A</v>
      </c>
      <c r="M491" s="6">
        <f t="shared" si="17"/>
        <v>1</v>
      </c>
    </row>
    <row r="492" spans="1:14" x14ac:dyDescent="0.2">
      <c r="A492" s="6">
        <v>642</v>
      </c>
      <c r="B492" s="6" t="s">
        <v>979</v>
      </c>
      <c r="C492" s="6" t="s">
        <v>980</v>
      </c>
      <c r="D492" s="6" t="s">
        <v>981</v>
      </c>
      <c r="E492" s="6" t="s">
        <v>943</v>
      </c>
      <c r="F492" s="6">
        <v>25621</v>
      </c>
      <c r="G492" s="6">
        <v>3046646270</v>
      </c>
      <c r="H492" s="6" t="s">
        <v>6525</v>
      </c>
      <c r="I492" s="2">
        <f>MATCH(B492,'2018_cleaned'!B$2:B$4733,0)</f>
        <v>1160</v>
      </c>
      <c r="J492" s="2">
        <f>MATCH(C492,'2018_cleaned'!C$2:C$4733,0)</f>
        <v>1160</v>
      </c>
      <c r="K492" s="2">
        <f t="shared" si="16"/>
        <v>1</v>
      </c>
      <c r="L492" s="2" t="e">
        <f>MATCH(A492, 'combined matches'!E$1:E$4986,0)</f>
        <v>#N/A</v>
      </c>
      <c r="M492" s="6">
        <f t="shared" si="17"/>
        <v>1</v>
      </c>
    </row>
    <row r="493" spans="1:14" x14ac:dyDescent="0.2">
      <c r="A493" s="6">
        <v>643</v>
      </c>
      <c r="B493" s="6" t="s">
        <v>982</v>
      </c>
      <c r="C493" s="6" t="s">
        <v>983</v>
      </c>
      <c r="D493" s="6" t="s">
        <v>984</v>
      </c>
      <c r="E493" s="6" t="s">
        <v>943</v>
      </c>
      <c r="F493" s="6">
        <v>25601</v>
      </c>
      <c r="G493" s="6">
        <v>3047528081</v>
      </c>
      <c r="H493" s="6" t="s">
        <v>983</v>
      </c>
      <c r="I493" s="2">
        <f>MATCH(B493,'2018_cleaned'!B$2:B$4733,0)</f>
        <v>1161</v>
      </c>
      <c r="J493" s="2">
        <f>MATCH(C493,'2018_cleaned'!C$2:C$4733,0)</f>
        <v>1161</v>
      </c>
      <c r="K493" s="2">
        <f t="shared" si="16"/>
        <v>1</v>
      </c>
      <c r="L493" s="2" t="e">
        <f>MATCH(A493, 'combined matches'!E$1:E$4986,0)</f>
        <v>#N/A</v>
      </c>
      <c r="M493" s="6">
        <f t="shared" si="17"/>
        <v>1</v>
      </c>
    </row>
    <row r="494" spans="1:14" x14ac:dyDescent="0.2">
      <c r="A494" s="6">
        <v>651</v>
      </c>
      <c r="B494" s="6" t="s">
        <v>985</v>
      </c>
      <c r="C494" s="6" t="s">
        <v>986</v>
      </c>
      <c r="D494" s="6" t="s">
        <v>987</v>
      </c>
      <c r="E494" s="6" t="s">
        <v>943</v>
      </c>
      <c r="F494" s="6">
        <v>26170</v>
      </c>
      <c r="G494" s="6">
        <v>3046842461</v>
      </c>
      <c r="H494" s="6" t="s">
        <v>986</v>
      </c>
      <c r="I494" s="2">
        <f>MATCH(B494,'2018_cleaned'!B$2:B$4733,0)</f>
        <v>1178</v>
      </c>
      <c r="J494" s="2">
        <f>MATCH(C494,'2018_cleaned'!C$2:C$4733,0)</f>
        <v>1178</v>
      </c>
      <c r="K494" s="2">
        <f t="shared" si="16"/>
        <v>1</v>
      </c>
      <c r="L494" s="2" t="e">
        <f>MATCH(A494, 'combined matches'!E$1:E$4986,0)</f>
        <v>#N/A</v>
      </c>
      <c r="M494" s="6">
        <f t="shared" si="17"/>
        <v>1</v>
      </c>
    </row>
    <row r="495" spans="1:14" x14ac:dyDescent="0.2">
      <c r="A495" s="6">
        <v>656</v>
      </c>
      <c r="B495" s="6" t="s">
        <v>5352</v>
      </c>
      <c r="C495" s="6" t="s">
        <v>992</v>
      </c>
      <c r="D495" s="6" t="s">
        <v>7450</v>
      </c>
      <c r="E495" s="6" t="s">
        <v>943</v>
      </c>
      <c r="F495" s="6">
        <v>26151</v>
      </c>
      <c r="G495" s="6">
        <v>3043546851</v>
      </c>
      <c r="H495" s="6" t="s">
        <v>6527</v>
      </c>
      <c r="I495" s="2" t="e">
        <f>MATCH(B495,'2018_cleaned'!B$2:B$4733,0)</f>
        <v>#N/A</v>
      </c>
      <c r="J495" s="2">
        <f>MATCH(C495,'2018_cleaned'!C$2:C$4733,0)</f>
        <v>1183</v>
      </c>
      <c r="K495" s="2">
        <f t="shared" si="16"/>
        <v>1</v>
      </c>
      <c r="L495" s="2" t="e">
        <f>MATCH(A495, 'combined matches'!E$1:E$4986,0)</f>
        <v>#N/A</v>
      </c>
      <c r="M495" s="6">
        <f t="shared" si="17"/>
        <v>1</v>
      </c>
    </row>
    <row r="496" spans="1:14" x14ac:dyDescent="0.2">
      <c r="A496" s="6">
        <v>657</v>
      </c>
      <c r="B496" s="6" t="s">
        <v>5353</v>
      </c>
      <c r="C496" s="6" t="s">
        <v>994</v>
      </c>
      <c r="D496" s="6" t="s">
        <v>978</v>
      </c>
      <c r="E496" s="6" t="s">
        <v>943</v>
      </c>
      <c r="F496" s="6">
        <v>26351</v>
      </c>
      <c r="G496" s="6">
        <v>3044623415</v>
      </c>
      <c r="H496" s="6" t="s">
        <v>994</v>
      </c>
      <c r="I496" s="2" t="e">
        <f>MATCH(B496,'2018_cleaned'!B$2:B$4733,0)</f>
        <v>#N/A</v>
      </c>
      <c r="J496" s="2">
        <f>MATCH(C496,'2018_cleaned'!C$2:C$4733,0)</f>
        <v>1184</v>
      </c>
      <c r="K496" s="2">
        <f t="shared" si="16"/>
        <v>1</v>
      </c>
      <c r="L496" s="2" t="e">
        <f>MATCH(A496, 'combined matches'!E$1:E$4986,0)</f>
        <v>#N/A</v>
      </c>
      <c r="M496" s="6">
        <f t="shared" si="17"/>
        <v>1</v>
      </c>
    </row>
    <row r="497" spans="1:14" x14ac:dyDescent="0.2">
      <c r="A497" s="6">
        <v>658</v>
      </c>
      <c r="B497" s="6" t="s">
        <v>5354</v>
      </c>
      <c r="C497" s="6" t="s">
        <v>989</v>
      </c>
      <c r="D497" s="6" t="s">
        <v>990</v>
      </c>
      <c r="E497" s="6" t="s">
        <v>943</v>
      </c>
      <c r="F497" s="6">
        <v>26147</v>
      </c>
      <c r="G497" s="6">
        <v>3043549244</v>
      </c>
      <c r="H497" s="6" t="s">
        <v>6526</v>
      </c>
      <c r="I497" s="2" t="e">
        <f>MATCH(B497,'2018_cleaned'!B$2:B$4733,0)</f>
        <v>#N/A</v>
      </c>
      <c r="J497" s="2">
        <f>MATCH(C497,'2018_cleaned'!C$2:C$4733,0)</f>
        <v>1182</v>
      </c>
      <c r="K497" s="2">
        <f t="shared" si="16"/>
        <v>1</v>
      </c>
      <c r="L497" s="2" t="e">
        <f>MATCH(A497, 'combined matches'!E$1:E$4986,0)</f>
        <v>#N/A</v>
      </c>
      <c r="M497" s="6">
        <f t="shared" si="17"/>
        <v>1</v>
      </c>
    </row>
    <row r="498" spans="1:14" x14ac:dyDescent="0.2">
      <c r="A498" s="6">
        <v>661</v>
      </c>
      <c r="B498" s="6" t="s">
        <v>995</v>
      </c>
      <c r="C498" s="6" t="s">
        <v>5355</v>
      </c>
      <c r="D498" s="6" t="s">
        <v>5356</v>
      </c>
      <c r="E498" s="6" t="s">
        <v>943</v>
      </c>
      <c r="F498" s="6">
        <v>24951</v>
      </c>
      <c r="G498" s="6">
        <v>3047535940</v>
      </c>
      <c r="H498" s="6" t="s">
        <v>7171</v>
      </c>
      <c r="I498" s="2">
        <f>MATCH(B498,'2018_cleaned'!B$2:B$4733,0)</f>
        <v>1187</v>
      </c>
      <c r="J498" s="2" t="e">
        <f>MATCH(C498,'2018_cleaned'!C$2:C$4733,0)</f>
        <v>#N/A</v>
      </c>
      <c r="K498" s="2">
        <f t="shared" si="16"/>
        <v>1</v>
      </c>
      <c r="L498" s="2" t="e">
        <f>MATCH(A498, 'combined matches'!E$1:E$4986,0)</f>
        <v>#N/A</v>
      </c>
      <c r="M498" s="6">
        <f t="shared" si="17"/>
        <v>1</v>
      </c>
      <c r="N498" s="6">
        <v>0</v>
      </c>
    </row>
    <row r="499" spans="1:14" x14ac:dyDescent="0.2">
      <c r="A499" s="6">
        <v>662</v>
      </c>
      <c r="B499" s="6" t="s">
        <v>996</v>
      </c>
      <c r="C499" s="6" t="s">
        <v>7550</v>
      </c>
      <c r="D499" s="6" t="s">
        <v>997</v>
      </c>
      <c r="E499" s="6" t="s">
        <v>943</v>
      </c>
      <c r="F499" s="6">
        <v>24963</v>
      </c>
      <c r="G499" s="6">
        <v>3047534336</v>
      </c>
      <c r="H499" s="6" t="s">
        <v>7551</v>
      </c>
      <c r="I499" s="2">
        <f>MATCH(B499,'2018_cleaned'!B$2:B$4733,0)</f>
        <v>1188</v>
      </c>
      <c r="J499" s="2">
        <f>MATCH(C499,'2018_cleaned'!C$2:C$4733,0)</f>
        <v>1188</v>
      </c>
      <c r="K499" s="2">
        <f t="shared" si="16"/>
        <v>1</v>
      </c>
      <c r="L499" s="2" t="e">
        <f>MATCH(A499, 'combined matches'!E$1:E$4986,0)</f>
        <v>#N/A</v>
      </c>
      <c r="M499" s="6">
        <f t="shared" si="17"/>
        <v>1</v>
      </c>
    </row>
    <row r="500" spans="1:14" x14ac:dyDescent="0.2">
      <c r="A500" s="6">
        <v>667</v>
      </c>
      <c r="B500" s="6" t="s">
        <v>1004</v>
      </c>
      <c r="C500" s="6" t="s">
        <v>1005</v>
      </c>
      <c r="D500" s="6" t="s">
        <v>506</v>
      </c>
      <c r="E500" s="6" t="s">
        <v>943</v>
      </c>
      <c r="F500" s="6">
        <v>24901</v>
      </c>
      <c r="G500" s="6">
        <v>3044386188</v>
      </c>
      <c r="H500" s="6" t="s">
        <v>6530</v>
      </c>
      <c r="I500" s="2">
        <f>MATCH(B500,'2018_cleaned'!B$2:B$4733,0)</f>
        <v>1209</v>
      </c>
      <c r="J500" s="2">
        <f>MATCH(C500,'2018_cleaned'!C$2:C$4733,0)</f>
        <v>1209</v>
      </c>
      <c r="K500" s="2">
        <f t="shared" si="16"/>
        <v>1</v>
      </c>
      <c r="L500" s="2" t="e">
        <f>MATCH(A500, 'combined matches'!E$1:E$4986,0)</f>
        <v>#N/A</v>
      </c>
      <c r="M500" s="6">
        <f t="shared" si="17"/>
        <v>1</v>
      </c>
    </row>
    <row r="501" spans="1:14" x14ac:dyDescent="0.2">
      <c r="A501" s="6">
        <v>668</v>
      </c>
      <c r="B501" s="6" t="s">
        <v>1001</v>
      </c>
      <c r="C501" s="6" t="s">
        <v>1002</v>
      </c>
      <c r="D501" s="6" t="s">
        <v>1003</v>
      </c>
      <c r="E501" s="6" t="s">
        <v>943</v>
      </c>
      <c r="F501" s="6">
        <v>25958</v>
      </c>
      <c r="G501" s="6">
        <v>3044388321</v>
      </c>
      <c r="H501" s="6" t="s">
        <v>6529</v>
      </c>
      <c r="I501" s="2">
        <f>MATCH(B501,'2018_cleaned'!B$2:B$4733,0)</f>
        <v>1208</v>
      </c>
      <c r="J501" s="2">
        <f>MATCH(C501,'2018_cleaned'!C$2:C$4733,0)</f>
        <v>1208</v>
      </c>
      <c r="K501" s="2">
        <f t="shared" si="16"/>
        <v>1</v>
      </c>
      <c r="L501" s="2" t="e">
        <f>MATCH(A501, 'combined matches'!E$1:E$4986,0)</f>
        <v>#N/A</v>
      </c>
      <c r="M501" s="6">
        <f t="shared" si="17"/>
        <v>1</v>
      </c>
    </row>
    <row r="502" spans="1:14" x14ac:dyDescent="0.2">
      <c r="A502" s="6">
        <v>669</v>
      </c>
      <c r="B502" s="6" t="s">
        <v>999</v>
      </c>
      <c r="C502" s="6" t="s">
        <v>1000</v>
      </c>
      <c r="D502" s="6" t="s">
        <v>998</v>
      </c>
      <c r="E502" s="6" t="s">
        <v>943</v>
      </c>
      <c r="F502" s="6">
        <v>25976</v>
      </c>
      <c r="G502" s="6">
        <v>3044847571</v>
      </c>
      <c r="H502" s="6" t="s">
        <v>6528</v>
      </c>
      <c r="I502" s="2">
        <f>MATCH(B502,'2018_cleaned'!B$2:B$4733,0)</f>
        <v>1207</v>
      </c>
      <c r="J502" s="2">
        <f>MATCH(C502,'2018_cleaned'!C$2:C$4733,0)</f>
        <v>1207</v>
      </c>
      <c r="K502" s="2">
        <f t="shared" si="16"/>
        <v>1</v>
      </c>
      <c r="L502" s="2" t="e">
        <f>MATCH(A502, 'combined matches'!E$1:E$4986,0)</f>
        <v>#N/A</v>
      </c>
      <c r="M502" s="6">
        <f t="shared" si="17"/>
        <v>1</v>
      </c>
    </row>
    <row r="503" spans="1:14" x14ac:dyDescent="0.2">
      <c r="A503" s="6">
        <v>672</v>
      </c>
      <c r="B503" s="6" t="s">
        <v>1006</v>
      </c>
      <c r="C503" s="6" t="s">
        <v>1007</v>
      </c>
      <c r="D503" s="6" t="s">
        <v>1008</v>
      </c>
      <c r="E503" s="6" t="s">
        <v>943</v>
      </c>
      <c r="F503" s="6">
        <v>26101</v>
      </c>
      <c r="G503" s="6">
        <v>3046990809</v>
      </c>
      <c r="H503" s="6" t="s">
        <v>1007</v>
      </c>
      <c r="I503" s="2">
        <f>MATCH(B503,'2018_cleaned'!B$2:B$4733,0)</f>
        <v>1213</v>
      </c>
      <c r="J503" s="2">
        <f>MATCH(C503,'2018_cleaned'!C$2:C$4733,0)</f>
        <v>1213</v>
      </c>
      <c r="K503" s="2">
        <f t="shared" si="16"/>
        <v>1</v>
      </c>
      <c r="L503" s="2" t="e">
        <f>MATCH(A503, 'combined matches'!E$1:E$4986,0)</f>
        <v>#N/A</v>
      </c>
      <c r="M503" s="6">
        <f t="shared" si="17"/>
        <v>1</v>
      </c>
    </row>
    <row r="504" spans="1:14" x14ac:dyDescent="0.2">
      <c r="A504" s="6">
        <v>677</v>
      </c>
      <c r="B504" s="6" t="s">
        <v>5357</v>
      </c>
      <c r="C504" s="6" t="s">
        <v>5358</v>
      </c>
      <c r="D504" s="6" t="s">
        <v>5359</v>
      </c>
      <c r="E504" s="6" t="s">
        <v>943</v>
      </c>
      <c r="F504" s="6">
        <v>26269</v>
      </c>
      <c r="G504" s="6">
        <v>3044786000</v>
      </c>
      <c r="H504" s="6" t="s">
        <v>7172</v>
      </c>
      <c r="I504" s="2" t="e">
        <f>MATCH(B504,'2018_cleaned'!B$2:B$4733,0)</f>
        <v>#N/A</v>
      </c>
      <c r="J504" s="2" t="e">
        <f>MATCH(C504,'2018_cleaned'!C$2:C$4733,0)</f>
        <v>#N/A</v>
      </c>
      <c r="K504" s="2">
        <f t="shared" si="16"/>
        <v>0</v>
      </c>
      <c r="L504" s="2" t="e">
        <f>MATCH(A504, 'combined matches'!E$1:E$4986,0)</f>
        <v>#N/A</v>
      </c>
      <c r="M504" s="6">
        <f t="shared" si="17"/>
        <v>1</v>
      </c>
      <c r="N504" s="6">
        <v>0</v>
      </c>
    </row>
    <row r="505" spans="1:14" x14ac:dyDescent="0.2">
      <c r="A505" s="6">
        <v>680</v>
      </c>
      <c r="B505" s="6" t="s">
        <v>1032</v>
      </c>
      <c r="C505" s="6" t="s">
        <v>1033</v>
      </c>
      <c r="D505" s="6" t="s">
        <v>1034</v>
      </c>
      <c r="E505" s="6" t="s">
        <v>943</v>
      </c>
      <c r="F505" s="6">
        <v>24801</v>
      </c>
      <c r="G505" s="6">
        <v>3044364798</v>
      </c>
      <c r="H505" s="6" t="s">
        <v>6538</v>
      </c>
      <c r="I505" s="2">
        <f>MATCH(B505,'2018_cleaned'!B$2:B$4733,0)</f>
        <v>1234</v>
      </c>
      <c r="J505" s="2">
        <f>MATCH(C505,'2018_cleaned'!C$2:C$4733,0)</f>
        <v>1234</v>
      </c>
      <c r="K505" s="2">
        <f t="shared" si="16"/>
        <v>1</v>
      </c>
      <c r="L505" s="2" t="e">
        <f>MATCH(A505, 'combined matches'!E$1:E$4986,0)</f>
        <v>#N/A</v>
      </c>
      <c r="M505" s="6">
        <f t="shared" si="17"/>
        <v>1</v>
      </c>
    </row>
    <row r="506" spans="1:14" x14ac:dyDescent="0.2">
      <c r="A506" s="6">
        <v>681</v>
      </c>
      <c r="B506" s="6" t="s">
        <v>1035</v>
      </c>
      <c r="C506" s="6" t="s">
        <v>1036</v>
      </c>
      <c r="D506" s="6" t="s">
        <v>1037</v>
      </c>
      <c r="E506" s="6" t="s">
        <v>943</v>
      </c>
      <c r="F506" s="6">
        <v>24817</v>
      </c>
      <c r="G506" s="6">
        <v>3049677682</v>
      </c>
      <c r="H506" s="6" t="s">
        <v>1036</v>
      </c>
      <c r="I506" s="2">
        <f>MATCH(B506,'2018_cleaned'!B$2:B$4733,0)</f>
        <v>1236</v>
      </c>
      <c r="J506" s="2">
        <f>MATCH(C506,'2018_cleaned'!C$2:C$4733,0)</f>
        <v>1236</v>
      </c>
      <c r="K506" s="2">
        <f t="shared" si="16"/>
        <v>1</v>
      </c>
      <c r="L506" s="2" t="e">
        <f>MATCH(A506, 'combined matches'!E$1:E$4986,0)</f>
        <v>#N/A</v>
      </c>
      <c r="M506" s="6">
        <f t="shared" si="17"/>
        <v>1</v>
      </c>
    </row>
    <row r="507" spans="1:14" x14ac:dyDescent="0.2">
      <c r="A507" s="6">
        <v>683</v>
      </c>
      <c r="B507" s="6" t="s">
        <v>5360</v>
      </c>
      <c r="C507" s="6" t="s">
        <v>1053</v>
      </c>
      <c r="D507" s="6" t="s">
        <v>1054</v>
      </c>
      <c r="E507" s="6" t="s">
        <v>943</v>
      </c>
      <c r="F507" s="6">
        <v>25545</v>
      </c>
      <c r="G507" s="6">
        <v>3047437495</v>
      </c>
      <c r="H507" s="6" t="s">
        <v>6541</v>
      </c>
      <c r="I507" s="2" t="e">
        <f>MATCH(B507,'2018_cleaned'!B$2:B$4733,0)</f>
        <v>#N/A</v>
      </c>
      <c r="J507" s="2">
        <f>MATCH(C507,'2018_cleaned'!C$2:C$4733,0)</f>
        <v>1251</v>
      </c>
      <c r="K507" s="2">
        <f t="shared" si="16"/>
        <v>1</v>
      </c>
      <c r="L507" s="2" t="e">
        <f>MATCH(A507, 'combined matches'!E$1:E$4986,0)</f>
        <v>#N/A</v>
      </c>
      <c r="M507" s="6">
        <f t="shared" si="17"/>
        <v>1</v>
      </c>
    </row>
    <row r="508" spans="1:14" x14ac:dyDescent="0.2">
      <c r="A508" s="6">
        <v>684</v>
      </c>
      <c r="B508" s="6" t="s">
        <v>5361</v>
      </c>
      <c r="C508" s="6" t="s">
        <v>1056</v>
      </c>
      <c r="D508" s="6" t="s">
        <v>211</v>
      </c>
      <c r="E508" s="6" t="s">
        <v>943</v>
      </c>
      <c r="F508" s="6">
        <v>25701</v>
      </c>
      <c r="G508" s="6">
        <v>3045286445</v>
      </c>
      <c r="H508" s="6" t="s">
        <v>1056</v>
      </c>
      <c r="I508" s="2" t="e">
        <f>MATCH(B508,'2018_cleaned'!B$2:B$4733,0)</f>
        <v>#N/A</v>
      </c>
      <c r="J508" s="2">
        <f>MATCH(C508,'2018_cleaned'!C$2:C$4733,0)</f>
        <v>1252</v>
      </c>
      <c r="K508" s="2">
        <f t="shared" si="16"/>
        <v>1</v>
      </c>
      <c r="L508" s="2" t="e">
        <f>MATCH(A508, 'combined matches'!E$1:E$4986,0)</f>
        <v>#N/A</v>
      </c>
      <c r="M508" s="6">
        <f t="shared" si="17"/>
        <v>1</v>
      </c>
    </row>
    <row r="509" spans="1:14" x14ac:dyDescent="0.2">
      <c r="A509" s="6">
        <v>685</v>
      </c>
      <c r="B509" s="6" t="s">
        <v>1043</v>
      </c>
      <c r="C509" s="6" t="s">
        <v>1044</v>
      </c>
      <c r="D509" s="6" t="s">
        <v>1045</v>
      </c>
      <c r="E509" s="6" t="s">
        <v>943</v>
      </c>
      <c r="F509" s="6">
        <v>25541</v>
      </c>
      <c r="G509" s="6">
        <v>3047431407</v>
      </c>
      <c r="H509" s="6" t="s">
        <v>1044</v>
      </c>
      <c r="I509" s="2">
        <f>MATCH(B509,'2018_cleaned'!B$2:B$4733,0)</f>
        <v>1241</v>
      </c>
      <c r="J509" s="2">
        <f>MATCH(C509,'2018_cleaned'!C$2:C$4733,0)</f>
        <v>1241</v>
      </c>
      <c r="K509" s="2">
        <f t="shared" si="16"/>
        <v>1</v>
      </c>
      <c r="L509" s="2" t="e">
        <f>MATCH(A509, 'combined matches'!E$1:E$4986,0)</f>
        <v>#N/A</v>
      </c>
      <c r="M509" s="6">
        <f t="shared" si="17"/>
        <v>1</v>
      </c>
    </row>
    <row r="510" spans="1:14" x14ac:dyDescent="0.2">
      <c r="A510" s="6">
        <v>686</v>
      </c>
      <c r="B510" s="6" t="s">
        <v>1046</v>
      </c>
      <c r="C510" s="6" t="s">
        <v>1047</v>
      </c>
      <c r="D510" s="6" t="s">
        <v>954</v>
      </c>
      <c r="E510" s="6" t="s">
        <v>943</v>
      </c>
      <c r="F510" s="6">
        <v>25570</v>
      </c>
      <c r="G510" s="6">
        <v>3042725136</v>
      </c>
      <c r="H510" s="6" t="s">
        <v>6540</v>
      </c>
      <c r="I510" s="2">
        <f>MATCH(B510,'2018_cleaned'!B$2:B$4733,0)</f>
        <v>1246</v>
      </c>
      <c r="J510" s="2">
        <f>MATCH(C510,'2018_cleaned'!C$2:C$4733,0)</f>
        <v>1246</v>
      </c>
      <c r="K510" s="2">
        <f t="shared" si="16"/>
        <v>1</v>
      </c>
      <c r="L510" s="2" t="e">
        <f>MATCH(A510, 'combined matches'!E$1:E$4986,0)</f>
        <v>#N/A</v>
      </c>
      <c r="M510" s="6">
        <f t="shared" si="17"/>
        <v>1</v>
      </c>
    </row>
    <row r="511" spans="1:14" x14ac:dyDescent="0.2">
      <c r="A511" s="6">
        <v>687</v>
      </c>
      <c r="B511" s="6" t="s">
        <v>1050</v>
      </c>
      <c r="C511" s="6" t="s">
        <v>1051</v>
      </c>
      <c r="D511" s="6" t="s">
        <v>211</v>
      </c>
      <c r="E511" s="6" t="s">
        <v>943</v>
      </c>
      <c r="F511" s="6">
        <v>25704</v>
      </c>
      <c r="G511" s="6">
        <v>3047815800</v>
      </c>
      <c r="H511" s="6" t="s">
        <v>1051</v>
      </c>
      <c r="I511" s="2">
        <f>MATCH(B511,'2018_cleaned'!B$2:B$4733,0)</f>
        <v>1249</v>
      </c>
      <c r="J511" s="2">
        <f>MATCH(C511,'2018_cleaned'!C$2:C$4733,0)</f>
        <v>1249</v>
      </c>
      <c r="K511" s="2">
        <f t="shared" si="16"/>
        <v>1</v>
      </c>
      <c r="L511" s="2" t="e">
        <f>MATCH(A511, 'combined matches'!E$1:E$4986,0)</f>
        <v>#N/A</v>
      </c>
      <c r="M511" s="6">
        <f t="shared" si="17"/>
        <v>1</v>
      </c>
    </row>
    <row r="512" spans="1:14" x14ac:dyDescent="0.2">
      <c r="A512" s="6">
        <v>688</v>
      </c>
      <c r="B512" s="6" t="s">
        <v>1048</v>
      </c>
      <c r="C512" s="6" t="s">
        <v>1049</v>
      </c>
      <c r="D512" s="6" t="s">
        <v>211</v>
      </c>
      <c r="E512" s="6" t="s">
        <v>943</v>
      </c>
      <c r="F512" s="6">
        <v>25701</v>
      </c>
      <c r="G512" s="6">
        <v>3046972014</v>
      </c>
      <c r="H512" s="6" t="s">
        <v>7899</v>
      </c>
      <c r="I512" s="2">
        <f>MATCH(B512,'2018_cleaned'!B$2:B$4733,0)</f>
        <v>1247</v>
      </c>
      <c r="J512" s="2">
        <f>MATCH(C512,'2018_cleaned'!C$2:C$4733,0)</f>
        <v>1247</v>
      </c>
      <c r="K512" s="2">
        <f t="shared" si="16"/>
        <v>1</v>
      </c>
      <c r="L512" s="2" t="e">
        <f>MATCH(A512, 'combined matches'!E$1:E$4986,0)</f>
        <v>#N/A</v>
      </c>
      <c r="M512" s="6">
        <f t="shared" si="17"/>
        <v>1</v>
      </c>
    </row>
    <row r="513" spans="1:13" x14ac:dyDescent="0.2">
      <c r="A513" s="6">
        <v>689</v>
      </c>
      <c r="B513" s="6" t="s">
        <v>1038</v>
      </c>
      <c r="C513" s="6" t="s">
        <v>1039</v>
      </c>
      <c r="D513" s="6" t="s">
        <v>211</v>
      </c>
      <c r="E513" s="6" t="s">
        <v>943</v>
      </c>
      <c r="F513" s="6">
        <v>25705</v>
      </c>
      <c r="G513" s="6">
        <v>3045294734</v>
      </c>
      <c r="H513" s="6" t="s">
        <v>6539</v>
      </c>
      <c r="I513" s="2">
        <f>MATCH(B513,'2018_cleaned'!B$2:B$4733,0)</f>
        <v>1238</v>
      </c>
      <c r="J513" s="2">
        <f>MATCH(C513,'2018_cleaned'!C$2:C$4733,0)</f>
        <v>1238</v>
      </c>
      <c r="K513" s="2">
        <f t="shared" si="16"/>
        <v>1</v>
      </c>
      <c r="L513" s="2" t="e">
        <f>MATCH(A513, 'combined matches'!E$1:E$4986,0)</f>
        <v>#N/A</v>
      </c>
      <c r="M513" s="6">
        <f t="shared" si="17"/>
        <v>1</v>
      </c>
    </row>
    <row r="514" spans="1:13" x14ac:dyDescent="0.2">
      <c r="A514" s="6">
        <v>690</v>
      </c>
      <c r="B514" s="6" t="s">
        <v>1040</v>
      </c>
      <c r="C514" s="6" t="s">
        <v>1041</v>
      </c>
      <c r="D514" s="6" t="s">
        <v>1042</v>
      </c>
      <c r="E514" s="6" t="s">
        <v>943</v>
      </c>
      <c r="F514" s="6">
        <v>25514</v>
      </c>
      <c r="G514" s="6">
        <v>3046485544</v>
      </c>
      <c r="H514" s="6" t="s">
        <v>1041</v>
      </c>
      <c r="I514" s="2">
        <f>MATCH(B514,'2018_cleaned'!B$2:B$4733,0)</f>
        <v>1240</v>
      </c>
      <c r="J514" s="2">
        <f>MATCH(C514,'2018_cleaned'!C$2:C$4733,0)</f>
        <v>1240</v>
      </c>
      <c r="K514" s="2">
        <f t="shared" si="16"/>
        <v>1</v>
      </c>
      <c r="L514" s="2" t="e">
        <f>MATCH(A514, 'combined matches'!E$1:E$4986,0)</f>
        <v>#N/A</v>
      </c>
      <c r="M514" s="6">
        <f t="shared" si="17"/>
        <v>1</v>
      </c>
    </row>
    <row r="515" spans="1:13" x14ac:dyDescent="0.2">
      <c r="A515" s="6">
        <v>691</v>
      </c>
      <c r="B515" s="6" t="s">
        <v>955</v>
      </c>
      <c r="C515" s="6" t="s">
        <v>956</v>
      </c>
      <c r="D515" s="6" t="s">
        <v>211</v>
      </c>
      <c r="E515" s="6" t="s">
        <v>943</v>
      </c>
      <c r="F515" s="6">
        <v>25704</v>
      </c>
      <c r="G515" s="6">
        <v>3044291764</v>
      </c>
      <c r="H515" s="6" t="s">
        <v>6522</v>
      </c>
      <c r="I515" s="2">
        <f>MATCH(B515,'2018_cleaned'!B$2:B$4733,0)</f>
        <v>1120</v>
      </c>
      <c r="J515" s="2">
        <f>MATCH(C515,'2018_cleaned'!C$2:C$4733,0)</f>
        <v>1120</v>
      </c>
      <c r="K515" s="2">
        <f t="shared" si="16"/>
        <v>1</v>
      </c>
      <c r="L515" s="2" t="e">
        <f>MATCH(A515, 'combined matches'!E$1:E$4986,0)</f>
        <v>#N/A</v>
      </c>
      <c r="M515" s="6">
        <f t="shared" si="17"/>
        <v>1</v>
      </c>
    </row>
    <row r="516" spans="1:13" x14ac:dyDescent="0.2">
      <c r="A516" s="6">
        <v>692</v>
      </c>
      <c r="B516" s="6" t="s">
        <v>952</v>
      </c>
      <c r="C516" s="6" t="s">
        <v>953</v>
      </c>
      <c r="D516" s="6" t="s">
        <v>954</v>
      </c>
      <c r="E516" s="6" t="s">
        <v>943</v>
      </c>
      <c r="F516" s="6">
        <v>25570</v>
      </c>
      <c r="G516" s="6">
        <v>3044291764</v>
      </c>
      <c r="H516" s="6" t="s">
        <v>6521</v>
      </c>
      <c r="I516" s="2">
        <f>MATCH(B516,'2018_cleaned'!B$2:B$4733,0)</f>
        <v>1119</v>
      </c>
      <c r="J516" s="2">
        <f>MATCH(C516,'2018_cleaned'!C$2:C$4733,0)</f>
        <v>1119</v>
      </c>
      <c r="K516" s="2">
        <f t="shared" si="16"/>
        <v>1</v>
      </c>
      <c r="L516" s="2" t="e">
        <f>MATCH(A516, 'combined matches'!E$1:E$4986,0)</f>
        <v>#N/A</v>
      </c>
      <c r="M516" s="6">
        <f t="shared" si="17"/>
        <v>1</v>
      </c>
    </row>
    <row r="517" spans="1:13" x14ac:dyDescent="0.2">
      <c r="A517" s="6">
        <v>698</v>
      </c>
      <c r="B517" s="6" t="s">
        <v>1057</v>
      </c>
      <c r="C517" s="6" t="s">
        <v>1058</v>
      </c>
      <c r="D517" s="6" t="s">
        <v>1059</v>
      </c>
      <c r="E517" s="6" t="s">
        <v>943</v>
      </c>
      <c r="F517" s="6">
        <v>26164</v>
      </c>
      <c r="G517" s="6">
        <v>3042731033</v>
      </c>
      <c r="H517" s="6" t="s">
        <v>1058</v>
      </c>
      <c r="I517" s="2">
        <f>MATCH(B517,'2018_cleaned'!B$2:B$4733,0)</f>
        <v>1259</v>
      </c>
      <c r="J517" s="2">
        <f>MATCH(C517,'2018_cleaned'!C$2:C$4733,0)</f>
        <v>1259</v>
      </c>
      <c r="K517" s="2">
        <f t="shared" si="16"/>
        <v>1</v>
      </c>
      <c r="L517" s="2" t="e">
        <f>MATCH(A517, 'combined matches'!E$1:E$4986,0)</f>
        <v>#N/A</v>
      </c>
      <c r="M517" s="6">
        <f t="shared" si="17"/>
        <v>1</v>
      </c>
    </row>
    <row r="518" spans="1:13" x14ac:dyDescent="0.2">
      <c r="A518" s="6">
        <v>700</v>
      </c>
      <c r="B518" s="6" t="s">
        <v>2042</v>
      </c>
      <c r="C518" s="6" t="s">
        <v>2043</v>
      </c>
      <c r="D518" s="6" t="s">
        <v>2044</v>
      </c>
      <c r="E518" s="6" t="s">
        <v>2034</v>
      </c>
      <c r="F518" s="6">
        <v>36067</v>
      </c>
      <c r="G518" s="6">
        <v>3343613743</v>
      </c>
      <c r="H518" s="6" t="s">
        <v>8202</v>
      </c>
      <c r="I518" s="2">
        <f>MATCH(B518,'2018_cleaned'!B$2:B$4733,0)</f>
        <v>1957</v>
      </c>
      <c r="J518" s="2">
        <f>MATCH(C518,'2018_cleaned'!C$2:C$4733,0)</f>
        <v>1957</v>
      </c>
      <c r="K518" s="2">
        <f t="shared" si="16"/>
        <v>1</v>
      </c>
      <c r="L518" s="2" t="e">
        <f>MATCH(A518, 'combined matches'!E$1:E$4986,0)</f>
        <v>#N/A</v>
      </c>
      <c r="M518" s="6">
        <f t="shared" si="17"/>
        <v>1</v>
      </c>
    </row>
    <row r="519" spans="1:13" x14ac:dyDescent="0.2">
      <c r="A519" s="6">
        <v>701</v>
      </c>
      <c r="B519" s="6" t="s">
        <v>2195</v>
      </c>
      <c r="C519" s="6" t="s">
        <v>2196</v>
      </c>
      <c r="D519" s="6" t="s">
        <v>2197</v>
      </c>
      <c r="E519" s="6" t="s">
        <v>2034</v>
      </c>
      <c r="F519" s="6">
        <v>36567</v>
      </c>
      <c r="G519" s="6">
        <v>2519471910</v>
      </c>
      <c r="H519" s="6" t="s">
        <v>6712</v>
      </c>
      <c r="I519" s="2">
        <f>MATCH(B519,'2018_cleaned'!B$2:B$4733,0)</f>
        <v>2028</v>
      </c>
      <c r="J519" s="2">
        <f>MATCH(C519,'2018_cleaned'!C$2:C$4733,0)</f>
        <v>2028</v>
      </c>
      <c r="K519" s="2">
        <f t="shared" si="16"/>
        <v>1</v>
      </c>
      <c r="L519" s="2" t="e">
        <f>MATCH(A519, 'combined matches'!E$1:E$4986,0)</f>
        <v>#N/A</v>
      </c>
      <c r="M519" s="6">
        <f t="shared" si="17"/>
        <v>1</v>
      </c>
    </row>
    <row r="520" spans="1:13" x14ac:dyDescent="0.2">
      <c r="A520" s="6">
        <v>702</v>
      </c>
      <c r="B520" s="6" t="s">
        <v>5362</v>
      </c>
      <c r="C520" s="6" t="s">
        <v>2201</v>
      </c>
      <c r="D520" s="6" t="s">
        <v>2202</v>
      </c>
      <c r="E520" s="6" t="s">
        <v>2034</v>
      </c>
      <c r="F520" s="6">
        <v>36507</v>
      </c>
      <c r="G520" s="6">
        <v>2519376935</v>
      </c>
      <c r="H520" s="6" t="s">
        <v>6714</v>
      </c>
      <c r="I520" s="2" t="e">
        <f>MATCH(B520,'2018_cleaned'!B$2:B$4733,0)</f>
        <v>#N/A</v>
      </c>
      <c r="J520" s="2">
        <f>MATCH(C520,'2018_cleaned'!C$2:C$4733,0)</f>
        <v>2030</v>
      </c>
      <c r="K520" s="2">
        <f t="shared" si="16"/>
        <v>1</v>
      </c>
      <c r="L520" s="2" t="e">
        <f>MATCH(A520, 'combined matches'!E$1:E$4986,0)</f>
        <v>#N/A</v>
      </c>
      <c r="M520" s="6">
        <f t="shared" si="17"/>
        <v>1</v>
      </c>
    </row>
    <row r="521" spans="1:13" x14ac:dyDescent="0.2">
      <c r="A521" s="6">
        <v>703</v>
      </c>
      <c r="B521" s="6" t="s">
        <v>2082</v>
      </c>
      <c r="C521" s="6" t="s">
        <v>2083</v>
      </c>
      <c r="D521" s="6" t="s">
        <v>2084</v>
      </c>
      <c r="E521" s="6" t="s">
        <v>2034</v>
      </c>
      <c r="F521" s="6">
        <v>36016</v>
      </c>
      <c r="G521" s="6">
        <v>3347758324</v>
      </c>
      <c r="H521" s="6" t="s">
        <v>2083</v>
      </c>
      <c r="I521" s="2">
        <f>MATCH(B521,'2018_cleaned'!B$2:B$4733,0)</f>
        <v>1974</v>
      </c>
      <c r="J521" s="2">
        <f>MATCH(C521,'2018_cleaned'!C$2:C$4733,0)</f>
        <v>1974</v>
      </c>
      <c r="K521" s="2">
        <f t="shared" si="16"/>
        <v>1</v>
      </c>
      <c r="L521" s="2" t="e">
        <f>MATCH(A521, 'combined matches'!E$1:E$4986,0)</f>
        <v>#N/A</v>
      </c>
      <c r="M521" s="6">
        <f t="shared" si="17"/>
        <v>1</v>
      </c>
    </row>
    <row r="522" spans="1:13" x14ac:dyDescent="0.2">
      <c r="A522" s="6">
        <v>704</v>
      </c>
      <c r="B522" s="6" t="s">
        <v>5363</v>
      </c>
      <c r="C522" s="6" t="s">
        <v>2080</v>
      </c>
      <c r="D522" s="6" t="s">
        <v>2081</v>
      </c>
      <c r="E522" s="6" t="s">
        <v>2034</v>
      </c>
      <c r="F522" s="6">
        <v>36027</v>
      </c>
      <c r="G522" s="6">
        <v>3346874808</v>
      </c>
      <c r="H522" s="6" t="s">
        <v>2080</v>
      </c>
      <c r="I522" s="2" t="e">
        <f>MATCH(B522,'2018_cleaned'!B$2:B$4733,0)</f>
        <v>#N/A</v>
      </c>
      <c r="J522" s="2">
        <f>MATCH(C522,'2018_cleaned'!C$2:C$4733,0)</f>
        <v>1973</v>
      </c>
      <c r="K522" s="2">
        <f t="shared" si="16"/>
        <v>1</v>
      </c>
      <c r="L522" s="2" t="e">
        <f>MATCH(A522, 'combined matches'!E$1:E$4986,0)</f>
        <v>#N/A</v>
      </c>
      <c r="M522" s="6">
        <f t="shared" si="17"/>
        <v>1</v>
      </c>
    </row>
    <row r="523" spans="1:13" x14ac:dyDescent="0.2">
      <c r="A523" s="6">
        <v>705</v>
      </c>
      <c r="B523" s="6" t="s">
        <v>2122</v>
      </c>
      <c r="C523" s="6" t="s">
        <v>2123</v>
      </c>
      <c r="D523" s="6" t="s">
        <v>520</v>
      </c>
      <c r="E523" s="6" t="s">
        <v>2034</v>
      </c>
      <c r="F523" s="6">
        <v>35042</v>
      </c>
      <c r="G523" s="6">
        <v>2059269702</v>
      </c>
      <c r="H523" s="6" t="s">
        <v>7173</v>
      </c>
      <c r="I523" s="2">
        <f>MATCH(B523,'2018_cleaned'!B$2:B$4733,0)</f>
        <v>1993</v>
      </c>
      <c r="J523" s="2">
        <f>MATCH(C523,'2018_cleaned'!C$2:C$4733,0)</f>
        <v>1993</v>
      </c>
      <c r="K523" s="2">
        <f t="shared" si="16"/>
        <v>1</v>
      </c>
      <c r="L523" s="2" t="e">
        <f>MATCH(A523, 'combined matches'!E$1:E$4986,0)</f>
        <v>#N/A</v>
      </c>
      <c r="M523" s="6">
        <f t="shared" si="17"/>
        <v>1</v>
      </c>
    </row>
    <row r="524" spans="1:13" x14ac:dyDescent="0.2">
      <c r="A524" s="6">
        <v>706</v>
      </c>
      <c r="B524" s="6" t="s">
        <v>2140</v>
      </c>
      <c r="C524" s="6" t="s">
        <v>2141</v>
      </c>
      <c r="D524" s="6" t="s">
        <v>200</v>
      </c>
      <c r="E524" s="6" t="s">
        <v>2034</v>
      </c>
      <c r="F524" s="6">
        <v>35121</v>
      </c>
      <c r="G524" s="6">
        <v>2052742120</v>
      </c>
      <c r="H524" s="6" t="s">
        <v>7174</v>
      </c>
      <c r="I524" s="2">
        <f>MATCH(B524,'2018_cleaned'!B$2:B$4733,0)</f>
        <v>2002</v>
      </c>
      <c r="J524" s="2">
        <f>MATCH(C524,'2018_cleaned'!C$2:C$4733,0)</f>
        <v>2002</v>
      </c>
      <c r="K524" s="2">
        <f t="shared" si="16"/>
        <v>1</v>
      </c>
      <c r="L524" s="2" t="e">
        <f>MATCH(A524, 'combined matches'!E$1:E$4986,0)</f>
        <v>#N/A</v>
      </c>
      <c r="M524" s="6">
        <f t="shared" si="17"/>
        <v>1</v>
      </c>
    </row>
    <row r="525" spans="1:13" x14ac:dyDescent="0.2">
      <c r="A525" s="6">
        <v>707</v>
      </c>
      <c r="B525" s="6" t="s">
        <v>2045</v>
      </c>
      <c r="C525" s="6" t="s">
        <v>7809</v>
      </c>
      <c r="D525" s="6" t="s">
        <v>2046</v>
      </c>
      <c r="E525" s="6" t="s">
        <v>2034</v>
      </c>
      <c r="F525" s="6">
        <v>36089</v>
      </c>
      <c r="G525" s="6">
        <v>3347383030</v>
      </c>
      <c r="H525" s="6" t="s">
        <v>7810</v>
      </c>
      <c r="I525" s="2">
        <f>MATCH(B525,'2018_cleaned'!B$2:B$4733,0)</f>
        <v>1958</v>
      </c>
      <c r="J525" s="2">
        <f>MATCH(C525,'2018_cleaned'!C$2:C$4733,0)</f>
        <v>1958</v>
      </c>
      <c r="K525" s="2">
        <f t="shared" si="16"/>
        <v>1</v>
      </c>
      <c r="L525" s="2" t="e">
        <f>MATCH(A525, 'combined matches'!E$1:E$4986,0)</f>
        <v>#N/A</v>
      </c>
      <c r="M525" s="6">
        <f t="shared" si="17"/>
        <v>1</v>
      </c>
    </row>
    <row r="526" spans="1:13" x14ac:dyDescent="0.2">
      <c r="A526" s="6">
        <v>708</v>
      </c>
      <c r="B526" s="6" t="s">
        <v>1578</v>
      </c>
      <c r="C526" s="6" t="s">
        <v>2060</v>
      </c>
      <c r="D526" s="6" t="s">
        <v>1659</v>
      </c>
      <c r="E526" s="6" t="s">
        <v>2034</v>
      </c>
      <c r="F526" s="6">
        <v>36037</v>
      </c>
      <c r="G526" s="6">
        <v>3343823154</v>
      </c>
      <c r="H526" s="6" t="s">
        <v>7175</v>
      </c>
      <c r="I526" s="2">
        <f>MATCH(B526,'2018_cleaned'!B$2:B$4733,0)</f>
        <v>1644</v>
      </c>
      <c r="J526" s="2">
        <f>MATCH(C526,'2018_cleaned'!C$2:C$4733,0)</f>
        <v>1965</v>
      </c>
      <c r="K526" s="2">
        <f t="shared" si="16"/>
        <v>1</v>
      </c>
      <c r="L526" s="2" t="e">
        <f>MATCH(A526, 'combined matches'!E$1:E$4986,0)</f>
        <v>#N/A</v>
      </c>
      <c r="M526" s="6">
        <f t="shared" si="17"/>
        <v>1</v>
      </c>
    </row>
    <row r="527" spans="1:13" x14ac:dyDescent="0.2">
      <c r="A527" s="6">
        <v>709</v>
      </c>
      <c r="B527" s="6" t="s">
        <v>1660</v>
      </c>
      <c r="C527" s="6" t="s">
        <v>2155</v>
      </c>
      <c r="D527" s="6" t="s">
        <v>2156</v>
      </c>
      <c r="E527" s="6" t="s">
        <v>2034</v>
      </c>
      <c r="F527" s="6">
        <v>36201</v>
      </c>
      <c r="G527" s="6">
        <v>2562377523</v>
      </c>
      <c r="H527" s="6" t="s">
        <v>7176</v>
      </c>
      <c r="I527" s="2">
        <f>MATCH(B527,'2018_cleaned'!B$2:B$4733,0)</f>
        <v>1688</v>
      </c>
      <c r="J527" s="2">
        <f>MATCH(C527,'2018_cleaned'!C$2:C$4733,0)</f>
        <v>2008</v>
      </c>
      <c r="K527" s="2">
        <f t="shared" si="16"/>
        <v>1</v>
      </c>
      <c r="L527" s="2" t="e">
        <f>MATCH(A527, 'combined matches'!E$1:E$4986,0)</f>
        <v>#N/A</v>
      </c>
      <c r="M527" s="6">
        <f t="shared" si="17"/>
        <v>1</v>
      </c>
    </row>
    <row r="528" spans="1:13" x14ac:dyDescent="0.2">
      <c r="A528" s="6">
        <v>710</v>
      </c>
      <c r="B528" s="6" t="s">
        <v>2157</v>
      </c>
      <c r="C528" s="6" t="s">
        <v>2158</v>
      </c>
      <c r="D528" s="6" t="s">
        <v>2159</v>
      </c>
      <c r="E528" s="6" t="s">
        <v>2034</v>
      </c>
      <c r="F528" s="6">
        <v>36854</v>
      </c>
      <c r="G528" s="6">
        <v>3347560758</v>
      </c>
      <c r="H528" s="6" t="s">
        <v>6710</v>
      </c>
      <c r="I528" s="2">
        <f>MATCH(B528,'2018_cleaned'!B$2:B$4733,0)</f>
        <v>2009</v>
      </c>
      <c r="J528" s="2">
        <f>MATCH(C528,'2018_cleaned'!C$2:C$4733,0)</f>
        <v>2009</v>
      </c>
      <c r="K528" s="2">
        <f t="shared" si="16"/>
        <v>1</v>
      </c>
      <c r="L528" s="2" t="e">
        <f>MATCH(A528, 'combined matches'!E$1:E$4986,0)</f>
        <v>#N/A</v>
      </c>
      <c r="M528" s="6">
        <f t="shared" si="17"/>
        <v>1</v>
      </c>
    </row>
    <row r="529" spans="1:13" x14ac:dyDescent="0.2">
      <c r="A529" s="6">
        <v>711</v>
      </c>
      <c r="B529" s="6" t="s">
        <v>1929</v>
      </c>
      <c r="C529" s="6" t="s">
        <v>2142</v>
      </c>
      <c r="D529" s="6" t="s">
        <v>2143</v>
      </c>
      <c r="E529" s="6" t="s">
        <v>2034</v>
      </c>
      <c r="F529" s="6">
        <v>35960</v>
      </c>
      <c r="G529" s="6">
        <v>2569273132</v>
      </c>
      <c r="H529" s="6" t="s">
        <v>6709</v>
      </c>
      <c r="I529" s="2">
        <f>MATCH(B529,'2018_cleaned'!B$2:B$4733,0)</f>
        <v>1779</v>
      </c>
      <c r="J529" s="2">
        <f>MATCH(C529,'2018_cleaned'!C$2:C$4733,0)</f>
        <v>2003</v>
      </c>
      <c r="K529" s="2">
        <f t="shared" si="16"/>
        <v>1</v>
      </c>
      <c r="L529" s="2" t="e">
        <f>MATCH(A529, 'combined matches'!E$1:E$4986,0)</f>
        <v>#N/A</v>
      </c>
      <c r="M529" s="6">
        <f t="shared" si="17"/>
        <v>1</v>
      </c>
    </row>
    <row r="530" spans="1:13" x14ac:dyDescent="0.2">
      <c r="A530" s="6">
        <v>712</v>
      </c>
      <c r="B530" s="6" t="s">
        <v>2047</v>
      </c>
      <c r="C530" s="6" t="s">
        <v>2048</v>
      </c>
      <c r="D530" s="6" t="s">
        <v>2049</v>
      </c>
      <c r="E530" s="6" t="s">
        <v>2034</v>
      </c>
      <c r="F530" s="6">
        <v>35045</v>
      </c>
      <c r="G530" s="6">
        <v>2057551287</v>
      </c>
      <c r="H530" s="6" t="s">
        <v>7177</v>
      </c>
      <c r="I530" s="2">
        <f>MATCH(B530,'2018_cleaned'!B$2:B$4733,0)</f>
        <v>1959</v>
      </c>
      <c r="J530" s="2">
        <f>MATCH(C530,'2018_cleaned'!C$2:C$4733,0)</f>
        <v>1959</v>
      </c>
      <c r="K530" s="2">
        <f t="shared" si="16"/>
        <v>1</v>
      </c>
      <c r="L530" s="2" t="e">
        <f>MATCH(A530, 'combined matches'!E$1:E$4986,0)</f>
        <v>#N/A</v>
      </c>
      <c r="M530" s="6">
        <f t="shared" si="17"/>
        <v>1</v>
      </c>
    </row>
    <row r="531" spans="1:13" x14ac:dyDescent="0.2">
      <c r="A531" s="6">
        <v>713</v>
      </c>
      <c r="B531" s="6" t="s">
        <v>1665</v>
      </c>
      <c r="C531" s="6" t="s">
        <v>7552</v>
      </c>
      <c r="D531" s="6" t="s">
        <v>348</v>
      </c>
      <c r="E531" s="6" t="s">
        <v>2034</v>
      </c>
      <c r="F531" s="6">
        <v>36904</v>
      </c>
      <c r="G531" s="6">
        <v>2054594026</v>
      </c>
      <c r="H531" s="6" t="s">
        <v>7553</v>
      </c>
      <c r="I531" s="2">
        <f>MATCH(B531,'2018_cleaned'!B$2:B$4733,0)</f>
        <v>1690</v>
      </c>
      <c r="J531" s="2">
        <f>MATCH(C531,'2018_cleaned'!C$2:C$4733,0)</f>
        <v>2017</v>
      </c>
      <c r="K531" s="2">
        <f t="shared" si="16"/>
        <v>1</v>
      </c>
      <c r="L531" s="2" t="e">
        <f>MATCH(A531, 'combined matches'!E$1:E$4986,0)</f>
        <v>#N/A</v>
      </c>
      <c r="M531" s="6">
        <f t="shared" si="17"/>
        <v>1</v>
      </c>
    </row>
    <row r="532" spans="1:13" x14ac:dyDescent="0.2">
      <c r="A532" s="6">
        <v>714</v>
      </c>
      <c r="B532" s="6" t="s">
        <v>2061</v>
      </c>
      <c r="C532" s="6" t="s">
        <v>2062</v>
      </c>
      <c r="D532" s="6" t="s">
        <v>2063</v>
      </c>
      <c r="E532" s="6" t="s">
        <v>2034</v>
      </c>
      <c r="F532" s="6">
        <v>36451</v>
      </c>
      <c r="G532" s="6">
        <v>2512753772</v>
      </c>
      <c r="H532" s="6" t="s">
        <v>7178</v>
      </c>
      <c r="I532" s="2">
        <f>MATCH(B532,'2018_cleaned'!B$2:B$4733,0)</f>
        <v>1966</v>
      </c>
      <c r="J532" s="2">
        <f>MATCH(C532,'2018_cleaned'!C$2:C$4733,0)</f>
        <v>1966</v>
      </c>
      <c r="K532" s="2">
        <f t="shared" si="16"/>
        <v>1</v>
      </c>
      <c r="L532" s="2" t="e">
        <f>MATCH(A532, 'combined matches'!E$1:E$4986,0)</f>
        <v>#N/A</v>
      </c>
      <c r="M532" s="6">
        <f t="shared" si="17"/>
        <v>1</v>
      </c>
    </row>
    <row r="533" spans="1:13" x14ac:dyDescent="0.2">
      <c r="A533" s="6">
        <v>715</v>
      </c>
      <c r="B533" s="6" t="s">
        <v>1668</v>
      </c>
      <c r="C533" s="6" t="s">
        <v>2160</v>
      </c>
      <c r="D533" s="6" t="s">
        <v>2161</v>
      </c>
      <c r="E533" s="6" t="s">
        <v>2034</v>
      </c>
      <c r="F533" s="6">
        <v>36266</v>
      </c>
      <c r="G533" s="6">
        <v>2563966421</v>
      </c>
      <c r="H533" s="6" t="s">
        <v>7179</v>
      </c>
      <c r="I533" s="2">
        <f>MATCH(B533,'2018_cleaned'!B$2:B$4733,0)</f>
        <v>1691</v>
      </c>
      <c r="J533" s="2">
        <f>MATCH(C533,'2018_cleaned'!C$2:C$4733,0)</f>
        <v>2010</v>
      </c>
      <c r="K533" s="2">
        <f t="shared" si="16"/>
        <v>1</v>
      </c>
      <c r="L533" s="2" t="e">
        <f>MATCH(A533, 'combined matches'!E$1:E$4986,0)</f>
        <v>#N/A</v>
      </c>
      <c r="M533" s="6">
        <f t="shared" si="17"/>
        <v>1</v>
      </c>
    </row>
    <row r="534" spans="1:13" x14ac:dyDescent="0.2">
      <c r="A534" s="6">
        <v>716</v>
      </c>
      <c r="B534" s="6" t="s">
        <v>2162</v>
      </c>
      <c r="C534" s="6" t="s">
        <v>2163</v>
      </c>
      <c r="D534" s="6" t="s">
        <v>2164</v>
      </c>
      <c r="E534" s="6" t="s">
        <v>2034</v>
      </c>
      <c r="F534" s="6">
        <v>36264</v>
      </c>
      <c r="G534" s="6">
        <v>2564632296</v>
      </c>
      <c r="H534" s="6" t="s">
        <v>7180</v>
      </c>
      <c r="I534" s="2">
        <f>MATCH(B534,'2018_cleaned'!B$2:B$4733,0)</f>
        <v>2011</v>
      </c>
      <c r="J534" s="2">
        <f>MATCH(C534,'2018_cleaned'!C$2:C$4733,0)</f>
        <v>2011</v>
      </c>
      <c r="K534" s="2">
        <f t="shared" si="16"/>
        <v>1</v>
      </c>
      <c r="L534" s="2" t="e">
        <f>MATCH(A534, 'combined matches'!E$1:E$4986,0)</f>
        <v>#N/A</v>
      </c>
      <c r="M534" s="6">
        <f t="shared" si="17"/>
        <v>1</v>
      </c>
    </row>
    <row r="535" spans="1:13" x14ac:dyDescent="0.2">
      <c r="A535" s="6">
        <v>717</v>
      </c>
      <c r="B535" s="6" t="s">
        <v>2085</v>
      </c>
      <c r="C535" s="6" t="s">
        <v>2086</v>
      </c>
      <c r="D535" s="6" t="s">
        <v>2087</v>
      </c>
      <c r="E535" s="6" t="s">
        <v>2034</v>
      </c>
      <c r="F535" s="6">
        <v>36330</v>
      </c>
      <c r="G535" s="6">
        <v>3343479574</v>
      </c>
      <c r="H535" s="6" t="s">
        <v>7181</v>
      </c>
      <c r="I535" s="2">
        <f>MATCH(B535,'2018_cleaned'!B$2:B$4733,0)</f>
        <v>1975</v>
      </c>
      <c r="J535" s="2">
        <f>MATCH(C535,'2018_cleaned'!C$2:C$4733,0)</f>
        <v>1975</v>
      </c>
      <c r="K535" s="2">
        <f t="shared" si="16"/>
        <v>1</v>
      </c>
      <c r="L535" s="2" t="e">
        <f>MATCH(A535, 'combined matches'!E$1:E$4986,0)</f>
        <v>#N/A</v>
      </c>
      <c r="M535" s="6">
        <f t="shared" si="17"/>
        <v>1</v>
      </c>
    </row>
    <row r="536" spans="1:13" x14ac:dyDescent="0.2">
      <c r="A536" s="6">
        <v>718</v>
      </c>
      <c r="B536" s="6" t="s">
        <v>2181</v>
      </c>
      <c r="C536" s="6" t="s">
        <v>7554</v>
      </c>
      <c r="D536" s="6" t="s">
        <v>2182</v>
      </c>
      <c r="E536" s="6" t="s">
        <v>2034</v>
      </c>
      <c r="F536" s="6">
        <v>35660</v>
      </c>
      <c r="G536" s="6">
        <v>2563831231</v>
      </c>
      <c r="H536" s="6" t="s">
        <v>7555</v>
      </c>
      <c r="I536" s="2">
        <f>MATCH(B536,'2018_cleaned'!B$2:B$4733,0)</f>
        <v>2019</v>
      </c>
      <c r="J536" s="2">
        <f>MATCH(C536,'2018_cleaned'!C$2:C$4733,0)</f>
        <v>2019</v>
      </c>
      <c r="K536" s="2">
        <f t="shared" si="16"/>
        <v>1</v>
      </c>
      <c r="L536" s="2" t="e">
        <f>MATCH(A536, 'combined matches'!E$1:E$4986,0)</f>
        <v>#N/A</v>
      </c>
      <c r="M536" s="6">
        <f t="shared" si="17"/>
        <v>1</v>
      </c>
    </row>
    <row r="537" spans="1:13" x14ac:dyDescent="0.2">
      <c r="A537" s="6">
        <v>719</v>
      </c>
      <c r="B537" s="6" t="s">
        <v>2064</v>
      </c>
      <c r="C537" s="6" t="s">
        <v>2065</v>
      </c>
      <c r="D537" s="6" t="s">
        <v>2066</v>
      </c>
      <c r="E537" s="6" t="s">
        <v>2034</v>
      </c>
      <c r="F537" s="6">
        <v>36401</v>
      </c>
      <c r="G537" s="6">
        <v>2515781952</v>
      </c>
      <c r="H537" s="6" t="s">
        <v>7182</v>
      </c>
      <c r="I537" s="2">
        <f>MATCH(B537,'2018_cleaned'!B$2:B$4733,0)</f>
        <v>1967</v>
      </c>
      <c r="J537" s="2">
        <f>MATCH(C537,'2018_cleaned'!C$2:C$4733,0)</f>
        <v>1967</v>
      </c>
      <c r="K537" s="2">
        <f t="shared" si="16"/>
        <v>1</v>
      </c>
      <c r="L537" s="2" t="e">
        <f>MATCH(A537, 'combined matches'!E$1:E$4986,0)</f>
        <v>#N/A</v>
      </c>
      <c r="M537" s="6">
        <f t="shared" si="17"/>
        <v>1</v>
      </c>
    </row>
    <row r="538" spans="1:13" x14ac:dyDescent="0.2">
      <c r="A538" s="6">
        <v>720</v>
      </c>
      <c r="B538" s="6" t="s">
        <v>2067</v>
      </c>
      <c r="C538" s="6" t="s">
        <v>2068</v>
      </c>
      <c r="D538" s="6" t="s">
        <v>2069</v>
      </c>
      <c r="E538" s="6" t="s">
        <v>2034</v>
      </c>
      <c r="F538" s="6">
        <v>36420</v>
      </c>
      <c r="G538" s="6">
        <v>3342221175</v>
      </c>
      <c r="H538" s="6" t="s">
        <v>7183</v>
      </c>
      <c r="I538" s="2">
        <f>MATCH(B538,'2018_cleaned'!B$2:B$4733,0)</f>
        <v>1968</v>
      </c>
      <c r="J538" s="2">
        <f>MATCH(C538,'2018_cleaned'!C$2:C$4733,0)</f>
        <v>1968</v>
      </c>
      <c r="K538" s="2">
        <f t="shared" si="16"/>
        <v>1</v>
      </c>
      <c r="L538" s="2" t="e">
        <f>MATCH(A538, 'combined matches'!E$1:E$4986,0)</f>
        <v>#N/A</v>
      </c>
      <c r="M538" s="6">
        <f t="shared" si="17"/>
        <v>1</v>
      </c>
    </row>
    <row r="539" spans="1:13" x14ac:dyDescent="0.2">
      <c r="A539" s="6">
        <v>721</v>
      </c>
      <c r="B539" s="6" t="s">
        <v>2088</v>
      </c>
      <c r="C539" s="6" t="s">
        <v>7556</v>
      </c>
      <c r="D539" s="6" t="s">
        <v>2089</v>
      </c>
      <c r="E539" s="6" t="s">
        <v>2034</v>
      </c>
      <c r="F539" s="6">
        <v>36049</v>
      </c>
      <c r="G539" s="6">
        <v>3343352471</v>
      </c>
      <c r="H539" s="6" t="s">
        <v>7557</v>
      </c>
      <c r="I539" s="2">
        <f>MATCH(B539,'2018_cleaned'!B$2:B$4733,0)</f>
        <v>1976</v>
      </c>
      <c r="J539" s="2">
        <f>MATCH(C539,'2018_cleaned'!C$2:C$4733,0)</f>
        <v>1976</v>
      </c>
      <c r="K539" s="2">
        <f t="shared" si="16"/>
        <v>1</v>
      </c>
      <c r="L539" s="2" t="e">
        <f>MATCH(A539, 'combined matches'!E$1:E$4986,0)</f>
        <v>#N/A</v>
      </c>
      <c r="M539" s="6">
        <f t="shared" si="17"/>
        <v>1</v>
      </c>
    </row>
    <row r="540" spans="1:13" x14ac:dyDescent="0.2">
      <c r="A540" s="6">
        <v>722</v>
      </c>
      <c r="B540" s="6" t="s">
        <v>2109</v>
      </c>
      <c r="C540" s="6" t="s">
        <v>2110</v>
      </c>
      <c r="D540" s="6" t="s">
        <v>2111</v>
      </c>
      <c r="E540" s="6" t="s">
        <v>2034</v>
      </c>
      <c r="F540" s="6">
        <v>35055</v>
      </c>
      <c r="G540" s="6">
        <v>2567341030</v>
      </c>
      <c r="H540" s="6" t="s">
        <v>7558</v>
      </c>
      <c r="I540" s="2">
        <f>MATCH(B540,'2018_cleaned'!B$2:B$4733,0)</f>
        <v>1986</v>
      </c>
      <c r="J540" s="2">
        <f>MATCH(C540,'2018_cleaned'!C$2:C$4733,0)</f>
        <v>1986</v>
      </c>
      <c r="K540" s="2">
        <f t="shared" si="16"/>
        <v>1</v>
      </c>
      <c r="L540" s="2" t="e">
        <f>MATCH(A540, 'combined matches'!E$1:E$4986,0)</f>
        <v>#N/A</v>
      </c>
      <c r="M540" s="6">
        <f t="shared" si="17"/>
        <v>1</v>
      </c>
    </row>
    <row r="541" spans="1:13" x14ac:dyDescent="0.2">
      <c r="A541" s="6">
        <v>723</v>
      </c>
      <c r="B541" s="6" t="s">
        <v>2090</v>
      </c>
      <c r="C541" s="6" t="s">
        <v>2091</v>
      </c>
      <c r="D541" s="6" t="s">
        <v>2092</v>
      </c>
      <c r="E541" s="6" t="s">
        <v>2034</v>
      </c>
      <c r="F541" s="6">
        <v>36360</v>
      </c>
      <c r="G541" s="6">
        <v>3347745146</v>
      </c>
      <c r="H541" s="6" t="s">
        <v>7184</v>
      </c>
      <c r="I541" s="2">
        <f>MATCH(B541,'2018_cleaned'!B$2:B$4733,0)</f>
        <v>1977</v>
      </c>
      <c r="J541" s="2">
        <f>MATCH(C541,'2018_cleaned'!C$2:C$4733,0)</f>
        <v>1977</v>
      </c>
      <c r="K541" s="2">
        <f t="shared" si="16"/>
        <v>1</v>
      </c>
      <c r="L541" s="2" t="e">
        <f>MATCH(A541, 'combined matches'!E$1:E$4986,0)</f>
        <v>#N/A</v>
      </c>
      <c r="M541" s="6">
        <f t="shared" si="17"/>
        <v>1</v>
      </c>
    </row>
    <row r="542" spans="1:13" x14ac:dyDescent="0.2">
      <c r="A542" s="6">
        <v>724</v>
      </c>
      <c r="B542" s="6" t="s">
        <v>2178</v>
      </c>
      <c r="C542" s="6" t="s">
        <v>2179</v>
      </c>
      <c r="D542" s="6" t="s">
        <v>2180</v>
      </c>
      <c r="E542" s="6" t="s">
        <v>2034</v>
      </c>
      <c r="F542" s="6">
        <v>36701</v>
      </c>
      <c r="G542" s="6">
        <v>3348742550</v>
      </c>
      <c r="H542" s="6" t="s">
        <v>7185</v>
      </c>
      <c r="I542" s="2">
        <f>MATCH(B542,'2018_cleaned'!B$2:B$4733,0)</f>
        <v>2018</v>
      </c>
      <c r="J542" s="2">
        <f>MATCH(C542,'2018_cleaned'!C$2:C$4733,0)</f>
        <v>2018</v>
      </c>
      <c r="K542" s="2">
        <f t="shared" si="16"/>
        <v>1</v>
      </c>
      <c r="L542" s="2" t="e">
        <f>MATCH(A542, 'combined matches'!E$1:E$4986,0)</f>
        <v>#N/A</v>
      </c>
      <c r="M542" s="6">
        <f t="shared" si="17"/>
        <v>1</v>
      </c>
    </row>
    <row r="543" spans="1:13" x14ac:dyDescent="0.2">
      <c r="A543" s="6">
        <v>725</v>
      </c>
      <c r="B543" s="6" t="s">
        <v>2144</v>
      </c>
      <c r="C543" s="6" t="s">
        <v>7813</v>
      </c>
      <c r="D543" s="6" t="s">
        <v>2145</v>
      </c>
      <c r="E543" s="6" t="s">
        <v>2034</v>
      </c>
      <c r="F543" s="6">
        <v>35967</v>
      </c>
      <c r="G543" s="6">
        <v>2568451931</v>
      </c>
      <c r="H543" s="6" t="s">
        <v>7813</v>
      </c>
      <c r="I543" s="2">
        <f>MATCH(B543,'2018_cleaned'!B$2:B$4733,0)</f>
        <v>2004</v>
      </c>
      <c r="J543" s="2">
        <f>MATCH(C543,'2018_cleaned'!C$2:C$4733,0)</f>
        <v>2004</v>
      </c>
      <c r="K543" s="2">
        <f t="shared" si="16"/>
        <v>1</v>
      </c>
      <c r="L543" s="2" t="e">
        <f>MATCH(A543, 'combined matches'!E$1:E$4986,0)</f>
        <v>#N/A</v>
      </c>
      <c r="M543" s="6">
        <f t="shared" si="17"/>
        <v>1</v>
      </c>
    </row>
    <row r="544" spans="1:13" x14ac:dyDescent="0.2">
      <c r="A544" s="6">
        <v>726</v>
      </c>
      <c r="B544" s="6" t="s">
        <v>5364</v>
      </c>
      <c r="C544" s="6" t="s">
        <v>2074</v>
      </c>
      <c r="D544" s="6" t="s">
        <v>2075</v>
      </c>
      <c r="E544" s="6" t="s">
        <v>2034</v>
      </c>
      <c r="F544" s="6">
        <v>36502</v>
      </c>
      <c r="G544" s="6">
        <v>2513689188</v>
      </c>
      <c r="H544" s="6" t="s">
        <v>7186</v>
      </c>
      <c r="I544" s="2" t="e">
        <f>MATCH(B544,'2018_cleaned'!B$2:B$4733,0)</f>
        <v>#N/A</v>
      </c>
      <c r="J544" s="2">
        <f>MATCH(C544,'2018_cleaned'!C$2:C$4733,0)</f>
        <v>1970</v>
      </c>
      <c r="K544" s="2">
        <f t="shared" si="16"/>
        <v>1</v>
      </c>
      <c r="L544" s="2" t="e">
        <f>MATCH(A544, 'combined matches'!E$1:E$4986,0)</f>
        <v>#N/A</v>
      </c>
      <c r="M544" s="6">
        <f t="shared" si="17"/>
        <v>1</v>
      </c>
    </row>
    <row r="545" spans="1:13" x14ac:dyDescent="0.2">
      <c r="A545" s="6">
        <v>727</v>
      </c>
      <c r="B545" s="6" t="s">
        <v>5365</v>
      </c>
      <c r="C545" s="6" t="s">
        <v>2071</v>
      </c>
      <c r="D545" s="6" t="s">
        <v>2072</v>
      </c>
      <c r="E545" s="6" t="s">
        <v>2034</v>
      </c>
      <c r="F545" s="6">
        <v>36426</v>
      </c>
      <c r="G545" s="6">
        <v>2518675765</v>
      </c>
      <c r="H545" s="6" t="s">
        <v>6707</v>
      </c>
      <c r="I545" s="2" t="e">
        <f>MATCH(B545,'2018_cleaned'!B$2:B$4733,0)</f>
        <v>#N/A</v>
      </c>
      <c r="J545" s="2">
        <f>MATCH(C545,'2018_cleaned'!C$2:C$4733,0)</f>
        <v>1969</v>
      </c>
      <c r="K545" s="2">
        <f t="shared" si="16"/>
        <v>1</v>
      </c>
      <c r="L545" s="2" t="e">
        <f>MATCH(A545, 'combined matches'!E$1:E$4986,0)</f>
        <v>#N/A</v>
      </c>
      <c r="M545" s="6">
        <f t="shared" si="17"/>
        <v>1</v>
      </c>
    </row>
    <row r="546" spans="1:13" x14ac:dyDescent="0.2">
      <c r="A546" s="6">
        <v>728</v>
      </c>
      <c r="B546" s="6" t="s">
        <v>2146</v>
      </c>
      <c r="C546" s="6" t="s">
        <v>2147</v>
      </c>
      <c r="D546" s="6" t="s">
        <v>2148</v>
      </c>
      <c r="E546" s="6" t="s">
        <v>2034</v>
      </c>
      <c r="F546" s="6">
        <v>35903</v>
      </c>
      <c r="G546" s="6">
        <v>2565476311</v>
      </c>
      <c r="H546" s="6" t="s">
        <v>8203</v>
      </c>
      <c r="I546" s="2">
        <f>MATCH(B546,'2018_cleaned'!B$2:B$4733,0)</f>
        <v>2005</v>
      </c>
      <c r="J546" s="2">
        <f>MATCH(C546,'2018_cleaned'!C$2:C$4733,0)</f>
        <v>2005</v>
      </c>
      <c r="K546" s="2">
        <f t="shared" si="16"/>
        <v>1</v>
      </c>
      <c r="L546" s="2" t="e">
        <f>MATCH(A546, 'combined matches'!E$1:E$4986,0)</f>
        <v>#N/A</v>
      </c>
      <c r="M546" s="6">
        <f t="shared" si="17"/>
        <v>1</v>
      </c>
    </row>
    <row r="547" spans="1:13" x14ac:dyDescent="0.2">
      <c r="A547" s="6">
        <v>729</v>
      </c>
      <c r="B547" s="6" t="s">
        <v>957</v>
      </c>
      <c r="C547" s="6" t="s">
        <v>7812</v>
      </c>
      <c r="D547" s="6" t="s">
        <v>1744</v>
      </c>
      <c r="E547" s="6" t="s">
        <v>2034</v>
      </c>
      <c r="F547" s="6">
        <v>35555</v>
      </c>
      <c r="G547" s="6">
        <v>2059325260</v>
      </c>
      <c r="H547" s="6" t="s">
        <v>8204</v>
      </c>
      <c r="I547" s="2">
        <f>MATCH(B547,'2018_cleaned'!B$2:B$4733,0)</f>
        <v>1121</v>
      </c>
      <c r="J547" s="2">
        <f>MATCH(C547,'2018_cleaned'!C$2:C$4733,0)</f>
        <v>1994</v>
      </c>
      <c r="K547" s="2">
        <f t="shared" si="16"/>
        <v>1</v>
      </c>
      <c r="L547" s="2" t="e">
        <f>MATCH(A547, 'combined matches'!E$1:E$4986,0)</f>
        <v>#N/A</v>
      </c>
      <c r="M547" s="6">
        <f t="shared" si="17"/>
        <v>1</v>
      </c>
    </row>
    <row r="548" spans="1:13" x14ac:dyDescent="0.2">
      <c r="A548" s="6">
        <v>730</v>
      </c>
      <c r="B548" s="6" t="s">
        <v>1739</v>
      </c>
      <c r="C548" s="6" t="s">
        <v>2183</v>
      </c>
      <c r="D548" s="6" t="s">
        <v>1588</v>
      </c>
      <c r="E548" s="6" t="s">
        <v>2034</v>
      </c>
      <c r="F548" s="6">
        <v>35653</v>
      </c>
      <c r="G548" s="6">
        <v>2563322700</v>
      </c>
      <c r="H548" s="6" t="s">
        <v>7187</v>
      </c>
      <c r="I548" s="2">
        <f>MATCH(B548,'2018_cleaned'!B$2:B$4733,0)</f>
        <v>1719</v>
      </c>
      <c r="J548" s="2">
        <f>MATCH(C548,'2018_cleaned'!C$2:C$4733,0)</f>
        <v>2020</v>
      </c>
      <c r="K548" s="2">
        <f t="shared" si="16"/>
        <v>1</v>
      </c>
      <c r="L548" s="2" t="e">
        <f>MATCH(A548, 'combined matches'!E$1:E$4986,0)</f>
        <v>#N/A</v>
      </c>
      <c r="M548" s="6">
        <f t="shared" si="17"/>
        <v>1</v>
      </c>
    </row>
    <row r="549" spans="1:13" x14ac:dyDescent="0.2">
      <c r="A549" s="6">
        <v>731</v>
      </c>
      <c r="B549" s="6" t="s">
        <v>2093</v>
      </c>
      <c r="C549" s="6" t="s">
        <v>2094</v>
      </c>
      <c r="D549" s="6" t="s">
        <v>86</v>
      </c>
      <c r="E549" s="6" t="s">
        <v>2034</v>
      </c>
      <c r="F549" s="6">
        <v>36344</v>
      </c>
      <c r="G549" s="6">
        <v>3346842256</v>
      </c>
      <c r="H549" s="6" t="s">
        <v>6708</v>
      </c>
      <c r="I549" s="2">
        <f>MATCH(B549,'2018_cleaned'!B$2:B$4733,0)</f>
        <v>1978</v>
      </c>
      <c r="J549" s="2">
        <f>MATCH(C549,'2018_cleaned'!C$2:C$4733,0)</f>
        <v>1978</v>
      </c>
      <c r="K549" s="2">
        <f t="shared" ref="K549:K612" si="18">IF(ISNA(I549),IF(ISNA(J549),0,1),1)</f>
        <v>1</v>
      </c>
      <c r="L549" s="2" t="e">
        <f>MATCH(A549, 'combined matches'!E$1:E$4986,0)</f>
        <v>#N/A</v>
      </c>
      <c r="M549" s="6">
        <f t="shared" ref="M549:M612" si="19">IF(ISNA(L549),1,0)</f>
        <v>1</v>
      </c>
    </row>
    <row r="550" spans="1:13" x14ac:dyDescent="0.2">
      <c r="A550" s="6">
        <v>732</v>
      </c>
      <c r="B550" s="6" t="s">
        <v>2124</v>
      </c>
      <c r="C550" s="6" t="s">
        <v>2125</v>
      </c>
      <c r="D550" s="6" t="s">
        <v>2126</v>
      </c>
      <c r="E550" s="6" t="s">
        <v>2034</v>
      </c>
      <c r="F550" s="6">
        <v>35462</v>
      </c>
      <c r="G550" s="6">
        <v>2053729361</v>
      </c>
      <c r="H550" s="6" t="s">
        <v>7188</v>
      </c>
      <c r="I550" s="2">
        <f>MATCH(B550,'2018_cleaned'!B$2:B$4733,0)</f>
        <v>1995</v>
      </c>
      <c r="J550" s="2">
        <f>MATCH(C550,'2018_cleaned'!C$2:C$4733,0)</f>
        <v>1995</v>
      </c>
      <c r="K550" s="2">
        <f t="shared" si="18"/>
        <v>1</v>
      </c>
      <c r="L550" s="2" t="e">
        <f>MATCH(A550, 'combined matches'!E$1:E$4986,0)</f>
        <v>#N/A</v>
      </c>
      <c r="M550" s="6">
        <f t="shared" si="19"/>
        <v>1</v>
      </c>
    </row>
    <row r="551" spans="1:13" x14ac:dyDescent="0.2">
      <c r="A551" s="6">
        <v>733</v>
      </c>
      <c r="B551" s="6" t="s">
        <v>2032</v>
      </c>
      <c r="C551" s="6" t="s">
        <v>2033</v>
      </c>
      <c r="D551" s="6" t="s">
        <v>410</v>
      </c>
      <c r="E551" s="6" t="s">
        <v>2034</v>
      </c>
      <c r="F551" s="6">
        <v>36744</v>
      </c>
      <c r="G551" s="6">
        <v>3346243018</v>
      </c>
      <c r="H551" s="6" t="s">
        <v>2033</v>
      </c>
      <c r="I551" s="2">
        <f>MATCH(B551,'2018_cleaned'!B$2:B$4733,0)</f>
        <v>1951</v>
      </c>
      <c r="J551" s="2">
        <f>MATCH(C551,'2018_cleaned'!C$2:C$4733,0)</f>
        <v>1951</v>
      </c>
      <c r="K551" s="2">
        <f t="shared" si="18"/>
        <v>1</v>
      </c>
      <c r="L551" s="2" t="e">
        <f>MATCH(A551, 'combined matches'!E$1:E$4986,0)</f>
        <v>#N/A</v>
      </c>
      <c r="M551" s="6">
        <f t="shared" si="19"/>
        <v>1</v>
      </c>
    </row>
    <row r="552" spans="1:13" x14ac:dyDescent="0.2">
      <c r="A552" s="6">
        <v>734</v>
      </c>
      <c r="B552" s="6" t="s">
        <v>2095</v>
      </c>
      <c r="C552" s="6" t="s">
        <v>2096</v>
      </c>
      <c r="D552" s="6" t="s">
        <v>2009</v>
      </c>
      <c r="E552" s="6" t="s">
        <v>2034</v>
      </c>
      <c r="F552" s="6">
        <v>36310</v>
      </c>
      <c r="G552" s="6">
        <v>3345852660</v>
      </c>
      <c r="H552" s="6" t="s">
        <v>2096</v>
      </c>
      <c r="I552" s="2">
        <f>MATCH(B552,'2018_cleaned'!B$2:B$4733,0)</f>
        <v>1979</v>
      </c>
      <c r="J552" s="2">
        <f>MATCH(C552,'2018_cleaned'!C$2:C$4733,0)</f>
        <v>1979</v>
      </c>
      <c r="K552" s="2">
        <f t="shared" si="18"/>
        <v>1</v>
      </c>
      <c r="L552" s="2" t="e">
        <f>MATCH(A552, 'combined matches'!E$1:E$4986,0)</f>
        <v>#N/A</v>
      </c>
      <c r="M552" s="6">
        <f t="shared" si="19"/>
        <v>1</v>
      </c>
    </row>
    <row r="553" spans="1:13" x14ac:dyDescent="0.2">
      <c r="A553" s="6">
        <v>735</v>
      </c>
      <c r="B553" s="6" t="s">
        <v>2097</v>
      </c>
      <c r="C553" s="6" t="s">
        <v>2098</v>
      </c>
      <c r="D553" s="6" t="s">
        <v>2099</v>
      </c>
      <c r="E553" s="6" t="s">
        <v>2034</v>
      </c>
      <c r="F553" s="6">
        <v>36301</v>
      </c>
      <c r="G553" s="6">
        <v>3346782800</v>
      </c>
      <c r="H553" s="6" t="s">
        <v>7189</v>
      </c>
      <c r="I553" s="2">
        <f>MATCH(B553,'2018_cleaned'!B$2:B$4733,0)</f>
        <v>1981</v>
      </c>
      <c r="J553" s="2">
        <f>MATCH(C553,'2018_cleaned'!C$2:C$4733,0)</f>
        <v>1981</v>
      </c>
      <c r="K553" s="2">
        <f t="shared" si="18"/>
        <v>1</v>
      </c>
      <c r="L553" s="2" t="e">
        <f>MATCH(A553, 'combined matches'!E$1:E$4986,0)</f>
        <v>#N/A</v>
      </c>
      <c r="M553" s="6">
        <f t="shared" si="19"/>
        <v>1</v>
      </c>
    </row>
    <row r="554" spans="1:13" x14ac:dyDescent="0.2">
      <c r="A554" s="6">
        <v>736</v>
      </c>
      <c r="B554" s="6" t="s">
        <v>1222</v>
      </c>
      <c r="C554" s="6" t="s">
        <v>2112</v>
      </c>
      <c r="D554" s="6" t="s">
        <v>2113</v>
      </c>
      <c r="E554" s="6" t="s">
        <v>2034</v>
      </c>
      <c r="F554" s="6">
        <v>35769</v>
      </c>
      <c r="G554" s="6">
        <v>2562594161</v>
      </c>
      <c r="H554" s="6" t="s">
        <v>7190</v>
      </c>
      <c r="I554" s="2">
        <f>MATCH(B554,'2018_cleaned'!B$2:B$4733,0)</f>
        <v>1153</v>
      </c>
      <c r="J554" s="2">
        <f>MATCH(C554,'2018_cleaned'!C$2:C$4733,0)</f>
        <v>1987</v>
      </c>
      <c r="K554" s="2">
        <f t="shared" si="18"/>
        <v>1</v>
      </c>
      <c r="L554" s="2" t="e">
        <f>MATCH(A554, 'combined matches'!E$1:E$4986,0)</f>
        <v>#N/A</v>
      </c>
      <c r="M554" s="6">
        <f t="shared" si="19"/>
        <v>1</v>
      </c>
    </row>
    <row r="555" spans="1:13" x14ac:dyDescent="0.2">
      <c r="A555" s="6">
        <v>737</v>
      </c>
      <c r="B555" s="6" t="s">
        <v>5366</v>
      </c>
      <c r="C555" s="6" t="s">
        <v>7559</v>
      </c>
      <c r="D555" s="6" t="s">
        <v>2137</v>
      </c>
      <c r="E555" s="6" t="s">
        <v>2034</v>
      </c>
      <c r="F555" s="6">
        <v>35233</v>
      </c>
      <c r="G555" s="6">
        <v>2059339110</v>
      </c>
      <c r="H555" s="6" t="s">
        <v>7560</v>
      </c>
      <c r="I555" s="2" t="e">
        <f>MATCH(B555,'2018_cleaned'!B$2:B$4733,0)</f>
        <v>#N/A</v>
      </c>
      <c r="J555" s="2">
        <f>MATCH(C555,'2018_cleaned'!C$2:C$4733,0)</f>
        <v>2000</v>
      </c>
      <c r="K555" s="2">
        <f t="shared" si="18"/>
        <v>1</v>
      </c>
      <c r="L555" s="2" t="e">
        <f>MATCH(A555, 'combined matches'!E$1:E$4986,0)</f>
        <v>#N/A</v>
      </c>
      <c r="M555" s="6">
        <f t="shared" si="19"/>
        <v>1</v>
      </c>
    </row>
    <row r="556" spans="1:13" x14ac:dyDescent="0.2">
      <c r="A556" s="6">
        <v>738</v>
      </c>
      <c r="B556" s="6" t="s">
        <v>5367</v>
      </c>
      <c r="C556" s="6" t="s">
        <v>2139</v>
      </c>
      <c r="D556" s="6" t="s">
        <v>2137</v>
      </c>
      <c r="E556" s="6" t="s">
        <v>2034</v>
      </c>
      <c r="F556" s="6">
        <v>35206</v>
      </c>
      <c r="G556" s="6">
        <v>2055915180</v>
      </c>
      <c r="H556" s="6" t="s">
        <v>7191</v>
      </c>
      <c r="I556" s="2" t="e">
        <f>MATCH(B556,'2018_cleaned'!B$2:B$4733,0)</f>
        <v>#N/A</v>
      </c>
      <c r="J556" s="2">
        <f>MATCH(C556,'2018_cleaned'!C$2:C$4733,0)</f>
        <v>2001</v>
      </c>
      <c r="K556" s="2">
        <f t="shared" si="18"/>
        <v>1</v>
      </c>
      <c r="L556" s="2" t="e">
        <f>MATCH(A556, 'combined matches'!E$1:E$4986,0)</f>
        <v>#N/A</v>
      </c>
      <c r="M556" s="6">
        <f t="shared" si="19"/>
        <v>1</v>
      </c>
    </row>
    <row r="557" spans="1:13" x14ac:dyDescent="0.2">
      <c r="A557" s="6">
        <v>739</v>
      </c>
      <c r="B557" s="6" t="s">
        <v>5368</v>
      </c>
      <c r="C557" s="6" t="s">
        <v>2134</v>
      </c>
      <c r="D557" s="6" t="s">
        <v>2135</v>
      </c>
      <c r="E557" s="6" t="s">
        <v>2034</v>
      </c>
      <c r="F557" s="6">
        <v>35228</v>
      </c>
      <c r="G557" s="6">
        <v>2057156121</v>
      </c>
      <c r="H557" s="6" t="s">
        <v>7192</v>
      </c>
      <c r="I557" s="2" t="e">
        <f>MATCH(B557,'2018_cleaned'!B$2:B$4733,0)</f>
        <v>#N/A</v>
      </c>
      <c r="J557" s="2">
        <f>MATCH(C557,'2018_cleaned'!C$2:C$4733,0)</f>
        <v>1999</v>
      </c>
      <c r="K557" s="2">
        <f t="shared" si="18"/>
        <v>1</v>
      </c>
      <c r="L557" s="2" t="e">
        <f>MATCH(A557, 'combined matches'!E$1:E$4986,0)</f>
        <v>#N/A</v>
      </c>
      <c r="M557" s="6">
        <f t="shared" si="19"/>
        <v>1</v>
      </c>
    </row>
    <row r="558" spans="1:13" x14ac:dyDescent="0.2">
      <c r="A558" s="6">
        <v>740</v>
      </c>
      <c r="B558" s="6" t="s">
        <v>1772</v>
      </c>
      <c r="C558" s="6" t="s">
        <v>2127</v>
      </c>
      <c r="D558" s="6" t="s">
        <v>2128</v>
      </c>
      <c r="E558" s="6" t="s">
        <v>2034</v>
      </c>
      <c r="F558" s="6">
        <v>35592</v>
      </c>
      <c r="G558" s="6">
        <v>2056959195</v>
      </c>
      <c r="H558" s="6" t="s">
        <v>7193</v>
      </c>
      <c r="I558" s="2">
        <f>MATCH(B558,'2018_cleaned'!B$2:B$4733,0)</f>
        <v>1731</v>
      </c>
      <c r="J558" s="2">
        <f>MATCH(C558,'2018_cleaned'!C$2:C$4733,0)</f>
        <v>1996</v>
      </c>
      <c r="K558" s="2">
        <f t="shared" si="18"/>
        <v>1</v>
      </c>
      <c r="L558" s="2" t="e">
        <f>MATCH(A558, 'combined matches'!E$1:E$4986,0)</f>
        <v>#N/A</v>
      </c>
      <c r="M558" s="6">
        <f t="shared" si="19"/>
        <v>1</v>
      </c>
    </row>
    <row r="559" spans="1:13" x14ac:dyDescent="0.2">
      <c r="A559" s="6">
        <v>741</v>
      </c>
      <c r="B559" s="6" t="s">
        <v>1717</v>
      </c>
      <c r="C559" s="6" t="s">
        <v>2184</v>
      </c>
      <c r="D559" s="6" t="s">
        <v>1544</v>
      </c>
      <c r="E559" s="6" t="s">
        <v>2034</v>
      </c>
      <c r="F559" s="6">
        <v>35630</v>
      </c>
      <c r="G559" s="6">
        <v>2567647453</v>
      </c>
      <c r="H559" s="6" t="s">
        <v>7194</v>
      </c>
      <c r="I559" s="2">
        <f>MATCH(B559,'2018_cleaned'!B$2:B$4733,0)</f>
        <v>1711</v>
      </c>
      <c r="J559" s="2">
        <f>MATCH(C559,'2018_cleaned'!C$2:C$4733,0)</f>
        <v>2021</v>
      </c>
      <c r="K559" s="2">
        <f t="shared" si="18"/>
        <v>1</v>
      </c>
      <c r="L559" s="2" t="e">
        <f>MATCH(A559, 'combined matches'!E$1:E$4986,0)</f>
        <v>#N/A</v>
      </c>
      <c r="M559" s="6">
        <f t="shared" si="19"/>
        <v>1</v>
      </c>
    </row>
    <row r="560" spans="1:13" x14ac:dyDescent="0.2">
      <c r="A560" s="6">
        <v>742</v>
      </c>
      <c r="B560" s="6" t="s">
        <v>1745</v>
      </c>
      <c r="C560" s="6" t="s">
        <v>2114</v>
      </c>
      <c r="D560" s="6" t="s">
        <v>2115</v>
      </c>
      <c r="E560" s="6" t="s">
        <v>2034</v>
      </c>
      <c r="F560" s="6">
        <v>35650</v>
      </c>
      <c r="G560" s="6">
        <v>2569741141</v>
      </c>
      <c r="H560" s="6" t="s">
        <v>7195</v>
      </c>
      <c r="I560" s="2">
        <f>MATCH(B560,'2018_cleaned'!B$2:B$4733,0)</f>
        <v>1721</v>
      </c>
      <c r="J560" s="2">
        <f>MATCH(C560,'2018_cleaned'!C$2:C$4733,0)</f>
        <v>1988</v>
      </c>
      <c r="K560" s="2">
        <f t="shared" si="18"/>
        <v>1</v>
      </c>
      <c r="L560" s="2" t="e">
        <f>MATCH(A560, 'combined matches'!E$1:E$4986,0)</f>
        <v>#N/A</v>
      </c>
      <c r="M560" s="6">
        <f t="shared" si="19"/>
        <v>1</v>
      </c>
    </row>
    <row r="561" spans="1:13" x14ac:dyDescent="0.2">
      <c r="A561" s="6">
        <v>743</v>
      </c>
      <c r="B561" s="6" t="s">
        <v>1616</v>
      </c>
      <c r="C561" s="6" t="s">
        <v>2050</v>
      </c>
      <c r="D561" s="6" t="s">
        <v>2051</v>
      </c>
      <c r="E561" s="6" t="s">
        <v>2034</v>
      </c>
      <c r="F561" s="6">
        <v>36801</v>
      </c>
      <c r="G561" s="6">
        <v>3347455765</v>
      </c>
      <c r="H561" s="6" t="s">
        <v>7196</v>
      </c>
      <c r="I561" s="2">
        <f>MATCH(B561,'2018_cleaned'!B$2:B$4733,0)</f>
        <v>1671</v>
      </c>
      <c r="J561" s="2">
        <f>MATCH(C561,'2018_cleaned'!C$2:C$4733,0)</f>
        <v>1961</v>
      </c>
      <c r="K561" s="2">
        <f t="shared" si="18"/>
        <v>1</v>
      </c>
      <c r="L561" s="2" t="e">
        <f>MATCH(A561, 'combined matches'!E$1:E$4986,0)</f>
        <v>#N/A</v>
      </c>
      <c r="M561" s="6">
        <f t="shared" si="19"/>
        <v>1</v>
      </c>
    </row>
    <row r="562" spans="1:13" x14ac:dyDescent="0.2">
      <c r="A562" s="6">
        <v>744</v>
      </c>
      <c r="B562" s="6" t="s">
        <v>2116</v>
      </c>
      <c r="C562" s="6" t="s">
        <v>2117</v>
      </c>
      <c r="D562" s="6" t="s">
        <v>2118</v>
      </c>
      <c r="E562" s="6" t="s">
        <v>2034</v>
      </c>
      <c r="F562" s="6">
        <v>35611</v>
      </c>
      <c r="G562" s="6">
        <v>2562323200</v>
      </c>
      <c r="H562" s="6" t="s">
        <v>7197</v>
      </c>
      <c r="I562" s="2">
        <f>MATCH(B562,'2018_cleaned'!B$2:B$4733,0)</f>
        <v>1989</v>
      </c>
      <c r="J562" s="2">
        <f>MATCH(C562,'2018_cleaned'!C$2:C$4733,0)</f>
        <v>1989</v>
      </c>
      <c r="K562" s="2">
        <f t="shared" si="18"/>
        <v>1</v>
      </c>
      <c r="L562" s="2" t="e">
        <f>MATCH(A562, 'combined matches'!E$1:E$4986,0)</f>
        <v>#N/A</v>
      </c>
      <c r="M562" s="6">
        <f t="shared" si="19"/>
        <v>1</v>
      </c>
    </row>
    <row r="563" spans="1:13" x14ac:dyDescent="0.2">
      <c r="A563" s="6">
        <v>745</v>
      </c>
      <c r="B563" s="6" t="s">
        <v>1670</v>
      </c>
      <c r="C563" s="6" t="s">
        <v>2035</v>
      </c>
      <c r="D563" s="6" t="s">
        <v>2036</v>
      </c>
      <c r="E563" s="6" t="s">
        <v>2034</v>
      </c>
      <c r="F563" s="6">
        <v>36040</v>
      </c>
      <c r="G563" s="6">
        <v>3345482564</v>
      </c>
      <c r="H563" s="6" t="s">
        <v>8205</v>
      </c>
      <c r="I563" s="2">
        <f>MATCH(B563,'2018_cleaned'!B$2:B$4733,0)</f>
        <v>1692</v>
      </c>
      <c r="J563" s="2">
        <f>MATCH(C563,'2018_cleaned'!C$2:C$4733,0)</f>
        <v>1952</v>
      </c>
      <c r="K563" s="2">
        <f t="shared" si="18"/>
        <v>1</v>
      </c>
      <c r="L563" s="2" t="e">
        <f>MATCH(A563, 'combined matches'!E$1:E$4986,0)</f>
        <v>#N/A</v>
      </c>
      <c r="M563" s="6">
        <f t="shared" si="19"/>
        <v>1</v>
      </c>
    </row>
    <row r="564" spans="1:13" x14ac:dyDescent="0.2">
      <c r="A564" s="6">
        <v>746</v>
      </c>
      <c r="B564" s="6" t="s">
        <v>2052</v>
      </c>
      <c r="C564" s="6" t="s">
        <v>2053</v>
      </c>
      <c r="D564" s="6" t="s">
        <v>2054</v>
      </c>
      <c r="E564" s="6" t="s">
        <v>2034</v>
      </c>
      <c r="F564" s="6">
        <v>36083</v>
      </c>
      <c r="G564" s="6">
        <v>3347271800</v>
      </c>
      <c r="H564" s="6" t="s">
        <v>7198</v>
      </c>
      <c r="I564" s="2">
        <f>MATCH(B564,'2018_cleaned'!B$2:B$4733,0)</f>
        <v>1814</v>
      </c>
      <c r="J564" s="2">
        <f>MATCH(C564,'2018_cleaned'!C$2:C$4733,0)</f>
        <v>1962</v>
      </c>
      <c r="K564" s="2">
        <f t="shared" si="18"/>
        <v>1</v>
      </c>
      <c r="L564" s="2" t="e">
        <f>MATCH(A564, 'combined matches'!E$1:E$4986,0)</f>
        <v>#N/A</v>
      </c>
      <c r="M564" s="6">
        <f t="shared" si="19"/>
        <v>1</v>
      </c>
    </row>
    <row r="565" spans="1:13" x14ac:dyDescent="0.2">
      <c r="A565" s="6">
        <v>747</v>
      </c>
      <c r="B565" s="6" t="s">
        <v>1695</v>
      </c>
      <c r="C565" s="6" t="s">
        <v>7811</v>
      </c>
      <c r="D565" s="6" t="s">
        <v>2119</v>
      </c>
      <c r="E565" s="6" t="s">
        <v>2034</v>
      </c>
      <c r="F565" s="6">
        <v>35811</v>
      </c>
      <c r="G565" s="6">
        <v>2565393711</v>
      </c>
      <c r="H565" s="6" t="s">
        <v>8206</v>
      </c>
      <c r="I565" s="2">
        <f>MATCH(B565,'2018_cleaned'!B$2:B$4733,0)</f>
        <v>1703</v>
      </c>
      <c r="J565" s="2">
        <f>MATCH(C565,'2018_cleaned'!C$2:C$4733,0)</f>
        <v>1990</v>
      </c>
      <c r="K565" s="2">
        <f t="shared" si="18"/>
        <v>1</v>
      </c>
      <c r="L565" s="2" t="e">
        <f>MATCH(A565, 'combined matches'!E$1:E$4986,0)</f>
        <v>#N/A</v>
      </c>
      <c r="M565" s="6">
        <f t="shared" si="19"/>
        <v>1</v>
      </c>
    </row>
    <row r="566" spans="1:13" x14ac:dyDescent="0.2">
      <c r="A566" s="6">
        <v>748</v>
      </c>
      <c r="B566" s="6" t="s">
        <v>2037</v>
      </c>
      <c r="C566" s="6" t="s">
        <v>2038</v>
      </c>
      <c r="D566" s="6" t="s">
        <v>2039</v>
      </c>
      <c r="E566" s="6" t="s">
        <v>2034</v>
      </c>
      <c r="F566" s="6">
        <v>36748</v>
      </c>
      <c r="G566" s="6">
        <v>3342954205</v>
      </c>
      <c r="H566" s="6" t="s">
        <v>7199</v>
      </c>
      <c r="I566" s="2">
        <f>MATCH(B566,'2018_cleaned'!B$2:B$4733,0)</f>
        <v>1953</v>
      </c>
      <c r="J566" s="2">
        <f>MATCH(C566,'2018_cleaned'!C$2:C$4733,0)</f>
        <v>1953</v>
      </c>
      <c r="K566" s="2">
        <f t="shared" si="18"/>
        <v>1</v>
      </c>
      <c r="L566" s="2" t="e">
        <f>MATCH(A566, 'combined matches'!E$1:E$4986,0)</f>
        <v>#N/A</v>
      </c>
      <c r="M566" s="6">
        <f t="shared" si="19"/>
        <v>1</v>
      </c>
    </row>
    <row r="567" spans="1:13" x14ac:dyDescent="0.2">
      <c r="A567" s="6">
        <v>749</v>
      </c>
      <c r="B567" s="6" t="s">
        <v>1773</v>
      </c>
      <c r="C567" s="6" t="s">
        <v>8207</v>
      </c>
      <c r="D567" s="6" t="s">
        <v>2185</v>
      </c>
      <c r="E567" s="6" t="s">
        <v>2034</v>
      </c>
      <c r="F567" s="6">
        <v>35570</v>
      </c>
      <c r="G567" s="6">
        <v>2059213118</v>
      </c>
      <c r="H567" s="6" t="s">
        <v>8208</v>
      </c>
      <c r="I567" s="2">
        <f>MATCH(B567,'2018_cleaned'!B$2:B$4733,0)</f>
        <v>1732</v>
      </c>
      <c r="J567" s="2" t="e">
        <f>MATCH(C567,'2018_cleaned'!C$2:C$4733,0)</f>
        <v>#N/A</v>
      </c>
      <c r="K567" s="2">
        <f t="shared" si="18"/>
        <v>1</v>
      </c>
      <c r="L567" s="2" t="e">
        <f>MATCH(A567, 'combined matches'!E$1:E$4986,0)</f>
        <v>#N/A</v>
      </c>
      <c r="M567" s="6">
        <f t="shared" si="19"/>
        <v>1</v>
      </c>
    </row>
    <row r="568" spans="1:13" x14ac:dyDescent="0.2">
      <c r="A568" s="6">
        <v>750</v>
      </c>
      <c r="B568" s="6" t="s">
        <v>1618</v>
      </c>
      <c r="C568" s="6" t="s">
        <v>5369</v>
      </c>
      <c r="D568" s="6" t="s">
        <v>2120</v>
      </c>
      <c r="E568" s="6" t="s">
        <v>2034</v>
      </c>
      <c r="F568" s="6">
        <v>35976</v>
      </c>
      <c r="G568" s="6">
        <v>2565823174</v>
      </c>
      <c r="H568" s="6" t="s">
        <v>7200</v>
      </c>
      <c r="I568" s="2">
        <f>MATCH(B568,'2018_cleaned'!B$2:B$4733,0)</f>
        <v>1672</v>
      </c>
      <c r="J568" s="2">
        <f>MATCH(C568,'2018_cleaned'!C$2:C$4733,0)</f>
        <v>1991</v>
      </c>
      <c r="K568" s="2">
        <f t="shared" si="18"/>
        <v>1</v>
      </c>
      <c r="L568" s="2" t="e">
        <f>MATCH(A568, 'combined matches'!E$1:E$4986,0)</f>
        <v>#N/A</v>
      </c>
      <c r="M568" s="6">
        <f t="shared" si="19"/>
        <v>1</v>
      </c>
    </row>
    <row r="569" spans="1:13" x14ac:dyDescent="0.2">
      <c r="A569" s="6">
        <v>751</v>
      </c>
      <c r="B569" s="6" t="s">
        <v>2103</v>
      </c>
      <c r="C569" s="6" t="s">
        <v>2104</v>
      </c>
      <c r="D569" s="6" t="s">
        <v>2105</v>
      </c>
      <c r="E569" s="6" t="s">
        <v>2034</v>
      </c>
      <c r="F569" s="6">
        <v>36522</v>
      </c>
      <c r="G569" s="6">
        <v>2518669126</v>
      </c>
      <c r="H569" s="6" t="s">
        <v>8209</v>
      </c>
      <c r="I569" s="2">
        <f>MATCH(B569,'2018_cleaned'!B$2:B$4733,0)</f>
        <v>1984</v>
      </c>
      <c r="J569" s="2">
        <f>MATCH(C569,'2018_cleaned'!C$2:C$4733,0)</f>
        <v>1984</v>
      </c>
      <c r="K569" s="2">
        <f t="shared" si="18"/>
        <v>1</v>
      </c>
      <c r="L569" s="2" t="e">
        <f>MATCH(A569, 'combined matches'!E$1:E$4986,0)</f>
        <v>#N/A</v>
      </c>
      <c r="M569" s="6">
        <f t="shared" si="19"/>
        <v>1</v>
      </c>
    </row>
    <row r="570" spans="1:13" x14ac:dyDescent="0.2">
      <c r="A570" s="6">
        <v>752</v>
      </c>
      <c r="B570" s="6" t="s">
        <v>2106</v>
      </c>
      <c r="C570" s="6" t="s">
        <v>2107</v>
      </c>
      <c r="D570" s="6" t="s">
        <v>2108</v>
      </c>
      <c r="E570" s="6" t="s">
        <v>2034</v>
      </c>
      <c r="F570" s="6">
        <v>36613</v>
      </c>
      <c r="G570" s="6">
        <v>2514561399</v>
      </c>
      <c r="H570" s="6" t="s">
        <v>7201</v>
      </c>
      <c r="I570" s="2">
        <f>MATCH(B570,'2018_cleaned'!B$2:B$4733,0)</f>
        <v>1985</v>
      </c>
      <c r="J570" s="2">
        <f>MATCH(C570,'2018_cleaned'!C$2:C$4733,0)</f>
        <v>1985</v>
      </c>
      <c r="K570" s="2">
        <f t="shared" si="18"/>
        <v>1</v>
      </c>
      <c r="L570" s="2" t="e">
        <f>MATCH(A570, 'combined matches'!E$1:E$4986,0)</f>
        <v>#N/A</v>
      </c>
      <c r="M570" s="6">
        <f t="shared" si="19"/>
        <v>1</v>
      </c>
    </row>
    <row r="571" spans="1:13" x14ac:dyDescent="0.2">
      <c r="A571" s="6">
        <v>753</v>
      </c>
      <c r="B571" s="6" t="s">
        <v>2193</v>
      </c>
      <c r="C571" s="6" t="s">
        <v>2194</v>
      </c>
      <c r="D571" s="6" t="s">
        <v>212</v>
      </c>
      <c r="E571" s="6" t="s">
        <v>2034</v>
      </c>
      <c r="F571" s="6">
        <v>36560</v>
      </c>
      <c r="G571" s="6">
        <v>2518299884</v>
      </c>
      <c r="H571" s="6" t="s">
        <v>7202</v>
      </c>
      <c r="I571" s="2">
        <f>MATCH(B571,'2018_cleaned'!B$2:B$4733,0)</f>
        <v>2027</v>
      </c>
      <c r="J571" s="2">
        <f>MATCH(C571,'2018_cleaned'!C$2:C$4733,0)</f>
        <v>2027</v>
      </c>
      <c r="K571" s="2">
        <f t="shared" si="18"/>
        <v>1</v>
      </c>
      <c r="L571" s="2" t="e">
        <f>MATCH(A571, 'combined matches'!E$1:E$4986,0)</f>
        <v>#N/A</v>
      </c>
      <c r="M571" s="6">
        <f t="shared" si="19"/>
        <v>1</v>
      </c>
    </row>
    <row r="572" spans="1:13" x14ac:dyDescent="0.2">
      <c r="A572" s="6">
        <v>754</v>
      </c>
      <c r="B572" s="6" t="s">
        <v>2190</v>
      </c>
      <c r="C572" s="6" t="s">
        <v>2191</v>
      </c>
      <c r="D572" s="6" t="s">
        <v>2192</v>
      </c>
      <c r="E572" s="6" t="s">
        <v>2034</v>
      </c>
      <c r="F572" s="6">
        <v>36575</v>
      </c>
      <c r="G572" s="6">
        <v>2514450582</v>
      </c>
      <c r="H572" s="6" t="s">
        <v>7203</v>
      </c>
      <c r="I572" s="2">
        <f>MATCH(B572,'2018_cleaned'!B$2:B$4733,0)</f>
        <v>2026</v>
      </c>
      <c r="J572" s="2">
        <f>MATCH(C572,'2018_cleaned'!C$2:C$4733,0)</f>
        <v>2026</v>
      </c>
      <c r="K572" s="2">
        <f t="shared" si="18"/>
        <v>1</v>
      </c>
      <c r="L572" s="2" t="e">
        <f>MATCH(A572, 'combined matches'!E$1:E$4986,0)</f>
        <v>#N/A</v>
      </c>
      <c r="M572" s="6">
        <f t="shared" si="19"/>
        <v>1</v>
      </c>
    </row>
    <row r="573" spans="1:13" x14ac:dyDescent="0.2">
      <c r="A573" s="6">
        <v>755</v>
      </c>
      <c r="B573" s="6" t="s">
        <v>2100</v>
      </c>
      <c r="C573" s="6" t="s">
        <v>2101</v>
      </c>
      <c r="D573" s="6" t="s">
        <v>2102</v>
      </c>
      <c r="E573" s="6" t="s">
        <v>2034</v>
      </c>
      <c r="F573" s="6">
        <v>36604</v>
      </c>
      <c r="G573" s="6">
        <v>2516908935</v>
      </c>
      <c r="H573" s="6" t="s">
        <v>2101</v>
      </c>
      <c r="I573" s="2">
        <f>MATCH(B573,'2018_cleaned'!B$2:B$4733,0)</f>
        <v>1983</v>
      </c>
      <c r="J573" s="2">
        <f>MATCH(C573,'2018_cleaned'!C$2:C$4733,0)</f>
        <v>1983</v>
      </c>
      <c r="K573" s="2">
        <f t="shared" si="18"/>
        <v>1</v>
      </c>
      <c r="L573" s="2" t="e">
        <f>MATCH(A573, 'combined matches'!E$1:E$4986,0)</f>
        <v>#N/A</v>
      </c>
      <c r="M573" s="6">
        <f t="shared" si="19"/>
        <v>1</v>
      </c>
    </row>
    <row r="574" spans="1:13" x14ac:dyDescent="0.2">
      <c r="A574" s="6">
        <v>756</v>
      </c>
      <c r="B574" s="6" t="s">
        <v>2207</v>
      </c>
      <c r="C574" s="6" t="s">
        <v>2208</v>
      </c>
      <c r="D574" s="6" t="s">
        <v>2102</v>
      </c>
      <c r="E574" s="6" t="s">
        <v>2034</v>
      </c>
      <c r="F574" s="6">
        <v>36603</v>
      </c>
      <c r="G574" s="6">
        <v>2516908827</v>
      </c>
      <c r="H574" s="6" t="s">
        <v>8210</v>
      </c>
      <c r="I574" s="2">
        <f>MATCH(B574,'2018_cleaned'!B$2:B$4733,0)</f>
        <v>2033</v>
      </c>
      <c r="J574" s="2">
        <f>MATCH(C574,'2018_cleaned'!C$2:C$4733,0)</f>
        <v>2033</v>
      </c>
      <c r="K574" s="2">
        <f t="shared" si="18"/>
        <v>1</v>
      </c>
      <c r="L574" s="2" t="e">
        <f>MATCH(A574, 'combined matches'!E$1:E$4986,0)</f>
        <v>#N/A</v>
      </c>
      <c r="M574" s="6">
        <f t="shared" si="19"/>
        <v>1</v>
      </c>
    </row>
    <row r="575" spans="1:13" x14ac:dyDescent="0.2">
      <c r="A575" s="6">
        <v>757</v>
      </c>
      <c r="B575" s="6" t="s">
        <v>2205</v>
      </c>
      <c r="C575" s="6" t="s">
        <v>2206</v>
      </c>
      <c r="D575" s="6" t="s">
        <v>2102</v>
      </c>
      <c r="E575" s="6" t="s">
        <v>2034</v>
      </c>
      <c r="F575" s="6">
        <v>36605</v>
      </c>
      <c r="G575" s="6">
        <v>2514453450</v>
      </c>
      <c r="H575" s="6" t="s">
        <v>7204</v>
      </c>
      <c r="I575" s="2">
        <f>MATCH(B575,'2018_cleaned'!B$2:B$4733,0)</f>
        <v>2032</v>
      </c>
      <c r="J575" s="2">
        <f>MATCH(C575,'2018_cleaned'!C$2:C$4733,0)</f>
        <v>2032</v>
      </c>
      <c r="K575" s="2">
        <f t="shared" si="18"/>
        <v>1</v>
      </c>
      <c r="L575" s="2" t="e">
        <f>MATCH(A575, 'combined matches'!E$1:E$4986,0)</f>
        <v>#N/A</v>
      </c>
      <c r="M575" s="6">
        <f t="shared" si="19"/>
        <v>1</v>
      </c>
    </row>
    <row r="576" spans="1:13" x14ac:dyDescent="0.2">
      <c r="A576" s="6">
        <v>758</v>
      </c>
      <c r="B576" s="6" t="s">
        <v>2203</v>
      </c>
      <c r="C576" s="6" t="s">
        <v>2204</v>
      </c>
      <c r="D576" s="6" t="s">
        <v>2102</v>
      </c>
      <c r="E576" s="6" t="s">
        <v>2034</v>
      </c>
      <c r="F576" s="6">
        <v>36619</v>
      </c>
      <c r="G576" s="6">
        <v>2516667413</v>
      </c>
      <c r="H576" s="6" t="s">
        <v>7205</v>
      </c>
      <c r="I576" s="2">
        <f>MATCH(B576,'2018_cleaned'!B$2:B$4733,0)</f>
        <v>2031</v>
      </c>
      <c r="J576" s="2">
        <f>MATCH(C576,'2018_cleaned'!C$2:C$4733,0)</f>
        <v>2031</v>
      </c>
      <c r="K576" s="2">
        <f t="shared" si="18"/>
        <v>1</v>
      </c>
      <c r="L576" s="2" t="e">
        <f>MATCH(A576, 'combined matches'!E$1:E$4986,0)</f>
        <v>#N/A</v>
      </c>
      <c r="M576" s="6">
        <f t="shared" si="19"/>
        <v>1</v>
      </c>
    </row>
    <row r="577" spans="1:13" x14ac:dyDescent="0.2">
      <c r="A577" s="6">
        <v>759</v>
      </c>
      <c r="B577" s="6" t="s">
        <v>1673</v>
      </c>
      <c r="C577" s="6" t="s">
        <v>2076</v>
      </c>
      <c r="D577" s="6" t="s">
        <v>381</v>
      </c>
      <c r="E577" s="6" t="s">
        <v>2034</v>
      </c>
      <c r="F577" s="6">
        <v>36460</v>
      </c>
      <c r="G577" s="6">
        <v>2515753109</v>
      </c>
      <c r="H577" s="6" t="s">
        <v>7206</v>
      </c>
      <c r="I577" s="2">
        <f>MATCH(B577,'2018_cleaned'!B$2:B$4733,0)</f>
        <v>1693</v>
      </c>
      <c r="J577" s="2">
        <f>MATCH(C577,'2018_cleaned'!C$2:C$4733,0)</f>
        <v>1971</v>
      </c>
      <c r="K577" s="2">
        <f t="shared" si="18"/>
        <v>1</v>
      </c>
      <c r="L577" s="2" t="e">
        <f>MATCH(A577, 'combined matches'!E$1:E$4986,0)</f>
        <v>#N/A</v>
      </c>
      <c r="M577" s="6">
        <f t="shared" si="19"/>
        <v>1</v>
      </c>
    </row>
    <row r="578" spans="1:13" x14ac:dyDescent="0.2">
      <c r="A578" s="6">
        <v>760</v>
      </c>
      <c r="B578" s="6" t="s">
        <v>1648</v>
      </c>
      <c r="C578" s="6" t="s">
        <v>2055</v>
      </c>
      <c r="D578" s="6" t="s">
        <v>2056</v>
      </c>
      <c r="E578" s="6" t="s">
        <v>2034</v>
      </c>
      <c r="F578" s="6">
        <v>36108</v>
      </c>
      <c r="G578" s="6">
        <v>3342936400</v>
      </c>
      <c r="H578" s="6" t="s">
        <v>7207</v>
      </c>
      <c r="I578" s="2">
        <f>MATCH(B578,'2018_cleaned'!B$2:B$4733,0)</f>
        <v>1684</v>
      </c>
      <c r="J578" s="2">
        <f>MATCH(C578,'2018_cleaned'!C$2:C$4733,0)</f>
        <v>1963</v>
      </c>
      <c r="K578" s="2">
        <f t="shared" si="18"/>
        <v>1</v>
      </c>
      <c r="L578" s="2" t="e">
        <f>MATCH(A578, 'combined matches'!E$1:E$4986,0)</f>
        <v>#N/A</v>
      </c>
      <c r="M578" s="6">
        <f t="shared" si="19"/>
        <v>1</v>
      </c>
    </row>
    <row r="579" spans="1:13" x14ac:dyDescent="0.2">
      <c r="A579" s="6">
        <v>761</v>
      </c>
      <c r="B579" s="6" t="s">
        <v>2121</v>
      </c>
      <c r="C579" s="6" t="s">
        <v>7561</v>
      </c>
      <c r="D579" s="6" t="s">
        <v>1727</v>
      </c>
      <c r="E579" s="6" t="s">
        <v>2034</v>
      </c>
      <c r="F579" s="6">
        <v>35603</v>
      </c>
      <c r="G579" s="6">
        <v>2563537021</v>
      </c>
      <c r="H579" s="6" t="s">
        <v>7562</v>
      </c>
      <c r="I579" s="2">
        <f>MATCH(B579,'2018_cleaned'!B$2:B$4733,0)</f>
        <v>1992</v>
      </c>
      <c r="J579" s="2">
        <f>MATCH(C579,'2018_cleaned'!C$2:C$4733,0)</f>
        <v>1992</v>
      </c>
      <c r="K579" s="2">
        <f t="shared" si="18"/>
        <v>1</v>
      </c>
      <c r="L579" s="2" t="e">
        <f>MATCH(A579, 'combined matches'!E$1:E$4986,0)</f>
        <v>#N/A</v>
      </c>
      <c r="M579" s="6">
        <f t="shared" si="19"/>
        <v>1</v>
      </c>
    </row>
    <row r="580" spans="1:13" x14ac:dyDescent="0.2">
      <c r="A580" s="6">
        <v>762</v>
      </c>
      <c r="B580" s="6" t="s">
        <v>2040</v>
      </c>
      <c r="C580" s="6" t="s">
        <v>7563</v>
      </c>
      <c r="D580" s="6" t="s">
        <v>826</v>
      </c>
      <c r="E580" s="6" t="s">
        <v>2034</v>
      </c>
      <c r="F580" s="6">
        <v>36756</v>
      </c>
      <c r="G580" s="6">
        <v>3346836153</v>
      </c>
      <c r="H580" s="6" t="s">
        <v>7563</v>
      </c>
      <c r="I580" s="2">
        <f>MATCH(B580,'2018_cleaned'!B$2:B$4733,0)</f>
        <v>1954</v>
      </c>
      <c r="J580" s="2">
        <f>MATCH(C580,'2018_cleaned'!C$2:C$4733,0)</f>
        <v>1954</v>
      </c>
      <c r="K580" s="2">
        <f t="shared" si="18"/>
        <v>1</v>
      </c>
      <c r="L580" s="2" t="e">
        <f>MATCH(A580, 'combined matches'!E$1:E$4986,0)</f>
        <v>#N/A</v>
      </c>
      <c r="M580" s="6">
        <f t="shared" si="19"/>
        <v>1</v>
      </c>
    </row>
    <row r="581" spans="1:13" x14ac:dyDescent="0.2">
      <c r="A581" s="6">
        <v>763</v>
      </c>
      <c r="B581" s="6" t="s">
        <v>5370</v>
      </c>
      <c r="C581" s="6" t="s">
        <v>2199</v>
      </c>
      <c r="D581" s="6" t="s">
        <v>328</v>
      </c>
      <c r="E581" s="6" t="s">
        <v>2034</v>
      </c>
      <c r="F581" s="6">
        <v>36786</v>
      </c>
      <c r="G581" s="6">
        <v>3346286226</v>
      </c>
      <c r="H581" s="6" t="s">
        <v>6713</v>
      </c>
      <c r="I581" s="2" t="e">
        <f>MATCH(B581,'2018_cleaned'!B$2:B$4733,0)</f>
        <v>#N/A</v>
      </c>
      <c r="J581" s="2">
        <f>MATCH(C581,'2018_cleaned'!C$2:C$4733,0)</f>
        <v>2029</v>
      </c>
      <c r="K581" s="2">
        <f t="shared" si="18"/>
        <v>1</v>
      </c>
      <c r="L581" s="2" t="e">
        <f>MATCH(A581, 'combined matches'!E$1:E$4986,0)</f>
        <v>#N/A</v>
      </c>
      <c r="M581" s="6">
        <f t="shared" si="19"/>
        <v>1</v>
      </c>
    </row>
    <row r="582" spans="1:13" x14ac:dyDescent="0.2">
      <c r="A582" s="6">
        <v>764</v>
      </c>
      <c r="B582" s="6" t="s">
        <v>2006</v>
      </c>
      <c r="C582" s="6" t="s">
        <v>2129</v>
      </c>
      <c r="D582" s="6" t="s">
        <v>1594</v>
      </c>
      <c r="E582" s="6" t="s">
        <v>2034</v>
      </c>
      <c r="F582" s="6">
        <v>35447</v>
      </c>
      <c r="G582" s="6">
        <v>2053678157</v>
      </c>
      <c r="H582" s="6" t="s">
        <v>7208</v>
      </c>
      <c r="I582" s="2">
        <f>MATCH(B582,'2018_cleaned'!B$2:B$4733,0)</f>
        <v>1939</v>
      </c>
      <c r="J582" s="2">
        <f>MATCH(C582,'2018_cleaned'!C$2:C$4733,0)</f>
        <v>1997</v>
      </c>
      <c r="K582" s="2">
        <f t="shared" si="18"/>
        <v>1</v>
      </c>
      <c r="L582" s="2" t="e">
        <f>MATCH(A582, 'combined matches'!E$1:E$4986,0)</f>
        <v>#N/A</v>
      </c>
      <c r="M582" s="6">
        <f t="shared" si="19"/>
        <v>1</v>
      </c>
    </row>
    <row r="583" spans="1:13" x14ac:dyDescent="0.2">
      <c r="A583" s="6">
        <v>765</v>
      </c>
      <c r="B583" s="6" t="s">
        <v>1749</v>
      </c>
      <c r="C583" s="6" t="s">
        <v>7564</v>
      </c>
      <c r="D583" s="6" t="s">
        <v>205</v>
      </c>
      <c r="E583" s="6" t="s">
        <v>2034</v>
      </c>
      <c r="F583" s="6">
        <v>36081</v>
      </c>
      <c r="G583" s="6">
        <v>3345662860</v>
      </c>
      <c r="H583" s="6" t="s">
        <v>7565</v>
      </c>
      <c r="I583" s="2">
        <f>MATCH(B583,'2018_cleaned'!B$2:B$4733,0)</f>
        <v>1723</v>
      </c>
      <c r="J583" s="2">
        <f>MATCH(C583,'2018_cleaned'!C$2:C$4733,0)</f>
        <v>1982</v>
      </c>
      <c r="K583" s="2">
        <f t="shared" si="18"/>
        <v>1</v>
      </c>
      <c r="L583" s="2" t="e">
        <f>MATCH(A583, 'combined matches'!E$1:E$4986,0)</f>
        <v>#N/A</v>
      </c>
      <c r="M583" s="6">
        <f t="shared" si="19"/>
        <v>1</v>
      </c>
    </row>
    <row r="584" spans="1:13" x14ac:dyDescent="0.2">
      <c r="A584" s="6">
        <v>766</v>
      </c>
      <c r="B584" s="6" t="s">
        <v>2165</v>
      </c>
      <c r="C584" s="6" t="s">
        <v>60</v>
      </c>
      <c r="D584" s="6" t="s">
        <v>595</v>
      </c>
      <c r="E584" s="6" t="s">
        <v>2034</v>
      </c>
      <c r="F584" s="6">
        <v>36274</v>
      </c>
      <c r="G584" s="6">
        <v>3348638981</v>
      </c>
      <c r="H584" s="6" t="s">
        <v>60</v>
      </c>
      <c r="I584" s="2">
        <f>MATCH(B584,'2018_cleaned'!B$2:B$4733,0)</f>
        <v>1831</v>
      </c>
      <c r="J584" s="2">
        <f>MATCH(C584,'2018_cleaned'!C$2:C$4733,0)</f>
        <v>118</v>
      </c>
      <c r="K584" s="2">
        <f t="shared" si="18"/>
        <v>1</v>
      </c>
      <c r="L584" s="2" t="e">
        <f>MATCH(A584, 'combined matches'!E$1:E$4986,0)</f>
        <v>#N/A</v>
      </c>
      <c r="M584" s="6">
        <f t="shared" si="19"/>
        <v>1</v>
      </c>
    </row>
    <row r="585" spans="1:13" x14ac:dyDescent="0.2">
      <c r="A585" s="6">
        <v>767</v>
      </c>
      <c r="B585" s="6" t="s">
        <v>2057</v>
      </c>
      <c r="C585" s="6" t="s">
        <v>2058</v>
      </c>
      <c r="D585" s="6" t="s">
        <v>2059</v>
      </c>
      <c r="E585" s="6" t="s">
        <v>2034</v>
      </c>
      <c r="F585" s="6">
        <v>36867</v>
      </c>
      <c r="G585" s="6">
        <v>3342970251</v>
      </c>
      <c r="H585" s="6" t="s">
        <v>7209</v>
      </c>
      <c r="I585" s="2">
        <f>MATCH(B585,'2018_cleaned'!B$2:B$4733,0)</f>
        <v>1964</v>
      </c>
      <c r="J585" s="2">
        <f>MATCH(C585,'2018_cleaned'!C$2:C$4733,0)</f>
        <v>1964</v>
      </c>
      <c r="K585" s="2">
        <f t="shared" si="18"/>
        <v>1</v>
      </c>
      <c r="L585" s="2" t="e">
        <f>MATCH(A585, 'combined matches'!E$1:E$4986,0)</f>
        <v>#N/A</v>
      </c>
      <c r="M585" s="6">
        <f t="shared" si="19"/>
        <v>1</v>
      </c>
    </row>
    <row r="586" spans="1:13" x14ac:dyDescent="0.2">
      <c r="A586" s="6">
        <v>768</v>
      </c>
      <c r="B586" s="6" t="s">
        <v>2152</v>
      </c>
      <c r="C586" s="6" t="s">
        <v>2153</v>
      </c>
      <c r="D586" s="6" t="s">
        <v>2154</v>
      </c>
      <c r="E586" s="6" t="s">
        <v>2034</v>
      </c>
      <c r="F586" s="6">
        <v>35124</v>
      </c>
      <c r="G586" s="6">
        <v>2056642470</v>
      </c>
      <c r="H586" s="6" t="s">
        <v>7210</v>
      </c>
      <c r="I586" s="2">
        <f>MATCH(B586,'2018_cleaned'!B$2:B$4733,0)</f>
        <v>2007</v>
      </c>
      <c r="J586" s="2">
        <f>MATCH(C586,'2018_cleaned'!C$2:C$4733,0)</f>
        <v>2007</v>
      </c>
      <c r="K586" s="2">
        <f t="shared" si="18"/>
        <v>1</v>
      </c>
      <c r="L586" s="2" t="e">
        <f>MATCH(A586, 'combined matches'!E$1:E$4986,0)</f>
        <v>#N/A</v>
      </c>
      <c r="M586" s="6">
        <f t="shared" si="19"/>
        <v>1</v>
      </c>
    </row>
    <row r="587" spans="1:13" x14ac:dyDescent="0.2">
      <c r="A587" s="6">
        <v>769</v>
      </c>
      <c r="B587" s="6" t="s">
        <v>2149</v>
      </c>
      <c r="C587" s="6" t="s">
        <v>2150</v>
      </c>
      <c r="D587" s="6" t="s">
        <v>2151</v>
      </c>
      <c r="E587" s="6" t="s">
        <v>2034</v>
      </c>
      <c r="F587" s="6">
        <v>35125</v>
      </c>
      <c r="G587" s="6">
        <v>2053383357</v>
      </c>
      <c r="H587" s="6" t="s">
        <v>8211</v>
      </c>
      <c r="I587" s="2">
        <f>MATCH(B587,'2018_cleaned'!B$2:B$4733,0)</f>
        <v>2006</v>
      </c>
      <c r="J587" s="2">
        <f>MATCH(C587,'2018_cleaned'!C$2:C$4733,0)</f>
        <v>2006</v>
      </c>
      <c r="K587" s="2">
        <f t="shared" si="18"/>
        <v>1</v>
      </c>
      <c r="L587" s="2" t="e">
        <f>MATCH(A587, 'combined matches'!E$1:E$4986,0)</f>
        <v>#N/A</v>
      </c>
      <c r="M587" s="6">
        <f t="shared" si="19"/>
        <v>1</v>
      </c>
    </row>
    <row r="588" spans="1:13" x14ac:dyDescent="0.2">
      <c r="A588" s="6">
        <v>770</v>
      </c>
      <c r="B588" s="6" t="s">
        <v>1995</v>
      </c>
      <c r="C588" s="6" t="s">
        <v>7965</v>
      </c>
      <c r="D588" s="6" t="s">
        <v>2041</v>
      </c>
      <c r="E588" s="6" t="s">
        <v>2034</v>
      </c>
      <c r="F588" s="6">
        <v>35470</v>
      </c>
      <c r="G588" s="6">
        <v>2056527972</v>
      </c>
      <c r="H588" s="6" t="s">
        <v>7965</v>
      </c>
      <c r="I588" s="2">
        <f>MATCH(B588,'2018_cleaned'!B$2:B$4733,0)</f>
        <v>1933</v>
      </c>
      <c r="J588" s="2">
        <f>MATCH(C588,'2018_cleaned'!C$2:C$4733,0)</f>
        <v>1955</v>
      </c>
      <c r="K588" s="2">
        <f t="shared" si="18"/>
        <v>1</v>
      </c>
      <c r="L588" s="2" t="e">
        <f>MATCH(A588, 'combined matches'!E$1:E$4986,0)</f>
        <v>#N/A</v>
      </c>
      <c r="M588" s="6">
        <f t="shared" si="19"/>
        <v>1</v>
      </c>
    </row>
    <row r="589" spans="1:13" x14ac:dyDescent="0.2">
      <c r="A589" s="6">
        <v>771</v>
      </c>
      <c r="B589" s="6" t="s">
        <v>2169</v>
      </c>
      <c r="C589" s="6" t="s">
        <v>2170</v>
      </c>
      <c r="D589" s="6" t="s">
        <v>2171</v>
      </c>
      <c r="E589" s="6" t="s">
        <v>2034</v>
      </c>
      <c r="F589" s="6">
        <v>35150</v>
      </c>
      <c r="G589" s="6">
        <v>2562493807</v>
      </c>
      <c r="H589" s="6" t="s">
        <v>7211</v>
      </c>
      <c r="I589" s="2">
        <f>MATCH(B589,'2018_cleaned'!B$2:B$4733,0)</f>
        <v>2014</v>
      </c>
      <c r="J589" s="2">
        <f>MATCH(C589,'2018_cleaned'!C$2:C$4733,0)</f>
        <v>2014</v>
      </c>
      <c r="K589" s="2">
        <f t="shared" si="18"/>
        <v>1</v>
      </c>
      <c r="L589" s="2" t="e">
        <f>MATCH(A589, 'combined matches'!E$1:E$4986,0)</f>
        <v>#N/A</v>
      </c>
      <c r="M589" s="6">
        <f t="shared" si="19"/>
        <v>1</v>
      </c>
    </row>
    <row r="590" spans="1:13" x14ac:dyDescent="0.2">
      <c r="A590" s="6">
        <v>772</v>
      </c>
      <c r="B590" s="6" t="s">
        <v>2166</v>
      </c>
      <c r="C590" s="6" t="s">
        <v>2167</v>
      </c>
      <c r="D590" s="6" t="s">
        <v>2168</v>
      </c>
      <c r="E590" s="6" t="s">
        <v>2034</v>
      </c>
      <c r="F590" s="6">
        <v>35160</v>
      </c>
      <c r="G590" s="6">
        <v>2563622593</v>
      </c>
      <c r="H590" s="6" t="s">
        <v>8212</v>
      </c>
      <c r="I590" s="2">
        <f>MATCH(B590,'2018_cleaned'!B$2:B$4733,0)</f>
        <v>2013</v>
      </c>
      <c r="J590" s="2">
        <f>MATCH(C590,'2018_cleaned'!C$2:C$4733,0)</f>
        <v>2013</v>
      </c>
      <c r="K590" s="2">
        <f t="shared" si="18"/>
        <v>1</v>
      </c>
      <c r="L590" s="2" t="e">
        <f>MATCH(A590, 'combined matches'!E$1:E$4986,0)</f>
        <v>#N/A</v>
      </c>
      <c r="M590" s="6">
        <f t="shared" si="19"/>
        <v>1</v>
      </c>
    </row>
    <row r="591" spans="1:13" x14ac:dyDescent="0.2">
      <c r="A591" s="6">
        <v>773</v>
      </c>
      <c r="B591" s="6" t="s">
        <v>2172</v>
      </c>
      <c r="C591" s="6" t="s">
        <v>2173</v>
      </c>
      <c r="D591" s="6" t="s">
        <v>2174</v>
      </c>
      <c r="E591" s="6" t="s">
        <v>2034</v>
      </c>
      <c r="F591" s="6">
        <v>35010</v>
      </c>
      <c r="G591" s="6">
        <v>2563295116</v>
      </c>
      <c r="H591" s="6" t="s">
        <v>7212</v>
      </c>
      <c r="I591" s="2">
        <f>MATCH(B591,'2018_cleaned'!B$2:B$4733,0)</f>
        <v>2015</v>
      </c>
      <c r="J591" s="2">
        <f>MATCH(C591,'2018_cleaned'!C$2:C$4733,0)</f>
        <v>2015</v>
      </c>
      <c r="K591" s="2">
        <f t="shared" si="18"/>
        <v>1</v>
      </c>
      <c r="L591" s="2" t="e">
        <f>MATCH(A591, 'combined matches'!E$1:E$4986,0)</f>
        <v>#N/A</v>
      </c>
      <c r="M591" s="6">
        <f t="shared" si="19"/>
        <v>1</v>
      </c>
    </row>
    <row r="592" spans="1:13" x14ac:dyDescent="0.2">
      <c r="A592" s="6">
        <v>774</v>
      </c>
      <c r="B592" s="6" t="s">
        <v>2175</v>
      </c>
      <c r="C592" s="6" t="s">
        <v>2176</v>
      </c>
      <c r="D592" s="6" t="s">
        <v>2177</v>
      </c>
      <c r="E592" s="6" t="s">
        <v>2034</v>
      </c>
      <c r="F592" s="6">
        <v>36853</v>
      </c>
      <c r="G592" s="6">
        <v>2568259203</v>
      </c>
      <c r="H592" s="6" t="s">
        <v>7966</v>
      </c>
      <c r="I592" s="2">
        <f>MATCH(B592,'2018_cleaned'!B$2:B$4733,0)</f>
        <v>2016</v>
      </c>
      <c r="J592" s="2">
        <f>MATCH(C592,'2018_cleaned'!C$2:C$4733,0)</f>
        <v>2016</v>
      </c>
      <c r="K592" s="2">
        <f t="shared" si="18"/>
        <v>1</v>
      </c>
      <c r="L592" s="2" t="e">
        <f>MATCH(A592, 'combined matches'!E$1:E$4986,0)</f>
        <v>#N/A</v>
      </c>
      <c r="M592" s="6">
        <f t="shared" si="19"/>
        <v>1</v>
      </c>
    </row>
    <row r="593" spans="1:14" x14ac:dyDescent="0.2">
      <c r="A593" s="6">
        <v>775</v>
      </c>
      <c r="B593" s="6" t="s">
        <v>2130</v>
      </c>
      <c r="C593" s="6" t="s">
        <v>2131</v>
      </c>
      <c r="D593" s="6" t="s">
        <v>2132</v>
      </c>
      <c r="E593" s="6" t="s">
        <v>2034</v>
      </c>
      <c r="F593" s="6">
        <v>35405</v>
      </c>
      <c r="G593" s="6">
        <v>2055626900</v>
      </c>
      <c r="H593" s="6" t="s">
        <v>7213</v>
      </c>
      <c r="I593" s="2">
        <f>MATCH(B593,'2018_cleaned'!B$2:B$4733,0)</f>
        <v>1998</v>
      </c>
      <c r="J593" s="2">
        <f>MATCH(C593,'2018_cleaned'!C$2:C$4733,0)</f>
        <v>1998</v>
      </c>
      <c r="K593" s="2">
        <f t="shared" si="18"/>
        <v>1</v>
      </c>
      <c r="L593" s="2" t="e">
        <f>MATCH(A593, 'combined matches'!E$1:E$4986,0)</f>
        <v>#N/A</v>
      </c>
      <c r="M593" s="6">
        <f t="shared" si="19"/>
        <v>1</v>
      </c>
    </row>
    <row r="594" spans="1:14" x14ac:dyDescent="0.2">
      <c r="A594" s="6">
        <v>776</v>
      </c>
      <c r="B594" s="6" t="s">
        <v>2186</v>
      </c>
      <c r="C594" s="6" t="s">
        <v>2187</v>
      </c>
      <c r="D594" s="6" t="s">
        <v>1205</v>
      </c>
      <c r="E594" s="6" t="s">
        <v>2034</v>
      </c>
      <c r="F594" s="6">
        <v>35501</v>
      </c>
      <c r="G594" s="6">
        <v>2052219775</v>
      </c>
      <c r="H594" s="6" t="s">
        <v>7214</v>
      </c>
      <c r="I594" s="2">
        <f>MATCH(B594,'2018_cleaned'!B$2:B$4733,0)</f>
        <v>2023</v>
      </c>
      <c r="J594" s="2">
        <f>MATCH(C594,'2018_cleaned'!C$2:C$4733,0)</f>
        <v>2023</v>
      </c>
      <c r="K594" s="2">
        <f t="shared" si="18"/>
        <v>1</v>
      </c>
      <c r="L594" s="2" t="e">
        <f>MATCH(A594, 'combined matches'!E$1:E$4986,0)</f>
        <v>#N/A</v>
      </c>
      <c r="M594" s="6">
        <f t="shared" si="19"/>
        <v>1</v>
      </c>
    </row>
    <row r="595" spans="1:14" x14ac:dyDescent="0.2">
      <c r="A595" s="6">
        <v>777</v>
      </c>
      <c r="B595" s="6" t="s">
        <v>1657</v>
      </c>
      <c r="C595" s="6" t="s">
        <v>2077</v>
      </c>
      <c r="D595" s="6" t="s">
        <v>2078</v>
      </c>
      <c r="E595" s="6" t="s">
        <v>2034</v>
      </c>
      <c r="F595" s="6">
        <v>36518</v>
      </c>
      <c r="G595" s="6">
        <v>2518472245</v>
      </c>
      <c r="H595" s="6" t="s">
        <v>7215</v>
      </c>
      <c r="I595" s="2">
        <f>MATCH(B595,'2018_cleaned'!B$2:B$4733,0)</f>
        <v>1687</v>
      </c>
      <c r="J595" s="2">
        <f>MATCH(C595,'2018_cleaned'!C$2:C$4733,0)</f>
        <v>1972</v>
      </c>
      <c r="K595" s="2">
        <f t="shared" si="18"/>
        <v>1</v>
      </c>
      <c r="L595" s="2" t="e">
        <f>MATCH(A595, 'combined matches'!E$1:E$4986,0)</f>
        <v>#N/A</v>
      </c>
      <c r="M595" s="6">
        <f t="shared" si="19"/>
        <v>1</v>
      </c>
    </row>
    <row r="596" spans="1:14" x14ac:dyDescent="0.2">
      <c r="A596" s="6">
        <v>778</v>
      </c>
      <c r="B596" s="6" t="s">
        <v>1683</v>
      </c>
      <c r="C596" s="6" t="s">
        <v>2188</v>
      </c>
      <c r="D596" s="6" t="s">
        <v>2189</v>
      </c>
      <c r="E596" s="6" t="s">
        <v>2034</v>
      </c>
      <c r="F596" s="6">
        <v>35553</v>
      </c>
      <c r="G596" s="6">
        <v>2054892101</v>
      </c>
      <c r="H596" s="6" t="s">
        <v>6711</v>
      </c>
      <c r="I596" s="2">
        <f>MATCH(B596,'2018_cleaned'!B$2:B$4733,0)</f>
        <v>1698</v>
      </c>
      <c r="J596" s="2">
        <f>MATCH(C596,'2018_cleaned'!C$2:C$4733,0)</f>
        <v>2024</v>
      </c>
      <c r="K596" s="2">
        <f t="shared" si="18"/>
        <v>1</v>
      </c>
      <c r="L596" s="2" t="e">
        <f>MATCH(A596, 'combined matches'!E$1:E$4986,0)</f>
        <v>#N/A</v>
      </c>
      <c r="M596" s="6">
        <f t="shared" si="19"/>
        <v>1</v>
      </c>
    </row>
    <row r="597" spans="1:14" x14ac:dyDescent="0.2">
      <c r="A597" s="6">
        <v>781</v>
      </c>
      <c r="B597" s="6" t="s">
        <v>5373</v>
      </c>
      <c r="C597" s="6" t="s">
        <v>5374</v>
      </c>
      <c r="D597" s="6" t="s">
        <v>1254</v>
      </c>
      <c r="E597" s="6" t="s">
        <v>1082</v>
      </c>
      <c r="F597" s="6">
        <v>33756</v>
      </c>
      <c r="G597" s="6">
        <v>7278248181</v>
      </c>
      <c r="H597" s="6" t="s">
        <v>8214</v>
      </c>
      <c r="I597" s="2" t="e">
        <f>MATCH(B597,'2018_cleaned'!B$2:B$4733,0)</f>
        <v>#N/A</v>
      </c>
      <c r="J597" s="2" t="e">
        <f>MATCH(C597,'2018_cleaned'!C$2:C$4733,0)</f>
        <v>#N/A</v>
      </c>
      <c r="K597" s="2">
        <f t="shared" si="18"/>
        <v>0</v>
      </c>
      <c r="L597" s="2" t="e">
        <f>MATCH(A597, 'combined matches'!E$1:E$4986,0)</f>
        <v>#N/A</v>
      </c>
      <c r="M597" s="6">
        <f t="shared" si="19"/>
        <v>1</v>
      </c>
      <c r="N597" s="6">
        <v>0</v>
      </c>
    </row>
    <row r="598" spans="1:14" x14ac:dyDescent="0.2">
      <c r="A598" s="6">
        <v>928</v>
      </c>
      <c r="B598" s="6" t="s">
        <v>5437</v>
      </c>
      <c r="C598" s="6" t="s">
        <v>5438</v>
      </c>
      <c r="D598" s="6" t="s">
        <v>1113</v>
      </c>
      <c r="E598" s="6" t="s">
        <v>1082</v>
      </c>
      <c r="F598" s="6">
        <v>32117</v>
      </c>
      <c r="G598" s="6">
        <v>3862816500</v>
      </c>
      <c r="H598" s="6" t="s">
        <v>8222</v>
      </c>
      <c r="I598" s="2" t="e">
        <f>MATCH(B598,'2018_cleaned'!B$2:B$4733,0)</f>
        <v>#N/A</v>
      </c>
      <c r="J598" s="2" t="e">
        <f>MATCH(C598,'2018_cleaned'!C$2:C$4733,0)</f>
        <v>#N/A</v>
      </c>
      <c r="K598" s="2">
        <f t="shared" si="18"/>
        <v>0</v>
      </c>
      <c r="L598" s="2" t="e">
        <f>MATCH(A598, 'combined matches'!E$1:E$4986,0)</f>
        <v>#N/A</v>
      </c>
      <c r="M598" s="6">
        <f t="shared" si="19"/>
        <v>1</v>
      </c>
      <c r="N598" s="6">
        <v>0</v>
      </c>
    </row>
    <row r="599" spans="1:14" x14ac:dyDescent="0.2">
      <c r="A599" s="6">
        <v>904</v>
      </c>
      <c r="B599" s="6" t="s">
        <v>5424</v>
      </c>
      <c r="C599" s="6" t="s">
        <v>5425</v>
      </c>
      <c r="D599" s="6" t="s">
        <v>5426</v>
      </c>
      <c r="E599" s="6" t="s">
        <v>1082</v>
      </c>
      <c r="F599" s="6">
        <v>34691</v>
      </c>
      <c r="G599" s="6">
        <v>7277746000</v>
      </c>
      <c r="H599" s="6" t="s">
        <v>7219</v>
      </c>
      <c r="I599" s="2" t="e">
        <f>MATCH(B599,'2018_cleaned'!B$2:B$4733,0)</f>
        <v>#N/A</v>
      </c>
      <c r="J599" s="2" t="e">
        <f>MATCH(C599,'2018_cleaned'!C$2:C$4733,0)</f>
        <v>#N/A</v>
      </c>
      <c r="K599" s="2">
        <f t="shared" si="18"/>
        <v>0</v>
      </c>
      <c r="L599" s="2" t="e">
        <f>MATCH(A599, 'combined matches'!E$1:E$4986,0)</f>
        <v>#N/A</v>
      </c>
      <c r="M599" s="6">
        <f t="shared" si="19"/>
        <v>1</v>
      </c>
      <c r="N599" s="6">
        <v>0</v>
      </c>
    </row>
    <row r="600" spans="1:14" x14ac:dyDescent="0.2">
      <c r="A600" s="6">
        <v>849</v>
      </c>
      <c r="B600" s="6" t="s">
        <v>5407</v>
      </c>
      <c r="C600" s="6" t="s">
        <v>5408</v>
      </c>
      <c r="D600" s="6" t="s">
        <v>1081</v>
      </c>
      <c r="E600" s="6" t="s">
        <v>1082</v>
      </c>
      <c r="F600" s="6">
        <v>32204</v>
      </c>
      <c r="G600" s="6">
        <v>9043874661</v>
      </c>
      <c r="H600" s="6" t="s">
        <v>5408</v>
      </c>
      <c r="I600" s="2" t="e">
        <f>MATCH(B600,'2018_cleaned'!B$2:B$4733,0)</f>
        <v>#N/A</v>
      </c>
      <c r="J600" s="2" t="e">
        <f>MATCH(C600,'2018_cleaned'!C$2:C$4733,0)</f>
        <v>#N/A</v>
      </c>
      <c r="K600" s="2">
        <f t="shared" si="18"/>
        <v>0</v>
      </c>
      <c r="L600" s="2" t="e">
        <f>MATCH(A600, 'combined matches'!E$1:E$4986,0)</f>
        <v>#N/A</v>
      </c>
      <c r="M600" s="6">
        <f t="shared" si="19"/>
        <v>1</v>
      </c>
      <c r="N600" s="6">
        <v>0</v>
      </c>
    </row>
    <row r="601" spans="1:14" x14ac:dyDescent="0.2">
      <c r="A601" s="6">
        <v>785</v>
      </c>
      <c r="B601" s="6" t="s">
        <v>1190</v>
      </c>
      <c r="C601" s="6" t="s">
        <v>7567</v>
      </c>
      <c r="D601" s="6" t="s">
        <v>1087</v>
      </c>
      <c r="E601" s="6" t="s">
        <v>1082</v>
      </c>
      <c r="F601" s="6">
        <v>32609</v>
      </c>
      <c r="G601" s="6">
        <v>3523347913</v>
      </c>
      <c r="H601" s="6" t="s">
        <v>7908</v>
      </c>
      <c r="I601" s="2">
        <f>MATCH(B601,'2018_cleaned'!B$2:B$4733,0)</f>
        <v>1361</v>
      </c>
      <c r="J601" s="2">
        <f>MATCH(C601,'2018_cleaned'!C$2:C$4733,0)</f>
        <v>1361</v>
      </c>
      <c r="K601" s="2">
        <f t="shared" si="18"/>
        <v>1</v>
      </c>
      <c r="L601" s="2" t="e">
        <f>MATCH(A601, 'combined matches'!E$1:E$4986,0)</f>
        <v>#N/A</v>
      </c>
      <c r="M601" s="6">
        <f t="shared" si="19"/>
        <v>1</v>
      </c>
    </row>
    <row r="602" spans="1:14" x14ac:dyDescent="0.2">
      <c r="A602" s="6">
        <v>786</v>
      </c>
      <c r="B602" s="6" t="s">
        <v>1154</v>
      </c>
      <c r="C602" s="6" t="s">
        <v>7568</v>
      </c>
      <c r="D602" s="6" t="s">
        <v>1087</v>
      </c>
      <c r="E602" s="6" t="s">
        <v>1082</v>
      </c>
      <c r="F602" s="6">
        <v>32641</v>
      </c>
      <c r="G602" s="6">
        <v>3523347900</v>
      </c>
      <c r="H602" s="6" t="s">
        <v>7568</v>
      </c>
      <c r="I602" s="2">
        <f>MATCH(B602,'2018_cleaned'!B$2:B$4733,0)</f>
        <v>1335</v>
      </c>
      <c r="J602" s="2">
        <f>MATCH(C602,'2018_cleaned'!C$2:C$4733,0)</f>
        <v>1292</v>
      </c>
      <c r="K602" s="2">
        <f t="shared" si="18"/>
        <v>1</v>
      </c>
      <c r="L602" s="2" t="e">
        <f>MATCH(A602, 'combined matches'!E$1:E$4986,0)</f>
        <v>#N/A</v>
      </c>
      <c r="M602" s="6">
        <f t="shared" si="19"/>
        <v>1</v>
      </c>
    </row>
    <row r="603" spans="1:14" x14ac:dyDescent="0.2">
      <c r="A603" s="6">
        <v>787</v>
      </c>
      <c r="B603" s="6" t="s">
        <v>1162</v>
      </c>
      <c r="C603" s="6" t="s">
        <v>7569</v>
      </c>
      <c r="D603" s="6" t="s">
        <v>1163</v>
      </c>
      <c r="E603" s="6" t="s">
        <v>1082</v>
      </c>
      <c r="F603" s="6">
        <v>32615</v>
      </c>
      <c r="G603" s="6">
        <v>3864622542</v>
      </c>
      <c r="H603" s="6" t="s">
        <v>7570</v>
      </c>
      <c r="I603" s="2">
        <f>MATCH(B603,'2018_cleaned'!B$2:B$4733,0)</f>
        <v>1339</v>
      </c>
      <c r="J603" s="2">
        <f>MATCH(C603,'2018_cleaned'!C$2:C$4733,0)</f>
        <v>1339</v>
      </c>
      <c r="K603" s="2">
        <f t="shared" si="18"/>
        <v>1</v>
      </c>
      <c r="L603" s="2" t="e">
        <f>MATCH(A603, 'combined matches'!E$1:E$4986,0)</f>
        <v>#N/A</v>
      </c>
      <c r="M603" s="6">
        <f t="shared" si="19"/>
        <v>1</v>
      </c>
    </row>
    <row r="604" spans="1:14" x14ac:dyDescent="0.2">
      <c r="A604" s="6">
        <v>788</v>
      </c>
      <c r="B604" s="6" t="s">
        <v>1187</v>
      </c>
      <c r="C604" s="6" t="s">
        <v>7571</v>
      </c>
      <c r="D604" s="6" t="s">
        <v>1087</v>
      </c>
      <c r="E604" s="6" t="s">
        <v>1082</v>
      </c>
      <c r="F604" s="6">
        <v>32607</v>
      </c>
      <c r="G604" s="6">
        <v>3523347910</v>
      </c>
      <c r="H604" s="6" t="s">
        <v>7572</v>
      </c>
      <c r="I604" s="2">
        <f>MATCH(B604,'2018_cleaned'!B$2:B$4733,0)</f>
        <v>1356</v>
      </c>
      <c r="J604" s="2">
        <f>MATCH(C604,'2018_cleaned'!C$2:C$4733,0)</f>
        <v>1356</v>
      </c>
      <c r="K604" s="2">
        <f t="shared" si="18"/>
        <v>1</v>
      </c>
      <c r="L604" s="2" t="e">
        <f>MATCH(A604, 'combined matches'!E$1:E$4986,0)</f>
        <v>#N/A</v>
      </c>
      <c r="M604" s="6">
        <f t="shared" si="19"/>
        <v>1</v>
      </c>
    </row>
    <row r="605" spans="1:14" x14ac:dyDescent="0.2">
      <c r="A605" s="6">
        <v>789</v>
      </c>
      <c r="B605" s="6" t="s">
        <v>7398</v>
      </c>
      <c r="C605" s="6" t="s">
        <v>1146</v>
      </c>
      <c r="D605" s="6" t="s">
        <v>1147</v>
      </c>
      <c r="E605" s="6" t="s">
        <v>1082</v>
      </c>
      <c r="F605" s="6">
        <v>32796</v>
      </c>
      <c r="G605" s="6">
        <v>3214547131</v>
      </c>
      <c r="H605" s="6" t="s">
        <v>7905</v>
      </c>
      <c r="I605" s="2">
        <f>MATCH(B605,'2018_cleaned'!B$2:B$4733,0)</f>
        <v>1332</v>
      </c>
      <c r="J605" s="2">
        <f>MATCH(C605,'2018_cleaned'!C$2:C$4733,0)</f>
        <v>1328</v>
      </c>
      <c r="K605" s="2">
        <f t="shared" si="18"/>
        <v>1</v>
      </c>
      <c r="L605" s="2" t="e">
        <f>MATCH(A605, 'combined matches'!E$1:E$4986,0)</f>
        <v>#N/A</v>
      </c>
      <c r="M605" s="6">
        <f t="shared" si="19"/>
        <v>1</v>
      </c>
    </row>
    <row r="606" spans="1:14" x14ac:dyDescent="0.2">
      <c r="A606" s="6">
        <v>790</v>
      </c>
      <c r="B606" s="6" t="s">
        <v>7399</v>
      </c>
      <c r="C606" s="6" t="s">
        <v>5379</v>
      </c>
      <c r="D606" s="6" t="s">
        <v>1150</v>
      </c>
      <c r="E606" s="6" t="s">
        <v>1082</v>
      </c>
      <c r="F606" s="6">
        <v>32901</v>
      </c>
      <c r="G606" s="6">
        <v>3217262928</v>
      </c>
      <c r="H606" s="6" t="s">
        <v>7216</v>
      </c>
      <c r="I606" s="2">
        <f>MATCH(B606,'2018_cleaned'!B$2:B$4733,0)</f>
        <v>1333</v>
      </c>
      <c r="J606" s="2" t="e">
        <f>MATCH(C606,'2018_cleaned'!C$2:C$4733,0)</f>
        <v>#N/A</v>
      </c>
      <c r="K606" s="2">
        <f t="shared" si="18"/>
        <v>1</v>
      </c>
      <c r="L606" s="2" t="e">
        <f>MATCH(A606, 'combined matches'!E$1:E$4986,0)</f>
        <v>#N/A</v>
      </c>
      <c r="M606" s="6">
        <f t="shared" si="19"/>
        <v>1</v>
      </c>
    </row>
    <row r="607" spans="1:14" x14ac:dyDescent="0.2">
      <c r="A607" s="6">
        <v>791</v>
      </c>
      <c r="B607" s="6" t="s">
        <v>1148</v>
      </c>
      <c r="C607" s="6" t="s">
        <v>5379</v>
      </c>
      <c r="D607" s="6" t="s">
        <v>1150</v>
      </c>
      <c r="E607" s="6" t="s">
        <v>1082</v>
      </c>
      <c r="F607" s="6">
        <v>32901</v>
      </c>
      <c r="G607" s="6">
        <v>3217262928</v>
      </c>
      <c r="H607" s="6" t="s">
        <v>7216</v>
      </c>
      <c r="I607" s="2">
        <f>MATCH(B607,'2018_cleaned'!B$2:B$4733,0)</f>
        <v>1329</v>
      </c>
      <c r="J607" s="2" t="e">
        <f>MATCH(C607,'2018_cleaned'!C$2:C$4733,0)</f>
        <v>#N/A</v>
      </c>
      <c r="K607" s="2">
        <f t="shared" si="18"/>
        <v>1</v>
      </c>
      <c r="L607" s="2" t="e">
        <f>MATCH(A607, 'combined matches'!E$1:E$4986,0)</f>
        <v>#N/A</v>
      </c>
      <c r="M607" s="6">
        <f t="shared" si="19"/>
        <v>1</v>
      </c>
    </row>
    <row r="608" spans="1:14" x14ac:dyDescent="0.2">
      <c r="A608" s="6">
        <v>792</v>
      </c>
      <c r="B608" s="6" t="s">
        <v>1145</v>
      </c>
      <c r="C608" s="6" t="s">
        <v>1146</v>
      </c>
      <c r="D608" s="6" t="s">
        <v>1147</v>
      </c>
      <c r="E608" s="6" t="s">
        <v>1082</v>
      </c>
      <c r="F608" s="6">
        <v>32796</v>
      </c>
      <c r="G608" s="6">
        <v>3214547131</v>
      </c>
      <c r="H608" s="6" t="s">
        <v>7905</v>
      </c>
      <c r="I608" s="2">
        <f>MATCH(B608,'2018_cleaned'!B$2:B$4733,0)</f>
        <v>1328</v>
      </c>
      <c r="J608" s="2">
        <f>MATCH(C608,'2018_cleaned'!C$2:C$4733,0)</f>
        <v>1328</v>
      </c>
      <c r="K608" s="2">
        <f t="shared" si="18"/>
        <v>1</v>
      </c>
      <c r="L608" s="2" t="e">
        <f>MATCH(A608, 'combined matches'!E$1:E$4986,0)</f>
        <v>#N/A</v>
      </c>
      <c r="M608" s="6">
        <f t="shared" si="19"/>
        <v>1</v>
      </c>
    </row>
    <row r="609" spans="1:13" x14ac:dyDescent="0.2">
      <c r="A609" s="6">
        <v>793</v>
      </c>
      <c r="B609" s="6" t="s">
        <v>1153</v>
      </c>
      <c r="C609" s="6" t="s">
        <v>7452</v>
      </c>
      <c r="D609" s="6" t="s">
        <v>5380</v>
      </c>
      <c r="E609" s="6" t="s">
        <v>1082</v>
      </c>
      <c r="F609" s="6">
        <v>32940</v>
      </c>
      <c r="G609" s="6">
        <v>3214547131</v>
      </c>
      <c r="H609" s="6" t="s">
        <v>7452</v>
      </c>
      <c r="I609" s="2">
        <f>MATCH(B609,'2018_cleaned'!B$2:B$4733,0)</f>
        <v>1334</v>
      </c>
      <c r="J609" s="2">
        <f>MATCH(C609,'2018_cleaned'!C$2:C$4733,0)</f>
        <v>1334</v>
      </c>
      <c r="K609" s="2">
        <f t="shared" si="18"/>
        <v>1</v>
      </c>
      <c r="L609" s="2" t="e">
        <f>MATCH(A609, 'combined matches'!E$1:E$4986,0)</f>
        <v>#N/A</v>
      </c>
      <c r="M609" s="6">
        <f t="shared" si="19"/>
        <v>1</v>
      </c>
    </row>
    <row r="610" spans="1:13" x14ac:dyDescent="0.2">
      <c r="A610" s="6">
        <v>794</v>
      </c>
      <c r="B610" s="6" t="s">
        <v>5381</v>
      </c>
      <c r="C610" s="6" t="s">
        <v>1118</v>
      </c>
      <c r="D610" s="6" t="s">
        <v>7451</v>
      </c>
      <c r="E610" s="6" t="s">
        <v>1082</v>
      </c>
      <c r="F610" s="6">
        <v>33311</v>
      </c>
      <c r="G610" s="6">
        <v>9544674438</v>
      </c>
      <c r="H610" s="6" t="s">
        <v>8217</v>
      </c>
      <c r="I610" s="2" t="e">
        <f>MATCH(B610,'2018_cleaned'!B$2:B$4733,0)</f>
        <v>#N/A</v>
      </c>
      <c r="J610" s="2">
        <f>MATCH(C610,'2018_cleaned'!C$2:C$4733,0)</f>
        <v>1308</v>
      </c>
      <c r="K610" s="2">
        <f t="shared" si="18"/>
        <v>1</v>
      </c>
      <c r="L610" s="2" t="e">
        <f>MATCH(A610, 'combined matches'!E$1:E$4986,0)</f>
        <v>#N/A</v>
      </c>
      <c r="M610" s="6">
        <f t="shared" si="19"/>
        <v>1</v>
      </c>
    </row>
    <row r="611" spans="1:13" x14ac:dyDescent="0.2">
      <c r="A611" s="6">
        <v>795</v>
      </c>
      <c r="B611" s="6" t="s">
        <v>1191</v>
      </c>
      <c r="C611" s="6" t="s">
        <v>1192</v>
      </c>
      <c r="D611" s="6" t="s">
        <v>1193</v>
      </c>
      <c r="E611" s="6" t="s">
        <v>1082</v>
      </c>
      <c r="F611" s="6">
        <v>34143</v>
      </c>
      <c r="G611" s="6">
        <v>2392527300</v>
      </c>
      <c r="H611" s="6" t="s">
        <v>6562</v>
      </c>
      <c r="I611" s="2">
        <f>MATCH(B611,'2018_cleaned'!B$2:B$4733,0)</f>
        <v>1362</v>
      </c>
      <c r="J611" s="2">
        <f>MATCH(C611,'2018_cleaned'!C$2:C$4733,0)</f>
        <v>1362</v>
      </c>
      <c r="K611" s="2">
        <f t="shared" si="18"/>
        <v>1</v>
      </c>
      <c r="L611" s="2" t="e">
        <f>MATCH(A611, 'combined matches'!E$1:E$4986,0)</f>
        <v>#N/A</v>
      </c>
      <c r="M611" s="6">
        <f t="shared" si="19"/>
        <v>1</v>
      </c>
    </row>
    <row r="612" spans="1:13" x14ac:dyDescent="0.2">
      <c r="A612" s="6">
        <v>796</v>
      </c>
      <c r="B612" s="6" t="s">
        <v>5382</v>
      </c>
      <c r="C612" s="6" t="s">
        <v>7573</v>
      </c>
      <c r="D612" s="6" t="s">
        <v>1152</v>
      </c>
      <c r="E612" s="6" t="s">
        <v>1082</v>
      </c>
      <c r="F612" s="6">
        <v>33034</v>
      </c>
      <c r="G612" s="6">
        <v>3052422443</v>
      </c>
      <c r="H612" s="6" t="s">
        <v>7574</v>
      </c>
      <c r="I612" s="2" t="e">
        <f>MATCH(B612,'2018_cleaned'!B$2:B$4733,0)</f>
        <v>#N/A</v>
      </c>
      <c r="J612" s="2">
        <f>MATCH(C612,'2018_cleaned'!C$2:C$4733,0)</f>
        <v>1331</v>
      </c>
      <c r="K612" s="2">
        <f t="shared" si="18"/>
        <v>1</v>
      </c>
      <c r="L612" s="2" t="e">
        <f>MATCH(A612, 'combined matches'!E$1:E$4986,0)</f>
        <v>#N/A</v>
      </c>
      <c r="M612" s="6">
        <f t="shared" si="19"/>
        <v>1</v>
      </c>
    </row>
    <row r="613" spans="1:13" x14ac:dyDescent="0.2">
      <c r="A613" s="6">
        <v>797</v>
      </c>
      <c r="B613" s="6" t="s">
        <v>5383</v>
      </c>
      <c r="C613" s="6" t="s">
        <v>1123</v>
      </c>
      <c r="D613" s="6" t="s">
        <v>1121</v>
      </c>
      <c r="E613" s="6" t="s">
        <v>1082</v>
      </c>
      <c r="F613" s="6">
        <v>33175</v>
      </c>
      <c r="G613" s="6">
        <v>3052255950</v>
      </c>
      <c r="H613" s="6" t="s">
        <v>6552</v>
      </c>
      <c r="I613" s="2" t="e">
        <f>MATCH(B613,'2018_cleaned'!B$2:B$4733,0)</f>
        <v>#N/A</v>
      </c>
      <c r="J613" s="2">
        <f>MATCH(C613,'2018_cleaned'!C$2:C$4733,0)</f>
        <v>1312</v>
      </c>
      <c r="K613" s="2">
        <f t="shared" ref="K613:K676" si="20">IF(ISNA(I613),IF(ISNA(J613),0,1),1)</f>
        <v>1</v>
      </c>
      <c r="L613" s="2" t="e">
        <f>MATCH(A613, 'combined matches'!E$1:E$4986,0)</f>
        <v>#N/A</v>
      </c>
      <c r="M613" s="6">
        <f t="shared" ref="M613:M676" si="21">IF(ISNA(L613),1,0)</f>
        <v>1</v>
      </c>
    </row>
    <row r="614" spans="1:13" x14ac:dyDescent="0.2">
      <c r="A614" s="6">
        <v>798</v>
      </c>
      <c r="B614" s="6" t="s">
        <v>5384</v>
      </c>
      <c r="C614" s="6" t="s">
        <v>1189</v>
      </c>
      <c r="D614" s="6" t="s">
        <v>1121</v>
      </c>
      <c r="E614" s="6" t="s">
        <v>1082</v>
      </c>
      <c r="F614" s="6">
        <v>33157</v>
      </c>
      <c r="G614" s="6">
        <v>3052345400</v>
      </c>
      <c r="H614" s="6" t="s">
        <v>6561</v>
      </c>
      <c r="I614" s="2" t="e">
        <f>MATCH(B614,'2018_cleaned'!B$2:B$4733,0)</f>
        <v>#N/A</v>
      </c>
      <c r="J614" s="2">
        <f>MATCH(C614,'2018_cleaned'!C$2:C$4733,0)</f>
        <v>1358</v>
      </c>
      <c r="K614" s="2">
        <f t="shared" si="20"/>
        <v>1</v>
      </c>
      <c r="L614" s="2" t="e">
        <f>MATCH(A614, 'combined matches'!E$1:E$4986,0)</f>
        <v>#N/A</v>
      </c>
      <c r="M614" s="6">
        <f t="shared" si="21"/>
        <v>1</v>
      </c>
    </row>
    <row r="615" spans="1:13" x14ac:dyDescent="0.2">
      <c r="A615" s="6">
        <v>799</v>
      </c>
      <c r="B615" s="6" t="s">
        <v>5385</v>
      </c>
      <c r="C615" s="6" t="s">
        <v>1156</v>
      </c>
      <c r="D615" s="6" t="s">
        <v>1081</v>
      </c>
      <c r="E615" s="6" t="s">
        <v>1082</v>
      </c>
      <c r="F615" s="6">
        <v>32211</v>
      </c>
      <c r="G615" s="6">
        <v>9042532763</v>
      </c>
      <c r="H615" s="6" t="s">
        <v>6557</v>
      </c>
      <c r="I615" s="2" t="e">
        <f>MATCH(B615,'2018_cleaned'!B$2:B$4733,0)</f>
        <v>#N/A</v>
      </c>
      <c r="J615" s="2">
        <f>MATCH(C615,'2018_cleaned'!C$2:C$4733,0)</f>
        <v>1336</v>
      </c>
      <c r="K615" s="2">
        <f t="shared" si="20"/>
        <v>1</v>
      </c>
      <c r="L615" s="2" t="e">
        <f>MATCH(A615, 'combined matches'!E$1:E$4986,0)</f>
        <v>#N/A</v>
      </c>
      <c r="M615" s="6">
        <f t="shared" si="21"/>
        <v>1</v>
      </c>
    </row>
    <row r="616" spans="1:13" x14ac:dyDescent="0.2">
      <c r="A616" s="6">
        <v>800</v>
      </c>
      <c r="B616" s="6" t="s">
        <v>5386</v>
      </c>
      <c r="C616" s="6" t="s">
        <v>1080</v>
      </c>
      <c r="D616" s="6" t="s">
        <v>1081</v>
      </c>
      <c r="E616" s="6" t="s">
        <v>1082</v>
      </c>
      <c r="F616" s="6">
        <v>32206</v>
      </c>
      <c r="G616" s="6">
        <v>9042531027</v>
      </c>
      <c r="H616" s="6" t="s">
        <v>6553</v>
      </c>
      <c r="I616" s="2" t="e">
        <f>MATCH(B616,'2018_cleaned'!B$2:B$4733,0)</f>
        <v>#N/A</v>
      </c>
      <c r="J616" s="2">
        <f>MATCH(C616,'2018_cleaned'!C$2:C$4733,0)</f>
        <v>1290</v>
      </c>
      <c r="K616" s="2">
        <f t="shared" si="20"/>
        <v>1</v>
      </c>
      <c r="L616" s="2" t="e">
        <f>MATCH(A616, 'combined matches'!E$1:E$4986,0)</f>
        <v>#N/A</v>
      </c>
      <c r="M616" s="6">
        <f t="shared" si="21"/>
        <v>1</v>
      </c>
    </row>
    <row r="617" spans="1:13" x14ac:dyDescent="0.2">
      <c r="A617" s="6">
        <v>801</v>
      </c>
      <c r="B617" s="6" t="s">
        <v>5387</v>
      </c>
      <c r="C617" s="6" t="s">
        <v>1080</v>
      </c>
      <c r="D617" s="6" t="s">
        <v>1081</v>
      </c>
      <c r="E617" s="6" t="s">
        <v>1082</v>
      </c>
      <c r="F617" s="6">
        <v>32206</v>
      </c>
      <c r="G617" s="6">
        <v>9042531037</v>
      </c>
      <c r="H617" s="6" t="s">
        <v>6546</v>
      </c>
      <c r="I617" s="2" t="e">
        <f>MATCH(B617,'2018_cleaned'!B$2:B$4733,0)</f>
        <v>#N/A</v>
      </c>
      <c r="J617" s="2">
        <f>MATCH(C617,'2018_cleaned'!C$2:C$4733,0)</f>
        <v>1290</v>
      </c>
      <c r="K617" s="2">
        <f t="shared" si="20"/>
        <v>1</v>
      </c>
      <c r="L617" s="2" t="e">
        <f>MATCH(A617, 'combined matches'!E$1:E$4986,0)</f>
        <v>#N/A</v>
      </c>
      <c r="M617" s="6">
        <f t="shared" si="21"/>
        <v>1</v>
      </c>
    </row>
    <row r="618" spans="1:13" x14ac:dyDescent="0.2">
      <c r="A618" s="6">
        <v>802</v>
      </c>
      <c r="B618" s="6" t="s">
        <v>1127</v>
      </c>
      <c r="C618" s="6" t="s">
        <v>1128</v>
      </c>
      <c r="D618" s="6" t="s">
        <v>1081</v>
      </c>
      <c r="E618" s="6" t="s">
        <v>1082</v>
      </c>
      <c r="F618" s="6">
        <v>32208</v>
      </c>
      <c r="G618" s="6">
        <v>9043532130</v>
      </c>
      <c r="H618" s="6" t="s">
        <v>6555</v>
      </c>
      <c r="I618" s="2">
        <f>MATCH(B618,'2018_cleaned'!B$2:B$4733,0)</f>
        <v>1316</v>
      </c>
      <c r="J618" s="2">
        <f>MATCH(C618,'2018_cleaned'!C$2:C$4733,0)</f>
        <v>1316</v>
      </c>
      <c r="K618" s="2">
        <f t="shared" si="20"/>
        <v>1</v>
      </c>
      <c r="L618" s="2" t="e">
        <f>MATCH(A618, 'combined matches'!E$1:E$4986,0)</f>
        <v>#N/A</v>
      </c>
      <c r="M618" s="6">
        <f t="shared" si="21"/>
        <v>1</v>
      </c>
    </row>
    <row r="619" spans="1:13" x14ac:dyDescent="0.2">
      <c r="A619" s="6">
        <v>803</v>
      </c>
      <c r="B619" s="6" t="s">
        <v>5388</v>
      </c>
      <c r="C619" s="6" t="s">
        <v>1126</v>
      </c>
      <c r="D619" s="6" t="s">
        <v>1081</v>
      </c>
      <c r="E619" s="6" t="s">
        <v>1082</v>
      </c>
      <c r="F619" s="6">
        <v>32209</v>
      </c>
      <c r="G619" s="6">
        <v>9042444233</v>
      </c>
      <c r="H619" s="6" t="s">
        <v>6554</v>
      </c>
      <c r="I619" s="2" t="e">
        <f>MATCH(B619,'2018_cleaned'!B$2:B$4733,0)</f>
        <v>#N/A</v>
      </c>
      <c r="J619" s="2">
        <f>MATCH(C619,'2018_cleaned'!C$2:C$4733,0)</f>
        <v>1315</v>
      </c>
      <c r="K619" s="2">
        <f t="shared" si="20"/>
        <v>1</v>
      </c>
      <c r="L619" s="2" t="e">
        <f>MATCH(A619, 'combined matches'!E$1:E$4986,0)</f>
        <v>#N/A</v>
      </c>
      <c r="M619" s="6">
        <f t="shared" si="21"/>
        <v>1</v>
      </c>
    </row>
    <row r="620" spans="1:13" x14ac:dyDescent="0.2">
      <c r="A620" s="6">
        <v>804</v>
      </c>
      <c r="B620" s="6" t="s">
        <v>5389</v>
      </c>
      <c r="C620" s="6" t="s">
        <v>7575</v>
      </c>
      <c r="D620" s="6" t="s">
        <v>1130</v>
      </c>
      <c r="E620" s="6" t="s">
        <v>1082</v>
      </c>
      <c r="F620" s="6">
        <v>32322</v>
      </c>
      <c r="G620" s="6">
        <v>8506532111</v>
      </c>
      <c r="H620" s="6" t="s">
        <v>7576</v>
      </c>
      <c r="I620" s="2" t="e">
        <f>MATCH(B620,'2018_cleaned'!B$2:B$4733,0)</f>
        <v>#N/A</v>
      </c>
      <c r="J620" s="2">
        <f>MATCH(C620,'2018_cleaned'!C$2:C$4733,0)</f>
        <v>1320</v>
      </c>
      <c r="K620" s="2">
        <f t="shared" si="20"/>
        <v>1</v>
      </c>
      <c r="L620" s="2" t="e">
        <f>MATCH(A620, 'combined matches'!E$1:E$4986,0)</f>
        <v>#N/A</v>
      </c>
      <c r="M620" s="6">
        <f t="shared" si="21"/>
        <v>1</v>
      </c>
    </row>
    <row r="621" spans="1:13" x14ac:dyDescent="0.2">
      <c r="A621" s="6">
        <v>805</v>
      </c>
      <c r="B621" s="6" t="s">
        <v>5390</v>
      </c>
      <c r="C621" s="6" t="s">
        <v>1132</v>
      </c>
      <c r="D621" s="6" t="s">
        <v>1133</v>
      </c>
      <c r="E621" s="6" t="s">
        <v>1082</v>
      </c>
      <c r="F621" s="6">
        <v>32333</v>
      </c>
      <c r="G621" s="6">
        <v>8505392727</v>
      </c>
      <c r="H621" s="6" t="s">
        <v>1132</v>
      </c>
      <c r="I621" s="2" t="e">
        <f>MATCH(B621,'2018_cleaned'!B$2:B$4733,0)</f>
        <v>#N/A</v>
      </c>
      <c r="J621" s="2">
        <f>MATCH(C621,'2018_cleaned'!C$2:C$4733,0)</f>
        <v>1322</v>
      </c>
      <c r="K621" s="2">
        <f t="shared" si="20"/>
        <v>1</v>
      </c>
      <c r="L621" s="2" t="e">
        <f>MATCH(A621, 'combined matches'!E$1:E$4986,0)</f>
        <v>#N/A</v>
      </c>
      <c r="M621" s="6">
        <f t="shared" si="21"/>
        <v>1</v>
      </c>
    </row>
    <row r="622" spans="1:13" x14ac:dyDescent="0.2">
      <c r="A622" s="6">
        <v>806</v>
      </c>
      <c r="B622" s="6" t="s">
        <v>5391</v>
      </c>
      <c r="C622" s="6" t="s">
        <v>1135</v>
      </c>
      <c r="D622" s="6" t="s">
        <v>1136</v>
      </c>
      <c r="E622" s="6" t="s">
        <v>1082</v>
      </c>
      <c r="F622" s="6">
        <v>32465</v>
      </c>
      <c r="G622" s="6">
        <v>8506392644</v>
      </c>
      <c r="H622" s="6" t="s">
        <v>7904</v>
      </c>
      <c r="I622" s="2" t="e">
        <f>MATCH(B622,'2018_cleaned'!B$2:B$4733,0)</f>
        <v>#N/A</v>
      </c>
      <c r="J622" s="2">
        <f>MATCH(C622,'2018_cleaned'!C$2:C$4733,0)</f>
        <v>1323</v>
      </c>
      <c r="K622" s="2">
        <f t="shared" si="20"/>
        <v>1</v>
      </c>
      <c r="L622" s="2" t="e">
        <f>MATCH(A622, 'combined matches'!E$1:E$4986,0)</f>
        <v>#N/A</v>
      </c>
      <c r="M622" s="6">
        <f t="shared" si="21"/>
        <v>1</v>
      </c>
    </row>
    <row r="623" spans="1:13" x14ac:dyDescent="0.2">
      <c r="A623" s="6">
        <v>807</v>
      </c>
      <c r="B623" s="6" t="s">
        <v>5392</v>
      </c>
      <c r="C623" s="6" t="s">
        <v>1138</v>
      </c>
      <c r="D623" s="6" t="s">
        <v>1139</v>
      </c>
      <c r="E623" s="6" t="s">
        <v>1082</v>
      </c>
      <c r="F623" s="6">
        <v>34606</v>
      </c>
      <c r="G623" s="6">
        <v>3525406800</v>
      </c>
      <c r="H623" s="6" t="s">
        <v>1138</v>
      </c>
      <c r="I623" s="2" t="e">
        <f>MATCH(B623,'2018_cleaned'!B$2:B$4733,0)</f>
        <v>#N/A</v>
      </c>
      <c r="J623" s="2">
        <f>MATCH(C623,'2018_cleaned'!C$2:C$4733,0)</f>
        <v>1324</v>
      </c>
      <c r="K623" s="2">
        <f t="shared" si="20"/>
        <v>1</v>
      </c>
      <c r="L623" s="2" t="e">
        <f>MATCH(A623, 'combined matches'!E$1:E$4986,0)</f>
        <v>#N/A</v>
      </c>
      <c r="M623" s="6">
        <f t="shared" si="21"/>
        <v>1</v>
      </c>
    </row>
    <row r="624" spans="1:13" x14ac:dyDescent="0.2">
      <c r="A624" s="6">
        <v>808</v>
      </c>
      <c r="B624" s="6" t="s">
        <v>1140</v>
      </c>
      <c r="C624" s="6" t="s">
        <v>1141</v>
      </c>
      <c r="D624" s="6" t="s">
        <v>1142</v>
      </c>
      <c r="E624" s="6" t="s">
        <v>1082</v>
      </c>
      <c r="F624" s="6">
        <v>33852</v>
      </c>
      <c r="G624" s="6">
        <v>8633866040</v>
      </c>
      <c r="H624" s="6" t="s">
        <v>6556</v>
      </c>
      <c r="I624" s="2">
        <f>MATCH(B624,'2018_cleaned'!B$2:B$4733,0)</f>
        <v>1326</v>
      </c>
      <c r="J624" s="2">
        <f>MATCH(C624,'2018_cleaned'!C$2:C$4733,0)</f>
        <v>1326</v>
      </c>
      <c r="K624" s="2">
        <f t="shared" si="20"/>
        <v>1</v>
      </c>
      <c r="L624" s="2" t="e">
        <f>MATCH(A624, 'combined matches'!E$1:E$4986,0)</f>
        <v>#N/A</v>
      </c>
      <c r="M624" s="6">
        <f t="shared" si="21"/>
        <v>1</v>
      </c>
    </row>
    <row r="625" spans="1:14" x14ac:dyDescent="0.2">
      <c r="A625" s="6">
        <v>809</v>
      </c>
      <c r="B625" s="6" t="s">
        <v>5393</v>
      </c>
      <c r="C625" s="6" t="s">
        <v>1161</v>
      </c>
      <c r="D625" s="6" t="s">
        <v>1159</v>
      </c>
      <c r="E625" s="6" t="s">
        <v>1082</v>
      </c>
      <c r="F625" s="6">
        <v>33604</v>
      </c>
      <c r="G625" s="6">
        <v>8137121930</v>
      </c>
      <c r="H625" s="6" t="s">
        <v>8218</v>
      </c>
      <c r="I625" s="2" t="e">
        <f>MATCH(B625,'2018_cleaned'!B$2:B$4733,0)</f>
        <v>#N/A</v>
      </c>
      <c r="J625" s="2">
        <f>MATCH(C625,'2018_cleaned'!C$2:C$4733,0)</f>
        <v>1338</v>
      </c>
      <c r="K625" s="2">
        <f t="shared" si="20"/>
        <v>1</v>
      </c>
      <c r="L625" s="2" t="e">
        <f>MATCH(A625, 'combined matches'!E$1:E$4986,0)</f>
        <v>#N/A</v>
      </c>
      <c r="M625" s="6">
        <f t="shared" si="21"/>
        <v>1</v>
      </c>
    </row>
    <row r="626" spans="1:14" x14ac:dyDescent="0.2">
      <c r="A626" s="6">
        <v>810</v>
      </c>
      <c r="B626" s="6" t="s">
        <v>5394</v>
      </c>
      <c r="C626" s="6" t="s">
        <v>7577</v>
      </c>
      <c r="D626" s="6" t="s">
        <v>1144</v>
      </c>
      <c r="E626" s="6" t="s">
        <v>1082</v>
      </c>
      <c r="F626" s="6">
        <v>33570</v>
      </c>
      <c r="G626" s="6">
        <v>8133078008</v>
      </c>
      <c r="H626" s="6" t="s">
        <v>8219</v>
      </c>
      <c r="I626" s="2" t="e">
        <f>MATCH(B626,'2018_cleaned'!B$2:B$4733,0)</f>
        <v>#N/A</v>
      </c>
      <c r="J626" s="2">
        <f>MATCH(C626,'2018_cleaned'!C$2:C$4733,0)</f>
        <v>1327</v>
      </c>
      <c r="K626" s="2">
        <f t="shared" si="20"/>
        <v>1</v>
      </c>
      <c r="L626" s="2" t="e">
        <f>MATCH(A626, 'combined matches'!E$1:E$4986,0)</f>
        <v>#N/A</v>
      </c>
      <c r="M626" s="6">
        <f t="shared" si="21"/>
        <v>1</v>
      </c>
    </row>
    <row r="627" spans="1:14" x14ac:dyDescent="0.2">
      <c r="A627" s="6">
        <v>811</v>
      </c>
      <c r="B627" s="6" t="s">
        <v>5395</v>
      </c>
      <c r="C627" s="6" t="s">
        <v>1158</v>
      </c>
      <c r="D627" s="6" t="s">
        <v>1159</v>
      </c>
      <c r="E627" s="6" t="s">
        <v>1082</v>
      </c>
      <c r="F627" s="6">
        <v>33611</v>
      </c>
      <c r="G627" s="6">
        <v>8137121929</v>
      </c>
      <c r="H627" s="6" t="s">
        <v>1158</v>
      </c>
      <c r="I627" s="2" t="e">
        <f>MATCH(B627,'2018_cleaned'!B$2:B$4733,0)</f>
        <v>#N/A</v>
      </c>
      <c r="J627" s="2">
        <f>MATCH(C627,'2018_cleaned'!C$2:C$4733,0)</f>
        <v>1337</v>
      </c>
      <c r="K627" s="2">
        <f t="shared" si="20"/>
        <v>1</v>
      </c>
      <c r="L627" s="2" t="e">
        <f>MATCH(A627, 'combined matches'!E$1:E$4986,0)</f>
        <v>#N/A</v>
      </c>
      <c r="M627" s="6">
        <f t="shared" si="21"/>
        <v>1</v>
      </c>
    </row>
    <row r="628" spans="1:14" x14ac:dyDescent="0.2">
      <c r="A628" s="6">
        <v>812</v>
      </c>
      <c r="B628" s="6" t="s">
        <v>1200</v>
      </c>
      <c r="C628" s="6" t="s">
        <v>7578</v>
      </c>
      <c r="D628" s="6" t="s">
        <v>1201</v>
      </c>
      <c r="E628" s="6" t="s">
        <v>1082</v>
      </c>
      <c r="F628" s="6">
        <v>33511</v>
      </c>
      <c r="G628" s="6">
        <v>8136536100</v>
      </c>
      <c r="H628" s="6" t="s">
        <v>7579</v>
      </c>
      <c r="I628" s="2">
        <f>MATCH(B628,'2018_cleaned'!B$2:B$4733,0)</f>
        <v>1368</v>
      </c>
      <c r="J628" s="2">
        <f>MATCH(C628,'2018_cleaned'!C$2:C$4733,0)</f>
        <v>1368</v>
      </c>
      <c r="K628" s="2">
        <f t="shared" si="20"/>
        <v>1</v>
      </c>
      <c r="L628" s="2" t="e">
        <f>MATCH(A628, 'combined matches'!E$1:E$4986,0)</f>
        <v>#N/A</v>
      </c>
      <c r="M628" s="6">
        <f t="shared" si="21"/>
        <v>1</v>
      </c>
    </row>
    <row r="629" spans="1:14" x14ac:dyDescent="0.2">
      <c r="A629" s="6">
        <v>813</v>
      </c>
      <c r="B629" s="6" t="s">
        <v>1195</v>
      </c>
      <c r="C629" s="6" t="s">
        <v>1196</v>
      </c>
      <c r="D629" s="6" t="s">
        <v>1159</v>
      </c>
      <c r="E629" s="6" t="s">
        <v>1082</v>
      </c>
      <c r="F629" s="6">
        <v>33612</v>
      </c>
      <c r="G629" s="6">
        <v>8133975305</v>
      </c>
      <c r="H629" s="6" t="s">
        <v>8220</v>
      </c>
      <c r="I629" s="2">
        <f>MATCH(B629,'2018_cleaned'!B$2:B$4733,0)</f>
        <v>1365</v>
      </c>
      <c r="J629" s="2">
        <f>MATCH(C629,'2018_cleaned'!C$2:C$4733,0)</f>
        <v>1365</v>
      </c>
      <c r="K629" s="2">
        <f t="shared" si="20"/>
        <v>1</v>
      </c>
      <c r="L629" s="2" t="e">
        <f>MATCH(A629, 'combined matches'!E$1:E$4986,0)</f>
        <v>#N/A</v>
      </c>
      <c r="M629" s="6">
        <f t="shared" si="21"/>
        <v>1</v>
      </c>
    </row>
    <row r="630" spans="1:14" x14ac:dyDescent="0.2">
      <c r="A630" s="6">
        <v>782</v>
      </c>
      <c r="B630" s="6" t="s">
        <v>5375</v>
      </c>
      <c r="C630" s="6" t="s">
        <v>5376</v>
      </c>
      <c r="D630" s="6" t="s">
        <v>1251</v>
      </c>
      <c r="E630" s="6" t="s">
        <v>1082</v>
      </c>
      <c r="F630" s="6">
        <v>33781</v>
      </c>
      <c r="G630" s="6">
        <v>7278248181</v>
      </c>
      <c r="H630" s="6" t="s">
        <v>8215</v>
      </c>
      <c r="I630" s="2" t="e">
        <f>MATCH(B630,'2018_cleaned'!B$2:B$4733,0)</f>
        <v>#N/A</v>
      </c>
      <c r="J630" s="2" t="e">
        <f>MATCH(C630,'2018_cleaned'!C$2:C$4733,0)</f>
        <v>#N/A</v>
      </c>
      <c r="K630" s="2">
        <f t="shared" si="20"/>
        <v>0</v>
      </c>
      <c r="L630" s="2" t="e">
        <f>MATCH(A630, 'combined matches'!E$1:E$4986,0)</f>
        <v>#N/A</v>
      </c>
      <c r="M630" s="6">
        <f t="shared" si="21"/>
        <v>1</v>
      </c>
      <c r="N630" s="6">
        <v>0</v>
      </c>
    </row>
    <row r="631" spans="1:14" x14ac:dyDescent="0.2">
      <c r="A631" s="6">
        <v>815</v>
      </c>
      <c r="B631" s="6" t="s">
        <v>5399</v>
      </c>
      <c r="C631" s="6" t="s">
        <v>1089</v>
      </c>
      <c r="D631" s="6" t="s">
        <v>1090</v>
      </c>
      <c r="E631" s="6" t="s">
        <v>1082</v>
      </c>
      <c r="F631" s="6">
        <v>34748</v>
      </c>
      <c r="G631" s="6">
        <v>3523606548</v>
      </c>
      <c r="H631" s="6" t="s">
        <v>7900</v>
      </c>
      <c r="I631" s="2" t="e">
        <f>MATCH(B631,'2018_cleaned'!B$2:B$4733,0)</f>
        <v>#N/A</v>
      </c>
      <c r="J631" s="2">
        <f>MATCH(C631,'2018_cleaned'!C$2:C$4733,0)</f>
        <v>1293</v>
      </c>
      <c r="K631" s="2">
        <f t="shared" si="20"/>
        <v>1</v>
      </c>
      <c r="L631" s="2" t="e">
        <f>MATCH(A631, 'combined matches'!E$1:E$4986,0)</f>
        <v>#N/A</v>
      </c>
      <c r="M631" s="6">
        <f t="shared" si="21"/>
        <v>1</v>
      </c>
    </row>
    <row r="632" spans="1:14" x14ac:dyDescent="0.2">
      <c r="A632" s="6">
        <v>816</v>
      </c>
      <c r="B632" s="6" t="s">
        <v>1164</v>
      </c>
      <c r="C632" s="6" t="s">
        <v>1165</v>
      </c>
      <c r="D632" s="6" t="s">
        <v>1166</v>
      </c>
      <c r="E632" s="6" t="s">
        <v>1082</v>
      </c>
      <c r="F632" s="6">
        <v>32784</v>
      </c>
      <c r="G632" s="6">
        <v>3525896424</v>
      </c>
      <c r="H632" s="6" t="s">
        <v>6558</v>
      </c>
      <c r="I632" s="2">
        <f>MATCH(B632,'2018_cleaned'!B$2:B$4733,0)</f>
        <v>1340</v>
      </c>
      <c r="J632" s="2">
        <f>MATCH(C632,'2018_cleaned'!C$2:C$4733,0)</f>
        <v>1340</v>
      </c>
      <c r="K632" s="2">
        <f t="shared" si="20"/>
        <v>1</v>
      </c>
      <c r="L632" s="2" t="e">
        <f>MATCH(A632, 'combined matches'!E$1:E$4986,0)</f>
        <v>#N/A</v>
      </c>
      <c r="M632" s="6">
        <f t="shared" si="21"/>
        <v>1</v>
      </c>
    </row>
    <row r="633" spans="1:14" x14ac:dyDescent="0.2">
      <c r="A633" s="6">
        <v>817</v>
      </c>
      <c r="B633" s="6" t="s">
        <v>5400</v>
      </c>
      <c r="C633" s="6" t="s">
        <v>1093</v>
      </c>
      <c r="D633" s="6" t="s">
        <v>1094</v>
      </c>
      <c r="E633" s="6" t="s">
        <v>1082</v>
      </c>
      <c r="F633" s="6">
        <v>32303</v>
      </c>
      <c r="G633" s="6">
        <v>8506068010</v>
      </c>
      <c r="H633" s="6" t="s">
        <v>7902</v>
      </c>
      <c r="I633" s="2" t="e">
        <f>MATCH(B633,'2018_cleaned'!B$2:B$4733,0)</f>
        <v>#N/A</v>
      </c>
      <c r="J633" s="2">
        <f>MATCH(C633,'2018_cleaned'!C$2:C$4733,0)</f>
        <v>1295</v>
      </c>
      <c r="K633" s="2">
        <f t="shared" si="20"/>
        <v>1</v>
      </c>
      <c r="L633" s="2" t="e">
        <f>MATCH(A633, 'combined matches'!E$1:E$4986,0)</f>
        <v>#N/A</v>
      </c>
      <c r="M633" s="6">
        <f t="shared" si="21"/>
        <v>1</v>
      </c>
    </row>
    <row r="634" spans="1:14" x14ac:dyDescent="0.2">
      <c r="A634" s="6">
        <v>818</v>
      </c>
      <c r="B634" s="6" t="s">
        <v>5401</v>
      </c>
      <c r="C634" s="6" t="s">
        <v>1096</v>
      </c>
      <c r="D634" s="6" t="s">
        <v>1097</v>
      </c>
      <c r="E634" s="6" t="s">
        <v>1082</v>
      </c>
      <c r="F634" s="6">
        <v>33070</v>
      </c>
      <c r="G634" s="6">
        <v>3058537400</v>
      </c>
      <c r="H634" s="6" t="s">
        <v>6547</v>
      </c>
      <c r="I634" s="2" t="e">
        <f>MATCH(B634,'2018_cleaned'!B$2:B$4733,0)</f>
        <v>#N/A</v>
      </c>
      <c r="J634" s="2">
        <f>MATCH(C634,'2018_cleaned'!C$2:C$4733,0)</f>
        <v>1297</v>
      </c>
      <c r="K634" s="2">
        <f t="shared" si="20"/>
        <v>1</v>
      </c>
      <c r="L634" s="2" t="e">
        <f>MATCH(A634, 'combined matches'!E$1:E$4986,0)</f>
        <v>#N/A</v>
      </c>
      <c r="M634" s="6">
        <f t="shared" si="21"/>
        <v>1</v>
      </c>
    </row>
    <row r="635" spans="1:14" x14ac:dyDescent="0.2">
      <c r="A635" s="6">
        <v>819</v>
      </c>
      <c r="B635" s="6" t="s">
        <v>5402</v>
      </c>
      <c r="C635" s="6" t="s">
        <v>1099</v>
      </c>
      <c r="D635" s="6" t="s">
        <v>1100</v>
      </c>
      <c r="E635" s="6" t="s">
        <v>1082</v>
      </c>
      <c r="F635" s="6">
        <v>33050</v>
      </c>
      <c r="G635" s="6">
        <v>3052892708</v>
      </c>
      <c r="H635" s="6" t="s">
        <v>6548</v>
      </c>
      <c r="I635" s="2" t="e">
        <f>MATCH(B635,'2018_cleaned'!B$2:B$4733,0)</f>
        <v>#N/A</v>
      </c>
      <c r="J635" s="2">
        <f>MATCH(C635,'2018_cleaned'!C$2:C$4733,0)</f>
        <v>1298</v>
      </c>
      <c r="K635" s="2">
        <f t="shared" si="20"/>
        <v>1</v>
      </c>
      <c r="L635" s="2" t="e">
        <f>MATCH(A635, 'combined matches'!E$1:E$4986,0)</f>
        <v>#N/A</v>
      </c>
      <c r="M635" s="6">
        <f t="shared" si="21"/>
        <v>1</v>
      </c>
    </row>
    <row r="636" spans="1:14" x14ac:dyDescent="0.2">
      <c r="A636" s="6">
        <v>820</v>
      </c>
      <c r="B636" s="6" t="s">
        <v>1102</v>
      </c>
      <c r="C636" s="6" t="s">
        <v>1103</v>
      </c>
      <c r="D636" s="6" t="s">
        <v>1101</v>
      </c>
      <c r="E636" s="6" t="s">
        <v>1082</v>
      </c>
      <c r="F636" s="6">
        <v>33040</v>
      </c>
      <c r="G636" s="6">
        <v>3052944004</v>
      </c>
      <c r="H636" s="6" t="s">
        <v>7903</v>
      </c>
      <c r="I636" s="2">
        <f>MATCH(B636,'2018_cleaned'!B$2:B$4733,0)</f>
        <v>1300</v>
      </c>
      <c r="J636" s="2">
        <f>MATCH(C636,'2018_cleaned'!C$2:C$4733,0)</f>
        <v>1300</v>
      </c>
      <c r="K636" s="2">
        <f t="shared" si="20"/>
        <v>1</v>
      </c>
      <c r="L636" s="2" t="e">
        <f>MATCH(A636, 'combined matches'!E$1:E$4986,0)</f>
        <v>#N/A</v>
      </c>
      <c r="M636" s="6">
        <f t="shared" si="21"/>
        <v>1</v>
      </c>
    </row>
    <row r="637" spans="1:14" x14ac:dyDescent="0.2">
      <c r="A637" s="6">
        <v>821</v>
      </c>
      <c r="B637" s="6" t="s">
        <v>5403</v>
      </c>
      <c r="C637" s="6" t="s">
        <v>1105</v>
      </c>
      <c r="D637" s="6" t="s">
        <v>1106</v>
      </c>
      <c r="E637" s="6" t="s">
        <v>1082</v>
      </c>
      <c r="F637" s="6">
        <v>32097</v>
      </c>
      <c r="G637" s="6">
        <v>9045481880</v>
      </c>
      <c r="H637" s="6" t="s">
        <v>1105</v>
      </c>
      <c r="I637" s="2" t="e">
        <f>MATCH(B637,'2018_cleaned'!B$2:B$4733,0)</f>
        <v>#N/A</v>
      </c>
      <c r="J637" s="2">
        <f>MATCH(C637,'2018_cleaned'!C$2:C$4733,0)</f>
        <v>1302</v>
      </c>
      <c r="K637" s="2">
        <f t="shared" si="20"/>
        <v>1</v>
      </c>
      <c r="L637" s="2" t="e">
        <f>MATCH(A637, 'combined matches'!E$1:E$4986,0)</f>
        <v>#N/A</v>
      </c>
      <c r="M637" s="6">
        <f t="shared" si="21"/>
        <v>1</v>
      </c>
    </row>
    <row r="638" spans="1:14" x14ac:dyDescent="0.2">
      <c r="A638" s="6">
        <v>822</v>
      </c>
      <c r="B638" s="6" t="s">
        <v>5404</v>
      </c>
      <c r="C638" s="6" t="s">
        <v>1171</v>
      </c>
      <c r="D638" s="6" t="s">
        <v>1172</v>
      </c>
      <c r="E638" s="6" t="s">
        <v>1082</v>
      </c>
      <c r="F638" s="6">
        <v>33458</v>
      </c>
      <c r="G638" s="6">
        <v>5615476800</v>
      </c>
      <c r="H638" s="6" t="s">
        <v>1171</v>
      </c>
      <c r="I638" s="2" t="e">
        <f>MATCH(B638,'2018_cleaned'!B$2:B$4733,0)</f>
        <v>#N/A</v>
      </c>
      <c r="J638" s="2">
        <f>MATCH(C638,'2018_cleaned'!C$2:C$4733,0)</f>
        <v>1342</v>
      </c>
      <c r="K638" s="2">
        <f t="shared" si="20"/>
        <v>1</v>
      </c>
      <c r="L638" s="2" t="e">
        <f>MATCH(A638, 'combined matches'!E$1:E$4986,0)</f>
        <v>#N/A</v>
      </c>
      <c r="M638" s="6">
        <f t="shared" si="21"/>
        <v>1</v>
      </c>
    </row>
    <row r="639" spans="1:14" x14ac:dyDescent="0.2">
      <c r="A639" s="6">
        <v>823</v>
      </c>
      <c r="B639" s="6" t="s">
        <v>1167</v>
      </c>
      <c r="C639" s="6" t="s">
        <v>1168</v>
      </c>
      <c r="D639" s="6" t="s">
        <v>1169</v>
      </c>
      <c r="E639" s="6" t="s">
        <v>1082</v>
      </c>
      <c r="F639" s="6">
        <v>33404</v>
      </c>
      <c r="G639" s="6">
        <v>5615476800</v>
      </c>
      <c r="H639" s="6" t="s">
        <v>7906</v>
      </c>
      <c r="I639" s="2">
        <f>MATCH(B639,'2018_cleaned'!B$2:B$4733,0)</f>
        <v>1341</v>
      </c>
      <c r="J639" s="2">
        <f>MATCH(C639,'2018_cleaned'!C$2:C$4733,0)</f>
        <v>1341</v>
      </c>
      <c r="K639" s="2">
        <f t="shared" si="20"/>
        <v>1</v>
      </c>
      <c r="L639" s="2" t="e">
        <f>MATCH(A639, 'combined matches'!E$1:E$4986,0)</f>
        <v>#N/A</v>
      </c>
      <c r="M639" s="6">
        <f t="shared" si="21"/>
        <v>1</v>
      </c>
    </row>
    <row r="640" spans="1:14" x14ac:dyDescent="0.2">
      <c r="A640" s="6">
        <v>824</v>
      </c>
      <c r="B640" s="6" t="s">
        <v>5405</v>
      </c>
      <c r="C640" s="6" t="s">
        <v>1084</v>
      </c>
      <c r="D640" s="6" t="s">
        <v>1085</v>
      </c>
      <c r="E640" s="6" t="s">
        <v>1082</v>
      </c>
      <c r="F640" s="6">
        <v>33407</v>
      </c>
      <c r="G640" s="6">
        <v>5615145300</v>
      </c>
      <c r="H640" s="6" t="s">
        <v>1084</v>
      </c>
      <c r="I640" s="2" t="e">
        <f>MATCH(B640,'2018_cleaned'!B$2:B$4733,0)</f>
        <v>#N/A</v>
      </c>
      <c r="J640" s="2">
        <f>MATCH(C640,'2018_cleaned'!C$2:C$4733,0)</f>
        <v>1291</v>
      </c>
      <c r="K640" s="2">
        <f t="shared" si="20"/>
        <v>1</v>
      </c>
      <c r="L640" s="2" t="e">
        <f>MATCH(A640, 'combined matches'!E$1:E$4986,0)</f>
        <v>#N/A</v>
      </c>
      <c r="M640" s="6">
        <f t="shared" si="21"/>
        <v>1</v>
      </c>
    </row>
    <row r="641" spans="1:14" x14ac:dyDescent="0.2">
      <c r="A641" s="6">
        <v>825</v>
      </c>
      <c r="B641" s="6" t="s">
        <v>1173</v>
      </c>
      <c r="C641" s="6" t="s">
        <v>1174</v>
      </c>
      <c r="D641" s="6" t="s">
        <v>1175</v>
      </c>
      <c r="E641" s="6" t="s">
        <v>1082</v>
      </c>
      <c r="F641" s="6">
        <v>33844</v>
      </c>
      <c r="G641" s="6">
        <v>8634213204</v>
      </c>
      <c r="H641" s="6" t="s">
        <v>7907</v>
      </c>
      <c r="I641" s="2">
        <f>MATCH(B641,'2018_cleaned'!B$2:B$4733,0)</f>
        <v>1344</v>
      </c>
      <c r="J641" s="2">
        <f>MATCH(C641,'2018_cleaned'!C$2:C$4733,0)</f>
        <v>1344</v>
      </c>
      <c r="K641" s="2">
        <f t="shared" si="20"/>
        <v>1</v>
      </c>
      <c r="L641" s="2" t="e">
        <f>MATCH(A641, 'combined matches'!E$1:E$4986,0)</f>
        <v>#N/A</v>
      </c>
      <c r="M641" s="6">
        <f t="shared" si="21"/>
        <v>1</v>
      </c>
    </row>
    <row r="642" spans="1:14" x14ac:dyDescent="0.2">
      <c r="A642" s="6">
        <v>826</v>
      </c>
      <c r="B642" s="6" t="s">
        <v>1107</v>
      </c>
      <c r="C642" s="6" t="s">
        <v>1108</v>
      </c>
      <c r="D642" s="6" t="s">
        <v>1109</v>
      </c>
      <c r="E642" s="6" t="s">
        <v>1082</v>
      </c>
      <c r="F642" s="6">
        <v>32112</v>
      </c>
      <c r="G642" s="6">
        <v>3866263200</v>
      </c>
      <c r="H642" s="6" t="s">
        <v>6549</v>
      </c>
      <c r="I642" s="2">
        <f>MATCH(B642,'2018_cleaned'!B$2:B$4733,0)</f>
        <v>1303</v>
      </c>
      <c r="J642" s="2">
        <f>MATCH(C642,'2018_cleaned'!C$2:C$4733,0)</f>
        <v>1303</v>
      </c>
      <c r="K642" s="2">
        <f t="shared" si="20"/>
        <v>1</v>
      </c>
      <c r="L642" s="2" t="e">
        <f>MATCH(A642, 'combined matches'!E$1:E$4986,0)</f>
        <v>#N/A</v>
      </c>
      <c r="M642" s="6">
        <f t="shared" si="21"/>
        <v>1</v>
      </c>
    </row>
    <row r="643" spans="1:14" x14ac:dyDescent="0.2">
      <c r="A643" s="6">
        <v>827</v>
      </c>
      <c r="B643" s="6" t="s">
        <v>1110</v>
      </c>
      <c r="C643" s="6" t="s">
        <v>1111</v>
      </c>
      <c r="D643" s="6" t="s">
        <v>1112</v>
      </c>
      <c r="E643" s="6" t="s">
        <v>1082</v>
      </c>
      <c r="F643" s="6">
        <v>32561</v>
      </c>
      <c r="G643" s="6">
        <v>8509344074</v>
      </c>
      <c r="H643" s="6" t="s">
        <v>6550</v>
      </c>
      <c r="I643" s="2">
        <f>MATCH(B643,'2018_cleaned'!B$2:B$4733,0)</f>
        <v>1305</v>
      </c>
      <c r="J643" s="2">
        <f>MATCH(C643,'2018_cleaned'!C$2:C$4733,0)</f>
        <v>1305</v>
      </c>
      <c r="K643" s="2">
        <f t="shared" si="20"/>
        <v>1</v>
      </c>
      <c r="L643" s="2" t="e">
        <f>MATCH(A643, 'combined matches'!E$1:E$4986,0)</f>
        <v>#N/A</v>
      </c>
      <c r="M643" s="6">
        <f t="shared" si="21"/>
        <v>1</v>
      </c>
    </row>
    <row r="644" spans="1:14" x14ac:dyDescent="0.2">
      <c r="A644" s="6">
        <v>828</v>
      </c>
      <c r="B644" s="6" t="s">
        <v>1183</v>
      </c>
      <c r="C644" s="6" t="s">
        <v>1184</v>
      </c>
      <c r="D644" s="6" t="s">
        <v>1185</v>
      </c>
      <c r="E644" s="6" t="s">
        <v>1082</v>
      </c>
      <c r="F644" s="6">
        <v>34237</v>
      </c>
      <c r="G644" s="6">
        <v>9418615000</v>
      </c>
      <c r="H644" s="6" t="s">
        <v>1184</v>
      </c>
      <c r="I644" s="2">
        <f>MATCH(B644,'2018_cleaned'!B$2:B$4733,0)</f>
        <v>1351</v>
      </c>
      <c r="J644" s="2">
        <f>MATCH(C644,'2018_cleaned'!C$2:C$4733,0)</f>
        <v>1351</v>
      </c>
      <c r="K644" s="2">
        <f t="shared" si="20"/>
        <v>1</v>
      </c>
      <c r="L644" s="2" t="e">
        <f>MATCH(A644, 'combined matches'!E$1:E$4986,0)</f>
        <v>#N/A</v>
      </c>
      <c r="M644" s="6">
        <f t="shared" si="21"/>
        <v>1</v>
      </c>
    </row>
    <row r="645" spans="1:14" x14ac:dyDescent="0.2">
      <c r="A645" s="6">
        <v>829</v>
      </c>
      <c r="B645" s="6" t="s">
        <v>1197</v>
      </c>
      <c r="C645" s="6" t="s">
        <v>1198</v>
      </c>
      <c r="D645" s="6" t="s">
        <v>1199</v>
      </c>
      <c r="E645" s="6" t="s">
        <v>1082</v>
      </c>
      <c r="F645" s="6">
        <v>32763</v>
      </c>
      <c r="G645" s="6">
        <v>3862740825</v>
      </c>
      <c r="H645" s="6" t="s">
        <v>6563</v>
      </c>
      <c r="I645" s="2">
        <f>MATCH(B645,'2018_cleaned'!B$2:B$4733,0)</f>
        <v>1367</v>
      </c>
      <c r="J645" s="2">
        <f>MATCH(C645,'2018_cleaned'!C$2:C$4733,0)</f>
        <v>1367</v>
      </c>
      <c r="K645" s="2">
        <f t="shared" si="20"/>
        <v>1</v>
      </c>
      <c r="L645" s="2" t="e">
        <f>MATCH(A645, 'combined matches'!E$1:E$4986,0)</f>
        <v>#N/A</v>
      </c>
      <c r="M645" s="6">
        <f t="shared" si="21"/>
        <v>1</v>
      </c>
    </row>
    <row r="646" spans="1:14" x14ac:dyDescent="0.2">
      <c r="A646" s="6">
        <v>830</v>
      </c>
      <c r="B646" s="6" t="s">
        <v>1114</v>
      </c>
      <c r="C646" s="6" t="s">
        <v>1115</v>
      </c>
      <c r="D646" s="6" t="s">
        <v>1116</v>
      </c>
      <c r="E646" s="6" t="s">
        <v>1082</v>
      </c>
      <c r="F646" s="6">
        <v>32168</v>
      </c>
      <c r="G646" s="6">
        <v>3864242065</v>
      </c>
      <c r="H646" s="6" t="s">
        <v>6551</v>
      </c>
      <c r="I646" s="2">
        <f>MATCH(B646,'2018_cleaned'!B$2:B$4733,0)</f>
        <v>1307</v>
      </c>
      <c r="J646" s="2">
        <f>MATCH(C646,'2018_cleaned'!C$2:C$4733,0)</f>
        <v>1307</v>
      </c>
      <c r="K646" s="2">
        <f t="shared" si="20"/>
        <v>1</v>
      </c>
      <c r="L646" s="2" t="e">
        <f>MATCH(A646, 'combined matches'!E$1:E$4986,0)</f>
        <v>#N/A</v>
      </c>
      <c r="M646" s="6">
        <f t="shared" si="21"/>
        <v>1</v>
      </c>
    </row>
    <row r="647" spans="1:14" x14ac:dyDescent="0.2">
      <c r="A647" s="6">
        <v>843</v>
      </c>
      <c r="B647" s="6" t="s">
        <v>5406</v>
      </c>
      <c r="C647" s="6" t="s">
        <v>7580</v>
      </c>
      <c r="D647" s="6" t="s">
        <v>1120</v>
      </c>
      <c r="E647" s="6" t="s">
        <v>1082</v>
      </c>
      <c r="F647" s="6">
        <v>32025</v>
      </c>
      <c r="G647" s="6">
        <v>3867581068</v>
      </c>
      <c r="H647" s="6" t="s">
        <v>7581</v>
      </c>
      <c r="I647" s="2" t="e">
        <f>MATCH(B647,'2018_cleaned'!B$2:B$4733,0)</f>
        <v>#N/A</v>
      </c>
      <c r="J647" s="2" t="e">
        <f>MATCH(C647,'2018_cleaned'!C$2:C$4733,0)</f>
        <v>#N/A</v>
      </c>
      <c r="K647" s="2">
        <f t="shared" si="20"/>
        <v>0</v>
      </c>
      <c r="L647" s="2" t="e">
        <f>MATCH(A647, 'combined matches'!E$1:E$4986,0)</f>
        <v>#N/A</v>
      </c>
      <c r="M647" s="6">
        <f t="shared" si="21"/>
        <v>1</v>
      </c>
    </row>
    <row r="648" spans="1:14" x14ac:dyDescent="0.2">
      <c r="A648" s="6">
        <v>845</v>
      </c>
      <c r="B648" s="6" t="s">
        <v>1202</v>
      </c>
      <c r="C648" s="6" t="s">
        <v>1203</v>
      </c>
      <c r="D648" s="6" t="s">
        <v>1121</v>
      </c>
      <c r="E648" s="6" t="s">
        <v>1082</v>
      </c>
      <c r="F648" s="6">
        <v>33138</v>
      </c>
      <c r="G648" s="6">
        <v>7863361437</v>
      </c>
      <c r="H648" s="6" t="s">
        <v>6564</v>
      </c>
      <c r="I648" s="2">
        <f>MATCH(B648,'2018_cleaned'!B$2:B$4733,0)</f>
        <v>1375</v>
      </c>
      <c r="J648" s="2">
        <f>MATCH(C648,'2018_cleaned'!C$2:C$4733,0)</f>
        <v>1375</v>
      </c>
      <c r="K648" s="2">
        <f t="shared" si="20"/>
        <v>1</v>
      </c>
      <c r="L648" s="2" t="e">
        <f>MATCH(A648, 'combined matches'!E$1:E$4986,0)</f>
        <v>#N/A</v>
      </c>
      <c r="M648" s="6">
        <f t="shared" si="21"/>
        <v>1</v>
      </c>
    </row>
    <row r="649" spans="1:14" x14ac:dyDescent="0.2">
      <c r="A649" s="6">
        <v>780</v>
      </c>
      <c r="B649" s="6" t="s">
        <v>5371</v>
      </c>
      <c r="C649" s="6" t="s">
        <v>7566</v>
      </c>
      <c r="D649" s="6" t="s">
        <v>5372</v>
      </c>
      <c r="E649" s="6" t="s">
        <v>1082</v>
      </c>
      <c r="F649" s="6">
        <v>33701</v>
      </c>
      <c r="G649" s="6">
        <v>7278248181</v>
      </c>
      <c r="H649" s="6" t="s">
        <v>8213</v>
      </c>
      <c r="I649" s="2" t="e">
        <f>MATCH(B649,'2018_cleaned'!B$2:B$4733,0)</f>
        <v>#N/A</v>
      </c>
      <c r="J649" s="2" t="e">
        <f>MATCH(C649,'2018_cleaned'!C$2:C$4733,0)</f>
        <v>#N/A</v>
      </c>
      <c r="K649" s="2">
        <f t="shared" si="20"/>
        <v>0</v>
      </c>
      <c r="L649" s="2" t="e">
        <f>MATCH(A649, 'combined matches'!E$1:E$4986,0)</f>
        <v>#N/A</v>
      </c>
      <c r="M649" s="6">
        <f t="shared" si="21"/>
        <v>1</v>
      </c>
      <c r="N649" s="6">
        <v>0</v>
      </c>
    </row>
    <row r="650" spans="1:14" x14ac:dyDescent="0.2">
      <c r="A650" s="6">
        <v>858</v>
      </c>
      <c r="B650" s="6" t="s">
        <v>5409</v>
      </c>
      <c r="C650" s="6" t="s">
        <v>1207</v>
      </c>
      <c r="D650" s="6" t="s">
        <v>1208</v>
      </c>
      <c r="E650" s="6" t="s">
        <v>1082</v>
      </c>
      <c r="F650" s="6">
        <v>32096</v>
      </c>
      <c r="G650" s="6">
        <v>3867921414</v>
      </c>
      <c r="H650" s="6" t="s">
        <v>7909</v>
      </c>
      <c r="I650" s="2" t="e">
        <f>MATCH(B650,'2018_cleaned'!B$2:B$4733,0)</f>
        <v>#N/A</v>
      </c>
      <c r="J650" s="2">
        <f>MATCH(C650,'2018_cleaned'!C$2:C$4733,0)</f>
        <v>1389</v>
      </c>
      <c r="K650" s="2">
        <f t="shared" si="20"/>
        <v>1</v>
      </c>
      <c r="L650" s="2" t="e">
        <f>MATCH(A650, 'combined matches'!E$1:E$4986,0)</f>
        <v>#N/A</v>
      </c>
      <c r="M650" s="6">
        <f t="shared" si="21"/>
        <v>1</v>
      </c>
    </row>
    <row r="651" spans="1:14" x14ac:dyDescent="0.2">
      <c r="A651" s="6">
        <v>861</v>
      </c>
      <c r="B651" s="6" t="s">
        <v>5410</v>
      </c>
      <c r="C651" s="6" t="s">
        <v>1210</v>
      </c>
      <c r="D651" s="6" t="s">
        <v>1211</v>
      </c>
      <c r="E651" s="6" t="s">
        <v>1082</v>
      </c>
      <c r="F651" s="6">
        <v>33440</v>
      </c>
      <c r="G651" s="6">
        <v>8639831408</v>
      </c>
      <c r="H651" s="6" t="s">
        <v>6565</v>
      </c>
      <c r="I651" s="2" t="e">
        <f>MATCH(B651,'2018_cleaned'!B$2:B$4733,0)</f>
        <v>#N/A</v>
      </c>
      <c r="J651" s="2">
        <f>MATCH(C651,'2018_cleaned'!C$2:C$4733,0)</f>
        <v>1394</v>
      </c>
      <c r="K651" s="2">
        <f t="shared" si="20"/>
        <v>1</v>
      </c>
      <c r="L651" s="2" t="e">
        <f>MATCH(A651, 'combined matches'!E$1:E$4986,0)</f>
        <v>#N/A</v>
      </c>
      <c r="M651" s="6">
        <f t="shared" si="21"/>
        <v>1</v>
      </c>
    </row>
    <row r="652" spans="1:14" x14ac:dyDescent="0.2">
      <c r="A652" s="6">
        <v>865</v>
      </c>
      <c r="B652" s="6" t="s">
        <v>5411</v>
      </c>
      <c r="C652" s="6" t="s">
        <v>1214</v>
      </c>
      <c r="D652" s="6" t="s">
        <v>1215</v>
      </c>
      <c r="E652" s="6" t="s">
        <v>1082</v>
      </c>
      <c r="F652" s="6">
        <v>33563</v>
      </c>
      <c r="G652" s="6">
        <v>8133078057</v>
      </c>
      <c r="H652" s="6" t="s">
        <v>7910</v>
      </c>
      <c r="I652" s="2" t="e">
        <f>MATCH(B652,'2018_cleaned'!B$2:B$4733,0)</f>
        <v>#N/A</v>
      </c>
      <c r="J652" s="2">
        <f>MATCH(C652,'2018_cleaned'!C$2:C$4733,0)</f>
        <v>1399</v>
      </c>
      <c r="K652" s="2">
        <f t="shared" si="20"/>
        <v>1</v>
      </c>
      <c r="L652" s="2" t="e">
        <f>MATCH(A652, 'combined matches'!E$1:E$4986,0)</f>
        <v>#N/A</v>
      </c>
      <c r="M652" s="6">
        <f t="shared" si="21"/>
        <v>1</v>
      </c>
    </row>
    <row r="653" spans="1:14" x14ac:dyDescent="0.2">
      <c r="A653" s="6">
        <v>866</v>
      </c>
      <c r="B653" s="6" t="s">
        <v>5412</v>
      </c>
      <c r="C653" s="6" t="s">
        <v>1217</v>
      </c>
      <c r="D653" s="6" t="s">
        <v>1159</v>
      </c>
      <c r="E653" s="6" t="s">
        <v>1082</v>
      </c>
      <c r="F653" s="6">
        <v>33619</v>
      </c>
      <c r="G653" s="6">
        <v>8133497566</v>
      </c>
      <c r="H653" s="6" t="s">
        <v>6566</v>
      </c>
      <c r="I653" s="2" t="e">
        <f>MATCH(B653,'2018_cleaned'!B$2:B$4733,0)</f>
        <v>#N/A</v>
      </c>
      <c r="J653" s="2">
        <f>MATCH(C653,'2018_cleaned'!C$2:C$4733,0)</f>
        <v>1400</v>
      </c>
      <c r="K653" s="2">
        <f t="shared" si="20"/>
        <v>1</v>
      </c>
      <c r="L653" s="2" t="e">
        <f>MATCH(A653, 'combined matches'!E$1:E$4986,0)</f>
        <v>#N/A</v>
      </c>
      <c r="M653" s="6">
        <f t="shared" si="21"/>
        <v>1</v>
      </c>
    </row>
    <row r="654" spans="1:14" x14ac:dyDescent="0.2">
      <c r="A654" s="6">
        <v>867</v>
      </c>
      <c r="B654" s="6" t="s">
        <v>5413</v>
      </c>
      <c r="C654" s="6" t="s">
        <v>1219</v>
      </c>
      <c r="D654" s="6" t="s">
        <v>1159</v>
      </c>
      <c r="E654" s="6" t="s">
        <v>1082</v>
      </c>
      <c r="F654" s="6">
        <v>33614</v>
      </c>
      <c r="G654" s="6">
        <v>8134053939</v>
      </c>
      <c r="H654" s="6" t="s">
        <v>6567</v>
      </c>
      <c r="I654" s="2" t="e">
        <f>MATCH(B654,'2018_cleaned'!B$2:B$4733,0)</f>
        <v>#N/A</v>
      </c>
      <c r="J654" s="2">
        <f>MATCH(C654,'2018_cleaned'!C$2:C$4733,0)</f>
        <v>1401</v>
      </c>
      <c r="K654" s="2">
        <f t="shared" si="20"/>
        <v>1</v>
      </c>
      <c r="L654" s="2" t="e">
        <f>MATCH(A654, 'combined matches'!E$1:E$4986,0)</f>
        <v>#N/A</v>
      </c>
      <c r="M654" s="6">
        <f t="shared" si="21"/>
        <v>1</v>
      </c>
    </row>
    <row r="655" spans="1:14" x14ac:dyDescent="0.2">
      <c r="A655" s="6">
        <v>783</v>
      </c>
      <c r="B655" s="6" t="s">
        <v>5377</v>
      </c>
      <c r="C655" s="6" t="s">
        <v>5378</v>
      </c>
      <c r="D655" s="6" t="s">
        <v>1257</v>
      </c>
      <c r="E655" s="6" t="s">
        <v>1082</v>
      </c>
      <c r="F655" s="6">
        <v>34689</v>
      </c>
      <c r="G655" s="6">
        <v>7278248181</v>
      </c>
      <c r="H655" s="6" t="s">
        <v>8216</v>
      </c>
      <c r="I655" s="2" t="e">
        <f>MATCH(B655,'2018_cleaned'!B$2:B$4733,0)</f>
        <v>#N/A</v>
      </c>
      <c r="J655" s="2" t="e">
        <f>MATCH(C655,'2018_cleaned'!C$2:C$4733,0)</f>
        <v>#N/A</v>
      </c>
      <c r="K655" s="2">
        <f t="shared" si="20"/>
        <v>0</v>
      </c>
      <c r="L655" s="2" t="e">
        <f>MATCH(A655, 'combined matches'!E$1:E$4986,0)</f>
        <v>#N/A</v>
      </c>
      <c r="M655" s="6">
        <f t="shared" si="21"/>
        <v>1</v>
      </c>
      <c r="N655" s="6">
        <v>0</v>
      </c>
    </row>
    <row r="656" spans="1:14" x14ac:dyDescent="0.2">
      <c r="A656" s="6">
        <v>869</v>
      </c>
      <c r="B656" s="6" t="s">
        <v>1220</v>
      </c>
      <c r="C656" s="6" t="s">
        <v>5417</v>
      </c>
      <c r="D656" s="6" t="s">
        <v>447</v>
      </c>
      <c r="E656" s="6" t="s">
        <v>1082</v>
      </c>
      <c r="F656" s="6">
        <v>33527</v>
      </c>
      <c r="G656" s="6">
        <v>8138660930</v>
      </c>
      <c r="H656" s="6" t="s">
        <v>7218</v>
      </c>
      <c r="I656" s="2">
        <f>MATCH(B656,'2018_cleaned'!B$2:B$4733,0)</f>
        <v>1403</v>
      </c>
      <c r="J656" s="2" t="e">
        <f>MATCH(C656,'2018_cleaned'!C$2:C$4733,0)</f>
        <v>#N/A</v>
      </c>
      <c r="K656" s="2">
        <f t="shared" si="20"/>
        <v>1</v>
      </c>
      <c r="L656" s="2" t="e">
        <f>MATCH(A656, 'combined matches'!E$1:E$4986,0)</f>
        <v>#N/A</v>
      </c>
      <c r="M656" s="6">
        <f t="shared" si="21"/>
        <v>1</v>
      </c>
    </row>
    <row r="657" spans="1:14" x14ac:dyDescent="0.2">
      <c r="A657" s="6">
        <v>877</v>
      </c>
      <c r="B657" s="6" t="s">
        <v>1230</v>
      </c>
      <c r="C657" s="6" t="s">
        <v>1227</v>
      </c>
      <c r="D657" s="6" t="s">
        <v>1228</v>
      </c>
      <c r="E657" s="6" t="s">
        <v>1082</v>
      </c>
      <c r="F657" s="6">
        <v>33916</v>
      </c>
      <c r="G657" s="6">
        <v>2393329501</v>
      </c>
      <c r="H657" s="6" t="s">
        <v>6568</v>
      </c>
      <c r="I657" s="2">
        <f>MATCH(B657,'2018_cleaned'!B$2:B$4733,0)</f>
        <v>1417</v>
      </c>
      <c r="J657" s="2">
        <f>MATCH(C657,'2018_cleaned'!C$2:C$4733,0)</f>
        <v>1415</v>
      </c>
      <c r="K657" s="2">
        <f t="shared" si="20"/>
        <v>1</v>
      </c>
      <c r="L657" s="2" t="e">
        <f>MATCH(A657, 'combined matches'!E$1:E$4986,0)</f>
        <v>#N/A</v>
      </c>
      <c r="M657" s="6">
        <f t="shared" si="21"/>
        <v>1</v>
      </c>
    </row>
    <row r="658" spans="1:14" x14ac:dyDescent="0.2">
      <c r="A658" s="6">
        <v>878</v>
      </c>
      <c r="B658" s="6" t="s">
        <v>1229</v>
      </c>
      <c r="C658" s="6" t="s">
        <v>1091</v>
      </c>
      <c r="D658" s="6" t="s">
        <v>1228</v>
      </c>
      <c r="E658" s="6" t="s">
        <v>1082</v>
      </c>
      <c r="F658" s="6">
        <v>33916</v>
      </c>
      <c r="G658" s="6">
        <v>2394616100</v>
      </c>
      <c r="H658" s="6" t="s">
        <v>7901</v>
      </c>
      <c r="I658" s="2">
        <f>MATCH(B658,'2018_cleaned'!B$2:B$4733,0)</f>
        <v>1416</v>
      </c>
      <c r="J658" s="2">
        <f>MATCH(C658,'2018_cleaned'!C$2:C$4733,0)</f>
        <v>1294</v>
      </c>
      <c r="K658" s="2">
        <f t="shared" si="20"/>
        <v>1</v>
      </c>
      <c r="L658" s="2" t="e">
        <f>MATCH(A658, 'combined matches'!E$1:E$4986,0)</f>
        <v>#N/A</v>
      </c>
      <c r="M658" s="6">
        <f t="shared" si="21"/>
        <v>1</v>
      </c>
    </row>
    <row r="659" spans="1:14" x14ac:dyDescent="0.2">
      <c r="A659" s="6">
        <v>879</v>
      </c>
      <c r="B659" s="6" t="s">
        <v>1226</v>
      </c>
      <c r="C659" s="6" t="s">
        <v>1227</v>
      </c>
      <c r="D659" s="6" t="s">
        <v>1228</v>
      </c>
      <c r="E659" s="6" t="s">
        <v>1082</v>
      </c>
      <c r="F659" s="6">
        <v>33916</v>
      </c>
      <c r="G659" s="6">
        <v>2394616100</v>
      </c>
      <c r="H659" s="6" t="s">
        <v>6568</v>
      </c>
      <c r="I659" s="2">
        <f>MATCH(B659,'2018_cleaned'!B$2:B$4733,0)</f>
        <v>1415</v>
      </c>
      <c r="J659" s="2">
        <f>MATCH(C659,'2018_cleaned'!C$2:C$4733,0)</f>
        <v>1415</v>
      </c>
      <c r="K659" s="2">
        <f t="shared" si="20"/>
        <v>1</v>
      </c>
      <c r="L659" s="2" t="e">
        <f>MATCH(A659, 'combined matches'!E$1:E$4986,0)</f>
        <v>#N/A</v>
      </c>
      <c r="M659" s="6">
        <f t="shared" si="21"/>
        <v>1</v>
      </c>
    </row>
    <row r="660" spans="1:14" x14ac:dyDescent="0.2">
      <c r="A660" s="6">
        <v>880</v>
      </c>
      <c r="B660" s="6" t="s">
        <v>1224</v>
      </c>
      <c r="C660" s="6" t="s">
        <v>1225</v>
      </c>
      <c r="D660" s="6" t="s">
        <v>7453</v>
      </c>
      <c r="E660" s="6" t="s">
        <v>1082</v>
      </c>
      <c r="F660" s="6">
        <v>33903</v>
      </c>
      <c r="G660" s="6">
        <v>2394616100</v>
      </c>
      <c r="H660" s="6" t="s">
        <v>7911</v>
      </c>
      <c r="I660" s="2">
        <f>MATCH(B660,'2018_cleaned'!B$2:B$4733,0)</f>
        <v>1414</v>
      </c>
      <c r="J660" s="2">
        <f>MATCH(C660,'2018_cleaned'!C$2:C$4733,0)</f>
        <v>1414</v>
      </c>
      <c r="K660" s="2">
        <f t="shared" si="20"/>
        <v>1</v>
      </c>
      <c r="L660" s="2" t="e">
        <f>MATCH(A660, 'combined matches'!E$1:E$4986,0)</f>
        <v>#N/A</v>
      </c>
      <c r="M660" s="6">
        <f t="shared" si="21"/>
        <v>1</v>
      </c>
    </row>
    <row r="661" spans="1:14" x14ac:dyDescent="0.2">
      <c r="A661" s="6">
        <v>888</v>
      </c>
      <c r="B661" s="6" t="s">
        <v>5418</v>
      </c>
      <c r="C661" s="6" t="s">
        <v>1232</v>
      </c>
      <c r="D661" s="6" t="s">
        <v>1233</v>
      </c>
      <c r="E661" s="6" t="s">
        <v>1082</v>
      </c>
      <c r="F661" s="6">
        <v>34956</v>
      </c>
      <c r="G661" s="6">
        <v>7725973687</v>
      </c>
      <c r="H661" s="6" t="s">
        <v>6569</v>
      </c>
      <c r="I661" s="2" t="e">
        <f>MATCH(B661,'2018_cleaned'!B$2:B$4733,0)</f>
        <v>#N/A</v>
      </c>
      <c r="J661" s="2">
        <f>MATCH(C661,'2018_cleaned'!C$2:C$4733,0)</f>
        <v>1430</v>
      </c>
      <c r="K661" s="2">
        <f t="shared" si="20"/>
        <v>1</v>
      </c>
      <c r="L661" s="2" t="e">
        <f>MATCH(A661, 'combined matches'!E$1:E$4986,0)</f>
        <v>#N/A</v>
      </c>
      <c r="M661" s="6">
        <f t="shared" si="21"/>
        <v>1</v>
      </c>
    </row>
    <row r="662" spans="1:14" x14ac:dyDescent="0.2">
      <c r="A662" s="6">
        <v>891</v>
      </c>
      <c r="B662" s="6" t="s">
        <v>5419</v>
      </c>
      <c r="C662" s="6" t="s">
        <v>1235</v>
      </c>
      <c r="D662" s="6" t="s">
        <v>1236</v>
      </c>
      <c r="E662" s="6" t="s">
        <v>1082</v>
      </c>
      <c r="F662" s="6">
        <v>32011</v>
      </c>
      <c r="G662" s="6">
        <v>9048792306</v>
      </c>
      <c r="H662" s="6" t="s">
        <v>1235</v>
      </c>
      <c r="I662" s="2" t="e">
        <f>MATCH(B662,'2018_cleaned'!B$2:B$4733,0)</f>
        <v>#N/A</v>
      </c>
      <c r="J662" s="2">
        <f>MATCH(C662,'2018_cleaned'!C$2:C$4733,0)</f>
        <v>1432</v>
      </c>
      <c r="K662" s="2">
        <f t="shared" si="20"/>
        <v>1</v>
      </c>
      <c r="L662" s="2" t="e">
        <f>MATCH(A662, 'combined matches'!E$1:E$4986,0)</f>
        <v>#N/A</v>
      </c>
      <c r="M662" s="6">
        <f t="shared" si="21"/>
        <v>1</v>
      </c>
    </row>
    <row r="663" spans="1:14" x14ac:dyDescent="0.2">
      <c r="A663" s="6">
        <v>893</v>
      </c>
      <c r="B663" s="6" t="s">
        <v>5420</v>
      </c>
      <c r="C663" s="6" t="s">
        <v>1238</v>
      </c>
      <c r="D663" s="6" t="s">
        <v>1239</v>
      </c>
      <c r="E663" s="6" t="s">
        <v>1082</v>
      </c>
      <c r="F663" s="6">
        <v>32539</v>
      </c>
      <c r="G663" s="6">
        <v>8506897808</v>
      </c>
      <c r="H663" s="6" t="s">
        <v>6570</v>
      </c>
      <c r="I663" s="2" t="e">
        <f>MATCH(B663,'2018_cleaned'!B$2:B$4733,0)</f>
        <v>#N/A</v>
      </c>
      <c r="J663" s="2">
        <f>MATCH(C663,'2018_cleaned'!C$2:C$4733,0)</f>
        <v>1434</v>
      </c>
      <c r="K663" s="2">
        <f t="shared" si="20"/>
        <v>1</v>
      </c>
      <c r="L663" s="2" t="e">
        <f>MATCH(A663, 'combined matches'!E$1:E$4986,0)</f>
        <v>#N/A</v>
      </c>
      <c r="M663" s="6">
        <f t="shared" si="21"/>
        <v>1</v>
      </c>
    </row>
    <row r="664" spans="1:14" x14ac:dyDescent="0.2">
      <c r="A664" s="6">
        <v>896</v>
      </c>
      <c r="B664" s="6" t="s">
        <v>5421</v>
      </c>
      <c r="C664" s="6" t="s">
        <v>1244</v>
      </c>
      <c r="D664" s="6" t="s">
        <v>1240</v>
      </c>
      <c r="E664" s="6" t="s">
        <v>1082</v>
      </c>
      <c r="F664" s="6">
        <v>32826</v>
      </c>
      <c r="G664" s="6">
        <v>4072496232</v>
      </c>
      <c r="H664" s="6" t="s">
        <v>1244</v>
      </c>
      <c r="I664" s="2" t="e">
        <f>MATCH(B664,'2018_cleaned'!B$2:B$4733,0)</f>
        <v>#N/A</v>
      </c>
      <c r="J664" s="2">
        <f>MATCH(C664,'2018_cleaned'!C$2:C$4733,0)</f>
        <v>1440</v>
      </c>
      <c r="K664" s="2">
        <f t="shared" si="20"/>
        <v>1</v>
      </c>
      <c r="L664" s="2" t="e">
        <f>MATCH(A664, 'combined matches'!E$1:E$4986,0)</f>
        <v>#N/A</v>
      </c>
      <c r="M664" s="6">
        <f t="shared" si="21"/>
        <v>1</v>
      </c>
    </row>
    <row r="665" spans="1:14" x14ac:dyDescent="0.2">
      <c r="A665" s="6">
        <v>897</v>
      </c>
      <c r="B665" s="6" t="s">
        <v>5422</v>
      </c>
      <c r="C665" s="6" t="s">
        <v>1242</v>
      </c>
      <c r="D665" s="6" t="s">
        <v>1240</v>
      </c>
      <c r="E665" s="6" t="s">
        <v>1082</v>
      </c>
      <c r="F665" s="6">
        <v>32809</v>
      </c>
      <c r="G665" s="6">
        <v>4078581424</v>
      </c>
      <c r="H665" s="6" t="s">
        <v>6571</v>
      </c>
      <c r="I665" s="2" t="e">
        <f>MATCH(B665,'2018_cleaned'!B$2:B$4733,0)</f>
        <v>#N/A</v>
      </c>
      <c r="J665" s="2">
        <f>MATCH(C665,'2018_cleaned'!C$2:C$4733,0)</f>
        <v>1439</v>
      </c>
      <c r="K665" s="2">
        <f t="shared" si="20"/>
        <v>1</v>
      </c>
      <c r="L665" s="2" t="e">
        <f>MATCH(A665, 'combined matches'!E$1:E$4986,0)</f>
        <v>#N/A</v>
      </c>
      <c r="M665" s="6">
        <f t="shared" si="21"/>
        <v>1</v>
      </c>
    </row>
    <row r="666" spans="1:14" x14ac:dyDescent="0.2">
      <c r="A666" s="6">
        <v>900</v>
      </c>
      <c r="B666" s="6" t="s">
        <v>1290</v>
      </c>
      <c r="C666" s="6" t="s">
        <v>1291</v>
      </c>
      <c r="D666" s="6" t="s">
        <v>1292</v>
      </c>
      <c r="E666" s="6" t="s">
        <v>1082</v>
      </c>
      <c r="F666" s="6">
        <v>33430</v>
      </c>
      <c r="G666" s="6">
        <v>5619839220</v>
      </c>
      <c r="H666" s="6" t="s">
        <v>6574</v>
      </c>
      <c r="I666" s="2">
        <f>MATCH(B666,'2018_cleaned'!B$2:B$4733,0)</f>
        <v>1506</v>
      </c>
      <c r="J666" s="2">
        <f>MATCH(C666,'2018_cleaned'!C$2:C$4733,0)</f>
        <v>1506</v>
      </c>
      <c r="K666" s="2">
        <f t="shared" si="20"/>
        <v>1</v>
      </c>
      <c r="L666" s="2" t="e">
        <f>MATCH(A666, 'combined matches'!E$1:E$4986,0)</f>
        <v>#N/A</v>
      </c>
      <c r="M666" s="6">
        <f t="shared" si="21"/>
        <v>1</v>
      </c>
    </row>
    <row r="667" spans="1:14" x14ac:dyDescent="0.2">
      <c r="A667" s="6">
        <v>901</v>
      </c>
      <c r="B667" s="6" t="s">
        <v>5423</v>
      </c>
      <c r="C667" s="6" t="s">
        <v>1288</v>
      </c>
      <c r="D667" s="6" t="s">
        <v>1289</v>
      </c>
      <c r="E667" s="6" t="s">
        <v>1082</v>
      </c>
      <c r="F667" s="6">
        <v>33445</v>
      </c>
      <c r="G667" s="6">
        <v>5612743100</v>
      </c>
      <c r="H667" s="6" t="s">
        <v>7916</v>
      </c>
      <c r="I667" s="2" t="e">
        <f>MATCH(B667,'2018_cleaned'!B$2:B$4733,0)</f>
        <v>#N/A</v>
      </c>
      <c r="J667" s="2">
        <f>MATCH(C667,'2018_cleaned'!C$2:C$4733,0)</f>
        <v>1503</v>
      </c>
      <c r="K667" s="2">
        <f t="shared" si="20"/>
        <v>1</v>
      </c>
      <c r="L667" s="2" t="e">
        <f>MATCH(A667, 'combined matches'!E$1:E$4986,0)</f>
        <v>#N/A</v>
      </c>
      <c r="M667" s="6">
        <f t="shared" si="21"/>
        <v>1</v>
      </c>
    </row>
    <row r="668" spans="1:14" x14ac:dyDescent="0.2">
      <c r="A668" s="6">
        <v>902</v>
      </c>
      <c r="B668" s="6" t="s">
        <v>1293</v>
      </c>
      <c r="C668" s="6" t="s">
        <v>1294</v>
      </c>
      <c r="D668" s="6" t="s">
        <v>1295</v>
      </c>
      <c r="E668" s="6" t="s">
        <v>1082</v>
      </c>
      <c r="F668" s="6">
        <v>33462</v>
      </c>
      <c r="G668" s="6">
        <v>5615476800</v>
      </c>
      <c r="H668" s="6" t="s">
        <v>6575</v>
      </c>
      <c r="I668" s="2">
        <f>MATCH(B668,'2018_cleaned'!B$2:B$4733,0)</f>
        <v>1507</v>
      </c>
      <c r="J668" s="2">
        <f>MATCH(C668,'2018_cleaned'!C$2:C$4733,0)</f>
        <v>1507</v>
      </c>
      <c r="K668" s="2">
        <f t="shared" si="20"/>
        <v>1</v>
      </c>
      <c r="L668" s="2" t="e">
        <f>MATCH(A668, 'combined matches'!E$1:E$4986,0)</f>
        <v>#N/A</v>
      </c>
      <c r="M668" s="6">
        <f t="shared" si="21"/>
        <v>1</v>
      </c>
    </row>
    <row r="669" spans="1:14" x14ac:dyDescent="0.2">
      <c r="A669" s="6">
        <v>868</v>
      </c>
      <c r="B669" s="6" t="s">
        <v>5414</v>
      </c>
      <c r="C669" s="6" t="s">
        <v>5415</v>
      </c>
      <c r="D669" s="6" t="s">
        <v>5416</v>
      </c>
      <c r="E669" s="6" t="s">
        <v>1082</v>
      </c>
      <c r="F669" s="6">
        <v>33592</v>
      </c>
      <c r="G669" s="6">
        <v>8136536100</v>
      </c>
      <c r="H669" s="6" t="s">
        <v>7217</v>
      </c>
      <c r="I669" s="2" t="e">
        <f>MATCH(B669,'2018_cleaned'!B$2:B$4733,0)</f>
        <v>#N/A</v>
      </c>
      <c r="J669" s="2" t="e">
        <f>MATCH(C669,'2018_cleaned'!C$2:C$4733,0)</f>
        <v>#N/A</v>
      </c>
      <c r="K669" s="2">
        <f t="shared" si="20"/>
        <v>0</v>
      </c>
      <c r="L669" s="2" t="e">
        <f>MATCH(A669, 'combined matches'!E$1:E$4986,0)</f>
        <v>#N/A</v>
      </c>
      <c r="M669" s="6">
        <f t="shared" si="21"/>
        <v>1</v>
      </c>
      <c r="N669" s="6">
        <v>0</v>
      </c>
    </row>
    <row r="670" spans="1:14" x14ac:dyDescent="0.2">
      <c r="A670" s="6">
        <v>905</v>
      </c>
      <c r="B670" s="6" t="s">
        <v>5427</v>
      </c>
      <c r="C670" s="6" t="s">
        <v>1249</v>
      </c>
      <c r="D670" s="6" t="s">
        <v>1250</v>
      </c>
      <c r="E670" s="6" t="s">
        <v>1082</v>
      </c>
      <c r="F670" s="6">
        <v>33525</v>
      </c>
      <c r="G670" s="6">
        <v>3525211450</v>
      </c>
      <c r="H670" s="6" t="s">
        <v>1249</v>
      </c>
      <c r="I670" s="2" t="e">
        <f>MATCH(B670,'2018_cleaned'!B$2:B$4733,0)</f>
        <v>#N/A</v>
      </c>
      <c r="J670" s="2">
        <f>MATCH(C670,'2018_cleaned'!C$2:C$4733,0)</f>
        <v>1446</v>
      </c>
      <c r="K670" s="2">
        <f t="shared" si="20"/>
        <v>1</v>
      </c>
      <c r="L670" s="2" t="e">
        <f>MATCH(A670, 'combined matches'!E$1:E$4986,0)</f>
        <v>#N/A</v>
      </c>
      <c r="M670" s="6">
        <f t="shared" si="21"/>
        <v>1</v>
      </c>
    </row>
    <row r="671" spans="1:14" x14ac:dyDescent="0.2">
      <c r="A671" s="6">
        <v>907</v>
      </c>
      <c r="B671" s="6" t="s">
        <v>1258</v>
      </c>
      <c r="C671" s="6" t="s">
        <v>1259</v>
      </c>
      <c r="D671" s="6" t="s">
        <v>1260</v>
      </c>
      <c r="E671" s="6" t="s">
        <v>1082</v>
      </c>
      <c r="F671" s="6">
        <v>33771</v>
      </c>
      <c r="G671" s="6">
        <v>7275244410</v>
      </c>
      <c r="H671" s="6" t="s">
        <v>6572</v>
      </c>
      <c r="I671" s="2">
        <f>MATCH(B671,'2018_cleaned'!B$2:B$4733,0)</f>
        <v>1453</v>
      </c>
      <c r="J671" s="2">
        <f>MATCH(C671,'2018_cleaned'!C$2:C$4733,0)</f>
        <v>1453</v>
      </c>
      <c r="K671" s="2">
        <f t="shared" si="20"/>
        <v>1</v>
      </c>
      <c r="L671" s="2" t="e">
        <f>MATCH(A671, 'combined matches'!E$1:E$4986,0)</f>
        <v>#N/A</v>
      </c>
      <c r="M671" s="6">
        <f t="shared" si="21"/>
        <v>1</v>
      </c>
    </row>
    <row r="672" spans="1:14" x14ac:dyDescent="0.2">
      <c r="A672" s="6">
        <v>908</v>
      </c>
      <c r="B672" s="6" t="s">
        <v>5428</v>
      </c>
      <c r="C672" s="6" t="s">
        <v>1253</v>
      </c>
      <c r="D672" s="6" t="s">
        <v>1254</v>
      </c>
      <c r="E672" s="6" t="s">
        <v>1082</v>
      </c>
      <c r="F672" s="6">
        <v>33755</v>
      </c>
      <c r="G672" s="6">
        <v>7274695800</v>
      </c>
      <c r="H672" s="6" t="s">
        <v>7914</v>
      </c>
      <c r="I672" s="2" t="e">
        <f>MATCH(B672,'2018_cleaned'!B$2:B$4733,0)</f>
        <v>#N/A</v>
      </c>
      <c r="J672" s="2">
        <f>MATCH(C672,'2018_cleaned'!C$2:C$4733,0)</f>
        <v>1451</v>
      </c>
      <c r="K672" s="2">
        <f t="shared" si="20"/>
        <v>1</v>
      </c>
      <c r="L672" s="2" t="e">
        <f>MATCH(A672, 'combined matches'!E$1:E$4986,0)</f>
        <v>#N/A</v>
      </c>
      <c r="M672" s="6">
        <f t="shared" si="21"/>
        <v>1</v>
      </c>
    </row>
    <row r="673" spans="1:14" x14ac:dyDescent="0.2">
      <c r="A673" s="6">
        <v>909</v>
      </c>
      <c r="B673" s="6" t="s">
        <v>5429</v>
      </c>
      <c r="C673" s="6" t="s">
        <v>1256</v>
      </c>
      <c r="D673" s="6" t="s">
        <v>1257</v>
      </c>
      <c r="E673" s="6" t="s">
        <v>1082</v>
      </c>
      <c r="F673" s="6">
        <v>34689</v>
      </c>
      <c r="G673" s="6">
        <v>7279425457</v>
      </c>
      <c r="H673" s="6" t="s">
        <v>8221</v>
      </c>
      <c r="I673" s="2" t="e">
        <f>MATCH(B673,'2018_cleaned'!B$2:B$4733,0)</f>
        <v>#N/A</v>
      </c>
      <c r="J673" s="2">
        <f>MATCH(C673,'2018_cleaned'!C$2:C$4733,0)</f>
        <v>1452</v>
      </c>
      <c r="K673" s="2">
        <f t="shared" si="20"/>
        <v>1</v>
      </c>
      <c r="L673" s="2" t="e">
        <f>MATCH(A673, 'combined matches'!E$1:E$4986,0)</f>
        <v>#N/A</v>
      </c>
      <c r="M673" s="6">
        <f t="shared" si="21"/>
        <v>1</v>
      </c>
    </row>
    <row r="674" spans="1:14" x14ac:dyDescent="0.2">
      <c r="A674" s="6">
        <v>911</v>
      </c>
      <c r="B674" s="6" t="s">
        <v>5430</v>
      </c>
      <c r="C674" s="6" t="s">
        <v>1262</v>
      </c>
      <c r="D674" s="6" t="s">
        <v>1263</v>
      </c>
      <c r="E674" s="6" t="s">
        <v>1082</v>
      </c>
      <c r="F674" s="6">
        <v>33823</v>
      </c>
      <c r="G674" s="6">
        <v>8639655400</v>
      </c>
      <c r="H674" s="6" t="s">
        <v>1262</v>
      </c>
      <c r="I674" s="2" t="e">
        <f>MATCH(B674,'2018_cleaned'!B$2:B$4733,0)</f>
        <v>#N/A</v>
      </c>
      <c r="J674" s="2">
        <f>MATCH(C674,'2018_cleaned'!C$2:C$4733,0)</f>
        <v>1455</v>
      </c>
      <c r="K674" s="2">
        <f t="shared" si="20"/>
        <v>1</v>
      </c>
      <c r="L674" s="2" t="e">
        <f>MATCH(A674, 'combined matches'!E$1:E$4986,0)</f>
        <v>#N/A</v>
      </c>
      <c r="M674" s="6">
        <f t="shared" si="21"/>
        <v>1</v>
      </c>
    </row>
    <row r="675" spans="1:14" x14ac:dyDescent="0.2">
      <c r="A675" s="6">
        <v>912</v>
      </c>
      <c r="B675" s="6" t="s">
        <v>5431</v>
      </c>
      <c r="C675" s="6" t="s">
        <v>1265</v>
      </c>
      <c r="D675" s="6" t="s">
        <v>1266</v>
      </c>
      <c r="E675" s="6" t="s">
        <v>1082</v>
      </c>
      <c r="F675" s="6">
        <v>33853</v>
      </c>
      <c r="G675" s="6">
        <v>8636784144</v>
      </c>
      <c r="H675" s="6" t="s">
        <v>7915</v>
      </c>
      <c r="I675" s="2" t="e">
        <f>MATCH(B675,'2018_cleaned'!B$2:B$4733,0)</f>
        <v>#N/A</v>
      </c>
      <c r="J675" s="2">
        <f>MATCH(C675,'2018_cleaned'!C$2:C$4733,0)</f>
        <v>1456</v>
      </c>
      <c r="K675" s="2">
        <f t="shared" si="20"/>
        <v>1</v>
      </c>
      <c r="L675" s="2" t="e">
        <f>MATCH(A675, 'combined matches'!E$1:E$4986,0)</f>
        <v>#N/A</v>
      </c>
      <c r="M675" s="6">
        <f t="shared" si="21"/>
        <v>1</v>
      </c>
    </row>
    <row r="676" spans="1:14" x14ac:dyDescent="0.2">
      <c r="A676" s="6">
        <v>913</v>
      </c>
      <c r="B676" s="6" t="s">
        <v>5432</v>
      </c>
      <c r="C676" s="6" t="s">
        <v>1268</v>
      </c>
      <c r="D676" s="6" t="s">
        <v>1269</v>
      </c>
      <c r="E676" s="6" t="s">
        <v>1082</v>
      </c>
      <c r="F676" s="6">
        <v>33805</v>
      </c>
      <c r="G676" s="6">
        <v>8634132620</v>
      </c>
      <c r="H676" s="6" t="s">
        <v>1268</v>
      </c>
      <c r="I676" s="2" t="e">
        <f>MATCH(B676,'2018_cleaned'!B$2:B$4733,0)</f>
        <v>#N/A</v>
      </c>
      <c r="J676" s="2">
        <f>MATCH(C676,'2018_cleaned'!C$2:C$4733,0)</f>
        <v>1457</v>
      </c>
      <c r="K676" s="2">
        <f t="shared" si="20"/>
        <v>1</v>
      </c>
      <c r="L676" s="2" t="e">
        <f>MATCH(A676, 'combined matches'!E$1:E$4986,0)</f>
        <v>#N/A</v>
      </c>
      <c r="M676" s="6">
        <f t="shared" si="21"/>
        <v>1</v>
      </c>
    </row>
    <row r="677" spans="1:14" x14ac:dyDescent="0.2">
      <c r="A677" s="6">
        <v>917</v>
      </c>
      <c r="B677" s="6" t="s">
        <v>5433</v>
      </c>
      <c r="C677" s="6" t="s">
        <v>1271</v>
      </c>
      <c r="D677" s="6" t="s">
        <v>1272</v>
      </c>
      <c r="E677" s="6" t="s">
        <v>1082</v>
      </c>
      <c r="F677" s="6">
        <v>34287</v>
      </c>
      <c r="G677" s="6">
        <v>9415480100</v>
      </c>
      <c r="H677" s="6" t="s">
        <v>1271</v>
      </c>
      <c r="I677" s="2" t="e">
        <f>MATCH(B677,'2018_cleaned'!B$2:B$4733,0)</f>
        <v>#N/A</v>
      </c>
      <c r="J677" s="2">
        <f>MATCH(C677,'2018_cleaned'!C$2:C$4733,0)</f>
        <v>1462</v>
      </c>
      <c r="K677" s="2">
        <f t="shared" ref="K677:K681" si="22">IF(ISNA(I677),IF(ISNA(J677),0,1),1)</f>
        <v>1</v>
      </c>
      <c r="L677" s="2" t="e">
        <f>MATCH(A677, 'combined matches'!E$1:E$4986,0)</f>
        <v>#N/A</v>
      </c>
      <c r="M677" s="6">
        <f t="shared" ref="M677:M681" si="23">IF(ISNA(L677),1,0)</f>
        <v>1</v>
      </c>
    </row>
    <row r="678" spans="1:14" x14ac:dyDescent="0.2">
      <c r="A678" s="6">
        <v>918</v>
      </c>
      <c r="B678" s="6" t="s">
        <v>5434</v>
      </c>
      <c r="C678" s="6" t="s">
        <v>1184</v>
      </c>
      <c r="D678" s="6" t="s">
        <v>1185</v>
      </c>
      <c r="E678" s="6" t="s">
        <v>1082</v>
      </c>
      <c r="F678" s="6">
        <v>34237</v>
      </c>
      <c r="G678" s="6">
        <v>9418612900</v>
      </c>
      <c r="H678" s="6" t="s">
        <v>1184</v>
      </c>
      <c r="I678" s="2" t="e">
        <f>MATCH(B678,'2018_cleaned'!B$2:B$4733,0)</f>
        <v>#N/A</v>
      </c>
      <c r="J678" s="2">
        <f>MATCH(C678,'2018_cleaned'!C$2:C$4733,0)</f>
        <v>1351</v>
      </c>
      <c r="K678" s="2">
        <f t="shared" si="22"/>
        <v>1</v>
      </c>
      <c r="L678" s="2" t="e">
        <f>MATCH(A678, 'combined matches'!E$1:E$4986,0)</f>
        <v>#N/A</v>
      </c>
      <c r="M678" s="6">
        <f t="shared" si="23"/>
        <v>1</v>
      </c>
    </row>
    <row r="679" spans="1:14" x14ac:dyDescent="0.2">
      <c r="A679" s="6">
        <v>921</v>
      </c>
      <c r="B679" s="6" t="s">
        <v>1274</v>
      </c>
      <c r="C679" s="6" t="s">
        <v>5435</v>
      </c>
      <c r="D679" s="6" t="s">
        <v>1275</v>
      </c>
      <c r="E679" s="6" t="s">
        <v>1082</v>
      </c>
      <c r="F679" s="6">
        <v>32084</v>
      </c>
      <c r="G679" s="6">
        <v>9042093250</v>
      </c>
      <c r="H679" s="6" t="s">
        <v>5435</v>
      </c>
      <c r="I679" s="2">
        <f>MATCH(B679,'2018_cleaned'!B$2:B$4733,0)</f>
        <v>1467</v>
      </c>
      <c r="J679" s="2">
        <f>MATCH(C679,'2018_cleaned'!C$2:C$4733,0)</f>
        <v>1467</v>
      </c>
      <c r="K679" s="2">
        <f t="shared" si="22"/>
        <v>1</v>
      </c>
      <c r="L679" s="2" t="e">
        <f>MATCH(A679, 'combined matches'!E$1:E$4986,0)</f>
        <v>#N/A</v>
      </c>
      <c r="M679" s="6">
        <f t="shared" si="23"/>
        <v>1</v>
      </c>
    </row>
    <row r="680" spans="1:14" x14ac:dyDescent="0.2">
      <c r="A680" s="6">
        <v>923</v>
      </c>
      <c r="B680" s="6" t="s">
        <v>5436</v>
      </c>
      <c r="C680" s="6" t="s">
        <v>1277</v>
      </c>
      <c r="D680" s="6" t="s">
        <v>1278</v>
      </c>
      <c r="E680" s="6" t="s">
        <v>1082</v>
      </c>
      <c r="F680" s="6">
        <v>34785</v>
      </c>
      <c r="G680" s="6">
        <v>3523301313</v>
      </c>
      <c r="H680" s="6" t="s">
        <v>1277</v>
      </c>
      <c r="I680" s="2" t="e">
        <f>MATCH(B680,'2018_cleaned'!B$2:B$4733,0)</f>
        <v>#N/A</v>
      </c>
      <c r="J680" s="2">
        <f>MATCH(C680,'2018_cleaned'!C$2:C$4733,0)</f>
        <v>1472</v>
      </c>
      <c r="K680" s="2">
        <f t="shared" si="22"/>
        <v>1</v>
      </c>
      <c r="L680" s="2" t="e">
        <f>MATCH(A680, 'combined matches'!E$1:E$4986,0)</f>
        <v>#N/A</v>
      </c>
      <c r="M680" s="6">
        <f t="shared" si="23"/>
        <v>1</v>
      </c>
    </row>
    <row r="681" spans="1:14" x14ac:dyDescent="0.2">
      <c r="A681" s="6">
        <v>134</v>
      </c>
      <c r="B681" s="6" t="s">
        <v>5014</v>
      </c>
      <c r="C681" s="6" t="s">
        <v>7481</v>
      </c>
      <c r="D681" s="6" t="s">
        <v>195</v>
      </c>
      <c r="E681" s="6" t="s">
        <v>597</v>
      </c>
      <c r="F681" s="6">
        <v>20009</v>
      </c>
      <c r="G681" s="6">
        <v>2025409857</v>
      </c>
      <c r="H681" s="6" t="s">
        <v>8164</v>
      </c>
      <c r="I681" s="2" t="e">
        <f>MATCH(B681,'2018_cleaned'!B$2:B$4733,0)</f>
        <v>#N/A</v>
      </c>
      <c r="J681" s="2" t="e">
        <f>MATCH(C681,'2018_cleaned'!C$2:C$4733,0)</f>
        <v>#N/A</v>
      </c>
      <c r="K681" s="2">
        <f t="shared" si="22"/>
        <v>0</v>
      </c>
      <c r="L681" s="2" t="e">
        <f>MATCH(A681, 'combined matches'!E$1:E$4986,0)</f>
        <v>#N/A</v>
      </c>
      <c r="M681" s="6">
        <f t="shared" si="23"/>
        <v>1</v>
      </c>
      <c r="N681" s="6">
        <v>0</v>
      </c>
    </row>
    <row r="682" spans="1:14" x14ac:dyDescent="0.2">
      <c r="A682" s="6">
        <v>930</v>
      </c>
      <c r="B682" s="6" t="s">
        <v>1282</v>
      </c>
      <c r="C682" s="6" t="s">
        <v>1283</v>
      </c>
      <c r="D682" s="6" t="s">
        <v>1281</v>
      </c>
      <c r="E682" s="6" t="s">
        <v>1082</v>
      </c>
      <c r="F682" s="6">
        <v>32327</v>
      </c>
      <c r="G682" s="6">
        <v>8509260400</v>
      </c>
      <c r="H682" s="6" t="s">
        <v>6573</v>
      </c>
      <c r="I682" s="2">
        <f>MATCH(B682,'2018_cleaned'!B$2:B$4733,0)</f>
        <v>1482</v>
      </c>
      <c r="J682" s="2">
        <f>MATCH(C682,'2018_cleaned'!C$2:C$4733,0)</f>
        <v>1482</v>
      </c>
      <c r="K682" s="2">
        <f t="shared" ref="K682:K745" si="24">IF(ISNA(I682),IF(ISNA(J682),0,1),1)</f>
        <v>1</v>
      </c>
      <c r="L682" s="2" t="e">
        <f>MATCH(A682, 'combined matches'!E$1:E$4986,0)</f>
        <v>#N/A</v>
      </c>
      <c r="M682" s="6">
        <f t="shared" ref="M682:M745" si="25">IF(ISNA(L682),1,0)</f>
        <v>1</v>
      </c>
    </row>
    <row r="683" spans="1:14" x14ac:dyDescent="0.2">
      <c r="A683" s="6">
        <v>932</v>
      </c>
      <c r="B683" s="6" t="s">
        <v>5439</v>
      </c>
      <c r="C683" s="6" t="s">
        <v>1285</v>
      </c>
      <c r="D683" s="6" t="s">
        <v>1286</v>
      </c>
      <c r="E683" s="6" t="s">
        <v>1082</v>
      </c>
      <c r="F683" s="6">
        <v>32459</v>
      </c>
      <c r="G683" s="6">
        <v>8502673598</v>
      </c>
      <c r="H683" s="6" t="s">
        <v>1285</v>
      </c>
      <c r="I683" s="2" t="e">
        <f>MATCH(B683,'2018_cleaned'!B$2:B$4733,0)</f>
        <v>#N/A</v>
      </c>
      <c r="J683" s="2">
        <f>MATCH(C683,'2018_cleaned'!C$2:C$4733,0)</f>
        <v>1485</v>
      </c>
      <c r="K683" s="2">
        <f t="shared" si="24"/>
        <v>1</v>
      </c>
      <c r="L683" s="2" t="e">
        <f>MATCH(A683, 'combined matches'!E$1:E$4986,0)</f>
        <v>#N/A</v>
      </c>
      <c r="M683" s="6">
        <f t="shared" si="25"/>
        <v>1</v>
      </c>
    </row>
    <row r="684" spans="1:14" x14ac:dyDescent="0.2">
      <c r="A684" s="6">
        <v>935</v>
      </c>
      <c r="B684" s="6" t="s">
        <v>5440</v>
      </c>
      <c r="C684" s="6" t="s">
        <v>1182</v>
      </c>
      <c r="D684" s="6" t="s">
        <v>1179</v>
      </c>
      <c r="E684" s="6" t="s">
        <v>1082</v>
      </c>
      <c r="F684" s="6">
        <v>34743</v>
      </c>
      <c r="G684" s="6">
        <v>4079438600</v>
      </c>
      <c r="H684" s="6" t="s">
        <v>6560</v>
      </c>
      <c r="I684" s="2" t="e">
        <f>MATCH(B684,'2018_cleaned'!B$2:B$4733,0)</f>
        <v>#N/A</v>
      </c>
      <c r="J684" s="2">
        <f>MATCH(C684,'2018_cleaned'!C$2:C$4733,0)</f>
        <v>1348</v>
      </c>
      <c r="K684" s="2">
        <f t="shared" si="24"/>
        <v>1</v>
      </c>
      <c r="L684" s="2" t="e">
        <f>MATCH(A684, 'combined matches'!E$1:E$4986,0)</f>
        <v>#N/A</v>
      </c>
      <c r="M684" s="6">
        <f t="shared" si="25"/>
        <v>1</v>
      </c>
    </row>
    <row r="685" spans="1:14" x14ac:dyDescent="0.2">
      <c r="A685" s="6">
        <v>936</v>
      </c>
      <c r="B685" s="6" t="s">
        <v>5441</v>
      </c>
      <c r="C685" s="6" t="s">
        <v>1178</v>
      </c>
      <c r="D685" s="6" t="s">
        <v>1179</v>
      </c>
      <c r="E685" s="6" t="s">
        <v>1082</v>
      </c>
      <c r="F685" s="6">
        <v>34758</v>
      </c>
      <c r="G685" s="6">
        <v>4079438600</v>
      </c>
      <c r="H685" s="6" t="s">
        <v>6559</v>
      </c>
      <c r="I685" s="2" t="e">
        <f>MATCH(B685,'2018_cleaned'!B$2:B$4733,0)</f>
        <v>#N/A</v>
      </c>
      <c r="J685" s="2">
        <f>MATCH(C685,'2018_cleaned'!C$2:C$4733,0)</f>
        <v>1346</v>
      </c>
      <c r="K685" s="2">
        <f t="shared" si="24"/>
        <v>1</v>
      </c>
      <c r="L685" s="2" t="e">
        <f>MATCH(A685, 'combined matches'!E$1:E$4986,0)</f>
        <v>#N/A</v>
      </c>
      <c r="M685" s="6">
        <f t="shared" si="25"/>
        <v>1</v>
      </c>
    </row>
    <row r="686" spans="1:14" x14ac:dyDescent="0.2">
      <c r="A686" s="6">
        <v>937</v>
      </c>
      <c r="B686" s="6" t="s">
        <v>5442</v>
      </c>
      <c r="C686" s="6" t="s">
        <v>1245</v>
      </c>
      <c r="D686" s="6" t="s">
        <v>1246</v>
      </c>
      <c r="E686" s="6" t="s">
        <v>1082</v>
      </c>
      <c r="F686" s="6">
        <v>34758</v>
      </c>
      <c r="G686" s="6">
        <v>4079438600</v>
      </c>
      <c r="H686" s="6" t="s">
        <v>7912</v>
      </c>
      <c r="I686" s="2">
        <f>MATCH(B686,'2018_cleaned'!B$2:B$4733,0)</f>
        <v>1443</v>
      </c>
      <c r="J686" s="2">
        <f>MATCH(C686,'2018_cleaned'!C$2:C$4733,0)</f>
        <v>1443</v>
      </c>
      <c r="K686" s="2">
        <f t="shared" si="24"/>
        <v>1</v>
      </c>
      <c r="L686" s="2" t="e">
        <f>MATCH(A686, 'combined matches'!E$1:E$4986,0)</f>
        <v>#N/A</v>
      </c>
      <c r="M686" s="6">
        <f t="shared" si="25"/>
        <v>1</v>
      </c>
    </row>
    <row r="687" spans="1:14" x14ac:dyDescent="0.2">
      <c r="A687" s="6">
        <v>938</v>
      </c>
      <c r="B687" s="6" t="s">
        <v>5443</v>
      </c>
      <c r="C687" s="6" t="s">
        <v>1247</v>
      </c>
      <c r="D687" s="6" t="s">
        <v>3005</v>
      </c>
      <c r="E687" s="6" t="s">
        <v>1082</v>
      </c>
      <c r="F687" s="6">
        <v>34759</v>
      </c>
      <c r="G687" s="6">
        <v>4079438600</v>
      </c>
      <c r="H687" s="6" t="s">
        <v>7913</v>
      </c>
      <c r="I687" s="2">
        <f>MATCH(B687,'2018_cleaned'!B$2:B$4733,0)</f>
        <v>1444</v>
      </c>
      <c r="J687" s="2">
        <f>MATCH(C687,'2018_cleaned'!C$2:C$4733,0)</f>
        <v>1444</v>
      </c>
      <c r="K687" s="2">
        <f t="shared" si="24"/>
        <v>1</v>
      </c>
      <c r="L687" s="2" t="e">
        <f>MATCH(A687, 'combined matches'!E$1:E$4986,0)</f>
        <v>#N/A</v>
      </c>
      <c r="M687" s="6">
        <f t="shared" si="25"/>
        <v>1</v>
      </c>
    </row>
    <row r="688" spans="1:14" x14ac:dyDescent="0.2">
      <c r="A688" s="6">
        <v>939</v>
      </c>
      <c r="B688" s="6" t="s">
        <v>7400</v>
      </c>
      <c r="C688" s="6" t="s">
        <v>1180</v>
      </c>
      <c r="D688" s="6" t="s">
        <v>1179</v>
      </c>
      <c r="E688" s="6" t="s">
        <v>1082</v>
      </c>
      <c r="F688" s="6">
        <v>34744</v>
      </c>
      <c r="G688" s="6">
        <v>4079438600</v>
      </c>
      <c r="H688" s="6" t="s">
        <v>1180</v>
      </c>
      <c r="I688" s="2">
        <f>MATCH(B688,'2018_cleaned'!B$2:B$4733,0)</f>
        <v>1347</v>
      </c>
      <c r="J688" s="2">
        <f>MATCH(C688,'2018_cleaned'!C$2:C$4733,0)</f>
        <v>1347</v>
      </c>
      <c r="K688" s="2">
        <f t="shared" si="24"/>
        <v>1</v>
      </c>
      <c r="L688" s="2" t="e">
        <f>MATCH(A688, 'combined matches'!E$1:E$4986,0)</f>
        <v>#N/A</v>
      </c>
      <c r="M688" s="6">
        <f t="shared" si="25"/>
        <v>1</v>
      </c>
    </row>
    <row r="689" spans="1:13" x14ac:dyDescent="0.2">
      <c r="A689" s="6">
        <v>940</v>
      </c>
      <c r="B689" s="6" t="s">
        <v>7400</v>
      </c>
      <c r="C689" s="6" t="s">
        <v>1180</v>
      </c>
      <c r="D689" s="6" t="s">
        <v>1179</v>
      </c>
      <c r="E689" s="6" t="s">
        <v>1082</v>
      </c>
      <c r="F689" s="6">
        <v>34744</v>
      </c>
      <c r="G689" s="6">
        <v>4079438600</v>
      </c>
      <c r="H689" s="6" t="s">
        <v>7411</v>
      </c>
      <c r="I689" s="2">
        <f>MATCH(B689,'2018_cleaned'!B$2:B$4733,0)</f>
        <v>1347</v>
      </c>
      <c r="J689" s="2">
        <f>MATCH(C689,'2018_cleaned'!C$2:C$4733,0)</f>
        <v>1347</v>
      </c>
      <c r="K689" s="2">
        <f t="shared" si="24"/>
        <v>1</v>
      </c>
      <c r="L689" s="2" t="e">
        <f>MATCH(A689, 'combined matches'!E$1:E$4986,0)</f>
        <v>#N/A</v>
      </c>
      <c r="M689" s="6">
        <f t="shared" si="25"/>
        <v>1</v>
      </c>
    </row>
    <row r="690" spans="1:13" x14ac:dyDescent="0.2">
      <c r="A690" s="6">
        <v>942</v>
      </c>
      <c r="B690" s="6" t="s">
        <v>2468</v>
      </c>
      <c r="C690" s="6" t="s">
        <v>7582</v>
      </c>
      <c r="D690" s="6" t="s">
        <v>2465</v>
      </c>
      <c r="E690" s="6" t="s">
        <v>2466</v>
      </c>
      <c r="F690" s="6">
        <v>30310</v>
      </c>
      <c r="G690" s="6">
        <v>4047521400</v>
      </c>
      <c r="H690" s="6" t="s">
        <v>7992</v>
      </c>
      <c r="I690" s="2">
        <f>MATCH(B690,'2018_cleaned'!B$2:B$4733,0)</f>
        <v>2160</v>
      </c>
      <c r="J690" s="2">
        <f>MATCH(C690,'2018_cleaned'!C$2:C$4733,0)</f>
        <v>2160</v>
      </c>
      <c r="K690" s="2">
        <f t="shared" si="24"/>
        <v>1</v>
      </c>
      <c r="L690" s="2" t="e">
        <f>MATCH(A690, 'combined matches'!E$1:E$4986,0)</f>
        <v>#N/A</v>
      </c>
      <c r="M690" s="6">
        <f t="shared" si="25"/>
        <v>1</v>
      </c>
    </row>
    <row r="691" spans="1:13" x14ac:dyDescent="0.2">
      <c r="A691" s="6">
        <v>944</v>
      </c>
      <c r="B691" s="6" t="s">
        <v>5444</v>
      </c>
      <c r="C691" s="6" t="s">
        <v>8514</v>
      </c>
      <c r="D691" s="6" t="s">
        <v>206</v>
      </c>
      <c r="E691" s="6" t="s">
        <v>2466</v>
      </c>
      <c r="F691" s="6">
        <v>31703</v>
      </c>
      <c r="G691" s="6">
        <v>2296393100</v>
      </c>
      <c r="H691" s="6" t="s">
        <v>8515</v>
      </c>
      <c r="I691" s="2" t="e">
        <f>MATCH(B691,'2018_cleaned'!B$2:B$4733,0)</f>
        <v>#N/A</v>
      </c>
      <c r="J691" s="2">
        <f>MATCH(C691,'2018_cleaned'!C$2:C$4733,0)</f>
        <v>2163</v>
      </c>
      <c r="K691" s="2">
        <f t="shared" si="24"/>
        <v>1</v>
      </c>
      <c r="L691" s="2" t="e">
        <f>MATCH(A691, 'combined matches'!E$1:E$4986,0)</f>
        <v>#N/A</v>
      </c>
      <c r="M691" s="6">
        <f t="shared" si="25"/>
        <v>1</v>
      </c>
    </row>
    <row r="692" spans="1:13" x14ac:dyDescent="0.2">
      <c r="A692" s="6">
        <v>945</v>
      </c>
      <c r="B692" s="6" t="s">
        <v>5445</v>
      </c>
      <c r="C692" s="6" t="s">
        <v>2493</v>
      </c>
      <c r="D692" s="6" t="s">
        <v>206</v>
      </c>
      <c r="E692" s="6" t="s">
        <v>2466</v>
      </c>
      <c r="F692" s="6">
        <v>31701</v>
      </c>
      <c r="G692" s="6">
        <v>2294056959</v>
      </c>
      <c r="H692" s="6" t="s">
        <v>2493</v>
      </c>
      <c r="I692" s="2" t="e">
        <f>MATCH(B692,'2018_cleaned'!B$2:B$4733,0)</f>
        <v>#N/A</v>
      </c>
      <c r="J692" s="2">
        <f>MATCH(C692,'2018_cleaned'!C$2:C$4733,0)</f>
        <v>2174</v>
      </c>
      <c r="K692" s="2">
        <f t="shared" si="24"/>
        <v>1</v>
      </c>
      <c r="L692" s="2" t="e">
        <f>MATCH(A692, 'combined matches'!E$1:E$4986,0)</f>
        <v>#N/A</v>
      </c>
      <c r="M692" s="6">
        <f t="shared" si="25"/>
        <v>1</v>
      </c>
    </row>
    <row r="693" spans="1:13" x14ac:dyDescent="0.2">
      <c r="A693" s="6">
        <v>946</v>
      </c>
      <c r="B693" s="6" t="s">
        <v>5446</v>
      </c>
      <c r="C693" s="6" t="s">
        <v>2495</v>
      </c>
      <c r="D693" s="6" t="s">
        <v>206</v>
      </c>
      <c r="E693" s="6" t="s">
        <v>2466</v>
      </c>
      <c r="F693" s="6">
        <v>31707</v>
      </c>
      <c r="G693" s="6">
        <v>2294352424</v>
      </c>
      <c r="H693" s="6" t="s">
        <v>2495</v>
      </c>
      <c r="I693" s="2" t="e">
        <f>MATCH(B693,'2018_cleaned'!B$2:B$4733,0)</f>
        <v>#N/A</v>
      </c>
      <c r="J693" s="2">
        <f>MATCH(C693,'2018_cleaned'!C$2:C$4733,0)</f>
        <v>2175</v>
      </c>
      <c r="K693" s="2">
        <f t="shared" si="24"/>
        <v>1</v>
      </c>
      <c r="L693" s="2" t="e">
        <f>MATCH(A693, 'combined matches'!E$1:E$4986,0)</f>
        <v>#N/A</v>
      </c>
      <c r="M693" s="6">
        <f t="shared" si="25"/>
        <v>1</v>
      </c>
    </row>
    <row r="694" spans="1:13" x14ac:dyDescent="0.2">
      <c r="A694" s="6">
        <v>947</v>
      </c>
      <c r="B694" s="6" t="s">
        <v>5447</v>
      </c>
      <c r="C694" s="6" t="s">
        <v>2491</v>
      </c>
      <c r="D694" s="6" t="s">
        <v>206</v>
      </c>
      <c r="E694" s="6" t="s">
        <v>2466</v>
      </c>
      <c r="F694" s="6">
        <v>31707</v>
      </c>
      <c r="G694" s="6">
        <v>2293176584</v>
      </c>
      <c r="H694" s="6" t="s">
        <v>8223</v>
      </c>
      <c r="I694" s="2" t="e">
        <f>MATCH(B694,'2018_cleaned'!B$2:B$4733,0)</f>
        <v>#N/A</v>
      </c>
      <c r="J694" s="2">
        <f>MATCH(C694,'2018_cleaned'!C$2:C$4733,0)</f>
        <v>2173</v>
      </c>
      <c r="K694" s="2">
        <f t="shared" si="24"/>
        <v>1</v>
      </c>
      <c r="L694" s="2" t="e">
        <f>MATCH(A694, 'combined matches'!E$1:E$4986,0)</f>
        <v>#N/A</v>
      </c>
      <c r="M694" s="6">
        <f t="shared" si="25"/>
        <v>1</v>
      </c>
    </row>
    <row r="695" spans="1:13" x14ac:dyDescent="0.2">
      <c r="A695" s="6">
        <v>948</v>
      </c>
      <c r="B695" s="6" t="s">
        <v>5448</v>
      </c>
      <c r="C695" s="6" t="s">
        <v>7583</v>
      </c>
      <c r="D695" s="6" t="s">
        <v>192</v>
      </c>
      <c r="E695" s="6" t="s">
        <v>2466</v>
      </c>
      <c r="F695" s="6">
        <v>39870</v>
      </c>
      <c r="G695" s="6">
        <v>2297345250</v>
      </c>
      <c r="H695" s="6" t="s">
        <v>8224</v>
      </c>
      <c r="I695" s="2" t="e">
        <f>MATCH(B695,'2018_cleaned'!B$2:B$4733,0)</f>
        <v>#N/A</v>
      </c>
      <c r="J695" s="2">
        <f>MATCH(C695,'2018_cleaned'!C$2:C$4733,0)</f>
        <v>2162</v>
      </c>
      <c r="K695" s="2">
        <f t="shared" si="24"/>
        <v>1</v>
      </c>
      <c r="L695" s="2" t="e">
        <f>MATCH(A695, 'combined matches'!E$1:E$4986,0)</f>
        <v>#N/A</v>
      </c>
      <c r="M695" s="6">
        <f t="shared" si="25"/>
        <v>1</v>
      </c>
    </row>
    <row r="696" spans="1:13" x14ac:dyDescent="0.2">
      <c r="A696" s="6">
        <v>949</v>
      </c>
      <c r="B696" s="6" t="s">
        <v>5449</v>
      </c>
      <c r="C696" s="6" t="s">
        <v>7584</v>
      </c>
      <c r="D696" s="6" t="s">
        <v>2487</v>
      </c>
      <c r="E696" s="6" t="s">
        <v>2466</v>
      </c>
      <c r="F696" s="6">
        <v>39842</v>
      </c>
      <c r="G696" s="6">
        <v>2299952990</v>
      </c>
      <c r="H696" s="6" t="s">
        <v>7585</v>
      </c>
      <c r="I696" s="2" t="e">
        <f>MATCH(B696,'2018_cleaned'!B$2:B$4733,0)</f>
        <v>#N/A</v>
      </c>
      <c r="J696" s="2">
        <f>MATCH(C696,'2018_cleaned'!C$2:C$4733,0)</f>
        <v>2171</v>
      </c>
      <c r="K696" s="2">
        <f t="shared" si="24"/>
        <v>1</v>
      </c>
      <c r="L696" s="2" t="e">
        <f>MATCH(A696, 'combined matches'!E$1:E$4986,0)</f>
        <v>#N/A</v>
      </c>
      <c r="M696" s="6">
        <f t="shared" si="25"/>
        <v>1</v>
      </c>
    </row>
    <row r="697" spans="1:13" x14ac:dyDescent="0.2">
      <c r="A697" s="6">
        <v>950</v>
      </c>
      <c r="B697" s="6" t="s">
        <v>5450</v>
      </c>
      <c r="C697" s="6" t="s">
        <v>2484</v>
      </c>
      <c r="D697" s="6" t="s">
        <v>2485</v>
      </c>
      <c r="E697" s="6" t="s">
        <v>2466</v>
      </c>
      <c r="F697" s="6">
        <v>31092</v>
      </c>
      <c r="G697" s="6">
        <v>2292688865</v>
      </c>
      <c r="H697" s="6" t="s">
        <v>6766</v>
      </c>
      <c r="I697" s="2" t="e">
        <f>MATCH(B697,'2018_cleaned'!B$2:B$4733,0)</f>
        <v>#N/A</v>
      </c>
      <c r="J697" s="2">
        <f>MATCH(C697,'2018_cleaned'!C$2:C$4733,0)</f>
        <v>2170</v>
      </c>
      <c r="K697" s="2">
        <f t="shared" si="24"/>
        <v>1</v>
      </c>
      <c r="L697" s="2" t="e">
        <f>MATCH(A697, 'combined matches'!E$1:E$4986,0)</f>
        <v>#N/A</v>
      </c>
      <c r="M697" s="6">
        <f t="shared" si="25"/>
        <v>1</v>
      </c>
    </row>
    <row r="698" spans="1:13" x14ac:dyDescent="0.2">
      <c r="A698" s="6">
        <v>951</v>
      </c>
      <c r="B698" s="6" t="s">
        <v>5451</v>
      </c>
      <c r="C698" s="6" t="s">
        <v>2472</v>
      </c>
      <c r="D698" s="6" t="s">
        <v>206</v>
      </c>
      <c r="E698" s="6" t="s">
        <v>2466</v>
      </c>
      <c r="F698" s="6">
        <v>31703</v>
      </c>
      <c r="G698" s="6">
        <v>2296393103</v>
      </c>
      <c r="H698" s="6" t="s">
        <v>8225</v>
      </c>
      <c r="I698" s="2" t="e">
        <f>MATCH(B698,'2018_cleaned'!B$2:B$4733,0)</f>
        <v>#N/A</v>
      </c>
      <c r="J698" s="2" t="e">
        <f>MATCH(C698,'2018_cleaned'!C$2:C$4733,0)</f>
        <v>#N/A</v>
      </c>
      <c r="K698" s="2">
        <f t="shared" si="24"/>
        <v>0</v>
      </c>
      <c r="L698" s="2" t="e">
        <f>MATCH(A698, 'combined matches'!E$1:E$4986,0)</f>
        <v>#N/A</v>
      </c>
      <c r="M698" s="6">
        <f t="shared" si="25"/>
        <v>1</v>
      </c>
    </row>
    <row r="699" spans="1:13" x14ac:dyDescent="0.2">
      <c r="A699" s="6">
        <v>952</v>
      </c>
      <c r="B699" s="6" t="s">
        <v>5452</v>
      </c>
      <c r="C699" s="6" t="s">
        <v>7586</v>
      </c>
      <c r="D699" s="6" t="s">
        <v>2489</v>
      </c>
      <c r="E699" s="6" t="s">
        <v>2466</v>
      </c>
      <c r="F699" s="6">
        <v>31709</v>
      </c>
      <c r="G699" s="6">
        <v>2299312235</v>
      </c>
      <c r="H699" s="6" t="s">
        <v>7587</v>
      </c>
      <c r="I699" s="2" t="e">
        <f>MATCH(B699,'2018_cleaned'!B$2:B$4733,0)</f>
        <v>#N/A</v>
      </c>
      <c r="J699" s="2">
        <f>MATCH(C699,'2018_cleaned'!C$2:C$4733,0)</f>
        <v>2172</v>
      </c>
      <c r="K699" s="2">
        <f t="shared" si="24"/>
        <v>1</v>
      </c>
      <c r="L699" s="2" t="e">
        <f>MATCH(A699, 'combined matches'!E$1:E$4986,0)</f>
        <v>#N/A</v>
      </c>
      <c r="M699" s="6">
        <f t="shared" si="25"/>
        <v>1</v>
      </c>
    </row>
    <row r="700" spans="1:13" x14ac:dyDescent="0.2">
      <c r="A700" s="6">
        <v>953</v>
      </c>
      <c r="B700" s="6" t="s">
        <v>5453</v>
      </c>
      <c r="C700" s="6" t="s">
        <v>2476</v>
      </c>
      <c r="D700" s="6" t="s">
        <v>1090</v>
      </c>
      <c r="E700" s="6" t="s">
        <v>2466</v>
      </c>
      <c r="F700" s="6">
        <v>31763</v>
      </c>
      <c r="G700" s="6">
        <v>2297596508</v>
      </c>
      <c r="H700" s="6" t="s">
        <v>8226</v>
      </c>
      <c r="I700" s="2" t="e">
        <f>MATCH(B700,'2018_cleaned'!B$2:B$4733,0)</f>
        <v>#N/A</v>
      </c>
      <c r="J700" s="2">
        <f>MATCH(C700,'2018_cleaned'!C$2:C$4733,0)</f>
        <v>2166</v>
      </c>
      <c r="K700" s="2">
        <f t="shared" si="24"/>
        <v>1</v>
      </c>
      <c r="L700" s="2" t="e">
        <f>MATCH(A700, 'combined matches'!E$1:E$4986,0)</f>
        <v>#N/A</v>
      </c>
      <c r="M700" s="6">
        <f t="shared" si="25"/>
        <v>1</v>
      </c>
    </row>
    <row r="701" spans="1:13" x14ac:dyDescent="0.2">
      <c r="A701" s="6">
        <v>954</v>
      </c>
      <c r="B701" s="6" t="s">
        <v>5454</v>
      </c>
      <c r="C701" s="6" t="s">
        <v>2478</v>
      </c>
      <c r="D701" s="6" t="s">
        <v>206</v>
      </c>
      <c r="E701" s="6" t="s">
        <v>2466</v>
      </c>
      <c r="F701" s="6">
        <v>31701</v>
      </c>
      <c r="G701" s="6">
        <v>2298883636</v>
      </c>
      <c r="H701" s="6" t="s">
        <v>2478</v>
      </c>
      <c r="I701" s="2" t="e">
        <f>MATCH(B701,'2018_cleaned'!B$2:B$4733,0)</f>
        <v>#N/A</v>
      </c>
      <c r="J701" s="2">
        <f>MATCH(C701,'2018_cleaned'!C$2:C$4733,0)</f>
        <v>2167</v>
      </c>
      <c r="K701" s="2">
        <f t="shared" si="24"/>
        <v>1</v>
      </c>
      <c r="L701" s="2" t="e">
        <f>MATCH(A701, 'combined matches'!E$1:E$4986,0)</f>
        <v>#N/A</v>
      </c>
      <c r="M701" s="6">
        <f t="shared" si="25"/>
        <v>1</v>
      </c>
    </row>
    <row r="702" spans="1:13" x14ac:dyDescent="0.2">
      <c r="A702" s="6">
        <v>955</v>
      </c>
      <c r="B702" s="6" t="s">
        <v>5455</v>
      </c>
      <c r="C702" s="6" t="s">
        <v>2480</v>
      </c>
      <c r="D702" s="6" t="s">
        <v>206</v>
      </c>
      <c r="E702" s="6" t="s">
        <v>2466</v>
      </c>
      <c r="F702" s="6">
        <v>31705</v>
      </c>
      <c r="G702" s="6">
        <v>2294311423</v>
      </c>
      <c r="H702" s="6" t="s">
        <v>6765</v>
      </c>
      <c r="I702" s="2" t="e">
        <f>MATCH(B702,'2018_cleaned'!B$2:B$4733,0)</f>
        <v>#N/A</v>
      </c>
      <c r="J702" s="2">
        <f>MATCH(C702,'2018_cleaned'!C$2:C$4733,0)</f>
        <v>2168</v>
      </c>
      <c r="K702" s="2">
        <f t="shared" si="24"/>
        <v>1</v>
      </c>
      <c r="L702" s="2" t="e">
        <f>MATCH(A702, 'combined matches'!E$1:E$4986,0)</f>
        <v>#N/A</v>
      </c>
      <c r="M702" s="6">
        <f t="shared" si="25"/>
        <v>1</v>
      </c>
    </row>
    <row r="703" spans="1:13" x14ac:dyDescent="0.2">
      <c r="A703" s="6">
        <v>956</v>
      </c>
      <c r="B703" s="6" t="s">
        <v>5456</v>
      </c>
      <c r="C703" s="6" t="s">
        <v>2482</v>
      </c>
      <c r="D703" s="6" t="s">
        <v>206</v>
      </c>
      <c r="E703" s="6" t="s">
        <v>2466</v>
      </c>
      <c r="F703" s="6">
        <v>31701</v>
      </c>
      <c r="G703" s="6">
        <v>2294313120</v>
      </c>
      <c r="H703" s="6" t="s">
        <v>2482</v>
      </c>
      <c r="I703" s="2" t="e">
        <f>MATCH(B703,'2018_cleaned'!B$2:B$4733,0)</f>
        <v>#N/A</v>
      </c>
      <c r="J703" s="2">
        <f>MATCH(C703,'2018_cleaned'!C$2:C$4733,0)</f>
        <v>2169</v>
      </c>
      <c r="K703" s="2">
        <f t="shared" si="24"/>
        <v>1</v>
      </c>
      <c r="L703" s="2" t="e">
        <f>MATCH(A703, 'combined matches'!E$1:E$4986,0)</f>
        <v>#N/A</v>
      </c>
      <c r="M703" s="6">
        <f t="shared" si="25"/>
        <v>1</v>
      </c>
    </row>
    <row r="704" spans="1:13" x14ac:dyDescent="0.2">
      <c r="A704" s="6">
        <v>957</v>
      </c>
      <c r="B704" s="6" t="s">
        <v>5457</v>
      </c>
      <c r="C704" s="6" t="s">
        <v>2474</v>
      </c>
      <c r="D704" s="6" t="s">
        <v>206</v>
      </c>
      <c r="E704" s="6" t="s">
        <v>2466</v>
      </c>
      <c r="F704" s="6">
        <v>39846</v>
      </c>
      <c r="G704" s="6">
        <v>2298352238</v>
      </c>
      <c r="H704" s="6" t="s">
        <v>2474</v>
      </c>
      <c r="I704" s="2" t="e">
        <f>MATCH(B704,'2018_cleaned'!B$2:B$4733,0)</f>
        <v>#N/A</v>
      </c>
      <c r="J704" s="2">
        <f>MATCH(C704,'2018_cleaned'!C$2:C$4733,0)</f>
        <v>2165</v>
      </c>
      <c r="K704" s="2">
        <f t="shared" si="24"/>
        <v>1</v>
      </c>
      <c r="L704" s="2" t="e">
        <f>MATCH(A704, 'combined matches'!E$1:E$4986,0)</f>
        <v>#N/A</v>
      </c>
      <c r="M704" s="6">
        <f t="shared" si="25"/>
        <v>1</v>
      </c>
    </row>
    <row r="705" spans="1:13" x14ac:dyDescent="0.2">
      <c r="A705" s="6">
        <v>959</v>
      </c>
      <c r="B705" s="6" t="s">
        <v>5458</v>
      </c>
      <c r="C705" s="6" t="s">
        <v>5459</v>
      </c>
      <c r="D705" s="6" t="s">
        <v>2118</v>
      </c>
      <c r="E705" s="6" t="s">
        <v>2466</v>
      </c>
      <c r="F705" s="6">
        <v>30601</v>
      </c>
      <c r="G705" s="6">
        <v>7065431145</v>
      </c>
      <c r="H705" s="6" t="s">
        <v>5459</v>
      </c>
      <c r="I705" s="2" t="e">
        <f>MATCH(B705,'2018_cleaned'!B$2:B$4733,0)</f>
        <v>#N/A</v>
      </c>
      <c r="J705" s="2" t="e">
        <f>MATCH(C705,'2018_cleaned'!C$2:C$4733,0)</f>
        <v>#N/A</v>
      </c>
      <c r="K705" s="2">
        <f t="shared" si="24"/>
        <v>0</v>
      </c>
      <c r="L705" s="2" t="e">
        <f>MATCH(A705, 'combined matches'!E$1:E$4986,0)</f>
        <v>#N/A</v>
      </c>
      <c r="M705" s="6">
        <f t="shared" si="25"/>
        <v>1</v>
      </c>
    </row>
    <row r="706" spans="1:13" x14ac:dyDescent="0.2">
      <c r="A706" s="6">
        <v>961</v>
      </c>
      <c r="B706" s="6" t="s">
        <v>2658</v>
      </c>
      <c r="C706" s="6" t="s">
        <v>2659</v>
      </c>
      <c r="D706" s="6" t="s">
        <v>1280</v>
      </c>
      <c r="E706" s="6" t="s">
        <v>2466</v>
      </c>
      <c r="F706" s="6">
        <v>31708</v>
      </c>
      <c r="G706" s="6">
        <v>2298247757</v>
      </c>
      <c r="H706" s="6" t="s">
        <v>2659</v>
      </c>
      <c r="I706" s="2">
        <f>MATCH(B706,'2018_cleaned'!B$2:B$4733,0)</f>
        <v>2253</v>
      </c>
      <c r="J706" s="2">
        <f>MATCH(C706,'2018_cleaned'!C$2:C$4733,0)</f>
        <v>2253</v>
      </c>
      <c r="K706" s="2">
        <f t="shared" si="24"/>
        <v>1</v>
      </c>
      <c r="L706" s="2" t="e">
        <f>MATCH(A706, 'combined matches'!E$1:E$4986,0)</f>
        <v>#N/A</v>
      </c>
      <c r="M706" s="6">
        <f t="shared" si="25"/>
        <v>1</v>
      </c>
    </row>
    <row r="707" spans="1:13" x14ac:dyDescent="0.2">
      <c r="A707" s="6">
        <v>962</v>
      </c>
      <c r="B707" s="6" t="s">
        <v>2660</v>
      </c>
      <c r="C707" s="6" t="s">
        <v>2661</v>
      </c>
      <c r="D707" s="6" t="s">
        <v>2662</v>
      </c>
      <c r="E707" s="6" t="s">
        <v>2466</v>
      </c>
      <c r="F707" s="6">
        <v>31714</v>
      </c>
      <c r="G707" s="6">
        <v>2295674414</v>
      </c>
      <c r="H707" s="6" t="s">
        <v>7999</v>
      </c>
      <c r="I707" s="2">
        <f>MATCH(B707,'2018_cleaned'!B$2:B$4733,0)</f>
        <v>2254</v>
      </c>
      <c r="J707" s="2">
        <f>MATCH(C707,'2018_cleaned'!C$2:C$4733,0)</f>
        <v>2254</v>
      </c>
      <c r="K707" s="2">
        <f t="shared" si="24"/>
        <v>1</v>
      </c>
      <c r="L707" s="2" t="e">
        <f>MATCH(A707, 'combined matches'!E$1:E$4986,0)</f>
        <v>#N/A</v>
      </c>
      <c r="M707" s="6">
        <f t="shared" si="25"/>
        <v>1</v>
      </c>
    </row>
    <row r="708" spans="1:13" x14ac:dyDescent="0.2">
      <c r="A708" s="6">
        <v>963</v>
      </c>
      <c r="B708" s="6" t="s">
        <v>2604</v>
      </c>
      <c r="C708" s="6" t="s">
        <v>2605</v>
      </c>
      <c r="D708" s="6" t="s">
        <v>348</v>
      </c>
      <c r="E708" s="6" t="s">
        <v>2466</v>
      </c>
      <c r="F708" s="6">
        <v>31006</v>
      </c>
      <c r="G708" s="6">
        <v>4788625453</v>
      </c>
      <c r="H708" s="6" t="s">
        <v>6781</v>
      </c>
      <c r="I708" s="2">
        <f>MATCH(B708,'2018_cleaned'!B$2:B$4733,0)</f>
        <v>2230</v>
      </c>
      <c r="J708" s="2">
        <f>MATCH(C708,'2018_cleaned'!C$2:C$4733,0)</f>
        <v>2230</v>
      </c>
      <c r="K708" s="2">
        <f t="shared" si="24"/>
        <v>1</v>
      </c>
      <c r="L708" s="2" t="e">
        <f>MATCH(A708, 'combined matches'!E$1:E$4986,0)</f>
        <v>#N/A</v>
      </c>
      <c r="M708" s="6">
        <f t="shared" si="25"/>
        <v>1</v>
      </c>
    </row>
    <row r="709" spans="1:13" x14ac:dyDescent="0.2">
      <c r="A709" s="6">
        <v>964</v>
      </c>
      <c r="B709" s="6" t="s">
        <v>2606</v>
      </c>
      <c r="C709" s="6" t="s">
        <v>7430</v>
      </c>
      <c r="D709" s="6" t="s">
        <v>2607</v>
      </c>
      <c r="E709" s="6" t="s">
        <v>2466</v>
      </c>
      <c r="F709" s="6">
        <v>31008</v>
      </c>
      <c r="G709" s="6">
        <v>4789565002</v>
      </c>
      <c r="H709" s="6" t="s">
        <v>7430</v>
      </c>
      <c r="I709" s="2">
        <f>MATCH(B709,'2018_cleaned'!B$2:B$4733,0)</f>
        <v>2231</v>
      </c>
      <c r="J709" s="2">
        <f>MATCH(C709,'2018_cleaned'!C$2:C$4733,0)</f>
        <v>2231</v>
      </c>
      <c r="K709" s="2">
        <f t="shared" si="24"/>
        <v>1</v>
      </c>
      <c r="L709" s="2" t="e">
        <f>MATCH(A709, 'combined matches'!E$1:E$4986,0)</f>
        <v>#N/A</v>
      </c>
      <c r="M709" s="6">
        <f t="shared" si="25"/>
        <v>1</v>
      </c>
    </row>
    <row r="710" spans="1:13" x14ac:dyDescent="0.2">
      <c r="A710" s="6">
        <v>965</v>
      </c>
      <c r="B710" s="6" t="s">
        <v>5460</v>
      </c>
      <c r="C710" s="6" t="s">
        <v>2652</v>
      </c>
      <c r="D710" s="6" t="s">
        <v>2617</v>
      </c>
      <c r="E710" s="6" t="s">
        <v>2466</v>
      </c>
      <c r="F710" s="6">
        <v>31805</v>
      </c>
      <c r="G710" s="6">
        <v>7069891365</v>
      </c>
      <c r="H710" s="6" t="s">
        <v>2652</v>
      </c>
      <c r="I710" s="2" t="e">
        <f>MATCH(B710,'2018_cleaned'!B$2:B$4733,0)</f>
        <v>#N/A</v>
      </c>
      <c r="J710" s="2">
        <f>MATCH(C710,'2018_cleaned'!C$2:C$4733,0)</f>
        <v>2249</v>
      </c>
      <c r="K710" s="2">
        <f t="shared" si="24"/>
        <v>1</v>
      </c>
      <c r="L710" s="2" t="e">
        <f>MATCH(A710, 'combined matches'!E$1:E$4986,0)</f>
        <v>#N/A</v>
      </c>
      <c r="M710" s="6">
        <f t="shared" si="25"/>
        <v>1</v>
      </c>
    </row>
    <row r="711" spans="1:13" x14ac:dyDescent="0.2">
      <c r="A711" s="6">
        <v>966</v>
      </c>
      <c r="B711" s="6" t="s">
        <v>2608</v>
      </c>
      <c r="C711" s="6" t="s">
        <v>2609</v>
      </c>
      <c r="D711" s="6" t="s">
        <v>2610</v>
      </c>
      <c r="E711" s="6" t="s">
        <v>2466</v>
      </c>
      <c r="F711" s="6">
        <v>31014</v>
      </c>
      <c r="G711" s="6">
        <v>4789344988</v>
      </c>
      <c r="H711" s="6" t="s">
        <v>6782</v>
      </c>
      <c r="I711" s="2">
        <f>MATCH(B711,'2018_cleaned'!B$2:B$4733,0)</f>
        <v>2232</v>
      </c>
      <c r="J711" s="2">
        <f>MATCH(C711,'2018_cleaned'!C$2:C$4733,0)</f>
        <v>2232</v>
      </c>
      <c r="K711" s="2">
        <f t="shared" si="24"/>
        <v>1</v>
      </c>
      <c r="L711" s="2" t="e">
        <f>MATCH(A711, 'combined matches'!E$1:E$4986,0)</f>
        <v>#N/A</v>
      </c>
      <c r="M711" s="6">
        <f t="shared" si="25"/>
        <v>1</v>
      </c>
    </row>
    <row r="712" spans="1:13" x14ac:dyDescent="0.2">
      <c r="A712" s="6">
        <v>967</v>
      </c>
      <c r="B712" s="6" t="s">
        <v>2611</v>
      </c>
      <c r="C712" s="6" t="s">
        <v>2612</v>
      </c>
      <c r="D712" s="6" t="s">
        <v>2613</v>
      </c>
      <c r="E712" s="6" t="s">
        <v>2466</v>
      </c>
      <c r="F712" s="6">
        <v>31015</v>
      </c>
      <c r="G712" s="6">
        <v>2292760052</v>
      </c>
      <c r="H712" s="6" t="s">
        <v>6783</v>
      </c>
      <c r="I712" s="2">
        <f>MATCH(B712,'2018_cleaned'!B$2:B$4733,0)</f>
        <v>2233</v>
      </c>
      <c r="J712" s="2">
        <f>MATCH(C712,'2018_cleaned'!C$2:C$4733,0)</f>
        <v>2233</v>
      </c>
      <c r="K712" s="2">
        <f t="shared" si="24"/>
        <v>1</v>
      </c>
      <c r="L712" s="2" t="e">
        <f>MATCH(A712, 'combined matches'!E$1:E$4986,0)</f>
        <v>#N/A</v>
      </c>
      <c r="M712" s="6">
        <f t="shared" si="25"/>
        <v>1</v>
      </c>
    </row>
    <row r="713" spans="1:13" x14ac:dyDescent="0.2">
      <c r="A713" s="6">
        <v>968</v>
      </c>
      <c r="B713" s="6" t="s">
        <v>5461</v>
      </c>
      <c r="C713" s="6" t="s">
        <v>7431</v>
      </c>
      <c r="D713" s="6" t="s">
        <v>2613</v>
      </c>
      <c r="E713" s="6" t="s">
        <v>2466</v>
      </c>
      <c r="F713" s="6">
        <v>31015</v>
      </c>
      <c r="G713" s="6">
        <v>2292719330</v>
      </c>
      <c r="H713" s="6" t="s">
        <v>7995</v>
      </c>
      <c r="I713" s="2" t="e">
        <f>MATCH(B713,'2018_cleaned'!B$2:B$4733,0)</f>
        <v>#N/A</v>
      </c>
      <c r="J713" s="2">
        <f>MATCH(C713,'2018_cleaned'!C$2:C$4733,0)</f>
        <v>2234</v>
      </c>
      <c r="K713" s="2">
        <f t="shared" si="24"/>
        <v>1</v>
      </c>
      <c r="L713" s="2" t="e">
        <f>MATCH(A713, 'combined matches'!E$1:E$4986,0)</f>
        <v>#N/A</v>
      </c>
      <c r="M713" s="6">
        <f t="shared" si="25"/>
        <v>1</v>
      </c>
    </row>
    <row r="714" spans="1:13" x14ac:dyDescent="0.2">
      <c r="A714" s="6">
        <v>969</v>
      </c>
      <c r="B714" s="6" t="s">
        <v>2615</v>
      </c>
      <c r="C714" s="6" t="s">
        <v>2616</v>
      </c>
      <c r="D714" s="6" t="s">
        <v>2617</v>
      </c>
      <c r="E714" s="6" t="s">
        <v>2466</v>
      </c>
      <c r="F714" s="6">
        <v>31805</v>
      </c>
      <c r="G714" s="6">
        <v>7069891050</v>
      </c>
      <c r="H714" s="6" t="s">
        <v>2616</v>
      </c>
      <c r="I714" s="2">
        <f>MATCH(B714,'2018_cleaned'!B$2:B$4733,0)</f>
        <v>2235</v>
      </c>
      <c r="J714" s="2">
        <f>MATCH(C714,'2018_cleaned'!C$2:C$4733,0)</f>
        <v>2235</v>
      </c>
      <c r="K714" s="2">
        <f t="shared" si="24"/>
        <v>1</v>
      </c>
      <c r="L714" s="2" t="e">
        <f>MATCH(A714, 'combined matches'!E$1:E$4986,0)</f>
        <v>#N/A</v>
      </c>
      <c r="M714" s="6">
        <f t="shared" si="25"/>
        <v>1</v>
      </c>
    </row>
    <row r="715" spans="1:13" x14ac:dyDescent="0.2">
      <c r="A715" s="6">
        <v>970</v>
      </c>
      <c r="B715" s="6" t="s">
        <v>2618</v>
      </c>
      <c r="C715" s="6" t="s">
        <v>7432</v>
      </c>
      <c r="D715" s="6" t="s">
        <v>2619</v>
      </c>
      <c r="E715" s="6" t="s">
        <v>2466</v>
      </c>
      <c r="F715" s="6">
        <v>31023</v>
      </c>
      <c r="G715" s="6">
        <v>4783740020</v>
      </c>
      <c r="H715" s="6" t="s">
        <v>7996</v>
      </c>
      <c r="I715" s="2">
        <f>MATCH(B715,'2018_cleaned'!B$2:B$4733,0)</f>
        <v>2236</v>
      </c>
      <c r="J715" s="2">
        <f>MATCH(C715,'2018_cleaned'!C$2:C$4733,0)</f>
        <v>2236</v>
      </c>
      <c r="K715" s="2">
        <f t="shared" si="24"/>
        <v>1</v>
      </c>
      <c r="L715" s="2" t="e">
        <f>MATCH(A715, 'combined matches'!E$1:E$4986,0)</f>
        <v>#N/A</v>
      </c>
      <c r="M715" s="6">
        <f t="shared" si="25"/>
        <v>1</v>
      </c>
    </row>
    <row r="716" spans="1:13" x14ac:dyDescent="0.2">
      <c r="A716" s="6">
        <v>971</v>
      </c>
      <c r="B716" s="6" t="s">
        <v>2640</v>
      </c>
      <c r="C716" s="6" t="s">
        <v>2641</v>
      </c>
      <c r="D716" s="6" t="s">
        <v>2642</v>
      </c>
      <c r="E716" s="6" t="s">
        <v>2466</v>
      </c>
      <c r="F716" s="6">
        <v>31806</v>
      </c>
      <c r="G716" s="6">
        <v>2299379003</v>
      </c>
      <c r="H716" s="6" t="s">
        <v>6786</v>
      </c>
      <c r="I716" s="2">
        <f>MATCH(B716,'2018_cleaned'!B$2:B$4733,0)</f>
        <v>2245</v>
      </c>
      <c r="J716" s="2">
        <f>MATCH(C716,'2018_cleaned'!C$2:C$4733,0)</f>
        <v>2245</v>
      </c>
      <c r="K716" s="2">
        <f t="shared" si="24"/>
        <v>1</v>
      </c>
      <c r="L716" s="2" t="e">
        <f>MATCH(A716, 'combined matches'!E$1:E$4986,0)</f>
        <v>#N/A</v>
      </c>
      <c r="M716" s="6">
        <f t="shared" si="25"/>
        <v>1</v>
      </c>
    </row>
    <row r="717" spans="1:13" x14ac:dyDescent="0.2">
      <c r="A717" s="6">
        <v>972</v>
      </c>
      <c r="B717" s="6" t="s">
        <v>2620</v>
      </c>
      <c r="C717" s="6" t="s">
        <v>2621</v>
      </c>
      <c r="D717" s="6" t="s">
        <v>2619</v>
      </c>
      <c r="E717" s="6" t="s">
        <v>2466</v>
      </c>
      <c r="F717" s="6">
        <v>31023</v>
      </c>
      <c r="G717" s="6">
        <v>4783741801</v>
      </c>
      <c r="H717" s="6" t="s">
        <v>7997</v>
      </c>
      <c r="I717" s="2">
        <f>MATCH(B717,'2018_cleaned'!B$2:B$4733,0)</f>
        <v>2237</v>
      </c>
      <c r="J717" s="2">
        <f>MATCH(C717,'2018_cleaned'!C$2:C$4733,0)</f>
        <v>2237</v>
      </c>
      <c r="K717" s="2">
        <f t="shared" si="24"/>
        <v>1</v>
      </c>
      <c r="L717" s="2" t="e">
        <f>MATCH(A717, 'combined matches'!E$1:E$4986,0)</f>
        <v>#N/A</v>
      </c>
      <c r="M717" s="6">
        <f t="shared" si="25"/>
        <v>1</v>
      </c>
    </row>
    <row r="718" spans="1:13" x14ac:dyDescent="0.2">
      <c r="A718" s="6">
        <v>973</v>
      </c>
      <c r="B718" s="6" t="s">
        <v>2653</v>
      </c>
      <c r="C718" s="6" t="s">
        <v>2654</v>
      </c>
      <c r="D718" s="6" t="s">
        <v>2655</v>
      </c>
      <c r="E718" s="6" t="s">
        <v>2466</v>
      </c>
      <c r="F718" s="6">
        <v>31768</v>
      </c>
      <c r="G718" s="6">
        <v>2298913513</v>
      </c>
      <c r="H718" s="6" t="s">
        <v>8227</v>
      </c>
      <c r="I718" s="2">
        <f>MATCH(B718,'2018_cleaned'!B$2:B$4733,0)</f>
        <v>2250</v>
      </c>
      <c r="J718" s="2">
        <f>MATCH(C718,'2018_cleaned'!C$2:C$4733,0)</f>
        <v>2250</v>
      </c>
      <c r="K718" s="2">
        <f t="shared" si="24"/>
        <v>1</v>
      </c>
      <c r="L718" s="2" t="e">
        <f>MATCH(A718, 'combined matches'!E$1:E$4986,0)</f>
        <v>#N/A</v>
      </c>
      <c r="M718" s="6">
        <f t="shared" si="25"/>
        <v>1</v>
      </c>
    </row>
    <row r="719" spans="1:13" x14ac:dyDescent="0.2">
      <c r="A719" s="6">
        <v>974</v>
      </c>
      <c r="B719" s="6" t="s">
        <v>2622</v>
      </c>
      <c r="C719" s="6" t="s">
        <v>2623</v>
      </c>
      <c r="D719" s="6" t="s">
        <v>2624</v>
      </c>
      <c r="E719" s="6" t="s">
        <v>2466</v>
      </c>
      <c r="F719" s="6">
        <v>31708</v>
      </c>
      <c r="G719" s="6">
        <v>2298247757</v>
      </c>
      <c r="H719" s="6" t="s">
        <v>2623</v>
      </c>
      <c r="I719" s="2">
        <f>MATCH(B719,'2018_cleaned'!B$2:B$4733,0)</f>
        <v>2238</v>
      </c>
      <c r="J719" s="2">
        <f>MATCH(C719,'2018_cleaned'!C$2:C$4733,0)</f>
        <v>2238</v>
      </c>
      <c r="K719" s="2">
        <f t="shared" si="24"/>
        <v>1</v>
      </c>
      <c r="L719" s="2" t="e">
        <f>MATCH(A719, 'combined matches'!E$1:E$4986,0)</f>
        <v>#N/A</v>
      </c>
      <c r="M719" s="6">
        <f t="shared" si="25"/>
        <v>1</v>
      </c>
    </row>
    <row r="720" spans="1:13" x14ac:dyDescent="0.2">
      <c r="A720" s="6">
        <v>975</v>
      </c>
      <c r="B720" s="6" t="s">
        <v>2625</v>
      </c>
      <c r="C720" s="6" t="s">
        <v>2626</v>
      </c>
      <c r="D720" s="6" t="s">
        <v>453</v>
      </c>
      <c r="E720" s="6" t="s">
        <v>2466</v>
      </c>
      <c r="F720" s="6">
        <v>39854</v>
      </c>
      <c r="G720" s="6">
        <v>2293349353</v>
      </c>
      <c r="H720" s="6" t="s">
        <v>2626</v>
      </c>
      <c r="I720" s="2">
        <f>MATCH(B720,'2018_cleaned'!B$2:B$4733,0)</f>
        <v>2239</v>
      </c>
      <c r="J720" s="2">
        <f>MATCH(C720,'2018_cleaned'!C$2:C$4733,0)</f>
        <v>2239</v>
      </c>
      <c r="K720" s="2">
        <f t="shared" si="24"/>
        <v>1</v>
      </c>
      <c r="L720" s="2" t="e">
        <f>MATCH(A720, 'combined matches'!E$1:E$4986,0)</f>
        <v>#N/A</v>
      </c>
      <c r="M720" s="6">
        <f t="shared" si="25"/>
        <v>1</v>
      </c>
    </row>
    <row r="721" spans="1:13" x14ac:dyDescent="0.2">
      <c r="A721" s="6">
        <v>976</v>
      </c>
      <c r="B721" s="6" t="s">
        <v>2627</v>
      </c>
      <c r="C721" s="6" t="s">
        <v>7588</v>
      </c>
      <c r="D721" s="6" t="s">
        <v>2628</v>
      </c>
      <c r="E721" s="6" t="s">
        <v>2466</v>
      </c>
      <c r="F721" s="6">
        <v>31079</v>
      </c>
      <c r="G721" s="6">
        <v>2293652570</v>
      </c>
      <c r="H721" s="6" t="s">
        <v>7998</v>
      </c>
      <c r="I721" s="2">
        <f>MATCH(B721,'2018_cleaned'!B$2:B$4733,0)</f>
        <v>2240</v>
      </c>
      <c r="J721" s="2">
        <f>MATCH(C721,'2018_cleaned'!C$2:C$4733,0)</f>
        <v>2240</v>
      </c>
      <c r="K721" s="2">
        <f t="shared" si="24"/>
        <v>1</v>
      </c>
      <c r="L721" s="2" t="e">
        <f>MATCH(A721, 'combined matches'!E$1:E$4986,0)</f>
        <v>#N/A</v>
      </c>
      <c r="M721" s="6">
        <f t="shared" si="25"/>
        <v>1</v>
      </c>
    </row>
    <row r="722" spans="1:13" x14ac:dyDescent="0.2">
      <c r="A722" s="6">
        <v>977</v>
      </c>
      <c r="B722" s="6" t="s">
        <v>2629</v>
      </c>
      <c r="C722" s="6" t="s">
        <v>2630</v>
      </c>
      <c r="D722" s="6" t="s">
        <v>2631</v>
      </c>
      <c r="E722" s="6" t="s">
        <v>2466</v>
      </c>
      <c r="F722" s="6">
        <v>31068</v>
      </c>
      <c r="G722" s="6">
        <v>4784589942</v>
      </c>
      <c r="H722" s="6" t="s">
        <v>6784</v>
      </c>
      <c r="I722" s="2">
        <f>MATCH(B722,'2018_cleaned'!B$2:B$4733,0)</f>
        <v>2241</v>
      </c>
      <c r="J722" s="2">
        <f>MATCH(C722,'2018_cleaned'!C$2:C$4733,0)</f>
        <v>2241</v>
      </c>
      <c r="K722" s="2">
        <f t="shared" si="24"/>
        <v>1</v>
      </c>
      <c r="L722" s="2" t="e">
        <f>MATCH(A722, 'combined matches'!E$1:E$4986,0)</f>
        <v>#N/A</v>
      </c>
      <c r="M722" s="6">
        <f t="shared" si="25"/>
        <v>1</v>
      </c>
    </row>
    <row r="723" spans="1:13" x14ac:dyDescent="0.2">
      <c r="A723" s="6">
        <v>978</v>
      </c>
      <c r="B723" s="6" t="s">
        <v>5462</v>
      </c>
      <c r="C723" s="6" t="s">
        <v>2633</v>
      </c>
      <c r="D723" s="6" t="s">
        <v>2489</v>
      </c>
      <c r="E723" s="6" t="s">
        <v>2466</v>
      </c>
      <c r="F723" s="6">
        <v>31709</v>
      </c>
      <c r="G723" s="6">
        <v>2299248636</v>
      </c>
      <c r="H723" s="6" t="s">
        <v>6785</v>
      </c>
      <c r="I723" s="2" t="e">
        <f>MATCH(B723,'2018_cleaned'!B$2:B$4733,0)</f>
        <v>#N/A</v>
      </c>
      <c r="J723" s="2">
        <f>MATCH(C723,'2018_cleaned'!C$2:C$4733,0)</f>
        <v>2242</v>
      </c>
      <c r="K723" s="2">
        <f t="shared" si="24"/>
        <v>1</v>
      </c>
      <c r="L723" s="2" t="e">
        <f>MATCH(A723, 'combined matches'!E$1:E$4986,0)</f>
        <v>#N/A</v>
      </c>
      <c r="M723" s="6">
        <f t="shared" si="25"/>
        <v>1</v>
      </c>
    </row>
    <row r="724" spans="1:13" x14ac:dyDescent="0.2">
      <c r="A724" s="6">
        <v>979</v>
      </c>
      <c r="B724" s="6" t="s">
        <v>2645</v>
      </c>
      <c r="C724" s="6" t="s">
        <v>2646</v>
      </c>
      <c r="D724" s="6" t="s">
        <v>2647</v>
      </c>
      <c r="E724" s="6" t="s">
        <v>2466</v>
      </c>
      <c r="F724" s="6">
        <v>31063</v>
      </c>
      <c r="G724" s="6">
        <v>4784589992</v>
      </c>
      <c r="H724" s="6" t="s">
        <v>2646</v>
      </c>
      <c r="I724" s="2">
        <f>MATCH(B724,'2018_cleaned'!B$2:B$4733,0)</f>
        <v>2247</v>
      </c>
      <c r="J724" s="2">
        <f>MATCH(C724,'2018_cleaned'!C$2:C$4733,0)</f>
        <v>2247</v>
      </c>
      <c r="K724" s="2">
        <f t="shared" si="24"/>
        <v>1</v>
      </c>
      <c r="L724" s="2" t="e">
        <f>MATCH(A724, 'combined matches'!E$1:E$4986,0)</f>
        <v>#N/A</v>
      </c>
      <c r="M724" s="6">
        <f t="shared" si="25"/>
        <v>1</v>
      </c>
    </row>
    <row r="725" spans="1:13" x14ac:dyDescent="0.2">
      <c r="A725" s="6">
        <v>980</v>
      </c>
      <c r="B725" s="6" t="s">
        <v>5463</v>
      </c>
      <c r="C725" s="6" t="s">
        <v>2635</v>
      </c>
      <c r="D725" s="6" t="s">
        <v>2636</v>
      </c>
      <c r="E725" s="6" t="s">
        <v>2466</v>
      </c>
      <c r="F725" s="6">
        <v>31825</v>
      </c>
      <c r="G725" s="6">
        <v>2298873324</v>
      </c>
      <c r="H725" s="6" t="s">
        <v>2635</v>
      </c>
      <c r="I725" s="2" t="e">
        <f>MATCH(B725,'2018_cleaned'!B$2:B$4733,0)</f>
        <v>#N/A</v>
      </c>
      <c r="J725" s="2">
        <f>MATCH(C725,'2018_cleaned'!C$2:C$4733,0)</f>
        <v>2228</v>
      </c>
      <c r="K725" s="2">
        <f t="shared" si="24"/>
        <v>1</v>
      </c>
      <c r="L725" s="2" t="e">
        <f>MATCH(A725, 'combined matches'!E$1:E$4986,0)</f>
        <v>#N/A</v>
      </c>
      <c r="M725" s="6">
        <f t="shared" si="25"/>
        <v>1</v>
      </c>
    </row>
    <row r="726" spans="1:13" x14ac:dyDescent="0.2">
      <c r="A726" s="6">
        <v>981</v>
      </c>
      <c r="B726" s="6" t="s">
        <v>2648</v>
      </c>
      <c r="C726" s="6" t="s">
        <v>2649</v>
      </c>
      <c r="D726" s="6" t="s">
        <v>2650</v>
      </c>
      <c r="E726" s="6" t="s">
        <v>2466</v>
      </c>
      <c r="F726" s="6">
        <v>30286</v>
      </c>
      <c r="G726" s="6">
        <v>7066477509</v>
      </c>
      <c r="H726" s="6" t="s">
        <v>7433</v>
      </c>
      <c r="I726" s="2">
        <f>MATCH(B726,'2018_cleaned'!B$2:B$4733,0)</f>
        <v>2248</v>
      </c>
      <c r="J726" s="2">
        <f>MATCH(C726,'2018_cleaned'!C$2:C$4733,0)</f>
        <v>2248</v>
      </c>
      <c r="K726" s="2">
        <f t="shared" si="24"/>
        <v>1</v>
      </c>
      <c r="L726" s="2" t="e">
        <f>MATCH(A726, 'combined matches'!E$1:E$4986,0)</f>
        <v>#N/A</v>
      </c>
      <c r="M726" s="6">
        <f t="shared" si="25"/>
        <v>1</v>
      </c>
    </row>
    <row r="727" spans="1:13" x14ac:dyDescent="0.2">
      <c r="A727" s="6">
        <v>982</v>
      </c>
      <c r="B727" s="6" t="s">
        <v>2637</v>
      </c>
      <c r="C727" s="6" t="s">
        <v>2638</v>
      </c>
      <c r="D727" s="6" t="s">
        <v>2639</v>
      </c>
      <c r="E727" s="6" t="s">
        <v>2466</v>
      </c>
      <c r="F727" s="6">
        <v>31794</v>
      </c>
      <c r="G727" s="6">
        <v>2293825554</v>
      </c>
      <c r="H727" s="6" t="s">
        <v>8228</v>
      </c>
      <c r="I727" s="2">
        <f>MATCH(B727,'2018_cleaned'!B$2:B$4733,0)</f>
        <v>2244</v>
      </c>
      <c r="J727" s="2">
        <f>MATCH(C727,'2018_cleaned'!C$2:C$4733,0)</f>
        <v>2244</v>
      </c>
      <c r="K727" s="2">
        <f t="shared" si="24"/>
        <v>1</v>
      </c>
      <c r="L727" s="2" t="e">
        <f>MATCH(A727, 'combined matches'!E$1:E$4986,0)</f>
        <v>#N/A</v>
      </c>
      <c r="M727" s="6">
        <f t="shared" si="25"/>
        <v>1</v>
      </c>
    </row>
    <row r="728" spans="1:13" x14ac:dyDescent="0.2">
      <c r="A728" s="6">
        <v>983</v>
      </c>
      <c r="B728" s="6" t="s">
        <v>2643</v>
      </c>
      <c r="C728" s="6" t="s">
        <v>2644</v>
      </c>
      <c r="D728" s="6" t="s">
        <v>2489</v>
      </c>
      <c r="E728" s="6" t="s">
        <v>2466</v>
      </c>
      <c r="F728" s="6">
        <v>31709</v>
      </c>
      <c r="G728" s="6">
        <v>2299284755</v>
      </c>
      <c r="H728" s="6" t="s">
        <v>2644</v>
      </c>
      <c r="I728" s="2">
        <f>MATCH(B728,'2018_cleaned'!B$2:B$4733,0)</f>
        <v>2246</v>
      </c>
      <c r="J728" s="2">
        <f>MATCH(C728,'2018_cleaned'!C$2:C$4733,0)</f>
        <v>2246</v>
      </c>
      <c r="K728" s="2">
        <f t="shared" si="24"/>
        <v>1</v>
      </c>
      <c r="L728" s="2" t="e">
        <f>MATCH(A728, 'combined matches'!E$1:E$4986,0)</f>
        <v>#N/A</v>
      </c>
      <c r="M728" s="6">
        <f t="shared" si="25"/>
        <v>1</v>
      </c>
    </row>
    <row r="729" spans="1:13" x14ac:dyDescent="0.2">
      <c r="A729" s="6">
        <v>984</v>
      </c>
      <c r="B729" s="6" t="s">
        <v>2656</v>
      </c>
      <c r="C729" s="6" t="s">
        <v>2657</v>
      </c>
      <c r="D729" s="6" t="s">
        <v>2489</v>
      </c>
      <c r="E729" s="6" t="s">
        <v>2466</v>
      </c>
      <c r="F729" s="6">
        <v>31709</v>
      </c>
      <c r="G729" s="6">
        <v>2299248636</v>
      </c>
      <c r="H729" s="6" t="s">
        <v>2657</v>
      </c>
      <c r="I729" s="2">
        <f>MATCH(B729,'2018_cleaned'!B$2:B$4733,0)</f>
        <v>2252</v>
      </c>
      <c r="J729" s="2">
        <f>MATCH(C729,'2018_cleaned'!C$2:C$4733,0)</f>
        <v>2252</v>
      </c>
      <c r="K729" s="2">
        <f t="shared" si="24"/>
        <v>1</v>
      </c>
      <c r="L729" s="2" t="e">
        <f>MATCH(A729, 'combined matches'!E$1:E$4986,0)</f>
        <v>#N/A</v>
      </c>
      <c r="M729" s="6">
        <f t="shared" si="25"/>
        <v>1</v>
      </c>
    </row>
    <row r="730" spans="1:13" x14ac:dyDescent="0.2">
      <c r="A730" s="6">
        <v>986</v>
      </c>
      <c r="B730" s="6" t="s">
        <v>2496</v>
      </c>
      <c r="C730" s="6" t="s">
        <v>2497</v>
      </c>
      <c r="D730" s="6" t="s">
        <v>2498</v>
      </c>
      <c r="E730" s="6" t="s">
        <v>2466</v>
      </c>
      <c r="F730" s="6">
        <v>30071</v>
      </c>
      <c r="G730" s="6">
        <v>7704460929</v>
      </c>
      <c r="H730" s="6" t="s">
        <v>2497</v>
      </c>
      <c r="I730" s="2">
        <f>MATCH(B730,'2018_cleaned'!B$2:B$4733,0)</f>
        <v>2177</v>
      </c>
      <c r="J730" s="2">
        <f>MATCH(C730,'2018_cleaned'!C$2:C$4733,0)</f>
        <v>2177</v>
      </c>
      <c r="K730" s="2">
        <f t="shared" si="24"/>
        <v>1</v>
      </c>
      <c r="L730" s="2" t="e">
        <f>MATCH(A730, 'combined matches'!E$1:E$4986,0)</f>
        <v>#N/A</v>
      </c>
      <c r="M730" s="6">
        <f t="shared" si="25"/>
        <v>1</v>
      </c>
    </row>
    <row r="731" spans="1:13" x14ac:dyDescent="0.2">
      <c r="A731" s="6">
        <v>988</v>
      </c>
      <c r="B731" s="6" t="s">
        <v>5464</v>
      </c>
      <c r="C731" s="6" t="s">
        <v>5465</v>
      </c>
      <c r="D731" s="6" t="s">
        <v>53</v>
      </c>
      <c r="E731" s="6" t="s">
        <v>2466</v>
      </c>
      <c r="F731" s="6">
        <v>30901</v>
      </c>
      <c r="G731" s="6">
        <v>7069220600</v>
      </c>
      <c r="H731" s="6" t="s">
        <v>5465</v>
      </c>
      <c r="I731" s="2" t="e">
        <f>MATCH(B731,'2018_cleaned'!B$2:B$4733,0)</f>
        <v>#N/A</v>
      </c>
      <c r="J731" s="2" t="e">
        <f>MATCH(C731,'2018_cleaned'!C$2:C$4733,0)</f>
        <v>#N/A</v>
      </c>
      <c r="K731" s="2">
        <f t="shared" si="24"/>
        <v>0</v>
      </c>
      <c r="L731" s="2" t="e">
        <f>MATCH(A731, 'combined matches'!E$1:E$4986,0)</f>
        <v>#N/A</v>
      </c>
      <c r="M731" s="6">
        <f t="shared" si="25"/>
        <v>1</v>
      </c>
    </row>
    <row r="732" spans="1:13" x14ac:dyDescent="0.2">
      <c r="A732" s="6">
        <v>990</v>
      </c>
      <c r="B732" s="6" t="s">
        <v>2796</v>
      </c>
      <c r="C732" s="6" t="s">
        <v>7589</v>
      </c>
      <c r="D732" s="6" t="s">
        <v>2797</v>
      </c>
      <c r="E732" s="6" t="s">
        <v>2466</v>
      </c>
      <c r="F732" s="6">
        <v>39851</v>
      </c>
      <c r="G732" s="6">
        <v>2297683888</v>
      </c>
      <c r="H732" s="6" t="s">
        <v>7590</v>
      </c>
      <c r="I732" s="2">
        <f>MATCH(B732,'2018_cleaned'!B$2:B$4733,0)</f>
        <v>2329</v>
      </c>
      <c r="J732" s="2">
        <f>MATCH(C732,'2018_cleaned'!C$2:C$4733,0)</f>
        <v>2329</v>
      </c>
      <c r="K732" s="2">
        <f t="shared" si="24"/>
        <v>1</v>
      </c>
      <c r="L732" s="2" t="e">
        <f>MATCH(A732, 'combined matches'!E$1:E$4986,0)</f>
        <v>#N/A</v>
      </c>
      <c r="M732" s="6">
        <f t="shared" si="25"/>
        <v>1</v>
      </c>
    </row>
    <row r="733" spans="1:13" x14ac:dyDescent="0.2">
      <c r="A733" s="6">
        <v>992</v>
      </c>
      <c r="B733" s="6" t="s">
        <v>2499</v>
      </c>
      <c r="C733" s="6" t="s">
        <v>2500</v>
      </c>
      <c r="D733" s="6" t="s">
        <v>2501</v>
      </c>
      <c r="E733" s="6" t="s">
        <v>2466</v>
      </c>
      <c r="F733" s="6">
        <v>31525</v>
      </c>
      <c r="G733" s="6">
        <v>9122758028</v>
      </c>
      <c r="H733" s="6" t="s">
        <v>8229</v>
      </c>
      <c r="I733" s="2">
        <f>MATCH(B733,'2018_cleaned'!B$2:B$4733,0)</f>
        <v>2178</v>
      </c>
      <c r="J733" s="2">
        <f>MATCH(C733,'2018_cleaned'!C$2:C$4733,0)</f>
        <v>2178</v>
      </c>
      <c r="K733" s="2">
        <f t="shared" si="24"/>
        <v>1</v>
      </c>
      <c r="L733" s="2" t="e">
        <f>MATCH(A733, 'combined matches'!E$1:E$4986,0)</f>
        <v>#N/A</v>
      </c>
      <c r="M733" s="6">
        <f t="shared" si="25"/>
        <v>1</v>
      </c>
    </row>
    <row r="734" spans="1:13" x14ac:dyDescent="0.2">
      <c r="A734" s="6">
        <v>993</v>
      </c>
      <c r="B734" s="6" t="s">
        <v>2502</v>
      </c>
      <c r="C734" s="6" t="s">
        <v>2503</v>
      </c>
      <c r="D734" s="6" t="s">
        <v>2501</v>
      </c>
      <c r="E734" s="6" t="s">
        <v>2466</v>
      </c>
      <c r="F734" s="6">
        <v>31520</v>
      </c>
      <c r="G734" s="6">
        <v>9122892006</v>
      </c>
      <c r="H734" s="6" t="s">
        <v>2503</v>
      </c>
      <c r="I734" s="2">
        <f>MATCH(B734,'2018_cleaned'!B$2:B$4733,0)</f>
        <v>2180</v>
      </c>
      <c r="J734" s="2">
        <f>MATCH(C734,'2018_cleaned'!C$2:C$4733,0)</f>
        <v>2180</v>
      </c>
      <c r="K734" s="2">
        <f t="shared" si="24"/>
        <v>1</v>
      </c>
      <c r="L734" s="2" t="e">
        <f>MATCH(A734, 'combined matches'!E$1:E$4986,0)</f>
        <v>#N/A</v>
      </c>
      <c r="M734" s="6">
        <f t="shared" si="25"/>
        <v>1</v>
      </c>
    </row>
    <row r="735" spans="1:13" x14ac:dyDescent="0.2">
      <c r="A735" s="6">
        <v>994</v>
      </c>
      <c r="B735" s="6" t="s">
        <v>5466</v>
      </c>
      <c r="C735" s="6" t="s">
        <v>7591</v>
      </c>
      <c r="D735" s="6" t="s">
        <v>2505</v>
      </c>
      <c r="E735" s="6" t="s">
        <v>2466</v>
      </c>
      <c r="F735" s="6">
        <v>31331</v>
      </c>
      <c r="G735" s="6">
        <v>9126234755</v>
      </c>
      <c r="H735" s="6" t="s">
        <v>7592</v>
      </c>
      <c r="I735" s="2" t="e">
        <f>MATCH(B735,'2018_cleaned'!B$2:B$4733,0)</f>
        <v>#N/A</v>
      </c>
      <c r="J735" s="2">
        <f>MATCH(C735,'2018_cleaned'!C$2:C$4733,0)</f>
        <v>2181</v>
      </c>
      <c r="K735" s="2">
        <f t="shared" si="24"/>
        <v>1</v>
      </c>
      <c r="L735" s="2" t="e">
        <f>MATCH(A735, 'combined matches'!E$1:E$4986,0)</f>
        <v>#N/A</v>
      </c>
      <c r="M735" s="6">
        <f t="shared" si="25"/>
        <v>1</v>
      </c>
    </row>
    <row r="736" spans="1:13" x14ac:dyDescent="0.2">
      <c r="A736" s="6">
        <v>996</v>
      </c>
      <c r="B736" s="6" t="s">
        <v>2708</v>
      </c>
      <c r="C736" s="6" t="s">
        <v>2709</v>
      </c>
      <c r="D736" s="6" t="s">
        <v>2710</v>
      </c>
      <c r="E736" s="6" t="s">
        <v>2466</v>
      </c>
      <c r="F736" s="6">
        <v>31089</v>
      </c>
      <c r="G736" s="6">
        <v>4785527384</v>
      </c>
      <c r="H736" s="6" t="s">
        <v>2709</v>
      </c>
      <c r="I736" s="2">
        <f>MATCH(B736,'2018_cleaned'!B$2:B$4733,0)</f>
        <v>2282</v>
      </c>
      <c r="J736" s="2">
        <f>MATCH(C736,'2018_cleaned'!C$2:C$4733,0)</f>
        <v>2274</v>
      </c>
      <c r="K736" s="2">
        <f t="shared" si="24"/>
        <v>1</v>
      </c>
      <c r="L736" s="2" t="e">
        <f>MATCH(A736, 'combined matches'!E$1:E$4986,0)</f>
        <v>#N/A</v>
      </c>
      <c r="M736" s="6">
        <f t="shared" si="25"/>
        <v>1</v>
      </c>
    </row>
    <row r="737" spans="1:13" x14ac:dyDescent="0.2">
      <c r="A737" s="6">
        <v>997</v>
      </c>
      <c r="B737" s="6" t="s">
        <v>5467</v>
      </c>
      <c r="C737" s="6" t="s">
        <v>7593</v>
      </c>
      <c r="D737" s="6" t="s">
        <v>2722</v>
      </c>
      <c r="E737" s="6" t="s">
        <v>2466</v>
      </c>
      <c r="F737" s="6">
        <v>31061</v>
      </c>
      <c r="G737" s="6">
        <v>4784530077</v>
      </c>
      <c r="H737" s="6" t="s">
        <v>8230</v>
      </c>
      <c r="I737" s="2" t="e">
        <f>MATCH(B737,'2018_cleaned'!B$2:B$4733,0)</f>
        <v>#N/A</v>
      </c>
      <c r="J737" s="2">
        <f>MATCH(C737,'2018_cleaned'!C$2:C$4733,0)</f>
        <v>2287</v>
      </c>
      <c r="K737" s="2">
        <f t="shared" si="24"/>
        <v>1</v>
      </c>
      <c r="L737" s="2" t="e">
        <f>MATCH(A737, 'combined matches'!E$1:E$4986,0)</f>
        <v>#N/A</v>
      </c>
      <c r="M737" s="6">
        <f t="shared" si="25"/>
        <v>1</v>
      </c>
    </row>
    <row r="738" spans="1:13" x14ac:dyDescent="0.2">
      <c r="A738" s="6">
        <v>998</v>
      </c>
      <c r="B738" s="6" t="s">
        <v>5468</v>
      </c>
      <c r="C738" s="6" t="s">
        <v>2714</v>
      </c>
      <c r="D738" s="6" t="s">
        <v>2715</v>
      </c>
      <c r="E738" s="6" t="s">
        <v>2466</v>
      </c>
      <c r="F738" s="6">
        <v>30810</v>
      </c>
      <c r="G738" s="6">
        <v>7065983359</v>
      </c>
      <c r="H738" s="6" t="s">
        <v>6794</v>
      </c>
      <c r="I738" s="2" t="e">
        <f>MATCH(B738,'2018_cleaned'!B$2:B$4733,0)</f>
        <v>#N/A</v>
      </c>
      <c r="J738" s="2">
        <f>MATCH(C738,'2018_cleaned'!C$2:C$4733,0)</f>
        <v>2284</v>
      </c>
      <c r="K738" s="2">
        <f t="shared" si="24"/>
        <v>1</v>
      </c>
      <c r="L738" s="2" t="e">
        <f>MATCH(A738, 'combined matches'!E$1:E$4986,0)</f>
        <v>#N/A</v>
      </c>
      <c r="M738" s="6">
        <f t="shared" si="25"/>
        <v>1</v>
      </c>
    </row>
    <row r="739" spans="1:13" x14ac:dyDescent="0.2">
      <c r="A739" s="6">
        <v>999</v>
      </c>
      <c r="B739" s="6" t="s">
        <v>5469</v>
      </c>
      <c r="C739" s="6" t="s">
        <v>2717</v>
      </c>
      <c r="D739" s="6" t="s">
        <v>1870</v>
      </c>
      <c r="E739" s="6" t="s">
        <v>2466</v>
      </c>
      <c r="F739" s="6">
        <v>31087</v>
      </c>
      <c r="G739" s="6">
        <v>7064445241</v>
      </c>
      <c r="H739" s="6" t="s">
        <v>2717</v>
      </c>
      <c r="I739" s="2" t="e">
        <f>MATCH(B739,'2018_cleaned'!B$2:B$4733,0)</f>
        <v>#N/A</v>
      </c>
      <c r="J739" s="2">
        <f>MATCH(C739,'2018_cleaned'!C$2:C$4733,0)</f>
        <v>2285</v>
      </c>
      <c r="K739" s="2">
        <f t="shared" si="24"/>
        <v>1</v>
      </c>
      <c r="L739" s="2" t="e">
        <f>MATCH(A739, 'combined matches'!E$1:E$4986,0)</f>
        <v>#N/A</v>
      </c>
      <c r="M739" s="6">
        <f t="shared" si="25"/>
        <v>1</v>
      </c>
    </row>
    <row r="740" spans="1:13" x14ac:dyDescent="0.2">
      <c r="A740" s="6">
        <v>1000</v>
      </c>
      <c r="B740" s="6" t="s">
        <v>5470</v>
      </c>
      <c r="C740" s="6" t="s">
        <v>2706</v>
      </c>
      <c r="D740" s="6" t="s">
        <v>2707</v>
      </c>
      <c r="E740" s="6" t="s">
        <v>2466</v>
      </c>
      <c r="F740" s="6">
        <v>30833</v>
      </c>
      <c r="G740" s="6">
        <v>7065477551</v>
      </c>
      <c r="H740" s="6" t="s">
        <v>6793</v>
      </c>
      <c r="I740" s="2" t="e">
        <f>MATCH(B740,'2018_cleaned'!B$2:B$4733,0)</f>
        <v>#N/A</v>
      </c>
      <c r="J740" s="2">
        <f>MATCH(C740,'2018_cleaned'!C$2:C$4733,0)</f>
        <v>2281</v>
      </c>
      <c r="K740" s="2">
        <f t="shared" si="24"/>
        <v>1</v>
      </c>
      <c r="L740" s="2" t="e">
        <f>MATCH(A740, 'combined matches'!E$1:E$4986,0)</f>
        <v>#N/A</v>
      </c>
      <c r="M740" s="6">
        <f t="shared" si="25"/>
        <v>1</v>
      </c>
    </row>
    <row r="741" spans="1:13" x14ac:dyDescent="0.2">
      <c r="A741" s="6">
        <v>1001</v>
      </c>
      <c r="B741" s="6" t="s">
        <v>5471</v>
      </c>
      <c r="C741" s="6" t="s">
        <v>2695</v>
      </c>
      <c r="D741" s="6" t="s">
        <v>2696</v>
      </c>
      <c r="E741" s="6" t="s">
        <v>2466</v>
      </c>
      <c r="F741" s="6">
        <v>31096</v>
      </c>
      <c r="G741" s="6">
        <v>4788642600</v>
      </c>
      <c r="H741" s="6" t="s">
        <v>6790</v>
      </c>
      <c r="I741" s="2" t="e">
        <f>MATCH(B741,'2018_cleaned'!B$2:B$4733,0)</f>
        <v>#N/A</v>
      </c>
      <c r="J741" s="2">
        <f>MATCH(C741,'2018_cleaned'!C$2:C$4733,0)</f>
        <v>2276</v>
      </c>
      <c r="K741" s="2">
        <f t="shared" si="24"/>
        <v>1</v>
      </c>
      <c r="L741" s="2" t="e">
        <f>MATCH(A741, 'combined matches'!E$1:E$4986,0)</f>
        <v>#N/A</v>
      </c>
      <c r="M741" s="6">
        <f t="shared" si="25"/>
        <v>1</v>
      </c>
    </row>
    <row r="742" spans="1:13" x14ac:dyDescent="0.2">
      <c r="A742" s="6">
        <v>1002</v>
      </c>
      <c r="B742" s="6" t="s">
        <v>5472</v>
      </c>
      <c r="C742" s="6" t="s">
        <v>2704</v>
      </c>
      <c r="D742" s="6" t="s">
        <v>942</v>
      </c>
      <c r="E742" s="6" t="s">
        <v>2466</v>
      </c>
      <c r="F742" s="6">
        <v>31096</v>
      </c>
      <c r="G742" s="6">
        <v>4782723446</v>
      </c>
      <c r="H742" s="6" t="s">
        <v>6792</v>
      </c>
      <c r="I742" s="2" t="e">
        <f>MATCH(B742,'2018_cleaned'!B$2:B$4733,0)</f>
        <v>#N/A</v>
      </c>
      <c r="J742" s="2">
        <f>MATCH(C742,'2018_cleaned'!C$2:C$4733,0)</f>
        <v>2279</v>
      </c>
      <c r="K742" s="2">
        <f t="shared" si="24"/>
        <v>1</v>
      </c>
      <c r="L742" s="2" t="e">
        <f>MATCH(A742, 'combined matches'!E$1:E$4986,0)</f>
        <v>#N/A</v>
      </c>
      <c r="M742" s="6">
        <f t="shared" si="25"/>
        <v>1</v>
      </c>
    </row>
    <row r="743" spans="1:13" x14ac:dyDescent="0.2">
      <c r="A743" s="6">
        <v>1003</v>
      </c>
      <c r="B743" s="6" t="s">
        <v>2691</v>
      </c>
      <c r="C743" s="6" t="s">
        <v>2692</v>
      </c>
      <c r="D743" s="6" t="s">
        <v>2693</v>
      </c>
      <c r="E743" s="6" t="s">
        <v>2466</v>
      </c>
      <c r="F743" s="6">
        <v>31082</v>
      </c>
      <c r="G743" s="6">
        <v>4785521620</v>
      </c>
      <c r="H743" s="6" t="s">
        <v>6789</v>
      </c>
      <c r="I743" s="2">
        <f>MATCH(B743,'2018_cleaned'!B$2:B$4733,0)</f>
        <v>2275</v>
      </c>
      <c r="J743" s="2">
        <f>MATCH(C743,'2018_cleaned'!C$2:C$4733,0)</f>
        <v>2275</v>
      </c>
      <c r="K743" s="2">
        <f t="shared" si="24"/>
        <v>1</v>
      </c>
      <c r="L743" s="2" t="e">
        <f>MATCH(A743, 'combined matches'!E$1:E$4986,0)</f>
        <v>#N/A</v>
      </c>
      <c r="M743" s="6">
        <f t="shared" si="25"/>
        <v>1</v>
      </c>
    </row>
    <row r="744" spans="1:13" x14ac:dyDescent="0.2">
      <c r="A744" s="6">
        <v>1004</v>
      </c>
      <c r="B744" s="6" t="s">
        <v>5473</v>
      </c>
      <c r="C744" s="6" t="s">
        <v>2719</v>
      </c>
      <c r="D744" s="6" t="s">
        <v>2720</v>
      </c>
      <c r="E744" s="6" t="s">
        <v>2466</v>
      </c>
      <c r="F744" s="6">
        <v>31055</v>
      </c>
      <c r="G744" s="6">
        <v>2298680017</v>
      </c>
      <c r="H744" s="6" t="s">
        <v>6795</v>
      </c>
      <c r="I744" s="2" t="e">
        <f>MATCH(B744,'2018_cleaned'!B$2:B$4733,0)</f>
        <v>#N/A</v>
      </c>
      <c r="J744" s="2">
        <f>MATCH(C744,'2018_cleaned'!C$2:C$4733,0)</f>
        <v>2286</v>
      </c>
      <c r="K744" s="2">
        <f t="shared" si="24"/>
        <v>1</v>
      </c>
      <c r="L744" s="2" t="e">
        <f>MATCH(A744, 'combined matches'!E$1:E$4986,0)</f>
        <v>#N/A</v>
      </c>
      <c r="M744" s="6">
        <f t="shared" si="25"/>
        <v>1</v>
      </c>
    </row>
    <row r="745" spans="1:13" x14ac:dyDescent="0.2">
      <c r="A745" s="6">
        <v>1005</v>
      </c>
      <c r="B745" s="6" t="s">
        <v>5474</v>
      </c>
      <c r="C745" s="6" t="s">
        <v>2701</v>
      </c>
      <c r="D745" s="6" t="s">
        <v>2702</v>
      </c>
      <c r="E745" s="6" t="s">
        <v>2466</v>
      </c>
      <c r="F745" s="6">
        <v>31044</v>
      </c>
      <c r="G745" s="6">
        <v>4789456522</v>
      </c>
      <c r="H745" s="6" t="s">
        <v>2701</v>
      </c>
      <c r="I745" s="2" t="e">
        <f>MATCH(B745,'2018_cleaned'!B$2:B$4733,0)</f>
        <v>#N/A</v>
      </c>
      <c r="J745" s="2">
        <f>MATCH(C745,'2018_cleaned'!C$2:C$4733,0)</f>
        <v>2278</v>
      </c>
      <c r="K745" s="2">
        <f t="shared" si="24"/>
        <v>1</v>
      </c>
      <c r="L745" s="2" t="e">
        <f>MATCH(A745, 'combined matches'!E$1:E$4986,0)</f>
        <v>#N/A</v>
      </c>
      <c r="M745" s="6">
        <f t="shared" si="25"/>
        <v>1</v>
      </c>
    </row>
    <row r="746" spans="1:13" x14ac:dyDescent="0.2">
      <c r="A746" s="6">
        <v>1006</v>
      </c>
      <c r="B746" s="6" t="s">
        <v>5475</v>
      </c>
      <c r="C746" s="6" t="s">
        <v>2712</v>
      </c>
      <c r="D746" s="6" t="s">
        <v>890</v>
      </c>
      <c r="E746" s="6" t="s">
        <v>2466</v>
      </c>
      <c r="F746" s="6">
        <v>30828</v>
      </c>
      <c r="G746" s="6">
        <v>7064653253</v>
      </c>
      <c r="H746" s="6" t="s">
        <v>2712</v>
      </c>
      <c r="I746" s="2" t="e">
        <f>MATCH(B746,'2018_cleaned'!B$2:B$4733,0)</f>
        <v>#N/A</v>
      </c>
      <c r="J746" s="2">
        <f>MATCH(C746,'2018_cleaned'!C$2:C$4733,0)</f>
        <v>2283</v>
      </c>
      <c r="K746" s="2">
        <f t="shared" ref="K746:K809" si="26">IF(ISNA(I746),IF(ISNA(J746),0,1),1)</f>
        <v>1</v>
      </c>
      <c r="L746" s="2" t="e">
        <f>MATCH(A746, 'combined matches'!E$1:E$4986,0)</f>
        <v>#N/A</v>
      </c>
      <c r="M746" s="6">
        <f t="shared" ref="M746:M809" si="27">IF(ISNA(L746),1,0)</f>
        <v>1</v>
      </c>
    </row>
    <row r="747" spans="1:13" x14ac:dyDescent="0.2">
      <c r="A747" s="6">
        <v>1007</v>
      </c>
      <c r="B747" s="6" t="s">
        <v>5476</v>
      </c>
      <c r="C747" s="6" t="s">
        <v>2698</v>
      </c>
      <c r="D747" s="6" t="s">
        <v>2699</v>
      </c>
      <c r="E747" s="6" t="s">
        <v>2466</v>
      </c>
      <c r="F747" s="6">
        <v>31042</v>
      </c>
      <c r="G747" s="6">
        <v>4789461030</v>
      </c>
      <c r="H747" s="6" t="s">
        <v>6791</v>
      </c>
      <c r="I747" s="2" t="e">
        <f>MATCH(B747,'2018_cleaned'!B$2:B$4733,0)</f>
        <v>#N/A</v>
      </c>
      <c r="J747" s="2">
        <f>MATCH(C747,'2018_cleaned'!C$2:C$4733,0)</f>
        <v>2277</v>
      </c>
      <c r="K747" s="2">
        <f t="shared" si="26"/>
        <v>1</v>
      </c>
      <c r="L747" s="2" t="e">
        <f>MATCH(A747, 'combined matches'!E$1:E$4986,0)</f>
        <v>#N/A</v>
      </c>
      <c r="M747" s="6">
        <f t="shared" si="27"/>
        <v>1</v>
      </c>
    </row>
    <row r="748" spans="1:13" x14ac:dyDescent="0.2">
      <c r="A748" s="6">
        <v>1009</v>
      </c>
      <c r="B748" s="6" t="s">
        <v>2780</v>
      </c>
      <c r="C748" s="6" t="s">
        <v>2781</v>
      </c>
      <c r="D748" s="6" t="s">
        <v>2420</v>
      </c>
      <c r="E748" s="6" t="s">
        <v>2466</v>
      </c>
      <c r="F748" s="6">
        <v>31401</v>
      </c>
      <c r="G748" s="6">
        <v>9125271000</v>
      </c>
      <c r="H748" s="6" t="s">
        <v>7220</v>
      </c>
      <c r="I748" s="2">
        <f>MATCH(B748,'2018_cleaned'!B$2:B$4733,0)</f>
        <v>2318</v>
      </c>
      <c r="J748" s="2">
        <f>MATCH(C748,'2018_cleaned'!C$2:C$4733,0)</f>
        <v>2318</v>
      </c>
      <c r="K748" s="2">
        <f t="shared" si="26"/>
        <v>1</v>
      </c>
      <c r="L748" s="2" t="e">
        <f>MATCH(A748, 'combined matches'!E$1:E$4986,0)</f>
        <v>#N/A</v>
      </c>
      <c r="M748" s="6">
        <f t="shared" si="27"/>
        <v>1</v>
      </c>
    </row>
    <row r="749" spans="1:13" x14ac:dyDescent="0.2">
      <c r="A749" s="6">
        <v>1010</v>
      </c>
      <c r="B749" s="6" t="s">
        <v>2789</v>
      </c>
      <c r="C749" s="6" t="s">
        <v>2790</v>
      </c>
      <c r="D749" s="6" t="s">
        <v>2420</v>
      </c>
      <c r="E749" s="6" t="s">
        <v>2466</v>
      </c>
      <c r="F749" s="6">
        <v>31401</v>
      </c>
      <c r="G749" s="6">
        <v>9123584109</v>
      </c>
      <c r="H749" s="6" t="s">
        <v>2790</v>
      </c>
      <c r="I749" s="2">
        <f>MATCH(B749,'2018_cleaned'!B$2:B$4733,0)</f>
        <v>2323</v>
      </c>
      <c r="J749" s="2">
        <f>MATCH(C749,'2018_cleaned'!C$2:C$4733,0)</f>
        <v>2323</v>
      </c>
      <c r="K749" s="2">
        <f t="shared" si="26"/>
        <v>1</v>
      </c>
      <c r="L749" s="2" t="e">
        <f>MATCH(A749, 'combined matches'!E$1:E$4986,0)</f>
        <v>#N/A</v>
      </c>
      <c r="M749" s="6">
        <f t="shared" si="27"/>
        <v>1</v>
      </c>
    </row>
    <row r="750" spans="1:13" x14ac:dyDescent="0.2">
      <c r="A750" s="6">
        <v>1011</v>
      </c>
      <c r="B750" s="6" t="s">
        <v>2785</v>
      </c>
      <c r="C750" s="6" t="s">
        <v>2786</v>
      </c>
      <c r="D750" s="6" t="s">
        <v>2420</v>
      </c>
      <c r="E750" s="6" t="s">
        <v>2466</v>
      </c>
      <c r="F750" s="6">
        <v>31405</v>
      </c>
      <c r="G750" s="6">
        <v>9123556990</v>
      </c>
      <c r="H750" s="6" t="s">
        <v>2786</v>
      </c>
      <c r="I750" s="2">
        <f>MATCH(B750,'2018_cleaned'!B$2:B$4733,0)</f>
        <v>2321</v>
      </c>
      <c r="J750" s="2">
        <f>MATCH(C750,'2018_cleaned'!C$2:C$4733,0)</f>
        <v>2321</v>
      </c>
      <c r="K750" s="2">
        <f t="shared" si="26"/>
        <v>1</v>
      </c>
      <c r="L750" s="2" t="e">
        <f>MATCH(A750, 'combined matches'!E$1:E$4986,0)</f>
        <v>#N/A</v>
      </c>
      <c r="M750" s="6">
        <f t="shared" si="27"/>
        <v>1</v>
      </c>
    </row>
    <row r="751" spans="1:13" x14ac:dyDescent="0.2">
      <c r="A751" s="6">
        <v>1012</v>
      </c>
      <c r="B751" s="6" t="s">
        <v>2782</v>
      </c>
      <c r="C751" s="6" t="s">
        <v>2783</v>
      </c>
      <c r="D751" s="6" t="s">
        <v>2784</v>
      </c>
      <c r="E751" s="6" t="s">
        <v>2466</v>
      </c>
      <c r="F751" s="6">
        <v>31408</v>
      </c>
      <c r="G751" s="6">
        <v>9125271100</v>
      </c>
      <c r="H751" s="6" t="s">
        <v>7221</v>
      </c>
      <c r="I751" s="2">
        <f>MATCH(B751,'2018_cleaned'!B$2:B$4733,0)</f>
        <v>2320</v>
      </c>
      <c r="J751" s="2">
        <f>MATCH(C751,'2018_cleaned'!C$2:C$4733,0)</f>
        <v>2320</v>
      </c>
      <c r="K751" s="2">
        <f t="shared" si="26"/>
        <v>1</v>
      </c>
      <c r="L751" s="2" t="e">
        <f>MATCH(A751, 'combined matches'!E$1:E$4986,0)</f>
        <v>#N/A</v>
      </c>
      <c r="M751" s="6">
        <f t="shared" si="27"/>
        <v>1</v>
      </c>
    </row>
    <row r="752" spans="1:13" x14ac:dyDescent="0.2">
      <c r="A752" s="6">
        <v>1013</v>
      </c>
      <c r="B752" s="6" t="s">
        <v>2787</v>
      </c>
      <c r="C752" s="6" t="s">
        <v>2788</v>
      </c>
      <c r="D752" s="6" t="s">
        <v>2420</v>
      </c>
      <c r="E752" s="6" t="s">
        <v>2466</v>
      </c>
      <c r="F752" s="6">
        <v>31401</v>
      </c>
      <c r="G752" s="6">
        <v>9125271000</v>
      </c>
      <c r="H752" s="6" t="s">
        <v>7222</v>
      </c>
      <c r="I752" s="2">
        <f>MATCH(B752,'2018_cleaned'!B$2:B$4733,0)</f>
        <v>2322</v>
      </c>
      <c r="J752" s="2">
        <f>MATCH(C752,'2018_cleaned'!C$2:C$4733,0)</f>
        <v>2322</v>
      </c>
      <c r="K752" s="2">
        <f t="shared" si="26"/>
        <v>1</v>
      </c>
      <c r="L752" s="2" t="e">
        <f>MATCH(A752, 'combined matches'!E$1:E$4986,0)</f>
        <v>#N/A</v>
      </c>
      <c r="M752" s="6">
        <f t="shared" si="27"/>
        <v>1</v>
      </c>
    </row>
    <row r="753" spans="1:13" x14ac:dyDescent="0.2">
      <c r="A753" s="6">
        <v>1014</v>
      </c>
      <c r="B753" s="6" t="s">
        <v>2791</v>
      </c>
      <c r="C753" s="6" t="s">
        <v>2792</v>
      </c>
      <c r="D753" s="6" t="s">
        <v>2420</v>
      </c>
      <c r="E753" s="6" t="s">
        <v>2466</v>
      </c>
      <c r="F753" s="6">
        <v>31405</v>
      </c>
      <c r="G753" s="6">
        <v>9125271000</v>
      </c>
      <c r="H753" s="6" t="s">
        <v>2792</v>
      </c>
      <c r="I753" s="2">
        <f>MATCH(B753,'2018_cleaned'!B$2:B$4733,0)</f>
        <v>2324</v>
      </c>
      <c r="J753" s="2">
        <f>MATCH(C753,'2018_cleaned'!C$2:C$4733,0)</f>
        <v>2324</v>
      </c>
      <c r="K753" s="2">
        <f t="shared" si="26"/>
        <v>1</v>
      </c>
      <c r="L753" s="2" t="e">
        <f>MATCH(A753, 'combined matches'!E$1:E$4986,0)</f>
        <v>#N/A</v>
      </c>
      <c r="M753" s="6">
        <f t="shared" si="27"/>
        <v>1</v>
      </c>
    </row>
    <row r="754" spans="1:13" x14ac:dyDescent="0.2">
      <c r="A754" s="6">
        <v>1016</v>
      </c>
      <c r="B754" s="6" t="s">
        <v>2506</v>
      </c>
      <c r="C754" s="6" t="s">
        <v>2507</v>
      </c>
      <c r="D754" s="6" t="s">
        <v>2508</v>
      </c>
      <c r="E754" s="6" t="s">
        <v>2466</v>
      </c>
      <c r="F754" s="6">
        <v>31313</v>
      </c>
      <c r="G754" s="6">
        <v>9128772227</v>
      </c>
      <c r="H754" s="6" t="s">
        <v>6767</v>
      </c>
      <c r="I754" s="2">
        <f>MATCH(B754,'2018_cleaned'!B$2:B$4733,0)</f>
        <v>2183</v>
      </c>
      <c r="J754" s="2">
        <f>MATCH(C754,'2018_cleaned'!C$2:C$4733,0)</f>
        <v>2183</v>
      </c>
      <c r="K754" s="2">
        <f t="shared" si="26"/>
        <v>1</v>
      </c>
      <c r="L754" s="2" t="e">
        <f>MATCH(A754, 'combined matches'!E$1:E$4986,0)</f>
        <v>#N/A</v>
      </c>
      <c r="M754" s="6">
        <f t="shared" si="27"/>
        <v>1</v>
      </c>
    </row>
    <row r="755" spans="1:13" x14ac:dyDescent="0.2">
      <c r="A755" s="6">
        <v>1017</v>
      </c>
      <c r="B755" s="6" t="s">
        <v>2509</v>
      </c>
      <c r="C755" s="6" t="s">
        <v>7434</v>
      </c>
      <c r="D755" s="6" t="s">
        <v>2510</v>
      </c>
      <c r="E755" s="6" t="s">
        <v>2466</v>
      </c>
      <c r="F755" s="6">
        <v>31316</v>
      </c>
      <c r="G755" s="6">
        <v>9125459398</v>
      </c>
      <c r="H755" s="6" t="s">
        <v>8231</v>
      </c>
      <c r="I755" s="2">
        <f>MATCH(B755,'2018_cleaned'!B$2:B$4733,0)</f>
        <v>2184</v>
      </c>
      <c r="J755" s="2">
        <f>MATCH(C755,'2018_cleaned'!C$2:C$4733,0)</f>
        <v>2182</v>
      </c>
      <c r="K755" s="2">
        <f t="shared" si="26"/>
        <v>1</v>
      </c>
      <c r="L755" s="2" t="e">
        <f>MATCH(A755, 'combined matches'!E$1:E$4986,0)</f>
        <v>#N/A</v>
      </c>
      <c r="M755" s="6">
        <f t="shared" si="27"/>
        <v>1</v>
      </c>
    </row>
    <row r="756" spans="1:13" x14ac:dyDescent="0.2">
      <c r="A756" s="6">
        <v>1019</v>
      </c>
      <c r="B756" s="6" t="s">
        <v>2762</v>
      </c>
      <c r="C756" s="6" t="s">
        <v>2763</v>
      </c>
      <c r="D756" s="6" t="s">
        <v>2764</v>
      </c>
      <c r="E756" s="6" t="s">
        <v>2466</v>
      </c>
      <c r="F756" s="6">
        <v>30442</v>
      </c>
      <c r="G756" s="6">
        <v>4782491200</v>
      </c>
      <c r="H756" s="6" t="s">
        <v>8003</v>
      </c>
      <c r="I756" s="2">
        <f>MATCH(B756,'2018_cleaned'!B$2:B$4733,0)</f>
        <v>2306</v>
      </c>
      <c r="J756" s="2">
        <f>MATCH(C756,'2018_cleaned'!C$2:C$4733,0)</f>
        <v>2306</v>
      </c>
      <c r="K756" s="2">
        <f t="shared" si="26"/>
        <v>1</v>
      </c>
      <c r="L756" s="2" t="e">
        <f>MATCH(A756, 'combined matches'!E$1:E$4986,0)</f>
        <v>#N/A</v>
      </c>
      <c r="M756" s="6">
        <f t="shared" si="27"/>
        <v>1</v>
      </c>
    </row>
    <row r="757" spans="1:13" x14ac:dyDescent="0.2">
      <c r="A757" s="6">
        <v>1020</v>
      </c>
      <c r="B757" s="6" t="s">
        <v>2753</v>
      </c>
      <c r="C757" s="6" t="s">
        <v>2754</v>
      </c>
      <c r="D757" s="6" t="s">
        <v>2755</v>
      </c>
      <c r="E757" s="6" t="s">
        <v>2466</v>
      </c>
      <c r="F757" s="6">
        <v>30474</v>
      </c>
      <c r="G757" s="6">
        <v>9125376565</v>
      </c>
      <c r="H757" s="6" t="s">
        <v>2754</v>
      </c>
      <c r="I757" s="2">
        <f>MATCH(B757,'2018_cleaned'!B$2:B$4733,0)</f>
        <v>2303</v>
      </c>
      <c r="J757" s="2">
        <f>MATCH(C757,'2018_cleaned'!C$2:C$4733,0)</f>
        <v>2303</v>
      </c>
      <c r="K757" s="2">
        <f t="shared" si="26"/>
        <v>1</v>
      </c>
      <c r="L757" s="2" t="e">
        <f>MATCH(A757, 'combined matches'!E$1:E$4986,0)</f>
        <v>#N/A</v>
      </c>
      <c r="M757" s="6">
        <f t="shared" si="27"/>
        <v>1</v>
      </c>
    </row>
    <row r="758" spans="1:13" x14ac:dyDescent="0.2">
      <c r="A758" s="6">
        <v>1021</v>
      </c>
      <c r="B758" s="6" t="s">
        <v>2750</v>
      </c>
      <c r="C758" s="6" t="s">
        <v>2751</v>
      </c>
      <c r="D758" s="6" t="s">
        <v>2752</v>
      </c>
      <c r="E758" s="6" t="s">
        <v>2466</v>
      </c>
      <c r="F758" s="6">
        <v>31513</v>
      </c>
      <c r="G758" s="6">
        <v>9127055656</v>
      </c>
      <c r="H758" s="6" t="s">
        <v>6799</v>
      </c>
      <c r="I758" s="2">
        <f>MATCH(B758,'2018_cleaned'!B$2:B$4733,0)</f>
        <v>2302</v>
      </c>
      <c r="J758" s="2">
        <f>MATCH(C758,'2018_cleaned'!C$2:C$4733,0)</f>
        <v>2302</v>
      </c>
      <c r="K758" s="2">
        <f t="shared" si="26"/>
        <v>1</v>
      </c>
      <c r="L758" s="2" t="e">
        <f>MATCH(A758, 'combined matches'!E$1:E$4986,0)</f>
        <v>#N/A</v>
      </c>
      <c r="M758" s="6">
        <f t="shared" si="27"/>
        <v>1</v>
      </c>
    </row>
    <row r="759" spans="1:13" x14ac:dyDescent="0.2">
      <c r="A759" s="6">
        <v>1022</v>
      </c>
      <c r="B759" s="6" t="s">
        <v>2747</v>
      </c>
      <c r="C759" s="6" t="s">
        <v>2748</v>
      </c>
      <c r="D759" s="6" t="s">
        <v>2749</v>
      </c>
      <c r="E759" s="6" t="s">
        <v>2466</v>
      </c>
      <c r="F759" s="6">
        <v>30439</v>
      </c>
      <c r="G759" s="6">
        <v>9126854040</v>
      </c>
      <c r="H759" s="6" t="s">
        <v>6798</v>
      </c>
      <c r="I759" s="2">
        <f>MATCH(B759,'2018_cleaned'!B$2:B$4733,0)</f>
        <v>2300</v>
      </c>
      <c r="J759" s="2">
        <f>MATCH(C759,'2018_cleaned'!C$2:C$4733,0)</f>
        <v>2300</v>
      </c>
      <c r="K759" s="2">
        <f t="shared" si="26"/>
        <v>1</v>
      </c>
      <c r="L759" s="2" t="e">
        <f>MATCH(A759, 'combined matches'!E$1:E$4986,0)</f>
        <v>#N/A</v>
      </c>
      <c r="M759" s="6">
        <f t="shared" si="27"/>
        <v>1</v>
      </c>
    </row>
    <row r="760" spans="1:13" x14ac:dyDescent="0.2">
      <c r="A760" s="6">
        <v>1023</v>
      </c>
      <c r="B760" s="6" t="s">
        <v>2741</v>
      </c>
      <c r="C760" s="6" t="s">
        <v>2742</v>
      </c>
      <c r="D760" s="6" t="s">
        <v>2743</v>
      </c>
      <c r="E760" s="6" t="s">
        <v>2466</v>
      </c>
      <c r="F760" s="6">
        <v>30453</v>
      </c>
      <c r="G760" s="6">
        <v>9125573300</v>
      </c>
      <c r="H760" s="6" t="s">
        <v>6796</v>
      </c>
      <c r="I760" s="2">
        <f>MATCH(B760,'2018_cleaned'!B$2:B$4733,0)</f>
        <v>2298</v>
      </c>
      <c r="J760" s="2">
        <f>MATCH(C760,'2018_cleaned'!C$2:C$4733,0)</f>
        <v>2298</v>
      </c>
      <c r="K760" s="2">
        <f t="shared" si="26"/>
        <v>1</v>
      </c>
      <c r="L760" s="2" t="e">
        <f>MATCH(A760, 'combined matches'!E$1:E$4986,0)</f>
        <v>#N/A</v>
      </c>
      <c r="M760" s="6">
        <f t="shared" si="27"/>
        <v>1</v>
      </c>
    </row>
    <row r="761" spans="1:13" x14ac:dyDescent="0.2">
      <c r="A761" s="6">
        <v>1024</v>
      </c>
      <c r="B761" s="6" t="s">
        <v>2744</v>
      </c>
      <c r="C761" s="6" t="s">
        <v>2745</v>
      </c>
      <c r="D761" s="6" t="s">
        <v>2746</v>
      </c>
      <c r="E761" s="6" t="s">
        <v>2466</v>
      </c>
      <c r="F761" s="6">
        <v>30457</v>
      </c>
      <c r="G761" s="6">
        <v>9125295533</v>
      </c>
      <c r="H761" s="6" t="s">
        <v>6797</v>
      </c>
      <c r="I761" s="2">
        <f>MATCH(B761,'2018_cleaned'!B$2:B$4733,0)</f>
        <v>2299</v>
      </c>
      <c r="J761" s="2">
        <f>MATCH(C761,'2018_cleaned'!C$2:C$4733,0)</f>
        <v>2299</v>
      </c>
      <c r="K761" s="2">
        <f t="shared" si="26"/>
        <v>1</v>
      </c>
      <c r="L761" s="2" t="e">
        <f>MATCH(A761, 'combined matches'!E$1:E$4986,0)</f>
        <v>#N/A</v>
      </c>
      <c r="M761" s="6">
        <f t="shared" si="27"/>
        <v>1</v>
      </c>
    </row>
    <row r="762" spans="1:13" x14ac:dyDescent="0.2">
      <c r="A762" s="6">
        <v>1025</v>
      </c>
      <c r="B762" s="6" t="s">
        <v>2738</v>
      </c>
      <c r="C762" s="6" t="s">
        <v>2739</v>
      </c>
      <c r="D762" s="6" t="s">
        <v>2740</v>
      </c>
      <c r="E762" s="6" t="s">
        <v>2466</v>
      </c>
      <c r="F762" s="6">
        <v>30401</v>
      </c>
      <c r="G762" s="6">
        <v>4782376262</v>
      </c>
      <c r="H762" s="6" t="s">
        <v>2739</v>
      </c>
      <c r="I762" s="2">
        <f>MATCH(B762,'2018_cleaned'!B$2:B$4733,0)</f>
        <v>2296</v>
      </c>
      <c r="J762" s="2">
        <f>MATCH(C762,'2018_cleaned'!C$2:C$4733,0)</f>
        <v>2296</v>
      </c>
      <c r="K762" s="2">
        <f t="shared" si="26"/>
        <v>1</v>
      </c>
      <c r="L762" s="2" t="e">
        <f>MATCH(A762, 'combined matches'!E$1:E$4986,0)</f>
        <v>#N/A</v>
      </c>
      <c r="M762" s="6">
        <f t="shared" si="27"/>
        <v>1</v>
      </c>
    </row>
    <row r="763" spans="1:13" x14ac:dyDescent="0.2">
      <c r="A763" s="6">
        <v>1026</v>
      </c>
      <c r="B763" s="6" t="s">
        <v>2756</v>
      </c>
      <c r="C763" s="6" t="s">
        <v>2757</v>
      </c>
      <c r="D763" s="6" t="s">
        <v>2758</v>
      </c>
      <c r="E763" s="6" t="s">
        <v>2466</v>
      </c>
      <c r="F763" s="6">
        <v>30458</v>
      </c>
      <c r="G763" s="6">
        <v>9127649196</v>
      </c>
      <c r="H763" s="6" t="s">
        <v>8002</v>
      </c>
      <c r="I763" s="2">
        <f>MATCH(B763,'2018_cleaned'!B$2:B$4733,0)</f>
        <v>2304</v>
      </c>
      <c r="J763" s="2">
        <f>MATCH(C763,'2018_cleaned'!C$2:C$4733,0)</f>
        <v>2304</v>
      </c>
      <c r="K763" s="2">
        <f t="shared" si="26"/>
        <v>1</v>
      </c>
      <c r="L763" s="2" t="e">
        <f>MATCH(A763, 'combined matches'!E$1:E$4986,0)</f>
        <v>#N/A</v>
      </c>
      <c r="M763" s="6">
        <f t="shared" si="27"/>
        <v>1</v>
      </c>
    </row>
    <row r="764" spans="1:13" x14ac:dyDescent="0.2">
      <c r="A764" s="6">
        <v>1027</v>
      </c>
      <c r="B764" s="6" t="s">
        <v>2759</v>
      </c>
      <c r="C764" s="6" t="s">
        <v>2760</v>
      </c>
      <c r="D764" s="6" t="s">
        <v>2761</v>
      </c>
      <c r="E764" s="6" t="s">
        <v>2466</v>
      </c>
      <c r="F764" s="6">
        <v>30477</v>
      </c>
      <c r="G764" s="6">
        <v>4772520027</v>
      </c>
      <c r="H764" s="6" t="s">
        <v>6800</v>
      </c>
      <c r="I764" s="2">
        <f>MATCH(B764,'2018_cleaned'!B$2:B$4733,0)</f>
        <v>2305</v>
      </c>
      <c r="J764" s="2">
        <f>MATCH(C764,'2018_cleaned'!C$2:C$4733,0)</f>
        <v>2305</v>
      </c>
      <c r="K764" s="2">
        <f t="shared" si="26"/>
        <v>1</v>
      </c>
      <c r="L764" s="2" t="e">
        <f>MATCH(A764, 'combined matches'!E$1:E$4986,0)</f>
        <v>#N/A</v>
      </c>
      <c r="M764" s="6">
        <f t="shared" si="27"/>
        <v>1</v>
      </c>
    </row>
    <row r="765" spans="1:13" x14ac:dyDescent="0.2">
      <c r="A765" s="6">
        <v>1029</v>
      </c>
      <c r="B765" s="6" t="s">
        <v>5477</v>
      </c>
      <c r="C765" s="6" t="s">
        <v>8232</v>
      </c>
      <c r="D765" s="6" t="s">
        <v>2465</v>
      </c>
      <c r="E765" s="6" t="s">
        <v>2466</v>
      </c>
      <c r="F765" s="6">
        <v>30303</v>
      </c>
      <c r="G765" s="6">
        <v>4045261145</v>
      </c>
      <c r="H765" s="6" t="s">
        <v>8232</v>
      </c>
      <c r="I765" s="2" t="e">
        <f>MATCH(B765,'2018_cleaned'!B$2:B$4733,0)</f>
        <v>#N/A</v>
      </c>
      <c r="J765" s="2" t="e">
        <f>MATCH(C765,'2018_cleaned'!C$2:C$4733,0)</f>
        <v>#N/A</v>
      </c>
      <c r="K765" s="2">
        <f t="shared" si="26"/>
        <v>0</v>
      </c>
      <c r="L765" s="2" t="e">
        <f>MATCH(A765, 'combined matches'!E$1:E$4986,0)</f>
        <v>#N/A</v>
      </c>
      <c r="M765" s="6">
        <f t="shared" si="27"/>
        <v>1</v>
      </c>
    </row>
    <row r="766" spans="1:13" x14ac:dyDescent="0.2">
      <c r="A766" s="6">
        <v>1031</v>
      </c>
      <c r="B766" s="6" t="s">
        <v>2678</v>
      </c>
      <c r="C766" s="6" t="s">
        <v>7435</v>
      </c>
      <c r="D766" s="6" t="s">
        <v>632</v>
      </c>
      <c r="E766" s="6" t="s">
        <v>2466</v>
      </c>
      <c r="F766" s="6">
        <v>30046</v>
      </c>
      <c r="G766" s="6">
        <v>7708062928</v>
      </c>
      <c r="H766" s="6" t="s">
        <v>7435</v>
      </c>
      <c r="I766" s="2">
        <f>MATCH(B766,'2018_cleaned'!B$2:B$4733,0)</f>
        <v>2265</v>
      </c>
      <c r="J766" s="2">
        <f>MATCH(C766,'2018_cleaned'!C$2:C$4733,0)</f>
        <v>2265</v>
      </c>
      <c r="K766" s="2">
        <f t="shared" si="26"/>
        <v>1</v>
      </c>
      <c r="L766" s="2" t="e">
        <f>MATCH(A766, 'combined matches'!E$1:E$4986,0)</f>
        <v>#N/A</v>
      </c>
      <c r="M766" s="6">
        <f t="shared" si="27"/>
        <v>1</v>
      </c>
    </row>
    <row r="767" spans="1:13" x14ac:dyDescent="0.2">
      <c r="A767" s="6">
        <v>1032</v>
      </c>
      <c r="B767" s="6" t="s">
        <v>2679</v>
      </c>
      <c r="C767" s="6" t="s">
        <v>7436</v>
      </c>
      <c r="D767" s="6" t="s">
        <v>2498</v>
      </c>
      <c r="E767" s="6" t="s">
        <v>2466</v>
      </c>
      <c r="F767" s="6">
        <v>30093</v>
      </c>
      <c r="G767" s="6">
        <v>7708062928</v>
      </c>
      <c r="H767" s="6" t="s">
        <v>7437</v>
      </c>
      <c r="I767" s="2">
        <f>MATCH(B767,'2018_cleaned'!B$2:B$4733,0)</f>
        <v>2266</v>
      </c>
      <c r="J767" s="2">
        <f>MATCH(C767,'2018_cleaned'!C$2:C$4733,0)</f>
        <v>2264</v>
      </c>
      <c r="K767" s="2">
        <f t="shared" si="26"/>
        <v>1</v>
      </c>
      <c r="L767" s="2" t="e">
        <f>MATCH(A767, 'combined matches'!E$1:E$4986,0)</f>
        <v>#N/A</v>
      </c>
      <c r="M767" s="6">
        <f t="shared" si="27"/>
        <v>1</v>
      </c>
    </row>
    <row r="768" spans="1:13" x14ac:dyDescent="0.2">
      <c r="A768" s="6">
        <v>1033</v>
      </c>
      <c r="B768" s="6" t="s">
        <v>2680</v>
      </c>
      <c r="C768" s="6" t="s">
        <v>8233</v>
      </c>
      <c r="D768" s="6" t="s">
        <v>2682</v>
      </c>
      <c r="E768" s="6" t="s">
        <v>2466</v>
      </c>
      <c r="F768" s="6">
        <v>30548</v>
      </c>
      <c r="G768" s="6">
        <v>7066840643</v>
      </c>
      <c r="H768" s="6" t="s">
        <v>8234</v>
      </c>
      <c r="I768" s="2">
        <f>MATCH(B768,'2018_cleaned'!B$2:B$4733,0)</f>
        <v>2267</v>
      </c>
      <c r="J768" s="2" t="e">
        <f>MATCH(C768,'2018_cleaned'!C$2:C$4733,0)</f>
        <v>#N/A</v>
      </c>
      <c r="K768" s="2">
        <f t="shared" si="26"/>
        <v>1</v>
      </c>
      <c r="L768" s="2" t="e">
        <f>MATCH(A768, 'combined matches'!E$1:E$4986,0)</f>
        <v>#N/A</v>
      </c>
      <c r="M768" s="6">
        <f t="shared" si="27"/>
        <v>1</v>
      </c>
    </row>
    <row r="769" spans="1:13" x14ac:dyDescent="0.2">
      <c r="A769" s="6">
        <v>1035</v>
      </c>
      <c r="B769" s="6" t="s">
        <v>5478</v>
      </c>
      <c r="C769" s="6" t="s">
        <v>2522</v>
      </c>
      <c r="D769" s="6" t="s">
        <v>2523</v>
      </c>
      <c r="E769" s="6" t="s">
        <v>2466</v>
      </c>
      <c r="F769" s="6">
        <v>30534</v>
      </c>
      <c r="G769" s="6">
        <v>7063816125</v>
      </c>
      <c r="H769" s="6" t="s">
        <v>2522</v>
      </c>
      <c r="I769" s="2" t="e">
        <f>MATCH(B769,'2018_cleaned'!B$2:B$4733,0)</f>
        <v>#N/A</v>
      </c>
      <c r="J769" s="2">
        <f>MATCH(C769,'2018_cleaned'!C$2:C$4733,0)</f>
        <v>2190</v>
      </c>
      <c r="K769" s="2">
        <f t="shared" si="26"/>
        <v>1</v>
      </c>
      <c r="L769" s="2" t="e">
        <f>MATCH(A769, 'combined matches'!E$1:E$4986,0)</f>
        <v>#N/A</v>
      </c>
      <c r="M769" s="6">
        <f t="shared" si="27"/>
        <v>1</v>
      </c>
    </row>
    <row r="770" spans="1:13" x14ac:dyDescent="0.2">
      <c r="A770" s="6">
        <v>1036</v>
      </c>
      <c r="B770" s="6" t="s">
        <v>5479</v>
      </c>
      <c r="C770" s="6" t="s">
        <v>2520</v>
      </c>
      <c r="D770" s="6" t="s">
        <v>2513</v>
      </c>
      <c r="E770" s="6" t="s">
        <v>2466</v>
      </c>
      <c r="F770" s="6">
        <v>30040</v>
      </c>
      <c r="G770" s="6">
        <v>7708871668</v>
      </c>
      <c r="H770" s="6" t="s">
        <v>2520</v>
      </c>
      <c r="I770" s="2" t="e">
        <f>MATCH(B770,'2018_cleaned'!B$2:B$4733,0)</f>
        <v>#N/A</v>
      </c>
      <c r="J770" s="2">
        <f>MATCH(C770,'2018_cleaned'!C$2:C$4733,0)</f>
        <v>2185</v>
      </c>
      <c r="K770" s="2">
        <f t="shared" si="26"/>
        <v>1</v>
      </c>
      <c r="L770" s="2" t="e">
        <f>MATCH(A770, 'combined matches'!E$1:E$4986,0)</f>
        <v>#N/A</v>
      </c>
      <c r="M770" s="6">
        <f t="shared" si="27"/>
        <v>1</v>
      </c>
    </row>
    <row r="771" spans="1:13" x14ac:dyDescent="0.2">
      <c r="A771" s="6">
        <v>1037</v>
      </c>
      <c r="B771" s="6" t="s">
        <v>5480</v>
      </c>
      <c r="C771" s="6" t="s">
        <v>2517</v>
      </c>
      <c r="D771" s="6" t="s">
        <v>2518</v>
      </c>
      <c r="E771" s="6" t="s">
        <v>2466</v>
      </c>
      <c r="F771" s="6">
        <v>30120</v>
      </c>
      <c r="G771" s="6">
        <v>4703154689</v>
      </c>
      <c r="H771" s="6" t="s">
        <v>7993</v>
      </c>
      <c r="I771" s="2" t="e">
        <f>MATCH(B771,'2018_cleaned'!B$2:B$4733,0)</f>
        <v>#N/A</v>
      </c>
      <c r="J771" s="2">
        <f>MATCH(C771,'2018_cleaned'!C$2:C$4733,0)</f>
        <v>2188</v>
      </c>
      <c r="K771" s="2">
        <f t="shared" si="26"/>
        <v>1</v>
      </c>
      <c r="L771" s="2" t="e">
        <f>MATCH(A771, 'combined matches'!E$1:E$4986,0)</f>
        <v>#N/A</v>
      </c>
      <c r="M771" s="6">
        <f t="shared" si="27"/>
        <v>1</v>
      </c>
    </row>
    <row r="772" spans="1:13" x14ac:dyDescent="0.2">
      <c r="A772" s="6">
        <v>1038</v>
      </c>
      <c r="B772" s="6" t="s">
        <v>5481</v>
      </c>
      <c r="C772" s="6" t="s">
        <v>2515</v>
      </c>
      <c r="D772" s="6" t="s">
        <v>213</v>
      </c>
      <c r="E772" s="6" t="s">
        <v>2466</v>
      </c>
      <c r="F772" s="6">
        <v>30114</v>
      </c>
      <c r="G772" s="6">
        <v>6788071050</v>
      </c>
      <c r="H772" s="6" t="s">
        <v>6768</v>
      </c>
      <c r="I772" s="2" t="e">
        <f>MATCH(B772,'2018_cleaned'!B$2:B$4733,0)</f>
        <v>#N/A</v>
      </c>
      <c r="J772" s="2">
        <f>MATCH(C772,'2018_cleaned'!C$2:C$4733,0)</f>
        <v>2187</v>
      </c>
      <c r="K772" s="2">
        <f t="shared" si="26"/>
        <v>1</v>
      </c>
      <c r="L772" s="2" t="e">
        <f>MATCH(A772, 'combined matches'!E$1:E$4986,0)</f>
        <v>#N/A</v>
      </c>
      <c r="M772" s="6">
        <f t="shared" si="27"/>
        <v>1</v>
      </c>
    </row>
    <row r="773" spans="1:13" x14ac:dyDescent="0.2">
      <c r="A773" s="6">
        <v>1039</v>
      </c>
      <c r="B773" s="6" t="s">
        <v>2511</v>
      </c>
      <c r="C773" s="6" t="s">
        <v>2512</v>
      </c>
      <c r="D773" s="6" t="s">
        <v>2513</v>
      </c>
      <c r="E773" s="6" t="s">
        <v>2466</v>
      </c>
      <c r="F773" s="6">
        <v>30040</v>
      </c>
      <c r="G773" s="6">
        <v>7708871668</v>
      </c>
      <c r="H773" s="6" t="s">
        <v>2512</v>
      </c>
      <c r="I773" s="2">
        <f>MATCH(B773,'2018_cleaned'!B$2:B$4733,0)</f>
        <v>2186</v>
      </c>
      <c r="J773" s="2">
        <f>MATCH(C773,'2018_cleaned'!C$2:C$4733,0)</f>
        <v>2186</v>
      </c>
      <c r="K773" s="2">
        <f t="shared" si="26"/>
        <v>1</v>
      </c>
      <c r="L773" s="2" t="e">
        <f>MATCH(A773, 'combined matches'!E$1:E$4986,0)</f>
        <v>#N/A</v>
      </c>
      <c r="M773" s="6">
        <f t="shared" si="27"/>
        <v>1</v>
      </c>
    </row>
    <row r="774" spans="1:13" x14ac:dyDescent="0.2">
      <c r="A774" s="6">
        <v>1041</v>
      </c>
      <c r="B774" s="6" t="s">
        <v>5482</v>
      </c>
      <c r="C774" s="6" t="s">
        <v>2525</v>
      </c>
      <c r="D774" s="6" t="s">
        <v>2526</v>
      </c>
      <c r="E774" s="6" t="s">
        <v>2466</v>
      </c>
      <c r="F774" s="6">
        <v>30513</v>
      </c>
      <c r="G774" s="6">
        <v>7069464647</v>
      </c>
      <c r="H774" s="6" t="s">
        <v>6769</v>
      </c>
      <c r="I774" s="2" t="e">
        <f>MATCH(B774,'2018_cleaned'!B$2:B$4733,0)</f>
        <v>#N/A</v>
      </c>
      <c r="J774" s="2">
        <f>MATCH(C774,'2018_cleaned'!C$2:C$4733,0)</f>
        <v>2191</v>
      </c>
      <c r="K774" s="2">
        <f t="shared" si="26"/>
        <v>1</v>
      </c>
      <c r="L774" s="2" t="e">
        <f>MATCH(A774, 'combined matches'!E$1:E$4986,0)</f>
        <v>#N/A</v>
      </c>
      <c r="M774" s="6">
        <f t="shared" si="27"/>
        <v>1</v>
      </c>
    </row>
    <row r="775" spans="1:13" x14ac:dyDescent="0.2">
      <c r="A775" s="6">
        <v>1042</v>
      </c>
      <c r="B775" s="6" t="s">
        <v>2527</v>
      </c>
      <c r="C775" s="6" t="s">
        <v>2528</v>
      </c>
      <c r="D775" s="6" t="s">
        <v>2529</v>
      </c>
      <c r="E775" s="6" t="s">
        <v>2466</v>
      </c>
      <c r="F775" s="6">
        <v>30533</v>
      </c>
      <c r="G775" s="6">
        <v>7068642155</v>
      </c>
      <c r="H775" s="6" t="s">
        <v>2528</v>
      </c>
      <c r="I775" s="2">
        <f>MATCH(B775,'2018_cleaned'!B$2:B$4733,0)</f>
        <v>2194</v>
      </c>
      <c r="J775" s="2">
        <f>MATCH(C775,'2018_cleaned'!C$2:C$4733,0)</f>
        <v>2194</v>
      </c>
      <c r="K775" s="2">
        <f t="shared" si="26"/>
        <v>1</v>
      </c>
      <c r="L775" s="2" t="e">
        <f>MATCH(A775, 'combined matches'!E$1:E$4986,0)</f>
        <v>#N/A</v>
      </c>
      <c r="M775" s="6">
        <f t="shared" si="27"/>
        <v>1</v>
      </c>
    </row>
    <row r="776" spans="1:13" x14ac:dyDescent="0.2">
      <c r="A776" s="6">
        <v>1043</v>
      </c>
      <c r="B776" s="6" t="s">
        <v>2530</v>
      </c>
      <c r="C776" s="6" t="s">
        <v>2531</v>
      </c>
      <c r="D776" s="6" t="s">
        <v>2532</v>
      </c>
      <c r="E776" s="6" t="s">
        <v>2466</v>
      </c>
      <c r="F776" s="6">
        <v>30721</v>
      </c>
      <c r="G776" s="6">
        <v>7065293643</v>
      </c>
      <c r="H776" s="6" t="s">
        <v>2531</v>
      </c>
      <c r="I776" s="2">
        <f>MATCH(B776,'2018_cleaned'!B$2:B$4733,0)</f>
        <v>2195</v>
      </c>
      <c r="J776" s="2">
        <f>MATCH(C776,'2018_cleaned'!C$2:C$4733,0)</f>
        <v>2195</v>
      </c>
      <c r="K776" s="2">
        <f t="shared" si="26"/>
        <v>1</v>
      </c>
      <c r="L776" s="2" t="e">
        <f>MATCH(A776, 'combined matches'!E$1:E$4986,0)</f>
        <v>#N/A</v>
      </c>
      <c r="M776" s="6">
        <f t="shared" si="27"/>
        <v>1</v>
      </c>
    </row>
    <row r="777" spans="1:13" x14ac:dyDescent="0.2">
      <c r="A777" s="6">
        <v>1044</v>
      </c>
      <c r="B777" s="6" t="s">
        <v>5483</v>
      </c>
      <c r="C777" s="6" t="s">
        <v>2534</v>
      </c>
      <c r="D777" s="6" t="s">
        <v>2535</v>
      </c>
      <c r="E777" s="6" t="s">
        <v>2466</v>
      </c>
      <c r="F777" s="6">
        <v>30540</v>
      </c>
      <c r="G777" s="6">
        <v>7066356898</v>
      </c>
      <c r="H777" s="6" t="s">
        <v>2534</v>
      </c>
      <c r="I777" s="2" t="e">
        <f>MATCH(B777,'2018_cleaned'!B$2:B$4733,0)</f>
        <v>#N/A</v>
      </c>
      <c r="J777" s="2">
        <f>MATCH(C777,'2018_cleaned'!C$2:C$4733,0)</f>
        <v>2196</v>
      </c>
      <c r="K777" s="2">
        <f t="shared" si="26"/>
        <v>1</v>
      </c>
      <c r="L777" s="2" t="e">
        <f>MATCH(A777, 'combined matches'!E$1:E$4986,0)</f>
        <v>#N/A</v>
      </c>
      <c r="M777" s="6">
        <f t="shared" si="27"/>
        <v>1</v>
      </c>
    </row>
    <row r="778" spans="1:13" x14ac:dyDescent="0.2">
      <c r="A778" s="6">
        <v>1046</v>
      </c>
      <c r="B778" s="6" t="s">
        <v>2799</v>
      </c>
      <c r="C778" s="6" t="s">
        <v>2800</v>
      </c>
      <c r="D778" s="6" t="s">
        <v>1205</v>
      </c>
      <c r="E778" s="6" t="s">
        <v>2466</v>
      </c>
      <c r="F778" s="6">
        <v>30143</v>
      </c>
      <c r="G778" s="6">
        <v>7062534673</v>
      </c>
      <c r="H778" s="6" t="s">
        <v>7223</v>
      </c>
      <c r="I778" s="2">
        <f>MATCH(B778,'2018_cleaned'!B$2:B$4733,0)</f>
        <v>2333</v>
      </c>
      <c r="J778" s="2">
        <f>MATCH(C778,'2018_cleaned'!C$2:C$4733,0)</f>
        <v>2333</v>
      </c>
      <c r="K778" s="2">
        <f t="shared" si="26"/>
        <v>1</v>
      </c>
      <c r="L778" s="2" t="e">
        <f>MATCH(A778, 'combined matches'!E$1:E$4986,0)</f>
        <v>#N/A</v>
      </c>
      <c r="M778" s="6">
        <f t="shared" si="27"/>
        <v>1</v>
      </c>
    </row>
    <row r="779" spans="1:13" x14ac:dyDescent="0.2">
      <c r="A779" s="6">
        <v>1048</v>
      </c>
      <c r="B779" s="6" t="s">
        <v>2767</v>
      </c>
      <c r="C779" s="6" t="s">
        <v>8235</v>
      </c>
      <c r="D779" s="6" t="s">
        <v>2465</v>
      </c>
      <c r="E779" s="6" t="s">
        <v>2466</v>
      </c>
      <c r="F779" s="6">
        <v>30318</v>
      </c>
      <c r="G779" s="6">
        <v>4046162265</v>
      </c>
      <c r="H779" s="6" t="s">
        <v>8235</v>
      </c>
      <c r="I779" s="2">
        <f>MATCH(B779,'2018_cleaned'!B$2:B$4733,0)</f>
        <v>2309</v>
      </c>
      <c r="J779" s="2" t="e">
        <f>MATCH(C779,'2018_cleaned'!C$2:C$4733,0)</f>
        <v>#N/A</v>
      </c>
      <c r="K779" s="2">
        <f t="shared" si="26"/>
        <v>1</v>
      </c>
      <c r="L779" s="2" t="e">
        <f>MATCH(A779, 'combined matches'!E$1:E$4986,0)</f>
        <v>#N/A</v>
      </c>
      <c r="M779" s="6">
        <f t="shared" si="27"/>
        <v>1</v>
      </c>
    </row>
    <row r="780" spans="1:13" x14ac:dyDescent="0.2">
      <c r="A780" s="6">
        <v>1049</v>
      </c>
      <c r="B780" s="6" t="s">
        <v>2769</v>
      </c>
      <c r="C780" s="6" t="s">
        <v>7814</v>
      </c>
      <c r="D780" s="6" t="s">
        <v>2465</v>
      </c>
      <c r="E780" s="6" t="s">
        <v>2466</v>
      </c>
      <c r="F780" s="6">
        <v>30324</v>
      </c>
      <c r="G780" s="6">
        <v>4046166999</v>
      </c>
      <c r="H780" s="6" t="s">
        <v>7814</v>
      </c>
      <c r="I780" s="2">
        <f>MATCH(B780,'2018_cleaned'!B$2:B$4733,0)</f>
        <v>2310</v>
      </c>
      <c r="J780" s="2">
        <f>MATCH(C780,'2018_cleaned'!C$2:C$4733,0)</f>
        <v>2310</v>
      </c>
      <c r="K780" s="2">
        <f t="shared" si="26"/>
        <v>1</v>
      </c>
      <c r="L780" s="2" t="e">
        <f>MATCH(A780, 'combined matches'!E$1:E$4986,0)</f>
        <v>#N/A</v>
      </c>
      <c r="M780" s="6">
        <f t="shared" si="27"/>
        <v>1</v>
      </c>
    </row>
    <row r="781" spans="1:13" x14ac:dyDescent="0.2">
      <c r="A781" s="6">
        <v>1050</v>
      </c>
      <c r="B781" s="6" t="s">
        <v>2770</v>
      </c>
      <c r="C781" s="6" t="s">
        <v>7594</v>
      </c>
      <c r="D781" s="6" t="s">
        <v>2465</v>
      </c>
      <c r="E781" s="6" t="s">
        <v>2466</v>
      </c>
      <c r="F781" s="6">
        <v>30341</v>
      </c>
      <c r="G781" s="6">
        <v>4046160700</v>
      </c>
      <c r="H781" s="6" t="s">
        <v>7595</v>
      </c>
      <c r="I781" s="2">
        <f>MATCH(B781,'2018_cleaned'!B$2:B$4733,0)</f>
        <v>2311</v>
      </c>
      <c r="J781" s="2">
        <f>MATCH(C781,'2018_cleaned'!C$2:C$4733,0)</f>
        <v>2311</v>
      </c>
      <c r="K781" s="2">
        <f t="shared" si="26"/>
        <v>1</v>
      </c>
      <c r="L781" s="2" t="e">
        <f>MATCH(A781, 'combined matches'!E$1:E$4986,0)</f>
        <v>#N/A</v>
      </c>
      <c r="M781" s="6">
        <f t="shared" si="27"/>
        <v>1</v>
      </c>
    </row>
    <row r="782" spans="1:13" x14ac:dyDescent="0.2">
      <c r="A782" s="6">
        <v>1051</v>
      </c>
      <c r="B782" s="6" t="s">
        <v>2771</v>
      </c>
      <c r="C782" s="6" t="s">
        <v>2772</v>
      </c>
      <c r="D782" s="6" t="s">
        <v>2773</v>
      </c>
      <c r="E782" s="6" t="s">
        <v>2466</v>
      </c>
      <c r="F782" s="6">
        <v>30350</v>
      </c>
      <c r="G782" s="6">
        <v>4046122273</v>
      </c>
      <c r="H782" s="6" t="s">
        <v>2772</v>
      </c>
      <c r="I782" s="2">
        <f>MATCH(B782,'2018_cleaned'!B$2:B$4733,0)</f>
        <v>2312</v>
      </c>
      <c r="J782" s="2">
        <f>MATCH(C782,'2018_cleaned'!C$2:C$4733,0)</f>
        <v>2312</v>
      </c>
      <c r="K782" s="2">
        <f t="shared" si="26"/>
        <v>1</v>
      </c>
      <c r="L782" s="2" t="e">
        <f>MATCH(A782, 'combined matches'!E$1:E$4986,0)</f>
        <v>#N/A</v>
      </c>
      <c r="M782" s="6">
        <f t="shared" si="27"/>
        <v>1</v>
      </c>
    </row>
    <row r="783" spans="1:13" x14ac:dyDescent="0.2">
      <c r="A783" s="6">
        <v>1052</v>
      </c>
      <c r="B783" s="6" t="s">
        <v>2765</v>
      </c>
      <c r="C783" s="6" t="s">
        <v>2766</v>
      </c>
      <c r="D783" s="6" t="s">
        <v>2465</v>
      </c>
      <c r="E783" s="6" t="s">
        <v>2466</v>
      </c>
      <c r="F783" s="6">
        <v>30303</v>
      </c>
      <c r="G783" s="6">
        <v>4046161000</v>
      </c>
      <c r="H783" s="6" t="s">
        <v>6801</v>
      </c>
      <c r="I783" s="2">
        <f>MATCH(B783,'2018_cleaned'!B$2:B$4733,0)</f>
        <v>2308</v>
      </c>
      <c r="J783" s="2">
        <f>MATCH(C783,'2018_cleaned'!C$2:C$4733,0)</f>
        <v>2308</v>
      </c>
      <c r="K783" s="2">
        <f t="shared" si="26"/>
        <v>1</v>
      </c>
      <c r="L783" s="2" t="e">
        <f>MATCH(A783, 'combined matches'!E$1:E$4986,0)</f>
        <v>#N/A</v>
      </c>
      <c r="M783" s="6">
        <f t="shared" si="27"/>
        <v>1</v>
      </c>
    </row>
    <row r="784" spans="1:13" x14ac:dyDescent="0.2">
      <c r="A784" s="6">
        <v>1053</v>
      </c>
      <c r="B784" s="6" t="s">
        <v>2774</v>
      </c>
      <c r="C784" s="6" t="s">
        <v>7412</v>
      </c>
      <c r="D784" s="6" t="s">
        <v>2465</v>
      </c>
      <c r="E784" s="6" t="s">
        <v>2466</v>
      </c>
      <c r="F784" s="6">
        <v>30303</v>
      </c>
      <c r="G784" s="6">
        <v>4046163513</v>
      </c>
      <c r="H784" s="6" t="s">
        <v>7413</v>
      </c>
      <c r="I784" s="2">
        <f>MATCH(B784,'2018_cleaned'!B$2:B$4733,0)</f>
        <v>2313</v>
      </c>
      <c r="J784" s="2">
        <f>MATCH(C784,'2018_cleaned'!C$2:C$4733,0)</f>
        <v>2307</v>
      </c>
      <c r="K784" s="2">
        <f t="shared" si="26"/>
        <v>1</v>
      </c>
      <c r="L784" s="2" t="e">
        <f>MATCH(A784, 'combined matches'!E$1:E$4986,0)</f>
        <v>#N/A</v>
      </c>
      <c r="M784" s="6">
        <f t="shared" si="27"/>
        <v>1</v>
      </c>
    </row>
    <row r="785" spans="1:13" x14ac:dyDescent="0.2">
      <c r="A785" s="6">
        <v>1055</v>
      </c>
      <c r="B785" s="6" t="s">
        <v>2794</v>
      </c>
      <c r="C785" s="6" t="s">
        <v>2795</v>
      </c>
      <c r="D785" s="6" t="s">
        <v>2465</v>
      </c>
      <c r="E785" s="6" t="s">
        <v>2466</v>
      </c>
      <c r="F785" s="6">
        <v>30311</v>
      </c>
      <c r="G785" s="6">
        <v>4045647749</v>
      </c>
      <c r="H785" s="6" t="s">
        <v>8236</v>
      </c>
      <c r="I785" s="2">
        <f>MATCH(B785,'2018_cleaned'!B$2:B$4733,0)</f>
        <v>2327</v>
      </c>
      <c r="J785" s="2">
        <f>MATCH(C785,'2018_cleaned'!C$2:C$4733,0)</f>
        <v>2327</v>
      </c>
      <c r="K785" s="2">
        <f t="shared" si="26"/>
        <v>1</v>
      </c>
      <c r="L785" s="2" t="e">
        <f>MATCH(A785, 'combined matches'!E$1:E$4986,0)</f>
        <v>#N/A</v>
      </c>
      <c r="M785" s="6">
        <f t="shared" si="27"/>
        <v>1</v>
      </c>
    </row>
    <row r="786" spans="1:13" x14ac:dyDescent="0.2">
      <c r="A786" s="6">
        <v>1057</v>
      </c>
      <c r="B786" s="6" t="s">
        <v>2689</v>
      </c>
      <c r="C786" s="6" t="s">
        <v>2690</v>
      </c>
      <c r="D786" s="6" t="s">
        <v>2420</v>
      </c>
      <c r="E786" s="6" t="s">
        <v>2466</v>
      </c>
      <c r="F786" s="6">
        <v>31405</v>
      </c>
      <c r="G786" s="6">
        <v>9123523845</v>
      </c>
      <c r="H786" s="6" t="s">
        <v>8237</v>
      </c>
      <c r="I786" s="2">
        <f>MATCH(B786,'2018_cleaned'!B$2:B$4733,0)</f>
        <v>2273</v>
      </c>
      <c r="J786" s="2">
        <f>MATCH(C786,'2018_cleaned'!C$2:C$4733,0)</f>
        <v>2273</v>
      </c>
      <c r="K786" s="2">
        <f t="shared" si="26"/>
        <v>1</v>
      </c>
      <c r="L786" s="2" t="e">
        <f>MATCH(A786, 'combined matches'!E$1:E$4986,0)</f>
        <v>#N/A</v>
      </c>
      <c r="M786" s="6">
        <f t="shared" si="27"/>
        <v>1</v>
      </c>
    </row>
    <row r="787" spans="1:13" x14ac:dyDescent="0.2">
      <c r="A787" s="6">
        <v>1058</v>
      </c>
      <c r="B787" s="6" t="s">
        <v>2683</v>
      </c>
      <c r="C787" s="6" t="s">
        <v>2684</v>
      </c>
      <c r="D787" s="6" t="s">
        <v>2420</v>
      </c>
      <c r="E787" s="6" t="s">
        <v>2466</v>
      </c>
      <c r="F787" s="6">
        <v>31401</v>
      </c>
      <c r="G787" s="6">
        <v>9124958887</v>
      </c>
      <c r="H787" s="6" t="s">
        <v>2684</v>
      </c>
      <c r="I787" s="2">
        <f>MATCH(B787,'2018_cleaned'!B$2:B$4733,0)</f>
        <v>2269</v>
      </c>
      <c r="J787" s="2">
        <f>MATCH(C787,'2018_cleaned'!C$2:C$4733,0)</f>
        <v>2268</v>
      </c>
      <c r="K787" s="2">
        <f t="shared" si="26"/>
        <v>1</v>
      </c>
      <c r="L787" s="2" t="e">
        <f>MATCH(A787, 'combined matches'!E$1:E$4986,0)</f>
        <v>#N/A</v>
      </c>
      <c r="M787" s="6">
        <f t="shared" si="27"/>
        <v>1</v>
      </c>
    </row>
    <row r="788" spans="1:13" x14ac:dyDescent="0.2">
      <c r="A788" s="6">
        <v>1059</v>
      </c>
      <c r="B788" s="6" t="s">
        <v>5484</v>
      </c>
      <c r="C788" s="6" t="s">
        <v>2686</v>
      </c>
      <c r="D788" s="6" t="s">
        <v>2420</v>
      </c>
      <c r="E788" s="6" t="s">
        <v>2466</v>
      </c>
      <c r="F788" s="6">
        <v>31401</v>
      </c>
      <c r="G788" s="6">
        <v>9126517420</v>
      </c>
      <c r="H788" s="6" t="s">
        <v>6788</v>
      </c>
      <c r="I788" s="2" t="e">
        <f>MATCH(B788,'2018_cleaned'!B$2:B$4733,0)</f>
        <v>#N/A</v>
      </c>
      <c r="J788" s="2">
        <f>MATCH(C788,'2018_cleaned'!C$2:C$4733,0)</f>
        <v>2270</v>
      </c>
      <c r="K788" s="2">
        <f t="shared" si="26"/>
        <v>1</v>
      </c>
      <c r="L788" s="2" t="e">
        <f>MATCH(A788, 'combined matches'!E$1:E$4986,0)</f>
        <v>#N/A</v>
      </c>
      <c r="M788" s="6">
        <f t="shared" si="27"/>
        <v>1</v>
      </c>
    </row>
    <row r="789" spans="1:13" x14ac:dyDescent="0.2">
      <c r="A789" s="6">
        <v>1060</v>
      </c>
      <c r="B789" s="6" t="s">
        <v>5485</v>
      </c>
      <c r="C789" s="6" t="s">
        <v>2688</v>
      </c>
      <c r="D789" s="6" t="s">
        <v>2420</v>
      </c>
      <c r="E789" s="6" t="s">
        <v>2466</v>
      </c>
      <c r="F789" s="6">
        <v>31415</v>
      </c>
      <c r="G789" s="6">
        <v>9122331951</v>
      </c>
      <c r="H789" s="6" t="s">
        <v>2688</v>
      </c>
      <c r="I789" s="2" t="e">
        <f>MATCH(B789,'2018_cleaned'!B$2:B$4733,0)</f>
        <v>#N/A</v>
      </c>
      <c r="J789" s="2">
        <f>MATCH(C789,'2018_cleaned'!C$2:C$4733,0)</f>
        <v>2272</v>
      </c>
      <c r="K789" s="2">
        <f t="shared" si="26"/>
        <v>1</v>
      </c>
      <c r="L789" s="2" t="e">
        <f>MATCH(A789, 'combined matches'!E$1:E$4986,0)</f>
        <v>#N/A</v>
      </c>
      <c r="M789" s="6">
        <f t="shared" si="27"/>
        <v>1</v>
      </c>
    </row>
    <row r="790" spans="1:13" x14ac:dyDescent="0.2">
      <c r="A790" s="6">
        <v>1062</v>
      </c>
      <c r="B790" s="6" t="s">
        <v>5486</v>
      </c>
      <c r="C790" s="6" t="s">
        <v>2581</v>
      </c>
      <c r="D790" s="6" t="s">
        <v>2582</v>
      </c>
      <c r="E790" s="6" t="s">
        <v>2466</v>
      </c>
      <c r="F790" s="6">
        <v>31501</v>
      </c>
      <c r="G790" s="6">
        <v>7702060935</v>
      </c>
      <c r="H790" s="6" t="s">
        <v>2581</v>
      </c>
      <c r="I790" s="2" t="e">
        <f>MATCH(B790,'2018_cleaned'!B$2:B$4733,0)</f>
        <v>#N/A</v>
      </c>
      <c r="J790" s="2">
        <f>MATCH(C790,'2018_cleaned'!C$2:C$4733,0)</f>
        <v>2212</v>
      </c>
      <c r="K790" s="2">
        <f t="shared" si="26"/>
        <v>1</v>
      </c>
      <c r="L790" s="2" t="e">
        <f>MATCH(A790, 'combined matches'!E$1:E$4986,0)</f>
        <v>#N/A</v>
      </c>
      <c r="M790" s="6">
        <f t="shared" si="27"/>
        <v>1</v>
      </c>
    </row>
    <row r="791" spans="1:13" x14ac:dyDescent="0.2">
      <c r="A791" s="6">
        <v>1063</v>
      </c>
      <c r="B791" s="6" t="s">
        <v>2577</v>
      </c>
      <c r="C791" s="6" t="s">
        <v>8238</v>
      </c>
      <c r="D791" s="6" t="s">
        <v>2579</v>
      </c>
      <c r="E791" s="6" t="s">
        <v>2466</v>
      </c>
      <c r="F791" s="6">
        <v>31548</v>
      </c>
      <c r="G791" s="6">
        <v>9125109728</v>
      </c>
      <c r="H791" s="6" t="s">
        <v>8239</v>
      </c>
      <c r="I791" s="2">
        <f>MATCH(B791,'2018_cleaned'!B$2:B$4733,0)</f>
        <v>2215</v>
      </c>
      <c r="J791" s="2" t="e">
        <f>MATCH(C791,'2018_cleaned'!C$2:C$4733,0)</f>
        <v>#N/A</v>
      </c>
      <c r="K791" s="2">
        <f t="shared" si="26"/>
        <v>1</v>
      </c>
      <c r="L791" s="2" t="e">
        <f>MATCH(A791, 'combined matches'!E$1:E$4986,0)</f>
        <v>#N/A</v>
      </c>
      <c r="M791" s="6">
        <f t="shared" si="27"/>
        <v>1</v>
      </c>
    </row>
    <row r="792" spans="1:13" x14ac:dyDescent="0.2">
      <c r="A792" s="6">
        <v>1064</v>
      </c>
      <c r="B792" s="6" t="s">
        <v>2571</v>
      </c>
      <c r="C792" s="6" t="s">
        <v>2572</v>
      </c>
      <c r="D792" s="6" t="s">
        <v>2573</v>
      </c>
      <c r="E792" s="6" t="s">
        <v>2466</v>
      </c>
      <c r="F792" s="6">
        <v>31537</v>
      </c>
      <c r="G792" s="6">
        <v>9124963426</v>
      </c>
      <c r="H792" s="6" t="s">
        <v>2572</v>
      </c>
      <c r="I792" s="2">
        <f>MATCH(B792,'2018_cleaned'!B$2:B$4733,0)</f>
        <v>2213</v>
      </c>
      <c r="J792" s="2">
        <f>MATCH(C792,'2018_cleaned'!C$2:C$4733,0)</f>
        <v>2213</v>
      </c>
      <c r="K792" s="2">
        <f t="shared" si="26"/>
        <v>1</v>
      </c>
      <c r="L792" s="2" t="e">
        <f>MATCH(A792, 'combined matches'!E$1:E$4986,0)</f>
        <v>#N/A</v>
      </c>
      <c r="M792" s="6">
        <f t="shared" si="27"/>
        <v>1</v>
      </c>
    </row>
    <row r="793" spans="1:13" x14ac:dyDescent="0.2">
      <c r="A793" s="6">
        <v>1065</v>
      </c>
      <c r="B793" s="6" t="s">
        <v>2574</v>
      </c>
      <c r="C793" s="6" t="s">
        <v>2575</v>
      </c>
      <c r="D793" s="6" t="s">
        <v>2576</v>
      </c>
      <c r="E793" s="6" t="s">
        <v>2466</v>
      </c>
      <c r="F793" s="6">
        <v>31553</v>
      </c>
      <c r="G793" s="6">
        <v>9124626222</v>
      </c>
      <c r="H793" s="6" t="s">
        <v>6778</v>
      </c>
      <c r="I793" s="2">
        <f>MATCH(B793,'2018_cleaned'!B$2:B$4733,0)</f>
        <v>2214</v>
      </c>
      <c r="J793" s="2">
        <f>MATCH(C793,'2018_cleaned'!C$2:C$4733,0)</f>
        <v>2214</v>
      </c>
      <c r="K793" s="2">
        <f t="shared" si="26"/>
        <v>1</v>
      </c>
      <c r="L793" s="2" t="e">
        <f>MATCH(A793, 'combined matches'!E$1:E$4986,0)</f>
        <v>#N/A</v>
      </c>
      <c r="M793" s="6">
        <f t="shared" si="27"/>
        <v>1</v>
      </c>
    </row>
    <row r="794" spans="1:13" x14ac:dyDescent="0.2">
      <c r="A794" s="6">
        <v>1067</v>
      </c>
      <c r="B794" s="6" t="s">
        <v>2536</v>
      </c>
      <c r="C794" s="6" t="s">
        <v>2537</v>
      </c>
      <c r="D794" s="6" t="s">
        <v>2538</v>
      </c>
      <c r="E794" s="6" t="s">
        <v>2466</v>
      </c>
      <c r="F794" s="6">
        <v>30547</v>
      </c>
      <c r="G794" s="6">
        <v>7066774568</v>
      </c>
      <c r="H794" s="6" t="s">
        <v>2537</v>
      </c>
      <c r="I794" s="2">
        <f>MATCH(B794,'2018_cleaned'!B$2:B$4733,0)</f>
        <v>2198</v>
      </c>
      <c r="J794" s="2">
        <f>MATCH(C794,'2018_cleaned'!C$2:C$4733,0)</f>
        <v>2198</v>
      </c>
      <c r="K794" s="2">
        <f t="shared" si="26"/>
        <v>1</v>
      </c>
      <c r="L794" s="2" t="e">
        <f>MATCH(A794, 'combined matches'!E$1:E$4986,0)</f>
        <v>#N/A</v>
      </c>
      <c r="M794" s="6">
        <f t="shared" si="27"/>
        <v>1</v>
      </c>
    </row>
    <row r="795" spans="1:13" x14ac:dyDescent="0.2">
      <c r="A795" s="6">
        <v>1068</v>
      </c>
      <c r="B795" s="6" t="s">
        <v>2542</v>
      </c>
      <c r="C795" s="6" t="s">
        <v>2543</v>
      </c>
      <c r="D795" s="6" t="s">
        <v>2544</v>
      </c>
      <c r="E795" s="6" t="s">
        <v>2466</v>
      </c>
      <c r="F795" s="6">
        <v>30624</v>
      </c>
      <c r="G795" s="6">
        <v>7062457361</v>
      </c>
      <c r="H795" s="6" t="s">
        <v>6770</v>
      </c>
      <c r="I795" s="2">
        <f>MATCH(B795,'2018_cleaned'!B$2:B$4733,0)</f>
        <v>2200</v>
      </c>
      <c r="J795" s="2">
        <f>MATCH(C795,'2018_cleaned'!C$2:C$4733,0)</f>
        <v>2200</v>
      </c>
      <c r="K795" s="2">
        <f t="shared" si="26"/>
        <v>1</v>
      </c>
      <c r="L795" s="2" t="e">
        <f>MATCH(A795, 'combined matches'!E$1:E$4986,0)</f>
        <v>#N/A</v>
      </c>
      <c r="M795" s="6">
        <f t="shared" si="27"/>
        <v>1</v>
      </c>
    </row>
    <row r="796" spans="1:13" x14ac:dyDescent="0.2">
      <c r="A796" s="6">
        <v>1069</v>
      </c>
      <c r="B796" s="6" t="s">
        <v>2539</v>
      </c>
      <c r="C796" s="6" t="s">
        <v>2540</v>
      </c>
      <c r="D796" s="6" t="s">
        <v>2541</v>
      </c>
      <c r="E796" s="6" t="s">
        <v>2466</v>
      </c>
      <c r="F796" s="6">
        <v>30628</v>
      </c>
      <c r="G796" s="6">
        <v>7067882127</v>
      </c>
      <c r="H796" s="6" t="s">
        <v>8240</v>
      </c>
      <c r="I796" s="2">
        <f>MATCH(B796,'2018_cleaned'!B$2:B$4733,0)</f>
        <v>2199</v>
      </c>
      <c r="J796" s="2">
        <f>MATCH(C796,'2018_cleaned'!C$2:C$4733,0)</f>
        <v>2197</v>
      </c>
      <c r="K796" s="2">
        <f t="shared" si="26"/>
        <v>1</v>
      </c>
      <c r="L796" s="2" t="e">
        <f>MATCH(A796, 'combined matches'!E$1:E$4986,0)</f>
        <v>#N/A</v>
      </c>
      <c r="M796" s="6">
        <f t="shared" si="27"/>
        <v>1</v>
      </c>
    </row>
    <row r="797" spans="1:13" x14ac:dyDescent="0.2">
      <c r="A797" s="6">
        <v>1070</v>
      </c>
      <c r="B797" s="6" t="s">
        <v>2545</v>
      </c>
      <c r="C797" s="6" t="s">
        <v>7438</v>
      </c>
      <c r="D797" s="6" t="s">
        <v>1087</v>
      </c>
      <c r="E797" s="6" t="s">
        <v>2466</v>
      </c>
      <c r="F797" s="6">
        <v>30501</v>
      </c>
      <c r="G797" s="6">
        <v>7702870290</v>
      </c>
      <c r="H797" s="6" t="s">
        <v>7438</v>
      </c>
      <c r="I797" s="2">
        <f>MATCH(B797,'2018_cleaned'!B$2:B$4733,0)</f>
        <v>2201</v>
      </c>
      <c r="J797" s="2">
        <f>MATCH(C797,'2018_cleaned'!C$2:C$4733,0)</f>
        <v>2201</v>
      </c>
      <c r="K797" s="2">
        <f t="shared" si="26"/>
        <v>1</v>
      </c>
      <c r="L797" s="2" t="e">
        <f>MATCH(A797, 'combined matches'!E$1:E$4986,0)</f>
        <v>#N/A</v>
      </c>
      <c r="M797" s="6">
        <f t="shared" si="27"/>
        <v>1</v>
      </c>
    </row>
    <row r="798" spans="1:13" x14ac:dyDescent="0.2">
      <c r="A798" s="6">
        <v>1071</v>
      </c>
      <c r="B798" s="6" t="s">
        <v>2566</v>
      </c>
      <c r="C798" s="6" t="s">
        <v>2567</v>
      </c>
      <c r="D798" s="6" t="s">
        <v>2568</v>
      </c>
      <c r="E798" s="6" t="s">
        <v>2466</v>
      </c>
      <c r="F798" s="6">
        <v>30529</v>
      </c>
      <c r="G798" s="6">
        <v>7066085124</v>
      </c>
      <c r="H798" s="6" t="s">
        <v>6777</v>
      </c>
      <c r="I798" s="2">
        <f>MATCH(B798,'2018_cleaned'!B$2:B$4733,0)</f>
        <v>2210</v>
      </c>
      <c r="J798" s="2">
        <f>MATCH(C798,'2018_cleaned'!C$2:C$4733,0)</f>
        <v>2210</v>
      </c>
      <c r="K798" s="2">
        <f t="shared" si="26"/>
        <v>1</v>
      </c>
      <c r="L798" s="2" t="e">
        <f>MATCH(A798, 'combined matches'!E$1:E$4986,0)</f>
        <v>#N/A</v>
      </c>
      <c r="M798" s="6">
        <f t="shared" si="27"/>
        <v>1</v>
      </c>
    </row>
    <row r="799" spans="1:13" x14ac:dyDescent="0.2">
      <c r="A799" s="6">
        <v>1072</v>
      </c>
      <c r="B799" s="6" t="s">
        <v>5487</v>
      </c>
      <c r="C799" s="6" t="s">
        <v>2570</v>
      </c>
      <c r="D799" s="6" t="s">
        <v>2560</v>
      </c>
      <c r="E799" s="6" t="s">
        <v>2466</v>
      </c>
      <c r="F799" s="6">
        <v>30680</v>
      </c>
      <c r="G799" s="6">
        <v>6789635013</v>
      </c>
      <c r="H799" s="6" t="s">
        <v>2570</v>
      </c>
      <c r="I799" s="2" t="e">
        <f>MATCH(B799,'2018_cleaned'!B$2:B$4733,0)</f>
        <v>#N/A</v>
      </c>
      <c r="J799" s="2">
        <f>MATCH(C799,'2018_cleaned'!C$2:C$4733,0)</f>
        <v>2211</v>
      </c>
      <c r="K799" s="2">
        <f t="shared" si="26"/>
        <v>1</v>
      </c>
      <c r="L799" s="2" t="e">
        <f>MATCH(A799, 'combined matches'!E$1:E$4986,0)</f>
        <v>#N/A</v>
      </c>
      <c r="M799" s="6">
        <f t="shared" si="27"/>
        <v>1</v>
      </c>
    </row>
    <row r="800" spans="1:13" x14ac:dyDescent="0.2">
      <c r="A800" s="6">
        <v>1073</v>
      </c>
      <c r="B800" s="6" t="s">
        <v>2549</v>
      </c>
      <c r="C800" s="6" t="s">
        <v>2550</v>
      </c>
      <c r="D800" s="6" t="s">
        <v>2551</v>
      </c>
      <c r="E800" s="6" t="s">
        <v>2466</v>
      </c>
      <c r="F800" s="6">
        <v>30535</v>
      </c>
      <c r="G800" s="6">
        <v>7067544348</v>
      </c>
      <c r="H800" s="6" t="s">
        <v>2550</v>
      </c>
      <c r="I800" s="2">
        <f>MATCH(B800,'2018_cleaned'!B$2:B$4733,0)</f>
        <v>2203</v>
      </c>
      <c r="J800" s="2">
        <f>MATCH(C800,'2018_cleaned'!C$2:C$4733,0)</f>
        <v>2203</v>
      </c>
      <c r="K800" s="2">
        <f t="shared" si="26"/>
        <v>1</v>
      </c>
      <c r="L800" s="2" t="e">
        <f>MATCH(A800, 'combined matches'!E$1:E$4986,0)</f>
        <v>#N/A</v>
      </c>
      <c r="M800" s="6">
        <f t="shared" si="27"/>
        <v>1</v>
      </c>
    </row>
    <row r="801" spans="1:13" x14ac:dyDescent="0.2">
      <c r="A801" s="6">
        <v>1074</v>
      </c>
      <c r="B801" s="6" t="s">
        <v>2546</v>
      </c>
      <c r="C801" s="6" t="s">
        <v>2547</v>
      </c>
      <c r="D801" s="6" t="s">
        <v>2548</v>
      </c>
      <c r="E801" s="6" t="s">
        <v>2466</v>
      </c>
      <c r="F801" s="6">
        <v>30643</v>
      </c>
      <c r="G801" s="6">
        <v>7063766100</v>
      </c>
      <c r="H801" s="6" t="s">
        <v>6771</v>
      </c>
      <c r="I801" s="2">
        <f>MATCH(B801,'2018_cleaned'!B$2:B$4733,0)</f>
        <v>2202</v>
      </c>
      <c r="J801" s="2">
        <f>MATCH(C801,'2018_cleaned'!C$2:C$4733,0)</f>
        <v>2202</v>
      </c>
      <c r="K801" s="2">
        <f t="shared" si="26"/>
        <v>1</v>
      </c>
      <c r="L801" s="2" t="e">
        <f>MATCH(A801, 'combined matches'!E$1:E$4986,0)</f>
        <v>#N/A</v>
      </c>
      <c r="M801" s="6">
        <f t="shared" si="27"/>
        <v>1</v>
      </c>
    </row>
    <row r="802" spans="1:13" x14ac:dyDescent="0.2">
      <c r="A802" s="6">
        <v>1075</v>
      </c>
      <c r="B802" s="6" t="s">
        <v>2563</v>
      </c>
      <c r="C802" s="6" t="s">
        <v>2564</v>
      </c>
      <c r="D802" s="6" t="s">
        <v>2565</v>
      </c>
      <c r="E802" s="6" t="s">
        <v>2466</v>
      </c>
      <c r="F802" s="6">
        <v>30655</v>
      </c>
      <c r="G802" s="6">
        <v>7702660935</v>
      </c>
      <c r="H802" s="6" t="s">
        <v>6776</v>
      </c>
      <c r="I802" s="2">
        <f>MATCH(B802,'2018_cleaned'!B$2:B$4733,0)</f>
        <v>2209</v>
      </c>
      <c r="J802" s="2">
        <f>MATCH(C802,'2018_cleaned'!C$2:C$4733,0)</f>
        <v>2209</v>
      </c>
      <c r="K802" s="2">
        <f t="shared" si="26"/>
        <v>1</v>
      </c>
      <c r="L802" s="2" t="e">
        <f>MATCH(A802, 'combined matches'!E$1:E$4986,0)</f>
        <v>#N/A</v>
      </c>
      <c r="M802" s="6">
        <f t="shared" si="27"/>
        <v>1</v>
      </c>
    </row>
    <row r="803" spans="1:13" x14ac:dyDescent="0.2">
      <c r="A803" s="6">
        <v>1076</v>
      </c>
      <c r="B803" s="6" t="s">
        <v>2552</v>
      </c>
      <c r="C803" s="6" t="s">
        <v>2553</v>
      </c>
      <c r="D803" s="6" t="s">
        <v>1317</v>
      </c>
      <c r="E803" s="6" t="s">
        <v>2466</v>
      </c>
      <c r="F803" s="6">
        <v>30648</v>
      </c>
      <c r="G803" s="6">
        <v>7067438171</v>
      </c>
      <c r="H803" s="6" t="s">
        <v>6772</v>
      </c>
      <c r="I803" s="2">
        <f>MATCH(B803,'2018_cleaned'!B$2:B$4733,0)</f>
        <v>2204</v>
      </c>
      <c r="J803" s="2">
        <f>MATCH(C803,'2018_cleaned'!C$2:C$4733,0)</f>
        <v>2204</v>
      </c>
      <c r="K803" s="2">
        <f t="shared" si="26"/>
        <v>1</v>
      </c>
      <c r="L803" s="2" t="e">
        <f>MATCH(A803, 'combined matches'!E$1:E$4986,0)</f>
        <v>#N/A</v>
      </c>
      <c r="M803" s="6">
        <f t="shared" si="27"/>
        <v>1</v>
      </c>
    </row>
    <row r="804" spans="1:13" x14ac:dyDescent="0.2">
      <c r="A804" s="6">
        <v>1077</v>
      </c>
      <c r="B804" s="6" t="s">
        <v>2554</v>
      </c>
      <c r="C804" s="6" t="s">
        <v>7596</v>
      </c>
      <c r="D804" s="6" t="s">
        <v>2084</v>
      </c>
      <c r="E804" s="6" t="s">
        <v>2466</v>
      </c>
      <c r="F804" s="6">
        <v>30525</v>
      </c>
      <c r="G804" s="6">
        <v>7067825991</v>
      </c>
      <c r="H804" s="6" t="s">
        <v>7597</v>
      </c>
      <c r="I804" s="2">
        <f>MATCH(B804,'2018_cleaned'!B$2:B$4733,0)</f>
        <v>2205</v>
      </c>
      <c r="J804" s="2">
        <f>MATCH(C804,'2018_cleaned'!C$2:C$4733,0)</f>
        <v>2205</v>
      </c>
      <c r="K804" s="2">
        <f t="shared" si="26"/>
        <v>1</v>
      </c>
      <c r="L804" s="2" t="e">
        <f>MATCH(A804, 'combined matches'!E$1:E$4986,0)</f>
        <v>#N/A</v>
      </c>
      <c r="M804" s="6">
        <f t="shared" si="27"/>
        <v>1</v>
      </c>
    </row>
    <row r="805" spans="1:13" x14ac:dyDescent="0.2">
      <c r="A805" s="6">
        <v>1078</v>
      </c>
      <c r="B805" s="6" t="s">
        <v>2555</v>
      </c>
      <c r="C805" s="6" t="s">
        <v>2556</v>
      </c>
      <c r="D805" s="6" t="s">
        <v>2557</v>
      </c>
      <c r="E805" s="6" t="s">
        <v>2466</v>
      </c>
      <c r="F805" s="6">
        <v>30662</v>
      </c>
      <c r="G805" s="6">
        <v>7062455050</v>
      </c>
      <c r="H805" s="6" t="s">
        <v>6773</v>
      </c>
      <c r="I805" s="2">
        <f>MATCH(B805,'2018_cleaned'!B$2:B$4733,0)</f>
        <v>2206</v>
      </c>
      <c r="J805" s="2">
        <f>MATCH(C805,'2018_cleaned'!C$2:C$4733,0)</f>
        <v>2206</v>
      </c>
      <c r="K805" s="2">
        <f t="shared" si="26"/>
        <v>1</v>
      </c>
      <c r="L805" s="2" t="e">
        <f>MATCH(A805, 'combined matches'!E$1:E$4986,0)</f>
        <v>#N/A</v>
      </c>
      <c r="M805" s="6">
        <f t="shared" si="27"/>
        <v>1</v>
      </c>
    </row>
    <row r="806" spans="1:13" x14ac:dyDescent="0.2">
      <c r="A806" s="6">
        <v>1079</v>
      </c>
      <c r="B806" s="6" t="s">
        <v>2561</v>
      </c>
      <c r="C806" s="6" t="s">
        <v>2562</v>
      </c>
      <c r="D806" s="6" t="s">
        <v>1638</v>
      </c>
      <c r="E806" s="6" t="s">
        <v>2466</v>
      </c>
      <c r="F806" s="6">
        <v>30528</v>
      </c>
      <c r="G806" s="6">
        <v>7709697510</v>
      </c>
      <c r="H806" s="6" t="s">
        <v>6775</v>
      </c>
      <c r="I806" s="2">
        <f>MATCH(B806,'2018_cleaned'!B$2:B$4733,0)</f>
        <v>2208</v>
      </c>
      <c r="J806" s="2">
        <f>MATCH(C806,'2018_cleaned'!C$2:C$4733,0)</f>
        <v>2208</v>
      </c>
      <c r="K806" s="2">
        <f t="shared" si="26"/>
        <v>1</v>
      </c>
      <c r="L806" s="2" t="e">
        <f>MATCH(A806, 'combined matches'!E$1:E$4986,0)</f>
        <v>#N/A</v>
      </c>
      <c r="M806" s="6">
        <f t="shared" si="27"/>
        <v>1</v>
      </c>
    </row>
    <row r="807" spans="1:13" x14ac:dyDescent="0.2">
      <c r="A807" s="6">
        <v>1080</v>
      </c>
      <c r="B807" s="6" t="s">
        <v>2558</v>
      </c>
      <c r="C807" s="6" t="s">
        <v>2559</v>
      </c>
      <c r="D807" s="6" t="s">
        <v>2560</v>
      </c>
      <c r="E807" s="6" t="s">
        <v>2466</v>
      </c>
      <c r="F807" s="6">
        <v>30680</v>
      </c>
      <c r="G807" s="6">
        <v>7708676633</v>
      </c>
      <c r="H807" s="6" t="s">
        <v>6774</v>
      </c>
      <c r="I807" s="2">
        <f>MATCH(B807,'2018_cleaned'!B$2:B$4733,0)</f>
        <v>2207</v>
      </c>
      <c r="J807" s="2">
        <f>MATCH(C807,'2018_cleaned'!C$2:C$4733,0)</f>
        <v>2207</v>
      </c>
      <c r="K807" s="2">
        <f t="shared" si="26"/>
        <v>1</v>
      </c>
      <c r="L807" s="2" t="e">
        <f>MATCH(A807, 'combined matches'!E$1:E$4986,0)</f>
        <v>#N/A</v>
      </c>
      <c r="M807" s="6">
        <f t="shared" si="27"/>
        <v>1</v>
      </c>
    </row>
    <row r="808" spans="1:13" x14ac:dyDescent="0.2">
      <c r="A808" s="6">
        <v>1082</v>
      </c>
      <c r="B808" s="6" t="s">
        <v>2775</v>
      </c>
      <c r="C808" s="6" t="s">
        <v>2776</v>
      </c>
      <c r="D808" s="6" t="s">
        <v>2777</v>
      </c>
      <c r="E808" s="6" t="s">
        <v>2466</v>
      </c>
      <c r="F808" s="6">
        <v>30736</v>
      </c>
      <c r="G808" s="6">
        <v>7069356442</v>
      </c>
      <c r="H808" s="6" t="s">
        <v>2776</v>
      </c>
      <c r="I808" s="2">
        <f>MATCH(B808,'2018_cleaned'!B$2:B$4733,0)</f>
        <v>2314</v>
      </c>
      <c r="J808" s="2">
        <f>MATCH(C808,'2018_cleaned'!C$2:C$4733,0)</f>
        <v>2314</v>
      </c>
      <c r="K808" s="2">
        <f t="shared" si="26"/>
        <v>1</v>
      </c>
      <c r="L808" s="2" t="e">
        <f>MATCH(A808, 'combined matches'!E$1:E$4986,0)</f>
        <v>#N/A</v>
      </c>
      <c r="M808" s="6">
        <f t="shared" si="27"/>
        <v>1</v>
      </c>
    </row>
    <row r="809" spans="1:13" x14ac:dyDescent="0.2">
      <c r="A809" s="6">
        <v>1084</v>
      </c>
      <c r="B809" s="6" t="s">
        <v>2674</v>
      </c>
      <c r="C809" s="6" t="s">
        <v>2675</v>
      </c>
      <c r="D809" s="6" t="s">
        <v>2676</v>
      </c>
      <c r="E809" s="6" t="s">
        <v>2466</v>
      </c>
      <c r="F809" s="6">
        <v>30083</v>
      </c>
      <c r="G809" s="6">
        <v>4042988998</v>
      </c>
      <c r="H809" s="6" t="s">
        <v>2675</v>
      </c>
      <c r="I809" s="2">
        <f>MATCH(B809,'2018_cleaned'!B$2:B$4733,0)</f>
        <v>2262</v>
      </c>
      <c r="J809" s="2">
        <f>MATCH(C809,'2018_cleaned'!C$2:C$4733,0)</f>
        <v>2259</v>
      </c>
      <c r="K809" s="2">
        <f t="shared" si="26"/>
        <v>1</v>
      </c>
      <c r="L809" s="2" t="e">
        <f>MATCH(A809, 'combined matches'!E$1:E$4986,0)</f>
        <v>#N/A</v>
      </c>
      <c r="M809" s="6">
        <f t="shared" si="27"/>
        <v>1</v>
      </c>
    </row>
    <row r="810" spans="1:13" x14ac:dyDescent="0.2">
      <c r="A810" s="6">
        <v>1085</v>
      </c>
      <c r="B810" s="6" t="s">
        <v>2677</v>
      </c>
      <c r="C810" s="6" t="s">
        <v>7598</v>
      </c>
      <c r="D810" s="6" t="s">
        <v>2465</v>
      </c>
      <c r="E810" s="6" t="s">
        <v>2466</v>
      </c>
      <c r="F810" s="6">
        <v>30345</v>
      </c>
      <c r="G810" s="6">
        <v>4042988998</v>
      </c>
      <c r="H810" s="6" t="s">
        <v>7599</v>
      </c>
      <c r="I810" s="2">
        <f>MATCH(B810,'2018_cleaned'!B$2:B$4733,0)</f>
        <v>2263</v>
      </c>
      <c r="J810" s="2">
        <f>MATCH(C810,'2018_cleaned'!C$2:C$4733,0)</f>
        <v>2263</v>
      </c>
      <c r="K810" s="2">
        <f t="shared" ref="K810:K873" si="28">IF(ISNA(I810),IF(ISNA(J810),0,1),1)</f>
        <v>1</v>
      </c>
      <c r="L810" s="2" t="e">
        <f>MATCH(A810, 'combined matches'!E$1:E$4986,0)</f>
        <v>#N/A</v>
      </c>
      <c r="M810" s="6">
        <f t="shared" ref="M810:M873" si="29">IF(ISNA(L810),1,0)</f>
        <v>1</v>
      </c>
    </row>
    <row r="811" spans="1:13" x14ac:dyDescent="0.2">
      <c r="A811" s="6">
        <v>1086</v>
      </c>
      <c r="B811" s="6" t="s">
        <v>2669</v>
      </c>
      <c r="C811" s="6" t="s">
        <v>2670</v>
      </c>
      <c r="D811" s="6" t="s">
        <v>1727</v>
      </c>
      <c r="E811" s="6" t="s">
        <v>2466</v>
      </c>
      <c r="F811" s="6">
        <v>30032</v>
      </c>
      <c r="G811" s="6">
        <v>4042862215</v>
      </c>
      <c r="H811" s="6" t="s">
        <v>2670</v>
      </c>
      <c r="I811" s="2">
        <f>MATCH(B811,'2018_cleaned'!B$2:B$4733,0)</f>
        <v>2260</v>
      </c>
      <c r="J811" s="2">
        <f>MATCH(C811,'2018_cleaned'!C$2:C$4733,0)</f>
        <v>2260</v>
      </c>
      <c r="K811" s="2">
        <f t="shared" si="28"/>
        <v>1</v>
      </c>
      <c r="L811" s="2" t="e">
        <f>MATCH(A811, 'combined matches'!E$1:E$4986,0)</f>
        <v>#N/A</v>
      </c>
      <c r="M811" s="6">
        <f t="shared" si="29"/>
        <v>1</v>
      </c>
    </row>
    <row r="812" spans="1:13" x14ac:dyDescent="0.2">
      <c r="A812" s="6">
        <v>1087</v>
      </c>
      <c r="B812" s="6" t="s">
        <v>2671</v>
      </c>
      <c r="C812" s="6" t="s">
        <v>2672</v>
      </c>
      <c r="D812" s="6" t="s">
        <v>2673</v>
      </c>
      <c r="E812" s="6" t="s">
        <v>2466</v>
      </c>
      <c r="F812" s="6">
        <v>30012</v>
      </c>
      <c r="G812" s="6">
        <v>6782102700</v>
      </c>
      <c r="H812" s="6" t="s">
        <v>2672</v>
      </c>
      <c r="I812" s="2">
        <f>MATCH(B812,'2018_cleaned'!B$2:B$4733,0)</f>
        <v>2261</v>
      </c>
      <c r="J812" s="2">
        <f>MATCH(C812,'2018_cleaned'!C$2:C$4733,0)</f>
        <v>2261</v>
      </c>
      <c r="K812" s="2">
        <f t="shared" si="28"/>
        <v>1</v>
      </c>
      <c r="L812" s="2" t="e">
        <f>MATCH(A812, 'combined matches'!E$1:E$4986,0)</f>
        <v>#N/A</v>
      </c>
      <c r="M812" s="6">
        <f t="shared" si="29"/>
        <v>1</v>
      </c>
    </row>
    <row r="813" spans="1:13" x14ac:dyDescent="0.2">
      <c r="A813" s="6">
        <v>1089</v>
      </c>
      <c r="B813" s="6" t="s">
        <v>2801</v>
      </c>
      <c r="C813" s="6" t="s">
        <v>2802</v>
      </c>
      <c r="D813" s="6" t="s">
        <v>1727</v>
      </c>
      <c r="E813" s="6" t="s">
        <v>2466</v>
      </c>
      <c r="F813" s="6">
        <v>30035</v>
      </c>
      <c r="G813" s="6">
        <v>4042890313</v>
      </c>
      <c r="H813" s="6" t="s">
        <v>7224</v>
      </c>
      <c r="I813" s="2">
        <f>MATCH(B813,'2018_cleaned'!B$2:B$4733,0)</f>
        <v>2335</v>
      </c>
      <c r="J813" s="2">
        <f>MATCH(C813,'2018_cleaned'!C$2:C$4733,0)</f>
        <v>2336</v>
      </c>
      <c r="K813" s="2">
        <f t="shared" si="28"/>
        <v>1</v>
      </c>
      <c r="L813" s="2" t="e">
        <f>MATCH(A813, 'combined matches'!E$1:E$4986,0)</f>
        <v>#N/A</v>
      </c>
      <c r="M813" s="6">
        <f t="shared" si="29"/>
        <v>1</v>
      </c>
    </row>
    <row r="814" spans="1:13" x14ac:dyDescent="0.2">
      <c r="A814" s="6">
        <v>1091</v>
      </c>
      <c r="B814" s="6" t="s">
        <v>5488</v>
      </c>
      <c r="C814" s="6" t="s">
        <v>2730</v>
      </c>
      <c r="D814" s="6" t="s">
        <v>2725</v>
      </c>
      <c r="E814" s="6" t="s">
        <v>2466</v>
      </c>
      <c r="F814" s="6">
        <v>31533</v>
      </c>
      <c r="G814" s="6">
        <v>9123842252</v>
      </c>
      <c r="H814" s="6" t="s">
        <v>2730</v>
      </c>
      <c r="I814" s="2" t="e">
        <f>MATCH(B814,'2018_cleaned'!B$2:B$4733,0)</f>
        <v>#N/A</v>
      </c>
      <c r="J814" s="2">
        <f>MATCH(C814,'2018_cleaned'!C$2:C$4733,0)</f>
        <v>2291</v>
      </c>
      <c r="K814" s="2">
        <f t="shared" si="28"/>
        <v>1</v>
      </c>
      <c r="L814" s="2" t="e">
        <f>MATCH(A814, 'combined matches'!E$1:E$4986,0)</f>
        <v>#N/A</v>
      </c>
      <c r="M814" s="6">
        <f t="shared" si="29"/>
        <v>1</v>
      </c>
    </row>
    <row r="815" spans="1:13" x14ac:dyDescent="0.2">
      <c r="A815" s="6">
        <v>1092</v>
      </c>
      <c r="B815" s="6" t="s">
        <v>5489</v>
      </c>
      <c r="C815" s="6" t="s">
        <v>2724</v>
      </c>
      <c r="D815" s="6" t="s">
        <v>2725</v>
      </c>
      <c r="E815" s="6" t="s">
        <v>2466</v>
      </c>
      <c r="F815" s="6">
        <v>31533</v>
      </c>
      <c r="G815" s="6">
        <v>9123842474</v>
      </c>
      <c r="H815" s="6" t="s">
        <v>8000</v>
      </c>
      <c r="I815" s="2" t="e">
        <f>MATCH(B815,'2018_cleaned'!B$2:B$4733,0)</f>
        <v>#N/A</v>
      </c>
      <c r="J815" s="2">
        <f>MATCH(C815,'2018_cleaned'!C$2:C$4733,0)</f>
        <v>2289</v>
      </c>
      <c r="K815" s="2">
        <f t="shared" si="28"/>
        <v>1</v>
      </c>
      <c r="L815" s="2" t="e">
        <f>MATCH(A815, 'combined matches'!E$1:E$4986,0)</f>
        <v>#N/A</v>
      </c>
      <c r="M815" s="6">
        <f t="shared" si="29"/>
        <v>1</v>
      </c>
    </row>
    <row r="816" spans="1:13" x14ac:dyDescent="0.2">
      <c r="A816" s="6">
        <v>1093</v>
      </c>
      <c r="B816" s="6" t="s">
        <v>5490</v>
      </c>
      <c r="C816" s="6" t="s">
        <v>2727</v>
      </c>
      <c r="D816" s="6" t="s">
        <v>2728</v>
      </c>
      <c r="E816" s="6" t="s">
        <v>2466</v>
      </c>
      <c r="F816" s="6">
        <v>31750</v>
      </c>
      <c r="G816" s="6">
        <v>2294267685</v>
      </c>
      <c r="H816" s="6" t="s">
        <v>2727</v>
      </c>
      <c r="I816" s="2" t="e">
        <f>MATCH(B816,'2018_cleaned'!B$2:B$4733,0)</f>
        <v>#N/A</v>
      </c>
      <c r="J816" s="2">
        <f>MATCH(C816,'2018_cleaned'!C$2:C$4733,0)</f>
        <v>2290</v>
      </c>
      <c r="K816" s="2">
        <f t="shared" si="28"/>
        <v>1</v>
      </c>
      <c r="L816" s="2" t="e">
        <f>MATCH(A816, 'combined matches'!E$1:E$4986,0)</f>
        <v>#N/A</v>
      </c>
      <c r="M816" s="6">
        <f t="shared" si="29"/>
        <v>1</v>
      </c>
    </row>
    <row r="817" spans="1:13" x14ac:dyDescent="0.2">
      <c r="A817" s="6">
        <v>1094</v>
      </c>
      <c r="B817" s="6" t="s">
        <v>5491</v>
      </c>
      <c r="C817" s="6" t="s">
        <v>2735</v>
      </c>
      <c r="D817" s="6" t="s">
        <v>2736</v>
      </c>
      <c r="E817" s="6" t="s">
        <v>2466</v>
      </c>
      <c r="F817" s="6">
        <v>31774</v>
      </c>
      <c r="G817" s="6">
        <v>2294687762</v>
      </c>
      <c r="H817" s="6" t="s">
        <v>8001</v>
      </c>
      <c r="I817" s="2" t="e">
        <f>MATCH(B817,'2018_cleaned'!B$2:B$4733,0)</f>
        <v>#N/A</v>
      </c>
      <c r="J817" s="2">
        <f>MATCH(C817,'2018_cleaned'!C$2:C$4733,0)</f>
        <v>2293</v>
      </c>
      <c r="K817" s="2">
        <f t="shared" si="28"/>
        <v>1</v>
      </c>
      <c r="L817" s="2" t="e">
        <f>MATCH(A817, 'combined matches'!E$1:E$4986,0)</f>
        <v>#N/A</v>
      </c>
      <c r="M817" s="6">
        <f t="shared" si="29"/>
        <v>1</v>
      </c>
    </row>
    <row r="818" spans="1:13" x14ac:dyDescent="0.2">
      <c r="A818" s="6">
        <v>1095</v>
      </c>
      <c r="B818" s="6" t="s">
        <v>5492</v>
      </c>
      <c r="C818" s="6" t="s">
        <v>2732</v>
      </c>
      <c r="D818" s="6" t="s">
        <v>2733</v>
      </c>
      <c r="E818" s="6" t="s">
        <v>2466</v>
      </c>
      <c r="F818" s="6">
        <v>31642</v>
      </c>
      <c r="G818" s="6">
        <v>9124223131</v>
      </c>
      <c r="H818" s="6" t="s">
        <v>2732</v>
      </c>
      <c r="I818" s="2" t="e">
        <f>MATCH(B818,'2018_cleaned'!B$2:B$4733,0)</f>
        <v>#N/A</v>
      </c>
      <c r="J818" s="2">
        <f>MATCH(C818,'2018_cleaned'!C$2:C$4733,0)</f>
        <v>2292</v>
      </c>
      <c r="K818" s="2">
        <f t="shared" si="28"/>
        <v>1</v>
      </c>
      <c r="L818" s="2" t="e">
        <f>MATCH(A818, 'combined matches'!E$1:E$4986,0)</f>
        <v>#N/A</v>
      </c>
      <c r="M818" s="6">
        <f t="shared" si="29"/>
        <v>1</v>
      </c>
    </row>
    <row r="819" spans="1:13" x14ac:dyDescent="0.2">
      <c r="A819" s="6">
        <v>1096</v>
      </c>
      <c r="B819" s="6" t="s">
        <v>5493</v>
      </c>
      <c r="C819" s="6" t="s">
        <v>2727</v>
      </c>
      <c r="D819" s="6" t="s">
        <v>2728</v>
      </c>
      <c r="E819" s="6" t="s">
        <v>2466</v>
      </c>
      <c r="F819" s="6">
        <v>31750</v>
      </c>
      <c r="G819" s="6">
        <v>2294235437</v>
      </c>
      <c r="H819" s="6" t="s">
        <v>2727</v>
      </c>
      <c r="I819" s="2" t="e">
        <f>MATCH(B819,'2018_cleaned'!B$2:B$4733,0)</f>
        <v>#N/A</v>
      </c>
      <c r="J819" s="2">
        <f>MATCH(C819,'2018_cleaned'!C$2:C$4733,0)</f>
        <v>2290</v>
      </c>
      <c r="K819" s="2">
        <f t="shared" si="28"/>
        <v>1</v>
      </c>
      <c r="L819" s="2" t="e">
        <f>MATCH(A819, 'combined matches'!E$1:E$4986,0)</f>
        <v>#N/A</v>
      </c>
      <c r="M819" s="6">
        <f t="shared" si="29"/>
        <v>1</v>
      </c>
    </row>
    <row r="820" spans="1:13" x14ac:dyDescent="0.2">
      <c r="A820" s="6">
        <v>1098</v>
      </c>
      <c r="B820" s="6" t="s">
        <v>5494</v>
      </c>
      <c r="C820" s="6" t="s">
        <v>7600</v>
      </c>
      <c r="D820" s="6" t="s">
        <v>2465</v>
      </c>
      <c r="E820" s="6" t="s">
        <v>2466</v>
      </c>
      <c r="F820" s="6">
        <v>30315</v>
      </c>
      <c r="G820" s="6">
        <v>4046681350</v>
      </c>
      <c r="H820" s="6" t="s">
        <v>7601</v>
      </c>
      <c r="I820" s="2" t="e">
        <f>MATCH(B820,'2018_cleaned'!B$2:B$4733,0)</f>
        <v>#N/A</v>
      </c>
      <c r="J820" s="2">
        <f>MATCH(C820,'2018_cleaned'!C$2:C$4733,0)</f>
        <v>2227</v>
      </c>
      <c r="K820" s="2">
        <f t="shared" si="28"/>
        <v>1</v>
      </c>
      <c r="L820" s="2" t="e">
        <f>MATCH(A820, 'combined matches'!E$1:E$4986,0)</f>
        <v>#N/A</v>
      </c>
      <c r="M820" s="6">
        <f t="shared" si="29"/>
        <v>1</v>
      </c>
    </row>
    <row r="821" spans="1:13" x14ac:dyDescent="0.2">
      <c r="A821" s="6">
        <v>1099</v>
      </c>
      <c r="B821" s="6" t="s">
        <v>2599</v>
      </c>
      <c r="C821" s="6" t="s">
        <v>7602</v>
      </c>
      <c r="D821" s="6" t="s">
        <v>2465</v>
      </c>
      <c r="E821" s="6" t="s">
        <v>2466</v>
      </c>
      <c r="F821" s="6">
        <v>30316</v>
      </c>
      <c r="G821" s="6">
        <v>4046681350</v>
      </c>
      <c r="H821" s="6" t="s">
        <v>7603</v>
      </c>
      <c r="I821" s="2">
        <f>MATCH(B821,'2018_cleaned'!B$2:B$4733,0)</f>
        <v>2225</v>
      </c>
      <c r="J821" s="2">
        <f>MATCH(C821,'2018_cleaned'!C$2:C$4733,0)</f>
        <v>2225</v>
      </c>
      <c r="K821" s="2">
        <f t="shared" si="28"/>
        <v>1</v>
      </c>
      <c r="L821" s="2" t="e">
        <f>MATCH(A821, 'combined matches'!E$1:E$4986,0)</f>
        <v>#N/A</v>
      </c>
      <c r="M821" s="6">
        <f t="shared" si="29"/>
        <v>1</v>
      </c>
    </row>
    <row r="822" spans="1:13" x14ac:dyDescent="0.2">
      <c r="A822" s="6">
        <v>1100</v>
      </c>
      <c r="B822" s="6" t="s">
        <v>2600</v>
      </c>
      <c r="C822" s="6" t="s">
        <v>2601</v>
      </c>
      <c r="D822" s="6" t="s">
        <v>2602</v>
      </c>
      <c r="E822" s="6" t="s">
        <v>2466</v>
      </c>
      <c r="F822" s="6">
        <v>30223</v>
      </c>
      <c r="G822" s="6">
        <v>6786688700</v>
      </c>
      <c r="H822" s="6" t="s">
        <v>2601</v>
      </c>
      <c r="I822" s="2">
        <f>MATCH(B822,'2018_cleaned'!B$2:B$4733,0)</f>
        <v>2226</v>
      </c>
      <c r="J822" s="2">
        <f>MATCH(C822,'2018_cleaned'!C$2:C$4733,0)</f>
        <v>2226</v>
      </c>
      <c r="K822" s="2">
        <f t="shared" si="28"/>
        <v>1</v>
      </c>
      <c r="L822" s="2" t="e">
        <f>MATCH(A822, 'combined matches'!E$1:E$4986,0)</f>
        <v>#N/A</v>
      </c>
      <c r="M822" s="6">
        <f t="shared" si="29"/>
        <v>1</v>
      </c>
    </row>
    <row r="823" spans="1:13" x14ac:dyDescent="0.2">
      <c r="A823" s="6">
        <v>1101</v>
      </c>
      <c r="B823" s="6" t="s">
        <v>2585</v>
      </c>
      <c r="C823" s="6" t="s">
        <v>2586</v>
      </c>
      <c r="D823" s="6" t="s">
        <v>2498</v>
      </c>
      <c r="E823" s="6" t="s">
        <v>2466</v>
      </c>
      <c r="F823" s="6">
        <v>30093</v>
      </c>
      <c r="G823" s="6">
        <v>7703683845</v>
      </c>
      <c r="H823" s="6" t="s">
        <v>2586</v>
      </c>
      <c r="I823" s="2">
        <f>MATCH(B823,'2018_cleaned'!B$2:B$4733,0)</f>
        <v>2219</v>
      </c>
      <c r="J823" s="2">
        <f>MATCH(C823,'2018_cleaned'!C$2:C$4733,0)</f>
        <v>2219</v>
      </c>
      <c r="K823" s="2">
        <f t="shared" si="28"/>
        <v>1</v>
      </c>
      <c r="L823" s="2" t="e">
        <f>MATCH(A823, 'combined matches'!E$1:E$4986,0)</f>
        <v>#N/A</v>
      </c>
      <c r="M823" s="6">
        <f t="shared" si="29"/>
        <v>1</v>
      </c>
    </row>
    <row r="824" spans="1:13" x14ac:dyDescent="0.2">
      <c r="A824" s="6">
        <v>1102</v>
      </c>
      <c r="B824" s="6" t="s">
        <v>2589</v>
      </c>
      <c r="C824" s="6" t="s">
        <v>2590</v>
      </c>
      <c r="D824" s="6" t="s">
        <v>2465</v>
      </c>
      <c r="E824" s="6" t="s">
        <v>2466</v>
      </c>
      <c r="F824" s="6">
        <v>30048</v>
      </c>
      <c r="G824" s="6">
        <v>4046271835</v>
      </c>
      <c r="H824" s="6" t="s">
        <v>7994</v>
      </c>
      <c r="I824" s="2">
        <f>MATCH(B824,'2018_cleaned'!B$2:B$4733,0)</f>
        <v>2221</v>
      </c>
      <c r="J824" s="2">
        <f>MATCH(C824,'2018_cleaned'!C$2:C$4733,0)</f>
        <v>2221</v>
      </c>
      <c r="K824" s="2">
        <f t="shared" si="28"/>
        <v>1</v>
      </c>
      <c r="L824" s="2" t="e">
        <f>MATCH(A824, 'combined matches'!E$1:E$4986,0)</f>
        <v>#N/A</v>
      </c>
      <c r="M824" s="6">
        <f t="shared" si="29"/>
        <v>1</v>
      </c>
    </row>
    <row r="825" spans="1:13" x14ac:dyDescent="0.2">
      <c r="A825" s="6">
        <v>1103</v>
      </c>
      <c r="B825" s="6" t="s">
        <v>2594</v>
      </c>
      <c r="C825" s="6" t="s">
        <v>2595</v>
      </c>
      <c r="D825" s="6" t="s">
        <v>2596</v>
      </c>
      <c r="E825" s="6" t="s">
        <v>2466</v>
      </c>
      <c r="F825" s="6">
        <v>30297</v>
      </c>
      <c r="G825" s="6">
        <v>4046087123</v>
      </c>
      <c r="H825" s="6" t="s">
        <v>2595</v>
      </c>
      <c r="I825" s="2">
        <f>MATCH(B825,'2018_cleaned'!B$2:B$4733,0)</f>
        <v>2223</v>
      </c>
      <c r="J825" s="2">
        <f>MATCH(C825,'2018_cleaned'!C$2:C$4733,0)</f>
        <v>2223</v>
      </c>
      <c r="K825" s="2">
        <f t="shared" si="28"/>
        <v>1</v>
      </c>
      <c r="L825" s="2" t="e">
        <f>MATCH(A825, 'combined matches'!E$1:E$4986,0)</f>
        <v>#N/A</v>
      </c>
      <c r="M825" s="6">
        <f t="shared" si="29"/>
        <v>1</v>
      </c>
    </row>
    <row r="826" spans="1:13" x14ac:dyDescent="0.2">
      <c r="A826" s="6">
        <v>1104</v>
      </c>
      <c r="B826" s="6" t="s">
        <v>2583</v>
      </c>
      <c r="C826" s="6" t="s">
        <v>2584</v>
      </c>
      <c r="D826" s="6" t="s">
        <v>2465</v>
      </c>
      <c r="E826" s="6" t="s">
        <v>2466</v>
      </c>
      <c r="F826" s="6">
        <v>30316</v>
      </c>
      <c r="G826" s="6">
        <v>4042412336</v>
      </c>
      <c r="H826" s="6" t="s">
        <v>2584</v>
      </c>
      <c r="I826" s="2">
        <f>MATCH(B826,'2018_cleaned'!B$2:B$4733,0)</f>
        <v>2218</v>
      </c>
      <c r="J826" s="2">
        <f>MATCH(C826,'2018_cleaned'!C$2:C$4733,0)</f>
        <v>2218</v>
      </c>
      <c r="K826" s="2">
        <f t="shared" si="28"/>
        <v>1</v>
      </c>
      <c r="L826" s="2" t="e">
        <f>MATCH(A826, 'combined matches'!E$1:E$4986,0)</f>
        <v>#N/A</v>
      </c>
      <c r="M826" s="6">
        <f t="shared" si="29"/>
        <v>1</v>
      </c>
    </row>
    <row r="827" spans="1:13" x14ac:dyDescent="0.2">
      <c r="A827" s="6">
        <v>1105</v>
      </c>
      <c r="B827" s="6" t="s">
        <v>2597</v>
      </c>
      <c r="C827" s="6" t="s">
        <v>2598</v>
      </c>
      <c r="D827" s="6" t="s">
        <v>1305</v>
      </c>
      <c r="E827" s="6" t="s">
        <v>2466</v>
      </c>
      <c r="F827" s="6">
        <v>30233</v>
      </c>
      <c r="G827" s="6">
        <v>4046881350</v>
      </c>
      <c r="H827" s="6" t="s">
        <v>6780</v>
      </c>
      <c r="I827" s="2">
        <f>MATCH(B827,'2018_cleaned'!B$2:B$4733,0)</f>
        <v>2224</v>
      </c>
      <c r="J827" s="2">
        <f>MATCH(C827,'2018_cleaned'!C$2:C$4733,0)</f>
        <v>2224</v>
      </c>
      <c r="K827" s="2">
        <f t="shared" si="28"/>
        <v>1</v>
      </c>
      <c r="L827" s="2" t="e">
        <f>MATCH(A827, 'combined matches'!E$1:E$4986,0)</f>
        <v>#N/A</v>
      </c>
      <c r="M827" s="6">
        <f t="shared" si="29"/>
        <v>1</v>
      </c>
    </row>
    <row r="828" spans="1:13" x14ac:dyDescent="0.2">
      <c r="A828" s="6">
        <v>1106</v>
      </c>
      <c r="B828" s="6" t="s">
        <v>2587</v>
      </c>
      <c r="C828" s="6" t="s">
        <v>2588</v>
      </c>
      <c r="D828" s="6" t="s">
        <v>771</v>
      </c>
      <c r="E828" s="6" t="s">
        <v>2466</v>
      </c>
      <c r="F828" s="6">
        <v>30228</v>
      </c>
      <c r="G828" s="6">
        <v>6785934666</v>
      </c>
      <c r="H828" s="6" t="s">
        <v>2588</v>
      </c>
      <c r="I828" s="2">
        <f>MATCH(B828,'2018_cleaned'!B$2:B$4733,0)</f>
        <v>2220</v>
      </c>
      <c r="J828" s="2">
        <f>MATCH(C828,'2018_cleaned'!C$2:C$4733,0)</f>
        <v>2220</v>
      </c>
      <c r="K828" s="2">
        <f t="shared" si="28"/>
        <v>1</v>
      </c>
      <c r="L828" s="2" t="e">
        <f>MATCH(A828, 'combined matches'!E$1:E$4986,0)</f>
        <v>#N/A</v>
      </c>
      <c r="M828" s="6">
        <f t="shared" si="29"/>
        <v>1</v>
      </c>
    </row>
    <row r="829" spans="1:13" x14ac:dyDescent="0.2">
      <c r="A829" s="6">
        <v>1107</v>
      </c>
      <c r="B829" s="6" t="s">
        <v>2591</v>
      </c>
      <c r="C829" s="6" t="s">
        <v>2592</v>
      </c>
      <c r="D829" s="6" t="s">
        <v>2593</v>
      </c>
      <c r="E829" s="6" t="s">
        <v>2466</v>
      </c>
      <c r="F829" s="6">
        <v>30274</v>
      </c>
      <c r="G829" s="6">
        <v>7709910523</v>
      </c>
      <c r="H829" s="6" t="s">
        <v>6779</v>
      </c>
      <c r="I829" s="2">
        <f>MATCH(B829,'2018_cleaned'!B$2:B$4733,0)</f>
        <v>2222</v>
      </c>
      <c r="J829" s="2">
        <f>MATCH(C829,'2018_cleaned'!C$2:C$4733,0)</f>
        <v>2222</v>
      </c>
      <c r="K829" s="2">
        <f t="shared" si="28"/>
        <v>1</v>
      </c>
      <c r="L829" s="2" t="e">
        <f>MATCH(A829, 'combined matches'!E$1:E$4986,0)</f>
        <v>#N/A</v>
      </c>
      <c r="M829" s="6">
        <f t="shared" si="29"/>
        <v>1</v>
      </c>
    </row>
    <row r="830" spans="1:13" x14ac:dyDescent="0.2">
      <c r="A830" s="6">
        <v>1109</v>
      </c>
      <c r="B830" s="6" t="s">
        <v>2663</v>
      </c>
      <c r="C830" s="6" t="s">
        <v>2664</v>
      </c>
      <c r="D830" s="6" t="s">
        <v>1672</v>
      </c>
      <c r="E830" s="6" t="s">
        <v>2466</v>
      </c>
      <c r="F830" s="6">
        <v>31903</v>
      </c>
      <c r="G830" s="6">
        <v>7063229599</v>
      </c>
      <c r="H830" s="6" t="s">
        <v>6787</v>
      </c>
      <c r="I830" s="2">
        <f>MATCH(B830,'2018_cleaned'!B$2:B$4733,0)</f>
        <v>2255</v>
      </c>
      <c r="J830" s="2">
        <f>MATCH(C830,'2018_cleaned'!C$2:C$4733,0)</f>
        <v>2255</v>
      </c>
      <c r="K830" s="2">
        <f t="shared" si="28"/>
        <v>1</v>
      </c>
      <c r="L830" s="2" t="e">
        <f>MATCH(A830, 'combined matches'!E$1:E$4986,0)</f>
        <v>#N/A</v>
      </c>
      <c r="M830" s="6">
        <f t="shared" si="29"/>
        <v>1</v>
      </c>
    </row>
    <row r="831" spans="1:13" x14ac:dyDescent="0.2">
      <c r="A831" s="6">
        <v>1110</v>
      </c>
      <c r="B831" s="6" t="s">
        <v>2663</v>
      </c>
      <c r="C831" s="6" t="s">
        <v>2665</v>
      </c>
      <c r="D831" s="6" t="s">
        <v>2666</v>
      </c>
      <c r="E831" s="6" t="s">
        <v>2466</v>
      </c>
      <c r="F831" s="6">
        <v>31827</v>
      </c>
      <c r="G831" s="6">
        <v>7066652585</v>
      </c>
      <c r="H831" s="6" t="s">
        <v>8241</v>
      </c>
      <c r="I831" s="2">
        <f>MATCH(B831,'2018_cleaned'!B$2:B$4733,0)</f>
        <v>2255</v>
      </c>
      <c r="J831" s="2">
        <f>MATCH(C831,'2018_cleaned'!C$2:C$4733,0)</f>
        <v>2257</v>
      </c>
      <c r="K831" s="2">
        <f t="shared" si="28"/>
        <v>1</v>
      </c>
      <c r="L831" s="2" t="e">
        <f>MATCH(A831, 'combined matches'!E$1:E$4986,0)</f>
        <v>#N/A</v>
      </c>
      <c r="M831" s="6">
        <f t="shared" si="29"/>
        <v>1</v>
      </c>
    </row>
    <row r="832" spans="1:13" x14ac:dyDescent="0.2">
      <c r="A832" s="6">
        <v>1111</v>
      </c>
      <c r="B832" s="6" t="s">
        <v>2663</v>
      </c>
      <c r="C832" s="6" t="s">
        <v>2667</v>
      </c>
      <c r="D832" s="6" t="s">
        <v>2668</v>
      </c>
      <c r="E832" s="6" t="s">
        <v>2466</v>
      </c>
      <c r="F832" s="6">
        <v>31808</v>
      </c>
      <c r="G832" s="6">
        <v>7069878216</v>
      </c>
      <c r="H832" s="6" t="s">
        <v>2667</v>
      </c>
      <c r="I832" s="2">
        <f>MATCH(B832,'2018_cleaned'!B$2:B$4733,0)</f>
        <v>2255</v>
      </c>
      <c r="J832" s="2">
        <f>MATCH(C832,'2018_cleaned'!C$2:C$4733,0)</f>
        <v>2258</v>
      </c>
      <c r="K832" s="2">
        <f t="shared" si="28"/>
        <v>1</v>
      </c>
      <c r="L832" s="2" t="e">
        <f>MATCH(A832, 'combined matches'!E$1:E$4986,0)</f>
        <v>#N/A</v>
      </c>
      <c r="M832" s="6">
        <f t="shared" si="29"/>
        <v>1</v>
      </c>
    </row>
    <row r="833" spans="1:13" x14ac:dyDescent="0.2">
      <c r="A833" s="6">
        <v>1113</v>
      </c>
      <c r="B833" s="6" t="s">
        <v>2793</v>
      </c>
      <c r="C833" s="6" t="s">
        <v>7604</v>
      </c>
      <c r="D833" s="6" t="s">
        <v>2465</v>
      </c>
      <c r="E833" s="6" t="s">
        <v>2466</v>
      </c>
      <c r="F833" s="6">
        <v>30317</v>
      </c>
      <c r="G833" s="6">
        <v>4043736614</v>
      </c>
      <c r="H833" s="6" t="s">
        <v>7605</v>
      </c>
      <c r="I833" s="2">
        <f>MATCH(B833,'2018_cleaned'!B$2:B$4733,0)</f>
        <v>2326</v>
      </c>
      <c r="J833" s="2">
        <f>MATCH(C833,'2018_cleaned'!C$2:C$4733,0)</f>
        <v>2326</v>
      </c>
      <c r="K833" s="2">
        <f t="shared" si="28"/>
        <v>1</v>
      </c>
      <c r="L833" s="2" t="e">
        <f>MATCH(A833, 'combined matches'!E$1:E$4986,0)</f>
        <v>#N/A</v>
      </c>
      <c r="M833" s="6">
        <f t="shared" si="29"/>
        <v>1</v>
      </c>
    </row>
    <row r="834" spans="1:13" x14ac:dyDescent="0.2">
      <c r="A834" s="6">
        <v>1115</v>
      </c>
      <c r="B834" s="6" t="s">
        <v>2778</v>
      </c>
      <c r="C834" s="6" t="s">
        <v>2779</v>
      </c>
      <c r="D834" s="6" t="s">
        <v>199</v>
      </c>
      <c r="E834" s="6" t="s">
        <v>2466</v>
      </c>
      <c r="F834" s="6">
        <v>30161</v>
      </c>
      <c r="G834" s="6">
        <v>7062323408</v>
      </c>
      <c r="H834" s="6" t="s">
        <v>8242</v>
      </c>
      <c r="I834" s="2">
        <f>MATCH(B834,'2018_cleaned'!B$2:B$4733,0)</f>
        <v>2316</v>
      </c>
      <c r="J834" s="2">
        <f>MATCH(C834,'2018_cleaned'!C$2:C$4733,0)</f>
        <v>2316</v>
      </c>
      <c r="K834" s="2">
        <f t="shared" si="28"/>
        <v>1</v>
      </c>
      <c r="L834" s="2" t="e">
        <f>MATCH(A834, 'combined matches'!E$1:E$4986,0)</f>
        <v>#N/A</v>
      </c>
      <c r="M834" s="6">
        <f t="shared" si="29"/>
        <v>1</v>
      </c>
    </row>
    <row r="835" spans="1:13" x14ac:dyDescent="0.2">
      <c r="A835" s="6">
        <v>1117</v>
      </c>
      <c r="B835" s="6" t="s">
        <v>5495</v>
      </c>
      <c r="C835" s="6" t="s">
        <v>5496</v>
      </c>
      <c r="D835" s="6" t="s">
        <v>53</v>
      </c>
      <c r="E835" s="6" t="s">
        <v>2466</v>
      </c>
      <c r="F835" s="6">
        <v>30904</v>
      </c>
      <c r="G835" s="6">
        <v>7068493371</v>
      </c>
      <c r="H835" s="6" t="s">
        <v>5496</v>
      </c>
      <c r="I835" s="2" t="e">
        <f>MATCH(B835,'2018_cleaned'!B$2:B$4733,0)</f>
        <v>#N/A</v>
      </c>
      <c r="J835" s="2" t="e">
        <f>MATCH(C835,'2018_cleaned'!C$2:C$4733,0)</f>
        <v>#N/A</v>
      </c>
      <c r="K835" s="2">
        <f t="shared" si="28"/>
        <v>0</v>
      </c>
      <c r="L835" s="2" t="e">
        <f>MATCH(A835, 'combined matches'!E$1:E$4986,0)</f>
        <v>#N/A</v>
      </c>
      <c r="M835" s="6">
        <f t="shared" si="29"/>
        <v>1</v>
      </c>
    </row>
    <row r="836" spans="1:13" x14ac:dyDescent="0.2">
      <c r="A836" s="6">
        <v>1119</v>
      </c>
      <c r="B836" s="6" t="s">
        <v>1388</v>
      </c>
      <c r="C836" s="6" t="s">
        <v>1389</v>
      </c>
      <c r="D836" s="6" t="s">
        <v>1390</v>
      </c>
      <c r="E836" s="6" t="s">
        <v>1299</v>
      </c>
      <c r="F836" s="6">
        <v>42164</v>
      </c>
      <c r="G836" s="6">
        <v>2702374423</v>
      </c>
      <c r="H836" s="6" t="s">
        <v>7921</v>
      </c>
      <c r="I836" s="2">
        <f>MATCH(B836,'2018_cleaned'!B$2:B$4733,0)</f>
        <v>1550</v>
      </c>
      <c r="J836" s="2">
        <f>MATCH(C836,'2018_cleaned'!C$2:C$4733,0)</f>
        <v>1550</v>
      </c>
      <c r="K836" s="2">
        <f t="shared" si="28"/>
        <v>1</v>
      </c>
      <c r="L836" s="2" t="e">
        <f>MATCH(A836, 'combined matches'!E$1:E$4986,0)</f>
        <v>#N/A</v>
      </c>
      <c r="M836" s="6">
        <f t="shared" si="29"/>
        <v>1</v>
      </c>
    </row>
    <row r="837" spans="1:13" x14ac:dyDescent="0.2">
      <c r="A837" s="6">
        <v>1120</v>
      </c>
      <c r="B837" s="6" t="s">
        <v>1384</v>
      </c>
      <c r="C837" s="6" t="s">
        <v>1385</v>
      </c>
      <c r="D837" s="6" t="s">
        <v>780</v>
      </c>
      <c r="E837" s="6" t="s">
        <v>1299</v>
      </c>
      <c r="F837" s="6">
        <v>41101</v>
      </c>
      <c r="G837" s="6">
        <v>6063299444</v>
      </c>
      <c r="H837" s="6" t="s">
        <v>1385</v>
      </c>
      <c r="I837" s="2">
        <f>MATCH(B837,'2018_cleaned'!B$2:B$4733,0)</f>
        <v>1548</v>
      </c>
      <c r="J837" s="2">
        <f>MATCH(C837,'2018_cleaned'!C$2:C$4733,0)</f>
        <v>1548</v>
      </c>
      <c r="K837" s="2">
        <f t="shared" si="28"/>
        <v>1</v>
      </c>
      <c r="L837" s="2" t="e">
        <f>MATCH(A837, 'combined matches'!E$1:E$4986,0)</f>
        <v>#N/A</v>
      </c>
      <c r="M837" s="6">
        <f t="shared" si="29"/>
        <v>1</v>
      </c>
    </row>
    <row r="838" spans="1:13" x14ac:dyDescent="0.2">
      <c r="A838" s="6">
        <v>1121</v>
      </c>
      <c r="B838" s="6" t="s">
        <v>5497</v>
      </c>
      <c r="C838" s="6" t="s">
        <v>5498</v>
      </c>
      <c r="D838" s="6" t="s">
        <v>1321</v>
      </c>
      <c r="E838" s="6" t="s">
        <v>1299</v>
      </c>
      <c r="F838" s="6">
        <v>41653</v>
      </c>
      <c r="G838" s="6">
        <v>6068868546</v>
      </c>
      <c r="H838" s="6" t="s">
        <v>5498</v>
      </c>
      <c r="I838" s="2" t="e">
        <f>MATCH(B838,'2018_cleaned'!B$2:B$4733,0)</f>
        <v>#N/A</v>
      </c>
      <c r="J838" s="2" t="e">
        <f>MATCH(C838,'2018_cleaned'!C$2:C$4733,0)</f>
        <v>#N/A</v>
      </c>
      <c r="K838" s="2">
        <f t="shared" si="28"/>
        <v>0</v>
      </c>
      <c r="L838" s="2" t="e">
        <f>MATCH(A838, 'combined matches'!E$1:E$4986,0)</f>
        <v>#N/A</v>
      </c>
      <c r="M838" s="6">
        <f t="shared" si="29"/>
        <v>1</v>
      </c>
    </row>
    <row r="839" spans="1:13" x14ac:dyDescent="0.2">
      <c r="A839" s="6">
        <v>1122</v>
      </c>
      <c r="B839" s="6" t="s">
        <v>1296</v>
      </c>
      <c r="C839" s="6" t="s">
        <v>1297</v>
      </c>
      <c r="D839" s="6" t="s">
        <v>1298</v>
      </c>
      <c r="E839" s="6" t="s">
        <v>1299</v>
      </c>
      <c r="F839" s="6">
        <v>40361</v>
      </c>
      <c r="G839" s="6">
        <v>8599871915</v>
      </c>
      <c r="H839" s="6" t="s">
        <v>7917</v>
      </c>
      <c r="I839" s="2">
        <f>MATCH(B839,'2018_cleaned'!B$2:B$4733,0)</f>
        <v>1513</v>
      </c>
      <c r="J839" s="2">
        <f>MATCH(C839,'2018_cleaned'!C$2:C$4733,0)</f>
        <v>1513</v>
      </c>
      <c r="K839" s="2">
        <f t="shared" si="28"/>
        <v>1</v>
      </c>
      <c r="L839" s="2" t="e">
        <f>MATCH(A839, 'combined matches'!E$1:E$4986,0)</f>
        <v>#N/A</v>
      </c>
      <c r="M839" s="6">
        <f t="shared" si="29"/>
        <v>1</v>
      </c>
    </row>
    <row r="840" spans="1:13" x14ac:dyDescent="0.2">
      <c r="A840" s="6">
        <v>1123</v>
      </c>
      <c r="B840" s="6" t="s">
        <v>1300</v>
      </c>
      <c r="C840" s="6" t="s">
        <v>7606</v>
      </c>
      <c r="D840" s="6" t="s">
        <v>866</v>
      </c>
      <c r="E840" s="6" t="s">
        <v>1299</v>
      </c>
      <c r="F840" s="6">
        <v>40423</v>
      </c>
      <c r="G840" s="6">
        <v>8592362053</v>
      </c>
      <c r="H840" s="6" t="s">
        <v>7918</v>
      </c>
      <c r="I840" s="2">
        <f>MATCH(B840,'2018_cleaned'!B$2:B$4733,0)</f>
        <v>1514</v>
      </c>
      <c r="J840" s="2">
        <f>MATCH(C840,'2018_cleaned'!C$2:C$4733,0)</f>
        <v>1514</v>
      </c>
      <c r="K840" s="2">
        <f t="shared" si="28"/>
        <v>1</v>
      </c>
      <c r="L840" s="2" t="e">
        <f>MATCH(A840, 'combined matches'!E$1:E$4986,0)</f>
        <v>#N/A</v>
      </c>
      <c r="M840" s="6">
        <f t="shared" si="29"/>
        <v>1</v>
      </c>
    </row>
    <row r="841" spans="1:13" x14ac:dyDescent="0.2">
      <c r="A841" s="6">
        <v>1124</v>
      </c>
      <c r="B841" s="6" t="s">
        <v>1301</v>
      </c>
      <c r="C841" s="6" t="s">
        <v>1302</v>
      </c>
      <c r="D841" s="6" t="s">
        <v>1212</v>
      </c>
      <c r="E841" s="6" t="s">
        <v>1299</v>
      </c>
      <c r="F841" s="6">
        <v>41004</v>
      </c>
      <c r="G841" s="6">
        <v>6067352157</v>
      </c>
      <c r="H841" s="6" t="s">
        <v>1302</v>
      </c>
      <c r="I841" s="2">
        <f>MATCH(B841,'2018_cleaned'!B$2:B$4733,0)</f>
        <v>1515</v>
      </c>
      <c r="J841" s="2">
        <f>MATCH(C841,'2018_cleaned'!C$2:C$4733,0)</f>
        <v>1515</v>
      </c>
      <c r="K841" s="2">
        <f t="shared" si="28"/>
        <v>1</v>
      </c>
      <c r="L841" s="2" t="e">
        <f>MATCH(A841, 'combined matches'!E$1:E$4986,0)</f>
        <v>#N/A</v>
      </c>
      <c r="M841" s="6">
        <f t="shared" si="29"/>
        <v>1</v>
      </c>
    </row>
    <row r="842" spans="1:13" x14ac:dyDescent="0.2">
      <c r="A842" s="6">
        <v>1125</v>
      </c>
      <c r="B842" s="6" t="s">
        <v>1303</v>
      </c>
      <c r="C842" s="6" t="s">
        <v>1304</v>
      </c>
      <c r="D842" s="6" t="s">
        <v>1305</v>
      </c>
      <c r="E842" s="6" t="s">
        <v>1299</v>
      </c>
      <c r="F842" s="6">
        <v>41339</v>
      </c>
      <c r="G842" s="6">
        <v>6066665274</v>
      </c>
      <c r="H842" s="6" t="s">
        <v>6576</v>
      </c>
      <c r="I842" s="2">
        <f>MATCH(B842,'2018_cleaned'!B$2:B$4733,0)</f>
        <v>1516</v>
      </c>
      <c r="J842" s="2">
        <f>MATCH(C842,'2018_cleaned'!C$2:C$4733,0)</f>
        <v>1516</v>
      </c>
      <c r="K842" s="2">
        <f t="shared" si="28"/>
        <v>1</v>
      </c>
      <c r="L842" s="2" t="e">
        <f>MATCH(A842, 'combined matches'!E$1:E$4986,0)</f>
        <v>#N/A</v>
      </c>
      <c r="M842" s="6">
        <f t="shared" si="29"/>
        <v>1</v>
      </c>
    </row>
    <row r="843" spans="1:13" x14ac:dyDescent="0.2">
      <c r="A843" s="6">
        <v>1126</v>
      </c>
      <c r="B843" s="6" t="s">
        <v>1393</v>
      </c>
      <c r="C843" s="6" t="s">
        <v>7607</v>
      </c>
      <c r="D843" s="6" t="s">
        <v>1394</v>
      </c>
      <c r="E843" s="6" t="s">
        <v>1299</v>
      </c>
      <c r="F843" s="6">
        <v>40143</v>
      </c>
      <c r="G843" s="6">
        <v>2707565121</v>
      </c>
      <c r="H843" s="6" t="s">
        <v>7923</v>
      </c>
      <c r="I843" s="2">
        <f>MATCH(B843,'2018_cleaned'!B$2:B$4733,0)</f>
        <v>1553</v>
      </c>
      <c r="J843" s="2">
        <f>MATCH(C843,'2018_cleaned'!C$2:C$4733,0)</f>
        <v>1553</v>
      </c>
      <c r="K843" s="2">
        <f t="shared" si="28"/>
        <v>1</v>
      </c>
      <c r="L843" s="2" t="e">
        <f>MATCH(A843, 'combined matches'!E$1:E$4986,0)</f>
        <v>#N/A</v>
      </c>
      <c r="M843" s="6">
        <f t="shared" si="29"/>
        <v>1</v>
      </c>
    </row>
    <row r="844" spans="1:13" x14ac:dyDescent="0.2">
      <c r="A844" s="6">
        <v>1127</v>
      </c>
      <c r="B844" s="6" t="s">
        <v>1306</v>
      </c>
      <c r="C844" s="6" t="s">
        <v>1307</v>
      </c>
      <c r="D844" s="6" t="s">
        <v>1308</v>
      </c>
      <c r="E844" s="6" t="s">
        <v>1299</v>
      </c>
      <c r="F844" s="6">
        <v>40165</v>
      </c>
      <c r="G844" s="6">
        <v>5025432415</v>
      </c>
      <c r="H844" s="6" t="s">
        <v>6577</v>
      </c>
      <c r="I844" s="2">
        <f>MATCH(B844,'2018_cleaned'!B$2:B$4733,0)</f>
        <v>1517</v>
      </c>
      <c r="J844" s="2">
        <f>MATCH(C844,'2018_cleaned'!C$2:C$4733,0)</f>
        <v>1517</v>
      </c>
      <c r="K844" s="2">
        <f t="shared" si="28"/>
        <v>1</v>
      </c>
      <c r="L844" s="2" t="e">
        <f>MATCH(A844, 'combined matches'!E$1:E$4986,0)</f>
        <v>#N/A</v>
      </c>
      <c r="M844" s="6">
        <f t="shared" si="29"/>
        <v>1</v>
      </c>
    </row>
    <row r="845" spans="1:13" x14ac:dyDescent="0.2">
      <c r="A845" s="6">
        <v>1128</v>
      </c>
      <c r="B845" s="6" t="s">
        <v>1395</v>
      </c>
      <c r="C845" s="6" t="s">
        <v>1396</v>
      </c>
      <c r="D845" s="6" t="s">
        <v>1397</v>
      </c>
      <c r="E845" s="6" t="s">
        <v>1299</v>
      </c>
      <c r="F845" s="6">
        <v>42071</v>
      </c>
      <c r="G845" s="6">
        <v>2707533381</v>
      </c>
      <c r="H845" s="6" t="s">
        <v>6594</v>
      </c>
      <c r="I845" s="2">
        <f>MATCH(B845,'2018_cleaned'!B$2:B$4733,0)</f>
        <v>1556</v>
      </c>
      <c r="J845" s="2">
        <f>MATCH(C845,'2018_cleaned'!C$2:C$4733,0)</f>
        <v>1556</v>
      </c>
      <c r="K845" s="2">
        <f t="shared" si="28"/>
        <v>1</v>
      </c>
      <c r="L845" s="2" t="e">
        <f>MATCH(A845, 'combined matches'!E$1:E$4986,0)</f>
        <v>#N/A</v>
      </c>
      <c r="M845" s="6">
        <f t="shared" si="29"/>
        <v>1</v>
      </c>
    </row>
    <row r="846" spans="1:13" x14ac:dyDescent="0.2">
      <c r="A846" s="6">
        <v>1129</v>
      </c>
      <c r="B846" s="6" t="s">
        <v>1309</v>
      </c>
      <c r="C846" s="6" t="s">
        <v>1310</v>
      </c>
      <c r="D846" s="6" t="s">
        <v>1311</v>
      </c>
      <c r="E846" s="6" t="s">
        <v>1299</v>
      </c>
      <c r="F846" s="6">
        <v>42240</v>
      </c>
      <c r="G846" s="6">
        <v>2708874160</v>
      </c>
      <c r="H846" s="6" t="s">
        <v>1310</v>
      </c>
      <c r="I846" s="2">
        <f>MATCH(B846,'2018_cleaned'!B$2:B$4733,0)</f>
        <v>1518</v>
      </c>
      <c r="J846" s="2">
        <f>MATCH(C846,'2018_cleaned'!C$2:C$4733,0)</f>
        <v>1518</v>
      </c>
      <c r="K846" s="2">
        <f t="shared" si="28"/>
        <v>1</v>
      </c>
      <c r="L846" s="2" t="e">
        <f>MATCH(A846, 'combined matches'!E$1:E$4986,0)</f>
        <v>#N/A</v>
      </c>
      <c r="M846" s="6">
        <f t="shared" si="29"/>
        <v>1</v>
      </c>
    </row>
    <row r="847" spans="1:13" x14ac:dyDescent="0.2">
      <c r="A847" s="6">
        <v>1130</v>
      </c>
      <c r="B847" s="6" t="s">
        <v>1312</v>
      </c>
      <c r="C847" s="6" t="s">
        <v>1313</v>
      </c>
      <c r="D847" s="6" t="s">
        <v>799</v>
      </c>
      <c r="E847" s="6" t="s">
        <v>1299</v>
      </c>
      <c r="F847" s="6">
        <v>40391</v>
      </c>
      <c r="G847" s="6">
        <v>8597444482</v>
      </c>
      <c r="H847" s="6" t="s">
        <v>6578</v>
      </c>
      <c r="I847" s="2">
        <f>MATCH(B847,'2018_cleaned'!B$2:B$4733,0)</f>
        <v>1519</v>
      </c>
      <c r="J847" s="2">
        <f>MATCH(C847,'2018_cleaned'!C$2:C$4733,0)</f>
        <v>1519</v>
      </c>
      <c r="K847" s="2">
        <f t="shared" si="28"/>
        <v>1</v>
      </c>
      <c r="L847" s="2" t="e">
        <f>MATCH(A847, 'combined matches'!E$1:E$4986,0)</f>
        <v>#N/A</v>
      </c>
      <c r="M847" s="6">
        <f t="shared" si="29"/>
        <v>1</v>
      </c>
    </row>
    <row r="848" spans="1:13" x14ac:dyDescent="0.2">
      <c r="A848" s="6">
        <v>1131</v>
      </c>
      <c r="B848" s="6" t="s">
        <v>8243</v>
      </c>
      <c r="C848" s="6" t="s">
        <v>5499</v>
      </c>
      <c r="D848" s="6" t="s">
        <v>3662</v>
      </c>
      <c r="E848" s="6" t="s">
        <v>1299</v>
      </c>
      <c r="F848" s="6">
        <v>42234</v>
      </c>
      <c r="G848" s="6">
        <v>2702200340</v>
      </c>
      <c r="H848" s="6" t="s">
        <v>7225</v>
      </c>
      <c r="I848" s="2" t="e">
        <f>MATCH(B848,'2018_cleaned'!B$2:B$4733,0)</f>
        <v>#N/A</v>
      </c>
      <c r="J848" s="2" t="e">
        <f>MATCH(C848,'2018_cleaned'!C$2:C$4733,0)</f>
        <v>#N/A</v>
      </c>
      <c r="K848" s="2">
        <f t="shared" si="28"/>
        <v>0</v>
      </c>
      <c r="L848" s="2" t="e">
        <f>MATCH(A848, 'combined matches'!E$1:E$4986,0)</f>
        <v>#N/A</v>
      </c>
      <c r="M848" s="6">
        <f t="shared" si="29"/>
        <v>1</v>
      </c>
    </row>
    <row r="849" spans="1:13" x14ac:dyDescent="0.2">
      <c r="A849" s="6">
        <v>1132</v>
      </c>
      <c r="B849" s="6" t="s">
        <v>8244</v>
      </c>
      <c r="C849" s="6" t="s">
        <v>5500</v>
      </c>
      <c r="D849" s="6" t="s">
        <v>5501</v>
      </c>
      <c r="E849" s="6" t="s">
        <v>1299</v>
      </c>
      <c r="F849" s="6">
        <v>42276</v>
      </c>
      <c r="G849" s="6">
        <v>2707269568</v>
      </c>
      <c r="H849" s="6" t="s">
        <v>5500</v>
      </c>
      <c r="I849" s="2" t="e">
        <f>MATCH(B849,'2018_cleaned'!B$2:B$4733,0)</f>
        <v>#N/A</v>
      </c>
      <c r="J849" s="2" t="e">
        <f>MATCH(C849,'2018_cleaned'!C$2:C$4733,0)</f>
        <v>#N/A</v>
      </c>
      <c r="K849" s="2">
        <f t="shared" si="28"/>
        <v>0</v>
      </c>
      <c r="L849" s="2" t="e">
        <f>MATCH(A849, 'combined matches'!E$1:E$4986,0)</f>
        <v>#N/A</v>
      </c>
      <c r="M849" s="6">
        <f t="shared" si="29"/>
        <v>1</v>
      </c>
    </row>
    <row r="850" spans="1:13" x14ac:dyDescent="0.2">
      <c r="A850" s="6">
        <v>1133</v>
      </c>
      <c r="B850" s="6" t="s">
        <v>5502</v>
      </c>
      <c r="C850" s="6" t="s">
        <v>5503</v>
      </c>
      <c r="D850" s="6" t="s">
        <v>1659</v>
      </c>
      <c r="E850" s="6" t="s">
        <v>1299</v>
      </c>
      <c r="F850" s="6">
        <v>42345</v>
      </c>
      <c r="G850" s="6">
        <v>2703385777</v>
      </c>
      <c r="H850" s="6" t="s">
        <v>5503</v>
      </c>
      <c r="I850" s="2" t="e">
        <f>MATCH(B850,'2018_cleaned'!B$2:B$4733,0)</f>
        <v>#N/A</v>
      </c>
      <c r="J850" s="2" t="e">
        <f>MATCH(C850,'2018_cleaned'!C$2:C$4733,0)</f>
        <v>#N/A</v>
      </c>
      <c r="K850" s="2">
        <f t="shared" si="28"/>
        <v>0</v>
      </c>
      <c r="L850" s="2" t="e">
        <f>MATCH(A850, 'combined matches'!E$1:E$4986,0)</f>
        <v>#N/A</v>
      </c>
      <c r="M850" s="6">
        <f t="shared" si="29"/>
        <v>1</v>
      </c>
    </row>
    <row r="851" spans="1:13" x14ac:dyDescent="0.2">
      <c r="A851" s="6">
        <v>1134</v>
      </c>
      <c r="B851" s="6" t="s">
        <v>5504</v>
      </c>
      <c r="C851" s="6" t="s">
        <v>5505</v>
      </c>
      <c r="D851" s="6" t="s">
        <v>1380</v>
      </c>
      <c r="E851" s="6" t="s">
        <v>1299</v>
      </c>
      <c r="F851" s="6">
        <v>40769</v>
      </c>
      <c r="G851" s="6">
        <v>6065492656</v>
      </c>
      <c r="H851" s="6" t="s">
        <v>8245</v>
      </c>
      <c r="I851" s="2" t="e">
        <f>MATCH(B851,'2018_cleaned'!B$2:B$4733,0)</f>
        <v>#N/A</v>
      </c>
      <c r="J851" s="2" t="e">
        <f>MATCH(C851,'2018_cleaned'!C$2:C$4733,0)</f>
        <v>#N/A</v>
      </c>
      <c r="K851" s="2">
        <f t="shared" si="28"/>
        <v>0</v>
      </c>
      <c r="L851" s="2" t="e">
        <f>MATCH(A851, 'combined matches'!E$1:E$4986,0)</f>
        <v>#N/A</v>
      </c>
      <c r="M851" s="6">
        <f t="shared" si="29"/>
        <v>1</v>
      </c>
    </row>
    <row r="852" spans="1:13" x14ac:dyDescent="0.2">
      <c r="A852" s="6">
        <v>1135</v>
      </c>
      <c r="B852" s="6" t="s">
        <v>1314</v>
      </c>
      <c r="C852" s="6" t="s">
        <v>1315</v>
      </c>
      <c r="D852" s="6" t="s">
        <v>1316</v>
      </c>
      <c r="E852" s="6" t="s">
        <v>1299</v>
      </c>
      <c r="F852" s="6">
        <v>40336</v>
      </c>
      <c r="G852" s="6">
        <v>6067235181</v>
      </c>
      <c r="H852" s="6" t="s">
        <v>6579</v>
      </c>
      <c r="I852" s="2">
        <f>MATCH(B852,'2018_cleaned'!B$2:B$4733,0)</f>
        <v>1520</v>
      </c>
      <c r="J852" s="2">
        <f>MATCH(C852,'2018_cleaned'!C$2:C$4733,0)</f>
        <v>1520</v>
      </c>
      <c r="K852" s="2">
        <f t="shared" si="28"/>
        <v>1</v>
      </c>
      <c r="L852" s="2" t="e">
        <f>MATCH(A852, 'combined matches'!E$1:E$4986,0)</f>
        <v>#N/A</v>
      </c>
      <c r="M852" s="6">
        <f t="shared" si="29"/>
        <v>1</v>
      </c>
    </row>
    <row r="853" spans="1:13" x14ac:dyDescent="0.2">
      <c r="A853" s="6">
        <v>1136</v>
      </c>
      <c r="B853" s="6" t="s">
        <v>5506</v>
      </c>
      <c r="C853" s="6" t="s">
        <v>5507</v>
      </c>
      <c r="D853" s="6" t="s">
        <v>5508</v>
      </c>
      <c r="E853" s="6" t="s">
        <v>1299</v>
      </c>
      <c r="F853" s="6">
        <v>41631</v>
      </c>
      <c r="G853" s="6">
        <v>6065872200</v>
      </c>
      <c r="H853" s="6" t="s">
        <v>5507</v>
      </c>
      <c r="I853" s="2" t="e">
        <f>MATCH(B853,'2018_cleaned'!B$2:B$4733,0)</f>
        <v>#N/A</v>
      </c>
      <c r="J853" s="2" t="e">
        <f>MATCH(C853,'2018_cleaned'!C$2:C$4733,0)</f>
        <v>#N/A</v>
      </c>
      <c r="K853" s="2">
        <f t="shared" si="28"/>
        <v>0</v>
      </c>
      <c r="L853" s="2" t="e">
        <f>MATCH(A853, 'combined matches'!E$1:E$4986,0)</f>
        <v>#N/A</v>
      </c>
      <c r="M853" s="6">
        <f t="shared" si="29"/>
        <v>1</v>
      </c>
    </row>
    <row r="854" spans="1:13" x14ac:dyDescent="0.2">
      <c r="A854" s="6">
        <v>1137</v>
      </c>
      <c r="B854" s="6" t="s">
        <v>1407</v>
      </c>
      <c r="C854" s="6" t="s">
        <v>1408</v>
      </c>
      <c r="D854" s="6" t="s">
        <v>1409</v>
      </c>
      <c r="E854" s="6" t="s">
        <v>1299</v>
      </c>
      <c r="F854" s="6">
        <v>40212</v>
      </c>
      <c r="G854" s="6">
        <v>5027788400</v>
      </c>
      <c r="H854" s="6" t="s">
        <v>7924</v>
      </c>
      <c r="I854" s="2">
        <f>MATCH(B854,'2018_cleaned'!B$2:B$4733,0)</f>
        <v>1561</v>
      </c>
      <c r="J854" s="2">
        <f>MATCH(C854,'2018_cleaned'!C$2:C$4733,0)</f>
        <v>1561</v>
      </c>
      <c r="K854" s="2">
        <f t="shared" si="28"/>
        <v>1</v>
      </c>
      <c r="L854" s="2" t="e">
        <f>MATCH(A854, 'combined matches'!E$1:E$4986,0)</f>
        <v>#N/A</v>
      </c>
      <c r="M854" s="6">
        <f t="shared" si="29"/>
        <v>1</v>
      </c>
    </row>
    <row r="855" spans="1:13" x14ac:dyDescent="0.2">
      <c r="A855" s="6">
        <v>1138</v>
      </c>
      <c r="B855" s="6" t="s">
        <v>1319</v>
      </c>
      <c r="C855" s="6" t="s">
        <v>1320</v>
      </c>
      <c r="D855" s="6" t="s">
        <v>1321</v>
      </c>
      <c r="E855" s="6" t="s">
        <v>1299</v>
      </c>
      <c r="F855" s="6">
        <v>41653</v>
      </c>
      <c r="G855" s="6">
        <v>6068862788</v>
      </c>
      <c r="H855" s="6" t="s">
        <v>1320</v>
      </c>
      <c r="I855" s="2">
        <f>MATCH(B855,'2018_cleaned'!B$2:B$4733,0)</f>
        <v>1523</v>
      </c>
      <c r="J855" s="2">
        <f>MATCH(C855,'2018_cleaned'!C$2:C$4733,0)</f>
        <v>1523</v>
      </c>
      <c r="K855" s="2">
        <f t="shared" si="28"/>
        <v>1</v>
      </c>
      <c r="L855" s="2" t="e">
        <f>MATCH(A855, 'combined matches'!E$1:E$4986,0)</f>
        <v>#N/A</v>
      </c>
      <c r="M855" s="6">
        <f t="shared" si="29"/>
        <v>1</v>
      </c>
    </row>
    <row r="856" spans="1:13" x14ac:dyDescent="0.2">
      <c r="A856" s="6">
        <v>1139</v>
      </c>
      <c r="B856" s="6" t="s">
        <v>1322</v>
      </c>
      <c r="C856" s="6" t="s">
        <v>1323</v>
      </c>
      <c r="D856" s="6" t="s">
        <v>1324</v>
      </c>
      <c r="E856" s="6" t="s">
        <v>1299</v>
      </c>
      <c r="F856" s="6">
        <v>40601</v>
      </c>
      <c r="G856" s="6">
        <v>5025644269</v>
      </c>
      <c r="H856" s="6" t="s">
        <v>6580</v>
      </c>
      <c r="I856" s="2">
        <f>MATCH(B856,'2018_cleaned'!B$2:B$4733,0)</f>
        <v>1524</v>
      </c>
      <c r="J856" s="2">
        <f>MATCH(C856,'2018_cleaned'!C$2:C$4733,0)</f>
        <v>1524</v>
      </c>
      <c r="K856" s="2">
        <f t="shared" si="28"/>
        <v>1</v>
      </c>
      <c r="L856" s="2" t="e">
        <f>MATCH(A856, 'combined matches'!E$1:E$4986,0)</f>
        <v>#N/A</v>
      </c>
      <c r="M856" s="6">
        <f t="shared" si="29"/>
        <v>1</v>
      </c>
    </row>
    <row r="857" spans="1:13" x14ac:dyDescent="0.2">
      <c r="A857" s="6">
        <v>1140</v>
      </c>
      <c r="B857" s="6" t="s">
        <v>1398</v>
      </c>
      <c r="C857" s="6" t="s">
        <v>1399</v>
      </c>
      <c r="D857" s="6" t="s">
        <v>1400</v>
      </c>
      <c r="E857" s="6" t="s">
        <v>1299</v>
      </c>
      <c r="F857" s="6">
        <v>42066</v>
      </c>
      <c r="G857" s="6">
        <v>2702473553</v>
      </c>
      <c r="H857" s="6" t="s">
        <v>6595</v>
      </c>
      <c r="I857" s="2">
        <f>MATCH(B857,'2018_cleaned'!B$2:B$4733,0)</f>
        <v>1557</v>
      </c>
      <c r="J857" s="2">
        <f>MATCH(C857,'2018_cleaned'!C$2:C$4733,0)</f>
        <v>1557</v>
      </c>
      <c r="K857" s="2">
        <f t="shared" si="28"/>
        <v>1</v>
      </c>
      <c r="L857" s="2" t="e">
        <f>MATCH(A857, 'combined matches'!E$1:E$4986,0)</f>
        <v>#N/A</v>
      </c>
      <c r="M857" s="6">
        <f t="shared" si="29"/>
        <v>1</v>
      </c>
    </row>
    <row r="858" spans="1:13" x14ac:dyDescent="0.2">
      <c r="A858" s="6">
        <v>1141</v>
      </c>
      <c r="B858" s="6" t="s">
        <v>5509</v>
      </c>
      <c r="C858" s="6" t="s">
        <v>1326</v>
      </c>
      <c r="D858" s="6" t="s">
        <v>1327</v>
      </c>
      <c r="E858" s="6" t="s">
        <v>1299</v>
      </c>
      <c r="F858" s="6">
        <v>41144</v>
      </c>
      <c r="G858" s="6">
        <v>6064739838</v>
      </c>
      <c r="H858" s="6" t="s">
        <v>7439</v>
      </c>
      <c r="I858" s="2" t="e">
        <f>MATCH(B858,'2018_cleaned'!B$2:B$4733,0)</f>
        <v>#N/A</v>
      </c>
      <c r="J858" s="2">
        <f>MATCH(C858,'2018_cleaned'!C$2:C$4733,0)</f>
        <v>1526</v>
      </c>
      <c r="K858" s="2">
        <f t="shared" si="28"/>
        <v>1</v>
      </c>
      <c r="L858" s="2" t="e">
        <f>MATCH(A858, 'combined matches'!E$1:E$4986,0)</f>
        <v>#N/A</v>
      </c>
      <c r="M858" s="6">
        <f t="shared" si="29"/>
        <v>1</v>
      </c>
    </row>
    <row r="859" spans="1:13" x14ac:dyDescent="0.2">
      <c r="A859" s="6">
        <v>1142</v>
      </c>
      <c r="B859" s="6" t="s">
        <v>5510</v>
      </c>
      <c r="C859" s="6" t="s">
        <v>5511</v>
      </c>
      <c r="D859" s="6" t="s">
        <v>1350</v>
      </c>
      <c r="E859" s="6" t="s">
        <v>1299</v>
      </c>
      <c r="F859" s="6">
        <v>41465</v>
      </c>
      <c r="G859" s="6">
        <v>6063495126</v>
      </c>
      <c r="H859" s="6" t="s">
        <v>7226</v>
      </c>
      <c r="I859" s="2" t="e">
        <f>MATCH(B859,'2018_cleaned'!B$2:B$4733,0)</f>
        <v>#N/A</v>
      </c>
      <c r="J859" s="2" t="e">
        <f>MATCH(C859,'2018_cleaned'!C$2:C$4733,0)</f>
        <v>#N/A</v>
      </c>
      <c r="K859" s="2">
        <f t="shared" si="28"/>
        <v>0</v>
      </c>
      <c r="L859" s="2" t="e">
        <f>MATCH(A859, 'combined matches'!E$1:E$4986,0)</f>
        <v>#N/A</v>
      </c>
      <c r="M859" s="6">
        <f t="shared" si="29"/>
        <v>1</v>
      </c>
    </row>
    <row r="860" spans="1:13" x14ac:dyDescent="0.2">
      <c r="A860" s="6">
        <v>1143</v>
      </c>
      <c r="B860" s="6" t="s">
        <v>1328</v>
      </c>
      <c r="C860" s="6" t="s">
        <v>1329</v>
      </c>
      <c r="D860" s="6" t="s">
        <v>1330</v>
      </c>
      <c r="E860" s="6" t="s">
        <v>1299</v>
      </c>
      <c r="F860" s="6">
        <v>42431</v>
      </c>
      <c r="G860" s="6">
        <v>2708215242</v>
      </c>
      <c r="H860" s="6" t="s">
        <v>6581</v>
      </c>
      <c r="I860" s="2">
        <f>MATCH(B860,'2018_cleaned'!B$2:B$4733,0)</f>
        <v>1527</v>
      </c>
      <c r="J860" s="2">
        <f>MATCH(C860,'2018_cleaned'!C$2:C$4733,0)</f>
        <v>1527</v>
      </c>
      <c r="K860" s="2">
        <f t="shared" si="28"/>
        <v>1</v>
      </c>
      <c r="L860" s="2" t="e">
        <f>MATCH(A860, 'combined matches'!E$1:E$4986,0)</f>
        <v>#N/A</v>
      </c>
      <c r="M860" s="6">
        <f t="shared" si="29"/>
        <v>1</v>
      </c>
    </row>
    <row r="861" spans="1:13" x14ac:dyDescent="0.2">
      <c r="A861" s="6">
        <v>1144</v>
      </c>
      <c r="B861" s="6" t="s">
        <v>1334</v>
      </c>
      <c r="C861" s="6" t="s">
        <v>8246</v>
      </c>
      <c r="D861" s="6" t="s">
        <v>1336</v>
      </c>
      <c r="E861" s="6" t="s">
        <v>1299</v>
      </c>
      <c r="F861" s="6">
        <v>41240</v>
      </c>
      <c r="G861" s="6">
        <v>6067892596</v>
      </c>
      <c r="H861" s="6" t="s">
        <v>8246</v>
      </c>
      <c r="I861" s="2">
        <f>MATCH(B861,'2018_cleaned'!B$2:B$4733,0)</f>
        <v>1529</v>
      </c>
      <c r="J861" s="2" t="e">
        <f>MATCH(C861,'2018_cleaned'!C$2:C$4733,0)</f>
        <v>#N/A</v>
      </c>
      <c r="K861" s="2">
        <f t="shared" si="28"/>
        <v>1</v>
      </c>
      <c r="L861" s="2" t="e">
        <f>MATCH(A861, 'combined matches'!E$1:E$4986,0)</f>
        <v>#N/A</v>
      </c>
      <c r="M861" s="6">
        <f t="shared" si="29"/>
        <v>1</v>
      </c>
    </row>
    <row r="862" spans="1:13" x14ac:dyDescent="0.2">
      <c r="A862" s="6">
        <v>1145</v>
      </c>
      <c r="B862" s="6" t="s">
        <v>1337</v>
      </c>
      <c r="C862" s="6" t="s">
        <v>1338</v>
      </c>
      <c r="D862" s="6" t="s">
        <v>1339</v>
      </c>
      <c r="E862" s="6" t="s">
        <v>1299</v>
      </c>
      <c r="F862" s="6">
        <v>40906</v>
      </c>
      <c r="G862" s="6">
        <v>6065463486</v>
      </c>
      <c r="H862" s="6" t="s">
        <v>6582</v>
      </c>
      <c r="I862" s="2">
        <f>MATCH(B862,'2018_cleaned'!B$2:B$4733,0)</f>
        <v>1530</v>
      </c>
      <c r="J862" s="2">
        <f>MATCH(C862,'2018_cleaned'!C$2:C$4733,0)</f>
        <v>1530</v>
      </c>
      <c r="K862" s="2">
        <f t="shared" si="28"/>
        <v>1</v>
      </c>
      <c r="L862" s="2" t="e">
        <f>MATCH(A862, 'combined matches'!E$1:E$4986,0)</f>
        <v>#N/A</v>
      </c>
      <c r="M862" s="6">
        <f t="shared" si="29"/>
        <v>1</v>
      </c>
    </row>
    <row r="863" spans="1:13" x14ac:dyDescent="0.2">
      <c r="A863" s="6">
        <v>1146</v>
      </c>
      <c r="B863" s="6" t="s">
        <v>1386</v>
      </c>
      <c r="C863" s="6" t="s">
        <v>1387</v>
      </c>
      <c r="D863" s="6" t="s">
        <v>647</v>
      </c>
      <c r="E863" s="6" t="s">
        <v>1299</v>
      </c>
      <c r="F863" s="6">
        <v>41230</v>
      </c>
      <c r="G863" s="6">
        <v>6066384389</v>
      </c>
      <c r="H863" s="6" t="s">
        <v>6593</v>
      </c>
      <c r="I863" s="2">
        <f>MATCH(B863,'2018_cleaned'!B$2:B$4733,0)</f>
        <v>1549</v>
      </c>
      <c r="J863" s="2">
        <f>MATCH(C863,'2018_cleaned'!C$2:C$4733,0)</f>
        <v>1549</v>
      </c>
      <c r="K863" s="2">
        <f t="shared" si="28"/>
        <v>1</v>
      </c>
      <c r="L863" s="2" t="e">
        <f>MATCH(A863, 'combined matches'!E$1:E$4986,0)</f>
        <v>#N/A</v>
      </c>
      <c r="M863" s="6">
        <f t="shared" si="29"/>
        <v>1</v>
      </c>
    </row>
    <row r="864" spans="1:13" x14ac:dyDescent="0.2">
      <c r="A864" s="6">
        <v>1147</v>
      </c>
      <c r="B864" s="6" t="s">
        <v>1341</v>
      </c>
      <c r="C864" s="6" t="s">
        <v>1342</v>
      </c>
      <c r="D864" s="6" t="s">
        <v>1343</v>
      </c>
      <c r="E864" s="6" t="s">
        <v>1299</v>
      </c>
      <c r="F864" s="6">
        <v>41179</v>
      </c>
      <c r="G864" s="6">
        <v>6067962632</v>
      </c>
      <c r="H864" s="6" t="s">
        <v>6583</v>
      </c>
      <c r="I864" s="2">
        <f>MATCH(B864,'2018_cleaned'!B$2:B$4733,0)</f>
        <v>1532</v>
      </c>
      <c r="J864" s="2">
        <f>MATCH(C864,'2018_cleaned'!C$2:C$4733,0)</f>
        <v>1532</v>
      </c>
      <c r="K864" s="2">
        <f t="shared" si="28"/>
        <v>1</v>
      </c>
      <c r="L864" s="2" t="e">
        <f>MATCH(A864, 'combined matches'!E$1:E$4986,0)</f>
        <v>#N/A</v>
      </c>
      <c r="M864" s="6">
        <f t="shared" si="29"/>
        <v>1</v>
      </c>
    </row>
    <row r="865" spans="1:13" x14ac:dyDescent="0.2">
      <c r="A865" s="6">
        <v>1148</v>
      </c>
      <c r="B865" s="6" t="s">
        <v>1344</v>
      </c>
      <c r="C865" s="6" t="s">
        <v>1345</v>
      </c>
      <c r="D865" s="6" t="s">
        <v>1346</v>
      </c>
      <c r="E865" s="6" t="s">
        <v>1299</v>
      </c>
      <c r="F865" s="6">
        <v>40484</v>
      </c>
      <c r="G865" s="6">
        <v>6063653106</v>
      </c>
      <c r="H865" s="6" t="s">
        <v>1345</v>
      </c>
      <c r="I865" s="2">
        <f>MATCH(B865,'2018_cleaned'!B$2:B$4733,0)</f>
        <v>1157</v>
      </c>
      <c r="J865" s="2">
        <f>MATCH(C865,'2018_cleaned'!C$2:C$4733,0)</f>
        <v>1533</v>
      </c>
      <c r="K865" s="2">
        <f t="shared" si="28"/>
        <v>1</v>
      </c>
      <c r="L865" s="2" t="e">
        <f>MATCH(A865, 'combined matches'!E$1:E$4986,0)</f>
        <v>#N/A</v>
      </c>
      <c r="M865" s="6">
        <f t="shared" si="29"/>
        <v>1</v>
      </c>
    </row>
    <row r="866" spans="1:13" x14ac:dyDescent="0.2">
      <c r="A866" s="6">
        <v>1149</v>
      </c>
      <c r="B866" s="6" t="s">
        <v>1347</v>
      </c>
      <c r="C866" s="6" t="s">
        <v>1348</v>
      </c>
      <c r="D866" s="6" t="s">
        <v>1349</v>
      </c>
      <c r="E866" s="6" t="s">
        <v>1299</v>
      </c>
      <c r="F866" s="6">
        <v>40402</v>
      </c>
      <c r="G866" s="6">
        <v>8599861192</v>
      </c>
      <c r="H866" s="6" t="s">
        <v>6584</v>
      </c>
      <c r="I866" s="2">
        <f>MATCH(B866,'2018_cleaned'!B$2:B$4733,0)</f>
        <v>1534</v>
      </c>
      <c r="J866" s="2">
        <f>MATCH(C866,'2018_cleaned'!C$2:C$4733,0)</f>
        <v>1534</v>
      </c>
      <c r="K866" s="2">
        <f t="shared" si="28"/>
        <v>1</v>
      </c>
      <c r="L866" s="2" t="e">
        <f>MATCH(A866, 'combined matches'!E$1:E$4986,0)</f>
        <v>#N/A</v>
      </c>
      <c r="M866" s="6">
        <f t="shared" si="29"/>
        <v>1</v>
      </c>
    </row>
    <row r="867" spans="1:13" x14ac:dyDescent="0.2">
      <c r="A867" s="6">
        <v>1150</v>
      </c>
      <c r="B867" s="6" t="s">
        <v>5512</v>
      </c>
      <c r="C867" s="6" t="s">
        <v>1402</v>
      </c>
      <c r="D867" s="6" t="s">
        <v>56</v>
      </c>
      <c r="E867" s="6" t="s">
        <v>1299</v>
      </c>
      <c r="F867" s="6">
        <v>40475</v>
      </c>
      <c r="G867" s="6">
        <v>8596264241</v>
      </c>
      <c r="H867" s="6" t="s">
        <v>6596</v>
      </c>
      <c r="I867" s="2" t="e">
        <f>MATCH(B867,'2018_cleaned'!B$2:B$4733,0)</f>
        <v>#N/A</v>
      </c>
      <c r="J867" s="2">
        <f>MATCH(C867,'2018_cleaned'!C$2:C$4733,0)</f>
        <v>1558</v>
      </c>
      <c r="K867" s="2">
        <f t="shared" si="28"/>
        <v>1</v>
      </c>
      <c r="L867" s="2" t="e">
        <f>MATCH(A867, 'combined matches'!E$1:E$4986,0)</f>
        <v>#N/A</v>
      </c>
      <c r="M867" s="6">
        <f t="shared" si="29"/>
        <v>1</v>
      </c>
    </row>
    <row r="868" spans="1:13" x14ac:dyDescent="0.2">
      <c r="A868" s="6">
        <v>1151</v>
      </c>
      <c r="B868" s="6" t="s">
        <v>1351</v>
      </c>
      <c r="C868" s="6" t="s">
        <v>1352</v>
      </c>
      <c r="D868" s="6" t="s">
        <v>1353</v>
      </c>
      <c r="E868" s="6" t="s">
        <v>1299</v>
      </c>
      <c r="F868" s="6">
        <v>42025</v>
      </c>
      <c r="G868" s="6">
        <v>2705271496</v>
      </c>
      <c r="H868" s="6" t="s">
        <v>6585</v>
      </c>
      <c r="I868" s="2">
        <f>MATCH(B868,'2018_cleaned'!B$2:B$4733,0)</f>
        <v>1173</v>
      </c>
      <c r="J868" s="2">
        <f>MATCH(C868,'2018_cleaned'!C$2:C$4733,0)</f>
        <v>1536</v>
      </c>
      <c r="K868" s="2">
        <f t="shared" si="28"/>
        <v>1</v>
      </c>
      <c r="L868" s="2" t="e">
        <f>MATCH(A868, 'combined matches'!E$1:E$4986,0)</f>
        <v>#N/A</v>
      </c>
      <c r="M868" s="6">
        <f t="shared" si="29"/>
        <v>1</v>
      </c>
    </row>
    <row r="869" spans="1:13" x14ac:dyDescent="0.2">
      <c r="A869" s="6">
        <v>1152</v>
      </c>
      <c r="B869" s="6" t="s">
        <v>5513</v>
      </c>
      <c r="C869" s="6" t="s">
        <v>5514</v>
      </c>
      <c r="D869" s="6" t="s">
        <v>5515</v>
      </c>
      <c r="E869" s="6" t="s">
        <v>1299</v>
      </c>
      <c r="F869" s="6">
        <v>41224</v>
      </c>
      <c r="G869" s="6">
        <v>6062983412</v>
      </c>
      <c r="H869" s="6" t="s">
        <v>8247</v>
      </c>
      <c r="I869" s="2" t="e">
        <f>MATCH(B869,'2018_cleaned'!B$2:B$4733,0)</f>
        <v>#N/A</v>
      </c>
      <c r="J869" s="2" t="e">
        <f>MATCH(C869,'2018_cleaned'!C$2:C$4733,0)</f>
        <v>#N/A</v>
      </c>
      <c r="K869" s="2">
        <f t="shared" si="28"/>
        <v>0</v>
      </c>
      <c r="L869" s="2" t="e">
        <f>MATCH(A869, 'combined matches'!E$1:E$4986,0)</f>
        <v>#N/A</v>
      </c>
      <c r="M869" s="6">
        <f t="shared" si="29"/>
        <v>1</v>
      </c>
    </row>
    <row r="870" spans="1:13" x14ac:dyDescent="0.2">
      <c r="A870" s="6">
        <v>1153</v>
      </c>
      <c r="B870" s="6" t="s">
        <v>1354</v>
      </c>
      <c r="C870" s="6" t="s">
        <v>1355</v>
      </c>
      <c r="D870" s="6" t="s">
        <v>1356</v>
      </c>
      <c r="E870" s="6" t="s">
        <v>1299</v>
      </c>
      <c r="F870" s="6">
        <v>41224</v>
      </c>
      <c r="G870" s="6">
        <v>6062987752</v>
      </c>
      <c r="H870" s="6" t="s">
        <v>6586</v>
      </c>
      <c r="I870" s="2">
        <f>MATCH(B870,'2018_cleaned'!B$2:B$4733,0)</f>
        <v>1537</v>
      </c>
      <c r="J870" s="2">
        <f>MATCH(C870,'2018_cleaned'!C$2:C$4733,0)</f>
        <v>1537</v>
      </c>
      <c r="K870" s="2">
        <f t="shared" si="28"/>
        <v>1</v>
      </c>
      <c r="L870" s="2" t="e">
        <f>MATCH(A870, 'combined matches'!E$1:E$4986,0)</f>
        <v>#N/A</v>
      </c>
      <c r="M870" s="6">
        <f t="shared" si="29"/>
        <v>1</v>
      </c>
    </row>
    <row r="871" spans="1:13" x14ac:dyDescent="0.2">
      <c r="A871" s="6">
        <v>1154</v>
      </c>
      <c r="B871" s="6" t="s">
        <v>1357</v>
      </c>
      <c r="C871" s="6" t="s">
        <v>1358</v>
      </c>
      <c r="D871" s="6" t="s">
        <v>1359</v>
      </c>
      <c r="E871" s="6" t="s">
        <v>1299</v>
      </c>
      <c r="F871" s="6">
        <v>40330</v>
      </c>
      <c r="G871" s="6">
        <v>8597344522</v>
      </c>
      <c r="H871" s="6" t="s">
        <v>1358</v>
      </c>
      <c r="I871" s="2">
        <f>MATCH(B871,'2018_cleaned'!B$2:B$4733,0)</f>
        <v>1538</v>
      </c>
      <c r="J871" s="2">
        <f>MATCH(C871,'2018_cleaned'!C$2:C$4733,0)</f>
        <v>1538</v>
      </c>
      <c r="K871" s="2">
        <f t="shared" si="28"/>
        <v>1</v>
      </c>
      <c r="L871" s="2" t="e">
        <f>MATCH(A871, 'combined matches'!E$1:E$4986,0)</f>
        <v>#N/A</v>
      </c>
      <c r="M871" s="6">
        <f t="shared" si="29"/>
        <v>1</v>
      </c>
    </row>
    <row r="872" spans="1:13" x14ac:dyDescent="0.2">
      <c r="A872" s="6">
        <v>1155</v>
      </c>
      <c r="B872" s="6" t="s">
        <v>1360</v>
      </c>
      <c r="C872" s="6" t="s">
        <v>1361</v>
      </c>
      <c r="D872" s="6" t="s">
        <v>1362</v>
      </c>
      <c r="E872" s="6" t="s">
        <v>1299</v>
      </c>
      <c r="F872" s="6">
        <v>42167</v>
      </c>
      <c r="G872" s="6">
        <v>2704876782</v>
      </c>
      <c r="H872" s="6" t="s">
        <v>7919</v>
      </c>
      <c r="I872" s="2">
        <f>MATCH(B872,'2018_cleaned'!B$2:B$4733,0)</f>
        <v>1539</v>
      </c>
      <c r="J872" s="2">
        <f>MATCH(C872,'2018_cleaned'!C$2:C$4733,0)</f>
        <v>1539</v>
      </c>
      <c r="K872" s="2">
        <f t="shared" si="28"/>
        <v>1</v>
      </c>
      <c r="L872" s="2" t="e">
        <f>MATCH(A872, 'combined matches'!E$1:E$4986,0)</f>
        <v>#N/A</v>
      </c>
      <c r="M872" s="6">
        <f t="shared" si="29"/>
        <v>1</v>
      </c>
    </row>
    <row r="873" spans="1:13" x14ac:dyDescent="0.2">
      <c r="A873" s="6">
        <v>1156</v>
      </c>
      <c r="B873" s="6" t="s">
        <v>1363</v>
      </c>
      <c r="C873" s="6" t="s">
        <v>1364</v>
      </c>
      <c r="D873" s="6" t="s">
        <v>7454</v>
      </c>
      <c r="E873" s="6" t="s">
        <v>1299</v>
      </c>
      <c r="F873" s="6">
        <v>40353</v>
      </c>
      <c r="G873" s="6">
        <v>8594983808</v>
      </c>
      <c r="H873" s="6" t="s">
        <v>6587</v>
      </c>
      <c r="I873" s="2">
        <f>MATCH(B873,'2018_cleaned'!B$2:B$4733,0)</f>
        <v>1540</v>
      </c>
      <c r="J873" s="2">
        <f>MATCH(C873,'2018_cleaned'!C$2:C$4733,0)</f>
        <v>1540</v>
      </c>
      <c r="K873" s="2">
        <f t="shared" si="28"/>
        <v>1</v>
      </c>
      <c r="L873" s="2" t="e">
        <f>MATCH(A873, 'combined matches'!E$1:E$4986,0)</f>
        <v>#N/A</v>
      </c>
      <c r="M873" s="6">
        <f t="shared" si="29"/>
        <v>1</v>
      </c>
    </row>
    <row r="874" spans="1:13" x14ac:dyDescent="0.2">
      <c r="A874" s="6">
        <v>1157</v>
      </c>
      <c r="B874" s="6" t="s">
        <v>1365</v>
      </c>
      <c r="C874" s="6" t="s">
        <v>1366</v>
      </c>
      <c r="D874" s="6" t="s">
        <v>1367</v>
      </c>
      <c r="E874" s="6" t="s">
        <v>1299</v>
      </c>
      <c r="F874" s="6">
        <v>42330</v>
      </c>
      <c r="G874" s="6">
        <v>2707543200</v>
      </c>
      <c r="H874" s="6" t="s">
        <v>6588</v>
      </c>
      <c r="I874" s="2">
        <f>MATCH(B874,'2018_cleaned'!B$2:B$4733,0)</f>
        <v>1541</v>
      </c>
      <c r="J874" s="2">
        <f>MATCH(C874,'2018_cleaned'!C$2:C$4733,0)</f>
        <v>1541</v>
      </c>
      <c r="K874" s="2">
        <f t="shared" ref="K874:K937" si="30">IF(ISNA(I874),IF(ISNA(J874),0,1),1)</f>
        <v>1</v>
      </c>
      <c r="L874" s="2" t="e">
        <f>MATCH(A874, 'combined matches'!E$1:E$4986,0)</f>
        <v>#N/A</v>
      </c>
      <c r="M874" s="6">
        <f t="shared" ref="M874:M937" si="31">IF(ISNA(L874),1,0)</f>
        <v>1</v>
      </c>
    </row>
    <row r="875" spans="1:13" x14ac:dyDescent="0.2">
      <c r="A875" s="6">
        <v>1158</v>
      </c>
      <c r="B875" s="6" t="s">
        <v>1368</v>
      </c>
      <c r="C875" s="6" t="s">
        <v>1369</v>
      </c>
      <c r="D875" s="6" t="s">
        <v>1370</v>
      </c>
      <c r="E875" s="6" t="s">
        <v>1299</v>
      </c>
      <c r="F875" s="6">
        <v>40031</v>
      </c>
      <c r="G875" s="6">
        <v>5022223516</v>
      </c>
      <c r="H875" s="6" t="s">
        <v>6589</v>
      </c>
      <c r="I875" s="2">
        <f>MATCH(B875,'2018_cleaned'!B$2:B$4733,0)</f>
        <v>1542</v>
      </c>
      <c r="J875" s="2">
        <f>MATCH(C875,'2018_cleaned'!C$2:C$4733,0)</f>
        <v>1542</v>
      </c>
      <c r="K875" s="2">
        <f t="shared" si="30"/>
        <v>1</v>
      </c>
      <c r="L875" s="2" t="e">
        <f>MATCH(A875, 'combined matches'!E$1:E$4986,0)</f>
        <v>#N/A</v>
      </c>
      <c r="M875" s="6">
        <f t="shared" si="31"/>
        <v>1</v>
      </c>
    </row>
    <row r="876" spans="1:13" x14ac:dyDescent="0.2">
      <c r="A876" s="6">
        <v>1159</v>
      </c>
      <c r="B876" s="6" t="s">
        <v>5516</v>
      </c>
      <c r="C876" s="6" t="s">
        <v>5517</v>
      </c>
      <c r="D876" s="6" t="s">
        <v>5518</v>
      </c>
      <c r="E876" s="6" t="s">
        <v>1299</v>
      </c>
      <c r="F876" s="6">
        <v>41602</v>
      </c>
      <c r="G876" s="6">
        <v>6068868997</v>
      </c>
      <c r="H876" s="6" t="s">
        <v>7227</v>
      </c>
      <c r="I876" s="2" t="e">
        <f>MATCH(B876,'2018_cleaned'!B$2:B$4733,0)</f>
        <v>#N/A</v>
      </c>
      <c r="J876" s="2" t="e">
        <f>MATCH(C876,'2018_cleaned'!C$2:C$4733,0)</f>
        <v>#N/A</v>
      </c>
      <c r="K876" s="2">
        <f t="shared" si="30"/>
        <v>0</v>
      </c>
      <c r="L876" s="2" t="e">
        <f>MATCH(A876, 'combined matches'!E$1:E$4986,0)</f>
        <v>#N/A</v>
      </c>
      <c r="M876" s="6">
        <f t="shared" si="31"/>
        <v>1</v>
      </c>
    </row>
    <row r="877" spans="1:13" x14ac:dyDescent="0.2">
      <c r="A877" s="6">
        <v>1160</v>
      </c>
      <c r="B877" s="6" t="s">
        <v>1371</v>
      </c>
      <c r="C877" s="6" t="s">
        <v>1372</v>
      </c>
      <c r="D877" s="6" t="s">
        <v>1373</v>
      </c>
      <c r="E877" s="6" t="s">
        <v>1299</v>
      </c>
      <c r="F877" s="6">
        <v>41501</v>
      </c>
      <c r="G877" s="6">
        <v>6064375500</v>
      </c>
      <c r="H877" s="6" t="s">
        <v>6590</v>
      </c>
      <c r="I877" s="2">
        <f>MATCH(B877,'2018_cleaned'!B$2:B$4733,0)</f>
        <v>1543</v>
      </c>
      <c r="J877" s="2">
        <f>MATCH(C877,'2018_cleaned'!C$2:C$4733,0)</f>
        <v>1543</v>
      </c>
      <c r="K877" s="2">
        <f t="shared" si="30"/>
        <v>1</v>
      </c>
      <c r="L877" s="2" t="e">
        <f>MATCH(A877, 'combined matches'!E$1:E$4986,0)</f>
        <v>#N/A</v>
      </c>
      <c r="M877" s="6">
        <f t="shared" si="31"/>
        <v>1</v>
      </c>
    </row>
    <row r="878" spans="1:13" x14ac:dyDescent="0.2">
      <c r="A878" s="6">
        <v>1161</v>
      </c>
      <c r="B878" s="6" t="s">
        <v>1371</v>
      </c>
      <c r="C878" s="6" t="s">
        <v>1405</v>
      </c>
      <c r="D878" s="6" t="s">
        <v>1406</v>
      </c>
      <c r="E878" s="6" t="s">
        <v>1299</v>
      </c>
      <c r="F878" s="6">
        <v>41514</v>
      </c>
      <c r="G878" s="6">
        <v>6063537210</v>
      </c>
      <c r="H878" s="6" t="s">
        <v>1405</v>
      </c>
      <c r="I878" s="2">
        <f>MATCH(B878,'2018_cleaned'!B$2:B$4733,0)</f>
        <v>1543</v>
      </c>
      <c r="J878" s="2">
        <f>MATCH(C878,'2018_cleaned'!C$2:C$4733,0)</f>
        <v>1560</v>
      </c>
      <c r="K878" s="2">
        <f t="shared" si="30"/>
        <v>1</v>
      </c>
      <c r="L878" s="2" t="e">
        <f>MATCH(A878, 'combined matches'!E$1:E$4986,0)</f>
        <v>#N/A</v>
      </c>
      <c r="M878" s="6">
        <f t="shared" si="31"/>
        <v>1</v>
      </c>
    </row>
    <row r="879" spans="1:13" x14ac:dyDescent="0.2">
      <c r="A879" s="6">
        <v>1162</v>
      </c>
      <c r="B879" s="6" t="s">
        <v>5519</v>
      </c>
      <c r="C879" s="6" t="s">
        <v>5520</v>
      </c>
      <c r="D879" s="6" t="s">
        <v>780</v>
      </c>
      <c r="E879" s="6" t="s">
        <v>1299</v>
      </c>
      <c r="F879" s="6">
        <v>41101</v>
      </c>
      <c r="G879" s="6">
        <v>6063240128</v>
      </c>
      <c r="H879" s="6" t="s">
        <v>5520</v>
      </c>
      <c r="I879" s="2" t="e">
        <f>MATCH(B879,'2018_cleaned'!B$2:B$4733,0)</f>
        <v>#N/A</v>
      </c>
      <c r="J879" s="2" t="e">
        <f>MATCH(C879,'2018_cleaned'!C$2:C$4733,0)</f>
        <v>#N/A</v>
      </c>
      <c r="K879" s="2">
        <f t="shared" si="30"/>
        <v>0</v>
      </c>
      <c r="L879" s="2" t="e">
        <f>MATCH(A879, 'combined matches'!E$1:E$4986,0)</f>
        <v>#N/A</v>
      </c>
      <c r="M879" s="6">
        <f t="shared" si="31"/>
        <v>1</v>
      </c>
    </row>
    <row r="880" spans="1:13" x14ac:dyDescent="0.2">
      <c r="A880" s="6">
        <v>1163</v>
      </c>
      <c r="B880" s="6" t="s">
        <v>5521</v>
      </c>
      <c r="C880" s="6" t="s">
        <v>5522</v>
      </c>
      <c r="D880" s="6" t="s">
        <v>53</v>
      </c>
      <c r="E880" s="6" t="s">
        <v>1299</v>
      </c>
      <c r="F880" s="6">
        <v>41002</v>
      </c>
      <c r="G880" s="6">
        <v>6067592117</v>
      </c>
      <c r="H880" s="6" t="s">
        <v>7228</v>
      </c>
      <c r="I880" s="2" t="e">
        <f>MATCH(B880,'2018_cleaned'!B$2:B$4733,0)</f>
        <v>#N/A</v>
      </c>
      <c r="J880" s="2" t="e">
        <f>MATCH(C880,'2018_cleaned'!C$2:C$4733,0)</f>
        <v>#N/A</v>
      </c>
      <c r="K880" s="2">
        <f t="shared" si="30"/>
        <v>0</v>
      </c>
      <c r="L880" s="2" t="e">
        <f>MATCH(A880, 'combined matches'!E$1:E$4986,0)</f>
        <v>#N/A</v>
      </c>
      <c r="M880" s="6">
        <f t="shared" si="31"/>
        <v>1</v>
      </c>
    </row>
    <row r="881" spans="1:13" x14ac:dyDescent="0.2">
      <c r="A881" s="6">
        <v>1164</v>
      </c>
      <c r="B881" s="6" t="s">
        <v>5523</v>
      </c>
      <c r="C881" s="6" t="s">
        <v>5524</v>
      </c>
      <c r="D881" s="6" t="s">
        <v>1318</v>
      </c>
      <c r="E881" s="6" t="s">
        <v>1299</v>
      </c>
      <c r="F881" s="6">
        <v>41041</v>
      </c>
      <c r="G881" s="6">
        <v>6068450028</v>
      </c>
      <c r="H881" s="6" t="s">
        <v>8248</v>
      </c>
      <c r="I881" s="2" t="e">
        <f>MATCH(B881,'2018_cleaned'!B$2:B$4733,0)</f>
        <v>#N/A</v>
      </c>
      <c r="J881" s="2" t="e">
        <f>MATCH(C881,'2018_cleaned'!C$2:C$4733,0)</f>
        <v>#N/A</v>
      </c>
      <c r="K881" s="2">
        <f t="shared" si="30"/>
        <v>0</v>
      </c>
      <c r="L881" s="2" t="e">
        <f>MATCH(A881, 'combined matches'!E$1:E$4986,0)</f>
        <v>#N/A</v>
      </c>
      <c r="M881" s="6">
        <f t="shared" si="31"/>
        <v>1</v>
      </c>
    </row>
    <row r="882" spans="1:13" x14ac:dyDescent="0.2">
      <c r="A882" s="6">
        <v>1165</v>
      </c>
      <c r="B882" s="6" t="s">
        <v>5525</v>
      </c>
      <c r="C882" s="6" t="s">
        <v>5526</v>
      </c>
      <c r="D882" s="6" t="s">
        <v>1343</v>
      </c>
      <c r="E882" s="6" t="s">
        <v>1299</v>
      </c>
      <c r="F882" s="6">
        <v>41179</v>
      </c>
      <c r="G882" s="6">
        <v>6067963660</v>
      </c>
      <c r="H882" s="6" t="s">
        <v>5526</v>
      </c>
      <c r="I882" s="2" t="e">
        <f>MATCH(B882,'2018_cleaned'!B$2:B$4733,0)</f>
        <v>#N/A</v>
      </c>
      <c r="J882" s="2" t="e">
        <f>MATCH(C882,'2018_cleaned'!C$2:C$4733,0)</f>
        <v>#N/A</v>
      </c>
      <c r="K882" s="2">
        <f t="shared" si="30"/>
        <v>0</v>
      </c>
      <c r="L882" s="2" t="e">
        <f>MATCH(A882, 'combined matches'!E$1:E$4986,0)</f>
        <v>#N/A</v>
      </c>
      <c r="M882" s="6">
        <f t="shared" si="31"/>
        <v>1</v>
      </c>
    </row>
    <row r="883" spans="1:13" x14ac:dyDescent="0.2">
      <c r="A883" s="6">
        <v>1166</v>
      </c>
      <c r="B883" s="6" t="s">
        <v>5527</v>
      </c>
      <c r="C883" s="6" t="s">
        <v>5528</v>
      </c>
      <c r="D883" s="6" t="s">
        <v>1437</v>
      </c>
      <c r="E883" s="6" t="s">
        <v>1299</v>
      </c>
      <c r="F883" s="6">
        <v>41056</v>
      </c>
      <c r="G883" s="6">
        <v>6067590433</v>
      </c>
      <c r="H883" s="6" t="s">
        <v>7229</v>
      </c>
      <c r="I883" s="2" t="e">
        <f>MATCH(B883,'2018_cleaned'!B$2:B$4733,0)</f>
        <v>#N/A</v>
      </c>
      <c r="J883" s="2" t="e">
        <f>MATCH(C883,'2018_cleaned'!C$2:C$4733,0)</f>
        <v>#N/A</v>
      </c>
      <c r="K883" s="2">
        <f t="shared" si="30"/>
        <v>0</v>
      </c>
      <c r="L883" s="2" t="e">
        <f>MATCH(A883, 'combined matches'!E$1:E$4986,0)</f>
        <v>#N/A</v>
      </c>
      <c r="M883" s="6">
        <f t="shared" si="31"/>
        <v>1</v>
      </c>
    </row>
    <row r="884" spans="1:13" x14ac:dyDescent="0.2">
      <c r="A884" s="6">
        <v>1167</v>
      </c>
      <c r="B884" s="6" t="s">
        <v>5529</v>
      </c>
      <c r="C884" s="6" t="s">
        <v>5530</v>
      </c>
      <c r="D884" s="6" t="s">
        <v>5531</v>
      </c>
      <c r="E884" s="6" t="s">
        <v>1299</v>
      </c>
      <c r="F884" s="6">
        <v>41189</v>
      </c>
      <c r="G884" s="6">
        <v>6067983151</v>
      </c>
      <c r="H884" s="6" t="s">
        <v>5530</v>
      </c>
      <c r="I884" s="2" t="e">
        <f>MATCH(B884,'2018_cleaned'!B$2:B$4733,0)</f>
        <v>#N/A</v>
      </c>
      <c r="J884" s="2" t="e">
        <f>MATCH(C884,'2018_cleaned'!C$2:C$4733,0)</f>
        <v>#N/A</v>
      </c>
      <c r="K884" s="2">
        <f t="shared" si="30"/>
        <v>0</v>
      </c>
      <c r="L884" s="2" t="e">
        <f>MATCH(A884, 'combined matches'!E$1:E$4986,0)</f>
        <v>#N/A</v>
      </c>
      <c r="M884" s="6">
        <f t="shared" si="31"/>
        <v>1</v>
      </c>
    </row>
    <row r="885" spans="1:13" x14ac:dyDescent="0.2">
      <c r="A885" s="6">
        <v>1168</v>
      </c>
      <c r="B885" s="6" t="s">
        <v>1403</v>
      </c>
      <c r="C885" s="6" t="s">
        <v>1404</v>
      </c>
      <c r="D885" s="6" t="s">
        <v>7454</v>
      </c>
      <c r="E885" s="6" t="s">
        <v>1299</v>
      </c>
      <c r="F885" s="6">
        <v>40353</v>
      </c>
      <c r="G885" s="6">
        <v>8594047686</v>
      </c>
      <c r="H885" s="6" t="s">
        <v>6597</v>
      </c>
      <c r="I885" s="2">
        <f>MATCH(B885,'2018_cleaned'!B$2:B$4733,0)</f>
        <v>1559</v>
      </c>
      <c r="J885" s="2">
        <f>MATCH(C885,'2018_cleaned'!C$2:C$4733,0)</f>
        <v>1559</v>
      </c>
      <c r="K885" s="2">
        <f t="shared" si="30"/>
        <v>1</v>
      </c>
      <c r="L885" s="2" t="e">
        <f>MATCH(A885, 'combined matches'!E$1:E$4986,0)</f>
        <v>#N/A</v>
      </c>
      <c r="M885" s="6">
        <f t="shared" si="31"/>
        <v>1</v>
      </c>
    </row>
    <row r="886" spans="1:13" x14ac:dyDescent="0.2">
      <c r="A886" s="6">
        <v>1169</v>
      </c>
      <c r="B886" s="6" t="s">
        <v>1375</v>
      </c>
      <c r="C886" s="6" t="s">
        <v>1376</v>
      </c>
      <c r="D886" s="6" t="s">
        <v>1377</v>
      </c>
      <c r="E886" s="6" t="s">
        <v>1299</v>
      </c>
      <c r="F886" s="6">
        <v>42220</v>
      </c>
      <c r="G886" s="6">
        <v>2702652362</v>
      </c>
      <c r="H886" s="6" t="s">
        <v>6591</v>
      </c>
      <c r="I886" s="2">
        <f>MATCH(B886,'2018_cleaned'!B$2:B$4733,0)</f>
        <v>1545</v>
      </c>
      <c r="J886" s="2">
        <f>MATCH(C886,'2018_cleaned'!C$2:C$4733,0)</f>
        <v>1545</v>
      </c>
      <c r="K886" s="2">
        <f t="shared" si="30"/>
        <v>1</v>
      </c>
      <c r="L886" s="2" t="e">
        <f>MATCH(A886, 'combined matches'!E$1:E$4986,0)</f>
        <v>#N/A</v>
      </c>
      <c r="M886" s="6">
        <f t="shared" si="31"/>
        <v>1</v>
      </c>
    </row>
    <row r="887" spans="1:13" x14ac:dyDescent="0.2">
      <c r="A887" s="6">
        <v>1170</v>
      </c>
      <c r="B887" s="6" t="s">
        <v>5532</v>
      </c>
      <c r="C887" s="6" t="s">
        <v>5533</v>
      </c>
      <c r="D887" s="6" t="s">
        <v>453</v>
      </c>
      <c r="E887" s="6" t="s">
        <v>1299</v>
      </c>
      <c r="F887" s="6">
        <v>40324</v>
      </c>
      <c r="G887" s="6">
        <v>8593239333</v>
      </c>
      <c r="H887" s="6" t="s">
        <v>7230</v>
      </c>
      <c r="I887" s="2" t="e">
        <f>MATCH(B887,'2018_cleaned'!B$2:B$4733,0)</f>
        <v>#N/A</v>
      </c>
      <c r="J887" s="2" t="e">
        <f>MATCH(C887,'2018_cleaned'!C$2:C$4733,0)</f>
        <v>#N/A</v>
      </c>
      <c r="K887" s="2">
        <f t="shared" si="30"/>
        <v>0</v>
      </c>
      <c r="L887" s="2" t="e">
        <f>MATCH(A887, 'combined matches'!E$1:E$4986,0)</f>
        <v>#N/A</v>
      </c>
      <c r="M887" s="6">
        <f t="shared" si="31"/>
        <v>1</v>
      </c>
    </row>
    <row r="888" spans="1:13" x14ac:dyDescent="0.2">
      <c r="A888" s="6">
        <v>1171</v>
      </c>
      <c r="B888" s="6" t="s">
        <v>5534</v>
      </c>
      <c r="C888" s="6" t="s">
        <v>5535</v>
      </c>
      <c r="D888" s="6" t="s">
        <v>1317</v>
      </c>
      <c r="E888" s="6" t="s">
        <v>1299</v>
      </c>
      <c r="F888" s="6">
        <v>40508</v>
      </c>
      <c r="G888" s="6">
        <v>8593230005</v>
      </c>
      <c r="H888" s="6" t="s">
        <v>7231</v>
      </c>
      <c r="I888" s="2" t="e">
        <f>MATCH(B888,'2018_cleaned'!B$2:B$4733,0)</f>
        <v>#N/A</v>
      </c>
      <c r="J888" s="2" t="e">
        <f>MATCH(C888,'2018_cleaned'!C$2:C$4733,0)</f>
        <v>#N/A</v>
      </c>
      <c r="K888" s="2">
        <f t="shared" si="30"/>
        <v>0</v>
      </c>
      <c r="L888" s="2" t="e">
        <f>MATCH(A888, 'combined matches'!E$1:E$4986,0)</f>
        <v>#N/A</v>
      </c>
      <c r="M888" s="6">
        <f t="shared" si="31"/>
        <v>1</v>
      </c>
    </row>
    <row r="889" spans="1:13" x14ac:dyDescent="0.2">
      <c r="A889" s="6">
        <v>1172</v>
      </c>
      <c r="B889" s="6" t="s">
        <v>5536</v>
      </c>
      <c r="C889" s="6" t="s">
        <v>5537</v>
      </c>
      <c r="D889" s="6" t="s">
        <v>1317</v>
      </c>
      <c r="E889" s="6" t="s">
        <v>1299</v>
      </c>
      <c r="F889" s="6">
        <v>40509</v>
      </c>
      <c r="G889" s="6">
        <v>8593239897</v>
      </c>
      <c r="H889" s="6" t="s">
        <v>7232</v>
      </c>
      <c r="I889" s="2" t="e">
        <f>MATCH(B889,'2018_cleaned'!B$2:B$4733,0)</f>
        <v>#N/A</v>
      </c>
      <c r="J889" s="2" t="e">
        <f>MATCH(C889,'2018_cleaned'!C$2:C$4733,0)</f>
        <v>#N/A</v>
      </c>
      <c r="K889" s="2">
        <f t="shared" si="30"/>
        <v>0</v>
      </c>
      <c r="L889" s="2" t="e">
        <f>MATCH(A889, 'combined matches'!E$1:E$4986,0)</f>
        <v>#N/A</v>
      </c>
      <c r="M889" s="6">
        <f t="shared" si="31"/>
        <v>1</v>
      </c>
    </row>
    <row r="890" spans="1:13" x14ac:dyDescent="0.2">
      <c r="A890" s="6">
        <v>1173</v>
      </c>
      <c r="B890" s="6" t="s">
        <v>5538</v>
      </c>
      <c r="C890" s="6" t="s">
        <v>8249</v>
      </c>
      <c r="D890" s="6" t="s">
        <v>1333</v>
      </c>
      <c r="E890" s="6" t="s">
        <v>1299</v>
      </c>
      <c r="F890" s="6">
        <v>40356</v>
      </c>
      <c r="G890" s="6">
        <v>8598854149</v>
      </c>
      <c r="H890" s="6" t="s">
        <v>8249</v>
      </c>
      <c r="I890" s="2" t="e">
        <f>MATCH(B890,'2018_cleaned'!B$2:B$4733,0)</f>
        <v>#N/A</v>
      </c>
      <c r="J890" s="2" t="e">
        <f>MATCH(C890,'2018_cleaned'!C$2:C$4733,0)</f>
        <v>#N/A</v>
      </c>
      <c r="K890" s="2">
        <f t="shared" si="30"/>
        <v>0</v>
      </c>
      <c r="L890" s="2" t="e">
        <f>MATCH(A890, 'combined matches'!E$1:E$4986,0)</f>
        <v>#N/A</v>
      </c>
      <c r="M890" s="6">
        <f t="shared" si="31"/>
        <v>1</v>
      </c>
    </row>
    <row r="891" spans="1:13" x14ac:dyDescent="0.2">
      <c r="A891" s="6">
        <v>1174</v>
      </c>
      <c r="B891" s="6" t="s">
        <v>1378</v>
      </c>
      <c r="C891" s="6" t="s">
        <v>1379</v>
      </c>
      <c r="D891" s="6" t="s">
        <v>1380</v>
      </c>
      <c r="E891" s="6" t="s">
        <v>1299</v>
      </c>
      <c r="F891" s="6">
        <v>40769</v>
      </c>
      <c r="G891" s="6">
        <v>6065493380</v>
      </c>
      <c r="H891" s="6" t="s">
        <v>6592</v>
      </c>
      <c r="I891" s="2">
        <f>MATCH(B891,'2018_cleaned'!B$2:B$4733,0)</f>
        <v>1546</v>
      </c>
      <c r="J891" s="2">
        <f>MATCH(C891,'2018_cleaned'!C$2:C$4733,0)</f>
        <v>1546</v>
      </c>
      <c r="K891" s="2">
        <f t="shared" si="30"/>
        <v>1</v>
      </c>
      <c r="L891" s="2" t="e">
        <f>MATCH(A891, 'combined matches'!E$1:E$4986,0)</f>
        <v>#N/A</v>
      </c>
      <c r="M891" s="6">
        <f t="shared" si="31"/>
        <v>1</v>
      </c>
    </row>
    <row r="892" spans="1:13" x14ac:dyDescent="0.2">
      <c r="A892" s="6">
        <v>1175</v>
      </c>
      <c r="B892" s="6" t="s">
        <v>1381</v>
      </c>
      <c r="C892" s="6" t="s">
        <v>1382</v>
      </c>
      <c r="D892" s="6" t="s">
        <v>1383</v>
      </c>
      <c r="E892" s="6" t="s">
        <v>1299</v>
      </c>
      <c r="F892" s="6">
        <v>40383</v>
      </c>
      <c r="G892" s="6">
        <v>8598734541</v>
      </c>
      <c r="H892" s="6" t="s">
        <v>7920</v>
      </c>
      <c r="I892" s="2">
        <f>MATCH(B892,'2018_cleaned'!B$2:B$4733,0)</f>
        <v>1547</v>
      </c>
      <c r="J892" s="2">
        <f>MATCH(C892,'2018_cleaned'!C$2:C$4733,0)</f>
        <v>1547</v>
      </c>
      <c r="K892" s="2">
        <f t="shared" si="30"/>
        <v>1</v>
      </c>
      <c r="L892" s="2" t="e">
        <f>MATCH(A892, 'combined matches'!E$1:E$4986,0)</f>
        <v>#N/A</v>
      </c>
      <c r="M892" s="6">
        <f t="shared" si="31"/>
        <v>1</v>
      </c>
    </row>
    <row r="893" spans="1:13" x14ac:dyDescent="0.2">
      <c r="A893" s="6">
        <v>1176</v>
      </c>
      <c r="B893" s="6" t="s">
        <v>5539</v>
      </c>
      <c r="C893" s="6" t="s">
        <v>7608</v>
      </c>
      <c r="D893" s="6" t="s">
        <v>1317</v>
      </c>
      <c r="E893" s="6" t="s">
        <v>1299</v>
      </c>
      <c r="F893" s="6">
        <v>40536</v>
      </c>
      <c r="G893" s="6">
        <v>8593235643</v>
      </c>
      <c r="H893" s="6" t="s">
        <v>7922</v>
      </c>
      <c r="I893" s="2" t="e">
        <f>MATCH(B893,'2018_cleaned'!B$2:B$4733,0)</f>
        <v>#N/A</v>
      </c>
      <c r="J893" s="2">
        <f>MATCH(C893,'2018_cleaned'!C$2:C$4733,0)</f>
        <v>1552</v>
      </c>
      <c r="K893" s="2">
        <f t="shared" si="30"/>
        <v>1</v>
      </c>
      <c r="L893" s="2" t="e">
        <f>MATCH(A893, 'combined matches'!E$1:E$4986,0)</f>
        <v>#N/A</v>
      </c>
      <c r="M893" s="6">
        <f t="shared" si="31"/>
        <v>1</v>
      </c>
    </row>
    <row r="894" spans="1:13" x14ac:dyDescent="0.2">
      <c r="A894" s="6">
        <v>1178</v>
      </c>
      <c r="B894" s="6" t="s">
        <v>1572</v>
      </c>
      <c r="C894" s="6" t="s">
        <v>1573</v>
      </c>
      <c r="D894" s="6" t="s">
        <v>1574</v>
      </c>
      <c r="E894" s="6" t="s">
        <v>1299</v>
      </c>
      <c r="F894" s="6">
        <v>42142</v>
      </c>
      <c r="G894" s="6">
        <v>2706518321</v>
      </c>
      <c r="H894" s="6" t="s">
        <v>7936</v>
      </c>
      <c r="I894" s="2">
        <f>MATCH(B894,'2018_cleaned'!B$2:B$4733,0)</f>
        <v>1642</v>
      </c>
      <c r="J894" s="2">
        <f>MATCH(C894,'2018_cleaned'!C$2:C$4733,0)</f>
        <v>1642</v>
      </c>
      <c r="K894" s="2">
        <f t="shared" si="30"/>
        <v>1</v>
      </c>
      <c r="L894" s="2" t="e">
        <f>MATCH(A894, 'combined matches'!E$1:E$4986,0)</f>
        <v>#N/A</v>
      </c>
      <c r="M894" s="6">
        <f t="shared" si="31"/>
        <v>1</v>
      </c>
    </row>
    <row r="895" spans="1:13" x14ac:dyDescent="0.2">
      <c r="A895" s="6">
        <v>1179</v>
      </c>
      <c r="B895" s="6" t="s">
        <v>1578</v>
      </c>
      <c r="C895" s="6" t="s">
        <v>1579</v>
      </c>
      <c r="D895" s="6" t="s">
        <v>1580</v>
      </c>
      <c r="E895" s="6" t="s">
        <v>1299</v>
      </c>
      <c r="F895" s="6">
        <v>42261</v>
      </c>
      <c r="G895" s="6">
        <v>2705263221</v>
      </c>
      <c r="H895" s="6" t="s">
        <v>7937</v>
      </c>
      <c r="I895" s="2">
        <f>MATCH(B895,'2018_cleaned'!B$2:B$4733,0)</f>
        <v>1644</v>
      </c>
      <c r="J895" s="2">
        <f>MATCH(C895,'2018_cleaned'!C$2:C$4733,0)</f>
        <v>1644</v>
      </c>
      <c r="K895" s="2">
        <f t="shared" si="30"/>
        <v>1</v>
      </c>
      <c r="L895" s="2" t="e">
        <f>MATCH(A895, 'combined matches'!E$1:E$4986,0)</f>
        <v>#N/A</v>
      </c>
      <c r="M895" s="6">
        <f t="shared" si="31"/>
        <v>1</v>
      </c>
    </row>
    <row r="896" spans="1:13" x14ac:dyDescent="0.2">
      <c r="A896" s="6">
        <v>1180</v>
      </c>
      <c r="B896" s="6" t="s">
        <v>1581</v>
      </c>
      <c r="C896" s="6" t="s">
        <v>1582</v>
      </c>
      <c r="D896" s="6" t="s">
        <v>1583</v>
      </c>
      <c r="E896" s="6" t="s">
        <v>1299</v>
      </c>
      <c r="F896" s="6">
        <v>42210</v>
      </c>
      <c r="G896" s="6">
        <v>2705972194</v>
      </c>
      <c r="H896" s="6" t="s">
        <v>6632</v>
      </c>
      <c r="I896" s="2">
        <f>MATCH(B896,'2018_cleaned'!B$2:B$4733,0)</f>
        <v>1645</v>
      </c>
      <c r="J896" s="2">
        <f>MATCH(C896,'2018_cleaned'!C$2:C$4733,0)</f>
        <v>1645</v>
      </c>
      <c r="K896" s="2">
        <f t="shared" si="30"/>
        <v>1</v>
      </c>
      <c r="L896" s="2" t="e">
        <f>MATCH(A896, 'combined matches'!E$1:E$4986,0)</f>
        <v>#N/A</v>
      </c>
      <c r="M896" s="6">
        <f t="shared" si="31"/>
        <v>1</v>
      </c>
    </row>
    <row r="897" spans="1:13" x14ac:dyDescent="0.2">
      <c r="A897" s="6">
        <v>1181</v>
      </c>
      <c r="B897" s="6" t="s">
        <v>1584</v>
      </c>
      <c r="C897" s="6" t="s">
        <v>1585</v>
      </c>
      <c r="D897" s="6" t="s">
        <v>1586</v>
      </c>
      <c r="E897" s="6" t="s">
        <v>1299</v>
      </c>
      <c r="F897" s="6">
        <v>42765</v>
      </c>
      <c r="G897" s="6">
        <v>2705242511</v>
      </c>
      <c r="H897" s="6" t="s">
        <v>6633</v>
      </c>
      <c r="I897" s="2">
        <f>MATCH(B897,'2018_cleaned'!B$2:B$4733,0)</f>
        <v>1646</v>
      </c>
      <c r="J897" s="2">
        <f>MATCH(C897,'2018_cleaned'!C$2:C$4733,0)</f>
        <v>1646</v>
      </c>
      <c r="K897" s="2">
        <f t="shared" si="30"/>
        <v>1</v>
      </c>
      <c r="L897" s="2" t="e">
        <f>MATCH(A897, 'combined matches'!E$1:E$4986,0)</f>
        <v>#N/A</v>
      </c>
      <c r="M897" s="6">
        <f t="shared" si="31"/>
        <v>1</v>
      </c>
    </row>
    <row r="898" spans="1:13" x14ac:dyDescent="0.2">
      <c r="A898" s="6">
        <v>1182</v>
      </c>
      <c r="B898" s="6" t="s">
        <v>1587</v>
      </c>
      <c r="C898" s="6" t="s">
        <v>7609</v>
      </c>
      <c r="D898" s="6" t="s">
        <v>1588</v>
      </c>
      <c r="E898" s="6" t="s">
        <v>1299</v>
      </c>
      <c r="F898" s="6">
        <v>42276</v>
      </c>
      <c r="G898" s="6">
        <v>2707268341</v>
      </c>
      <c r="H898" s="6" t="s">
        <v>7938</v>
      </c>
      <c r="I898" s="2">
        <f>MATCH(B898,'2018_cleaned'!B$2:B$4733,0)</f>
        <v>1170</v>
      </c>
      <c r="J898" s="2">
        <f>MATCH(C898,'2018_cleaned'!C$2:C$4733,0)</f>
        <v>1647</v>
      </c>
      <c r="K898" s="2">
        <f t="shared" si="30"/>
        <v>1</v>
      </c>
      <c r="L898" s="2" t="e">
        <f>MATCH(A898, 'combined matches'!E$1:E$4986,0)</f>
        <v>#N/A</v>
      </c>
      <c r="M898" s="6">
        <f t="shared" si="31"/>
        <v>1</v>
      </c>
    </row>
    <row r="899" spans="1:13" x14ac:dyDescent="0.2">
      <c r="A899" s="6">
        <v>1183</v>
      </c>
      <c r="B899" s="6" t="s">
        <v>1589</v>
      </c>
      <c r="C899" s="6" t="s">
        <v>1590</v>
      </c>
      <c r="D899" s="6" t="s">
        <v>1591</v>
      </c>
      <c r="E899" s="6" t="s">
        <v>1299</v>
      </c>
      <c r="F899" s="6">
        <v>42129</v>
      </c>
      <c r="G899" s="6">
        <v>2704323214</v>
      </c>
      <c r="H899" s="6" t="s">
        <v>7939</v>
      </c>
      <c r="I899" s="2">
        <f>MATCH(B899,'2018_cleaned'!B$2:B$4733,0)</f>
        <v>1648</v>
      </c>
      <c r="J899" s="2">
        <f>MATCH(C899,'2018_cleaned'!C$2:C$4733,0)</f>
        <v>1648</v>
      </c>
      <c r="K899" s="2">
        <f t="shared" si="30"/>
        <v>1</v>
      </c>
      <c r="L899" s="2" t="e">
        <f>MATCH(A899, 'combined matches'!E$1:E$4986,0)</f>
        <v>#N/A</v>
      </c>
      <c r="M899" s="6">
        <f t="shared" si="31"/>
        <v>1</v>
      </c>
    </row>
    <row r="900" spans="1:13" x14ac:dyDescent="0.2">
      <c r="A900" s="6">
        <v>1184</v>
      </c>
      <c r="B900" s="6" t="s">
        <v>1592</v>
      </c>
      <c r="C900" s="6" t="s">
        <v>7610</v>
      </c>
      <c r="D900" s="6" t="s">
        <v>691</v>
      </c>
      <c r="E900" s="6" t="s">
        <v>1299</v>
      </c>
      <c r="F900" s="6">
        <v>42134</v>
      </c>
      <c r="G900" s="6">
        <v>2705868261</v>
      </c>
      <c r="H900" s="6" t="s">
        <v>7940</v>
      </c>
      <c r="I900" s="2">
        <f>MATCH(B900,'2018_cleaned'!B$2:B$4733,0)</f>
        <v>1649</v>
      </c>
      <c r="J900" s="2">
        <f>MATCH(C900,'2018_cleaned'!C$2:C$4733,0)</f>
        <v>1649</v>
      </c>
      <c r="K900" s="2">
        <f t="shared" si="30"/>
        <v>1</v>
      </c>
      <c r="L900" s="2" t="e">
        <f>MATCH(A900, 'combined matches'!E$1:E$4986,0)</f>
        <v>#N/A</v>
      </c>
      <c r="M900" s="6">
        <f t="shared" si="31"/>
        <v>1</v>
      </c>
    </row>
    <row r="901" spans="1:13" x14ac:dyDescent="0.2">
      <c r="A901" s="6">
        <v>1185</v>
      </c>
      <c r="B901" s="6" t="s">
        <v>1575</v>
      </c>
      <c r="C901" s="6" t="s">
        <v>1576</v>
      </c>
      <c r="D901" s="6" t="s">
        <v>1577</v>
      </c>
      <c r="E901" s="6" t="s">
        <v>1299</v>
      </c>
      <c r="F901" s="6">
        <v>42101</v>
      </c>
      <c r="G901" s="6">
        <v>2707812490</v>
      </c>
      <c r="H901" s="6" t="s">
        <v>1576</v>
      </c>
      <c r="I901" s="2">
        <f>MATCH(B901,'2018_cleaned'!B$2:B$4733,0)</f>
        <v>1643</v>
      </c>
      <c r="J901" s="2">
        <f>MATCH(C901,'2018_cleaned'!C$2:C$4733,0)</f>
        <v>1641</v>
      </c>
      <c r="K901" s="2">
        <f t="shared" si="30"/>
        <v>1</v>
      </c>
      <c r="L901" s="2" t="e">
        <f>MATCH(A901, 'combined matches'!E$1:E$4986,0)</f>
        <v>#N/A</v>
      </c>
      <c r="M901" s="6">
        <f t="shared" si="31"/>
        <v>1</v>
      </c>
    </row>
    <row r="902" spans="1:13" x14ac:dyDescent="0.2">
      <c r="A902" s="6">
        <v>1187</v>
      </c>
      <c r="B902" s="6" t="s">
        <v>5540</v>
      </c>
      <c r="C902" s="6" t="s">
        <v>5541</v>
      </c>
      <c r="D902" s="6" t="s">
        <v>1317</v>
      </c>
      <c r="E902" s="6" t="s">
        <v>1299</v>
      </c>
      <c r="F902" s="6">
        <v>40509</v>
      </c>
      <c r="G902" s="6">
        <v>8592632507</v>
      </c>
      <c r="H902" s="6" t="s">
        <v>7233</v>
      </c>
      <c r="I902" s="2" t="e">
        <f>MATCH(B902,'2018_cleaned'!B$2:B$4733,0)</f>
        <v>#N/A</v>
      </c>
      <c r="J902" s="2" t="e">
        <f>MATCH(C902,'2018_cleaned'!C$2:C$4733,0)</f>
        <v>#N/A</v>
      </c>
      <c r="K902" s="2">
        <f t="shared" si="30"/>
        <v>0</v>
      </c>
      <c r="L902" s="2" t="e">
        <f>MATCH(A902, 'combined matches'!E$1:E$4986,0)</f>
        <v>#N/A</v>
      </c>
      <c r="M902" s="6">
        <f t="shared" si="31"/>
        <v>1</v>
      </c>
    </row>
    <row r="903" spans="1:13" x14ac:dyDescent="0.2">
      <c r="A903" s="6">
        <v>1190</v>
      </c>
      <c r="B903" s="6" t="s">
        <v>5542</v>
      </c>
      <c r="C903" s="6" t="s">
        <v>1441</v>
      </c>
      <c r="D903" s="6" t="s">
        <v>1442</v>
      </c>
      <c r="E903" s="6" t="s">
        <v>1299</v>
      </c>
      <c r="F903" s="6">
        <v>40965</v>
      </c>
      <c r="G903" s="6">
        <v>6062482862</v>
      </c>
      <c r="H903" s="6" t="s">
        <v>7929</v>
      </c>
      <c r="I903" s="2" t="e">
        <f>MATCH(B903,'2018_cleaned'!B$2:B$4733,0)</f>
        <v>#N/A</v>
      </c>
      <c r="J903" s="2">
        <f>MATCH(C903,'2018_cleaned'!C$2:C$4733,0)</f>
        <v>1581</v>
      </c>
      <c r="K903" s="2">
        <f t="shared" si="30"/>
        <v>1</v>
      </c>
      <c r="L903" s="2" t="e">
        <f>MATCH(A903, 'combined matches'!E$1:E$4986,0)</f>
        <v>#N/A</v>
      </c>
      <c r="M903" s="6">
        <f t="shared" si="31"/>
        <v>1</v>
      </c>
    </row>
    <row r="904" spans="1:13" x14ac:dyDescent="0.2">
      <c r="A904" s="6">
        <v>1191</v>
      </c>
      <c r="B904" s="6" t="s">
        <v>1438</v>
      </c>
      <c r="C904" s="6" t="s">
        <v>7611</v>
      </c>
      <c r="D904" s="6" t="s">
        <v>1439</v>
      </c>
      <c r="E904" s="6" t="s">
        <v>1299</v>
      </c>
      <c r="F904" s="6">
        <v>40977</v>
      </c>
      <c r="G904" s="6">
        <v>6063377046</v>
      </c>
      <c r="H904" s="6" t="s">
        <v>7928</v>
      </c>
      <c r="I904" s="2">
        <f>MATCH(B904,'2018_cleaned'!B$2:B$4733,0)</f>
        <v>1580</v>
      </c>
      <c r="J904" s="2">
        <f>MATCH(C904,'2018_cleaned'!C$2:C$4733,0)</f>
        <v>1580</v>
      </c>
      <c r="K904" s="2">
        <f t="shared" si="30"/>
        <v>1</v>
      </c>
      <c r="L904" s="2" t="e">
        <f>MATCH(A904, 'combined matches'!E$1:E$4986,0)</f>
        <v>#N/A</v>
      </c>
      <c r="M904" s="6">
        <f t="shared" si="31"/>
        <v>1</v>
      </c>
    </row>
    <row r="905" spans="1:13" x14ac:dyDescent="0.2">
      <c r="A905" s="6">
        <v>1192</v>
      </c>
      <c r="B905" s="6" t="s">
        <v>1443</v>
      </c>
      <c r="C905" s="6" t="s">
        <v>1444</v>
      </c>
      <c r="D905" s="6" t="s">
        <v>82</v>
      </c>
      <c r="E905" s="6" t="s">
        <v>1299</v>
      </c>
      <c r="F905" s="6">
        <v>40962</v>
      </c>
      <c r="G905" s="6">
        <v>6065982425</v>
      </c>
      <c r="H905" s="6" t="s">
        <v>6605</v>
      </c>
      <c r="I905" s="2">
        <f>MATCH(B905,'2018_cleaned'!B$2:B$4733,0)</f>
        <v>1138</v>
      </c>
      <c r="J905" s="2">
        <f>MATCH(C905,'2018_cleaned'!C$2:C$4733,0)</f>
        <v>1579</v>
      </c>
      <c r="K905" s="2">
        <f t="shared" si="30"/>
        <v>1</v>
      </c>
      <c r="L905" s="2" t="e">
        <f>MATCH(A905, 'combined matches'!E$1:E$4986,0)</f>
        <v>#N/A</v>
      </c>
      <c r="M905" s="6">
        <f t="shared" si="31"/>
        <v>1</v>
      </c>
    </row>
    <row r="906" spans="1:13" x14ac:dyDescent="0.2">
      <c r="A906" s="6">
        <v>1193</v>
      </c>
      <c r="B906" s="6" t="s">
        <v>5543</v>
      </c>
      <c r="C906" s="6" t="s">
        <v>1449</v>
      </c>
      <c r="D906" s="6" t="s">
        <v>854</v>
      </c>
      <c r="E906" s="6" t="s">
        <v>1299</v>
      </c>
      <c r="F906" s="6">
        <v>40823</v>
      </c>
      <c r="G906" s="6">
        <v>6065892135</v>
      </c>
      <c r="H906" s="6" t="s">
        <v>7440</v>
      </c>
      <c r="I906" s="2" t="e">
        <f>MATCH(B906,'2018_cleaned'!B$2:B$4733,0)</f>
        <v>#N/A</v>
      </c>
      <c r="J906" s="2">
        <f>MATCH(C906,'2018_cleaned'!C$2:C$4733,0)</f>
        <v>1584</v>
      </c>
      <c r="K906" s="2">
        <f t="shared" si="30"/>
        <v>1</v>
      </c>
      <c r="L906" s="2" t="e">
        <f>MATCH(A906, 'combined matches'!E$1:E$4986,0)</f>
        <v>#N/A</v>
      </c>
      <c r="M906" s="6">
        <f t="shared" si="31"/>
        <v>1</v>
      </c>
    </row>
    <row r="907" spans="1:13" x14ac:dyDescent="0.2">
      <c r="A907" s="6">
        <v>1194</v>
      </c>
      <c r="B907" s="6" t="s">
        <v>1445</v>
      </c>
      <c r="C907" s="6" t="s">
        <v>1446</v>
      </c>
      <c r="D907" s="6" t="s">
        <v>1447</v>
      </c>
      <c r="E907" s="6" t="s">
        <v>1299</v>
      </c>
      <c r="F907" s="6">
        <v>40831</v>
      </c>
      <c r="G907" s="6">
        <v>6065733700</v>
      </c>
      <c r="H907" s="6" t="s">
        <v>7930</v>
      </c>
      <c r="I907" s="2">
        <f>MATCH(B907,'2018_cleaned'!B$2:B$4733,0)</f>
        <v>1583</v>
      </c>
      <c r="J907" s="2">
        <f>MATCH(C907,'2018_cleaned'!C$2:C$4733,0)</f>
        <v>1583</v>
      </c>
      <c r="K907" s="2">
        <f t="shared" si="30"/>
        <v>1</v>
      </c>
      <c r="L907" s="2" t="e">
        <f>MATCH(A907, 'combined matches'!E$1:E$4986,0)</f>
        <v>#N/A</v>
      </c>
      <c r="M907" s="6">
        <f t="shared" si="31"/>
        <v>1</v>
      </c>
    </row>
    <row r="908" spans="1:13" x14ac:dyDescent="0.2">
      <c r="A908" s="6">
        <v>1195</v>
      </c>
      <c r="B908" s="6" t="s">
        <v>1222</v>
      </c>
      <c r="C908" s="6" t="s">
        <v>7612</v>
      </c>
      <c r="D908" s="6" t="s">
        <v>1450</v>
      </c>
      <c r="E908" s="6" t="s">
        <v>1299</v>
      </c>
      <c r="F908" s="6">
        <v>40447</v>
      </c>
      <c r="G908" s="6">
        <v>6062878421</v>
      </c>
      <c r="H908" s="6" t="s">
        <v>7931</v>
      </c>
      <c r="I908" s="2">
        <f>MATCH(B908,'2018_cleaned'!B$2:B$4733,0)</f>
        <v>1153</v>
      </c>
      <c r="J908" s="2">
        <f>MATCH(C908,'2018_cleaned'!C$2:C$4733,0)</f>
        <v>1585</v>
      </c>
      <c r="K908" s="2">
        <f t="shared" si="30"/>
        <v>1</v>
      </c>
      <c r="L908" s="2" t="e">
        <f>MATCH(A908, 'combined matches'!E$1:E$4986,0)</f>
        <v>#N/A</v>
      </c>
      <c r="M908" s="6">
        <f t="shared" si="31"/>
        <v>1</v>
      </c>
    </row>
    <row r="909" spans="1:13" x14ac:dyDescent="0.2">
      <c r="A909" s="6">
        <v>1196</v>
      </c>
      <c r="B909" s="6" t="s">
        <v>1451</v>
      </c>
      <c r="C909" s="6" t="s">
        <v>1452</v>
      </c>
      <c r="D909" s="6" t="s">
        <v>212</v>
      </c>
      <c r="E909" s="6" t="s">
        <v>1299</v>
      </c>
      <c r="F909" s="6">
        <v>40456</v>
      </c>
      <c r="G909" s="6">
        <v>6062562242</v>
      </c>
      <c r="H909" s="6" t="s">
        <v>1452</v>
      </c>
      <c r="I909" s="2">
        <f>MATCH(B909,'2018_cleaned'!B$2:B$4733,0)</f>
        <v>1586</v>
      </c>
      <c r="J909" s="2">
        <f>MATCH(C909,'2018_cleaned'!C$2:C$4733,0)</f>
        <v>1586</v>
      </c>
      <c r="K909" s="2">
        <f t="shared" si="30"/>
        <v>1</v>
      </c>
      <c r="L909" s="2" t="e">
        <f>MATCH(A909, 'combined matches'!E$1:E$4986,0)</f>
        <v>#N/A</v>
      </c>
      <c r="M909" s="6">
        <f t="shared" si="31"/>
        <v>1</v>
      </c>
    </row>
    <row r="910" spans="1:13" x14ac:dyDescent="0.2">
      <c r="A910" s="6">
        <v>1198</v>
      </c>
      <c r="B910" s="6" t="s">
        <v>1456</v>
      </c>
      <c r="C910" s="6" t="s">
        <v>1457</v>
      </c>
      <c r="D910" s="6" t="s">
        <v>1458</v>
      </c>
      <c r="E910" s="6" t="s">
        <v>1299</v>
      </c>
      <c r="F910" s="6">
        <v>40360</v>
      </c>
      <c r="G910" s="6">
        <v>6066742731</v>
      </c>
      <c r="H910" s="6" t="s">
        <v>1457</v>
      </c>
      <c r="I910" s="2">
        <f>MATCH(B910,'2018_cleaned'!B$2:B$4733,0)</f>
        <v>1589</v>
      </c>
      <c r="J910" s="2">
        <f>MATCH(C910,'2018_cleaned'!C$2:C$4733,0)</f>
        <v>1587</v>
      </c>
      <c r="K910" s="2">
        <f t="shared" si="30"/>
        <v>1</v>
      </c>
      <c r="L910" s="2" t="e">
        <f>MATCH(A910, 'combined matches'!E$1:E$4986,0)</f>
        <v>#N/A</v>
      </c>
      <c r="M910" s="6">
        <f t="shared" si="31"/>
        <v>1</v>
      </c>
    </row>
    <row r="911" spans="1:13" x14ac:dyDescent="0.2">
      <c r="A911" s="6">
        <v>1199</v>
      </c>
      <c r="B911" s="6" t="s">
        <v>1453</v>
      </c>
      <c r="C911" s="6" t="s">
        <v>1454</v>
      </c>
      <c r="D911" s="6" t="s">
        <v>1455</v>
      </c>
      <c r="E911" s="6" t="s">
        <v>1299</v>
      </c>
      <c r="F911" s="6">
        <v>41171</v>
      </c>
      <c r="G911" s="6">
        <v>6067385205</v>
      </c>
      <c r="H911" s="6" t="s">
        <v>6606</v>
      </c>
      <c r="I911" s="2">
        <f>MATCH(B911,'2018_cleaned'!B$2:B$4733,0)</f>
        <v>1588</v>
      </c>
      <c r="J911" s="2">
        <f>MATCH(C911,'2018_cleaned'!C$2:C$4733,0)</f>
        <v>1588</v>
      </c>
      <c r="K911" s="2">
        <f t="shared" si="30"/>
        <v>1</v>
      </c>
      <c r="L911" s="2" t="e">
        <f>MATCH(A911, 'combined matches'!E$1:E$4986,0)</f>
        <v>#N/A</v>
      </c>
      <c r="M911" s="6">
        <f t="shared" si="31"/>
        <v>1</v>
      </c>
    </row>
    <row r="912" spans="1:13" x14ac:dyDescent="0.2">
      <c r="A912" s="6">
        <v>1200</v>
      </c>
      <c r="B912" s="6" t="s">
        <v>5544</v>
      </c>
      <c r="C912" s="6" t="s">
        <v>1466</v>
      </c>
      <c r="D912" s="6" t="s">
        <v>1464</v>
      </c>
      <c r="E912" s="6" t="s">
        <v>1299</v>
      </c>
      <c r="F912" s="6">
        <v>40351</v>
      </c>
      <c r="G912" s="6">
        <v>6067832055</v>
      </c>
      <c r="H912" s="6" t="s">
        <v>1466</v>
      </c>
      <c r="I912" s="2" t="e">
        <f>MATCH(B912,'2018_cleaned'!B$2:B$4733,0)</f>
        <v>#N/A</v>
      </c>
      <c r="J912" s="2">
        <f>MATCH(C912,'2018_cleaned'!C$2:C$4733,0)</f>
        <v>1593</v>
      </c>
      <c r="K912" s="2">
        <f t="shared" si="30"/>
        <v>1</v>
      </c>
      <c r="L912" s="2" t="e">
        <f>MATCH(A912, 'combined matches'!E$1:E$4986,0)</f>
        <v>#N/A</v>
      </c>
      <c r="M912" s="6">
        <f t="shared" si="31"/>
        <v>1</v>
      </c>
    </row>
    <row r="913" spans="1:13" x14ac:dyDescent="0.2">
      <c r="A913" s="6">
        <v>1201</v>
      </c>
      <c r="B913" s="6" t="s">
        <v>1459</v>
      </c>
      <c r="C913" s="6" t="s">
        <v>1460</v>
      </c>
      <c r="D913" s="6" t="s">
        <v>1461</v>
      </c>
      <c r="E913" s="6" t="s">
        <v>1299</v>
      </c>
      <c r="F913" s="6">
        <v>41472</v>
      </c>
      <c r="G913" s="6">
        <v>6067433744</v>
      </c>
      <c r="H913" s="6" t="s">
        <v>6607</v>
      </c>
      <c r="I913" s="2">
        <f>MATCH(B913,'2018_cleaned'!B$2:B$4733,0)</f>
        <v>1190</v>
      </c>
      <c r="J913" s="2">
        <f>MATCH(C913,'2018_cleaned'!C$2:C$4733,0)</f>
        <v>1591</v>
      </c>
      <c r="K913" s="2">
        <f t="shared" si="30"/>
        <v>1</v>
      </c>
      <c r="L913" s="2" t="e">
        <f>MATCH(A913, 'combined matches'!E$1:E$4986,0)</f>
        <v>#N/A</v>
      </c>
      <c r="M913" s="6">
        <f t="shared" si="31"/>
        <v>1</v>
      </c>
    </row>
    <row r="914" spans="1:13" x14ac:dyDescent="0.2">
      <c r="A914" s="6">
        <v>1202</v>
      </c>
      <c r="B914" s="6" t="s">
        <v>1462</v>
      </c>
      <c r="C914" s="6" t="s">
        <v>1463</v>
      </c>
      <c r="D914" s="6" t="s">
        <v>1464</v>
      </c>
      <c r="E914" s="6" t="s">
        <v>1299</v>
      </c>
      <c r="F914" s="6">
        <v>40351</v>
      </c>
      <c r="G914" s="6">
        <v>6067848954</v>
      </c>
      <c r="H914" s="6" t="s">
        <v>7932</v>
      </c>
      <c r="I914" s="2">
        <f>MATCH(B914,'2018_cleaned'!B$2:B$4733,0)</f>
        <v>1592</v>
      </c>
      <c r="J914" s="2">
        <f>MATCH(C914,'2018_cleaned'!C$2:C$4733,0)</f>
        <v>1592</v>
      </c>
      <c r="K914" s="2">
        <f t="shared" si="30"/>
        <v>1</v>
      </c>
      <c r="L914" s="2" t="e">
        <f>MATCH(A914, 'combined matches'!E$1:E$4986,0)</f>
        <v>#N/A</v>
      </c>
      <c r="M914" s="6">
        <f t="shared" si="31"/>
        <v>1</v>
      </c>
    </row>
    <row r="915" spans="1:13" x14ac:dyDescent="0.2">
      <c r="A915" s="6">
        <v>1204</v>
      </c>
      <c r="B915" s="6" t="s">
        <v>1478</v>
      </c>
      <c r="C915" s="6" t="s">
        <v>1479</v>
      </c>
      <c r="D915" s="6" t="s">
        <v>1480</v>
      </c>
      <c r="E915" s="6" t="s">
        <v>1299</v>
      </c>
      <c r="F915" s="6">
        <v>42302</v>
      </c>
      <c r="G915" s="6">
        <v>2706867744</v>
      </c>
      <c r="H915" s="6" t="s">
        <v>1479</v>
      </c>
      <c r="I915" s="2">
        <f>MATCH(B915,'2018_cleaned'!B$2:B$4733,0)</f>
        <v>1599</v>
      </c>
      <c r="J915" s="2">
        <f>MATCH(C915,'2018_cleaned'!C$2:C$4733,0)</f>
        <v>1599</v>
      </c>
      <c r="K915" s="2">
        <f t="shared" si="30"/>
        <v>1</v>
      </c>
      <c r="L915" s="2" t="e">
        <f>MATCH(A915, 'combined matches'!E$1:E$4986,0)</f>
        <v>#N/A</v>
      </c>
      <c r="M915" s="6">
        <f t="shared" si="31"/>
        <v>1</v>
      </c>
    </row>
    <row r="916" spans="1:13" x14ac:dyDescent="0.2">
      <c r="A916" s="6">
        <v>1205</v>
      </c>
      <c r="B916" s="6" t="s">
        <v>1467</v>
      </c>
      <c r="C916" s="6" t="s">
        <v>1468</v>
      </c>
      <c r="D916" s="6" t="s">
        <v>1469</v>
      </c>
      <c r="E916" s="6" t="s">
        <v>1299</v>
      </c>
      <c r="F916" s="6">
        <v>42348</v>
      </c>
      <c r="G916" s="6">
        <v>2709278803</v>
      </c>
      <c r="H916" s="6" t="s">
        <v>1468</v>
      </c>
      <c r="I916" s="2">
        <f>MATCH(B916,'2018_cleaned'!B$2:B$4733,0)</f>
        <v>1148</v>
      </c>
      <c r="J916" s="2">
        <f>MATCH(C916,'2018_cleaned'!C$2:C$4733,0)</f>
        <v>1595</v>
      </c>
      <c r="K916" s="2">
        <f t="shared" si="30"/>
        <v>1</v>
      </c>
      <c r="L916" s="2" t="e">
        <f>MATCH(A916, 'combined matches'!E$1:E$4986,0)</f>
        <v>#N/A</v>
      </c>
      <c r="M916" s="6">
        <f t="shared" si="31"/>
        <v>1</v>
      </c>
    </row>
    <row r="917" spans="1:13" x14ac:dyDescent="0.2">
      <c r="A917" s="6">
        <v>1206</v>
      </c>
      <c r="B917" s="6" t="s">
        <v>1470</v>
      </c>
      <c r="C917" s="6" t="s">
        <v>1471</v>
      </c>
      <c r="D917" s="6" t="s">
        <v>1472</v>
      </c>
      <c r="E917" s="6" t="s">
        <v>1299</v>
      </c>
      <c r="F917" s="6">
        <v>42420</v>
      </c>
      <c r="G917" s="6">
        <v>2708263951</v>
      </c>
      <c r="H917" s="6" t="s">
        <v>6608</v>
      </c>
      <c r="I917" s="2">
        <f>MATCH(B917,'2018_cleaned'!B$2:B$4733,0)</f>
        <v>1596</v>
      </c>
      <c r="J917" s="2">
        <f>MATCH(C917,'2018_cleaned'!C$2:C$4733,0)</f>
        <v>1596</v>
      </c>
      <c r="K917" s="2">
        <f t="shared" si="30"/>
        <v>1</v>
      </c>
      <c r="L917" s="2" t="e">
        <f>MATCH(A917, 'combined matches'!E$1:E$4986,0)</f>
        <v>#N/A</v>
      </c>
      <c r="M917" s="6">
        <f t="shared" si="31"/>
        <v>1</v>
      </c>
    </row>
    <row r="918" spans="1:13" x14ac:dyDescent="0.2">
      <c r="A918" s="6">
        <v>1207</v>
      </c>
      <c r="B918" s="6" t="s">
        <v>1473</v>
      </c>
      <c r="C918" s="6" t="s">
        <v>1474</v>
      </c>
      <c r="D918" s="6" t="s">
        <v>1475</v>
      </c>
      <c r="E918" s="6" t="s">
        <v>1299</v>
      </c>
      <c r="F918" s="6">
        <v>42327</v>
      </c>
      <c r="G918" s="6">
        <v>2702733062</v>
      </c>
      <c r="H918" s="6" t="s">
        <v>6609</v>
      </c>
      <c r="I918" s="2">
        <f>MATCH(B918,'2018_cleaned'!B$2:B$4733,0)</f>
        <v>1597</v>
      </c>
      <c r="J918" s="2">
        <f>MATCH(C918,'2018_cleaned'!C$2:C$4733,0)</f>
        <v>1597</v>
      </c>
      <c r="K918" s="2">
        <f t="shared" si="30"/>
        <v>1</v>
      </c>
      <c r="L918" s="2" t="e">
        <f>MATCH(A918, 'combined matches'!E$1:E$4986,0)</f>
        <v>#N/A</v>
      </c>
      <c r="M918" s="6">
        <f t="shared" si="31"/>
        <v>1</v>
      </c>
    </row>
    <row r="919" spans="1:13" x14ac:dyDescent="0.2">
      <c r="A919" s="6">
        <v>1208</v>
      </c>
      <c r="B919" s="6" t="s">
        <v>1476</v>
      </c>
      <c r="C919" s="6" t="s">
        <v>1477</v>
      </c>
      <c r="D919" s="6" t="s">
        <v>86</v>
      </c>
      <c r="E919" s="6" t="s">
        <v>1299</v>
      </c>
      <c r="F919" s="6">
        <v>42347</v>
      </c>
      <c r="G919" s="6">
        <v>2702983663</v>
      </c>
      <c r="H919" s="6" t="s">
        <v>1477</v>
      </c>
      <c r="I919" s="2">
        <f>MATCH(B919,'2018_cleaned'!B$2:B$4733,0)</f>
        <v>1598</v>
      </c>
      <c r="J919" s="2">
        <f>MATCH(C919,'2018_cleaned'!C$2:C$4733,0)</f>
        <v>1598</v>
      </c>
      <c r="K919" s="2">
        <f t="shared" si="30"/>
        <v>1</v>
      </c>
      <c r="L919" s="2" t="e">
        <f>MATCH(A919, 'combined matches'!E$1:E$4986,0)</f>
        <v>#N/A</v>
      </c>
      <c r="M919" s="6">
        <f t="shared" si="31"/>
        <v>1</v>
      </c>
    </row>
    <row r="920" spans="1:13" x14ac:dyDescent="0.2">
      <c r="A920" s="6">
        <v>1209</v>
      </c>
      <c r="B920" s="6" t="s">
        <v>1481</v>
      </c>
      <c r="C920" s="6" t="s">
        <v>1482</v>
      </c>
      <c r="D920" s="6" t="s">
        <v>1483</v>
      </c>
      <c r="E920" s="6" t="s">
        <v>1299</v>
      </c>
      <c r="F920" s="6">
        <v>42437</v>
      </c>
      <c r="G920" s="6">
        <v>2703891230</v>
      </c>
      <c r="H920" s="6" t="s">
        <v>6610</v>
      </c>
      <c r="I920" s="2">
        <f>MATCH(B920,'2018_cleaned'!B$2:B$4733,0)</f>
        <v>1600</v>
      </c>
      <c r="J920" s="2">
        <f>MATCH(C920,'2018_cleaned'!C$2:C$4733,0)</f>
        <v>1600</v>
      </c>
      <c r="K920" s="2">
        <f t="shared" si="30"/>
        <v>1</v>
      </c>
      <c r="L920" s="2" t="e">
        <f>MATCH(A920, 'combined matches'!E$1:E$4986,0)</f>
        <v>#N/A</v>
      </c>
      <c r="M920" s="6">
        <f t="shared" si="31"/>
        <v>1</v>
      </c>
    </row>
    <row r="921" spans="1:13" x14ac:dyDescent="0.2">
      <c r="A921" s="6">
        <v>1210</v>
      </c>
      <c r="B921" s="6" t="s">
        <v>1484</v>
      </c>
      <c r="C921" s="6" t="s">
        <v>1485</v>
      </c>
      <c r="D921" s="6" t="s">
        <v>1486</v>
      </c>
      <c r="E921" s="6" t="s">
        <v>1299</v>
      </c>
      <c r="F921" s="6">
        <v>42409</v>
      </c>
      <c r="G921" s="6">
        <v>2706399315</v>
      </c>
      <c r="H921" s="6" t="s">
        <v>6611</v>
      </c>
      <c r="I921" s="2">
        <f>MATCH(B921,'2018_cleaned'!B$2:B$4733,0)</f>
        <v>1601</v>
      </c>
      <c r="J921" s="2">
        <f>MATCH(C921,'2018_cleaned'!C$2:C$4733,0)</f>
        <v>1601</v>
      </c>
      <c r="K921" s="2">
        <f t="shared" si="30"/>
        <v>1</v>
      </c>
      <c r="L921" s="2" t="e">
        <f>MATCH(A921, 'combined matches'!E$1:E$4986,0)</f>
        <v>#N/A</v>
      </c>
      <c r="M921" s="6">
        <f t="shared" si="31"/>
        <v>1</v>
      </c>
    </row>
    <row r="922" spans="1:13" x14ac:dyDescent="0.2">
      <c r="A922" s="6">
        <v>1212</v>
      </c>
      <c r="B922" s="6" t="s">
        <v>1505</v>
      </c>
      <c r="C922" s="6" t="s">
        <v>1506</v>
      </c>
      <c r="D922" s="6" t="s">
        <v>1507</v>
      </c>
      <c r="E922" s="6" t="s">
        <v>1299</v>
      </c>
      <c r="F922" s="6">
        <v>41822</v>
      </c>
      <c r="G922" s="6">
        <v>6067853144</v>
      </c>
      <c r="H922" s="6" t="s">
        <v>7935</v>
      </c>
      <c r="I922" s="2">
        <f>MATCH(B922,'2018_cleaned'!B$2:B$4733,0)</f>
        <v>1609</v>
      </c>
      <c r="J922" s="2">
        <f>MATCH(C922,'2018_cleaned'!C$2:C$4733,0)</f>
        <v>1609</v>
      </c>
      <c r="K922" s="2">
        <f t="shared" si="30"/>
        <v>1</v>
      </c>
      <c r="L922" s="2" t="e">
        <f>MATCH(A922, 'combined matches'!E$1:E$4986,0)</f>
        <v>#N/A</v>
      </c>
      <c r="M922" s="6">
        <f t="shared" si="31"/>
        <v>1</v>
      </c>
    </row>
    <row r="923" spans="1:13" x14ac:dyDescent="0.2">
      <c r="A923" s="6">
        <v>1213</v>
      </c>
      <c r="B923" s="6" t="s">
        <v>1487</v>
      </c>
      <c r="C923" s="6" t="s">
        <v>1488</v>
      </c>
      <c r="D923" s="6" t="s">
        <v>1489</v>
      </c>
      <c r="E923" s="6" t="s">
        <v>1299</v>
      </c>
      <c r="F923" s="6">
        <v>41311</v>
      </c>
      <c r="G923" s="6">
        <v>6064642492</v>
      </c>
      <c r="H923" s="6" t="s">
        <v>7933</v>
      </c>
      <c r="I923" s="2">
        <f>MATCH(B923,'2018_cleaned'!B$2:B$4733,0)</f>
        <v>1603</v>
      </c>
      <c r="J923" s="2">
        <f>MATCH(C923,'2018_cleaned'!C$2:C$4733,0)</f>
        <v>1603</v>
      </c>
      <c r="K923" s="2">
        <f t="shared" si="30"/>
        <v>1</v>
      </c>
      <c r="L923" s="2" t="e">
        <f>MATCH(A923, 'combined matches'!E$1:E$4986,0)</f>
        <v>#N/A</v>
      </c>
      <c r="M923" s="6">
        <f t="shared" si="31"/>
        <v>1</v>
      </c>
    </row>
    <row r="924" spans="1:13" x14ac:dyDescent="0.2">
      <c r="A924" s="6">
        <v>1214</v>
      </c>
      <c r="B924" s="6" t="s">
        <v>1490</v>
      </c>
      <c r="C924" s="6" t="s">
        <v>1491</v>
      </c>
      <c r="D924" s="6" t="s">
        <v>1492</v>
      </c>
      <c r="E924" s="6" t="s">
        <v>1299</v>
      </c>
      <c r="F924" s="6">
        <v>41749</v>
      </c>
      <c r="G924" s="6">
        <v>6066722393</v>
      </c>
      <c r="H924" s="6" t="s">
        <v>1491</v>
      </c>
      <c r="I924" s="2">
        <f>MATCH(B924,'2018_cleaned'!B$2:B$4733,0)</f>
        <v>1604</v>
      </c>
      <c r="J924" s="2">
        <f>MATCH(C924,'2018_cleaned'!C$2:C$4733,0)</f>
        <v>1604</v>
      </c>
      <c r="K924" s="2">
        <f t="shared" si="30"/>
        <v>1</v>
      </c>
      <c r="L924" s="2" t="e">
        <f>MATCH(A924, 'combined matches'!E$1:E$4986,0)</f>
        <v>#N/A</v>
      </c>
      <c r="M924" s="6">
        <f t="shared" si="31"/>
        <v>1</v>
      </c>
    </row>
    <row r="925" spans="1:13" x14ac:dyDescent="0.2">
      <c r="A925" s="6">
        <v>1215</v>
      </c>
      <c r="B925" s="6" t="s">
        <v>1493</v>
      </c>
      <c r="C925" s="6" t="s">
        <v>1494</v>
      </c>
      <c r="D925" s="6" t="s">
        <v>1495</v>
      </c>
      <c r="E925" s="6" t="s">
        <v>1299</v>
      </c>
      <c r="F925" s="6">
        <v>41858</v>
      </c>
      <c r="G925" s="6">
        <v>6066332945</v>
      </c>
      <c r="H925" s="6" t="s">
        <v>7934</v>
      </c>
      <c r="I925" s="2">
        <f>MATCH(B925,'2018_cleaned'!B$2:B$4733,0)</f>
        <v>1605</v>
      </c>
      <c r="J925" s="2">
        <f>MATCH(C925,'2018_cleaned'!C$2:C$4733,0)</f>
        <v>1605</v>
      </c>
      <c r="K925" s="2">
        <f t="shared" si="30"/>
        <v>1</v>
      </c>
      <c r="L925" s="2" t="e">
        <f>MATCH(A925, 'combined matches'!E$1:E$4986,0)</f>
        <v>#N/A</v>
      </c>
      <c r="M925" s="6">
        <f t="shared" si="31"/>
        <v>1</v>
      </c>
    </row>
    <row r="926" spans="1:13" x14ac:dyDescent="0.2">
      <c r="A926" s="6">
        <v>1216</v>
      </c>
      <c r="B926" s="6" t="s">
        <v>1496</v>
      </c>
      <c r="C926" s="6" t="s">
        <v>1497</v>
      </c>
      <c r="D926" s="6" t="s">
        <v>1498</v>
      </c>
      <c r="E926" s="6" t="s">
        <v>1299</v>
      </c>
      <c r="F926" s="6">
        <v>41314</v>
      </c>
      <c r="G926" s="6">
        <v>6065935181</v>
      </c>
      <c r="H926" s="6" t="s">
        <v>6612</v>
      </c>
      <c r="I926" s="2">
        <f>MATCH(B926,'2018_cleaned'!B$2:B$4733,0)</f>
        <v>1606</v>
      </c>
      <c r="J926" s="2">
        <f>MATCH(C926,'2018_cleaned'!C$2:C$4733,0)</f>
        <v>1606</v>
      </c>
      <c r="K926" s="2">
        <f t="shared" si="30"/>
        <v>1</v>
      </c>
      <c r="L926" s="2" t="e">
        <f>MATCH(A926, 'combined matches'!E$1:E$4986,0)</f>
        <v>#N/A</v>
      </c>
      <c r="M926" s="6">
        <f t="shared" si="31"/>
        <v>1</v>
      </c>
    </row>
    <row r="927" spans="1:13" x14ac:dyDescent="0.2">
      <c r="A927" s="6">
        <v>1217</v>
      </c>
      <c r="B927" s="6" t="s">
        <v>1499</v>
      </c>
      <c r="C927" s="6" t="s">
        <v>1500</v>
      </c>
      <c r="D927" s="6" t="s">
        <v>1501</v>
      </c>
      <c r="E927" s="6" t="s">
        <v>1299</v>
      </c>
      <c r="F927" s="6">
        <v>41701</v>
      </c>
      <c r="G927" s="6">
        <v>6064362196</v>
      </c>
      <c r="H927" s="6" t="s">
        <v>1500</v>
      </c>
      <c r="I927" s="2">
        <f>MATCH(B927,'2018_cleaned'!B$2:B$4733,0)</f>
        <v>1607</v>
      </c>
      <c r="J927" s="2">
        <f>MATCH(C927,'2018_cleaned'!C$2:C$4733,0)</f>
        <v>1607</v>
      </c>
      <c r="K927" s="2">
        <f t="shared" si="30"/>
        <v>1</v>
      </c>
      <c r="L927" s="2" t="e">
        <f>MATCH(A927, 'combined matches'!E$1:E$4986,0)</f>
        <v>#N/A</v>
      </c>
      <c r="M927" s="6">
        <f t="shared" si="31"/>
        <v>1</v>
      </c>
    </row>
    <row r="928" spans="1:13" x14ac:dyDescent="0.2">
      <c r="A928" s="6">
        <v>1218</v>
      </c>
      <c r="B928" s="6" t="s">
        <v>1502</v>
      </c>
      <c r="C928" s="6" t="s">
        <v>1503</v>
      </c>
      <c r="D928" s="6" t="s">
        <v>1504</v>
      </c>
      <c r="E928" s="6" t="s">
        <v>1299</v>
      </c>
      <c r="F928" s="6">
        <v>41301</v>
      </c>
      <c r="G928" s="6">
        <v>6066683185</v>
      </c>
      <c r="H928" s="6" t="s">
        <v>6613</v>
      </c>
      <c r="I928" s="2">
        <f>MATCH(B928,'2018_cleaned'!B$2:B$4733,0)</f>
        <v>1608</v>
      </c>
      <c r="J928" s="2">
        <f>MATCH(C928,'2018_cleaned'!C$2:C$4733,0)</f>
        <v>1608</v>
      </c>
      <c r="K928" s="2">
        <f t="shared" si="30"/>
        <v>1</v>
      </c>
      <c r="L928" s="2" t="e">
        <f>MATCH(A928, 'combined matches'!E$1:E$4986,0)</f>
        <v>#N/A</v>
      </c>
      <c r="M928" s="6">
        <f t="shared" si="31"/>
        <v>1</v>
      </c>
    </row>
    <row r="929" spans="1:13" x14ac:dyDescent="0.2">
      <c r="A929" s="6">
        <v>1220</v>
      </c>
      <c r="B929" s="6" t="s">
        <v>1508</v>
      </c>
      <c r="C929" s="6" t="s">
        <v>1509</v>
      </c>
      <c r="D929" s="6" t="s">
        <v>519</v>
      </c>
      <c r="E929" s="6" t="s">
        <v>1299</v>
      </c>
      <c r="F929" s="6">
        <v>42728</v>
      </c>
      <c r="G929" s="6">
        <v>2703842286</v>
      </c>
      <c r="H929" s="6" t="s">
        <v>6614</v>
      </c>
      <c r="I929" s="2">
        <f>MATCH(B929,'2018_cleaned'!B$2:B$4733,0)</f>
        <v>1611</v>
      </c>
      <c r="J929" s="2">
        <f>MATCH(C929,'2018_cleaned'!C$2:C$4733,0)</f>
        <v>1611</v>
      </c>
      <c r="K929" s="2">
        <f t="shared" si="30"/>
        <v>1</v>
      </c>
      <c r="L929" s="2" t="e">
        <f>MATCH(A929, 'combined matches'!E$1:E$4986,0)</f>
        <v>#N/A</v>
      </c>
      <c r="M929" s="6">
        <f t="shared" si="31"/>
        <v>1</v>
      </c>
    </row>
    <row r="930" spans="1:13" x14ac:dyDescent="0.2">
      <c r="A930" s="6">
        <v>1221</v>
      </c>
      <c r="B930" s="6" t="s">
        <v>1510</v>
      </c>
      <c r="C930" s="6" t="s">
        <v>1511</v>
      </c>
      <c r="D930" s="6" t="s">
        <v>1512</v>
      </c>
      <c r="E930" s="6" t="s">
        <v>1299</v>
      </c>
      <c r="F930" s="6">
        <v>42539</v>
      </c>
      <c r="G930" s="6">
        <v>6067876911</v>
      </c>
      <c r="H930" s="6" t="s">
        <v>1511</v>
      </c>
      <c r="I930" s="2">
        <f>MATCH(B930,'2018_cleaned'!B$2:B$4733,0)</f>
        <v>1612</v>
      </c>
      <c r="J930" s="2">
        <f>MATCH(C930,'2018_cleaned'!C$2:C$4733,0)</f>
        <v>1612</v>
      </c>
      <c r="K930" s="2">
        <f t="shared" si="30"/>
        <v>1</v>
      </c>
      <c r="L930" s="2" t="e">
        <f>MATCH(A930, 'combined matches'!E$1:E$4986,0)</f>
        <v>#N/A</v>
      </c>
      <c r="M930" s="6">
        <f t="shared" si="31"/>
        <v>1</v>
      </c>
    </row>
    <row r="931" spans="1:13" x14ac:dyDescent="0.2">
      <c r="A931" s="6">
        <v>1222</v>
      </c>
      <c r="B931" s="6" t="s">
        <v>1513</v>
      </c>
      <c r="C931" s="6" t="s">
        <v>1514</v>
      </c>
      <c r="D931" s="6" t="s">
        <v>206</v>
      </c>
      <c r="E931" s="6" t="s">
        <v>1299</v>
      </c>
      <c r="F931" s="6">
        <v>42602</v>
      </c>
      <c r="G931" s="6">
        <v>6063875711</v>
      </c>
      <c r="H931" s="6" t="s">
        <v>6615</v>
      </c>
      <c r="I931" s="2">
        <f>MATCH(B931,'2018_cleaned'!B$2:B$4733,0)</f>
        <v>1613</v>
      </c>
      <c r="J931" s="2">
        <f>MATCH(C931,'2018_cleaned'!C$2:C$4733,0)</f>
        <v>1613</v>
      </c>
      <c r="K931" s="2">
        <f t="shared" si="30"/>
        <v>1</v>
      </c>
      <c r="L931" s="2" t="e">
        <f>MATCH(A931, 'combined matches'!E$1:E$4986,0)</f>
        <v>#N/A</v>
      </c>
      <c r="M931" s="6">
        <f t="shared" si="31"/>
        <v>1</v>
      </c>
    </row>
    <row r="932" spans="1:13" x14ac:dyDescent="0.2">
      <c r="A932" s="6">
        <v>1223</v>
      </c>
      <c r="B932" s="6" t="s">
        <v>1515</v>
      </c>
      <c r="C932" s="6" t="s">
        <v>1516</v>
      </c>
      <c r="D932" s="6" t="s">
        <v>1517</v>
      </c>
      <c r="E932" s="6" t="s">
        <v>1299</v>
      </c>
      <c r="F932" s="6">
        <v>42717</v>
      </c>
      <c r="G932" s="6">
        <v>2708642206</v>
      </c>
      <c r="H932" s="6" t="s">
        <v>6616</v>
      </c>
      <c r="I932" s="2">
        <f>MATCH(B932,'2018_cleaned'!B$2:B$4733,0)</f>
        <v>1614</v>
      </c>
      <c r="J932" s="2">
        <f>MATCH(C932,'2018_cleaned'!C$2:C$4733,0)</f>
        <v>1614</v>
      </c>
      <c r="K932" s="2">
        <f t="shared" si="30"/>
        <v>1</v>
      </c>
      <c r="L932" s="2" t="e">
        <f>MATCH(A932, 'combined matches'!E$1:E$4986,0)</f>
        <v>#N/A</v>
      </c>
      <c r="M932" s="6">
        <f t="shared" si="31"/>
        <v>1</v>
      </c>
    </row>
    <row r="933" spans="1:13" x14ac:dyDescent="0.2">
      <c r="A933" s="6">
        <v>1224</v>
      </c>
      <c r="B933" s="6" t="s">
        <v>1518</v>
      </c>
      <c r="C933" s="6" t="s">
        <v>1519</v>
      </c>
      <c r="D933" s="6" t="s">
        <v>357</v>
      </c>
      <c r="E933" s="6" t="s">
        <v>1299</v>
      </c>
      <c r="F933" s="6">
        <v>42743</v>
      </c>
      <c r="G933" s="6">
        <v>2709324341</v>
      </c>
      <c r="H933" s="6" t="s">
        <v>6617</v>
      </c>
      <c r="I933" s="2">
        <f>MATCH(B933,'2018_cleaned'!B$2:B$4733,0)</f>
        <v>1615</v>
      </c>
      <c r="J933" s="2">
        <f>MATCH(C933,'2018_cleaned'!C$2:C$4733,0)</f>
        <v>1615</v>
      </c>
      <c r="K933" s="2">
        <f t="shared" si="30"/>
        <v>1</v>
      </c>
      <c r="L933" s="2" t="e">
        <f>MATCH(A933, 'combined matches'!E$1:E$4986,0)</f>
        <v>#N/A</v>
      </c>
      <c r="M933" s="6">
        <f t="shared" si="31"/>
        <v>1</v>
      </c>
    </row>
    <row r="934" spans="1:13" x14ac:dyDescent="0.2">
      <c r="A934" s="6">
        <v>1225</v>
      </c>
      <c r="B934" s="6" t="s">
        <v>1520</v>
      </c>
      <c r="C934" s="6" t="s">
        <v>1521</v>
      </c>
      <c r="D934" s="6" t="s">
        <v>1522</v>
      </c>
      <c r="E934" s="6" t="s">
        <v>1299</v>
      </c>
      <c r="F934" s="6">
        <v>42653</v>
      </c>
      <c r="G934" s="6">
        <v>6063762412</v>
      </c>
      <c r="H934" s="6" t="s">
        <v>6618</v>
      </c>
      <c r="I934" s="2">
        <f>MATCH(B934,'2018_cleaned'!B$2:B$4733,0)</f>
        <v>1616</v>
      </c>
      <c r="J934" s="2">
        <f>MATCH(C934,'2018_cleaned'!C$2:C$4733,0)</f>
        <v>1616</v>
      </c>
      <c r="K934" s="2">
        <f t="shared" si="30"/>
        <v>1</v>
      </c>
      <c r="L934" s="2" t="e">
        <f>MATCH(A934, 'combined matches'!E$1:E$4986,0)</f>
        <v>#N/A</v>
      </c>
      <c r="M934" s="6">
        <f t="shared" si="31"/>
        <v>1</v>
      </c>
    </row>
    <row r="935" spans="1:13" x14ac:dyDescent="0.2">
      <c r="A935" s="6">
        <v>1226</v>
      </c>
      <c r="B935" s="6" t="s">
        <v>1530</v>
      </c>
      <c r="C935" s="6" t="s">
        <v>1531</v>
      </c>
      <c r="D935" s="6" t="s">
        <v>501</v>
      </c>
      <c r="E935" s="6" t="s">
        <v>1299</v>
      </c>
      <c r="F935" s="6">
        <v>42501</v>
      </c>
      <c r="G935" s="6">
        <v>6066794416</v>
      </c>
      <c r="H935" s="6" t="s">
        <v>1531</v>
      </c>
      <c r="I935" s="2">
        <f>MATCH(B935,'2018_cleaned'!B$2:B$4733,0)</f>
        <v>1620</v>
      </c>
      <c r="J935" s="2">
        <f>MATCH(C935,'2018_cleaned'!C$2:C$4733,0)</f>
        <v>1610</v>
      </c>
      <c r="K935" s="2">
        <f t="shared" si="30"/>
        <v>1</v>
      </c>
      <c r="L935" s="2" t="e">
        <f>MATCH(A935, 'combined matches'!E$1:E$4986,0)</f>
        <v>#N/A</v>
      </c>
      <c r="M935" s="6">
        <f t="shared" si="31"/>
        <v>1</v>
      </c>
    </row>
    <row r="936" spans="1:13" x14ac:dyDescent="0.2">
      <c r="A936" s="6">
        <v>1227</v>
      </c>
      <c r="B936" s="6" t="s">
        <v>1523</v>
      </c>
      <c r="C936" s="6" t="s">
        <v>1524</v>
      </c>
      <c r="D936" s="6" t="s">
        <v>1525</v>
      </c>
      <c r="E936" s="6" t="s">
        <v>1299</v>
      </c>
      <c r="F936" s="6">
        <v>42629</v>
      </c>
      <c r="G936" s="6">
        <v>2703432181</v>
      </c>
      <c r="H936" s="6" t="s">
        <v>6619</v>
      </c>
      <c r="I936" s="2">
        <f>MATCH(B936,'2018_cleaned'!B$2:B$4733,0)</f>
        <v>1617</v>
      </c>
      <c r="J936" s="2">
        <f>MATCH(C936,'2018_cleaned'!C$2:C$4733,0)</f>
        <v>1617</v>
      </c>
      <c r="K936" s="2">
        <f t="shared" si="30"/>
        <v>1</v>
      </c>
      <c r="L936" s="2" t="e">
        <f>MATCH(A936, 'combined matches'!E$1:E$4986,0)</f>
        <v>#N/A</v>
      </c>
      <c r="M936" s="6">
        <f t="shared" si="31"/>
        <v>1</v>
      </c>
    </row>
    <row r="937" spans="1:13" x14ac:dyDescent="0.2">
      <c r="A937" s="6">
        <v>1228</v>
      </c>
      <c r="B937" s="6" t="s">
        <v>1279</v>
      </c>
      <c r="C937" s="6" t="s">
        <v>1526</v>
      </c>
      <c r="D937" s="6" t="s">
        <v>1527</v>
      </c>
      <c r="E937" s="6" t="s">
        <v>1299</v>
      </c>
      <c r="F937" s="6">
        <v>42718</v>
      </c>
      <c r="G937" s="6">
        <v>2704654191</v>
      </c>
      <c r="H937" s="6" t="s">
        <v>6620</v>
      </c>
      <c r="I937" s="2">
        <f>MATCH(B937,'2018_cleaned'!B$2:B$4733,0)</f>
        <v>1144</v>
      </c>
      <c r="J937" s="2">
        <f>MATCH(C937,'2018_cleaned'!C$2:C$4733,0)</f>
        <v>1618</v>
      </c>
      <c r="K937" s="2">
        <f t="shared" si="30"/>
        <v>1</v>
      </c>
      <c r="L937" s="2" t="e">
        <f>MATCH(A937, 'combined matches'!E$1:E$4986,0)</f>
        <v>#N/A</v>
      </c>
      <c r="M937" s="6">
        <f t="shared" si="31"/>
        <v>1</v>
      </c>
    </row>
    <row r="938" spans="1:13" x14ac:dyDescent="0.2">
      <c r="A938" s="6">
        <v>1229</v>
      </c>
      <c r="B938" s="6" t="s">
        <v>1528</v>
      </c>
      <c r="C938" s="6" t="s">
        <v>1529</v>
      </c>
      <c r="D938" s="6" t="s">
        <v>198</v>
      </c>
      <c r="E938" s="6" t="s">
        <v>1299</v>
      </c>
      <c r="F938" s="6">
        <v>42633</v>
      </c>
      <c r="G938" s="6">
        <v>6063489349</v>
      </c>
      <c r="H938" s="6" t="s">
        <v>6621</v>
      </c>
      <c r="I938" s="2">
        <f>MATCH(B938,'2018_cleaned'!B$2:B$4733,0)</f>
        <v>1254</v>
      </c>
      <c r="J938" s="2">
        <f>MATCH(C938,'2018_cleaned'!C$2:C$4733,0)</f>
        <v>1619</v>
      </c>
      <c r="K938" s="2">
        <f t="shared" ref="K938:K1001" si="32">IF(ISNA(I938),IF(ISNA(J938),0,1),1)</f>
        <v>1</v>
      </c>
      <c r="L938" s="2" t="e">
        <f>MATCH(A938, 'combined matches'!E$1:E$4986,0)</f>
        <v>#N/A</v>
      </c>
      <c r="M938" s="6">
        <f t="shared" ref="M938:M1001" si="33">IF(ISNA(L938),1,0)</f>
        <v>1</v>
      </c>
    </row>
    <row r="939" spans="1:13" x14ac:dyDescent="0.2">
      <c r="A939" s="6">
        <v>1231</v>
      </c>
      <c r="B939" s="6" t="s">
        <v>1417</v>
      </c>
      <c r="C939" s="6" t="s">
        <v>1418</v>
      </c>
      <c r="D939" s="6" t="s">
        <v>1409</v>
      </c>
      <c r="E939" s="6" t="s">
        <v>1299</v>
      </c>
      <c r="F939" s="6">
        <v>40214</v>
      </c>
      <c r="G939" s="6">
        <v>5027728860</v>
      </c>
      <c r="H939" s="6" t="s">
        <v>6601</v>
      </c>
      <c r="I939" s="2">
        <f>MATCH(B939,'2018_cleaned'!B$2:B$4733,0)</f>
        <v>1567</v>
      </c>
      <c r="J939" s="2">
        <f>MATCH(C939,'2018_cleaned'!C$2:C$4733,0)</f>
        <v>1567</v>
      </c>
      <c r="K939" s="2">
        <f t="shared" si="32"/>
        <v>1</v>
      </c>
      <c r="L939" s="2" t="e">
        <f>MATCH(A939, 'combined matches'!E$1:E$4986,0)</f>
        <v>#N/A</v>
      </c>
      <c r="M939" s="6">
        <f t="shared" si="33"/>
        <v>1</v>
      </c>
    </row>
    <row r="940" spans="1:13" x14ac:dyDescent="0.2">
      <c r="A940" s="6">
        <v>1232</v>
      </c>
      <c r="B940" s="6" t="s">
        <v>1410</v>
      </c>
      <c r="C940" s="6" t="s">
        <v>1411</v>
      </c>
      <c r="D940" s="6" t="s">
        <v>1412</v>
      </c>
      <c r="E940" s="6" t="s">
        <v>1299</v>
      </c>
      <c r="F940" s="6">
        <v>40118</v>
      </c>
      <c r="G940" s="6">
        <v>5027728561</v>
      </c>
      <c r="H940" s="6" t="s">
        <v>6598</v>
      </c>
      <c r="I940" s="2">
        <f>MATCH(B940,'2018_cleaned'!B$2:B$4733,0)</f>
        <v>1564</v>
      </c>
      <c r="J940" s="2">
        <f>MATCH(C940,'2018_cleaned'!C$2:C$4733,0)</f>
        <v>1564</v>
      </c>
      <c r="K940" s="2">
        <f t="shared" si="32"/>
        <v>1</v>
      </c>
      <c r="L940" s="2" t="e">
        <f>MATCH(A940, 'combined matches'!E$1:E$4986,0)</f>
        <v>#N/A</v>
      </c>
      <c r="M940" s="6">
        <f t="shared" si="33"/>
        <v>1</v>
      </c>
    </row>
    <row r="941" spans="1:13" x14ac:dyDescent="0.2">
      <c r="A941" s="6">
        <v>1233</v>
      </c>
      <c r="B941" s="6" t="s">
        <v>1413</v>
      </c>
      <c r="C941" s="6" t="s">
        <v>1414</v>
      </c>
      <c r="D941" s="6" t="s">
        <v>1409</v>
      </c>
      <c r="E941" s="6" t="s">
        <v>1299</v>
      </c>
      <c r="F941" s="6">
        <v>40215</v>
      </c>
      <c r="G941" s="6">
        <v>5027728562</v>
      </c>
      <c r="H941" s="6" t="s">
        <v>6599</v>
      </c>
      <c r="I941" s="2">
        <f>MATCH(B941,'2018_cleaned'!B$2:B$4733,0)</f>
        <v>1565</v>
      </c>
      <c r="J941" s="2">
        <f>MATCH(C941,'2018_cleaned'!C$2:C$4733,0)</f>
        <v>1565</v>
      </c>
      <c r="K941" s="2">
        <f t="shared" si="32"/>
        <v>1</v>
      </c>
      <c r="L941" s="2" t="e">
        <f>MATCH(A941, 'combined matches'!E$1:E$4986,0)</f>
        <v>#N/A</v>
      </c>
      <c r="M941" s="6">
        <f t="shared" si="33"/>
        <v>1</v>
      </c>
    </row>
    <row r="942" spans="1:13" x14ac:dyDescent="0.2">
      <c r="A942" s="6">
        <v>1234</v>
      </c>
      <c r="B942" s="6" t="s">
        <v>1415</v>
      </c>
      <c r="C942" s="6" t="s">
        <v>1416</v>
      </c>
      <c r="D942" s="6" t="s">
        <v>1409</v>
      </c>
      <c r="E942" s="6" t="s">
        <v>1299</v>
      </c>
      <c r="F942" s="6">
        <v>40212</v>
      </c>
      <c r="G942" s="6">
        <v>5027728563</v>
      </c>
      <c r="H942" s="6" t="s">
        <v>6600</v>
      </c>
      <c r="I942" s="2">
        <f>MATCH(B942,'2018_cleaned'!B$2:B$4733,0)</f>
        <v>1566</v>
      </c>
      <c r="J942" s="2">
        <f>MATCH(C942,'2018_cleaned'!C$2:C$4733,0)</f>
        <v>1566</v>
      </c>
      <c r="K942" s="2">
        <f t="shared" si="32"/>
        <v>1</v>
      </c>
      <c r="L942" s="2" t="e">
        <f>MATCH(A942, 'combined matches'!E$1:E$4986,0)</f>
        <v>#N/A</v>
      </c>
      <c r="M942" s="6">
        <f t="shared" si="33"/>
        <v>1</v>
      </c>
    </row>
    <row r="943" spans="1:13" x14ac:dyDescent="0.2">
      <c r="A943" s="6">
        <v>1235</v>
      </c>
      <c r="B943" s="6" t="s">
        <v>1419</v>
      </c>
      <c r="C943" s="6" t="s">
        <v>1420</v>
      </c>
      <c r="D943" s="6" t="s">
        <v>1409</v>
      </c>
      <c r="E943" s="6" t="s">
        <v>1299</v>
      </c>
      <c r="F943" s="6">
        <v>40272</v>
      </c>
      <c r="G943" s="6">
        <v>5029955051</v>
      </c>
      <c r="H943" s="6" t="s">
        <v>6602</v>
      </c>
      <c r="I943" s="2">
        <f>MATCH(B943,'2018_cleaned'!B$2:B$4733,0)</f>
        <v>1568</v>
      </c>
      <c r="J943" s="2" t="e">
        <f>MATCH(C943,'2018_cleaned'!C$2:C$4733,0)</f>
        <v>#N/A</v>
      </c>
      <c r="K943" s="2">
        <f t="shared" si="32"/>
        <v>1</v>
      </c>
      <c r="L943" s="2" t="e">
        <f>MATCH(A943, 'combined matches'!E$1:E$4986,0)</f>
        <v>#N/A</v>
      </c>
      <c r="M943" s="6">
        <f t="shared" si="33"/>
        <v>1</v>
      </c>
    </row>
    <row r="944" spans="1:13" x14ac:dyDescent="0.2">
      <c r="A944" s="6">
        <v>1237</v>
      </c>
      <c r="B944" s="6" t="s">
        <v>1532</v>
      </c>
      <c r="C944" s="6" t="s">
        <v>1533</v>
      </c>
      <c r="D944" s="6" t="s">
        <v>342</v>
      </c>
      <c r="E944" s="6" t="s">
        <v>1299</v>
      </c>
      <c r="F944" s="6">
        <v>40050</v>
      </c>
      <c r="G944" s="6">
        <v>5028452882</v>
      </c>
      <c r="H944" s="6" t="s">
        <v>6622</v>
      </c>
      <c r="I944" s="2">
        <f>MATCH(B944,'2018_cleaned'!B$2:B$4733,0)</f>
        <v>1622</v>
      </c>
      <c r="J944" s="2">
        <f>MATCH(C944,'2018_cleaned'!C$2:C$4733,0)</f>
        <v>1622</v>
      </c>
      <c r="K944" s="2">
        <f t="shared" si="32"/>
        <v>1</v>
      </c>
      <c r="L944" s="2" t="e">
        <f>MATCH(A944, 'combined matches'!E$1:E$4986,0)</f>
        <v>#N/A</v>
      </c>
      <c r="M944" s="6">
        <f t="shared" si="33"/>
        <v>1</v>
      </c>
    </row>
    <row r="945" spans="1:13" x14ac:dyDescent="0.2">
      <c r="A945" s="6">
        <v>1238</v>
      </c>
      <c r="B945" s="6" t="s">
        <v>1534</v>
      </c>
      <c r="C945" s="6" t="s">
        <v>1535</v>
      </c>
      <c r="D945" s="6" t="s">
        <v>1536</v>
      </c>
      <c r="E945" s="6" t="s">
        <v>1299</v>
      </c>
      <c r="F945" s="6">
        <v>40065</v>
      </c>
      <c r="G945" s="6">
        <v>5026331231</v>
      </c>
      <c r="H945" s="6" t="s">
        <v>1535</v>
      </c>
      <c r="I945" s="2">
        <f>MATCH(B945,'2018_cleaned'!B$2:B$4733,0)</f>
        <v>1623</v>
      </c>
      <c r="J945" s="2">
        <f>MATCH(C945,'2018_cleaned'!C$2:C$4733,0)</f>
        <v>1623</v>
      </c>
      <c r="K945" s="2">
        <f t="shared" si="32"/>
        <v>1</v>
      </c>
      <c r="L945" s="2" t="e">
        <f>MATCH(A945, 'combined matches'!E$1:E$4986,0)</f>
        <v>#N/A</v>
      </c>
      <c r="M945" s="6">
        <f t="shared" si="33"/>
        <v>1</v>
      </c>
    </row>
    <row r="946" spans="1:13" x14ac:dyDescent="0.2">
      <c r="A946" s="6">
        <v>1239</v>
      </c>
      <c r="B946" s="6" t="s">
        <v>1537</v>
      </c>
      <c r="C946" s="6" t="s">
        <v>1538</v>
      </c>
      <c r="D946" s="6" t="s">
        <v>1539</v>
      </c>
      <c r="E946" s="6" t="s">
        <v>1299</v>
      </c>
      <c r="F946" s="6">
        <v>40071</v>
      </c>
      <c r="G946" s="6">
        <v>5024778146</v>
      </c>
      <c r="H946" s="6" t="s">
        <v>6623</v>
      </c>
      <c r="I946" s="2">
        <f>MATCH(B946,'2018_cleaned'!B$2:B$4733,0)</f>
        <v>1624</v>
      </c>
      <c r="J946" s="2">
        <f>MATCH(C946,'2018_cleaned'!C$2:C$4733,0)</f>
        <v>1624</v>
      </c>
      <c r="K946" s="2">
        <f t="shared" si="32"/>
        <v>1</v>
      </c>
      <c r="L946" s="2" t="e">
        <f>MATCH(A946, 'combined matches'!E$1:E$4986,0)</f>
        <v>#N/A</v>
      </c>
      <c r="M946" s="6">
        <f t="shared" si="33"/>
        <v>1</v>
      </c>
    </row>
    <row r="947" spans="1:13" x14ac:dyDescent="0.2">
      <c r="A947" s="6">
        <v>1240</v>
      </c>
      <c r="B947" s="6" t="s">
        <v>1540</v>
      </c>
      <c r="C947" s="6" t="s">
        <v>1541</v>
      </c>
      <c r="D947" s="6" t="s">
        <v>712</v>
      </c>
      <c r="E947" s="6" t="s">
        <v>1299</v>
      </c>
      <c r="F947" s="6">
        <v>40006</v>
      </c>
      <c r="G947" s="6">
        <v>5022557701</v>
      </c>
      <c r="H947" s="6" t="s">
        <v>6624</v>
      </c>
      <c r="I947" s="2">
        <f>MATCH(B947,'2018_cleaned'!B$2:B$4733,0)</f>
        <v>1625</v>
      </c>
      <c r="J947" s="2">
        <f>MATCH(C947,'2018_cleaned'!C$2:C$4733,0)</f>
        <v>1625</v>
      </c>
      <c r="K947" s="2">
        <f t="shared" si="32"/>
        <v>1</v>
      </c>
      <c r="L947" s="2" t="e">
        <f>MATCH(A947, 'combined matches'!E$1:E$4986,0)</f>
        <v>#N/A</v>
      </c>
      <c r="M947" s="6">
        <f t="shared" si="33"/>
        <v>1</v>
      </c>
    </row>
    <row r="948" spans="1:13" x14ac:dyDescent="0.2">
      <c r="A948" s="6">
        <v>1242</v>
      </c>
      <c r="B948" s="6" t="s">
        <v>1542</v>
      </c>
      <c r="C948" s="6" t="s">
        <v>1543</v>
      </c>
      <c r="D948" s="6" t="s">
        <v>1544</v>
      </c>
      <c r="E948" s="6" t="s">
        <v>1299</v>
      </c>
      <c r="F948" s="6">
        <v>41042</v>
      </c>
      <c r="G948" s="6">
        <v>8593632060</v>
      </c>
      <c r="H948" s="6" t="s">
        <v>6625</v>
      </c>
      <c r="I948" s="2">
        <f>MATCH(B948,'2018_cleaned'!B$2:B$4733,0)</f>
        <v>1627</v>
      </c>
      <c r="J948" s="2">
        <f>MATCH(C948,'2018_cleaned'!C$2:C$4733,0)</f>
        <v>1627</v>
      </c>
      <c r="K948" s="2">
        <f t="shared" si="32"/>
        <v>1</v>
      </c>
      <c r="L948" s="2" t="e">
        <f>MATCH(A948, 'combined matches'!E$1:E$4986,0)</f>
        <v>#N/A</v>
      </c>
      <c r="M948" s="6">
        <f t="shared" si="33"/>
        <v>1</v>
      </c>
    </row>
    <row r="949" spans="1:13" x14ac:dyDescent="0.2">
      <c r="A949" s="6">
        <v>1243</v>
      </c>
      <c r="B949" s="6" t="s">
        <v>1545</v>
      </c>
      <c r="C949" s="6" t="s">
        <v>1546</v>
      </c>
      <c r="D949" s="6" t="s">
        <v>115</v>
      </c>
      <c r="E949" s="6" t="s">
        <v>1299</v>
      </c>
      <c r="F949" s="6">
        <v>41071</v>
      </c>
      <c r="G949" s="6">
        <v>8594311704</v>
      </c>
      <c r="H949" s="6" t="s">
        <v>1546</v>
      </c>
      <c r="I949" s="2">
        <f>MATCH(B949,'2018_cleaned'!B$2:B$4733,0)</f>
        <v>1628</v>
      </c>
      <c r="J949" s="2">
        <f>MATCH(C949,'2018_cleaned'!C$2:C$4733,0)</f>
        <v>1628</v>
      </c>
      <c r="K949" s="2">
        <f t="shared" si="32"/>
        <v>1</v>
      </c>
      <c r="L949" s="2" t="e">
        <f>MATCH(A949, 'combined matches'!E$1:E$4986,0)</f>
        <v>#N/A</v>
      </c>
      <c r="M949" s="6">
        <f t="shared" si="33"/>
        <v>1</v>
      </c>
    </row>
    <row r="950" spans="1:13" x14ac:dyDescent="0.2">
      <c r="A950" s="6">
        <v>1244</v>
      </c>
      <c r="B950" s="6" t="s">
        <v>1547</v>
      </c>
      <c r="C950" s="6" t="s">
        <v>1548</v>
      </c>
      <c r="D950" s="6" t="s">
        <v>1549</v>
      </c>
      <c r="E950" s="6" t="s">
        <v>1299</v>
      </c>
      <c r="F950" s="6">
        <v>41097</v>
      </c>
      <c r="G950" s="6">
        <v>8598245074</v>
      </c>
      <c r="H950" s="6" t="s">
        <v>6626</v>
      </c>
      <c r="I950" s="2">
        <f>MATCH(B950,'2018_cleaned'!B$2:B$4733,0)</f>
        <v>1145</v>
      </c>
      <c r="J950" s="2">
        <f>MATCH(C950,'2018_cleaned'!C$2:C$4733,0)</f>
        <v>1629</v>
      </c>
      <c r="K950" s="2">
        <f t="shared" si="32"/>
        <v>1</v>
      </c>
      <c r="L950" s="2" t="e">
        <f>MATCH(A950, 'combined matches'!E$1:E$4986,0)</f>
        <v>#N/A</v>
      </c>
      <c r="M950" s="6">
        <f t="shared" si="33"/>
        <v>1</v>
      </c>
    </row>
    <row r="951" spans="1:13" x14ac:dyDescent="0.2">
      <c r="A951" s="6">
        <v>1245</v>
      </c>
      <c r="B951" s="6" t="s">
        <v>1550</v>
      </c>
      <c r="C951" s="6" t="s">
        <v>1551</v>
      </c>
      <c r="D951" s="6" t="s">
        <v>901</v>
      </c>
      <c r="E951" s="6" t="s">
        <v>1299</v>
      </c>
      <c r="F951" s="6">
        <v>41014</v>
      </c>
      <c r="G951" s="6">
        <v>8594313345</v>
      </c>
      <c r="H951" s="6" t="s">
        <v>6627</v>
      </c>
      <c r="I951" s="2">
        <f>MATCH(B951,'2018_cleaned'!B$2:B$4733,0)</f>
        <v>1630</v>
      </c>
      <c r="J951" s="2">
        <f>MATCH(C951,'2018_cleaned'!C$2:C$4733,0)</f>
        <v>1630</v>
      </c>
      <c r="K951" s="2">
        <f t="shared" si="32"/>
        <v>1</v>
      </c>
      <c r="L951" s="2" t="e">
        <f>MATCH(A951, 'combined matches'!E$1:E$4986,0)</f>
        <v>#N/A</v>
      </c>
      <c r="M951" s="6">
        <f t="shared" si="33"/>
        <v>1</v>
      </c>
    </row>
    <row r="952" spans="1:13" x14ac:dyDescent="0.2">
      <c r="A952" s="6">
        <v>1247</v>
      </c>
      <c r="B952" s="6" t="s">
        <v>1552</v>
      </c>
      <c r="C952" s="6" t="s">
        <v>1553</v>
      </c>
      <c r="D952" s="6" t="s">
        <v>1554</v>
      </c>
      <c r="E952" s="6" t="s">
        <v>1299</v>
      </c>
      <c r="F952" s="6">
        <v>42445</v>
      </c>
      <c r="G952" s="6">
        <v>2703656571</v>
      </c>
      <c r="H952" s="6" t="s">
        <v>8250</v>
      </c>
      <c r="I952" s="2">
        <f>MATCH(B952,'2018_cleaned'!B$2:B$4733,0)</f>
        <v>1632</v>
      </c>
      <c r="J952" s="2">
        <f>MATCH(C952,'2018_cleaned'!C$2:C$4733,0)</f>
        <v>1632</v>
      </c>
      <c r="K952" s="2">
        <f t="shared" si="32"/>
        <v>1</v>
      </c>
      <c r="L952" s="2" t="e">
        <f>MATCH(A952, 'combined matches'!E$1:E$4986,0)</f>
        <v>#N/A</v>
      </c>
      <c r="M952" s="6">
        <f t="shared" si="33"/>
        <v>1</v>
      </c>
    </row>
    <row r="953" spans="1:13" x14ac:dyDescent="0.2">
      <c r="A953" s="6">
        <v>1248</v>
      </c>
      <c r="B953" s="6" t="s">
        <v>1555</v>
      </c>
      <c r="C953" s="6" t="s">
        <v>1556</v>
      </c>
      <c r="D953" s="6" t="s">
        <v>826</v>
      </c>
      <c r="E953" s="6" t="s">
        <v>1299</v>
      </c>
      <c r="F953" s="6">
        <v>42064</v>
      </c>
      <c r="G953" s="6">
        <v>2709655215</v>
      </c>
      <c r="H953" s="6" t="s">
        <v>6628</v>
      </c>
      <c r="I953" s="2">
        <f>MATCH(B953,'2018_cleaned'!B$2:B$4733,0)</f>
        <v>1633</v>
      </c>
      <c r="J953" s="2">
        <f>MATCH(C953,'2018_cleaned'!C$2:C$4733,0)</f>
        <v>1633</v>
      </c>
      <c r="K953" s="2">
        <f t="shared" si="32"/>
        <v>1</v>
      </c>
      <c r="L953" s="2" t="e">
        <f>MATCH(A953, 'combined matches'!E$1:E$4986,0)</f>
        <v>#N/A</v>
      </c>
      <c r="M953" s="6">
        <f t="shared" si="33"/>
        <v>1</v>
      </c>
    </row>
    <row r="954" spans="1:13" x14ac:dyDescent="0.2">
      <c r="A954" s="6">
        <v>1249</v>
      </c>
      <c r="B954" s="6" t="s">
        <v>1557</v>
      </c>
      <c r="C954" s="6" t="s">
        <v>1558</v>
      </c>
      <c r="D954" s="6" t="s">
        <v>1559</v>
      </c>
      <c r="E954" s="6" t="s">
        <v>1299</v>
      </c>
      <c r="F954" s="6">
        <v>42081</v>
      </c>
      <c r="G954" s="6">
        <v>2709282193</v>
      </c>
      <c r="H954" s="6" t="s">
        <v>1558</v>
      </c>
      <c r="I954" s="2">
        <f>MATCH(B954,'2018_cleaned'!B$2:B$4733,0)</f>
        <v>1634</v>
      </c>
      <c r="J954" s="2">
        <f>MATCH(C954,'2018_cleaned'!C$2:C$4733,0)</f>
        <v>1634</v>
      </c>
      <c r="K954" s="2">
        <f t="shared" si="32"/>
        <v>1</v>
      </c>
      <c r="L954" s="2" t="e">
        <f>MATCH(A954, 'combined matches'!E$1:E$4986,0)</f>
        <v>#N/A</v>
      </c>
      <c r="M954" s="6">
        <f t="shared" si="33"/>
        <v>1</v>
      </c>
    </row>
    <row r="955" spans="1:13" x14ac:dyDescent="0.2">
      <c r="A955" s="6">
        <v>1250</v>
      </c>
      <c r="B955" s="6" t="s">
        <v>1560</v>
      </c>
      <c r="C955" s="6" t="s">
        <v>1561</v>
      </c>
      <c r="D955" s="6" t="s">
        <v>1562</v>
      </c>
      <c r="E955" s="6" t="s">
        <v>1299</v>
      </c>
      <c r="F955" s="6">
        <v>42038</v>
      </c>
      <c r="G955" s="6">
        <v>2703889763</v>
      </c>
      <c r="H955" s="6" t="s">
        <v>6629</v>
      </c>
      <c r="I955" s="2">
        <f>MATCH(B955,'2018_cleaned'!B$2:B$4733,0)</f>
        <v>1635</v>
      </c>
      <c r="J955" s="2">
        <f>MATCH(C955,'2018_cleaned'!C$2:C$4733,0)</f>
        <v>1635</v>
      </c>
      <c r="K955" s="2">
        <f t="shared" si="32"/>
        <v>1</v>
      </c>
      <c r="L955" s="2" t="e">
        <f>MATCH(A955, 'combined matches'!E$1:E$4986,0)</f>
        <v>#N/A</v>
      </c>
      <c r="M955" s="6">
        <f t="shared" si="33"/>
        <v>1</v>
      </c>
    </row>
    <row r="956" spans="1:13" x14ac:dyDescent="0.2">
      <c r="A956" s="6">
        <v>1251</v>
      </c>
      <c r="B956" s="6" t="s">
        <v>1563</v>
      </c>
      <c r="C956" s="6" t="s">
        <v>1564</v>
      </c>
      <c r="D956" s="6" t="s">
        <v>1565</v>
      </c>
      <c r="E956" s="6" t="s">
        <v>1299</v>
      </c>
      <c r="F956" s="6">
        <v>42211</v>
      </c>
      <c r="G956" s="6">
        <v>2705228121</v>
      </c>
      <c r="H956" s="6" t="s">
        <v>1564</v>
      </c>
      <c r="I956" s="2">
        <f>MATCH(B956,'2018_cleaned'!B$2:B$4733,0)</f>
        <v>1636</v>
      </c>
      <c r="J956" s="2">
        <f>MATCH(C956,'2018_cleaned'!C$2:C$4733,0)</f>
        <v>1636</v>
      </c>
      <c r="K956" s="2">
        <f t="shared" si="32"/>
        <v>1</v>
      </c>
      <c r="L956" s="2" t="e">
        <f>MATCH(A956, 'combined matches'!E$1:E$4986,0)</f>
        <v>#N/A</v>
      </c>
      <c r="M956" s="6">
        <f t="shared" si="33"/>
        <v>1</v>
      </c>
    </row>
    <row r="957" spans="1:13" x14ac:dyDescent="0.2">
      <c r="A957" s="6">
        <v>1253</v>
      </c>
      <c r="B957" s="6" t="s">
        <v>1424</v>
      </c>
      <c r="C957" s="6" t="s">
        <v>1425</v>
      </c>
      <c r="D957" s="6" t="s">
        <v>1426</v>
      </c>
      <c r="E957" s="6" t="s">
        <v>1299</v>
      </c>
      <c r="F957" s="6">
        <v>42056</v>
      </c>
      <c r="G957" s="6">
        <v>2706655432</v>
      </c>
      <c r="H957" s="6" t="s">
        <v>6604</v>
      </c>
      <c r="I957" s="2">
        <f>MATCH(B957,'2018_cleaned'!B$2:B$4733,0)</f>
        <v>1571</v>
      </c>
      <c r="J957" s="2">
        <f>MATCH(C957,'2018_cleaned'!C$2:C$4733,0)</f>
        <v>1571</v>
      </c>
      <c r="K957" s="2">
        <f t="shared" si="32"/>
        <v>1</v>
      </c>
      <c r="L957" s="2" t="e">
        <f>MATCH(A957, 'combined matches'!E$1:E$4986,0)</f>
        <v>#N/A</v>
      </c>
      <c r="M957" s="6">
        <f t="shared" si="33"/>
        <v>1</v>
      </c>
    </row>
    <row r="958" spans="1:13" x14ac:dyDescent="0.2">
      <c r="A958" s="6">
        <v>1254</v>
      </c>
      <c r="B958" s="6" t="s">
        <v>1427</v>
      </c>
      <c r="C958" s="6" t="s">
        <v>1428</v>
      </c>
      <c r="D958" s="6" t="s">
        <v>1429</v>
      </c>
      <c r="E958" s="6" t="s">
        <v>1299</v>
      </c>
      <c r="F958" s="6">
        <v>42023</v>
      </c>
      <c r="G958" s="6">
        <v>2706285431</v>
      </c>
      <c r="H958" s="6" t="s">
        <v>7926</v>
      </c>
      <c r="I958" s="2">
        <f>MATCH(B958,'2018_cleaned'!B$2:B$4733,0)</f>
        <v>1572</v>
      </c>
      <c r="J958" s="2">
        <f>MATCH(C958,'2018_cleaned'!C$2:C$4733,0)</f>
        <v>1572</v>
      </c>
      <c r="K958" s="2">
        <f t="shared" si="32"/>
        <v>1</v>
      </c>
      <c r="L958" s="2" t="e">
        <f>MATCH(A958, 'combined matches'!E$1:E$4986,0)</f>
        <v>#N/A</v>
      </c>
      <c r="M958" s="6">
        <f t="shared" si="33"/>
        <v>1</v>
      </c>
    </row>
    <row r="959" spans="1:13" x14ac:dyDescent="0.2">
      <c r="A959" s="6">
        <v>1255</v>
      </c>
      <c r="B959" s="6" t="s">
        <v>1435</v>
      </c>
      <c r="C959" s="6" t="s">
        <v>1436</v>
      </c>
      <c r="D959" s="6" t="s">
        <v>210</v>
      </c>
      <c r="E959" s="6" t="s">
        <v>1299</v>
      </c>
      <c r="F959" s="6">
        <v>42041</v>
      </c>
      <c r="G959" s="6">
        <v>2704721985</v>
      </c>
      <c r="H959" s="6" t="s">
        <v>1436</v>
      </c>
      <c r="I959" s="2">
        <f>MATCH(B959,'2018_cleaned'!B$2:B$4733,0)</f>
        <v>1575</v>
      </c>
      <c r="J959" s="2">
        <f>MATCH(C959,'2018_cleaned'!C$2:C$4733,0)</f>
        <v>1575</v>
      </c>
      <c r="K959" s="2">
        <f t="shared" si="32"/>
        <v>1</v>
      </c>
      <c r="L959" s="2" t="e">
        <f>MATCH(A959, 'combined matches'!E$1:E$4986,0)</f>
        <v>#N/A</v>
      </c>
      <c r="M959" s="6">
        <f t="shared" si="33"/>
        <v>1</v>
      </c>
    </row>
    <row r="960" spans="1:13" x14ac:dyDescent="0.2">
      <c r="A960" s="6">
        <v>1256</v>
      </c>
      <c r="B960" s="6" t="s">
        <v>1430</v>
      </c>
      <c r="C960" s="6" t="s">
        <v>1431</v>
      </c>
      <c r="D960" s="6" t="s">
        <v>1432</v>
      </c>
      <c r="E960" s="6" t="s">
        <v>1299</v>
      </c>
      <c r="F960" s="6">
        <v>42050</v>
      </c>
      <c r="G960" s="6">
        <v>2702362825</v>
      </c>
      <c r="H960" s="6" t="s">
        <v>8251</v>
      </c>
      <c r="I960" s="2">
        <f>MATCH(B960,'2018_cleaned'!B$2:B$4733,0)</f>
        <v>1573</v>
      </c>
      <c r="J960" s="2">
        <f>MATCH(C960,'2018_cleaned'!C$2:C$4733,0)</f>
        <v>1573</v>
      </c>
      <c r="K960" s="2">
        <f t="shared" si="32"/>
        <v>1</v>
      </c>
      <c r="L960" s="2" t="e">
        <f>MATCH(A960, 'combined matches'!E$1:E$4986,0)</f>
        <v>#N/A</v>
      </c>
      <c r="M960" s="6">
        <f t="shared" si="33"/>
        <v>1</v>
      </c>
    </row>
    <row r="961" spans="1:13" x14ac:dyDescent="0.2">
      <c r="A961" s="6">
        <v>1257</v>
      </c>
      <c r="B961" s="6" t="s">
        <v>1433</v>
      </c>
      <c r="C961" s="6" t="s">
        <v>7613</v>
      </c>
      <c r="D961" s="6" t="s">
        <v>1434</v>
      </c>
      <c r="E961" s="6" t="s">
        <v>1299</v>
      </c>
      <c r="F961" s="6">
        <v>42031</v>
      </c>
      <c r="G961" s="6">
        <v>2706536110</v>
      </c>
      <c r="H961" s="6" t="s">
        <v>7927</v>
      </c>
      <c r="I961" s="2">
        <f>MATCH(B961,'2018_cleaned'!B$2:B$4733,0)</f>
        <v>1574</v>
      </c>
      <c r="J961" s="2">
        <f>MATCH(C961,'2018_cleaned'!C$2:C$4733,0)</f>
        <v>1574</v>
      </c>
      <c r="K961" s="2">
        <f t="shared" si="32"/>
        <v>1</v>
      </c>
      <c r="L961" s="2" t="e">
        <f>MATCH(A961, 'combined matches'!E$1:E$4986,0)</f>
        <v>#N/A</v>
      </c>
      <c r="M961" s="6">
        <f t="shared" si="33"/>
        <v>1</v>
      </c>
    </row>
    <row r="962" spans="1:13" x14ac:dyDescent="0.2">
      <c r="A962" s="6">
        <v>1258</v>
      </c>
      <c r="B962" s="6" t="s">
        <v>1421</v>
      </c>
      <c r="C962" s="6" t="s">
        <v>1422</v>
      </c>
      <c r="D962" s="6" t="s">
        <v>1423</v>
      </c>
      <c r="E962" s="6" t="s">
        <v>1299</v>
      </c>
      <c r="F962" s="6">
        <v>42002</v>
      </c>
      <c r="G962" s="6">
        <v>2704449631</v>
      </c>
      <c r="H962" s="6" t="s">
        <v>6603</v>
      </c>
      <c r="I962" s="2">
        <f>MATCH(B962,'2018_cleaned'!B$2:B$4733,0)</f>
        <v>1570</v>
      </c>
      <c r="J962" s="2">
        <f>MATCH(C962,'2018_cleaned'!C$2:C$4733,0)</f>
        <v>1569</v>
      </c>
      <c r="K962" s="2">
        <f t="shared" si="32"/>
        <v>1</v>
      </c>
      <c r="L962" s="2" t="e">
        <f>MATCH(A962, 'combined matches'!E$1:E$4986,0)</f>
        <v>#N/A</v>
      </c>
      <c r="M962" s="6">
        <f t="shared" si="33"/>
        <v>1</v>
      </c>
    </row>
    <row r="963" spans="1:13" x14ac:dyDescent="0.2">
      <c r="A963" s="6">
        <v>1260</v>
      </c>
      <c r="B963" s="6" t="s">
        <v>1566</v>
      </c>
      <c r="C963" s="6" t="s">
        <v>1567</v>
      </c>
      <c r="D963" s="6" t="s">
        <v>1568</v>
      </c>
      <c r="E963" s="6" t="s">
        <v>1299</v>
      </c>
      <c r="F963" s="6">
        <v>41031</v>
      </c>
      <c r="G963" s="6">
        <v>8592342842</v>
      </c>
      <c r="H963" s="6" t="s">
        <v>6630</v>
      </c>
      <c r="I963" s="2">
        <f>MATCH(B963,'2018_cleaned'!B$2:B$4733,0)</f>
        <v>1638</v>
      </c>
      <c r="J963" s="2">
        <f>MATCH(C963,'2018_cleaned'!C$2:C$4733,0)</f>
        <v>1638</v>
      </c>
      <c r="K963" s="2">
        <f t="shared" si="32"/>
        <v>1</v>
      </c>
      <c r="L963" s="2" t="e">
        <f>MATCH(A963, 'combined matches'!E$1:E$4986,0)</f>
        <v>#N/A</v>
      </c>
      <c r="M963" s="6">
        <f t="shared" si="33"/>
        <v>1</v>
      </c>
    </row>
    <row r="964" spans="1:13" x14ac:dyDescent="0.2">
      <c r="A964" s="6">
        <v>1261</v>
      </c>
      <c r="B964" s="6" t="s">
        <v>1569</v>
      </c>
      <c r="C964" s="6" t="s">
        <v>1570</v>
      </c>
      <c r="D964" s="6" t="s">
        <v>505</v>
      </c>
      <c r="E964" s="6" t="s">
        <v>1299</v>
      </c>
      <c r="F964" s="6">
        <v>40311</v>
      </c>
      <c r="G964" s="6">
        <v>8592892188</v>
      </c>
      <c r="H964" s="6" t="s">
        <v>6631</v>
      </c>
      <c r="I964" s="2">
        <f>MATCH(B964,'2018_cleaned'!B$2:B$4733,0)</f>
        <v>1639</v>
      </c>
      <c r="J964" s="2">
        <f>MATCH(C964,'2018_cleaned'!C$2:C$4733,0)</f>
        <v>1639</v>
      </c>
      <c r="K964" s="2">
        <f t="shared" si="32"/>
        <v>1</v>
      </c>
      <c r="L964" s="2" t="e">
        <f>MATCH(A964, 'combined matches'!E$1:E$4986,0)</f>
        <v>#N/A</v>
      </c>
      <c r="M964" s="6">
        <f t="shared" si="33"/>
        <v>1</v>
      </c>
    </row>
    <row r="965" spans="1:13" x14ac:dyDescent="0.2">
      <c r="A965" s="6">
        <v>1263</v>
      </c>
      <c r="B965" s="6" t="s">
        <v>5545</v>
      </c>
      <c r="C965" s="6" t="s">
        <v>5546</v>
      </c>
      <c r="D965" s="6" t="s">
        <v>3962</v>
      </c>
      <c r="E965" s="6" t="s">
        <v>1598</v>
      </c>
      <c r="F965" s="6">
        <v>38618</v>
      </c>
      <c r="G965" s="6">
        <v>6622337086</v>
      </c>
      <c r="H965" s="6" t="s">
        <v>7234</v>
      </c>
      <c r="I965" s="2">
        <f>MATCH(B965,'2018_cleaned'!B$2:B$4733,0)</f>
        <v>1750</v>
      </c>
      <c r="J965" s="2">
        <f>MATCH(C965,'2018_cleaned'!C$2:C$4733,0)</f>
        <v>1766</v>
      </c>
      <c r="K965" s="2">
        <f t="shared" si="32"/>
        <v>1</v>
      </c>
      <c r="L965" s="2" t="e">
        <f>MATCH(A965, 'combined matches'!E$1:E$4986,0)</f>
        <v>#N/A</v>
      </c>
      <c r="M965" s="6">
        <f t="shared" si="33"/>
        <v>1</v>
      </c>
    </row>
    <row r="966" spans="1:13" x14ac:dyDescent="0.2">
      <c r="A966" s="6">
        <v>1264</v>
      </c>
      <c r="B966" s="6" t="s">
        <v>5545</v>
      </c>
      <c r="C966" s="6" t="s">
        <v>5547</v>
      </c>
      <c r="D966" s="6" t="s">
        <v>1801</v>
      </c>
      <c r="E966" s="6" t="s">
        <v>1598</v>
      </c>
      <c r="F966" s="6">
        <v>38606</v>
      </c>
      <c r="G966" s="6">
        <v>6626244292</v>
      </c>
      <c r="H966" s="6" t="s">
        <v>7235</v>
      </c>
      <c r="I966" s="2">
        <f>MATCH(B966,'2018_cleaned'!B$2:B$4733,0)</f>
        <v>1750</v>
      </c>
      <c r="J966" s="2">
        <f>MATCH(C966,'2018_cleaned'!C$2:C$4733,0)</f>
        <v>1757</v>
      </c>
      <c r="K966" s="2">
        <f t="shared" si="32"/>
        <v>1</v>
      </c>
      <c r="L966" s="2" t="e">
        <f>MATCH(A966, 'combined matches'!E$1:E$4986,0)</f>
        <v>#N/A</v>
      </c>
      <c r="M966" s="6">
        <f t="shared" si="33"/>
        <v>1</v>
      </c>
    </row>
    <row r="967" spans="1:13" x14ac:dyDescent="0.2">
      <c r="A967" s="6">
        <v>1265</v>
      </c>
      <c r="B967" s="6" t="s">
        <v>5548</v>
      </c>
      <c r="C967" s="6" t="s">
        <v>5549</v>
      </c>
      <c r="D967" s="6" t="s">
        <v>1604</v>
      </c>
      <c r="E967" s="6" t="s">
        <v>1598</v>
      </c>
      <c r="F967" s="6">
        <v>38676</v>
      </c>
      <c r="G967" s="6">
        <v>6623633356</v>
      </c>
      <c r="H967" s="6" t="s">
        <v>7236</v>
      </c>
      <c r="I967" s="2" t="e">
        <f>MATCH(B967,'2018_cleaned'!B$2:B$4733,0)</f>
        <v>#N/A</v>
      </c>
      <c r="J967" s="2">
        <f>MATCH(C967,'2018_cleaned'!C$2:C$4733,0)</f>
        <v>1758</v>
      </c>
      <c r="K967" s="2">
        <f t="shared" si="32"/>
        <v>1</v>
      </c>
      <c r="L967" s="2" t="e">
        <f>MATCH(A967, 'combined matches'!E$1:E$4986,0)</f>
        <v>#N/A</v>
      </c>
      <c r="M967" s="6">
        <f t="shared" si="33"/>
        <v>1</v>
      </c>
    </row>
    <row r="968" spans="1:13" x14ac:dyDescent="0.2">
      <c r="A968" s="6">
        <v>1266</v>
      </c>
      <c r="B968" s="6" t="s">
        <v>5550</v>
      </c>
      <c r="C968" s="6" t="s">
        <v>5551</v>
      </c>
      <c r="D968" s="6" t="s">
        <v>1791</v>
      </c>
      <c r="E968" s="6" t="s">
        <v>1598</v>
      </c>
      <c r="F968" s="6">
        <v>38614</v>
      </c>
      <c r="G968" s="6">
        <v>6626277378</v>
      </c>
      <c r="H968" s="6" t="s">
        <v>7237</v>
      </c>
      <c r="I968" s="2" t="e">
        <f>MATCH(B968,'2018_cleaned'!B$2:B$4733,0)</f>
        <v>#N/A</v>
      </c>
      <c r="J968" s="2" t="e">
        <f>MATCH(C968,'2018_cleaned'!C$2:C$4733,0)</f>
        <v>#N/A</v>
      </c>
      <c r="K968" s="2">
        <f t="shared" si="32"/>
        <v>0</v>
      </c>
      <c r="L968" s="2" t="e">
        <f>MATCH(A968, 'combined matches'!E$1:E$4986,0)</f>
        <v>#N/A</v>
      </c>
      <c r="M968" s="6">
        <f t="shared" si="33"/>
        <v>1</v>
      </c>
    </row>
    <row r="969" spans="1:13" x14ac:dyDescent="0.2">
      <c r="A969" s="6">
        <v>1267</v>
      </c>
      <c r="B969" s="6" t="s">
        <v>5552</v>
      </c>
      <c r="C969" s="6" t="s">
        <v>5553</v>
      </c>
      <c r="D969" s="6" t="s">
        <v>1804</v>
      </c>
      <c r="E969" s="6" t="s">
        <v>1598</v>
      </c>
      <c r="F969" s="6">
        <v>38646</v>
      </c>
      <c r="G969" s="6">
        <v>6624831327</v>
      </c>
      <c r="H969" s="6" t="s">
        <v>7238</v>
      </c>
      <c r="I969" s="2" t="e">
        <f>MATCH(B969,'2018_cleaned'!B$2:B$4733,0)</f>
        <v>#N/A</v>
      </c>
      <c r="J969" s="2" t="e">
        <f>MATCH(C969,'2018_cleaned'!C$2:C$4733,0)</f>
        <v>#N/A</v>
      </c>
      <c r="K969" s="2">
        <f t="shared" si="32"/>
        <v>0</v>
      </c>
      <c r="L969" s="2" t="e">
        <f>MATCH(A969, 'combined matches'!E$1:E$4986,0)</f>
        <v>#N/A</v>
      </c>
      <c r="M969" s="6">
        <f t="shared" si="33"/>
        <v>1</v>
      </c>
    </row>
    <row r="970" spans="1:13" x14ac:dyDescent="0.2">
      <c r="A970" s="6">
        <v>1268</v>
      </c>
      <c r="B970" s="6" t="s">
        <v>1734</v>
      </c>
      <c r="C970" s="6" t="s">
        <v>1735</v>
      </c>
      <c r="D970" s="6" t="s">
        <v>1736</v>
      </c>
      <c r="E970" s="6" t="s">
        <v>1598</v>
      </c>
      <c r="F970" s="6">
        <v>39120</v>
      </c>
      <c r="G970" s="6">
        <v>6014454601</v>
      </c>
      <c r="H970" s="6" t="s">
        <v>6663</v>
      </c>
      <c r="I970" s="2">
        <f>MATCH(B970,'2018_cleaned'!B$2:B$4733,0)</f>
        <v>1717</v>
      </c>
      <c r="J970" s="2">
        <f>MATCH(C970,'2018_cleaned'!C$2:C$4733,0)</f>
        <v>1717</v>
      </c>
      <c r="K970" s="2">
        <f t="shared" si="32"/>
        <v>1</v>
      </c>
      <c r="L970" s="2" t="e">
        <f>MATCH(A970, 'combined matches'!E$1:E$4986,0)</f>
        <v>#N/A</v>
      </c>
      <c r="M970" s="6">
        <f t="shared" si="33"/>
        <v>1</v>
      </c>
    </row>
    <row r="971" spans="1:13" x14ac:dyDescent="0.2">
      <c r="A971" s="6">
        <v>1269</v>
      </c>
      <c r="B971" s="6" t="s">
        <v>1608</v>
      </c>
      <c r="C971" s="6" t="s">
        <v>1609</v>
      </c>
      <c r="D971" s="6" t="s">
        <v>1610</v>
      </c>
      <c r="E971" s="6" t="s">
        <v>1598</v>
      </c>
      <c r="F971" s="6">
        <v>38834</v>
      </c>
      <c r="G971" s="6">
        <v>6622876121</v>
      </c>
      <c r="H971" s="6" t="s">
        <v>6634</v>
      </c>
      <c r="I971" s="2">
        <f>MATCH(B971,'2018_cleaned'!B$2:B$4733,0)</f>
        <v>1668</v>
      </c>
      <c r="J971" s="2">
        <f>MATCH(C971,'2018_cleaned'!C$2:C$4733,0)</f>
        <v>1668</v>
      </c>
      <c r="K971" s="2">
        <f t="shared" si="32"/>
        <v>1</v>
      </c>
      <c r="L971" s="2" t="e">
        <f>MATCH(A971, 'combined matches'!E$1:E$4986,0)</f>
        <v>#N/A</v>
      </c>
      <c r="M971" s="6">
        <f t="shared" si="33"/>
        <v>1</v>
      </c>
    </row>
    <row r="972" spans="1:13" x14ac:dyDescent="0.2">
      <c r="A972" s="6">
        <v>1270</v>
      </c>
      <c r="B972" s="6" t="s">
        <v>1737</v>
      </c>
      <c r="C972" s="6" t="s">
        <v>1738</v>
      </c>
      <c r="D972" s="6" t="s">
        <v>1512</v>
      </c>
      <c r="E972" s="6" t="s">
        <v>1598</v>
      </c>
      <c r="F972" s="6">
        <v>39645</v>
      </c>
      <c r="G972" s="6">
        <v>6016578351</v>
      </c>
      <c r="H972" s="6" t="s">
        <v>1738</v>
      </c>
      <c r="I972" s="2">
        <f>MATCH(B972,'2018_cleaned'!B$2:B$4733,0)</f>
        <v>1718</v>
      </c>
      <c r="J972" s="2">
        <f>MATCH(C972,'2018_cleaned'!C$2:C$4733,0)</f>
        <v>1718</v>
      </c>
      <c r="K972" s="2">
        <f t="shared" si="32"/>
        <v>1</v>
      </c>
      <c r="L972" s="2" t="e">
        <f>MATCH(A972, 'combined matches'!E$1:E$4986,0)</f>
        <v>#N/A</v>
      </c>
      <c r="M972" s="6">
        <f t="shared" si="33"/>
        <v>1</v>
      </c>
    </row>
    <row r="973" spans="1:13" x14ac:dyDescent="0.2">
      <c r="A973" s="6">
        <v>1271</v>
      </c>
      <c r="B973" s="6" t="s">
        <v>1633</v>
      </c>
      <c r="C973" s="6" t="s">
        <v>1634</v>
      </c>
      <c r="D973" s="6" t="s">
        <v>1635</v>
      </c>
      <c r="E973" s="6" t="s">
        <v>1598</v>
      </c>
      <c r="F973" s="6">
        <v>39090</v>
      </c>
      <c r="G973" s="6">
        <v>6622892351</v>
      </c>
      <c r="H973" s="6" t="s">
        <v>6640</v>
      </c>
      <c r="I973" s="2">
        <f>MATCH(B973,'2018_cleaned'!B$2:B$4733,0)</f>
        <v>1678</v>
      </c>
      <c r="J973" s="2">
        <f>MATCH(C973,'2018_cleaned'!C$2:C$4733,0)</f>
        <v>1678</v>
      </c>
      <c r="K973" s="2">
        <f t="shared" si="32"/>
        <v>1</v>
      </c>
      <c r="L973" s="2" t="e">
        <f>MATCH(A973, 'combined matches'!E$1:E$4986,0)</f>
        <v>#N/A</v>
      </c>
      <c r="M973" s="6">
        <f t="shared" si="33"/>
        <v>1</v>
      </c>
    </row>
    <row r="974" spans="1:13" x14ac:dyDescent="0.2">
      <c r="A974" s="6">
        <v>1272</v>
      </c>
      <c r="B974" s="6" t="s">
        <v>1636</v>
      </c>
      <c r="C974" s="6" t="s">
        <v>1637</v>
      </c>
      <c r="D974" s="6" t="s">
        <v>1638</v>
      </c>
      <c r="E974" s="6" t="s">
        <v>1598</v>
      </c>
      <c r="F974" s="6">
        <v>38732</v>
      </c>
      <c r="G974" s="6">
        <v>6628432706</v>
      </c>
      <c r="H974" s="6" t="s">
        <v>6641</v>
      </c>
      <c r="I974" s="2">
        <f>MATCH(B974,'2018_cleaned'!B$2:B$4733,0)</f>
        <v>1679</v>
      </c>
      <c r="J974" s="2">
        <f>MATCH(C974,'2018_cleaned'!C$2:C$4733,0)</f>
        <v>1679</v>
      </c>
      <c r="K974" s="2">
        <f t="shared" si="32"/>
        <v>1</v>
      </c>
      <c r="L974" s="2" t="e">
        <f>MATCH(A974, 'combined matches'!E$1:E$4986,0)</f>
        <v>#N/A</v>
      </c>
      <c r="M974" s="6">
        <f t="shared" si="33"/>
        <v>1</v>
      </c>
    </row>
    <row r="975" spans="1:13" x14ac:dyDescent="0.2">
      <c r="A975" s="6">
        <v>1273</v>
      </c>
      <c r="B975" s="6" t="s">
        <v>1660</v>
      </c>
      <c r="C975" s="6" t="s">
        <v>7614</v>
      </c>
      <c r="D975" s="6" t="s">
        <v>1661</v>
      </c>
      <c r="E975" s="6" t="s">
        <v>1598</v>
      </c>
      <c r="F975" s="6">
        <v>38951</v>
      </c>
      <c r="G975" s="6">
        <v>6624123260</v>
      </c>
      <c r="H975" s="6" t="s">
        <v>7615</v>
      </c>
      <c r="I975" s="2">
        <f>MATCH(B975,'2018_cleaned'!B$2:B$4733,0)</f>
        <v>1688</v>
      </c>
      <c r="J975" s="2">
        <f>MATCH(C975,'2018_cleaned'!C$2:C$4733,0)</f>
        <v>1688</v>
      </c>
      <c r="K975" s="2">
        <f t="shared" si="32"/>
        <v>1</v>
      </c>
      <c r="L975" s="2" t="e">
        <f>MATCH(A975, 'combined matches'!E$1:E$4986,0)</f>
        <v>#N/A</v>
      </c>
      <c r="M975" s="6">
        <f t="shared" si="33"/>
        <v>1</v>
      </c>
    </row>
    <row r="976" spans="1:13" x14ac:dyDescent="0.2">
      <c r="A976" s="6">
        <v>1274</v>
      </c>
      <c r="B976" s="6" t="s">
        <v>1639</v>
      </c>
      <c r="C976" s="6" t="s">
        <v>1640</v>
      </c>
      <c r="D976" s="6" t="s">
        <v>1594</v>
      </c>
      <c r="E976" s="6" t="s">
        <v>1598</v>
      </c>
      <c r="F976" s="6">
        <v>38947</v>
      </c>
      <c r="G976" s="6">
        <v>6622379224</v>
      </c>
      <c r="H976" s="6" t="s">
        <v>1640</v>
      </c>
      <c r="I976" s="2">
        <f>MATCH(B976,'2018_cleaned'!B$2:B$4733,0)</f>
        <v>1680</v>
      </c>
      <c r="J976" s="2">
        <f>MATCH(C976,'2018_cleaned'!C$2:C$4733,0)</f>
        <v>1680</v>
      </c>
      <c r="K976" s="2">
        <f t="shared" si="32"/>
        <v>1</v>
      </c>
      <c r="L976" s="2" t="e">
        <f>MATCH(A976, 'combined matches'!E$1:E$4986,0)</f>
        <v>#N/A</v>
      </c>
      <c r="M976" s="6">
        <f t="shared" si="33"/>
        <v>1</v>
      </c>
    </row>
    <row r="977" spans="1:13" x14ac:dyDescent="0.2">
      <c r="A977" s="6">
        <v>1275</v>
      </c>
      <c r="B977" s="6" t="s">
        <v>1662</v>
      </c>
      <c r="C977" s="6" t="s">
        <v>1663</v>
      </c>
      <c r="D977" s="6" t="s">
        <v>1664</v>
      </c>
      <c r="E977" s="6" t="s">
        <v>1598</v>
      </c>
      <c r="F977" s="6">
        <v>38851</v>
      </c>
      <c r="G977" s="6">
        <v>6624563737</v>
      </c>
      <c r="H977" s="6" t="s">
        <v>1663</v>
      </c>
      <c r="I977" s="2">
        <f>MATCH(B977,'2018_cleaned'!B$2:B$4733,0)</f>
        <v>1689</v>
      </c>
      <c r="J977" s="2">
        <f>MATCH(C977,'2018_cleaned'!C$2:C$4733,0)</f>
        <v>1689</v>
      </c>
      <c r="K977" s="2">
        <f t="shared" si="32"/>
        <v>1</v>
      </c>
      <c r="L977" s="2" t="e">
        <f>MATCH(A977, 'combined matches'!E$1:E$4986,0)</f>
        <v>#N/A</v>
      </c>
      <c r="M977" s="6">
        <f t="shared" si="33"/>
        <v>1</v>
      </c>
    </row>
    <row r="978" spans="1:13" x14ac:dyDescent="0.2">
      <c r="A978" s="6">
        <v>1276</v>
      </c>
      <c r="B978" s="6" t="s">
        <v>1812</v>
      </c>
      <c r="C978" s="6" t="s">
        <v>1813</v>
      </c>
      <c r="D978" s="6" t="s">
        <v>1814</v>
      </c>
      <c r="E978" s="6" t="s">
        <v>1598</v>
      </c>
      <c r="F978" s="6">
        <v>38860</v>
      </c>
      <c r="G978" s="6">
        <v>6624475492</v>
      </c>
      <c r="H978" s="6" t="s">
        <v>7943</v>
      </c>
      <c r="I978" s="2">
        <f>MATCH(B978,'2018_cleaned'!B$2:B$4733,0)</f>
        <v>1748</v>
      </c>
      <c r="J978" s="2">
        <f>MATCH(C978,'2018_cleaned'!C$2:C$4733,0)</f>
        <v>1748</v>
      </c>
      <c r="K978" s="2">
        <f t="shared" si="32"/>
        <v>1</v>
      </c>
      <c r="L978" s="2" t="e">
        <f>MATCH(A978, 'combined matches'!E$1:E$4986,0)</f>
        <v>#N/A</v>
      </c>
      <c r="M978" s="6">
        <f t="shared" si="33"/>
        <v>1</v>
      </c>
    </row>
    <row r="979" spans="1:13" x14ac:dyDescent="0.2">
      <c r="A979" s="6">
        <v>1277</v>
      </c>
      <c r="B979" s="6" t="s">
        <v>1665</v>
      </c>
      <c r="C979" s="6" t="s">
        <v>1666</v>
      </c>
      <c r="D979" s="6" t="s">
        <v>1667</v>
      </c>
      <c r="E979" s="6" t="s">
        <v>1598</v>
      </c>
      <c r="F979" s="6">
        <v>39735</v>
      </c>
      <c r="G979" s="6">
        <v>6622856213</v>
      </c>
      <c r="H979" s="6" t="s">
        <v>6646</v>
      </c>
      <c r="I979" s="2">
        <f>MATCH(B979,'2018_cleaned'!B$2:B$4733,0)</f>
        <v>1690</v>
      </c>
      <c r="J979" s="2">
        <f>MATCH(C979,'2018_cleaned'!C$2:C$4733,0)</f>
        <v>1690</v>
      </c>
      <c r="K979" s="2">
        <f t="shared" si="32"/>
        <v>1</v>
      </c>
      <c r="L979" s="2" t="e">
        <f>MATCH(A979, 'combined matches'!E$1:E$4986,0)</f>
        <v>#N/A</v>
      </c>
      <c r="M979" s="6">
        <f t="shared" si="33"/>
        <v>1</v>
      </c>
    </row>
    <row r="980" spans="1:13" x14ac:dyDescent="0.2">
      <c r="A980" s="6">
        <v>1278</v>
      </c>
      <c r="B980" s="6" t="s">
        <v>1685</v>
      </c>
      <c r="C980" s="6" t="s">
        <v>7616</v>
      </c>
      <c r="D980" s="6" t="s">
        <v>1686</v>
      </c>
      <c r="E980" s="6" t="s">
        <v>1598</v>
      </c>
      <c r="F980" s="6">
        <v>39150</v>
      </c>
      <c r="G980" s="6">
        <v>6014375184</v>
      </c>
      <c r="H980" s="6" t="s">
        <v>7617</v>
      </c>
      <c r="I980" s="2">
        <f>MATCH(B980,'2018_cleaned'!B$2:B$4733,0)</f>
        <v>1699</v>
      </c>
      <c r="J980" s="2">
        <f>MATCH(C980,'2018_cleaned'!C$2:C$4733,0)</f>
        <v>1699</v>
      </c>
      <c r="K980" s="2">
        <f t="shared" si="32"/>
        <v>1</v>
      </c>
      <c r="L980" s="2" t="e">
        <f>MATCH(A980, 'combined matches'!E$1:E$4986,0)</f>
        <v>#N/A</v>
      </c>
      <c r="M980" s="6">
        <f t="shared" si="33"/>
        <v>1</v>
      </c>
    </row>
    <row r="981" spans="1:13" x14ac:dyDescent="0.2">
      <c r="A981" s="6">
        <v>1279</v>
      </c>
      <c r="B981" s="6" t="s">
        <v>1709</v>
      </c>
      <c r="C981" s="6" t="s">
        <v>1710</v>
      </c>
      <c r="D981" s="6" t="s">
        <v>1711</v>
      </c>
      <c r="E981" s="6" t="s">
        <v>1598</v>
      </c>
      <c r="F981" s="6">
        <v>39355</v>
      </c>
      <c r="G981" s="6">
        <v>6017762149</v>
      </c>
      <c r="H981" s="6" t="s">
        <v>6658</v>
      </c>
      <c r="I981" s="2">
        <f>MATCH(B981,'2018_cleaned'!B$2:B$4733,0)</f>
        <v>1708</v>
      </c>
      <c r="J981" s="2">
        <f>MATCH(C981,'2018_cleaned'!C$2:C$4733,0)</f>
        <v>1708</v>
      </c>
      <c r="K981" s="2">
        <f t="shared" si="32"/>
        <v>1</v>
      </c>
      <c r="L981" s="2" t="e">
        <f>MATCH(A981, 'combined matches'!E$1:E$4986,0)</f>
        <v>#N/A</v>
      </c>
      <c r="M981" s="6">
        <f t="shared" si="33"/>
        <v>1</v>
      </c>
    </row>
    <row r="982" spans="1:13" x14ac:dyDescent="0.2">
      <c r="A982" s="6">
        <v>1280</v>
      </c>
      <c r="B982" s="6" t="s">
        <v>1668</v>
      </c>
      <c r="C982" s="6" t="s">
        <v>7618</v>
      </c>
      <c r="D982" s="6" t="s">
        <v>1669</v>
      </c>
      <c r="E982" s="6" t="s">
        <v>1598</v>
      </c>
      <c r="F982" s="6">
        <v>39773</v>
      </c>
      <c r="G982" s="6">
        <v>6624944514</v>
      </c>
      <c r="H982" s="6" t="s">
        <v>7619</v>
      </c>
      <c r="I982" s="2">
        <f>MATCH(B982,'2018_cleaned'!B$2:B$4733,0)</f>
        <v>1691</v>
      </c>
      <c r="J982" s="2">
        <f>MATCH(C982,'2018_cleaned'!C$2:C$4733,0)</f>
        <v>1691</v>
      </c>
      <c r="K982" s="2">
        <f t="shared" si="32"/>
        <v>1</v>
      </c>
      <c r="L982" s="2" t="e">
        <f>MATCH(A982, 'combined matches'!E$1:E$4986,0)</f>
        <v>#N/A</v>
      </c>
      <c r="M982" s="6">
        <f t="shared" si="33"/>
        <v>1</v>
      </c>
    </row>
    <row r="983" spans="1:13" x14ac:dyDescent="0.2">
      <c r="A983" s="6">
        <v>1281</v>
      </c>
      <c r="B983" s="6" t="s">
        <v>1789</v>
      </c>
      <c r="C983" s="6" t="s">
        <v>1790</v>
      </c>
      <c r="D983" s="6" t="s">
        <v>1791</v>
      </c>
      <c r="E983" s="6" t="s">
        <v>1598</v>
      </c>
      <c r="F983" s="6">
        <v>38614</v>
      </c>
      <c r="G983" s="6">
        <v>6626248316</v>
      </c>
      <c r="H983" s="6" t="s">
        <v>1790</v>
      </c>
      <c r="I983" s="2">
        <f>MATCH(B983,'2018_cleaned'!B$2:B$4733,0)</f>
        <v>1739</v>
      </c>
      <c r="J983" s="2">
        <f>MATCH(C983,'2018_cleaned'!C$2:C$4733,0)</f>
        <v>1739</v>
      </c>
      <c r="K983" s="2">
        <f t="shared" si="32"/>
        <v>1</v>
      </c>
      <c r="L983" s="2" t="e">
        <f>MATCH(A983, 'combined matches'!E$1:E$4986,0)</f>
        <v>#N/A</v>
      </c>
      <c r="M983" s="6">
        <f t="shared" si="33"/>
        <v>1</v>
      </c>
    </row>
    <row r="984" spans="1:13" x14ac:dyDescent="0.2">
      <c r="A984" s="6">
        <v>1282</v>
      </c>
      <c r="B984" s="6" t="s">
        <v>1687</v>
      </c>
      <c r="C984" s="6" t="s">
        <v>1688</v>
      </c>
      <c r="D984" s="6" t="s">
        <v>1689</v>
      </c>
      <c r="E984" s="6" t="s">
        <v>1598</v>
      </c>
      <c r="F984" s="6">
        <v>39083</v>
      </c>
      <c r="G984" s="6">
        <v>6018942271</v>
      </c>
      <c r="H984" s="6" t="s">
        <v>6651</v>
      </c>
      <c r="I984" s="2">
        <f>MATCH(B984,'2018_cleaned'!B$2:B$4733,0)</f>
        <v>1700</v>
      </c>
      <c r="J984" s="2">
        <f>MATCH(C984,'2018_cleaned'!C$2:C$4733,0)</f>
        <v>1700</v>
      </c>
      <c r="K984" s="2">
        <f t="shared" si="32"/>
        <v>1</v>
      </c>
      <c r="L984" s="2" t="e">
        <f>MATCH(A984, 'combined matches'!E$1:E$4986,0)</f>
        <v>#N/A</v>
      </c>
      <c r="M984" s="6">
        <f t="shared" si="33"/>
        <v>1</v>
      </c>
    </row>
    <row r="985" spans="1:13" x14ac:dyDescent="0.2">
      <c r="A985" s="6">
        <v>1283</v>
      </c>
      <c r="B985" s="6" t="s">
        <v>1758</v>
      </c>
      <c r="C985" s="6" t="s">
        <v>7620</v>
      </c>
      <c r="D985" s="6" t="s">
        <v>1759</v>
      </c>
      <c r="E985" s="6" t="s">
        <v>1598</v>
      </c>
      <c r="F985" s="6">
        <v>39428</v>
      </c>
      <c r="G985" s="6">
        <v>6017654291</v>
      </c>
      <c r="H985" s="6" t="s">
        <v>7621</v>
      </c>
      <c r="I985" s="2">
        <f>MATCH(B985,'2018_cleaned'!B$2:B$4733,0)</f>
        <v>1726</v>
      </c>
      <c r="J985" s="2">
        <f>MATCH(C985,'2018_cleaned'!C$2:C$4733,0)</f>
        <v>1726</v>
      </c>
      <c r="K985" s="2">
        <f t="shared" si="32"/>
        <v>1</v>
      </c>
      <c r="L985" s="2" t="e">
        <f>MATCH(A985, 'combined matches'!E$1:E$4986,0)</f>
        <v>#N/A</v>
      </c>
      <c r="M985" s="6">
        <f t="shared" si="33"/>
        <v>1</v>
      </c>
    </row>
    <row r="986" spans="1:13" x14ac:dyDescent="0.2">
      <c r="A986" s="6">
        <v>1284</v>
      </c>
      <c r="B986" s="6" t="s">
        <v>1792</v>
      </c>
      <c r="C986" s="6" t="s">
        <v>7622</v>
      </c>
      <c r="D986" s="6" t="s">
        <v>1793</v>
      </c>
      <c r="E986" s="6" t="s">
        <v>1598</v>
      </c>
      <c r="F986" s="6">
        <v>38632</v>
      </c>
      <c r="G986" s="6">
        <v>6624299814</v>
      </c>
      <c r="H986" s="6" t="s">
        <v>7622</v>
      </c>
      <c r="I986" s="2">
        <f>MATCH(B986,'2018_cleaned'!B$2:B$4733,0)</f>
        <v>1740</v>
      </c>
      <c r="J986" s="2">
        <f>MATCH(C986,'2018_cleaned'!C$2:C$4733,0)</f>
        <v>1740</v>
      </c>
      <c r="K986" s="2">
        <f t="shared" si="32"/>
        <v>1</v>
      </c>
      <c r="L986" s="2" t="e">
        <f>MATCH(A986, 'combined matches'!E$1:E$4986,0)</f>
        <v>#N/A</v>
      </c>
      <c r="M986" s="6">
        <f t="shared" si="33"/>
        <v>1</v>
      </c>
    </row>
    <row r="987" spans="1:13" x14ac:dyDescent="0.2">
      <c r="A987" s="6">
        <v>1285</v>
      </c>
      <c r="B987" s="6" t="s">
        <v>1794</v>
      </c>
      <c r="C987" s="6" t="s">
        <v>1795</v>
      </c>
      <c r="D987" s="6" t="s">
        <v>1796</v>
      </c>
      <c r="E987" s="6" t="s">
        <v>1598</v>
      </c>
      <c r="F987" s="6">
        <v>38654</v>
      </c>
      <c r="G987" s="6">
        <v>6628953090</v>
      </c>
      <c r="H987" s="6" t="s">
        <v>8252</v>
      </c>
      <c r="I987" s="2">
        <f>MATCH(B987,'2018_cleaned'!B$2:B$4733,0)</f>
        <v>1741</v>
      </c>
      <c r="J987" s="2">
        <f>MATCH(C987,'2018_cleaned'!C$2:C$4733,0)</f>
        <v>1741</v>
      </c>
      <c r="K987" s="2">
        <f t="shared" si="32"/>
        <v>1</v>
      </c>
      <c r="L987" s="2" t="e">
        <f>MATCH(A987, 'combined matches'!E$1:E$4986,0)</f>
        <v>#N/A</v>
      </c>
      <c r="M987" s="6">
        <f t="shared" si="33"/>
        <v>1</v>
      </c>
    </row>
    <row r="988" spans="1:13" x14ac:dyDescent="0.2">
      <c r="A988" s="6">
        <v>1286</v>
      </c>
      <c r="B988" s="6" t="s">
        <v>1815</v>
      </c>
      <c r="C988" s="6" t="s">
        <v>1816</v>
      </c>
      <c r="D988" s="6" t="s">
        <v>1817</v>
      </c>
      <c r="E988" s="6" t="s">
        <v>1598</v>
      </c>
      <c r="F988" s="6">
        <v>38671</v>
      </c>
      <c r="G988" s="6">
        <v>6623932775</v>
      </c>
      <c r="H988" s="6" t="s">
        <v>6673</v>
      </c>
      <c r="I988" s="2">
        <f>MATCH(B988,'2018_cleaned'!B$2:B$4733,0)</f>
        <v>1749</v>
      </c>
      <c r="J988" s="2">
        <f>MATCH(C988,'2018_cleaned'!C$2:C$4733,0)</f>
        <v>1749</v>
      </c>
      <c r="K988" s="2">
        <f t="shared" si="32"/>
        <v>1</v>
      </c>
      <c r="L988" s="2" t="e">
        <f>MATCH(A988, 'combined matches'!E$1:E$4986,0)</f>
        <v>#N/A</v>
      </c>
      <c r="M988" s="6">
        <f t="shared" si="33"/>
        <v>1</v>
      </c>
    </row>
    <row r="989" spans="1:13" x14ac:dyDescent="0.2">
      <c r="A989" s="6">
        <v>1287</v>
      </c>
      <c r="B989" s="6" t="s">
        <v>5554</v>
      </c>
      <c r="C989" s="6" t="s">
        <v>5555</v>
      </c>
      <c r="D989" s="6" t="s">
        <v>1754</v>
      </c>
      <c r="E989" s="6" t="s">
        <v>1598</v>
      </c>
      <c r="F989" s="6">
        <v>39667</v>
      </c>
      <c r="G989" s="6">
        <v>6018763858</v>
      </c>
      <c r="H989" s="6" t="s">
        <v>5555</v>
      </c>
      <c r="I989" s="2" t="e">
        <f>MATCH(B989,'2018_cleaned'!B$2:B$4733,0)</f>
        <v>#N/A</v>
      </c>
      <c r="J989" s="2" t="e">
        <f>MATCH(C989,'2018_cleaned'!C$2:C$4733,0)</f>
        <v>#N/A</v>
      </c>
      <c r="K989" s="2">
        <f t="shared" si="32"/>
        <v>0</v>
      </c>
      <c r="L989" s="2" t="e">
        <f>MATCH(A989, 'combined matches'!E$1:E$4986,0)</f>
        <v>#N/A</v>
      </c>
      <c r="M989" s="6">
        <f t="shared" si="33"/>
        <v>1</v>
      </c>
    </row>
    <row r="990" spans="1:13" x14ac:dyDescent="0.2">
      <c r="A990" s="6">
        <v>1288</v>
      </c>
      <c r="B990" s="6" t="s">
        <v>1760</v>
      </c>
      <c r="C990" s="6" t="s">
        <v>1761</v>
      </c>
      <c r="D990" s="6" t="s">
        <v>1762</v>
      </c>
      <c r="E990" s="6" t="s">
        <v>1598</v>
      </c>
      <c r="F990" s="6">
        <v>39401</v>
      </c>
      <c r="G990" s="6">
        <v>6015830291</v>
      </c>
      <c r="H990" s="6" t="s">
        <v>6667</v>
      </c>
      <c r="I990" s="2">
        <f>MATCH(B990,'2018_cleaned'!B$2:B$4733,0)</f>
        <v>1727</v>
      </c>
      <c r="J990" s="2">
        <f>MATCH(C990,'2018_cleaned'!C$2:C$4733,0)</f>
        <v>1727</v>
      </c>
      <c r="K990" s="2">
        <f t="shared" si="32"/>
        <v>1</v>
      </c>
      <c r="L990" s="2" t="e">
        <f>MATCH(A990, 'combined matches'!E$1:E$4986,0)</f>
        <v>#N/A</v>
      </c>
      <c r="M990" s="6">
        <f t="shared" si="33"/>
        <v>1</v>
      </c>
    </row>
    <row r="991" spans="1:13" x14ac:dyDescent="0.2">
      <c r="A991" s="6">
        <v>1289</v>
      </c>
      <c r="B991" s="6" t="s">
        <v>1739</v>
      </c>
      <c r="C991" s="6" t="s">
        <v>1740</v>
      </c>
      <c r="D991" s="6" t="s">
        <v>1741</v>
      </c>
      <c r="E991" s="6" t="s">
        <v>1598</v>
      </c>
      <c r="F991" s="6">
        <v>39630</v>
      </c>
      <c r="G991" s="6">
        <v>6013845871</v>
      </c>
      <c r="H991" s="6" t="s">
        <v>6664</v>
      </c>
      <c r="I991" s="2">
        <f>MATCH(B991,'2018_cleaned'!B$2:B$4733,0)</f>
        <v>1719</v>
      </c>
      <c r="J991" s="2">
        <f>MATCH(C991,'2018_cleaned'!C$2:C$4733,0)</f>
        <v>1719</v>
      </c>
      <c r="K991" s="2">
        <f t="shared" si="32"/>
        <v>1</v>
      </c>
      <c r="L991" s="2" t="e">
        <f>MATCH(A991, 'combined matches'!E$1:E$4986,0)</f>
        <v>#N/A</v>
      </c>
      <c r="M991" s="6">
        <f t="shared" si="33"/>
        <v>1</v>
      </c>
    </row>
    <row r="992" spans="1:13" x14ac:dyDescent="0.2">
      <c r="A992" s="6">
        <v>1290</v>
      </c>
      <c r="B992" s="6" t="s">
        <v>5556</v>
      </c>
      <c r="C992" s="6" t="s">
        <v>5557</v>
      </c>
      <c r="D992" s="6" t="s">
        <v>5558</v>
      </c>
      <c r="E992" s="6" t="s">
        <v>1598</v>
      </c>
      <c r="F992" s="6">
        <v>39194</v>
      </c>
      <c r="G992" s="6">
        <v>6627466532</v>
      </c>
      <c r="H992" s="6" t="s">
        <v>7239</v>
      </c>
      <c r="I992" s="2">
        <f>MATCH(B992,'2018_cleaned'!B$2:B$4733,0)</f>
        <v>1761</v>
      </c>
      <c r="J992" s="2">
        <f>MATCH(C992,'2018_cleaned'!C$2:C$4733,0)</f>
        <v>1761</v>
      </c>
      <c r="K992" s="2">
        <f t="shared" si="32"/>
        <v>1</v>
      </c>
      <c r="L992" s="2" t="e">
        <f>MATCH(A992, 'combined matches'!E$1:E$4986,0)</f>
        <v>#N/A</v>
      </c>
      <c r="M992" s="6">
        <f t="shared" si="33"/>
        <v>1</v>
      </c>
    </row>
    <row r="993" spans="1:13" x14ac:dyDescent="0.2">
      <c r="A993" s="6">
        <v>1291</v>
      </c>
      <c r="B993" s="6" t="s">
        <v>5559</v>
      </c>
      <c r="C993" s="6" t="s">
        <v>5560</v>
      </c>
      <c r="D993" s="6" t="s">
        <v>5558</v>
      </c>
      <c r="E993" s="6" t="s">
        <v>1598</v>
      </c>
      <c r="F993" s="6">
        <v>39194</v>
      </c>
      <c r="G993" s="6">
        <v>6018595213</v>
      </c>
      <c r="H993" s="6" t="s">
        <v>7240</v>
      </c>
      <c r="I993" s="2">
        <f>MATCH(B993,'2018_cleaned'!B$2:B$4733,0)</f>
        <v>1762</v>
      </c>
      <c r="J993" s="2">
        <f>MATCH(C993,'2018_cleaned'!C$2:C$4733,0)</f>
        <v>1762</v>
      </c>
      <c r="K993" s="2">
        <f t="shared" si="32"/>
        <v>1</v>
      </c>
      <c r="L993" s="2" t="e">
        <f>MATCH(A993, 'combined matches'!E$1:E$4986,0)</f>
        <v>#N/A</v>
      </c>
      <c r="M993" s="6">
        <f t="shared" si="33"/>
        <v>1</v>
      </c>
    </row>
    <row r="994" spans="1:13" x14ac:dyDescent="0.2">
      <c r="A994" s="6">
        <v>1292</v>
      </c>
      <c r="B994" s="6" t="s">
        <v>5561</v>
      </c>
      <c r="C994" s="6" t="s">
        <v>5562</v>
      </c>
      <c r="D994" s="6" t="s">
        <v>1645</v>
      </c>
      <c r="E994" s="6" t="s">
        <v>1598</v>
      </c>
      <c r="F994" s="6">
        <v>39038</v>
      </c>
      <c r="G994" s="6">
        <v>6018595213</v>
      </c>
      <c r="H994" s="6" t="s">
        <v>5562</v>
      </c>
      <c r="I994" s="2">
        <f>MATCH(B994,'2018_cleaned'!B$2:B$4733,0)</f>
        <v>1752</v>
      </c>
      <c r="J994" s="2">
        <f>MATCH(C994,'2018_cleaned'!C$2:C$4733,0)</f>
        <v>1760</v>
      </c>
      <c r="K994" s="2">
        <f t="shared" si="32"/>
        <v>1</v>
      </c>
      <c r="L994" s="2" t="e">
        <f>MATCH(A994, 'combined matches'!E$1:E$4986,0)</f>
        <v>#N/A</v>
      </c>
      <c r="M994" s="6">
        <f t="shared" si="33"/>
        <v>1</v>
      </c>
    </row>
    <row r="995" spans="1:13" x14ac:dyDescent="0.2">
      <c r="A995" s="6">
        <v>1293</v>
      </c>
      <c r="B995" s="6" t="s">
        <v>1763</v>
      </c>
      <c r="C995" s="6" t="s">
        <v>1764</v>
      </c>
      <c r="D995" s="6" t="s">
        <v>1765</v>
      </c>
      <c r="E995" s="6" t="s">
        <v>1598</v>
      </c>
      <c r="F995" s="6">
        <v>39451</v>
      </c>
      <c r="G995" s="6">
        <v>6013942389</v>
      </c>
      <c r="H995" s="6" t="s">
        <v>6668</v>
      </c>
      <c r="I995" s="2">
        <f>MATCH(B995,'2018_cleaned'!B$2:B$4733,0)</f>
        <v>1728</v>
      </c>
      <c r="J995" s="2">
        <f>MATCH(C995,'2018_cleaned'!C$2:C$4733,0)</f>
        <v>1728</v>
      </c>
      <c r="K995" s="2">
        <f t="shared" si="32"/>
        <v>1</v>
      </c>
      <c r="L995" s="2" t="e">
        <f>MATCH(A995, 'combined matches'!E$1:E$4986,0)</f>
        <v>#N/A</v>
      </c>
      <c r="M995" s="6">
        <f t="shared" si="33"/>
        <v>1</v>
      </c>
    </row>
    <row r="996" spans="1:13" x14ac:dyDescent="0.2">
      <c r="A996" s="6">
        <v>1294</v>
      </c>
      <c r="B996" s="6" t="s">
        <v>1797</v>
      </c>
      <c r="C996" s="6" t="s">
        <v>1798</v>
      </c>
      <c r="D996" s="6" t="s">
        <v>1799</v>
      </c>
      <c r="E996" s="6" t="s">
        <v>1598</v>
      </c>
      <c r="F996" s="6">
        <v>38901</v>
      </c>
      <c r="G996" s="6">
        <v>6622263711</v>
      </c>
      <c r="H996" s="6" t="s">
        <v>6670</v>
      </c>
      <c r="I996" s="2">
        <f>MATCH(B996,'2018_cleaned'!B$2:B$4733,0)</f>
        <v>1742</v>
      </c>
      <c r="J996" s="2">
        <f>MATCH(C996,'2018_cleaned'!C$2:C$4733,0)</f>
        <v>1742</v>
      </c>
      <c r="K996" s="2">
        <f t="shared" si="32"/>
        <v>1</v>
      </c>
      <c r="L996" s="2" t="e">
        <f>MATCH(A996, 'combined matches'!E$1:E$4986,0)</f>
        <v>#N/A</v>
      </c>
      <c r="M996" s="6">
        <f t="shared" si="33"/>
        <v>1</v>
      </c>
    </row>
    <row r="997" spans="1:13" x14ac:dyDescent="0.2">
      <c r="A997" s="6">
        <v>1295</v>
      </c>
      <c r="B997" s="6" t="s">
        <v>1780</v>
      </c>
      <c r="C997" s="6" t="s">
        <v>1781</v>
      </c>
      <c r="D997" s="6" t="s">
        <v>1782</v>
      </c>
      <c r="E997" s="6" t="s">
        <v>1598</v>
      </c>
      <c r="F997" s="6">
        <v>39520</v>
      </c>
      <c r="G997" s="6">
        <v>2284674510</v>
      </c>
      <c r="H997" s="6" t="s">
        <v>1781</v>
      </c>
      <c r="I997" s="2">
        <f>MATCH(B997,'2018_cleaned'!B$2:B$4733,0)</f>
        <v>1736</v>
      </c>
      <c r="J997" s="2">
        <f>MATCH(C997,'2018_cleaned'!C$2:C$4733,0)</f>
        <v>1736</v>
      </c>
      <c r="K997" s="2">
        <f t="shared" si="32"/>
        <v>1</v>
      </c>
      <c r="L997" s="2" t="e">
        <f>MATCH(A997, 'combined matches'!E$1:E$4986,0)</f>
        <v>#N/A</v>
      </c>
      <c r="M997" s="6">
        <f t="shared" si="33"/>
        <v>1</v>
      </c>
    </row>
    <row r="998" spans="1:13" x14ac:dyDescent="0.2">
      <c r="A998" s="6">
        <v>1296</v>
      </c>
      <c r="B998" s="6" t="s">
        <v>1783</v>
      </c>
      <c r="C998" s="6" t="s">
        <v>1784</v>
      </c>
      <c r="D998" s="6" t="s">
        <v>1785</v>
      </c>
      <c r="E998" s="6" t="s">
        <v>1598</v>
      </c>
      <c r="F998" s="6">
        <v>39501</v>
      </c>
      <c r="G998" s="6">
        <v>2288631036</v>
      </c>
      <c r="H998" s="6" t="s">
        <v>8253</v>
      </c>
      <c r="I998" s="2">
        <f>MATCH(B998,'2018_cleaned'!B$2:B$4733,0)</f>
        <v>1737</v>
      </c>
      <c r="J998" s="2">
        <f>MATCH(C998,'2018_cleaned'!C$2:C$4733,0)</f>
        <v>1737</v>
      </c>
      <c r="K998" s="2">
        <f t="shared" si="32"/>
        <v>1</v>
      </c>
      <c r="L998" s="2" t="e">
        <f>MATCH(A998, 'combined matches'!E$1:E$4986,0)</f>
        <v>#N/A</v>
      </c>
      <c r="M998" s="6">
        <f t="shared" si="33"/>
        <v>1</v>
      </c>
    </row>
    <row r="999" spans="1:13" x14ac:dyDescent="0.2">
      <c r="A999" s="6">
        <v>1297</v>
      </c>
      <c r="B999" s="6" t="s">
        <v>1690</v>
      </c>
      <c r="C999" s="6" t="s">
        <v>1691</v>
      </c>
      <c r="D999" s="6" t="s">
        <v>1305</v>
      </c>
      <c r="E999" s="6" t="s">
        <v>1598</v>
      </c>
      <c r="F999" s="6">
        <v>39213</v>
      </c>
      <c r="G999" s="6">
        <v>6014323070</v>
      </c>
      <c r="H999" s="6" t="s">
        <v>6652</v>
      </c>
      <c r="I999" s="2">
        <f>MATCH(B999,'2018_cleaned'!B$2:B$4733,0)</f>
        <v>1701</v>
      </c>
      <c r="J999" s="2">
        <f>MATCH(C999,'2018_cleaned'!C$2:C$4733,0)</f>
        <v>1701</v>
      </c>
      <c r="K999" s="2">
        <f t="shared" si="32"/>
        <v>1</v>
      </c>
      <c r="L999" s="2" t="e">
        <f>MATCH(A999, 'combined matches'!E$1:E$4986,0)</f>
        <v>#N/A</v>
      </c>
      <c r="M999" s="6">
        <f t="shared" si="33"/>
        <v>1</v>
      </c>
    </row>
    <row r="1000" spans="1:13" x14ac:dyDescent="0.2">
      <c r="A1000" s="6">
        <v>1298</v>
      </c>
      <c r="B1000" s="6" t="s">
        <v>1641</v>
      </c>
      <c r="C1000" s="6" t="s">
        <v>1642</v>
      </c>
      <c r="D1000" s="6" t="s">
        <v>1317</v>
      </c>
      <c r="E1000" s="6" t="s">
        <v>1598</v>
      </c>
      <c r="F1000" s="6">
        <v>39095</v>
      </c>
      <c r="G1000" s="6">
        <v>6628343142</v>
      </c>
      <c r="H1000" s="6" t="s">
        <v>1642</v>
      </c>
      <c r="I1000" s="2">
        <f>MATCH(B1000,'2018_cleaned'!B$2:B$4733,0)</f>
        <v>1681</v>
      </c>
      <c r="J1000" s="2">
        <f>MATCH(C1000,'2018_cleaned'!C$2:C$4733,0)</f>
        <v>1681</v>
      </c>
      <c r="K1000" s="2">
        <f t="shared" si="32"/>
        <v>1</v>
      </c>
      <c r="L1000" s="2" t="e">
        <f>MATCH(A1000, 'combined matches'!E$1:E$4986,0)</f>
        <v>#N/A</v>
      </c>
      <c r="M1000" s="6">
        <f t="shared" si="33"/>
        <v>1</v>
      </c>
    </row>
    <row r="1001" spans="1:13" x14ac:dyDescent="0.2">
      <c r="A1001" s="6">
        <v>1299</v>
      </c>
      <c r="B1001" s="6" t="s">
        <v>1643</v>
      </c>
      <c r="C1001" s="6" t="s">
        <v>1644</v>
      </c>
      <c r="D1001" s="6" t="s">
        <v>1645</v>
      </c>
      <c r="E1001" s="6" t="s">
        <v>1598</v>
      </c>
      <c r="F1001" s="6">
        <v>39038</v>
      </c>
      <c r="G1001" s="6">
        <v>6622471861</v>
      </c>
      <c r="H1001" s="6" t="s">
        <v>7941</v>
      </c>
      <c r="I1001" s="2">
        <f>MATCH(B1001,'2018_cleaned'!B$2:B$4733,0)</f>
        <v>1682</v>
      </c>
      <c r="J1001" s="2">
        <f>MATCH(C1001,'2018_cleaned'!C$2:C$4733,0)</f>
        <v>1682</v>
      </c>
      <c r="K1001" s="2">
        <f t="shared" si="32"/>
        <v>1</v>
      </c>
      <c r="L1001" s="2" t="e">
        <f>MATCH(A1001, 'combined matches'!E$1:E$4986,0)</f>
        <v>#N/A</v>
      </c>
      <c r="M1001" s="6">
        <f t="shared" si="33"/>
        <v>1</v>
      </c>
    </row>
    <row r="1002" spans="1:13" x14ac:dyDescent="0.2">
      <c r="A1002" s="6">
        <v>1300</v>
      </c>
      <c r="B1002" s="6" t="s">
        <v>1611</v>
      </c>
      <c r="C1002" s="6" t="s">
        <v>1612</v>
      </c>
      <c r="D1002" s="6" t="s">
        <v>210</v>
      </c>
      <c r="E1002" s="6" t="s">
        <v>1598</v>
      </c>
      <c r="F1002" s="6">
        <v>38843</v>
      </c>
      <c r="G1002" s="6">
        <v>6628623710</v>
      </c>
      <c r="H1002" s="6" t="s">
        <v>6635</v>
      </c>
      <c r="I1002" s="2">
        <f>MATCH(B1002,'2018_cleaned'!B$2:B$4733,0)</f>
        <v>1669</v>
      </c>
      <c r="J1002" s="2">
        <f>MATCH(C1002,'2018_cleaned'!C$2:C$4733,0)</f>
        <v>1669</v>
      </c>
      <c r="K1002" s="2">
        <f t="shared" ref="K1002:K1065" si="34">IF(ISNA(I1002),IF(ISNA(J1002),0,1),1)</f>
        <v>1</v>
      </c>
      <c r="L1002" s="2" t="e">
        <f>MATCH(A1002, 'combined matches'!E$1:E$4986,0)</f>
        <v>#N/A</v>
      </c>
      <c r="M1002" s="6">
        <f t="shared" ref="M1002:M1065" si="35">IF(ISNA(L1002),1,0)</f>
        <v>1</v>
      </c>
    </row>
    <row r="1003" spans="1:13" x14ac:dyDescent="0.2">
      <c r="A1003" s="6">
        <v>1301</v>
      </c>
      <c r="B1003" s="6" t="s">
        <v>1786</v>
      </c>
      <c r="C1003" s="6" t="s">
        <v>1787</v>
      </c>
      <c r="D1003" s="6" t="s">
        <v>1788</v>
      </c>
      <c r="E1003" s="6" t="s">
        <v>1598</v>
      </c>
      <c r="F1003" s="6">
        <v>39581</v>
      </c>
      <c r="G1003" s="6">
        <v>2287621117</v>
      </c>
      <c r="H1003" s="6" t="s">
        <v>1787</v>
      </c>
      <c r="I1003" s="2">
        <f>MATCH(B1003,'2018_cleaned'!B$2:B$4733,0)</f>
        <v>1738</v>
      </c>
      <c r="J1003" s="2">
        <f>MATCH(C1003,'2018_cleaned'!C$2:C$4733,0)</f>
        <v>1738</v>
      </c>
      <c r="K1003" s="2">
        <f t="shared" si="34"/>
        <v>1</v>
      </c>
      <c r="L1003" s="2" t="e">
        <f>MATCH(A1003, 'combined matches'!E$1:E$4986,0)</f>
        <v>#N/A</v>
      </c>
      <c r="M1003" s="6">
        <f t="shared" si="35"/>
        <v>1</v>
      </c>
    </row>
    <row r="1004" spans="1:13" x14ac:dyDescent="0.2">
      <c r="A1004" s="6">
        <v>1302</v>
      </c>
      <c r="B1004" s="6" t="s">
        <v>1712</v>
      </c>
      <c r="C1004" s="6" t="s">
        <v>7623</v>
      </c>
      <c r="D1004" s="6" t="s">
        <v>1713</v>
      </c>
      <c r="E1004" s="6" t="s">
        <v>1598</v>
      </c>
      <c r="F1004" s="6">
        <v>39422</v>
      </c>
      <c r="G1004" s="6">
        <v>6017642419</v>
      </c>
      <c r="H1004" s="6" t="s">
        <v>7624</v>
      </c>
      <c r="I1004" s="2">
        <f>MATCH(B1004,'2018_cleaned'!B$2:B$4733,0)</f>
        <v>1709</v>
      </c>
      <c r="J1004" s="2">
        <f>MATCH(C1004,'2018_cleaned'!C$2:C$4733,0)</f>
        <v>1709</v>
      </c>
      <c r="K1004" s="2">
        <f t="shared" si="34"/>
        <v>1</v>
      </c>
      <c r="L1004" s="2" t="e">
        <f>MATCH(A1004, 'combined matches'!E$1:E$4986,0)</f>
        <v>#N/A</v>
      </c>
      <c r="M1004" s="6">
        <f t="shared" si="35"/>
        <v>1</v>
      </c>
    </row>
    <row r="1005" spans="1:13" x14ac:dyDescent="0.2">
      <c r="A1005" s="6">
        <v>1303</v>
      </c>
      <c r="B1005" s="6" t="s">
        <v>1766</v>
      </c>
      <c r="C1005" s="6" t="s">
        <v>1767</v>
      </c>
      <c r="D1005" s="6" t="s">
        <v>1768</v>
      </c>
      <c r="E1005" s="6" t="s">
        <v>1598</v>
      </c>
      <c r="F1005" s="6">
        <v>39474</v>
      </c>
      <c r="G1005" s="6">
        <v>6017925135</v>
      </c>
      <c r="H1005" s="6" t="s">
        <v>8254</v>
      </c>
      <c r="I1005" s="2">
        <f>MATCH(B1005,'2018_cleaned'!B$2:B$4733,0)</f>
        <v>1729</v>
      </c>
      <c r="J1005" s="2">
        <f>MATCH(C1005,'2018_cleaned'!C$2:C$4733,0)</f>
        <v>1729</v>
      </c>
      <c r="K1005" s="2">
        <f t="shared" si="34"/>
        <v>1</v>
      </c>
      <c r="L1005" s="2" t="e">
        <f>MATCH(A1005, 'combined matches'!E$1:E$4986,0)</f>
        <v>#N/A</v>
      </c>
      <c r="M1005" s="6">
        <f t="shared" si="35"/>
        <v>1</v>
      </c>
    </row>
    <row r="1006" spans="1:13" x14ac:dyDescent="0.2">
      <c r="A1006" s="6">
        <v>1304</v>
      </c>
      <c r="B1006" s="6" t="s">
        <v>1742</v>
      </c>
      <c r="C1006" s="6" t="s">
        <v>1743</v>
      </c>
      <c r="D1006" s="6" t="s">
        <v>1744</v>
      </c>
      <c r="E1006" s="6" t="s">
        <v>1598</v>
      </c>
      <c r="F1006" s="6">
        <v>39069</v>
      </c>
      <c r="G1006" s="6">
        <v>6017863061</v>
      </c>
      <c r="H1006" s="6" t="s">
        <v>6665</v>
      </c>
      <c r="I1006" s="2">
        <f>MATCH(B1006,'2018_cleaned'!B$2:B$4733,0)</f>
        <v>1720</v>
      </c>
      <c r="J1006" s="2">
        <f>MATCH(C1006,'2018_cleaned'!C$2:C$4733,0)</f>
        <v>1720</v>
      </c>
      <c r="K1006" s="2">
        <f t="shared" si="34"/>
        <v>1</v>
      </c>
      <c r="L1006" s="2" t="e">
        <f>MATCH(A1006, 'combined matches'!E$1:E$4986,0)</f>
        <v>#N/A</v>
      </c>
      <c r="M1006" s="6">
        <f t="shared" si="35"/>
        <v>1</v>
      </c>
    </row>
    <row r="1007" spans="1:13" x14ac:dyDescent="0.2">
      <c r="A1007" s="6">
        <v>1305</v>
      </c>
      <c r="B1007" s="6" t="s">
        <v>1769</v>
      </c>
      <c r="C1007" s="6" t="s">
        <v>1770</v>
      </c>
      <c r="D1007" s="6" t="s">
        <v>1771</v>
      </c>
      <c r="E1007" s="6" t="s">
        <v>1598</v>
      </c>
      <c r="F1007" s="6">
        <v>39440</v>
      </c>
      <c r="G1007" s="6">
        <v>6014263258</v>
      </c>
      <c r="H1007" s="6" t="s">
        <v>6669</v>
      </c>
      <c r="I1007" s="2">
        <f>MATCH(B1007,'2018_cleaned'!B$2:B$4733,0)</f>
        <v>1730</v>
      </c>
      <c r="J1007" s="2">
        <f>MATCH(C1007,'2018_cleaned'!C$2:C$4733,0)</f>
        <v>1730</v>
      </c>
      <c r="K1007" s="2">
        <f t="shared" si="34"/>
        <v>1</v>
      </c>
      <c r="L1007" s="2" t="e">
        <f>MATCH(A1007, 'combined matches'!E$1:E$4986,0)</f>
        <v>#N/A</v>
      </c>
      <c r="M1007" s="6">
        <f t="shared" si="35"/>
        <v>1</v>
      </c>
    </row>
    <row r="1008" spans="1:13" x14ac:dyDescent="0.2">
      <c r="A1008" s="6">
        <v>1306</v>
      </c>
      <c r="B1008" s="6" t="s">
        <v>1714</v>
      </c>
      <c r="C1008" s="6" t="s">
        <v>1715</v>
      </c>
      <c r="D1008" s="6" t="s">
        <v>1716</v>
      </c>
      <c r="E1008" s="6" t="s">
        <v>1598</v>
      </c>
      <c r="F1008" s="6">
        <v>39328</v>
      </c>
      <c r="G1008" s="6">
        <v>6017435865</v>
      </c>
      <c r="H1008" s="6" t="s">
        <v>6659</v>
      </c>
      <c r="I1008" s="2">
        <f>MATCH(B1008,'2018_cleaned'!B$2:B$4733,0)</f>
        <v>1710</v>
      </c>
      <c r="J1008" s="2">
        <f>MATCH(C1008,'2018_cleaned'!C$2:C$4733,0)</f>
        <v>1710</v>
      </c>
      <c r="K1008" s="2">
        <f t="shared" si="34"/>
        <v>1</v>
      </c>
      <c r="L1008" s="2" t="e">
        <f>MATCH(A1008, 'combined matches'!E$1:E$4986,0)</f>
        <v>#N/A</v>
      </c>
      <c r="M1008" s="6">
        <f t="shared" si="35"/>
        <v>1</v>
      </c>
    </row>
    <row r="1009" spans="1:13" x14ac:dyDescent="0.2">
      <c r="A1009" s="6">
        <v>1307</v>
      </c>
      <c r="B1009" s="6" t="s">
        <v>1613</v>
      </c>
      <c r="C1009" s="6" t="s">
        <v>1614</v>
      </c>
      <c r="D1009" s="6" t="s">
        <v>1615</v>
      </c>
      <c r="E1009" s="6" t="s">
        <v>1598</v>
      </c>
      <c r="F1009" s="6">
        <v>38655</v>
      </c>
      <c r="G1009" s="6">
        <v>6622345231</v>
      </c>
      <c r="H1009" s="6" t="s">
        <v>6636</v>
      </c>
      <c r="I1009" s="2">
        <f>MATCH(B1009,'2018_cleaned'!B$2:B$4733,0)</f>
        <v>1670</v>
      </c>
      <c r="J1009" s="2">
        <f>MATCH(C1009,'2018_cleaned'!C$2:C$4733,0)</f>
        <v>1670</v>
      </c>
      <c r="K1009" s="2">
        <f t="shared" si="34"/>
        <v>1</v>
      </c>
      <c r="L1009" s="2" t="e">
        <f>MATCH(A1009, 'combined matches'!E$1:E$4986,0)</f>
        <v>#N/A</v>
      </c>
      <c r="M1009" s="6">
        <f t="shared" si="35"/>
        <v>1</v>
      </c>
    </row>
    <row r="1010" spans="1:13" x14ac:dyDescent="0.2">
      <c r="A1010" s="6">
        <v>1308</v>
      </c>
      <c r="B1010" s="6" t="s">
        <v>1717</v>
      </c>
      <c r="C1010" s="6" t="s">
        <v>1718</v>
      </c>
      <c r="D1010" s="6" t="s">
        <v>1719</v>
      </c>
      <c r="E1010" s="6" t="s">
        <v>1598</v>
      </c>
      <c r="F1010" s="6">
        <v>39304</v>
      </c>
      <c r="G1010" s="6">
        <v>6016932451</v>
      </c>
      <c r="H1010" s="6" t="s">
        <v>6660</v>
      </c>
      <c r="I1010" s="2">
        <f>MATCH(B1010,'2018_cleaned'!B$2:B$4733,0)</f>
        <v>1711</v>
      </c>
      <c r="J1010" s="2">
        <f>MATCH(C1010,'2018_cleaned'!C$2:C$4733,0)</f>
        <v>1711</v>
      </c>
      <c r="K1010" s="2">
        <f t="shared" si="34"/>
        <v>1</v>
      </c>
      <c r="L1010" s="2" t="e">
        <f>MATCH(A1010, 'combined matches'!E$1:E$4986,0)</f>
        <v>#N/A</v>
      </c>
      <c r="M1010" s="6">
        <f t="shared" si="35"/>
        <v>1</v>
      </c>
    </row>
    <row r="1011" spans="1:13" x14ac:dyDescent="0.2">
      <c r="A1011" s="6">
        <v>1309</v>
      </c>
      <c r="B1011" s="6" t="s">
        <v>1745</v>
      </c>
      <c r="C1011" s="6" t="s">
        <v>1746</v>
      </c>
      <c r="D1011" s="6" t="s">
        <v>198</v>
      </c>
      <c r="E1011" s="6" t="s">
        <v>1598</v>
      </c>
      <c r="F1011" s="6">
        <v>39654</v>
      </c>
      <c r="G1011" s="6">
        <v>6015872561</v>
      </c>
      <c r="H1011" s="6" t="s">
        <v>8255</v>
      </c>
      <c r="I1011" s="2">
        <f>MATCH(B1011,'2018_cleaned'!B$2:B$4733,0)</f>
        <v>1721</v>
      </c>
      <c r="J1011" s="2">
        <f>MATCH(C1011,'2018_cleaned'!C$2:C$4733,0)</f>
        <v>1721</v>
      </c>
      <c r="K1011" s="2">
        <f t="shared" si="34"/>
        <v>1</v>
      </c>
      <c r="L1011" s="2" t="e">
        <f>MATCH(A1011, 'combined matches'!E$1:E$4986,0)</f>
        <v>#N/A</v>
      </c>
      <c r="M1011" s="6">
        <f t="shared" si="35"/>
        <v>1</v>
      </c>
    </row>
    <row r="1012" spans="1:13" x14ac:dyDescent="0.2">
      <c r="A1012" s="6">
        <v>1310</v>
      </c>
      <c r="B1012" s="6" t="s">
        <v>1720</v>
      </c>
      <c r="C1012" s="6" t="s">
        <v>1721</v>
      </c>
      <c r="D1012" s="6" t="s">
        <v>1722</v>
      </c>
      <c r="E1012" s="6" t="s">
        <v>1598</v>
      </c>
      <c r="F1012" s="6">
        <v>39051</v>
      </c>
      <c r="G1012" s="6">
        <v>6012673072</v>
      </c>
      <c r="H1012" s="6" t="s">
        <v>1721</v>
      </c>
      <c r="I1012" s="2">
        <f>MATCH(B1012,'2018_cleaned'!B$2:B$4733,0)</f>
        <v>1712</v>
      </c>
      <c r="J1012" s="2">
        <f>MATCH(C1012,'2018_cleaned'!C$2:C$4733,0)</f>
        <v>1712</v>
      </c>
      <c r="K1012" s="2">
        <f t="shared" si="34"/>
        <v>1</v>
      </c>
      <c r="L1012" s="2" t="e">
        <f>MATCH(A1012, 'combined matches'!E$1:E$4986,0)</f>
        <v>#N/A</v>
      </c>
      <c r="M1012" s="6">
        <f t="shared" si="35"/>
        <v>1</v>
      </c>
    </row>
    <row r="1013" spans="1:13" x14ac:dyDescent="0.2">
      <c r="A1013" s="6">
        <v>1311</v>
      </c>
      <c r="B1013" s="6" t="s">
        <v>1616</v>
      </c>
      <c r="C1013" s="6" t="s">
        <v>7625</v>
      </c>
      <c r="D1013" s="6" t="s">
        <v>1617</v>
      </c>
      <c r="E1013" s="6" t="s">
        <v>1598</v>
      </c>
      <c r="F1013" s="6">
        <v>38802</v>
      </c>
      <c r="G1013" s="6">
        <v>6628419096</v>
      </c>
      <c r="H1013" s="6" t="s">
        <v>7626</v>
      </c>
      <c r="I1013" s="2">
        <f>MATCH(B1013,'2018_cleaned'!B$2:B$4733,0)</f>
        <v>1671</v>
      </c>
      <c r="J1013" s="2">
        <f>MATCH(C1013,'2018_cleaned'!C$2:C$4733,0)</f>
        <v>1671</v>
      </c>
      <c r="K1013" s="2">
        <f t="shared" si="34"/>
        <v>1</v>
      </c>
      <c r="L1013" s="2" t="e">
        <f>MATCH(A1013, 'combined matches'!E$1:E$4986,0)</f>
        <v>#N/A</v>
      </c>
      <c r="M1013" s="6">
        <f t="shared" si="35"/>
        <v>1</v>
      </c>
    </row>
    <row r="1014" spans="1:13" x14ac:dyDescent="0.2">
      <c r="A1014" s="6">
        <v>1312</v>
      </c>
      <c r="B1014" s="6" t="s">
        <v>1646</v>
      </c>
      <c r="C1014" s="6" t="s">
        <v>1647</v>
      </c>
      <c r="D1014" s="6" t="s">
        <v>492</v>
      </c>
      <c r="E1014" s="6" t="s">
        <v>1598</v>
      </c>
      <c r="F1014" s="6">
        <v>38930</v>
      </c>
      <c r="G1014" s="6">
        <v>6624530284</v>
      </c>
      <c r="H1014" s="6" t="s">
        <v>8256</v>
      </c>
      <c r="I1014" s="2">
        <f>MATCH(B1014,'2018_cleaned'!B$2:B$4733,0)</f>
        <v>1683</v>
      </c>
      <c r="J1014" s="2">
        <f>MATCH(C1014,'2018_cleaned'!C$2:C$4733,0)</f>
        <v>1683</v>
      </c>
      <c r="K1014" s="2">
        <f t="shared" si="34"/>
        <v>1</v>
      </c>
      <c r="L1014" s="2" t="e">
        <f>MATCH(A1014, 'combined matches'!E$1:E$4986,0)</f>
        <v>#N/A</v>
      </c>
      <c r="M1014" s="6">
        <f t="shared" si="35"/>
        <v>1</v>
      </c>
    </row>
    <row r="1015" spans="1:13" x14ac:dyDescent="0.2">
      <c r="A1015" s="6">
        <v>1313</v>
      </c>
      <c r="B1015" s="6" t="s">
        <v>1747</v>
      </c>
      <c r="C1015" s="6" t="s">
        <v>7627</v>
      </c>
      <c r="D1015" s="6" t="s">
        <v>1748</v>
      </c>
      <c r="E1015" s="6" t="s">
        <v>1598</v>
      </c>
      <c r="F1015" s="6">
        <v>39602</v>
      </c>
      <c r="G1015" s="6">
        <v>6018333314</v>
      </c>
      <c r="H1015" s="6" t="s">
        <v>7628</v>
      </c>
      <c r="I1015" s="2">
        <f>MATCH(B1015,'2018_cleaned'!B$2:B$4733,0)</f>
        <v>1722</v>
      </c>
      <c r="J1015" s="2">
        <f>MATCH(C1015,'2018_cleaned'!C$2:C$4733,0)</f>
        <v>1722</v>
      </c>
      <c r="K1015" s="2">
        <f t="shared" si="34"/>
        <v>1</v>
      </c>
      <c r="L1015" s="2" t="e">
        <f>MATCH(A1015, 'combined matches'!E$1:E$4986,0)</f>
        <v>#N/A</v>
      </c>
      <c r="M1015" s="6">
        <f t="shared" si="35"/>
        <v>1</v>
      </c>
    </row>
    <row r="1016" spans="1:13" x14ac:dyDescent="0.2">
      <c r="A1016" s="6">
        <v>1314</v>
      </c>
      <c r="B1016" s="6" t="s">
        <v>1670</v>
      </c>
      <c r="C1016" s="6" t="s">
        <v>1671</v>
      </c>
      <c r="D1016" s="6" t="s">
        <v>1672</v>
      </c>
      <c r="E1016" s="6" t="s">
        <v>1598</v>
      </c>
      <c r="F1016" s="6">
        <v>39702</v>
      </c>
      <c r="G1016" s="6">
        <v>6623286091</v>
      </c>
      <c r="H1016" s="6" t="s">
        <v>6647</v>
      </c>
      <c r="I1016" s="2">
        <f>MATCH(B1016,'2018_cleaned'!B$2:B$4733,0)</f>
        <v>1692</v>
      </c>
      <c r="J1016" s="2">
        <f>MATCH(C1016,'2018_cleaned'!C$2:C$4733,0)</f>
        <v>1692</v>
      </c>
      <c r="K1016" s="2">
        <f t="shared" si="34"/>
        <v>1</v>
      </c>
      <c r="L1016" s="2" t="e">
        <f>MATCH(A1016, 'combined matches'!E$1:E$4986,0)</f>
        <v>#N/A</v>
      </c>
      <c r="M1016" s="6">
        <f t="shared" si="35"/>
        <v>1</v>
      </c>
    </row>
    <row r="1017" spans="1:13" x14ac:dyDescent="0.2">
      <c r="A1017" s="6">
        <v>1315</v>
      </c>
      <c r="B1017" s="6" t="s">
        <v>1695</v>
      </c>
      <c r="C1017" s="6" t="s">
        <v>1696</v>
      </c>
      <c r="D1017" s="6" t="s">
        <v>213</v>
      </c>
      <c r="E1017" s="6" t="s">
        <v>1598</v>
      </c>
      <c r="F1017" s="6">
        <v>39046</v>
      </c>
      <c r="G1017" s="6">
        <v>6018593316</v>
      </c>
      <c r="H1017" s="6" t="s">
        <v>6654</v>
      </c>
      <c r="I1017" s="2">
        <f>MATCH(B1017,'2018_cleaned'!B$2:B$4733,0)</f>
        <v>1703</v>
      </c>
      <c r="J1017" s="2">
        <f>MATCH(C1017,'2018_cleaned'!C$2:C$4733,0)</f>
        <v>1703</v>
      </c>
      <c r="K1017" s="2">
        <f t="shared" si="34"/>
        <v>1</v>
      </c>
      <c r="L1017" s="2" t="e">
        <f>MATCH(A1017, 'combined matches'!E$1:E$4986,0)</f>
        <v>#N/A</v>
      </c>
      <c r="M1017" s="6">
        <f t="shared" si="35"/>
        <v>1</v>
      </c>
    </row>
    <row r="1018" spans="1:13" x14ac:dyDescent="0.2">
      <c r="A1018" s="6">
        <v>1316</v>
      </c>
      <c r="B1018" s="6" t="s">
        <v>1773</v>
      </c>
      <c r="C1018" s="6" t="s">
        <v>1774</v>
      </c>
      <c r="D1018" s="6" t="s">
        <v>519</v>
      </c>
      <c r="E1018" s="6" t="s">
        <v>1598</v>
      </c>
      <c r="F1018" s="6">
        <v>39429</v>
      </c>
      <c r="G1018" s="6">
        <v>6017362676</v>
      </c>
      <c r="H1018" s="6" t="s">
        <v>8257</v>
      </c>
      <c r="I1018" s="2">
        <f>MATCH(B1018,'2018_cleaned'!B$2:B$4733,0)</f>
        <v>1732</v>
      </c>
      <c r="J1018" s="2">
        <f>MATCH(C1018,'2018_cleaned'!C$2:C$4733,0)</f>
        <v>1732</v>
      </c>
      <c r="K1018" s="2">
        <f t="shared" si="34"/>
        <v>1</v>
      </c>
      <c r="L1018" s="2" t="e">
        <f>MATCH(A1018, 'combined matches'!E$1:E$4986,0)</f>
        <v>#N/A</v>
      </c>
      <c r="M1018" s="6">
        <f t="shared" si="35"/>
        <v>1</v>
      </c>
    </row>
    <row r="1019" spans="1:13" x14ac:dyDescent="0.2">
      <c r="A1019" s="6">
        <v>1317</v>
      </c>
      <c r="B1019" s="6" t="s">
        <v>1618</v>
      </c>
      <c r="C1019" s="6" t="s">
        <v>7629</v>
      </c>
      <c r="D1019" s="6" t="s">
        <v>1619</v>
      </c>
      <c r="E1019" s="6" t="s">
        <v>1598</v>
      </c>
      <c r="F1019" s="6">
        <v>38635</v>
      </c>
      <c r="G1019" s="6">
        <v>6622524621</v>
      </c>
      <c r="H1019" s="6" t="s">
        <v>7630</v>
      </c>
      <c r="I1019" s="2">
        <f>MATCH(B1019,'2018_cleaned'!B$2:B$4733,0)</f>
        <v>1672</v>
      </c>
      <c r="J1019" s="2">
        <f>MATCH(C1019,'2018_cleaned'!C$2:C$4733,0)</f>
        <v>1672</v>
      </c>
      <c r="K1019" s="2">
        <f t="shared" si="34"/>
        <v>1</v>
      </c>
      <c r="L1019" s="2" t="e">
        <f>MATCH(A1019, 'combined matches'!E$1:E$4986,0)</f>
        <v>#N/A</v>
      </c>
      <c r="M1019" s="6">
        <f t="shared" si="35"/>
        <v>1</v>
      </c>
    </row>
    <row r="1020" spans="1:13" x14ac:dyDescent="0.2">
      <c r="A1020" s="6">
        <v>1318</v>
      </c>
      <c r="B1020" s="6" t="s">
        <v>1673</v>
      </c>
      <c r="C1020" s="6" t="s">
        <v>7631</v>
      </c>
      <c r="D1020" s="6" t="s">
        <v>1674</v>
      </c>
      <c r="E1020" s="6" t="s">
        <v>1598</v>
      </c>
      <c r="F1020" s="6">
        <v>38821</v>
      </c>
      <c r="G1020" s="6">
        <v>6622565341</v>
      </c>
      <c r="H1020" s="6" t="s">
        <v>7632</v>
      </c>
      <c r="I1020" s="2">
        <f>MATCH(B1020,'2018_cleaned'!B$2:B$4733,0)</f>
        <v>1693</v>
      </c>
      <c r="J1020" s="2">
        <f>MATCH(C1020,'2018_cleaned'!C$2:C$4733,0)</f>
        <v>1693</v>
      </c>
      <c r="K1020" s="2">
        <f t="shared" si="34"/>
        <v>1</v>
      </c>
      <c r="L1020" s="2" t="e">
        <f>MATCH(A1020, 'combined matches'!E$1:E$4986,0)</f>
        <v>#N/A</v>
      </c>
      <c r="M1020" s="6">
        <f t="shared" si="35"/>
        <v>1</v>
      </c>
    </row>
    <row r="1021" spans="1:13" x14ac:dyDescent="0.2">
      <c r="A1021" s="6">
        <v>1319</v>
      </c>
      <c r="B1021" s="6" t="s">
        <v>1675</v>
      </c>
      <c r="C1021" s="6" t="s">
        <v>7633</v>
      </c>
      <c r="D1021" s="6" t="s">
        <v>1676</v>
      </c>
      <c r="E1021" s="6" t="s">
        <v>1598</v>
      </c>
      <c r="F1021" s="6">
        <v>39730</v>
      </c>
      <c r="G1021" s="6">
        <v>6623698132</v>
      </c>
      <c r="H1021" s="6" t="s">
        <v>7942</v>
      </c>
      <c r="I1021" s="2">
        <f>MATCH(B1021,'2018_cleaned'!B$2:B$4733,0)</f>
        <v>1694</v>
      </c>
      <c r="J1021" s="2">
        <f>MATCH(C1021,'2018_cleaned'!C$2:C$4733,0)</f>
        <v>1694</v>
      </c>
      <c r="K1021" s="2">
        <f t="shared" si="34"/>
        <v>1</v>
      </c>
      <c r="L1021" s="2" t="e">
        <f>MATCH(A1021, 'combined matches'!E$1:E$4986,0)</f>
        <v>#N/A</v>
      </c>
      <c r="M1021" s="6">
        <f t="shared" si="35"/>
        <v>1</v>
      </c>
    </row>
    <row r="1022" spans="1:13" x14ac:dyDescent="0.2">
      <c r="A1022" s="6">
        <v>1320</v>
      </c>
      <c r="B1022" s="6" t="s">
        <v>1648</v>
      </c>
      <c r="C1022" s="6" t="s">
        <v>1649</v>
      </c>
      <c r="D1022" s="6" t="s">
        <v>1650</v>
      </c>
      <c r="E1022" s="6" t="s">
        <v>1598</v>
      </c>
      <c r="F1022" s="6">
        <v>38967</v>
      </c>
      <c r="G1022" s="6">
        <v>6622833655</v>
      </c>
      <c r="H1022" s="6" t="s">
        <v>6642</v>
      </c>
      <c r="I1022" s="2">
        <f>MATCH(B1022,'2018_cleaned'!B$2:B$4733,0)</f>
        <v>1684</v>
      </c>
      <c r="J1022" s="2">
        <f>MATCH(C1022,'2018_cleaned'!C$2:C$4733,0)</f>
        <v>1684</v>
      </c>
      <c r="K1022" s="2">
        <f t="shared" si="34"/>
        <v>1</v>
      </c>
      <c r="L1022" s="2" t="e">
        <f>MATCH(A1022, 'combined matches'!E$1:E$4986,0)</f>
        <v>#N/A</v>
      </c>
      <c r="M1022" s="6">
        <f t="shared" si="35"/>
        <v>1</v>
      </c>
    </row>
    <row r="1023" spans="1:13" x14ac:dyDescent="0.2">
      <c r="A1023" s="6">
        <v>1321</v>
      </c>
      <c r="B1023" s="6" t="s">
        <v>1723</v>
      </c>
      <c r="C1023" s="6" t="s">
        <v>1724</v>
      </c>
      <c r="D1023" s="6" t="s">
        <v>231</v>
      </c>
      <c r="E1023" s="6" t="s">
        <v>1598</v>
      </c>
      <c r="F1023" s="6">
        <v>39350</v>
      </c>
      <c r="G1023" s="6">
        <v>6016564371</v>
      </c>
      <c r="H1023" s="6" t="s">
        <v>8258</v>
      </c>
      <c r="I1023" s="2">
        <f>MATCH(B1023,'2018_cleaned'!B$2:B$4733,0)</f>
        <v>1713</v>
      </c>
      <c r="J1023" s="2">
        <f>MATCH(C1023,'2018_cleaned'!C$2:C$4733,0)</f>
        <v>1713</v>
      </c>
      <c r="K1023" s="2">
        <f t="shared" si="34"/>
        <v>1</v>
      </c>
      <c r="L1023" s="2" t="e">
        <f>MATCH(A1023, 'combined matches'!E$1:E$4986,0)</f>
        <v>#N/A</v>
      </c>
      <c r="M1023" s="6">
        <f t="shared" si="35"/>
        <v>1</v>
      </c>
    </row>
    <row r="1024" spans="1:13" x14ac:dyDescent="0.2">
      <c r="A1024" s="6">
        <v>1322</v>
      </c>
      <c r="B1024" s="6" t="s">
        <v>1725</v>
      </c>
      <c r="C1024" s="6" t="s">
        <v>1726</v>
      </c>
      <c r="D1024" s="6" t="s">
        <v>1727</v>
      </c>
      <c r="E1024" s="6" t="s">
        <v>1598</v>
      </c>
      <c r="F1024" s="6">
        <v>39327</v>
      </c>
      <c r="G1024" s="6">
        <v>6016352337</v>
      </c>
      <c r="H1024" s="6" t="s">
        <v>6661</v>
      </c>
      <c r="I1024" s="2">
        <f>MATCH(B1024,'2018_cleaned'!B$2:B$4733,0)</f>
        <v>1714</v>
      </c>
      <c r="J1024" s="2">
        <f>MATCH(C1024,'2018_cleaned'!C$2:C$4733,0)</f>
        <v>1714</v>
      </c>
      <c r="K1024" s="2">
        <f t="shared" si="34"/>
        <v>1</v>
      </c>
      <c r="L1024" s="2" t="e">
        <f>MATCH(A1024, 'combined matches'!E$1:E$4986,0)</f>
        <v>#N/A</v>
      </c>
      <c r="M1024" s="6">
        <f t="shared" si="35"/>
        <v>1</v>
      </c>
    </row>
    <row r="1025" spans="1:13" x14ac:dyDescent="0.2">
      <c r="A1025" s="6">
        <v>1323</v>
      </c>
      <c r="B1025" s="6" t="s">
        <v>5563</v>
      </c>
      <c r="C1025" s="6" t="s">
        <v>5564</v>
      </c>
      <c r="D1025" s="6" t="s">
        <v>5565</v>
      </c>
      <c r="E1025" s="6" t="s">
        <v>1598</v>
      </c>
      <c r="F1025" s="6">
        <v>38671</v>
      </c>
      <c r="G1025" s="6">
        <v>6623496220</v>
      </c>
      <c r="H1025" s="6" t="s">
        <v>5564</v>
      </c>
      <c r="I1025" s="2">
        <f>MATCH(B1025,'2018_cleaned'!B$2:B$4733,0)</f>
        <v>1767</v>
      </c>
      <c r="J1025" s="2" t="e">
        <f>MATCH(C1025,'2018_cleaned'!C$2:C$4733,0)</f>
        <v>#N/A</v>
      </c>
      <c r="K1025" s="2">
        <f t="shared" si="34"/>
        <v>1</v>
      </c>
      <c r="L1025" s="2" t="e">
        <f>MATCH(A1025, 'combined matches'!E$1:E$4986,0)</f>
        <v>#N/A</v>
      </c>
      <c r="M1025" s="6">
        <f t="shared" si="35"/>
        <v>1</v>
      </c>
    </row>
    <row r="1026" spans="1:13" x14ac:dyDescent="0.2">
      <c r="A1026" s="6">
        <v>1324</v>
      </c>
      <c r="B1026" s="6" t="s">
        <v>5566</v>
      </c>
      <c r="C1026" s="6" t="s">
        <v>5567</v>
      </c>
      <c r="D1026" s="6" t="s">
        <v>2953</v>
      </c>
      <c r="E1026" s="6" t="s">
        <v>1598</v>
      </c>
      <c r="F1026" s="6">
        <v>38649</v>
      </c>
      <c r="G1026" s="6">
        <v>6628517939</v>
      </c>
      <c r="H1026" s="6" t="s">
        <v>7241</v>
      </c>
      <c r="I1026" s="2">
        <f>MATCH(B1026,'2018_cleaned'!B$2:B$4733,0)</f>
        <v>1770</v>
      </c>
      <c r="J1026" s="2">
        <f>MATCH(C1026,'2018_cleaned'!C$2:C$4733,0)</f>
        <v>1770</v>
      </c>
      <c r="K1026" s="2">
        <f t="shared" si="34"/>
        <v>1</v>
      </c>
      <c r="L1026" s="2" t="e">
        <f>MATCH(A1026, 'combined matches'!E$1:E$4986,0)</f>
        <v>#N/A</v>
      </c>
      <c r="M1026" s="6">
        <f t="shared" si="35"/>
        <v>1</v>
      </c>
    </row>
    <row r="1027" spans="1:13" x14ac:dyDescent="0.2">
      <c r="A1027" s="6">
        <v>1325</v>
      </c>
      <c r="B1027" s="6" t="s">
        <v>1677</v>
      </c>
      <c r="C1027" s="6" t="s">
        <v>1678</v>
      </c>
      <c r="D1027" s="6" t="s">
        <v>1679</v>
      </c>
      <c r="E1027" s="6" t="s">
        <v>1598</v>
      </c>
      <c r="F1027" s="6">
        <v>39341</v>
      </c>
      <c r="G1027" s="6">
        <v>6627264451</v>
      </c>
      <c r="H1027" s="6" t="s">
        <v>6648</v>
      </c>
      <c r="I1027" s="2">
        <f>MATCH(B1027,'2018_cleaned'!B$2:B$4733,0)</f>
        <v>1695</v>
      </c>
      <c r="J1027" s="2">
        <f>MATCH(C1027,'2018_cleaned'!C$2:C$4733,0)</f>
        <v>1695</v>
      </c>
      <c r="K1027" s="2">
        <f t="shared" si="34"/>
        <v>1</v>
      </c>
      <c r="L1027" s="2" t="e">
        <f>MATCH(A1027, 'combined matches'!E$1:E$4986,0)</f>
        <v>#N/A</v>
      </c>
      <c r="M1027" s="6">
        <f t="shared" si="35"/>
        <v>1</v>
      </c>
    </row>
    <row r="1028" spans="1:13" x14ac:dyDescent="0.2">
      <c r="A1028" s="6">
        <v>1326</v>
      </c>
      <c r="B1028" s="6" t="s">
        <v>1800</v>
      </c>
      <c r="C1028" s="6" t="s">
        <v>7634</v>
      </c>
      <c r="D1028" s="6" t="s">
        <v>1801</v>
      </c>
      <c r="E1028" s="6" t="s">
        <v>1598</v>
      </c>
      <c r="F1028" s="6">
        <v>38606</v>
      </c>
      <c r="G1028" s="6">
        <v>6625634616</v>
      </c>
      <c r="H1028" s="6" t="s">
        <v>7635</v>
      </c>
      <c r="I1028" s="2">
        <f>MATCH(B1028,'2018_cleaned'!B$2:B$4733,0)</f>
        <v>1743</v>
      </c>
      <c r="J1028" s="2">
        <f>MATCH(C1028,'2018_cleaned'!C$2:C$4733,0)</f>
        <v>1743</v>
      </c>
      <c r="K1028" s="2">
        <f t="shared" si="34"/>
        <v>1</v>
      </c>
      <c r="L1028" s="2" t="e">
        <f>MATCH(A1028, 'combined matches'!E$1:E$4986,0)</f>
        <v>#N/A</v>
      </c>
      <c r="M1028" s="6">
        <f t="shared" si="35"/>
        <v>1</v>
      </c>
    </row>
    <row r="1029" spans="1:13" x14ac:dyDescent="0.2">
      <c r="A1029" s="6">
        <v>1327</v>
      </c>
      <c r="B1029" s="6" t="s">
        <v>1595</v>
      </c>
      <c r="C1029" s="6" t="s">
        <v>1596</v>
      </c>
      <c r="D1029" s="6" t="s">
        <v>1597</v>
      </c>
      <c r="E1029" s="6" t="s">
        <v>1598</v>
      </c>
      <c r="F1029" s="6">
        <v>39426</v>
      </c>
      <c r="G1029" s="6">
        <v>6017986212</v>
      </c>
      <c r="H1029" s="6" t="s">
        <v>7636</v>
      </c>
      <c r="I1029" s="2">
        <f>MATCH(B1029,'2018_cleaned'!B$2:B$4733,0)</f>
        <v>1664</v>
      </c>
      <c r="J1029" s="2">
        <f>MATCH(C1029,'2018_cleaned'!C$2:C$4733,0)</f>
        <v>1664</v>
      </c>
      <c r="K1029" s="2">
        <f t="shared" si="34"/>
        <v>1</v>
      </c>
      <c r="L1029" s="2" t="e">
        <f>MATCH(A1029, 'combined matches'!E$1:E$4986,0)</f>
        <v>#N/A</v>
      </c>
      <c r="M1029" s="6">
        <f t="shared" si="35"/>
        <v>1</v>
      </c>
    </row>
    <row r="1030" spans="1:13" x14ac:dyDescent="0.2">
      <c r="A1030" s="6">
        <v>1328</v>
      </c>
      <c r="B1030" s="6" t="s">
        <v>1775</v>
      </c>
      <c r="C1030" s="6" t="s">
        <v>1776</v>
      </c>
      <c r="D1030" s="6" t="s">
        <v>1777</v>
      </c>
      <c r="E1030" s="6" t="s">
        <v>1598</v>
      </c>
      <c r="F1030" s="6">
        <v>39462</v>
      </c>
      <c r="G1030" s="6">
        <v>6019643288</v>
      </c>
      <c r="H1030" s="6" t="s">
        <v>1776</v>
      </c>
      <c r="I1030" s="2">
        <f>MATCH(B1030,'2018_cleaned'!B$2:B$4733,0)</f>
        <v>1733</v>
      </c>
      <c r="J1030" s="2">
        <f>MATCH(C1030,'2018_cleaned'!C$2:C$4733,0)</f>
        <v>1733</v>
      </c>
      <c r="K1030" s="2">
        <f t="shared" si="34"/>
        <v>1</v>
      </c>
      <c r="L1030" s="2" t="e">
        <f>MATCH(A1030, 'combined matches'!E$1:E$4986,0)</f>
        <v>#N/A</v>
      </c>
      <c r="M1030" s="6">
        <f t="shared" si="35"/>
        <v>1</v>
      </c>
    </row>
    <row r="1031" spans="1:13" x14ac:dyDescent="0.2">
      <c r="A1031" s="6">
        <v>1329</v>
      </c>
      <c r="B1031" s="6" t="s">
        <v>1749</v>
      </c>
      <c r="C1031" s="6" t="s">
        <v>1750</v>
      </c>
      <c r="D1031" s="6" t="s">
        <v>1751</v>
      </c>
      <c r="E1031" s="6" t="s">
        <v>1598</v>
      </c>
      <c r="F1031" s="6">
        <v>39648</v>
      </c>
      <c r="G1031" s="6">
        <v>6016841030</v>
      </c>
      <c r="H1031" s="6" t="s">
        <v>6666</v>
      </c>
      <c r="I1031" s="2">
        <f>MATCH(B1031,'2018_cleaned'!B$2:B$4733,0)</f>
        <v>1723</v>
      </c>
      <c r="J1031" s="2">
        <f>MATCH(C1031,'2018_cleaned'!C$2:C$4733,0)</f>
        <v>1723</v>
      </c>
      <c r="K1031" s="2">
        <f t="shared" si="34"/>
        <v>1</v>
      </c>
      <c r="L1031" s="2" t="e">
        <f>MATCH(A1031, 'combined matches'!E$1:E$4986,0)</f>
        <v>#N/A</v>
      </c>
      <c r="M1031" s="6">
        <f t="shared" si="35"/>
        <v>1</v>
      </c>
    </row>
    <row r="1032" spans="1:13" x14ac:dyDescent="0.2">
      <c r="A1032" s="6">
        <v>1330</v>
      </c>
      <c r="B1032" s="6" t="s">
        <v>1620</v>
      </c>
      <c r="C1032" s="6" t="s">
        <v>1621</v>
      </c>
      <c r="D1032" s="6" t="s">
        <v>1622</v>
      </c>
      <c r="E1032" s="6" t="s">
        <v>1598</v>
      </c>
      <c r="F1032" s="6">
        <v>38863</v>
      </c>
      <c r="G1032" s="6">
        <v>6624891241</v>
      </c>
      <c r="H1032" s="6" t="s">
        <v>8259</v>
      </c>
      <c r="I1032" s="2">
        <f>MATCH(B1032,'2018_cleaned'!B$2:B$4733,0)</f>
        <v>1673</v>
      </c>
      <c r="J1032" s="2">
        <f>MATCH(C1032,'2018_cleaned'!C$2:C$4733,0)</f>
        <v>1673</v>
      </c>
      <c r="K1032" s="2">
        <f t="shared" si="34"/>
        <v>1</v>
      </c>
      <c r="L1032" s="2" t="e">
        <f>MATCH(A1032, 'combined matches'!E$1:E$4986,0)</f>
        <v>#N/A</v>
      </c>
      <c r="M1032" s="6">
        <f t="shared" si="35"/>
        <v>1</v>
      </c>
    </row>
    <row r="1033" spans="1:13" x14ac:dyDescent="0.2">
      <c r="A1033" s="6">
        <v>1331</v>
      </c>
      <c r="B1033" s="6" t="s">
        <v>1623</v>
      </c>
      <c r="C1033" s="6" t="s">
        <v>1624</v>
      </c>
      <c r="D1033" s="6" t="s">
        <v>1498</v>
      </c>
      <c r="E1033" s="6" t="s">
        <v>1598</v>
      </c>
      <c r="F1033" s="6">
        <v>38829</v>
      </c>
      <c r="G1033" s="6">
        <v>6627283518</v>
      </c>
      <c r="H1033" s="6" t="s">
        <v>6637</v>
      </c>
      <c r="I1033" s="2">
        <f>MATCH(B1033,'2018_cleaned'!B$2:B$4733,0)</f>
        <v>1674</v>
      </c>
      <c r="J1033" s="2">
        <f>MATCH(C1033,'2018_cleaned'!C$2:C$4733,0)</f>
        <v>1674</v>
      </c>
      <c r="K1033" s="2">
        <f t="shared" si="34"/>
        <v>1</v>
      </c>
      <c r="L1033" s="2" t="e">
        <f>MATCH(A1033, 'combined matches'!E$1:E$4986,0)</f>
        <v>#N/A</v>
      </c>
      <c r="M1033" s="6">
        <f t="shared" si="35"/>
        <v>1</v>
      </c>
    </row>
    <row r="1034" spans="1:13" x14ac:dyDescent="0.2">
      <c r="A1034" s="6">
        <v>1332</v>
      </c>
      <c r="B1034" s="6" t="s">
        <v>1802</v>
      </c>
      <c r="C1034" s="6" t="s">
        <v>1803</v>
      </c>
      <c r="D1034" s="6" t="s">
        <v>1804</v>
      </c>
      <c r="E1034" s="6" t="s">
        <v>1598</v>
      </c>
      <c r="F1034" s="6">
        <v>38646</v>
      </c>
      <c r="G1034" s="6">
        <v>6623262861</v>
      </c>
      <c r="H1034" s="6" t="s">
        <v>6671</v>
      </c>
      <c r="I1034" s="2">
        <f>MATCH(B1034,'2018_cleaned'!B$2:B$4733,0)</f>
        <v>1744</v>
      </c>
      <c r="J1034" s="2">
        <f>MATCH(C1034,'2018_cleaned'!C$2:C$4733,0)</f>
        <v>1744</v>
      </c>
      <c r="K1034" s="2">
        <f t="shared" si="34"/>
        <v>1</v>
      </c>
      <c r="L1034" s="2" t="e">
        <f>MATCH(A1034, 'combined matches'!E$1:E$4986,0)</f>
        <v>#N/A</v>
      </c>
      <c r="M1034" s="6">
        <f t="shared" si="35"/>
        <v>1</v>
      </c>
    </row>
    <row r="1035" spans="1:13" x14ac:dyDescent="0.2">
      <c r="A1035" s="6">
        <v>1333</v>
      </c>
      <c r="B1035" s="6" t="s">
        <v>1697</v>
      </c>
      <c r="C1035" s="6" t="s">
        <v>1698</v>
      </c>
      <c r="D1035" s="6" t="s">
        <v>1699</v>
      </c>
      <c r="E1035" s="6" t="s">
        <v>1598</v>
      </c>
      <c r="F1035" s="6">
        <v>39288</v>
      </c>
      <c r="G1035" s="6">
        <v>6014204959</v>
      </c>
      <c r="H1035" s="6" t="s">
        <v>6655</v>
      </c>
      <c r="I1035" s="2">
        <f>MATCH(B1035,'2018_cleaned'!B$2:B$4733,0)</f>
        <v>1704</v>
      </c>
      <c r="J1035" s="2">
        <f>MATCH(C1035,'2018_cleaned'!C$2:C$4733,0)</f>
        <v>1704</v>
      </c>
      <c r="K1035" s="2">
        <f t="shared" si="34"/>
        <v>1</v>
      </c>
      <c r="L1035" s="2" t="e">
        <f>MATCH(A1035, 'combined matches'!E$1:E$4986,0)</f>
        <v>#N/A</v>
      </c>
      <c r="M1035" s="6">
        <f t="shared" si="35"/>
        <v>1</v>
      </c>
    </row>
    <row r="1036" spans="1:13" x14ac:dyDescent="0.2">
      <c r="A1036" s="6">
        <v>1334</v>
      </c>
      <c r="B1036" s="6" t="s">
        <v>1728</v>
      </c>
      <c r="C1036" s="6" t="s">
        <v>1729</v>
      </c>
      <c r="D1036" s="6" t="s">
        <v>1730</v>
      </c>
      <c r="E1036" s="6" t="s">
        <v>1598</v>
      </c>
      <c r="F1036" s="6">
        <v>39074</v>
      </c>
      <c r="G1036" s="6">
        <v>6014694941</v>
      </c>
      <c r="H1036" s="6" t="s">
        <v>8260</v>
      </c>
      <c r="I1036" s="2">
        <f>MATCH(B1036,'2018_cleaned'!B$2:B$4733,0)</f>
        <v>1715</v>
      </c>
      <c r="J1036" s="2">
        <f>MATCH(C1036,'2018_cleaned'!C$2:C$4733,0)</f>
        <v>1715</v>
      </c>
      <c r="K1036" s="2">
        <f t="shared" si="34"/>
        <v>1</v>
      </c>
      <c r="L1036" s="2" t="e">
        <f>MATCH(A1036, 'combined matches'!E$1:E$4986,0)</f>
        <v>#N/A</v>
      </c>
      <c r="M1036" s="6">
        <f t="shared" si="35"/>
        <v>1</v>
      </c>
    </row>
    <row r="1037" spans="1:13" x14ac:dyDescent="0.2">
      <c r="A1037" s="6">
        <v>1335</v>
      </c>
      <c r="B1037" s="6" t="s">
        <v>1692</v>
      </c>
      <c r="C1037" s="6" t="s">
        <v>1693</v>
      </c>
      <c r="D1037" s="6" t="s">
        <v>1694</v>
      </c>
      <c r="E1037" s="6" t="s">
        <v>1598</v>
      </c>
      <c r="F1037" s="6">
        <v>39159</v>
      </c>
      <c r="G1037" s="6">
        <v>6628736202</v>
      </c>
      <c r="H1037" s="6" t="s">
        <v>6653</v>
      </c>
      <c r="I1037" s="2">
        <f>MATCH(B1037,'2018_cleaned'!B$2:B$4733,0)</f>
        <v>1702</v>
      </c>
      <c r="J1037" s="2">
        <f>MATCH(C1037,'2018_cleaned'!C$2:C$4733,0)</f>
        <v>1702</v>
      </c>
      <c r="K1037" s="2">
        <f t="shared" si="34"/>
        <v>1</v>
      </c>
      <c r="L1037" s="2" t="e">
        <f>MATCH(A1037, 'combined matches'!E$1:E$4986,0)</f>
        <v>#N/A</v>
      </c>
      <c r="M1037" s="6">
        <f t="shared" si="35"/>
        <v>1</v>
      </c>
    </row>
    <row r="1038" spans="1:13" x14ac:dyDescent="0.2">
      <c r="A1038" s="6">
        <v>1336</v>
      </c>
      <c r="B1038" s="6" t="s">
        <v>1700</v>
      </c>
      <c r="C1038" s="6" t="s">
        <v>1701</v>
      </c>
      <c r="D1038" s="6" t="s">
        <v>1702</v>
      </c>
      <c r="E1038" s="6" t="s">
        <v>1598</v>
      </c>
      <c r="F1038" s="6">
        <v>39114</v>
      </c>
      <c r="G1038" s="6">
        <v>6018472755</v>
      </c>
      <c r="H1038" s="6" t="s">
        <v>1701</v>
      </c>
      <c r="I1038" s="2">
        <f>MATCH(B1038,'2018_cleaned'!B$2:B$4733,0)</f>
        <v>1705</v>
      </c>
      <c r="J1038" s="2">
        <f>MATCH(C1038,'2018_cleaned'!C$2:C$4733,0)</f>
        <v>1705</v>
      </c>
      <c r="K1038" s="2">
        <f t="shared" si="34"/>
        <v>1</v>
      </c>
      <c r="L1038" s="2" t="e">
        <f>MATCH(A1038, 'combined matches'!E$1:E$4986,0)</f>
        <v>#N/A</v>
      </c>
      <c r="M1038" s="6">
        <f t="shared" si="35"/>
        <v>1</v>
      </c>
    </row>
    <row r="1039" spans="1:13" x14ac:dyDescent="0.2">
      <c r="A1039" s="6">
        <v>1337</v>
      </c>
      <c r="B1039" s="6" t="s">
        <v>1731</v>
      </c>
      <c r="C1039" s="6" t="s">
        <v>1732</v>
      </c>
      <c r="D1039" s="6" t="s">
        <v>1733</v>
      </c>
      <c r="E1039" s="6" t="s">
        <v>1598</v>
      </c>
      <c r="F1039" s="6">
        <v>39153</v>
      </c>
      <c r="G1039" s="6">
        <v>6017824472</v>
      </c>
      <c r="H1039" s="6" t="s">
        <v>6662</v>
      </c>
      <c r="I1039" s="2">
        <f>MATCH(B1039,'2018_cleaned'!B$2:B$4733,0)</f>
        <v>1716</v>
      </c>
      <c r="J1039" s="2">
        <f>MATCH(C1039,'2018_cleaned'!C$2:C$4733,0)</f>
        <v>1716</v>
      </c>
      <c r="K1039" s="2">
        <f t="shared" si="34"/>
        <v>1</v>
      </c>
      <c r="L1039" s="2" t="e">
        <f>MATCH(A1039, 'combined matches'!E$1:E$4986,0)</f>
        <v>#N/A</v>
      </c>
      <c r="M1039" s="6">
        <f t="shared" si="35"/>
        <v>1</v>
      </c>
    </row>
    <row r="1040" spans="1:13" x14ac:dyDescent="0.2">
      <c r="A1040" s="6">
        <v>1338</v>
      </c>
      <c r="B1040" s="6" t="s">
        <v>1599</v>
      </c>
      <c r="C1040" s="6" t="s">
        <v>1600</v>
      </c>
      <c r="D1040" s="6" t="s">
        <v>1601</v>
      </c>
      <c r="E1040" s="6" t="s">
        <v>1598</v>
      </c>
      <c r="F1040" s="6">
        <v>39577</v>
      </c>
      <c r="G1040" s="6">
        <v>6019285293</v>
      </c>
      <c r="H1040" s="6" t="s">
        <v>8261</v>
      </c>
      <c r="I1040" s="2">
        <f>MATCH(B1040,'2018_cleaned'!B$2:B$4733,0)</f>
        <v>1665</v>
      </c>
      <c r="J1040" s="2">
        <f>MATCH(C1040,'2018_cleaned'!C$2:C$4733,0)</f>
        <v>1665</v>
      </c>
      <c r="K1040" s="2">
        <f t="shared" si="34"/>
        <v>1</v>
      </c>
      <c r="L1040" s="2" t="e">
        <f>MATCH(A1040, 'combined matches'!E$1:E$4986,0)</f>
        <v>#N/A</v>
      </c>
      <c r="M1040" s="6">
        <f t="shared" si="35"/>
        <v>1</v>
      </c>
    </row>
    <row r="1041" spans="1:13" x14ac:dyDescent="0.2">
      <c r="A1041" s="6">
        <v>1339</v>
      </c>
      <c r="B1041" s="6" t="s">
        <v>1651</v>
      </c>
      <c r="C1041" s="6" t="s">
        <v>1652</v>
      </c>
      <c r="D1041" s="6" t="s">
        <v>1653</v>
      </c>
      <c r="E1041" s="6" t="s">
        <v>1598</v>
      </c>
      <c r="F1041" s="6">
        <v>38751</v>
      </c>
      <c r="G1041" s="6">
        <v>6628874951</v>
      </c>
      <c r="H1041" s="6" t="s">
        <v>6643</v>
      </c>
      <c r="I1041" s="2">
        <f>MATCH(B1041,'2018_cleaned'!B$2:B$4733,0)</f>
        <v>1685</v>
      </c>
      <c r="J1041" s="2">
        <f>MATCH(C1041,'2018_cleaned'!C$2:C$4733,0)</f>
        <v>1685</v>
      </c>
      <c r="K1041" s="2">
        <f t="shared" si="34"/>
        <v>1</v>
      </c>
      <c r="L1041" s="2" t="e">
        <f>MATCH(A1041, 'combined matches'!E$1:E$4986,0)</f>
        <v>#N/A</v>
      </c>
      <c r="M1041" s="6">
        <f t="shared" si="35"/>
        <v>1</v>
      </c>
    </row>
    <row r="1042" spans="1:13" x14ac:dyDescent="0.2">
      <c r="A1042" s="6">
        <v>1340</v>
      </c>
      <c r="B1042" s="6" t="s">
        <v>1654</v>
      </c>
      <c r="C1042" s="6" t="s">
        <v>1655</v>
      </c>
      <c r="D1042" s="6" t="s">
        <v>1656</v>
      </c>
      <c r="E1042" s="6" t="s">
        <v>1598</v>
      </c>
      <c r="F1042" s="6">
        <v>38771</v>
      </c>
      <c r="G1042" s="6">
        <v>6627564881</v>
      </c>
      <c r="H1042" s="6" t="s">
        <v>6644</v>
      </c>
      <c r="I1042" s="2">
        <f>MATCH(B1042,'2018_cleaned'!B$2:B$4733,0)</f>
        <v>1686</v>
      </c>
      <c r="J1042" s="2">
        <f>MATCH(C1042,'2018_cleaned'!C$2:C$4733,0)</f>
        <v>1686</v>
      </c>
      <c r="K1042" s="2">
        <f t="shared" si="34"/>
        <v>1</v>
      </c>
      <c r="L1042" s="2" t="e">
        <f>MATCH(A1042, 'combined matches'!E$1:E$4986,0)</f>
        <v>#N/A</v>
      </c>
      <c r="M1042" s="6">
        <f t="shared" si="35"/>
        <v>1</v>
      </c>
    </row>
    <row r="1043" spans="1:13" x14ac:dyDescent="0.2">
      <c r="A1043" s="6">
        <v>1341</v>
      </c>
      <c r="B1043" s="6" t="s">
        <v>1806</v>
      </c>
      <c r="C1043" s="6" t="s">
        <v>1807</v>
      </c>
      <c r="D1043" s="6" t="s">
        <v>1808</v>
      </c>
      <c r="E1043" s="6" t="s">
        <v>1598</v>
      </c>
      <c r="F1043" s="6">
        <v>38957</v>
      </c>
      <c r="G1043" s="6">
        <v>6623758345</v>
      </c>
      <c r="H1043" s="6" t="s">
        <v>1807</v>
      </c>
      <c r="I1043" s="2">
        <f>MATCH(B1043,'2018_cleaned'!B$2:B$4733,0)</f>
        <v>1746</v>
      </c>
      <c r="J1043" s="2">
        <f>MATCH(C1043,'2018_cleaned'!C$2:C$4733,0)</f>
        <v>1746</v>
      </c>
      <c r="K1043" s="2">
        <f t="shared" si="34"/>
        <v>1</v>
      </c>
      <c r="L1043" s="2" t="e">
        <f>MATCH(A1043, 'combined matches'!E$1:E$4986,0)</f>
        <v>#N/A</v>
      </c>
      <c r="M1043" s="6">
        <f t="shared" si="35"/>
        <v>1</v>
      </c>
    </row>
    <row r="1044" spans="1:13" x14ac:dyDescent="0.2">
      <c r="A1044" s="6">
        <v>1342</v>
      </c>
      <c r="B1044" s="6" t="s">
        <v>1805</v>
      </c>
      <c r="C1044" s="6" t="s">
        <v>7637</v>
      </c>
      <c r="D1044" s="6" t="s">
        <v>951</v>
      </c>
      <c r="E1044" s="6" t="s">
        <v>1598</v>
      </c>
      <c r="F1044" s="6">
        <v>38921</v>
      </c>
      <c r="G1044" s="6">
        <v>6626473404</v>
      </c>
      <c r="H1044" s="6" t="s">
        <v>7638</v>
      </c>
      <c r="I1044" s="2">
        <f>MATCH(B1044,'2018_cleaned'!B$2:B$4733,0)</f>
        <v>1745</v>
      </c>
      <c r="J1044" s="2">
        <f>MATCH(C1044,'2018_cleaned'!C$2:C$4733,0)</f>
        <v>1745</v>
      </c>
      <c r="K1044" s="2">
        <f t="shared" si="34"/>
        <v>1</v>
      </c>
      <c r="L1044" s="2" t="e">
        <f>MATCH(A1044, 'combined matches'!E$1:E$4986,0)</f>
        <v>#N/A</v>
      </c>
      <c r="M1044" s="6">
        <f t="shared" si="35"/>
        <v>1</v>
      </c>
    </row>
    <row r="1045" spans="1:13" x14ac:dyDescent="0.2">
      <c r="A1045" s="6">
        <v>1343</v>
      </c>
      <c r="B1045" s="6" t="s">
        <v>1809</v>
      </c>
      <c r="C1045" s="6" t="s">
        <v>1810</v>
      </c>
      <c r="D1045" s="6" t="s">
        <v>1811</v>
      </c>
      <c r="E1045" s="6" t="s">
        <v>1598</v>
      </c>
      <c r="F1045" s="6">
        <v>38668</v>
      </c>
      <c r="G1045" s="6">
        <v>6625624428</v>
      </c>
      <c r="H1045" s="6" t="s">
        <v>6672</v>
      </c>
      <c r="I1045" s="2">
        <f>MATCH(B1045,'2018_cleaned'!B$2:B$4733,0)</f>
        <v>1747</v>
      </c>
      <c r="J1045" s="2">
        <f>MATCH(C1045,'2018_cleaned'!C$2:C$4733,0)</f>
        <v>1747</v>
      </c>
      <c r="K1045" s="2">
        <f t="shared" si="34"/>
        <v>1</v>
      </c>
      <c r="L1045" s="2" t="e">
        <f>MATCH(A1045, 'combined matches'!E$1:E$4986,0)</f>
        <v>#N/A</v>
      </c>
      <c r="M1045" s="6">
        <f t="shared" si="35"/>
        <v>1</v>
      </c>
    </row>
    <row r="1046" spans="1:13" x14ac:dyDescent="0.2">
      <c r="A1046" s="6">
        <v>1344</v>
      </c>
      <c r="B1046" s="6" t="s">
        <v>1625</v>
      </c>
      <c r="C1046" s="6" t="s">
        <v>1626</v>
      </c>
      <c r="D1046" s="6" t="s">
        <v>1060</v>
      </c>
      <c r="E1046" s="6" t="s">
        <v>1598</v>
      </c>
      <c r="F1046" s="6">
        <v>38663</v>
      </c>
      <c r="G1046" s="6">
        <v>6628373215</v>
      </c>
      <c r="H1046" s="6" t="s">
        <v>6638</v>
      </c>
      <c r="I1046" s="2">
        <f>MATCH(B1046,'2018_cleaned'!B$2:B$4733,0)</f>
        <v>1675</v>
      </c>
      <c r="J1046" s="2">
        <f>MATCH(C1046,'2018_cleaned'!C$2:C$4733,0)</f>
        <v>1675</v>
      </c>
      <c r="K1046" s="2">
        <f t="shared" si="34"/>
        <v>1</v>
      </c>
      <c r="L1046" s="2" t="e">
        <f>MATCH(A1046, 'combined matches'!E$1:E$4986,0)</f>
        <v>#N/A</v>
      </c>
      <c r="M1046" s="6">
        <f t="shared" si="35"/>
        <v>1</v>
      </c>
    </row>
    <row r="1047" spans="1:13" x14ac:dyDescent="0.2">
      <c r="A1047" s="6">
        <v>1345</v>
      </c>
      <c r="B1047" s="6" t="s">
        <v>1627</v>
      </c>
      <c r="C1047" s="6" t="s">
        <v>1628</v>
      </c>
      <c r="D1047" s="6" t="s">
        <v>1629</v>
      </c>
      <c r="E1047" s="6" t="s">
        <v>1598</v>
      </c>
      <c r="F1047" s="6">
        <v>38852</v>
      </c>
      <c r="G1047" s="6">
        <v>6624236100</v>
      </c>
      <c r="H1047" s="6" t="s">
        <v>6639</v>
      </c>
      <c r="I1047" s="2">
        <f>MATCH(B1047,'2018_cleaned'!B$2:B$4733,0)</f>
        <v>1676</v>
      </c>
      <c r="J1047" s="2">
        <f>MATCH(C1047,'2018_cleaned'!C$2:C$4733,0)</f>
        <v>1676</v>
      </c>
      <c r="K1047" s="2">
        <f t="shared" si="34"/>
        <v>1</v>
      </c>
      <c r="L1047" s="2" t="e">
        <f>MATCH(A1047, 'combined matches'!E$1:E$4986,0)</f>
        <v>#N/A</v>
      </c>
      <c r="M1047" s="6">
        <f t="shared" si="35"/>
        <v>1</v>
      </c>
    </row>
    <row r="1048" spans="1:13" x14ac:dyDescent="0.2">
      <c r="A1048" s="6">
        <v>1346</v>
      </c>
      <c r="B1048" s="6" t="s">
        <v>1602</v>
      </c>
      <c r="C1048" s="6" t="s">
        <v>5568</v>
      </c>
      <c r="D1048" s="6" t="s">
        <v>1604</v>
      </c>
      <c r="E1048" s="6" t="s">
        <v>1598</v>
      </c>
      <c r="F1048" s="6">
        <v>38676</v>
      </c>
      <c r="G1048" s="6">
        <v>6623632166</v>
      </c>
      <c r="H1048" s="6" t="s">
        <v>7242</v>
      </c>
      <c r="I1048" s="2">
        <f>MATCH(B1048,'2018_cleaned'!B$2:B$4733,0)</f>
        <v>1666</v>
      </c>
      <c r="J1048" s="2" t="e">
        <f>MATCH(C1048,'2018_cleaned'!C$2:C$4733,0)</f>
        <v>#N/A</v>
      </c>
      <c r="K1048" s="2">
        <f t="shared" si="34"/>
        <v>1</v>
      </c>
      <c r="L1048" s="2" t="e">
        <f>MATCH(A1048, 'combined matches'!E$1:E$4986,0)</f>
        <v>#N/A</v>
      </c>
      <c r="M1048" s="6">
        <f t="shared" si="35"/>
        <v>1</v>
      </c>
    </row>
    <row r="1049" spans="1:13" x14ac:dyDescent="0.2">
      <c r="A1049" s="6">
        <v>1347</v>
      </c>
      <c r="B1049" s="6" t="s">
        <v>5569</v>
      </c>
      <c r="C1049" s="6" t="s">
        <v>5570</v>
      </c>
      <c r="D1049" s="6" t="s">
        <v>1305</v>
      </c>
      <c r="E1049" s="6" t="s">
        <v>1598</v>
      </c>
      <c r="F1049" s="6">
        <v>39203</v>
      </c>
      <c r="G1049" s="6">
        <v>6019604016</v>
      </c>
      <c r="H1049" s="6" t="s">
        <v>5570</v>
      </c>
      <c r="I1049" s="2" t="e">
        <f>MATCH(B1049,'2018_cleaned'!B$2:B$4733,0)</f>
        <v>#N/A</v>
      </c>
      <c r="J1049" s="2" t="e">
        <f>MATCH(C1049,'2018_cleaned'!C$2:C$4733,0)</f>
        <v>#N/A</v>
      </c>
      <c r="K1049" s="2">
        <f t="shared" si="34"/>
        <v>0</v>
      </c>
      <c r="L1049" s="2" t="e">
        <f>MATCH(A1049, 'combined matches'!E$1:E$4986,0)</f>
        <v>#N/A</v>
      </c>
      <c r="M1049" s="6">
        <f t="shared" si="35"/>
        <v>1</v>
      </c>
    </row>
    <row r="1050" spans="1:13" x14ac:dyDescent="0.2">
      <c r="A1050" s="6">
        <v>1348</v>
      </c>
      <c r="B1050" s="6" t="s">
        <v>1630</v>
      </c>
      <c r="C1050" s="6" t="s">
        <v>1631</v>
      </c>
      <c r="D1050" s="6" t="s">
        <v>1632</v>
      </c>
      <c r="E1050" s="6" t="s">
        <v>1598</v>
      </c>
      <c r="F1050" s="6">
        <v>38652</v>
      </c>
      <c r="G1050" s="6">
        <v>6625341926</v>
      </c>
      <c r="H1050" s="6" t="s">
        <v>8262</v>
      </c>
      <c r="I1050" s="2">
        <f>MATCH(B1050,'2018_cleaned'!B$2:B$4733,0)</f>
        <v>1677</v>
      </c>
      <c r="J1050" s="2">
        <f>MATCH(C1050,'2018_cleaned'!C$2:C$4733,0)</f>
        <v>1677</v>
      </c>
      <c r="K1050" s="2">
        <f t="shared" si="34"/>
        <v>1</v>
      </c>
      <c r="L1050" s="2" t="e">
        <f>MATCH(A1050, 'combined matches'!E$1:E$4986,0)</f>
        <v>#N/A</v>
      </c>
      <c r="M1050" s="6">
        <f t="shared" si="35"/>
        <v>1</v>
      </c>
    </row>
    <row r="1051" spans="1:13" x14ac:dyDescent="0.2">
      <c r="A1051" s="6">
        <v>1349</v>
      </c>
      <c r="B1051" s="6" t="s">
        <v>1752</v>
      </c>
      <c r="C1051" s="6" t="s">
        <v>1753</v>
      </c>
      <c r="D1051" s="6" t="s">
        <v>1754</v>
      </c>
      <c r="E1051" s="6" t="s">
        <v>1598</v>
      </c>
      <c r="F1051" s="6">
        <v>39667</v>
      </c>
      <c r="G1051" s="6">
        <v>6018764924</v>
      </c>
      <c r="H1051" s="6" t="s">
        <v>8263</v>
      </c>
      <c r="I1051" s="2">
        <f>MATCH(B1051,'2018_cleaned'!B$2:B$4733,0)</f>
        <v>1724</v>
      </c>
      <c r="J1051" s="2">
        <f>MATCH(C1051,'2018_cleaned'!C$2:C$4733,0)</f>
        <v>1724</v>
      </c>
      <c r="K1051" s="2">
        <f t="shared" si="34"/>
        <v>1</v>
      </c>
      <c r="L1051" s="2" t="e">
        <f>MATCH(A1051, 'combined matches'!E$1:E$4986,0)</f>
        <v>#N/A</v>
      </c>
      <c r="M1051" s="6">
        <f t="shared" si="35"/>
        <v>1</v>
      </c>
    </row>
    <row r="1052" spans="1:13" x14ac:dyDescent="0.2">
      <c r="A1052" s="6">
        <v>1350</v>
      </c>
      <c r="B1052" s="6" t="s">
        <v>1703</v>
      </c>
      <c r="C1052" s="6" t="s">
        <v>1704</v>
      </c>
      <c r="D1052" s="6" t="s">
        <v>1705</v>
      </c>
      <c r="E1052" s="6" t="s">
        <v>1598</v>
      </c>
      <c r="F1052" s="6">
        <v>39180</v>
      </c>
      <c r="G1052" s="6">
        <v>6016364356</v>
      </c>
      <c r="H1052" s="6" t="s">
        <v>6656</v>
      </c>
      <c r="I1052" s="2">
        <f>MATCH(B1052,'2018_cleaned'!B$2:B$4733,0)</f>
        <v>1706</v>
      </c>
      <c r="J1052" s="2">
        <f>MATCH(C1052,'2018_cleaned'!C$2:C$4733,0)</f>
        <v>1706</v>
      </c>
      <c r="K1052" s="2">
        <f t="shared" si="34"/>
        <v>1</v>
      </c>
      <c r="L1052" s="2" t="e">
        <f>MATCH(A1052, 'combined matches'!E$1:E$4986,0)</f>
        <v>#N/A</v>
      </c>
      <c r="M1052" s="6">
        <f t="shared" si="35"/>
        <v>1</v>
      </c>
    </row>
    <row r="1053" spans="1:13" x14ac:dyDescent="0.2">
      <c r="A1053" s="6">
        <v>1351</v>
      </c>
      <c r="B1053" s="6" t="s">
        <v>1657</v>
      </c>
      <c r="C1053" s="6" t="s">
        <v>1658</v>
      </c>
      <c r="D1053" s="6" t="s">
        <v>1659</v>
      </c>
      <c r="E1053" s="6" t="s">
        <v>1598</v>
      </c>
      <c r="F1053" s="6">
        <v>38701</v>
      </c>
      <c r="G1053" s="6">
        <v>6623328177</v>
      </c>
      <c r="H1053" s="6" t="s">
        <v>6645</v>
      </c>
      <c r="I1053" s="2">
        <f>MATCH(B1053,'2018_cleaned'!B$2:B$4733,0)</f>
        <v>1687</v>
      </c>
      <c r="J1053" s="2">
        <f>MATCH(C1053,'2018_cleaned'!C$2:C$4733,0)</f>
        <v>1687</v>
      </c>
      <c r="K1053" s="2">
        <f t="shared" si="34"/>
        <v>1</v>
      </c>
      <c r="L1053" s="2" t="e">
        <f>MATCH(A1053, 'combined matches'!E$1:E$4986,0)</f>
        <v>#N/A</v>
      </c>
      <c r="M1053" s="6">
        <f t="shared" si="35"/>
        <v>1</v>
      </c>
    </row>
    <row r="1054" spans="1:13" x14ac:dyDescent="0.2">
      <c r="A1054" s="6">
        <v>1352</v>
      </c>
      <c r="B1054" s="6" t="s">
        <v>1778</v>
      </c>
      <c r="C1054" s="6" t="s">
        <v>1779</v>
      </c>
      <c r="D1054" s="6" t="s">
        <v>704</v>
      </c>
      <c r="E1054" s="6" t="s">
        <v>1598</v>
      </c>
      <c r="F1054" s="6">
        <v>39367</v>
      </c>
      <c r="G1054" s="6">
        <v>6017352351</v>
      </c>
      <c r="H1054" s="6" t="s">
        <v>1779</v>
      </c>
      <c r="I1054" s="2">
        <f>MATCH(B1054,'2018_cleaned'!B$2:B$4733,0)</f>
        <v>1734</v>
      </c>
      <c r="J1054" s="2">
        <f>MATCH(C1054,'2018_cleaned'!C$2:C$4733,0)</f>
        <v>1734</v>
      </c>
      <c r="K1054" s="2">
        <f t="shared" si="34"/>
        <v>1</v>
      </c>
      <c r="L1054" s="2" t="e">
        <f>MATCH(A1054, 'combined matches'!E$1:E$4986,0)</f>
        <v>#N/A</v>
      </c>
      <c r="M1054" s="6">
        <f t="shared" si="35"/>
        <v>1</v>
      </c>
    </row>
    <row r="1055" spans="1:13" x14ac:dyDescent="0.2">
      <c r="A1055" s="6">
        <v>1353</v>
      </c>
      <c r="B1055" s="6" t="s">
        <v>1680</v>
      </c>
      <c r="C1055" s="6" t="s">
        <v>1681</v>
      </c>
      <c r="D1055" s="6" t="s">
        <v>1682</v>
      </c>
      <c r="E1055" s="6" t="s">
        <v>1598</v>
      </c>
      <c r="F1055" s="6">
        <v>39744</v>
      </c>
      <c r="G1055" s="6">
        <v>6622583761</v>
      </c>
      <c r="H1055" s="6" t="s">
        <v>6649</v>
      </c>
      <c r="I1055" s="2">
        <f>MATCH(B1055,'2018_cleaned'!B$2:B$4733,0)</f>
        <v>1697</v>
      </c>
      <c r="J1055" s="2">
        <f>MATCH(C1055,'2018_cleaned'!C$2:C$4733,0)</f>
        <v>1697</v>
      </c>
      <c r="K1055" s="2">
        <f t="shared" si="34"/>
        <v>1</v>
      </c>
      <c r="L1055" s="2" t="e">
        <f>MATCH(A1055, 'combined matches'!E$1:E$4986,0)</f>
        <v>#N/A</v>
      </c>
      <c r="M1055" s="6">
        <f t="shared" si="35"/>
        <v>1</v>
      </c>
    </row>
    <row r="1056" spans="1:13" x14ac:dyDescent="0.2">
      <c r="A1056" s="6">
        <v>1354</v>
      </c>
      <c r="B1056" s="6" t="s">
        <v>1755</v>
      </c>
      <c r="C1056" s="6" t="s">
        <v>7639</v>
      </c>
      <c r="D1056" s="6" t="s">
        <v>1757</v>
      </c>
      <c r="E1056" s="6" t="s">
        <v>1598</v>
      </c>
      <c r="F1056" s="6">
        <v>39669</v>
      </c>
      <c r="G1056" s="6">
        <v>6018884202</v>
      </c>
      <c r="H1056" s="6" t="s">
        <v>7640</v>
      </c>
      <c r="I1056" s="2">
        <f>MATCH(B1056,'2018_cleaned'!B$2:B$4733,0)</f>
        <v>1725</v>
      </c>
      <c r="J1056" s="2" t="e">
        <f>MATCH(C1056,'2018_cleaned'!C$2:C$4733,0)</f>
        <v>#N/A</v>
      </c>
      <c r="K1056" s="2">
        <f t="shared" si="34"/>
        <v>1</v>
      </c>
      <c r="L1056" s="2" t="e">
        <f>MATCH(A1056, 'combined matches'!E$1:E$4986,0)</f>
        <v>#N/A</v>
      </c>
      <c r="M1056" s="6">
        <f t="shared" si="35"/>
        <v>1</v>
      </c>
    </row>
    <row r="1057" spans="1:13" x14ac:dyDescent="0.2">
      <c r="A1057" s="6">
        <v>1355</v>
      </c>
      <c r="B1057" s="6" t="s">
        <v>1683</v>
      </c>
      <c r="C1057" s="6" t="s">
        <v>1684</v>
      </c>
      <c r="D1057" s="6" t="s">
        <v>1409</v>
      </c>
      <c r="E1057" s="6" t="s">
        <v>1598</v>
      </c>
      <c r="F1057" s="6">
        <v>39339</v>
      </c>
      <c r="G1057" s="6">
        <v>6627738087</v>
      </c>
      <c r="H1057" s="6" t="s">
        <v>6650</v>
      </c>
      <c r="I1057" s="2">
        <f>MATCH(B1057,'2018_cleaned'!B$2:B$4733,0)</f>
        <v>1698</v>
      </c>
      <c r="J1057" s="2">
        <f>MATCH(C1057,'2018_cleaned'!C$2:C$4733,0)</f>
        <v>1698</v>
      </c>
      <c r="K1057" s="2">
        <f t="shared" si="34"/>
        <v>1</v>
      </c>
      <c r="L1057" s="2" t="e">
        <f>MATCH(A1057, 'combined matches'!E$1:E$4986,0)</f>
        <v>#N/A</v>
      </c>
      <c r="M1057" s="6">
        <f t="shared" si="35"/>
        <v>1</v>
      </c>
    </row>
    <row r="1058" spans="1:13" x14ac:dyDescent="0.2">
      <c r="A1058" s="6">
        <v>1356</v>
      </c>
      <c r="B1058" s="6" t="s">
        <v>1605</v>
      </c>
      <c r="C1058" s="6" t="s">
        <v>1606</v>
      </c>
      <c r="D1058" s="6" t="s">
        <v>1607</v>
      </c>
      <c r="E1058" s="6" t="s">
        <v>1598</v>
      </c>
      <c r="F1058" s="6">
        <v>38965</v>
      </c>
      <c r="G1058" s="6">
        <v>6624731424</v>
      </c>
      <c r="H1058" s="6" t="s">
        <v>8264</v>
      </c>
      <c r="I1058" s="2">
        <f>MATCH(B1058,'2018_cleaned'!B$2:B$4733,0)</f>
        <v>1667</v>
      </c>
      <c r="J1058" s="2">
        <f>MATCH(C1058,'2018_cleaned'!C$2:C$4733,0)</f>
        <v>1667</v>
      </c>
      <c r="K1058" s="2">
        <f t="shared" si="34"/>
        <v>1</v>
      </c>
      <c r="L1058" s="2" t="e">
        <f>MATCH(A1058, 'combined matches'!E$1:E$4986,0)</f>
        <v>#N/A</v>
      </c>
      <c r="M1058" s="6">
        <f t="shared" si="35"/>
        <v>1</v>
      </c>
    </row>
    <row r="1059" spans="1:13" x14ac:dyDescent="0.2">
      <c r="A1059" s="6">
        <v>1357</v>
      </c>
      <c r="B1059" s="6" t="s">
        <v>1706</v>
      </c>
      <c r="C1059" s="6" t="s">
        <v>1707</v>
      </c>
      <c r="D1059" s="6" t="s">
        <v>1708</v>
      </c>
      <c r="E1059" s="6" t="s">
        <v>1598</v>
      </c>
      <c r="F1059" s="6">
        <v>39194</v>
      </c>
      <c r="G1059" s="6">
        <v>6627463713</v>
      </c>
      <c r="H1059" s="6" t="s">
        <v>6657</v>
      </c>
      <c r="I1059" s="2">
        <f>MATCH(B1059,'2018_cleaned'!B$2:B$4733,0)</f>
        <v>1707</v>
      </c>
      <c r="J1059" s="2">
        <f>MATCH(C1059,'2018_cleaned'!C$2:C$4733,0)</f>
        <v>1707</v>
      </c>
      <c r="K1059" s="2">
        <f t="shared" si="34"/>
        <v>1</v>
      </c>
      <c r="L1059" s="2" t="e">
        <f>MATCH(A1059, 'combined matches'!E$1:E$4986,0)</f>
        <v>#N/A</v>
      </c>
      <c r="M1059" s="6">
        <f t="shared" si="35"/>
        <v>1</v>
      </c>
    </row>
    <row r="1060" spans="1:13" x14ac:dyDescent="0.2">
      <c r="A1060" s="6">
        <v>1360</v>
      </c>
      <c r="B1060" s="6" t="s">
        <v>5554</v>
      </c>
      <c r="C1060" s="6" t="s">
        <v>5571</v>
      </c>
      <c r="D1060" s="6" t="s">
        <v>1748</v>
      </c>
      <c r="E1060" s="6" t="s">
        <v>1598</v>
      </c>
      <c r="F1060" s="6">
        <v>39601</v>
      </c>
      <c r="G1060" s="6">
        <v>6018231710</v>
      </c>
      <c r="H1060" s="6" t="s">
        <v>8265</v>
      </c>
      <c r="I1060" s="2" t="e">
        <f>MATCH(B1060,'2018_cleaned'!B$2:B$4733,0)</f>
        <v>#N/A</v>
      </c>
      <c r="J1060" s="2" t="e">
        <f>MATCH(C1060,'2018_cleaned'!C$2:C$4733,0)</f>
        <v>#N/A</v>
      </c>
      <c r="K1060" s="2">
        <f t="shared" si="34"/>
        <v>0</v>
      </c>
      <c r="L1060" s="2" t="e">
        <f>MATCH(A1060, 'combined matches'!E$1:E$4986,0)</f>
        <v>#N/A</v>
      </c>
      <c r="M1060" s="6">
        <f t="shared" si="35"/>
        <v>1</v>
      </c>
    </row>
    <row r="1061" spans="1:13" x14ac:dyDescent="0.2">
      <c r="A1061" s="6">
        <v>1361</v>
      </c>
      <c r="B1061" s="6" t="s">
        <v>5554</v>
      </c>
      <c r="C1061" s="6" t="s">
        <v>5572</v>
      </c>
      <c r="D1061" s="6" t="s">
        <v>5573</v>
      </c>
      <c r="E1061" s="6" t="s">
        <v>1598</v>
      </c>
      <c r="F1061" s="6">
        <v>39232</v>
      </c>
      <c r="G1061" s="6">
        <v>6019363485</v>
      </c>
      <c r="H1061" s="6" t="s">
        <v>8266</v>
      </c>
      <c r="I1061" s="2" t="e">
        <f>MATCH(B1061,'2018_cleaned'!B$2:B$4733,0)</f>
        <v>#N/A</v>
      </c>
      <c r="J1061" s="2" t="e">
        <f>MATCH(C1061,'2018_cleaned'!C$2:C$4733,0)</f>
        <v>#N/A</v>
      </c>
      <c r="K1061" s="2">
        <f t="shared" si="34"/>
        <v>0</v>
      </c>
      <c r="L1061" s="2" t="e">
        <f>MATCH(A1061, 'combined matches'!E$1:E$4986,0)</f>
        <v>#N/A</v>
      </c>
      <c r="M1061" s="6">
        <f t="shared" si="35"/>
        <v>1</v>
      </c>
    </row>
    <row r="1062" spans="1:13" x14ac:dyDescent="0.2">
      <c r="A1062" s="6">
        <v>1362</v>
      </c>
      <c r="B1062" s="6" t="s">
        <v>5554</v>
      </c>
      <c r="C1062" s="6" t="s">
        <v>5574</v>
      </c>
      <c r="D1062" s="6" t="s">
        <v>1799</v>
      </c>
      <c r="E1062" s="6" t="s">
        <v>1598</v>
      </c>
      <c r="F1062" s="6">
        <v>38901</v>
      </c>
      <c r="G1062" s="6">
        <v>6622270187</v>
      </c>
      <c r="H1062" s="6" t="s">
        <v>5574</v>
      </c>
      <c r="I1062" s="2" t="e">
        <f>MATCH(B1062,'2018_cleaned'!B$2:B$4733,0)</f>
        <v>#N/A</v>
      </c>
      <c r="J1062" s="2" t="e">
        <f>MATCH(C1062,'2018_cleaned'!C$2:C$4733,0)</f>
        <v>#N/A</v>
      </c>
      <c r="K1062" s="2">
        <f t="shared" si="34"/>
        <v>0</v>
      </c>
      <c r="L1062" s="2" t="e">
        <f>MATCH(A1062, 'combined matches'!E$1:E$4986,0)</f>
        <v>#N/A</v>
      </c>
      <c r="M1062" s="6">
        <f t="shared" si="35"/>
        <v>1</v>
      </c>
    </row>
    <row r="1063" spans="1:13" x14ac:dyDescent="0.2">
      <c r="A1063" s="6">
        <v>1363</v>
      </c>
      <c r="B1063" s="6" t="s">
        <v>5575</v>
      </c>
      <c r="C1063" s="6" t="s">
        <v>8267</v>
      </c>
      <c r="D1063" s="6" t="s">
        <v>1201</v>
      </c>
      <c r="E1063" s="6" t="s">
        <v>1598</v>
      </c>
      <c r="F1063" s="6">
        <v>39042</v>
      </c>
      <c r="G1063" s="6">
        <v>6018253163</v>
      </c>
      <c r="H1063" s="6" t="s">
        <v>8268</v>
      </c>
      <c r="I1063" s="2" t="e">
        <f>MATCH(B1063,'2018_cleaned'!B$2:B$4733,0)</f>
        <v>#N/A</v>
      </c>
      <c r="J1063" s="2" t="e">
        <f>MATCH(C1063,'2018_cleaned'!C$2:C$4733,0)</f>
        <v>#N/A</v>
      </c>
      <c r="K1063" s="2">
        <f t="shared" si="34"/>
        <v>0</v>
      </c>
      <c r="L1063" s="2" t="e">
        <f>MATCH(A1063, 'combined matches'!E$1:E$4986,0)</f>
        <v>#N/A</v>
      </c>
      <c r="M1063" s="6">
        <f t="shared" si="35"/>
        <v>1</v>
      </c>
    </row>
    <row r="1064" spans="1:13" x14ac:dyDescent="0.2">
      <c r="A1064" s="6">
        <v>1364</v>
      </c>
      <c r="B1064" s="6" t="s">
        <v>5576</v>
      </c>
      <c r="C1064" s="6" t="s">
        <v>5555</v>
      </c>
      <c r="D1064" s="6" t="s">
        <v>1754</v>
      </c>
      <c r="E1064" s="6" t="s">
        <v>1598</v>
      </c>
      <c r="F1064" s="6">
        <v>39667</v>
      </c>
      <c r="G1064" s="6">
        <v>6018763858</v>
      </c>
      <c r="H1064" s="6" t="s">
        <v>5555</v>
      </c>
      <c r="I1064" s="2" t="e">
        <f>MATCH(B1064,'2018_cleaned'!B$2:B$4733,0)</f>
        <v>#N/A</v>
      </c>
      <c r="J1064" s="2" t="e">
        <f>MATCH(C1064,'2018_cleaned'!C$2:C$4733,0)</f>
        <v>#N/A</v>
      </c>
      <c r="K1064" s="2">
        <f t="shared" si="34"/>
        <v>0</v>
      </c>
      <c r="L1064" s="2" t="e">
        <f>MATCH(A1064, 'combined matches'!E$1:E$4986,0)</f>
        <v>#N/A</v>
      </c>
      <c r="M1064" s="6">
        <f t="shared" si="35"/>
        <v>1</v>
      </c>
    </row>
    <row r="1065" spans="1:13" x14ac:dyDescent="0.2">
      <c r="A1065" s="6">
        <v>1369</v>
      </c>
      <c r="B1065" s="6" t="s">
        <v>5577</v>
      </c>
      <c r="C1065" s="6" t="s">
        <v>5564</v>
      </c>
      <c r="D1065" s="6" t="s">
        <v>1817</v>
      </c>
      <c r="E1065" s="6" t="s">
        <v>1598</v>
      </c>
      <c r="F1065" s="6">
        <v>38671</v>
      </c>
      <c r="G1065" s="6">
        <v>6623496220</v>
      </c>
      <c r="H1065" s="6" t="s">
        <v>5564</v>
      </c>
      <c r="I1065" s="2" t="e">
        <f>MATCH(B1065,'2018_cleaned'!B$2:B$4733,0)</f>
        <v>#N/A</v>
      </c>
      <c r="J1065" s="2" t="e">
        <f>MATCH(C1065,'2018_cleaned'!C$2:C$4733,0)</f>
        <v>#N/A</v>
      </c>
      <c r="K1065" s="2">
        <f t="shared" si="34"/>
        <v>0</v>
      </c>
      <c r="L1065" s="2" t="e">
        <f>MATCH(A1065, 'combined matches'!E$1:E$4986,0)</f>
        <v>#N/A</v>
      </c>
      <c r="M1065" s="6">
        <f t="shared" si="35"/>
        <v>1</v>
      </c>
    </row>
    <row r="1066" spans="1:13" x14ac:dyDescent="0.2">
      <c r="A1066" s="6">
        <v>1370</v>
      </c>
      <c r="B1066" s="6" t="s">
        <v>5578</v>
      </c>
      <c r="C1066" s="6" t="s">
        <v>5567</v>
      </c>
      <c r="D1066" s="6" t="s">
        <v>2953</v>
      </c>
      <c r="E1066" s="6" t="s">
        <v>1598</v>
      </c>
      <c r="F1066" s="6">
        <v>38649</v>
      </c>
      <c r="G1066" s="6">
        <v>6628517939</v>
      </c>
      <c r="H1066" s="6" t="s">
        <v>7241</v>
      </c>
      <c r="I1066" s="2" t="e">
        <f>MATCH(B1066,'2018_cleaned'!B$2:B$4733,0)</f>
        <v>#N/A</v>
      </c>
      <c r="J1066" s="2">
        <f>MATCH(C1066,'2018_cleaned'!C$2:C$4733,0)</f>
        <v>1770</v>
      </c>
      <c r="K1066" s="2">
        <f t="shared" ref="K1066:K1129" si="36">IF(ISNA(I1066),IF(ISNA(J1066),0,1),1)</f>
        <v>1</v>
      </c>
      <c r="L1066" s="2" t="e">
        <f>MATCH(A1066, 'combined matches'!E$1:E$4986,0)</f>
        <v>#N/A</v>
      </c>
      <c r="M1066" s="6">
        <f t="shared" ref="M1066:M1129" si="37">IF(ISNA(L1066),1,0)</f>
        <v>1</v>
      </c>
    </row>
    <row r="1067" spans="1:13" x14ac:dyDescent="0.2">
      <c r="A1067" s="6">
        <v>1374</v>
      </c>
      <c r="B1067" s="6" t="s">
        <v>5579</v>
      </c>
      <c r="C1067" s="6" t="s">
        <v>1819</v>
      </c>
      <c r="D1067" s="6" t="s">
        <v>1820</v>
      </c>
      <c r="E1067" s="6" t="s">
        <v>1821</v>
      </c>
      <c r="F1067" s="6">
        <v>28216</v>
      </c>
      <c r="G1067" s="6">
        <v>7043366500</v>
      </c>
      <c r="H1067" s="6" t="s">
        <v>8269</v>
      </c>
      <c r="I1067" s="2" t="e">
        <f>MATCH(B1067,'2018_cleaned'!B$2:B$4733,0)</f>
        <v>#N/A</v>
      </c>
      <c r="J1067" s="2">
        <f>MATCH(C1067,'2018_cleaned'!C$2:C$4733,0)</f>
        <v>1771</v>
      </c>
      <c r="K1067" s="2">
        <f t="shared" si="36"/>
        <v>1</v>
      </c>
      <c r="L1067" s="2" t="e">
        <f>MATCH(A1067, 'combined matches'!E$1:E$4986,0)</f>
        <v>#N/A</v>
      </c>
      <c r="M1067" s="6">
        <f t="shared" si="37"/>
        <v>1</v>
      </c>
    </row>
    <row r="1068" spans="1:13" x14ac:dyDescent="0.2">
      <c r="A1068" s="6">
        <v>1375</v>
      </c>
      <c r="B1068" s="6" t="s">
        <v>1657</v>
      </c>
      <c r="C1068" s="6" t="s">
        <v>1825</v>
      </c>
      <c r="D1068" s="6" t="s">
        <v>59</v>
      </c>
      <c r="E1068" s="6" t="s">
        <v>1821</v>
      </c>
      <c r="F1068" s="6">
        <v>27962</v>
      </c>
      <c r="G1068" s="6">
        <v>2527933023</v>
      </c>
      <c r="H1068" s="6" t="s">
        <v>6674</v>
      </c>
      <c r="I1068" s="2">
        <f>MATCH(B1068,'2018_cleaned'!B$2:B$4733,0)</f>
        <v>1687</v>
      </c>
      <c r="J1068" s="2">
        <f>MATCH(C1068,'2018_cleaned'!C$2:C$4733,0)</f>
        <v>1773</v>
      </c>
      <c r="K1068" s="2">
        <f t="shared" si="36"/>
        <v>1</v>
      </c>
      <c r="L1068" s="2" t="e">
        <f>MATCH(A1068, 'combined matches'!E$1:E$4986,0)</f>
        <v>#N/A</v>
      </c>
      <c r="M1068" s="6">
        <f t="shared" si="37"/>
        <v>1</v>
      </c>
    </row>
    <row r="1069" spans="1:13" x14ac:dyDescent="0.2">
      <c r="A1069" s="6">
        <v>1378</v>
      </c>
      <c r="B1069" s="6" t="s">
        <v>1867</v>
      </c>
      <c r="C1069" s="6" t="s">
        <v>1868</v>
      </c>
      <c r="D1069" s="6" t="s">
        <v>1869</v>
      </c>
      <c r="E1069" s="6" t="s">
        <v>1821</v>
      </c>
      <c r="F1069" s="6">
        <v>27983</v>
      </c>
      <c r="G1069" s="6">
        <v>2527945322</v>
      </c>
      <c r="H1069" s="6" t="s">
        <v>7948</v>
      </c>
      <c r="I1069" s="2">
        <f>MATCH(B1069,'2018_cleaned'!B$2:B$4733,0)</f>
        <v>1860</v>
      </c>
      <c r="J1069" s="2">
        <f>MATCH(C1069,'2018_cleaned'!C$2:C$4733,0)</f>
        <v>1860</v>
      </c>
      <c r="K1069" s="2">
        <f t="shared" si="36"/>
        <v>1</v>
      </c>
      <c r="L1069" s="2" t="e">
        <f>MATCH(A1069, 'combined matches'!E$1:E$4986,0)</f>
        <v>#N/A</v>
      </c>
      <c r="M1069" s="6">
        <f t="shared" si="37"/>
        <v>1</v>
      </c>
    </row>
    <row r="1070" spans="1:13" x14ac:dyDescent="0.2">
      <c r="A1070" s="6">
        <v>1379</v>
      </c>
      <c r="B1070" s="6" t="s">
        <v>1856</v>
      </c>
      <c r="C1070" s="6" t="s">
        <v>1857</v>
      </c>
      <c r="D1070" s="6" t="s">
        <v>190</v>
      </c>
      <c r="E1070" s="6" t="s">
        <v>1821</v>
      </c>
      <c r="F1070" s="6">
        <v>27921</v>
      </c>
      <c r="G1070" s="6">
        <v>2523384460</v>
      </c>
      <c r="H1070" s="6" t="s">
        <v>6679</v>
      </c>
      <c r="I1070" s="2">
        <f>MATCH(B1070,'2018_cleaned'!B$2:B$4733,0)</f>
        <v>1856</v>
      </c>
      <c r="J1070" s="2">
        <f>MATCH(C1070,'2018_cleaned'!C$2:C$4733,0)</f>
        <v>1856</v>
      </c>
      <c r="K1070" s="2">
        <f t="shared" si="36"/>
        <v>1</v>
      </c>
      <c r="L1070" s="2" t="e">
        <f>MATCH(A1070, 'combined matches'!E$1:E$4986,0)</f>
        <v>#N/A</v>
      </c>
      <c r="M1070" s="6">
        <f t="shared" si="37"/>
        <v>1</v>
      </c>
    </row>
    <row r="1071" spans="1:13" x14ac:dyDescent="0.2">
      <c r="A1071" s="6">
        <v>1380</v>
      </c>
      <c r="B1071" s="6" t="s">
        <v>1858</v>
      </c>
      <c r="C1071" s="6" t="s">
        <v>1859</v>
      </c>
      <c r="D1071" s="6" t="s">
        <v>1860</v>
      </c>
      <c r="E1071" s="6" t="s">
        <v>1821</v>
      </c>
      <c r="F1071" s="6">
        <v>27932</v>
      </c>
      <c r="G1071" s="6">
        <v>2524826003</v>
      </c>
      <c r="H1071" s="6" t="s">
        <v>6680</v>
      </c>
      <c r="I1071" s="2">
        <f>MATCH(B1071,'2018_cleaned'!B$2:B$4733,0)</f>
        <v>1857</v>
      </c>
      <c r="J1071" s="2">
        <f>MATCH(C1071,'2018_cleaned'!C$2:C$4733,0)</f>
        <v>1857</v>
      </c>
      <c r="K1071" s="2">
        <f t="shared" si="36"/>
        <v>1</v>
      </c>
      <c r="L1071" s="2" t="e">
        <f>MATCH(A1071, 'combined matches'!E$1:E$4986,0)</f>
        <v>#N/A</v>
      </c>
      <c r="M1071" s="6">
        <f t="shared" si="37"/>
        <v>1</v>
      </c>
    </row>
    <row r="1072" spans="1:13" x14ac:dyDescent="0.2">
      <c r="A1072" s="6">
        <v>1381</v>
      </c>
      <c r="B1072" s="6" t="s">
        <v>1861</v>
      </c>
      <c r="C1072" s="6" t="s">
        <v>1862</v>
      </c>
      <c r="D1072" s="6" t="s">
        <v>1863</v>
      </c>
      <c r="E1072" s="6" t="s">
        <v>1821</v>
      </c>
      <c r="F1072" s="6">
        <v>27956</v>
      </c>
      <c r="G1072" s="6">
        <v>2522322271</v>
      </c>
      <c r="H1072" s="6" t="s">
        <v>7946</v>
      </c>
      <c r="I1072" s="2">
        <f>MATCH(B1072,'2018_cleaned'!B$2:B$4733,0)</f>
        <v>1858</v>
      </c>
      <c r="J1072" s="2">
        <f>MATCH(C1072,'2018_cleaned'!C$2:C$4733,0)</f>
        <v>1858</v>
      </c>
      <c r="K1072" s="2">
        <f t="shared" si="36"/>
        <v>1</v>
      </c>
      <c r="L1072" s="2" t="e">
        <f>MATCH(A1072, 'combined matches'!E$1:E$4986,0)</f>
        <v>#N/A</v>
      </c>
      <c r="M1072" s="6">
        <f t="shared" si="37"/>
        <v>1</v>
      </c>
    </row>
    <row r="1073" spans="1:13" x14ac:dyDescent="0.2">
      <c r="A1073" s="6">
        <v>1382</v>
      </c>
      <c r="B1073" s="6" t="s">
        <v>1864</v>
      </c>
      <c r="C1073" s="6" t="s">
        <v>1865</v>
      </c>
      <c r="D1073" s="6" t="s">
        <v>1866</v>
      </c>
      <c r="E1073" s="6" t="s">
        <v>1821</v>
      </c>
      <c r="F1073" s="6">
        <v>27937</v>
      </c>
      <c r="G1073" s="6">
        <v>2523571380</v>
      </c>
      <c r="H1073" s="6" t="s">
        <v>7947</v>
      </c>
      <c r="I1073" s="2">
        <f>MATCH(B1073,'2018_cleaned'!B$2:B$4733,0)</f>
        <v>1859</v>
      </c>
      <c r="J1073" s="2">
        <f>MATCH(C1073,'2018_cleaned'!C$2:C$4733,0)</f>
        <v>1859</v>
      </c>
      <c r="K1073" s="2">
        <f t="shared" si="36"/>
        <v>1</v>
      </c>
      <c r="L1073" s="2" t="e">
        <f>MATCH(A1073, 'combined matches'!E$1:E$4986,0)</f>
        <v>#N/A</v>
      </c>
      <c r="M1073" s="6">
        <f t="shared" si="37"/>
        <v>1</v>
      </c>
    </row>
    <row r="1074" spans="1:13" x14ac:dyDescent="0.2">
      <c r="A1074" s="6">
        <v>1383</v>
      </c>
      <c r="B1074" s="6" t="s">
        <v>5580</v>
      </c>
      <c r="C1074" s="6" t="s">
        <v>7641</v>
      </c>
      <c r="D1074" s="6" t="s">
        <v>5581</v>
      </c>
      <c r="E1074" s="6" t="s">
        <v>1821</v>
      </c>
      <c r="F1074" s="6">
        <v>27910</v>
      </c>
      <c r="G1074" s="6">
        <v>2528624054</v>
      </c>
      <c r="H1074" s="6" t="s">
        <v>8270</v>
      </c>
      <c r="I1074" s="2">
        <f>MATCH(B1074,'2018_cleaned'!B$2:B$4733,0)</f>
        <v>1868</v>
      </c>
      <c r="J1074" s="2">
        <f>MATCH(C1074,'2018_cleaned'!C$2:C$4733,0)</f>
        <v>1868</v>
      </c>
      <c r="K1074" s="2">
        <f t="shared" si="36"/>
        <v>1</v>
      </c>
      <c r="L1074" s="2" t="e">
        <f>MATCH(A1074, 'combined matches'!E$1:E$4986,0)</f>
        <v>#N/A</v>
      </c>
      <c r="M1074" s="6">
        <f t="shared" si="37"/>
        <v>1</v>
      </c>
    </row>
    <row r="1075" spans="1:13" x14ac:dyDescent="0.2">
      <c r="A1075" s="6">
        <v>1384</v>
      </c>
      <c r="B1075" s="6" t="s">
        <v>1850</v>
      </c>
      <c r="C1075" s="6" t="s">
        <v>1851</v>
      </c>
      <c r="D1075" s="6" t="s">
        <v>1852</v>
      </c>
      <c r="E1075" s="6" t="s">
        <v>1821</v>
      </c>
      <c r="F1075" s="6">
        <v>27909</v>
      </c>
      <c r="G1075" s="6">
        <v>2523384400</v>
      </c>
      <c r="H1075" s="6" t="s">
        <v>7945</v>
      </c>
      <c r="I1075" s="2">
        <f>MATCH(B1075,'2018_cleaned'!B$2:B$4733,0)</f>
        <v>1854</v>
      </c>
      <c r="J1075" s="2">
        <f>MATCH(C1075,'2018_cleaned'!C$2:C$4733,0)</f>
        <v>1853</v>
      </c>
      <c r="K1075" s="2">
        <f t="shared" si="36"/>
        <v>1</v>
      </c>
      <c r="L1075" s="2" t="e">
        <f>MATCH(A1075, 'combined matches'!E$1:E$4986,0)</f>
        <v>#N/A</v>
      </c>
      <c r="M1075" s="6">
        <f t="shared" si="37"/>
        <v>1</v>
      </c>
    </row>
    <row r="1076" spans="1:13" x14ac:dyDescent="0.2">
      <c r="A1076" s="6">
        <v>1385</v>
      </c>
      <c r="B1076" s="6" t="s">
        <v>1853</v>
      </c>
      <c r="C1076" s="6" t="s">
        <v>1854</v>
      </c>
      <c r="D1076" s="6" t="s">
        <v>1855</v>
      </c>
      <c r="E1076" s="6" t="s">
        <v>1821</v>
      </c>
      <c r="F1076" s="6">
        <v>27944</v>
      </c>
      <c r="G1076" s="6">
        <v>2524262100</v>
      </c>
      <c r="H1076" s="6" t="s">
        <v>1854</v>
      </c>
      <c r="I1076" s="2">
        <f>MATCH(B1076,'2018_cleaned'!B$2:B$4733,0)</f>
        <v>1855</v>
      </c>
      <c r="J1076" s="2">
        <f>MATCH(C1076,'2018_cleaned'!C$2:C$4733,0)</f>
        <v>1855</v>
      </c>
      <c r="K1076" s="2">
        <f t="shared" si="36"/>
        <v>1</v>
      </c>
      <c r="L1076" s="2" t="e">
        <f>MATCH(A1076, 'combined matches'!E$1:E$4986,0)</f>
        <v>#N/A</v>
      </c>
      <c r="M1076" s="6">
        <f t="shared" si="37"/>
        <v>1</v>
      </c>
    </row>
    <row r="1077" spans="1:13" x14ac:dyDescent="0.2">
      <c r="A1077" s="6">
        <v>1389</v>
      </c>
      <c r="B1077" s="6" t="s">
        <v>1871</v>
      </c>
      <c r="C1077" s="6" t="s">
        <v>1872</v>
      </c>
      <c r="D1077" s="6" t="s">
        <v>1873</v>
      </c>
      <c r="E1077" s="6" t="s">
        <v>1821</v>
      </c>
      <c r="F1077" s="6">
        <v>28640</v>
      </c>
      <c r="G1077" s="6">
        <v>3362469449</v>
      </c>
      <c r="H1077" s="6" t="s">
        <v>6681</v>
      </c>
      <c r="I1077" s="2">
        <f>MATCH(B1077,'2018_cleaned'!B$2:B$4733,0)</f>
        <v>1863</v>
      </c>
      <c r="J1077" s="2">
        <f>MATCH(C1077,'2018_cleaned'!C$2:C$4733,0)</f>
        <v>1863</v>
      </c>
      <c r="K1077" s="2">
        <f t="shared" si="36"/>
        <v>1</v>
      </c>
      <c r="L1077" s="2" t="e">
        <f>MATCH(A1077, 'combined matches'!E$1:E$4986,0)</f>
        <v>#N/A</v>
      </c>
      <c r="M1077" s="6">
        <f t="shared" si="37"/>
        <v>1</v>
      </c>
    </row>
    <row r="1078" spans="1:13" x14ac:dyDescent="0.2">
      <c r="A1078" s="6">
        <v>1390</v>
      </c>
      <c r="B1078" s="6" t="s">
        <v>1874</v>
      </c>
      <c r="C1078" s="6" t="s">
        <v>1875</v>
      </c>
      <c r="D1078" s="6" t="s">
        <v>1876</v>
      </c>
      <c r="E1078" s="6" t="s">
        <v>1821</v>
      </c>
      <c r="F1078" s="6">
        <v>28607</v>
      </c>
      <c r="G1078" s="6">
        <v>8282646635</v>
      </c>
      <c r="H1078" s="6" t="s">
        <v>1875</v>
      </c>
      <c r="I1078" s="2">
        <f>MATCH(B1078,'2018_cleaned'!B$2:B$4733,0)</f>
        <v>1864</v>
      </c>
      <c r="J1078" s="2">
        <f>MATCH(C1078,'2018_cleaned'!C$2:C$4733,0)</f>
        <v>1861</v>
      </c>
      <c r="K1078" s="2">
        <f t="shared" si="36"/>
        <v>1</v>
      </c>
      <c r="L1078" s="2" t="e">
        <f>MATCH(A1078, 'combined matches'!E$1:E$4986,0)</f>
        <v>#N/A</v>
      </c>
      <c r="M1078" s="6">
        <f t="shared" si="37"/>
        <v>1</v>
      </c>
    </row>
    <row r="1079" spans="1:13" x14ac:dyDescent="0.2">
      <c r="A1079" s="6">
        <v>1409</v>
      </c>
      <c r="B1079" s="6" t="s">
        <v>5582</v>
      </c>
      <c r="C1079" s="6" t="s">
        <v>5583</v>
      </c>
      <c r="D1079" s="6" t="s">
        <v>5584</v>
      </c>
      <c r="E1079" s="6" t="s">
        <v>1821</v>
      </c>
      <c r="F1079" s="6">
        <v>27959</v>
      </c>
      <c r="G1079" s="6">
        <v>2524755003</v>
      </c>
      <c r="H1079" s="6" t="s">
        <v>7243</v>
      </c>
      <c r="I1079" s="2" t="e">
        <f>MATCH(B1079,'2018_cleaned'!B$2:B$4733,0)</f>
        <v>#N/A</v>
      </c>
      <c r="J1079" s="2" t="e">
        <f>MATCH(C1079,'2018_cleaned'!C$2:C$4733,0)</f>
        <v>#N/A</v>
      </c>
      <c r="K1079" s="2">
        <f t="shared" si="36"/>
        <v>0</v>
      </c>
      <c r="L1079" s="2" t="e">
        <f>MATCH(A1079, 'combined matches'!E$1:E$4986,0)</f>
        <v>#N/A</v>
      </c>
      <c r="M1079" s="6">
        <f t="shared" si="37"/>
        <v>1</v>
      </c>
    </row>
    <row r="1080" spans="1:13" x14ac:dyDescent="0.2">
      <c r="A1080" s="6">
        <v>1410</v>
      </c>
      <c r="B1080" s="6" t="s">
        <v>1826</v>
      </c>
      <c r="C1080" s="6" t="s">
        <v>1827</v>
      </c>
      <c r="D1080" s="6" t="s">
        <v>1828</v>
      </c>
      <c r="E1080" s="6" t="s">
        <v>1821</v>
      </c>
      <c r="F1080" s="6">
        <v>27936</v>
      </c>
      <c r="G1080" s="6">
        <v>2524759320</v>
      </c>
      <c r="H1080" s="6" t="s">
        <v>1827</v>
      </c>
      <c r="I1080" s="2">
        <f>MATCH(B1080,'2018_cleaned'!B$2:B$4733,0)</f>
        <v>1786</v>
      </c>
      <c r="J1080" s="2">
        <f>MATCH(C1080,'2018_cleaned'!C$2:C$4733,0)</f>
        <v>1786</v>
      </c>
      <c r="K1080" s="2">
        <f t="shared" si="36"/>
        <v>1</v>
      </c>
      <c r="L1080" s="2" t="e">
        <f>MATCH(A1080, 'combined matches'!E$1:E$4986,0)</f>
        <v>#N/A</v>
      </c>
      <c r="M1080" s="6">
        <f t="shared" si="37"/>
        <v>1</v>
      </c>
    </row>
    <row r="1081" spans="1:13" x14ac:dyDescent="0.2">
      <c r="A1081" s="6">
        <v>1416</v>
      </c>
      <c r="B1081" s="6" t="s">
        <v>5585</v>
      </c>
      <c r="C1081" s="6" t="s">
        <v>1830</v>
      </c>
      <c r="D1081" s="6" t="s">
        <v>679</v>
      </c>
      <c r="E1081" s="6" t="s">
        <v>1821</v>
      </c>
      <c r="F1081" s="6">
        <v>27801</v>
      </c>
      <c r="G1081" s="6">
        <v>2529854100</v>
      </c>
      <c r="H1081" s="6" t="s">
        <v>7944</v>
      </c>
      <c r="I1081" s="2" t="e">
        <f>MATCH(B1081,'2018_cleaned'!B$2:B$4733,0)</f>
        <v>#N/A</v>
      </c>
      <c r="J1081" s="2">
        <f>MATCH(C1081,'2018_cleaned'!C$2:C$4733,0)</f>
        <v>1792</v>
      </c>
      <c r="K1081" s="2">
        <f t="shared" si="36"/>
        <v>1</v>
      </c>
      <c r="L1081" s="2" t="e">
        <f>MATCH(A1081, 'combined matches'!E$1:E$4986,0)</f>
        <v>#N/A</v>
      </c>
      <c r="M1081" s="6">
        <f t="shared" si="37"/>
        <v>1</v>
      </c>
    </row>
    <row r="1082" spans="1:13" x14ac:dyDescent="0.2">
      <c r="A1082" s="6">
        <v>1422</v>
      </c>
      <c r="B1082" s="6" t="s">
        <v>1879</v>
      </c>
      <c r="C1082" s="6" t="s">
        <v>1880</v>
      </c>
      <c r="D1082" s="6" t="s">
        <v>1615</v>
      </c>
      <c r="E1082" s="6" t="s">
        <v>1821</v>
      </c>
      <c r="F1082" s="6">
        <v>27565</v>
      </c>
      <c r="G1082" s="6">
        <v>9196932141</v>
      </c>
      <c r="H1082" s="6" t="s">
        <v>7950</v>
      </c>
      <c r="I1082" s="2">
        <f>MATCH(B1082,'2018_cleaned'!B$2:B$4733,0)</f>
        <v>1867</v>
      </c>
      <c r="J1082" s="2">
        <f>MATCH(C1082,'2018_cleaned'!C$2:C$4733,0)</f>
        <v>1865</v>
      </c>
      <c r="K1082" s="2">
        <f t="shared" si="36"/>
        <v>1</v>
      </c>
      <c r="L1082" s="2" t="e">
        <f>MATCH(A1082, 'combined matches'!E$1:E$4986,0)</f>
        <v>#N/A</v>
      </c>
      <c r="M1082" s="6">
        <f t="shared" si="37"/>
        <v>1</v>
      </c>
    </row>
    <row r="1083" spans="1:13" x14ac:dyDescent="0.2">
      <c r="A1083" s="6">
        <v>1423</v>
      </c>
      <c r="B1083" s="6" t="s">
        <v>5586</v>
      </c>
      <c r="C1083" s="6" t="s">
        <v>1878</v>
      </c>
      <c r="D1083" s="6" t="s">
        <v>1472</v>
      </c>
      <c r="E1083" s="6" t="s">
        <v>1821</v>
      </c>
      <c r="F1083" s="6">
        <v>27536</v>
      </c>
      <c r="G1083" s="6">
        <v>2524927915</v>
      </c>
      <c r="H1083" s="6" t="s">
        <v>7949</v>
      </c>
      <c r="I1083" s="2" t="e">
        <f>MATCH(B1083,'2018_cleaned'!B$2:B$4733,0)</f>
        <v>#N/A</v>
      </c>
      <c r="J1083" s="2">
        <f>MATCH(C1083,'2018_cleaned'!C$2:C$4733,0)</f>
        <v>1866</v>
      </c>
      <c r="K1083" s="2">
        <f t="shared" si="36"/>
        <v>1</v>
      </c>
      <c r="L1083" s="2" t="e">
        <f>MATCH(A1083, 'combined matches'!E$1:E$4986,0)</f>
        <v>#N/A</v>
      </c>
      <c r="M1083" s="6">
        <f t="shared" si="37"/>
        <v>1</v>
      </c>
    </row>
    <row r="1084" spans="1:13" x14ac:dyDescent="0.2">
      <c r="A1084" s="6">
        <v>1426</v>
      </c>
      <c r="B1084" s="6" t="s">
        <v>5587</v>
      </c>
      <c r="C1084" s="6" t="s">
        <v>1832</v>
      </c>
      <c r="D1084" s="6" t="s">
        <v>1833</v>
      </c>
      <c r="E1084" s="6" t="s">
        <v>1821</v>
      </c>
      <c r="F1084" s="6">
        <v>27260</v>
      </c>
      <c r="G1084" s="6">
        <v>3366413245</v>
      </c>
      <c r="H1084" s="6" t="s">
        <v>6675</v>
      </c>
      <c r="I1084" s="2" t="e">
        <f>MATCH(B1084,'2018_cleaned'!B$2:B$4733,0)</f>
        <v>#N/A</v>
      </c>
      <c r="J1084" s="2">
        <f>MATCH(C1084,'2018_cleaned'!C$2:C$4733,0)</f>
        <v>1800</v>
      </c>
      <c r="K1084" s="2">
        <f t="shared" si="36"/>
        <v>1</v>
      </c>
      <c r="L1084" s="2" t="e">
        <f>MATCH(A1084, 'combined matches'!E$1:E$4986,0)</f>
        <v>#N/A</v>
      </c>
      <c r="M1084" s="6">
        <f t="shared" si="37"/>
        <v>1</v>
      </c>
    </row>
    <row r="1085" spans="1:13" x14ac:dyDescent="0.2">
      <c r="A1085" s="6">
        <v>1441</v>
      </c>
      <c r="B1085" s="6" t="s">
        <v>5588</v>
      </c>
      <c r="C1085" s="6" t="s">
        <v>1835</v>
      </c>
      <c r="D1085" s="6" t="s">
        <v>1836</v>
      </c>
      <c r="E1085" s="6" t="s">
        <v>1821</v>
      </c>
      <c r="F1085" s="6">
        <v>28741</v>
      </c>
      <c r="G1085" s="6">
        <v>8283492081</v>
      </c>
      <c r="H1085" s="6" t="s">
        <v>6676</v>
      </c>
      <c r="I1085" s="2" t="e">
        <f>MATCH(B1085,'2018_cleaned'!B$2:B$4733,0)</f>
        <v>#N/A</v>
      </c>
      <c r="J1085" s="2">
        <f>MATCH(C1085,'2018_cleaned'!C$2:C$4733,0)</f>
        <v>1815</v>
      </c>
      <c r="K1085" s="2">
        <f t="shared" si="36"/>
        <v>1</v>
      </c>
      <c r="L1085" s="2" t="e">
        <f>MATCH(A1085, 'combined matches'!E$1:E$4986,0)</f>
        <v>#N/A</v>
      </c>
      <c r="M1085" s="6">
        <f t="shared" si="37"/>
        <v>1</v>
      </c>
    </row>
    <row r="1086" spans="1:13" x14ac:dyDescent="0.2">
      <c r="A1086" s="6">
        <v>1444</v>
      </c>
      <c r="B1086" s="6" t="s">
        <v>1881</v>
      </c>
      <c r="C1086" s="6" t="s">
        <v>1882</v>
      </c>
      <c r="D1086" s="6" t="s">
        <v>1883</v>
      </c>
      <c r="E1086" s="6" t="s">
        <v>1821</v>
      </c>
      <c r="F1086" s="6">
        <v>27892</v>
      </c>
      <c r="G1086" s="6">
        <v>2527933023</v>
      </c>
      <c r="H1086" s="6" t="s">
        <v>6682</v>
      </c>
      <c r="I1086" s="2">
        <f>MATCH(B1086,'2018_cleaned'!B$2:B$4733,0)</f>
        <v>1870</v>
      </c>
      <c r="J1086" s="2">
        <f>MATCH(C1086,'2018_cleaned'!C$2:C$4733,0)</f>
        <v>1870</v>
      </c>
      <c r="K1086" s="2">
        <f t="shared" si="36"/>
        <v>1</v>
      </c>
      <c r="L1086" s="2" t="e">
        <f>MATCH(A1086, 'combined matches'!E$1:E$4986,0)</f>
        <v>#N/A</v>
      </c>
      <c r="M1086" s="6">
        <f t="shared" si="37"/>
        <v>1</v>
      </c>
    </row>
    <row r="1087" spans="1:13" x14ac:dyDescent="0.2">
      <c r="A1087" s="6">
        <v>1445</v>
      </c>
      <c r="B1087" s="6" t="s">
        <v>1884</v>
      </c>
      <c r="C1087" s="6" t="s">
        <v>1885</v>
      </c>
      <c r="D1087" s="6" t="s">
        <v>519</v>
      </c>
      <c r="E1087" s="6" t="s">
        <v>1821</v>
      </c>
      <c r="F1087" s="6">
        <v>27925</v>
      </c>
      <c r="G1087" s="6">
        <v>2527933023</v>
      </c>
      <c r="H1087" s="6" t="s">
        <v>7951</v>
      </c>
      <c r="I1087" s="2">
        <f>MATCH(B1087,'2018_cleaned'!B$2:B$4733,0)</f>
        <v>1871</v>
      </c>
      <c r="J1087" s="2">
        <f>MATCH(C1087,'2018_cleaned'!C$2:C$4733,0)</f>
        <v>1871</v>
      </c>
      <c r="K1087" s="2">
        <f t="shared" si="36"/>
        <v>1</v>
      </c>
      <c r="L1087" s="2" t="e">
        <f>MATCH(A1087, 'combined matches'!E$1:E$4986,0)</f>
        <v>#N/A</v>
      </c>
      <c r="M1087" s="6">
        <f t="shared" si="37"/>
        <v>1</v>
      </c>
    </row>
    <row r="1088" spans="1:13" x14ac:dyDescent="0.2">
      <c r="A1088" s="6">
        <v>1449</v>
      </c>
      <c r="B1088" s="6" t="s">
        <v>5589</v>
      </c>
      <c r="C1088" s="6" t="s">
        <v>1838</v>
      </c>
      <c r="D1088" s="6" t="s">
        <v>679</v>
      </c>
      <c r="E1088" s="6" t="s">
        <v>1821</v>
      </c>
      <c r="F1088" s="6">
        <v>27804</v>
      </c>
      <c r="G1088" s="6">
        <v>2524460027</v>
      </c>
      <c r="H1088" s="6" t="s">
        <v>6677</v>
      </c>
      <c r="I1088" s="2" t="e">
        <f>MATCH(B1088,'2018_cleaned'!B$2:B$4733,0)</f>
        <v>#N/A</v>
      </c>
      <c r="J1088" s="2">
        <f>MATCH(C1088,'2018_cleaned'!C$2:C$4733,0)</f>
        <v>1821</v>
      </c>
      <c r="K1088" s="2">
        <f t="shared" si="36"/>
        <v>1</v>
      </c>
      <c r="L1088" s="2" t="e">
        <f>MATCH(A1088, 'combined matches'!E$1:E$4986,0)</f>
        <v>#N/A</v>
      </c>
      <c r="M1088" s="6">
        <f t="shared" si="37"/>
        <v>1</v>
      </c>
    </row>
    <row r="1089" spans="1:13" x14ac:dyDescent="0.2">
      <c r="A1089" s="6">
        <v>1454</v>
      </c>
      <c r="B1089" s="6" t="s">
        <v>5590</v>
      </c>
      <c r="C1089" s="6" t="s">
        <v>1840</v>
      </c>
      <c r="D1089" s="6" t="s">
        <v>1841</v>
      </c>
      <c r="E1089" s="6" t="s">
        <v>1821</v>
      </c>
      <c r="F1089" s="6">
        <v>27516</v>
      </c>
      <c r="G1089" s="6">
        <v>9192452400</v>
      </c>
      <c r="H1089" s="6" t="s">
        <v>1840</v>
      </c>
      <c r="I1089" s="2" t="e">
        <f>MATCH(B1089,'2018_cleaned'!B$2:B$4733,0)</f>
        <v>#N/A</v>
      </c>
      <c r="J1089" s="2">
        <f>MATCH(C1089,'2018_cleaned'!C$2:C$4733,0)</f>
        <v>1826</v>
      </c>
      <c r="K1089" s="2">
        <f t="shared" si="36"/>
        <v>1</v>
      </c>
      <c r="L1089" s="2" t="e">
        <f>MATCH(A1089, 'combined matches'!E$1:E$4986,0)</f>
        <v>#N/A</v>
      </c>
      <c r="M1089" s="6">
        <f t="shared" si="37"/>
        <v>1</v>
      </c>
    </row>
    <row r="1090" spans="1:13" x14ac:dyDescent="0.2">
      <c r="A1090" s="6">
        <v>1465</v>
      </c>
      <c r="B1090" s="6" t="s">
        <v>1886</v>
      </c>
      <c r="C1090" s="6" t="s">
        <v>1887</v>
      </c>
      <c r="D1090" s="6" t="s">
        <v>1672</v>
      </c>
      <c r="E1090" s="6" t="s">
        <v>1821</v>
      </c>
      <c r="F1090" s="6">
        <v>28722</v>
      </c>
      <c r="G1090" s="6">
        <v>8288948271</v>
      </c>
      <c r="H1090" s="6" t="s">
        <v>6683</v>
      </c>
      <c r="I1090" s="2">
        <f>MATCH(B1090,'2018_cleaned'!B$2:B$4733,0)</f>
        <v>1873</v>
      </c>
      <c r="J1090" s="2">
        <f>MATCH(C1090,'2018_cleaned'!C$2:C$4733,0)</f>
        <v>1873</v>
      </c>
      <c r="K1090" s="2">
        <f t="shared" si="36"/>
        <v>1</v>
      </c>
      <c r="L1090" s="2" t="e">
        <f>MATCH(A1090, 'combined matches'!E$1:E$4986,0)</f>
        <v>#N/A</v>
      </c>
      <c r="M1090" s="6">
        <f t="shared" si="37"/>
        <v>1</v>
      </c>
    </row>
    <row r="1091" spans="1:13" x14ac:dyDescent="0.2">
      <c r="A1091" s="6">
        <v>1466</v>
      </c>
      <c r="B1091" s="6" t="s">
        <v>1888</v>
      </c>
      <c r="C1091" s="6" t="s">
        <v>1889</v>
      </c>
      <c r="D1091" s="6" t="s">
        <v>826</v>
      </c>
      <c r="E1091" s="6" t="s">
        <v>1821</v>
      </c>
      <c r="F1091" s="6">
        <v>28752</v>
      </c>
      <c r="G1091" s="6">
        <v>8286526811</v>
      </c>
      <c r="H1091" s="6" t="s">
        <v>8271</v>
      </c>
      <c r="I1091" s="2">
        <f>MATCH(B1091,'2018_cleaned'!B$2:B$4733,0)</f>
        <v>1874</v>
      </c>
      <c r="J1091" s="2">
        <f>MATCH(C1091,'2018_cleaned'!C$2:C$4733,0)</f>
        <v>1874</v>
      </c>
      <c r="K1091" s="2">
        <f t="shared" si="36"/>
        <v>1</v>
      </c>
      <c r="L1091" s="2" t="e">
        <f>MATCH(A1091, 'combined matches'!E$1:E$4986,0)</f>
        <v>#N/A</v>
      </c>
      <c r="M1091" s="6">
        <f t="shared" si="37"/>
        <v>1</v>
      </c>
    </row>
    <row r="1092" spans="1:13" x14ac:dyDescent="0.2">
      <c r="A1092" s="6">
        <v>1467</v>
      </c>
      <c r="B1092" s="6" t="s">
        <v>1890</v>
      </c>
      <c r="C1092" s="6" t="s">
        <v>1891</v>
      </c>
      <c r="D1092" s="6" t="s">
        <v>1892</v>
      </c>
      <c r="E1092" s="6" t="s">
        <v>1821</v>
      </c>
      <c r="F1092" s="6">
        <v>28160</v>
      </c>
      <c r="G1092" s="6">
        <v>8282876100</v>
      </c>
      <c r="H1092" s="6" t="s">
        <v>8272</v>
      </c>
      <c r="I1092" s="2">
        <f>MATCH(B1092,'2018_cleaned'!B$2:B$4733,0)</f>
        <v>1875</v>
      </c>
      <c r="J1092" s="2">
        <f>MATCH(C1092,'2018_cleaned'!C$2:C$4733,0)</f>
        <v>1872</v>
      </c>
      <c r="K1092" s="2">
        <f t="shared" si="36"/>
        <v>1</v>
      </c>
      <c r="L1092" s="2" t="e">
        <f>MATCH(A1092, 'combined matches'!E$1:E$4986,0)</f>
        <v>#N/A</v>
      </c>
      <c r="M1092" s="6">
        <f t="shared" si="37"/>
        <v>1</v>
      </c>
    </row>
    <row r="1093" spans="1:13" x14ac:dyDescent="0.2">
      <c r="A1093" s="6">
        <v>1475</v>
      </c>
      <c r="B1093" s="6" t="s">
        <v>1822</v>
      </c>
      <c r="C1093" s="6" t="s">
        <v>1823</v>
      </c>
      <c r="D1093" s="6" t="s">
        <v>1824</v>
      </c>
      <c r="E1093" s="6" t="s">
        <v>1821</v>
      </c>
      <c r="F1093" s="6">
        <v>28646</v>
      </c>
      <c r="G1093" s="6">
        <v>8287336031</v>
      </c>
      <c r="H1093" s="6" t="s">
        <v>1823</v>
      </c>
      <c r="I1093" s="2">
        <f>MATCH(B1093,'2018_cleaned'!B$2:B$4733,0)</f>
        <v>1772</v>
      </c>
      <c r="J1093" s="2">
        <f>MATCH(C1093,'2018_cleaned'!C$2:C$4733,0)</f>
        <v>1772</v>
      </c>
      <c r="K1093" s="2">
        <f t="shared" si="36"/>
        <v>1</v>
      </c>
      <c r="L1093" s="2" t="e">
        <f>MATCH(A1093, 'combined matches'!E$1:E$4986,0)</f>
        <v>#N/A</v>
      </c>
      <c r="M1093" s="6">
        <f t="shared" si="37"/>
        <v>1</v>
      </c>
    </row>
    <row r="1094" spans="1:13" x14ac:dyDescent="0.2">
      <c r="A1094" s="6">
        <v>1476</v>
      </c>
      <c r="B1094" s="6" t="s">
        <v>1893</v>
      </c>
      <c r="C1094" s="6" t="s">
        <v>1894</v>
      </c>
      <c r="D1094" s="6" t="s">
        <v>1895</v>
      </c>
      <c r="E1094" s="6" t="s">
        <v>1821</v>
      </c>
      <c r="F1094" s="6">
        <v>28714</v>
      </c>
      <c r="G1094" s="6">
        <v>8286826118</v>
      </c>
      <c r="H1094" s="6" t="s">
        <v>6684</v>
      </c>
      <c r="I1094" s="2">
        <f>MATCH(B1094,'2018_cleaned'!B$2:B$4733,0)</f>
        <v>1878</v>
      </c>
      <c r="J1094" s="2">
        <f>MATCH(C1094,'2018_cleaned'!C$2:C$4733,0)</f>
        <v>1878</v>
      </c>
      <c r="K1094" s="2">
        <f t="shared" si="36"/>
        <v>1</v>
      </c>
      <c r="L1094" s="2" t="e">
        <f>MATCH(A1094, 'combined matches'!E$1:E$4986,0)</f>
        <v>#N/A</v>
      </c>
      <c r="M1094" s="6">
        <f t="shared" si="37"/>
        <v>1</v>
      </c>
    </row>
    <row r="1095" spans="1:13" x14ac:dyDescent="0.2">
      <c r="A1095" s="6">
        <v>1480</v>
      </c>
      <c r="B1095" s="6" t="s">
        <v>5591</v>
      </c>
      <c r="C1095" s="6" t="s">
        <v>1845</v>
      </c>
      <c r="D1095" s="6" t="s">
        <v>1846</v>
      </c>
      <c r="E1095" s="6" t="s">
        <v>1821</v>
      </c>
      <c r="F1095" s="6">
        <v>27597</v>
      </c>
      <c r="G1095" s="6">
        <v>9194043900</v>
      </c>
      <c r="H1095" s="6" t="s">
        <v>1845</v>
      </c>
      <c r="I1095" s="2" t="e">
        <f>MATCH(B1095,'2018_cleaned'!B$2:B$4733,0)</f>
        <v>#N/A</v>
      </c>
      <c r="J1095" s="2">
        <f>MATCH(C1095,'2018_cleaned'!C$2:C$4733,0)</f>
        <v>1846</v>
      </c>
      <c r="K1095" s="2">
        <f t="shared" si="36"/>
        <v>1</v>
      </c>
      <c r="L1095" s="2" t="e">
        <f>MATCH(A1095, 'combined matches'!E$1:E$4986,0)</f>
        <v>#N/A</v>
      </c>
      <c r="M1095" s="6">
        <f t="shared" si="37"/>
        <v>1</v>
      </c>
    </row>
    <row r="1096" spans="1:13" x14ac:dyDescent="0.2">
      <c r="A1096" s="6">
        <v>1481</v>
      </c>
      <c r="B1096" s="6" t="s">
        <v>5592</v>
      </c>
      <c r="C1096" s="6" t="s">
        <v>1848</v>
      </c>
      <c r="D1096" s="6" t="s">
        <v>1849</v>
      </c>
      <c r="E1096" s="6" t="s">
        <v>1821</v>
      </c>
      <c r="F1096" s="6">
        <v>27587</v>
      </c>
      <c r="G1096" s="6">
        <v>9195626300</v>
      </c>
      <c r="H1096" s="6" t="s">
        <v>6678</v>
      </c>
      <c r="I1096" s="2" t="e">
        <f>MATCH(B1096,'2018_cleaned'!B$2:B$4733,0)</f>
        <v>#N/A</v>
      </c>
      <c r="J1096" s="2">
        <f>MATCH(C1096,'2018_cleaned'!C$2:C$4733,0)</f>
        <v>1847</v>
      </c>
      <c r="K1096" s="2">
        <f t="shared" si="36"/>
        <v>1</v>
      </c>
      <c r="L1096" s="2" t="e">
        <f>MATCH(A1096, 'combined matches'!E$1:E$4986,0)</f>
        <v>#N/A</v>
      </c>
      <c r="M1096" s="6">
        <f t="shared" si="37"/>
        <v>1</v>
      </c>
    </row>
    <row r="1097" spans="1:13" x14ac:dyDescent="0.2">
      <c r="A1097" s="6">
        <v>1482</v>
      </c>
      <c r="B1097" s="6" t="s">
        <v>5593</v>
      </c>
      <c r="C1097" s="6" t="s">
        <v>7642</v>
      </c>
      <c r="D1097" s="6" t="s">
        <v>1843</v>
      </c>
      <c r="E1097" s="6" t="s">
        <v>1821</v>
      </c>
      <c r="F1097" s="6">
        <v>27526</v>
      </c>
      <c r="G1097" s="6">
        <v>9195572501</v>
      </c>
      <c r="H1097" s="6" t="s">
        <v>7643</v>
      </c>
      <c r="I1097" s="2" t="e">
        <f>MATCH(B1097,'2018_cleaned'!B$2:B$4733,0)</f>
        <v>#N/A</v>
      </c>
      <c r="J1097" s="2">
        <f>MATCH(C1097,'2018_cleaned'!C$2:C$4733,0)</f>
        <v>1845</v>
      </c>
      <c r="K1097" s="2">
        <f t="shared" si="36"/>
        <v>1</v>
      </c>
      <c r="L1097" s="2" t="e">
        <f>MATCH(A1097, 'combined matches'!E$1:E$4986,0)</f>
        <v>#N/A</v>
      </c>
      <c r="M1097" s="6">
        <f t="shared" si="37"/>
        <v>1</v>
      </c>
    </row>
    <row r="1098" spans="1:13" x14ac:dyDescent="0.2">
      <c r="A1098" s="6">
        <v>1489</v>
      </c>
      <c r="B1098" s="6" t="s">
        <v>2007</v>
      </c>
      <c r="C1098" s="6" t="s">
        <v>8273</v>
      </c>
      <c r="D1098" s="6" t="s">
        <v>2009</v>
      </c>
      <c r="E1098" s="6" t="s">
        <v>1899</v>
      </c>
      <c r="F1098" s="6">
        <v>29620</v>
      </c>
      <c r="G1098" s="6">
        <v>8554723432</v>
      </c>
      <c r="H1098" s="6" t="s">
        <v>8274</v>
      </c>
      <c r="I1098" s="2">
        <f>MATCH(B1098,'2018_cleaned'!B$2:B$4733,0)</f>
        <v>1940</v>
      </c>
      <c r="J1098" s="2" t="e">
        <f>MATCH(C1098,'2018_cleaned'!C$2:C$4733,0)</f>
        <v>#N/A</v>
      </c>
      <c r="K1098" s="2">
        <f t="shared" si="36"/>
        <v>1</v>
      </c>
      <c r="L1098" s="2" t="e">
        <f>MATCH(A1098, 'combined matches'!E$1:E$4986,0)</f>
        <v>#N/A</v>
      </c>
      <c r="M1098" s="6">
        <f t="shared" si="37"/>
        <v>1</v>
      </c>
    </row>
    <row r="1099" spans="1:13" x14ac:dyDescent="0.2">
      <c r="A1099" s="6">
        <v>1490</v>
      </c>
      <c r="B1099" s="6" t="s">
        <v>2010</v>
      </c>
      <c r="C1099" s="6" t="s">
        <v>2011</v>
      </c>
      <c r="D1099" s="6" t="s">
        <v>2012</v>
      </c>
      <c r="E1099" s="6" t="s">
        <v>1899</v>
      </c>
      <c r="F1099" s="6">
        <v>29801</v>
      </c>
      <c r="G1099" s="6">
        <v>8554723432</v>
      </c>
      <c r="H1099" s="6" t="s">
        <v>8275</v>
      </c>
      <c r="I1099" s="2">
        <f>MATCH(B1099,'2018_cleaned'!B$2:B$4733,0)</f>
        <v>1941</v>
      </c>
      <c r="J1099" s="2">
        <f>MATCH(C1099,'2018_cleaned'!C$2:C$4733,0)</f>
        <v>1941</v>
      </c>
      <c r="K1099" s="2">
        <f t="shared" si="36"/>
        <v>1</v>
      </c>
      <c r="L1099" s="2" t="e">
        <f>MATCH(A1099, 'combined matches'!E$1:E$4986,0)</f>
        <v>#N/A</v>
      </c>
      <c r="M1099" s="6">
        <f t="shared" si="37"/>
        <v>1</v>
      </c>
    </row>
    <row r="1100" spans="1:13" x14ac:dyDescent="0.2">
      <c r="A1100" s="6">
        <v>1491</v>
      </c>
      <c r="B1100" s="6" t="s">
        <v>2013</v>
      </c>
      <c r="C1100" s="6" t="s">
        <v>7963</v>
      </c>
      <c r="D1100" s="6" t="s">
        <v>2014</v>
      </c>
      <c r="E1100" s="6" t="s">
        <v>1899</v>
      </c>
      <c r="F1100" s="6">
        <v>29810</v>
      </c>
      <c r="G1100" s="6">
        <v>8554723432</v>
      </c>
      <c r="H1100" s="6" t="s">
        <v>7964</v>
      </c>
      <c r="I1100" s="2">
        <f>MATCH(B1100,'2018_cleaned'!B$2:B$4733,0)</f>
        <v>1942</v>
      </c>
      <c r="J1100" s="2">
        <f>MATCH(C1100,'2018_cleaned'!C$2:C$4733,0)</f>
        <v>1942</v>
      </c>
      <c r="K1100" s="2">
        <f t="shared" si="36"/>
        <v>1</v>
      </c>
      <c r="L1100" s="2" t="e">
        <f>MATCH(A1100, 'combined matches'!E$1:E$4986,0)</f>
        <v>#N/A</v>
      </c>
      <c r="M1100" s="6">
        <f t="shared" si="37"/>
        <v>1</v>
      </c>
    </row>
    <row r="1101" spans="1:13" x14ac:dyDescent="0.2">
      <c r="A1101" s="6">
        <v>1492</v>
      </c>
      <c r="B1101" s="6" t="s">
        <v>2015</v>
      </c>
      <c r="C1101" s="6" t="s">
        <v>2016</v>
      </c>
      <c r="D1101" s="6" t="s">
        <v>2017</v>
      </c>
      <c r="E1101" s="6" t="s">
        <v>1899</v>
      </c>
      <c r="F1101" s="6">
        <v>29625</v>
      </c>
      <c r="G1101" s="6">
        <v>8554723432</v>
      </c>
      <c r="H1101" s="6" t="s">
        <v>6703</v>
      </c>
      <c r="I1101" s="2">
        <f>MATCH(B1101,'2018_cleaned'!B$2:B$4733,0)</f>
        <v>1943</v>
      </c>
      <c r="J1101" s="2">
        <f>MATCH(C1101,'2018_cleaned'!C$2:C$4733,0)</f>
        <v>1943</v>
      </c>
      <c r="K1101" s="2">
        <f t="shared" si="36"/>
        <v>1</v>
      </c>
      <c r="L1101" s="2" t="e">
        <f>MATCH(A1101, 'combined matches'!E$1:E$4986,0)</f>
        <v>#N/A</v>
      </c>
      <c r="M1101" s="6">
        <f t="shared" si="37"/>
        <v>1</v>
      </c>
    </row>
    <row r="1102" spans="1:13" x14ac:dyDescent="0.2">
      <c r="A1102" s="6">
        <v>1493</v>
      </c>
      <c r="B1102" s="6" t="s">
        <v>1896</v>
      </c>
      <c r="C1102" s="6" t="s">
        <v>1897</v>
      </c>
      <c r="D1102" s="6" t="s">
        <v>1898</v>
      </c>
      <c r="E1102" s="6" t="s">
        <v>1899</v>
      </c>
      <c r="F1102" s="6">
        <v>29003</v>
      </c>
      <c r="G1102" s="6">
        <v>8554723432</v>
      </c>
      <c r="H1102" s="6" t="s">
        <v>6685</v>
      </c>
      <c r="I1102" s="2">
        <f>MATCH(B1102,'2018_cleaned'!B$2:B$4733,0)</f>
        <v>1893</v>
      </c>
      <c r="J1102" s="2">
        <f>MATCH(C1102,'2018_cleaned'!C$2:C$4733,0)</f>
        <v>1893</v>
      </c>
      <c r="K1102" s="2">
        <f t="shared" si="36"/>
        <v>1</v>
      </c>
      <c r="L1102" s="2" t="e">
        <f>MATCH(A1102, 'combined matches'!E$1:E$4986,0)</f>
        <v>#N/A</v>
      </c>
      <c r="M1102" s="6">
        <f t="shared" si="37"/>
        <v>1</v>
      </c>
    </row>
    <row r="1103" spans="1:13" x14ac:dyDescent="0.2">
      <c r="A1103" s="6">
        <v>1494</v>
      </c>
      <c r="B1103" s="6" t="s">
        <v>1900</v>
      </c>
      <c r="C1103" s="6" t="s">
        <v>1901</v>
      </c>
      <c r="D1103" s="6" t="s">
        <v>1902</v>
      </c>
      <c r="E1103" s="6" t="s">
        <v>1899</v>
      </c>
      <c r="F1103" s="6">
        <v>29812</v>
      </c>
      <c r="G1103" s="6">
        <v>8554723432</v>
      </c>
      <c r="H1103" s="6" t="s">
        <v>1901</v>
      </c>
      <c r="I1103" s="2">
        <f>MATCH(B1103,'2018_cleaned'!B$2:B$4733,0)</f>
        <v>1894</v>
      </c>
      <c r="J1103" s="2">
        <f>MATCH(C1103,'2018_cleaned'!C$2:C$4733,0)</f>
        <v>1894</v>
      </c>
      <c r="K1103" s="2">
        <f t="shared" si="36"/>
        <v>1</v>
      </c>
      <c r="L1103" s="2" t="e">
        <f>MATCH(A1103, 'combined matches'!E$1:E$4986,0)</f>
        <v>#N/A</v>
      </c>
      <c r="M1103" s="6">
        <f t="shared" si="37"/>
        <v>1</v>
      </c>
    </row>
    <row r="1104" spans="1:13" x14ac:dyDescent="0.2">
      <c r="A1104" s="6">
        <v>1495</v>
      </c>
      <c r="B1104" s="6" t="s">
        <v>2018</v>
      </c>
      <c r="C1104" s="6" t="s">
        <v>2019</v>
      </c>
      <c r="D1104" s="6" t="s">
        <v>2020</v>
      </c>
      <c r="E1104" s="6" t="s">
        <v>1899</v>
      </c>
      <c r="F1104" s="6">
        <v>29902</v>
      </c>
      <c r="G1104" s="6">
        <v>8554723432</v>
      </c>
      <c r="H1104" s="6" t="s">
        <v>2019</v>
      </c>
      <c r="I1104" s="2">
        <f>MATCH(B1104,'2018_cleaned'!B$2:B$4733,0)</f>
        <v>1944</v>
      </c>
      <c r="J1104" s="2">
        <f>MATCH(C1104,'2018_cleaned'!C$2:C$4733,0)</f>
        <v>1944</v>
      </c>
      <c r="K1104" s="2">
        <f t="shared" si="36"/>
        <v>1</v>
      </c>
      <c r="L1104" s="2" t="e">
        <f>MATCH(A1104, 'combined matches'!E$1:E$4986,0)</f>
        <v>#N/A</v>
      </c>
      <c r="M1104" s="6">
        <f t="shared" si="37"/>
        <v>1</v>
      </c>
    </row>
    <row r="1105" spans="1:13" x14ac:dyDescent="0.2">
      <c r="A1105" s="6">
        <v>1496</v>
      </c>
      <c r="B1105" s="6" t="s">
        <v>1961</v>
      </c>
      <c r="C1105" s="6" t="s">
        <v>1962</v>
      </c>
      <c r="D1105" s="6" t="s">
        <v>1963</v>
      </c>
      <c r="E1105" s="6" t="s">
        <v>1899</v>
      </c>
      <c r="F1105" s="6">
        <v>29461</v>
      </c>
      <c r="G1105" s="6">
        <v>8554723432</v>
      </c>
      <c r="H1105" s="6" t="s">
        <v>7957</v>
      </c>
      <c r="I1105" s="2">
        <f>MATCH(B1105,'2018_cleaned'!B$2:B$4733,0)</f>
        <v>1920</v>
      </c>
      <c r="J1105" s="2">
        <f>MATCH(C1105,'2018_cleaned'!C$2:C$4733,0)</f>
        <v>1920</v>
      </c>
      <c r="K1105" s="2">
        <f t="shared" si="36"/>
        <v>1</v>
      </c>
      <c r="L1105" s="2" t="e">
        <f>MATCH(A1105, 'combined matches'!E$1:E$4986,0)</f>
        <v>#N/A</v>
      </c>
      <c r="M1105" s="6">
        <f t="shared" si="37"/>
        <v>1</v>
      </c>
    </row>
    <row r="1106" spans="1:13" x14ac:dyDescent="0.2">
      <c r="A1106" s="6">
        <v>1497</v>
      </c>
      <c r="B1106" s="6" t="s">
        <v>2021</v>
      </c>
      <c r="C1106" s="6" t="s">
        <v>2022</v>
      </c>
      <c r="D1106" s="6" t="s">
        <v>2023</v>
      </c>
      <c r="E1106" s="6" t="s">
        <v>1899</v>
      </c>
      <c r="F1106" s="6">
        <v>29910</v>
      </c>
      <c r="G1106" s="6">
        <v>8554723432</v>
      </c>
      <c r="H1106" s="6" t="s">
        <v>6704</v>
      </c>
      <c r="I1106" s="2">
        <f>MATCH(B1106,'2018_cleaned'!B$2:B$4733,0)</f>
        <v>1945</v>
      </c>
      <c r="J1106" s="2">
        <f>MATCH(C1106,'2018_cleaned'!C$2:C$4733,0)</f>
        <v>1945</v>
      </c>
      <c r="K1106" s="2">
        <f t="shared" si="36"/>
        <v>1</v>
      </c>
      <c r="L1106" s="2" t="e">
        <f>MATCH(A1106, 'combined matches'!E$1:E$4986,0)</f>
        <v>#N/A</v>
      </c>
      <c r="M1106" s="6">
        <f t="shared" si="37"/>
        <v>1</v>
      </c>
    </row>
    <row r="1107" spans="1:13" x14ac:dyDescent="0.2">
      <c r="A1107" s="6">
        <v>1498</v>
      </c>
      <c r="B1107" s="6" t="s">
        <v>1660</v>
      </c>
      <c r="C1107" s="6" t="s">
        <v>1990</v>
      </c>
      <c r="D1107" s="6" t="s">
        <v>1991</v>
      </c>
      <c r="E1107" s="6" t="s">
        <v>1899</v>
      </c>
      <c r="F1107" s="6">
        <v>29135</v>
      </c>
      <c r="G1107" s="6">
        <v>8554723432</v>
      </c>
      <c r="H1107" s="6" t="s">
        <v>6701</v>
      </c>
      <c r="I1107" s="2">
        <f>MATCH(B1107,'2018_cleaned'!B$2:B$4733,0)</f>
        <v>1688</v>
      </c>
      <c r="J1107" s="2">
        <f>MATCH(C1107,'2018_cleaned'!C$2:C$4733,0)</f>
        <v>1931</v>
      </c>
      <c r="K1107" s="2">
        <f t="shared" si="36"/>
        <v>1</v>
      </c>
      <c r="L1107" s="2" t="e">
        <f>MATCH(A1107, 'combined matches'!E$1:E$4986,0)</f>
        <v>#N/A</v>
      </c>
      <c r="M1107" s="6">
        <f t="shared" si="37"/>
        <v>1</v>
      </c>
    </row>
    <row r="1108" spans="1:13" x14ac:dyDescent="0.2">
      <c r="A1108" s="6">
        <v>1499</v>
      </c>
      <c r="B1108" s="6" t="s">
        <v>1929</v>
      </c>
      <c r="C1108" s="6" t="s">
        <v>1930</v>
      </c>
      <c r="D1108" s="6" t="s">
        <v>1931</v>
      </c>
      <c r="E1108" s="6" t="s">
        <v>1899</v>
      </c>
      <c r="F1108" s="6">
        <v>29341</v>
      </c>
      <c r="G1108" s="6">
        <v>8554723432</v>
      </c>
      <c r="H1108" s="6" t="s">
        <v>8276</v>
      </c>
      <c r="I1108" s="2">
        <f>MATCH(B1108,'2018_cleaned'!B$2:B$4733,0)</f>
        <v>1779</v>
      </c>
      <c r="J1108" s="2">
        <f>MATCH(C1108,'2018_cleaned'!C$2:C$4733,0)</f>
        <v>1906</v>
      </c>
      <c r="K1108" s="2">
        <f t="shared" si="36"/>
        <v>1</v>
      </c>
      <c r="L1108" s="2" t="e">
        <f>MATCH(A1108, 'combined matches'!E$1:E$4986,0)</f>
        <v>#N/A</v>
      </c>
      <c r="M1108" s="6">
        <f t="shared" si="37"/>
        <v>1</v>
      </c>
    </row>
    <row r="1109" spans="1:13" x14ac:dyDescent="0.2">
      <c r="A1109" s="6">
        <v>1500</v>
      </c>
      <c r="B1109" s="6" t="s">
        <v>1910</v>
      </c>
      <c r="C1109" s="6" t="s">
        <v>1911</v>
      </c>
      <c r="D1109" s="6" t="s">
        <v>284</v>
      </c>
      <c r="E1109" s="6" t="s">
        <v>1899</v>
      </c>
      <c r="F1109" s="6">
        <v>29706</v>
      </c>
      <c r="G1109" s="6">
        <v>8554723432</v>
      </c>
      <c r="H1109" s="6" t="s">
        <v>1911</v>
      </c>
      <c r="I1109" s="2">
        <f>MATCH(B1109,'2018_cleaned'!B$2:B$4733,0)</f>
        <v>1898</v>
      </c>
      <c r="J1109" s="2">
        <f>MATCH(C1109,'2018_cleaned'!C$2:C$4733,0)</f>
        <v>1898</v>
      </c>
      <c r="K1109" s="2">
        <f t="shared" si="36"/>
        <v>1</v>
      </c>
      <c r="L1109" s="2" t="e">
        <f>MATCH(A1109, 'combined matches'!E$1:E$4986,0)</f>
        <v>#N/A</v>
      </c>
      <c r="M1109" s="6">
        <f t="shared" si="37"/>
        <v>1</v>
      </c>
    </row>
    <row r="1110" spans="1:13" x14ac:dyDescent="0.2">
      <c r="A1110" s="6">
        <v>1501</v>
      </c>
      <c r="B1110" s="6" t="s">
        <v>1912</v>
      </c>
      <c r="C1110" s="6" t="s">
        <v>1913</v>
      </c>
      <c r="D1110" s="6" t="s">
        <v>727</v>
      </c>
      <c r="E1110" s="6" t="s">
        <v>1899</v>
      </c>
      <c r="F1110" s="6">
        <v>29709</v>
      </c>
      <c r="G1110" s="6">
        <v>8554723432</v>
      </c>
      <c r="H1110" s="6" t="s">
        <v>7952</v>
      </c>
      <c r="I1110" s="2">
        <f>MATCH(B1110,'2018_cleaned'!B$2:B$4733,0)</f>
        <v>1899</v>
      </c>
      <c r="J1110" s="2">
        <f>MATCH(C1110,'2018_cleaned'!C$2:C$4733,0)</f>
        <v>1899</v>
      </c>
      <c r="K1110" s="2">
        <f t="shared" si="36"/>
        <v>1</v>
      </c>
      <c r="L1110" s="2" t="e">
        <f>MATCH(A1110, 'combined matches'!E$1:E$4986,0)</f>
        <v>#N/A</v>
      </c>
      <c r="M1110" s="6">
        <f t="shared" si="37"/>
        <v>1</v>
      </c>
    </row>
    <row r="1111" spans="1:13" x14ac:dyDescent="0.2">
      <c r="A1111" s="6">
        <v>1502</v>
      </c>
      <c r="B1111" s="6" t="s">
        <v>1998</v>
      </c>
      <c r="C1111" s="6" t="s">
        <v>7644</v>
      </c>
      <c r="D1111" s="6" t="s">
        <v>1999</v>
      </c>
      <c r="E1111" s="6" t="s">
        <v>1899</v>
      </c>
      <c r="F1111" s="6">
        <v>29488</v>
      </c>
      <c r="G1111" s="6">
        <v>8554723432</v>
      </c>
      <c r="H1111" s="6" t="s">
        <v>7961</v>
      </c>
      <c r="I1111" s="2">
        <f>MATCH(B1111,'2018_cleaned'!B$2:B$4733,0)</f>
        <v>1935</v>
      </c>
      <c r="J1111" s="2">
        <f>MATCH(C1111,'2018_cleaned'!C$2:C$4733,0)</f>
        <v>1935</v>
      </c>
      <c r="K1111" s="2">
        <f t="shared" si="36"/>
        <v>1</v>
      </c>
      <c r="L1111" s="2" t="e">
        <f>MATCH(A1111, 'combined matches'!E$1:E$4986,0)</f>
        <v>#N/A</v>
      </c>
      <c r="M1111" s="6">
        <f t="shared" si="37"/>
        <v>1</v>
      </c>
    </row>
    <row r="1112" spans="1:13" x14ac:dyDescent="0.2">
      <c r="A1112" s="6">
        <v>1503</v>
      </c>
      <c r="B1112" s="6" t="s">
        <v>1916</v>
      </c>
      <c r="C1112" s="6" t="s">
        <v>1917</v>
      </c>
      <c r="D1112" s="6" t="s">
        <v>84</v>
      </c>
      <c r="E1112" s="6" t="s">
        <v>1899</v>
      </c>
      <c r="F1112" s="6">
        <v>29526</v>
      </c>
      <c r="G1112" s="6">
        <v>8554723432</v>
      </c>
      <c r="H1112" s="6" t="s">
        <v>6686</v>
      </c>
      <c r="I1112" s="2">
        <f>MATCH(B1112,'2018_cleaned'!B$2:B$4733,0)</f>
        <v>1901</v>
      </c>
      <c r="J1112" s="2">
        <f>MATCH(C1112,'2018_cleaned'!C$2:C$4733,0)</f>
        <v>1901</v>
      </c>
      <c r="K1112" s="2">
        <f t="shared" si="36"/>
        <v>1</v>
      </c>
      <c r="L1112" s="2" t="e">
        <f>MATCH(A1112, 'combined matches'!E$1:E$4986,0)</f>
        <v>#N/A</v>
      </c>
      <c r="M1112" s="6">
        <f t="shared" si="37"/>
        <v>1</v>
      </c>
    </row>
    <row r="1113" spans="1:13" x14ac:dyDescent="0.2">
      <c r="A1113" s="6">
        <v>1504</v>
      </c>
      <c r="B1113" s="6" t="s">
        <v>1918</v>
      </c>
      <c r="C1113" s="6" t="s">
        <v>1919</v>
      </c>
      <c r="D1113" s="6" t="s">
        <v>1920</v>
      </c>
      <c r="E1113" s="6" t="s">
        <v>1899</v>
      </c>
      <c r="F1113" s="6">
        <v>29532</v>
      </c>
      <c r="G1113" s="6">
        <v>8554723432</v>
      </c>
      <c r="H1113" s="6" t="s">
        <v>1919</v>
      </c>
      <c r="I1113" s="2">
        <f>MATCH(B1113,'2018_cleaned'!B$2:B$4733,0)</f>
        <v>1902</v>
      </c>
      <c r="J1113" s="2">
        <f>MATCH(C1113,'2018_cleaned'!C$2:C$4733,0)</f>
        <v>1902</v>
      </c>
      <c r="K1113" s="2">
        <f t="shared" si="36"/>
        <v>1</v>
      </c>
      <c r="L1113" s="2" t="e">
        <f>MATCH(A1113, 'combined matches'!E$1:E$4986,0)</f>
        <v>#N/A</v>
      </c>
      <c r="M1113" s="6">
        <f t="shared" si="37"/>
        <v>1</v>
      </c>
    </row>
    <row r="1114" spans="1:13" x14ac:dyDescent="0.2">
      <c r="A1114" s="6">
        <v>1505</v>
      </c>
      <c r="B1114" s="6" t="s">
        <v>1921</v>
      </c>
      <c r="C1114" s="6" t="s">
        <v>1922</v>
      </c>
      <c r="D1114" s="6" t="s">
        <v>1923</v>
      </c>
      <c r="E1114" s="6" t="s">
        <v>1899</v>
      </c>
      <c r="F1114" s="6">
        <v>29536</v>
      </c>
      <c r="G1114" s="6">
        <v>8554723432</v>
      </c>
      <c r="H1114" s="6" t="s">
        <v>7953</v>
      </c>
      <c r="I1114" s="2">
        <f>MATCH(B1114,'2018_cleaned'!B$2:B$4733,0)</f>
        <v>1903</v>
      </c>
      <c r="J1114" s="2">
        <f>MATCH(C1114,'2018_cleaned'!C$2:C$4733,0)</f>
        <v>1903</v>
      </c>
      <c r="K1114" s="2">
        <f t="shared" si="36"/>
        <v>1</v>
      </c>
      <c r="L1114" s="2" t="e">
        <f>MATCH(A1114, 'combined matches'!E$1:E$4986,0)</f>
        <v>#N/A</v>
      </c>
      <c r="M1114" s="6">
        <f t="shared" si="37"/>
        <v>1</v>
      </c>
    </row>
    <row r="1115" spans="1:13" x14ac:dyDescent="0.2">
      <c r="A1115" s="6">
        <v>1506</v>
      </c>
      <c r="B1115" s="6" t="s">
        <v>1992</v>
      </c>
      <c r="C1115" s="6" t="s">
        <v>1993</v>
      </c>
      <c r="D1115" s="6" t="s">
        <v>1994</v>
      </c>
      <c r="E1115" s="6" t="s">
        <v>1899</v>
      </c>
      <c r="F1115" s="6">
        <v>29483</v>
      </c>
      <c r="G1115" s="6">
        <v>8554723432</v>
      </c>
      <c r="H1115" s="6" t="s">
        <v>8277</v>
      </c>
      <c r="I1115" s="2">
        <f>MATCH(B1115,'2018_cleaned'!B$2:B$4733,0)</f>
        <v>1932</v>
      </c>
      <c r="J1115" s="2">
        <f>MATCH(C1115,'2018_cleaned'!C$2:C$4733,0)</f>
        <v>1932</v>
      </c>
      <c r="K1115" s="2">
        <f t="shared" si="36"/>
        <v>1</v>
      </c>
      <c r="L1115" s="2" t="e">
        <f>MATCH(A1115, 'combined matches'!E$1:E$4986,0)</f>
        <v>#N/A</v>
      </c>
      <c r="M1115" s="6">
        <f t="shared" si="37"/>
        <v>1</v>
      </c>
    </row>
    <row r="1116" spans="1:13" x14ac:dyDescent="0.2">
      <c r="A1116" s="6">
        <v>1507</v>
      </c>
      <c r="B1116" s="6" t="s">
        <v>1924</v>
      </c>
      <c r="C1116" s="6" t="s">
        <v>1925</v>
      </c>
      <c r="D1116" s="6" t="s">
        <v>1926</v>
      </c>
      <c r="E1116" s="6" t="s">
        <v>1899</v>
      </c>
      <c r="F1116" s="6">
        <v>29824</v>
      </c>
      <c r="G1116" s="6">
        <v>8554723432</v>
      </c>
      <c r="H1116" s="6" t="s">
        <v>6687</v>
      </c>
      <c r="I1116" s="2">
        <f>MATCH(B1116,'2018_cleaned'!B$2:B$4733,0)</f>
        <v>1904</v>
      </c>
      <c r="J1116" s="2">
        <f>MATCH(C1116,'2018_cleaned'!C$2:C$4733,0)</f>
        <v>1904</v>
      </c>
      <c r="K1116" s="2">
        <f t="shared" si="36"/>
        <v>1</v>
      </c>
      <c r="L1116" s="2" t="e">
        <f>MATCH(A1116, 'combined matches'!E$1:E$4986,0)</f>
        <v>#N/A</v>
      </c>
      <c r="M1116" s="6">
        <f t="shared" si="37"/>
        <v>1</v>
      </c>
    </row>
    <row r="1117" spans="1:13" x14ac:dyDescent="0.2">
      <c r="A1117" s="6">
        <v>1508</v>
      </c>
      <c r="B1117" s="6" t="s">
        <v>2001</v>
      </c>
      <c r="C1117" s="6" t="s">
        <v>2002</v>
      </c>
      <c r="D1117" s="6" t="s">
        <v>2003</v>
      </c>
      <c r="E1117" s="6" t="s">
        <v>1899</v>
      </c>
      <c r="F1117" s="6">
        <v>29180</v>
      </c>
      <c r="G1117" s="6">
        <v>8554723432</v>
      </c>
      <c r="H1117" s="6" t="s">
        <v>6702</v>
      </c>
      <c r="I1117" s="2">
        <f>MATCH(B1117,'2018_cleaned'!B$2:B$4733,0)</f>
        <v>1937</v>
      </c>
      <c r="J1117" s="2">
        <f>MATCH(C1117,'2018_cleaned'!C$2:C$4733,0)</f>
        <v>1937</v>
      </c>
      <c r="K1117" s="2">
        <f t="shared" si="36"/>
        <v>1</v>
      </c>
      <c r="L1117" s="2" t="e">
        <f>MATCH(A1117, 'combined matches'!E$1:E$4986,0)</f>
        <v>#N/A</v>
      </c>
      <c r="M1117" s="6">
        <f t="shared" si="37"/>
        <v>1</v>
      </c>
    </row>
    <row r="1118" spans="1:13" x14ac:dyDescent="0.2">
      <c r="A1118" s="6">
        <v>1509</v>
      </c>
      <c r="B1118" s="6" t="s">
        <v>1927</v>
      </c>
      <c r="C1118" s="6" t="s">
        <v>1928</v>
      </c>
      <c r="D1118" s="6" t="s">
        <v>1544</v>
      </c>
      <c r="E1118" s="6" t="s">
        <v>1899</v>
      </c>
      <c r="F1118" s="6">
        <v>29506</v>
      </c>
      <c r="G1118" s="6">
        <v>8554723432</v>
      </c>
      <c r="H1118" s="6" t="s">
        <v>7954</v>
      </c>
      <c r="I1118" s="2">
        <f>MATCH(B1118,'2018_cleaned'!B$2:B$4733,0)</f>
        <v>1905</v>
      </c>
      <c r="J1118" s="2">
        <f>MATCH(C1118,'2018_cleaned'!C$2:C$4733,0)</f>
        <v>1905</v>
      </c>
      <c r="K1118" s="2">
        <f t="shared" si="36"/>
        <v>1</v>
      </c>
      <c r="L1118" s="2" t="e">
        <f>MATCH(A1118, 'combined matches'!E$1:E$4986,0)</f>
        <v>#N/A</v>
      </c>
      <c r="M1118" s="6">
        <f t="shared" si="37"/>
        <v>1</v>
      </c>
    </row>
    <row r="1119" spans="1:13" x14ac:dyDescent="0.2">
      <c r="A1119" s="6">
        <v>1510</v>
      </c>
      <c r="B1119" s="6" t="s">
        <v>1932</v>
      </c>
      <c r="C1119" s="6" t="s">
        <v>1933</v>
      </c>
      <c r="D1119" s="6" t="s">
        <v>453</v>
      </c>
      <c r="E1119" s="6" t="s">
        <v>1899</v>
      </c>
      <c r="F1119" s="6">
        <v>29440</v>
      </c>
      <c r="G1119" s="6">
        <v>8554723432</v>
      </c>
      <c r="H1119" s="6" t="s">
        <v>6688</v>
      </c>
      <c r="I1119" s="2">
        <f>MATCH(B1119,'2018_cleaned'!B$2:B$4733,0)</f>
        <v>1907</v>
      </c>
      <c r="J1119" s="2">
        <f>MATCH(C1119,'2018_cleaned'!C$2:C$4733,0)</f>
        <v>1907</v>
      </c>
      <c r="K1119" s="2">
        <f t="shared" si="36"/>
        <v>1</v>
      </c>
      <c r="L1119" s="2" t="e">
        <f>MATCH(A1119, 'combined matches'!E$1:E$4986,0)</f>
        <v>#N/A</v>
      </c>
      <c r="M1119" s="6">
        <f t="shared" si="37"/>
        <v>1</v>
      </c>
    </row>
    <row r="1120" spans="1:13" x14ac:dyDescent="0.2">
      <c r="A1120" s="6">
        <v>1511</v>
      </c>
      <c r="B1120" s="6" t="s">
        <v>2026</v>
      </c>
      <c r="C1120" s="6" t="s">
        <v>2027</v>
      </c>
      <c r="D1120" s="6" t="s">
        <v>2028</v>
      </c>
      <c r="E1120" s="6" t="s">
        <v>1899</v>
      </c>
      <c r="F1120" s="6">
        <v>29445</v>
      </c>
      <c r="G1120" s="6">
        <v>8554723432</v>
      </c>
      <c r="H1120" s="6" t="s">
        <v>6705</v>
      </c>
      <c r="I1120" s="2">
        <f>MATCH(B1120,'2018_cleaned'!B$2:B$4733,0)</f>
        <v>1947</v>
      </c>
      <c r="J1120" s="2">
        <f>MATCH(C1120,'2018_cleaned'!C$2:C$4733,0)</f>
        <v>1947</v>
      </c>
      <c r="K1120" s="2">
        <f t="shared" si="36"/>
        <v>1</v>
      </c>
      <c r="L1120" s="2" t="e">
        <f>MATCH(A1120, 'combined matches'!E$1:E$4986,0)</f>
        <v>#N/A</v>
      </c>
      <c r="M1120" s="6">
        <f t="shared" si="37"/>
        <v>1</v>
      </c>
    </row>
    <row r="1121" spans="1:13" x14ac:dyDescent="0.2">
      <c r="A1121" s="6">
        <v>1512</v>
      </c>
      <c r="B1121" s="6" t="s">
        <v>1934</v>
      </c>
      <c r="C1121" s="6" t="s">
        <v>1935</v>
      </c>
      <c r="D1121" s="6" t="s">
        <v>1659</v>
      </c>
      <c r="E1121" s="6" t="s">
        <v>1899</v>
      </c>
      <c r="F1121" s="6">
        <v>29602</v>
      </c>
      <c r="G1121" s="6">
        <v>8554723432</v>
      </c>
      <c r="H1121" s="6" t="s">
        <v>6689</v>
      </c>
      <c r="I1121" s="2">
        <f>MATCH(B1121,'2018_cleaned'!B$2:B$4733,0)</f>
        <v>1908</v>
      </c>
      <c r="J1121" s="2">
        <f>MATCH(C1121,'2018_cleaned'!C$2:C$4733,0)</f>
        <v>1908</v>
      </c>
      <c r="K1121" s="2">
        <f t="shared" si="36"/>
        <v>1</v>
      </c>
      <c r="L1121" s="2" t="e">
        <f>MATCH(A1121, 'combined matches'!E$1:E$4986,0)</f>
        <v>#N/A</v>
      </c>
      <c r="M1121" s="6">
        <f t="shared" si="37"/>
        <v>1</v>
      </c>
    </row>
    <row r="1122" spans="1:13" x14ac:dyDescent="0.2">
      <c r="A1122" s="6">
        <v>1513</v>
      </c>
      <c r="B1122" s="6" t="s">
        <v>1936</v>
      </c>
      <c r="C1122" s="6" t="s">
        <v>7645</v>
      </c>
      <c r="D1122" s="6" t="s">
        <v>492</v>
      </c>
      <c r="E1122" s="6" t="s">
        <v>1899</v>
      </c>
      <c r="F1122" s="6">
        <v>29646</v>
      </c>
      <c r="G1122" s="6">
        <v>8554723432</v>
      </c>
      <c r="H1122" s="6" t="s">
        <v>7955</v>
      </c>
      <c r="I1122" s="2">
        <f>MATCH(B1122,'2018_cleaned'!B$2:B$4733,0)</f>
        <v>1909</v>
      </c>
      <c r="J1122" s="2">
        <f>MATCH(C1122,'2018_cleaned'!C$2:C$4733,0)</f>
        <v>1909</v>
      </c>
      <c r="K1122" s="2">
        <f t="shared" si="36"/>
        <v>1</v>
      </c>
      <c r="L1122" s="2" t="e">
        <f>MATCH(A1122, 'combined matches'!E$1:E$4986,0)</f>
        <v>#N/A</v>
      </c>
      <c r="M1122" s="6">
        <f t="shared" si="37"/>
        <v>1</v>
      </c>
    </row>
    <row r="1123" spans="1:13" x14ac:dyDescent="0.2">
      <c r="A1123" s="6">
        <v>1514</v>
      </c>
      <c r="B1123" s="6" t="s">
        <v>1937</v>
      </c>
      <c r="C1123" s="6" t="s">
        <v>1938</v>
      </c>
      <c r="D1123" s="6" t="s">
        <v>1939</v>
      </c>
      <c r="E1123" s="6" t="s">
        <v>1899</v>
      </c>
      <c r="F1123" s="6">
        <v>29944</v>
      </c>
      <c r="G1123" s="6">
        <v>8554723432</v>
      </c>
      <c r="H1123" s="6" t="s">
        <v>6690</v>
      </c>
      <c r="I1123" s="2">
        <f>MATCH(B1123,'2018_cleaned'!B$2:B$4733,0)</f>
        <v>1910</v>
      </c>
      <c r="J1123" s="2">
        <f>MATCH(C1123,'2018_cleaned'!C$2:C$4733,0)</f>
        <v>1910</v>
      </c>
      <c r="K1123" s="2">
        <f t="shared" si="36"/>
        <v>1</v>
      </c>
      <c r="L1123" s="2" t="e">
        <f>MATCH(A1123, 'combined matches'!E$1:E$4986,0)</f>
        <v>#N/A</v>
      </c>
      <c r="M1123" s="6">
        <f t="shared" si="37"/>
        <v>1</v>
      </c>
    </row>
    <row r="1124" spans="1:13" x14ac:dyDescent="0.2">
      <c r="A1124" s="6">
        <v>1515</v>
      </c>
      <c r="B1124" s="6" t="s">
        <v>1940</v>
      </c>
      <c r="C1124" s="6" t="s">
        <v>5594</v>
      </c>
      <c r="D1124" s="6" t="s">
        <v>1942</v>
      </c>
      <c r="E1124" s="6" t="s">
        <v>1899</v>
      </c>
      <c r="F1124" s="6">
        <v>29550</v>
      </c>
      <c r="G1124" s="6">
        <v>8554723432</v>
      </c>
      <c r="H1124" s="6" t="s">
        <v>7244</v>
      </c>
      <c r="I1124" s="2">
        <f>MATCH(B1124,'2018_cleaned'!B$2:B$4733,0)</f>
        <v>1911</v>
      </c>
      <c r="J1124" s="2" t="e">
        <f>MATCH(C1124,'2018_cleaned'!C$2:C$4733,0)</f>
        <v>#N/A</v>
      </c>
      <c r="K1124" s="2">
        <f t="shared" si="36"/>
        <v>1</v>
      </c>
      <c r="L1124" s="2" t="e">
        <f>MATCH(A1124, 'combined matches'!E$1:E$4986,0)</f>
        <v>#N/A</v>
      </c>
      <c r="M1124" s="6">
        <f t="shared" si="37"/>
        <v>1</v>
      </c>
    </row>
    <row r="1125" spans="1:13" x14ac:dyDescent="0.2">
      <c r="A1125" s="6">
        <v>1516</v>
      </c>
      <c r="B1125" s="6" t="s">
        <v>1943</v>
      </c>
      <c r="C1125" s="6" t="s">
        <v>1944</v>
      </c>
      <c r="D1125" s="6" t="s">
        <v>1945</v>
      </c>
      <c r="E1125" s="6" t="s">
        <v>1899</v>
      </c>
      <c r="F1125" s="6">
        <v>29059</v>
      </c>
      <c r="G1125" s="6">
        <v>8554723432</v>
      </c>
      <c r="H1125" s="6" t="s">
        <v>6691</v>
      </c>
      <c r="I1125" s="2">
        <f>MATCH(B1125,'2018_cleaned'!B$2:B$4733,0)</f>
        <v>1912</v>
      </c>
      <c r="J1125" s="2">
        <f>MATCH(C1125,'2018_cleaned'!C$2:C$4733,0)</f>
        <v>1912</v>
      </c>
      <c r="K1125" s="2">
        <f t="shared" si="36"/>
        <v>1</v>
      </c>
      <c r="L1125" s="2" t="e">
        <f>MATCH(A1125, 'combined matches'!E$1:E$4986,0)</f>
        <v>#N/A</v>
      </c>
      <c r="M1125" s="6">
        <f t="shared" si="37"/>
        <v>1</v>
      </c>
    </row>
    <row r="1126" spans="1:13" x14ac:dyDescent="0.2">
      <c r="A1126" s="6">
        <v>1517</v>
      </c>
      <c r="B1126" s="6" t="s">
        <v>2029</v>
      </c>
      <c r="C1126" s="6" t="s">
        <v>2030</v>
      </c>
      <c r="D1126" s="6" t="s">
        <v>2031</v>
      </c>
      <c r="E1126" s="6" t="s">
        <v>1899</v>
      </c>
      <c r="F1126" s="6">
        <v>29936</v>
      </c>
      <c r="G1126" s="6">
        <v>8554723432</v>
      </c>
      <c r="H1126" s="6" t="s">
        <v>6706</v>
      </c>
      <c r="I1126" s="2">
        <f>MATCH(B1126,'2018_cleaned'!B$2:B$4733,0)</f>
        <v>1949</v>
      </c>
      <c r="J1126" s="2">
        <f>MATCH(C1126,'2018_cleaned'!C$2:C$4733,0)</f>
        <v>1949</v>
      </c>
      <c r="K1126" s="2">
        <f t="shared" si="36"/>
        <v>1</v>
      </c>
      <c r="L1126" s="2" t="e">
        <f>MATCH(A1126, 'combined matches'!E$1:E$4986,0)</f>
        <v>#N/A</v>
      </c>
      <c r="M1126" s="6">
        <f t="shared" si="37"/>
        <v>1</v>
      </c>
    </row>
    <row r="1127" spans="1:13" x14ac:dyDescent="0.2">
      <c r="A1127" s="6">
        <v>1518</v>
      </c>
      <c r="B1127" s="6" t="s">
        <v>1908</v>
      </c>
      <c r="C1127" s="6" t="s">
        <v>1909</v>
      </c>
      <c r="D1127" s="6" t="s">
        <v>190</v>
      </c>
      <c r="E1127" s="6" t="s">
        <v>1899</v>
      </c>
      <c r="F1127" s="6">
        <v>29020</v>
      </c>
      <c r="G1127" s="6">
        <v>8554723432</v>
      </c>
      <c r="H1127" s="6" t="s">
        <v>1909</v>
      </c>
      <c r="I1127" s="2">
        <f>MATCH(B1127,'2018_cleaned'!B$2:B$4733,0)</f>
        <v>1897</v>
      </c>
      <c r="J1127" s="2">
        <f>MATCH(C1127,'2018_cleaned'!C$2:C$4733,0)</f>
        <v>1897</v>
      </c>
      <c r="K1127" s="2">
        <f t="shared" si="36"/>
        <v>1</v>
      </c>
      <c r="L1127" s="2" t="e">
        <f>MATCH(A1127, 'combined matches'!E$1:E$4986,0)</f>
        <v>#N/A</v>
      </c>
      <c r="M1127" s="6">
        <f t="shared" si="37"/>
        <v>1</v>
      </c>
    </row>
    <row r="1128" spans="1:13" x14ac:dyDescent="0.2">
      <c r="A1128" s="6">
        <v>1519</v>
      </c>
      <c r="B1128" s="6" t="s">
        <v>1954</v>
      </c>
      <c r="C1128" s="6" t="s">
        <v>1955</v>
      </c>
      <c r="D1128" s="6" t="s">
        <v>1120</v>
      </c>
      <c r="E1128" s="6" t="s">
        <v>1899</v>
      </c>
      <c r="F1128" s="6">
        <v>29560</v>
      </c>
      <c r="G1128" s="6">
        <v>8554723432</v>
      </c>
      <c r="H1128" s="6" t="s">
        <v>7956</v>
      </c>
      <c r="I1128" s="2">
        <f>MATCH(B1128,'2018_cleaned'!B$2:B$4733,0)</f>
        <v>1916</v>
      </c>
      <c r="J1128" s="2">
        <f>MATCH(C1128,'2018_cleaned'!C$2:C$4733,0)</f>
        <v>1916</v>
      </c>
      <c r="K1128" s="2">
        <f t="shared" si="36"/>
        <v>1</v>
      </c>
      <c r="L1128" s="2" t="e">
        <f>MATCH(A1128, 'combined matches'!E$1:E$4986,0)</f>
        <v>#N/A</v>
      </c>
      <c r="M1128" s="6">
        <f t="shared" si="37"/>
        <v>1</v>
      </c>
    </row>
    <row r="1129" spans="1:13" x14ac:dyDescent="0.2">
      <c r="A1129" s="6">
        <v>1520</v>
      </c>
      <c r="B1129" s="6" t="s">
        <v>1956</v>
      </c>
      <c r="C1129" s="6" t="s">
        <v>8278</v>
      </c>
      <c r="D1129" s="6" t="s">
        <v>517</v>
      </c>
      <c r="E1129" s="6" t="s">
        <v>1899</v>
      </c>
      <c r="F1129" s="6">
        <v>29720</v>
      </c>
      <c r="G1129" s="6">
        <v>8554723432</v>
      </c>
      <c r="H1129" s="6" t="s">
        <v>8278</v>
      </c>
      <c r="I1129" s="2">
        <f>MATCH(B1129,'2018_cleaned'!B$2:B$4733,0)</f>
        <v>1917</v>
      </c>
      <c r="J1129" s="2" t="e">
        <f>MATCH(C1129,'2018_cleaned'!C$2:C$4733,0)</f>
        <v>#N/A</v>
      </c>
      <c r="K1129" s="2">
        <f t="shared" si="36"/>
        <v>1</v>
      </c>
      <c r="L1129" s="2" t="e">
        <f>MATCH(A1129, 'combined matches'!E$1:E$4986,0)</f>
        <v>#N/A</v>
      </c>
      <c r="M1129" s="6">
        <f t="shared" si="37"/>
        <v>1</v>
      </c>
    </row>
    <row r="1130" spans="1:13" x14ac:dyDescent="0.2">
      <c r="A1130" s="6">
        <v>1521</v>
      </c>
      <c r="B1130" s="6" t="s">
        <v>1949</v>
      </c>
      <c r="C1130" s="6" t="s">
        <v>1950</v>
      </c>
      <c r="D1130" s="6" t="s">
        <v>1434</v>
      </c>
      <c r="E1130" s="6" t="s">
        <v>1899</v>
      </c>
      <c r="F1130" s="6">
        <v>29325</v>
      </c>
      <c r="G1130" s="6">
        <v>8554723432</v>
      </c>
      <c r="H1130" s="6" t="s">
        <v>6692</v>
      </c>
      <c r="I1130" s="2">
        <f>MATCH(B1130,'2018_cleaned'!B$2:B$4733,0)</f>
        <v>1914</v>
      </c>
      <c r="J1130" s="2">
        <f>MATCH(C1130,'2018_cleaned'!C$2:C$4733,0)</f>
        <v>1914</v>
      </c>
      <c r="K1130" s="2">
        <f t="shared" ref="K1130:K1193" si="38">IF(ISNA(I1130),IF(ISNA(J1130),0,1),1)</f>
        <v>1</v>
      </c>
      <c r="L1130" s="2" t="e">
        <f>MATCH(A1130, 'combined matches'!E$1:E$4986,0)</f>
        <v>#N/A</v>
      </c>
      <c r="M1130" s="6">
        <f t="shared" ref="M1130:M1193" si="39">IF(ISNA(L1130),1,0)</f>
        <v>1</v>
      </c>
    </row>
    <row r="1131" spans="1:13" x14ac:dyDescent="0.2">
      <c r="A1131" s="6">
        <v>1522</v>
      </c>
      <c r="B1131" s="6" t="s">
        <v>1616</v>
      </c>
      <c r="C1131" s="6" t="s">
        <v>1906</v>
      </c>
      <c r="D1131" s="6" t="s">
        <v>1907</v>
      </c>
      <c r="E1131" s="6" t="s">
        <v>1899</v>
      </c>
      <c r="F1131" s="6">
        <v>29010</v>
      </c>
      <c r="G1131" s="6">
        <v>8554723432</v>
      </c>
      <c r="H1131" s="6" t="s">
        <v>1906</v>
      </c>
      <c r="I1131" s="2">
        <f>MATCH(B1131,'2018_cleaned'!B$2:B$4733,0)</f>
        <v>1671</v>
      </c>
      <c r="J1131" s="2">
        <f>MATCH(C1131,'2018_cleaned'!C$2:C$4733,0)</f>
        <v>1896</v>
      </c>
      <c r="K1131" s="2">
        <f t="shared" si="38"/>
        <v>1</v>
      </c>
      <c r="L1131" s="2" t="e">
        <f>MATCH(A1131, 'combined matches'!E$1:E$4986,0)</f>
        <v>#N/A</v>
      </c>
      <c r="M1131" s="6">
        <f t="shared" si="39"/>
        <v>1</v>
      </c>
    </row>
    <row r="1132" spans="1:13" x14ac:dyDescent="0.2">
      <c r="A1132" s="6">
        <v>1523</v>
      </c>
      <c r="B1132" s="6" t="s">
        <v>2000</v>
      </c>
      <c r="C1132" s="6" t="s">
        <v>7807</v>
      </c>
      <c r="D1132" s="6" t="s">
        <v>1317</v>
      </c>
      <c r="E1132" s="6" t="s">
        <v>1899</v>
      </c>
      <c r="F1132" s="6">
        <v>29073</v>
      </c>
      <c r="G1132" s="6">
        <v>8554723432</v>
      </c>
      <c r="H1132" s="6" t="s">
        <v>7808</v>
      </c>
      <c r="I1132" s="2">
        <f>MATCH(B1132,'2018_cleaned'!B$2:B$4733,0)</f>
        <v>1936</v>
      </c>
      <c r="J1132" s="2">
        <f>MATCH(C1132,'2018_cleaned'!C$2:C$4733,0)</f>
        <v>1936</v>
      </c>
      <c r="K1132" s="2">
        <f t="shared" si="38"/>
        <v>1</v>
      </c>
      <c r="L1132" s="2" t="e">
        <f>MATCH(A1132, 'combined matches'!E$1:E$4986,0)</f>
        <v>#N/A</v>
      </c>
      <c r="M1132" s="6">
        <f t="shared" si="39"/>
        <v>1</v>
      </c>
    </row>
    <row r="1133" spans="1:13" x14ac:dyDescent="0.2">
      <c r="A1133" s="6">
        <v>1524</v>
      </c>
      <c r="B1133" s="6" t="s">
        <v>1773</v>
      </c>
      <c r="C1133" s="6" t="s">
        <v>1966</v>
      </c>
      <c r="D1133" s="6" t="s">
        <v>1967</v>
      </c>
      <c r="E1133" s="6" t="s">
        <v>1899</v>
      </c>
      <c r="F1133" s="6">
        <v>29574</v>
      </c>
      <c r="G1133" s="6">
        <v>8554723432</v>
      </c>
      <c r="H1133" s="6" t="s">
        <v>6695</v>
      </c>
      <c r="I1133" s="2">
        <f>MATCH(B1133,'2018_cleaned'!B$2:B$4733,0)</f>
        <v>1732</v>
      </c>
      <c r="J1133" s="2">
        <f>MATCH(C1133,'2018_cleaned'!C$2:C$4733,0)</f>
        <v>1922</v>
      </c>
      <c r="K1133" s="2">
        <f t="shared" si="38"/>
        <v>1</v>
      </c>
      <c r="L1133" s="2" t="e">
        <f>MATCH(A1133, 'combined matches'!E$1:E$4986,0)</f>
        <v>#N/A</v>
      </c>
      <c r="M1133" s="6">
        <f t="shared" si="39"/>
        <v>1</v>
      </c>
    </row>
    <row r="1134" spans="1:13" x14ac:dyDescent="0.2">
      <c r="A1134" s="6">
        <v>1525</v>
      </c>
      <c r="B1134" s="6" t="s">
        <v>1903</v>
      </c>
      <c r="C1134" s="6" t="s">
        <v>1904</v>
      </c>
      <c r="D1134" s="6" t="s">
        <v>1905</v>
      </c>
      <c r="E1134" s="6" t="s">
        <v>1899</v>
      </c>
      <c r="F1134" s="6">
        <v>29512</v>
      </c>
      <c r="G1134" s="6">
        <v>8554723432</v>
      </c>
      <c r="H1134" s="6" t="s">
        <v>1904</v>
      </c>
      <c r="I1134" s="2">
        <f>MATCH(B1134,'2018_cleaned'!B$2:B$4733,0)</f>
        <v>1895</v>
      </c>
      <c r="J1134" s="2">
        <f>MATCH(C1134,'2018_cleaned'!C$2:C$4733,0)</f>
        <v>1895</v>
      </c>
      <c r="K1134" s="2">
        <f t="shared" si="38"/>
        <v>1</v>
      </c>
      <c r="L1134" s="2" t="e">
        <f>MATCH(A1134, 'combined matches'!E$1:E$4986,0)</f>
        <v>#N/A</v>
      </c>
      <c r="M1134" s="6">
        <f t="shared" si="39"/>
        <v>1</v>
      </c>
    </row>
    <row r="1135" spans="1:13" x14ac:dyDescent="0.2">
      <c r="A1135" s="6">
        <v>1526</v>
      </c>
      <c r="B1135" s="6" t="s">
        <v>1958</v>
      </c>
      <c r="C1135" s="6" t="s">
        <v>1959</v>
      </c>
      <c r="D1135" s="6" t="s">
        <v>1960</v>
      </c>
      <c r="E1135" s="6" t="s">
        <v>1899</v>
      </c>
      <c r="F1135" s="6">
        <v>29835</v>
      </c>
      <c r="G1135" s="6">
        <v>8554723432</v>
      </c>
      <c r="H1135" s="6" t="s">
        <v>6694</v>
      </c>
      <c r="I1135" s="2">
        <f>MATCH(B1135,'2018_cleaned'!B$2:B$4733,0)</f>
        <v>1919</v>
      </c>
      <c r="J1135" s="2">
        <f>MATCH(C1135,'2018_cleaned'!C$2:C$4733,0)</f>
        <v>1919</v>
      </c>
      <c r="K1135" s="2">
        <f t="shared" si="38"/>
        <v>1</v>
      </c>
      <c r="L1135" s="2" t="e">
        <f>MATCH(A1135, 'combined matches'!E$1:E$4986,0)</f>
        <v>#N/A</v>
      </c>
      <c r="M1135" s="6">
        <f t="shared" si="39"/>
        <v>1</v>
      </c>
    </row>
    <row r="1136" spans="1:13" x14ac:dyDescent="0.2">
      <c r="A1136" s="6">
        <v>1527</v>
      </c>
      <c r="B1136" s="6" t="s">
        <v>1964</v>
      </c>
      <c r="C1136" s="6" t="s">
        <v>8279</v>
      </c>
      <c r="D1136" s="6" t="s">
        <v>2953</v>
      </c>
      <c r="E1136" s="6" t="s">
        <v>1899</v>
      </c>
      <c r="F1136" s="6">
        <v>29464</v>
      </c>
      <c r="G1136" s="6">
        <v>8554723432</v>
      </c>
      <c r="H1136" s="6" t="s">
        <v>8279</v>
      </c>
      <c r="I1136" s="2">
        <f>MATCH(B1136,'2018_cleaned'!B$2:B$4733,0)</f>
        <v>1921</v>
      </c>
      <c r="J1136" s="2" t="e">
        <f>MATCH(C1136,'2018_cleaned'!C$2:C$4733,0)</f>
        <v>#N/A</v>
      </c>
      <c r="K1136" s="2">
        <f t="shared" si="38"/>
        <v>1</v>
      </c>
      <c r="L1136" s="2" t="e">
        <f>MATCH(A1136, 'combined matches'!E$1:E$4986,0)</f>
        <v>#N/A</v>
      </c>
      <c r="M1136" s="6">
        <f t="shared" si="39"/>
        <v>1</v>
      </c>
    </row>
    <row r="1137" spans="1:13" x14ac:dyDescent="0.2">
      <c r="A1137" s="6">
        <v>1528</v>
      </c>
      <c r="B1137" s="6" t="s">
        <v>1968</v>
      </c>
      <c r="C1137" s="6" t="s">
        <v>1969</v>
      </c>
      <c r="D1137" s="6" t="s">
        <v>1970</v>
      </c>
      <c r="E1137" s="6" t="s">
        <v>1899</v>
      </c>
      <c r="F1137" s="6">
        <v>29577</v>
      </c>
      <c r="G1137" s="6">
        <v>8554723432</v>
      </c>
      <c r="H1137" s="6" t="s">
        <v>6696</v>
      </c>
      <c r="I1137" s="2">
        <f>MATCH(B1137,'2018_cleaned'!B$2:B$4733,0)</f>
        <v>1923</v>
      </c>
      <c r="J1137" s="2">
        <f>MATCH(C1137,'2018_cleaned'!C$2:C$4733,0)</f>
        <v>1923</v>
      </c>
      <c r="K1137" s="2">
        <f t="shared" si="38"/>
        <v>1</v>
      </c>
      <c r="L1137" s="2" t="e">
        <f>MATCH(A1137, 'combined matches'!E$1:E$4986,0)</f>
        <v>#N/A</v>
      </c>
      <c r="M1137" s="6">
        <f t="shared" si="39"/>
        <v>1</v>
      </c>
    </row>
    <row r="1138" spans="1:13" x14ac:dyDescent="0.2">
      <c r="A1138" s="6">
        <v>1529</v>
      </c>
      <c r="B1138" s="6" t="s">
        <v>1974</v>
      </c>
      <c r="C1138" s="6" t="s">
        <v>1975</v>
      </c>
      <c r="D1138" s="6" t="s">
        <v>1976</v>
      </c>
      <c r="E1138" s="6" t="s">
        <v>1899</v>
      </c>
      <c r="F1138" s="6">
        <v>29108</v>
      </c>
      <c r="G1138" s="6">
        <v>8554723432</v>
      </c>
      <c r="H1138" s="6" t="s">
        <v>6697</v>
      </c>
      <c r="I1138" s="2">
        <f>MATCH(B1138,'2018_cleaned'!B$2:B$4733,0)</f>
        <v>1925</v>
      </c>
      <c r="J1138" s="2">
        <f>MATCH(C1138,'2018_cleaned'!C$2:C$4733,0)</f>
        <v>1925</v>
      </c>
      <c r="K1138" s="2">
        <f t="shared" si="38"/>
        <v>1</v>
      </c>
      <c r="L1138" s="2" t="e">
        <f>MATCH(A1138, 'combined matches'!E$1:E$4986,0)</f>
        <v>#N/A</v>
      </c>
      <c r="M1138" s="6">
        <f t="shared" si="39"/>
        <v>1</v>
      </c>
    </row>
    <row r="1139" spans="1:13" x14ac:dyDescent="0.2">
      <c r="A1139" s="6">
        <v>1530</v>
      </c>
      <c r="B1139" s="6" t="s">
        <v>1971</v>
      </c>
      <c r="C1139" s="6" t="s">
        <v>1972</v>
      </c>
      <c r="D1139" s="6" t="s">
        <v>1973</v>
      </c>
      <c r="E1139" s="6" t="s">
        <v>1899</v>
      </c>
      <c r="F1139" s="6">
        <v>29406</v>
      </c>
      <c r="G1139" s="6">
        <v>8554723432</v>
      </c>
      <c r="H1139" s="6" t="s">
        <v>1972</v>
      </c>
      <c r="I1139" s="2">
        <f>MATCH(B1139,'2018_cleaned'!B$2:B$4733,0)</f>
        <v>1924</v>
      </c>
      <c r="J1139" s="2">
        <f>MATCH(C1139,'2018_cleaned'!C$2:C$4733,0)</f>
        <v>1924</v>
      </c>
      <c r="K1139" s="2">
        <f t="shared" si="38"/>
        <v>1</v>
      </c>
      <c r="L1139" s="2" t="e">
        <f>MATCH(A1139, 'combined matches'!E$1:E$4986,0)</f>
        <v>#N/A</v>
      </c>
      <c r="M1139" s="6">
        <f t="shared" si="39"/>
        <v>1</v>
      </c>
    </row>
    <row r="1140" spans="1:13" x14ac:dyDescent="0.2">
      <c r="A1140" s="6">
        <v>1531</v>
      </c>
      <c r="B1140" s="6" t="s">
        <v>1988</v>
      </c>
      <c r="C1140" s="6" t="s">
        <v>1989</v>
      </c>
      <c r="D1140" s="6" t="s">
        <v>345</v>
      </c>
      <c r="E1140" s="6" t="s">
        <v>1899</v>
      </c>
      <c r="F1140" s="6">
        <v>29678</v>
      </c>
      <c r="G1140" s="6">
        <v>8554723432</v>
      </c>
      <c r="H1140" s="6" t="s">
        <v>7959</v>
      </c>
      <c r="I1140" s="2">
        <f>MATCH(B1140,'2018_cleaned'!B$2:B$4733,0)</f>
        <v>1930</v>
      </c>
      <c r="J1140" s="2">
        <f>MATCH(C1140,'2018_cleaned'!C$2:C$4733,0)</f>
        <v>1930</v>
      </c>
      <c r="K1140" s="2">
        <f t="shared" si="38"/>
        <v>1</v>
      </c>
      <c r="L1140" s="2" t="e">
        <f>MATCH(A1140, 'combined matches'!E$1:E$4986,0)</f>
        <v>#N/A</v>
      </c>
      <c r="M1140" s="6">
        <f t="shared" si="39"/>
        <v>1</v>
      </c>
    </row>
    <row r="1141" spans="1:13" x14ac:dyDescent="0.2">
      <c r="A1141" s="6">
        <v>1532</v>
      </c>
      <c r="B1141" s="6" t="s">
        <v>1977</v>
      </c>
      <c r="C1141" s="6" t="s">
        <v>1978</v>
      </c>
      <c r="D1141" s="6" t="s">
        <v>1979</v>
      </c>
      <c r="E1141" s="6" t="s">
        <v>1899</v>
      </c>
      <c r="F1141" s="6">
        <v>29115</v>
      </c>
      <c r="G1141" s="6">
        <v>8554723432</v>
      </c>
      <c r="H1141" s="6" t="s">
        <v>6698</v>
      </c>
      <c r="I1141" s="2">
        <f>MATCH(B1141,'2018_cleaned'!B$2:B$4733,0)</f>
        <v>1926</v>
      </c>
      <c r="J1141" s="2">
        <f>MATCH(C1141,'2018_cleaned'!C$2:C$4733,0)</f>
        <v>1926</v>
      </c>
      <c r="K1141" s="2">
        <f t="shared" si="38"/>
        <v>1</v>
      </c>
      <c r="L1141" s="2" t="e">
        <f>MATCH(A1141, 'combined matches'!E$1:E$4986,0)</f>
        <v>#N/A</v>
      </c>
      <c r="M1141" s="6">
        <f t="shared" si="39"/>
        <v>1</v>
      </c>
    </row>
    <row r="1142" spans="1:13" x14ac:dyDescent="0.2">
      <c r="A1142" s="6">
        <v>1533</v>
      </c>
      <c r="B1142" s="6" t="s">
        <v>1914</v>
      </c>
      <c r="C1142" s="6" t="s">
        <v>1915</v>
      </c>
      <c r="D1142" s="6" t="s">
        <v>519</v>
      </c>
      <c r="E1142" s="6" t="s">
        <v>1899</v>
      </c>
      <c r="F1142" s="6">
        <v>29204</v>
      </c>
      <c r="G1142" s="6">
        <v>8554723432</v>
      </c>
      <c r="H1142" s="6" t="s">
        <v>1915</v>
      </c>
      <c r="I1142" s="2">
        <f>MATCH(B1142,'2018_cleaned'!B$2:B$4733,0)</f>
        <v>1900</v>
      </c>
      <c r="J1142" s="2">
        <f>MATCH(C1142,'2018_cleaned'!C$2:C$4733,0)</f>
        <v>1900</v>
      </c>
      <c r="K1142" s="2">
        <f t="shared" si="38"/>
        <v>1</v>
      </c>
      <c r="L1142" s="2" t="e">
        <f>MATCH(A1142, 'combined matches'!E$1:E$4986,0)</f>
        <v>#N/A</v>
      </c>
      <c r="M1142" s="6">
        <f t="shared" si="39"/>
        <v>1</v>
      </c>
    </row>
    <row r="1143" spans="1:13" x14ac:dyDescent="0.2">
      <c r="A1143" s="6">
        <v>1534</v>
      </c>
      <c r="B1143" s="6" t="s">
        <v>1980</v>
      </c>
      <c r="C1143" s="6" t="s">
        <v>1981</v>
      </c>
      <c r="D1143" s="6" t="s">
        <v>1982</v>
      </c>
      <c r="E1143" s="6" t="s">
        <v>1899</v>
      </c>
      <c r="F1143" s="6">
        <v>29732</v>
      </c>
      <c r="G1143" s="6">
        <v>8554723432</v>
      </c>
      <c r="H1143" s="6" t="s">
        <v>6699</v>
      </c>
      <c r="I1143" s="2">
        <f>MATCH(B1143,'2018_cleaned'!B$2:B$4733,0)</f>
        <v>1927</v>
      </c>
      <c r="J1143" s="2">
        <f>MATCH(C1143,'2018_cleaned'!C$2:C$4733,0)</f>
        <v>1927</v>
      </c>
      <c r="K1143" s="2">
        <f t="shared" si="38"/>
        <v>1</v>
      </c>
      <c r="L1143" s="2" t="e">
        <f>MATCH(A1143, 'combined matches'!E$1:E$4986,0)</f>
        <v>#N/A</v>
      </c>
      <c r="M1143" s="6">
        <f t="shared" si="39"/>
        <v>1</v>
      </c>
    </row>
    <row r="1144" spans="1:13" x14ac:dyDescent="0.2">
      <c r="A1144" s="6">
        <v>1535</v>
      </c>
      <c r="B1144" s="6" t="s">
        <v>1986</v>
      </c>
      <c r="C1144" s="6" t="s">
        <v>1987</v>
      </c>
      <c r="D1144" s="6" t="s">
        <v>665</v>
      </c>
      <c r="E1144" s="6" t="s">
        <v>1899</v>
      </c>
      <c r="F1144" s="6">
        <v>29138</v>
      </c>
      <c r="G1144" s="6">
        <v>8554723432</v>
      </c>
      <c r="H1144" s="6" t="s">
        <v>6700</v>
      </c>
      <c r="I1144" s="2">
        <f>MATCH(B1144,'2018_cleaned'!B$2:B$4733,0)</f>
        <v>1929</v>
      </c>
      <c r="J1144" s="2">
        <f>MATCH(C1144,'2018_cleaned'!C$2:C$4733,0)</f>
        <v>1929</v>
      </c>
      <c r="K1144" s="2">
        <f t="shared" si="38"/>
        <v>1</v>
      </c>
      <c r="L1144" s="2" t="e">
        <f>MATCH(A1144, 'combined matches'!E$1:E$4986,0)</f>
        <v>#N/A</v>
      </c>
      <c r="M1144" s="6">
        <f t="shared" si="39"/>
        <v>1</v>
      </c>
    </row>
    <row r="1145" spans="1:13" x14ac:dyDescent="0.2">
      <c r="A1145" s="6">
        <v>1536</v>
      </c>
      <c r="B1145" s="6" t="s">
        <v>1983</v>
      </c>
      <c r="C1145" s="6" t="s">
        <v>1984</v>
      </c>
      <c r="D1145" s="6" t="s">
        <v>1985</v>
      </c>
      <c r="E1145" s="6" t="s">
        <v>1899</v>
      </c>
      <c r="F1145" s="6">
        <v>29303</v>
      </c>
      <c r="G1145" s="6">
        <v>8554723432</v>
      </c>
      <c r="H1145" s="6" t="s">
        <v>7958</v>
      </c>
      <c r="I1145" s="2">
        <f>MATCH(B1145,'2018_cleaned'!B$2:B$4733,0)</f>
        <v>1928</v>
      </c>
      <c r="J1145" s="2">
        <f>MATCH(C1145,'2018_cleaned'!C$2:C$4733,0)</f>
        <v>1928</v>
      </c>
      <c r="K1145" s="2">
        <f t="shared" si="38"/>
        <v>1</v>
      </c>
      <c r="L1145" s="2" t="e">
        <f>MATCH(A1145, 'combined matches'!E$1:E$4986,0)</f>
        <v>#N/A</v>
      </c>
      <c r="M1145" s="6">
        <f t="shared" si="39"/>
        <v>1</v>
      </c>
    </row>
    <row r="1146" spans="1:13" x14ac:dyDescent="0.2">
      <c r="A1146" s="6">
        <v>1537</v>
      </c>
      <c r="B1146" s="6" t="s">
        <v>1951</v>
      </c>
      <c r="C1146" s="6" t="s">
        <v>1952</v>
      </c>
      <c r="D1146" s="6" t="s">
        <v>1953</v>
      </c>
      <c r="E1146" s="6" t="s">
        <v>1899</v>
      </c>
      <c r="F1146" s="6">
        <v>29566</v>
      </c>
      <c r="G1146" s="6">
        <v>8554723432</v>
      </c>
      <c r="H1146" s="6" t="s">
        <v>6693</v>
      </c>
      <c r="I1146" s="2">
        <f>MATCH(B1146,'2018_cleaned'!B$2:B$4733,0)</f>
        <v>1915</v>
      </c>
      <c r="J1146" s="2">
        <f>MATCH(C1146,'2018_cleaned'!C$2:C$4733,0)</f>
        <v>1915</v>
      </c>
      <c r="K1146" s="2">
        <f t="shared" si="38"/>
        <v>1</v>
      </c>
      <c r="L1146" s="2" t="e">
        <f>MATCH(A1146, 'combined matches'!E$1:E$4986,0)</f>
        <v>#N/A</v>
      </c>
      <c r="M1146" s="6">
        <f t="shared" si="39"/>
        <v>1</v>
      </c>
    </row>
    <row r="1147" spans="1:13" x14ac:dyDescent="0.2">
      <c r="A1147" s="6">
        <v>1538</v>
      </c>
      <c r="B1147" s="6" t="s">
        <v>1995</v>
      </c>
      <c r="C1147" s="6" t="s">
        <v>1996</v>
      </c>
      <c r="D1147" s="6" t="s">
        <v>1997</v>
      </c>
      <c r="E1147" s="6" t="s">
        <v>1899</v>
      </c>
      <c r="F1147" s="6">
        <v>29150</v>
      </c>
      <c r="G1147" s="6">
        <v>8554723432</v>
      </c>
      <c r="H1147" s="6" t="s">
        <v>7960</v>
      </c>
      <c r="I1147" s="2">
        <f>MATCH(B1147,'2018_cleaned'!B$2:B$4733,0)</f>
        <v>1933</v>
      </c>
      <c r="J1147" s="2">
        <f>MATCH(C1147,'2018_cleaned'!C$2:C$4733,0)</f>
        <v>1933</v>
      </c>
      <c r="K1147" s="2">
        <f t="shared" si="38"/>
        <v>1</v>
      </c>
      <c r="L1147" s="2" t="e">
        <f>MATCH(A1147, 'combined matches'!E$1:E$4986,0)</f>
        <v>#N/A</v>
      </c>
      <c r="M1147" s="6">
        <f t="shared" si="39"/>
        <v>1</v>
      </c>
    </row>
    <row r="1148" spans="1:13" x14ac:dyDescent="0.2">
      <c r="A1148" s="6">
        <v>1539</v>
      </c>
      <c r="B1148" s="6" t="s">
        <v>2024</v>
      </c>
      <c r="C1148" s="6" t="s">
        <v>2025</v>
      </c>
      <c r="D1148" s="6" t="s">
        <v>1985</v>
      </c>
      <c r="E1148" s="6" t="s">
        <v>1899</v>
      </c>
      <c r="F1148" s="6">
        <v>29305</v>
      </c>
      <c r="G1148" s="6">
        <v>8554723432</v>
      </c>
      <c r="H1148" s="6" t="s">
        <v>2025</v>
      </c>
      <c r="I1148" s="2">
        <f>MATCH(B1148,'2018_cleaned'!B$2:B$4733,0)</f>
        <v>1946</v>
      </c>
      <c r="J1148" s="2">
        <f>MATCH(C1148,'2018_cleaned'!C$2:C$4733,0)</f>
        <v>1946</v>
      </c>
      <c r="K1148" s="2">
        <f t="shared" si="38"/>
        <v>1</v>
      </c>
      <c r="L1148" s="2" t="e">
        <f>MATCH(A1148, 'combined matches'!E$1:E$4986,0)</f>
        <v>#N/A</v>
      </c>
      <c r="M1148" s="6">
        <f t="shared" si="39"/>
        <v>1</v>
      </c>
    </row>
    <row r="1149" spans="1:13" x14ac:dyDescent="0.2">
      <c r="A1149" s="6">
        <v>1540</v>
      </c>
      <c r="B1149" s="6" t="s">
        <v>1946</v>
      </c>
      <c r="C1149" s="6" t="s">
        <v>8280</v>
      </c>
      <c r="D1149" s="6" t="s">
        <v>1948</v>
      </c>
      <c r="E1149" s="6" t="s">
        <v>1899</v>
      </c>
      <c r="F1149" s="6">
        <v>29556</v>
      </c>
      <c r="G1149" s="6">
        <v>8554723432</v>
      </c>
      <c r="H1149" s="6" t="s">
        <v>8281</v>
      </c>
      <c r="I1149" s="2">
        <f>MATCH(B1149,'2018_cleaned'!B$2:B$4733,0)</f>
        <v>1913</v>
      </c>
      <c r="J1149" s="2" t="e">
        <f>MATCH(C1149,'2018_cleaned'!C$2:C$4733,0)</f>
        <v>#N/A</v>
      </c>
      <c r="K1149" s="2">
        <f t="shared" si="38"/>
        <v>1</v>
      </c>
      <c r="L1149" s="2" t="e">
        <f>MATCH(A1149, 'combined matches'!E$1:E$4986,0)</f>
        <v>#N/A</v>
      </c>
      <c r="M1149" s="6">
        <f t="shared" si="39"/>
        <v>1</v>
      </c>
    </row>
    <row r="1150" spans="1:13" x14ac:dyDescent="0.2">
      <c r="A1150" s="6">
        <v>1541</v>
      </c>
      <c r="B1150" s="6" t="s">
        <v>2004</v>
      </c>
      <c r="C1150" s="6" t="s">
        <v>2005</v>
      </c>
      <c r="D1150" s="6" t="s">
        <v>502</v>
      </c>
      <c r="E1150" s="6" t="s">
        <v>1899</v>
      </c>
      <c r="F1150" s="6">
        <v>29745</v>
      </c>
      <c r="G1150" s="6">
        <v>8554723432</v>
      </c>
      <c r="H1150" s="6" t="s">
        <v>7962</v>
      </c>
      <c r="I1150" s="2">
        <f>MATCH(B1150,'2018_cleaned'!B$2:B$4733,0)</f>
        <v>1938</v>
      </c>
      <c r="J1150" s="2">
        <f>MATCH(C1150,'2018_cleaned'!C$2:C$4733,0)</f>
        <v>1938</v>
      </c>
      <c r="K1150" s="2">
        <f t="shared" si="38"/>
        <v>1</v>
      </c>
      <c r="L1150" s="2" t="e">
        <f>MATCH(A1150, 'combined matches'!E$1:E$4986,0)</f>
        <v>#N/A</v>
      </c>
      <c r="M1150" s="6">
        <f t="shared" si="39"/>
        <v>1</v>
      </c>
    </row>
    <row r="1151" spans="1:13" x14ac:dyDescent="0.2">
      <c r="A1151" s="6">
        <v>1544</v>
      </c>
      <c r="B1151" s="6" t="s">
        <v>2402</v>
      </c>
      <c r="C1151" s="6" t="s">
        <v>7646</v>
      </c>
      <c r="D1151" s="6" t="s">
        <v>2403</v>
      </c>
      <c r="E1151" s="6" t="s">
        <v>2210</v>
      </c>
      <c r="F1151" s="6">
        <v>38079</v>
      </c>
      <c r="G1151" s="6">
        <v>7312539954</v>
      </c>
      <c r="H1151" s="6" t="s">
        <v>7647</v>
      </c>
      <c r="I1151" s="2">
        <f>MATCH(B1151,'2018_cleaned'!B$2:B$4733,0)</f>
        <v>2126</v>
      </c>
      <c r="J1151" s="2">
        <f>MATCH(C1151,'2018_cleaned'!C$2:C$4733,0)</f>
        <v>2126</v>
      </c>
      <c r="K1151" s="2">
        <f t="shared" si="38"/>
        <v>1</v>
      </c>
      <c r="L1151" s="2" t="e">
        <f>MATCH(A1151, 'combined matches'!E$1:E$4986,0)</f>
        <v>#N/A</v>
      </c>
      <c r="M1151" s="6">
        <f t="shared" si="39"/>
        <v>1</v>
      </c>
    </row>
    <row r="1152" spans="1:13" x14ac:dyDescent="0.2">
      <c r="A1152" s="6">
        <v>1545</v>
      </c>
      <c r="B1152" s="6" t="s">
        <v>2015</v>
      </c>
      <c r="C1152" s="6" t="s">
        <v>2448</v>
      </c>
      <c r="D1152" s="6" t="s">
        <v>1434</v>
      </c>
      <c r="E1152" s="6" t="s">
        <v>2210</v>
      </c>
      <c r="F1152" s="6">
        <v>37716</v>
      </c>
      <c r="G1152" s="6">
        <v>8654258800</v>
      </c>
      <c r="H1152" s="6" t="s">
        <v>6762</v>
      </c>
      <c r="I1152" s="2">
        <f>MATCH(B1152,'2018_cleaned'!B$2:B$4733,0)</f>
        <v>1943</v>
      </c>
      <c r="J1152" s="2">
        <f>MATCH(C1152,'2018_cleaned'!C$2:C$4733,0)</f>
        <v>2149</v>
      </c>
      <c r="K1152" s="2">
        <f t="shared" si="38"/>
        <v>1</v>
      </c>
      <c r="L1152" s="2" t="e">
        <f>MATCH(A1152, 'combined matches'!E$1:E$4986,0)</f>
        <v>#N/A</v>
      </c>
      <c r="M1152" s="6">
        <f t="shared" si="39"/>
        <v>1</v>
      </c>
    </row>
    <row r="1153" spans="1:13" x14ac:dyDescent="0.2">
      <c r="A1153" s="6">
        <v>1546</v>
      </c>
      <c r="B1153" s="6" t="s">
        <v>2359</v>
      </c>
      <c r="C1153" s="6" t="s">
        <v>2360</v>
      </c>
      <c r="D1153" s="6" t="s">
        <v>1536</v>
      </c>
      <c r="E1153" s="6" t="s">
        <v>2210</v>
      </c>
      <c r="F1153" s="6">
        <v>37160</v>
      </c>
      <c r="G1153" s="6">
        <v>9316843426</v>
      </c>
      <c r="H1153" s="6" t="s">
        <v>2360</v>
      </c>
      <c r="I1153" s="2">
        <f>MATCH(B1153,'2018_cleaned'!B$2:B$4733,0)</f>
        <v>2105</v>
      </c>
      <c r="J1153" s="2">
        <f>MATCH(C1153,'2018_cleaned'!C$2:C$4733,0)</f>
        <v>2105</v>
      </c>
      <c r="K1153" s="2">
        <f t="shared" si="38"/>
        <v>1</v>
      </c>
      <c r="L1153" s="2" t="e">
        <f>MATCH(A1153, 'combined matches'!E$1:E$4986,0)</f>
        <v>#N/A</v>
      </c>
      <c r="M1153" s="6">
        <f t="shared" si="39"/>
        <v>1</v>
      </c>
    </row>
    <row r="1154" spans="1:13" x14ac:dyDescent="0.2">
      <c r="A1154" s="6">
        <v>1547</v>
      </c>
      <c r="B1154" s="6" t="s">
        <v>2382</v>
      </c>
      <c r="C1154" s="6" t="s">
        <v>2383</v>
      </c>
      <c r="D1154" s="6" t="s">
        <v>190</v>
      </c>
      <c r="E1154" s="6" t="s">
        <v>2210</v>
      </c>
      <c r="F1154" s="6">
        <v>38320</v>
      </c>
      <c r="G1154" s="6">
        <v>7315844944</v>
      </c>
      <c r="H1154" s="6" t="s">
        <v>7985</v>
      </c>
      <c r="I1154" s="2">
        <f>MATCH(B1154,'2018_cleaned'!B$2:B$4733,0)</f>
        <v>2118</v>
      </c>
      <c r="J1154" s="2">
        <f>MATCH(C1154,'2018_cleaned'!C$2:C$4733,0)</f>
        <v>2118</v>
      </c>
      <c r="K1154" s="2">
        <f t="shared" si="38"/>
        <v>1</v>
      </c>
      <c r="L1154" s="2" t="e">
        <f>MATCH(A1154, 'combined matches'!E$1:E$4986,0)</f>
        <v>#N/A</v>
      </c>
      <c r="M1154" s="6">
        <f t="shared" si="39"/>
        <v>1</v>
      </c>
    </row>
    <row r="1155" spans="1:13" x14ac:dyDescent="0.2">
      <c r="A1155" s="6">
        <v>1548</v>
      </c>
      <c r="B1155" s="6" t="s">
        <v>2276</v>
      </c>
      <c r="C1155" s="6" t="s">
        <v>2277</v>
      </c>
      <c r="D1155" s="6" t="s">
        <v>1373</v>
      </c>
      <c r="E1155" s="6" t="s">
        <v>2210</v>
      </c>
      <c r="F1155" s="6">
        <v>37367</v>
      </c>
      <c r="G1155" s="6">
        <v>4234472149</v>
      </c>
      <c r="H1155" s="6" t="s">
        <v>7976</v>
      </c>
      <c r="I1155" s="2">
        <f>MATCH(B1155,'2018_cleaned'!B$2:B$4733,0)</f>
        <v>2066</v>
      </c>
      <c r="J1155" s="2">
        <f>MATCH(C1155,'2018_cleaned'!C$2:C$4733,0)</f>
        <v>2066</v>
      </c>
      <c r="K1155" s="2">
        <f t="shared" si="38"/>
        <v>1</v>
      </c>
      <c r="L1155" s="2" t="e">
        <f>MATCH(A1155, 'combined matches'!E$1:E$4986,0)</f>
        <v>#N/A</v>
      </c>
      <c r="M1155" s="6">
        <f t="shared" si="39"/>
        <v>1</v>
      </c>
    </row>
    <row r="1156" spans="1:13" x14ac:dyDescent="0.2">
      <c r="A1156" s="6">
        <v>1549</v>
      </c>
      <c r="B1156" s="6" t="s">
        <v>2140</v>
      </c>
      <c r="C1156" s="6" t="s">
        <v>2244</v>
      </c>
      <c r="D1156" s="6" t="s">
        <v>2245</v>
      </c>
      <c r="E1156" s="6" t="s">
        <v>2210</v>
      </c>
      <c r="F1156" s="6">
        <v>37801</v>
      </c>
      <c r="G1156" s="6">
        <v>8659834582</v>
      </c>
      <c r="H1156" s="6" t="s">
        <v>2244</v>
      </c>
      <c r="I1156" s="2">
        <f>MATCH(B1156,'2018_cleaned'!B$2:B$4733,0)</f>
        <v>2002</v>
      </c>
      <c r="J1156" s="2">
        <f>MATCH(C1156,'2018_cleaned'!C$2:C$4733,0)</f>
        <v>2052</v>
      </c>
      <c r="K1156" s="2">
        <f t="shared" si="38"/>
        <v>1</v>
      </c>
      <c r="L1156" s="2" t="e">
        <f>MATCH(A1156, 'combined matches'!E$1:E$4986,0)</f>
        <v>#N/A</v>
      </c>
      <c r="M1156" s="6">
        <f t="shared" si="39"/>
        <v>1</v>
      </c>
    </row>
    <row r="1157" spans="1:13" x14ac:dyDescent="0.2">
      <c r="A1157" s="6">
        <v>1550</v>
      </c>
      <c r="B1157" s="6" t="s">
        <v>2278</v>
      </c>
      <c r="C1157" s="6" t="s">
        <v>7648</v>
      </c>
      <c r="D1157" s="6" t="s">
        <v>1638</v>
      </c>
      <c r="E1157" s="6" t="s">
        <v>2210</v>
      </c>
      <c r="F1157" s="6">
        <v>37311</v>
      </c>
      <c r="G1157" s="6">
        <v>4237287020</v>
      </c>
      <c r="H1157" s="6" t="s">
        <v>7649</v>
      </c>
      <c r="I1157" s="2">
        <f>MATCH(B1157,'2018_cleaned'!B$2:B$4733,0)</f>
        <v>2067</v>
      </c>
      <c r="J1157" s="2">
        <f>MATCH(C1157,'2018_cleaned'!C$2:C$4733,0)</f>
        <v>2067</v>
      </c>
      <c r="K1157" s="2">
        <f t="shared" si="38"/>
        <v>1</v>
      </c>
      <c r="L1157" s="2" t="e">
        <f>MATCH(A1157, 'combined matches'!E$1:E$4986,0)</f>
        <v>#N/A</v>
      </c>
      <c r="M1157" s="6">
        <f t="shared" si="39"/>
        <v>1</v>
      </c>
    </row>
    <row r="1158" spans="1:13" x14ac:dyDescent="0.2">
      <c r="A1158" s="6">
        <v>1551</v>
      </c>
      <c r="B1158" s="6" t="s">
        <v>2246</v>
      </c>
      <c r="C1158" s="6" t="s">
        <v>2247</v>
      </c>
      <c r="D1158" s="6" t="s">
        <v>2248</v>
      </c>
      <c r="E1158" s="6" t="s">
        <v>2210</v>
      </c>
      <c r="F1158" s="6">
        <v>37757</v>
      </c>
      <c r="G1158" s="6">
        <v>4235628351</v>
      </c>
      <c r="H1158" s="6" t="s">
        <v>7971</v>
      </c>
      <c r="I1158" s="2">
        <f>MATCH(B1158,'2018_cleaned'!B$2:B$4733,0)</f>
        <v>2053</v>
      </c>
      <c r="J1158" s="2">
        <f>MATCH(C1158,'2018_cleaned'!C$2:C$4733,0)</f>
        <v>2053</v>
      </c>
      <c r="K1158" s="2">
        <f t="shared" si="38"/>
        <v>1</v>
      </c>
      <c r="L1158" s="2" t="e">
        <f>MATCH(A1158, 'combined matches'!E$1:E$4986,0)</f>
        <v>#N/A</v>
      </c>
      <c r="M1158" s="6">
        <f t="shared" si="39"/>
        <v>1</v>
      </c>
    </row>
    <row r="1159" spans="1:13" x14ac:dyDescent="0.2">
      <c r="A1159" s="6">
        <v>1552</v>
      </c>
      <c r="B1159" s="6" t="s">
        <v>2298</v>
      </c>
      <c r="C1159" s="6" t="s">
        <v>2299</v>
      </c>
      <c r="D1159" s="6" t="s">
        <v>2300</v>
      </c>
      <c r="E1159" s="6" t="s">
        <v>2210</v>
      </c>
      <c r="F1159" s="6">
        <v>37190</v>
      </c>
      <c r="G1159" s="6">
        <v>6155634243</v>
      </c>
      <c r="H1159" s="6" t="s">
        <v>6728</v>
      </c>
      <c r="I1159" s="2">
        <f>MATCH(B1159,'2018_cleaned'!B$2:B$4733,0)</f>
        <v>2077</v>
      </c>
      <c r="J1159" s="2">
        <f>MATCH(C1159,'2018_cleaned'!C$2:C$4733,0)</f>
        <v>2077</v>
      </c>
      <c r="K1159" s="2">
        <f t="shared" si="38"/>
        <v>1</v>
      </c>
      <c r="L1159" s="2" t="e">
        <f>MATCH(A1159, 'combined matches'!E$1:E$4986,0)</f>
        <v>#N/A</v>
      </c>
      <c r="M1159" s="6">
        <f t="shared" si="39"/>
        <v>1</v>
      </c>
    </row>
    <row r="1160" spans="1:13" x14ac:dyDescent="0.2">
      <c r="A1160" s="6">
        <v>1553</v>
      </c>
      <c r="B1160" s="6" t="s">
        <v>1639</v>
      </c>
      <c r="C1160" s="6" t="s">
        <v>2384</v>
      </c>
      <c r="D1160" s="6" t="s">
        <v>2385</v>
      </c>
      <c r="E1160" s="6" t="s">
        <v>2210</v>
      </c>
      <c r="F1160" s="6">
        <v>38344</v>
      </c>
      <c r="G1160" s="6">
        <v>7319861990</v>
      </c>
      <c r="H1160" s="6" t="s">
        <v>2384</v>
      </c>
      <c r="I1160" s="2">
        <f>MATCH(B1160,'2018_cleaned'!B$2:B$4733,0)</f>
        <v>1680</v>
      </c>
      <c r="J1160" s="2">
        <f>MATCH(C1160,'2018_cleaned'!C$2:C$4733,0)</f>
        <v>2119</v>
      </c>
      <c r="K1160" s="2">
        <f t="shared" si="38"/>
        <v>1</v>
      </c>
      <c r="L1160" s="2" t="e">
        <f>MATCH(A1160, 'combined matches'!E$1:E$4986,0)</f>
        <v>#N/A</v>
      </c>
      <c r="M1160" s="6">
        <f t="shared" si="39"/>
        <v>1</v>
      </c>
    </row>
    <row r="1161" spans="1:13" x14ac:dyDescent="0.2">
      <c r="A1161" s="6">
        <v>1554</v>
      </c>
      <c r="B1161" s="6" t="s">
        <v>2430</v>
      </c>
      <c r="C1161" s="6" t="s">
        <v>2431</v>
      </c>
      <c r="D1161" s="6" t="s">
        <v>2432</v>
      </c>
      <c r="E1161" s="6" t="s">
        <v>2210</v>
      </c>
      <c r="F1161" s="6">
        <v>37643</v>
      </c>
      <c r="G1161" s="6">
        <v>4235432521</v>
      </c>
      <c r="H1161" s="6" t="s">
        <v>6757</v>
      </c>
      <c r="I1161" s="2">
        <f>MATCH(B1161,'2018_cleaned'!B$2:B$4733,0)</f>
        <v>2141</v>
      </c>
      <c r="J1161" s="2">
        <f>MATCH(C1161,'2018_cleaned'!C$2:C$4733,0)</f>
        <v>2141</v>
      </c>
      <c r="K1161" s="2">
        <f t="shared" si="38"/>
        <v>1</v>
      </c>
      <c r="L1161" s="2" t="e">
        <f>MATCH(A1161, 'combined matches'!E$1:E$4986,0)</f>
        <v>#N/A</v>
      </c>
      <c r="M1161" s="6">
        <f t="shared" si="39"/>
        <v>1</v>
      </c>
    </row>
    <row r="1162" spans="1:13" x14ac:dyDescent="0.2">
      <c r="A1162" s="6">
        <v>1555</v>
      </c>
      <c r="B1162" s="6" t="s">
        <v>2330</v>
      </c>
      <c r="C1162" s="6" t="s">
        <v>2331</v>
      </c>
      <c r="D1162" s="6" t="s">
        <v>2332</v>
      </c>
      <c r="E1162" s="6" t="s">
        <v>2210</v>
      </c>
      <c r="F1162" s="6">
        <v>37015</v>
      </c>
      <c r="G1162" s="6">
        <v>6157924318</v>
      </c>
      <c r="H1162" s="6" t="s">
        <v>6736</v>
      </c>
      <c r="I1162" s="2">
        <f>MATCH(B1162,'2018_cleaned'!B$2:B$4733,0)</f>
        <v>2091</v>
      </c>
      <c r="J1162" s="2">
        <f>MATCH(C1162,'2018_cleaned'!C$2:C$4733,0)</f>
        <v>2091</v>
      </c>
      <c r="K1162" s="2">
        <f t="shared" si="38"/>
        <v>1</v>
      </c>
      <c r="L1162" s="2" t="e">
        <f>MATCH(A1162, 'combined matches'!E$1:E$4986,0)</f>
        <v>#N/A</v>
      </c>
      <c r="M1162" s="6">
        <f t="shared" si="39"/>
        <v>1</v>
      </c>
    </row>
    <row r="1163" spans="1:13" x14ac:dyDescent="0.2">
      <c r="A1163" s="6">
        <v>1556</v>
      </c>
      <c r="B1163" s="6" t="s">
        <v>1910</v>
      </c>
      <c r="C1163" s="6" t="s">
        <v>2409</v>
      </c>
      <c r="D1163" s="6" t="s">
        <v>1472</v>
      </c>
      <c r="E1163" s="6" t="s">
        <v>2210</v>
      </c>
      <c r="F1163" s="6">
        <v>38340</v>
      </c>
      <c r="G1163" s="6">
        <v>7319897108</v>
      </c>
      <c r="H1163" s="6" t="s">
        <v>7988</v>
      </c>
      <c r="I1163" s="2">
        <f>MATCH(B1163,'2018_cleaned'!B$2:B$4733,0)</f>
        <v>1898</v>
      </c>
      <c r="J1163" s="2">
        <f>MATCH(C1163,'2018_cleaned'!C$2:C$4733,0)</f>
        <v>2129</v>
      </c>
      <c r="K1163" s="2">
        <f t="shared" si="38"/>
        <v>1</v>
      </c>
      <c r="L1163" s="2" t="e">
        <f>MATCH(A1163, 'combined matches'!E$1:E$4986,0)</f>
        <v>#N/A</v>
      </c>
      <c r="M1163" s="6">
        <f t="shared" si="39"/>
        <v>1</v>
      </c>
    </row>
    <row r="1164" spans="1:13" x14ac:dyDescent="0.2">
      <c r="A1164" s="6">
        <v>1557</v>
      </c>
      <c r="B1164" s="6" t="s">
        <v>1685</v>
      </c>
      <c r="C1164" s="6" t="s">
        <v>2249</v>
      </c>
      <c r="D1164" s="6" t="s">
        <v>2250</v>
      </c>
      <c r="E1164" s="6" t="s">
        <v>2210</v>
      </c>
      <c r="F1164" s="6">
        <v>37825</v>
      </c>
      <c r="G1164" s="6">
        <v>4236264291</v>
      </c>
      <c r="H1164" s="6" t="s">
        <v>6721</v>
      </c>
      <c r="I1164" s="2">
        <f>MATCH(B1164,'2018_cleaned'!B$2:B$4733,0)</f>
        <v>1699</v>
      </c>
      <c r="J1164" s="2">
        <f>MATCH(C1164,'2018_cleaned'!C$2:C$4733,0)</f>
        <v>2054</v>
      </c>
      <c r="K1164" s="2">
        <f t="shared" si="38"/>
        <v>1</v>
      </c>
      <c r="L1164" s="2" t="e">
        <f>MATCH(A1164, 'combined matches'!E$1:E$4986,0)</f>
        <v>#N/A</v>
      </c>
      <c r="M1164" s="6">
        <f t="shared" si="39"/>
        <v>1</v>
      </c>
    </row>
    <row r="1165" spans="1:13" x14ac:dyDescent="0.2">
      <c r="A1165" s="6">
        <v>1558</v>
      </c>
      <c r="B1165" s="6" t="s">
        <v>1668</v>
      </c>
      <c r="C1165" s="6" t="s">
        <v>2301</v>
      </c>
      <c r="D1165" s="6" t="s">
        <v>2302</v>
      </c>
      <c r="E1165" s="6" t="s">
        <v>2210</v>
      </c>
      <c r="F1165" s="6">
        <v>38551</v>
      </c>
      <c r="G1165" s="6">
        <v>9312432651</v>
      </c>
      <c r="H1165" s="6" t="s">
        <v>6729</v>
      </c>
      <c r="I1165" s="2">
        <f>MATCH(B1165,'2018_cleaned'!B$2:B$4733,0)</f>
        <v>1691</v>
      </c>
      <c r="J1165" s="2">
        <f>MATCH(C1165,'2018_cleaned'!C$2:C$4733,0)</f>
        <v>2078</v>
      </c>
      <c r="K1165" s="2">
        <f t="shared" si="38"/>
        <v>1</v>
      </c>
      <c r="L1165" s="2" t="e">
        <f>MATCH(A1165, 'combined matches'!E$1:E$4986,0)</f>
        <v>#N/A</v>
      </c>
      <c r="M1165" s="6">
        <f t="shared" si="39"/>
        <v>1</v>
      </c>
    </row>
    <row r="1166" spans="1:13" x14ac:dyDescent="0.2">
      <c r="A1166" s="6">
        <v>1559</v>
      </c>
      <c r="B1166" s="6" t="s">
        <v>2251</v>
      </c>
      <c r="C1166" s="6" t="s">
        <v>2252</v>
      </c>
      <c r="D1166" s="6" t="s">
        <v>115</v>
      </c>
      <c r="E1166" s="6" t="s">
        <v>2210</v>
      </c>
      <c r="F1166" s="6">
        <v>37821</v>
      </c>
      <c r="G1166" s="6">
        <v>4236238733</v>
      </c>
      <c r="H1166" s="6" t="s">
        <v>2252</v>
      </c>
      <c r="I1166" s="2">
        <f>MATCH(B1166,'2018_cleaned'!B$2:B$4733,0)</f>
        <v>2055</v>
      </c>
      <c r="J1166" s="2">
        <f>MATCH(C1166,'2018_cleaned'!C$2:C$4733,0)</f>
        <v>2055</v>
      </c>
      <c r="K1166" s="2">
        <f t="shared" si="38"/>
        <v>1</v>
      </c>
      <c r="L1166" s="2" t="e">
        <f>MATCH(A1166, 'combined matches'!E$1:E$4986,0)</f>
        <v>#N/A</v>
      </c>
      <c r="M1166" s="6">
        <f t="shared" si="39"/>
        <v>1</v>
      </c>
    </row>
    <row r="1167" spans="1:13" x14ac:dyDescent="0.2">
      <c r="A1167" s="6">
        <v>1560</v>
      </c>
      <c r="B1167" s="6" t="s">
        <v>2361</v>
      </c>
      <c r="C1167" s="6" t="s">
        <v>2362</v>
      </c>
      <c r="D1167" s="6" t="s">
        <v>82</v>
      </c>
      <c r="E1167" s="6" t="s">
        <v>2210</v>
      </c>
      <c r="F1167" s="6">
        <v>37355</v>
      </c>
      <c r="G1167" s="6">
        <v>9317235134</v>
      </c>
      <c r="H1167" s="6" t="s">
        <v>6745</v>
      </c>
      <c r="I1167" s="2">
        <f>MATCH(B1167,'2018_cleaned'!B$2:B$4733,0)</f>
        <v>2106</v>
      </c>
      <c r="J1167" s="2">
        <f>MATCH(C1167,'2018_cleaned'!C$2:C$4733,0)</f>
        <v>2106</v>
      </c>
      <c r="K1167" s="2">
        <f t="shared" si="38"/>
        <v>1</v>
      </c>
      <c r="L1167" s="2" t="e">
        <f>MATCH(A1167, 'combined matches'!E$1:E$4986,0)</f>
        <v>#N/A</v>
      </c>
      <c r="M1167" s="6">
        <f t="shared" si="39"/>
        <v>1</v>
      </c>
    </row>
    <row r="1168" spans="1:13" x14ac:dyDescent="0.2">
      <c r="A1168" s="6">
        <v>1561</v>
      </c>
      <c r="B1168" s="6" t="s">
        <v>2363</v>
      </c>
      <c r="C1168" s="6" t="s">
        <v>2364</v>
      </c>
      <c r="D1168" s="6" t="s">
        <v>2365</v>
      </c>
      <c r="E1168" s="6" t="s">
        <v>2210</v>
      </c>
      <c r="F1168" s="6">
        <v>37388</v>
      </c>
      <c r="G1168" s="6">
        <v>9314559369</v>
      </c>
      <c r="H1168" s="6" t="s">
        <v>7982</v>
      </c>
      <c r="I1168" s="2">
        <f>MATCH(B1168,'2018_cleaned'!B$2:B$4733,0)</f>
        <v>2107</v>
      </c>
      <c r="J1168" s="2">
        <f>MATCH(C1168,'2018_cleaned'!C$2:C$4733,0)</f>
        <v>2107</v>
      </c>
      <c r="K1168" s="2">
        <f t="shared" si="38"/>
        <v>1</v>
      </c>
      <c r="L1168" s="2" t="e">
        <f>MATCH(A1168, 'combined matches'!E$1:E$4986,0)</f>
        <v>#N/A</v>
      </c>
      <c r="M1168" s="6">
        <f t="shared" si="39"/>
        <v>1</v>
      </c>
    </row>
    <row r="1169" spans="1:13" x14ac:dyDescent="0.2">
      <c r="A1169" s="6">
        <v>1562</v>
      </c>
      <c r="B1169" s="6" t="s">
        <v>2386</v>
      </c>
      <c r="C1169" s="6" t="s">
        <v>2387</v>
      </c>
      <c r="D1169" s="6" t="s">
        <v>2388</v>
      </c>
      <c r="E1169" s="6" t="s">
        <v>2210</v>
      </c>
      <c r="F1169" s="6">
        <v>38001</v>
      </c>
      <c r="G1169" s="6">
        <v>7316962505</v>
      </c>
      <c r="H1169" s="6" t="s">
        <v>2387</v>
      </c>
      <c r="I1169" s="2">
        <f>MATCH(B1169,'2018_cleaned'!B$2:B$4733,0)</f>
        <v>2120</v>
      </c>
      <c r="J1169" s="2">
        <f>MATCH(C1169,'2018_cleaned'!C$2:C$4733,0)</f>
        <v>2120</v>
      </c>
      <c r="K1169" s="2">
        <f t="shared" si="38"/>
        <v>1</v>
      </c>
      <c r="L1169" s="2" t="e">
        <f>MATCH(A1169, 'combined matches'!E$1:E$4986,0)</f>
        <v>#N/A</v>
      </c>
      <c r="M1169" s="6">
        <f t="shared" si="39"/>
        <v>1</v>
      </c>
    </row>
    <row r="1170" spans="1:13" x14ac:dyDescent="0.2">
      <c r="A1170" s="6">
        <v>1563</v>
      </c>
      <c r="B1170" s="6" t="s">
        <v>2303</v>
      </c>
      <c r="C1170" s="6" t="s">
        <v>7650</v>
      </c>
      <c r="D1170" s="6" t="s">
        <v>2304</v>
      </c>
      <c r="E1170" s="6" t="s">
        <v>2210</v>
      </c>
      <c r="F1170" s="6">
        <v>38555</v>
      </c>
      <c r="G1170" s="6">
        <v>9314846196</v>
      </c>
      <c r="H1170" s="6" t="s">
        <v>7651</v>
      </c>
      <c r="I1170" s="2">
        <f>MATCH(B1170,'2018_cleaned'!B$2:B$4733,0)</f>
        <v>1784</v>
      </c>
      <c r="J1170" s="2">
        <f>MATCH(C1170,'2018_cleaned'!C$2:C$4733,0)</f>
        <v>2079</v>
      </c>
      <c r="K1170" s="2">
        <f t="shared" si="38"/>
        <v>1</v>
      </c>
      <c r="L1170" s="2" t="e">
        <f>MATCH(A1170, 'combined matches'!E$1:E$4986,0)</f>
        <v>#N/A</v>
      </c>
      <c r="M1170" s="6">
        <f t="shared" si="39"/>
        <v>1</v>
      </c>
    </row>
    <row r="1171" spans="1:13" x14ac:dyDescent="0.2">
      <c r="A1171" s="6">
        <v>1564</v>
      </c>
      <c r="B1171" s="6" t="s">
        <v>2410</v>
      </c>
      <c r="C1171" s="6" t="s">
        <v>2411</v>
      </c>
      <c r="D1171" s="6" t="s">
        <v>2412</v>
      </c>
      <c r="E1171" s="6" t="s">
        <v>2210</v>
      </c>
      <c r="F1171" s="6">
        <v>38329</v>
      </c>
      <c r="G1171" s="6">
        <v>7318522461</v>
      </c>
      <c r="H1171" s="6" t="s">
        <v>6753</v>
      </c>
      <c r="I1171" s="2">
        <f>MATCH(B1171,'2018_cleaned'!B$2:B$4733,0)</f>
        <v>2130</v>
      </c>
      <c r="J1171" s="2">
        <f>MATCH(C1171,'2018_cleaned'!C$2:C$4733,0)</f>
        <v>2130</v>
      </c>
      <c r="K1171" s="2">
        <f t="shared" si="38"/>
        <v>1</v>
      </c>
      <c r="L1171" s="2" t="e">
        <f>MATCH(A1171, 'combined matches'!E$1:E$4986,0)</f>
        <v>#N/A</v>
      </c>
      <c r="M1171" s="6">
        <f t="shared" si="39"/>
        <v>1</v>
      </c>
    </row>
    <row r="1172" spans="1:13" x14ac:dyDescent="0.2">
      <c r="A1172" s="6">
        <v>1565</v>
      </c>
      <c r="B1172" s="6" t="s">
        <v>2305</v>
      </c>
      <c r="C1172" s="6" t="s">
        <v>2306</v>
      </c>
      <c r="D1172" s="6" t="s">
        <v>2307</v>
      </c>
      <c r="E1172" s="6" t="s">
        <v>2210</v>
      </c>
      <c r="F1172" s="6">
        <v>37166</v>
      </c>
      <c r="G1172" s="6">
        <v>6155977599</v>
      </c>
      <c r="H1172" s="6" t="s">
        <v>7979</v>
      </c>
      <c r="I1172" s="2">
        <f>MATCH(B1172,'2018_cleaned'!B$2:B$4733,0)</f>
        <v>2080</v>
      </c>
      <c r="J1172" s="2">
        <f>MATCH(C1172,'2018_cleaned'!C$2:C$4733,0)</f>
        <v>2080</v>
      </c>
      <c r="K1172" s="2">
        <f t="shared" si="38"/>
        <v>1</v>
      </c>
      <c r="L1172" s="2" t="e">
        <f>MATCH(A1172, 'combined matches'!E$1:E$4986,0)</f>
        <v>#N/A</v>
      </c>
      <c r="M1172" s="6">
        <f t="shared" si="39"/>
        <v>1</v>
      </c>
    </row>
    <row r="1173" spans="1:13" x14ac:dyDescent="0.2">
      <c r="A1173" s="6">
        <v>1566</v>
      </c>
      <c r="B1173" s="6" t="s">
        <v>2232</v>
      </c>
      <c r="C1173" s="6" t="s">
        <v>2233</v>
      </c>
      <c r="D1173" s="6" t="s">
        <v>2234</v>
      </c>
      <c r="E1173" s="6" t="s">
        <v>2210</v>
      </c>
      <c r="F1173" s="6">
        <v>37187</v>
      </c>
      <c r="G1173" s="6">
        <v>6157975056</v>
      </c>
      <c r="H1173" s="6" t="s">
        <v>7970</v>
      </c>
      <c r="I1173" s="2">
        <f>MATCH(B1173,'2018_cleaned'!B$2:B$4733,0)</f>
        <v>2047</v>
      </c>
      <c r="J1173" s="2">
        <f>MATCH(C1173,'2018_cleaned'!C$2:C$4733,0)</f>
        <v>2047</v>
      </c>
      <c r="K1173" s="2">
        <f t="shared" si="38"/>
        <v>1</v>
      </c>
      <c r="L1173" s="2" t="e">
        <f>MATCH(A1173, 'combined matches'!E$1:E$4986,0)</f>
        <v>#N/A</v>
      </c>
      <c r="M1173" s="6">
        <f t="shared" si="39"/>
        <v>1</v>
      </c>
    </row>
    <row r="1174" spans="1:13" x14ac:dyDescent="0.2">
      <c r="A1174" s="6">
        <v>1567</v>
      </c>
      <c r="B1174" s="6" t="s">
        <v>5595</v>
      </c>
      <c r="C1174" s="6" t="s">
        <v>2390</v>
      </c>
      <c r="D1174" s="6" t="s">
        <v>2391</v>
      </c>
      <c r="E1174" s="6" t="s">
        <v>2210</v>
      </c>
      <c r="F1174" s="6">
        <v>38024</v>
      </c>
      <c r="G1174" s="6">
        <v>7312857311</v>
      </c>
      <c r="H1174" s="6" t="s">
        <v>7986</v>
      </c>
      <c r="I1174" s="2" t="e">
        <f>MATCH(B1174,'2018_cleaned'!B$2:B$4733,0)</f>
        <v>#N/A</v>
      </c>
      <c r="J1174" s="2">
        <f>MATCH(C1174,'2018_cleaned'!C$2:C$4733,0)</f>
        <v>2121</v>
      </c>
      <c r="K1174" s="2">
        <f t="shared" si="38"/>
        <v>1</v>
      </c>
      <c r="L1174" s="2" t="e">
        <f>MATCH(A1174, 'combined matches'!E$1:E$4986,0)</f>
        <v>#N/A</v>
      </c>
      <c r="M1174" s="6">
        <f t="shared" si="39"/>
        <v>1</v>
      </c>
    </row>
    <row r="1175" spans="1:13" x14ac:dyDescent="0.2">
      <c r="A1175" s="6">
        <v>1568</v>
      </c>
      <c r="B1175" s="6" t="s">
        <v>2413</v>
      </c>
      <c r="C1175" s="6" t="s">
        <v>2414</v>
      </c>
      <c r="D1175" s="6" t="s">
        <v>51</v>
      </c>
      <c r="E1175" s="6" t="s">
        <v>2210</v>
      </c>
      <c r="F1175" s="6">
        <v>38068</v>
      </c>
      <c r="G1175" s="6">
        <v>9014655243</v>
      </c>
      <c r="H1175" s="6" t="s">
        <v>7989</v>
      </c>
      <c r="I1175" s="2">
        <f>MATCH(B1175,'2018_cleaned'!B$2:B$4733,0)</f>
        <v>2131</v>
      </c>
      <c r="J1175" s="2">
        <f>MATCH(C1175,'2018_cleaned'!C$2:C$4733,0)</f>
        <v>2131</v>
      </c>
      <c r="K1175" s="2">
        <f t="shared" si="38"/>
        <v>1</v>
      </c>
      <c r="L1175" s="2" t="e">
        <f>MATCH(A1175, 'combined matches'!E$1:E$4986,0)</f>
        <v>#N/A</v>
      </c>
      <c r="M1175" s="6">
        <f t="shared" si="39"/>
        <v>1</v>
      </c>
    </row>
    <row r="1176" spans="1:13" x14ac:dyDescent="0.2">
      <c r="A1176" s="6">
        <v>1569</v>
      </c>
      <c r="B1176" s="6" t="s">
        <v>2308</v>
      </c>
      <c r="C1176" s="6" t="s">
        <v>2309</v>
      </c>
      <c r="D1176" s="6" t="s">
        <v>1525</v>
      </c>
      <c r="E1176" s="6" t="s">
        <v>2210</v>
      </c>
      <c r="F1176" s="6">
        <v>38556</v>
      </c>
      <c r="G1176" s="6">
        <v>9318799936</v>
      </c>
      <c r="H1176" s="6" t="s">
        <v>2309</v>
      </c>
      <c r="I1176" s="2">
        <f>MATCH(B1176,'2018_cleaned'!B$2:B$4733,0)</f>
        <v>2081</v>
      </c>
      <c r="J1176" s="2">
        <f>MATCH(C1176,'2018_cleaned'!C$2:C$4733,0)</f>
        <v>2081</v>
      </c>
      <c r="K1176" s="2">
        <f t="shared" si="38"/>
        <v>1</v>
      </c>
      <c r="L1176" s="2" t="e">
        <f>MATCH(A1176, 'combined matches'!E$1:E$4986,0)</f>
        <v>#N/A</v>
      </c>
      <c r="M1176" s="6">
        <f t="shared" si="39"/>
        <v>1</v>
      </c>
    </row>
    <row r="1177" spans="1:13" x14ac:dyDescent="0.2">
      <c r="A1177" s="6">
        <v>1570</v>
      </c>
      <c r="B1177" s="6" t="s">
        <v>1739</v>
      </c>
      <c r="C1177" s="6" t="s">
        <v>2279</v>
      </c>
      <c r="D1177" s="6" t="s">
        <v>799</v>
      </c>
      <c r="E1177" s="6" t="s">
        <v>2210</v>
      </c>
      <c r="F1177" s="6">
        <v>37398</v>
      </c>
      <c r="G1177" s="6">
        <v>9319673826</v>
      </c>
      <c r="H1177" s="6" t="s">
        <v>2279</v>
      </c>
      <c r="I1177" s="2">
        <f>MATCH(B1177,'2018_cleaned'!B$2:B$4733,0)</f>
        <v>1719</v>
      </c>
      <c r="J1177" s="2">
        <f>MATCH(C1177,'2018_cleaned'!C$2:C$4733,0)</f>
        <v>2068</v>
      </c>
      <c r="K1177" s="2">
        <f t="shared" si="38"/>
        <v>1</v>
      </c>
      <c r="L1177" s="2" t="e">
        <f>MATCH(A1177, 'combined matches'!E$1:E$4986,0)</f>
        <v>#N/A</v>
      </c>
      <c r="M1177" s="6">
        <f t="shared" si="39"/>
        <v>1</v>
      </c>
    </row>
    <row r="1178" spans="1:13" x14ac:dyDescent="0.2">
      <c r="A1178" s="6">
        <v>1571</v>
      </c>
      <c r="B1178" s="6" t="s">
        <v>2394</v>
      </c>
      <c r="C1178" s="6" t="s">
        <v>2395</v>
      </c>
      <c r="D1178" s="6" t="s">
        <v>2396</v>
      </c>
      <c r="E1178" s="6" t="s">
        <v>2210</v>
      </c>
      <c r="F1178" s="6">
        <v>38343</v>
      </c>
      <c r="G1178" s="6">
        <v>7317845491</v>
      </c>
      <c r="H1178" s="6" t="s">
        <v>6751</v>
      </c>
      <c r="I1178" s="2">
        <f>MATCH(B1178,'2018_cleaned'!B$2:B$4733,0)</f>
        <v>2123</v>
      </c>
      <c r="J1178" s="2">
        <f>MATCH(C1178,'2018_cleaned'!C$2:C$4733,0)</f>
        <v>2123</v>
      </c>
      <c r="K1178" s="2">
        <f t="shared" si="38"/>
        <v>1</v>
      </c>
      <c r="L1178" s="2" t="e">
        <f>MATCH(A1178, 'combined matches'!E$1:E$4986,0)</f>
        <v>#N/A</v>
      </c>
      <c r="M1178" s="6">
        <f t="shared" si="39"/>
        <v>1</v>
      </c>
    </row>
    <row r="1179" spans="1:13" x14ac:dyDescent="0.2">
      <c r="A1179" s="6">
        <v>1572</v>
      </c>
      <c r="B1179" s="6" t="s">
        <v>2397</v>
      </c>
      <c r="C1179" s="6" t="s">
        <v>2398</v>
      </c>
      <c r="D1179" s="6" t="s">
        <v>2399</v>
      </c>
      <c r="E1179" s="6" t="s">
        <v>2210</v>
      </c>
      <c r="F1179" s="6">
        <v>38358</v>
      </c>
      <c r="G1179" s="6">
        <v>7316869240</v>
      </c>
      <c r="H1179" s="6" t="s">
        <v>7987</v>
      </c>
      <c r="I1179" s="2">
        <f>MATCH(B1179,'2018_cleaned'!B$2:B$4733,0)</f>
        <v>2124</v>
      </c>
      <c r="J1179" s="2">
        <f>MATCH(C1179,'2018_cleaned'!C$2:C$4733,0)</f>
        <v>2124</v>
      </c>
      <c r="K1179" s="2">
        <f t="shared" si="38"/>
        <v>1</v>
      </c>
      <c r="L1179" s="2" t="e">
        <f>MATCH(A1179, 'combined matches'!E$1:E$4986,0)</f>
        <v>#N/A</v>
      </c>
      <c r="M1179" s="6">
        <f t="shared" si="39"/>
        <v>1</v>
      </c>
    </row>
    <row r="1180" spans="1:13" x14ac:dyDescent="0.2">
      <c r="A1180" s="6">
        <v>1573</v>
      </c>
      <c r="B1180" s="6" t="s">
        <v>2392</v>
      </c>
      <c r="C1180" s="6" t="s">
        <v>2393</v>
      </c>
      <c r="D1180" s="6" t="s">
        <v>191</v>
      </c>
      <c r="E1180" s="6" t="s">
        <v>2210</v>
      </c>
      <c r="F1180" s="6">
        <v>38382</v>
      </c>
      <c r="G1180" s="6">
        <v>7318557601</v>
      </c>
      <c r="H1180" s="6" t="s">
        <v>2393</v>
      </c>
      <c r="I1180" s="2">
        <f>MATCH(B1180,'2018_cleaned'!B$2:B$4733,0)</f>
        <v>2122</v>
      </c>
      <c r="J1180" s="2">
        <f>MATCH(C1180,'2018_cleaned'!C$2:C$4733,0)</f>
        <v>2122</v>
      </c>
      <c r="K1180" s="2">
        <f t="shared" si="38"/>
        <v>1</v>
      </c>
      <c r="L1180" s="2" t="e">
        <f>MATCH(A1180, 'combined matches'!E$1:E$4986,0)</f>
        <v>#N/A</v>
      </c>
      <c r="M1180" s="6">
        <f t="shared" si="39"/>
        <v>1</v>
      </c>
    </row>
    <row r="1181" spans="1:13" x14ac:dyDescent="0.2">
      <c r="A1181" s="6">
        <v>1574</v>
      </c>
      <c r="B1181" s="6" t="s">
        <v>2366</v>
      </c>
      <c r="C1181" s="6" t="s">
        <v>2367</v>
      </c>
      <c r="D1181" s="6" t="s">
        <v>209</v>
      </c>
      <c r="E1181" s="6" t="s">
        <v>2210</v>
      </c>
      <c r="F1181" s="6">
        <v>38478</v>
      </c>
      <c r="G1181" s="6">
        <v>9313635506</v>
      </c>
      <c r="H1181" s="6" t="s">
        <v>2367</v>
      </c>
      <c r="I1181" s="2">
        <f>MATCH(B1181,'2018_cleaned'!B$2:B$4733,0)</f>
        <v>2108</v>
      </c>
      <c r="J1181" s="2">
        <f>MATCH(C1181,'2018_cleaned'!C$2:C$4733,0)</f>
        <v>2108</v>
      </c>
      <c r="K1181" s="2">
        <f t="shared" si="38"/>
        <v>1</v>
      </c>
      <c r="L1181" s="2" t="e">
        <f>MATCH(A1181, 'combined matches'!E$1:E$4986,0)</f>
        <v>#N/A</v>
      </c>
      <c r="M1181" s="6">
        <f t="shared" si="39"/>
        <v>1</v>
      </c>
    </row>
    <row r="1182" spans="1:13" x14ac:dyDescent="0.2">
      <c r="A1182" s="6">
        <v>1575</v>
      </c>
      <c r="B1182" s="6" t="s">
        <v>2253</v>
      </c>
      <c r="C1182" s="6" t="s">
        <v>2254</v>
      </c>
      <c r="D1182" s="6" t="s">
        <v>2255</v>
      </c>
      <c r="E1182" s="6" t="s">
        <v>2210</v>
      </c>
      <c r="F1182" s="6">
        <v>37861</v>
      </c>
      <c r="G1182" s="6">
        <v>8658285247</v>
      </c>
      <c r="H1182" s="6" t="s">
        <v>7972</v>
      </c>
      <c r="I1182" s="2">
        <f>MATCH(B1182,'2018_cleaned'!B$2:B$4733,0)</f>
        <v>2056</v>
      </c>
      <c r="J1182" s="2">
        <f>MATCH(C1182,'2018_cleaned'!C$2:C$4733,0)</f>
        <v>2056</v>
      </c>
      <c r="K1182" s="2">
        <f t="shared" si="38"/>
        <v>1</v>
      </c>
      <c r="L1182" s="2" t="e">
        <f>MATCH(A1182, 'combined matches'!E$1:E$4986,0)</f>
        <v>#N/A</v>
      </c>
      <c r="M1182" s="6">
        <f t="shared" si="39"/>
        <v>1</v>
      </c>
    </row>
    <row r="1183" spans="1:13" x14ac:dyDescent="0.2">
      <c r="A1183" s="6">
        <v>1576</v>
      </c>
      <c r="B1183" s="6" t="s">
        <v>1763</v>
      </c>
      <c r="C1183" s="6" t="s">
        <v>2433</v>
      </c>
      <c r="D1183" s="6" t="s">
        <v>2434</v>
      </c>
      <c r="E1183" s="6" t="s">
        <v>2210</v>
      </c>
      <c r="F1183" s="6">
        <v>37745</v>
      </c>
      <c r="G1183" s="6">
        <v>4237981749</v>
      </c>
      <c r="H1183" s="6" t="s">
        <v>6758</v>
      </c>
      <c r="I1183" s="2">
        <f>MATCH(B1183,'2018_cleaned'!B$2:B$4733,0)</f>
        <v>1728</v>
      </c>
      <c r="J1183" s="2">
        <f>MATCH(C1183,'2018_cleaned'!C$2:C$4733,0)</f>
        <v>2142</v>
      </c>
      <c r="K1183" s="2">
        <f t="shared" si="38"/>
        <v>1</v>
      </c>
      <c r="L1183" s="2" t="e">
        <f>MATCH(A1183, 'combined matches'!E$1:E$4986,0)</f>
        <v>#N/A</v>
      </c>
      <c r="M1183" s="6">
        <f t="shared" si="39"/>
        <v>1</v>
      </c>
    </row>
    <row r="1184" spans="1:13" x14ac:dyDescent="0.2">
      <c r="A1184" s="6">
        <v>1577</v>
      </c>
      <c r="B1184" s="6" t="s">
        <v>2280</v>
      </c>
      <c r="C1184" s="6" t="s">
        <v>2281</v>
      </c>
      <c r="D1184" s="6" t="s">
        <v>2282</v>
      </c>
      <c r="E1184" s="6" t="s">
        <v>2210</v>
      </c>
      <c r="F1184" s="6">
        <v>37301</v>
      </c>
      <c r="G1184" s="6">
        <v>9316923641</v>
      </c>
      <c r="H1184" s="6" t="s">
        <v>2281</v>
      </c>
      <c r="I1184" s="2">
        <f>MATCH(B1184,'2018_cleaned'!B$2:B$4733,0)</f>
        <v>2069</v>
      </c>
      <c r="J1184" s="2">
        <f>MATCH(C1184,'2018_cleaned'!C$2:C$4733,0)</f>
        <v>2069</v>
      </c>
      <c r="K1184" s="2">
        <f t="shared" si="38"/>
        <v>1</v>
      </c>
      <c r="L1184" s="2" t="e">
        <f>MATCH(A1184, 'combined matches'!E$1:E$4986,0)</f>
        <v>#N/A</v>
      </c>
      <c r="M1184" s="6">
        <f t="shared" si="39"/>
        <v>1</v>
      </c>
    </row>
    <row r="1185" spans="1:13" x14ac:dyDescent="0.2">
      <c r="A1185" s="6">
        <v>1578</v>
      </c>
      <c r="B1185" s="6" t="s">
        <v>2256</v>
      </c>
      <c r="C1185" s="6" t="s">
        <v>2257</v>
      </c>
      <c r="D1185" s="6" t="s">
        <v>194</v>
      </c>
      <c r="E1185" s="6" t="s">
        <v>2210</v>
      </c>
      <c r="F1185" s="6">
        <v>37814</v>
      </c>
      <c r="G1185" s="6">
        <v>4235866431</v>
      </c>
      <c r="H1185" s="6" t="s">
        <v>6722</v>
      </c>
      <c r="I1185" s="2">
        <f>MATCH(B1185,'2018_cleaned'!B$2:B$4733,0)</f>
        <v>2057</v>
      </c>
      <c r="J1185" s="2">
        <f>MATCH(C1185,'2018_cleaned'!C$2:C$4733,0)</f>
        <v>2057</v>
      </c>
      <c r="K1185" s="2">
        <f t="shared" si="38"/>
        <v>1</v>
      </c>
      <c r="L1185" s="2" t="e">
        <f>MATCH(A1185, 'combined matches'!E$1:E$4986,0)</f>
        <v>#N/A</v>
      </c>
      <c r="M1185" s="6">
        <f t="shared" si="39"/>
        <v>1</v>
      </c>
    </row>
    <row r="1186" spans="1:13" x14ac:dyDescent="0.2">
      <c r="A1186" s="6">
        <v>1579</v>
      </c>
      <c r="B1186" s="6" t="s">
        <v>1780</v>
      </c>
      <c r="C1186" s="6" t="s">
        <v>2435</v>
      </c>
      <c r="D1186" s="6" t="s">
        <v>2436</v>
      </c>
      <c r="E1186" s="6" t="s">
        <v>2210</v>
      </c>
      <c r="F1186" s="6">
        <v>37869</v>
      </c>
      <c r="G1186" s="6">
        <v>4237332228</v>
      </c>
      <c r="H1186" s="6" t="s">
        <v>2435</v>
      </c>
      <c r="I1186" s="2">
        <f>MATCH(B1186,'2018_cleaned'!B$2:B$4733,0)</f>
        <v>1736</v>
      </c>
      <c r="J1186" s="2">
        <f>MATCH(C1186,'2018_cleaned'!C$2:C$4733,0)</f>
        <v>2143</v>
      </c>
      <c r="K1186" s="2">
        <f t="shared" si="38"/>
        <v>1</v>
      </c>
      <c r="L1186" s="2" t="e">
        <f>MATCH(A1186, 'combined matches'!E$1:E$4986,0)</f>
        <v>#N/A</v>
      </c>
      <c r="M1186" s="6">
        <f t="shared" si="39"/>
        <v>1</v>
      </c>
    </row>
    <row r="1187" spans="1:13" x14ac:dyDescent="0.2">
      <c r="A1187" s="6">
        <v>1580</v>
      </c>
      <c r="B1187" s="6" t="s">
        <v>2415</v>
      </c>
      <c r="C1187" s="6" t="s">
        <v>2416</v>
      </c>
      <c r="D1187" s="6" t="s">
        <v>2417</v>
      </c>
      <c r="E1187" s="6" t="s">
        <v>2210</v>
      </c>
      <c r="F1187" s="6">
        <v>38008</v>
      </c>
      <c r="G1187" s="6">
        <v>7316585291</v>
      </c>
      <c r="H1187" s="6" t="s">
        <v>6754</v>
      </c>
      <c r="I1187" s="2">
        <f>MATCH(B1187,'2018_cleaned'!B$2:B$4733,0)</f>
        <v>2132</v>
      </c>
      <c r="J1187" s="2">
        <f>MATCH(C1187,'2018_cleaned'!C$2:C$4733,0)</f>
        <v>2132</v>
      </c>
      <c r="K1187" s="2">
        <f t="shared" si="38"/>
        <v>1</v>
      </c>
      <c r="L1187" s="2" t="e">
        <f>MATCH(A1187, 'combined matches'!E$1:E$4986,0)</f>
        <v>#N/A</v>
      </c>
      <c r="M1187" s="6">
        <f t="shared" si="39"/>
        <v>1</v>
      </c>
    </row>
    <row r="1188" spans="1:13" x14ac:dyDescent="0.2">
      <c r="A1188" s="6">
        <v>1581</v>
      </c>
      <c r="B1188" s="6" t="s">
        <v>2418</v>
      </c>
      <c r="C1188" s="6" t="s">
        <v>2419</v>
      </c>
      <c r="D1188" s="6" t="s">
        <v>2420</v>
      </c>
      <c r="E1188" s="6" t="s">
        <v>2210</v>
      </c>
      <c r="F1188" s="6">
        <v>38372</v>
      </c>
      <c r="G1188" s="6">
        <v>7319252557</v>
      </c>
      <c r="H1188" s="6" t="s">
        <v>2419</v>
      </c>
      <c r="I1188" s="2">
        <f>MATCH(B1188,'2018_cleaned'!B$2:B$4733,0)</f>
        <v>2133</v>
      </c>
      <c r="J1188" s="2">
        <f>MATCH(C1188,'2018_cleaned'!C$2:C$4733,0)</f>
        <v>2133</v>
      </c>
      <c r="K1188" s="2">
        <f t="shared" si="38"/>
        <v>1</v>
      </c>
      <c r="L1188" s="2" t="e">
        <f>MATCH(A1188, 'combined matches'!E$1:E$4986,0)</f>
        <v>#N/A</v>
      </c>
      <c r="M1188" s="6">
        <f t="shared" si="39"/>
        <v>1</v>
      </c>
    </row>
    <row r="1189" spans="1:13" x14ac:dyDescent="0.2">
      <c r="A1189" s="6">
        <v>1582</v>
      </c>
      <c r="B1189" s="6" t="s">
        <v>2439</v>
      </c>
      <c r="C1189" s="6" t="s">
        <v>2440</v>
      </c>
      <c r="D1189" s="6" t="s">
        <v>2441</v>
      </c>
      <c r="E1189" s="6" t="s">
        <v>2210</v>
      </c>
      <c r="F1189" s="6">
        <v>37642</v>
      </c>
      <c r="G1189" s="6">
        <v>4233575341</v>
      </c>
      <c r="H1189" s="6" t="s">
        <v>7990</v>
      </c>
      <c r="I1189" s="2">
        <f>MATCH(B1189,'2018_cleaned'!B$2:B$4733,0)</f>
        <v>2145</v>
      </c>
      <c r="J1189" s="2">
        <f>MATCH(C1189,'2018_cleaned'!C$2:C$4733,0)</f>
        <v>2145</v>
      </c>
      <c r="K1189" s="2">
        <f t="shared" si="38"/>
        <v>1</v>
      </c>
      <c r="L1189" s="2" t="e">
        <f>MATCH(A1189, 'combined matches'!E$1:E$4986,0)</f>
        <v>#N/A</v>
      </c>
      <c r="M1189" s="6">
        <f t="shared" si="39"/>
        <v>1</v>
      </c>
    </row>
    <row r="1190" spans="1:13" x14ac:dyDescent="0.2">
      <c r="A1190" s="6">
        <v>1583</v>
      </c>
      <c r="B1190" s="6" t="s">
        <v>2437</v>
      </c>
      <c r="C1190" s="6" t="s">
        <v>2438</v>
      </c>
      <c r="D1190" s="6" t="s">
        <v>415</v>
      </c>
      <c r="E1190" s="6" t="s">
        <v>2210</v>
      </c>
      <c r="F1190" s="6">
        <v>37857</v>
      </c>
      <c r="G1190" s="6">
        <v>4232727641</v>
      </c>
      <c r="H1190" s="6" t="s">
        <v>6759</v>
      </c>
      <c r="I1190" s="2">
        <f>MATCH(B1190,'2018_cleaned'!B$2:B$4733,0)</f>
        <v>2144</v>
      </c>
      <c r="J1190" s="2">
        <f>MATCH(C1190,'2018_cleaned'!C$2:C$4733,0)</f>
        <v>2144</v>
      </c>
      <c r="K1190" s="2">
        <f t="shared" si="38"/>
        <v>1</v>
      </c>
      <c r="L1190" s="2" t="e">
        <f>MATCH(A1190, 'combined matches'!E$1:E$4986,0)</f>
        <v>#N/A</v>
      </c>
      <c r="M1190" s="6">
        <f t="shared" si="39"/>
        <v>1</v>
      </c>
    </row>
    <row r="1191" spans="1:13" x14ac:dyDescent="0.2">
      <c r="A1191" s="6">
        <v>1584</v>
      </c>
      <c r="B1191" s="6" t="s">
        <v>2421</v>
      </c>
      <c r="C1191" s="6" t="s">
        <v>2422</v>
      </c>
      <c r="D1191" s="6" t="s">
        <v>1583</v>
      </c>
      <c r="E1191" s="6" t="s">
        <v>2210</v>
      </c>
      <c r="F1191" s="6">
        <v>38012</v>
      </c>
      <c r="G1191" s="6">
        <v>7317720463</v>
      </c>
      <c r="H1191" s="6" t="s">
        <v>6755</v>
      </c>
      <c r="I1191" s="2">
        <f>MATCH(B1191,'2018_cleaned'!B$2:B$4733,0)</f>
        <v>2134</v>
      </c>
      <c r="J1191" s="2">
        <f>MATCH(C1191,'2018_cleaned'!C$2:C$4733,0)</f>
        <v>2134</v>
      </c>
      <c r="K1191" s="2">
        <f t="shared" si="38"/>
        <v>1</v>
      </c>
      <c r="L1191" s="2" t="e">
        <f>MATCH(A1191, 'combined matches'!E$1:E$4986,0)</f>
        <v>#N/A</v>
      </c>
      <c r="M1191" s="6">
        <f t="shared" si="39"/>
        <v>1</v>
      </c>
    </row>
    <row r="1192" spans="1:13" x14ac:dyDescent="0.2">
      <c r="A1192" s="6">
        <v>1585</v>
      </c>
      <c r="B1192" s="6" t="s">
        <v>2423</v>
      </c>
      <c r="C1192" s="6" t="s">
        <v>2424</v>
      </c>
      <c r="D1192" s="6" t="s">
        <v>1317</v>
      </c>
      <c r="E1192" s="6" t="s">
        <v>2210</v>
      </c>
      <c r="F1192" s="6">
        <v>38351</v>
      </c>
      <c r="G1192" s="6">
        <v>7319688148</v>
      </c>
      <c r="H1192" s="6" t="s">
        <v>2424</v>
      </c>
      <c r="I1192" s="2">
        <f>MATCH(B1192,'2018_cleaned'!B$2:B$4733,0)</f>
        <v>1804</v>
      </c>
      <c r="J1192" s="2">
        <f>MATCH(C1192,'2018_cleaned'!C$2:C$4733,0)</f>
        <v>2135</v>
      </c>
      <c r="K1192" s="2">
        <f t="shared" si="38"/>
        <v>1</v>
      </c>
      <c r="L1192" s="2" t="e">
        <f>MATCH(A1192, 'combined matches'!E$1:E$4986,0)</f>
        <v>#N/A</v>
      </c>
      <c r="M1192" s="6">
        <f t="shared" si="39"/>
        <v>1</v>
      </c>
    </row>
    <row r="1193" spans="1:13" x14ac:dyDescent="0.2">
      <c r="A1193" s="6">
        <v>1586</v>
      </c>
      <c r="B1193" s="6" t="s">
        <v>2400</v>
      </c>
      <c r="C1193" s="6" t="s">
        <v>2401</v>
      </c>
      <c r="D1193" s="6" t="s">
        <v>1298</v>
      </c>
      <c r="E1193" s="6" t="s">
        <v>2210</v>
      </c>
      <c r="F1193" s="6">
        <v>38242</v>
      </c>
      <c r="G1193" s="6">
        <v>7316424025</v>
      </c>
      <c r="H1193" s="6" t="s">
        <v>2401</v>
      </c>
      <c r="I1193" s="2">
        <f>MATCH(B1193,'2018_cleaned'!B$2:B$4733,0)</f>
        <v>2125</v>
      </c>
      <c r="J1193" s="2">
        <f>MATCH(C1193,'2018_cleaned'!C$2:C$4733,0)</f>
        <v>2125</v>
      </c>
      <c r="K1193" s="2">
        <f t="shared" si="38"/>
        <v>1</v>
      </c>
      <c r="L1193" s="2" t="e">
        <f>MATCH(A1193, 'combined matches'!E$1:E$4986,0)</f>
        <v>#N/A</v>
      </c>
      <c r="M1193" s="6">
        <f t="shared" si="39"/>
        <v>1</v>
      </c>
    </row>
    <row r="1194" spans="1:13" x14ac:dyDescent="0.2">
      <c r="A1194" s="6">
        <v>1587</v>
      </c>
      <c r="B1194" s="6" t="s">
        <v>2368</v>
      </c>
      <c r="C1194" s="6" t="s">
        <v>2369</v>
      </c>
      <c r="D1194" s="6" t="s">
        <v>2370</v>
      </c>
      <c r="E1194" s="6" t="s">
        <v>2210</v>
      </c>
      <c r="F1194" s="6">
        <v>37033</v>
      </c>
      <c r="G1194" s="6">
        <v>9317293516</v>
      </c>
      <c r="H1194" s="6" t="s">
        <v>7983</v>
      </c>
      <c r="I1194" s="2">
        <f>MATCH(B1194,'2018_cleaned'!B$2:B$4733,0)</f>
        <v>2109</v>
      </c>
      <c r="J1194" s="2">
        <f>MATCH(C1194,'2018_cleaned'!C$2:C$4733,0)</f>
        <v>2109</v>
      </c>
      <c r="K1194" s="2">
        <f t="shared" ref="K1194:K1257" si="40">IF(ISNA(I1194),IF(ISNA(J1194),0,1),1)</f>
        <v>1</v>
      </c>
      <c r="L1194" s="2" t="e">
        <f>MATCH(A1194, 'combined matches'!E$1:E$4986,0)</f>
        <v>#N/A</v>
      </c>
      <c r="M1194" s="6">
        <f t="shared" ref="M1194:M1257" si="41">IF(ISNA(L1194),1,0)</f>
        <v>1</v>
      </c>
    </row>
    <row r="1195" spans="1:13" x14ac:dyDescent="0.2">
      <c r="A1195" s="6">
        <v>1588</v>
      </c>
      <c r="B1195" s="6" t="s">
        <v>2097</v>
      </c>
      <c r="C1195" s="6" t="s">
        <v>2333</v>
      </c>
      <c r="D1195" s="6" t="s">
        <v>2334</v>
      </c>
      <c r="E1195" s="6" t="s">
        <v>2210</v>
      </c>
      <c r="F1195" s="6">
        <v>37061</v>
      </c>
      <c r="G1195" s="6">
        <v>9312893463</v>
      </c>
      <c r="H1195" s="6" t="s">
        <v>6737</v>
      </c>
      <c r="I1195" s="2">
        <f>MATCH(B1195,'2018_cleaned'!B$2:B$4733,0)</f>
        <v>1981</v>
      </c>
      <c r="J1195" s="2">
        <f>MATCH(C1195,'2018_cleaned'!C$2:C$4733,0)</f>
        <v>2093</v>
      </c>
      <c r="K1195" s="2">
        <f t="shared" si="40"/>
        <v>1</v>
      </c>
      <c r="L1195" s="2" t="e">
        <f>MATCH(A1195, 'combined matches'!E$1:E$4986,0)</f>
        <v>#N/A</v>
      </c>
      <c r="M1195" s="6">
        <f t="shared" si="41"/>
        <v>1</v>
      </c>
    </row>
    <row r="1196" spans="1:13" x14ac:dyDescent="0.2">
      <c r="A1196" s="6">
        <v>1589</v>
      </c>
      <c r="B1196" s="6" t="s">
        <v>1643</v>
      </c>
      <c r="C1196" s="6" t="s">
        <v>2335</v>
      </c>
      <c r="D1196" s="6" t="s">
        <v>2336</v>
      </c>
      <c r="E1196" s="6" t="s">
        <v>2210</v>
      </c>
      <c r="F1196" s="6">
        <v>37185</v>
      </c>
      <c r="G1196" s="6">
        <v>9312962231</v>
      </c>
      <c r="H1196" s="6" t="s">
        <v>2335</v>
      </c>
      <c r="I1196" s="2">
        <f>MATCH(B1196,'2018_cleaned'!B$2:B$4733,0)</f>
        <v>1682</v>
      </c>
      <c r="J1196" s="2">
        <f>MATCH(C1196,'2018_cleaned'!C$2:C$4733,0)</f>
        <v>2094</v>
      </c>
      <c r="K1196" s="2">
        <f t="shared" si="40"/>
        <v>1</v>
      </c>
      <c r="L1196" s="2" t="e">
        <f>MATCH(A1196, 'combined matches'!E$1:E$4986,0)</f>
        <v>#N/A</v>
      </c>
      <c r="M1196" s="6">
        <f t="shared" si="41"/>
        <v>1</v>
      </c>
    </row>
    <row r="1197" spans="1:13" x14ac:dyDescent="0.2">
      <c r="A1197" s="6">
        <v>1590</v>
      </c>
      <c r="B1197" s="6" t="s">
        <v>1786</v>
      </c>
      <c r="C1197" s="6" t="s">
        <v>2310</v>
      </c>
      <c r="D1197" s="6" t="s">
        <v>2311</v>
      </c>
      <c r="E1197" s="6" t="s">
        <v>2210</v>
      </c>
      <c r="F1197" s="6">
        <v>38562</v>
      </c>
      <c r="G1197" s="6">
        <v>9312680218</v>
      </c>
      <c r="H1197" s="6" t="s">
        <v>6730</v>
      </c>
      <c r="I1197" s="2">
        <f>MATCH(B1197,'2018_cleaned'!B$2:B$4733,0)</f>
        <v>1738</v>
      </c>
      <c r="J1197" s="2">
        <f>MATCH(C1197,'2018_cleaned'!C$2:C$4733,0)</f>
        <v>2082</v>
      </c>
      <c r="K1197" s="2">
        <f t="shared" si="40"/>
        <v>1</v>
      </c>
      <c r="L1197" s="2" t="e">
        <f>MATCH(A1197, 'combined matches'!E$1:E$4986,0)</f>
        <v>#N/A</v>
      </c>
      <c r="M1197" s="6">
        <f t="shared" si="41"/>
        <v>1</v>
      </c>
    </row>
    <row r="1198" spans="1:13" x14ac:dyDescent="0.2">
      <c r="A1198" s="6">
        <v>1591</v>
      </c>
      <c r="B1198" s="6" t="s">
        <v>1742</v>
      </c>
      <c r="C1198" s="6" t="s">
        <v>2258</v>
      </c>
      <c r="D1198" s="6" t="s">
        <v>2259</v>
      </c>
      <c r="E1198" s="6" t="s">
        <v>2210</v>
      </c>
      <c r="F1198" s="6">
        <v>37725</v>
      </c>
      <c r="G1198" s="6">
        <v>8653973930</v>
      </c>
      <c r="H1198" s="6" t="s">
        <v>7973</v>
      </c>
      <c r="I1198" s="2">
        <f>MATCH(B1198,'2018_cleaned'!B$2:B$4733,0)</f>
        <v>1720</v>
      </c>
      <c r="J1198" s="2">
        <f>MATCH(C1198,'2018_cleaned'!C$2:C$4733,0)</f>
        <v>2058</v>
      </c>
      <c r="K1198" s="2">
        <f t="shared" si="40"/>
        <v>1</v>
      </c>
      <c r="L1198" s="2" t="e">
        <f>MATCH(A1198, 'combined matches'!E$1:E$4986,0)</f>
        <v>#N/A</v>
      </c>
      <c r="M1198" s="6">
        <f t="shared" si="41"/>
        <v>1</v>
      </c>
    </row>
    <row r="1199" spans="1:13" x14ac:dyDescent="0.2">
      <c r="A1199" s="6">
        <v>1592</v>
      </c>
      <c r="B1199" s="6" t="s">
        <v>2442</v>
      </c>
      <c r="C1199" s="6" t="s">
        <v>2443</v>
      </c>
      <c r="D1199" s="6" t="s">
        <v>2444</v>
      </c>
      <c r="E1199" s="6" t="s">
        <v>2210</v>
      </c>
      <c r="F1199" s="6">
        <v>37683</v>
      </c>
      <c r="G1199" s="6">
        <v>4237279731</v>
      </c>
      <c r="H1199" s="6" t="s">
        <v>6760</v>
      </c>
      <c r="I1199" s="2">
        <f>MATCH(B1199,'2018_cleaned'!B$2:B$4733,0)</f>
        <v>2146</v>
      </c>
      <c r="J1199" s="2">
        <f>MATCH(C1199,'2018_cleaned'!C$2:C$4733,0)</f>
        <v>2146</v>
      </c>
      <c r="K1199" s="2">
        <f t="shared" si="40"/>
        <v>1</v>
      </c>
      <c r="L1199" s="2" t="e">
        <f>MATCH(A1199, 'combined matches'!E$1:E$4986,0)</f>
        <v>#N/A</v>
      </c>
      <c r="M1199" s="6">
        <f t="shared" si="41"/>
        <v>1</v>
      </c>
    </row>
    <row r="1200" spans="1:13" x14ac:dyDescent="0.2">
      <c r="A1200" s="6">
        <v>1593</v>
      </c>
      <c r="B1200" s="6" t="s">
        <v>2461</v>
      </c>
      <c r="C1200" s="6" t="s">
        <v>2462</v>
      </c>
      <c r="D1200" s="6" t="s">
        <v>2209</v>
      </c>
      <c r="E1200" s="6" t="s">
        <v>2210</v>
      </c>
      <c r="F1200" s="6">
        <v>37921</v>
      </c>
      <c r="G1200" s="6">
        <v>8655220161</v>
      </c>
      <c r="H1200" s="6" t="s">
        <v>8282</v>
      </c>
      <c r="I1200" s="2">
        <f>MATCH(B1200,'2018_cleaned'!B$2:B$4733,0)</f>
        <v>2155</v>
      </c>
      <c r="J1200" s="2">
        <f>MATCH(C1200,'2018_cleaned'!C$2:C$4733,0)</f>
        <v>2155</v>
      </c>
      <c r="K1200" s="2">
        <f t="shared" si="40"/>
        <v>1</v>
      </c>
      <c r="L1200" s="2" t="e">
        <f>MATCH(A1200, 'combined matches'!E$1:E$4986,0)</f>
        <v>#N/A</v>
      </c>
      <c r="M1200" s="6">
        <f t="shared" si="41"/>
        <v>1</v>
      </c>
    </row>
    <row r="1201" spans="1:13" x14ac:dyDescent="0.2">
      <c r="A1201" s="6">
        <v>1594</v>
      </c>
      <c r="B1201" s="6" t="s">
        <v>5596</v>
      </c>
      <c r="C1201" s="6" t="s">
        <v>2464</v>
      </c>
      <c r="D1201" s="6" t="s">
        <v>2209</v>
      </c>
      <c r="E1201" s="6" t="s">
        <v>2210</v>
      </c>
      <c r="F1201" s="6">
        <v>37921</v>
      </c>
      <c r="G1201" s="6">
        <v>8655220661</v>
      </c>
      <c r="H1201" s="6" t="s">
        <v>2464</v>
      </c>
      <c r="I1201" s="2" t="e">
        <f>MATCH(B1201,'2018_cleaned'!B$2:B$4733,0)</f>
        <v>#N/A</v>
      </c>
      <c r="J1201" s="2">
        <f>MATCH(C1201,'2018_cleaned'!C$2:C$4733,0)</f>
        <v>2156</v>
      </c>
      <c r="K1201" s="2">
        <f t="shared" si="40"/>
        <v>1</v>
      </c>
      <c r="L1201" s="2" t="e">
        <f>MATCH(A1201, 'combined matches'!E$1:E$4986,0)</f>
        <v>#N/A</v>
      </c>
      <c r="M1201" s="6">
        <f t="shared" si="41"/>
        <v>1</v>
      </c>
    </row>
    <row r="1202" spans="1:13" x14ac:dyDescent="0.2">
      <c r="A1202" s="6">
        <v>1595</v>
      </c>
      <c r="B1202" s="6" t="s">
        <v>1717</v>
      </c>
      <c r="C1202" s="6" t="s">
        <v>7652</v>
      </c>
      <c r="D1202" s="6" t="s">
        <v>1060</v>
      </c>
      <c r="E1202" s="6" t="s">
        <v>2210</v>
      </c>
      <c r="F1202" s="6">
        <v>38063</v>
      </c>
      <c r="G1202" s="6">
        <v>7316359711</v>
      </c>
      <c r="H1202" s="6" t="s">
        <v>7653</v>
      </c>
      <c r="I1202" s="2">
        <f>MATCH(B1202,'2018_cleaned'!B$2:B$4733,0)</f>
        <v>1711</v>
      </c>
      <c r="J1202" s="2">
        <f>MATCH(C1202,'2018_cleaned'!C$2:C$4733,0)</f>
        <v>2136</v>
      </c>
      <c r="K1202" s="2">
        <f t="shared" si="40"/>
        <v>1</v>
      </c>
      <c r="L1202" s="2" t="e">
        <f>MATCH(A1202, 'combined matches'!E$1:E$4986,0)</f>
        <v>#N/A</v>
      </c>
      <c r="M1202" s="6">
        <f t="shared" si="41"/>
        <v>1</v>
      </c>
    </row>
    <row r="1203" spans="1:13" x14ac:dyDescent="0.2">
      <c r="A1203" s="6">
        <v>1596</v>
      </c>
      <c r="B1203" s="6" t="s">
        <v>1745</v>
      </c>
      <c r="C1203" s="6" t="s">
        <v>2371</v>
      </c>
      <c r="D1203" s="6" t="s">
        <v>1391</v>
      </c>
      <c r="E1203" s="6" t="s">
        <v>2210</v>
      </c>
      <c r="F1203" s="6">
        <v>38464</v>
      </c>
      <c r="G1203" s="6">
        <v>9317629406</v>
      </c>
      <c r="H1203" s="6" t="s">
        <v>8283</v>
      </c>
      <c r="I1203" s="2">
        <f>MATCH(B1203,'2018_cleaned'!B$2:B$4733,0)</f>
        <v>1721</v>
      </c>
      <c r="J1203" s="2">
        <f>MATCH(C1203,'2018_cleaned'!C$2:C$4733,0)</f>
        <v>2110</v>
      </c>
      <c r="K1203" s="2">
        <f t="shared" si="40"/>
        <v>1</v>
      </c>
      <c r="L1203" s="2" t="e">
        <f>MATCH(A1203, 'combined matches'!E$1:E$4986,0)</f>
        <v>#N/A</v>
      </c>
      <c r="M1203" s="6">
        <f t="shared" si="41"/>
        <v>1</v>
      </c>
    </row>
    <row r="1204" spans="1:13" x14ac:dyDescent="0.2">
      <c r="A1204" s="6">
        <v>1597</v>
      </c>
      <c r="B1204" s="6" t="s">
        <v>2372</v>
      </c>
      <c r="C1204" s="6" t="s">
        <v>2373</v>
      </c>
      <c r="D1204" s="6" t="s">
        <v>2374</v>
      </c>
      <c r="E1204" s="6" t="s">
        <v>2210</v>
      </c>
      <c r="F1204" s="6">
        <v>38462</v>
      </c>
      <c r="G1204" s="6">
        <v>9317962204</v>
      </c>
      <c r="H1204" s="6" t="s">
        <v>6746</v>
      </c>
      <c r="I1204" s="2">
        <f>MATCH(B1204,'2018_cleaned'!B$2:B$4733,0)</f>
        <v>2111</v>
      </c>
      <c r="J1204" s="2">
        <f>MATCH(C1204,'2018_cleaned'!C$2:C$4733,0)</f>
        <v>2111</v>
      </c>
      <c r="K1204" s="2">
        <f t="shared" si="40"/>
        <v>1</v>
      </c>
      <c r="L1204" s="2" t="e">
        <f>MATCH(A1204, 'combined matches'!E$1:E$4986,0)</f>
        <v>#N/A</v>
      </c>
      <c r="M1204" s="6">
        <f t="shared" si="41"/>
        <v>1</v>
      </c>
    </row>
    <row r="1205" spans="1:13" x14ac:dyDescent="0.2">
      <c r="A1205" s="6">
        <v>1598</v>
      </c>
      <c r="B1205" s="6" t="s">
        <v>1747</v>
      </c>
      <c r="C1205" s="6" t="s">
        <v>2375</v>
      </c>
      <c r="D1205" s="6" t="s">
        <v>958</v>
      </c>
      <c r="E1205" s="6" t="s">
        <v>2210</v>
      </c>
      <c r="F1205" s="6">
        <v>37334</v>
      </c>
      <c r="G1205" s="6">
        <v>9314333231</v>
      </c>
      <c r="H1205" s="6" t="s">
        <v>2375</v>
      </c>
      <c r="I1205" s="2">
        <f>MATCH(B1205,'2018_cleaned'!B$2:B$4733,0)</f>
        <v>1722</v>
      </c>
      <c r="J1205" s="2">
        <f>MATCH(C1205,'2018_cleaned'!C$2:C$4733,0)</f>
        <v>2112</v>
      </c>
      <c r="K1205" s="2">
        <f t="shared" si="40"/>
        <v>1</v>
      </c>
      <c r="L1205" s="2" t="e">
        <f>MATCH(A1205, 'combined matches'!E$1:E$4986,0)</f>
        <v>#N/A</v>
      </c>
      <c r="M1205" s="6">
        <f t="shared" si="41"/>
        <v>1</v>
      </c>
    </row>
    <row r="1206" spans="1:13" x14ac:dyDescent="0.2">
      <c r="A1206" s="6">
        <v>1599</v>
      </c>
      <c r="B1206" s="6" t="s">
        <v>2260</v>
      </c>
      <c r="C1206" s="6" t="s">
        <v>2261</v>
      </c>
      <c r="D1206" s="6" t="s">
        <v>2262</v>
      </c>
      <c r="E1206" s="6" t="s">
        <v>2210</v>
      </c>
      <c r="F1206" s="6">
        <v>37774</v>
      </c>
      <c r="G1206" s="6">
        <v>8654582514</v>
      </c>
      <c r="H1206" s="6" t="s">
        <v>8284</v>
      </c>
      <c r="I1206" s="2">
        <f>MATCH(B1206,'2018_cleaned'!B$2:B$4733,0)</f>
        <v>2059</v>
      </c>
      <c r="J1206" s="2">
        <f>MATCH(C1206,'2018_cleaned'!C$2:C$4733,0)</f>
        <v>2059</v>
      </c>
      <c r="K1206" s="2">
        <f t="shared" si="40"/>
        <v>1</v>
      </c>
      <c r="L1206" s="2" t="e">
        <f>MATCH(A1206, 'combined matches'!E$1:E$4986,0)</f>
        <v>#N/A</v>
      </c>
      <c r="M1206" s="6">
        <f t="shared" si="41"/>
        <v>1</v>
      </c>
    </row>
    <row r="1207" spans="1:13" x14ac:dyDescent="0.2">
      <c r="A1207" s="6">
        <v>1600</v>
      </c>
      <c r="B1207" s="6" t="s">
        <v>2052</v>
      </c>
      <c r="C1207" s="6" t="s">
        <v>2312</v>
      </c>
      <c r="D1207" s="6" t="s">
        <v>2313</v>
      </c>
      <c r="E1207" s="6" t="s">
        <v>2210</v>
      </c>
      <c r="F1207" s="6">
        <v>37083</v>
      </c>
      <c r="G1207" s="6">
        <v>6156662142</v>
      </c>
      <c r="H1207" s="6" t="s">
        <v>6731</v>
      </c>
      <c r="I1207" s="2">
        <f>MATCH(B1207,'2018_cleaned'!B$2:B$4733,0)</f>
        <v>1814</v>
      </c>
      <c r="J1207" s="2">
        <f>MATCH(C1207,'2018_cleaned'!C$2:C$4733,0)</f>
        <v>2083</v>
      </c>
      <c r="K1207" s="2">
        <f t="shared" si="40"/>
        <v>1</v>
      </c>
      <c r="L1207" s="2" t="e">
        <f>MATCH(A1207, 'combined matches'!E$1:E$4986,0)</f>
        <v>#N/A</v>
      </c>
      <c r="M1207" s="6">
        <f t="shared" si="41"/>
        <v>1</v>
      </c>
    </row>
    <row r="1208" spans="1:13" x14ac:dyDescent="0.2">
      <c r="A1208" s="6">
        <v>1601</v>
      </c>
      <c r="B1208" s="6" t="s">
        <v>1618</v>
      </c>
      <c r="C1208" s="6" t="s">
        <v>2376</v>
      </c>
      <c r="D1208" s="6" t="s">
        <v>506</v>
      </c>
      <c r="E1208" s="6" t="s">
        <v>2210</v>
      </c>
      <c r="F1208" s="6">
        <v>37091</v>
      </c>
      <c r="G1208" s="6">
        <v>9313591551</v>
      </c>
      <c r="H1208" s="6" t="s">
        <v>6747</v>
      </c>
      <c r="I1208" s="2">
        <f>MATCH(B1208,'2018_cleaned'!B$2:B$4733,0)</f>
        <v>1672</v>
      </c>
      <c r="J1208" s="2">
        <f>MATCH(C1208,'2018_cleaned'!C$2:C$4733,0)</f>
        <v>2113</v>
      </c>
      <c r="K1208" s="2">
        <f t="shared" si="40"/>
        <v>1</v>
      </c>
      <c r="L1208" s="2" t="e">
        <f>MATCH(A1208, 'combined matches'!E$1:E$4986,0)</f>
        <v>#N/A</v>
      </c>
      <c r="M1208" s="6">
        <f t="shared" si="41"/>
        <v>1</v>
      </c>
    </row>
    <row r="1209" spans="1:13" x14ac:dyDescent="0.2">
      <c r="A1209" s="6">
        <v>1602</v>
      </c>
      <c r="B1209" s="6" t="s">
        <v>2377</v>
      </c>
      <c r="C1209" s="6" t="s">
        <v>2378</v>
      </c>
      <c r="D1209" s="6" t="s">
        <v>519</v>
      </c>
      <c r="E1209" s="6" t="s">
        <v>2210</v>
      </c>
      <c r="F1209" s="6">
        <v>38401</v>
      </c>
      <c r="G1209" s="6">
        <v>9313885757</v>
      </c>
      <c r="H1209" s="6" t="s">
        <v>6748</v>
      </c>
      <c r="I1209" s="2">
        <f>MATCH(B1209,'2018_cleaned'!B$2:B$4733,0)</f>
        <v>2114</v>
      </c>
      <c r="J1209" s="2">
        <f>MATCH(C1209,'2018_cleaned'!C$2:C$4733,0)</f>
        <v>2114</v>
      </c>
      <c r="K1209" s="2">
        <f t="shared" si="40"/>
        <v>1</v>
      </c>
      <c r="L1209" s="2" t="e">
        <f>MATCH(A1209, 'combined matches'!E$1:E$4986,0)</f>
        <v>#N/A</v>
      </c>
      <c r="M1209" s="6">
        <f t="shared" si="41"/>
        <v>1</v>
      </c>
    </row>
    <row r="1210" spans="1:13" x14ac:dyDescent="0.2">
      <c r="A1210" s="6">
        <v>1603</v>
      </c>
      <c r="B1210" s="6" t="s">
        <v>2283</v>
      </c>
      <c r="C1210" s="6" t="s">
        <v>2284</v>
      </c>
      <c r="D1210" s="6" t="s">
        <v>2118</v>
      </c>
      <c r="E1210" s="6" t="s">
        <v>2210</v>
      </c>
      <c r="F1210" s="6">
        <v>37303</v>
      </c>
      <c r="G1210" s="6">
        <v>4237457431</v>
      </c>
      <c r="H1210" s="6" t="s">
        <v>6725</v>
      </c>
      <c r="I1210" s="2">
        <f>MATCH(B1210,'2018_cleaned'!B$2:B$4733,0)</f>
        <v>2070</v>
      </c>
      <c r="J1210" s="2">
        <f>MATCH(C1210,'2018_cleaned'!C$2:C$4733,0)</f>
        <v>2070</v>
      </c>
      <c r="K1210" s="2">
        <f t="shared" si="40"/>
        <v>1</v>
      </c>
      <c r="L1210" s="2" t="e">
        <f>MATCH(A1210, 'combined matches'!E$1:E$4986,0)</f>
        <v>#N/A</v>
      </c>
      <c r="M1210" s="6">
        <f t="shared" si="41"/>
        <v>1</v>
      </c>
    </row>
    <row r="1211" spans="1:13" x14ac:dyDescent="0.2">
      <c r="A1211" s="6">
        <v>1604</v>
      </c>
      <c r="B1211" s="6" t="s">
        <v>2425</v>
      </c>
      <c r="C1211" s="6" t="s">
        <v>2426</v>
      </c>
      <c r="D1211" s="6" t="s">
        <v>2427</v>
      </c>
      <c r="E1211" s="6" t="s">
        <v>2210</v>
      </c>
      <c r="F1211" s="6">
        <v>38375</v>
      </c>
      <c r="G1211" s="6">
        <v>7316453474</v>
      </c>
      <c r="H1211" s="6" t="s">
        <v>6756</v>
      </c>
      <c r="I1211" s="2">
        <f>MATCH(B1211,'2018_cleaned'!B$2:B$4733,0)</f>
        <v>2137</v>
      </c>
      <c r="J1211" s="2">
        <f>MATCH(C1211,'2018_cleaned'!C$2:C$4733,0)</f>
        <v>2137</v>
      </c>
      <c r="K1211" s="2">
        <f t="shared" si="40"/>
        <v>1</v>
      </c>
      <c r="L1211" s="2" t="e">
        <f>MATCH(A1211, 'combined matches'!E$1:E$4986,0)</f>
        <v>#N/A</v>
      </c>
      <c r="M1211" s="6">
        <f t="shared" si="41"/>
        <v>1</v>
      </c>
    </row>
    <row r="1212" spans="1:13" x14ac:dyDescent="0.2">
      <c r="A1212" s="6">
        <v>1605</v>
      </c>
      <c r="B1212" s="6" t="s">
        <v>2285</v>
      </c>
      <c r="C1212" s="6" t="s">
        <v>2286</v>
      </c>
      <c r="D1212" s="6" t="s">
        <v>1727</v>
      </c>
      <c r="E1212" s="6" t="s">
        <v>2210</v>
      </c>
      <c r="F1212" s="6">
        <v>37322</v>
      </c>
      <c r="G1212" s="6">
        <v>4233345185</v>
      </c>
      <c r="H1212" s="6" t="s">
        <v>8285</v>
      </c>
      <c r="I1212" s="2">
        <f>MATCH(B1212,'2018_cleaned'!B$2:B$4733,0)</f>
        <v>2072</v>
      </c>
      <c r="J1212" s="2">
        <f>MATCH(C1212,'2018_cleaned'!C$2:C$4733,0)</f>
        <v>2072</v>
      </c>
      <c r="K1212" s="2">
        <f t="shared" si="40"/>
        <v>1</v>
      </c>
      <c r="L1212" s="2" t="e">
        <f>MATCH(A1212, 'combined matches'!E$1:E$4986,0)</f>
        <v>#N/A</v>
      </c>
      <c r="M1212" s="6">
        <f t="shared" si="41"/>
        <v>1</v>
      </c>
    </row>
    <row r="1213" spans="1:13" x14ac:dyDescent="0.2">
      <c r="A1213" s="6">
        <v>1606</v>
      </c>
      <c r="B1213" s="6" t="s">
        <v>1673</v>
      </c>
      <c r="C1213" s="6" t="s">
        <v>2263</v>
      </c>
      <c r="D1213" s="6" t="s">
        <v>1330</v>
      </c>
      <c r="E1213" s="6" t="s">
        <v>2210</v>
      </c>
      <c r="F1213" s="6">
        <v>37354</v>
      </c>
      <c r="G1213" s="6">
        <v>4234423993</v>
      </c>
      <c r="H1213" s="6" t="s">
        <v>2263</v>
      </c>
      <c r="I1213" s="2">
        <f>MATCH(B1213,'2018_cleaned'!B$2:B$4733,0)</f>
        <v>1693</v>
      </c>
      <c r="J1213" s="2">
        <f>MATCH(C1213,'2018_cleaned'!C$2:C$4733,0)</f>
        <v>2060</v>
      </c>
      <c r="K1213" s="2">
        <f t="shared" si="40"/>
        <v>1</v>
      </c>
      <c r="L1213" s="2" t="e">
        <f>MATCH(A1213, 'combined matches'!E$1:E$4986,0)</f>
        <v>#N/A</v>
      </c>
      <c r="M1213" s="6">
        <f t="shared" si="41"/>
        <v>1</v>
      </c>
    </row>
    <row r="1214" spans="1:13" x14ac:dyDescent="0.2">
      <c r="A1214" s="6">
        <v>1607</v>
      </c>
      <c r="B1214" s="6" t="s">
        <v>1648</v>
      </c>
      <c r="C1214" s="6" t="s">
        <v>2337</v>
      </c>
      <c r="D1214" s="6" t="s">
        <v>2338</v>
      </c>
      <c r="E1214" s="6" t="s">
        <v>2210</v>
      </c>
      <c r="F1214" s="6">
        <v>37040</v>
      </c>
      <c r="G1214" s="6">
        <v>9316485747</v>
      </c>
      <c r="H1214" s="6" t="s">
        <v>6738</v>
      </c>
      <c r="I1214" s="2">
        <f>MATCH(B1214,'2018_cleaned'!B$2:B$4733,0)</f>
        <v>1684</v>
      </c>
      <c r="J1214" s="2">
        <f>MATCH(C1214,'2018_cleaned'!C$2:C$4733,0)</f>
        <v>2095</v>
      </c>
      <c r="K1214" s="2">
        <f t="shared" si="40"/>
        <v>1</v>
      </c>
      <c r="L1214" s="2" t="e">
        <f>MATCH(A1214, 'combined matches'!E$1:E$4986,0)</f>
        <v>#N/A</v>
      </c>
      <c r="M1214" s="6">
        <f t="shared" si="41"/>
        <v>1</v>
      </c>
    </row>
    <row r="1215" spans="1:13" x14ac:dyDescent="0.2">
      <c r="A1215" s="6">
        <v>1608</v>
      </c>
      <c r="B1215" s="6" t="s">
        <v>2379</v>
      </c>
      <c r="C1215" s="6" t="s">
        <v>2380</v>
      </c>
      <c r="D1215" s="6" t="s">
        <v>715</v>
      </c>
      <c r="E1215" s="6" t="s">
        <v>2210</v>
      </c>
      <c r="F1215" s="6">
        <v>37352</v>
      </c>
      <c r="G1215" s="6">
        <v>9317594251</v>
      </c>
      <c r="H1215" s="6" t="s">
        <v>6749</v>
      </c>
      <c r="I1215" s="2">
        <f>MATCH(B1215,'2018_cleaned'!B$2:B$4733,0)</f>
        <v>1819</v>
      </c>
      <c r="J1215" s="2">
        <f>MATCH(C1215,'2018_cleaned'!C$2:C$4733,0)</f>
        <v>2115</v>
      </c>
      <c r="K1215" s="2">
        <f t="shared" si="40"/>
        <v>1</v>
      </c>
      <c r="L1215" s="2" t="e">
        <f>MATCH(A1215, 'combined matches'!E$1:E$4986,0)</f>
        <v>#N/A</v>
      </c>
      <c r="M1215" s="6">
        <f t="shared" si="41"/>
        <v>1</v>
      </c>
    </row>
    <row r="1216" spans="1:13" x14ac:dyDescent="0.2">
      <c r="A1216" s="6">
        <v>1609</v>
      </c>
      <c r="B1216" s="6" t="s">
        <v>2121</v>
      </c>
      <c r="C1216" s="6" t="s">
        <v>2264</v>
      </c>
      <c r="D1216" s="6" t="s">
        <v>2265</v>
      </c>
      <c r="E1216" s="6" t="s">
        <v>2210</v>
      </c>
      <c r="F1216" s="6">
        <v>37887</v>
      </c>
      <c r="G1216" s="6">
        <v>4233466272</v>
      </c>
      <c r="H1216" s="6" t="s">
        <v>7974</v>
      </c>
      <c r="I1216" s="2">
        <f>MATCH(B1216,'2018_cleaned'!B$2:B$4733,0)</f>
        <v>1992</v>
      </c>
      <c r="J1216" s="2">
        <f>MATCH(C1216,'2018_cleaned'!C$2:C$4733,0)</f>
        <v>2061</v>
      </c>
      <c r="K1216" s="2">
        <f t="shared" si="40"/>
        <v>1</v>
      </c>
      <c r="L1216" s="2" t="e">
        <f>MATCH(A1216, 'combined matches'!E$1:E$4986,0)</f>
        <v>#N/A</v>
      </c>
      <c r="M1216" s="6">
        <f t="shared" si="41"/>
        <v>1</v>
      </c>
    </row>
    <row r="1217" spans="1:13" x14ac:dyDescent="0.2">
      <c r="A1217" s="6">
        <v>1610</v>
      </c>
      <c r="B1217" s="6" t="s">
        <v>2343</v>
      </c>
      <c r="C1217" s="6" t="s">
        <v>2344</v>
      </c>
      <c r="D1217" s="6" t="s">
        <v>485</v>
      </c>
      <c r="E1217" s="6" t="s">
        <v>2210</v>
      </c>
      <c r="F1217" s="6">
        <v>37167</v>
      </c>
      <c r="G1217" s="6">
        <v>6153556175</v>
      </c>
      <c r="H1217" s="6" t="s">
        <v>6740</v>
      </c>
      <c r="I1217" s="2">
        <f>MATCH(B1217,'2018_cleaned'!B$2:B$4733,0)</f>
        <v>2098</v>
      </c>
      <c r="J1217" s="2">
        <f>MATCH(C1217,'2018_cleaned'!C$2:C$4733,0)</f>
        <v>2098</v>
      </c>
      <c r="K1217" s="2">
        <f t="shared" si="40"/>
        <v>1</v>
      </c>
      <c r="L1217" s="2" t="e">
        <f>MATCH(A1217, 'combined matches'!E$1:E$4986,0)</f>
        <v>#N/A</v>
      </c>
      <c r="M1217" s="6">
        <f t="shared" si="41"/>
        <v>1</v>
      </c>
    </row>
    <row r="1218" spans="1:13" x14ac:dyDescent="0.2">
      <c r="A1218" s="6">
        <v>1611</v>
      </c>
      <c r="B1218" s="6" t="s">
        <v>2404</v>
      </c>
      <c r="C1218" s="6" t="s">
        <v>2405</v>
      </c>
      <c r="D1218" s="6" t="s">
        <v>178</v>
      </c>
      <c r="E1218" s="6" t="s">
        <v>2210</v>
      </c>
      <c r="F1218" s="6">
        <v>38261</v>
      </c>
      <c r="G1218" s="6">
        <v>7318858722</v>
      </c>
      <c r="H1218" s="6" t="s">
        <v>8286</v>
      </c>
      <c r="I1218" s="2">
        <f>MATCH(B1218,'2018_cleaned'!B$2:B$4733,0)</f>
        <v>2127</v>
      </c>
      <c r="J1218" s="2">
        <f>MATCH(C1218,'2018_cleaned'!C$2:C$4733,0)</f>
        <v>2127</v>
      </c>
      <c r="K1218" s="2">
        <f t="shared" si="40"/>
        <v>1</v>
      </c>
      <c r="L1218" s="2" t="e">
        <f>MATCH(A1218, 'combined matches'!E$1:E$4986,0)</f>
        <v>#N/A</v>
      </c>
      <c r="M1218" s="6">
        <f t="shared" si="41"/>
        <v>1</v>
      </c>
    </row>
    <row r="1219" spans="1:13" x14ac:dyDescent="0.2">
      <c r="A1219" s="6">
        <v>1612</v>
      </c>
      <c r="B1219" s="6" t="s">
        <v>2314</v>
      </c>
      <c r="C1219" s="6" t="s">
        <v>2315</v>
      </c>
      <c r="D1219" s="6" t="s">
        <v>2041</v>
      </c>
      <c r="E1219" s="6" t="s">
        <v>2210</v>
      </c>
      <c r="F1219" s="6">
        <v>38570</v>
      </c>
      <c r="G1219" s="6">
        <v>9318236260</v>
      </c>
      <c r="H1219" s="6" t="s">
        <v>6732</v>
      </c>
      <c r="I1219" s="2">
        <f>MATCH(B1219,'2018_cleaned'!B$2:B$4733,0)</f>
        <v>2084</v>
      </c>
      <c r="J1219" s="2">
        <f>MATCH(C1219,'2018_cleaned'!C$2:C$4733,0)</f>
        <v>2084</v>
      </c>
      <c r="K1219" s="2">
        <f t="shared" si="40"/>
        <v>1</v>
      </c>
      <c r="L1219" s="2" t="e">
        <f>MATCH(A1219, 'combined matches'!E$1:E$4986,0)</f>
        <v>#N/A</v>
      </c>
      <c r="M1219" s="6">
        <f t="shared" si="41"/>
        <v>1</v>
      </c>
    </row>
    <row r="1220" spans="1:13" x14ac:dyDescent="0.2">
      <c r="A1220" s="6">
        <v>1613</v>
      </c>
      <c r="B1220" s="6" t="s">
        <v>1775</v>
      </c>
      <c r="C1220" s="6" t="s">
        <v>2381</v>
      </c>
      <c r="D1220" s="6" t="s">
        <v>2039</v>
      </c>
      <c r="E1220" s="6" t="s">
        <v>2210</v>
      </c>
      <c r="F1220" s="6">
        <v>37096</v>
      </c>
      <c r="G1220" s="6">
        <v>9315892138</v>
      </c>
      <c r="H1220" s="6" t="s">
        <v>6750</v>
      </c>
      <c r="I1220" s="2">
        <f>MATCH(B1220,'2018_cleaned'!B$2:B$4733,0)</f>
        <v>1733</v>
      </c>
      <c r="J1220" s="2">
        <f>MATCH(C1220,'2018_cleaned'!C$2:C$4733,0)</f>
        <v>2116</v>
      </c>
      <c r="K1220" s="2">
        <f t="shared" si="40"/>
        <v>1</v>
      </c>
      <c r="L1220" s="2" t="e">
        <f>MATCH(A1220, 'combined matches'!E$1:E$4986,0)</f>
        <v>#N/A</v>
      </c>
      <c r="M1220" s="6">
        <f t="shared" si="41"/>
        <v>1</v>
      </c>
    </row>
    <row r="1221" spans="1:13" x14ac:dyDescent="0.2">
      <c r="A1221" s="6">
        <v>1614</v>
      </c>
      <c r="B1221" s="6" t="s">
        <v>2316</v>
      </c>
      <c r="C1221" s="6" t="s">
        <v>2317</v>
      </c>
      <c r="D1221" s="6" t="s">
        <v>2318</v>
      </c>
      <c r="E1221" s="6" t="s">
        <v>2210</v>
      </c>
      <c r="F1221" s="6">
        <v>38549</v>
      </c>
      <c r="G1221" s="6">
        <v>9318643178</v>
      </c>
      <c r="H1221" s="6" t="s">
        <v>6733</v>
      </c>
      <c r="I1221" s="2">
        <f>MATCH(B1221,'2018_cleaned'!B$2:B$4733,0)</f>
        <v>2085</v>
      </c>
      <c r="J1221" s="2">
        <f>MATCH(C1221,'2018_cleaned'!C$2:C$4733,0)</f>
        <v>2085</v>
      </c>
      <c r="K1221" s="2">
        <f t="shared" si="40"/>
        <v>1</v>
      </c>
      <c r="L1221" s="2" t="e">
        <f>MATCH(A1221, 'combined matches'!E$1:E$4986,0)</f>
        <v>#N/A</v>
      </c>
      <c r="M1221" s="6">
        <f t="shared" si="41"/>
        <v>1</v>
      </c>
    </row>
    <row r="1222" spans="1:13" x14ac:dyDescent="0.2">
      <c r="A1222" s="6">
        <v>1615</v>
      </c>
      <c r="B1222" s="6" t="s">
        <v>2289</v>
      </c>
      <c r="C1222" s="6" t="s">
        <v>2290</v>
      </c>
      <c r="D1222" s="6" t="s">
        <v>2291</v>
      </c>
      <c r="E1222" s="6" t="s">
        <v>2210</v>
      </c>
      <c r="F1222" s="6">
        <v>37317</v>
      </c>
      <c r="G1222" s="6">
        <v>4234963275</v>
      </c>
      <c r="H1222" s="6" t="s">
        <v>6726</v>
      </c>
      <c r="I1222" s="2">
        <f>MATCH(B1222,'2018_cleaned'!B$2:B$4733,0)</f>
        <v>2074</v>
      </c>
      <c r="J1222" s="2">
        <f>MATCH(C1222,'2018_cleaned'!C$2:C$4733,0)</f>
        <v>2074</v>
      </c>
      <c r="K1222" s="2">
        <f t="shared" si="40"/>
        <v>1</v>
      </c>
      <c r="L1222" s="2" t="e">
        <f>MATCH(A1222, 'combined matches'!E$1:E$4986,0)</f>
        <v>#N/A</v>
      </c>
      <c r="M1222" s="6">
        <f t="shared" si="41"/>
        <v>1</v>
      </c>
    </row>
    <row r="1223" spans="1:13" x14ac:dyDescent="0.2">
      <c r="A1223" s="6">
        <v>1616</v>
      </c>
      <c r="B1223" s="6" t="s">
        <v>2287</v>
      </c>
      <c r="C1223" s="6" t="s">
        <v>2288</v>
      </c>
      <c r="D1223" s="6" t="s">
        <v>1353</v>
      </c>
      <c r="E1223" s="6" t="s">
        <v>2210</v>
      </c>
      <c r="F1223" s="6">
        <v>37307</v>
      </c>
      <c r="G1223" s="6">
        <v>4233384533</v>
      </c>
      <c r="H1223" s="6" t="s">
        <v>7977</v>
      </c>
      <c r="I1223" s="2">
        <f>MATCH(B1223,'2018_cleaned'!B$2:B$4733,0)</f>
        <v>2073</v>
      </c>
      <c r="J1223" s="2">
        <f>MATCH(C1223,'2018_cleaned'!C$2:C$4733,0)</f>
        <v>2073</v>
      </c>
      <c r="K1223" s="2">
        <f t="shared" si="40"/>
        <v>1</v>
      </c>
      <c r="L1223" s="2" t="e">
        <f>MATCH(A1223, 'combined matches'!E$1:E$4986,0)</f>
        <v>#N/A</v>
      </c>
      <c r="M1223" s="6">
        <f t="shared" si="41"/>
        <v>1</v>
      </c>
    </row>
    <row r="1224" spans="1:13" x14ac:dyDescent="0.2">
      <c r="A1224" s="6">
        <v>1617</v>
      </c>
      <c r="B1224" s="6" t="s">
        <v>2319</v>
      </c>
      <c r="C1224" s="6" t="s">
        <v>2320</v>
      </c>
      <c r="D1224" s="6" t="s">
        <v>2321</v>
      </c>
      <c r="E1224" s="6" t="s">
        <v>2210</v>
      </c>
      <c r="F1224" s="6">
        <v>38501</v>
      </c>
      <c r="G1224" s="6">
        <v>9315282531</v>
      </c>
      <c r="H1224" s="6" t="s">
        <v>7980</v>
      </c>
      <c r="I1224" s="2">
        <f>MATCH(B1224,'2018_cleaned'!B$2:B$4733,0)</f>
        <v>2086</v>
      </c>
      <c r="J1224" s="2">
        <f>MATCH(C1224,'2018_cleaned'!C$2:C$4733,0)</f>
        <v>2086</v>
      </c>
      <c r="K1224" s="2">
        <f t="shared" si="40"/>
        <v>1</v>
      </c>
      <c r="L1224" s="2" t="e">
        <f>MATCH(A1224, 'combined matches'!E$1:E$4986,0)</f>
        <v>#N/A</v>
      </c>
      <c r="M1224" s="6">
        <f t="shared" si="41"/>
        <v>1</v>
      </c>
    </row>
    <row r="1225" spans="1:13" x14ac:dyDescent="0.2">
      <c r="A1225" s="6">
        <v>1618</v>
      </c>
      <c r="B1225" s="6" t="s">
        <v>2292</v>
      </c>
      <c r="C1225" s="6" t="s">
        <v>2293</v>
      </c>
      <c r="D1225" s="6" t="s">
        <v>2294</v>
      </c>
      <c r="E1225" s="6" t="s">
        <v>2210</v>
      </c>
      <c r="F1225" s="6">
        <v>37332</v>
      </c>
      <c r="G1225" s="6">
        <v>4237757819</v>
      </c>
      <c r="H1225" s="6" t="s">
        <v>6727</v>
      </c>
      <c r="I1225" s="2">
        <f>MATCH(B1225,'2018_cleaned'!B$2:B$4733,0)</f>
        <v>2075</v>
      </c>
      <c r="J1225" s="2">
        <f>MATCH(C1225,'2018_cleaned'!C$2:C$4733,0)</f>
        <v>2075</v>
      </c>
      <c r="K1225" s="2">
        <f t="shared" si="40"/>
        <v>1</v>
      </c>
      <c r="L1225" s="2" t="e">
        <f>MATCH(A1225, 'combined matches'!E$1:E$4986,0)</f>
        <v>#N/A</v>
      </c>
      <c r="M1225" s="6">
        <f t="shared" si="41"/>
        <v>1</v>
      </c>
    </row>
    <row r="1226" spans="1:13" x14ac:dyDescent="0.2">
      <c r="A1226" s="6">
        <v>1619</v>
      </c>
      <c r="B1226" s="6" t="s">
        <v>2266</v>
      </c>
      <c r="C1226" s="6" t="s">
        <v>2267</v>
      </c>
      <c r="D1226" s="6" t="s">
        <v>2268</v>
      </c>
      <c r="E1226" s="6" t="s">
        <v>2210</v>
      </c>
      <c r="F1226" s="6">
        <v>37854</v>
      </c>
      <c r="G1226" s="6">
        <v>8653541220</v>
      </c>
      <c r="H1226" s="6" t="s">
        <v>8287</v>
      </c>
      <c r="I1226" s="2">
        <f>MATCH(B1226,'2018_cleaned'!B$2:B$4733,0)</f>
        <v>2062</v>
      </c>
      <c r="J1226" s="2">
        <f>MATCH(C1226,'2018_cleaned'!C$2:C$4733,0)</f>
        <v>2062</v>
      </c>
      <c r="K1226" s="2">
        <f t="shared" si="40"/>
        <v>1</v>
      </c>
      <c r="L1226" s="2" t="e">
        <f>MATCH(A1226, 'combined matches'!E$1:E$4986,0)</f>
        <v>#N/A</v>
      </c>
      <c r="M1226" s="6">
        <f t="shared" si="41"/>
        <v>1</v>
      </c>
    </row>
    <row r="1227" spans="1:13" x14ac:dyDescent="0.2">
      <c r="A1227" s="6">
        <v>1620</v>
      </c>
      <c r="B1227" s="6" t="s">
        <v>2339</v>
      </c>
      <c r="C1227" s="6" t="s">
        <v>7654</v>
      </c>
      <c r="D1227" s="6" t="s">
        <v>63</v>
      </c>
      <c r="E1227" s="6" t="s">
        <v>2210</v>
      </c>
      <c r="F1227" s="6">
        <v>37172</v>
      </c>
      <c r="G1227" s="6">
        <v>6153840208</v>
      </c>
      <c r="H1227" s="6" t="s">
        <v>7655</v>
      </c>
      <c r="I1227" s="2">
        <f>MATCH(B1227,'2018_cleaned'!B$2:B$4733,0)</f>
        <v>2096</v>
      </c>
      <c r="J1227" s="2">
        <f>MATCH(C1227,'2018_cleaned'!C$2:C$4733,0)</f>
        <v>2096</v>
      </c>
      <c r="K1227" s="2">
        <f t="shared" si="40"/>
        <v>1</v>
      </c>
      <c r="L1227" s="2" t="e">
        <f>MATCH(A1227, 'combined matches'!E$1:E$4986,0)</f>
        <v>#N/A</v>
      </c>
      <c r="M1227" s="6">
        <f t="shared" si="41"/>
        <v>1</v>
      </c>
    </row>
    <row r="1228" spans="1:13" x14ac:dyDescent="0.2">
      <c r="A1228" s="6">
        <v>1621</v>
      </c>
      <c r="B1228" s="6" t="s">
        <v>2340</v>
      </c>
      <c r="C1228" s="6" t="s">
        <v>2341</v>
      </c>
      <c r="D1228" s="6" t="s">
        <v>2342</v>
      </c>
      <c r="E1228" s="6" t="s">
        <v>2210</v>
      </c>
      <c r="F1228" s="6">
        <v>37130</v>
      </c>
      <c r="G1228" s="6">
        <v>6158987880</v>
      </c>
      <c r="H1228" s="6" t="s">
        <v>6739</v>
      </c>
      <c r="I1228" s="2">
        <f>MATCH(B1228,'2018_cleaned'!B$2:B$4733,0)</f>
        <v>2097</v>
      </c>
      <c r="J1228" s="2">
        <f>MATCH(C1228,'2018_cleaned'!C$2:C$4733,0)</f>
        <v>2097</v>
      </c>
      <c r="K1228" s="2">
        <f t="shared" si="40"/>
        <v>1</v>
      </c>
      <c r="L1228" s="2" t="e">
        <f>MATCH(A1228, 'combined matches'!E$1:E$4986,0)</f>
        <v>#N/A</v>
      </c>
      <c r="M1228" s="6">
        <f t="shared" si="41"/>
        <v>1</v>
      </c>
    </row>
    <row r="1229" spans="1:13" x14ac:dyDescent="0.2">
      <c r="A1229" s="6">
        <v>1622</v>
      </c>
      <c r="B1229" s="6" t="s">
        <v>2269</v>
      </c>
      <c r="C1229" s="6" t="s">
        <v>2270</v>
      </c>
      <c r="D1229" s="6" t="s">
        <v>2119</v>
      </c>
      <c r="E1229" s="6" t="s">
        <v>2210</v>
      </c>
      <c r="F1229" s="6">
        <v>37756</v>
      </c>
      <c r="G1229" s="6">
        <v>4236632445</v>
      </c>
      <c r="H1229" s="6" t="s">
        <v>6723</v>
      </c>
      <c r="I1229" s="2">
        <f>MATCH(B1229,'2018_cleaned'!B$2:B$4733,0)</f>
        <v>2063</v>
      </c>
      <c r="J1229" s="2">
        <f>MATCH(C1229,'2018_cleaned'!C$2:C$4733,0)</f>
        <v>2063</v>
      </c>
      <c r="K1229" s="2">
        <f t="shared" si="40"/>
        <v>1</v>
      </c>
      <c r="L1229" s="2" t="e">
        <f>MATCH(A1229, 'combined matches'!E$1:E$4986,0)</f>
        <v>#N/A</v>
      </c>
      <c r="M1229" s="6">
        <f t="shared" si="41"/>
        <v>1</v>
      </c>
    </row>
    <row r="1230" spans="1:13" x14ac:dyDescent="0.2">
      <c r="A1230" s="6">
        <v>1623</v>
      </c>
      <c r="B1230" s="6" t="s">
        <v>2295</v>
      </c>
      <c r="C1230" s="6" t="s">
        <v>2296</v>
      </c>
      <c r="D1230" s="6" t="s">
        <v>2297</v>
      </c>
      <c r="E1230" s="6" t="s">
        <v>2210</v>
      </c>
      <c r="F1230" s="6">
        <v>37327</v>
      </c>
      <c r="G1230" s="6">
        <v>4239493619</v>
      </c>
      <c r="H1230" s="6" t="s">
        <v>7978</v>
      </c>
      <c r="I1230" s="2">
        <f>MATCH(B1230,'2018_cleaned'!B$2:B$4733,0)</f>
        <v>2076</v>
      </c>
      <c r="J1230" s="2">
        <f>MATCH(C1230,'2018_cleaned'!C$2:C$4733,0)</f>
        <v>2076</v>
      </c>
      <c r="K1230" s="2">
        <f t="shared" si="40"/>
        <v>1</v>
      </c>
      <c r="L1230" s="2" t="e">
        <f>MATCH(A1230, 'combined matches'!E$1:E$4986,0)</f>
        <v>#N/A</v>
      </c>
      <c r="M1230" s="6">
        <f t="shared" si="41"/>
        <v>1</v>
      </c>
    </row>
    <row r="1231" spans="1:13" x14ac:dyDescent="0.2">
      <c r="A1231" s="6">
        <v>1624</v>
      </c>
      <c r="B1231" s="6" t="s">
        <v>2271</v>
      </c>
      <c r="C1231" s="6" t="s">
        <v>2272</v>
      </c>
      <c r="D1231" s="6" t="s">
        <v>2273</v>
      </c>
      <c r="E1231" s="6" t="s">
        <v>2210</v>
      </c>
      <c r="F1231" s="6">
        <v>37862</v>
      </c>
      <c r="G1231" s="6">
        <v>8654531032</v>
      </c>
      <c r="H1231" s="6" t="s">
        <v>7975</v>
      </c>
      <c r="I1231" s="2">
        <f>MATCH(B1231,'2018_cleaned'!B$2:B$4733,0)</f>
        <v>2064</v>
      </c>
      <c r="J1231" s="2">
        <f>MATCH(C1231,'2018_cleaned'!C$2:C$4733,0)</f>
        <v>2064</v>
      </c>
      <c r="K1231" s="2">
        <f t="shared" si="40"/>
        <v>1</v>
      </c>
      <c r="L1231" s="2" t="e">
        <f>MATCH(A1231, 'combined matches'!E$1:E$4986,0)</f>
        <v>#N/A</v>
      </c>
      <c r="M1231" s="6">
        <f t="shared" si="41"/>
        <v>1</v>
      </c>
    </row>
    <row r="1232" spans="1:13" x14ac:dyDescent="0.2">
      <c r="A1232" s="6">
        <v>1625</v>
      </c>
      <c r="B1232" s="6" t="s">
        <v>1731</v>
      </c>
      <c r="C1232" s="6" t="s">
        <v>2322</v>
      </c>
      <c r="D1232" s="6" t="s">
        <v>1722</v>
      </c>
      <c r="E1232" s="6" t="s">
        <v>2210</v>
      </c>
      <c r="F1232" s="6">
        <v>37030</v>
      </c>
      <c r="G1232" s="6">
        <v>6157350242</v>
      </c>
      <c r="H1232" s="6" t="s">
        <v>2322</v>
      </c>
      <c r="I1232" s="2">
        <f>MATCH(B1232,'2018_cleaned'!B$2:B$4733,0)</f>
        <v>1716</v>
      </c>
      <c r="J1232" s="2">
        <f>MATCH(C1232,'2018_cleaned'!C$2:C$4733,0)</f>
        <v>2087</v>
      </c>
      <c r="K1232" s="2">
        <f t="shared" si="40"/>
        <v>1</v>
      </c>
      <c r="L1232" s="2" t="e">
        <f>MATCH(A1232, 'combined matches'!E$1:E$4986,0)</f>
        <v>#N/A</v>
      </c>
      <c r="M1232" s="6">
        <f t="shared" si="41"/>
        <v>1</v>
      </c>
    </row>
    <row r="1233" spans="1:13" x14ac:dyDescent="0.2">
      <c r="A1233" s="6">
        <v>1626</v>
      </c>
      <c r="B1233" s="6" t="s">
        <v>2345</v>
      </c>
      <c r="C1233" s="6" t="s">
        <v>2346</v>
      </c>
      <c r="D1233" s="6" t="s">
        <v>447</v>
      </c>
      <c r="E1233" s="6" t="s">
        <v>2210</v>
      </c>
      <c r="F1233" s="6">
        <v>37058</v>
      </c>
      <c r="G1233" s="6">
        <v>9312325329</v>
      </c>
      <c r="H1233" s="6" t="s">
        <v>6741</v>
      </c>
      <c r="I1233" s="2">
        <f>MATCH(B1233,'2018_cleaned'!B$2:B$4733,0)</f>
        <v>2099</v>
      </c>
      <c r="J1233" s="2">
        <f>MATCH(C1233,'2018_cleaned'!C$2:C$4733,0)</f>
        <v>2099</v>
      </c>
      <c r="K1233" s="2">
        <f t="shared" si="40"/>
        <v>1</v>
      </c>
      <c r="L1233" s="2" t="e">
        <f>MATCH(A1233, 'combined matches'!E$1:E$4986,0)</f>
        <v>#N/A</v>
      </c>
      <c r="M1233" s="6">
        <f t="shared" si="41"/>
        <v>1</v>
      </c>
    </row>
    <row r="1234" spans="1:13" x14ac:dyDescent="0.2">
      <c r="A1234" s="6">
        <v>1627</v>
      </c>
      <c r="B1234" s="6" t="s">
        <v>2347</v>
      </c>
      <c r="C1234" s="6" t="s">
        <v>2348</v>
      </c>
      <c r="D1234" s="6" t="s">
        <v>2349</v>
      </c>
      <c r="E1234" s="6" t="s">
        <v>2210</v>
      </c>
      <c r="F1234" s="6">
        <v>37066</v>
      </c>
      <c r="G1234" s="6">
        <v>6152061100</v>
      </c>
      <c r="H1234" s="6" t="s">
        <v>8288</v>
      </c>
      <c r="I1234" s="2">
        <f>MATCH(B1234,'2018_cleaned'!B$2:B$4733,0)</f>
        <v>2100</v>
      </c>
      <c r="J1234" s="2">
        <f>MATCH(C1234,'2018_cleaned'!C$2:C$4733,0)</f>
        <v>2100</v>
      </c>
      <c r="K1234" s="2">
        <f t="shared" si="40"/>
        <v>1</v>
      </c>
      <c r="L1234" s="2" t="e">
        <f>MATCH(A1234, 'combined matches'!E$1:E$4986,0)</f>
        <v>#N/A</v>
      </c>
      <c r="M1234" s="6">
        <f t="shared" si="41"/>
        <v>1</v>
      </c>
    </row>
    <row r="1235" spans="1:13" x14ac:dyDescent="0.2">
      <c r="A1235" s="6">
        <v>1628</v>
      </c>
      <c r="B1235" s="6" t="s">
        <v>2452</v>
      </c>
      <c r="C1235" s="6" t="s">
        <v>2453</v>
      </c>
      <c r="D1235" s="6" t="s">
        <v>54</v>
      </c>
      <c r="E1235" s="6" t="s">
        <v>2210</v>
      </c>
      <c r="F1235" s="6">
        <v>37148</v>
      </c>
      <c r="G1235" s="6">
        <v>6153255237</v>
      </c>
      <c r="H1235" s="6" t="s">
        <v>7991</v>
      </c>
      <c r="I1235" s="2">
        <f>MATCH(B1235,'2018_cleaned'!B$2:B$4733,0)</f>
        <v>2151</v>
      </c>
      <c r="J1235" s="2">
        <f>MATCH(C1235,'2018_cleaned'!C$2:C$4733,0)</f>
        <v>2151</v>
      </c>
      <c r="K1235" s="2">
        <f t="shared" si="40"/>
        <v>1</v>
      </c>
      <c r="L1235" s="2" t="e">
        <f>MATCH(A1235, 'combined matches'!E$1:E$4986,0)</f>
        <v>#N/A</v>
      </c>
      <c r="M1235" s="6">
        <f t="shared" si="41"/>
        <v>1</v>
      </c>
    </row>
    <row r="1236" spans="1:13" x14ac:dyDescent="0.2">
      <c r="A1236" s="6">
        <v>1629</v>
      </c>
      <c r="B1236" s="6" t="s">
        <v>2350</v>
      </c>
      <c r="C1236" s="6" t="s">
        <v>2351</v>
      </c>
      <c r="D1236" s="6" t="s">
        <v>2352</v>
      </c>
      <c r="E1236" s="6" t="s">
        <v>2210</v>
      </c>
      <c r="F1236" s="6">
        <v>37075</v>
      </c>
      <c r="G1236" s="6">
        <v>6158240552</v>
      </c>
      <c r="H1236" s="6" t="s">
        <v>7981</v>
      </c>
      <c r="I1236" s="2">
        <f>MATCH(B1236,'2018_cleaned'!B$2:B$4733,0)</f>
        <v>2101</v>
      </c>
      <c r="J1236" s="2">
        <f>MATCH(C1236,'2018_cleaned'!C$2:C$4733,0)</f>
        <v>2101</v>
      </c>
      <c r="K1236" s="2">
        <f t="shared" si="40"/>
        <v>1</v>
      </c>
      <c r="L1236" s="2" t="e">
        <f>MATCH(A1236, 'combined matches'!E$1:E$4986,0)</f>
        <v>#N/A</v>
      </c>
      <c r="M1236" s="6">
        <f t="shared" si="41"/>
        <v>1</v>
      </c>
    </row>
    <row r="1237" spans="1:13" x14ac:dyDescent="0.2">
      <c r="A1237" s="6">
        <v>1630</v>
      </c>
      <c r="B1237" s="6" t="s">
        <v>2428</v>
      </c>
      <c r="C1237" s="6" t="s">
        <v>2429</v>
      </c>
      <c r="D1237" s="6" t="s">
        <v>901</v>
      </c>
      <c r="E1237" s="6" t="s">
        <v>2210</v>
      </c>
      <c r="F1237" s="6">
        <v>38019</v>
      </c>
      <c r="G1237" s="6">
        <v>9014760235</v>
      </c>
      <c r="H1237" s="6" t="s">
        <v>8289</v>
      </c>
      <c r="I1237" s="2">
        <f>MATCH(B1237,'2018_cleaned'!B$2:B$4733,0)</f>
        <v>2138</v>
      </c>
      <c r="J1237" s="2">
        <f>MATCH(C1237,'2018_cleaned'!C$2:C$4733,0)</f>
        <v>2138</v>
      </c>
      <c r="K1237" s="2">
        <f t="shared" si="40"/>
        <v>1</v>
      </c>
      <c r="L1237" s="2" t="e">
        <f>MATCH(A1237, 'combined matches'!E$1:E$4986,0)</f>
        <v>#N/A</v>
      </c>
      <c r="M1237" s="6">
        <f t="shared" si="41"/>
        <v>1</v>
      </c>
    </row>
    <row r="1238" spans="1:13" x14ac:dyDescent="0.2">
      <c r="A1238" s="6">
        <v>1631</v>
      </c>
      <c r="B1238" s="6" t="s">
        <v>2353</v>
      </c>
      <c r="C1238" s="6" t="s">
        <v>2354</v>
      </c>
      <c r="D1238" s="6" t="s">
        <v>1942</v>
      </c>
      <c r="E1238" s="6" t="s">
        <v>2210</v>
      </c>
      <c r="F1238" s="6">
        <v>37074</v>
      </c>
      <c r="G1238" s="6">
        <v>6153742112</v>
      </c>
      <c r="H1238" s="6" t="s">
        <v>6742</v>
      </c>
      <c r="I1238" s="2">
        <f>MATCH(B1238,'2018_cleaned'!B$2:B$4733,0)</f>
        <v>2102</v>
      </c>
      <c r="J1238" s="2">
        <f>MATCH(C1238,'2018_cleaned'!C$2:C$4733,0)</f>
        <v>2102</v>
      </c>
      <c r="K1238" s="2">
        <f t="shared" si="40"/>
        <v>1</v>
      </c>
      <c r="L1238" s="2" t="e">
        <f>MATCH(A1238, 'combined matches'!E$1:E$4986,0)</f>
        <v>#N/A</v>
      </c>
      <c r="M1238" s="6">
        <f t="shared" si="41"/>
        <v>1</v>
      </c>
    </row>
    <row r="1239" spans="1:13" x14ac:dyDescent="0.2">
      <c r="A1239" s="6">
        <v>1632</v>
      </c>
      <c r="B1239" s="6" t="s">
        <v>2445</v>
      </c>
      <c r="C1239" s="6" t="s">
        <v>2446</v>
      </c>
      <c r="D1239" s="6" t="s">
        <v>2447</v>
      </c>
      <c r="E1239" s="6" t="s">
        <v>2210</v>
      </c>
      <c r="F1239" s="6">
        <v>37650</v>
      </c>
      <c r="G1239" s="6">
        <v>4237439103</v>
      </c>
      <c r="H1239" s="6" t="s">
        <v>6761</v>
      </c>
      <c r="I1239" s="2">
        <f>MATCH(B1239,'2018_cleaned'!B$2:B$4733,0)</f>
        <v>2147</v>
      </c>
      <c r="J1239" s="2">
        <f>MATCH(C1239,'2018_cleaned'!C$2:C$4733,0)</f>
        <v>2147</v>
      </c>
      <c r="K1239" s="2">
        <f t="shared" si="40"/>
        <v>1</v>
      </c>
      <c r="L1239" s="2" t="e">
        <f>MATCH(A1239, 'combined matches'!E$1:E$4986,0)</f>
        <v>#N/A</v>
      </c>
      <c r="M1239" s="6">
        <f t="shared" si="41"/>
        <v>1</v>
      </c>
    </row>
    <row r="1240" spans="1:13" x14ac:dyDescent="0.2">
      <c r="A1240" s="6">
        <v>1633</v>
      </c>
      <c r="B1240" s="6" t="s">
        <v>1630</v>
      </c>
      <c r="C1240" s="6" t="s">
        <v>2274</v>
      </c>
      <c r="D1240" s="6" t="s">
        <v>2275</v>
      </c>
      <c r="E1240" s="6" t="s">
        <v>2210</v>
      </c>
      <c r="F1240" s="6">
        <v>37807</v>
      </c>
      <c r="G1240" s="6">
        <v>8659923867</v>
      </c>
      <c r="H1240" s="6" t="s">
        <v>6724</v>
      </c>
      <c r="I1240" s="2">
        <f>MATCH(B1240,'2018_cleaned'!B$2:B$4733,0)</f>
        <v>1677</v>
      </c>
      <c r="J1240" s="2">
        <f>MATCH(C1240,'2018_cleaned'!C$2:C$4733,0)</f>
        <v>2065</v>
      </c>
      <c r="K1240" s="2">
        <f t="shared" si="40"/>
        <v>1</v>
      </c>
      <c r="L1240" s="2" t="e">
        <f>MATCH(A1240, 'combined matches'!E$1:E$4986,0)</f>
        <v>#N/A</v>
      </c>
      <c r="M1240" s="6">
        <f t="shared" si="41"/>
        <v>1</v>
      </c>
    </row>
    <row r="1241" spans="1:13" x14ac:dyDescent="0.2">
      <c r="A1241" s="6">
        <v>1634</v>
      </c>
      <c r="B1241" s="6" t="s">
        <v>2459</v>
      </c>
      <c r="C1241" s="6" t="s">
        <v>2460</v>
      </c>
      <c r="D1241" s="6" t="s">
        <v>2321</v>
      </c>
      <c r="E1241" s="6" t="s">
        <v>2210</v>
      </c>
      <c r="F1241" s="6">
        <v>38501</v>
      </c>
      <c r="G1241" s="6">
        <v>9315287531</v>
      </c>
      <c r="H1241" s="6" t="s">
        <v>6764</v>
      </c>
      <c r="I1241" s="2">
        <f>MATCH(B1241,'2018_cleaned'!B$2:B$4733,0)</f>
        <v>2154</v>
      </c>
      <c r="J1241" s="2">
        <f>MATCH(C1241,'2018_cleaned'!C$2:C$4733,0)</f>
        <v>2154</v>
      </c>
      <c r="K1241" s="2">
        <f t="shared" si="40"/>
        <v>1</v>
      </c>
      <c r="L1241" s="2" t="e">
        <f>MATCH(A1241, 'combined matches'!E$1:E$4986,0)</f>
        <v>#N/A</v>
      </c>
      <c r="M1241" s="6">
        <f t="shared" si="41"/>
        <v>1</v>
      </c>
    </row>
    <row r="1242" spans="1:13" x14ac:dyDescent="0.2">
      <c r="A1242" s="6">
        <v>1635</v>
      </c>
      <c r="B1242" s="6" t="s">
        <v>2323</v>
      </c>
      <c r="C1242" s="6" t="s">
        <v>2324</v>
      </c>
      <c r="D1242" s="6" t="s">
        <v>2325</v>
      </c>
      <c r="E1242" s="6" t="s">
        <v>2210</v>
      </c>
      <c r="F1242" s="6">
        <v>38585</v>
      </c>
      <c r="G1242" s="6">
        <v>9319462438</v>
      </c>
      <c r="H1242" s="6" t="s">
        <v>2324</v>
      </c>
      <c r="I1242" s="2">
        <f>MATCH(B1242,'2018_cleaned'!B$2:B$4733,0)</f>
        <v>2088</v>
      </c>
      <c r="J1242" s="2">
        <f>MATCH(C1242,'2018_cleaned'!C$2:C$4733,0)</f>
        <v>2088</v>
      </c>
      <c r="K1242" s="2">
        <f t="shared" si="40"/>
        <v>1</v>
      </c>
      <c r="L1242" s="2" t="e">
        <f>MATCH(A1242, 'combined matches'!E$1:E$4986,0)</f>
        <v>#N/A</v>
      </c>
      <c r="M1242" s="6">
        <f t="shared" si="41"/>
        <v>1</v>
      </c>
    </row>
    <row r="1243" spans="1:13" x14ac:dyDescent="0.2">
      <c r="A1243" s="6">
        <v>1636</v>
      </c>
      <c r="B1243" s="6" t="s">
        <v>1703</v>
      </c>
      <c r="C1243" s="6" t="s">
        <v>2326</v>
      </c>
      <c r="D1243" s="6" t="s">
        <v>2327</v>
      </c>
      <c r="E1243" s="6" t="s">
        <v>2210</v>
      </c>
      <c r="F1243" s="6">
        <v>37110</v>
      </c>
      <c r="G1243" s="6">
        <v>9314738468</v>
      </c>
      <c r="H1243" s="6" t="s">
        <v>6734</v>
      </c>
      <c r="I1243" s="2">
        <f>MATCH(B1243,'2018_cleaned'!B$2:B$4733,0)</f>
        <v>1706</v>
      </c>
      <c r="J1243" s="2">
        <f>MATCH(C1243,'2018_cleaned'!C$2:C$4733,0)</f>
        <v>2089</v>
      </c>
      <c r="K1243" s="2">
        <f t="shared" si="40"/>
        <v>1</v>
      </c>
      <c r="L1243" s="2" t="e">
        <f>MATCH(A1243, 'combined matches'!E$1:E$4986,0)</f>
        <v>#N/A</v>
      </c>
      <c r="M1243" s="6">
        <f t="shared" si="41"/>
        <v>1</v>
      </c>
    </row>
    <row r="1244" spans="1:13" x14ac:dyDescent="0.2">
      <c r="A1244" s="6">
        <v>1637</v>
      </c>
      <c r="B1244" s="6" t="s">
        <v>1778</v>
      </c>
      <c r="C1244" s="6" t="s">
        <v>7656</v>
      </c>
      <c r="D1244" s="6" t="s">
        <v>704</v>
      </c>
      <c r="E1244" s="6" t="s">
        <v>2210</v>
      </c>
      <c r="F1244" s="6">
        <v>38485</v>
      </c>
      <c r="G1244" s="6">
        <v>9317223292</v>
      </c>
      <c r="H1244" s="6" t="s">
        <v>7984</v>
      </c>
      <c r="I1244" s="2">
        <f>MATCH(B1244,'2018_cleaned'!B$2:B$4733,0)</f>
        <v>1734</v>
      </c>
      <c r="J1244" s="2">
        <f>MATCH(C1244,'2018_cleaned'!C$2:C$4733,0)</f>
        <v>2117</v>
      </c>
      <c r="K1244" s="2">
        <f t="shared" si="40"/>
        <v>1</v>
      </c>
      <c r="L1244" s="2" t="e">
        <f>MATCH(A1244, 'combined matches'!E$1:E$4986,0)</f>
        <v>#N/A</v>
      </c>
      <c r="M1244" s="6">
        <f t="shared" si="41"/>
        <v>1</v>
      </c>
    </row>
    <row r="1245" spans="1:13" x14ac:dyDescent="0.2">
      <c r="A1245" s="6">
        <v>1638</v>
      </c>
      <c r="B1245" s="6" t="s">
        <v>2456</v>
      </c>
      <c r="C1245" s="6" t="s">
        <v>2457</v>
      </c>
      <c r="D1245" s="6" t="s">
        <v>2458</v>
      </c>
      <c r="E1245" s="6" t="s">
        <v>2210</v>
      </c>
      <c r="F1245" s="6">
        <v>38238</v>
      </c>
      <c r="G1245" s="6">
        <v>7318817750</v>
      </c>
      <c r="H1245" s="6" t="s">
        <v>6763</v>
      </c>
      <c r="I1245" s="2">
        <f>MATCH(B1245,'2018_cleaned'!B$2:B$4733,0)</f>
        <v>2153</v>
      </c>
      <c r="J1245" s="2">
        <f>MATCH(C1245,'2018_cleaned'!C$2:C$4733,0)</f>
        <v>2153</v>
      </c>
      <c r="K1245" s="2">
        <f t="shared" si="40"/>
        <v>1</v>
      </c>
      <c r="L1245" s="2" t="e">
        <f>MATCH(A1245, 'combined matches'!E$1:E$4986,0)</f>
        <v>#N/A</v>
      </c>
      <c r="M1245" s="6">
        <f t="shared" si="41"/>
        <v>1</v>
      </c>
    </row>
    <row r="1246" spans="1:13" x14ac:dyDescent="0.2">
      <c r="A1246" s="6">
        <v>1639</v>
      </c>
      <c r="B1246" s="6" t="s">
        <v>2406</v>
      </c>
      <c r="C1246" s="6" t="s">
        <v>2407</v>
      </c>
      <c r="D1246" s="6" t="s">
        <v>2408</v>
      </c>
      <c r="E1246" s="6" t="s">
        <v>2210</v>
      </c>
      <c r="F1246" s="6">
        <v>38225</v>
      </c>
      <c r="G1246" s="6">
        <v>7313642258</v>
      </c>
      <c r="H1246" s="6" t="s">
        <v>6752</v>
      </c>
      <c r="I1246" s="2">
        <f>MATCH(B1246,'2018_cleaned'!B$2:B$4733,0)</f>
        <v>2128</v>
      </c>
      <c r="J1246" s="2">
        <f>MATCH(C1246,'2018_cleaned'!C$2:C$4733,0)</f>
        <v>2128</v>
      </c>
      <c r="K1246" s="2">
        <f t="shared" si="40"/>
        <v>1</v>
      </c>
      <c r="L1246" s="2" t="e">
        <f>MATCH(A1246, 'combined matches'!E$1:E$4986,0)</f>
        <v>#N/A</v>
      </c>
      <c r="M1246" s="6">
        <f t="shared" si="41"/>
        <v>1</v>
      </c>
    </row>
    <row r="1247" spans="1:13" x14ac:dyDescent="0.2">
      <c r="A1247" s="6">
        <v>1640</v>
      </c>
      <c r="B1247" s="6" t="s">
        <v>2328</v>
      </c>
      <c r="C1247" s="6" t="s">
        <v>2329</v>
      </c>
      <c r="D1247" s="6" t="s">
        <v>1870</v>
      </c>
      <c r="E1247" s="6" t="s">
        <v>2210</v>
      </c>
      <c r="F1247" s="6">
        <v>38583</v>
      </c>
      <c r="G1247" s="6">
        <v>9318362201</v>
      </c>
      <c r="H1247" s="6" t="s">
        <v>6735</v>
      </c>
      <c r="I1247" s="2">
        <f>MATCH(B1247,'2018_cleaned'!B$2:B$4733,0)</f>
        <v>2090</v>
      </c>
      <c r="J1247" s="2">
        <f>MATCH(C1247,'2018_cleaned'!C$2:C$4733,0)</f>
        <v>2090</v>
      </c>
      <c r="K1247" s="2">
        <f t="shared" si="40"/>
        <v>1</v>
      </c>
      <c r="L1247" s="2" t="e">
        <f>MATCH(A1247, 'combined matches'!E$1:E$4986,0)</f>
        <v>#N/A</v>
      </c>
      <c r="M1247" s="6">
        <f t="shared" si="41"/>
        <v>1</v>
      </c>
    </row>
    <row r="1248" spans="1:13" x14ac:dyDescent="0.2">
      <c r="A1248" s="6">
        <v>1641</v>
      </c>
      <c r="B1248" s="6" t="s">
        <v>2355</v>
      </c>
      <c r="C1248" s="6" t="s">
        <v>2356</v>
      </c>
      <c r="D1248" s="6" t="s">
        <v>691</v>
      </c>
      <c r="E1248" s="6" t="s">
        <v>2210</v>
      </c>
      <c r="F1248" s="6">
        <v>37064</v>
      </c>
      <c r="G1248" s="6">
        <v>6157941542</v>
      </c>
      <c r="H1248" s="6" t="s">
        <v>6743</v>
      </c>
      <c r="I1248" s="2">
        <f>MATCH(B1248,'2018_cleaned'!B$2:B$4733,0)</f>
        <v>2103</v>
      </c>
      <c r="J1248" s="2">
        <f>MATCH(C1248,'2018_cleaned'!C$2:C$4733,0)</f>
        <v>2103</v>
      </c>
      <c r="K1248" s="2">
        <f t="shared" si="40"/>
        <v>1</v>
      </c>
      <c r="L1248" s="2" t="e">
        <f>MATCH(A1248, 'combined matches'!E$1:E$4986,0)</f>
        <v>#N/A</v>
      </c>
      <c r="M1248" s="6">
        <f t="shared" si="41"/>
        <v>1</v>
      </c>
    </row>
    <row r="1249" spans="1:13" x14ac:dyDescent="0.2">
      <c r="A1249" s="6">
        <v>1642</v>
      </c>
      <c r="B1249" s="6" t="s">
        <v>2449</v>
      </c>
      <c r="C1249" s="6" t="s">
        <v>2450</v>
      </c>
      <c r="D1249" s="6" t="s">
        <v>2451</v>
      </c>
      <c r="E1249" s="6" t="s">
        <v>2210</v>
      </c>
      <c r="F1249" s="6">
        <v>37062</v>
      </c>
      <c r="G1249" s="6">
        <v>6157992389</v>
      </c>
      <c r="H1249" s="6" t="s">
        <v>2450</v>
      </c>
      <c r="I1249" s="2">
        <f>MATCH(B1249,'2018_cleaned'!B$2:B$4733,0)</f>
        <v>2150</v>
      </c>
      <c r="J1249" s="2">
        <f>MATCH(C1249,'2018_cleaned'!C$2:C$4733,0)</f>
        <v>2150</v>
      </c>
      <c r="K1249" s="2">
        <f t="shared" si="40"/>
        <v>1</v>
      </c>
      <c r="L1249" s="2" t="e">
        <f>MATCH(A1249, 'combined matches'!E$1:E$4986,0)</f>
        <v>#N/A</v>
      </c>
      <c r="M1249" s="6">
        <f t="shared" si="41"/>
        <v>1</v>
      </c>
    </row>
    <row r="1250" spans="1:13" x14ac:dyDescent="0.2">
      <c r="A1250" s="6">
        <v>1643</v>
      </c>
      <c r="B1250" s="6" t="s">
        <v>2357</v>
      </c>
      <c r="C1250" s="6" t="s">
        <v>2358</v>
      </c>
      <c r="D1250" s="6" t="s">
        <v>516</v>
      </c>
      <c r="E1250" s="6" t="s">
        <v>2210</v>
      </c>
      <c r="F1250" s="6">
        <v>37087</v>
      </c>
      <c r="G1250" s="6">
        <v>6154445325</v>
      </c>
      <c r="H1250" s="6" t="s">
        <v>6744</v>
      </c>
      <c r="I1250" s="2">
        <f>MATCH(B1250,'2018_cleaned'!B$2:B$4733,0)</f>
        <v>1851</v>
      </c>
      <c r="J1250" s="2">
        <f>MATCH(C1250,'2018_cleaned'!C$2:C$4733,0)</f>
        <v>2104</v>
      </c>
      <c r="K1250" s="2">
        <f t="shared" si="40"/>
        <v>1</v>
      </c>
      <c r="L1250" s="2" t="e">
        <f>MATCH(A1250, 'combined matches'!E$1:E$4986,0)</f>
        <v>#N/A</v>
      </c>
      <c r="M1250" s="6">
        <f t="shared" si="41"/>
        <v>1</v>
      </c>
    </row>
    <row r="1251" spans="1:13" x14ac:dyDescent="0.2">
      <c r="A1251" s="6">
        <v>1645</v>
      </c>
      <c r="B1251" s="6" t="s">
        <v>2225</v>
      </c>
      <c r="C1251" s="6" t="s">
        <v>2226</v>
      </c>
      <c r="D1251" s="6" t="s">
        <v>2224</v>
      </c>
      <c r="E1251" s="6" t="s">
        <v>2210</v>
      </c>
      <c r="F1251" s="6">
        <v>37216</v>
      </c>
      <c r="G1251" s="6">
        <v>6158627916</v>
      </c>
      <c r="H1251" s="6" t="s">
        <v>6716</v>
      </c>
      <c r="I1251" s="2">
        <f>MATCH(B1251,'2018_cleaned'!B$2:B$4733,0)</f>
        <v>2042</v>
      </c>
      <c r="J1251" s="2">
        <f>MATCH(C1251,'2018_cleaned'!C$2:C$4733,0)</f>
        <v>2042</v>
      </c>
      <c r="K1251" s="2">
        <f t="shared" si="40"/>
        <v>1</v>
      </c>
      <c r="L1251" s="2" t="e">
        <f>MATCH(A1251, 'combined matches'!E$1:E$4986,0)</f>
        <v>#N/A</v>
      </c>
      <c r="M1251" s="6">
        <f t="shared" si="41"/>
        <v>1</v>
      </c>
    </row>
    <row r="1252" spans="1:13" x14ac:dyDescent="0.2">
      <c r="A1252" s="6">
        <v>1646</v>
      </c>
      <c r="B1252" s="6" t="s">
        <v>2227</v>
      </c>
      <c r="C1252" s="6" t="s">
        <v>2228</v>
      </c>
      <c r="D1252" s="6" t="s">
        <v>2224</v>
      </c>
      <c r="E1252" s="6" t="s">
        <v>2210</v>
      </c>
      <c r="F1252" s="6">
        <v>37210</v>
      </c>
      <c r="G1252" s="6">
        <v>6158627940</v>
      </c>
      <c r="H1252" s="6" t="s">
        <v>7969</v>
      </c>
      <c r="I1252" s="2">
        <f>MATCH(B1252,'2018_cleaned'!B$2:B$4733,0)</f>
        <v>2043</v>
      </c>
      <c r="J1252" s="2">
        <f>MATCH(C1252,'2018_cleaned'!C$2:C$4733,0)</f>
        <v>2043</v>
      </c>
      <c r="K1252" s="2">
        <f t="shared" si="40"/>
        <v>1</v>
      </c>
      <c r="L1252" s="2" t="e">
        <f>MATCH(A1252, 'combined matches'!E$1:E$4986,0)</f>
        <v>#N/A</v>
      </c>
      <c r="M1252" s="6">
        <f t="shared" si="41"/>
        <v>1</v>
      </c>
    </row>
    <row r="1253" spans="1:13" x14ac:dyDescent="0.2">
      <c r="A1253" s="6">
        <v>1649</v>
      </c>
      <c r="B1253" s="6" t="s">
        <v>2215</v>
      </c>
      <c r="C1253" s="6" t="s">
        <v>2216</v>
      </c>
      <c r="D1253" s="6" t="s">
        <v>2217</v>
      </c>
      <c r="E1253" s="6" t="s">
        <v>2210</v>
      </c>
      <c r="F1253" s="6">
        <v>37308</v>
      </c>
      <c r="G1253" s="6">
        <v>4232095540</v>
      </c>
      <c r="H1253" s="6" t="s">
        <v>6715</v>
      </c>
      <c r="I1253" s="2">
        <f>MATCH(B1253,'2018_cleaned'!B$2:B$4733,0)</f>
        <v>2038</v>
      </c>
      <c r="J1253" s="2">
        <f>MATCH(C1253,'2018_cleaned'!C$2:C$4733,0)</f>
        <v>2038</v>
      </c>
      <c r="K1253" s="2">
        <f t="shared" si="40"/>
        <v>1</v>
      </c>
      <c r="L1253" s="2" t="e">
        <f>MATCH(A1253, 'combined matches'!E$1:E$4986,0)</f>
        <v>#N/A</v>
      </c>
      <c r="M1253" s="6">
        <f t="shared" si="41"/>
        <v>1</v>
      </c>
    </row>
    <row r="1254" spans="1:13" x14ac:dyDescent="0.2">
      <c r="A1254" s="6">
        <v>1650</v>
      </c>
      <c r="B1254" s="6" t="s">
        <v>2218</v>
      </c>
      <c r="C1254" s="6" t="s">
        <v>2219</v>
      </c>
      <c r="D1254" s="6" t="s">
        <v>2220</v>
      </c>
      <c r="E1254" s="6" t="s">
        <v>2210</v>
      </c>
      <c r="F1254" s="6">
        <v>37363</v>
      </c>
      <c r="G1254" s="6">
        <v>4232095440</v>
      </c>
      <c r="H1254" s="6" t="s">
        <v>2219</v>
      </c>
      <c r="I1254" s="2">
        <f>MATCH(B1254,'2018_cleaned'!B$2:B$4733,0)</f>
        <v>2039</v>
      </c>
      <c r="J1254" s="2">
        <f>MATCH(C1254,'2018_cleaned'!C$2:C$4733,0)</f>
        <v>2039</v>
      </c>
      <c r="K1254" s="2">
        <f t="shared" si="40"/>
        <v>1</v>
      </c>
      <c r="L1254" s="2" t="e">
        <f>MATCH(A1254, 'combined matches'!E$1:E$4986,0)</f>
        <v>#N/A</v>
      </c>
      <c r="M1254" s="6">
        <f t="shared" si="41"/>
        <v>1</v>
      </c>
    </row>
    <row r="1255" spans="1:13" x14ac:dyDescent="0.2">
      <c r="A1255" s="6">
        <v>1651</v>
      </c>
      <c r="B1255" s="6" t="s">
        <v>2221</v>
      </c>
      <c r="C1255" s="6" t="s">
        <v>2222</v>
      </c>
      <c r="D1255" s="6" t="s">
        <v>2223</v>
      </c>
      <c r="E1255" s="6" t="s">
        <v>2210</v>
      </c>
      <c r="F1255" s="6">
        <v>37379</v>
      </c>
      <c r="G1255" s="6">
        <v>4232095490</v>
      </c>
      <c r="H1255" s="6" t="s">
        <v>8290</v>
      </c>
      <c r="I1255" s="2">
        <f>MATCH(B1255,'2018_cleaned'!B$2:B$4733,0)</f>
        <v>2040</v>
      </c>
      <c r="J1255" s="2">
        <f>MATCH(C1255,'2018_cleaned'!C$2:C$4733,0)</f>
        <v>2040</v>
      </c>
      <c r="K1255" s="2">
        <f t="shared" si="40"/>
        <v>1</v>
      </c>
      <c r="L1255" s="2" t="e">
        <f>MATCH(A1255, 'combined matches'!E$1:E$4986,0)</f>
        <v>#N/A</v>
      </c>
      <c r="M1255" s="6">
        <f t="shared" si="41"/>
        <v>1</v>
      </c>
    </row>
    <row r="1256" spans="1:13" x14ac:dyDescent="0.2">
      <c r="A1256" s="6">
        <v>1654</v>
      </c>
      <c r="B1256" s="6" t="s">
        <v>2211</v>
      </c>
      <c r="C1256" s="6" t="s">
        <v>2212</v>
      </c>
      <c r="D1256" s="6" t="s">
        <v>2209</v>
      </c>
      <c r="E1256" s="6" t="s">
        <v>2210</v>
      </c>
      <c r="F1256" s="6">
        <v>37918</v>
      </c>
      <c r="G1256" s="6">
        <v>8652155950</v>
      </c>
      <c r="H1256" s="6" t="s">
        <v>7968</v>
      </c>
      <c r="I1256" s="2">
        <f>MATCH(B1256,'2018_cleaned'!B$2:B$4733,0)</f>
        <v>2035</v>
      </c>
      <c r="J1256" s="2">
        <f>MATCH(C1256,'2018_cleaned'!C$2:C$4733,0)</f>
        <v>2035</v>
      </c>
      <c r="K1256" s="2">
        <f t="shared" si="40"/>
        <v>1</v>
      </c>
      <c r="L1256" s="2" t="e">
        <f>MATCH(A1256, 'combined matches'!E$1:E$4986,0)</f>
        <v>#N/A</v>
      </c>
      <c r="M1256" s="6">
        <f t="shared" si="41"/>
        <v>1</v>
      </c>
    </row>
    <row r="1257" spans="1:13" x14ac:dyDescent="0.2">
      <c r="A1257" s="6">
        <v>1655</v>
      </c>
      <c r="B1257" s="6" t="s">
        <v>2213</v>
      </c>
      <c r="C1257" s="6" t="s">
        <v>2214</v>
      </c>
      <c r="D1257" s="6" t="s">
        <v>2209</v>
      </c>
      <c r="E1257" s="6" t="s">
        <v>2210</v>
      </c>
      <c r="F1257" s="6">
        <v>37923</v>
      </c>
      <c r="G1257" s="6">
        <v>8652155500</v>
      </c>
      <c r="H1257" s="6" t="s">
        <v>8291</v>
      </c>
      <c r="I1257" s="2">
        <f>MATCH(B1257,'2018_cleaned'!B$2:B$4733,0)</f>
        <v>2036</v>
      </c>
      <c r="J1257" s="2">
        <f>MATCH(C1257,'2018_cleaned'!C$2:C$4733,0)</f>
        <v>2036</v>
      </c>
      <c r="K1257" s="2">
        <f t="shared" si="40"/>
        <v>1</v>
      </c>
      <c r="L1257" s="2" t="e">
        <f>MATCH(A1257, 'combined matches'!E$1:E$4986,0)</f>
        <v>#N/A</v>
      </c>
      <c r="M1257" s="6">
        <f t="shared" si="41"/>
        <v>1</v>
      </c>
    </row>
    <row r="1258" spans="1:13" x14ac:dyDescent="0.2">
      <c r="A1258" s="6">
        <v>1657</v>
      </c>
      <c r="B1258" s="6" t="s">
        <v>2454</v>
      </c>
      <c r="C1258" s="6" t="s">
        <v>2455</v>
      </c>
      <c r="D1258" s="6" t="s">
        <v>2229</v>
      </c>
      <c r="E1258" s="6" t="s">
        <v>2210</v>
      </c>
      <c r="F1258" s="6">
        <v>38116</v>
      </c>
      <c r="G1258" s="6">
        <v>9012229980</v>
      </c>
      <c r="H1258" s="6" t="s">
        <v>2455</v>
      </c>
      <c r="I1258" s="2">
        <f>MATCH(B1258,'2018_cleaned'!B$2:B$4733,0)</f>
        <v>2152</v>
      </c>
      <c r="J1258" s="2">
        <f>MATCH(C1258,'2018_cleaned'!C$2:C$4733,0)</f>
        <v>2152</v>
      </c>
      <c r="K1258" s="2">
        <f t="shared" ref="K1258:K1321" si="42">IF(ISNA(I1258),IF(ISNA(J1258),0,1),1)</f>
        <v>1</v>
      </c>
      <c r="L1258" s="2" t="e">
        <f>MATCH(A1258, 'combined matches'!E$1:E$4986,0)</f>
        <v>#N/A</v>
      </c>
      <c r="M1258" s="6">
        <f t="shared" ref="M1258:M1321" si="43">IF(ISNA(L1258),1,0)</f>
        <v>1</v>
      </c>
    </row>
    <row r="1259" spans="1:13" x14ac:dyDescent="0.2">
      <c r="A1259" s="6">
        <v>1658</v>
      </c>
      <c r="B1259" s="6" t="s">
        <v>2230</v>
      </c>
      <c r="C1259" s="6" t="s">
        <v>2231</v>
      </c>
      <c r="D1259" s="6" t="s">
        <v>2229</v>
      </c>
      <c r="E1259" s="6" t="s">
        <v>2210</v>
      </c>
      <c r="F1259" s="6">
        <v>38114</v>
      </c>
      <c r="G1259" s="6">
        <v>9012229980</v>
      </c>
      <c r="H1259" s="6" t="s">
        <v>6717</v>
      </c>
      <c r="I1259" s="2">
        <f>MATCH(B1259,'2018_cleaned'!B$2:B$4733,0)</f>
        <v>2046</v>
      </c>
      <c r="J1259" s="2">
        <f>MATCH(C1259,'2018_cleaned'!C$2:C$4733,0)</f>
        <v>2046</v>
      </c>
      <c r="K1259" s="2">
        <f t="shared" si="42"/>
        <v>1</v>
      </c>
      <c r="L1259" s="2" t="e">
        <f>MATCH(A1259, 'combined matches'!E$1:E$4986,0)</f>
        <v>#N/A</v>
      </c>
      <c r="M1259" s="6">
        <f t="shared" si="43"/>
        <v>1</v>
      </c>
    </row>
    <row r="1260" spans="1:13" x14ac:dyDescent="0.2">
      <c r="A1260" s="6">
        <v>1659</v>
      </c>
      <c r="B1260" s="6" t="s">
        <v>2240</v>
      </c>
      <c r="C1260" s="6" t="s">
        <v>2241</v>
      </c>
      <c r="D1260" s="6" t="s">
        <v>2237</v>
      </c>
      <c r="E1260" s="6" t="s">
        <v>2210</v>
      </c>
      <c r="F1260" s="6">
        <v>38115</v>
      </c>
      <c r="G1260" s="6">
        <v>9012229980</v>
      </c>
      <c r="H1260" s="6" t="s">
        <v>6719</v>
      </c>
      <c r="I1260" s="2">
        <f>MATCH(B1260,'2018_cleaned'!B$2:B$4733,0)</f>
        <v>2050</v>
      </c>
      <c r="J1260" s="2">
        <f>MATCH(C1260,'2018_cleaned'!C$2:C$4733,0)</f>
        <v>2050</v>
      </c>
      <c r="K1260" s="2">
        <f t="shared" si="42"/>
        <v>1</v>
      </c>
      <c r="L1260" s="2" t="e">
        <f>MATCH(A1260, 'combined matches'!E$1:E$4986,0)</f>
        <v>#N/A</v>
      </c>
      <c r="M1260" s="6">
        <f t="shared" si="43"/>
        <v>1</v>
      </c>
    </row>
    <row r="1261" spans="1:13" x14ac:dyDescent="0.2">
      <c r="A1261" s="6">
        <v>1660</v>
      </c>
      <c r="B1261" s="6" t="s">
        <v>2235</v>
      </c>
      <c r="C1261" s="6" t="s">
        <v>2236</v>
      </c>
      <c r="D1261" s="6" t="s">
        <v>2237</v>
      </c>
      <c r="E1261" s="6" t="s">
        <v>2210</v>
      </c>
      <c r="F1261" s="6">
        <v>38053</v>
      </c>
      <c r="G1261" s="6">
        <v>9012229980</v>
      </c>
      <c r="H1261" s="6" t="s">
        <v>6718</v>
      </c>
      <c r="I1261" s="2">
        <f>MATCH(B1261,'2018_cleaned'!B$2:B$4733,0)</f>
        <v>2048</v>
      </c>
      <c r="J1261" s="2">
        <f>MATCH(C1261,'2018_cleaned'!C$2:C$4733,0)</f>
        <v>2048</v>
      </c>
      <c r="K1261" s="2">
        <f t="shared" si="42"/>
        <v>1</v>
      </c>
      <c r="L1261" s="2" t="e">
        <f>MATCH(A1261, 'combined matches'!E$1:E$4986,0)</f>
        <v>#N/A</v>
      </c>
      <c r="M1261" s="6">
        <f t="shared" si="43"/>
        <v>1</v>
      </c>
    </row>
    <row r="1262" spans="1:13" x14ac:dyDescent="0.2">
      <c r="A1262" s="6">
        <v>1661</v>
      </c>
      <c r="B1262" s="6" t="s">
        <v>2238</v>
      </c>
      <c r="C1262" s="6" t="s">
        <v>2239</v>
      </c>
      <c r="D1262" s="6" t="s">
        <v>2229</v>
      </c>
      <c r="E1262" s="6" t="s">
        <v>2210</v>
      </c>
      <c r="F1262" s="6">
        <v>38134</v>
      </c>
      <c r="G1262" s="6">
        <v>9012229980</v>
      </c>
      <c r="H1262" s="6" t="s">
        <v>8292</v>
      </c>
      <c r="I1262" s="2">
        <f>MATCH(B1262,'2018_cleaned'!B$2:B$4733,0)</f>
        <v>2049</v>
      </c>
      <c r="J1262" s="2">
        <f>MATCH(C1262,'2018_cleaned'!C$2:C$4733,0)</f>
        <v>2049</v>
      </c>
      <c r="K1262" s="2">
        <f t="shared" si="42"/>
        <v>1</v>
      </c>
      <c r="L1262" s="2" t="e">
        <f>MATCH(A1262, 'combined matches'!E$1:E$4986,0)</f>
        <v>#N/A</v>
      </c>
      <c r="M1262" s="6">
        <f t="shared" si="43"/>
        <v>1</v>
      </c>
    </row>
    <row r="1263" spans="1:13" x14ac:dyDescent="0.2">
      <c r="A1263" s="6">
        <v>1662</v>
      </c>
      <c r="B1263" s="6" t="s">
        <v>2242</v>
      </c>
      <c r="C1263" s="6" t="s">
        <v>2243</v>
      </c>
      <c r="D1263" s="6" t="s">
        <v>2229</v>
      </c>
      <c r="E1263" s="6" t="s">
        <v>2210</v>
      </c>
      <c r="F1263" s="6">
        <v>38152</v>
      </c>
      <c r="G1263" s="6">
        <v>9016782643</v>
      </c>
      <c r="H1263" s="6" t="s">
        <v>6720</v>
      </c>
      <c r="I1263" s="2">
        <f>MATCH(B1263,'2018_cleaned'!B$2:B$4733,0)</f>
        <v>2051</v>
      </c>
      <c r="J1263" s="2">
        <f>MATCH(C1263,'2018_cleaned'!C$2:C$4733,0)</f>
        <v>2051</v>
      </c>
      <c r="K1263" s="2">
        <f t="shared" si="42"/>
        <v>1</v>
      </c>
      <c r="L1263" s="2" t="e">
        <f>MATCH(A1263, 'combined matches'!E$1:E$4986,0)</f>
        <v>#N/A</v>
      </c>
      <c r="M1263" s="6">
        <f t="shared" si="43"/>
        <v>1</v>
      </c>
    </row>
    <row r="1264" spans="1:13" x14ac:dyDescent="0.2">
      <c r="A1264" s="6">
        <v>1665</v>
      </c>
      <c r="B1264" s="6" t="s">
        <v>2803</v>
      </c>
      <c r="C1264" s="6" t="s">
        <v>2804</v>
      </c>
      <c r="D1264" s="6" t="s">
        <v>2805</v>
      </c>
      <c r="E1264" s="6" t="s">
        <v>2806</v>
      </c>
      <c r="F1264" s="6">
        <v>60505</v>
      </c>
      <c r="G1264" s="6">
        <v>8776928686</v>
      </c>
      <c r="H1264" s="6" t="s">
        <v>8293</v>
      </c>
      <c r="I1264" s="2">
        <f>MATCH(B1264,'2018_cleaned'!B$2:B$4733,0)</f>
        <v>2337</v>
      </c>
      <c r="J1264" s="2">
        <f>MATCH(C1264,'2018_cleaned'!C$2:C$4733,0)</f>
        <v>2337</v>
      </c>
      <c r="K1264" s="2">
        <f t="shared" si="42"/>
        <v>1</v>
      </c>
      <c r="L1264" s="2" t="e">
        <f>MATCH(A1264, 'combined matches'!E$1:E$4986,0)</f>
        <v>#N/A</v>
      </c>
      <c r="M1264" s="6">
        <f t="shared" si="43"/>
        <v>1</v>
      </c>
    </row>
    <row r="1265" spans="1:13" x14ac:dyDescent="0.2">
      <c r="A1265" s="6">
        <v>1666</v>
      </c>
      <c r="B1265" s="6" t="s">
        <v>2807</v>
      </c>
      <c r="C1265" s="6" t="s">
        <v>2808</v>
      </c>
      <c r="D1265" s="6" t="s">
        <v>2809</v>
      </c>
      <c r="E1265" s="6" t="s">
        <v>2806</v>
      </c>
      <c r="F1265" s="6">
        <v>60110</v>
      </c>
      <c r="G1265" s="6">
        <v>8776928686</v>
      </c>
      <c r="H1265" s="6" t="s">
        <v>6802</v>
      </c>
      <c r="I1265" s="2">
        <f>MATCH(B1265,'2018_cleaned'!B$2:B$4733,0)</f>
        <v>2338</v>
      </c>
      <c r="J1265" s="2">
        <f>MATCH(C1265,'2018_cleaned'!C$2:C$4733,0)</f>
        <v>2338</v>
      </c>
      <c r="K1265" s="2">
        <f t="shared" si="42"/>
        <v>1</v>
      </c>
      <c r="L1265" s="2" t="e">
        <f>MATCH(A1265, 'combined matches'!E$1:E$4986,0)</f>
        <v>#N/A</v>
      </c>
      <c r="M1265" s="6">
        <f t="shared" si="43"/>
        <v>1</v>
      </c>
    </row>
    <row r="1266" spans="1:13" x14ac:dyDescent="0.2">
      <c r="A1266" s="6">
        <v>1667</v>
      </c>
      <c r="B1266" s="6" t="s">
        <v>5597</v>
      </c>
      <c r="C1266" s="6" t="s">
        <v>5598</v>
      </c>
      <c r="D1266" s="6" t="s">
        <v>2826</v>
      </c>
      <c r="E1266" s="6" t="s">
        <v>2806</v>
      </c>
      <c r="F1266" s="6">
        <v>60411</v>
      </c>
      <c r="G1266" s="6">
        <v>8776928686</v>
      </c>
      <c r="H1266" s="6" t="s">
        <v>7245</v>
      </c>
      <c r="I1266" s="2" t="e">
        <f>MATCH(B1266,'2018_cleaned'!B$2:B$4733,0)</f>
        <v>#N/A</v>
      </c>
      <c r="J1266" s="2" t="e">
        <f>MATCH(C1266,'2018_cleaned'!C$2:C$4733,0)</f>
        <v>#N/A</v>
      </c>
      <c r="K1266" s="2">
        <f t="shared" si="42"/>
        <v>0</v>
      </c>
      <c r="L1266" s="2" t="e">
        <f>MATCH(A1266, 'combined matches'!E$1:E$4986,0)</f>
        <v>#N/A</v>
      </c>
      <c r="M1266" s="6">
        <f t="shared" si="43"/>
        <v>1</v>
      </c>
    </row>
    <row r="1267" spans="1:13" x14ac:dyDescent="0.2">
      <c r="A1267" s="6">
        <v>1668</v>
      </c>
      <c r="B1267" s="6" t="s">
        <v>5599</v>
      </c>
      <c r="C1267" s="6" t="s">
        <v>5600</v>
      </c>
      <c r="D1267" s="6" t="s">
        <v>2826</v>
      </c>
      <c r="E1267" s="6" t="s">
        <v>2806</v>
      </c>
      <c r="F1267" s="6">
        <v>60411</v>
      </c>
      <c r="G1267" s="6">
        <v>8776928686</v>
      </c>
      <c r="H1267" s="6" t="s">
        <v>8294</v>
      </c>
      <c r="I1267" s="2" t="e">
        <f>MATCH(B1267,'2018_cleaned'!B$2:B$4733,0)</f>
        <v>#N/A</v>
      </c>
      <c r="J1267" s="2" t="e">
        <f>MATCH(C1267,'2018_cleaned'!C$2:C$4733,0)</f>
        <v>#N/A</v>
      </c>
      <c r="K1267" s="2">
        <f t="shared" si="42"/>
        <v>0</v>
      </c>
      <c r="L1267" s="2" t="e">
        <f>MATCH(A1267, 'combined matches'!E$1:E$4986,0)</f>
        <v>#N/A</v>
      </c>
      <c r="M1267" s="6">
        <f t="shared" si="43"/>
        <v>1</v>
      </c>
    </row>
    <row r="1268" spans="1:13" x14ac:dyDescent="0.2">
      <c r="A1268" s="6">
        <v>1669</v>
      </c>
      <c r="B1268" s="6" t="s">
        <v>5601</v>
      </c>
      <c r="C1268" s="6" t="s">
        <v>5602</v>
      </c>
      <c r="D1268" s="6" t="s">
        <v>5603</v>
      </c>
      <c r="E1268" s="6" t="s">
        <v>2806</v>
      </c>
      <c r="F1268" s="6">
        <v>60426</v>
      </c>
      <c r="G1268" s="6">
        <v>8776928686</v>
      </c>
      <c r="H1268" s="6" t="s">
        <v>7246</v>
      </c>
      <c r="I1268" s="2" t="e">
        <f>MATCH(B1268,'2018_cleaned'!B$2:B$4733,0)</f>
        <v>#N/A</v>
      </c>
      <c r="J1268" s="2" t="e">
        <f>MATCH(C1268,'2018_cleaned'!C$2:C$4733,0)</f>
        <v>#N/A</v>
      </c>
      <c r="K1268" s="2">
        <f t="shared" si="42"/>
        <v>0</v>
      </c>
      <c r="L1268" s="2" t="e">
        <f>MATCH(A1268, 'combined matches'!E$1:E$4986,0)</f>
        <v>#N/A</v>
      </c>
      <c r="M1268" s="6">
        <f t="shared" si="43"/>
        <v>1</v>
      </c>
    </row>
    <row r="1269" spans="1:13" x14ac:dyDescent="0.2">
      <c r="A1269" s="6">
        <v>1670</v>
      </c>
      <c r="B1269" s="6" t="s">
        <v>2810</v>
      </c>
      <c r="C1269" s="6" t="s">
        <v>2811</v>
      </c>
      <c r="D1269" s="6" t="s">
        <v>2812</v>
      </c>
      <c r="E1269" s="6" t="s">
        <v>2806</v>
      </c>
      <c r="F1269" s="6">
        <v>60429</v>
      </c>
      <c r="G1269" s="6">
        <v>8776928686</v>
      </c>
      <c r="H1269" s="6" t="s">
        <v>2811</v>
      </c>
      <c r="I1269" s="2">
        <f>MATCH(B1269,'2018_cleaned'!B$2:B$4733,0)</f>
        <v>2339</v>
      </c>
      <c r="J1269" s="2">
        <f>MATCH(C1269,'2018_cleaned'!C$2:C$4733,0)</f>
        <v>2339</v>
      </c>
      <c r="K1269" s="2">
        <f t="shared" si="42"/>
        <v>1</v>
      </c>
      <c r="L1269" s="2" t="e">
        <f>MATCH(A1269, 'combined matches'!E$1:E$4986,0)</f>
        <v>#N/A</v>
      </c>
      <c r="M1269" s="6">
        <f t="shared" si="43"/>
        <v>1</v>
      </c>
    </row>
    <row r="1270" spans="1:13" x14ac:dyDescent="0.2">
      <c r="A1270" s="6">
        <v>1671</v>
      </c>
      <c r="B1270" s="6" t="s">
        <v>2827</v>
      </c>
      <c r="C1270" s="6" t="s">
        <v>2828</v>
      </c>
      <c r="D1270" s="6" t="s">
        <v>2829</v>
      </c>
      <c r="E1270" s="6" t="s">
        <v>2806</v>
      </c>
      <c r="F1270" s="6">
        <v>60432</v>
      </c>
      <c r="G1270" s="6">
        <v>8776928686</v>
      </c>
      <c r="H1270" s="6" t="s">
        <v>2828</v>
      </c>
      <c r="I1270" s="2">
        <f>MATCH(B1270,'2018_cleaned'!B$2:B$4733,0)</f>
        <v>2346</v>
      </c>
      <c r="J1270" s="2">
        <f>MATCH(C1270,'2018_cleaned'!C$2:C$4733,0)</f>
        <v>2346</v>
      </c>
      <c r="K1270" s="2">
        <f t="shared" si="42"/>
        <v>1</v>
      </c>
      <c r="L1270" s="2" t="e">
        <f>MATCH(A1270, 'combined matches'!E$1:E$4986,0)</f>
        <v>#N/A</v>
      </c>
      <c r="M1270" s="6">
        <f t="shared" si="43"/>
        <v>1</v>
      </c>
    </row>
    <row r="1271" spans="1:13" x14ac:dyDescent="0.2">
      <c r="A1271" s="6">
        <v>1672</v>
      </c>
      <c r="B1271" s="6" t="s">
        <v>2813</v>
      </c>
      <c r="C1271" s="6" t="s">
        <v>2814</v>
      </c>
      <c r="D1271" s="6" t="s">
        <v>2815</v>
      </c>
      <c r="E1271" s="6" t="s">
        <v>2806</v>
      </c>
      <c r="F1271" s="6">
        <v>60901</v>
      </c>
      <c r="G1271" s="6">
        <v>8776928686</v>
      </c>
      <c r="H1271" s="6" t="s">
        <v>8004</v>
      </c>
      <c r="I1271" s="2">
        <f>MATCH(B1271,'2018_cleaned'!B$2:B$4733,0)</f>
        <v>2340</v>
      </c>
      <c r="J1271" s="2">
        <f>MATCH(C1271,'2018_cleaned'!C$2:C$4733,0)</f>
        <v>2340</v>
      </c>
      <c r="K1271" s="2">
        <f t="shared" si="42"/>
        <v>1</v>
      </c>
      <c r="L1271" s="2" t="e">
        <f>MATCH(A1271, 'combined matches'!E$1:E$4986,0)</f>
        <v>#N/A</v>
      </c>
      <c r="M1271" s="6">
        <f t="shared" si="43"/>
        <v>1</v>
      </c>
    </row>
    <row r="1272" spans="1:13" x14ac:dyDescent="0.2">
      <c r="A1272" s="6">
        <v>1673</v>
      </c>
      <c r="B1272" s="6" t="s">
        <v>5604</v>
      </c>
      <c r="C1272" s="6" t="s">
        <v>5605</v>
      </c>
      <c r="D1272" s="6" t="s">
        <v>2833</v>
      </c>
      <c r="E1272" s="6" t="s">
        <v>2806</v>
      </c>
      <c r="F1272" s="6">
        <v>61104</v>
      </c>
      <c r="G1272" s="6">
        <v>8776928686</v>
      </c>
      <c r="H1272" s="6" t="s">
        <v>7247</v>
      </c>
      <c r="I1272" s="2" t="e">
        <f>MATCH(B1272,'2018_cleaned'!B$2:B$4733,0)</f>
        <v>#N/A</v>
      </c>
      <c r="J1272" s="2" t="e">
        <f>MATCH(C1272,'2018_cleaned'!C$2:C$4733,0)</f>
        <v>#N/A</v>
      </c>
      <c r="K1272" s="2">
        <f t="shared" si="42"/>
        <v>0</v>
      </c>
      <c r="L1272" s="2" t="e">
        <f>MATCH(A1272, 'combined matches'!E$1:E$4986,0)</f>
        <v>#N/A</v>
      </c>
      <c r="M1272" s="6">
        <f t="shared" si="43"/>
        <v>1</v>
      </c>
    </row>
    <row r="1273" spans="1:13" x14ac:dyDescent="0.2">
      <c r="A1273" s="6">
        <v>1674</v>
      </c>
      <c r="B1273" s="6" t="s">
        <v>2816</v>
      </c>
      <c r="C1273" s="6" t="s">
        <v>2817</v>
      </c>
      <c r="D1273" s="6" t="s">
        <v>2818</v>
      </c>
      <c r="E1273" s="6" t="s">
        <v>2806</v>
      </c>
      <c r="F1273" s="6">
        <v>60473</v>
      </c>
      <c r="G1273" s="6">
        <v>8776928686</v>
      </c>
      <c r="H1273" s="6" t="s">
        <v>2817</v>
      </c>
      <c r="I1273" s="2">
        <f>MATCH(B1273,'2018_cleaned'!B$2:B$4733,0)</f>
        <v>2341</v>
      </c>
      <c r="J1273" s="2">
        <f>MATCH(C1273,'2018_cleaned'!C$2:C$4733,0)</f>
        <v>2341</v>
      </c>
      <c r="K1273" s="2">
        <f t="shared" si="42"/>
        <v>1</v>
      </c>
      <c r="L1273" s="2" t="e">
        <f>MATCH(A1273, 'combined matches'!E$1:E$4986,0)</f>
        <v>#N/A</v>
      </c>
      <c r="M1273" s="6">
        <f t="shared" si="43"/>
        <v>1</v>
      </c>
    </row>
    <row r="1274" spans="1:13" x14ac:dyDescent="0.2">
      <c r="A1274" s="6">
        <v>1675</v>
      </c>
      <c r="B1274" s="6" t="s">
        <v>2819</v>
      </c>
      <c r="C1274" s="6" t="s">
        <v>2820</v>
      </c>
      <c r="D1274" s="6" t="s">
        <v>2821</v>
      </c>
      <c r="E1274" s="6" t="s">
        <v>2806</v>
      </c>
      <c r="F1274" s="6">
        <v>60681</v>
      </c>
      <c r="G1274" s="6">
        <v>8776928686</v>
      </c>
      <c r="H1274" s="6" t="s">
        <v>8005</v>
      </c>
      <c r="I1274" s="2">
        <f>MATCH(B1274,'2018_cleaned'!B$2:B$4733,0)</f>
        <v>2342</v>
      </c>
      <c r="J1274" s="2">
        <f>MATCH(C1274,'2018_cleaned'!C$2:C$4733,0)</f>
        <v>2342</v>
      </c>
      <c r="K1274" s="2">
        <f t="shared" si="42"/>
        <v>1</v>
      </c>
      <c r="L1274" s="2" t="e">
        <f>MATCH(A1274, 'combined matches'!E$1:E$4986,0)</f>
        <v>#N/A</v>
      </c>
      <c r="M1274" s="6">
        <f t="shared" si="43"/>
        <v>1</v>
      </c>
    </row>
    <row r="1275" spans="1:13" x14ac:dyDescent="0.2">
      <c r="A1275" s="6">
        <v>1676</v>
      </c>
      <c r="B1275" s="6" t="s">
        <v>2822</v>
      </c>
      <c r="C1275" s="6" t="s">
        <v>2823</v>
      </c>
      <c r="D1275" s="6" t="s">
        <v>866</v>
      </c>
      <c r="E1275" s="6" t="s">
        <v>2806</v>
      </c>
      <c r="F1275" s="6">
        <v>61834</v>
      </c>
      <c r="G1275" s="6">
        <v>8776928686</v>
      </c>
      <c r="H1275" s="6" t="s">
        <v>6803</v>
      </c>
      <c r="I1275" s="2">
        <f>MATCH(B1275,'2018_cleaned'!B$2:B$4733,0)</f>
        <v>2343</v>
      </c>
      <c r="J1275" s="2">
        <f>MATCH(C1275,'2018_cleaned'!C$2:C$4733,0)</f>
        <v>2343</v>
      </c>
      <c r="K1275" s="2">
        <f t="shared" si="42"/>
        <v>1</v>
      </c>
      <c r="L1275" s="2" t="e">
        <f>MATCH(A1275, 'combined matches'!E$1:E$4986,0)</f>
        <v>#N/A</v>
      </c>
      <c r="M1275" s="6">
        <f t="shared" si="43"/>
        <v>1</v>
      </c>
    </row>
    <row r="1276" spans="1:13" x14ac:dyDescent="0.2">
      <c r="A1276" s="6">
        <v>1677</v>
      </c>
      <c r="B1276" s="6" t="s">
        <v>2824</v>
      </c>
      <c r="C1276" s="6" t="s">
        <v>2825</v>
      </c>
      <c r="D1276" s="6" t="s">
        <v>2826</v>
      </c>
      <c r="E1276" s="6" t="s">
        <v>2806</v>
      </c>
      <c r="F1276" s="6">
        <v>60411</v>
      </c>
      <c r="G1276" s="6">
        <v>8776928686</v>
      </c>
      <c r="H1276" s="6" t="s">
        <v>6804</v>
      </c>
      <c r="I1276" s="2">
        <f>MATCH(B1276,'2018_cleaned'!B$2:B$4733,0)</f>
        <v>2344</v>
      </c>
      <c r="J1276" s="2">
        <f>MATCH(C1276,'2018_cleaned'!C$2:C$4733,0)</f>
        <v>2344</v>
      </c>
      <c r="K1276" s="2">
        <f t="shared" si="42"/>
        <v>1</v>
      </c>
      <c r="L1276" s="2" t="e">
        <f>MATCH(A1276, 'combined matches'!E$1:E$4986,0)</f>
        <v>#N/A</v>
      </c>
      <c r="M1276" s="6">
        <f t="shared" si="43"/>
        <v>1</v>
      </c>
    </row>
    <row r="1277" spans="1:13" x14ac:dyDescent="0.2">
      <c r="A1277" s="6">
        <v>1678</v>
      </c>
      <c r="B1277" s="6" t="s">
        <v>5606</v>
      </c>
      <c r="C1277" s="6" t="s">
        <v>5607</v>
      </c>
      <c r="D1277" s="6" t="s">
        <v>805</v>
      </c>
      <c r="E1277" s="6" t="s">
        <v>2806</v>
      </c>
      <c r="F1277" s="6">
        <v>60098</v>
      </c>
      <c r="G1277" s="6">
        <v>8776928686</v>
      </c>
      <c r="H1277" s="6" t="s">
        <v>5607</v>
      </c>
      <c r="I1277" s="2" t="e">
        <f>MATCH(B1277,'2018_cleaned'!B$2:B$4733,0)</f>
        <v>#N/A</v>
      </c>
      <c r="J1277" s="2" t="e">
        <f>MATCH(C1277,'2018_cleaned'!C$2:C$4733,0)</f>
        <v>#N/A</v>
      </c>
      <c r="K1277" s="2">
        <f t="shared" si="42"/>
        <v>0</v>
      </c>
      <c r="L1277" s="2" t="e">
        <f>MATCH(A1277, 'combined matches'!E$1:E$4986,0)</f>
        <v>#N/A</v>
      </c>
      <c r="M1277" s="6">
        <f t="shared" si="43"/>
        <v>1</v>
      </c>
    </row>
    <row r="1278" spans="1:13" x14ac:dyDescent="0.2">
      <c r="A1278" s="6">
        <v>1680</v>
      </c>
      <c r="B1278" s="6" t="s">
        <v>5608</v>
      </c>
      <c r="C1278" s="6" t="s">
        <v>5609</v>
      </c>
      <c r="D1278" s="6" t="s">
        <v>2842</v>
      </c>
      <c r="E1278" s="6" t="s">
        <v>2834</v>
      </c>
      <c r="F1278" s="6">
        <v>46204</v>
      </c>
      <c r="G1278" s="6">
        <v>3172479151</v>
      </c>
      <c r="H1278" s="6" t="s">
        <v>8295</v>
      </c>
      <c r="I1278" s="2" t="e">
        <f>MATCH(B1278,'2018_cleaned'!B$2:B$4733,0)</f>
        <v>#N/A</v>
      </c>
      <c r="J1278" s="2" t="e">
        <f>MATCH(C1278,'2018_cleaned'!C$2:C$4733,0)</f>
        <v>#N/A</v>
      </c>
      <c r="K1278" s="2">
        <f t="shared" si="42"/>
        <v>0</v>
      </c>
      <c r="L1278" s="2" t="e">
        <f>MATCH(A1278, 'combined matches'!E$1:E$4986,0)</f>
        <v>#N/A</v>
      </c>
      <c r="M1278" s="6">
        <f t="shared" si="43"/>
        <v>1</v>
      </c>
    </row>
    <row r="1279" spans="1:13" x14ac:dyDescent="0.2">
      <c r="A1279" s="6">
        <v>1682</v>
      </c>
      <c r="B1279" s="6" t="s">
        <v>5610</v>
      </c>
      <c r="C1279" s="6" t="s">
        <v>8296</v>
      </c>
      <c r="D1279" s="6" t="s">
        <v>2842</v>
      </c>
      <c r="E1279" s="6" t="s">
        <v>2834</v>
      </c>
      <c r="F1279" s="6">
        <v>46254</v>
      </c>
      <c r="G1279" s="6">
        <v>3178802276</v>
      </c>
      <c r="H1279" s="6" t="s">
        <v>8297</v>
      </c>
      <c r="I1279" s="2" t="e">
        <f>MATCH(B1279,'2018_cleaned'!B$2:B$4733,0)</f>
        <v>#N/A</v>
      </c>
      <c r="J1279" s="2" t="e">
        <f>MATCH(C1279,'2018_cleaned'!C$2:C$4733,0)</f>
        <v>#N/A</v>
      </c>
      <c r="K1279" s="2">
        <f t="shared" si="42"/>
        <v>0</v>
      </c>
      <c r="L1279" s="2" t="e">
        <f>MATCH(A1279, 'combined matches'!E$1:E$4986,0)</f>
        <v>#N/A</v>
      </c>
      <c r="M1279" s="6">
        <f t="shared" si="43"/>
        <v>1</v>
      </c>
    </row>
    <row r="1280" spans="1:13" x14ac:dyDescent="0.2">
      <c r="A1280" s="6">
        <v>1683</v>
      </c>
      <c r="B1280" s="6" t="s">
        <v>7414</v>
      </c>
      <c r="C1280" s="6" t="s">
        <v>2859</v>
      </c>
      <c r="D1280" s="6" t="s">
        <v>2842</v>
      </c>
      <c r="E1280" s="6" t="s">
        <v>2834</v>
      </c>
      <c r="F1280" s="6">
        <v>46205</v>
      </c>
      <c r="G1280" s="6">
        <v>3178802276</v>
      </c>
      <c r="H1280" s="6" t="s">
        <v>6807</v>
      </c>
      <c r="I1280" s="2" t="e">
        <f>MATCH(B1280,'2018_cleaned'!B$2:B$4733,0)</f>
        <v>#N/A</v>
      </c>
      <c r="J1280" s="2">
        <f>MATCH(C1280,'2018_cleaned'!C$2:C$4733,0)</f>
        <v>2474</v>
      </c>
      <c r="K1280" s="2">
        <f t="shared" si="42"/>
        <v>1</v>
      </c>
      <c r="L1280" s="2" t="e">
        <f>MATCH(A1280, 'combined matches'!E$1:E$4986,0)</f>
        <v>#N/A</v>
      </c>
      <c r="M1280" s="6">
        <f t="shared" si="43"/>
        <v>1</v>
      </c>
    </row>
    <row r="1281" spans="1:13" x14ac:dyDescent="0.2">
      <c r="A1281" s="6">
        <v>1685</v>
      </c>
      <c r="B1281" s="6" t="s">
        <v>2840</v>
      </c>
      <c r="C1281" s="6" t="s">
        <v>2841</v>
      </c>
      <c r="D1281" s="6" t="s">
        <v>2842</v>
      </c>
      <c r="E1281" s="6" t="s">
        <v>2834</v>
      </c>
      <c r="F1281" s="6">
        <v>46201</v>
      </c>
      <c r="G1281" s="6">
        <v>3179572970</v>
      </c>
      <c r="H1281" s="6" t="s">
        <v>8298</v>
      </c>
      <c r="I1281" s="2">
        <f>MATCH(B1281,'2018_cleaned'!B$2:B$4733,0)</f>
        <v>2450</v>
      </c>
      <c r="J1281" s="2">
        <f>MATCH(C1281,'2018_cleaned'!C$2:C$4733,0)</f>
        <v>2450</v>
      </c>
      <c r="K1281" s="2">
        <f t="shared" si="42"/>
        <v>1</v>
      </c>
      <c r="L1281" s="2" t="e">
        <f>MATCH(A1281, 'combined matches'!E$1:E$4986,0)</f>
        <v>#N/A</v>
      </c>
      <c r="M1281" s="6">
        <f t="shared" si="43"/>
        <v>1</v>
      </c>
    </row>
    <row r="1282" spans="1:13" x14ac:dyDescent="0.2">
      <c r="A1282" s="6">
        <v>1686</v>
      </c>
      <c r="B1282" s="6" t="s">
        <v>2843</v>
      </c>
      <c r="C1282" s="6" t="s">
        <v>2844</v>
      </c>
      <c r="D1282" s="6" t="s">
        <v>2842</v>
      </c>
      <c r="E1282" s="6" t="s">
        <v>2834</v>
      </c>
      <c r="F1282" s="6">
        <v>46201</v>
      </c>
      <c r="G1282" s="6">
        <v>3179572970</v>
      </c>
      <c r="H1282" s="6" t="s">
        <v>8299</v>
      </c>
      <c r="I1282" s="2">
        <f>MATCH(B1282,'2018_cleaned'!B$2:B$4733,0)</f>
        <v>2451</v>
      </c>
      <c r="J1282" s="2">
        <f>MATCH(C1282,'2018_cleaned'!C$2:C$4733,0)</f>
        <v>2451</v>
      </c>
      <c r="K1282" s="2">
        <f t="shared" si="42"/>
        <v>1</v>
      </c>
      <c r="L1282" s="2" t="e">
        <f>MATCH(A1282, 'combined matches'!E$1:E$4986,0)</f>
        <v>#N/A</v>
      </c>
      <c r="M1282" s="6">
        <f t="shared" si="43"/>
        <v>1</v>
      </c>
    </row>
    <row r="1283" spans="1:13" x14ac:dyDescent="0.2">
      <c r="A1283" s="6">
        <v>1691</v>
      </c>
      <c r="B1283" s="6" t="s">
        <v>2855</v>
      </c>
      <c r="C1283" s="6" t="s">
        <v>5611</v>
      </c>
      <c r="D1283" s="6" t="s">
        <v>2857</v>
      </c>
      <c r="E1283" s="6" t="s">
        <v>2834</v>
      </c>
      <c r="F1283" s="6">
        <v>47170</v>
      </c>
      <c r="G1283" s="6">
        <v>8127524892</v>
      </c>
      <c r="H1283" s="6" t="s">
        <v>8300</v>
      </c>
      <c r="I1283" s="2">
        <f>MATCH(B1283,'2018_cleaned'!B$2:B$4733,0)</f>
        <v>2472</v>
      </c>
      <c r="J1283" s="2" t="e">
        <f>MATCH(C1283,'2018_cleaned'!C$2:C$4733,0)</f>
        <v>#N/A</v>
      </c>
      <c r="K1283" s="2">
        <f t="shared" si="42"/>
        <v>1</v>
      </c>
      <c r="L1283" s="2" t="e">
        <f>MATCH(A1283, 'combined matches'!E$1:E$4986,0)</f>
        <v>#N/A</v>
      </c>
      <c r="M1283" s="6">
        <f t="shared" si="43"/>
        <v>1</v>
      </c>
    </row>
    <row r="1284" spans="1:13" x14ac:dyDescent="0.2">
      <c r="A1284" s="6">
        <v>1692</v>
      </c>
      <c r="B1284" s="6" t="s">
        <v>2853</v>
      </c>
      <c r="C1284" s="6" t="s">
        <v>2854</v>
      </c>
      <c r="D1284" s="6" t="s">
        <v>2702</v>
      </c>
      <c r="E1284" s="6" t="s">
        <v>2834</v>
      </c>
      <c r="F1284" s="6">
        <v>47130</v>
      </c>
      <c r="G1284" s="6">
        <v>8122888248</v>
      </c>
      <c r="H1284" s="6" t="s">
        <v>2854</v>
      </c>
      <c r="I1284" s="2">
        <f>MATCH(B1284,'2018_cleaned'!B$2:B$4733,0)</f>
        <v>2471</v>
      </c>
      <c r="J1284" s="2">
        <f>MATCH(C1284,'2018_cleaned'!C$2:C$4733,0)</f>
        <v>2471</v>
      </c>
      <c r="K1284" s="2">
        <f t="shared" si="42"/>
        <v>1</v>
      </c>
      <c r="L1284" s="2" t="e">
        <f>MATCH(A1284, 'combined matches'!E$1:E$4986,0)</f>
        <v>#N/A</v>
      </c>
      <c r="M1284" s="6">
        <f t="shared" si="43"/>
        <v>1</v>
      </c>
    </row>
    <row r="1285" spans="1:13" x14ac:dyDescent="0.2">
      <c r="A1285" s="6">
        <v>1694</v>
      </c>
      <c r="B1285" s="6" t="s">
        <v>2835</v>
      </c>
      <c r="C1285" s="6" t="s">
        <v>2836</v>
      </c>
      <c r="D1285" s="6" t="s">
        <v>657</v>
      </c>
      <c r="E1285" s="6" t="s">
        <v>2834</v>
      </c>
      <c r="F1285" s="6">
        <v>46580</v>
      </c>
      <c r="G1285" s="6">
        <v>5743062298</v>
      </c>
      <c r="H1285" s="6" t="s">
        <v>8301</v>
      </c>
      <c r="I1285" s="2">
        <f>MATCH(B1285,'2018_cleaned'!B$2:B$4733,0)</f>
        <v>2441</v>
      </c>
      <c r="J1285" s="2">
        <f>MATCH(C1285,'2018_cleaned'!C$2:C$4733,0)</f>
        <v>2441</v>
      </c>
      <c r="K1285" s="2">
        <f t="shared" si="42"/>
        <v>1</v>
      </c>
      <c r="L1285" s="2" t="e">
        <f>MATCH(A1285, 'combined matches'!E$1:E$4986,0)</f>
        <v>#N/A</v>
      </c>
      <c r="M1285" s="6">
        <f t="shared" si="43"/>
        <v>1</v>
      </c>
    </row>
    <row r="1286" spans="1:13" x14ac:dyDescent="0.2">
      <c r="A1286" s="6">
        <v>1696</v>
      </c>
      <c r="B1286" s="6" t="s">
        <v>2838</v>
      </c>
      <c r="C1286" s="6" t="s">
        <v>2839</v>
      </c>
      <c r="D1286" s="6" t="s">
        <v>2837</v>
      </c>
      <c r="E1286" s="6" t="s">
        <v>2834</v>
      </c>
      <c r="F1286" s="6">
        <v>47305</v>
      </c>
      <c r="G1286" s="6">
        <v>7657472971</v>
      </c>
      <c r="H1286" s="6" t="s">
        <v>6805</v>
      </c>
      <c r="I1286" s="2">
        <f>MATCH(B1286,'2018_cleaned'!B$2:B$4733,0)</f>
        <v>2445</v>
      </c>
      <c r="J1286" s="2">
        <f>MATCH(C1286,'2018_cleaned'!C$2:C$4733,0)</f>
        <v>2445</v>
      </c>
      <c r="K1286" s="2">
        <f t="shared" si="42"/>
        <v>1</v>
      </c>
      <c r="L1286" s="2" t="e">
        <f>MATCH(A1286, 'combined matches'!E$1:E$4986,0)</f>
        <v>#N/A</v>
      </c>
      <c r="M1286" s="6">
        <f t="shared" si="43"/>
        <v>1</v>
      </c>
    </row>
    <row r="1287" spans="1:13" x14ac:dyDescent="0.2">
      <c r="A1287" s="6">
        <v>1698</v>
      </c>
      <c r="B1287" s="6" t="s">
        <v>5612</v>
      </c>
      <c r="C1287" s="6" t="s">
        <v>5613</v>
      </c>
      <c r="D1287" s="6" t="s">
        <v>712</v>
      </c>
      <c r="E1287" s="6" t="s">
        <v>2834</v>
      </c>
      <c r="F1287" s="6">
        <v>47421</v>
      </c>
      <c r="G1287" s="6">
        <v>8126750247</v>
      </c>
      <c r="H1287" s="6" t="s">
        <v>5613</v>
      </c>
      <c r="I1287" s="2" t="e">
        <f>MATCH(B1287,'2018_cleaned'!B$2:B$4733,0)</f>
        <v>#N/A</v>
      </c>
      <c r="J1287" s="2" t="e">
        <f>MATCH(C1287,'2018_cleaned'!C$2:C$4733,0)</f>
        <v>#N/A</v>
      </c>
      <c r="K1287" s="2">
        <f t="shared" si="42"/>
        <v>0</v>
      </c>
      <c r="L1287" s="2" t="e">
        <f>MATCH(A1287, 'combined matches'!E$1:E$4986,0)</f>
        <v>#N/A</v>
      </c>
      <c r="M1287" s="6">
        <f t="shared" si="43"/>
        <v>1</v>
      </c>
    </row>
    <row r="1288" spans="1:13" x14ac:dyDescent="0.2">
      <c r="A1288" s="6">
        <v>1699</v>
      </c>
      <c r="B1288" s="6" t="s">
        <v>5614</v>
      </c>
      <c r="C1288" s="6" t="s">
        <v>5615</v>
      </c>
      <c r="D1288" s="6" t="s">
        <v>5616</v>
      </c>
      <c r="E1288" s="6" t="s">
        <v>2834</v>
      </c>
      <c r="F1288" s="6">
        <v>47882</v>
      </c>
      <c r="G1288" s="6">
        <v>8126382998</v>
      </c>
      <c r="H1288" s="6" t="s">
        <v>5615</v>
      </c>
      <c r="I1288" s="2" t="e">
        <f>MATCH(B1288,'2018_cleaned'!B$2:B$4733,0)</f>
        <v>#N/A</v>
      </c>
      <c r="J1288" s="2" t="e">
        <f>MATCH(C1288,'2018_cleaned'!C$2:C$4733,0)</f>
        <v>#N/A</v>
      </c>
      <c r="K1288" s="2">
        <f t="shared" si="42"/>
        <v>0</v>
      </c>
      <c r="L1288" s="2" t="e">
        <f>MATCH(A1288, 'combined matches'!E$1:E$4986,0)</f>
        <v>#N/A</v>
      </c>
      <c r="M1288" s="6">
        <f t="shared" si="43"/>
        <v>1</v>
      </c>
    </row>
    <row r="1289" spans="1:13" x14ac:dyDescent="0.2">
      <c r="A1289" s="6">
        <v>1700</v>
      </c>
      <c r="B1289" s="6" t="s">
        <v>2849</v>
      </c>
      <c r="C1289" s="6" t="s">
        <v>2850</v>
      </c>
      <c r="D1289" s="6" t="s">
        <v>2851</v>
      </c>
      <c r="E1289" s="6" t="s">
        <v>2834</v>
      </c>
      <c r="F1289" s="6">
        <v>47802</v>
      </c>
      <c r="G1289" s="6">
        <v>8122340707</v>
      </c>
      <c r="H1289" s="6" t="s">
        <v>6806</v>
      </c>
      <c r="I1289" s="2">
        <f>MATCH(B1289,'2018_cleaned'!B$2:B$4733,0)</f>
        <v>2464</v>
      </c>
      <c r="J1289" s="2">
        <f>MATCH(C1289,'2018_cleaned'!C$2:C$4733,0)</f>
        <v>2464</v>
      </c>
      <c r="K1289" s="2">
        <f t="shared" si="42"/>
        <v>1</v>
      </c>
      <c r="L1289" s="2" t="e">
        <f>MATCH(A1289, 'combined matches'!E$1:E$4986,0)</f>
        <v>#N/A</v>
      </c>
      <c r="M1289" s="6">
        <f t="shared" si="43"/>
        <v>1</v>
      </c>
    </row>
    <row r="1290" spans="1:13" x14ac:dyDescent="0.2">
      <c r="A1290" s="6">
        <v>1701</v>
      </c>
      <c r="B1290" s="6" t="s">
        <v>2848</v>
      </c>
      <c r="C1290" s="6" t="s">
        <v>7657</v>
      </c>
      <c r="D1290" s="6" t="s">
        <v>195</v>
      </c>
      <c r="E1290" s="6" t="s">
        <v>2834</v>
      </c>
      <c r="F1290" s="6">
        <v>47501</v>
      </c>
      <c r="G1290" s="6">
        <v>8122546936</v>
      </c>
      <c r="H1290" s="6" t="s">
        <v>8006</v>
      </c>
      <c r="I1290" s="2">
        <f>MATCH(B1290,'2018_cleaned'!B$2:B$4733,0)</f>
        <v>2463</v>
      </c>
      <c r="J1290" s="2">
        <f>MATCH(C1290,'2018_cleaned'!C$2:C$4733,0)</f>
        <v>2463</v>
      </c>
      <c r="K1290" s="2">
        <f t="shared" si="42"/>
        <v>1</v>
      </c>
      <c r="L1290" s="2" t="e">
        <f>MATCH(A1290, 'combined matches'!E$1:E$4986,0)</f>
        <v>#N/A</v>
      </c>
      <c r="M1290" s="6">
        <f t="shared" si="43"/>
        <v>1</v>
      </c>
    </row>
    <row r="1291" spans="1:13" x14ac:dyDescent="0.2">
      <c r="A1291" s="6">
        <v>1704</v>
      </c>
      <c r="B1291" s="6" t="s">
        <v>5617</v>
      </c>
      <c r="C1291" s="6" t="s">
        <v>5618</v>
      </c>
      <c r="D1291" s="6" t="s">
        <v>3830</v>
      </c>
      <c r="E1291" s="6" t="s">
        <v>2834</v>
      </c>
      <c r="F1291" s="6">
        <v>47102</v>
      </c>
      <c r="G1291" s="6">
        <v>8127948100</v>
      </c>
      <c r="H1291" s="6" t="s">
        <v>8302</v>
      </c>
      <c r="I1291" s="2" t="e">
        <f>MATCH(B1291,'2018_cleaned'!B$2:B$4733,0)</f>
        <v>#N/A</v>
      </c>
      <c r="J1291" s="2" t="e">
        <f>MATCH(C1291,'2018_cleaned'!C$2:C$4733,0)</f>
        <v>#N/A</v>
      </c>
      <c r="K1291" s="2">
        <f t="shared" si="42"/>
        <v>0</v>
      </c>
      <c r="L1291" s="2" t="e">
        <f>MATCH(A1291, 'combined matches'!E$1:E$4986,0)</f>
        <v>#N/A</v>
      </c>
      <c r="M1291" s="6">
        <f t="shared" si="43"/>
        <v>1</v>
      </c>
    </row>
    <row r="1292" spans="1:13" x14ac:dyDescent="0.2">
      <c r="A1292" s="6">
        <v>1706</v>
      </c>
      <c r="B1292" s="6" t="s">
        <v>2845</v>
      </c>
      <c r="C1292" s="6" t="s">
        <v>2846</v>
      </c>
      <c r="D1292" s="6" t="s">
        <v>2847</v>
      </c>
      <c r="E1292" s="6" t="s">
        <v>2834</v>
      </c>
      <c r="F1292" s="6">
        <v>47713</v>
      </c>
      <c r="G1292" s="6">
        <v>8124282189</v>
      </c>
      <c r="H1292" s="6" t="s">
        <v>2846</v>
      </c>
      <c r="I1292" s="2">
        <f>MATCH(B1292,'2018_cleaned'!B$2:B$4733,0)</f>
        <v>2454</v>
      </c>
      <c r="J1292" s="2">
        <f>MATCH(C1292,'2018_cleaned'!C$2:C$4733,0)</f>
        <v>2454</v>
      </c>
      <c r="K1292" s="2">
        <f t="shared" si="42"/>
        <v>1</v>
      </c>
      <c r="L1292" s="2" t="e">
        <f>MATCH(A1292, 'combined matches'!E$1:E$4986,0)</f>
        <v>#N/A</v>
      </c>
      <c r="M1292" s="6">
        <f t="shared" si="43"/>
        <v>1</v>
      </c>
    </row>
    <row r="1293" spans="1:13" x14ac:dyDescent="0.2">
      <c r="A1293" s="6">
        <v>1708</v>
      </c>
      <c r="B1293" s="6" t="s">
        <v>5619</v>
      </c>
      <c r="C1293" s="6" t="s">
        <v>5620</v>
      </c>
      <c r="D1293" s="6" t="s">
        <v>2926</v>
      </c>
      <c r="E1293" s="6" t="s">
        <v>2871</v>
      </c>
      <c r="F1293" s="6">
        <v>48214</v>
      </c>
      <c r="G1293" s="6">
        <v>8339332433</v>
      </c>
      <c r="H1293" s="6" t="s">
        <v>7248</v>
      </c>
      <c r="I1293" s="2" t="e">
        <f>MATCH(B1293,'2018_cleaned'!B$2:B$4733,0)</f>
        <v>#N/A</v>
      </c>
      <c r="J1293" s="2" t="e">
        <f>MATCH(C1293,'2018_cleaned'!C$2:C$4733,0)</f>
        <v>#N/A</v>
      </c>
      <c r="K1293" s="2">
        <f t="shared" si="42"/>
        <v>0</v>
      </c>
      <c r="L1293" s="2" t="e">
        <f>MATCH(A1293, 'combined matches'!E$1:E$4986,0)</f>
        <v>#N/A</v>
      </c>
      <c r="M1293" s="6">
        <f t="shared" si="43"/>
        <v>1</v>
      </c>
    </row>
    <row r="1294" spans="1:13" x14ac:dyDescent="0.2">
      <c r="A1294" s="6">
        <v>1709</v>
      </c>
      <c r="B1294" s="6" t="s">
        <v>5621</v>
      </c>
      <c r="C1294" s="6" t="s">
        <v>5622</v>
      </c>
      <c r="D1294" s="6" t="s">
        <v>2831</v>
      </c>
      <c r="E1294" s="6" t="s">
        <v>2871</v>
      </c>
      <c r="F1294" s="6">
        <v>48340</v>
      </c>
      <c r="G1294" s="6">
        <v>2487247600</v>
      </c>
      <c r="H1294" s="6" t="s">
        <v>7249</v>
      </c>
      <c r="I1294" s="2" t="e">
        <f>MATCH(B1294,'2018_cleaned'!B$2:B$4733,0)</f>
        <v>#N/A</v>
      </c>
      <c r="J1294" s="2" t="e">
        <f>MATCH(C1294,'2018_cleaned'!C$2:C$4733,0)</f>
        <v>#N/A</v>
      </c>
      <c r="K1294" s="2">
        <f t="shared" si="42"/>
        <v>0</v>
      </c>
      <c r="L1294" s="2" t="e">
        <f>MATCH(A1294, 'combined matches'!E$1:E$4986,0)</f>
        <v>#N/A</v>
      </c>
      <c r="M1294" s="6">
        <f t="shared" si="43"/>
        <v>1</v>
      </c>
    </row>
    <row r="1295" spans="1:13" x14ac:dyDescent="0.2">
      <c r="A1295" s="6">
        <v>1710</v>
      </c>
      <c r="B1295" s="6" t="s">
        <v>5623</v>
      </c>
      <c r="C1295" s="6" t="s">
        <v>5624</v>
      </c>
      <c r="D1295" s="6" t="s">
        <v>2831</v>
      </c>
      <c r="E1295" s="6" t="s">
        <v>2871</v>
      </c>
      <c r="F1295" s="6">
        <v>48341</v>
      </c>
      <c r="G1295" s="6">
        <v>2487247600</v>
      </c>
      <c r="H1295" s="6" t="s">
        <v>8303</v>
      </c>
      <c r="I1295" s="2" t="e">
        <f>MATCH(B1295,'2018_cleaned'!B$2:B$4733,0)</f>
        <v>#N/A</v>
      </c>
      <c r="J1295" s="2" t="e">
        <f>MATCH(C1295,'2018_cleaned'!C$2:C$4733,0)</f>
        <v>#N/A</v>
      </c>
      <c r="K1295" s="2">
        <f t="shared" si="42"/>
        <v>0</v>
      </c>
      <c r="L1295" s="2" t="e">
        <f>MATCH(A1295, 'combined matches'!E$1:E$4986,0)</f>
        <v>#N/A</v>
      </c>
      <c r="M1295" s="6">
        <f t="shared" si="43"/>
        <v>1</v>
      </c>
    </row>
    <row r="1296" spans="1:13" x14ac:dyDescent="0.2">
      <c r="A1296" s="6">
        <v>1711</v>
      </c>
      <c r="B1296" s="6" t="s">
        <v>5625</v>
      </c>
      <c r="C1296" s="6" t="s">
        <v>5626</v>
      </c>
      <c r="D1296" s="6" t="s">
        <v>5627</v>
      </c>
      <c r="E1296" s="6" t="s">
        <v>2871</v>
      </c>
      <c r="F1296" s="6">
        <v>48198</v>
      </c>
      <c r="G1296" s="6">
        <v>7345446700</v>
      </c>
      <c r="H1296" s="6" t="s">
        <v>5626</v>
      </c>
      <c r="I1296" s="2" t="e">
        <f>MATCH(B1296,'2018_cleaned'!B$2:B$4733,0)</f>
        <v>#N/A</v>
      </c>
      <c r="J1296" s="2" t="e">
        <f>MATCH(C1296,'2018_cleaned'!C$2:C$4733,0)</f>
        <v>#N/A</v>
      </c>
      <c r="K1296" s="2">
        <f t="shared" si="42"/>
        <v>0</v>
      </c>
      <c r="L1296" s="2" t="e">
        <f>MATCH(A1296, 'combined matches'!E$1:E$4986,0)</f>
        <v>#N/A</v>
      </c>
      <c r="M1296" s="6">
        <f t="shared" si="43"/>
        <v>1</v>
      </c>
    </row>
    <row r="1297" spans="1:14" x14ac:dyDescent="0.2">
      <c r="A1297" s="6">
        <v>1713</v>
      </c>
      <c r="B1297" s="6" t="s">
        <v>2934</v>
      </c>
      <c r="C1297" s="6" t="s">
        <v>2935</v>
      </c>
      <c r="D1297" s="6" t="s">
        <v>2936</v>
      </c>
      <c r="E1297" s="6" t="s">
        <v>2871</v>
      </c>
      <c r="F1297" s="6">
        <v>49653</v>
      </c>
      <c r="G1297" s="6">
        <v>2312560200</v>
      </c>
      <c r="H1297" s="6" t="s">
        <v>6820</v>
      </c>
      <c r="I1297" s="2">
        <f>MATCH(B1297,'2018_cleaned'!B$2:B$4733,0)</f>
        <v>2582</v>
      </c>
      <c r="J1297" s="2">
        <f>MATCH(C1297,'2018_cleaned'!C$2:C$4733,0)</f>
        <v>2583</v>
      </c>
      <c r="K1297" s="2">
        <f t="shared" si="42"/>
        <v>1</v>
      </c>
      <c r="L1297" s="2" t="e">
        <f>MATCH(A1297, 'combined matches'!E$1:E$4986,0)</f>
        <v>#N/A</v>
      </c>
      <c r="M1297" s="6">
        <f t="shared" si="43"/>
        <v>1</v>
      </c>
    </row>
    <row r="1298" spans="1:14" x14ac:dyDescent="0.2">
      <c r="A1298" s="6">
        <v>1715</v>
      </c>
      <c r="B1298" s="6" t="s">
        <v>2937</v>
      </c>
      <c r="C1298" s="6" t="s">
        <v>5628</v>
      </c>
      <c r="D1298" s="6" t="s">
        <v>2939</v>
      </c>
      <c r="E1298" s="6" t="s">
        <v>2871</v>
      </c>
      <c r="F1298" s="6">
        <v>49120</v>
      </c>
      <c r="G1298" s="6">
        <v>2696842800</v>
      </c>
      <c r="H1298" s="6" t="s">
        <v>5628</v>
      </c>
      <c r="I1298" s="2">
        <f>MATCH(B1298,'2018_cleaned'!B$2:B$4733,0)</f>
        <v>2585</v>
      </c>
      <c r="J1298" s="2" t="e">
        <f>MATCH(C1298,'2018_cleaned'!C$2:C$4733,0)</f>
        <v>#N/A</v>
      </c>
      <c r="K1298" s="2">
        <f t="shared" si="42"/>
        <v>1</v>
      </c>
      <c r="L1298" s="2" t="e">
        <f>MATCH(A1298, 'combined matches'!E$1:E$4986,0)</f>
        <v>#N/A</v>
      </c>
      <c r="M1298" s="6">
        <f t="shared" si="43"/>
        <v>1</v>
      </c>
    </row>
    <row r="1299" spans="1:14" x14ac:dyDescent="0.2">
      <c r="A1299" s="6">
        <v>1716</v>
      </c>
      <c r="B1299" s="6" t="s">
        <v>2937</v>
      </c>
      <c r="C1299" s="6" t="s">
        <v>2940</v>
      </c>
      <c r="D1299" s="6" t="s">
        <v>2941</v>
      </c>
      <c r="E1299" s="6" t="s">
        <v>2871</v>
      </c>
      <c r="F1299" s="6">
        <v>49128</v>
      </c>
      <c r="G1299" s="6">
        <v>2697562008</v>
      </c>
      <c r="H1299" s="6" t="s">
        <v>8012</v>
      </c>
      <c r="I1299" s="2">
        <f>MATCH(B1299,'2018_cleaned'!B$2:B$4733,0)</f>
        <v>2585</v>
      </c>
      <c r="J1299" s="2">
        <f>MATCH(C1299,'2018_cleaned'!C$2:C$4733,0)</f>
        <v>2587</v>
      </c>
      <c r="K1299" s="2">
        <f t="shared" si="42"/>
        <v>1</v>
      </c>
      <c r="L1299" s="2" t="e">
        <f>MATCH(A1299, 'combined matches'!E$1:E$4986,0)</f>
        <v>#N/A</v>
      </c>
      <c r="M1299" s="6">
        <f t="shared" si="43"/>
        <v>1</v>
      </c>
    </row>
    <row r="1300" spans="1:14" x14ac:dyDescent="0.2">
      <c r="A1300" s="6">
        <v>1718</v>
      </c>
      <c r="B1300" s="6" t="s">
        <v>5629</v>
      </c>
      <c r="C1300" s="6" t="s">
        <v>5630</v>
      </c>
      <c r="D1300" s="6" t="s">
        <v>55</v>
      </c>
      <c r="E1300" s="6" t="s">
        <v>2871</v>
      </c>
      <c r="F1300" s="6">
        <v>49224</v>
      </c>
      <c r="G1300" s="6">
        <v>5176299434</v>
      </c>
      <c r="H1300" s="6" t="s">
        <v>7250</v>
      </c>
      <c r="I1300" s="2" t="e">
        <f>MATCH(B1300,'2018_cleaned'!B$2:B$4733,0)</f>
        <v>#N/A</v>
      </c>
      <c r="J1300" s="2" t="e">
        <f>MATCH(C1300,'2018_cleaned'!C$2:C$4733,0)</f>
        <v>#N/A</v>
      </c>
      <c r="K1300" s="2">
        <f t="shared" si="42"/>
        <v>0</v>
      </c>
      <c r="L1300" s="2" t="e">
        <f>MATCH(A1300, 'combined matches'!E$1:E$4986,0)</f>
        <v>#N/A</v>
      </c>
      <c r="M1300" s="6">
        <f t="shared" si="43"/>
        <v>1</v>
      </c>
    </row>
    <row r="1301" spans="1:14" x14ac:dyDescent="0.2">
      <c r="A1301" s="6">
        <v>1720</v>
      </c>
      <c r="B1301" s="6" t="s">
        <v>2942</v>
      </c>
      <c r="C1301" s="6" t="s">
        <v>5631</v>
      </c>
      <c r="D1301" s="6" t="s">
        <v>2952</v>
      </c>
      <c r="E1301" s="6" t="s">
        <v>2871</v>
      </c>
      <c r="F1301" s="6">
        <v>48658</v>
      </c>
      <c r="G1301" s="6">
        <v>9898466541</v>
      </c>
      <c r="H1301" s="6" t="s">
        <v>7251</v>
      </c>
      <c r="I1301" s="2">
        <f>MATCH(B1301,'2018_cleaned'!B$2:B$4733,0)</f>
        <v>2589</v>
      </c>
      <c r="J1301" s="2" t="e">
        <f>MATCH(C1301,'2018_cleaned'!C$2:C$4733,0)</f>
        <v>#N/A</v>
      </c>
      <c r="K1301" s="2">
        <f t="shared" si="42"/>
        <v>1</v>
      </c>
      <c r="L1301" s="2" t="e">
        <f>MATCH(A1301, 'combined matches'!E$1:E$4986,0)</f>
        <v>#N/A</v>
      </c>
      <c r="M1301" s="6">
        <f t="shared" si="43"/>
        <v>1</v>
      </c>
      <c r="N1301" s="6">
        <v>1</v>
      </c>
    </row>
    <row r="1302" spans="1:14" x14ac:dyDescent="0.2">
      <c r="A1302" s="6">
        <v>1721</v>
      </c>
      <c r="B1302" s="6" t="s">
        <v>2942</v>
      </c>
      <c r="C1302" s="6" t="s">
        <v>2943</v>
      </c>
      <c r="D1302" s="6" t="s">
        <v>2944</v>
      </c>
      <c r="E1302" s="6" t="s">
        <v>2871</v>
      </c>
      <c r="F1302" s="6">
        <v>48625</v>
      </c>
      <c r="G1302" s="6">
        <v>9895396731</v>
      </c>
      <c r="H1302" s="6" t="s">
        <v>6821</v>
      </c>
      <c r="I1302" s="2">
        <f>MATCH(B1302,'2018_cleaned'!B$2:B$4733,0)</f>
        <v>2589</v>
      </c>
      <c r="J1302" s="2">
        <f>MATCH(C1302,'2018_cleaned'!C$2:C$4733,0)</f>
        <v>2590</v>
      </c>
      <c r="K1302" s="2">
        <f t="shared" si="42"/>
        <v>1</v>
      </c>
      <c r="L1302" s="2" t="e">
        <f>MATCH(A1302, 'combined matches'!E$1:E$4986,0)</f>
        <v>#N/A</v>
      </c>
      <c r="M1302" s="6">
        <f t="shared" si="43"/>
        <v>1</v>
      </c>
    </row>
    <row r="1303" spans="1:14" x14ac:dyDescent="0.2">
      <c r="A1303" s="6">
        <v>1722</v>
      </c>
      <c r="B1303" s="6" t="s">
        <v>2942</v>
      </c>
      <c r="C1303" s="6" t="s">
        <v>2945</v>
      </c>
      <c r="D1303" s="6" t="s">
        <v>2946</v>
      </c>
      <c r="E1303" s="6" t="s">
        <v>2871</v>
      </c>
      <c r="F1303" s="6">
        <v>48624</v>
      </c>
      <c r="G1303" s="6">
        <v>9894269431</v>
      </c>
      <c r="H1303" s="6" t="s">
        <v>6822</v>
      </c>
      <c r="I1303" s="2">
        <f>MATCH(B1303,'2018_cleaned'!B$2:B$4733,0)</f>
        <v>2589</v>
      </c>
      <c r="J1303" s="2">
        <f>MATCH(C1303,'2018_cleaned'!C$2:C$4733,0)</f>
        <v>2591</v>
      </c>
      <c r="K1303" s="2">
        <f t="shared" si="42"/>
        <v>1</v>
      </c>
      <c r="L1303" s="2" t="e">
        <f>MATCH(A1303, 'combined matches'!E$1:E$4986,0)</f>
        <v>#N/A</v>
      </c>
      <c r="M1303" s="6">
        <f t="shared" si="43"/>
        <v>1</v>
      </c>
    </row>
    <row r="1304" spans="1:14" x14ac:dyDescent="0.2">
      <c r="A1304" s="6">
        <v>1723</v>
      </c>
      <c r="B1304" s="6" t="s">
        <v>2942</v>
      </c>
      <c r="C1304" s="6" t="s">
        <v>2947</v>
      </c>
      <c r="D1304" s="6" t="s">
        <v>2948</v>
      </c>
      <c r="E1304" s="6" t="s">
        <v>2871</v>
      </c>
      <c r="F1304" s="6">
        <v>49677</v>
      </c>
      <c r="G1304" s="6">
        <v>2318325532</v>
      </c>
      <c r="H1304" s="6" t="s">
        <v>6823</v>
      </c>
      <c r="I1304" s="2">
        <f>MATCH(B1304,'2018_cleaned'!B$2:B$4733,0)</f>
        <v>2589</v>
      </c>
      <c r="J1304" s="2">
        <f>MATCH(C1304,'2018_cleaned'!C$2:C$4733,0)</f>
        <v>2592</v>
      </c>
      <c r="K1304" s="2">
        <f t="shared" si="42"/>
        <v>1</v>
      </c>
      <c r="L1304" s="2" t="e">
        <f>MATCH(A1304, 'combined matches'!E$1:E$4986,0)</f>
        <v>#N/A</v>
      </c>
      <c r="M1304" s="6">
        <f t="shared" si="43"/>
        <v>1</v>
      </c>
    </row>
    <row r="1305" spans="1:14" x14ac:dyDescent="0.2">
      <c r="A1305" s="6">
        <v>1724</v>
      </c>
      <c r="B1305" s="6" t="s">
        <v>2942</v>
      </c>
      <c r="C1305" s="6" t="s">
        <v>2949</v>
      </c>
      <c r="D1305" s="6" t="s">
        <v>2950</v>
      </c>
      <c r="E1305" s="6" t="s">
        <v>2871</v>
      </c>
      <c r="F1305" s="6">
        <v>48651</v>
      </c>
      <c r="G1305" s="6">
        <v>9893669166</v>
      </c>
      <c r="H1305" s="6" t="s">
        <v>8013</v>
      </c>
      <c r="I1305" s="2">
        <f>MATCH(B1305,'2018_cleaned'!B$2:B$4733,0)</f>
        <v>2589</v>
      </c>
      <c r="J1305" s="2">
        <f>MATCH(C1305,'2018_cleaned'!C$2:C$4733,0)</f>
        <v>2593</v>
      </c>
      <c r="K1305" s="2">
        <f t="shared" si="42"/>
        <v>1</v>
      </c>
      <c r="L1305" s="2" t="e">
        <f>MATCH(A1305, 'combined matches'!E$1:E$4986,0)</f>
        <v>#N/A</v>
      </c>
      <c r="M1305" s="6">
        <f t="shared" si="43"/>
        <v>1</v>
      </c>
    </row>
    <row r="1306" spans="1:14" x14ac:dyDescent="0.2">
      <c r="A1306" s="6">
        <v>1727</v>
      </c>
      <c r="B1306" s="6" t="s">
        <v>2872</v>
      </c>
      <c r="C1306" s="6" t="s">
        <v>2873</v>
      </c>
      <c r="D1306" s="6" t="s">
        <v>2874</v>
      </c>
      <c r="E1306" s="6" t="s">
        <v>2871</v>
      </c>
      <c r="F1306" s="6">
        <v>49802</v>
      </c>
      <c r="G1306" s="6">
        <v>9067797243</v>
      </c>
      <c r="H1306" s="6" t="s">
        <v>6809</v>
      </c>
      <c r="I1306" s="2">
        <f>MATCH(B1306,'2018_cleaned'!B$2:B$4733,0)</f>
        <v>2482</v>
      </c>
      <c r="J1306" s="2">
        <f>MATCH(C1306,'2018_cleaned'!C$2:C$4733,0)</f>
        <v>2483</v>
      </c>
      <c r="K1306" s="2">
        <f t="shared" si="42"/>
        <v>1</v>
      </c>
      <c r="L1306" s="2" t="e">
        <f>MATCH(A1306, 'combined matches'!E$1:E$4986,0)</f>
        <v>#N/A</v>
      </c>
      <c r="M1306" s="6">
        <f t="shared" si="43"/>
        <v>1</v>
      </c>
    </row>
    <row r="1307" spans="1:14" x14ac:dyDescent="0.2">
      <c r="A1307" s="6">
        <v>1729</v>
      </c>
      <c r="B1307" s="6" t="s">
        <v>2875</v>
      </c>
      <c r="C1307" s="6" t="s">
        <v>2889</v>
      </c>
      <c r="D1307" s="6" t="s">
        <v>2890</v>
      </c>
      <c r="E1307" s="6" t="s">
        <v>2871</v>
      </c>
      <c r="F1307" s="6">
        <v>49660</v>
      </c>
      <c r="G1307" s="6">
        <v>2317233595</v>
      </c>
      <c r="H1307" s="6" t="s">
        <v>2889</v>
      </c>
      <c r="I1307" s="2">
        <f>MATCH(B1307,'2018_cleaned'!B$2:B$4733,0)</f>
        <v>2485</v>
      </c>
      <c r="J1307" s="2">
        <f>MATCH(C1307,'2018_cleaned'!C$2:C$4733,0)</f>
        <v>2494</v>
      </c>
      <c r="K1307" s="2">
        <f t="shared" si="42"/>
        <v>1</v>
      </c>
      <c r="L1307" s="2" t="e">
        <f>MATCH(A1307, 'combined matches'!E$1:E$4986,0)</f>
        <v>#N/A</v>
      </c>
      <c r="M1307" s="6">
        <f t="shared" si="43"/>
        <v>1</v>
      </c>
    </row>
    <row r="1308" spans="1:14" x14ac:dyDescent="0.2">
      <c r="A1308" s="6">
        <v>1730</v>
      </c>
      <c r="B1308" s="6" t="s">
        <v>2875</v>
      </c>
      <c r="C1308" s="6" t="s">
        <v>2884</v>
      </c>
      <c r="D1308" s="6" t="s">
        <v>1120</v>
      </c>
      <c r="E1308" s="6" t="s">
        <v>2871</v>
      </c>
      <c r="F1308" s="6">
        <v>49651</v>
      </c>
      <c r="G1308" s="6">
        <v>2318397167</v>
      </c>
      <c r="H1308" s="6" t="s">
        <v>6812</v>
      </c>
      <c r="I1308" s="2">
        <f>MATCH(B1308,'2018_cleaned'!B$2:B$4733,0)</f>
        <v>2485</v>
      </c>
      <c r="J1308" s="2">
        <f>MATCH(C1308,'2018_cleaned'!C$2:C$4733,0)</f>
        <v>2490</v>
      </c>
      <c r="K1308" s="2">
        <f t="shared" si="42"/>
        <v>1</v>
      </c>
      <c r="L1308" s="2" t="e">
        <f>MATCH(A1308, 'combined matches'!E$1:E$4986,0)</f>
        <v>#N/A</v>
      </c>
      <c r="M1308" s="6">
        <f t="shared" si="43"/>
        <v>1</v>
      </c>
    </row>
    <row r="1309" spans="1:14" x14ac:dyDescent="0.2">
      <c r="A1309" s="6">
        <v>1731</v>
      </c>
      <c r="B1309" s="6" t="s">
        <v>2875</v>
      </c>
      <c r="C1309" s="6" t="s">
        <v>2876</v>
      </c>
      <c r="D1309" s="6" t="s">
        <v>2877</v>
      </c>
      <c r="E1309" s="6" t="s">
        <v>2871</v>
      </c>
      <c r="F1309" s="6">
        <v>49304</v>
      </c>
      <c r="G1309" s="6">
        <v>2317454663</v>
      </c>
      <c r="H1309" s="6" t="s">
        <v>2876</v>
      </c>
      <c r="I1309" s="2">
        <f>MATCH(B1309,'2018_cleaned'!B$2:B$4733,0)</f>
        <v>2485</v>
      </c>
      <c r="J1309" s="2">
        <f>MATCH(C1309,'2018_cleaned'!C$2:C$4733,0)</f>
        <v>2486</v>
      </c>
      <c r="K1309" s="2">
        <f t="shared" si="42"/>
        <v>1</v>
      </c>
      <c r="L1309" s="2" t="e">
        <f>MATCH(A1309, 'combined matches'!E$1:E$4986,0)</f>
        <v>#N/A</v>
      </c>
      <c r="M1309" s="6">
        <f t="shared" si="43"/>
        <v>1</v>
      </c>
    </row>
    <row r="1310" spans="1:14" x14ac:dyDescent="0.2">
      <c r="A1310" s="6">
        <v>1732</v>
      </c>
      <c r="B1310" s="6" t="s">
        <v>2875</v>
      </c>
      <c r="C1310" s="6" t="s">
        <v>2885</v>
      </c>
      <c r="D1310" s="6" t="s">
        <v>2886</v>
      </c>
      <c r="E1310" s="6" t="s">
        <v>2871</v>
      </c>
      <c r="F1310" s="6">
        <v>49738</v>
      </c>
      <c r="G1310" s="6">
        <v>9893487800</v>
      </c>
      <c r="H1310" s="6" t="s">
        <v>2885</v>
      </c>
      <c r="I1310" s="2">
        <f>MATCH(B1310,'2018_cleaned'!B$2:B$4733,0)</f>
        <v>2485</v>
      </c>
      <c r="J1310" s="2">
        <f>MATCH(C1310,'2018_cleaned'!C$2:C$4733,0)</f>
        <v>2491</v>
      </c>
      <c r="K1310" s="2">
        <f t="shared" si="42"/>
        <v>1</v>
      </c>
      <c r="L1310" s="2" t="e">
        <f>MATCH(A1310, 'combined matches'!E$1:E$4986,0)</f>
        <v>#N/A</v>
      </c>
      <c r="M1310" s="6">
        <f t="shared" si="43"/>
        <v>1</v>
      </c>
    </row>
    <row r="1311" spans="1:14" x14ac:dyDescent="0.2">
      <c r="A1311" s="6">
        <v>1733</v>
      </c>
      <c r="B1311" s="6" t="s">
        <v>2875</v>
      </c>
      <c r="C1311" s="6" t="s">
        <v>2878</v>
      </c>
      <c r="D1311" s="6" t="s">
        <v>2879</v>
      </c>
      <c r="E1311" s="6" t="s">
        <v>2871</v>
      </c>
      <c r="F1311" s="6">
        <v>49349</v>
      </c>
      <c r="G1311" s="6">
        <v>2316897300</v>
      </c>
      <c r="H1311" s="6" t="s">
        <v>2878</v>
      </c>
      <c r="I1311" s="2">
        <f>MATCH(B1311,'2018_cleaned'!B$2:B$4733,0)</f>
        <v>2485</v>
      </c>
      <c r="J1311" s="2">
        <f>MATCH(C1311,'2018_cleaned'!C$2:C$4733,0)</f>
        <v>2487</v>
      </c>
      <c r="K1311" s="2">
        <f t="shared" si="42"/>
        <v>1</v>
      </c>
      <c r="L1311" s="2" t="e">
        <f>MATCH(A1311, 'combined matches'!E$1:E$4986,0)</f>
        <v>#N/A</v>
      </c>
      <c r="M1311" s="6">
        <f t="shared" si="43"/>
        <v>1</v>
      </c>
    </row>
    <row r="1312" spans="1:14" x14ac:dyDescent="0.2">
      <c r="A1312" s="6">
        <v>1734</v>
      </c>
      <c r="B1312" s="6" t="s">
        <v>2875</v>
      </c>
      <c r="C1312" s="6" t="s">
        <v>7461</v>
      </c>
      <c r="D1312" s="6" t="s">
        <v>5632</v>
      </c>
      <c r="E1312" s="6" t="s">
        <v>2871</v>
      </c>
      <c r="F1312" s="6">
        <v>49646</v>
      </c>
      <c r="G1312" s="6">
        <v>2312588669</v>
      </c>
      <c r="H1312" s="6" t="s">
        <v>7462</v>
      </c>
      <c r="I1312" s="2">
        <f>MATCH(B1312,'2018_cleaned'!B$2:B$4733,0)</f>
        <v>2485</v>
      </c>
      <c r="J1312" s="2">
        <f>MATCH(C1312,'2018_cleaned'!C$2:C$4733,0)</f>
        <v>2492</v>
      </c>
      <c r="K1312" s="2">
        <f t="shared" si="42"/>
        <v>1</v>
      </c>
      <c r="L1312" s="2" t="e">
        <f>MATCH(A1312, 'combined matches'!E$1:E$4986,0)</f>
        <v>#N/A</v>
      </c>
      <c r="M1312" s="6">
        <f t="shared" si="43"/>
        <v>1</v>
      </c>
      <c r="N1312" s="6">
        <v>1</v>
      </c>
    </row>
    <row r="1313" spans="1:13" x14ac:dyDescent="0.2">
      <c r="A1313" s="6">
        <v>1735</v>
      </c>
      <c r="B1313" s="6" t="s">
        <v>2875</v>
      </c>
      <c r="C1313" s="6" t="s">
        <v>2880</v>
      </c>
      <c r="D1313" s="6" t="s">
        <v>2881</v>
      </c>
      <c r="E1313" s="6" t="s">
        <v>2871</v>
      </c>
      <c r="F1313" s="6">
        <v>49420</v>
      </c>
      <c r="G1313" s="6">
        <v>2318732193</v>
      </c>
      <c r="H1313" s="6" t="s">
        <v>6810</v>
      </c>
      <c r="I1313" s="2">
        <f>MATCH(B1313,'2018_cleaned'!B$2:B$4733,0)</f>
        <v>2485</v>
      </c>
      <c r="J1313" s="2">
        <f>MATCH(C1313,'2018_cleaned'!C$2:C$4733,0)</f>
        <v>2488</v>
      </c>
      <c r="K1313" s="2">
        <f t="shared" si="42"/>
        <v>1</v>
      </c>
      <c r="L1313" s="2" t="e">
        <f>MATCH(A1313, 'combined matches'!E$1:E$4986,0)</f>
        <v>#N/A</v>
      </c>
      <c r="M1313" s="6">
        <f t="shared" si="43"/>
        <v>1</v>
      </c>
    </row>
    <row r="1314" spans="1:13" x14ac:dyDescent="0.2">
      <c r="A1314" s="6">
        <v>1736</v>
      </c>
      <c r="B1314" s="6" t="s">
        <v>2875</v>
      </c>
      <c r="C1314" s="6" t="s">
        <v>2887</v>
      </c>
      <c r="D1314" s="6" t="s">
        <v>2888</v>
      </c>
      <c r="E1314" s="6" t="s">
        <v>2871</v>
      </c>
      <c r="F1314" s="6">
        <v>49601</v>
      </c>
      <c r="G1314" s="6">
        <v>2317759942</v>
      </c>
      <c r="H1314" s="6" t="s">
        <v>2887</v>
      </c>
      <c r="I1314" s="2">
        <f>MATCH(B1314,'2018_cleaned'!B$2:B$4733,0)</f>
        <v>2485</v>
      </c>
      <c r="J1314" s="2">
        <f>MATCH(C1314,'2018_cleaned'!C$2:C$4733,0)</f>
        <v>2493</v>
      </c>
      <c r="K1314" s="2">
        <f t="shared" si="42"/>
        <v>1</v>
      </c>
      <c r="L1314" s="2" t="e">
        <f>MATCH(A1314, 'combined matches'!E$1:E$4986,0)</f>
        <v>#N/A</v>
      </c>
      <c r="M1314" s="6">
        <f t="shared" si="43"/>
        <v>1</v>
      </c>
    </row>
    <row r="1315" spans="1:13" x14ac:dyDescent="0.2">
      <c r="A1315" s="6">
        <v>1737</v>
      </c>
      <c r="B1315" s="6" t="s">
        <v>2875</v>
      </c>
      <c r="C1315" s="6" t="s">
        <v>2882</v>
      </c>
      <c r="D1315" s="6" t="s">
        <v>2883</v>
      </c>
      <c r="E1315" s="6" t="s">
        <v>2871</v>
      </c>
      <c r="F1315" s="6">
        <v>49307</v>
      </c>
      <c r="G1315" s="6">
        <v>2315920130</v>
      </c>
      <c r="H1315" s="6" t="s">
        <v>6811</v>
      </c>
      <c r="I1315" s="2">
        <f>MATCH(B1315,'2018_cleaned'!B$2:B$4733,0)</f>
        <v>2485</v>
      </c>
      <c r="J1315" s="2">
        <f>MATCH(C1315,'2018_cleaned'!C$2:C$4733,0)</f>
        <v>2489</v>
      </c>
      <c r="K1315" s="2">
        <f t="shared" si="42"/>
        <v>1</v>
      </c>
      <c r="L1315" s="2" t="e">
        <f>MATCH(A1315, 'combined matches'!E$1:E$4986,0)</f>
        <v>#N/A</v>
      </c>
      <c r="M1315" s="6">
        <f t="shared" si="43"/>
        <v>1</v>
      </c>
    </row>
    <row r="1316" spans="1:13" x14ac:dyDescent="0.2">
      <c r="A1316" s="6">
        <v>1738</v>
      </c>
      <c r="B1316" s="6" t="s">
        <v>2891</v>
      </c>
      <c r="C1316" s="6" t="s">
        <v>2892</v>
      </c>
      <c r="D1316" s="6" t="s">
        <v>2893</v>
      </c>
      <c r="E1316" s="6" t="s">
        <v>2871</v>
      </c>
      <c r="F1316" s="6">
        <v>48764</v>
      </c>
      <c r="G1316" s="6">
        <v>9893626183</v>
      </c>
      <c r="H1316" s="6" t="s">
        <v>8007</v>
      </c>
      <c r="I1316" s="2">
        <f>MATCH(B1316,'2018_cleaned'!B$2:B$4733,0)</f>
        <v>2496</v>
      </c>
      <c r="J1316" s="2">
        <f>MATCH(C1316,'2018_cleaned'!C$2:C$4733,0)</f>
        <v>2497</v>
      </c>
      <c r="K1316" s="2">
        <f t="shared" si="42"/>
        <v>1</v>
      </c>
      <c r="L1316" s="2" t="e">
        <f>MATCH(A1316, 'combined matches'!E$1:E$4986,0)</f>
        <v>#N/A</v>
      </c>
      <c r="M1316" s="6">
        <f t="shared" si="43"/>
        <v>1</v>
      </c>
    </row>
    <row r="1317" spans="1:13" x14ac:dyDescent="0.2">
      <c r="A1317" s="6">
        <v>1739</v>
      </c>
      <c r="B1317" s="6" t="s">
        <v>2891</v>
      </c>
      <c r="C1317" s="6" t="s">
        <v>7658</v>
      </c>
      <c r="D1317" s="6" t="s">
        <v>2894</v>
      </c>
      <c r="E1317" s="6" t="s">
        <v>2871</v>
      </c>
      <c r="F1317" s="6">
        <v>48647</v>
      </c>
      <c r="G1317" s="6">
        <v>9898263970</v>
      </c>
      <c r="H1317" s="6" t="s">
        <v>7659</v>
      </c>
      <c r="I1317" s="2">
        <f>MATCH(B1317,'2018_cleaned'!B$2:B$4733,0)</f>
        <v>2496</v>
      </c>
      <c r="J1317" s="2">
        <f>MATCH(C1317,'2018_cleaned'!C$2:C$4733,0)</f>
        <v>2498</v>
      </c>
      <c r="K1317" s="2">
        <f t="shared" si="42"/>
        <v>1</v>
      </c>
      <c r="L1317" s="2" t="e">
        <f>MATCH(A1317, 'combined matches'!E$1:E$4986,0)</f>
        <v>#N/A</v>
      </c>
      <c r="M1317" s="6">
        <f t="shared" si="43"/>
        <v>1</v>
      </c>
    </row>
    <row r="1318" spans="1:13" x14ac:dyDescent="0.2">
      <c r="A1318" s="6">
        <v>1741</v>
      </c>
      <c r="B1318" s="6" t="s">
        <v>2902</v>
      </c>
      <c r="C1318" s="6" t="s">
        <v>7660</v>
      </c>
      <c r="D1318" s="6" t="s">
        <v>2903</v>
      </c>
      <c r="E1318" s="6" t="s">
        <v>2871</v>
      </c>
      <c r="F1318" s="6">
        <v>49721</v>
      </c>
      <c r="G1318" s="6">
        <v>2316278850</v>
      </c>
      <c r="H1318" s="6" t="s">
        <v>8008</v>
      </c>
      <c r="I1318" s="2">
        <f>MATCH(B1318,'2018_cleaned'!B$2:B$4733,0)</f>
        <v>2505</v>
      </c>
      <c r="J1318" s="2">
        <f>MATCH(C1318,'2018_cleaned'!C$2:C$4733,0)</f>
        <v>2506</v>
      </c>
      <c r="K1318" s="2">
        <f t="shared" si="42"/>
        <v>1</v>
      </c>
      <c r="L1318" s="2" t="e">
        <f>MATCH(A1318, 'combined matches'!E$1:E$4986,0)</f>
        <v>#N/A</v>
      </c>
      <c r="M1318" s="6">
        <f t="shared" si="43"/>
        <v>1</v>
      </c>
    </row>
    <row r="1319" spans="1:13" x14ac:dyDescent="0.2">
      <c r="A1319" s="6">
        <v>1742</v>
      </c>
      <c r="B1319" s="6" t="s">
        <v>2902</v>
      </c>
      <c r="C1319" s="6" t="s">
        <v>2904</v>
      </c>
      <c r="D1319" s="6" t="s">
        <v>2465</v>
      </c>
      <c r="E1319" s="6" t="s">
        <v>2871</v>
      </c>
      <c r="F1319" s="6">
        <v>49709</v>
      </c>
      <c r="G1319" s="6">
        <v>9897854428</v>
      </c>
      <c r="H1319" s="6" t="s">
        <v>2904</v>
      </c>
      <c r="I1319" s="2">
        <f>MATCH(B1319,'2018_cleaned'!B$2:B$4733,0)</f>
        <v>2505</v>
      </c>
      <c r="J1319" s="2">
        <f>MATCH(C1319,'2018_cleaned'!C$2:C$4733,0)</f>
        <v>2507</v>
      </c>
      <c r="K1319" s="2">
        <f t="shared" si="42"/>
        <v>1</v>
      </c>
      <c r="L1319" s="2" t="e">
        <f>MATCH(A1319, 'combined matches'!E$1:E$4986,0)</f>
        <v>#N/A</v>
      </c>
      <c r="M1319" s="6">
        <f t="shared" si="43"/>
        <v>1</v>
      </c>
    </row>
    <row r="1320" spans="1:13" x14ac:dyDescent="0.2">
      <c r="A1320" s="6">
        <v>1743</v>
      </c>
      <c r="B1320" s="6" t="s">
        <v>2902</v>
      </c>
      <c r="C1320" s="6" t="s">
        <v>7661</v>
      </c>
      <c r="D1320" s="6" t="s">
        <v>2903</v>
      </c>
      <c r="E1320" s="6" t="s">
        <v>2871</v>
      </c>
      <c r="F1320" s="6">
        <v>49721</v>
      </c>
      <c r="G1320" s="6">
        <v>9897344723</v>
      </c>
      <c r="H1320" s="6" t="s">
        <v>8009</v>
      </c>
      <c r="I1320" s="2">
        <f>MATCH(B1320,'2018_cleaned'!B$2:B$4733,0)</f>
        <v>2505</v>
      </c>
      <c r="J1320" s="2">
        <f>MATCH(C1320,'2018_cleaned'!C$2:C$4733,0)</f>
        <v>2508</v>
      </c>
      <c r="K1320" s="2">
        <f t="shared" si="42"/>
        <v>1</v>
      </c>
      <c r="L1320" s="2" t="e">
        <f>MATCH(A1320, 'combined matches'!E$1:E$4986,0)</f>
        <v>#N/A</v>
      </c>
      <c r="M1320" s="6">
        <f t="shared" si="43"/>
        <v>1</v>
      </c>
    </row>
    <row r="1321" spans="1:13" x14ac:dyDescent="0.2">
      <c r="A1321" s="6">
        <v>1746</v>
      </c>
      <c r="B1321" s="6" t="s">
        <v>2905</v>
      </c>
      <c r="C1321" s="6" t="s">
        <v>7662</v>
      </c>
      <c r="D1321" s="6" t="s">
        <v>2906</v>
      </c>
      <c r="E1321" s="6" t="s">
        <v>2871</v>
      </c>
      <c r="F1321" s="6">
        <v>49649</v>
      </c>
      <c r="G1321" s="6">
        <v>2312635895</v>
      </c>
      <c r="H1321" s="6" t="s">
        <v>7663</v>
      </c>
      <c r="I1321" s="2">
        <f>MATCH(B1321,'2018_cleaned'!B$2:B$4733,0)</f>
        <v>2513</v>
      </c>
      <c r="J1321" s="2">
        <f>MATCH(C1321,'2018_cleaned'!C$2:C$4733,0)</f>
        <v>2515</v>
      </c>
      <c r="K1321" s="2">
        <f t="shared" si="42"/>
        <v>1</v>
      </c>
      <c r="L1321" s="2" t="e">
        <f>MATCH(A1321, 'combined matches'!E$1:E$4986,0)</f>
        <v>#N/A</v>
      </c>
      <c r="M1321" s="6">
        <f t="shared" si="43"/>
        <v>1</v>
      </c>
    </row>
    <row r="1322" spans="1:13" x14ac:dyDescent="0.2">
      <c r="A1322" s="6">
        <v>1748</v>
      </c>
      <c r="B1322" s="6" t="s">
        <v>2895</v>
      </c>
      <c r="C1322" s="6" t="s">
        <v>2896</v>
      </c>
      <c r="D1322" s="6" t="s">
        <v>2897</v>
      </c>
      <c r="E1322" s="6" t="s">
        <v>2871</v>
      </c>
      <c r="F1322" s="6">
        <v>49659</v>
      </c>
      <c r="G1322" s="6">
        <v>2315875052</v>
      </c>
      <c r="H1322" s="6" t="s">
        <v>2896</v>
      </c>
      <c r="I1322" s="2">
        <f>MATCH(B1322,'2018_cleaned'!B$2:B$4733,0)</f>
        <v>2500</v>
      </c>
      <c r="J1322" s="2">
        <f>MATCH(C1322,'2018_cleaned'!C$2:C$4733,0)</f>
        <v>2501</v>
      </c>
      <c r="K1322" s="2">
        <f t="shared" ref="K1322:K1385" si="44">IF(ISNA(I1322),IF(ISNA(J1322),0,1),1)</f>
        <v>1</v>
      </c>
      <c r="L1322" s="2" t="e">
        <f>MATCH(A1322, 'combined matches'!E$1:E$4986,0)</f>
        <v>#N/A</v>
      </c>
      <c r="M1322" s="6">
        <f t="shared" ref="M1322:M1385" si="45">IF(ISNA(L1322),1,0)</f>
        <v>1</v>
      </c>
    </row>
    <row r="1323" spans="1:13" x14ac:dyDescent="0.2">
      <c r="A1323" s="6">
        <v>1749</v>
      </c>
      <c r="B1323" s="6" t="s">
        <v>2895</v>
      </c>
      <c r="C1323" s="6" t="s">
        <v>2898</v>
      </c>
      <c r="D1323" s="6" t="s">
        <v>2899</v>
      </c>
      <c r="E1323" s="6" t="s">
        <v>2871</v>
      </c>
      <c r="F1323" s="6">
        <v>49740</v>
      </c>
      <c r="G1323" s="6">
        <v>2313473850</v>
      </c>
      <c r="H1323" s="6" t="s">
        <v>6813</v>
      </c>
      <c r="I1323" s="2">
        <f>MATCH(B1323,'2018_cleaned'!B$2:B$4733,0)</f>
        <v>2500</v>
      </c>
      <c r="J1323" s="2">
        <f>MATCH(C1323,'2018_cleaned'!C$2:C$4733,0)</f>
        <v>2502</v>
      </c>
      <c r="K1323" s="2">
        <f t="shared" si="44"/>
        <v>1</v>
      </c>
      <c r="L1323" s="2" t="e">
        <f>MATCH(A1323, 'combined matches'!E$1:E$4986,0)</f>
        <v>#N/A</v>
      </c>
      <c r="M1323" s="6">
        <f t="shared" si="45"/>
        <v>1</v>
      </c>
    </row>
    <row r="1324" spans="1:13" x14ac:dyDescent="0.2">
      <c r="A1324" s="6">
        <v>1750</v>
      </c>
      <c r="B1324" s="6" t="s">
        <v>2895</v>
      </c>
      <c r="C1324" s="6" t="s">
        <v>2900</v>
      </c>
      <c r="D1324" s="6" t="s">
        <v>2901</v>
      </c>
      <c r="E1324" s="6" t="s">
        <v>2871</v>
      </c>
      <c r="F1324" s="6">
        <v>49735</v>
      </c>
      <c r="G1324" s="6">
        <v>9897311219</v>
      </c>
      <c r="H1324" s="6" t="s">
        <v>6814</v>
      </c>
      <c r="I1324" s="2">
        <f>MATCH(B1324,'2018_cleaned'!B$2:B$4733,0)</f>
        <v>2500</v>
      </c>
      <c r="J1324" s="2">
        <f>MATCH(C1324,'2018_cleaned'!C$2:C$4733,0)</f>
        <v>2503</v>
      </c>
      <c r="K1324" s="2">
        <f t="shared" si="44"/>
        <v>1</v>
      </c>
      <c r="L1324" s="2" t="e">
        <f>MATCH(A1324, 'combined matches'!E$1:E$4986,0)</f>
        <v>#N/A</v>
      </c>
      <c r="M1324" s="6">
        <f t="shared" si="45"/>
        <v>1</v>
      </c>
    </row>
    <row r="1325" spans="1:13" x14ac:dyDescent="0.2">
      <c r="A1325" s="6">
        <v>1755</v>
      </c>
      <c r="B1325" s="6" t="s">
        <v>5633</v>
      </c>
      <c r="C1325" s="6" t="s">
        <v>2908</v>
      </c>
      <c r="D1325" s="6" t="s">
        <v>2909</v>
      </c>
      <c r="E1325" s="6" t="s">
        <v>2871</v>
      </c>
      <c r="F1325" s="6">
        <v>49781</v>
      </c>
      <c r="G1325" s="6">
        <v>9066431100</v>
      </c>
      <c r="H1325" s="6" t="s">
        <v>2908</v>
      </c>
      <c r="I1325" s="2" t="e">
        <f>MATCH(B1325,'2018_cleaned'!B$2:B$4733,0)</f>
        <v>#N/A</v>
      </c>
      <c r="J1325" s="2">
        <f>MATCH(C1325,'2018_cleaned'!C$2:C$4733,0)</f>
        <v>2523</v>
      </c>
      <c r="K1325" s="2">
        <f t="shared" si="44"/>
        <v>1</v>
      </c>
      <c r="L1325" s="2" t="e">
        <f>MATCH(A1325, 'combined matches'!E$1:E$4986,0)</f>
        <v>#N/A</v>
      </c>
      <c r="M1325" s="6">
        <f t="shared" si="45"/>
        <v>1</v>
      </c>
    </row>
    <row r="1326" spans="1:13" x14ac:dyDescent="0.2">
      <c r="A1326" s="6">
        <v>1756</v>
      </c>
      <c r="B1326" s="6" t="s">
        <v>5633</v>
      </c>
      <c r="C1326" s="6" t="s">
        <v>7463</v>
      </c>
      <c r="D1326" s="6" t="s">
        <v>2911</v>
      </c>
      <c r="E1326" s="6" t="s">
        <v>2871</v>
      </c>
      <c r="F1326" s="6">
        <v>49862</v>
      </c>
      <c r="G1326" s="6">
        <v>9063872297</v>
      </c>
      <c r="H1326" s="6" t="s">
        <v>7463</v>
      </c>
      <c r="I1326" s="2" t="e">
        <f>MATCH(B1326,'2018_cleaned'!B$2:B$4733,0)</f>
        <v>#N/A</v>
      </c>
      <c r="J1326" s="2" t="e">
        <f>MATCH(C1326,'2018_cleaned'!C$2:C$4733,0)</f>
        <v>#N/A</v>
      </c>
      <c r="K1326" s="2">
        <f t="shared" si="44"/>
        <v>0</v>
      </c>
      <c r="L1326" s="2" t="e">
        <f>MATCH(A1326, 'combined matches'!E$1:E$4986,0)</f>
        <v>#N/A</v>
      </c>
      <c r="M1326" s="6">
        <f t="shared" si="45"/>
        <v>1</v>
      </c>
    </row>
    <row r="1327" spans="1:13" x14ac:dyDescent="0.2">
      <c r="A1327" s="6">
        <v>1757</v>
      </c>
      <c r="B1327" s="6" t="s">
        <v>5633</v>
      </c>
      <c r="C1327" s="6" t="s">
        <v>2912</v>
      </c>
      <c r="D1327" s="6" t="s">
        <v>2913</v>
      </c>
      <c r="E1327" s="6" t="s">
        <v>2871</v>
      </c>
      <c r="F1327" s="6">
        <v>49854</v>
      </c>
      <c r="G1327" s="6">
        <v>9063416951</v>
      </c>
      <c r="H1327" s="6" t="s">
        <v>2912</v>
      </c>
      <c r="I1327" s="2" t="e">
        <f>MATCH(B1327,'2018_cleaned'!B$2:B$4733,0)</f>
        <v>#N/A</v>
      </c>
      <c r="J1327" s="2">
        <f>MATCH(C1327,'2018_cleaned'!C$2:C$4733,0)</f>
        <v>2525</v>
      </c>
      <c r="K1327" s="2">
        <f t="shared" si="44"/>
        <v>1</v>
      </c>
      <c r="L1327" s="2" t="e">
        <f>MATCH(A1327, 'combined matches'!E$1:E$4986,0)</f>
        <v>#N/A</v>
      </c>
      <c r="M1327" s="6">
        <f t="shared" si="45"/>
        <v>1</v>
      </c>
    </row>
    <row r="1328" spans="1:13" x14ac:dyDescent="0.2">
      <c r="A1328" s="6">
        <v>1759</v>
      </c>
      <c r="B1328" s="6" t="s">
        <v>2914</v>
      </c>
      <c r="C1328" s="6" t="s">
        <v>2915</v>
      </c>
      <c r="D1328" s="6" t="s">
        <v>442</v>
      </c>
      <c r="E1328" s="6" t="s">
        <v>2871</v>
      </c>
      <c r="F1328" s="6">
        <v>48093</v>
      </c>
      <c r="G1328" s="6">
        <v>5864695491</v>
      </c>
      <c r="H1328" s="6" t="s">
        <v>6815</v>
      </c>
      <c r="I1328" s="2">
        <f>MATCH(B1328,'2018_cleaned'!B$2:B$4733,0)</f>
        <v>2527</v>
      </c>
      <c r="J1328" s="2">
        <f>MATCH(C1328,'2018_cleaned'!C$2:C$4733,0)</f>
        <v>2528</v>
      </c>
      <c r="K1328" s="2">
        <f t="shared" si="44"/>
        <v>1</v>
      </c>
      <c r="L1328" s="2" t="e">
        <f>MATCH(A1328, 'combined matches'!E$1:E$4986,0)</f>
        <v>#N/A</v>
      </c>
      <c r="M1328" s="6">
        <f t="shared" si="45"/>
        <v>1</v>
      </c>
    </row>
    <row r="1329" spans="1:14" x14ac:dyDescent="0.2">
      <c r="A1329" s="6">
        <v>1760</v>
      </c>
      <c r="B1329" s="6" t="s">
        <v>2914</v>
      </c>
      <c r="C1329" s="6" t="s">
        <v>2916</v>
      </c>
      <c r="D1329" s="6" t="s">
        <v>2917</v>
      </c>
      <c r="E1329" s="6" t="s">
        <v>2871</v>
      </c>
      <c r="F1329" s="6">
        <v>48081</v>
      </c>
      <c r="G1329" s="6">
        <v>5864695491</v>
      </c>
      <c r="H1329" s="6" t="s">
        <v>6816</v>
      </c>
      <c r="I1329" s="2">
        <f>MATCH(B1329,'2018_cleaned'!B$2:B$4733,0)</f>
        <v>2527</v>
      </c>
      <c r="J1329" s="2">
        <f>MATCH(C1329,'2018_cleaned'!C$2:C$4733,0)</f>
        <v>2529</v>
      </c>
      <c r="K1329" s="2">
        <f t="shared" si="44"/>
        <v>1</v>
      </c>
      <c r="L1329" s="2" t="e">
        <f>MATCH(A1329, 'combined matches'!E$1:E$4986,0)</f>
        <v>#N/A</v>
      </c>
      <c r="M1329" s="6">
        <f t="shared" si="45"/>
        <v>1</v>
      </c>
    </row>
    <row r="1330" spans="1:14" x14ac:dyDescent="0.2">
      <c r="A1330" s="6">
        <v>1761</v>
      </c>
      <c r="B1330" s="6" t="s">
        <v>2914</v>
      </c>
      <c r="C1330" s="6" t="s">
        <v>2918</v>
      </c>
      <c r="D1330" s="6" t="s">
        <v>442</v>
      </c>
      <c r="E1330" s="6" t="s">
        <v>2871</v>
      </c>
      <c r="F1330" s="6">
        <v>48089</v>
      </c>
      <c r="G1330" s="6">
        <v>5864659177</v>
      </c>
      <c r="H1330" s="6" t="s">
        <v>6817</v>
      </c>
      <c r="I1330" s="2">
        <f>MATCH(B1330,'2018_cleaned'!B$2:B$4733,0)</f>
        <v>2527</v>
      </c>
      <c r="J1330" s="2">
        <f>MATCH(C1330,'2018_cleaned'!C$2:C$4733,0)</f>
        <v>2531</v>
      </c>
      <c r="K1330" s="2">
        <f t="shared" si="44"/>
        <v>1</v>
      </c>
      <c r="L1330" s="2" t="e">
        <f>MATCH(A1330, 'combined matches'!E$1:E$4986,0)</f>
        <v>#N/A</v>
      </c>
      <c r="M1330" s="6">
        <f t="shared" si="45"/>
        <v>1</v>
      </c>
    </row>
    <row r="1331" spans="1:14" x14ac:dyDescent="0.2">
      <c r="A1331" s="6">
        <v>1764</v>
      </c>
      <c r="B1331" s="6" t="s">
        <v>2919</v>
      </c>
      <c r="C1331" s="6" t="s">
        <v>2920</v>
      </c>
      <c r="D1331" s="6" t="s">
        <v>1374</v>
      </c>
      <c r="E1331" s="6" t="s">
        <v>2871</v>
      </c>
      <c r="F1331" s="6">
        <v>48888</v>
      </c>
      <c r="G1331" s="6">
        <v>9898315237</v>
      </c>
      <c r="H1331" s="6" t="s">
        <v>8010</v>
      </c>
      <c r="I1331" s="2">
        <f>MATCH(B1331,'2018_cleaned'!B$2:B$4733,0)</f>
        <v>2536</v>
      </c>
      <c r="J1331" s="2">
        <f>MATCH(C1331,'2018_cleaned'!C$2:C$4733,0)</f>
        <v>2537</v>
      </c>
      <c r="K1331" s="2">
        <f t="shared" si="44"/>
        <v>1</v>
      </c>
      <c r="L1331" s="2" t="e">
        <f>MATCH(A1331, 'combined matches'!E$1:E$4986,0)</f>
        <v>#N/A</v>
      </c>
      <c r="M1331" s="6">
        <f t="shared" si="45"/>
        <v>1</v>
      </c>
    </row>
    <row r="1332" spans="1:14" x14ac:dyDescent="0.2">
      <c r="A1332" s="6">
        <v>1765</v>
      </c>
      <c r="B1332" s="6" t="s">
        <v>2919</v>
      </c>
      <c r="C1332" s="6" t="s">
        <v>2921</v>
      </c>
      <c r="D1332" s="6" t="s">
        <v>203</v>
      </c>
      <c r="E1332" s="6" t="s">
        <v>2871</v>
      </c>
      <c r="F1332" s="6">
        <v>48847</v>
      </c>
      <c r="G1332" s="6">
        <v>9898753681</v>
      </c>
      <c r="H1332" s="6" t="s">
        <v>6818</v>
      </c>
      <c r="I1332" s="2">
        <f>MATCH(B1332,'2018_cleaned'!B$2:B$4733,0)</f>
        <v>2536</v>
      </c>
      <c r="J1332" s="2">
        <f>MATCH(C1332,'2018_cleaned'!C$2:C$4733,0)</f>
        <v>2538</v>
      </c>
      <c r="K1332" s="2">
        <f t="shared" si="44"/>
        <v>1</v>
      </c>
      <c r="L1332" s="2" t="e">
        <f>MATCH(A1332, 'combined matches'!E$1:E$4986,0)</f>
        <v>#N/A</v>
      </c>
      <c r="M1332" s="6">
        <f t="shared" si="45"/>
        <v>1</v>
      </c>
    </row>
    <row r="1333" spans="1:14" x14ac:dyDescent="0.2">
      <c r="A1333" s="6">
        <v>1770</v>
      </c>
      <c r="B1333" s="6" t="s">
        <v>2922</v>
      </c>
      <c r="C1333" s="6" t="s">
        <v>5634</v>
      </c>
      <c r="D1333" s="6" t="s">
        <v>2923</v>
      </c>
      <c r="E1333" s="6" t="s">
        <v>2871</v>
      </c>
      <c r="F1333" s="6">
        <v>49417</v>
      </c>
      <c r="G1333" s="6">
        <v>6168468360</v>
      </c>
      <c r="H1333" s="6" t="s">
        <v>8304</v>
      </c>
      <c r="I1333" s="2">
        <f>MATCH(B1333,'2018_cleaned'!B$2:B$4733,0)</f>
        <v>2543</v>
      </c>
      <c r="J1333" s="2">
        <f>MATCH(C1333,'2018_cleaned'!C$2:C$4733,0)</f>
        <v>2544</v>
      </c>
      <c r="K1333" s="2">
        <f t="shared" si="44"/>
        <v>1</v>
      </c>
      <c r="L1333" s="2" t="e">
        <f>MATCH(A1333, 'combined matches'!E$1:E$4986,0)</f>
        <v>#N/A</v>
      </c>
      <c r="M1333" s="6">
        <f t="shared" si="45"/>
        <v>1</v>
      </c>
      <c r="N1333" s="6">
        <v>1</v>
      </c>
    </row>
    <row r="1334" spans="1:14" x14ac:dyDescent="0.2">
      <c r="A1334" s="6">
        <v>1771</v>
      </c>
      <c r="B1334" s="6" t="s">
        <v>2922</v>
      </c>
      <c r="C1334" s="6" t="s">
        <v>2924</v>
      </c>
      <c r="D1334" s="6" t="s">
        <v>2925</v>
      </c>
      <c r="E1334" s="6" t="s">
        <v>2871</v>
      </c>
      <c r="F1334" s="6">
        <v>49426</v>
      </c>
      <c r="G1334" s="6">
        <v>6166690040</v>
      </c>
      <c r="H1334" s="6" t="s">
        <v>2924</v>
      </c>
      <c r="I1334" s="2">
        <f>MATCH(B1334,'2018_cleaned'!B$2:B$4733,0)</f>
        <v>2543</v>
      </c>
      <c r="J1334" s="2">
        <f>MATCH(C1334,'2018_cleaned'!C$2:C$4733,0)</f>
        <v>2545</v>
      </c>
      <c r="K1334" s="2">
        <f t="shared" si="44"/>
        <v>1</v>
      </c>
      <c r="L1334" s="2" t="e">
        <f>MATCH(A1334, 'combined matches'!E$1:E$4986,0)</f>
        <v>#N/A</v>
      </c>
      <c r="M1334" s="6">
        <f t="shared" si="45"/>
        <v>1</v>
      </c>
    </row>
    <row r="1335" spans="1:14" x14ac:dyDescent="0.2">
      <c r="A1335" s="6">
        <v>1773</v>
      </c>
      <c r="B1335" s="6" t="s">
        <v>2868</v>
      </c>
      <c r="C1335" s="6" t="s">
        <v>2869</v>
      </c>
      <c r="D1335" s="6" t="s">
        <v>2870</v>
      </c>
      <c r="E1335" s="6" t="s">
        <v>2871</v>
      </c>
      <c r="F1335" s="6">
        <v>49858</v>
      </c>
      <c r="G1335" s="6">
        <v>9068634451</v>
      </c>
      <c r="H1335" s="6" t="s">
        <v>6808</v>
      </c>
      <c r="I1335" s="2">
        <f>MATCH(B1335,'2018_cleaned'!B$2:B$4733,0)</f>
        <v>2479</v>
      </c>
      <c r="J1335" s="2">
        <f>MATCH(C1335,'2018_cleaned'!C$2:C$4733,0)</f>
        <v>2480</v>
      </c>
      <c r="K1335" s="2">
        <f t="shared" si="44"/>
        <v>1</v>
      </c>
      <c r="L1335" s="2" t="e">
        <f>MATCH(A1335, 'combined matches'!E$1:E$4986,0)</f>
        <v>#N/A</v>
      </c>
      <c r="M1335" s="6">
        <f t="shared" si="45"/>
        <v>1</v>
      </c>
    </row>
    <row r="1336" spans="1:14" x14ac:dyDescent="0.2">
      <c r="A1336" s="6">
        <v>1779</v>
      </c>
      <c r="B1336" s="6" t="s">
        <v>5635</v>
      </c>
      <c r="C1336" s="6" t="s">
        <v>2928</v>
      </c>
      <c r="D1336" s="6" t="s">
        <v>2929</v>
      </c>
      <c r="E1336" s="6" t="s">
        <v>2871</v>
      </c>
      <c r="F1336" s="6">
        <v>49946</v>
      </c>
      <c r="G1336" s="6">
        <v>9065246142</v>
      </c>
      <c r="H1336" s="6" t="s">
        <v>6819</v>
      </c>
      <c r="I1336" s="2" t="e">
        <f>MATCH(B1336,'2018_cleaned'!B$2:B$4733,0)</f>
        <v>#N/A</v>
      </c>
      <c r="J1336" s="2">
        <f>MATCH(C1336,'2018_cleaned'!C$2:C$4733,0)</f>
        <v>2576</v>
      </c>
      <c r="K1336" s="2">
        <f t="shared" si="44"/>
        <v>1</v>
      </c>
      <c r="L1336" s="2" t="e">
        <f>MATCH(A1336, 'combined matches'!E$1:E$4986,0)</f>
        <v>#N/A</v>
      </c>
      <c r="M1336" s="6">
        <f t="shared" si="45"/>
        <v>1</v>
      </c>
    </row>
    <row r="1337" spans="1:14" x14ac:dyDescent="0.2">
      <c r="A1337" s="6">
        <v>1780</v>
      </c>
      <c r="B1337" s="6" t="s">
        <v>5635</v>
      </c>
      <c r="C1337" s="6" t="s">
        <v>2930</v>
      </c>
      <c r="D1337" s="6" t="s">
        <v>2931</v>
      </c>
      <c r="E1337" s="6" t="s">
        <v>2871</v>
      </c>
      <c r="F1337" s="6">
        <v>49911</v>
      </c>
      <c r="G1337" s="6">
        <v>9066670200</v>
      </c>
      <c r="H1337" s="6" t="s">
        <v>8011</v>
      </c>
      <c r="I1337" s="2" t="e">
        <f>MATCH(B1337,'2018_cleaned'!B$2:B$4733,0)</f>
        <v>#N/A</v>
      </c>
      <c r="J1337" s="2">
        <f>MATCH(C1337,'2018_cleaned'!C$2:C$4733,0)</f>
        <v>2577</v>
      </c>
      <c r="K1337" s="2">
        <f t="shared" si="44"/>
        <v>1</v>
      </c>
      <c r="L1337" s="2" t="e">
        <f>MATCH(A1337, 'combined matches'!E$1:E$4986,0)</f>
        <v>#N/A</v>
      </c>
      <c r="M1337" s="6">
        <f t="shared" si="45"/>
        <v>1</v>
      </c>
    </row>
    <row r="1338" spans="1:14" x14ac:dyDescent="0.2">
      <c r="A1338" s="6">
        <v>1781</v>
      </c>
      <c r="B1338" s="6" t="s">
        <v>5635</v>
      </c>
      <c r="C1338" s="6" t="s">
        <v>2932</v>
      </c>
      <c r="D1338" s="6" t="s">
        <v>2933</v>
      </c>
      <c r="E1338" s="6" t="s">
        <v>2871</v>
      </c>
      <c r="F1338" s="6">
        <v>49953</v>
      </c>
      <c r="G1338" s="6">
        <v>9068844485</v>
      </c>
      <c r="H1338" s="6" t="s">
        <v>2932</v>
      </c>
      <c r="I1338" s="2" t="e">
        <f>MATCH(B1338,'2018_cleaned'!B$2:B$4733,0)</f>
        <v>#N/A</v>
      </c>
      <c r="J1338" s="2">
        <f>MATCH(C1338,'2018_cleaned'!C$2:C$4733,0)</f>
        <v>2578</v>
      </c>
      <c r="K1338" s="2">
        <f t="shared" si="44"/>
        <v>1</v>
      </c>
      <c r="L1338" s="2" t="e">
        <f>MATCH(A1338, 'combined matches'!E$1:E$4986,0)</f>
        <v>#N/A</v>
      </c>
      <c r="M1338" s="6">
        <f t="shared" si="45"/>
        <v>1</v>
      </c>
    </row>
    <row r="1339" spans="1:14" x14ac:dyDescent="0.2">
      <c r="A1339" s="6">
        <v>1783</v>
      </c>
      <c r="B1339" s="6" t="s">
        <v>3022</v>
      </c>
      <c r="C1339" s="6" t="s">
        <v>3023</v>
      </c>
      <c r="D1339" s="6" t="s">
        <v>3016</v>
      </c>
      <c r="E1339" s="6" t="s">
        <v>3004</v>
      </c>
      <c r="F1339" s="6">
        <v>55119</v>
      </c>
      <c r="G1339" s="6">
        <v>6512661255</v>
      </c>
      <c r="H1339" s="6" t="s">
        <v>6828</v>
      </c>
      <c r="I1339" s="2">
        <f>MATCH(B1339,'2018_cleaned'!B$2:B$4733,0)</f>
        <v>2798</v>
      </c>
      <c r="J1339" s="2">
        <f>MATCH(C1339,'2018_cleaned'!C$2:C$4733,0)</f>
        <v>2798</v>
      </c>
      <c r="K1339" s="2">
        <f t="shared" si="44"/>
        <v>1</v>
      </c>
      <c r="L1339" s="2" t="e">
        <f>MATCH(A1339, 'combined matches'!E$1:E$4986,0)</f>
        <v>#N/A</v>
      </c>
      <c r="M1339" s="6">
        <f t="shared" si="45"/>
        <v>1</v>
      </c>
    </row>
    <row r="1340" spans="1:14" x14ac:dyDescent="0.2">
      <c r="A1340" s="6">
        <v>1784</v>
      </c>
      <c r="B1340" s="6" t="s">
        <v>3024</v>
      </c>
      <c r="C1340" s="6" t="s">
        <v>3025</v>
      </c>
      <c r="D1340" s="6" t="s">
        <v>3016</v>
      </c>
      <c r="E1340" s="6" t="s">
        <v>3004</v>
      </c>
      <c r="F1340" s="6">
        <v>55108</v>
      </c>
      <c r="G1340" s="6">
        <v>6512661255</v>
      </c>
      <c r="H1340" s="6" t="s">
        <v>6829</v>
      </c>
      <c r="I1340" s="2">
        <f>MATCH(B1340,'2018_cleaned'!B$2:B$4733,0)</f>
        <v>2799</v>
      </c>
      <c r="J1340" s="2">
        <f>MATCH(C1340,'2018_cleaned'!C$2:C$4733,0)</f>
        <v>2799</v>
      </c>
      <c r="K1340" s="2">
        <f t="shared" si="44"/>
        <v>1</v>
      </c>
      <c r="L1340" s="2" t="e">
        <f>MATCH(A1340, 'combined matches'!E$1:E$4986,0)</f>
        <v>#N/A</v>
      </c>
      <c r="M1340" s="6">
        <f t="shared" si="45"/>
        <v>1</v>
      </c>
    </row>
    <row r="1341" spans="1:14" x14ac:dyDescent="0.2">
      <c r="A1341" s="6">
        <v>1785</v>
      </c>
      <c r="B1341" s="6" t="s">
        <v>3017</v>
      </c>
      <c r="C1341" s="6" t="s">
        <v>3018</v>
      </c>
      <c r="D1341" s="6" t="s">
        <v>3016</v>
      </c>
      <c r="E1341" s="6" t="s">
        <v>3004</v>
      </c>
      <c r="F1341" s="6">
        <v>55102</v>
      </c>
      <c r="G1341" s="6">
        <v>6512661255</v>
      </c>
      <c r="H1341" s="6" t="s">
        <v>8016</v>
      </c>
      <c r="I1341" s="2">
        <f>MATCH(B1341,'2018_cleaned'!B$2:B$4733,0)</f>
        <v>2796</v>
      </c>
      <c r="J1341" s="2">
        <f>MATCH(C1341,'2018_cleaned'!C$2:C$4733,0)</f>
        <v>2796</v>
      </c>
      <c r="K1341" s="2">
        <f t="shared" si="44"/>
        <v>1</v>
      </c>
      <c r="L1341" s="2" t="e">
        <f>MATCH(A1341, 'combined matches'!E$1:E$4986,0)</f>
        <v>#N/A</v>
      </c>
      <c r="M1341" s="6">
        <f t="shared" si="45"/>
        <v>1</v>
      </c>
    </row>
    <row r="1342" spans="1:14" x14ac:dyDescent="0.2">
      <c r="A1342" s="6">
        <v>1786</v>
      </c>
      <c r="B1342" s="6" t="s">
        <v>3026</v>
      </c>
      <c r="C1342" s="6" t="s">
        <v>7455</v>
      </c>
      <c r="D1342" s="6" t="s">
        <v>3016</v>
      </c>
      <c r="E1342" s="6" t="s">
        <v>3004</v>
      </c>
      <c r="F1342" s="6">
        <v>55104</v>
      </c>
      <c r="G1342" s="6">
        <v>6512661255</v>
      </c>
      <c r="H1342" s="6" t="s">
        <v>7455</v>
      </c>
      <c r="I1342" s="2">
        <f>MATCH(B1342,'2018_cleaned'!B$2:B$4733,0)</f>
        <v>2800</v>
      </c>
      <c r="J1342" s="2">
        <f>MATCH(C1342,'2018_cleaned'!C$2:C$4733,0)</f>
        <v>2800</v>
      </c>
      <c r="K1342" s="2">
        <f t="shared" si="44"/>
        <v>1</v>
      </c>
      <c r="L1342" s="2" t="e">
        <f>MATCH(A1342, 'combined matches'!E$1:E$4986,0)</f>
        <v>#N/A</v>
      </c>
      <c r="M1342" s="6">
        <f t="shared" si="45"/>
        <v>1</v>
      </c>
    </row>
    <row r="1343" spans="1:14" x14ac:dyDescent="0.2">
      <c r="A1343" s="6">
        <v>1787</v>
      </c>
      <c r="B1343" s="6" t="s">
        <v>3014</v>
      </c>
      <c r="C1343" s="6" t="s">
        <v>3015</v>
      </c>
      <c r="D1343" s="6" t="s">
        <v>3016</v>
      </c>
      <c r="E1343" s="6" t="s">
        <v>3004</v>
      </c>
      <c r="F1343" s="6">
        <v>55101</v>
      </c>
      <c r="G1343" s="6">
        <v>6512661255</v>
      </c>
      <c r="H1343" s="6" t="s">
        <v>3015</v>
      </c>
      <c r="I1343" s="2">
        <f>MATCH(B1343,'2018_cleaned'!B$2:B$4733,0)</f>
        <v>2795</v>
      </c>
      <c r="J1343" s="2">
        <f>MATCH(C1343,'2018_cleaned'!C$2:C$4733,0)</f>
        <v>2795</v>
      </c>
      <c r="K1343" s="2">
        <f t="shared" si="44"/>
        <v>1</v>
      </c>
      <c r="L1343" s="2" t="e">
        <f>MATCH(A1343, 'combined matches'!E$1:E$4986,0)</f>
        <v>#N/A</v>
      </c>
      <c r="M1343" s="6">
        <f t="shared" si="45"/>
        <v>1</v>
      </c>
    </row>
    <row r="1344" spans="1:14" x14ac:dyDescent="0.2">
      <c r="A1344" s="6">
        <v>1788</v>
      </c>
      <c r="B1344" s="6" t="s">
        <v>3019</v>
      </c>
      <c r="C1344" s="6" t="s">
        <v>3020</v>
      </c>
      <c r="D1344" s="6" t="s">
        <v>3021</v>
      </c>
      <c r="E1344" s="6" t="s">
        <v>3004</v>
      </c>
      <c r="F1344" s="6">
        <v>55119</v>
      </c>
      <c r="G1344" s="6">
        <v>6512661255</v>
      </c>
      <c r="H1344" s="6" t="s">
        <v>6827</v>
      </c>
      <c r="I1344" s="2">
        <f>MATCH(B1344,'2018_cleaned'!B$2:B$4733,0)</f>
        <v>2797</v>
      </c>
      <c r="J1344" s="2">
        <f>MATCH(C1344,'2018_cleaned'!C$2:C$4733,0)</f>
        <v>2797</v>
      </c>
      <c r="K1344" s="2">
        <f t="shared" si="44"/>
        <v>1</v>
      </c>
      <c r="L1344" s="2" t="e">
        <f>MATCH(A1344, 'combined matches'!E$1:E$4986,0)</f>
        <v>#N/A</v>
      </c>
      <c r="M1344" s="6">
        <f t="shared" si="45"/>
        <v>1</v>
      </c>
    </row>
    <row r="1345" spans="1:14" x14ac:dyDescent="0.2">
      <c r="A1345" s="6">
        <v>1789</v>
      </c>
      <c r="B1345" s="6" t="s">
        <v>3027</v>
      </c>
      <c r="C1345" s="6" t="s">
        <v>3028</v>
      </c>
      <c r="D1345" s="6" t="s">
        <v>3016</v>
      </c>
      <c r="E1345" s="6" t="s">
        <v>3004</v>
      </c>
      <c r="F1345" s="6">
        <v>55101</v>
      </c>
      <c r="G1345" s="6">
        <v>6512661255</v>
      </c>
      <c r="H1345" s="6" t="s">
        <v>3028</v>
      </c>
      <c r="I1345" s="2">
        <f>MATCH(B1345,'2018_cleaned'!B$2:B$4733,0)</f>
        <v>2801</v>
      </c>
      <c r="J1345" s="2">
        <f>MATCH(C1345,'2018_cleaned'!C$2:C$4733,0)</f>
        <v>2801</v>
      </c>
      <c r="K1345" s="2">
        <f t="shared" si="44"/>
        <v>1</v>
      </c>
      <c r="L1345" s="2" t="e">
        <f>MATCH(A1345, 'combined matches'!E$1:E$4986,0)</f>
        <v>#N/A</v>
      </c>
      <c r="M1345" s="6">
        <f t="shared" si="45"/>
        <v>1</v>
      </c>
    </row>
    <row r="1346" spans="1:14" x14ac:dyDescent="0.2">
      <c r="A1346" s="6">
        <v>1791</v>
      </c>
      <c r="B1346" s="6" t="s">
        <v>5636</v>
      </c>
      <c r="C1346" s="6" t="s">
        <v>5637</v>
      </c>
      <c r="D1346" s="6" t="s">
        <v>3009</v>
      </c>
      <c r="E1346" s="6" t="s">
        <v>2954</v>
      </c>
      <c r="F1346" s="6">
        <v>44240</v>
      </c>
      <c r="G1346" s="6">
        <v>3306731016</v>
      </c>
      <c r="H1346" s="6" t="s">
        <v>7252</v>
      </c>
      <c r="I1346" s="2" t="e">
        <f>MATCH(B1346,'2018_cleaned'!B$2:B$4733,0)</f>
        <v>#N/A</v>
      </c>
      <c r="J1346" s="2" t="e">
        <f>MATCH(C1346,'2018_cleaned'!C$2:C$4733,0)</f>
        <v>#N/A</v>
      </c>
      <c r="K1346" s="2">
        <f t="shared" si="44"/>
        <v>0</v>
      </c>
      <c r="L1346" s="2" t="e">
        <f>MATCH(A1346, 'combined matches'!E$1:E$4986,0)</f>
        <v>#N/A</v>
      </c>
      <c r="M1346" s="6">
        <f t="shared" si="45"/>
        <v>1</v>
      </c>
      <c r="N1346" s="6">
        <v>0</v>
      </c>
    </row>
    <row r="1347" spans="1:14" x14ac:dyDescent="0.2">
      <c r="A1347" s="6">
        <v>1792</v>
      </c>
      <c r="B1347" s="6" t="s">
        <v>5638</v>
      </c>
      <c r="C1347" s="6" t="s">
        <v>5639</v>
      </c>
      <c r="D1347" s="6" t="s">
        <v>5640</v>
      </c>
      <c r="E1347" s="6" t="s">
        <v>2954</v>
      </c>
      <c r="F1347" s="6">
        <v>45042</v>
      </c>
      <c r="G1347" s="6">
        <v>5133181188</v>
      </c>
      <c r="H1347" s="6" t="s">
        <v>7253</v>
      </c>
      <c r="I1347" s="2" t="e">
        <f>MATCH(B1347,'2018_cleaned'!B$2:B$4733,0)</f>
        <v>#N/A</v>
      </c>
      <c r="J1347" s="2" t="e">
        <f>MATCH(C1347,'2018_cleaned'!C$2:C$4733,0)</f>
        <v>#N/A</v>
      </c>
      <c r="K1347" s="2">
        <f t="shared" si="44"/>
        <v>0</v>
      </c>
      <c r="L1347" s="2" t="e">
        <f>MATCH(A1347, 'combined matches'!E$1:E$4986,0)</f>
        <v>#N/A</v>
      </c>
      <c r="M1347" s="6">
        <f t="shared" si="45"/>
        <v>1</v>
      </c>
      <c r="N1347" s="6">
        <v>0</v>
      </c>
    </row>
    <row r="1348" spans="1:14" x14ac:dyDescent="0.2">
      <c r="A1348" s="6">
        <v>1793</v>
      </c>
      <c r="B1348" s="6" t="s">
        <v>957</v>
      </c>
      <c r="C1348" s="6" t="s">
        <v>5641</v>
      </c>
      <c r="D1348" s="6" t="s">
        <v>7254</v>
      </c>
      <c r="E1348" s="6" t="s">
        <v>2954</v>
      </c>
      <c r="F1348" s="6">
        <v>43160</v>
      </c>
      <c r="G1348" s="6">
        <v>7403355910</v>
      </c>
      <c r="H1348" s="6" t="s">
        <v>5641</v>
      </c>
      <c r="I1348" s="2">
        <f>MATCH(B1348,'2018_cleaned'!B$2:B$4733,0)</f>
        <v>1121</v>
      </c>
      <c r="J1348" s="2" t="e">
        <f>MATCH(C1348,'2018_cleaned'!C$2:C$4733,0)</f>
        <v>#N/A</v>
      </c>
      <c r="K1348" s="2">
        <f t="shared" si="44"/>
        <v>1</v>
      </c>
      <c r="L1348" s="2" t="e">
        <f>MATCH(A1348, 'combined matches'!E$1:E$4986,0)</f>
        <v>#N/A</v>
      </c>
      <c r="M1348" s="6">
        <f t="shared" si="45"/>
        <v>1</v>
      </c>
      <c r="N1348" s="6">
        <v>0</v>
      </c>
    </row>
    <row r="1349" spans="1:14" x14ac:dyDescent="0.2">
      <c r="A1349" s="6">
        <v>1794</v>
      </c>
      <c r="B1349" s="6" t="s">
        <v>5642</v>
      </c>
      <c r="C1349" s="6" t="s">
        <v>5641</v>
      </c>
      <c r="D1349" s="6" t="s">
        <v>7254</v>
      </c>
      <c r="E1349" s="6" t="s">
        <v>2954</v>
      </c>
      <c r="F1349" s="6">
        <v>43160</v>
      </c>
      <c r="G1349" s="6">
        <v>7403355910</v>
      </c>
      <c r="H1349" s="6" t="s">
        <v>8305</v>
      </c>
      <c r="I1349" s="2" t="e">
        <f>MATCH(B1349,'2018_cleaned'!B$2:B$4733,0)</f>
        <v>#N/A</v>
      </c>
      <c r="J1349" s="2" t="e">
        <f>MATCH(C1349,'2018_cleaned'!C$2:C$4733,0)</f>
        <v>#N/A</v>
      </c>
      <c r="K1349" s="2">
        <f t="shared" si="44"/>
        <v>0</v>
      </c>
      <c r="L1349" s="2" t="e">
        <f>MATCH(A1349, 'combined matches'!E$1:E$4986,0)</f>
        <v>#N/A</v>
      </c>
      <c r="M1349" s="6">
        <f t="shared" si="45"/>
        <v>1</v>
      </c>
      <c r="N1349" s="6">
        <v>0</v>
      </c>
    </row>
    <row r="1350" spans="1:14" x14ac:dyDescent="0.2">
      <c r="A1350" s="6">
        <v>1795</v>
      </c>
      <c r="B1350" s="6" t="s">
        <v>5643</v>
      </c>
      <c r="C1350" s="6" t="s">
        <v>3001</v>
      </c>
      <c r="D1350" s="6" t="s">
        <v>3002</v>
      </c>
      <c r="E1350" s="6" t="s">
        <v>2954</v>
      </c>
      <c r="F1350" s="6">
        <v>45631</v>
      </c>
      <c r="G1350" s="6">
        <v>7404412961</v>
      </c>
      <c r="H1350" s="6" t="s">
        <v>6826</v>
      </c>
      <c r="I1350" s="2" t="e">
        <f>MATCH(B1350,'2018_cleaned'!B$2:B$4733,0)</f>
        <v>#N/A</v>
      </c>
      <c r="J1350" s="2">
        <f>MATCH(C1350,'2018_cleaned'!C$2:C$4733,0)</f>
        <v>2672</v>
      </c>
      <c r="K1350" s="2">
        <f t="shared" si="44"/>
        <v>1</v>
      </c>
      <c r="L1350" s="2" t="e">
        <f>MATCH(A1350, 'combined matches'!E$1:E$4986,0)</f>
        <v>#N/A</v>
      </c>
      <c r="M1350" s="6">
        <f t="shared" si="45"/>
        <v>1</v>
      </c>
    </row>
    <row r="1351" spans="1:14" x14ac:dyDescent="0.2">
      <c r="A1351" s="6">
        <v>1796</v>
      </c>
      <c r="B1351" s="6" t="s">
        <v>5644</v>
      </c>
      <c r="C1351" s="6" t="s">
        <v>2957</v>
      </c>
      <c r="D1351" s="6" t="s">
        <v>1638</v>
      </c>
      <c r="E1351" s="6" t="s">
        <v>2954</v>
      </c>
      <c r="F1351" s="6">
        <v>44108</v>
      </c>
      <c r="G1351" s="6">
        <v>2166647095</v>
      </c>
      <c r="H1351" s="6" t="s">
        <v>8306</v>
      </c>
      <c r="I1351" s="2" t="e">
        <f>MATCH(B1351,'2018_cleaned'!B$2:B$4733,0)</f>
        <v>#N/A</v>
      </c>
      <c r="J1351" s="2">
        <f>MATCH(C1351,'2018_cleaned'!C$2:C$4733,0)</f>
        <v>2605</v>
      </c>
      <c r="K1351" s="2">
        <f t="shared" si="44"/>
        <v>1</v>
      </c>
      <c r="L1351" s="2" t="e">
        <f>MATCH(A1351, 'combined matches'!E$1:E$4986,0)</f>
        <v>#N/A</v>
      </c>
      <c r="M1351" s="6">
        <f t="shared" si="45"/>
        <v>1</v>
      </c>
    </row>
    <row r="1352" spans="1:14" x14ac:dyDescent="0.2">
      <c r="A1352" s="6">
        <v>1797</v>
      </c>
      <c r="B1352" s="6" t="s">
        <v>5645</v>
      </c>
      <c r="C1352" s="6" t="s">
        <v>5646</v>
      </c>
      <c r="D1352" s="6" t="s">
        <v>1340</v>
      </c>
      <c r="E1352" s="6" t="s">
        <v>2954</v>
      </c>
      <c r="F1352" s="6">
        <v>43140</v>
      </c>
      <c r="G1352" s="6">
        <v>7408523065</v>
      </c>
      <c r="H1352" s="6" t="s">
        <v>5646</v>
      </c>
      <c r="I1352" s="2" t="e">
        <f>MATCH(B1352,'2018_cleaned'!B$2:B$4733,0)</f>
        <v>#N/A</v>
      </c>
      <c r="J1352" s="2" t="e">
        <f>MATCH(C1352,'2018_cleaned'!C$2:C$4733,0)</f>
        <v>#N/A</v>
      </c>
      <c r="K1352" s="2">
        <f t="shared" si="44"/>
        <v>0</v>
      </c>
      <c r="L1352" s="2" t="e">
        <f>MATCH(A1352, 'combined matches'!E$1:E$4986,0)</f>
        <v>#N/A</v>
      </c>
      <c r="M1352" s="6">
        <f t="shared" si="45"/>
        <v>1</v>
      </c>
      <c r="N1352" s="6">
        <v>0</v>
      </c>
    </row>
    <row r="1353" spans="1:14" x14ac:dyDescent="0.2">
      <c r="A1353" s="6">
        <v>1798</v>
      </c>
      <c r="B1353" s="6" t="s">
        <v>5647</v>
      </c>
      <c r="C1353" s="6" t="s">
        <v>5646</v>
      </c>
      <c r="D1353" s="6" t="s">
        <v>1340</v>
      </c>
      <c r="E1353" s="6" t="s">
        <v>2954</v>
      </c>
      <c r="F1353" s="6">
        <v>43140</v>
      </c>
      <c r="G1353" s="6">
        <v>7408523065</v>
      </c>
      <c r="H1353" s="6" t="s">
        <v>5646</v>
      </c>
      <c r="I1353" s="2" t="e">
        <f>MATCH(B1353,'2018_cleaned'!B$2:B$4733,0)</f>
        <v>#N/A</v>
      </c>
      <c r="J1353" s="2" t="e">
        <f>MATCH(C1353,'2018_cleaned'!C$2:C$4733,0)</f>
        <v>#N/A</v>
      </c>
      <c r="K1353" s="2">
        <f t="shared" si="44"/>
        <v>0</v>
      </c>
      <c r="L1353" s="2" t="e">
        <f>MATCH(A1353, 'combined matches'!E$1:E$4986,0)</f>
        <v>#N/A</v>
      </c>
      <c r="M1353" s="6">
        <f t="shared" si="45"/>
        <v>1</v>
      </c>
      <c r="N1353" s="6">
        <v>0</v>
      </c>
    </row>
    <row r="1354" spans="1:14" x14ac:dyDescent="0.2">
      <c r="A1354" s="6">
        <v>1799</v>
      </c>
      <c r="B1354" s="6" t="s">
        <v>5648</v>
      </c>
      <c r="C1354" s="6" t="s">
        <v>5649</v>
      </c>
      <c r="D1354" s="6" t="s">
        <v>5650</v>
      </c>
      <c r="E1354" s="6" t="s">
        <v>2954</v>
      </c>
      <c r="F1354" s="6">
        <v>44281</v>
      </c>
      <c r="G1354" s="6">
        <v>3307239688</v>
      </c>
      <c r="H1354" s="6" t="s">
        <v>7255</v>
      </c>
      <c r="I1354" s="2" t="e">
        <f>MATCH(B1354,'2018_cleaned'!B$2:B$4733,0)</f>
        <v>#N/A</v>
      </c>
      <c r="J1354" s="2" t="e">
        <f>MATCH(C1354,'2018_cleaned'!C$2:C$4733,0)</f>
        <v>#N/A</v>
      </c>
      <c r="K1354" s="2">
        <f t="shared" si="44"/>
        <v>0</v>
      </c>
      <c r="L1354" s="2" t="e">
        <f>MATCH(A1354, 'combined matches'!E$1:E$4986,0)</f>
        <v>#N/A</v>
      </c>
      <c r="M1354" s="6">
        <f t="shared" si="45"/>
        <v>1</v>
      </c>
      <c r="N1354" s="6">
        <v>0</v>
      </c>
    </row>
    <row r="1355" spans="1:14" x14ac:dyDescent="0.2">
      <c r="A1355" s="6">
        <v>1800</v>
      </c>
      <c r="B1355" s="6" t="s">
        <v>5651</v>
      </c>
      <c r="C1355" s="6" t="s">
        <v>8307</v>
      </c>
      <c r="D1355" s="6" t="s">
        <v>442</v>
      </c>
      <c r="E1355" s="6" t="s">
        <v>2954</v>
      </c>
      <c r="F1355" s="6">
        <v>44484</v>
      </c>
      <c r="G1355" s="6">
        <v>3303183911</v>
      </c>
      <c r="H1355" s="6" t="s">
        <v>8307</v>
      </c>
      <c r="I1355" s="2" t="e">
        <f>MATCH(B1355,'2018_cleaned'!B$2:B$4733,0)</f>
        <v>#N/A</v>
      </c>
      <c r="J1355" s="2" t="e">
        <f>MATCH(C1355,'2018_cleaned'!C$2:C$4733,0)</f>
        <v>#N/A</v>
      </c>
      <c r="K1355" s="2">
        <f t="shared" si="44"/>
        <v>0</v>
      </c>
      <c r="L1355" s="2" t="e">
        <f>MATCH(A1355, 'combined matches'!E$1:E$4986,0)</f>
        <v>#N/A</v>
      </c>
      <c r="M1355" s="6">
        <f t="shared" si="45"/>
        <v>1</v>
      </c>
      <c r="N1355" s="6">
        <v>0</v>
      </c>
    </row>
    <row r="1356" spans="1:14" x14ac:dyDescent="0.2">
      <c r="A1356" s="6">
        <v>1801</v>
      </c>
      <c r="B1356" s="6" t="s">
        <v>5652</v>
      </c>
      <c r="C1356" s="6" t="s">
        <v>5653</v>
      </c>
      <c r="D1356" s="6" t="s">
        <v>3007</v>
      </c>
      <c r="E1356" s="6" t="s">
        <v>2954</v>
      </c>
      <c r="F1356" s="6">
        <v>44313</v>
      </c>
      <c r="G1356" s="6">
        <v>3309265618</v>
      </c>
      <c r="H1356" s="6" t="s">
        <v>7256</v>
      </c>
      <c r="I1356" s="2" t="e">
        <f>MATCH(B1356,'2018_cleaned'!B$2:B$4733,0)</f>
        <v>#N/A</v>
      </c>
      <c r="J1356" s="2" t="e">
        <f>MATCH(C1356,'2018_cleaned'!C$2:C$4733,0)</f>
        <v>#N/A</v>
      </c>
      <c r="K1356" s="2">
        <f t="shared" si="44"/>
        <v>0</v>
      </c>
      <c r="L1356" s="2" t="e">
        <f>MATCH(A1356, 'combined matches'!E$1:E$4986,0)</f>
        <v>#N/A</v>
      </c>
      <c r="M1356" s="6">
        <f t="shared" si="45"/>
        <v>1</v>
      </c>
      <c r="N1356" s="6">
        <v>0</v>
      </c>
    </row>
    <row r="1357" spans="1:14" x14ac:dyDescent="0.2">
      <c r="A1357" s="6">
        <v>1802</v>
      </c>
      <c r="B1357" s="6" t="s">
        <v>5654</v>
      </c>
      <c r="C1357" s="6" t="s">
        <v>5655</v>
      </c>
      <c r="D1357" s="6" t="s">
        <v>3010</v>
      </c>
      <c r="E1357" s="6" t="s">
        <v>2954</v>
      </c>
      <c r="F1357" s="6">
        <v>44906</v>
      </c>
      <c r="G1357" s="6">
        <v>4195226800</v>
      </c>
      <c r="H1357" s="6" t="s">
        <v>5655</v>
      </c>
      <c r="I1357" s="2" t="e">
        <f>MATCH(B1357,'2018_cleaned'!B$2:B$4733,0)</f>
        <v>#N/A</v>
      </c>
      <c r="J1357" s="2" t="e">
        <f>MATCH(C1357,'2018_cleaned'!C$2:C$4733,0)</f>
        <v>#N/A</v>
      </c>
      <c r="K1357" s="2">
        <f t="shared" si="44"/>
        <v>0</v>
      </c>
      <c r="L1357" s="2" t="e">
        <f>MATCH(A1357, 'combined matches'!E$1:E$4986,0)</f>
        <v>#N/A</v>
      </c>
      <c r="M1357" s="6">
        <f t="shared" si="45"/>
        <v>1</v>
      </c>
      <c r="N1357" s="6">
        <v>0</v>
      </c>
    </row>
    <row r="1358" spans="1:14" x14ac:dyDescent="0.2">
      <c r="A1358" s="6">
        <v>1803</v>
      </c>
      <c r="B1358" s="6" t="s">
        <v>5656</v>
      </c>
      <c r="C1358" s="6" t="s">
        <v>5657</v>
      </c>
      <c r="D1358" s="6" t="s">
        <v>3011</v>
      </c>
      <c r="E1358" s="6" t="s">
        <v>2954</v>
      </c>
      <c r="F1358" s="6">
        <v>43604</v>
      </c>
      <c r="G1358" s="6">
        <v>4192134100</v>
      </c>
      <c r="H1358" s="6" t="s">
        <v>7257</v>
      </c>
      <c r="I1358" s="2" t="e">
        <f>MATCH(B1358,'2018_cleaned'!B$2:B$4733,0)</f>
        <v>#N/A</v>
      </c>
      <c r="J1358" s="2" t="e">
        <f>MATCH(C1358,'2018_cleaned'!C$2:C$4733,0)</f>
        <v>#N/A</v>
      </c>
      <c r="K1358" s="2">
        <f t="shared" si="44"/>
        <v>0</v>
      </c>
      <c r="L1358" s="2" t="e">
        <f>MATCH(A1358, 'combined matches'!E$1:E$4986,0)</f>
        <v>#N/A</v>
      </c>
      <c r="M1358" s="6">
        <f t="shared" si="45"/>
        <v>1</v>
      </c>
      <c r="N1358" s="6">
        <v>0</v>
      </c>
    </row>
    <row r="1359" spans="1:14" x14ac:dyDescent="0.2">
      <c r="A1359" s="6">
        <v>1804</v>
      </c>
      <c r="B1359" s="6" t="s">
        <v>5658</v>
      </c>
      <c r="C1359" s="6" t="s">
        <v>5659</v>
      </c>
      <c r="D1359" s="6" t="s">
        <v>3012</v>
      </c>
      <c r="E1359" s="6" t="s">
        <v>2954</v>
      </c>
      <c r="F1359" s="6">
        <v>44691</v>
      </c>
      <c r="G1359" s="6">
        <v>3302622500</v>
      </c>
      <c r="H1359" s="6" t="s">
        <v>7258</v>
      </c>
      <c r="I1359" s="2" t="e">
        <f>MATCH(B1359,'2018_cleaned'!B$2:B$4733,0)</f>
        <v>#N/A</v>
      </c>
      <c r="J1359" s="2" t="e">
        <f>MATCH(C1359,'2018_cleaned'!C$2:C$4733,0)</f>
        <v>#N/A</v>
      </c>
      <c r="K1359" s="2">
        <f t="shared" si="44"/>
        <v>0</v>
      </c>
      <c r="L1359" s="2" t="e">
        <f>MATCH(A1359, 'combined matches'!E$1:E$4986,0)</f>
        <v>#N/A</v>
      </c>
      <c r="M1359" s="6">
        <f t="shared" si="45"/>
        <v>1</v>
      </c>
      <c r="N1359" s="6">
        <v>0</v>
      </c>
    </row>
    <row r="1360" spans="1:14" x14ac:dyDescent="0.2">
      <c r="A1360" s="6">
        <v>1805</v>
      </c>
      <c r="B1360" s="6" t="s">
        <v>5660</v>
      </c>
      <c r="C1360" s="6" t="s">
        <v>5661</v>
      </c>
      <c r="D1360" s="6" t="s">
        <v>3008</v>
      </c>
      <c r="E1360" s="6" t="s">
        <v>2954</v>
      </c>
      <c r="F1360" s="6">
        <v>44503</v>
      </c>
      <c r="G1360" s="6">
        <v>3307428221</v>
      </c>
      <c r="H1360" s="6" t="s">
        <v>8308</v>
      </c>
      <c r="I1360" s="2" t="e">
        <f>MATCH(B1360,'2018_cleaned'!B$2:B$4733,0)</f>
        <v>#N/A</v>
      </c>
      <c r="J1360" s="2" t="e">
        <f>MATCH(C1360,'2018_cleaned'!C$2:C$4733,0)</f>
        <v>#N/A</v>
      </c>
      <c r="K1360" s="2">
        <f t="shared" si="44"/>
        <v>0</v>
      </c>
      <c r="L1360" s="2" t="e">
        <f>MATCH(A1360, 'combined matches'!E$1:E$4986,0)</f>
        <v>#N/A</v>
      </c>
      <c r="M1360" s="6">
        <f t="shared" si="45"/>
        <v>1</v>
      </c>
      <c r="N1360" s="6">
        <v>0</v>
      </c>
    </row>
    <row r="1361" spans="1:14" x14ac:dyDescent="0.2">
      <c r="A1361" s="6">
        <v>1809</v>
      </c>
      <c r="B1361" s="6" t="s">
        <v>5662</v>
      </c>
      <c r="C1361" s="6" t="s">
        <v>5663</v>
      </c>
      <c r="D1361" s="6" t="s">
        <v>2985</v>
      </c>
      <c r="E1361" s="6" t="s">
        <v>2954</v>
      </c>
      <c r="F1361" s="6">
        <v>45693</v>
      </c>
      <c r="G1361" s="6">
        <v>9375443796</v>
      </c>
      <c r="H1361" s="6" t="s">
        <v>5663</v>
      </c>
      <c r="I1361" s="2" t="e">
        <f>MATCH(B1361,'2018_cleaned'!B$2:B$4733,0)</f>
        <v>#N/A</v>
      </c>
      <c r="J1361" s="2" t="e">
        <f>MATCH(C1361,'2018_cleaned'!C$2:C$4733,0)</f>
        <v>#N/A</v>
      </c>
      <c r="K1361" s="2">
        <f t="shared" si="44"/>
        <v>0</v>
      </c>
      <c r="L1361" s="2" t="e">
        <f>MATCH(A1361, 'combined matches'!E$1:E$4986,0)</f>
        <v>#N/A</v>
      </c>
      <c r="M1361" s="6">
        <f t="shared" si="45"/>
        <v>1</v>
      </c>
    </row>
    <row r="1362" spans="1:14" x14ac:dyDescent="0.2">
      <c r="A1362" s="6">
        <v>1812</v>
      </c>
      <c r="B1362" s="6" t="s">
        <v>5664</v>
      </c>
      <c r="C1362" s="6" t="s">
        <v>2982</v>
      </c>
      <c r="D1362" s="6" t="s">
        <v>1565</v>
      </c>
      <c r="E1362" s="6" t="s">
        <v>2954</v>
      </c>
      <c r="F1362" s="6">
        <v>43907</v>
      </c>
      <c r="G1362" s="6">
        <v>7409422616</v>
      </c>
      <c r="H1362" s="6" t="s">
        <v>7427</v>
      </c>
      <c r="I1362" s="2">
        <f>MATCH(B1362,'2018_cleaned'!B$2:B$4733,0)</f>
        <v>2640</v>
      </c>
      <c r="J1362" s="2">
        <f>MATCH(C1362,'2018_cleaned'!C$2:C$4733,0)</f>
        <v>2640</v>
      </c>
      <c r="K1362" s="2">
        <f t="shared" si="44"/>
        <v>1</v>
      </c>
      <c r="L1362" s="2" t="e">
        <f>MATCH(A1362, 'combined matches'!E$1:E$4986,0)</f>
        <v>#N/A</v>
      </c>
      <c r="M1362" s="6">
        <f t="shared" si="45"/>
        <v>1</v>
      </c>
    </row>
    <row r="1363" spans="1:14" x14ac:dyDescent="0.2">
      <c r="A1363" s="6">
        <v>1814</v>
      </c>
      <c r="B1363" s="6" t="s">
        <v>2987</v>
      </c>
      <c r="C1363" s="6" t="s">
        <v>5665</v>
      </c>
      <c r="D1363" s="6" t="s">
        <v>2988</v>
      </c>
      <c r="E1363" s="6" t="s">
        <v>2954</v>
      </c>
      <c r="F1363" s="6">
        <v>45229</v>
      </c>
      <c r="G1363" s="6">
        <v>5133577320</v>
      </c>
      <c r="H1363" s="6" t="s">
        <v>8309</v>
      </c>
      <c r="I1363" s="2">
        <f>MATCH(B1363,'2018_cleaned'!B$2:B$4733,0)</f>
        <v>2658</v>
      </c>
      <c r="J1363" s="2" t="e">
        <f>MATCH(C1363,'2018_cleaned'!C$2:C$4733,0)</f>
        <v>#N/A</v>
      </c>
      <c r="K1363" s="2">
        <f t="shared" si="44"/>
        <v>1</v>
      </c>
      <c r="L1363" s="2" t="e">
        <f>MATCH(A1363, 'combined matches'!E$1:E$4986,0)</f>
        <v>#N/A</v>
      </c>
      <c r="M1363" s="6">
        <f t="shared" si="45"/>
        <v>1</v>
      </c>
    </row>
    <row r="1364" spans="1:14" x14ac:dyDescent="0.2">
      <c r="A1364" s="6">
        <v>1815</v>
      </c>
      <c r="B1364" s="6" t="s">
        <v>2993</v>
      </c>
      <c r="C1364" s="6" t="s">
        <v>2994</v>
      </c>
      <c r="D1364" s="6" t="s">
        <v>2988</v>
      </c>
      <c r="E1364" s="6" t="s">
        <v>2954</v>
      </c>
      <c r="F1364" s="6">
        <v>45227</v>
      </c>
      <c r="G1364" s="6">
        <v>5133577320</v>
      </c>
      <c r="H1364" s="6" t="s">
        <v>6825</v>
      </c>
      <c r="I1364" s="2">
        <f>MATCH(B1364,'2018_cleaned'!B$2:B$4733,0)</f>
        <v>2661</v>
      </c>
      <c r="J1364" s="2">
        <f>MATCH(C1364,'2018_cleaned'!C$2:C$4733,0)</f>
        <v>2661</v>
      </c>
      <c r="K1364" s="2">
        <f t="shared" si="44"/>
        <v>1</v>
      </c>
      <c r="L1364" s="2" t="e">
        <f>MATCH(A1364, 'combined matches'!E$1:E$4986,0)</f>
        <v>#N/A</v>
      </c>
      <c r="M1364" s="6">
        <f t="shared" si="45"/>
        <v>1</v>
      </c>
    </row>
    <row r="1365" spans="1:14" x14ac:dyDescent="0.2">
      <c r="A1365" s="6">
        <v>1816</v>
      </c>
      <c r="B1365" s="6" t="s">
        <v>2989</v>
      </c>
      <c r="C1365" s="6" t="s">
        <v>2990</v>
      </c>
      <c r="D1365" s="6" t="s">
        <v>2988</v>
      </c>
      <c r="E1365" s="6" t="s">
        <v>2954</v>
      </c>
      <c r="F1365" s="6">
        <v>45229</v>
      </c>
      <c r="G1365" s="6">
        <v>5133577320</v>
      </c>
      <c r="H1365" s="6" t="s">
        <v>2990</v>
      </c>
      <c r="I1365" s="2">
        <f>MATCH(B1365,'2018_cleaned'!B$2:B$4733,0)</f>
        <v>2659</v>
      </c>
      <c r="J1365" s="2">
        <f>MATCH(C1365,'2018_cleaned'!C$2:C$4733,0)</f>
        <v>2659</v>
      </c>
      <c r="K1365" s="2">
        <f t="shared" si="44"/>
        <v>1</v>
      </c>
      <c r="L1365" s="2" t="e">
        <f>MATCH(A1365, 'combined matches'!E$1:E$4986,0)</f>
        <v>#N/A</v>
      </c>
      <c r="M1365" s="6">
        <f t="shared" si="45"/>
        <v>1</v>
      </c>
    </row>
    <row r="1366" spans="1:14" x14ac:dyDescent="0.2">
      <c r="A1366" s="6">
        <v>1817</v>
      </c>
      <c r="B1366" s="6" t="s">
        <v>2991</v>
      </c>
      <c r="C1366" s="6" t="s">
        <v>2992</v>
      </c>
      <c r="D1366" s="6" t="s">
        <v>2988</v>
      </c>
      <c r="E1366" s="6" t="s">
        <v>2954</v>
      </c>
      <c r="F1366" s="6">
        <v>45225</v>
      </c>
      <c r="G1366" s="6">
        <v>5133577320</v>
      </c>
      <c r="H1366" s="6" t="s">
        <v>2992</v>
      </c>
      <c r="I1366" s="2">
        <f>MATCH(B1366,'2018_cleaned'!B$2:B$4733,0)</f>
        <v>2660</v>
      </c>
      <c r="J1366" s="2">
        <f>MATCH(C1366,'2018_cleaned'!C$2:C$4733,0)</f>
        <v>2660</v>
      </c>
      <c r="K1366" s="2">
        <f t="shared" si="44"/>
        <v>1</v>
      </c>
      <c r="L1366" s="2" t="e">
        <f>MATCH(A1366, 'combined matches'!E$1:E$4986,0)</f>
        <v>#N/A</v>
      </c>
      <c r="M1366" s="6">
        <f t="shared" si="45"/>
        <v>1</v>
      </c>
    </row>
    <row r="1367" spans="1:14" x14ac:dyDescent="0.2">
      <c r="A1367" s="6">
        <v>1818</v>
      </c>
      <c r="B1367" s="6" t="s">
        <v>2997</v>
      </c>
      <c r="C1367" s="6" t="s">
        <v>2998</v>
      </c>
      <c r="D1367" s="6" t="s">
        <v>2988</v>
      </c>
      <c r="E1367" s="6" t="s">
        <v>2954</v>
      </c>
      <c r="F1367" s="6">
        <v>45204</v>
      </c>
      <c r="G1367" s="6">
        <v>5133577320</v>
      </c>
      <c r="H1367" s="6" t="s">
        <v>2998</v>
      </c>
      <c r="I1367" s="2">
        <f>MATCH(B1367,'2018_cleaned'!B$2:B$4733,0)</f>
        <v>2663</v>
      </c>
      <c r="J1367" s="2">
        <f>MATCH(C1367,'2018_cleaned'!C$2:C$4733,0)</f>
        <v>2663</v>
      </c>
      <c r="K1367" s="2">
        <f t="shared" si="44"/>
        <v>1</v>
      </c>
      <c r="L1367" s="2" t="e">
        <f>MATCH(A1367, 'combined matches'!E$1:E$4986,0)</f>
        <v>#N/A</v>
      </c>
      <c r="M1367" s="6">
        <f t="shared" si="45"/>
        <v>1</v>
      </c>
    </row>
    <row r="1368" spans="1:14" x14ac:dyDescent="0.2">
      <c r="A1368" s="6">
        <v>1820</v>
      </c>
      <c r="B1368" s="6" t="s">
        <v>5666</v>
      </c>
      <c r="C1368" s="6" t="s">
        <v>5667</v>
      </c>
      <c r="D1368" s="6" t="s">
        <v>5668</v>
      </c>
      <c r="E1368" s="6" t="s">
        <v>2954</v>
      </c>
      <c r="F1368" s="6">
        <v>45342</v>
      </c>
      <c r="G1368" s="6">
        <v>9372470304</v>
      </c>
      <c r="H1368" s="6" t="s">
        <v>7259</v>
      </c>
      <c r="I1368" s="2" t="e">
        <f>MATCH(B1368,'2018_cleaned'!B$2:B$4733,0)</f>
        <v>#N/A</v>
      </c>
      <c r="J1368" s="2" t="e">
        <f>MATCH(C1368,'2018_cleaned'!C$2:C$4733,0)</f>
        <v>#N/A</v>
      </c>
      <c r="K1368" s="2">
        <f t="shared" si="44"/>
        <v>0</v>
      </c>
      <c r="L1368" s="2" t="e">
        <f>MATCH(A1368, 'combined matches'!E$1:E$4986,0)</f>
        <v>#N/A</v>
      </c>
      <c r="M1368" s="6">
        <f t="shared" si="45"/>
        <v>1</v>
      </c>
      <c r="N1368" s="6">
        <v>0</v>
      </c>
    </row>
    <row r="1369" spans="1:14" x14ac:dyDescent="0.2">
      <c r="A1369" s="6">
        <v>1821</v>
      </c>
      <c r="B1369" s="6" t="s">
        <v>4146</v>
      </c>
      <c r="C1369" s="6" t="s">
        <v>5669</v>
      </c>
      <c r="D1369" s="6" t="s">
        <v>2958</v>
      </c>
      <c r="E1369" s="6" t="s">
        <v>2954</v>
      </c>
      <c r="F1369" s="6">
        <v>45402</v>
      </c>
      <c r="G1369" s="6">
        <v>9374614336</v>
      </c>
      <c r="H1369" s="6" t="s">
        <v>8310</v>
      </c>
      <c r="I1369" s="2">
        <f>MATCH(B1369,'2018_cleaned'!B$2:B$4733,0)</f>
        <v>3502</v>
      </c>
      <c r="J1369" s="2" t="e">
        <f>MATCH(C1369,'2018_cleaned'!C$2:C$4733,0)</f>
        <v>#N/A</v>
      </c>
      <c r="K1369" s="2">
        <f t="shared" si="44"/>
        <v>1</v>
      </c>
      <c r="L1369" s="2" t="e">
        <f>MATCH(A1369, 'combined matches'!E$1:E$4986,0)</f>
        <v>#N/A</v>
      </c>
      <c r="M1369" s="6">
        <f t="shared" si="45"/>
        <v>1</v>
      </c>
      <c r="N1369" s="6">
        <v>0</v>
      </c>
    </row>
    <row r="1370" spans="1:14" x14ac:dyDescent="0.2">
      <c r="A1370" s="6">
        <v>1822</v>
      </c>
      <c r="B1370" s="6" t="s">
        <v>5670</v>
      </c>
      <c r="C1370" s="6" t="s">
        <v>5671</v>
      </c>
      <c r="D1370" s="6" t="s">
        <v>2958</v>
      </c>
      <c r="E1370" s="6" t="s">
        <v>2954</v>
      </c>
      <c r="F1370" s="6">
        <v>45404</v>
      </c>
      <c r="G1370" s="6">
        <v>9372280990</v>
      </c>
      <c r="H1370" s="6" t="s">
        <v>7260</v>
      </c>
      <c r="I1370" s="2" t="e">
        <f>MATCH(B1370,'2018_cleaned'!B$2:B$4733,0)</f>
        <v>#N/A</v>
      </c>
      <c r="J1370" s="2" t="e">
        <f>MATCH(C1370,'2018_cleaned'!C$2:C$4733,0)</f>
        <v>#N/A</v>
      </c>
      <c r="K1370" s="2">
        <f t="shared" si="44"/>
        <v>0</v>
      </c>
      <c r="L1370" s="2" t="e">
        <f>MATCH(A1370, 'combined matches'!E$1:E$4986,0)</f>
        <v>#N/A</v>
      </c>
      <c r="M1370" s="6">
        <f t="shared" si="45"/>
        <v>1</v>
      </c>
      <c r="N1370" s="6">
        <v>0</v>
      </c>
    </row>
    <row r="1371" spans="1:14" x14ac:dyDescent="0.2">
      <c r="A1371" s="6">
        <v>1823</v>
      </c>
      <c r="B1371" s="6" t="s">
        <v>5672</v>
      </c>
      <c r="C1371" s="6" t="s">
        <v>5673</v>
      </c>
      <c r="D1371" s="6" t="s">
        <v>2958</v>
      </c>
      <c r="E1371" s="6" t="s">
        <v>2954</v>
      </c>
      <c r="F1371" s="6">
        <v>45403</v>
      </c>
      <c r="G1371" s="6">
        <v>9375286850</v>
      </c>
      <c r="H1371" s="6" t="s">
        <v>8311</v>
      </c>
      <c r="I1371" s="2" t="e">
        <f>MATCH(B1371,'2018_cleaned'!B$2:B$4733,0)</f>
        <v>#N/A</v>
      </c>
      <c r="J1371" s="2" t="e">
        <f>MATCH(C1371,'2018_cleaned'!C$2:C$4733,0)</f>
        <v>#N/A</v>
      </c>
      <c r="K1371" s="2">
        <f t="shared" si="44"/>
        <v>0</v>
      </c>
      <c r="L1371" s="2" t="e">
        <f>MATCH(A1371, 'combined matches'!E$1:E$4986,0)</f>
        <v>#N/A</v>
      </c>
      <c r="M1371" s="6">
        <f t="shared" si="45"/>
        <v>1</v>
      </c>
      <c r="N1371" s="6">
        <v>0</v>
      </c>
    </row>
    <row r="1372" spans="1:14" x14ac:dyDescent="0.2">
      <c r="A1372" s="6">
        <v>1824</v>
      </c>
      <c r="B1372" s="6" t="s">
        <v>5674</v>
      </c>
      <c r="C1372" s="6" t="s">
        <v>5675</v>
      </c>
      <c r="D1372" s="6" t="s">
        <v>2958</v>
      </c>
      <c r="E1372" s="6" t="s">
        <v>2954</v>
      </c>
      <c r="F1372" s="6">
        <v>45420</v>
      </c>
      <c r="G1372" s="6">
        <v>9372586330</v>
      </c>
      <c r="H1372" s="6" t="s">
        <v>7261</v>
      </c>
      <c r="I1372" s="2" t="e">
        <f>MATCH(B1372,'2018_cleaned'!B$2:B$4733,0)</f>
        <v>#N/A</v>
      </c>
      <c r="J1372" s="2" t="e">
        <f>MATCH(C1372,'2018_cleaned'!C$2:C$4733,0)</f>
        <v>#N/A</v>
      </c>
      <c r="K1372" s="2">
        <f t="shared" si="44"/>
        <v>0</v>
      </c>
      <c r="L1372" s="2" t="e">
        <f>MATCH(A1372, 'combined matches'!E$1:E$4986,0)</f>
        <v>#N/A</v>
      </c>
      <c r="M1372" s="6">
        <f t="shared" si="45"/>
        <v>1</v>
      </c>
      <c r="N1372" s="6">
        <v>0</v>
      </c>
    </row>
    <row r="1373" spans="1:14" x14ac:dyDescent="0.2">
      <c r="A1373" s="6">
        <v>1825</v>
      </c>
      <c r="B1373" s="6" t="s">
        <v>5676</v>
      </c>
      <c r="C1373" s="6" t="s">
        <v>7664</v>
      </c>
      <c r="D1373" s="6" t="s">
        <v>2958</v>
      </c>
      <c r="E1373" s="6" t="s">
        <v>2954</v>
      </c>
      <c r="F1373" s="6">
        <v>45417</v>
      </c>
      <c r="G1373" s="6">
        <v>9373905600</v>
      </c>
      <c r="H1373" s="6" t="s">
        <v>7665</v>
      </c>
      <c r="I1373" s="2" t="e">
        <f>MATCH(B1373,'2018_cleaned'!B$2:B$4733,0)</f>
        <v>#N/A</v>
      </c>
      <c r="J1373" s="2" t="e">
        <f>MATCH(C1373,'2018_cleaned'!C$2:C$4733,0)</f>
        <v>#N/A</v>
      </c>
      <c r="K1373" s="2">
        <f t="shared" si="44"/>
        <v>0</v>
      </c>
      <c r="L1373" s="2" t="e">
        <f>MATCH(A1373, 'combined matches'!E$1:E$4986,0)</f>
        <v>#N/A</v>
      </c>
      <c r="M1373" s="6">
        <f t="shared" si="45"/>
        <v>1</v>
      </c>
      <c r="N1373" s="6">
        <v>0</v>
      </c>
    </row>
    <row r="1374" spans="1:14" x14ac:dyDescent="0.2">
      <c r="A1374" s="6">
        <v>1826</v>
      </c>
      <c r="B1374" s="6" t="s">
        <v>5677</v>
      </c>
      <c r="C1374" s="6" t="s">
        <v>5678</v>
      </c>
      <c r="D1374" s="6" t="s">
        <v>63</v>
      </c>
      <c r="E1374" s="6" t="s">
        <v>2954</v>
      </c>
      <c r="F1374" s="6">
        <v>45505</v>
      </c>
      <c r="G1374" s="6">
        <v>9373905600</v>
      </c>
      <c r="H1374" s="6" t="s">
        <v>8312</v>
      </c>
      <c r="I1374" s="2" t="e">
        <f>MATCH(B1374,'2018_cleaned'!B$2:B$4733,0)</f>
        <v>#N/A</v>
      </c>
      <c r="J1374" s="2" t="e">
        <f>MATCH(C1374,'2018_cleaned'!C$2:C$4733,0)</f>
        <v>#N/A</v>
      </c>
      <c r="K1374" s="2">
        <f t="shared" si="44"/>
        <v>0</v>
      </c>
      <c r="L1374" s="2" t="e">
        <f>MATCH(A1374, 'combined matches'!E$1:E$4986,0)</f>
        <v>#N/A</v>
      </c>
      <c r="M1374" s="6">
        <f t="shared" si="45"/>
        <v>1</v>
      </c>
      <c r="N1374" s="6">
        <v>0</v>
      </c>
    </row>
    <row r="1375" spans="1:14" x14ac:dyDescent="0.2">
      <c r="A1375" s="6">
        <v>1827</v>
      </c>
      <c r="B1375" s="6" t="s">
        <v>5679</v>
      </c>
      <c r="C1375" s="6" t="s">
        <v>7666</v>
      </c>
      <c r="D1375" s="6" t="s">
        <v>63</v>
      </c>
      <c r="E1375" s="6" t="s">
        <v>2954</v>
      </c>
      <c r="F1375" s="6">
        <v>45505</v>
      </c>
      <c r="G1375" s="6">
        <v>9373905600</v>
      </c>
      <c r="H1375" s="6" t="s">
        <v>8313</v>
      </c>
      <c r="I1375" s="2" t="e">
        <f>MATCH(B1375,'2018_cleaned'!B$2:B$4733,0)</f>
        <v>#N/A</v>
      </c>
      <c r="J1375" s="2" t="e">
        <f>MATCH(C1375,'2018_cleaned'!C$2:C$4733,0)</f>
        <v>#N/A</v>
      </c>
      <c r="K1375" s="2">
        <f t="shared" si="44"/>
        <v>0</v>
      </c>
      <c r="L1375" s="2" t="e">
        <f>MATCH(A1375, 'combined matches'!E$1:E$4986,0)</f>
        <v>#N/A</v>
      </c>
      <c r="M1375" s="6">
        <f t="shared" si="45"/>
        <v>1</v>
      </c>
      <c r="N1375" s="6">
        <v>0</v>
      </c>
    </row>
    <row r="1376" spans="1:14" x14ac:dyDescent="0.2">
      <c r="A1376" s="6">
        <v>1828</v>
      </c>
      <c r="B1376" s="6" t="s">
        <v>5680</v>
      </c>
      <c r="C1376" s="6" t="s">
        <v>8314</v>
      </c>
      <c r="D1376" s="6" t="s">
        <v>2958</v>
      </c>
      <c r="E1376" s="6" t="s">
        <v>2954</v>
      </c>
      <c r="F1376" s="6">
        <v>45402</v>
      </c>
      <c r="G1376" s="6">
        <v>9379720303</v>
      </c>
      <c r="H1376" s="6" t="s">
        <v>8314</v>
      </c>
      <c r="I1376" s="2" t="e">
        <f>MATCH(B1376,'2018_cleaned'!B$2:B$4733,0)</f>
        <v>#N/A</v>
      </c>
      <c r="J1376" s="2" t="e">
        <f>MATCH(C1376,'2018_cleaned'!C$2:C$4733,0)</f>
        <v>#N/A</v>
      </c>
      <c r="K1376" s="2">
        <f t="shared" si="44"/>
        <v>0</v>
      </c>
      <c r="L1376" s="2" t="e">
        <f>MATCH(A1376, 'combined matches'!E$1:E$4986,0)</f>
        <v>#N/A</v>
      </c>
      <c r="M1376" s="6">
        <f t="shared" si="45"/>
        <v>1</v>
      </c>
      <c r="N1376" s="6">
        <v>0</v>
      </c>
    </row>
    <row r="1377" spans="1:14" x14ac:dyDescent="0.2">
      <c r="A1377" s="6">
        <v>1830</v>
      </c>
      <c r="B1377" s="6" t="s">
        <v>5681</v>
      </c>
      <c r="C1377" s="6" t="s">
        <v>8315</v>
      </c>
      <c r="D1377" s="6" t="s">
        <v>5682</v>
      </c>
      <c r="E1377" s="6" t="s">
        <v>2954</v>
      </c>
      <c r="F1377" s="6">
        <v>44122</v>
      </c>
      <c r="G1377" s="6">
        <v>2162012041</v>
      </c>
      <c r="H1377" s="6" t="s">
        <v>8316</v>
      </c>
      <c r="I1377" s="2" t="e">
        <f>MATCH(B1377,'2018_cleaned'!B$2:B$4733,0)</f>
        <v>#N/A</v>
      </c>
      <c r="J1377" s="2" t="e">
        <f>MATCH(C1377,'2018_cleaned'!C$2:C$4733,0)</f>
        <v>#N/A</v>
      </c>
      <c r="K1377" s="2">
        <f t="shared" si="44"/>
        <v>0</v>
      </c>
      <c r="L1377" s="2" t="e">
        <f>MATCH(A1377, 'combined matches'!E$1:E$4986,0)</f>
        <v>#N/A</v>
      </c>
      <c r="M1377" s="6">
        <f t="shared" si="45"/>
        <v>1</v>
      </c>
      <c r="N1377" s="6">
        <v>0</v>
      </c>
    </row>
    <row r="1378" spans="1:14" x14ac:dyDescent="0.2">
      <c r="A1378" s="6">
        <v>1835</v>
      </c>
      <c r="B1378" s="6" t="s">
        <v>2955</v>
      </c>
      <c r="C1378" s="6" t="s">
        <v>7667</v>
      </c>
      <c r="D1378" s="6" t="s">
        <v>2971</v>
      </c>
      <c r="E1378" s="6" t="s">
        <v>2954</v>
      </c>
      <c r="F1378" s="6">
        <v>43764</v>
      </c>
      <c r="G1378" s="6">
        <v>7403423517</v>
      </c>
      <c r="H1378" s="6" t="s">
        <v>7668</v>
      </c>
      <c r="I1378" s="2">
        <f>MATCH(B1378,'2018_cleaned'!B$2:B$4733,0)</f>
        <v>2604</v>
      </c>
      <c r="J1378" s="2">
        <f>MATCH(C1378,'2018_cleaned'!C$2:C$4733,0)</f>
        <v>2622</v>
      </c>
      <c r="K1378" s="2">
        <f t="shared" si="44"/>
        <v>1</v>
      </c>
      <c r="L1378" s="2" t="e">
        <f>MATCH(A1378, 'combined matches'!E$1:E$4986,0)</f>
        <v>#N/A</v>
      </c>
      <c r="M1378" s="6">
        <f t="shared" si="45"/>
        <v>1</v>
      </c>
    </row>
    <row r="1379" spans="1:14" x14ac:dyDescent="0.2">
      <c r="A1379" s="6">
        <v>1836</v>
      </c>
      <c r="B1379" s="6" t="s">
        <v>2955</v>
      </c>
      <c r="C1379" s="6" t="s">
        <v>2972</v>
      </c>
      <c r="D1379" s="6" t="s">
        <v>2973</v>
      </c>
      <c r="E1379" s="6" t="s">
        <v>2954</v>
      </c>
      <c r="F1379" s="6">
        <v>43701</v>
      </c>
      <c r="G1379" s="6">
        <v>7403449291</v>
      </c>
      <c r="H1379" s="6" t="s">
        <v>2972</v>
      </c>
      <c r="I1379" s="2">
        <f>MATCH(B1379,'2018_cleaned'!B$2:B$4733,0)</f>
        <v>2604</v>
      </c>
      <c r="J1379" s="2">
        <f>MATCH(C1379,'2018_cleaned'!C$2:C$4733,0)</f>
        <v>2624</v>
      </c>
      <c r="K1379" s="2">
        <f t="shared" si="44"/>
        <v>1</v>
      </c>
      <c r="L1379" s="2" t="e">
        <f>MATCH(A1379, 'combined matches'!E$1:E$4986,0)</f>
        <v>#N/A</v>
      </c>
      <c r="M1379" s="6">
        <f t="shared" si="45"/>
        <v>1</v>
      </c>
    </row>
    <row r="1380" spans="1:14" x14ac:dyDescent="0.2">
      <c r="A1380" s="6">
        <v>1839</v>
      </c>
      <c r="B1380" s="6" t="s">
        <v>2959</v>
      </c>
      <c r="C1380" s="6" t="s">
        <v>2960</v>
      </c>
      <c r="D1380" s="6" t="s">
        <v>2961</v>
      </c>
      <c r="E1380" s="6" t="s">
        <v>2954</v>
      </c>
      <c r="F1380" s="6">
        <v>43543</v>
      </c>
      <c r="G1380" s="6">
        <v>4194853141</v>
      </c>
      <c r="H1380" s="6" t="s">
        <v>6824</v>
      </c>
      <c r="I1380" s="2">
        <f>MATCH(B1380,'2018_cleaned'!B$2:B$4733,0)</f>
        <v>2611</v>
      </c>
      <c r="J1380" s="2">
        <f>MATCH(C1380,'2018_cleaned'!C$2:C$4733,0)</f>
        <v>2611</v>
      </c>
      <c r="K1380" s="2">
        <f t="shared" si="44"/>
        <v>1</v>
      </c>
      <c r="L1380" s="2" t="e">
        <f>MATCH(A1380, 'combined matches'!E$1:E$4986,0)</f>
        <v>#N/A</v>
      </c>
      <c r="M1380" s="6">
        <f t="shared" si="45"/>
        <v>1</v>
      </c>
    </row>
    <row r="1381" spans="1:14" x14ac:dyDescent="0.2">
      <c r="A1381" s="6">
        <v>1840</v>
      </c>
      <c r="B1381" s="6" t="s">
        <v>2962</v>
      </c>
      <c r="C1381" s="6" t="s">
        <v>2963</v>
      </c>
      <c r="D1381" s="6" t="s">
        <v>2964</v>
      </c>
      <c r="E1381" s="6" t="s">
        <v>2954</v>
      </c>
      <c r="F1381" s="6">
        <v>43506</v>
      </c>
      <c r="G1381" s="6">
        <v>4193370915</v>
      </c>
      <c r="H1381" s="6" t="s">
        <v>8014</v>
      </c>
      <c r="I1381" s="2">
        <f>MATCH(B1381,'2018_cleaned'!B$2:B$4733,0)</f>
        <v>2612</v>
      </c>
      <c r="J1381" s="2">
        <f>MATCH(C1381,'2018_cleaned'!C$2:C$4733,0)</f>
        <v>2612</v>
      </c>
      <c r="K1381" s="2">
        <f t="shared" si="44"/>
        <v>1</v>
      </c>
      <c r="L1381" s="2" t="e">
        <f>MATCH(A1381, 'combined matches'!E$1:E$4986,0)</f>
        <v>#N/A</v>
      </c>
      <c r="M1381" s="6">
        <f t="shared" si="45"/>
        <v>1</v>
      </c>
    </row>
    <row r="1382" spans="1:14" x14ac:dyDescent="0.2">
      <c r="A1382" s="6">
        <v>1843</v>
      </c>
      <c r="B1382" s="6" t="s">
        <v>5683</v>
      </c>
      <c r="C1382" s="6" t="s">
        <v>5684</v>
      </c>
      <c r="D1382" s="6" t="s">
        <v>443</v>
      </c>
      <c r="E1382" s="6" t="s">
        <v>2954</v>
      </c>
      <c r="F1382" s="6">
        <v>45177</v>
      </c>
      <c r="G1382" s="6">
        <v>9373820845</v>
      </c>
      <c r="H1382" s="6" t="s">
        <v>8317</v>
      </c>
      <c r="I1382" s="2" t="e">
        <f>MATCH(B1382,'2018_cleaned'!B$2:B$4733,0)</f>
        <v>#N/A</v>
      </c>
      <c r="J1382" s="2" t="e">
        <f>MATCH(C1382,'2018_cleaned'!C$2:C$4733,0)</f>
        <v>#N/A</v>
      </c>
      <c r="K1382" s="2">
        <f t="shared" si="44"/>
        <v>0</v>
      </c>
      <c r="L1382" s="2" t="e">
        <f>MATCH(A1382, 'combined matches'!E$1:E$4986,0)</f>
        <v>#N/A</v>
      </c>
      <c r="M1382" s="6">
        <f t="shared" si="45"/>
        <v>1</v>
      </c>
    </row>
    <row r="1383" spans="1:14" x14ac:dyDescent="0.2">
      <c r="A1383" s="6">
        <v>1844</v>
      </c>
      <c r="B1383" s="6" t="s">
        <v>5685</v>
      </c>
      <c r="C1383" s="6" t="s">
        <v>2966</v>
      </c>
      <c r="D1383" s="6" t="s">
        <v>62</v>
      </c>
      <c r="E1383" s="6" t="s">
        <v>2954</v>
      </c>
      <c r="F1383" s="6">
        <v>45123</v>
      </c>
      <c r="G1383" s="6">
        <v>9379812958</v>
      </c>
      <c r="H1383" s="6" t="s">
        <v>2966</v>
      </c>
      <c r="I1383" s="2" t="e">
        <f>MATCH(B1383,'2018_cleaned'!B$2:B$4733,0)</f>
        <v>#N/A</v>
      </c>
      <c r="J1383" s="2">
        <f>MATCH(C1383,'2018_cleaned'!C$2:C$4733,0)</f>
        <v>2615</v>
      </c>
      <c r="K1383" s="2">
        <f t="shared" si="44"/>
        <v>1</v>
      </c>
      <c r="L1383" s="2" t="e">
        <f>MATCH(A1383, 'combined matches'!E$1:E$4986,0)</f>
        <v>#N/A</v>
      </c>
      <c r="M1383" s="6">
        <f t="shared" si="45"/>
        <v>1</v>
      </c>
    </row>
    <row r="1384" spans="1:14" x14ac:dyDescent="0.2">
      <c r="A1384" s="6">
        <v>1847</v>
      </c>
      <c r="B1384" s="6" t="s">
        <v>5686</v>
      </c>
      <c r="C1384" s="6" t="s">
        <v>5687</v>
      </c>
      <c r="D1384" s="6" t="s">
        <v>5688</v>
      </c>
      <c r="E1384" s="6" t="s">
        <v>2954</v>
      </c>
      <c r="F1384" s="6">
        <v>44654</v>
      </c>
      <c r="G1384" s="6">
        <v>7404736034</v>
      </c>
      <c r="H1384" s="6" t="s">
        <v>8318</v>
      </c>
      <c r="I1384" s="2" t="e">
        <f>MATCH(B1384,'2018_cleaned'!B$2:B$4733,0)</f>
        <v>#N/A</v>
      </c>
      <c r="J1384" s="2" t="e">
        <f>MATCH(C1384,'2018_cleaned'!C$2:C$4733,0)</f>
        <v>#N/A</v>
      </c>
      <c r="K1384" s="2">
        <f t="shared" si="44"/>
        <v>0</v>
      </c>
      <c r="L1384" s="2" t="e">
        <f>MATCH(A1384, 'combined matches'!E$1:E$4986,0)</f>
        <v>#N/A</v>
      </c>
      <c r="M1384" s="6">
        <f t="shared" si="45"/>
        <v>1</v>
      </c>
    </row>
    <row r="1385" spans="1:14" x14ac:dyDescent="0.2">
      <c r="A1385" s="6">
        <v>1848</v>
      </c>
      <c r="B1385" s="6" t="s">
        <v>2978</v>
      </c>
      <c r="C1385" s="6" t="s">
        <v>2979</v>
      </c>
      <c r="D1385" s="6" t="s">
        <v>212</v>
      </c>
      <c r="E1385" s="6" t="s">
        <v>2954</v>
      </c>
      <c r="F1385" s="6">
        <v>43050</v>
      </c>
      <c r="G1385" s="6">
        <v>7403970145</v>
      </c>
      <c r="H1385" s="6" t="s">
        <v>8015</v>
      </c>
      <c r="I1385" s="2">
        <f>MATCH(B1385,'2018_cleaned'!B$2:B$4733,0)</f>
        <v>2633</v>
      </c>
      <c r="J1385" s="2">
        <f>MATCH(C1385,'2018_cleaned'!C$2:C$4733,0)</f>
        <v>2633</v>
      </c>
      <c r="K1385" s="2">
        <f t="shared" si="44"/>
        <v>1</v>
      </c>
      <c r="L1385" s="2" t="e">
        <f>MATCH(A1385, 'combined matches'!E$1:E$4986,0)</f>
        <v>#N/A</v>
      </c>
      <c r="M1385" s="6">
        <f t="shared" si="45"/>
        <v>1</v>
      </c>
    </row>
    <row r="1386" spans="1:14" x14ac:dyDescent="0.2">
      <c r="A1386" s="6">
        <v>1849</v>
      </c>
      <c r="B1386" s="6" t="s">
        <v>2980</v>
      </c>
      <c r="C1386" s="6" t="s">
        <v>5689</v>
      </c>
      <c r="D1386" s="6" t="s">
        <v>780</v>
      </c>
      <c r="E1386" s="6" t="s">
        <v>2954</v>
      </c>
      <c r="F1386" s="6">
        <v>44805</v>
      </c>
      <c r="G1386" s="6">
        <v>4192891700</v>
      </c>
      <c r="H1386" s="6" t="s">
        <v>7262</v>
      </c>
      <c r="I1386" s="2">
        <f>MATCH(B1386,'2018_cleaned'!B$2:B$4733,0)</f>
        <v>2635</v>
      </c>
      <c r="J1386" s="2" t="e">
        <f>MATCH(C1386,'2018_cleaned'!C$2:C$4733,0)</f>
        <v>#N/A</v>
      </c>
      <c r="K1386" s="2">
        <f t="shared" ref="K1386:K1449" si="46">IF(ISNA(I1386),IF(ISNA(J1386),0,1),1)</f>
        <v>1</v>
      </c>
      <c r="L1386" s="2" t="e">
        <f>MATCH(A1386, 'combined matches'!E$1:E$4986,0)</f>
        <v>#N/A</v>
      </c>
      <c r="M1386" s="6">
        <f t="shared" ref="M1386:M1449" si="47">IF(ISNA(L1386),1,0)</f>
        <v>1</v>
      </c>
    </row>
    <row r="1387" spans="1:14" x14ac:dyDescent="0.2">
      <c r="A1387" s="6">
        <v>1860</v>
      </c>
      <c r="B1387" s="6" t="s">
        <v>2975</v>
      </c>
      <c r="C1387" s="6" t="s">
        <v>7669</v>
      </c>
      <c r="D1387" s="6" t="s">
        <v>2977</v>
      </c>
      <c r="E1387" s="6" t="s">
        <v>2954</v>
      </c>
      <c r="F1387" s="6">
        <v>44883</v>
      </c>
      <c r="G1387" s="6">
        <v>4194473691</v>
      </c>
      <c r="H1387" s="6" t="s">
        <v>8319</v>
      </c>
      <c r="I1387" s="2">
        <f>MATCH(B1387,'2018_cleaned'!B$2:B$4733,0)</f>
        <v>2629</v>
      </c>
      <c r="J1387" s="2" t="e">
        <f>MATCH(C1387,'2018_cleaned'!C$2:C$4733,0)</f>
        <v>#N/A</v>
      </c>
      <c r="K1387" s="2">
        <f t="shared" si="46"/>
        <v>1</v>
      </c>
      <c r="L1387" s="2" t="e">
        <f>MATCH(A1387, 'combined matches'!E$1:E$4986,0)</f>
        <v>#N/A</v>
      </c>
      <c r="M1387" s="6">
        <f t="shared" si="47"/>
        <v>1</v>
      </c>
    </row>
    <row r="1388" spans="1:14" x14ac:dyDescent="0.2">
      <c r="A1388" s="6">
        <v>1873</v>
      </c>
      <c r="B1388" s="6" t="s">
        <v>5690</v>
      </c>
      <c r="C1388" s="6" t="s">
        <v>6412</v>
      </c>
      <c r="D1388" s="6" t="s">
        <v>492</v>
      </c>
      <c r="E1388" s="6" t="s">
        <v>3013</v>
      </c>
      <c r="F1388" s="6">
        <v>54437</v>
      </c>
      <c r="G1388" s="6">
        <v>7152676100</v>
      </c>
      <c r="H1388" s="6" t="s">
        <v>8320</v>
      </c>
      <c r="I1388" s="2" t="e">
        <f>MATCH(B1388,'2018_cleaned'!B$2:B$4733,0)</f>
        <v>#N/A</v>
      </c>
      <c r="J1388" s="2" t="e">
        <f>MATCH(C1388,'2018_cleaned'!C$2:C$4733,0)</f>
        <v>#N/A</v>
      </c>
      <c r="K1388" s="2">
        <f t="shared" si="46"/>
        <v>0</v>
      </c>
      <c r="L1388" s="2" t="e">
        <f>MATCH(A1388, 'combined matches'!E$1:E$4986,0)</f>
        <v>#N/A</v>
      </c>
      <c r="M1388" s="6">
        <f t="shared" si="47"/>
        <v>1</v>
      </c>
    </row>
    <row r="1389" spans="1:14" x14ac:dyDescent="0.2">
      <c r="A1389" s="6">
        <v>1874</v>
      </c>
      <c r="B1389" s="6" t="s">
        <v>5690</v>
      </c>
      <c r="C1389" s="6" t="s">
        <v>5691</v>
      </c>
      <c r="D1389" s="6" t="s">
        <v>5692</v>
      </c>
      <c r="E1389" s="6" t="s">
        <v>3013</v>
      </c>
      <c r="F1389" s="6">
        <v>54456</v>
      </c>
      <c r="G1389" s="6">
        <v>7157433101</v>
      </c>
      <c r="H1389" s="6" t="s">
        <v>7263</v>
      </c>
      <c r="I1389" s="2" t="e">
        <f>MATCH(B1389,'2018_cleaned'!B$2:B$4733,0)</f>
        <v>#N/A</v>
      </c>
      <c r="J1389" s="2" t="e">
        <f>MATCH(C1389,'2018_cleaned'!C$2:C$4733,0)</f>
        <v>#N/A</v>
      </c>
      <c r="K1389" s="2">
        <f t="shared" si="46"/>
        <v>0</v>
      </c>
      <c r="L1389" s="2" t="e">
        <f>MATCH(A1389, 'combined matches'!E$1:E$4986,0)</f>
        <v>#N/A</v>
      </c>
      <c r="M1389" s="6">
        <f t="shared" si="47"/>
        <v>1</v>
      </c>
    </row>
    <row r="1390" spans="1:14" x14ac:dyDescent="0.2">
      <c r="A1390" s="6">
        <v>1888</v>
      </c>
      <c r="B1390" s="6" t="s">
        <v>5693</v>
      </c>
      <c r="C1390" s="6" t="s">
        <v>5694</v>
      </c>
      <c r="D1390" s="6" t="s">
        <v>5695</v>
      </c>
      <c r="E1390" s="6" t="s">
        <v>2871</v>
      </c>
      <c r="F1390" s="6">
        <v>49938</v>
      </c>
      <c r="G1390" s="6">
        <v>9069321500</v>
      </c>
      <c r="H1390" s="6" t="s">
        <v>7264</v>
      </c>
      <c r="I1390" s="2" t="e">
        <f>MATCH(B1390,'2018_cleaned'!B$2:B$4733,0)</f>
        <v>#N/A</v>
      </c>
      <c r="J1390" s="2" t="e">
        <f>MATCH(C1390,'2018_cleaned'!C$2:C$4733,0)</f>
        <v>#N/A</v>
      </c>
      <c r="K1390" s="2">
        <f t="shared" si="46"/>
        <v>0</v>
      </c>
      <c r="L1390" s="2" t="e">
        <f>MATCH(A1390, 'combined matches'!E$1:E$4986,0)</f>
        <v>#N/A</v>
      </c>
      <c r="M1390" s="6">
        <f t="shared" si="47"/>
        <v>1</v>
      </c>
    </row>
    <row r="1391" spans="1:14" x14ac:dyDescent="0.2">
      <c r="A1391" s="6">
        <v>1893</v>
      </c>
      <c r="B1391" s="6" t="s">
        <v>5696</v>
      </c>
      <c r="C1391" s="6" t="s">
        <v>5697</v>
      </c>
      <c r="D1391" s="6" t="s">
        <v>5698</v>
      </c>
      <c r="E1391" s="6" t="s">
        <v>3013</v>
      </c>
      <c r="F1391" s="6">
        <v>54520</v>
      </c>
      <c r="G1391" s="6">
        <v>7154783871</v>
      </c>
      <c r="H1391" s="6" t="s">
        <v>8321</v>
      </c>
      <c r="I1391" s="2" t="e">
        <f>MATCH(B1391,'2018_cleaned'!B$2:B$4733,0)</f>
        <v>#N/A</v>
      </c>
      <c r="J1391" s="2" t="e">
        <f>MATCH(C1391,'2018_cleaned'!C$2:C$4733,0)</f>
        <v>#N/A</v>
      </c>
      <c r="K1391" s="2">
        <f t="shared" si="46"/>
        <v>0</v>
      </c>
      <c r="L1391" s="2" t="e">
        <f>MATCH(A1391, 'combined matches'!E$1:E$4986,0)</f>
        <v>#N/A</v>
      </c>
      <c r="M1391" s="6">
        <f t="shared" si="47"/>
        <v>1</v>
      </c>
    </row>
    <row r="1392" spans="1:14" x14ac:dyDescent="0.2">
      <c r="A1392" s="6">
        <v>1894</v>
      </c>
      <c r="B1392" s="6" t="s">
        <v>5699</v>
      </c>
      <c r="C1392" s="6" t="s">
        <v>5700</v>
      </c>
      <c r="D1392" s="6" t="s">
        <v>5701</v>
      </c>
      <c r="E1392" s="6" t="s">
        <v>3013</v>
      </c>
      <c r="F1392" s="6">
        <v>54521</v>
      </c>
      <c r="G1392" s="6">
        <v>7154793357</v>
      </c>
      <c r="H1392" s="6" t="s">
        <v>5700</v>
      </c>
      <c r="I1392" s="2" t="e">
        <f>MATCH(B1392,'2018_cleaned'!B$2:B$4733,0)</f>
        <v>#N/A</v>
      </c>
      <c r="J1392" s="2" t="e">
        <f>MATCH(C1392,'2018_cleaned'!C$2:C$4733,0)</f>
        <v>#N/A</v>
      </c>
      <c r="K1392" s="2">
        <f t="shared" si="46"/>
        <v>0</v>
      </c>
      <c r="L1392" s="2" t="e">
        <f>MATCH(A1392, 'combined matches'!E$1:E$4986,0)</f>
        <v>#N/A</v>
      </c>
      <c r="M1392" s="6">
        <f t="shared" si="47"/>
        <v>1</v>
      </c>
    </row>
    <row r="1393" spans="1:13" x14ac:dyDescent="0.2">
      <c r="A1393" s="6">
        <v>1895</v>
      </c>
      <c r="B1393" s="6" t="s">
        <v>5702</v>
      </c>
      <c r="C1393" s="6" t="s">
        <v>5703</v>
      </c>
      <c r="D1393" s="6" t="s">
        <v>5704</v>
      </c>
      <c r="E1393" s="6" t="s">
        <v>3013</v>
      </c>
      <c r="F1393" s="6">
        <v>54303</v>
      </c>
      <c r="G1393" s="6">
        <v>9204301350</v>
      </c>
      <c r="H1393" s="6" t="s">
        <v>7265</v>
      </c>
      <c r="I1393" s="2" t="e">
        <f>MATCH(B1393,'2018_cleaned'!B$2:B$4733,0)</f>
        <v>#N/A</v>
      </c>
      <c r="J1393" s="2" t="e">
        <f>MATCH(C1393,'2018_cleaned'!C$2:C$4733,0)</f>
        <v>#N/A</v>
      </c>
      <c r="K1393" s="2">
        <f t="shared" si="46"/>
        <v>0</v>
      </c>
      <c r="L1393" s="2" t="e">
        <f>MATCH(A1393, 'combined matches'!E$1:E$4986,0)</f>
        <v>#N/A</v>
      </c>
      <c r="M1393" s="6">
        <f t="shared" si="47"/>
        <v>1</v>
      </c>
    </row>
    <row r="1394" spans="1:13" x14ac:dyDescent="0.2">
      <c r="A1394" s="6">
        <v>1896</v>
      </c>
      <c r="B1394" s="6" t="s">
        <v>5705</v>
      </c>
      <c r="C1394" s="6" t="s">
        <v>5706</v>
      </c>
      <c r="D1394" s="6" t="s">
        <v>5707</v>
      </c>
      <c r="E1394" s="6" t="s">
        <v>3013</v>
      </c>
      <c r="F1394" s="6">
        <v>54143</v>
      </c>
      <c r="G1394" s="6">
        <v>7157324171</v>
      </c>
      <c r="H1394" s="6" t="s">
        <v>8322</v>
      </c>
      <c r="I1394" s="2" t="e">
        <f>MATCH(B1394,'2018_cleaned'!B$2:B$4733,0)</f>
        <v>#N/A</v>
      </c>
      <c r="J1394" s="2" t="e">
        <f>MATCH(C1394,'2018_cleaned'!C$2:C$4733,0)</f>
        <v>#N/A</v>
      </c>
      <c r="K1394" s="2">
        <f t="shared" si="46"/>
        <v>0</v>
      </c>
      <c r="L1394" s="2" t="e">
        <f>MATCH(A1394, 'combined matches'!E$1:E$4986,0)</f>
        <v>#N/A</v>
      </c>
      <c r="M1394" s="6">
        <f t="shared" si="47"/>
        <v>1</v>
      </c>
    </row>
    <row r="1395" spans="1:13" x14ac:dyDescent="0.2">
      <c r="A1395" s="6">
        <v>1900</v>
      </c>
      <c r="B1395" s="6" t="s">
        <v>5708</v>
      </c>
      <c r="C1395" s="6" t="s">
        <v>5709</v>
      </c>
      <c r="D1395" s="6" t="s">
        <v>5710</v>
      </c>
      <c r="E1395" s="6" t="s">
        <v>3013</v>
      </c>
      <c r="F1395" s="6">
        <v>54555</v>
      </c>
      <c r="G1395" s="6">
        <v>7153394035</v>
      </c>
      <c r="H1395" s="6" t="s">
        <v>7266</v>
      </c>
      <c r="I1395" s="2" t="e">
        <f>MATCH(B1395,'2018_cleaned'!B$2:B$4733,0)</f>
        <v>#N/A</v>
      </c>
      <c r="J1395" s="2" t="e">
        <f>MATCH(C1395,'2018_cleaned'!C$2:C$4733,0)</f>
        <v>#N/A</v>
      </c>
      <c r="K1395" s="2">
        <f t="shared" si="46"/>
        <v>0</v>
      </c>
      <c r="L1395" s="2" t="e">
        <f>MATCH(A1395, 'combined matches'!E$1:E$4986,0)</f>
        <v>#N/A</v>
      </c>
      <c r="M1395" s="6">
        <f t="shared" si="47"/>
        <v>1</v>
      </c>
    </row>
    <row r="1396" spans="1:13" x14ac:dyDescent="0.2">
      <c r="A1396" s="6">
        <v>1901</v>
      </c>
      <c r="B1396" s="6" t="s">
        <v>5711</v>
      </c>
      <c r="C1396" s="6" t="s">
        <v>5712</v>
      </c>
      <c r="D1396" s="6" t="s">
        <v>5713</v>
      </c>
      <c r="E1396" s="6" t="s">
        <v>3013</v>
      </c>
      <c r="F1396" s="6">
        <v>54556</v>
      </c>
      <c r="G1396" s="6">
        <v>7154282521</v>
      </c>
      <c r="H1396" s="6" t="s">
        <v>7267</v>
      </c>
      <c r="I1396" s="2" t="e">
        <f>MATCH(B1396,'2018_cleaned'!B$2:B$4733,0)</f>
        <v>#N/A</v>
      </c>
      <c r="J1396" s="2" t="e">
        <f>MATCH(C1396,'2018_cleaned'!C$2:C$4733,0)</f>
        <v>#N/A</v>
      </c>
      <c r="K1396" s="2">
        <f t="shared" si="46"/>
        <v>0</v>
      </c>
      <c r="L1396" s="2" t="e">
        <f>MATCH(A1396, 'combined matches'!E$1:E$4986,0)</f>
        <v>#N/A</v>
      </c>
      <c r="M1396" s="6">
        <f t="shared" si="47"/>
        <v>1</v>
      </c>
    </row>
    <row r="1397" spans="1:13" x14ac:dyDescent="0.2">
      <c r="A1397" s="6">
        <v>1902</v>
      </c>
      <c r="B1397" s="6" t="s">
        <v>5714</v>
      </c>
      <c r="C1397" s="6" t="s">
        <v>5715</v>
      </c>
      <c r="D1397" s="6" t="s">
        <v>5716</v>
      </c>
      <c r="E1397" s="6" t="s">
        <v>3013</v>
      </c>
      <c r="F1397" s="6">
        <v>54552</v>
      </c>
      <c r="G1397" s="6">
        <v>7157627311</v>
      </c>
      <c r="H1397" s="6" t="s">
        <v>7268</v>
      </c>
      <c r="I1397" s="2" t="e">
        <f>MATCH(B1397,'2018_cleaned'!B$2:B$4733,0)</f>
        <v>#N/A</v>
      </c>
      <c r="J1397" s="2" t="e">
        <f>MATCH(C1397,'2018_cleaned'!C$2:C$4733,0)</f>
        <v>#N/A</v>
      </c>
      <c r="K1397" s="2">
        <f t="shared" si="46"/>
        <v>0</v>
      </c>
      <c r="L1397" s="2" t="e">
        <f>MATCH(A1397, 'combined matches'!E$1:E$4986,0)</f>
        <v>#N/A</v>
      </c>
      <c r="M1397" s="6">
        <f t="shared" si="47"/>
        <v>1</v>
      </c>
    </row>
    <row r="1398" spans="1:13" x14ac:dyDescent="0.2">
      <c r="A1398" s="6">
        <v>1903</v>
      </c>
      <c r="B1398" s="6" t="s">
        <v>5717</v>
      </c>
      <c r="C1398" s="6" t="s">
        <v>5718</v>
      </c>
      <c r="D1398" s="6" t="s">
        <v>5710</v>
      </c>
      <c r="E1398" s="6" t="s">
        <v>3013</v>
      </c>
      <c r="F1398" s="6">
        <v>54555</v>
      </c>
      <c r="G1398" s="6">
        <v>7157627311</v>
      </c>
      <c r="H1398" s="6" t="s">
        <v>7269</v>
      </c>
      <c r="I1398" s="2" t="e">
        <f>MATCH(B1398,'2018_cleaned'!B$2:B$4733,0)</f>
        <v>#N/A</v>
      </c>
      <c r="J1398" s="2" t="e">
        <f>MATCH(C1398,'2018_cleaned'!C$2:C$4733,0)</f>
        <v>#N/A</v>
      </c>
      <c r="K1398" s="2">
        <f t="shared" si="46"/>
        <v>0</v>
      </c>
      <c r="L1398" s="2" t="e">
        <f>MATCH(A1398, 'combined matches'!E$1:E$4986,0)</f>
        <v>#N/A</v>
      </c>
      <c r="M1398" s="6">
        <f t="shared" si="47"/>
        <v>1</v>
      </c>
    </row>
    <row r="1399" spans="1:13" x14ac:dyDescent="0.2">
      <c r="A1399" s="6">
        <v>1905</v>
      </c>
      <c r="B1399" s="6" t="s">
        <v>3198</v>
      </c>
      <c r="C1399" s="6" t="s">
        <v>3199</v>
      </c>
      <c r="D1399" s="6" t="s">
        <v>3200</v>
      </c>
      <c r="E1399" s="6" t="s">
        <v>3032</v>
      </c>
      <c r="F1399" s="6">
        <v>72042</v>
      </c>
      <c r="G1399" s="6">
        <v>8709462934</v>
      </c>
      <c r="H1399" s="6" t="s">
        <v>6856</v>
      </c>
      <c r="I1399" s="2">
        <f>MATCH(B1399,'2018_cleaned'!B$2:B$4733,0)</f>
        <v>2868</v>
      </c>
      <c r="J1399" s="2">
        <f>MATCH(C1399,'2018_cleaned'!C$2:C$4733,0)</f>
        <v>2868</v>
      </c>
      <c r="K1399" s="2">
        <f t="shared" si="46"/>
        <v>1</v>
      </c>
      <c r="L1399" s="2" t="e">
        <f>MATCH(A1399, 'combined matches'!E$1:E$4986,0)</f>
        <v>#N/A</v>
      </c>
      <c r="M1399" s="6">
        <f t="shared" si="47"/>
        <v>1</v>
      </c>
    </row>
    <row r="1400" spans="1:13" x14ac:dyDescent="0.2">
      <c r="A1400" s="6">
        <v>1906</v>
      </c>
      <c r="B1400" s="6" t="s">
        <v>3201</v>
      </c>
      <c r="C1400" s="6" t="s">
        <v>3202</v>
      </c>
      <c r="D1400" s="6" t="s">
        <v>3203</v>
      </c>
      <c r="E1400" s="6" t="s">
        <v>3032</v>
      </c>
      <c r="F1400" s="6">
        <v>72160</v>
      </c>
      <c r="G1400" s="6">
        <v>8706731609</v>
      </c>
      <c r="H1400" s="6" t="s">
        <v>8028</v>
      </c>
      <c r="I1400" s="2">
        <f>MATCH(B1400,'2018_cleaned'!B$2:B$4733,0)</f>
        <v>2869</v>
      </c>
      <c r="J1400" s="2">
        <f>MATCH(C1400,'2018_cleaned'!C$2:C$4733,0)</f>
        <v>2869</v>
      </c>
      <c r="K1400" s="2">
        <f t="shared" si="46"/>
        <v>1</v>
      </c>
      <c r="L1400" s="2" t="e">
        <f>MATCH(A1400, 'combined matches'!E$1:E$4986,0)</f>
        <v>#N/A</v>
      </c>
      <c r="M1400" s="6">
        <f t="shared" si="47"/>
        <v>1</v>
      </c>
    </row>
    <row r="1401" spans="1:13" x14ac:dyDescent="0.2">
      <c r="A1401" s="6">
        <v>1907</v>
      </c>
      <c r="B1401" s="6" t="s">
        <v>3204</v>
      </c>
      <c r="C1401" s="6" t="s">
        <v>3205</v>
      </c>
      <c r="D1401" s="6" t="s">
        <v>3206</v>
      </c>
      <c r="E1401" s="6" t="s">
        <v>3032</v>
      </c>
      <c r="F1401" s="6">
        <v>71635</v>
      </c>
      <c r="G1401" s="6">
        <v>8703642115</v>
      </c>
      <c r="H1401" s="6" t="s">
        <v>8323</v>
      </c>
      <c r="I1401" s="2">
        <f>MATCH(B1401,'2018_cleaned'!B$2:B$4733,0)</f>
        <v>2870</v>
      </c>
      <c r="J1401" s="2">
        <f>MATCH(C1401,'2018_cleaned'!C$2:C$4733,0)</f>
        <v>2870</v>
      </c>
      <c r="K1401" s="2">
        <f t="shared" si="46"/>
        <v>1</v>
      </c>
      <c r="L1401" s="2" t="e">
        <f>MATCH(A1401, 'combined matches'!E$1:E$4986,0)</f>
        <v>#N/A</v>
      </c>
      <c r="M1401" s="6">
        <f t="shared" si="47"/>
        <v>1</v>
      </c>
    </row>
    <row r="1402" spans="1:13" x14ac:dyDescent="0.2">
      <c r="A1402" s="6">
        <v>1908</v>
      </c>
      <c r="B1402" s="6" t="s">
        <v>3207</v>
      </c>
      <c r="C1402" s="6" t="s">
        <v>3208</v>
      </c>
      <c r="D1402" s="6" t="s">
        <v>3209</v>
      </c>
      <c r="E1402" s="6" t="s">
        <v>3032</v>
      </c>
      <c r="F1402" s="6">
        <v>71646</v>
      </c>
      <c r="G1402" s="6">
        <v>8708535525</v>
      </c>
      <c r="H1402" s="6" t="s">
        <v>6857</v>
      </c>
      <c r="I1402" s="2">
        <f>MATCH(B1402,'2018_cleaned'!B$2:B$4733,0)</f>
        <v>2871</v>
      </c>
      <c r="J1402" s="2">
        <f>MATCH(C1402,'2018_cleaned'!C$2:C$4733,0)</f>
        <v>2871</v>
      </c>
      <c r="K1402" s="2">
        <f t="shared" si="46"/>
        <v>1</v>
      </c>
      <c r="L1402" s="2" t="e">
        <f>MATCH(A1402, 'combined matches'!E$1:E$4986,0)</f>
        <v>#N/A</v>
      </c>
      <c r="M1402" s="6">
        <f t="shared" si="47"/>
        <v>1</v>
      </c>
    </row>
    <row r="1403" spans="1:13" x14ac:dyDescent="0.2">
      <c r="A1403" s="6">
        <v>1909</v>
      </c>
      <c r="B1403" s="6" t="s">
        <v>3210</v>
      </c>
      <c r="C1403" s="6" t="s">
        <v>3211</v>
      </c>
      <c r="D1403" s="6" t="s">
        <v>3212</v>
      </c>
      <c r="E1403" s="6" t="s">
        <v>3032</v>
      </c>
      <c r="F1403" s="6">
        <v>72653</v>
      </c>
      <c r="G1403" s="6">
        <v>8704253072</v>
      </c>
      <c r="H1403" s="6" t="s">
        <v>3211</v>
      </c>
      <c r="I1403" s="2">
        <f>MATCH(B1403,'2018_cleaned'!B$2:B$4733,0)</f>
        <v>2872</v>
      </c>
      <c r="J1403" s="2">
        <f>MATCH(C1403,'2018_cleaned'!C$2:C$4733,0)</f>
        <v>2872</v>
      </c>
      <c r="K1403" s="2">
        <f t="shared" si="46"/>
        <v>1</v>
      </c>
      <c r="L1403" s="2" t="e">
        <f>MATCH(A1403, 'combined matches'!E$1:E$4986,0)</f>
        <v>#N/A</v>
      </c>
      <c r="M1403" s="6">
        <f t="shared" si="47"/>
        <v>1</v>
      </c>
    </row>
    <row r="1404" spans="1:13" x14ac:dyDescent="0.2">
      <c r="A1404" s="6">
        <v>1910</v>
      </c>
      <c r="B1404" s="6" t="s">
        <v>3263</v>
      </c>
      <c r="C1404" s="6" t="s">
        <v>3264</v>
      </c>
      <c r="D1404" s="6" t="s">
        <v>3265</v>
      </c>
      <c r="E1404" s="6" t="s">
        <v>3032</v>
      </c>
      <c r="F1404" s="6">
        <v>72761</v>
      </c>
      <c r="G1404" s="6">
        <v>4795493794</v>
      </c>
      <c r="H1404" s="6" t="s">
        <v>6867</v>
      </c>
      <c r="I1404" s="2">
        <f>MATCH(B1404,'2018_cleaned'!B$2:B$4733,0)</f>
        <v>2893</v>
      </c>
      <c r="J1404" s="2">
        <f>MATCH(C1404,'2018_cleaned'!C$2:C$4733,0)</f>
        <v>2893</v>
      </c>
      <c r="K1404" s="2">
        <f t="shared" si="46"/>
        <v>1</v>
      </c>
      <c r="L1404" s="2" t="e">
        <f>MATCH(A1404, 'combined matches'!E$1:E$4986,0)</f>
        <v>#N/A</v>
      </c>
      <c r="M1404" s="6">
        <f t="shared" si="47"/>
        <v>1</v>
      </c>
    </row>
    <row r="1405" spans="1:13" x14ac:dyDescent="0.2">
      <c r="A1405" s="6">
        <v>1911</v>
      </c>
      <c r="B1405" s="6" t="s">
        <v>3213</v>
      </c>
      <c r="C1405" s="6" t="s">
        <v>3214</v>
      </c>
      <c r="D1405" s="6" t="s">
        <v>3215</v>
      </c>
      <c r="E1405" s="6" t="s">
        <v>3032</v>
      </c>
      <c r="F1405" s="6">
        <v>72756</v>
      </c>
      <c r="G1405" s="6">
        <v>4799861300</v>
      </c>
      <c r="H1405" s="6" t="s">
        <v>6858</v>
      </c>
      <c r="I1405" s="2">
        <f>MATCH(B1405,'2018_cleaned'!B$2:B$4733,0)</f>
        <v>2873</v>
      </c>
      <c r="J1405" s="2">
        <f>MATCH(C1405,'2018_cleaned'!C$2:C$4733,0)</f>
        <v>2873</v>
      </c>
      <c r="K1405" s="2">
        <f t="shared" si="46"/>
        <v>1</v>
      </c>
      <c r="L1405" s="2" t="e">
        <f>MATCH(A1405, 'combined matches'!E$1:E$4986,0)</f>
        <v>#N/A</v>
      </c>
      <c r="M1405" s="6">
        <f t="shared" si="47"/>
        <v>1</v>
      </c>
    </row>
    <row r="1406" spans="1:13" x14ac:dyDescent="0.2">
      <c r="A1406" s="6">
        <v>1912</v>
      </c>
      <c r="B1406" s="6" t="s">
        <v>3216</v>
      </c>
      <c r="C1406" s="6" t="s">
        <v>3217</v>
      </c>
      <c r="D1406" s="6" t="s">
        <v>2944</v>
      </c>
      <c r="E1406" s="6" t="s">
        <v>3032</v>
      </c>
      <c r="F1406" s="6">
        <v>72601</v>
      </c>
      <c r="G1406" s="6">
        <v>8707435244</v>
      </c>
      <c r="H1406" s="6" t="s">
        <v>8029</v>
      </c>
      <c r="I1406" s="2">
        <f>MATCH(B1406,'2018_cleaned'!B$2:B$4733,0)</f>
        <v>2874</v>
      </c>
      <c r="J1406" s="2">
        <f>MATCH(C1406,'2018_cleaned'!C$2:C$4733,0)</f>
        <v>2874</v>
      </c>
      <c r="K1406" s="2">
        <f t="shared" si="46"/>
        <v>1</v>
      </c>
      <c r="L1406" s="2" t="e">
        <f>MATCH(A1406, 'combined matches'!E$1:E$4986,0)</f>
        <v>#N/A</v>
      </c>
      <c r="M1406" s="6">
        <f t="shared" si="47"/>
        <v>1</v>
      </c>
    </row>
    <row r="1407" spans="1:13" x14ac:dyDescent="0.2">
      <c r="A1407" s="6">
        <v>1913</v>
      </c>
      <c r="B1407" s="6" t="s">
        <v>3218</v>
      </c>
      <c r="C1407" s="6" t="s">
        <v>3219</v>
      </c>
      <c r="D1407" s="6" t="s">
        <v>442</v>
      </c>
      <c r="E1407" s="6" t="s">
        <v>3032</v>
      </c>
      <c r="F1407" s="6">
        <v>71671</v>
      </c>
      <c r="G1407" s="6">
        <v>8702268440</v>
      </c>
      <c r="H1407" s="6" t="s">
        <v>6859</v>
      </c>
      <c r="I1407" s="2">
        <f>MATCH(B1407,'2018_cleaned'!B$2:B$4733,0)</f>
        <v>2875</v>
      </c>
      <c r="J1407" s="2">
        <f>MATCH(C1407,'2018_cleaned'!C$2:C$4733,0)</f>
        <v>2875</v>
      </c>
      <c r="K1407" s="2">
        <f t="shared" si="46"/>
        <v>1</v>
      </c>
      <c r="L1407" s="2" t="e">
        <f>MATCH(A1407, 'combined matches'!E$1:E$4986,0)</f>
        <v>#N/A</v>
      </c>
      <c r="M1407" s="6">
        <f t="shared" si="47"/>
        <v>1</v>
      </c>
    </row>
    <row r="1408" spans="1:13" x14ac:dyDescent="0.2">
      <c r="A1408" s="6">
        <v>1914</v>
      </c>
      <c r="B1408" s="6" t="s">
        <v>3220</v>
      </c>
      <c r="C1408" s="6" t="s">
        <v>3221</v>
      </c>
      <c r="D1408" s="6" t="s">
        <v>771</v>
      </c>
      <c r="E1408" s="6" t="s">
        <v>3032</v>
      </c>
      <c r="F1408" s="6">
        <v>71744</v>
      </c>
      <c r="G1408" s="6">
        <v>8707982808</v>
      </c>
      <c r="H1408" s="6" t="s">
        <v>8030</v>
      </c>
      <c r="I1408" s="2">
        <f>MATCH(B1408,'2018_cleaned'!B$2:B$4733,0)</f>
        <v>2876</v>
      </c>
      <c r="J1408" s="2">
        <f>MATCH(C1408,'2018_cleaned'!C$2:C$4733,0)</f>
        <v>2876</v>
      </c>
      <c r="K1408" s="2">
        <f t="shared" si="46"/>
        <v>1</v>
      </c>
      <c r="L1408" s="2" t="e">
        <f>MATCH(A1408, 'combined matches'!E$1:E$4986,0)</f>
        <v>#N/A</v>
      </c>
      <c r="M1408" s="6">
        <f t="shared" si="47"/>
        <v>1</v>
      </c>
    </row>
    <row r="1409" spans="1:13" x14ac:dyDescent="0.2">
      <c r="A1409" s="6">
        <v>1915</v>
      </c>
      <c r="B1409" s="6" t="s">
        <v>3228</v>
      </c>
      <c r="C1409" s="6" t="s">
        <v>3229</v>
      </c>
      <c r="D1409" s="6" t="s">
        <v>797</v>
      </c>
      <c r="E1409" s="6" t="s">
        <v>3032</v>
      </c>
      <c r="F1409" s="6">
        <v>72616</v>
      </c>
      <c r="G1409" s="6">
        <v>8704232923</v>
      </c>
      <c r="H1409" s="6" t="s">
        <v>8031</v>
      </c>
      <c r="I1409" s="2">
        <f>MATCH(B1409,'2018_cleaned'!B$2:B$4733,0)</f>
        <v>2879</v>
      </c>
      <c r="J1409" s="2">
        <f>MATCH(C1409,'2018_cleaned'!C$2:C$4733,0)</f>
        <v>2879</v>
      </c>
      <c r="K1409" s="2">
        <f t="shared" si="46"/>
        <v>1</v>
      </c>
      <c r="L1409" s="2" t="e">
        <f>MATCH(A1409, 'combined matches'!E$1:E$4986,0)</f>
        <v>#N/A</v>
      </c>
      <c r="M1409" s="6">
        <f t="shared" si="47"/>
        <v>1</v>
      </c>
    </row>
    <row r="1410" spans="1:13" x14ac:dyDescent="0.2">
      <c r="A1410" s="6">
        <v>1916</v>
      </c>
      <c r="B1410" s="6" t="s">
        <v>3254</v>
      </c>
      <c r="C1410" s="6" t="s">
        <v>3255</v>
      </c>
      <c r="D1410" s="6" t="s">
        <v>3152</v>
      </c>
      <c r="E1410" s="6" t="s">
        <v>3032</v>
      </c>
      <c r="F1410" s="6">
        <v>72202</v>
      </c>
      <c r="G1410" s="6">
        <v>5012803340</v>
      </c>
      <c r="H1410" s="6" t="s">
        <v>8033</v>
      </c>
      <c r="I1410" s="2">
        <f>MATCH(B1410,'2018_cleaned'!B$2:B$4733,0)</f>
        <v>2889</v>
      </c>
      <c r="J1410" s="2">
        <f>MATCH(C1410,'2018_cleaned'!C$2:C$4733,0)</f>
        <v>2889</v>
      </c>
      <c r="K1410" s="2">
        <f t="shared" si="46"/>
        <v>1</v>
      </c>
      <c r="L1410" s="2" t="e">
        <f>MATCH(A1410, 'combined matches'!E$1:E$4986,0)</f>
        <v>#N/A</v>
      </c>
      <c r="M1410" s="6">
        <f t="shared" si="47"/>
        <v>1</v>
      </c>
    </row>
    <row r="1411" spans="1:13" x14ac:dyDescent="0.2">
      <c r="A1411" s="6">
        <v>1917</v>
      </c>
      <c r="B1411" s="6" t="s">
        <v>3230</v>
      </c>
      <c r="C1411" s="6" t="s">
        <v>5719</v>
      </c>
      <c r="D1411" s="6" t="s">
        <v>3232</v>
      </c>
      <c r="E1411" s="6" t="s">
        <v>3032</v>
      </c>
      <c r="F1411" s="6">
        <v>71653</v>
      </c>
      <c r="G1411" s="6">
        <v>8702652236</v>
      </c>
      <c r="H1411" s="6" t="s">
        <v>7270</v>
      </c>
      <c r="I1411" s="2">
        <f>MATCH(B1411,'2018_cleaned'!B$2:B$4733,0)</f>
        <v>2880</v>
      </c>
      <c r="J1411" s="2" t="e">
        <f>MATCH(C1411,'2018_cleaned'!C$2:C$4733,0)</f>
        <v>#N/A</v>
      </c>
      <c r="K1411" s="2">
        <f t="shared" si="46"/>
        <v>1</v>
      </c>
      <c r="L1411" s="2" t="e">
        <f>MATCH(A1411, 'combined matches'!E$1:E$4986,0)</f>
        <v>#N/A</v>
      </c>
      <c r="M1411" s="6">
        <f t="shared" si="47"/>
        <v>1</v>
      </c>
    </row>
    <row r="1412" spans="1:13" x14ac:dyDescent="0.2">
      <c r="A1412" s="6">
        <v>1918</v>
      </c>
      <c r="B1412" s="6" t="s">
        <v>3233</v>
      </c>
      <c r="C1412" s="6" t="s">
        <v>3234</v>
      </c>
      <c r="D1412" s="6" t="s">
        <v>3235</v>
      </c>
      <c r="E1412" s="6" t="s">
        <v>3032</v>
      </c>
      <c r="F1412" s="6">
        <v>71923</v>
      </c>
      <c r="G1412" s="6">
        <v>8702464471</v>
      </c>
      <c r="H1412" s="6" t="s">
        <v>3234</v>
      </c>
      <c r="I1412" s="2">
        <f>MATCH(B1412,'2018_cleaned'!B$2:B$4733,0)</f>
        <v>2881</v>
      </c>
      <c r="J1412" s="2">
        <f>MATCH(C1412,'2018_cleaned'!C$2:C$4733,0)</f>
        <v>2881</v>
      </c>
      <c r="K1412" s="2">
        <f t="shared" si="46"/>
        <v>1</v>
      </c>
      <c r="L1412" s="2" t="e">
        <f>MATCH(A1412, 'combined matches'!E$1:E$4986,0)</f>
        <v>#N/A</v>
      </c>
      <c r="M1412" s="6">
        <f t="shared" si="47"/>
        <v>1</v>
      </c>
    </row>
    <row r="1413" spans="1:13" x14ac:dyDescent="0.2">
      <c r="A1413" s="6">
        <v>1919</v>
      </c>
      <c r="B1413" s="6" t="s">
        <v>3249</v>
      </c>
      <c r="C1413" s="6" t="s">
        <v>3250</v>
      </c>
      <c r="D1413" s="6" t="s">
        <v>202</v>
      </c>
      <c r="E1413" s="6" t="s">
        <v>3032</v>
      </c>
      <c r="F1413" s="6">
        <v>72422</v>
      </c>
      <c r="G1413" s="6">
        <v>8708576281</v>
      </c>
      <c r="H1413" s="6" t="s">
        <v>6863</v>
      </c>
      <c r="I1413" s="2">
        <f>MATCH(B1413,'2018_cleaned'!B$2:B$4733,0)</f>
        <v>2887</v>
      </c>
      <c r="J1413" s="2">
        <f>MATCH(C1413,'2018_cleaned'!C$2:C$4733,0)</f>
        <v>2887</v>
      </c>
      <c r="K1413" s="2">
        <f t="shared" si="46"/>
        <v>1</v>
      </c>
      <c r="L1413" s="2" t="e">
        <f>MATCH(A1413, 'combined matches'!E$1:E$4986,0)</f>
        <v>#N/A</v>
      </c>
      <c r="M1413" s="6">
        <f t="shared" si="47"/>
        <v>1</v>
      </c>
    </row>
    <row r="1414" spans="1:13" x14ac:dyDescent="0.2">
      <c r="A1414" s="6">
        <v>1920</v>
      </c>
      <c r="B1414" s="6" t="s">
        <v>3236</v>
      </c>
      <c r="C1414" s="6" t="s">
        <v>3237</v>
      </c>
      <c r="D1414" s="6" t="s">
        <v>3238</v>
      </c>
      <c r="E1414" s="6" t="s">
        <v>3032</v>
      </c>
      <c r="F1414" s="6">
        <v>72454</v>
      </c>
      <c r="G1414" s="6">
        <v>8705983390</v>
      </c>
      <c r="H1414" s="6" t="s">
        <v>6861</v>
      </c>
      <c r="I1414" s="2">
        <f>MATCH(B1414,'2018_cleaned'!B$2:B$4733,0)</f>
        <v>2882</v>
      </c>
      <c r="J1414" s="2">
        <f>MATCH(C1414,'2018_cleaned'!C$2:C$4733,0)</f>
        <v>2882</v>
      </c>
      <c r="K1414" s="2">
        <f t="shared" si="46"/>
        <v>1</v>
      </c>
      <c r="L1414" s="2" t="e">
        <f>MATCH(A1414, 'combined matches'!E$1:E$4986,0)</f>
        <v>#N/A</v>
      </c>
      <c r="M1414" s="6">
        <f t="shared" si="47"/>
        <v>1</v>
      </c>
    </row>
    <row r="1415" spans="1:13" x14ac:dyDescent="0.2">
      <c r="A1415" s="6">
        <v>1921</v>
      </c>
      <c r="B1415" s="6" t="s">
        <v>3239</v>
      </c>
      <c r="C1415" s="6" t="s">
        <v>3240</v>
      </c>
      <c r="D1415" s="6" t="s">
        <v>3241</v>
      </c>
      <c r="E1415" s="6" t="s">
        <v>3032</v>
      </c>
      <c r="F1415" s="6">
        <v>72543</v>
      </c>
      <c r="G1415" s="6">
        <v>5013627581</v>
      </c>
      <c r="H1415" s="6" t="s">
        <v>8032</v>
      </c>
      <c r="I1415" s="2">
        <f>MATCH(B1415,'2018_cleaned'!B$2:B$4733,0)</f>
        <v>2883</v>
      </c>
      <c r="J1415" s="2">
        <f>MATCH(C1415,'2018_cleaned'!C$2:C$4733,0)</f>
        <v>2883</v>
      </c>
      <c r="K1415" s="2">
        <f t="shared" si="46"/>
        <v>1</v>
      </c>
      <c r="L1415" s="2" t="e">
        <f>MATCH(A1415, 'combined matches'!E$1:E$4986,0)</f>
        <v>#N/A</v>
      </c>
      <c r="M1415" s="6">
        <f t="shared" si="47"/>
        <v>1</v>
      </c>
    </row>
    <row r="1416" spans="1:13" x14ac:dyDescent="0.2">
      <c r="A1416" s="6">
        <v>1922</v>
      </c>
      <c r="B1416" s="6" t="s">
        <v>3242</v>
      </c>
      <c r="C1416" s="6" t="s">
        <v>3243</v>
      </c>
      <c r="D1416" s="6" t="s">
        <v>3244</v>
      </c>
      <c r="E1416" s="6" t="s">
        <v>3032</v>
      </c>
      <c r="F1416" s="6">
        <v>71665</v>
      </c>
      <c r="G1416" s="6">
        <v>8703256311</v>
      </c>
      <c r="H1416" s="6" t="s">
        <v>6862</v>
      </c>
      <c r="I1416" s="2">
        <f>MATCH(B1416,'2018_cleaned'!B$2:B$4733,0)</f>
        <v>2884</v>
      </c>
      <c r="J1416" s="2">
        <f>MATCH(C1416,'2018_cleaned'!C$2:C$4733,0)</f>
        <v>2884</v>
      </c>
      <c r="K1416" s="2">
        <f t="shared" si="46"/>
        <v>1</v>
      </c>
      <c r="L1416" s="2" t="e">
        <f>MATCH(A1416, 'combined matches'!E$1:E$4986,0)</f>
        <v>#N/A</v>
      </c>
      <c r="M1416" s="6">
        <f t="shared" si="47"/>
        <v>1</v>
      </c>
    </row>
    <row r="1417" spans="1:13" x14ac:dyDescent="0.2">
      <c r="A1417" s="6">
        <v>1923</v>
      </c>
      <c r="B1417" s="6" t="s">
        <v>3245</v>
      </c>
      <c r="C1417" s="6" t="s">
        <v>7670</v>
      </c>
      <c r="D1417" s="6" t="s">
        <v>3246</v>
      </c>
      <c r="E1417" s="6" t="s">
        <v>3032</v>
      </c>
      <c r="F1417" s="6">
        <v>71753</v>
      </c>
      <c r="G1417" s="6">
        <v>8702353798</v>
      </c>
      <c r="H1417" s="6" t="s">
        <v>7671</v>
      </c>
      <c r="I1417" s="2">
        <f>MATCH(B1417,'2018_cleaned'!B$2:B$4733,0)</f>
        <v>2885</v>
      </c>
      <c r="J1417" s="2">
        <f>MATCH(C1417,'2018_cleaned'!C$2:C$4733,0)</f>
        <v>2885</v>
      </c>
      <c r="K1417" s="2">
        <f t="shared" si="46"/>
        <v>1</v>
      </c>
      <c r="L1417" s="2" t="e">
        <f>MATCH(A1417, 'combined matches'!E$1:E$4986,0)</f>
        <v>#N/A</v>
      </c>
      <c r="M1417" s="6">
        <f t="shared" si="47"/>
        <v>1</v>
      </c>
    </row>
    <row r="1418" spans="1:13" x14ac:dyDescent="0.2">
      <c r="A1418" s="6">
        <v>1924</v>
      </c>
      <c r="B1418" s="6" t="s">
        <v>3029</v>
      </c>
      <c r="C1418" s="6" t="s">
        <v>3030</v>
      </c>
      <c r="D1418" s="6" t="s">
        <v>3031</v>
      </c>
      <c r="E1418" s="6" t="s">
        <v>3032</v>
      </c>
      <c r="F1418" s="6">
        <v>72110</v>
      </c>
      <c r="G1418" s="6">
        <v>5013544652</v>
      </c>
      <c r="H1418" s="6" t="s">
        <v>8017</v>
      </c>
      <c r="I1418" s="2">
        <f>MATCH(B1418,'2018_cleaned'!B$2:B$4733,0)</f>
        <v>2802</v>
      </c>
      <c r="J1418" s="2">
        <f>MATCH(C1418,'2018_cleaned'!C$2:C$4733,0)</f>
        <v>2802</v>
      </c>
      <c r="K1418" s="2">
        <f t="shared" si="46"/>
        <v>1</v>
      </c>
      <c r="L1418" s="2" t="e">
        <f>MATCH(A1418, 'combined matches'!E$1:E$4986,0)</f>
        <v>#N/A</v>
      </c>
      <c r="M1418" s="6">
        <f t="shared" si="47"/>
        <v>1</v>
      </c>
    </row>
    <row r="1419" spans="1:13" x14ac:dyDescent="0.2">
      <c r="A1419" s="6">
        <v>1925</v>
      </c>
      <c r="B1419" s="6" t="s">
        <v>3033</v>
      </c>
      <c r="C1419" s="6" t="s">
        <v>3034</v>
      </c>
      <c r="D1419" s="6" t="s">
        <v>3035</v>
      </c>
      <c r="E1419" s="6" t="s">
        <v>3032</v>
      </c>
      <c r="F1419" s="6">
        <v>72401</v>
      </c>
      <c r="G1419" s="6">
        <v>8709334585</v>
      </c>
      <c r="H1419" s="6" t="s">
        <v>8018</v>
      </c>
      <c r="I1419" s="2">
        <f>MATCH(B1419,'2018_cleaned'!B$2:B$4733,0)</f>
        <v>2803</v>
      </c>
      <c r="J1419" s="2">
        <f>MATCH(C1419,'2018_cleaned'!C$2:C$4733,0)</f>
        <v>2803</v>
      </c>
      <c r="K1419" s="2">
        <f t="shared" si="46"/>
        <v>1</v>
      </c>
      <c r="L1419" s="2" t="e">
        <f>MATCH(A1419, 'combined matches'!E$1:E$4986,0)</f>
        <v>#N/A</v>
      </c>
      <c r="M1419" s="6">
        <f t="shared" si="47"/>
        <v>1</v>
      </c>
    </row>
    <row r="1420" spans="1:13" x14ac:dyDescent="0.2">
      <c r="A1420" s="6">
        <v>1926</v>
      </c>
      <c r="B1420" s="6" t="s">
        <v>3036</v>
      </c>
      <c r="C1420" s="6" t="s">
        <v>3037</v>
      </c>
      <c r="D1420" s="6" t="s">
        <v>3038</v>
      </c>
      <c r="E1420" s="6" t="s">
        <v>3032</v>
      </c>
      <c r="F1420" s="6">
        <v>72956</v>
      </c>
      <c r="G1420" s="6">
        <v>4794746391</v>
      </c>
      <c r="H1420" s="6" t="s">
        <v>3037</v>
      </c>
      <c r="I1420" s="2">
        <f>MATCH(B1420,'2018_cleaned'!B$2:B$4733,0)</f>
        <v>2804</v>
      </c>
      <c r="J1420" s="2">
        <f>MATCH(C1420,'2018_cleaned'!C$2:C$4733,0)</f>
        <v>2804</v>
      </c>
      <c r="K1420" s="2">
        <f t="shared" si="46"/>
        <v>1</v>
      </c>
      <c r="L1420" s="2" t="e">
        <f>MATCH(A1420, 'combined matches'!E$1:E$4986,0)</f>
        <v>#N/A</v>
      </c>
      <c r="M1420" s="6">
        <f t="shared" si="47"/>
        <v>1</v>
      </c>
    </row>
    <row r="1421" spans="1:13" x14ac:dyDescent="0.2">
      <c r="A1421" s="6">
        <v>1927</v>
      </c>
      <c r="B1421" s="6" t="s">
        <v>3258</v>
      </c>
      <c r="C1421" s="6" t="s">
        <v>3259</v>
      </c>
      <c r="D1421" s="6" t="s">
        <v>3260</v>
      </c>
      <c r="E1421" s="6" t="s">
        <v>3032</v>
      </c>
      <c r="F1421" s="6">
        <v>72331</v>
      </c>
      <c r="G1421" s="6">
        <v>8709727393</v>
      </c>
      <c r="H1421" s="6" t="s">
        <v>3259</v>
      </c>
      <c r="I1421" s="2">
        <f>MATCH(B1421,'2018_cleaned'!B$2:B$4733,0)</f>
        <v>2891</v>
      </c>
      <c r="J1421" s="2">
        <f>MATCH(C1421,'2018_cleaned'!C$2:C$4733,0)</f>
        <v>2891</v>
      </c>
      <c r="K1421" s="2">
        <f t="shared" si="46"/>
        <v>1</v>
      </c>
      <c r="L1421" s="2" t="e">
        <f>MATCH(A1421, 'combined matches'!E$1:E$4986,0)</f>
        <v>#N/A</v>
      </c>
      <c r="M1421" s="6">
        <f t="shared" si="47"/>
        <v>1</v>
      </c>
    </row>
    <row r="1422" spans="1:13" x14ac:dyDescent="0.2">
      <c r="A1422" s="6">
        <v>1928</v>
      </c>
      <c r="B1422" s="6" t="s">
        <v>3039</v>
      </c>
      <c r="C1422" s="6" t="s">
        <v>3040</v>
      </c>
      <c r="D1422" s="6" t="s">
        <v>3041</v>
      </c>
      <c r="E1422" s="6" t="s">
        <v>3032</v>
      </c>
      <c r="F1422" s="6">
        <v>72301</v>
      </c>
      <c r="G1422" s="6">
        <v>8707354334</v>
      </c>
      <c r="H1422" s="6" t="s">
        <v>6830</v>
      </c>
      <c r="I1422" s="2">
        <f>MATCH(B1422,'2018_cleaned'!B$2:B$4733,0)</f>
        <v>2805</v>
      </c>
      <c r="J1422" s="2">
        <f>MATCH(C1422,'2018_cleaned'!C$2:C$4733,0)</f>
        <v>2805</v>
      </c>
      <c r="K1422" s="2">
        <f t="shared" si="46"/>
        <v>1</v>
      </c>
      <c r="L1422" s="2" t="e">
        <f>MATCH(A1422, 'combined matches'!E$1:E$4986,0)</f>
        <v>#N/A</v>
      </c>
      <c r="M1422" s="6">
        <f t="shared" si="47"/>
        <v>1</v>
      </c>
    </row>
    <row r="1423" spans="1:13" x14ac:dyDescent="0.2">
      <c r="A1423" s="6">
        <v>1929</v>
      </c>
      <c r="B1423" s="6" t="s">
        <v>3042</v>
      </c>
      <c r="C1423" s="6" t="s">
        <v>3043</v>
      </c>
      <c r="D1423" s="6" t="s">
        <v>3044</v>
      </c>
      <c r="E1423" s="6" t="s">
        <v>3032</v>
      </c>
      <c r="F1423" s="6">
        <v>72396</v>
      </c>
      <c r="G1423" s="6">
        <v>8702382101</v>
      </c>
      <c r="H1423" s="6" t="s">
        <v>6831</v>
      </c>
      <c r="I1423" s="2">
        <f>MATCH(B1423,'2018_cleaned'!B$2:B$4733,0)</f>
        <v>2806</v>
      </c>
      <c r="J1423" s="2">
        <f>MATCH(C1423,'2018_cleaned'!C$2:C$4733,0)</f>
        <v>2806</v>
      </c>
      <c r="K1423" s="2">
        <f t="shared" si="46"/>
        <v>1</v>
      </c>
      <c r="L1423" s="2" t="e">
        <f>MATCH(A1423, 'combined matches'!E$1:E$4986,0)</f>
        <v>#N/A</v>
      </c>
      <c r="M1423" s="6">
        <f t="shared" si="47"/>
        <v>1</v>
      </c>
    </row>
    <row r="1424" spans="1:13" x14ac:dyDescent="0.2">
      <c r="A1424" s="6">
        <v>1930</v>
      </c>
      <c r="B1424" s="6" t="s">
        <v>3045</v>
      </c>
      <c r="C1424" s="6" t="s">
        <v>5720</v>
      </c>
      <c r="D1424" s="6" t="s">
        <v>3047</v>
      </c>
      <c r="E1424" s="6" t="s">
        <v>3032</v>
      </c>
      <c r="F1424" s="6">
        <v>71742</v>
      </c>
      <c r="G1424" s="6">
        <v>8703527197</v>
      </c>
      <c r="H1424" s="6" t="s">
        <v>8324</v>
      </c>
      <c r="I1424" s="2">
        <f>MATCH(B1424,'2018_cleaned'!B$2:B$4733,0)</f>
        <v>2807</v>
      </c>
      <c r="J1424" s="2" t="e">
        <f>MATCH(C1424,'2018_cleaned'!C$2:C$4733,0)</f>
        <v>#N/A</v>
      </c>
      <c r="K1424" s="2">
        <f t="shared" si="46"/>
        <v>1</v>
      </c>
      <c r="L1424" s="2" t="e">
        <f>MATCH(A1424, 'combined matches'!E$1:E$4986,0)</f>
        <v>#N/A</v>
      </c>
      <c r="M1424" s="6">
        <f t="shared" si="47"/>
        <v>1</v>
      </c>
    </row>
    <row r="1425" spans="1:13" x14ac:dyDescent="0.2">
      <c r="A1425" s="6">
        <v>1931</v>
      </c>
      <c r="B1425" s="6" t="s">
        <v>3251</v>
      </c>
      <c r="C1425" s="6" t="s">
        <v>3252</v>
      </c>
      <c r="D1425" s="6" t="s">
        <v>3253</v>
      </c>
      <c r="E1425" s="6" t="s">
        <v>3032</v>
      </c>
      <c r="F1425" s="6">
        <v>71654</v>
      </c>
      <c r="G1425" s="6">
        <v>8702223910</v>
      </c>
      <c r="H1425" s="6" t="s">
        <v>6864</v>
      </c>
      <c r="I1425" s="2">
        <f>MATCH(B1425,'2018_cleaned'!B$2:B$4733,0)</f>
        <v>2888</v>
      </c>
      <c r="J1425" s="2">
        <f>MATCH(C1425,'2018_cleaned'!C$2:C$4733,0)</f>
        <v>2888</v>
      </c>
      <c r="K1425" s="2">
        <f t="shared" si="46"/>
        <v>1</v>
      </c>
      <c r="L1425" s="2" t="e">
        <f>MATCH(A1425, 'combined matches'!E$1:E$4986,0)</f>
        <v>#N/A</v>
      </c>
      <c r="M1425" s="6">
        <f t="shared" si="47"/>
        <v>1</v>
      </c>
    </row>
    <row r="1426" spans="1:13" x14ac:dyDescent="0.2">
      <c r="A1426" s="6">
        <v>1932</v>
      </c>
      <c r="B1426" s="6" t="s">
        <v>3048</v>
      </c>
      <c r="C1426" s="6" t="s">
        <v>3049</v>
      </c>
      <c r="D1426" s="6" t="s">
        <v>3050</v>
      </c>
      <c r="E1426" s="6" t="s">
        <v>3032</v>
      </c>
      <c r="F1426" s="6">
        <v>71639</v>
      </c>
      <c r="G1426" s="6">
        <v>8703822377</v>
      </c>
      <c r="H1426" s="6" t="s">
        <v>8325</v>
      </c>
      <c r="I1426" s="2">
        <f>MATCH(B1426,'2018_cleaned'!B$2:B$4733,0)</f>
        <v>2808</v>
      </c>
      <c r="J1426" s="2">
        <f>MATCH(C1426,'2018_cleaned'!C$2:C$4733,0)</f>
        <v>2808</v>
      </c>
      <c r="K1426" s="2">
        <f t="shared" si="46"/>
        <v>1</v>
      </c>
      <c r="L1426" s="2" t="e">
        <f>MATCH(A1426, 'combined matches'!E$1:E$4986,0)</f>
        <v>#N/A</v>
      </c>
      <c r="M1426" s="6">
        <f t="shared" si="47"/>
        <v>1</v>
      </c>
    </row>
    <row r="1427" spans="1:13" x14ac:dyDescent="0.2">
      <c r="A1427" s="6">
        <v>1933</v>
      </c>
      <c r="B1427" s="6" t="s">
        <v>3270</v>
      </c>
      <c r="C1427" s="6" t="s">
        <v>3271</v>
      </c>
      <c r="D1427" s="6" t="s">
        <v>3079</v>
      </c>
      <c r="E1427" s="6" t="s">
        <v>3032</v>
      </c>
      <c r="F1427" s="6">
        <v>71602</v>
      </c>
      <c r="G1427" s="6">
        <v>8705352142</v>
      </c>
      <c r="H1427" s="6" t="s">
        <v>3271</v>
      </c>
      <c r="I1427" s="2">
        <f>MATCH(B1427,'2018_cleaned'!B$2:B$4733,0)</f>
        <v>2896</v>
      </c>
      <c r="J1427" s="2">
        <f>MATCH(C1427,'2018_cleaned'!C$2:C$4733,0)</f>
        <v>2896</v>
      </c>
      <c r="K1427" s="2">
        <f t="shared" si="46"/>
        <v>1</v>
      </c>
      <c r="L1427" s="2" t="e">
        <f>MATCH(A1427, 'combined matches'!E$1:E$4986,0)</f>
        <v>#N/A</v>
      </c>
      <c r="M1427" s="6">
        <f t="shared" si="47"/>
        <v>1</v>
      </c>
    </row>
    <row r="1428" spans="1:13" x14ac:dyDescent="0.2">
      <c r="A1428" s="6">
        <v>1934</v>
      </c>
      <c r="B1428" s="6" t="s">
        <v>3051</v>
      </c>
      <c r="C1428" s="6" t="s">
        <v>3052</v>
      </c>
      <c r="D1428" s="6" t="s">
        <v>198</v>
      </c>
      <c r="E1428" s="6" t="s">
        <v>3032</v>
      </c>
      <c r="F1428" s="6">
        <v>71655</v>
      </c>
      <c r="G1428" s="6">
        <v>8703676234</v>
      </c>
      <c r="H1428" s="6" t="s">
        <v>8019</v>
      </c>
      <c r="I1428" s="2">
        <f>MATCH(B1428,'2018_cleaned'!B$2:B$4733,0)</f>
        <v>2809</v>
      </c>
      <c r="J1428" s="2">
        <f>MATCH(C1428,'2018_cleaned'!C$2:C$4733,0)</f>
        <v>2809</v>
      </c>
      <c r="K1428" s="2">
        <f t="shared" si="46"/>
        <v>1</v>
      </c>
      <c r="L1428" s="2" t="e">
        <f>MATCH(A1428, 'combined matches'!E$1:E$4986,0)</f>
        <v>#N/A</v>
      </c>
      <c r="M1428" s="6">
        <f t="shared" si="47"/>
        <v>1</v>
      </c>
    </row>
    <row r="1429" spans="1:13" x14ac:dyDescent="0.2">
      <c r="A1429" s="6">
        <v>1935</v>
      </c>
      <c r="B1429" s="6" t="s">
        <v>3053</v>
      </c>
      <c r="C1429" s="6" t="s">
        <v>5721</v>
      </c>
      <c r="D1429" s="6" t="s">
        <v>2092</v>
      </c>
      <c r="E1429" s="6" t="s">
        <v>3032</v>
      </c>
      <c r="F1429" s="6">
        <v>72949</v>
      </c>
      <c r="G1429" s="6">
        <v>4796672555</v>
      </c>
      <c r="H1429" s="6" t="s">
        <v>8326</v>
      </c>
      <c r="I1429" s="2">
        <f>MATCH(B1429,'2018_cleaned'!B$2:B$4733,0)</f>
        <v>2811</v>
      </c>
      <c r="J1429" s="2" t="e">
        <f>MATCH(C1429,'2018_cleaned'!C$2:C$4733,0)</f>
        <v>#N/A</v>
      </c>
      <c r="K1429" s="2">
        <f t="shared" si="46"/>
        <v>1</v>
      </c>
      <c r="L1429" s="2" t="e">
        <f>MATCH(A1429, 'combined matches'!E$1:E$4986,0)</f>
        <v>#N/A</v>
      </c>
      <c r="M1429" s="6">
        <f t="shared" si="47"/>
        <v>1</v>
      </c>
    </row>
    <row r="1430" spans="1:13" x14ac:dyDescent="0.2">
      <c r="A1430" s="6">
        <v>1936</v>
      </c>
      <c r="B1430" s="6" t="s">
        <v>3055</v>
      </c>
      <c r="C1430" s="6" t="s">
        <v>3056</v>
      </c>
      <c r="D1430" s="6" t="s">
        <v>61</v>
      </c>
      <c r="E1430" s="6" t="s">
        <v>3032</v>
      </c>
      <c r="F1430" s="6">
        <v>72576</v>
      </c>
      <c r="G1430" s="6">
        <v>8708953300</v>
      </c>
      <c r="H1430" s="6" t="s">
        <v>6832</v>
      </c>
      <c r="I1430" s="2">
        <f>MATCH(B1430,'2018_cleaned'!B$2:B$4733,0)</f>
        <v>2812</v>
      </c>
      <c r="J1430" s="2">
        <f>MATCH(C1430,'2018_cleaned'!C$2:C$4733,0)</f>
        <v>2812</v>
      </c>
      <c r="K1430" s="2">
        <f t="shared" si="46"/>
        <v>1</v>
      </c>
      <c r="L1430" s="2" t="e">
        <f>MATCH(A1430, 'combined matches'!E$1:E$4986,0)</f>
        <v>#N/A</v>
      </c>
      <c r="M1430" s="6">
        <f t="shared" si="47"/>
        <v>1</v>
      </c>
    </row>
    <row r="1431" spans="1:13" x14ac:dyDescent="0.2">
      <c r="A1431" s="6">
        <v>1937</v>
      </c>
      <c r="B1431" s="6" t="s">
        <v>3057</v>
      </c>
      <c r="C1431" s="6" t="s">
        <v>3058</v>
      </c>
      <c r="D1431" s="6" t="s">
        <v>3059</v>
      </c>
      <c r="E1431" s="6" t="s">
        <v>3032</v>
      </c>
      <c r="F1431" s="6">
        <v>71901</v>
      </c>
      <c r="G1431" s="6">
        <v>5016243394</v>
      </c>
      <c r="H1431" s="6" t="s">
        <v>6833</v>
      </c>
      <c r="I1431" s="2">
        <f>MATCH(B1431,'2018_cleaned'!B$2:B$4733,0)</f>
        <v>2813</v>
      </c>
      <c r="J1431" s="2">
        <f>MATCH(C1431,'2018_cleaned'!C$2:C$4733,0)</f>
        <v>2813</v>
      </c>
      <c r="K1431" s="2">
        <f t="shared" si="46"/>
        <v>1</v>
      </c>
      <c r="L1431" s="2" t="e">
        <f>MATCH(A1431, 'combined matches'!E$1:E$4986,0)</f>
        <v>#N/A</v>
      </c>
      <c r="M1431" s="6">
        <f t="shared" si="47"/>
        <v>1</v>
      </c>
    </row>
    <row r="1432" spans="1:13" x14ac:dyDescent="0.2">
      <c r="A1432" s="6">
        <v>1938</v>
      </c>
      <c r="B1432" s="6" t="s">
        <v>3060</v>
      </c>
      <c r="C1432" s="6" t="s">
        <v>3061</v>
      </c>
      <c r="D1432" s="6" t="s">
        <v>3062</v>
      </c>
      <c r="E1432" s="6" t="s">
        <v>3032</v>
      </c>
      <c r="F1432" s="6">
        <v>72150</v>
      </c>
      <c r="G1432" s="6">
        <v>8709423157</v>
      </c>
      <c r="H1432" s="6" t="s">
        <v>6834</v>
      </c>
      <c r="I1432" s="2">
        <f>MATCH(B1432,'2018_cleaned'!B$2:B$4733,0)</f>
        <v>2814</v>
      </c>
      <c r="J1432" s="2">
        <f>MATCH(C1432,'2018_cleaned'!C$2:C$4733,0)</f>
        <v>2814</v>
      </c>
      <c r="K1432" s="2">
        <f t="shared" si="46"/>
        <v>1</v>
      </c>
      <c r="L1432" s="2" t="e">
        <f>MATCH(A1432, 'combined matches'!E$1:E$4986,0)</f>
        <v>#N/A</v>
      </c>
      <c r="M1432" s="6">
        <f t="shared" si="47"/>
        <v>1</v>
      </c>
    </row>
    <row r="1433" spans="1:13" x14ac:dyDescent="0.2">
      <c r="A1433" s="6">
        <v>1939</v>
      </c>
      <c r="B1433" s="6" t="s">
        <v>3222</v>
      </c>
      <c r="C1433" s="6" t="s">
        <v>3223</v>
      </c>
      <c r="D1433" s="6" t="s">
        <v>3224</v>
      </c>
      <c r="E1433" s="6" t="s">
        <v>3032</v>
      </c>
      <c r="F1433" s="6">
        <v>72451</v>
      </c>
      <c r="G1433" s="6">
        <v>8702367782</v>
      </c>
      <c r="H1433" s="6" t="s">
        <v>8327</v>
      </c>
      <c r="I1433" s="2">
        <f>MATCH(B1433,'2018_cleaned'!B$2:B$4733,0)</f>
        <v>2877</v>
      </c>
      <c r="J1433" s="2">
        <f>MATCH(C1433,'2018_cleaned'!C$2:C$4733,0)</f>
        <v>2877</v>
      </c>
      <c r="K1433" s="2">
        <f t="shared" si="46"/>
        <v>1</v>
      </c>
      <c r="L1433" s="2" t="e">
        <f>MATCH(A1433, 'combined matches'!E$1:E$4986,0)</f>
        <v>#N/A</v>
      </c>
      <c r="M1433" s="6">
        <f t="shared" si="47"/>
        <v>1</v>
      </c>
    </row>
    <row r="1434" spans="1:13" x14ac:dyDescent="0.2">
      <c r="A1434" s="6">
        <v>1940</v>
      </c>
      <c r="B1434" s="6" t="s">
        <v>3063</v>
      </c>
      <c r="C1434" s="6" t="s">
        <v>3064</v>
      </c>
      <c r="D1434" s="6" t="s">
        <v>3065</v>
      </c>
      <c r="E1434" s="6" t="s">
        <v>3032</v>
      </c>
      <c r="F1434" s="6">
        <v>71801</v>
      </c>
      <c r="G1434" s="6">
        <v>8707772191</v>
      </c>
      <c r="H1434" s="6" t="s">
        <v>6835</v>
      </c>
      <c r="I1434" s="2">
        <f>MATCH(B1434,'2018_cleaned'!B$2:B$4733,0)</f>
        <v>2815</v>
      </c>
      <c r="J1434" s="2">
        <f>MATCH(C1434,'2018_cleaned'!C$2:C$4733,0)</f>
        <v>2815</v>
      </c>
      <c r="K1434" s="2">
        <f t="shared" si="46"/>
        <v>1</v>
      </c>
      <c r="L1434" s="2" t="e">
        <f>MATCH(A1434, 'combined matches'!E$1:E$4986,0)</f>
        <v>#N/A</v>
      </c>
      <c r="M1434" s="6">
        <f t="shared" si="47"/>
        <v>1</v>
      </c>
    </row>
    <row r="1435" spans="1:13" x14ac:dyDescent="0.2">
      <c r="A1435" s="6">
        <v>1941</v>
      </c>
      <c r="B1435" s="6" t="s">
        <v>3066</v>
      </c>
      <c r="C1435" s="6" t="s">
        <v>3067</v>
      </c>
      <c r="D1435" s="6" t="s">
        <v>3068</v>
      </c>
      <c r="E1435" s="6" t="s">
        <v>3032</v>
      </c>
      <c r="F1435" s="6">
        <v>72104</v>
      </c>
      <c r="G1435" s="6">
        <v>5013326974</v>
      </c>
      <c r="H1435" s="6" t="s">
        <v>3067</v>
      </c>
      <c r="I1435" s="2">
        <f>MATCH(B1435,'2018_cleaned'!B$2:B$4733,0)</f>
        <v>2816</v>
      </c>
      <c r="J1435" s="2">
        <f>MATCH(C1435,'2018_cleaned'!C$2:C$4733,0)</f>
        <v>2816</v>
      </c>
      <c r="K1435" s="2">
        <f t="shared" si="46"/>
        <v>1</v>
      </c>
      <c r="L1435" s="2" t="e">
        <f>MATCH(A1435, 'combined matches'!E$1:E$4986,0)</f>
        <v>#N/A</v>
      </c>
      <c r="M1435" s="6">
        <f t="shared" si="47"/>
        <v>1</v>
      </c>
    </row>
    <row r="1436" spans="1:13" x14ac:dyDescent="0.2">
      <c r="A1436" s="6">
        <v>1942</v>
      </c>
      <c r="B1436" s="6" t="s">
        <v>3069</v>
      </c>
      <c r="C1436" s="6" t="s">
        <v>3070</v>
      </c>
      <c r="D1436" s="6" t="s">
        <v>2224</v>
      </c>
      <c r="E1436" s="6" t="s">
        <v>3032</v>
      </c>
      <c r="F1436" s="6">
        <v>71852</v>
      </c>
      <c r="G1436" s="6">
        <v>8708452208</v>
      </c>
      <c r="H1436" s="6" t="s">
        <v>6836</v>
      </c>
      <c r="I1436" s="2">
        <f>MATCH(B1436,'2018_cleaned'!B$2:B$4733,0)</f>
        <v>2817</v>
      </c>
      <c r="J1436" s="2">
        <f>MATCH(C1436,'2018_cleaned'!C$2:C$4733,0)</f>
        <v>2817</v>
      </c>
      <c r="K1436" s="2">
        <f t="shared" si="46"/>
        <v>1</v>
      </c>
      <c r="L1436" s="2" t="e">
        <f>MATCH(A1436, 'combined matches'!E$1:E$4986,0)</f>
        <v>#N/A</v>
      </c>
      <c r="M1436" s="6">
        <f t="shared" si="47"/>
        <v>1</v>
      </c>
    </row>
    <row r="1437" spans="1:13" x14ac:dyDescent="0.2">
      <c r="A1437" s="6">
        <v>1943</v>
      </c>
      <c r="B1437" s="6" t="s">
        <v>3071</v>
      </c>
      <c r="C1437" s="6" t="s">
        <v>3072</v>
      </c>
      <c r="D1437" s="6" t="s">
        <v>1801</v>
      </c>
      <c r="E1437" s="6" t="s">
        <v>3032</v>
      </c>
      <c r="F1437" s="6">
        <v>72501</v>
      </c>
      <c r="G1437" s="6">
        <v>8707938847</v>
      </c>
      <c r="H1437" s="6" t="s">
        <v>6837</v>
      </c>
      <c r="I1437" s="2">
        <f>MATCH(B1437,'2018_cleaned'!B$2:B$4733,0)</f>
        <v>2818</v>
      </c>
      <c r="J1437" s="2">
        <f>MATCH(C1437,'2018_cleaned'!C$2:C$4733,0)</f>
        <v>2818</v>
      </c>
      <c r="K1437" s="2">
        <f t="shared" si="46"/>
        <v>1</v>
      </c>
      <c r="L1437" s="2" t="e">
        <f>MATCH(A1437, 'combined matches'!E$1:E$4986,0)</f>
        <v>#N/A</v>
      </c>
      <c r="M1437" s="6">
        <f t="shared" si="47"/>
        <v>1</v>
      </c>
    </row>
    <row r="1438" spans="1:13" x14ac:dyDescent="0.2">
      <c r="A1438" s="6">
        <v>1944</v>
      </c>
      <c r="B1438" s="6" t="s">
        <v>3073</v>
      </c>
      <c r="C1438" s="6" t="s">
        <v>3074</v>
      </c>
      <c r="D1438" s="6" t="s">
        <v>1150</v>
      </c>
      <c r="E1438" s="6" t="s">
        <v>3032</v>
      </c>
      <c r="F1438" s="6">
        <v>72556</v>
      </c>
      <c r="G1438" s="6">
        <v>8703687790</v>
      </c>
      <c r="H1438" s="6" t="s">
        <v>6838</v>
      </c>
      <c r="I1438" s="2">
        <f>MATCH(B1438,'2018_cleaned'!B$2:B$4733,0)</f>
        <v>2819</v>
      </c>
      <c r="J1438" s="2">
        <f>MATCH(C1438,'2018_cleaned'!C$2:C$4733,0)</f>
        <v>2819</v>
      </c>
      <c r="K1438" s="2">
        <f t="shared" si="46"/>
        <v>1</v>
      </c>
      <c r="L1438" s="2" t="e">
        <f>MATCH(A1438, 'combined matches'!E$1:E$4986,0)</f>
        <v>#N/A</v>
      </c>
      <c r="M1438" s="6">
        <f t="shared" si="47"/>
        <v>1</v>
      </c>
    </row>
    <row r="1439" spans="1:13" x14ac:dyDescent="0.2">
      <c r="A1439" s="6">
        <v>1945</v>
      </c>
      <c r="B1439" s="6" t="s">
        <v>3075</v>
      </c>
      <c r="C1439" s="6" t="s">
        <v>3076</v>
      </c>
      <c r="D1439" s="6" t="s">
        <v>115</v>
      </c>
      <c r="E1439" s="6" t="s">
        <v>3032</v>
      </c>
      <c r="F1439" s="6">
        <v>72112</v>
      </c>
      <c r="G1439" s="6">
        <v>8705238968</v>
      </c>
      <c r="H1439" s="6" t="s">
        <v>6839</v>
      </c>
      <c r="I1439" s="2">
        <f>MATCH(B1439,'2018_cleaned'!B$2:B$4733,0)</f>
        <v>2820</v>
      </c>
      <c r="J1439" s="2">
        <f>MATCH(C1439,'2018_cleaned'!C$2:C$4733,0)</f>
        <v>2820</v>
      </c>
      <c r="K1439" s="2">
        <f t="shared" si="46"/>
        <v>1</v>
      </c>
      <c r="L1439" s="2" t="e">
        <f>MATCH(A1439, 'combined matches'!E$1:E$4986,0)</f>
        <v>#N/A</v>
      </c>
      <c r="M1439" s="6">
        <f t="shared" si="47"/>
        <v>1</v>
      </c>
    </row>
    <row r="1440" spans="1:13" x14ac:dyDescent="0.2">
      <c r="A1440" s="6">
        <v>1946</v>
      </c>
      <c r="B1440" s="6" t="s">
        <v>3077</v>
      </c>
      <c r="C1440" s="6" t="s">
        <v>3078</v>
      </c>
      <c r="D1440" s="6" t="s">
        <v>3079</v>
      </c>
      <c r="E1440" s="6" t="s">
        <v>3032</v>
      </c>
      <c r="F1440" s="6">
        <v>71611</v>
      </c>
      <c r="G1440" s="6">
        <v>8705352142</v>
      </c>
      <c r="H1440" s="6" t="s">
        <v>3078</v>
      </c>
      <c r="I1440" s="2">
        <f>MATCH(B1440,'2018_cleaned'!B$2:B$4733,0)</f>
        <v>2821</v>
      </c>
      <c r="J1440" s="2">
        <f>MATCH(C1440,'2018_cleaned'!C$2:C$4733,0)</f>
        <v>2821</v>
      </c>
      <c r="K1440" s="2">
        <f t="shared" si="46"/>
        <v>1</v>
      </c>
      <c r="L1440" s="2" t="e">
        <f>MATCH(A1440, 'combined matches'!E$1:E$4986,0)</f>
        <v>#N/A</v>
      </c>
      <c r="M1440" s="6">
        <f t="shared" si="47"/>
        <v>1</v>
      </c>
    </row>
    <row r="1441" spans="1:13" x14ac:dyDescent="0.2">
      <c r="A1441" s="6">
        <v>1947</v>
      </c>
      <c r="B1441" s="6" t="s">
        <v>3080</v>
      </c>
      <c r="C1441" s="6" t="s">
        <v>3081</v>
      </c>
      <c r="D1441" s="6" t="s">
        <v>2338</v>
      </c>
      <c r="E1441" s="6" t="s">
        <v>3032</v>
      </c>
      <c r="F1441" s="6">
        <v>72830</v>
      </c>
      <c r="G1441" s="6">
        <v>4797542949</v>
      </c>
      <c r="H1441" s="6" t="s">
        <v>6840</v>
      </c>
      <c r="I1441" s="2">
        <f>MATCH(B1441,'2018_cleaned'!B$2:B$4733,0)</f>
        <v>2822</v>
      </c>
      <c r="J1441" s="2">
        <f>MATCH(C1441,'2018_cleaned'!C$2:C$4733,0)</f>
        <v>2822</v>
      </c>
      <c r="K1441" s="2">
        <f t="shared" si="46"/>
        <v>1</v>
      </c>
      <c r="L1441" s="2" t="e">
        <f>MATCH(A1441, 'combined matches'!E$1:E$4986,0)</f>
        <v>#N/A</v>
      </c>
      <c r="M1441" s="6">
        <f t="shared" si="47"/>
        <v>1</v>
      </c>
    </row>
    <row r="1442" spans="1:13" x14ac:dyDescent="0.2">
      <c r="A1442" s="6">
        <v>1948</v>
      </c>
      <c r="B1442" s="6" t="s">
        <v>3082</v>
      </c>
      <c r="C1442" s="6" t="s">
        <v>3083</v>
      </c>
      <c r="D1442" s="6" t="s">
        <v>3084</v>
      </c>
      <c r="E1442" s="6" t="s">
        <v>3032</v>
      </c>
      <c r="F1442" s="6">
        <v>71845</v>
      </c>
      <c r="G1442" s="6">
        <v>8709215744</v>
      </c>
      <c r="H1442" s="6" t="s">
        <v>3083</v>
      </c>
      <c r="I1442" s="2">
        <f>MATCH(B1442,'2018_cleaned'!B$2:B$4733,0)</f>
        <v>2823</v>
      </c>
      <c r="J1442" s="2">
        <f>MATCH(C1442,'2018_cleaned'!C$2:C$4733,0)</f>
        <v>2823</v>
      </c>
      <c r="K1442" s="2">
        <f t="shared" si="46"/>
        <v>1</v>
      </c>
      <c r="L1442" s="2" t="e">
        <f>MATCH(A1442, 'combined matches'!E$1:E$4986,0)</f>
        <v>#N/A</v>
      </c>
      <c r="M1442" s="6">
        <f t="shared" si="47"/>
        <v>1</v>
      </c>
    </row>
    <row r="1443" spans="1:13" x14ac:dyDescent="0.2">
      <c r="A1443" s="6">
        <v>1949</v>
      </c>
      <c r="B1443" s="6" t="s">
        <v>3085</v>
      </c>
      <c r="C1443" s="6" t="s">
        <v>3086</v>
      </c>
      <c r="D1443" s="6" t="s">
        <v>3087</v>
      </c>
      <c r="E1443" s="6" t="s">
        <v>3032</v>
      </c>
      <c r="F1443" s="6">
        <v>72476</v>
      </c>
      <c r="G1443" s="6">
        <v>8708863201</v>
      </c>
      <c r="H1443" s="6" t="s">
        <v>6841</v>
      </c>
      <c r="I1443" s="2">
        <f>MATCH(B1443,'2018_cleaned'!B$2:B$4733,0)</f>
        <v>2824</v>
      </c>
      <c r="J1443" s="2">
        <f>MATCH(C1443,'2018_cleaned'!C$2:C$4733,0)</f>
        <v>2824</v>
      </c>
      <c r="K1443" s="2">
        <f t="shared" si="46"/>
        <v>1</v>
      </c>
      <c r="L1443" s="2" t="e">
        <f>MATCH(A1443, 'combined matches'!E$1:E$4986,0)</f>
        <v>#N/A</v>
      </c>
      <c r="M1443" s="6">
        <f t="shared" si="47"/>
        <v>1</v>
      </c>
    </row>
    <row r="1444" spans="1:13" x14ac:dyDescent="0.2">
      <c r="A1444" s="6">
        <v>1950</v>
      </c>
      <c r="B1444" s="6" t="s">
        <v>3088</v>
      </c>
      <c r="C1444" s="6" t="s">
        <v>3089</v>
      </c>
      <c r="D1444" s="6" t="s">
        <v>1223</v>
      </c>
      <c r="E1444" s="6" t="s">
        <v>3032</v>
      </c>
      <c r="F1444" s="6">
        <v>72360</v>
      </c>
      <c r="G1444" s="6">
        <v>8702952400</v>
      </c>
      <c r="H1444" s="6" t="s">
        <v>6842</v>
      </c>
      <c r="I1444" s="2">
        <f>MATCH(B1444,'2018_cleaned'!B$2:B$4733,0)</f>
        <v>2825</v>
      </c>
      <c r="J1444" s="2">
        <f>MATCH(C1444,'2018_cleaned'!C$2:C$4733,0)</f>
        <v>2825</v>
      </c>
      <c r="K1444" s="2">
        <f t="shared" si="46"/>
        <v>1</v>
      </c>
      <c r="L1444" s="2" t="e">
        <f>MATCH(A1444, 'combined matches'!E$1:E$4986,0)</f>
        <v>#N/A</v>
      </c>
      <c r="M1444" s="6">
        <f t="shared" si="47"/>
        <v>1</v>
      </c>
    </row>
    <row r="1445" spans="1:13" x14ac:dyDescent="0.2">
      <c r="A1445" s="6">
        <v>1951</v>
      </c>
      <c r="B1445" s="6" t="s">
        <v>3090</v>
      </c>
      <c r="C1445" s="6" t="s">
        <v>3091</v>
      </c>
      <c r="D1445" s="6" t="s">
        <v>3092</v>
      </c>
      <c r="E1445" s="6" t="s">
        <v>3032</v>
      </c>
      <c r="F1445" s="6">
        <v>71667</v>
      </c>
      <c r="G1445" s="6">
        <v>8706285121</v>
      </c>
      <c r="H1445" s="6" t="s">
        <v>3091</v>
      </c>
      <c r="I1445" s="2">
        <f>MATCH(B1445,'2018_cleaned'!B$2:B$4733,0)</f>
        <v>2826</v>
      </c>
      <c r="J1445" s="2">
        <f>MATCH(C1445,'2018_cleaned'!C$2:C$4733,0)</f>
        <v>2826</v>
      </c>
      <c r="K1445" s="2">
        <f t="shared" si="46"/>
        <v>1</v>
      </c>
      <c r="L1445" s="2" t="e">
        <f>MATCH(A1445, 'combined matches'!E$1:E$4986,0)</f>
        <v>#N/A</v>
      </c>
      <c r="M1445" s="6">
        <f t="shared" si="47"/>
        <v>1</v>
      </c>
    </row>
    <row r="1446" spans="1:13" x14ac:dyDescent="0.2">
      <c r="A1446" s="6">
        <v>1952</v>
      </c>
      <c r="B1446" s="6" t="s">
        <v>3093</v>
      </c>
      <c r="C1446" s="6" t="s">
        <v>3094</v>
      </c>
      <c r="D1446" s="6" t="s">
        <v>3095</v>
      </c>
      <c r="E1446" s="6" t="s">
        <v>3032</v>
      </c>
      <c r="F1446" s="6">
        <v>71822</v>
      </c>
      <c r="G1446" s="6">
        <v>8708983831</v>
      </c>
      <c r="H1446" s="6" t="s">
        <v>3094</v>
      </c>
      <c r="I1446" s="2">
        <f>MATCH(B1446,'2018_cleaned'!B$2:B$4733,0)</f>
        <v>2827</v>
      </c>
      <c r="J1446" s="2">
        <f>MATCH(C1446,'2018_cleaned'!C$2:C$4733,0)</f>
        <v>2827</v>
      </c>
      <c r="K1446" s="2">
        <f t="shared" si="46"/>
        <v>1</v>
      </c>
      <c r="L1446" s="2" t="e">
        <f>MATCH(A1446, 'combined matches'!E$1:E$4986,0)</f>
        <v>#N/A</v>
      </c>
      <c r="M1446" s="6">
        <f t="shared" si="47"/>
        <v>1</v>
      </c>
    </row>
    <row r="1447" spans="1:13" x14ac:dyDescent="0.2">
      <c r="A1447" s="6">
        <v>1953</v>
      </c>
      <c r="B1447" s="6" t="s">
        <v>3096</v>
      </c>
      <c r="C1447" s="6" t="s">
        <v>3097</v>
      </c>
      <c r="D1447" s="6" t="s">
        <v>1498</v>
      </c>
      <c r="E1447" s="6" t="s">
        <v>3032</v>
      </c>
      <c r="F1447" s="6">
        <v>72927</v>
      </c>
      <c r="G1447" s="6">
        <v>4796752593</v>
      </c>
      <c r="H1447" s="6" t="s">
        <v>6843</v>
      </c>
      <c r="I1447" s="2">
        <f>MATCH(B1447,'2018_cleaned'!B$2:B$4733,0)</f>
        <v>2828</v>
      </c>
      <c r="J1447" s="2">
        <f>MATCH(C1447,'2018_cleaned'!C$2:C$4733,0)</f>
        <v>2828</v>
      </c>
      <c r="K1447" s="2">
        <f t="shared" si="46"/>
        <v>1</v>
      </c>
      <c r="L1447" s="2" t="e">
        <f>MATCH(A1447, 'combined matches'!E$1:E$4986,0)</f>
        <v>#N/A</v>
      </c>
      <c r="M1447" s="6">
        <f t="shared" si="47"/>
        <v>1</v>
      </c>
    </row>
    <row r="1448" spans="1:13" x14ac:dyDescent="0.2">
      <c r="A1448" s="6">
        <v>1954</v>
      </c>
      <c r="B1448" s="6" t="s">
        <v>3098</v>
      </c>
      <c r="C1448" s="6" t="s">
        <v>7672</v>
      </c>
      <c r="D1448" s="6" t="s">
        <v>1298</v>
      </c>
      <c r="E1448" s="6" t="s">
        <v>3032</v>
      </c>
      <c r="F1448" s="6">
        <v>72855</v>
      </c>
      <c r="G1448" s="6">
        <v>4799636126</v>
      </c>
      <c r="H1448" s="6" t="s">
        <v>7673</v>
      </c>
      <c r="I1448" s="2">
        <f>MATCH(B1448,'2018_cleaned'!B$2:B$4733,0)</f>
        <v>2829</v>
      </c>
      <c r="J1448" s="2">
        <f>MATCH(C1448,'2018_cleaned'!C$2:C$4733,0)</f>
        <v>2829</v>
      </c>
      <c r="K1448" s="2">
        <f t="shared" si="46"/>
        <v>1</v>
      </c>
      <c r="L1448" s="2" t="e">
        <f>MATCH(A1448, 'combined matches'!E$1:E$4986,0)</f>
        <v>#N/A</v>
      </c>
      <c r="M1448" s="6">
        <f t="shared" si="47"/>
        <v>1</v>
      </c>
    </row>
    <row r="1449" spans="1:13" x14ac:dyDescent="0.2">
      <c r="A1449" s="6">
        <v>1955</v>
      </c>
      <c r="B1449" s="6" t="s">
        <v>3247</v>
      </c>
      <c r="C1449" s="6" t="s">
        <v>7674</v>
      </c>
      <c r="D1449" s="6" t="s">
        <v>3248</v>
      </c>
      <c r="E1449" s="6" t="s">
        <v>3032</v>
      </c>
      <c r="F1449" s="6">
        <v>72086</v>
      </c>
      <c r="G1449" s="6">
        <v>5018437561</v>
      </c>
      <c r="H1449" s="6" t="s">
        <v>7675</v>
      </c>
      <c r="I1449" s="2">
        <f>MATCH(B1449,'2018_cleaned'!B$2:B$4733,0)</f>
        <v>2886</v>
      </c>
      <c r="J1449" s="2">
        <f>MATCH(C1449,'2018_cleaned'!C$2:C$4733,0)</f>
        <v>2886</v>
      </c>
      <c r="K1449" s="2">
        <f t="shared" si="46"/>
        <v>1</v>
      </c>
      <c r="L1449" s="2" t="e">
        <f>MATCH(A1449, 'combined matches'!E$1:E$4986,0)</f>
        <v>#N/A</v>
      </c>
      <c r="M1449" s="6">
        <f t="shared" si="47"/>
        <v>1</v>
      </c>
    </row>
    <row r="1450" spans="1:13" x14ac:dyDescent="0.2">
      <c r="A1450" s="6">
        <v>1956</v>
      </c>
      <c r="B1450" s="6" t="s">
        <v>3099</v>
      </c>
      <c r="C1450" s="6" t="s">
        <v>3100</v>
      </c>
      <c r="D1450" s="6" t="s">
        <v>3101</v>
      </c>
      <c r="E1450" s="6" t="s">
        <v>3032</v>
      </c>
      <c r="F1450" s="6">
        <v>72086</v>
      </c>
      <c r="G1450" s="6">
        <v>5016762268</v>
      </c>
      <c r="H1450" s="6" t="s">
        <v>3100</v>
      </c>
      <c r="I1450" s="2">
        <f>MATCH(B1450,'2018_cleaned'!B$2:B$4733,0)</f>
        <v>2830</v>
      </c>
      <c r="J1450" s="2">
        <f>MATCH(C1450,'2018_cleaned'!C$2:C$4733,0)</f>
        <v>2830</v>
      </c>
      <c r="K1450" s="2">
        <f t="shared" ref="K1450:K1513" si="48">IF(ISNA(I1450),IF(ISNA(J1450),0,1),1)</f>
        <v>1</v>
      </c>
      <c r="L1450" s="2" t="e">
        <f>MATCH(A1450, 'combined matches'!E$1:E$4986,0)</f>
        <v>#N/A</v>
      </c>
      <c r="M1450" s="6">
        <f t="shared" ref="M1450:M1513" si="49">IF(ISNA(L1450),1,0)</f>
        <v>1</v>
      </c>
    </row>
    <row r="1451" spans="1:13" x14ac:dyDescent="0.2">
      <c r="A1451" s="6">
        <v>1957</v>
      </c>
      <c r="B1451" s="6" t="s">
        <v>3102</v>
      </c>
      <c r="C1451" s="6" t="s">
        <v>3103</v>
      </c>
      <c r="D1451" s="6" t="s">
        <v>2119</v>
      </c>
      <c r="E1451" s="6" t="s">
        <v>3032</v>
      </c>
      <c r="F1451" s="6">
        <v>72740</v>
      </c>
      <c r="G1451" s="6">
        <v>4797382612</v>
      </c>
      <c r="H1451" s="6" t="s">
        <v>3103</v>
      </c>
      <c r="I1451" s="2">
        <f>MATCH(B1451,'2018_cleaned'!B$2:B$4733,0)</f>
        <v>2831</v>
      </c>
      <c r="J1451" s="2">
        <f>MATCH(C1451,'2018_cleaned'!C$2:C$4733,0)</f>
        <v>2831</v>
      </c>
      <c r="K1451" s="2">
        <f t="shared" si="48"/>
        <v>1</v>
      </c>
      <c r="L1451" s="2" t="e">
        <f>MATCH(A1451, 'combined matches'!E$1:E$4986,0)</f>
        <v>#N/A</v>
      </c>
      <c r="M1451" s="6">
        <f t="shared" si="49"/>
        <v>1</v>
      </c>
    </row>
    <row r="1452" spans="1:13" x14ac:dyDescent="0.2">
      <c r="A1452" s="6">
        <v>1958</v>
      </c>
      <c r="B1452" s="6" t="s">
        <v>3104</v>
      </c>
      <c r="C1452" s="6" t="s">
        <v>3105</v>
      </c>
      <c r="D1452" s="6" t="s">
        <v>3106</v>
      </c>
      <c r="E1452" s="6" t="s">
        <v>3032</v>
      </c>
      <c r="F1452" s="6">
        <v>72687</v>
      </c>
      <c r="G1452" s="6">
        <v>8704494259</v>
      </c>
      <c r="H1452" s="6" t="s">
        <v>8020</v>
      </c>
      <c r="I1452" s="2">
        <f>MATCH(B1452,'2018_cleaned'!B$2:B$4733,0)</f>
        <v>2832</v>
      </c>
      <c r="J1452" s="2">
        <f>MATCH(C1452,'2018_cleaned'!C$2:C$4733,0)</f>
        <v>2832</v>
      </c>
      <c r="K1452" s="2">
        <f t="shared" si="48"/>
        <v>1</v>
      </c>
      <c r="L1452" s="2" t="e">
        <f>MATCH(A1452, 'combined matches'!E$1:E$4986,0)</f>
        <v>#N/A</v>
      </c>
      <c r="M1452" s="6">
        <f t="shared" si="49"/>
        <v>1</v>
      </c>
    </row>
    <row r="1453" spans="1:13" x14ac:dyDescent="0.2">
      <c r="A1453" s="6">
        <v>1959</v>
      </c>
      <c r="B1453" s="6" t="s">
        <v>3107</v>
      </c>
      <c r="C1453" s="6" t="s">
        <v>3108</v>
      </c>
      <c r="D1453" s="6" t="s">
        <v>3109</v>
      </c>
      <c r="E1453" s="6" t="s">
        <v>3032</v>
      </c>
      <c r="F1453" s="6">
        <v>71854</v>
      </c>
      <c r="G1453" s="6">
        <v>8707732108</v>
      </c>
      <c r="H1453" s="6" t="s">
        <v>3108</v>
      </c>
      <c r="I1453" s="2">
        <f>MATCH(B1453,'2018_cleaned'!B$2:B$4733,0)</f>
        <v>2833</v>
      </c>
      <c r="J1453" s="2">
        <f>MATCH(C1453,'2018_cleaned'!C$2:C$4733,0)</f>
        <v>2833</v>
      </c>
      <c r="K1453" s="2">
        <f t="shared" si="48"/>
        <v>1</v>
      </c>
      <c r="L1453" s="2" t="e">
        <f>MATCH(A1453, 'combined matches'!E$1:E$4986,0)</f>
        <v>#N/A</v>
      </c>
      <c r="M1453" s="6">
        <f t="shared" si="49"/>
        <v>1</v>
      </c>
    </row>
    <row r="1454" spans="1:13" x14ac:dyDescent="0.2">
      <c r="A1454" s="6">
        <v>1960</v>
      </c>
      <c r="B1454" s="6" t="s">
        <v>3110</v>
      </c>
      <c r="C1454" s="6" t="s">
        <v>3111</v>
      </c>
      <c r="D1454" s="6" t="s">
        <v>3112</v>
      </c>
      <c r="E1454" s="6" t="s">
        <v>3032</v>
      </c>
      <c r="F1454" s="6">
        <v>72316</v>
      </c>
      <c r="G1454" s="6">
        <v>8707637064</v>
      </c>
      <c r="H1454" s="6" t="s">
        <v>3111</v>
      </c>
      <c r="I1454" s="2">
        <f>MATCH(B1454,'2018_cleaned'!B$2:B$4733,0)</f>
        <v>2834</v>
      </c>
      <c r="J1454" s="2">
        <f>MATCH(C1454,'2018_cleaned'!C$2:C$4733,0)</f>
        <v>2834</v>
      </c>
      <c r="K1454" s="2">
        <f t="shared" si="48"/>
        <v>1</v>
      </c>
      <c r="L1454" s="2" t="e">
        <f>MATCH(A1454, 'combined matches'!E$1:E$4986,0)</f>
        <v>#N/A</v>
      </c>
      <c r="M1454" s="6">
        <f t="shared" si="49"/>
        <v>1</v>
      </c>
    </row>
    <row r="1455" spans="1:13" x14ac:dyDescent="0.2">
      <c r="A1455" s="6">
        <v>1961</v>
      </c>
      <c r="B1455" s="6" t="s">
        <v>3113</v>
      </c>
      <c r="C1455" s="6" t="s">
        <v>3114</v>
      </c>
      <c r="D1455" s="6" t="s">
        <v>3115</v>
      </c>
      <c r="E1455" s="6" t="s">
        <v>3032</v>
      </c>
      <c r="F1455" s="6">
        <v>72370</v>
      </c>
      <c r="G1455" s="6">
        <v>8705632521</v>
      </c>
      <c r="H1455" s="6" t="s">
        <v>6844</v>
      </c>
      <c r="I1455" s="2">
        <f>MATCH(B1455,'2018_cleaned'!B$2:B$4733,0)</f>
        <v>2835</v>
      </c>
      <c r="J1455" s="2">
        <f>MATCH(C1455,'2018_cleaned'!C$2:C$4733,0)</f>
        <v>2835</v>
      </c>
      <c r="K1455" s="2">
        <f t="shared" si="48"/>
        <v>1</v>
      </c>
      <c r="L1455" s="2" t="e">
        <f>MATCH(A1455, 'combined matches'!E$1:E$4986,0)</f>
        <v>#N/A</v>
      </c>
      <c r="M1455" s="6">
        <f t="shared" si="49"/>
        <v>1</v>
      </c>
    </row>
    <row r="1456" spans="1:13" x14ac:dyDescent="0.2">
      <c r="A1456" s="6">
        <v>1962</v>
      </c>
      <c r="B1456" s="6" t="s">
        <v>3116</v>
      </c>
      <c r="C1456" s="6" t="s">
        <v>3117</v>
      </c>
      <c r="D1456" s="6" t="s">
        <v>3118</v>
      </c>
      <c r="E1456" s="6" t="s">
        <v>3032</v>
      </c>
      <c r="F1456" s="6">
        <v>72021</v>
      </c>
      <c r="G1456" s="6">
        <v>8707341461</v>
      </c>
      <c r="H1456" s="6" t="s">
        <v>8021</v>
      </c>
      <c r="I1456" s="2">
        <f>MATCH(B1456,'2018_cleaned'!B$2:B$4733,0)</f>
        <v>2836</v>
      </c>
      <c r="J1456" s="2">
        <f>MATCH(C1456,'2018_cleaned'!C$2:C$4733,0)</f>
        <v>2836</v>
      </c>
      <c r="K1456" s="2">
        <f t="shared" si="48"/>
        <v>1</v>
      </c>
      <c r="L1456" s="2" t="e">
        <f>MATCH(A1456, 'combined matches'!E$1:E$4986,0)</f>
        <v>#N/A</v>
      </c>
      <c r="M1456" s="6">
        <f t="shared" si="49"/>
        <v>1</v>
      </c>
    </row>
    <row r="1457" spans="1:13" x14ac:dyDescent="0.2">
      <c r="A1457" s="6">
        <v>1963</v>
      </c>
      <c r="B1457" s="6" t="s">
        <v>3119</v>
      </c>
      <c r="C1457" s="6" t="s">
        <v>3120</v>
      </c>
      <c r="D1457" s="6" t="s">
        <v>3121</v>
      </c>
      <c r="E1457" s="6" t="s">
        <v>3032</v>
      </c>
      <c r="F1457" s="6">
        <v>71957</v>
      </c>
      <c r="G1457" s="6">
        <v>8708672331</v>
      </c>
      <c r="H1457" s="6" t="s">
        <v>3120</v>
      </c>
      <c r="I1457" s="2">
        <f>MATCH(B1457,'2018_cleaned'!B$2:B$4733,0)</f>
        <v>2837</v>
      </c>
      <c r="J1457" s="2">
        <f>MATCH(C1457,'2018_cleaned'!C$2:C$4733,0)</f>
        <v>2837</v>
      </c>
      <c r="K1457" s="2">
        <f t="shared" si="48"/>
        <v>1</v>
      </c>
      <c r="L1457" s="2" t="e">
        <f>MATCH(A1457, 'combined matches'!E$1:E$4986,0)</f>
        <v>#N/A</v>
      </c>
      <c r="M1457" s="6">
        <f t="shared" si="49"/>
        <v>1</v>
      </c>
    </row>
    <row r="1458" spans="1:13" x14ac:dyDescent="0.2">
      <c r="A1458" s="6">
        <v>1964</v>
      </c>
      <c r="B1458" s="6" t="s">
        <v>3122</v>
      </c>
      <c r="C1458" s="6" t="s">
        <v>3123</v>
      </c>
      <c r="D1458" s="6" t="s">
        <v>3124</v>
      </c>
      <c r="E1458" s="6" t="s">
        <v>3032</v>
      </c>
      <c r="F1458" s="6">
        <v>71857</v>
      </c>
      <c r="G1458" s="6">
        <v>8708872004</v>
      </c>
      <c r="H1458" s="6" t="s">
        <v>6845</v>
      </c>
      <c r="I1458" s="2">
        <f>MATCH(B1458,'2018_cleaned'!B$2:B$4733,0)</f>
        <v>2838</v>
      </c>
      <c r="J1458" s="2">
        <f>MATCH(C1458,'2018_cleaned'!C$2:C$4733,0)</f>
        <v>2838</v>
      </c>
      <c r="K1458" s="2">
        <f t="shared" si="48"/>
        <v>1</v>
      </c>
      <c r="L1458" s="2" t="e">
        <f>MATCH(A1458, 'combined matches'!E$1:E$4986,0)</f>
        <v>#N/A</v>
      </c>
      <c r="M1458" s="6">
        <f t="shared" si="49"/>
        <v>1</v>
      </c>
    </row>
    <row r="1459" spans="1:13" x14ac:dyDescent="0.2">
      <c r="A1459" s="6">
        <v>1965</v>
      </c>
      <c r="B1459" s="6" t="s">
        <v>3125</v>
      </c>
      <c r="C1459" s="6" t="s">
        <v>3126</v>
      </c>
      <c r="D1459" s="6" t="s">
        <v>1205</v>
      </c>
      <c r="E1459" s="6" t="s">
        <v>3032</v>
      </c>
      <c r="F1459" s="6">
        <v>72641</v>
      </c>
      <c r="G1459" s="6">
        <v>8704462216</v>
      </c>
      <c r="H1459" s="6" t="s">
        <v>6846</v>
      </c>
      <c r="I1459" s="2">
        <f>MATCH(B1459,'2018_cleaned'!B$2:B$4733,0)</f>
        <v>2839</v>
      </c>
      <c r="J1459" s="2">
        <f>MATCH(C1459,'2018_cleaned'!C$2:C$4733,0)</f>
        <v>2839</v>
      </c>
      <c r="K1459" s="2">
        <f t="shared" si="48"/>
        <v>1</v>
      </c>
      <c r="L1459" s="2" t="e">
        <f>MATCH(A1459, 'combined matches'!E$1:E$4986,0)</f>
        <v>#N/A</v>
      </c>
      <c r="M1459" s="6">
        <f t="shared" si="49"/>
        <v>1</v>
      </c>
    </row>
    <row r="1460" spans="1:13" x14ac:dyDescent="0.2">
      <c r="A1460" s="6">
        <v>1966</v>
      </c>
      <c r="B1460" s="6" t="s">
        <v>3127</v>
      </c>
      <c r="C1460" s="6" t="s">
        <v>3128</v>
      </c>
      <c r="D1460" s="6" t="s">
        <v>190</v>
      </c>
      <c r="E1460" s="6" t="s">
        <v>3032</v>
      </c>
      <c r="F1460" s="6">
        <v>71701</v>
      </c>
      <c r="G1460" s="6">
        <v>8708365033</v>
      </c>
      <c r="H1460" s="6" t="s">
        <v>8022</v>
      </c>
      <c r="I1460" s="2">
        <f>MATCH(B1460,'2018_cleaned'!B$2:B$4733,0)</f>
        <v>2840</v>
      </c>
      <c r="J1460" s="2">
        <f>MATCH(C1460,'2018_cleaned'!C$2:C$4733,0)</f>
        <v>2840</v>
      </c>
      <c r="K1460" s="2">
        <f t="shared" si="48"/>
        <v>1</v>
      </c>
      <c r="L1460" s="2" t="e">
        <f>MATCH(A1460, 'combined matches'!E$1:E$4986,0)</f>
        <v>#N/A</v>
      </c>
      <c r="M1460" s="6">
        <f t="shared" si="49"/>
        <v>1</v>
      </c>
    </row>
    <row r="1461" spans="1:13" x14ac:dyDescent="0.2">
      <c r="A1461" s="6">
        <v>1967</v>
      </c>
      <c r="B1461" s="6" t="s">
        <v>3129</v>
      </c>
      <c r="C1461" s="6" t="s">
        <v>3130</v>
      </c>
      <c r="D1461" s="6" t="s">
        <v>3131</v>
      </c>
      <c r="E1461" s="6" t="s">
        <v>3032</v>
      </c>
      <c r="F1461" s="6">
        <v>72126</v>
      </c>
      <c r="G1461" s="6">
        <v>5018895156</v>
      </c>
      <c r="H1461" s="6" t="s">
        <v>6847</v>
      </c>
      <c r="I1461" s="2">
        <f>MATCH(B1461,'2018_cleaned'!B$2:B$4733,0)</f>
        <v>2841</v>
      </c>
      <c r="J1461" s="2">
        <f>MATCH(C1461,'2018_cleaned'!C$2:C$4733,0)</f>
        <v>2841</v>
      </c>
      <c r="K1461" s="2">
        <f t="shared" si="48"/>
        <v>1</v>
      </c>
      <c r="L1461" s="2" t="e">
        <f>MATCH(A1461, 'combined matches'!E$1:E$4986,0)</f>
        <v>#N/A</v>
      </c>
      <c r="M1461" s="6">
        <f t="shared" si="49"/>
        <v>1</v>
      </c>
    </row>
    <row r="1462" spans="1:13" x14ac:dyDescent="0.2">
      <c r="A1462" s="6">
        <v>1968</v>
      </c>
      <c r="B1462" s="6" t="s">
        <v>3132</v>
      </c>
      <c r="C1462" s="6" t="s">
        <v>3133</v>
      </c>
      <c r="D1462" s="6" t="s">
        <v>3134</v>
      </c>
      <c r="E1462" s="6" t="s">
        <v>3032</v>
      </c>
      <c r="F1462" s="6">
        <v>72390</v>
      </c>
      <c r="G1462" s="6">
        <v>8705729028</v>
      </c>
      <c r="H1462" s="6" t="s">
        <v>3133</v>
      </c>
      <c r="I1462" s="2">
        <f>MATCH(B1462,'2018_cleaned'!B$2:B$4733,0)</f>
        <v>2842</v>
      </c>
      <c r="J1462" s="2">
        <f>MATCH(C1462,'2018_cleaned'!C$2:C$4733,0)</f>
        <v>2842</v>
      </c>
      <c r="K1462" s="2">
        <f t="shared" si="48"/>
        <v>1</v>
      </c>
      <c r="L1462" s="2" t="e">
        <f>MATCH(A1462, 'combined matches'!E$1:E$4986,0)</f>
        <v>#N/A</v>
      </c>
      <c r="M1462" s="6">
        <f t="shared" si="49"/>
        <v>1</v>
      </c>
    </row>
    <row r="1463" spans="1:13" x14ac:dyDescent="0.2">
      <c r="A1463" s="6">
        <v>1969</v>
      </c>
      <c r="B1463" s="6" t="s">
        <v>3135</v>
      </c>
      <c r="C1463" s="6" t="s">
        <v>3136</v>
      </c>
      <c r="D1463" s="6" t="s">
        <v>2342</v>
      </c>
      <c r="E1463" s="6" t="s">
        <v>3032</v>
      </c>
      <c r="F1463" s="6">
        <v>71958</v>
      </c>
      <c r="G1463" s="6">
        <v>8702853154</v>
      </c>
      <c r="H1463" s="6" t="s">
        <v>6848</v>
      </c>
      <c r="I1463" s="2">
        <f>MATCH(B1463,'2018_cleaned'!B$2:B$4733,0)</f>
        <v>2843</v>
      </c>
      <c r="J1463" s="2">
        <f>MATCH(C1463,'2018_cleaned'!C$2:C$4733,0)</f>
        <v>2843</v>
      </c>
      <c r="K1463" s="2">
        <f t="shared" si="48"/>
        <v>1</v>
      </c>
      <c r="L1463" s="2" t="e">
        <f>MATCH(A1463, 'combined matches'!E$1:E$4986,0)</f>
        <v>#N/A</v>
      </c>
      <c r="M1463" s="6">
        <f t="shared" si="49"/>
        <v>1</v>
      </c>
    </row>
    <row r="1464" spans="1:13" x14ac:dyDescent="0.2">
      <c r="A1464" s="6">
        <v>1970</v>
      </c>
      <c r="B1464" s="6" t="s">
        <v>3137</v>
      </c>
      <c r="C1464" s="6" t="s">
        <v>3138</v>
      </c>
      <c r="D1464" s="6" t="s">
        <v>504</v>
      </c>
      <c r="E1464" s="6" t="s">
        <v>3032</v>
      </c>
      <c r="F1464" s="6">
        <v>72432</v>
      </c>
      <c r="G1464" s="6">
        <v>8705784480</v>
      </c>
      <c r="H1464" s="6" t="s">
        <v>6849</v>
      </c>
      <c r="I1464" s="2">
        <f>MATCH(B1464,'2018_cleaned'!B$2:B$4733,0)</f>
        <v>2844</v>
      </c>
      <c r="J1464" s="2">
        <f>MATCH(C1464,'2018_cleaned'!C$2:C$4733,0)</f>
        <v>2844</v>
      </c>
      <c r="K1464" s="2">
        <f t="shared" si="48"/>
        <v>1</v>
      </c>
      <c r="L1464" s="2" t="e">
        <f>MATCH(A1464, 'combined matches'!E$1:E$4986,0)</f>
        <v>#N/A</v>
      </c>
      <c r="M1464" s="6">
        <f t="shared" si="49"/>
        <v>1</v>
      </c>
    </row>
    <row r="1465" spans="1:13" x14ac:dyDescent="0.2">
      <c r="A1465" s="6">
        <v>1971</v>
      </c>
      <c r="B1465" s="6" t="s">
        <v>3139</v>
      </c>
      <c r="C1465" s="6" t="s">
        <v>3140</v>
      </c>
      <c r="D1465" s="6" t="s">
        <v>3141</v>
      </c>
      <c r="E1465" s="6" t="s">
        <v>3032</v>
      </c>
      <c r="F1465" s="6">
        <v>72472</v>
      </c>
      <c r="G1465" s="6">
        <v>8704835762</v>
      </c>
      <c r="H1465" s="6" t="s">
        <v>3140</v>
      </c>
      <c r="I1465" s="2">
        <f>MATCH(B1465,'2018_cleaned'!B$2:B$4733,0)</f>
        <v>2846</v>
      </c>
      <c r="J1465" s="2">
        <f>MATCH(C1465,'2018_cleaned'!C$2:C$4733,0)</f>
        <v>2846</v>
      </c>
      <c r="K1465" s="2">
        <f t="shared" si="48"/>
        <v>1</v>
      </c>
      <c r="L1465" s="2" t="e">
        <f>MATCH(A1465, 'combined matches'!E$1:E$4986,0)</f>
        <v>#N/A</v>
      </c>
      <c r="M1465" s="6">
        <f t="shared" si="49"/>
        <v>1</v>
      </c>
    </row>
    <row r="1466" spans="1:13" x14ac:dyDescent="0.2">
      <c r="A1466" s="6">
        <v>1972</v>
      </c>
      <c r="B1466" s="6" t="s">
        <v>3142</v>
      </c>
      <c r="C1466" s="6" t="s">
        <v>3143</v>
      </c>
      <c r="D1466" s="6" t="s">
        <v>3144</v>
      </c>
      <c r="E1466" s="6" t="s">
        <v>3032</v>
      </c>
      <c r="F1466" s="6">
        <v>71953</v>
      </c>
      <c r="G1466" s="6">
        <v>4793942707</v>
      </c>
      <c r="H1466" s="6" t="s">
        <v>3143</v>
      </c>
      <c r="I1466" s="2">
        <f>MATCH(B1466,'2018_cleaned'!B$2:B$4733,0)</f>
        <v>2847</v>
      </c>
      <c r="J1466" s="2">
        <f>MATCH(C1466,'2018_cleaned'!C$2:C$4733,0)</f>
        <v>2847</v>
      </c>
      <c r="K1466" s="2">
        <f t="shared" si="48"/>
        <v>1</v>
      </c>
      <c r="L1466" s="2" t="e">
        <f>MATCH(A1466, 'combined matches'!E$1:E$4986,0)</f>
        <v>#N/A</v>
      </c>
      <c r="M1466" s="6">
        <f t="shared" si="49"/>
        <v>1</v>
      </c>
    </row>
    <row r="1467" spans="1:13" x14ac:dyDescent="0.2">
      <c r="A1467" s="6">
        <v>1973</v>
      </c>
      <c r="B1467" s="6" t="s">
        <v>3145</v>
      </c>
      <c r="C1467" s="6" t="s">
        <v>3146</v>
      </c>
      <c r="D1467" s="6" t="s">
        <v>1588</v>
      </c>
      <c r="E1467" s="6" t="s">
        <v>3032</v>
      </c>
      <c r="F1467" s="6">
        <v>72802</v>
      </c>
      <c r="G1467" s="6">
        <v>4799686004</v>
      </c>
      <c r="H1467" s="6" t="s">
        <v>3146</v>
      </c>
      <c r="I1467" s="2">
        <f>MATCH(B1467,'2018_cleaned'!B$2:B$4733,0)</f>
        <v>2848</v>
      </c>
      <c r="J1467" s="2">
        <f>MATCH(C1467,'2018_cleaned'!C$2:C$4733,0)</f>
        <v>2848</v>
      </c>
      <c r="K1467" s="2">
        <f t="shared" si="48"/>
        <v>1</v>
      </c>
      <c r="L1467" s="2" t="e">
        <f>MATCH(A1467, 'combined matches'!E$1:E$4986,0)</f>
        <v>#N/A</v>
      </c>
      <c r="M1467" s="6">
        <f t="shared" si="49"/>
        <v>1</v>
      </c>
    </row>
    <row r="1468" spans="1:13" x14ac:dyDescent="0.2">
      <c r="A1468" s="6">
        <v>1974</v>
      </c>
      <c r="B1468" s="6" t="s">
        <v>3147</v>
      </c>
      <c r="C1468" s="6" t="s">
        <v>3148</v>
      </c>
      <c r="D1468" s="6" t="s">
        <v>3149</v>
      </c>
      <c r="E1468" s="6" t="s">
        <v>3032</v>
      </c>
      <c r="F1468" s="6">
        <v>72040</v>
      </c>
      <c r="G1468" s="6">
        <v>8702564430</v>
      </c>
      <c r="H1468" s="6" t="s">
        <v>3148</v>
      </c>
      <c r="I1468" s="2">
        <f>MATCH(B1468,'2018_cleaned'!B$2:B$4733,0)</f>
        <v>2849</v>
      </c>
      <c r="J1468" s="2">
        <f>MATCH(C1468,'2018_cleaned'!C$2:C$4733,0)</f>
        <v>2849</v>
      </c>
      <c r="K1468" s="2">
        <f t="shared" si="48"/>
        <v>1</v>
      </c>
      <c r="L1468" s="2" t="e">
        <f>MATCH(A1468, 'combined matches'!E$1:E$4986,0)</f>
        <v>#N/A</v>
      </c>
      <c r="M1468" s="6">
        <f t="shared" si="49"/>
        <v>1</v>
      </c>
    </row>
    <row r="1469" spans="1:13" x14ac:dyDescent="0.2">
      <c r="A1469" s="6">
        <v>1975</v>
      </c>
      <c r="B1469" s="6" t="s">
        <v>3153</v>
      </c>
      <c r="C1469" s="6" t="s">
        <v>3154</v>
      </c>
      <c r="D1469" s="6" t="s">
        <v>1081</v>
      </c>
      <c r="E1469" s="6" t="s">
        <v>3032</v>
      </c>
      <c r="F1469" s="6">
        <v>72076</v>
      </c>
      <c r="G1469" s="6">
        <v>5019827477</v>
      </c>
      <c r="H1469" s="6" t="s">
        <v>6850</v>
      </c>
      <c r="I1469" s="2">
        <f>MATCH(B1469,'2018_cleaned'!B$2:B$4733,0)</f>
        <v>2851</v>
      </c>
      <c r="J1469" s="2">
        <f>MATCH(C1469,'2018_cleaned'!C$2:C$4733,0)</f>
        <v>2851</v>
      </c>
      <c r="K1469" s="2">
        <f t="shared" si="48"/>
        <v>1</v>
      </c>
      <c r="L1469" s="2" t="e">
        <f>MATCH(A1469, 'combined matches'!E$1:E$4986,0)</f>
        <v>#N/A</v>
      </c>
      <c r="M1469" s="6">
        <f t="shared" si="49"/>
        <v>1</v>
      </c>
    </row>
    <row r="1470" spans="1:13" x14ac:dyDescent="0.2">
      <c r="A1470" s="6">
        <v>1976</v>
      </c>
      <c r="B1470" s="6" t="s">
        <v>3155</v>
      </c>
      <c r="C1470" s="6" t="s">
        <v>3156</v>
      </c>
      <c r="D1470" s="6" t="s">
        <v>3157</v>
      </c>
      <c r="E1470" s="6" t="s">
        <v>3032</v>
      </c>
      <c r="F1470" s="6">
        <v>72114</v>
      </c>
      <c r="G1470" s="6">
        <v>5017918551</v>
      </c>
      <c r="H1470" s="6" t="s">
        <v>3156</v>
      </c>
      <c r="I1470" s="2">
        <f>MATCH(B1470,'2018_cleaned'!B$2:B$4733,0)</f>
        <v>2852</v>
      </c>
      <c r="J1470" s="2">
        <f>MATCH(C1470,'2018_cleaned'!C$2:C$4733,0)</f>
        <v>2852</v>
      </c>
      <c r="K1470" s="2">
        <f t="shared" si="48"/>
        <v>1</v>
      </c>
      <c r="L1470" s="2" t="e">
        <f>MATCH(A1470, 'combined matches'!E$1:E$4986,0)</f>
        <v>#N/A</v>
      </c>
      <c r="M1470" s="6">
        <f t="shared" si="49"/>
        <v>1</v>
      </c>
    </row>
    <row r="1471" spans="1:13" x14ac:dyDescent="0.2">
      <c r="A1471" s="6">
        <v>1977</v>
      </c>
      <c r="B1471" s="6" t="s">
        <v>3150</v>
      </c>
      <c r="C1471" s="6" t="s">
        <v>3151</v>
      </c>
      <c r="D1471" s="6" t="s">
        <v>3152</v>
      </c>
      <c r="E1471" s="6" t="s">
        <v>3032</v>
      </c>
      <c r="F1471" s="6">
        <v>72204</v>
      </c>
      <c r="G1471" s="6">
        <v>5012803100</v>
      </c>
      <c r="H1471" s="6" t="s">
        <v>3151</v>
      </c>
      <c r="I1471" s="2">
        <f>MATCH(B1471,'2018_cleaned'!B$2:B$4733,0)</f>
        <v>2850</v>
      </c>
      <c r="J1471" s="2">
        <f>MATCH(C1471,'2018_cleaned'!C$2:C$4733,0)</f>
        <v>2850</v>
      </c>
      <c r="K1471" s="2">
        <f t="shared" si="48"/>
        <v>1</v>
      </c>
      <c r="L1471" s="2" t="e">
        <f>MATCH(A1471, 'combined matches'!E$1:E$4986,0)</f>
        <v>#N/A</v>
      </c>
      <c r="M1471" s="6">
        <f t="shared" si="49"/>
        <v>1</v>
      </c>
    </row>
    <row r="1472" spans="1:13" x14ac:dyDescent="0.2">
      <c r="A1472" s="6">
        <v>1978</v>
      </c>
      <c r="B1472" s="6" t="s">
        <v>3268</v>
      </c>
      <c r="C1472" s="6" t="s">
        <v>3269</v>
      </c>
      <c r="D1472" s="6" t="s">
        <v>3152</v>
      </c>
      <c r="E1472" s="6" t="s">
        <v>3032</v>
      </c>
      <c r="F1472" s="6">
        <v>72209</v>
      </c>
      <c r="G1472" s="6">
        <v>5015659311</v>
      </c>
      <c r="H1472" s="6" t="s">
        <v>6869</v>
      </c>
      <c r="I1472" s="2">
        <f>MATCH(B1472,'2018_cleaned'!B$2:B$4733,0)</f>
        <v>2895</v>
      </c>
      <c r="J1472" s="2">
        <f>MATCH(C1472,'2018_cleaned'!C$2:C$4733,0)</f>
        <v>2895</v>
      </c>
      <c r="K1472" s="2">
        <f t="shared" si="48"/>
        <v>1</v>
      </c>
      <c r="L1472" s="2" t="e">
        <f>MATCH(A1472, 'combined matches'!E$1:E$4986,0)</f>
        <v>#N/A</v>
      </c>
      <c r="M1472" s="6">
        <f t="shared" si="49"/>
        <v>1</v>
      </c>
    </row>
    <row r="1473" spans="1:13" x14ac:dyDescent="0.2">
      <c r="A1473" s="6">
        <v>1979</v>
      </c>
      <c r="B1473" s="6" t="s">
        <v>3158</v>
      </c>
      <c r="C1473" s="6" t="s">
        <v>3159</v>
      </c>
      <c r="D1473" s="6" t="s">
        <v>3160</v>
      </c>
      <c r="E1473" s="6" t="s">
        <v>3032</v>
      </c>
      <c r="F1473" s="6">
        <v>72455</v>
      </c>
      <c r="G1473" s="6">
        <v>8708925239</v>
      </c>
      <c r="H1473" s="6" t="s">
        <v>6851</v>
      </c>
      <c r="I1473" s="2">
        <f>MATCH(B1473,'2018_cleaned'!B$2:B$4733,0)</f>
        <v>2853</v>
      </c>
      <c r="J1473" s="2">
        <f>MATCH(C1473,'2018_cleaned'!C$2:C$4733,0)</f>
        <v>2853</v>
      </c>
      <c r="K1473" s="2">
        <f t="shared" si="48"/>
        <v>1</v>
      </c>
      <c r="L1473" s="2" t="e">
        <f>MATCH(A1473, 'combined matches'!E$1:E$4986,0)</f>
        <v>#N/A</v>
      </c>
      <c r="M1473" s="6">
        <f t="shared" si="49"/>
        <v>1</v>
      </c>
    </row>
    <row r="1474" spans="1:13" x14ac:dyDescent="0.2">
      <c r="A1474" s="6">
        <v>1980</v>
      </c>
      <c r="B1474" s="6" t="s">
        <v>3164</v>
      </c>
      <c r="C1474" s="6" t="s">
        <v>3165</v>
      </c>
      <c r="D1474" s="6" t="s">
        <v>1353</v>
      </c>
      <c r="E1474" s="6" t="s">
        <v>3032</v>
      </c>
      <c r="F1474" s="6">
        <v>72015</v>
      </c>
      <c r="G1474" s="6">
        <v>5013035650</v>
      </c>
      <c r="H1474" s="6" t="s">
        <v>8023</v>
      </c>
      <c r="I1474" s="2">
        <f>MATCH(B1474,'2018_cleaned'!B$2:B$4733,0)</f>
        <v>2855</v>
      </c>
      <c r="J1474" s="2">
        <f>MATCH(C1474,'2018_cleaned'!C$2:C$4733,0)</f>
        <v>2855</v>
      </c>
      <c r="K1474" s="2">
        <f t="shared" si="48"/>
        <v>1</v>
      </c>
      <c r="L1474" s="2" t="e">
        <f>MATCH(A1474, 'combined matches'!E$1:E$4986,0)</f>
        <v>#N/A</v>
      </c>
      <c r="M1474" s="6">
        <f t="shared" si="49"/>
        <v>1</v>
      </c>
    </row>
    <row r="1475" spans="1:13" x14ac:dyDescent="0.2">
      <c r="A1475" s="6">
        <v>1981</v>
      </c>
      <c r="B1475" s="6" t="s">
        <v>3166</v>
      </c>
      <c r="C1475" s="6" t="s">
        <v>3167</v>
      </c>
      <c r="D1475" s="6" t="s">
        <v>3168</v>
      </c>
      <c r="E1475" s="6" t="s">
        <v>3032</v>
      </c>
      <c r="F1475" s="6">
        <v>72958</v>
      </c>
      <c r="G1475" s="6">
        <v>4796372165</v>
      </c>
      <c r="H1475" s="6" t="s">
        <v>8328</v>
      </c>
      <c r="I1475" s="2">
        <f>MATCH(B1475,'2018_cleaned'!B$2:B$4733,0)</f>
        <v>2856</v>
      </c>
      <c r="J1475" s="2">
        <f>MATCH(C1475,'2018_cleaned'!C$2:C$4733,0)</f>
        <v>2856</v>
      </c>
      <c r="K1475" s="2">
        <f t="shared" si="48"/>
        <v>1</v>
      </c>
      <c r="L1475" s="2" t="e">
        <f>MATCH(A1475, 'combined matches'!E$1:E$4986,0)</f>
        <v>#N/A</v>
      </c>
      <c r="M1475" s="6">
        <f t="shared" si="49"/>
        <v>1</v>
      </c>
    </row>
    <row r="1476" spans="1:13" x14ac:dyDescent="0.2">
      <c r="A1476" s="6">
        <v>1982</v>
      </c>
      <c r="B1476" s="6" t="s">
        <v>3169</v>
      </c>
      <c r="C1476" s="6" t="s">
        <v>3170</v>
      </c>
      <c r="D1476" s="6" t="s">
        <v>3006</v>
      </c>
      <c r="E1476" s="6" t="s">
        <v>3032</v>
      </c>
      <c r="F1476" s="6">
        <v>72650</v>
      </c>
      <c r="G1476" s="6">
        <v>8704483374</v>
      </c>
      <c r="H1476" s="6" t="s">
        <v>8024</v>
      </c>
      <c r="I1476" s="2">
        <f>MATCH(B1476,'2018_cleaned'!B$2:B$4733,0)</f>
        <v>2857</v>
      </c>
      <c r="J1476" s="2">
        <f>MATCH(C1476,'2018_cleaned'!C$2:C$4733,0)</f>
        <v>2857</v>
      </c>
      <c r="K1476" s="2">
        <f t="shared" si="48"/>
        <v>1</v>
      </c>
      <c r="L1476" s="2" t="e">
        <f>MATCH(A1476, 'combined matches'!E$1:E$4986,0)</f>
        <v>#N/A</v>
      </c>
      <c r="M1476" s="6">
        <f t="shared" si="49"/>
        <v>1</v>
      </c>
    </row>
    <row r="1477" spans="1:13" x14ac:dyDescent="0.2">
      <c r="A1477" s="6">
        <v>1983</v>
      </c>
      <c r="B1477" s="6" t="s">
        <v>3171</v>
      </c>
      <c r="C1477" s="6" t="s">
        <v>3172</v>
      </c>
      <c r="D1477" s="6" t="s">
        <v>3173</v>
      </c>
      <c r="E1477" s="6" t="s">
        <v>3032</v>
      </c>
      <c r="F1477" s="6">
        <v>72903</v>
      </c>
      <c r="G1477" s="6">
        <v>4794528600</v>
      </c>
      <c r="H1477" s="6" t="s">
        <v>6853</v>
      </c>
      <c r="I1477" s="2">
        <f>MATCH(B1477,'2018_cleaned'!B$2:B$4733,0)</f>
        <v>2858</v>
      </c>
      <c r="J1477" s="2">
        <f>MATCH(C1477,'2018_cleaned'!C$2:C$4733,0)</f>
        <v>2858</v>
      </c>
      <c r="K1477" s="2">
        <f t="shared" si="48"/>
        <v>1</v>
      </c>
      <c r="L1477" s="2" t="e">
        <f>MATCH(A1477, 'combined matches'!E$1:E$4986,0)</f>
        <v>#N/A</v>
      </c>
      <c r="M1477" s="6">
        <f t="shared" si="49"/>
        <v>1</v>
      </c>
    </row>
    <row r="1478" spans="1:13" x14ac:dyDescent="0.2">
      <c r="A1478" s="6">
        <v>1984</v>
      </c>
      <c r="B1478" s="6" t="s">
        <v>3174</v>
      </c>
      <c r="C1478" s="6" t="s">
        <v>3175</v>
      </c>
      <c r="D1478" s="6" t="s">
        <v>3176</v>
      </c>
      <c r="E1478" s="6" t="s">
        <v>3032</v>
      </c>
      <c r="F1478" s="6">
        <v>71832</v>
      </c>
      <c r="G1478" s="6">
        <v>8706422535</v>
      </c>
      <c r="H1478" s="6" t="s">
        <v>6854</v>
      </c>
      <c r="I1478" s="2">
        <f>MATCH(B1478,'2018_cleaned'!B$2:B$4733,0)</f>
        <v>2859</v>
      </c>
      <c r="J1478" s="2">
        <f>MATCH(C1478,'2018_cleaned'!C$2:C$4733,0)</f>
        <v>2859</v>
      </c>
      <c r="K1478" s="2">
        <f t="shared" si="48"/>
        <v>1</v>
      </c>
      <c r="L1478" s="2" t="e">
        <f>MATCH(A1478, 'combined matches'!E$1:E$4986,0)</f>
        <v>#N/A</v>
      </c>
      <c r="M1478" s="6">
        <f t="shared" si="49"/>
        <v>1</v>
      </c>
    </row>
    <row r="1479" spans="1:13" x14ac:dyDescent="0.2">
      <c r="A1479" s="6">
        <v>1985</v>
      </c>
      <c r="B1479" s="6" t="s">
        <v>3177</v>
      </c>
      <c r="C1479" s="6" t="s">
        <v>3178</v>
      </c>
      <c r="D1479" s="6" t="s">
        <v>3179</v>
      </c>
      <c r="E1479" s="6" t="s">
        <v>3032</v>
      </c>
      <c r="F1479" s="6">
        <v>72513</v>
      </c>
      <c r="G1479" s="6">
        <v>8709947364</v>
      </c>
      <c r="H1479" s="6" t="s">
        <v>8025</v>
      </c>
      <c r="I1479" s="2">
        <f>MATCH(B1479,'2018_cleaned'!B$2:B$4733,0)</f>
        <v>2860</v>
      </c>
      <c r="J1479" s="2">
        <f>MATCH(C1479,'2018_cleaned'!C$2:C$4733,0)</f>
        <v>2860</v>
      </c>
      <c r="K1479" s="2">
        <f t="shared" si="48"/>
        <v>1</v>
      </c>
      <c r="L1479" s="2" t="e">
        <f>MATCH(A1479, 'combined matches'!E$1:E$4986,0)</f>
        <v>#N/A</v>
      </c>
      <c r="M1479" s="6">
        <f t="shared" si="49"/>
        <v>1</v>
      </c>
    </row>
    <row r="1480" spans="1:13" x14ac:dyDescent="0.2">
      <c r="A1480" s="6">
        <v>1986</v>
      </c>
      <c r="B1480" s="6" t="s">
        <v>3161</v>
      </c>
      <c r="C1480" s="6" t="s">
        <v>3162</v>
      </c>
      <c r="D1480" s="6" t="s">
        <v>3163</v>
      </c>
      <c r="E1480" s="6" t="s">
        <v>3032</v>
      </c>
      <c r="F1480" s="6">
        <v>72335</v>
      </c>
      <c r="G1480" s="6">
        <v>8706331340</v>
      </c>
      <c r="H1480" s="6" t="s">
        <v>6852</v>
      </c>
      <c r="I1480" s="2">
        <f>MATCH(B1480,'2018_cleaned'!B$2:B$4733,0)</f>
        <v>2854</v>
      </c>
      <c r="J1480" s="2">
        <f>MATCH(C1480,'2018_cleaned'!C$2:C$4733,0)</f>
        <v>2854</v>
      </c>
      <c r="K1480" s="2">
        <f t="shared" si="48"/>
        <v>1</v>
      </c>
      <c r="L1480" s="2" t="e">
        <f>MATCH(A1480, 'combined matches'!E$1:E$4986,0)</f>
        <v>#N/A</v>
      </c>
      <c r="M1480" s="6">
        <f t="shared" si="49"/>
        <v>1</v>
      </c>
    </row>
    <row r="1481" spans="1:13" x14ac:dyDescent="0.2">
      <c r="A1481" s="6">
        <v>1987</v>
      </c>
      <c r="B1481" s="6" t="s">
        <v>3180</v>
      </c>
      <c r="C1481" s="6" t="s">
        <v>5722</v>
      </c>
      <c r="D1481" s="6" t="s">
        <v>3182</v>
      </c>
      <c r="E1481" s="6" t="s">
        <v>3032</v>
      </c>
      <c r="F1481" s="6">
        <v>72560</v>
      </c>
      <c r="G1481" s="6">
        <v>8702693308</v>
      </c>
      <c r="H1481" s="6" t="s">
        <v>8329</v>
      </c>
      <c r="I1481" s="2">
        <f>MATCH(B1481,'2018_cleaned'!B$2:B$4733,0)</f>
        <v>2861</v>
      </c>
      <c r="J1481" s="2" t="e">
        <f>MATCH(C1481,'2018_cleaned'!C$2:C$4733,0)</f>
        <v>#N/A</v>
      </c>
      <c r="K1481" s="2">
        <f t="shared" si="48"/>
        <v>1</v>
      </c>
      <c r="L1481" s="2" t="e">
        <f>MATCH(A1481, 'combined matches'!E$1:E$4986,0)</f>
        <v>#N/A</v>
      </c>
      <c r="M1481" s="6">
        <f t="shared" si="49"/>
        <v>1</v>
      </c>
    </row>
    <row r="1482" spans="1:13" x14ac:dyDescent="0.2">
      <c r="A1482" s="6">
        <v>1988</v>
      </c>
      <c r="B1482" s="6" t="s">
        <v>3183</v>
      </c>
      <c r="C1482" s="6" t="s">
        <v>3184</v>
      </c>
      <c r="D1482" s="6" t="s">
        <v>3185</v>
      </c>
      <c r="E1482" s="6" t="s">
        <v>3032</v>
      </c>
      <c r="F1482" s="6">
        <v>71730</v>
      </c>
      <c r="G1482" s="6">
        <v>8708635101</v>
      </c>
      <c r="H1482" s="6" t="s">
        <v>3184</v>
      </c>
      <c r="I1482" s="2">
        <f>MATCH(B1482,'2018_cleaned'!B$2:B$4733,0)</f>
        <v>2862</v>
      </c>
      <c r="J1482" s="2">
        <f>MATCH(C1482,'2018_cleaned'!C$2:C$4733,0)</f>
        <v>2862</v>
      </c>
      <c r="K1482" s="2">
        <f t="shared" si="48"/>
        <v>1</v>
      </c>
      <c r="L1482" s="2" t="e">
        <f>MATCH(A1482, 'combined matches'!E$1:E$4986,0)</f>
        <v>#N/A</v>
      </c>
      <c r="M1482" s="6">
        <f t="shared" si="49"/>
        <v>1</v>
      </c>
    </row>
    <row r="1483" spans="1:13" x14ac:dyDescent="0.2">
      <c r="A1483" s="6">
        <v>1989</v>
      </c>
      <c r="B1483" s="6" t="s">
        <v>3256</v>
      </c>
      <c r="C1483" s="6" t="s">
        <v>3257</v>
      </c>
      <c r="D1483" s="6" t="s">
        <v>3079</v>
      </c>
      <c r="E1483" s="6" t="s">
        <v>3032</v>
      </c>
      <c r="F1483" s="6">
        <v>71601</v>
      </c>
      <c r="G1483" s="6">
        <v>8705352142</v>
      </c>
      <c r="H1483" s="6" t="s">
        <v>6865</v>
      </c>
      <c r="I1483" s="2">
        <f>MATCH(B1483,'2018_cleaned'!B$2:B$4733,0)</f>
        <v>2890</v>
      </c>
      <c r="J1483" s="2">
        <f>MATCH(C1483,'2018_cleaned'!C$2:C$4733,0)</f>
        <v>2890</v>
      </c>
      <c r="K1483" s="2">
        <f t="shared" si="48"/>
        <v>1</v>
      </c>
      <c r="L1483" s="2" t="e">
        <f>MATCH(A1483, 'combined matches'!E$1:E$4986,0)</f>
        <v>#N/A</v>
      </c>
      <c r="M1483" s="6">
        <f t="shared" si="49"/>
        <v>1</v>
      </c>
    </row>
    <row r="1484" spans="1:13" x14ac:dyDescent="0.2">
      <c r="A1484" s="6">
        <v>1990</v>
      </c>
      <c r="B1484" s="6" t="s">
        <v>3186</v>
      </c>
      <c r="C1484" s="6" t="s">
        <v>3187</v>
      </c>
      <c r="D1484" s="6" t="s">
        <v>1434</v>
      </c>
      <c r="E1484" s="6" t="s">
        <v>3032</v>
      </c>
      <c r="F1484" s="6">
        <v>72031</v>
      </c>
      <c r="G1484" s="6">
        <v>5017452485</v>
      </c>
      <c r="H1484" s="6" t="s">
        <v>3187</v>
      </c>
      <c r="I1484" s="2">
        <f>MATCH(B1484,'2018_cleaned'!B$2:B$4733,0)</f>
        <v>2863</v>
      </c>
      <c r="J1484" s="2">
        <f>MATCH(C1484,'2018_cleaned'!C$2:C$4733,0)</f>
        <v>2863</v>
      </c>
      <c r="K1484" s="2">
        <f t="shared" si="48"/>
        <v>1</v>
      </c>
      <c r="L1484" s="2" t="e">
        <f>MATCH(A1484, 'combined matches'!E$1:E$4986,0)</f>
        <v>#N/A</v>
      </c>
      <c r="M1484" s="6">
        <f t="shared" si="49"/>
        <v>1</v>
      </c>
    </row>
    <row r="1485" spans="1:13" x14ac:dyDescent="0.2">
      <c r="A1485" s="6">
        <v>1991</v>
      </c>
      <c r="B1485" s="6" t="s">
        <v>3188</v>
      </c>
      <c r="C1485" s="6" t="s">
        <v>3266</v>
      </c>
      <c r="D1485" s="6" t="s">
        <v>3267</v>
      </c>
      <c r="E1485" s="6" t="s">
        <v>3032</v>
      </c>
      <c r="F1485" s="6">
        <v>72476</v>
      </c>
      <c r="G1485" s="6">
        <v>4799738484</v>
      </c>
      <c r="H1485" s="6" t="s">
        <v>6868</v>
      </c>
      <c r="I1485" s="2">
        <f>MATCH(B1485,'2018_cleaned'!B$2:B$4733,0)</f>
        <v>2864</v>
      </c>
      <c r="J1485" s="2">
        <f>MATCH(C1485,'2018_cleaned'!C$2:C$4733,0)</f>
        <v>2894</v>
      </c>
      <c r="K1485" s="2">
        <f t="shared" si="48"/>
        <v>1</v>
      </c>
      <c r="L1485" s="2" t="e">
        <f>MATCH(A1485, 'combined matches'!E$1:E$4986,0)</f>
        <v>#N/A</v>
      </c>
      <c r="M1485" s="6">
        <f t="shared" si="49"/>
        <v>1</v>
      </c>
    </row>
    <row r="1486" spans="1:13" x14ac:dyDescent="0.2">
      <c r="A1486" s="6">
        <v>1992</v>
      </c>
      <c r="B1486" s="6" t="s">
        <v>3188</v>
      </c>
      <c r="C1486" s="6" t="s">
        <v>3189</v>
      </c>
      <c r="D1486" s="6" t="s">
        <v>958</v>
      </c>
      <c r="E1486" s="6" t="s">
        <v>3032</v>
      </c>
      <c r="F1486" s="6">
        <v>72703</v>
      </c>
      <c r="G1486" s="6">
        <v>4795218181</v>
      </c>
      <c r="H1486" s="6" t="s">
        <v>8026</v>
      </c>
      <c r="I1486" s="2">
        <f>MATCH(B1486,'2018_cleaned'!B$2:B$4733,0)</f>
        <v>2864</v>
      </c>
      <c r="J1486" s="2">
        <f>MATCH(C1486,'2018_cleaned'!C$2:C$4733,0)</f>
        <v>2864</v>
      </c>
      <c r="K1486" s="2">
        <f t="shared" si="48"/>
        <v>1</v>
      </c>
      <c r="L1486" s="2" t="e">
        <f>MATCH(A1486, 'combined matches'!E$1:E$4986,0)</f>
        <v>#N/A</v>
      </c>
      <c r="M1486" s="6">
        <f t="shared" si="49"/>
        <v>1</v>
      </c>
    </row>
    <row r="1487" spans="1:13" x14ac:dyDescent="0.2">
      <c r="A1487" s="6">
        <v>1993</v>
      </c>
      <c r="B1487" s="6" t="s">
        <v>3190</v>
      </c>
      <c r="C1487" s="6" t="s">
        <v>3191</v>
      </c>
      <c r="D1487" s="6" t="s">
        <v>3192</v>
      </c>
      <c r="E1487" s="6" t="s">
        <v>3032</v>
      </c>
      <c r="F1487" s="6">
        <v>72012</v>
      </c>
      <c r="G1487" s="6">
        <v>5018825128</v>
      </c>
      <c r="H1487" s="6" t="s">
        <v>3191</v>
      </c>
      <c r="I1487" s="2">
        <f>MATCH(B1487,'2018_cleaned'!B$2:B$4733,0)</f>
        <v>2865</v>
      </c>
      <c r="J1487" s="2">
        <f>MATCH(C1487,'2018_cleaned'!C$2:C$4733,0)</f>
        <v>2865</v>
      </c>
      <c r="K1487" s="2">
        <f t="shared" si="48"/>
        <v>1</v>
      </c>
      <c r="L1487" s="2" t="e">
        <f>MATCH(A1487, 'combined matches'!E$1:E$4986,0)</f>
        <v>#N/A</v>
      </c>
      <c r="M1487" s="6">
        <f t="shared" si="49"/>
        <v>1</v>
      </c>
    </row>
    <row r="1488" spans="1:13" x14ac:dyDescent="0.2">
      <c r="A1488" s="6">
        <v>1994</v>
      </c>
      <c r="B1488" s="6" t="s">
        <v>3193</v>
      </c>
      <c r="C1488" s="6" t="s">
        <v>3194</v>
      </c>
      <c r="D1488" s="6" t="s">
        <v>3195</v>
      </c>
      <c r="E1488" s="6" t="s">
        <v>3032</v>
      </c>
      <c r="F1488" s="6">
        <v>72143</v>
      </c>
      <c r="G1488" s="6">
        <v>5012686102</v>
      </c>
      <c r="H1488" s="6" t="s">
        <v>8027</v>
      </c>
      <c r="I1488" s="2">
        <f>MATCH(B1488,'2018_cleaned'!B$2:B$4733,0)</f>
        <v>2866</v>
      </c>
      <c r="J1488" s="2">
        <f>MATCH(C1488,'2018_cleaned'!C$2:C$4733,0)</f>
        <v>2866</v>
      </c>
      <c r="K1488" s="2">
        <f t="shared" si="48"/>
        <v>1</v>
      </c>
      <c r="L1488" s="2" t="e">
        <f>MATCH(A1488, 'combined matches'!E$1:E$4986,0)</f>
        <v>#N/A</v>
      </c>
      <c r="M1488" s="6">
        <f t="shared" si="49"/>
        <v>1</v>
      </c>
    </row>
    <row r="1489" spans="1:13" x14ac:dyDescent="0.2">
      <c r="A1489" s="6">
        <v>1995</v>
      </c>
      <c r="B1489" s="6" t="s">
        <v>3261</v>
      </c>
      <c r="C1489" s="6" t="s">
        <v>3262</v>
      </c>
      <c r="D1489" s="6" t="s">
        <v>53</v>
      </c>
      <c r="E1489" s="6" t="s">
        <v>3032</v>
      </c>
      <c r="F1489" s="6">
        <v>72006</v>
      </c>
      <c r="G1489" s="6">
        <v>8703475915</v>
      </c>
      <c r="H1489" s="6" t="s">
        <v>6866</v>
      </c>
      <c r="I1489" s="2">
        <f>MATCH(B1489,'2018_cleaned'!B$2:B$4733,0)</f>
        <v>2892</v>
      </c>
      <c r="J1489" s="2">
        <f>MATCH(C1489,'2018_cleaned'!C$2:C$4733,0)</f>
        <v>2892</v>
      </c>
      <c r="K1489" s="2">
        <f t="shared" si="48"/>
        <v>1</v>
      </c>
      <c r="L1489" s="2" t="e">
        <f>MATCH(A1489, 'combined matches'!E$1:E$4986,0)</f>
        <v>#N/A</v>
      </c>
      <c r="M1489" s="6">
        <f t="shared" si="49"/>
        <v>1</v>
      </c>
    </row>
    <row r="1490" spans="1:13" x14ac:dyDescent="0.2">
      <c r="A1490" s="6">
        <v>1996</v>
      </c>
      <c r="B1490" s="6" t="s">
        <v>3225</v>
      </c>
      <c r="C1490" s="6" t="s">
        <v>3226</v>
      </c>
      <c r="D1490" s="6" t="s">
        <v>3227</v>
      </c>
      <c r="E1490" s="6" t="s">
        <v>3032</v>
      </c>
      <c r="F1490" s="6">
        <v>72834</v>
      </c>
      <c r="G1490" s="6">
        <v>4794952741</v>
      </c>
      <c r="H1490" s="6" t="s">
        <v>6860</v>
      </c>
      <c r="I1490" s="2">
        <f>MATCH(B1490,'2018_cleaned'!B$2:B$4733,0)</f>
        <v>2878</v>
      </c>
      <c r="J1490" s="2">
        <f>MATCH(C1490,'2018_cleaned'!C$2:C$4733,0)</f>
        <v>2878</v>
      </c>
      <c r="K1490" s="2">
        <f t="shared" si="48"/>
        <v>1</v>
      </c>
      <c r="L1490" s="2" t="e">
        <f>MATCH(A1490, 'combined matches'!E$1:E$4986,0)</f>
        <v>#N/A</v>
      </c>
      <c r="M1490" s="6">
        <f t="shared" si="49"/>
        <v>1</v>
      </c>
    </row>
    <row r="1491" spans="1:13" x14ac:dyDescent="0.2">
      <c r="A1491" s="6">
        <v>1997</v>
      </c>
      <c r="B1491" s="6" t="s">
        <v>3196</v>
      </c>
      <c r="C1491" s="6" t="s">
        <v>3197</v>
      </c>
      <c r="D1491" s="6" t="s">
        <v>866</v>
      </c>
      <c r="E1491" s="6" t="s">
        <v>3032</v>
      </c>
      <c r="F1491" s="6">
        <v>72833</v>
      </c>
      <c r="G1491" s="6">
        <v>4792293509</v>
      </c>
      <c r="H1491" s="6" t="s">
        <v>6855</v>
      </c>
      <c r="I1491" s="2">
        <f>MATCH(B1491,'2018_cleaned'!B$2:B$4733,0)</f>
        <v>2867</v>
      </c>
      <c r="J1491" s="2">
        <f>MATCH(C1491,'2018_cleaned'!C$2:C$4733,0)</f>
        <v>2867</v>
      </c>
      <c r="K1491" s="2">
        <f t="shared" si="48"/>
        <v>1</v>
      </c>
      <c r="L1491" s="2" t="e">
        <f>MATCH(A1491, 'combined matches'!E$1:E$4986,0)</f>
        <v>#N/A</v>
      </c>
      <c r="M1491" s="6">
        <f t="shared" si="49"/>
        <v>1</v>
      </c>
    </row>
    <row r="1492" spans="1:13" x14ac:dyDescent="0.2">
      <c r="A1492" s="6">
        <v>1999</v>
      </c>
      <c r="B1492" s="6" t="s">
        <v>3297</v>
      </c>
      <c r="C1492" s="6" t="s">
        <v>3298</v>
      </c>
      <c r="D1492" s="6" t="s">
        <v>3299</v>
      </c>
      <c r="E1492" s="6" t="s">
        <v>3275</v>
      </c>
      <c r="F1492" s="6">
        <v>70526</v>
      </c>
      <c r="G1492" s="6">
        <v>3377887507</v>
      </c>
      <c r="H1492" s="6" t="s">
        <v>8035</v>
      </c>
      <c r="I1492" s="2">
        <f>MATCH(B1492,'2018_cleaned'!B$2:B$4733,0)</f>
        <v>2905</v>
      </c>
      <c r="J1492" s="2">
        <f>MATCH(C1492,'2018_cleaned'!C$2:C$4733,0)</f>
        <v>2905</v>
      </c>
      <c r="K1492" s="2">
        <f t="shared" si="48"/>
        <v>1</v>
      </c>
      <c r="L1492" s="2" t="e">
        <f>MATCH(A1492, 'combined matches'!E$1:E$4986,0)</f>
        <v>#N/A</v>
      </c>
      <c r="M1492" s="6">
        <f t="shared" si="49"/>
        <v>1</v>
      </c>
    </row>
    <row r="1493" spans="1:13" x14ac:dyDescent="0.2">
      <c r="A1493" s="6">
        <v>2000</v>
      </c>
      <c r="B1493" s="6" t="s">
        <v>5723</v>
      </c>
      <c r="C1493" s="6" t="s">
        <v>5724</v>
      </c>
      <c r="D1493" s="6" t="s">
        <v>5725</v>
      </c>
      <c r="E1493" s="6" t="s">
        <v>3275</v>
      </c>
      <c r="F1493" s="6">
        <v>70043</v>
      </c>
      <c r="G1493" s="6">
        <v>5042812800</v>
      </c>
      <c r="H1493" s="6" t="s">
        <v>7271</v>
      </c>
      <c r="I1493" s="2" t="e">
        <f>MATCH(B1493,'2018_cleaned'!B$2:B$4733,0)</f>
        <v>#N/A</v>
      </c>
      <c r="J1493" s="2" t="e">
        <f>MATCH(C1493,'2018_cleaned'!C$2:C$4733,0)</f>
        <v>#N/A</v>
      </c>
      <c r="K1493" s="2">
        <f t="shared" si="48"/>
        <v>0</v>
      </c>
      <c r="L1493" s="2" t="e">
        <f>MATCH(A1493, 'combined matches'!E$1:E$4986,0)</f>
        <v>#N/A</v>
      </c>
      <c r="M1493" s="6">
        <f t="shared" si="49"/>
        <v>1</v>
      </c>
    </row>
    <row r="1494" spans="1:13" x14ac:dyDescent="0.2">
      <c r="A1494" s="6">
        <v>2001</v>
      </c>
      <c r="B1494" s="6" t="s">
        <v>5726</v>
      </c>
      <c r="C1494" s="6" t="s">
        <v>5727</v>
      </c>
      <c r="D1494" s="6" t="s">
        <v>5728</v>
      </c>
      <c r="E1494" s="6" t="s">
        <v>3275</v>
      </c>
      <c r="F1494" s="6">
        <v>70070</v>
      </c>
      <c r="G1494" s="6">
        <v>9857855800</v>
      </c>
      <c r="H1494" s="6" t="s">
        <v>7272</v>
      </c>
      <c r="I1494" s="2" t="e">
        <f>MATCH(B1494,'2018_cleaned'!B$2:B$4733,0)</f>
        <v>#N/A</v>
      </c>
      <c r="J1494" s="2" t="e">
        <f>MATCH(C1494,'2018_cleaned'!C$2:C$4733,0)</f>
        <v>#N/A</v>
      </c>
      <c r="K1494" s="2">
        <f t="shared" si="48"/>
        <v>0</v>
      </c>
      <c r="L1494" s="2" t="e">
        <f>MATCH(A1494, 'combined matches'!E$1:E$4986,0)</f>
        <v>#N/A</v>
      </c>
      <c r="M1494" s="6">
        <f t="shared" si="49"/>
        <v>1</v>
      </c>
    </row>
    <row r="1495" spans="1:13" x14ac:dyDescent="0.2">
      <c r="A1495" s="6">
        <v>2002</v>
      </c>
      <c r="B1495" s="6" t="s">
        <v>5729</v>
      </c>
      <c r="C1495" s="6" t="s">
        <v>5730</v>
      </c>
      <c r="D1495" s="6" t="s">
        <v>5731</v>
      </c>
      <c r="E1495" s="6" t="s">
        <v>3275</v>
      </c>
      <c r="F1495" s="6">
        <v>70458</v>
      </c>
      <c r="G1495" s="6">
        <v>9856070400</v>
      </c>
      <c r="H1495" s="6" t="s">
        <v>7273</v>
      </c>
      <c r="I1495" s="2" t="e">
        <f>MATCH(B1495,'2018_cleaned'!B$2:B$4733,0)</f>
        <v>#N/A</v>
      </c>
      <c r="J1495" s="2" t="e">
        <f>MATCH(C1495,'2018_cleaned'!C$2:C$4733,0)</f>
        <v>#N/A</v>
      </c>
      <c r="K1495" s="2">
        <f t="shared" si="48"/>
        <v>0</v>
      </c>
      <c r="L1495" s="2" t="e">
        <f>MATCH(A1495, 'combined matches'!E$1:E$4986,0)</f>
        <v>#N/A</v>
      </c>
      <c r="M1495" s="6">
        <f t="shared" si="49"/>
        <v>1</v>
      </c>
    </row>
    <row r="1496" spans="1:13" x14ac:dyDescent="0.2">
      <c r="A1496" s="6">
        <v>2003</v>
      </c>
      <c r="B1496" s="6" t="s">
        <v>3276</v>
      </c>
      <c r="C1496" s="6" t="s">
        <v>3277</v>
      </c>
      <c r="D1496" s="6" t="s">
        <v>3278</v>
      </c>
      <c r="E1496" s="6" t="s">
        <v>3275</v>
      </c>
      <c r="F1496" s="6">
        <v>70390</v>
      </c>
      <c r="G1496" s="6">
        <v>9853696031</v>
      </c>
      <c r="H1496" s="6" t="s">
        <v>6870</v>
      </c>
      <c r="I1496" s="2">
        <f>MATCH(B1496,'2018_cleaned'!B$2:B$4733,0)</f>
        <v>2898</v>
      </c>
      <c r="J1496" s="2">
        <f>MATCH(C1496,'2018_cleaned'!C$2:C$4733,0)</f>
        <v>2898</v>
      </c>
      <c r="K1496" s="2">
        <f t="shared" si="48"/>
        <v>1</v>
      </c>
      <c r="L1496" s="2" t="e">
        <f>MATCH(A1496, 'combined matches'!E$1:E$4986,0)</f>
        <v>#N/A</v>
      </c>
      <c r="M1496" s="6">
        <f t="shared" si="49"/>
        <v>1</v>
      </c>
    </row>
    <row r="1497" spans="1:13" x14ac:dyDescent="0.2">
      <c r="A1497" s="6">
        <v>2004</v>
      </c>
      <c r="B1497" s="6" t="s">
        <v>3325</v>
      </c>
      <c r="C1497" s="6" t="s">
        <v>3326</v>
      </c>
      <c r="D1497" s="6" t="s">
        <v>3327</v>
      </c>
      <c r="E1497" s="6" t="s">
        <v>3275</v>
      </c>
      <c r="F1497" s="6">
        <v>71322</v>
      </c>
      <c r="G1497" s="6">
        <v>3183462586</v>
      </c>
      <c r="H1497" s="6" t="s">
        <v>3326</v>
      </c>
      <c r="I1497" s="2">
        <f>MATCH(B1497,'2018_cleaned'!B$2:B$4733,0)</f>
        <v>2915</v>
      </c>
      <c r="J1497" s="2">
        <f>MATCH(C1497,'2018_cleaned'!C$2:C$4733,0)</f>
        <v>2915</v>
      </c>
      <c r="K1497" s="2">
        <f t="shared" si="48"/>
        <v>1</v>
      </c>
      <c r="L1497" s="2" t="e">
        <f>MATCH(A1497, 'combined matches'!E$1:E$4986,0)</f>
        <v>#N/A</v>
      </c>
      <c r="M1497" s="6">
        <f t="shared" si="49"/>
        <v>1</v>
      </c>
    </row>
    <row r="1498" spans="1:13" x14ac:dyDescent="0.2">
      <c r="A1498" s="6">
        <v>2005</v>
      </c>
      <c r="B1498" s="6" t="s">
        <v>3322</v>
      </c>
      <c r="C1498" s="6" t="s">
        <v>3323</v>
      </c>
      <c r="D1498" s="6" t="s">
        <v>3324</v>
      </c>
      <c r="E1498" s="6" t="s">
        <v>3275</v>
      </c>
      <c r="F1498" s="6">
        <v>71351</v>
      </c>
      <c r="G1498" s="6">
        <v>3182534528</v>
      </c>
      <c r="H1498" s="6" t="s">
        <v>3323</v>
      </c>
      <c r="I1498" s="2">
        <f>MATCH(B1498,'2018_cleaned'!B$2:B$4733,0)</f>
        <v>2914</v>
      </c>
      <c r="J1498" s="2">
        <f>MATCH(C1498,'2018_cleaned'!C$2:C$4733,0)</f>
        <v>2914</v>
      </c>
      <c r="K1498" s="2">
        <f t="shared" si="48"/>
        <v>1</v>
      </c>
      <c r="L1498" s="2" t="e">
        <f>MATCH(A1498, 'combined matches'!E$1:E$4986,0)</f>
        <v>#N/A</v>
      </c>
      <c r="M1498" s="6">
        <f t="shared" si="49"/>
        <v>1</v>
      </c>
    </row>
    <row r="1499" spans="1:13" x14ac:dyDescent="0.2">
      <c r="A1499" s="6">
        <v>2006</v>
      </c>
      <c r="B1499" s="6" t="s">
        <v>3313</v>
      </c>
      <c r="C1499" s="6" t="s">
        <v>3314</v>
      </c>
      <c r="D1499" s="6" t="s">
        <v>3315</v>
      </c>
      <c r="E1499" s="6" t="s">
        <v>3275</v>
      </c>
      <c r="F1499" s="6">
        <v>70634</v>
      </c>
      <c r="G1499" s="6">
        <v>3374634486</v>
      </c>
      <c r="H1499" s="6" t="s">
        <v>3314</v>
      </c>
      <c r="I1499" s="2">
        <f>MATCH(B1499,'2018_cleaned'!B$2:B$4733,0)</f>
        <v>2911</v>
      </c>
      <c r="J1499" s="2">
        <f>MATCH(C1499,'2018_cleaned'!C$2:C$4733,0)</f>
        <v>2911</v>
      </c>
      <c r="K1499" s="2">
        <f t="shared" si="48"/>
        <v>1</v>
      </c>
      <c r="L1499" s="2" t="e">
        <f>MATCH(A1499, 'combined matches'!E$1:E$4986,0)</f>
        <v>#N/A</v>
      </c>
      <c r="M1499" s="6">
        <f t="shared" si="49"/>
        <v>1</v>
      </c>
    </row>
    <row r="1500" spans="1:13" x14ac:dyDescent="0.2">
      <c r="A1500" s="6">
        <v>2007</v>
      </c>
      <c r="B1500" s="6" t="s">
        <v>3347</v>
      </c>
      <c r="C1500" s="6" t="s">
        <v>3348</v>
      </c>
      <c r="D1500" s="6" t="s">
        <v>1204</v>
      </c>
      <c r="E1500" s="6" t="s">
        <v>3275</v>
      </c>
      <c r="F1500" s="6">
        <v>71001</v>
      </c>
      <c r="G1500" s="6">
        <v>3182632125</v>
      </c>
      <c r="H1500" s="6" t="s">
        <v>3348</v>
      </c>
      <c r="I1500" s="2">
        <f>MATCH(B1500,'2018_cleaned'!B$2:B$4733,0)</f>
        <v>2923</v>
      </c>
      <c r="J1500" s="2">
        <f>MATCH(C1500,'2018_cleaned'!C$2:C$4733,0)</f>
        <v>2923</v>
      </c>
      <c r="K1500" s="2">
        <f t="shared" si="48"/>
        <v>1</v>
      </c>
      <c r="L1500" s="2" t="e">
        <f>MATCH(A1500, 'combined matches'!E$1:E$4986,0)</f>
        <v>#N/A</v>
      </c>
      <c r="M1500" s="6">
        <f t="shared" si="49"/>
        <v>1</v>
      </c>
    </row>
    <row r="1501" spans="1:13" x14ac:dyDescent="0.2">
      <c r="A1501" s="6">
        <v>2008</v>
      </c>
      <c r="B1501" s="6" t="s">
        <v>3349</v>
      </c>
      <c r="C1501" s="6" t="s">
        <v>3350</v>
      </c>
      <c r="D1501" s="6" t="s">
        <v>3351</v>
      </c>
      <c r="E1501" s="6" t="s">
        <v>3275</v>
      </c>
      <c r="F1501" s="6">
        <v>71112</v>
      </c>
      <c r="G1501" s="6">
        <v>3187417314</v>
      </c>
      <c r="H1501" s="6" t="s">
        <v>6881</v>
      </c>
      <c r="I1501" s="2">
        <f>MATCH(B1501,'2018_cleaned'!B$2:B$4733,0)</f>
        <v>2924</v>
      </c>
      <c r="J1501" s="2">
        <f>MATCH(C1501,'2018_cleaned'!C$2:C$4733,0)</f>
        <v>2924</v>
      </c>
      <c r="K1501" s="2">
        <f t="shared" si="48"/>
        <v>1</v>
      </c>
      <c r="L1501" s="2" t="e">
        <f>MATCH(A1501, 'combined matches'!E$1:E$4986,0)</f>
        <v>#N/A</v>
      </c>
      <c r="M1501" s="6">
        <f t="shared" si="49"/>
        <v>1</v>
      </c>
    </row>
    <row r="1502" spans="1:13" x14ac:dyDescent="0.2">
      <c r="A1502" s="6">
        <v>2009</v>
      </c>
      <c r="B1502" s="6" t="s">
        <v>3352</v>
      </c>
      <c r="C1502" s="6" t="s">
        <v>3353</v>
      </c>
      <c r="D1502" s="6" t="s">
        <v>3354</v>
      </c>
      <c r="E1502" s="6" t="s">
        <v>3275</v>
      </c>
      <c r="F1502" s="6">
        <v>71101</v>
      </c>
      <c r="G1502" s="6">
        <v>3186765222</v>
      </c>
      <c r="H1502" s="6" t="s">
        <v>8037</v>
      </c>
      <c r="I1502" s="2">
        <f>MATCH(B1502,'2018_cleaned'!B$2:B$4733,0)</f>
        <v>2925</v>
      </c>
      <c r="J1502" s="2">
        <f>MATCH(C1502,'2018_cleaned'!C$2:C$4733,0)</f>
        <v>2925</v>
      </c>
      <c r="K1502" s="2">
        <f t="shared" si="48"/>
        <v>1</v>
      </c>
      <c r="L1502" s="2" t="e">
        <f>MATCH(A1502, 'combined matches'!E$1:E$4986,0)</f>
        <v>#N/A</v>
      </c>
      <c r="M1502" s="6">
        <f t="shared" si="49"/>
        <v>1</v>
      </c>
    </row>
    <row r="1503" spans="1:13" x14ac:dyDescent="0.2">
      <c r="A1503" s="6">
        <v>2010</v>
      </c>
      <c r="B1503" s="6" t="s">
        <v>3316</v>
      </c>
      <c r="C1503" s="6" t="s">
        <v>3317</v>
      </c>
      <c r="D1503" s="6" t="s">
        <v>3318</v>
      </c>
      <c r="E1503" s="6" t="s">
        <v>3275</v>
      </c>
      <c r="F1503" s="6">
        <v>70601</v>
      </c>
      <c r="G1503" s="6">
        <v>3374786020</v>
      </c>
      <c r="H1503" s="6" t="s">
        <v>3317</v>
      </c>
      <c r="I1503" s="2">
        <f>MATCH(B1503,'2018_cleaned'!B$2:B$4733,0)</f>
        <v>2912</v>
      </c>
      <c r="J1503" s="2">
        <f>MATCH(C1503,'2018_cleaned'!C$2:C$4733,0)</f>
        <v>2912</v>
      </c>
      <c r="K1503" s="2">
        <f t="shared" si="48"/>
        <v>1</v>
      </c>
      <c r="L1503" s="2" t="e">
        <f>MATCH(A1503, 'combined matches'!E$1:E$4986,0)</f>
        <v>#N/A</v>
      </c>
      <c r="M1503" s="6">
        <f t="shared" si="49"/>
        <v>1</v>
      </c>
    </row>
    <row r="1504" spans="1:13" x14ac:dyDescent="0.2">
      <c r="A1504" s="6">
        <v>2011</v>
      </c>
      <c r="B1504" s="6" t="s">
        <v>5732</v>
      </c>
      <c r="C1504" s="6" t="s">
        <v>5733</v>
      </c>
      <c r="D1504" s="6" t="s">
        <v>3688</v>
      </c>
      <c r="E1504" s="6" t="s">
        <v>3275</v>
      </c>
      <c r="F1504" s="6">
        <v>70663</v>
      </c>
      <c r="G1504" s="6">
        <v>3374786020</v>
      </c>
      <c r="H1504" s="6" t="s">
        <v>5733</v>
      </c>
      <c r="I1504" s="2" t="e">
        <f>MATCH(B1504,'2018_cleaned'!B$2:B$4733,0)</f>
        <v>#N/A</v>
      </c>
      <c r="J1504" s="2" t="e">
        <f>MATCH(C1504,'2018_cleaned'!C$2:C$4733,0)</f>
        <v>#N/A</v>
      </c>
      <c r="K1504" s="2">
        <f t="shared" si="48"/>
        <v>0</v>
      </c>
      <c r="L1504" s="2" t="e">
        <f>MATCH(A1504, 'combined matches'!E$1:E$4986,0)</f>
        <v>#N/A</v>
      </c>
      <c r="M1504" s="6">
        <f t="shared" si="49"/>
        <v>1</v>
      </c>
    </row>
    <row r="1505" spans="1:13" x14ac:dyDescent="0.2">
      <c r="A1505" s="6">
        <v>2012</v>
      </c>
      <c r="B1505" s="6" t="s">
        <v>3374</v>
      </c>
      <c r="C1505" s="6" t="s">
        <v>3375</v>
      </c>
      <c r="D1505" s="6" t="s">
        <v>519</v>
      </c>
      <c r="E1505" s="6" t="s">
        <v>3275</v>
      </c>
      <c r="F1505" s="6">
        <v>71418</v>
      </c>
      <c r="G1505" s="6">
        <v>3186492393</v>
      </c>
      <c r="H1505" s="6" t="s">
        <v>8330</v>
      </c>
      <c r="I1505" s="2">
        <f>MATCH(B1505,'2018_cleaned'!B$2:B$4733,0)</f>
        <v>2933</v>
      </c>
      <c r="J1505" s="2">
        <f>MATCH(C1505,'2018_cleaned'!C$2:C$4733,0)</f>
        <v>2933</v>
      </c>
      <c r="K1505" s="2">
        <f t="shared" si="48"/>
        <v>1</v>
      </c>
      <c r="L1505" s="2" t="e">
        <f>MATCH(A1505, 'combined matches'!E$1:E$4986,0)</f>
        <v>#N/A</v>
      </c>
      <c r="M1505" s="6">
        <f t="shared" si="49"/>
        <v>1</v>
      </c>
    </row>
    <row r="1506" spans="1:13" x14ac:dyDescent="0.2">
      <c r="A1506" s="6">
        <v>2013</v>
      </c>
      <c r="B1506" s="6" t="s">
        <v>3328</v>
      </c>
      <c r="C1506" s="6" t="s">
        <v>3329</v>
      </c>
      <c r="D1506" s="6" t="s">
        <v>793</v>
      </c>
      <c r="E1506" s="6" t="s">
        <v>3275</v>
      </c>
      <c r="F1506" s="6">
        <v>71343</v>
      </c>
      <c r="G1506" s="6">
        <v>3183398352</v>
      </c>
      <c r="H1506" s="6" t="s">
        <v>6877</v>
      </c>
      <c r="I1506" s="2">
        <f>MATCH(B1506,'2018_cleaned'!B$2:B$4733,0)</f>
        <v>2916</v>
      </c>
      <c r="J1506" s="2">
        <f>MATCH(C1506,'2018_cleaned'!C$2:C$4733,0)</f>
        <v>2916</v>
      </c>
      <c r="K1506" s="2">
        <f t="shared" si="48"/>
        <v>1</v>
      </c>
      <c r="L1506" s="2" t="e">
        <f>MATCH(A1506, 'combined matches'!E$1:E$4986,0)</f>
        <v>#N/A</v>
      </c>
      <c r="M1506" s="6">
        <f t="shared" si="49"/>
        <v>1</v>
      </c>
    </row>
    <row r="1507" spans="1:13" x14ac:dyDescent="0.2">
      <c r="A1507" s="6">
        <v>2014</v>
      </c>
      <c r="B1507" s="6" t="s">
        <v>3355</v>
      </c>
      <c r="C1507" s="6" t="s">
        <v>3356</v>
      </c>
      <c r="D1507" s="6" t="s">
        <v>2538</v>
      </c>
      <c r="E1507" s="6" t="s">
        <v>3275</v>
      </c>
      <c r="F1507" s="6">
        <v>71040</v>
      </c>
      <c r="G1507" s="6">
        <v>3189276127</v>
      </c>
      <c r="H1507" s="6" t="s">
        <v>6882</v>
      </c>
      <c r="I1507" s="2">
        <f>MATCH(B1507,'2018_cleaned'!B$2:B$4733,0)</f>
        <v>2926</v>
      </c>
      <c r="J1507" s="2">
        <f>MATCH(C1507,'2018_cleaned'!C$2:C$4733,0)</f>
        <v>2926</v>
      </c>
      <c r="K1507" s="2">
        <f t="shared" si="48"/>
        <v>1</v>
      </c>
      <c r="L1507" s="2" t="e">
        <f>MATCH(A1507, 'combined matches'!E$1:E$4986,0)</f>
        <v>#N/A</v>
      </c>
      <c r="M1507" s="6">
        <f t="shared" si="49"/>
        <v>1</v>
      </c>
    </row>
    <row r="1508" spans="1:13" x14ac:dyDescent="0.2">
      <c r="A1508" s="6">
        <v>2015</v>
      </c>
      <c r="B1508" s="6" t="s">
        <v>3330</v>
      </c>
      <c r="C1508" s="6" t="s">
        <v>3331</v>
      </c>
      <c r="D1508" s="6" t="s">
        <v>3332</v>
      </c>
      <c r="E1508" s="6" t="s">
        <v>3275</v>
      </c>
      <c r="F1508" s="6">
        <v>71334</v>
      </c>
      <c r="G1508" s="6">
        <v>3187578633</v>
      </c>
      <c r="H1508" s="6" t="s">
        <v>8036</v>
      </c>
      <c r="I1508" s="2">
        <f>MATCH(B1508,'2018_cleaned'!B$2:B$4733,0)</f>
        <v>2917</v>
      </c>
      <c r="J1508" s="2">
        <f>MATCH(C1508,'2018_cleaned'!C$2:C$4733,0)</f>
        <v>2917</v>
      </c>
      <c r="K1508" s="2">
        <f t="shared" si="48"/>
        <v>1</v>
      </c>
      <c r="L1508" s="2" t="e">
        <f>MATCH(A1508, 'combined matches'!E$1:E$4986,0)</f>
        <v>#N/A</v>
      </c>
      <c r="M1508" s="6">
        <f t="shared" si="49"/>
        <v>1</v>
      </c>
    </row>
    <row r="1509" spans="1:13" x14ac:dyDescent="0.2">
      <c r="A1509" s="6">
        <v>2016</v>
      </c>
      <c r="B1509" s="6" t="s">
        <v>3417</v>
      </c>
      <c r="C1509" s="6" t="s">
        <v>3418</v>
      </c>
      <c r="D1509" s="6" t="s">
        <v>3419</v>
      </c>
      <c r="E1509" s="6" t="s">
        <v>3275</v>
      </c>
      <c r="F1509" s="6">
        <v>70112</v>
      </c>
      <c r="G1509" s="6">
        <v>5046582540</v>
      </c>
      <c r="H1509" s="6" t="s">
        <v>6891</v>
      </c>
      <c r="I1509" s="2">
        <f>MATCH(B1509,'2018_cleaned'!B$2:B$4733,0)</f>
        <v>2953</v>
      </c>
      <c r="J1509" s="2">
        <f>MATCH(C1509,'2018_cleaned'!C$2:C$4733,0)</f>
        <v>2953</v>
      </c>
      <c r="K1509" s="2">
        <f t="shared" si="48"/>
        <v>1</v>
      </c>
      <c r="L1509" s="2" t="e">
        <f>MATCH(A1509, 'combined matches'!E$1:E$4986,0)</f>
        <v>#N/A</v>
      </c>
      <c r="M1509" s="6">
        <f t="shared" si="49"/>
        <v>1</v>
      </c>
    </row>
    <row r="1510" spans="1:13" x14ac:dyDescent="0.2">
      <c r="A1510" s="6">
        <v>2017</v>
      </c>
      <c r="B1510" s="6" t="s">
        <v>3357</v>
      </c>
      <c r="C1510" s="6" t="s">
        <v>3358</v>
      </c>
      <c r="D1510" s="6" t="s">
        <v>3010</v>
      </c>
      <c r="E1510" s="6" t="s">
        <v>3275</v>
      </c>
      <c r="F1510" s="6">
        <v>71052</v>
      </c>
      <c r="G1510" s="6">
        <v>3188720472</v>
      </c>
      <c r="H1510" s="6" t="s">
        <v>3358</v>
      </c>
      <c r="I1510" s="2">
        <f>MATCH(B1510,'2018_cleaned'!B$2:B$4733,0)</f>
        <v>2927</v>
      </c>
      <c r="J1510" s="2">
        <f>MATCH(C1510,'2018_cleaned'!C$2:C$4733,0)</f>
        <v>2927</v>
      </c>
      <c r="K1510" s="2">
        <f t="shared" si="48"/>
        <v>1</v>
      </c>
      <c r="L1510" s="2" t="e">
        <f>MATCH(A1510, 'combined matches'!E$1:E$4986,0)</f>
        <v>#N/A</v>
      </c>
      <c r="M1510" s="6">
        <f t="shared" si="49"/>
        <v>1</v>
      </c>
    </row>
    <row r="1511" spans="1:13" x14ac:dyDescent="0.2">
      <c r="A1511" s="6">
        <v>2018</v>
      </c>
      <c r="B1511" s="6" t="s">
        <v>5734</v>
      </c>
      <c r="C1511" s="6" t="s">
        <v>5735</v>
      </c>
      <c r="D1511" s="6" t="s">
        <v>3419</v>
      </c>
      <c r="E1511" s="6" t="s">
        <v>3275</v>
      </c>
      <c r="F1511" s="6">
        <v>70112</v>
      </c>
      <c r="G1511" s="6">
        <v>5045841112</v>
      </c>
      <c r="H1511" s="6" t="s">
        <v>8331</v>
      </c>
      <c r="I1511" s="2" t="e">
        <f>MATCH(B1511,'2018_cleaned'!B$2:B$4733,0)</f>
        <v>#N/A</v>
      </c>
      <c r="J1511" s="2">
        <f>MATCH(C1511,'2018_cleaned'!C$2:C$4733,0)</f>
        <v>2959</v>
      </c>
      <c r="K1511" s="2">
        <f t="shared" si="48"/>
        <v>1</v>
      </c>
      <c r="L1511" s="2" t="e">
        <f>MATCH(A1511, 'combined matches'!E$1:E$4986,0)</f>
        <v>#N/A</v>
      </c>
      <c r="M1511" s="6">
        <f t="shared" si="49"/>
        <v>1</v>
      </c>
    </row>
    <row r="1512" spans="1:13" x14ac:dyDescent="0.2">
      <c r="A1512" s="6">
        <v>2019</v>
      </c>
      <c r="B1512" s="6" t="s">
        <v>3423</v>
      </c>
      <c r="C1512" s="6" t="s">
        <v>3424</v>
      </c>
      <c r="D1512" s="6" t="s">
        <v>3425</v>
      </c>
      <c r="E1512" s="6" t="s">
        <v>3275</v>
      </c>
      <c r="F1512" s="6">
        <v>71254</v>
      </c>
      <c r="G1512" s="6">
        <v>3185592012</v>
      </c>
      <c r="H1512" s="6" t="s">
        <v>8041</v>
      </c>
      <c r="I1512" s="2">
        <f>MATCH(B1512,'2018_cleaned'!B$2:B$4733,0)</f>
        <v>2956</v>
      </c>
      <c r="J1512" s="2">
        <f>MATCH(C1512,'2018_cleaned'!C$2:C$4733,0)</f>
        <v>2956</v>
      </c>
      <c r="K1512" s="2">
        <f t="shared" si="48"/>
        <v>1</v>
      </c>
      <c r="L1512" s="2" t="e">
        <f>MATCH(A1512, 'combined matches'!E$1:E$4986,0)</f>
        <v>#N/A</v>
      </c>
      <c r="M1512" s="6">
        <f t="shared" si="49"/>
        <v>1</v>
      </c>
    </row>
    <row r="1513" spans="1:13" x14ac:dyDescent="0.2">
      <c r="A1513" s="6">
        <v>2020</v>
      </c>
      <c r="B1513" s="6" t="s">
        <v>3300</v>
      </c>
      <c r="C1513" s="6" t="s">
        <v>3301</v>
      </c>
      <c r="D1513" s="6" t="s">
        <v>3302</v>
      </c>
      <c r="E1513" s="6" t="s">
        <v>3275</v>
      </c>
      <c r="F1513" s="6">
        <v>70586</v>
      </c>
      <c r="G1513" s="6">
        <v>3373631135</v>
      </c>
      <c r="H1513" s="6" t="s">
        <v>6872</v>
      </c>
      <c r="I1513" s="2">
        <f>MATCH(B1513,'2018_cleaned'!B$2:B$4733,0)</f>
        <v>2906</v>
      </c>
      <c r="J1513" s="2">
        <f>MATCH(C1513,'2018_cleaned'!C$2:C$4733,0)</f>
        <v>2906</v>
      </c>
      <c r="K1513" s="2">
        <f t="shared" si="48"/>
        <v>1</v>
      </c>
      <c r="L1513" s="2" t="e">
        <f>MATCH(A1513, 'combined matches'!E$1:E$4986,0)</f>
        <v>#N/A</v>
      </c>
      <c r="M1513" s="6">
        <f t="shared" si="49"/>
        <v>1</v>
      </c>
    </row>
    <row r="1514" spans="1:13" x14ac:dyDescent="0.2">
      <c r="A1514" s="6">
        <v>2021</v>
      </c>
      <c r="B1514" s="6" t="s">
        <v>3376</v>
      </c>
      <c r="C1514" s="6" t="s">
        <v>3377</v>
      </c>
      <c r="D1514" s="6" t="s">
        <v>2003</v>
      </c>
      <c r="E1514" s="6" t="s">
        <v>3275</v>
      </c>
      <c r="F1514" s="6">
        <v>71295</v>
      </c>
      <c r="G1514" s="6">
        <v>3184352143</v>
      </c>
      <c r="H1514" s="6" t="s">
        <v>3377</v>
      </c>
      <c r="I1514" s="2">
        <f>MATCH(B1514,'2018_cleaned'!B$2:B$4733,0)</f>
        <v>2934</v>
      </c>
      <c r="J1514" s="2">
        <f>MATCH(C1514,'2018_cleaned'!C$2:C$4733,0)</f>
        <v>2934</v>
      </c>
      <c r="K1514" s="2">
        <f t="shared" ref="K1514:K1577" si="50">IF(ISNA(I1514),IF(ISNA(J1514),0,1),1)</f>
        <v>1</v>
      </c>
      <c r="L1514" s="2" t="e">
        <f>MATCH(A1514, 'combined matches'!E$1:E$4986,0)</f>
        <v>#N/A</v>
      </c>
      <c r="M1514" s="6">
        <f t="shared" ref="M1514:M1577" si="51">IF(ISNA(L1514),1,0)</f>
        <v>1</v>
      </c>
    </row>
    <row r="1515" spans="1:13" x14ac:dyDescent="0.2">
      <c r="A1515" s="6">
        <v>2022</v>
      </c>
      <c r="B1515" s="6" t="s">
        <v>3333</v>
      </c>
      <c r="C1515" s="6" t="s">
        <v>3334</v>
      </c>
      <c r="D1515" s="6" t="s">
        <v>3335</v>
      </c>
      <c r="E1515" s="6" t="s">
        <v>3275</v>
      </c>
      <c r="F1515" s="6">
        <v>71417</v>
      </c>
      <c r="G1515" s="6">
        <v>3186273134</v>
      </c>
      <c r="H1515" s="6" t="s">
        <v>3334</v>
      </c>
      <c r="I1515" s="2">
        <f>MATCH(B1515,'2018_cleaned'!B$2:B$4733,0)</f>
        <v>2918</v>
      </c>
      <c r="J1515" s="2">
        <f>MATCH(C1515,'2018_cleaned'!C$2:C$4733,0)</f>
        <v>2918</v>
      </c>
      <c r="K1515" s="2">
        <f t="shared" si="50"/>
        <v>1</v>
      </c>
      <c r="L1515" s="2" t="e">
        <f>MATCH(A1515, 'combined matches'!E$1:E$4986,0)</f>
        <v>#N/A</v>
      </c>
      <c r="M1515" s="6">
        <f t="shared" si="51"/>
        <v>1</v>
      </c>
    </row>
    <row r="1516" spans="1:13" x14ac:dyDescent="0.2">
      <c r="A1516" s="6">
        <v>2023</v>
      </c>
      <c r="B1516" s="6" t="s">
        <v>3414</v>
      </c>
      <c r="C1516" s="6" t="s">
        <v>3415</v>
      </c>
      <c r="D1516" s="6" t="s">
        <v>3416</v>
      </c>
      <c r="E1516" s="6" t="s">
        <v>3275</v>
      </c>
      <c r="F1516" s="6">
        <v>70560</v>
      </c>
      <c r="G1516" s="6">
        <v>3373730021</v>
      </c>
      <c r="H1516" s="6" t="s">
        <v>3415</v>
      </c>
      <c r="I1516" s="2">
        <f>MATCH(B1516,'2018_cleaned'!B$2:B$4733,0)</f>
        <v>2952</v>
      </c>
      <c r="J1516" s="2">
        <f>MATCH(C1516,'2018_cleaned'!C$2:C$4733,0)</f>
        <v>2952</v>
      </c>
      <c r="K1516" s="2">
        <f t="shared" si="50"/>
        <v>1</v>
      </c>
      <c r="L1516" s="2" t="e">
        <f>MATCH(A1516, 'combined matches'!E$1:E$4986,0)</f>
        <v>#N/A</v>
      </c>
      <c r="M1516" s="6">
        <f t="shared" si="51"/>
        <v>1</v>
      </c>
    </row>
    <row r="1517" spans="1:13" x14ac:dyDescent="0.2">
      <c r="A1517" s="6">
        <v>2024</v>
      </c>
      <c r="B1517" s="6" t="s">
        <v>3378</v>
      </c>
      <c r="C1517" s="6" t="s">
        <v>3379</v>
      </c>
      <c r="D1517" s="6" t="s">
        <v>3035</v>
      </c>
      <c r="E1517" s="6" t="s">
        <v>3275</v>
      </c>
      <c r="F1517" s="6">
        <v>71251</v>
      </c>
      <c r="G1517" s="6">
        <v>3182596601</v>
      </c>
      <c r="H1517" s="6" t="s">
        <v>3379</v>
      </c>
      <c r="I1517" s="2">
        <f>MATCH(B1517,'2018_cleaned'!B$2:B$4733,0)</f>
        <v>2935</v>
      </c>
      <c r="J1517" s="2">
        <f>MATCH(C1517,'2018_cleaned'!C$2:C$4733,0)</f>
        <v>2935</v>
      </c>
      <c r="K1517" s="2">
        <f t="shared" si="50"/>
        <v>1</v>
      </c>
      <c r="L1517" s="2" t="e">
        <f>MATCH(A1517, 'combined matches'!E$1:E$4986,0)</f>
        <v>#N/A</v>
      </c>
      <c r="M1517" s="6">
        <f t="shared" si="51"/>
        <v>1</v>
      </c>
    </row>
    <row r="1518" spans="1:13" x14ac:dyDescent="0.2">
      <c r="A1518" s="6">
        <v>2025</v>
      </c>
      <c r="B1518" s="6" t="s">
        <v>3319</v>
      </c>
      <c r="C1518" s="6" t="s">
        <v>3320</v>
      </c>
      <c r="D1518" s="6" t="s">
        <v>3321</v>
      </c>
      <c r="E1518" s="6" t="s">
        <v>3275</v>
      </c>
      <c r="F1518" s="6">
        <v>70546</v>
      </c>
      <c r="G1518" s="6">
        <v>3378242193</v>
      </c>
      <c r="H1518" s="6" t="s">
        <v>3320</v>
      </c>
      <c r="I1518" s="2">
        <f>MATCH(B1518,'2018_cleaned'!B$2:B$4733,0)</f>
        <v>2913</v>
      </c>
      <c r="J1518" s="2">
        <f>MATCH(C1518,'2018_cleaned'!C$2:C$4733,0)</f>
        <v>2913</v>
      </c>
      <c r="K1518" s="2">
        <f t="shared" si="50"/>
        <v>1</v>
      </c>
      <c r="L1518" s="2" t="e">
        <f>MATCH(A1518, 'combined matches'!E$1:E$4986,0)</f>
        <v>#N/A</v>
      </c>
      <c r="M1518" s="6">
        <f t="shared" si="51"/>
        <v>1</v>
      </c>
    </row>
    <row r="1519" spans="1:13" x14ac:dyDescent="0.2">
      <c r="A1519" s="6">
        <v>2026</v>
      </c>
      <c r="B1519" s="6" t="s">
        <v>3406</v>
      </c>
      <c r="C1519" s="6" t="s">
        <v>3407</v>
      </c>
      <c r="D1519" s="6" t="s">
        <v>3408</v>
      </c>
      <c r="E1519" s="6" t="s">
        <v>3275</v>
      </c>
      <c r="F1519" s="6">
        <v>70072</v>
      </c>
      <c r="G1519" s="6">
        <v>5043498802</v>
      </c>
      <c r="H1519" s="6" t="s">
        <v>3407</v>
      </c>
      <c r="I1519" s="2">
        <f>MATCH(B1519,'2018_cleaned'!B$2:B$4733,0)</f>
        <v>2946</v>
      </c>
      <c r="J1519" s="2">
        <f>MATCH(C1519,'2018_cleaned'!C$2:C$4733,0)</f>
        <v>2946</v>
      </c>
      <c r="K1519" s="2">
        <f t="shared" si="50"/>
        <v>1</v>
      </c>
      <c r="L1519" s="2" t="e">
        <f>MATCH(A1519, 'combined matches'!E$1:E$4986,0)</f>
        <v>#N/A</v>
      </c>
      <c r="M1519" s="6">
        <f t="shared" si="51"/>
        <v>1</v>
      </c>
    </row>
    <row r="1520" spans="1:13" x14ac:dyDescent="0.2">
      <c r="A1520" s="6">
        <v>2027</v>
      </c>
      <c r="B1520" s="6" t="s">
        <v>3409</v>
      </c>
      <c r="C1520" s="6" t="s">
        <v>3410</v>
      </c>
      <c r="D1520" s="6" t="s">
        <v>3411</v>
      </c>
      <c r="E1520" s="6" t="s">
        <v>3275</v>
      </c>
      <c r="F1520" s="6">
        <v>70001</v>
      </c>
      <c r="G1520" s="6">
        <v>5048385100</v>
      </c>
      <c r="H1520" s="6" t="s">
        <v>6890</v>
      </c>
      <c r="I1520" s="2">
        <f>MATCH(B1520,'2018_cleaned'!B$2:B$4733,0)</f>
        <v>2947</v>
      </c>
      <c r="J1520" s="2">
        <f>MATCH(C1520,'2018_cleaned'!C$2:C$4733,0)</f>
        <v>2947</v>
      </c>
      <c r="K1520" s="2">
        <f t="shared" si="50"/>
        <v>1</v>
      </c>
      <c r="L1520" s="2" t="e">
        <f>MATCH(A1520, 'combined matches'!E$1:E$4986,0)</f>
        <v>#N/A</v>
      </c>
      <c r="M1520" s="6">
        <f t="shared" si="51"/>
        <v>1</v>
      </c>
    </row>
    <row r="1521" spans="1:13" x14ac:dyDescent="0.2">
      <c r="A1521" s="6">
        <v>2028</v>
      </c>
      <c r="B1521" s="6" t="s">
        <v>3303</v>
      </c>
      <c r="C1521" s="6" t="s">
        <v>3304</v>
      </c>
      <c r="D1521" s="6" t="s">
        <v>2313</v>
      </c>
      <c r="E1521" s="6" t="s">
        <v>3275</v>
      </c>
      <c r="F1521" s="6">
        <v>70501</v>
      </c>
      <c r="G1521" s="6">
        <v>3372625616</v>
      </c>
      <c r="H1521" s="6" t="s">
        <v>6873</v>
      </c>
      <c r="I1521" s="2">
        <f>MATCH(B1521,'2018_cleaned'!B$2:B$4733,0)</f>
        <v>2907</v>
      </c>
      <c r="J1521" s="2">
        <f>MATCH(C1521,'2018_cleaned'!C$2:C$4733,0)</f>
        <v>2907</v>
      </c>
      <c r="K1521" s="2">
        <f t="shared" si="50"/>
        <v>1</v>
      </c>
      <c r="L1521" s="2" t="e">
        <f>MATCH(A1521, 'combined matches'!E$1:E$4986,0)</f>
        <v>#N/A</v>
      </c>
      <c r="M1521" s="6">
        <f t="shared" si="51"/>
        <v>1</v>
      </c>
    </row>
    <row r="1522" spans="1:13" x14ac:dyDescent="0.2">
      <c r="A1522" s="6">
        <v>2029</v>
      </c>
      <c r="B1522" s="6" t="s">
        <v>3279</v>
      </c>
      <c r="C1522" s="6" t="s">
        <v>3280</v>
      </c>
      <c r="D1522" s="6" t="s">
        <v>3281</v>
      </c>
      <c r="E1522" s="6" t="s">
        <v>3275</v>
      </c>
      <c r="F1522" s="6">
        <v>70345</v>
      </c>
      <c r="G1522" s="6">
        <v>9856325567</v>
      </c>
      <c r="H1522" s="6" t="s">
        <v>6871</v>
      </c>
      <c r="I1522" s="2">
        <f>MATCH(B1522,'2018_cleaned'!B$2:B$4733,0)</f>
        <v>2899</v>
      </c>
      <c r="J1522" s="2">
        <f>MATCH(C1522,'2018_cleaned'!C$2:C$4733,0)</f>
        <v>2899</v>
      </c>
      <c r="K1522" s="2">
        <f t="shared" si="50"/>
        <v>1</v>
      </c>
      <c r="L1522" s="2" t="e">
        <f>MATCH(A1522, 'combined matches'!E$1:E$4986,0)</f>
        <v>#N/A</v>
      </c>
      <c r="M1522" s="6">
        <f t="shared" si="51"/>
        <v>1</v>
      </c>
    </row>
    <row r="1523" spans="1:13" x14ac:dyDescent="0.2">
      <c r="A1523" s="6">
        <v>2030</v>
      </c>
      <c r="B1523" s="6" t="s">
        <v>3282</v>
      </c>
      <c r="C1523" s="6" t="s">
        <v>3283</v>
      </c>
      <c r="D1523" s="6" t="s">
        <v>3284</v>
      </c>
      <c r="E1523" s="6" t="s">
        <v>3275</v>
      </c>
      <c r="F1523" s="6">
        <v>70301</v>
      </c>
      <c r="G1523" s="6">
        <v>9854470921</v>
      </c>
      <c r="H1523" s="6" t="s">
        <v>3283</v>
      </c>
      <c r="I1523" s="2">
        <f>MATCH(B1523,'2018_cleaned'!B$2:B$4733,0)</f>
        <v>2900</v>
      </c>
      <c r="J1523" s="2">
        <f>MATCH(C1523,'2018_cleaned'!C$2:C$4733,0)</f>
        <v>2900</v>
      </c>
      <c r="K1523" s="2">
        <f t="shared" si="50"/>
        <v>1</v>
      </c>
      <c r="L1523" s="2" t="e">
        <f>MATCH(A1523, 'combined matches'!E$1:E$4986,0)</f>
        <v>#N/A</v>
      </c>
      <c r="M1523" s="6">
        <f t="shared" si="51"/>
        <v>1</v>
      </c>
    </row>
    <row r="1524" spans="1:13" x14ac:dyDescent="0.2">
      <c r="A1524" s="6">
        <v>2031</v>
      </c>
      <c r="B1524" s="6" t="s">
        <v>3336</v>
      </c>
      <c r="C1524" s="6" t="s">
        <v>3337</v>
      </c>
      <c r="D1524" s="6" t="s">
        <v>3338</v>
      </c>
      <c r="E1524" s="6" t="s">
        <v>3275</v>
      </c>
      <c r="F1524" s="6">
        <v>71342</v>
      </c>
      <c r="G1524" s="6">
        <v>3189924842</v>
      </c>
      <c r="H1524" s="6" t="s">
        <v>6878</v>
      </c>
      <c r="I1524" s="2">
        <f>MATCH(B1524,'2018_cleaned'!B$2:B$4733,0)</f>
        <v>2919</v>
      </c>
      <c r="J1524" s="2">
        <f>MATCH(C1524,'2018_cleaned'!C$2:C$4733,0)</f>
        <v>2919</v>
      </c>
      <c r="K1524" s="2">
        <f t="shared" si="50"/>
        <v>1</v>
      </c>
      <c r="L1524" s="2" t="e">
        <f>MATCH(A1524, 'combined matches'!E$1:E$4986,0)</f>
        <v>#N/A</v>
      </c>
      <c r="M1524" s="6">
        <f t="shared" si="51"/>
        <v>1</v>
      </c>
    </row>
    <row r="1525" spans="1:13" x14ac:dyDescent="0.2">
      <c r="A1525" s="6">
        <v>2032</v>
      </c>
      <c r="B1525" s="6" t="s">
        <v>3420</v>
      </c>
      <c r="C1525" s="6" t="s">
        <v>3421</v>
      </c>
      <c r="D1525" s="6" t="s">
        <v>3422</v>
      </c>
      <c r="E1525" s="6" t="s">
        <v>3275</v>
      </c>
      <c r="F1525" s="6">
        <v>71270</v>
      </c>
      <c r="G1525" s="6">
        <v>3182514120</v>
      </c>
      <c r="H1525" s="6" t="s">
        <v>8040</v>
      </c>
      <c r="I1525" s="2">
        <f>MATCH(B1525,'2018_cleaned'!B$2:B$4733,0)</f>
        <v>2955</v>
      </c>
      <c r="J1525" s="2">
        <f>MATCH(C1525,'2018_cleaned'!C$2:C$4733,0)</f>
        <v>2955</v>
      </c>
      <c r="K1525" s="2">
        <f t="shared" si="50"/>
        <v>1</v>
      </c>
      <c r="L1525" s="2" t="e">
        <f>MATCH(A1525, 'combined matches'!E$1:E$4986,0)</f>
        <v>#N/A</v>
      </c>
      <c r="M1525" s="6">
        <f t="shared" si="51"/>
        <v>1</v>
      </c>
    </row>
    <row r="1526" spans="1:13" x14ac:dyDescent="0.2">
      <c r="A1526" s="6">
        <v>2033</v>
      </c>
      <c r="B1526" s="6" t="s">
        <v>3395</v>
      </c>
      <c r="C1526" s="6" t="s">
        <v>3396</v>
      </c>
      <c r="D1526" s="6" t="s">
        <v>2041</v>
      </c>
      <c r="E1526" s="6" t="s">
        <v>3275</v>
      </c>
      <c r="F1526" s="6">
        <v>70754</v>
      </c>
      <c r="G1526" s="6">
        <v>2256867017</v>
      </c>
      <c r="H1526" s="6" t="s">
        <v>3396</v>
      </c>
      <c r="I1526" s="2">
        <f>MATCH(B1526,'2018_cleaned'!B$2:B$4733,0)</f>
        <v>2941</v>
      </c>
      <c r="J1526" s="2">
        <f>MATCH(C1526,'2018_cleaned'!C$2:C$4733,0)</f>
        <v>2941</v>
      </c>
      <c r="K1526" s="2">
        <f t="shared" si="50"/>
        <v>1</v>
      </c>
      <c r="L1526" s="2" t="e">
        <f>MATCH(A1526, 'combined matches'!E$1:E$4986,0)</f>
        <v>#N/A</v>
      </c>
      <c r="M1526" s="6">
        <f t="shared" si="51"/>
        <v>1</v>
      </c>
    </row>
    <row r="1527" spans="1:13" x14ac:dyDescent="0.2">
      <c r="A1527" s="6">
        <v>2034</v>
      </c>
      <c r="B1527" s="6" t="s">
        <v>3380</v>
      </c>
      <c r="C1527" s="6" t="s">
        <v>3381</v>
      </c>
      <c r="D1527" s="6" t="s">
        <v>3382</v>
      </c>
      <c r="E1527" s="6" t="s">
        <v>3275</v>
      </c>
      <c r="F1527" s="6">
        <v>71282</v>
      </c>
      <c r="G1527" s="6">
        <v>3185743311</v>
      </c>
      <c r="H1527" s="6" t="s">
        <v>6887</v>
      </c>
      <c r="I1527" s="2">
        <f>MATCH(B1527,'2018_cleaned'!B$2:B$4733,0)</f>
        <v>2936</v>
      </c>
      <c r="J1527" s="2">
        <f>MATCH(C1527,'2018_cleaned'!C$2:C$4733,0)</f>
        <v>2936</v>
      </c>
      <c r="K1527" s="2">
        <f t="shared" si="50"/>
        <v>1</v>
      </c>
      <c r="L1527" s="2" t="e">
        <f>MATCH(A1527, 'combined matches'!E$1:E$4986,0)</f>
        <v>#N/A</v>
      </c>
      <c r="M1527" s="6">
        <f t="shared" si="51"/>
        <v>1</v>
      </c>
    </row>
    <row r="1528" spans="1:13" x14ac:dyDescent="0.2">
      <c r="A1528" s="6">
        <v>2035</v>
      </c>
      <c r="B1528" s="6" t="s">
        <v>3383</v>
      </c>
      <c r="C1528" s="6" t="s">
        <v>3384</v>
      </c>
      <c r="D1528" s="6" t="s">
        <v>3385</v>
      </c>
      <c r="E1528" s="6" t="s">
        <v>3275</v>
      </c>
      <c r="F1528" s="6">
        <v>71220</v>
      </c>
      <c r="G1528" s="6">
        <v>3182830806</v>
      </c>
      <c r="H1528" s="6" t="s">
        <v>6888</v>
      </c>
      <c r="I1528" s="2">
        <f>MATCH(B1528,'2018_cleaned'!B$2:B$4733,0)</f>
        <v>2937</v>
      </c>
      <c r="J1528" s="2">
        <f>MATCH(C1528,'2018_cleaned'!C$2:C$4733,0)</f>
        <v>2937</v>
      </c>
      <c r="K1528" s="2">
        <f t="shared" si="50"/>
        <v>1</v>
      </c>
      <c r="L1528" s="2" t="e">
        <f>MATCH(A1528, 'combined matches'!E$1:E$4986,0)</f>
        <v>#N/A</v>
      </c>
      <c r="M1528" s="6">
        <f t="shared" si="51"/>
        <v>1</v>
      </c>
    </row>
    <row r="1529" spans="1:13" x14ac:dyDescent="0.2">
      <c r="A1529" s="6">
        <v>2036</v>
      </c>
      <c r="B1529" s="6" t="s">
        <v>3359</v>
      </c>
      <c r="C1529" s="6" t="s">
        <v>3360</v>
      </c>
      <c r="D1529" s="6" t="s">
        <v>3361</v>
      </c>
      <c r="E1529" s="6" t="s">
        <v>3275</v>
      </c>
      <c r="F1529" s="6">
        <v>71457</v>
      </c>
      <c r="G1529" s="6">
        <v>3183573132</v>
      </c>
      <c r="H1529" s="6" t="s">
        <v>6883</v>
      </c>
      <c r="I1529" s="2">
        <f>MATCH(B1529,'2018_cleaned'!B$2:B$4733,0)</f>
        <v>2928</v>
      </c>
      <c r="J1529" s="2">
        <f>MATCH(C1529,'2018_cleaned'!C$2:C$4733,0)</f>
        <v>2928</v>
      </c>
      <c r="K1529" s="2">
        <f t="shared" si="50"/>
        <v>1</v>
      </c>
      <c r="L1529" s="2" t="e">
        <f>MATCH(A1529, 'combined matches'!E$1:E$4986,0)</f>
        <v>#N/A</v>
      </c>
      <c r="M1529" s="6">
        <f t="shared" si="51"/>
        <v>1</v>
      </c>
    </row>
    <row r="1530" spans="1:13" x14ac:dyDescent="0.2">
      <c r="A1530" s="6">
        <v>2037</v>
      </c>
      <c r="B1530" s="6" t="s">
        <v>3412</v>
      </c>
      <c r="C1530" s="6" t="s">
        <v>3413</v>
      </c>
      <c r="D1530" s="6" t="s">
        <v>2565</v>
      </c>
      <c r="E1530" s="6" t="s">
        <v>3275</v>
      </c>
      <c r="F1530" s="6">
        <v>71201</v>
      </c>
      <c r="G1530" s="6">
        <v>3183617370</v>
      </c>
      <c r="H1530" s="6" t="s">
        <v>3413</v>
      </c>
      <c r="I1530" s="2">
        <f>MATCH(B1530,'2018_cleaned'!B$2:B$4733,0)</f>
        <v>2951</v>
      </c>
      <c r="J1530" s="2">
        <f>MATCH(C1530,'2018_cleaned'!C$2:C$4733,0)</f>
        <v>2951</v>
      </c>
      <c r="K1530" s="2">
        <f t="shared" si="50"/>
        <v>1</v>
      </c>
      <c r="L1530" s="2" t="e">
        <f>MATCH(A1530, 'combined matches'!E$1:E$4986,0)</f>
        <v>#N/A</v>
      </c>
      <c r="M1530" s="6">
        <f t="shared" si="51"/>
        <v>1</v>
      </c>
    </row>
    <row r="1531" spans="1:13" x14ac:dyDescent="0.2">
      <c r="A1531" s="6">
        <v>2038</v>
      </c>
      <c r="B1531" s="6" t="s">
        <v>3339</v>
      </c>
      <c r="C1531" s="6" t="s">
        <v>3340</v>
      </c>
      <c r="D1531" s="6" t="s">
        <v>893</v>
      </c>
      <c r="E1531" s="6" t="s">
        <v>3275</v>
      </c>
      <c r="F1531" s="6">
        <v>71303</v>
      </c>
      <c r="G1531" s="6">
        <v>3184875282</v>
      </c>
      <c r="H1531" s="6" t="s">
        <v>3340</v>
      </c>
      <c r="I1531" s="2">
        <f>MATCH(B1531,'2018_cleaned'!B$2:B$4733,0)</f>
        <v>2920</v>
      </c>
      <c r="J1531" s="2">
        <f>MATCH(C1531,'2018_cleaned'!C$2:C$4733,0)</f>
        <v>2920</v>
      </c>
      <c r="K1531" s="2">
        <f t="shared" si="50"/>
        <v>1</v>
      </c>
      <c r="L1531" s="2" t="e">
        <f>MATCH(A1531, 'combined matches'!E$1:E$4986,0)</f>
        <v>#N/A</v>
      </c>
      <c r="M1531" s="6">
        <f t="shared" si="51"/>
        <v>1</v>
      </c>
    </row>
    <row r="1532" spans="1:13" x14ac:dyDescent="0.2">
      <c r="A1532" s="6">
        <v>2039</v>
      </c>
      <c r="B1532" s="6" t="s">
        <v>3362</v>
      </c>
      <c r="C1532" s="6" t="s">
        <v>3363</v>
      </c>
      <c r="D1532" s="6" t="s">
        <v>3364</v>
      </c>
      <c r="E1532" s="6" t="s">
        <v>3275</v>
      </c>
      <c r="F1532" s="6">
        <v>71019</v>
      </c>
      <c r="G1532" s="6">
        <v>3189324087</v>
      </c>
      <c r="H1532" s="6" t="s">
        <v>6884</v>
      </c>
      <c r="I1532" s="2">
        <f>MATCH(B1532,'2018_cleaned'!B$2:B$4733,0)</f>
        <v>2929</v>
      </c>
      <c r="J1532" s="2">
        <f>MATCH(C1532,'2018_cleaned'!C$2:C$4733,0)</f>
        <v>2929</v>
      </c>
      <c r="K1532" s="2">
        <f t="shared" si="50"/>
        <v>1</v>
      </c>
      <c r="L1532" s="2" t="e">
        <f>MATCH(A1532, 'combined matches'!E$1:E$4986,0)</f>
        <v>#N/A</v>
      </c>
      <c r="M1532" s="6">
        <f t="shared" si="51"/>
        <v>1</v>
      </c>
    </row>
    <row r="1533" spans="1:13" x14ac:dyDescent="0.2">
      <c r="A1533" s="6">
        <v>2040</v>
      </c>
      <c r="B1533" s="6" t="s">
        <v>3386</v>
      </c>
      <c r="C1533" s="6" t="s">
        <v>3387</v>
      </c>
      <c r="D1533" s="6" t="s">
        <v>3388</v>
      </c>
      <c r="E1533" s="6" t="s">
        <v>3275</v>
      </c>
      <c r="F1533" s="6">
        <v>71269</v>
      </c>
      <c r="G1533" s="6">
        <v>3187285365</v>
      </c>
      <c r="H1533" s="6" t="s">
        <v>3387</v>
      </c>
      <c r="I1533" s="2">
        <f>MATCH(B1533,'2018_cleaned'!B$2:B$4733,0)</f>
        <v>2938</v>
      </c>
      <c r="J1533" s="2">
        <f>MATCH(C1533,'2018_cleaned'!C$2:C$4733,0)</f>
        <v>2938</v>
      </c>
      <c r="K1533" s="2">
        <f t="shared" si="50"/>
        <v>1</v>
      </c>
      <c r="L1533" s="2" t="e">
        <f>MATCH(A1533, 'combined matches'!E$1:E$4986,0)</f>
        <v>#N/A</v>
      </c>
      <c r="M1533" s="6">
        <f t="shared" si="51"/>
        <v>1</v>
      </c>
    </row>
    <row r="1534" spans="1:13" x14ac:dyDescent="0.2">
      <c r="A1534" s="6">
        <v>2041</v>
      </c>
      <c r="B1534" s="6" t="s">
        <v>5736</v>
      </c>
      <c r="C1534" s="6" t="s">
        <v>5737</v>
      </c>
      <c r="D1534" s="6" t="s">
        <v>63</v>
      </c>
      <c r="E1534" s="6" t="s">
        <v>3275</v>
      </c>
      <c r="F1534" s="6">
        <v>70462</v>
      </c>
      <c r="G1534" s="6">
        <v>2253958022</v>
      </c>
      <c r="H1534" s="6" t="s">
        <v>5737</v>
      </c>
      <c r="I1534" s="2" t="e">
        <f>MATCH(B1534,'2018_cleaned'!B$2:B$4733,0)</f>
        <v>#N/A</v>
      </c>
      <c r="J1534" s="2" t="e">
        <f>MATCH(C1534,'2018_cleaned'!C$2:C$4733,0)</f>
        <v>#N/A</v>
      </c>
      <c r="K1534" s="2">
        <f t="shared" si="50"/>
        <v>0</v>
      </c>
      <c r="L1534" s="2" t="e">
        <f>MATCH(A1534, 'combined matches'!E$1:E$4986,0)</f>
        <v>#N/A</v>
      </c>
      <c r="M1534" s="6">
        <f t="shared" si="51"/>
        <v>1</v>
      </c>
    </row>
    <row r="1535" spans="1:13" x14ac:dyDescent="0.2">
      <c r="A1535" s="6">
        <v>2042</v>
      </c>
      <c r="B1535" s="6" t="s">
        <v>3365</v>
      </c>
      <c r="C1535" s="6" t="s">
        <v>3366</v>
      </c>
      <c r="D1535" s="6" t="s">
        <v>3367</v>
      </c>
      <c r="E1535" s="6" t="s">
        <v>3275</v>
      </c>
      <c r="F1535" s="6">
        <v>71449</v>
      </c>
      <c r="G1535" s="6">
        <v>3182654105</v>
      </c>
      <c r="H1535" s="6" t="s">
        <v>6885</v>
      </c>
      <c r="I1535" s="2">
        <f>MATCH(B1535,'2018_cleaned'!B$2:B$4733,0)</f>
        <v>2930</v>
      </c>
      <c r="J1535" s="2">
        <f>MATCH(C1535,'2018_cleaned'!C$2:C$4733,0)</f>
        <v>2930</v>
      </c>
      <c r="K1535" s="2">
        <f t="shared" si="50"/>
        <v>1</v>
      </c>
      <c r="L1535" s="2" t="e">
        <f>MATCH(A1535, 'combined matches'!E$1:E$4986,0)</f>
        <v>#N/A</v>
      </c>
      <c r="M1535" s="6">
        <f t="shared" si="51"/>
        <v>1</v>
      </c>
    </row>
    <row r="1536" spans="1:13" x14ac:dyDescent="0.2">
      <c r="A1536" s="6">
        <v>2043</v>
      </c>
      <c r="B1536" s="6" t="s">
        <v>5738</v>
      </c>
      <c r="C1536" s="6" t="s">
        <v>5739</v>
      </c>
      <c r="D1536" s="6" t="s">
        <v>357</v>
      </c>
      <c r="E1536" s="6" t="s">
        <v>3275</v>
      </c>
      <c r="F1536" s="6">
        <v>70441</v>
      </c>
      <c r="G1536" s="6">
        <v>2253062070</v>
      </c>
      <c r="H1536" s="6" t="s">
        <v>5739</v>
      </c>
      <c r="I1536" s="2" t="e">
        <f>MATCH(B1536,'2018_cleaned'!B$2:B$4733,0)</f>
        <v>#N/A</v>
      </c>
      <c r="J1536" s="2" t="e">
        <f>MATCH(C1536,'2018_cleaned'!C$2:C$4733,0)</f>
        <v>#N/A</v>
      </c>
      <c r="K1536" s="2">
        <f t="shared" si="50"/>
        <v>0</v>
      </c>
      <c r="L1536" s="2" t="e">
        <f>MATCH(A1536, 'combined matches'!E$1:E$4986,0)</f>
        <v>#N/A</v>
      </c>
      <c r="M1536" s="6">
        <f t="shared" si="51"/>
        <v>1</v>
      </c>
    </row>
    <row r="1537" spans="1:13" x14ac:dyDescent="0.2">
      <c r="A1537" s="6">
        <v>2044</v>
      </c>
      <c r="B1537" s="6" t="s">
        <v>5740</v>
      </c>
      <c r="C1537" s="6" t="s">
        <v>5741</v>
      </c>
      <c r="D1537" s="6" t="s">
        <v>5742</v>
      </c>
      <c r="E1537" s="6" t="s">
        <v>3275</v>
      </c>
      <c r="F1537" s="6">
        <v>70809</v>
      </c>
      <c r="G1537" s="6">
        <v>2257634990</v>
      </c>
      <c r="H1537" s="6" t="s">
        <v>7274</v>
      </c>
      <c r="I1537" s="2" t="e">
        <f>MATCH(B1537,'2018_cleaned'!B$2:B$4733,0)</f>
        <v>#N/A</v>
      </c>
      <c r="J1537" s="2" t="e">
        <f>MATCH(C1537,'2018_cleaned'!C$2:C$4733,0)</f>
        <v>#N/A</v>
      </c>
      <c r="K1537" s="2">
        <f t="shared" si="50"/>
        <v>0</v>
      </c>
      <c r="L1537" s="2" t="e">
        <f>MATCH(A1537, 'combined matches'!E$1:E$4986,0)</f>
        <v>#N/A</v>
      </c>
      <c r="M1537" s="6">
        <f t="shared" si="51"/>
        <v>1</v>
      </c>
    </row>
    <row r="1538" spans="1:13" x14ac:dyDescent="0.2">
      <c r="A1538" s="6">
        <v>2045</v>
      </c>
      <c r="B1538" s="6" t="s">
        <v>3285</v>
      </c>
      <c r="C1538" s="6" t="s">
        <v>3286</v>
      </c>
      <c r="D1538" s="6" t="s">
        <v>3287</v>
      </c>
      <c r="E1538" s="6" t="s">
        <v>3275</v>
      </c>
      <c r="F1538" s="6">
        <v>70090</v>
      </c>
      <c r="G1538" s="6">
        <v>2252652181</v>
      </c>
      <c r="H1538" s="6" t="s">
        <v>3286</v>
      </c>
      <c r="I1538" s="2">
        <f>MATCH(B1538,'2018_cleaned'!B$2:B$4733,0)</f>
        <v>2901</v>
      </c>
      <c r="J1538" s="2">
        <f>MATCH(C1538,'2018_cleaned'!C$2:C$4733,0)</f>
        <v>2901</v>
      </c>
      <c r="K1538" s="2">
        <f t="shared" si="50"/>
        <v>1</v>
      </c>
      <c r="L1538" s="2" t="e">
        <f>MATCH(A1538, 'combined matches'!E$1:E$4986,0)</f>
        <v>#N/A</v>
      </c>
      <c r="M1538" s="6">
        <f t="shared" si="51"/>
        <v>1</v>
      </c>
    </row>
    <row r="1539" spans="1:13" x14ac:dyDescent="0.2">
      <c r="A1539" s="6">
        <v>2046</v>
      </c>
      <c r="B1539" s="6" t="s">
        <v>3288</v>
      </c>
      <c r="C1539" s="6" t="s">
        <v>3289</v>
      </c>
      <c r="D1539" s="6" t="s">
        <v>3290</v>
      </c>
      <c r="E1539" s="6" t="s">
        <v>3275</v>
      </c>
      <c r="F1539" s="6">
        <v>70084</v>
      </c>
      <c r="G1539" s="6">
        <v>9855362172</v>
      </c>
      <c r="H1539" s="6" t="s">
        <v>8034</v>
      </c>
      <c r="I1539" s="2">
        <f>MATCH(B1539,'2018_cleaned'!B$2:B$4733,0)</f>
        <v>2902</v>
      </c>
      <c r="J1539" s="2">
        <f>MATCH(C1539,'2018_cleaned'!C$2:C$4733,0)</f>
        <v>2902</v>
      </c>
      <c r="K1539" s="2">
        <f t="shared" si="50"/>
        <v>1</v>
      </c>
      <c r="L1539" s="2" t="e">
        <f>MATCH(A1539, 'combined matches'!E$1:E$4986,0)</f>
        <v>#N/A</v>
      </c>
      <c r="M1539" s="6">
        <f t="shared" si="51"/>
        <v>1</v>
      </c>
    </row>
    <row r="1540" spans="1:13" x14ac:dyDescent="0.2">
      <c r="A1540" s="6">
        <v>2047</v>
      </c>
      <c r="B1540" s="6" t="s">
        <v>3305</v>
      </c>
      <c r="C1540" s="6" t="s">
        <v>3306</v>
      </c>
      <c r="D1540" s="6" t="s">
        <v>3307</v>
      </c>
      <c r="E1540" s="6" t="s">
        <v>3275</v>
      </c>
      <c r="F1540" s="6">
        <v>70750</v>
      </c>
      <c r="G1540" s="6">
        <v>3379480220</v>
      </c>
      <c r="H1540" s="6" t="s">
        <v>6874</v>
      </c>
      <c r="I1540" s="2">
        <f>MATCH(B1540,'2018_cleaned'!B$2:B$4733,0)</f>
        <v>2908</v>
      </c>
      <c r="J1540" s="2">
        <f>MATCH(C1540,'2018_cleaned'!C$2:C$4733,0)</f>
        <v>2908</v>
      </c>
      <c r="K1540" s="2">
        <f t="shared" si="50"/>
        <v>1</v>
      </c>
      <c r="L1540" s="2" t="e">
        <f>MATCH(A1540, 'combined matches'!E$1:E$4986,0)</f>
        <v>#N/A</v>
      </c>
      <c r="M1540" s="6">
        <f t="shared" si="51"/>
        <v>1</v>
      </c>
    </row>
    <row r="1541" spans="1:13" x14ac:dyDescent="0.2">
      <c r="A1541" s="6">
        <v>2048</v>
      </c>
      <c r="B1541" s="6" t="s">
        <v>3308</v>
      </c>
      <c r="C1541" s="6" t="s">
        <v>3309</v>
      </c>
      <c r="D1541" s="6" t="s">
        <v>3310</v>
      </c>
      <c r="E1541" s="6" t="s">
        <v>3275</v>
      </c>
      <c r="F1541" s="6">
        <v>70582</v>
      </c>
      <c r="G1541" s="6">
        <v>3373943097</v>
      </c>
      <c r="H1541" s="6" t="s">
        <v>6875</v>
      </c>
      <c r="I1541" s="2">
        <f>MATCH(B1541,'2018_cleaned'!B$2:B$4733,0)</f>
        <v>2909</v>
      </c>
      <c r="J1541" s="2">
        <f>MATCH(C1541,'2018_cleaned'!C$2:C$4733,0)</f>
        <v>2909</v>
      </c>
      <c r="K1541" s="2">
        <f t="shared" si="50"/>
        <v>1</v>
      </c>
      <c r="L1541" s="2" t="e">
        <f>MATCH(A1541, 'combined matches'!E$1:E$4986,0)</f>
        <v>#N/A</v>
      </c>
      <c r="M1541" s="6">
        <f t="shared" si="51"/>
        <v>1</v>
      </c>
    </row>
    <row r="1542" spans="1:13" x14ac:dyDescent="0.2">
      <c r="A1542" s="6">
        <v>2049</v>
      </c>
      <c r="B1542" s="6" t="s">
        <v>3291</v>
      </c>
      <c r="C1542" s="6" t="s">
        <v>3292</v>
      </c>
      <c r="D1542" s="6" t="s">
        <v>3293</v>
      </c>
      <c r="E1542" s="6" t="s">
        <v>3275</v>
      </c>
      <c r="F1542" s="6">
        <v>70380</v>
      </c>
      <c r="G1542" s="6">
        <v>9853802441</v>
      </c>
      <c r="H1542" s="6" t="s">
        <v>3292</v>
      </c>
      <c r="I1542" s="2">
        <f>MATCH(B1542,'2018_cleaned'!B$2:B$4733,0)</f>
        <v>2903</v>
      </c>
      <c r="J1542" s="2">
        <f>MATCH(C1542,'2018_cleaned'!C$2:C$4733,0)</f>
        <v>2903</v>
      </c>
      <c r="K1542" s="2">
        <f t="shared" si="50"/>
        <v>1</v>
      </c>
      <c r="L1542" s="2" t="e">
        <f>MATCH(A1542, 'combined matches'!E$1:E$4986,0)</f>
        <v>#N/A</v>
      </c>
      <c r="M1542" s="6">
        <f t="shared" si="51"/>
        <v>1</v>
      </c>
    </row>
    <row r="1543" spans="1:13" x14ac:dyDescent="0.2">
      <c r="A1543" s="6">
        <v>2050</v>
      </c>
      <c r="B1543" s="6" t="s">
        <v>3397</v>
      </c>
      <c r="C1543" s="6" t="s">
        <v>3398</v>
      </c>
      <c r="D1543" s="6" t="s">
        <v>3399</v>
      </c>
      <c r="E1543" s="6" t="s">
        <v>3275</v>
      </c>
      <c r="F1543" s="6">
        <v>70403</v>
      </c>
      <c r="G1543" s="6">
        <v>9855434165</v>
      </c>
      <c r="H1543" s="6" t="s">
        <v>6889</v>
      </c>
      <c r="I1543" s="2">
        <f>MATCH(B1543,'2018_cleaned'!B$2:B$4733,0)</f>
        <v>2943</v>
      </c>
      <c r="J1543" s="2">
        <f>MATCH(C1543,'2018_cleaned'!C$2:C$4733,0)</f>
        <v>2943</v>
      </c>
      <c r="K1543" s="2">
        <f t="shared" si="50"/>
        <v>1</v>
      </c>
      <c r="L1543" s="2" t="e">
        <f>MATCH(A1543, 'combined matches'!E$1:E$4986,0)</f>
        <v>#N/A</v>
      </c>
      <c r="M1543" s="6">
        <f t="shared" si="51"/>
        <v>1</v>
      </c>
    </row>
    <row r="1544" spans="1:13" x14ac:dyDescent="0.2">
      <c r="A1544" s="6">
        <v>2051</v>
      </c>
      <c r="B1544" s="6" t="s">
        <v>3294</v>
      </c>
      <c r="C1544" s="6" t="s">
        <v>3295</v>
      </c>
      <c r="D1544" s="6" t="s">
        <v>3296</v>
      </c>
      <c r="E1544" s="6" t="s">
        <v>3275</v>
      </c>
      <c r="F1544" s="6">
        <v>70360</v>
      </c>
      <c r="G1544" s="6">
        <v>9858573601</v>
      </c>
      <c r="H1544" s="6" t="s">
        <v>3295</v>
      </c>
      <c r="I1544" s="2">
        <f>MATCH(B1544,'2018_cleaned'!B$2:B$4733,0)</f>
        <v>2904</v>
      </c>
      <c r="J1544" s="2">
        <f>MATCH(C1544,'2018_cleaned'!C$2:C$4733,0)</f>
        <v>2904</v>
      </c>
      <c r="K1544" s="2">
        <f t="shared" si="50"/>
        <v>1</v>
      </c>
      <c r="L1544" s="2" t="e">
        <f>MATCH(A1544, 'combined matches'!E$1:E$4986,0)</f>
        <v>#N/A</v>
      </c>
      <c r="M1544" s="6">
        <f t="shared" si="51"/>
        <v>1</v>
      </c>
    </row>
    <row r="1545" spans="1:13" x14ac:dyDescent="0.2">
      <c r="A1545" s="6">
        <v>2052</v>
      </c>
      <c r="B1545" s="6" t="s">
        <v>5743</v>
      </c>
      <c r="C1545" s="6" t="s">
        <v>5744</v>
      </c>
      <c r="D1545" s="6" t="s">
        <v>3419</v>
      </c>
      <c r="E1545" s="6" t="s">
        <v>3275</v>
      </c>
      <c r="F1545" s="6">
        <v>70119</v>
      </c>
      <c r="G1545" s="6">
        <v>5045841112</v>
      </c>
      <c r="H1545" s="6" t="s">
        <v>8332</v>
      </c>
      <c r="I1545" s="2" t="e">
        <f>MATCH(B1545,'2018_cleaned'!B$2:B$4733,0)</f>
        <v>#N/A</v>
      </c>
      <c r="J1545" s="2" t="e">
        <f>MATCH(C1545,'2018_cleaned'!C$2:C$4733,0)</f>
        <v>#N/A</v>
      </c>
      <c r="K1545" s="2">
        <f t="shared" si="50"/>
        <v>0</v>
      </c>
      <c r="L1545" s="2" t="e">
        <f>MATCH(A1545, 'combined matches'!E$1:E$4986,0)</f>
        <v>#N/A</v>
      </c>
      <c r="M1545" s="6">
        <f t="shared" si="51"/>
        <v>1</v>
      </c>
    </row>
    <row r="1546" spans="1:13" x14ac:dyDescent="0.2">
      <c r="A1546" s="6">
        <v>2053</v>
      </c>
      <c r="B1546" s="6" t="s">
        <v>3389</v>
      </c>
      <c r="C1546" s="6" t="s">
        <v>3390</v>
      </c>
      <c r="D1546" s="6" t="s">
        <v>3391</v>
      </c>
      <c r="E1546" s="6" t="s">
        <v>3275</v>
      </c>
      <c r="F1546" s="6">
        <v>71241</v>
      </c>
      <c r="G1546" s="6">
        <v>3183683157</v>
      </c>
      <c r="H1546" s="6" t="s">
        <v>3390</v>
      </c>
      <c r="I1546" s="2">
        <f>MATCH(B1546,'2018_cleaned'!B$2:B$4733,0)</f>
        <v>2939</v>
      </c>
      <c r="J1546" s="2">
        <f>MATCH(C1546,'2018_cleaned'!C$2:C$4733,0)</f>
        <v>2939</v>
      </c>
      <c r="K1546" s="2">
        <f t="shared" si="50"/>
        <v>1</v>
      </c>
      <c r="L1546" s="2" t="e">
        <f>MATCH(A1546, 'combined matches'!E$1:E$4986,0)</f>
        <v>#N/A</v>
      </c>
      <c r="M1546" s="6">
        <f t="shared" si="51"/>
        <v>1</v>
      </c>
    </row>
    <row r="1547" spans="1:13" x14ac:dyDescent="0.2">
      <c r="A1547" s="6">
        <v>2054</v>
      </c>
      <c r="B1547" s="6" t="s">
        <v>3311</v>
      </c>
      <c r="C1547" s="6" t="s">
        <v>3312</v>
      </c>
      <c r="D1547" s="6" t="s">
        <v>2009</v>
      </c>
      <c r="E1547" s="6" t="s">
        <v>3275</v>
      </c>
      <c r="F1547" s="6">
        <v>70510</v>
      </c>
      <c r="G1547" s="6">
        <v>3378931443</v>
      </c>
      <c r="H1547" s="6" t="s">
        <v>6876</v>
      </c>
      <c r="I1547" s="2">
        <f>MATCH(B1547,'2018_cleaned'!B$2:B$4733,0)</f>
        <v>2910</v>
      </c>
      <c r="J1547" s="2">
        <f>MATCH(C1547,'2018_cleaned'!C$2:C$4733,0)</f>
        <v>2910</v>
      </c>
      <c r="K1547" s="2">
        <f t="shared" si="50"/>
        <v>1</v>
      </c>
      <c r="L1547" s="2" t="e">
        <f>MATCH(A1547, 'combined matches'!E$1:E$4986,0)</f>
        <v>#N/A</v>
      </c>
      <c r="M1547" s="6">
        <f t="shared" si="51"/>
        <v>1</v>
      </c>
    </row>
    <row r="1548" spans="1:13" x14ac:dyDescent="0.2">
      <c r="A1548" s="6">
        <v>2055</v>
      </c>
      <c r="B1548" s="6" t="s">
        <v>3341</v>
      </c>
      <c r="C1548" s="6" t="s">
        <v>3342</v>
      </c>
      <c r="D1548" s="6" t="s">
        <v>3343</v>
      </c>
      <c r="E1548" s="6" t="s">
        <v>3275</v>
      </c>
      <c r="F1548" s="6">
        <v>71446</v>
      </c>
      <c r="G1548" s="6">
        <v>3372386410</v>
      </c>
      <c r="H1548" s="6" t="s">
        <v>6879</v>
      </c>
      <c r="I1548" s="2">
        <f>MATCH(B1548,'2018_cleaned'!B$2:B$4733,0)</f>
        <v>2921</v>
      </c>
      <c r="J1548" s="2">
        <f>MATCH(C1548,'2018_cleaned'!C$2:C$4733,0)</f>
        <v>2921</v>
      </c>
      <c r="K1548" s="2">
        <f t="shared" si="50"/>
        <v>1</v>
      </c>
      <c r="L1548" s="2" t="e">
        <f>MATCH(A1548, 'combined matches'!E$1:E$4986,0)</f>
        <v>#N/A</v>
      </c>
      <c r="M1548" s="6">
        <f t="shared" si="51"/>
        <v>1</v>
      </c>
    </row>
    <row r="1549" spans="1:13" x14ac:dyDescent="0.2">
      <c r="A1549" s="6">
        <v>2056</v>
      </c>
      <c r="B1549" s="6" t="s">
        <v>3403</v>
      </c>
      <c r="C1549" s="6" t="s">
        <v>3404</v>
      </c>
      <c r="D1549" s="6" t="s">
        <v>3405</v>
      </c>
      <c r="E1549" s="6" t="s">
        <v>3275</v>
      </c>
      <c r="F1549" s="6">
        <v>70427</v>
      </c>
      <c r="G1549" s="6">
        <v>9857326615</v>
      </c>
      <c r="H1549" s="6" t="s">
        <v>8039</v>
      </c>
      <c r="I1549" s="2">
        <f>MATCH(B1549,'2018_cleaned'!B$2:B$4733,0)</f>
        <v>2945</v>
      </c>
      <c r="J1549" s="2">
        <f>MATCH(C1549,'2018_cleaned'!C$2:C$4733,0)</f>
        <v>2945</v>
      </c>
      <c r="K1549" s="2">
        <f t="shared" si="50"/>
        <v>1</v>
      </c>
      <c r="L1549" s="2" t="e">
        <f>MATCH(A1549, 'combined matches'!E$1:E$4986,0)</f>
        <v>#N/A</v>
      </c>
      <c r="M1549" s="6">
        <f t="shared" si="51"/>
        <v>1</v>
      </c>
    </row>
    <row r="1550" spans="1:13" x14ac:dyDescent="0.2">
      <c r="A1550" s="6">
        <v>2057</v>
      </c>
      <c r="B1550" s="6" t="s">
        <v>3400</v>
      </c>
      <c r="C1550" s="6" t="s">
        <v>3401</v>
      </c>
      <c r="D1550" s="6" t="s">
        <v>3402</v>
      </c>
      <c r="E1550" s="6" t="s">
        <v>3275</v>
      </c>
      <c r="F1550" s="6">
        <v>70438</v>
      </c>
      <c r="G1550" s="6">
        <v>9858395646</v>
      </c>
      <c r="H1550" s="6" t="s">
        <v>8038</v>
      </c>
      <c r="I1550" s="2">
        <f>MATCH(B1550,'2018_cleaned'!B$2:B$4733,0)</f>
        <v>2944</v>
      </c>
      <c r="J1550" s="2">
        <f>MATCH(C1550,'2018_cleaned'!C$2:C$4733,0)</f>
        <v>2944</v>
      </c>
      <c r="K1550" s="2">
        <f t="shared" si="50"/>
        <v>1</v>
      </c>
      <c r="L1550" s="2" t="e">
        <f>MATCH(A1550, 'combined matches'!E$1:E$4986,0)</f>
        <v>#N/A</v>
      </c>
      <c r="M1550" s="6">
        <f t="shared" si="51"/>
        <v>1</v>
      </c>
    </row>
    <row r="1551" spans="1:13" x14ac:dyDescent="0.2">
      <c r="A1551" s="6">
        <v>2058</v>
      </c>
      <c r="B1551" s="6" t="s">
        <v>3368</v>
      </c>
      <c r="C1551" s="6" t="s">
        <v>3369</v>
      </c>
      <c r="D1551" s="6" t="s">
        <v>3370</v>
      </c>
      <c r="E1551" s="6" t="s">
        <v>3275</v>
      </c>
      <c r="F1551" s="6">
        <v>71055</v>
      </c>
      <c r="G1551" s="6">
        <v>3183713030</v>
      </c>
      <c r="H1551" s="6" t="s">
        <v>6886</v>
      </c>
      <c r="I1551" s="2">
        <f>MATCH(B1551,'2018_cleaned'!B$2:B$4733,0)</f>
        <v>2931</v>
      </c>
      <c r="J1551" s="2">
        <f>MATCH(C1551,'2018_cleaned'!C$2:C$4733,0)</f>
        <v>2931</v>
      </c>
      <c r="K1551" s="2">
        <f t="shared" si="50"/>
        <v>1</v>
      </c>
      <c r="L1551" s="2" t="e">
        <f>MATCH(A1551, 'combined matches'!E$1:E$4986,0)</f>
        <v>#N/A</v>
      </c>
      <c r="M1551" s="6">
        <f t="shared" si="51"/>
        <v>1</v>
      </c>
    </row>
    <row r="1552" spans="1:13" x14ac:dyDescent="0.2">
      <c r="A1552" s="6">
        <v>2059</v>
      </c>
      <c r="B1552" s="6" t="s">
        <v>3371</v>
      </c>
      <c r="C1552" s="6" t="s">
        <v>3372</v>
      </c>
      <c r="D1552" s="6" t="s">
        <v>3373</v>
      </c>
      <c r="E1552" s="6" t="s">
        <v>3275</v>
      </c>
      <c r="F1552" s="6">
        <v>71075</v>
      </c>
      <c r="G1552" s="6">
        <v>3185394314</v>
      </c>
      <c r="H1552" s="6" t="s">
        <v>3372</v>
      </c>
      <c r="I1552" s="2">
        <f>MATCH(B1552,'2018_cleaned'!B$2:B$4733,0)</f>
        <v>2932</v>
      </c>
      <c r="J1552" s="2">
        <f>MATCH(C1552,'2018_cleaned'!C$2:C$4733,0)</f>
        <v>2932</v>
      </c>
      <c r="K1552" s="2">
        <f t="shared" si="50"/>
        <v>1</v>
      </c>
      <c r="L1552" s="2" t="e">
        <f>MATCH(A1552, 'combined matches'!E$1:E$4986,0)</f>
        <v>#N/A</v>
      </c>
      <c r="M1552" s="6">
        <f t="shared" si="51"/>
        <v>1</v>
      </c>
    </row>
    <row r="1553" spans="1:13" x14ac:dyDescent="0.2">
      <c r="A1553" s="6">
        <v>2060</v>
      </c>
      <c r="B1553" s="6" t="s">
        <v>3272</v>
      </c>
      <c r="C1553" s="6" t="s">
        <v>3273</v>
      </c>
      <c r="D1553" s="6" t="s">
        <v>3274</v>
      </c>
      <c r="E1553" s="6" t="s">
        <v>3275</v>
      </c>
      <c r="F1553" s="6">
        <v>70767</v>
      </c>
      <c r="G1553" s="6">
        <v>2253427525</v>
      </c>
      <c r="H1553" s="6" t="s">
        <v>3273</v>
      </c>
      <c r="I1553" s="2">
        <f>MATCH(B1553,'2018_cleaned'!B$2:B$4733,0)</f>
        <v>2897</v>
      </c>
      <c r="J1553" s="2">
        <f>MATCH(C1553,'2018_cleaned'!C$2:C$4733,0)</f>
        <v>2897</v>
      </c>
      <c r="K1553" s="2">
        <f t="shared" si="50"/>
        <v>1</v>
      </c>
      <c r="L1553" s="2" t="e">
        <f>MATCH(A1553, 'combined matches'!E$1:E$4986,0)</f>
        <v>#N/A</v>
      </c>
      <c r="M1553" s="6">
        <f t="shared" si="51"/>
        <v>1</v>
      </c>
    </row>
    <row r="1554" spans="1:13" x14ac:dyDescent="0.2">
      <c r="A1554" s="6">
        <v>2061</v>
      </c>
      <c r="B1554" s="6" t="s">
        <v>3392</v>
      </c>
      <c r="C1554" s="6" t="s">
        <v>3393</v>
      </c>
      <c r="D1554" s="6" t="s">
        <v>3394</v>
      </c>
      <c r="E1554" s="6" t="s">
        <v>3275</v>
      </c>
      <c r="F1554" s="6">
        <v>71263</v>
      </c>
      <c r="G1554" s="6">
        <v>3184289361</v>
      </c>
      <c r="H1554" s="6" t="s">
        <v>3393</v>
      </c>
      <c r="I1554" s="2">
        <f>MATCH(B1554,'2018_cleaned'!B$2:B$4733,0)</f>
        <v>2940</v>
      </c>
      <c r="J1554" s="2">
        <f>MATCH(C1554,'2018_cleaned'!C$2:C$4733,0)</f>
        <v>2940</v>
      </c>
      <c r="K1554" s="2">
        <f t="shared" si="50"/>
        <v>1</v>
      </c>
      <c r="L1554" s="2" t="e">
        <f>MATCH(A1554, 'combined matches'!E$1:E$4986,0)</f>
        <v>#N/A</v>
      </c>
      <c r="M1554" s="6">
        <f t="shared" si="51"/>
        <v>1</v>
      </c>
    </row>
    <row r="1555" spans="1:13" x14ac:dyDescent="0.2">
      <c r="A1555" s="6">
        <v>2062</v>
      </c>
      <c r="B1555" s="6" t="s">
        <v>3344</v>
      </c>
      <c r="C1555" s="6" t="s">
        <v>3345</v>
      </c>
      <c r="D1555" s="6" t="s">
        <v>3346</v>
      </c>
      <c r="E1555" s="6" t="s">
        <v>3275</v>
      </c>
      <c r="F1555" s="6">
        <v>71483</v>
      </c>
      <c r="G1555" s="6">
        <v>3186282148</v>
      </c>
      <c r="H1555" s="6" t="s">
        <v>6880</v>
      </c>
      <c r="I1555" s="2">
        <f>MATCH(B1555,'2018_cleaned'!B$2:B$4733,0)</f>
        <v>2922</v>
      </c>
      <c r="J1555" s="2">
        <f>MATCH(C1555,'2018_cleaned'!C$2:C$4733,0)</f>
        <v>2922</v>
      </c>
      <c r="K1555" s="2">
        <f t="shared" si="50"/>
        <v>1</v>
      </c>
      <c r="L1555" s="2" t="e">
        <f>MATCH(A1555, 'combined matches'!E$1:E$4986,0)</f>
        <v>#N/A</v>
      </c>
      <c r="M1555" s="6">
        <f t="shared" si="51"/>
        <v>1</v>
      </c>
    </row>
    <row r="1556" spans="1:13" x14ac:dyDescent="0.2">
      <c r="A1556" s="6">
        <v>2064</v>
      </c>
      <c r="B1556" s="6" t="s">
        <v>3462</v>
      </c>
      <c r="C1556" s="6" t="s">
        <v>3463</v>
      </c>
      <c r="D1556" s="6" t="s">
        <v>3464</v>
      </c>
      <c r="E1556" s="6" t="s">
        <v>3430</v>
      </c>
      <c r="F1556" s="6">
        <v>88310</v>
      </c>
      <c r="G1556" s="6">
        <v>5754379340</v>
      </c>
      <c r="H1556" s="6" t="s">
        <v>3463</v>
      </c>
      <c r="I1556" s="2">
        <f>MATCH(B1556,'2018_cleaned'!B$2:B$4733,0)</f>
        <v>2976</v>
      </c>
      <c r="J1556" s="2">
        <f>MATCH(C1556,'2018_cleaned'!C$2:C$4733,0)</f>
        <v>2976</v>
      </c>
      <c r="K1556" s="2">
        <f t="shared" si="50"/>
        <v>1</v>
      </c>
      <c r="L1556" s="2" t="e">
        <f>MATCH(A1556, 'combined matches'!E$1:E$4986,0)</f>
        <v>#N/A</v>
      </c>
      <c r="M1556" s="6">
        <f t="shared" si="51"/>
        <v>1</v>
      </c>
    </row>
    <row r="1557" spans="1:13" x14ac:dyDescent="0.2">
      <c r="A1557" s="6">
        <v>2065</v>
      </c>
      <c r="B1557" s="6" t="s">
        <v>3465</v>
      </c>
      <c r="C1557" s="6" t="s">
        <v>3466</v>
      </c>
      <c r="D1557" s="6" t="s">
        <v>3467</v>
      </c>
      <c r="E1557" s="6" t="s">
        <v>3430</v>
      </c>
      <c r="F1557" s="6">
        <v>88021</v>
      </c>
      <c r="G1557" s="6">
        <v>5758825858</v>
      </c>
      <c r="H1557" s="6" t="s">
        <v>6894</v>
      </c>
      <c r="I1557" s="2">
        <f>MATCH(B1557,'2018_cleaned'!B$2:B$4733,0)</f>
        <v>2977</v>
      </c>
      <c r="J1557" s="2">
        <f>MATCH(C1557,'2018_cleaned'!C$2:C$4733,0)</f>
        <v>2977</v>
      </c>
      <c r="K1557" s="2">
        <f t="shared" si="50"/>
        <v>1</v>
      </c>
      <c r="L1557" s="2" t="e">
        <f>MATCH(A1557, 'combined matches'!E$1:E$4986,0)</f>
        <v>#N/A</v>
      </c>
      <c r="M1557" s="6">
        <f t="shared" si="51"/>
        <v>1</v>
      </c>
    </row>
    <row r="1558" spans="1:13" x14ac:dyDescent="0.2">
      <c r="A1558" s="6">
        <v>2066</v>
      </c>
      <c r="B1558" s="6" t="s">
        <v>3486</v>
      </c>
      <c r="C1558" s="6" t="s">
        <v>3487</v>
      </c>
      <c r="D1558" s="6" t="s">
        <v>3488</v>
      </c>
      <c r="E1558" s="6" t="s">
        <v>3430</v>
      </c>
      <c r="F1558" s="6">
        <v>88210</v>
      </c>
      <c r="G1558" s="6">
        <v>5757469819</v>
      </c>
      <c r="H1558" s="6" t="s">
        <v>8043</v>
      </c>
      <c r="I1558" s="2">
        <f>MATCH(B1558,'2018_cleaned'!B$2:B$4733,0)</f>
        <v>2984</v>
      </c>
      <c r="J1558" s="2">
        <f>MATCH(C1558,'2018_cleaned'!C$2:C$4733,0)</f>
        <v>2984</v>
      </c>
      <c r="K1558" s="2">
        <f t="shared" si="50"/>
        <v>1</v>
      </c>
      <c r="L1558" s="2" t="e">
        <f>MATCH(A1558, 'combined matches'!E$1:E$4986,0)</f>
        <v>#N/A</v>
      </c>
      <c r="M1558" s="6">
        <f t="shared" si="51"/>
        <v>1</v>
      </c>
    </row>
    <row r="1559" spans="1:13" x14ac:dyDescent="0.2">
      <c r="A1559" s="6">
        <v>2067</v>
      </c>
      <c r="B1559" s="6" t="s">
        <v>3519</v>
      </c>
      <c r="C1559" s="6" t="s">
        <v>3520</v>
      </c>
      <c r="D1559" s="6" t="s">
        <v>3521</v>
      </c>
      <c r="E1559" s="6" t="s">
        <v>3430</v>
      </c>
      <c r="F1559" s="6">
        <v>87002</v>
      </c>
      <c r="G1559" s="6">
        <v>5058647743</v>
      </c>
      <c r="H1559" s="6" t="s">
        <v>8045</v>
      </c>
      <c r="I1559" s="2">
        <f>MATCH(B1559,'2018_cleaned'!B$2:B$4733,0)</f>
        <v>2997</v>
      </c>
      <c r="J1559" s="2">
        <f>MATCH(C1559,'2018_cleaned'!C$2:C$4733,0)</f>
        <v>2997</v>
      </c>
      <c r="K1559" s="2">
        <f t="shared" si="50"/>
        <v>1</v>
      </c>
      <c r="L1559" s="2" t="e">
        <f>MATCH(A1559, 'combined matches'!E$1:E$4986,0)</f>
        <v>#N/A</v>
      </c>
      <c r="M1559" s="6">
        <f t="shared" si="51"/>
        <v>1</v>
      </c>
    </row>
    <row r="1560" spans="1:13" x14ac:dyDescent="0.2">
      <c r="A1560" s="6">
        <v>2068</v>
      </c>
      <c r="B1560" s="6" t="s">
        <v>3522</v>
      </c>
      <c r="C1560" s="6" t="s">
        <v>3523</v>
      </c>
      <c r="D1560" s="6" t="s">
        <v>3524</v>
      </c>
      <c r="E1560" s="6" t="s">
        <v>3430</v>
      </c>
      <c r="F1560" s="6">
        <v>87413</v>
      </c>
      <c r="G1560" s="6">
        <v>5056340229</v>
      </c>
      <c r="H1560" s="6" t="s">
        <v>6903</v>
      </c>
      <c r="I1560" s="2">
        <f>MATCH(B1560,'2018_cleaned'!B$2:B$4733,0)</f>
        <v>2998</v>
      </c>
      <c r="J1560" s="2">
        <f>MATCH(C1560,'2018_cleaned'!C$2:C$4733,0)</f>
        <v>2998</v>
      </c>
      <c r="K1560" s="2">
        <f t="shared" si="50"/>
        <v>1</v>
      </c>
      <c r="L1560" s="2" t="e">
        <f>MATCH(A1560, 'combined matches'!E$1:E$4986,0)</f>
        <v>#N/A</v>
      </c>
      <c r="M1560" s="6">
        <f t="shared" si="51"/>
        <v>1</v>
      </c>
    </row>
    <row r="1561" spans="1:13" x14ac:dyDescent="0.2">
      <c r="A1561" s="6">
        <v>2069</v>
      </c>
      <c r="B1561" s="6" t="s">
        <v>3471</v>
      </c>
      <c r="C1561" s="6" t="s">
        <v>3472</v>
      </c>
      <c r="D1561" s="6" t="s">
        <v>3473</v>
      </c>
      <c r="E1561" s="6" t="s">
        <v>3430</v>
      </c>
      <c r="F1561" s="6">
        <v>88081</v>
      </c>
      <c r="G1561" s="6">
        <v>5758243454</v>
      </c>
      <c r="H1561" s="6" t="s">
        <v>3472</v>
      </c>
      <c r="I1561" s="2">
        <f>MATCH(B1561,'2018_cleaned'!B$2:B$4733,0)</f>
        <v>2979</v>
      </c>
      <c r="J1561" s="2">
        <f>MATCH(C1561,'2018_cleaned'!C$2:C$4733,0)</f>
        <v>2979</v>
      </c>
      <c r="K1561" s="2">
        <f t="shared" si="50"/>
        <v>1</v>
      </c>
      <c r="L1561" s="2" t="e">
        <f>MATCH(A1561, 'combined matches'!E$1:E$4986,0)</f>
        <v>#N/A</v>
      </c>
      <c r="M1561" s="6">
        <f t="shared" si="51"/>
        <v>1</v>
      </c>
    </row>
    <row r="1562" spans="1:13" x14ac:dyDescent="0.2">
      <c r="A1562" s="6">
        <v>2070</v>
      </c>
      <c r="B1562" s="6" t="s">
        <v>5745</v>
      </c>
      <c r="C1562" s="6" t="s">
        <v>3428</v>
      </c>
      <c r="D1562" s="6" t="s">
        <v>3429</v>
      </c>
      <c r="E1562" s="6" t="s">
        <v>3430</v>
      </c>
      <c r="F1562" s="6">
        <v>87020</v>
      </c>
      <c r="G1562" s="6">
        <v>5052854601</v>
      </c>
      <c r="H1562" s="6" t="s">
        <v>8333</v>
      </c>
      <c r="I1562" s="2" t="e">
        <f>MATCH(B1562,'2018_cleaned'!B$2:B$4733,0)</f>
        <v>#N/A</v>
      </c>
      <c r="J1562" s="2">
        <f>MATCH(C1562,'2018_cleaned'!C$2:C$4733,0)</f>
        <v>2960</v>
      </c>
      <c r="K1562" s="2">
        <f t="shared" si="50"/>
        <v>1</v>
      </c>
      <c r="L1562" s="2" t="e">
        <f>MATCH(A1562, 'combined matches'!E$1:E$4986,0)</f>
        <v>#N/A</v>
      </c>
      <c r="M1562" s="6">
        <f t="shared" si="51"/>
        <v>1</v>
      </c>
    </row>
    <row r="1563" spans="1:13" x14ac:dyDescent="0.2">
      <c r="A1563" s="6">
        <v>2071</v>
      </c>
      <c r="B1563" s="6" t="s">
        <v>3489</v>
      </c>
      <c r="C1563" s="6" t="s">
        <v>3490</v>
      </c>
      <c r="D1563" s="6" t="s">
        <v>3491</v>
      </c>
      <c r="E1563" s="6" t="s">
        <v>3430</v>
      </c>
      <c r="F1563" s="6">
        <v>88101</v>
      </c>
      <c r="G1563" s="6">
        <v>5757635583</v>
      </c>
      <c r="H1563" s="6" t="s">
        <v>3490</v>
      </c>
      <c r="I1563" s="2">
        <f>MATCH(B1563,'2018_cleaned'!B$2:B$4733,0)</f>
        <v>2986</v>
      </c>
      <c r="J1563" s="2">
        <f>MATCH(C1563,'2018_cleaned'!C$2:C$4733,0)</f>
        <v>2986</v>
      </c>
      <c r="K1563" s="2">
        <f t="shared" si="50"/>
        <v>1</v>
      </c>
      <c r="L1563" s="2" t="e">
        <f>MATCH(A1563, 'combined matches'!E$1:E$4986,0)</f>
        <v>#N/A</v>
      </c>
      <c r="M1563" s="6">
        <f t="shared" si="51"/>
        <v>1</v>
      </c>
    </row>
    <row r="1564" spans="1:13" x14ac:dyDescent="0.2">
      <c r="A1564" s="6">
        <v>2072</v>
      </c>
      <c r="B1564" s="6" t="s">
        <v>3525</v>
      </c>
      <c r="C1564" s="6" t="s">
        <v>3526</v>
      </c>
      <c r="D1564" s="6" t="s">
        <v>3527</v>
      </c>
      <c r="E1564" s="6" t="s">
        <v>3430</v>
      </c>
      <c r="F1564" s="6">
        <v>87013</v>
      </c>
      <c r="G1564" s="6">
        <v>5752893718</v>
      </c>
      <c r="H1564" s="6" t="s">
        <v>6904</v>
      </c>
      <c r="I1564" s="2">
        <f>MATCH(B1564,'2018_cleaned'!B$2:B$4733,0)</f>
        <v>2999</v>
      </c>
      <c r="J1564" s="2">
        <f>MATCH(C1564,'2018_cleaned'!C$2:C$4733,0)</f>
        <v>2999</v>
      </c>
      <c r="K1564" s="2">
        <f t="shared" si="50"/>
        <v>1</v>
      </c>
      <c r="L1564" s="2" t="e">
        <f>MATCH(A1564, 'combined matches'!E$1:E$4986,0)</f>
        <v>#N/A</v>
      </c>
      <c r="M1564" s="6">
        <f t="shared" si="51"/>
        <v>1</v>
      </c>
    </row>
    <row r="1565" spans="1:13" x14ac:dyDescent="0.2">
      <c r="A1565" s="6">
        <v>2073</v>
      </c>
      <c r="B1565" s="6" t="s">
        <v>5746</v>
      </c>
      <c r="C1565" s="6" t="s">
        <v>3493</v>
      </c>
      <c r="D1565" s="6" t="s">
        <v>3494</v>
      </c>
      <c r="E1565" s="6" t="s">
        <v>3430</v>
      </c>
      <c r="F1565" s="6">
        <v>88119</v>
      </c>
      <c r="G1565" s="6">
        <v>5753552362</v>
      </c>
      <c r="H1565" s="6" t="s">
        <v>8044</v>
      </c>
      <c r="I1565" s="2" t="e">
        <f>MATCH(B1565,'2018_cleaned'!B$2:B$4733,0)</f>
        <v>#N/A</v>
      </c>
      <c r="J1565" s="2">
        <f>MATCH(C1565,'2018_cleaned'!C$2:C$4733,0)</f>
        <v>2987</v>
      </c>
      <c r="K1565" s="2">
        <f t="shared" si="50"/>
        <v>1</v>
      </c>
      <c r="L1565" s="2" t="e">
        <f>MATCH(A1565, 'combined matches'!E$1:E$4986,0)</f>
        <v>#N/A</v>
      </c>
      <c r="M1565" s="6">
        <f t="shared" si="51"/>
        <v>1</v>
      </c>
    </row>
    <row r="1566" spans="1:13" x14ac:dyDescent="0.2">
      <c r="A1566" s="6">
        <v>2074</v>
      </c>
      <c r="B1566" s="6" t="s">
        <v>3468</v>
      </c>
      <c r="C1566" s="6" t="s">
        <v>3469</v>
      </c>
      <c r="D1566" s="6" t="s">
        <v>3470</v>
      </c>
      <c r="E1566" s="6" t="s">
        <v>3430</v>
      </c>
      <c r="F1566" s="6">
        <v>88030</v>
      </c>
      <c r="G1566" s="6">
        <v>5755462771</v>
      </c>
      <c r="H1566" s="6" t="s">
        <v>6895</v>
      </c>
      <c r="I1566" s="2">
        <f>MATCH(B1566,'2018_cleaned'!B$2:B$4733,0)</f>
        <v>2978</v>
      </c>
      <c r="J1566" s="2">
        <f>MATCH(C1566,'2018_cleaned'!C$2:C$4733,0)</f>
        <v>2978</v>
      </c>
      <c r="K1566" s="2">
        <f t="shared" si="50"/>
        <v>1</v>
      </c>
      <c r="L1566" s="2" t="e">
        <f>MATCH(A1566, 'combined matches'!E$1:E$4986,0)</f>
        <v>#N/A</v>
      </c>
      <c r="M1566" s="6">
        <f t="shared" si="51"/>
        <v>1</v>
      </c>
    </row>
    <row r="1567" spans="1:13" x14ac:dyDescent="0.2">
      <c r="A1567" s="6">
        <v>2075</v>
      </c>
      <c r="B1567" s="6" t="s">
        <v>3444</v>
      </c>
      <c r="C1567" s="6" t="s">
        <v>3445</v>
      </c>
      <c r="D1567" s="6" t="s">
        <v>3446</v>
      </c>
      <c r="E1567" s="6" t="s">
        <v>3430</v>
      </c>
      <c r="F1567" s="6">
        <v>87532</v>
      </c>
      <c r="G1567" s="6">
        <v>5057532794</v>
      </c>
      <c r="H1567" s="6" t="s">
        <v>6892</v>
      </c>
      <c r="I1567" s="2">
        <f>MATCH(B1567,'2018_cleaned'!B$2:B$4733,0)</f>
        <v>2969</v>
      </c>
      <c r="J1567" s="2">
        <f>MATCH(C1567,'2018_cleaned'!C$2:C$4733,0)</f>
        <v>2969</v>
      </c>
      <c r="K1567" s="2">
        <f t="shared" si="50"/>
        <v>1</v>
      </c>
      <c r="L1567" s="2" t="e">
        <f>MATCH(A1567, 'combined matches'!E$1:E$4986,0)</f>
        <v>#N/A</v>
      </c>
      <c r="M1567" s="6">
        <f t="shared" si="51"/>
        <v>1</v>
      </c>
    </row>
    <row r="1568" spans="1:13" x14ac:dyDescent="0.2">
      <c r="A1568" s="6">
        <v>2076</v>
      </c>
      <c r="B1568" s="6" t="s">
        <v>3528</v>
      </c>
      <c r="C1568" s="6" t="s">
        <v>3529</v>
      </c>
      <c r="D1568" s="6" t="s">
        <v>52</v>
      </c>
      <c r="E1568" s="6" t="s">
        <v>3430</v>
      </c>
      <c r="F1568" s="6">
        <v>87401</v>
      </c>
      <c r="G1568" s="6">
        <v>5053274461</v>
      </c>
      <c r="H1568" s="6" t="s">
        <v>6905</v>
      </c>
      <c r="I1568" s="2">
        <f>MATCH(B1568,'2018_cleaned'!B$2:B$4733,0)</f>
        <v>3000</v>
      </c>
      <c r="J1568" s="2">
        <f>MATCH(C1568,'2018_cleaned'!C$2:C$4733,0)</f>
        <v>3000</v>
      </c>
      <c r="K1568" s="2">
        <f t="shared" si="50"/>
        <v>1</v>
      </c>
      <c r="L1568" s="2" t="e">
        <f>MATCH(A1568, 'combined matches'!E$1:E$4986,0)</f>
        <v>#N/A</v>
      </c>
      <c r="M1568" s="6">
        <f t="shared" si="51"/>
        <v>1</v>
      </c>
    </row>
    <row r="1569" spans="1:13" x14ac:dyDescent="0.2">
      <c r="A1569" s="6">
        <v>2077</v>
      </c>
      <c r="B1569" s="6" t="s">
        <v>5747</v>
      </c>
      <c r="C1569" s="6" t="s">
        <v>5748</v>
      </c>
      <c r="D1569" s="6" t="s">
        <v>5749</v>
      </c>
      <c r="E1569" s="6" t="s">
        <v>3430</v>
      </c>
      <c r="F1569" s="6">
        <v>88023</v>
      </c>
      <c r="G1569" s="6">
        <v>5755375069</v>
      </c>
      <c r="H1569" s="6" t="s">
        <v>7275</v>
      </c>
      <c r="I1569" s="2" t="e">
        <f>MATCH(B1569,'2018_cleaned'!B$2:B$4733,0)</f>
        <v>#N/A</v>
      </c>
      <c r="J1569" s="2" t="e">
        <f>MATCH(C1569,'2018_cleaned'!C$2:C$4733,0)</f>
        <v>#N/A</v>
      </c>
      <c r="K1569" s="2">
        <f t="shared" si="50"/>
        <v>0</v>
      </c>
      <c r="L1569" s="2" t="e">
        <f>MATCH(A1569, 'combined matches'!E$1:E$4986,0)</f>
        <v>#N/A</v>
      </c>
      <c r="M1569" s="6">
        <f t="shared" si="51"/>
        <v>1</v>
      </c>
    </row>
    <row r="1570" spans="1:13" x14ac:dyDescent="0.2">
      <c r="A1570" s="6">
        <v>2078</v>
      </c>
      <c r="B1570" s="6" t="s">
        <v>5750</v>
      </c>
      <c r="C1570" s="6" t="s">
        <v>5751</v>
      </c>
      <c r="D1570" s="6" t="s">
        <v>5752</v>
      </c>
      <c r="E1570" s="6" t="s">
        <v>3430</v>
      </c>
      <c r="F1570" s="6">
        <v>88038</v>
      </c>
      <c r="G1570" s="6">
        <v>5755354384</v>
      </c>
      <c r="H1570" s="6" t="s">
        <v>7276</v>
      </c>
      <c r="I1570" s="2" t="e">
        <f>MATCH(B1570,'2018_cleaned'!B$2:B$4733,0)</f>
        <v>#N/A</v>
      </c>
      <c r="J1570" s="2" t="e">
        <f>MATCH(C1570,'2018_cleaned'!C$2:C$4733,0)</f>
        <v>#N/A</v>
      </c>
      <c r="K1570" s="2">
        <f t="shared" si="50"/>
        <v>0</v>
      </c>
      <c r="L1570" s="2" t="e">
        <f>MATCH(A1570, 'combined matches'!E$1:E$4986,0)</f>
        <v>#N/A</v>
      </c>
      <c r="M1570" s="6">
        <f t="shared" si="51"/>
        <v>1</v>
      </c>
    </row>
    <row r="1571" spans="1:13" x14ac:dyDescent="0.2">
      <c r="A1571" s="6">
        <v>2079</v>
      </c>
      <c r="B1571" s="6" t="s">
        <v>5753</v>
      </c>
      <c r="C1571" s="6" t="s">
        <v>5754</v>
      </c>
      <c r="D1571" s="6" t="s">
        <v>3479</v>
      </c>
      <c r="E1571" s="6" t="s">
        <v>3430</v>
      </c>
      <c r="F1571" s="6">
        <v>88061</v>
      </c>
      <c r="G1571" s="6">
        <v>5753881511</v>
      </c>
      <c r="H1571" s="6" t="s">
        <v>5754</v>
      </c>
      <c r="I1571" s="2" t="e">
        <f>MATCH(B1571,'2018_cleaned'!B$2:B$4733,0)</f>
        <v>#N/A</v>
      </c>
      <c r="J1571" s="2" t="e">
        <f>MATCH(C1571,'2018_cleaned'!C$2:C$4733,0)</f>
        <v>#N/A</v>
      </c>
      <c r="K1571" s="2">
        <f t="shared" si="50"/>
        <v>0</v>
      </c>
      <c r="L1571" s="2" t="e">
        <f>MATCH(A1571, 'combined matches'!E$1:E$4986,0)</f>
        <v>#N/A</v>
      </c>
      <c r="M1571" s="6">
        <f t="shared" si="51"/>
        <v>1</v>
      </c>
    </row>
    <row r="1572" spans="1:13" x14ac:dyDescent="0.2">
      <c r="A1572" s="6">
        <v>2080</v>
      </c>
      <c r="B1572" s="6" t="s">
        <v>5755</v>
      </c>
      <c r="C1572" s="6" t="s">
        <v>5756</v>
      </c>
      <c r="D1572" s="6" t="s">
        <v>3479</v>
      </c>
      <c r="E1572" s="6" t="s">
        <v>3430</v>
      </c>
      <c r="F1572" s="6">
        <v>88061</v>
      </c>
      <c r="G1572" s="6">
        <v>5753881511</v>
      </c>
      <c r="H1572" s="6" t="s">
        <v>8334</v>
      </c>
      <c r="I1572" s="2" t="e">
        <f>MATCH(B1572,'2018_cleaned'!B$2:B$4733,0)</f>
        <v>#N/A</v>
      </c>
      <c r="J1572" s="2" t="e">
        <f>MATCH(C1572,'2018_cleaned'!C$2:C$4733,0)</f>
        <v>#N/A</v>
      </c>
      <c r="K1572" s="2">
        <f t="shared" si="50"/>
        <v>0</v>
      </c>
      <c r="L1572" s="2" t="e">
        <f>MATCH(A1572, 'combined matches'!E$1:E$4986,0)</f>
        <v>#N/A</v>
      </c>
      <c r="M1572" s="6">
        <f t="shared" si="51"/>
        <v>1</v>
      </c>
    </row>
    <row r="1573" spans="1:13" x14ac:dyDescent="0.2">
      <c r="A1573" s="6">
        <v>2081</v>
      </c>
      <c r="B1573" s="6" t="s">
        <v>5757</v>
      </c>
      <c r="C1573" s="6" t="s">
        <v>5758</v>
      </c>
      <c r="D1573" s="6" t="s">
        <v>5759</v>
      </c>
      <c r="E1573" s="6" t="s">
        <v>3430</v>
      </c>
      <c r="F1573" s="6">
        <v>88049</v>
      </c>
      <c r="G1573" s="6">
        <v>5755363990</v>
      </c>
      <c r="H1573" s="6" t="s">
        <v>7277</v>
      </c>
      <c r="I1573" s="2" t="e">
        <f>MATCH(B1573,'2018_cleaned'!B$2:B$4733,0)</f>
        <v>#N/A</v>
      </c>
      <c r="J1573" s="2" t="e">
        <f>MATCH(C1573,'2018_cleaned'!C$2:C$4733,0)</f>
        <v>#N/A</v>
      </c>
      <c r="K1573" s="2">
        <f t="shared" si="50"/>
        <v>0</v>
      </c>
      <c r="L1573" s="2" t="e">
        <f>MATCH(A1573, 'combined matches'!E$1:E$4986,0)</f>
        <v>#N/A</v>
      </c>
      <c r="M1573" s="6">
        <f t="shared" si="51"/>
        <v>1</v>
      </c>
    </row>
    <row r="1574" spans="1:13" x14ac:dyDescent="0.2">
      <c r="A1574" s="6">
        <v>2082</v>
      </c>
      <c r="B1574" s="6" t="s">
        <v>5760</v>
      </c>
      <c r="C1574" s="6" t="s">
        <v>5761</v>
      </c>
      <c r="D1574" s="6" t="s">
        <v>3479</v>
      </c>
      <c r="E1574" s="6" t="s">
        <v>3430</v>
      </c>
      <c r="F1574" s="6">
        <v>88061</v>
      </c>
      <c r="G1574" s="6">
        <v>5755341015</v>
      </c>
      <c r="H1574" s="6" t="s">
        <v>8335</v>
      </c>
      <c r="I1574" s="2" t="e">
        <f>MATCH(B1574,'2018_cleaned'!B$2:B$4733,0)</f>
        <v>#N/A</v>
      </c>
      <c r="J1574" s="2" t="e">
        <f>MATCH(C1574,'2018_cleaned'!C$2:C$4733,0)</f>
        <v>#N/A</v>
      </c>
      <c r="K1574" s="2">
        <f t="shared" si="50"/>
        <v>0</v>
      </c>
      <c r="L1574" s="2" t="e">
        <f>MATCH(A1574, 'combined matches'!E$1:E$4986,0)</f>
        <v>#N/A</v>
      </c>
      <c r="M1574" s="6">
        <f t="shared" si="51"/>
        <v>1</v>
      </c>
    </row>
    <row r="1575" spans="1:13" x14ac:dyDescent="0.2">
      <c r="A1575" s="6">
        <v>2083</v>
      </c>
      <c r="B1575" s="6" t="s">
        <v>5762</v>
      </c>
      <c r="C1575" s="6" t="s">
        <v>5763</v>
      </c>
      <c r="D1575" s="6" t="s">
        <v>3476</v>
      </c>
      <c r="E1575" s="6" t="s">
        <v>3430</v>
      </c>
      <c r="F1575" s="6">
        <v>88045</v>
      </c>
      <c r="G1575" s="6">
        <v>5755428384</v>
      </c>
      <c r="H1575" s="6" t="s">
        <v>5763</v>
      </c>
      <c r="I1575" s="2" t="e">
        <f>MATCH(B1575,'2018_cleaned'!B$2:B$4733,0)</f>
        <v>#N/A</v>
      </c>
      <c r="J1575" s="2" t="e">
        <f>MATCH(C1575,'2018_cleaned'!C$2:C$4733,0)</f>
        <v>#N/A</v>
      </c>
      <c r="K1575" s="2">
        <f t="shared" si="50"/>
        <v>0</v>
      </c>
      <c r="L1575" s="2" t="e">
        <f>MATCH(A1575, 'combined matches'!E$1:E$4986,0)</f>
        <v>#N/A</v>
      </c>
      <c r="M1575" s="6">
        <f t="shared" si="51"/>
        <v>1</v>
      </c>
    </row>
    <row r="1576" spans="1:13" x14ac:dyDescent="0.2">
      <c r="A1576" s="6">
        <v>2084</v>
      </c>
      <c r="B1576" s="6" t="s">
        <v>3495</v>
      </c>
      <c r="C1576" s="6" t="s">
        <v>3496</v>
      </c>
      <c r="D1576" s="6" t="s">
        <v>3497</v>
      </c>
      <c r="E1576" s="6" t="s">
        <v>3430</v>
      </c>
      <c r="F1576" s="6">
        <v>88240</v>
      </c>
      <c r="G1576" s="6">
        <v>5753972463</v>
      </c>
      <c r="H1576" s="6" t="s">
        <v>6898</v>
      </c>
      <c r="I1576" s="2">
        <f>MATCH(B1576,'2018_cleaned'!B$2:B$4733,0)</f>
        <v>2988</v>
      </c>
      <c r="J1576" s="2">
        <f>MATCH(C1576,'2018_cleaned'!C$2:C$4733,0)</f>
        <v>2988</v>
      </c>
      <c r="K1576" s="2">
        <f t="shared" si="50"/>
        <v>1</v>
      </c>
      <c r="L1576" s="2" t="e">
        <f>MATCH(A1576, 'combined matches'!E$1:E$4986,0)</f>
        <v>#N/A</v>
      </c>
      <c r="M1576" s="6">
        <f t="shared" si="51"/>
        <v>1</v>
      </c>
    </row>
    <row r="1577" spans="1:13" x14ac:dyDescent="0.2">
      <c r="A1577" s="6">
        <v>2085</v>
      </c>
      <c r="B1577" s="6" t="s">
        <v>3459</v>
      </c>
      <c r="C1577" s="6" t="s">
        <v>3460</v>
      </c>
      <c r="D1577" s="6" t="s">
        <v>3461</v>
      </c>
      <c r="E1577" s="6" t="s">
        <v>3430</v>
      </c>
      <c r="F1577" s="6">
        <v>88001</v>
      </c>
      <c r="G1577" s="6">
        <v>5755285023</v>
      </c>
      <c r="H1577" s="6" t="s">
        <v>6893</v>
      </c>
      <c r="I1577" s="2">
        <f>MATCH(B1577,'2018_cleaned'!B$2:B$4733,0)</f>
        <v>2975</v>
      </c>
      <c r="J1577" s="2">
        <f>MATCH(C1577,'2018_cleaned'!C$2:C$4733,0)</f>
        <v>2975</v>
      </c>
      <c r="K1577" s="2">
        <f t="shared" si="50"/>
        <v>1</v>
      </c>
      <c r="L1577" s="2" t="e">
        <f>MATCH(A1577, 'combined matches'!E$1:E$4986,0)</f>
        <v>#N/A</v>
      </c>
      <c r="M1577" s="6">
        <f t="shared" si="51"/>
        <v>1</v>
      </c>
    </row>
    <row r="1578" spans="1:13" x14ac:dyDescent="0.2">
      <c r="A1578" s="6">
        <v>2086</v>
      </c>
      <c r="B1578" s="6" t="s">
        <v>3447</v>
      </c>
      <c r="C1578" s="6" t="s">
        <v>3448</v>
      </c>
      <c r="D1578" s="6" t="s">
        <v>3449</v>
      </c>
      <c r="E1578" s="6" t="s">
        <v>3430</v>
      </c>
      <c r="F1578" s="6">
        <v>87701</v>
      </c>
      <c r="G1578" s="6">
        <v>5054541474</v>
      </c>
      <c r="H1578" s="6" t="s">
        <v>3448</v>
      </c>
      <c r="I1578" s="2">
        <f>MATCH(B1578,'2018_cleaned'!B$2:B$4733,0)</f>
        <v>2970</v>
      </c>
      <c r="J1578" s="2">
        <f>MATCH(C1578,'2018_cleaned'!C$2:C$4733,0)</f>
        <v>2970</v>
      </c>
      <c r="K1578" s="2">
        <f t="shared" ref="K1578:K1641" si="52">IF(ISNA(I1578),IF(ISNA(J1578),0,1),1)</f>
        <v>1</v>
      </c>
      <c r="L1578" s="2" t="e">
        <f>MATCH(A1578, 'combined matches'!E$1:E$4986,0)</f>
        <v>#N/A</v>
      </c>
      <c r="M1578" s="6">
        <f t="shared" ref="M1578:M1641" si="53">IF(ISNA(L1578),1,0)</f>
        <v>1</v>
      </c>
    </row>
    <row r="1579" spans="1:13" x14ac:dyDescent="0.2">
      <c r="A1579" s="6">
        <v>2087</v>
      </c>
      <c r="B1579" s="6" t="s">
        <v>3474</v>
      </c>
      <c r="C1579" s="6" t="s">
        <v>3475</v>
      </c>
      <c r="D1579" s="6" t="s">
        <v>3476</v>
      </c>
      <c r="E1579" s="6" t="s">
        <v>3430</v>
      </c>
      <c r="F1579" s="6">
        <v>88045</v>
      </c>
      <c r="G1579" s="6">
        <v>5755429391</v>
      </c>
      <c r="H1579" s="6" t="s">
        <v>3475</v>
      </c>
      <c r="I1579" s="2">
        <f>MATCH(B1579,'2018_cleaned'!B$2:B$4733,0)</f>
        <v>2980</v>
      </c>
      <c r="J1579" s="2">
        <f>MATCH(C1579,'2018_cleaned'!C$2:C$4733,0)</f>
        <v>2980</v>
      </c>
      <c r="K1579" s="2">
        <f t="shared" si="52"/>
        <v>1</v>
      </c>
      <c r="L1579" s="2" t="e">
        <f>MATCH(A1579, 'combined matches'!E$1:E$4986,0)</f>
        <v>#N/A</v>
      </c>
      <c r="M1579" s="6">
        <f t="shared" si="53"/>
        <v>1</v>
      </c>
    </row>
    <row r="1580" spans="1:13" x14ac:dyDescent="0.2">
      <c r="A1580" s="6">
        <v>2088</v>
      </c>
      <c r="B1580" s="6" t="s">
        <v>3450</v>
      </c>
      <c r="C1580" s="6" t="s">
        <v>3451</v>
      </c>
      <c r="D1580" s="6" t="s">
        <v>3452</v>
      </c>
      <c r="E1580" s="6" t="s">
        <v>3430</v>
      </c>
      <c r="F1580" s="6">
        <v>87544</v>
      </c>
      <c r="G1580" s="6">
        <v>5056624038</v>
      </c>
      <c r="H1580" s="6" t="s">
        <v>3451</v>
      </c>
      <c r="I1580" s="2">
        <f>MATCH(B1580,'2018_cleaned'!B$2:B$4733,0)</f>
        <v>2971</v>
      </c>
      <c r="J1580" s="2">
        <f>MATCH(C1580,'2018_cleaned'!C$2:C$4733,0)</f>
        <v>2971</v>
      </c>
      <c r="K1580" s="2">
        <f t="shared" si="52"/>
        <v>1</v>
      </c>
      <c r="L1580" s="2" t="e">
        <f>MATCH(A1580, 'combined matches'!E$1:E$4986,0)</f>
        <v>#N/A</v>
      </c>
      <c r="M1580" s="6">
        <f t="shared" si="53"/>
        <v>1</v>
      </c>
    </row>
    <row r="1581" spans="1:13" x14ac:dyDescent="0.2">
      <c r="A1581" s="6">
        <v>2089</v>
      </c>
      <c r="B1581" s="6" t="s">
        <v>3431</v>
      </c>
      <c r="C1581" s="6" t="s">
        <v>3432</v>
      </c>
      <c r="D1581" s="6" t="s">
        <v>3433</v>
      </c>
      <c r="E1581" s="6" t="s">
        <v>3430</v>
      </c>
      <c r="F1581" s="6">
        <v>87031</v>
      </c>
      <c r="G1581" s="6">
        <v>5058415315</v>
      </c>
      <c r="H1581" s="6" t="s">
        <v>3432</v>
      </c>
      <c r="I1581" s="2">
        <f>MATCH(B1581,'2018_cleaned'!B$2:B$4733,0)</f>
        <v>2961</v>
      </c>
      <c r="J1581" s="2">
        <f>MATCH(C1581,'2018_cleaned'!C$2:C$4733,0)</f>
        <v>2961</v>
      </c>
      <c r="K1581" s="2">
        <f t="shared" si="52"/>
        <v>1</v>
      </c>
      <c r="L1581" s="2" t="e">
        <f>MATCH(A1581, 'combined matches'!E$1:E$4986,0)</f>
        <v>#N/A</v>
      </c>
      <c r="M1581" s="6">
        <f t="shared" si="53"/>
        <v>1</v>
      </c>
    </row>
    <row r="1582" spans="1:13" x14ac:dyDescent="0.2">
      <c r="A1582" s="6">
        <v>2090</v>
      </c>
      <c r="B1582" s="6" t="s">
        <v>3498</v>
      </c>
      <c r="C1582" s="6" t="s">
        <v>3499</v>
      </c>
      <c r="D1582" s="6" t="s">
        <v>3500</v>
      </c>
      <c r="E1582" s="6" t="s">
        <v>3430</v>
      </c>
      <c r="F1582" s="6">
        <v>88260</v>
      </c>
      <c r="G1582" s="6">
        <v>5753962853</v>
      </c>
      <c r="H1582" s="6" t="s">
        <v>6899</v>
      </c>
      <c r="I1582" s="2">
        <f>MATCH(B1582,'2018_cleaned'!B$2:B$4733,0)</f>
        <v>2989</v>
      </c>
      <c r="J1582" s="2">
        <f>MATCH(C1582,'2018_cleaned'!C$2:C$4733,0)</f>
        <v>2989</v>
      </c>
      <c r="K1582" s="2">
        <f t="shared" si="52"/>
        <v>1</v>
      </c>
      <c r="L1582" s="2" t="e">
        <f>MATCH(A1582, 'combined matches'!E$1:E$4986,0)</f>
        <v>#N/A</v>
      </c>
      <c r="M1582" s="6">
        <f t="shared" si="53"/>
        <v>1</v>
      </c>
    </row>
    <row r="1583" spans="1:13" x14ac:dyDescent="0.2">
      <c r="A1583" s="6">
        <v>2091</v>
      </c>
      <c r="B1583" s="6" t="s">
        <v>5764</v>
      </c>
      <c r="C1583" s="6" t="s">
        <v>3531</v>
      </c>
      <c r="D1583" s="6" t="s">
        <v>3532</v>
      </c>
      <c r="E1583" s="6" t="s">
        <v>3430</v>
      </c>
      <c r="F1583" s="6">
        <v>87301</v>
      </c>
      <c r="G1583" s="6">
        <v>5057224391</v>
      </c>
      <c r="H1583" s="6" t="s">
        <v>3531</v>
      </c>
      <c r="I1583" s="2" t="e">
        <f>MATCH(B1583,'2018_cleaned'!B$2:B$4733,0)</f>
        <v>#N/A</v>
      </c>
      <c r="J1583" s="2">
        <f>MATCH(C1583,'2018_cleaned'!C$2:C$4733,0)</f>
        <v>3001</v>
      </c>
      <c r="K1583" s="2">
        <f t="shared" si="52"/>
        <v>1</v>
      </c>
      <c r="L1583" s="2" t="e">
        <f>MATCH(A1583, 'combined matches'!E$1:E$4986,0)</f>
        <v>#N/A</v>
      </c>
      <c r="M1583" s="6">
        <f t="shared" si="53"/>
        <v>1</v>
      </c>
    </row>
    <row r="1584" spans="1:13" x14ac:dyDescent="0.2">
      <c r="A1584" s="6">
        <v>2092</v>
      </c>
      <c r="B1584" s="6" t="s">
        <v>3533</v>
      </c>
      <c r="C1584" s="6" t="s">
        <v>3534</v>
      </c>
      <c r="D1584" s="6" t="s">
        <v>3435</v>
      </c>
      <c r="E1584" s="6" t="s">
        <v>3430</v>
      </c>
      <c r="F1584" s="6">
        <v>87151</v>
      </c>
      <c r="G1584" s="6">
        <v>5056340229</v>
      </c>
      <c r="H1584" s="6" t="s">
        <v>6906</v>
      </c>
      <c r="I1584" s="2">
        <f>MATCH(B1584,'2018_cleaned'!B$2:B$4733,0)</f>
        <v>3002</v>
      </c>
      <c r="J1584" s="2">
        <f>MATCH(C1584,'2018_cleaned'!C$2:C$4733,0)</f>
        <v>3002</v>
      </c>
      <c r="K1584" s="2">
        <f t="shared" si="52"/>
        <v>1</v>
      </c>
      <c r="L1584" s="2" t="e">
        <f>MATCH(A1584, 'combined matches'!E$1:E$4986,0)</f>
        <v>#N/A</v>
      </c>
      <c r="M1584" s="6">
        <f t="shared" si="53"/>
        <v>1</v>
      </c>
    </row>
    <row r="1585" spans="1:13" x14ac:dyDescent="0.2">
      <c r="A1585" s="6">
        <v>2093</v>
      </c>
      <c r="B1585" s="6" t="s">
        <v>3516</v>
      </c>
      <c r="C1585" s="6" t="s">
        <v>7676</v>
      </c>
      <c r="D1585" s="6" t="s">
        <v>3435</v>
      </c>
      <c r="E1585" s="6" t="s">
        <v>3430</v>
      </c>
      <c r="F1585" s="6">
        <v>87107</v>
      </c>
      <c r="G1585" s="6">
        <v>5058414100</v>
      </c>
      <c r="H1585" s="6" t="s">
        <v>7677</v>
      </c>
      <c r="I1585" s="2">
        <f>MATCH(B1585,'2018_cleaned'!B$2:B$4733,0)</f>
        <v>2995</v>
      </c>
      <c r="J1585" s="2">
        <f>MATCH(C1585,'2018_cleaned'!C$2:C$4733,0)</f>
        <v>2995</v>
      </c>
      <c r="K1585" s="2">
        <f t="shared" si="52"/>
        <v>1</v>
      </c>
      <c r="L1585" s="2" t="e">
        <f>MATCH(A1585, 'combined matches'!E$1:E$4986,0)</f>
        <v>#N/A</v>
      </c>
      <c r="M1585" s="6">
        <f t="shared" si="53"/>
        <v>1</v>
      </c>
    </row>
    <row r="1586" spans="1:13" x14ac:dyDescent="0.2">
      <c r="A1586" s="6">
        <v>2094</v>
      </c>
      <c r="B1586" s="6" t="s">
        <v>3453</v>
      </c>
      <c r="C1586" s="6" t="s">
        <v>5765</v>
      </c>
      <c r="D1586" s="6" t="s">
        <v>3455</v>
      </c>
      <c r="E1586" s="6" t="s">
        <v>3430</v>
      </c>
      <c r="F1586" s="6">
        <v>87732</v>
      </c>
      <c r="G1586" s="6">
        <v>5753872748</v>
      </c>
      <c r="H1586" s="6" t="s">
        <v>7678</v>
      </c>
      <c r="I1586" s="2">
        <f>MATCH(B1586,'2018_cleaned'!B$2:B$4733,0)</f>
        <v>2972</v>
      </c>
      <c r="J1586" s="2" t="e">
        <f>MATCH(C1586,'2018_cleaned'!C$2:C$4733,0)</f>
        <v>#N/A</v>
      </c>
      <c r="K1586" s="2">
        <f t="shared" si="52"/>
        <v>1</v>
      </c>
      <c r="L1586" s="2" t="e">
        <f>MATCH(A1586, 'combined matches'!E$1:E$4986,0)</f>
        <v>#N/A</v>
      </c>
      <c r="M1586" s="6">
        <f t="shared" si="53"/>
        <v>1</v>
      </c>
    </row>
    <row r="1587" spans="1:13" x14ac:dyDescent="0.2">
      <c r="A1587" s="6">
        <v>2095</v>
      </c>
      <c r="B1587" s="6" t="s">
        <v>3438</v>
      </c>
      <c r="C1587" s="6" t="s">
        <v>7679</v>
      </c>
      <c r="D1587" s="6" t="s">
        <v>3435</v>
      </c>
      <c r="E1587" s="6" t="s">
        <v>3430</v>
      </c>
      <c r="F1587" s="6">
        <v>87109</v>
      </c>
      <c r="G1587" s="6">
        <v>5053324850</v>
      </c>
      <c r="H1587" s="6" t="s">
        <v>7680</v>
      </c>
      <c r="I1587" s="2">
        <f>MATCH(B1587,'2018_cleaned'!B$2:B$4733,0)</f>
        <v>2966</v>
      </c>
      <c r="J1587" s="2">
        <f>MATCH(C1587,'2018_cleaned'!C$2:C$4733,0)</f>
        <v>2966</v>
      </c>
      <c r="K1587" s="2">
        <f t="shared" si="52"/>
        <v>1</v>
      </c>
      <c r="L1587" s="2" t="e">
        <f>MATCH(A1587, 'combined matches'!E$1:E$4986,0)</f>
        <v>#N/A</v>
      </c>
      <c r="M1587" s="6">
        <f t="shared" si="53"/>
        <v>1</v>
      </c>
    </row>
    <row r="1588" spans="1:13" x14ac:dyDescent="0.2">
      <c r="A1588" s="6">
        <v>2096</v>
      </c>
      <c r="B1588" s="6" t="s">
        <v>3434</v>
      </c>
      <c r="C1588" s="6" t="s">
        <v>7681</v>
      </c>
      <c r="D1588" s="6" t="s">
        <v>3435</v>
      </c>
      <c r="E1588" s="6" t="s">
        <v>3430</v>
      </c>
      <c r="F1588" s="6">
        <v>87107</v>
      </c>
      <c r="G1588" s="6">
        <v>5058975700</v>
      </c>
      <c r="H1588" s="6" t="s">
        <v>7682</v>
      </c>
      <c r="I1588" s="2">
        <f>MATCH(B1588,'2018_cleaned'!B$2:B$4733,0)</f>
        <v>2963</v>
      </c>
      <c r="J1588" s="2">
        <f>MATCH(C1588,'2018_cleaned'!C$2:C$4733,0)</f>
        <v>2963</v>
      </c>
      <c r="K1588" s="2">
        <f t="shared" si="52"/>
        <v>1</v>
      </c>
      <c r="L1588" s="2" t="e">
        <f>MATCH(A1588, 'combined matches'!E$1:E$4986,0)</f>
        <v>#N/A</v>
      </c>
      <c r="M1588" s="6">
        <f t="shared" si="53"/>
        <v>1</v>
      </c>
    </row>
    <row r="1589" spans="1:13" x14ac:dyDescent="0.2">
      <c r="A1589" s="6">
        <v>2097</v>
      </c>
      <c r="B1589" s="6" t="s">
        <v>3501</v>
      </c>
      <c r="C1589" s="6" t="s">
        <v>3502</v>
      </c>
      <c r="D1589" s="6" t="s">
        <v>3503</v>
      </c>
      <c r="E1589" s="6" t="s">
        <v>3430</v>
      </c>
      <c r="F1589" s="6">
        <v>88130</v>
      </c>
      <c r="G1589" s="6">
        <v>5753564453</v>
      </c>
      <c r="H1589" s="6" t="s">
        <v>6900</v>
      </c>
      <c r="I1589" s="2">
        <f>MATCH(B1589,'2018_cleaned'!B$2:B$4733,0)</f>
        <v>2990</v>
      </c>
      <c r="J1589" s="2">
        <f>MATCH(C1589,'2018_cleaned'!C$2:C$4733,0)</f>
        <v>2990</v>
      </c>
      <c r="K1589" s="2">
        <f t="shared" si="52"/>
        <v>1</v>
      </c>
      <c r="L1589" s="2" t="e">
        <f>MATCH(A1589, 'combined matches'!E$1:E$4986,0)</f>
        <v>#N/A</v>
      </c>
      <c r="M1589" s="6">
        <f t="shared" si="53"/>
        <v>1</v>
      </c>
    </row>
    <row r="1590" spans="1:13" x14ac:dyDescent="0.2">
      <c r="A1590" s="6">
        <v>2098</v>
      </c>
      <c r="B1590" s="6" t="s">
        <v>3513</v>
      </c>
      <c r="C1590" s="6" t="s">
        <v>3514</v>
      </c>
      <c r="D1590" s="6" t="s">
        <v>3515</v>
      </c>
      <c r="E1590" s="6" t="s">
        <v>3430</v>
      </c>
      <c r="F1590" s="6">
        <v>88203</v>
      </c>
      <c r="G1590" s="6">
        <v>5756246050</v>
      </c>
      <c r="H1590" s="6" t="s">
        <v>6902</v>
      </c>
      <c r="I1590" s="2">
        <f>MATCH(B1590,'2018_cleaned'!B$2:B$4733,0)</f>
        <v>2994</v>
      </c>
      <c r="J1590" s="2">
        <f>MATCH(C1590,'2018_cleaned'!C$2:C$4733,0)</f>
        <v>2994</v>
      </c>
      <c r="K1590" s="2">
        <f t="shared" si="52"/>
        <v>1</v>
      </c>
      <c r="L1590" s="2" t="e">
        <f>MATCH(A1590, 'combined matches'!E$1:E$4986,0)</f>
        <v>#N/A</v>
      </c>
      <c r="M1590" s="6">
        <f t="shared" si="53"/>
        <v>1</v>
      </c>
    </row>
    <row r="1591" spans="1:13" x14ac:dyDescent="0.2">
      <c r="A1591" s="6">
        <v>2099</v>
      </c>
      <c r="B1591" s="6" t="s">
        <v>3504</v>
      </c>
      <c r="C1591" s="6" t="s">
        <v>3505</v>
      </c>
      <c r="D1591" s="6" t="s">
        <v>3506</v>
      </c>
      <c r="E1591" s="6" t="s">
        <v>3430</v>
      </c>
      <c r="F1591" s="6">
        <v>88345</v>
      </c>
      <c r="G1591" s="6">
        <v>5752583252</v>
      </c>
      <c r="H1591" s="6" t="s">
        <v>3505</v>
      </c>
      <c r="I1591" s="2">
        <f>MATCH(B1591,'2018_cleaned'!B$2:B$4733,0)</f>
        <v>2991</v>
      </c>
      <c r="J1591" s="2">
        <f>MATCH(C1591,'2018_cleaned'!C$2:C$4733,0)</f>
        <v>2991</v>
      </c>
      <c r="K1591" s="2">
        <f t="shared" si="52"/>
        <v>1</v>
      </c>
      <c r="L1591" s="2" t="e">
        <f>MATCH(A1591, 'combined matches'!E$1:E$4986,0)</f>
        <v>#N/A</v>
      </c>
      <c r="M1591" s="6">
        <f t="shared" si="53"/>
        <v>1</v>
      </c>
    </row>
    <row r="1592" spans="1:13" x14ac:dyDescent="0.2">
      <c r="A1592" s="6">
        <v>2100</v>
      </c>
      <c r="B1592" s="6" t="s">
        <v>3535</v>
      </c>
      <c r="C1592" s="6" t="s">
        <v>3536</v>
      </c>
      <c r="D1592" s="6" t="s">
        <v>3537</v>
      </c>
      <c r="E1592" s="6" t="s">
        <v>3430</v>
      </c>
      <c r="F1592" s="6">
        <v>87004</v>
      </c>
      <c r="G1592" s="6">
        <v>5058672291</v>
      </c>
      <c r="H1592" s="6" t="s">
        <v>8336</v>
      </c>
      <c r="I1592" s="2">
        <f>MATCH(B1592,'2018_cleaned'!B$2:B$4733,0)</f>
        <v>3003</v>
      </c>
      <c r="J1592" s="2">
        <f>MATCH(C1592,'2018_cleaned'!C$2:C$4733,0)</f>
        <v>3003</v>
      </c>
      <c r="K1592" s="2">
        <f t="shared" si="52"/>
        <v>1</v>
      </c>
      <c r="L1592" s="2" t="e">
        <f>MATCH(A1592, 'combined matches'!E$1:E$4986,0)</f>
        <v>#N/A</v>
      </c>
      <c r="M1592" s="6">
        <f t="shared" si="53"/>
        <v>1</v>
      </c>
    </row>
    <row r="1593" spans="1:13" x14ac:dyDescent="0.2">
      <c r="A1593" s="6">
        <v>2101</v>
      </c>
      <c r="B1593" s="6" t="s">
        <v>3539</v>
      </c>
      <c r="C1593" s="6" t="s">
        <v>3540</v>
      </c>
      <c r="D1593" s="6" t="s">
        <v>3537</v>
      </c>
      <c r="E1593" s="6" t="s">
        <v>3430</v>
      </c>
      <c r="F1593" s="6">
        <v>87004</v>
      </c>
      <c r="G1593" s="6">
        <v>5054045236</v>
      </c>
      <c r="H1593" s="6" t="s">
        <v>3540</v>
      </c>
      <c r="I1593" s="2">
        <f>MATCH(B1593,'2018_cleaned'!B$2:B$4733,0)</f>
        <v>3006</v>
      </c>
      <c r="J1593" s="2">
        <f>MATCH(C1593,'2018_cleaned'!C$2:C$4733,0)</f>
        <v>3006</v>
      </c>
      <c r="K1593" s="2">
        <f t="shared" si="52"/>
        <v>1</v>
      </c>
      <c r="L1593" s="2" t="e">
        <f>MATCH(A1593, 'combined matches'!E$1:E$4986,0)</f>
        <v>#N/A</v>
      </c>
      <c r="M1593" s="6">
        <f t="shared" si="53"/>
        <v>1</v>
      </c>
    </row>
    <row r="1594" spans="1:13" x14ac:dyDescent="0.2">
      <c r="A1594" s="6">
        <v>2102</v>
      </c>
      <c r="B1594" s="6" t="s">
        <v>3439</v>
      </c>
      <c r="C1594" s="6" t="s">
        <v>3440</v>
      </c>
      <c r="D1594" s="6" t="s">
        <v>3441</v>
      </c>
      <c r="E1594" s="6" t="s">
        <v>3430</v>
      </c>
      <c r="F1594" s="6">
        <v>87505</v>
      </c>
      <c r="G1594" s="6">
        <v>5054762607</v>
      </c>
      <c r="H1594" s="6" t="s">
        <v>3440</v>
      </c>
      <c r="I1594" s="2">
        <f>MATCH(B1594,'2018_cleaned'!B$2:B$4733,0)</f>
        <v>2967</v>
      </c>
      <c r="J1594" s="2">
        <f>MATCH(C1594,'2018_cleaned'!C$2:C$4733,0)</f>
        <v>2967</v>
      </c>
      <c r="K1594" s="2">
        <f t="shared" si="52"/>
        <v>1</v>
      </c>
      <c r="L1594" s="2" t="e">
        <f>MATCH(A1594, 'combined matches'!E$1:E$4986,0)</f>
        <v>#N/A</v>
      </c>
      <c r="M1594" s="6">
        <f t="shared" si="53"/>
        <v>1</v>
      </c>
    </row>
    <row r="1595" spans="1:13" x14ac:dyDescent="0.2">
      <c r="A1595" s="6">
        <v>2103</v>
      </c>
      <c r="B1595" s="6" t="s">
        <v>3507</v>
      </c>
      <c r="C1595" s="6" t="s">
        <v>3508</v>
      </c>
      <c r="D1595" s="6" t="s">
        <v>3509</v>
      </c>
      <c r="E1595" s="6" t="s">
        <v>3430</v>
      </c>
      <c r="F1595" s="6">
        <v>88435</v>
      </c>
      <c r="G1595" s="6">
        <v>5754723211</v>
      </c>
      <c r="H1595" s="6" t="s">
        <v>3508</v>
      </c>
      <c r="I1595" s="2">
        <f>MATCH(B1595,'2018_cleaned'!B$2:B$4733,0)</f>
        <v>2992</v>
      </c>
      <c r="J1595" s="2">
        <f>MATCH(C1595,'2018_cleaned'!C$2:C$4733,0)</f>
        <v>2992</v>
      </c>
      <c r="K1595" s="2">
        <f t="shared" si="52"/>
        <v>1</v>
      </c>
      <c r="L1595" s="2" t="e">
        <f>MATCH(A1595, 'combined matches'!E$1:E$4986,0)</f>
        <v>#N/A</v>
      </c>
      <c r="M1595" s="6">
        <f t="shared" si="53"/>
        <v>1</v>
      </c>
    </row>
    <row r="1596" spans="1:13" x14ac:dyDescent="0.2">
      <c r="A1596" s="6">
        <v>2104</v>
      </c>
      <c r="B1596" s="6" t="s">
        <v>3483</v>
      </c>
      <c r="C1596" s="6" t="s">
        <v>3484</v>
      </c>
      <c r="D1596" s="6" t="s">
        <v>3485</v>
      </c>
      <c r="E1596" s="6" t="s">
        <v>3430</v>
      </c>
      <c r="F1596" s="6">
        <v>87901</v>
      </c>
      <c r="G1596" s="6">
        <v>5758942716</v>
      </c>
      <c r="H1596" s="6" t="s">
        <v>6897</v>
      </c>
      <c r="I1596" s="2">
        <f>MATCH(B1596,'2018_cleaned'!B$2:B$4733,0)</f>
        <v>2983</v>
      </c>
      <c r="J1596" s="2">
        <f>MATCH(C1596,'2018_cleaned'!C$2:C$4733,0)</f>
        <v>2983</v>
      </c>
      <c r="K1596" s="2">
        <f t="shared" si="52"/>
        <v>1</v>
      </c>
      <c r="L1596" s="2" t="e">
        <f>MATCH(A1596, 'combined matches'!E$1:E$4986,0)</f>
        <v>#N/A</v>
      </c>
      <c r="M1596" s="6">
        <f t="shared" si="53"/>
        <v>1</v>
      </c>
    </row>
    <row r="1597" spans="1:13" x14ac:dyDescent="0.2">
      <c r="A1597" s="6">
        <v>2105</v>
      </c>
      <c r="B1597" s="6" t="s">
        <v>3477</v>
      </c>
      <c r="C1597" s="6" t="s">
        <v>3478</v>
      </c>
      <c r="D1597" s="6" t="s">
        <v>3479</v>
      </c>
      <c r="E1597" s="6" t="s">
        <v>3430</v>
      </c>
      <c r="F1597" s="6">
        <v>88061</v>
      </c>
      <c r="G1597" s="6">
        <v>5755385318</v>
      </c>
      <c r="H1597" s="6" t="s">
        <v>6896</v>
      </c>
      <c r="I1597" s="2">
        <f>MATCH(B1597,'2018_cleaned'!B$2:B$4733,0)</f>
        <v>2981</v>
      </c>
      <c r="J1597" s="2">
        <f>MATCH(C1597,'2018_cleaned'!C$2:C$4733,0)</f>
        <v>2981</v>
      </c>
      <c r="K1597" s="2">
        <f t="shared" si="52"/>
        <v>1</v>
      </c>
      <c r="L1597" s="2" t="e">
        <f>MATCH(A1597, 'combined matches'!E$1:E$4986,0)</f>
        <v>#N/A</v>
      </c>
      <c r="M1597" s="6">
        <f t="shared" si="53"/>
        <v>1</v>
      </c>
    </row>
    <row r="1598" spans="1:13" x14ac:dyDescent="0.2">
      <c r="A1598" s="6">
        <v>2106</v>
      </c>
      <c r="B1598" s="6" t="s">
        <v>3517</v>
      </c>
      <c r="C1598" s="6" t="s">
        <v>5766</v>
      </c>
      <c r="D1598" s="6" t="s">
        <v>3518</v>
      </c>
      <c r="E1598" s="6" t="s">
        <v>3430</v>
      </c>
      <c r="F1598" s="6">
        <v>87801</v>
      </c>
      <c r="G1598" s="6">
        <v>5758350971</v>
      </c>
      <c r="H1598" s="6" t="s">
        <v>7278</v>
      </c>
      <c r="I1598" s="2">
        <f>MATCH(B1598,'2018_cleaned'!B$2:B$4733,0)</f>
        <v>2996</v>
      </c>
      <c r="J1598" s="2" t="e">
        <f>MATCH(C1598,'2018_cleaned'!C$2:C$4733,0)</f>
        <v>#N/A</v>
      </c>
      <c r="K1598" s="2">
        <f t="shared" si="52"/>
        <v>1</v>
      </c>
      <c r="L1598" s="2" t="e">
        <f>MATCH(A1598, 'combined matches'!E$1:E$4986,0)</f>
        <v>#N/A</v>
      </c>
      <c r="M1598" s="6">
        <f t="shared" si="53"/>
        <v>1</v>
      </c>
    </row>
    <row r="1599" spans="1:13" x14ac:dyDescent="0.2">
      <c r="A1599" s="6">
        <v>2107</v>
      </c>
      <c r="B1599" s="6" t="s">
        <v>3436</v>
      </c>
      <c r="C1599" s="6" t="s">
        <v>7683</v>
      </c>
      <c r="D1599" s="6" t="s">
        <v>3435</v>
      </c>
      <c r="E1599" s="6" t="s">
        <v>3430</v>
      </c>
      <c r="F1599" s="6">
        <v>87108</v>
      </c>
      <c r="G1599" s="6">
        <v>5058418928</v>
      </c>
      <c r="H1599" s="6" t="s">
        <v>7684</v>
      </c>
      <c r="I1599" s="2">
        <f>MATCH(B1599,'2018_cleaned'!B$2:B$4733,0)</f>
        <v>2964</v>
      </c>
      <c r="J1599" s="2">
        <f>MATCH(C1599,'2018_cleaned'!C$2:C$4733,0)</f>
        <v>2964</v>
      </c>
      <c r="K1599" s="2">
        <f t="shared" si="52"/>
        <v>1</v>
      </c>
      <c r="L1599" s="2" t="e">
        <f>MATCH(A1599, 'combined matches'!E$1:E$4986,0)</f>
        <v>#N/A</v>
      </c>
      <c r="M1599" s="6">
        <f t="shared" si="53"/>
        <v>1</v>
      </c>
    </row>
    <row r="1600" spans="1:13" x14ac:dyDescent="0.2">
      <c r="A1600" s="6">
        <v>2108</v>
      </c>
      <c r="B1600" s="6" t="s">
        <v>3437</v>
      </c>
      <c r="C1600" s="6" t="s">
        <v>8337</v>
      </c>
      <c r="D1600" s="6" t="s">
        <v>3435</v>
      </c>
      <c r="E1600" s="6" t="s">
        <v>3430</v>
      </c>
      <c r="F1600" s="6">
        <v>87105</v>
      </c>
      <c r="G1600" s="6">
        <v>5058737477</v>
      </c>
      <c r="H1600" s="6" t="s">
        <v>8338</v>
      </c>
      <c r="I1600" s="2">
        <f>MATCH(B1600,'2018_cleaned'!B$2:B$4733,0)</f>
        <v>2965</v>
      </c>
      <c r="J1600" s="2" t="e">
        <f>MATCH(C1600,'2018_cleaned'!C$2:C$4733,0)</f>
        <v>#N/A</v>
      </c>
      <c r="K1600" s="2">
        <f t="shared" si="52"/>
        <v>1</v>
      </c>
      <c r="L1600" s="2" t="e">
        <f>MATCH(A1600, 'combined matches'!E$1:E$4986,0)</f>
        <v>#N/A</v>
      </c>
      <c r="M1600" s="6">
        <f t="shared" si="53"/>
        <v>1</v>
      </c>
    </row>
    <row r="1601" spans="1:13" x14ac:dyDescent="0.2">
      <c r="A1601" s="6">
        <v>2109</v>
      </c>
      <c r="B1601" s="6" t="s">
        <v>5767</v>
      </c>
      <c r="C1601" s="6" t="s">
        <v>7685</v>
      </c>
      <c r="D1601" s="6" t="s">
        <v>3435</v>
      </c>
      <c r="E1601" s="6" t="s">
        <v>3430</v>
      </c>
      <c r="F1601" s="6">
        <v>87104</v>
      </c>
      <c r="G1601" s="6">
        <v>5057704520</v>
      </c>
      <c r="H1601" s="6" t="s">
        <v>7686</v>
      </c>
      <c r="I1601" s="2" t="e">
        <f>MATCH(B1601,'2018_cleaned'!B$2:B$4733,0)</f>
        <v>#N/A</v>
      </c>
      <c r="J1601" s="2">
        <f>MATCH(C1601,'2018_cleaned'!C$2:C$4733,0)</f>
        <v>3007</v>
      </c>
      <c r="K1601" s="2">
        <f t="shared" si="52"/>
        <v>1</v>
      </c>
      <c r="L1601" s="2" t="e">
        <f>MATCH(A1601, 'combined matches'!E$1:E$4986,0)</f>
        <v>#N/A</v>
      </c>
      <c r="M1601" s="6">
        <f t="shared" si="53"/>
        <v>1</v>
      </c>
    </row>
    <row r="1602" spans="1:13" x14ac:dyDescent="0.2">
      <c r="A1602" s="6">
        <v>2110</v>
      </c>
      <c r="B1602" s="6" t="s">
        <v>5768</v>
      </c>
      <c r="C1602" s="6" t="s">
        <v>7687</v>
      </c>
      <c r="D1602" s="6" t="s">
        <v>3435</v>
      </c>
      <c r="E1602" s="6" t="s">
        <v>3430</v>
      </c>
      <c r="F1602" s="6">
        <v>87121</v>
      </c>
      <c r="G1602" s="6">
        <v>5052431118</v>
      </c>
      <c r="H1602" s="6" t="s">
        <v>7688</v>
      </c>
      <c r="I1602" s="2" t="e">
        <f>MATCH(B1602,'2018_cleaned'!B$2:B$4733,0)</f>
        <v>#N/A</v>
      </c>
      <c r="J1602" s="2">
        <f>MATCH(C1602,'2018_cleaned'!C$2:C$4733,0)</f>
        <v>3004</v>
      </c>
      <c r="K1602" s="2">
        <f t="shared" si="52"/>
        <v>1</v>
      </c>
      <c r="L1602" s="2" t="e">
        <f>MATCH(A1602, 'combined matches'!E$1:E$4986,0)</f>
        <v>#N/A</v>
      </c>
      <c r="M1602" s="6">
        <f t="shared" si="53"/>
        <v>1</v>
      </c>
    </row>
    <row r="1603" spans="1:13" x14ac:dyDescent="0.2">
      <c r="A1603" s="6">
        <v>2111</v>
      </c>
      <c r="B1603" s="6" t="s">
        <v>3480</v>
      </c>
      <c r="C1603" s="6" t="s">
        <v>3481</v>
      </c>
      <c r="D1603" s="6" t="s">
        <v>3482</v>
      </c>
      <c r="E1603" s="6" t="s">
        <v>3430</v>
      </c>
      <c r="F1603" s="6">
        <v>88063</v>
      </c>
      <c r="G1603" s="6">
        <v>5755890805</v>
      </c>
      <c r="H1603" s="6" t="s">
        <v>3481</v>
      </c>
      <c r="I1603" s="2">
        <f>MATCH(B1603,'2018_cleaned'!B$2:B$4733,0)</f>
        <v>2982</v>
      </c>
      <c r="J1603" s="2">
        <f>MATCH(C1603,'2018_cleaned'!C$2:C$4733,0)</f>
        <v>2982</v>
      </c>
      <c r="K1603" s="2">
        <f t="shared" si="52"/>
        <v>1</v>
      </c>
      <c r="L1603" s="2" t="e">
        <f>MATCH(A1603, 'combined matches'!E$1:E$4986,0)</f>
        <v>#N/A</v>
      </c>
      <c r="M1603" s="6">
        <f t="shared" si="53"/>
        <v>1</v>
      </c>
    </row>
    <row r="1604" spans="1:13" x14ac:dyDescent="0.2">
      <c r="A1604" s="6">
        <v>2112</v>
      </c>
      <c r="B1604" s="6" t="s">
        <v>3456</v>
      </c>
      <c r="C1604" s="6" t="s">
        <v>3457</v>
      </c>
      <c r="D1604" s="6" t="s">
        <v>3458</v>
      </c>
      <c r="E1604" s="6" t="s">
        <v>3430</v>
      </c>
      <c r="F1604" s="6">
        <v>87571</v>
      </c>
      <c r="G1604" s="6">
        <v>5757584719</v>
      </c>
      <c r="H1604" s="6" t="s">
        <v>3457</v>
      </c>
      <c r="I1604" s="2">
        <f>MATCH(B1604,'2018_cleaned'!B$2:B$4733,0)</f>
        <v>2974</v>
      </c>
      <c r="J1604" s="2">
        <f>MATCH(C1604,'2018_cleaned'!C$2:C$4733,0)</f>
        <v>2974</v>
      </c>
      <c r="K1604" s="2">
        <f t="shared" si="52"/>
        <v>1</v>
      </c>
      <c r="L1604" s="2" t="e">
        <f>MATCH(A1604, 'combined matches'!E$1:E$4986,0)</f>
        <v>#N/A</v>
      </c>
      <c r="M1604" s="6">
        <f t="shared" si="53"/>
        <v>1</v>
      </c>
    </row>
    <row r="1605" spans="1:13" x14ac:dyDescent="0.2">
      <c r="A1605" s="6">
        <v>2113</v>
      </c>
      <c r="B1605" s="6" t="s">
        <v>3510</v>
      </c>
      <c r="C1605" s="6" t="s">
        <v>3511</v>
      </c>
      <c r="D1605" s="6" t="s">
        <v>3512</v>
      </c>
      <c r="E1605" s="6" t="s">
        <v>3430</v>
      </c>
      <c r="F1605" s="6">
        <v>88401</v>
      </c>
      <c r="G1605" s="6">
        <v>5754612610</v>
      </c>
      <c r="H1605" s="6" t="s">
        <v>6901</v>
      </c>
      <c r="I1605" s="2">
        <f>MATCH(B1605,'2018_cleaned'!B$2:B$4733,0)</f>
        <v>2993</v>
      </c>
      <c r="J1605" s="2">
        <f>MATCH(C1605,'2018_cleaned'!C$2:C$4733,0)</f>
        <v>2993</v>
      </c>
      <c r="K1605" s="2">
        <f t="shared" si="52"/>
        <v>1</v>
      </c>
      <c r="L1605" s="2" t="e">
        <f>MATCH(A1605, 'combined matches'!E$1:E$4986,0)</f>
        <v>#N/A</v>
      </c>
      <c r="M1605" s="6">
        <f t="shared" si="53"/>
        <v>1</v>
      </c>
    </row>
    <row r="1606" spans="1:13" x14ac:dyDescent="0.2">
      <c r="A1606" s="6">
        <v>2114</v>
      </c>
      <c r="B1606" s="6" t="s">
        <v>5769</v>
      </c>
      <c r="C1606" s="6" t="s">
        <v>3443</v>
      </c>
      <c r="D1606" s="6" t="s">
        <v>2084</v>
      </c>
      <c r="E1606" s="6" t="s">
        <v>3430</v>
      </c>
      <c r="F1606" s="6">
        <v>88415</v>
      </c>
      <c r="G1606" s="6">
        <v>5753748393</v>
      </c>
      <c r="H1606" s="6" t="s">
        <v>8042</v>
      </c>
      <c r="I1606" s="2" t="e">
        <f>MATCH(B1606,'2018_cleaned'!B$2:B$4733,0)</f>
        <v>#N/A</v>
      </c>
      <c r="J1606" s="2">
        <f>MATCH(C1606,'2018_cleaned'!C$2:C$4733,0)</f>
        <v>2968</v>
      </c>
      <c r="K1606" s="2">
        <f t="shared" si="52"/>
        <v>1</v>
      </c>
      <c r="L1606" s="2" t="e">
        <f>MATCH(A1606, 'combined matches'!E$1:E$4986,0)</f>
        <v>#N/A</v>
      </c>
      <c r="M1606" s="6">
        <f t="shared" si="53"/>
        <v>1</v>
      </c>
    </row>
    <row r="1607" spans="1:13" x14ac:dyDescent="0.2">
      <c r="A1607" s="6">
        <v>2116</v>
      </c>
      <c r="B1607" s="6" t="s">
        <v>5770</v>
      </c>
      <c r="C1607" s="6" t="s">
        <v>7689</v>
      </c>
      <c r="D1607" s="6" t="s">
        <v>3435</v>
      </c>
      <c r="E1607" s="6" t="s">
        <v>3430</v>
      </c>
      <c r="F1607" s="6">
        <v>87104</v>
      </c>
      <c r="G1607" s="6">
        <v>5052660992</v>
      </c>
      <c r="H1607" s="6" t="s">
        <v>7690</v>
      </c>
      <c r="I1607" s="2" t="e">
        <f>MATCH(B1607,'2018_cleaned'!B$2:B$4733,0)</f>
        <v>#N/A</v>
      </c>
      <c r="J1607" s="2">
        <f>MATCH(C1607,'2018_cleaned'!C$2:C$4733,0)</f>
        <v>3029</v>
      </c>
      <c r="K1607" s="2">
        <f t="shared" si="52"/>
        <v>1</v>
      </c>
      <c r="L1607" s="2" t="e">
        <f>MATCH(A1607, 'combined matches'!E$1:E$4986,0)</f>
        <v>#N/A</v>
      </c>
      <c r="M1607" s="6">
        <f t="shared" si="53"/>
        <v>1</v>
      </c>
    </row>
    <row r="1608" spans="1:13" x14ac:dyDescent="0.2">
      <c r="A1608" s="6">
        <v>2117</v>
      </c>
      <c r="B1608" s="6" t="s">
        <v>5771</v>
      </c>
      <c r="C1608" s="6" t="s">
        <v>7691</v>
      </c>
      <c r="D1608" s="6" t="s">
        <v>3435</v>
      </c>
      <c r="E1608" s="6" t="s">
        <v>3430</v>
      </c>
      <c r="F1608" s="6">
        <v>87110</v>
      </c>
      <c r="G1608" s="6">
        <v>5052482990</v>
      </c>
      <c r="H1608" s="6" t="s">
        <v>8046</v>
      </c>
      <c r="I1608" s="2" t="e">
        <f>MATCH(B1608,'2018_cleaned'!B$2:B$4733,0)</f>
        <v>#N/A</v>
      </c>
      <c r="J1608" s="2">
        <f>MATCH(C1608,'2018_cleaned'!C$2:C$4733,0)</f>
        <v>3027</v>
      </c>
      <c r="K1608" s="2">
        <f t="shared" si="52"/>
        <v>1</v>
      </c>
      <c r="L1608" s="2" t="e">
        <f>MATCH(A1608, 'combined matches'!E$1:E$4986,0)</f>
        <v>#N/A</v>
      </c>
      <c r="M1608" s="6">
        <f t="shared" si="53"/>
        <v>1</v>
      </c>
    </row>
    <row r="1609" spans="1:13" x14ac:dyDescent="0.2">
      <c r="A1609" s="6">
        <v>2118</v>
      </c>
      <c r="B1609" s="6" t="s">
        <v>3561</v>
      </c>
      <c r="C1609" s="6" t="s">
        <v>7692</v>
      </c>
      <c r="D1609" s="6" t="s">
        <v>3435</v>
      </c>
      <c r="E1609" s="6" t="s">
        <v>3430</v>
      </c>
      <c r="F1609" s="6">
        <v>87108</v>
      </c>
      <c r="G1609" s="6">
        <v>5052622482</v>
      </c>
      <c r="H1609" s="6" t="s">
        <v>7693</v>
      </c>
      <c r="I1609" s="2">
        <f>MATCH(B1609,'2018_cleaned'!B$2:B$4733,0)</f>
        <v>3028</v>
      </c>
      <c r="J1609" s="2">
        <f>MATCH(C1609,'2018_cleaned'!C$2:C$4733,0)</f>
        <v>3028</v>
      </c>
      <c r="K1609" s="2">
        <f t="shared" si="52"/>
        <v>1</v>
      </c>
      <c r="L1609" s="2" t="e">
        <f>MATCH(A1609, 'combined matches'!E$1:E$4986,0)</f>
        <v>#N/A</v>
      </c>
      <c r="M1609" s="6">
        <f t="shared" si="53"/>
        <v>1</v>
      </c>
    </row>
    <row r="1610" spans="1:13" x14ac:dyDescent="0.2">
      <c r="A1610" s="6">
        <v>2120</v>
      </c>
      <c r="B1610" s="6" t="s">
        <v>3553</v>
      </c>
      <c r="C1610" s="6" t="s">
        <v>3554</v>
      </c>
      <c r="D1610" s="6" t="s">
        <v>3441</v>
      </c>
      <c r="E1610" s="6" t="s">
        <v>3430</v>
      </c>
      <c r="F1610" s="6">
        <v>87501</v>
      </c>
      <c r="G1610" s="6">
        <v>5059824425</v>
      </c>
      <c r="H1610" s="6" t="s">
        <v>3554</v>
      </c>
      <c r="I1610" s="2">
        <f>MATCH(B1610,'2018_cleaned'!B$2:B$4733,0)</f>
        <v>3018</v>
      </c>
      <c r="J1610" s="2">
        <f>MATCH(C1610,'2018_cleaned'!C$2:C$4733,0)</f>
        <v>3015</v>
      </c>
      <c r="K1610" s="2">
        <f t="shared" si="52"/>
        <v>1</v>
      </c>
      <c r="L1610" s="2" t="e">
        <f>MATCH(A1610, 'combined matches'!E$1:E$4986,0)</f>
        <v>#N/A</v>
      </c>
      <c r="M1610" s="6">
        <f t="shared" si="53"/>
        <v>1</v>
      </c>
    </row>
    <row r="1611" spans="1:13" x14ac:dyDescent="0.2">
      <c r="A1611" s="6">
        <v>2121</v>
      </c>
      <c r="B1611" s="6" t="s">
        <v>3551</v>
      </c>
      <c r="C1611" s="6" t="s">
        <v>3552</v>
      </c>
      <c r="D1611" s="6" t="s">
        <v>3441</v>
      </c>
      <c r="E1611" s="6" t="s">
        <v>3430</v>
      </c>
      <c r="F1611" s="6">
        <v>87507</v>
      </c>
      <c r="G1611" s="6">
        <v>5054383195</v>
      </c>
      <c r="H1611" s="6" t="s">
        <v>3552</v>
      </c>
      <c r="I1611" s="2">
        <f>MATCH(B1611,'2018_cleaned'!B$2:B$4733,0)</f>
        <v>3016</v>
      </c>
      <c r="J1611" s="2">
        <f>MATCH(C1611,'2018_cleaned'!C$2:C$4733,0)</f>
        <v>3016</v>
      </c>
      <c r="K1611" s="2">
        <f t="shared" si="52"/>
        <v>1</v>
      </c>
      <c r="L1611" s="2" t="e">
        <f>MATCH(A1611, 'combined matches'!E$1:E$4986,0)</f>
        <v>#N/A</v>
      </c>
      <c r="M1611" s="6">
        <f t="shared" si="53"/>
        <v>1</v>
      </c>
    </row>
    <row r="1612" spans="1:13" x14ac:dyDescent="0.2">
      <c r="A1612" s="6">
        <v>2123</v>
      </c>
      <c r="B1612" s="6" t="s">
        <v>3542</v>
      </c>
      <c r="C1612" s="6" t="s">
        <v>3543</v>
      </c>
      <c r="D1612" s="6" t="s">
        <v>3544</v>
      </c>
      <c r="E1612" s="6" t="s">
        <v>3430</v>
      </c>
      <c r="F1612" s="6">
        <v>87510</v>
      </c>
      <c r="G1612" s="6">
        <v>5056854479</v>
      </c>
      <c r="H1612" s="6" t="s">
        <v>6907</v>
      </c>
      <c r="I1612" s="2">
        <f>MATCH(B1612,'2018_cleaned'!B$2:B$4733,0)</f>
        <v>3010</v>
      </c>
      <c r="J1612" s="2">
        <f>MATCH(C1612,'2018_cleaned'!C$2:C$4733,0)</f>
        <v>3010</v>
      </c>
      <c r="K1612" s="2">
        <f t="shared" si="52"/>
        <v>1</v>
      </c>
      <c r="L1612" s="2" t="e">
        <f>MATCH(A1612, 'combined matches'!E$1:E$4986,0)</f>
        <v>#N/A</v>
      </c>
      <c r="M1612" s="6">
        <f t="shared" si="53"/>
        <v>1</v>
      </c>
    </row>
    <row r="1613" spans="1:13" x14ac:dyDescent="0.2">
      <c r="A1613" s="6">
        <v>2124</v>
      </c>
      <c r="B1613" s="6" t="s">
        <v>5772</v>
      </c>
      <c r="C1613" s="6" t="s">
        <v>3546</v>
      </c>
      <c r="D1613" s="6" t="s">
        <v>3441</v>
      </c>
      <c r="E1613" s="6" t="s">
        <v>3430</v>
      </c>
      <c r="F1613" s="6">
        <v>87506</v>
      </c>
      <c r="G1613" s="6">
        <v>5054554026</v>
      </c>
      <c r="H1613" s="6" t="s">
        <v>8339</v>
      </c>
      <c r="I1613" s="2" t="e">
        <f>MATCH(B1613,'2018_cleaned'!B$2:B$4733,0)</f>
        <v>#N/A</v>
      </c>
      <c r="J1613" s="2">
        <f>MATCH(C1613,'2018_cleaned'!C$2:C$4733,0)</f>
        <v>3011</v>
      </c>
      <c r="K1613" s="2">
        <f t="shared" si="52"/>
        <v>1</v>
      </c>
      <c r="L1613" s="2" t="e">
        <f>MATCH(A1613, 'combined matches'!E$1:E$4986,0)</f>
        <v>#N/A</v>
      </c>
      <c r="M1613" s="6">
        <f t="shared" si="53"/>
        <v>1</v>
      </c>
    </row>
    <row r="1614" spans="1:13" x14ac:dyDescent="0.2">
      <c r="A1614" s="6">
        <v>2126</v>
      </c>
      <c r="B1614" s="6" t="s">
        <v>5773</v>
      </c>
      <c r="C1614" s="6" t="s">
        <v>3550</v>
      </c>
      <c r="D1614" s="6" t="s">
        <v>3441</v>
      </c>
      <c r="E1614" s="6" t="s">
        <v>3430</v>
      </c>
      <c r="F1614" s="6">
        <v>87507</v>
      </c>
      <c r="G1614" s="6">
        <v>5054671081</v>
      </c>
      <c r="H1614" s="6" t="s">
        <v>6908</v>
      </c>
      <c r="I1614" s="2" t="e">
        <f>MATCH(B1614,'2018_cleaned'!B$2:B$4733,0)</f>
        <v>#N/A</v>
      </c>
      <c r="J1614" s="2">
        <f>MATCH(C1614,'2018_cleaned'!C$2:C$4733,0)</f>
        <v>3014</v>
      </c>
      <c r="K1614" s="2">
        <f t="shared" si="52"/>
        <v>1</v>
      </c>
      <c r="L1614" s="2" t="e">
        <f>MATCH(A1614, 'combined matches'!E$1:E$4986,0)</f>
        <v>#N/A</v>
      </c>
      <c r="M1614" s="6">
        <f t="shared" si="53"/>
        <v>1</v>
      </c>
    </row>
    <row r="1615" spans="1:13" x14ac:dyDescent="0.2">
      <c r="A1615" s="6">
        <v>2127</v>
      </c>
      <c r="B1615" s="6" t="s">
        <v>5774</v>
      </c>
      <c r="C1615" s="6" t="s">
        <v>3548</v>
      </c>
      <c r="D1615" s="6" t="s">
        <v>3441</v>
      </c>
      <c r="E1615" s="6" t="s">
        <v>3430</v>
      </c>
      <c r="F1615" s="6">
        <v>87505</v>
      </c>
      <c r="G1615" s="6">
        <v>5054672439</v>
      </c>
      <c r="H1615" s="6" t="s">
        <v>3548</v>
      </c>
      <c r="I1615" s="2" t="e">
        <f>MATCH(B1615,'2018_cleaned'!B$2:B$4733,0)</f>
        <v>#N/A</v>
      </c>
      <c r="J1615" s="2">
        <f>MATCH(C1615,'2018_cleaned'!C$2:C$4733,0)</f>
        <v>3013</v>
      </c>
      <c r="K1615" s="2">
        <f t="shared" si="52"/>
        <v>1</v>
      </c>
      <c r="L1615" s="2" t="e">
        <f>MATCH(A1615, 'combined matches'!E$1:E$4986,0)</f>
        <v>#N/A</v>
      </c>
      <c r="M1615" s="6">
        <f t="shared" si="53"/>
        <v>1</v>
      </c>
    </row>
    <row r="1616" spans="1:13" x14ac:dyDescent="0.2">
      <c r="A1616" s="6">
        <v>2129</v>
      </c>
      <c r="B1616" s="6" t="s">
        <v>5775</v>
      </c>
      <c r="C1616" s="6" t="s">
        <v>7694</v>
      </c>
      <c r="D1616" s="6" t="s">
        <v>3435</v>
      </c>
      <c r="E1616" s="6" t="s">
        <v>3430</v>
      </c>
      <c r="F1616" s="6">
        <v>87110</v>
      </c>
      <c r="G1616" s="6">
        <v>5052722220</v>
      </c>
      <c r="H1616" s="6" t="s">
        <v>7695</v>
      </c>
      <c r="I1616" s="2" t="e">
        <f>MATCH(B1616,'2018_cleaned'!B$2:B$4733,0)</f>
        <v>#N/A</v>
      </c>
      <c r="J1616" s="2">
        <f>MATCH(C1616,'2018_cleaned'!C$2:C$4733,0)</f>
        <v>3020</v>
      </c>
      <c r="K1616" s="2">
        <f t="shared" si="52"/>
        <v>1</v>
      </c>
      <c r="L1616" s="2" t="e">
        <f>MATCH(A1616, 'combined matches'!E$1:E$4986,0)</f>
        <v>#N/A</v>
      </c>
      <c r="M1616" s="6">
        <f t="shared" si="53"/>
        <v>1</v>
      </c>
    </row>
    <row r="1617" spans="1:13" x14ac:dyDescent="0.2">
      <c r="A1617" s="6">
        <v>2130</v>
      </c>
      <c r="B1617" s="6" t="s">
        <v>5776</v>
      </c>
      <c r="C1617" s="6" t="s">
        <v>7696</v>
      </c>
      <c r="D1617" s="6" t="s">
        <v>3435</v>
      </c>
      <c r="E1617" s="6" t="s">
        <v>3430</v>
      </c>
      <c r="F1617" s="6">
        <v>87107</v>
      </c>
      <c r="G1617" s="6">
        <v>5052722158</v>
      </c>
      <c r="H1617" s="6" t="s">
        <v>7697</v>
      </c>
      <c r="I1617" s="2" t="e">
        <f>MATCH(B1617,'2018_cleaned'!B$2:B$4733,0)</f>
        <v>#N/A</v>
      </c>
      <c r="J1617" s="2">
        <f>MATCH(C1617,'2018_cleaned'!C$2:C$4733,0)</f>
        <v>3021</v>
      </c>
      <c r="K1617" s="2">
        <f t="shared" si="52"/>
        <v>1</v>
      </c>
      <c r="L1617" s="2" t="e">
        <f>MATCH(A1617, 'combined matches'!E$1:E$4986,0)</f>
        <v>#N/A</v>
      </c>
      <c r="M1617" s="6">
        <f t="shared" si="53"/>
        <v>1</v>
      </c>
    </row>
    <row r="1618" spans="1:13" x14ac:dyDescent="0.2">
      <c r="A1618" s="6">
        <v>2131</v>
      </c>
      <c r="B1618" s="6" t="s">
        <v>5777</v>
      </c>
      <c r="C1618" s="6" t="s">
        <v>3559</v>
      </c>
      <c r="D1618" s="6" t="s">
        <v>3435</v>
      </c>
      <c r="E1618" s="6" t="s">
        <v>3430</v>
      </c>
      <c r="F1618" s="6">
        <v>87121</v>
      </c>
      <c r="G1618" s="6">
        <v>5052722154</v>
      </c>
      <c r="H1618" s="6" t="s">
        <v>3559</v>
      </c>
      <c r="I1618" s="2" t="e">
        <f>MATCH(B1618,'2018_cleaned'!B$2:B$4733,0)</f>
        <v>#N/A</v>
      </c>
      <c r="J1618" s="2">
        <f>MATCH(C1618,'2018_cleaned'!C$2:C$4733,0)</f>
        <v>3023</v>
      </c>
      <c r="K1618" s="2">
        <f t="shared" si="52"/>
        <v>1</v>
      </c>
      <c r="L1618" s="2" t="e">
        <f>MATCH(A1618, 'combined matches'!E$1:E$4986,0)</f>
        <v>#N/A</v>
      </c>
      <c r="M1618" s="6">
        <f t="shared" si="53"/>
        <v>1</v>
      </c>
    </row>
    <row r="1619" spans="1:13" x14ac:dyDescent="0.2">
      <c r="A1619" s="6">
        <v>2132</v>
      </c>
      <c r="B1619" s="6" t="s">
        <v>5778</v>
      </c>
      <c r="C1619" s="6" t="s">
        <v>7698</v>
      </c>
      <c r="D1619" s="6" t="s">
        <v>3435</v>
      </c>
      <c r="E1619" s="6" t="s">
        <v>3430</v>
      </c>
      <c r="F1619" s="6">
        <v>87102</v>
      </c>
      <c r="G1619" s="6">
        <v>5052722156</v>
      </c>
      <c r="H1619" s="6" t="s">
        <v>7698</v>
      </c>
      <c r="I1619" s="2" t="e">
        <f>MATCH(B1619,'2018_cleaned'!B$2:B$4733,0)</f>
        <v>#N/A</v>
      </c>
      <c r="J1619" s="2">
        <f>MATCH(C1619,'2018_cleaned'!C$2:C$4733,0)</f>
        <v>3022</v>
      </c>
      <c r="K1619" s="2">
        <f t="shared" si="52"/>
        <v>1</v>
      </c>
      <c r="L1619" s="2" t="e">
        <f>MATCH(A1619, 'combined matches'!E$1:E$4986,0)</f>
        <v>#N/A</v>
      </c>
      <c r="M1619" s="6">
        <f t="shared" si="53"/>
        <v>1</v>
      </c>
    </row>
    <row r="1620" spans="1:13" x14ac:dyDescent="0.2">
      <c r="A1620" s="6">
        <v>2134</v>
      </c>
      <c r="B1620" s="6" t="s">
        <v>5779</v>
      </c>
      <c r="C1620" s="6" t="s">
        <v>7699</v>
      </c>
      <c r="D1620" s="6" t="s">
        <v>3435</v>
      </c>
      <c r="E1620" s="6" t="s">
        <v>3430</v>
      </c>
      <c r="F1620" s="6">
        <v>87108</v>
      </c>
      <c r="G1620" s="6">
        <v>5052563363</v>
      </c>
      <c r="H1620" s="6" t="s">
        <v>7700</v>
      </c>
      <c r="I1620" s="2" t="e">
        <f>MATCH(B1620,'2018_cleaned'!B$2:B$4733,0)</f>
        <v>#N/A</v>
      </c>
      <c r="J1620" s="2">
        <f>MATCH(C1620,'2018_cleaned'!C$2:C$4733,0)</f>
        <v>3032</v>
      </c>
      <c r="K1620" s="2">
        <f t="shared" si="52"/>
        <v>1</v>
      </c>
      <c r="L1620" s="2" t="e">
        <f>MATCH(A1620, 'combined matches'!E$1:E$4986,0)</f>
        <v>#N/A</v>
      </c>
      <c r="M1620" s="6">
        <f t="shared" si="53"/>
        <v>1</v>
      </c>
    </row>
    <row r="1621" spans="1:13" x14ac:dyDescent="0.2">
      <c r="A1621" s="6">
        <v>2135</v>
      </c>
      <c r="B1621" s="6" t="s">
        <v>5780</v>
      </c>
      <c r="C1621" s="6" t="s">
        <v>7701</v>
      </c>
      <c r="D1621" s="6" t="s">
        <v>3435</v>
      </c>
      <c r="E1621" s="6" t="s">
        <v>3430</v>
      </c>
      <c r="F1621" s="6">
        <v>87112</v>
      </c>
      <c r="G1621" s="6">
        <v>5052920090</v>
      </c>
      <c r="H1621" s="6" t="s">
        <v>7702</v>
      </c>
      <c r="I1621" s="2" t="e">
        <f>MATCH(B1621,'2018_cleaned'!B$2:B$4733,0)</f>
        <v>#N/A</v>
      </c>
      <c r="J1621" s="2">
        <f>MATCH(C1621,'2018_cleaned'!C$2:C$4733,0)</f>
        <v>3033</v>
      </c>
      <c r="K1621" s="2">
        <f t="shared" si="52"/>
        <v>1</v>
      </c>
      <c r="L1621" s="2" t="e">
        <f>MATCH(A1621, 'combined matches'!E$1:E$4986,0)</f>
        <v>#N/A</v>
      </c>
      <c r="M1621" s="6">
        <f t="shared" si="53"/>
        <v>1</v>
      </c>
    </row>
    <row r="1622" spans="1:13" x14ac:dyDescent="0.2">
      <c r="A1622" s="6">
        <v>2136</v>
      </c>
      <c r="B1622" s="6" t="s">
        <v>5781</v>
      </c>
      <c r="C1622" s="6" t="s">
        <v>7703</v>
      </c>
      <c r="D1622" s="6" t="s">
        <v>3435</v>
      </c>
      <c r="E1622" s="6" t="s">
        <v>3430</v>
      </c>
      <c r="F1622" s="6">
        <v>87102</v>
      </c>
      <c r="G1622" s="6">
        <v>5052441330</v>
      </c>
      <c r="H1622" s="6" t="s">
        <v>8340</v>
      </c>
      <c r="I1622" s="2" t="e">
        <f>MATCH(B1622,'2018_cleaned'!B$2:B$4733,0)</f>
        <v>#N/A</v>
      </c>
      <c r="J1622" s="2">
        <f>MATCH(C1622,'2018_cleaned'!C$2:C$4733,0)</f>
        <v>3031</v>
      </c>
      <c r="K1622" s="2">
        <f t="shared" si="52"/>
        <v>1</v>
      </c>
      <c r="L1622" s="2" t="e">
        <f>MATCH(A1622, 'combined matches'!E$1:E$4986,0)</f>
        <v>#N/A</v>
      </c>
      <c r="M1622" s="6">
        <f t="shared" si="53"/>
        <v>1</v>
      </c>
    </row>
    <row r="1623" spans="1:13" x14ac:dyDescent="0.2">
      <c r="A1623" s="6">
        <v>2138</v>
      </c>
      <c r="B1623" s="6" t="s">
        <v>5782</v>
      </c>
      <c r="C1623" s="6" t="s">
        <v>5783</v>
      </c>
      <c r="D1623" s="6" t="s">
        <v>3714</v>
      </c>
      <c r="E1623" s="6" t="s">
        <v>3569</v>
      </c>
      <c r="F1623" s="6">
        <v>74501</v>
      </c>
      <c r="G1623" s="6">
        <v>9185582908</v>
      </c>
      <c r="H1623" s="6" t="s">
        <v>7279</v>
      </c>
      <c r="I1623" s="2" t="e">
        <f>MATCH(B1623,'2018_cleaned'!B$2:B$4733,0)</f>
        <v>#N/A</v>
      </c>
      <c r="J1623" s="2" t="e">
        <f>MATCH(C1623,'2018_cleaned'!C$2:C$4733,0)</f>
        <v>#N/A</v>
      </c>
      <c r="K1623" s="2">
        <f t="shared" si="52"/>
        <v>0</v>
      </c>
      <c r="L1623" s="2" t="e">
        <f>MATCH(A1623, 'combined matches'!E$1:E$4986,0)</f>
        <v>#N/A</v>
      </c>
      <c r="M1623" s="6">
        <f t="shared" si="53"/>
        <v>1</v>
      </c>
    </row>
    <row r="1624" spans="1:13" x14ac:dyDescent="0.2">
      <c r="A1624" s="6">
        <v>2139</v>
      </c>
      <c r="B1624" s="6" t="s">
        <v>5782</v>
      </c>
      <c r="C1624" s="6" t="s">
        <v>5784</v>
      </c>
      <c r="D1624" s="6" t="s">
        <v>5785</v>
      </c>
      <c r="E1624" s="6" t="s">
        <v>3569</v>
      </c>
      <c r="F1624" s="6">
        <v>74547</v>
      </c>
      <c r="G1624" s="6">
        <v>9182972403</v>
      </c>
      <c r="H1624" s="6" t="s">
        <v>7280</v>
      </c>
      <c r="I1624" s="2" t="e">
        <f>MATCH(B1624,'2018_cleaned'!B$2:B$4733,0)</f>
        <v>#N/A</v>
      </c>
      <c r="J1624" s="2" t="e">
        <f>MATCH(C1624,'2018_cleaned'!C$2:C$4733,0)</f>
        <v>#N/A</v>
      </c>
      <c r="K1624" s="2">
        <f t="shared" si="52"/>
        <v>0</v>
      </c>
      <c r="L1624" s="2" t="e">
        <f>MATCH(A1624, 'combined matches'!E$1:E$4986,0)</f>
        <v>#N/A</v>
      </c>
      <c r="M1624" s="6">
        <f t="shared" si="53"/>
        <v>1</v>
      </c>
    </row>
    <row r="1625" spans="1:13" x14ac:dyDescent="0.2">
      <c r="A1625" s="6">
        <v>2141</v>
      </c>
      <c r="B1625" s="6" t="s">
        <v>5786</v>
      </c>
      <c r="C1625" s="6" t="s">
        <v>5787</v>
      </c>
      <c r="D1625" s="6" t="s">
        <v>3769</v>
      </c>
      <c r="E1625" s="6" t="s">
        <v>3569</v>
      </c>
      <c r="F1625" s="6">
        <v>74129</v>
      </c>
      <c r="G1625" s="6">
        <v>9187104411</v>
      </c>
      <c r="H1625" s="6" t="s">
        <v>8341</v>
      </c>
      <c r="I1625" s="2" t="e">
        <f>MATCH(B1625,'2018_cleaned'!B$2:B$4733,0)</f>
        <v>#N/A</v>
      </c>
      <c r="J1625" s="2" t="e">
        <f>MATCH(C1625,'2018_cleaned'!C$2:C$4733,0)</f>
        <v>#N/A</v>
      </c>
      <c r="K1625" s="2">
        <f t="shared" si="52"/>
        <v>0</v>
      </c>
      <c r="L1625" s="2" t="e">
        <f>MATCH(A1625, 'combined matches'!E$1:E$4986,0)</f>
        <v>#N/A</v>
      </c>
      <c r="M1625" s="6">
        <f t="shared" si="53"/>
        <v>1</v>
      </c>
    </row>
    <row r="1626" spans="1:13" x14ac:dyDescent="0.2">
      <c r="A1626" s="6">
        <v>2143</v>
      </c>
      <c r="B1626" s="6" t="s">
        <v>3740</v>
      </c>
      <c r="C1626" s="6" t="s">
        <v>3741</v>
      </c>
      <c r="D1626" s="6" t="s">
        <v>3742</v>
      </c>
      <c r="E1626" s="6" t="s">
        <v>3569</v>
      </c>
      <c r="F1626" s="6">
        <v>74960</v>
      </c>
      <c r="G1626" s="6">
        <v>9186967292</v>
      </c>
      <c r="H1626" s="6" t="s">
        <v>6936</v>
      </c>
      <c r="I1626" s="2">
        <f>MATCH(B1626,'2018_cleaned'!B$2:B$4733,0)</f>
        <v>3104</v>
      </c>
      <c r="J1626" s="2">
        <f>MATCH(C1626,'2018_cleaned'!C$2:C$4733,0)</f>
        <v>3104</v>
      </c>
      <c r="K1626" s="2">
        <f t="shared" si="52"/>
        <v>1</v>
      </c>
      <c r="L1626" s="2" t="e">
        <f>MATCH(A1626, 'combined matches'!E$1:E$4986,0)</f>
        <v>#N/A</v>
      </c>
      <c r="M1626" s="6">
        <f t="shared" si="53"/>
        <v>1</v>
      </c>
    </row>
    <row r="1627" spans="1:13" x14ac:dyDescent="0.2">
      <c r="A1627" s="6">
        <v>2144</v>
      </c>
      <c r="B1627" s="6" t="s">
        <v>3570</v>
      </c>
      <c r="C1627" s="6" t="s">
        <v>3571</v>
      </c>
      <c r="D1627" s="6" t="s">
        <v>3572</v>
      </c>
      <c r="E1627" s="6" t="s">
        <v>3569</v>
      </c>
      <c r="F1627" s="6">
        <v>74525</v>
      </c>
      <c r="G1627" s="6">
        <v>5808892116</v>
      </c>
      <c r="H1627" s="6" t="s">
        <v>8342</v>
      </c>
      <c r="I1627" s="2">
        <f>MATCH(B1627,'2018_cleaned'!B$2:B$4733,0)</f>
        <v>3035</v>
      </c>
      <c r="J1627" s="2">
        <f>MATCH(C1627,'2018_cleaned'!C$2:C$4733,0)</f>
        <v>3035</v>
      </c>
      <c r="K1627" s="2">
        <f t="shared" si="52"/>
        <v>1</v>
      </c>
      <c r="L1627" s="2" t="e">
        <f>MATCH(A1627, 'combined matches'!E$1:E$4986,0)</f>
        <v>#N/A</v>
      </c>
      <c r="M1627" s="6">
        <f t="shared" si="53"/>
        <v>1</v>
      </c>
    </row>
    <row r="1628" spans="1:13" x14ac:dyDescent="0.2">
      <c r="A1628" s="6">
        <v>2145</v>
      </c>
      <c r="B1628" s="6" t="s">
        <v>3591</v>
      </c>
      <c r="C1628" s="6" t="s">
        <v>7704</v>
      </c>
      <c r="D1628" s="6" t="s">
        <v>3592</v>
      </c>
      <c r="E1628" s="6" t="s">
        <v>3569</v>
      </c>
      <c r="F1628" s="6">
        <v>73932</v>
      </c>
      <c r="G1628" s="6">
        <v>5806253693</v>
      </c>
      <c r="H1628" s="6" t="s">
        <v>7705</v>
      </c>
      <c r="I1628" s="2">
        <f>MATCH(B1628,'2018_cleaned'!B$2:B$4733,0)</f>
        <v>3044</v>
      </c>
      <c r="J1628" s="2">
        <f>MATCH(C1628,'2018_cleaned'!C$2:C$4733,0)</f>
        <v>3044</v>
      </c>
      <c r="K1628" s="2">
        <f t="shared" si="52"/>
        <v>1</v>
      </c>
      <c r="L1628" s="2" t="e">
        <f>MATCH(A1628, 'combined matches'!E$1:E$4986,0)</f>
        <v>#N/A</v>
      </c>
      <c r="M1628" s="6">
        <f t="shared" si="53"/>
        <v>1</v>
      </c>
    </row>
    <row r="1629" spans="1:13" x14ac:dyDescent="0.2">
      <c r="A1629" s="6">
        <v>2146</v>
      </c>
      <c r="B1629" s="6" t="s">
        <v>3573</v>
      </c>
      <c r="C1629" s="6" t="s">
        <v>3574</v>
      </c>
      <c r="D1629" s="6" t="s">
        <v>3575</v>
      </c>
      <c r="E1629" s="6" t="s">
        <v>3569</v>
      </c>
      <c r="F1629" s="6">
        <v>73644</v>
      </c>
      <c r="G1629" s="6">
        <v>5802251173</v>
      </c>
      <c r="H1629" s="6" t="s">
        <v>6909</v>
      </c>
      <c r="I1629" s="2">
        <f>MATCH(B1629,'2018_cleaned'!B$2:B$4733,0)</f>
        <v>3036</v>
      </c>
      <c r="J1629" s="2">
        <f>MATCH(C1629,'2018_cleaned'!C$2:C$4733,0)</f>
        <v>3036</v>
      </c>
      <c r="K1629" s="2">
        <f t="shared" si="52"/>
        <v>1</v>
      </c>
      <c r="L1629" s="2" t="e">
        <f>MATCH(A1629, 'combined matches'!E$1:E$4986,0)</f>
        <v>#N/A</v>
      </c>
      <c r="M1629" s="6">
        <f t="shared" si="53"/>
        <v>1</v>
      </c>
    </row>
    <row r="1630" spans="1:13" x14ac:dyDescent="0.2">
      <c r="A1630" s="6">
        <v>2147</v>
      </c>
      <c r="B1630" s="6" t="s">
        <v>3743</v>
      </c>
      <c r="C1630" s="6" t="s">
        <v>7706</v>
      </c>
      <c r="D1630" s="6" t="s">
        <v>3744</v>
      </c>
      <c r="E1630" s="6" t="s">
        <v>3569</v>
      </c>
      <c r="F1630" s="6">
        <v>73662</v>
      </c>
      <c r="G1630" s="6">
        <v>5809285551</v>
      </c>
      <c r="H1630" s="6" t="s">
        <v>7707</v>
      </c>
      <c r="I1630" s="2">
        <f>MATCH(B1630,'2018_cleaned'!B$2:B$4733,0)</f>
        <v>3105</v>
      </c>
      <c r="J1630" s="2">
        <f>MATCH(C1630,'2018_cleaned'!C$2:C$4733,0)</f>
        <v>3105</v>
      </c>
      <c r="K1630" s="2">
        <f t="shared" si="52"/>
        <v>1</v>
      </c>
      <c r="L1630" s="2" t="e">
        <f>MATCH(A1630, 'combined matches'!E$1:E$4986,0)</f>
        <v>#N/A</v>
      </c>
      <c r="M1630" s="6">
        <f t="shared" si="53"/>
        <v>1</v>
      </c>
    </row>
    <row r="1631" spans="1:13" x14ac:dyDescent="0.2">
      <c r="A1631" s="6">
        <v>2148</v>
      </c>
      <c r="B1631" s="6" t="s">
        <v>3593</v>
      </c>
      <c r="C1631" s="6" t="s">
        <v>3594</v>
      </c>
      <c r="D1631" s="6" t="s">
        <v>3595</v>
      </c>
      <c r="E1631" s="6" t="s">
        <v>3569</v>
      </c>
      <c r="F1631" s="6">
        <v>73772</v>
      </c>
      <c r="G1631" s="6">
        <v>5806237977</v>
      </c>
      <c r="H1631" s="6" t="s">
        <v>6912</v>
      </c>
      <c r="I1631" s="2">
        <f>MATCH(B1631,'2018_cleaned'!B$2:B$4733,0)</f>
        <v>3045</v>
      </c>
      <c r="J1631" s="2">
        <f>MATCH(C1631,'2018_cleaned'!C$2:C$4733,0)</f>
        <v>3045</v>
      </c>
      <c r="K1631" s="2">
        <f t="shared" si="52"/>
        <v>1</v>
      </c>
      <c r="L1631" s="2" t="e">
        <f>MATCH(A1631, 'combined matches'!E$1:E$4986,0)</f>
        <v>#N/A</v>
      </c>
      <c r="M1631" s="6">
        <f t="shared" si="53"/>
        <v>1</v>
      </c>
    </row>
    <row r="1632" spans="1:13" x14ac:dyDescent="0.2">
      <c r="A1632" s="6">
        <v>2149</v>
      </c>
      <c r="B1632" s="6" t="s">
        <v>3745</v>
      </c>
      <c r="C1632" s="6" t="s">
        <v>3746</v>
      </c>
      <c r="D1632" s="6" t="s">
        <v>3747</v>
      </c>
      <c r="E1632" s="6" t="s">
        <v>3569</v>
      </c>
      <c r="F1632" s="6">
        <v>74702</v>
      </c>
      <c r="G1632" s="6">
        <v>5809244285</v>
      </c>
      <c r="H1632" s="6" t="s">
        <v>6937</v>
      </c>
      <c r="I1632" s="2">
        <f>MATCH(B1632,'2018_cleaned'!B$2:B$4733,0)</f>
        <v>3106</v>
      </c>
      <c r="J1632" s="2">
        <f>MATCH(C1632,'2018_cleaned'!C$2:C$4733,0)</f>
        <v>3106</v>
      </c>
      <c r="K1632" s="2">
        <f t="shared" si="52"/>
        <v>1</v>
      </c>
      <c r="L1632" s="2" t="e">
        <f>MATCH(A1632, 'combined matches'!E$1:E$4986,0)</f>
        <v>#N/A</v>
      </c>
      <c r="M1632" s="6">
        <f t="shared" si="53"/>
        <v>1</v>
      </c>
    </row>
    <row r="1633" spans="1:13" x14ac:dyDescent="0.2">
      <c r="A1633" s="6">
        <v>2150</v>
      </c>
      <c r="B1633" s="6" t="s">
        <v>3576</v>
      </c>
      <c r="C1633" s="6" t="s">
        <v>3577</v>
      </c>
      <c r="D1633" s="6" t="s">
        <v>3578</v>
      </c>
      <c r="E1633" s="6" t="s">
        <v>3569</v>
      </c>
      <c r="F1633" s="6">
        <v>73005</v>
      </c>
      <c r="G1633" s="6">
        <v>4052472507</v>
      </c>
      <c r="H1633" s="6" t="s">
        <v>6910</v>
      </c>
      <c r="I1633" s="2">
        <f>MATCH(B1633,'2018_cleaned'!B$2:B$4733,0)</f>
        <v>3037</v>
      </c>
      <c r="J1633" s="2">
        <f>MATCH(C1633,'2018_cleaned'!C$2:C$4733,0)</f>
        <v>3037</v>
      </c>
      <c r="K1633" s="2">
        <f t="shared" si="52"/>
        <v>1</v>
      </c>
      <c r="L1633" s="2" t="e">
        <f>MATCH(A1633, 'combined matches'!E$1:E$4986,0)</f>
        <v>#N/A</v>
      </c>
      <c r="M1633" s="6">
        <f t="shared" si="53"/>
        <v>1</v>
      </c>
    </row>
    <row r="1634" spans="1:13" x14ac:dyDescent="0.2">
      <c r="A1634" s="6">
        <v>2151</v>
      </c>
      <c r="B1634" s="6" t="s">
        <v>3596</v>
      </c>
      <c r="C1634" s="6" t="s">
        <v>7708</v>
      </c>
      <c r="D1634" s="6" t="s">
        <v>3597</v>
      </c>
      <c r="E1634" s="6" t="s">
        <v>3569</v>
      </c>
      <c r="F1634" s="6">
        <v>73036</v>
      </c>
      <c r="G1634" s="6">
        <v>4052620042</v>
      </c>
      <c r="H1634" s="6" t="s">
        <v>8047</v>
      </c>
      <c r="I1634" s="2">
        <f>MATCH(B1634,'2018_cleaned'!B$2:B$4733,0)</f>
        <v>3046</v>
      </c>
      <c r="J1634" s="2">
        <f>MATCH(C1634,'2018_cleaned'!C$2:C$4733,0)</f>
        <v>3046</v>
      </c>
      <c r="K1634" s="2">
        <f t="shared" si="52"/>
        <v>1</v>
      </c>
      <c r="L1634" s="2" t="e">
        <f>MATCH(A1634, 'combined matches'!E$1:E$4986,0)</f>
        <v>#N/A</v>
      </c>
      <c r="M1634" s="6">
        <f t="shared" si="53"/>
        <v>1</v>
      </c>
    </row>
    <row r="1635" spans="1:13" x14ac:dyDescent="0.2">
      <c r="A1635" s="6">
        <v>2152</v>
      </c>
      <c r="B1635" s="6" t="s">
        <v>3748</v>
      </c>
      <c r="C1635" s="6" t="s">
        <v>3749</v>
      </c>
      <c r="D1635" s="6" t="s">
        <v>3750</v>
      </c>
      <c r="E1635" s="6" t="s">
        <v>3569</v>
      </c>
      <c r="F1635" s="6">
        <v>73099</v>
      </c>
      <c r="G1635" s="6">
        <v>4053544872</v>
      </c>
      <c r="H1635" s="6" t="s">
        <v>8058</v>
      </c>
      <c r="I1635" s="2">
        <f>MATCH(B1635,'2018_cleaned'!B$2:B$4733,0)</f>
        <v>3107</v>
      </c>
      <c r="J1635" s="2">
        <f>MATCH(C1635,'2018_cleaned'!C$2:C$4733,0)</f>
        <v>3107</v>
      </c>
      <c r="K1635" s="2">
        <f t="shared" si="52"/>
        <v>1</v>
      </c>
      <c r="L1635" s="2" t="e">
        <f>MATCH(A1635, 'combined matches'!E$1:E$4986,0)</f>
        <v>#N/A</v>
      </c>
      <c r="M1635" s="6">
        <f t="shared" si="53"/>
        <v>1</v>
      </c>
    </row>
    <row r="1636" spans="1:13" x14ac:dyDescent="0.2">
      <c r="A1636" s="6">
        <v>2153</v>
      </c>
      <c r="B1636" s="6" t="s">
        <v>2430</v>
      </c>
      <c r="C1636" s="6" t="s">
        <v>3579</v>
      </c>
      <c r="D1636" s="6" t="s">
        <v>3580</v>
      </c>
      <c r="E1636" s="6" t="s">
        <v>3569</v>
      </c>
      <c r="F1636" s="6">
        <v>73438</v>
      </c>
      <c r="G1636" s="6">
        <v>5802291291</v>
      </c>
      <c r="H1636" s="6" t="s">
        <v>3579</v>
      </c>
      <c r="I1636" s="2">
        <f>MATCH(B1636,'2018_cleaned'!B$2:B$4733,0)</f>
        <v>2141</v>
      </c>
      <c r="J1636" s="2">
        <f>MATCH(C1636,'2018_cleaned'!C$2:C$4733,0)</f>
        <v>3038</v>
      </c>
      <c r="K1636" s="2">
        <f t="shared" si="52"/>
        <v>1</v>
      </c>
      <c r="L1636" s="2" t="e">
        <f>MATCH(A1636, 'combined matches'!E$1:E$4986,0)</f>
        <v>#N/A</v>
      </c>
      <c r="M1636" s="6">
        <f t="shared" si="53"/>
        <v>1</v>
      </c>
    </row>
    <row r="1637" spans="1:13" x14ac:dyDescent="0.2">
      <c r="A1637" s="6">
        <v>2154</v>
      </c>
      <c r="B1637" s="6" t="s">
        <v>3598</v>
      </c>
      <c r="C1637" s="6" t="s">
        <v>3599</v>
      </c>
      <c r="D1637" s="6" t="s">
        <v>3600</v>
      </c>
      <c r="E1637" s="6" t="s">
        <v>3569</v>
      </c>
      <c r="F1637" s="6">
        <v>73401</v>
      </c>
      <c r="G1637" s="6">
        <v>5802239705</v>
      </c>
      <c r="H1637" s="6" t="s">
        <v>6913</v>
      </c>
      <c r="I1637" s="2">
        <f>MATCH(B1637,'2018_cleaned'!B$2:B$4733,0)</f>
        <v>3047</v>
      </c>
      <c r="J1637" s="2">
        <f>MATCH(C1637,'2018_cleaned'!C$2:C$4733,0)</f>
        <v>3047</v>
      </c>
      <c r="K1637" s="2">
        <f t="shared" si="52"/>
        <v>1</v>
      </c>
      <c r="L1637" s="2" t="e">
        <f>MATCH(A1637, 'combined matches'!E$1:E$4986,0)</f>
        <v>#N/A</v>
      </c>
      <c r="M1637" s="6">
        <f t="shared" si="53"/>
        <v>1</v>
      </c>
    </row>
    <row r="1638" spans="1:13" x14ac:dyDescent="0.2">
      <c r="A1638" s="6">
        <v>2155</v>
      </c>
      <c r="B1638" s="6" t="s">
        <v>1929</v>
      </c>
      <c r="C1638" s="6" t="s">
        <v>7709</v>
      </c>
      <c r="D1638" s="6" t="s">
        <v>3751</v>
      </c>
      <c r="E1638" s="6" t="s">
        <v>3569</v>
      </c>
      <c r="F1638" s="6">
        <v>74464</v>
      </c>
      <c r="G1638" s="6">
        <v>9184568826</v>
      </c>
      <c r="H1638" s="6" t="s">
        <v>8059</v>
      </c>
      <c r="I1638" s="2">
        <f>MATCH(B1638,'2018_cleaned'!B$2:B$4733,0)</f>
        <v>1779</v>
      </c>
      <c r="J1638" s="2">
        <f>MATCH(C1638,'2018_cleaned'!C$2:C$4733,0)</f>
        <v>3108</v>
      </c>
      <c r="K1638" s="2">
        <f t="shared" si="52"/>
        <v>1</v>
      </c>
      <c r="L1638" s="2" t="e">
        <f>MATCH(A1638, 'combined matches'!E$1:E$4986,0)</f>
        <v>#N/A</v>
      </c>
      <c r="M1638" s="6">
        <f t="shared" si="53"/>
        <v>1</v>
      </c>
    </row>
    <row r="1639" spans="1:13" x14ac:dyDescent="0.2">
      <c r="A1639" s="6">
        <v>2156</v>
      </c>
      <c r="B1639" s="6" t="s">
        <v>1665</v>
      </c>
      <c r="C1639" s="6" t="s">
        <v>7710</v>
      </c>
      <c r="D1639" s="6" t="s">
        <v>3581</v>
      </c>
      <c r="E1639" s="6" t="s">
        <v>3569</v>
      </c>
      <c r="F1639" s="6">
        <v>74743</v>
      </c>
      <c r="G1639" s="6">
        <v>5803268821</v>
      </c>
      <c r="H1639" s="6" t="s">
        <v>7711</v>
      </c>
      <c r="I1639" s="2">
        <f>MATCH(B1639,'2018_cleaned'!B$2:B$4733,0)</f>
        <v>1690</v>
      </c>
      <c r="J1639" s="2">
        <f>MATCH(C1639,'2018_cleaned'!C$2:C$4733,0)</f>
        <v>3039</v>
      </c>
      <c r="K1639" s="2">
        <f t="shared" si="52"/>
        <v>1</v>
      </c>
      <c r="L1639" s="2" t="e">
        <f>MATCH(A1639, 'combined matches'!E$1:E$4986,0)</f>
        <v>#N/A</v>
      </c>
      <c r="M1639" s="6">
        <f t="shared" si="53"/>
        <v>1</v>
      </c>
    </row>
    <row r="1640" spans="1:13" x14ac:dyDescent="0.2">
      <c r="A1640" s="6">
        <v>2157</v>
      </c>
      <c r="B1640" s="6" t="s">
        <v>3752</v>
      </c>
      <c r="C1640" s="6" t="s">
        <v>3753</v>
      </c>
      <c r="D1640" s="6" t="s">
        <v>3754</v>
      </c>
      <c r="E1640" s="6" t="s">
        <v>3569</v>
      </c>
      <c r="F1640" s="6">
        <v>73071</v>
      </c>
      <c r="G1640" s="6">
        <v>4053214048</v>
      </c>
      <c r="H1640" s="6" t="s">
        <v>8343</v>
      </c>
      <c r="I1640" s="2">
        <f>MATCH(B1640,'2018_cleaned'!B$2:B$4733,0)</f>
        <v>1781</v>
      </c>
      <c r="J1640" s="2">
        <f>MATCH(C1640,'2018_cleaned'!C$2:C$4733,0)</f>
        <v>3109</v>
      </c>
      <c r="K1640" s="2">
        <f t="shared" si="52"/>
        <v>1</v>
      </c>
      <c r="L1640" s="2" t="e">
        <f>MATCH(A1640, 'combined matches'!E$1:E$4986,0)</f>
        <v>#N/A</v>
      </c>
      <c r="M1640" s="6">
        <f t="shared" si="53"/>
        <v>1</v>
      </c>
    </row>
    <row r="1641" spans="1:13" x14ac:dyDescent="0.2">
      <c r="A1641" s="6">
        <v>2158</v>
      </c>
      <c r="B1641" s="6" t="s">
        <v>3582</v>
      </c>
      <c r="C1641" s="6" t="s">
        <v>7712</v>
      </c>
      <c r="D1641" s="6" t="s">
        <v>3583</v>
      </c>
      <c r="E1641" s="6" t="s">
        <v>3569</v>
      </c>
      <c r="F1641" s="6">
        <v>73160</v>
      </c>
      <c r="G1641" s="6">
        <v>4057941591</v>
      </c>
      <c r="H1641" s="6" t="s">
        <v>7713</v>
      </c>
      <c r="I1641" s="2">
        <f>MATCH(B1641,'2018_cleaned'!B$2:B$4733,0)</f>
        <v>3040</v>
      </c>
      <c r="J1641" s="2">
        <f>MATCH(C1641,'2018_cleaned'!C$2:C$4733,0)</f>
        <v>3040</v>
      </c>
      <c r="K1641" s="2">
        <f t="shared" si="52"/>
        <v>1</v>
      </c>
      <c r="L1641" s="2" t="e">
        <f>MATCH(A1641, 'combined matches'!E$1:E$4986,0)</f>
        <v>#N/A</v>
      </c>
      <c r="M1641" s="6">
        <f t="shared" si="53"/>
        <v>1</v>
      </c>
    </row>
    <row r="1642" spans="1:13" x14ac:dyDescent="0.2">
      <c r="A1642" s="6">
        <v>2159</v>
      </c>
      <c r="B1642" s="6" t="s">
        <v>3601</v>
      </c>
      <c r="C1642" s="6" t="s">
        <v>7714</v>
      </c>
      <c r="D1642" s="6" t="s">
        <v>3602</v>
      </c>
      <c r="E1642" s="6" t="s">
        <v>3569</v>
      </c>
      <c r="F1642" s="6">
        <v>74538</v>
      </c>
      <c r="G1642" s="6">
        <v>5809272367</v>
      </c>
      <c r="H1642" s="6" t="s">
        <v>7715</v>
      </c>
      <c r="I1642" s="2">
        <f>MATCH(B1642,'2018_cleaned'!B$2:B$4733,0)</f>
        <v>3048</v>
      </c>
      <c r="J1642" s="2">
        <f>MATCH(C1642,'2018_cleaned'!C$2:C$4733,0)</f>
        <v>3048</v>
      </c>
      <c r="K1642" s="2">
        <f t="shared" ref="K1642:K1705" si="54">IF(ISNA(I1642),IF(ISNA(J1642),0,1),1)</f>
        <v>1</v>
      </c>
      <c r="L1642" s="2" t="e">
        <f>MATCH(A1642, 'combined matches'!E$1:E$4986,0)</f>
        <v>#N/A</v>
      </c>
      <c r="M1642" s="6">
        <f t="shared" ref="M1642:M1705" si="55">IF(ISNA(L1642),1,0)</f>
        <v>1</v>
      </c>
    </row>
    <row r="1643" spans="1:13" x14ac:dyDescent="0.2">
      <c r="A1643" s="6">
        <v>2160</v>
      </c>
      <c r="B1643" s="6" t="s">
        <v>3755</v>
      </c>
      <c r="C1643" s="6" t="s">
        <v>7716</v>
      </c>
      <c r="D1643" s="6" t="s">
        <v>3756</v>
      </c>
      <c r="E1643" s="6" t="s">
        <v>3569</v>
      </c>
      <c r="F1643" s="6">
        <v>73501</v>
      </c>
      <c r="G1643" s="6">
        <v>5802485890</v>
      </c>
      <c r="H1643" s="6" t="s">
        <v>8344</v>
      </c>
      <c r="I1643" s="2">
        <f>MATCH(B1643,'2018_cleaned'!B$2:B$4733,0)</f>
        <v>3110</v>
      </c>
      <c r="J1643" s="2">
        <f>MATCH(C1643,'2018_cleaned'!C$2:C$4733,0)</f>
        <v>3110</v>
      </c>
      <c r="K1643" s="2">
        <f t="shared" si="54"/>
        <v>1</v>
      </c>
      <c r="L1643" s="2" t="e">
        <f>MATCH(A1643, 'combined matches'!E$1:E$4986,0)</f>
        <v>#N/A</v>
      </c>
      <c r="M1643" s="6">
        <f t="shared" si="55"/>
        <v>1</v>
      </c>
    </row>
    <row r="1644" spans="1:13" x14ac:dyDescent="0.2">
      <c r="A1644" s="6">
        <v>2161</v>
      </c>
      <c r="B1644" s="6" t="s">
        <v>3584</v>
      </c>
      <c r="C1644" s="6" t="s">
        <v>7717</v>
      </c>
      <c r="D1644" s="6" t="s">
        <v>3585</v>
      </c>
      <c r="E1644" s="6" t="s">
        <v>3569</v>
      </c>
      <c r="F1644" s="6">
        <v>73572</v>
      </c>
      <c r="G1644" s="6">
        <v>5808756121</v>
      </c>
      <c r="H1644" s="6" t="s">
        <v>7718</v>
      </c>
      <c r="I1644" s="2">
        <f>MATCH(B1644,'2018_cleaned'!B$2:B$4733,0)</f>
        <v>3041</v>
      </c>
      <c r="J1644" s="2">
        <f>MATCH(C1644,'2018_cleaned'!C$2:C$4733,0)</f>
        <v>3041</v>
      </c>
      <c r="K1644" s="2">
        <f t="shared" si="54"/>
        <v>1</v>
      </c>
      <c r="L1644" s="2" t="e">
        <f>MATCH(A1644, 'combined matches'!E$1:E$4986,0)</f>
        <v>#N/A</v>
      </c>
      <c r="M1644" s="6">
        <f t="shared" si="55"/>
        <v>1</v>
      </c>
    </row>
    <row r="1645" spans="1:13" x14ac:dyDescent="0.2">
      <c r="A1645" s="6">
        <v>2162</v>
      </c>
      <c r="B1645" s="6" t="s">
        <v>3766</v>
      </c>
      <c r="C1645" s="6" t="s">
        <v>3767</v>
      </c>
      <c r="D1645" s="6" t="s">
        <v>3768</v>
      </c>
      <c r="E1645" s="6" t="s">
        <v>3569</v>
      </c>
      <c r="F1645" s="6">
        <v>74301</v>
      </c>
      <c r="G1645" s="6">
        <v>9182567531</v>
      </c>
      <c r="H1645" s="6" t="s">
        <v>6938</v>
      </c>
      <c r="I1645" s="2">
        <f>MATCH(B1645,'2018_cleaned'!B$2:B$4733,0)</f>
        <v>3115</v>
      </c>
      <c r="J1645" s="2">
        <f>MATCH(C1645,'2018_cleaned'!C$2:C$4733,0)</f>
        <v>3115</v>
      </c>
      <c r="K1645" s="2">
        <f t="shared" si="54"/>
        <v>1</v>
      </c>
      <c r="L1645" s="2" t="e">
        <f>MATCH(A1645, 'combined matches'!E$1:E$4986,0)</f>
        <v>#N/A</v>
      </c>
      <c r="M1645" s="6">
        <f t="shared" si="55"/>
        <v>1</v>
      </c>
    </row>
    <row r="1646" spans="1:13" x14ac:dyDescent="0.2">
      <c r="A1646" s="6">
        <v>2163</v>
      </c>
      <c r="B1646" s="6" t="s">
        <v>3757</v>
      </c>
      <c r="C1646" s="6" t="s">
        <v>3758</v>
      </c>
      <c r="D1646" s="6" t="s">
        <v>3759</v>
      </c>
      <c r="E1646" s="6" t="s">
        <v>3569</v>
      </c>
      <c r="F1646" s="6">
        <v>74010</v>
      </c>
      <c r="G1646" s="6">
        <v>9183673341</v>
      </c>
      <c r="H1646" s="6" t="s">
        <v>8060</v>
      </c>
      <c r="I1646" s="2">
        <f>MATCH(B1646,'2018_cleaned'!B$2:B$4733,0)</f>
        <v>3111</v>
      </c>
      <c r="J1646" s="2">
        <f>MATCH(C1646,'2018_cleaned'!C$2:C$4733,0)</f>
        <v>3111</v>
      </c>
      <c r="K1646" s="2">
        <f t="shared" si="54"/>
        <v>1</v>
      </c>
      <c r="L1646" s="2" t="e">
        <f>MATCH(A1646, 'combined matches'!E$1:E$4986,0)</f>
        <v>#N/A</v>
      </c>
      <c r="M1646" s="6">
        <f t="shared" si="55"/>
        <v>1</v>
      </c>
    </row>
    <row r="1647" spans="1:13" x14ac:dyDescent="0.2">
      <c r="A1647" s="6">
        <v>2164</v>
      </c>
      <c r="B1647" s="6" t="s">
        <v>3603</v>
      </c>
      <c r="C1647" s="6" t="s">
        <v>7719</v>
      </c>
      <c r="D1647" s="6" t="s">
        <v>3604</v>
      </c>
      <c r="E1647" s="6" t="s">
        <v>3569</v>
      </c>
      <c r="F1647" s="6">
        <v>74066</v>
      </c>
      <c r="G1647" s="6">
        <v>9182245531</v>
      </c>
      <c r="H1647" s="6" t="s">
        <v>7720</v>
      </c>
      <c r="I1647" s="2">
        <f>MATCH(B1647,'2018_cleaned'!B$2:B$4733,0)</f>
        <v>3049</v>
      </c>
      <c r="J1647" s="2">
        <f>MATCH(C1647,'2018_cleaned'!C$2:C$4733,0)</f>
        <v>3049</v>
      </c>
      <c r="K1647" s="2">
        <f t="shared" si="54"/>
        <v>1</v>
      </c>
      <c r="L1647" s="2" t="e">
        <f>MATCH(A1647, 'combined matches'!E$1:E$4986,0)</f>
        <v>#N/A</v>
      </c>
      <c r="M1647" s="6">
        <f t="shared" si="55"/>
        <v>1</v>
      </c>
    </row>
    <row r="1648" spans="1:13" x14ac:dyDescent="0.2">
      <c r="A1648" s="6">
        <v>2165</v>
      </c>
      <c r="B1648" s="6" t="s">
        <v>3760</v>
      </c>
      <c r="C1648" s="6" t="s">
        <v>3761</v>
      </c>
      <c r="D1648" s="6" t="s">
        <v>1434</v>
      </c>
      <c r="E1648" s="6" t="s">
        <v>3569</v>
      </c>
      <c r="F1648" s="6">
        <v>73601</v>
      </c>
      <c r="G1648" s="6">
        <v>5803232100</v>
      </c>
      <c r="H1648" s="6" t="s">
        <v>8061</v>
      </c>
      <c r="I1648" s="2">
        <f>MATCH(B1648,'2018_cleaned'!B$2:B$4733,0)</f>
        <v>3112</v>
      </c>
      <c r="J1648" s="2">
        <f>MATCH(C1648,'2018_cleaned'!C$2:C$4733,0)</f>
        <v>3112</v>
      </c>
      <c r="K1648" s="2">
        <f t="shared" si="54"/>
        <v>1</v>
      </c>
      <c r="L1648" s="2" t="e">
        <f>MATCH(A1648, 'combined matches'!E$1:E$4986,0)</f>
        <v>#N/A</v>
      </c>
      <c r="M1648" s="6">
        <f t="shared" si="55"/>
        <v>1</v>
      </c>
    </row>
    <row r="1649" spans="1:13" x14ac:dyDescent="0.2">
      <c r="A1649" s="6">
        <v>2166</v>
      </c>
      <c r="B1649" s="6" t="s">
        <v>3586</v>
      </c>
      <c r="C1649" s="6" t="s">
        <v>3587</v>
      </c>
      <c r="D1649" s="6" t="s">
        <v>3588</v>
      </c>
      <c r="E1649" s="6" t="s">
        <v>3569</v>
      </c>
      <c r="F1649" s="6">
        <v>73096</v>
      </c>
      <c r="G1649" s="6">
        <v>5807726417</v>
      </c>
      <c r="H1649" s="6" t="s">
        <v>6911</v>
      </c>
      <c r="I1649" s="2">
        <f>MATCH(B1649,'2018_cleaned'!B$2:B$4733,0)</f>
        <v>3042</v>
      </c>
      <c r="J1649" s="2">
        <f>MATCH(C1649,'2018_cleaned'!C$2:C$4733,0)</f>
        <v>3042</v>
      </c>
      <c r="K1649" s="2">
        <f t="shared" si="54"/>
        <v>1</v>
      </c>
      <c r="L1649" s="2" t="e">
        <f>MATCH(A1649, 'combined matches'!E$1:E$4986,0)</f>
        <v>#N/A</v>
      </c>
      <c r="M1649" s="6">
        <f t="shared" si="55"/>
        <v>1</v>
      </c>
    </row>
    <row r="1650" spans="1:13" x14ac:dyDescent="0.2">
      <c r="A1650" s="6">
        <v>2167</v>
      </c>
      <c r="B1650" s="6" t="s">
        <v>3605</v>
      </c>
      <c r="C1650" s="6" t="s">
        <v>3606</v>
      </c>
      <c r="D1650" s="6" t="s">
        <v>1176</v>
      </c>
      <c r="E1650" s="6" t="s">
        <v>3569</v>
      </c>
      <c r="F1650" s="6">
        <v>74346</v>
      </c>
      <c r="G1650" s="6">
        <v>9182534511</v>
      </c>
      <c r="H1650" s="6" t="s">
        <v>8345</v>
      </c>
      <c r="I1650" s="2">
        <f>MATCH(B1650,'2018_cleaned'!B$2:B$4733,0)</f>
        <v>3050</v>
      </c>
      <c r="J1650" s="2">
        <f>MATCH(C1650,'2018_cleaned'!C$2:C$4733,0)</f>
        <v>3050</v>
      </c>
      <c r="K1650" s="2">
        <f t="shared" si="54"/>
        <v>1</v>
      </c>
      <c r="L1650" s="2" t="e">
        <f>MATCH(A1650, 'combined matches'!E$1:E$4986,0)</f>
        <v>#N/A</v>
      </c>
      <c r="M1650" s="6">
        <f t="shared" si="55"/>
        <v>1</v>
      </c>
    </row>
    <row r="1651" spans="1:13" x14ac:dyDescent="0.2">
      <c r="A1651" s="6">
        <v>2168</v>
      </c>
      <c r="B1651" s="6" t="s">
        <v>3566</v>
      </c>
      <c r="C1651" s="6" t="s">
        <v>5788</v>
      </c>
      <c r="D1651" s="6" t="s">
        <v>3568</v>
      </c>
      <c r="E1651" s="6" t="s">
        <v>3569</v>
      </c>
      <c r="F1651" s="6">
        <v>73701</v>
      </c>
      <c r="G1651" s="6">
        <v>5802330650</v>
      </c>
      <c r="H1651" s="6" t="s">
        <v>7281</v>
      </c>
      <c r="I1651" s="2">
        <f>MATCH(B1651,'2018_cleaned'!B$2:B$4733,0)</f>
        <v>3034</v>
      </c>
      <c r="J1651" s="2" t="e">
        <f>MATCH(C1651,'2018_cleaned'!C$2:C$4733,0)</f>
        <v>#N/A</v>
      </c>
      <c r="K1651" s="2">
        <f t="shared" si="54"/>
        <v>1</v>
      </c>
      <c r="L1651" s="2" t="e">
        <f>MATCH(A1651, 'combined matches'!E$1:E$4986,0)</f>
        <v>#N/A</v>
      </c>
      <c r="M1651" s="6">
        <f t="shared" si="55"/>
        <v>1</v>
      </c>
    </row>
    <row r="1652" spans="1:13" x14ac:dyDescent="0.2">
      <c r="A1652" s="6">
        <v>2169</v>
      </c>
      <c r="B1652" s="6" t="s">
        <v>3589</v>
      </c>
      <c r="C1652" s="6" t="s">
        <v>7721</v>
      </c>
      <c r="D1652" s="6" t="s">
        <v>3590</v>
      </c>
      <c r="E1652" s="6" t="s">
        <v>3569</v>
      </c>
      <c r="F1652" s="6">
        <v>73075</v>
      </c>
      <c r="G1652" s="6">
        <v>4052387346</v>
      </c>
      <c r="H1652" s="6" t="s">
        <v>7722</v>
      </c>
      <c r="I1652" s="2">
        <f>MATCH(B1652,'2018_cleaned'!B$2:B$4733,0)</f>
        <v>3043</v>
      </c>
      <c r="J1652" s="2">
        <f>MATCH(C1652,'2018_cleaned'!C$2:C$4733,0)</f>
        <v>3043</v>
      </c>
      <c r="K1652" s="2">
        <f t="shared" si="54"/>
        <v>1</v>
      </c>
      <c r="L1652" s="2" t="e">
        <f>MATCH(A1652, 'combined matches'!E$1:E$4986,0)</f>
        <v>#N/A</v>
      </c>
      <c r="M1652" s="6">
        <f t="shared" si="55"/>
        <v>1</v>
      </c>
    </row>
    <row r="1653" spans="1:13" x14ac:dyDescent="0.2">
      <c r="A1653" s="6">
        <v>2170</v>
      </c>
      <c r="B1653" s="6" t="s">
        <v>3607</v>
      </c>
      <c r="C1653" s="6" t="s">
        <v>3608</v>
      </c>
      <c r="D1653" s="6" t="s">
        <v>3609</v>
      </c>
      <c r="E1653" s="6" t="s">
        <v>3569</v>
      </c>
      <c r="F1653" s="6">
        <v>73018</v>
      </c>
      <c r="G1653" s="6">
        <v>4052242022</v>
      </c>
      <c r="H1653" s="6" t="s">
        <v>3608</v>
      </c>
      <c r="I1653" s="2">
        <f>MATCH(B1653,'2018_cleaned'!B$2:B$4733,0)</f>
        <v>3051</v>
      </c>
      <c r="J1653" s="2">
        <f>MATCH(C1653,'2018_cleaned'!C$2:C$4733,0)</f>
        <v>3051</v>
      </c>
      <c r="K1653" s="2">
        <f t="shared" si="54"/>
        <v>1</v>
      </c>
      <c r="L1653" s="2" t="e">
        <f>MATCH(A1653, 'combined matches'!E$1:E$4986,0)</f>
        <v>#N/A</v>
      </c>
      <c r="M1653" s="6">
        <f t="shared" si="55"/>
        <v>1</v>
      </c>
    </row>
    <row r="1654" spans="1:13" x14ac:dyDescent="0.2">
      <c r="A1654" s="6">
        <v>2171</v>
      </c>
      <c r="B1654" s="6" t="s">
        <v>3646</v>
      </c>
      <c r="C1654" s="6" t="s">
        <v>3647</v>
      </c>
      <c r="D1654" s="6" t="s">
        <v>3648</v>
      </c>
      <c r="E1654" s="6" t="s">
        <v>3569</v>
      </c>
      <c r="F1654" s="6">
        <v>73759</v>
      </c>
      <c r="G1654" s="6">
        <v>5803952906</v>
      </c>
      <c r="H1654" s="6" t="s">
        <v>6922</v>
      </c>
      <c r="I1654" s="2">
        <f>MATCH(B1654,'2018_cleaned'!B$2:B$4733,0)</f>
        <v>3067</v>
      </c>
      <c r="J1654" s="2">
        <f>MATCH(C1654,'2018_cleaned'!C$2:C$4733,0)</f>
        <v>3067</v>
      </c>
      <c r="K1654" s="2">
        <f t="shared" si="54"/>
        <v>1</v>
      </c>
      <c r="L1654" s="2" t="e">
        <f>MATCH(A1654, 'combined matches'!E$1:E$4986,0)</f>
        <v>#N/A</v>
      </c>
      <c r="M1654" s="6">
        <f t="shared" si="55"/>
        <v>1</v>
      </c>
    </row>
    <row r="1655" spans="1:13" x14ac:dyDescent="0.2">
      <c r="A1655" s="6">
        <v>2172</v>
      </c>
      <c r="B1655" s="6" t="s">
        <v>3610</v>
      </c>
      <c r="C1655" s="6" t="s">
        <v>3611</v>
      </c>
      <c r="D1655" s="6" t="s">
        <v>3612</v>
      </c>
      <c r="E1655" s="6" t="s">
        <v>3569</v>
      </c>
      <c r="F1655" s="6">
        <v>73554</v>
      </c>
      <c r="G1655" s="6">
        <v>5807825531</v>
      </c>
      <c r="H1655" s="6" t="s">
        <v>6914</v>
      </c>
      <c r="I1655" s="2">
        <f>MATCH(B1655,'2018_cleaned'!B$2:B$4733,0)</f>
        <v>3052</v>
      </c>
      <c r="J1655" s="2">
        <f>MATCH(C1655,'2018_cleaned'!C$2:C$4733,0)</f>
        <v>3052</v>
      </c>
      <c r="K1655" s="2">
        <f t="shared" si="54"/>
        <v>1</v>
      </c>
      <c r="L1655" s="2" t="e">
        <f>MATCH(A1655, 'combined matches'!E$1:E$4986,0)</f>
        <v>#N/A</v>
      </c>
      <c r="M1655" s="6">
        <f t="shared" si="55"/>
        <v>1</v>
      </c>
    </row>
    <row r="1656" spans="1:13" x14ac:dyDescent="0.2">
      <c r="A1656" s="6">
        <v>2173</v>
      </c>
      <c r="B1656" s="6" t="s">
        <v>3628</v>
      </c>
      <c r="C1656" s="6" t="s">
        <v>3629</v>
      </c>
      <c r="D1656" s="6" t="s">
        <v>3630</v>
      </c>
      <c r="E1656" s="6" t="s">
        <v>3569</v>
      </c>
      <c r="F1656" s="6">
        <v>73550</v>
      </c>
      <c r="G1656" s="6">
        <v>5806883348</v>
      </c>
      <c r="H1656" s="6" t="s">
        <v>6918</v>
      </c>
      <c r="I1656" s="2">
        <f>MATCH(B1656,'2018_cleaned'!B$2:B$4733,0)</f>
        <v>3060</v>
      </c>
      <c r="J1656" s="2">
        <f>MATCH(C1656,'2018_cleaned'!C$2:C$4733,0)</f>
        <v>3060</v>
      </c>
      <c r="K1656" s="2">
        <f t="shared" si="54"/>
        <v>1</v>
      </c>
      <c r="L1656" s="2" t="e">
        <f>MATCH(A1656, 'combined matches'!E$1:E$4986,0)</f>
        <v>#N/A</v>
      </c>
      <c r="M1656" s="6">
        <f t="shared" si="55"/>
        <v>1</v>
      </c>
    </row>
    <row r="1657" spans="1:13" x14ac:dyDescent="0.2">
      <c r="A1657" s="6">
        <v>2174</v>
      </c>
      <c r="B1657" s="6" t="s">
        <v>3649</v>
      </c>
      <c r="C1657" s="6" t="s">
        <v>3650</v>
      </c>
      <c r="D1657" s="6" t="s">
        <v>3651</v>
      </c>
      <c r="E1657" s="6" t="s">
        <v>3569</v>
      </c>
      <c r="F1657" s="6">
        <v>73848</v>
      </c>
      <c r="G1657" s="6">
        <v>5809212029</v>
      </c>
      <c r="H1657" s="6" t="s">
        <v>3650</v>
      </c>
      <c r="I1657" s="2">
        <f>MATCH(B1657,'2018_cleaned'!B$2:B$4733,0)</f>
        <v>3068</v>
      </c>
      <c r="J1657" s="2">
        <f>MATCH(C1657,'2018_cleaned'!C$2:C$4733,0)</f>
        <v>3068</v>
      </c>
      <c r="K1657" s="2">
        <f t="shared" si="54"/>
        <v>1</v>
      </c>
      <c r="L1657" s="2" t="e">
        <f>MATCH(A1657, 'combined matches'!E$1:E$4986,0)</f>
        <v>#N/A</v>
      </c>
      <c r="M1657" s="6">
        <f t="shared" si="55"/>
        <v>1</v>
      </c>
    </row>
    <row r="1658" spans="1:13" x14ac:dyDescent="0.2">
      <c r="A1658" s="6">
        <v>2175</v>
      </c>
      <c r="B1658" s="6" t="s">
        <v>5789</v>
      </c>
      <c r="C1658" s="6" t="s">
        <v>7723</v>
      </c>
      <c r="D1658" s="6" t="s">
        <v>3633</v>
      </c>
      <c r="E1658" s="6" t="s">
        <v>3569</v>
      </c>
      <c r="F1658" s="6">
        <v>74462</v>
      </c>
      <c r="G1658" s="6">
        <v>9189673304</v>
      </c>
      <c r="H1658" s="6" t="s">
        <v>7723</v>
      </c>
      <c r="I1658" s="2" t="e">
        <f>MATCH(B1658,'2018_cleaned'!B$2:B$4733,0)</f>
        <v>#N/A</v>
      </c>
      <c r="J1658" s="2" t="e">
        <f>MATCH(C1658,'2018_cleaned'!C$2:C$4733,0)</f>
        <v>#N/A</v>
      </c>
      <c r="K1658" s="2">
        <f t="shared" si="54"/>
        <v>0</v>
      </c>
      <c r="L1658" s="2" t="e">
        <f>MATCH(A1658, 'combined matches'!E$1:E$4986,0)</f>
        <v>#N/A</v>
      </c>
      <c r="M1658" s="6">
        <f t="shared" si="55"/>
        <v>1</v>
      </c>
    </row>
    <row r="1659" spans="1:13" x14ac:dyDescent="0.2">
      <c r="A1659" s="6">
        <v>2176</v>
      </c>
      <c r="B1659" s="6" t="s">
        <v>3652</v>
      </c>
      <c r="C1659" s="6" t="s">
        <v>3653</v>
      </c>
      <c r="D1659" s="6" t="s">
        <v>3654</v>
      </c>
      <c r="E1659" s="6" t="s">
        <v>3569</v>
      </c>
      <c r="F1659" s="6">
        <v>74848</v>
      </c>
      <c r="G1659" s="6">
        <v>4053793313</v>
      </c>
      <c r="H1659" s="6" t="s">
        <v>8049</v>
      </c>
      <c r="I1659" s="2">
        <f>MATCH(B1659,'2018_cleaned'!B$2:B$4733,0)</f>
        <v>3069</v>
      </c>
      <c r="J1659" s="2">
        <f>MATCH(C1659,'2018_cleaned'!C$2:C$4733,0)</f>
        <v>3069</v>
      </c>
      <c r="K1659" s="2">
        <f t="shared" si="54"/>
        <v>1</v>
      </c>
      <c r="L1659" s="2" t="e">
        <f>MATCH(A1659, 'combined matches'!E$1:E$4986,0)</f>
        <v>#N/A</v>
      </c>
      <c r="M1659" s="6">
        <f t="shared" si="55"/>
        <v>1</v>
      </c>
    </row>
    <row r="1660" spans="1:13" x14ac:dyDescent="0.2">
      <c r="A1660" s="6">
        <v>2177</v>
      </c>
      <c r="B1660" s="6" t="s">
        <v>1742</v>
      </c>
      <c r="C1660" s="6" t="s">
        <v>3634</v>
      </c>
      <c r="D1660" s="6" t="s">
        <v>3635</v>
      </c>
      <c r="E1660" s="6" t="s">
        <v>3569</v>
      </c>
      <c r="F1660" s="6">
        <v>73573</v>
      </c>
      <c r="G1660" s="6">
        <v>5802282313</v>
      </c>
      <c r="H1660" s="6" t="s">
        <v>8048</v>
      </c>
      <c r="I1660" s="2">
        <f>MATCH(B1660,'2018_cleaned'!B$2:B$4733,0)</f>
        <v>1720</v>
      </c>
      <c r="J1660" s="2">
        <f>MATCH(C1660,'2018_cleaned'!C$2:C$4733,0)</f>
        <v>3062</v>
      </c>
      <c r="K1660" s="2">
        <f t="shared" si="54"/>
        <v>1</v>
      </c>
      <c r="L1660" s="2" t="e">
        <f>MATCH(A1660, 'combined matches'!E$1:E$4986,0)</f>
        <v>#N/A</v>
      </c>
      <c r="M1660" s="6">
        <f t="shared" si="55"/>
        <v>1</v>
      </c>
    </row>
    <row r="1661" spans="1:13" x14ac:dyDescent="0.2">
      <c r="A1661" s="6">
        <v>2178</v>
      </c>
      <c r="B1661" s="6" t="s">
        <v>3655</v>
      </c>
      <c r="C1661" s="6" t="s">
        <v>7724</v>
      </c>
      <c r="D1661" s="6" t="s">
        <v>3656</v>
      </c>
      <c r="E1661" s="6" t="s">
        <v>3569</v>
      </c>
      <c r="F1661" s="6">
        <v>73460</v>
      </c>
      <c r="G1661" s="6">
        <v>5803712470</v>
      </c>
      <c r="H1661" s="6" t="s">
        <v>7725</v>
      </c>
      <c r="I1661" s="2">
        <f>MATCH(B1661,'2018_cleaned'!B$2:B$4733,0)</f>
        <v>1809</v>
      </c>
      <c r="J1661" s="2">
        <f>MATCH(C1661,'2018_cleaned'!C$2:C$4733,0)</f>
        <v>3070</v>
      </c>
      <c r="K1661" s="2">
        <f t="shared" si="54"/>
        <v>1</v>
      </c>
      <c r="L1661" s="2" t="e">
        <f>MATCH(A1661, 'combined matches'!E$1:E$4986,0)</f>
        <v>#N/A</v>
      </c>
      <c r="M1661" s="6">
        <f t="shared" si="55"/>
        <v>1</v>
      </c>
    </row>
    <row r="1662" spans="1:13" x14ac:dyDescent="0.2">
      <c r="A1662" s="6">
        <v>2179</v>
      </c>
      <c r="B1662" s="6" t="s">
        <v>3613</v>
      </c>
      <c r="C1662" s="6" t="s">
        <v>3614</v>
      </c>
      <c r="D1662" s="6" t="s">
        <v>3615</v>
      </c>
      <c r="E1662" s="6" t="s">
        <v>3569</v>
      </c>
      <c r="F1662" s="6">
        <v>74601</v>
      </c>
      <c r="G1662" s="6">
        <v>5807621641</v>
      </c>
      <c r="H1662" s="6" t="s">
        <v>3614</v>
      </c>
      <c r="I1662" s="2">
        <f>MATCH(B1662,'2018_cleaned'!B$2:B$4733,0)</f>
        <v>3054</v>
      </c>
      <c r="J1662" s="2">
        <f>MATCH(C1662,'2018_cleaned'!C$2:C$4733,0)</f>
        <v>3054</v>
      </c>
      <c r="K1662" s="2">
        <f t="shared" si="54"/>
        <v>1</v>
      </c>
      <c r="L1662" s="2" t="e">
        <f>MATCH(A1662, 'combined matches'!E$1:E$4986,0)</f>
        <v>#N/A</v>
      </c>
      <c r="M1662" s="6">
        <f t="shared" si="55"/>
        <v>1</v>
      </c>
    </row>
    <row r="1663" spans="1:13" x14ac:dyDescent="0.2">
      <c r="A1663" s="6">
        <v>2180</v>
      </c>
      <c r="B1663" s="6" t="s">
        <v>3636</v>
      </c>
      <c r="C1663" s="6" t="s">
        <v>7726</v>
      </c>
      <c r="D1663" s="6" t="s">
        <v>3637</v>
      </c>
      <c r="E1663" s="6" t="s">
        <v>3569</v>
      </c>
      <c r="F1663" s="6">
        <v>74631</v>
      </c>
      <c r="G1663" s="6">
        <v>5803635520</v>
      </c>
      <c r="H1663" s="6" t="s">
        <v>7727</v>
      </c>
      <c r="I1663" s="2">
        <f>MATCH(B1663,'2018_cleaned'!B$2:B$4733,0)</f>
        <v>3063</v>
      </c>
      <c r="J1663" s="2">
        <f>MATCH(C1663,'2018_cleaned'!C$2:C$4733,0)</f>
        <v>3063</v>
      </c>
      <c r="K1663" s="2">
        <f t="shared" si="54"/>
        <v>1</v>
      </c>
      <c r="L1663" s="2" t="e">
        <f>MATCH(A1663, 'combined matches'!E$1:E$4986,0)</f>
        <v>#N/A</v>
      </c>
      <c r="M1663" s="6">
        <f t="shared" si="55"/>
        <v>1</v>
      </c>
    </row>
    <row r="1664" spans="1:13" x14ac:dyDescent="0.2">
      <c r="A1664" s="6">
        <v>2181</v>
      </c>
      <c r="B1664" s="6" t="s">
        <v>3657</v>
      </c>
      <c r="C1664" s="6" t="s">
        <v>3658</v>
      </c>
      <c r="D1664" s="6" t="s">
        <v>3659</v>
      </c>
      <c r="E1664" s="6" t="s">
        <v>3569</v>
      </c>
      <c r="F1664" s="6">
        <v>73750</v>
      </c>
      <c r="G1664" s="6">
        <v>4053753008</v>
      </c>
      <c r="H1664" s="6" t="s">
        <v>8050</v>
      </c>
      <c r="I1664" s="2">
        <f>MATCH(B1664,'2018_cleaned'!B$2:B$4733,0)</f>
        <v>3071</v>
      </c>
      <c r="J1664" s="2">
        <f>MATCH(C1664,'2018_cleaned'!C$2:C$4733,0)</f>
        <v>3071</v>
      </c>
      <c r="K1664" s="2">
        <f t="shared" si="54"/>
        <v>1</v>
      </c>
      <c r="L1664" s="2" t="e">
        <f>MATCH(A1664, 'combined matches'!E$1:E$4986,0)</f>
        <v>#N/A</v>
      </c>
      <c r="M1664" s="6">
        <f t="shared" si="55"/>
        <v>1</v>
      </c>
    </row>
    <row r="1665" spans="1:13" x14ac:dyDescent="0.2">
      <c r="A1665" s="6">
        <v>2182</v>
      </c>
      <c r="B1665" s="6" t="s">
        <v>3616</v>
      </c>
      <c r="C1665" s="6" t="s">
        <v>3617</v>
      </c>
      <c r="D1665" s="6" t="s">
        <v>3618</v>
      </c>
      <c r="E1665" s="6" t="s">
        <v>3569</v>
      </c>
      <c r="F1665" s="6">
        <v>73651</v>
      </c>
      <c r="G1665" s="6">
        <v>5807263316</v>
      </c>
      <c r="H1665" s="6" t="s">
        <v>6915</v>
      </c>
      <c r="I1665" s="2">
        <f>MATCH(B1665,'2018_cleaned'!B$2:B$4733,0)</f>
        <v>3055</v>
      </c>
      <c r="J1665" s="2">
        <f>MATCH(C1665,'2018_cleaned'!C$2:C$4733,0)</f>
        <v>3055</v>
      </c>
      <c r="K1665" s="2">
        <f t="shared" si="54"/>
        <v>1</v>
      </c>
      <c r="L1665" s="2" t="e">
        <f>MATCH(A1665, 'combined matches'!E$1:E$4986,0)</f>
        <v>#N/A</v>
      </c>
      <c r="M1665" s="6">
        <f t="shared" si="55"/>
        <v>1</v>
      </c>
    </row>
    <row r="1666" spans="1:13" x14ac:dyDescent="0.2">
      <c r="A1666" s="6">
        <v>2183</v>
      </c>
      <c r="B1666" s="6" t="s">
        <v>3638</v>
      </c>
      <c r="C1666" s="6" t="s">
        <v>3639</v>
      </c>
      <c r="D1666" s="6" t="s">
        <v>3640</v>
      </c>
      <c r="E1666" s="6" t="s">
        <v>3569</v>
      </c>
      <c r="F1666" s="6">
        <v>74578</v>
      </c>
      <c r="G1666" s="6">
        <v>9184655673</v>
      </c>
      <c r="H1666" s="6" t="s">
        <v>6919</v>
      </c>
      <c r="I1666" s="2">
        <f>MATCH(B1666,'2018_cleaned'!B$2:B$4733,0)</f>
        <v>3064</v>
      </c>
      <c r="J1666" s="2">
        <f>MATCH(C1666,'2018_cleaned'!C$2:C$4733,0)</f>
        <v>3064</v>
      </c>
      <c r="K1666" s="2">
        <f t="shared" si="54"/>
        <v>1</v>
      </c>
      <c r="L1666" s="2" t="e">
        <f>MATCH(A1666, 'combined matches'!E$1:E$4986,0)</f>
        <v>#N/A</v>
      </c>
      <c r="M1666" s="6">
        <f t="shared" si="55"/>
        <v>1</v>
      </c>
    </row>
    <row r="1667" spans="1:13" x14ac:dyDescent="0.2">
      <c r="A1667" s="6">
        <v>2184</v>
      </c>
      <c r="B1667" s="6" t="s">
        <v>1646</v>
      </c>
      <c r="C1667" s="6" t="s">
        <v>3619</v>
      </c>
      <c r="D1667" s="6" t="s">
        <v>3620</v>
      </c>
      <c r="E1667" s="6" t="s">
        <v>3569</v>
      </c>
      <c r="F1667" s="6">
        <v>74953</v>
      </c>
      <c r="G1667" s="6">
        <v>9186478601</v>
      </c>
      <c r="H1667" s="6" t="s">
        <v>6916</v>
      </c>
      <c r="I1667" s="2">
        <f>MATCH(B1667,'2018_cleaned'!B$2:B$4733,0)</f>
        <v>1683</v>
      </c>
      <c r="J1667" s="2">
        <f>MATCH(C1667,'2018_cleaned'!C$2:C$4733,0)</f>
        <v>3056</v>
      </c>
      <c r="K1667" s="2">
        <f t="shared" si="54"/>
        <v>1</v>
      </c>
      <c r="L1667" s="2" t="e">
        <f>MATCH(A1667, 'combined matches'!E$1:E$4986,0)</f>
        <v>#N/A</v>
      </c>
      <c r="M1667" s="6">
        <f t="shared" si="55"/>
        <v>1</v>
      </c>
    </row>
    <row r="1668" spans="1:13" x14ac:dyDescent="0.2">
      <c r="A1668" s="6">
        <v>2185</v>
      </c>
      <c r="B1668" s="6" t="s">
        <v>1747</v>
      </c>
      <c r="C1668" s="6" t="s">
        <v>3621</v>
      </c>
      <c r="D1668" s="6" t="s">
        <v>3622</v>
      </c>
      <c r="E1668" s="6" t="s">
        <v>3569</v>
      </c>
      <c r="F1668" s="6">
        <v>74834</v>
      </c>
      <c r="G1668" s="6">
        <v>4052582640</v>
      </c>
      <c r="H1668" s="6" t="s">
        <v>3621</v>
      </c>
      <c r="I1668" s="2">
        <f>MATCH(B1668,'2018_cleaned'!B$2:B$4733,0)</f>
        <v>1722</v>
      </c>
      <c r="J1668" s="2">
        <f>MATCH(C1668,'2018_cleaned'!C$2:C$4733,0)</f>
        <v>3057</v>
      </c>
      <c r="K1668" s="2">
        <f t="shared" si="54"/>
        <v>1</v>
      </c>
      <c r="L1668" s="2" t="e">
        <f>MATCH(A1668, 'combined matches'!E$1:E$4986,0)</f>
        <v>#N/A</v>
      </c>
      <c r="M1668" s="6">
        <f t="shared" si="55"/>
        <v>1</v>
      </c>
    </row>
    <row r="1669" spans="1:13" x14ac:dyDescent="0.2">
      <c r="A1669" s="6">
        <v>2186</v>
      </c>
      <c r="B1669" s="6" t="s">
        <v>3660</v>
      </c>
      <c r="C1669" s="6" t="s">
        <v>3661</v>
      </c>
      <c r="D1669" s="6" t="s">
        <v>3662</v>
      </c>
      <c r="E1669" s="6" t="s">
        <v>3569</v>
      </c>
      <c r="F1669" s="6">
        <v>73044</v>
      </c>
      <c r="G1669" s="6">
        <v>4052823485</v>
      </c>
      <c r="H1669" s="6" t="s">
        <v>8051</v>
      </c>
      <c r="I1669" s="2">
        <f>MATCH(B1669,'2018_cleaned'!B$2:B$4733,0)</f>
        <v>3072</v>
      </c>
      <c r="J1669" s="2">
        <f>MATCH(C1669,'2018_cleaned'!C$2:C$4733,0)</f>
        <v>3072</v>
      </c>
      <c r="K1669" s="2">
        <f t="shared" si="54"/>
        <v>1</v>
      </c>
      <c r="L1669" s="2" t="e">
        <f>MATCH(A1669, 'combined matches'!E$1:E$4986,0)</f>
        <v>#N/A</v>
      </c>
      <c r="M1669" s="6">
        <f t="shared" si="55"/>
        <v>1</v>
      </c>
    </row>
    <row r="1670" spans="1:13" x14ac:dyDescent="0.2">
      <c r="A1670" s="6">
        <v>2187</v>
      </c>
      <c r="B1670" s="6" t="s">
        <v>3623</v>
      </c>
      <c r="C1670" s="6" t="s">
        <v>3624</v>
      </c>
      <c r="D1670" s="6" t="s">
        <v>2467</v>
      </c>
      <c r="E1670" s="6" t="s">
        <v>3569</v>
      </c>
      <c r="F1670" s="6">
        <v>73448</v>
      </c>
      <c r="G1670" s="6">
        <v>5802762531</v>
      </c>
      <c r="H1670" s="6" t="s">
        <v>8346</v>
      </c>
      <c r="I1670" s="2">
        <f>MATCH(B1670,'2018_cleaned'!B$2:B$4733,0)</f>
        <v>3058</v>
      </c>
      <c r="J1670" s="2">
        <f>MATCH(C1670,'2018_cleaned'!C$2:C$4733,0)</f>
        <v>3058</v>
      </c>
      <c r="K1670" s="2">
        <f t="shared" si="54"/>
        <v>1</v>
      </c>
      <c r="L1670" s="2" t="e">
        <f>MATCH(A1670, 'combined matches'!E$1:E$4986,0)</f>
        <v>#N/A</v>
      </c>
      <c r="M1670" s="6">
        <f t="shared" si="55"/>
        <v>1</v>
      </c>
    </row>
    <row r="1671" spans="1:13" x14ac:dyDescent="0.2">
      <c r="A1671" s="6">
        <v>2188</v>
      </c>
      <c r="B1671" s="6" t="s">
        <v>3641</v>
      </c>
      <c r="C1671" s="6" t="s">
        <v>3642</v>
      </c>
      <c r="D1671" s="6" t="s">
        <v>2451</v>
      </c>
      <c r="E1671" s="6" t="s">
        <v>3569</v>
      </c>
      <c r="F1671" s="6">
        <v>73737</v>
      </c>
      <c r="G1671" s="6">
        <v>5802273362</v>
      </c>
      <c r="H1671" s="6" t="s">
        <v>6920</v>
      </c>
      <c r="I1671" s="2">
        <f>MATCH(B1671,'2018_cleaned'!B$2:B$4733,0)</f>
        <v>3065</v>
      </c>
      <c r="J1671" s="2">
        <f>MATCH(C1671,'2018_cleaned'!C$2:C$4733,0)</f>
        <v>3065</v>
      </c>
      <c r="K1671" s="2">
        <f t="shared" si="54"/>
        <v>1</v>
      </c>
      <c r="L1671" s="2" t="e">
        <f>MATCH(A1671, 'combined matches'!E$1:E$4986,0)</f>
        <v>#N/A</v>
      </c>
      <c r="M1671" s="6">
        <f t="shared" si="55"/>
        <v>1</v>
      </c>
    </row>
    <row r="1672" spans="1:13" x14ac:dyDescent="0.2">
      <c r="A1672" s="6">
        <v>2189</v>
      </c>
      <c r="B1672" s="6" t="s">
        <v>1618</v>
      </c>
      <c r="C1672" s="6" t="s">
        <v>3663</v>
      </c>
      <c r="D1672" s="6" t="s">
        <v>3664</v>
      </c>
      <c r="E1672" s="6" t="s">
        <v>3569</v>
      </c>
      <c r="F1672" s="6">
        <v>73446</v>
      </c>
      <c r="G1672" s="6">
        <v>5807953705</v>
      </c>
      <c r="H1672" s="6" t="s">
        <v>6923</v>
      </c>
      <c r="I1672" s="2">
        <f>MATCH(B1672,'2018_cleaned'!B$2:B$4733,0)</f>
        <v>1672</v>
      </c>
      <c r="J1672" s="2">
        <f>MATCH(C1672,'2018_cleaned'!C$2:C$4733,0)</f>
        <v>3073</v>
      </c>
      <c r="K1672" s="2">
        <f t="shared" si="54"/>
        <v>1</v>
      </c>
      <c r="L1672" s="2" t="e">
        <f>MATCH(A1672, 'combined matches'!E$1:E$4986,0)</f>
        <v>#N/A</v>
      </c>
      <c r="M1672" s="6">
        <f t="shared" si="55"/>
        <v>1</v>
      </c>
    </row>
    <row r="1673" spans="1:13" x14ac:dyDescent="0.2">
      <c r="A1673" s="6">
        <v>2190</v>
      </c>
      <c r="B1673" s="6" t="s">
        <v>3625</v>
      </c>
      <c r="C1673" s="6" t="s">
        <v>3626</v>
      </c>
      <c r="D1673" s="6" t="s">
        <v>3627</v>
      </c>
      <c r="E1673" s="6" t="s">
        <v>3569</v>
      </c>
      <c r="F1673" s="6">
        <v>74361</v>
      </c>
      <c r="G1673" s="6">
        <v>9188254224</v>
      </c>
      <c r="H1673" s="6" t="s">
        <v>6917</v>
      </c>
      <c r="I1673" s="2">
        <f>MATCH(B1673,'2018_cleaned'!B$2:B$4733,0)</f>
        <v>3059</v>
      </c>
      <c r="J1673" s="2">
        <f>MATCH(C1673,'2018_cleaned'!C$2:C$4733,0)</f>
        <v>3059</v>
      </c>
      <c r="K1673" s="2">
        <f t="shared" si="54"/>
        <v>1</v>
      </c>
      <c r="L1673" s="2" t="e">
        <f>MATCH(A1673, 'combined matches'!E$1:E$4986,0)</f>
        <v>#N/A</v>
      </c>
      <c r="M1673" s="6">
        <f t="shared" si="55"/>
        <v>1</v>
      </c>
    </row>
    <row r="1674" spans="1:13" x14ac:dyDescent="0.2">
      <c r="A1674" s="6">
        <v>2191</v>
      </c>
      <c r="B1674" s="6" t="s">
        <v>3665</v>
      </c>
      <c r="C1674" s="6" t="s">
        <v>3666</v>
      </c>
      <c r="D1674" s="6" t="s">
        <v>3667</v>
      </c>
      <c r="E1674" s="6" t="s">
        <v>3569</v>
      </c>
      <c r="F1674" s="6">
        <v>73080</v>
      </c>
      <c r="G1674" s="6">
        <v>4055276541</v>
      </c>
      <c r="H1674" s="6" t="s">
        <v>8052</v>
      </c>
      <c r="I1674" s="2">
        <f>MATCH(B1674,'2018_cleaned'!B$2:B$4733,0)</f>
        <v>3074</v>
      </c>
      <c r="J1674" s="2">
        <f>MATCH(C1674,'2018_cleaned'!C$2:C$4733,0)</f>
        <v>3074</v>
      </c>
      <c r="K1674" s="2">
        <f t="shared" si="54"/>
        <v>1</v>
      </c>
      <c r="L1674" s="2" t="e">
        <f>MATCH(A1674, 'combined matches'!E$1:E$4986,0)</f>
        <v>#N/A</v>
      </c>
      <c r="M1674" s="6">
        <f t="shared" si="55"/>
        <v>1</v>
      </c>
    </row>
    <row r="1675" spans="1:13" x14ac:dyDescent="0.2">
      <c r="A1675" s="6">
        <v>2192</v>
      </c>
      <c r="B1675" s="6" t="s">
        <v>3643</v>
      </c>
      <c r="C1675" s="6" t="s">
        <v>3644</v>
      </c>
      <c r="D1675" s="6" t="s">
        <v>3645</v>
      </c>
      <c r="E1675" s="6" t="s">
        <v>3569</v>
      </c>
      <c r="F1675" s="6">
        <v>73010</v>
      </c>
      <c r="G1675" s="6">
        <v>4054853319</v>
      </c>
      <c r="H1675" s="6" t="s">
        <v>6921</v>
      </c>
      <c r="I1675" s="2">
        <f>MATCH(B1675,'2018_cleaned'!B$2:B$4733,0)</f>
        <v>3066</v>
      </c>
      <c r="J1675" s="2">
        <f>MATCH(C1675,'2018_cleaned'!C$2:C$4733,0)</f>
        <v>3066</v>
      </c>
      <c r="K1675" s="2">
        <f t="shared" si="54"/>
        <v>1</v>
      </c>
      <c r="L1675" s="2" t="e">
        <f>MATCH(A1675, 'combined matches'!E$1:E$4986,0)</f>
        <v>#N/A</v>
      </c>
      <c r="M1675" s="6">
        <f t="shared" si="55"/>
        <v>1</v>
      </c>
    </row>
    <row r="1676" spans="1:13" x14ac:dyDescent="0.2">
      <c r="A1676" s="6">
        <v>2193</v>
      </c>
      <c r="B1676" s="6" t="s">
        <v>3683</v>
      </c>
      <c r="C1676" s="6" t="s">
        <v>5790</v>
      </c>
      <c r="D1676" s="6" t="s">
        <v>3685</v>
      </c>
      <c r="E1676" s="6" t="s">
        <v>3569</v>
      </c>
      <c r="F1676" s="6">
        <v>74745</v>
      </c>
      <c r="G1676" s="6">
        <v>5802866628</v>
      </c>
      <c r="H1676" s="6" t="s">
        <v>5790</v>
      </c>
      <c r="I1676" s="2">
        <f>MATCH(B1676,'2018_cleaned'!B$2:B$4733,0)</f>
        <v>3081</v>
      </c>
      <c r="J1676" s="2" t="e">
        <f>MATCH(C1676,'2018_cleaned'!C$2:C$4733,0)</f>
        <v>#N/A</v>
      </c>
      <c r="K1676" s="2">
        <f t="shared" si="54"/>
        <v>1</v>
      </c>
      <c r="L1676" s="2" t="e">
        <f>MATCH(A1676, 'combined matches'!E$1:E$4986,0)</f>
        <v>#N/A</v>
      </c>
      <c r="M1676" s="6">
        <f t="shared" si="55"/>
        <v>1</v>
      </c>
    </row>
    <row r="1677" spans="1:13" x14ac:dyDescent="0.2">
      <c r="A1677" s="6">
        <v>2194</v>
      </c>
      <c r="B1677" s="6" t="s">
        <v>3704</v>
      </c>
      <c r="C1677" s="6" t="s">
        <v>3705</v>
      </c>
      <c r="D1677" s="6" t="s">
        <v>2081</v>
      </c>
      <c r="E1677" s="6" t="s">
        <v>3569</v>
      </c>
      <c r="F1677" s="6">
        <v>74432</v>
      </c>
      <c r="G1677" s="6">
        <v>9186897774</v>
      </c>
      <c r="H1677" s="6" t="s">
        <v>8055</v>
      </c>
      <c r="I1677" s="2">
        <f>MATCH(B1677,'2018_cleaned'!B$2:B$4733,0)</f>
        <v>3088</v>
      </c>
      <c r="J1677" s="2">
        <f>MATCH(C1677,'2018_cleaned'!C$2:C$4733,0)</f>
        <v>3088</v>
      </c>
      <c r="K1677" s="2">
        <f t="shared" si="54"/>
        <v>1</v>
      </c>
      <c r="L1677" s="2" t="e">
        <f>MATCH(A1677, 'combined matches'!E$1:E$4986,0)</f>
        <v>#N/A</v>
      </c>
      <c r="M1677" s="6">
        <f t="shared" si="55"/>
        <v>1</v>
      </c>
    </row>
    <row r="1678" spans="1:13" x14ac:dyDescent="0.2">
      <c r="A1678" s="6">
        <v>2195</v>
      </c>
      <c r="B1678" s="6" t="s">
        <v>3668</v>
      </c>
      <c r="C1678" s="6" t="s">
        <v>3669</v>
      </c>
      <c r="D1678" s="6" t="s">
        <v>3670</v>
      </c>
      <c r="E1678" s="6" t="s">
        <v>3569</v>
      </c>
      <c r="F1678" s="6">
        <v>74426</v>
      </c>
      <c r="G1678" s="6">
        <v>9184735416</v>
      </c>
      <c r="H1678" s="6" t="s">
        <v>8053</v>
      </c>
      <c r="I1678" s="2">
        <f>MATCH(B1678,'2018_cleaned'!B$2:B$4733,0)</f>
        <v>3075</v>
      </c>
      <c r="J1678" s="2">
        <f>MATCH(C1678,'2018_cleaned'!C$2:C$4733,0)</f>
        <v>3075</v>
      </c>
      <c r="K1678" s="2">
        <f t="shared" si="54"/>
        <v>1</v>
      </c>
      <c r="L1678" s="2" t="e">
        <f>MATCH(A1678, 'combined matches'!E$1:E$4986,0)</f>
        <v>#N/A</v>
      </c>
      <c r="M1678" s="6">
        <f t="shared" si="55"/>
        <v>1</v>
      </c>
    </row>
    <row r="1679" spans="1:13" x14ac:dyDescent="0.2">
      <c r="A1679" s="6">
        <v>2196</v>
      </c>
      <c r="B1679" s="6" t="s">
        <v>3686</v>
      </c>
      <c r="C1679" s="6" t="s">
        <v>3687</v>
      </c>
      <c r="D1679" s="6" t="s">
        <v>3688</v>
      </c>
      <c r="E1679" s="6" t="s">
        <v>3569</v>
      </c>
      <c r="F1679" s="6">
        <v>73086</v>
      </c>
      <c r="G1679" s="6">
        <v>5806223716</v>
      </c>
      <c r="H1679" s="6" t="s">
        <v>6927</v>
      </c>
      <c r="I1679" s="2">
        <f>MATCH(B1679,'2018_cleaned'!B$2:B$4733,0)</f>
        <v>3082</v>
      </c>
      <c r="J1679" s="2">
        <f>MATCH(C1679,'2018_cleaned'!C$2:C$4733,0)</f>
        <v>3082</v>
      </c>
      <c r="K1679" s="2">
        <f t="shared" si="54"/>
        <v>1</v>
      </c>
      <c r="L1679" s="2" t="e">
        <f>MATCH(A1679, 'combined matches'!E$1:E$4986,0)</f>
        <v>#N/A</v>
      </c>
      <c r="M1679" s="6">
        <f t="shared" si="55"/>
        <v>1</v>
      </c>
    </row>
    <row r="1680" spans="1:13" x14ac:dyDescent="0.2">
      <c r="A1680" s="6">
        <v>2197</v>
      </c>
      <c r="B1680" s="6" t="s">
        <v>3706</v>
      </c>
      <c r="C1680" s="6" t="s">
        <v>7728</v>
      </c>
      <c r="D1680" s="6" t="s">
        <v>3707</v>
      </c>
      <c r="E1680" s="6" t="s">
        <v>3569</v>
      </c>
      <c r="F1680" s="6">
        <v>74401</v>
      </c>
      <c r="G1680" s="6">
        <v>9186830321</v>
      </c>
      <c r="H1680" s="6" t="s">
        <v>7729</v>
      </c>
      <c r="I1680" s="2">
        <f>MATCH(B1680,'2018_cleaned'!B$2:B$4733,0)</f>
        <v>3089</v>
      </c>
      <c r="J1680" s="2">
        <f>MATCH(C1680,'2018_cleaned'!C$2:C$4733,0)</f>
        <v>3089</v>
      </c>
      <c r="K1680" s="2">
        <f t="shared" si="54"/>
        <v>1</v>
      </c>
      <c r="L1680" s="2" t="e">
        <f>MATCH(A1680, 'combined matches'!E$1:E$4986,0)</f>
        <v>#N/A</v>
      </c>
      <c r="M1680" s="6">
        <f t="shared" si="55"/>
        <v>1</v>
      </c>
    </row>
    <row r="1681" spans="1:14" x14ac:dyDescent="0.2">
      <c r="A1681" s="6">
        <v>2198</v>
      </c>
      <c r="B1681" s="6" t="s">
        <v>3671</v>
      </c>
      <c r="C1681" s="6" t="s">
        <v>3672</v>
      </c>
      <c r="D1681" s="6" t="s">
        <v>1280</v>
      </c>
      <c r="E1681" s="6" t="s">
        <v>3569</v>
      </c>
      <c r="F1681" s="6">
        <v>73077</v>
      </c>
      <c r="G1681" s="6">
        <v>5803362257</v>
      </c>
      <c r="H1681" s="6" t="s">
        <v>6924</v>
      </c>
      <c r="I1681" s="2">
        <f>MATCH(B1681,'2018_cleaned'!B$2:B$4733,0)</f>
        <v>3076</v>
      </c>
      <c r="J1681" s="2">
        <f>MATCH(C1681,'2018_cleaned'!C$2:C$4733,0)</f>
        <v>3076</v>
      </c>
      <c r="K1681" s="2">
        <f t="shared" si="54"/>
        <v>1</v>
      </c>
      <c r="L1681" s="2" t="e">
        <f>MATCH(A1681, 'combined matches'!E$1:E$4986,0)</f>
        <v>#N/A</v>
      </c>
      <c r="M1681" s="6">
        <f t="shared" si="55"/>
        <v>1</v>
      </c>
    </row>
    <row r="1682" spans="1:14" x14ac:dyDescent="0.2">
      <c r="A1682" s="6">
        <v>2199</v>
      </c>
      <c r="B1682" s="6" t="s">
        <v>3689</v>
      </c>
      <c r="C1682" s="6" t="s">
        <v>3690</v>
      </c>
      <c r="D1682" s="6" t="s">
        <v>3691</v>
      </c>
      <c r="E1682" s="6" t="s">
        <v>3569</v>
      </c>
      <c r="F1682" s="6">
        <v>74859</v>
      </c>
      <c r="G1682" s="6">
        <v>9186231800</v>
      </c>
      <c r="H1682" s="6" t="s">
        <v>6928</v>
      </c>
      <c r="I1682" s="2">
        <f>MATCH(B1682,'2018_cleaned'!B$2:B$4733,0)</f>
        <v>3083</v>
      </c>
      <c r="J1682" s="2">
        <f>MATCH(C1682,'2018_cleaned'!C$2:C$4733,0)</f>
        <v>3083</v>
      </c>
      <c r="K1682" s="2">
        <f t="shared" si="54"/>
        <v>1</v>
      </c>
      <c r="L1682" s="2" t="e">
        <f>MATCH(A1682, 'combined matches'!E$1:E$4986,0)</f>
        <v>#N/A</v>
      </c>
      <c r="M1682" s="6">
        <f t="shared" si="55"/>
        <v>1</v>
      </c>
    </row>
    <row r="1683" spans="1:14" x14ac:dyDescent="0.2">
      <c r="A1683" s="6">
        <v>2200</v>
      </c>
      <c r="B1683" s="6" t="s">
        <v>3692</v>
      </c>
      <c r="C1683" s="6" t="s">
        <v>3693</v>
      </c>
      <c r="D1683" s="6" t="s">
        <v>3694</v>
      </c>
      <c r="E1683" s="6" t="s">
        <v>3569</v>
      </c>
      <c r="F1683" s="6">
        <v>74447</v>
      </c>
      <c r="G1683" s="6">
        <v>9187561883</v>
      </c>
      <c r="H1683" s="6" t="s">
        <v>8347</v>
      </c>
      <c r="I1683" s="2">
        <f>MATCH(B1683,'2018_cleaned'!B$2:B$4733,0)</f>
        <v>3084</v>
      </c>
      <c r="J1683" s="2">
        <f>MATCH(C1683,'2018_cleaned'!C$2:C$4733,0)</f>
        <v>3084</v>
      </c>
      <c r="K1683" s="2">
        <f t="shared" si="54"/>
        <v>1</v>
      </c>
      <c r="L1683" s="2" t="e">
        <f>MATCH(A1683, 'combined matches'!E$1:E$4986,0)</f>
        <v>#N/A</v>
      </c>
      <c r="M1683" s="6">
        <f t="shared" si="55"/>
        <v>1</v>
      </c>
    </row>
    <row r="1684" spans="1:14" x14ac:dyDescent="0.2">
      <c r="A1684" s="6">
        <v>2201</v>
      </c>
      <c r="B1684" s="6" t="s">
        <v>3762</v>
      </c>
      <c r="C1684" s="6" t="s">
        <v>3763</v>
      </c>
      <c r="D1684" s="6" t="s">
        <v>3764</v>
      </c>
      <c r="E1684" s="6" t="s">
        <v>3569</v>
      </c>
      <c r="F1684" s="6">
        <v>74056</v>
      </c>
      <c r="G1684" s="6">
        <v>9182873740</v>
      </c>
      <c r="H1684" s="6" t="s">
        <v>8348</v>
      </c>
      <c r="I1684" s="2">
        <f>MATCH(B1684,'2018_cleaned'!B$2:B$4733,0)</f>
        <v>3113</v>
      </c>
      <c r="J1684" s="2">
        <f>MATCH(C1684,'2018_cleaned'!C$2:C$4733,0)</f>
        <v>3113</v>
      </c>
      <c r="K1684" s="2">
        <f t="shared" si="54"/>
        <v>1</v>
      </c>
      <c r="L1684" s="2" t="e">
        <f>MATCH(A1684, 'combined matches'!E$1:E$4986,0)</f>
        <v>#N/A</v>
      </c>
      <c r="M1684" s="6">
        <f t="shared" si="55"/>
        <v>1</v>
      </c>
    </row>
    <row r="1685" spans="1:14" x14ac:dyDescent="0.2">
      <c r="A1685" s="6">
        <v>2202</v>
      </c>
      <c r="B1685" s="6" t="s">
        <v>2974</v>
      </c>
      <c r="C1685" s="6" t="s">
        <v>3708</v>
      </c>
      <c r="D1685" s="6" t="s">
        <v>1121</v>
      </c>
      <c r="E1685" s="6" t="s">
        <v>3569</v>
      </c>
      <c r="F1685" s="6">
        <v>74354</v>
      </c>
      <c r="G1685" s="6">
        <v>9185402481</v>
      </c>
      <c r="H1685" s="6" t="s">
        <v>6930</v>
      </c>
      <c r="I1685" s="2">
        <f>MATCH(B1685,'2018_cleaned'!B$2:B$4733,0)</f>
        <v>2625</v>
      </c>
      <c r="J1685" s="2">
        <f>MATCH(C1685,'2018_cleaned'!C$2:C$4733,0)</f>
        <v>3090</v>
      </c>
      <c r="K1685" s="2">
        <f t="shared" si="54"/>
        <v>1</v>
      </c>
      <c r="L1685" s="2" t="e">
        <f>MATCH(A1685, 'combined matches'!E$1:E$4986,0)</f>
        <v>#N/A</v>
      </c>
      <c r="M1685" s="6">
        <f t="shared" si="55"/>
        <v>1</v>
      </c>
    </row>
    <row r="1686" spans="1:14" x14ac:dyDescent="0.2">
      <c r="A1686" s="6">
        <v>2203</v>
      </c>
      <c r="B1686" s="6" t="s">
        <v>3673</v>
      </c>
      <c r="C1686" s="6" t="s">
        <v>3674</v>
      </c>
      <c r="D1686" s="6" t="s">
        <v>1638</v>
      </c>
      <c r="E1686" s="6" t="s">
        <v>3569</v>
      </c>
      <c r="F1686" s="6">
        <v>74020</v>
      </c>
      <c r="G1686" s="6">
        <v>9183582546</v>
      </c>
      <c r="H1686" s="6" t="s">
        <v>6925</v>
      </c>
      <c r="I1686" s="2">
        <f>MATCH(B1686,'2018_cleaned'!B$2:B$4733,0)</f>
        <v>3077</v>
      </c>
      <c r="J1686" s="2">
        <f>MATCH(C1686,'2018_cleaned'!C$2:C$4733,0)</f>
        <v>3077</v>
      </c>
      <c r="K1686" s="2">
        <f t="shared" si="54"/>
        <v>1</v>
      </c>
      <c r="L1686" s="2" t="e">
        <f>MATCH(A1686, 'combined matches'!E$1:E$4986,0)</f>
        <v>#N/A</v>
      </c>
      <c r="M1686" s="6">
        <f t="shared" si="55"/>
        <v>1</v>
      </c>
    </row>
    <row r="1687" spans="1:14" x14ac:dyDescent="0.2">
      <c r="A1687" s="6">
        <v>2204</v>
      </c>
      <c r="B1687" s="6" t="s">
        <v>3695</v>
      </c>
      <c r="C1687" s="6" t="s">
        <v>3696</v>
      </c>
      <c r="D1687" s="6" t="s">
        <v>3697</v>
      </c>
      <c r="E1687" s="6" t="s">
        <v>3569</v>
      </c>
      <c r="F1687" s="6">
        <v>74058</v>
      </c>
      <c r="G1687" s="6">
        <v>9187623643</v>
      </c>
      <c r="H1687" s="6" t="s">
        <v>3696</v>
      </c>
      <c r="I1687" s="2">
        <f>MATCH(B1687,'2018_cleaned'!B$2:B$4733,0)</f>
        <v>3085</v>
      </c>
      <c r="J1687" s="2">
        <f>MATCH(C1687,'2018_cleaned'!C$2:C$4733,0)</f>
        <v>3085</v>
      </c>
      <c r="K1687" s="2">
        <f t="shared" si="54"/>
        <v>1</v>
      </c>
      <c r="L1687" s="2" t="e">
        <f>MATCH(A1687, 'combined matches'!E$1:E$4986,0)</f>
        <v>#N/A</v>
      </c>
      <c r="M1687" s="6">
        <f t="shared" si="55"/>
        <v>1</v>
      </c>
    </row>
    <row r="1688" spans="1:14" x14ac:dyDescent="0.2">
      <c r="A1688" s="6">
        <v>2205</v>
      </c>
      <c r="B1688" s="6" t="s">
        <v>3675</v>
      </c>
      <c r="C1688" s="6" t="s">
        <v>3676</v>
      </c>
      <c r="D1688" s="6" t="s">
        <v>3677</v>
      </c>
      <c r="E1688" s="6" t="s">
        <v>3569</v>
      </c>
      <c r="F1688" s="6">
        <v>74023</v>
      </c>
      <c r="G1688" s="6">
        <v>9182253377</v>
      </c>
      <c r="H1688" s="6" t="s">
        <v>8349</v>
      </c>
      <c r="I1688" s="2">
        <f>MATCH(B1688,'2018_cleaned'!B$2:B$4733,0)</f>
        <v>3078</v>
      </c>
      <c r="J1688" s="2">
        <f>MATCH(C1688,'2018_cleaned'!C$2:C$4733,0)</f>
        <v>3078</v>
      </c>
      <c r="K1688" s="2">
        <f t="shared" si="54"/>
        <v>1</v>
      </c>
      <c r="L1688" s="2" t="e">
        <f>MATCH(A1688, 'combined matches'!E$1:E$4986,0)</f>
        <v>#N/A</v>
      </c>
      <c r="M1688" s="6">
        <f t="shared" si="55"/>
        <v>1</v>
      </c>
    </row>
    <row r="1689" spans="1:14" x14ac:dyDescent="0.2">
      <c r="A1689" s="6">
        <v>2206</v>
      </c>
      <c r="B1689" s="6" t="s">
        <v>3709</v>
      </c>
      <c r="C1689" s="6" t="s">
        <v>3710</v>
      </c>
      <c r="D1689" s="6" t="s">
        <v>3711</v>
      </c>
      <c r="E1689" s="6" t="s">
        <v>3569</v>
      </c>
      <c r="F1689" s="6">
        <v>74074</v>
      </c>
      <c r="G1689" s="6">
        <v>4053728200</v>
      </c>
      <c r="H1689" s="6" t="s">
        <v>8056</v>
      </c>
      <c r="I1689" s="2">
        <f>MATCH(B1689,'2018_cleaned'!B$2:B$4733,0)</f>
        <v>3091</v>
      </c>
      <c r="J1689" s="2">
        <f>MATCH(C1689,'2018_cleaned'!C$2:C$4733,0)</f>
        <v>3091</v>
      </c>
      <c r="K1689" s="2">
        <f t="shared" si="54"/>
        <v>1</v>
      </c>
      <c r="L1689" s="2" t="e">
        <f>MATCH(A1689, 'combined matches'!E$1:E$4986,0)</f>
        <v>#N/A</v>
      </c>
      <c r="M1689" s="6">
        <f t="shared" si="55"/>
        <v>1</v>
      </c>
    </row>
    <row r="1690" spans="1:14" x14ac:dyDescent="0.2">
      <c r="A1690" s="6">
        <v>2207</v>
      </c>
      <c r="B1690" s="6" t="s">
        <v>3712</v>
      </c>
      <c r="C1690" s="6" t="s">
        <v>3713</v>
      </c>
      <c r="D1690" s="6" t="s">
        <v>3714</v>
      </c>
      <c r="E1690" s="6" t="s">
        <v>3569</v>
      </c>
      <c r="F1690" s="6">
        <v>74501</v>
      </c>
      <c r="G1690" s="6">
        <v>9184231267</v>
      </c>
      <c r="H1690" s="6" t="s">
        <v>8057</v>
      </c>
      <c r="I1690" s="2">
        <f>MATCH(B1690,'2018_cleaned'!B$2:B$4733,0)</f>
        <v>3092</v>
      </c>
      <c r="J1690" s="2">
        <f>MATCH(C1690,'2018_cleaned'!C$2:C$4733,0)</f>
        <v>3092</v>
      </c>
      <c r="K1690" s="2">
        <f t="shared" si="54"/>
        <v>1</v>
      </c>
      <c r="L1690" s="2" t="e">
        <f>MATCH(A1690, 'combined matches'!E$1:E$4986,0)</f>
        <v>#N/A</v>
      </c>
      <c r="M1690" s="6">
        <f t="shared" si="55"/>
        <v>1</v>
      </c>
    </row>
    <row r="1691" spans="1:14" x14ac:dyDescent="0.2">
      <c r="A1691" s="6">
        <v>2208</v>
      </c>
      <c r="B1691" s="6" t="s">
        <v>1620</v>
      </c>
      <c r="C1691" s="6" t="s">
        <v>3678</v>
      </c>
      <c r="D1691" s="6" t="s">
        <v>3679</v>
      </c>
      <c r="E1691" s="6" t="s">
        <v>3569</v>
      </c>
      <c r="F1691" s="6">
        <v>74820</v>
      </c>
      <c r="G1691" s="6">
        <v>5803322011</v>
      </c>
      <c r="H1691" s="6" t="s">
        <v>3678</v>
      </c>
      <c r="I1691" s="2">
        <f>MATCH(B1691,'2018_cleaned'!B$2:B$4733,0)</f>
        <v>1673</v>
      </c>
      <c r="J1691" s="2">
        <f>MATCH(C1691,'2018_cleaned'!C$2:C$4733,0)</f>
        <v>3079</v>
      </c>
      <c r="K1691" s="2">
        <f t="shared" si="54"/>
        <v>1</v>
      </c>
      <c r="L1691" s="2" t="e">
        <f>MATCH(A1691, 'combined matches'!E$1:E$4986,0)</f>
        <v>#N/A</v>
      </c>
      <c r="M1691" s="6">
        <f t="shared" si="55"/>
        <v>1</v>
      </c>
    </row>
    <row r="1692" spans="1:14" x14ac:dyDescent="0.2">
      <c r="A1692" s="6">
        <v>2209</v>
      </c>
      <c r="B1692" s="6" t="s">
        <v>3698</v>
      </c>
      <c r="C1692" s="6" t="s">
        <v>3699</v>
      </c>
      <c r="D1692" s="6" t="s">
        <v>3700</v>
      </c>
      <c r="E1692" s="6" t="s">
        <v>3569</v>
      </c>
      <c r="F1692" s="6">
        <v>74801</v>
      </c>
      <c r="G1692" s="6">
        <v>4052732157</v>
      </c>
      <c r="H1692" s="6" t="s">
        <v>8054</v>
      </c>
      <c r="I1692" s="2">
        <f>MATCH(B1692,'2018_cleaned'!B$2:B$4733,0)</f>
        <v>3086</v>
      </c>
      <c r="J1692" s="2">
        <f>MATCH(C1692,'2018_cleaned'!C$2:C$4733,0)</f>
        <v>3086</v>
      </c>
      <c r="K1692" s="2">
        <f t="shared" si="54"/>
        <v>1</v>
      </c>
      <c r="L1692" s="2" t="e">
        <f>MATCH(A1692, 'combined matches'!E$1:E$4986,0)</f>
        <v>#N/A</v>
      </c>
      <c r="M1692" s="6">
        <f t="shared" si="55"/>
        <v>1</v>
      </c>
    </row>
    <row r="1693" spans="1:14" x14ac:dyDescent="0.2">
      <c r="A1693" s="6">
        <v>2210</v>
      </c>
      <c r="B1693" s="6" t="s">
        <v>3680</v>
      </c>
      <c r="C1693" s="6" t="s">
        <v>3681</v>
      </c>
      <c r="D1693" s="6" t="s">
        <v>3682</v>
      </c>
      <c r="E1693" s="6" t="s">
        <v>3569</v>
      </c>
      <c r="F1693" s="6">
        <v>74523</v>
      </c>
      <c r="G1693" s="6">
        <v>5802986624</v>
      </c>
      <c r="H1693" s="6" t="s">
        <v>6926</v>
      </c>
      <c r="I1693" s="2">
        <f>MATCH(B1693,'2018_cleaned'!B$2:B$4733,0)</f>
        <v>3080</v>
      </c>
      <c r="J1693" s="2">
        <f>MATCH(C1693,'2018_cleaned'!C$2:C$4733,0)</f>
        <v>3080</v>
      </c>
      <c r="K1693" s="2">
        <f t="shared" si="54"/>
        <v>1</v>
      </c>
      <c r="L1693" s="2" t="e">
        <f>MATCH(A1693, 'combined matches'!E$1:E$4986,0)</f>
        <v>#N/A</v>
      </c>
      <c r="M1693" s="6">
        <f t="shared" si="55"/>
        <v>1</v>
      </c>
    </row>
    <row r="1694" spans="1:14" x14ac:dyDescent="0.2">
      <c r="A1694" s="6">
        <v>2211</v>
      </c>
      <c r="B1694" s="6" t="s">
        <v>3701</v>
      </c>
      <c r="C1694" s="6" t="s">
        <v>3702</v>
      </c>
      <c r="D1694" s="6" t="s">
        <v>3703</v>
      </c>
      <c r="E1694" s="6" t="s">
        <v>3569</v>
      </c>
      <c r="F1694" s="6">
        <v>74017</v>
      </c>
      <c r="G1694" s="6">
        <v>9183413166</v>
      </c>
      <c r="H1694" s="6" t="s">
        <v>6929</v>
      </c>
      <c r="I1694" s="2">
        <f>MATCH(B1694,'2018_cleaned'!B$2:B$4733,0)</f>
        <v>3087</v>
      </c>
      <c r="J1694" s="2">
        <f>MATCH(C1694,'2018_cleaned'!C$2:C$4733,0)</f>
        <v>3087</v>
      </c>
      <c r="K1694" s="2">
        <f t="shared" si="54"/>
        <v>1</v>
      </c>
      <c r="L1694" s="2" t="e">
        <f>MATCH(A1694, 'combined matches'!E$1:E$4986,0)</f>
        <v>#N/A</v>
      </c>
      <c r="M1694" s="6">
        <f t="shared" si="55"/>
        <v>1</v>
      </c>
    </row>
    <row r="1695" spans="1:14" x14ac:dyDescent="0.2">
      <c r="A1695" s="6">
        <v>2212</v>
      </c>
      <c r="B1695" s="6" t="s">
        <v>3715</v>
      </c>
      <c r="C1695" s="6" t="s">
        <v>3716</v>
      </c>
      <c r="D1695" s="6" t="s">
        <v>3717</v>
      </c>
      <c r="E1695" s="6" t="s">
        <v>3569</v>
      </c>
      <c r="F1695" s="6">
        <v>74868</v>
      </c>
      <c r="G1695" s="6">
        <v>4053824369</v>
      </c>
      <c r="H1695" s="6" t="s">
        <v>3716</v>
      </c>
      <c r="I1695" s="7">
        <f>MATCH(B1695,'2018_cleaned'!B$2:B$4733,0)</f>
        <v>3094</v>
      </c>
      <c r="J1695" s="7">
        <f>MATCH(C1695,'2018_cleaned'!C$2:C$4733,0)</f>
        <v>3094</v>
      </c>
      <c r="K1695" s="2">
        <f t="shared" si="54"/>
        <v>1</v>
      </c>
      <c r="L1695" s="2" t="e">
        <f>MATCH(A1695, 'combined matches'!E$1:E$4986,0)</f>
        <v>#N/A</v>
      </c>
      <c r="M1695" s="6">
        <f t="shared" si="55"/>
        <v>1</v>
      </c>
      <c r="N1695" s="4"/>
    </row>
    <row r="1696" spans="1:14" x14ac:dyDescent="0.2">
      <c r="A1696" s="6">
        <v>2213</v>
      </c>
      <c r="B1696" s="6" t="s">
        <v>3724</v>
      </c>
      <c r="C1696" s="6" t="s">
        <v>3725</v>
      </c>
      <c r="D1696" s="6" t="s">
        <v>3726</v>
      </c>
      <c r="E1696" s="6" t="s">
        <v>3569</v>
      </c>
      <c r="F1696" s="6">
        <v>74955</v>
      </c>
      <c r="G1696" s="6">
        <v>9187756201</v>
      </c>
      <c r="H1696" s="6" t="s">
        <v>6933</v>
      </c>
      <c r="I1696" s="7">
        <f>MATCH(B1696,'2018_cleaned'!B$2:B$4733,0)</f>
        <v>3098</v>
      </c>
      <c r="J1696" s="7">
        <f>MATCH(C1696,'2018_cleaned'!C$2:C$4733,0)</f>
        <v>3098</v>
      </c>
      <c r="K1696" s="2">
        <f t="shared" si="54"/>
        <v>1</v>
      </c>
      <c r="L1696" s="2" t="e">
        <f>MATCH(A1696, 'combined matches'!E$1:E$4986,0)</f>
        <v>#N/A</v>
      </c>
      <c r="M1696" s="6">
        <f t="shared" si="55"/>
        <v>1</v>
      </c>
      <c r="N1696" s="4"/>
    </row>
    <row r="1697" spans="1:14" x14ac:dyDescent="0.2">
      <c r="A1697" s="6">
        <v>2214</v>
      </c>
      <c r="B1697" s="6" t="s">
        <v>3731</v>
      </c>
      <c r="C1697" s="6" t="s">
        <v>3732</v>
      </c>
      <c r="D1697" s="6" t="s">
        <v>3733</v>
      </c>
      <c r="E1697" s="6" t="s">
        <v>3569</v>
      </c>
      <c r="F1697" s="6">
        <v>73533</v>
      </c>
      <c r="G1697" s="6">
        <v>5802520270</v>
      </c>
      <c r="H1697" s="6" t="s">
        <v>6935</v>
      </c>
      <c r="I1697" s="7">
        <f>MATCH(B1697,'2018_cleaned'!B$2:B$4733,0)</f>
        <v>3101</v>
      </c>
      <c r="J1697" s="7">
        <f>MATCH(C1697,'2018_cleaned'!C$2:C$4733,0)</f>
        <v>3101</v>
      </c>
      <c r="K1697" s="2">
        <f t="shared" si="54"/>
        <v>1</v>
      </c>
      <c r="L1697" s="2" t="e">
        <f>MATCH(A1697, 'combined matches'!E$1:E$4986,0)</f>
        <v>#N/A</v>
      </c>
      <c r="M1697" s="6">
        <f t="shared" si="55"/>
        <v>1</v>
      </c>
      <c r="N1697" s="4"/>
    </row>
    <row r="1698" spans="1:14" x14ac:dyDescent="0.2">
      <c r="A1698" s="6">
        <v>2215</v>
      </c>
      <c r="B1698" s="6" t="s">
        <v>3718</v>
      </c>
      <c r="C1698" s="6" t="s">
        <v>3719</v>
      </c>
      <c r="D1698" s="6" t="s">
        <v>3720</v>
      </c>
      <c r="E1698" s="6" t="s">
        <v>3569</v>
      </c>
      <c r="F1698" s="6">
        <v>73942</v>
      </c>
      <c r="G1698" s="6">
        <v>5803388544</v>
      </c>
      <c r="H1698" s="6" t="s">
        <v>6931</v>
      </c>
      <c r="I1698" s="7">
        <f>MATCH(B1698,'2018_cleaned'!B$2:B$4733,0)</f>
        <v>3096</v>
      </c>
      <c r="J1698" s="7">
        <f>MATCH(C1698,'2018_cleaned'!C$2:C$4733,0)</f>
        <v>3096</v>
      </c>
      <c r="K1698" s="2">
        <f t="shared" si="54"/>
        <v>1</v>
      </c>
      <c r="L1698" s="2" t="e">
        <f>MATCH(A1698, 'combined matches'!E$1:E$4986,0)</f>
        <v>#N/A</v>
      </c>
      <c r="M1698" s="6">
        <f t="shared" si="55"/>
        <v>1</v>
      </c>
      <c r="N1698" s="4"/>
    </row>
    <row r="1699" spans="1:14" x14ac:dyDescent="0.2">
      <c r="A1699" s="6">
        <v>2216</v>
      </c>
      <c r="B1699" s="6" t="s">
        <v>3727</v>
      </c>
      <c r="C1699" s="6" t="s">
        <v>3728</v>
      </c>
      <c r="D1699" s="6" t="s">
        <v>521</v>
      </c>
      <c r="E1699" s="6" t="s">
        <v>3569</v>
      </c>
      <c r="F1699" s="6">
        <v>73542</v>
      </c>
      <c r="G1699" s="6">
        <v>5803352163</v>
      </c>
      <c r="H1699" s="6" t="s">
        <v>6934</v>
      </c>
      <c r="I1699" s="7">
        <f>MATCH(B1699,'2018_cleaned'!B$2:B$4733,0)</f>
        <v>3099</v>
      </c>
      <c r="J1699" s="7">
        <f>MATCH(C1699,'2018_cleaned'!C$2:C$4733,0)</f>
        <v>3099</v>
      </c>
      <c r="K1699" s="2">
        <f t="shared" si="54"/>
        <v>1</v>
      </c>
      <c r="L1699" s="2" t="e">
        <f>MATCH(A1699, 'combined matches'!E$1:E$4986,0)</f>
        <v>#N/A</v>
      </c>
      <c r="M1699" s="6">
        <f t="shared" si="55"/>
        <v>1</v>
      </c>
      <c r="N1699" s="4"/>
    </row>
    <row r="1700" spans="1:14" x14ac:dyDescent="0.2">
      <c r="A1700" s="6">
        <v>2217</v>
      </c>
      <c r="B1700" s="6" t="s">
        <v>3721</v>
      </c>
      <c r="C1700" s="6" t="s">
        <v>3722</v>
      </c>
      <c r="D1700" s="6" t="s">
        <v>3723</v>
      </c>
      <c r="E1700" s="6" t="s">
        <v>3569</v>
      </c>
      <c r="F1700" s="6">
        <v>74467</v>
      </c>
      <c r="G1700" s="6">
        <v>9184853022</v>
      </c>
      <c r="H1700" s="6" t="s">
        <v>6932</v>
      </c>
      <c r="I1700" s="7">
        <f>MATCH(B1700,'2018_cleaned'!B$2:B$4733,0)</f>
        <v>3097</v>
      </c>
      <c r="J1700" s="7">
        <f>MATCH(C1700,'2018_cleaned'!C$2:C$4733,0)</f>
        <v>3097</v>
      </c>
      <c r="K1700" s="2">
        <f t="shared" si="54"/>
        <v>1</v>
      </c>
      <c r="L1700" s="2" t="e">
        <f>MATCH(A1700, 'combined matches'!E$1:E$4986,0)</f>
        <v>#N/A</v>
      </c>
      <c r="M1700" s="6">
        <f t="shared" si="55"/>
        <v>1</v>
      </c>
      <c r="N1700" s="4"/>
    </row>
    <row r="1701" spans="1:14" x14ac:dyDescent="0.2">
      <c r="A1701" s="6">
        <v>2218</v>
      </c>
      <c r="B1701" s="6" t="s">
        <v>3729</v>
      </c>
      <c r="C1701" s="6" t="s">
        <v>7730</v>
      </c>
      <c r="D1701" s="6" t="s">
        <v>3730</v>
      </c>
      <c r="E1701" s="6" t="s">
        <v>3569</v>
      </c>
      <c r="F1701" s="6">
        <v>74429</v>
      </c>
      <c r="G1701" s="6">
        <v>9184862845</v>
      </c>
      <c r="H1701" s="6" t="s">
        <v>7731</v>
      </c>
      <c r="I1701" s="7">
        <f>MATCH(B1701,'2018_cleaned'!B$2:B$4733,0)</f>
        <v>3100</v>
      </c>
      <c r="J1701" s="7">
        <f>MATCH(C1701,'2018_cleaned'!C$2:C$4733,0)</f>
        <v>3100</v>
      </c>
      <c r="K1701" s="2">
        <f t="shared" si="54"/>
        <v>1</v>
      </c>
      <c r="L1701" s="2" t="e">
        <f>MATCH(A1701, 'combined matches'!E$1:E$4986,0)</f>
        <v>#N/A</v>
      </c>
      <c r="M1701" s="6">
        <f t="shared" si="55"/>
        <v>1</v>
      </c>
      <c r="N1701" s="4"/>
    </row>
    <row r="1702" spans="1:14" x14ac:dyDescent="0.2">
      <c r="A1702" s="6">
        <v>2219</v>
      </c>
      <c r="B1702" s="6" t="s">
        <v>1593</v>
      </c>
      <c r="C1702" s="6" t="s">
        <v>7732</v>
      </c>
      <c r="D1702" s="6" t="s">
        <v>3765</v>
      </c>
      <c r="E1702" s="6" t="s">
        <v>3569</v>
      </c>
      <c r="F1702" s="6">
        <v>74006</v>
      </c>
      <c r="G1702" s="6">
        <v>9183353005</v>
      </c>
      <c r="H1702" s="6" t="s">
        <v>7733</v>
      </c>
      <c r="I1702" s="7">
        <f>MATCH(B1702,'2018_cleaned'!B$2:B$4733,0)</f>
        <v>845</v>
      </c>
      <c r="J1702" s="7">
        <f>MATCH(C1702,'2018_cleaned'!C$2:C$4733,0)</f>
        <v>3114</v>
      </c>
      <c r="K1702" s="2">
        <f t="shared" si="54"/>
        <v>1</v>
      </c>
      <c r="L1702" s="2" t="e">
        <f>MATCH(A1702, 'combined matches'!E$1:E$4986,0)</f>
        <v>#N/A</v>
      </c>
      <c r="M1702" s="6">
        <f t="shared" si="55"/>
        <v>1</v>
      </c>
      <c r="N1702" s="4"/>
    </row>
    <row r="1703" spans="1:14" x14ac:dyDescent="0.2">
      <c r="A1703" s="6">
        <v>2220</v>
      </c>
      <c r="B1703" s="6" t="s">
        <v>3737</v>
      </c>
      <c r="C1703" s="6" t="s">
        <v>3738</v>
      </c>
      <c r="D1703" s="6" t="s">
        <v>3739</v>
      </c>
      <c r="E1703" s="6" t="s">
        <v>3569</v>
      </c>
      <c r="F1703" s="6">
        <v>73717</v>
      </c>
      <c r="G1703" s="6">
        <v>5803273192</v>
      </c>
      <c r="H1703" s="6" t="s">
        <v>3738</v>
      </c>
      <c r="I1703" s="7">
        <f>MATCH(B1703,'2018_cleaned'!B$2:B$4733,0)</f>
        <v>3103</v>
      </c>
      <c r="J1703" s="7">
        <f>MATCH(C1703,'2018_cleaned'!C$2:C$4733,0)</f>
        <v>3103</v>
      </c>
      <c r="K1703" s="2">
        <f t="shared" si="54"/>
        <v>1</v>
      </c>
      <c r="L1703" s="2" t="e">
        <f>MATCH(A1703, 'combined matches'!E$1:E$4986,0)</f>
        <v>#N/A</v>
      </c>
      <c r="M1703" s="6">
        <f t="shared" si="55"/>
        <v>1</v>
      </c>
      <c r="N1703" s="4"/>
    </row>
    <row r="1704" spans="1:14" x14ac:dyDescent="0.2">
      <c r="A1704" s="6">
        <v>2221</v>
      </c>
      <c r="B1704" s="6" t="s">
        <v>3734</v>
      </c>
      <c r="C1704" s="6" t="s">
        <v>3735</v>
      </c>
      <c r="D1704" s="6" t="s">
        <v>3736</v>
      </c>
      <c r="E1704" s="6" t="s">
        <v>3569</v>
      </c>
      <c r="F1704" s="6">
        <v>73801</v>
      </c>
      <c r="G1704" s="6">
        <v>5802566416</v>
      </c>
      <c r="H1704" s="6" t="s">
        <v>3735</v>
      </c>
      <c r="I1704" s="7">
        <f>MATCH(B1704,'2018_cleaned'!B$2:B$4733,0)</f>
        <v>3102</v>
      </c>
      <c r="J1704" s="7">
        <f>MATCH(C1704,'2018_cleaned'!C$2:C$4733,0)</f>
        <v>3102</v>
      </c>
      <c r="K1704" s="2">
        <f t="shared" si="54"/>
        <v>1</v>
      </c>
      <c r="L1704" s="2" t="e">
        <f>MATCH(A1704, 'combined matches'!E$1:E$4986,0)</f>
        <v>#N/A</v>
      </c>
      <c r="M1704" s="6">
        <f t="shared" si="55"/>
        <v>1</v>
      </c>
      <c r="N1704" s="4"/>
    </row>
    <row r="1705" spans="1:14" x14ac:dyDescent="0.2">
      <c r="A1705" s="6">
        <v>2232</v>
      </c>
      <c r="B1705" s="6" t="s">
        <v>5791</v>
      </c>
      <c r="C1705" s="6" t="s">
        <v>5792</v>
      </c>
      <c r="D1705" s="6" t="s">
        <v>5793</v>
      </c>
      <c r="E1705" s="6" t="s">
        <v>3773</v>
      </c>
      <c r="F1705" s="6">
        <v>79603</v>
      </c>
      <c r="G1705" s="6">
        <v>3256766634</v>
      </c>
      <c r="H1705" s="6" t="s">
        <v>5792</v>
      </c>
      <c r="I1705" s="7" t="e">
        <f>MATCH(B1705,'2018_cleaned'!B$2:B$4733,0)</f>
        <v>#N/A</v>
      </c>
      <c r="J1705" s="7" t="e">
        <f>MATCH(C1705,'2018_cleaned'!C$2:C$4733,0)</f>
        <v>#N/A</v>
      </c>
      <c r="K1705" s="2">
        <f t="shared" si="54"/>
        <v>0</v>
      </c>
      <c r="L1705" s="2" t="e">
        <f>MATCH(A1705, 'combined matches'!E$1:E$4986,0)</f>
        <v>#N/A</v>
      </c>
      <c r="M1705" s="6">
        <f t="shared" si="55"/>
        <v>1</v>
      </c>
      <c r="N1705" s="4"/>
    </row>
    <row r="1706" spans="1:14" x14ac:dyDescent="0.2">
      <c r="A1706" s="6">
        <v>2233</v>
      </c>
      <c r="B1706" s="6" t="s">
        <v>5794</v>
      </c>
      <c r="C1706" s="6" t="s">
        <v>5795</v>
      </c>
      <c r="D1706" s="6" t="s">
        <v>3830</v>
      </c>
      <c r="E1706" s="6" t="s">
        <v>3773</v>
      </c>
      <c r="F1706" s="6">
        <v>78704</v>
      </c>
      <c r="G1706" s="6">
        <v>8778005722</v>
      </c>
      <c r="H1706" s="6" t="s">
        <v>5795</v>
      </c>
      <c r="I1706" s="2" t="e">
        <f>MATCH(B1706,'2018_cleaned'!B$2:B$4733,0)</f>
        <v>#N/A</v>
      </c>
      <c r="J1706" s="2" t="e">
        <f>MATCH(C1706,'2018_cleaned'!C$2:C$4733,0)</f>
        <v>#N/A</v>
      </c>
      <c r="K1706" s="2">
        <f t="shared" ref="K1706:K1769" si="56">IF(ISNA(I1706),IF(ISNA(J1706),0,1),1)</f>
        <v>0</v>
      </c>
      <c r="L1706" s="2" t="e">
        <f>MATCH(A1706, 'combined matches'!E$1:E$4986,0)</f>
        <v>#N/A</v>
      </c>
      <c r="M1706" s="6">
        <f t="shared" ref="M1706:M1769" si="57">IF(ISNA(L1706),1,0)</f>
        <v>1</v>
      </c>
    </row>
    <row r="1707" spans="1:14" x14ac:dyDescent="0.2">
      <c r="A1707" s="6">
        <v>2234</v>
      </c>
      <c r="B1707" s="6" t="s">
        <v>5796</v>
      </c>
      <c r="C1707" s="6" t="s">
        <v>5797</v>
      </c>
      <c r="D1707" s="6" t="s">
        <v>3385</v>
      </c>
      <c r="E1707" s="6" t="s">
        <v>3773</v>
      </c>
      <c r="F1707" s="6">
        <v>78602</v>
      </c>
      <c r="G1707" s="6">
        <v>8778005722</v>
      </c>
      <c r="H1707" s="6" t="s">
        <v>5797</v>
      </c>
      <c r="I1707" s="2" t="e">
        <f>MATCH(B1707,'2018_cleaned'!B$2:B$4733,0)</f>
        <v>#N/A</v>
      </c>
      <c r="J1707" s="2" t="e">
        <f>MATCH(C1707,'2018_cleaned'!C$2:C$4733,0)</f>
        <v>#N/A</v>
      </c>
      <c r="K1707" s="2">
        <f t="shared" si="56"/>
        <v>0</v>
      </c>
      <c r="L1707" s="2" t="e">
        <f>MATCH(A1707, 'combined matches'!E$1:E$4986,0)</f>
        <v>#N/A</v>
      </c>
      <c r="M1707" s="6">
        <f t="shared" si="57"/>
        <v>1</v>
      </c>
    </row>
    <row r="1708" spans="1:14" x14ac:dyDescent="0.2">
      <c r="A1708" s="6">
        <v>2235</v>
      </c>
      <c r="B1708" s="6" t="s">
        <v>5798</v>
      </c>
      <c r="C1708" s="6" t="s">
        <v>5799</v>
      </c>
      <c r="D1708" s="6" t="s">
        <v>3385</v>
      </c>
      <c r="E1708" s="6" t="s">
        <v>3773</v>
      </c>
      <c r="F1708" s="6">
        <v>78602</v>
      </c>
      <c r="G1708" s="6">
        <v>5123217137</v>
      </c>
      <c r="H1708" s="6" t="s">
        <v>7282</v>
      </c>
      <c r="I1708" s="2" t="e">
        <f>MATCH(B1708,'2018_cleaned'!B$2:B$4733,0)</f>
        <v>#N/A</v>
      </c>
      <c r="J1708" s="2" t="e">
        <f>MATCH(C1708,'2018_cleaned'!C$2:C$4733,0)</f>
        <v>#N/A</v>
      </c>
      <c r="K1708" s="2">
        <f t="shared" si="56"/>
        <v>0</v>
      </c>
      <c r="L1708" s="2" t="e">
        <f>MATCH(A1708, 'combined matches'!E$1:E$4986,0)</f>
        <v>#N/A</v>
      </c>
      <c r="M1708" s="6">
        <f t="shared" si="57"/>
        <v>1</v>
      </c>
    </row>
    <row r="1709" spans="1:14" x14ac:dyDescent="0.2">
      <c r="A1709" s="6">
        <v>2236</v>
      </c>
      <c r="B1709" s="6" t="s">
        <v>5800</v>
      </c>
      <c r="C1709" s="6" t="s">
        <v>5801</v>
      </c>
      <c r="D1709" s="6" t="s">
        <v>2832</v>
      </c>
      <c r="E1709" s="6" t="s">
        <v>3773</v>
      </c>
      <c r="F1709" s="6">
        <v>78621</v>
      </c>
      <c r="G1709" s="6">
        <v>5122293334</v>
      </c>
      <c r="H1709" s="6" t="s">
        <v>7283</v>
      </c>
      <c r="I1709" s="2" t="e">
        <f>MATCH(B1709,'2018_cleaned'!B$2:B$4733,0)</f>
        <v>#N/A</v>
      </c>
      <c r="J1709" s="2" t="e">
        <f>MATCH(C1709,'2018_cleaned'!C$2:C$4733,0)</f>
        <v>#N/A</v>
      </c>
      <c r="K1709" s="2">
        <f t="shared" si="56"/>
        <v>0</v>
      </c>
      <c r="L1709" s="2" t="e">
        <f>MATCH(A1709, 'combined matches'!E$1:E$4986,0)</f>
        <v>#N/A</v>
      </c>
      <c r="M1709" s="6">
        <f t="shared" si="57"/>
        <v>1</v>
      </c>
    </row>
    <row r="1710" spans="1:14" x14ac:dyDescent="0.2">
      <c r="A1710" s="6">
        <v>2237</v>
      </c>
      <c r="B1710" s="6" t="s">
        <v>5802</v>
      </c>
      <c r="C1710" s="6" t="s">
        <v>5803</v>
      </c>
      <c r="D1710" s="6" t="s">
        <v>5804</v>
      </c>
      <c r="E1710" s="6" t="s">
        <v>3773</v>
      </c>
      <c r="F1710" s="6">
        <v>78629</v>
      </c>
      <c r="G1710" s="6">
        <v>8306726511</v>
      </c>
      <c r="H1710" s="6" t="s">
        <v>7284</v>
      </c>
      <c r="I1710" s="2" t="e">
        <f>MATCH(B1710,'2018_cleaned'!B$2:B$4733,0)</f>
        <v>#N/A</v>
      </c>
      <c r="J1710" s="2" t="e">
        <f>MATCH(C1710,'2018_cleaned'!C$2:C$4733,0)</f>
        <v>#N/A</v>
      </c>
      <c r="K1710" s="2">
        <f t="shared" si="56"/>
        <v>0</v>
      </c>
      <c r="L1710" s="2" t="e">
        <f>MATCH(A1710, 'combined matches'!E$1:E$4986,0)</f>
        <v>#N/A</v>
      </c>
      <c r="M1710" s="6">
        <f t="shared" si="57"/>
        <v>1</v>
      </c>
    </row>
    <row r="1711" spans="1:14" x14ac:dyDescent="0.2">
      <c r="A1711" s="6">
        <v>2238</v>
      </c>
      <c r="B1711" s="6" t="s">
        <v>5805</v>
      </c>
      <c r="C1711" s="6" t="s">
        <v>5806</v>
      </c>
      <c r="D1711" s="6" t="s">
        <v>5728</v>
      </c>
      <c r="E1711" s="6" t="s">
        <v>3773</v>
      </c>
      <c r="F1711" s="6">
        <v>78648</v>
      </c>
      <c r="G1711" s="6">
        <v>8308756399</v>
      </c>
      <c r="H1711" s="6" t="s">
        <v>8350</v>
      </c>
      <c r="I1711" s="2" t="e">
        <f>MATCH(B1711,'2018_cleaned'!B$2:B$4733,0)</f>
        <v>#N/A</v>
      </c>
      <c r="J1711" s="2" t="e">
        <f>MATCH(C1711,'2018_cleaned'!C$2:C$4733,0)</f>
        <v>#N/A</v>
      </c>
      <c r="K1711" s="2">
        <f t="shared" si="56"/>
        <v>0</v>
      </c>
      <c r="L1711" s="2" t="e">
        <f>MATCH(A1711, 'combined matches'!E$1:E$4986,0)</f>
        <v>#N/A</v>
      </c>
      <c r="M1711" s="6">
        <f t="shared" si="57"/>
        <v>1</v>
      </c>
    </row>
    <row r="1712" spans="1:14" x14ac:dyDescent="0.2">
      <c r="A1712" s="6">
        <v>2239</v>
      </c>
      <c r="B1712" s="6" t="s">
        <v>5807</v>
      </c>
      <c r="C1712" s="6" t="s">
        <v>5808</v>
      </c>
      <c r="D1712" s="6" t="s">
        <v>5809</v>
      </c>
      <c r="E1712" s="6" t="s">
        <v>3773</v>
      </c>
      <c r="F1712" s="6">
        <v>78155</v>
      </c>
      <c r="G1712" s="6">
        <v>8303799797</v>
      </c>
      <c r="H1712" s="6" t="s">
        <v>7285</v>
      </c>
      <c r="I1712" s="2" t="e">
        <f>MATCH(B1712,'2018_cleaned'!B$2:B$4733,0)</f>
        <v>#N/A</v>
      </c>
      <c r="J1712" s="2" t="e">
        <f>MATCH(C1712,'2018_cleaned'!C$2:C$4733,0)</f>
        <v>#N/A</v>
      </c>
      <c r="K1712" s="2">
        <f t="shared" si="56"/>
        <v>0</v>
      </c>
      <c r="L1712" s="2" t="e">
        <f>MATCH(A1712, 'combined matches'!E$1:E$4986,0)</f>
        <v>#N/A</v>
      </c>
      <c r="M1712" s="6">
        <f t="shared" si="57"/>
        <v>1</v>
      </c>
    </row>
    <row r="1713" spans="1:13" x14ac:dyDescent="0.2">
      <c r="A1713" s="6">
        <v>2240</v>
      </c>
      <c r="B1713" s="6" t="s">
        <v>5810</v>
      </c>
      <c r="C1713" s="6" t="s">
        <v>5811</v>
      </c>
      <c r="D1713" s="6" t="s">
        <v>5812</v>
      </c>
      <c r="E1713" s="6" t="s">
        <v>3773</v>
      </c>
      <c r="F1713" s="6">
        <v>79901</v>
      </c>
      <c r="G1713" s="6">
        <v>3615762110</v>
      </c>
      <c r="H1713" s="6" t="s">
        <v>7286</v>
      </c>
      <c r="I1713" s="2" t="e">
        <f>MATCH(B1713,'2018_cleaned'!B$2:B$4733,0)</f>
        <v>#N/A</v>
      </c>
      <c r="J1713" s="2" t="e">
        <f>MATCH(C1713,'2018_cleaned'!C$2:C$4733,0)</f>
        <v>#N/A</v>
      </c>
      <c r="K1713" s="2">
        <f t="shared" si="56"/>
        <v>0</v>
      </c>
      <c r="L1713" s="2" t="e">
        <f>MATCH(A1713, 'combined matches'!E$1:E$4986,0)</f>
        <v>#N/A</v>
      </c>
      <c r="M1713" s="6">
        <f t="shared" si="57"/>
        <v>1</v>
      </c>
    </row>
    <row r="1714" spans="1:13" x14ac:dyDescent="0.2">
      <c r="A1714" s="6">
        <v>2241</v>
      </c>
      <c r="B1714" s="6" t="s">
        <v>8351</v>
      </c>
      <c r="C1714" s="6" t="s">
        <v>5813</v>
      </c>
      <c r="D1714" s="6" t="s">
        <v>5814</v>
      </c>
      <c r="E1714" s="6" t="s">
        <v>3773</v>
      </c>
      <c r="F1714" s="6">
        <v>78665</v>
      </c>
      <c r="G1714" s="6">
        <v>8778005722</v>
      </c>
      <c r="H1714" s="6" t="s">
        <v>7287</v>
      </c>
      <c r="I1714" s="2" t="e">
        <f>MATCH(B1714,'2018_cleaned'!B$2:B$4733,0)</f>
        <v>#N/A</v>
      </c>
      <c r="J1714" s="2" t="e">
        <f>MATCH(C1714,'2018_cleaned'!C$2:C$4733,0)</f>
        <v>#N/A</v>
      </c>
      <c r="K1714" s="2">
        <f t="shared" si="56"/>
        <v>0</v>
      </c>
      <c r="L1714" s="2" t="e">
        <f>MATCH(A1714, 'combined matches'!E$1:E$4986,0)</f>
        <v>#N/A</v>
      </c>
      <c r="M1714" s="6">
        <f t="shared" si="57"/>
        <v>1</v>
      </c>
    </row>
    <row r="1715" spans="1:13" x14ac:dyDescent="0.2">
      <c r="A1715" s="6">
        <v>2242</v>
      </c>
      <c r="B1715" s="6" t="s">
        <v>5815</v>
      </c>
      <c r="C1715" s="6" t="s">
        <v>5816</v>
      </c>
      <c r="D1715" s="6" t="s">
        <v>453</v>
      </c>
      <c r="E1715" s="6" t="s">
        <v>3773</v>
      </c>
      <c r="F1715" s="6">
        <v>78626</v>
      </c>
      <c r="G1715" s="6">
        <v>8778005722</v>
      </c>
      <c r="H1715" s="6" t="s">
        <v>5816</v>
      </c>
      <c r="I1715" s="2" t="e">
        <f>MATCH(B1715,'2018_cleaned'!B$2:B$4733,0)</f>
        <v>#N/A</v>
      </c>
      <c r="J1715" s="2" t="e">
        <f>MATCH(C1715,'2018_cleaned'!C$2:C$4733,0)</f>
        <v>#N/A</v>
      </c>
      <c r="K1715" s="2">
        <f t="shared" si="56"/>
        <v>0</v>
      </c>
      <c r="L1715" s="2" t="e">
        <f>MATCH(A1715, 'combined matches'!E$1:E$4986,0)</f>
        <v>#N/A</v>
      </c>
      <c r="M1715" s="6">
        <f t="shared" si="57"/>
        <v>1</v>
      </c>
    </row>
    <row r="1716" spans="1:13" x14ac:dyDescent="0.2">
      <c r="A1716" s="6">
        <v>2243</v>
      </c>
      <c r="B1716" s="6" t="s">
        <v>5817</v>
      </c>
      <c r="C1716" s="6" t="s">
        <v>5818</v>
      </c>
      <c r="D1716" s="6" t="s">
        <v>3798</v>
      </c>
      <c r="E1716" s="6" t="s">
        <v>3773</v>
      </c>
      <c r="F1716" s="6">
        <v>78040</v>
      </c>
      <c r="G1716" s="6">
        <v>3124393322</v>
      </c>
      <c r="H1716" s="6" t="s">
        <v>8352</v>
      </c>
      <c r="I1716" s="2" t="e">
        <f>MATCH(B1716,'2018_cleaned'!B$2:B$4733,0)</f>
        <v>#N/A</v>
      </c>
      <c r="J1716" s="2" t="e">
        <f>MATCH(C1716,'2018_cleaned'!C$2:C$4733,0)</f>
        <v>#N/A</v>
      </c>
      <c r="K1716" s="2">
        <f t="shared" si="56"/>
        <v>0</v>
      </c>
      <c r="L1716" s="2" t="e">
        <f>MATCH(A1716, 'combined matches'!E$1:E$4986,0)</f>
        <v>#N/A</v>
      </c>
      <c r="M1716" s="6">
        <f t="shared" si="57"/>
        <v>1</v>
      </c>
    </row>
    <row r="1717" spans="1:13" x14ac:dyDescent="0.2">
      <c r="A1717" s="6">
        <v>2244</v>
      </c>
      <c r="B1717" s="6" t="s">
        <v>5819</v>
      </c>
      <c r="C1717" s="6" t="s">
        <v>5820</v>
      </c>
      <c r="D1717" s="6" t="s">
        <v>3875</v>
      </c>
      <c r="E1717" s="6" t="s">
        <v>3773</v>
      </c>
      <c r="F1717" s="6">
        <v>78212</v>
      </c>
      <c r="G1717" s="6">
        <v>3124393322</v>
      </c>
      <c r="H1717" s="6" t="s">
        <v>8353</v>
      </c>
      <c r="I1717" s="2" t="e">
        <f>MATCH(B1717,'2018_cleaned'!B$2:B$4733,0)</f>
        <v>#N/A</v>
      </c>
      <c r="J1717" s="2" t="e">
        <f>MATCH(C1717,'2018_cleaned'!C$2:C$4733,0)</f>
        <v>#N/A</v>
      </c>
      <c r="K1717" s="2">
        <f t="shared" si="56"/>
        <v>0</v>
      </c>
      <c r="L1717" s="2" t="e">
        <f>MATCH(A1717, 'combined matches'!E$1:E$4986,0)</f>
        <v>#N/A</v>
      </c>
      <c r="M1717" s="6">
        <f t="shared" si="57"/>
        <v>1</v>
      </c>
    </row>
    <row r="1718" spans="1:13" x14ac:dyDescent="0.2">
      <c r="A1718" s="6">
        <v>2245</v>
      </c>
      <c r="B1718" s="6" t="s">
        <v>5821</v>
      </c>
      <c r="C1718" s="6" t="s">
        <v>5822</v>
      </c>
      <c r="D1718" s="6" t="s">
        <v>453</v>
      </c>
      <c r="E1718" s="6" t="s">
        <v>3773</v>
      </c>
      <c r="F1718" s="6">
        <v>78628</v>
      </c>
      <c r="G1718" s="6">
        <v>8778005722</v>
      </c>
      <c r="H1718" s="6" t="s">
        <v>5822</v>
      </c>
      <c r="I1718" s="2" t="e">
        <f>MATCH(B1718,'2018_cleaned'!B$2:B$4733,0)</f>
        <v>#N/A</v>
      </c>
      <c r="J1718" s="2" t="e">
        <f>MATCH(C1718,'2018_cleaned'!C$2:C$4733,0)</f>
        <v>#N/A</v>
      </c>
      <c r="K1718" s="2">
        <f t="shared" si="56"/>
        <v>0</v>
      </c>
      <c r="L1718" s="2" t="e">
        <f>MATCH(A1718, 'combined matches'!E$1:E$4986,0)</f>
        <v>#N/A</v>
      </c>
      <c r="M1718" s="6">
        <f t="shared" si="57"/>
        <v>1</v>
      </c>
    </row>
    <row r="1719" spans="1:13" x14ac:dyDescent="0.2">
      <c r="A1719" s="6">
        <v>2246</v>
      </c>
      <c r="B1719" s="6" t="s">
        <v>5823</v>
      </c>
      <c r="C1719" s="6" t="s">
        <v>5824</v>
      </c>
      <c r="D1719" s="6" t="s">
        <v>1664</v>
      </c>
      <c r="E1719" s="6" t="s">
        <v>3773</v>
      </c>
      <c r="F1719" s="6">
        <v>77074</v>
      </c>
      <c r="G1719" s="6">
        <v>2818793023</v>
      </c>
      <c r="H1719" s="6" t="s">
        <v>7288</v>
      </c>
      <c r="I1719" s="2" t="e">
        <f>MATCH(B1719,'2018_cleaned'!B$2:B$4733,0)</f>
        <v>#N/A</v>
      </c>
      <c r="J1719" s="2" t="e">
        <f>MATCH(C1719,'2018_cleaned'!C$2:C$4733,0)</f>
        <v>#N/A</v>
      </c>
      <c r="K1719" s="2">
        <f t="shared" si="56"/>
        <v>0</v>
      </c>
      <c r="L1719" s="2" t="e">
        <f>MATCH(A1719, 'combined matches'!E$1:E$4986,0)</f>
        <v>#N/A</v>
      </c>
      <c r="M1719" s="6">
        <f t="shared" si="57"/>
        <v>1</v>
      </c>
    </row>
    <row r="1720" spans="1:13" x14ac:dyDescent="0.2">
      <c r="A1720" s="6">
        <v>2247</v>
      </c>
      <c r="B1720" s="6" t="s">
        <v>8354</v>
      </c>
      <c r="C1720" s="6" t="s">
        <v>8355</v>
      </c>
      <c r="D1720" s="6" t="s">
        <v>1664</v>
      </c>
      <c r="E1720" s="6" t="s">
        <v>3773</v>
      </c>
      <c r="F1720" s="6">
        <v>77074</v>
      </c>
      <c r="G1720" s="6">
        <v>8325485000</v>
      </c>
      <c r="H1720" s="6" t="s">
        <v>8355</v>
      </c>
      <c r="I1720" s="2" t="e">
        <f>MATCH(B1720,'2018_cleaned'!B$2:B$4733,0)</f>
        <v>#N/A</v>
      </c>
      <c r="J1720" s="2" t="e">
        <f>MATCH(C1720,'2018_cleaned'!C$2:C$4733,0)</f>
        <v>#N/A</v>
      </c>
      <c r="K1720" s="2">
        <f t="shared" si="56"/>
        <v>0</v>
      </c>
      <c r="L1720" s="2" t="e">
        <f>MATCH(A1720, 'combined matches'!E$1:E$4986,0)</f>
        <v>#N/A</v>
      </c>
      <c r="M1720" s="6">
        <f t="shared" si="57"/>
        <v>1</v>
      </c>
    </row>
    <row r="1721" spans="1:13" x14ac:dyDescent="0.2">
      <c r="A1721" s="6">
        <v>2248</v>
      </c>
      <c r="B1721" s="6" t="s">
        <v>5825</v>
      </c>
      <c r="C1721" s="6" t="s">
        <v>8356</v>
      </c>
      <c r="D1721" s="6" t="s">
        <v>3878</v>
      </c>
      <c r="E1721" s="6" t="s">
        <v>3773</v>
      </c>
      <c r="F1721" s="6">
        <v>77521</v>
      </c>
      <c r="G1721" s="6">
        <v>8325485000</v>
      </c>
      <c r="H1721" s="6" t="s">
        <v>8356</v>
      </c>
      <c r="I1721" s="2" t="e">
        <f>MATCH(B1721,'2018_cleaned'!B$2:B$4733,0)</f>
        <v>#N/A</v>
      </c>
      <c r="J1721" s="2" t="e">
        <f>MATCH(C1721,'2018_cleaned'!C$2:C$4733,0)</f>
        <v>#N/A</v>
      </c>
      <c r="K1721" s="2">
        <f t="shared" si="56"/>
        <v>0</v>
      </c>
      <c r="L1721" s="2" t="e">
        <f>MATCH(A1721, 'combined matches'!E$1:E$4986,0)</f>
        <v>#N/A</v>
      </c>
      <c r="M1721" s="6">
        <f t="shared" si="57"/>
        <v>1</v>
      </c>
    </row>
    <row r="1722" spans="1:13" x14ac:dyDescent="0.2">
      <c r="A1722" s="6">
        <v>2249</v>
      </c>
      <c r="B1722" s="6" t="s">
        <v>5826</v>
      </c>
      <c r="C1722" s="6" t="s">
        <v>8357</v>
      </c>
      <c r="D1722" s="6" t="s">
        <v>1664</v>
      </c>
      <c r="E1722" s="6" t="s">
        <v>3773</v>
      </c>
      <c r="F1722" s="6">
        <v>77099</v>
      </c>
      <c r="G1722" s="6">
        <v>8325485000</v>
      </c>
      <c r="H1722" s="6" t="s">
        <v>8357</v>
      </c>
      <c r="I1722" s="2" t="e">
        <f>MATCH(B1722,'2018_cleaned'!B$2:B$4733,0)</f>
        <v>#N/A</v>
      </c>
      <c r="J1722" s="2" t="e">
        <f>MATCH(C1722,'2018_cleaned'!C$2:C$4733,0)</f>
        <v>#N/A</v>
      </c>
      <c r="K1722" s="2">
        <f t="shared" si="56"/>
        <v>0</v>
      </c>
      <c r="L1722" s="2" t="e">
        <f>MATCH(A1722, 'combined matches'!E$1:E$4986,0)</f>
        <v>#N/A</v>
      </c>
      <c r="M1722" s="6">
        <f t="shared" si="57"/>
        <v>1</v>
      </c>
    </row>
    <row r="1723" spans="1:13" x14ac:dyDescent="0.2">
      <c r="A1723" s="6">
        <v>2250</v>
      </c>
      <c r="B1723" s="6" t="s">
        <v>8358</v>
      </c>
      <c r="C1723" s="6" t="s">
        <v>8359</v>
      </c>
      <c r="D1723" s="6" t="s">
        <v>5827</v>
      </c>
      <c r="E1723" s="6" t="s">
        <v>3773</v>
      </c>
      <c r="F1723" s="6">
        <v>77702</v>
      </c>
      <c r="G1723" s="6">
        <v>8325485000</v>
      </c>
      <c r="H1723" s="6" t="s">
        <v>8360</v>
      </c>
      <c r="I1723" s="2" t="e">
        <f>MATCH(B1723,'2018_cleaned'!B$2:B$4733,0)</f>
        <v>#N/A</v>
      </c>
      <c r="J1723" s="2" t="e">
        <f>MATCH(C1723,'2018_cleaned'!C$2:C$4733,0)</f>
        <v>#N/A</v>
      </c>
      <c r="K1723" s="2">
        <f t="shared" si="56"/>
        <v>0</v>
      </c>
      <c r="L1723" s="2" t="e">
        <f>MATCH(A1723, 'combined matches'!E$1:E$4986,0)</f>
        <v>#N/A</v>
      </c>
      <c r="M1723" s="6">
        <f t="shared" si="57"/>
        <v>1</v>
      </c>
    </row>
    <row r="1724" spans="1:13" x14ac:dyDescent="0.2">
      <c r="A1724" s="6">
        <v>2251</v>
      </c>
      <c r="B1724" s="6" t="s">
        <v>5828</v>
      </c>
      <c r="C1724" s="6" t="s">
        <v>8361</v>
      </c>
      <c r="D1724" s="6" t="s">
        <v>5827</v>
      </c>
      <c r="E1724" s="6" t="s">
        <v>3773</v>
      </c>
      <c r="F1724" s="6">
        <v>77701</v>
      </c>
      <c r="G1724" s="6">
        <v>4098338850</v>
      </c>
      <c r="H1724" s="6" t="s">
        <v>8361</v>
      </c>
      <c r="I1724" s="2" t="e">
        <f>MATCH(B1724,'2018_cleaned'!B$2:B$4733,0)</f>
        <v>#N/A</v>
      </c>
      <c r="J1724" s="2" t="e">
        <f>MATCH(C1724,'2018_cleaned'!C$2:C$4733,0)</f>
        <v>#N/A</v>
      </c>
      <c r="K1724" s="2">
        <f t="shared" si="56"/>
        <v>0</v>
      </c>
      <c r="L1724" s="2" t="e">
        <f>MATCH(A1724, 'combined matches'!E$1:E$4986,0)</f>
        <v>#N/A</v>
      </c>
      <c r="M1724" s="6">
        <f t="shared" si="57"/>
        <v>1</v>
      </c>
    </row>
    <row r="1725" spans="1:13" x14ac:dyDescent="0.2">
      <c r="A1725" s="6">
        <v>2252</v>
      </c>
      <c r="B1725" s="6" t="s">
        <v>5829</v>
      </c>
      <c r="C1725" s="6" t="s">
        <v>5830</v>
      </c>
      <c r="D1725" s="6" t="s">
        <v>5831</v>
      </c>
      <c r="E1725" s="6" t="s">
        <v>3773</v>
      </c>
      <c r="F1725" s="6">
        <v>77536</v>
      </c>
      <c r="G1725" s="6">
        <v>4098338850</v>
      </c>
      <c r="H1725" s="6" t="s">
        <v>8362</v>
      </c>
      <c r="I1725" s="2" t="e">
        <f>MATCH(B1725,'2018_cleaned'!B$2:B$4733,0)</f>
        <v>#N/A</v>
      </c>
      <c r="J1725" s="2" t="e">
        <f>MATCH(C1725,'2018_cleaned'!C$2:C$4733,0)</f>
        <v>#N/A</v>
      </c>
      <c r="K1725" s="2">
        <f t="shared" si="56"/>
        <v>0</v>
      </c>
      <c r="L1725" s="2" t="e">
        <f>MATCH(A1725, 'combined matches'!E$1:E$4986,0)</f>
        <v>#N/A</v>
      </c>
      <c r="M1725" s="6">
        <f t="shared" si="57"/>
        <v>1</v>
      </c>
    </row>
    <row r="1726" spans="1:13" x14ac:dyDescent="0.2">
      <c r="A1726" s="6">
        <v>2253</v>
      </c>
      <c r="B1726" s="6" t="s">
        <v>5832</v>
      </c>
      <c r="C1726" s="6" t="s">
        <v>5833</v>
      </c>
      <c r="D1726" s="6" t="s">
        <v>1664</v>
      </c>
      <c r="E1726" s="6" t="s">
        <v>3773</v>
      </c>
      <c r="F1726" s="6">
        <v>77020</v>
      </c>
      <c r="G1726" s="6">
        <v>8325485400</v>
      </c>
      <c r="H1726" s="6" t="s">
        <v>7289</v>
      </c>
      <c r="I1726" s="2" t="e">
        <f>MATCH(B1726,'2018_cleaned'!B$2:B$4733,0)</f>
        <v>#N/A</v>
      </c>
      <c r="J1726" s="2" t="e">
        <f>MATCH(C1726,'2018_cleaned'!C$2:C$4733,0)</f>
        <v>#N/A</v>
      </c>
      <c r="K1726" s="2">
        <f t="shared" si="56"/>
        <v>0</v>
      </c>
      <c r="L1726" s="2" t="e">
        <f>MATCH(A1726, 'combined matches'!E$1:E$4986,0)</f>
        <v>#N/A</v>
      </c>
      <c r="M1726" s="6">
        <f t="shared" si="57"/>
        <v>1</v>
      </c>
    </row>
    <row r="1727" spans="1:13" x14ac:dyDescent="0.2">
      <c r="A1727" s="6">
        <v>2254</v>
      </c>
      <c r="B1727" s="6" t="s">
        <v>5834</v>
      </c>
      <c r="C1727" s="6" t="s">
        <v>5835</v>
      </c>
      <c r="D1727" s="6" t="s">
        <v>1664</v>
      </c>
      <c r="E1727" s="6" t="s">
        <v>3773</v>
      </c>
      <c r="F1727" s="6">
        <v>77017</v>
      </c>
      <c r="G1727" s="6">
        <v>8322300578</v>
      </c>
      <c r="H1727" s="6" t="s">
        <v>5835</v>
      </c>
      <c r="I1727" s="2" t="e">
        <f>MATCH(B1727,'2018_cleaned'!B$2:B$4733,0)</f>
        <v>#N/A</v>
      </c>
      <c r="J1727" s="2" t="e">
        <f>MATCH(C1727,'2018_cleaned'!C$2:C$4733,0)</f>
        <v>#N/A</v>
      </c>
      <c r="K1727" s="2">
        <f t="shared" si="56"/>
        <v>0</v>
      </c>
      <c r="L1727" s="2" t="e">
        <f>MATCH(A1727, 'combined matches'!E$1:E$4986,0)</f>
        <v>#N/A</v>
      </c>
      <c r="M1727" s="6">
        <f t="shared" si="57"/>
        <v>1</v>
      </c>
    </row>
    <row r="1728" spans="1:13" x14ac:dyDescent="0.2">
      <c r="A1728" s="6">
        <v>2255</v>
      </c>
      <c r="B1728" s="6" t="s">
        <v>5836</v>
      </c>
      <c r="C1728" s="6" t="s">
        <v>5837</v>
      </c>
      <c r="D1728" s="6" t="s">
        <v>1664</v>
      </c>
      <c r="E1728" s="6" t="s">
        <v>3773</v>
      </c>
      <c r="F1728" s="6">
        <v>77023</v>
      </c>
      <c r="G1728" s="6">
        <v>8325485317</v>
      </c>
      <c r="H1728" s="6" t="s">
        <v>5837</v>
      </c>
      <c r="I1728" s="2" t="e">
        <f>MATCH(B1728,'2018_cleaned'!B$2:B$4733,0)</f>
        <v>#N/A</v>
      </c>
      <c r="J1728" s="2" t="e">
        <f>MATCH(C1728,'2018_cleaned'!C$2:C$4733,0)</f>
        <v>#N/A</v>
      </c>
      <c r="K1728" s="2">
        <f t="shared" si="56"/>
        <v>0</v>
      </c>
      <c r="L1728" s="2" t="e">
        <f>MATCH(A1728, 'combined matches'!E$1:E$4986,0)</f>
        <v>#N/A</v>
      </c>
      <c r="M1728" s="6">
        <f t="shared" si="57"/>
        <v>1</v>
      </c>
    </row>
    <row r="1729" spans="1:13" x14ac:dyDescent="0.2">
      <c r="A1729" s="6">
        <v>2256</v>
      </c>
      <c r="B1729" s="6" t="s">
        <v>5838</v>
      </c>
      <c r="C1729" s="6" t="s">
        <v>5839</v>
      </c>
      <c r="D1729" s="6" t="s">
        <v>1664</v>
      </c>
      <c r="E1729" s="6" t="s">
        <v>3773</v>
      </c>
      <c r="F1729" s="6">
        <v>77022</v>
      </c>
      <c r="G1729" s="6">
        <v>8325485317</v>
      </c>
      <c r="H1729" s="6" t="s">
        <v>5839</v>
      </c>
      <c r="I1729" s="2" t="e">
        <f>MATCH(B1729,'2018_cleaned'!B$2:B$4733,0)</f>
        <v>#N/A</v>
      </c>
      <c r="J1729" s="2" t="e">
        <f>MATCH(C1729,'2018_cleaned'!C$2:C$4733,0)</f>
        <v>#N/A</v>
      </c>
      <c r="K1729" s="2">
        <f t="shared" si="56"/>
        <v>0</v>
      </c>
      <c r="L1729" s="2" t="e">
        <f>MATCH(A1729, 'combined matches'!E$1:E$4986,0)</f>
        <v>#N/A</v>
      </c>
      <c r="M1729" s="6">
        <f t="shared" si="57"/>
        <v>1</v>
      </c>
    </row>
    <row r="1730" spans="1:13" x14ac:dyDescent="0.2">
      <c r="A1730" s="6">
        <v>2257</v>
      </c>
      <c r="B1730" s="6" t="s">
        <v>5840</v>
      </c>
      <c r="C1730" s="6" t="s">
        <v>5841</v>
      </c>
      <c r="D1730" s="6" t="s">
        <v>1664</v>
      </c>
      <c r="E1730" s="6" t="s">
        <v>3773</v>
      </c>
      <c r="F1730" s="6">
        <v>77063</v>
      </c>
      <c r="G1730" s="6">
        <v>2818793005</v>
      </c>
      <c r="H1730" s="6" t="s">
        <v>7290</v>
      </c>
      <c r="I1730" s="2" t="e">
        <f>MATCH(B1730,'2018_cleaned'!B$2:B$4733,0)</f>
        <v>#N/A</v>
      </c>
      <c r="J1730" s="2" t="e">
        <f>MATCH(C1730,'2018_cleaned'!C$2:C$4733,0)</f>
        <v>#N/A</v>
      </c>
      <c r="K1730" s="2">
        <f t="shared" si="56"/>
        <v>0</v>
      </c>
      <c r="L1730" s="2" t="e">
        <f>MATCH(A1730, 'combined matches'!E$1:E$4986,0)</f>
        <v>#N/A</v>
      </c>
      <c r="M1730" s="6">
        <f t="shared" si="57"/>
        <v>1</v>
      </c>
    </row>
    <row r="1731" spans="1:13" x14ac:dyDescent="0.2">
      <c r="A1731" s="6">
        <v>2258</v>
      </c>
      <c r="B1731" s="6" t="s">
        <v>5842</v>
      </c>
      <c r="C1731" s="6" t="s">
        <v>5843</v>
      </c>
      <c r="D1731" s="6" t="s">
        <v>1664</v>
      </c>
      <c r="E1731" s="6" t="s">
        <v>3773</v>
      </c>
      <c r="F1731" s="6">
        <v>77099</v>
      </c>
      <c r="G1731" s="6">
        <v>8325485317</v>
      </c>
      <c r="H1731" s="6" t="s">
        <v>5843</v>
      </c>
      <c r="I1731" s="2" t="e">
        <f>MATCH(B1731,'2018_cleaned'!B$2:B$4733,0)</f>
        <v>#N/A</v>
      </c>
      <c r="J1731" s="2" t="e">
        <f>MATCH(C1731,'2018_cleaned'!C$2:C$4733,0)</f>
        <v>#N/A</v>
      </c>
      <c r="K1731" s="2">
        <f t="shared" si="56"/>
        <v>0</v>
      </c>
      <c r="L1731" s="2" t="e">
        <f>MATCH(A1731, 'combined matches'!E$1:E$4986,0)</f>
        <v>#N/A</v>
      </c>
      <c r="M1731" s="6">
        <f t="shared" si="57"/>
        <v>1</v>
      </c>
    </row>
    <row r="1732" spans="1:13" x14ac:dyDescent="0.2">
      <c r="A1732" s="6">
        <v>2259</v>
      </c>
      <c r="B1732" s="6" t="s">
        <v>5844</v>
      </c>
      <c r="C1732" s="6" t="s">
        <v>5845</v>
      </c>
      <c r="D1732" s="6" t="s">
        <v>1664</v>
      </c>
      <c r="E1732" s="6" t="s">
        <v>3773</v>
      </c>
      <c r="F1732" s="6">
        <v>77047</v>
      </c>
      <c r="G1732" s="6">
        <v>8325485317</v>
      </c>
      <c r="H1732" s="6" t="s">
        <v>5845</v>
      </c>
      <c r="I1732" s="2" t="e">
        <f>MATCH(B1732,'2018_cleaned'!B$2:B$4733,0)</f>
        <v>#N/A</v>
      </c>
      <c r="J1732" s="2" t="e">
        <f>MATCH(C1732,'2018_cleaned'!C$2:C$4733,0)</f>
        <v>#N/A</v>
      </c>
      <c r="K1732" s="2">
        <f t="shared" si="56"/>
        <v>0</v>
      </c>
      <c r="L1732" s="2" t="e">
        <f>MATCH(A1732, 'combined matches'!E$1:E$4986,0)</f>
        <v>#N/A</v>
      </c>
      <c r="M1732" s="6">
        <f t="shared" si="57"/>
        <v>1</v>
      </c>
    </row>
    <row r="1733" spans="1:13" x14ac:dyDescent="0.2">
      <c r="A1733" s="6">
        <v>2260</v>
      </c>
      <c r="B1733" s="6" t="s">
        <v>5846</v>
      </c>
      <c r="C1733" s="6" t="s">
        <v>5847</v>
      </c>
      <c r="D1733" s="6" t="s">
        <v>1664</v>
      </c>
      <c r="E1733" s="6" t="s">
        <v>3773</v>
      </c>
      <c r="F1733" s="6">
        <v>77021</v>
      </c>
      <c r="G1733" s="6">
        <v>2818793063</v>
      </c>
      <c r="H1733" s="6" t="s">
        <v>7291</v>
      </c>
      <c r="I1733" s="2" t="e">
        <f>MATCH(B1733,'2018_cleaned'!B$2:B$4733,0)</f>
        <v>#N/A</v>
      </c>
      <c r="J1733" s="2" t="e">
        <f>MATCH(C1733,'2018_cleaned'!C$2:C$4733,0)</f>
        <v>#N/A</v>
      </c>
      <c r="K1733" s="2">
        <f t="shared" si="56"/>
        <v>0</v>
      </c>
      <c r="L1733" s="2" t="e">
        <f>MATCH(A1733, 'combined matches'!E$1:E$4986,0)</f>
        <v>#N/A</v>
      </c>
      <c r="M1733" s="6">
        <f t="shared" si="57"/>
        <v>1</v>
      </c>
    </row>
    <row r="1734" spans="1:13" x14ac:dyDescent="0.2">
      <c r="A1734" s="6">
        <v>2261</v>
      </c>
      <c r="B1734" s="6" t="s">
        <v>5848</v>
      </c>
      <c r="C1734" s="6" t="s">
        <v>5849</v>
      </c>
      <c r="D1734" s="6" t="s">
        <v>1664</v>
      </c>
      <c r="E1734" s="6" t="s">
        <v>3773</v>
      </c>
      <c r="F1734" s="6">
        <v>77083</v>
      </c>
      <c r="G1734" s="6">
        <v>8322300572</v>
      </c>
      <c r="H1734" s="6" t="s">
        <v>7292</v>
      </c>
      <c r="I1734" s="2" t="e">
        <f>MATCH(B1734,'2018_cleaned'!B$2:B$4733,0)</f>
        <v>#N/A</v>
      </c>
      <c r="J1734" s="2" t="e">
        <f>MATCH(C1734,'2018_cleaned'!C$2:C$4733,0)</f>
        <v>#N/A</v>
      </c>
      <c r="K1734" s="2">
        <f t="shared" si="56"/>
        <v>0</v>
      </c>
      <c r="L1734" s="2" t="e">
        <f>MATCH(A1734, 'combined matches'!E$1:E$4986,0)</f>
        <v>#N/A</v>
      </c>
      <c r="M1734" s="6">
        <f t="shared" si="57"/>
        <v>1</v>
      </c>
    </row>
    <row r="1735" spans="1:13" x14ac:dyDescent="0.2">
      <c r="A1735" s="6">
        <v>2262</v>
      </c>
      <c r="B1735" s="6" t="s">
        <v>5850</v>
      </c>
      <c r="C1735" s="6" t="s">
        <v>5851</v>
      </c>
      <c r="D1735" s="6" t="s">
        <v>1664</v>
      </c>
      <c r="E1735" s="6" t="s">
        <v>3773</v>
      </c>
      <c r="F1735" s="6">
        <v>77081</v>
      </c>
      <c r="G1735" s="6">
        <v>8325485000</v>
      </c>
      <c r="H1735" s="6" t="s">
        <v>5851</v>
      </c>
      <c r="I1735" s="2" t="e">
        <f>MATCH(B1735,'2018_cleaned'!B$2:B$4733,0)</f>
        <v>#N/A</v>
      </c>
      <c r="J1735" s="2" t="e">
        <f>MATCH(C1735,'2018_cleaned'!C$2:C$4733,0)</f>
        <v>#N/A</v>
      </c>
      <c r="K1735" s="2">
        <f t="shared" si="56"/>
        <v>0</v>
      </c>
      <c r="L1735" s="2" t="e">
        <f>MATCH(A1735, 'combined matches'!E$1:E$4986,0)</f>
        <v>#N/A</v>
      </c>
      <c r="M1735" s="6">
        <f t="shared" si="57"/>
        <v>1</v>
      </c>
    </row>
    <row r="1736" spans="1:13" x14ac:dyDescent="0.2">
      <c r="A1736" s="6">
        <v>2263</v>
      </c>
      <c r="B1736" s="6" t="s">
        <v>5852</v>
      </c>
      <c r="C1736" s="6" t="s">
        <v>5853</v>
      </c>
      <c r="D1736" s="6" t="s">
        <v>1664</v>
      </c>
      <c r="E1736" s="6" t="s">
        <v>3773</v>
      </c>
      <c r="F1736" s="6">
        <v>77006</v>
      </c>
      <c r="G1736" s="6">
        <v>8325485000</v>
      </c>
      <c r="H1736" s="6" t="s">
        <v>7293</v>
      </c>
      <c r="I1736" s="2" t="e">
        <f>MATCH(B1736,'2018_cleaned'!B$2:B$4733,0)</f>
        <v>#N/A</v>
      </c>
      <c r="J1736" s="2" t="e">
        <f>MATCH(C1736,'2018_cleaned'!C$2:C$4733,0)</f>
        <v>#N/A</v>
      </c>
      <c r="K1736" s="2">
        <f t="shared" si="56"/>
        <v>0</v>
      </c>
      <c r="L1736" s="2" t="e">
        <f>MATCH(A1736, 'combined matches'!E$1:E$4986,0)</f>
        <v>#N/A</v>
      </c>
      <c r="M1736" s="6">
        <f t="shared" si="57"/>
        <v>1</v>
      </c>
    </row>
    <row r="1737" spans="1:13" x14ac:dyDescent="0.2">
      <c r="A1737" s="6">
        <v>2264</v>
      </c>
      <c r="B1737" s="6" t="s">
        <v>5854</v>
      </c>
      <c r="C1737" s="6" t="s">
        <v>5855</v>
      </c>
      <c r="D1737" s="6" t="s">
        <v>1664</v>
      </c>
      <c r="E1737" s="6" t="s">
        <v>3773</v>
      </c>
      <c r="F1737" s="6">
        <v>77006</v>
      </c>
      <c r="G1737" s="6">
        <v>8325485100</v>
      </c>
      <c r="H1737" s="6" t="s">
        <v>7294</v>
      </c>
      <c r="I1737" s="2" t="e">
        <f>MATCH(B1737,'2018_cleaned'!B$2:B$4733,0)</f>
        <v>#N/A</v>
      </c>
      <c r="J1737" s="2" t="e">
        <f>MATCH(C1737,'2018_cleaned'!C$2:C$4733,0)</f>
        <v>#N/A</v>
      </c>
      <c r="K1737" s="2">
        <f t="shared" si="56"/>
        <v>0</v>
      </c>
      <c r="L1737" s="2" t="e">
        <f>MATCH(A1737, 'combined matches'!E$1:E$4986,0)</f>
        <v>#N/A</v>
      </c>
      <c r="M1737" s="6">
        <f t="shared" si="57"/>
        <v>1</v>
      </c>
    </row>
    <row r="1738" spans="1:13" x14ac:dyDescent="0.2">
      <c r="A1738" s="6">
        <v>2265</v>
      </c>
      <c r="B1738" s="6" t="s">
        <v>5856</v>
      </c>
      <c r="C1738" s="6" t="s">
        <v>8363</v>
      </c>
      <c r="D1738" s="6" t="s">
        <v>1664</v>
      </c>
      <c r="E1738" s="6" t="s">
        <v>3773</v>
      </c>
      <c r="F1738" s="6">
        <v>77076</v>
      </c>
      <c r="G1738" s="6">
        <v>8325485000</v>
      </c>
      <c r="H1738" s="6" t="s">
        <v>8364</v>
      </c>
      <c r="I1738" s="2" t="e">
        <f>MATCH(B1738,'2018_cleaned'!B$2:B$4733,0)</f>
        <v>#N/A</v>
      </c>
      <c r="J1738" s="2" t="e">
        <f>MATCH(C1738,'2018_cleaned'!C$2:C$4733,0)</f>
        <v>#N/A</v>
      </c>
      <c r="K1738" s="2">
        <f t="shared" si="56"/>
        <v>0</v>
      </c>
      <c r="L1738" s="2" t="e">
        <f>MATCH(A1738, 'combined matches'!E$1:E$4986,0)</f>
        <v>#N/A</v>
      </c>
      <c r="M1738" s="6">
        <f t="shared" si="57"/>
        <v>1</v>
      </c>
    </row>
    <row r="1739" spans="1:13" x14ac:dyDescent="0.2">
      <c r="A1739" s="6">
        <v>2266</v>
      </c>
      <c r="B1739" s="6" t="s">
        <v>5857</v>
      </c>
      <c r="C1739" s="6" t="s">
        <v>8365</v>
      </c>
      <c r="D1739" s="6" t="s">
        <v>1664</v>
      </c>
      <c r="E1739" s="6" t="s">
        <v>3773</v>
      </c>
      <c r="F1739" s="6">
        <v>77074</v>
      </c>
      <c r="G1739" s="6">
        <v>8325485000</v>
      </c>
      <c r="H1739" s="6" t="s">
        <v>8366</v>
      </c>
      <c r="I1739" s="2" t="e">
        <f>MATCH(B1739,'2018_cleaned'!B$2:B$4733,0)</f>
        <v>#N/A</v>
      </c>
      <c r="J1739" s="2" t="e">
        <f>MATCH(C1739,'2018_cleaned'!C$2:C$4733,0)</f>
        <v>#N/A</v>
      </c>
      <c r="K1739" s="2">
        <f t="shared" si="56"/>
        <v>0</v>
      </c>
      <c r="L1739" s="2" t="e">
        <f>MATCH(A1739, 'combined matches'!E$1:E$4986,0)</f>
        <v>#N/A</v>
      </c>
      <c r="M1739" s="6">
        <f t="shared" si="57"/>
        <v>1</v>
      </c>
    </row>
    <row r="1740" spans="1:13" x14ac:dyDescent="0.2">
      <c r="A1740" s="6">
        <v>2267</v>
      </c>
      <c r="B1740" s="6" t="s">
        <v>5858</v>
      </c>
      <c r="C1740" s="6" t="s">
        <v>5859</v>
      </c>
      <c r="D1740" s="6" t="s">
        <v>3878</v>
      </c>
      <c r="E1740" s="6" t="s">
        <v>3773</v>
      </c>
      <c r="F1740" s="6">
        <v>77521</v>
      </c>
      <c r="G1740" s="6">
        <v>8325485000</v>
      </c>
      <c r="H1740" s="6" t="s">
        <v>8367</v>
      </c>
      <c r="I1740" s="2" t="e">
        <f>MATCH(B1740,'2018_cleaned'!B$2:B$4733,0)</f>
        <v>#N/A</v>
      </c>
      <c r="J1740" s="2" t="e">
        <f>MATCH(C1740,'2018_cleaned'!C$2:C$4733,0)</f>
        <v>#N/A</v>
      </c>
      <c r="K1740" s="2">
        <f t="shared" si="56"/>
        <v>0</v>
      </c>
      <c r="L1740" s="2" t="e">
        <f>MATCH(A1740, 'combined matches'!E$1:E$4986,0)</f>
        <v>#N/A</v>
      </c>
      <c r="M1740" s="6">
        <f t="shared" si="57"/>
        <v>1</v>
      </c>
    </row>
    <row r="1741" spans="1:13" x14ac:dyDescent="0.2">
      <c r="A1741" s="6">
        <v>2268</v>
      </c>
      <c r="B1741" s="6" t="s">
        <v>5860</v>
      </c>
      <c r="C1741" s="6" t="s">
        <v>5861</v>
      </c>
      <c r="D1741" s="6" t="s">
        <v>1664</v>
      </c>
      <c r="E1741" s="6" t="s">
        <v>3773</v>
      </c>
      <c r="F1741" s="6">
        <v>77023</v>
      </c>
      <c r="G1741" s="6">
        <v>8325485000</v>
      </c>
      <c r="H1741" s="6" t="s">
        <v>5861</v>
      </c>
      <c r="I1741" s="2" t="e">
        <f>MATCH(B1741,'2018_cleaned'!B$2:B$4733,0)</f>
        <v>#N/A</v>
      </c>
      <c r="J1741" s="2" t="e">
        <f>MATCH(C1741,'2018_cleaned'!C$2:C$4733,0)</f>
        <v>#N/A</v>
      </c>
      <c r="K1741" s="2">
        <f t="shared" si="56"/>
        <v>0</v>
      </c>
      <c r="L1741" s="2" t="e">
        <f>MATCH(A1741, 'combined matches'!E$1:E$4986,0)</f>
        <v>#N/A</v>
      </c>
      <c r="M1741" s="6">
        <f t="shared" si="57"/>
        <v>1</v>
      </c>
    </row>
    <row r="1742" spans="1:13" x14ac:dyDescent="0.2">
      <c r="A1742" s="6">
        <v>2269</v>
      </c>
      <c r="B1742" s="6" t="s">
        <v>5862</v>
      </c>
      <c r="C1742" s="6" t="s">
        <v>5863</v>
      </c>
      <c r="D1742" s="6" t="s">
        <v>1664</v>
      </c>
      <c r="E1742" s="6" t="s">
        <v>3773</v>
      </c>
      <c r="F1742" s="6">
        <v>77074</v>
      </c>
      <c r="G1742" s="6">
        <v>8325485000</v>
      </c>
      <c r="H1742" s="6" t="s">
        <v>7295</v>
      </c>
      <c r="I1742" s="2" t="e">
        <f>MATCH(B1742,'2018_cleaned'!B$2:B$4733,0)</f>
        <v>#N/A</v>
      </c>
      <c r="J1742" s="2" t="e">
        <f>MATCH(C1742,'2018_cleaned'!C$2:C$4733,0)</f>
        <v>#N/A</v>
      </c>
      <c r="K1742" s="2">
        <f t="shared" si="56"/>
        <v>0</v>
      </c>
      <c r="L1742" s="2" t="e">
        <f>MATCH(A1742, 'combined matches'!E$1:E$4986,0)</f>
        <v>#N/A</v>
      </c>
      <c r="M1742" s="6">
        <f t="shared" si="57"/>
        <v>1</v>
      </c>
    </row>
    <row r="1743" spans="1:13" x14ac:dyDescent="0.2">
      <c r="A1743" s="6">
        <v>2270</v>
      </c>
      <c r="B1743" s="6" t="s">
        <v>5864</v>
      </c>
      <c r="C1743" s="6" t="s">
        <v>5865</v>
      </c>
      <c r="D1743" s="6" t="s">
        <v>1664</v>
      </c>
      <c r="E1743" s="6" t="s">
        <v>3773</v>
      </c>
      <c r="F1743" s="6">
        <v>77074</v>
      </c>
      <c r="G1743" s="6">
        <v>8325485000</v>
      </c>
      <c r="H1743" s="6" t="s">
        <v>7296</v>
      </c>
      <c r="I1743" s="2" t="e">
        <f>MATCH(B1743,'2018_cleaned'!B$2:B$4733,0)</f>
        <v>#N/A</v>
      </c>
      <c r="J1743" s="2" t="e">
        <f>MATCH(C1743,'2018_cleaned'!C$2:C$4733,0)</f>
        <v>#N/A</v>
      </c>
      <c r="K1743" s="2">
        <f t="shared" si="56"/>
        <v>0</v>
      </c>
      <c r="L1743" s="2" t="e">
        <f>MATCH(A1743, 'combined matches'!E$1:E$4986,0)</f>
        <v>#N/A</v>
      </c>
      <c r="M1743" s="6">
        <f t="shared" si="57"/>
        <v>1</v>
      </c>
    </row>
    <row r="1744" spans="1:13" x14ac:dyDescent="0.2">
      <c r="A1744" s="6">
        <v>2271</v>
      </c>
      <c r="B1744" s="6" t="s">
        <v>5866</v>
      </c>
      <c r="C1744" s="6" t="s">
        <v>5867</v>
      </c>
      <c r="D1744" s="6" t="s">
        <v>1664</v>
      </c>
      <c r="E1744" s="6" t="s">
        <v>3773</v>
      </c>
      <c r="F1744" s="6">
        <v>77031</v>
      </c>
      <c r="G1744" s="6">
        <v>7139678400</v>
      </c>
      <c r="H1744" s="6" t="s">
        <v>7297</v>
      </c>
      <c r="I1744" s="2" t="e">
        <f>MATCH(B1744,'2018_cleaned'!B$2:B$4733,0)</f>
        <v>#N/A</v>
      </c>
      <c r="J1744" s="2" t="e">
        <f>MATCH(C1744,'2018_cleaned'!C$2:C$4733,0)</f>
        <v>#N/A</v>
      </c>
      <c r="K1744" s="2">
        <f t="shared" si="56"/>
        <v>0</v>
      </c>
      <c r="L1744" s="2" t="e">
        <f>MATCH(A1744, 'combined matches'!E$1:E$4986,0)</f>
        <v>#N/A</v>
      </c>
      <c r="M1744" s="6">
        <f t="shared" si="57"/>
        <v>1</v>
      </c>
    </row>
    <row r="1745" spans="1:13" x14ac:dyDescent="0.2">
      <c r="A1745" s="6">
        <v>2272</v>
      </c>
      <c r="B1745" s="6" t="s">
        <v>5868</v>
      </c>
      <c r="C1745" s="6" t="s">
        <v>5869</v>
      </c>
      <c r="D1745" s="6" t="s">
        <v>1664</v>
      </c>
      <c r="E1745" s="6" t="s">
        <v>3773</v>
      </c>
      <c r="F1745" s="6">
        <v>77012</v>
      </c>
      <c r="G1745" s="6">
        <v>8325485317</v>
      </c>
      <c r="H1745" s="6" t="s">
        <v>5869</v>
      </c>
      <c r="I1745" s="2" t="e">
        <f>MATCH(B1745,'2018_cleaned'!B$2:B$4733,0)</f>
        <v>#N/A</v>
      </c>
      <c r="J1745" s="2" t="e">
        <f>MATCH(C1745,'2018_cleaned'!C$2:C$4733,0)</f>
        <v>#N/A</v>
      </c>
      <c r="K1745" s="2">
        <f t="shared" si="56"/>
        <v>0</v>
      </c>
      <c r="L1745" s="2" t="e">
        <f>MATCH(A1745, 'combined matches'!E$1:E$4986,0)</f>
        <v>#N/A</v>
      </c>
      <c r="M1745" s="6">
        <f t="shared" si="57"/>
        <v>1</v>
      </c>
    </row>
    <row r="1746" spans="1:13" x14ac:dyDescent="0.2">
      <c r="A1746" s="6">
        <v>2273</v>
      </c>
      <c r="B1746" s="6" t="s">
        <v>5870</v>
      </c>
      <c r="C1746" s="6" t="s">
        <v>5871</v>
      </c>
      <c r="D1746" s="6" t="s">
        <v>1664</v>
      </c>
      <c r="E1746" s="6" t="s">
        <v>3773</v>
      </c>
      <c r="F1746" s="6">
        <v>77020</v>
      </c>
      <c r="G1746" s="6">
        <v>7139240600</v>
      </c>
      <c r="H1746" s="6" t="s">
        <v>7298</v>
      </c>
      <c r="I1746" s="2" t="e">
        <f>MATCH(B1746,'2018_cleaned'!B$2:B$4733,0)</f>
        <v>#N/A</v>
      </c>
      <c r="J1746" s="2" t="e">
        <f>MATCH(C1746,'2018_cleaned'!C$2:C$4733,0)</f>
        <v>#N/A</v>
      </c>
      <c r="K1746" s="2">
        <f t="shared" si="56"/>
        <v>0</v>
      </c>
      <c r="L1746" s="2" t="e">
        <f>MATCH(A1746, 'combined matches'!E$1:E$4986,0)</f>
        <v>#N/A</v>
      </c>
      <c r="M1746" s="6">
        <f t="shared" si="57"/>
        <v>1</v>
      </c>
    </row>
    <row r="1747" spans="1:13" x14ac:dyDescent="0.2">
      <c r="A1747" s="6">
        <v>2274</v>
      </c>
      <c r="B1747" s="6" t="s">
        <v>5872</v>
      </c>
      <c r="C1747" s="6" t="s">
        <v>5873</v>
      </c>
      <c r="D1747" s="6" t="s">
        <v>1664</v>
      </c>
      <c r="E1747" s="6" t="s">
        <v>3773</v>
      </c>
      <c r="F1747" s="6">
        <v>77050</v>
      </c>
      <c r="G1747" s="6">
        <v>8325485317</v>
      </c>
      <c r="H1747" s="6" t="s">
        <v>7299</v>
      </c>
      <c r="I1747" s="2" t="e">
        <f>MATCH(B1747,'2018_cleaned'!B$2:B$4733,0)</f>
        <v>#N/A</v>
      </c>
      <c r="J1747" s="2" t="e">
        <f>MATCH(C1747,'2018_cleaned'!C$2:C$4733,0)</f>
        <v>#N/A</v>
      </c>
      <c r="K1747" s="2">
        <f t="shared" si="56"/>
        <v>0</v>
      </c>
      <c r="L1747" s="2" t="e">
        <f>MATCH(A1747, 'combined matches'!E$1:E$4986,0)</f>
        <v>#N/A</v>
      </c>
      <c r="M1747" s="6">
        <f t="shared" si="57"/>
        <v>1</v>
      </c>
    </row>
    <row r="1748" spans="1:13" x14ac:dyDescent="0.2">
      <c r="A1748" s="6">
        <v>2275</v>
      </c>
      <c r="B1748" s="6" t="s">
        <v>5874</v>
      </c>
      <c r="C1748" s="6" t="s">
        <v>7734</v>
      </c>
      <c r="D1748" s="6" t="s">
        <v>1664</v>
      </c>
      <c r="E1748" s="6" t="s">
        <v>3773</v>
      </c>
      <c r="F1748" s="6">
        <v>77033</v>
      </c>
      <c r="G1748" s="6">
        <v>7139245500</v>
      </c>
      <c r="H1748" s="6" t="s">
        <v>7735</v>
      </c>
      <c r="I1748" s="2" t="e">
        <f>MATCH(B1748,'2018_cleaned'!B$2:B$4733,0)</f>
        <v>#N/A</v>
      </c>
      <c r="J1748" s="2" t="e">
        <f>MATCH(C1748,'2018_cleaned'!C$2:C$4733,0)</f>
        <v>#N/A</v>
      </c>
      <c r="K1748" s="2">
        <f t="shared" si="56"/>
        <v>0</v>
      </c>
      <c r="L1748" s="2" t="e">
        <f>MATCH(A1748, 'combined matches'!E$1:E$4986,0)</f>
        <v>#N/A</v>
      </c>
      <c r="M1748" s="6">
        <f t="shared" si="57"/>
        <v>1</v>
      </c>
    </row>
    <row r="1749" spans="1:13" x14ac:dyDescent="0.2">
      <c r="A1749" s="6">
        <v>2276</v>
      </c>
      <c r="B1749" s="6" t="s">
        <v>5875</v>
      </c>
      <c r="C1749" s="6" t="s">
        <v>5876</v>
      </c>
      <c r="D1749" s="6" t="s">
        <v>1664</v>
      </c>
      <c r="E1749" s="6" t="s">
        <v>3773</v>
      </c>
      <c r="F1749" s="6">
        <v>77053</v>
      </c>
      <c r="G1749" s="6">
        <v>7139679200</v>
      </c>
      <c r="H1749" s="6" t="s">
        <v>8368</v>
      </c>
      <c r="I1749" s="2" t="e">
        <f>MATCH(B1749,'2018_cleaned'!B$2:B$4733,0)</f>
        <v>#N/A</v>
      </c>
      <c r="J1749" s="2" t="e">
        <f>MATCH(C1749,'2018_cleaned'!C$2:C$4733,0)</f>
        <v>#N/A</v>
      </c>
      <c r="K1749" s="2">
        <f t="shared" si="56"/>
        <v>0</v>
      </c>
      <c r="L1749" s="2" t="e">
        <f>MATCH(A1749, 'combined matches'!E$1:E$4986,0)</f>
        <v>#N/A</v>
      </c>
      <c r="M1749" s="6">
        <f t="shared" si="57"/>
        <v>1</v>
      </c>
    </row>
    <row r="1750" spans="1:13" x14ac:dyDescent="0.2">
      <c r="A1750" s="6">
        <v>2277</v>
      </c>
      <c r="B1750" s="6" t="s">
        <v>5877</v>
      </c>
      <c r="C1750" s="6" t="s">
        <v>5878</v>
      </c>
      <c r="D1750" s="6" t="s">
        <v>1664</v>
      </c>
      <c r="E1750" s="6" t="s">
        <v>3773</v>
      </c>
      <c r="F1750" s="6">
        <v>77091</v>
      </c>
      <c r="G1750" s="6">
        <v>7139245200</v>
      </c>
      <c r="H1750" s="6" t="s">
        <v>8369</v>
      </c>
      <c r="I1750" s="2" t="e">
        <f>MATCH(B1750,'2018_cleaned'!B$2:B$4733,0)</f>
        <v>#N/A</v>
      </c>
      <c r="J1750" s="2" t="e">
        <f>MATCH(C1750,'2018_cleaned'!C$2:C$4733,0)</f>
        <v>#N/A</v>
      </c>
      <c r="K1750" s="2">
        <f t="shared" si="56"/>
        <v>0</v>
      </c>
      <c r="L1750" s="2" t="e">
        <f>MATCH(A1750, 'combined matches'!E$1:E$4986,0)</f>
        <v>#N/A</v>
      </c>
      <c r="M1750" s="6">
        <f t="shared" si="57"/>
        <v>1</v>
      </c>
    </row>
    <row r="1751" spans="1:13" x14ac:dyDescent="0.2">
      <c r="A1751" s="6">
        <v>2278</v>
      </c>
      <c r="B1751" s="6" t="s">
        <v>5879</v>
      </c>
      <c r="C1751" s="6" t="s">
        <v>5880</v>
      </c>
      <c r="D1751" s="6" t="s">
        <v>148</v>
      </c>
      <c r="E1751" s="6" t="s">
        <v>3773</v>
      </c>
      <c r="F1751" s="6">
        <v>78589</v>
      </c>
      <c r="G1751" s="6">
        <v>3124393322</v>
      </c>
      <c r="H1751" s="6" t="s">
        <v>5880</v>
      </c>
      <c r="I1751" s="2" t="e">
        <f>MATCH(B1751,'2018_cleaned'!B$2:B$4733,0)</f>
        <v>#N/A</v>
      </c>
      <c r="J1751" s="2" t="e">
        <f>MATCH(C1751,'2018_cleaned'!C$2:C$4733,0)</f>
        <v>#N/A</v>
      </c>
      <c r="K1751" s="2">
        <f t="shared" si="56"/>
        <v>0</v>
      </c>
      <c r="L1751" s="2" t="e">
        <f>MATCH(A1751, 'combined matches'!E$1:E$4986,0)</f>
        <v>#N/A</v>
      </c>
      <c r="M1751" s="6">
        <f t="shared" si="57"/>
        <v>1</v>
      </c>
    </row>
    <row r="1752" spans="1:13" x14ac:dyDescent="0.2">
      <c r="A1752" s="6">
        <v>2279</v>
      </c>
      <c r="B1752" s="6" t="s">
        <v>5881</v>
      </c>
      <c r="C1752" s="6" t="s">
        <v>5882</v>
      </c>
      <c r="D1752" s="6" t="s">
        <v>3787</v>
      </c>
      <c r="E1752" s="6" t="s">
        <v>3773</v>
      </c>
      <c r="F1752" s="6">
        <v>79903</v>
      </c>
      <c r="G1752" s="6">
        <v>9155337057</v>
      </c>
      <c r="H1752" s="6" t="s">
        <v>8370</v>
      </c>
      <c r="I1752" s="2" t="e">
        <f>MATCH(B1752,'2018_cleaned'!B$2:B$4733,0)</f>
        <v>#N/A</v>
      </c>
      <c r="J1752" s="2" t="e">
        <f>MATCH(C1752,'2018_cleaned'!C$2:C$4733,0)</f>
        <v>#N/A</v>
      </c>
      <c r="K1752" s="2">
        <f t="shared" si="56"/>
        <v>0</v>
      </c>
      <c r="L1752" s="2" t="e">
        <f>MATCH(A1752, 'combined matches'!E$1:E$4986,0)</f>
        <v>#N/A</v>
      </c>
      <c r="M1752" s="6">
        <f t="shared" si="57"/>
        <v>1</v>
      </c>
    </row>
    <row r="1753" spans="1:13" x14ac:dyDescent="0.2">
      <c r="A1753" s="6">
        <v>2280</v>
      </c>
      <c r="B1753" s="6" t="s">
        <v>5883</v>
      </c>
      <c r="C1753" s="6" t="s">
        <v>5884</v>
      </c>
      <c r="D1753" s="6" t="s">
        <v>3830</v>
      </c>
      <c r="E1753" s="6" t="s">
        <v>3773</v>
      </c>
      <c r="F1753" s="6">
        <v>78759</v>
      </c>
      <c r="G1753" s="6">
        <v>8778005722</v>
      </c>
      <c r="H1753" s="6" t="s">
        <v>5884</v>
      </c>
      <c r="I1753" s="2" t="e">
        <f>MATCH(B1753,'2018_cleaned'!B$2:B$4733,0)</f>
        <v>#N/A</v>
      </c>
      <c r="J1753" s="2" t="e">
        <f>MATCH(C1753,'2018_cleaned'!C$2:C$4733,0)</f>
        <v>#N/A</v>
      </c>
      <c r="K1753" s="2">
        <f t="shared" si="56"/>
        <v>0</v>
      </c>
      <c r="L1753" s="2" t="e">
        <f>MATCH(A1753, 'combined matches'!E$1:E$4986,0)</f>
        <v>#N/A</v>
      </c>
      <c r="M1753" s="6">
        <f t="shared" si="57"/>
        <v>1</v>
      </c>
    </row>
    <row r="1754" spans="1:13" x14ac:dyDescent="0.2">
      <c r="A1754" s="6">
        <v>2281</v>
      </c>
      <c r="B1754" s="6" t="s">
        <v>5885</v>
      </c>
      <c r="C1754" s="6" t="s">
        <v>5813</v>
      </c>
      <c r="D1754" s="6" t="s">
        <v>5814</v>
      </c>
      <c r="E1754" s="6" t="s">
        <v>3773</v>
      </c>
      <c r="F1754" s="6">
        <v>78665</v>
      </c>
      <c r="G1754" s="6">
        <v>8778005722</v>
      </c>
      <c r="H1754" s="6" t="s">
        <v>7287</v>
      </c>
      <c r="I1754" s="2" t="e">
        <f>MATCH(B1754,'2018_cleaned'!B$2:B$4733,0)</f>
        <v>#N/A</v>
      </c>
      <c r="J1754" s="2" t="e">
        <f>MATCH(C1754,'2018_cleaned'!C$2:C$4733,0)</f>
        <v>#N/A</v>
      </c>
      <c r="K1754" s="2">
        <f t="shared" si="56"/>
        <v>0</v>
      </c>
      <c r="L1754" s="2" t="e">
        <f>MATCH(A1754, 'combined matches'!E$1:E$4986,0)</f>
        <v>#N/A</v>
      </c>
      <c r="M1754" s="6">
        <f t="shared" si="57"/>
        <v>1</v>
      </c>
    </row>
    <row r="1755" spans="1:13" x14ac:dyDescent="0.2">
      <c r="A1755" s="6">
        <v>2282</v>
      </c>
      <c r="B1755" s="6" t="s">
        <v>5886</v>
      </c>
      <c r="C1755" s="6" t="s">
        <v>5884</v>
      </c>
      <c r="D1755" s="6" t="s">
        <v>3830</v>
      </c>
      <c r="E1755" s="6" t="s">
        <v>3773</v>
      </c>
      <c r="F1755" s="6">
        <v>78759</v>
      </c>
      <c r="G1755" s="6">
        <v>8778005722</v>
      </c>
      <c r="H1755" s="6" t="s">
        <v>5884</v>
      </c>
      <c r="I1755" s="2" t="e">
        <f>MATCH(B1755,'2018_cleaned'!B$2:B$4733,0)</f>
        <v>#N/A</v>
      </c>
      <c r="J1755" s="2" t="e">
        <f>MATCH(C1755,'2018_cleaned'!C$2:C$4733,0)</f>
        <v>#N/A</v>
      </c>
      <c r="K1755" s="2">
        <f t="shared" si="56"/>
        <v>0</v>
      </c>
      <c r="L1755" s="2" t="e">
        <f>MATCH(A1755, 'combined matches'!E$1:E$4986,0)</f>
        <v>#N/A</v>
      </c>
      <c r="M1755" s="6">
        <f t="shared" si="57"/>
        <v>1</v>
      </c>
    </row>
    <row r="1756" spans="1:13" x14ac:dyDescent="0.2">
      <c r="A1756" s="6">
        <v>2283</v>
      </c>
      <c r="B1756" s="6" t="s">
        <v>5887</v>
      </c>
      <c r="C1756" s="6" t="s">
        <v>5813</v>
      </c>
      <c r="D1756" s="6" t="s">
        <v>5814</v>
      </c>
      <c r="E1756" s="6" t="s">
        <v>3773</v>
      </c>
      <c r="F1756" s="6">
        <v>78665</v>
      </c>
      <c r="G1756" s="6">
        <v>8778005722</v>
      </c>
      <c r="H1756" s="6" t="s">
        <v>7287</v>
      </c>
      <c r="I1756" s="2" t="e">
        <f>MATCH(B1756,'2018_cleaned'!B$2:B$4733,0)</f>
        <v>#N/A</v>
      </c>
      <c r="J1756" s="2" t="e">
        <f>MATCH(C1756,'2018_cleaned'!C$2:C$4733,0)</f>
        <v>#N/A</v>
      </c>
      <c r="K1756" s="2">
        <f t="shared" si="56"/>
        <v>0</v>
      </c>
      <c r="L1756" s="2" t="e">
        <f>MATCH(A1756, 'combined matches'!E$1:E$4986,0)</f>
        <v>#N/A</v>
      </c>
      <c r="M1756" s="6">
        <f t="shared" si="57"/>
        <v>1</v>
      </c>
    </row>
    <row r="1757" spans="1:13" x14ac:dyDescent="0.2">
      <c r="A1757" s="6">
        <v>2284</v>
      </c>
      <c r="B1757" s="6" t="s">
        <v>7401</v>
      </c>
      <c r="C1757" s="6" t="s">
        <v>7415</v>
      </c>
      <c r="D1757" s="6" t="s">
        <v>3805</v>
      </c>
      <c r="E1757" s="6" t="s">
        <v>3773</v>
      </c>
      <c r="F1757" s="6">
        <v>78411</v>
      </c>
      <c r="G1757" s="6">
        <v>3618557333</v>
      </c>
      <c r="H1757" s="6" t="s">
        <v>7416</v>
      </c>
      <c r="I1757" s="2">
        <f>MATCH(B1757,'2018_cleaned'!B$2:B$4733,0)</f>
        <v>3153</v>
      </c>
      <c r="J1757" s="2">
        <f>MATCH(C1757,'2018_cleaned'!C$2:C$4733,0)</f>
        <v>3153</v>
      </c>
      <c r="K1757" s="2">
        <f t="shared" si="56"/>
        <v>1</v>
      </c>
      <c r="L1757" s="2" t="e">
        <f>MATCH(A1757, 'combined matches'!E$1:E$4986,0)</f>
        <v>#N/A</v>
      </c>
      <c r="M1757" s="6">
        <f t="shared" si="57"/>
        <v>1</v>
      </c>
    </row>
    <row r="1758" spans="1:13" x14ac:dyDescent="0.2">
      <c r="A1758" s="6">
        <v>2285</v>
      </c>
      <c r="B1758" s="6" t="s">
        <v>5888</v>
      </c>
      <c r="C1758" s="6" t="s">
        <v>5889</v>
      </c>
      <c r="D1758" s="6" t="s">
        <v>3830</v>
      </c>
      <c r="E1758" s="6" t="s">
        <v>3773</v>
      </c>
      <c r="F1758" s="6">
        <v>78741</v>
      </c>
      <c r="G1758" s="6">
        <v>5129789901</v>
      </c>
      <c r="H1758" s="6" t="s">
        <v>7300</v>
      </c>
      <c r="I1758" s="2" t="e">
        <f>MATCH(B1758,'2018_cleaned'!B$2:B$4733,0)</f>
        <v>#N/A</v>
      </c>
      <c r="J1758" s="2" t="e">
        <f>MATCH(C1758,'2018_cleaned'!C$2:C$4733,0)</f>
        <v>#N/A</v>
      </c>
      <c r="K1758" s="2">
        <f t="shared" si="56"/>
        <v>0</v>
      </c>
      <c r="L1758" s="2" t="e">
        <f>MATCH(A1758, 'combined matches'!E$1:E$4986,0)</f>
        <v>#N/A</v>
      </c>
      <c r="M1758" s="6">
        <f t="shared" si="57"/>
        <v>1</v>
      </c>
    </row>
    <row r="1759" spans="1:13" x14ac:dyDescent="0.2">
      <c r="A1759" s="6">
        <v>2286</v>
      </c>
      <c r="B1759" s="6" t="s">
        <v>5890</v>
      </c>
      <c r="C1759" s="6" t="s">
        <v>5891</v>
      </c>
      <c r="D1759" s="6" t="s">
        <v>3866</v>
      </c>
      <c r="E1759" s="6" t="s">
        <v>3773</v>
      </c>
      <c r="F1759" s="6">
        <v>75601</v>
      </c>
      <c r="G1759" s="6">
        <v>9032127833</v>
      </c>
      <c r="H1759" s="6" t="s">
        <v>8371</v>
      </c>
      <c r="I1759" s="2" t="e">
        <f>MATCH(B1759,'2018_cleaned'!B$2:B$4733,0)</f>
        <v>#N/A</v>
      </c>
      <c r="J1759" s="2" t="e">
        <f>MATCH(C1759,'2018_cleaned'!C$2:C$4733,0)</f>
        <v>#N/A</v>
      </c>
      <c r="K1759" s="2">
        <f t="shared" si="56"/>
        <v>0</v>
      </c>
      <c r="L1759" s="2" t="e">
        <f>MATCH(A1759, 'combined matches'!E$1:E$4986,0)</f>
        <v>#N/A</v>
      </c>
      <c r="M1759" s="6">
        <f t="shared" si="57"/>
        <v>1</v>
      </c>
    </row>
    <row r="1760" spans="1:13" x14ac:dyDescent="0.2">
      <c r="A1760" s="6">
        <v>2287</v>
      </c>
      <c r="B1760" s="6" t="s">
        <v>5892</v>
      </c>
      <c r="C1760" s="6" t="s">
        <v>5893</v>
      </c>
      <c r="D1760" s="6" t="s">
        <v>1298</v>
      </c>
      <c r="E1760" s="6" t="s">
        <v>3773</v>
      </c>
      <c r="F1760" s="6">
        <v>75460</v>
      </c>
      <c r="G1760" s="6">
        <v>9036093114</v>
      </c>
      <c r="H1760" s="6" t="s">
        <v>5893</v>
      </c>
      <c r="I1760" s="2" t="e">
        <f>MATCH(B1760,'2018_cleaned'!B$2:B$4733,0)</f>
        <v>#N/A</v>
      </c>
      <c r="J1760" s="2" t="e">
        <f>MATCH(C1760,'2018_cleaned'!C$2:C$4733,0)</f>
        <v>#N/A</v>
      </c>
      <c r="K1760" s="2">
        <f t="shared" si="56"/>
        <v>0</v>
      </c>
      <c r="L1760" s="2" t="e">
        <f>MATCH(A1760, 'combined matches'!E$1:E$4986,0)</f>
        <v>#N/A</v>
      </c>
      <c r="M1760" s="6">
        <f t="shared" si="57"/>
        <v>1</v>
      </c>
    </row>
    <row r="1761" spans="1:13" x14ac:dyDescent="0.2">
      <c r="A1761" s="6">
        <v>2288</v>
      </c>
      <c r="B1761" s="6" t="s">
        <v>5894</v>
      </c>
      <c r="C1761" s="6" t="s">
        <v>5895</v>
      </c>
      <c r="D1761" s="6" t="s">
        <v>3109</v>
      </c>
      <c r="E1761" s="6" t="s">
        <v>3773</v>
      </c>
      <c r="F1761" s="6">
        <v>75501</v>
      </c>
      <c r="G1761" s="6">
        <v>4302004071</v>
      </c>
      <c r="H1761" s="6" t="s">
        <v>5895</v>
      </c>
      <c r="I1761" s="2" t="e">
        <f>MATCH(B1761,'2018_cleaned'!B$2:B$4733,0)</f>
        <v>#N/A</v>
      </c>
      <c r="J1761" s="2" t="e">
        <f>MATCH(C1761,'2018_cleaned'!C$2:C$4733,0)</f>
        <v>#N/A</v>
      </c>
      <c r="K1761" s="2">
        <f t="shared" si="56"/>
        <v>0</v>
      </c>
      <c r="L1761" s="2" t="e">
        <f>MATCH(A1761, 'combined matches'!E$1:E$4986,0)</f>
        <v>#N/A</v>
      </c>
      <c r="M1761" s="6">
        <f t="shared" si="57"/>
        <v>1</v>
      </c>
    </row>
    <row r="1762" spans="1:13" x14ac:dyDescent="0.2">
      <c r="A1762" s="6">
        <v>2289</v>
      </c>
      <c r="B1762" s="6" t="s">
        <v>5896</v>
      </c>
      <c r="C1762" s="6" t="s">
        <v>5897</v>
      </c>
      <c r="D1762" s="6" t="s">
        <v>1081</v>
      </c>
      <c r="E1762" s="6" t="s">
        <v>3773</v>
      </c>
      <c r="F1762" s="6">
        <v>75766</v>
      </c>
      <c r="G1762" s="6">
        <v>9035412571</v>
      </c>
      <c r="H1762" s="6" t="s">
        <v>7301</v>
      </c>
      <c r="I1762" s="2" t="e">
        <f>MATCH(B1762,'2018_cleaned'!B$2:B$4733,0)</f>
        <v>#N/A</v>
      </c>
      <c r="J1762" s="2" t="e">
        <f>MATCH(C1762,'2018_cleaned'!C$2:C$4733,0)</f>
        <v>#N/A</v>
      </c>
      <c r="K1762" s="2">
        <f t="shared" si="56"/>
        <v>0</v>
      </c>
      <c r="L1762" s="2" t="e">
        <f>MATCH(A1762, 'combined matches'!E$1:E$4986,0)</f>
        <v>#N/A</v>
      </c>
      <c r="M1762" s="6">
        <f t="shared" si="57"/>
        <v>1</v>
      </c>
    </row>
    <row r="1763" spans="1:13" x14ac:dyDescent="0.2">
      <c r="A1763" s="6">
        <v>2290</v>
      </c>
      <c r="B1763" s="6" t="s">
        <v>5898</v>
      </c>
      <c r="C1763" s="6" t="s">
        <v>5899</v>
      </c>
      <c r="D1763" s="6" t="s">
        <v>3885</v>
      </c>
      <c r="E1763" s="6" t="s">
        <v>3773</v>
      </c>
      <c r="F1763" s="6">
        <v>75703</v>
      </c>
      <c r="G1763" s="6">
        <v>9032899259</v>
      </c>
      <c r="H1763" s="6" t="s">
        <v>7302</v>
      </c>
      <c r="I1763" s="2" t="e">
        <f>MATCH(B1763,'2018_cleaned'!B$2:B$4733,0)</f>
        <v>#N/A</v>
      </c>
      <c r="J1763" s="2" t="e">
        <f>MATCH(C1763,'2018_cleaned'!C$2:C$4733,0)</f>
        <v>#N/A</v>
      </c>
      <c r="K1763" s="2">
        <f t="shared" si="56"/>
        <v>0</v>
      </c>
      <c r="L1763" s="2" t="e">
        <f>MATCH(A1763, 'combined matches'!E$1:E$4986,0)</f>
        <v>#N/A</v>
      </c>
      <c r="M1763" s="6">
        <f t="shared" si="57"/>
        <v>1</v>
      </c>
    </row>
    <row r="1764" spans="1:13" x14ac:dyDescent="0.2">
      <c r="A1764" s="6">
        <v>2291</v>
      </c>
      <c r="B1764" s="6" t="s">
        <v>5900</v>
      </c>
      <c r="C1764" s="6" t="s">
        <v>5901</v>
      </c>
      <c r="D1764" s="6" t="s">
        <v>3866</v>
      </c>
      <c r="E1764" s="6" t="s">
        <v>3773</v>
      </c>
      <c r="F1764" s="6">
        <v>75601</v>
      </c>
      <c r="G1764" s="6">
        <v>9032127158</v>
      </c>
      <c r="H1764" s="6" t="s">
        <v>8372</v>
      </c>
      <c r="I1764" s="2" t="e">
        <f>MATCH(B1764,'2018_cleaned'!B$2:B$4733,0)</f>
        <v>#N/A</v>
      </c>
      <c r="J1764" s="2" t="e">
        <f>MATCH(C1764,'2018_cleaned'!C$2:C$4733,0)</f>
        <v>#N/A</v>
      </c>
      <c r="K1764" s="2">
        <f t="shared" si="56"/>
        <v>0</v>
      </c>
      <c r="L1764" s="2" t="e">
        <f>MATCH(A1764, 'combined matches'!E$1:E$4986,0)</f>
        <v>#N/A</v>
      </c>
      <c r="M1764" s="6">
        <f t="shared" si="57"/>
        <v>1</v>
      </c>
    </row>
    <row r="1765" spans="1:13" x14ac:dyDescent="0.2">
      <c r="A1765" s="6">
        <v>2292</v>
      </c>
      <c r="B1765" s="6" t="s">
        <v>5902</v>
      </c>
      <c r="C1765" s="6" t="s">
        <v>5903</v>
      </c>
      <c r="D1765" s="6" t="s">
        <v>3885</v>
      </c>
      <c r="E1765" s="6" t="s">
        <v>3773</v>
      </c>
      <c r="F1765" s="6">
        <v>75701</v>
      </c>
      <c r="G1765" s="6">
        <v>9035330733</v>
      </c>
      <c r="H1765" s="6" t="s">
        <v>7303</v>
      </c>
      <c r="I1765" s="2" t="e">
        <f>MATCH(B1765,'2018_cleaned'!B$2:B$4733,0)</f>
        <v>#N/A</v>
      </c>
      <c r="J1765" s="2" t="e">
        <f>MATCH(C1765,'2018_cleaned'!C$2:C$4733,0)</f>
        <v>#N/A</v>
      </c>
      <c r="K1765" s="2">
        <f t="shared" si="56"/>
        <v>0</v>
      </c>
      <c r="L1765" s="2" t="e">
        <f>MATCH(A1765, 'combined matches'!E$1:E$4986,0)</f>
        <v>#N/A</v>
      </c>
      <c r="M1765" s="6">
        <f t="shared" si="57"/>
        <v>1</v>
      </c>
    </row>
    <row r="1766" spans="1:13" x14ac:dyDescent="0.2">
      <c r="A1766" s="6">
        <v>2293</v>
      </c>
      <c r="B1766" s="6" t="s">
        <v>5904</v>
      </c>
      <c r="C1766" s="6" t="s">
        <v>5905</v>
      </c>
      <c r="D1766" s="6" t="s">
        <v>3866</v>
      </c>
      <c r="E1766" s="6" t="s">
        <v>3773</v>
      </c>
      <c r="F1766" s="6">
        <v>75601</v>
      </c>
      <c r="G1766" s="6">
        <v>9033152700</v>
      </c>
      <c r="H1766" s="6" t="s">
        <v>7304</v>
      </c>
      <c r="I1766" s="2" t="e">
        <f>MATCH(B1766,'2018_cleaned'!B$2:B$4733,0)</f>
        <v>#N/A</v>
      </c>
      <c r="J1766" s="2" t="e">
        <f>MATCH(C1766,'2018_cleaned'!C$2:C$4733,0)</f>
        <v>#N/A</v>
      </c>
      <c r="K1766" s="2">
        <f t="shared" si="56"/>
        <v>0</v>
      </c>
      <c r="L1766" s="2" t="e">
        <f>MATCH(A1766, 'combined matches'!E$1:E$4986,0)</f>
        <v>#N/A</v>
      </c>
      <c r="M1766" s="6">
        <f t="shared" si="57"/>
        <v>1</v>
      </c>
    </row>
    <row r="1767" spans="1:13" x14ac:dyDescent="0.2">
      <c r="A1767" s="6">
        <v>2294</v>
      </c>
      <c r="B1767" s="6" t="s">
        <v>5906</v>
      </c>
      <c r="C1767" s="6" t="s">
        <v>5907</v>
      </c>
      <c r="D1767" s="6" t="s">
        <v>3875</v>
      </c>
      <c r="E1767" s="6" t="s">
        <v>3773</v>
      </c>
      <c r="F1767" s="6">
        <v>78208</v>
      </c>
      <c r="G1767" s="6">
        <v>2106448700</v>
      </c>
      <c r="H1767" s="6" t="s">
        <v>5907</v>
      </c>
      <c r="I1767" s="2" t="e">
        <f>MATCH(B1767,'2018_cleaned'!B$2:B$4733,0)</f>
        <v>#N/A</v>
      </c>
      <c r="J1767" s="2" t="e">
        <f>MATCH(C1767,'2018_cleaned'!C$2:C$4733,0)</f>
        <v>#N/A</v>
      </c>
      <c r="K1767" s="2">
        <f t="shared" si="56"/>
        <v>0</v>
      </c>
      <c r="L1767" s="2" t="e">
        <f>MATCH(A1767, 'combined matches'!E$1:E$4986,0)</f>
        <v>#N/A</v>
      </c>
      <c r="M1767" s="6">
        <f t="shared" si="57"/>
        <v>1</v>
      </c>
    </row>
    <row r="1768" spans="1:13" x14ac:dyDescent="0.2">
      <c r="A1768" s="6">
        <v>2295</v>
      </c>
      <c r="B1768" s="6" t="s">
        <v>5906</v>
      </c>
      <c r="C1768" s="6" t="s">
        <v>5908</v>
      </c>
      <c r="D1768" s="6" t="s">
        <v>3875</v>
      </c>
      <c r="E1768" s="6" t="s">
        <v>3773</v>
      </c>
      <c r="F1768" s="6">
        <v>78212</v>
      </c>
      <c r="G1768" s="6">
        <v>2103588255</v>
      </c>
      <c r="H1768" s="6" t="s">
        <v>5908</v>
      </c>
      <c r="I1768" s="2" t="e">
        <f>MATCH(B1768,'2018_cleaned'!B$2:B$4733,0)</f>
        <v>#N/A</v>
      </c>
      <c r="J1768" s="2" t="e">
        <f>MATCH(C1768,'2018_cleaned'!C$2:C$4733,0)</f>
        <v>#N/A</v>
      </c>
      <c r="K1768" s="2">
        <f t="shared" si="56"/>
        <v>0</v>
      </c>
      <c r="L1768" s="2" t="e">
        <f>MATCH(A1768, 'combined matches'!E$1:E$4986,0)</f>
        <v>#N/A</v>
      </c>
      <c r="M1768" s="6">
        <f t="shared" si="57"/>
        <v>1</v>
      </c>
    </row>
    <row r="1769" spans="1:13" x14ac:dyDescent="0.2">
      <c r="A1769" s="6">
        <v>2296</v>
      </c>
      <c r="B1769" s="6" t="s">
        <v>5906</v>
      </c>
      <c r="C1769" s="6" t="s">
        <v>5909</v>
      </c>
      <c r="D1769" s="6" t="s">
        <v>3875</v>
      </c>
      <c r="E1769" s="6" t="s">
        <v>3773</v>
      </c>
      <c r="F1769" s="6">
        <v>78217</v>
      </c>
      <c r="G1769" s="6">
        <v>2103588255</v>
      </c>
      <c r="H1769" s="6" t="s">
        <v>7305</v>
      </c>
      <c r="I1769" s="2" t="e">
        <f>MATCH(B1769,'2018_cleaned'!B$2:B$4733,0)</f>
        <v>#N/A</v>
      </c>
      <c r="J1769" s="2" t="e">
        <f>MATCH(C1769,'2018_cleaned'!C$2:C$4733,0)</f>
        <v>#N/A</v>
      </c>
      <c r="K1769" s="2">
        <f t="shared" si="56"/>
        <v>0</v>
      </c>
      <c r="L1769" s="2" t="e">
        <f>MATCH(A1769, 'combined matches'!E$1:E$4986,0)</f>
        <v>#N/A</v>
      </c>
      <c r="M1769" s="6">
        <f t="shared" si="57"/>
        <v>1</v>
      </c>
    </row>
    <row r="1770" spans="1:13" x14ac:dyDescent="0.2">
      <c r="A1770" s="6">
        <v>2297</v>
      </c>
      <c r="B1770" s="6" t="s">
        <v>5906</v>
      </c>
      <c r="C1770" s="6" t="s">
        <v>5910</v>
      </c>
      <c r="D1770" s="6" t="s">
        <v>3875</v>
      </c>
      <c r="E1770" s="6" t="s">
        <v>3773</v>
      </c>
      <c r="F1770" s="6">
        <v>78207</v>
      </c>
      <c r="G1770" s="6">
        <v>2103583400</v>
      </c>
      <c r="H1770" s="6" t="s">
        <v>8373</v>
      </c>
      <c r="I1770" s="2" t="e">
        <f>MATCH(B1770,'2018_cleaned'!B$2:B$4733,0)</f>
        <v>#N/A</v>
      </c>
      <c r="J1770" s="2" t="e">
        <f>MATCH(C1770,'2018_cleaned'!C$2:C$4733,0)</f>
        <v>#N/A</v>
      </c>
      <c r="K1770" s="2">
        <f t="shared" ref="K1770:K1833" si="58">IF(ISNA(I1770),IF(ISNA(J1770),0,1),1)</f>
        <v>0</v>
      </c>
      <c r="L1770" s="2" t="e">
        <f>MATCH(A1770, 'combined matches'!E$1:E$4986,0)</f>
        <v>#N/A</v>
      </c>
      <c r="M1770" s="6">
        <f t="shared" ref="M1770:M1833" si="59">IF(ISNA(L1770),1,0)</f>
        <v>1</v>
      </c>
    </row>
    <row r="1771" spans="1:13" x14ac:dyDescent="0.2">
      <c r="A1771" s="6">
        <v>2298</v>
      </c>
      <c r="B1771" s="6" t="s">
        <v>5906</v>
      </c>
      <c r="C1771" s="6" t="s">
        <v>7736</v>
      </c>
      <c r="D1771" s="6" t="s">
        <v>3875</v>
      </c>
      <c r="E1771" s="6" t="s">
        <v>3773</v>
      </c>
      <c r="F1771" s="6">
        <v>78237</v>
      </c>
      <c r="G1771" s="6">
        <v>2103588255</v>
      </c>
      <c r="H1771" s="6" t="s">
        <v>7737</v>
      </c>
      <c r="I1771" s="2" t="e">
        <f>MATCH(B1771,'2018_cleaned'!B$2:B$4733,0)</f>
        <v>#N/A</v>
      </c>
      <c r="J1771" s="2" t="e">
        <f>MATCH(C1771,'2018_cleaned'!C$2:C$4733,0)</f>
        <v>#N/A</v>
      </c>
      <c r="K1771" s="2">
        <f t="shared" si="58"/>
        <v>0</v>
      </c>
      <c r="L1771" s="2" t="e">
        <f>MATCH(A1771, 'combined matches'!E$1:E$4986,0)</f>
        <v>#N/A</v>
      </c>
      <c r="M1771" s="6">
        <f t="shared" si="59"/>
        <v>1</v>
      </c>
    </row>
    <row r="1772" spans="1:13" x14ac:dyDescent="0.2">
      <c r="A1772" s="6">
        <v>2299</v>
      </c>
      <c r="B1772" s="6" t="s">
        <v>5906</v>
      </c>
      <c r="C1772" s="6" t="s">
        <v>7738</v>
      </c>
      <c r="D1772" s="6" t="s">
        <v>3875</v>
      </c>
      <c r="E1772" s="6" t="s">
        <v>3773</v>
      </c>
      <c r="F1772" s="6">
        <v>78211</v>
      </c>
      <c r="G1772" s="6">
        <v>2103588255</v>
      </c>
      <c r="H1772" s="6" t="s">
        <v>8374</v>
      </c>
      <c r="I1772" s="2" t="e">
        <f>MATCH(B1772,'2018_cleaned'!B$2:B$4733,0)</f>
        <v>#N/A</v>
      </c>
      <c r="J1772" s="2" t="e">
        <f>MATCH(C1772,'2018_cleaned'!C$2:C$4733,0)</f>
        <v>#N/A</v>
      </c>
      <c r="K1772" s="2">
        <f t="shared" si="58"/>
        <v>0</v>
      </c>
      <c r="L1772" s="2" t="e">
        <f>MATCH(A1772, 'combined matches'!E$1:E$4986,0)</f>
        <v>#N/A</v>
      </c>
      <c r="M1772" s="6">
        <f t="shared" si="59"/>
        <v>1</v>
      </c>
    </row>
    <row r="1773" spans="1:13" x14ac:dyDescent="0.2">
      <c r="A1773" s="6">
        <v>2300</v>
      </c>
      <c r="B1773" s="6" t="s">
        <v>5906</v>
      </c>
      <c r="C1773" s="6" t="s">
        <v>7739</v>
      </c>
      <c r="D1773" s="6" t="s">
        <v>3875</v>
      </c>
      <c r="E1773" s="6" t="s">
        <v>3773</v>
      </c>
      <c r="F1773" s="6">
        <v>78221</v>
      </c>
      <c r="G1773" s="6">
        <v>2103588255</v>
      </c>
      <c r="H1773" s="6" t="s">
        <v>8375</v>
      </c>
      <c r="I1773" s="2" t="e">
        <f>MATCH(B1773,'2018_cleaned'!B$2:B$4733,0)</f>
        <v>#N/A</v>
      </c>
      <c r="J1773" s="2" t="e">
        <f>MATCH(C1773,'2018_cleaned'!C$2:C$4733,0)</f>
        <v>#N/A</v>
      </c>
      <c r="K1773" s="2">
        <f t="shared" si="58"/>
        <v>0</v>
      </c>
      <c r="L1773" s="2" t="e">
        <f>MATCH(A1773, 'combined matches'!E$1:E$4986,0)</f>
        <v>#N/A</v>
      </c>
      <c r="M1773" s="6">
        <f t="shared" si="59"/>
        <v>1</v>
      </c>
    </row>
    <row r="1774" spans="1:13" x14ac:dyDescent="0.2">
      <c r="A1774" s="6">
        <v>2301</v>
      </c>
      <c r="B1774" s="6" t="s">
        <v>5911</v>
      </c>
      <c r="C1774" s="6" t="s">
        <v>5912</v>
      </c>
      <c r="D1774" s="6" t="s">
        <v>3780</v>
      </c>
      <c r="E1774" s="6" t="s">
        <v>3773</v>
      </c>
      <c r="F1774" s="6">
        <v>78550</v>
      </c>
      <c r="G1774" s="6">
        <v>9565074026</v>
      </c>
      <c r="H1774" s="6" t="s">
        <v>7306</v>
      </c>
      <c r="I1774" s="2" t="e">
        <f>MATCH(B1774,'2018_cleaned'!B$2:B$4733,0)</f>
        <v>#N/A</v>
      </c>
      <c r="J1774" s="2" t="e">
        <f>MATCH(C1774,'2018_cleaned'!C$2:C$4733,0)</f>
        <v>#N/A</v>
      </c>
      <c r="K1774" s="2">
        <f t="shared" si="58"/>
        <v>0</v>
      </c>
      <c r="L1774" s="2" t="e">
        <f>MATCH(A1774, 'combined matches'!E$1:E$4986,0)</f>
        <v>#N/A</v>
      </c>
      <c r="M1774" s="6">
        <f t="shared" si="59"/>
        <v>1</v>
      </c>
    </row>
    <row r="1775" spans="1:13" x14ac:dyDescent="0.2">
      <c r="A1775" s="6">
        <v>2302</v>
      </c>
      <c r="B1775" s="6" t="s">
        <v>5913</v>
      </c>
      <c r="C1775" s="6" t="s">
        <v>5914</v>
      </c>
      <c r="D1775" s="6" t="s">
        <v>3829</v>
      </c>
      <c r="E1775" s="6" t="s">
        <v>3773</v>
      </c>
      <c r="F1775" s="6">
        <v>78501</v>
      </c>
      <c r="G1775" s="6">
        <v>9564282653</v>
      </c>
      <c r="H1775" s="6" t="s">
        <v>8376</v>
      </c>
      <c r="I1775" s="2" t="e">
        <f>MATCH(B1775,'2018_cleaned'!B$2:B$4733,0)</f>
        <v>#N/A</v>
      </c>
      <c r="J1775" s="2" t="e">
        <f>MATCH(C1775,'2018_cleaned'!C$2:C$4733,0)</f>
        <v>#N/A</v>
      </c>
      <c r="K1775" s="2">
        <f t="shared" si="58"/>
        <v>0</v>
      </c>
      <c r="L1775" s="2" t="e">
        <f>MATCH(A1775, 'combined matches'!E$1:E$4986,0)</f>
        <v>#N/A</v>
      </c>
      <c r="M1775" s="6">
        <f t="shared" si="59"/>
        <v>1</v>
      </c>
    </row>
    <row r="1776" spans="1:13" x14ac:dyDescent="0.2">
      <c r="A1776" s="6">
        <v>2303</v>
      </c>
      <c r="B1776" s="6" t="s">
        <v>8377</v>
      </c>
      <c r="C1776" s="6" t="s">
        <v>5915</v>
      </c>
      <c r="D1776" s="6" t="s">
        <v>3805</v>
      </c>
      <c r="E1776" s="6" t="s">
        <v>3773</v>
      </c>
      <c r="F1776" s="6">
        <v>78415</v>
      </c>
      <c r="G1776" s="6">
        <v>3618570101</v>
      </c>
      <c r="H1776" s="6" t="s">
        <v>8378</v>
      </c>
      <c r="I1776" s="2" t="e">
        <f>MATCH(B1776,'2018_cleaned'!B$2:B$4733,0)</f>
        <v>#N/A</v>
      </c>
      <c r="J1776" s="2" t="e">
        <f>MATCH(C1776,'2018_cleaned'!C$2:C$4733,0)</f>
        <v>#N/A</v>
      </c>
      <c r="K1776" s="2">
        <f t="shared" si="58"/>
        <v>0</v>
      </c>
      <c r="L1776" s="2" t="e">
        <f>MATCH(A1776, 'combined matches'!E$1:E$4986,0)</f>
        <v>#N/A</v>
      </c>
      <c r="M1776" s="6">
        <f t="shared" si="59"/>
        <v>1</v>
      </c>
    </row>
    <row r="1777" spans="1:13" x14ac:dyDescent="0.2">
      <c r="A1777" s="6">
        <v>2304</v>
      </c>
      <c r="B1777" s="6" t="s">
        <v>8379</v>
      </c>
      <c r="C1777" s="6" t="s">
        <v>5916</v>
      </c>
      <c r="D1777" s="6" t="s">
        <v>3805</v>
      </c>
      <c r="E1777" s="6" t="s">
        <v>3773</v>
      </c>
      <c r="F1777" s="6">
        <v>78415</v>
      </c>
      <c r="G1777" s="6">
        <v>3618559107</v>
      </c>
      <c r="H1777" s="6" t="s">
        <v>8380</v>
      </c>
      <c r="I1777" s="2" t="e">
        <f>MATCH(B1777,'2018_cleaned'!B$2:B$4733,0)</f>
        <v>#N/A</v>
      </c>
      <c r="J1777" s="2" t="e">
        <f>MATCH(C1777,'2018_cleaned'!C$2:C$4733,0)</f>
        <v>#N/A</v>
      </c>
      <c r="K1777" s="2">
        <f t="shared" si="58"/>
        <v>0</v>
      </c>
      <c r="L1777" s="2" t="e">
        <f>MATCH(A1777, 'combined matches'!E$1:E$4986,0)</f>
        <v>#N/A</v>
      </c>
      <c r="M1777" s="6">
        <f t="shared" si="59"/>
        <v>1</v>
      </c>
    </row>
    <row r="1778" spans="1:13" x14ac:dyDescent="0.2">
      <c r="A1778" s="6">
        <v>2305</v>
      </c>
      <c r="B1778" s="6" t="s">
        <v>8381</v>
      </c>
      <c r="C1778" s="6" t="s">
        <v>7740</v>
      </c>
      <c r="D1778" s="6" t="s">
        <v>3803</v>
      </c>
      <c r="E1778" s="6" t="s">
        <v>3773</v>
      </c>
      <c r="F1778" s="6">
        <v>78363</v>
      </c>
      <c r="G1778" s="6">
        <v>3615951875</v>
      </c>
      <c r="H1778" s="6" t="s">
        <v>7741</v>
      </c>
      <c r="I1778" s="2" t="e">
        <f>MATCH(B1778,'2018_cleaned'!B$2:B$4733,0)</f>
        <v>#N/A</v>
      </c>
      <c r="J1778" s="2" t="e">
        <f>MATCH(C1778,'2018_cleaned'!C$2:C$4733,0)</f>
        <v>#N/A</v>
      </c>
      <c r="K1778" s="2">
        <f t="shared" si="58"/>
        <v>0</v>
      </c>
      <c r="L1778" s="2" t="e">
        <f>MATCH(A1778, 'combined matches'!E$1:E$4986,0)</f>
        <v>#N/A</v>
      </c>
      <c r="M1778" s="6">
        <f t="shared" si="59"/>
        <v>1</v>
      </c>
    </row>
    <row r="1779" spans="1:13" x14ac:dyDescent="0.2">
      <c r="A1779" s="6">
        <v>2306</v>
      </c>
      <c r="B1779" s="6" t="s">
        <v>8382</v>
      </c>
      <c r="C1779" s="6" t="s">
        <v>5917</v>
      </c>
      <c r="D1779" s="6" t="s">
        <v>3836</v>
      </c>
      <c r="E1779" s="6" t="s">
        <v>3773</v>
      </c>
      <c r="F1779" s="6">
        <v>75227</v>
      </c>
      <c r="G1779" s="6">
        <v>2147036527</v>
      </c>
      <c r="H1779" s="6" t="s">
        <v>7307</v>
      </c>
      <c r="I1779" s="2" t="e">
        <f>MATCH(B1779,'2018_cleaned'!B$2:B$4733,0)</f>
        <v>#N/A</v>
      </c>
      <c r="J1779" s="2" t="e">
        <f>MATCH(C1779,'2018_cleaned'!C$2:C$4733,0)</f>
        <v>#N/A</v>
      </c>
      <c r="K1779" s="2">
        <f t="shared" si="58"/>
        <v>0</v>
      </c>
      <c r="L1779" s="2" t="e">
        <f>MATCH(A1779, 'combined matches'!E$1:E$4986,0)</f>
        <v>#N/A</v>
      </c>
      <c r="M1779" s="6">
        <f t="shared" si="59"/>
        <v>1</v>
      </c>
    </row>
    <row r="1780" spans="1:13" x14ac:dyDescent="0.2">
      <c r="A1780" s="6">
        <v>2307</v>
      </c>
      <c r="B1780" s="6" t="s">
        <v>5918</v>
      </c>
      <c r="C1780" s="6" t="s">
        <v>8383</v>
      </c>
      <c r="D1780" s="6" t="s">
        <v>3841</v>
      </c>
      <c r="E1780" s="6" t="s">
        <v>3773</v>
      </c>
      <c r="F1780" s="6">
        <v>75043</v>
      </c>
      <c r="G1780" s="6">
        <v>2147036527</v>
      </c>
      <c r="H1780" s="6" t="s">
        <v>8384</v>
      </c>
      <c r="I1780" s="2" t="e">
        <f>MATCH(B1780,'2018_cleaned'!B$2:B$4733,0)</f>
        <v>#N/A</v>
      </c>
      <c r="J1780" s="2" t="e">
        <f>MATCH(C1780,'2018_cleaned'!C$2:C$4733,0)</f>
        <v>#N/A</v>
      </c>
      <c r="K1780" s="2">
        <f t="shared" si="58"/>
        <v>0</v>
      </c>
      <c r="L1780" s="2" t="e">
        <f>MATCH(A1780, 'combined matches'!E$1:E$4986,0)</f>
        <v>#N/A</v>
      </c>
      <c r="M1780" s="6">
        <f t="shared" si="59"/>
        <v>1</v>
      </c>
    </row>
    <row r="1781" spans="1:13" x14ac:dyDescent="0.2">
      <c r="A1781" s="6">
        <v>2308</v>
      </c>
      <c r="B1781" s="6" t="s">
        <v>5919</v>
      </c>
      <c r="C1781" s="6" t="s">
        <v>8385</v>
      </c>
      <c r="D1781" s="6" t="s">
        <v>5920</v>
      </c>
      <c r="E1781" s="6" t="s">
        <v>3773</v>
      </c>
      <c r="F1781" s="6">
        <v>75160</v>
      </c>
      <c r="G1781" s="6">
        <v>2147036527</v>
      </c>
      <c r="H1781" s="6" t="s">
        <v>8386</v>
      </c>
      <c r="I1781" s="2" t="e">
        <f>MATCH(B1781,'2018_cleaned'!B$2:B$4733,0)</f>
        <v>#N/A</v>
      </c>
      <c r="J1781" s="2" t="e">
        <f>MATCH(C1781,'2018_cleaned'!C$2:C$4733,0)</f>
        <v>#N/A</v>
      </c>
      <c r="K1781" s="2">
        <f t="shared" si="58"/>
        <v>0</v>
      </c>
      <c r="L1781" s="2" t="e">
        <f>MATCH(A1781, 'combined matches'!E$1:E$4986,0)</f>
        <v>#N/A</v>
      </c>
      <c r="M1781" s="6">
        <f t="shared" si="59"/>
        <v>1</v>
      </c>
    </row>
    <row r="1782" spans="1:13" x14ac:dyDescent="0.2">
      <c r="A1782" s="6">
        <v>2311</v>
      </c>
      <c r="B1782" s="6" t="s">
        <v>5921</v>
      </c>
      <c r="C1782" s="6" t="s">
        <v>3820</v>
      </c>
      <c r="D1782" s="6" t="s">
        <v>3821</v>
      </c>
      <c r="E1782" s="6" t="s">
        <v>3773</v>
      </c>
      <c r="F1782" s="6">
        <v>78572</v>
      </c>
      <c r="G1782" s="6">
        <v>9565854575</v>
      </c>
      <c r="H1782" s="6" t="s">
        <v>3820</v>
      </c>
      <c r="I1782" s="2" t="e">
        <f>MATCH(B1782,'2018_cleaned'!B$2:B$4733,0)</f>
        <v>#N/A</v>
      </c>
      <c r="J1782" s="2">
        <f>MATCH(C1782,'2018_cleaned'!C$2:C$4733,0)</f>
        <v>3184</v>
      </c>
      <c r="K1782" s="2">
        <f t="shared" si="58"/>
        <v>1</v>
      </c>
      <c r="L1782" s="2" t="e">
        <f>MATCH(A1782, 'combined matches'!E$1:E$4986,0)</f>
        <v>#N/A</v>
      </c>
      <c r="M1782" s="6">
        <f t="shared" si="59"/>
        <v>1</v>
      </c>
    </row>
    <row r="1783" spans="1:13" x14ac:dyDescent="0.2">
      <c r="A1783" s="6">
        <v>2312</v>
      </c>
      <c r="B1783" s="6" t="s">
        <v>5922</v>
      </c>
      <c r="C1783" s="6" t="s">
        <v>8387</v>
      </c>
      <c r="D1783" s="6" t="s">
        <v>3804</v>
      </c>
      <c r="E1783" s="6" t="s">
        <v>3773</v>
      </c>
      <c r="F1783" s="6">
        <v>78596</v>
      </c>
      <c r="G1783" s="6">
        <v>9569685039</v>
      </c>
      <c r="H1783" s="6" t="s">
        <v>8387</v>
      </c>
      <c r="I1783" s="2" t="e">
        <f>MATCH(B1783,'2018_cleaned'!B$2:B$4733,0)</f>
        <v>#N/A</v>
      </c>
      <c r="J1783" s="2" t="e">
        <f>MATCH(C1783,'2018_cleaned'!C$2:C$4733,0)</f>
        <v>#N/A</v>
      </c>
      <c r="K1783" s="2">
        <f t="shared" si="58"/>
        <v>0</v>
      </c>
      <c r="L1783" s="2" t="e">
        <f>MATCH(A1783, 'combined matches'!E$1:E$4986,0)</f>
        <v>#N/A</v>
      </c>
      <c r="M1783" s="6">
        <f t="shared" si="59"/>
        <v>1</v>
      </c>
    </row>
    <row r="1784" spans="1:13" x14ac:dyDescent="0.2">
      <c r="A1784" s="6">
        <v>2313</v>
      </c>
      <c r="B1784" s="6" t="s">
        <v>5923</v>
      </c>
      <c r="C1784" s="6" t="s">
        <v>8388</v>
      </c>
      <c r="D1784" s="6" t="s">
        <v>3824</v>
      </c>
      <c r="E1784" s="6" t="s">
        <v>3773</v>
      </c>
      <c r="F1784" s="6">
        <v>78539</v>
      </c>
      <c r="G1784" s="6">
        <v>9563835084</v>
      </c>
      <c r="H1784" s="6" t="s">
        <v>8389</v>
      </c>
      <c r="I1784" s="2" t="e">
        <f>MATCH(B1784,'2018_cleaned'!B$2:B$4733,0)</f>
        <v>#N/A</v>
      </c>
      <c r="J1784" s="2" t="e">
        <f>MATCH(C1784,'2018_cleaned'!C$2:C$4733,0)</f>
        <v>#N/A</v>
      </c>
      <c r="K1784" s="2">
        <f t="shared" si="58"/>
        <v>0</v>
      </c>
      <c r="L1784" s="2" t="e">
        <f>MATCH(A1784, 'combined matches'!E$1:E$4986,0)</f>
        <v>#N/A</v>
      </c>
      <c r="M1784" s="6">
        <f t="shared" si="59"/>
        <v>1</v>
      </c>
    </row>
    <row r="1785" spans="1:13" x14ac:dyDescent="0.2">
      <c r="A1785" s="6">
        <v>2314</v>
      </c>
      <c r="B1785" s="6" t="s">
        <v>5924</v>
      </c>
      <c r="C1785" s="6" t="s">
        <v>8390</v>
      </c>
      <c r="D1785" s="6" t="s">
        <v>3829</v>
      </c>
      <c r="E1785" s="6" t="s">
        <v>3773</v>
      </c>
      <c r="F1785" s="6">
        <v>78501</v>
      </c>
      <c r="G1785" s="6">
        <v>9566883700</v>
      </c>
      <c r="H1785" s="6" t="s">
        <v>8390</v>
      </c>
      <c r="I1785" s="2" t="e">
        <f>MATCH(B1785,'2018_cleaned'!B$2:B$4733,0)</f>
        <v>#N/A</v>
      </c>
      <c r="J1785" s="2" t="e">
        <f>MATCH(C1785,'2018_cleaned'!C$2:C$4733,0)</f>
        <v>#N/A</v>
      </c>
      <c r="K1785" s="2">
        <f t="shared" si="58"/>
        <v>0</v>
      </c>
      <c r="L1785" s="2" t="e">
        <f>MATCH(A1785, 'combined matches'!E$1:E$4986,0)</f>
        <v>#N/A</v>
      </c>
      <c r="M1785" s="6">
        <f t="shared" si="59"/>
        <v>1</v>
      </c>
    </row>
    <row r="1786" spans="1:13" x14ac:dyDescent="0.2">
      <c r="A1786" s="6">
        <v>2316</v>
      </c>
      <c r="B1786" s="6" t="s">
        <v>5925</v>
      </c>
      <c r="C1786" s="6" t="s">
        <v>5926</v>
      </c>
      <c r="D1786" s="6" t="s">
        <v>5927</v>
      </c>
      <c r="E1786" s="6" t="s">
        <v>3773</v>
      </c>
      <c r="F1786" s="6">
        <v>75904</v>
      </c>
      <c r="G1786" s="6">
        <v>9366321139</v>
      </c>
      <c r="H1786" s="6" t="s">
        <v>5926</v>
      </c>
      <c r="I1786" s="2" t="e">
        <f>MATCH(B1786,'2018_cleaned'!B$2:B$4733,0)</f>
        <v>#N/A</v>
      </c>
      <c r="J1786" s="2" t="e">
        <f>MATCH(C1786,'2018_cleaned'!C$2:C$4733,0)</f>
        <v>#N/A</v>
      </c>
      <c r="K1786" s="2">
        <f t="shared" si="58"/>
        <v>0</v>
      </c>
      <c r="L1786" s="2" t="e">
        <f>MATCH(A1786, 'combined matches'!E$1:E$4986,0)</f>
        <v>#N/A</v>
      </c>
      <c r="M1786" s="6">
        <f t="shared" si="59"/>
        <v>1</v>
      </c>
    </row>
    <row r="1787" spans="1:13" x14ac:dyDescent="0.2">
      <c r="A1787" s="6">
        <v>2318</v>
      </c>
      <c r="B1787" s="6" t="s">
        <v>5928</v>
      </c>
      <c r="C1787" s="6" t="s">
        <v>3859</v>
      </c>
      <c r="D1787" s="6" t="s">
        <v>1664</v>
      </c>
      <c r="E1787" s="6" t="s">
        <v>3773</v>
      </c>
      <c r="F1787" s="6">
        <v>77008</v>
      </c>
      <c r="G1787" s="6">
        <v>7134260027</v>
      </c>
      <c r="H1787" s="6" t="s">
        <v>8391</v>
      </c>
      <c r="I1787" s="2" t="e">
        <f>MATCH(B1787,'2018_cleaned'!B$2:B$4733,0)</f>
        <v>#N/A</v>
      </c>
      <c r="J1787" s="2">
        <f>MATCH(C1787,'2018_cleaned'!C$2:C$4733,0)</f>
        <v>3209</v>
      </c>
      <c r="K1787" s="2">
        <f t="shared" si="58"/>
        <v>1</v>
      </c>
      <c r="L1787" s="2" t="e">
        <f>MATCH(A1787, 'combined matches'!E$1:E$4986,0)</f>
        <v>#N/A</v>
      </c>
      <c r="M1787" s="6">
        <f t="shared" si="59"/>
        <v>1</v>
      </c>
    </row>
    <row r="1788" spans="1:13" x14ac:dyDescent="0.2">
      <c r="A1788" s="6">
        <v>2319</v>
      </c>
      <c r="B1788" s="6" t="s">
        <v>5929</v>
      </c>
      <c r="C1788" s="6" t="s">
        <v>3863</v>
      </c>
      <c r="D1788" s="6" t="s">
        <v>1664</v>
      </c>
      <c r="E1788" s="6" t="s">
        <v>3773</v>
      </c>
      <c r="F1788" s="6">
        <v>77024</v>
      </c>
      <c r="G1788" s="6">
        <v>7138278266</v>
      </c>
      <c r="H1788" s="6" t="s">
        <v>3863</v>
      </c>
      <c r="I1788" s="2" t="e">
        <f>MATCH(B1788,'2018_cleaned'!B$2:B$4733,0)</f>
        <v>#N/A</v>
      </c>
      <c r="J1788" s="2">
        <f>MATCH(C1788,'2018_cleaned'!C$2:C$4733,0)</f>
        <v>3212</v>
      </c>
      <c r="K1788" s="2">
        <f t="shared" si="58"/>
        <v>1</v>
      </c>
      <c r="L1788" s="2" t="e">
        <f>MATCH(A1788, 'combined matches'!E$1:E$4986,0)</f>
        <v>#N/A</v>
      </c>
      <c r="M1788" s="6">
        <f t="shared" si="59"/>
        <v>1</v>
      </c>
    </row>
    <row r="1789" spans="1:13" x14ac:dyDescent="0.2">
      <c r="A1789" s="6">
        <v>2320</v>
      </c>
      <c r="B1789" s="6" t="s">
        <v>5930</v>
      </c>
      <c r="C1789" s="6" t="s">
        <v>5931</v>
      </c>
      <c r="D1789" s="6" t="s">
        <v>3881</v>
      </c>
      <c r="E1789" s="6" t="s">
        <v>3773</v>
      </c>
      <c r="F1789" s="6">
        <v>77338</v>
      </c>
      <c r="G1789" s="6">
        <v>2815702525</v>
      </c>
      <c r="H1789" s="6" t="s">
        <v>5931</v>
      </c>
      <c r="I1789" s="2" t="e">
        <f>MATCH(B1789,'2018_cleaned'!B$2:B$4733,0)</f>
        <v>#N/A</v>
      </c>
      <c r="J1789" s="2" t="e">
        <f>MATCH(C1789,'2018_cleaned'!C$2:C$4733,0)</f>
        <v>#N/A</v>
      </c>
      <c r="K1789" s="2">
        <f t="shared" si="58"/>
        <v>0</v>
      </c>
      <c r="L1789" s="2" t="e">
        <f>MATCH(A1789, 'combined matches'!E$1:E$4986,0)</f>
        <v>#N/A</v>
      </c>
      <c r="M1789" s="6">
        <f t="shared" si="59"/>
        <v>1</v>
      </c>
    </row>
    <row r="1790" spans="1:13" x14ac:dyDescent="0.2">
      <c r="A1790" s="6">
        <v>2321</v>
      </c>
      <c r="B1790" s="6" t="s">
        <v>5932</v>
      </c>
      <c r="C1790" s="6" t="s">
        <v>5933</v>
      </c>
      <c r="D1790" s="6" t="s">
        <v>1664</v>
      </c>
      <c r="E1790" s="6" t="s">
        <v>3773</v>
      </c>
      <c r="F1790" s="6">
        <v>77021</v>
      </c>
      <c r="G1790" s="6">
        <v>8329624111</v>
      </c>
      <c r="H1790" s="6" t="s">
        <v>7308</v>
      </c>
      <c r="I1790" s="2" t="e">
        <f>MATCH(B1790,'2018_cleaned'!B$2:B$4733,0)</f>
        <v>#N/A</v>
      </c>
      <c r="J1790" s="2" t="e">
        <f>MATCH(C1790,'2018_cleaned'!C$2:C$4733,0)</f>
        <v>#N/A</v>
      </c>
      <c r="K1790" s="2">
        <f t="shared" si="58"/>
        <v>0</v>
      </c>
      <c r="L1790" s="2" t="e">
        <f>MATCH(A1790, 'combined matches'!E$1:E$4986,0)</f>
        <v>#N/A</v>
      </c>
      <c r="M1790" s="6">
        <f t="shared" si="59"/>
        <v>1</v>
      </c>
    </row>
    <row r="1791" spans="1:13" x14ac:dyDescent="0.2">
      <c r="A1791" s="6">
        <v>2322</v>
      </c>
      <c r="B1791" s="6" t="s">
        <v>5934</v>
      </c>
      <c r="C1791" s="6" t="s">
        <v>3861</v>
      </c>
      <c r="D1791" s="6" t="s">
        <v>1664</v>
      </c>
      <c r="E1791" s="6" t="s">
        <v>3773</v>
      </c>
      <c r="F1791" s="6">
        <v>77090</v>
      </c>
      <c r="G1791" s="6">
        <v>2815378627</v>
      </c>
      <c r="H1791" s="6" t="s">
        <v>6951</v>
      </c>
      <c r="I1791" s="2" t="e">
        <f>MATCH(B1791,'2018_cleaned'!B$2:B$4733,0)</f>
        <v>#N/A</v>
      </c>
      <c r="J1791" s="2">
        <f>MATCH(C1791,'2018_cleaned'!C$2:C$4733,0)</f>
        <v>3211</v>
      </c>
      <c r="K1791" s="2">
        <f t="shared" si="58"/>
        <v>1</v>
      </c>
      <c r="L1791" s="2" t="e">
        <f>MATCH(A1791, 'combined matches'!E$1:E$4986,0)</f>
        <v>#N/A</v>
      </c>
      <c r="M1791" s="6">
        <f t="shared" si="59"/>
        <v>1</v>
      </c>
    </row>
    <row r="1792" spans="1:13" x14ac:dyDescent="0.2">
      <c r="A1792" s="6">
        <v>2324</v>
      </c>
      <c r="B1792" s="6" t="s">
        <v>3774</v>
      </c>
      <c r="C1792" s="6" t="s">
        <v>3775</v>
      </c>
      <c r="D1792" s="6" t="s">
        <v>3776</v>
      </c>
      <c r="E1792" s="6" t="s">
        <v>3773</v>
      </c>
      <c r="F1792" s="6">
        <v>76541</v>
      </c>
      <c r="G1792" s="6">
        <v>2545268371</v>
      </c>
      <c r="H1792" s="6" t="s">
        <v>8392</v>
      </c>
      <c r="I1792" s="2">
        <f>MATCH(B1792,'2018_cleaned'!B$2:B$4733,0)</f>
        <v>3126</v>
      </c>
      <c r="J1792" s="2">
        <f>MATCH(C1792,'2018_cleaned'!C$2:C$4733,0)</f>
        <v>3126</v>
      </c>
      <c r="K1792" s="2">
        <f t="shared" si="58"/>
        <v>1</v>
      </c>
      <c r="L1792" s="2" t="e">
        <f>MATCH(A1792, 'combined matches'!E$1:E$4986,0)</f>
        <v>#N/A</v>
      </c>
      <c r="M1792" s="6">
        <f t="shared" si="59"/>
        <v>1</v>
      </c>
    </row>
    <row r="1793" spans="1:14" x14ac:dyDescent="0.2">
      <c r="A1793" s="6">
        <v>2325</v>
      </c>
      <c r="B1793" s="6" t="s">
        <v>3770</v>
      </c>
      <c r="C1793" s="6" t="s">
        <v>5935</v>
      </c>
      <c r="D1793" s="6" t="s">
        <v>3772</v>
      </c>
      <c r="E1793" s="6" t="s">
        <v>3773</v>
      </c>
      <c r="F1793" s="6">
        <v>76504</v>
      </c>
      <c r="G1793" s="6">
        <v>2547784766</v>
      </c>
      <c r="H1793" s="6" t="s">
        <v>8393</v>
      </c>
      <c r="I1793" s="2">
        <f>MATCH(B1793,'2018_cleaned'!B$2:B$4733,0)</f>
        <v>3125</v>
      </c>
      <c r="J1793" s="2" t="e">
        <f>MATCH(C1793,'2018_cleaned'!C$2:C$4733,0)</f>
        <v>#N/A</v>
      </c>
      <c r="K1793" s="2">
        <f t="shared" si="58"/>
        <v>1</v>
      </c>
      <c r="L1793" s="2" t="e">
        <f>MATCH(A1793, 'combined matches'!E$1:E$4986,0)</f>
        <v>#N/A</v>
      </c>
      <c r="M1793" s="6">
        <f t="shared" si="59"/>
        <v>1</v>
      </c>
    </row>
    <row r="1794" spans="1:14" x14ac:dyDescent="0.2">
      <c r="A1794" s="6">
        <v>2327</v>
      </c>
      <c r="B1794" s="6" t="s">
        <v>5936</v>
      </c>
      <c r="C1794" s="6" t="s">
        <v>3782</v>
      </c>
      <c r="D1794" s="6" t="s">
        <v>3783</v>
      </c>
      <c r="E1794" s="6" t="s">
        <v>3773</v>
      </c>
      <c r="F1794" s="6">
        <v>78586</v>
      </c>
      <c r="G1794" s="6">
        <v>9563618244</v>
      </c>
      <c r="H1794" s="6" t="s">
        <v>6939</v>
      </c>
      <c r="I1794" s="2" t="e">
        <f>MATCH(B1794,'2018_cleaned'!B$2:B$4733,0)</f>
        <v>#N/A</v>
      </c>
      <c r="J1794" s="2">
        <f>MATCH(C1794,'2018_cleaned'!C$2:C$4733,0)</f>
        <v>3127</v>
      </c>
      <c r="K1794" s="2">
        <f t="shared" si="58"/>
        <v>1</v>
      </c>
      <c r="L1794" s="2" t="e">
        <f>MATCH(A1794, 'combined matches'!E$1:E$4986,0)</f>
        <v>#N/A</v>
      </c>
      <c r="M1794" s="6">
        <f t="shared" si="59"/>
        <v>1</v>
      </c>
    </row>
    <row r="1795" spans="1:14" x14ac:dyDescent="0.2">
      <c r="A1795" s="6">
        <v>2328</v>
      </c>
      <c r="B1795" s="6" t="s">
        <v>5937</v>
      </c>
      <c r="C1795" s="6" t="s">
        <v>3785</v>
      </c>
      <c r="D1795" s="6" t="s">
        <v>3786</v>
      </c>
      <c r="E1795" s="6" t="s">
        <v>3773</v>
      </c>
      <c r="F1795" s="6">
        <v>78578</v>
      </c>
      <c r="G1795" s="6">
        <v>9569431300</v>
      </c>
      <c r="H1795" s="6" t="s">
        <v>8394</v>
      </c>
      <c r="I1795" s="2" t="e">
        <f>MATCH(B1795,'2018_cleaned'!B$2:B$4733,0)</f>
        <v>#N/A</v>
      </c>
      <c r="J1795" s="2">
        <f>MATCH(C1795,'2018_cleaned'!C$2:C$4733,0)</f>
        <v>3131</v>
      </c>
      <c r="K1795" s="2">
        <f t="shared" si="58"/>
        <v>1</v>
      </c>
      <c r="L1795" s="2" t="e">
        <f>MATCH(A1795, 'combined matches'!E$1:E$4986,0)</f>
        <v>#N/A</v>
      </c>
      <c r="M1795" s="6">
        <f t="shared" si="59"/>
        <v>1</v>
      </c>
    </row>
    <row r="1796" spans="1:14" x14ac:dyDescent="0.2">
      <c r="A1796" s="6">
        <v>2329</v>
      </c>
      <c r="B1796" s="6" t="s">
        <v>5938</v>
      </c>
      <c r="C1796" s="6" t="s">
        <v>8062</v>
      </c>
      <c r="D1796" s="6" t="s">
        <v>3780</v>
      </c>
      <c r="E1796" s="6" t="s">
        <v>3773</v>
      </c>
      <c r="F1796" s="6">
        <v>78550</v>
      </c>
      <c r="G1796" s="6">
        <v>9564233516</v>
      </c>
      <c r="H1796" s="6" t="s">
        <v>8062</v>
      </c>
      <c r="I1796" s="2" t="e">
        <f>MATCH(B1796,'2018_cleaned'!B$2:B$4733,0)</f>
        <v>#N/A</v>
      </c>
      <c r="J1796" s="2">
        <f>MATCH(C1796,'2018_cleaned'!C$2:C$4733,0)</f>
        <v>3129</v>
      </c>
      <c r="K1796" s="2">
        <f t="shared" si="58"/>
        <v>1</v>
      </c>
      <c r="L1796" s="2" t="e">
        <f>MATCH(A1796, 'combined matches'!E$1:E$4986,0)</f>
        <v>#N/A</v>
      </c>
      <c r="M1796" s="6">
        <f t="shared" si="59"/>
        <v>1</v>
      </c>
    </row>
    <row r="1797" spans="1:14" x14ac:dyDescent="0.2">
      <c r="A1797" s="6">
        <v>2330</v>
      </c>
      <c r="B1797" s="6" t="s">
        <v>5939</v>
      </c>
      <c r="C1797" s="6" t="s">
        <v>3778</v>
      </c>
      <c r="D1797" s="6" t="s">
        <v>1583</v>
      </c>
      <c r="E1797" s="6" t="s">
        <v>3773</v>
      </c>
      <c r="F1797" s="6">
        <v>78521</v>
      </c>
      <c r="G1797" s="6">
        <v>9565748745</v>
      </c>
      <c r="H1797" s="6" t="s">
        <v>7742</v>
      </c>
      <c r="I1797" s="2" t="e">
        <f>MATCH(B1797,'2018_cleaned'!B$2:B$4733,0)</f>
        <v>#N/A</v>
      </c>
      <c r="J1797" s="2">
        <f>MATCH(C1797,'2018_cleaned'!C$2:C$4733,0)</f>
        <v>3128</v>
      </c>
      <c r="K1797" s="2">
        <f t="shared" si="58"/>
        <v>1</v>
      </c>
      <c r="L1797" s="2" t="e">
        <f>MATCH(A1797, 'combined matches'!E$1:E$4986,0)</f>
        <v>#N/A</v>
      </c>
      <c r="M1797" s="6">
        <f t="shared" si="59"/>
        <v>1</v>
      </c>
    </row>
    <row r="1798" spans="1:14" x14ac:dyDescent="0.2">
      <c r="A1798" s="6">
        <v>2332</v>
      </c>
      <c r="B1798" s="6" t="s">
        <v>5940</v>
      </c>
      <c r="C1798" s="6" t="s">
        <v>3791</v>
      </c>
      <c r="D1798" s="6" t="s">
        <v>1664</v>
      </c>
      <c r="E1798" s="6" t="s">
        <v>3773</v>
      </c>
      <c r="F1798" s="6">
        <v>77009</v>
      </c>
      <c r="G1798" s="6">
        <v>8323950570</v>
      </c>
      <c r="H1798" s="6" t="s">
        <v>3791</v>
      </c>
      <c r="I1798" s="2" t="e">
        <f>MATCH(B1798,'2018_cleaned'!B$2:B$4733,0)</f>
        <v>#N/A</v>
      </c>
      <c r="J1798" s="2">
        <f>MATCH(C1798,'2018_cleaned'!C$2:C$4733,0)</f>
        <v>3139</v>
      </c>
      <c r="K1798" s="2">
        <f t="shared" si="58"/>
        <v>1</v>
      </c>
      <c r="L1798" s="2" t="e">
        <f>MATCH(A1798, 'combined matches'!E$1:E$4986,0)</f>
        <v>#N/A</v>
      </c>
      <c r="M1798" s="6">
        <f t="shared" si="59"/>
        <v>1</v>
      </c>
    </row>
    <row r="1799" spans="1:14" x14ac:dyDescent="0.2">
      <c r="A1799" s="6">
        <v>2333</v>
      </c>
      <c r="B1799" s="6" t="s">
        <v>5941</v>
      </c>
      <c r="C1799" s="6" t="s">
        <v>3789</v>
      </c>
      <c r="D1799" s="6" t="s">
        <v>1664</v>
      </c>
      <c r="E1799" s="6" t="s">
        <v>3773</v>
      </c>
      <c r="F1799" s="6">
        <v>77093</v>
      </c>
      <c r="G1799" s="6">
        <v>8323959100</v>
      </c>
      <c r="H1799" s="6" t="s">
        <v>8395</v>
      </c>
      <c r="I1799" s="2" t="e">
        <f>MATCH(B1799,'2018_cleaned'!B$2:B$4733,0)</f>
        <v>#N/A</v>
      </c>
      <c r="J1799" s="2">
        <f>MATCH(C1799,'2018_cleaned'!C$2:C$4733,0)</f>
        <v>3138</v>
      </c>
      <c r="K1799" s="2">
        <f t="shared" si="58"/>
        <v>1</v>
      </c>
      <c r="L1799" s="2" t="e">
        <f>MATCH(A1799, 'combined matches'!E$1:E$4986,0)</f>
        <v>#N/A</v>
      </c>
      <c r="M1799" s="6">
        <f t="shared" si="59"/>
        <v>1</v>
      </c>
    </row>
    <row r="1800" spans="1:14" x14ac:dyDescent="0.2">
      <c r="A1800" s="6">
        <v>2334</v>
      </c>
      <c r="B1800" s="6" t="s">
        <v>5942</v>
      </c>
      <c r="C1800" s="6" t="s">
        <v>3795</v>
      </c>
      <c r="D1800" s="6" t="s">
        <v>1664</v>
      </c>
      <c r="E1800" s="6" t="s">
        <v>3773</v>
      </c>
      <c r="F1800" s="6">
        <v>77036</v>
      </c>
      <c r="G1800" s="6">
        <v>8323959800</v>
      </c>
      <c r="H1800" s="6" t="s">
        <v>8396</v>
      </c>
      <c r="I1800" s="2" t="e">
        <f>MATCH(B1800,'2018_cleaned'!B$2:B$4733,0)</f>
        <v>#N/A</v>
      </c>
      <c r="J1800" s="2">
        <f>MATCH(C1800,'2018_cleaned'!C$2:C$4733,0)</f>
        <v>3141</v>
      </c>
      <c r="K1800" s="2">
        <f t="shared" si="58"/>
        <v>1</v>
      </c>
      <c r="L1800" s="2" t="e">
        <f>MATCH(A1800, 'combined matches'!E$1:E$4986,0)</f>
        <v>#N/A</v>
      </c>
      <c r="M1800" s="6">
        <f t="shared" si="59"/>
        <v>1</v>
      </c>
    </row>
    <row r="1801" spans="1:14" x14ac:dyDescent="0.2">
      <c r="A1801" s="6">
        <v>2335</v>
      </c>
      <c r="B1801" s="6" t="s">
        <v>5943</v>
      </c>
      <c r="C1801" s="6" t="s">
        <v>3793</v>
      </c>
      <c r="D1801" s="6" t="s">
        <v>1664</v>
      </c>
      <c r="E1801" s="6" t="s">
        <v>3773</v>
      </c>
      <c r="F1801" s="6">
        <v>77051</v>
      </c>
      <c r="G1801" s="6">
        <v>8323950206</v>
      </c>
      <c r="H1801" s="6" t="s">
        <v>6940</v>
      </c>
      <c r="I1801" s="2" t="e">
        <f>MATCH(B1801,'2018_cleaned'!B$2:B$4733,0)</f>
        <v>#N/A</v>
      </c>
      <c r="J1801" s="2">
        <f>MATCH(C1801,'2018_cleaned'!C$2:C$4733,0)</f>
        <v>3140</v>
      </c>
      <c r="K1801" s="2">
        <f t="shared" si="58"/>
        <v>1</v>
      </c>
      <c r="L1801" s="2" t="e">
        <f>MATCH(A1801, 'combined matches'!E$1:E$4986,0)</f>
        <v>#N/A</v>
      </c>
      <c r="M1801" s="6">
        <f t="shared" si="59"/>
        <v>1</v>
      </c>
    </row>
    <row r="1802" spans="1:14" x14ac:dyDescent="0.2">
      <c r="A1802" s="6">
        <v>2337</v>
      </c>
      <c r="B1802" s="6" t="s">
        <v>5944</v>
      </c>
      <c r="C1802" s="6" t="s">
        <v>5945</v>
      </c>
      <c r="D1802" s="6" t="s">
        <v>3798</v>
      </c>
      <c r="E1802" s="6" t="s">
        <v>3773</v>
      </c>
      <c r="F1802" s="6">
        <v>78046</v>
      </c>
      <c r="G1802" s="6">
        <v>9567954910</v>
      </c>
      <c r="H1802" s="6" t="s">
        <v>8397</v>
      </c>
      <c r="I1802" s="2" t="e">
        <f>MATCH(B1802,'2018_cleaned'!B$2:B$4733,0)</f>
        <v>#N/A</v>
      </c>
      <c r="J1802" s="2" t="e">
        <f>MATCH(C1802,'2018_cleaned'!C$2:C$4733,0)</f>
        <v>#N/A</v>
      </c>
      <c r="K1802" s="2">
        <f t="shared" si="58"/>
        <v>0</v>
      </c>
      <c r="L1802" s="2" t="e">
        <f>MATCH(A1802, 'combined matches'!E$1:E$4986,0)</f>
        <v>#N/A</v>
      </c>
      <c r="M1802" s="6">
        <f t="shared" si="59"/>
        <v>1</v>
      </c>
    </row>
    <row r="1803" spans="1:14" x14ac:dyDescent="0.2">
      <c r="A1803" s="6">
        <v>2338</v>
      </c>
      <c r="B1803" s="6" t="s">
        <v>5946</v>
      </c>
      <c r="C1803" s="6" t="s">
        <v>3797</v>
      </c>
      <c r="D1803" s="6" t="s">
        <v>3798</v>
      </c>
      <c r="E1803" s="6" t="s">
        <v>3773</v>
      </c>
      <c r="F1803" s="6">
        <v>78040</v>
      </c>
      <c r="G1803" s="6">
        <v>9567954900</v>
      </c>
      <c r="H1803" s="6" t="s">
        <v>6941</v>
      </c>
      <c r="I1803" s="2" t="e">
        <f>MATCH(B1803,'2018_cleaned'!B$2:B$4733,0)</f>
        <v>#N/A</v>
      </c>
      <c r="J1803" s="2">
        <f>MATCH(C1803,'2018_cleaned'!C$2:C$4733,0)</f>
        <v>3144</v>
      </c>
      <c r="K1803" s="2">
        <f t="shared" si="58"/>
        <v>1</v>
      </c>
      <c r="L1803" s="2" t="e">
        <f>MATCH(A1803, 'combined matches'!E$1:E$4986,0)</f>
        <v>#N/A</v>
      </c>
      <c r="M1803" s="6">
        <f t="shared" si="59"/>
        <v>1</v>
      </c>
      <c r="N1803" s="6">
        <v>1</v>
      </c>
    </row>
    <row r="1804" spans="1:14" x14ac:dyDescent="0.2">
      <c r="A1804" s="6">
        <v>2340</v>
      </c>
      <c r="B1804" s="6" t="s">
        <v>3801</v>
      </c>
      <c r="C1804" s="6" t="s">
        <v>3802</v>
      </c>
      <c r="D1804" s="6" t="s">
        <v>698</v>
      </c>
      <c r="E1804" s="6" t="s">
        <v>3773</v>
      </c>
      <c r="F1804" s="6">
        <v>76010</v>
      </c>
      <c r="G1804" s="6">
        <v>8179228182</v>
      </c>
      <c r="H1804" s="6" t="s">
        <v>8398</v>
      </c>
      <c r="I1804" s="2">
        <f>MATCH(B1804,'2018_cleaned'!B$2:B$4733,0)</f>
        <v>3150</v>
      </c>
      <c r="J1804" s="2" t="e">
        <f>MATCH(C1804,'2018_cleaned'!C$2:C$4733,0)</f>
        <v>#N/A</v>
      </c>
      <c r="K1804" s="2">
        <f t="shared" si="58"/>
        <v>1</v>
      </c>
      <c r="L1804" s="2" t="e">
        <f>MATCH(A1804, 'combined matches'!E$1:E$4986,0)</f>
        <v>#N/A</v>
      </c>
      <c r="M1804" s="6">
        <f t="shared" si="59"/>
        <v>1</v>
      </c>
    </row>
    <row r="1805" spans="1:14" x14ac:dyDescent="0.2">
      <c r="A1805" s="6">
        <v>2341</v>
      </c>
      <c r="B1805" s="6" t="s">
        <v>5947</v>
      </c>
      <c r="C1805" s="6" t="s">
        <v>7743</v>
      </c>
      <c r="D1805" s="6" t="s">
        <v>3800</v>
      </c>
      <c r="E1805" s="6" t="s">
        <v>3773</v>
      </c>
      <c r="F1805" s="6">
        <v>76140</v>
      </c>
      <c r="G1805" s="6">
        <v>8179228182</v>
      </c>
      <c r="H1805" s="6" t="s">
        <v>7744</v>
      </c>
      <c r="I1805" s="2" t="e">
        <f>MATCH(B1805,'2018_cleaned'!B$2:B$4733,0)</f>
        <v>#N/A</v>
      </c>
      <c r="J1805" s="2">
        <f>MATCH(C1805,'2018_cleaned'!C$2:C$4733,0)</f>
        <v>3148</v>
      </c>
      <c r="K1805" s="2">
        <f t="shared" si="58"/>
        <v>1</v>
      </c>
      <c r="L1805" s="2" t="e">
        <f>MATCH(A1805, 'combined matches'!E$1:E$4986,0)</f>
        <v>#N/A</v>
      </c>
      <c r="M1805" s="6">
        <f t="shared" si="59"/>
        <v>1</v>
      </c>
    </row>
    <row r="1806" spans="1:14" x14ac:dyDescent="0.2">
      <c r="A1806" s="6">
        <v>2343</v>
      </c>
      <c r="B1806" s="6" t="s">
        <v>5948</v>
      </c>
      <c r="C1806" s="6" t="s">
        <v>3807</v>
      </c>
      <c r="D1806" s="6" t="s">
        <v>3808</v>
      </c>
      <c r="E1806" s="6" t="s">
        <v>3773</v>
      </c>
      <c r="F1806" s="6">
        <v>78666</v>
      </c>
      <c r="G1806" s="6">
        <v>5123925816</v>
      </c>
      <c r="H1806" s="6" t="s">
        <v>6942</v>
      </c>
      <c r="I1806" s="2" t="e">
        <f>MATCH(B1806,'2018_cleaned'!B$2:B$4733,0)</f>
        <v>#N/A</v>
      </c>
      <c r="J1806" s="2">
        <f>MATCH(C1806,'2018_cleaned'!C$2:C$4733,0)</f>
        <v>3165</v>
      </c>
      <c r="K1806" s="2">
        <f t="shared" si="58"/>
        <v>1</v>
      </c>
      <c r="L1806" s="2" t="e">
        <f>MATCH(A1806, 'combined matches'!E$1:E$4986,0)</f>
        <v>#N/A</v>
      </c>
      <c r="M1806" s="6">
        <f t="shared" si="59"/>
        <v>1</v>
      </c>
    </row>
    <row r="1807" spans="1:14" x14ac:dyDescent="0.2">
      <c r="A1807" s="6">
        <v>2346</v>
      </c>
      <c r="B1807" s="6" t="s">
        <v>5949</v>
      </c>
      <c r="C1807" s="6" t="s">
        <v>3877</v>
      </c>
      <c r="D1807" s="6" t="s">
        <v>3830</v>
      </c>
      <c r="E1807" s="6" t="s">
        <v>3773</v>
      </c>
      <c r="F1807" s="6">
        <v>78745</v>
      </c>
      <c r="G1807" s="6">
        <v>5124398900</v>
      </c>
      <c r="H1807" s="6" t="s">
        <v>6952</v>
      </c>
      <c r="I1807" s="2">
        <f>MATCH(B1807,'2018_cleaned'!B$2:B$4733,0)</f>
        <v>3230</v>
      </c>
      <c r="J1807" s="2">
        <f>MATCH(C1807,'2018_cleaned'!C$2:C$4733,0)</f>
        <v>3230</v>
      </c>
      <c r="K1807" s="2">
        <f t="shared" si="58"/>
        <v>1</v>
      </c>
      <c r="L1807" s="2" t="e">
        <f>MATCH(A1807, 'combined matches'!E$1:E$4986,0)</f>
        <v>#N/A</v>
      </c>
      <c r="M1807" s="6">
        <f t="shared" si="59"/>
        <v>1</v>
      </c>
      <c r="N1807" s="6">
        <v>1</v>
      </c>
    </row>
    <row r="1808" spans="1:14" x14ac:dyDescent="0.2">
      <c r="A1808" s="6">
        <v>2348</v>
      </c>
      <c r="B1808" s="6" t="s">
        <v>3879</v>
      </c>
      <c r="C1808" s="6" t="s">
        <v>3880</v>
      </c>
      <c r="D1808" s="6" t="s">
        <v>3881</v>
      </c>
      <c r="E1808" s="6" t="s">
        <v>3773</v>
      </c>
      <c r="F1808" s="6">
        <v>77338</v>
      </c>
      <c r="G1808" s="6">
        <v>7132126800</v>
      </c>
      <c r="H1808" s="6" t="s">
        <v>6953</v>
      </c>
      <c r="I1808" s="2">
        <f>MATCH(B1808,'2018_cleaned'!B$2:B$4733,0)</f>
        <v>3235</v>
      </c>
      <c r="J1808" s="2">
        <f>MATCH(C1808,'2018_cleaned'!C$2:C$4733,0)</f>
        <v>3235</v>
      </c>
      <c r="K1808" s="2">
        <f t="shared" si="58"/>
        <v>1</v>
      </c>
      <c r="L1808" s="2" t="e">
        <f>MATCH(A1808, 'combined matches'!E$1:E$4986,0)</f>
        <v>#N/A</v>
      </c>
      <c r="M1808" s="6">
        <f t="shared" si="59"/>
        <v>1</v>
      </c>
    </row>
    <row r="1809" spans="1:13" x14ac:dyDescent="0.2">
      <c r="A1809" s="6">
        <v>2349</v>
      </c>
      <c r="B1809" s="6" t="s">
        <v>3882</v>
      </c>
      <c r="C1809" s="6" t="s">
        <v>3883</v>
      </c>
      <c r="D1809" s="6" t="s">
        <v>3884</v>
      </c>
      <c r="E1809" s="6" t="s">
        <v>3773</v>
      </c>
      <c r="F1809" s="6">
        <v>77503</v>
      </c>
      <c r="G1809" s="6">
        <v>7137405000</v>
      </c>
      <c r="H1809" s="6" t="s">
        <v>6954</v>
      </c>
      <c r="I1809" s="2">
        <f>MATCH(B1809,'2018_cleaned'!B$2:B$4733,0)</f>
        <v>3236</v>
      </c>
      <c r="J1809" s="2">
        <f>MATCH(C1809,'2018_cleaned'!C$2:C$4733,0)</f>
        <v>3236</v>
      </c>
      <c r="K1809" s="2">
        <f t="shared" si="58"/>
        <v>1</v>
      </c>
      <c r="L1809" s="2" t="e">
        <f>MATCH(A1809, 'combined matches'!E$1:E$4986,0)</f>
        <v>#N/A</v>
      </c>
      <c r="M1809" s="6">
        <f t="shared" si="59"/>
        <v>1</v>
      </c>
    </row>
    <row r="1810" spans="1:13" x14ac:dyDescent="0.2">
      <c r="A1810" s="6">
        <v>2351</v>
      </c>
      <c r="B1810" s="6" t="s">
        <v>3810</v>
      </c>
      <c r="C1810" s="6" t="s">
        <v>3811</v>
      </c>
      <c r="D1810" s="6" t="s">
        <v>3812</v>
      </c>
      <c r="E1810" s="6" t="s">
        <v>3773</v>
      </c>
      <c r="F1810" s="6">
        <v>79106</v>
      </c>
      <c r="G1810" s="6">
        <v>8063223599</v>
      </c>
      <c r="H1810" s="6" t="s">
        <v>6943</v>
      </c>
      <c r="I1810" s="2">
        <f>MATCH(B1810,'2018_cleaned'!B$2:B$4733,0)</f>
        <v>3168</v>
      </c>
      <c r="J1810" s="2">
        <f>MATCH(C1810,'2018_cleaned'!C$2:C$4733,0)</f>
        <v>3168</v>
      </c>
      <c r="K1810" s="2">
        <f t="shared" si="58"/>
        <v>1</v>
      </c>
      <c r="L1810" s="2" t="e">
        <f>MATCH(A1810, 'combined matches'!E$1:E$4986,0)</f>
        <v>#N/A</v>
      </c>
      <c r="M1810" s="6">
        <f t="shared" si="59"/>
        <v>1</v>
      </c>
    </row>
    <row r="1811" spans="1:13" x14ac:dyDescent="0.2">
      <c r="A1811" s="6">
        <v>2353</v>
      </c>
      <c r="B1811" s="6" t="s">
        <v>3809</v>
      </c>
      <c r="C1811" s="6" t="s">
        <v>8399</v>
      </c>
      <c r="D1811" s="6" t="s">
        <v>522</v>
      </c>
      <c r="E1811" s="6" t="s">
        <v>3773</v>
      </c>
      <c r="F1811" s="6">
        <v>76210</v>
      </c>
      <c r="G1811" s="6">
        <v>9403811501</v>
      </c>
      <c r="H1811" s="6" t="s">
        <v>8399</v>
      </c>
      <c r="I1811" s="2">
        <f>MATCH(B1811,'2018_cleaned'!B$2:B$4733,0)</f>
        <v>3166</v>
      </c>
      <c r="J1811" s="2" t="e">
        <f>MATCH(C1811,'2018_cleaned'!C$2:C$4733,0)</f>
        <v>#N/A</v>
      </c>
      <c r="K1811" s="2">
        <f t="shared" si="58"/>
        <v>1</v>
      </c>
      <c r="L1811" s="2" t="e">
        <f>MATCH(A1811, 'combined matches'!E$1:E$4986,0)</f>
        <v>#N/A</v>
      </c>
      <c r="M1811" s="6">
        <f t="shared" si="59"/>
        <v>1</v>
      </c>
    </row>
    <row r="1812" spans="1:13" x14ac:dyDescent="0.2">
      <c r="A1812" s="6">
        <v>2355</v>
      </c>
      <c r="B1812" s="6" t="s">
        <v>3817</v>
      </c>
      <c r="C1812" s="6" t="s">
        <v>3818</v>
      </c>
      <c r="D1812" s="6" t="s">
        <v>192</v>
      </c>
      <c r="E1812" s="6" t="s">
        <v>3773</v>
      </c>
      <c r="F1812" s="6">
        <v>75966</v>
      </c>
      <c r="G1812" s="6">
        <v>4093795291</v>
      </c>
      <c r="H1812" s="6" t="s">
        <v>3818</v>
      </c>
      <c r="I1812" s="2">
        <f>MATCH(B1812,'2018_cleaned'!B$2:B$4733,0)</f>
        <v>3178</v>
      </c>
      <c r="J1812" s="2">
        <f>MATCH(C1812,'2018_cleaned'!C$2:C$4733,0)</f>
        <v>3178</v>
      </c>
      <c r="K1812" s="2">
        <f t="shared" si="58"/>
        <v>1</v>
      </c>
      <c r="L1812" s="2" t="e">
        <f>MATCH(A1812, 'combined matches'!E$1:E$4986,0)</f>
        <v>#N/A</v>
      </c>
      <c r="M1812" s="6">
        <f t="shared" si="59"/>
        <v>1</v>
      </c>
    </row>
    <row r="1813" spans="1:13" x14ac:dyDescent="0.2">
      <c r="A1813" s="6">
        <v>2357</v>
      </c>
      <c r="B1813" s="6" t="s">
        <v>5950</v>
      </c>
      <c r="C1813" s="6" t="s">
        <v>5951</v>
      </c>
      <c r="D1813" s="6" t="s">
        <v>1664</v>
      </c>
      <c r="E1813" s="6" t="s">
        <v>3773</v>
      </c>
      <c r="F1813" s="6">
        <v>77078</v>
      </c>
      <c r="G1813" s="6">
        <v>8322300567</v>
      </c>
      <c r="H1813" s="6" t="s">
        <v>7309</v>
      </c>
      <c r="I1813" s="2" t="e">
        <f>MATCH(B1813,'2018_cleaned'!B$2:B$4733,0)</f>
        <v>#N/A</v>
      </c>
      <c r="J1813" s="2" t="e">
        <f>MATCH(C1813,'2018_cleaned'!C$2:C$4733,0)</f>
        <v>#N/A</v>
      </c>
      <c r="K1813" s="2">
        <f t="shared" si="58"/>
        <v>0</v>
      </c>
      <c r="L1813" s="2" t="e">
        <f>MATCH(A1813, 'combined matches'!E$1:E$4986,0)</f>
        <v>#N/A</v>
      </c>
      <c r="M1813" s="6">
        <f t="shared" si="59"/>
        <v>1</v>
      </c>
    </row>
    <row r="1814" spans="1:13" x14ac:dyDescent="0.2">
      <c r="A1814" s="6">
        <v>2359</v>
      </c>
      <c r="B1814" s="6" t="s">
        <v>5952</v>
      </c>
      <c r="C1814" s="6" t="s">
        <v>8066</v>
      </c>
      <c r="D1814" s="6" t="s">
        <v>5953</v>
      </c>
      <c r="E1814" s="6" t="s">
        <v>3773</v>
      </c>
      <c r="F1814" s="6">
        <v>75662</v>
      </c>
      <c r="G1814" s="6">
        <v>9037582610</v>
      </c>
      <c r="H1814" s="6" t="s">
        <v>8400</v>
      </c>
      <c r="I1814" s="2" t="e">
        <f>MATCH(B1814,'2018_cleaned'!B$2:B$4733,0)</f>
        <v>#N/A</v>
      </c>
      <c r="J1814" s="2">
        <f>MATCH(C1814,'2018_cleaned'!C$2:C$4733,0)</f>
        <v>3215</v>
      </c>
      <c r="K1814" s="2">
        <f t="shared" si="58"/>
        <v>1</v>
      </c>
      <c r="L1814" s="2" t="e">
        <f>MATCH(A1814, 'combined matches'!E$1:E$4986,0)</f>
        <v>#N/A</v>
      </c>
      <c r="M1814" s="6">
        <f t="shared" si="59"/>
        <v>1</v>
      </c>
    </row>
    <row r="1815" spans="1:13" x14ac:dyDescent="0.2">
      <c r="A1815" s="6">
        <v>2360</v>
      </c>
      <c r="B1815" s="6" t="s">
        <v>5954</v>
      </c>
      <c r="C1815" s="6" t="s">
        <v>5955</v>
      </c>
      <c r="D1815" s="6" t="s">
        <v>3866</v>
      </c>
      <c r="E1815" s="6" t="s">
        <v>3773</v>
      </c>
      <c r="F1815" s="6">
        <v>75604</v>
      </c>
      <c r="G1815" s="6">
        <v>9037582610</v>
      </c>
      <c r="H1815" s="6" t="s">
        <v>7402</v>
      </c>
      <c r="I1815" s="2" t="e">
        <f>MATCH(B1815,'2018_cleaned'!B$2:B$4733,0)</f>
        <v>#N/A</v>
      </c>
      <c r="J1815" s="2">
        <f>MATCH(C1815,'2018_cleaned'!C$2:C$4733,0)</f>
        <v>3218</v>
      </c>
      <c r="K1815" s="2">
        <f t="shared" si="58"/>
        <v>1</v>
      </c>
      <c r="L1815" s="2" t="e">
        <f>MATCH(A1815, 'combined matches'!E$1:E$4986,0)</f>
        <v>#N/A</v>
      </c>
      <c r="M1815" s="6">
        <f t="shared" si="59"/>
        <v>1</v>
      </c>
    </row>
    <row r="1816" spans="1:13" x14ac:dyDescent="0.2">
      <c r="A1816" s="6">
        <v>2361</v>
      </c>
      <c r="B1816" s="6" t="s">
        <v>3864</v>
      </c>
      <c r="C1816" s="6" t="s">
        <v>3865</v>
      </c>
      <c r="D1816" s="6" t="s">
        <v>3866</v>
      </c>
      <c r="E1816" s="6" t="s">
        <v>3773</v>
      </c>
      <c r="F1816" s="6">
        <v>75601</v>
      </c>
      <c r="G1816" s="6">
        <v>9037582610</v>
      </c>
      <c r="H1816" s="6" t="s">
        <v>8401</v>
      </c>
      <c r="I1816" s="2">
        <f>MATCH(B1816,'2018_cleaned'!B$2:B$4733,0)</f>
        <v>3214</v>
      </c>
      <c r="J1816" s="2">
        <f>MATCH(C1816,'2018_cleaned'!C$2:C$4733,0)</f>
        <v>3213</v>
      </c>
      <c r="K1816" s="2">
        <f t="shared" si="58"/>
        <v>1</v>
      </c>
      <c r="L1816" s="2" t="e">
        <f>MATCH(A1816, 'combined matches'!E$1:E$4986,0)</f>
        <v>#N/A</v>
      </c>
      <c r="M1816" s="6">
        <f t="shared" si="59"/>
        <v>1</v>
      </c>
    </row>
    <row r="1817" spans="1:13" x14ac:dyDescent="0.2">
      <c r="A1817" s="6">
        <v>2362</v>
      </c>
      <c r="B1817" s="6" t="s">
        <v>3874</v>
      </c>
      <c r="C1817" s="6" t="s">
        <v>3865</v>
      </c>
      <c r="D1817" s="6" t="s">
        <v>3866</v>
      </c>
      <c r="E1817" s="6" t="s">
        <v>3773</v>
      </c>
      <c r="F1817" s="6">
        <v>75601</v>
      </c>
      <c r="G1817" s="6">
        <v>9037582610</v>
      </c>
      <c r="H1817" s="6" t="s">
        <v>8401</v>
      </c>
      <c r="I1817" s="2">
        <f>MATCH(B1817,'2018_cleaned'!B$2:B$4733,0)</f>
        <v>3219</v>
      </c>
      <c r="J1817" s="2">
        <f>MATCH(C1817,'2018_cleaned'!C$2:C$4733,0)</f>
        <v>3213</v>
      </c>
      <c r="K1817" s="2">
        <f t="shared" si="58"/>
        <v>1</v>
      </c>
      <c r="L1817" s="2" t="e">
        <f>MATCH(A1817, 'combined matches'!E$1:E$4986,0)</f>
        <v>#N/A</v>
      </c>
      <c r="M1817" s="6">
        <f t="shared" si="59"/>
        <v>1</v>
      </c>
    </row>
    <row r="1818" spans="1:13" x14ac:dyDescent="0.2">
      <c r="A1818" s="6">
        <v>2363</v>
      </c>
      <c r="B1818" s="6" t="s">
        <v>3871</v>
      </c>
      <c r="C1818" s="6" t="s">
        <v>5956</v>
      </c>
      <c r="D1818" s="6" t="s">
        <v>3866</v>
      </c>
      <c r="E1818" s="6" t="s">
        <v>3773</v>
      </c>
      <c r="F1818" s="6">
        <v>75602</v>
      </c>
      <c r="G1818" s="6">
        <v>9037582610</v>
      </c>
      <c r="H1818" s="6" t="s">
        <v>8402</v>
      </c>
      <c r="I1818" s="2">
        <f>MATCH(B1818,'2018_cleaned'!B$2:B$4733,0)</f>
        <v>3217</v>
      </c>
      <c r="J1818" s="2" t="e">
        <f>MATCH(C1818,'2018_cleaned'!C$2:C$4733,0)</f>
        <v>#N/A</v>
      </c>
      <c r="K1818" s="2">
        <f t="shared" si="58"/>
        <v>1</v>
      </c>
      <c r="L1818" s="2" t="e">
        <f>MATCH(A1818, 'combined matches'!E$1:E$4986,0)</f>
        <v>#N/A</v>
      </c>
      <c r="M1818" s="6">
        <f t="shared" si="59"/>
        <v>1</v>
      </c>
    </row>
    <row r="1819" spans="1:13" x14ac:dyDescent="0.2">
      <c r="A1819" s="6">
        <v>2365</v>
      </c>
      <c r="B1819" s="6" t="s">
        <v>3831</v>
      </c>
      <c r="C1819" s="6" t="s">
        <v>3832</v>
      </c>
      <c r="D1819" s="6" t="s">
        <v>3833</v>
      </c>
      <c r="E1819" s="6" t="s">
        <v>3773</v>
      </c>
      <c r="F1819" s="6">
        <v>76801</v>
      </c>
      <c r="G1819" s="6">
        <v>3256468429</v>
      </c>
      <c r="H1819" s="6" t="s">
        <v>8064</v>
      </c>
      <c r="I1819" s="2">
        <f>MATCH(B1819,'2018_cleaned'!B$2:B$4733,0)</f>
        <v>3195</v>
      </c>
      <c r="J1819" s="2">
        <f>MATCH(C1819,'2018_cleaned'!C$2:C$4733,0)</f>
        <v>3194</v>
      </c>
      <c r="K1819" s="2">
        <f t="shared" si="58"/>
        <v>1</v>
      </c>
      <c r="L1819" s="2" t="e">
        <f>MATCH(A1819, 'combined matches'!E$1:E$4986,0)</f>
        <v>#N/A</v>
      </c>
      <c r="M1819" s="6">
        <f t="shared" si="59"/>
        <v>1</v>
      </c>
    </row>
    <row r="1820" spans="1:13" x14ac:dyDescent="0.2">
      <c r="A1820" s="6">
        <v>2367</v>
      </c>
      <c r="B1820" s="6" t="s">
        <v>5957</v>
      </c>
      <c r="C1820" s="6" t="s">
        <v>3869</v>
      </c>
      <c r="D1820" s="6" t="s">
        <v>3870</v>
      </c>
      <c r="E1820" s="6" t="s">
        <v>3773</v>
      </c>
      <c r="F1820" s="6">
        <v>75644</v>
      </c>
      <c r="G1820" s="6">
        <v>9037582610</v>
      </c>
      <c r="H1820" s="6" t="s">
        <v>3869</v>
      </c>
      <c r="I1820" s="2" t="e">
        <f>MATCH(B1820,'2018_cleaned'!B$2:B$4733,0)</f>
        <v>#N/A</v>
      </c>
      <c r="J1820" s="2">
        <f>MATCH(C1820,'2018_cleaned'!C$2:C$4733,0)</f>
        <v>3216</v>
      </c>
      <c r="K1820" s="2">
        <f t="shared" si="58"/>
        <v>1</v>
      </c>
      <c r="L1820" s="2" t="e">
        <f>MATCH(A1820, 'combined matches'!E$1:E$4986,0)</f>
        <v>#N/A</v>
      </c>
      <c r="M1820" s="6">
        <f t="shared" si="59"/>
        <v>1</v>
      </c>
    </row>
    <row r="1821" spans="1:13" x14ac:dyDescent="0.2">
      <c r="A1821" s="6">
        <v>2368</v>
      </c>
      <c r="B1821" s="6" t="s">
        <v>7417</v>
      </c>
      <c r="C1821" s="6" t="s">
        <v>3835</v>
      </c>
      <c r="D1821" s="6" t="s">
        <v>3836</v>
      </c>
      <c r="E1821" s="6" t="s">
        <v>3773</v>
      </c>
      <c r="F1821" s="6">
        <v>75211</v>
      </c>
      <c r="G1821" s="6">
        <v>2142660580</v>
      </c>
      <c r="H1821" s="6" t="s">
        <v>6945</v>
      </c>
      <c r="I1821" s="2" t="e">
        <f>MATCH(B1821,'2018_cleaned'!B$2:B$4733,0)</f>
        <v>#N/A</v>
      </c>
      <c r="J1821" s="2">
        <f>MATCH(C1821,'2018_cleaned'!C$2:C$4733,0)</f>
        <v>3197</v>
      </c>
      <c r="K1821" s="2">
        <f t="shared" si="58"/>
        <v>1</v>
      </c>
      <c r="L1821" s="2" t="e">
        <f>MATCH(A1821, 'combined matches'!E$1:E$4986,0)</f>
        <v>#N/A</v>
      </c>
      <c r="M1821" s="6">
        <f t="shared" si="59"/>
        <v>1</v>
      </c>
    </row>
    <row r="1822" spans="1:13" x14ac:dyDescent="0.2">
      <c r="A1822" s="6">
        <v>2369</v>
      </c>
      <c r="B1822" s="6" t="s">
        <v>7418</v>
      </c>
      <c r="C1822" s="6" t="s">
        <v>3851</v>
      </c>
      <c r="D1822" s="6" t="s">
        <v>3852</v>
      </c>
      <c r="E1822" s="6" t="s">
        <v>3773</v>
      </c>
      <c r="F1822" s="6">
        <v>75051</v>
      </c>
      <c r="G1822" s="6">
        <v>2142663500</v>
      </c>
      <c r="H1822" s="6" t="s">
        <v>6949</v>
      </c>
      <c r="I1822" s="2" t="e">
        <f>MATCH(B1822,'2018_cleaned'!B$2:B$4733,0)</f>
        <v>#N/A</v>
      </c>
      <c r="J1822" s="2">
        <f>MATCH(C1822,'2018_cleaned'!C$2:C$4733,0)</f>
        <v>3204</v>
      </c>
      <c r="K1822" s="2">
        <f t="shared" si="58"/>
        <v>1</v>
      </c>
      <c r="L1822" s="2" t="e">
        <f>MATCH(A1822, 'combined matches'!E$1:E$4986,0)</f>
        <v>#N/A</v>
      </c>
      <c r="M1822" s="6">
        <f t="shared" si="59"/>
        <v>1</v>
      </c>
    </row>
    <row r="1823" spans="1:13" x14ac:dyDescent="0.2">
      <c r="A1823" s="6">
        <v>2370</v>
      </c>
      <c r="B1823" s="6" t="s">
        <v>5958</v>
      </c>
      <c r="C1823" s="6" t="s">
        <v>3840</v>
      </c>
      <c r="D1823" s="6" t="s">
        <v>3841</v>
      </c>
      <c r="E1823" s="6" t="s">
        <v>3773</v>
      </c>
      <c r="F1823" s="6">
        <v>75040</v>
      </c>
      <c r="G1823" s="6">
        <v>2142660780</v>
      </c>
      <c r="H1823" s="6" t="s">
        <v>3840</v>
      </c>
      <c r="I1823" s="2" t="e">
        <f>MATCH(B1823,'2018_cleaned'!B$2:B$4733,0)</f>
        <v>#N/A</v>
      </c>
      <c r="J1823" s="2">
        <f>MATCH(C1823,'2018_cleaned'!C$2:C$4733,0)</f>
        <v>3199</v>
      </c>
      <c r="K1823" s="2">
        <f t="shared" si="58"/>
        <v>1</v>
      </c>
      <c r="L1823" s="2" t="e">
        <f>MATCH(A1823, 'combined matches'!E$1:E$4986,0)</f>
        <v>#N/A</v>
      </c>
      <c r="M1823" s="6">
        <f t="shared" si="59"/>
        <v>1</v>
      </c>
    </row>
    <row r="1824" spans="1:13" x14ac:dyDescent="0.2">
      <c r="A1824" s="6">
        <v>2371</v>
      </c>
      <c r="B1824" s="6" t="s">
        <v>5959</v>
      </c>
      <c r="C1824" s="6" t="s">
        <v>3838</v>
      </c>
      <c r="D1824" s="6" t="s">
        <v>3836</v>
      </c>
      <c r="E1824" s="6" t="s">
        <v>3773</v>
      </c>
      <c r="F1824" s="6">
        <v>75210</v>
      </c>
      <c r="G1824" s="6">
        <v>2142661200</v>
      </c>
      <c r="H1824" s="6" t="s">
        <v>6946</v>
      </c>
      <c r="I1824" s="2" t="e">
        <f>MATCH(B1824,'2018_cleaned'!B$2:B$4733,0)</f>
        <v>#N/A</v>
      </c>
      <c r="J1824" s="2">
        <f>MATCH(C1824,'2018_cleaned'!C$2:C$4733,0)</f>
        <v>3198</v>
      </c>
      <c r="K1824" s="2">
        <f t="shared" si="58"/>
        <v>1</v>
      </c>
      <c r="L1824" s="2" t="e">
        <f>MATCH(A1824, 'combined matches'!E$1:E$4986,0)</f>
        <v>#N/A</v>
      </c>
      <c r="M1824" s="6">
        <f t="shared" si="59"/>
        <v>1</v>
      </c>
    </row>
    <row r="1825" spans="1:13" x14ac:dyDescent="0.2">
      <c r="A1825" s="6">
        <v>2372</v>
      </c>
      <c r="B1825" s="6" t="s">
        <v>5960</v>
      </c>
      <c r="C1825" s="6" t="s">
        <v>3854</v>
      </c>
      <c r="D1825" s="6" t="s">
        <v>3855</v>
      </c>
      <c r="E1825" s="6" t="s">
        <v>3773</v>
      </c>
      <c r="F1825" s="6">
        <v>75061</v>
      </c>
      <c r="G1825" s="6">
        <v>2142663200</v>
      </c>
      <c r="H1825" s="6" t="s">
        <v>8403</v>
      </c>
      <c r="I1825" s="2" t="e">
        <f>MATCH(B1825,'2018_cleaned'!B$2:B$4733,0)</f>
        <v>#N/A</v>
      </c>
      <c r="J1825" s="2">
        <f>MATCH(C1825,'2018_cleaned'!C$2:C$4733,0)</f>
        <v>3205</v>
      </c>
      <c r="K1825" s="2">
        <f t="shared" si="58"/>
        <v>1</v>
      </c>
      <c r="L1825" s="2" t="e">
        <f>MATCH(A1825, 'combined matches'!E$1:E$4986,0)</f>
        <v>#N/A</v>
      </c>
      <c r="M1825" s="6">
        <f t="shared" si="59"/>
        <v>1</v>
      </c>
    </row>
    <row r="1826" spans="1:13" x14ac:dyDescent="0.2">
      <c r="A1826" s="6">
        <v>2373</v>
      </c>
      <c r="B1826" s="6" t="s">
        <v>5961</v>
      </c>
      <c r="C1826" s="6" t="s">
        <v>3843</v>
      </c>
      <c r="D1826" s="6" t="s">
        <v>3836</v>
      </c>
      <c r="E1826" s="6" t="s">
        <v>3773</v>
      </c>
      <c r="F1826" s="6">
        <v>75212</v>
      </c>
      <c r="G1826" s="6">
        <v>2142660900</v>
      </c>
      <c r="H1826" s="6" t="s">
        <v>8065</v>
      </c>
      <c r="I1826" s="2" t="e">
        <f>MATCH(B1826,'2018_cleaned'!B$2:B$4733,0)</f>
        <v>#N/A</v>
      </c>
      <c r="J1826" s="2">
        <f>MATCH(C1826,'2018_cleaned'!C$2:C$4733,0)</f>
        <v>3200</v>
      </c>
      <c r="K1826" s="2">
        <f t="shared" si="58"/>
        <v>1</v>
      </c>
      <c r="L1826" s="2" t="e">
        <f>MATCH(A1826, 'combined matches'!E$1:E$4986,0)</f>
        <v>#N/A</v>
      </c>
      <c r="M1826" s="6">
        <f t="shared" si="59"/>
        <v>1</v>
      </c>
    </row>
    <row r="1827" spans="1:13" x14ac:dyDescent="0.2">
      <c r="A1827" s="6">
        <v>2374</v>
      </c>
      <c r="B1827" s="6" t="s">
        <v>5962</v>
      </c>
      <c r="C1827" s="6" t="s">
        <v>3845</v>
      </c>
      <c r="D1827" s="6" t="s">
        <v>3836</v>
      </c>
      <c r="E1827" s="6" t="s">
        <v>3773</v>
      </c>
      <c r="F1827" s="6">
        <v>75235</v>
      </c>
      <c r="G1827" s="6">
        <v>2142660130</v>
      </c>
      <c r="H1827" s="6" t="s">
        <v>3845</v>
      </c>
      <c r="I1827" s="2" t="e">
        <f>MATCH(B1827,'2018_cleaned'!B$2:B$4733,0)</f>
        <v>#N/A</v>
      </c>
      <c r="J1827" s="2">
        <f>MATCH(C1827,'2018_cleaned'!C$2:C$4733,0)</f>
        <v>3201</v>
      </c>
      <c r="K1827" s="2">
        <f t="shared" si="58"/>
        <v>1</v>
      </c>
      <c r="L1827" s="2" t="e">
        <f>MATCH(A1827, 'combined matches'!E$1:E$4986,0)</f>
        <v>#N/A</v>
      </c>
      <c r="M1827" s="6">
        <f t="shared" si="59"/>
        <v>1</v>
      </c>
    </row>
    <row r="1828" spans="1:13" x14ac:dyDescent="0.2">
      <c r="A1828" s="6">
        <v>2375</v>
      </c>
      <c r="B1828" s="6" t="s">
        <v>5963</v>
      </c>
      <c r="C1828" s="6" t="s">
        <v>3847</v>
      </c>
      <c r="D1828" s="6" t="s">
        <v>3836</v>
      </c>
      <c r="E1828" s="6" t="s">
        <v>3773</v>
      </c>
      <c r="F1828" s="6">
        <v>75224</v>
      </c>
      <c r="G1828" s="6">
        <v>2142661400</v>
      </c>
      <c r="H1828" s="6" t="s">
        <v>6947</v>
      </c>
      <c r="I1828" s="2" t="e">
        <f>MATCH(B1828,'2018_cleaned'!B$2:B$4733,0)</f>
        <v>#N/A</v>
      </c>
      <c r="J1828" s="2">
        <f>MATCH(C1828,'2018_cleaned'!C$2:C$4733,0)</f>
        <v>3202</v>
      </c>
      <c r="K1828" s="2">
        <f t="shared" si="58"/>
        <v>1</v>
      </c>
      <c r="L1828" s="2" t="e">
        <f>MATCH(A1828, 'combined matches'!E$1:E$4986,0)</f>
        <v>#N/A</v>
      </c>
      <c r="M1828" s="6">
        <f t="shared" si="59"/>
        <v>1</v>
      </c>
    </row>
    <row r="1829" spans="1:13" x14ac:dyDescent="0.2">
      <c r="A1829" s="6">
        <v>2376</v>
      </c>
      <c r="B1829" s="6" t="s">
        <v>5964</v>
      </c>
      <c r="C1829" s="6" t="s">
        <v>3849</v>
      </c>
      <c r="D1829" s="6" t="s">
        <v>3836</v>
      </c>
      <c r="E1829" s="6" t="s">
        <v>3773</v>
      </c>
      <c r="F1829" s="6">
        <v>75217</v>
      </c>
      <c r="G1829" s="6">
        <v>2142661500</v>
      </c>
      <c r="H1829" s="6" t="s">
        <v>6948</v>
      </c>
      <c r="I1829" s="2" t="e">
        <f>MATCH(B1829,'2018_cleaned'!B$2:B$4733,0)</f>
        <v>#N/A</v>
      </c>
      <c r="J1829" s="2">
        <f>MATCH(C1829,'2018_cleaned'!C$2:C$4733,0)</f>
        <v>3203</v>
      </c>
      <c r="K1829" s="2">
        <f t="shared" si="58"/>
        <v>1</v>
      </c>
      <c r="L1829" s="2" t="e">
        <f>MATCH(A1829, 'combined matches'!E$1:E$4986,0)</f>
        <v>#N/A</v>
      </c>
      <c r="M1829" s="6">
        <f t="shared" si="59"/>
        <v>1</v>
      </c>
    </row>
    <row r="1830" spans="1:13" x14ac:dyDescent="0.2">
      <c r="A1830" s="6">
        <v>2377</v>
      </c>
      <c r="B1830" s="6" t="s">
        <v>5965</v>
      </c>
      <c r="C1830" s="6" t="s">
        <v>3857</v>
      </c>
      <c r="D1830" s="6" t="s">
        <v>3836</v>
      </c>
      <c r="E1830" s="6" t="s">
        <v>3773</v>
      </c>
      <c r="F1830" s="6">
        <v>75235</v>
      </c>
      <c r="G1830" s="6">
        <v>4694191341</v>
      </c>
      <c r="H1830" s="6" t="s">
        <v>6950</v>
      </c>
      <c r="I1830" s="2" t="e">
        <f>MATCH(B1830,'2018_cleaned'!B$2:B$4733,0)</f>
        <v>#N/A</v>
      </c>
      <c r="J1830" s="2">
        <f>MATCH(C1830,'2018_cleaned'!C$2:C$4733,0)</f>
        <v>3196</v>
      </c>
      <c r="K1830" s="2">
        <f t="shared" si="58"/>
        <v>1</v>
      </c>
      <c r="L1830" s="2" t="e">
        <f>MATCH(A1830, 'combined matches'!E$1:E$4986,0)</f>
        <v>#N/A</v>
      </c>
      <c r="M1830" s="6">
        <f t="shared" si="59"/>
        <v>1</v>
      </c>
    </row>
    <row r="1831" spans="1:13" x14ac:dyDescent="0.2">
      <c r="A1831" s="6">
        <v>2378</v>
      </c>
      <c r="B1831" s="6" t="s">
        <v>5966</v>
      </c>
      <c r="C1831" s="6" t="s">
        <v>3814</v>
      </c>
      <c r="D1831" s="6" t="s">
        <v>7456</v>
      </c>
      <c r="E1831" s="6" t="s">
        <v>3773</v>
      </c>
      <c r="F1831" s="6">
        <v>79839</v>
      </c>
      <c r="G1831" s="6">
        <v>9157691079</v>
      </c>
      <c r="H1831" s="6" t="s">
        <v>6944</v>
      </c>
      <c r="I1831" s="2" t="e">
        <f>MATCH(B1831,'2018_cleaned'!B$2:B$4733,0)</f>
        <v>#N/A</v>
      </c>
      <c r="J1831" s="2">
        <f>MATCH(C1831,'2018_cleaned'!C$2:C$4733,0)</f>
        <v>3174</v>
      </c>
      <c r="K1831" s="2">
        <f t="shared" si="58"/>
        <v>1</v>
      </c>
      <c r="L1831" s="2" t="e">
        <f>MATCH(A1831, 'combined matches'!E$1:E$4986,0)</f>
        <v>#N/A</v>
      </c>
      <c r="M1831" s="6">
        <f t="shared" si="59"/>
        <v>1</v>
      </c>
    </row>
    <row r="1832" spans="1:13" x14ac:dyDescent="0.2">
      <c r="A1832" s="6">
        <v>2379</v>
      </c>
      <c r="B1832" s="6" t="s">
        <v>7419</v>
      </c>
      <c r="C1832" s="6" t="s">
        <v>5967</v>
      </c>
      <c r="D1832" s="6" t="s">
        <v>5968</v>
      </c>
      <c r="E1832" s="6" t="s">
        <v>3773</v>
      </c>
      <c r="F1832" s="6">
        <v>79835</v>
      </c>
      <c r="G1832" s="6">
        <v>9155337057</v>
      </c>
      <c r="H1832" s="6" t="s">
        <v>7310</v>
      </c>
      <c r="I1832" s="2" t="e">
        <f>MATCH(B1832,'2018_cleaned'!B$2:B$4733,0)</f>
        <v>#N/A</v>
      </c>
      <c r="J1832" s="2" t="e">
        <f>MATCH(C1832,'2018_cleaned'!C$2:C$4733,0)</f>
        <v>#N/A</v>
      </c>
      <c r="K1832" s="2">
        <f t="shared" si="58"/>
        <v>0</v>
      </c>
      <c r="L1832" s="2" t="e">
        <f>MATCH(A1832, 'combined matches'!E$1:E$4986,0)</f>
        <v>#N/A</v>
      </c>
      <c r="M1832" s="6">
        <f t="shared" si="59"/>
        <v>1</v>
      </c>
    </row>
    <row r="1833" spans="1:13" x14ac:dyDescent="0.2">
      <c r="A1833" s="6">
        <v>2380</v>
      </c>
      <c r="B1833" s="6" t="s">
        <v>7420</v>
      </c>
      <c r="C1833" s="6" t="s">
        <v>5969</v>
      </c>
      <c r="D1833" s="6" t="s">
        <v>5970</v>
      </c>
      <c r="E1833" s="6" t="s">
        <v>3773</v>
      </c>
      <c r="F1833" s="6">
        <v>79837</v>
      </c>
      <c r="G1833" s="6">
        <v>9155337057</v>
      </c>
      <c r="H1833" s="6" t="s">
        <v>7311</v>
      </c>
      <c r="I1833" s="2" t="e">
        <f>MATCH(B1833,'2018_cleaned'!B$2:B$4733,0)</f>
        <v>#N/A</v>
      </c>
      <c r="J1833" s="2" t="e">
        <f>MATCH(C1833,'2018_cleaned'!C$2:C$4733,0)</f>
        <v>#N/A</v>
      </c>
      <c r="K1833" s="2">
        <f t="shared" si="58"/>
        <v>0</v>
      </c>
      <c r="L1833" s="2" t="e">
        <f>MATCH(A1833, 'combined matches'!E$1:E$4986,0)</f>
        <v>#N/A</v>
      </c>
      <c r="M1833" s="6">
        <f t="shared" si="59"/>
        <v>1</v>
      </c>
    </row>
    <row r="1834" spans="1:13" x14ac:dyDescent="0.2">
      <c r="A1834" s="6">
        <v>2381</v>
      </c>
      <c r="B1834" s="6" t="s">
        <v>7421</v>
      </c>
      <c r="C1834" s="6" t="s">
        <v>3816</v>
      </c>
      <c r="D1834" s="6" t="s">
        <v>3787</v>
      </c>
      <c r="E1834" s="6" t="s">
        <v>3773</v>
      </c>
      <c r="F1834" s="6">
        <v>79928</v>
      </c>
      <c r="G1834" s="6">
        <v>9155337057</v>
      </c>
      <c r="H1834" s="6" t="s">
        <v>3816</v>
      </c>
      <c r="I1834" s="2" t="e">
        <f>MATCH(B1834,'2018_cleaned'!B$2:B$4733,0)</f>
        <v>#N/A</v>
      </c>
      <c r="J1834" s="2">
        <f>MATCH(C1834,'2018_cleaned'!C$2:C$4733,0)</f>
        <v>3175</v>
      </c>
      <c r="K1834" s="2">
        <f t="shared" ref="K1834:K1897" si="60">IF(ISNA(I1834),IF(ISNA(J1834),0,1),1)</f>
        <v>1</v>
      </c>
      <c r="L1834" s="2" t="e">
        <f>MATCH(A1834, 'combined matches'!E$1:E$4986,0)</f>
        <v>#N/A</v>
      </c>
      <c r="M1834" s="6">
        <f t="shared" ref="M1834:M1897" si="61">IF(ISNA(L1834),1,0)</f>
        <v>1</v>
      </c>
    </row>
    <row r="1835" spans="1:13" x14ac:dyDescent="0.2">
      <c r="A1835" s="6">
        <v>2383</v>
      </c>
      <c r="B1835" s="6" t="s">
        <v>5971</v>
      </c>
      <c r="C1835" s="6" t="s">
        <v>5972</v>
      </c>
      <c r="D1835" s="6" t="s">
        <v>3901</v>
      </c>
      <c r="E1835" s="6" t="s">
        <v>3887</v>
      </c>
      <c r="F1835" s="6">
        <v>50158</v>
      </c>
      <c r="G1835" s="6">
        <v>6417524376</v>
      </c>
      <c r="H1835" s="6" t="s">
        <v>5972</v>
      </c>
      <c r="I1835" s="2" t="e">
        <f>MATCH(B1835,'2018_cleaned'!B$2:B$4733,0)</f>
        <v>#N/A</v>
      </c>
      <c r="J1835" s="2" t="e">
        <f>MATCH(C1835,'2018_cleaned'!C$2:C$4733,0)</f>
        <v>#N/A</v>
      </c>
      <c r="K1835" s="2">
        <f t="shared" si="60"/>
        <v>0</v>
      </c>
      <c r="L1835" s="2" t="e">
        <f>MATCH(A1835, 'combined matches'!E$1:E$4986,0)</f>
        <v>#N/A</v>
      </c>
      <c r="M1835" s="6">
        <f t="shared" si="61"/>
        <v>1</v>
      </c>
    </row>
    <row r="1836" spans="1:13" x14ac:dyDescent="0.2">
      <c r="A1836" s="6">
        <v>2384</v>
      </c>
      <c r="B1836" s="6" t="s">
        <v>5973</v>
      </c>
      <c r="C1836" s="6" t="s">
        <v>7403</v>
      </c>
      <c r="D1836" s="6" t="s">
        <v>3889</v>
      </c>
      <c r="E1836" s="6" t="s">
        <v>3887</v>
      </c>
      <c r="F1836" s="6">
        <v>50112</v>
      </c>
      <c r="G1836" s="6">
        <v>6417534021</v>
      </c>
      <c r="H1836" s="6" t="s">
        <v>7404</v>
      </c>
      <c r="I1836" s="2" t="e">
        <f>MATCH(B1836,'2018_cleaned'!B$2:B$4733,0)</f>
        <v>#N/A</v>
      </c>
      <c r="J1836" s="2">
        <f>MATCH(C1836,'2018_cleaned'!C$2:C$4733,0)</f>
        <v>3248</v>
      </c>
      <c r="K1836" s="2">
        <f t="shared" si="60"/>
        <v>1</v>
      </c>
      <c r="L1836" s="2" t="e">
        <f>MATCH(A1836, 'combined matches'!E$1:E$4986,0)</f>
        <v>#N/A</v>
      </c>
      <c r="M1836" s="6">
        <f t="shared" si="61"/>
        <v>1</v>
      </c>
    </row>
    <row r="1837" spans="1:13" x14ac:dyDescent="0.2">
      <c r="A1837" s="6">
        <v>2385</v>
      </c>
      <c r="B1837" s="6" t="s">
        <v>5974</v>
      </c>
      <c r="C1837" s="6" t="s">
        <v>5975</v>
      </c>
      <c r="D1837" s="6" t="s">
        <v>5976</v>
      </c>
      <c r="E1837" s="6" t="s">
        <v>3887</v>
      </c>
      <c r="F1837" s="6">
        <v>51105</v>
      </c>
      <c r="G1837" s="6">
        <v>7122021027</v>
      </c>
      <c r="H1837" s="6" t="s">
        <v>5975</v>
      </c>
      <c r="I1837" s="2">
        <f>MATCH(B1837,'2018_cleaned'!B$2:B$4733,0)</f>
        <v>3271</v>
      </c>
      <c r="J1837" s="2">
        <f>MATCH(C1837,'2018_cleaned'!C$2:C$4733,0)</f>
        <v>3271</v>
      </c>
      <c r="K1837" s="2">
        <f t="shared" si="60"/>
        <v>1</v>
      </c>
      <c r="L1837" s="2" t="e">
        <f>MATCH(A1837, 'combined matches'!E$1:E$4986,0)</f>
        <v>#N/A</v>
      </c>
      <c r="M1837" s="6">
        <f t="shared" si="61"/>
        <v>1</v>
      </c>
    </row>
    <row r="1838" spans="1:13" x14ac:dyDescent="0.2">
      <c r="A1838" s="6">
        <v>2386</v>
      </c>
      <c r="B1838" s="6" t="s">
        <v>1484</v>
      </c>
      <c r="C1838" s="6" t="s">
        <v>7746</v>
      </c>
      <c r="D1838" s="6" t="s">
        <v>3886</v>
      </c>
      <c r="E1838" s="6" t="s">
        <v>3887</v>
      </c>
      <c r="F1838" s="6">
        <v>50501</v>
      </c>
      <c r="G1838" s="6">
        <v>5155734107</v>
      </c>
      <c r="H1838" s="6" t="s">
        <v>7747</v>
      </c>
      <c r="I1838" s="2">
        <f>MATCH(B1838,'2018_cleaned'!B$2:B$4733,0)</f>
        <v>1601</v>
      </c>
      <c r="J1838" s="2">
        <f>MATCH(C1838,'2018_cleaned'!C$2:C$4733,0)</f>
        <v>3244</v>
      </c>
      <c r="K1838" s="2">
        <f t="shared" si="60"/>
        <v>1</v>
      </c>
      <c r="L1838" s="2" t="e">
        <f>MATCH(A1838, 'combined matches'!E$1:E$4986,0)</f>
        <v>#N/A</v>
      </c>
      <c r="M1838" s="6">
        <f t="shared" si="61"/>
        <v>1</v>
      </c>
    </row>
    <row r="1839" spans="1:13" x14ac:dyDescent="0.2">
      <c r="A1839" s="6">
        <v>2387</v>
      </c>
      <c r="B1839" s="6" t="s">
        <v>1484</v>
      </c>
      <c r="C1839" s="6" t="s">
        <v>7748</v>
      </c>
      <c r="D1839" s="6" t="s">
        <v>436</v>
      </c>
      <c r="E1839" s="6" t="s">
        <v>3887</v>
      </c>
      <c r="F1839" s="6">
        <v>50525</v>
      </c>
      <c r="G1839" s="6">
        <v>5155734107</v>
      </c>
      <c r="H1839" s="6" t="s">
        <v>7749</v>
      </c>
      <c r="I1839" s="2">
        <f>MATCH(B1839,'2018_cleaned'!B$2:B$4733,0)</f>
        <v>1601</v>
      </c>
      <c r="J1839" s="2">
        <f>MATCH(C1839,'2018_cleaned'!C$2:C$4733,0)</f>
        <v>3247</v>
      </c>
      <c r="K1839" s="2">
        <f t="shared" si="60"/>
        <v>1</v>
      </c>
      <c r="L1839" s="2" t="e">
        <f>MATCH(A1839, 'combined matches'!E$1:E$4986,0)</f>
        <v>#N/A</v>
      </c>
      <c r="M1839" s="6">
        <f t="shared" si="61"/>
        <v>1</v>
      </c>
    </row>
    <row r="1840" spans="1:13" x14ac:dyDescent="0.2">
      <c r="A1840" s="6">
        <v>2389</v>
      </c>
      <c r="B1840" s="6" t="s">
        <v>3897</v>
      </c>
      <c r="C1840" s="6" t="s">
        <v>3898</v>
      </c>
      <c r="D1840" s="6" t="s">
        <v>3899</v>
      </c>
      <c r="E1840" s="6" t="s">
        <v>3887</v>
      </c>
      <c r="F1840" s="6">
        <v>52803</v>
      </c>
      <c r="G1840" s="6">
        <v>5633363000</v>
      </c>
      <c r="H1840" s="6" t="s">
        <v>8068</v>
      </c>
      <c r="I1840" s="2">
        <f>MATCH(B1840,'2018_cleaned'!B$2:B$4733,0)</f>
        <v>3267</v>
      </c>
      <c r="J1840" s="2">
        <f>MATCH(C1840,'2018_cleaned'!C$2:C$4733,0)</f>
        <v>3267</v>
      </c>
      <c r="K1840" s="2">
        <f t="shared" si="60"/>
        <v>1</v>
      </c>
      <c r="L1840" s="2" t="e">
        <f>MATCH(A1840, 'combined matches'!E$1:E$4986,0)</f>
        <v>#N/A</v>
      </c>
      <c r="M1840" s="6">
        <f t="shared" si="61"/>
        <v>1</v>
      </c>
    </row>
    <row r="1841" spans="1:13" x14ac:dyDescent="0.2">
      <c r="A1841" s="6">
        <v>2393</v>
      </c>
      <c r="B1841" s="6" t="s">
        <v>3888</v>
      </c>
      <c r="C1841" s="6" t="s">
        <v>3900</v>
      </c>
      <c r="D1841" s="6" t="s">
        <v>3901</v>
      </c>
      <c r="E1841" s="6" t="s">
        <v>3887</v>
      </c>
      <c r="F1841" s="6">
        <v>50158</v>
      </c>
      <c r="G1841" s="6">
        <v>6417534021</v>
      </c>
      <c r="H1841" s="6" t="s">
        <v>8069</v>
      </c>
      <c r="I1841" s="2">
        <f>MATCH(B1841,'2018_cleaned'!B$2:B$4733,0)</f>
        <v>3248</v>
      </c>
      <c r="J1841" s="2">
        <f>MATCH(C1841,'2018_cleaned'!C$2:C$4733,0)</f>
        <v>3269</v>
      </c>
      <c r="K1841" s="2">
        <f t="shared" si="60"/>
        <v>1</v>
      </c>
      <c r="L1841" s="2" t="e">
        <f>MATCH(A1841, 'combined matches'!E$1:E$4986,0)</f>
        <v>#N/A</v>
      </c>
      <c r="M1841" s="6">
        <f t="shared" si="61"/>
        <v>1</v>
      </c>
    </row>
    <row r="1842" spans="1:13" x14ac:dyDescent="0.2">
      <c r="A1842" s="6">
        <v>2396</v>
      </c>
      <c r="B1842" s="6" t="s">
        <v>3891</v>
      </c>
      <c r="C1842" s="6" t="s">
        <v>3892</v>
      </c>
      <c r="D1842" s="6" t="s">
        <v>3893</v>
      </c>
      <c r="E1842" s="6" t="s">
        <v>3887</v>
      </c>
      <c r="F1842" s="6">
        <v>52761</v>
      </c>
      <c r="G1842" s="6">
        <v>5632630122</v>
      </c>
      <c r="H1842" s="6" t="s">
        <v>3892</v>
      </c>
      <c r="I1842" s="2">
        <f>MATCH(B1842,'2018_cleaned'!B$2:B$4733,0)</f>
        <v>3258</v>
      </c>
      <c r="J1842" s="2">
        <f>MATCH(C1842,'2018_cleaned'!C$2:C$4733,0)</f>
        <v>3258</v>
      </c>
      <c r="K1842" s="2">
        <f t="shared" si="60"/>
        <v>1</v>
      </c>
      <c r="L1842" s="2" t="e">
        <f>MATCH(A1842, 'combined matches'!E$1:E$4986,0)</f>
        <v>#N/A</v>
      </c>
      <c r="M1842" s="6">
        <f t="shared" si="61"/>
        <v>1</v>
      </c>
    </row>
    <row r="1843" spans="1:13" x14ac:dyDescent="0.2">
      <c r="A1843" s="6">
        <v>2399</v>
      </c>
      <c r="B1843" s="6" t="s">
        <v>3894</v>
      </c>
      <c r="C1843" s="6" t="s">
        <v>3895</v>
      </c>
      <c r="D1843" s="6" t="s">
        <v>1434</v>
      </c>
      <c r="E1843" s="6" t="s">
        <v>3887</v>
      </c>
      <c r="F1843" s="6">
        <v>52732</v>
      </c>
      <c r="G1843" s="6">
        <v>5632411316</v>
      </c>
      <c r="H1843" s="6" t="s">
        <v>3895</v>
      </c>
      <c r="I1843" s="2">
        <f>MATCH(B1843,'2018_cleaned'!B$2:B$4733,0)</f>
        <v>3260</v>
      </c>
      <c r="J1843" s="2">
        <f>MATCH(C1843,'2018_cleaned'!C$2:C$4733,0)</f>
        <v>3261</v>
      </c>
      <c r="K1843" s="2">
        <f t="shared" si="60"/>
        <v>1</v>
      </c>
      <c r="L1843" s="2" t="e">
        <f>MATCH(A1843, 'combined matches'!E$1:E$4986,0)</f>
        <v>#N/A</v>
      </c>
      <c r="M1843" s="6">
        <f t="shared" si="61"/>
        <v>1</v>
      </c>
    </row>
    <row r="1844" spans="1:13" x14ac:dyDescent="0.2">
      <c r="A1844" s="6">
        <v>2400</v>
      </c>
      <c r="B1844" s="6" t="s">
        <v>3894</v>
      </c>
      <c r="C1844" s="6" t="s">
        <v>7750</v>
      </c>
      <c r="D1844" s="6" t="s">
        <v>3896</v>
      </c>
      <c r="E1844" s="6" t="s">
        <v>3887</v>
      </c>
      <c r="F1844" s="6">
        <v>52060</v>
      </c>
      <c r="G1844" s="6">
        <v>5636523749</v>
      </c>
      <c r="H1844" s="6" t="s">
        <v>8067</v>
      </c>
      <c r="I1844" s="2">
        <f>MATCH(B1844,'2018_cleaned'!B$2:B$4733,0)</f>
        <v>3260</v>
      </c>
      <c r="J1844" s="2">
        <f>MATCH(C1844,'2018_cleaned'!C$2:C$4733,0)</f>
        <v>3262</v>
      </c>
      <c r="K1844" s="2">
        <f t="shared" si="60"/>
        <v>1</v>
      </c>
      <c r="L1844" s="2" t="e">
        <f>MATCH(A1844, 'combined matches'!E$1:E$4986,0)</f>
        <v>#N/A</v>
      </c>
      <c r="M1844" s="6">
        <f t="shared" si="61"/>
        <v>1</v>
      </c>
    </row>
    <row r="1845" spans="1:13" x14ac:dyDescent="0.2">
      <c r="A1845" s="6">
        <v>2402</v>
      </c>
      <c r="B1845" s="6" t="s">
        <v>5977</v>
      </c>
      <c r="C1845" s="6" t="s">
        <v>5978</v>
      </c>
      <c r="D1845" s="6" t="s">
        <v>3890</v>
      </c>
      <c r="E1845" s="6" t="s">
        <v>3887</v>
      </c>
      <c r="F1845" s="6">
        <v>50314</v>
      </c>
      <c r="G1845" s="6">
        <v>5152481500</v>
      </c>
      <c r="H1845" s="6" t="s">
        <v>8404</v>
      </c>
      <c r="I1845" s="2" t="e">
        <f>MATCH(B1845,'2018_cleaned'!B$2:B$4733,0)</f>
        <v>#N/A</v>
      </c>
      <c r="J1845" s="2">
        <f>MATCH(C1845,'2018_cleaned'!C$2:C$4733,0)</f>
        <v>3268</v>
      </c>
      <c r="K1845" s="2">
        <f t="shared" si="60"/>
        <v>1</v>
      </c>
      <c r="L1845" s="2" t="e">
        <f>MATCH(A1845, 'combined matches'!E$1:E$4986,0)</f>
        <v>#N/A</v>
      </c>
      <c r="M1845" s="6">
        <f t="shared" si="61"/>
        <v>1</v>
      </c>
    </row>
    <row r="1846" spans="1:13" x14ac:dyDescent="0.2">
      <c r="A1846" s="6">
        <v>2404</v>
      </c>
      <c r="B1846" s="6" t="s">
        <v>5979</v>
      </c>
      <c r="C1846" s="6" t="s">
        <v>3904</v>
      </c>
      <c r="D1846" s="6" t="s">
        <v>823</v>
      </c>
      <c r="E1846" s="6" t="s">
        <v>3887</v>
      </c>
      <c r="F1846" s="6">
        <v>50644</v>
      </c>
      <c r="G1846" s="6">
        <v>3193347005</v>
      </c>
      <c r="H1846" s="6" t="s">
        <v>3904</v>
      </c>
      <c r="I1846" s="2" t="e">
        <f>MATCH(B1846,'2018_cleaned'!B$2:B$4733,0)</f>
        <v>#N/A</v>
      </c>
      <c r="J1846" s="2">
        <f>MATCH(C1846,'2018_cleaned'!C$2:C$4733,0)</f>
        <v>3274</v>
      </c>
      <c r="K1846" s="2">
        <f t="shared" si="60"/>
        <v>1</v>
      </c>
      <c r="L1846" s="2" t="e">
        <f>MATCH(A1846, 'combined matches'!E$1:E$4986,0)</f>
        <v>#N/A</v>
      </c>
      <c r="M1846" s="6">
        <f t="shared" si="61"/>
        <v>1</v>
      </c>
    </row>
    <row r="1847" spans="1:13" x14ac:dyDescent="0.2">
      <c r="A1847" s="6">
        <v>2405</v>
      </c>
      <c r="B1847" s="6" t="s">
        <v>3905</v>
      </c>
      <c r="C1847" s="6" t="s">
        <v>3906</v>
      </c>
      <c r="D1847" s="6" t="s">
        <v>208</v>
      </c>
      <c r="E1847" s="6" t="s">
        <v>3887</v>
      </c>
      <c r="F1847" s="6">
        <v>50703</v>
      </c>
      <c r="G1847" s="6">
        <v>3192355090</v>
      </c>
      <c r="H1847" s="6" t="s">
        <v>8070</v>
      </c>
      <c r="I1847" s="2">
        <f>MATCH(B1847,'2018_cleaned'!B$2:B$4733,0)</f>
        <v>3273</v>
      </c>
      <c r="J1847" s="2">
        <f>MATCH(C1847,'2018_cleaned'!C$2:C$4733,0)</f>
        <v>3273</v>
      </c>
      <c r="K1847" s="2">
        <f t="shared" si="60"/>
        <v>1</v>
      </c>
      <c r="L1847" s="2" t="e">
        <f>MATCH(A1847, 'combined matches'!E$1:E$4986,0)</f>
        <v>#N/A</v>
      </c>
      <c r="M1847" s="6">
        <f t="shared" si="61"/>
        <v>1</v>
      </c>
    </row>
    <row r="1848" spans="1:13" x14ac:dyDescent="0.2">
      <c r="A1848" s="6">
        <v>2407</v>
      </c>
      <c r="B1848" s="6" t="s">
        <v>3912</v>
      </c>
      <c r="C1848" s="6" t="s">
        <v>3913</v>
      </c>
      <c r="D1848" s="6" t="s">
        <v>3914</v>
      </c>
      <c r="E1848" s="6" t="s">
        <v>3887</v>
      </c>
      <c r="F1848" s="6">
        <v>51040</v>
      </c>
      <c r="G1848" s="6">
        <v>7124232311</v>
      </c>
      <c r="H1848" s="6" t="s">
        <v>3913</v>
      </c>
      <c r="I1848" s="2">
        <f>MATCH(B1848,'2018_cleaned'!B$2:B$4733,0)</f>
        <v>3279</v>
      </c>
      <c r="J1848" s="2">
        <f>MATCH(C1848,'2018_cleaned'!C$2:C$4733,0)</f>
        <v>3279</v>
      </c>
      <c r="K1848" s="2">
        <f t="shared" si="60"/>
        <v>1</v>
      </c>
      <c r="L1848" s="2" t="e">
        <f>MATCH(A1848, 'combined matches'!E$1:E$4986,0)</f>
        <v>#N/A</v>
      </c>
      <c r="M1848" s="6">
        <f t="shared" si="61"/>
        <v>1</v>
      </c>
    </row>
    <row r="1849" spans="1:13" x14ac:dyDescent="0.2">
      <c r="A1849" s="6">
        <v>2408</v>
      </c>
      <c r="B1849" s="6" t="s">
        <v>3909</v>
      </c>
      <c r="C1849" s="6" t="s">
        <v>3910</v>
      </c>
      <c r="D1849" s="6" t="s">
        <v>3911</v>
      </c>
      <c r="E1849" s="6" t="s">
        <v>3887</v>
      </c>
      <c r="F1849" s="6">
        <v>50022</v>
      </c>
      <c r="G1849" s="6">
        <v>7122437551</v>
      </c>
      <c r="H1849" s="6" t="s">
        <v>3910</v>
      </c>
      <c r="I1849" s="2">
        <f>MATCH(B1849,'2018_cleaned'!B$2:B$4733,0)</f>
        <v>3278</v>
      </c>
      <c r="J1849" s="2">
        <f>MATCH(C1849,'2018_cleaned'!C$2:C$4733,0)</f>
        <v>3278</v>
      </c>
      <c r="K1849" s="2">
        <f t="shared" si="60"/>
        <v>1</v>
      </c>
      <c r="L1849" s="2" t="e">
        <f>MATCH(A1849, 'combined matches'!E$1:E$4986,0)</f>
        <v>#N/A</v>
      </c>
      <c r="M1849" s="6">
        <f t="shared" si="61"/>
        <v>1</v>
      </c>
    </row>
    <row r="1850" spans="1:13" x14ac:dyDescent="0.2">
      <c r="A1850" s="6">
        <v>2409</v>
      </c>
      <c r="B1850" s="6" t="s">
        <v>5980</v>
      </c>
      <c r="C1850" s="6" t="s">
        <v>3916</v>
      </c>
      <c r="D1850" s="6" t="s">
        <v>984</v>
      </c>
      <c r="E1850" s="6" t="s">
        <v>3887</v>
      </c>
      <c r="F1850" s="6">
        <v>51546</v>
      </c>
      <c r="G1850" s="6">
        <v>7126442220</v>
      </c>
      <c r="H1850" s="6" t="s">
        <v>8405</v>
      </c>
      <c r="I1850" s="2" t="e">
        <f>MATCH(B1850,'2018_cleaned'!B$2:B$4733,0)</f>
        <v>#N/A</v>
      </c>
      <c r="J1850" s="2">
        <f>MATCH(C1850,'2018_cleaned'!C$2:C$4733,0)</f>
        <v>3281</v>
      </c>
      <c r="K1850" s="2">
        <f t="shared" si="60"/>
        <v>1</v>
      </c>
      <c r="L1850" s="2" t="e">
        <f>MATCH(A1850, 'combined matches'!E$1:E$4986,0)</f>
        <v>#N/A</v>
      </c>
      <c r="M1850" s="6">
        <f t="shared" si="61"/>
        <v>1</v>
      </c>
    </row>
    <row r="1851" spans="1:13" x14ac:dyDescent="0.2">
      <c r="A1851" s="6">
        <v>2410</v>
      </c>
      <c r="B1851" s="6" t="s">
        <v>3907</v>
      </c>
      <c r="C1851" s="6" t="s">
        <v>3908</v>
      </c>
      <c r="D1851" s="6" t="s">
        <v>1447</v>
      </c>
      <c r="E1851" s="6" t="s">
        <v>3887</v>
      </c>
      <c r="F1851" s="6">
        <v>51537</v>
      </c>
      <c r="G1851" s="6">
        <v>7127554312</v>
      </c>
      <c r="H1851" s="6" t="s">
        <v>3908</v>
      </c>
      <c r="I1851" s="2">
        <f>MATCH(B1851,'2018_cleaned'!B$2:B$4733,0)</f>
        <v>3277</v>
      </c>
      <c r="J1851" s="2">
        <f>MATCH(C1851,'2018_cleaned'!C$2:C$4733,0)</f>
        <v>3277</v>
      </c>
      <c r="K1851" s="2">
        <f t="shared" si="60"/>
        <v>1</v>
      </c>
      <c r="L1851" s="2" t="e">
        <f>MATCH(A1851, 'combined matches'!E$1:E$4986,0)</f>
        <v>#N/A</v>
      </c>
      <c r="M1851" s="6">
        <f t="shared" si="61"/>
        <v>1</v>
      </c>
    </row>
    <row r="1852" spans="1:13" x14ac:dyDescent="0.2">
      <c r="A1852" s="6">
        <v>2411</v>
      </c>
      <c r="B1852" s="6" t="s">
        <v>5981</v>
      </c>
      <c r="C1852" s="6" t="s">
        <v>3935</v>
      </c>
      <c r="D1852" s="6" t="s">
        <v>3936</v>
      </c>
      <c r="E1852" s="6" t="s">
        <v>3887</v>
      </c>
      <c r="F1852" s="6">
        <v>52205</v>
      </c>
      <c r="G1852" s="6">
        <v>3197307300</v>
      </c>
      <c r="H1852" s="6" t="s">
        <v>6956</v>
      </c>
      <c r="I1852" s="2" t="e">
        <f>MATCH(B1852,'2018_cleaned'!B$2:B$4733,0)</f>
        <v>#N/A</v>
      </c>
      <c r="J1852" s="2">
        <f>MATCH(C1852,'2018_cleaned'!C$2:C$4733,0)</f>
        <v>3299</v>
      </c>
      <c r="K1852" s="2">
        <f t="shared" si="60"/>
        <v>1</v>
      </c>
      <c r="L1852" s="2" t="e">
        <f>MATCH(A1852, 'combined matches'!E$1:E$4986,0)</f>
        <v>#N/A</v>
      </c>
      <c r="M1852" s="6">
        <f t="shared" si="61"/>
        <v>1</v>
      </c>
    </row>
    <row r="1853" spans="1:13" x14ac:dyDescent="0.2">
      <c r="A1853" s="6">
        <v>2412</v>
      </c>
      <c r="B1853" s="6" t="s">
        <v>5982</v>
      </c>
      <c r="C1853" s="6" t="s">
        <v>5983</v>
      </c>
      <c r="D1853" s="6" t="s">
        <v>898</v>
      </c>
      <c r="E1853" s="6" t="s">
        <v>3887</v>
      </c>
      <c r="F1853" s="6">
        <v>52349</v>
      </c>
      <c r="G1853" s="6">
        <v>3197307300</v>
      </c>
      <c r="H1853" s="6" t="s">
        <v>7312</v>
      </c>
      <c r="I1853" s="2" t="e">
        <f>MATCH(B1853,'2018_cleaned'!B$2:B$4733,0)</f>
        <v>#N/A</v>
      </c>
      <c r="J1853" s="2" t="e">
        <f>MATCH(C1853,'2018_cleaned'!C$2:C$4733,0)</f>
        <v>#N/A</v>
      </c>
      <c r="K1853" s="2">
        <f t="shared" si="60"/>
        <v>0</v>
      </c>
      <c r="L1853" s="2" t="e">
        <f>MATCH(A1853, 'combined matches'!E$1:E$4986,0)</f>
        <v>#N/A</v>
      </c>
      <c r="M1853" s="6">
        <f t="shared" si="61"/>
        <v>1</v>
      </c>
    </row>
    <row r="1854" spans="1:13" x14ac:dyDescent="0.2">
      <c r="A1854" s="6">
        <v>2413</v>
      </c>
      <c r="B1854" s="6" t="s">
        <v>3932</v>
      </c>
      <c r="C1854" s="6" t="s">
        <v>7751</v>
      </c>
      <c r="D1854" s="6" t="s">
        <v>3933</v>
      </c>
      <c r="E1854" s="6" t="s">
        <v>3887</v>
      </c>
      <c r="F1854" s="6">
        <v>52402</v>
      </c>
      <c r="G1854" s="6">
        <v>3197307300</v>
      </c>
      <c r="H1854" s="6" t="s">
        <v>7752</v>
      </c>
      <c r="I1854" s="2">
        <f>MATCH(B1854,'2018_cleaned'!B$2:B$4733,0)</f>
        <v>3296</v>
      </c>
      <c r="J1854" s="2">
        <f>MATCH(C1854,'2018_cleaned'!C$2:C$4733,0)</f>
        <v>3296</v>
      </c>
      <c r="K1854" s="2">
        <f t="shared" si="60"/>
        <v>1</v>
      </c>
      <c r="L1854" s="2" t="e">
        <f>MATCH(A1854, 'combined matches'!E$1:E$4986,0)</f>
        <v>#N/A</v>
      </c>
      <c r="M1854" s="6">
        <f t="shared" si="61"/>
        <v>1</v>
      </c>
    </row>
    <row r="1855" spans="1:13" x14ac:dyDescent="0.2">
      <c r="A1855" s="6">
        <v>2416</v>
      </c>
      <c r="B1855" s="6" t="s">
        <v>3923</v>
      </c>
      <c r="C1855" s="6" t="s">
        <v>3924</v>
      </c>
      <c r="D1855" s="6" t="s">
        <v>3925</v>
      </c>
      <c r="E1855" s="6" t="s">
        <v>3887</v>
      </c>
      <c r="F1855" s="6">
        <v>51401</v>
      </c>
      <c r="G1855" s="6">
        <v>7127929266</v>
      </c>
      <c r="H1855" s="6" t="s">
        <v>8073</v>
      </c>
      <c r="I1855" s="2">
        <f>MATCH(B1855,'2018_cleaned'!B$2:B$4733,0)</f>
        <v>3286</v>
      </c>
      <c r="J1855" s="2">
        <f>MATCH(C1855,'2018_cleaned'!C$2:C$4733,0)</f>
        <v>3286</v>
      </c>
      <c r="K1855" s="2">
        <f t="shared" si="60"/>
        <v>1</v>
      </c>
      <c r="L1855" s="2" t="e">
        <f>MATCH(A1855, 'combined matches'!E$1:E$4986,0)</f>
        <v>#N/A</v>
      </c>
      <c r="M1855" s="6">
        <f t="shared" si="61"/>
        <v>1</v>
      </c>
    </row>
    <row r="1856" spans="1:13" x14ac:dyDescent="0.2">
      <c r="A1856" s="6">
        <v>2418</v>
      </c>
      <c r="B1856" s="6" t="s">
        <v>3918</v>
      </c>
      <c r="C1856" s="6" t="s">
        <v>3919</v>
      </c>
      <c r="D1856" s="6" t="s">
        <v>3920</v>
      </c>
      <c r="E1856" s="6" t="s">
        <v>3887</v>
      </c>
      <c r="F1856" s="6">
        <v>50436</v>
      </c>
      <c r="G1856" s="6">
        <v>8006575856</v>
      </c>
      <c r="H1856" s="6" t="s">
        <v>3919</v>
      </c>
      <c r="I1856" s="2">
        <f>MATCH(B1856,'2018_cleaned'!B$2:B$4733,0)</f>
        <v>3284</v>
      </c>
      <c r="J1856" s="2">
        <f>MATCH(C1856,'2018_cleaned'!C$2:C$4733,0)</f>
        <v>3284</v>
      </c>
      <c r="K1856" s="2">
        <f t="shared" si="60"/>
        <v>1</v>
      </c>
      <c r="L1856" s="2" t="e">
        <f>MATCH(A1856, 'combined matches'!E$1:E$4986,0)</f>
        <v>#N/A</v>
      </c>
      <c r="M1856" s="6">
        <f t="shared" si="61"/>
        <v>1</v>
      </c>
    </row>
    <row r="1857" spans="1:13" x14ac:dyDescent="0.2">
      <c r="A1857" s="6">
        <v>2419</v>
      </c>
      <c r="B1857" s="6" t="s">
        <v>3917</v>
      </c>
      <c r="C1857" s="6" t="s">
        <v>7753</v>
      </c>
      <c r="D1857" s="6" t="s">
        <v>771</v>
      </c>
      <c r="E1857" s="6" t="s">
        <v>3887</v>
      </c>
      <c r="F1857" s="6">
        <v>50441</v>
      </c>
      <c r="G1857" s="6">
        <v>8006575856</v>
      </c>
      <c r="H1857" s="6" t="s">
        <v>8071</v>
      </c>
      <c r="I1857" s="2">
        <f>MATCH(B1857,'2018_cleaned'!B$2:B$4733,0)</f>
        <v>3283</v>
      </c>
      <c r="J1857" s="2">
        <f>MATCH(C1857,'2018_cleaned'!C$2:C$4733,0)</f>
        <v>3283</v>
      </c>
      <c r="K1857" s="2">
        <f t="shared" si="60"/>
        <v>1</v>
      </c>
      <c r="L1857" s="2" t="e">
        <f>MATCH(A1857, 'combined matches'!E$1:E$4986,0)</f>
        <v>#N/A</v>
      </c>
      <c r="M1857" s="6">
        <f t="shared" si="61"/>
        <v>1</v>
      </c>
    </row>
    <row r="1858" spans="1:13" x14ac:dyDescent="0.2">
      <c r="A1858" s="6">
        <v>2420</v>
      </c>
      <c r="B1858" s="6" t="s">
        <v>3921</v>
      </c>
      <c r="C1858" s="6" t="s">
        <v>7754</v>
      </c>
      <c r="D1858" s="6" t="s">
        <v>3922</v>
      </c>
      <c r="E1858" s="6" t="s">
        <v>3887</v>
      </c>
      <c r="F1858" s="6">
        <v>50401</v>
      </c>
      <c r="G1858" s="6">
        <v>6414235044</v>
      </c>
      <c r="H1858" s="6" t="s">
        <v>8072</v>
      </c>
      <c r="I1858" s="2">
        <f>MATCH(B1858,'2018_cleaned'!B$2:B$4733,0)</f>
        <v>3282</v>
      </c>
      <c r="J1858" s="2">
        <f>MATCH(C1858,'2018_cleaned'!C$2:C$4733,0)</f>
        <v>3282</v>
      </c>
      <c r="K1858" s="2">
        <f t="shared" si="60"/>
        <v>1</v>
      </c>
      <c r="L1858" s="2" t="e">
        <f>MATCH(A1858, 'combined matches'!E$1:E$4986,0)</f>
        <v>#N/A</v>
      </c>
      <c r="M1858" s="6">
        <f t="shared" si="61"/>
        <v>1</v>
      </c>
    </row>
    <row r="1859" spans="1:13" x14ac:dyDescent="0.2">
      <c r="A1859" s="6">
        <v>2422</v>
      </c>
      <c r="B1859" s="6" t="s">
        <v>5984</v>
      </c>
      <c r="C1859" s="6" t="s">
        <v>5985</v>
      </c>
      <c r="D1859" s="6" t="s">
        <v>3890</v>
      </c>
      <c r="E1859" s="6" t="s">
        <v>3887</v>
      </c>
      <c r="F1859" s="6">
        <v>50310</v>
      </c>
      <c r="G1859" s="6">
        <v>5152427303</v>
      </c>
      <c r="H1859" s="6" t="s">
        <v>7313</v>
      </c>
      <c r="I1859" s="2" t="e">
        <f>MATCH(B1859,'2018_cleaned'!B$2:B$4733,0)</f>
        <v>#N/A</v>
      </c>
      <c r="J1859" s="2" t="e">
        <f>MATCH(C1859,'2018_cleaned'!C$2:C$4733,0)</f>
        <v>#N/A</v>
      </c>
      <c r="K1859" s="2">
        <f t="shared" si="60"/>
        <v>0</v>
      </c>
      <c r="L1859" s="2" t="e">
        <f>MATCH(A1859, 'combined matches'!E$1:E$4986,0)</f>
        <v>#N/A</v>
      </c>
      <c r="M1859" s="6">
        <f t="shared" si="61"/>
        <v>1</v>
      </c>
    </row>
    <row r="1860" spans="1:13" x14ac:dyDescent="0.2">
      <c r="A1860" s="6">
        <v>2423</v>
      </c>
      <c r="B1860" s="6" t="s">
        <v>3888</v>
      </c>
      <c r="C1860" s="6" t="s">
        <v>3926</v>
      </c>
      <c r="D1860" s="6" t="s">
        <v>3890</v>
      </c>
      <c r="E1860" s="6" t="s">
        <v>3887</v>
      </c>
      <c r="F1860" s="6">
        <v>50317</v>
      </c>
      <c r="G1860" s="6">
        <v>5152481600</v>
      </c>
      <c r="H1860" s="6" t="s">
        <v>8406</v>
      </c>
      <c r="I1860" s="2">
        <f>MATCH(B1860,'2018_cleaned'!B$2:B$4733,0)</f>
        <v>3248</v>
      </c>
      <c r="J1860" s="2">
        <f>MATCH(C1860,'2018_cleaned'!C$2:C$4733,0)</f>
        <v>3288</v>
      </c>
      <c r="K1860" s="2">
        <f t="shared" si="60"/>
        <v>1</v>
      </c>
      <c r="L1860" s="2" t="e">
        <f>MATCH(A1860, 'combined matches'!E$1:E$4986,0)</f>
        <v>#N/A</v>
      </c>
      <c r="M1860" s="6">
        <f t="shared" si="61"/>
        <v>1</v>
      </c>
    </row>
    <row r="1861" spans="1:13" x14ac:dyDescent="0.2">
      <c r="A1861" s="6">
        <v>2424</v>
      </c>
      <c r="B1861" s="6" t="s">
        <v>3930</v>
      </c>
      <c r="C1861" s="6" t="s">
        <v>3931</v>
      </c>
      <c r="D1861" s="6" t="s">
        <v>3890</v>
      </c>
      <c r="E1861" s="6" t="s">
        <v>3887</v>
      </c>
      <c r="F1861" s="6">
        <v>50309</v>
      </c>
      <c r="G1861" s="6">
        <v>5152481600</v>
      </c>
      <c r="H1861" s="6" t="s">
        <v>6955</v>
      </c>
      <c r="I1861" s="2">
        <f>MATCH(B1861,'2018_cleaned'!B$2:B$4733,0)</f>
        <v>3294</v>
      </c>
      <c r="J1861" s="2">
        <f>MATCH(C1861,'2018_cleaned'!C$2:C$4733,0)</f>
        <v>3294</v>
      </c>
      <c r="K1861" s="2">
        <f t="shared" si="60"/>
        <v>1</v>
      </c>
      <c r="L1861" s="2" t="e">
        <f>MATCH(A1861, 'combined matches'!E$1:E$4986,0)</f>
        <v>#N/A</v>
      </c>
      <c r="M1861" s="6">
        <f t="shared" si="61"/>
        <v>1</v>
      </c>
    </row>
    <row r="1862" spans="1:13" x14ac:dyDescent="0.2">
      <c r="A1862" s="6">
        <v>2426</v>
      </c>
      <c r="B1862" s="6" t="s">
        <v>3927</v>
      </c>
      <c r="C1862" s="6" t="s">
        <v>7755</v>
      </c>
      <c r="D1862" s="6" t="s">
        <v>3928</v>
      </c>
      <c r="E1862" s="6" t="s">
        <v>3887</v>
      </c>
      <c r="F1862" s="6">
        <v>52501</v>
      </c>
      <c r="G1862" s="6">
        <v>6416835773</v>
      </c>
      <c r="H1862" s="6" t="s">
        <v>8074</v>
      </c>
      <c r="I1862" s="2">
        <f>MATCH(B1862,'2018_cleaned'!B$2:B$4733,0)</f>
        <v>3289</v>
      </c>
      <c r="J1862" s="2">
        <f>MATCH(C1862,'2018_cleaned'!C$2:C$4733,0)</f>
        <v>3290</v>
      </c>
      <c r="K1862" s="2">
        <f t="shared" si="60"/>
        <v>1</v>
      </c>
      <c r="L1862" s="2" t="e">
        <f>MATCH(A1862, 'combined matches'!E$1:E$4986,0)</f>
        <v>#N/A</v>
      </c>
      <c r="M1862" s="6">
        <f t="shared" si="61"/>
        <v>1</v>
      </c>
    </row>
    <row r="1863" spans="1:13" x14ac:dyDescent="0.2">
      <c r="A1863" s="6">
        <v>2427</v>
      </c>
      <c r="B1863" s="6" t="s">
        <v>3927</v>
      </c>
      <c r="C1863" s="6" t="s">
        <v>3929</v>
      </c>
      <c r="D1863" s="6" t="s">
        <v>2370</v>
      </c>
      <c r="E1863" s="6" t="s">
        <v>3887</v>
      </c>
      <c r="F1863" s="6">
        <v>52544</v>
      </c>
      <c r="G1863" s="6">
        <v>6418564400</v>
      </c>
      <c r="H1863" s="6" t="s">
        <v>8407</v>
      </c>
      <c r="I1863" s="2">
        <f>MATCH(B1863,'2018_cleaned'!B$2:B$4733,0)</f>
        <v>3289</v>
      </c>
      <c r="J1863" s="2">
        <f>MATCH(C1863,'2018_cleaned'!C$2:C$4733,0)</f>
        <v>3292</v>
      </c>
      <c r="K1863" s="2">
        <f t="shared" si="60"/>
        <v>1</v>
      </c>
      <c r="L1863" s="2" t="e">
        <f>MATCH(A1863, 'combined matches'!E$1:E$4986,0)</f>
        <v>#N/A</v>
      </c>
      <c r="M1863" s="6">
        <f t="shared" si="61"/>
        <v>1</v>
      </c>
    </row>
    <row r="1864" spans="1:13" x14ac:dyDescent="0.2">
      <c r="A1864" s="6">
        <v>2433</v>
      </c>
      <c r="B1864" s="6" t="s">
        <v>3968</v>
      </c>
      <c r="C1864" s="6" t="s">
        <v>3969</v>
      </c>
      <c r="D1864" s="6" t="s">
        <v>3970</v>
      </c>
      <c r="E1864" s="6" t="s">
        <v>3937</v>
      </c>
      <c r="F1864" s="6">
        <v>67005</v>
      </c>
      <c r="G1864" s="6">
        <v>6204423260</v>
      </c>
      <c r="H1864" s="6" t="s">
        <v>6964</v>
      </c>
      <c r="I1864" s="2">
        <f>MATCH(B1864,'2018_cleaned'!B$2:B$4733,0)</f>
        <v>3362</v>
      </c>
      <c r="J1864" s="2">
        <f>MATCH(C1864,'2018_cleaned'!C$2:C$4733,0)</f>
        <v>3362</v>
      </c>
      <c r="K1864" s="2">
        <f t="shared" si="60"/>
        <v>1</v>
      </c>
      <c r="L1864" s="2" t="e">
        <f>MATCH(A1864, 'combined matches'!E$1:E$4986,0)</f>
        <v>#N/A</v>
      </c>
      <c r="M1864" s="6">
        <f t="shared" si="61"/>
        <v>1</v>
      </c>
    </row>
    <row r="1865" spans="1:13" x14ac:dyDescent="0.2">
      <c r="A1865" s="6">
        <v>2441</v>
      </c>
      <c r="B1865" s="6" t="s">
        <v>3938</v>
      </c>
      <c r="C1865" s="6" t="s">
        <v>5986</v>
      </c>
      <c r="D1865" s="6" t="s">
        <v>3940</v>
      </c>
      <c r="E1865" s="6" t="s">
        <v>3937</v>
      </c>
      <c r="F1865" s="6">
        <v>67860</v>
      </c>
      <c r="G1865" s="6">
        <v>6203556342</v>
      </c>
      <c r="H1865" s="6" t="s">
        <v>5986</v>
      </c>
      <c r="I1865" s="2">
        <f>MATCH(B1865,'2018_cleaned'!B$2:B$4733,0)</f>
        <v>3307</v>
      </c>
      <c r="J1865" s="2" t="e">
        <f>MATCH(C1865,'2018_cleaned'!C$2:C$4733,0)</f>
        <v>#N/A</v>
      </c>
      <c r="K1865" s="2">
        <f t="shared" si="60"/>
        <v>1</v>
      </c>
      <c r="L1865" s="2" t="e">
        <f>MATCH(A1865, 'combined matches'!E$1:E$4986,0)</f>
        <v>#N/A</v>
      </c>
      <c r="M1865" s="6">
        <f t="shared" si="61"/>
        <v>1</v>
      </c>
    </row>
    <row r="1866" spans="1:13" x14ac:dyDescent="0.2">
      <c r="A1866" s="6">
        <v>2444</v>
      </c>
      <c r="B1866" s="6" t="s">
        <v>1334</v>
      </c>
      <c r="C1866" s="6" t="s">
        <v>3941</v>
      </c>
      <c r="D1866" s="6" t="s">
        <v>3821</v>
      </c>
      <c r="E1866" s="6" t="s">
        <v>3937</v>
      </c>
      <c r="F1866" s="6">
        <v>66202</v>
      </c>
      <c r="G1866" s="6">
        <v>9138261200</v>
      </c>
      <c r="H1866" s="6" t="s">
        <v>6957</v>
      </c>
      <c r="I1866" s="2">
        <f>MATCH(B1866,'2018_cleaned'!B$2:B$4733,0)</f>
        <v>1529</v>
      </c>
      <c r="J1866" s="2">
        <f>MATCH(C1866,'2018_cleaned'!C$2:C$4733,0)</f>
        <v>3310</v>
      </c>
      <c r="K1866" s="2">
        <f t="shared" si="60"/>
        <v>1</v>
      </c>
      <c r="L1866" s="2" t="e">
        <f>MATCH(A1866, 'combined matches'!E$1:E$4986,0)</f>
        <v>#N/A</v>
      </c>
      <c r="M1866" s="6">
        <f t="shared" si="61"/>
        <v>1</v>
      </c>
    </row>
    <row r="1867" spans="1:13" x14ac:dyDescent="0.2">
      <c r="A1867" s="6">
        <v>2450</v>
      </c>
      <c r="B1867" s="6" t="s">
        <v>3942</v>
      </c>
      <c r="C1867" s="6" t="s">
        <v>3943</v>
      </c>
      <c r="D1867" s="6" t="s">
        <v>3944</v>
      </c>
      <c r="E1867" s="6" t="s">
        <v>3937</v>
      </c>
      <c r="F1867" s="6">
        <v>67835</v>
      </c>
      <c r="G1867" s="6">
        <v>6208552424</v>
      </c>
      <c r="H1867" s="6" t="s">
        <v>6958</v>
      </c>
      <c r="I1867" s="2">
        <f>MATCH(B1867,'2018_cleaned'!B$2:B$4733,0)</f>
        <v>3316</v>
      </c>
      <c r="J1867" s="2">
        <f>MATCH(C1867,'2018_cleaned'!C$2:C$4733,0)</f>
        <v>3316</v>
      </c>
      <c r="K1867" s="2">
        <f t="shared" si="60"/>
        <v>1</v>
      </c>
      <c r="L1867" s="2" t="e">
        <f>MATCH(A1867, 'combined matches'!E$1:E$4986,0)</f>
        <v>#N/A</v>
      </c>
      <c r="M1867" s="6">
        <f t="shared" si="61"/>
        <v>1</v>
      </c>
    </row>
    <row r="1868" spans="1:13" x14ac:dyDescent="0.2">
      <c r="A1868" s="6">
        <v>2455</v>
      </c>
      <c r="B1868" s="6" t="s">
        <v>3945</v>
      </c>
      <c r="C1868" s="6" t="s">
        <v>3946</v>
      </c>
      <c r="D1868" s="6" t="s">
        <v>331</v>
      </c>
      <c r="E1868" s="6" t="s">
        <v>3937</v>
      </c>
      <c r="F1868" s="6">
        <v>66733</v>
      </c>
      <c r="G1868" s="6">
        <v>6202443840</v>
      </c>
      <c r="H1868" s="6" t="s">
        <v>6959</v>
      </c>
      <c r="I1868" s="2">
        <f>MATCH(B1868,'2018_cleaned'!B$2:B$4733,0)</f>
        <v>3323</v>
      </c>
      <c r="J1868" s="2">
        <f>MATCH(C1868,'2018_cleaned'!C$2:C$4733,0)</f>
        <v>3324</v>
      </c>
      <c r="K1868" s="2">
        <f t="shared" si="60"/>
        <v>1</v>
      </c>
      <c r="L1868" s="2" t="e">
        <f>MATCH(A1868, 'combined matches'!E$1:E$4986,0)</f>
        <v>#N/A</v>
      </c>
      <c r="M1868" s="6">
        <f t="shared" si="61"/>
        <v>1</v>
      </c>
    </row>
    <row r="1869" spans="1:13" x14ac:dyDescent="0.2">
      <c r="A1869" s="6">
        <v>2470</v>
      </c>
      <c r="B1869" s="6" t="s">
        <v>3947</v>
      </c>
      <c r="C1869" s="6" t="s">
        <v>5987</v>
      </c>
      <c r="D1869" s="6" t="s">
        <v>3949</v>
      </c>
      <c r="E1869" s="6" t="s">
        <v>3937</v>
      </c>
      <c r="F1869" s="6">
        <v>67104</v>
      </c>
      <c r="G1869" s="6">
        <v>6208863294</v>
      </c>
      <c r="H1869" s="6" t="s">
        <v>8408</v>
      </c>
      <c r="I1869" s="2">
        <f>MATCH(B1869,'2018_cleaned'!B$2:B$4733,0)</f>
        <v>3337</v>
      </c>
      <c r="J1869" s="2" t="e">
        <f>MATCH(C1869,'2018_cleaned'!C$2:C$4733,0)</f>
        <v>#N/A</v>
      </c>
      <c r="K1869" s="2">
        <f t="shared" si="60"/>
        <v>1</v>
      </c>
      <c r="L1869" s="2" t="e">
        <f>MATCH(A1869, 'combined matches'!E$1:E$4986,0)</f>
        <v>#N/A</v>
      </c>
      <c r="M1869" s="6">
        <f t="shared" si="61"/>
        <v>1</v>
      </c>
    </row>
    <row r="1870" spans="1:13" x14ac:dyDescent="0.2">
      <c r="A1870" s="6">
        <v>2471</v>
      </c>
      <c r="B1870" s="6" t="s">
        <v>3960</v>
      </c>
      <c r="C1870" s="6" t="s">
        <v>3961</v>
      </c>
      <c r="D1870" s="6" t="s">
        <v>3962</v>
      </c>
      <c r="E1870" s="6" t="s">
        <v>3937</v>
      </c>
      <c r="F1870" s="6">
        <v>67029</v>
      </c>
      <c r="G1870" s="6">
        <v>6205822431</v>
      </c>
      <c r="H1870" s="6" t="s">
        <v>3961</v>
      </c>
      <c r="I1870" s="2">
        <f>MATCH(B1870,'2018_cleaned'!B$2:B$4733,0)</f>
        <v>3343</v>
      </c>
      <c r="J1870" s="2">
        <f>MATCH(C1870,'2018_cleaned'!C$2:C$4733,0)</f>
        <v>3343</v>
      </c>
      <c r="K1870" s="2">
        <f t="shared" si="60"/>
        <v>1</v>
      </c>
      <c r="L1870" s="2" t="e">
        <f>MATCH(A1870, 'combined matches'!E$1:E$4986,0)</f>
        <v>#N/A</v>
      </c>
      <c r="M1870" s="6">
        <f t="shared" si="61"/>
        <v>1</v>
      </c>
    </row>
    <row r="1871" spans="1:13" x14ac:dyDescent="0.2">
      <c r="A1871" s="6">
        <v>2472</v>
      </c>
      <c r="B1871" s="6" t="s">
        <v>3950</v>
      </c>
      <c r="C1871" s="6" t="s">
        <v>5988</v>
      </c>
      <c r="D1871" s="6" t="s">
        <v>3952</v>
      </c>
      <c r="E1871" s="6" t="s">
        <v>3937</v>
      </c>
      <c r="F1871" s="6">
        <v>67547</v>
      </c>
      <c r="G1871" s="6">
        <v>6206593102</v>
      </c>
      <c r="H1871" s="6" t="s">
        <v>5988</v>
      </c>
      <c r="I1871" s="2">
        <f>MATCH(B1871,'2018_cleaned'!B$2:B$4733,0)</f>
        <v>3338</v>
      </c>
      <c r="J1871" s="2" t="e">
        <f>MATCH(C1871,'2018_cleaned'!C$2:C$4733,0)</f>
        <v>#N/A</v>
      </c>
      <c r="K1871" s="2">
        <f t="shared" si="60"/>
        <v>1</v>
      </c>
      <c r="L1871" s="2" t="e">
        <f>MATCH(A1871, 'combined matches'!E$1:E$4986,0)</f>
        <v>#N/A</v>
      </c>
      <c r="M1871" s="6">
        <f t="shared" si="61"/>
        <v>1</v>
      </c>
    </row>
    <row r="1872" spans="1:13" x14ac:dyDescent="0.2">
      <c r="A1872" s="6">
        <v>2473</v>
      </c>
      <c r="B1872" s="6" t="s">
        <v>3649</v>
      </c>
      <c r="C1872" s="6" t="s">
        <v>3953</v>
      </c>
      <c r="D1872" s="6" t="s">
        <v>3467</v>
      </c>
      <c r="E1872" s="6" t="s">
        <v>3937</v>
      </c>
      <c r="F1872" s="6">
        <v>67003</v>
      </c>
      <c r="G1872" s="6">
        <v>6208425132</v>
      </c>
      <c r="H1872" s="6" t="s">
        <v>6960</v>
      </c>
      <c r="I1872" s="2">
        <f>MATCH(B1872,'2018_cleaned'!B$2:B$4733,0)</f>
        <v>3068</v>
      </c>
      <c r="J1872" s="2">
        <f>MATCH(C1872,'2018_cleaned'!C$2:C$4733,0)</f>
        <v>3339</v>
      </c>
      <c r="K1872" s="2">
        <f t="shared" si="60"/>
        <v>1</v>
      </c>
      <c r="L1872" s="2" t="e">
        <f>MATCH(A1872, 'combined matches'!E$1:E$4986,0)</f>
        <v>#N/A</v>
      </c>
      <c r="M1872" s="6">
        <f t="shared" si="61"/>
        <v>1</v>
      </c>
    </row>
    <row r="1873" spans="1:13" x14ac:dyDescent="0.2">
      <c r="A1873" s="6">
        <v>2474</v>
      </c>
      <c r="B1873" s="6" t="s">
        <v>3954</v>
      </c>
      <c r="C1873" s="6" t="s">
        <v>3955</v>
      </c>
      <c r="D1873" s="6" t="s">
        <v>3956</v>
      </c>
      <c r="E1873" s="6" t="s">
        <v>3937</v>
      </c>
      <c r="F1873" s="6">
        <v>67068</v>
      </c>
      <c r="G1873" s="6">
        <v>6205322221</v>
      </c>
      <c r="H1873" s="6" t="s">
        <v>6961</v>
      </c>
      <c r="I1873" s="2">
        <f>MATCH(B1873,'2018_cleaned'!B$2:B$4733,0)</f>
        <v>3340</v>
      </c>
      <c r="J1873" s="2">
        <f>MATCH(C1873,'2018_cleaned'!C$2:C$4733,0)</f>
        <v>3336</v>
      </c>
      <c r="K1873" s="2">
        <f t="shared" si="60"/>
        <v>1</v>
      </c>
      <c r="L1873" s="2" t="e">
        <f>MATCH(A1873, 'combined matches'!E$1:E$4986,0)</f>
        <v>#N/A</v>
      </c>
      <c r="M1873" s="6">
        <f t="shared" si="61"/>
        <v>1</v>
      </c>
    </row>
    <row r="1874" spans="1:13" x14ac:dyDescent="0.2">
      <c r="A1874" s="6">
        <v>2475</v>
      </c>
      <c r="B1874" s="6" t="s">
        <v>3957</v>
      </c>
      <c r="C1874" s="6" t="s">
        <v>3958</v>
      </c>
      <c r="D1874" s="6" t="s">
        <v>3959</v>
      </c>
      <c r="E1874" s="6" t="s">
        <v>3937</v>
      </c>
      <c r="F1874" s="6">
        <v>67124</v>
      </c>
      <c r="G1874" s="6">
        <v>6206724135</v>
      </c>
      <c r="H1874" s="6" t="s">
        <v>6962</v>
      </c>
      <c r="I1874" s="2">
        <f>MATCH(B1874,'2018_cleaned'!B$2:B$4733,0)</f>
        <v>3342</v>
      </c>
      <c r="J1874" s="2">
        <f>MATCH(C1874,'2018_cleaned'!C$2:C$4733,0)</f>
        <v>3342</v>
      </c>
      <c r="K1874" s="2">
        <f t="shared" si="60"/>
        <v>1</v>
      </c>
      <c r="L1874" s="2" t="e">
        <f>MATCH(A1874, 'combined matches'!E$1:E$4986,0)</f>
        <v>#N/A</v>
      </c>
      <c r="M1874" s="6">
        <f t="shared" si="61"/>
        <v>1</v>
      </c>
    </row>
    <row r="1875" spans="1:13" x14ac:dyDescent="0.2">
      <c r="A1875" s="6">
        <v>2480</v>
      </c>
      <c r="B1875" s="6" t="s">
        <v>3965</v>
      </c>
      <c r="C1875" s="6" t="s">
        <v>3966</v>
      </c>
      <c r="D1875" s="6" t="s">
        <v>3967</v>
      </c>
      <c r="E1875" s="6" t="s">
        <v>3937</v>
      </c>
      <c r="F1875" s="6">
        <v>67749</v>
      </c>
      <c r="G1875" s="6">
        <v>7854758118</v>
      </c>
      <c r="H1875" s="6" t="s">
        <v>6963</v>
      </c>
      <c r="I1875" s="2">
        <f>MATCH(B1875,'2018_cleaned'!B$2:B$4733,0)</f>
        <v>3349</v>
      </c>
      <c r="J1875" s="2">
        <f>MATCH(C1875,'2018_cleaned'!C$2:C$4733,0)</f>
        <v>3349</v>
      </c>
      <c r="K1875" s="2">
        <f t="shared" si="60"/>
        <v>1</v>
      </c>
      <c r="L1875" s="2" t="e">
        <f>MATCH(A1875, 'combined matches'!E$1:E$4986,0)</f>
        <v>#N/A</v>
      </c>
      <c r="M1875" s="6">
        <f t="shared" si="61"/>
        <v>1</v>
      </c>
    </row>
    <row r="1876" spans="1:13" x14ac:dyDescent="0.2">
      <c r="A1876" s="6">
        <v>2481</v>
      </c>
      <c r="B1876" s="6" t="s">
        <v>3660</v>
      </c>
      <c r="C1876" s="6" t="s">
        <v>3963</v>
      </c>
      <c r="D1876" s="6" t="s">
        <v>3964</v>
      </c>
      <c r="E1876" s="6" t="s">
        <v>3937</v>
      </c>
      <c r="F1876" s="6">
        <v>67748</v>
      </c>
      <c r="G1876" s="6">
        <v>7856714502</v>
      </c>
      <c r="H1876" s="6" t="s">
        <v>8075</v>
      </c>
      <c r="I1876" s="2">
        <f>MATCH(B1876,'2018_cleaned'!B$2:B$4733,0)</f>
        <v>3072</v>
      </c>
      <c r="J1876" s="2">
        <f>MATCH(C1876,'2018_cleaned'!C$2:C$4733,0)</f>
        <v>3348</v>
      </c>
      <c r="K1876" s="2">
        <f t="shared" si="60"/>
        <v>1</v>
      </c>
      <c r="L1876" s="2" t="e">
        <f>MATCH(A1876, 'combined matches'!E$1:E$4986,0)</f>
        <v>#N/A</v>
      </c>
      <c r="M1876" s="6">
        <f t="shared" si="61"/>
        <v>1</v>
      </c>
    </row>
    <row r="1877" spans="1:13" x14ac:dyDescent="0.2">
      <c r="A1877" s="6">
        <v>2487</v>
      </c>
      <c r="B1877" s="6" t="s">
        <v>5989</v>
      </c>
      <c r="C1877" s="6" t="s">
        <v>7756</v>
      </c>
      <c r="D1877" s="6" t="s">
        <v>4960</v>
      </c>
      <c r="E1877" s="6" t="s">
        <v>3973</v>
      </c>
      <c r="F1877" s="6">
        <v>64119</v>
      </c>
      <c r="G1877" s="6">
        <v>8164536000</v>
      </c>
      <c r="H1877" s="6" t="s">
        <v>8409</v>
      </c>
      <c r="I1877" s="2">
        <f>MATCH(B1877,'2018_cleaned'!B$2:B$4733,0)</f>
        <v>3393</v>
      </c>
      <c r="J1877" s="2" t="e">
        <f>MATCH(C1877,'2018_cleaned'!C$2:C$4733,0)</f>
        <v>#N/A</v>
      </c>
      <c r="K1877" s="2">
        <f t="shared" si="60"/>
        <v>1</v>
      </c>
      <c r="L1877" s="2" t="e">
        <f>MATCH(A1877, 'combined matches'!E$1:E$4986,0)</f>
        <v>#N/A</v>
      </c>
      <c r="M1877" s="6">
        <f t="shared" si="61"/>
        <v>1</v>
      </c>
    </row>
    <row r="1878" spans="1:13" x14ac:dyDescent="0.2">
      <c r="A1878" s="6">
        <v>2488</v>
      </c>
      <c r="B1878" s="6" t="s">
        <v>5989</v>
      </c>
      <c r="C1878" s="6" t="s">
        <v>8410</v>
      </c>
      <c r="D1878" s="6" t="s">
        <v>5990</v>
      </c>
      <c r="E1878" s="6" t="s">
        <v>3937</v>
      </c>
      <c r="F1878" s="6">
        <v>66211</v>
      </c>
      <c r="G1878" s="6">
        <v>9133125100</v>
      </c>
      <c r="H1878" s="6" t="s">
        <v>8410</v>
      </c>
      <c r="I1878" s="2">
        <f>MATCH(B1878,'2018_cleaned'!B$2:B$4733,0)</f>
        <v>3393</v>
      </c>
      <c r="J1878" s="2">
        <f>MATCH(C1878,'2018_cleaned'!C$2:C$4733,0)</f>
        <v>3393</v>
      </c>
      <c r="K1878" s="2">
        <f t="shared" si="60"/>
        <v>1</v>
      </c>
      <c r="L1878" s="2" t="e">
        <f>MATCH(A1878, 'combined matches'!E$1:E$4986,0)</f>
        <v>#N/A</v>
      </c>
      <c r="M1878" s="6">
        <f t="shared" si="61"/>
        <v>1</v>
      </c>
    </row>
    <row r="1879" spans="1:13" x14ac:dyDescent="0.2">
      <c r="A1879" s="6">
        <v>2489</v>
      </c>
      <c r="B1879" s="6" t="s">
        <v>5989</v>
      </c>
      <c r="C1879" s="6" t="s">
        <v>4016</v>
      </c>
      <c r="D1879" s="6" t="s">
        <v>519</v>
      </c>
      <c r="E1879" s="6" t="s">
        <v>3973</v>
      </c>
      <c r="F1879" s="6">
        <v>65203</v>
      </c>
      <c r="G1879" s="6">
        <v>9133454213</v>
      </c>
      <c r="H1879" s="6" t="s">
        <v>4016</v>
      </c>
      <c r="I1879" s="2">
        <f>MATCH(B1879,'2018_cleaned'!B$2:B$4733,0)</f>
        <v>3393</v>
      </c>
      <c r="J1879" s="2">
        <f>MATCH(C1879,'2018_cleaned'!C$2:C$4733,0)</f>
        <v>3396</v>
      </c>
      <c r="K1879" s="2">
        <f t="shared" si="60"/>
        <v>1</v>
      </c>
      <c r="L1879" s="2" t="e">
        <f>MATCH(A1879, 'combined matches'!E$1:E$4986,0)</f>
        <v>#N/A</v>
      </c>
      <c r="M1879" s="6">
        <f t="shared" si="61"/>
        <v>1</v>
      </c>
    </row>
    <row r="1880" spans="1:13" x14ac:dyDescent="0.2">
      <c r="A1880" s="6">
        <v>2490</v>
      </c>
      <c r="B1880" s="6" t="s">
        <v>5989</v>
      </c>
      <c r="C1880" s="6" t="s">
        <v>4014</v>
      </c>
      <c r="D1880" s="6" t="s">
        <v>823</v>
      </c>
      <c r="E1880" s="6" t="s">
        <v>3973</v>
      </c>
      <c r="F1880" s="6">
        <v>64050</v>
      </c>
      <c r="G1880" s="6">
        <v>8162523803</v>
      </c>
      <c r="H1880" s="6" t="s">
        <v>4014</v>
      </c>
      <c r="I1880" s="2">
        <f>MATCH(B1880,'2018_cleaned'!B$2:B$4733,0)</f>
        <v>3393</v>
      </c>
      <c r="J1880" s="2">
        <f>MATCH(C1880,'2018_cleaned'!C$2:C$4733,0)</f>
        <v>3395</v>
      </c>
      <c r="K1880" s="2">
        <f t="shared" si="60"/>
        <v>1</v>
      </c>
      <c r="L1880" s="2" t="e">
        <f>MATCH(A1880, 'combined matches'!E$1:E$4986,0)</f>
        <v>#N/A</v>
      </c>
      <c r="M1880" s="6">
        <f t="shared" si="61"/>
        <v>1</v>
      </c>
    </row>
    <row r="1881" spans="1:13" x14ac:dyDescent="0.2">
      <c r="A1881" s="6">
        <v>2491</v>
      </c>
      <c r="B1881" s="6" t="s">
        <v>5991</v>
      </c>
      <c r="C1881" s="6" t="s">
        <v>4011</v>
      </c>
      <c r="D1881" s="6" t="s">
        <v>4012</v>
      </c>
      <c r="E1881" s="6" t="s">
        <v>3973</v>
      </c>
      <c r="F1881" s="6">
        <v>64110</v>
      </c>
      <c r="G1881" s="6">
        <v>8167562277</v>
      </c>
      <c r="H1881" s="6" t="s">
        <v>4011</v>
      </c>
      <c r="I1881" s="2" t="e">
        <f>MATCH(B1881,'2018_cleaned'!B$2:B$4733,0)</f>
        <v>#N/A</v>
      </c>
      <c r="J1881" s="2">
        <f>MATCH(C1881,'2018_cleaned'!C$2:C$4733,0)</f>
        <v>3394</v>
      </c>
      <c r="K1881" s="2">
        <f t="shared" si="60"/>
        <v>1</v>
      </c>
      <c r="L1881" s="2" t="e">
        <f>MATCH(A1881, 'combined matches'!E$1:E$4986,0)</f>
        <v>#N/A</v>
      </c>
      <c r="M1881" s="6">
        <f t="shared" si="61"/>
        <v>1</v>
      </c>
    </row>
    <row r="1882" spans="1:13" x14ac:dyDescent="0.2">
      <c r="A1882" s="6">
        <v>2493</v>
      </c>
      <c r="B1882" s="6" t="s">
        <v>1578</v>
      </c>
      <c r="C1882" s="6" t="s">
        <v>4061</v>
      </c>
      <c r="D1882" s="6" t="s">
        <v>4062</v>
      </c>
      <c r="E1882" s="6" t="s">
        <v>3973</v>
      </c>
      <c r="F1882" s="6">
        <v>63901</v>
      </c>
      <c r="G1882" s="6">
        <v>5737858478</v>
      </c>
      <c r="H1882" s="6" t="s">
        <v>8080</v>
      </c>
      <c r="I1882" s="2">
        <f>MATCH(B1882,'2018_cleaned'!B$2:B$4733,0)</f>
        <v>1644</v>
      </c>
      <c r="J1882" s="2">
        <f>MATCH(C1882,'2018_cleaned'!C$2:C$4733,0)</f>
        <v>3432</v>
      </c>
      <c r="K1882" s="2">
        <f t="shared" si="60"/>
        <v>1</v>
      </c>
      <c r="L1882" s="2" t="e">
        <f>MATCH(A1882, 'combined matches'!E$1:E$4986,0)</f>
        <v>#N/A</v>
      </c>
      <c r="M1882" s="6">
        <f t="shared" si="61"/>
        <v>1</v>
      </c>
    </row>
    <row r="1883" spans="1:13" x14ac:dyDescent="0.2">
      <c r="A1883" s="6">
        <v>2495</v>
      </c>
      <c r="B1883" s="6" t="s">
        <v>5992</v>
      </c>
      <c r="C1883" s="6" t="s">
        <v>7757</v>
      </c>
      <c r="D1883" s="6" t="s">
        <v>4012</v>
      </c>
      <c r="E1883" s="6" t="s">
        <v>3973</v>
      </c>
      <c r="F1883" s="6">
        <v>64155</v>
      </c>
      <c r="G1883" s="6">
        <v>8169603050</v>
      </c>
      <c r="H1883" s="6" t="s">
        <v>7758</v>
      </c>
      <c r="I1883" s="2" t="e">
        <f>MATCH(B1883,'2018_cleaned'!B$2:B$4733,0)</f>
        <v>#N/A</v>
      </c>
      <c r="J1883" s="2">
        <f>MATCH(C1883,'2018_cleaned'!C$2:C$4733,0)</f>
        <v>3426</v>
      </c>
      <c r="K1883" s="2">
        <f t="shared" si="60"/>
        <v>1</v>
      </c>
      <c r="L1883" s="2" t="e">
        <f>MATCH(A1883, 'combined matches'!E$1:E$4986,0)</f>
        <v>#N/A</v>
      </c>
      <c r="M1883" s="6">
        <f t="shared" si="61"/>
        <v>1</v>
      </c>
    </row>
    <row r="1884" spans="1:13" x14ac:dyDescent="0.2">
      <c r="A1884" s="6">
        <v>2496</v>
      </c>
      <c r="B1884" s="6" t="s">
        <v>5993</v>
      </c>
      <c r="C1884" s="6" t="s">
        <v>4058</v>
      </c>
      <c r="D1884" s="6" t="s">
        <v>4012</v>
      </c>
      <c r="E1884" s="6" t="s">
        <v>3973</v>
      </c>
      <c r="F1884" s="6">
        <v>64111</v>
      </c>
      <c r="G1884" s="6">
        <v>8169603050</v>
      </c>
      <c r="H1884" s="6" t="s">
        <v>6979</v>
      </c>
      <c r="I1884" s="2" t="e">
        <f>MATCH(B1884,'2018_cleaned'!B$2:B$4733,0)</f>
        <v>#N/A</v>
      </c>
      <c r="J1884" s="2">
        <f>MATCH(C1884,'2018_cleaned'!C$2:C$4733,0)</f>
        <v>3425</v>
      </c>
      <c r="K1884" s="2">
        <f t="shared" si="60"/>
        <v>1</v>
      </c>
      <c r="L1884" s="2" t="e">
        <f>MATCH(A1884, 'combined matches'!E$1:E$4986,0)</f>
        <v>#N/A</v>
      </c>
      <c r="M1884" s="6">
        <f t="shared" si="61"/>
        <v>1</v>
      </c>
    </row>
    <row r="1885" spans="1:13" x14ac:dyDescent="0.2">
      <c r="A1885" s="6">
        <v>2497</v>
      </c>
      <c r="B1885" s="6" t="s">
        <v>4060</v>
      </c>
      <c r="C1885" s="6" t="s">
        <v>7759</v>
      </c>
      <c r="D1885" s="6" t="s">
        <v>4012</v>
      </c>
      <c r="E1885" s="6" t="s">
        <v>3973</v>
      </c>
      <c r="F1885" s="6">
        <v>64116</v>
      </c>
      <c r="G1885" s="6">
        <v>8169603050</v>
      </c>
      <c r="H1885" s="6" t="s">
        <v>7760</v>
      </c>
      <c r="I1885" s="2">
        <f>MATCH(B1885,'2018_cleaned'!B$2:B$4733,0)</f>
        <v>3427</v>
      </c>
      <c r="J1885" s="2">
        <f>MATCH(C1885,'2018_cleaned'!C$2:C$4733,0)</f>
        <v>3427</v>
      </c>
      <c r="K1885" s="2">
        <f t="shared" si="60"/>
        <v>1</v>
      </c>
      <c r="L1885" s="2" t="e">
        <f>MATCH(A1885, 'combined matches'!E$1:E$4986,0)</f>
        <v>#N/A</v>
      </c>
      <c r="M1885" s="6">
        <f t="shared" si="61"/>
        <v>1</v>
      </c>
    </row>
    <row r="1886" spans="1:13" x14ac:dyDescent="0.2">
      <c r="A1886" s="6">
        <v>2499</v>
      </c>
      <c r="B1886" s="6" t="s">
        <v>5994</v>
      </c>
      <c r="C1886" s="6" t="s">
        <v>4035</v>
      </c>
      <c r="D1886" s="6" t="s">
        <v>4036</v>
      </c>
      <c r="E1886" s="6" t="s">
        <v>3973</v>
      </c>
      <c r="F1886" s="6">
        <v>63702</v>
      </c>
      <c r="G1886" s="6">
        <v>5733342516</v>
      </c>
      <c r="H1886" s="6" t="s">
        <v>4035</v>
      </c>
      <c r="I1886" s="2" t="e">
        <f>MATCH(B1886,'2018_cleaned'!B$2:B$4733,0)</f>
        <v>#N/A</v>
      </c>
      <c r="J1886" s="2">
        <f>MATCH(C1886,'2018_cleaned'!C$2:C$4733,0)</f>
        <v>3408</v>
      </c>
      <c r="K1886" s="2">
        <f t="shared" si="60"/>
        <v>1</v>
      </c>
      <c r="L1886" s="2" t="e">
        <f>MATCH(A1886, 'combined matches'!E$1:E$4986,0)</f>
        <v>#N/A</v>
      </c>
      <c r="M1886" s="6">
        <f t="shared" si="61"/>
        <v>1</v>
      </c>
    </row>
    <row r="1887" spans="1:13" x14ac:dyDescent="0.2">
      <c r="A1887" s="6">
        <v>2500</v>
      </c>
      <c r="B1887" s="6" t="s">
        <v>5995</v>
      </c>
      <c r="C1887" s="6" t="s">
        <v>4038</v>
      </c>
      <c r="D1887" s="6" t="s">
        <v>385</v>
      </c>
      <c r="E1887" s="6" t="s">
        <v>3973</v>
      </c>
      <c r="F1887" s="6">
        <v>63645</v>
      </c>
      <c r="G1887" s="6">
        <v>5737832747</v>
      </c>
      <c r="H1887" s="6" t="s">
        <v>8077</v>
      </c>
      <c r="I1887" s="2" t="e">
        <f>MATCH(B1887,'2018_cleaned'!B$2:B$4733,0)</f>
        <v>#N/A</v>
      </c>
      <c r="J1887" s="2">
        <f>MATCH(C1887,'2018_cleaned'!C$2:C$4733,0)</f>
        <v>3409</v>
      </c>
      <c r="K1887" s="2">
        <f t="shared" si="60"/>
        <v>1</v>
      </c>
      <c r="L1887" s="2" t="e">
        <f>MATCH(A1887, 'combined matches'!E$1:E$4986,0)</f>
        <v>#N/A</v>
      </c>
      <c r="M1887" s="6">
        <f t="shared" si="61"/>
        <v>1</v>
      </c>
    </row>
    <row r="1888" spans="1:13" x14ac:dyDescent="0.2">
      <c r="A1888" s="6">
        <v>2501</v>
      </c>
      <c r="B1888" s="6" t="s">
        <v>5994</v>
      </c>
      <c r="C1888" s="6" t="s">
        <v>4033</v>
      </c>
      <c r="D1888" s="6" t="s">
        <v>4034</v>
      </c>
      <c r="E1888" s="6" t="s">
        <v>3973</v>
      </c>
      <c r="F1888" s="6">
        <v>63601</v>
      </c>
      <c r="G1888" s="6">
        <v>5734315191</v>
      </c>
      <c r="H1888" s="6" t="s">
        <v>8076</v>
      </c>
      <c r="I1888" s="2" t="e">
        <f>MATCH(B1888,'2018_cleaned'!B$2:B$4733,0)</f>
        <v>#N/A</v>
      </c>
      <c r="J1888" s="2">
        <f>MATCH(C1888,'2018_cleaned'!C$2:C$4733,0)</f>
        <v>3406</v>
      </c>
      <c r="K1888" s="2">
        <f t="shared" si="60"/>
        <v>1</v>
      </c>
      <c r="L1888" s="2" t="e">
        <f>MATCH(A1888, 'combined matches'!E$1:E$4986,0)</f>
        <v>#N/A</v>
      </c>
      <c r="M1888" s="6">
        <f t="shared" si="61"/>
        <v>1</v>
      </c>
    </row>
    <row r="1889" spans="1:14" x14ac:dyDescent="0.2">
      <c r="A1889" s="6">
        <v>2503</v>
      </c>
      <c r="B1889" s="6" t="s">
        <v>5996</v>
      </c>
      <c r="C1889" s="6" t="s">
        <v>4040</v>
      </c>
      <c r="D1889" s="6" t="s">
        <v>4017</v>
      </c>
      <c r="E1889" s="6" t="s">
        <v>3973</v>
      </c>
      <c r="F1889" s="6">
        <v>63110</v>
      </c>
      <c r="G1889" s="6">
        <v>3145315444</v>
      </c>
      <c r="H1889" s="6" t="s">
        <v>8078</v>
      </c>
      <c r="I1889" s="2" t="e">
        <f>MATCH(B1889,'2018_cleaned'!B$2:B$4733,0)</f>
        <v>#N/A</v>
      </c>
      <c r="J1889" s="2">
        <f>MATCH(C1889,'2018_cleaned'!C$2:C$4733,0)</f>
        <v>3412</v>
      </c>
      <c r="K1889" s="2">
        <f t="shared" si="60"/>
        <v>1</v>
      </c>
      <c r="L1889" s="2" t="e">
        <f>MATCH(A1889, 'combined matches'!E$1:E$4986,0)</f>
        <v>#N/A</v>
      </c>
      <c r="M1889" s="6">
        <f t="shared" si="61"/>
        <v>1</v>
      </c>
    </row>
    <row r="1890" spans="1:14" x14ac:dyDescent="0.2">
      <c r="A1890" s="6">
        <v>2505</v>
      </c>
      <c r="B1890" s="6" t="s">
        <v>4046</v>
      </c>
      <c r="C1890" s="6" t="s">
        <v>4047</v>
      </c>
      <c r="D1890" s="6" t="s">
        <v>191</v>
      </c>
      <c r="E1890" s="6" t="s">
        <v>3973</v>
      </c>
      <c r="F1890" s="6">
        <v>64683</v>
      </c>
      <c r="G1890" s="6">
        <v>6603592855</v>
      </c>
      <c r="H1890" s="6" t="s">
        <v>8079</v>
      </c>
      <c r="I1890" s="2">
        <f>MATCH(B1890,'2018_cleaned'!B$2:B$4733,0)</f>
        <v>3415</v>
      </c>
      <c r="J1890" s="2">
        <f>MATCH(C1890,'2018_cleaned'!C$2:C$4733,0)</f>
        <v>3415</v>
      </c>
      <c r="K1890" s="2">
        <f t="shared" si="60"/>
        <v>1</v>
      </c>
      <c r="L1890" s="2" t="e">
        <f>MATCH(A1890, 'combined matches'!E$1:E$4986,0)</f>
        <v>#N/A</v>
      </c>
      <c r="M1890" s="6">
        <f t="shared" si="61"/>
        <v>1</v>
      </c>
    </row>
    <row r="1891" spans="1:14" x14ac:dyDescent="0.2">
      <c r="A1891" s="6">
        <v>2506</v>
      </c>
      <c r="B1891" s="6" t="s">
        <v>4051</v>
      </c>
      <c r="C1891" s="6" t="s">
        <v>4052</v>
      </c>
      <c r="D1891" s="6" t="s">
        <v>3426</v>
      </c>
      <c r="E1891" s="6" t="s">
        <v>3973</v>
      </c>
      <c r="F1891" s="6">
        <v>64429</v>
      </c>
      <c r="G1891" s="6">
        <v>8166327345</v>
      </c>
      <c r="H1891" s="6" t="s">
        <v>4052</v>
      </c>
      <c r="I1891" s="2">
        <f>MATCH(B1891,'2018_cleaned'!B$2:B$4733,0)</f>
        <v>3421</v>
      </c>
      <c r="J1891" s="2">
        <f>MATCH(C1891,'2018_cleaned'!C$2:C$4733,0)</f>
        <v>3421</v>
      </c>
      <c r="K1891" s="2">
        <f t="shared" si="60"/>
        <v>1</v>
      </c>
      <c r="L1891" s="2" t="e">
        <f>MATCH(A1891, 'combined matches'!E$1:E$4986,0)</f>
        <v>#N/A</v>
      </c>
      <c r="M1891" s="6">
        <f t="shared" si="61"/>
        <v>1</v>
      </c>
    </row>
    <row r="1892" spans="1:14" x14ac:dyDescent="0.2">
      <c r="A1892" s="6">
        <v>2507</v>
      </c>
      <c r="B1892" s="6" t="s">
        <v>5997</v>
      </c>
      <c r="C1892" s="6" t="s">
        <v>4045</v>
      </c>
      <c r="D1892" s="6" t="s">
        <v>1594</v>
      </c>
      <c r="E1892" s="6" t="s">
        <v>3973</v>
      </c>
      <c r="F1892" s="6">
        <v>64633</v>
      </c>
      <c r="G1892" s="6">
        <v>6605423247</v>
      </c>
      <c r="H1892" s="6" t="s">
        <v>6977</v>
      </c>
      <c r="I1892" s="2" t="e">
        <f>MATCH(B1892,'2018_cleaned'!B$2:B$4733,0)</f>
        <v>#N/A</v>
      </c>
      <c r="J1892" s="2">
        <f>MATCH(C1892,'2018_cleaned'!C$2:C$4733,0)</f>
        <v>3418</v>
      </c>
      <c r="K1892" s="2">
        <f t="shared" si="60"/>
        <v>1</v>
      </c>
      <c r="L1892" s="2" t="e">
        <f>MATCH(A1892, 'combined matches'!E$1:E$4986,0)</f>
        <v>#N/A</v>
      </c>
      <c r="M1892" s="6">
        <f t="shared" si="61"/>
        <v>1</v>
      </c>
    </row>
    <row r="1893" spans="1:14" x14ac:dyDescent="0.2">
      <c r="A1893" s="6">
        <v>2508</v>
      </c>
      <c r="B1893" s="6" t="s">
        <v>5998</v>
      </c>
      <c r="C1893" s="6" t="s">
        <v>4056</v>
      </c>
      <c r="D1893" s="6" t="s">
        <v>963</v>
      </c>
      <c r="E1893" s="6" t="s">
        <v>3973</v>
      </c>
      <c r="F1893" s="6">
        <v>64424</v>
      </c>
      <c r="G1893" s="6">
        <v>6604253755</v>
      </c>
      <c r="H1893" s="6" t="s">
        <v>6978</v>
      </c>
      <c r="I1893" s="2" t="e">
        <f>MATCH(B1893,'2018_cleaned'!B$2:B$4733,0)</f>
        <v>#N/A</v>
      </c>
      <c r="J1893" s="2">
        <f>MATCH(C1893,'2018_cleaned'!C$2:C$4733,0)</f>
        <v>3423</v>
      </c>
      <c r="K1893" s="2">
        <f t="shared" si="60"/>
        <v>1</v>
      </c>
      <c r="L1893" s="2" t="e">
        <f>MATCH(A1893, 'combined matches'!E$1:E$4986,0)</f>
        <v>#N/A</v>
      </c>
      <c r="M1893" s="6">
        <f t="shared" si="61"/>
        <v>1</v>
      </c>
    </row>
    <row r="1894" spans="1:14" x14ac:dyDescent="0.2">
      <c r="A1894" s="6">
        <v>2509</v>
      </c>
      <c r="B1894" s="6" t="s">
        <v>5999</v>
      </c>
      <c r="C1894" s="6" t="s">
        <v>4049</v>
      </c>
      <c r="D1894" s="6" t="s">
        <v>4050</v>
      </c>
      <c r="E1894" s="6" t="s">
        <v>3973</v>
      </c>
      <c r="F1894" s="6">
        <v>64628</v>
      </c>
      <c r="G1894" s="6">
        <v>6602587251</v>
      </c>
      <c r="H1894" s="6" t="s">
        <v>4049</v>
      </c>
      <c r="I1894" s="2" t="e">
        <f>MATCH(B1894,'2018_cleaned'!B$2:B$4733,0)</f>
        <v>#N/A</v>
      </c>
      <c r="J1894" s="2">
        <f>MATCH(C1894,'2018_cleaned'!C$2:C$4733,0)</f>
        <v>3420</v>
      </c>
      <c r="K1894" s="2">
        <f t="shared" si="60"/>
        <v>1</v>
      </c>
      <c r="L1894" s="2" t="e">
        <f>MATCH(A1894, 'combined matches'!E$1:E$4986,0)</f>
        <v>#N/A</v>
      </c>
      <c r="M1894" s="6">
        <f t="shared" si="61"/>
        <v>1</v>
      </c>
    </row>
    <row r="1895" spans="1:14" x14ac:dyDescent="0.2">
      <c r="A1895" s="6">
        <v>2510</v>
      </c>
      <c r="B1895" s="6" t="s">
        <v>6000</v>
      </c>
      <c r="C1895" s="6" t="s">
        <v>4054</v>
      </c>
      <c r="D1895" s="6" t="s">
        <v>56</v>
      </c>
      <c r="E1895" s="6" t="s">
        <v>3973</v>
      </c>
      <c r="F1895" s="6">
        <v>64085</v>
      </c>
      <c r="G1895" s="6">
        <v>8167765413</v>
      </c>
      <c r="H1895" s="6" t="s">
        <v>8411</v>
      </c>
      <c r="I1895" s="2" t="e">
        <f>MATCH(B1895,'2018_cleaned'!B$2:B$4733,0)</f>
        <v>#N/A</v>
      </c>
      <c r="J1895" s="2">
        <f>MATCH(C1895,'2018_cleaned'!C$2:C$4733,0)</f>
        <v>3422</v>
      </c>
      <c r="K1895" s="2">
        <f t="shared" si="60"/>
        <v>1</v>
      </c>
      <c r="L1895" s="2" t="e">
        <f>MATCH(A1895, 'combined matches'!E$1:E$4986,0)</f>
        <v>#N/A</v>
      </c>
      <c r="M1895" s="6">
        <f t="shared" si="61"/>
        <v>1</v>
      </c>
    </row>
    <row r="1896" spans="1:14" x14ac:dyDescent="0.2">
      <c r="A1896" s="6">
        <v>2511</v>
      </c>
      <c r="B1896" s="6" t="s">
        <v>6001</v>
      </c>
      <c r="C1896" s="6" t="s">
        <v>4042</v>
      </c>
      <c r="D1896" s="6" t="s">
        <v>4043</v>
      </c>
      <c r="E1896" s="6" t="s">
        <v>3973</v>
      </c>
      <c r="F1896" s="6">
        <v>64601</v>
      </c>
      <c r="G1896" s="6">
        <v>6603592855</v>
      </c>
      <c r="H1896" s="6" t="s">
        <v>4042</v>
      </c>
      <c r="I1896" s="2" t="e">
        <f>MATCH(B1896,'2018_cleaned'!B$2:B$4733,0)</f>
        <v>#N/A</v>
      </c>
      <c r="J1896" s="2">
        <f>MATCH(C1896,'2018_cleaned'!C$2:C$4733,0)</f>
        <v>3416</v>
      </c>
      <c r="K1896" s="2">
        <f t="shared" si="60"/>
        <v>1</v>
      </c>
      <c r="L1896" s="2" t="e">
        <f>MATCH(A1896, 'combined matches'!E$1:E$4986,0)</f>
        <v>#N/A</v>
      </c>
      <c r="M1896" s="6">
        <f t="shared" si="61"/>
        <v>1</v>
      </c>
    </row>
    <row r="1897" spans="1:14" x14ac:dyDescent="0.2">
      <c r="A1897" s="6">
        <v>2513</v>
      </c>
      <c r="B1897" s="6" t="s">
        <v>1186</v>
      </c>
      <c r="C1897" s="6" t="s">
        <v>3971</v>
      </c>
      <c r="D1897" s="6" t="s">
        <v>3972</v>
      </c>
      <c r="E1897" s="6" t="s">
        <v>3973</v>
      </c>
      <c r="F1897" s="6">
        <v>63010</v>
      </c>
      <c r="G1897" s="6">
        <v>6362821010</v>
      </c>
      <c r="H1897" s="6" t="s">
        <v>6965</v>
      </c>
      <c r="I1897" s="2">
        <f>MATCH(B1897,'2018_cleaned'!B$2:B$4733,0)</f>
        <v>1154</v>
      </c>
      <c r="J1897" s="2">
        <f>MATCH(C1897,'2018_cleaned'!C$2:C$4733,0)</f>
        <v>3370</v>
      </c>
      <c r="K1897" s="2">
        <f t="shared" si="60"/>
        <v>1</v>
      </c>
      <c r="L1897" s="2" t="e">
        <f>MATCH(A1897, 'combined matches'!E$1:E$4986,0)</f>
        <v>#N/A</v>
      </c>
      <c r="M1897" s="6">
        <f t="shared" si="61"/>
        <v>1</v>
      </c>
    </row>
    <row r="1898" spans="1:14" x14ac:dyDescent="0.2">
      <c r="A1898" s="6">
        <v>2514</v>
      </c>
      <c r="B1898" s="6" t="s">
        <v>1186</v>
      </c>
      <c r="C1898" s="6" t="s">
        <v>3974</v>
      </c>
      <c r="D1898" s="6" t="s">
        <v>73</v>
      </c>
      <c r="E1898" s="6" t="s">
        <v>3973</v>
      </c>
      <c r="F1898" s="6">
        <v>63050</v>
      </c>
      <c r="G1898" s="6">
        <v>6367973737</v>
      </c>
      <c r="H1898" s="6" t="s">
        <v>3974</v>
      </c>
      <c r="I1898" s="2">
        <f>MATCH(B1898,'2018_cleaned'!B$2:B$4733,0)</f>
        <v>1154</v>
      </c>
      <c r="J1898" s="2">
        <f>MATCH(C1898,'2018_cleaned'!C$2:C$4733,0)</f>
        <v>3369</v>
      </c>
      <c r="K1898" s="2">
        <f t="shared" ref="K1898:K1961" si="62">IF(ISNA(I1898),IF(ISNA(J1898),0,1),1)</f>
        <v>1</v>
      </c>
      <c r="L1898" s="2" t="e">
        <f>MATCH(A1898, 'combined matches'!E$1:E$4986,0)</f>
        <v>#N/A</v>
      </c>
      <c r="M1898" s="6">
        <f t="shared" ref="M1898:M1961" si="63">IF(ISNA(L1898),1,0)</f>
        <v>1</v>
      </c>
    </row>
    <row r="1899" spans="1:14" x14ac:dyDescent="0.2">
      <c r="A1899" s="6">
        <v>2515</v>
      </c>
      <c r="B1899" s="6" t="s">
        <v>1186</v>
      </c>
      <c r="C1899" s="6" t="s">
        <v>6002</v>
      </c>
      <c r="D1899" s="6" t="s">
        <v>6003</v>
      </c>
      <c r="E1899" s="6" t="s">
        <v>3973</v>
      </c>
      <c r="F1899" s="6">
        <v>63049</v>
      </c>
      <c r="G1899" s="6">
        <v>6362821010</v>
      </c>
      <c r="H1899" s="6" t="s">
        <v>6002</v>
      </c>
      <c r="I1899" s="2">
        <f>MATCH(B1899,'2018_cleaned'!B$2:B$4733,0)</f>
        <v>1154</v>
      </c>
      <c r="J1899" s="2" t="e">
        <f>MATCH(C1899,'2018_cleaned'!C$2:C$4733,0)</f>
        <v>#N/A</v>
      </c>
      <c r="K1899" s="2">
        <f t="shared" si="62"/>
        <v>1</v>
      </c>
      <c r="L1899" s="2" t="e">
        <f>MATCH(A1899, 'combined matches'!E$1:E$4986,0)</f>
        <v>#N/A</v>
      </c>
      <c r="M1899" s="6">
        <f t="shared" si="63"/>
        <v>1</v>
      </c>
      <c r="N1899" s="6">
        <v>0</v>
      </c>
    </row>
    <row r="1900" spans="1:14" x14ac:dyDescent="0.2">
      <c r="A1900" s="6">
        <v>2517</v>
      </c>
      <c r="B1900" s="6" t="s">
        <v>4079</v>
      </c>
      <c r="C1900" s="6" t="s">
        <v>4080</v>
      </c>
      <c r="D1900" s="6" t="s">
        <v>3006</v>
      </c>
      <c r="E1900" s="6" t="s">
        <v>3973</v>
      </c>
      <c r="F1900" s="6">
        <v>65340</v>
      </c>
      <c r="G1900" s="6">
        <v>6608868584</v>
      </c>
      <c r="H1900" s="6" t="s">
        <v>6985</v>
      </c>
      <c r="I1900" s="2">
        <f>MATCH(B1900,'2018_cleaned'!B$2:B$4733,0)</f>
        <v>3444</v>
      </c>
      <c r="J1900" s="2">
        <f>MATCH(C1900,'2018_cleaned'!C$2:C$4733,0)</f>
        <v>3444</v>
      </c>
      <c r="K1900" s="2">
        <f t="shared" si="62"/>
        <v>1</v>
      </c>
      <c r="L1900" s="2" t="e">
        <f>MATCH(A1900, 'combined matches'!E$1:E$4986,0)</f>
        <v>#N/A</v>
      </c>
      <c r="M1900" s="6">
        <f t="shared" si="63"/>
        <v>1</v>
      </c>
    </row>
    <row r="1901" spans="1:14" x14ac:dyDescent="0.2">
      <c r="A1901" s="6">
        <v>2518</v>
      </c>
      <c r="B1901" s="6" t="s">
        <v>4077</v>
      </c>
      <c r="C1901" s="6" t="s">
        <v>4078</v>
      </c>
      <c r="D1901" s="6" t="s">
        <v>1383</v>
      </c>
      <c r="E1901" s="6" t="s">
        <v>3973</v>
      </c>
      <c r="F1901" s="6">
        <v>65084</v>
      </c>
      <c r="G1901" s="6">
        <v>5733782351</v>
      </c>
      <c r="H1901" s="6" t="s">
        <v>6984</v>
      </c>
      <c r="I1901" s="2">
        <f>MATCH(B1901,'2018_cleaned'!B$2:B$4733,0)</f>
        <v>3443</v>
      </c>
      <c r="J1901" s="2">
        <f>MATCH(C1901,'2018_cleaned'!C$2:C$4733,0)</f>
        <v>3443</v>
      </c>
      <c r="K1901" s="2">
        <f t="shared" si="62"/>
        <v>1</v>
      </c>
      <c r="L1901" s="2" t="e">
        <f>MATCH(A1901, 'combined matches'!E$1:E$4986,0)</f>
        <v>#N/A</v>
      </c>
      <c r="M1901" s="6">
        <f t="shared" si="63"/>
        <v>1</v>
      </c>
    </row>
    <row r="1902" spans="1:14" x14ac:dyDescent="0.2">
      <c r="A1902" s="6">
        <v>2519</v>
      </c>
      <c r="B1902" s="6" t="s">
        <v>4072</v>
      </c>
      <c r="C1902" s="6" t="s">
        <v>4073</v>
      </c>
      <c r="D1902" s="6" t="s">
        <v>4074</v>
      </c>
      <c r="E1902" s="6" t="s">
        <v>3973</v>
      </c>
      <c r="F1902" s="6">
        <v>65301</v>
      </c>
      <c r="G1902" s="6">
        <v>6608264774</v>
      </c>
      <c r="H1902" s="6" t="s">
        <v>6982</v>
      </c>
      <c r="I1902" s="2">
        <f>MATCH(B1902,'2018_cleaned'!B$2:B$4733,0)</f>
        <v>3441</v>
      </c>
      <c r="J1902" s="2">
        <f>MATCH(C1902,'2018_cleaned'!C$2:C$4733,0)</f>
        <v>3440</v>
      </c>
      <c r="K1902" s="2">
        <f t="shared" si="62"/>
        <v>1</v>
      </c>
      <c r="L1902" s="2" t="e">
        <f>MATCH(A1902, 'combined matches'!E$1:E$4986,0)</f>
        <v>#N/A</v>
      </c>
      <c r="M1902" s="6">
        <f t="shared" si="63"/>
        <v>1</v>
      </c>
    </row>
    <row r="1903" spans="1:14" x14ac:dyDescent="0.2">
      <c r="A1903" s="6">
        <v>2520</v>
      </c>
      <c r="B1903" s="6" t="s">
        <v>4075</v>
      </c>
      <c r="C1903" s="6" t="s">
        <v>4076</v>
      </c>
      <c r="D1903" s="6" t="s">
        <v>657</v>
      </c>
      <c r="E1903" s="6" t="s">
        <v>3973</v>
      </c>
      <c r="F1903" s="6">
        <v>65355</v>
      </c>
      <c r="G1903" s="6">
        <v>6604382717</v>
      </c>
      <c r="H1903" s="6" t="s">
        <v>6983</v>
      </c>
      <c r="I1903" s="2">
        <f>MATCH(B1903,'2018_cleaned'!B$2:B$4733,0)</f>
        <v>3442</v>
      </c>
      <c r="J1903" s="2">
        <f>MATCH(C1903,'2018_cleaned'!C$2:C$4733,0)</f>
        <v>3442</v>
      </c>
      <c r="K1903" s="2">
        <f t="shared" si="62"/>
        <v>1</v>
      </c>
      <c r="L1903" s="2" t="e">
        <f>MATCH(A1903, 'combined matches'!E$1:E$4986,0)</f>
        <v>#N/A</v>
      </c>
      <c r="M1903" s="6">
        <f t="shared" si="63"/>
        <v>1</v>
      </c>
    </row>
    <row r="1904" spans="1:14" x14ac:dyDescent="0.2">
      <c r="A1904" s="6">
        <v>2522</v>
      </c>
      <c r="B1904" s="6" t="s">
        <v>6004</v>
      </c>
      <c r="C1904" s="6" t="s">
        <v>3986</v>
      </c>
      <c r="D1904" s="6" t="s">
        <v>3987</v>
      </c>
      <c r="E1904" s="6" t="s">
        <v>3973</v>
      </c>
      <c r="F1904" s="6">
        <v>63501</v>
      </c>
      <c r="G1904" s="6">
        <v>6606658491</v>
      </c>
      <c r="H1904" s="6" t="s">
        <v>6969</v>
      </c>
      <c r="I1904" s="2" t="e">
        <f>MATCH(B1904,'2018_cleaned'!B$2:B$4733,0)</f>
        <v>#N/A</v>
      </c>
      <c r="J1904" s="2">
        <f>MATCH(C1904,'2018_cleaned'!C$2:C$4733,0)</f>
        <v>3379</v>
      </c>
      <c r="K1904" s="2">
        <f t="shared" si="62"/>
        <v>1</v>
      </c>
      <c r="L1904" s="2" t="e">
        <f>MATCH(A1904, 'combined matches'!E$1:E$4986,0)</f>
        <v>#N/A</v>
      </c>
      <c r="M1904" s="6">
        <f t="shared" si="63"/>
        <v>1</v>
      </c>
    </row>
    <row r="1905" spans="1:13" x14ac:dyDescent="0.2">
      <c r="A1905" s="6">
        <v>2523</v>
      </c>
      <c r="B1905" s="6" t="s">
        <v>3975</v>
      </c>
      <c r="C1905" s="6" t="s">
        <v>3979</v>
      </c>
      <c r="D1905" s="6" t="s">
        <v>890</v>
      </c>
      <c r="E1905" s="6" t="s">
        <v>3973</v>
      </c>
      <c r="F1905" s="6">
        <v>63383</v>
      </c>
      <c r="G1905" s="6">
        <v>6364568485</v>
      </c>
      <c r="H1905" s="6" t="s">
        <v>6968</v>
      </c>
      <c r="I1905" s="2">
        <f>MATCH(B1905,'2018_cleaned'!B$2:B$4733,0)</f>
        <v>3372</v>
      </c>
      <c r="J1905" s="2">
        <f>MATCH(C1905,'2018_cleaned'!C$2:C$4733,0)</f>
        <v>3376</v>
      </c>
      <c r="K1905" s="2">
        <f t="shared" si="62"/>
        <v>1</v>
      </c>
      <c r="L1905" s="2" t="e">
        <f>MATCH(A1905, 'combined matches'!E$1:E$4986,0)</f>
        <v>#N/A</v>
      </c>
      <c r="M1905" s="6">
        <f t="shared" si="63"/>
        <v>1</v>
      </c>
    </row>
    <row r="1906" spans="1:13" x14ac:dyDescent="0.2">
      <c r="A1906" s="6">
        <v>2524</v>
      </c>
      <c r="B1906" s="6" t="s">
        <v>3975</v>
      </c>
      <c r="C1906" s="6" t="s">
        <v>3976</v>
      </c>
      <c r="D1906" s="6" t="s">
        <v>3977</v>
      </c>
      <c r="E1906" s="6" t="s">
        <v>3973</v>
      </c>
      <c r="F1906" s="6">
        <v>63401</v>
      </c>
      <c r="G1906" s="6">
        <v>5732213404</v>
      </c>
      <c r="H1906" s="6" t="s">
        <v>6966</v>
      </c>
      <c r="I1906" s="2">
        <f>MATCH(B1906,'2018_cleaned'!B$2:B$4733,0)</f>
        <v>3372</v>
      </c>
      <c r="J1906" s="2">
        <f>MATCH(C1906,'2018_cleaned'!C$2:C$4733,0)</f>
        <v>3372</v>
      </c>
      <c r="K1906" s="2">
        <f t="shared" si="62"/>
        <v>1</v>
      </c>
      <c r="L1906" s="2" t="e">
        <f>MATCH(A1906, 'combined matches'!E$1:E$4986,0)</f>
        <v>#N/A</v>
      </c>
      <c r="M1906" s="6">
        <f t="shared" si="63"/>
        <v>1</v>
      </c>
    </row>
    <row r="1907" spans="1:13" x14ac:dyDescent="0.2">
      <c r="A1907" s="6">
        <v>2525</v>
      </c>
      <c r="B1907" s="6" t="s">
        <v>3975</v>
      </c>
      <c r="C1907" s="6" t="s">
        <v>3978</v>
      </c>
      <c r="D1907" s="6" t="s">
        <v>1577</v>
      </c>
      <c r="E1907" s="6" t="s">
        <v>3973</v>
      </c>
      <c r="F1907" s="6">
        <v>63334</v>
      </c>
      <c r="G1907" s="6">
        <v>5733242566</v>
      </c>
      <c r="H1907" s="6" t="s">
        <v>6967</v>
      </c>
      <c r="I1907" s="2">
        <f>MATCH(B1907,'2018_cleaned'!B$2:B$4733,0)</f>
        <v>3372</v>
      </c>
      <c r="J1907" s="2">
        <f>MATCH(C1907,'2018_cleaned'!C$2:C$4733,0)</f>
        <v>3375</v>
      </c>
      <c r="K1907" s="2">
        <f t="shared" si="62"/>
        <v>1</v>
      </c>
      <c r="L1907" s="2" t="e">
        <f>MATCH(A1907, 'combined matches'!E$1:E$4986,0)</f>
        <v>#N/A</v>
      </c>
      <c r="M1907" s="6">
        <f t="shared" si="63"/>
        <v>1</v>
      </c>
    </row>
    <row r="1908" spans="1:13" x14ac:dyDescent="0.2">
      <c r="A1908" s="6">
        <v>2526</v>
      </c>
      <c r="B1908" s="6" t="s">
        <v>3975</v>
      </c>
      <c r="C1908" s="6" t="s">
        <v>3988</v>
      </c>
      <c r="D1908" s="6" t="s">
        <v>3989</v>
      </c>
      <c r="E1908" s="6" t="s">
        <v>3973</v>
      </c>
      <c r="F1908" s="6">
        <v>63366</v>
      </c>
      <c r="G1908" s="6">
        <v>6362407518</v>
      </c>
      <c r="H1908" s="6" t="s">
        <v>6970</v>
      </c>
      <c r="I1908" s="2">
        <f>MATCH(B1908,'2018_cleaned'!B$2:B$4733,0)</f>
        <v>3372</v>
      </c>
      <c r="J1908" s="2">
        <f>MATCH(C1908,'2018_cleaned'!C$2:C$4733,0)</f>
        <v>3380</v>
      </c>
      <c r="K1908" s="2">
        <f t="shared" si="62"/>
        <v>1</v>
      </c>
      <c r="L1908" s="2" t="e">
        <f>MATCH(A1908, 'combined matches'!E$1:E$4986,0)</f>
        <v>#N/A</v>
      </c>
      <c r="M1908" s="6">
        <f t="shared" si="63"/>
        <v>1</v>
      </c>
    </row>
    <row r="1909" spans="1:13" x14ac:dyDescent="0.2">
      <c r="A1909" s="6">
        <v>2527</v>
      </c>
      <c r="B1909" s="6" t="s">
        <v>3983</v>
      </c>
      <c r="C1909" s="6" t="s">
        <v>3984</v>
      </c>
      <c r="D1909" s="6" t="s">
        <v>1298</v>
      </c>
      <c r="E1909" s="6" t="s">
        <v>3973</v>
      </c>
      <c r="F1909" s="6">
        <v>65275</v>
      </c>
      <c r="G1909" s="6">
        <v>6603274259</v>
      </c>
      <c r="H1909" s="6" t="s">
        <v>3984</v>
      </c>
      <c r="I1909" s="2">
        <f>MATCH(B1909,'2018_cleaned'!B$2:B$4733,0)</f>
        <v>3378</v>
      </c>
      <c r="J1909" s="2">
        <f>MATCH(C1909,'2018_cleaned'!C$2:C$4733,0)</f>
        <v>3378</v>
      </c>
      <c r="K1909" s="2">
        <f t="shared" si="62"/>
        <v>1</v>
      </c>
      <c r="L1909" s="2" t="e">
        <f>MATCH(A1909, 'combined matches'!E$1:E$4986,0)</f>
        <v>#N/A</v>
      </c>
      <c r="M1909" s="6">
        <f t="shared" si="63"/>
        <v>1</v>
      </c>
    </row>
    <row r="1910" spans="1:13" x14ac:dyDescent="0.2">
      <c r="A1910" s="6">
        <v>2528</v>
      </c>
      <c r="B1910" s="6" t="s">
        <v>3980</v>
      </c>
      <c r="C1910" s="6" t="s">
        <v>3981</v>
      </c>
      <c r="D1910" s="6" t="s">
        <v>3982</v>
      </c>
      <c r="E1910" s="6" t="s">
        <v>3973</v>
      </c>
      <c r="F1910" s="6">
        <v>65270</v>
      </c>
      <c r="G1910" s="6">
        <v>6602636643</v>
      </c>
      <c r="H1910" s="6" t="s">
        <v>3981</v>
      </c>
      <c r="I1910" s="2">
        <f>MATCH(B1910,'2018_cleaned'!B$2:B$4733,0)</f>
        <v>3377</v>
      </c>
      <c r="J1910" s="2">
        <f>MATCH(C1910,'2018_cleaned'!C$2:C$4733,0)</f>
        <v>3377</v>
      </c>
      <c r="K1910" s="2">
        <f t="shared" si="62"/>
        <v>1</v>
      </c>
      <c r="L1910" s="2" t="e">
        <f>MATCH(A1910, 'combined matches'!E$1:E$4986,0)</f>
        <v>#N/A</v>
      </c>
      <c r="M1910" s="6">
        <f t="shared" si="63"/>
        <v>1</v>
      </c>
    </row>
    <row r="1911" spans="1:13" x14ac:dyDescent="0.2">
      <c r="A1911" s="6">
        <v>2530</v>
      </c>
      <c r="B1911" s="6" t="s">
        <v>4000</v>
      </c>
      <c r="C1911" s="6" t="s">
        <v>4001</v>
      </c>
      <c r="D1911" s="6" t="s">
        <v>2417</v>
      </c>
      <c r="E1911" s="6" t="s">
        <v>3973</v>
      </c>
      <c r="F1911" s="6">
        <v>65613</v>
      </c>
      <c r="G1911" s="6">
        <v>4173267250</v>
      </c>
      <c r="H1911" s="6" t="s">
        <v>6973</v>
      </c>
      <c r="I1911" s="2">
        <f>MATCH(B1911,'2018_cleaned'!B$2:B$4733,0)</f>
        <v>3388</v>
      </c>
      <c r="J1911" s="2">
        <f>MATCH(C1911,'2018_cleaned'!C$2:C$4733,0)</f>
        <v>3388</v>
      </c>
      <c r="K1911" s="2">
        <f t="shared" si="62"/>
        <v>1</v>
      </c>
      <c r="L1911" s="2" t="e">
        <f>MATCH(A1911, 'combined matches'!E$1:E$4986,0)</f>
        <v>#N/A</v>
      </c>
      <c r="M1911" s="6">
        <f t="shared" si="63"/>
        <v>1</v>
      </c>
    </row>
    <row r="1912" spans="1:13" x14ac:dyDescent="0.2">
      <c r="A1912" s="6">
        <v>2531</v>
      </c>
      <c r="B1912" s="6" t="s">
        <v>4007</v>
      </c>
      <c r="C1912" s="6" t="s">
        <v>4008</v>
      </c>
      <c r="D1912" s="6" t="s">
        <v>4009</v>
      </c>
      <c r="E1912" s="6" t="s">
        <v>3973</v>
      </c>
      <c r="F1912" s="6">
        <v>65625</v>
      </c>
      <c r="G1912" s="6">
        <v>4178472114</v>
      </c>
      <c r="H1912" s="6" t="s">
        <v>4008</v>
      </c>
      <c r="I1912" s="2">
        <f>MATCH(B1912,'2018_cleaned'!B$2:B$4733,0)</f>
        <v>3391</v>
      </c>
      <c r="J1912" s="2">
        <f>MATCH(C1912,'2018_cleaned'!C$2:C$4733,0)</f>
        <v>3391</v>
      </c>
      <c r="K1912" s="2">
        <f t="shared" si="62"/>
        <v>1</v>
      </c>
      <c r="L1912" s="2" t="e">
        <f>MATCH(A1912, 'combined matches'!E$1:E$4986,0)</f>
        <v>#N/A</v>
      </c>
      <c r="M1912" s="6">
        <f t="shared" si="63"/>
        <v>1</v>
      </c>
    </row>
    <row r="1913" spans="1:13" x14ac:dyDescent="0.2">
      <c r="A1913" s="6">
        <v>2532</v>
      </c>
      <c r="B1913" s="6" t="s">
        <v>3991</v>
      </c>
      <c r="C1913" s="6" t="s">
        <v>3997</v>
      </c>
      <c r="D1913" s="6" t="s">
        <v>3998</v>
      </c>
      <c r="E1913" s="6" t="s">
        <v>3973</v>
      </c>
      <c r="F1913" s="6">
        <v>65737</v>
      </c>
      <c r="G1913" s="6">
        <v>4173344544</v>
      </c>
      <c r="H1913" s="6" t="s">
        <v>3997</v>
      </c>
      <c r="I1913" s="2">
        <f>MATCH(B1913,'2018_cleaned'!B$2:B$4733,0)</f>
        <v>3383</v>
      </c>
      <c r="J1913" s="2">
        <f>MATCH(C1913,'2018_cleaned'!C$2:C$4733,0)</f>
        <v>3385</v>
      </c>
      <c r="K1913" s="2">
        <f t="shared" si="62"/>
        <v>1</v>
      </c>
      <c r="L1913" s="2" t="e">
        <f>MATCH(A1913, 'combined matches'!E$1:E$4986,0)</f>
        <v>#N/A</v>
      </c>
      <c r="M1913" s="6">
        <f t="shared" si="63"/>
        <v>1</v>
      </c>
    </row>
    <row r="1914" spans="1:13" x14ac:dyDescent="0.2">
      <c r="A1914" s="6">
        <v>2533</v>
      </c>
      <c r="B1914" s="6" t="s">
        <v>3991</v>
      </c>
      <c r="C1914" s="6" t="s">
        <v>3992</v>
      </c>
      <c r="D1914" s="6" t="s">
        <v>3993</v>
      </c>
      <c r="E1914" s="6" t="s">
        <v>3973</v>
      </c>
      <c r="F1914" s="6">
        <v>65656</v>
      </c>
      <c r="G1914" s="6">
        <v>4173576134</v>
      </c>
      <c r="H1914" s="6" t="s">
        <v>6971</v>
      </c>
      <c r="I1914" s="2">
        <f>MATCH(B1914,'2018_cleaned'!B$2:B$4733,0)</f>
        <v>3383</v>
      </c>
      <c r="J1914" s="2">
        <f>MATCH(C1914,'2018_cleaned'!C$2:C$4733,0)</f>
        <v>3383</v>
      </c>
      <c r="K1914" s="2">
        <f t="shared" si="62"/>
        <v>1</v>
      </c>
      <c r="L1914" s="2" t="e">
        <f>MATCH(A1914, 'combined matches'!E$1:E$4986,0)</f>
        <v>#N/A</v>
      </c>
      <c r="M1914" s="6">
        <f t="shared" si="63"/>
        <v>1</v>
      </c>
    </row>
    <row r="1915" spans="1:13" x14ac:dyDescent="0.2">
      <c r="A1915" s="6">
        <v>2534</v>
      </c>
      <c r="B1915" s="6" t="s">
        <v>3990</v>
      </c>
      <c r="C1915" s="6" t="s">
        <v>3943</v>
      </c>
      <c r="D1915" s="6" t="s">
        <v>2999</v>
      </c>
      <c r="E1915" s="6" t="s">
        <v>3973</v>
      </c>
      <c r="F1915" s="6">
        <v>65667</v>
      </c>
      <c r="G1915" s="6">
        <v>4177417791</v>
      </c>
      <c r="H1915" s="6" t="s">
        <v>6958</v>
      </c>
      <c r="I1915" s="2">
        <f>MATCH(B1915,'2018_cleaned'!B$2:B$4733,0)</f>
        <v>3382</v>
      </c>
      <c r="J1915" s="2">
        <f>MATCH(C1915,'2018_cleaned'!C$2:C$4733,0)</f>
        <v>3316</v>
      </c>
      <c r="K1915" s="2">
        <f t="shared" si="62"/>
        <v>1</v>
      </c>
      <c r="L1915" s="2" t="e">
        <f>MATCH(A1915, 'combined matches'!E$1:E$4986,0)</f>
        <v>#N/A</v>
      </c>
      <c r="M1915" s="6">
        <f t="shared" si="63"/>
        <v>1</v>
      </c>
    </row>
    <row r="1916" spans="1:13" x14ac:dyDescent="0.2">
      <c r="A1916" s="6">
        <v>2535</v>
      </c>
      <c r="B1916" s="6" t="s">
        <v>3994</v>
      </c>
      <c r="C1916" s="6" t="s">
        <v>3995</v>
      </c>
      <c r="D1916" s="6" t="s">
        <v>3996</v>
      </c>
      <c r="E1916" s="6" t="s">
        <v>3973</v>
      </c>
      <c r="F1916" s="6">
        <v>65712</v>
      </c>
      <c r="G1916" s="6">
        <v>4174662201</v>
      </c>
      <c r="H1916" s="6" t="s">
        <v>6972</v>
      </c>
      <c r="I1916" s="2">
        <f>MATCH(B1916,'2018_cleaned'!B$2:B$4733,0)</f>
        <v>3384</v>
      </c>
      <c r="J1916" s="2">
        <f>MATCH(C1916,'2018_cleaned'!C$2:C$4733,0)</f>
        <v>3384</v>
      </c>
      <c r="K1916" s="2">
        <f t="shared" si="62"/>
        <v>1</v>
      </c>
      <c r="L1916" s="2" t="e">
        <f>MATCH(A1916, 'combined matches'!E$1:E$4986,0)</f>
        <v>#N/A</v>
      </c>
      <c r="M1916" s="6">
        <f t="shared" si="63"/>
        <v>1</v>
      </c>
    </row>
    <row r="1917" spans="1:13" x14ac:dyDescent="0.2">
      <c r="A1917" s="6">
        <v>2536</v>
      </c>
      <c r="B1917" s="6" t="s">
        <v>4002</v>
      </c>
      <c r="C1917" s="6" t="s">
        <v>4003</v>
      </c>
      <c r="D1917" s="6" t="s">
        <v>4004</v>
      </c>
      <c r="E1917" s="6" t="s">
        <v>3973</v>
      </c>
      <c r="F1917" s="6">
        <v>65653</v>
      </c>
      <c r="G1917" s="6">
        <v>4175464725</v>
      </c>
      <c r="H1917" s="6" t="s">
        <v>6974</v>
      </c>
      <c r="I1917" s="2">
        <f>MATCH(B1917,'2018_cleaned'!B$2:B$4733,0)</f>
        <v>3389</v>
      </c>
      <c r="J1917" s="2">
        <f>MATCH(C1917,'2018_cleaned'!C$2:C$4733,0)</f>
        <v>3389</v>
      </c>
      <c r="K1917" s="2">
        <f t="shared" si="62"/>
        <v>1</v>
      </c>
      <c r="L1917" s="2" t="e">
        <f>MATCH(A1917, 'combined matches'!E$1:E$4986,0)</f>
        <v>#N/A</v>
      </c>
      <c r="M1917" s="6">
        <f t="shared" si="63"/>
        <v>1</v>
      </c>
    </row>
    <row r="1918" spans="1:13" x14ac:dyDescent="0.2">
      <c r="A1918" s="6">
        <v>2537</v>
      </c>
      <c r="B1918" s="6" t="s">
        <v>3990</v>
      </c>
      <c r="C1918" s="6" t="s">
        <v>4005</v>
      </c>
      <c r="D1918" s="6" t="s">
        <v>4006</v>
      </c>
      <c r="E1918" s="6" t="s">
        <v>3973</v>
      </c>
      <c r="F1918" s="6">
        <v>65711</v>
      </c>
      <c r="G1918" s="6">
        <v>4179260009</v>
      </c>
      <c r="H1918" s="6" t="s">
        <v>6975</v>
      </c>
      <c r="I1918" s="2">
        <f>MATCH(B1918,'2018_cleaned'!B$2:B$4733,0)</f>
        <v>3382</v>
      </c>
      <c r="J1918" s="2">
        <f>MATCH(C1918,'2018_cleaned'!C$2:C$4733,0)</f>
        <v>3390</v>
      </c>
      <c r="K1918" s="2">
        <f t="shared" si="62"/>
        <v>1</v>
      </c>
      <c r="L1918" s="2" t="e">
        <f>MATCH(A1918, 'combined matches'!E$1:E$4986,0)</f>
        <v>#N/A</v>
      </c>
      <c r="M1918" s="6">
        <f t="shared" si="63"/>
        <v>1</v>
      </c>
    </row>
    <row r="1919" spans="1:13" x14ac:dyDescent="0.2">
      <c r="A1919" s="6">
        <v>2538</v>
      </c>
      <c r="B1919" s="6" t="s">
        <v>3999</v>
      </c>
      <c r="C1919" s="6" t="s">
        <v>7761</v>
      </c>
      <c r="D1919" s="6" t="s">
        <v>63</v>
      </c>
      <c r="E1919" s="6" t="s">
        <v>3973</v>
      </c>
      <c r="F1919" s="6">
        <v>65802</v>
      </c>
      <c r="G1919" s="6">
        <v>4178643410</v>
      </c>
      <c r="H1919" s="6" t="s">
        <v>7762</v>
      </c>
      <c r="I1919" s="2">
        <f>MATCH(B1919,'2018_cleaned'!B$2:B$4733,0)</f>
        <v>3381</v>
      </c>
      <c r="J1919" s="2">
        <f>MATCH(C1919,'2018_cleaned'!C$2:C$4733,0)</f>
        <v>3387</v>
      </c>
      <c r="K1919" s="2">
        <f t="shared" si="62"/>
        <v>1</v>
      </c>
      <c r="L1919" s="2" t="e">
        <f>MATCH(A1919, 'combined matches'!E$1:E$4986,0)</f>
        <v>#N/A</v>
      </c>
      <c r="M1919" s="6">
        <f t="shared" si="63"/>
        <v>1</v>
      </c>
    </row>
    <row r="1920" spans="1:13" x14ac:dyDescent="0.2">
      <c r="A1920" s="6">
        <v>2540</v>
      </c>
      <c r="B1920" s="6" t="s">
        <v>4082</v>
      </c>
      <c r="C1920" s="6" t="s">
        <v>4083</v>
      </c>
      <c r="D1920" s="6" t="s">
        <v>4084</v>
      </c>
      <c r="E1920" s="6" t="s">
        <v>3973</v>
      </c>
      <c r="F1920" s="6">
        <v>64503</v>
      </c>
      <c r="G1920" s="6">
        <v>8163445233</v>
      </c>
      <c r="H1920" s="6" t="s">
        <v>6986</v>
      </c>
      <c r="I1920" s="2">
        <f>MATCH(B1920,'2018_cleaned'!B$2:B$4733,0)</f>
        <v>3447</v>
      </c>
      <c r="J1920" s="2">
        <f>MATCH(C1920,'2018_cleaned'!C$2:C$4733,0)</f>
        <v>3447</v>
      </c>
      <c r="K1920" s="2">
        <f t="shared" si="62"/>
        <v>1</v>
      </c>
      <c r="L1920" s="2" t="e">
        <f>MATCH(A1920, 'combined matches'!E$1:E$4986,0)</f>
        <v>#N/A</v>
      </c>
      <c r="M1920" s="6">
        <f t="shared" si="63"/>
        <v>1</v>
      </c>
    </row>
    <row r="1921" spans="1:14" x14ac:dyDescent="0.2">
      <c r="A1921" s="6">
        <v>2542</v>
      </c>
      <c r="B1921" s="6" t="s">
        <v>4085</v>
      </c>
      <c r="C1921" s="6" t="s">
        <v>4086</v>
      </c>
      <c r="D1921" s="6" t="s">
        <v>4087</v>
      </c>
      <c r="E1921" s="6" t="s">
        <v>3973</v>
      </c>
      <c r="F1921" s="6">
        <v>63134</v>
      </c>
      <c r="G1921" s="6">
        <v>3146150560</v>
      </c>
      <c r="H1921" s="6" t="s">
        <v>4086</v>
      </c>
      <c r="I1921" s="2">
        <f>MATCH(B1921,'2018_cleaned'!B$2:B$4733,0)</f>
        <v>3454</v>
      </c>
      <c r="J1921" s="2">
        <f>MATCH(C1921,'2018_cleaned'!C$2:C$4733,0)</f>
        <v>3453</v>
      </c>
      <c r="K1921" s="2">
        <f t="shared" si="62"/>
        <v>1</v>
      </c>
      <c r="L1921" s="2" t="e">
        <f>MATCH(A1921, 'combined matches'!E$1:E$4986,0)</f>
        <v>#N/A</v>
      </c>
      <c r="M1921" s="6">
        <f t="shared" si="63"/>
        <v>1</v>
      </c>
    </row>
    <row r="1922" spans="1:14" x14ac:dyDescent="0.2">
      <c r="A1922" s="6">
        <v>2543</v>
      </c>
      <c r="B1922" s="6" t="s">
        <v>4088</v>
      </c>
      <c r="C1922" s="6" t="s">
        <v>4089</v>
      </c>
      <c r="D1922" s="6" t="s">
        <v>4017</v>
      </c>
      <c r="E1922" s="6" t="s">
        <v>3973</v>
      </c>
      <c r="F1922" s="6">
        <v>63121</v>
      </c>
      <c r="G1922" s="6">
        <v>3146159700</v>
      </c>
      <c r="H1922" s="6" t="s">
        <v>4089</v>
      </c>
      <c r="I1922" s="2">
        <f>MATCH(B1922,'2018_cleaned'!B$2:B$4733,0)</f>
        <v>3455</v>
      </c>
      <c r="J1922" s="2">
        <f>MATCH(C1922,'2018_cleaned'!C$2:C$4733,0)</f>
        <v>3455</v>
      </c>
      <c r="K1922" s="2">
        <f t="shared" si="62"/>
        <v>1</v>
      </c>
      <c r="L1922" s="2" t="e">
        <f>MATCH(A1922, 'combined matches'!E$1:E$4986,0)</f>
        <v>#N/A</v>
      </c>
      <c r="M1922" s="6">
        <f t="shared" si="63"/>
        <v>1</v>
      </c>
    </row>
    <row r="1923" spans="1:14" x14ac:dyDescent="0.2">
      <c r="A1923" s="6">
        <v>2544</v>
      </c>
      <c r="B1923" s="6" t="s">
        <v>4090</v>
      </c>
      <c r="C1923" s="6" t="s">
        <v>4091</v>
      </c>
      <c r="D1923" s="6" t="s">
        <v>4017</v>
      </c>
      <c r="E1923" s="6" t="s">
        <v>3973</v>
      </c>
      <c r="F1923" s="6">
        <v>63127</v>
      </c>
      <c r="G1923" s="6">
        <v>3146150444</v>
      </c>
      <c r="H1923" s="6" t="s">
        <v>4091</v>
      </c>
      <c r="I1923" s="2">
        <f>MATCH(B1923,'2018_cleaned'!B$2:B$4733,0)</f>
        <v>3456</v>
      </c>
      <c r="J1923" s="2">
        <f>MATCH(C1923,'2018_cleaned'!C$2:C$4733,0)</f>
        <v>3456</v>
      </c>
      <c r="K1923" s="2">
        <f t="shared" si="62"/>
        <v>1</v>
      </c>
      <c r="L1923" s="2" t="e">
        <f>MATCH(A1923, 'combined matches'!E$1:E$4986,0)</f>
        <v>#N/A</v>
      </c>
      <c r="M1923" s="6">
        <f t="shared" si="63"/>
        <v>1</v>
      </c>
    </row>
    <row r="1924" spans="1:14" x14ac:dyDescent="0.2">
      <c r="A1924" s="6">
        <v>2546</v>
      </c>
      <c r="B1924" s="6" t="s">
        <v>6005</v>
      </c>
      <c r="C1924" s="6" t="s">
        <v>6006</v>
      </c>
      <c r="D1924" s="6" t="s">
        <v>6007</v>
      </c>
      <c r="E1924" s="6" t="s">
        <v>3973</v>
      </c>
      <c r="F1924" s="6">
        <v>63857</v>
      </c>
      <c r="G1924" s="6">
        <v>5738889008</v>
      </c>
      <c r="H1924" s="6" t="s">
        <v>7314</v>
      </c>
      <c r="I1924" s="2" t="e">
        <f>MATCH(B1924,'2018_cleaned'!B$2:B$4733,0)</f>
        <v>#N/A</v>
      </c>
      <c r="J1924" s="2" t="e">
        <f>MATCH(C1924,'2018_cleaned'!C$2:C$4733,0)</f>
        <v>#N/A</v>
      </c>
      <c r="K1924" s="2">
        <f t="shared" si="62"/>
        <v>0</v>
      </c>
      <c r="L1924" s="2" t="e">
        <f>MATCH(A1924, 'combined matches'!E$1:E$4986,0)</f>
        <v>#N/A</v>
      </c>
      <c r="M1924" s="6">
        <f t="shared" si="63"/>
        <v>1</v>
      </c>
    </row>
    <row r="1925" spans="1:14" x14ac:dyDescent="0.2">
      <c r="A1925" s="6">
        <v>2547</v>
      </c>
      <c r="B1925" s="6" t="s">
        <v>4063</v>
      </c>
      <c r="C1925" s="6" t="s">
        <v>4064</v>
      </c>
      <c r="D1925" s="6" t="s">
        <v>951</v>
      </c>
      <c r="E1925" s="6" t="s">
        <v>3973</v>
      </c>
      <c r="F1925" s="6">
        <v>63834</v>
      </c>
      <c r="G1925" s="6">
        <v>5736832191</v>
      </c>
      <c r="H1925" s="6" t="s">
        <v>8081</v>
      </c>
      <c r="I1925" s="2">
        <f>MATCH(B1925,'2018_cleaned'!B$2:B$4733,0)</f>
        <v>3435</v>
      </c>
      <c r="J1925" s="2">
        <f>MATCH(C1925,'2018_cleaned'!C$2:C$4733,0)</f>
        <v>3435</v>
      </c>
      <c r="K1925" s="2">
        <f t="shared" si="62"/>
        <v>1</v>
      </c>
      <c r="L1925" s="2" t="e">
        <f>MATCH(A1925, 'combined matches'!E$1:E$4986,0)</f>
        <v>#N/A</v>
      </c>
      <c r="M1925" s="6">
        <f t="shared" si="63"/>
        <v>1</v>
      </c>
    </row>
    <row r="1926" spans="1:14" x14ac:dyDescent="0.2">
      <c r="A1926" s="6">
        <v>2548</v>
      </c>
      <c r="B1926" s="6" t="s">
        <v>4067</v>
      </c>
      <c r="C1926" s="6" t="s">
        <v>4068</v>
      </c>
      <c r="D1926" s="6" t="s">
        <v>4069</v>
      </c>
      <c r="E1926" s="6" t="s">
        <v>3973</v>
      </c>
      <c r="F1926" s="6">
        <v>63851</v>
      </c>
      <c r="G1926" s="6">
        <v>5733591656</v>
      </c>
      <c r="H1926" s="6" t="s">
        <v>8082</v>
      </c>
      <c r="I1926" s="2">
        <f>MATCH(B1926,'2018_cleaned'!B$2:B$4733,0)</f>
        <v>3438</v>
      </c>
      <c r="J1926" s="2">
        <f>MATCH(C1926,'2018_cleaned'!C$2:C$4733,0)</f>
        <v>3438</v>
      </c>
      <c r="K1926" s="2">
        <f t="shared" si="62"/>
        <v>1</v>
      </c>
      <c r="L1926" s="2" t="e">
        <f>MATCH(A1926, 'combined matches'!E$1:E$4986,0)</f>
        <v>#N/A</v>
      </c>
      <c r="M1926" s="6">
        <f t="shared" si="63"/>
        <v>1</v>
      </c>
    </row>
    <row r="1927" spans="1:14" x14ac:dyDescent="0.2">
      <c r="A1927" s="6">
        <v>2549</v>
      </c>
      <c r="B1927" s="6" t="s">
        <v>1571</v>
      </c>
      <c r="C1927" s="6" t="s">
        <v>4070</v>
      </c>
      <c r="D1927" s="6" t="s">
        <v>4071</v>
      </c>
      <c r="E1927" s="6" t="s">
        <v>3973</v>
      </c>
      <c r="F1927" s="6">
        <v>63801</v>
      </c>
      <c r="G1927" s="6">
        <v>5734714044</v>
      </c>
      <c r="H1927" s="6" t="s">
        <v>6981</v>
      </c>
      <c r="I1927" s="2">
        <f>MATCH(B1927,'2018_cleaned'!B$2:B$4733,0)</f>
        <v>1640</v>
      </c>
      <c r="J1927" s="2">
        <f>MATCH(C1927,'2018_cleaned'!C$2:C$4733,0)</f>
        <v>3439</v>
      </c>
      <c r="K1927" s="2">
        <f t="shared" si="62"/>
        <v>1</v>
      </c>
      <c r="L1927" s="2" t="e">
        <f>MATCH(A1927, 'combined matches'!E$1:E$4986,0)</f>
        <v>#N/A</v>
      </c>
      <c r="M1927" s="6">
        <f t="shared" si="63"/>
        <v>1</v>
      </c>
    </row>
    <row r="1928" spans="1:14" x14ac:dyDescent="0.2">
      <c r="A1928" s="6">
        <v>2550</v>
      </c>
      <c r="B1928" s="6" t="s">
        <v>4065</v>
      </c>
      <c r="C1928" s="6" t="s">
        <v>4066</v>
      </c>
      <c r="D1928" s="6" t="s">
        <v>3524</v>
      </c>
      <c r="E1928" s="6" t="s">
        <v>3973</v>
      </c>
      <c r="F1928" s="6">
        <v>63825</v>
      </c>
      <c r="G1928" s="6">
        <v>5735684593</v>
      </c>
      <c r="H1928" s="6" t="s">
        <v>6980</v>
      </c>
      <c r="I1928" s="2">
        <f>MATCH(B1928,'2018_cleaned'!B$2:B$4733,0)</f>
        <v>3434</v>
      </c>
      <c r="J1928" s="2">
        <f>MATCH(C1928,'2018_cleaned'!C$2:C$4733,0)</f>
        <v>3436</v>
      </c>
      <c r="K1928" s="2">
        <f t="shared" si="62"/>
        <v>1</v>
      </c>
      <c r="L1928" s="2" t="e">
        <f>MATCH(A1928, 'combined matches'!E$1:E$4986,0)</f>
        <v>#N/A</v>
      </c>
      <c r="M1928" s="6">
        <f t="shared" si="63"/>
        <v>1</v>
      </c>
    </row>
    <row r="1929" spans="1:14" x14ac:dyDescent="0.2">
      <c r="A1929" s="6">
        <v>2552</v>
      </c>
      <c r="B1929" s="6" t="s">
        <v>4023</v>
      </c>
      <c r="C1929" s="6" t="s">
        <v>4024</v>
      </c>
      <c r="D1929" s="6" t="s">
        <v>4025</v>
      </c>
      <c r="E1929" s="6" t="s">
        <v>3973</v>
      </c>
      <c r="F1929" s="6">
        <v>65049</v>
      </c>
      <c r="G1929" s="6">
        <v>5733653244</v>
      </c>
      <c r="H1929" s="6" t="s">
        <v>4024</v>
      </c>
      <c r="I1929" s="2">
        <f>MATCH(B1929,'2018_cleaned'!B$2:B$4733,0)</f>
        <v>3403</v>
      </c>
      <c r="J1929" s="2">
        <f>MATCH(C1929,'2018_cleaned'!C$2:C$4733,0)</f>
        <v>3403</v>
      </c>
      <c r="K1929" s="2">
        <f t="shared" si="62"/>
        <v>1</v>
      </c>
      <c r="L1929" s="2" t="e">
        <f>MATCH(A1929, 'combined matches'!E$1:E$4986,0)</f>
        <v>#N/A</v>
      </c>
      <c r="M1929" s="6">
        <f t="shared" si="63"/>
        <v>1</v>
      </c>
    </row>
    <row r="1930" spans="1:14" x14ac:dyDescent="0.2">
      <c r="A1930" s="6">
        <v>2553</v>
      </c>
      <c r="B1930" s="6" t="s">
        <v>6008</v>
      </c>
      <c r="C1930" s="6" t="s">
        <v>4030</v>
      </c>
      <c r="D1930" s="6" t="s">
        <v>4031</v>
      </c>
      <c r="E1930" s="6" t="s">
        <v>3973</v>
      </c>
      <c r="F1930" s="6">
        <v>65775</v>
      </c>
      <c r="G1930" s="6">
        <v>4172567078</v>
      </c>
      <c r="H1930" s="6" t="s">
        <v>4030</v>
      </c>
      <c r="I1930" s="2" t="e">
        <f>MATCH(B1930,'2018_cleaned'!B$2:B$4733,0)</f>
        <v>#N/A</v>
      </c>
      <c r="J1930" s="2">
        <f>MATCH(C1930,'2018_cleaned'!C$2:C$4733,0)</f>
        <v>3405</v>
      </c>
      <c r="K1930" s="2">
        <f t="shared" si="62"/>
        <v>1</v>
      </c>
      <c r="L1930" s="2" t="e">
        <f>MATCH(A1930, 'combined matches'!E$1:E$4986,0)</f>
        <v>#N/A</v>
      </c>
      <c r="M1930" s="6">
        <f t="shared" si="63"/>
        <v>1</v>
      </c>
    </row>
    <row r="1931" spans="1:14" x14ac:dyDescent="0.2">
      <c r="A1931" s="6">
        <v>2554</v>
      </c>
      <c r="B1931" s="6" t="s">
        <v>6009</v>
      </c>
      <c r="C1931" s="6" t="s">
        <v>4022</v>
      </c>
      <c r="D1931" s="6" t="s">
        <v>198</v>
      </c>
      <c r="E1931" s="6" t="s">
        <v>3973</v>
      </c>
      <c r="F1931" s="6">
        <v>63457</v>
      </c>
      <c r="G1931" s="6">
        <v>5737675312</v>
      </c>
      <c r="H1931" s="6" t="s">
        <v>6976</v>
      </c>
      <c r="I1931" s="2" t="e">
        <f>MATCH(B1931,'2018_cleaned'!B$2:B$4733,0)</f>
        <v>#N/A</v>
      </c>
      <c r="J1931" s="2">
        <f>MATCH(C1931,'2018_cleaned'!C$2:C$4733,0)</f>
        <v>3402</v>
      </c>
      <c r="K1931" s="2">
        <f t="shared" si="62"/>
        <v>1</v>
      </c>
      <c r="L1931" s="2" t="e">
        <f>MATCH(A1931, 'combined matches'!E$1:E$4986,0)</f>
        <v>#N/A</v>
      </c>
      <c r="M1931" s="6">
        <f t="shared" si="63"/>
        <v>1</v>
      </c>
    </row>
    <row r="1932" spans="1:14" x14ac:dyDescent="0.2">
      <c r="A1932" s="6">
        <v>2555</v>
      </c>
      <c r="B1932" s="6" t="s">
        <v>6010</v>
      </c>
      <c r="C1932" s="6" t="s">
        <v>4019</v>
      </c>
      <c r="D1932" s="6" t="s">
        <v>4020</v>
      </c>
      <c r="E1932" s="6" t="s">
        <v>3973</v>
      </c>
      <c r="F1932" s="6">
        <v>63445</v>
      </c>
      <c r="G1932" s="6">
        <v>6607272356</v>
      </c>
      <c r="H1932" s="6" t="s">
        <v>8412</v>
      </c>
      <c r="I1932" s="2" t="e">
        <f>MATCH(B1932,'2018_cleaned'!B$2:B$4733,0)</f>
        <v>#N/A</v>
      </c>
      <c r="J1932" s="2">
        <f>MATCH(C1932,'2018_cleaned'!C$2:C$4733,0)</f>
        <v>3401</v>
      </c>
      <c r="K1932" s="2">
        <f t="shared" si="62"/>
        <v>1</v>
      </c>
      <c r="L1932" s="2" t="e">
        <f>MATCH(A1932, 'combined matches'!E$1:E$4986,0)</f>
        <v>#N/A</v>
      </c>
      <c r="M1932" s="6">
        <f t="shared" si="63"/>
        <v>1</v>
      </c>
    </row>
    <row r="1933" spans="1:14" x14ac:dyDescent="0.2">
      <c r="A1933" s="6">
        <v>2556</v>
      </c>
      <c r="B1933" s="6" t="s">
        <v>4026</v>
      </c>
      <c r="C1933" s="6" t="s">
        <v>4027</v>
      </c>
      <c r="D1933" s="6" t="s">
        <v>4028</v>
      </c>
      <c r="E1933" s="6" t="s">
        <v>3973</v>
      </c>
      <c r="F1933" s="6">
        <v>65401</v>
      </c>
      <c r="G1933" s="6">
        <v>5733641509</v>
      </c>
      <c r="H1933" s="6" t="s">
        <v>4027</v>
      </c>
      <c r="I1933" s="2">
        <f>MATCH(B1933,'2018_cleaned'!B$2:B$4733,0)</f>
        <v>3404</v>
      </c>
      <c r="J1933" s="2">
        <f>MATCH(C1933,'2018_cleaned'!C$2:C$4733,0)</f>
        <v>3404</v>
      </c>
      <c r="K1933" s="2">
        <f t="shared" si="62"/>
        <v>1</v>
      </c>
      <c r="L1933" s="2" t="e">
        <f>MATCH(A1933, 'combined matches'!E$1:E$4986,0)</f>
        <v>#N/A</v>
      </c>
      <c r="M1933" s="6">
        <f t="shared" si="63"/>
        <v>1</v>
      </c>
    </row>
    <row r="1934" spans="1:14" x14ac:dyDescent="0.2">
      <c r="A1934" s="6">
        <v>2558</v>
      </c>
      <c r="B1934" s="6" t="s">
        <v>4081</v>
      </c>
      <c r="C1934" s="6" t="s">
        <v>6011</v>
      </c>
      <c r="D1934" s="6" t="s">
        <v>4017</v>
      </c>
      <c r="E1934" s="6" t="s">
        <v>3973</v>
      </c>
      <c r="F1934" s="6">
        <v>63108</v>
      </c>
      <c r="G1934" s="6">
        <v>3147470800</v>
      </c>
      <c r="H1934" s="6" t="s">
        <v>7315</v>
      </c>
      <c r="I1934" s="2">
        <f>MATCH(B1934,'2018_cleaned'!B$2:B$4733,0)</f>
        <v>3445</v>
      </c>
      <c r="J1934" s="2">
        <f>MATCH(C1934,'2018_cleaned'!C$2:C$4733,0)</f>
        <v>3446</v>
      </c>
      <c r="K1934" s="2">
        <f t="shared" si="62"/>
        <v>1</v>
      </c>
      <c r="L1934" s="2" t="e">
        <f>MATCH(A1934, 'combined matches'!E$1:E$4986,0)</f>
        <v>#N/A</v>
      </c>
      <c r="M1934" s="6">
        <f t="shared" si="63"/>
        <v>1</v>
      </c>
      <c r="N1934" s="6">
        <v>1</v>
      </c>
    </row>
    <row r="1935" spans="1:14" x14ac:dyDescent="0.2">
      <c r="A1935" s="6">
        <v>2561</v>
      </c>
      <c r="B1935" s="6" t="s">
        <v>4146</v>
      </c>
      <c r="C1935" s="6" t="s">
        <v>4147</v>
      </c>
      <c r="D1935" s="6" t="s">
        <v>4092</v>
      </c>
      <c r="E1935" s="6" t="s">
        <v>4093</v>
      </c>
      <c r="F1935" s="6">
        <v>68111</v>
      </c>
      <c r="G1935" s="6">
        <v>4024513553</v>
      </c>
      <c r="H1935" s="6" t="s">
        <v>4147</v>
      </c>
      <c r="I1935" s="2">
        <f>MATCH(B1935,'2018_cleaned'!B$2:B$4733,0)</f>
        <v>3502</v>
      </c>
      <c r="J1935" s="2">
        <f>MATCH(C1935,'2018_cleaned'!C$2:C$4733,0)</f>
        <v>3502</v>
      </c>
      <c r="K1935" s="2">
        <f t="shared" si="62"/>
        <v>1</v>
      </c>
      <c r="L1935" s="2" t="e">
        <f>MATCH(A1935, 'combined matches'!E$1:E$4986,0)</f>
        <v>#N/A</v>
      </c>
      <c r="M1935" s="6">
        <f t="shared" si="63"/>
        <v>1</v>
      </c>
    </row>
    <row r="1936" spans="1:14" x14ac:dyDescent="0.2">
      <c r="A1936" s="6">
        <v>2562</v>
      </c>
      <c r="B1936" s="6" t="s">
        <v>4150</v>
      </c>
      <c r="C1936" s="6" t="s">
        <v>4151</v>
      </c>
      <c r="D1936" s="6" t="s">
        <v>4092</v>
      </c>
      <c r="E1936" s="6" t="s">
        <v>4093</v>
      </c>
      <c r="F1936" s="6">
        <v>68102</v>
      </c>
      <c r="G1936" s="6">
        <v>4024513553</v>
      </c>
      <c r="H1936" s="6" t="s">
        <v>8092</v>
      </c>
      <c r="I1936" s="2">
        <f>MATCH(B1936,'2018_cleaned'!B$2:B$4733,0)</f>
        <v>3505</v>
      </c>
      <c r="J1936" s="2">
        <f>MATCH(C1936,'2018_cleaned'!C$2:C$4733,0)</f>
        <v>3505</v>
      </c>
      <c r="K1936" s="2">
        <f t="shared" si="62"/>
        <v>1</v>
      </c>
      <c r="L1936" s="2" t="e">
        <f>MATCH(A1936, 'combined matches'!E$1:E$4986,0)</f>
        <v>#N/A</v>
      </c>
      <c r="M1936" s="6">
        <f t="shared" si="63"/>
        <v>1</v>
      </c>
    </row>
    <row r="1937" spans="1:13" x14ac:dyDescent="0.2">
      <c r="A1937" s="6">
        <v>2563</v>
      </c>
      <c r="B1937" s="6" t="s">
        <v>4154</v>
      </c>
      <c r="C1937" s="6" t="s">
        <v>6012</v>
      </c>
      <c r="D1937" s="6" t="s">
        <v>4092</v>
      </c>
      <c r="E1937" s="6" t="s">
        <v>4093</v>
      </c>
      <c r="F1937" s="6">
        <v>68104</v>
      </c>
      <c r="G1937" s="6">
        <v>4024513553</v>
      </c>
      <c r="H1937" s="6" t="s">
        <v>7316</v>
      </c>
      <c r="I1937" s="2">
        <f>MATCH(B1937,'2018_cleaned'!B$2:B$4733,0)</f>
        <v>3507</v>
      </c>
      <c r="J1937" s="2" t="e">
        <f>MATCH(C1937,'2018_cleaned'!C$2:C$4733,0)</f>
        <v>#N/A</v>
      </c>
      <c r="K1937" s="2">
        <f t="shared" si="62"/>
        <v>1</v>
      </c>
      <c r="L1937" s="2" t="e">
        <f>MATCH(A1937, 'combined matches'!E$1:E$4986,0)</f>
        <v>#N/A</v>
      </c>
      <c r="M1937" s="6">
        <f t="shared" si="63"/>
        <v>1</v>
      </c>
    </row>
    <row r="1938" spans="1:13" x14ac:dyDescent="0.2">
      <c r="A1938" s="6">
        <v>2564</v>
      </c>
      <c r="B1938" s="6" t="s">
        <v>4159</v>
      </c>
      <c r="C1938" s="6" t="s">
        <v>4160</v>
      </c>
      <c r="D1938" s="6" t="s">
        <v>4092</v>
      </c>
      <c r="E1938" s="6" t="s">
        <v>4093</v>
      </c>
      <c r="F1938" s="6">
        <v>68110</v>
      </c>
      <c r="G1938" s="6">
        <v>4024513553</v>
      </c>
      <c r="H1938" s="6" t="s">
        <v>8095</v>
      </c>
      <c r="I1938" s="2">
        <f>MATCH(B1938,'2018_cleaned'!B$2:B$4733,0)</f>
        <v>3510</v>
      </c>
      <c r="J1938" s="2">
        <f>MATCH(C1938,'2018_cleaned'!C$2:C$4733,0)</f>
        <v>3510</v>
      </c>
      <c r="K1938" s="2">
        <f t="shared" si="62"/>
        <v>1</v>
      </c>
      <c r="L1938" s="2" t="e">
        <f>MATCH(A1938, 'combined matches'!E$1:E$4986,0)</f>
        <v>#N/A</v>
      </c>
      <c r="M1938" s="6">
        <f t="shared" si="63"/>
        <v>1</v>
      </c>
    </row>
    <row r="1939" spans="1:13" x14ac:dyDescent="0.2">
      <c r="A1939" s="6">
        <v>2565</v>
      </c>
      <c r="B1939" s="6" t="s">
        <v>4156</v>
      </c>
      <c r="C1939" s="6" t="s">
        <v>7763</v>
      </c>
      <c r="D1939" s="6" t="s">
        <v>4092</v>
      </c>
      <c r="E1939" s="6" t="s">
        <v>4093</v>
      </c>
      <c r="F1939" s="6">
        <v>68105</v>
      </c>
      <c r="G1939" s="6">
        <v>4024513553</v>
      </c>
      <c r="H1939" s="6" t="s">
        <v>8094</v>
      </c>
      <c r="I1939" s="2">
        <f>MATCH(B1939,'2018_cleaned'!B$2:B$4733,0)</f>
        <v>3508</v>
      </c>
      <c r="J1939" s="2">
        <f>MATCH(C1939,'2018_cleaned'!C$2:C$4733,0)</f>
        <v>3508</v>
      </c>
      <c r="K1939" s="2">
        <f t="shared" si="62"/>
        <v>1</v>
      </c>
      <c r="L1939" s="2" t="e">
        <f>MATCH(A1939, 'combined matches'!E$1:E$4986,0)</f>
        <v>#N/A</v>
      </c>
      <c r="M1939" s="6">
        <f t="shared" si="63"/>
        <v>1</v>
      </c>
    </row>
    <row r="1940" spans="1:13" x14ac:dyDescent="0.2">
      <c r="A1940" s="6">
        <v>2566</v>
      </c>
      <c r="B1940" s="6" t="s">
        <v>6013</v>
      </c>
      <c r="C1940" s="6" t="s">
        <v>4153</v>
      </c>
      <c r="D1940" s="6" t="s">
        <v>4092</v>
      </c>
      <c r="E1940" s="6" t="s">
        <v>4093</v>
      </c>
      <c r="F1940" s="6">
        <v>68102</v>
      </c>
      <c r="G1940" s="6">
        <v>4024513553</v>
      </c>
      <c r="H1940" s="6" t="s">
        <v>8093</v>
      </c>
      <c r="I1940" s="2" t="e">
        <f>MATCH(B1940,'2018_cleaned'!B$2:B$4733,0)</f>
        <v>#N/A</v>
      </c>
      <c r="J1940" s="2">
        <f>MATCH(C1940,'2018_cleaned'!C$2:C$4733,0)</f>
        <v>3506</v>
      </c>
      <c r="K1940" s="2">
        <f t="shared" si="62"/>
        <v>1</v>
      </c>
      <c r="L1940" s="2" t="e">
        <f>MATCH(A1940, 'combined matches'!E$1:E$4986,0)</f>
        <v>#N/A</v>
      </c>
      <c r="M1940" s="6">
        <f t="shared" si="63"/>
        <v>1</v>
      </c>
    </row>
    <row r="1941" spans="1:13" x14ac:dyDescent="0.2">
      <c r="A1941" s="6">
        <v>2567</v>
      </c>
      <c r="B1941" s="6" t="s">
        <v>4148</v>
      </c>
      <c r="C1941" s="6" t="s">
        <v>4149</v>
      </c>
      <c r="D1941" s="6" t="s">
        <v>4092</v>
      </c>
      <c r="E1941" s="6" t="s">
        <v>4093</v>
      </c>
      <c r="F1941" s="6">
        <v>68111</v>
      </c>
      <c r="G1941" s="6">
        <v>4024513553</v>
      </c>
      <c r="H1941" s="6" t="s">
        <v>8091</v>
      </c>
      <c r="I1941" s="2">
        <f>MATCH(B1941,'2018_cleaned'!B$2:B$4733,0)</f>
        <v>3504</v>
      </c>
      <c r="J1941" s="2">
        <f>MATCH(C1941,'2018_cleaned'!C$2:C$4733,0)</f>
        <v>3504</v>
      </c>
      <c r="K1941" s="2">
        <f t="shared" si="62"/>
        <v>1</v>
      </c>
      <c r="L1941" s="2" t="e">
        <f>MATCH(A1941, 'combined matches'!E$1:E$4986,0)</f>
        <v>#N/A</v>
      </c>
      <c r="M1941" s="6">
        <f t="shared" si="63"/>
        <v>1</v>
      </c>
    </row>
    <row r="1942" spans="1:13" x14ac:dyDescent="0.2">
      <c r="A1942" s="6">
        <v>2568</v>
      </c>
      <c r="B1942" s="6" t="s">
        <v>4157</v>
      </c>
      <c r="C1942" s="6" t="s">
        <v>4158</v>
      </c>
      <c r="D1942" s="6" t="s">
        <v>4092</v>
      </c>
      <c r="E1942" s="6" t="s">
        <v>4093</v>
      </c>
      <c r="F1942" s="6">
        <v>68110</v>
      </c>
      <c r="G1942" s="6">
        <v>4024513553</v>
      </c>
      <c r="H1942" s="6" t="s">
        <v>7317</v>
      </c>
      <c r="I1942" s="2">
        <f>MATCH(B1942,'2018_cleaned'!B$2:B$4733,0)</f>
        <v>3509</v>
      </c>
      <c r="J1942" s="2">
        <f>MATCH(C1942,'2018_cleaned'!C$2:C$4733,0)</f>
        <v>3509</v>
      </c>
      <c r="K1942" s="2">
        <f t="shared" si="62"/>
        <v>1</v>
      </c>
      <c r="L1942" s="2" t="e">
        <f>MATCH(A1942, 'combined matches'!E$1:E$4986,0)</f>
        <v>#N/A</v>
      </c>
      <c r="M1942" s="6">
        <f t="shared" si="63"/>
        <v>1</v>
      </c>
    </row>
    <row r="1943" spans="1:13" x14ac:dyDescent="0.2">
      <c r="A1943" s="6">
        <v>2570</v>
      </c>
      <c r="B1943" s="6" t="s">
        <v>4124</v>
      </c>
      <c r="C1943" s="6" t="s">
        <v>4125</v>
      </c>
      <c r="D1943" s="6" t="s">
        <v>4126</v>
      </c>
      <c r="E1943" s="6" t="s">
        <v>4093</v>
      </c>
      <c r="F1943" s="6">
        <v>68801</v>
      </c>
      <c r="G1943" s="6">
        <v>3083847625</v>
      </c>
      <c r="H1943" s="6" t="s">
        <v>8084</v>
      </c>
      <c r="I1943" s="2">
        <f>MATCH(B1943,'2018_cleaned'!B$2:B$4733,0)</f>
        <v>3475</v>
      </c>
      <c r="J1943" s="2">
        <f>MATCH(C1943,'2018_cleaned'!C$2:C$4733,0)</f>
        <v>3475</v>
      </c>
      <c r="K1943" s="2">
        <f t="shared" si="62"/>
        <v>1</v>
      </c>
      <c r="L1943" s="2" t="e">
        <f>MATCH(A1943, 'combined matches'!E$1:E$4986,0)</f>
        <v>#N/A</v>
      </c>
      <c r="M1943" s="6">
        <f t="shared" si="63"/>
        <v>1</v>
      </c>
    </row>
    <row r="1944" spans="1:13" x14ac:dyDescent="0.2">
      <c r="A1944" s="6">
        <v>2571</v>
      </c>
      <c r="B1944" s="6" t="s">
        <v>4121</v>
      </c>
      <c r="C1944" s="6" t="s">
        <v>4122</v>
      </c>
      <c r="D1944" s="6" t="s">
        <v>4123</v>
      </c>
      <c r="E1944" s="6" t="s">
        <v>4093</v>
      </c>
      <c r="F1944" s="6">
        <v>68847</v>
      </c>
      <c r="G1944" s="6">
        <v>3082349140</v>
      </c>
      <c r="H1944" s="6" t="s">
        <v>7318</v>
      </c>
      <c r="I1944" s="2">
        <f>MATCH(B1944,'2018_cleaned'!B$2:B$4733,0)</f>
        <v>3476</v>
      </c>
      <c r="J1944" s="2">
        <f>MATCH(C1944,'2018_cleaned'!C$2:C$4733,0)</f>
        <v>3476</v>
      </c>
      <c r="K1944" s="2">
        <f t="shared" si="62"/>
        <v>1</v>
      </c>
      <c r="L1944" s="2" t="e">
        <f>MATCH(A1944, 'combined matches'!E$1:E$4986,0)</f>
        <v>#N/A</v>
      </c>
      <c r="M1944" s="6">
        <f t="shared" si="63"/>
        <v>1</v>
      </c>
    </row>
    <row r="1945" spans="1:13" x14ac:dyDescent="0.2">
      <c r="A1945" s="6">
        <v>2574</v>
      </c>
      <c r="B1945" s="6" t="s">
        <v>4143</v>
      </c>
      <c r="C1945" s="6" t="s">
        <v>6014</v>
      </c>
      <c r="D1945" s="6" t="s">
        <v>4145</v>
      </c>
      <c r="E1945" s="6" t="s">
        <v>4093</v>
      </c>
      <c r="F1945" s="6">
        <v>68901</v>
      </c>
      <c r="G1945" s="6">
        <v>4024635687</v>
      </c>
      <c r="H1945" s="6" t="s">
        <v>7319</v>
      </c>
      <c r="I1945" s="2">
        <f>MATCH(B1945,'2018_cleaned'!B$2:B$4733,0)</f>
        <v>3500</v>
      </c>
      <c r="J1945" s="2">
        <f>MATCH(C1945,'2018_cleaned'!C$2:C$4733,0)</f>
        <v>3500</v>
      </c>
      <c r="K1945" s="2">
        <f t="shared" si="62"/>
        <v>1</v>
      </c>
      <c r="L1945" s="2" t="e">
        <f>MATCH(A1945, 'combined matches'!E$1:E$4986,0)</f>
        <v>#N/A</v>
      </c>
      <c r="M1945" s="6">
        <f t="shared" si="63"/>
        <v>1</v>
      </c>
    </row>
    <row r="1946" spans="1:13" x14ac:dyDescent="0.2">
      <c r="A1946" s="6">
        <v>2576</v>
      </c>
      <c r="B1946" s="6" t="s">
        <v>4099</v>
      </c>
      <c r="C1946" s="6" t="s">
        <v>4100</v>
      </c>
      <c r="D1946" s="6" t="s">
        <v>4101</v>
      </c>
      <c r="E1946" s="6" t="s">
        <v>4093</v>
      </c>
      <c r="F1946" s="6">
        <v>68450</v>
      </c>
      <c r="G1946" s="6">
        <v>4023352988</v>
      </c>
      <c r="H1946" s="6" t="s">
        <v>6987</v>
      </c>
      <c r="I1946" s="2">
        <f>MATCH(B1946,'2018_cleaned'!B$2:B$4733,0)</f>
        <v>3459</v>
      </c>
      <c r="J1946" s="2">
        <f>MATCH(C1946,'2018_cleaned'!C$2:C$4733,0)</f>
        <v>3459</v>
      </c>
      <c r="K1946" s="2">
        <f t="shared" si="62"/>
        <v>1</v>
      </c>
      <c r="L1946" s="2" t="e">
        <f>MATCH(A1946, 'combined matches'!E$1:E$4986,0)</f>
        <v>#N/A</v>
      </c>
      <c r="M1946" s="6">
        <f t="shared" si="63"/>
        <v>1</v>
      </c>
    </row>
    <row r="1947" spans="1:13" x14ac:dyDescent="0.2">
      <c r="A1947" s="6">
        <v>2577</v>
      </c>
      <c r="B1947" s="6" t="s">
        <v>4094</v>
      </c>
      <c r="C1947" s="6" t="s">
        <v>7764</v>
      </c>
      <c r="D1947" s="6" t="s">
        <v>4095</v>
      </c>
      <c r="E1947" s="6" t="s">
        <v>4093</v>
      </c>
      <c r="F1947" s="6">
        <v>68310</v>
      </c>
      <c r="G1947" s="6">
        <v>4023352988</v>
      </c>
      <c r="H1947" s="6" t="s">
        <v>8083</v>
      </c>
      <c r="I1947" s="2">
        <f>MATCH(B1947,'2018_cleaned'!B$2:B$4733,0)</f>
        <v>3460</v>
      </c>
      <c r="J1947" s="2">
        <f>MATCH(C1947,'2018_cleaned'!C$2:C$4733,0)</f>
        <v>3460</v>
      </c>
      <c r="K1947" s="2">
        <f t="shared" si="62"/>
        <v>1</v>
      </c>
      <c r="L1947" s="2" t="e">
        <f>MATCH(A1947, 'combined matches'!E$1:E$4986,0)</f>
        <v>#N/A</v>
      </c>
      <c r="M1947" s="6">
        <f t="shared" si="63"/>
        <v>1</v>
      </c>
    </row>
    <row r="1948" spans="1:13" x14ac:dyDescent="0.2">
      <c r="A1948" s="6">
        <v>2578</v>
      </c>
      <c r="B1948" s="6" t="s">
        <v>4102</v>
      </c>
      <c r="C1948" s="6" t="s">
        <v>6015</v>
      </c>
      <c r="D1948" s="6" t="s">
        <v>4104</v>
      </c>
      <c r="E1948" s="6" t="s">
        <v>4093</v>
      </c>
      <c r="F1948" s="6">
        <v>68505</v>
      </c>
      <c r="G1948" s="6">
        <v>4024661012</v>
      </c>
      <c r="H1948" s="6" t="s">
        <v>7320</v>
      </c>
      <c r="I1948" s="2">
        <f>MATCH(B1948,'2018_cleaned'!B$2:B$4733,0)</f>
        <v>3463</v>
      </c>
      <c r="J1948" s="2" t="e">
        <f>MATCH(C1948,'2018_cleaned'!C$2:C$4733,0)</f>
        <v>#N/A</v>
      </c>
      <c r="K1948" s="2">
        <f t="shared" si="62"/>
        <v>1</v>
      </c>
      <c r="L1948" s="2" t="e">
        <f>MATCH(A1948, 'combined matches'!E$1:E$4986,0)</f>
        <v>#N/A</v>
      </c>
      <c r="M1948" s="6">
        <f t="shared" si="63"/>
        <v>1</v>
      </c>
    </row>
    <row r="1949" spans="1:13" x14ac:dyDescent="0.2">
      <c r="A1949" s="6">
        <v>2579</v>
      </c>
      <c r="B1949" s="6" t="s">
        <v>6016</v>
      </c>
      <c r="C1949" s="6" t="s">
        <v>4097</v>
      </c>
      <c r="D1949" s="6" t="s">
        <v>4098</v>
      </c>
      <c r="E1949" s="6" t="s">
        <v>4093</v>
      </c>
      <c r="F1949" s="6">
        <v>68421</v>
      </c>
      <c r="G1949" s="6">
        <v>4023352988</v>
      </c>
      <c r="H1949" s="6" t="s">
        <v>4097</v>
      </c>
      <c r="I1949" s="2" t="e">
        <f>MATCH(B1949,'2018_cleaned'!B$2:B$4733,0)</f>
        <v>#N/A</v>
      </c>
      <c r="J1949" s="2">
        <f>MATCH(C1949,'2018_cleaned'!C$2:C$4733,0)</f>
        <v>3461</v>
      </c>
      <c r="K1949" s="2">
        <f t="shared" si="62"/>
        <v>1</v>
      </c>
      <c r="L1949" s="2" t="e">
        <f>MATCH(A1949, 'combined matches'!E$1:E$4986,0)</f>
        <v>#N/A</v>
      </c>
      <c r="M1949" s="6">
        <f t="shared" si="63"/>
        <v>1</v>
      </c>
    </row>
    <row r="1950" spans="1:13" x14ac:dyDescent="0.2">
      <c r="A1950" s="6">
        <v>2580</v>
      </c>
      <c r="B1950" s="6" t="s">
        <v>4105</v>
      </c>
      <c r="C1950" s="6" t="s">
        <v>4106</v>
      </c>
      <c r="D1950" s="6" t="s">
        <v>4107</v>
      </c>
      <c r="E1950" s="6" t="s">
        <v>4093</v>
      </c>
      <c r="F1950" s="6">
        <v>68333</v>
      </c>
      <c r="G1950" s="6">
        <v>4023352988</v>
      </c>
      <c r="H1950" s="6" t="s">
        <v>7321</v>
      </c>
      <c r="I1950" s="2">
        <f>MATCH(B1950,'2018_cleaned'!B$2:B$4733,0)</f>
        <v>3464</v>
      </c>
      <c r="J1950" s="2">
        <f>MATCH(C1950,'2018_cleaned'!C$2:C$4733,0)</f>
        <v>3464</v>
      </c>
      <c r="K1950" s="2">
        <f t="shared" si="62"/>
        <v>1</v>
      </c>
      <c r="L1950" s="2" t="e">
        <f>MATCH(A1950, 'combined matches'!E$1:E$4986,0)</f>
        <v>#N/A</v>
      </c>
      <c r="M1950" s="6">
        <f t="shared" si="63"/>
        <v>1</v>
      </c>
    </row>
    <row r="1951" spans="1:13" x14ac:dyDescent="0.2">
      <c r="A1951" s="6">
        <v>2582</v>
      </c>
      <c r="B1951" s="6" t="s">
        <v>4108</v>
      </c>
      <c r="C1951" s="6" t="s">
        <v>4109</v>
      </c>
      <c r="D1951" s="6" t="s">
        <v>1672</v>
      </c>
      <c r="E1951" s="6" t="s">
        <v>4093</v>
      </c>
      <c r="F1951" s="6">
        <v>68601</v>
      </c>
      <c r="G1951" s="6">
        <v>4025629000</v>
      </c>
      <c r="H1951" s="6" t="s">
        <v>6988</v>
      </c>
      <c r="I1951" s="2">
        <f>MATCH(B1951,'2018_cleaned'!B$2:B$4733,0)</f>
        <v>3465</v>
      </c>
      <c r="J1951" s="2">
        <f>MATCH(C1951,'2018_cleaned'!C$2:C$4733,0)</f>
        <v>3465</v>
      </c>
      <c r="K1951" s="2">
        <f t="shared" si="62"/>
        <v>1</v>
      </c>
      <c r="L1951" s="2" t="e">
        <f>MATCH(A1951, 'combined matches'!E$1:E$4986,0)</f>
        <v>#N/A</v>
      </c>
      <c r="M1951" s="6">
        <f t="shared" si="63"/>
        <v>1</v>
      </c>
    </row>
    <row r="1952" spans="1:13" x14ac:dyDescent="0.2">
      <c r="A1952" s="6">
        <v>2584</v>
      </c>
      <c r="B1952" s="6" t="s">
        <v>4140</v>
      </c>
      <c r="C1952" s="6" t="s">
        <v>4141</v>
      </c>
      <c r="D1952" s="6" t="s">
        <v>57</v>
      </c>
      <c r="E1952" s="6" t="s">
        <v>4093</v>
      </c>
      <c r="F1952" s="6">
        <v>68748</v>
      </c>
      <c r="G1952" s="6">
        <v>4024543304</v>
      </c>
      <c r="H1952" s="6" t="s">
        <v>8413</v>
      </c>
      <c r="I1952" s="2">
        <f>MATCH(B1952,'2018_cleaned'!B$2:B$4733,0)</f>
        <v>3497</v>
      </c>
      <c r="J1952" s="2">
        <f>MATCH(C1952,'2018_cleaned'!C$2:C$4733,0)</f>
        <v>3497</v>
      </c>
      <c r="K1952" s="2">
        <f t="shared" si="62"/>
        <v>1</v>
      </c>
      <c r="L1952" s="2" t="e">
        <f>MATCH(A1952, 'combined matches'!E$1:E$4986,0)</f>
        <v>#N/A</v>
      </c>
      <c r="M1952" s="6">
        <f t="shared" si="63"/>
        <v>1</v>
      </c>
    </row>
    <row r="1953" spans="1:13" x14ac:dyDescent="0.2">
      <c r="A1953" s="6">
        <v>2585</v>
      </c>
      <c r="B1953" s="6" t="s">
        <v>4139</v>
      </c>
      <c r="C1953" s="6" t="s">
        <v>7422</v>
      </c>
      <c r="D1953" s="6" t="s">
        <v>841</v>
      </c>
      <c r="E1953" s="6" t="s">
        <v>4093</v>
      </c>
      <c r="F1953" s="6">
        <v>68701</v>
      </c>
      <c r="G1953" s="6">
        <v>4023718000</v>
      </c>
      <c r="H1953" s="6" t="s">
        <v>7423</v>
      </c>
      <c r="I1953" s="2">
        <f>MATCH(B1953,'2018_cleaned'!B$2:B$4733,0)</f>
        <v>3496</v>
      </c>
      <c r="J1953" s="2" t="e">
        <f>MATCH(C1953,'2018_cleaned'!C$2:C$4733,0)</f>
        <v>#N/A</v>
      </c>
      <c r="K1953" s="2">
        <f t="shared" si="62"/>
        <v>1</v>
      </c>
      <c r="L1953" s="2" t="e">
        <f>MATCH(A1953, 'combined matches'!E$1:E$4986,0)</f>
        <v>#N/A</v>
      </c>
      <c r="M1953" s="6">
        <f t="shared" si="63"/>
        <v>1</v>
      </c>
    </row>
    <row r="1954" spans="1:13" x14ac:dyDescent="0.2">
      <c r="A1954" s="6">
        <v>2586</v>
      </c>
      <c r="B1954" s="6" t="s">
        <v>4139</v>
      </c>
      <c r="C1954" s="6" t="s">
        <v>7457</v>
      </c>
      <c r="D1954" s="6" t="s">
        <v>841</v>
      </c>
      <c r="E1954" s="6" t="s">
        <v>4093</v>
      </c>
      <c r="F1954" s="6">
        <v>68701</v>
      </c>
      <c r="G1954" s="6">
        <v>4026447314</v>
      </c>
      <c r="H1954" s="6" t="s">
        <v>7457</v>
      </c>
      <c r="I1954" s="2">
        <f>MATCH(B1954,'2018_cleaned'!B$2:B$4733,0)</f>
        <v>3496</v>
      </c>
      <c r="J1954" s="2">
        <f>MATCH(C1954,'2018_cleaned'!C$2:C$4733,0)</f>
        <v>3496</v>
      </c>
      <c r="K1954" s="2">
        <f t="shared" si="62"/>
        <v>1</v>
      </c>
      <c r="L1954" s="2" t="e">
        <f>MATCH(A1954, 'combined matches'!E$1:E$4986,0)</f>
        <v>#N/A</v>
      </c>
      <c r="M1954" s="6">
        <f t="shared" si="63"/>
        <v>1</v>
      </c>
    </row>
    <row r="1955" spans="1:13" x14ac:dyDescent="0.2">
      <c r="A1955" s="6">
        <v>2587</v>
      </c>
      <c r="B1955" s="6" t="s">
        <v>4139</v>
      </c>
      <c r="C1955" s="6" t="s">
        <v>4142</v>
      </c>
      <c r="D1955" s="6" t="s">
        <v>954</v>
      </c>
      <c r="E1955" s="6" t="s">
        <v>4093</v>
      </c>
      <c r="F1955" s="6">
        <v>68787</v>
      </c>
      <c r="G1955" s="6">
        <v>4023718000</v>
      </c>
      <c r="H1955" s="6" t="s">
        <v>6991</v>
      </c>
      <c r="I1955" s="2">
        <f>MATCH(B1955,'2018_cleaned'!B$2:B$4733,0)</f>
        <v>3496</v>
      </c>
      <c r="J1955" s="2">
        <f>MATCH(C1955,'2018_cleaned'!C$2:C$4733,0)</f>
        <v>3498</v>
      </c>
      <c r="K1955" s="2">
        <f t="shared" si="62"/>
        <v>1</v>
      </c>
      <c r="L1955" s="2" t="e">
        <f>MATCH(A1955, 'combined matches'!E$1:E$4986,0)</f>
        <v>#N/A</v>
      </c>
      <c r="M1955" s="6">
        <f t="shared" si="63"/>
        <v>1</v>
      </c>
    </row>
    <row r="1956" spans="1:13" x14ac:dyDescent="0.2">
      <c r="A1956" s="6">
        <v>2589</v>
      </c>
      <c r="B1956" s="6" t="s">
        <v>4132</v>
      </c>
      <c r="C1956" s="6" t="s">
        <v>8088</v>
      </c>
      <c r="D1956" s="6" t="s">
        <v>4133</v>
      </c>
      <c r="E1956" s="6" t="s">
        <v>4093</v>
      </c>
      <c r="F1956" s="6">
        <v>68048</v>
      </c>
      <c r="G1956" s="6">
        <v>4022962345</v>
      </c>
      <c r="H1956" s="6" t="s">
        <v>8088</v>
      </c>
      <c r="I1956" s="2">
        <f>MATCH(B1956,'2018_cleaned'!B$2:B$4733,0)</f>
        <v>3481</v>
      </c>
      <c r="J1956" s="2">
        <f>MATCH(C1956,'2018_cleaned'!C$2:C$4733,0)</f>
        <v>3486</v>
      </c>
      <c r="K1956" s="2">
        <f t="shared" si="62"/>
        <v>1</v>
      </c>
      <c r="L1956" s="2" t="e">
        <f>MATCH(A1956, 'combined matches'!E$1:E$4986,0)</f>
        <v>#N/A</v>
      </c>
      <c r="M1956" s="6">
        <f t="shared" si="63"/>
        <v>1</v>
      </c>
    </row>
    <row r="1957" spans="1:13" x14ac:dyDescent="0.2">
      <c r="A1957" s="6">
        <v>2590</v>
      </c>
      <c r="B1957" s="6" t="s">
        <v>4132</v>
      </c>
      <c r="C1957" s="6" t="s">
        <v>7765</v>
      </c>
      <c r="D1957" s="6" t="s">
        <v>4092</v>
      </c>
      <c r="E1957" s="6" t="s">
        <v>4093</v>
      </c>
      <c r="F1957" s="6">
        <v>68107</v>
      </c>
      <c r="G1957" s="6">
        <v>4027344110</v>
      </c>
      <c r="H1957" s="6" t="s">
        <v>7819</v>
      </c>
      <c r="I1957" s="2">
        <f>MATCH(B1957,'2018_cleaned'!B$2:B$4733,0)</f>
        <v>3481</v>
      </c>
      <c r="J1957" s="2">
        <f>MATCH(C1957,'2018_cleaned'!C$2:C$4733,0)</f>
        <v>3482</v>
      </c>
      <c r="K1957" s="2">
        <f t="shared" si="62"/>
        <v>1</v>
      </c>
      <c r="L1957" s="2" t="e">
        <f>MATCH(A1957, 'combined matches'!E$1:E$4986,0)</f>
        <v>#N/A</v>
      </c>
      <c r="M1957" s="6">
        <f t="shared" si="63"/>
        <v>1</v>
      </c>
    </row>
    <row r="1958" spans="1:13" x14ac:dyDescent="0.2">
      <c r="A1958" s="6">
        <v>2591</v>
      </c>
      <c r="B1958" s="6" t="s">
        <v>4132</v>
      </c>
      <c r="C1958" s="6" t="s">
        <v>7766</v>
      </c>
      <c r="D1958" s="6" t="s">
        <v>4092</v>
      </c>
      <c r="E1958" s="6" t="s">
        <v>4093</v>
      </c>
      <c r="F1958" s="6">
        <v>68107</v>
      </c>
      <c r="G1958" s="6">
        <v>4027344110</v>
      </c>
      <c r="H1958" s="6" t="s">
        <v>8085</v>
      </c>
      <c r="I1958" s="2">
        <f>MATCH(B1958,'2018_cleaned'!B$2:B$4733,0)</f>
        <v>3481</v>
      </c>
      <c r="J1958" s="2">
        <f>MATCH(C1958,'2018_cleaned'!C$2:C$4733,0)</f>
        <v>3483</v>
      </c>
      <c r="K1958" s="2">
        <f t="shared" si="62"/>
        <v>1</v>
      </c>
      <c r="L1958" s="2" t="e">
        <f>MATCH(A1958, 'combined matches'!E$1:E$4986,0)</f>
        <v>#N/A</v>
      </c>
      <c r="M1958" s="6">
        <f t="shared" si="63"/>
        <v>1</v>
      </c>
    </row>
    <row r="1959" spans="1:13" x14ac:dyDescent="0.2">
      <c r="A1959" s="6">
        <v>2592</v>
      </c>
      <c r="B1959" s="6" t="s">
        <v>4132</v>
      </c>
      <c r="C1959" s="6" t="s">
        <v>7767</v>
      </c>
      <c r="D1959" s="6" t="s">
        <v>4092</v>
      </c>
      <c r="E1959" s="6" t="s">
        <v>4093</v>
      </c>
      <c r="F1959" s="6">
        <v>68107</v>
      </c>
      <c r="G1959" s="6">
        <v>4027344110</v>
      </c>
      <c r="H1959" s="6" t="s">
        <v>8086</v>
      </c>
      <c r="I1959" s="2">
        <f>MATCH(B1959,'2018_cleaned'!B$2:B$4733,0)</f>
        <v>3481</v>
      </c>
      <c r="J1959" s="2">
        <f>MATCH(C1959,'2018_cleaned'!C$2:C$4733,0)</f>
        <v>3484</v>
      </c>
      <c r="K1959" s="2">
        <f t="shared" si="62"/>
        <v>1</v>
      </c>
      <c r="L1959" s="2" t="e">
        <f>MATCH(A1959, 'combined matches'!E$1:E$4986,0)</f>
        <v>#N/A</v>
      </c>
      <c r="M1959" s="6">
        <f t="shared" si="63"/>
        <v>1</v>
      </c>
    </row>
    <row r="1960" spans="1:13" x14ac:dyDescent="0.2">
      <c r="A1960" s="6">
        <v>2593</v>
      </c>
      <c r="B1960" s="6" t="s">
        <v>4132</v>
      </c>
      <c r="C1960" s="6" t="s">
        <v>4137</v>
      </c>
      <c r="D1960" s="6" t="s">
        <v>4138</v>
      </c>
      <c r="E1960" s="6" t="s">
        <v>4093</v>
      </c>
      <c r="F1960" s="6">
        <v>68005</v>
      </c>
      <c r="G1960" s="6">
        <v>4025028855</v>
      </c>
      <c r="H1960" s="6" t="s">
        <v>6990</v>
      </c>
      <c r="I1960" s="2">
        <f>MATCH(B1960,'2018_cleaned'!B$2:B$4733,0)</f>
        <v>3481</v>
      </c>
      <c r="J1960" s="2">
        <f>MATCH(C1960,'2018_cleaned'!C$2:C$4733,0)</f>
        <v>3489</v>
      </c>
      <c r="K1960" s="2">
        <f t="shared" si="62"/>
        <v>1</v>
      </c>
      <c r="L1960" s="2" t="e">
        <f>MATCH(A1960, 'combined matches'!E$1:E$4986,0)</f>
        <v>#N/A</v>
      </c>
      <c r="M1960" s="6">
        <f t="shared" si="63"/>
        <v>1</v>
      </c>
    </row>
    <row r="1961" spans="1:13" x14ac:dyDescent="0.2">
      <c r="A1961" s="6">
        <v>2594</v>
      </c>
      <c r="B1961" s="6" t="s">
        <v>6018</v>
      </c>
      <c r="C1961" s="6" t="s">
        <v>7768</v>
      </c>
      <c r="D1961" s="6" t="s">
        <v>4092</v>
      </c>
      <c r="E1961" s="6" t="s">
        <v>4093</v>
      </c>
      <c r="F1961" s="6">
        <v>68107</v>
      </c>
      <c r="G1961" s="6">
        <v>4027344110</v>
      </c>
      <c r="H1961" s="6" t="s">
        <v>8087</v>
      </c>
      <c r="I1961" s="2" t="e">
        <f>MATCH(B1961,'2018_cleaned'!B$2:B$4733,0)</f>
        <v>#N/A</v>
      </c>
      <c r="J1961" s="2">
        <f>MATCH(C1961,'2018_cleaned'!C$2:C$4733,0)</f>
        <v>3485</v>
      </c>
      <c r="K1961" s="2">
        <f t="shared" si="62"/>
        <v>1</v>
      </c>
      <c r="L1961" s="2" t="e">
        <f>MATCH(A1961, 'combined matches'!E$1:E$4986,0)</f>
        <v>#N/A</v>
      </c>
      <c r="M1961" s="6">
        <f t="shared" si="63"/>
        <v>1</v>
      </c>
    </row>
    <row r="1962" spans="1:13" x14ac:dyDescent="0.2">
      <c r="A1962" s="6">
        <v>2595</v>
      </c>
      <c r="B1962" s="6" t="s">
        <v>4136</v>
      </c>
      <c r="C1962" s="6" t="s">
        <v>7769</v>
      </c>
      <c r="D1962" s="6" t="s">
        <v>4092</v>
      </c>
      <c r="E1962" s="6" t="s">
        <v>4093</v>
      </c>
      <c r="F1962" s="6">
        <v>68137</v>
      </c>
      <c r="G1962" s="6">
        <v>4025053907</v>
      </c>
      <c r="H1962" s="6" t="s">
        <v>8090</v>
      </c>
      <c r="I1962" s="2">
        <f>MATCH(B1962,'2018_cleaned'!B$2:B$4733,0)</f>
        <v>3488</v>
      </c>
      <c r="J1962" s="2">
        <f>MATCH(C1962,'2018_cleaned'!C$2:C$4733,0)</f>
        <v>3488</v>
      </c>
      <c r="K1962" s="2">
        <f t="shared" ref="K1962:K2025" si="64">IF(ISNA(I1962),IF(ISNA(J1962),0,1),1)</f>
        <v>1</v>
      </c>
      <c r="L1962" s="2" t="e">
        <f>MATCH(A1962, 'combined matches'!E$1:E$4986,0)</f>
        <v>#N/A</v>
      </c>
      <c r="M1962" s="6">
        <f t="shared" ref="M1962:M2025" si="65">IF(ISNA(L1962),1,0)</f>
        <v>1</v>
      </c>
    </row>
    <row r="1963" spans="1:13" x14ac:dyDescent="0.2">
      <c r="A1963" s="6">
        <v>2596</v>
      </c>
      <c r="B1963" s="6" t="s">
        <v>4134</v>
      </c>
      <c r="C1963" s="6" t="s">
        <v>4135</v>
      </c>
      <c r="D1963" s="6" t="s">
        <v>4092</v>
      </c>
      <c r="E1963" s="6" t="s">
        <v>4093</v>
      </c>
      <c r="F1963" s="6">
        <v>68134</v>
      </c>
      <c r="G1963" s="6">
        <v>4024016000</v>
      </c>
      <c r="H1963" s="6" t="s">
        <v>8089</v>
      </c>
      <c r="I1963" s="2">
        <f>MATCH(B1963,'2018_cleaned'!B$2:B$4733,0)</f>
        <v>3487</v>
      </c>
      <c r="J1963" s="2">
        <f>MATCH(C1963,'2018_cleaned'!C$2:C$4733,0)</f>
        <v>3487</v>
      </c>
      <c r="K1963" s="2">
        <f t="shared" si="64"/>
        <v>1</v>
      </c>
      <c r="L1963" s="2" t="e">
        <f>MATCH(A1963, 'combined matches'!E$1:E$4986,0)</f>
        <v>#N/A</v>
      </c>
      <c r="M1963" s="6">
        <f t="shared" si="65"/>
        <v>1</v>
      </c>
    </row>
    <row r="1964" spans="1:13" x14ac:dyDescent="0.2">
      <c r="A1964" s="6">
        <v>2598</v>
      </c>
      <c r="B1964" s="6" t="s">
        <v>4130</v>
      </c>
      <c r="C1964" s="6" t="s">
        <v>7770</v>
      </c>
      <c r="D1964" s="6" t="s">
        <v>4131</v>
      </c>
      <c r="E1964" s="6" t="s">
        <v>4093</v>
      </c>
      <c r="F1964" s="6">
        <v>69101</v>
      </c>
      <c r="G1964" s="6">
        <v>3085343075</v>
      </c>
      <c r="H1964" s="6" t="s">
        <v>7818</v>
      </c>
      <c r="I1964" s="2">
        <f>MATCH(B1964,'2018_cleaned'!B$2:B$4733,0)</f>
        <v>3478</v>
      </c>
      <c r="J1964" s="2">
        <f>MATCH(C1964,'2018_cleaned'!C$2:C$4733,0)</f>
        <v>3480</v>
      </c>
      <c r="K1964" s="2">
        <f t="shared" si="64"/>
        <v>1</v>
      </c>
      <c r="L1964" s="2" t="e">
        <f>MATCH(A1964, 'combined matches'!E$1:E$4986,0)</f>
        <v>#N/A</v>
      </c>
      <c r="M1964" s="6">
        <f t="shared" si="65"/>
        <v>1</v>
      </c>
    </row>
    <row r="1965" spans="1:13" x14ac:dyDescent="0.2">
      <c r="A1965" s="6">
        <v>2599</v>
      </c>
      <c r="B1965" s="6" t="s">
        <v>4127</v>
      </c>
      <c r="C1965" s="6" t="s">
        <v>4128</v>
      </c>
      <c r="D1965" s="6" t="s">
        <v>4129</v>
      </c>
      <c r="E1965" s="6" t="s">
        <v>4093</v>
      </c>
      <c r="F1965" s="6">
        <v>69001</v>
      </c>
      <c r="G1965" s="6">
        <v>3083453626</v>
      </c>
      <c r="H1965" s="6" t="s">
        <v>6989</v>
      </c>
      <c r="I1965" s="2">
        <f>MATCH(B1965,'2018_cleaned'!B$2:B$4733,0)</f>
        <v>3479</v>
      </c>
      <c r="J1965" s="2">
        <f>MATCH(C1965,'2018_cleaned'!C$2:C$4733,0)</f>
        <v>3479</v>
      </c>
      <c r="K1965" s="2">
        <f t="shared" si="64"/>
        <v>1</v>
      </c>
      <c r="L1965" s="2" t="e">
        <f>MATCH(A1965, 'combined matches'!E$1:E$4986,0)</f>
        <v>#N/A</v>
      </c>
      <c r="M1965" s="6">
        <f t="shared" si="65"/>
        <v>1</v>
      </c>
    </row>
    <row r="1966" spans="1:13" x14ac:dyDescent="0.2">
      <c r="A1966" s="6">
        <v>2602</v>
      </c>
      <c r="B1966" s="6" t="s">
        <v>4113</v>
      </c>
      <c r="C1966" s="6" t="s">
        <v>6019</v>
      </c>
      <c r="D1966" s="6" t="s">
        <v>4115</v>
      </c>
      <c r="E1966" s="6" t="s">
        <v>4093</v>
      </c>
      <c r="F1966" s="6">
        <v>69337</v>
      </c>
      <c r="G1966" s="6">
        <v>3084328979</v>
      </c>
      <c r="H1966" s="6" t="s">
        <v>6019</v>
      </c>
      <c r="I1966" s="2">
        <f>MATCH(B1966,'2018_cleaned'!B$2:B$4733,0)</f>
        <v>3469</v>
      </c>
      <c r="J1966" s="2" t="e">
        <f>MATCH(C1966,'2018_cleaned'!C$2:C$4733,0)</f>
        <v>#N/A</v>
      </c>
      <c r="K1966" s="2">
        <f t="shared" si="64"/>
        <v>1</v>
      </c>
      <c r="L1966" s="2" t="e">
        <f>MATCH(A1966, 'combined matches'!E$1:E$4986,0)</f>
        <v>#N/A</v>
      </c>
      <c r="M1966" s="6">
        <f t="shared" si="65"/>
        <v>1</v>
      </c>
    </row>
    <row r="1967" spans="1:13" x14ac:dyDescent="0.2">
      <c r="A1967" s="6">
        <v>2603</v>
      </c>
      <c r="B1967" s="6" t="s">
        <v>4110</v>
      </c>
      <c r="C1967" s="6" t="s">
        <v>4111</v>
      </c>
      <c r="D1967" s="6" t="s">
        <v>4112</v>
      </c>
      <c r="E1967" s="6" t="s">
        <v>4093</v>
      </c>
      <c r="F1967" s="6">
        <v>69301</v>
      </c>
      <c r="G1967" s="6">
        <v>3084328980</v>
      </c>
      <c r="H1967" s="6" t="s">
        <v>7322</v>
      </c>
      <c r="I1967" s="2">
        <f>MATCH(B1967,'2018_cleaned'!B$2:B$4733,0)</f>
        <v>3468</v>
      </c>
      <c r="J1967" s="2">
        <f>MATCH(C1967,'2018_cleaned'!C$2:C$4733,0)</f>
        <v>3468</v>
      </c>
      <c r="K1967" s="2">
        <f t="shared" si="64"/>
        <v>1</v>
      </c>
      <c r="L1967" s="2" t="e">
        <f>MATCH(A1967, 'combined matches'!E$1:E$4986,0)</f>
        <v>#N/A</v>
      </c>
      <c r="M1967" s="6">
        <f t="shared" si="65"/>
        <v>1</v>
      </c>
    </row>
    <row r="1968" spans="1:13" x14ac:dyDescent="0.2">
      <c r="A1968" s="6">
        <v>2604</v>
      </c>
      <c r="B1968" s="6" t="s">
        <v>4118</v>
      </c>
      <c r="C1968" s="6" t="s">
        <v>4119</v>
      </c>
      <c r="D1968" s="6" t="s">
        <v>4120</v>
      </c>
      <c r="E1968" s="6" t="s">
        <v>4093</v>
      </c>
      <c r="F1968" s="6">
        <v>69339</v>
      </c>
      <c r="G1968" s="6">
        <v>3084328979</v>
      </c>
      <c r="H1968" s="6" t="s">
        <v>4119</v>
      </c>
      <c r="I1968" s="2">
        <f>MATCH(B1968,'2018_cleaned'!B$2:B$4733,0)</f>
        <v>3471</v>
      </c>
      <c r="J1968" s="2">
        <f>MATCH(C1968,'2018_cleaned'!C$2:C$4733,0)</f>
        <v>3471</v>
      </c>
      <c r="K1968" s="2">
        <f t="shared" si="64"/>
        <v>1</v>
      </c>
      <c r="L1968" s="2" t="e">
        <f>MATCH(A1968, 'combined matches'!E$1:E$4986,0)</f>
        <v>#N/A</v>
      </c>
      <c r="M1968" s="6">
        <f t="shared" si="65"/>
        <v>1</v>
      </c>
    </row>
    <row r="1969" spans="1:14" x14ac:dyDescent="0.2">
      <c r="A1969" s="6">
        <v>2605</v>
      </c>
      <c r="B1969" s="6" t="s">
        <v>4116</v>
      </c>
      <c r="C1969" s="6" t="s">
        <v>58</v>
      </c>
      <c r="D1969" s="6" t="s">
        <v>4117</v>
      </c>
      <c r="E1969" s="6" t="s">
        <v>4093</v>
      </c>
      <c r="F1969" s="6">
        <v>69343</v>
      </c>
      <c r="G1969" s="6">
        <v>3084328979</v>
      </c>
      <c r="H1969" s="6" t="s">
        <v>58</v>
      </c>
      <c r="I1969" s="2">
        <f>MATCH(B1969,'2018_cleaned'!B$2:B$4733,0)</f>
        <v>3470</v>
      </c>
      <c r="J1969" s="2">
        <f>MATCH(C1969,'2018_cleaned'!C$2:C$4733,0)</f>
        <v>110</v>
      </c>
      <c r="K1969" s="2">
        <f t="shared" si="64"/>
        <v>1</v>
      </c>
      <c r="L1969" s="2" t="e">
        <f>MATCH(A1969, 'combined matches'!E$1:E$4986,0)</f>
        <v>#N/A</v>
      </c>
      <c r="M1969" s="6">
        <f t="shared" si="65"/>
        <v>1</v>
      </c>
    </row>
    <row r="1970" spans="1:14" x14ac:dyDescent="0.2">
      <c r="A1970" s="6">
        <v>2607</v>
      </c>
      <c r="B1970" s="6" t="s">
        <v>6020</v>
      </c>
      <c r="C1970" s="6" t="s">
        <v>6021</v>
      </c>
      <c r="D1970" s="6" t="s">
        <v>4251</v>
      </c>
      <c r="E1970" s="6" t="s">
        <v>4164</v>
      </c>
      <c r="F1970" s="6">
        <v>80023</v>
      </c>
      <c r="G1970" s="6">
        <v>7207772248</v>
      </c>
      <c r="H1970" s="6" t="s">
        <v>6021</v>
      </c>
      <c r="I1970" s="2" t="e">
        <f>MATCH(B1970,'2018_cleaned'!B$2:B$4733,0)</f>
        <v>#N/A</v>
      </c>
      <c r="J1970" s="2" t="e">
        <f>MATCH(C1970,'2018_cleaned'!C$2:C$4733,0)</f>
        <v>#N/A</v>
      </c>
      <c r="K1970" s="2">
        <f t="shared" si="64"/>
        <v>0</v>
      </c>
      <c r="L1970" s="2" t="e">
        <f>MATCH(A1970, 'combined matches'!E$1:E$4986,0)</f>
        <v>#N/A</v>
      </c>
      <c r="M1970" s="6">
        <f t="shared" si="65"/>
        <v>1</v>
      </c>
      <c r="N1970" s="6">
        <v>0</v>
      </c>
    </row>
    <row r="1971" spans="1:14" x14ac:dyDescent="0.2">
      <c r="A1971" s="6">
        <v>2608</v>
      </c>
      <c r="B1971" s="6" t="s">
        <v>6022</v>
      </c>
      <c r="C1971" s="6" t="s">
        <v>6023</v>
      </c>
      <c r="D1971" s="6" t="s">
        <v>6024</v>
      </c>
      <c r="E1971" s="6" t="s">
        <v>4164</v>
      </c>
      <c r="F1971" s="6">
        <v>81047</v>
      </c>
      <c r="G1971" s="6">
        <v>7193360261</v>
      </c>
      <c r="H1971" s="6" t="s">
        <v>6023</v>
      </c>
      <c r="I1971" s="2" t="e">
        <f>MATCH(B1971,'2018_cleaned'!B$2:B$4733,0)</f>
        <v>#N/A</v>
      </c>
      <c r="J1971" s="2" t="e">
        <f>MATCH(C1971,'2018_cleaned'!C$2:C$4733,0)</f>
        <v>#N/A</v>
      </c>
      <c r="K1971" s="2">
        <f t="shared" si="64"/>
        <v>0</v>
      </c>
      <c r="L1971" s="2" t="e">
        <f>MATCH(A1971, 'combined matches'!E$1:E$4986,0)</f>
        <v>#N/A</v>
      </c>
      <c r="M1971" s="6">
        <f t="shared" si="65"/>
        <v>1</v>
      </c>
      <c r="N1971" s="6">
        <v>0</v>
      </c>
    </row>
    <row r="1972" spans="1:14" x14ac:dyDescent="0.2">
      <c r="A1972" s="6">
        <v>2609</v>
      </c>
      <c r="B1972" s="6" t="s">
        <v>6025</v>
      </c>
      <c r="C1972" s="6" t="s">
        <v>7771</v>
      </c>
      <c r="D1972" s="6" t="s">
        <v>6026</v>
      </c>
      <c r="E1972" s="6" t="s">
        <v>4164</v>
      </c>
      <c r="F1972" s="6">
        <v>81052</v>
      </c>
      <c r="G1972" s="6">
        <v>7193360261</v>
      </c>
      <c r="H1972" s="6" t="s">
        <v>8414</v>
      </c>
      <c r="I1972" s="2" t="e">
        <f>MATCH(B1972,'2018_cleaned'!B$2:B$4733,0)</f>
        <v>#N/A</v>
      </c>
      <c r="J1972" s="2" t="e">
        <f>MATCH(C1972,'2018_cleaned'!C$2:C$4733,0)</f>
        <v>#N/A</v>
      </c>
      <c r="K1972" s="2">
        <f t="shared" si="64"/>
        <v>0</v>
      </c>
      <c r="L1972" s="2" t="e">
        <f>MATCH(A1972, 'combined matches'!E$1:E$4986,0)</f>
        <v>#N/A</v>
      </c>
      <c r="M1972" s="6">
        <f t="shared" si="65"/>
        <v>1</v>
      </c>
      <c r="N1972" s="6">
        <v>0</v>
      </c>
    </row>
    <row r="1973" spans="1:14" x14ac:dyDescent="0.2">
      <c r="A1973" s="6">
        <v>2610</v>
      </c>
      <c r="B1973" s="6" t="s">
        <v>6027</v>
      </c>
      <c r="C1973" s="6" t="s">
        <v>6028</v>
      </c>
      <c r="D1973" s="6" t="s">
        <v>6026</v>
      </c>
      <c r="E1973" s="6" t="s">
        <v>4164</v>
      </c>
      <c r="F1973" s="6">
        <v>81052</v>
      </c>
      <c r="G1973" s="6">
        <v>7193360261</v>
      </c>
      <c r="H1973" s="6" t="s">
        <v>7323</v>
      </c>
      <c r="I1973" s="2" t="e">
        <f>MATCH(B1973,'2018_cleaned'!B$2:B$4733,0)</f>
        <v>#N/A</v>
      </c>
      <c r="J1973" s="2">
        <f>MATCH(C1973,'2018_cleaned'!C$2:C$4733,0)</f>
        <v>3607</v>
      </c>
      <c r="K1973" s="2">
        <f t="shared" si="64"/>
        <v>1</v>
      </c>
      <c r="L1973" s="2" t="e">
        <f>MATCH(A1973, 'combined matches'!E$1:E$4986,0)</f>
        <v>#N/A</v>
      </c>
      <c r="M1973" s="6">
        <f t="shared" si="65"/>
        <v>1</v>
      </c>
      <c r="N1973" s="6">
        <v>0</v>
      </c>
    </row>
    <row r="1974" spans="1:14" x14ac:dyDescent="0.2">
      <c r="A1974" s="6">
        <v>2611</v>
      </c>
      <c r="B1974" s="6" t="s">
        <v>6029</v>
      </c>
      <c r="C1974" s="6" t="s">
        <v>6030</v>
      </c>
      <c r="D1974" s="6" t="s">
        <v>6031</v>
      </c>
      <c r="E1974" s="6" t="s">
        <v>4164</v>
      </c>
      <c r="F1974" s="6">
        <v>81092</v>
      </c>
      <c r="G1974" s="6">
        <v>7193360261</v>
      </c>
      <c r="H1974" s="6" t="s">
        <v>6030</v>
      </c>
      <c r="I1974" s="2" t="e">
        <f>MATCH(B1974,'2018_cleaned'!B$2:B$4733,0)</f>
        <v>#N/A</v>
      </c>
      <c r="J1974" s="2" t="e">
        <f>MATCH(C1974,'2018_cleaned'!C$2:C$4733,0)</f>
        <v>#N/A</v>
      </c>
      <c r="K1974" s="2">
        <f t="shared" si="64"/>
        <v>0</v>
      </c>
      <c r="L1974" s="2" t="e">
        <f>MATCH(A1974, 'combined matches'!E$1:E$4986,0)</f>
        <v>#N/A</v>
      </c>
      <c r="M1974" s="6">
        <f t="shared" si="65"/>
        <v>1</v>
      </c>
      <c r="N1974" s="6">
        <v>0</v>
      </c>
    </row>
    <row r="1975" spans="1:14" x14ac:dyDescent="0.2">
      <c r="A1975" s="6">
        <v>2612</v>
      </c>
      <c r="B1975" s="6" t="s">
        <v>6032</v>
      </c>
      <c r="C1975" s="6" t="s">
        <v>6033</v>
      </c>
      <c r="D1975" s="6" t="s">
        <v>6034</v>
      </c>
      <c r="E1975" s="6" t="s">
        <v>4164</v>
      </c>
      <c r="F1975" s="6">
        <v>81632</v>
      </c>
      <c r="G1975" s="6">
        <v>9709452840</v>
      </c>
      <c r="H1975" s="6" t="s">
        <v>7324</v>
      </c>
      <c r="I1975" s="2">
        <f>MATCH(B1975,'2018_cleaned'!B$2:B$4733,0)</f>
        <v>3608</v>
      </c>
      <c r="J1975" s="2" t="e">
        <f>MATCH(C1975,'2018_cleaned'!C$2:C$4733,0)</f>
        <v>#N/A</v>
      </c>
      <c r="K1975" s="2">
        <f t="shared" si="64"/>
        <v>1</v>
      </c>
      <c r="L1975" s="2" t="e">
        <f>MATCH(A1975, 'combined matches'!E$1:E$4986,0)</f>
        <v>#N/A</v>
      </c>
      <c r="M1975" s="6">
        <f t="shared" si="65"/>
        <v>1</v>
      </c>
      <c r="N1975" s="6">
        <v>0</v>
      </c>
    </row>
    <row r="1976" spans="1:14" x14ac:dyDescent="0.2">
      <c r="A1976" s="6">
        <v>2613</v>
      </c>
      <c r="B1976" s="6" t="s">
        <v>6035</v>
      </c>
      <c r="C1976" s="6" t="s">
        <v>4212</v>
      </c>
      <c r="D1976" s="6" t="s">
        <v>4213</v>
      </c>
      <c r="E1976" s="6" t="s">
        <v>4164</v>
      </c>
      <c r="F1976" s="6">
        <v>81648</v>
      </c>
      <c r="G1976" s="6">
        <v>9708789525</v>
      </c>
      <c r="H1976" s="6" t="s">
        <v>7820</v>
      </c>
      <c r="I1976" s="2">
        <f>MATCH(B1976,'2018_cleaned'!B$2:B$4733,0)</f>
        <v>3546</v>
      </c>
      <c r="J1976" s="2">
        <f>MATCH(C1976,'2018_cleaned'!C$2:C$4733,0)</f>
        <v>3544</v>
      </c>
      <c r="K1976" s="2">
        <f t="shared" si="64"/>
        <v>1</v>
      </c>
      <c r="L1976" s="2" t="e">
        <f>MATCH(A1976, 'combined matches'!E$1:E$4986,0)</f>
        <v>#N/A</v>
      </c>
      <c r="M1976" s="6">
        <f t="shared" si="65"/>
        <v>1</v>
      </c>
    </row>
    <row r="1977" spans="1:14" x14ac:dyDescent="0.2">
      <c r="A1977" s="6">
        <v>2614</v>
      </c>
      <c r="B1977" s="6" t="s">
        <v>6036</v>
      </c>
      <c r="C1977" s="6" t="s">
        <v>7772</v>
      </c>
      <c r="D1977" s="6" t="s">
        <v>575</v>
      </c>
      <c r="E1977" s="6" t="s">
        <v>4164</v>
      </c>
      <c r="F1977" s="6">
        <v>81401</v>
      </c>
      <c r="G1977" s="6">
        <v>9704973333</v>
      </c>
      <c r="H1977" s="6" t="s">
        <v>7773</v>
      </c>
      <c r="I1977" s="2" t="e">
        <f>MATCH(B1977,'2018_cleaned'!B$2:B$4733,0)</f>
        <v>#N/A</v>
      </c>
      <c r="J1977" s="2" t="e">
        <f>MATCH(C1977,'2018_cleaned'!C$2:C$4733,0)</f>
        <v>#N/A</v>
      </c>
      <c r="K1977" s="2">
        <f t="shared" si="64"/>
        <v>0</v>
      </c>
      <c r="L1977" s="2" t="e">
        <f>MATCH(A1977, 'combined matches'!E$1:E$4986,0)</f>
        <v>#N/A</v>
      </c>
      <c r="M1977" s="6">
        <f t="shared" si="65"/>
        <v>1</v>
      </c>
      <c r="N1977" s="6">
        <v>0</v>
      </c>
    </row>
    <row r="1978" spans="1:14" x14ac:dyDescent="0.2">
      <c r="A1978" s="6">
        <v>2615</v>
      </c>
      <c r="B1978" s="6" t="s">
        <v>7325</v>
      </c>
      <c r="C1978" s="6" t="s">
        <v>7774</v>
      </c>
      <c r="D1978" s="6" t="s">
        <v>153</v>
      </c>
      <c r="E1978" s="6" t="s">
        <v>4164</v>
      </c>
      <c r="F1978" s="6">
        <v>80232</v>
      </c>
      <c r="G1978" s="6">
        <v>3033606276</v>
      </c>
      <c r="H1978" s="6" t="s">
        <v>7774</v>
      </c>
      <c r="I1978" s="2" t="e">
        <f>MATCH(B1978,'2018_cleaned'!B$2:B$4733,0)</f>
        <v>#N/A</v>
      </c>
      <c r="J1978" s="2" t="e">
        <f>MATCH(C1978,'2018_cleaned'!C$2:C$4733,0)</f>
        <v>#N/A</v>
      </c>
      <c r="K1978" s="2">
        <f t="shared" si="64"/>
        <v>0</v>
      </c>
      <c r="L1978" s="2" t="e">
        <f>MATCH(A1978, 'combined matches'!E$1:E$4986,0)</f>
        <v>#N/A</v>
      </c>
      <c r="M1978" s="6">
        <f t="shared" si="65"/>
        <v>1</v>
      </c>
    </row>
    <row r="1979" spans="1:14" x14ac:dyDescent="0.2">
      <c r="A1979" s="6">
        <v>2616</v>
      </c>
      <c r="B1979" s="6" t="s">
        <v>6038</v>
      </c>
      <c r="C1979" s="6" t="s">
        <v>6039</v>
      </c>
      <c r="D1979" s="6" t="s">
        <v>2805</v>
      </c>
      <c r="E1979" s="6" t="s">
        <v>4164</v>
      </c>
      <c r="F1979" s="6">
        <v>80010</v>
      </c>
      <c r="G1979" s="6">
        <v>3033606276</v>
      </c>
      <c r="H1979" s="6" t="s">
        <v>7326</v>
      </c>
      <c r="I1979" s="2" t="e">
        <f>MATCH(B1979,'2018_cleaned'!B$2:B$4733,0)</f>
        <v>#N/A</v>
      </c>
      <c r="J1979" s="2" t="e">
        <f>MATCH(C1979,'2018_cleaned'!C$2:C$4733,0)</f>
        <v>#N/A</v>
      </c>
      <c r="K1979" s="2">
        <f t="shared" si="64"/>
        <v>0</v>
      </c>
      <c r="L1979" s="2" t="e">
        <f>MATCH(A1979, 'combined matches'!E$1:E$4986,0)</f>
        <v>#N/A</v>
      </c>
      <c r="M1979" s="6">
        <f t="shared" si="65"/>
        <v>1</v>
      </c>
      <c r="N1979" s="6">
        <v>0</v>
      </c>
    </row>
    <row r="1980" spans="1:14" x14ac:dyDescent="0.2">
      <c r="A1980" s="6">
        <v>2617</v>
      </c>
      <c r="B1980" s="6" t="s">
        <v>6040</v>
      </c>
      <c r="C1980" s="6" t="s">
        <v>6041</v>
      </c>
      <c r="D1980" s="6" t="s">
        <v>2805</v>
      </c>
      <c r="E1980" s="6" t="s">
        <v>4164</v>
      </c>
      <c r="F1980" s="6">
        <v>80011</v>
      </c>
      <c r="G1980" s="6">
        <v>3033606276</v>
      </c>
      <c r="H1980" s="6" t="s">
        <v>7327</v>
      </c>
      <c r="I1980" s="2" t="e">
        <f>MATCH(B1980,'2018_cleaned'!B$2:B$4733,0)</f>
        <v>#N/A</v>
      </c>
      <c r="J1980" s="2" t="e">
        <f>MATCH(C1980,'2018_cleaned'!C$2:C$4733,0)</f>
        <v>#N/A</v>
      </c>
      <c r="K1980" s="2">
        <f t="shared" si="64"/>
        <v>0</v>
      </c>
      <c r="L1980" s="2" t="e">
        <f>MATCH(A1980, 'combined matches'!E$1:E$4986,0)</f>
        <v>#N/A</v>
      </c>
      <c r="M1980" s="6">
        <f t="shared" si="65"/>
        <v>1</v>
      </c>
      <c r="N1980" s="6">
        <v>0</v>
      </c>
    </row>
    <row r="1981" spans="1:14" x14ac:dyDescent="0.2">
      <c r="A1981" s="6">
        <v>2618</v>
      </c>
      <c r="B1981" s="6" t="s">
        <v>6042</v>
      </c>
      <c r="C1981" s="6" t="s">
        <v>6043</v>
      </c>
      <c r="D1981" s="6" t="s">
        <v>153</v>
      </c>
      <c r="E1981" s="6" t="s">
        <v>4164</v>
      </c>
      <c r="F1981" s="6">
        <v>80226</v>
      </c>
      <c r="G1981" s="6">
        <v>3033606276</v>
      </c>
      <c r="H1981" s="6" t="s">
        <v>8415</v>
      </c>
      <c r="I1981" s="2" t="e">
        <f>MATCH(B1981,'2018_cleaned'!B$2:B$4733,0)</f>
        <v>#N/A</v>
      </c>
      <c r="J1981" s="2" t="e">
        <f>MATCH(C1981,'2018_cleaned'!C$2:C$4733,0)</f>
        <v>#N/A</v>
      </c>
      <c r="K1981" s="2">
        <f t="shared" si="64"/>
        <v>0</v>
      </c>
      <c r="L1981" s="2" t="e">
        <f>MATCH(A1981, 'combined matches'!E$1:E$4986,0)</f>
        <v>#N/A</v>
      </c>
      <c r="M1981" s="6">
        <f t="shared" si="65"/>
        <v>1</v>
      </c>
      <c r="N1981" s="6">
        <v>0</v>
      </c>
    </row>
    <row r="1982" spans="1:14" x14ac:dyDescent="0.2">
      <c r="A1982" s="6">
        <v>2620</v>
      </c>
      <c r="B1982" s="6" t="s">
        <v>6044</v>
      </c>
      <c r="C1982" s="6" t="s">
        <v>4250</v>
      </c>
      <c r="D1982" s="6" t="s">
        <v>4251</v>
      </c>
      <c r="E1982" s="6" t="s">
        <v>4164</v>
      </c>
      <c r="F1982" s="6">
        <v>80020</v>
      </c>
      <c r="G1982" s="6">
        <v>7208872251</v>
      </c>
      <c r="H1982" s="6" t="s">
        <v>4250</v>
      </c>
      <c r="I1982" s="2" t="e">
        <f>MATCH(B1982,'2018_cleaned'!B$2:B$4733,0)</f>
        <v>#N/A</v>
      </c>
      <c r="J1982" s="2">
        <f>MATCH(C1982,'2018_cleaned'!C$2:C$4733,0)</f>
        <v>3574</v>
      </c>
      <c r="K1982" s="2">
        <f t="shared" si="64"/>
        <v>1</v>
      </c>
      <c r="L1982" s="2" t="e">
        <f>MATCH(A1982, 'combined matches'!E$1:E$4986,0)</f>
        <v>#N/A</v>
      </c>
      <c r="M1982" s="6">
        <f t="shared" si="65"/>
        <v>1</v>
      </c>
    </row>
    <row r="1983" spans="1:14" x14ac:dyDescent="0.2">
      <c r="A1983" s="6">
        <v>2622</v>
      </c>
      <c r="B1983" s="6" t="s">
        <v>386</v>
      </c>
      <c r="C1983" s="6" t="s">
        <v>4255</v>
      </c>
      <c r="D1983" s="6" t="s">
        <v>2805</v>
      </c>
      <c r="E1983" s="6" t="s">
        <v>4164</v>
      </c>
      <c r="F1983" s="6">
        <v>80045</v>
      </c>
      <c r="G1983" s="6">
        <v>7207772248</v>
      </c>
      <c r="H1983" s="6" t="s">
        <v>8416</v>
      </c>
      <c r="I1983" s="2">
        <f>MATCH(B1983,'2018_cleaned'!B$2:B$4733,0)</f>
        <v>685</v>
      </c>
      <c r="J1983" s="2">
        <f>MATCH(C1983,'2018_cleaned'!C$2:C$4733,0)</f>
        <v>3582</v>
      </c>
      <c r="K1983" s="2">
        <f t="shared" si="64"/>
        <v>1</v>
      </c>
      <c r="L1983" s="2" t="e">
        <f>MATCH(A1983, 'combined matches'!E$1:E$4986,0)</f>
        <v>#N/A</v>
      </c>
      <c r="M1983" s="6">
        <f t="shared" si="65"/>
        <v>1</v>
      </c>
    </row>
    <row r="1984" spans="1:14" x14ac:dyDescent="0.2">
      <c r="A1984" s="6">
        <v>2623</v>
      </c>
      <c r="B1984" s="6" t="s">
        <v>6045</v>
      </c>
      <c r="C1984" s="6" t="s">
        <v>4257</v>
      </c>
      <c r="D1984" s="6" t="s">
        <v>4258</v>
      </c>
      <c r="E1984" s="6" t="s">
        <v>4164</v>
      </c>
      <c r="F1984" s="6">
        <v>80033</v>
      </c>
      <c r="G1984" s="6">
        <v>7207772248</v>
      </c>
      <c r="H1984" s="6" t="s">
        <v>4257</v>
      </c>
      <c r="I1984" s="2" t="e">
        <f>MATCH(B1984,'2018_cleaned'!B$2:B$4733,0)</f>
        <v>#N/A</v>
      </c>
      <c r="J1984" s="2">
        <f>MATCH(C1984,'2018_cleaned'!C$2:C$4733,0)</f>
        <v>3584</v>
      </c>
      <c r="K1984" s="2">
        <f t="shared" si="64"/>
        <v>1</v>
      </c>
      <c r="L1984" s="2" t="e">
        <f>MATCH(A1984, 'combined matches'!E$1:E$4986,0)</f>
        <v>#N/A</v>
      </c>
      <c r="M1984" s="6">
        <f t="shared" si="65"/>
        <v>1</v>
      </c>
    </row>
    <row r="1985" spans="1:14" x14ac:dyDescent="0.2">
      <c r="A1985" s="6">
        <v>2624</v>
      </c>
      <c r="B1985" s="6" t="s">
        <v>6046</v>
      </c>
      <c r="C1985" s="6" t="s">
        <v>4260</v>
      </c>
      <c r="D1985" s="6" t="s">
        <v>4261</v>
      </c>
      <c r="E1985" s="6" t="s">
        <v>4164</v>
      </c>
      <c r="F1985" s="6">
        <v>80129</v>
      </c>
      <c r="G1985" s="6">
        <v>7207772248</v>
      </c>
      <c r="H1985" s="6" t="s">
        <v>7003</v>
      </c>
      <c r="I1985" s="2" t="e">
        <f>MATCH(B1985,'2018_cleaned'!B$2:B$4733,0)</f>
        <v>#N/A</v>
      </c>
      <c r="J1985" s="2">
        <f>MATCH(C1985,'2018_cleaned'!C$2:C$4733,0)</f>
        <v>3585</v>
      </c>
      <c r="K1985" s="2">
        <f t="shared" si="64"/>
        <v>1</v>
      </c>
      <c r="L1985" s="2" t="e">
        <f>MATCH(A1985, 'combined matches'!E$1:E$4986,0)</f>
        <v>#N/A</v>
      </c>
      <c r="M1985" s="6">
        <f t="shared" si="65"/>
        <v>1</v>
      </c>
    </row>
    <row r="1986" spans="1:14" x14ac:dyDescent="0.2">
      <c r="A1986" s="6">
        <v>2626</v>
      </c>
      <c r="B1986" s="6" t="s">
        <v>6047</v>
      </c>
      <c r="C1986" s="6" t="s">
        <v>4207</v>
      </c>
      <c r="D1986" s="6" t="s">
        <v>4208</v>
      </c>
      <c r="E1986" s="6" t="s">
        <v>4164</v>
      </c>
      <c r="F1986" s="6">
        <v>81611</v>
      </c>
      <c r="G1986" s="6">
        <v>9709205420</v>
      </c>
      <c r="H1986" s="6" t="s">
        <v>8417</v>
      </c>
      <c r="I1986" s="2" t="e">
        <f>MATCH(B1986,'2018_cleaned'!B$2:B$4733,0)</f>
        <v>#N/A</v>
      </c>
      <c r="J1986" s="2">
        <f>MATCH(C1986,'2018_cleaned'!C$2:C$4733,0)</f>
        <v>3540</v>
      </c>
      <c r="K1986" s="2">
        <f t="shared" si="64"/>
        <v>1</v>
      </c>
      <c r="L1986" s="2" t="e">
        <f>MATCH(A1986, 'combined matches'!E$1:E$4986,0)</f>
        <v>#N/A</v>
      </c>
      <c r="M1986" s="6">
        <f t="shared" si="65"/>
        <v>1</v>
      </c>
    </row>
    <row r="1987" spans="1:14" x14ac:dyDescent="0.2">
      <c r="A1987" s="6">
        <v>2628</v>
      </c>
      <c r="B1987" s="6" t="s">
        <v>6048</v>
      </c>
      <c r="C1987" s="6" t="s">
        <v>4253</v>
      </c>
      <c r="D1987" s="6" t="s">
        <v>4254</v>
      </c>
      <c r="E1987" s="6" t="s">
        <v>4164</v>
      </c>
      <c r="F1987" s="6">
        <v>81416</v>
      </c>
      <c r="G1987" s="6">
        <v>9708742165</v>
      </c>
      <c r="H1987" s="6" t="s">
        <v>7002</v>
      </c>
      <c r="I1987" s="2" t="e">
        <f>MATCH(B1987,'2018_cleaned'!B$2:B$4733,0)</f>
        <v>#N/A</v>
      </c>
      <c r="J1987" s="2">
        <f>MATCH(C1987,'2018_cleaned'!C$2:C$4733,0)</f>
        <v>3580</v>
      </c>
      <c r="K1987" s="2">
        <f t="shared" si="64"/>
        <v>1</v>
      </c>
      <c r="L1987" s="2" t="e">
        <f>MATCH(A1987, 'combined matches'!E$1:E$4986,0)</f>
        <v>#N/A</v>
      </c>
      <c r="M1987" s="6">
        <f t="shared" si="65"/>
        <v>1</v>
      </c>
    </row>
    <row r="1988" spans="1:14" x14ac:dyDescent="0.2">
      <c r="A1988" s="6">
        <v>2630</v>
      </c>
      <c r="B1988" s="6" t="s">
        <v>4272</v>
      </c>
      <c r="C1988" s="6" t="s">
        <v>4273</v>
      </c>
      <c r="D1988" s="6" t="s">
        <v>4237</v>
      </c>
      <c r="E1988" s="6" t="s">
        <v>4164</v>
      </c>
      <c r="F1988" s="6">
        <v>80205</v>
      </c>
      <c r="G1988" s="6">
        <v>3034364949</v>
      </c>
      <c r="H1988" s="6" t="s">
        <v>4273</v>
      </c>
      <c r="I1988" s="2">
        <f>MATCH(B1988,'2018_cleaned'!B$2:B$4733,0)</f>
        <v>3595</v>
      </c>
      <c r="J1988" s="2">
        <f>MATCH(C1988,'2018_cleaned'!C$2:C$4733,0)</f>
        <v>3595</v>
      </c>
      <c r="K1988" s="2">
        <f t="shared" si="64"/>
        <v>1</v>
      </c>
      <c r="L1988" s="2" t="e">
        <f>MATCH(A1988, 'combined matches'!E$1:E$4986,0)</f>
        <v>#N/A</v>
      </c>
      <c r="M1988" s="6">
        <f t="shared" si="65"/>
        <v>1</v>
      </c>
    </row>
    <row r="1989" spans="1:14" x14ac:dyDescent="0.2">
      <c r="A1989" s="6">
        <v>2631</v>
      </c>
      <c r="B1989" s="6" t="s">
        <v>6049</v>
      </c>
      <c r="C1989" s="6" t="s">
        <v>4284</v>
      </c>
      <c r="D1989" s="6" t="s">
        <v>4237</v>
      </c>
      <c r="E1989" s="6" t="s">
        <v>4164</v>
      </c>
      <c r="F1989" s="6">
        <v>80219</v>
      </c>
      <c r="G1989" s="6">
        <v>3034364949</v>
      </c>
      <c r="H1989" s="6" t="s">
        <v>4284</v>
      </c>
      <c r="I1989" s="2" t="e">
        <f>MATCH(B1989,'2018_cleaned'!B$2:B$4733,0)</f>
        <v>#N/A</v>
      </c>
      <c r="J1989" s="2">
        <f>MATCH(C1989,'2018_cleaned'!C$2:C$4733,0)</f>
        <v>3601</v>
      </c>
      <c r="K1989" s="2">
        <f t="shared" si="64"/>
        <v>1</v>
      </c>
      <c r="L1989" s="2" t="e">
        <f>MATCH(A1989, 'combined matches'!E$1:E$4986,0)</f>
        <v>#N/A</v>
      </c>
      <c r="M1989" s="6">
        <f t="shared" si="65"/>
        <v>1</v>
      </c>
    </row>
    <row r="1990" spans="1:14" x14ac:dyDescent="0.2">
      <c r="A1990" s="6">
        <v>2632</v>
      </c>
      <c r="B1990" s="6" t="s">
        <v>4270</v>
      </c>
      <c r="C1990" s="6" t="s">
        <v>4271</v>
      </c>
      <c r="D1990" s="6" t="s">
        <v>4237</v>
      </c>
      <c r="E1990" s="6" t="s">
        <v>4164</v>
      </c>
      <c r="F1990" s="6">
        <v>80207</v>
      </c>
      <c r="G1990" s="6">
        <v>3034364949</v>
      </c>
      <c r="H1990" s="6" t="s">
        <v>4271</v>
      </c>
      <c r="I1990" s="2">
        <f>MATCH(B1990,'2018_cleaned'!B$2:B$4733,0)</f>
        <v>3594</v>
      </c>
      <c r="J1990" s="2">
        <f>MATCH(C1990,'2018_cleaned'!C$2:C$4733,0)</f>
        <v>3594</v>
      </c>
      <c r="K1990" s="2">
        <f t="shared" si="64"/>
        <v>1</v>
      </c>
      <c r="L1990" s="2" t="e">
        <f>MATCH(A1990, 'combined matches'!E$1:E$4986,0)</f>
        <v>#N/A</v>
      </c>
      <c r="M1990" s="6">
        <f t="shared" si="65"/>
        <v>1</v>
      </c>
    </row>
    <row r="1991" spans="1:14" x14ac:dyDescent="0.2">
      <c r="A1991" s="6">
        <v>2633</v>
      </c>
      <c r="B1991" s="6" t="s">
        <v>4278</v>
      </c>
      <c r="C1991" s="6" t="s">
        <v>4279</v>
      </c>
      <c r="D1991" s="6" t="s">
        <v>4237</v>
      </c>
      <c r="E1991" s="6" t="s">
        <v>4164</v>
      </c>
      <c r="F1991" s="6">
        <v>80230</v>
      </c>
      <c r="G1991" s="6">
        <v>3034364949</v>
      </c>
      <c r="H1991" s="6" t="s">
        <v>4279</v>
      </c>
      <c r="I1991" s="2">
        <f>MATCH(B1991,'2018_cleaned'!B$2:B$4733,0)</f>
        <v>3598</v>
      </c>
      <c r="J1991" s="2">
        <f>MATCH(C1991,'2018_cleaned'!C$2:C$4733,0)</f>
        <v>3598</v>
      </c>
      <c r="K1991" s="2">
        <f t="shared" si="64"/>
        <v>1</v>
      </c>
      <c r="L1991" s="2" t="e">
        <f>MATCH(A1991, 'combined matches'!E$1:E$4986,0)</f>
        <v>#N/A</v>
      </c>
      <c r="M1991" s="6">
        <f t="shared" si="65"/>
        <v>1</v>
      </c>
    </row>
    <row r="1992" spans="1:14" x14ac:dyDescent="0.2">
      <c r="A1992" s="6">
        <v>2634</v>
      </c>
      <c r="B1992" s="6" t="s">
        <v>4276</v>
      </c>
      <c r="C1992" s="6" t="s">
        <v>4277</v>
      </c>
      <c r="D1992" s="6" t="s">
        <v>4237</v>
      </c>
      <c r="E1992" s="6" t="s">
        <v>4164</v>
      </c>
      <c r="F1992" s="6">
        <v>80239</v>
      </c>
      <c r="G1992" s="6">
        <v>3034364949</v>
      </c>
      <c r="H1992" s="6" t="s">
        <v>7005</v>
      </c>
      <c r="I1992" s="2">
        <f>MATCH(B1992,'2018_cleaned'!B$2:B$4733,0)</f>
        <v>3597</v>
      </c>
      <c r="J1992" s="2">
        <f>MATCH(C1992,'2018_cleaned'!C$2:C$4733,0)</f>
        <v>3597</v>
      </c>
      <c r="K1992" s="2">
        <f t="shared" si="64"/>
        <v>1</v>
      </c>
      <c r="L1992" s="2" t="e">
        <f>MATCH(A1992, 'combined matches'!E$1:E$4986,0)</f>
        <v>#N/A</v>
      </c>
      <c r="M1992" s="6">
        <f t="shared" si="65"/>
        <v>1</v>
      </c>
    </row>
    <row r="1993" spans="1:14" x14ac:dyDescent="0.2">
      <c r="A1993" s="6">
        <v>2635</v>
      </c>
      <c r="B1993" s="6" t="s">
        <v>4268</v>
      </c>
      <c r="C1993" s="6" t="s">
        <v>4269</v>
      </c>
      <c r="D1993" s="6" t="s">
        <v>4237</v>
      </c>
      <c r="E1993" s="6" t="s">
        <v>4164</v>
      </c>
      <c r="F1993" s="6">
        <v>80207</v>
      </c>
      <c r="G1993" s="6">
        <v>3034364949</v>
      </c>
      <c r="H1993" s="6" t="s">
        <v>8418</v>
      </c>
      <c r="I1993" s="2">
        <f>MATCH(B1993,'2018_cleaned'!B$2:B$4733,0)</f>
        <v>3593</v>
      </c>
      <c r="J1993" s="2">
        <f>MATCH(C1993,'2018_cleaned'!C$2:C$4733,0)</f>
        <v>3593</v>
      </c>
      <c r="K1993" s="2">
        <f t="shared" si="64"/>
        <v>1</v>
      </c>
      <c r="L1993" s="2" t="e">
        <f>MATCH(A1993, 'combined matches'!E$1:E$4986,0)</f>
        <v>#N/A</v>
      </c>
      <c r="M1993" s="6">
        <f t="shared" si="65"/>
        <v>1</v>
      </c>
    </row>
    <row r="1994" spans="1:14" x14ac:dyDescent="0.2">
      <c r="A1994" s="6">
        <v>2636</v>
      </c>
      <c r="B1994" s="6" t="s">
        <v>4280</v>
      </c>
      <c r="C1994" s="6" t="s">
        <v>4281</v>
      </c>
      <c r="D1994" s="6" t="s">
        <v>4237</v>
      </c>
      <c r="E1994" s="6" t="s">
        <v>4164</v>
      </c>
      <c r="F1994" s="6">
        <v>80204</v>
      </c>
      <c r="G1994" s="6">
        <v>3034364949</v>
      </c>
      <c r="H1994" s="6" t="s">
        <v>4281</v>
      </c>
      <c r="I1994" s="2">
        <f>MATCH(B1994,'2018_cleaned'!B$2:B$4733,0)</f>
        <v>3599</v>
      </c>
      <c r="J1994" s="2">
        <f>MATCH(C1994,'2018_cleaned'!C$2:C$4733,0)</f>
        <v>3599</v>
      </c>
      <c r="K1994" s="2">
        <f t="shared" si="64"/>
        <v>1</v>
      </c>
      <c r="L1994" s="2" t="e">
        <f>MATCH(A1994, 'combined matches'!E$1:E$4986,0)</f>
        <v>#N/A</v>
      </c>
      <c r="M1994" s="6">
        <f t="shared" si="65"/>
        <v>1</v>
      </c>
    </row>
    <row r="1995" spans="1:14" x14ac:dyDescent="0.2">
      <c r="A1995" s="6">
        <v>2637</v>
      </c>
      <c r="B1995" s="6" t="s">
        <v>6050</v>
      </c>
      <c r="C1995" s="6" t="s">
        <v>6051</v>
      </c>
      <c r="D1995" s="6" t="s">
        <v>4237</v>
      </c>
      <c r="E1995" s="6" t="s">
        <v>4164</v>
      </c>
      <c r="F1995" s="6">
        <v>80204</v>
      </c>
      <c r="G1995" s="6">
        <v>3036023540</v>
      </c>
      <c r="H1995" s="6" t="s">
        <v>6051</v>
      </c>
      <c r="I1995" s="2" t="e">
        <f>MATCH(B1995,'2018_cleaned'!B$2:B$4733,0)</f>
        <v>#N/A</v>
      </c>
      <c r="J1995" s="2" t="e">
        <f>MATCH(C1995,'2018_cleaned'!C$2:C$4733,0)</f>
        <v>#N/A</v>
      </c>
      <c r="K1995" s="2">
        <f t="shared" si="64"/>
        <v>0</v>
      </c>
      <c r="L1995" s="2" t="e">
        <f>MATCH(A1995, 'combined matches'!E$1:E$4986,0)</f>
        <v>#N/A</v>
      </c>
      <c r="M1995" s="6">
        <f t="shared" si="65"/>
        <v>1</v>
      </c>
      <c r="N1995" s="6">
        <v>0</v>
      </c>
    </row>
    <row r="1996" spans="1:14" x14ac:dyDescent="0.2">
      <c r="A1996" s="6">
        <v>2638</v>
      </c>
      <c r="B1996" s="6" t="s">
        <v>4282</v>
      </c>
      <c r="C1996" s="6" t="s">
        <v>4283</v>
      </c>
      <c r="D1996" s="6" t="s">
        <v>4237</v>
      </c>
      <c r="E1996" s="6" t="s">
        <v>4164</v>
      </c>
      <c r="F1996" s="6">
        <v>80204</v>
      </c>
      <c r="G1996" s="6">
        <v>3034364949</v>
      </c>
      <c r="H1996" s="6" t="s">
        <v>7006</v>
      </c>
      <c r="I1996" s="2">
        <f>MATCH(B1996,'2018_cleaned'!B$2:B$4733,0)</f>
        <v>3600</v>
      </c>
      <c r="J1996" s="2">
        <f>MATCH(C1996,'2018_cleaned'!C$2:C$4733,0)</f>
        <v>3600</v>
      </c>
      <c r="K1996" s="2">
        <f t="shared" si="64"/>
        <v>1</v>
      </c>
      <c r="L1996" s="2" t="e">
        <f>MATCH(A1996, 'combined matches'!E$1:E$4986,0)</f>
        <v>#N/A</v>
      </c>
      <c r="M1996" s="6">
        <f t="shared" si="65"/>
        <v>1</v>
      </c>
    </row>
    <row r="1997" spans="1:14" x14ac:dyDescent="0.2">
      <c r="A1997" s="6">
        <v>2639</v>
      </c>
      <c r="B1997" s="6" t="s">
        <v>6052</v>
      </c>
      <c r="C1997" s="6" t="s">
        <v>4275</v>
      </c>
      <c r="D1997" s="6" t="s">
        <v>4237</v>
      </c>
      <c r="E1997" s="6" t="s">
        <v>4164</v>
      </c>
      <c r="F1997" s="6">
        <v>80204</v>
      </c>
      <c r="G1997" s="6">
        <v>3034364949</v>
      </c>
      <c r="H1997" s="6" t="s">
        <v>4275</v>
      </c>
      <c r="I1997" s="2" t="e">
        <f>MATCH(B1997,'2018_cleaned'!B$2:B$4733,0)</f>
        <v>#N/A</v>
      </c>
      <c r="J1997" s="2">
        <f>MATCH(C1997,'2018_cleaned'!C$2:C$4733,0)</f>
        <v>3596</v>
      </c>
      <c r="K1997" s="2">
        <f t="shared" si="64"/>
        <v>1</v>
      </c>
      <c r="L1997" s="2" t="e">
        <f>MATCH(A1997, 'combined matches'!E$1:E$4986,0)</f>
        <v>#N/A</v>
      </c>
      <c r="M1997" s="6">
        <f t="shared" si="65"/>
        <v>1</v>
      </c>
    </row>
    <row r="1998" spans="1:14" x14ac:dyDescent="0.2">
      <c r="A1998" s="6">
        <v>2640</v>
      </c>
      <c r="B1998" s="6" t="s">
        <v>4266</v>
      </c>
      <c r="C1998" s="6" t="s">
        <v>4267</v>
      </c>
      <c r="D1998" s="6" t="s">
        <v>4237</v>
      </c>
      <c r="E1998" s="6" t="s">
        <v>4164</v>
      </c>
      <c r="F1998" s="6">
        <v>80219</v>
      </c>
      <c r="G1998" s="6">
        <v>3034366000</v>
      </c>
      <c r="H1998" s="6" t="s">
        <v>7004</v>
      </c>
      <c r="I1998" s="2">
        <f>MATCH(B1998,'2018_cleaned'!B$2:B$4733,0)</f>
        <v>3592</v>
      </c>
      <c r="J1998" s="2">
        <f>MATCH(C1998,'2018_cleaned'!C$2:C$4733,0)</f>
        <v>3592</v>
      </c>
      <c r="K1998" s="2">
        <f t="shared" si="64"/>
        <v>1</v>
      </c>
      <c r="L1998" s="2" t="e">
        <f>MATCH(A1998, 'combined matches'!E$1:E$4986,0)</f>
        <v>#N/A</v>
      </c>
      <c r="M1998" s="6">
        <f t="shared" si="65"/>
        <v>1</v>
      </c>
    </row>
    <row r="1999" spans="1:14" x14ac:dyDescent="0.2">
      <c r="A1999" s="6">
        <v>2642</v>
      </c>
      <c r="B1999" s="6" t="s">
        <v>4263</v>
      </c>
      <c r="C1999" s="6" t="s">
        <v>4264</v>
      </c>
      <c r="D1999" s="6" t="s">
        <v>4237</v>
      </c>
      <c r="E1999" s="6" t="s">
        <v>4164</v>
      </c>
      <c r="F1999" s="6">
        <v>80204</v>
      </c>
      <c r="G1999" s="6">
        <v>3036023540</v>
      </c>
      <c r="H1999" s="6" t="s">
        <v>4264</v>
      </c>
      <c r="I1999" s="2">
        <f>MATCH(B1999,'2018_cleaned'!B$2:B$4733,0)</f>
        <v>3587</v>
      </c>
      <c r="J1999" s="2">
        <f>MATCH(C1999,'2018_cleaned'!C$2:C$4733,0)</f>
        <v>3587</v>
      </c>
      <c r="K1999" s="2">
        <f t="shared" si="64"/>
        <v>1</v>
      </c>
      <c r="L1999" s="2" t="e">
        <f>MATCH(A1999, 'combined matches'!E$1:E$4986,0)</f>
        <v>#N/A</v>
      </c>
      <c r="M1999" s="6">
        <f t="shared" si="65"/>
        <v>1</v>
      </c>
    </row>
    <row r="2000" spans="1:14" x14ac:dyDescent="0.2">
      <c r="A2000" s="6">
        <v>2644</v>
      </c>
      <c r="B2000" s="6" t="s">
        <v>4265</v>
      </c>
      <c r="C2000" s="6" t="s">
        <v>8101</v>
      </c>
      <c r="D2000" s="6" t="s">
        <v>4262</v>
      </c>
      <c r="E2000" s="6" t="s">
        <v>4164</v>
      </c>
      <c r="F2000" s="6">
        <v>80907</v>
      </c>
      <c r="G2000" s="6">
        <v>7195783199</v>
      </c>
      <c r="H2000" s="6" t="s">
        <v>8102</v>
      </c>
      <c r="I2000" s="2">
        <f>MATCH(B2000,'2018_cleaned'!B$2:B$4733,0)</f>
        <v>3589</v>
      </c>
      <c r="J2000" s="2">
        <f>MATCH(C2000,'2018_cleaned'!C$2:C$4733,0)</f>
        <v>3590</v>
      </c>
      <c r="K2000" s="2">
        <f t="shared" si="64"/>
        <v>1</v>
      </c>
      <c r="L2000" s="2" t="e">
        <f>MATCH(A2000, 'combined matches'!E$1:E$4986,0)</f>
        <v>#N/A</v>
      </c>
      <c r="M2000" s="6">
        <f t="shared" si="65"/>
        <v>1</v>
      </c>
    </row>
    <row r="2001" spans="1:14" x14ac:dyDescent="0.2">
      <c r="A2001" s="6">
        <v>2646</v>
      </c>
      <c r="B2001" s="6" t="s">
        <v>6053</v>
      </c>
      <c r="C2001" s="6" t="s">
        <v>4162</v>
      </c>
      <c r="D2001" s="6" t="s">
        <v>4163</v>
      </c>
      <c r="E2001" s="6" t="s">
        <v>4164</v>
      </c>
      <c r="F2001" s="6">
        <v>81230</v>
      </c>
      <c r="G2001" s="6">
        <v>9706410209</v>
      </c>
      <c r="H2001" s="6" t="s">
        <v>8096</v>
      </c>
      <c r="I2001" s="2" t="e">
        <f>MATCH(B2001,'2018_cleaned'!B$2:B$4733,0)</f>
        <v>#N/A</v>
      </c>
      <c r="J2001" s="2">
        <f>MATCH(C2001,'2018_cleaned'!C$2:C$4733,0)</f>
        <v>3512</v>
      </c>
      <c r="K2001" s="2">
        <f t="shared" si="64"/>
        <v>1</v>
      </c>
      <c r="L2001" s="2" t="e">
        <f>MATCH(A2001, 'combined matches'!E$1:E$4986,0)</f>
        <v>#N/A</v>
      </c>
      <c r="M2001" s="6">
        <f t="shared" si="65"/>
        <v>1</v>
      </c>
    </row>
    <row r="2002" spans="1:14" x14ac:dyDescent="0.2">
      <c r="A2002" s="6">
        <v>2649</v>
      </c>
      <c r="B2002" s="6" t="s">
        <v>4169</v>
      </c>
      <c r="C2002" s="6" t="s">
        <v>4170</v>
      </c>
      <c r="D2002" s="6" t="s">
        <v>4171</v>
      </c>
      <c r="E2002" s="6" t="s">
        <v>4164</v>
      </c>
      <c r="F2002" s="6">
        <v>80815</v>
      </c>
      <c r="G2002" s="6">
        <v>7193467158</v>
      </c>
      <c r="H2002" s="6" t="s">
        <v>8419</v>
      </c>
      <c r="I2002" s="2">
        <f>MATCH(B2002,'2018_cleaned'!B$2:B$4733,0)</f>
        <v>3515</v>
      </c>
      <c r="J2002" s="2">
        <f>MATCH(C2002,'2018_cleaned'!C$2:C$4733,0)</f>
        <v>3518</v>
      </c>
      <c r="K2002" s="2">
        <f t="shared" si="64"/>
        <v>1</v>
      </c>
      <c r="L2002" s="2" t="e">
        <f>MATCH(A2002, 'combined matches'!E$1:E$4986,0)</f>
        <v>#N/A</v>
      </c>
      <c r="M2002" s="6">
        <f t="shared" si="65"/>
        <v>1</v>
      </c>
    </row>
    <row r="2003" spans="1:14" x14ac:dyDescent="0.2">
      <c r="A2003" s="6">
        <v>2650</v>
      </c>
      <c r="B2003" s="6" t="s">
        <v>4167</v>
      </c>
      <c r="C2003" s="6" t="s">
        <v>4168</v>
      </c>
      <c r="D2003" s="6" t="s">
        <v>3581</v>
      </c>
      <c r="E2003" s="6" t="s">
        <v>4164</v>
      </c>
      <c r="F2003" s="6">
        <v>80821</v>
      </c>
      <c r="G2003" s="6">
        <v>7193467158</v>
      </c>
      <c r="H2003" s="6" t="s">
        <v>4168</v>
      </c>
      <c r="I2003" s="2">
        <f>MATCH(B2003,'2018_cleaned'!B$2:B$4733,0)</f>
        <v>3517</v>
      </c>
      <c r="J2003" s="2">
        <f>MATCH(C2003,'2018_cleaned'!C$2:C$4733,0)</f>
        <v>3517</v>
      </c>
      <c r="K2003" s="2">
        <f t="shared" si="64"/>
        <v>1</v>
      </c>
      <c r="L2003" s="2" t="e">
        <f>MATCH(A2003, 'combined matches'!E$1:E$4986,0)</f>
        <v>#N/A</v>
      </c>
      <c r="M2003" s="6">
        <f t="shared" si="65"/>
        <v>1</v>
      </c>
    </row>
    <row r="2004" spans="1:14" x14ac:dyDescent="0.2">
      <c r="A2004" s="6">
        <v>2651</v>
      </c>
      <c r="B2004" s="6" t="s">
        <v>6054</v>
      </c>
      <c r="C2004" s="6" t="s">
        <v>7775</v>
      </c>
      <c r="D2004" s="6" t="s">
        <v>4166</v>
      </c>
      <c r="E2004" s="6" t="s">
        <v>4164</v>
      </c>
      <c r="F2004" s="6">
        <v>80807</v>
      </c>
      <c r="G2004" s="6">
        <v>7193467158</v>
      </c>
      <c r="H2004" s="6" t="s">
        <v>7776</v>
      </c>
      <c r="I2004" s="2" t="e">
        <f>MATCH(B2004,'2018_cleaned'!B$2:B$4733,0)</f>
        <v>#N/A</v>
      </c>
      <c r="J2004" s="2">
        <f>MATCH(C2004,'2018_cleaned'!C$2:C$4733,0)</f>
        <v>3515</v>
      </c>
      <c r="K2004" s="2">
        <f t="shared" si="64"/>
        <v>1</v>
      </c>
      <c r="L2004" s="2" t="e">
        <f>MATCH(A2004, 'combined matches'!E$1:E$4986,0)</f>
        <v>#N/A</v>
      </c>
      <c r="M2004" s="6">
        <f t="shared" si="65"/>
        <v>1</v>
      </c>
    </row>
    <row r="2005" spans="1:14" x14ac:dyDescent="0.2">
      <c r="A2005" s="6">
        <v>2653</v>
      </c>
      <c r="B2005" s="6" t="s">
        <v>4172</v>
      </c>
      <c r="C2005" s="6" t="s">
        <v>6055</v>
      </c>
      <c r="D2005" s="6" t="s">
        <v>4174</v>
      </c>
      <c r="E2005" s="6" t="s">
        <v>4164</v>
      </c>
      <c r="F2005" s="6">
        <v>80461</v>
      </c>
      <c r="G2005" s="6">
        <v>7194862413</v>
      </c>
      <c r="H2005" s="6" t="s">
        <v>8420</v>
      </c>
      <c r="I2005" s="2">
        <f>MATCH(B2005,'2018_cleaned'!B$2:B$4733,0)</f>
        <v>3520</v>
      </c>
      <c r="J2005" s="2" t="e">
        <f>MATCH(C2005,'2018_cleaned'!C$2:C$4733,0)</f>
        <v>#N/A</v>
      </c>
      <c r="K2005" s="2">
        <f t="shared" si="64"/>
        <v>1</v>
      </c>
      <c r="L2005" s="2" t="e">
        <f>MATCH(A2005, 'combined matches'!E$1:E$4986,0)</f>
        <v>#N/A</v>
      </c>
      <c r="M2005" s="6">
        <f t="shared" si="65"/>
        <v>1</v>
      </c>
    </row>
    <row r="2006" spans="1:14" x14ac:dyDescent="0.2">
      <c r="A2006" s="6">
        <v>2655</v>
      </c>
      <c r="B2006" s="6" t="s">
        <v>4178</v>
      </c>
      <c r="C2006" s="6" t="s">
        <v>4179</v>
      </c>
      <c r="D2006" s="6" t="s">
        <v>4180</v>
      </c>
      <c r="E2006" s="6" t="s">
        <v>4164</v>
      </c>
      <c r="F2006" s="6">
        <v>80517</v>
      </c>
      <c r="G2006" s="6">
        <v>9705772050</v>
      </c>
      <c r="H2006" s="6" t="s">
        <v>8421</v>
      </c>
      <c r="I2006" s="2">
        <f>MATCH(B2006,'2018_cleaned'!B$2:B$4733,0)</f>
        <v>3521</v>
      </c>
      <c r="J2006" s="2">
        <f>MATCH(C2006,'2018_cleaned'!C$2:C$4733,0)</f>
        <v>3523</v>
      </c>
      <c r="K2006" s="2">
        <f t="shared" si="64"/>
        <v>1</v>
      </c>
      <c r="L2006" s="2" t="e">
        <f>MATCH(A2006, 'combined matches'!E$1:E$4986,0)</f>
        <v>#N/A</v>
      </c>
      <c r="M2006" s="6">
        <f t="shared" si="65"/>
        <v>1</v>
      </c>
    </row>
    <row r="2007" spans="1:14" x14ac:dyDescent="0.2">
      <c r="A2007" s="6">
        <v>2656</v>
      </c>
      <c r="B2007" s="6" t="s">
        <v>4178</v>
      </c>
      <c r="C2007" s="6" t="s">
        <v>6056</v>
      </c>
      <c r="D2007" s="6" t="s">
        <v>4181</v>
      </c>
      <c r="E2007" s="6" t="s">
        <v>4164</v>
      </c>
      <c r="F2007" s="6">
        <v>80537</v>
      </c>
      <c r="G2007" s="6">
        <v>9706794580</v>
      </c>
      <c r="H2007" s="6" t="s">
        <v>8422</v>
      </c>
      <c r="I2007" s="2">
        <f>MATCH(B2007,'2018_cleaned'!B$2:B$4733,0)</f>
        <v>3521</v>
      </c>
      <c r="J2007" s="2">
        <f>MATCH(C2007,'2018_cleaned'!C$2:C$4733,0)</f>
        <v>3524</v>
      </c>
      <c r="K2007" s="2">
        <f t="shared" si="64"/>
        <v>1</v>
      </c>
      <c r="L2007" s="2" t="e">
        <f>MATCH(A2007, 'combined matches'!E$1:E$4986,0)</f>
        <v>#N/A</v>
      </c>
      <c r="M2007" s="6">
        <f t="shared" si="65"/>
        <v>1</v>
      </c>
      <c r="N2007" s="6">
        <v>1</v>
      </c>
    </row>
    <row r="2008" spans="1:14" x14ac:dyDescent="0.2">
      <c r="A2008" s="6">
        <v>2657</v>
      </c>
      <c r="B2008" s="6" t="s">
        <v>6057</v>
      </c>
      <c r="C2008" s="6" t="s">
        <v>4176</v>
      </c>
      <c r="D2008" s="6" t="s">
        <v>4177</v>
      </c>
      <c r="E2008" s="6" t="s">
        <v>4164</v>
      </c>
      <c r="F2008" s="6">
        <v>80524</v>
      </c>
      <c r="G2008" s="6">
        <v>9704986767</v>
      </c>
      <c r="H2008" s="6" t="s">
        <v>6992</v>
      </c>
      <c r="I2008" s="2" t="e">
        <f>MATCH(B2008,'2018_cleaned'!B$2:B$4733,0)</f>
        <v>#N/A</v>
      </c>
      <c r="J2008" s="2">
        <f>MATCH(C2008,'2018_cleaned'!C$2:C$4733,0)</f>
        <v>3521</v>
      </c>
      <c r="K2008" s="2">
        <f t="shared" si="64"/>
        <v>1</v>
      </c>
      <c r="L2008" s="2" t="e">
        <f>MATCH(A2008, 'combined matches'!E$1:E$4986,0)</f>
        <v>#N/A</v>
      </c>
      <c r="M2008" s="6">
        <f t="shared" si="65"/>
        <v>1</v>
      </c>
    </row>
    <row r="2009" spans="1:14" x14ac:dyDescent="0.2">
      <c r="A2009" s="6">
        <v>2659</v>
      </c>
      <c r="B2009" s="6" t="s">
        <v>6058</v>
      </c>
      <c r="C2009" s="6" t="s">
        <v>4183</v>
      </c>
      <c r="D2009" s="6" t="s">
        <v>4184</v>
      </c>
      <c r="E2009" s="6" t="s">
        <v>4164</v>
      </c>
      <c r="F2009" s="6">
        <v>81502</v>
      </c>
      <c r="G2009" s="6">
        <v>9702486906</v>
      </c>
      <c r="H2009" s="6" t="s">
        <v>6993</v>
      </c>
      <c r="I2009" s="2" t="e">
        <f>MATCH(B2009,'2018_cleaned'!B$2:B$4733,0)</f>
        <v>#N/A</v>
      </c>
      <c r="J2009" s="2">
        <f>MATCH(C2009,'2018_cleaned'!C$2:C$4733,0)</f>
        <v>3525</v>
      </c>
      <c r="K2009" s="2">
        <f t="shared" si="64"/>
        <v>1</v>
      </c>
      <c r="L2009" s="2" t="e">
        <f>MATCH(A2009, 'combined matches'!E$1:E$4986,0)</f>
        <v>#N/A</v>
      </c>
      <c r="M2009" s="6">
        <f t="shared" si="65"/>
        <v>1</v>
      </c>
    </row>
    <row r="2010" spans="1:14" x14ac:dyDescent="0.2">
      <c r="A2010" s="6">
        <v>2661</v>
      </c>
      <c r="B2010" s="6" t="s">
        <v>6059</v>
      </c>
      <c r="C2010" s="6" t="s">
        <v>6037</v>
      </c>
      <c r="D2010" s="6" t="s">
        <v>153</v>
      </c>
      <c r="E2010" s="6" t="s">
        <v>4164</v>
      </c>
      <c r="F2010" s="6">
        <v>80232</v>
      </c>
      <c r="G2010" s="6">
        <v>3037611977</v>
      </c>
      <c r="H2010" s="6" t="s">
        <v>7328</v>
      </c>
      <c r="I2010" s="2" t="e">
        <f>MATCH(B2010,'2018_cleaned'!B$2:B$4733,0)</f>
        <v>#N/A</v>
      </c>
      <c r="J2010" s="2" t="e">
        <f>MATCH(C2010,'2018_cleaned'!C$2:C$4733,0)</f>
        <v>#N/A</v>
      </c>
      <c r="K2010" s="2">
        <f t="shared" si="64"/>
        <v>0</v>
      </c>
      <c r="L2010" s="2" t="e">
        <f>MATCH(A2010, 'combined matches'!E$1:E$4986,0)</f>
        <v>#N/A</v>
      </c>
      <c r="M2010" s="6">
        <f t="shared" si="65"/>
        <v>1</v>
      </c>
      <c r="N2010" s="6">
        <v>0</v>
      </c>
    </row>
    <row r="2011" spans="1:14" x14ac:dyDescent="0.2">
      <c r="A2011" s="6">
        <v>2662</v>
      </c>
      <c r="B2011" s="6" t="s">
        <v>4286</v>
      </c>
      <c r="C2011" s="6" t="s">
        <v>4287</v>
      </c>
      <c r="D2011" s="6" t="s">
        <v>4258</v>
      </c>
      <c r="E2011" s="6" t="s">
        <v>4164</v>
      </c>
      <c r="F2011" s="6">
        <v>80033</v>
      </c>
      <c r="G2011" s="6">
        <v>3033606276</v>
      </c>
      <c r="H2011" s="6" t="s">
        <v>8423</v>
      </c>
      <c r="I2011" s="2">
        <f>MATCH(B2011,'2018_cleaned'!B$2:B$4733,0)</f>
        <v>3606</v>
      </c>
      <c r="J2011" s="2">
        <f>MATCH(C2011,'2018_cleaned'!C$2:C$4733,0)</f>
        <v>3606</v>
      </c>
      <c r="K2011" s="2">
        <f t="shared" si="64"/>
        <v>1</v>
      </c>
      <c r="L2011" s="2" t="e">
        <f>MATCH(A2011, 'combined matches'!E$1:E$4986,0)</f>
        <v>#N/A</v>
      </c>
      <c r="M2011" s="6">
        <f t="shared" si="65"/>
        <v>1</v>
      </c>
    </row>
    <row r="2012" spans="1:14" x14ac:dyDescent="0.2">
      <c r="A2012" s="6">
        <v>2664</v>
      </c>
      <c r="B2012" s="6" t="s">
        <v>6060</v>
      </c>
      <c r="C2012" s="6" t="s">
        <v>4186</v>
      </c>
      <c r="D2012" s="6" t="s">
        <v>4187</v>
      </c>
      <c r="E2012" s="6" t="s">
        <v>4164</v>
      </c>
      <c r="F2012" s="6">
        <v>81424</v>
      </c>
      <c r="G2012" s="6">
        <v>9702527052</v>
      </c>
      <c r="H2012" s="6" t="s">
        <v>4186</v>
      </c>
      <c r="I2012" s="2" t="e">
        <f>MATCH(B2012,'2018_cleaned'!B$2:B$4733,0)</f>
        <v>#N/A</v>
      </c>
      <c r="J2012" s="2">
        <f>MATCH(C2012,'2018_cleaned'!C$2:C$4733,0)</f>
        <v>3529</v>
      </c>
      <c r="K2012" s="2">
        <f t="shared" si="64"/>
        <v>1</v>
      </c>
      <c r="L2012" s="2" t="e">
        <f>MATCH(A2012, 'combined matches'!E$1:E$4986,0)</f>
        <v>#N/A</v>
      </c>
      <c r="M2012" s="6">
        <f t="shared" si="65"/>
        <v>1</v>
      </c>
    </row>
    <row r="2013" spans="1:14" x14ac:dyDescent="0.2">
      <c r="A2013" s="6">
        <v>2667</v>
      </c>
      <c r="B2013" s="6" t="s">
        <v>4188</v>
      </c>
      <c r="C2013" s="6" t="s">
        <v>6061</v>
      </c>
      <c r="D2013" s="6" t="s">
        <v>3007</v>
      </c>
      <c r="E2013" s="6" t="s">
        <v>4164</v>
      </c>
      <c r="F2013" s="6">
        <v>80720</v>
      </c>
      <c r="G2013" s="6">
        <v>9703456562</v>
      </c>
      <c r="H2013" s="6" t="s">
        <v>8424</v>
      </c>
      <c r="I2013" s="2">
        <f>MATCH(B2013,'2018_cleaned'!B$2:B$4733,0)</f>
        <v>3531</v>
      </c>
      <c r="J2013" s="2" t="e">
        <f>MATCH(C2013,'2018_cleaned'!C$2:C$4733,0)</f>
        <v>#N/A</v>
      </c>
      <c r="K2013" s="2">
        <f t="shared" si="64"/>
        <v>1</v>
      </c>
      <c r="L2013" s="2" t="e">
        <f>MATCH(A2013, 'combined matches'!E$1:E$4986,0)</f>
        <v>#N/A</v>
      </c>
      <c r="M2013" s="6">
        <f t="shared" si="65"/>
        <v>1</v>
      </c>
    </row>
    <row r="2014" spans="1:14" x14ac:dyDescent="0.2">
      <c r="A2014" s="6">
        <v>2668</v>
      </c>
      <c r="B2014" s="6" t="s">
        <v>7464</v>
      </c>
      <c r="C2014" s="6" t="s">
        <v>4191</v>
      </c>
      <c r="D2014" s="6" t="s">
        <v>4192</v>
      </c>
      <c r="E2014" s="6" t="s">
        <v>4164</v>
      </c>
      <c r="F2014" s="6">
        <v>80701</v>
      </c>
      <c r="G2014" s="6">
        <v>9708674918</v>
      </c>
      <c r="H2014" s="6" t="s">
        <v>8425</v>
      </c>
      <c r="I2014" s="2" t="e">
        <f>MATCH(B2014,'2018_cleaned'!B$2:B$4733,0)</f>
        <v>#N/A</v>
      </c>
      <c r="J2014" s="2">
        <f>MATCH(C2014,'2018_cleaned'!C$2:C$4733,0)</f>
        <v>3532</v>
      </c>
      <c r="K2014" s="2">
        <f t="shared" si="64"/>
        <v>1</v>
      </c>
      <c r="L2014" s="2" t="e">
        <f>MATCH(A2014, 'combined matches'!E$1:E$4986,0)</f>
        <v>#N/A</v>
      </c>
      <c r="M2014" s="6">
        <f t="shared" si="65"/>
        <v>1</v>
      </c>
    </row>
    <row r="2015" spans="1:14" x14ac:dyDescent="0.2">
      <c r="A2015" s="6">
        <v>2669</v>
      </c>
      <c r="B2015" s="6" t="s">
        <v>4193</v>
      </c>
      <c r="C2015" s="6" t="s">
        <v>4194</v>
      </c>
      <c r="D2015" s="6" t="s">
        <v>4195</v>
      </c>
      <c r="E2015" s="6" t="s">
        <v>4164</v>
      </c>
      <c r="F2015" s="6">
        <v>80737</v>
      </c>
      <c r="G2015" s="6">
        <v>9704742619</v>
      </c>
      <c r="H2015" s="6" t="s">
        <v>6994</v>
      </c>
      <c r="I2015" s="2">
        <f>MATCH(B2015,'2018_cleaned'!B$2:B$4733,0)</f>
        <v>3534</v>
      </c>
      <c r="J2015" s="2">
        <f>MATCH(C2015,'2018_cleaned'!C$2:C$4733,0)</f>
        <v>3534</v>
      </c>
      <c r="K2015" s="2">
        <f t="shared" si="64"/>
        <v>1</v>
      </c>
      <c r="L2015" s="2" t="e">
        <f>MATCH(A2015, 'combined matches'!E$1:E$4986,0)</f>
        <v>#N/A</v>
      </c>
      <c r="M2015" s="6">
        <f t="shared" si="65"/>
        <v>1</v>
      </c>
    </row>
    <row r="2016" spans="1:14" x14ac:dyDescent="0.2">
      <c r="A2016" s="6">
        <v>2670</v>
      </c>
      <c r="B2016" s="6" t="s">
        <v>4196</v>
      </c>
      <c r="C2016" s="6" t="s">
        <v>4197</v>
      </c>
      <c r="D2016" s="6" t="s">
        <v>4198</v>
      </c>
      <c r="E2016" s="6" t="s">
        <v>4164</v>
      </c>
      <c r="F2016" s="6">
        <v>80759</v>
      </c>
      <c r="G2016" s="6">
        <v>9708483811</v>
      </c>
      <c r="H2016" s="6" t="s">
        <v>6995</v>
      </c>
      <c r="I2016" s="2">
        <f>MATCH(B2016,'2018_cleaned'!B$2:B$4733,0)</f>
        <v>3535</v>
      </c>
      <c r="J2016" s="2">
        <f>MATCH(C2016,'2018_cleaned'!C$2:C$4733,0)</f>
        <v>3535</v>
      </c>
      <c r="K2016" s="2">
        <f t="shared" si="64"/>
        <v>1</v>
      </c>
      <c r="L2016" s="2" t="e">
        <f>MATCH(A2016, 'combined matches'!E$1:E$4986,0)</f>
        <v>#N/A</v>
      </c>
      <c r="M2016" s="6">
        <f t="shared" si="65"/>
        <v>1</v>
      </c>
    </row>
    <row r="2017" spans="1:13" x14ac:dyDescent="0.2">
      <c r="A2017" s="6">
        <v>2671</v>
      </c>
      <c r="B2017" s="6" t="s">
        <v>4199</v>
      </c>
      <c r="C2017" s="6" t="s">
        <v>4200</v>
      </c>
      <c r="D2017" s="6" t="s">
        <v>4201</v>
      </c>
      <c r="E2017" s="6" t="s">
        <v>4164</v>
      </c>
      <c r="F2017" s="6">
        <v>80751</v>
      </c>
      <c r="G2017" s="6">
        <v>9705223741</v>
      </c>
      <c r="H2017" s="6" t="s">
        <v>4200</v>
      </c>
      <c r="I2017" s="2">
        <f>MATCH(B2017,'2018_cleaned'!B$2:B$4733,0)</f>
        <v>3536</v>
      </c>
      <c r="J2017" s="2">
        <f>MATCH(C2017,'2018_cleaned'!C$2:C$4733,0)</f>
        <v>3536</v>
      </c>
      <c r="K2017" s="2">
        <f t="shared" si="64"/>
        <v>1</v>
      </c>
      <c r="L2017" s="2" t="e">
        <f>MATCH(A2017, 'combined matches'!E$1:E$4986,0)</f>
        <v>#N/A</v>
      </c>
      <c r="M2017" s="6">
        <f t="shared" si="65"/>
        <v>1</v>
      </c>
    </row>
    <row r="2018" spans="1:13" x14ac:dyDescent="0.2">
      <c r="A2018" s="6">
        <v>2673</v>
      </c>
      <c r="B2018" s="6" t="s">
        <v>6062</v>
      </c>
      <c r="C2018" s="6" t="s">
        <v>4204</v>
      </c>
      <c r="D2018" s="6" t="s">
        <v>4205</v>
      </c>
      <c r="E2018" s="6" t="s">
        <v>4164</v>
      </c>
      <c r="F2018" s="6">
        <v>81625</v>
      </c>
      <c r="G2018" s="6">
        <v>9708248233</v>
      </c>
      <c r="H2018" s="6" t="s">
        <v>4204</v>
      </c>
      <c r="I2018" s="2" t="e">
        <f>MATCH(B2018,'2018_cleaned'!B$2:B$4733,0)</f>
        <v>#N/A</v>
      </c>
      <c r="J2018" s="2">
        <f>MATCH(C2018,'2018_cleaned'!C$2:C$4733,0)</f>
        <v>3539</v>
      </c>
      <c r="K2018" s="2">
        <f t="shared" si="64"/>
        <v>1</v>
      </c>
      <c r="L2018" s="2" t="e">
        <f>MATCH(A2018, 'combined matches'!E$1:E$4986,0)</f>
        <v>#N/A</v>
      </c>
      <c r="M2018" s="6">
        <f t="shared" si="65"/>
        <v>1</v>
      </c>
    </row>
    <row r="2019" spans="1:13" x14ac:dyDescent="0.2">
      <c r="A2019" s="6">
        <v>2674</v>
      </c>
      <c r="B2019" s="6" t="s">
        <v>7458</v>
      </c>
      <c r="C2019" s="6" t="s">
        <v>4202</v>
      </c>
      <c r="D2019" s="6" t="s">
        <v>7465</v>
      </c>
      <c r="E2019" s="6" t="s">
        <v>4164</v>
      </c>
      <c r="F2019" s="6">
        <v>80487</v>
      </c>
      <c r="G2019" s="6">
        <v>9708791632</v>
      </c>
      <c r="H2019" s="6" t="s">
        <v>6996</v>
      </c>
      <c r="I2019" s="2">
        <f>MATCH(B2019,'2018_cleaned'!B$2:B$4733,0)</f>
        <v>3538</v>
      </c>
      <c r="J2019" s="2">
        <f>MATCH(C2019,'2018_cleaned'!C$2:C$4733,0)</f>
        <v>3537</v>
      </c>
      <c r="K2019" s="2">
        <f t="shared" si="64"/>
        <v>1</v>
      </c>
      <c r="L2019" s="2" t="e">
        <f>MATCH(A2019, 'combined matches'!E$1:E$4986,0)</f>
        <v>#N/A</v>
      </c>
      <c r="M2019" s="6">
        <f t="shared" si="65"/>
        <v>1</v>
      </c>
    </row>
    <row r="2020" spans="1:13" x14ac:dyDescent="0.2">
      <c r="A2020" s="6">
        <v>2676</v>
      </c>
      <c r="B2020" s="6" t="s">
        <v>6063</v>
      </c>
      <c r="C2020" s="6" t="s">
        <v>4210</v>
      </c>
      <c r="D2020" s="6" t="s">
        <v>4211</v>
      </c>
      <c r="E2020" s="6" t="s">
        <v>4164</v>
      </c>
      <c r="F2020" s="6">
        <v>81003</v>
      </c>
      <c r="G2020" s="6">
        <v>7195834380</v>
      </c>
      <c r="H2020" s="6" t="s">
        <v>6997</v>
      </c>
      <c r="I2020" s="2" t="e">
        <f>MATCH(B2020,'2018_cleaned'!B$2:B$4733,0)</f>
        <v>#N/A</v>
      </c>
      <c r="J2020" s="2">
        <f>MATCH(C2020,'2018_cleaned'!C$2:C$4733,0)</f>
        <v>3542</v>
      </c>
      <c r="K2020" s="2">
        <f t="shared" si="64"/>
        <v>1</v>
      </c>
      <c r="L2020" s="2" t="e">
        <f>MATCH(A2020, 'combined matches'!E$1:E$4986,0)</f>
        <v>#N/A</v>
      </c>
      <c r="M2020" s="6">
        <f t="shared" si="65"/>
        <v>1</v>
      </c>
    </row>
    <row r="2021" spans="1:13" x14ac:dyDescent="0.2">
      <c r="A2021" s="6">
        <v>2678</v>
      </c>
      <c r="B2021" s="6" t="s">
        <v>4218</v>
      </c>
      <c r="C2021" s="6" t="s">
        <v>4219</v>
      </c>
      <c r="D2021" s="6" t="s">
        <v>4217</v>
      </c>
      <c r="E2021" s="6" t="s">
        <v>4164</v>
      </c>
      <c r="F2021" s="6">
        <v>81301</v>
      </c>
      <c r="G2021" s="6">
        <v>9702475411</v>
      </c>
      <c r="H2021" s="6" t="s">
        <v>8426</v>
      </c>
      <c r="I2021" s="2">
        <f>MATCH(B2021,'2018_cleaned'!B$2:B$4733,0)</f>
        <v>3550</v>
      </c>
      <c r="J2021" s="2">
        <f>MATCH(C2021,'2018_cleaned'!C$2:C$4733,0)</f>
        <v>3550</v>
      </c>
      <c r="K2021" s="2">
        <f t="shared" si="64"/>
        <v>1</v>
      </c>
      <c r="L2021" s="2" t="e">
        <f>MATCH(A2021, 'combined matches'!E$1:E$4986,0)</f>
        <v>#N/A</v>
      </c>
      <c r="M2021" s="6">
        <f t="shared" si="65"/>
        <v>1</v>
      </c>
    </row>
    <row r="2022" spans="1:13" x14ac:dyDescent="0.2">
      <c r="A2022" s="6">
        <v>2679</v>
      </c>
      <c r="B2022" s="6" t="s">
        <v>4214</v>
      </c>
      <c r="C2022" s="6" t="s">
        <v>4216</v>
      </c>
      <c r="D2022" s="6" t="s">
        <v>4217</v>
      </c>
      <c r="E2022" s="6" t="s">
        <v>4164</v>
      </c>
      <c r="F2022" s="6">
        <v>81303</v>
      </c>
      <c r="G2022" s="6">
        <v>9703352013</v>
      </c>
      <c r="H2022" s="6" t="s">
        <v>6998</v>
      </c>
      <c r="I2022" s="2">
        <f>MATCH(B2022,'2018_cleaned'!B$2:B$4733,0)</f>
        <v>3547</v>
      </c>
      <c r="J2022" s="2">
        <f>MATCH(C2022,'2018_cleaned'!C$2:C$4733,0)</f>
        <v>3547</v>
      </c>
      <c r="K2022" s="2">
        <f t="shared" si="64"/>
        <v>1</v>
      </c>
      <c r="L2022" s="2" t="e">
        <f>MATCH(A2022, 'combined matches'!E$1:E$4986,0)</f>
        <v>#N/A</v>
      </c>
      <c r="M2022" s="6">
        <f t="shared" si="65"/>
        <v>1</v>
      </c>
    </row>
    <row r="2023" spans="1:13" x14ac:dyDescent="0.2">
      <c r="A2023" s="6">
        <v>2680</v>
      </c>
      <c r="B2023" s="6" t="s">
        <v>6064</v>
      </c>
      <c r="C2023" s="6" t="s">
        <v>7777</v>
      </c>
      <c r="D2023" s="6" t="s">
        <v>4215</v>
      </c>
      <c r="E2023" s="6" t="s">
        <v>4164</v>
      </c>
      <c r="F2023" s="6">
        <v>81147</v>
      </c>
      <c r="G2023" s="6">
        <v>9702642409</v>
      </c>
      <c r="H2023" s="6" t="s">
        <v>7778</v>
      </c>
      <c r="I2023" s="2" t="e">
        <f>MATCH(B2023,'2018_cleaned'!B$2:B$4733,0)</f>
        <v>#N/A</v>
      </c>
      <c r="J2023" s="2">
        <f>MATCH(C2023,'2018_cleaned'!C$2:C$4733,0)</f>
        <v>3548</v>
      </c>
      <c r="K2023" s="2">
        <f t="shared" si="64"/>
        <v>1</v>
      </c>
      <c r="L2023" s="2" t="e">
        <f>MATCH(A2023, 'combined matches'!E$1:E$4986,0)</f>
        <v>#N/A</v>
      </c>
      <c r="M2023" s="6">
        <f t="shared" si="65"/>
        <v>1</v>
      </c>
    </row>
    <row r="2024" spans="1:13" x14ac:dyDescent="0.2">
      <c r="A2024" s="6">
        <v>2682</v>
      </c>
      <c r="B2024" s="6" t="s">
        <v>6065</v>
      </c>
      <c r="C2024" s="6" t="s">
        <v>4221</v>
      </c>
      <c r="D2024" s="6" t="s">
        <v>4222</v>
      </c>
      <c r="E2024" s="6" t="s">
        <v>4164</v>
      </c>
      <c r="F2024" s="6">
        <v>81435</v>
      </c>
      <c r="G2024" s="6">
        <v>9707284289</v>
      </c>
      <c r="H2024" s="6" t="s">
        <v>8427</v>
      </c>
      <c r="I2024" s="2" t="e">
        <f>MATCH(B2024,'2018_cleaned'!B$2:B$4733,0)</f>
        <v>#N/A</v>
      </c>
      <c r="J2024" s="2">
        <f>MATCH(C2024,'2018_cleaned'!C$2:C$4733,0)</f>
        <v>3551</v>
      </c>
      <c r="K2024" s="2">
        <f t="shared" si="64"/>
        <v>1</v>
      </c>
      <c r="L2024" s="2" t="e">
        <f>MATCH(A2024, 'combined matches'!E$1:E$4986,0)</f>
        <v>#N/A</v>
      </c>
      <c r="M2024" s="6">
        <f t="shared" si="65"/>
        <v>1</v>
      </c>
    </row>
    <row r="2025" spans="1:13" x14ac:dyDescent="0.2">
      <c r="A2025" s="6">
        <v>2684</v>
      </c>
      <c r="B2025" s="6" t="s">
        <v>6066</v>
      </c>
      <c r="C2025" s="6" t="s">
        <v>4224</v>
      </c>
      <c r="D2025" s="6" t="s">
        <v>7445</v>
      </c>
      <c r="E2025" s="6" t="s">
        <v>4164</v>
      </c>
      <c r="F2025" s="6">
        <v>81089</v>
      </c>
      <c r="G2025" s="6">
        <v>7197385200</v>
      </c>
      <c r="H2025" s="6" t="s">
        <v>8097</v>
      </c>
      <c r="I2025" s="2" t="e">
        <f>MATCH(B2025,'2018_cleaned'!B$2:B$4733,0)</f>
        <v>#N/A</v>
      </c>
      <c r="J2025" s="2">
        <f>MATCH(C2025,'2018_cleaned'!C$2:C$4733,0)</f>
        <v>3553</v>
      </c>
      <c r="K2025" s="2">
        <f t="shared" si="64"/>
        <v>1</v>
      </c>
      <c r="L2025" s="2" t="e">
        <f>MATCH(A2025, 'combined matches'!E$1:E$4986,0)</f>
        <v>#N/A</v>
      </c>
      <c r="M2025" s="6">
        <f t="shared" si="65"/>
        <v>1</v>
      </c>
    </row>
    <row r="2026" spans="1:13" x14ac:dyDescent="0.2">
      <c r="A2026" s="6">
        <v>2686</v>
      </c>
      <c r="B2026" s="6" t="s">
        <v>6067</v>
      </c>
      <c r="C2026" s="6" t="s">
        <v>4228</v>
      </c>
      <c r="D2026" s="6" t="s">
        <v>1828</v>
      </c>
      <c r="E2026" s="6" t="s">
        <v>4164</v>
      </c>
      <c r="F2026" s="6">
        <v>80443</v>
      </c>
      <c r="G2026" s="6">
        <v>9706684040</v>
      </c>
      <c r="H2026" s="6" t="s">
        <v>6999</v>
      </c>
      <c r="I2026" s="2" t="e">
        <f>MATCH(B2026,'2018_cleaned'!B$2:B$4733,0)</f>
        <v>#N/A</v>
      </c>
      <c r="J2026" s="2">
        <f>MATCH(C2026,'2018_cleaned'!C$2:C$4733,0)</f>
        <v>3555</v>
      </c>
      <c r="K2026" s="2">
        <f t="shared" ref="K2026:K2089" si="66">IF(ISNA(I2026),IF(ISNA(J2026),0,1),1)</f>
        <v>1</v>
      </c>
      <c r="L2026" s="2" t="e">
        <f>MATCH(A2026, 'combined matches'!E$1:E$4986,0)</f>
        <v>#N/A</v>
      </c>
      <c r="M2026" s="6">
        <f t="shared" ref="M2026:M2089" si="67">IF(ISNA(L2026),1,0)</f>
        <v>1</v>
      </c>
    </row>
    <row r="2027" spans="1:13" x14ac:dyDescent="0.2">
      <c r="A2027" s="6">
        <v>2687</v>
      </c>
      <c r="B2027" s="6" t="s">
        <v>8503</v>
      </c>
      <c r="C2027" s="6" t="s">
        <v>4226</v>
      </c>
      <c r="D2027" s="6" t="s">
        <v>1828</v>
      </c>
      <c r="E2027" s="6" t="s">
        <v>4164</v>
      </c>
      <c r="F2027" s="6">
        <v>80443</v>
      </c>
      <c r="G2027" s="6">
        <v>9706684040</v>
      </c>
      <c r="H2027" s="6" t="s">
        <v>4226</v>
      </c>
      <c r="I2027" s="2" t="e">
        <f>MATCH(B2027,'2018_cleaned'!B$2:B$4733,0)</f>
        <v>#N/A</v>
      </c>
      <c r="J2027" s="2">
        <f>MATCH(C2027,'2018_cleaned'!C$2:C$4733,0)</f>
        <v>3556</v>
      </c>
      <c r="K2027" s="2">
        <f t="shared" si="66"/>
        <v>1</v>
      </c>
      <c r="L2027" s="2" t="e">
        <f>MATCH(A2027, 'combined matches'!E$1:E$4986,0)</f>
        <v>#N/A</v>
      </c>
      <c r="M2027" s="6">
        <f t="shared" si="67"/>
        <v>1</v>
      </c>
    </row>
    <row r="2028" spans="1:13" x14ac:dyDescent="0.2">
      <c r="A2028" s="6">
        <v>2689</v>
      </c>
      <c r="B2028" s="6" t="s">
        <v>6068</v>
      </c>
      <c r="C2028" s="6" t="s">
        <v>4230</v>
      </c>
      <c r="D2028" s="6" t="s">
        <v>4231</v>
      </c>
      <c r="E2028" s="6" t="s">
        <v>4164</v>
      </c>
      <c r="F2028" s="6">
        <v>80813</v>
      </c>
      <c r="G2028" s="6">
        <v>7196876416</v>
      </c>
      <c r="H2028" s="6" t="s">
        <v>8428</v>
      </c>
      <c r="I2028" s="2" t="e">
        <f>MATCH(B2028,'2018_cleaned'!B$2:B$4733,0)</f>
        <v>#N/A</v>
      </c>
      <c r="J2028" s="2">
        <f>MATCH(C2028,'2018_cleaned'!C$2:C$4733,0)</f>
        <v>3559</v>
      </c>
      <c r="K2028" s="2">
        <f t="shared" si="66"/>
        <v>1</v>
      </c>
      <c r="L2028" s="2" t="e">
        <f>MATCH(A2028, 'combined matches'!E$1:E$4986,0)</f>
        <v>#N/A</v>
      </c>
      <c r="M2028" s="6">
        <f t="shared" si="67"/>
        <v>1</v>
      </c>
    </row>
    <row r="2029" spans="1:13" x14ac:dyDescent="0.2">
      <c r="A2029" s="6">
        <v>2691</v>
      </c>
      <c r="B2029" s="6" t="s">
        <v>8494</v>
      </c>
      <c r="C2029" s="6" t="s">
        <v>7779</v>
      </c>
      <c r="D2029" s="6" t="s">
        <v>4235</v>
      </c>
      <c r="E2029" s="6" t="s">
        <v>4164</v>
      </c>
      <c r="F2029" s="6">
        <v>80104</v>
      </c>
      <c r="G2029" s="6">
        <v>3033633081</v>
      </c>
      <c r="H2029" s="6" t="s">
        <v>7780</v>
      </c>
      <c r="I2029" s="2">
        <f>MATCH(B2029,'2018_cleaned'!B$2:B$4733,0)</f>
        <v>3563</v>
      </c>
      <c r="J2029" s="2" t="e">
        <f>MATCH(C2029,'2018_cleaned'!C$2:C$4733,0)</f>
        <v>#N/A</v>
      </c>
      <c r="K2029" s="2">
        <f t="shared" si="66"/>
        <v>1</v>
      </c>
      <c r="L2029" s="2" t="e">
        <f>MATCH(A2029, 'combined matches'!E$1:E$4986,0)</f>
        <v>#N/A</v>
      </c>
      <c r="M2029" s="6">
        <f t="shared" si="67"/>
        <v>1</v>
      </c>
    </row>
    <row r="2030" spans="1:13" x14ac:dyDescent="0.2">
      <c r="A2030" s="6">
        <v>2692</v>
      </c>
      <c r="B2030" s="6" t="s">
        <v>4232</v>
      </c>
      <c r="C2030" s="6" t="s">
        <v>4236</v>
      </c>
      <c r="D2030" s="6" t="s">
        <v>4237</v>
      </c>
      <c r="E2030" s="6" t="s">
        <v>4164</v>
      </c>
      <c r="F2030" s="6">
        <v>80221</v>
      </c>
      <c r="G2030" s="6">
        <v>3033633081</v>
      </c>
      <c r="H2030" s="6" t="s">
        <v>8098</v>
      </c>
      <c r="I2030" s="2">
        <f>MATCH(B2030,'2018_cleaned'!B$2:B$4733,0)</f>
        <v>3562</v>
      </c>
      <c r="J2030" s="2">
        <f>MATCH(C2030,'2018_cleaned'!C$2:C$4733,0)</f>
        <v>3564</v>
      </c>
      <c r="K2030" s="2">
        <f t="shared" si="66"/>
        <v>1</v>
      </c>
      <c r="L2030" s="2" t="e">
        <f>MATCH(A2030, 'combined matches'!E$1:E$4986,0)</f>
        <v>#N/A</v>
      </c>
      <c r="M2030" s="6">
        <f t="shared" si="67"/>
        <v>1</v>
      </c>
    </row>
    <row r="2031" spans="1:13" x14ac:dyDescent="0.2">
      <c r="A2031" s="6">
        <v>2693</v>
      </c>
      <c r="B2031" s="6" t="s">
        <v>4232</v>
      </c>
      <c r="C2031" s="6" t="s">
        <v>4233</v>
      </c>
      <c r="D2031" s="6" t="s">
        <v>2805</v>
      </c>
      <c r="E2031" s="6" t="s">
        <v>4164</v>
      </c>
      <c r="F2031" s="6">
        <v>80011</v>
      </c>
      <c r="G2031" s="6">
        <v>3033633081</v>
      </c>
      <c r="H2031" s="6" t="s">
        <v>7000</v>
      </c>
      <c r="I2031" s="2">
        <f>MATCH(B2031,'2018_cleaned'!B$2:B$4733,0)</f>
        <v>3562</v>
      </c>
      <c r="J2031" s="2">
        <f>MATCH(C2031,'2018_cleaned'!C$2:C$4733,0)</f>
        <v>3562</v>
      </c>
      <c r="K2031" s="2">
        <f t="shared" si="66"/>
        <v>1</v>
      </c>
      <c r="L2031" s="2" t="e">
        <f>MATCH(A2031, 'combined matches'!E$1:E$4986,0)</f>
        <v>#N/A</v>
      </c>
      <c r="M2031" s="6">
        <f t="shared" si="67"/>
        <v>1</v>
      </c>
    </row>
    <row r="2032" spans="1:13" x14ac:dyDescent="0.2">
      <c r="A2032" s="6">
        <v>2694</v>
      </c>
      <c r="B2032" s="6" t="s">
        <v>4232</v>
      </c>
      <c r="C2032" s="6" t="s">
        <v>4241</v>
      </c>
      <c r="D2032" s="6" t="s">
        <v>4242</v>
      </c>
      <c r="E2032" s="6" t="s">
        <v>4164</v>
      </c>
      <c r="F2032" s="6">
        <v>80124</v>
      </c>
      <c r="G2032" s="6">
        <v>3033633081</v>
      </c>
      <c r="H2032" s="6" t="s">
        <v>4241</v>
      </c>
      <c r="I2032" s="2">
        <f>MATCH(B2032,'2018_cleaned'!B$2:B$4733,0)</f>
        <v>3562</v>
      </c>
      <c r="J2032" s="2">
        <f>MATCH(C2032,'2018_cleaned'!C$2:C$4733,0)</f>
        <v>3567</v>
      </c>
      <c r="K2032" s="2">
        <f t="shared" si="66"/>
        <v>1</v>
      </c>
      <c r="L2032" s="2" t="e">
        <f>MATCH(A2032, 'combined matches'!E$1:E$4986,0)</f>
        <v>#N/A</v>
      </c>
      <c r="M2032" s="6">
        <f t="shared" si="67"/>
        <v>1</v>
      </c>
    </row>
    <row r="2033" spans="1:13" x14ac:dyDescent="0.2">
      <c r="A2033" s="6">
        <v>2695</v>
      </c>
      <c r="B2033" s="6" t="s">
        <v>4238</v>
      </c>
      <c r="C2033" s="6" t="s">
        <v>7781</v>
      </c>
      <c r="D2033" s="6" t="s">
        <v>193</v>
      </c>
      <c r="E2033" s="6" t="s">
        <v>4164</v>
      </c>
      <c r="F2033" s="6">
        <v>80113</v>
      </c>
      <c r="G2033" s="6">
        <v>3033633081</v>
      </c>
      <c r="H2033" s="6" t="s">
        <v>8495</v>
      </c>
      <c r="I2033" s="2">
        <f>MATCH(B2033,'2018_cleaned'!B$2:B$4733,0)</f>
        <v>3565</v>
      </c>
      <c r="J2033" s="2">
        <f>MATCH(C2033,'2018_cleaned'!C$2:C$4733,0)</f>
        <v>3565</v>
      </c>
      <c r="K2033" s="2">
        <f t="shared" si="66"/>
        <v>1</v>
      </c>
      <c r="L2033" s="2" t="e">
        <f>MATCH(A2033, 'combined matches'!E$1:E$4986,0)</f>
        <v>#N/A</v>
      </c>
      <c r="M2033" s="6">
        <f t="shared" si="67"/>
        <v>1</v>
      </c>
    </row>
    <row r="2034" spans="1:13" x14ac:dyDescent="0.2">
      <c r="A2034" s="6">
        <v>2696</v>
      </c>
      <c r="B2034" s="6" t="s">
        <v>4239</v>
      </c>
      <c r="C2034" s="6" t="s">
        <v>4240</v>
      </c>
      <c r="D2034" s="6" t="s">
        <v>523</v>
      </c>
      <c r="E2034" s="6" t="s">
        <v>4164</v>
      </c>
      <c r="F2034" s="6">
        <v>80234</v>
      </c>
      <c r="G2034" s="6">
        <v>3033633081</v>
      </c>
      <c r="H2034" s="6" t="s">
        <v>8099</v>
      </c>
      <c r="I2034" s="2">
        <f>MATCH(B2034,'2018_cleaned'!B$2:B$4733,0)</f>
        <v>3566</v>
      </c>
      <c r="J2034" s="2">
        <f>MATCH(C2034,'2018_cleaned'!C$2:C$4733,0)</f>
        <v>3566</v>
      </c>
      <c r="K2034" s="2">
        <f t="shared" si="66"/>
        <v>1</v>
      </c>
      <c r="L2034" s="2" t="e">
        <f>MATCH(A2034, 'combined matches'!E$1:E$4986,0)</f>
        <v>#N/A</v>
      </c>
      <c r="M2034" s="6">
        <f t="shared" si="67"/>
        <v>1</v>
      </c>
    </row>
    <row r="2035" spans="1:13" x14ac:dyDescent="0.2">
      <c r="A2035" s="6">
        <v>2698</v>
      </c>
      <c r="B2035" s="6" t="s">
        <v>6069</v>
      </c>
      <c r="C2035" s="6" t="s">
        <v>4247</v>
      </c>
      <c r="D2035" s="6" t="s">
        <v>4248</v>
      </c>
      <c r="E2035" s="6" t="s">
        <v>4164</v>
      </c>
      <c r="F2035" s="6">
        <v>80631</v>
      </c>
      <c r="G2035" s="6">
        <v>9703046420</v>
      </c>
      <c r="H2035" s="6" t="s">
        <v>8100</v>
      </c>
      <c r="I2035" s="2" t="e">
        <f>MATCH(B2035,'2018_cleaned'!B$2:B$4733,0)</f>
        <v>#N/A</v>
      </c>
      <c r="J2035" s="2">
        <f>MATCH(C2035,'2018_cleaned'!C$2:C$4733,0)</f>
        <v>3568</v>
      </c>
      <c r="K2035" s="2">
        <f t="shared" si="66"/>
        <v>1</v>
      </c>
      <c r="L2035" s="2" t="e">
        <f>MATCH(A2035, 'combined matches'!E$1:E$4986,0)</f>
        <v>#N/A</v>
      </c>
      <c r="M2035" s="6">
        <f t="shared" si="67"/>
        <v>1</v>
      </c>
    </row>
    <row r="2036" spans="1:13" x14ac:dyDescent="0.2">
      <c r="A2036" s="6">
        <v>2699</v>
      </c>
      <c r="B2036" s="6" t="s">
        <v>6070</v>
      </c>
      <c r="C2036" s="6" t="s">
        <v>4244</v>
      </c>
      <c r="D2036" s="6" t="s">
        <v>4245</v>
      </c>
      <c r="E2036" s="6" t="s">
        <v>4164</v>
      </c>
      <c r="F2036" s="6">
        <v>80504</v>
      </c>
      <c r="G2036" s="6">
        <v>7206524238</v>
      </c>
      <c r="H2036" s="6" t="s">
        <v>7001</v>
      </c>
      <c r="I2036" s="2" t="e">
        <f>MATCH(B2036,'2018_cleaned'!B$2:B$4733,0)</f>
        <v>#N/A</v>
      </c>
      <c r="J2036" s="2">
        <f>MATCH(C2036,'2018_cleaned'!C$2:C$4733,0)</f>
        <v>3569</v>
      </c>
      <c r="K2036" s="2">
        <f t="shared" si="66"/>
        <v>1</v>
      </c>
      <c r="L2036" s="2" t="e">
        <f>MATCH(A2036, 'combined matches'!E$1:E$4986,0)</f>
        <v>#N/A</v>
      </c>
      <c r="M2036" s="6">
        <f t="shared" si="67"/>
        <v>1</v>
      </c>
    </row>
    <row r="2037" spans="1:13" x14ac:dyDescent="0.2">
      <c r="A2037" s="6">
        <v>2701</v>
      </c>
      <c r="B2037" s="6" t="s">
        <v>6071</v>
      </c>
      <c r="C2037" s="6" t="s">
        <v>6072</v>
      </c>
      <c r="D2037" s="6" t="s">
        <v>4307</v>
      </c>
      <c r="E2037" s="6" t="s">
        <v>4288</v>
      </c>
      <c r="F2037" s="6">
        <v>59701</v>
      </c>
      <c r="G2037" s="6">
        <v>4064975080</v>
      </c>
      <c r="H2037" s="6" t="s">
        <v>7329</v>
      </c>
      <c r="I2037" s="2" t="e">
        <f>MATCH(B2037,'2018_cleaned'!B$2:B$4733,0)</f>
        <v>#N/A</v>
      </c>
      <c r="J2037" s="2" t="e">
        <f>MATCH(C2037,'2018_cleaned'!C$2:C$4733,0)</f>
        <v>#N/A</v>
      </c>
      <c r="K2037" s="2">
        <f t="shared" si="66"/>
        <v>0</v>
      </c>
      <c r="L2037" s="2" t="e">
        <f>MATCH(A2037, 'combined matches'!E$1:E$4986,0)</f>
        <v>#N/A</v>
      </c>
      <c r="M2037" s="6">
        <f t="shared" si="67"/>
        <v>1</v>
      </c>
    </row>
    <row r="2038" spans="1:13" x14ac:dyDescent="0.2">
      <c r="A2038" s="6">
        <v>2702</v>
      </c>
      <c r="B2038" s="6" t="s">
        <v>6073</v>
      </c>
      <c r="C2038" s="6" t="s">
        <v>6074</v>
      </c>
      <c r="D2038" s="6" t="s">
        <v>6075</v>
      </c>
      <c r="E2038" s="6" t="s">
        <v>4288</v>
      </c>
      <c r="F2038" s="6">
        <v>59912</v>
      </c>
      <c r="G2038" s="6">
        <v>4067518150</v>
      </c>
      <c r="H2038" s="6" t="s">
        <v>6074</v>
      </c>
      <c r="I2038" s="2" t="e">
        <f>MATCH(B2038,'2018_cleaned'!B$2:B$4733,0)</f>
        <v>#N/A</v>
      </c>
      <c r="J2038" s="2" t="e">
        <f>MATCH(C2038,'2018_cleaned'!C$2:C$4733,0)</f>
        <v>#N/A</v>
      </c>
      <c r="K2038" s="2">
        <f t="shared" si="66"/>
        <v>0</v>
      </c>
      <c r="L2038" s="2" t="e">
        <f>MATCH(A2038, 'combined matches'!E$1:E$4986,0)</f>
        <v>#N/A</v>
      </c>
      <c r="M2038" s="6">
        <f t="shared" si="67"/>
        <v>1</v>
      </c>
    </row>
    <row r="2039" spans="1:13" x14ac:dyDescent="0.2">
      <c r="A2039" s="6">
        <v>2703</v>
      </c>
      <c r="B2039" s="6" t="s">
        <v>6076</v>
      </c>
      <c r="C2039" s="6" t="s">
        <v>6077</v>
      </c>
      <c r="D2039" s="6" t="s">
        <v>6078</v>
      </c>
      <c r="E2039" s="6" t="s">
        <v>4288</v>
      </c>
      <c r="F2039" s="6">
        <v>59919</v>
      </c>
      <c r="G2039" s="6">
        <v>4067518150</v>
      </c>
      <c r="H2039" s="6" t="s">
        <v>8429</v>
      </c>
      <c r="I2039" s="2" t="e">
        <f>MATCH(B2039,'2018_cleaned'!B$2:B$4733,0)</f>
        <v>#N/A</v>
      </c>
      <c r="J2039" s="2" t="e">
        <f>MATCH(C2039,'2018_cleaned'!C$2:C$4733,0)</f>
        <v>#N/A</v>
      </c>
      <c r="K2039" s="2">
        <f t="shared" si="66"/>
        <v>0</v>
      </c>
      <c r="L2039" s="2" t="e">
        <f>MATCH(A2039, 'combined matches'!E$1:E$4986,0)</f>
        <v>#N/A</v>
      </c>
      <c r="M2039" s="6">
        <f t="shared" si="67"/>
        <v>1</v>
      </c>
    </row>
    <row r="2040" spans="1:13" x14ac:dyDescent="0.2">
      <c r="A2040" s="6">
        <v>2704</v>
      </c>
      <c r="B2040" s="6" t="s">
        <v>6079</v>
      </c>
      <c r="C2040" s="6" t="s">
        <v>6080</v>
      </c>
      <c r="D2040" s="6" t="s">
        <v>6081</v>
      </c>
      <c r="E2040" s="6" t="s">
        <v>4288</v>
      </c>
      <c r="F2040" s="6">
        <v>59523</v>
      </c>
      <c r="G2040" s="6">
        <v>4062655481</v>
      </c>
      <c r="H2040" s="6" t="s">
        <v>7330</v>
      </c>
      <c r="I2040" s="2" t="e">
        <f>MATCH(B2040,'2018_cleaned'!B$2:B$4733,0)</f>
        <v>#N/A</v>
      </c>
      <c r="J2040" s="2" t="e">
        <f>MATCH(C2040,'2018_cleaned'!C$2:C$4733,0)</f>
        <v>#N/A</v>
      </c>
      <c r="K2040" s="2">
        <f t="shared" si="66"/>
        <v>0</v>
      </c>
      <c r="L2040" s="2" t="e">
        <f>MATCH(A2040, 'combined matches'!E$1:E$4986,0)</f>
        <v>#N/A</v>
      </c>
      <c r="M2040" s="6">
        <f t="shared" si="67"/>
        <v>1</v>
      </c>
    </row>
    <row r="2041" spans="1:13" x14ac:dyDescent="0.2">
      <c r="A2041" s="6">
        <v>2705</v>
      </c>
      <c r="B2041" s="6" t="s">
        <v>6082</v>
      </c>
      <c r="C2041" s="6" t="s">
        <v>6083</v>
      </c>
      <c r="D2041" s="6" t="s">
        <v>4315</v>
      </c>
      <c r="E2041" s="6" t="s">
        <v>4288</v>
      </c>
      <c r="F2041" s="6">
        <v>59501</v>
      </c>
      <c r="G2041" s="6">
        <v>4062655481</v>
      </c>
      <c r="H2041" s="6" t="s">
        <v>6083</v>
      </c>
      <c r="I2041" s="2" t="e">
        <f>MATCH(B2041,'2018_cleaned'!B$2:B$4733,0)</f>
        <v>#N/A</v>
      </c>
      <c r="J2041" s="2" t="e">
        <f>MATCH(C2041,'2018_cleaned'!C$2:C$4733,0)</f>
        <v>#N/A</v>
      </c>
      <c r="K2041" s="2">
        <f t="shared" si="66"/>
        <v>0</v>
      </c>
      <c r="L2041" s="2" t="e">
        <f>MATCH(A2041, 'combined matches'!E$1:E$4986,0)</f>
        <v>#N/A</v>
      </c>
      <c r="M2041" s="6">
        <f t="shared" si="67"/>
        <v>1</v>
      </c>
    </row>
    <row r="2042" spans="1:13" x14ac:dyDescent="0.2">
      <c r="A2042" s="6">
        <v>2706</v>
      </c>
      <c r="B2042" s="6" t="s">
        <v>6084</v>
      </c>
      <c r="C2042" s="6" t="s">
        <v>6085</v>
      </c>
      <c r="D2042" s="6" t="s">
        <v>6086</v>
      </c>
      <c r="E2042" s="6" t="s">
        <v>4288</v>
      </c>
      <c r="F2042" s="6">
        <v>59526</v>
      </c>
      <c r="G2042" s="6">
        <v>4062655481</v>
      </c>
      <c r="H2042" s="6" t="s">
        <v>6085</v>
      </c>
      <c r="I2042" s="2" t="e">
        <f>MATCH(B2042,'2018_cleaned'!B$2:B$4733,0)</f>
        <v>#N/A</v>
      </c>
      <c r="J2042" s="2" t="e">
        <f>MATCH(C2042,'2018_cleaned'!C$2:C$4733,0)</f>
        <v>#N/A</v>
      </c>
      <c r="K2042" s="2">
        <f t="shared" si="66"/>
        <v>0</v>
      </c>
      <c r="L2042" s="2" t="e">
        <f>MATCH(A2042, 'combined matches'!E$1:E$4986,0)</f>
        <v>#N/A</v>
      </c>
      <c r="M2042" s="6">
        <f t="shared" si="67"/>
        <v>1</v>
      </c>
    </row>
    <row r="2043" spans="1:13" x14ac:dyDescent="0.2">
      <c r="A2043" s="6">
        <v>2707</v>
      </c>
      <c r="B2043" s="6" t="s">
        <v>6087</v>
      </c>
      <c r="C2043" s="6" t="s">
        <v>6088</v>
      </c>
      <c r="D2043" s="6" t="s">
        <v>4315</v>
      </c>
      <c r="E2043" s="6" t="s">
        <v>4288</v>
      </c>
      <c r="F2043" s="6">
        <v>59501</v>
      </c>
      <c r="G2043" s="6">
        <v>4062655481</v>
      </c>
      <c r="H2043" s="6" t="s">
        <v>6088</v>
      </c>
      <c r="I2043" s="2" t="e">
        <f>MATCH(B2043,'2018_cleaned'!B$2:B$4733,0)</f>
        <v>#N/A</v>
      </c>
      <c r="J2043" s="2" t="e">
        <f>MATCH(C2043,'2018_cleaned'!C$2:C$4733,0)</f>
        <v>#N/A</v>
      </c>
      <c r="K2043" s="2">
        <f t="shared" si="66"/>
        <v>0</v>
      </c>
      <c r="L2043" s="2" t="e">
        <f>MATCH(A2043, 'combined matches'!E$1:E$4986,0)</f>
        <v>#N/A</v>
      </c>
      <c r="M2043" s="6">
        <f t="shared" si="67"/>
        <v>1</v>
      </c>
    </row>
    <row r="2044" spans="1:13" x14ac:dyDescent="0.2">
      <c r="A2044" s="6">
        <v>2708</v>
      </c>
      <c r="B2044" s="6" t="s">
        <v>6089</v>
      </c>
      <c r="C2044" s="6" t="s">
        <v>6090</v>
      </c>
      <c r="D2044" s="6" t="s">
        <v>6091</v>
      </c>
      <c r="E2044" s="6" t="s">
        <v>4288</v>
      </c>
      <c r="F2044" s="6">
        <v>59521</v>
      </c>
      <c r="G2044" s="6">
        <v>4062655481</v>
      </c>
      <c r="H2044" s="6" t="s">
        <v>7331</v>
      </c>
      <c r="I2044" s="2" t="e">
        <f>MATCH(B2044,'2018_cleaned'!B$2:B$4733,0)</f>
        <v>#N/A</v>
      </c>
      <c r="J2044" s="2" t="e">
        <f>MATCH(C2044,'2018_cleaned'!C$2:C$4733,0)</f>
        <v>#N/A</v>
      </c>
      <c r="K2044" s="2">
        <f t="shared" si="66"/>
        <v>0</v>
      </c>
      <c r="L2044" s="2" t="e">
        <f>MATCH(A2044, 'combined matches'!E$1:E$4986,0)</f>
        <v>#N/A</v>
      </c>
      <c r="M2044" s="6">
        <f t="shared" si="67"/>
        <v>1</v>
      </c>
    </row>
    <row r="2045" spans="1:13" x14ac:dyDescent="0.2">
      <c r="A2045" s="6">
        <v>2709</v>
      </c>
      <c r="B2045" s="6" t="s">
        <v>6092</v>
      </c>
      <c r="C2045" s="6" t="s">
        <v>6093</v>
      </c>
      <c r="D2045" s="6" t="s">
        <v>4293</v>
      </c>
      <c r="E2045" s="6" t="s">
        <v>4288</v>
      </c>
      <c r="F2045" s="6">
        <v>59923</v>
      </c>
      <c r="G2045" s="6">
        <v>4062836900</v>
      </c>
      <c r="H2045" s="6" t="s">
        <v>6093</v>
      </c>
      <c r="I2045" s="2" t="e">
        <f>MATCH(B2045,'2018_cleaned'!B$2:B$4733,0)</f>
        <v>#N/A</v>
      </c>
      <c r="J2045" s="2" t="e">
        <f>MATCH(C2045,'2018_cleaned'!C$2:C$4733,0)</f>
        <v>#N/A</v>
      </c>
      <c r="K2045" s="2">
        <f t="shared" si="66"/>
        <v>0</v>
      </c>
      <c r="L2045" s="2" t="e">
        <f>MATCH(A2045, 'combined matches'!E$1:E$4986,0)</f>
        <v>#N/A</v>
      </c>
      <c r="M2045" s="6">
        <f t="shared" si="67"/>
        <v>1</v>
      </c>
    </row>
    <row r="2046" spans="1:13" x14ac:dyDescent="0.2">
      <c r="A2046" s="6">
        <v>2713</v>
      </c>
      <c r="B2046" s="6" t="s">
        <v>4304</v>
      </c>
      <c r="C2046" s="6" t="s">
        <v>6094</v>
      </c>
      <c r="D2046" s="6" t="s">
        <v>4306</v>
      </c>
      <c r="E2046" s="6" t="s">
        <v>4288</v>
      </c>
      <c r="F2046" s="6">
        <v>59711</v>
      </c>
      <c r="G2046" s="6">
        <v>4065637863</v>
      </c>
      <c r="H2046" s="6" t="s">
        <v>6094</v>
      </c>
      <c r="I2046" s="2">
        <f>MATCH(B2046,'2018_cleaned'!B$2:B$4733,0)</f>
        <v>3634</v>
      </c>
      <c r="J2046" s="2" t="e">
        <f>MATCH(C2046,'2018_cleaned'!C$2:C$4733,0)</f>
        <v>#N/A</v>
      </c>
      <c r="K2046" s="2">
        <f t="shared" si="66"/>
        <v>1</v>
      </c>
      <c r="L2046" s="2" t="e">
        <f>MATCH(A2046, 'combined matches'!E$1:E$4986,0)</f>
        <v>#N/A</v>
      </c>
      <c r="M2046" s="6">
        <f t="shared" si="67"/>
        <v>1</v>
      </c>
    </row>
    <row r="2047" spans="1:13" x14ac:dyDescent="0.2">
      <c r="A2047" s="6">
        <v>2715</v>
      </c>
      <c r="B2047" s="6" t="s">
        <v>4308</v>
      </c>
      <c r="C2047" s="6" t="s">
        <v>4309</v>
      </c>
      <c r="D2047" s="6" t="s">
        <v>4310</v>
      </c>
      <c r="E2047" s="6" t="s">
        <v>4288</v>
      </c>
      <c r="F2047" s="6">
        <v>59313</v>
      </c>
      <c r="G2047" s="6">
        <v>4067782824</v>
      </c>
      <c r="H2047" s="6" t="s">
        <v>8104</v>
      </c>
      <c r="I2047" s="2">
        <f>MATCH(B2047,'2018_cleaned'!B$2:B$4733,0)</f>
        <v>3638</v>
      </c>
      <c r="J2047" s="2">
        <f>MATCH(C2047,'2018_cleaned'!C$2:C$4733,0)</f>
        <v>3638</v>
      </c>
      <c r="K2047" s="2">
        <f t="shared" si="66"/>
        <v>1</v>
      </c>
      <c r="L2047" s="2" t="e">
        <f>MATCH(A2047, 'combined matches'!E$1:E$4986,0)</f>
        <v>#N/A</v>
      </c>
      <c r="M2047" s="6">
        <f t="shared" si="67"/>
        <v>1</v>
      </c>
    </row>
    <row r="2048" spans="1:13" x14ac:dyDescent="0.2">
      <c r="A2048" s="6">
        <v>2716</v>
      </c>
      <c r="B2048" s="6" t="s">
        <v>4311</v>
      </c>
      <c r="C2048" s="6" t="s">
        <v>4312</v>
      </c>
      <c r="D2048" s="6" t="s">
        <v>201</v>
      </c>
      <c r="E2048" s="6" t="s">
        <v>4288</v>
      </c>
      <c r="F2048" s="6">
        <v>59270</v>
      </c>
      <c r="G2048" s="6">
        <v>4064332207</v>
      </c>
      <c r="H2048" s="6" t="s">
        <v>4312</v>
      </c>
      <c r="I2048" s="2">
        <f>MATCH(B2048,'2018_cleaned'!B$2:B$4733,0)</f>
        <v>3639</v>
      </c>
      <c r="J2048" s="2">
        <f>MATCH(C2048,'2018_cleaned'!C$2:C$4733,0)</f>
        <v>3639</v>
      </c>
      <c r="K2048" s="2">
        <f t="shared" si="66"/>
        <v>1</v>
      </c>
      <c r="L2048" s="2" t="e">
        <f>MATCH(A2048, 'combined matches'!E$1:E$4986,0)</f>
        <v>#N/A</v>
      </c>
      <c r="M2048" s="6">
        <f t="shared" si="67"/>
        <v>1</v>
      </c>
    </row>
    <row r="2049" spans="1:13" x14ac:dyDescent="0.2">
      <c r="A2049" s="6">
        <v>2717</v>
      </c>
      <c r="B2049" s="6" t="s">
        <v>4313</v>
      </c>
      <c r="C2049" s="6" t="s">
        <v>7782</v>
      </c>
      <c r="D2049" s="6" t="s">
        <v>1574</v>
      </c>
      <c r="E2049" s="6" t="s">
        <v>4288</v>
      </c>
      <c r="F2049" s="6">
        <v>59230</v>
      </c>
      <c r="G2049" s="6">
        <v>4062286261</v>
      </c>
      <c r="H2049" s="6" t="s">
        <v>8430</v>
      </c>
      <c r="I2049" s="2">
        <f>MATCH(B2049,'2018_cleaned'!B$2:B$4733,0)</f>
        <v>3641</v>
      </c>
      <c r="J2049" s="2" t="e">
        <f>MATCH(C2049,'2018_cleaned'!C$2:C$4733,0)</f>
        <v>#N/A</v>
      </c>
      <c r="K2049" s="2">
        <f t="shared" si="66"/>
        <v>1</v>
      </c>
      <c r="L2049" s="2" t="e">
        <f>MATCH(A2049, 'combined matches'!E$1:E$4986,0)</f>
        <v>#N/A</v>
      </c>
      <c r="M2049" s="6">
        <f t="shared" si="67"/>
        <v>1</v>
      </c>
    </row>
    <row r="2050" spans="1:13" x14ac:dyDescent="0.2">
      <c r="A2050" s="6">
        <v>2721</v>
      </c>
      <c r="B2050" s="6" t="s">
        <v>6095</v>
      </c>
      <c r="C2050" s="6" t="s">
        <v>7783</v>
      </c>
      <c r="D2050" s="6" t="s">
        <v>6096</v>
      </c>
      <c r="E2050" s="6" t="s">
        <v>4288</v>
      </c>
      <c r="F2050" s="6">
        <v>59864</v>
      </c>
      <c r="G2050" s="6">
        <v>4068837288</v>
      </c>
      <c r="H2050" s="6" t="s">
        <v>8431</v>
      </c>
      <c r="I2050" s="2" t="e">
        <f>MATCH(B2050,'2018_cleaned'!B$2:B$4733,0)</f>
        <v>#N/A</v>
      </c>
      <c r="J2050" s="2" t="e">
        <f>MATCH(C2050,'2018_cleaned'!C$2:C$4733,0)</f>
        <v>#N/A</v>
      </c>
      <c r="K2050" s="2">
        <f t="shared" si="66"/>
        <v>0</v>
      </c>
      <c r="L2050" s="2" t="e">
        <f>MATCH(A2050, 'combined matches'!E$1:E$4986,0)</f>
        <v>#N/A</v>
      </c>
      <c r="M2050" s="6">
        <f t="shared" si="67"/>
        <v>1</v>
      </c>
    </row>
    <row r="2051" spans="1:13" x14ac:dyDescent="0.2">
      <c r="A2051" s="6">
        <v>2723</v>
      </c>
      <c r="B2051" s="6" t="s">
        <v>4289</v>
      </c>
      <c r="C2051" s="6" t="s">
        <v>6097</v>
      </c>
      <c r="D2051" s="6" t="s">
        <v>205</v>
      </c>
      <c r="E2051" s="6" t="s">
        <v>4288</v>
      </c>
      <c r="F2051" s="6">
        <v>59935</v>
      </c>
      <c r="G2051" s="6">
        <v>4062836900</v>
      </c>
      <c r="H2051" s="6" t="s">
        <v>7332</v>
      </c>
      <c r="I2051" s="2">
        <f>MATCH(B2051,'2018_cleaned'!B$2:B$4733,0)</f>
        <v>3621</v>
      </c>
      <c r="J2051" s="2" t="e">
        <f>MATCH(C2051,'2018_cleaned'!C$2:C$4733,0)</f>
        <v>#N/A</v>
      </c>
      <c r="K2051" s="2">
        <f t="shared" si="66"/>
        <v>1</v>
      </c>
      <c r="L2051" s="2" t="e">
        <f>MATCH(A2051, 'combined matches'!E$1:E$4986,0)</f>
        <v>#N/A</v>
      </c>
      <c r="M2051" s="6">
        <f t="shared" si="67"/>
        <v>1</v>
      </c>
    </row>
    <row r="2052" spans="1:13" x14ac:dyDescent="0.2">
      <c r="A2052" s="6">
        <v>2725</v>
      </c>
      <c r="B2052" s="6" t="s">
        <v>4294</v>
      </c>
      <c r="C2052" s="6" t="s">
        <v>4295</v>
      </c>
      <c r="D2052" s="6" t="s">
        <v>4296</v>
      </c>
      <c r="E2052" s="6" t="s">
        <v>4288</v>
      </c>
      <c r="F2052" s="6">
        <v>59317</v>
      </c>
      <c r="G2052" s="6">
        <v>4064362297</v>
      </c>
      <c r="H2052" s="6" t="s">
        <v>8103</v>
      </c>
      <c r="I2052" s="2">
        <f>MATCH(B2052,'2018_cleaned'!B$2:B$4733,0)</f>
        <v>3624</v>
      </c>
      <c r="J2052" s="2">
        <f>MATCH(C2052,'2018_cleaned'!C$2:C$4733,0)</f>
        <v>3624</v>
      </c>
      <c r="K2052" s="2">
        <f t="shared" si="66"/>
        <v>1</v>
      </c>
      <c r="L2052" s="2" t="e">
        <f>MATCH(A2052, 'combined matches'!E$1:E$4986,0)</f>
        <v>#N/A</v>
      </c>
      <c r="M2052" s="6">
        <f t="shared" si="67"/>
        <v>1</v>
      </c>
    </row>
    <row r="2053" spans="1:13" x14ac:dyDescent="0.2">
      <c r="A2053" s="6">
        <v>2726</v>
      </c>
      <c r="B2053" s="6" t="s">
        <v>4299</v>
      </c>
      <c r="C2053" s="6" t="s">
        <v>4300</v>
      </c>
      <c r="D2053" s="6" t="s">
        <v>4301</v>
      </c>
      <c r="E2053" s="6" t="s">
        <v>4288</v>
      </c>
      <c r="F2053" s="6">
        <v>59201</v>
      </c>
      <c r="G2053" s="6">
        <v>4066536223</v>
      </c>
      <c r="H2053" s="6" t="s">
        <v>4300</v>
      </c>
      <c r="I2053" s="2">
        <f>MATCH(B2053,'2018_cleaned'!B$2:B$4733,0)</f>
        <v>3627</v>
      </c>
      <c r="J2053" s="2">
        <f>MATCH(C2053,'2018_cleaned'!C$2:C$4733,0)</f>
        <v>3627</v>
      </c>
      <c r="K2053" s="2">
        <f t="shared" si="66"/>
        <v>1</v>
      </c>
      <c r="L2053" s="2" t="e">
        <f>MATCH(A2053, 'combined matches'!E$1:E$4986,0)</f>
        <v>#N/A</v>
      </c>
      <c r="M2053" s="6">
        <f t="shared" si="67"/>
        <v>1</v>
      </c>
    </row>
    <row r="2054" spans="1:13" x14ac:dyDescent="0.2">
      <c r="A2054" s="6">
        <v>2727</v>
      </c>
      <c r="B2054" s="6" t="s">
        <v>6098</v>
      </c>
      <c r="C2054" s="6" t="s">
        <v>4302</v>
      </c>
      <c r="D2054" s="6" t="s">
        <v>4303</v>
      </c>
      <c r="E2054" s="6" t="s">
        <v>4288</v>
      </c>
      <c r="F2054" s="6">
        <v>59323</v>
      </c>
      <c r="G2054" s="6">
        <v>4067482800</v>
      </c>
      <c r="H2054" s="6" t="s">
        <v>7007</v>
      </c>
      <c r="I2054" s="2" t="e">
        <f>MATCH(B2054,'2018_cleaned'!B$2:B$4733,0)</f>
        <v>#N/A</v>
      </c>
      <c r="J2054" s="2">
        <f>MATCH(C2054,'2018_cleaned'!C$2:C$4733,0)</f>
        <v>3628</v>
      </c>
      <c r="K2054" s="2">
        <f t="shared" si="66"/>
        <v>1</v>
      </c>
      <c r="L2054" s="2" t="e">
        <f>MATCH(A2054, 'combined matches'!E$1:E$4986,0)</f>
        <v>#N/A</v>
      </c>
      <c r="M2054" s="6">
        <f t="shared" si="67"/>
        <v>1</v>
      </c>
    </row>
    <row r="2055" spans="1:13" x14ac:dyDescent="0.2">
      <c r="A2055" s="6">
        <v>2728</v>
      </c>
      <c r="B2055" s="6" t="s">
        <v>6099</v>
      </c>
      <c r="C2055" s="6" t="s">
        <v>6100</v>
      </c>
      <c r="D2055" s="6" t="s">
        <v>4004</v>
      </c>
      <c r="E2055" s="6" t="s">
        <v>4288</v>
      </c>
      <c r="F2055" s="6">
        <v>59327</v>
      </c>
      <c r="G2055" s="6">
        <v>4063462156</v>
      </c>
      <c r="H2055" s="6" t="s">
        <v>7333</v>
      </c>
      <c r="I2055" s="2" t="e">
        <f>MATCH(B2055,'2018_cleaned'!B$2:B$4733,0)</f>
        <v>#N/A</v>
      </c>
      <c r="J2055" s="2" t="e">
        <f>MATCH(C2055,'2018_cleaned'!C$2:C$4733,0)</f>
        <v>#N/A</v>
      </c>
      <c r="K2055" s="2">
        <f t="shared" si="66"/>
        <v>0</v>
      </c>
      <c r="L2055" s="2" t="e">
        <f>MATCH(A2055, 'combined matches'!E$1:E$4986,0)</f>
        <v>#N/A</v>
      </c>
      <c r="M2055" s="6">
        <f t="shared" si="67"/>
        <v>1</v>
      </c>
    </row>
    <row r="2056" spans="1:13" x14ac:dyDescent="0.2">
      <c r="A2056" s="6">
        <v>2730</v>
      </c>
      <c r="B2056" s="6" t="s">
        <v>4324</v>
      </c>
      <c r="C2056" s="6" t="s">
        <v>4325</v>
      </c>
      <c r="D2056" s="6" t="s">
        <v>4326</v>
      </c>
      <c r="E2056" s="6" t="s">
        <v>4319</v>
      </c>
      <c r="F2056" s="6">
        <v>58601</v>
      </c>
      <c r="G2056" s="6">
        <v>7012270131</v>
      </c>
      <c r="H2056" s="6" t="s">
        <v>4325</v>
      </c>
      <c r="I2056" s="2">
        <f>MATCH(B2056,'2018_cleaned'!B$2:B$4733,0)</f>
        <v>3656</v>
      </c>
      <c r="J2056" s="2">
        <f>MATCH(C2056,'2018_cleaned'!C$2:C$4733,0)</f>
        <v>3656</v>
      </c>
      <c r="K2056" s="2">
        <f t="shared" si="66"/>
        <v>1</v>
      </c>
      <c r="L2056" s="2" t="e">
        <f>MATCH(A2056, 'combined matches'!E$1:E$4986,0)</f>
        <v>#N/A</v>
      </c>
      <c r="M2056" s="6">
        <f t="shared" si="67"/>
        <v>1</v>
      </c>
    </row>
    <row r="2057" spans="1:13" x14ac:dyDescent="0.2">
      <c r="A2057" s="6">
        <v>2731</v>
      </c>
      <c r="B2057" s="6" t="s">
        <v>4316</v>
      </c>
      <c r="C2057" s="6" t="s">
        <v>4317</v>
      </c>
      <c r="D2057" s="6" t="s">
        <v>4318</v>
      </c>
      <c r="E2057" s="6" t="s">
        <v>4319</v>
      </c>
      <c r="F2057" s="6">
        <v>58501</v>
      </c>
      <c r="G2057" s="6">
        <v>7012553535</v>
      </c>
      <c r="H2057" s="6" t="s">
        <v>8432</v>
      </c>
      <c r="I2057" s="2">
        <f>MATCH(B2057,'2018_cleaned'!B$2:B$4733,0)</f>
        <v>3650</v>
      </c>
      <c r="J2057" s="2">
        <f>MATCH(C2057,'2018_cleaned'!C$2:C$4733,0)</f>
        <v>3650</v>
      </c>
      <c r="K2057" s="2">
        <f t="shared" si="66"/>
        <v>1</v>
      </c>
      <c r="L2057" s="2" t="e">
        <f>MATCH(A2057, 'combined matches'!E$1:E$4986,0)</f>
        <v>#N/A</v>
      </c>
      <c r="M2057" s="6">
        <f t="shared" si="67"/>
        <v>1</v>
      </c>
    </row>
    <row r="2058" spans="1:13" x14ac:dyDescent="0.2">
      <c r="A2058" s="6">
        <v>2732</v>
      </c>
      <c r="B2058" s="6" t="s">
        <v>4321</v>
      </c>
      <c r="C2058" s="6" t="s">
        <v>4322</v>
      </c>
      <c r="D2058" s="6" t="s">
        <v>4323</v>
      </c>
      <c r="E2058" s="6" t="s">
        <v>4319</v>
      </c>
      <c r="F2058" s="6">
        <v>58201</v>
      </c>
      <c r="G2058" s="6">
        <v>7017754251</v>
      </c>
      <c r="H2058" s="6" t="s">
        <v>7008</v>
      </c>
      <c r="I2058" s="2">
        <f>MATCH(B2058,'2018_cleaned'!B$2:B$4733,0)</f>
        <v>3652</v>
      </c>
      <c r="J2058" s="2">
        <f>MATCH(C2058,'2018_cleaned'!C$2:C$4733,0)</f>
        <v>3652</v>
      </c>
      <c r="K2058" s="2">
        <f t="shared" si="66"/>
        <v>1</v>
      </c>
      <c r="L2058" s="2" t="e">
        <f>MATCH(A2058, 'combined matches'!E$1:E$4986,0)</f>
        <v>#N/A</v>
      </c>
      <c r="M2058" s="6">
        <f t="shared" si="67"/>
        <v>1</v>
      </c>
    </row>
    <row r="2059" spans="1:13" x14ac:dyDescent="0.2">
      <c r="A2059" s="6">
        <v>2734</v>
      </c>
      <c r="B2059" s="6" t="s">
        <v>6101</v>
      </c>
      <c r="C2059" s="6" t="s">
        <v>6102</v>
      </c>
      <c r="D2059" s="6" t="s">
        <v>6103</v>
      </c>
      <c r="E2059" s="6" t="s">
        <v>4319</v>
      </c>
      <c r="F2059" s="6">
        <v>58421</v>
      </c>
      <c r="G2059" s="6">
        <v>7017572100</v>
      </c>
      <c r="H2059" s="6" t="s">
        <v>6102</v>
      </c>
      <c r="I2059" s="2" t="e">
        <f>MATCH(B2059,'2018_cleaned'!B$2:B$4733,0)</f>
        <v>#N/A</v>
      </c>
      <c r="J2059" s="2" t="e">
        <f>MATCH(C2059,'2018_cleaned'!C$2:C$4733,0)</f>
        <v>#N/A</v>
      </c>
      <c r="K2059" s="2">
        <f t="shared" si="66"/>
        <v>0</v>
      </c>
      <c r="L2059" s="2" t="e">
        <f>MATCH(A2059, 'combined matches'!E$1:E$4986,0)</f>
        <v>#N/A</v>
      </c>
      <c r="M2059" s="6">
        <f t="shared" si="67"/>
        <v>1</v>
      </c>
    </row>
    <row r="2060" spans="1:13" x14ac:dyDescent="0.2">
      <c r="A2060" s="6">
        <v>2735</v>
      </c>
      <c r="B2060" s="6" t="s">
        <v>6104</v>
      </c>
      <c r="C2060" s="6" t="s">
        <v>8433</v>
      </c>
      <c r="D2060" s="6" t="s">
        <v>4339</v>
      </c>
      <c r="E2060" s="6" t="s">
        <v>4319</v>
      </c>
      <c r="F2060" s="6">
        <v>58072</v>
      </c>
      <c r="G2060" s="6">
        <v>7017572100</v>
      </c>
      <c r="H2060" s="6" t="s">
        <v>8434</v>
      </c>
      <c r="I2060" s="2" t="e">
        <f>MATCH(B2060,'2018_cleaned'!B$2:B$4733,0)</f>
        <v>#N/A</v>
      </c>
      <c r="J2060" s="2" t="e">
        <f>MATCH(C2060,'2018_cleaned'!C$2:C$4733,0)</f>
        <v>#N/A</v>
      </c>
      <c r="K2060" s="2">
        <f t="shared" si="66"/>
        <v>0</v>
      </c>
      <c r="L2060" s="2" t="e">
        <f>MATCH(A2060, 'combined matches'!E$1:E$4986,0)</f>
        <v>#N/A</v>
      </c>
      <c r="M2060" s="6">
        <f t="shared" si="67"/>
        <v>1</v>
      </c>
    </row>
    <row r="2061" spans="1:13" x14ac:dyDescent="0.2">
      <c r="A2061" s="6">
        <v>2736</v>
      </c>
      <c r="B2061" s="6" t="s">
        <v>6105</v>
      </c>
      <c r="C2061" s="6" t="s">
        <v>7784</v>
      </c>
      <c r="D2061" s="6" t="s">
        <v>4339</v>
      </c>
      <c r="E2061" s="6" t="s">
        <v>4319</v>
      </c>
      <c r="F2061" s="6">
        <v>58072</v>
      </c>
      <c r="G2061" s="6">
        <v>7012528130</v>
      </c>
      <c r="H2061" s="6" t="s">
        <v>8105</v>
      </c>
      <c r="I2061" s="2" t="e">
        <f>MATCH(B2061,'2018_cleaned'!B$2:B$4733,0)</f>
        <v>#N/A</v>
      </c>
      <c r="J2061" s="2">
        <f>MATCH(C2061,'2018_cleaned'!C$2:C$4733,0)</f>
        <v>3663</v>
      </c>
      <c r="K2061" s="2">
        <f t="shared" si="66"/>
        <v>1</v>
      </c>
      <c r="L2061" s="2" t="e">
        <f>MATCH(A2061, 'combined matches'!E$1:E$4986,0)</f>
        <v>#N/A</v>
      </c>
      <c r="M2061" s="6">
        <f t="shared" si="67"/>
        <v>1</v>
      </c>
    </row>
    <row r="2062" spans="1:13" x14ac:dyDescent="0.2">
      <c r="A2062" s="6">
        <v>2737</v>
      </c>
      <c r="B2062" s="6" t="s">
        <v>6106</v>
      </c>
      <c r="C2062" s="6" t="s">
        <v>6107</v>
      </c>
      <c r="D2062" s="6" t="s">
        <v>6108</v>
      </c>
      <c r="E2062" s="6" t="s">
        <v>4319</v>
      </c>
      <c r="F2062" s="6">
        <v>58436</v>
      </c>
      <c r="G2062" s="6">
        <v>7013494348</v>
      </c>
      <c r="H2062" s="6" t="s">
        <v>6107</v>
      </c>
      <c r="I2062" s="2" t="e">
        <f>MATCH(B2062,'2018_cleaned'!B$2:B$4733,0)</f>
        <v>#N/A</v>
      </c>
      <c r="J2062" s="2" t="e">
        <f>MATCH(C2062,'2018_cleaned'!C$2:C$4733,0)</f>
        <v>#N/A</v>
      </c>
      <c r="K2062" s="2">
        <f t="shared" si="66"/>
        <v>0</v>
      </c>
      <c r="L2062" s="2" t="e">
        <f>MATCH(A2062, 'combined matches'!E$1:E$4986,0)</f>
        <v>#N/A</v>
      </c>
      <c r="M2062" s="6">
        <f t="shared" si="67"/>
        <v>1</v>
      </c>
    </row>
    <row r="2063" spans="1:13" x14ac:dyDescent="0.2">
      <c r="A2063" s="6">
        <v>2739</v>
      </c>
      <c r="B2063" s="6" t="s">
        <v>6109</v>
      </c>
      <c r="C2063" s="6" t="s">
        <v>6110</v>
      </c>
      <c r="D2063" s="6" t="s">
        <v>4320</v>
      </c>
      <c r="E2063" s="6" t="s">
        <v>4319</v>
      </c>
      <c r="F2063" s="6">
        <v>58102</v>
      </c>
      <c r="G2063" s="6">
        <v>7012411383</v>
      </c>
      <c r="H2063" s="6" t="s">
        <v>8435</v>
      </c>
      <c r="I2063" s="2" t="e">
        <f>MATCH(B2063,'2018_cleaned'!B$2:B$4733,0)</f>
        <v>#N/A</v>
      </c>
      <c r="J2063" s="2" t="e">
        <f>MATCH(C2063,'2018_cleaned'!C$2:C$4733,0)</f>
        <v>#N/A</v>
      </c>
      <c r="K2063" s="2">
        <f t="shared" si="66"/>
        <v>0</v>
      </c>
      <c r="L2063" s="2" t="e">
        <f>MATCH(A2063, 'combined matches'!E$1:E$4986,0)</f>
        <v>#N/A</v>
      </c>
      <c r="M2063" s="6">
        <f t="shared" si="67"/>
        <v>1</v>
      </c>
    </row>
    <row r="2064" spans="1:13" x14ac:dyDescent="0.2">
      <c r="A2064" s="6">
        <v>2743</v>
      </c>
      <c r="B2064" s="6" t="s">
        <v>4327</v>
      </c>
      <c r="C2064" s="6" t="s">
        <v>4328</v>
      </c>
      <c r="D2064" s="6" t="s">
        <v>4329</v>
      </c>
      <c r="E2064" s="6" t="s">
        <v>4319</v>
      </c>
      <c r="F2064" s="6">
        <v>58054</v>
      </c>
      <c r="G2064" s="6">
        <v>7016836145</v>
      </c>
      <c r="H2064" s="6" t="s">
        <v>4328</v>
      </c>
      <c r="I2064" s="2">
        <f>MATCH(B2064,'2018_cleaned'!B$2:B$4733,0)</f>
        <v>3659</v>
      </c>
      <c r="J2064" s="2">
        <f>MATCH(C2064,'2018_cleaned'!C$2:C$4733,0)</f>
        <v>3659</v>
      </c>
      <c r="K2064" s="2">
        <f t="shared" si="66"/>
        <v>1</v>
      </c>
      <c r="L2064" s="2" t="e">
        <f>MATCH(A2064, 'combined matches'!E$1:E$4986,0)</f>
        <v>#N/A</v>
      </c>
      <c r="M2064" s="6">
        <f t="shared" si="67"/>
        <v>1</v>
      </c>
    </row>
    <row r="2065" spans="1:14" x14ac:dyDescent="0.2">
      <c r="A2065" s="6">
        <v>2744</v>
      </c>
      <c r="B2065" s="6" t="s">
        <v>6111</v>
      </c>
      <c r="C2065" s="6" t="s">
        <v>6112</v>
      </c>
      <c r="D2065" s="6" t="s">
        <v>6113</v>
      </c>
      <c r="E2065" s="6" t="s">
        <v>4319</v>
      </c>
      <c r="F2065" s="6">
        <v>58032</v>
      </c>
      <c r="G2065" s="6">
        <v>7017243725</v>
      </c>
      <c r="H2065" s="6" t="s">
        <v>7334</v>
      </c>
      <c r="I2065" s="2" t="e">
        <f>MATCH(B2065,'2018_cleaned'!B$2:B$4733,0)</f>
        <v>#N/A</v>
      </c>
      <c r="J2065" s="2" t="e">
        <f>MATCH(C2065,'2018_cleaned'!C$2:C$4733,0)</f>
        <v>#N/A</v>
      </c>
      <c r="K2065" s="2">
        <f t="shared" si="66"/>
        <v>0</v>
      </c>
      <c r="L2065" s="2" t="e">
        <f>MATCH(A2065, 'combined matches'!E$1:E$4986,0)</f>
        <v>#N/A</v>
      </c>
      <c r="M2065" s="6">
        <f t="shared" si="67"/>
        <v>1</v>
      </c>
    </row>
    <row r="2066" spans="1:14" x14ac:dyDescent="0.2">
      <c r="A2066" s="6">
        <v>2747</v>
      </c>
      <c r="B2066" s="6" t="s">
        <v>6114</v>
      </c>
      <c r="C2066" s="6" t="s">
        <v>6115</v>
      </c>
      <c r="D2066" s="6" t="s">
        <v>6116</v>
      </c>
      <c r="E2066" s="6" t="s">
        <v>4319</v>
      </c>
      <c r="F2066" s="6">
        <v>58251</v>
      </c>
      <c r="G2066" s="6">
        <v>7013436418</v>
      </c>
      <c r="H2066" s="6" t="s">
        <v>7335</v>
      </c>
      <c r="I2066" s="2" t="e">
        <f>MATCH(B2066,'2018_cleaned'!B$2:B$4733,0)</f>
        <v>#N/A</v>
      </c>
      <c r="J2066" s="2" t="e">
        <f>MATCH(C2066,'2018_cleaned'!C$2:C$4733,0)</f>
        <v>#N/A</v>
      </c>
      <c r="K2066" s="2">
        <f t="shared" si="66"/>
        <v>0</v>
      </c>
      <c r="L2066" s="2" t="e">
        <f>MATCH(A2066, 'combined matches'!E$1:E$4986,0)</f>
        <v>#N/A</v>
      </c>
      <c r="M2066" s="6">
        <f t="shared" si="67"/>
        <v>1</v>
      </c>
    </row>
    <row r="2067" spans="1:14" x14ac:dyDescent="0.2">
      <c r="A2067" s="6">
        <v>2750</v>
      </c>
      <c r="B2067" s="6" t="s">
        <v>4332</v>
      </c>
      <c r="C2067" s="6" t="s">
        <v>4333</v>
      </c>
      <c r="D2067" s="6" t="s">
        <v>4334</v>
      </c>
      <c r="E2067" s="6" t="s">
        <v>4319</v>
      </c>
      <c r="F2067" s="6">
        <v>58730</v>
      </c>
      <c r="G2067" s="6">
        <v>7019656813</v>
      </c>
      <c r="H2067" s="6" t="s">
        <v>4333</v>
      </c>
      <c r="I2067" s="2">
        <f>MATCH(B2067,'2018_cleaned'!B$2:B$4733,0)</f>
        <v>3661</v>
      </c>
      <c r="J2067" s="2">
        <f>MATCH(C2067,'2018_cleaned'!C$2:C$4733,0)</f>
        <v>3661</v>
      </c>
      <c r="K2067" s="2">
        <f t="shared" si="66"/>
        <v>1</v>
      </c>
      <c r="L2067" s="2" t="e">
        <f>MATCH(A2067, 'combined matches'!E$1:E$4986,0)</f>
        <v>#N/A</v>
      </c>
      <c r="M2067" s="6">
        <f t="shared" si="67"/>
        <v>1</v>
      </c>
    </row>
    <row r="2068" spans="1:14" x14ac:dyDescent="0.2">
      <c r="A2068" s="6">
        <v>2751</v>
      </c>
      <c r="B2068" s="6" t="s">
        <v>4330</v>
      </c>
      <c r="C2068" s="6" t="s">
        <v>7785</v>
      </c>
      <c r="D2068" s="6" t="s">
        <v>4331</v>
      </c>
      <c r="E2068" s="6" t="s">
        <v>4319</v>
      </c>
      <c r="F2068" s="6">
        <v>58784</v>
      </c>
      <c r="G2068" s="6">
        <v>7016282951</v>
      </c>
      <c r="H2068" s="6" t="s">
        <v>8436</v>
      </c>
      <c r="I2068" s="2">
        <f>MATCH(B2068,'2018_cleaned'!B$2:B$4733,0)</f>
        <v>3660</v>
      </c>
      <c r="J2068" s="2" t="e">
        <f>MATCH(C2068,'2018_cleaned'!C$2:C$4733,0)</f>
        <v>#N/A</v>
      </c>
      <c r="K2068" s="2">
        <f t="shared" si="66"/>
        <v>1</v>
      </c>
      <c r="L2068" s="2" t="e">
        <f>MATCH(A2068, 'combined matches'!E$1:E$4986,0)</f>
        <v>#N/A</v>
      </c>
      <c r="M2068" s="6">
        <f t="shared" si="67"/>
        <v>1</v>
      </c>
    </row>
    <row r="2069" spans="1:14" x14ac:dyDescent="0.2">
      <c r="A2069" s="6">
        <v>2752</v>
      </c>
      <c r="B2069" s="6" t="s">
        <v>4335</v>
      </c>
      <c r="C2069" s="6" t="s">
        <v>4336</v>
      </c>
      <c r="D2069" s="6" t="s">
        <v>4337</v>
      </c>
      <c r="E2069" s="6" t="s">
        <v>4319</v>
      </c>
      <c r="F2069" s="6">
        <v>58854</v>
      </c>
      <c r="G2069" s="6">
        <v>7014443449</v>
      </c>
      <c r="H2069" s="6" t="s">
        <v>7009</v>
      </c>
      <c r="I2069" s="2">
        <f>MATCH(B2069,'2018_cleaned'!B$2:B$4733,0)</f>
        <v>3662</v>
      </c>
      <c r="J2069" s="2">
        <f>MATCH(C2069,'2018_cleaned'!C$2:C$4733,0)</f>
        <v>3662</v>
      </c>
      <c r="K2069" s="2">
        <f t="shared" si="66"/>
        <v>1</v>
      </c>
      <c r="L2069" s="2" t="e">
        <f>MATCH(A2069, 'combined matches'!E$1:E$4986,0)</f>
        <v>#N/A</v>
      </c>
      <c r="M2069" s="6">
        <f t="shared" si="67"/>
        <v>1</v>
      </c>
    </row>
    <row r="2070" spans="1:14" x14ac:dyDescent="0.2">
      <c r="A2070" s="6">
        <v>2754</v>
      </c>
      <c r="B2070" s="6" t="s">
        <v>4347</v>
      </c>
      <c r="C2070" s="6" t="s">
        <v>7786</v>
      </c>
      <c r="D2070" s="6" t="s">
        <v>1676</v>
      </c>
      <c r="E2070" s="6" t="s">
        <v>4342</v>
      </c>
      <c r="F2070" s="6">
        <v>57401</v>
      </c>
      <c r="G2070" s="6">
        <v>6056262628</v>
      </c>
      <c r="H2070" s="6" t="s">
        <v>7787</v>
      </c>
      <c r="I2070" s="2">
        <f>MATCH(B2070,'2018_cleaned'!B$2:B$4733,0)</f>
        <v>3674</v>
      </c>
      <c r="J2070" s="2">
        <f>MATCH(C2070,'2018_cleaned'!C$2:C$4733,0)</f>
        <v>3674</v>
      </c>
      <c r="K2070" s="2">
        <f t="shared" si="66"/>
        <v>1</v>
      </c>
      <c r="L2070" s="2" t="e">
        <f>MATCH(A2070, 'combined matches'!E$1:E$4986,0)</f>
        <v>#N/A</v>
      </c>
      <c r="M2070" s="6">
        <f t="shared" si="67"/>
        <v>1</v>
      </c>
    </row>
    <row r="2071" spans="1:14" x14ac:dyDescent="0.2">
      <c r="A2071" s="6">
        <v>2755</v>
      </c>
      <c r="B2071" s="6" t="s">
        <v>2803</v>
      </c>
      <c r="C2071" s="6" t="s">
        <v>6117</v>
      </c>
      <c r="D2071" s="6" t="s">
        <v>6118</v>
      </c>
      <c r="E2071" s="6" t="s">
        <v>4342</v>
      </c>
      <c r="F2071" s="6">
        <v>57368</v>
      </c>
      <c r="G2071" s="6">
        <v>6059427711</v>
      </c>
      <c r="H2071" s="6" t="s">
        <v>7336</v>
      </c>
      <c r="I2071" s="2">
        <f>MATCH(B2071,'2018_cleaned'!B$2:B$4733,0)</f>
        <v>2337</v>
      </c>
      <c r="J2071" s="2" t="e">
        <f>MATCH(C2071,'2018_cleaned'!C$2:C$4733,0)</f>
        <v>#N/A</v>
      </c>
      <c r="K2071" s="2">
        <f t="shared" si="66"/>
        <v>1</v>
      </c>
      <c r="L2071" s="2" t="e">
        <f>MATCH(A2071, 'combined matches'!E$1:E$4986,0)</f>
        <v>#N/A</v>
      </c>
      <c r="M2071" s="6">
        <f t="shared" si="67"/>
        <v>1</v>
      </c>
      <c r="N2071" s="6">
        <v>0</v>
      </c>
    </row>
    <row r="2072" spans="1:14" x14ac:dyDescent="0.2">
      <c r="A2072" s="6">
        <v>2756</v>
      </c>
      <c r="B2072" s="6" t="s">
        <v>6119</v>
      </c>
      <c r="C2072" s="6" t="s">
        <v>4352</v>
      </c>
      <c r="D2072" s="6" t="s">
        <v>3059</v>
      </c>
      <c r="E2072" s="6" t="s">
        <v>4342</v>
      </c>
      <c r="F2072" s="6">
        <v>57747</v>
      </c>
      <c r="G2072" s="6">
        <v>6057455135</v>
      </c>
      <c r="H2072" s="6" t="s">
        <v>4352</v>
      </c>
      <c r="I2072" s="2" t="e">
        <f>MATCH(B2072,'2018_cleaned'!B$2:B$4733,0)</f>
        <v>#N/A</v>
      </c>
      <c r="J2072" s="2">
        <f>MATCH(C2072,'2018_cleaned'!C$2:C$4733,0)</f>
        <v>3677</v>
      </c>
      <c r="K2072" s="2">
        <f t="shared" si="66"/>
        <v>1</v>
      </c>
      <c r="L2072" s="2" t="e">
        <f>MATCH(A2072, 'combined matches'!E$1:E$4986,0)</f>
        <v>#N/A</v>
      </c>
      <c r="M2072" s="6">
        <f t="shared" si="67"/>
        <v>1</v>
      </c>
    </row>
    <row r="2073" spans="1:14" x14ac:dyDescent="0.2">
      <c r="A2073" s="6">
        <v>2757</v>
      </c>
      <c r="B2073" s="6" t="s">
        <v>6120</v>
      </c>
      <c r="C2073" s="6" t="s">
        <v>4354</v>
      </c>
      <c r="D2073" s="6" t="s">
        <v>4355</v>
      </c>
      <c r="E2073" s="6" t="s">
        <v>4342</v>
      </c>
      <c r="F2073" s="6">
        <v>57523</v>
      </c>
      <c r="G2073" s="6">
        <v>6057752634</v>
      </c>
      <c r="H2073" s="6" t="s">
        <v>7010</v>
      </c>
      <c r="I2073" s="2" t="e">
        <f>MATCH(B2073,'2018_cleaned'!B$2:B$4733,0)</f>
        <v>#N/A</v>
      </c>
      <c r="J2073" s="2">
        <f>MATCH(C2073,'2018_cleaned'!C$2:C$4733,0)</f>
        <v>3678</v>
      </c>
      <c r="K2073" s="2">
        <f t="shared" si="66"/>
        <v>1</v>
      </c>
      <c r="L2073" s="2" t="e">
        <f>MATCH(A2073, 'combined matches'!E$1:E$4986,0)</f>
        <v>#N/A</v>
      </c>
      <c r="M2073" s="6">
        <f t="shared" si="67"/>
        <v>1</v>
      </c>
    </row>
    <row r="2074" spans="1:14" x14ac:dyDescent="0.2">
      <c r="A2074" s="6">
        <v>2758</v>
      </c>
      <c r="B2074" s="6" t="s">
        <v>6121</v>
      </c>
      <c r="C2074" s="6" t="s">
        <v>4357</v>
      </c>
      <c r="D2074" s="6" t="s">
        <v>57</v>
      </c>
      <c r="E2074" s="6" t="s">
        <v>4342</v>
      </c>
      <c r="F2074" s="6">
        <v>57042</v>
      </c>
      <c r="G2074" s="6">
        <v>6052565309</v>
      </c>
      <c r="H2074" s="6" t="s">
        <v>7011</v>
      </c>
      <c r="I2074" s="2" t="e">
        <f>MATCH(B2074,'2018_cleaned'!B$2:B$4733,0)</f>
        <v>#N/A</v>
      </c>
      <c r="J2074" s="2">
        <f>MATCH(C2074,'2018_cleaned'!C$2:C$4733,0)</f>
        <v>3679</v>
      </c>
      <c r="K2074" s="2">
        <f t="shared" si="66"/>
        <v>1</v>
      </c>
      <c r="L2074" s="2" t="e">
        <f>MATCH(A2074, 'combined matches'!E$1:E$4986,0)</f>
        <v>#N/A</v>
      </c>
      <c r="M2074" s="6">
        <f t="shared" si="67"/>
        <v>1</v>
      </c>
    </row>
    <row r="2075" spans="1:14" x14ac:dyDescent="0.2">
      <c r="A2075" s="6">
        <v>2759</v>
      </c>
      <c r="B2075" s="6" t="s">
        <v>6122</v>
      </c>
      <c r="C2075" s="6" t="s">
        <v>4359</v>
      </c>
      <c r="D2075" s="6" t="s">
        <v>4360</v>
      </c>
      <c r="E2075" s="6" t="s">
        <v>4342</v>
      </c>
      <c r="F2075" s="6">
        <v>57638</v>
      </c>
      <c r="G2075" s="6">
        <v>6053745962</v>
      </c>
      <c r="H2075" s="6" t="s">
        <v>8437</v>
      </c>
      <c r="I2075" s="2" t="e">
        <f>MATCH(B2075,'2018_cleaned'!B$2:B$4733,0)</f>
        <v>#N/A</v>
      </c>
      <c r="J2075" s="2">
        <f>MATCH(C2075,'2018_cleaned'!C$2:C$4733,0)</f>
        <v>3680</v>
      </c>
      <c r="K2075" s="2">
        <f t="shared" si="66"/>
        <v>1</v>
      </c>
      <c r="L2075" s="2" t="e">
        <f>MATCH(A2075, 'combined matches'!E$1:E$4986,0)</f>
        <v>#N/A</v>
      </c>
      <c r="M2075" s="6">
        <f t="shared" si="67"/>
        <v>1</v>
      </c>
    </row>
    <row r="2076" spans="1:14" x14ac:dyDescent="0.2">
      <c r="A2076" s="6">
        <v>2760</v>
      </c>
      <c r="B2076" s="6" t="s">
        <v>6123</v>
      </c>
      <c r="C2076" s="6" t="s">
        <v>4349</v>
      </c>
      <c r="D2076" s="6" t="s">
        <v>4350</v>
      </c>
      <c r="E2076" s="6" t="s">
        <v>4342</v>
      </c>
      <c r="F2076" s="6">
        <v>57501</v>
      </c>
      <c r="G2076" s="6">
        <v>6057733638</v>
      </c>
      <c r="H2076" s="6" t="s">
        <v>8106</v>
      </c>
      <c r="I2076" s="2" t="e">
        <f>MATCH(B2076,'2018_cleaned'!B$2:B$4733,0)</f>
        <v>#N/A</v>
      </c>
      <c r="J2076" s="2">
        <f>MATCH(C2076,'2018_cleaned'!C$2:C$4733,0)</f>
        <v>3675</v>
      </c>
      <c r="K2076" s="2">
        <f t="shared" si="66"/>
        <v>1</v>
      </c>
      <c r="L2076" s="2" t="e">
        <f>MATCH(A2076, 'combined matches'!E$1:E$4986,0)</f>
        <v>#N/A</v>
      </c>
      <c r="M2076" s="6">
        <f t="shared" si="67"/>
        <v>1</v>
      </c>
    </row>
    <row r="2077" spans="1:14" x14ac:dyDescent="0.2">
      <c r="A2077" s="6">
        <v>2761</v>
      </c>
      <c r="B2077" s="6" t="s">
        <v>4344</v>
      </c>
      <c r="C2077" s="6" t="s">
        <v>4345</v>
      </c>
      <c r="D2077" s="6" t="s">
        <v>4346</v>
      </c>
      <c r="E2077" s="6" t="s">
        <v>4342</v>
      </c>
      <c r="F2077" s="6">
        <v>57580</v>
      </c>
      <c r="G2077" s="6">
        <v>6058427166</v>
      </c>
      <c r="H2077" s="6" t="s">
        <v>4345</v>
      </c>
      <c r="I2077" s="2">
        <f>MATCH(B2077,'2018_cleaned'!B$2:B$4733,0)</f>
        <v>3673</v>
      </c>
      <c r="J2077" s="2">
        <f>MATCH(C2077,'2018_cleaned'!C$2:C$4733,0)</f>
        <v>3673</v>
      </c>
      <c r="K2077" s="2">
        <f t="shared" si="66"/>
        <v>1</v>
      </c>
      <c r="L2077" s="2" t="e">
        <f>MATCH(A2077, 'combined matches'!E$1:E$4986,0)</f>
        <v>#N/A</v>
      </c>
      <c r="M2077" s="6">
        <f t="shared" si="67"/>
        <v>1</v>
      </c>
    </row>
    <row r="2078" spans="1:14" x14ac:dyDescent="0.2">
      <c r="A2078" s="6">
        <v>2762</v>
      </c>
      <c r="B2078" s="6" t="s">
        <v>4341</v>
      </c>
      <c r="C2078" s="6" t="s">
        <v>7788</v>
      </c>
      <c r="D2078" s="6" t="s">
        <v>214</v>
      </c>
      <c r="E2078" s="6" t="s">
        <v>4342</v>
      </c>
      <c r="F2078" s="6">
        <v>57201</v>
      </c>
      <c r="G2078" s="6">
        <v>6058821852</v>
      </c>
      <c r="H2078" s="6" t="s">
        <v>7789</v>
      </c>
      <c r="I2078" s="2">
        <f>MATCH(B2078,'2018_cleaned'!B$2:B$4733,0)</f>
        <v>3671</v>
      </c>
      <c r="J2078" s="2">
        <f>MATCH(C2078,'2018_cleaned'!C$2:C$4733,0)</f>
        <v>3671</v>
      </c>
      <c r="K2078" s="2">
        <f t="shared" si="66"/>
        <v>1</v>
      </c>
      <c r="L2078" s="2" t="e">
        <f>MATCH(A2078, 'combined matches'!E$1:E$4986,0)</f>
        <v>#N/A</v>
      </c>
      <c r="M2078" s="6">
        <f t="shared" si="67"/>
        <v>1</v>
      </c>
    </row>
    <row r="2079" spans="1:14" x14ac:dyDescent="0.2">
      <c r="A2079" s="6">
        <v>2763</v>
      </c>
      <c r="B2079" s="6" t="s">
        <v>6124</v>
      </c>
      <c r="C2079" s="6" t="s">
        <v>6125</v>
      </c>
      <c r="D2079" s="6" t="s">
        <v>121</v>
      </c>
      <c r="E2079" s="6" t="s">
        <v>4342</v>
      </c>
      <c r="F2079" s="6">
        <v>57385</v>
      </c>
      <c r="G2079" s="6">
        <v>6057964433</v>
      </c>
      <c r="H2079" s="6" t="s">
        <v>8438</v>
      </c>
      <c r="I2079" s="2" t="e">
        <f>MATCH(B2079,'2018_cleaned'!B$2:B$4733,0)</f>
        <v>#N/A</v>
      </c>
      <c r="J2079" s="2" t="e">
        <f>MATCH(C2079,'2018_cleaned'!C$2:C$4733,0)</f>
        <v>#N/A</v>
      </c>
      <c r="K2079" s="2">
        <f t="shared" si="66"/>
        <v>0</v>
      </c>
      <c r="L2079" s="2" t="e">
        <f>MATCH(A2079, 'combined matches'!E$1:E$4986,0)</f>
        <v>#N/A</v>
      </c>
      <c r="M2079" s="6">
        <f t="shared" si="67"/>
        <v>1</v>
      </c>
    </row>
    <row r="2080" spans="1:14" x14ac:dyDescent="0.2">
      <c r="A2080" s="6">
        <v>2768</v>
      </c>
      <c r="B2080" s="6" t="s">
        <v>4364</v>
      </c>
      <c r="C2080" s="6" t="s">
        <v>4365</v>
      </c>
      <c r="D2080" s="6" t="s">
        <v>4366</v>
      </c>
      <c r="E2080" s="6" t="s">
        <v>4342</v>
      </c>
      <c r="F2080" s="6">
        <v>57339</v>
      </c>
      <c r="G2080" s="6">
        <v>6052452700</v>
      </c>
      <c r="H2080" s="6" t="s">
        <v>4365</v>
      </c>
      <c r="I2080" s="2">
        <f>MATCH(B2080,'2018_cleaned'!B$2:B$4733,0)</f>
        <v>3698</v>
      </c>
      <c r="J2080" s="2">
        <f>MATCH(C2080,'2018_cleaned'!C$2:C$4733,0)</f>
        <v>3698</v>
      </c>
      <c r="K2080" s="2">
        <f t="shared" si="66"/>
        <v>1</v>
      </c>
      <c r="L2080" s="2" t="e">
        <f>MATCH(A2080, 'combined matches'!E$1:E$4986,0)</f>
        <v>#N/A</v>
      </c>
      <c r="M2080" s="6">
        <f t="shared" si="67"/>
        <v>1</v>
      </c>
    </row>
    <row r="2081" spans="1:14" x14ac:dyDescent="0.2">
      <c r="A2081" s="6">
        <v>2769</v>
      </c>
      <c r="B2081" s="6" t="s">
        <v>4370</v>
      </c>
      <c r="C2081" s="6" t="s">
        <v>8107</v>
      </c>
      <c r="D2081" s="6" t="s">
        <v>4343</v>
      </c>
      <c r="E2081" s="6" t="s">
        <v>4342</v>
      </c>
      <c r="F2081" s="6">
        <v>57350</v>
      </c>
      <c r="G2081" s="6">
        <v>6055541015</v>
      </c>
      <c r="H2081" s="6" t="s">
        <v>8439</v>
      </c>
      <c r="I2081" s="2">
        <f>MATCH(B2081,'2018_cleaned'!B$2:B$4733,0)</f>
        <v>3700</v>
      </c>
      <c r="J2081" s="2">
        <f>MATCH(C2081,'2018_cleaned'!C$2:C$4733,0)</f>
        <v>3700</v>
      </c>
      <c r="K2081" s="2">
        <f t="shared" si="66"/>
        <v>1</v>
      </c>
      <c r="L2081" s="2" t="e">
        <f>MATCH(A2081, 'combined matches'!E$1:E$4986,0)</f>
        <v>#N/A</v>
      </c>
      <c r="M2081" s="6">
        <f t="shared" si="67"/>
        <v>1</v>
      </c>
    </row>
    <row r="2082" spans="1:14" x14ac:dyDescent="0.2">
      <c r="A2082" s="6">
        <v>2770</v>
      </c>
      <c r="B2082" s="6" t="s">
        <v>4361</v>
      </c>
      <c r="C2082" s="6" t="s">
        <v>4362</v>
      </c>
      <c r="D2082" s="6" t="s">
        <v>4363</v>
      </c>
      <c r="E2082" s="6" t="s">
        <v>4342</v>
      </c>
      <c r="F2082" s="6">
        <v>57025</v>
      </c>
      <c r="G2082" s="6">
        <v>6053563317</v>
      </c>
      <c r="H2082" s="6" t="s">
        <v>7012</v>
      </c>
      <c r="I2082" s="2">
        <f>MATCH(B2082,'2018_cleaned'!B$2:B$4733,0)</f>
        <v>3697</v>
      </c>
      <c r="J2082" s="2">
        <f>MATCH(C2082,'2018_cleaned'!C$2:C$4733,0)</f>
        <v>3697</v>
      </c>
      <c r="K2082" s="2">
        <f t="shared" si="66"/>
        <v>1</v>
      </c>
      <c r="L2082" s="2" t="e">
        <f>MATCH(A2082, 'combined matches'!E$1:E$4986,0)</f>
        <v>#N/A</v>
      </c>
      <c r="M2082" s="6">
        <f t="shared" si="67"/>
        <v>1</v>
      </c>
    </row>
    <row r="2083" spans="1:14" x14ac:dyDescent="0.2">
      <c r="A2083" s="6">
        <v>2771</v>
      </c>
      <c r="B2083" s="6" t="s">
        <v>4367</v>
      </c>
      <c r="C2083" s="6" t="s">
        <v>4368</v>
      </c>
      <c r="D2083" s="6" t="s">
        <v>4369</v>
      </c>
      <c r="E2083" s="6" t="s">
        <v>4342</v>
      </c>
      <c r="F2083" s="6">
        <v>57625</v>
      </c>
      <c r="G2083" s="6">
        <v>6059648000</v>
      </c>
      <c r="H2083" s="6" t="s">
        <v>7013</v>
      </c>
      <c r="I2083" s="2">
        <f>MATCH(B2083,'2018_cleaned'!B$2:B$4733,0)</f>
        <v>3699</v>
      </c>
      <c r="J2083" s="2" t="e">
        <f>MATCH(C2083,'2018_cleaned'!C$2:C$4733,0)</f>
        <v>#N/A</v>
      </c>
      <c r="K2083" s="2">
        <f t="shared" si="66"/>
        <v>1</v>
      </c>
      <c r="L2083" s="2" t="e">
        <f>MATCH(A2083, 'combined matches'!E$1:E$4986,0)</f>
        <v>#N/A</v>
      </c>
      <c r="M2083" s="6">
        <f t="shared" si="67"/>
        <v>1</v>
      </c>
    </row>
    <row r="2084" spans="1:14" x14ac:dyDescent="0.2">
      <c r="A2084" s="6">
        <v>2772</v>
      </c>
      <c r="B2084" s="6" t="s">
        <v>4371</v>
      </c>
      <c r="C2084" s="6" t="s">
        <v>4372</v>
      </c>
      <c r="D2084" s="6" t="s">
        <v>4373</v>
      </c>
      <c r="E2084" s="6" t="s">
        <v>4342</v>
      </c>
      <c r="F2084" s="6">
        <v>57078</v>
      </c>
      <c r="G2084" s="6">
        <v>6052600310</v>
      </c>
      <c r="H2084" s="6" t="s">
        <v>4372</v>
      </c>
      <c r="I2084" s="2">
        <f>MATCH(B2084,'2018_cleaned'!B$2:B$4733,0)</f>
        <v>3701</v>
      </c>
      <c r="J2084" s="2">
        <f>MATCH(C2084,'2018_cleaned'!C$2:C$4733,0)</f>
        <v>3701</v>
      </c>
      <c r="K2084" s="2">
        <f t="shared" si="66"/>
        <v>1</v>
      </c>
      <c r="L2084" s="2" t="e">
        <f>MATCH(A2084, 'combined matches'!E$1:E$4986,0)</f>
        <v>#N/A</v>
      </c>
      <c r="M2084" s="6">
        <f t="shared" si="67"/>
        <v>1</v>
      </c>
    </row>
    <row r="2085" spans="1:14" x14ac:dyDescent="0.2">
      <c r="A2085" s="6">
        <v>2781</v>
      </c>
      <c r="B2085" s="6" t="s">
        <v>4375</v>
      </c>
      <c r="C2085" s="6" t="s">
        <v>4376</v>
      </c>
      <c r="D2085" s="6" t="s">
        <v>4377</v>
      </c>
      <c r="E2085" s="6" t="s">
        <v>4374</v>
      </c>
      <c r="F2085" s="6">
        <v>82716</v>
      </c>
      <c r="G2085" s="6">
        <v>3076828110</v>
      </c>
      <c r="H2085" s="6" t="s">
        <v>4376</v>
      </c>
      <c r="I2085" s="2">
        <f>MATCH(B2085,'2018_cleaned'!B$2:B$4733,0)</f>
        <v>3710</v>
      </c>
      <c r="J2085" s="2">
        <f>MATCH(C2085,'2018_cleaned'!C$2:C$4733,0)</f>
        <v>3710</v>
      </c>
      <c r="K2085" s="2">
        <f t="shared" si="66"/>
        <v>1</v>
      </c>
      <c r="L2085" s="2" t="e">
        <f>MATCH(A2085, 'combined matches'!E$1:E$4986,0)</f>
        <v>#N/A</v>
      </c>
      <c r="M2085" s="6">
        <f t="shared" si="67"/>
        <v>1</v>
      </c>
    </row>
    <row r="2086" spans="1:14" x14ac:dyDescent="0.2">
      <c r="A2086" s="6">
        <v>2784</v>
      </c>
      <c r="B2086" s="6" t="s">
        <v>4378</v>
      </c>
      <c r="C2086" s="6" t="s">
        <v>6126</v>
      </c>
      <c r="D2086" s="6" t="s">
        <v>6127</v>
      </c>
      <c r="E2086" s="6" t="s">
        <v>4374</v>
      </c>
      <c r="F2086" s="6">
        <v>82435</v>
      </c>
      <c r="G2086" s="6">
        <v>3075275174</v>
      </c>
      <c r="H2086" s="6" t="s">
        <v>8440</v>
      </c>
      <c r="I2086" s="2">
        <f>MATCH(B2086,'2018_cleaned'!B$2:B$4733,0)</f>
        <v>3712</v>
      </c>
      <c r="J2086" s="2">
        <f>MATCH(C2086,'2018_cleaned'!C$2:C$4733,0)</f>
        <v>3713</v>
      </c>
      <c r="K2086" s="2">
        <f t="shared" si="66"/>
        <v>1</v>
      </c>
      <c r="L2086" s="2" t="e">
        <f>MATCH(A2086, 'combined matches'!E$1:E$4986,0)</f>
        <v>#N/A</v>
      </c>
      <c r="M2086" s="6">
        <f t="shared" si="67"/>
        <v>1</v>
      </c>
    </row>
    <row r="2087" spans="1:14" x14ac:dyDescent="0.2">
      <c r="A2087" s="6">
        <v>2786</v>
      </c>
      <c r="B2087" s="6" t="s">
        <v>4379</v>
      </c>
      <c r="C2087" s="6" t="s">
        <v>4380</v>
      </c>
      <c r="D2087" s="6" t="s">
        <v>3062</v>
      </c>
      <c r="E2087" s="6" t="s">
        <v>4374</v>
      </c>
      <c r="F2087" s="6">
        <v>82801</v>
      </c>
      <c r="G2087" s="6">
        <v>3076727054</v>
      </c>
      <c r="H2087" s="6" t="s">
        <v>4380</v>
      </c>
      <c r="I2087" s="2">
        <f>MATCH(B2087,'2018_cleaned'!B$2:B$4733,0)</f>
        <v>3714</v>
      </c>
      <c r="J2087" s="2">
        <f>MATCH(C2087,'2018_cleaned'!C$2:C$4733,0)</f>
        <v>3721</v>
      </c>
      <c r="K2087" s="2">
        <f t="shared" si="66"/>
        <v>1</v>
      </c>
      <c r="L2087" s="2" t="e">
        <f>MATCH(A2087, 'combined matches'!E$1:E$4986,0)</f>
        <v>#N/A</v>
      </c>
      <c r="M2087" s="6">
        <f t="shared" si="67"/>
        <v>1</v>
      </c>
    </row>
    <row r="2088" spans="1:14" x14ac:dyDescent="0.2">
      <c r="A2088" s="6">
        <v>2789</v>
      </c>
      <c r="B2088" s="6" t="s">
        <v>4381</v>
      </c>
      <c r="C2088" s="6" t="s">
        <v>4382</v>
      </c>
      <c r="D2088" s="6" t="s">
        <v>4383</v>
      </c>
      <c r="E2088" s="6" t="s">
        <v>4384</v>
      </c>
      <c r="F2088" s="6">
        <v>96799</v>
      </c>
      <c r="G2088" s="6">
        <v>6846331222</v>
      </c>
      <c r="H2088" s="6" t="s">
        <v>7014</v>
      </c>
      <c r="I2088" s="2">
        <f>MATCH(B2088,'2018_cleaned'!B$2:B$4733,0)</f>
        <v>3724</v>
      </c>
      <c r="J2088" s="2">
        <f>MATCH(C2088,'2018_cleaned'!C$2:C$4733,0)</f>
        <v>3724</v>
      </c>
      <c r="K2088" s="2">
        <f t="shared" si="66"/>
        <v>1</v>
      </c>
      <c r="L2088" s="2" t="e">
        <f>MATCH(A2088, 'combined matches'!E$1:E$4986,0)</f>
        <v>#N/A</v>
      </c>
      <c r="M2088" s="6">
        <f t="shared" si="67"/>
        <v>1</v>
      </c>
    </row>
    <row r="2089" spans="1:14" x14ac:dyDescent="0.2">
      <c r="A2089" s="6">
        <v>2791</v>
      </c>
      <c r="B2089" s="6" t="s">
        <v>6128</v>
      </c>
      <c r="C2089" s="6" t="s">
        <v>6129</v>
      </c>
      <c r="D2089" s="6" t="s">
        <v>4428</v>
      </c>
      <c r="E2089" s="6" t="s">
        <v>4388</v>
      </c>
      <c r="F2089" s="6">
        <v>85548</v>
      </c>
      <c r="G2089" s="6">
        <v>9283481701</v>
      </c>
      <c r="H2089" s="6" t="s">
        <v>8441</v>
      </c>
      <c r="I2089" s="2" t="e">
        <f>MATCH(B2089,'2018_cleaned'!B$2:B$4733,0)</f>
        <v>#N/A</v>
      </c>
      <c r="J2089" s="2" t="e">
        <f>MATCH(C2089,'2018_cleaned'!C$2:C$4733,0)</f>
        <v>#N/A</v>
      </c>
      <c r="K2089" s="2">
        <f t="shared" si="66"/>
        <v>0</v>
      </c>
      <c r="L2089" s="2" t="e">
        <f>MATCH(A2089, 'combined matches'!E$1:E$4986,0)</f>
        <v>#N/A</v>
      </c>
      <c r="M2089" s="6">
        <f t="shared" si="67"/>
        <v>1</v>
      </c>
      <c r="N2089" s="6">
        <v>0</v>
      </c>
    </row>
    <row r="2090" spans="1:14" x14ac:dyDescent="0.2">
      <c r="A2090" s="6">
        <v>2792</v>
      </c>
      <c r="B2090" s="6" t="s">
        <v>6130</v>
      </c>
      <c r="C2090" s="6" t="s">
        <v>6131</v>
      </c>
      <c r="D2090" s="6" t="s">
        <v>4412</v>
      </c>
      <c r="E2090" s="6" t="s">
        <v>4388</v>
      </c>
      <c r="F2090" s="6">
        <v>85034</v>
      </c>
      <c r="G2090" s="6">
        <v>6029339339</v>
      </c>
      <c r="H2090" s="6" t="s">
        <v>7337</v>
      </c>
      <c r="I2090" s="2" t="e">
        <f>MATCH(B2090,'2018_cleaned'!B$2:B$4733,0)</f>
        <v>#N/A</v>
      </c>
      <c r="J2090" s="2" t="e">
        <f>MATCH(C2090,'2018_cleaned'!C$2:C$4733,0)</f>
        <v>#N/A</v>
      </c>
      <c r="K2090" s="2">
        <f t="shared" ref="K2090:K2121" si="68">IF(ISNA(I2090),IF(ISNA(J2090),0,1),1)</f>
        <v>0</v>
      </c>
      <c r="L2090" s="2" t="e">
        <f>MATCH(A2090, 'combined matches'!E$1:E$4986,0)</f>
        <v>#N/A</v>
      </c>
      <c r="M2090" s="6">
        <f t="shared" ref="M2090:M2121" si="69">IF(ISNA(L2090),1,0)</f>
        <v>1</v>
      </c>
      <c r="N2090" s="6">
        <v>0</v>
      </c>
    </row>
    <row r="2091" spans="1:14" x14ac:dyDescent="0.2">
      <c r="A2091" s="6">
        <v>2793</v>
      </c>
      <c r="B2091" s="6" t="s">
        <v>6132</v>
      </c>
      <c r="C2091" s="6" t="s">
        <v>6133</v>
      </c>
      <c r="D2091" s="6" t="s">
        <v>4412</v>
      </c>
      <c r="E2091" s="6" t="s">
        <v>4388</v>
      </c>
      <c r="F2091" s="6">
        <v>85016</v>
      </c>
      <c r="G2091" s="6">
        <v>6029339339</v>
      </c>
      <c r="H2091" s="6" t="s">
        <v>7338</v>
      </c>
      <c r="I2091" s="2" t="e">
        <f>MATCH(B2091,'2018_cleaned'!B$2:B$4733,0)</f>
        <v>#N/A</v>
      </c>
      <c r="J2091" s="2" t="e">
        <f>MATCH(C2091,'2018_cleaned'!C$2:C$4733,0)</f>
        <v>#N/A</v>
      </c>
      <c r="K2091" s="2">
        <f t="shared" si="68"/>
        <v>0</v>
      </c>
      <c r="L2091" s="2" t="e">
        <f>MATCH(A2091, 'combined matches'!E$1:E$4986,0)</f>
        <v>#N/A</v>
      </c>
      <c r="M2091" s="6">
        <f t="shared" si="69"/>
        <v>1</v>
      </c>
      <c r="N2091" s="6">
        <v>0</v>
      </c>
    </row>
    <row r="2092" spans="1:14" x14ac:dyDescent="0.2">
      <c r="A2092" s="6">
        <v>2794</v>
      </c>
      <c r="B2092" s="6" t="s">
        <v>6134</v>
      </c>
      <c r="C2092" s="6" t="s">
        <v>6133</v>
      </c>
      <c r="D2092" s="6" t="s">
        <v>4412</v>
      </c>
      <c r="E2092" s="6" t="s">
        <v>4388</v>
      </c>
      <c r="F2092" s="6">
        <v>85016</v>
      </c>
      <c r="G2092" s="6">
        <v>6029339339</v>
      </c>
      <c r="H2092" s="6" t="s">
        <v>7338</v>
      </c>
      <c r="I2092" s="2" t="e">
        <f>MATCH(B2092,'2018_cleaned'!B$2:B$4733,0)</f>
        <v>#N/A</v>
      </c>
      <c r="J2092" s="2" t="e">
        <f>MATCH(C2092,'2018_cleaned'!C$2:C$4733,0)</f>
        <v>#N/A</v>
      </c>
      <c r="K2092" s="2">
        <f t="shared" si="68"/>
        <v>0</v>
      </c>
      <c r="L2092" s="2" t="e">
        <f>MATCH(A2092, 'combined matches'!E$1:E$4986,0)</f>
        <v>#N/A</v>
      </c>
      <c r="M2092" s="6">
        <f t="shared" si="69"/>
        <v>1</v>
      </c>
      <c r="N2092" s="6">
        <v>0</v>
      </c>
    </row>
    <row r="2093" spans="1:14" x14ac:dyDescent="0.2">
      <c r="A2093" s="6">
        <v>2795</v>
      </c>
      <c r="B2093" s="6" t="s">
        <v>6135</v>
      </c>
      <c r="C2093" s="6" t="s">
        <v>6136</v>
      </c>
      <c r="D2093" s="6" t="s">
        <v>6137</v>
      </c>
      <c r="E2093" s="6" t="s">
        <v>4388</v>
      </c>
      <c r="F2093" s="6">
        <v>85128</v>
      </c>
      <c r="G2093" s="6">
        <v>8669600633</v>
      </c>
      <c r="H2093" s="6" t="s">
        <v>8442</v>
      </c>
      <c r="I2093" s="2" t="e">
        <f>MATCH(B2093,'2018_cleaned'!B$2:B$4733,0)</f>
        <v>#N/A</v>
      </c>
      <c r="J2093" s="2" t="e">
        <f>MATCH(C2093,'2018_cleaned'!C$2:C$4733,0)</f>
        <v>#N/A</v>
      </c>
      <c r="K2093" s="2">
        <f t="shared" si="68"/>
        <v>0</v>
      </c>
      <c r="L2093" s="2" t="e">
        <f>MATCH(A2093, 'combined matches'!E$1:E$4986,0)</f>
        <v>#N/A</v>
      </c>
      <c r="M2093" s="6">
        <f t="shared" si="69"/>
        <v>1</v>
      </c>
      <c r="N2093" s="6">
        <v>0</v>
      </c>
    </row>
    <row r="2094" spans="1:14" x14ac:dyDescent="0.2">
      <c r="A2094" s="6">
        <v>2796</v>
      </c>
      <c r="B2094" s="6" t="s">
        <v>6138</v>
      </c>
      <c r="C2094" s="6" t="s">
        <v>6139</v>
      </c>
      <c r="D2094" s="6" t="s">
        <v>4412</v>
      </c>
      <c r="E2094" s="6" t="s">
        <v>4388</v>
      </c>
      <c r="F2094" s="6">
        <v>85008</v>
      </c>
      <c r="G2094" s="6">
        <v>6029339339</v>
      </c>
      <c r="H2094" s="6" t="s">
        <v>7339</v>
      </c>
      <c r="I2094" s="2" t="e">
        <f>MATCH(B2094,'2018_cleaned'!B$2:B$4733,0)</f>
        <v>#N/A</v>
      </c>
      <c r="J2094" s="2" t="e">
        <f>MATCH(C2094,'2018_cleaned'!C$2:C$4733,0)</f>
        <v>#N/A</v>
      </c>
      <c r="K2094" s="2">
        <f t="shared" si="68"/>
        <v>0</v>
      </c>
      <c r="L2094" s="2" t="e">
        <f>MATCH(A2094, 'combined matches'!E$1:E$4986,0)</f>
        <v>#N/A</v>
      </c>
      <c r="M2094" s="6">
        <f t="shared" si="69"/>
        <v>1</v>
      </c>
      <c r="N2094" s="6">
        <v>0</v>
      </c>
    </row>
    <row r="2095" spans="1:14" x14ac:dyDescent="0.2">
      <c r="A2095" s="6">
        <v>2798</v>
      </c>
      <c r="B2095" s="6" t="s">
        <v>4432</v>
      </c>
      <c r="C2095" s="6" t="s">
        <v>7109</v>
      </c>
      <c r="D2095" s="6" t="s">
        <v>6140</v>
      </c>
      <c r="E2095" s="6" t="s">
        <v>4388</v>
      </c>
      <c r="F2095" s="6">
        <v>86432</v>
      </c>
      <c r="G2095" s="6">
        <v>9283475971</v>
      </c>
      <c r="H2095" s="6" t="s">
        <v>7110</v>
      </c>
      <c r="I2095" s="2">
        <f>MATCH(B2095,'2018_cleaned'!B$2:B$4733,0)</f>
        <v>3753</v>
      </c>
      <c r="J2095" s="2">
        <f>MATCH(C2095,'2018_cleaned'!C$2:C$4733,0)</f>
        <v>3753</v>
      </c>
      <c r="K2095" s="2">
        <f t="shared" si="68"/>
        <v>1</v>
      </c>
      <c r="L2095" s="2" t="e">
        <f>MATCH(A2095, 'combined matches'!E$1:E$4986,0)</f>
        <v>#N/A</v>
      </c>
      <c r="M2095" s="6">
        <f t="shared" si="69"/>
        <v>1</v>
      </c>
    </row>
    <row r="2096" spans="1:14" x14ac:dyDescent="0.2">
      <c r="A2096" s="6">
        <v>2799</v>
      </c>
      <c r="B2096" s="6" t="s">
        <v>4447</v>
      </c>
      <c r="C2096" s="6" t="s">
        <v>4448</v>
      </c>
      <c r="D2096" s="6" t="s">
        <v>4449</v>
      </c>
      <c r="E2096" s="6" t="s">
        <v>4388</v>
      </c>
      <c r="F2096" s="6">
        <v>86033</v>
      </c>
      <c r="G2096" s="6">
        <v>9286978154</v>
      </c>
      <c r="H2096" s="6" t="s">
        <v>7021</v>
      </c>
      <c r="I2096" s="2">
        <f>MATCH(B2096,'2018_cleaned'!B$2:B$4733,0)</f>
        <v>3764</v>
      </c>
      <c r="J2096" s="2">
        <f>MATCH(C2096,'2018_cleaned'!C$2:C$4733,0)</f>
        <v>3764</v>
      </c>
      <c r="K2096" s="2">
        <f t="shared" si="68"/>
        <v>1</v>
      </c>
      <c r="L2096" s="2" t="e">
        <f>MATCH(A2096, 'combined matches'!E$1:E$4986,0)</f>
        <v>#N/A</v>
      </c>
      <c r="M2096" s="6">
        <f t="shared" si="69"/>
        <v>1</v>
      </c>
    </row>
    <row r="2097" spans="1:14" x14ac:dyDescent="0.2">
      <c r="A2097" s="6">
        <v>2800</v>
      </c>
      <c r="B2097" s="6" t="s">
        <v>4421</v>
      </c>
      <c r="C2097" s="6" t="s">
        <v>4422</v>
      </c>
      <c r="D2097" s="6" t="s">
        <v>4423</v>
      </c>
      <c r="E2097" s="6" t="s">
        <v>4388</v>
      </c>
      <c r="F2097" s="6">
        <v>85533</v>
      </c>
      <c r="G2097" s="6">
        <v>9288652500</v>
      </c>
      <c r="H2097" s="6" t="s">
        <v>4422</v>
      </c>
      <c r="I2097" s="2">
        <f>MATCH(B2097,'2018_cleaned'!B$2:B$4733,0)</f>
        <v>3749</v>
      </c>
      <c r="J2097" s="2">
        <f>MATCH(C2097,'2018_cleaned'!C$2:C$4733,0)</f>
        <v>3749</v>
      </c>
      <c r="K2097" s="2">
        <f t="shared" si="68"/>
        <v>1</v>
      </c>
      <c r="L2097" s="2" t="e">
        <f>MATCH(A2097, 'combined matches'!E$1:E$4986,0)</f>
        <v>#N/A</v>
      </c>
      <c r="M2097" s="6">
        <f t="shared" si="69"/>
        <v>1</v>
      </c>
    </row>
    <row r="2098" spans="1:14" x14ac:dyDescent="0.2">
      <c r="A2098" s="6">
        <v>2801</v>
      </c>
      <c r="B2098" s="6" t="s">
        <v>4424</v>
      </c>
      <c r="C2098" s="6" t="s">
        <v>4425</v>
      </c>
      <c r="D2098" s="6" t="s">
        <v>3733</v>
      </c>
      <c r="E2098" s="6" t="s">
        <v>4388</v>
      </c>
      <c r="F2098" s="6">
        <v>85534</v>
      </c>
      <c r="G2098" s="6">
        <v>9283591380</v>
      </c>
      <c r="H2098" s="6" t="s">
        <v>4425</v>
      </c>
      <c r="I2098" s="2">
        <f>MATCH(B2098,'2018_cleaned'!B$2:B$4733,0)</f>
        <v>3750</v>
      </c>
      <c r="J2098" s="2">
        <f>MATCH(C2098,'2018_cleaned'!C$2:C$4733,0)</f>
        <v>3750</v>
      </c>
      <c r="K2098" s="2">
        <f t="shared" si="68"/>
        <v>1</v>
      </c>
      <c r="L2098" s="2" t="e">
        <f>MATCH(A2098, 'combined matches'!E$1:E$4986,0)</f>
        <v>#N/A</v>
      </c>
      <c r="M2098" s="6">
        <f t="shared" si="69"/>
        <v>1</v>
      </c>
    </row>
    <row r="2099" spans="1:14" x14ac:dyDescent="0.2">
      <c r="A2099" s="6">
        <v>2802</v>
      </c>
      <c r="B2099" s="6" t="s">
        <v>4429</v>
      </c>
      <c r="C2099" s="6" t="s">
        <v>4430</v>
      </c>
      <c r="D2099" s="6" t="s">
        <v>4431</v>
      </c>
      <c r="E2099" s="6" t="s">
        <v>4388</v>
      </c>
      <c r="F2099" s="6">
        <v>85501</v>
      </c>
      <c r="G2099" s="6">
        <v>9284020491</v>
      </c>
      <c r="H2099" s="6" t="s">
        <v>8108</v>
      </c>
      <c r="I2099" s="2">
        <f>MATCH(B2099,'2018_cleaned'!B$2:B$4733,0)</f>
        <v>3752</v>
      </c>
      <c r="J2099" s="2">
        <f>MATCH(C2099,'2018_cleaned'!C$2:C$4733,0)</f>
        <v>3752</v>
      </c>
      <c r="K2099" s="2">
        <f t="shared" si="68"/>
        <v>1</v>
      </c>
      <c r="L2099" s="2" t="e">
        <f>MATCH(A2099, 'combined matches'!E$1:E$4986,0)</f>
        <v>#N/A</v>
      </c>
      <c r="M2099" s="6">
        <f t="shared" si="69"/>
        <v>1</v>
      </c>
    </row>
    <row r="2100" spans="1:14" x14ac:dyDescent="0.2">
      <c r="A2100" s="6">
        <v>2803</v>
      </c>
      <c r="B2100" s="6" t="s">
        <v>6141</v>
      </c>
      <c r="C2100" s="6" t="s">
        <v>4445</v>
      </c>
      <c r="D2100" s="6" t="s">
        <v>4446</v>
      </c>
      <c r="E2100" s="6" t="s">
        <v>4388</v>
      </c>
      <c r="F2100" s="6">
        <v>86040</v>
      </c>
      <c r="G2100" s="6">
        <v>9286458123</v>
      </c>
      <c r="H2100" s="6" t="s">
        <v>7020</v>
      </c>
      <c r="I2100" s="2" t="e">
        <f>MATCH(B2100,'2018_cleaned'!B$2:B$4733,0)</f>
        <v>#N/A</v>
      </c>
      <c r="J2100" s="2">
        <f>MATCH(C2100,'2018_cleaned'!C$2:C$4733,0)</f>
        <v>3763</v>
      </c>
      <c r="K2100" s="2">
        <f t="shared" si="68"/>
        <v>1</v>
      </c>
      <c r="L2100" s="2" t="e">
        <f>MATCH(A2100, 'combined matches'!E$1:E$4986,0)</f>
        <v>#N/A</v>
      </c>
      <c r="M2100" s="6">
        <f t="shared" si="69"/>
        <v>1</v>
      </c>
    </row>
    <row r="2101" spans="1:14" x14ac:dyDescent="0.2">
      <c r="A2101" s="6">
        <v>2804</v>
      </c>
      <c r="B2101" s="6" t="s">
        <v>4426</v>
      </c>
      <c r="C2101" s="6" t="s">
        <v>4427</v>
      </c>
      <c r="D2101" s="6" t="s">
        <v>4428</v>
      </c>
      <c r="E2101" s="6" t="s">
        <v>4388</v>
      </c>
      <c r="F2101" s="6">
        <v>85546</v>
      </c>
      <c r="G2101" s="6">
        <v>9284281500</v>
      </c>
      <c r="H2101" s="6" t="s">
        <v>4427</v>
      </c>
      <c r="I2101" s="2">
        <f>MATCH(B2101,'2018_cleaned'!B$2:B$4733,0)</f>
        <v>3751</v>
      </c>
      <c r="J2101" s="2">
        <f>MATCH(C2101,'2018_cleaned'!C$2:C$4733,0)</f>
        <v>3751</v>
      </c>
      <c r="K2101" s="2">
        <f t="shared" si="68"/>
        <v>1</v>
      </c>
      <c r="L2101" s="2" t="e">
        <f>MATCH(A2101, 'combined matches'!E$1:E$4986,0)</f>
        <v>#N/A</v>
      </c>
      <c r="M2101" s="6">
        <f t="shared" si="69"/>
        <v>1</v>
      </c>
    </row>
    <row r="2102" spans="1:14" x14ac:dyDescent="0.2">
      <c r="A2102" s="6">
        <v>2805</v>
      </c>
      <c r="B2102" s="6" t="s">
        <v>4450</v>
      </c>
      <c r="C2102" s="6" t="s">
        <v>4451</v>
      </c>
      <c r="D2102" s="6" t="s">
        <v>4446</v>
      </c>
      <c r="E2102" s="6" t="s">
        <v>4388</v>
      </c>
      <c r="F2102" s="6">
        <v>86040</v>
      </c>
      <c r="G2102" s="6">
        <v>9286451700</v>
      </c>
      <c r="H2102" s="6" t="s">
        <v>7022</v>
      </c>
      <c r="I2102" s="2">
        <f>MATCH(B2102,'2018_cleaned'!B$2:B$4733,0)</f>
        <v>3765</v>
      </c>
      <c r="J2102" s="2">
        <f>MATCH(C2102,'2018_cleaned'!C$2:C$4733,0)</f>
        <v>3765</v>
      </c>
      <c r="K2102" s="2">
        <f t="shared" si="68"/>
        <v>1</v>
      </c>
      <c r="L2102" s="2" t="e">
        <f>MATCH(A2102, 'combined matches'!E$1:E$4986,0)</f>
        <v>#N/A</v>
      </c>
      <c r="M2102" s="6">
        <f t="shared" si="69"/>
        <v>1</v>
      </c>
    </row>
    <row r="2103" spans="1:14" x14ac:dyDescent="0.2">
      <c r="A2103" s="6">
        <v>2808</v>
      </c>
      <c r="B2103" s="6" t="s">
        <v>6142</v>
      </c>
      <c r="C2103" s="6" t="s">
        <v>4416</v>
      </c>
      <c r="D2103" s="6" t="s">
        <v>4417</v>
      </c>
      <c r="E2103" s="6" t="s">
        <v>4388</v>
      </c>
      <c r="F2103" s="6">
        <v>86326</v>
      </c>
      <c r="G2103" s="6">
        <v>9286398132</v>
      </c>
      <c r="H2103" s="6" t="s">
        <v>4416</v>
      </c>
      <c r="I2103" s="2" t="e">
        <f>MATCH(B2103,'2018_cleaned'!B$2:B$4733,0)</f>
        <v>#N/A</v>
      </c>
      <c r="J2103" s="2">
        <f>MATCH(C2103,'2018_cleaned'!C$2:C$4733,0)</f>
        <v>3746</v>
      </c>
      <c r="K2103" s="2">
        <f t="shared" si="68"/>
        <v>1</v>
      </c>
      <c r="L2103" s="2" t="e">
        <f>MATCH(A2103, 'combined matches'!E$1:E$4986,0)</f>
        <v>#N/A</v>
      </c>
      <c r="M2103" s="6">
        <f t="shared" si="69"/>
        <v>1</v>
      </c>
    </row>
    <row r="2104" spans="1:14" x14ac:dyDescent="0.2">
      <c r="A2104" s="6">
        <v>2809</v>
      </c>
      <c r="B2104" s="6" t="s">
        <v>6143</v>
      </c>
      <c r="C2104" s="6" t="s">
        <v>4414</v>
      </c>
      <c r="D2104" s="6" t="s">
        <v>3124</v>
      </c>
      <c r="E2104" s="6" t="s">
        <v>4388</v>
      </c>
      <c r="F2104" s="6">
        <v>86305</v>
      </c>
      <c r="G2104" s="6">
        <v>9285831000</v>
      </c>
      <c r="H2104" s="6" t="s">
        <v>4414</v>
      </c>
      <c r="I2104" s="2" t="e">
        <f>MATCH(B2104,'2018_cleaned'!B$2:B$4733,0)</f>
        <v>#N/A</v>
      </c>
      <c r="J2104" s="2">
        <f>MATCH(C2104,'2018_cleaned'!C$2:C$4733,0)</f>
        <v>3744</v>
      </c>
      <c r="K2104" s="2">
        <f t="shared" si="68"/>
        <v>1</v>
      </c>
      <c r="L2104" s="2" t="e">
        <f>MATCH(A2104, 'combined matches'!E$1:E$4986,0)</f>
        <v>#N/A</v>
      </c>
      <c r="M2104" s="6">
        <f t="shared" si="69"/>
        <v>1</v>
      </c>
    </row>
    <row r="2105" spans="1:14" x14ac:dyDescent="0.2">
      <c r="A2105" s="6">
        <v>2810</v>
      </c>
      <c r="B2105" s="6" t="s">
        <v>6144</v>
      </c>
      <c r="C2105" s="6" t="s">
        <v>4419</v>
      </c>
      <c r="D2105" s="6" t="s">
        <v>4420</v>
      </c>
      <c r="E2105" s="6" t="s">
        <v>4388</v>
      </c>
      <c r="F2105" s="6">
        <v>86314</v>
      </c>
      <c r="G2105" s="6">
        <v>9285831000</v>
      </c>
      <c r="H2105" s="6" t="s">
        <v>4419</v>
      </c>
      <c r="I2105" s="2" t="e">
        <f>MATCH(B2105,'2018_cleaned'!B$2:B$4733,0)</f>
        <v>#N/A</v>
      </c>
      <c r="J2105" s="2">
        <f>MATCH(C2105,'2018_cleaned'!C$2:C$4733,0)</f>
        <v>3747</v>
      </c>
      <c r="K2105" s="2">
        <f t="shared" si="68"/>
        <v>1</v>
      </c>
      <c r="L2105" s="2" t="e">
        <f>MATCH(A2105, 'combined matches'!E$1:E$4986,0)</f>
        <v>#N/A</v>
      </c>
      <c r="M2105" s="6">
        <f t="shared" si="69"/>
        <v>1</v>
      </c>
    </row>
    <row r="2106" spans="1:14" x14ac:dyDescent="0.2">
      <c r="A2106" s="6">
        <v>2812</v>
      </c>
      <c r="B2106" s="6" t="s">
        <v>6145</v>
      </c>
      <c r="C2106" s="6" t="s">
        <v>6146</v>
      </c>
      <c r="D2106" s="6" t="s">
        <v>4412</v>
      </c>
      <c r="E2106" s="6" t="s">
        <v>4388</v>
      </c>
      <c r="F2106" s="6">
        <v>85033</v>
      </c>
      <c r="G2106" s="6">
        <v>6022437277</v>
      </c>
      <c r="H2106" s="6" t="s">
        <v>7340</v>
      </c>
      <c r="I2106" s="2" t="e">
        <f>MATCH(B2106,'2018_cleaned'!B$2:B$4733,0)</f>
        <v>#N/A</v>
      </c>
      <c r="J2106" s="2" t="e">
        <f>MATCH(C2106,'2018_cleaned'!C$2:C$4733,0)</f>
        <v>#N/A</v>
      </c>
      <c r="K2106" s="2">
        <f t="shared" si="68"/>
        <v>0</v>
      </c>
      <c r="L2106" s="2" t="e">
        <f>MATCH(A2106, 'combined matches'!E$1:E$4986,0)</f>
        <v>#N/A</v>
      </c>
      <c r="M2106" s="6">
        <f t="shared" si="69"/>
        <v>1</v>
      </c>
      <c r="N2106" s="6">
        <v>0</v>
      </c>
    </row>
    <row r="2107" spans="1:14" x14ac:dyDescent="0.2">
      <c r="A2107" s="6">
        <v>2815</v>
      </c>
      <c r="B2107" s="6" t="s">
        <v>4409</v>
      </c>
      <c r="C2107" s="6" t="s">
        <v>4408</v>
      </c>
      <c r="D2107" s="6" t="s">
        <v>4406</v>
      </c>
      <c r="E2107" s="6" t="s">
        <v>4388</v>
      </c>
      <c r="F2107" s="6">
        <v>85714</v>
      </c>
      <c r="G2107" s="6">
        <v>5207243965</v>
      </c>
      <c r="H2107" s="6" t="s">
        <v>4408</v>
      </c>
      <c r="I2107" s="2">
        <f>MATCH(B2107,'2018_cleaned'!B$2:B$4733,0)</f>
        <v>3735</v>
      </c>
      <c r="J2107" s="2">
        <f>MATCH(C2107,'2018_cleaned'!C$2:C$4733,0)</f>
        <v>3732</v>
      </c>
      <c r="K2107" s="2">
        <f t="shared" si="68"/>
        <v>1</v>
      </c>
      <c r="L2107" s="2" t="e">
        <f>MATCH(A2107, 'combined matches'!E$1:E$4986,0)</f>
        <v>#N/A</v>
      </c>
      <c r="M2107" s="6">
        <f t="shared" si="69"/>
        <v>1</v>
      </c>
    </row>
    <row r="2108" spans="1:14" x14ac:dyDescent="0.2">
      <c r="A2108" s="6">
        <v>2816</v>
      </c>
      <c r="B2108" s="6" t="s">
        <v>4407</v>
      </c>
      <c r="C2108" s="6" t="s">
        <v>4408</v>
      </c>
      <c r="D2108" s="6" t="s">
        <v>4406</v>
      </c>
      <c r="E2108" s="6" t="s">
        <v>4388</v>
      </c>
      <c r="F2108" s="6">
        <v>85714</v>
      </c>
      <c r="G2108" s="6">
        <v>5207243965</v>
      </c>
      <c r="H2108" s="6" t="s">
        <v>4408</v>
      </c>
      <c r="I2108" s="2">
        <f>MATCH(B2108,'2018_cleaned'!B$2:B$4733,0)</f>
        <v>3734</v>
      </c>
      <c r="J2108" s="2">
        <f>MATCH(C2108,'2018_cleaned'!C$2:C$4733,0)</f>
        <v>3732</v>
      </c>
      <c r="K2108" s="2">
        <f t="shared" si="68"/>
        <v>1</v>
      </c>
      <c r="L2108" s="2" t="e">
        <f>MATCH(A2108, 'combined matches'!E$1:E$4986,0)</f>
        <v>#N/A</v>
      </c>
      <c r="M2108" s="6">
        <f t="shared" si="69"/>
        <v>1</v>
      </c>
    </row>
    <row r="2109" spans="1:14" x14ac:dyDescent="0.2">
      <c r="A2109" s="6">
        <v>2817</v>
      </c>
      <c r="B2109" s="6" t="s">
        <v>4404</v>
      </c>
      <c r="C2109" s="6" t="s">
        <v>4405</v>
      </c>
      <c r="D2109" s="6" t="s">
        <v>4406</v>
      </c>
      <c r="E2109" s="6" t="s">
        <v>4388</v>
      </c>
      <c r="F2109" s="6">
        <v>85719</v>
      </c>
      <c r="G2109" s="6">
        <v>5207242880</v>
      </c>
      <c r="H2109" s="6" t="s">
        <v>8443</v>
      </c>
      <c r="I2109" s="2">
        <f>MATCH(B2109,'2018_cleaned'!B$2:B$4733,0)</f>
        <v>3733</v>
      </c>
      <c r="J2109" s="2">
        <f>MATCH(C2109,'2018_cleaned'!C$2:C$4733,0)</f>
        <v>3733</v>
      </c>
      <c r="K2109" s="2">
        <f t="shared" si="68"/>
        <v>1</v>
      </c>
      <c r="L2109" s="2" t="e">
        <f>MATCH(A2109, 'combined matches'!E$1:E$4986,0)</f>
        <v>#N/A</v>
      </c>
      <c r="M2109" s="6">
        <f t="shared" si="69"/>
        <v>1</v>
      </c>
    </row>
    <row r="2110" spans="1:14" x14ac:dyDescent="0.2">
      <c r="A2110" s="6">
        <v>2818</v>
      </c>
      <c r="B2110" s="6" t="s">
        <v>4410</v>
      </c>
      <c r="C2110" s="6" t="s">
        <v>4411</v>
      </c>
      <c r="D2110" s="6" t="s">
        <v>4406</v>
      </c>
      <c r="E2110" s="6" t="s">
        <v>4388</v>
      </c>
      <c r="F2110" s="6">
        <v>85746</v>
      </c>
      <c r="G2110" s="6">
        <v>5207247900</v>
      </c>
      <c r="H2110" s="6" t="s">
        <v>4411</v>
      </c>
      <c r="I2110" s="2">
        <f>MATCH(B2110,'2018_cleaned'!B$2:B$4733,0)</f>
        <v>3736</v>
      </c>
      <c r="J2110" s="2">
        <f>MATCH(C2110,'2018_cleaned'!C$2:C$4733,0)</f>
        <v>3736</v>
      </c>
      <c r="K2110" s="2">
        <f t="shared" si="68"/>
        <v>1</v>
      </c>
      <c r="L2110" s="2" t="e">
        <f>MATCH(A2110, 'combined matches'!E$1:E$4986,0)</f>
        <v>#N/A</v>
      </c>
      <c r="M2110" s="6">
        <f t="shared" si="69"/>
        <v>1</v>
      </c>
    </row>
    <row r="2111" spans="1:14" x14ac:dyDescent="0.2">
      <c r="A2111" s="6">
        <v>2820</v>
      </c>
      <c r="B2111" s="6" t="s">
        <v>6147</v>
      </c>
      <c r="C2111" s="6" t="s">
        <v>4386</v>
      </c>
      <c r="D2111" s="6" t="s">
        <v>4387</v>
      </c>
      <c r="E2111" s="6" t="s">
        <v>4388</v>
      </c>
      <c r="F2111" s="6">
        <v>85119</v>
      </c>
      <c r="G2111" s="6">
        <v>8669600633</v>
      </c>
      <c r="H2111" s="6" t="s">
        <v>7015</v>
      </c>
      <c r="I2111" s="2" t="e">
        <f>MATCH(B2111,'2018_cleaned'!B$2:B$4733,0)</f>
        <v>#N/A</v>
      </c>
      <c r="J2111" s="2">
        <f>MATCH(C2111,'2018_cleaned'!C$2:C$4733,0)</f>
        <v>3726</v>
      </c>
      <c r="K2111" s="2">
        <f t="shared" si="68"/>
        <v>1</v>
      </c>
      <c r="L2111" s="2" t="e">
        <f>MATCH(A2111, 'combined matches'!E$1:E$4986,0)</f>
        <v>#N/A</v>
      </c>
      <c r="M2111" s="6">
        <f t="shared" si="69"/>
        <v>1</v>
      </c>
    </row>
    <row r="2112" spans="1:14" x14ac:dyDescent="0.2">
      <c r="A2112" s="6">
        <v>2821</v>
      </c>
      <c r="B2112" s="6" t="s">
        <v>6148</v>
      </c>
      <c r="C2112" s="6" t="s">
        <v>4390</v>
      </c>
      <c r="D2112" s="6" t="s">
        <v>4391</v>
      </c>
      <c r="E2112" s="6" t="s">
        <v>4388</v>
      </c>
      <c r="F2112" s="6">
        <v>85122</v>
      </c>
      <c r="G2112" s="6">
        <v>8669600633</v>
      </c>
      <c r="H2112" s="6" t="s">
        <v>4390</v>
      </c>
      <c r="I2112" s="2" t="e">
        <f>MATCH(B2112,'2018_cleaned'!B$2:B$4733,0)</f>
        <v>#N/A</v>
      </c>
      <c r="J2112" s="2">
        <f>MATCH(C2112,'2018_cleaned'!C$2:C$4733,0)</f>
        <v>3727</v>
      </c>
      <c r="K2112" s="2">
        <f t="shared" si="68"/>
        <v>1</v>
      </c>
      <c r="L2112" s="2" t="e">
        <f>MATCH(A2112, 'combined matches'!E$1:E$4986,0)</f>
        <v>#N/A</v>
      </c>
      <c r="M2112" s="6">
        <f t="shared" si="69"/>
        <v>1</v>
      </c>
    </row>
    <row r="2113" spans="1:14" x14ac:dyDescent="0.2">
      <c r="A2113" s="6">
        <v>2822</v>
      </c>
      <c r="B2113" s="6" t="s">
        <v>4392</v>
      </c>
      <c r="C2113" s="6" t="s">
        <v>4393</v>
      </c>
      <c r="D2113" s="6" t="s">
        <v>4394</v>
      </c>
      <c r="E2113" s="6" t="s">
        <v>4388</v>
      </c>
      <c r="F2113" s="6">
        <v>85131</v>
      </c>
      <c r="G2113" s="6">
        <v>8669600633</v>
      </c>
      <c r="H2113" s="6" t="s">
        <v>7016</v>
      </c>
      <c r="I2113" s="2">
        <f>MATCH(B2113,'2018_cleaned'!B$2:B$4733,0)</f>
        <v>3728</v>
      </c>
      <c r="J2113" s="2">
        <f>MATCH(C2113,'2018_cleaned'!C$2:C$4733,0)</f>
        <v>3728</v>
      </c>
      <c r="K2113" s="2">
        <f t="shared" si="68"/>
        <v>1</v>
      </c>
      <c r="L2113" s="2" t="e">
        <f>MATCH(A2113, 'combined matches'!E$1:E$4986,0)</f>
        <v>#N/A</v>
      </c>
      <c r="M2113" s="6">
        <f t="shared" si="69"/>
        <v>1</v>
      </c>
    </row>
    <row r="2114" spans="1:14" x14ac:dyDescent="0.2">
      <c r="A2114" s="6">
        <v>2823</v>
      </c>
      <c r="B2114" s="6" t="s">
        <v>4395</v>
      </c>
      <c r="C2114" s="6" t="s">
        <v>4396</v>
      </c>
      <c r="D2114" s="6" t="s">
        <v>4397</v>
      </c>
      <c r="E2114" s="6" t="s">
        <v>4388</v>
      </c>
      <c r="F2114" s="6">
        <v>85618</v>
      </c>
      <c r="G2114" s="6">
        <v>8669600633</v>
      </c>
      <c r="H2114" s="6" t="s">
        <v>7017</v>
      </c>
      <c r="I2114" s="2">
        <f>MATCH(B2114,'2018_cleaned'!B$2:B$4733,0)</f>
        <v>3729</v>
      </c>
      <c r="J2114" s="2">
        <f>MATCH(C2114,'2018_cleaned'!C$2:C$4733,0)</f>
        <v>3729</v>
      </c>
      <c r="K2114" s="2">
        <f t="shared" si="68"/>
        <v>1</v>
      </c>
      <c r="L2114" s="2" t="e">
        <f>MATCH(A2114, 'combined matches'!E$1:E$4986,0)</f>
        <v>#N/A</v>
      </c>
      <c r="M2114" s="6">
        <f t="shared" si="69"/>
        <v>1</v>
      </c>
    </row>
    <row r="2115" spans="1:14" x14ac:dyDescent="0.2">
      <c r="A2115" s="6">
        <v>2824</v>
      </c>
      <c r="B2115" s="6" t="s">
        <v>6149</v>
      </c>
      <c r="C2115" s="6" t="s">
        <v>4399</v>
      </c>
      <c r="D2115" s="6" t="s">
        <v>4400</v>
      </c>
      <c r="E2115" s="6" t="s">
        <v>4388</v>
      </c>
      <c r="F2115" s="6">
        <v>85138</v>
      </c>
      <c r="G2115" s="6">
        <v>8669600633</v>
      </c>
      <c r="H2115" s="6" t="s">
        <v>8444</v>
      </c>
      <c r="I2115" s="2" t="e">
        <f>MATCH(B2115,'2018_cleaned'!B$2:B$4733,0)</f>
        <v>#N/A</v>
      </c>
      <c r="J2115" s="2">
        <f>MATCH(C2115,'2018_cleaned'!C$2:C$4733,0)</f>
        <v>3730</v>
      </c>
      <c r="K2115" s="2">
        <f t="shared" si="68"/>
        <v>1</v>
      </c>
      <c r="L2115" s="2" t="e">
        <f>MATCH(A2115, 'combined matches'!E$1:E$4986,0)</f>
        <v>#N/A</v>
      </c>
      <c r="M2115" s="6">
        <f t="shared" si="69"/>
        <v>1</v>
      </c>
    </row>
    <row r="2116" spans="1:14" x14ac:dyDescent="0.2">
      <c r="A2116" s="6">
        <v>2825</v>
      </c>
      <c r="B2116" s="6" t="s">
        <v>6150</v>
      </c>
      <c r="C2116" s="6" t="s">
        <v>4402</v>
      </c>
      <c r="D2116" s="6" t="s">
        <v>4403</v>
      </c>
      <c r="E2116" s="6" t="s">
        <v>4388</v>
      </c>
      <c r="F2116" s="6">
        <v>85142</v>
      </c>
      <c r="G2116" s="6">
        <v>8669600633</v>
      </c>
      <c r="H2116" s="6" t="s">
        <v>8445</v>
      </c>
      <c r="I2116" s="2" t="e">
        <f>MATCH(B2116,'2018_cleaned'!B$2:B$4733,0)</f>
        <v>#N/A</v>
      </c>
      <c r="J2116" s="2">
        <f>MATCH(C2116,'2018_cleaned'!C$2:C$4733,0)</f>
        <v>3731</v>
      </c>
      <c r="K2116" s="2">
        <f t="shared" si="68"/>
        <v>1</v>
      </c>
      <c r="L2116" s="2" t="e">
        <f>MATCH(A2116, 'combined matches'!E$1:E$4986,0)</f>
        <v>#N/A</v>
      </c>
      <c r="M2116" s="6">
        <f t="shared" si="69"/>
        <v>1</v>
      </c>
    </row>
    <row r="2117" spans="1:14" x14ac:dyDescent="0.2">
      <c r="A2117" s="6">
        <v>2827</v>
      </c>
      <c r="B2117" s="6" t="s">
        <v>4435</v>
      </c>
      <c r="C2117" s="6" t="s">
        <v>6151</v>
      </c>
      <c r="D2117" s="6" t="s">
        <v>4436</v>
      </c>
      <c r="E2117" s="6" t="s">
        <v>4340</v>
      </c>
      <c r="F2117" s="6">
        <v>84511</v>
      </c>
      <c r="G2117" s="6">
        <v>4356780700</v>
      </c>
      <c r="H2117" s="6" t="s">
        <v>7341</v>
      </c>
      <c r="I2117" s="2">
        <f>MATCH(B2117,'2018_cleaned'!B$2:B$4733,0)</f>
        <v>3758</v>
      </c>
      <c r="J2117" s="2">
        <f>MATCH(C2117,'2018_cleaned'!C$2:C$4733,0)</f>
        <v>3758</v>
      </c>
      <c r="K2117" s="2">
        <f t="shared" si="68"/>
        <v>1</v>
      </c>
      <c r="L2117" s="2" t="e">
        <f>MATCH(A2117, 'combined matches'!E$1:E$4986,0)</f>
        <v>#N/A</v>
      </c>
      <c r="M2117" s="6">
        <f t="shared" si="69"/>
        <v>1</v>
      </c>
    </row>
    <row r="2118" spans="1:14" x14ac:dyDescent="0.2">
      <c r="A2118" s="6">
        <v>2828</v>
      </c>
      <c r="B2118" s="6" t="s">
        <v>4437</v>
      </c>
      <c r="C2118" s="6" t="s">
        <v>6152</v>
      </c>
      <c r="D2118" s="6" t="s">
        <v>7101</v>
      </c>
      <c r="E2118" s="6" t="s">
        <v>4340</v>
      </c>
      <c r="F2118" s="6">
        <v>84534</v>
      </c>
      <c r="G2118" s="6">
        <v>4356513700</v>
      </c>
      <c r="H2118" s="6" t="s">
        <v>7459</v>
      </c>
      <c r="I2118" s="2">
        <f>MATCH(B2118,'2018_cleaned'!B$2:B$4733,0)</f>
        <v>3759</v>
      </c>
      <c r="J2118" s="2">
        <f>MATCH(C2118,'2018_cleaned'!C$2:C$4733,0)</f>
        <v>3759</v>
      </c>
      <c r="K2118" s="2">
        <f t="shared" si="68"/>
        <v>1</v>
      </c>
      <c r="L2118" s="2" t="e">
        <f>MATCH(A2118, 'combined matches'!E$1:E$4986,0)</f>
        <v>#N/A</v>
      </c>
      <c r="M2118" s="6">
        <f t="shared" si="69"/>
        <v>1</v>
      </c>
    </row>
    <row r="2119" spans="1:14" x14ac:dyDescent="0.2">
      <c r="A2119" s="6">
        <v>2829</v>
      </c>
      <c r="B2119" s="6" t="s">
        <v>4438</v>
      </c>
      <c r="C2119" s="6" t="s">
        <v>4439</v>
      </c>
      <c r="D2119" s="6" t="s">
        <v>4440</v>
      </c>
      <c r="E2119" s="6" t="s">
        <v>4340</v>
      </c>
      <c r="F2119" s="6">
        <v>84536</v>
      </c>
      <c r="G2119" s="6">
        <v>4357273000</v>
      </c>
      <c r="H2119" s="6" t="s">
        <v>7018</v>
      </c>
      <c r="I2119" s="2">
        <f>MATCH(B2119,'2018_cleaned'!B$2:B$4733,0)</f>
        <v>3760</v>
      </c>
      <c r="J2119" s="2">
        <f>MATCH(C2119,'2018_cleaned'!C$2:C$4733,0)</f>
        <v>3760</v>
      </c>
      <c r="K2119" s="2">
        <f t="shared" si="68"/>
        <v>1</v>
      </c>
      <c r="L2119" s="2" t="e">
        <f>MATCH(A2119, 'combined matches'!E$1:E$4986,0)</f>
        <v>#N/A</v>
      </c>
      <c r="M2119" s="6">
        <f t="shared" si="69"/>
        <v>1</v>
      </c>
    </row>
    <row r="2120" spans="1:14" x14ac:dyDescent="0.2">
      <c r="A2120" s="6">
        <v>2830</v>
      </c>
      <c r="B2120" s="6" t="s">
        <v>4441</v>
      </c>
      <c r="C2120" s="6" t="s">
        <v>4442</v>
      </c>
      <c r="D2120" s="6" t="s">
        <v>4443</v>
      </c>
      <c r="E2120" s="6" t="s">
        <v>4340</v>
      </c>
      <c r="F2120" s="6">
        <v>86044</v>
      </c>
      <c r="G2120" s="6">
        <v>9286722494</v>
      </c>
      <c r="H2120" s="6" t="s">
        <v>7019</v>
      </c>
      <c r="I2120" s="2">
        <f>MATCH(B2120,'2018_cleaned'!B$2:B$4733,0)</f>
        <v>3761</v>
      </c>
      <c r="J2120" s="2">
        <f>MATCH(C2120,'2018_cleaned'!C$2:C$4733,0)</f>
        <v>3761</v>
      </c>
      <c r="K2120" s="2">
        <f t="shared" si="68"/>
        <v>1</v>
      </c>
      <c r="L2120" s="2" t="e">
        <f>MATCH(A2120, 'combined matches'!E$1:E$4986,0)</f>
        <v>#N/A</v>
      </c>
      <c r="M2120" s="6">
        <f t="shared" si="69"/>
        <v>1</v>
      </c>
    </row>
    <row r="2121" spans="1:14" x14ac:dyDescent="0.2">
      <c r="A2121" s="6">
        <v>2832</v>
      </c>
      <c r="B2121" s="6" t="s">
        <v>4433</v>
      </c>
      <c r="C2121" s="6" t="s">
        <v>4434</v>
      </c>
      <c r="D2121" s="6" t="s">
        <v>4412</v>
      </c>
      <c r="E2121" s="6" t="s">
        <v>4388</v>
      </c>
      <c r="F2121" s="6">
        <v>85009</v>
      </c>
      <c r="G2121" s="6">
        <v>6022574323</v>
      </c>
      <c r="H2121" s="6" t="s">
        <v>8109</v>
      </c>
      <c r="I2121" s="2">
        <f>MATCH(B2121,'2018_cleaned'!B$2:B$4733,0)</f>
        <v>3756</v>
      </c>
      <c r="J2121" s="2">
        <f>MATCH(C2121,'2018_cleaned'!C$2:C$4733,0)</f>
        <v>3756</v>
      </c>
      <c r="K2121" s="2">
        <f t="shared" si="68"/>
        <v>1</v>
      </c>
      <c r="L2121" s="2" t="e">
        <f>MATCH(A2121, 'combined matches'!E$1:E$4986,0)</f>
        <v>#N/A</v>
      </c>
      <c r="M2121" s="6">
        <f t="shared" si="69"/>
        <v>1</v>
      </c>
    </row>
    <row r="2122" spans="1:14" x14ac:dyDescent="0.2">
      <c r="A2122" s="6">
        <v>2883</v>
      </c>
      <c r="B2122" s="6" t="s">
        <v>6169</v>
      </c>
      <c r="C2122" s="6" t="s">
        <v>6170</v>
      </c>
      <c r="D2122" s="6" t="s">
        <v>2852</v>
      </c>
      <c r="E2122" s="6" t="s">
        <v>4466</v>
      </c>
      <c r="F2122" s="6">
        <v>92316</v>
      </c>
      <c r="G2122" s="6">
        <v>9095467520</v>
      </c>
      <c r="H2122" s="6" t="s">
        <v>7342</v>
      </c>
      <c r="I2122" s="2" t="e">
        <f>MATCH(B2122,'2018_cleaned'!B$2:B$4733,0)</f>
        <v>#N/A</v>
      </c>
      <c r="J2122" s="2" t="e">
        <f>MATCH(C2122,'2018_cleaned'!C$2:C$4733,0)</f>
        <v>#N/A</v>
      </c>
      <c r="K2122" s="2">
        <f t="shared" ref="K2122:K2153" si="70">IF(ISNA(I2122),IF(ISNA(J2122),0,1),1)</f>
        <v>0</v>
      </c>
      <c r="L2122" s="2" t="e">
        <f>MATCH(A2122, 'combined matches'!E$1:E$4986,0)</f>
        <v>#N/A</v>
      </c>
      <c r="M2122" s="6">
        <f t="shared" ref="M2122:M2153" si="71">IF(ISNA(L2122),1,0)</f>
        <v>1</v>
      </c>
      <c r="N2122" s="6">
        <v>0</v>
      </c>
    </row>
    <row r="2123" spans="1:14" x14ac:dyDescent="0.2">
      <c r="A2123" s="6">
        <v>2848</v>
      </c>
      <c r="B2123" s="6" t="s">
        <v>4672</v>
      </c>
      <c r="C2123" s="6" t="s">
        <v>4673</v>
      </c>
      <c r="D2123" s="6" t="s">
        <v>4674</v>
      </c>
      <c r="E2123" s="6" t="s">
        <v>4466</v>
      </c>
      <c r="F2123" s="6">
        <v>90280</v>
      </c>
      <c r="G2123" s="6">
        <v>3238897343</v>
      </c>
      <c r="H2123" s="6" t="s">
        <v>8447</v>
      </c>
      <c r="I2123" s="2">
        <f>MATCH(B2123,'2018_cleaned'!B$2:B$4733,0)</f>
        <v>4035</v>
      </c>
      <c r="J2123" s="2">
        <f>MATCH(C2123,'2018_cleaned'!C$2:C$4733,0)</f>
        <v>4035</v>
      </c>
      <c r="K2123" s="2">
        <f t="shared" si="70"/>
        <v>1</v>
      </c>
      <c r="L2123" s="2" t="e">
        <f>MATCH(A2123, 'combined matches'!E$1:E$4986,0)</f>
        <v>#N/A</v>
      </c>
      <c r="M2123" s="6">
        <f t="shared" si="71"/>
        <v>1</v>
      </c>
    </row>
    <row r="2124" spans="1:14" x14ac:dyDescent="0.2">
      <c r="A2124" s="6">
        <v>2849</v>
      </c>
      <c r="B2124" s="6" t="s">
        <v>4663</v>
      </c>
      <c r="C2124" s="6" t="s">
        <v>4664</v>
      </c>
      <c r="D2124" s="6" t="s">
        <v>4582</v>
      </c>
      <c r="E2124" s="6" t="s">
        <v>4466</v>
      </c>
      <c r="F2124" s="6">
        <v>92801</v>
      </c>
      <c r="G2124" s="6">
        <v>8884999303</v>
      </c>
      <c r="H2124" s="6" t="s">
        <v>8127</v>
      </c>
      <c r="I2124" s="2">
        <f>MATCH(B2124,'2018_cleaned'!B$2:B$4733,0)</f>
        <v>4031</v>
      </c>
      <c r="J2124" s="2">
        <f>MATCH(C2124,'2018_cleaned'!C$2:C$4733,0)</f>
        <v>4031</v>
      </c>
      <c r="K2124" s="2">
        <f t="shared" si="70"/>
        <v>1</v>
      </c>
      <c r="L2124" s="2" t="e">
        <f>MATCH(A2124, 'combined matches'!E$1:E$4986,0)</f>
        <v>#N/A</v>
      </c>
      <c r="M2124" s="6">
        <f t="shared" si="71"/>
        <v>1</v>
      </c>
    </row>
    <row r="2125" spans="1:14" x14ac:dyDescent="0.2">
      <c r="A2125" s="6">
        <v>2850</v>
      </c>
      <c r="B2125" s="6" t="s">
        <v>4652</v>
      </c>
      <c r="C2125" s="6" t="s">
        <v>6155</v>
      </c>
      <c r="D2125" s="6" t="s">
        <v>4468</v>
      </c>
      <c r="E2125" s="6" t="s">
        <v>4466</v>
      </c>
      <c r="F2125" s="6">
        <v>90022</v>
      </c>
      <c r="G2125" s="6">
        <v>3238691900</v>
      </c>
      <c r="H2125" s="6" t="s">
        <v>6155</v>
      </c>
      <c r="I2125" s="2">
        <f>MATCH(B2125,'2018_cleaned'!B$2:B$4733,0)</f>
        <v>4026</v>
      </c>
      <c r="J2125" s="2" t="e">
        <f>MATCH(C2125,'2018_cleaned'!C$2:C$4733,0)</f>
        <v>#N/A</v>
      </c>
      <c r="K2125" s="2">
        <f t="shared" si="70"/>
        <v>1</v>
      </c>
      <c r="L2125" s="2" t="e">
        <f>MATCH(A2125, 'combined matches'!E$1:E$4986,0)</f>
        <v>#N/A</v>
      </c>
      <c r="M2125" s="6">
        <f t="shared" si="71"/>
        <v>1</v>
      </c>
    </row>
    <row r="2126" spans="1:14" x14ac:dyDescent="0.2">
      <c r="A2126" s="6">
        <v>2851</v>
      </c>
      <c r="B2126" s="6" t="s">
        <v>4656</v>
      </c>
      <c r="C2126" s="6" t="s">
        <v>4657</v>
      </c>
      <c r="D2126" s="6" t="s">
        <v>4533</v>
      </c>
      <c r="E2126" s="6" t="s">
        <v>4466</v>
      </c>
      <c r="F2126" s="6">
        <v>90660</v>
      </c>
      <c r="G2126" s="6">
        <v>6264538466</v>
      </c>
      <c r="H2126" s="6" t="s">
        <v>7054</v>
      </c>
      <c r="I2126" s="2">
        <f>MATCH(B2126,'2018_cleaned'!B$2:B$4733,0)</f>
        <v>4028</v>
      </c>
      <c r="J2126" s="2">
        <f>MATCH(C2126,'2018_cleaned'!C$2:C$4733,0)</f>
        <v>4028</v>
      </c>
      <c r="K2126" s="2">
        <f t="shared" si="70"/>
        <v>1</v>
      </c>
      <c r="L2126" s="2" t="e">
        <f>MATCH(A2126, 'combined matches'!E$1:E$4986,0)</f>
        <v>#N/A</v>
      </c>
      <c r="M2126" s="6">
        <f t="shared" si="71"/>
        <v>1</v>
      </c>
    </row>
    <row r="2127" spans="1:14" x14ac:dyDescent="0.2">
      <c r="A2127" s="6">
        <v>2852</v>
      </c>
      <c r="B2127" s="6" t="s">
        <v>4658</v>
      </c>
      <c r="C2127" s="6" t="s">
        <v>6156</v>
      </c>
      <c r="D2127" s="6" t="s">
        <v>4660</v>
      </c>
      <c r="E2127" s="6" t="s">
        <v>4466</v>
      </c>
      <c r="F2127" s="6">
        <v>90660</v>
      </c>
      <c r="G2127" s="6">
        <v>5629496069</v>
      </c>
      <c r="H2127" s="6" t="s">
        <v>8448</v>
      </c>
      <c r="I2127" s="2">
        <f>MATCH(B2127,'2018_cleaned'!B$2:B$4733,0)</f>
        <v>4029</v>
      </c>
      <c r="J2127" s="2" t="e">
        <f>MATCH(C2127,'2018_cleaned'!C$2:C$4733,0)</f>
        <v>#N/A</v>
      </c>
      <c r="K2127" s="2">
        <f t="shared" si="70"/>
        <v>1</v>
      </c>
      <c r="L2127" s="2" t="e">
        <f>MATCH(A2127, 'combined matches'!E$1:E$4986,0)</f>
        <v>#N/A</v>
      </c>
      <c r="M2127" s="6">
        <f t="shared" si="71"/>
        <v>1</v>
      </c>
    </row>
    <row r="2128" spans="1:14" x14ac:dyDescent="0.2">
      <c r="A2128" s="6">
        <v>2853</v>
      </c>
      <c r="B2128" s="6" t="s">
        <v>4651</v>
      </c>
      <c r="C2128" s="6" t="s">
        <v>7790</v>
      </c>
      <c r="D2128" s="6" t="s">
        <v>4581</v>
      </c>
      <c r="E2128" s="6" t="s">
        <v>4466</v>
      </c>
      <c r="F2128" s="6">
        <v>92706</v>
      </c>
      <c r="G2128" s="6">
        <v>7145000340</v>
      </c>
      <c r="H2128" s="6" t="s">
        <v>8125</v>
      </c>
      <c r="I2128" s="2">
        <f>MATCH(B2128,'2018_cleaned'!B$2:B$4733,0)</f>
        <v>4025</v>
      </c>
      <c r="J2128" s="2">
        <f>MATCH(C2128,'2018_cleaned'!C$2:C$4733,0)</f>
        <v>4025</v>
      </c>
      <c r="K2128" s="2">
        <f t="shared" si="70"/>
        <v>1</v>
      </c>
      <c r="L2128" s="2" t="e">
        <f>MATCH(A2128, 'combined matches'!E$1:E$4986,0)</f>
        <v>#N/A</v>
      </c>
      <c r="M2128" s="6">
        <f t="shared" si="71"/>
        <v>1</v>
      </c>
    </row>
    <row r="2129" spans="1:13" x14ac:dyDescent="0.2">
      <c r="A2129" s="6">
        <v>2854</v>
      </c>
      <c r="B2129" s="6" t="s">
        <v>4649</v>
      </c>
      <c r="C2129" s="6" t="s">
        <v>4650</v>
      </c>
      <c r="D2129" s="6" t="s">
        <v>4577</v>
      </c>
      <c r="E2129" s="6" t="s">
        <v>4466</v>
      </c>
      <c r="F2129" s="6">
        <v>90022</v>
      </c>
      <c r="G2129" s="6">
        <v>3232651998</v>
      </c>
      <c r="H2129" s="6" t="s">
        <v>4650</v>
      </c>
      <c r="I2129" s="2">
        <f>MATCH(B2129,'2018_cleaned'!B$2:B$4733,0)</f>
        <v>4023</v>
      </c>
      <c r="J2129" s="2">
        <f>MATCH(C2129,'2018_cleaned'!C$2:C$4733,0)</f>
        <v>4023</v>
      </c>
      <c r="K2129" s="2">
        <f t="shared" si="70"/>
        <v>1</v>
      </c>
      <c r="L2129" s="2" t="e">
        <f>MATCH(A2129, 'combined matches'!E$1:E$4986,0)</f>
        <v>#N/A</v>
      </c>
      <c r="M2129" s="6">
        <f t="shared" si="71"/>
        <v>1</v>
      </c>
    </row>
    <row r="2130" spans="1:13" x14ac:dyDescent="0.2">
      <c r="A2130" s="6">
        <v>2855</v>
      </c>
      <c r="B2130" s="6" t="s">
        <v>6157</v>
      </c>
      <c r="C2130" s="6" t="s">
        <v>4671</v>
      </c>
      <c r="D2130" s="6" t="s">
        <v>4468</v>
      </c>
      <c r="E2130" s="6" t="s">
        <v>4466</v>
      </c>
      <c r="F2130" s="6">
        <v>90033</v>
      </c>
      <c r="G2130" s="6">
        <v>3232690421</v>
      </c>
      <c r="H2130" s="6" t="s">
        <v>8128</v>
      </c>
      <c r="I2130" s="2" t="e">
        <f>MATCH(B2130,'2018_cleaned'!B$2:B$4733,0)</f>
        <v>#N/A</v>
      </c>
      <c r="J2130" s="2">
        <f>MATCH(C2130,'2018_cleaned'!C$2:C$4733,0)</f>
        <v>4034</v>
      </c>
      <c r="K2130" s="2">
        <f t="shared" si="70"/>
        <v>1</v>
      </c>
      <c r="L2130" s="2" t="e">
        <f>MATCH(A2130, 'combined matches'!E$1:E$4986,0)</f>
        <v>#N/A</v>
      </c>
      <c r="M2130" s="6">
        <f t="shared" si="71"/>
        <v>1</v>
      </c>
    </row>
    <row r="2131" spans="1:13" x14ac:dyDescent="0.2">
      <c r="A2131" s="6">
        <v>2856</v>
      </c>
      <c r="B2131" s="6" t="s">
        <v>4665</v>
      </c>
      <c r="C2131" s="6" t="s">
        <v>4666</v>
      </c>
      <c r="D2131" s="6" t="s">
        <v>4667</v>
      </c>
      <c r="E2131" s="6" t="s">
        <v>4466</v>
      </c>
      <c r="F2131" s="6">
        <v>92840</v>
      </c>
      <c r="G2131" s="6">
        <v>8884999303</v>
      </c>
      <c r="H2131" s="6" t="s">
        <v>7056</v>
      </c>
      <c r="I2131" s="2">
        <f>MATCH(B2131,'2018_cleaned'!B$2:B$4733,0)</f>
        <v>4032</v>
      </c>
      <c r="J2131" s="2">
        <f>MATCH(C2131,'2018_cleaned'!C$2:C$4733,0)</f>
        <v>4032</v>
      </c>
      <c r="K2131" s="2">
        <f t="shared" si="70"/>
        <v>1</v>
      </c>
      <c r="L2131" s="2" t="e">
        <f>MATCH(A2131, 'combined matches'!E$1:E$4986,0)</f>
        <v>#N/A</v>
      </c>
      <c r="M2131" s="6">
        <f t="shared" si="71"/>
        <v>1</v>
      </c>
    </row>
    <row r="2132" spans="1:13" x14ac:dyDescent="0.2">
      <c r="A2132" s="6">
        <v>2857</v>
      </c>
      <c r="B2132" s="6" t="s">
        <v>4668</v>
      </c>
      <c r="C2132" s="6" t="s">
        <v>4669</v>
      </c>
      <c r="D2132" s="6" t="s">
        <v>4581</v>
      </c>
      <c r="E2132" s="6" t="s">
        <v>4466</v>
      </c>
      <c r="F2132" s="6">
        <v>92701</v>
      </c>
      <c r="G2132" s="6">
        <v>8884999303</v>
      </c>
      <c r="H2132" s="6" t="s">
        <v>7057</v>
      </c>
      <c r="I2132" s="2">
        <f>MATCH(B2132,'2018_cleaned'!B$2:B$4733,0)</f>
        <v>4033</v>
      </c>
      <c r="J2132" s="2">
        <f>MATCH(C2132,'2018_cleaned'!C$2:C$4733,0)</f>
        <v>4033</v>
      </c>
      <c r="K2132" s="2">
        <f t="shared" si="70"/>
        <v>1</v>
      </c>
      <c r="L2132" s="2" t="e">
        <f>MATCH(A2132, 'combined matches'!E$1:E$4986,0)</f>
        <v>#N/A</v>
      </c>
      <c r="M2132" s="6">
        <f t="shared" si="71"/>
        <v>1</v>
      </c>
    </row>
    <row r="2133" spans="1:13" x14ac:dyDescent="0.2">
      <c r="A2133" s="6">
        <v>2858</v>
      </c>
      <c r="B2133" s="6" t="s">
        <v>4661</v>
      </c>
      <c r="C2133" s="6" t="s">
        <v>4662</v>
      </c>
      <c r="D2133" s="6" t="s">
        <v>627</v>
      </c>
      <c r="E2133" s="6" t="s">
        <v>4466</v>
      </c>
      <c r="F2133" s="6">
        <v>92869</v>
      </c>
      <c r="G2133" s="6">
        <v>7145000360</v>
      </c>
      <c r="H2133" s="6" t="s">
        <v>7055</v>
      </c>
      <c r="I2133" s="2">
        <f>MATCH(B2133,'2018_cleaned'!B$2:B$4733,0)</f>
        <v>4030</v>
      </c>
      <c r="J2133" s="2">
        <f>MATCH(C2133,'2018_cleaned'!C$2:C$4733,0)</f>
        <v>4030</v>
      </c>
      <c r="K2133" s="2">
        <f t="shared" si="70"/>
        <v>1</v>
      </c>
      <c r="L2133" s="2" t="e">
        <f>MATCH(A2133, 'combined matches'!E$1:E$4986,0)</f>
        <v>#N/A</v>
      </c>
      <c r="M2133" s="6">
        <f t="shared" si="71"/>
        <v>1</v>
      </c>
    </row>
    <row r="2134" spans="1:13" x14ac:dyDescent="0.2">
      <c r="A2134" s="6">
        <v>2859</v>
      </c>
      <c r="B2134" s="6" t="s">
        <v>4654</v>
      </c>
      <c r="C2134" s="6" t="s">
        <v>4655</v>
      </c>
      <c r="D2134" s="6" t="s">
        <v>7102</v>
      </c>
      <c r="E2134" s="6" t="s">
        <v>4466</v>
      </c>
      <c r="F2134" s="6">
        <v>92647</v>
      </c>
      <c r="G2134" s="6">
        <v>7145000224</v>
      </c>
      <c r="H2134" s="6" t="s">
        <v>8126</v>
      </c>
      <c r="I2134" s="2">
        <f>MATCH(B2134,'2018_cleaned'!B$2:B$4733,0)</f>
        <v>4027</v>
      </c>
      <c r="J2134" s="2">
        <f>MATCH(C2134,'2018_cleaned'!C$2:C$4733,0)</f>
        <v>4027</v>
      </c>
      <c r="K2134" s="2">
        <f t="shared" si="70"/>
        <v>1</v>
      </c>
      <c r="L2134" s="2" t="e">
        <f>MATCH(A2134, 'combined matches'!E$1:E$4986,0)</f>
        <v>#N/A</v>
      </c>
      <c r="M2134" s="6">
        <f t="shared" si="71"/>
        <v>1</v>
      </c>
    </row>
    <row r="2135" spans="1:13" x14ac:dyDescent="0.2">
      <c r="A2135" s="6">
        <v>2861</v>
      </c>
      <c r="B2135" s="6" t="s">
        <v>4816</v>
      </c>
      <c r="C2135" s="6" t="s">
        <v>4817</v>
      </c>
      <c r="D2135" s="6" t="s">
        <v>4811</v>
      </c>
      <c r="E2135" s="6" t="s">
        <v>4466</v>
      </c>
      <c r="F2135" s="6">
        <v>93274</v>
      </c>
      <c r="G2135" s="6">
        <v>5596869097</v>
      </c>
      <c r="H2135" s="6" t="s">
        <v>4817</v>
      </c>
      <c r="I2135" s="2">
        <f>MATCH(B2135,'2018_cleaned'!B$2:B$4733,0)</f>
        <v>4159</v>
      </c>
      <c r="J2135" s="2">
        <f>MATCH(C2135,'2018_cleaned'!C$2:C$4733,0)</f>
        <v>4159</v>
      </c>
      <c r="K2135" s="2">
        <f t="shared" si="70"/>
        <v>1</v>
      </c>
      <c r="L2135" s="2" t="e">
        <f>MATCH(A2135, 'combined matches'!E$1:E$4986,0)</f>
        <v>#N/A</v>
      </c>
      <c r="M2135" s="6">
        <f t="shared" si="71"/>
        <v>1</v>
      </c>
    </row>
    <row r="2136" spans="1:13" x14ac:dyDescent="0.2">
      <c r="A2136" s="6">
        <v>2862</v>
      </c>
      <c r="B2136" s="6" t="s">
        <v>4818</v>
      </c>
      <c r="C2136" s="6" t="s">
        <v>4819</v>
      </c>
      <c r="D2136" s="6" t="s">
        <v>4811</v>
      </c>
      <c r="E2136" s="6" t="s">
        <v>4466</v>
      </c>
      <c r="F2136" s="6">
        <v>93274</v>
      </c>
      <c r="G2136" s="6">
        <v>5596869097</v>
      </c>
      <c r="H2136" s="6" t="s">
        <v>8449</v>
      </c>
      <c r="I2136" s="2">
        <f>MATCH(B2136,'2018_cleaned'!B$2:B$4733,0)</f>
        <v>4160</v>
      </c>
      <c r="J2136" s="2">
        <f>MATCH(C2136,'2018_cleaned'!C$2:C$4733,0)</f>
        <v>4160</v>
      </c>
      <c r="K2136" s="2">
        <f t="shared" si="70"/>
        <v>1</v>
      </c>
      <c r="L2136" s="2" t="e">
        <f>MATCH(A2136, 'combined matches'!E$1:E$4986,0)</f>
        <v>#N/A</v>
      </c>
      <c r="M2136" s="6">
        <f t="shared" si="71"/>
        <v>1</v>
      </c>
    </row>
    <row r="2137" spans="1:13" x14ac:dyDescent="0.2">
      <c r="A2137" s="6">
        <v>2863</v>
      </c>
      <c r="B2137" s="6" t="s">
        <v>4812</v>
      </c>
      <c r="C2137" s="6" t="s">
        <v>4813</v>
      </c>
      <c r="D2137" s="6" t="s">
        <v>4811</v>
      </c>
      <c r="E2137" s="6" t="s">
        <v>4466</v>
      </c>
      <c r="F2137" s="6">
        <v>93274</v>
      </c>
      <c r="G2137" s="6">
        <v>5596869097</v>
      </c>
      <c r="H2137" s="6" t="s">
        <v>7078</v>
      </c>
      <c r="I2137" s="2">
        <f>MATCH(B2137,'2018_cleaned'!B$2:B$4733,0)</f>
        <v>4157</v>
      </c>
      <c r="J2137" s="2">
        <f>MATCH(C2137,'2018_cleaned'!C$2:C$4733,0)</f>
        <v>4157</v>
      </c>
      <c r="K2137" s="2">
        <f t="shared" si="70"/>
        <v>1</v>
      </c>
      <c r="L2137" s="2" t="e">
        <f>MATCH(A2137, 'combined matches'!E$1:E$4986,0)</f>
        <v>#N/A</v>
      </c>
      <c r="M2137" s="6">
        <f t="shared" si="71"/>
        <v>1</v>
      </c>
    </row>
    <row r="2138" spans="1:13" x14ac:dyDescent="0.2">
      <c r="A2138" s="6">
        <v>2864</v>
      </c>
      <c r="B2138" s="6" t="s">
        <v>4814</v>
      </c>
      <c r="C2138" s="6" t="s">
        <v>4815</v>
      </c>
      <c r="D2138" s="6" t="s">
        <v>4811</v>
      </c>
      <c r="E2138" s="6" t="s">
        <v>4466</v>
      </c>
      <c r="F2138" s="6">
        <v>93274</v>
      </c>
      <c r="G2138" s="6">
        <v>5596869097</v>
      </c>
      <c r="H2138" s="6" t="s">
        <v>4815</v>
      </c>
      <c r="I2138" s="2">
        <f>MATCH(B2138,'2018_cleaned'!B$2:B$4733,0)</f>
        <v>4158</v>
      </c>
      <c r="J2138" s="2">
        <f>MATCH(C2138,'2018_cleaned'!C$2:C$4733,0)</f>
        <v>4158</v>
      </c>
      <c r="K2138" s="2">
        <f t="shared" si="70"/>
        <v>1</v>
      </c>
      <c r="L2138" s="2" t="e">
        <f>MATCH(A2138, 'combined matches'!E$1:E$4986,0)</f>
        <v>#N/A</v>
      </c>
      <c r="M2138" s="6">
        <f t="shared" si="71"/>
        <v>1</v>
      </c>
    </row>
    <row r="2139" spans="1:13" x14ac:dyDescent="0.2">
      <c r="A2139" s="6">
        <v>2866</v>
      </c>
      <c r="B2139" s="6" t="s">
        <v>4710</v>
      </c>
      <c r="C2139" s="6" t="s">
        <v>4711</v>
      </c>
      <c r="D2139" s="6" t="s">
        <v>4468</v>
      </c>
      <c r="E2139" s="6" t="s">
        <v>4466</v>
      </c>
      <c r="F2139" s="6">
        <v>90027</v>
      </c>
      <c r="G2139" s="6">
        <v>3236443888</v>
      </c>
      <c r="H2139" s="6" t="s">
        <v>8132</v>
      </c>
      <c r="I2139" s="2">
        <f>MATCH(B2139,'2018_cleaned'!B$2:B$4733,0)</f>
        <v>4068</v>
      </c>
      <c r="J2139" s="2">
        <f>MATCH(C2139,'2018_cleaned'!C$2:C$4733,0)</f>
        <v>4068</v>
      </c>
      <c r="K2139" s="2">
        <f t="shared" si="70"/>
        <v>1</v>
      </c>
      <c r="L2139" s="2" t="e">
        <f>MATCH(A2139, 'combined matches'!E$1:E$4986,0)</f>
        <v>#N/A</v>
      </c>
      <c r="M2139" s="6">
        <f t="shared" si="71"/>
        <v>1</v>
      </c>
    </row>
    <row r="2140" spans="1:13" x14ac:dyDescent="0.2">
      <c r="A2140" s="6">
        <v>2867</v>
      </c>
      <c r="B2140" s="6" t="s">
        <v>6158</v>
      </c>
      <c r="C2140" s="6" t="s">
        <v>4713</v>
      </c>
      <c r="D2140" s="6" t="s">
        <v>4468</v>
      </c>
      <c r="E2140" s="6" t="s">
        <v>4466</v>
      </c>
      <c r="F2140" s="6">
        <v>90026</v>
      </c>
      <c r="G2140" s="6">
        <v>3236440000</v>
      </c>
      <c r="H2140" s="6" t="s">
        <v>7061</v>
      </c>
      <c r="I2140" s="2" t="e">
        <f>MATCH(B2140,'2018_cleaned'!B$2:B$4733,0)</f>
        <v>#N/A</v>
      </c>
      <c r="J2140" s="2">
        <f>MATCH(C2140,'2018_cleaned'!C$2:C$4733,0)</f>
        <v>4071</v>
      </c>
      <c r="K2140" s="2">
        <f t="shared" si="70"/>
        <v>1</v>
      </c>
      <c r="L2140" s="2" t="e">
        <f>MATCH(A2140, 'combined matches'!E$1:E$4986,0)</f>
        <v>#N/A</v>
      </c>
      <c r="M2140" s="6">
        <f t="shared" si="71"/>
        <v>1</v>
      </c>
    </row>
    <row r="2141" spans="1:13" x14ac:dyDescent="0.2">
      <c r="A2141" s="6">
        <v>2868</v>
      </c>
      <c r="B2141" s="6" t="s">
        <v>6159</v>
      </c>
      <c r="C2141" s="6" t="s">
        <v>4709</v>
      </c>
      <c r="D2141" s="6" t="s">
        <v>4468</v>
      </c>
      <c r="E2141" s="6" t="s">
        <v>4466</v>
      </c>
      <c r="F2141" s="6">
        <v>90027</v>
      </c>
      <c r="G2141" s="6">
        <v>3236651129</v>
      </c>
      <c r="H2141" s="6" t="s">
        <v>4709</v>
      </c>
      <c r="I2141" s="2" t="e">
        <f>MATCH(B2141,'2018_cleaned'!B$2:B$4733,0)</f>
        <v>#N/A</v>
      </c>
      <c r="J2141" s="2">
        <f>MATCH(C2141,'2018_cleaned'!C$2:C$4733,0)</f>
        <v>4069</v>
      </c>
      <c r="K2141" s="2">
        <f t="shared" si="70"/>
        <v>1</v>
      </c>
      <c r="L2141" s="2" t="e">
        <f>MATCH(A2141, 'combined matches'!E$1:E$4986,0)</f>
        <v>#N/A</v>
      </c>
      <c r="M2141" s="6">
        <f t="shared" si="71"/>
        <v>1</v>
      </c>
    </row>
    <row r="2142" spans="1:13" x14ac:dyDescent="0.2">
      <c r="A2142" s="6">
        <v>2869</v>
      </c>
      <c r="B2142" s="6" t="s">
        <v>6160</v>
      </c>
      <c r="C2142" s="6" t="s">
        <v>4715</v>
      </c>
      <c r="D2142" s="6" t="s">
        <v>4533</v>
      </c>
      <c r="E2142" s="6" t="s">
        <v>4466</v>
      </c>
      <c r="F2142" s="6">
        <v>91731</v>
      </c>
      <c r="G2142" s="6">
        <v>6267742988</v>
      </c>
      <c r="H2142" s="6" t="s">
        <v>7062</v>
      </c>
      <c r="I2142" s="2" t="e">
        <f>MATCH(B2142,'2018_cleaned'!B$2:B$4733,0)</f>
        <v>#N/A</v>
      </c>
      <c r="J2142" s="2">
        <f>MATCH(C2142,'2018_cleaned'!C$2:C$4733,0)</f>
        <v>4072</v>
      </c>
      <c r="K2142" s="2">
        <f t="shared" si="70"/>
        <v>1</v>
      </c>
      <c r="L2142" s="2" t="e">
        <f>MATCH(A2142, 'combined matches'!E$1:E$4986,0)</f>
        <v>#N/A</v>
      </c>
      <c r="M2142" s="6">
        <f t="shared" si="71"/>
        <v>1</v>
      </c>
    </row>
    <row r="2143" spans="1:13" x14ac:dyDescent="0.2">
      <c r="A2143" s="6">
        <v>2871</v>
      </c>
      <c r="B2143" s="6" t="s">
        <v>6161</v>
      </c>
      <c r="C2143" s="6" t="s">
        <v>4679</v>
      </c>
      <c r="D2143" s="6" t="s">
        <v>4590</v>
      </c>
      <c r="E2143" s="6" t="s">
        <v>4466</v>
      </c>
      <c r="F2143" s="6">
        <v>95926</v>
      </c>
      <c r="G2143" s="6">
        <v>5308793665</v>
      </c>
      <c r="H2143" s="6" t="s">
        <v>8129</v>
      </c>
      <c r="I2143" s="2" t="e">
        <f>MATCH(B2143,'2018_cleaned'!B$2:B$4733,0)</f>
        <v>#N/A</v>
      </c>
      <c r="J2143" s="2">
        <f>MATCH(C2143,'2018_cleaned'!C$2:C$4733,0)</f>
        <v>4038</v>
      </c>
      <c r="K2143" s="2">
        <f t="shared" si="70"/>
        <v>1</v>
      </c>
      <c r="L2143" s="2" t="e">
        <f>MATCH(A2143, 'combined matches'!E$1:E$4986,0)</f>
        <v>#N/A</v>
      </c>
      <c r="M2143" s="6">
        <f t="shared" si="71"/>
        <v>1</v>
      </c>
    </row>
    <row r="2144" spans="1:13" x14ac:dyDescent="0.2">
      <c r="A2144" s="6">
        <v>2872</v>
      </c>
      <c r="B2144" s="6" t="s">
        <v>6162</v>
      </c>
      <c r="C2144" s="6" t="s">
        <v>4676</v>
      </c>
      <c r="D2144" s="6" t="s">
        <v>4677</v>
      </c>
      <c r="E2144" s="6" t="s">
        <v>4466</v>
      </c>
      <c r="F2144" s="6">
        <v>95965</v>
      </c>
      <c r="G2144" s="6">
        <v>5305387341</v>
      </c>
      <c r="H2144" s="6" t="s">
        <v>7058</v>
      </c>
      <c r="I2144" s="2" t="e">
        <f>MATCH(B2144,'2018_cleaned'!B$2:B$4733,0)</f>
        <v>#N/A</v>
      </c>
      <c r="J2144" s="2">
        <f>MATCH(C2144,'2018_cleaned'!C$2:C$4733,0)</f>
        <v>4037</v>
      </c>
      <c r="K2144" s="2">
        <f t="shared" si="70"/>
        <v>1</v>
      </c>
      <c r="L2144" s="2" t="e">
        <f>MATCH(A2144, 'combined matches'!E$1:E$4986,0)</f>
        <v>#N/A</v>
      </c>
      <c r="M2144" s="6">
        <f t="shared" si="71"/>
        <v>1</v>
      </c>
    </row>
    <row r="2145" spans="1:14" x14ac:dyDescent="0.2">
      <c r="A2145" s="6">
        <v>2874</v>
      </c>
      <c r="B2145" s="6" t="s">
        <v>6163</v>
      </c>
      <c r="C2145" s="6" t="s">
        <v>4683</v>
      </c>
      <c r="D2145" s="6" t="s">
        <v>4087</v>
      </c>
      <c r="E2145" s="6" t="s">
        <v>4466</v>
      </c>
      <c r="F2145" s="6">
        <v>94704</v>
      </c>
      <c r="G2145" s="6">
        <v>5106446965</v>
      </c>
      <c r="H2145" s="6" t="s">
        <v>4683</v>
      </c>
      <c r="I2145" s="2" t="e">
        <f>MATCH(B2145,'2018_cleaned'!B$2:B$4733,0)</f>
        <v>#N/A</v>
      </c>
      <c r="J2145" s="2">
        <f>MATCH(C2145,'2018_cleaned'!C$2:C$4733,0)</f>
        <v>4051</v>
      </c>
      <c r="K2145" s="2">
        <f t="shared" si="70"/>
        <v>1</v>
      </c>
      <c r="L2145" s="2" t="e">
        <f>MATCH(A2145, 'combined matches'!E$1:E$4986,0)</f>
        <v>#N/A</v>
      </c>
      <c r="M2145" s="6">
        <f t="shared" si="71"/>
        <v>1</v>
      </c>
    </row>
    <row r="2146" spans="1:14" x14ac:dyDescent="0.2">
      <c r="A2146" s="6">
        <v>2875</v>
      </c>
      <c r="B2146" s="6" t="s">
        <v>6164</v>
      </c>
      <c r="C2146" s="6" t="s">
        <v>4681</v>
      </c>
      <c r="D2146" s="6" t="s">
        <v>4087</v>
      </c>
      <c r="E2146" s="6" t="s">
        <v>4466</v>
      </c>
      <c r="F2146" s="6">
        <v>94710</v>
      </c>
      <c r="G2146" s="6">
        <v>5109815350</v>
      </c>
      <c r="H2146" s="6" t="s">
        <v>8130</v>
      </c>
      <c r="I2146" s="2" t="e">
        <f>MATCH(B2146,'2018_cleaned'!B$2:B$4733,0)</f>
        <v>#N/A</v>
      </c>
      <c r="J2146" s="2">
        <f>MATCH(C2146,'2018_cleaned'!C$2:C$4733,0)</f>
        <v>4049</v>
      </c>
      <c r="K2146" s="2">
        <f t="shared" si="70"/>
        <v>1</v>
      </c>
      <c r="L2146" s="2" t="e">
        <f>MATCH(A2146, 'combined matches'!E$1:E$4986,0)</f>
        <v>#N/A</v>
      </c>
      <c r="M2146" s="6">
        <f t="shared" si="71"/>
        <v>1</v>
      </c>
    </row>
    <row r="2147" spans="1:14" x14ac:dyDescent="0.2">
      <c r="A2147" s="6">
        <v>2876</v>
      </c>
      <c r="B2147" s="6" t="s">
        <v>6165</v>
      </c>
      <c r="C2147" s="6" t="s">
        <v>4685</v>
      </c>
      <c r="D2147" s="6" t="s">
        <v>4087</v>
      </c>
      <c r="E2147" s="6" t="s">
        <v>4466</v>
      </c>
      <c r="F2147" s="6">
        <v>94703</v>
      </c>
      <c r="G2147" s="6">
        <v>5106446854</v>
      </c>
      <c r="H2147" s="6" t="s">
        <v>7059</v>
      </c>
      <c r="I2147" s="2" t="e">
        <f>MATCH(B2147,'2018_cleaned'!B$2:B$4733,0)</f>
        <v>#N/A</v>
      </c>
      <c r="J2147" s="2">
        <f>MATCH(C2147,'2018_cleaned'!C$2:C$4733,0)</f>
        <v>4052</v>
      </c>
      <c r="K2147" s="2">
        <f t="shared" si="70"/>
        <v>1</v>
      </c>
      <c r="L2147" s="2" t="e">
        <f>MATCH(A2147, 'combined matches'!E$1:E$4986,0)</f>
        <v>#N/A</v>
      </c>
      <c r="M2147" s="6">
        <f t="shared" si="71"/>
        <v>1</v>
      </c>
    </row>
    <row r="2148" spans="1:14" x14ac:dyDescent="0.2">
      <c r="A2148" s="6">
        <v>2878</v>
      </c>
      <c r="B2148" s="6" t="s">
        <v>6166</v>
      </c>
      <c r="C2148" s="6" t="s">
        <v>4810</v>
      </c>
      <c r="D2148" s="6" t="s">
        <v>4468</v>
      </c>
      <c r="E2148" s="6" t="s">
        <v>4466</v>
      </c>
      <c r="F2148" s="6">
        <v>90057</v>
      </c>
      <c r="G2148" s="6">
        <v>2139897700</v>
      </c>
      <c r="H2148" s="6" t="s">
        <v>7077</v>
      </c>
      <c r="I2148" s="2" t="e">
        <f>MATCH(B2148,'2018_cleaned'!B$2:B$4733,0)</f>
        <v>#N/A</v>
      </c>
      <c r="J2148" s="2">
        <f>MATCH(C2148,'2018_cleaned'!C$2:C$4733,0)</f>
        <v>4154</v>
      </c>
      <c r="K2148" s="2">
        <f t="shared" si="70"/>
        <v>1</v>
      </c>
      <c r="L2148" s="2" t="e">
        <f>MATCH(A2148, 'combined matches'!E$1:E$4986,0)</f>
        <v>#N/A</v>
      </c>
      <c r="M2148" s="6">
        <f t="shared" si="71"/>
        <v>1</v>
      </c>
    </row>
    <row r="2149" spans="1:14" x14ac:dyDescent="0.2">
      <c r="A2149" s="6">
        <v>2879</v>
      </c>
      <c r="B2149" s="6" t="s">
        <v>6167</v>
      </c>
      <c r="C2149" s="6" t="s">
        <v>4809</v>
      </c>
      <c r="D2149" s="6" t="s">
        <v>4468</v>
      </c>
      <c r="E2149" s="6" t="s">
        <v>4466</v>
      </c>
      <c r="F2149" s="6">
        <v>90033</v>
      </c>
      <c r="G2149" s="6">
        <v>3239871030</v>
      </c>
      <c r="H2149" s="6" t="s">
        <v>4809</v>
      </c>
      <c r="I2149" s="2" t="e">
        <f>MATCH(B2149,'2018_cleaned'!B$2:B$4733,0)</f>
        <v>#N/A</v>
      </c>
      <c r="J2149" s="2">
        <f>MATCH(C2149,'2018_cleaned'!C$2:C$4733,0)</f>
        <v>4152</v>
      </c>
      <c r="K2149" s="2">
        <f t="shared" si="70"/>
        <v>1</v>
      </c>
      <c r="L2149" s="2" t="e">
        <f>MATCH(A2149, 'combined matches'!E$1:E$4986,0)</f>
        <v>#N/A</v>
      </c>
      <c r="M2149" s="6">
        <f t="shared" si="71"/>
        <v>1</v>
      </c>
    </row>
    <row r="2150" spans="1:14" x14ac:dyDescent="0.2">
      <c r="A2150" s="6">
        <v>2881</v>
      </c>
      <c r="B2150" s="6" t="s">
        <v>6168</v>
      </c>
      <c r="C2150" s="6" t="s">
        <v>4470</v>
      </c>
      <c r="D2150" s="6" t="s">
        <v>4471</v>
      </c>
      <c r="E2150" s="6" t="s">
        <v>4466</v>
      </c>
      <c r="F2150" s="6">
        <v>93401</v>
      </c>
      <c r="G2150" s="6">
        <v>8055442478</v>
      </c>
      <c r="H2150" s="6" t="s">
        <v>8110</v>
      </c>
      <c r="I2150" s="2" t="e">
        <f>MATCH(B2150,'2018_cleaned'!B$2:B$4733,0)</f>
        <v>#N/A</v>
      </c>
      <c r="J2150" s="2">
        <f>MATCH(C2150,'2018_cleaned'!C$2:C$4733,0)</f>
        <v>3783</v>
      </c>
      <c r="K2150" s="2">
        <f t="shared" si="70"/>
        <v>1</v>
      </c>
      <c r="L2150" s="2" t="e">
        <f>MATCH(A2150, 'combined matches'!E$1:E$4986,0)</f>
        <v>#N/A</v>
      </c>
      <c r="M2150" s="6">
        <f t="shared" si="71"/>
        <v>1</v>
      </c>
    </row>
    <row r="2151" spans="1:14" x14ac:dyDescent="0.2">
      <c r="A2151" s="6">
        <v>2884</v>
      </c>
      <c r="B2151" s="6" t="s">
        <v>6171</v>
      </c>
      <c r="C2151" s="6" t="s">
        <v>6172</v>
      </c>
      <c r="D2151" s="6" t="s">
        <v>2852</v>
      </c>
      <c r="E2151" s="6" t="s">
        <v>4466</v>
      </c>
      <c r="F2151" s="6">
        <v>92316</v>
      </c>
      <c r="G2151" s="6">
        <v>9095467520</v>
      </c>
      <c r="H2151" s="6" t="s">
        <v>7343</v>
      </c>
      <c r="I2151" s="2" t="e">
        <f>MATCH(B2151,'2018_cleaned'!B$2:B$4733,0)</f>
        <v>#N/A</v>
      </c>
      <c r="J2151" s="2" t="e">
        <f>MATCH(C2151,'2018_cleaned'!C$2:C$4733,0)</f>
        <v>#N/A</v>
      </c>
      <c r="K2151" s="2">
        <f t="shared" si="70"/>
        <v>0</v>
      </c>
      <c r="L2151" s="2" t="e">
        <f>MATCH(A2151, 'combined matches'!E$1:E$4986,0)</f>
        <v>#N/A</v>
      </c>
      <c r="M2151" s="6">
        <f t="shared" si="71"/>
        <v>1</v>
      </c>
      <c r="N2151" s="6">
        <v>0</v>
      </c>
    </row>
    <row r="2152" spans="1:14" x14ac:dyDescent="0.2">
      <c r="A2152" s="6">
        <v>3036</v>
      </c>
      <c r="B2152" s="6" t="s">
        <v>6284</v>
      </c>
      <c r="C2152" s="6" t="s">
        <v>6285</v>
      </c>
      <c r="D2152" s="6" t="s">
        <v>4584</v>
      </c>
      <c r="E2152" s="6" t="s">
        <v>4466</v>
      </c>
      <c r="F2152" s="6">
        <v>91911</v>
      </c>
      <c r="G2152" s="6">
        <v>6192051360</v>
      </c>
      <c r="H2152" s="6" t="s">
        <v>8474</v>
      </c>
      <c r="I2152" s="2" t="e">
        <f>MATCH(B2152,'2018_cleaned'!B$2:B$4733,0)</f>
        <v>#N/A</v>
      </c>
      <c r="J2152" s="2" t="e">
        <f>MATCH(C2152,'2018_cleaned'!C$2:C$4733,0)</f>
        <v>#N/A</v>
      </c>
      <c r="K2152" s="2">
        <f t="shared" si="70"/>
        <v>0</v>
      </c>
      <c r="L2152" s="2" t="e">
        <f>MATCH(A2152, 'combined matches'!E$1:E$4986,0)</f>
        <v>#N/A</v>
      </c>
      <c r="M2152" s="6">
        <f t="shared" si="71"/>
        <v>1</v>
      </c>
      <c r="N2152" s="6">
        <v>0</v>
      </c>
    </row>
    <row r="2153" spans="1:14" x14ac:dyDescent="0.2">
      <c r="A2153" s="6">
        <v>2994</v>
      </c>
      <c r="B2153" s="6" t="s">
        <v>6255</v>
      </c>
      <c r="C2153" s="6" t="s">
        <v>6256</v>
      </c>
      <c r="D2153" s="6" t="s">
        <v>4551</v>
      </c>
      <c r="E2153" s="6" t="s">
        <v>4466</v>
      </c>
      <c r="F2153" s="6">
        <v>92025</v>
      </c>
      <c r="G2153" s="6">
        <v>7604669800</v>
      </c>
      <c r="H2153" s="6" t="s">
        <v>7360</v>
      </c>
      <c r="I2153" s="2" t="e">
        <f>MATCH(B2153,'2018_cleaned'!B$2:B$4733,0)</f>
        <v>#N/A</v>
      </c>
      <c r="J2153" s="2" t="e">
        <f>MATCH(C2153,'2018_cleaned'!C$2:C$4733,0)</f>
        <v>#N/A</v>
      </c>
      <c r="K2153" s="2">
        <f t="shared" si="70"/>
        <v>0</v>
      </c>
      <c r="L2153" s="2" t="e">
        <f>MATCH(A2153, 'combined matches'!E$1:E$4986,0)</f>
        <v>#N/A</v>
      </c>
      <c r="M2153" s="6">
        <f t="shared" si="71"/>
        <v>1</v>
      </c>
      <c r="N2153" s="6">
        <v>0</v>
      </c>
    </row>
    <row r="2154" spans="1:14" x14ac:dyDescent="0.2">
      <c r="A2154" s="6">
        <v>2895</v>
      </c>
      <c r="B2154" s="6" t="s">
        <v>6192</v>
      </c>
      <c r="C2154" s="6" t="s">
        <v>7791</v>
      </c>
      <c r="D2154" s="6" t="s">
        <v>6193</v>
      </c>
      <c r="E2154" s="6" t="s">
        <v>4466</v>
      </c>
      <c r="F2154" s="6">
        <v>95627</v>
      </c>
      <c r="G2154" s="6">
        <v>5307873454</v>
      </c>
      <c r="H2154" s="6" t="s">
        <v>8455</v>
      </c>
      <c r="I2154" s="2" t="e">
        <f>MATCH(B2154,'2018_cleaned'!B$2:B$4733,0)</f>
        <v>#N/A</v>
      </c>
      <c r="J2154" s="2" t="e">
        <f>MATCH(C2154,'2018_cleaned'!C$2:C$4733,0)</f>
        <v>#N/A</v>
      </c>
      <c r="K2154" s="2">
        <f t="shared" ref="K2154:K2185" si="72">IF(ISNA(I2154),IF(ISNA(J2154),0,1),1)</f>
        <v>0</v>
      </c>
      <c r="L2154" s="2" t="e">
        <f>MATCH(A2154, 'combined matches'!E$1:E$4986,0)</f>
        <v>#N/A</v>
      </c>
      <c r="M2154" s="6">
        <f t="shared" ref="M2154:M2185" si="73">IF(ISNA(L2154),1,0)</f>
        <v>1</v>
      </c>
      <c r="N2154" s="6">
        <v>0</v>
      </c>
    </row>
    <row r="2155" spans="1:14" x14ac:dyDescent="0.2">
      <c r="A2155" s="6">
        <v>2885</v>
      </c>
      <c r="B2155" s="6" t="s">
        <v>6173</v>
      </c>
      <c r="C2155" s="6" t="s">
        <v>6174</v>
      </c>
      <c r="D2155" s="6" t="s">
        <v>6175</v>
      </c>
      <c r="E2155" s="6" t="s">
        <v>4466</v>
      </c>
      <c r="F2155" s="6">
        <v>92028</v>
      </c>
      <c r="G2155" s="6">
        <v>7604514720</v>
      </c>
      <c r="H2155" s="6" t="s">
        <v>7344</v>
      </c>
      <c r="I2155" s="2" t="e">
        <f>MATCH(B2155,'2018_cleaned'!B$2:B$4733,0)</f>
        <v>#N/A</v>
      </c>
      <c r="J2155" s="2" t="e">
        <f>MATCH(C2155,'2018_cleaned'!C$2:C$4733,0)</f>
        <v>#N/A</v>
      </c>
      <c r="K2155" s="2">
        <f t="shared" si="72"/>
        <v>0</v>
      </c>
      <c r="L2155" s="2" t="e">
        <f>MATCH(A2155, 'combined matches'!E$1:E$4986,0)</f>
        <v>#N/A</v>
      </c>
      <c r="M2155" s="6">
        <f t="shared" si="73"/>
        <v>1</v>
      </c>
      <c r="N2155" s="6">
        <v>0</v>
      </c>
    </row>
    <row r="2156" spans="1:14" x14ac:dyDescent="0.2">
      <c r="A2156" s="6">
        <v>3077</v>
      </c>
      <c r="B2156" s="6" t="s">
        <v>6321</v>
      </c>
      <c r="C2156" s="6" t="s">
        <v>6322</v>
      </c>
      <c r="D2156" s="6" t="s">
        <v>4496</v>
      </c>
      <c r="E2156" s="6" t="s">
        <v>4466</v>
      </c>
      <c r="F2156" s="6">
        <v>93223</v>
      </c>
      <c r="G2156" s="6">
        <v>5597132890</v>
      </c>
      <c r="H2156" s="6" t="s">
        <v>8482</v>
      </c>
      <c r="I2156" s="2" t="e">
        <f>MATCH(B2156,'2018_cleaned'!B$2:B$4733,0)</f>
        <v>#N/A</v>
      </c>
      <c r="J2156" s="2" t="e">
        <f>MATCH(C2156,'2018_cleaned'!C$2:C$4733,0)</f>
        <v>#N/A</v>
      </c>
      <c r="K2156" s="2">
        <f t="shared" si="72"/>
        <v>0</v>
      </c>
      <c r="L2156" s="2" t="e">
        <f>MATCH(A2156, 'combined matches'!E$1:E$4986,0)</f>
        <v>#N/A</v>
      </c>
      <c r="M2156" s="6">
        <f t="shared" si="73"/>
        <v>1</v>
      </c>
      <c r="N2156" s="6">
        <v>0</v>
      </c>
    </row>
    <row r="2157" spans="1:14" x14ac:dyDescent="0.2">
      <c r="A2157" s="6">
        <v>3029</v>
      </c>
      <c r="B2157" s="6" t="s">
        <v>6274</v>
      </c>
      <c r="C2157" s="6" t="s">
        <v>6275</v>
      </c>
      <c r="D2157" s="6" t="s">
        <v>6276</v>
      </c>
      <c r="E2157" s="6" t="s">
        <v>4466</v>
      </c>
      <c r="F2157" s="6">
        <v>95231</v>
      </c>
      <c r="G2157" s="6">
        <v>2094686820</v>
      </c>
      <c r="H2157" s="6" t="s">
        <v>7364</v>
      </c>
      <c r="I2157" s="2" t="e">
        <f>MATCH(B2157,'2018_cleaned'!B$2:B$4733,0)</f>
        <v>#N/A</v>
      </c>
      <c r="J2157" s="2" t="e">
        <f>MATCH(C2157,'2018_cleaned'!C$2:C$4733,0)</f>
        <v>#N/A</v>
      </c>
      <c r="K2157" s="2">
        <f t="shared" si="72"/>
        <v>0</v>
      </c>
      <c r="L2157" s="2" t="e">
        <f>MATCH(A2157, 'combined matches'!E$1:E$4986,0)</f>
        <v>#N/A</v>
      </c>
      <c r="M2157" s="6">
        <f t="shared" si="73"/>
        <v>1</v>
      </c>
      <c r="N2157" s="6">
        <v>0</v>
      </c>
    </row>
    <row r="2158" spans="1:14" x14ac:dyDescent="0.2">
      <c r="A2158" s="6">
        <v>3031</v>
      </c>
      <c r="B2158" s="6" t="s">
        <v>6280</v>
      </c>
      <c r="C2158" s="6" t="s">
        <v>6275</v>
      </c>
      <c r="D2158" s="6" t="s">
        <v>6276</v>
      </c>
      <c r="E2158" s="6" t="s">
        <v>4466</v>
      </c>
      <c r="F2158" s="6">
        <v>95231</v>
      </c>
      <c r="G2158" s="6">
        <v>2094686820</v>
      </c>
      <c r="H2158" s="6" t="s">
        <v>7364</v>
      </c>
      <c r="I2158" s="2" t="e">
        <f>MATCH(B2158,'2018_cleaned'!B$2:B$4733,0)</f>
        <v>#N/A</v>
      </c>
      <c r="J2158" s="2" t="e">
        <f>MATCH(C2158,'2018_cleaned'!C$2:C$4733,0)</f>
        <v>#N/A</v>
      </c>
      <c r="K2158" s="2">
        <f t="shared" si="72"/>
        <v>0</v>
      </c>
      <c r="L2158" s="2" t="e">
        <f>MATCH(A2158, 'combined matches'!E$1:E$4986,0)</f>
        <v>#N/A</v>
      </c>
      <c r="M2158" s="6">
        <f t="shared" si="73"/>
        <v>1</v>
      </c>
      <c r="N2158" s="6">
        <v>0</v>
      </c>
    </row>
    <row r="2159" spans="1:14" x14ac:dyDescent="0.2">
      <c r="A2159" s="6">
        <v>3032</v>
      </c>
      <c r="B2159" s="6" t="s">
        <v>6281</v>
      </c>
      <c r="C2159" s="6" t="s">
        <v>6275</v>
      </c>
      <c r="D2159" s="6" t="s">
        <v>6276</v>
      </c>
      <c r="E2159" s="6" t="s">
        <v>4466</v>
      </c>
      <c r="F2159" s="6">
        <v>95231</v>
      </c>
      <c r="G2159" s="6">
        <v>2094686820</v>
      </c>
      <c r="H2159" s="6" t="s">
        <v>7366</v>
      </c>
      <c r="I2159" s="2" t="e">
        <f>MATCH(B2159,'2018_cleaned'!B$2:B$4733,0)</f>
        <v>#N/A</v>
      </c>
      <c r="J2159" s="2" t="e">
        <f>MATCH(C2159,'2018_cleaned'!C$2:C$4733,0)</f>
        <v>#N/A</v>
      </c>
      <c r="K2159" s="2">
        <f t="shared" si="72"/>
        <v>0</v>
      </c>
      <c r="L2159" s="2" t="e">
        <f>MATCH(A2159, 'combined matches'!E$1:E$4986,0)</f>
        <v>#N/A</v>
      </c>
      <c r="M2159" s="6">
        <f t="shared" si="73"/>
        <v>1</v>
      </c>
      <c r="N2159" s="6">
        <v>0</v>
      </c>
    </row>
    <row r="2160" spans="1:14" x14ac:dyDescent="0.2">
      <c r="A2160" s="6">
        <v>3041</v>
      </c>
      <c r="B2160" s="6" t="s">
        <v>6291</v>
      </c>
      <c r="C2160" s="6" t="s">
        <v>6292</v>
      </c>
      <c r="D2160" s="6" t="s">
        <v>6293</v>
      </c>
      <c r="E2160" s="6" t="s">
        <v>4466</v>
      </c>
      <c r="F2160" s="6">
        <v>93111</v>
      </c>
      <c r="G2160" s="6">
        <v>8445940344</v>
      </c>
      <c r="H2160" s="6" t="s">
        <v>6292</v>
      </c>
      <c r="I2160" s="2" t="e">
        <f>MATCH(B2160,'2018_cleaned'!B$2:B$4733,0)</f>
        <v>#N/A</v>
      </c>
      <c r="J2160" s="2" t="e">
        <f>MATCH(C2160,'2018_cleaned'!C$2:C$4733,0)</f>
        <v>#N/A</v>
      </c>
      <c r="K2160" s="2">
        <f t="shared" si="72"/>
        <v>0</v>
      </c>
      <c r="L2160" s="2" t="e">
        <f>MATCH(A2160, 'combined matches'!E$1:E$4986,0)</f>
        <v>#N/A</v>
      </c>
      <c r="M2160" s="6">
        <f t="shared" si="73"/>
        <v>1</v>
      </c>
      <c r="N2160" s="6">
        <v>0</v>
      </c>
    </row>
    <row r="2161" spans="1:14" x14ac:dyDescent="0.2">
      <c r="A2161" s="6">
        <v>3012</v>
      </c>
      <c r="B2161" s="6" t="s">
        <v>6260</v>
      </c>
      <c r="C2161" s="6" t="s">
        <v>6261</v>
      </c>
      <c r="D2161" s="6" t="s">
        <v>1316</v>
      </c>
      <c r="E2161" s="6" t="s">
        <v>4466</v>
      </c>
      <c r="F2161" s="6">
        <v>92614</v>
      </c>
      <c r="G2161" s="6">
        <v>9498098775</v>
      </c>
      <c r="H2161" s="6" t="s">
        <v>7362</v>
      </c>
      <c r="I2161" s="2" t="e">
        <f>MATCH(B2161,'2018_cleaned'!B$2:B$4733,0)</f>
        <v>#N/A</v>
      </c>
      <c r="J2161" s="2" t="e">
        <f>MATCH(C2161,'2018_cleaned'!C$2:C$4733,0)</f>
        <v>#N/A</v>
      </c>
      <c r="K2161" s="2">
        <f t="shared" si="72"/>
        <v>0</v>
      </c>
      <c r="L2161" s="2" t="e">
        <f>MATCH(A2161, 'combined matches'!E$1:E$4986,0)</f>
        <v>#N/A</v>
      </c>
      <c r="M2161" s="6">
        <f t="shared" si="73"/>
        <v>1</v>
      </c>
      <c r="N2161" s="6">
        <v>0</v>
      </c>
    </row>
    <row r="2162" spans="1:14" x14ac:dyDescent="0.2">
      <c r="A2162" s="6">
        <v>3043</v>
      </c>
      <c r="B2162" s="6" t="s">
        <v>6296</v>
      </c>
      <c r="C2162" s="6" t="s">
        <v>6297</v>
      </c>
      <c r="D2162" s="6" t="s">
        <v>6298</v>
      </c>
      <c r="E2162" s="6" t="s">
        <v>4466</v>
      </c>
      <c r="F2162" s="6">
        <v>93117</v>
      </c>
      <c r="G2162" s="6">
        <v>8445940343</v>
      </c>
      <c r="H2162" s="6" t="s">
        <v>6297</v>
      </c>
      <c r="I2162" s="2" t="e">
        <f>MATCH(B2162,'2018_cleaned'!B$2:B$4733,0)</f>
        <v>#N/A</v>
      </c>
      <c r="J2162" s="2" t="e">
        <f>MATCH(C2162,'2018_cleaned'!C$2:C$4733,0)</f>
        <v>#N/A</v>
      </c>
      <c r="K2162" s="2">
        <f t="shared" si="72"/>
        <v>0</v>
      </c>
      <c r="L2162" s="2" t="e">
        <f>MATCH(A2162, 'combined matches'!E$1:E$4986,0)</f>
        <v>#N/A</v>
      </c>
      <c r="M2162" s="6">
        <f t="shared" si="73"/>
        <v>1</v>
      </c>
      <c r="N2162" s="6">
        <v>0</v>
      </c>
    </row>
    <row r="2163" spans="1:14" x14ac:dyDescent="0.2">
      <c r="A2163" s="6">
        <v>2898</v>
      </c>
      <c r="B2163" s="6" t="s">
        <v>6198</v>
      </c>
      <c r="C2163" s="6" t="s">
        <v>6199</v>
      </c>
      <c r="D2163" s="6" t="s">
        <v>6200</v>
      </c>
      <c r="E2163" s="6" t="s">
        <v>4466</v>
      </c>
      <c r="F2163" s="6">
        <v>95240</v>
      </c>
      <c r="G2163" s="6">
        <v>2093318019</v>
      </c>
      <c r="H2163" s="6" t="s">
        <v>7351</v>
      </c>
      <c r="I2163" s="2" t="e">
        <f>MATCH(B2163,'2018_cleaned'!B$2:B$4733,0)</f>
        <v>#N/A</v>
      </c>
      <c r="J2163" s="2" t="e">
        <f>MATCH(C2163,'2018_cleaned'!C$2:C$4733,0)</f>
        <v>#N/A</v>
      </c>
      <c r="K2163" s="2">
        <f t="shared" si="72"/>
        <v>0</v>
      </c>
      <c r="L2163" s="2" t="e">
        <f>MATCH(A2163, 'combined matches'!E$1:E$4986,0)</f>
        <v>#N/A</v>
      </c>
      <c r="M2163" s="6">
        <f t="shared" si="73"/>
        <v>1</v>
      </c>
      <c r="N2163" s="6">
        <v>0</v>
      </c>
    </row>
    <row r="2164" spans="1:14" x14ac:dyDescent="0.2">
      <c r="A2164" s="6">
        <v>2899</v>
      </c>
      <c r="B2164" s="6" t="s">
        <v>6201</v>
      </c>
      <c r="C2164" s="6" t="s">
        <v>8456</v>
      </c>
      <c r="D2164" s="6" t="s">
        <v>6200</v>
      </c>
      <c r="E2164" s="6" t="s">
        <v>4466</v>
      </c>
      <c r="F2164" s="6">
        <v>95242</v>
      </c>
      <c r="G2164" s="6">
        <v>2093701700</v>
      </c>
      <c r="H2164" s="6" t="s">
        <v>8457</v>
      </c>
      <c r="I2164" s="2" t="e">
        <f>MATCH(B2164,'2018_cleaned'!B$2:B$4733,0)</f>
        <v>#N/A</v>
      </c>
      <c r="J2164" s="2" t="e">
        <f>MATCH(C2164,'2018_cleaned'!C$2:C$4733,0)</f>
        <v>#N/A</v>
      </c>
      <c r="K2164" s="2">
        <f t="shared" si="72"/>
        <v>0</v>
      </c>
      <c r="L2164" s="2" t="e">
        <f>MATCH(A2164, 'combined matches'!E$1:E$4986,0)</f>
        <v>#N/A</v>
      </c>
      <c r="M2164" s="6">
        <f t="shared" si="73"/>
        <v>1</v>
      </c>
      <c r="N2164" s="6">
        <v>0</v>
      </c>
    </row>
    <row r="2165" spans="1:14" x14ac:dyDescent="0.2">
      <c r="A2165" s="6">
        <v>2900</v>
      </c>
      <c r="B2165" s="6" t="s">
        <v>6202</v>
      </c>
      <c r="C2165" s="6" t="s">
        <v>6203</v>
      </c>
      <c r="D2165" s="6" t="s">
        <v>6200</v>
      </c>
      <c r="E2165" s="6" t="s">
        <v>4466</v>
      </c>
      <c r="F2165" s="6">
        <v>95242</v>
      </c>
      <c r="G2165" s="6">
        <v>2093333121</v>
      </c>
      <c r="H2165" s="6" t="s">
        <v>8458</v>
      </c>
      <c r="I2165" s="2" t="e">
        <f>MATCH(B2165,'2018_cleaned'!B$2:B$4733,0)</f>
        <v>#N/A</v>
      </c>
      <c r="J2165" s="2" t="e">
        <f>MATCH(C2165,'2018_cleaned'!C$2:C$4733,0)</f>
        <v>#N/A</v>
      </c>
      <c r="K2165" s="2">
        <f t="shared" si="72"/>
        <v>0</v>
      </c>
      <c r="L2165" s="2" t="e">
        <f>MATCH(A2165, 'combined matches'!E$1:E$4986,0)</f>
        <v>#N/A</v>
      </c>
      <c r="M2165" s="6">
        <f t="shared" si="73"/>
        <v>1</v>
      </c>
      <c r="N2165" s="6">
        <v>0</v>
      </c>
    </row>
    <row r="2166" spans="1:14" x14ac:dyDescent="0.2">
      <c r="A2166" s="6">
        <v>2901</v>
      </c>
      <c r="B2166" s="6" t="s">
        <v>6204</v>
      </c>
      <c r="C2166" s="6" t="s">
        <v>6203</v>
      </c>
      <c r="D2166" s="6" t="s">
        <v>6200</v>
      </c>
      <c r="E2166" s="6" t="s">
        <v>4466</v>
      </c>
      <c r="F2166" s="6">
        <v>95242</v>
      </c>
      <c r="G2166" s="6">
        <v>2093333135</v>
      </c>
      <c r="H2166" s="6" t="s">
        <v>8458</v>
      </c>
      <c r="I2166" s="2" t="e">
        <f>MATCH(B2166,'2018_cleaned'!B$2:B$4733,0)</f>
        <v>#N/A</v>
      </c>
      <c r="J2166" s="2" t="e">
        <f>MATCH(C2166,'2018_cleaned'!C$2:C$4733,0)</f>
        <v>#N/A</v>
      </c>
      <c r="K2166" s="2">
        <f t="shared" si="72"/>
        <v>0</v>
      </c>
      <c r="L2166" s="2" t="e">
        <f>MATCH(A2166, 'combined matches'!E$1:E$4986,0)</f>
        <v>#N/A</v>
      </c>
      <c r="M2166" s="6">
        <f t="shared" si="73"/>
        <v>1</v>
      </c>
      <c r="N2166" s="6">
        <v>0</v>
      </c>
    </row>
    <row r="2167" spans="1:14" x14ac:dyDescent="0.2">
      <c r="A2167" s="6">
        <v>3030</v>
      </c>
      <c r="B2167" s="6" t="s">
        <v>6277</v>
      </c>
      <c r="C2167" s="6" t="s">
        <v>6278</v>
      </c>
      <c r="D2167" s="6" t="s">
        <v>6279</v>
      </c>
      <c r="E2167" s="6" t="s">
        <v>4466</v>
      </c>
      <c r="F2167" s="6">
        <v>95336</v>
      </c>
      <c r="G2167" s="6">
        <v>2094686820</v>
      </c>
      <c r="H2167" s="6" t="s">
        <v>7365</v>
      </c>
      <c r="I2167" s="2" t="e">
        <f>MATCH(B2167,'2018_cleaned'!B$2:B$4733,0)</f>
        <v>#N/A</v>
      </c>
      <c r="J2167" s="2" t="e">
        <f>MATCH(C2167,'2018_cleaned'!C$2:C$4733,0)</f>
        <v>#N/A</v>
      </c>
      <c r="K2167" s="2">
        <f t="shared" si="72"/>
        <v>0</v>
      </c>
      <c r="L2167" s="2" t="e">
        <f>MATCH(A2167, 'combined matches'!E$1:E$4986,0)</f>
        <v>#N/A</v>
      </c>
      <c r="M2167" s="6">
        <f t="shared" si="73"/>
        <v>1</v>
      </c>
      <c r="N2167" s="6">
        <v>0</v>
      </c>
    </row>
    <row r="2168" spans="1:14" x14ac:dyDescent="0.2">
      <c r="A2168" s="6">
        <v>2846</v>
      </c>
      <c r="B2168" s="6" t="s">
        <v>6153</v>
      </c>
      <c r="C2168" s="6" t="s">
        <v>6154</v>
      </c>
      <c r="D2168" s="6" t="s">
        <v>4585</v>
      </c>
      <c r="E2168" s="6" t="s">
        <v>4466</v>
      </c>
      <c r="F2168" s="6">
        <v>92553</v>
      </c>
      <c r="G2168" s="6">
        <v>9513585222</v>
      </c>
      <c r="H2168" s="6" t="s">
        <v>8446</v>
      </c>
      <c r="I2168" s="2" t="e">
        <f>MATCH(B2168,'2018_cleaned'!B$2:B$4733,0)</f>
        <v>#N/A</v>
      </c>
      <c r="J2168" s="2" t="e">
        <f>MATCH(C2168,'2018_cleaned'!C$2:C$4733,0)</f>
        <v>#N/A</v>
      </c>
      <c r="K2168" s="2">
        <f t="shared" si="72"/>
        <v>0</v>
      </c>
      <c r="L2168" s="2" t="e">
        <f>MATCH(A2168, 'combined matches'!E$1:E$4986,0)</f>
        <v>#N/A</v>
      </c>
      <c r="M2168" s="6">
        <f t="shared" si="73"/>
        <v>1</v>
      </c>
      <c r="N2168" s="6">
        <v>0</v>
      </c>
    </row>
    <row r="2169" spans="1:14" x14ac:dyDescent="0.2">
      <c r="A2169" s="6">
        <v>2887</v>
      </c>
      <c r="B2169" s="6" t="s">
        <v>6178</v>
      </c>
      <c r="C2169" s="6" t="s">
        <v>6179</v>
      </c>
      <c r="D2169" s="6" t="s">
        <v>4585</v>
      </c>
      <c r="E2169" s="6" t="s">
        <v>4466</v>
      </c>
      <c r="F2169" s="6">
        <v>92553</v>
      </c>
      <c r="G2169" s="6">
        <v>9515712350</v>
      </c>
      <c r="H2169" s="6" t="s">
        <v>7345</v>
      </c>
      <c r="I2169" s="2" t="e">
        <f>MATCH(B2169,'2018_cleaned'!B$2:B$4733,0)</f>
        <v>#N/A</v>
      </c>
      <c r="J2169" s="2" t="e">
        <f>MATCH(C2169,'2018_cleaned'!C$2:C$4733,0)</f>
        <v>#N/A</v>
      </c>
      <c r="K2169" s="2">
        <f t="shared" si="72"/>
        <v>0</v>
      </c>
      <c r="L2169" s="2" t="e">
        <f>MATCH(A2169, 'combined matches'!E$1:E$4986,0)</f>
        <v>#N/A</v>
      </c>
      <c r="M2169" s="6">
        <f t="shared" si="73"/>
        <v>1</v>
      </c>
      <c r="N2169" s="6">
        <v>0</v>
      </c>
    </row>
    <row r="2170" spans="1:14" x14ac:dyDescent="0.2">
      <c r="A2170" s="6">
        <v>2949</v>
      </c>
      <c r="B2170" s="6" t="s">
        <v>8464</v>
      </c>
      <c r="C2170" s="6" t="s">
        <v>6234</v>
      </c>
      <c r="D2170" s="6" t="s">
        <v>4844</v>
      </c>
      <c r="E2170" s="6" t="s">
        <v>4466</v>
      </c>
      <c r="F2170" s="6">
        <v>91950</v>
      </c>
      <c r="G2170" s="6">
        <v>6195152364</v>
      </c>
      <c r="H2170" s="6" t="s">
        <v>8465</v>
      </c>
      <c r="I2170" s="2" t="e">
        <f>MATCH(B2170,'2018_cleaned'!B$2:B$4733,0)</f>
        <v>#N/A</v>
      </c>
      <c r="J2170" s="2" t="e">
        <f>MATCH(C2170,'2018_cleaned'!C$2:C$4733,0)</f>
        <v>#N/A</v>
      </c>
      <c r="K2170" s="2">
        <f t="shared" si="72"/>
        <v>0</v>
      </c>
      <c r="L2170" s="2" t="e">
        <f>MATCH(A2170, 'combined matches'!E$1:E$4986,0)</f>
        <v>#N/A</v>
      </c>
      <c r="M2170" s="6">
        <f t="shared" si="73"/>
        <v>1</v>
      </c>
      <c r="N2170" s="6">
        <v>0</v>
      </c>
    </row>
    <row r="2171" spans="1:14" x14ac:dyDescent="0.2">
      <c r="A2171" s="6">
        <v>3038</v>
      </c>
      <c r="B2171" s="6" t="s">
        <v>6287</v>
      </c>
      <c r="C2171" s="6" t="s">
        <v>6288</v>
      </c>
      <c r="D2171" s="6" t="s">
        <v>4844</v>
      </c>
      <c r="E2171" s="6" t="s">
        <v>4466</v>
      </c>
      <c r="F2171" s="6">
        <v>91950</v>
      </c>
      <c r="G2171" s="6">
        <v>6196624100</v>
      </c>
      <c r="H2171" s="6" t="s">
        <v>7367</v>
      </c>
      <c r="I2171" s="2" t="e">
        <f>MATCH(B2171,'2018_cleaned'!B$2:B$4733,0)</f>
        <v>#N/A</v>
      </c>
      <c r="J2171" s="2" t="e">
        <f>MATCH(C2171,'2018_cleaned'!C$2:C$4733,0)</f>
        <v>#N/A</v>
      </c>
      <c r="K2171" s="2">
        <f t="shared" si="72"/>
        <v>0</v>
      </c>
      <c r="L2171" s="2" t="e">
        <f>MATCH(A2171, 'combined matches'!E$1:E$4986,0)</f>
        <v>#N/A</v>
      </c>
      <c r="M2171" s="6">
        <f t="shared" si="73"/>
        <v>1</v>
      </c>
      <c r="N2171" s="6">
        <v>0</v>
      </c>
    </row>
    <row r="2172" spans="1:14" x14ac:dyDescent="0.2">
      <c r="A2172" s="6">
        <v>2886</v>
      </c>
      <c r="B2172" s="6" t="s">
        <v>6176</v>
      </c>
      <c r="C2172" s="6" t="s">
        <v>6177</v>
      </c>
      <c r="D2172" s="6" t="s">
        <v>4586</v>
      </c>
      <c r="E2172" s="6" t="s">
        <v>4466</v>
      </c>
      <c r="F2172" s="6">
        <v>92507</v>
      </c>
      <c r="G2172" s="6">
        <v>9512248220</v>
      </c>
      <c r="H2172" s="6" t="s">
        <v>8450</v>
      </c>
      <c r="I2172" s="2" t="e">
        <f>MATCH(B2172,'2018_cleaned'!B$2:B$4733,0)</f>
        <v>#N/A</v>
      </c>
      <c r="J2172" s="2" t="e">
        <f>MATCH(C2172,'2018_cleaned'!C$2:C$4733,0)</f>
        <v>#N/A</v>
      </c>
      <c r="K2172" s="2">
        <f t="shared" si="72"/>
        <v>0</v>
      </c>
      <c r="L2172" s="2" t="e">
        <f>MATCH(A2172, 'combined matches'!E$1:E$4986,0)</f>
        <v>#N/A</v>
      </c>
      <c r="M2172" s="6">
        <f t="shared" si="73"/>
        <v>1</v>
      </c>
      <c r="N2172" s="6">
        <v>0</v>
      </c>
    </row>
    <row r="2173" spans="1:14" x14ac:dyDescent="0.2">
      <c r="A2173" s="6">
        <v>2888</v>
      </c>
      <c r="B2173" s="6" t="s">
        <v>6180</v>
      </c>
      <c r="C2173" s="6" t="s">
        <v>6181</v>
      </c>
      <c r="D2173" s="6" t="s">
        <v>4586</v>
      </c>
      <c r="E2173" s="6" t="s">
        <v>4466</v>
      </c>
      <c r="F2173" s="6">
        <v>92503</v>
      </c>
      <c r="G2173" s="6">
        <v>9513735620</v>
      </c>
      <c r="H2173" s="6" t="s">
        <v>8451</v>
      </c>
      <c r="I2173" s="2" t="e">
        <f>MATCH(B2173,'2018_cleaned'!B$2:B$4733,0)</f>
        <v>#N/A</v>
      </c>
      <c r="J2173" s="2" t="e">
        <f>MATCH(C2173,'2018_cleaned'!C$2:C$4733,0)</f>
        <v>#N/A</v>
      </c>
      <c r="K2173" s="2">
        <f t="shared" si="72"/>
        <v>0</v>
      </c>
      <c r="L2173" s="2" t="e">
        <f>MATCH(A2173, 'combined matches'!E$1:E$4986,0)</f>
        <v>#N/A</v>
      </c>
      <c r="M2173" s="6">
        <f t="shared" si="73"/>
        <v>1</v>
      </c>
      <c r="N2173" s="6">
        <v>0</v>
      </c>
    </row>
    <row r="2174" spans="1:14" x14ac:dyDescent="0.2">
      <c r="A2174" s="6">
        <v>3011</v>
      </c>
      <c r="B2174" s="6" t="s">
        <v>6258</v>
      </c>
      <c r="C2174" s="6" t="s">
        <v>6259</v>
      </c>
      <c r="D2174" s="6" t="s">
        <v>4581</v>
      </c>
      <c r="E2174" s="6" t="s">
        <v>4466</v>
      </c>
      <c r="F2174" s="6">
        <v>92706</v>
      </c>
      <c r="G2174" s="6">
        <v>7148685601</v>
      </c>
      <c r="H2174" s="6" t="s">
        <v>7361</v>
      </c>
      <c r="I2174" s="2" t="e">
        <f>MATCH(B2174,'2018_cleaned'!B$2:B$4733,0)</f>
        <v>#N/A</v>
      </c>
      <c r="J2174" s="2" t="e">
        <f>MATCH(C2174,'2018_cleaned'!C$2:C$4733,0)</f>
        <v>#N/A</v>
      </c>
      <c r="K2174" s="2">
        <f t="shared" si="72"/>
        <v>0</v>
      </c>
      <c r="L2174" s="2" t="e">
        <f>MATCH(A2174, 'combined matches'!E$1:E$4986,0)</f>
        <v>#N/A</v>
      </c>
      <c r="M2174" s="6">
        <f t="shared" si="73"/>
        <v>1</v>
      </c>
      <c r="N2174" s="6">
        <v>0</v>
      </c>
    </row>
    <row r="2175" spans="1:14" x14ac:dyDescent="0.2">
      <c r="A2175" s="6">
        <v>2909</v>
      </c>
      <c r="B2175" s="6" t="s">
        <v>4778</v>
      </c>
      <c r="C2175" s="6" t="s">
        <v>4779</v>
      </c>
      <c r="D2175" s="6" t="s">
        <v>4780</v>
      </c>
      <c r="E2175" s="6" t="s">
        <v>4466</v>
      </c>
      <c r="F2175" s="6">
        <v>90041</v>
      </c>
      <c r="G2175" s="6">
        <v>3232564116</v>
      </c>
      <c r="H2175" s="6" t="s">
        <v>4779</v>
      </c>
      <c r="I2175" s="2">
        <f>MATCH(B2175,'2018_cleaned'!B$2:B$4733,0)</f>
        <v>4121</v>
      </c>
      <c r="J2175" s="2">
        <f>MATCH(C2175,'2018_cleaned'!C$2:C$4733,0)</f>
        <v>4121</v>
      </c>
      <c r="K2175" s="2">
        <f t="shared" si="72"/>
        <v>1</v>
      </c>
      <c r="L2175" s="2" t="e">
        <f>MATCH(A2175, 'combined matches'!E$1:E$4986,0)</f>
        <v>#N/A</v>
      </c>
      <c r="M2175" s="6">
        <f t="shared" si="73"/>
        <v>1</v>
      </c>
    </row>
    <row r="2176" spans="1:14" x14ac:dyDescent="0.2">
      <c r="A2176" s="6">
        <v>2910</v>
      </c>
      <c r="B2176" s="6" t="s">
        <v>4777</v>
      </c>
      <c r="C2176" s="6" t="s">
        <v>6218</v>
      </c>
      <c r="D2176" s="6" t="s">
        <v>4534</v>
      </c>
      <c r="E2176" s="6" t="s">
        <v>4466</v>
      </c>
      <c r="F2176" s="6">
        <v>91205</v>
      </c>
      <c r="G2176" s="6">
        <v>8182652264</v>
      </c>
      <c r="H2176" s="6" t="s">
        <v>6218</v>
      </c>
      <c r="I2176" s="2">
        <f>MATCH(B2176,'2018_cleaned'!B$2:B$4733,0)</f>
        <v>4120</v>
      </c>
      <c r="J2176" s="2" t="e">
        <f>MATCH(C2176,'2018_cleaned'!C$2:C$4733,0)</f>
        <v>#N/A</v>
      </c>
      <c r="K2176" s="2">
        <f t="shared" si="72"/>
        <v>1</v>
      </c>
      <c r="L2176" s="2" t="e">
        <f>MATCH(A2176, 'combined matches'!E$1:E$4986,0)</f>
        <v>#N/A</v>
      </c>
      <c r="M2176" s="6">
        <f t="shared" si="73"/>
        <v>1</v>
      </c>
    </row>
    <row r="2177" spans="1:14" x14ac:dyDescent="0.2">
      <c r="A2177" s="6">
        <v>2911</v>
      </c>
      <c r="B2177" s="6" t="s">
        <v>4781</v>
      </c>
      <c r="C2177" s="6" t="s">
        <v>4782</v>
      </c>
      <c r="D2177" s="6" t="s">
        <v>2830</v>
      </c>
      <c r="E2177" s="6" t="s">
        <v>4466</v>
      </c>
      <c r="F2177" s="6">
        <v>90042</v>
      </c>
      <c r="G2177" s="6">
        <v>3233444144</v>
      </c>
      <c r="H2177" s="6" t="s">
        <v>4782</v>
      </c>
      <c r="I2177" s="2">
        <f>MATCH(B2177,'2018_cleaned'!B$2:B$4733,0)</f>
        <v>4122</v>
      </c>
      <c r="J2177" s="2">
        <f>MATCH(C2177,'2018_cleaned'!C$2:C$4733,0)</f>
        <v>4122</v>
      </c>
      <c r="K2177" s="2">
        <f t="shared" si="72"/>
        <v>1</v>
      </c>
      <c r="L2177" s="2" t="e">
        <f>MATCH(A2177, 'combined matches'!E$1:E$4986,0)</f>
        <v>#N/A</v>
      </c>
      <c r="M2177" s="6">
        <f t="shared" si="73"/>
        <v>1</v>
      </c>
    </row>
    <row r="2178" spans="1:14" x14ac:dyDescent="0.2">
      <c r="A2178" s="6">
        <v>2912</v>
      </c>
      <c r="B2178" s="6" t="s">
        <v>4775</v>
      </c>
      <c r="C2178" s="6" t="s">
        <v>4776</v>
      </c>
      <c r="D2178" s="6" t="s">
        <v>4630</v>
      </c>
      <c r="E2178" s="6" t="s">
        <v>4466</v>
      </c>
      <c r="F2178" s="6">
        <v>91606</v>
      </c>
      <c r="G2178" s="6">
        <v>8187558000</v>
      </c>
      <c r="H2178" s="6" t="s">
        <v>4776</v>
      </c>
      <c r="I2178" s="2">
        <f>MATCH(B2178,'2018_cleaned'!B$2:B$4733,0)</f>
        <v>4119</v>
      </c>
      <c r="J2178" s="2">
        <f>MATCH(C2178,'2018_cleaned'!C$2:C$4733,0)</f>
        <v>4119</v>
      </c>
      <c r="K2178" s="2">
        <f t="shared" si="72"/>
        <v>1</v>
      </c>
      <c r="L2178" s="2" t="e">
        <f>MATCH(A2178, 'combined matches'!E$1:E$4986,0)</f>
        <v>#N/A</v>
      </c>
      <c r="M2178" s="6">
        <f t="shared" si="73"/>
        <v>1</v>
      </c>
    </row>
    <row r="2179" spans="1:14" x14ac:dyDescent="0.2">
      <c r="A2179" s="6">
        <v>2913</v>
      </c>
      <c r="B2179" s="6" t="s">
        <v>4783</v>
      </c>
      <c r="C2179" s="6" t="s">
        <v>4784</v>
      </c>
      <c r="D2179" s="6" t="s">
        <v>4785</v>
      </c>
      <c r="E2179" s="6" t="s">
        <v>4466</v>
      </c>
      <c r="F2179" s="6">
        <v>91040</v>
      </c>
      <c r="G2179" s="6">
        <v>8182738800</v>
      </c>
      <c r="H2179" s="6" t="s">
        <v>7071</v>
      </c>
      <c r="I2179" s="2">
        <f>MATCH(B2179,'2018_cleaned'!B$2:B$4733,0)</f>
        <v>4123</v>
      </c>
      <c r="J2179" s="2">
        <f>MATCH(C2179,'2018_cleaned'!C$2:C$4733,0)</f>
        <v>4123</v>
      </c>
      <c r="K2179" s="2">
        <f t="shared" si="72"/>
        <v>1</v>
      </c>
      <c r="L2179" s="2" t="e">
        <f>MATCH(A2179, 'combined matches'!E$1:E$4986,0)</f>
        <v>#N/A</v>
      </c>
      <c r="M2179" s="6">
        <f t="shared" si="73"/>
        <v>1</v>
      </c>
    </row>
    <row r="2180" spans="1:14" x14ac:dyDescent="0.2">
      <c r="A2180" s="6">
        <v>2915</v>
      </c>
      <c r="B2180" s="6" t="s">
        <v>4704</v>
      </c>
      <c r="C2180" s="6" t="s">
        <v>4705</v>
      </c>
      <c r="D2180" s="6" t="s">
        <v>4586</v>
      </c>
      <c r="E2180" s="6" t="s">
        <v>4466</v>
      </c>
      <c r="F2180" s="6">
        <v>92504</v>
      </c>
      <c r="G2180" s="6">
        <v>9513586000</v>
      </c>
      <c r="H2180" s="6" t="s">
        <v>8131</v>
      </c>
      <c r="I2180" s="2">
        <f>MATCH(B2180,'2018_cleaned'!B$2:B$4733,0)</f>
        <v>4066</v>
      </c>
      <c r="J2180" s="2">
        <f>MATCH(C2180,'2018_cleaned'!C$2:C$4733,0)</f>
        <v>4066</v>
      </c>
      <c r="K2180" s="2">
        <f t="shared" si="72"/>
        <v>1</v>
      </c>
      <c r="L2180" s="2" t="e">
        <f>MATCH(A2180, 'combined matches'!E$1:E$4986,0)</f>
        <v>#N/A</v>
      </c>
      <c r="M2180" s="6">
        <f t="shared" si="73"/>
        <v>1</v>
      </c>
    </row>
    <row r="2181" spans="1:14" x14ac:dyDescent="0.2">
      <c r="A2181" s="6">
        <v>2916</v>
      </c>
      <c r="B2181" s="6" t="s">
        <v>4706</v>
      </c>
      <c r="C2181" s="6" t="s">
        <v>4707</v>
      </c>
      <c r="D2181" s="6" t="s">
        <v>4586</v>
      </c>
      <c r="E2181" s="6" t="s">
        <v>4466</v>
      </c>
      <c r="F2181" s="6">
        <v>92509</v>
      </c>
      <c r="G2181" s="6">
        <v>9519550840</v>
      </c>
      <c r="H2181" s="6" t="s">
        <v>4707</v>
      </c>
      <c r="I2181" s="2">
        <f>MATCH(B2181,'2018_cleaned'!B$2:B$4733,0)</f>
        <v>4067</v>
      </c>
      <c r="J2181" s="2">
        <f>MATCH(C2181,'2018_cleaned'!C$2:C$4733,0)</f>
        <v>4067</v>
      </c>
      <c r="K2181" s="2">
        <f t="shared" si="72"/>
        <v>1</v>
      </c>
      <c r="L2181" s="2" t="e">
        <f>MATCH(A2181, 'combined matches'!E$1:E$4986,0)</f>
        <v>#N/A</v>
      </c>
      <c r="M2181" s="6">
        <f t="shared" si="73"/>
        <v>1</v>
      </c>
    </row>
    <row r="2182" spans="1:14" x14ac:dyDescent="0.2">
      <c r="A2182" s="6">
        <v>2917</v>
      </c>
      <c r="B2182" s="6" t="s">
        <v>4686</v>
      </c>
      <c r="C2182" s="6" t="s">
        <v>4687</v>
      </c>
      <c r="D2182" s="6" t="s">
        <v>4688</v>
      </c>
      <c r="E2182" s="6" t="s">
        <v>4466</v>
      </c>
      <c r="F2182" s="6">
        <v>92220</v>
      </c>
      <c r="G2182" s="6">
        <v>9518496794</v>
      </c>
      <c r="H2182" s="6" t="s">
        <v>7060</v>
      </c>
      <c r="I2182" s="2">
        <f>MATCH(B2182,'2018_cleaned'!B$2:B$4733,0)</f>
        <v>4058</v>
      </c>
      <c r="J2182" s="2">
        <f>MATCH(C2182,'2018_cleaned'!C$2:C$4733,0)</f>
        <v>4058</v>
      </c>
      <c r="K2182" s="2">
        <f t="shared" si="72"/>
        <v>1</v>
      </c>
      <c r="L2182" s="2" t="e">
        <f>MATCH(A2182, 'combined matches'!E$1:E$4986,0)</f>
        <v>#N/A</v>
      </c>
      <c r="M2182" s="6">
        <f t="shared" si="73"/>
        <v>1</v>
      </c>
    </row>
    <row r="2183" spans="1:14" x14ac:dyDescent="0.2">
      <c r="A2183" s="6">
        <v>2918</v>
      </c>
      <c r="B2183" s="6" t="s">
        <v>4699</v>
      </c>
      <c r="C2183" s="6" t="s">
        <v>6219</v>
      </c>
      <c r="D2183" s="6" t="s">
        <v>4644</v>
      </c>
      <c r="E2183" s="6" t="s">
        <v>4466</v>
      </c>
      <c r="F2183" s="6">
        <v>92530</v>
      </c>
      <c r="G2183" s="6">
        <v>9514714200</v>
      </c>
      <c r="H2183" s="6" t="s">
        <v>8460</v>
      </c>
      <c r="I2183" s="2">
        <f>MATCH(B2183,'2018_cleaned'!B$2:B$4733,0)</f>
        <v>4064</v>
      </c>
      <c r="J2183" s="2" t="e">
        <f>MATCH(C2183,'2018_cleaned'!C$2:C$4733,0)</f>
        <v>#N/A</v>
      </c>
      <c r="K2183" s="2">
        <f t="shared" si="72"/>
        <v>1</v>
      </c>
      <c r="L2183" s="2" t="e">
        <f>MATCH(A2183, 'combined matches'!E$1:E$4986,0)</f>
        <v>#N/A</v>
      </c>
      <c r="M2183" s="6">
        <f t="shared" si="73"/>
        <v>1</v>
      </c>
    </row>
    <row r="2184" spans="1:14" x14ac:dyDescent="0.2">
      <c r="A2184" s="6">
        <v>2919</v>
      </c>
      <c r="B2184" s="6" t="s">
        <v>4701</v>
      </c>
      <c r="C2184" s="6" t="s">
        <v>6220</v>
      </c>
      <c r="D2184" s="6" t="s">
        <v>4703</v>
      </c>
      <c r="E2184" s="6" t="s">
        <v>4466</v>
      </c>
      <c r="F2184" s="6">
        <v>92570</v>
      </c>
      <c r="G2184" s="6">
        <v>9519406700</v>
      </c>
      <c r="H2184" s="6" t="s">
        <v>8461</v>
      </c>
      <c r="I2184" s="2">
        <f>MATCH(B2184,'2018_cleaned'!B$2:B$4733,0)</f>
        <v>4065</v>
      </c>
      <c r="J2184" s="2" t="e">
        <f>MATCH(C2184,'2018_cleaned'!C$2:C$4733,0)</f>
        <v>#N/A</v>
      </c>
      <c r="K2184" s="2">
        <f t="shared" si="72"/>
        <v>1</v>
      </c>
      <c r="L2184" s="2" t="e">
        <f>MATCH(A2184, 'combined matches'!E$1:E$4986,0)</f>
        <v>#N/A</v>
      </c>
      <c r="M2184" s="6">
        <f t="shared" si="73"/>
        <v>1</v>
      </c>
    </row>
    <row r="2185" spans="1:14" x14ac:dyDescent="0.2">
      <c r="A2185" s="6">
        <v>2920</v>
      </c>
      <c r="B2185" s="6" t="s">
        <v>4693</v>
      </c>
      <c r="C2185" s="6" t="s">
        <v>6221</v>
      </c>
      <c r="D2185" s="6" t="s">
        <v>4695</v>
      </c>
      <c r="E2185" s="6" t="s">
        <v>4466</v>
      </c>
      <c r="F2185" s="6">
        <v>92282</v>
      </c>
      <c r="G2185" s="6">
        <v>9512725445</v>
      </c>
      <c r="H2185" s="6" t="s">
        <v>7357</v>
      </c>
      <c r="I2185" s="2">
        <f>MATCH(B2185,'2018_cleaned'!B$2:B$4733,0)</f>
        <v>4062</v>
      </c>
      <c r="J2185" s="2" t="e">
        <f>MATCH(C2185,'2018_cleaned'!C$2:C$4733,0)</f>
        <v>#N/A</v>
      </c>
      <c r="K2185" s="2">
        <f t="shared" si="72"/>
        <v>1</v>
      </c>
      <c r="L2185" s="2" t="e">
        <f>MATCH(A2185, 'combined matches'!E$1:E$4986,0)</f>
        <v>#N/A</v>
      </c>
      <c r="M2185" s="6">
        <f t="shared" si="73"/>
        <v>1</v>
      </c>
    </row>
    <row r="2186" spans="1:14" x14ac:dyDescent="0.2">
      <c r="A2186" s="6">
        <v>2921</v>
      </c>
      <c r="B2186" s="6" t="s">
        <v>4689</v>
      </c>
      <c r="C2186" s="6" t="s">
        <v>6222</v>
      </c>
      <c r="D2186" s="6" t="s">
        <v>4690</v>
      </c>
      <c r="E2186" s="6" t="s">
        <v>4466</v>
      </c>
      <c r="F2186" s="6">
        <v>92543</v>
      </c>
      <c r="G2186" s="6">
        <v>9517662450</v>
      </c>
      <c r="H2186" s="6" t="s">
        <v>6222</v>
      </c>
      <c r="I2186" s="2">
        <f>MATCH(B2186,'2018_cleaned'!B$2:B$4733,0)</f>
        <v>4059</v>
      </c>
      <c r="J2186" s="2">
        <f>MATCH(C2186,'2018_cleaned'!C$2:C$4733,0)</f>
        <v>4059</v>
      </c>
      <c r="K2186" s="2">
        <f t="shared" ref="K2186:K2217" si="74">IF(ISNA(I2186),IF(ISNA(J2186),0,1),1)</f>
        <v>1</v>
      </c>
      <c r="L2186" s="2" t="e">
        <f>MATCH(A2186, 'combined matches'!E$1:E$4986,0)</f>
        <v>#N/A</v>
      </c>
      <c r="M2186" s="6">
        <f t="shared" ref="M2186:M2217" si="75">IF(ISNA(L2186),1,0)</f>
        <v>1</v>
      </c>
    </row>
    <row r="2187" spans="1:14" x14ac:dyDescent="0.2">
      <c r="A2187" s="6">
        <v>2922</v>
      </c>
      <c r="B2187" s="6" t="s">
        <v>4696</v>
      </c>
      <c r="C2187" s="6" t="s">
        <v>6223</v>
      </c>
      <c r="D2187" s="6" t="s">
        <v>4698</v>
      </c>
      <c r="E2187" s="6" t="s">
        <v>4466</v>
      </c>
      <c r="F2187" s="6">
        <v>92201</v>
      </c>
      <c r="G2187" s="6">
        <v>7608638283</v>
      </c>
      <c r="H2187" s="6" t="s">
        <v>6223</v>
      </c>
      <c r="I2187" s="2">
        <f>MATCH(B2187,'2018_cleaned'!B$2:B$4733,0)</f>
        <v>4063</v>
      </c>
      <c r="J2187" s="2" t="e">
        <f>MATCH(C2187,'2018_cleaned'!C$2:C$4733,0)</f>
        <v>#N/A</v>
      </c>
      <c r="K2187" s="2">
        <f t="shared" si="74"/>
        <v>1</v>
      </c>
      <c r="L2187" s="2" t="e">
        <f>MATCH(A2187, 'combined matches'!E$1:E$4986,0)</f>
        <v>#N/A</v>
      </c>
      <c r="M2187" s="6">
        <f t="shared" si="75"/>
        <v>1</v>
      </c>
    </row>
    <row r="2188" spans="1:14" x14ac:dyDescent="0.2">
      <c r="A2188" s="6">
        <v>2923</v>
      </c>
      <c r="B2188" s="6" t="s">
        <v>4691</v>
      </c>
      <c r="C2188" s="6" t="s">
        <v>6224</v>
      </c>
      <c r="D2188" s="6" t="s">
        <v>4692</v>
      </c>
      <c r="E2188" s="6" t="s">
        <v>4466</v>
      </c>
      <c r="F2188" s="6">
        <v>92262</v>
      </c>
      <c r="G2188" s="6">
        <v>7607782210</v>
      </c>
      <c r="H2188" s="6" t="s">
        <v>6224</v>
      </c>
      <c r="I2188" s="2">
        <f>MATCH(B2188,'2018_cleaned'!B$2:B$4733,0)</f>
        <v>4061</v>
      </c>
      <c r="J2188" s="2">
        <f>MATCH(C2188,'2018_cleaned'!C$2:C$4733,0)</f>
        <v>4061</v>
      </c>
      <c r="K2188" s="2">
        <f t="shared" si="74"/>
        <v>1</v>
      </c>
      <c r="L2188" s="2" t="e">
        <f>MATCH(A2188, 'combined matches'!E$1:E$4986,0)</f>
        <v>#N/A</v>
      </c>
      <c r="M2188" s="6">
        <f t="shared" si="75"/>
        <v>1</v>
      </c>
    </row>
    <row r="2189" spans="1:14" x14ac:dyDescent="0.2">
      <c r="A2189" s="6">
        <v>2925</v>
      </c>
      <c r="B2189" s="6" t="s">
        <v>6225</v>
      </c>
      <c r="C2189" s="6" t="s">
        <v>4787</v>
      </c>
      <c r="D2189" s="6" t="s">
        <v>4788</v>
      </c>
      <c r="E2189" s="6" t="s">
        <v>4466</v>
      </c>
      <c r="F2189" s="6">
        <v>93446</v>
      </c>
      <c r="G2189" s="6">
        <v>8052373050</v>
      </c>
      <c r="H2189" s="6" t="s">
        <v>7072</v>
      </c>
      <c r="I2189" s="2" t="e">
        <f>MATCH(B2189,'2018_cleaned'!B$2:B$4733,0)</f>
        <v>#N/A</v>
      </c>
      <c r="J2189" s="2">
        <f>MATCH(C2189,'2018_cleaned'!C$2:C$4733,0)</f>
        <v>4132</v>
      </c>
      <c r="K2189" s="2">
        <f t="shared" si="74"/>
        <v>1</v>
      </c>
      <c r="L2189" s="2" t="e">
        <f>MATCH(A2189, 'combined matches'!E$1:E$4986,0)</f>
        <v>#N/A</v>
      </c>
      <c r="M2189" s="6">
        <f t="shared" si="75"/>
        <v>1</v>
      </c>
    </row>
    <row r="2190" spans="1:14" x14ac:dyDescent="0.2">
      <c r="A2190" s="6">
        <v>2927</v>
      </c>
      <c r="B2190" s="6" t="s">
        <v>4467</v>
      </c>
      <c r="C2190" s="6" t="s">
        <v>6226</v>
      </c>
      <c r="D2190" s="6" t="s">
        <v>4468</v>
      </c>
      <c r="E2190" s="6" t="s">
        <v>4466</v>
      </c>
      <c r="F2190" s="6">
        <v>90015</v>
      </c>
      <c r="G2190" s="6">
        <v>2137475542</v>
      </c>
      <c r="H2190" s="6" t="s">
        <v>6226</v>
      </c>
      <c r="I2190" s="2">
        <f>MATCH(B2190,'2018_cleaned'!B$2:B$4733,0)</f>
        <v>3781</v>
      </c>
      <c r="J2190" s="2">
        <f>MATCH(C2190,'2018_cleaned'!C$2:C$4733,0)</f>
        <v>3781</v>
      </c>
      <c r="K2190" s="2">
        <f t="shared" si="74"/>
        <v>1</v>
      </c>
      <c r="L2190" s="2" t="e">
        <f>MATCH(A2190, 'combined matches'!E$1:E$4986,0)</f>
        <v>#N/A</v>
      </c>
      <c r="M2190" s="6">
        <f t="shared" si="75"/>
        <v>1</v>
      </c>
    </row>
    <row r="2191" spans="1:14" x14ac:dyDescent="0.2">
      <c r="A2191" s="6">
        <v>3013</v>
      </c>
      <c r="B2191" s="6" t="s">
        <v>8471</v>
      </c>
      <c r="C2191" s="6" t="s">
        <v>6262</v>
      </c>
      <c r="D2191" s="6" t="s">
        <v>4581</v>
      </c>
      <c r="E2191" s="6" t="s">
        <v>4466</v>
      </c>
      <c r="F2191" s="6">
        <v>92705</v>
      </c>
      <c r="G2191" s="6">
        <v>9498095700</v>
      </c>
      <c r="H2191" s="6" t="s">
        <v>8472</v>
      </c>
      <c r="I2191" s="2" t="e">
        <f>MATCH(B2191,'2018_cleaned'!B$2:B$4733,0)</f>
        <v>#N/A</v>
      </c>
      <c r="J2191" s="2" t="e">
        <f>MATCH(C2191,'2018_cleaned'!C$2:C$4733,0)</f>
        <v>#N/A</v>
      </c>
      <c r="K2191" s="2">
        <f t="shared" si="74"/>
        <v>0</v>
      </c>
      <c r="L2191" s="2" t="e">
        <f>MATCH(A2191, 'combined matches'!E$1:E$4986,0)</f>
        <v>#N/A</v>
      </c>
      <c r="M2191" s="6">
        <f t="shared" si="75"/>
        <v>1</v>
      </c>
      <c r="N2191" s="6">
        <v>0</v>
      </c>
    </row>
    <row r="2192" spans="1:14" x14ac:dyDescent="0.2">
      <c r="A2192" s="6">
        <v>3040</v>
      </c>
      <c r="B2192" s="6" t="s">
        <v>6289</v>
      </c>
      <c r="C2192" s="6" t="s">
        <v>6290</v>
      </c>
      <c r="D2192" s="6" t="s">
        <v>4588</v>
      </c>
      <c r="E2192" s="6" t="s">
        <v>4466</v>
      </c>
      <c r="F2192" s="6">
        <v>93103</v>
      </c>
      <c r="G2192" s="6">
        <v>8445940343</v>
      </c>
      <c r="H2192" s="6" t="s">
        <v>8475</v>
      </c>
      <c r="I2192" s="2" t="e">
        <f>MATCH(B2192,'2018_cleaned'!B$2:B$4733,0)</f>
        <v>#N/A</v>
      </c>
      <c r="J2192" s="2" t="e">
        <f>MATCH(C2192,'2018_cleaned'!C$2:C$4733,0)</f>
        <v>#N/A</v>
      </c>
      <c r="K2192" s="2">
        <f t="shared" si="74"/>
        <v>0</v>
      </c>
      <c r="L2192" s="2" t="e">
        <f>MATCH(A2192, 'combined matches'!E$1:E$4986,0)</f>
        <v>#N/A</v>
      </c>
      <c r="M2192" s="6">
        <f t="shared" si="75"/>
        <v>1</v>
      </c>
      <c r="N2192" s="6">
        <v>0</v>
      </c>
    </row>
    <row r="2193" spans="1:13" x14ac:dyDescent="0.2">
      <c r="A2193" s="6">
        <v>2932</v>
      </c>
      <c r="B2193" s="6" t="s">
        <v>4732</v>
      </c>
      <c r="C2193" s="6" t="s">
        <v>4733</v>
      </c>
      <c r="D2193" s="6" t="s">
        <v>4528</v>
      </c>
      <c r="E2193" s="6" t="s">
        <v>4466</v>
      </c>
      <c r="F2193" s="6">
        <v>92109</v>
      </c>
      <c r="G2193" s="6">
        <v>6195152444</v>
      </c>
      <c r="H2193" s="6" t="s">
        <v>4733</v>
      </c>
      <c r="I2193" s="2">
        <f>MATCH(B2193,'2018_cleaned'!B$2:B$4733,0)</f>
        <v>4084</v>
      </c>
      <c r="J2193" s="2">
        <f>MATCH(C2193,'2018_cleaned'!C$2:C$4733,0)</f>
        <v>4084</v>
      </c>
      <c r="K2193" s="2">
        <f t="shared" si="74"/>
        <v>1</v>
      </c>
      <c r="L2193" s="2" t="e">
        <f>MATCH(A2193, 'combined matches'!E$1:E$4986,0)</f>
        <v>#N/A</v>
      </c>
      <c r="M2193" s="6">
        <f t="shared" si="75"/>
        <v>1</v>
      </c>
    </row>
    <row r="2194" spans="1:13" x14ac:dyDescent="0.2">
      <c r="A2194" s="6">
        <v>2933</v>
      </c>
      <c r="B2194" s="6" t="s">
        <v>4734</v>
      </c>
      <c r="C2194" s="6" t="s">
        <v>8499</v>
      </c>
      <c r="D2194" s="6" t="s">
        <v>4542</v>
      </c>
      <c r="E2194" s="6" t="s">
        <v>4466</v>
      </c>
      <c r="F2194" s="6">
        <v>92020</v>
      </c>
      <c r="G2194" s="6">
        <v>6195152499</v>
      </c>
      <c r="H2194" s="6" t="s">
        <v>8499</v>
      </c>
      <c r="I2194" s="2">
        <f>MATCH(B2194,'2018_cleaned'!B$2:B$4733,0)</f>
        <v>4085</v>
      </c>
      <c r="J2194" s="2">
        <f>MATCH(C2194,'2018_cleaned'!C$2:C$4733,0)</f>
        <v>4085</v>
      </c>
      <c r="K2194" s="2">
        <f t="shared" si="74"/>
        <v>1</v>
      </c>
      <c r="L2194" s="2" t="e">
        <f>MATCH(A2194, 'combined matches'!E$1:E$4986,0)</f>
        <v>#N/A</v>
      </c>
      <c r="M2194" s="6">
        <f t="shared" si="75"/>
        <v>1</v>
      </c>
    </row>
    <row r="2195" spans="1:13" x14ac:dyDescent="0.2">
      <c r="A2195" s="6">
        <v>2934</v>
      </c>
      <c r="B2195" s="6" t="s">
        <v>4747</v>
      </c>
      <c r="C2195" s="6" t="s">
        <v>4748</v>
      </c>
      <c r="D2195" s="6" t="s">
        <v>4584</v>
      </c>
      <c r="E2195" s="6" t="s">
        <v>4466</v>
      </c>
      <c r="F2195" s="6">
        <v>91910</v>
      </c>
      <c r="G2195" s="6">
        <v>6195152500</v>
      </c>
      <c r="H2195" s="6" t="s">
        <v>8136</v>
      </c>
      <c r="I2195" s="2">
        <f>MATCH(B2195,'2018_cleaned'!B$2:B$4733,0)</f>
        <v>4093</v>
      </c>
      <c r="J2195" s="2">
        <f>MATCH(C2195,'2018_cleaned'!C$2:C$4733,0)</f>
        <v>4093</v>
      </c>
      <c r="K2195" s="2">
        <f t="shared" si="74"/>
        <v>1</v>
      </c>
      <c r="L2195" s="2" t="e">
        <f>MATCH(A2195, 'combined matches'!E$1:E$4986,0)</f>
        <v>#N/A</v>
      </c>
      <c r="M2195" s="6">
        <f t="shared" si="75"/>
        <v>1</v>
      </c>
    </row>
    <row r="2196" spans="1:13" x14ac:dyDescent="0.2">
      <c r="A2196" s="6">
        <v>2935</v>
      </c>
      <c r="B2196" s="6" t="s">
        <v>4749</v>
      </c>
      <c r="C2196" s="6" t="s">
        <v>6232</v>
      </c>
      <c r="D2196" s="6" t="s">
        <v>4528</v>
      </c>
      <c r="E2196" s="6" t="s">
        <v>4466</v>
      </c>
      <c r="F2196" s="6">
        <v>92115</v>
      </c>
      <c r="G2196" s="6">
        <v>6195152400</v>
      </c>
      <c r="H2196" s="6" t="s">
        <v>6232</v>
      </c>
      <c r="I2196" s="2">
        <f>MATCH(B2196,'2018_cleaned'!B$2:B$4733,0)</f>
        <v>4094</v>
      </c>
      <c r="J2196" s="2">
        <f>MATCH(C2196,'2018_cleaned'!C$2:C$4733,0)</f>
        <v>4094</v>
      </c>
      <c r="K2196" s="2">
        <f t="shared" si="74"/>
        <v>1</v>
      </c>
      <c r="L2196" s="2" t="e">
        <f>MATCH(A2196, 'combined matches'!E$1:E$4986,0)</f>
        <v>#N/A</v>
      </c>
      <c r="M2196" s="6">
        <f t="shared" si="75"/>
        <v>1</v>
      </c>
    </row>
    <row r="2197" spans="1:13" x14ac:dyDescent="0.2">
      <c r="A2197" s="6">
        <v>2936</v>
      </c>
      <c r="B2197" s="6" t="s">
        <v>4735</v>
      </c>
      <c r="C2197" s="6" t="s">
        <v>4736</v>
      </c>
      <c r="D2197" s="6" t="s">
        <v>4528</v>
      </c>
      <c r="E2197" s="6" t="s">
        <v>4466</v>
      </c>
      <c r="F2197" s="6">
        <v>92101</v>
      </c>
      <c r="G2197" s="6">
        <v>6195152525</v>
      </c>
      <c r="H2197" s="6" t="s">
        <v>7065</v>
      </c>
      <c r="I2197" s="2">
        <f>MATCH(B2197,'2018_cleaned'!B$2:B$4733,0)</f>
        <v>4086</v>
      </c>
      <c r="J2197" s="2">
        <f>MATCH(C2197,'2018_cleaned'!C$2:C$4733,0)</f>
        <v>4086</v>
      </c>
      <c r="K2197" s="2">
        <f t="shared" si="74"/>
        <v>1</v>
      </c>
      <c r="L2197" s="2" t="e">
        <f>MATCH(A2197, 'combined matches'!E$1:E$4986,0)</f>
        <v>#N/A</v>
      </c>
      <c r="M2197" s="6">
        <f t="shared" si="75"/>
        <v>1</v>
      </c>
    </row>
    <row r="2198" spans="1:13" x14ac:dyDescent="0.2">
      <c r="A2198" s="6">
        <v>2937</v>
      </c>
      <c r="B2198" s="6" t="s">
        <v>4757</v>
      </c>
      <c r="C2198" s="6" t="s">
        <v>4758</v>
      </c>
      <c r="D2198" s="6" t="s">
        <v>4542</v>
      </c>
      <c r="E2198" s="6" t="s">
        <v>4466</v>
      </c>
      <c r="F2198" s="6">
        <v>92020</v>
      </c>
      <c r="G2198" s="6">
        <v>6195152498</v>
      </c>
      <c r="H2198" s="6" t="s">
        <v>4758</v>
      </c>
      <c r="I2198" s="2">
        <f>MATCH(B2198,'2018_cleaned'!B$2:B$4733,0)</f>
        <v>4100</v>
      </c>
      <c r="J2198" s="2">
        <f>MATCH(C2198,'2018_cleaned'!C$2:C$4733,0)</f>
        <v>4100</v>
      </c>
      <c r="K2198" s="2">
        <f t="shared" si="74"/>
        <v>1</v>
      </c>
      <c r="L2198" s="2" t="e">
        <f>MATCH(A2198, 'combined matches'!E$1:E$4986,0)</f>
        <v>#N/A</v>
      </c>
      <c r="M2198" s="6">
        <f t="shared" si="75"/>
        <v>1</v>
      </c>
    </row>
    <row r="2199" spans="1:13" x14ac:dyDescent="0.2">
      <c r="A2199" s="6">
        <v>2938</v>
      </c>
      <c r="B2199" s="6" t="s">
        <v>4755</v>
      </c>
      <c r="C2199" s="6" t="s">
        <v>4756</v>
      </c>
      <c r="D2199" s="6" t="s">
        <v>4528</v>
      </c>
      <c r="E2199" s="6" t="s">
        <v>4466</v>
      </c>
      <c r="F2199" s="6">
        <v>92101</v>
      </c>
      <c r="G2199" s="6">
        <v>6195152300</v>
      </c>
      <c r="H2199" s="6" t="s">
        <v>4756</v>
      </c>
      <c r="I2199" s="2">
        <f>MATCH(B2199,'2018_cleaned'!B$2:B$4733,0)</f>
        <v>4098</v>
      </c>
      <c r="J2199" s="2">
        <f>MATCH(C2199,'2018_cleaned'!C$2:C$4733,0)</f>
        <v>4098</v>
      </c>
      <c r="K2199" s="2">
        <f t="shared" si="74"/>
        <v>1</v>
      </c>
      <c r="L2199" s="2" t="e">
        <f>MATCH(A2199, 'combined matches'!E$1:E$4986,0)</f>
        <v>#N/A</v>
      </c>
      <c r="M2199" s="6">
        <f t="shared" si="75"/>
        <v>1</v>
      </c>
    </row>
    <row r="2200" spans="1:13" x14ac:dyDescent="0.2">
      <c r="A2200" s="6">
        <v>2939</v>
      </c>
      <c r="B2200" s="6" t="s">
        <v>8463</v>
      </c>
      <c r="C2200" s="6" t="s">
        <v>8500</v>
      </c>
      <c r="D2200" s="6" t="s">
        <v>4528</v>
      </c>
      <c r="E2200" s="6" t="s">
        <v>4466</v>
      </c>
      <c r="F2200" s="6">
        <v>92101</v>
      </c>
      <c r="G2200" s="6">
        <v>6195152525</v>
      </c>
      <c r="H2200" s="6" t="s">
        <v>8501</v>
      </c>
      <c r="I2200" s="2">
        <f>MATCH(B2200,'2018_cleaned'!B$2:B$4733,0)</f>
        <v>4099</v>
      </c>
      <c r="J2200" s="2">
        <f>MATCH(C2200,'2018_cleaned'!C$2:C$4733,0)</f>
        <v>4099</v>
      </c>
      <c r="K2200" s="2">
        <f t="shared" si="74"/>
        <v>1</v>
      </c>
      <c r="L2200" s="2" t="e">
        <f>MATCH(A2200, 'combined matches'!E$1:E$4986,0)</f>
        <v>#N/A</v>
      </c>
      <c r="M2200" s="6">
        <f t="shared" si="75"/>
        <v>1</v>
      </c>
    </row>
    <row r="2201" spans="1:13" x14ac:dyDescent="0.2">
      <c r="A2201" s="6">
        <v>2940</v>
      </c>
      <c r="B2201" s="6" t="s">
        <v>8139</v>
      </c>
      <c r="C2201" s="6" t="s">
        <v>6233</v>
      </c>
      <c r="D2201" s="6" t="s">
        <v>4528</v>
      </c>
      <c r="E2201" s="6" t="s">
        <v>4466</v>
      </c>
      <c r="F2201" s="6">
        <v>92113</v>
      </c>
      <c r="G2201" s="6">
        <v>6195152300</v>
      </c>
      <c r="H2201" s="6" t="s">
        <v>6233</v>
      </c>
      <c r="I2201" s="2">
        <f>MATCH(B2201,'2018_cleaned'!B$2:B$4733,0)</f>
        <v>4105</v>
      </c>
      <c r="J2201" s="2">
        <f>MATCH(C2201,'2018_cleaned'!C$2:C$4733,0)</f>
        <v>4105</v>
      </c>
      <c r="K2201" s="2">
        <f t="shared" si="74"/>
        <v>1</v>
      </c>
      <c r="L2201" s="2" t="e">
        <f>MATCH(A2201, 'combined matches'!E$1:E$4986,0)</f>
        <v>#N/A</v>
      </c>
      <c r="M2201" s="6">
        <f t="shared" si="75"/>
        <v>1</v>
      </c>
    </row>
    <row r="2202" spans="1:13" x14ac:dyDescent="0.2">
      <c r="A2202" s="6">
        <v>2941</v>
      </c>
      <c r="B2202" s="6" t="s">
        <v>4753</v>
      </c>
      <c r="C2202" s="6" t="s">
        <v>4754</v>
      </c>
      <c r="D2202" s="6" t="s">
        <v>204</v>
      </c>
      <c r="E2202" s="6" t="s">
        <v>4466</v>
      </c>
      <c r="F2202" s="6">
        <v>91977</v>
      </c>
      <c r="G2202" s="6">
        <v>6195152555</v>
      </c>
      <c r="H2202" s="6" t="s">
        <v>8138</v>
      </c>
      <c r="I2202" s="2">
        <f>MATCH(B2202,'2018_cleaned'!B$2:B$4733,0)</f>
        <v>4097</v>
      </c>
      <c r="J2202" s="2">
        <f>MATCH(C2202,'2018_cleaned'!C$2:C$4733,0)</f>
        <v>4097</v>
      </c>
      <c r="K2202" s="2">
        <f t="shared" si="74"/>
        <v>1</v>
      </c>
      <c r="L2202" s="2" t="e">
        <f>MATCH(A2202, 'combined matches'!E$1:E$4986,0)</f>
        <v>#N/A</v>
      </c>
      <c r="M2202" s="6">
        <f t="shared" si="75"/>
        <v>1</v>
      </c>
    </row>
    <row r="2203" spans="1:13" x14ac:dyDescent="0.2">
      <c r="A2203" s="6">
        <v>2942</v>
      </c>
      <c r="B2203" s="6" t="s">
        <v>4759</v>
      </c>
      <c r="C2203" s="6" t="s">
        <v>4760</v>
      </c>
      <c r="D2203" s="6" t="s">
        <v>4528</v>
      </c>
      <c r="E2203" s="6" t="s">
        <v>4466</v>
      </c>
      <c r="F2203" s="6">
        <v>92103</v>
      </c>
      <c r="G2203" s="6">
        <v>6195152300</v>
      </c>
      <c r="H2203" s="6" t="s">
        <v>7067</v>
      </c>
      <c r="I2203" s="2">
        <f>MATCH(B2203,'2018_cleaned'!B$2:B$4733,0)</f>
        <v>4101</v>
      </c>
      <c r="J2203" s="2">
        <f>MATCH(C2203,'2018_cleaned'!C$2:C$4733,0)</f>
        <v>4101</v>
      </c>
      <c r="K2203" s="2">
        <f t="shared" si="74"/>
        <v>1</v>
      </c>
      <c r="L2203" s="2" t="e">
        <f>MATCH(A2203, 'combined matches'!E$1:E$4986,0)</f>
        <v>#N/A</v>
      </c>
      <c r="M2203" s="6">
        <f t="shared" si="75"/>
        <v>1</v>
      </c>
    </row>
    <row r="2204" spans="1:13" x14ac:dyDescent="0.2">
      <c r="A2204" s="6">
        <v>2943</v>
      </c>
      <c r="B2204" s="6" t="s">
        <v>4761</v>
      </c>
      <c r="C2204" s="6" t="s">
        <v>4762</v>
      </c>
      <c r="D2204" s="6" t="s">
        <v>4528</v>
      </c>
      <c r="E2204" s="6" t="s">
        <v>4466</v>
      </c>
      <c r="F2204" s="6">
        <v>92105</v>
      </c>
      <c r="G2204" s="6">
        <v>6195152300</v>
      </c>
      <c r="H2204" s="6" t="s">
        <v>7068</v>
      </c>
      <c r="I2204" s="2">
        <f>MATCH(B2204,'2018_cleaned'!B$2:B$4733,0)</f>
        <v>4103</v>
      </c>
      <c r="J2204" s="2">
        <f>MATCH(C2204,'2018_cleaned'!C$2:C$4733,0)</f>
        <v>4103</v>
      </c>
      <c r="K2204" s="2">
        <f t="shared" si="74"/>
        <v>1</v>
      </c>
      <c r="L2204" s="2" t="e">
        <f>MATCH(A2204, 'combined matches'!E$1:E$4986,0)</f>
        <v>#N/A</v>
      </c>
      <c r="M2204" s="6">
        <f t="shared" si="75"/>
        <v>1</v>
      </c>
    </row>
    <row r="2205" spans="1:13" x14ac:dyDescent="0.2">
      <c r="A2205" s="6">
        <v>2944</v>
      </c>
      <c r="B2205" s="6" t="s">
        <v>4739</v>
      </c>
      <c r="C2205" s="6" t="s">
        <v>4740</v>
      </c>
      <c r="D2205" s="6" t="s">
        <v>4528</v>
      </c>
      <c r="E2205" s="6" t="s">
        <v>4466</v>
      </c>
      <c r="F2205" s="6">
        <v>92102</v>
      </c>
      <c r="G2205" s="6">
        <v>6195152312</v>
      </c>
      <c r="H2205" s="6" t="s">
        <v>7066</v>
      </c>
      <c r="I2205" s="2">
        <f>MATCH(B2205,'2018_cleaned'!B$2:B$4733,0)</f>
        <v>4088</v>
      </c>
      <c r="J2205" s="2">
        <f>MATCH(C2205,'2018_cleaned'!C$2:C$4733,0)</f>
        <v>4083</v>
      </c>
      <c r="K2205" s="2">
        <f t="shared" si="74"/>
        <v>1</v>
      </c>
      <c r="L2205" s="2" t="e">
        <f>MATCH(A2205, 'combined matches'!E$1:E$4986,0)</f>
        <v>#N/A</v>
      </c>
      <c r="M2205" s="6">
        <f t="shared" si="75"/>
        <v>1</v>
      </c>
    </row>
    <row r="2206" spans="1:13" x14ac:dyDescent="0.2">
      <c r="A2206" s="6">
        <v>2945</v>
      </c>
      <c r="B2206" s="6" t="s">
        <v>4750</v>
      </c>
      <c r="C2206" s="6" t="s">
        <v>4751</v>
      </c>
      <c r="D2206" s="6" t="s">
        <v>4752</v>
      </c>
      <c r="E2206" s="6" t="s">
        <v>4466</v>
      </c>
      <c r="F2206" s="6">
        <v>91945</v>
      </c>
      <c r="G2206" s="6">
        <v>6195152550</v>
      </c>
      <c r="H2206" s="6" t="s">
        <v>8137</v>
      </c>
      <c r="I2206" s="2">
        <f>MATCH(B2206,'2018_cleaned'!B$2:B$4733,0)</f>
        <v>4096</v>
      </c>
      <c r="J2206" s="2">
        <f>MATCH(C2206,'2018_cleaned'!C$2:C$4733,0)</f>
        <v>4096</v>
      </c>
      <c r="K2206" s="2">
        <f t="shared" si="74"/>
        <v>1</v>
      </c>
      <c r="L2206" s="2" t="e">
        <f>MATCH(A2206, 'combined matches'!E$1:E$4986,0)</f>
        <v>#N/A</v>
      </c>
      <c r="M2206" s="6">
        <f t="shared" si="75"/>
        <v>1</v>
      </c>
    </row>
    <row r="2207" spans="1:13" x14ac:dyDescent="0.2">
      <c r="A2207" s="6">
        <v>2946</v>
      </c>
      <c r="B2207" s="6" t="s">
        <v>4745</v>
      </c>
      <c r="C2207" s="6" t="s">
        <v>4746</v>
      </c>
      <c r="D2207" s="6" t="s">
        <v>4528</v>
      </c>
      <c r="E2207" s="6" t="s">
        <v>4466</v>
      </c>
      <c r="F2207" s="6">
        <v>92113</v>
      </c>
      <c r="G2207" s="6">
        <v>6195152300</v>
      </c>
      <c r="H2207" s="6" t="s">
        <v>8135</v>
      </c>
      <c r="I2207" s="2">
        <f>MATCH(B2207,'2018_cleaned'!B$2:B$4733,0)</f>
        <v>4092</v>
      </c>
      <c r="J2207" s="2">
        <f>MATCH(C2207,'2018_cleaned'!C$2:C$4733,0)</f>
        <v>4092</v>
      </c>
      <c r="K2207" s="2">
        <f t="shared" si="74"/>
        <v>1</v>
      </c>
      <c r="L2207" s="2" t="e">
        <f>MATCH(A2207, 'combined matches'!E$1:E$4986,0)</f>
        <v>#N/A</v>
      </c>
      <c r="M2207" s="6">
        <f t="shared" si="75"/>
        <v>1</v>
      </c>
    </row>
    <row r="2208" spans="1:13" x14ac:dyDescent="0.2">
      <c r="A2208" s="6">
        <v>2947</v>
      </c>
      <c r="B2208" s="6" t="s">
        <v>4743</v>
      </c>
      <c r="C2208" s="6" t="s">
        <v>4740</v>
      </c>
      <c r="D2208" s="6" t="s">
        <v>4528</v>
      </c>
      <c r="E2208" s="6" t="s">
        <v>4466</v>
      </c>
      <c r="F2208" s="6">
        <v>92102</v>
      </c>
      <c r="G2208" s="6">
        <v>6195152312</v>
      </c>
      <c r="H2208" s="6" t="s">
        <v>7066</v>
      </c>
      <c r="I2208" s="2">
        <f>MATCH(B2208,'2018_cleaned'!B$2:B$4733,0)</f>
        <v>4090</v>
      </c>
      <c r="J2208" s="2">
        <f>MATCH(C2208,'2018_cleaned'!C$2:C$4733,0)</f>
        <v>4083</v>
      </c>
      <c r="K2208" s="2">
        <f t="shared" si="74"/>
        <v>1</v>
      </c>
      <c r="L2208" s="2" t="e">
        <f>MATCH(A2208, 'combined matches'!E$1:E$4986,0)</f>
        <v>#N/A</v>
      </c>
      <c r="M2208" s="6">
        <f t="shared" si="75"/>
        <v>1</v>
      </c>
    </row>
    <row r="2209" spans="1:14" x14ac:dyDescent="0.2">
      <c r="A2209" s="6">
        <v>2948</v>
      </c>
      <c r="B2209" s="6" t="s">
        <v>4744</v>
      </c>
      <c r="C2209" s="6" t="s">
        <v>4740</v>
      </c>
      <c r="D2209" s="6" t="s">
        <v>4528</v>
      </c>
      <c r="E2209" s="6" t="s">
        <v>4466</v>
      </c>
      <c r="F2209" s="6">
        <v>92102</v>
      </c>
      <c r="G2209" s="6">
        <v>6195152312</v>
      </c>
      <c r="H2209" s="6" t="s">
        <v>7066</v>
      </c>
      <c r="I2209" s="2">
        <f>MATCH(B2209,'2018_cleaned'!B$2:B$4733,0)</f>
        <v>4091</v>
      </c>
      <c r="J2209" s="2">
        <f>MATCH(C2209,'2018_cleaned'!C$2:C$4733,0)</f>
        <v>4083</v>
      </c>
      <c r="K2209" s="2">
        <f t="shared" si="74"/>
        <v>1</v>
      </c>
      <c r="L2209" s="2" t="e">
        <f>MATCH(A2209, 'combined matches'!E$1:E$4986,0)</f>
        <v>#N/A</v>
      </c>
      <c r="M2209" s="6">
        <f t="shared" si="75"/>
        <v>1</v>
      </c>
    </row>
    <row r="2210" spans="1:14" x14ac:dyDescent="0.2">
      <c r="A2210" s="6">
        <v>3042</v>
      </c>
      <c r="B2210" s="6" t="s">
        <v>6294</v>
      </c>
      <c r="C2210" s="6" t="s">
        <v>6295</v>
      </c>
      <c r="D2210" s="6" t="s">
        <v>4588</v>
      </c>
      <c r="E2210" s="6" t="s">
        <v>4466</v>
      </c>
      <c r="F2210" s="6">
        <v>93101</v>
      </c>
      <c r="G2210" s="6">
        <v>8445940343</v>
      </c>
      <c r="H2210" s="6" t="s">
        <v>8476</v>
      </c>
      <c r="I2210" s="2" t="e">
        <f>MATCH(B2210,'2018_cleaned'!B$2:B$4733,0)</f>
        <v>#N/A</v>
      </c>
      <c r="J2210" s="2" t="e">
        <f>MATCH(C2210,'2018_cleaned'!C$2:C$4733,0)</f>
        <v>#N/A</v>
      </c>
      <c r="K2210" s="2">
        <f t="shared" si="74"/>
        <v>0</v>
      </c>
      <c r="L2210" s="2" t="e">
        <f>MATCH(A2210, 'combined matches'!E$1:E$4986,0)</f>
        <v>#N/A</v>
      </c>
      <c r="M2210" s="6">
        <f t="shared" si="75"/>
        <v>1</v>
      </c>
      <c r="N2210" s="6">
        <v>0</v>
      </c>
    </row>
    <row r="2211" spans="1:14" x14ac:dyDescent="0.2">
      <c r="A2211" s="6">
        <v>2950</v>
      </c>
      <c r="B2211" s="6" t="s">
        <v>4737</v>
      </c>
      <c r="C2211" s="6" t="s">
        <v>4738</v>
      </c>
      <c r="D2211" s="6" t="s">
        <v>4528</v>
      </c>
      <c r="E2211" s="6" t="s">
        <v>4466</v>
      </c>
      <c r="F2211" s="6">
        <v>92104</v>
      </c>
      <c r="G2211" s="6">
        <v>6195152424</v>
      </c>
      <c r="H2211" s="6" t="s">
        <v>4738</v>
      </c>
      <c r="I2211" s="2">
        <f>MATCH(B2211,'2018_cleaned'!B$2:B$4733,0)</f>
        <v>4087</v>
      </c>
      <c r="J2211" s="2">
        <f>MATCH(C2211,'2018_cleaned'!C$2:C$4733,0)</f>
        <v>4087</v>
      </c>
      <c r="K2211" s="2">
        <f t="shared" si="74"/>
        <v>1</v>
      </c>
      <c r="L2211" s="2" t="e">
        <f>MATCH(A2211, 'combined matches'!E$1:E$4986,0)</f>
        <v>#N/A</v>
      </c>
      <c r="M2211" s="6">
        <f t="shared" si="75"/>
        <v>1</v>
      </c>
    </row>
    <row r="2212" spans="1:14" x14ac:dyDescent="0.2">
      <c r="A2212" s="6">
        <v>2951</v>
      </c>
      <c r="B2212" s="6" t="s">
        <v>4763</v>
      </c>
      <c r="C2212" s="6" t="s">
        <v>4764</v>
      </c>
      <c r="D2212" s="6" t="s">
        <v>4528</v>
      </c>
      <c r="E2212" s="6" t="s">
        <v>4466</v>
      </c>
      <c r="F2212" s="6">
        <v>92105</v>
      </c>
      <c r="G2212" s="6">
        <v>6195152300</v>
      </c>
      <c r="H2212" s="6" t="s">
        <v>7069</v>
      </c>
      <c r="I2212" s="2">
        <f>MATCH(B2212,'2018_cleaned'!B$2:B$4733,0)</f>
        <v>4104</v>
      </c>
      <c r="J2212" s="2">
        <f>MATCH(C2212,'2018_cleaned'!C$2:C$4733,0)</f>
        <v>4104</v>
      </c>
      <c r="K2212" s="2">
        <f t="shared" si="74"/>
        <v>1</v>
      </c>
      <c r="L2212" s="2" t="e">
        <f>MATCH(A2212, 'combined matches'!E$1:E$4986,0)</f>
        <v>#N/A</v>
      </c>
      <c r="M2212" s="6">
        <f t="shared" si="75"/>
        <v>1</v>
      </c>
    </row>
    <row r="2213" spans="1:14" x14ac:dyDescent="0.2">
      <c r="A2213" s="6">
        <v>2952</v>
      </c>
      <c r="B2213" s="6" t="s">
        <v>4741</v>
      </c>
      <c r="C2213" s="6" t="s">
        <v>4742</v>
      </c>
      <c r="D2213" s="6" t="s">
        <v>4528</v>
      </c>
      <c r="E2213" s="6" t="s">
        <v>4466</v>
      </c>
      <c r="F2213" s="6">
        <v>92102</v>
      </c>
      <c r="G2213" s="6">
        <v>6195152435</v>
      </c>
      <c r="H2213" s="6" t="s">
        <v>8134</v>
      </c>
      <c r="I2213" s="2">
        <f>MATCH(B2213,'2018_cleaned'!B$2:B$4733,0)</f>
        <v>4089</v>
      </c>
      <c r="J2213" s="2">
        <f>MATCH(C2213,'2018_cleaned'!C$2:C$4733,0)</f>
        <v>4089</v>
      </c>
      <c r="K2213" s="2">
        <f t="shared" si="74"/>
        <v>1</v>
      </c>
      <c r="L2213" s="2" t="e">
        <f>MATCH(A2213, 'combined matches'!E$1:E$4986,0)</f>
        <v>#N/A</v>
      </c>
      <c r="M2213" s="6">
        <f t="shared" si="75"/>
        <v>1</v>
      </c>
    </row>
    <row r="2214" spans="1:14" x14ac:dyDescent="0.2">
      <c r="A2214" s="6">
        <v>2954</v>
      </c>
      <c r="B2214" s="6" t="s">
        <v>6235</v>
      </c>
      <c r="C2214" s="6" t="s">
        <v>4478</v>
      </c>
      <c r="D2214" s="6" t="s">
        <v>4479</v>
      </c>
      <c r="E2214" s="6" t="s">
        <v>4466</v>
      </c>
      <c r="F2214" s="6">
        <v>93235</v>
      </c>
      <c r="G2214" s="6">
        <v>8779603426</v>
      </c>
      <c r="H2214" s="6" t="s">
        <v>7025</v>
      </c>
      <c r="I2214" s="2" t="e">
        <f>MATCH(B2214,'2018_cleaned'!B$2:B$4733,0)</f>
        <v>#N/A</v>
      </c>
      <c r="J2214" s="2">
        <f>MATCH(C2214,'2018_cleaned'!C$2:C$4733,0)</f>
        <v>3788</v>
      </c>
      <c r="K2214" s="2">
        <f t="shared" si="74"/>
        <v>1</v>
      </c>
      <c r="L2214" s="2" t="e">
        <f>MATCH(A2214, 'combined matches'!E$1:E$4986,0)</f>
        <v>#N/A</v>
      </c>
      <c r="M2214" s="6">
        <f t="shared" si="75"/>
        <v>1</v>
      </c>
    </row>
    <row r="2215" spans="1:14" x14ac:dyDescent="0.2">
      <c r="A2215" s="6">
        <v>2955</v>
      </c>
      <c r="B2215" s="6" t="s">
        <v>4500</v>
      </c>
      <c r="C2215" s="6" t="s">
        <v>4501</v>
      </c>
      <c r="D2215" s="6" t="s">
        <v>4502</v>
      </c>
      <c r="E2215" s="6" t="s">
        <v>4466</v>
      </c>
      <c r="F2215" s="6">
        <v>93270</v>
      </c>
      <c r="G2215" s="6">
        <v>8779603426</v>
      </c>
      <c r="H2215" s="6" t="s">
        <v>7031</v>
      </c>
      <c r="I2215" s="2">
        <f>MATCH(B2215,'2018_cleaned'!B$2:B$4733,0)</f>
        <v>3796</v>
      </c>
      <c r="J2215" s="2">
        <f>MATCH(C2215,'2018_cleaned'!C$2:C$4733,0)</f>
        <v>3796</v>
      </c>
      <c r="K2215" s="2">
        <f t="shared" si="74"/>
        <v>1</v>
      </c>
      <c r="L2215" s="2" t="e">
        <f>MATCH(A2215, 'combined matches'!E$1:E$4986,0)</f>
        <v>#N/A</v>
      </c>
      <c r="M2215" s="6">
        <f t="shared" si="75"/>
        <v>1</v>
      </c>
    </row>
    <row r="2216" spans="1:14" x14ac:dyDescent="0.2">
      <c r="A2216" s="6">
        <v>2956</v>
      </c>
      <c r="B2216" s="6" t="s">
        <v>4491</v>
      </c>
      <c r="C2216" s="6" t="s">
        <v>4492</v>
      </c>
      <c r="D2216" s="6" t="s">
        <v>4493</v>
      </c>
      <c r="E2216" s="6" t="s">
        <v>4466</v>
      </c>
      <c r="F2216" s="6">
        <v>93647</v>
      </c>
      <c r="G2216" s="6">
        <v>8779603426</v>
      </c>
      <c r="H2216" s="6" t="s">
        <v>7028</v>
      </c>
      <c r="I2216" s="2">
        <f>MATCH(B2216,'2018_cleaned'!B$2:B$4733,0)</f>
        <v>3793</v>
      </c>
      <c r="J2216" s="2">
        <f>MATCH(C2216,'2018_cleaned'!C$2:C$4733,0)</f>
        <v>3793</v>
      </c>
      <c r="K2216" s="2">
        <f t="shared" si="74"/>
        <v>1</v>
      </c>
      <c r="L2216" s="2" t="e">
        <f>MATCH(A2216, 'combined matches'!E$1:E$4986,0)</f>
        <v>#N/A</v>
      </c>
      <c r="M2216" s="6">
        <f t="shared" si="75"/>
        <v>1</v>
      </c>
    </row>
    <row r="2217" spans="1:14" x14ac:dyDescent="0.2">
      <c r="A2217" s="6">
        <v>2957</v>
      </c>
      <c r="B2217" s="6" t="s">
        <v>6236</v>
      </c>
      <c r="C2217" s="6" t="s">
        <v>4495</v>
      </c>
      <c r="D2217" s="6" t="s">
        <v>4496</v>
      </c>
      <c r="E2217" s="6" t="s">
        <v>4466</v>
      </c>
      <c r="F2217" s="6">
        <v>93223</v>
      </c>
      <c r="G2217" s="6">
        <v>8779603426</v>
      </c>
      <c r="H2217" s="6" t="s">
        <v>7029</v>
      </c>
      <c r="I2217" s="2" t="e">
        <f>MATCH(B2217,'2018_cleaned'!B$2:B$4733,0)</f>
        <v>#N/A</v>
      </c>
      <c r="J2217" s="2">
        <f>MATCH(C2217,'2018_cleaned'!C$2:C$4733,0)</f>
        <v>3794</v>
      </c>
      <c r="K2217" s="2">
        <f t="shared" si="74"/>
        <v>1</v>
      </c>
      <c r="L2217" s="2" t="e">
        <f>MATCH(A2217, 'combined matches'!E$1:E$4986,0)</f>
        <v>#N/A</v>
      </c>
      <c r="M2217" s="6">
        <f t="shared" si="75"/>
        <v>1</v>
      </c>
    </row>
    <row r="2218" spans="1:14" x14ac:dyDescent="0.2">
      <c r="A2218" s="6">
        <v>2958</v>
      </c>
      <c r="B2218" s="6" t="s">
        <v>6237</v>
      </c>
      <c r="C2218" s="6" t="s">
        <v>4498</v>
      </c>
      <c r="D2218" s="6" t="s">
        <v>4499</v>
      </c>
      <c r="E2218" s="6" t="s">
        <v>4466</v>
      </c>
      <c r="F2218" s="6">
        <v>93291</v>
      </c>
      <c r="G2218" s="6">
        <v>8779603426</v>
      </c>
      <c r="H2218" s="6" t="s">
        <v>7030</v>
      </c>
      <c r="I2218" s="2" t="e">
        <f>MATCH(B2218,'2018_cleaned'!B$2:B$4733,0)</f>
        <v>#N/A</v>
      </c>
      <c r="J2218" s="2">
        <f>MATCH(C2218,'2018_cleaned'!C$2:C$4733,0)</f>
        <v>3795</v>
      </c>
      <c r="K2218" s="2">
        <f t="shared" ref="K2218:K2249" si="76">IF(ISNA(I2218),IF(ISNA(J2218),0,1),1)</f>
        <v>1</v>
      </c>
      <c r="L2218" s="2" t="e">
        <f>MATCH(A2218, 'combined matches'!E$1:E$4986,0)</f>
        <v>#N/A</v>
      </c>
      <c r="M2218" s="6">
        <f t="shared" ref="M2218:M2249" si="77">IF(ISNA(L2218),1,0)</f>
        <v>1</v>
      </c>
    </row>
    <row r="2219" spans="1:14" x14ac:dyDescent="0.2">
      <c r="A2219" s="6">
        <v>2959</v>
      </c>
      <c r="B2219" s="6" t="s">
        <v>6238</v>
      </c>
      <c r="C2219" s="6" t="s">
        <v>4504</v>
      </c>
      <c r="D2219" s="6" t="s">
        <v>4505</v>
      </c>
      <c r="E2219" s="6" t="s">
        <v>4466</v>
      </c>
      <c r="F2219" s="6">
        <v>93230</v>
      </c>
      <c r="G2219" s="6">
        <v>8779603426</v>
      </c>
      <c r="H2219" s="6" t="s">
        <v>8466</v>
      </c>
      <c r="I2219" s="2" t="e">
        <f>MATCH(B2219,'2018_cleaned'!B$2:B$4733,0)</f>
        <v>#N/A</v>
      </c>
      <c r="J2219" s="2">
        <f>MATCH(C2219,'2018_cleaned'!C$2:C$4733,0)</f>
        <v>3797</v>
      </c>
      <c r="K2219" s="2">
        <f t="shared" si="76"/>
        <v>1</v>
      </c>
      <c r="L2219" s="2" t="e">
        <f>MATCH(A2219, 'combined matches'!E$1:E$4986,0)</f>
        <v>#N/A</v>
      </c>
      <c r="M2219" s="6">
        <f t="shared" si="77"/>
        <v>1</v>
      </c>
    </row>
    <row r="2220" spans="1:14" x14ac:dyDescent="0.2">
      <c r="A2220" s="6">
        <v>2960</v>
      </c>
      <c r="B2220" s="6" t="s">
        <v>4472</v>
      </c>
      <c r="C2220" s="6" t="s">
        <v>7111</v>
      </c>
      <c r="D2220" s="6" t="s">
        <v>4473</v>
      </c>
      <c r="E2220" s="6" t="s">
        <v>4466</v>
      </c>
      <c r="F2220" s="6">
        <v>93291</v>
      </c>
      <c r="G2220" s="6">
        <v>8779603426</v>
      </c>
      <c r="H2220" s="6" t="s">
        <v>8111</v>
      </c>
      <c r="I2220" s="2">
        <f>MATCH(B2220,'2018_cleaned'!B$2:B$4733,0)</f>
        <v>3786</v>
      </c>
      <c r="J2220" s="2">
        <f>MATCH(C2220,'2018_cleaned'!C$2:C$4733,0)</f>
        <v>3786</v>
      </c>
      <c r="K2220" s="2">
        <f t="shared" si="76"/>
        <v>1</v>
      </c>
      <c r="L2220" s="2" t="e">
        <f>MATCH(A2220, 'combined matches'!E$1:E$4986,0)</f>
        <v>#N/A</v>
      </c>
      <c r="M2220" s="6">
        <f t="shared" si="77"/>
        <v>1</v>
      </c>
    </row>
    <row r="2221" spans="1:14" x14ac:dyDescent="0.2">
      <c r="A2221" s="6">
        <v>2961</v>
      </c>
      <c r="B2221" s="6" t="s">
        <v>4474</v>
      </c>
      <c r="C2221" s="6" t="s">
        <v>4475</v>
      </c>
      <c r="D2221" s="6" t="s">
        <v>4476</v>
      </c>
      <c r="E2221" s="6" t="s">
        <v>4466</v>
      </c>
      <c r="F2221" s="6">
        <v>93257</v>
      </c>
      <c r="G2221" s="6">
        <v>8779603426</v>
      </c>
      <c r="H2221" s="6" t="s">
        <v>7024</v>
      </c>
      <c r="I2221" s="2">
        <f>MATCH(B2221,'2018_cleaned'!B$2:B$4733,0)</f>
        <v>3787</v>
      </c>
      <c r="J2221" s="2">
        <f>MATCH(C2221,'2018_cleaned'!C$2:C$4733,0)</f>
        <v>3787</v>
      </c>
      <c r="K2221" s="2">
        <f t="shared" si="76"/>
        <v>1</v>
      </c>
      <c r="L2221" s="2" t="e">
        <f>MATCH(A2221, 'combined matches'!E$1:E$4986,0)</f>
        <v>#N/A</v>
      </c>
      <c r="M2221" s="6">
        <f t="shared" si="77"/>
        <v>1</v>
      </c>
    </row>
    <row r="2222" spans="1:14" x14ac:dyDescent="0.2">
      <c r="A2222" s="6">
        <v>2962</v>
      </c>
      <c r="B2222" s="6" t="s">
        <v>6239</v>
      </c>
      <c r="C2222" s="6" t="s">
        <v>4489</v>
      </c>
      <c r="D2222" s="6" t="s">
        <v>4490</v>
      </c>
      <c r="E2222" s="6" t="s">
        <v>4466</v>
      </c>
      <c r="F2222" s="6">
        <v>93271</v>
      </c>
      <c r="G2222" s="6">
        <v>8779603426</v>
      </c>
      <c r="H2222" s="6" t="s">
        <v>8112</v>
      </c>
      <c r="I2222" s="2" t="e">
        <f>MATCH(B2222,'2018_cleaned'!B$2:B$4733,0)</f>
        <v>#N/A</v>
      </c>
      <c r="J2222" s="2">
        <f>MATCH(C2222,'2018_cleaned'!C$2:C$4733,0)</f>
        <v>3792</v>
      </c>
      <c r="K2222" s="2">
        <f t="shared" si="76"/>
        <v>1</v>
      </c>
      <c r="L2222" s="2" t="e">
        <f>MATCH(A2222, 'combined matches'!E$1:E$4986,0)</f>
        <v>#N/A</v>
      </c>
      <c r="M2222" s="6">
        <f t="shared" si="77"/>
        <v>1</v>
      </c>
    </row>
    <row r="2223" spans="1:14" x14ac:dyDescent="0.2">
      <c r="A2223" s="6">
        <v>2963</v>
      </c>
      <c r="B2223" s="6" t="s">
        <v>6240</v>
      </c>
      <c r="C2223" s="6" t="s">
        <v>4507</v>
      </c>
      <c r="D2223" s="6" t="s">
        <v>4473</v>
      </c>
      <c r="E2223" s="6" t="s">
        <v>4466</v>
      </c>
      <c r="F2223" s="6">
        <v>93291</v>
      </c>
      <c r="G2223" s="6">
        <v>8779603426</v>
      </c>
      <c r="H2223" s="6" t="s">
        <v>7032</v>
      </c>
      <c r="I2223" s="2" t="e">
        <f>MATCH(B2223,'2018_cleaned'!B$2:B$4733,0)</f>
        <v>#N/A</v>
      </c>
      <c r="J2223" s="2">
        <f>MATCH(C2223,'2018_cleaned'!C$2:C$4733,0)</f>
        <v>3798</v>
      </c>
      <c r="K2223" s="2">
        <f t="shared" si="76"/>
        <v>1</v>
      </c>
      <c r="L2223" s="2" t="e">
        <f>MATCH(A2223, 'combined matches'!E$1:E$4986,0)</f>
        <v>#N/A</v>
      </c>
      <c r="M2223" s="6">
        <f t="shared" si="77"/>
        <v>1</v>
      </c>
    </row>
    <row r="2224" spans="1:14" x14ac:dyDescent="0.2">
      <c r="A2224" s="6">
        <v>2964</v>
      </c>
      <c r="B2224" s="6" t="s">
        <v>6241</v>
      </c>
      <c r="C2224" s="6" t="s">
        <v>4481</v>
      </c>
      <c r="D2224" s="6" t="s">
        <v>4473</v>
      </c>
      <c r="E2224" s="6" t="s">
        <v>4466</v>
      </c>
      <c r="F2224" s="6">
        <v>93291</v>
      </c>
      <c r="G2224" s="6">
        <v>8779603426</v>
      </c>
      <c r="H2224" s="6" t="s">
        <v>8467</v>
      </c>
      <c r="I2224" s="2" t="e">
        <f>MATCH(B2224,'2018_cleaned'!B$2:B$4733,0)</f>
        <v>#N/A</v>
      </c>
      <c r="J2224" s="2">
        <f>MATCH(C2224,'2018_cleaned'!C$2:C$4733,0)</f>
        <v>3789</v>
      </c>
      <c r="K2224" s="2">
        <f t="shared" si="76"/>
        <v>1</v>
      </c>
      <c r="L2224" s="2" t="e">
        <f>MATCH(A2224, 'combined matches'!E$1:E$4986,0)</f>
        <v>#N/A</v>
      </c>
      <c r="M2224" s="6">
        <f t="shared" si="77"/>
        <v>1</v>
      </c>
    </row>
    <row r="2225" spans="1:13" x14ac:dyDescent="0.2">
      <c r="A2225" s="6">
        <v>2965</v>
      </c>
      <c r="B2225" s="6" t="s">
        <v>6242</v>
      </c>
      <c r="C2225" s="6" t="s">
        <v>4483</v>
      </c>
      <c r="D2225" s="6" t="s">
        <v>4484</v>
      </c>
      <c r="E2225" s="6" t="s">
        <v>4466</v>
      </c>
      <c r="F2225" s="6">
        <v>93286</v>
      </c>
      <c r="G2225" s="6">
        <v>8779603426</v>
      </c>
      <c r="H2225" s="6" t="s">
        <v>7026</v>
      </c>
      <c r="I2225" s="2" t="e">
        <f>MATCH(B2225,'2018_cleaned'!B$2:B$4733,0)</f>
        <v>#N/A</v>
      </c>
      <c r="J2225" s="2">
        <f>MATCH(C2225,'2018_cleaned'!C$2:C$4733,0)</f>
        <v>3790</v>
      </c>
      <c r="K2225" s="2">
        <f t="shared" si="76"/>
        <v>1</v>
      </c>
      <c r="L2225" s="2" t="e">
        <f>MATCH(A2225, 'combined matches'!E$1:E$4986,0)</f>
        <v>#N/A</v>
      </c>
      <c r="M2225" s="6">
        <f t="shared" si="77"/>
        <v>1</v>
      </c>
    </row>
    <row r="2226" spans="1:13" x14ac:dyDescent="0.2">
      <c r="A2226" s="6">
        <v>2966</v>
      </c>
      <c r="B2226" s="6" t="s">
        <v>4485</v>
      </c>
      <c r="C2226" s="6" t="s">
        <v>4486</v>
      </c>
      <c r="D2226" s="6" t="s">
        <v>4487</v>
      </c>
      <c r="E2226" s="6" t="s">
        <v>4466</v>
      </c>
      <c r="F2226" s="6">
        <v>93265</v>
      </c>
      <c r="G2226" s="6">
        <v>8779603426</v>
      </c>
      <c r="H2226" s="6" t="s">
        <v>7027</v>
      </c>
      <c r="I2226" s="2">
        <f>MATCH(B2226,'2018_cleaned'!B$2:B$4733,0)</f>
        <v>3791</v>
      </c>
      <c r="J2226" s="2">
        <f>MATCH(C2226,'2018_cleaned'!C$2:C$4733,0)</f>
        <v>3791</v>
      </c>
      <c r="K2226" s="2">
        <f t="shared" si="76"/>
        <v>1</v>
      </c>
      <c r="L2226" s="2" t="e">
        <f>MATCH(A2226, 'combined matches'!E$1:E$4986,0)</f>
        <v>#N/A</v>
      </c>
      <c r="M2226" s="6">
        <f t="shared" si="77"/>
        <v>1</v>
      </c>
    </row>
    <row r="2227" spans="1:13" x14ac:dyDescent="0.2">
      <c r="A2227" s="6">
        <v>2968</v>
      </c>
      <c r="B2227" s="6" t="s">
        <v>4508</v>
      </c>
      <c r="C2227" s="6" t="s">
        <v>4509</v>
      </c>
      <c r="D2227" s="6" t="s">
        <v>4510</v>
      </c>
      <c r="E2227" s="6" t="s">
        <v>4466</v>
      </c>
      <c r="F2227" s="6">
        <v>93721</v>
      </c>
      <c r="G2227" s="6">
        <v>5594991690</v>
      </c>
      <c r="H2227" s="6" t="s">
        <v>4509</v>
      </c>
      <c r="I2227" s="2">
        <f>MATCH(B2227,'2018_cleaned'!B$2:B$4733,0)</f>
        <v>3800</v>
      </c>
      <c r="J2227" s="2">
        <f>MATCH(C2227,'2018_cleaned'!C$2:C$4733,0)</f>
        <v>3799</v>
      </c>
      <c r="K2227" s="2">
        <f t="shared" si="76"/>
        <v>1</v>
      </c>
      <c r="L2227" s="2" t="e">
        <f>MATCH(A2227, 'combined matches'!E$1:E$4986,0)</f>
        <v>#N/A</v>
      </c>
      <c r="M2227" s="6">
        <f t="shared" si="77"/>
        <v>1</v>
      </c>
    </row>
    <row r="2228" spans="1:13" x14ac:dyDescent="0.2">
      <c r="A2228" s="6">
        <v>2970</v>
      </c>
      <c r="B2228" s="6" t="s">
        <v>6243</v>
      </c>
      <c r="C2228" s="6" t="s">
        <v>4512</v>
      </c>
      <c r="D2228" s="6" t="s">
        <v>4513</v>
      </c>
      <c r="E2228" s="6" t="s">
        <v>4466</v>
      </c>
      <c r="F2228" s="6">
        <v>91932</v>
      </c>
      <c r="G2228" s="6">
        <v>6194293733</v>
      </c>
      <c r="H2228" s="6" t="s">
        <v>8113</v>
      </c>
      <c r="I2228" s="2" t="e">
        <f>MATCH(B2228,'2018_cleaned'!B$2:B$4733,0)</f>
        <v>#N/A</v>
      </c>
      <c r="J2228" s="2">
        <f>MATCH(C2228,'2018_cleaned'!C$2:C$4733,0)</f>
        <v>3801</v>
      </c>
      <c r="K2228" s="2">
        <f t="shared" si="76"/>
        <v>1</v>
      </c>
      <c r="L2228" s="2" t="e">
        <f>MATCH(A2228, 'combined matches'!E$1:E$4986,0)</f>
        <v>#N/A</v>
      </c>
      <c r="M2228" s="6">
        <f t="shared" si="77"/>
        <v>1</v>
      </c>
    </row>
    <row r="2229" spans="1:13" x14ac:dyDescent="0.2">
      <c r="A2229" s="6">
        <v>2971</v>
      </c>
      <c r="B2229" s="6" t="s">
        <v>6244</v>
      </c>
      <c r="C2229" s="6" t="s">
        <v>4515</v>
      </c>
      <c r="D2229" s="6" t="s">
        <v>4513</v>
      </c>
      <c r="E2229" s="6" t="s">
        <v>4466</v>
      </c>
      <c r="F2229" s="6">
        <v>92154</v>
      </c>
      <c r="G2229" s="6">
        <v>6194293733</v>
      </c>
      <c r="H2229" s="6" t="s">
        <v>7033</v>
      </c>
      <c r="I2229" s="2" t="e">
        <f>MATCH(B2229,'2018_cleaned'!B$2:B$4733,0)</f>
        <v>#N/A</v>
      </c>
      <c r="J2229" s="2">
        <f>MATCH(C2229,'2018_cleaned'!C$2:C$4733,0)</f>
        <v>3803</v>
      </c>
      <c r="K2229" s="2">
        <f t="shared" si="76"/>
        <v>1</v>
      </c>
      <c r="L2229" s="2" t="e">
        <f>MATCH(A2229, 'combined matches'!E$1:E$4986,0)</f>
        <v>#N/A</v>
      </c>
      <c r="M2229" s="6">
        <f t="shared" si="77"/>
        <v>1</v>
      </c>
    </row>
    <row r="2230" spans="1:13" x14ac:dyDescent="0.2">
      <c r="A2230" s="6">
        <v>2973</v>
      </c>
      <c r="B2230" s="6" t="s">
        <v>6245</v>
      </c>
      <c r="C2230" s="6" t="s">
        <v>4519</v>
      </c>
      <c r="D2230" s="6" t="s">
        <v>4520</v>
      </c>
      <c r="E2230" s="6" t="s">
        <v>4466</v>
      </c>
      <c r="F2230" s="6">
        <v>90262</v>
      </c>
      <c r="G2230" s="6">
        <v>3106390000</v>
      </c>
      <c r="H2230" s="6" t="s">
        <v>7034</v>
      </c>
      <c r="I2230" s="2" t="e">
        <f>MATCH(B2230,'2018_cleaned'!B$2:B$4733,0)</f>
        <v>#N/A</v>
      </c>
      <c r="J2230" s="2">
        <f>MATCH(C2230,'2018_cleaned'!C$2:C$4733,0)</f>
        <v>3807</v>
      </c>
      <c r="K2230" s="2">
        <f t="shared" si="76"/>
        <v>1</v>
      </c>
      <c r="L2230" s="2" t="e">
        <f>MATCH(A2230, 'combined matches'!E$1:E$4986,0)</f>
        <v>#N/A</v>
      </c>
      <c r="M2230" s="6">
        <f t="shared" si="77"/>
        <v>1</v>
      </c>
    </row>
    <row r="2231" spans="1:13" x14ac:dyDescent="0.2">
      <c r="A2231" s="6">
        <v>2974</v>
      </c>
      <c r="B2231" s="6" t="s">
        <v>4521</v>
      </c>
      <c r="C2231" s="6" t="s">
        <v>4522</v>
      </c>
      <c r="D2231" s="6" t="s">
        <v>4523</v>
      </c>
      <c r="E2231" s="6" t="s">
        <v>4466</v>
      </c>
      <c r="F2231" s="6">
        <v>90706</v>
      </c>
      <c r="G2231" s="6">
        <v>5628676006</v>
      </c>
      <c r="H2231" s="6" t="s">
        <v>7035</v>
      </c>
      <c r="I2231" s="2">
        <f>MATCH(B2231,'2018_cleaned'!B$2:B$4733,0)</f>
        <v>3808</v>
      </c>
      <c r="J2231" s="2">
        <f>MATCH(C2231,'2018_cleaned'!C$2:C$4733,0)</f>
        <v>3808</v>
      </c>
      <c r="K2231" s="2">
        <f t="shared" si="76"/>
        <v>1</v>
      </c>
      <c r="L2231" s="2" t="e">
        <f>MATCH(A2231, 'combined matches'!E$1:E$4986,0)</f>
        <v>#N/A</v>
      </c>
      <c r="M2231" s="6">
        <f t="shared" si="77"/>
        <v>1</v>
      </c>
    </row>
    <row r="2232" spans="1:13" x14ac:dyDescent="0.2">
      <c r="A2232" s="6">
        <v>2975</v>
      </c>
      <c r="B2232" s="6" t="s">
        <v>4516</v>
      </c>
      <c r="C2232" s="6" t="s">
        <v>6246</v>
      </c>
      <c r="D2232" s="6" t="s">
        <v>2969</v>
      </c>
      <c r="E2232" s="6" t="s">
        <v>4466</v>
      </c>
      <c r="F2232" s="6">
        <v>90650</v>
      </c>
      <c r="G2232" s="6">
        <v>5622810000</v>
      </c>
      <c r="H2232" s="6" t="s">
        <v>6246</v>
      </c>
      <c r="I2232" s="2">
        <f>MATCH(B2232,'2018_cleaned'!B$2:B$4733,0)</f>
        <v>3806</v>
      </c>
      <c r="J2232" s="2" t="e">
        <f>MATCH(C2232,'2018_cleaned'!C$2:C$4733,0)</f>
        <v>#N/A</v>
      </c>
      <c r="K2232" s="2">
        <f t="shared" si="76"/>
        <v>1</v>
      </c>
      <c r="L2232" s="2" t="e">
        <f>MATCH(A2232, 'combined matches'!E$1:E$4986,0)</f>
        <v>#N/A</v>
      </c>
      <c r="M2232" s="6">
        <f t="shared" si="77"/>
        <v>1</v>
      </c>
    </row>
    <row r="2233" spans="1:13" x14ac:dyDescent="0.2">
      <c r="A2233" s="6">
        <v>2976</v>
      </c>
      <c r="B2233" s="6" t="s">
        <v>6247</v>
      </c>
      <c r="C2233" s="6" t="s">
        <v>4525</v>
      </c>
      <c r="D2233" s="6" t="s">
        <v>4468</v>
      </c>
      <c r="E2233" s="6" t="s">
        <v>4466</v>
      </c>
      <c r="F2233" s="6">
        <v>90004</v>
      </c>
      <c r="G2233" s="6">
        <v>3236442275</v>
      </c>
      <c r="H2233" s="6" t="s">
        <v>8468</v>
      </c>
      <c r="I2233" s="2" t="e">
        <f>MATCH(B2233,'2018_cleaned'!B$2:B$4733,0)</f>
        <v>#N/A</v>
      </c>
      <c r="J2233" s="2">
        <f>MATCH(C2233,'2018_cleaned'!C$2:C$4733,0)</f>
        <v>3809</v>
      </c>
      <c r="K2233" s="2">
        <f t="shared" si="76"/>
        <v>1</v>
      </c>
      <c r="L2233" s="2" t="e">
        <f>MATCH(A2233, 'combined matches'!E$1:E$4986,0)</f>
        <v>#N/A</v>
      </c>
      <c r="M2233" s="6">
        <f t="shared" si="77"/>
        <v>1</v>
      </c>
    </row>
    <row r="2234" spans="1:13" x14ac:dyDescent="0.2">
      <c r="A2234" s="6">
        <v>2978</v>
      </c>
      <c r="B2234" s="6" t="s">
        <v>4833</v>
      </c>
      <c r="C2234" s="6" t="s">
        <v>7792</v>
      </c>
      <c r="D2234" s="6" t="s">
        <v>4542</v>
      </c>
      <c r="E2234" s="6" t="s">
        <v>4466</v>
      </c>
      <c r="F2234" s="6">
        <v>92019</v>
      </c>
      <c r="G2234" s="6">
        <v>6193120347</v>
      </c>
      <c r="H2234" s="6" t="s">
        <v>8145</v>
      </c>
      <c r="I2234" s="2">
        <f>MATCH(B2234,'2018_cleaned'!B$2:B$4733,0)</f>
        <v>4173</v>
      </c>
      <c r="J2234" s="2">
        <f>MATCH(C2234,'2018_cleaned'!C$2:C$4733,0)</f>
        <v>4173</v>
      </c>
      <c r="K2234" s="2">
        <f t="shared" si="76"/>
        <v>1</v>
      </c>
      <c r="L2234" s="2" t="e">
        <f>MATCH(A2234, 'combined matches'!E$1:E$4986,0)</f>
        <v>#N/A</v>
      </c>
      <c r="M2234" s="6">
        <f t="shared" si="77"/>
        <v>1</v>
      </c>
    </row>
    <row r="2235" spans="1:13" x14ac:dyDescent="0.2">
      <c r="A2235" s="6">
        <v>2979</v>
      </c>
      <c r="B2235" s="6" t="s">
        <v>4834</v>
      </c>
      <c r="C2235" s="6" t="s">
        <v>4835</v>
      </c>
      <c r="D2235" s="6" t="s">
        <v>4542</v>
      </c>
      <c r="E2235" s="6" t="s">
        <v>4466</v>
      </c>
      <c r="F2235" s="6">
        <v>92021</v>
      </c>
      <c r="G2235" s="6">
        <v>6197797900</v>
      </c>
      <c r="H2235" s="6" t="s">
        <v>7082</v>
      </c>
      <c r="I2235" s="2">
        <f>MATCH(B2235,'2018_cleaned'!B$2:B$4733,0)</f>
        <v>4174</v>
      </c>
      <c r="J2235" s="2">
        <f>MATCH(C2235,'2018_cleaned'!C$2:C$4733,0)</f>
        <v>4174</v>
      </c>
      <c r="K2235" s="2">
        <f t="shared" si="76"/>
        <v>1</v>
      </c>
      <c r="L2235" s="2" t="e">
        <f>MATCH(A2235, 'combined matches'!E$1:E$4986,0)</f>
        <v>#N/A</v>
      </c>
      <c r="M2235" s="6">
        <f t="shared" si="77"/>
        <v>1</v>
      </c>
    </row>
    <row r="2236" spans="1:13" x14ac:dyDescent="0.2">
      <c r="A2236" s="6">
        <v>2980</v>
      </c>
      <c r="B2236" s="6" t="s">
        <v>6248</v>
      </c>
      <c r="C2236" s="6" t="s">
        <v>4839</v>
      </c>
      <c r="D2236" s="6" t="s">
        <v>4528</v>
      </c>
      <c r="E2236" s="6" t="s">
        <v>4466</v>
      </c>
      <c r="F2236" s="6">
        <v>92115</v>
      </c>
      <c r="G2236" s="6">
        <v>6195849285</v>
      </c>
      <c r="H2236" s="6" t="s">
        <v>7084</v>
      </c>
      <c r="I2236" s="2" t="e">
        <f>MATCH(B2236,'2018_cleaned'!B$2:B$4733,0)</f>
        <v>#N/A</v>
      </c>
      <c r="J2236" s="2">
        <f>MATCH(C2236,'2018_cleaned'!C$2:C$4733,0)</f>
        <v>4176</v>
      </c>
      <c r="K2236" s="2">
        <f t="shared" si="76"/>
        <v>1</v>
      </c>
      <c r="L2236" s="2" t="e">
        <f>MATCH(A2236, 'combined matches'!E$1:E$4986,0)</f>
        <v>#N/A</v>
      </c>
      <c r="M2236" s="6">
        <f t="shared" si="77"/>
        <v>1</v>
      </c>
    </row>
    <row r="2237" spans="1:13" x14ac:dyDescent="0.2">
      <c r="A2237" s="6">
        <v>2981</v>
      </c>
      <c r="B2237" s="6" t="s">
        <v>6249</v>
      </c>
      <c r="C2237" s="6" t="s">
        <v>4841</v>
      </c>
      <c r="D2237" s="6" t="s">
        <v>4528</v>
      </c>
      <c r="E2237" s="6" t="s">
        <v>4466</v>
      </c>
      <c r="F2237" s="6">
        <v>92105</v>
      </c>
      <c r="G2237" s="6">
        <v>6195841612</v>
      </c>
      <c r="H2237" s="6" t="s">
        <v>7085</v>
      </c>
      <c r="I2237" s="2" t="e">
        <f>MATCH(B2237,'2018_cleaned'!B$2:B$4733,0)</f>
        <v>#N/A</v>
      </c>
      <c r="J2237" s="2">
        <f>MATCH(C2237,'2018_cleaned'!C$2:C$4733,0)</f>
        <v>4177</v>
      </c>
      <c r="K2237" s="2">
        <f t="shared" si="76"/>
        <v>1</v>
      </c>
      <c r="L2237" s="2" t="e">
        <f>MATCH(A2237, 'combined matches'!E$1:E$4986,0)</f>
        <v>#N/A</v>
      </c>
      <c r="M2237" s="6">
        <f t="shared" si="77"/>
        <v>1</v>
      </c>
    </row>
    <row r="2238" spans="1:13" x14ac:dyDescent="0.2">
      <c r="A2238" s="6">
        <v>2982</v>
      </c>
      <c r="B2238" s="6" t="s">
        <v>6250</v>
      </c>
      <c r="C2238" s="6" t="s">
        <v>4843</v>
      </c>
      <c r="D2238" s="6" t="s">
        <v>4844</v>
      </c>
      <c r="E2238" s="6" t="s">
        <v>4466</v>
      </c>
      <c r="F2238" s="6">
        <v>91950</v>
      </c>
      <c r="G2238" s="6">
        <v>6194347308</v>
      </c>
      <c r="H2238" s="6" t="s">
        <v>7086</v>
      </c>
      <c r="I2238" s="2" t="e">
        <f>MATCH(B2238,'2018_cleaned'!B$2:B$4733,0)</f>
        <v>#N/A</v>
      </c>
      <c r="J2238" s="2">
        <f>MATCH(C2238,'2018_cleaned'!C$2:C$4733,0)</f>
        <v>4178</v>
      </c>
      <c r="K2238" s="2">
        <f t="shared" si="76"/>
        <v>1</v>
      </c>
      <c r="L2238" s="2" t="e">
        <f>MATCH(A2238, 'combined matches'!E$1:E$4986,0)</f>
        <v>#N/A</v>
      </c>
      <c r="M2238" s="6">
        <f t="shared" si="77"/>
        <v>1</v>
      </c>
    </row>
    <row r="2239" spans="1:13" x14ac:dyDescent="0.2">
      <c r="A2239" s="6">
        <v>2983</v>
      </c>
      <c r="B2239" s="6" t="s">
        <v>6251</v>
      </c>
      <c r="C2239" s="6" t="s">
        <v>4837</v>
      </c>
      <c r="D2239" s="6" t="s">
        <v>4528</v>
      </c>
      <c r="E2239" s="6" t="s">
        <v>4466</v>
      </c>
      <c r="F2239" s="6">
        <v>92105</v>
      </c>
      <c r="G2239" s="6">
        <v>6195841612</v>
      </c>
      <c r="H2239" s="6" t="s">
        <v>7083</v>
      </c>
      <c r="I2239" s="2" t="e">
        <f>MATCH(B2239,'2018_cleaned'!B$2:B$4733,0)</f>
        <v>#N/A</v>
      </c>
      <c r="J2239" s="2">
        <f>MATCH(C2239,'2018_cleaned'!C$2:C$4733,0)</f>
        <v>4172</v>
      </c>
      <c r="K2239" s="2">
        <f t="shared" si="76"/>
        <v>1</v>
      </c>
      <c r="L2239" s="2" t="e">
        <f>MATCH(A2239, 'combined matches'!E$1:E$4986,0)</f>
        <v>#N/A</v>
      </c>
      <c r="M2239" s="6">
        <f t="shared" si="77"/>
        <v>1</v>
      </c>
    </row>
    <row r="2240" spans="1:13" x14ac:dyDescent="0.2">
      <c r="A2240" s="6">
        <v>2986</v>
      </c>
      <c r="B2240" s="6" t="s">
        <v>4773</v>
      </c>
      <c r="C2240" s="6" t="s">
        <v>4774</v>
      </c>
      <c r="D2240" s="6" t="s">
        <v>4591</v>
      </c>
      <c r="E2240" s="6" t="s">
        <v>4466</v>
      </c>
      <c r="F2240" s="6">
        <v>94901</v>
      </c>
      <c r="G2240" s="6">
        <v>4154481500</v>
      </c>
      <c r="H2240" s="6" t="s">
        <v>4774</v>
      </c>
      <c r="I2240" s="2">
        <f>MATCH(B2240,'2018_cleaned'!B$2:B$4733,0)</f>
        <v>4113</v>
      </c>
      <c r="J2240" s="2">
        <f>MATCH(C2240,'2018_cleaned'!C$2:C$4733,0)</f>
        <v>4113</v>
      </c>
      <c r="K2240" s="2">
        <f t="shared" si="76"/>
        <v>1</v>
      </c>
      <c r="L2240" s="2" t="e">
        <f>MATCH(A2240, 'combined matches'!E$1:E$4986,0)</f>
        <v>#N/A</v>
      </c>
      <c r="M2240" s="6">
        <f t="shared" si="77"/>
        <v>1</v>
      </c>
    </row>
    <row r="2241" spans="1:14" x14ac:dyDescent="0.2">
      <c r="A2241" s="6">
        <v>2987</v>
      </c>
      <c r="B2241" s="6" t="s">
        <v>4768</v>
      </c>
      <c r="C2241" s="6" t="s">
        <v>4769</v>
      </c>
      <c r="D2241" s="6" t="s">
        <v>4770</v>
      </c>
      <c r="E2241" s="6" t="s">
        <v>4466</v>
      </c>
      <c r="F2241" s="6">
        <v>94939</v>
      </c>
      <c r="G2241" s="6">
        <v>4154481500</v>
      </c>
      <c r="H2241" s="6" t="s">
        <v>7070</v>
      </c>
      <c r="I2241" s="2">
        <f>MATCH(B2241,'2018_cleaned'!B$2:B$4733,0)</f>
        <v>4111</v>
      </c>
      <c r="J2241" s="2">
        <f>MATCH(C2241,'2018_cleaned'!C$2:C$4733,0)</f>
        <v>4111</v>
      </c>
      <c r="K2241" s="2">
        <f t="shared" si="76"/>
        <v>1</v>
      </c>
      <c r="L2241" s="2" t="e">
        <f>MATCH(A2241, 'combined matches'!E$1:E$4986,0)</f>
        <v>#N/A</v>
      </c>
      <c r="M2241" s="6">
        <f t="shared" si="77"/>
        <v>1</v>
      </c>
    </row>
    <row r="2242" spans="1:14" x14ac:dyDescent="0.2">
      <c r="A2242" s="6">
        <v>2988</v>
      </c>
      <c r="B2242" s="6" t="s">
        <v>4765</v>
      </c>
      <c r="C2242" s="6" t="s">
        <v>4766</v>
      </c>
      <c r="D2242" s="6" t="s">
        <v>4767</v>
      </c>
      <c r="E2242" s="6" t="s">
        <v>4466</v>
      </c>
      <c r="F2242" s="6">
        <v>94945</v>
      </c>
      <c r="G2242" s="6">
        <v>4154481500</v>
      </c>
      <c r="H2242" s="6" t="s">
        <v>4766</v>
      </c>
      <c r="I2242" s="2">
        <f>MATCH(B2242,'2018_cleaned'!B$2:B$4733,0)</f>
        <v>4110</v>
      </c>
      <c r="J2242" s="2">
        <f>MATCH(C2242,'2018_cleaned'!C$2:C$4733,0)</f>
        <v>4110</v>
      </c>
      <c r="K2242" s="2">
        <f t="shared" si="76"/>
        <v>1</v>
      </c>
      <c r="L2242" s="2" t="e">
        <f>MATCH(A2242, 'combined matches'!E$1:E$4986,0)</f>
        <v>#N/A</v>
      </c>
      <c r="M2242" s="6">
        <f t="shared" si="77"/>
        <v>1</v>
      </c>
    </row>
    <row r="2243" spans="1:14" x14ac:dyDescent="0.2">
      <c r="A2243" s="6">
        <v>2989</v>
      </c>
      <c r="B2243" s="6" t="s">
        <v>4771</v>
      </c>
      <c r="C2243" s="6" t="s">
        <v>4772</v>
      </c>
      <c r="D2243" s="6" t="s">
        <v>4591</v>
      </c>
      <c r="E2243" s="6" t="s">
        <v>4466</v>
      </c>
      <c r="F2243" s="6">
        <v>94901</v>
      </c>
      <c r="G2243" s="6">
        <v>4154481500</v>
      </c>
      <c r="H2243" s="6" t="s">
        <v>4772</v>
      </c>
      <c r="I2243" s="2">
        <f>MATCH(B2243,'2018_cleaned'!B$2:B$4733,0)</f>
        <v>4112</v>
      </c>
      <c r="J2243" s="2">
        <f>MATCH(C2243,'2018_cleaned'!C$2:C$4733,0)</f>
        <v>4112</v>
      </c>
      <c r="K2243" s="2">
        <f t="shared" si="76"/>
        <v>1</v>
      </c>
      <c r="L2243" s="2" t="e">
        <f>MATCH(A2243, 'combined matches'!E$1:E$4986,0)</f>
        <v>#N/A</v>
      </c>
      <c r="M2243" s="6">
        <f t="shared" si="77"/>
        <v>1</v>
      </c>
    </row>
    <row r="2244" spans="1:14" x14ac:dyDescent="0.2">
      <c r="A2244" s="6">
        <v>2991</v>
      </c>
      <c r="B2244" s="6" t="s">
        <v>6252</v>
      </c>
      <c r="C2244" s="6" t="s">
        <v>6253</v>
      </c>
      <c r="D2244" s="6" t="s">
        <v>4539</v>
      </c>
      <c r="E2244" s="6" t="s">
        <v>4466</v>
      </c>
      <c r="F2244" s="6">
        <v>92591</v>
      </c>
      <c r="G2244" s="6">
        <v>9517191414</v>
      </c>
      <c r="H2244" s="6" t="s">
        <v>7359</v>
      </c>
      <c r="I2244" s="2" t="e">
        <f>MATCH(B2244,'2018_cleaned'!B$2:B$4733,0)</f>
        <v>#N/A</v>
      </c>
      <c r="J2244" s="2" t="e">
        <f>MATCH(C2244,'2018_cleaned'!C$2:C$4733,0)</f>
        <v>#N/A</v>
      </c>
      <c r="K2244" s="2">
        <f t="shared" si="76"/>
        <v>0</v>
      </c>
      <c r="L2244" s="2" t="e">
        <f>MATCH(A2244, 'combined matches'!E$1:E$4986,0)</f>
        <v>#N/A</v>
      </c>
      <c r="M2244" s="6">
        <f t="shared" si="77"/>
        <v>1</v>
      </c>
    </row>
    <row r="2245" spans="1:14" x14ac:dyDescent="0.2">
      <c r="A2245" s="6">
        <v>2992</v>
      </c>
      <c r="B2245" s="6" t="s">
        <v>4540</v>
      </c>
      <c r="C2245" s="6" t="s">
        <v>6254</v>
      </c>
      <c r="D2245" s="6" t="s">
        <v>4542</v>
      </c>
      <c r="E2245" s="6" t="s">
        <v>4466</v>
      </c>
      <c r="F2245" s="6">
        <v>92020</v>
      </c>
      <c r="G2245" s="6">
        <v>6194402751</v>
      </c>
      <c r="H2245" s="6" t="s">
        <v>8469</v>
      </c>
      <c r="I2245" s="2">
        <f>MATCH(B2245,'2018_cleaned'!B$2:B$4733,0)</f>
        <v>3847</v>
      </c>
      <c r="J2245" s="2" t="e">
        <f>MATCH(C2245,'2018_cleaned'!C$2:C$4733,0)</f>
        <v>#N/A</v>
      </c>
      <c r="K2245" s="2">
        <f t="shared" si="76"/>
        <v>1</v>
      </c>
      <c r="L2245" s="2" t="e">
        <f>MATCH(A2245, 'combined matches'!E$1:E$4986,0)</f>
        <v>#N/A</v>
      </c>
      <c r="M2245" s="6">
        <f t="shared" si="77"/>
        <v>1</v>
      </c>
    </row>
    <row r="2246" spans="1:14" x14ac:dyDescent="0.2">
      <c r="A2246" s="6">
        <v>2993</v>
      </c>
      <c r="B2246" s="6" t="s">
        <v>4543</v>
      </c>
      <c r="C2246" s="6" t="s">
        <v>4544</v>
      </c>
      <c r="D2246" s="6" t="s">
        <v>4545</v>
      </c>
      <c r="E2246" s="6" t="s">
        <v>4466</v>
      </c>
      <c r="F2246" s="6">
        <v>92040</v>
      </c>
      <c r="G2246" s="6">
        <v>6193909975</v>
      </c>
      <c r="H2246" s="6" t="s">
        <v>4544</v>
      </c>
      <c r="I2246" s="2">
        <f>MATCH(B2246,'2018_cleaned'!B$2:B$4733,0)</f>
        <v>3848</v>
      </c>
      <c r="J2246" s="2">
        <f>MATCH(C2246,'2018_cleaned'!C$2:C$4733,0)</f>
        <v>3848</v>
      </c>
      <c r="K2246" s="2">
        <f t="shared" si="76"/>
        <v>1</v>
      </c>
      <c r="L2246" s="2" t="e">
        <f>MATCH(A2246, 'combined matches'!E$1:E$4986,0)</f>
        <v>#N/A</v>
      </c>
      <c r="M2246" s="6">
        <f t="shared" si="77"/>
        <v>1</v>
      </c>
    </row>
    <row r="2247" spans="1:14" x14ac:dyDescent="0.2">
      <c r="A2247" s="6">
        <v>3044</v>
      </c>
      <c r="B2247" s="6" t="s">
        <v>6299</v>
      </c>
      <c r="C2247" s="6" t="s">
        <v>6300</v>
      </c>
      <c r="D2247" s="6" t="s">
        <v>4588</v>
      </c>
      <c r="E2247" s="6" t="s">
        <v>4466</v>
      </c>
      <c r="F2247" s="6">
        <v>93101</v>
      </c>
      <c r="G2247" s="6">
        <v>8445940343</v>
      </c>
      <c r="H2247" s="6" t="s">
        <v>7368</v>
      </c>
      <c r="I2247" s="2" t="e">
        <f>MATCH(B2247,'2018_cleaned'!B$2:B$4733,0)</f>
        <v>#N/A</v>
      </c>
      <c r="J2247" s="2" t="e">
        <f>MATCH(C2247,'2018_cleaned'!C$2:C$4733,0)</f>
        <v>#N/A</v>
      </c>
      <c r="K2247" s="2">
        <f t="shared" si="76"/>
        <v>0</v>
      </c>
      <c r="L2247" s="2" t="e">
        <f>MATCH(A2247, 'combined matches'!E$1:E$4986,0)</f>
        <v>#N/A</v>
      </c>
      <c r="M2247" s="6">
        <f t="shared" si="77"/>
        <v>1</v>
      </c>
      <c r="N2247" s="6">
        <v>0</v>
      </c>
    </row>
    <row r="2248" spans="1:14" x14ac:dyDescent="0.2">
      <c r="A2248" s="6">
        <v>2995</v>
      </c>
      <c r="B2248" s="6" t="s">
        <v>4546</v>
      </c>
      <c r="C2248" s="6" t="s">
        <v>4547</v>
      </c>
      <c r="D2248" s="6" t="s">
        <v>4548</v>
      </c>
      <c r="E2248" s="6" t="s">
        <v>4466</v>
      </c>
      <c r="F2248" s="6">
        <v>92061</v>
      </c>
      <c r="G2248" s="6">
        <v>7607429919</v>
      </c>
      <c r="H2248" s="6" t="s">
        <v>7036</v>
      </c>
      <c r="I2248" s="2">
        <f>MATCH(B2248,'2018_cleaned'!B$2:B$4733,0)</f>
        <v>3849</v>
      </c>
      <c r="J2248" s="2">
        <f>MATCH(C2248,'2018_cleaned'!C$2:C$4733,0)</f>
        <v>3849</v>
      </c>
      <c r="K2248" s="2">
        <f t="shared" si="76"/>
        <v>1</v>
      </c>
      <c r="L2248" s="2" t="e">
        <f>MATCH(A2248, 'combined matches'!E$1:E$4986,0)</f>
        <v>#N/A</v>
      </c>
      <c r="M2248" s="6">
        <f t="shared" si="77"/>
        <v>1</v>
      </c>
    </row>
    <row r="2249" spans="1:14" x14ac:dyDescent="0.2">
      <c r="A2249" s="6">
        <v>2996</v>
      </c>
      <c r="B2249" s="6" t="s">
        <v>4549</v>
      </c>
      <c r="C2249" s="6" t="s">
        <v>4550</v>
      </c>
      <c r="D2249" s="6" t="s">
        <v>4551</v>
      </c>
      <c r="E2249" s="6" t="s">
        <v>4466</v>
      </c>
      <c r="F2249" s="6">
        <v>92025</v>
      </c>
      <c r="G2249" s="6">
        <v>7607376900</v>
      </c>
      <c r="H2249" s="6" t="s">
        <v>7037</v>
      </c>
      <c r="I2249" s="2">
        <f>MATCH(B2249,'2018_cleaned'!B$2:B$4733,0)</f>
        <v>3850</v>
      </c>
      <c r="J2249" s="2">
        <f>MATCH(C2249,'2018_cleaned'!C$2:C$4733,0)</f>
        <v>3850</v>
      </c>
      <c r="K2249" s="2">
        <f t="shared" si="76"/>
        <v>1</v>
      </c>
      <c r="L2249" s="2" t="e">
        <f>MATCH(A2249, 'combined matches'!E$1:E$4986,0)</f>
        <v>#N/A</v>
      </c>
      <c r="M2249" s="6">
        <f t="shared" si="77"/>
        <v>1</v>
      </c>
    </row>
    <row r="2250" spans="1:14" x14ac:dyDescent="0.2">
      <c r="A2250" s="6">
        <v>2997</v>
      </c>
      <c r="B2250" s="6" t="s">
        <v>4552</v>
      </c>
      <c r="C2250" s="6" t="s">
        <v>4553</v>
      </c>
      <c r="D2250" s="6" t="s">
        <v>4554</v>
      </c>
      <c r="E2250" s="6" t="s">
        <v>4466</v>
      </c>
      <c r="F2250" s="6">
        <v>96161</v>
      </c>
      <c r="G2250" s="6">
        <v>5305827814</v>
      </c>
      <c r="H2250" s="6" t="s">
        <v>7038</v>
      </c>
      <c r="I2250" s="2">
        <f>MATCH(B2250,'2018_cleaned'!B$2:B$4733,0)</f>
        <v>3852</v>
      </c>
      <c r="J2250" s="2">
        <f>MATCH(C2250,'2018_cleaned'!C$2:C$4733,0)</f>
        <v>3852</v>
      </c>
      <c r="K2250" s="2">
        <f t="shared" ref="K2250:K2281" si="78">IF(ISNA(I2250),IF(ISNA(J2250),0,1),1)</f>
        <v>1</v>
      </c>
      <c r="L2250" s="2" t="e">
        <f>MATCH(A2250, 'combined matches'!E$1:E$4986,0)</f>
        <v>#N/A</v>
      </c>
      <c r="M2250" s="6">
        <f t="shared" ref="M2250:M2281" si="79">IF(ISNA(L2250),1,0)</f>
        <v>1</v>
      </c>
    </row>
    <row r="2251" spans="1:14" x14ac:dyDescent="0.2">
      <c r="A2251" s="6">
        <v>3045</v>
      </c>
      <c r="B2251" s="6" t="s">
        <v>6301</v>
      </c>
      <c r="C2251" s="6" t="s">
        <v>6302</v>
      </c>
      <c r="D2251" s="6" t="s">
        <v>4588</v>
      </c>
      <c r="E2251" s="6" t="s">
        <v>4466</v>
      </c>
      <c r="F2251" s="6">
        <v>93101</v>
      </c>
      <c r="G2251" s="6">
        <v>8445940343</v>
      </c>
      <c r="H2251" s="6" t="s">
        <v>8477</v>
      </c>
      <c r="I2251" s="2" t="e">
        <f>MATCH(B2251,'2018_cleaned'!B$2:B$4733,0)</f>
        <v>#N/A</v>
      </c>
      <c r="J2251" s="2" t="e">
        <f>MATCH(C2251,'2018_cleaned'!C$2:C$4733,0)</f>
        <v>#N/A</v>
      </c>
      <c r="K2251" s="2">
        <f t="shared" si="78"/>
        <v>0</v>
      </c>
      <c r="L2251" s="2" t="e">
        <f>MATCH(A2251, 'combined matches'!E$1:E$4986,0)</f>
        <v>#N/A</v>
      </c>
      <c r="M2251" s="6">
        <f t="shared" si="79"/>
        <v>1</v>
      </c>
      <c r="N2251" s="6">
        <v>0</v>
      </c>
    </row>
    <row r="2252" spans="1:14" x14ac:dyDescent="0.2">
      <c r="A2252" s="6">
        <v>3001</v>
      </c>
      <c r="B2252" s="6" t="s">
        <v>4570</v>
      </c>
      <c r="C2252" s="6" t="s">
        <v>4571</v>
      </c>
      <c r="D2252" s="6" t="s">
        <v>4572</v>
      </c>
      <c r="E2252" s="6" t="s">
        <v>4466</v>
      </c>
      <c r="F2252" s="6">
        <v>91352</v>
      </c>
      <c r="G2252" s="1">
        <v>48180000000</v>
      </c>
      <c r="H2252" s="6" t="s">
        <v>7043</v>
      </c>
      <c r="I2252" s="2">
        <f>MATCH(B2252,'2018_cleaned'!B$2:B$4733,0)</f>
        <v>3860</v>
      </c>
      <c r="J2252" s="2">
        <f>MATCH(C2252,'2018_cleaned'!C$2:C$4733,0)</f>
        <v>3860</v>
      </c>
      <c r="K2252" s="2">
        <f t="shared" si="78"/>
        <v>1</v>
      </c>
      <c r="L2252" s="2" t="e">
        <f>MATCH(A2252, 'combined matches'!E$1:E$4986,0)</f>
        <v>#N/A</v>
      </c>
      <c r="M2252" s="6">
        <f t="shared" si="79"/>
        <v>1</v>
      </c>
    </row>
    <row r="2253" spans="1:14" x14ac:dyDescent="0.2">
      <c r="A2253" s="6">
        <v>3002</v>
      </c>
      <c r="B2253" s="6" t="s">
        <v>4564</v>
      </c>
      <c r="C2253" s="6" t="s">
        <v>4565</v>
      </c>
      <c r="D2253" s="6" t="s">
        <v>4566</v>
      </c>
      <c r="E2253" s="6" t="s">
        <v>4466</v>
      </c>
      <c r="F2253" s="6">
        <v>91303</v>
      </c>
      <c r="G2253" s="1">
        <v>68180000000</v>
      </c>
      <c r="H2253" s="6" t="s">
        <v>7041</v>
      </c>
      <c r="I2253" s="2">
        <f>MATCH(B2253,'2018_cleaned'!B$2:B$4733,0)</f>
        <v>3858</v>
      </c>
      <c r="J2253" s="2">
        <f>MATCH(C2253,'2018_cleaned'!C$2:C$4733,0)</f>
        <v>3858</v>
      </c>
      <c r="K2253" s="2">
        <f t="shared" si="78"/>
        <v>1</v>
      </c>
      <c r="L2253" s="2" t="e">
        <f>MATCH(A2253, 'combined matches'!E$1:E$4986,0)</f>
        <v>#N/A</v>
      </c>
      <c r="M2253" s="6">
        <f t="shared" si="79"/>
        <v>1</v>
      </c>
    </row>
    <row r="2254" spans="1:14" x14ac:dyDescent="0.2">
      <c r="A2254" s="6">
        <v>3003</v>
      </c>
      <c r="B2254" s="6" t="s">
        <v>4556</v>
      </c>
      <c r="C2254" s="6" t="s">
        <v>4557</v>
      </c>
      <c r="D2254" s="6" t="s">
        <v>4558</v>
      </c>
      <c r="E2254" s="6" t="s">
        <v>4466</v>
      </c>
      <c r="F2254" s="6">
        <v>91331</v>
      </c>
      <c r="G2254" s="1">
        <v>68180000000</v>
      </c>
      <c r="H2254" s="6" t="s">
        <v>7039</v>
      </c>
      <c r="I2254" s="2">
        <f>MATCH(B2254,'2018_cleaned'!B$2:B$4733,0)</f>
        <v>3855</v>
      </c>
      <c r="J2254" s="2">
        <f>MATCH(C2254,'2018_cleaned'!C$2:C$4733,0)</f>
        <v>3855</v>
      </c>
      <c r="K2254" s="2">
        <f t="shared" si="78"/>
        <v>1</v>
      </c>
      <c r="L2254" s="2" t="e">
        <f>MATCH(A2254, 'combined matches'!E$1:E$4986,0)</f>
        <v>#N/A</v>
      </c>
      <c r="M2254" s="6">
        <f t="shared" si="79"/>
        <v>1</v>
      </c>
    </row>
    <row r="2255" spans="1:14" x14ac:dyDescent="0.2">
      <c r="A2255" s="6">
        <v>3004</v>
      </c>
      <c r="B2255" s="6" t="s">
        <v>4559</v>
      </c>
      <c r="C2255" s="6" t="s">
        <v>4560</v>
      </c>
      <c r="D2255" s="6" t="s">
        <v>4536</v>
      </c>
      <c r="E2255" s="6" t="s">
        <v>4466</v>
      </c>
      <c r="F2255" s="6">
        <v>91340</v>
      </c>
      <c r="G2255" s="1">
        <v>58180000000</v>
      </c>
      <c r="H2255" s="6" t="s">
        <v>7040</v>
      </c>
      <c r="I2255" s="2">
        <f>MATCH(B2255,'2018_cleaned'!B$2:B$4733,0)</f>
        <v>3856</v>
      </c>
      <c r="J2255" s="2">
        <f>MATCH(C2255,'2018_cleaned'!C$2:C$4733,0)</f>
        <v>3856</v>
      </c>
      <c r="K2255" s="2">
        <f t="shared" si="78"/>
        <v>1</v>
      </c>
      <c r="L2255" s="2" t="e">
        <f>MATCH(A2255, 'combined matches'!E$1:E$4986,0)</f>
        <v>#N/A</v>
      </c>
      <c r="M2255" s="6">
        <f t="shared" si="79"/>
        <v>1</v>
      </c>
    </row>
    <row r="2256" spans="1:14" x14ac:dyDescent="0.2">
      <c r="A2256" s="6">
        <v>3005</v>
      </c>
      <c r="B2256" s="6" t="s">
        <v>4567</v>
      </c>
      <c r="C2256" s="6" t="s">
        <v>4568</v>
      </c>
      <c r="D2256" s="6" t="s">
        <v>4569</v>
      </c>
      <c r="E2256" s="6" t="s">
        <v>4466</v>
      </c>
      <c r="F2256" s="6">
        <v>91351</v>
      </c>
      <c r="G2256" s="1">
        <v>26620000000</v>
      </c>
      <c r="H2256" s="6" t="s">
        <v>7042</v>
      </c>
      <c r="I2256" s="2">
        <f>MATCH(B2256,'2018_cleaned'!B$2:B$4733,0)</f>
        <v>3859</v>
      </c>
      <c r="J2256" s="2">
        <f>MATCH(C2256,'2018_cleaned'!C$2:C$4733,0)</f>
        <v>3859</v>
      </c>
      <c r="K2256" s="2">
        <f t="shared" si="78"/>
        <v>1</v>
      </c>
      <c r="L2256" s="2" t="e">
        <f>MATCH(A2256, 'combined matches'!E$1:E$4986,0)</f>
        <v>#N/A</v>
      </c>
      <c r="M2256" s="6">
        <f t="shared" si="79"/>
        <v>1</v>
      </c>
    </row>
    <row r="2257" spans="1:14" x14ac:dyDescent="0.2">
      <c r="A2257" s="6">
        <v>3006</v>
      </c>
      <c r="B2257" s="6" t="s">
        <v>4555</v>
      </c>
      <c r="C2257" s="6" t="s">
        <v>7405</v>
      </c>
      <c r="D2257" s="6" t="s">
        <v>4535</v>
      </c>
      <c r="E2257" s="6" t="s">
        <v>4466</v>
      </c>
      <c r="F2257" s="6">
        <v>91401</v>
      </c>
      <c r="G2257" s="1">
        <v>28190000000</v>
      </c>
      <c r="H2257" s="6" t="s">
        <v>7405</v>
      </c>
      <c r="I2257" s="2">
        <f>MATCH(B2257,'2018_cleaned'!B$2:B$4733,0)</f>
        <v>3854</v>
      </c>
      <c r="J2257" s="2">
        <f>MATCH(C2257,'2018_cleaned'!C$2:C$4733,0)</f>
        <v>3854</v>
      </c>
      <c r="K2257" s="2">
        <f t="shared" si="78"/>
        <v>1</v>
      </c>
      <c r="L2257" s="2" t="e">
        <f>MATCH(A2257, 'combined matches'!E$1:E$4986,0)</f>
        <v>#N/A</v>
      </c>
      <c r="M2257" s="6">
        <f t="shared" si="79"/>
        <v>1</v>
      </c>
    </row>
    <row r="2258" spans="1:14" x14ac:dyDescent="0.2">
      <c r="A2258" s="6">
        <v>3007</v>
      </c>
      <c r="B2258" s="6" t="s">
        <v>7425</v>
      </c>
      <c r="C2258" s="6" t="s">
        <v>4562</v>
      </c>
      <c r="D2258" s="6" t="s">
        <v>4563</v>
      </c>
      <c r="E2258" s="6" t="s">
        <v>4466</v>
      </c>
      <c r="F2258" s="6">
        <v>91355</v>
      </c>
      <c r="G2258" s="1">
        <v>56610000000</v>
      </c>
      <c r="H2258" s="6" t="s">
        <v>4562</v>
      </c>
      <c r="I2258" s="2" t="e">
        <f>MATCH(B2258,'2018_cleaned'!B$2:B$4733,0)</f>
        <v>#N/A</v>
      </c>
      <c r="J2258" s="2">
        <f>MATCH(C2258,'2018_cleaned'!C$2:C$4733,0)</f>
        <v>3857</v>
      </c>
      <c r="K2258" s="2">
        <f t="shared" si="78"/>
        <v>1</v>
      </c>
      <c r="L2258" s="2" t="e">
        <f>MATCH(A2258, 'combined matches'!E$1:E$4986,0)</f>
        <v>#N/A</v>
      </c>
      <c r="M2258" s="6">
        <f t="shared" si="79"/>
        <v>1</v>
      </c>
    </row>
    <row r="2259" spans="1:14" x14ac:dyDescent="0.2">
      <c r="A2259" s="6">
        <v>3008</v>
      </c>
      <c r="B2259" s="6" t="s">
        <v>4575</v>
      </c>
      <c r="C2259" s="6" t="s">
        <v>7112</v>
      </c>
      <c r="D2259" s="6" t="s">
        <v>4535</v>
      </c>
      <c r="E2259" s="6" t="s">
        <v>4466</v>
      </c>
      <c r="F2259" s="6">
        <v>91405</v>
      </c>
      <c r="G2259" s="1">
        <v>18190000000</v>
      </c>
      <c r="H2259" s="6" t="s">
        <v>7112</v>
      </c>
      <c r="I2259" s="2">
        <f>MATCH(B2259,'2018_cleaned'!B$2:B$4733,0)</f>
        <v>3862</v>
      </c>
      <c r="J2259" s="2">
        <f>MATCH(C2259,'2018_cleaned'!C$2:C$4733,0)</f>
        <v>3862</v>
      </c>
      <c r="K2259" s="2">
        <f t="shared" si="78"/>
        <v>1</v>
      </c>
      <c r="L2259" s="2" t="e">
        <f>MATCH(A2259, 'combined matches'!E$1:E$4986,0)</f>
        <v>#N/A</v>
      </c>
      <c r="M2259" s="6">
        <f t="shared" si="79"/>
        <v>1</v>
      </c>
    </row>
    <row r="2260" spans="1:14" x14ac:dyDescent="0.2">
      <c r="A2260" s="6">
        <v>3009</v>
      </c>
      <c r="B2260" s="6" t="s">
        <v>4573</v>
      </c>
      <c r="C2260" s="6" t="s">
        <v>4574</v>
      </c>
      <c r="D2260" s="6" t="s">
        <v>4536</v>
      </c>
      <c r="E2260" s="6" t="s">
        <v>4466</v>
      </c>
      <c r="F2260" s="6">
        <v>91342</v>
      </c>
      <c r="G2260" s="1">
        <v>68180000000</v>
      </c>
      <c r="H2260" s="6" t="s">
        <v>7044</v>
      </c>
      <c r="I2260" s="2">
        <f>MATCH(B2260,'2018_cleaned'!B$2:B$4733,0)</f>
        <v>3861</v>
      </c>
      <c r="J2260" s="2">
        <f>MATCH(C2260,'2018_cleaned'!C$2:C$4733,0)</f>
        <v>3861</v>
      </c>
      <c r="K2260" s="2">
        <f t="shared" si="78"/>
        <v>1</v>
      </c>
      <c r="L2260" s="2" t="e">
        <f>MATCH(A2260, 'combined matches'!E$1:E$4986,0)</f>
        <v>#N/A</v>
      </c>
      <c r="M2260" s="6">
        <f t="shared" si="79"/>
        <v>1</v>
      </c>
    </row>
    <row r="2261" spans="1:14" x14ac:dyDescent="0.2">
      <c r="A2261" s="6">
        <v>3046</v>
      </c>
      <c r="B2261" s="6" t="s">
        <v>6303</v>
      </c>
      <c r="C2261" s="6" t="s">
        <v>6304</v>
      </c>
      <c r="D2261" s="6" t="s">
        <v>4588</v>
      </c>
      <c r="E2261" s="6" t="s">
        <v>4466</v>
      </c>
      <c r="F2261" s="6">
        <v>93109</v>
      </c>
      <c r="G2261" s="6">
        <v>8445940343</v>
      </c>
      <c r="H2261" s="6" t="s">
        <v>7369</v>
      </c>
      <c r="I2261" s="2" t="e">
        <f>MATCH(B2261,'2018_cleaned'!B$2:B$4733,0)</f>
        <v>#N/A</v>
      </c>
      <c r="J2261" s="2" t="e">
        <f>MATCH(C2261,'2018_cleaned'!C$2:C$4733,0)</f>
        <v>#N/A</v>
      </c>
      <c r="K2261" s="2">
        <f t="shared" si="78"/>
        <v>0</v>
      </c>
      <c r="L2261" s="2" t="e">
        <f>MATCH(A2261, 'combined matches'!E$1:E$4986,0)</f>
        <v>#N/A</v>
      </c>
      <c r="M2261" s="6">
        <f t="shared" si="79"/>
        <v>1</v>
      </c>
      <c r="N2261" s="6">
        <v>0</v>
      </c>
    </row>
    <row r="2262" spans="1:14" x14ac:dyDescent="0.2">
      <c r="A2262" s="6">
        <v>3000</v>
      </c>
      <c r="B2262" s="6" t="s">
        <v>7424</v>
      </c>
      <c r="C2262" s="6" t="s">
        <v>6257</v>
      </c>
      <c r="D2262" s="6" t="s">
        <v>4569</v>
      </c>
      <c r="E2262" s="6" t="s">
        <v>4466</v>
      </c>
      <c r="F2262" s="6">
        <v>91355</v>
      </c>
      <c r="G2262" s="6">
        <v>6615937500</v>
      </c>
      <c r="H2262" s="6" t="s">
        <v>8470</v>
      </c>
      <c r="I2262" s="2" t="e">
        <f>MATCH(B2262,'2018_cleaned'!B$2:B$4733,0)</f>
        <v>#N/A</v>
      </c>
      <c r="J2262" s="2" t="e">
        <f>MATCH(C2262,'2018_cleaned'!C$2:C$4733,0)</f>
        <v>#N/A</v>
      </c>
      <c r="K2262" s="2">
        <f t="shared" si="78"/>
        <v>0</v>
      </c>
      <c r="L2262" s="2" t="e">
        <f>MATCH(A2262, 'combined matches'!E$1:E$4986,0)</f>
        <v>#N/A</v>
      </c>
      <c r="M2262" s="6">
        <f t="shared" si="79"/>
        <v>1</v>
      </c>
      <c r="N2262" s="6">
        <v>0</v>
      </c>
    </row>
    <row r="2263" spans="1:14" x14ac:dyDescent="0.2">
      <c r="A2263" s="6">
        <v>3048</v>
      </c>
      <c r="B2263" s="6" t="s">
        <v>6305</v>
      </c>
      <c r="C2263" s="6" t="s">
        <v>6306</v>
      </c>
      <c r="D2263" s="6" t="s">
        <v>3509</v>
      </c>
      <c r="E2263" s="6" t="s">
        <v>4466</v>
      </c>
      <c r="F2263" s="6">
        <v>95404</v>
      </c>
      <c r="G2263" s="6">
        <v>7075838700</v>
      </c>
      <c r="H2263" s="6" t="s">
        <v>8478</v>
      </c>
      <c r="I2263" s="2" t="e">
        <f>MATCH(B2263,'2018_cleaned'!B$2:B$4733,0)</f>
        <v>#N/A</v>
      </c>
      <c r="J2263" s="2" t="e">
        <f>MATCH(C2263,'2018_cleaned'!C$2:C$4733,0)</f>
        <v>#N/A</v>
      </c>
      <c r="K2263" s="2">
        <f t="shared" si="78"/>
        <v>0</v>
      </c>
      <c r="L2263" s="2" t="e">
        <f>MATCH(A2263, 'combined matches'!E$1:E$4986,0)</f>
        <v>#N/A</v>
      </c>
      <c r="M2263" s="6">
        <f t="shared" si="79"/>
        <v>1</v>
      </c>
      <c r="N2263" s="6">
        <v>0</v>
      </c>
    </row>
    <row r="2264" spans="1:14" x14ac:dyDescent="0.2">
      <c r="A2264" s="6">
        <v>3015</v>
      </c>
      <c r="B2264" s="6" t="s">
        <v>6263</v>
      </c>
      <c r="C2264" s="6" t="s">
        <v>4601</v>
      </c>
      <c r="D2264" s="6" t="s">
        <v>4602</v>
      </c>
      <c r="E2264" s="6" t="s">
        <v>4466</v>
      </c>
      <c r="F2264" s="6">
        <v>92345</v>
      </c>
      <c r="G2264" s="6">
        <v>8007224777</v>
      </c>
      <c r="H2264" s="6" t="s">
        <v>8117</v>
      </c>
      <c r="I2264" s="2" t="e">
        <f>MATCH(B2264,'2018_cleaned'!B$2:B$4733,0)</f>
        <v>#N/A</v>
      </c>
      <c r="J2264" s="2">
        <f>MATCH(C2264,'2018_cleaned'!C$2:C$4733,0)</f>
        <v>3979</v>
      </c>
      <c r="K2264" s="2">
        <f t="shared" si="78"/>
        <v>1</v>
      </c>
      <c r="L2264" s="2" t="e">
        <f>MATCH(A2264, 'combined matches'!E$1:E$4986,0)</f>
        <v>#N/A</v>
      </c>
      <c r="M2264" s="6">
        <f t="shared" si="79"/>
        <v>1</v>
      </c>
    </row>
    <row r="2265" spans="1:14" x14ac:dyDescent="0.2">
      <c r="A2265" s="6">
        <v>3016</v>
      </c>
      <c r="B2265" s="6" t="s">
        <v>6264</v>
      </c>
      <c r="C2265" s="6" t="s">
        <v>4595</v>
      </c>
      <c r="D2265" s="6" t="s">
        <v>4596</v>
      </c>
      <c r="E2265" s="6" t="s">
        <v>4466</v>
      </c>
      <c r="F2265" s="6">
        <v>92363</v>
      </c>
      <c r="G2265" s="6">
        <v>8007224777</v>
      </c>
      <c r="H2265" s="6" t="s">
        <v>8116</v>
      </c>
      <c r="I2265" s="2" t="e">
        <f>MATCH(B2265,'2018_cleaned'!B$2:B$4733,0)</f>
        <v>#N/A</v>
      </c>
      <c r="J2265" s="2">
        <f>MATCH(C2265,'2018_cleaned'!C$2:C$4733,0)</f>
        <v>3977</v>
      </c>
      <c r="K2265" s="2">
        <f t="shared" si="78"/>
        <v>1</v>
      </c>
      <c r="L2265" s="2" t="e">
        <f>MATCH(A2265, 'combined matches'!E$1:E$4986,0)</f>
        <v>#N/A</v>
      </c>
      <c r="M2265" s="6">
        <f t="shared" si="79"/>
        <v>1</v>
      </c>
    </row>
    <row r="2266" spans="1:14" x14ac:dyDescent="0.2">
      <c r="A2266" s="6">
        <v>3017</v>
      </c>
      <c r="B2266" s="6" t="s">
        <v>6265</v>
      </c>
      <c r="C2266" s="6" t="s">
        <v>4593</v>
      </c>
      <c r="D2266" s="6" t="s">
        <v>4583</v>
      </c>
      <c r="E2266" s="6" t="s">
        <v>4466</v>
      </c>
      <c r="F2266" s="6">
        <v>92415</v>
      </c>
      <c r="G2266" s="6">
        <v>8007224777</v>
      </c>
      <c r="H2266" s="6" t="s">
        <v>4593</v>
      </c>
      <c r="I2266" s="2" t="e">
        <f>MATCH(B2266,'2018_cleaned'!B$2:B$4733,0)</f>
        <v>#N/A</v>
      </c>
      <c r="J2266" s="2">
        <f>MATCH(C2266,'2018_cleaned'!C$2:C$4733,0)</f>
        <v>3976</v>
      </c>
      <c r="K2266" s="2">
        <f t="shared" si="78"/>
        <v>1</v>
      </c>
      <c r="L2266" s="2" t="e">
        <f>MATCH(A2266, 'combined matches'!E$1:E$4986,0)</f>
        <v>#N/A</v>
      </c>
      <c r="M2266" s="6">
        <f t="shared" si="79"/>
        <v>1</v>
      </c>
    </row>
    <row r="2267" spans="1:14" x14ac:dyDescent="0.2">
      <c r="A2267" s="6">
        <v>3018</v>
      </c>
      <c r="B2267" s="6" t="s">
        <v>6266</v>
      </c>
      <c r="C2267" s="6" t="s">
        <v>4598</v>
      </c>
      <c r="D2267" s="6" t="s">
        <v>4599</v>
      </c>
      <c r="E2267" s="6" t="s">
        <v>4466</v>
      </c>
      <c r="F2267" s="6">
        <v>91761</v>
      </c>
      <c r="G2267" s="6">
        <v>8007224777</v>
      </c>
      <c r="H2267" s="6" t="s">
        <v>7045</v>
      </c>
      <c r="I2267" s="2" t="e">
        <f>MATCH(B2267,'2018_cleaned'!B$2:B$4733,0)</f>
        <v>#N/A</v>
      </c>
      <c r="J2267" s="2">
        <f>MATCH(C2267,'2018_cleaned'!C$2:C$4733,0)</f>
        <v>3978</v>
      </c>
      <c r="K2267" s="2">
        <f t="shared" si="78"/>
        <v>1</v>
      </c>
      <c r="L2267" s="2" t="e">
        <f>MATCH(A2267, 'combined matches'!E$1:E$4986,0)</f>
        <v>#N/A</v>
      </c>
      <c r="M2267" s="6">
        <f t="shared" si="79"/>
        <v>1</v>
      </c>
    </row>
    <row r="2268" spans="1:14" x14ac:dyDescent="0.2">
      <c r="A2268" s="6">
        <v>3019</v>
      </c>
      <c r="B2268" s="6" t="s">
        <v>4463</v>
      </c>
      <c r="C2268" s="6" t="s">
        <v>4464</v>
      </c>
      <c r="D2268" s="6" t="s">
        <v>4465</v>
      </c>
      <c r="E2268" s="6" t="s">
        <v>4466</v>
      </c>
      <c r="F2268" s="6">
        <v>92311</v>
      </c>
      <c r="G2268" s="6">
        <v>8007224777</v>
      </c>
      <c r="H2268" s="6" t="s">
        <v>7023</v>
      </c>
      <c r="I2268" s="2">
        <f>MATCH(B2268,'2018_cleaned'!B$2:B$4733,0)</f>
        <v>3771</v>
      </c>
      <c r="J2268" s="2">
        <f>MATCH(C2268,'2018_cleaned'!C$2:C$4733,0)</f>
        <v>3771</v>
      </c>
      <c r="K2268" s="2">
        <f t="shared" si="78"/>
        <v>1</v>
      </c>
      <c r="L2268" s="2" t="e">
        <f>MATCH(A2268, 'combined matches'!E$1:E$4986,0)</f>
        <v>#N/A</v>
      </c>
      <c r="M2268" s="6">
        <f t="shared" si="79"/>
        <v>1</v>
      </c>
    </row>
    <row r="2269" spans="1:14" x14ac:dyDescent="0.2">
      <c r="A2269" s="6">
        <v>3021</v>
      </c>
      <c r="B2269" s="6" t="s">
        <v>4526</v>
      </c>
      <c r="C2269" s="6" t="s">
        <v>4527</v>
      </c>
      <c r="D2269" s="6" t="s">
        <v>4528</v>
      </c>
      <c r="E2269" s="6" t="s">
        <v>4466</v>
      </c>
      <c r="F2269" s="6">
        <v>92111</v>
      </c>
      <c r="G2269" s="6">
        <v>8582790925</v>
      </c>
      <c r="H2269" s="6" t="s">
        <v>8114</v>
      </c>
      <c r="I2269" s="2">
        <f>MATCH(B2269,'2018_cleaned'!B$2:B$4733,0)</f>
        <v>3825</v>
      </c>
      <c r="J2269" s="2">
        <f>MATCH(C2269,'2018_cleaned'!C$2:C$4733,0)</f>
        <v>3824</v>
      </c>
      <c r="K2269" s="2">
        <f t="shared" si="78"/>
        <v>1</v>
      </c>
      <c r="L2269" s="2" t="e">
        <f>MATCH(A2269, 'combined matches'!E$1:E$4986,0)</f>
        <v>#N/A</v>
      </c>
      <c r="M2269" s="6">
        <f t="shared" si="79"/>
        <v>1</v>
      </c>
    </row>
    <row r="2270" spans="1:14" x14ac:dyDescent="0.2">
      <c r="A2270" s="6">
        <v>3022</v>
      </c>
      <c r="B2270" s="6" t="s">
        <v>6267</v>
      </c>
      <c r="C2270" s="6" t="s">
        <v>4530</v>
      </c>
      <c r="D2270" s="6" t="s">
        <v>4528</v>
      </c>
      <c r="E2270" s="6" t="s">
        <v>4466</v>
      </c>
      <c r="F2270" s="6">
        <v>92105</v>
      </c>
      <c r="G2270" s="6">
        <v>6195630250</v>
      </c>
      <c r="H2270" s="6" t="s">
        <v>8115</v>
      </c>
      <c r="I2270" s="2" t="e">
        <f>MATCH(B2270,'2018_cleaned'!B$2:B$4733,0)</f>
        <v>#N/A</v>
      </c>
      <c r="J2270" s="2">
        <f>MATCH(C2270,'2018_cleaned'!C$2:C$4733,0)</f>
        <v>3826</v>
      </c>
      <c r="K2270" s="2">
        <f t="shared" si="78"/>
        <v>1</v>
      </c>
      <c r="L2270" s="2" t="e">
        <f>MATCH(A2270, 'combined matches'!E$1:E$4986,0)</f>
        <v>#N/A</v>
      </c>
      <c r="M2270" s="6">
        <f t="shared" si="79"/>
        <v>1</v>
      </c>
    </row>
    <row r="2271" spans="1:14" x14ac:dyDescent="0.2">
      <c r="A2271" s="6">
        <v>3023</v>
      </c>
      <c r="B2271" s="6" t="s">
        <v>4531</v>
      </c>
      <c r="C2271" s="6" t="s">
        <v>4532</v>
      </c>
      <c r="D2271" s="6" t="s">
        <v>4528</v>
      </c>
      <c r="E2271" s="6" t="s">
        <v>4466</v>
      </c>
      <c r="F2271" s="6">
        <v>92111</v>
      </c>
      <c r="G2271" s="6">
        <v>8582790925</v>
      </c>
      <c r="H2271" s="6" t="s">
        <v>4532</v>
      </c>
      <c r="I2271" s="2">
        <f>MATCH(B2271,'2018_cleaned'!B$2:B$4733,0)</f>
        <v>3827</v>
      </c>
      <c r="J2271" s="2">
        <f>MATCH(C2271,'2018_cleaned'!C$2:C$4733,0)</f>
        <v>3827</v>
      </c>
      <c r="K2271" s="2">
        <f t="shared" si="78"/>
        <v>1</v>
      </c>
      <c r="L2271" s="2" t="e">
        <f>MATCH(A2271, 'combined matches'!E$1:E$4986,0)</f>
        <v>#N/A</v>
      </c>
      <c r="M2271" s="6">
        <f t="shared" si="79"/>
        <v>1</v>
      </c>
    </row>
    <row r="2272" spans="1:14" x14ac:dyDescent="0.2">
      <c r="A2272" s="6">
        <v>3049</v>
      </c>
      <c r="B2272" s="6" t="s">
        <v>6307</v>
      </c>
      <c r="C2272" s="6" t="s">
        <v>6308</v>
      </c>
      <c r="D2272" s="6" t="s">
        <v>3509</v>
      </c>
      <c r="E2272" s="6" t="s">
        <v>4466</v>
      </c>
      <c r="F2272" s="6">
        <v>95407</v>
      </c>
      <c r="G2272" s="6">
        <v>7075782005</v>
      </c>
      <c r="H2272" s="6" t="s">
        <v>7370</v>
      </c>
      <c r="I2272" s="2" t="e">
        <f>MATCH(B2272,'2018_cleaned'!B$2:B$4733,0)</f>
        <v>#N/A</v>
      </c>
      <c r="J2272" s="2" t="e">
        <f>MATCH(C2272,'2018_cleaned'!C$2:C$4733,0)</f>
        <v>#N/A</v>
      </c>
      <c r="K2272" s="2">
        <f t="shared" si="78"/>
        <v>0</v>
      </c>
      <c r="L2272" s="2" t="e">
        <f>MATCH(A2272, 'combined matches'!E$1:E$4986,0)</f>
        <v>#N/A</v>
      </c>
      <c r="M2272" s="6">
        <f t="shared" si="79"/>
        <v>1</v>
      </c>
      <c r="N2272" s="6">
        <v>0</v>
      </c>
    </row>
    <row r="2273" spans="1:14" ht="68" x14ac:dyDescent="0.2">
      <c r="A2273" s="6">
        <v>2928</v>
      </c>
      <c r="B2273" s="6" t="s">
        <v>6227</v>
      </c>
      <c r="C2273" s="8" t="s">
        <v>8462</v>
      </c>
      <c r="D2273" s="6" t="s">
        <v>6228</v>
      </c>
      <c r="E2273" s="6" t="s">
        <v>4466</v>
      </c>
      <c r="F2273" s="6">
        <v>91403</v>
      </c>
      <c r="G2273" s="6">
        <v>8189070322</v>
      </c>
      <c r="H2273" s="8" t="s">
        <v>8462</v>
      </c>
      <c r="I2273" s="2" t="e">
        <f>MATCH(B2273,'2018_cleaned'!B$2:B$4733,0)</f>
        <v>#N/A</v>
      </c>
      <c r="J2273" s="2" t="e">
        <f>MATCH(C2273,'2018_cleaned'!C$2:C$4733,0)</f>
        <v>#N/A</v>
      </c>
      <c r="K2273" s="2">
        <f t="shared" si="78"/>
        <v>0</v>
      </c>
      <c r="L2273" s="2" t="e">
        <f>MATCH(A2273, 'combined matches'!E$1:E$4986,0)</f>
        <v>#N/A</v>
      </c>
      <c r="M2273" s="6">
        <f t="shared" si="79"/>
        <v>1</v>
      </c>
      <c r="N2273" s="6">
        <v>0</v>
      </c>
    </row>
    <row r="2274" spans="1:14" x14ac:dyDescent="0.2">
      <c r="A2274" s="6">
        <v>2892</v>
      </c>
      <c r="B2274" s="6" t="s">
        <v>6186</v>
      </c>
      <c r="C2274" s="6" t="s">
        <v>6187</v>
      </c>
      <c r="D2274" s="6" t="s">
        <v>6188</v>
      </c>
      <c r="E2274" s="6" t="s">
        <v>4466</v>
      </c>
      <c r="F2274" s="6">
        <v>95620</v>
      </c>
      <c r="G2274" s="6">
        <v>7076351600</v>
      </c>
      <c r="H2274" s="6" t="s">
        <v>8452</v>
      </c>
      <c r="I2274" s="2" t="e">
        <f>MATCH(B2274,'2018_cleaned'!B$2:B$4733,0)</f>
        <v>#N/A</v>
      </c>
      <c r="J2274" s="2" t="e">
        <f>MATCH(C2274,'2018_cleaned'!C$2:C$4733,0)</f>
        <v>#N/A</v>
      </c>
      <c r="K2274" s="2">
        <f t="shared" si="78"/>
        <v>0</v>
      </c>
      <c r="L2274" s="2" t="e">
        <f>MATCH(A2274, 'combined matches'!E$1:E$4986,0)</f>
        <v>#N/A</v>
      </c>
      <c r="M2274" s="6">
        <f t="shared" si="79"/>
        <v>1</v>
      </c>
      <c r="N2274" s="6">
        <v>0</v>
      </c>
    </row>
    <row r="2275" spans="1:14" x14ac:dyDescent="0.2">
      <c r="A2275" s="6">
        <v>2890</v>
      </c>
      <c r="B2275" s="6" t="s">
        <v>6182</v>
      </c>
      <c r="C2275" s="6" t="s">
        <v>6183</v>
      </c>
      <c r="D2275" s="6" t="s">
        <v>4578</v>
      </c>
      <c r="E2275" s="6" t="s">
        <v>4466</v>
      </c>
      <c r="F2275" s="6">
        <v>93204</v>
      </c>
      <c r="G2275" s="6">
        <v>2094692229</v>
      </c>
      <c r="H2275" s="6" t="s">
        <v>7346</v>
      </c>
      <c r="I2275" s="2" t="e">
        <f>MATCH(B2275,'2018_cleaned'!B$2:B$4733,0)</f>
        <v>#N/A</v>
      </c>
      <c r="J2275" s="2" t="e">
        <f>MATCH(C2275,'2018_cleaned'!C$2:C$4733,0)</f>
        <v>#N/A</v>
      </c>
      <c r="K2275" s="2">
        <f t="shared" si="78"/>
        <v>0</v>
      </c>
      <c r="L2275" s="2" t="e">
        <f>MATCH(A2275, 'combined matches'!E$1:E$4986,0)</f>
        <v>#N/A</v>
      </c>
      <c r="M2275" s="6">
        <f t="shared" si="79"/>
        <v>1</v>
      </c>
      <c r="N2275" s="6">
        <v>0</v>
      </c>
    </row>
    <row r="2276" spans="1:14" x14ac:dyDescent="0.2">
      <c r="A2276" s="6">
        <v>2891</v>
      </c>
      <c r="B2276" s="6" t="s">
        <v>6184</v>
      </c>
      <c r="C2276" s="6" t="s">
        <v>6185</v>
      </c>
      <c r="D2276" s="6" t="s">
        <v>4578</v>
      </c>
      <c r="E2276" s="6" t="s">
        <v>4466</v>
      </c>
      <c r="F2276" s="6">
        <v>95202</v>
      </c>
      <c r="G2276" s="6">
        <v>2099444700</v>
      </c>
      <c r="H2276" s="6" t="s">
        <v>7347</v>
      </c>
      <c r="I2276" s="2" t="e">
        <f>MATCH(B2276,'2018_cleaned'!B$2:B$4733,0)</f>
        <v>#N/A</v>
      </c>
      <c r="J2276" s="2" t="e">
        <f>MATCH(C2276,'2018_cleaned'!C$2:C$4733,0)</f>
        <v>#N/A</v>
      </c>
      <c r="K2276" s="2">
        <f t="shared" si="78"/>
        <v>0</v>
      </c>
      <c r="L2276" s="2" t="e">
        <f>MATCH(A2276, 'combined matches'!E$1:E$4986,0)</f>
        <v>#N/A</v>
      </c>
      <c r="M2276" s="6">
        <f t="shared" si="79"/>
        <v>1</v>
      </c>
      <c r="N2276" s="6">
        <v>0</v>
      </c>
    </row>
    <row r="2277" spans="1:14" x14ac:dyDescent="0.2">
      <c r="A2277" s="6">
        <v>2893</v>
      </c>
      <c r="B2277" s="6" t="s">
        <v>6189</v>
      </c>
      <c r="C2277" s="6" t="s">
        <v>6190</v>
      </c>
      <c r="D2277" s="6" t="s">
        <v>4578</v>
      </c>
      <c r="E2277" s="6" t="s">
        <v>4466</v>
      </c>
      <c r="F2277" s="6">
        <v>95206</v>
      </c>
      <c r="G2277" s="6">
        <v>2099444700</v>
      </c>
      <c r="H2277" s="6" t="s">
        <v>7348</v>
      </c>
      <c r="I2277" s="2" t="e">
        <f>MATCH(B2277,'2018_cleaned'!B$2:B$4733,0)</f>
        <v>#N/A</v>
      </c>
      <c r="J2277" s="2" t="e">
        <f>MATCH(C2277,'2018_cleaned'!C$2:C$4733,0)</f>
        <v>#N/A</v>
      </c>
      <c r="K2277" s="2">
        <f t="shared" si="78"/>
        <v>0</v>
      </c>
      <c r="L2277" s="2" t="e">
        <f>MATCH(A2277, 'combined matches'!E$1:E$4986,0)</f>
        <v>#N/A</v>
      </c>
      <c r="M2277" s="6">
        <f t="shared" si="79"/>
        <v>1</v>
      </c>
      <c r="N2277" s="6">
        <v>0</v>
      </c>
    </row>
    <row r="2278" spans="1:14" x14ac:dyDescent="0.2">
      <c r="A2278" s="6">
        <v>2894</v>
      </c>
      <c r="B2278" s="6" t="s">
        <v>6191</v>
      </c>
      <c r="C2278" s="6" t="s">
        <v>8453</v>
      </c>
      <c r="D2278" s="6" t="s">
        <v>4578</v>
      </c>
      <c r="E2278" s="6" t="s">
        <v>4466</v>
      </c>
      <c r="F2278" s="6">
        <v>95210</v>
      </c>
      <c r="G2278" s="6">
        <v>2095077000</v>
      </c>
      <c r="H2278" s="6" t="s">
        <v>8454</v>
      </c>
      <c r="I2278" s="2" t="e">
        <f>MATCH(B2278,'2018_cleaned'!B$2:B$4733,0)</f>
        <v>#N/A</v>
      </c>
      <c r="J2278" s="2" t="e">
        <f>MATCH(C2278,'2018_cleaned'!C$2:C$4733,0)</f>
        <v>#N/A</v>
      </c>
      <c r="K2278" s="2">
        <f t="shared" si="78"/>
        <v>0</v>
      </c>
      <c r="L2278" s="2" t="e">
        <f>MATCH(A2278, 'combined matches'!E$1:E$4986,0)</f>
        <v>#N/A</v>
      </c>
      <c r="M2278" s="6">
        <f t="shared" si="79"/>
        <v>1</v>
      </c>
      <c r="N2278" s="6">
        <v>0</v>
      </c>
    </row>
    <row r="2279" spans="1:14" x14ac:dyDescent="0.2">
      <c r="A2279" s="6">
        <v>2896</v>
      </c>
      <c r="B2279" s="6" t="s">
        <v>6194</v>
      </c>
      <c r="C2279" s="6" t="s">
        <v>6195</v>
      </c>
      <c r="D2279" s="6" t="s">
        <v>4578</v>
      </c>
      <c r="E2279" s="6" t="s">
        <v>4466</v>
      </c>
      <c r="F2279" s="6">
        <v>95203</v>
      </c>
      <c r="G2279" s="6">
        <v>2095077000</v>
      </c>
      <c r="H2279" s="6" t="s">
        <v>7349</v>
      </c>
      <c r="I2279" s="2" t="e">
        <f>MATCH(B2279,'2018_cleaned'!B$2:B$4733,0)</f>
        <v>#N/A</v>
      </c>
      <c r="J2279" s="2" t="e">
        <f>MATCH(C2279,'2018_cleaned'!C$2:C$4733,0)</f>
        <v>#N/A</v>
      </c>
      <c r="K2279" s="2">
        <f t="shared" si="78"/>
        <v>0</v>
      </c>
      <c r="L2279" s="2" t="e">
        <f>MATCH(A2279, 'combined matches'!E$1:E$4986,0)</f>
        <v>#N/A</v>
      </c>
      <c r="M2279" s="6">
        <f t="shared" si="79"/>
        <v>1</v>
      </c>
      <c r="N2279" s="6">
        <v>0</v>
      </c>
    </row>
    <row r="2280" spans="1:14" x14ac:dyDescent="0.2">
      <c r="A2280" s="6">
        <v>3033</v>
      </c>
      <c r="B2280" s="6" t="s">
        <v>6282</v>
      </c>
      <c r="C2280" s="6" t="s">
        <v>8141</v>
      </c>
      <c r="D2280" s="6" t="s">
        <v>4528</v>
      </c>
      <c r="E2280" s="6" t="s">
        <v>4466</v>
      </c>
      <c r="F2280" s="6">
        <v>92114</v>
      </c>
      <c r="G2280" s="6">
        <v>6196624100</v>
      </c>
      <c r="H2280" s="6" t="s">
        <v>8142</v>
      </c>
      <c r="I2280" s="2" t="e">
        <f>MATCH(B2280,'2018_cleaned'!B$2:B$4733,0)</f>
        <v>#N/A</v>
      </c>
      <c r="J2280" s="2">
        <f>MATCH(C2280,'2018_cleaned'!C$2:C$4733,0)</f>
        <v>4137</v>
      </c>
      <c r="K2280" s="2">
        <f t="shared" si="78"/>
        <v>1</v>
      </c>
      <c r="L2280" s="2" t="e">
        <f>MATCH(A2280, 'combined matches'!E$1:E$4986,0)</f>
        <v>#N/A</v>
      </c>
      <c r="M2280" s="6">
        <f t="shared" si="79"/>
        <v>1</v>
      </c>
    </row>
    <row r="2281" spans="1:14" x14ac:dyDescent="0.2">
      <c r="A2281" s="6">
        <v>3034</v>
      </c>
      <c r="B2281" s="6" t="s">
        <v>4794</v>
      </c>
      <c r="C2281" s="6" t="s">
        <v>4795</v>
      </c>
      <c r="D2281" s="6" t="s">
        <v>4528</v>
      </c>
      <c r="E2281" s="6" t="s">
        <v>4466</v>
      </c>
      <c r="F2281" s="6">
        <v>92113</v>
      </c>
      <c r="G2281" s="6">
        <v>6196624100</v>
      </c>
      <c r="H2281" s="6" t="s">
        <v>4795</v>
      </c>
      <c r="I2281" s="2">
        <f>MATCH(B2281,'2018_cleaned'!B$2:B$4733,0)</f>
        <v>4136</v>
      </c>
      <c r="J2281" s="2">
        <f>MATCH(C2281,'2018_cleaned'!C$2:C$4733,0)</f>
        <v>4136</v>
      </c>
      <c r="K2281" s="2">
        <f t="shared" si="78"/>
        <v>1</v>
      </c>
      <c r="L2281" s="2" t="e">
        <f>MATCH(A2281, 'combined matches'!E$1:E$4986,0)</f>
        <v>#N/A</v>
      </c>
      <c r="M2281" s="6">
        <f t="shared" si="79"/>
        <v>1</v>
      </c>
    </row>
    <row r="2282" spans="1:14" x14ac:dyDescent="0.2">
      <c r="A2282" s="6">
        <v>3035</v>
      </c>
      <c r="B2282" s="6" t="s">
        <v>6283</v>
      </c>
      <c r="C2282" s="6" t="s">
        <v>4793</v>
      </c>
      <c r="D2282" s="6" t="s">
        <v>4584</v>
      </c>
      <c r="E2282" s="6" t="s">
        <v>4466</v>
      </c>
      <c r="F2282" s="6">
        <v>91911</v>
      </c>
      <c r="G2282" s="6">
        <v>6196624100</v>
      </c>
      <c r="H2282" s="6" t="s">
        <v>8140</v>
      </c>
      <c r="I2282" s="2" t="e">
        <f>MATCH(B2282,'2018_cleaned'!B$2:B$4733,0)</f>
        <v>#N/A</v>
      </c>
      <c r="J2282" s="2">
        <f>MATCH(C2282,'2018_cleaned'!C$2:C$4733,0)</f>
        <v>4135</v>
      </c>
      <c r="K2282" s="2">
        <f t="shared" ref="K2282:K2313" si="80">IF(ISNA(I2282),IF(ISNA(J2282),0,1),1)</f>
        <v>1</v>
      </c>
      <c r="L2282" s="2" t="e">
        <f>MATCH(A2282, 'combined matches'!E$1:E$4986,0)</f>
        <v>#N/A</v>
      </c>
      <c r="M2282" s="6">
        <f t="shared" ref="M2282:M2313" si="81">IF(ISNA(L2282),1,0)</f>
        <v>1</v>
      </c>
    </row>
    <row r="2283" spans="1:14" x14ac:dyDescent="0.2">
      <c r="A2283" s="6">
        <v>2897</v>
      </c>
      <c r="B2283" s="6" t="s">
        <v>6196</v>
      </c>
      <c r="C2283" s="6" t="s">
        <v>6197</v>
      </c>
      <c r="D2283" s="6" t="s">
        <v>4578</v>
      </c>
      <c r="E2283" s="6" t="s">
        <v>4466</v>
      </c>
      <c r="F2283" s="6">
        <v>95205</v>
      </c>
      <c r="G2283" s="6">
        <v>2099444700</v>
      </c>
      <c r="H2283" s="6" t="s">
        <v>7350</v>
      </c>
      <c r="I2283" s="2" t="e">
        <f>MATCH(B2283,'2018_cleaned'!B$2:B$4733,0)</f>
        <v>#N/A</v>
      </c>
      <c r="J2283" s="2" t="e">
        <f>MATCH(C2283,'2018_cleaned'!C$2:C$4733,0)</f>
        <v>#N/A</v>
      </c>
      <c r="K2283" s="2">
        <f t="shared" si="80"/>
        <v>0</v>
      </c>
      <c r="L2283" s="2" t="e">
        <f>MATCH(A2283, 'combined matches'!E$1:E$4986,0)</f>
        <v>#N/A</v>
      </c>
      <c r="M2283" s="6">
        <f t="shared" si="81"/>
        <v>1</v>
      </c>
      <c r="N2283" s="6">
        <v>0</v>
      </c>
    </row>
    <row r="2284" spans="1:14" x14ac:dyDescent="0.2">
      <c r="A2284" s="6">
        <v>3037</v>
      </c>
      <c r="B2284" s="6" t="s">
        <v>6286</v>
      </c>
      <c r="C2284" s="6" t="s">
        <v>4790</v>
      </c>
      <c r="D2284" s="6" t="s">
        <v>4791</v>
      </c>
      <c r="E2284" s="6" t="s">
        <v>4466</v>
      </c>
      <c r="F2284" s="6">
        <v>92173</v>
      </c>
      <c r="G2284" s="6">
        <v>6196624100</v>
      </c>
      <c r="H2284" s="6" t="s">
        <v>4790</v>
      </c>
      <c r="I2284" s="2" t="e">
        <f>MATCH(B2284,'2018_cleaned'!B$2:B$4733,0)</f>
        <v>#N/A</v>
      </c>
      <c r="J2284" s="2">
        <f>MATCH(C2284,'2018_cleaned'!C$2:C$4733,0)</f>
        <v>4134</v>
      </c>
      <c r="K2284" s="2">
        <f t="shared" si="80"/>
        <v>1</v>
      </c>
      <c r="L2284" s="2" t="e">
        <f>MATCH(A2284, 'combined matches'!E$1:E$4986,0)</f>
        <v>#N/A</v>
      </c>
      <c r="M2284" s="6">
        <f t="shared" si="81"/>
        <v>1</v>
      </c>
    </row>
    <row r="2285" spans="1:14" x14ac:dyDescent="0.2">
      <c r="A2285" s="6">
        <v>2902</v>
      </c>
      <c r="B2285" s="6" t="s">
        <v>6205</v>
      </c>
      <c r="C2285" s="6" t="s">
        <v>6206</v>
      </c>
      <c r="D2285" s="6" t="s">
        <v>4578</v>
      </c>
      <c r="E2285" s="6" t="s">
        <v>4466</v>
      </c>
      <c r="F2285" s="6">
        <v>95205</v>
      </c>
      <c r="G2285" s="6">
        <v>2097511900</v>
      </c>
      <c r="H2285" s="6" t="s">
        <v>7352</v>
      </c>
      <c r="I2285" s="2" t="e">
        <f>MATCH(B2285,'2018_cleaned'!B$2:B$4733,0)</f>
        <v>#N/A</v>
      </c>
      <c r="J2285" s="2" t="e">
        <f>MATCH(C2285,'2018_cleaned'!C$2:C$4733,0)</f>
        <v>#N/A</v>
      </c>
      <c r="K2285" s="2">
        <f t="shared" si="80"/>
        <v>0</v>
      </c>
      <c r="L2285" s="2" t="e">
        <f>MATCH(A2285, 'combined matches'!E$1:E$4986,0)</f>
        <v>#N/A</v>
      </c>
      <c r="M2285" s="6">
        <f t="shared" si="81"/>
        <v>1</v>
      </c>
      <c r="N2285" s="6">
        <v>0</v>
      </c>
    </row>
    <row r="2286" spans="1:14" x14ac:dyDescent="0.2">
      <c r="A2286" s="6">
        <v>2906</v>
      </c>
      <c r="B2286" s="6" t="s">
        <v>6214</v>
      </c>
      <c r="C2286" s="6" t="s">
        <v>6215</v>
      </c>
      <c r="D2286" s="6" t="s">
        <v>4578</v>
      </c>
      <c r="E2286" s="6" t="s">
        <v>4466</v>
      </c>
      <c r="F2286" s="6">
        <v>95205</v>
      </c>
      <c r="G2286" s="6">
        <v>2099405600</v>
      </c>
      <c r="H2286" s="6" t="s">
        <v>7355</v>
      </c>
      <c r="I2286" s="2" t="e">
        <f>MATCH(B2286,'2018_cleaned'!B$2:B$4733,0)</f>
        <v>#N/A</v>
      </c>
      <c r="J2286" s="2" t="e">
        <f>MATCH(C2286,'2018_cleaned'!C$2:C$4733,0)</f>
        <v>#N/A</v>
      </c>
      <c r="K2286" s="2">
        <f t="shared" si="80"/>
        <v>0</v>
      </c>
      <c r="L2286" s="2" t="e">
        <f>MATCH(A2286, 'combined matches'!E$1:E$4986,0)</f>
        <v>#N/A</v>
      </c>
      <c r="M2286" s="6">
        <f t="shared" si="81"/>
        <v>1</v>
      </c>
      <c r="N2286" s="6">
        <v>0</v>
      </c>
    </row>
    <row r="2287" spans="1:14" x14ac:dyDescent="0.2">
      <c r="A2287" s="6">
        <v>2907</v>
      </c>
      <c r="B2287" s="6" t="s">
        <v>6216</v>
      </c>
      <c r="C2287" s="6" t="s">
        <v>6217</v>
      </c>
      <c r="D2287" s="6" t="s">
        <v>4578</v>
      </c>
      <c r="E2287" s="6" t="s">
        <v>4466</v>
      </c>
      <c r="F2287" s="6">
        <v>95210</v>
      </c>
      <c r="G2287" s="6">
        <v>2096365000</v>
      </c>
      <c r="H2287" s="6" t="s">
        <v>7356</v>
      </c>
      <c r="I2287" s="2" t="e">
        <f>MATCH(B2287,'2018_cleaned'!B$2:B$4733,0)</f>
        <v>#N/A</v>
      </c>
      <c r="J2287" s="2" t="e">
        <f>MATCH(C2287,'2018_cleaned'!C$2:C$4733,0)</f>
        <v>#N/A</v>
      </c>
      <c r="K2287" s="2">
        <f t="shared" si="80"/>
        <v>0</v>
      </c>
      <c r="L2287" s="2" t="e">
        <f>MATCH(A2287, 'combined matches'!E$1:E$4986,0)</f>
        <v>#N/A</v>
      </c>
      <c r="M2287" s="6">
        <f t="shared" si="81"/>
        <v>1</v>
      </c>
      <c r="N2287" s="6">
        <v>0</v>
      </c>
    </row>
    <row r="2288" spans="1:14" x14ac:dyDescent="0.2">
      <c r="A2288" s="6">
        <v>3025</v>
      </c>
      <c r="B2288" s="6" t="s">
        <v>6268</v>
      </c>
      <c r="C2288" s="6" t="s">
        <v>6269</v>
      </c>
      <c r="D2288" s="6" t="s">
        <v>4578</v>
      </c>
      <c r="E2288" s="6" t="s">
        <v>4466</v>
      </c>
      <c r="F2288" s="6">
        <v>95202</v>
      </c>
      <c r="G2288" s="6">
        <v>2094686820</v>
      </c>
      <c r="H2288" s="6" t="s">
        <v>8473</v>
      </c>
      <c r="I2288" s="2" t="e">
        <f>MATCH(B2288,'2018_cleaned'!B$2:B$4733,0)</f>
        <v>#N/A</v>
      </c>
      <c r="J2288" s="2" t="e">
        <f>MATCH(C2288,'2018_cleaned'!C$2:C$4733,0)</f>
        <v>#N/A</v>
      </c>
      <c r="K2288" s="2">
        <f t="shared" si="80"/>
        <v>0</v>
      </c>
      <c r="L2288" s="2" t="e">
        <f>MATCH(A2288, 'combined matches'!E$1:E$4986,0)</f>
        <v>#N/A</v>
      </c>
      <c r="M2288" s="6">
        <f t="shared" si="81"/>
        <v>1</v>
      </c>
      <c r="N2288" s="6">
        <v>0</v>
      </c>
    </row>
    <row r="2289" spans="1:14" x14ac:dyDescent="0.2">
      <c r="A2289" s="6">
        <v>3026</v>
      </c>
      <c r="B2289" s="6" t="s">
        <v>6270</v>
      </c>
      <c r="C2289" s="6" t="s">
        <v>6269</v>
      </c>
      <c r="D2289" s="6" t="s">
        <v>4578</v>
      </c>
      <c r="E2289" s="6" t="s">
        <v>4466</v>
      </c>
      <c r="F2289" s="6">
        <v>95202</v>
      </c>
      <c r="G2289" s="6">
        <v>2094686820</v>
      </c>
      <c r="H2289" s="6" t="s">
        <v>8473</v>
      </c>
      <c r="I2289" s="2" t="e">
        <f>MATCH(B2289,'2018_cleaned'!B$2:B$4733,0)</f>
        <v>#N/A</v>
      </c>
      <c r="J2289" s="2" t="e">
        <f>MATCH(C2289,'2018_cleaned'!C$2:C$4733,0)</f>
        <v>#N/A</v>
      </c>
      <c r="K2289" s="2">
        <f t="shared" si="80"/>
        <v>0</v>
      </c>
      <c r="L2289" s="2" t="e">
        <f>MATCH(A2289, 'combined matches'!E$1:E$4986,0)</f>
        <v>#N/A</v>
      </c>
      <c r="M2289" s="6">
        <f t="shared" si="81"/>
        <v>1</v>
      </c>
      <c r="N2289" s="6">
        <v>0</v>
      </c>
    </row>
    <row r="2290" spans="1:14" x14ac:dyDescent="0.2">
      <c r="A2290" s="6">
        <v>3027</v>
      </c>
      <c r="B2290" s="6" t="s">
        <v>6271</v>
      </c>
      <c r="C2290" s="6" t="s">
        <v>6272</v>
      </c>
      <c r="D2290" s="6" t="s">
        <v>4578</v>
      </c>
      <c r="E2290" s="6" t="s">
        <v>4466</v>
      </c>
      <c r="F2290" s="6">
        <v>95205</v>
      </c>
      <c r="G2290" s="6">
        <v>2094686820</v>
      </c>
      <c r="H2290" s="6" t="s">
        <v>7363</v>
      </c>
      <c r="I2290" s="2" t="e">
        <f>MATCH(B2290,'2018_cleaned'!B$2:B$4733,0)</f>
        <v>#N/A</v>
      </c>
      <c r="J2290" s="2" t="e">
        <f>MATCH(C2290,'2018_cleaned'!C$2:C$4733,0)</f>
        <v>#N/A</v>
      </c>
      <c r="K2290" s="2">
        <f t="shared" si="80"/>
        <v>0</v>
      </c>
      <c r="L2290" s="2" t="e">
        <f>MATCH(A2290, 'combined matches'!E$1:E$4986,0)</f>
        <v>#N/A</v>
      </c>
      <c r="M2290" s="6">
        <f t="shared" si="81"/>
        <v>1</v>
      </c>
      <c r="N2290" s="6">
        <v>0</v>
      </c>
    </row>
    <row r="2291" spans="1:14" x14ac:dyDescent="0.2">
      <c r="A2291" s="6">
        <v>3028</v>
      </c>
      <c r="B2291" s="6" t="s">
        <v>6273</v>
      </c>
      <c r="C2291" s="6" t="s">
        <v>6269</v>
      </c>
      <c r="D2291" s="6" t="s">
        <v>4578</v>
      </c>
      <c r="E2291" s="6" t="s">
        <v>4466</v>
      </c>
      <c r="F2291" s="6">
        <v>95202</v>
      </c>
      <c r="G2291" s="6">
        <v>2094686820</v>
      </c>
      <c r="H2291" s="6" t="s">
        <v>8473</v>
      </c>
      <c r="I2291" s="2" t="e">
        <f>MATCH(B2291,'2018_cleaned'!B$2:B$4733,0)</f>
        <v>#N/A</v>
      </c>
      <c r="J2291" s="2" t="e">
        <f>MATCH(C2291,'2018_cleaned'!C$2:C$4733,0)</f>
        <v>#N/A</v>
      </c>
      <c r="K2291" s="2">
        <f t="shared" si="80"/>
        <v>0</v>
      </c>
      <c r="L2291" s="2" t="e">
        <f>MATCH(A2291, 'combined matches'!E$1:E$4986,0)</f>
        <v>#N/A</v>
      </c>
      <c r="M2291" s="6">
        <f t="shared" si="81"/>
        <v>1</v>
      </c>
      <c r="N2291" s="6">
        <v>0</v>
      </c>
    </row>
    <row r="2292" spans="1:14" x14ac:dyDescent="0.2">
      <c r="A2292" s="6">
        <v>2903</v>
      </c>
      <c r="B2292" s="6" t="s">
        <v>6207</v>
      </c>
      <c r="C2292" s="6" t="s">
        <v>6208</v>
      </c>
      <c r="D2292" s="6" t="s">
        <v>4579</v>
      </c>
      <c r="E2292" s="6" t="s">
        <v>4466</v>
      </c>
      <c r="F2292" s="6">
        <v>95377</v>
      </c>
      <c r="G2292" s="6">
        <v>2098201500</v>
      </c>
      <c r="H2292" s="6" t="s">
        <v>7353</v>
      </c>
      <c r="I2292" s="2" t="e">
        <f>MATCH(B2292,'2018_cleaned'!B$2:B$4733,0)</f>
        <v>#N/A</v>
      </c>
      <c r="J2292" s="2" t="e">
        <f>MATCH(C2292,'2018_cleaned'!C$2:C$4733,0)</f>
        <v>#N/A</v>
      </c>
      <c r="K2292" s="2">
        <f t="shared" si="80"/>
        <v>0</v>
      </c>
      <c r="L2292" s="2" t="e">
        <f>MATCH(A2292, 'combined matches'!E$1:E$4986,0)</f>
        <v>#N/A</v>
      </c>
      <c r="M2292" s="6">
        <f t="shared" si="81"/>
        <v>1</v>
      </c>
      <c r="N2292" s="6">
        <v>0</v>
      </c>
    </row>
    <row r="2293" spans="1:14" x14ac:dyDescent="0.2">
      <c r="A2293" s="6">
        <v>2904</v>
      </c>
      <c r="B2293" s="6" t="s">
        <v>6209</v>
      </c>
      <c r="C2293" s="6" t="s">
        <v>6210</v>
      </c>
      <c r="D2293" s="6" t="s">
        <v>4579</v>
      </c>
      <c r="E2293" s="6" t="s">
        <v>4466</v>
      </c>
      <c r="F2293" s="6">
        <v>95376</v>
      </c>
      <c r="G2293" s="6">
        <v>2096504000</v>
      </c>
      <c r="H2293" s="6" t="s">
        <v>8459</v>
      </c>
      <c r="I2293" s="2" t="e">
        <f>MATCH(B2293,'2018_cleaned'!B$2:B$4733,0)</f>
        <v>#N/A</v>
      </c>
      <c r="J2293" s="2" t="e">
        <f>MATCH(C2293,'2018_cleaned'!C$2:C$4733,0)</f>
        <v>#N/A</v>
      </c>
      <c r="K2293" s="2">
        <f t="shared" si="80"/>
        <v>0</v>
      </c>
      <c r="L2293" s="2" t="e">
        <f>MATCH(A2293, 'combined matches'!E$1:E$4986,0)</f>
        <v>#N/A</v>
      </c>
      <c r="M2293" s="6">
        <f t="shared" si="81"/>
        <v>1</v>
      </c>
      <c r="N2293" s="6">
        <v>0</v>
      </c>
    </row>
    <row r="2294" spans="1:14" x14ac:dyDescent="0.2">
      <c r="A2294" s="6">
        <v>3078</v>
      </c>
      <c r="B2294" s="6" t="s">
        <v>6323</v>
      </c>
      <c r="C2294" s="6" t="s">
        <v>6324</v>
      </c>
      <c r="D2294" s="6" t="s">
        <v>4811</v>
      </c>
      <c r="E2294" s="6" t="s">
        <v>4466</v>
      </c>
      <c r="F2294" s="6">
        <v>93274</v>
      </c>
      <c r="G2294" s="6">
        <v>5596855720</v>
      </c>
      <c r="H2294" s="6" t="s">
        <v>8483</v>
      </c>
      <c r="I2294" s="2" t="e">
        <f>MATCH(B2294,'2018_cleaned'!B$2:B$4733,0)</f>
        <v>#N/A</v>
      </c>
      <c r="J2294" s="2" t="e">
        <f>MATCH(C2294,'2018_cleaned'!C$2:C$4733,0)</f>
        <v>#N/A</v>
      </c>
      <c r="K2294" s="2">
        <f t="shared" si="80"/>
        <v>0</v>
      </c>
      <c r="L2294" s="2" t="e">
        <f>MATCH(A2294, 'combined matches'!E$1:E$4986,0)</f>
        <v>#N/A</v>
      </c>
      <c r="M2294" s="6">
        <f t="shared" si="81"/>
        <v>1</v>
      </c>
      <c r="N2294" s="6">
        <v>0</v>
      </c>
    </row>
    <row r="2295" spans="1:14" x14ac:dyDescent="0.2">
      <c r="A2295" s="6">
        <v>3051</v>
      </c>
      <c r="B2295" s="6" t="s">
        <v>6309</v>
      </c>
      <c r="C2295" s="6" t="s">
        <v>8118</v>
      </c>
      <c r="D2295" s="6" t="s">
        <v>4604</v>
      </c>
      <c r="E2295" s="6" t="s">
        <v>4466</v>
      </c>
      <c r="F2295" s="6">
        <v>90247</v>
      </c>
      <c r="G2295" s="6">
        <v>3108026170</v>
      </c>
      <c r="H2295" s="6" t="s">
        <v>8118</v>
      </c>
      <c r="I2295" s="2" t="e">
        <f>MATCH(B2295,'2018_cleaned'!B$2:B$4733,0)</f>
        <v>#N/A</v>
      </c>
      <c r="J2295" s="2">
        <f>MATCH(C2295,'2018_cleaned'!C$2:C$4733,0)</f>
        <v>3982</v>
      </c>
      <c r="K2295" s="2">
        <f t="shared" si="80"/>
        <v>1</v>
      </c>
      <c r="L2295" s="2" t="e">
        <f>MATCH(A2295, 'combined matches'!E$1:E$4986,0)</f>
        <v>#N/A</v>
      </c>
      <c r="M2295" s="6">
        <f t="shared" si="81"/>
        <v>1</v>
      </c>
    </row>
    <row r="2296" spans="1:14" x14ac:dyDescent="0.2">
      <c r="A2296" s="6">
        <v>3052</v>
      </c>
      <c r="B2296" s="6" t="s">
        <v>4605</v>
      </c>
      <c r="C2296" s="6" t="s">
        <v>7406</v>
      </c>
      <c r="D2296" s="6" t="s">
        <v>4606</v>
      </c>
      <c r="E2296" s="6" t="s">
        <v>4466</v>
      </c>
      <c r="F2296" s="6">
        <v>90301</v>
      </c>
      <c r="G2296" s="6">
        <v>3108026170</v>
      </c>
      <c r="H2296" s="6" t="s">
        <v>7407</v>
      </c>
      <c r="I2296" s="2">
        <f>MATCH(B2296,'2018_cleaned'!B$2:B$4733,0)</f>
        <v>3983</v>
      </c>
      <c r="J2296" s="2">
        <f>MATCH(C2296,'2018_cleaned'!C$2:C$4733,0)</f>
        <v>3983</v>
      </c>
      <c r="K2296" s="2">
        <f t="shared" si="80"/>
        <v>1</v>
      </c>
      <c r="L2296" s="2" t="e">
        <f>MATCH(A2296, 'combined matches'!E$1:E$4986,0)</f>
        <v>#N/A</v>
      </c>
      <c r="M2296" s="6">
        <f t="shared" si="81"/>
        <v>1</v>
      </c>
    </row>
    <row r="2297" spans="1:14" x14ac:dyDescent="0.2">
      <c r="A2297" s="6">
        <v>3054</v>
      </c>
      <c r="B2297" s="6" t="s">
        <v>4608</v>
      </c>
      <c r="C2297" s="6" t="s">
        <v>4609</v>
      </c>
      <c r="D2297" s="6" t="s">
        <v>4610</v>
      </c>
      <c r="E2297" s="6" t="s">
        <v>4466</v>
      </c>
      <c r="F2297" s="6">
        <v>90255</v>
      </c>
      <c r="G2297" s="6">
        <v>3235888847</v>
      </c>
      <c r="H2297" s="6" t="s">
        <v>8120</v>
      </c>
      <c r="I2297" s="2">
        <f>MATCH(B2297,'2018_cleaned'!B$2:B$4733,0)</f>
        <v>3986</v>
      </c>
      <c r="J2297" s="2">
        <f>MATCH(C2297,'2018_cleaned'!C$2:C$4733,0)</f>
        <v>3986</v>
      </c>
      <c r="K2297" s="2">
        <f t="shared" si="80"/>
        <v>1</v>
      </c>
      <c r="L2297" s="2" t="e">
        <f>MATCH(A2297, 'combined matches'!E$1:E$4986,0)</f>
        <v>#N/A</v>
      </c>
      <c r="M2297" s="6">
        <f t="shared" si="81"/>
        <v>1</v>
      </c>
    </row>
    <row r="2298" spans="1:14" x14ac:dyDescent="0.2">
      <c r="A2298" s="6">
        <v>3055</v>
      </c>
      <c r="B2298" s="6" t="s">
        <v>4615</v>
      </c>
      <c r="C2298" s="6" t="s">
        <v>8498</v>
      </c>
      <c r="D2298" s="6" t="s">
        <v>4614</v>
      </c>
      <c r="E2298" s="6" t="s">
        <v>4466</v>
      </c>
      <c r="F2298" s="6">
        <v>90201</v>
      </c>
      <c r="G2298" s="6">
        <v>3239084200</v>
      </c>
      <c r="H2298" s="6" t="s">
        <v>8498</v>
      </c>
      <c r="I2298" s="2">
        <f>MATCH(B2298,'2018_cleaned'!B$2:B$4733,0)</f>
        <v>3990</v>
      </c>
      <c r="J2298" s="2">
        <f>MATCH(C2298,'2018_cleaned'!C$2:C$4733,0)</f>
        <v>3990</v>
      </c>
      <c r="K2298" s="2">
        <f t="shared" si="80"/>
        <v>1</v>
      </c>
      <c r="L2298" s="2" t="e">
        <f>MATCH(A2298, 'combined matches'!E$1:E$4986,0)</f>
        <v>#N/A</v>
      </c>
      <c r="M2298" s="6">
        <f t="shared" si="81"/>
        <v>1</v>
      </c>
    </row>
    <row r="2299" spans="1:14" x14ac:dyDescent="0.2">
      <c r="A2299" s="6">
        <v>3056</v>
      </c>
      <c r="B2299" s="6" t="s">
        <v>4613</v>
      </c>
      <c r="C2299" s="6" t="s">
        <v>8496</v>
      </c>
      <c r="D2299" s="6" t="s">
        <v>4614</v>
      </c>
      <c r="E2299" s="6" t="s">
        <v>4466</v>
      </c>
      <c r="F2299" s="6">
        <v>90201</v>
      </c>
      <c r="G2299" s="6">
        <v>3239084200</v>
      </c>
      <c r="H2299" s="6" t="s">
        <v>8497</v>
      </c>
      <c r="I2299" s="2">
        <f>MATCH(B2299,'2018_cleaned'!B$2:B$4733,0)</f>
        <v>3989</v>
      </c>
      <c r="J2299" s="2">
        <f>MATCH(C2299,'2018_cleaned'!C$2:C$4733,0)</f>
        <v>3989</v>
      </c>
      <c r="K2299" s="2">
        <f t="shared" si="80"/>
        <v>1</v>
      </c>
      <c r="L2299" s="2" t="e">
        <f>MATCH(A2299, 'combined matches'!E$1:E$4986,0)</f>
        <v>#N/A</v>
      </c>
      <c r="M2299" s="6">
        <f t="shared" si="81"/>
        <v>1</v>
      </c>
    </row>
    <row r="2300" spans="1:14" x14ac:dyDescent="0.2">
      <c r="A2300" s="6">
        <v>3057</v>
      </c>
      <c r="B2300" s="6" t="s">
        <v>4607</v>
      </c>
      <c r="C2300" s="6" t="s">
        <v>6310</v>
      </c>
      <c r="D2300" s="6" t="s">
        <v>4468</v>
      </c>
      <c r="E2300" s="6" t="s">
        <v>4466</v>
      </c>
      <c r="F2300" s="6">
        <v>90011</v>
      </c>
      <c r="G2300" s="6">
        <v>3239084200</v>
      </c>
      <c r="H2300" s="6" t="s">
        <v>8119</v>
      </c>
      <c r="I2300" s="2">
        <f>MATCH(B2300,'2018_cleaned'!B$2:B$4733,0)</f>
        <v>3985</v>
      </c>
      <c r="J2300" s="2">
        <f>MATCH(C2300,'2018_cleaned'!C$2:C$4733,0)</f>
        <v>3985</v>
      </c>
      <c r="K2300" s="2">
        <f t="shared" si="80"/>
        <v>1</v>
      </c>
      <c r="L2300" s="2" t="e">
        <f>MATCH(A2300, 'combined matches'!E$1:E$4986,0)</f>
        <v>#N/A</v>
      </c>
      <c r="M2300" s="6">
        <f t="shared" si="81"/>
        <v>1</v>
      </c>
    </row>
    <row r="2301" spans="1:14" x14ac:dyDescent="0.2">
      <c r="A2301" s="6">
        <v>3058</v>
      </c>
      <c r="B2301" s="6" t="s">
        <v>4611</v>
      </c>
      <c r="C2301" s="6" t="s">
        <v>4612</v>
      </c>
      <c r="D2301" s="6" t="s">
        <v>4468</v>
      </c>
      <c r="E2301" s="6" t="s">
        <v>4466</v>
      </c>
      <c r="F2301" s="6">
        <v>90011</v>
      </c>
      <c r="G2301" s="6">
        <v>3239084200</v>
      </c>
      <c r="H2301" s="6" t="s">
        <v>8121</v>
      </c>
      <c r="I2301" s="2">
        <f>MATCH(B2301,'2018_cleaned'!B$2:B$4733,0)</f>
        <v>3988</v>
      </c>
      <c r="J2301" s="2">
        <f>MATCH(C2301,'2018_cleaned'!C$2:C$4733,0)</f>
        <v>3988</v>
      </c>
      <c r="K2301" s="2">
        <f t="shared" si="80"/>
        <v>1</v>
      </c>
      <c r="L2301" s="2" t="e">
        <f>MATCH(A2301, 'combined matches'!E$1:E$4986,0)</f>
        <v>#N/A</v>
      </c>
      <c r="M2301" s="6">
        <f t="shared" si="81"/>
        <v>1</v>
      </c>
    </row>
    <row r="2302" spans="1:14" x14ac:dyDescent="0.2">
      <c r="A2302" s="6">
        <v>3059</v>
      </c>
      <c r="B2302" s="6" t="s">
        <v>8504</v>
      </c>
      <c r="C2302" s="6" t="s">
        <v>6311</v>
      </c>
      <c r="D2302" s="6" t="s">
        <v>4468</v>
      </c>
      <c r="E2302" s="6" t="s">
        <v>4466</v>
      </c>
      <c r="F2302" s="6">
        <v>90011</v>
      </c>
      <c r="G2302" s="6">
        <v>3239084200</v>
      </c>
      <c r="H2302" s="6" t="s">
        <v>8505</v>
      </c>
      <c r="I2302" s="2" t="e">
        <f>MATCH(B2302,'2018_cleaned'!B$2:B$4733,0)</f>
        <v>#N/A</v>
      </c>
      <c r="J2302" s="2" t="e">
        <f>MATCH(C2302,'2018_cleaned'!C$2:C$4733,0)</f>
        <v>#N/A</v>
      </c>
      <c r="K2302" s="2">
        <f t="shared" si="80"/>
        <v>0</v>
      </c>
      <c r="L2302" s="2" t="e">
        <f>MATCH(A2302, 'combined matches'!E$1:E$4986,0)</f>
        <v>#N/A</v>
      </c>
      <c r="M2302" s="6">
        <f t="shared" si="81"/>
        <v>1</v>
      </c>
    </row>
    <row r="2303" spans="1:14" x14ac:dyDescent="0.2">
      <c r="A2303" s="6">
        <v>3061</v>
      </c>
      <c r="B2303" s="6" t="s">
        <v>6312</v>
      </c>
      <c r="C2303" s="6" t="s">
        <v>4724</v>
      </c>
      <c r="D2303" s="6" t="s">
        <v>4718</v>
      </c>
      <c r="E2303" s="6" t="s">
        <v>4466</v>
      </c>
      <c r="F2303" s="6">
        <v>90221</v>
      </c>
      <c r="G2303" s="6">
        <v>5626310000</v>
      </c>
      <c r="H2303" s="6" t="s">
        <v>4724</v>
      </c>
      <c r="I2303" s="2" t="e">
        <f>MATCH(B2303,'2018_cleaned'!B$2:B$4733,0)</f>
        <v>#N/A</v>
      </c>
      <c r="J2303" s="2">
        <f>MATCH(C2303,'2018_cleaned'!C$2:C$4733,0)</f>
        <v>4077</v>
      </c>
      <c r="K2303" s="2">
        <f t="shared" si="80"/>
        <v>1</v>
      </c>
      <c r="L2303" s="2" t="e">
        <f>MATCH(A2303, 'combined matches'!E$1:E$4986,0)</f>
        <v>#N/A</v>
      </c>
      <c r="M2303" s="6">
        <f t="shared" si="81"/>
        <v>1</v>
      </c>
    </row>
    <row r="2304" spans="1:14" x14ac:dyDescent="0.2">
      <c r="A2304" s="6">
        <v>3062</v>
      </c>
      <c r="B2304" s="6" t="s">
        <v>4725</v>
      </c>
      <c r="C2304" s="6" t="s">
        <v>4726</v>
      </c>
      <c r="D2304" s="6" t="s">
        <v>4468</v>
      </c>
      <c r="E2304" s="6" t="s">
        <v>4466</v>
      </c>
      <c r="F2304" s="6">
        <v>90037</v>
      </c>
      <c r="G2304" s="6">
        <v>3235410000</v>
      </c>
      <c r="H2304" s="6" t="s">
        <v>8479</v>
      </c>
      <c r="I2304" s="2">
        <f>MATCH(B2304,'2018_cleaned'!B$2:B$4733,0)</f>
        <v>4078</v>
      </c>
      <c r="J2304" s="2">
        <f>MATCH(C2304,'2018_cleaned'!C$2:C$4733,0)</f>
        <v>4078</v>
      </c>
      <c r="K2304" s="2">
        <f t="shared" si="80"/>
        <v>1</v>
      </c>
      <c r="L2304" s="2" t="e">
        <f>MATCH(A2304, 'combined matches'!E$1:E$4986,0)</f>
        <v>#N/A</v>
      </c>
      <c r="M2304" s="6">
        <f t="shared" si="81"/>
        <v>1</v>
      </c>
    </row>
    <row r="2305" spans="1:14" x14ac:dyDescent="0.2">
      <c r="A2305" s="6">
        <v>3063</v>
      </c>
      <c r="B2305" s="6" t="s">
        <v>6313</v>
      </c>
      <c r="C2305" s="6" t="s">
        <v>4728</v>
      </c>
      <c r="D2305" s="6" t="s">
        <v>4718</v>
      </c>
      <c r="E2305" s="6" t="s">
        <v>4466</v>
      </c>
      <c r="F2305" s="6">
        <v>90047</v>
      </c>
      <c r="G2305" s="6">
        <v>3237570000</v>
      </c>
      <c r="H2305" s="6" t="s">
        <v>7063</v>
      </c>
      <c r="I2305" s="2" t="e">
        <f>MATCH(B2305,'2018_cleaned'!B$2:B$4733,0)</f>
        <v>#N/A</v>
      </c>
      <c r="J2305" s="2">
        <f>MATCH(C2305,'2018_cleaned'!C$2:C$4733,0)</f>
        <v>4079</v>
      </c>
      <c r="K2305" s="2">
        <f t="shared" si="80"/>
        <v>1</v>
      </c>
      <c r="L2305" s="2" t="e">
        <f>MATCH(A2305, 'combined matches'!E$1:E$4986,0)</f>
        <v>#N/A</v>
      </c>
      <c r="M2305" s="6">
        <f t="shared" si="81"/>
        <v>1</v>
      </c>
    </row>
    <row r="2306" spans="1:14" x14ac:dyDescent="0.2">
      <c r="A2306" s="6">
        <v>3064</v>
      </c>
      <c r="B2306" s="6" t="s">
        <v>4719</v>
      </c>
      <c r="C2306" s="6" t="s">
        <v>6314</v>
      </c>
      <c r="D2306" s="6" t="s">
        <v>4468</v>
      </c>
      <c r="E2306" s="6" t="s">
        <v>4466</v>
      </c>
      <c r="F2306" s="6">
        <v>90037</v>
      </c>
      <c r="G2306" s="6">
        <v>3235410000</v>
      </c>
      <c r="H2306" s="6" t="s">
        <v>6314</v>
      </c>
      <c r="I2306" s="2">
        <f>MATCH(B2306,'2018_cleaned'!B$2:B$4733,0)</f>
        <v>4073</v>
      </c>
      <c r="J2306" s="2" t="e">
        <f>MATCH(C2306,'2018_cleaned'!C$2:C$4733,0)</f>
        <v>#N/A</v>
      </c>
      <c r="K2306" s="2">
        <f t="shared" si="80"/>
        <v>1</v>
      </c>
      <c r="L2306" s="2" t="e">
        <f>MATCH(A2306, 'combined matches'!E$1:E$4986,0)</f>
        <v>#N/A</v>
      </c>
      <c r="M2306" s="6">
        <f t="shared" si="81"/>
        <v>1</v>
      </c>
    </row>
    <row r="2307" spans="1:14" x14ac:dyDescent="0.2">
      <c r="A2307" s="6">
        <v>3065</v>
      </c>
      <c r="B2307" s="6" t="s">
        <v>6315</v>
      </c>
      <c r="C2307" s="6" t="s">
        <v>4722</v>
      </c>
      <c r="D2307" s="6" t="s">
        <v>4468</v>
      </c>
      <c r="E2307" s="6" t="s">
        <v>4466</v>
      </c>
      <c r="F2307" s="6">
        <v>90031</v>
      </c>
      <c r="G2307" s="6">
        <v>3234410000</v>
      </c>
      <c r="H2307" s="6" t="s">
        <v>4722</v>
      </c>
      <c r="I2307" s="2" t="e">
        <f>MATCH(B2307,'2018_cleaned'!B$2:B$4733,0)</f>
        <v>#N/A</v>
      </c>
      <c r="J2307" s="2">
        <f>MATCH(C2307,'2018_cleaned'!C$2:C$4733,0)</f>
        <v>4076</v>
      </c>
      <c r="K2307" s="2">
        <f t="shared" si="80"/>
        <v>1</v>
      </c>
      <c r="L2307" s="2" t="e">
        <f>MATCH(A2307, 'combined matches'!E$1:E$4986,0)</f>
        <v>#N/A</v>
      </c>
      <c r="M2307" s="6">
        <f t="shared" si="81"/>
        <v>1</v>
      </c>
    </row>
    <row r="2308" spans="1:14" x14ac:dyDescent="0.2">
      <c r="A2308" s="6">
        <v>3066</v>
      </c>
      <c r="B2308" s="6" t="s">
        <v>6316</v>
      </c>
      <c r="C2308" s="6" t="s">
        <v>6317</v>
      </c>
      <c r="D2308" s="6" t="s">
        <v>4718</v>
      </c>
      <c r="E2308" s="6" t="s">
        <v>4466</v>
      </c>
      <c r="F2308" s="6">
        <v>90022</v>
      </c>
      <c r="G2308" s="6">
        <v>3235411600</v>
      </c>
      <c r="H2308" s="6" t="s">
        <v>8480</v>
      </c>
      <c r="I2308" s="2" t="e">
        <f>MATCH(B2308,'2018_cleaned'!B$2:B$4733,0)</f>
        <v>#N/A</v>
      </c>
      <c r="J2308" s="2" t="e">
        <f>MATCH(C2308,'2018_cleaned'!C$2:C$4733,0)</f>
        <v>#N/A</v>
      </c>
      <c r="K2308" s="2">
        <f t="shared" si="80"/>
        <v>0</v>
      </c>
      <c r="L2308" s="2" t="e">
        <f>MATCH(A2308, 'combined matches'!E$1:E$4986,0)</f>
        <v>#N/A</v>
      </c>
      <c r="M2308" s="6">
        <f t="shared" si="81"/>
        <v>1</v>
      </c>
    </row>
    <row r="2309" spans="1:14" x14ac:dyDescent="0.2">
      <c r="A2309" s="6">
        <v>3067</v>
      </c>
      <c r="B2309" s="6" t="s">
        <v>4731</v>
      </c>
      <c r="C2309" s="6" t="s">
        <v>8133</v>
      </c>
      <c r="D2309" s="6" t="s">
        <v>4468</v>
      </c>
      <c r="E2309" s="6" t="s">
        <v>4466</v>
      </c>
      <c r="F2309" s="6">
        <v>90015</v>
      </c>
      <c r="G2309" s="6">
        <v>2137633764</v>
      </c>
      <c r="H2309" s="6" t="s">
        <v>8133</v>
      </c>
      <c r="I2309" s="2">
        <f>MATCH(B2309,'2018_cleaned'!B$2:B$4733,0)</f>
        <v>4082</v>
      </c>
      <c r="J2309" s="2">
        <f>MATCH(C2309,'2018_cleaned'!C$2:C$4733,0)</f>
        <v>4082</v>
      </c>
      <c r="K2309" s="2">
        <f t="shared" si="80"/>
        <v>1</v>
      </c>
      <c r="L2309" s="2" t="e">
        <f>MATCH(A2309, 'combined matches'!E$1:E$4986,0)</f>
        <v>#N/A</v>
      </c>
      <c r="M2309" s="6">
        <f t="shared" si="81"/>
        <v>1</v>
      </c>
    </row>
    <row r="2310" spans="1:14" x14ac:dyDescent="0.2">
      <c r="A2310" s="6">
        <v>3068</v>
      </c>
      <c r="B2310" s="6" t="s">
        <v>6318</v>
      </c>
      <c r="C2310" s="6" t="s">
        <v>4730</v>
      </c>
      <c r="D2310" s="6" t="s">
        <v>4468</v>
      </c>
      <c r="E2310" s="6" t="s">
        <v>4466</v>
      </c>
      <c r="F2310" s="6">
        <v>90043</v>
      </c>
      <c r="G2310" s="6">
        <v>3235411600</v>
      </c>
      <c r="H2310" s="6" t="s">
        <v>7064</v>
      </c>
      <c r="I2310" s="2" t="e">
        <f>MATCH(B2310,'2018_cleaned'!B$2:B$4733,0)</f>
        <v>#N/A</v>
      </c>
      <c r="J2310" s="2">
        <f>MATCH(C2310,'2018_cleaned'!C$2:C$4733,0)</f>
        <v>4080</v>
      </c>
      <c r="K2310" s="2">
        <f t="shared" si="80"/>
        <v>1</v>
      </c>
      <c r="L2310" s="2" t="e">
        <f>MATCH(A2310, 'combined matches'!E$1:E$4986,0)</f>
        <v>#N/A</v>
      </c>
      <c r="M2310" s="6">
        <f t="shared" si="81"/>
        <v>1</v>
      </c>
    </row>
    <row r="2311" spans="1:14" x14ac:dyDescent="0.2">
      <c r="A2311" s="6">
        <v>3070</v>
      </c>
      <c r="B2311" s="6" t="s">
        <v>4621</v>
      </c>
      <c r="C2311" s="6" t="s">
        <v>4622</v>
      </c>
      <c r="D2311" s="6" t="s">
        <v>4468</v>
      </c>
      <c r="E2311" s="6" t="s">
        <v>4466</v>
      </c>
      <c r="F2311" s="6">
        <v>90043</v>
      </c>
      <c r="G2311" s="6">
        <v>3237301920</v>
      </c>
      <c r="H2311" s="6" t="s">
        <v>8122</v>
      </c>
      <c r="I2311" s="2">
        <f>MATCH(B2311,'2018_cleaned'!B$2:B$4733,0)</f>
        <v>3997</v>
      </c>
      <c r="J2311" s="2">
        <f>MATCH(C2311,'2018_cleaned'!C$2:C$4733,0)</f>
        <v>3997</v>
      </c>
      <c r="K2311" s="2">
        <f t="shared" si="80"/>
        <v>1</v>
      </c>
      <c r="L2311" s="2" t="e">
        <f>MATCH(A2311, 'combined matches'!E$1:E$4986,0)</f>
        <v>#N/A</v>
      </c>
      <c r="M2311" s="6">
        <f t="shared" si="81"/>
        <v>1</v>
      </c>
    </row>
    <row r="2312" spans="1:14" x14ac:dyDescent="0.2">
      <c r="A2312" s="6">
        <v>3071</v>
      </c>
      <c r="B2312" s="6" t="s">
        <v>6319</v>
      </c>
      <c r="C2312" s="6" t="s">
        <v>4627</v>
      </c>
      <c r="D2312" s="6" t="s">
        <v>4468</v>
      </c>
      <c r="E2312" s="6" t="s">
        <v>4466</v>
      </c>
      <c r="F2312" s="6">
        <v>90016</v>
      </c>
      <c r="G2312" s="6">
        <v>3237301920</v>
      </c>
      <c r="H2312" s="6" t="s">
        <v>7048</v>
      </c>
      <c r="I2312" s="2" t="e">
        <f>MATCH(B2312,'2018_cleaned'!B$2:B$4733,0)</f>
        <v>#N/A</v>
      </c>
      <c r="J2312" s="2">
        <f>MATCH(C2312,'2018_cleaned'!C$2:C$4733,0)</f>
        <v>4000</v>
      </c>
      <c r="K2312" s="2">
        <f t="shared" si="80"/>
        <v>1</v>
      </c>
      <c r="L2312" s="2" t="e">
        <f>MATCH(A2312, 'combined matches'!E$1:E$4986,0)</f>
        <v>#N/A</v>
      </c>
      <c r="M2312" s="6">
        <f t="shared" si="81"/>
        <v>1</v>
      </c>
    </row>
    <row r="2313" spans="1:14" x14ac:dyDescent="0.2">
      <c r="A2313" s="6">
        <v>3072</v>
      </c>
      <c r="B2313" s="6" t="s">
        <v>4616</v>
      </c>
      <c r="C2313" s="6" t="s">
        <v>6320</v>
      </c>
      <c r="D2313" s="6" t="s">
        <v>4468</v>
      </c>
      <c r="E2313" s="6" t="s">
        <v>4466</v>
      </c>
      <c r="F2313" s="6">
        <v>90062</v>
      </c>
      <c r="G2313" s="6">
        <v>3237300000</v>
      </c>
      <c r="H2313" s="6" t="s">
        <v>8481</v>
      </c>
      <c r="I2313" s="2">
        <f>MATCH(B2313,'2018_cleaned'!B$2:B$4733,0)</f>
        <v>3995</v>
      </c>
      <c r="J2313" s="2" t="e">
        <f>MATCH(C2313,'2018_cleaned'!C$2:C$4733,0)</f>
        <v>#N/A</v>
      </c>
      <c r="K2313" s="2">
        <f t="shared" si="80"/>
        <v>1</v>
      </c>
      <c r="L2313" s="2" t="e">
        <f>MATCH(A2313, 'combined matches'!E$1:E$4986,0)</f>
        <v>#N/A</v>
      </c>
      <c r="M2313" s="6">
        <f t="shared" si="81"/>
        <v>1</v>
      </c>
    </row>
    <row r="2314" spans="1:14" x14ac:dyDescent="0.2">
      <c r="A2314" s="6">
        <v>3073</v>
      </c>
      <c r="B2314" s="6" t="s">
        <v>4624</v>
      </c>
      <c r="C2314" s="6" t="s">
        <v>4625</v>
      </c>
      <c r="D2314" s="6" t="s">
        <v>4606</v>
      </c>
      <c r="E2314" s="6" t="s">
        <v>4466</v>
      </c>
      <c r="F2314" s="6">
        <v>90304</v>
      </c>
      <c r="G2314" s="6">
        <v>3237301920</v>
      </c>
      <c r="H2314" s="6" t="s">
        <v>7047</v>
      </c>
      <c r="I2314" s="2">
        <f>MATCH(B2314,'2018_cleaned'!B$2:B$4733,0)</f>
        <v>3999</v>
      </c>
      <c r="J2314" s="2">
        <f>MATCH(C2314,'2018_cleaned'!C$2:C$4733,0)</f>
        <v>3999</v>
      </c>
      <c r="K2314" s="2">
        <f t="shared" ref="K2314:K2319" si="82">IF(ISNA(I2314),IF(ISNA(J2314),0,1),1)</f>
        <v>1</v>
      </c>
      <c r="L2314" s="2" t="e">
        <f>MATCH(A2314, 'combined matches'!E$1:E$4986,0)</f>
        <v>#N/A</v>
      </c>
      <c r="M2314" s="6">
        <f t="shared" ref="M2314:M2319" si="83">IF(ISNA(L2314),1,0)</f>
        <v>1</v>
      </c>
    </row>
    <row r="2315" spans="1:14" x14ac:dyDescent="0.2">
      <c r="A2315" s="6">
        <v>3074</v>
      </c>
      <c r="B2315" s="6" t="s">
        <v>4623</v>
      </c>
      <c r="C2315" s="6" t="s">
        <v>7793</v>
      </c>
      <c r="D2315" s="6" t="s">
        <v>4468</v>
      </c>
      <c r="E2315" s="6" t="s">
        <v>4466</v>
      </c>
      <c r="F2315" s="6">
        <v>90016</v>
      </c>
      <c r="G2315" s="6">
        <v>3237301920</v>
      </c>
      <c r="H2315" s="6" t="s">
        <v>7794</v>
      </c>
      <c r="I2315" s="2">
        <f>MATCH(B2315,'2018_cleaned'!B$2:B$4733,0)</f>
        <v>3998</v>
      </c>
      <c r="J2315" s="2">
        <f>MATCH(C2315,'2018_cleaned'!C$2:C$4733,0)</f>
        <v>3998</v>
      </c>
      <c r="K2315" s="2">
        <f t="shared" si="82"/>
        <v>1</v>
      </c>
      <c r="L2315" s="2" t="e">
        <f>MATCH(A2315, 'combined matches'!E$1:E$4986,0)</f>
        <v>#N/A</v>
      </c>
      <c r="M2315" s="6">
        <f t="shared" si="83"/>
        <v>1</v>
      </c>
    </row>
    <row r="2316" spans="1:14" x14ac:dyDescent="0.2">
      <c r="A2316" s="6">
        <v>3075</v>
      </c>
      <c r="B2316" s="6" t="s">
        <v>4618</v>
      </c>
      <c r="C2316" s="6" t="s">
        <v>4619</v>
      </c>
      <c r="D2316" s="6" t="s">
        <v>4620</v>
      </c>
      <c r="E2316" s="6" t="s">
        <v>4466</v>
      </c>
      <c r="F2316" s="6">
        <v>90304</v>
      </c>
      <c r="G2316" s="6">
        <v>3237301920</v>
      </c>
      <c r="H2316" s="6" t="s">
        <v>7046</v>
      </c>
      <c r="I2316" s="2">
        <f>MATCH(B2316,'2018_cleaned'!B$2:B$4733,0)</f>
        <v>3996</v>
      </c>
      <c r="J2316" s="2">
        <f>MATCH(C2316,'2018_cleaned'!C$2:C$4733,0)</f>
        <v>3996</v>
      </c>
      <c r="K2316" s="2">
        <f t="shared" si="82"/>
        <v>1</v>
      </c>
      <c r="L2316" s="2" t="e">
        <f>MATCH(A2316, 'combined matches'!E$1:E$4986,0)</f>
        <v>#N/A</v>
      </c>
      <c r="M2316" s="6">
        <f t="shared" si="83"/>
        <v>1</v>
      </c>
    </row>
    <row r="2317" spans="1:14" x14ac:dyDescent="0.2">
      <c r="A2317" s="6">
        <v>2930</v>
      </c>
      <c r="B2317" s="6" t="s">
        <v>6229</v>
      </c>
      <c r="C2317" s="6" t="s">
        <v>6230</v>
      </c>
      <c r="D2317" s="6" t="s">
        <v>6231</v>
      </c>
      <c r="E2317" s="6" t="s">
        <v>4466</v>
      </c>
      <c r="F2317" s="6">
        <v>92780</v>
      </c>
      <c r="G2317" s="6">
        <v>8005977977</v>
      </c>
      <c r="H2317" s="6" t="s">
        <v>7358</v>
      </c>
      <c r="I2317" s="2" t="e">
        <f>MATCH(B2317,'2018_cleaned'!B$2:B$4733,0)</f>
        <v>#N/A</v>
      </c>
      <c r="J2317" s="2" t="e">
        <f>MATCH(C2317,'2018_cleaned'!C$2:C$4733,0)</f>
        <v>#N/A</v>
      </c>
      <c r="K2317" s="2">
        <f t="shared" si="82"/>
        <v>0</v>
      </c>
      <c r="L2317" s="2" t="e">
        <f>MATCH(A2317, 'combined matches'!E$1:E$4986,0)</f>
        <v>#N/A</v>
      </c>
      <c r="M2317" s="6">
        <f t="shared" si="83"/>
        <v>1</v>
      </c>
      <c r="N2317" s="6">
        <v>0</v>
      </c>
    </row>
    <row r="2318" spans="1:14" x14ac:dyDescent="0.2">
      <c r="A2318" s="6">
        <v>2905</v>
      </c>
      <c r="B2318" s="6" t="s">
        <v>6211</v>
      </c>
      <c r="C2318" s="6" t="s">
        <v>6212</v>
      </c>
      <c r="D2318" s="6" t="s">
        <v>6213</v>
      </c>
      <c r="E2318" s="6" t="s">
        <v>4466</v>
      </c>
      <c r="F2318" s="6">
        <v>95687</v>
      </c>
      <c r="G2318" s="6">
        <v>7073591800</v>
      </c>
      <c r="H2318" s="6" t="s">
        <v>7354</v>
      </c>
      <c r="I2318" s="2" t="e">
        <f>MATCH(B2318,'2018_cleaned'!B$2:B$4733,0)</f>
        <v>#N/A</v>
      </c>
      <c r="J2318" s="2" t="e">
        <f>MATCH(C2318,'2018_cleaned'!C$2:C$4733,0)</f>
        <v>#N/A</v>
      </c>
      <c r="K2318" s="2">
        <f t="shared" si="82"/>
        <v>0</v>
      </c>
      <c r="L2318" s="2" t="e">
        <f>MATCH(A2318, 'combined matches'!E$1:E$4986,0)</f>
        <v>#N/A</v>
      </c>
      <c r="M2318" s="6">
        <f t="shared" si="83"/>
        <v>1</v>
      </c>
      <c r="N2318" s="6">
        <v>0</v>
      </c>
    </row>
    <row r="2319" spans="1:14" x14ac:dyDescent="0.2">
      <c r="A2319" s="6">
        <v>3079</v>
      </c>
      <c r="B2319" s="6" t="s">
        <v>6325</v>
      </c>
      <c r="C2319" s="6" t="s">
        <v>6326</v>
      </c>
      <c r="D2319" s="6" t="s">
        <v>4473</v>
      </c>
      <c r="E2319" s="6" t="s">
        <v>4466</v>
      </c>
      <c r="F2319" s="6">
        <v>93291</v>
      </c>
      <c r="G2319" s="6">
        <v>5596230700</v>
      </c>
      <c r="H2319" s="6" t="s">
        <v>7371</v>
      </c>
      <c r="I2319" s="2" t="e">
        <f>MATCH(B2319,'2018_cleaned'!B$2:B$4733,0)</f>
        <v>#N/A</v>
      </c>
      <c r="J2319" s="2" t="e">
        <f>MATCH(C2319,'2018_cleaned'!C$2:C$4733,0)</f>
        <v>#N/A</v>
      </c>
      <c r="K2319" s="2">
        <f t="shared" si="82"/>
        <v>0</v>
      </c>
      <c r="L2319" s="2" t="e">
        <f>MATCH(A2319, 'combined matches'!E$1:E$4986,0)</f>
        <v>#N/A</v>
      </c>
      <c r="M2319" s="6">
        <f t="shared" si="83"/>
        <v>1</v>
      </c>
      <c r="N2319" s="6">
        <v>0</v>
      </c>
    </row>
    <row r="2320" spans="1:14" x14ac:dyDescent="0.2">
      <c r="A2320" s="6">
        <v>3081</v>
      </c>
      <c r="B2320" s="6" t="s">
        <v>4628</v>
      </c>
      <c r="C2320" s="6" t="s">
        <v>4629</v>
      </c>
      <c r="D2320" s="6" t="s">
        <v>4630</v>
      </c>
      <c r="E2320" s="6" t="s">
        <v>4466</v>
      </c>
      <c r="F2320" s="6">
        <v>91605</v>
      </c>
      <c r="G2320" s="6">
        <v>8187638836</v>
      </c>
      <c r="H2320" s="6" t="s">
        <v>8123</v>
      </c>
      <c r="I2320" s="2">
        <f>MATCH(B2320,'2018_cleaned'!B$2:B$4733,0)</f>
        <v>4006</v>
      </c>
      <c r="J2320" s="2">
        <f>MATCH(C2320,'2018_cleaned'!C$2:C$4733,0)</f>
        <v>4006</v>
      </c>
      <c r="K2320" s="2">
        <f t="shared" ref="K2320:K2383" si="84">IF(ISNA(I2320),IF(ISNA(J2320),0,1),1)</f>
        <v>1</v>
      </c>
      <c r="L2320" s="2" t="e">
        <f>MATCH(A2320, 'combined matches'!E$1:E$4986,0)</f>
        <v>#N/A</v>
      </c>
      <c r="M2320" s="6">
        <f t="shared" ref="M2320:M2383" si="85">IF(ISNA(L2320),1,0)</f>
        <v>1</v>
      </c>
    </row>
    <row r="2321" spans="1:13" x14ac:dyDescent="0.2">
      <c r="A2321" s="6">
        <v>3083</v>
      </c>
      <c r="B2321" s="6" t="s">
        <v>4822</v>
      </c>
      <c r="C2321" s="6" t="s">
        <v>4823</v>
      </c>
      <c r="D2321" s="6" t="s">
        <v>4824</v>
      </c>
      <c r="E2321" s="6" t="s">
        <v>4466</v>
      </c>
      <c r="F2321" s="6">
        <v>93630</v>
      </c>
      <c r="G2321" s="6">
        <v>5596932462</v>
      </c>
      <c r="H2321" s="6" t="s">
        <v>7080</v>
      </c>
      <c r="I2321" s="2">
        <f>MATCH(B2321,'2018_cleaned'!B$2:B$4733,0)</f>
        <v>4163</v>
      </c>
      <c r="J2321" s="2">
        <f>MATCH(C2321,'2018_cleaned'!C$2:C$4733,0)</f>
        <v>4163</v>
      </c>
      <c r="K2321" s="2">
        <f t="shared" si="84"/>
        <v>1</v>
      </c>
      <c r="L2321" s="2" t="e">
        <f>MATCH(A2321, 'combined matches'!E$1:E$4986,0)</f>
        <v>#N/A</v>
      </c>
      <c r="M2321" s="6">
        <f t="shared" si="85"/>
        <v>1</v>
      </c>
    </row>
    <row r="2322" spans="1:13" x14ac:dyDescent="0.2">
      <c r="A2322" s="6">
        <v>3084</v>
      </c>
      <c r="B2322" s="6" t="s">
        <v>6327</v>
      </c>
      <c r="C2322" s="6" t="s">
        <v>4831</v>
      </c>
      <c r="D2322" s="6" t="s">
        <v>4832</v>
      </c>
      <c r="E2322" s="6" t="s">
        <v>4466</v>
      </c>
      <c r="F2322" s="6">
        <v>93631</v>
      </c>
      <c r="G2322" s="6">
        <v>5596932462</v>
      </c>
      <c r="H2322" s="6" t="s">
        <v>7081</v>
      </c>
      <c r="I2322" s="2" t="e">
        <f>MATCH(B2322,'2018_cleaned'!B$2:B$4733,0)</f>
        <v>#N/A</v>
      </c>
      <c r="J2322" s="2">
        <f>MATCH(C2322,'2018_cleaned'!C$2:C$4733,0)</f>
        <v>4166</v>
      </c>
      <c r="K2322" s="2">
        <f t="shared" si="84"/>
        <v>1</v>
      </c>
      <c r="L2322" s="2" t="e">
        <f>MATCH(A2322, 'combined matches'!E$1:E$4986,0)</f>
        <v>#N/A</v>
      </c>
      <c r="M2322" s="6">
        <f t="shared" si="85"/>
        <v>1</v>
      </c>
    </row>
    <row r="2323" spans="1:13" x14ac:dyDescent="0.2">
      <c r="A2323" s="6">
        <v>3085</v>
      </c>
      <c r="B2323" s="6" t="s">
        <v>4825</v>
      </c>
      <c r="C2323" s="6" t="s">
        <v>4826</v>
      </c>
      <c r="D2323" s="6" t="s">
        <v>4827</v>
      </c>
      <c r="E2323" s="6" t="s">
        <v>4466</v>
      </c>
      <c r="F2323" s="6">
        <v>93622</v>
      </c>
      <c r="G2323" s="6">
        <v>5596932462</v>
      </c>
      <c r="H2323" s="6" t="s">
        <v>4826</v>
      </c>
      <c r="I2323" s="2">
        <f>MATCH(B2323,'2018_cleaned'!B$2:B$4733,0)</f>
        <v>4164</v>
      </c>
      <c r="J2323" s="2">
        <f>MATCH(C2323,'2018_cleaned'!C$2:C$4733,0)</f>
        <v>4164</v>
      </c>
      <c r="K2323" s="2">
        <f t="shared" si="84"/>
        <v>1</v>
      </c>
      <c r="L2323" s="2" t="e">
        <f>MATCH(A2323, 'combined matches'!E$1:E$4986,0)</f>
        <v>#N/A</v>
      </c>
      <c r="M2323" s="6">
        <f t="shared" si="85"/>
        <v>1</v>
      </c>
    </row>
    <row r="2324" spans="1:13" x14ac:dyDescent="0.2">
      <c r="A2324" s="6">
        <v>3086</v>
      </c>
      <c r="B2324" s="6" t="s">
        <v>6328</v>
      </c>
      <c r="C2324" s="6" t="s">
        <v>4821</v>
      </c>
      <c r="D2324" s="6" t="s">
        <v>4580</v>
      </c>
      <c r="E2324" s="6" t="s">
        <v>4466</v>
      </c>
      <c r="F2324" s="6">
        <v>93660</v>
      </c>
      <c r="G2324" s="6">
        <v>5596932462</v>
      </c>
      <c r="H2324" s="6" t="s">
        <v>7079</v>
      </c>
      <c r="I2324" s="2" t="e">
        <f>MATCH(B2324,'2018_cleaned'!B$2:B$4733,0)</f>
        <v>#N/A</v>
      </c>
      <c r="J2324" s="2">
        <f>MATCH(C2324,'2018_cleaned'!C$2:C$4733,0)</f>
        <v>4161</v>
      </c>
      <c r="K2324" s="2">
        <f t="shared" si="84"/>
        <v>1</v>
      </c>
      <c r="L2324" s="2" t="e">
        <f>MATCH(A2324, 'combined matches'!E$1:E$4986,0)</f>
        <v>#N/A</v>
      </c>
      <c r="M2324" s="6">
        <f t="shared" si="85"/>
        <v>1</v>
      </c>
    </row>
    <row r="2325" spans="1:13" x14ac:dyDescent="0.2">
      <c r="A2325" s="6">
        <v>3087</v>
      </c>
      <c r="B2325" s="6" t="s">
        <v>6329</v>
      </c>
      <c r="C2325" s="6" t="s">
        <v>4829</v>
      </c>
      <c r="D2325" s="6" t="s">
        <v>3491</v>
      </c>
      <c r="E2325" s="6" t="s">
        <v>4466</v>
      </c>
      <c r="F2325" s="6">
        <v>93612</v>
      </c>
      <c r="G2325" s="6">
        <v>5596932462</v>
      </c>
      <c r="H2325" s="6" t="s">
        <v>8484</v>
      </c>
      <c r="I2325" s="2" t="e">
        <f>MATCH(B2325,'2018_cleaned'!B$2:B$4733,0)</f>
        <v>#N/A</v>
      </c>
      <c r="J2325" s="2">
        <f>MATCH(C2325,'2018_cleaned'!C$2:C$4733,0)</f>
        <v>4165</v>
      </c>
      <c r="K2325" s="2">
        <f t="shared" si="84"/>
        <v>1</v>
      </c>
      <c r="L2325" s="2" t="e">
        <f>MATCH(A2325, 'combined matches'!E$1:E$4986,0)</f>
        <v>#N/A</v>
      </c>
      <c r="M2325" s="6">
        <f t="shared" si="85"/>
        <v>1</v>
      </c>
    </row>
    <row r="2326" spans="1:13" x14ac:dyDescent="0.2">
      <c r="A2326" s="6">
        <v>3088</v>
      </c>
      <c r="B2326" s="6" t="s">
        <v>4807</v>
      </c>
      <c r="C2326" s="6" t="s">
        <v>4808</v>
      </c>
      <c r="D2326" s="6" t="s">
        <v>4468</v>
      </c>
      <c r="E2326" s="6" t="s">
        <v>4466</v>
      </c>
      <c r="F2326" s="6">
        <v>90022</v>
      </c>
      <c r="G2326" s="6">
        <v>3232689191</v>
      </c>
      <c r="H2326" s="6" t="s">
        <v>7076</v>
      </c>
      <c r="I2326" s="2">
        <f>MATCH(B2326,'2018_cleaned'!B$2:B$4733,0)</f>
        <v>4151</v>
      </c>
      <c r="J2326" s="2">
        <f>MATCH(C2326,'2018_cleaned'!C$2:C$4733,0)</f>
        <v>4151</v>
      </c>
      <c r="K2326" s="2">
        <f t="shared" si="84"/>
        <v>1</v>
      </c>
      <c r="L2326" s="2" t="e">
        <f>MATCH(A2326, 'combined matches'!E$1:E$4986,0)</f>
        <v>#N/A</v>
      </c>
      <c r="M2326" s="6">
        <f t="shared" si="85"/>
        <v>1</v>
      </c>
    </row>
    <row r="2327" spans="1:13" x14ac:dyDescent="0.2">
      <c r="A2327" s="6">
        <v>3090</v>
      </c>
      <c r="B2327" s="6" t="s">
        <v>4642</v>
      </c>
      <c r="C2327" s="6" t="s">
        <v>4643</v>
      </c>
      <c r="D2327" s="6" t="s">
        <v>4644</v>
      </c>
      <c r="E2327" s="6" t="s">
        <v>4466</v>
      </c>
      <c r="F2327" s="6">
        <v>92530</v>
      </c>
      <c r="G2327" s="6">
        <v>7606315000</v>
      </c>
      <c r="H2327" s="6" t="s">
        <v>7052</v>
      </c>
      <c r="I2327" s="2">
        <f>MATCH(B2327,'2018_cleaned'!B$2:B$4733,0)</f>
        <v>4018</v>
      </c>
      <c r="J2327" s="2">
        <f>MATCH(C2327,'2018_cleaned'!C$2:C$4733,0)</f>
        <v>4018</v>
      </c>
      <c r="K2327" s="2">
        <f t="shared" si="84"/>
        <v>1</v>
      </c>
      <c r="L2327" s="2" t="e">
        <f>MATCH(A2327, 'combined matches'!E$1:E$4986,0)</f>
        <v>#N/A</v>
      </c>
      <c r="M2327" s="6">
        <f t="shared" si="85"/>
        <v>1</v>
      </c>
    </row>
    <row r="2328" spans="1:13" x14ac:dyDescent="0.2">
      <c r="A2328" s="6">
        <v>3091</v>
      </c>
      <c r="B2328" s="6" t="s">
        <v>4645</v>
      </c>
      <c r="C2328" s="6" t="s">
        <v>7795</v>
      </c>
      <c r="D2328" s="6" t="s">
        <v>4646</v>
      </c>
      <c r="E2328" s="6" t="s">
        <v>4466</v>
      </c>
      <c r="F2328" s="6">
        <v>90631</v>
      </c>
      <c r="G2328" s="6">
        <v>7606315000</v>
      </c>
      <c r="H2328" s="6" t="s">
        <v>7796</v>
      </c>
      <c r="I2328" s="2">
        <f>MATCH(B2328,'2018_cleaned'!B$2:B$4733,0)</f>
        <v>4019</v>
      </c>
      <c r="J2328" s="2">
        <f>MATCH(C2328,'2018_cleaned'!C$2:C$4733,0)</f>
        <v>4019</v>
      </c>
      <c r="K2328" s="2">
        <f t="shared" si="84"/>
        <v>1</v>
      </c>
      <c r="L2328" s="2" t="e">
        <f>MATCH(A2328, 'combined matches'!E$1:E$4986,0)</f>
        <v>#N/A</v>
      </c>
      <c r="M2328" s="6">
        <f t="shared" si="85"/>
        <v>1</v>
      </c>
    </row>
    <row r="2329" spans="1:13" x14ac:dyDescent="0.2">
      <c r="A2329" s="6">
        <v>3092</v>
      </c>
      <c r="B2329" s="6" t="s">
        <v>4638</v>
      </c>
      <c r="C2329" s="6" t="s">
        <v>4639</v>
      </c>
      <c r="D2329" s="6" t="s">
        <v>4587</v>
      </c>
      <c r="E2329" s="6" t="s">
        <v>4466</v>
      </c>
      <c r="F2329" s="6">
        <v>92084</v>
      </c>
      <c r="G2329" s="6">
        <v>7606315000</v>
      </c>
      <c r="H2329" s="6" t="s">
        <v>7050</v>
      </c>
      <c r="I2329" s="2">
        <f>MATCH(B2329,'2018_cleaned'!B$2:B$4733,0)</f>
        <v>4016</v>
      </c>
      <c r="J2329" s="2">
        <f>MATCH(C2329,'2018_cleaned'!C$2:C$4733,0)</f>
        <v>4012</v>
      </c>
      <c r="K2329" s="2">
        <f t="shared" si="84"/>
        <v>1</v>
      </c>
      <c r="L2329" s="2" t="e">
        <f>MATCH(A2329, 'combined matches'!E$1:E$4986,0)</f>
        <v>#N/A</v>
      </c>
      <c r="M2329" s="6">
        <f t="shared" si="85"/>
        <v>1</v>
      </c>
    </row>
    <row r="2330" spans="1:13" x14ac:dyDescent="0.2">
      <c r="A2330" s="6">
        <v>3093</v>
      </c>
      <c r="B2330" s="6" t="s">
        <v>4634</v>
      </c>
      <c r="C2330" s="6" t="s">
        <v>4635</v>
      </c>
      <c r="D2330" s="6" t="s">
        <v>4587</v>
      </c>
      <c r="E2330" s="6" t="s">
        <v>4466</v>
      </c>
      <c r="F2330" s="6">
        <v>92083</v>
      </c>
      <c r="G2330" s="6">
        <v>7606315000</v>
      </c>
      <c r="H2330" s="6" t="s">
        <v>7049</v>
      </c>
      <c r="I2330" s="2">
        <f>MATCH(B2330,'2018_cleaned'!B$2:B$4733,0)</f>
        <v>4014</v>
      </c>
      <c r="J2330" s="2">
        <f>MATCH(C2330,'2018_cleaned'!C$2:C$4733,0)</f>
        <v>4014</v>
      </c>
      <c r="K2330" s="2">
        <f t="shared" si="84"/>
        <v>1</v>
      </c>
      <c r="L2330" s="2" t="e">
        <f>MATCH(A2330, 'combined matches'!E$1:E$4986,0)</f>
        <v>#N/A</v>
      </c>
      <c r="M2330" s="6">
        <f t="shared" si="85"/>
        <v>1</v>
      </c>
    </row>
    <row r="2331" spans="1:13" x14ac:dyDescent="0.2">
      <c r="A2331" s="6">
        <v>3094</v>
      </c>
      <c r="B2331" s="6" t="s">
        <v>4631</v>
      </c>
      <c r="C2331" s="6" t="s">
        <v>4632</v>
      </c>
      <c r="D2331" s="6" t="s">
        <v>4633</v>
      </c>
      <c r="E2331" s="6" t="s">
        <v>4466</v>
      </c>
      <c r="F2331" s="6">
        <v>92054</v>
      </c>
      <c r="G2331" s="6">
        <v>7606315000</v>
      </c>
      <c r="H2331" s="6" t="s">
        <v>8124</v>
      </c>
      <c r="I2331" s="2">
        <f>MATCH(B2331,'2018_cleaned'!B$2:B$4733,0)</f>
        <v>4013</v>
      </c>
      <c r="J2331" s="2">
        <f>MATCH(C2331,'2018_cleaned'!C$2:C$4733,0)</f>
        <v>4013</v>
      </c>
      <c r="K2331" s="2">
        <f t="shared" si="84"/>
        <v>1</v>
      </c>
      <c r="L2331" s="2" t="e">
        <f>MATCH(A2331, 'combined matches'!E$1:E$4986,0)</f>
        <v>#N/A</v>
      </c>
      <c r="M2331" s="6">
        <f t="shared" si="85"/>
        <v>1</v>
      </c>
    </row>
    <row r="2332" spans="1:13" x14ac:dyDescent="0.2">
      <c r="A2332" s="6">
        <v>3095</v>
      </c>
      <c r="B2332" s="6" t="s">
        <v>4640</v>
      </c>
      <c r="C2332" s="6" t="s">
        <v>4641</v>
      </c>
      <c r="D2332" s="6" t="s">
        <v>4633</v>
      </c>
      <c r="E2332" s="6" t="s">
        <v>4466</v>
      </c>
      <c r="F2332" s="6">
        <v>92057</v>
      </c>
      <c r="G2332" s="6">
        <v>7606315000</v>
      </c>
      <c r="H2332" s="6" t="s">
        <v>7051</v>
      </c>
      <c r="I2332" s="2">
        <f>MATCH(B2332,'2018_cleaned'!B$2:B$4733,0)</f>
        <v>4017</v>
      </c>
      <c r="J2332" s="2">
        <f>MATCH(C2332,'2018_cleaned'!C$2:C$4733,0)</f>
        <v>4017</v>
      </c>
      <c r="K2332" s="2">
        <f t="shared" si="84"/>
        <v>1</v>
      </c>
      <c r="L2332" s="2" t="e">
        <f>MATCH(A2332, 'combined matches'!E$1:E$4986,0)</f>
        <v>#N/A</v>
      </c>
      <c r="M2332" s="6">
        <f t="shared" si="85"/>
        <v>1</v>
      </c>
    </row>
    <row r="2333" spans="1:13" x14ac:dyDescent="0.2">
      <c r="A2333" s="6">
        <v>3096</v>
      </c>
      <c r="B2333" s="6" t="s">
        <v>4636</v>
      </c>
      <c r="C2333" s="6" t="s">
        <v>4637</v>
      </c>
      <c r="D2333" s="6" t="s">
        <v>4633</v>
      </c>
      <c r="E2333" s="6" t="s">
        <v>4466</v>
      </c>
      <c r="F2333" s="6">
        <v>92054</v>
      </c>
      <c r="G2333" s="6">
        <v>7606315000</v>
      </c>
      <c r="H2333" s="6" t="s">
        <v>4637</v>
      </c>
      <c r="I2333" s="2">
        <f>MATCH(B2333,'2018_cleaned'!B$2:B$4733,0)</f>
        <v>4015</v>
      </c>
      <c r="J2333" s="2">
        <f>MATCH(C2333,'2018_cleaned'!C$2:C$4733,0)</f>
        <v>4015</v>
      </c>
      <c r="K2333" s="2">
        <f t="shared" si="84"/>
        <v>1</v>
      </c>
      <c r="L2333" s="2" t="e">
        <f>MATCH(A2333, 'combined matches'!E$1:E$4986,0)</f>
        <v>#N/A</v>
      </c>
      <c r="M2333" s="6">
        <f t="shared" si="85"/>
        <v>1</v>
      </c>
    </row>
    <row r="2334" spans="1:13" x14ac:dyDescent="0.2">
      <c r="A2334" s="6">
        <v>3098</v>
      </c>
      <c r="B2334" s="6" t="s">
        <v>6330</v>
      </c>
      <c r="C2334" s="6" t="s">
        <v>4800</v>
      </c>
      <c r="D2334" s="6" t="s">
        <v>4468</v>
      </c>
      <c r="E2334" s="6" t="s">
        <v>4466</v>
      </c>
      <c r="F2334" s="6">
        <v>90008</v>
      </c>
      <c r="G2334" s="6">
        <v>3232900000</v>
      </c>
      <c r="H2334" s="6" t="s">
        <v>8144</v>
      </c>
      <c r="I2334" s="2" t="e">
        <f>MATCH(B2334,'2018_cleaned'!B$2:B$4733,0)</f>
        <v>#N/A</v>
      </c>
      <c r="J2334" s="2">
        <f>MATCH(C2334,'2018_cleaned'!C$2:C$4733,0)</f>
        <v>4142</v>
      </c>
      <c r="K2334" s="2">
        <f t="shared" si="84"/>
        <v>1</v>
      </c>
      <c r="L2334" s="2" t="e">
        <f>MATCH(A2334, 'combined matches'!E$1:E$4986,0)</f>
        <v>#N/A</v>
      </c>
      <c r="M2334" s="6">
        <f t="shared" si="85"/>
        <v>1</v>
      </c>
    </row>
    <row r="2335" spans="1:13" x14ac:dyDescent="0.2">
      <c r="A2335" s="6">
        <v>3099</v>
      </c>
      <c r="B2335" s="6" t="s">
        <v>6331</v>
      </c>
      <c r="C2335" s="6" t="s">
        <v>4802</v>
      </c>
      <c r="D2335" s="6" t="s">
        <v>4468</v>
      </c>
      <c r="E2335" s="6" t="s">
        <v>4466</v>
      </c>
      <c r="F2335" s="6">
        <v>90002</v>
      </c>
      <c r="G2335" s="6">
        <v>3234885915</v>
      </c>
      <c r="H2335" s="6" t="s">
        <v>7073</v>
      </c>
      <c r="I2335" s="2" t="e">
        <f>MATCH(B2335,'2018_cleaned'!B$2:B$4733,0)</f>
        <v>#N/A</v>
      </c>
      <c r="J2335" s="2">
        <f>MATCH(C2335,'2018_cleaned'!C$2:C$4733,0)</f>
        <v>4143</v>
      </c>
      <c r="K2335" s="2">
        <f t="shared" si="84"/>
        <v>1</v>
      </c>
      <c r="L2335" s="2" t="e">
        <f>MATCH(A2335, 'combined matches'!E$1:E$4986,0)</f>
        <v>#N/A</v>
      </c>
      <c r="M2335" s="6">
        <f t="shared" si="85"/>
        <v>1</v>
      </c>
    </row>
    <row r="2336" spans="1:13" x14ac:dyDescent="0.2">
      <c r="A2336" s="6">
        <v>3100</v>
      </c>
      <c r="B2336" s="6" t="s">
        <v>6332</v>
      </c>
      <c r="C2336" s="6" t="s">
        <v>4804</v>
      </c>
      <c r="D2336" s="6" t="s">
        <v>4468</v>
      </c>
      <c r="E2336" s="6" t="s">
        <v>4466</v>
      </c>
      <c r="F2336" s="6">
        <v>90061</v>
      </c>
      <c r="G2336" s="6">
        <v>3234502376</v>
      </c>
      <c r="H2336" s="6" t="s">
        <v>7074</v>
      </c>
      <c r="I2336" s="2" t="e">
        <f>MATCH(B2336,'2018_cleaned'!B$2:B$4733,0)</f>
        <v>#N/A</v>
      </c>
      <c r="J2336" s="2">
        <f>MATCH(C2336,'2018_cleaned'!C$2:C$4733,0)</f>
        <v>4144</v>
      </c>
      <c r="K2336" s="2">
        <f t="shared" si="84"/>
        <v>1</v>
      </c>
      <c r="L2336" s="2" t="e">
        <f>MATCH(A2336, 'combined matches'!E$1:E$4986,0)</f>
        <v>#N/A</v>
      </c>
      <c r="M2336" s="6">
        <f t="shared" si="85"/>
        <v>1</v>
      </c>
    </row>
    <row r="2337" spans="1:13" x14ac:dyDescent="0.2">
      <c r="A2337" s="6">
        <v>3101</v>
      </c>
      <c r="B2337" s="6" t="s">
        <v>6333</v>
      </c>
      <c r="C2337" s="6" t="s">
        <v>4798</v>
      </c>
      <c r="D2337" s="6" t="s">
        <v>4468</v>
      </c>
      <c r="E2337" s="6" t="s">
        <v>4466</v>
      </c>
      <c r="F2337" s="6">
        <v>90002</v>
      </c>
      <c r="G2337" s="6">
        <v>3235644331</v>
      </c>
      <c r="H2337" s="6" t="s">
        <v>8143</v>
      </c>
      <c r="I2337" s="2" t="e">
        <f>MATCH(B2337,'2018_cleaned'!B$2:B$4733,0)</f>
        <v>#N/A</v>
      </c>
      <c r="J2337" s="2">
        <f>MATCH(C2337,'2018_cleaned'!C$2:C$4733,0)</f>
        <v>4140</v>
      </c>
      <c r="K2337" s="2">
        <f t="shared" si="84"/>
        <v>1</v>
      </c>
      <c r="L2337" s="2" t="e">
        <f>MATCH(A2337, 'combined matches'!E$1:E$4986,0)</f>
        <v>#N/A</v>
      </c>
      <c r="M2337" s="6">
        <f t="shared" si="85"/>
        <v>1</v>
      </c>
    </row>
    <row r="2338" spans="1:13" x14ac:dyDescent="0.2">
      <c r="A2338" s="6">
        <v>3103</v>
      </c>
      <c r="B2338" s="6" t="s">
        <v>4647</v>
      </c>
      <c r="C2338" s="6" t="s">
        <v>4648</v>
      </c>
      <c r="D2338" s="6" t="s">
        <v>4576</v>
      </c>
      <c r="E2338" s="6" t="s">
        <v>4466</v>
      </c>
      <c r="F2338" s="6">
        <v>90405</v>
      </c>
      <c r="G2338" s="6">
        <v>3104502191</v>
      </c>
      <c r="H2338" s="6" t="s">
        <v>7053</v>
      </c>
      <c r="I2338" s="2">
        <f>MATCH(B2338,'2018_cleaned'!B$2:B$4733,0)</f>
        <v>4020</v>
      </c>
      <c r="J2338" s="2">
        <f>MATCH(C2338,'2018_cleaned'!C$2:C$4733,0)</f>
        <v>4020</v>
      </c>
      <c r="K2338" s="2">
        <f t="shared" si="84"/>
        <v>1</v>
      </c>
      <c r="L2338" s="2" t="e">
        <f>MATCH(A2338, 'combined matches'!E$1:E$4986,0)</f>
        <v>#N/A</v>
      </c>
      <c r="M2338" s="6">
        <f t="shared" si="85"/>
        <v>1</v>
      </c>
    </row>
    <row r="2339" spans="1:13" x14ac:dyDescent="0.2">
      <c r="A2339" s="6">
        <v>3105</v>
      </c>
      <c r="B2339" s="6" t="s">
        <v>6334</v>
      </c>
      <c r="C2339" s="6" t="s">
        <v>4806</v>
      </c>
      <c r="D2339" s="6" t="s">
        <v>443</v>
      </c>
      <c r="E2339" s="6" t="s">
        <v>4466</v>
      </c>
      <c r="F2339" s="6">
        <v>90744</v>
      </c>
      <c r="G2339" s="6">
        <v>3105495760</v>
      </c>
      <c r="H2339" s="6" t="s">
        <v>7075</v>
      </c>
      <c r="I2339" s="2" t="e">
        <f>MATCH(B2339,'2018_cleaned'!B$2:B$4733,0)</f>
        <v>#N/A</v>
      </c>
      <c r="J2339" s="2">
        <f>MATCH(C2339,'2018_cleaned'!C$2:C$4733,0)</f>
        <v>4146</v>
      </c>
      <c r="K2339" s="2">
        <f t="shared" si="84"/>
        <v>1</v>
      </c>
      <c r="L2339" s="2" t="e">
        <f>MATCH(A2339, 'combined matches'!E$1:E$4986,0)</f>
        <v>#N/A</v>
      </c>
      <c r="M2339" s="6">
        <f t="shared" si="85"/>
        <v>1</v>
      </c>
    </row>
    <row r="2340" spans="1:13" x14ac:dyDescent="0.2">
      <c r="A2340" s="6">
        <v>3108</v>
      </c>
      <c r="B2340" s="6" t="s">
        <v>4849</v>
      </c>
      <c r="D2340" s="6" t="s">
        <v>4850</v>
      </c>
      <c r="E2340" s="6" t="s">
        <v>4848</v>
      </c>
      <c r="F2340" s="6">
        <v>96942</v>
      </c>
      <c r="G2340" s="6">
        <v>6913304777</v>
      </c>
      <c r="H2340" s="6" t="s">
        <v>7088</v>
      </c>
      <c r="I2340" s="2">
        <f>MATCH(B2340,'2018_cleaned'!B$2:B$4733,0)</f>
        <v>4182</v>
      </c>
      <c r="J2340" s="2" t="e">
        <f>MATCH(C2340,'2018_cleaned'!C$2:C$4733,0)</f>
        <v>#N/A</v>
      </c>
      <c r="K2340" s="2">
        <f t="shared" si="84"/>
        <v>1</v>
      </c>
      <c r="L2340" s="2" t="e">
        <f>MATCH(A2340, 'combined matches'!E$1:E$4986,0)</f>
        <v>#N/A</v>
      </c>
      <c r="M2340" s="6">
        <f t="shared" si="85"/>
        <v>1</v>
      </c>
    </row>
    <row r="2341" spans="1:13" x14ac:dyDescent="0.2">
      <c r="A2341" s="6">
        <v>3109</v>
      </c>
      <c r="B2341" s="6" t="s">
        <v>4851</v>
      </c>
      <c r="C2341" s="6" t="s">
        <v>4852</v>
      </c>
      <c r="D2341" s="6" t="s">
        <v>4853</v>
      </c>
      <c r="E2341" s="6" t="s">
        <v>4848</v>
      </c>
      <c r="F2341" s="6">
        <v>96941</v>
      </c>
      <c r="G2341" s="6">
        <v>6913202217</v>
      </c>
      <c r="H2341" s="6" t="s">
        <v>7089</v>
      </c>
      <c r="I2341" s="2">
        <f>MATCH(B2341,'2018_cleaned'!B$2:B$4733,0)</f>
        <v>4179</v>
      </c>
      <c r="J2341" s="2">
        <f>MATCH(C2341,'2018_cleaned'!C$2:C$4733,0)</f>
        <v>4179</v>
      </c>
      <c r="K2341" s="2">
        <f t="shared" si="84"/>
        <v>1</v>
      </c>
      <c r="L2341" s="2" t="e">
        <f>MATCH(A2341, 'combined matches'!E$1:E$4986,0)</f>
        <v>#N/A</v>
      </c>
      <c r="M2341" s="6">
        <f t="shared" si="85"/>
        <v>1</v>
      </c>
    </row>
    <row r="2342" spans="1:13" x14ac:dyDescent="0.2">
      <c r="A2342" s="6">
        <v>3111</v>
      </c>
      <c r="B2342" s="6" t="s">
        <v>4845</v>
      </c>
      <c r="C2342" s="6" t="s">
        <v>4846</v>
      </c>
      <c r="D2342" s="6" t="s">
        <v>4847</v>
      </c>
      <c r="E2342" s="6" t="s">
        <v>4848</v>
      </c>
      <c r="F2342" s="6">
        <v>96944</v>
      </c>
      <c r="G2342" s="6">
        <v>6913703199</v>
      </c>
      <c r="H2342" s="6" t="s">
        <v>7087</v>
      </c>
      <c r="I2342" s="2">
        <f>MATCH(B2342,'2018_cleaned'!B$2:B$4733,0)</f>
        <v>4180</v>
      </c>
      <c r="J2342" s="2">
        <f>MATCH(C2342,'2018_cleaned'!C$2:C$4733,0)</f>
        <v>4180</v>
      </c>
      <c r="K2342" s="2">
        <f t="shared" si="84"/>
        <v>1</v>
      </c>
      <c r="L2342" s="2" t="e">
        <f>MATCH(A2342, 'combined matches'!E$1:E$4986,0)</f>
        <v>#N/A</v>
      </c>
      <c r="M2342" s="6">
        <f t="shared" si="85"/>
        <v>1</v>
      </c>
    </row>
    <row r="2343" spans="1:13" x14ac:dyDescent="0.2">
      <c r="A2343" s="6">
        <v>3115</v>
      </c>
      <c r="B2343" s="6" t="s">
        <v>6335</v>
      </c>
      <c r="C2343" s="6" t="s">
        <v>6336</v>
      </c>
      <c r="D2343" s="6" t="s">
        <v>6337</v>
      </c>
      <c r="E2343" s="6" t="s">
        <v>6338</v>
      </c>
      <c r="F2343" s="6">
        <v>96929</v>
      </c>
      <c r="G2343" s="6">
        <v>6716357494</v>
      </c>
      <c r="H2343" s="6" t="s">
        <v>7372</v>
      </c>
      <c r="I2343" s="2" t="e">
        <f>MATCH(B2343,'2018_cleaned'!B$2:B$4733,0)</f>
        <v>#N/A</v>
      </c>
      <c r="J2343" s="2" t="e">
        <f>MATCH(C2343,'2018_cleaned'!C$2:C$4733,0)</f>
        <v>#N/A</v>
      </c>
      <c r="K2343" s="2">
        <f t="shared" si="84"/>
        <v>0</v>
      </c>
      <c r="L2343" s="2" t="e">
        <f>MATCH(A2343, 'combined matches'!E$1:E$4986,0)</f>
        <v>#N/A</v>
      </c>
      <c r="M2343" s="6">
        <f t="shared" si="85"/>
        <v>1</v>
      </c>
    </row>
    <row r="2344" spans="1:13" x14ac:dyDescent="0.2">
      <c r="A2344" s="6">
        <v>3117</v>
      </c>
      <c r="B2344" s="6" t="s">
        <v>6339</v>
      </c>
      <c r="C2344" s="6" t="s">
        <v>6340</v>
      </c>
      <c r="D2344" s="6" t="s">
        <v>6341</v>
      </c>
      <c r="E2344" s="6" t="s">
        <v>6342</v>
      </c>
      <c r="F2344" s="6">
        <v>96970</v>
      </c>
      <c r="G2344" s="6">
        <v>6923298029</v>
      </c>
      <c r="H2344" s="6" t="s">
        <v>7373</v>
      </c>
      <c r="I2344" s="2" t="e">
        <f>MATCH(B2344,'2018_cleaned'!B$2:B$4733,0)</f>
        <v>#N/A</v>
      </c>
      <c r="J2344" s="2" t="e">
        <f>MATCH(C2344,'2018_cleaned'!C$2:C$4733,0)</f>
        <v>#N/A</v>
      </c>
      <c r="K2344" s="2">
        <f t="shared" si="84"/>
        <v>0</v>
      </c>
      <c r="L2344" s="2" t="e">
        <f>MATCH(A2344, 'combined matches'!E$1:E$4986,0)</f>
        <v>#N/A</v>
      </c>
      <c r="M2344" s="6">
        <f t="shared" si="85"/>
        <v>1</v>
      </c>
    </row>
    <row r="2345" spans="1:13" x14ac:dyDescent="0.2">
      <c r="A2345" s="6">
        <v>3118</v>
      </c>
      <c r="B2345" s="6" t="s">
        <v>6343</v>
      </c>
      <c r="C2345" s="6" t="s">
        <v>6344</v>
      </c>
      <c r="D2345" s="6" t="s">
        <v>6345</v>
      </c>
      <c r="E2345" s="6" t="s">
        <v>6342</v>
      </c>
      <c r="F2345" s="6">
        <v>96960</v>
      </c>
      <c r="G2345" s="6">
        <v>6925282634</v>
      </c>
      <c r="H2345" s="6" t="s">
        <v>6344</v>
      </c>
      <c r="I2345" s="2" t="e">
        <f>MATCH(B2345,'2018_cleaned'!B$2:B$4733,0)</f>
        <v>#N/A</v>
      </c>
      <c r="J2345" s="2" t="e">
        <f>MATCH(C2345,'2018_cleaned'!C$2:C$4733,0)</f>
        <v>#N/A</v>
      </c>
      <c r="K2345" s="2">
        <f t="shared" si="84"/>
        <v>0</v>
      </c>
      <c r="L2345" s="2" t="e">
        <f>MATCH(A2345, 'combined matches'!E$1:E$4986,0)</f>
        <v>#N/A</v>
      </c>
      <c r="M2345" s="6">
        <f t="shared" si="85"/>
        <v>1</v>
      </c>
    </row>
    <row r="2346" spans="1:13" x14ac:dyDescent="0.2">
      <c r="A2346" s="6">
        <v>3119</v>
      </c>
      <c r="B2346" s="6" t="s">
        <v>6346</v>
      </c>
      <c r="C2346" s="6" t="s">
        <v>6347</v>
      </c>
      <c r="D2346" s="6" t="s">
        <v>6345</v>
      </c>
      <c r="E2346" s="6" t="s">
        <v>6342</v>
      </c>
      <c r="F2346" s="6">
        <v>96960</v>
      </c>
      <c r="G2346" s="6">
        <v>6926257007</v>
      </c>
      <c r="H2346" s="6" t="s">
        <v>6347</v>
      </c>
      <c r="I2346" s="2" t="e">
        <f>MATCH(B2346,'2018_cleaned'!B$2:B$4733,0)</f>
        <v>#N/A</v>
      </c>
      <c r="J2346" s="2" t="e">
        <f>MATCH(C2346,'2018_cleaned'!C$2:C$4733,0)</f>
        <v>#N/A</v>
      </c>
      <c r="K2346" s="2">
        <f t="shared" si="84"/>
        <v>0</v>
      </c>
      <c r="L2346" s="2" t="e">
        <f>MATCH(A2346, 'combined matches'!E$1:E$4986,0)</f>
        <v>#N/A</v>
      </c>
      <c r="M2346" s="6">
        <f t="shared" si="85"/>
        <v>1</v>
      </c>
    </row>
    <row r="2347" spans="1:13" x14ac:dyDescent="0.2">
      <c r="A2347" s="6">
        <v>3120</v>
      </c>
      <c r="B2347" s="6" t="s">
        <v>6348</v>
      </c>
      <c r="C2347" s="6" t="s">
        <v>6347</v>
      </c>
      <c r="D2347" s="6" t="s">
        <v>6345</v>
      </c>
      <c r="E2347" s="6" t="s">
        <v>6342</v>
      </c>
      <c r="F2347" s="6">
        <v>96960</v>
      </c>
      <c r="G2347" s="6">
        <v>6926253355</v>
      </c>
      <c r="H2347" s="6" t="s">
        <v>7374</v>
      </c>
      <c r="I2347" s="2" t="e">
        <f>MATCH(B2347,'2018_cleaned'!B$2:B$4733,0)</f>
        <v>#N/A</v>
      </c>
      <c r="J2347" s="2" t="e">
        <f>MATCH(C2347,'2018_cleaned'!C$2:C$4733,0)</f>
        <v>#N/A</v>
      </c>
      <c r="K2347" s="2">
        <f t="shared" si="84"/>
        <v>0</v>
      </c>
      <c r="L2347" s="2" t="e">
        <f>MATCH(A2347, 'combined matches'!E$1:E$4986,0)</f>
        <v>#N/A</v>
      </c>
      <c r="M2347" s="6">
        <f t="shared" si="85"/>
        <v>1</v>
      </c>
    </row>
    <row r="2348" spans="1:13" x14ac:dyDescent="0.2">
      <c r="A2348" s="6">
        <v>3121</v>
      </c>
      <c r="B2348" s="6" t="s">
        <v>6349</v>
      </c>
      <c r="C2348" s="6" t="s">
        <v>6350</v>
      </c>
      <c r="D2348" s="6" t="s">
        <v>6345</v>
      </c>
      <c r="E2348" s="6" t="s">
        <v>6342</v>
      </c>
      <c r="F2348" s="6">
        <v>96960</v>
      </c>
      <c r="G2348" s="6">
        <v>6926253099</v>
      </c>
      <c r="H2348" s="6" t="s">
        <v>6350</v>
      </c>
      <c r="I2348" s="2" t="e">
        <f>MATCH(B2348,'2018_cleaned'!B$2:B$4733,0)</f>
        <v>#N/A</v>
      </c>
      <c r="J2348" s="2" t="e">
        <f>MATCH(C2348,'2018_cleaned'!C$2:C$4733,0)</f>
        <v>#N/A</v>
      </c>
      <c r="K2348" s="2">
        <f t="shared" si="84"/>
        <v>0</v>
      </c>
      <c r="L2348" s="2" t="e">
        <f>MATCH(A2348, 'combined matches'!E$1:E$4986,0)</f>
        <v>#N/A</v>
      </c>
      <c r="M2348" s="6">
        <f t="shared" si="85"/>
        <v>1</v>
      </c>
    </row>
    <row r="2349" spans="1:13" x14ac:dyDescent="0.2">
      <c r="A2349" s="6">
        <v>3123</v>
      </c>
      <c r="B2349" s="6" t="s">
        <v>6351</v>
      </c>
      <c r="C2349" s="6" t="s">
        <v>4462</v>
      </c>
      <c r="D2349" s="6" t="s">
        <v>4462</v>
      </c>
      <c r="E2349" s="6" t="s">
        <v>4457</v>
      </c>
      <c r="F2349" s="6">
        <v>96951</v>
      </c>
      <c r="G2349" s="6">
        <v>6705328700</v>
      </c>
      <c r="H2349" s="6" t="s">
        <v>4462</v>
      </c>
      <c r="I2349" s="2" t="e">
        <f>MATCH(B2349,'2018_cleaned'!B$2:B$4733,0)</f>
        <v>#N/A</v>
      </c>
      <c r="J2349" s="2">
        <f>MATCH(C2349,'2018_cleaned'!C$2:C$4733,0)</f>
        <v>3770</v>
      </c>
      <c r="K2349" s="2">
        <f t="shared" si="84"/>
        <v>1</v>
      </c>
      <c r="L2349" s="2" t="e">
        <f>MATCH(A2349, 'combined matches'!E$1:E$4986,0)</f>
        <v>#N/A</v>
      </c>
      <c r="M2349" s="6">
        <f t="shared" si="85"/>
        <v>1</v>
      </c>
    </row>
    <row r="2350" spans="1:13" x14ac:dyDescent="0.2">
      <c r="A2350" s="6">
        <v>3124</v>
      </c>
      <c r="B2350" s="6" t="s">
        <v>6352</v>
      </c>
      <c r="C2350" s="6" t="s">
        <v>4459</v>
      </c>
      <c r="D2350" s="6" t="s">
        <v>4460</v>
      </c>
      <c r="E2350" s="6" t="s">
        <v>4457</v>
      </c>
      <c r="F2350" s="6">
        <v>96952</v>
      </c>
      <c r="G2350" s="6">
        <v>6704339337</v>
      </c>
      <c r="H2350" s="6" t="s">
        <v>4459</v>
      </c>
      <c r="I2350" s="2" t="e">
        <f>MATCH(B2350,'2018_cleaned'!B$2:B$4733,0)</f>
        <v>#N/A</v>
      </c>
      <c r="J2350" s="2">
        <f>MATCH(C2350,'2018_cleaned'!C$2:C$4733,0)</f>
        <v>3769</v>
      </c>
      <c r="K2350" s="2">
        <f t="shared" si="84"/>
        <v>1</v>
      </c>
      <c r="L2350" s="2" t="e">
        <f>MATCH(A2350, 'combined matches'!E$1:E$4986,0)</f>
        <v>#N/A</v>
      </c>
      <c r="M2350" s="6">
        <f t="shared" si="85"/>
        <v>1</v>
      </c>
    </row>
    <row r="2351" spans="1:13" x14ac:dyDescent="0.2">
      <c r="A2351" s="6">
        <v>3125</v>
      </c>
      <c r="B2351" s="6" t="s">
        <v>6353</v>
      </c>
      <c r="C2351" s="6" t="s">
        <v>4455</v>
      </c>
      <c r="D2351" s="6" t="s">
        <v>4456</v>
      </c>
      <c r="E2351" s="6" t="s">
        <v>4457</v>
      </c>
      <c r="F2351" s="6">
        <v>96950</v>
      </c>
      <c r="G2351" s="6">
        <v>6702348950</v>
      </c>
      <c r="H2351" s="6" t="s">
        <v>4455</v>
      </c>
      <c r="I2351" s="2" t="e">
        <f>MATCH(B2351,'2018_cleaned'!B$2:B$4733,0)</f>
        <v>#N/A</v>
      </c>
      <c r="J2351" s="2">
        <f>MATCH(C2351,'2018_cleaned'!C$2:C$4733,0)</f>
        <v>3768</v>
      </c>
      <c r="K2351" s="2">
        <f t="shared" si="84"/>
        <v>1</v>
      </c>
      <c r="L2351" s="2" t="e">
        <f>MATCH(A2351, 'combined matches'!E$1:E$4986,0)</f>
        <v>#N/A</v>
      </c>
      <c r="M2351" s="6">
        <f t="shared" si="85"/>
        <v>1</v>
      </c>
    </row>
    <row r="2352" spans="1:13" x14ac:dyDescent="0.2">
      <c r="A2352" s="6">
        <v>3127</v>
      </c>
      <c r="B2352" s="6" t="s">
        <v>6354</v>
      </c>
      <c r="C2352" s="6" t="s">
        <v>4903</v>
      </c>
      <c r="D2352" s="6" t="s">
        <v>4904</v>
      </c>
      <c r="E2352" s="6" t="s">
        <v>4452</v>
      </c>
      <c r="F2352" s="6">
        <v>89512</v>
      </c>
      <c r="G2352" s="6">
        <v>7753282470</v>
      </c>
      <c r="H2352" s="6" t="s">
        <v>8149</v>
      </c>
      <c r="I2352" s="2" t="e">
        <f>MATCH(B2352,'2018_cleaned'!B$2:B$4733,0)</f>
        <v>#N/A</v>
      </c>
      <c r="J2352" s="2">
        <f>MATCH(C2352,'2018_cleaned'!C$2:C$4733,0)</f>
        <v>4250</v>
      </c>
      <c r="K2352" s="2">
        <f t="shared" si="84"/>
        <v>1</v>
      </c>
      <c r="L2352" s="2" t="e">
        <f>MATCH(A2352, 'combined matches'!E$1:E$4986,0)</f>
        <v>#N/A</v>
      </c>
      <c r="M2352" s="6">
        <f t="shared" si="85"/>
        <v>1</v>
      </c>
    </row>
    <row r="2353" spans="1:13" x14ac:dyDescent="0.2">
      <c r="A2353" s="6">
        <v>3143</v>
      </c>
      <c r="B2353" s="6" t="s">
        <v>6374</v>
      </c>
      <c r="C2353" s="6" t="s">
        <v>6375</v>
      </c>
      <c r="D2353" s="6" t="s">
        <v>4453</v>
      </c>
      <c r="E2353" s="6" t="s">
        <v>4452</v>
      </c>
      <c r="F2353" s="6">
        <v>89706</v>
      </c>
      <c r="G2353" s="6">
        <v>7758875140</v>
      </c>
      <c r="H2353" s="6" t="s">
        <v>6375</v>
      </c>
      <c r="I2353" s="2" t="e">
        <f>MATCH(B2353,'2018_cleaned'!B$2:B$4733,0)</f>
        <v>#N/A</v>
      </c>
      <c r="J2353" s="2" t="e">
        <f>MATCH(C2353,'2018_cleaned'!C$2:C$4733,0)</f>
        <v>#N/A</v>
      </c>
      <c r="K2353" s="2">
        <f t="shared" ref="K2353:K2366" si="86">IF(ISNA(I2353),IF(ISNA(J2353),0,1),1)</f>
        <v>0</v>
      </c>
      <c r="L2353" s="2" t="e">
        <f>MATCH(A2353, 'combined matches'!E$1:E$4986,0)</f>
        <v>#N/A</v>
      </c>
      <c r="M2353" s="6">
        <f t="shared" ref="M2353:M2366" si="87">IF(ISNA(L2353),1,0)</f>
        <v>1</v>
      </c>
    </row>
    <row r="2354" spans="1:13" x14ac:dyDescent="0.2">
      <c r="A2354" s="6">
        <v>3134</v>
      </c>
      <c r="B2354" s="6" t="s">
        <v>6366</v>
      </c>
      <c r="C2354" s="6" t="s">
        <v>6367</v>
      </c>
      <c r="D2354" s="6" t="s">
        <v>3449</v>
      </c>
      <c r="E2354" s="6" t="s">
        <v>4452</v>
      </c>
      <c r="F2354" s="6">
        <v>89104</v>
      </c>
      <c r="G2354" s="6">
        <v>7023808118</v>
      </c>
      <c r="H2354" s="6" t="s">
        <v>6367</v>
      </c>
      <c r="I2354" s="2" t="e">
        <f>MATCH(B2354,'2018_cleaned'!B$2:B$4733,0)</f>
        <v>#N/A</v>
      </c>
      <c r="J2354" s="2" t="e">
        <f>MATCH(C2354,'2018_cleaned'!C$2:C$4733,0)</f>
        <v>#N/A</v>
      </c>
      <c r="K2354" s="2">
        <f t="shared" si="86"/>
        <v>0</v>
      </c>
      <c r="L2354" s="2" t="e">
        <f>MATCH(A2354, 'combined matches'!E$1:E$4986,0)</f>
        <v>#N/A</v>
      </c>
      <c r="M2354" s="6">
        <f t="shared" si="87"/>
        <v>1</v>
      </c>
    </row>
    <row r="2355" spans="1:13" x14ac:dyDescent="0.2">
      <c r="A2355" s="6">
        <v>3142</v>
      </c>
      <c r="B2355" s="6" t="s">
        <v>6372</v>
      </c>
      <c r="C2355" s="6" t="s">
        <v>6373</v>
      </c>
      <c r="D2355" s="6" t="s">
        <v>3449</v>
      </c>
      <c r="E2355" s="6" t="s">
        <v>4452</v>
      </c>
      <c r="F2355" s="6">
        <v>89106</v>
      </c>
      <c r="G2355" s="6">
        <v>7023831961</v>
      </c>
      <c r="H2355" s="6" t="s">
        <v>7378</v>
      </c>
      <c r="I2355" s="2" t="e">
        <f>MATCH(B2355,'2018_cleaned'!B$2:B$4733,0)</f>
        <v>#N/A</v>
      </c>
      <c r="J2355" s="2" t="e">
        <f>MATCH(C2355,'2018_cleaned'!C$2:C$4733,0)</f>
        <v>#N/A</v>
      </c>
      <c r="K2355" s="2">
        <f t="shared" si="86"/>
        <v>0</v>
      </c>
      <c r="L2355" s="2" t="e">
        <f>MATCH(A2355, 'combined matches'!E$1:E$4986,0)</f>
        <v>#N/A</v>
      </c>
      <c r="M2355" s="6">
        <f t="shared" si="87"/>
        <v>1</v>
      </c>
    </row>
    <row r="2356" spans="1:13" x14ac:dyDescent="0.2">
      <c r="A2356" s="6">
        <v>3128</v>
      </c>
      <c r="B2356" s="6" t="s">
        <v>6355</v>
      </c>
      <c r="C2356" s="6" t="s">
        <v>6356</v>
      </c>
      <c r="D2356" s="6" t="s">
        <v>4904</v>
      </c>
      <c r="E2356" s="6" t="s">
        <v>4452</v>
      </c>
      <c r="F2356" s="6">
        <v>89512</v>
      </c>
      <c r="G2356" s="6">
        <v>7753282465</v>
      </c>
      <c r="H2356" s="6" t="s">
        <v>7375</v>
      </c>
      <c r="I2356" s="2" t="e">
        <f>MATCH(B2356,'2018_cleaned'!B$2:B$4733,0)</f>
        <v>#N/A</v>
      </c>
      <c r="J2356" s="2" t="e">
        <f>MATCH(C2356,'2018_cleaned'!C$2:C$4733,0)</f>
        <v>#N/A</v>
      </c>
      <c r="K2356" s="2">
        <f t="shared" si="86"/>
        <v>0</v>
      </c>
      <c r="L2356" s="2" t="e">
        <f>MATCH(A2356, 'combined matches'!E$1:E$4986,0)</f>
        <v>#N/A</v>
      </c>
      <c r="M2356" s="6">
        <f t="shared" si="87"/>
        <v>1</v>
      </c>
    </row>
    <row r="2357" spans="1:13" x14ac:dyDescent="0.2">
      <c r="A2357" s="6">
        <v>3130</v>
      </c>
      <c r="B2357" s="6" t="s">
        <v>6357</v>
      </c>
      <c r="C2357" s="6" t="s">
        <v>6358</v>
      </c>
      <c r="D2357" s="6" t="s">
        <v>4904</v>
      </c>
      <c r="E2357" s="6" t="s">
        <v>4452</v>
      </c>
      <c r="F2357" s="6">
        <v>89502</v>
      </c>
      <c r="G2357" s="6">
        <v>7753363700</v>
      </c>
      <c r="H2357" s="6" t="s">
        <v>6358</v>
      </c>
      <c r="I2357" s="2" t="e">
        <f>MATCH(B2357,'2018_cleaned'!B$2:B$4733,0)</f>
        <v>#N/A</v>
      </c>
      <c r="J2357" s="2" t="e">
        <f>MATCH(C2357,'2018_cleaned'!C$2:C$4733,0)</f>
        <v>#N/A</v>
      </c>
      <c r="K2357" s="2">
        <f t="shared" si="86"/>
        <v>0</v>
      </c>
      <c r="L2357" s="2" t="e">
        <f>MATCH(A2357, 'combined matches'!E$1:E$4986,0)</f>
        <v>#N/A</v>
      </c>
      <c r="M2357" s="6">
        <f t="shared" si="87"/>
        <v>1</v>
      </c>
    </row>
    <row r="2358" spans="1:13" x14ac:dyDescent="0.2">
      <c r="A2358" s="6">
        <v>3131</v>
      </c>
      <c r="B2358" s="6" t="s">
        <v>6359</v>
      </c>
      <c r="C2358" s="6" t="s">
        <v>6360</v>
      </c>
      <c r="D2358" s="6" t="s">
        <v>4904</v>
      </c>
      <c r="E2358" s="6" t="s">
        <v>4452</v>
      </c>
      <c r="F2358" s="6">
        <v>89502</v>
      </c>
      <c r="G2358" s="6">
        <v>7758704333</v>
      </c>
      <c r="H2358" s="6" t="s">
        <v>6360</v>
      </c>
      <c r="I2358" s="2" t="e">
        <f>MATCH(B2358,'2018_cleaned'!B$2:B$4733,0)</f>
        <v>#N/A</v>
      </c>
      <c r="J2358" s="2" t="e">
        <f>MATCH(C2358,'2018_cleaned'!C$2:C$4733,0)</f>
        <v>#N/A</v>
      </c>
      <c r="K2358" s="2">
        <f t="shared" si="86"/>
        <v>0</v>
      </c>
      <c r="L2358" s="2" t="e">
        <f>MATCH(A2358, 'combined matches'!E$1:E$4986,0)</f>
        <v>#N/A</v>
      </c>
      <c r="M2358" s="6">
        <f t="shared" si="87"/>
        <v>1</v>
      </c>
    </row>
    <row r="2359" spans="1:13" x14ac:dyDescent="0.2">
      <c r="A2359" s="6">
        <v>3132</v>
      </c>
      <c r="B2359" s="6" t="s">
        <v>6361</v>
      </c>
      <c r="C2359" s="6" t="s">
        <v>6362</v>
      </c>
      <c r="D2359" s="6" t="s">
        <v>4904</v>
      </c>
      <c r="E2359" s="6" t="s">
        <v>4452</v>
      </c>
      <c r="F2359" s="6">
        <v>89506</v>
      </c>
      <c r="G2359" s="6">
        <v>7753296300</v>
      </c>
      <c r="H2359" s="6" t="s">
        <v>6362</v>
      </c>
      <c r="I2359" s="2" t="e">
        <f>MATCH(B2359,'2018_cleaned'!B$2:B$4733,0)</f>
        <v>#N/A</v>
      </c>
      <c r="J2359" s="2" t="e">
        <f>MATCH(C2359,'2018_cleaned'!C$2:C$4733,0)</f>
        <v>#N/A</v>
      </c>
      <c r="K2359" s="2">
        <f t="shared" si="86"/>
        <v>0</v>
      </c>
      <c r="L2359" s="2" t="e">
        <f>MATCH(A2359, 'combined matches'!E$1:E$4986,0)</f>
        <v>#N/A</v>
      </c>
      <c r="M2359" s="6">
        <f t="shared" si="87"/>
        <v>1</v>
      </c>
    </row>
    <row r="2360" spans="1:13" x14ac:dyDescent="0.2">
      <c r="A2360" s="6">
        <v>3137</v>
      </c>
      <c r="B2360" s="6" t="s">
        <v>6370</v>
      </c>
      <c r="C2360" s="6" t="s">
        <v>7797</v>
      </c>
      <c r="D2360" s="6" t="s">
        <v>4904</v>
      </c>
      <c r="E2360" s="6" t="s">
        <v>4452</v>
      </c>
      <c r="F2360" s="6">
        <v>89502</v>
      </c>
      <c r="G2360" s="6">
        <v>7753296300</v>
      </c>
      <c r="H2360" s="6" t="s">
        <v>7798</v>
      </c>
      <c r="I2360" s="2" t="e">
        <f>MATCH(B2360,'2018_cleaned'!B$2:B$4733,0)</f>
        <v>#N/A</v>
      </c>
      <c r="J2360" s="2" t="e">
        <f>MATCH(C2360,'2018_cleaned'!C$2:C$4733,0)</f>
        <v>#N/A</v>
      </c>
      <c r="K2360" s="2">
        <f t="shared" si="86"/>
        <v>0</v>
      </c>
      <c r="L2360" s="2" t="e">
        <f>MATCH(A2360, 'combined matches'!E$1:E$4986,0)</f>
        <v>#N/A</v>
      </c>
      <c r="M2360" s="6">
        <f t="shared" si="87"/>
        <v>1</v>
      </c>
    </row>
    <row r="2361" spans="1:13" x14ac:dyDescent="0.2">
      <c r="A2361" s="6">
        <v>3140</v>
      </c>
      <c r="B2361" s="6" t="s">
        <v>6371</v>
      </c>
      <c r="C2361" s="6" t="s">
        <v>4890</v>
      </c>
      <c r="D2361" s="6" t="s">
        <v>4891</v>
      </c>
      <c r="E2361" s="6" t="s">
        <v>4452</v>
      </c>
      <c r="F2361" s="6">
        <v>89801</v>
      </c>
      <c r="G2361" s="6">
        <v>7757385850</v>
      </c>
      <c r="H2361" s="6" t="s">
        <v>4890</v>
      </c>
      <c r="I2361" s="2" t="e">
        <f>MATCH(B2361,'2018_cleaned'!B$2:B$4733,0)</f>
        <v>#N/A</v>
      </c>
      <c r="J2361" s="2">
        <f>MATCH(C2361,'2018_cleaned'!C$2:C$4733,0)</f>
        <v>4200</v>
      </c>
      <c r="K2361" s="2">
        <f t="shared" si="86"/>
        <v>1</v>
      </c>
      <c r="L2361" s="2" t="e">
        <f>MATCH(A2361, 'combined matches'!E$1:E$4986,0)</f>
        <v>#N/A</v>
      </c>
      <c r="M2361" s="6">
        <f t="shared" si="87"/>
        <v>1</v>
      </c>
    </row>
    <row r="2362" spans="1:13" x14ac:dyDescent="0.2">
      <c r="A2362" s="6">
        <v>3141</v>
      </c>
      <c r="B2362" s="6" t="s">
        <v>4895</v>
      </c>
      <c r="C2362" s="6" t="s">
        <v>4896</v>
      </c>
      <c r="D2362" s="6" t="s">
        <v>4897</v>
      </c>
      <c r="E2362" s="6" t="s">
        <v>4452</v>
      </c>
      <c r="F2362" s="6">
        <v>89825</v>
      </c>
      <c r="G2362" s="6">
        <v>7757552500</v>
      </c>
      <c r="H2362" s="6" t="s">
        <v>7091</v>
      </c>
      <c r="I2362" s="2">
        <f>MATCH(B2362,'2018_cleaned'!B$2:B$4733,0)</f>
        <v>4203</v>
      </c>
      <c r="J2362" s="2">
        <f>MATCH(C2362,'2018_cleaned'!C$2:C$4733,0)</f>
        <v>4203</v>
      </c>
      <c r="K2362" s="2">
        <f t="shared" si="86"/>
        <v>1</v>
      </c>
      <c r="L2362" s="2" t="e">
        <f>MATCH(A2362, 'combined matches'!E$1:E$4986,0)</f>
        <v>#N/A</v>
      </c>
      <c r="M2362" s="6">
        <f t="shared" si="87"/>
        <v>1</v>
      </c>
    </row>
    <row r="2363" spans="1:13" x14ac:dyDescent="0.2">
      <c r="A2363" s="6">
        <v>3146</v>
      </c>
      <c r="B2363" s="6" t="s">
        <v>6377</v>
      </c>
      <c r="C2363" s="6" t="s">
        <v>6378</v>
      </c>
      <c r="D2363" s="6" t="s">
        <v>4904</v>
      </c>
      <c r="E2363" s="6" t="s">
        <v>4452</v>
      </c>
      <c r="F2363" s="6">
        <v>89503</v>
      </c>
      <c r="G2363" s="6">
        <v>7757864673</v>
      </c>
      <c r="H2363" s="6" t="s">
        <v>7379</v>
      </c>
      <c r="I2363" s="2" t="e">
        <f>MATCH(B2363,'2018_cleaned'!B$2:B$4733,0)</f>
        <v>#N/A</v>
      </c>
      <c r="J2363" s="2" t="e">
        <f>MATCH(C2363,'2018_cleaned'!C$2:C$4733,0)</f>
        <v>#N/A</v>
      </c>
      <c r="K2363" s="2">
        <f t="shared" si="86"/>
        <v>0</v>
      </c>
      <c r="L2363" s="2" t="e">
        <f>MATCH(A2363, 'combined matches'!E$1:E$4986,0)</f>
        <v>#N/A</v>
      </c>
      <c r="M2363" s="6">
        <f t="shared" si="87"/>
        <v>1</v>
      </c>
    </row>
    <row r="2364" spans="1:13" x14ac:dyDescent="0.2">
      <c r="A2364" s="6">
        <v>3133</v>
      </c>
      <c r="B2364" s="6" t="s">
        <v>6363</v>
      </c>
      <c r="C2364" s="6" t="s">
        <v>6364</v>
      </c>
      <c r="D2364" s="6" t="s">
        <v>6365</v>
      </c>
      <c r="E2364" s="6" t="s">
        <v>4452</v>
      </c>
      <c r="F2364" s="6">
        <v>89431</v>
      </c>
      <c r="G2364" s="6">
        <v>7753296300</v>
      </c>
      <c r="H2364" s="6" t="s">
        <v>7376</v>
      </c>
      <c r="I2364" s="2" t="e">
        <f>MATCH(B2364,'2018_cleaned'!B$2:B$4733,0)</f>
        <v>#N/A</v>
      </c>
      <c r="J2364" s="2" t="e">
        <f>MATCH(C2364,'2018_cleaned'!C$2:C$4733,0)</f>
        <v>#N/A</v>
      </c>
      <c r="K2364" s="2">
        <f t="shared" si="86"/>
        <v>0</v>
      </c>
      <c r="L2364" s="2" t="e">
        <f>MATCH(A2364, 'combined matches'!E$1:E$4986,0)</f>
        <v>#N/A</v>
      </c>
      <c r="M2364" s="6">
        <f t="shared" si="87"/>
        <v>1</v>
      </c>
    </row>
    <row r="2365" spans="1:13" x14ac:dyDescent="0.2">
      <c r="A2365" s="6">
        <v>3144</v>
      </c>
      <c r="B2365" s="6" t="s">
        <v>6376</v>
      </c>
      <c r="C2365" s="6" t="s">
        <v>4893</v>
      </c>
      <c r="D2365" s="6" t="s">
        <v>4894</v>
      </c>
      <c r="E2365" s="6" t="s">
        <v>4452</v>
      </c>
      <c r="F2365" s="6">
        <v>89883</v>
      </c>
      <c r="G2365" s="6">
        <v>7756642220</v>
      </c>
      <c r="H2365" s="6" t="s">
        <v>7090</v>
      </c>
      <c r="I2365" s="2" t="e">
        <f>MATCH(B2365,'2018_cleaned'!B$2:B$4733,0)</f>
        <v>#N/A</v>
      </c>
      <c r="J2365" s="2">
        <f>MATCH(C2365,'2018_cleaned'!C$2:C$4733,0)</f>
        <v>4201</v>
      </c>
      <c r="K2365" s="2">
        <f t="shared" si="86"/>
        <v>1</v>
      </c>
      <c r="L2365" s="2" t="e">
        <f>MATCH(A2365, 'combined matches'!E$1:E$4986,0)</f>
        <v>#N/A</v>
      </c>
      <c r="M2365" s="6">
        <f t="shared" si="87"/>
        <v>1</v>
      </c>
    </row>
    <row r="2366" spans="1:13" x14ac:dyDescent="0.2">
      <c r="A2366" s="6">
        <v>3135</v>
      </c>
      <c r="B2366" s="6" t="s">
        <v>6368</v>
      </c>
      <c r="C2366" s="6" t="s">
        <v>6369</v>
      </c>
      <c r="D2366" s="6" t="s">
        <v>4572</v>
      </c>
      <c r="E2366" s="6" t="s">
        <v>4452</v>
      </c>
      <c r="F2366" s="6">
        <v>89433</v>
      </c>
      <c r="G2366" s="6">
        <v>7758704334</v>
      </c>
      <c r="H2366" s="6" t="s">
        <v>7377</v>
      </c>
      <c r="I2366" s="2" t="e">
        <f>MATCH(B2366,'2018_cleaned'!B$2:B$4733,0)</f>
        <v>#N/A</v>
      </c>
      <c r="J2366" s="2" t="e">
        <f>MATCH(C2366,'2018_cleaned'!C$2:C$4733,0)</f>
        <v>#N/A</v>
      </c>
      <c r="K2366" s="2">
        <f t="shared" si="86"/>
        <v>0</v>
      </c>
      <c r="L2366" s="2" t="e">
        <f>MATCH(A2366, 'combined matches'!E$1:E$4986,0)</f>
        <v>#N/A</v>
      </c>
      <c r="M2366" s="6">
        <f t="shared" si="87"/>
        <v>1</v>
      </c>
    </row>
    <row r="2367" spans="1:13" x14ac:dyDescent="0.2">
      <c r="A2367" s="6">
        <v>3148</v>
      </c>
      <c r="B2367" s="6" t="s">
        <v>4884</v>
      </c>
      <c r="C2367" s="6" t="s">
        <v>4885</v>
      </c>
      <c r="D2367" s="6" t="s">
        <v>2958</v>
      </c>
      <c r="E2367" s="6" t="s">
        <v>4452</v>
      </c>
      <c r="F2367" s="6">
        <v>89403</v>
      </c>
      <c r="G2367" s="6">
        <v>7752466211</v>
      </c>
      <c r="H2367" s="6" t="s">
        <v>7380</v>
      </c>
      <c r="I2367" s="2">
        <f>MATCH(B2367,'2018_cleaned'!B$2:B$4733,0)</f>
        <v>4198</v>
      </c>
      <c r="J2367" s="2">
        <f>MATCH(C2367,'2018_cleaned'!C$2:C$4733,0)</f>
        <v>4198</v>
      </c>
      <c r="K2367" s="2">
        <f t="shared" si="84"/>
        <v>1</v>
      </c>
      <c r="L2367" s="2" t="e">
        <f>MATCH(A2367, 'combined matches'!E$1:E$4986,0)</f>
        <v>#N/A</v>
      </c>
      <c r="M2367" s="6">
        <f t="shared" si="85"/>
        <v>1</v>
      </c>
    </row>
    <row r="2368" spans="1:13" x14ac:dyDescent="0.2">
      <c r="A2368" s="6">
        <v>3149</v>
      </c>
      <c r="B2368" s="6" t="s">
        <v>4866</v>
      </c>
      <c r="C2368" s="6" t="s">
        <v>4867</v>
      </c>
      <c r="D2368" s="6" t="s">
        <v>4868</v>
      </c>
      <c r="E2368" s="6" t="s">
        <v>4452</v>
      </c>
      <c r="F2368" s="6">
        <v>89406</v>
      </c>
      <c r="G2368" s="6">
        <v>7754234434</v>
      </c>
      <c r="H2368" s="6" t="s">
        <v>7114</v>
      </c>
      <c r="I2368" s="2">
        <f>MATCH(B2368,'2018_cleaned'!B$2:B$4733,0)</f>
        <v>4192</v>
      </c>
      <c r="J2368" s="2">
        <f>MATCH(C2368,'2018_cleaned'!C$2:C$4733,0)</f>
        <v>4192</v>
      </c>
      <c r="K2368" s="2">
        <f t="shared" si="84"/>
        <v>1</v>
      </c>
      <c r="L2368" s="2" t="e">
        <f>MATCH(A2368, 'combined matches'!E$1:E$4986,0)</f>
        <v>#N/A</v>
      </c>
      <c r="M2368" s="6">
        <f t="shared" si="85"/>
        <v>1</v>
      </c>
    </row>
    <row r="2369" spans="1:13" x14ac:dyDescent="0.2">
      <c r="A2369" s="6">
        <v>3150</v>
      </c>
      <c r="B2369" s="6" t="s">
        <v>4878</v>
      </c>
      <c r="C2369" s="6" t="s">
        <v>4879</v>
      </c>
      <c r="D2369" s="6" t="s">
        <v>4880</v>
      </c>
      <c r="E2369" s="6" t="s">
        <v>4452</v>
      </c>
      <c r="F2369" s="6">
        <v>89419</v>
      </c>
      <c r="G2369" s="6">
        <v>7752732041</v>
      </c>
      <c r="H2369" s="6" t="s">
        <v>7381</v>
      </c>
      <c r="I2369" s="2">
        <f>MATCH(B2369,'2018_cleaned'!B$2:B$4733,0)</f>
        <v>4196</v>
      </c>
      <c r="J2369" s="2">
        <f>MATCH(C2369,'2018_cleaned'!C$2:C$4733,0)</f>
        <v>4196</v>
      </c>
      <c r="K2369" s="2">
        <f t="shared" si="84"/>
        <v>1</v>
      </c>
      <c r="L2369" s="2" t="e">
        <f>MATCH(A2369, 'combined matches'!E$1:E$4986,0)</f>
        <v>#N/A</v>
      </c>
      <c r="M2369" s="6">
        <f t="shared" si="85"/>
        <v>1</v>
      </c>
    </row>
    <row r="2370" spans="1:13" x14ac:dyDescent="0.2">
      <c r="A2370" s="6">
        <v>3151</v>
      </c>
      <c r="B2370" s="6" t="s">
        <v>4869</v>
      </c>
      <c r="C2370" s="6" t="s">
        <v>4870</v>
      </c>
      <c r="D2370" s="6" t="s">
        <v>4871</v>
      </c>
      <c r="E2370" s="6" t="s">
        <v>4452</v>
      </c>
      <c r="F2370" s="6">
        <v>89408</v>
      </c>
      <c r="G2370" s="6">
        <v>7755753363</v>
      </c>
      <c r="H2370" s="6" t="s">
        <v>8148</v>
      </c>
      <c r="I2370" s="2">
        <f>MATCH(B2370,'2018_cleaned'!B$2:B$4733,0)</f>
        <v>4193</v>
      </c>
      <c r="J2370" s="2">
        <f>MATCH(C2370,'2018_cleaned'!C$2:C$4733,0)</f>
        <v>4193</v>
      </c>
      <c r="K2370" s="2">
        <f t="shared" si="84"/>
        <v>1</v>
      </c>
      <c r="L2370" s="2" t="e">
        <f>MATCH(A2370, 'combined matches'!E$1:E$4986,0)</f>
        <v>#N/A</v>
      </c>
      <c r="M2370" s="6">
        <f t="shared" si="85"/>
        <v>1</v>
      </c>
    </row>
    <row r="2371" spans="1:13" x14ac:dyDescent="0.2">
      <c r="A2371" s="6">
        <v>3152</v>
      </c>
      <c r="B2371" s="6" t="s">
        <v>4863</v>
      </c>
      <c r="C2371" s="6" t="s">
        <v>4864</v>
      </c>
      <c r="D2371" s="6" t="s">
        <v>4865</v>
      </c>
      <c r="E2371" s="6" t="s">
        <v>4452</v>
      </c>
      <c r="F2371" s="6">
        <v>89447</v>
      </c>
      <c r="G2371" s="6">
        <v>7754636539</v>
      </c>
      <c r="H2371" s="6" t="s">
        <v>4864</v>
      </c>
      <c r="I2371" s="2">
        <f>MATCH(B2371,'2018_cleaned'!B$2:B$4733,0)</f>
        <v>4191</v>
      </c>
      <c r="J2371" s="2">
        <f>MATCH(C2371,'2018_cleaned'!C$2:C$4733,0)</f>
        <v>4191</v>
      </c>
      <c r="K2371" s="2">
        <f t="shared" si="84"/>
        <v>1</v>
      </c>
      <c r="L2371" s="2" t="e">
        <f>MATCH(A2371, 'combined matches'!E$1:E$4986,0)</f>
        <v>#N/A</v>
      </c>
      <c r="M2371" s="6">
        <f t="shared" si="85"/>
        <v>1</v>
      </c>
    </row>
    <row r="2372" spans="1:13" x14ac:dyDescent="0.2">
      <c r="A2372" s="6">
        <v>3153</v>
      </c>
      <c r="B2372" s="6" t="s">
        <v>4881</v>
      </c>
      <c r="C2372" s="6" t="s">
        <v>4882</v>
      </c>
      <c r="D2372" s="6" t="s">
        <v>4883</v>
      </c>
      <c r="E2372" s="6" t="s">
        <v>4452</v>
      </c>
      <c r="F2372" s="6">
        <v>89048</v>
      </c>
      <c r="G2372" s="6">
        <v>7757517070</v>
      </c>
      <c r="H2372" s="6" t="s">
        <v>7382</v>
      </c>
      <c r="I2372" s="2">
        <f>MATCH(B2372,'2018_cleaned'!B$2:B$4733,0)</f>
        <v>4197</v>
      </c>
      <c r="J2372" s="2">
        <f>MATCH(C2372,'2018_cleaned'!C$2:C$4733,0)</f>
        <v>4197</v>
      </c>
      <c r="K2372" s="2">
        <f t="shared" si="84"/>
        <v>1</v>
      </c>
      <c r="L2372" s="2" t="e">
        <f>MATCH(A2372, 'combined matches'!E$1:E$4986,0)</f>
        <v>#N/A</v>
      </c>
      <c r="M2372" s="6">
        <f t="shared" si="85"/>
        <v>1</v>
      </c>
    </row>
    <row r="2373" spans="1:13" x14ac:dyDescent="0.2">
      <c r="A2373" s="6">
        <v>3154</v>
      </c>
      <c r="B2373" s="6" t="s">
        <v>4859</v>
      </c>
      <c r="C2373" s="6" t="s">
        <v>6379</v>
      </c>
      <c r="D2373" s="6" t="s">
        <v>4860</v>
      </c>
      <c r="E2373" s="6" t="s">
        <v>4452</v>
      </c>
      <c r="F2373" s="6">
        <v>89301</v>
      </c>
      <c r="G2373" s="6">
        <v>7752936558</v>
      </c>
      <c r="H2373" s="6" t="s">
        <v>6379</v>
      </c>
      <c r="I2373" s="2">
        <f>MATCH(B2373,'2018_cleaned'!B$2:B$4733,0)</f>
        <v>4189</v>
      </c>
      <c r="J2373" s="2" t="e">
        <f>MATCH(C2373,'2018_cleaned'!C$2:C$4733,0)</f>
        <v>#N/A</v>
      </c>
      <c r="K2373" s="2">
        <f t="shared" si="84"/>
        <v>1</v>
      </c>
      <c r="L2373" s="2" t="e">
        <f>MATCH(A2373, 'combined matches'!E$1:E$4986,0)</f>
        <v>#N/A</v>
      </c>
      <c r="M2373" s="6">
        <f t="shared" si="85"/>
        <v>1</v>
      </c>
    </row>
    <row r="2374" spans="1:13" x14ac:dyDescent="0.2">
      <c r="A2374" s="6">
        <v>3155</v>
      </c>
      <c r="B2374" s="6" t="s">
        <v>4856</v>
      </c>
      <c r="C2374" s="6" t="s">
        <v>4857</v>
      </c>
      <c r="D2374" s="6" t="s">
        <v>4858</v>
      </c>
      <c r="E2374" s="6" t="s">
        <v>4452</v>
      </c>
      <c r="F2374" s="6">
        <v>89049</v>
      </c>
      <c r="G2374" s="6">
        <v>7754826659</v>
      </c>
      <c r="H2374" s="6" t="s">
        <v>4857</v>
      </c>
      <c r="I2374" s="2">
        <f>MATCH(B2374,'2018_cleaned'!B$2:B$4733,0)</f>
        <v>4188</v>
      </c>
      <c r="J2374" s="2">
        <f>MATCH(C2374,'2018_cleaned'!C$2:C$4733,0)</f>
        <v>4188</v>
      </c>
      <c r="K2374" s="2">
        <f t="shared" si="84"/>
        <v>1</v>
      </c>
      <c r="L2374" s="2" t="e">
        <f>MATCH(A2374, 'combined matches'!E$1:E$4986,0)</f>
        <v>#N/A</v>
      </c>
      <c r="M2374" s="6">
        <f t="shared" si="85"/>
        <v>1</v>
      </c>
    </row>
    <row r="2375" spans="1:13" x14ac:dyDescent="0.2">
      <c r="A2375" s="6">
        <v>3156</v>
      </c>
      <c r="B2375" s="6" t="s">
        <v>4861</v>
      </c>
      <c r="C2375" s="6" t="s">
        <v>8147</v>
      </c>
      <c r="D2375" s="6" t="s">
        <v>4862</v>
      </c>
      <c r="E2375" s="6" t="s">
        <v>4452</v>
      </c>
      <c r="F2375" s="6">
        <v>89445</v>
      </c>
      <c r="G2375" s="6">
        <v>7756236575</v>
      </c>
      <c r="H2375" s="6" t="s">
        <v>8147</v>
      </c>
      <c r="I2375" s="2">
        <f>MATCH(B2375,'2018_cleaned'!B$2:B$4733,0)</f>
        <v>4190</v>
      </c>
      <c r="J2375" s="2">
        <f>MATCH(C2375,'2018_cleaned'!C$2:C$4733,0)</f>
        <v>4190</v>
      </c>
      <c r="K2375" s="2">
        <f t="shared" si="84"/>
        <v>1</v>
      </c>
      <c r="L2375" s="2" t="e">
        <f>MATCH(A2375, 'combined matches'!E$1:E$4986,0)</f>
        <v>#N/A</v>
      </c>
      <c r="M2375" s="6">
        <f t="shared" si="85"/>
        <v>1</v>
      </c>
    </row>
    <row r="2376" spans="1:13" x14ac:dyDescent="0.2">
      <c r="A2376" s="6">
        <v>3157</v>
      </c>
      <c r="B2376" s="6" t="s">
        <v>4872</v>
      </c>
      <c r="C2376" s="6" t="s">
        <v>6380</v>
      </c>
      <c r="D2376" s="6" t="s">
        <v>4874</v>
      </c>
      <c r="E2376" s="6" t="s">
        <v>4452</v>
      </c>
      <c r="F2376" s="6">
        <v>89820</v>
      </c>
      <c r="G2376" s="6">
        <v>7756352386</v>
      </c>
      <c r="H2376" s="6" t="s">
        <v>8485</v>
      </c>
      <c r="I2376" s="2">
        <f>MATCH(B2376,'2018_cleaned'!B$2:B$4733,0)</f>
        <v>4194</v>
      </c>
      <c r="J2376" s="2" t="e">
        <f>MATCH(C2376,'2018_cleaned'!C$2:C$4733,0)</f>
        <v>#N/A</v>
      </c>
      <c r="K2376" s="2">
        <f t="shared" si="84"/>
        <v>1</v>
      </c>
      <c r="L2376" s="2" t="e">
        <f>MATCH(A2376, 'combined matches'!E$1:E$4986,0)</f>
        <v>#N/A</v>
      </c>
      <c r="M2376" s="6">
        <f t="shared" si="85"/>
        <v>1</v>
      </c>
    </row>
    <row r="2377" spans="1:13" x14ac:dyDescent="0.2">
      <c r="A2377" s="6">
        <v>3158</v>
      </c>
      <c r="B2377" s="6" t="s">
        <v>4854</v>
      </c>
      <c r="C2377" s="6" t="s">
        <v>4855</v>
      </c>
      <c r="D2377" s="6" t="s">
        <v>207</v>
      </c>
      <c r="E2377" s="6" t="s">
        <v>4452</v>
      </c>
      <c r="F2377" s="6">
        <v>89429</v>
      </c>
      <c r="G2377" s="6">
        <v>7755770319</v>
      </c>
      <c r="H2377" s="6" t="s">
        <v>8486</v>
      </c>
      <c r="I2377" s="2">
        <f>MATCH(B2377,'2018_cleaned'!B$2:B$4733,0)</f>
        <v>4187</v>
      </c>
      <c r="J2377" s="2">
        <f>MATCH(C2377,'2018_cleaned'!C$2:C$4733,0)</f>
        <v>4187</v>
      </c>
      <c r="K2377" s="2">
        <f t="shared" si="84"/>
        <v>1</v>
      </c>
      <c r="L2377" s="2" t="e">
        <f>MATCH(A2377, 'combined matches'!E$1:E$4986,0)</f>
        <v>#N/A</v>
      </c>
      <c r="M2377" s="6">
        <f t="shared" si="85"/>
        <v>1</v>
      </c>
    </row>
    <row r="2378" spans="1:13" x14ac:dyDescent="0.2">
      <c r="A2378" s="6">
        <v>3159</v>
      </c>
      <c r="B2378" s="6" t="s">
        <v>4875</v>
      </c>
      <c r="C2378" s="6" t="s">
        <v>4876</v>
      </c>
      <c r="D2378" s="6" t="s">
        <v>4877</v>
      </c>
      <c r="E2378" s="6" t="s">
        <v>4452</v>
      </c>
      <c r="F2378" s="6">
        <v>89415</v>
      </c>
      <c r="G2378" s="6">
        <v>7759453657</v>
      </c>
      <c r="H2378" s="6" t="s">
        <v>4876</v>
      </c>
      <c r="I2378" s="2">
        <f>MATCH(B2378,'2018_cleaned'!B$2:B$4733,0)</f>
        <v>4195</v>
      </c>
      <c r="J2378" s="2">
        <f>MATCH(C2378,'2018_cleaned'!C$2:C$4733,0)</f>
        <v>4195</v>
      </c>
      <c r="K2378" s="2">
        <f t="shared" si="84"/>
        <v>1</v>
      </c>
      <c r="L2378" s="2" t="e">
        <f>MATCH(A2378, 'combined matches'!E$1:E$4986,0)</f>
        <v>#N/A</v>
      </c>
      <c r="M2378" s="6">
        <f t="shared" si="85"/>
        <v>1</v>
      </c>
    </row>
    <row r="2379" spans="1:13" x14ac:dyDescent="0.2">
      <c r="A2379" s="6">
        <v>3160</v>
      </c>
      <c r="B2379" s="6" t="s">
        <v>4886</v>
      </c>
      <c r="C2379" s="6" t="s">
        <v>4887</v>
      </c>
      <c r="D2379" s="6" t="s">
        <v>4888</v>
      </c>
      <c r="E2379" s="6" t="s">
        <v>4452</v>
      </c>
      <c r="F2379" s="6">
        <v>89042</v>
      </c>
      <c r="G2379" s="6">
        <v>7759628086</v>
      </c>
      <c r="H2379" s="6" t="s">
        <v>4887</v>
      </c>
      <c r="I2379" s="2">
        <f>MATCH(B2379,'2018_cleaned'!B$2:B$4733,0)</f>
        <v>4199</v>
      </c>
      <c r="J2379" s="2">
        <f>MATCH(C2379,'2018_cleaned'!C$2:C$4733,0)</f>
        <v>4199</v>
      </c>
      <c r="K2379" s="2">
        <f t="shared" si="84"/>
        <v>1</v>
      </c>
      <c r="L2379" s="2" t="e">
        <f>MATCH(A2379, 'combined matches'!E$1:E$4986,0)</f>
        <v>#N/A</v>
      </c>
      <c r="M2379" s="6">
        <f t="shared" si="85"/>
        <v>1</v>
      </c>
    </row>
    <row r="2380" spans="1:13" x14ac:dyDescent="0.2">
      <c r="A2380" s="6">
        <v>3162</v>
      </c>
      <c r="B2380" s="6" t="s">
        <v>6381</v>
      </c>
      <c r="C2380" s="6" t="s">
        <v>4899</v>
      </c>
      <c r="D2380" s="6" t="s">
        <v>3449</v>
      </c>
      <c r="E2380" s="6" t="s">
        <v>4452</v>
      </c>
      <c r="F2380" s="6">
        <v>89110</v>
      </c>
      <c r="G2380" s="6">
        <v>7027590900</v>
      </c>
      <c r="H2380" s="6" t="s">
        <v>7092</v>
      </c>
      <c r="I2380" s="2" t="e">
        <f>MATCH(B2380,'2018_cleaned'!B$2:B$4733,0)</f>
        <v>#N/A</v>
      </c>
      <c r="J2380" s="2">
        <f>MATCH(C2380,'2018_cleaned'!C$2:C$4733,0)</f>
        <v>4206</v>
      </c>
      <c r="K2380" s="2">
        <f t="shared" si="84"/>
        <v>1</v>
      </c>
      <c r="L2380" s="2" t="e">
        <f>MATCH(A2380, 'combined matches'!E$1:E$4986,0)</f>
        <v>#N/A</v>
      </c>
      <c r="M2380" s="6">
        <f t="shared" si="85"/>
        <v>1</v>
      </c>
    </row>
    <row r="2381" spans="1:13" x14ac:dyDescent="0.2">
      <c r="A2381" s="6">
        <v>3163</v>
      </c>
      <c r="B2381" s="6" t="s">
        <v>6382</v>
      </c>
      <c r="C2381" s="6" t="s">
        <v>4901</v>
      </c>
      <c r="D2381" s="6" t="s">
        <v>3449</v>
      </c>
      <c r="E2381" s="6" t="s">
        <v>4452</v>
      </c>
      <c r="F2381" s="6">
        <v>89107</v>
      </c>
      <c r="G2381" s="6">
        <v>7027591039</v>
      </c>
      <c r="H2381" s="6" t="s">
        <v>7093</v>
      </c>
      <c r="I2381" s="2" t="e">
        <f>MATCH(B2381,'2018_cleaned'!B$2:B$4733,0)</f>
        <v>#N/A</v>
      </c>
      <c r="J2381" s="2">
        <f>MATCH(C2381,'2018_cleaned'!C$2:C$4733,0)</f>
        <v>4207</v>
      </c>
      <c r="K2381" s="2">
        <f t="shared" si="84"/>
        <v>1</v>
      </c>
      <c r="L2381" s="2" t="e">
        <f>MATCH(A2381, 'combined matches'!E$1:E$4986,0)</f>
        <v>#N/A</v>
      </c>
      <c r="M2381" s="6">
        <f t="shared" si="85"/>
        <v>1</v>
      </c>
    </row>
    <row r="2382" spans="1:13" x14ac:dyDescent="0.2">
      <c r="A2382" s="6">
        <v>3168</v>
      </c>
      <c r="B2382" s="6" t="s">
        <v>4926</v>
      </c>
      <c r="C2382" s="6" t="s">
        <v>4927</v>
      </c>
      <c r="D2382" s="6" t="s">
        <v>4919</v>
      </c>
      <c r="E2382" s="6" t="s">
        <v>4908</v>
      </c>
      <c r="F2382" s="6">
        <v>83704</v>
      </c>
      <c r="G2382" s="6">
        <v>2083278534</v>
      </c>
      <c r="H2382" s="6" t="s">
        <v>4927</v>
      </c>
      <c r="I2382" s="2">
        <f>MATCH(B2382,'2018_cleaned'!B$2:B$4733,0)</f>
        <v>4264</v>
      </c>
      <c r="J2382" s="2">
        <f>MATCH(C2382,'2018_cleaned'!C$2:C$4733,0)</f>
        <v>4264</v>
      </c>
      <c r="K2382" s="2">
        <f t="shared" si="84"/>
        <v>1</v>
      </c>
      <c r="L2382" s="2" t="e">
        <f>MATCH(A2382, 'combined matches'!E$1:E$4986,0)</f>
        <v>#N/A</v>
      </c>
      <c r="M2382" s="6">
        <f t="shared" si="85"/>
        <v>1</v>
      </c>
    </row>
    <row r="2383" spans="1:13" x14ac:dyDescent="0.2">
      <c r="A2383" s="6">
        <v>3169</v>
      </c>
      <c r="B2383" s="6" t="s">
        <v>4917</v>
      </c>
      <c r="C2383" s="6" t="s">
        <v>4918</v>
      </c>
      <c r="D2383" s="6" t="s">
        <v>4919</v>
      </c>
      <c r="E2383" s="6" t="s">
        <v>4908</v>
      </c>
      <c r="F2383" s="6">
        <v>83704</v>
      </c>
      <c r="G2383" s="6">
        <v>2083755211</v>
      </c>
      <c r="H2383" s="6" t="s">
        <v>4918</v>
      </c>
      <c r="I2383" s="2">
        <f>MATCH(B2383,'2018_cleaned'!B$2:B$4733,0)</f>
        <v>4260</v>
      </c>
      <c r="J2383" s="2">
        <f>MATCH(C2383,'2018_cleaned'!C$2:C$4733,0)</f>
        <v>4259</v>
      </c>
      <c r="K2383" s="2">
        <f t="shared" si="84"/>
        <v>1</v>
      </c>
      <c r="L2383" s="2" t="e">
        <f>MATCH(A2383, 'combined matches'!E$1:E$4986,0)</f>
        <v>#N/A</v>
      </c>
      <c r="M2383" s="6">
        <f t="shared" si="85"/>
        <v>1</v>
      </c>
    </row>
    <row r="2384" spans="1:13" x14ac:dyDescent="0.2">
      <c r="A2384" s="6">
        <v>3170</v>
      </c>
      <c r="B2384" s="6" t="s">
        <v>4917</v>
      </c>
      <c r="C2384" s="6" t="s">
        <v>4920</v>
      </c>
      <c r="D2384" s="6" t="s">
        <v>3212</v>
      </c>
      <c r="E2384" s="6" t="s">
        <v>4908</v>
      </c>
      <c r="F2384" s="6">
        <v>83647</v>
      </c>
      <c r="G2384" s="6">
        <v>2085874407</v>
      </c>
      <c r="H2384" s="6" t="s">
        <v>7094</v>
      </c>
      <c r="I2384" s="2">
        <f>MATCH(B2384,'2018_cleaned'!B$2:B$4733,0)</f>
        <v>4260</v>
      </c>
      <c r="J2384" s="2">
        <f>MATCH(C2384,'2018_cleaned'!C$2:C$4733,0)</f>
        <v>4261</v>
      </c>
      <c r="K2384" s="2">
        <f t="shared" ref="K2384:K2395" si="88">IF(ISNA(I2384),IF(ISNA(J2384),0,1),1)</f>
        <v>1</v>
      </c>
      <c r="L2384" s="2" t="e">
        <f>MATCH(A2384, 'combined matches'!E$1:E$4986,0)</f>
        <v>#N/A</v>
      </c>
      <c r="M2384" s="6">
        <f t="shared" ref="M2384:M2395" si="89">IF(ISNA(L2384),1,0)</f>
        <v>1</v>
      </c>
    </row>
    <row r="2385" spans="1:14" x14ac:dyDescent="0.2">
      <c r="A2385" s="6">
        <v>3171</v>
      </c>
      <c r="B2385" s="6" t="s">
        <v>4917</v>
      </c>
      <c r="C2385" s="6" t="s">
        <v>4921</v>
      </c>
      <c r="D2385" s="6" t="s">
        <v>4922</v>
      </c>
      <c r="E2385" s="6" t="s">
        <v>4908</v>
      </c>
      <c r="F2385" s="6">
        <v>83638</v>
      </c>
      <c r="G2385" s="6">
        <v>2086347194</v>
      </c>
      <c r="H2385" s="6" t="s">
        <v>4921</v>
      </c>
      <c r="I2385" s="2">
        <f>MATCH(B2385,'2018_cleaned'!B$2:B$4733,0)</f>
        <v>4260</v>
      </c>
      <c r="J2385" s="2">
        <f>MATCH(C2385,'2018_cleaned'!C$2:C$4733,0)</f>
        <v>4262</v>
      </c>
      <c r="K2385" s="2">
        <f t="shared" si="88"/>
        <v>1</v>
      </c>
      <c r="L2385" s="2" t="e">
        <f>MATCH(A2385, 'combined matches'!E$1:E$4986,0)</f>
        <v>#N/A</v>
      </c>
      <c r="M2385" s="6">
        <f t="shared" si="89"/>
        <v>1</v>
      </c>
    </row>
    <row r="2386" spans="1:14" x14ac:dyDescent="0.2">
      <c r="A2386" s="6">
        <v>3172</v>
      </c>
      <c r="B2386" s="6" t="s">
        <v>4923</v>
      </c>
      <c r="C2386" s="6" t="s">
        <v>4924</v>
      </c>
      <c r="D2386" s="6" t="s">
        <v>4925</v>
      </c>
      <c r="E2386" s="6" t="s">
        <v>4908</v>
      </c>
      <c r="F2386" s="6">
        <v>83634</v>
      </c>
      <c r="G2386" s="6">
        <v>2083278534</v>
      </c>
      <c r="H2386" s="6" t="s">
        <v>7095</v>
      </c>
      <c r="I2386" s="2">
        <f>MATCH(B2386,'2018_cleaned'!B$2:B$4733,0)</f>
        <v>4263</v>
      </c>
      <c r="J2386" s="2">
        <f>MATCH(C2386,'2018_cleaned'!C$2:C$4733,0)</f>
        <v>4263</v>
      </c>
      <c r="K2386" s="2">
        <f t="shared" si="88"/>
        <v>1</v>
      </c>
      <c r="L2386" s="2" t="e">
        <f>MATCH(A2386, 'combined matches'!E$1:E$4986,0)</f>
        <v>#N/A</v>
      </c>
      <c r="M2386" s="6">
        <f t="shared" si="89"/>
        <v>1</v>
      </c>
    </row>
    <row r="2387" spans="1:14" x14ac:dyDescent="0.2">
      <c r="A2387" s="6">
        <v>3174</v>
      </c>
      <c r="B2387" s="6" t="s">
        <v>6383</v>
      </c>
      <c r="C2387" s="6" t="s">
        <v>4945</v>
      </c>
      <c r="D2387" s="6" t="s">
        <v>4946</v>
      </c>
      <c r="E2387" s="6" t="s">
        <v>4908</v>
      </c>
      <c r="F2387" s="6">
        <v>83226</v>
      </c>
      <c r="G2387" s="6">
        <v>2088792504</v>
      </c>
      <c r="H2387" s="6" t="s">
        <v>4945</v>
      </c>
      <c r="I2387" s="2" t="e">
        <f>MATCH(B2387,'2018_cleaned'!B$2:B$4733,0)</f>
        <v>#N/A</v>
      </c>
      <c r="J2387" s="2">
        <f>MATCH(C2387,'2018_cleaned'!C$2:C$4733,0)</f>
        <v>4278</v>
      </c>
      <c r="K2387" s="2">
        <f t="shared" si="88"/>
        <v>1</v>
      </c>
      <c r="L2387" s="2" t="e">
        <f>MATCH(A2387, 'combined matches'!E$1:E$4986,0)</f>
        <v>#N/A</v>
      </c>
      <c r="M2387" s="6">
        <f t="shared" si="89"/>
        <v>1</v>
      </c>
    </row>
    <row r="2388" spans="1:14" x14ac:dyDescent="0.2">
      <c r="A2388" s="6">
        <v>3175</v>
      </c>
      <c r="B2388" s="6" t="s">
        <v>6384</v>
      </c>
      <c r="C2388" s="6" t="s">
        <v>4951</v>
      </c>
      <c r="D2388" s="6" t="s">
        <v>4952</v>
      </c>
      <c r="E2388" s="6" t="s">
        <v>4908</v>
      </c>
      <c r="F2388" s="6">
        <v>83422</v>
      </c>
      <c r="G2388" s="6">
        <v>2083542220</v>
      </c>
      <c r="H2388" s="6" t="s">
        <v>7098</v>
      </c>
      <c r="I2388" s="2" t="e">
        <f>MATCH(B2388,'2018_cleaned'!B$2:B$4733,0)</f>
        <v>#N/A</v>
      </c>
      <c r="J2388" s="2">
        <f>MATCH(C2388,'2018_cleaned'!C$2:C$4733,0)</f>
        <v>4280</v>
      </c>
      <c r="K2388" s="2">
        <f t="shared" si="88"/>
        <v>1</v>
      </c>
      <c r="L2388" s="2" t="e">
        <f>MATCH(A2388, 'combined matches'!E$1:E$4986,0)</f>
        <v>#N/A</v>
      </c>
      <c r="M2388" s="6">
        <f t="shared" si="89"/>
        <v>1</v>
      </c>
    </row>
    <row r="2389" spans="1:14" x14ac:dyDescent="0.2">
      <c r="A2389" s="6">
        <v>3176</v>
      </c>
      <c r="B2389" s="6" t="s">
        <v>6385</v>
      </c>
      <c r="C2389" s="6" t="s">
        <v>4957</v>
      </c>
      <c r="D2389" s="6" t="s">
        <v>433</v>
      </c>
      <c r="E2389" s="6" t="s">
        <v>4908</v>
      </c>
      <c r="F2389" s="6">
        <v>83423</v>
      </c>
      <c r="G2389" s="6">
        <v>2083745216</v>
      </c>
      <c r="H2389" s="6" t="s">
        <v>4957</v>
      </c>
      <c r="I2389" s="2" t="e">
        <f>MATCH(B2389,'2018_cleaned'!B$2:B$4733,0)</f>
        <v>#N/A</v>
      </c>
      <c r="J2389" s="2">
        <f>MATCH(C2389,'2018_cleaned'!C$2:C$4733,0)</f>
        <v>4283</v>
      </c>
      <c r="K2389" s="2">
        <f t="shared" si="88"/>
        <v>1</v>
      </c>
      <c r="L2389" s="2" t="e">
        <f>MATCH(A2389, 'combined matches'!E$1:E$4986,0)</f>
        <v>#N/A</v>
      </c>
      <c r="M2389" s="6">
        <f t="shared" si="89"/>
        <v>1</v>
      </c>
    </row>
    <row r="2390" spans="1:14" x14ac:dyDescent="0.2">
      <c r="A2390" s="6">
        <v>3177</v>
      </c>
      <c r="B2390" s="6" t="s">
        <v>6386</v>
      </c>
      <c r="C2390" s="6" t="s">
        <v>4948</v>
      </c>
      <c r="D2390" s="6" t="s">
        <v>4949</v>
      </c>
      <c r="E2390" s="6" t="s">
        <v>4908</v>
      </c>
      <c r="F2390" s="6">
        <v>83440</v>
      </c>
      <c r="G2390" s="6">
        <v>2083563239</v>
      </c>
      <c r="H2390" s="6" t="s">
        <v>4948</v>
      </c>
      <c r="I2390" s="2" t="e">
        <f>MATCH(B2390,'2018_cleaned'!B$2:B$4733,0)</f>
        <v>#N/A</v>
      </c>
      <c r="J2390" s="2">
        <f>MATCH(C2390,'2018_cleaned'!C$2:C$4733,0)</f>
        <v>4279</v>
      </c>
      <c r="K2390" s="2">
        <f t="shared" si="88"/>
        <v>1</v>
      </c>
      <c r="L2390" s="2" t="e">
        <f>MATCH(A2390, 'combined matches'!E$1:E$4986,0)</f>
        <v>#N/A</v>
      </c>
      <c r="M2390" s="6">
        <f t="shared" si="89"/>
        <v>1</v>
      </c>
    </row>
    <row r="2391" spans="1:14" x14ac:dyDescent="0.2">
      <c r="A2391" s="6">
        <v>3178</v>
      </c>
      <c r="B2391" s="6" t="s">
        <v>6387</v>
      </c>
      <c r="C2391" s="6" t="s">
        <v>4955</v>
      </c>
      <c r="D2391" s="6" t="s">
        <v>4956</v>
      </c>
      <c r="E2391" s="6" t="s">
        <v>4908</v>
      </c>
      <c r="F2391" s="6">
        <v>83442</v>
      </c>
      <c r="G2391" s="6">
        <v>2087457297</v>
      </c>
      <c r="H2391" s="6" t="s">
        <v>7099</v>
      </c>
      <c r="I2391" s="2" t="e">
        <f>MATCH(B2391,'2018_cleaned'!B$2:B$4733,0)</f>
        <v>#N/A</v>
      </c>
      <c r="J2391" s="2">
        <f>MATCH(C2391,'2018_cleaned'!C$2:C$4733,0)</f>
        <v>4282</v>
      </c>
      <c r="K2391" s="2">
        <f t="shared" si="88"/>
        <v>1</v>
      </c>
      <c r="L2391" s="2" t="e">
        <f>MATCH(A2391, 'combined matches'!E$1:E$4986,0)</f>
        <v>#N/A</v>
      </c>
      <c r="M2391" s="6">
        <f t="shared" si="89"/>
        <v>1</v>
      </c>
    </row>
    <row r="2392" spans="1:14" x14ac:dyDescent="0.2">
      <c r="A2392" s="6">
        <v>3179</v>
      </c>
      <c r="B2392" s="6" t="s">
        <v>6388</v>
      </c>
      <c r="C2392" s="6" t="s">
        <v>4953</v>
      </c>
      <c r="D2392" s="6" t="s">
        <v>4954</v>
      </c>
      <c r="E2392" s="6" t="s">
        <v>4908</v>
      </c>
      <c r="F2392" s="6">
        <v>83467</v>
      </c>
      <c r="G2392" s="6">
        <v>2087562123</v>
      </c>
      <c r="H2392" s="6" t="s">
        <v>4953</v>
      </c>
      <c r="I2392" s="2" t="e">
        <f>MATCH(B2392,'2018_cleaned'!B$2:B$4733,0)</f>
        <v>#N/A</v>
      </c>
      <c r="J2392" s="2">
        <f>MATCH(C2392,'2018_cleaned'!C$2:C$4733,0)</f>
        <v>4281</v>
      </c>
      <c r="K2392" s="2">
        <f t="shared" si="88"/>
        <v>1</v>
      </c>
      <c r="L2392" s="2" t="e">
        <f>MATCH(A2392, 'combined matches'!E$1:E$4986,0)</f>
        <v>#N/A</v>
      </c>
      <c r="M2392" s="6">
        <f t="shared" si="89"/>
        <v>1</v>
      </c>
    </row>
    <row r="2393" spans="1:14" x14ac:dyDescent="0.2">
      <c r="A2393" s="6">
        <v>3180</v>
      </c>
      <c r="B2393" s="6" t="s">
        <v>6389</v>
      </c>
      <c r="C2393" s="6" t="s">
        <v>4958</v>
      </c>
      <c r="D2393" s="6" t="s">
        <v>4959</v>
      </c>
      <c r="E2393" s="6" t="s">
        <v>4908</v>
      </c>
      <c r="F2393" s="6">
        <v>83445</v>
      </c>
      <c r="G2393" s="6">
        <v>2085220310</v>
      </c>
      <c r="H2393" s="6" t="s">
        <v>7100</v>
      </c>
      <c r="I2393" s="2" t="e">
        <f>MATCH(B2393,'2018_cleaned'!B$2:B$4733,0)</f>
        <v>#N/A</v>
      </c>
      <c r="J2393" s="2">
        <f>MATCH(C2393,'2018_cleaned'!C$2:C$4733,0)</f>
        <v>4284</v>
      </c>
      <c r="K2393" s="2">
        <f t="shared" si="88"/>
        <v>1</v>
      </c>
      <c r="L2393" s="2" t="e">
        <f>MATCH(A2393, 'combined matches'!E$1:E$4986,0)</f>
        <v>#N/A</v>
      </c>
      <c r="M2393" s="6">
        <f t="shared" si="89"/>
        <v>1</v>
      </c>
    </row>
    <row r="2394" spans="1:14" x14ac:dyDescent="0.2">
      <c r="A2394" s="6">
        <v>3181</v>
      </c>
      <c r="B2394" s="6" t="s">
        <v>6390</v>
      </c>
      <c r="C2394" s="6" t="s">
        <v>4943</v>
      </c>
      <c r="D2394" s="6" t="s">
        <v>4944</v>
      </c>
      <c r="E2394" s="6" t="s">
        <v>4908</v>
      </c>
      <c r="F2394" s="6">
        <v>83450</v>
      </c>
      <c r="G2394" s="6">
        <v>2086634860</v>
      </c>
      <c r="H2394" s="6" t="s">
        <v>7097</v>
      </c>
      <c r="I2394" s="2" t="e">
        <f>MATCH(B2394,'2018_cleaned'!B$2:B$4733,0)</f>
        <v>#N/A</v>
      </c>
      <c r="J2394" s="2">
        <f>MATCH(C2394,'2018_cleaned'!C$2:C$4733,0)</f>
        <v>4277</v>
      </c>
      <c r="K2394" s="2">
        <f t="shared" si="88"/>
        <v>1</v>
      </c>
      <c r="L2394" s="2" t="e">
        <f>MATCH(A2394, 'combined matches'!E$1:E$4986,0)</f>
        <v>#N/A</v>
      </c>
      <c r="M2394" s="6">
        <f t="shared" si="89"/>
        <v>1</v>
      </c>
    </row>
    <row r="2395" spans="1:14" x14ac:dyDescent="0.2">
      <c r="A2395" s="6">
        <v>3182</v>
      </c>
      <c r="B2395" s="6" t="s">
        <v>4939</v>
      </c>
      <c r="C2395" s="6" t="s">
        <v>4940</v>
      </c>
      <c r="D2395" s="6" t="s">
        <v>4941</v>
      </c>
      <c r="E2395" s="6" t="s">
        <v>4908</v>
      </c>
      <c r="F2395" s="6">
        <v>83401</v>
      </c>
      <c r="G2395" s="6">
        <v>2085257245</v>
      </c>
      <c r="H2395" s="6" t="s">
        <v>7096</v>
      </c>
      <c r="I2395" s="2">
        <f>MATCH(B2395,'2018_cleaned'!B$2:B$4733,0)</f>
        <v>4276</v>
      </c>
      <c r="J2395" s="2">
        <f>MATCH(C2395,'2018_cleaned'!C$2:C$4733,0)</f>
        <v>4275</v>
      </c>
      <c r="K2395" s="2">
        <f t="shared" si="88"/>
        <v>1</v>
      </c>
      <c r="L2395" s="2" t="e">
        <f>MATCH(A2395, 'combined matches'!E$1:E$4986,0)</f>
        <v>#N/A</v>
      </c>
      <c r="M2395" s="6">
        <f t="shared" si="89"/>
        <v>1</v>
      </c>
    </row>
    <row r="2396" spans="1:14" x14ac:dyDescent="0.2">
      <c r="A2396" s="6">
        <v>3184</v>
      </c>
      <c r="B2396" s="6" t="s">
        <v>4099</v>
      </c>
      <c r="C2396" s="6" t="s">
        <v>6391</v>
      </c>
      <c r="D2396" s="6" t="s">
        <v>6392</v>
      </c>
      <c r="E2396" s="6" t="s">
        <v>4908</v>
      </c>
      <c r="F2396" s="6">
        <v>83316</v>
      </c>
      <c r="G2396" s="6">
        <v>2085438271</v>
      </c>
      <c r="H2396" s="6" t="s">
        <v>6391</v>
      </c>
      <c r="I2396" s="2">
        <f>MATCH(B2396,'2018_cleaned'!B$2:B$4733,0)</f>
        <v>3459</v>
      </c>
      <c r="J2396" s="2" t="e">
        <f>MATCH(C2396,'2018_cleaned'!C$2:C$4733,0)</f>
        <v>#N/A</v>
      </c>
      <c r="K2396" s="2">
        <f t="shared" ref="K2396:K2422" si="90">IF(ISNA(I2396),IF(ISNA(J2396),0,1),1)</f>
        <v>1</v>
      </c>
      <c r="L2396" s="2" t="e">
        <f>MATCH(A2396, 'combined matches'!E$1:E$4986,0)</f>
        <v>#N/A</v>
      </c>
      <c r="M2396" s="6">
        <f t="shared" ref="M2396:M2422" si="91">IF(ISNA(L2396),1,0)</f>
        <v>1</v>
      </c>
      <c r="N2396" s="6">
        <v>0</v>
      </c>
    </row>
    <row r="2397" spans="1:14" x14ac:dyDescent="0.2">
      <c r="A2397" s="6">
        <v>3186</v>
      </c>
      <c r="B2397" s="6" t="s">
        <v>4099</v>
      </c>
      <c r="C2397" s="6" t="s">
        <v>6395</v>
      </c>
      <c r="D2397" s="6" t="s">
        <v>6396</v>
      </c>
      <c r="E2397" s="6" t="s">
        <v>4908</v>
      </c>
      <c r="F2397" s="6">
        <v>83318</v>
      </c>
      <c r="G2397" s="6">
        <v>2086787796</v>
      </c>
      <c r="H2397" s="6" t="s">
        <v>7383</v>
      </c>
      <c r="I2397" s="2">
        <f>MATCH(B2397,'2018_cleaned'!B$2:B$4733,0)</f>
        <v>3459</v>
      </c>
      <c r="J2397" s="2" t="e">
        <f>MATCH(C2397,'2018_cleaned'!C$2:C$4733,0)</f>
        <v>#N/A</v>
      </c>
      <c r="K2397" s="2">
        <f t="shared" si="90"/>
        <v>1</v>
      </c>
      <c r="L2397" s="2" t="e">
        <f>MATCH(A2397, 'combined matches'!E$1:E$4986,0)</f>
        <v>#N/A</v>
      </c>
      <c r="M2397" s="6">
        <f t="shared" si="91"/>
        <v>1</v>
      </c>
      <c r="N2397" s="6">
        <v>0</v>
      </c>
    </row>
    <row r="2398" spans="1:14" x14ac:dyDescent="0.2">
      <c r="A2398" s="6">
        <v>3207</v>
      </c>
      <c r="B2398" s="6" t="s">
        <v>6406</v>
      </c>
      <c r="C2398" s="6" t="s">
        <v>6407</v>
      </c>
      <c r="D2398" s="6" t="s">
        <v>2986</v>
      </c>
      <c r="E2398" s="6" t="s">
        <v>4908</v>
      </c>
      <c r="F2398" s="6">
        <v>83605</v>
      </c>
      <c r="G2398" s="6">
        <v>2084591025</v>
      </c>
      <c r="H2398" s="6" t="s">
        <v>7387</v>
      </c>
      <c r="I2398" s="2" t="e">
        <f>MATCH(B2398,'2018_cleaned'!B$2:B$4733,0)</f>
        <v>#N/A</v>
      </c>
      <c r="J2398" s="2" t="e">
        <f>MATCH(C2398,'2018_cleaned'!C$2:C$4733,0)</f>
        <v>#N/A</v>
      </c>
      <c r="K2398" s="2">
        <f t="shared" si="90"/>
        <v>0</v>
      </c>
      <c r="L2398" s="2" t="e">
        <f>MATCH(A2398, 'combined matches'!E$1:E$4986,0)</f>
        <v>#N/A</v>
      </c>
      <c r="M2398" s="6">
        <f t="shared" si="91"/>
        <v>1</v>
      </c>
      <c r="N2398" s="6">
        <v>0</v>
      </c>
    </row>
    <row r="2399" spans="1:14" x14ac:dyDescent="0.2">
      <c r="A2399" s="6">
        <v>3188</v>
      </c>
      <c r="B2399" s="6" t="s">
        <v>4099</v>
      </c>
      <c r="C2399" s="6" t="s">
        <v>6398</v>
      </c>
      <c r="D2399" s="6" t="s">
        <v>4589</v>
      </c>
      <c r="E2399" s="6" t="s">
        <v>4908</v>
      </c>
      <c r="F2399" s="6">
        <v>83327</v>
      </c>
      <c r="G2399" s="6">
        <v>2087642611</v>
      </c>
      <c r="H2399" s="6" t="s">
        <v>7384</v>
      </c>
      <c r="I2399" s="2">
        <f>MATCH(B2399,'2018_cleaned'!B$2:B$4733,0)</f>
        <v>3459</v>
      </c>
      <c r="J2399" s="2" t="e">
        <f>MATCH(C2399,'2018_cleaned'!C$2:C$4733,0)</f>
        <v>#N/A</v>
      </c>
      <c r="K2399" s="2">
        <f t="shared" si="90"/>
        <v>1</v>
      </c>
      <c r="L2399" s="2" t="e">
        <f>MATCH(A2399, 'combined matches'!E$1:E$4986,0)</f>
        <v>#N/A</v>
      </c>
      <c r="M2399" s="6">
        <f t="shared" si="91"/>
        <v>1</v>
      </c>
      <c r="N2399" s="6">
        <v>0</v>
      </c>
    </row>
    <row r="2400" spans="1:14" x14ac:dyDescent="0.2">
      <c r="A2400" s="6">
        <v>3208</v>
      </c>
      <c r="B2400" s="6" t="s">
        <v>6406</v>
      </c>
      <c r="C2400" s="6" t="s">
        <v>6408</v>
      </c>
      <c r="D2400" s="6" t="s">
        <v>6409</v>
      </c>
      <c r="E2400" s="6" t="s">
        <v>4908</v>
      </c>
      <c r="F2400" s="6">
        <v>83628</v>
      </c>
      <c r="G2400" s="6">
        <v>2083373189</v>
      </c>
      <c r="H2400" s="6" t="s">
        <v>7388</v>
      </c>
      <c r="I2400" s="2" t="e">
        <f>MATCH(B2400,'2018_cleaned'!B$2:B$4733,0)</f>
        <v>#N/A</v>
      </c>
      <c r="J2400" s="2" t="e">
        <f>MATCH(C2400,'2018_cleaned'!C$2:C$4733,0)</f>
        <v>#N/A</v>
      </c>
      <c r="K2400" s="2">
        <f t="shared" si="90"/>
        <v>0</v>
      </c>
      <c r="L2400" s="2" t="e">
        <f>MATCH(A2400, 'combined matches'!E$1:E$4986,0)</f>
        <v>#N/A</v>
      </c>
      <c r="M2400" s="6">
        <f t="shared" si="91"/>
        <v>1</v>
      </c>
      <c r="N2400" s="6">
        <v>0</v>
      </c>
    </row>
    <row r="2401" spans="1:14" x14ac:dyDescent="0.2">
      <c r="A2401" s="6">
        <v>3190</v>
      </c>
      <c r="B2401" s="6" t="s">
        <v>4099</v>
      </c>
      <c r="C2401" s="6" t="s">
        <v>6400</v>
      </c>
      <c r="D2401" s="6" t="s">
        <v>6401</v>
      </c>
      <c r="E2401" s="6" t="s">
        <v>4908</v>
      </c>
      <c r="F2401" s="6">
        <v>83338</v>
      </c>
      <c r="G2401" s="6">
        <v>2083243471</v>
      </c>
      <c r="H2401" s="6" t="s">
        <v>7385</v>
      </c>
      <c r="I2401" s="2">
        <f>MATCH(B2401,'2018_cleaned'!B$2:B$4733,0)</f>
        <v>3459</v>
      </c>
      <c r="J2401" s="2" t="e">
        <f>MATCH(C2401,'2018_cleaned'!C$2:C$4733,0)</f>
        <v>#N/A</v>
      </c>
      <c r="K2401" s="2">
        <f t="shared" si="90"/>
        <v>1</v>
      </c>
      <c r="L2401" s="2" t="e">
        <f>MATCH(A2401, 'combined matches'!E$1:E$4986,0)</f>
        <v>#N/A</v>
      </c>
      <c r="M2401" s="6">
        <f t="shared" si="91"/>
        <v>1</v>
      </c>
      <c r="N2401" s="6">
        <v>0</v>
      </c>
    </row>
    <row r="2402" spans="1:14" x14ac:dyDescent="0.2">
      <c r="A2402" s="6">
        <v>3191</v>
      </c>
      <c r="B2402" s="6" t="s">
        <v>4099</v>
      </c>
      <c r="C2402" s="6" t="s">
        <v>6402</v>
      </c>
      <c r="D2402" s="6" t="s">
        <v>6403</v>
      </c>
      <c r="E2402" s="6" t="s">
        <v>4908</v>
      </c>
      <c r="F2402" s="6">
        <v>83341</v>
      </c>
      <c r="G2402" s="6">
        <v>2087353938</v>
      </c>
      <c r="H2402" s="6" t="s">
        <v>8487</v>
      </c>
      <c r="I2402" s="2">
        <f>MATCH(B2402,'2018_cleaned'!B$2:B$4733,0)</f>
        <v>3459</v>
      </c>
      <c r="J2402" s="2" t="e">
        <f>MATCH(C2402,'2018_cleaned'!C$2:C$4733,0)</f>
        <v>#N/A</v>
      </c>
      <c r="K2402" s="2">
        <f t="shared" si="90"/>
        <v>1</v>
      </c>
      <c r="L2402" s="2" t="e">
        <f>MATCH(A2402, 'combined matches'!E$1:E$4986,0)</f>
        <v>#N/A</v>
      </c>
      <c r="M2402" s="6">
        <f t="shared" si="91"/>
        <v>1</v>
      </c>
      <c r="N2402" s="6">
        <v>0</v>
      </c>
    </row>
    <row r="2403" spans="1:14" x14ac:dyDescent="0.2">
      <c r="A2403" s="6">
        <v>3210</v>
      </c>
      <c r="B2403" s="6" t="s">
        <v>6406</v>
      </c>
      <c r="C2403" s="6" t="s">
        <v>6412</v>
      </c>
      <c r="D2403" s="6" t="s">
        <v>6413</v>
      </c>
      <c r="E2403" s="6" t="s">
        <v>4908</v>
      </c>
      <c r="F2403" s="6">
        <v>83639</v>
      </c>
      <c r="G2403" s="6">
        <v>2088964159</v>
      </c>
      <c r="H2403" s="6" t="s">
        <v>6412</v>
      </c>
      <c r="I2403" s="2" t="e">
        <f>MATCH(B2403,'2018_cleaned'!B$2:B$4733,0)</f>
        <v>#N/A</v>
      </c>
      <c r="J2403" s="2" t="e">
        <f>MATCH(C2403,'2018_cleaned'!C$2:C$4733,0)</f>
        <v>#N/A</v>
      </c>
      <c r="K2403" s="2">
        <f t="shared" si="90"/>
        <v>0</v>
      </c>
      <c r="L2403" s="2" t="e">
        <f>MATCH(A2403, 'combined matches'!E$1:E$4986,0)</f>
        <v>#N/A</v>
      </c>
      <c r="M2403" s="6">
        <f t="shared" si="91"/>
        <v>1</v>
      </c>
      <c r="N2403" s="6">
        <v>0</v>
      </c>
    </row>
    <row r="2404" spans="1:14" x14ac:dyDescent="0.2">
      <c r="A2404" s="6">
        <v>3192</v>
      </c>
      <c r="B2404" s="6" t="s">
        <v>4905</v>
      </c>
      <c r="C2404" s="6" t="s">
        <v>4906</v>
      </c>
      <c r="D2404" s="6" t="s">
        <v>4907</v>
      </c>
      <c r="E2404" s="6" t="s">
        <v>4908</v>
      </c>
      <c r="F2404" s="6">
        <v>83864</v>
      </c>
      <c r="G2404" s="6">
        <v>2082635159</v>
      </c>
      <c r="H2404" s="6" t="s">
        <v>8150</v>
      </c>
      <c r="I2404" s="2">
        <f>MATCH(B2404,'2018_cleaned'!B$2:B$4733,0)</f>
        <v>4252</v>
      </c>
      <c r="J2404" s="2">
        <f>MATCH(C2404,'2018_cleaned'!C$2:C$4733,0)</f>
        <v>4252</v>
      </c>
      <c r="K2404" s="2">
        <f t="shared" si="90"/>
        <v>1</v>
      </c>
      <c r="L2404" s="2" t="e">
        <f>MATCH(A2404, 'combined matches'!E$1:E$4986,0)</f>
        <v>#N/A</v>
      </c>
      <c r="M2404" s="6">
        <f t="shared" si="91"/>
        <v>1</v>
      </c>
    </row>
    <row r="2405" spans="1:14" x14ac:dyDescent="0.2">
      <c r="A2405" s="6">
        <v>3193</v>
      </c>
      <c r="B2405" s="6" t="s">
        <v>4905</v>
      </c>
      <c r="C2405" s="6" t="s">
        <v>4909</v>
      </c>
      <c r="D2405" s="6" t="s">
        <v>4910</v>
      </c>
      <c r="E2405" s="6" t="s">
        <v>4908</v>
      </c>
      <c r="F2405" s="6">
        <v>83861</v>
      </c>
      <c r="G2405" s="6">
        <v>2082454556</v>
      </c>
      <c r="H2405" s="6" t="s">
        <v>4909</v>
      </c>
      <c r="I2405" s="2">
        <f>MATCH(B2405,'2018_cleaned'!B$2:B$4733,0)</f>
        <v>4252</v>
      </c>
      <c r="J2405" s="2">
        <f>MATCH(C2405,'2018_cleaned'!C$2:C$4733,0)</f>
        <v>4253</v>
      </c>
      <c r="K2405" s="2">
        <f t="shared" si="90"/>
        <v>1</v>
      </c>
      <c r="L2405" s="2" t="e">
        <f>MATCH(A2405, 'combined matches'!E$1:E$4986,0)</f>
        <v>#N/A</v>
      </c>
      <c r="M2405" s="6">
        <f t="shared" si="91"/>
        <v>1</v>
      </c>
    </row>
    <row r="2406" spans="1:14" x14ac:dyDescent="0.2">
      <c r="A2406" s="6">
        <v>3194</v>
      </c>
      <c r="B2406" s="6" t="s">
        <v>4905</v>
      </c>
      <c r="C2406" s="6" t="s">
        <v>6404</v>
      </c>
      <c r="D2406" s="6" t="s">
        <v>4912</v>
      </c>
      <c r="E2406" s="6" t="s">
        <v>4908</v>
      </c>
      <c r="F2406" s="6">
        <v>83837</v>
      </c>
      <c r="G2406" s="6">
        <v>2087867474</v>
      </c>
      <c r="H2406" s="6" t="s">
        <v>6404</v>
      </c>
      <c r="I2406" s="2">
        <f>MATCH(B2406,'2018_cleaned'!B$2:B$4733,0)</f>
        <v>4252</v>
      </c>
      <c r="J2406" s="2" t="e">
        <f>MATCH(C2406,'2018_cleaned'!C$2:C$4733,0)</f>
        <v>#N/A</v>
      </c>
      <c r="K2406" s="2">
        <f t="shared" si="90"/>
        <v>1</v>
      </c>
      <c r="L2406" s="2" t="e">
        <f>MATCH(A2406, 'combined matches'!E$1:E$4986,0)</f>
        <v>#N/A</v>
      </c>
      <c r="M2406" s="6">
        <f t="shared" si="91"/>
        <v>1</v>
      </c>
    </row>
    <row r="2407" spans="1:14" x14ac:dyDescent="0.2">
      <c r="A2407" s="6">
        <v>3195</v>
      </c>
      <c r="B2407" s="6" t="s">
        <v>4905</v>
      </c>
      <c r="C2407" s="6" t="s">
        <v>4913</v>
      </c>
      <c r="D2407" s="6" t="s">
        <v>4914</v>
      </c>
      <c r="E2407" s="6" t="s">
        <v>4908</v>
      </c>
      <c r="F2407" s="6">
        <v>83835</v>
      </c>
      <c r="G2407" s="6">
        <v>2084155100</v>
      </c>
      <c r="H2407" s="6" t="s">
        <v>8488</v>
      </c>
      <c r="I2407" s="2">
        <f>MATCH(B2407,'2018_cleaned'!B$2:B$4733,0)</f>
        <v>4252</v>
      </c>
      <c r="J2407" s="2">
        <f>MATCH(C2407,'2018_cleaned'!C$2:C$4733,0)</f>
        <v>4251</v>
      </c>
      <c r="K2407" s="2">
        <f t="shared" si="90"/>
        <v>1</v>
      </c>
      <c r="L2407" s="2" t="e">
        <f>MATCH(A2407, 'combined matches'!E$1:E$4986,0)</f>
        <v>#N/A</v>
      </c>
      <c r="M2407" s="6">
        <f t="shared" si="91"/>
        <v>1</v>
      </c>
    </row>
    <row r="2408" spans="1:14" x14ac:dyDescent="0.2">
      <c r="A2408" s="6">
        <v>3196</v>
      </c>
      <c r="B2408" s="6" t="s">
        <v>4905</v>
      </c>
      <c r="C2408" s="6" t="s">
        <v>4915</v>
      </c>
      <c r="D2408" s="6" t="s">
        <v>4916</v>
      </c>
      <c r="E2408" s="6" t="s">
        <v>4908</v>
      </c>
      <c r="F2408" s="6">
        <v>83805</v>
      </c>
      <c r="G2408" s="6">
        <v>2082675558</v>
      </c>
      <c r="H2408" s="6" t="s">
        <v>4915</v>
      </c>
      <c r="I2408" s="2">
        <f>MATCH(B2408,'2018_cleaned'!B$2:B$4733,0)</f>
        <v>4252</v>
      </c>
      <c r="J2408" s="2">
        <f>MATCH(C2408,'2018_cleaned'!C$2:C$4733,0)</f>
        <v>4256</v>
      </c>
      <c r="K2408" s="2">
        <f t="shared" si="90"/>
        <v>1</v>
      </c>
      <c r="L2408" s="2" t="e">
        <f>MATCH(A2408, 'combined matches'!E$1:E$4986,0)</f>
        <v>#N/A</v>
      </c>
      <c r="M2408" s="6">
        <f t="shared" si="91"/>
        <v>1</v>
      </c>
    </row>
    <row r="2409" spans="1:14" x14ac:dyDescent="0.2">
      <c r="A2409" s="6">
        <v>3198</v>
      </c>
      <c r="B2409" s="6" t="s">
        <v>8506</v>
      </c>
      <c r="C2409" s="6" t="s">
        <v>4929</v>
      </c>
      <c r="D2409" s="6" t="s">
        <v>4930</v>
      </c>
      <c r="E2409" s="6" t="s">
        <v>4908</v>
      </c>
      <c r="F2409" s="6">
        <v>83201</v>
      </c>
      <c r="G2409" s="6">
        <v>2082339080</v>
      </c>
      <c r="H2409" s="6" t="s">
        <v>4929</v>
      </c>
      <c r="I2409" s="2" t="e">
        <f>MATCH(B2409,'2018_cleaned'!B$2:B$4733,0)</f>
        <v>#N/A</v>
      </c>
      <c r="J2409" s="2">
        <f>MATCH(C2409,'2018_cleaned'!C$2:C$4733,0)</f>
        <v>4266</v>
      </c>
      <c r="K2409" s="2">
        <f t="shared" si="90"/>
        <v>1</v>
      </c>
      <c r="L2409" s="2" t="e">
        <f>MATCH(A2409, 'combined matches'!E$1:E$4986,0)</f>
        <v>#N/A</v>
      </c>
      <c r="M2409" s="6">
        <f t="shared" si="91"/>
        <v>1</v>
      </c>
    </row>
    <row r="2410" spans="1:14" x14ac:dyDescent="0.2">
      <c r="A2410" s="6">
        <v>3199</v>
      </c>
      <c r="B2410" s="6" t="s">
        <v>8507</v>
      </c>
      <c r="C2410" s="6" t="s">
        <v>4936</v>
      </c>
      <c r="D2410" s="6" t="s">
        <v>2961</v>
      </c>
      <c r="E2410" s="6" t="s">
        <v>4908</v>
      </c>
      <c r="F2410" s="6">
        <v>83254</v>
      </c>
      <c r="G2410" s="6">
        <v>2088473000</v>
      </c>
      <c r="H2410" s="6" t="s">
        <v>4936</v>
      </c>
      <c r="I2410" s="2" t="e">
        <f>MATCH(B2410,'2018_cleaned'!B$2:B$4733,0)</f>
        <v>#N/A</v>
      </c>
      <c r="J2410" s="2">
        <f>MATCH(C2410,'2018_cleaned'!C$2:C$4733,0)</f>
        <v>4272</v>
      </c>
      <c r="K2410" s="2">
        <f t="shared" si="90"/>
        <v>1</v>
      </c>
      <c r="L2410" s="2" t="e">
        <f>MATCH(A2410, 'combined matches'!E$1:E$4986,0)</f>
        <v>#N/A</v>
      </c>
      <c r="M2410" s="6">
        <f t="shared" si="91"/>
        <v>1</v>
      </c>
    </row>
    <row r="2411" spans="1:14" x14ac:dyDescent="0.2">
      <c r="A2411" s="6">
        <v>3200</v>
      </c>
      <c r="B2411" s="6" t="s">
        <v>8508</v>
      </c>
      <c r="C2411" s="6" t="s">
        <v>4931</v>
      </c>
      <c r="D2411" s="6" t="s">
        <v>4932</v>
      </c>
      <c r="E2411" s="6" t="s">
        <v>4908</v>
      </c>
      <c r="F2411" s="6">
        <v>83221</v>
      </c>
      <c r="G2411" s="6">
        <v>2087852160</v>
      </c>
      <c r="H2411" s="6" t="s">
        <v>4931</v>
      </c>
      <c r="I2411" s="2" t="e">
        <f>MATCH(B2411,'2018_cleaned'!B$2:B$4733,0)</f>
        <v>#N/A</v>
      </c>
      <c r="J2411" s="2">
        <f>MATCH(C2411,'2018_cleaned'!C$2:C$4733,0)</f>
        <v>4268</v>
      </c>
      <c r="K2411" s="2">
        <f t="shared" si="90"/>
        <v>1</v>
      </c>
      <c r="L2411" s="2" t="e">
        <f>MATCH(A2411, 'combined matches'!E$1:E$4986,0)</f>
        <v>#N/A</v>
      </c>
      <c r="M2411" s="6">
        <f t="shared" si="91"/>
        <v>1</v>
      </c>
    </row>
    <row r="2412" spans="1:14" x14ac:dyDescent="0.2">
      <c r="A2412" s="6">
        <v>3201</v>
      </c>
      <c r="B2412" s="6" t="s">
        <v>4928</v>
      </c>
      <c r="C2412" s="6" t="s">
        <v>7799</v>
      </c>
      <c r="D2412" s="6" t="s">
        <v>4937</v>
      </c>
      <c r="E2412" s="6" t="s">
        <v>4908</v>
      </c>
      <c r="F2412" s="6">
        <v>83263</v>
      </c>
      <c r="G2412" s="6">
        <v>2088520478</v>
      </c>
      <c r="H2412" s="6" t="s">
        <v>7800</v>
      </c>
      <c r="I2412" s="2">
        <f>MATCH(B2412,'2018_cleaned'!B$2:B$4733,0)</f>
        <v>4267</v>
      </c>
      <c r="J2412" s="2">
        <f>MATCH(C2412,'2018_cleaned'!C$2:C$4733,0)</f>
        <v>4273</v>
      </c>
      <c r="K2412" s="2">
        <f t="shared" si="90"/>
        <v>1</v>
      </c>
      <c r="L2412" s="2" t="e">
        <f>MATCH(A2412, 'combined matches'!E$1:E$4986,0)</f>
        <v>#N/A</v>
      </c>
      <c r="M2412" s="6">
        <f t="shared" si="91"/>
        <v>1</v>
      </c>
    </row>
    <row r="2413" spans="1:14" x14ac:dyDescent="0.2">
      <c r="A2413" s="6">
        <v>3202</v>
      </c>
      <c r="B2413" s="6" t="s">
        <v>4928</v>
      </c>
      <c r="C2413" s="6" t="s">
        <v>7115</v>
      </c>
      <c r="D2413" s="6" t="s">
        <v>4933</v>
      </c>
      <c r="E2413" s="6" t="s">
        <v>4908</v>
      </c>
      <c r="F2413" s="6">
        <v>83276</v>
      </c>
      <c r="G2413" s="6">
        <v>2085474375</v>
      </c>
      <c r="H2413" s="6" t="s">
        <v>7386</v>
      </c>
      <c r="I2413" s="2">
        <f>MATCH(B2413,'2018_cleaned'!B$2:B$4733,0)</f>
        <v>4267</v>
      </c>
      <c r="J2413" s="2">
        <f>MATCH(C2413,'2018_cleaned'!C$2:C$4733,0)</f>
        <v>4269</v>
      </c>
      <c r="K2413" s="2">
        <f t="shared" si="90"/>
        <v>1</v>
      </c>
      <c r="L2413" s="2" t="e">
        <f>MATCH(A2413, 'combined matches'!E$1:E$4986,0)</f>
        <v>#N/A</v>
      </c>
      <c r="M2413" s="6">
        <f t="shared" si="91"/>
        <v>1</v>
      </c>
    </row>
    <row r="2414" spans="1:14" x14ac:dyDescent="0.2">
      <c r="A2414" s="6">
        <v>3203</v>
      </c>
      <c r="B2414" s="6" t="s">
        <v>4928</v>
      </c>
      <c r="C2414" s="6" t="s">
        <v>7408</v>
      </c>
      <c r="D2414" s="6" t="s">
        <v>4938</v>
      </c>
      <c r="E2414" s="6" t="s">
        <v>4908</v>
      </c>
      <c r="F2414" s="6">
        <v>83211</v>
      </c>
      <c r="G2414" s="6">
        <v>2082265096</v>
      </c>
      <c r="H2414" s="6" t="s">
        <v>7408</v>
      </c>
      <c r="I2414" s="2">
        <f>MATCH(B2414,'2018_cleaned'!B$2:B$4733,0)</f>
        <v>4267</v>
      </c>
      <c r="J2414" s="2">
        <f>MATCH(C2414,'2018_cleaned'!C$2:C$4733,0)</f>
        <v>4274</v>
      </c>
      <c r="K2414" s="2">
        <f t="shared" si="90"/>
        <v>1</v>
      </c>
      <c r="L2414" s="2" t="e">
        <f>MATCH(A2414, 'combined matches'!E$1:E$4986,0)</f>
        <v>#N/A</v>
      </c>
      <c r="M2414" s="6">
        <f t="shared" si="91"/>
        <v>1</v>
      </c>
    </row>
    <row r="2415" spans="1:14" x14ac:dyDescent="0.2">
      <c r="A2415" s="6">
        <v>3204</v>
      </c>
      <c r="B2415" s="6" t="s">
        <v>4928</v>
      </c>
      <c r="C2415" s="6" t="s">
        <v>7824</v>
      </c>
      <c r="D2415" s="6" t="s">
        <v>6405</v>
      </c>
      <c r="E2415" s="6" t="s">
        <v>4908</v>
      </c>
      <c r="F2415" s="6">
        <v>83252</v>
      </c>
      <c r="G2415" s="6">
        <v>2087664764</v>
      </c>
      <c r="H2415" s="6" t="s">
        <v>8502</v>
      </c>
      <c r="I2415" s="2">
        <f>MATCH(B2415,'2018_cleaned'!B$2:B$4733,0)</f>
        <v>4267</v>
      </c>
      <c r="J2415" s="2">
        <f>MATCH(C2415,'2018_cleaned'!C$2:C$4733,0)</f>
        <v>4270</v>
      </c>
      <c r="K2415" s="2">
        <f t="shared" si="90"/>
        <v>1</v>
      </c>
      <c r="L2415" s="2" t="e">
        <f>MATCH(A2415, 'combined matches'!E$1:E$4986,0)</f>
        <v>#N/A</v>
      </c>
      <c r="M2415" s="6">
        <f t="shared" si="91"/>
        <v>1</v>
      </c>
    </row>
    <row r="2416" spans="1:14" x14ac:dyDescent="0.2">
      <c r="A2416" s="6">
        <v>3205</v>
      </c>
      <c r="B2416" s="6" t="s">
        <v>8509</v>
      </c>
      <c r="C2416" s="6" t="s">
        <v>4934</v>
      </c>
      <c r="D2416" s="6" t="s">
        <v>4935</v>
      </c>
      <c r="E2416" s="6" t="s">
        <v>4908</v>
      </c>
      <c r="F2416" s="6">
        <v>83213</v>
      </c>
      <c r="G2416" s="6">
        <v>2085273463</v>
      </c>
      <c r="H2416" s="6" t="s">
        <v>4934</v>
      </c>
      <c r="I2416" s="2" t="e">
        <f>MATCH(B2416,'2018_cleaned'!B$2:B$4733,0)</f>
        <v>#N/A</v>
      </c>
      <c r="J2416" s="2">
        <f>MATCH(C2416,'2018_cleaned'!C$2:C$4733,0)</f>
        <v>4271</v>
      </c>
      <c r="K2416" s="2">
        <f t="shared" si="90"/>
        <v>1</v>
      </c>
      <c r="L2416" s="2" t="e">
        <f>MATCH(A2416, 'combined matches'!E$1:E$4986,0)</f>
        <v>#N/A</v>
      </c>
      <c r="M2416" s="6">
        <f t="shared" si="91"/>
        <v>1</v>
      </c>
    </row>
    <row r="2417" spans="1:14" x14ac:dyDescent="0.2">
      <c r="A2417" s="6">
        <v>3209</v>
      </c>
      <c r="B2417" s="6" t="s">
        <v>6406</v>
      </c>
      <c r="C2417" s="6" t="s">
        <v>6410</v>
      </c>
      <c r="D2417" s="6" t="s">
        <v>6411</v>
      </c>
      <c r="E2417" s="6" t="s">
        <v>4908</v>
      </c>
      <c r="F2417" s="6">
        <v>83641</v>
      </c>
      <c r="G2417" s="6">
        <v>2084951011</v>
      </c>
      <c r="H2417" s="6" t="s">
        <v>6410</v>
      </c>
      <c r="I2417" s="2" t="e">
        <f>MATCH(B2417,'2018_cleaned'!B$2:B$4733,0)</f>
        <v>#N/A</v>
      </c>
      <c r="J2417" s="2" t="e">
        <f>MATCH(C2417,'2018_cleaned'!C$2:C$4733,0)</f>
        <v>#N/A</v>
      </c>
      <c r="K2417" s="2">
        <f t="shared" si="90"/>
        <v>0</v>
      </c>
      <c r="L2417" s="2" t="e">
        <f>MATCH(A2417, 'combined matches'!E$1:E$4986,0)</f>
        <v>#N/A</v>
      </c>
      <c r="M2417" s="6">
        <f t="shared" si="91"/>
        <v>1</v>
      </c>
      <c r="N2417" s="6">
        <v>0</v>
      </c>
    </row>
    <row r="2418" spans="1:14" x14ac:dyDescent="0.2">
      <c r="A2418" s="6">
        <v>3211</v>
      </c>
      <c r="B2418" s="6" t="s">
        <v>6406</v>
      </c>
      <c r="C2418" s="6" t="s">
        <v>6414</v>
      </c>
      <c r="D2418" s="6" t="s">
        <v>6415</v>
      </c>
      <c r="E2418" s="6" t="s">
        <v>4908</v>
      </c>
      <c r="F2418" s="6">
        <v>83644</v>
      </c>
      <c r="G2418" s="6">
        <v>2085850048</v>
      </c>
      <c r="H2418" s="6" t="s">
        <v>7389</v>
      </c>
      <c r="I2418" s="2" t="e">
        <f>MATCH(B2418,'2018_cleaned'!B$2:B$4733,0)</f>
        <v>#N/A</v>
      </c>
      <c r="J2418" s="2" t="e">
        <f>MATCH(C2418,'2018_cleaned'!C$2:C$4733,0)</f>
        <v>#N/A</v>
      </c>
      <c r="K2418" s="2">
        <f t="shared" si="90"/>
        <v>0</v>
      </c>
      <c r="L2418" s="2" t="e">
        <f>MATCH(A2418, 'combined matches'!E$1:E$4986,0)</f>
        <v>#N/A</v>
      </c>
      <c r="M2418" s="6">
        <f t="shared" si="91"/>
        <v>1</v>
      </c>
      <c r="N2418" s="6">
        <v>0</v>
      </c>
    </row>
    <row r="2419" spans="1:14" x14ac:dyDescent="0.2">
      <c r="A2419" s="6">
        <v>3212</v>
      </c>
      <c r="B2419" s="6" t="s">
        <v>6406</v>
      </c>
      <c r="C2419" s="6" t="s">
        <v>7801</v>
      </c>
      <c r="D2419" s="6" t="s">
        <v>6416</v>
      </c>
      <c r="E2419" s="6" t="s">
        <v>4908</v>
      </c>
      <c r="F2419" s="6">
        <v>83651</v>
      </c>
      <c r="G2419" s="6">
        <v>2084667869</v>
      </c>
      <c r="H2419" s="6" t="s">
        <v>7801</v>
      </c>
      <c r="I2419" s="2" t="e">
        <f>MATCH(B2419,'2018_cleaned'!B$2:B$4733,0)</f>
        <v>#N/A</v>
      </c>
      <c r="J2419" s="2" t="e">
        <f>MATCH(C2419,'2018_cleaned'!C$2:C$4733,0)</f>
        <v>#N/A</v>
      </c>
      <c r="K2419" s="2">
        <f t="shared" si="90"/>
        <v>0</v>
      </c>
      <c r="L2419" s="2" t="e">
        <f>MATCH(A2419, 'combined matches'!E$1:E$4986,0)</f>
        <v>#N/A</v>
      </c>
      <c r="M2419" s="6">
        <f t="shared" si="91"/>
        <v>1</v>
      </c>
      <c r="N2419" s="6">
        <v>0</v>
      </c>
    </row>
    <row r="2420" spans="1:14" x14ac:dyDescent="0.2">
      <c r="A2420" s="6">
        <v>3185</v>
      </c>
      <c r="B2420" s="6" t="s">
        <v>4099</v>
      </c>
      <c r="C2420" s="6" t="s">
        <v>6393</v>
      </c>
      <c r="D2420" s="6" t="s">
        <v>6394</v>
      </c>
      <c r="E2420" s="6" t="s">
        <v>4908</v>
      </c>
      <c r="F2420" s="6">
        <v>83350</v>
      </c>
      <c r="G2420" s="6">
        <v>2086507941</v>
      </c>
      <c r="H2420" s="6" t="s">
        <v>6393</v>
      </c>
      <c r="I2420" s="2">
        <f>MATCH(B2420,'2018_cleaned'!B$2:B$4733,0)</f>
        <v>3459</v>
      </c>
      <c r="J2420" s="2" t="e">
        <f>MATCH(C2420,'2018_cleaned'!C$2:C$4733,0)</f>
        <v>#N/A</v>
      </c>
      <c r="K2420" s="2">
        <f t="shared" si="90"/>
        <v>1</v>
      </c>
      <c r="L2420" s="2" t="e">
        <f>MATCH(A2420, 'combined matches'!E$1:E$4986,0)</f>
        <v>#N/A</v>
      </c>
      <c r="M2420" s="6">
        <f t="shared" si="91"/>
        <v>1</v>
      </c>
      <c r="N2420" s="6">
        <v>0</v>
      </c>
    </row>
    <row r="2421" spans="1:14" x14ac:dyDescent="0.2">
      <c r="A2421" s="6">
        <v>3187</v>
      </c>
      <c r="B2421" s="6" t="s">
        <v>4099</v>
      </c>
      <c r="C2421" s="6" t="s">
        <v>6397</v>
      </c>
      <c r="D2421" s="6" t="s">
        <v>4961</v>
      </c>
      <c r="E2421" s="6" t="s">
        <v>4908</v>
      </c>
      <c r="F2421" s="6">
        <v>83301</v>
      </c>
      <c r="G2421" s="6">
        <v>2087327101</v>
      </c>
      <c r="H2421" s="6" t="s">
        <v>6397</v>
      </c>
      <c r="I2421" s="2">
        <f>MATCH(B2421,'2018_cleaned'!B$2:B$4733,0)</f>
        <v>3459</v>
      </c>
      <c r="J2421" s="2" t="e">
        <f>MATCH(C2421,'2018_cleaned'!C$2:C$4733,0)</f>
        <v>#N/A</v>
      </c>
      <c r="K2421" s="2">
        <f t="shared" si="90"/>
        <v>1</v>
      </c>
      <c r="L2421" s="2" t="e">
        <f>MATCH(A2421, 'combined matches'!E$1:E$4986,0)</f>
        <v>#N/A</v>
      </c>
      <c r="M2421" s="6">
        <f t="shared" si="91"/>
        <v>1</v>
      </c>
      <c r="N2421" s="6">
        <v>0</v>
      </c>
    </row>
    <row r="2422" spans="1:14" x14ac:dyDescent="0.2">
      <c r="A2422" s="6">
        <v>3189</v>
      </c>
      <c r="B2422" s="6" t="s">
        <v>4099</v>
      </c>
      <c r="C2422" s="6" t="s">
        <v>6399</v>
      </c>
      <c r="D2422" s="6" t="s">
        <v>4961</v>
      </c>
      <c r="E2422" s="6" t="s">
        <v>4908</v>
      </c>
      <c r="F2422" s="6">
        <v>83301</v>
      </c>
      <c r="G2422" s="6">
        <v>2087340451</v>
      </c>
      <c r="H2422" s="6" t="s">
        <v>6399</v>
      </c>
      <c r="I2422" s="2">
        <f>MATCH(B2422,'2018_cleaned'!B$2:B$4733,0)</f>
        <v>3459</v>
      </c>
      <c r="J2422" s="2" t="e">
        <f>MATCH(C2422,'2018_cleaned'!C$2:C$4733,0)</f>
        <v>#N/A</v>
      </c>
      <c r="K2422" s="2">
        <f t="shared" si="90"/>
        <v>1</v>
      </c>
      <c r="L2422" s="2" t="e">
        <f>MATCH(A2422, 'combined matches'!E$1:E$4986,0)</f>
        <v>#N/A</v>
      </c>
      <c r="M2422" s="6">
        <f t="shared" si="91"/>
        <v>1</v>
      </c>
      <c r="N2422" s="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4D1F4-45D7-6E41-BF21-D1FC1A3026DF}">
  <dimension ref="A1:AA2785"/>
  <sheetViews>
    <sheetView workbookViewId="0">
      <pane ySplit="1" topLeftCell="A160" activePane="bottomLeft" state="frozen"/>
      <selection pane="bottomLeft" activeCell="C180" sqref="C180"/>
    </sheetView>
  </sheetViews>
  <sheetFormatPr baseColWidth="10" defaultColWidth="8.83203125" defaultRowHeight="16" x14ac:dyDescent="0.2"/>
  <cols>
    <col min="1" max="2" width="8.83203125" style="6" customWidth="1"/>
    <col min="3" max="3" width="26.83203125" style="6" customWidth="1"/>
    <col min="4" max="4" width="33.1640625" style="6" customWidth="1"/>
    <col min="5" max="11" width="8.83203125" style="6" customWidth="1"/>
    <col min="12" max="12" width="11.5" style="6" customWidth="1"/>
    <col min="13" max="13" width="11.83203125" style="6" customWidth="1"/>
    <col min="14" max="17" width="8.83203125" style="6" customWidth="1"/>
    <col min="18" max="268" width="8.83203125" style="6"/>
    <col min="269" max="269" width="11.1640625" style="6" bestFit="1" customWidth="1"/>
    <col min="270" max="270" width="12.1640625" style="6" bestFit="1" customWidth="1"/>
    <col min="271" max="524" width="8.83203125" style="6"/>
    <col min="525" max="525" width="11.1640625" style="6" bestFit="1" customWidth="1"/>
    <col min="526" max="526" width="12.1640625" style="6" bestFit="1" customWidth="1"/>
    <col min="527" max="780" width="8.83203125" style="6"/>
    <col min="781" max="781" width="11.1640625" style="6" bestFit="1" customWidth="1"/>
    <col min="782" max="782" width="12.1640625" style="6" bestFit="1" customWidth="1"/>
    <col min="783" max="1036" width="8.83203125" style="6"/>
    <col min="1037" max="1037" width="11.1640625" style="6" bestFit="1" customWidth="1"/>
    <col min="1038" max="1038" width="12.1640625" style="6" bestFit="1" customWidth="1"/>
    <col min="1039" max="1292" width="8.83203125" style="6"/>
    <col min="1293" max="1293" width="11.1640625" style="6" bestFit="1" customWidth="1"/>
    <col min="1294" max="1294" width="12.1640625" style="6" bestFit="1" customWidth="1"/>
    <col min="1295" max="1548" width="8.83203125" style="6"/>
    <col min="1549" max="1549" width="11.1640625" style="6" bestFit="1" customWidth="1"/>
    <col min="1550" max="1550" width="12.1640625" style="6" bestFit="1" customWidth="1"/>
    <col min="1551" max="1804" width="8.83203125" style="6"/>
    <col min="1805" max="1805" width="11.1640625" style="6" bestFit="1" customWidth="1"/>
    <col min="1806" max="1806" width="12.1640625" style="6" bestFit="1" customWidth="1"/>
    <col min="1807" max="2060" width="8.83203125" style="6"/>
    <col min="2061" max="2061" width="11.1640625" style="6" bestFit="1" customWidth="1"/>
    <col min="2062" max="2062" width="12.1640625" style="6" bestFit="1" customWidth="1"/>
    <col min="2063" max="2316" width="8.83203125" style="6"/>
    <col min="2317" max="2317" width="11.1640625" style="6" bestFit="1" customWidth="1"/>
    <col min="2318" max="2318" width="12.1640625" style="6" bestFit="1" customWidth="1"/>
    <col min="2319" max="2572" width="8.83203125" style="6"/>
    <col min="2573" max="2573" width="11.1640625" style="6" bestFit="1" customWidth="1"/>
    <col min="2574" max="2574" width="12.1640625" style="6" bestFit="1" customWidth="1"/>
    <col min="2575" max="2828" width="8.83203125" style="6"/>
    <col min="2829" max="2829" width="11.1640625" style="6" bestFit="1" customWidth="1"/>
    <col min="2830" max="2830" width="12.1640625" style="6" bestFit="1" customWidth="1"/>
    <col min="2831" max="3084" width="8.83203125" style="6"/>
    <col min="3085" max="3085" width="11.1640625" style="6" bestFit="1" customWidth="1"/>
    <col min="3086" max="3086" width="12.1640625" style="6" bestFit="1" customWidth="1"/>
    <col min="3087" max="3340" width="8.83203125" style="6"/>
    <col min="3341" max="3341" width="11.1640625" style="6" bestFit="1" customWidth="1"/>
    <col min="3342" max="3342" width="12.1640625" style="6" bestFit="1" customWidth="1"/>
    <col min="3343" max="3596" width="8.83203125" style="6"/>
    <col min="3597" max="3597" width="11.1640625" style="6" bestFit="1" customWidth="1"/>
    <col min="3598" max="3598" width="12.1640625" style="6" bestFit="1" customWidth="1"/>
    <col min="3599" max="3852" width="8.83203125" style="6"/>
    <col min="3853" max="3853" width="11.1640625" style="6" bestFit="1" customWidth="1"/>
    <col min="3854" max="3854" width="12.1640625" style="6" bestFit="1" customWidth="1"/>
    <col min="3855" max="4108" width="8.83203125" style="6"/>
    <col min="4109" max="4109" width="11.1640625" style="6" bestFit="1" customWidth="1"/>
    <col min="4110" max="4110" width="12.1640625" style="6" bestFit="1" customWidth="1"/>
    <col min="4111" max="4364" width="8.83203125" style="6"/>
    <col min="4365" max="4365" width="11.1640625" style="6" bestFit="1" customWidth="1"/>
    <col min="4366" max="4366" width="12.1640625" style="6" bestFit="1" customWidth="1"/>
    <col min="4367" max="4620" width="8.83203125" style="6"/>
    <col min="4621" max="4621" width="11.1640625" style="6" bestFit="1" customWidth="1"/>
    <col min="4622" max="4622" width="12.1640625" style="6" bestFit="1" customWidth="1"/>
    <col min="4623" max="4876" width="8.83203125" style="6"/>
    <col min="4877" max="4877" width="11.1640625" style="6" bestFit="1" customWidth="1"/>
    <col min="4878" max="4878" width="12.1640625" style="6" bestFit="1" customWidth="1"/>
    <col min="4879" max="5132" width="8.83203125" style="6"/>
    <col min="5133" max="5133" width="11.1640625" style="6" bestFit="1" customWidth="1"/>
    <col min="5134" max="5134" width="12.1640625" style="6" bestFit="1" customWidth="1"/>
    <col min="5135" max="5388" width="8.83203125" style="6"/>
    <col min="5389" max="5389" width="11.1640625" style="6" bestFit="1" customWidth="1"/>
    <col min="5390" max="5390" width="12.1640625" style="6" bestFit="1" customWidth="1"/>
    <col min="5391" max="5644" width="8.83203125" style="6"/>
    <col min="5645" max="5645" width="11.1640625" style="6" bestFit="1" customWidth="1"/>
    <col min="5646" max="5646" width="12.1640625" style="6" bestFit="1" customWidth="1"/>
    <col min="5647" max="5900" width="8.83203125" style="6"/>
    <col min="5901" max="5901" width="11.1640625" style="6" bestFit="1" customWidth="1"/>
    <col min="5902" max="5902" width="12.1640625" style="6" bestFit="1" customWidth="1"/>
    <col min="5903" max="6156" width="8.83203125" style="6"/>
    <col min="6157" max="6157" width="11.1640625" style="6" bestFit="1" customWidth="1"/>
    <col min="6158" max="6158" width="12.1640625" style="6" bestFit="1" customWidth="1"/>
    <col min="6159" max="6412" width="8.83203125" style="6"/>
    <col min="6413" max="6413" width="11.1640625" style="6" bestFit="1" customWidth="1"/>
    <col min="6414" max="6414" width="12.1640625" style="6" bestFit="1" customWidth="1"/>
    <col min="6415" max="6668" width="8.83203125" style="6"/>
    <col min="6669" max="6669" width="11.1640625" style="6" bestFit="1" customWidth="1"/>
    <col min="6670" max="6670" width="12.1640625" style="6" bestFit="1" customWidth="1"/>
    <col min="6671" max="6924" width="8.83203125" style="6"/>
    <col min="6925" max="6925" width="11.1640625" style="6" bestFit="1" customWidth="1"/>
    <col min="6926" max="6926" width="12.1640625" style="6" bestFit="1" customWidth="1"/>
    <col min="6927" max="7180" width="8.83203125" style="6"/>
    <col min="7181" max="7181" width="11.1640625" style="6" bestFit="1" customWidth="1"/>
    <col min="7182" max="7182" width="12.1640625" style="6" bestFit="1" customWidth="1"/>
    <col min="7183" max="7436" width="8.83203125" style="6"/>
    <col min="7437" max="7437" width="11.1640625" style="6" bestFit="1" customWidth="1"/>
    <col min="7438" max="7438" width="12.1640625" style="6" bestFit="1" customWidth="1"/>
    <col min="7439" max="7692" width="8.83203125" style="6"/>
    <col min="7693" max="7693" width="11.1640625" style="6" bestFit="1" customWidth="1"/>
    <col min="7694" max="7694" width="12.1640625" style="6" bestFit="1" customWidth="1"/>
    <col min="7695" max="7948" width="8.83203125" style="6"/>
    <col min="7949" max="7949" width="11.1640625" style="6" bestFit="1" customWidth="1"/>
    <col min="7950" max="7950" width="12.1640625" style="6" bestFit="1" customWidth="1"/>
    <col min="7951" max="8204" width="8.83203125" style="6"/>
    <col min="8205" max="8205" width="11.1640625" style="6" bestFit="1" customWidth="1"/>
    <col min="8206" max="8206" width="12.1640625" style="6" bestFit="1" customWidth="1"/>
    <col min="8207" max="8460" width="8.83203125" style="6"/>
    <col min="8461" max="8461" width="11.1640625" style="6" bestFit="1" customWidth="1"/>
    <col min="8462" max="8462" width="12.1640625" style="6" bestFit="1" customWidth="1"/>
    <col min="8463" max="8716" width="8.83203125" style="6"/>
    <col min="8717" max="8717" width="11.1640625" style="6" bestFit="1" customWidth="1"/>
    <col min="8718" max="8718" width="12.1640625" style="6" bestFit="1" customWidth="1"/>
    <col min="8719" max="8972" width="8.83203125" style="6"/>
    <col min="8973" max="8973" width="11.1640625" style="6" bestFit="1" customWidth="1"/>
    <col min="8974" max="8974" width="12.1640625" style="6" bestFit="1" customWidth="1"/>
    <col min="8975" max="9228" width="8.83203125" style="6"/>
    <col min="9229" max="9229" width="11.1640625" style="6" bestFit="1" customWidth="1"/>
    <col min="9230" max="9230" width="12.1640625" style="6" bestFit="1" customWidth="1"/>
    <col min="9231" max="9484" width="8.83203125" style="6"/>
    <col min="9485" max="9485" width="11.1640625" style="6" bestFit="1" customWidth="1"/>
    <col min="9486" max="9486" width="12.1640625" style="6" bestFit="1" customWidth="1"/>
    <col min="9487" max="9740" width="8.83203125" style="6"/>
    <col min="9741" max="9741" width="11.1640625" style="6" bestFit="1" customWidth="1"/>
    <col min="9742" max="9742" width="12.1640625" style="6" bestFit="1" customWidth="1"/>
    <col min="9743" max="9996" width="8.83203125" style="6"/>
    <col min="9997" max="9997" width="11.1640625" style="6" bestFit="1" customWidth="1"/>
    <col min="9998" max="9998" width="12.1640625" style="6" bestFit="1" customWidth="1"/>
    <col min="9999" max="10252" width="8.83203125" style="6"/>
    <col min="10253" max="10253" width="11.1640625" style="6" bestFit="1" customWidth="1"/>
    <col min="10254" max="10254" width="12.1640625" style="6" bestFit="1" customWidth="1"/>
    <col min="10255" max="10508" width="8.83203125" style="6"/>
    <col min="10509" max="10509" width="11.1640625" style="6" bestFit="1" customWidth="1"/>
    <col min="10510" max="10510" width="12.1640625" style="6" bestFit="1" customWidth="1"/>
    <col min="10511" max="10764" width="8.83203125" style="6"/>
    <col min="10765" max="10765" width="11.1640625" style="6" bestFit="1" customWidth="1"/>
    <col min="10766" max="10766" width="12.1640625" style="6" bestFit="1" customWidth="1"/>
    <col min="10767" max="11020" width="8.83203125" style="6"/>
    <col min="11021" max="11021" width="11.1640625" style="6" bestFit="1" customWidth="1"/>
    <col min="11022" max="11022" width="12.1640625" style="6" bestFit="1" customWidth="1"/>
    <col min="11023" max="11276" width="8.83203125" style="6"/>
    <col min="11277" max="11277" width="11.1640625" style="6" bestFit="1" customWidth="1"/>
    <col min="11278" max="11278" width="12.1640625" style="6" bestFit="1" customWidth="1"/>
    <col min="11279" max="11532" width="8.83203125" style="6"/>
    <col min="11533" max="11533" width="11.1640625" style="6" bestFit="1" customWidth="1"/>
    <col min="11534" max="11534" width="12.1640625" style="6" bestFit="1" customWidth="1"/>
    <col min="11535" max="11788" width="8.83203125" style="6"/>
    <col min="11789" max="11789" width="11.1640625" style="6" bestFit="1" customWidth="1"/>
    <col min="11790" max="11790" width="12.1640625" style="6" bestFit="1" customWidth="1"/>
    <col min="11791" max="12044" width="8.83203125" style="6"/>
    <col min="12045" max="12045" width="11.1640625" style="6" bestFit="1" customWidth="1"/>
    <col min="12046" max="12046" width="12.1640625" style="6" bestFit="1" customWidth="1"/>
    <col min="12047" max="12300" width="8.83203125" style="6"/>
    <col min="12301" max="12301" width="11.1640625" style="6" bestFit="1" customWidth="1"/>
    <col min="12302" max="12302" width="12.1640625" style="6" bestFit="1" customWidth="1"/>
    <col min="12303" max="12556" width="8.83203125" style="6"/>
    <col min="12557" max="12557" width="11.1640625" style="6" bestFit="1" customWidth="1"/>
    <col min="12558" max="12558" width="12.1640625" style="6" bestFit="1" customWidth="1"/>
    <col min="12559" max="12812" width="8.83203125" style="6"/>
    <col min="12813" max="12813" width="11.1640625" style="6" bestFit="1" customWidth="1"/>
    <col min="12814" max="12814" width="12.1640625" style="6" bestFit="1" customWidth="1"/>
    <col min="12815" max="13068" width="8.83203125" style="6"/>
    <col min="13069" max="13069" width="11.1640625" style="6" bestFit="1" customWidth="1"/>
    <col min="13070" max="13070" width="12.1640625" style="6" bestFit="1" customWidth="1"/>
    <col min="13071" max="13324" width="8.83203125" style="6"/>
    <col min="13325" max="13325" width="11.1640625" style="6" bestFit="1" customWidth="1"/>
    <col min="13326" max="13326" width="12.1640625" style="6" bestFit="1" customWidth="1"/>
    <col min="13327" max="13580" width="8.83203125" style="6"/>
    <col min="13581" max="13581" width="11.1640625" style="6" bestFit="1" customWidth="1"/>
    <col min="13582" max="13582" width="12.1640625" style="6" bestFit="1" customWidth="1"/>
    <col min="13583" max="13836" width="8.83203125" style="6"/>
    <col min="13837" max="13837" width="11.1640625" style="6" bestFit="1" customWidth="1"/>
    <col min="13838" max="13838" width="12.1640625" style="6" bestFit="1" customWidth="1"/>
    <col min="13839" max="14092" width="8.83203125" style="6"/>
    <col min="14093" max="14093" width="11.1640625" style="6" bestFit="1" customWidth="1"/>
    <col min="14094" max="14094" width="12.1640625" style="6" bestFit="1" customWidth="1"/>
    <col min="14095" max="14348" width="8.83203125" style="6"/>
    <col min="14349" max="14349" width="11.1640625" style="6" bestFit="1" customWidth="1"/>
    <col min="14350" max="14350" width="12.1640625" style="6" bestFit="1" customWidth="1"/>
    <col min="14351" max="14604" width="8.83203125" style="6"/>
    <col min="14605" max="14605" width="11.1640625" style="6" bestFit="1" customWidth="1"/>
    <col min="14606" max="14606" width="12.1640625" style="6" bestFit="1" customWidth="1"/>
    <col min="14607" max="14860" width="8.83203125" style="6"/>
    <col min="14861" max="14861" width="11.1640625" style="6" bestFit="1" customWidth="1"/>
    <col min="14862" max="14862" width="12.1640625" style="6" bestFit="1" customWidth="1"/>
    <col min="14863" max="15116" width="8.83203125" style="6"/>
    <col min="15117" max="15117" width="11.1640625" style="6" bestFit="1" customWidth="1"/>
    <col min="15118" max="15118" width="12.1640625" style="6" bestFit="1" customWidth="1"/>
    <col min="15119" max="15372" width="8.83203125" style="6"/>
    <col min="15373" max="15373" width="11.1640625" style="6" bestFit="1" customWidth="1"/>
    <col min="15374" max="15374" width="12.1640625" style="6" bestFit="1" customWidth="1"/>
    <col min="15375" max="15628" width="8.83203125" style="6"/>
    <col min="15629" max="15629" width="11.1640625" style="6" bestFit="1" customWidth="1"/>
    <col min="15630" max="15630" width="12.1640625" style="6" bestFit="1" customWidth="1"/>
    <col min="15631" max="15884" width="8.83203125" style="6"/>
    <col min="15885" max="15885" width="11.1640625" style="6" bestFit="1" customWidth="1"/>
    <col min="15886" max="15886" width="12.1640625" style="6" bestFit="1" customWidth="1"/>
    <col min="15887" max="16140" width="8.83203125" style="6"/>
    <col min="16141" max="16141" width="11.1640625" style="6" bestFit="1" customWidth="1"/>
    <col min="16142" max="16142" width="12.1640625" style="6" bestFit="1" customWidth="1"/>
    <col min="16143" max="16384" width="8.83203125" style="6"/>
  </cols>
  <sheetData>
    <row r="1" spans="1:20" s="9" customFormat="1" ht="18" thickBot="1" x14ac:dyDescent="0.25">
      <c r="A1" s="6" t="s">
        <v>0</v>
      </c>
      <c r="B1" s="6" t="s">
        <v>4962</v>
      </c>
      <c r="C1" s="6" t="s">
        <v>1</v>
      </c>
      <c r="D1" s="6" t="s">
        <v>4963</v>
      </c>
      <c r="E1" s="6" t="s">
        <v>2</v>
      </c>
      <c r="F1" s="6" t="s">
        <v>4964</v>
      </c>
      <c r="G1" s="6" t="s">
        <v>11012</v>
      </c>
      <c r="H1" s="6" t="s">
        <v>3</v>
      </c>
      <c r="I1" s="6" t="s">
        <v>4965</v>
      </c>
      <c r="J1" s="6" t="s">
        <v>4</v>
      </c>
      <c r="K1" s="6" t="s">
        <v>4966</v>
      </c>
      <c r="L1" s="6" t="s">
        <v>7108</v>
      </c>
      <c r="M1" s="6" t="s">
        <v>4968</v>
      </c>
      <c r="N1" s="6" t="s">
        <v>8969</v>
      </c>
      <c r="O1" s="6" t="s">
        <v>8970</v>
      </c>
      <c r="P1" s="6" t="s">
        <v>8971</v>
      </c>
      <c r="Q1" s="6" t="s">
        <v>8520</v>
      </c>
      <c r="R1" s="9" t="s">
        <v>8490</v>
      </c>
      <c r="S1" s="9" t="s">
        <v>8490</v>
      </c>
      <c r="T1" s="9" t="s">
        <v>8491</v>
      </c>
    </row>
    <row r="2" spans="1:20" ht="17" thickTop="1" x14ac:dyDescent="0.2">
      <c r="A2" s="5">
        <v>206</v>
      </c>
      <c r="B2" s="5">
        <v>2</v>
      </c>
      <c r="C2" s="6" t="s">
        <v>88</v>
      </c>
      <c r="D2" s="6" t="s">
        <v>88</v>
      </c>
      <c r="E2" s="6" t="s">
        <v>89</v>
      </c>
      <c r="F2" s="6" t="s">
        <v>89</v>
      </c>
      <c r="G2" s="6" t="s">
        <v>6423</v>
      </c>
      <c r="H2" s="6" t="s">
        <v>87</v>
      </c>
      <c r="I2" s="6" t="s">
        <v>87</v>
      </c>
      <c r="J2" s="6" t="s">
        <v>85</v>
      </c>
      <c r="K2" s="6" t="s">
        <v>85</v>
      </c>
      <c r="L2" s="5">
        <v>2035033000</v>
      </c>
      <c r="M2" s="5">
        <v>2035033001</v>
      </c>
      <c r="N2" s="6" t="s">
        <v>8972</v>
      </c>
      <c r="O2" s="6" t="s">
        <v>8972</v>
      </c>
      <c r="P2" s="6" t="s">
        <v>8973</v>
      </c>
      <c r="Q2" s="6" t="s">
        <v>8528</v>
      </c>
      <c r="R2" s="6">
        <f t="shared" ref="R2:R65" si="0">IF(A2=A1,1,0)</f>
        <v>0</v>
      </c>
      <c r="S2" s="6">
        <v>0</v>
      </c>
      <c r="T2" s="6">
        <f t="shared" ref="T2:T65" si="1">IF(B2=B1, 1, 0)</f>
        <v>0</v>
      </c>
    </row>
    <row r="3" spans="1:20" x14ac:dyDescent="0.2">
      <c r="A3" s="5">
        <v>31</v>
      </c>
      <c r="B3" s="5">
        <v>9</v>
      </c>
      <c r="C3" s="6" t="s">
        <v>38</v>
      </c>
      <c r="D3" s="6" t="s">
        <v>38</v>
      </c>
      <c r="E3" s="6" t="s">
        <v>39</v>
      </c>
      <c r="F3" s="6" t="s">
        <v>39</v>
      </c>
      <c r="G3" s="6" t="s">
        <v>6419</v>
      </c>
      <c r="H3" s="6" t="s">
        <v>40</v>
      </c>
      <c r="I3" s="6" t="s">
        <v>40</v>
      </c>
      <c r="J3" s="6" t="s">
        <v>6</v>
      </c>
      <c r="K3" s="6" t="s">
        <v>6</v>
      </c>
      <c r="L3" s="5">
        <v>6175345198</v>
      </c>
      <c r="M3" s="5">
        <v>2035033008</v>
      </c>
      <c r="N3" s="6" t="s">
        <v>8972</v>
      </c>
      <c r="O3" s="6" t="s">
        <v>8972</v>
      </c>
      <c r="P3" s="6" t="s">
        <v>8976</v>
      </c>
      <c r="Q3" s="6" t="s">
        <v>8521</v>
      </c>
      <c r="R3" s="6">
        <f t="shared" si="0"/>
        <v>0</v>
      </c>
      <c r="S3" s="6">
        <v>0</v>
      </c>
      <c r="T3" s="6">
        <f t="shared" si="1"/>
        <v>0</v>
      </c>
    </row>
    <row r="4" spans="1:20" x14ac:dyDescent="0.2">
      <c r="A4" s="5">
        <v>33</v>
      </c>
      <c r="B4" s="5">
        <v>10</v>
      </c>
      <c r="C4" s="6" t="s">
        <v>44</v>
      </c>
      <c r="D4" s="6" t="s">
        <v>44</v>
      </c>
      <c r="E4" s="6" t="s">
        <v>45</v>
      </c>
      <c r="F4" s="6" t="s">
        <v>45</v>
      </c>
      <c r="G4" s="6" t="s">
        <v>45</v>
      </c>
      <c r="H4" s="6" t="s">
        <v>9</v>
      </c>
      <c r="I4" s="6" t="s">
        <v>9</v>
      </c>
      <c r="J4" s="6" t="s">
        <v>6</v>
      </c>
      <c r="K4" s="6" t="s">
        <v>6</v>
      </c>
      <c r="L4" s="5">
        <v>6176359957</v>
      </c>
      <c r="M4" s="5">
        <v>2035033009</v>
      </c>
      <c r="N4" s="6" t="s">
        <v>8972</v>
      </c>
      <c r="O4" s="6" t="s">
        <v>8972</v>
      </c>
      <c r="P4" s="6" t="s">
        <v>8976</v>
      </c>
      <c r="Q4" s="6" t="s">
        <v>8521</v>
      </c>
      <c r="R4" s="6">
        <f t="shared" si="0"/>
        <v>0</v>
      </c>
      <c r="S4" s="6">
        <v>0</v>
      </c>
      <c r="T4" s="6">
        <f t="shared" si="1"/>
        <v>0</v>
      </c>
    </row>
    <row r="5" spans="1:20" x14ac:dyDescent="0.2">
      <c r="A5" s="5">
        <v>4</v>
      </c>
      <c r="B5" s="5">
        <v>11</v>
      </c>
      <c r="C5" s="6" t="s">
        <v>10</v>
      </c>
      <c r="D5" s="6" t="s">
        <v>10</v>
      </c>
      <c r="E5" s="6" t="s">
        <v>11</v>
      </c>
      <c r="F5" s="6" t="s">
        <v>11</v>
      </c>
      <c r="G5" s="6" t="s">
        <v>11</v>
      </c>
      <c r="H5" s="6" t="s">
        <v>5</v>
      </c>
      <c r="I5" s="6" t="s">
        <v>5</v>
      </c>
      <c r="J5" s="6" t="s">
        <v>6</v>
      </c>
      <c r="K5" s="6" t="s">
        <v>6</v>
      </c>
      <c r="L5" s="5">
        <v>6174144086</v>
      </c>
      <c r="M5" s="5">
        <v>6174144086</v>
      </c>
      <c r="N5" s="6" t="s">
        <v>8972</v>
      </c>
      <c r="O5" s="6" t="s">
        <v>8972</v>
      </c>
      <c r="P5" s="6" t="s">
        <v>8974</v>
      </c>
      <c r="Q5" s="6" t="s">
        <v>8521</v>
      </c>
      <c r="R5" s="6">
        <f t="shared" si="0"/>
        <v>0</v>
      </c>
      <c r="S5" s="6">
        <v>0</v>
      </c>
      <c r="T5" s="6">
        <f t="shared" si="1"/>
        <v>0</v>
      </c>
    </row>
    <row r="6" spans="1:20" x14ac:dyDescent="0.2">
      <c r="A6" s="5">
        <v>9</v>
      </c>
      <c r="B6" s="5">
        <v>12</v>
      </c>
      <c r="C6" s="6" t="s">
        <v>20</v>
      </c>
      <c r="D6" s="6" t="s">
        <v>20</v>
      </c>
      <c r="E6" s="6" t="s">
        <v>21</v>
      </c>
      <c r="F6" s="6" t="s">
        <v>21</v>
      </c>
      <c r="G6" s="6" t="s">
        <v>21</v>
      </c>
      <c r="H6" s="6" t="s">
        <v>9</v>
      </c>
      <c r="I6" s="6" t="s">
        <v>9</v>
      </c>
      <c r="J6" s="6" t="s">
        <v>6</v>
      </c>
      <c r="K6" s="6" t="s">
        <v>6</v>
      </c>
      <c r="L6" s="5">
        <v>6177540100</v>
      </c>
      <c r="M6" s="5">
        <v>6177540100</v>
      </c>
      <c r="N6" s="6" t="s">
        <v>8972</v>
      </c>
      <c r="O6" s="6" t="s">
        <v>8972</v>
      </c>
      <c r="P6" s="6" t="s">
        <v>8974</v>
      </c>
      <c r="Q6" s="6" t="s">
        <v>8521</v>
      </c>
      <c r="R6" s="6">
        <f t="shared" si="0"/>
        <v>0</v>
      </c>
      <c r="S6" s="6">
        <v>0</v>
      </c>
      <c r="T6" s="6">
        <f t="shared" si="1"/>
        <v>0</v>
      </c>
    </row>
    <row r="7" spans="1:20" x14ac:dyDescent="0.2">
      <c r="A7" s="5">
        <v>32</v>
      </c>
      <c r="B7" s="5">
        <v>13</v>
      </c>
      <c r="C7" s="6" t="s">
        <v>41</v>
      </c>
      <c r="D7" s="6" t="s">
        <v>41</v>
      </c>
      <c r="E7" s="6" t="s">
        <v>42</v>
      </c>
      <c r="F7" s="6" t="s">
        <v>42</v>
      </c>
      <c r="G7" s="6" t="s">
        <v>42</v>
      </c>
      <c r="H7" s="6" t="s">
        <v>43</v>
      </c>
      <c r="I7" s="6" t="s">
        <v>43</v>
      </c>
      <c r="J7" s="6" t="s">
        <v>6</v>
      </c>
      <c r="K7" s="6" t="s">
        <v>6</v>
      </c>
      <c r="L7" s="5">
        <v>6175345198</v>
      </c>
      <c r="M7" s="5">
        <v>6175345198</v>
      </c>
      <c r="N7" s="6" t="s">
        <v>8972</v>
      </c>
      <c r="O7" s="6" t="s">
        <v>8972</v>
      </c>
      <c r="P7" s="6" t="s">
        <v>8976</v>
      </c>
      <c r="Q7" s="6" t="s">
        <v>8521</v>
      </c>
      <c r="R7" s="6">
        <f t="shared" si="0"/>
        <v>0</v>
      </c>
      <c r="S7" s="6">
        <v>0</v>
      </c>
      <c r="T7" s="6">
        <f t="shared" si="1"/>
        <v>0</v>
      </c>
    </row>
    <row r="8" spans="1:20" x14ac:dyDescent="0.2">
      <c r="A8" s="5">
        <v>5</v>
      </c>
      <c r="B8" s="5">
        <v>14</v>
      </c>
      <c r="C8" s="6" t="s">
        <v>12</v>
      </c>
      <c r="D8" s="6" t="s">
        <v>12</v>
      </c>
      <c r="E8" s="6" t="s">
        <v>13</v>
      </c>
      <c r="F8" s="6" t="s">
        <v>13</v>
      </c>
      <c r="G8" s="6" t="s">
        <v>13</v>
      </c>
      <c r="H8" s="6" t="s">
        <v>9</v>
      </c>
      <c r="I8" s="6" t="s">
        <v>9</v>
      </c>
      <c r="J8" s="6" t="s">
        <v>6</v>
      </c>
      <c r="K8" s="6" t="s">
        <v>6</v>
      </c>
      <c r="L8" s="5">
        <v>6178259660</v>
      </c>
      <c r="M8" s="5">
        <v>6178259660</v>
      </c>
      <c r="N8" s="6" t="s">
        <v>8972</v>
      </c>
      <c r="O8" s="6" t="s">
        <v>8972</v>
      </c>
      <c r="P8" s="6" t="s">
        <v>8973</v>
      </c>
      <c r="Q8" s="6" t="s">
        <v>8521</v>
      </c>
      <c r="R8" s="6">
        <f t="shared" si="0"/>
        <v>0</v>
      </c>
      <c r="S8" s="6">
        <v>0</v>
      </c>
      <c r="T8" s="6">
        <f t="shared" si="1"/>
        <v>0</v>
      </c>
    </row>
    <row r="9" spans="1:20" x14ac:dyDescent="0.2">
      <c r="A9" s="5">
        <v>28</v>
      </c>
      <c r="B9" s="5">
        <v>15</v>
      </c>
      <c r="C9" s="6" t="s">
        <v>35</v>
      </c>
      <c r="D9" s="6" t="s">
        <v>35</v>
      </c>
      <c r="E9" s="6" t="s">
        <v>36</v>
      </c>
      <c r="F9" s="6" t="s">
        <v>36</v>
      </c>
      <c r="G9" s="6" t="s">
        <v>6418</v>
      </c>
      <c r="H9" s="6" t="s">
        <v>9</v>
      </c>
      <c r="I9" s="6" t="s">
        <v>9</v>
      </c>
      <c r="J9" s="6" t="s">
        <v>6</v>
      </c>
      <c r="K9" s="6" t="s">
        <v>6</v>
      </c>
      <c r="L9" s="5">
        <v>6176351615</v>
      </c>
      <c r="M9" s="5">
        <v>6176351615</v>
      </c>
      <c r="N9" s="6" t="s">
        <v>8972</v>
      </c>
      <c r="O9" s="6" t="s">
        <v>8972</v>
      </c>
      <c r="P9" s="6" t="s">
        <v>8976</v>
      </c>
      <c r="Q9" s="6" t="s">
        <v>8521</v>
      </c>
      <c r="R9" s="6">
        <f t="shared" si="0"/>
        <v>0</v>
      </c>
      <c r="S9" s="6">
        <v>0</v>
      </c>
      <c r="T9" s="6">
        <f t="shared" si="1"/>
        <v>0</v>
      </c>
    </row>
    <row r="10" spans="1:20" x14ac:dyDescent="0.2">
      <c r="A10" s="5">
        <v>7</v>
      </c>
      <c r="B10" s="5">
        <v>16</v>
      </c>
      <c r="C10" s="6" t="s">
        <v>17</v>
      </c>
      <c r="D10" s="6" t="s">
        <v>17</v>
      </c>
      <c r="E10" s="6" t="s">
        <v>18</v>
      </c>
      <c r="F10" s="6" t="s">
        <v>18</v>
      </c>
      <c r="G10" s="6" t="s">
        <v>18</v>
      </c>
      <c r="H10" s="6" t="s">
        <v>19</v>
      </c>
      <c r="I10" s="6" t="s">
        <v>19</v>
      </c>
      <c r="J10" s="6" t="s">
        <v>6</v>
      </c>
      <c r="K10" s="6" t="s">
        <v>6</v>
      </c>
      <c r="L10" s="5">
        <v>6174429650</v>
      </c>
      <c r="M10" s="5">
        <v>6174429650</v>
      </c>
      <c r="N10" s="6" t="s">
        <v>8972</v>
      </c>
      <c r="O10" s="6" t="s">
        <v>8972</v>
      </c>
      <c r="P10" s="6" t="s">
        <v>8975</v>
      </c>
      <c r="Q10" s="6" t="s">
        <v>8521</v>
      </c>
      <c r="R10" s="6">
        <f t="shared" si="0"/>
        <v>0</v>
      </c>
      <c r="S10" s="6">
        <v>0</v>
      </c>
      <c r="T10" s="6">
        <f t="shared" si="1"/>
        <v>0</v>
      </c>
    </row>
    <row r="11" spans="1:20" x14ac:dyDescent="0.2">
      <c r="A11" s="5">
        <v>30</v>
      </c>
      <c r="B11" s="5">
        <v>17</v>
      </c>
      <c r="C11" s="6" t="s">
        <v>37</v>
      </c>
      <c r="D11" s="6" t="s">
        <v>37</v>
      </c>
      <c r="E11" s="6" t="s">
        <v>18</v>
      </c>
      <c r="F11" s="6" t="s">
        <v>18</v>
      </c>
      <c r="G11" s="6" t="s">
        <v>18</v>
      </c>
      <c r="H11" s="6" t="s">
        <v>19</v>
      </c>
      <c r="I11" s="6" t="s">
        <v>19</v>
      </c>
      <c r="J11" s="6" t="s">
        <v>6</v>
      </c>
      <c r="K11" s="6" t="s">
        <v>6</v>
      </c>
      <c r="L11" s="5">
        <v>6174428800</v>
      </c>
      <c r="M11" s="5">
        <v>6174428800</v>
      </c>
      <c r="N11" s="6" t="s">
        <v>8972</v>
      </c>
      <c r="O11" s="6" t="s">
        <v>8972</v>
      </c>
      <c r="P11" s="6" t="s">
        <v>8974</v>
      </c>
      <c r="Q11" s="6" t="s">
        <v>8521</v>
      </c>
      <c r="R11" s="6">
        <f t="shared" si="0"/>
        <v>0</v>
      </c>
      <c r="S11" s="6">
        <v>0</v>
      </c>
      <c r="T11" s="6">
        <f t="shared" si="1"/>
        <v>0</v>
      </c>
    </row>
    <row r="12" spans="1:20" x14ac:dyDescent="0.2">
      <c r="A12" s="5">
        <v>15</v>
      </c>
      <c r="B12" s="5">
        <v>18</v>
      </c>
      <c r="C12" s="6" t="s">
        <v>26</v>
      </c>
      <c r="D12" s="6" t="s">
        <v>26</v>
      </c>
      <c r="E12" s="6" t="s">
        <v>27</v>
      </c>
      <c r="F12" s="6" t="s">
        <v>27</v>
      </c>
      <c r="G12" s="6" t="s">
        <v>11013</v>
      </c>
      <c r="H12" s="6" t="s">
        <v>9</v>
      </c>
      <c r="I12" s="6" t="s">
        <v>9</v>
      </c>
      <c r="J12" s="6" t="s">
        <v>6</v>
      </c>
      <c r="K12" s="6" t="s">
        <v>6</v>
      </c>
      <c r="L12" s="5">
        <v>6172883230</v>
      </c>
      <c r="M12" s="5">
        <v>6172883230</v>
      </c>
      <c r="N12" s="6" t="s">
        <v>8972</v>
      </c>
      <c r="O12" s="6" t="s">
        <v>8972</v>
      </c>
      <c r="P12" s="6" t="s">
        <v>8973</v>
      </c>
      <c r="Q12" s="6" t="s">
        <v>8521</v>
      </c>
      <c r="R12" s="6">
        <f t="shared" si="0"/>
        <v>0</v>
      </c>
      <c r="S12" s="6">
        <v>0</v>
      </c>
      <c r="T12" s="6">
        <f t="shared" si="1"/>
        <v>0</v>
      </c>
    </row>
    <row r="13" spans="1:20" x14ac:dyDescent="0.2">
      <c r="A13" s="5">
        <v>13</v>
      </c>
      <c r="B13" s="5">
        <v>19</v>
      </c>
      <c r="C13" s="6" t="s">
        <v>24</v>
      </c>
      <c r="D13" s="6" t="s">
        <v>24</v>
      </c>
      <c r="E13" s="6" t="s">
        <v>25</v>
      </c>
      <c r="F13" s="6" t="s">
        <v>25</v>
      </c>
      <c r="G13" s="6" t="s">
        <v>7827</v>
      </c>
      <c r="H13" s="6" t="s">
        <v>9</v>
      </c>
      <c r="I13" s="6" t="s">
        <v>9</v>
      </c>
      <c r="J13" s="6" t="s">
        <v>6</v>
      </c>
      <c r="K13" s="6" t="s">
        <v>6</v>
      </c>
      <c r="L13" s="5">
        <v>6178225540</v>
      </c>
      <c r="M13" s="5">
        <v>6178225540</v>
      </c>
      <c r="N13" s="6" t="s">
        <v>8972</v>
      </c>
      <c r="O13" s="6" t="s">
        <v>8972</v>
      </c>
      <c r="P13" s="6" t="s">
        <v>8973</v>
      </c>
      <c r="Q13" s="6" t="s">
        <v>8521</v>
      </c>
      <c r="R13" s="6">
        <f t="shared" si="0"/>
        <v>0</v>
      </c>
      <c r="S13" s="6">
        <v>0</v>
      </c>
      <c r="T13" s="6">
        <f t="shared" si="1"/>
        <v>0</v>
      </c>
    </row>
    <row r="14" spans="1:20" x14ac:dyDescent="0.2">
      <c r="A14" s="5">
        <v>34</v>
      </c>
      <c r="B14" s="5">
        <v>20</v>
      </c>
      <c r="C14" s="6" t="s">
        <v>46</v>
      </c>
      <c r="D14" s="6" t="s">
        <v>46</v>
      </c>
      <c r="E14" s="6" t="s">
        <v>47</v>
      </c>
      <c r="F14" s="6" t="s">
        <v>47</v>
      </c>
      <c r="G14" s="6" t="s">
        <v>47</v>
      </c>
      <c r="H14" s="6" t="s">
        <v>9</v>
      </c>
      <c r="I14" s="6" t="s">
        <v>9</v>
      </c>
      <c r="J14" s="6" t="s">
        <v>6</v>
      </c>
      <c r="K14" s="6" t="s">
        <v>6</v>
      </c>
      <c r="L14" s="5">
        <v>6175345198</v>
      </c>
      <c r="M14" s="5">
        <v>6175345198</v>
      </c>
      <c r="N14" s="6" t="s">
        <v>8972</v>
      </c>
      <c r="O14" s="6" t="s">
        <v>8972</v>
      </c>
      <c r="P14" s="6" t="s">
        <v>8976</v>
      </c>
      <c r="Q14" s="6" t="s">
        <v>8521</v>
      </c>
      <c r="R14" s="6">
        <f t="shared" si="0"/>
        <v>0</v>
      </c>
      <c r="S14" s="6">
        <v>0</v>
      </c>
      <c r="T14" s="6">
        <f t="shared" si="1"/>
        <v>0</v>
      </c>
    </row>
    <row r="15" spans="1:20" x14ac:dyDescent="0.2">
      <c r="A15" s="5">
        <v>35</v>
      </c>
      <c r="B15" s="5">
        <v>21</v>
      </c>
      <c r="C15" s="6" t="s">
        <v>48</v>
      </c>
      <c r="D15" s="6" t="s">
        <v>48</v>
      </c>
      <c r="E15" s="6" t="s">
        <v>6420</v>
      </c>
      <c r="F15" s="6" t="s">
        <v>6420</v>
      </c>
      <c r="G15" s="6" t="s">
        <v>6420</v>
      </c>
      <c r="H15" s="6" t="s">
        <v>19</v>
      </c>
      <c r="I15" s="6" t="s">
        <v>19</v>
      </c>
      <c r="J15" s="6" t="s">
        <v>6</v>
      </c>
      <c r="K15" s="6" t="s">
        <v>6</v>
      </c>
      <c r="L15" s="5">
        <v>6175345198</v>
      </c>
      <c r="M15" s="5">
        <v>6175345198</v>
      </c>
      <c r="N15" s="6" t="s">
        <v>8972</v>
      </c>
      <c r="O15" s="6" t="s">
        <v>8972</v>
      </c>
      <c r="P15" s="6" t="s">
        <v>8976</v>
      </c>
      <c r="Q15" s="6" t="s">
        <v>8521</v>
      </c>
      <c r="R15" s="6">
        <f t="shared" si="0"/>
        <v>0</v>
      </c>
      <c r="S15" s="6">
        <v>0</v>
      </c>
      <c r="T15" s="6">
        <f t="shared" si="1"/>
        <v>0</v>
      </c>
    </row>
    <row r="16" spans="1:20" x14ac:dyDescent="0.2">
      <c r="A16" s="5">
        <v>6</v>
      </c>
      <c r="B16" s="5">
        <v>22</v>
      </c>
      <c r="C16" s="6" t="s">
        <v>14</v>
      </c>
      <c r="D16" s="6" t="s">
        <v>14</v>
      </c>
      <c r="E16" s="6" t="s">
        <v>15</v>
      </c>
      <c r="F16" s="6" t="s">
        <v>15</v>
      </c>
      <c r="G16" s="6" t="s">
        <v>15</v>
      </c>
      <c r="H16" s="6" t="s">
        <v>16</v>
      </c>
      <c r="I16" s="6" t="s">
        <v>16</v>
      </c>
      <c r="J16" s="6" t="s">
        <v>6</v>
      </c>
      <c r="K16" s="6" t="s">
        <v>6</v>
      </c>
      <c r="L16" s="5">
        <v>6179192100</v>
      </c>
      <c r="M16" s="5">
        <v>6179192100</v>
      </c>
      <c r="N16" s="6" t="s">
        <v>8972</v>
      </c>
      <c r="O16" s="6" t="s">
        <v>8972</v>
      </c>
      <c r="P16" s="6" t="s">
        <v>8974</v>
      </c>
      <c r="Q16" s="6" t="s">
        <v>8521</v>
      </c>
      <c r="R16" s="6">
        <f t="shared" si="0"/>
        <v>0</v>
      </c>
      <c r="S16" s="6">
        <v>0</v>
      </c>
      <c r="T16" s="6">
        <f t="shared" si="1"/>
        <v>0</v>
      </c>
    </row>
    <row r="17" spans="1:20" x14ac:dyDescent="0.2">
      <c r="A17" s="5">
        <v>18</v>
      </c>
      <c r="B17" s="5">
        <v>23</v>
      </c>
      <c r="C17" s="6" t="s">
        <v>32</v>
      </c>
      <c r="D17" s="6" t="s">
        <v>32</v>
      </c>
      <c r="E17" s="6" t="s">
        <v>33</v>
      </c>
      <c r="F17" s="6" t="s">
        <v>33</v>
      </c>
      <c r="G17" s="6" t="s">
        <v>7828</v>
      </c>
      <c r="H17" s="6" t="s">
        <v>34</v>
      </c>
      <c r="I17" s="6" t="s">
        <v>34</v>
      </c>
      <c r="J17" s="6" t="s">
        <v>6</v>
      </c>
      <c r="K17" s="6" t="s">
        <v>6</v>
      </c>
      <c r="L17" s="5">
        <v>6178989055</v>
      </c>
      <c r="M17" s="5">
        <v>6178989055</v>
      </c>
      <c r="N17" s="6" t="s">
        <v>8972</v>
      </c>
      <c r="O17" s="6" t="s">
        <v>8972</v>
      </c>
      <c r="P17" s="6" t="s">
        <v>8973</v>
      </c>
      <c r="Q17" s="6" t="s">
        <v>8521</v>
      </c>
      <c r="R17" s="6">
        <f t="shared" si="0"/>
        <v>0</v>
      </c>
      <c r="S17" s="6">
        <v>0</v>
      </c>
      <c r="T17" s="6">
        <f t="shared" si="1"/>
        <v>0</v>
      </c>
    </row>
    <row r="18" spans="1:20" x14ac:dyDescent="0.2">
      <c r="A18" s="5">
        <v>36</v>
      </c>
      <c r="B18" s="5">
        <v>24</v>
      </c>
      <c r="C18" s="6" t="s">
        <v>49</v>
      </c>
      <c r="D18" s="6" t="s">
        <v>49</v>
      </c>
      <c r="E18" s="6" t="s">
        <v>50</v>
      </c>
      <c r="F18" s="6" t="s">
        <v>50</v>
      </c>
      <c r="G18" s="6" t="s">
        <v>50</v>
      </c>
      <c r="H18" s="6" t="s">
        <v>5</v>
      </c>
      <c r="I18" s="6" t="s">
        <v>5</v>
      </c>
      <c r="J18" s="6" t="s">
        <v>6</v>
      </c>
      <c r="K18" s="6" t="s">
        <v>6</v>
      </c>
      <c r="L18" s="5">
        <v>6175345198</v>
      </c>
      <c r="M18" s="5">
        <v>6175345198</v>
      </c>
      <c r="N18" s="6" t="s">
        <v>8972</v>
      </c>
      <c r="O18" s="6" t="s">
        <v>8972</v>
      </c>
      <c r="P18" s="6" t="s">
        <v>8976</v>
      </c>
      <c r="Q18" s="6" t="s">
        <v>8521</v>
      </c>
      <c r="R18" s="6">
        <f t="shared" si="0"/>
        <v>0</v>
      </c>
      <c r="S18" s="6">
        <v>0</v>
      </c>
      <c r="T18" s="6">
        <f t="shared" si="1"/>
        <v>0</v>
      </c>
    </row>
    <row r="19" spans="1:20" x14ac:dyDescent="0.2">
      <c r="A19" s="5">
        <v>17</v>
      </c>
      <c r="B19" s="5">
        <v>25</v>
      </c>
      <c r="C19" s="6" t="s">
        <v>30</v>
      </c>
      <c r="D19" s="6" t="s">
        <v>30</v>
      </c>
      <c r="E19" s="6" t="s">
        <v>31</v>
      </c>
      <c r="F19" s="6" t="s">
        <v>31</v>
      </c>
      <c r="G19" s="6" t="s">
        <v>11014</v>
      </c>
      <c r="H19" s="6" t="s">
        <v>5</v>
      </c>
      <c r="I19" s="6" t="s">
        <v>5</v>
      </c>
      <c r="J19" s="6" t="s">
        <v>6</v>
      </c>
      <c r="K19" s="6" t="s">
        <v>6</v>
      </c>
      <c r="L19" s="5">
        <v>6172697500</v>
      </c>
      <c r="M19" s="5">
        <v>6172697500</v>
      </c>
      <c r="N19" s="6" t="s">
        <v>8972</v>
      </c>
      <c r="O19" s="6" t="s">
        <v>8972</v>
      </c>
      <c r="P19" s="6" t="s">
        <v>8974</v>
      </c>
      <c r="Q19" s="6" t="s">
        <v>8521</v>
      </c>
      <c r="R19" s="6">
        <f t="shared" si="0"/>
        <v>0</v>
      </c>
      <c r="S19" s="6">
        <v>0</v>
      </c>
      <c r="T19" s="6">
        <f t="shared" si="1"/>
        <v>0</v>
      </c>
    </row>
    <row r="20" spans="1:20" x14ac:dyDescent="0.2">
      <c r="A20" s="5">
        <v>12</v>
      </c>
      <c r="B20" s="5">
        <v>26</v>
      </c>
      <c r="C20" s="6" t="s">
        <v>22</v>
      </c>
      <c r="D20" s="6" t="s">
        <v>22</v>
      </c>
      <c r="E20" s="6" t="s">
        <v>23</v>
      </c>
      <c r="F20" s="6" t="s">
        <v>23</v>
      </c>
      <c r="G20" s="6" t="s">
        <v>23</v>
      </c>
      <c r="H20" s="6" t="s">
        <v>5</v>
      </c>
      <c r="I20" s="6" t="s">
        <v>5</v>
      </c>
      <c r="J20" s="6" t="s">
        <v>6</v>
      </c>
      <c r="K20" s="6" t="s">
        <v>6</v>
      </c>
      <c r="L20" s="5">
        <v>6174252000</v>
      </c>
      <c r="M20" s="5">
        <v>6174252000</v>
      </c>
      <c r="N20" s="6" t="s">
        <v>8972</v>
      </c>
      <c r="O20" s="6" t="s">
        <v>8972</v>
      </c>
      <c r="P20" s="6" t="s">
        <v>8973</v>
      </c>
      <c r="Q20" s="6" t="s">
        <v>8521</v>
      </c>
      <c r="R20" s="6">
        <f t="shared" si="0"/>
        <v>0</v>
      </c>
      <c r="S20" s="6">
        <v>0</v>
      </c>
      <c r="T20" s="6">
        <f t="shared" si="1"/>
        <v>0</v>
      </c>
    </row>
    <row r="21" spans="1:20" x14ac:dyDescent="0.2">
      <c r="A21" s="5">
        <v>3</v>
      </c>
      <c r="B21" s="5">
        <v>27</v>
      </c>
      <c r="C21" s="6" t="s">
        <v>7</v>
      </c>
      <c r="D21" s="6" t="s">
        <v>7</v>
      </c>
      <c r="E21" s="6" t="s">
        <v>8</v>
      </c>
      <c r="F21" s="6" t="s">
        <v>8</v>
      </c>
      <c r="G21" s="6" t="s">
        <v>7826</v>
      </c>
      <c r="H21" s="6" t="s">
        <v>9</v>
      </c>
      <c r="I21" s="6" t="s">
        <v>9</v>
      </c>
      <c r="J21" s="6" t="s">
        <v>6</v>
      </c>
      <c r="K21" s="6" t="s">
        <v>6</v>
      </c>
      <c r="L21" s="5">
        <v>6172878000</v>
      </c>
      <c r="M21" s="5">
        <v>6172878000</v>
      </c>
      <c r="N21" s="6" t="s">
        <v>8972</v>
      </c>
      <c r="O21" s="6" t="s">
        <v>8972</v>
      </c>
      <c r="P21" s="6" t="s">
        <v>8973</v>
      </c>
      <c r="Q21" s="6" t="s">
        <v>8521</v>
      </c>
      <c r="R21" s="6">
        <f t="shared" si="0"/>
        <v>0</v>
      </c>
      <c r="S21" s="6">
        <v>0</v>
      </c>
      <c r="T21" s="6">
        <f t="shared" si="1"/>
        <v>0</v>
      </c>
    </row>
    <row r="22" spans="1:20" x14ac:dyDescent="0.2">
      <c r="A22" s="5">
        <v>24</v>
      </c>
      <c r="B22" s="5">
        <v>27</v>
      </c>
      <c r="C22" s="6" t="s">
        <v>7428</v>
      </c>
      <c r="D22" s="6" t="s">
        <v>7</v>
      </c>
      <c r="E22" s="6" t="s">
        <v>8</v>
      </c>
      <c r="F22" s="6" t="s">
        <v>8</v>
      </c>
      <c r="G22" s="6" t="s">
        <v>7826</v>
      </c>
      <c r="H22" s="6" t="s">
        <v>9</v>
      </c>
      <c r="I22" s="6" t="s">
        <v>9</v>
      </c>
      <c r="J22" s="6" t="s">
        <v>6</v>
      </c>
      <c r="K22" s="6" t="s">
        <v>6</v>
      </c>
      <c r="L22" s="5">
        <v>6172870786</v>
      </c>
      <c r="M22" s="5">
        <v>6172878000</v>
      </c>
      <c r="N22" s="6" t="s">
        <v>8972</v>
      </c>
      <c r="O22" s="6" t="s">
        <v>8972</v>
      </c>
      <c r="P22" s="6" t="s">
        <v>8973</v>
      </c>
      <c r="Q22" s="6" t="s">
        <v>8521</v>
      </c>
      <c r="R22" s="6">
        <f t="shared" si="0"/>
        <v>0</v>
      </c>
      <c r="S22" s="6">
        <v>0</v>
      </c>
      <c r="T22" s="6">
        <f t="shared" si="1"/>
        <v>1</v>
      </c>
    </row>
    <row r="23" spans="1:20" x14ac:dyDescent="0.2">
      <c r="A23" s="5">
        <v>16</v>
      </c>
      <c r="B23" s="5">
        <v>29</v>
      </c>
      <c r="C23" s="6" t="s">
        <v>28</v>
      </c>
      <c r="D23" s="6" t="s">
        <v>28</v>
      </c>
      <c r="E23" s="6" t="s">
        <v>29</v>
      </c>
      <c r="F23" s="6" t="s">
        <v>29</v>
      </c>
      <c r="G23" s="6" t="s">
        <v>29</v>
      </c>
      <c r="H23" s="6" t="s">
        <v>19</v>
      </c>
      <c r="I23" s="6" t="s">
        <v>19</v>
      </c>
      <c r="J23" s="6" t="s">
        <v>6</v>
      </c>
      <c r="K23" s="6" t="s">
        <v>6</v>
      </c>
      <c r="L23" s="5">
        <v>6179893000</v>
      </c>
      <c r="M23" s="5">
        <v>6179893000</v>
      </c>
      <c r="N23" s="6" t="s">
        <v>8972</v>
      </c>
      <c r="O23" s="6" t="s">
        <v>8972</v>
      </c>
      <c r="P23" s="6" t="s">
        <v>8973</v>
      </c>
      <c r="Q23" s="6" t="s">
        <v>8521</v>
      </c>
      <c r="R23" s="6">
        <f t="shared" si="0"/>
        <v>0</v>
      </c>
      <c r="S23" s="6">
        <v>0</v>
      </c>
      <c r="T23" s="6">
        <f t="shared" si="1"/>
        <v>0</v>
      </c>
    </row>
    <row r="24" spans="1:20" x14ac:dyDescent="0.2">
      <c r="A24" s="5">
        <v>171</v>
      </c>
      <c r="B24" s="5">
        <v>31</v>
      </c>
      <c r="C24" s="6" t="s">
        <v>80</v>
      </c>
      <c r="D24" s="6" t="s">
        <v>4983</v>
      </c>
      <c r="E24" s="6" t="s">
        <v>81</v>
      </c>
      <c r="F24" s="6" t="s">
        <v>81</v>
      </c>
      <c r="G24" s="6" t="s">
        <v>81</v>
      </c>
      <c r="H24" s="6" t="s">
        <v>82</v>
      </c>
      <c r="I24" s="6" t="s">
        <v>82</v>
      </c>
      <c r="J24" s="6" t="s">
        <v>65</v>
      </c>
      <c r="K24" s="6" t="s">
        <v>65</v>
      </c>
      <c r="L24" s="5">
        <v>6036686629</v>
      </c>
      <c r="M24" s="5">
        <v>6036686629</v>
      </c>
      <c r="N24" s="6" t="s">
        <v>8972</v>
      </c>
      <c r="O24" s="6" t="s">
        <v>8972</v>
      </c>
      <c r="P24" s="6" t="s">
        <v>8973</v>
      </c>
      <c r="Q24" s="6" t="s">
        <v>8526</v>
      </c>
      <c r="R24" s="6">
        <f t="shared" si="0"/>
        <v>0</v>
      </c>
      <c r="S24" s="6">
        <v>0</v>
      </c>
      <c r="T24" s="6">
        <f t="shared" si="1"/>
        <v>0</v>
      </c>
    </row>
    <row r="25" spans="1:20" x14ac:dyDescent="0.2">
      <c r="A25" s="5">
        <v>162</v>
      </c>
      <c r="B25" s="5">
        <v>32</v>
      </c>
      <c r="C25" s="6" t="s">
        <v>64</v>
      </c>
      <c r="D25" s="6" t="s">
        <v>64</v>
      </c>
      <c r="E25" s="6" t="s">
        <v>66</v>
      </c>
      <c r="F25" s="6" t="s">
        <v>66</v>
      </c>
      <c r="G25" s="6" t="s">
        <v>7829</v>
      </c>
      <c r="H25" s="6" t="s">
        <v>67</v>
      </c>
      <c r="I25" s="6" t="s">
        <v>67</v>
      </c>
      <c r="J25" s="6" t="s">
        <v>65</v>
      </c>
      <c r="K25" s="6" t="s">
        <v>65</v>
      </c>
      <c r="L25" s="5">
        <v>6035245453</v>
      </c>
      <c r="M25" s="5">
        <v>6035245453</v>
      </c>
      <c r="N25" s="6" t="s">
        <v>8972</v>
      </c>
      <c r="O25" s="6" t="s">
        <v>8972</v>
      </c>
      <c r="P25" s="6" t="s">
        <v>8977</v>
      </c>
      <c r="Q25" s="6" t="s">
        <v>8522</v>
      </c>
      <c r="R25" s="6">
        <f t="shared" si="0"/>
        <v>0</v>
      </c>
      <c r="S25" s="6">
        <v>0</v>
      </c>
      <c r="T25" s="6">
        <f t="shared" si="1"/>
        <v>0</v>
      </c>
    </row>
    <row r="26" spans="1:20" x14ac:dyDescent="0.2">
      <c r="A26" s="5">
        <v>163</v>
      </c>
      <c r="B26" s="5">
        <v>33</v>
      </c>
      <c r="C26" s="6" t="s">
        <v>13313</v>
      </c>
      <c r="D26" s="6" t="s">
        <v>68</v>
      </c>
      <c r="E26" s="6" t="s">
        <v>69</v>
      </c>
      <c r="F26" s="6" t="s">
        <v>69</v>
      </c>
      <c r="G26" s="6" t="s">
        <v>69</v>
      </c>
      <c r="H26" s="6" t="s">
        <v>70</v>
      </c>
      <c r="I26" s="6" t="s">
        <v>70</v>
      </c>
      <c r="J26" s="6" t="s">
        <v>65</v>
      </c>
      <c r="K26" s="6" t="s">
        <v>65</v>
      </c>
      <c r="L26" s="5">
        <v>6032287200</v>
      </c>
      <c r="M26" s="5">
        <v>6032287200</v>
      </c>
      <c r="N26" s="6" t="s">
        <v>11017</v>
      </c>
      <c r="O26" s="6" t="s">
        <v>8972</v>
      </c>
      <c r="P26" s="6" t="s">
        <v>8974</v>
      </c>
      <c r="Q26" s="6" t="s">
        <v>8523</v>
      </c>
      <c r="R26" s="6">
        <f t="shared" si="0"/>
        <v>0</v>
      </c>
      <c r="S26" s="6">
        <v>0</v>
      </c>
      <c r="T26" s="6">
        <f t="shared" si="1"/>
        <v>0</v>
      </c>
    </row>
    <row r="27" spans="1:20" x14ac:dyDescent="0.2">
      <c r="A27" s="5">
        <v>164</v>
      </c>
      <c r="B27" s="5">
        <v>33</v>
      </c>
      <c r="C27" s="6" t="s">
        <v>68</v>
      </c>
      <c r="D27" s="6" t="s">
        <v>68</v>
      </c>
      <c r="E27" s="6" t="s">
        <v>69</v>
      </c>
      <c r="F27" s="6" t="s">
        <v>69</v>
      </c>
      <c r="G27" s="6" t="s">
        <v>69</v>
      </c>
      <c r="H27" s="6" t="s">
        <v>70</v>
      </c>
      <c r="I27" s="6" t="s">
        <v>70</v>
      </c>
      <c r="J27" s="6" t="s">
        <v>65</v>
      </c>
      <c r="K27" s="6" t="s">
        <v>65</v>
      </c>
      <c r="L27" s="5">
        <v>6032287200</v>
      </c>
      <c r="M27" s="5">
        <v>6032287200</v>
      </c>
      <c r="N27" s="6" t="s">
        <v>8972</v>
      </c>
      <c r="O27" s="6" t="s">
        <v>8972</v>
      </c>
      <c r="P27" s="6" t="s">
        <v>8974</v>
      </c>
      <c r="Q27" s="6" t="s">
        <v>8523</v>
      </c>
      <c r="R27" s="6">
        <f t="shared" si="0"/>
        <v>0</v>
      </c>
      <c r="S27" s="6">
        <v>0</v>
      </c>
      <c r="T27" s="6">
        <f t="shared" si="1"/>
        <v>1</v>
      </c>
    </row>
    <row r="28" spans="1:20" x14ac:dyDescent="0.2">
      <c r="A28" s="5">
        <v>167</v>
      </c>
      <c r="B28" s="5">
        <v>34</v>
      </c>
      <c r="C28" s="6" t="s">
        <v>74</v>
      </c>
      <c r="D28" s="6" t="s">
        <v>74</v>
      </c>
      <c r="E28" s="6" t="s">
        <v>75</v>
      </c>
      <c r="F28" s="6" t="s">
        <v>75</v>
      </c>
      <c r="G28" s="6" t="s">
        <v>75</v>
      </c>
      <c r="H28" s="6" t="s">
        <v>76</v>
      </c>
      <c r="I28" s="6" t="s">
        <v>76</v>
      </c>
      <c r="J28" s="6" t="s">
        <v>65</v>
      </c>
      <c r="K28" s="6" t="s">
        <v>65</v>
      </c>
      <c r="L28" s="5">
        <v>6037522040</v>
      </c>
      <c r="M28" s="5">
        <v>6037522040</v>
      </c>
      <c r="N28" s="6" t="s">
        <v>8972</v>
      </c>
      <c r="O28" s="6" t="s">
        <v>8972</v>
      </c>
      <c r="P28" s="6" t="s">
        <v>8973</v>
      </c>
      <c r="Q28" s="6" t="s">
        <v>8524</v>
      </c>
      <c r="R28" s="6">
        <f t="shared" si="0"/>
        <v>0</v>
      </c>
      <c r="S28" s="6">
        <v>0</v>
      </c>
      <c r="T28" s="6">
        <f t="shared" si="1"/>
        <v>0</v>
      </c>
    </row>
    <row r="29" spans="1:20" x14ac:dyDescent="0.2">
      <c r="A29" s="5">
        <v>174</v>
      </c>
      <c r="B29" s="5">
        <v>35</v>
      </c>
      <c r="C29" s="6" t="s">
        <v>4984</v>
      </c>
      <c r="D29" s="6" t="s">
        <v>4984</v>
      </c>
      <c r="E29" s="6" t="s">
        <v>7466</v>
      </c>
      <c r="F29" s="6" t="s">
        <v>7466</v>
      </c>
      <c r="G29" s="6" t="s">
        <v>8153</v>
      </c>
      <c r="H29" s="6" t="s">
        <v>70</v>
      </c>
      <c r="I29" s="6" t="s">
        <v>70</v>
      </c>
      <c r="J29" s="6" t="s">
        <v>65</v>
      </c>
      <c r="K29" s="6" t="s">
        <v>65</v>
      </c>
      <c r="L29" s="5">
        <v>6032252739</v>
      </c>
      <c r="M29" s="5">
        <v>6032252739</v>
      </c>
      <c r="N29" s="6" t="s">
        <v>11017</v>
      </c>
      <c r="O29" s="6" t="s">
        <v>8972</v>
      </c>
      <c r="P29" s="6" t="s">
        <v>8977</v>
      </c>
      <c r="Q29" s="6" t="s">
        <v>13085</v>
      </c>
      <c r="R29" s="6">
        <f t="shared" si="0"/>
        <v>0</v>
      </c>
      <c r="S29" s="6">
        <v>0</v>
      </c>
      <c r="T29" s="6">
        <f t="shared" si="1"/>
        <v>0</v>
      </c>
    </row>
    <row r="30" spans="1:20" x14ac:dyDescent="0.2">
      <c r="A30" s="5">
        <v>175</v>
      </c>
      <c r="B30" s="5">
        <v>36</v>
      </c>
      <c r="C30" s="6" t="s">
        <v>13086</v>
      </c>
      <c r="D30" s="6" t="s">
        <v>4985</v>
      </c>
      <c r="E30" s="6" t="s">
        <v>4986</v>
      </c>
      <c r="F30" s="6" t="s">
        <v>4986</v>
      </c>
      <c r="G30" s="6" t="s">
        <v>8154</v>
      </c>
      <c r="H30" s="6" t="s">
        <v>4987</v>
      </c>
      <c r="I30" s="6" t="s">
        <v>4987</v>
      </c>
      <c r="J30" s="6" t="s">
        <v>65</v>
      </c>
      <c r="K30" s="6" t="s">
        <v>65</v>
      </c>
      <c r="L30" s="5">
        <v>6034367588</v>
      </c>
      <c r="M30" s="5">
        <v>6034367588</v>
      </c>
      <c r="N30" s="6" t="s">
        <v>11017</v>
      </c>
      <c r="O30" s="6" t="s">
        <v>8972</v>
      </c>
      <c r="P30" s="6" t="s">
        <v>8977</v>
      </c>
      <c r="Q30" s="6" t="s">
        <v>13087</v>
      </c>
      <c r="R30" s="6">
        <f t="shared" si="0"/>
        <v>0</v>
      </c>
      <c r="S30" s="6">
        <v>0</v>
      </c>
      <c r="T30" s="6">
        <f t="shared" si="1"/>
        <v>0</v>
      </c>
    </row>
    <row r="31" spans="1:20" x14ac:dyDescent="0.2">
      <c r="A31" s="5">
        <v>165</v>
      </c>
      <c r="B31" s="5">
        <v>37</v>
      </c>
      <c r="C31" s="6" t="s">
        <v>71</v>
      </c>
      <c r="D31" s="6" t="s">
        <v>71</v>
      </c>
      <c r="E31" s="6" t="s">
        <v>72</v>
      </c>
      <c r="F31" s="6" t="s">
        <v>72</v>
      </c>
      <c r="G31" s="6" t="s">
        <v>72</v>
      </c>
      <c r="H31" s="6" t="s">
        <v>73</v>
      </c>
      <c r="I31" s="6" t="s">
        <v>73</v>
      </c>
      <c r="J31" s="6" t="s">
        <v>65</v>
      </c>
      <c r="K31" s="6" t="s">
        <v>65</v>
      </c>
      <c r="L31" s="5">
        <v>6034643434</v>
      </c>
      <c r="M31" s="5">
        <v>6034643434</v>
      </c>
      <c r="N31" s="6" t="s">
        <v>8972</v>
      </c>
      <c r="O31" s="6" t="s">
        <v>8972</v>
      </c>
      <c r="P31" s="6" t="s">
        <v>8974</v>
      </c>
      <c r="Q31" s="6" t="s">
        <v>8523</v>
      </c>
      <c r="R31" s="6">
        <f t="shared" si="0"/>
        <v>0</v>
      </c>
      <c r="S31" s="6">
        <v>0</v>
      </c>
      <c r="T31" s="6">
        <f t="shared" si="1"/>
        <v>0</v>
      </c>
    </row>
    <row r="32" spans="1:20" x14ac:dyDescent="0.2">
      <c r="A32" s="5">
        <v>169</v>
      </c>
      <c r="B32" s="5">
        <v>38</v>
      </c>
      <c r="C32" s="6" t="s">
        <v>77</v>
      </c>
      <c r="D32" s="6" t="s">
        <v>4988</v>
      </c>
      <c r="E32" s="6" t="s">
        <v>78</v>
      </c>
      <c r="F32" s="6" t="s">
        <v>78</v>
      </c>
      <c r="G32" s="6" t="s">
        <v>78</v>
      </c>
      <c r="H32" s="6" t="s">
        <v>79</v>
      </c>
      <c r="I32" s="6" t="s">
        <v>79</v>
      </c>
      <c r="J32" s="6" t="s">
        <v>65</v>
      </c>
      <c r="K32" s="6" t="s">
        <v>65</v>
      </c>
      <c r="L32" s="5">
        <v>6038831626</v>
      </c>
      <c r="M32" s="5">
        <v>6038831626</v>
      </c>
      <c r="N32" s="6" t="s">
        <v>8972</v>
      </c>
      <c r="O32" s="6" t="s">
        <v>8972</v>
      </c>
      <c r="P32" s="6" t="s">
        <v>8973</v>
      </c>
      <c r="Q32" s="6" t="s">
        <v>8525</v>
      </c>
      <c r="R32" s="6">
        <f t="shared" si="0"/>
        <v>0</v>
      </c>
      <c r="S32" s="6">
        <v>0</v>
      </c>
      <c r="T32" s="6">
        <f t="shared" si="1"/>
        <v>0</v>
      </c>
    </row>
    <row r="33" spans="1:20" x14ac:dyDescent="0.2">
      <c r="A33" s="5">
        <v>170</v>
      </c>
      <c r="B33" s="5">
        <v>39</v>
      </c>
      <c r="C33" s="6" t="s">
        <v>13088</v>
      </c>
      <c r="D33" s="6" t="s">
        <v>80</v>
      </c>
      <c r="E33" s="6" t="s">
        <v>81</v>
      </c>
      <c r="F33" s="6" t="s">
        <v>81</v>
      </c>
      <c r="G33" s="6" t="s">
        <v>81</v>
      </c>
      <c r="H33" s="6" t="s">
        <v>82</v>
      </c>
      <c r="I33" s="6" t="s">
        <v>82</v>
      </c>
      <c r="J33" s="6" t="s">
        <v>65</v>
      </c>
      <c r="K33" s="6" t="s">
        <v>65</v>
      </c>
      <c r="L33" s="5">
        <v>6036686629</v>
      </c>
      <c r="M33" s="5">
        <v>6036686629</v>
      </c>
      <c r="N33" s="6" t="s">
        <v>11017</v>
      </c>
      <c r="O33" s="6" t="s">
        <v>8972</v>
      </c>
      <c r="P33" s="6" t="s">
        <v>8973</v>
      </c>
      <c r="Q33" s="6" t="s">
        <v>8526</v>
      </c>
      <c r="R33" s="6">
        <f t="shared" si="0"/>
        <v>0</v>
      </c>
      <c r="S33" s="6">
        <v>0</v>
      </c>
      <c r="T33" s="6">
        <f t="shared" si="1"/>
        <v>0</v>
      </c>
    </row>
    <row r="34" spans="1:20" x14ac:dyDescent="0.2">
      <c r="A34" s="5">
        <v>172</v>
      </c>
      <c r="B34" s="5">
        <v>40</v>
      </c>
      <c r="C34" s="6" t="s">
        <v>83</v>
      </c>
      <c r="D34" s="6" t="s">
        <v>83</v>
      </c>
      <c r="E34" s="6" t="s">
        <v>7446</v>
      </c>
      <c r="F34" s="6" t="s">
        <v>7446</v>
      </c>
      <c r="G34" s="6" t="s">
        <v>7830</v>
      </c>
      <c r="H34" s="6" t="s">
        <v>84</v>
      </c>
      <c r="I34" s="6" t="s">
        <v>84</v>
      </c>
      <c r="J34" s="6" t="s">
        <v>65</v>
      </c>
      <c r="K34" s="6" t="s">
        <v>65</v>
      </c>
      <c r="L34" s="5">
        <v>6034478900</v>
      </c>
      <c r="M34" s="5">
        <v>6034478900</v>
      </c>
      <c r="N34" s="6" t="s">
        <v>11017</v>
      </c>
      <c r="O34" s="6" t="s">
        <v>8972</v>
      </c>
      <c r="P34" s="6" t="s">
        <v>8973</v>
      </c>
      <c r="Q34" s="6" t="s">
        <v>8527</v>
      </c>
      <c r="R34" s="6">
        <f t="shared" si="0"/>
        <v>0</v>
      </c>
      <c r="S34" s="6">
        <v>0</v>
      </c>
      <c r="T34" s="6">
        <f t="shared" si="1"/>
        <v>0</v>
      </c>
    </row>
    <row r="35" spans="1:20" x14ac:dyDescent="0.2">
      <c r="A35" s="5">
        <v>173</v>
      </c>
      <c r="B35" s="5">
        <v>40</v>
      </c>
      <c r="C35" s="6" t="s">
        <v>83</v>
      </c>
      <c r="D35" s="6" t="s">
        <v>83</v>
      </c>
      <c r="E35" s="6" t="s">
        <v>7446</v>
      </c>
      <c r="F35" s="6" t="s">
        <v>7446</v>
      </c>
      <c r="G35" s="6" t="s">
        <v>7830</v>
      </c>
      <c r="H35" s="6" t="s">
        <v>84</v>
      </c>
      <c r="I35" s="6" t="s">
        <v>84</v>
      </c>
      <c r="J35" s="6" t="s">
        <v>65</v>
      </c>
      <c r="K35" s="6" t="s">
        <v>65</v>
      </c>
      <c r="L35" s="5">
        <v>6034478900</v>
      </c>
      <c r="M35" s="5">
        <v>6034478900</v>
      </c>
      <c r="N35" s="6" t="s">
        <v>8972</v>
      </c>
      <c r="O35" s="6" t="s">
        <v>8972</v>
      </c>
      <c r="P35" s="6" t="s">
        <v>8973</v>
      </c>
      <c r="Q35" s="6" t="s">
        <v>8527</v>
      </c>
      <c r="R35" s="6">
        <f t="shared" si="0"/>
        <v>0</v>
      </c>
      <c r="S35" s="6">
        <v>0</v>
      </c>
      <c r="T35" s="6">
        <f t="shared" si="1"/>
        <v>1</v>
      </c>
    </row>
    <row r="36" spans="1:20" x14ac:dyDescent="0.2">
      <c r="A36" s="5">
        <v>217</v>
      </c>
      <c r="B36" s="5">
        <v>42</v>
      </c>
      <c r="C36" s="6" t="s">
        <v>92</v>
      </c>
      <c r="D36" s="6" t="s">
        <v>92</v>
      </c>
      <c r="E36" s="6" t="s">
        <v>11015</v>
      </c>
      <c r="F36" s="6" t="s">
        <v>11015</v>
      </c>
      <c r="G36" s="6" t="s">
        <v>11016</v>
      </c>
      <c r="H36" s="6" t="s">
        <v>96</v>
      </c>
      <c r="I36" s="6" t="s">
        <v>96</v>
      </c>
      <c r="J36" s="6" t="s">
        <v>91</v>
      </c>
      <c r="K36" s="6" t="s">
        <v>91</v>
      </c>
      <c r="L36" s="5">
        <v>4017290080</v>
      </c>
      <c r="M36" s="5">
        <v>4017220081</v>
      </c>
      <c r="N36" s="6" t="s">
        <v>11017</v>
      </c>
      <c r="O36" s="6" t="s">
        <v>11017</v>
      </c>
      <c r="P36" s="6" t="s">
        <v>8973</v>
      </c>
      <c r="Q36" s="6" t="s">
        <v>8529</v>
      </c>
      <c r="R36" s="6">
        <f t="shared" si="0"/>
        <v>0</v>
      </c>
      <c r="S36" s="6">
        <v>0</v>
      </c>
      <c r="T36" s="6">
        <f t="shared" si="1"/>
        <v>0</v>
      </c>
    </row>
    <row r="37" spans="1:20" x14ac:dyDescent="0.2">
      <c r="A37" s="5">
        <v>218</v>
      </c>
      <c r="B37" s="5">
        <v>44</v>
      </c>
      <c r="C37" s="6" t="s">
        <v>92</v>
      </c>
      <c r="D37" s="6" t="s">
        <v>92</v>
      </c>
      <c r="E37" s="6" t="s">
        <v>93</v>
      </c>
      <c r="F37" s="6" t="s">
        <v>93</v>
      </c>
      <c r="G37" s="6" t="s">
        <v>93</v>
      </c>
      <c r="H37" s="6" t="s">
        <v>94</v>
      </c>
      <c r="I37" s="6" t="s">
        <v>94</v>
      </c>
      <c r="J37" s="6" t="s">
        <v>91</v>
      </c>
      <c r="K37" s="6" t="s">
        <v>91</v>
      </c>
      <c r="L37" s="5">
        <v>4017247110</v>
      </c>
      <c r="M37" s="5">
        <v>4017247110</v>
      </c>
      <c r="N37" s="6" t="s">
        <v>8972</v>
      </c>
      <c r="O37" s="6" t="s">
        <v>8972</v>
      </c>
      <c r="P37" s="6" t="s">
        <v>8973</v>
      </c>
      <c r="Q37" s="6" t="s">
        <v>8529</v>
      </c>
      <c r="R37" s="6">
        <f t="shared" si="0"/>
        <v>0</v>
      </c>
      <c r="S37" s="6">
        <v>0</v>
      </c>
      <c r="T37" s="6">
        <f t="shared" si="1"/>
        <v>0</v>
      </c>
    </row>
    <row r="38" spans="1:20" x14ac:dyDescent="0.2">
      <c r="A38" s="5">
        <v>219</v>
      </c>
      <c r="B38" s="5">
        <v>45</v>
      </c>
      <c r="C38" s="6" t="s">
        <v>92</v>
      </c>
      <c r="D38" s="6" t="s">
        <v>92</v>
      </c>
      <c r="E38" s="6" t="s">
        <v>95</v>
      </c>
      <c r="F38" s="6" t="s">
        <v>95</v>
      </c>
      <c r="G38" s="6" t="s">
        <v>6424</v>
      </c>
      <c r="H38" s="6" t="s">
        <v>96</v>
      </c>
      <c r="I38" s="6" t="s">
        <v>96</v>
      </c>
      <c r="J38" s="6" t="s">
        <v>91</v>
      </c>
      <c r="K38" s="6" t="s">
        <v>91</v>
      </c>
      <c r="L38" s="5">
        <v>4017220081</v>
      </c>
      <c r="M38" s="5">
        <v>4017220081</v>
      </c>
      <c r="N38" s="6" t="s">
        <v>8972</v>
      </c>
      <c r="O38" s="6" t="s">
        <v>8972</v>
      </c>
      <c r="P38" s="6" t="s">
        <v>8973</v>
      </c>
      <c r="Q38" s="6" t="s">
        <v>8529</v>
      </c>
      <c r="R38" s="6">
        <f t="shared" si="0"/>
        <v>0</v>
      </c>
      <c r="S38" s="6">
        <v>0</v>
      </c>
      <c r="T38" s="6">
        <f t="shared" si="1"/>
        <v>0</v>
      </c>
    </row>
    <row r="39" spans="1:20" x14ac:dyDescent="0.2">
      <c r="A39" s="5">
        <v>222</v>
      </c>
      <c r="B39" s="5">
        <v>46</v>
      </c>
      <c r="C39" s="6" t="s">
        <v>92</v>
      </c>
      <c r="D39" s="6" t="s">
        <v>92</v>
      </c>
      <c r="E39" s="6" t="s">
        <v>99</v>
      </c>
      <c r="F39" s="6" t="s">
        <v>99</v>
      </c>
      <c r="G39" s="6" t="s">
        <v>99</v>
      </c>
      <c r="H39" s="6" t="s">
        <v>96</v>
      </c>
      <c r="I39" s="6" t="s">
        <v>96</v>
      </c>
      <c r="J39" s="6" t="s">
        <v>91</v>
      </c>
      <c r="K39" s="6" t="s">
        <v>91</v>
      </c>
      <c r="L39" s="5">
        <v>4017220081</v>
      </c>
      <c r="M39" s="5">
        <v>4017220081</v>
      </c>
      <c r="N39" s="6" t="s">
        <v>8972</v>
      </c>
      <c r="O39" s="6" t="s">
        <v>8972</v>
      </c>
      <c r="P39" s="6" t="s">
        <v>8973</v>
      </c>
      <c r="Q39" s="6" t="s">
        <v>8529</v>
      </c>
      <c r="R39" s="6">
        <f t="shared" si="0"/>
        <v>0</v>
      </c>
      <c r="S39" s="6">
        <v>0</v>
      </c>
      <c r="T39" s="6">
        <f t="shared" si="1"/>
        <v>0</v>
      </c>
    </row>
    <row r="40" spans="1:20" x14ac:dyDescent="0.2">
      <c r="A40" s="5">
        <v>220</v>
      </c>
      <c r="B40" s="5">
        <v>48</v>
      </c>
      <c r="C40" s="6" t="s">
        <v>97</v>
      </c>
      <c r="D40" s="6" t="s">
        <v>97</v>
      </c>
      <c r="E40" s="6" t="s">
        <v>98</v>
      </c>
      <c r="F40" s="6" t="s">
        <v>98</v>
      </c>
      <c r="G40" s="6" t="s">
        <v>6425</v>
      </c>
      <c r="H40" s="6" t="s">
        <v>94</v>
      </c>
      <c r="I40" s="6" t="s">
        <v>94</v>
      </c>
      <c r="J40" s="6" t="s">
        <v>91</v>
      </c>
      <c r="K40" s="6" t="s">
        <v>91</v>
      </c>
      <c r="L40" s="5">
        <v>4017277710</v>
      </c>
      <c r="M40" s="5">
        <v>4017277710</v>
      </c>
      <c r="N40" s="6" t="s">
        <v>8972</v>
      </c>
      <c r="O40" s="6" t="s">
        <v>8972</v>
      </c>
      <c r="P40" s="6" t="s">
        <v>8976</v>
      </c>
      <c r="Q40" s="6" t="s">
        <v>8529</v>
      </c>
      <c r="R40" s="6">
        <f t="shared" si="0"/>
        <v>0</v>
      </c>
      <c r="S40" s="6">
        <v>0</v>
      </c>
      <c r="T40" s="6">
        <f t="shared" si="1"/>
        <v>0</v>
      </c>
    </row>
    <row r="41" spans="1:20" x14ac:dyDescent="0.2">
      <c r="A41" s="5">
        <v>223</v>
      </c>
      <c r="B41" s="5">
        <v>49</v>
      </c>
      <c r="C41" s="6" t="s">
        <v>11018</v>
      </c>
      <c r="D41" s="6" t="s">
        <v>11018</v>
      </c>
      <c r="E41" s="6" t="s">
        <v>11019</v>
      </c>
      <c r="F41" s="6" t="s">
        <v>11019</v>
      </c>
      <c r="G41" s="6" t="s">
        <v>11019</v>
      </c>
      <c r="H41" s="6" t="s">
        <v>105</v>
      </c>
      <c r="I41" s="6" t="s">
        <v>105</v>
      </c>
      <c r="J41" s="6" t="s">
        <v>91</v>
      </c>
      <c r="K41" s="6" t="s">
        <v>91</v>
      </c>
      <c r="L41" s="5">
        <v>4014679610</v>
      </c>
      <c r="M41" s="5">
        <v>4014679610</v>
      </c>
      <c r="N41" s="6" t="s">
        <v>11017</v>
      </c>
      <c r="O41" s="6" t="s">
        <v>11017</v>
      </c>
      <c r="P41" s="6" t="s">
        <v>8973</v>
      </c>
      <c r="Q41" s="6" t="s">
        <v>8530</v>
      </c>
      <c r="R41" s="6">
        <f t="shared" si="0"/>
        <v>0</v>
      </c>
      <c r="S41" s="6">
        <v>0</v>
      </c>
      <c r="T41" s="6">
        <f t="shared" si="1"/>
        <v>0</v>
      </c>
    </row>
    <row r="42" spans="1:20" x14ac:dyDescent="0.2">
      <c r="A42" s="5">
        <v>228</v>
      </c>
      <c r="B42" s="5">
        <v>50</v>
      </c>
      <c r="C42" s="6" t="s">
        <v>110</v>
      </c>
      <c r="D42" s="6" t="s">
        <v>110</v>
      </c>
      <c r="E42" s="6" t="s">
        <v>111</v>
      </c>
      <c r="F42" s="6" t="s">
        <v>111</v>
      </c>
      <c r="G42" s="6" t="s">
        <v>7409</v>
      </c>
      <c r="H42" s="6" t="s">
        <v>102</v>
      </c>
      <c r="I42" s="6" t="s">
        <v>102</v>
      </c>
      <c r="J42" s="6" t="s">
        <v>91</v>
      </c>
      <c r="K42" s="6" t="s">
        <v>91</v>
      </c>
      <c r="L42" s="5">
        <v>4017385889</v>
      </c>
      <c r="M42" s="5">
        <v>4017385889</v>
      </c>
      <c r="N42" s="6" t="s">
        <v>8972</v>
      </c>
      <c r="O42" s="6" t="s">
        <v>8972</v>
      </c>
      <c r="P42" s="6" t="s">
        <v>8973</v>
      </c>
      <c r="Q42" s="6" t="s">
        <v>8530</v>
      </c>
      <c r="R42" s="6">
        <f t="shared" si="0"/>
        <v>0</v>
      </c>
      <c r="S42" s="6">
        <v>0</v>
      </c>
      <c r="T42" s="6">
        <f t="shared" si="1"/>
        <v>0</v>
      </c>
    </row>
    <row r="43" spans="1:20" x14ac:dyDescent="0.2">
      <c r="A43" s="5">
        <v>224</v>
      </c>
      <c r="B43" s="5">
        <v>51</v>
      </c>
      <c r="C43" s="6" t="s">
        <v>100</v>
      </c>
      <c r="D43" s="6" t="s">
        <v>100</v>
      </c>
      <c r="E43" s="6" t="s">
        <v>101</v>
      </c>
      <c r="F43" s="6" t="s">
        <v>101</v>
      </c>
      <c r="G43" s="6" t="s">
        <v>7831</v>
      </c>
      <c r="H43" s="6" t="s">
        <v>102</v>
      </c>
      <c r="I43" s="6" t="s">
        <v>102</v>
      </c>
      <c r="J43" s="6" t="s">
        <v>91</v>
      </c>
      <c r="K43" s="6" t="s">
        <v>91</v>
      </c>
      <c r="L43" s="5">
        <v>4017329090</v>
      </c>
      <c r="M43" s="5">
        <v>4017329090</v>
      </c>
      <c r="N43" s="6" t="s">
        <v>8972</v>
      </c>
      <c r="O43" s="6" t="s">
        <v>8972</v>
      </c>
      <c r="P43" s="6" t="s">
        <v>8977</v>
      </c>
      <c r="Q43" s="6" t="s">
        <v>8530</v>
      </c>
      <c r="R43" s="6">
        <f t="shared" si="0"/>
        <v>0</v>
      </c>
      <c r="S43" s="6">
        <v>0</v>
      </c>
      <c r="T43" s="6">
        <f t="shared" si="1"/>
        <v>0</v>
      </c>
    </row>
    <row r="44" spans="1:20" x14ac:dyDescent="0.2">
      <c r="A44" s="5">
        <v>226</v>
      </c>
      <c r="B44" s="5">
        <v>52</v>
      </c>
      <c r="C44" s="6" t="s">
        <v>106</v>
      </c>
      <c r="D44" s="6" t="s">
        <v>106</v>
      </c>
      <c r="E44" s="6" t="s">
        <v>107</v>
      </c>
      <c r="F44" s="6" t="s">
        <v>107</v>
      </c>
      <c r="G44" s="6" t="s">
        <v>107</v>
      </c>
      <c r="H44" s="6" t="s">
        <v>108</v>
      </c>
      <c r="I44" s="6" t="s">
        <v>108</v>
      </c>
      <c r="J44" s="6" t="s">
        <v>91</v>
      </c>
      <c r="K44" s="6" t="s">
        <v>91</v>
      </c>
      <c r="L44" s="5">
        <v>4018285335</v>
      </c>
      <c r="M44" s="5">
        <v>4018285335</v>
      </c>
      <c r="N44" s="6" t="s">
        <v>8972</v>
      </c>
      <c r="O44" s="6" t="s">
        <v>8972</v>
      </c>
      <c r="P44" s="6" t="s">
        <v>8973</v>
      </c>
      <c r="Q44" s="6" t="s">
        <v>8530</v>
      </c>
      <c r="R44" s="6">
        <f t="shared" si="0"/>
        <v>0</v>
      </c>
      <c r="S44" s="6">
        <v>0</v>
      </c>
      <c r="T44" s="6">
        <f t="shared" si="1"/>
        <v>0</v>
      </c>
    </row>
    <row r="45" spans="1:20" x14ac:dyDescent="0.2">
      <c r="A45" s="5">
        <v>225</v>
      </c>
      <c r="B45" s="5">
        <v>53</v>
      </c>
      <c r="C45" s="6" t="s">
        <v>103</v>
      </c>
      <c r="D45" s="6" t="s">
        <v>103</v>
      </c>
      <c r="E45" s="6" t="s">
        <v>104</v>
      </c>
      <c r="F45" s="6" t="s">
        <v>104</v>
      </c>
      <c r="G45" s="6" t="s">
        <v>104</v>
      </c>
      <c r="H45" s="6" t="s">
        <v>105</v>
      </c>
      <c r="I45" s="6" t="s">
        <v>105</v>
      </c>
      <c r="J45" s="6" t="s">
        <v>91</v>
      </c>
      <c r="K45" s="6" t="s">
        <v>91</v>
      </c>
      <c r="L45" s="5">
        <v>4019431981</v>
      </c>
      <c r="M45" s="5">
        <v>4019431981</v>
      </c>
      <c r="N45" s="6" t="s">
        <v>8972</v>
      </c>
      <c r="O45" s="6" t="s">
        <v>8972</v>
      </c>
      <c r="P45" s="6" t="s">
        <v>8973</v>
      </c>
      <c r="Q45" s="6" t="s">
        <v>8530</v>
      </c>
      <c r="R45" s="6">
        <f t="shared" si="0"/>
        <v>0</v>
      </c>
      <c r="S45" s="6">
        <v>0</v>
      </c>
      <c r="T45" s="6">
        <f t="shared" si="1"/>
        <v>0</v>
      </c>
    </row>
    <row r="46" spans="1:20" x14ac:dyDescent="0.2">
      <c r="A46" s="5">
        <v>227</v>
      </c>
      <c r="B46" s="5">
        <v>54</v>
      </c>
      <c r="C46" s="6" t="s">
        <v>109</v>
      </c>
      <c r="D46" s="6" t="s">
        <v>109</v>
      </c>
      <c r="E46" s="6" t="s">
        <v>7391</v>
      </c>
      <c r="F46" s="6" t="s">
        <v>7391</v>
      </c>
      <c r="G46" s="6" t="s">
        <v>7392</v>
      </c>
      <c r="H46" s="6" t="s">
        <v>105</v>
      </c>
      <c r="I46" s="6" t="s">
        <v>105</v>
      </c>
      <c r="J46" s="6" t="s">
        <v>91</v>
      </c>
      <c r="K46" s="6" t="s">
        <v>91</v>
      </c>
      <c r="L46" s="5">
        <v>4014274087</v>
      </c>
      <c r="M46" s="5">
        <v>4014274087</v>
      </c>
      <c r="N46" s="6" t="s">
        <v>8972</v>
      </c>
      <c r="O46" s="6" t="s">
        <v>8972</v>
      </c>
      <c r="P46" s="6" t="s">
        <v>8978</v>
      </c>
      <c r="Q46" s="6" t="s">
        <v>8530</v>
      </c>
      <c r="R46" s="6">
        <f t="shared" si="0"/>
        <v>0</v>
      </c>
      <c r="S46" s="6">
        <v>0</v>
      </c>
      <c r="T46" s="6">
        <f t="shared" si="1"/>
        <v>0</v>
      </c>
    </row>
    <row r="47" spans="1:20" x14ac:dyDescent="0.2">
      <c r="A47" s="5">
        <v>229</v>
      </c>
      <c r="B47" s="5">
        <v>55</v>
      </c>
      <c r="C47" s="6" t="s">
        <v>11020</v>
      </c>
      <c r="D47" s="6" t="s">
        <v>11020</v>
      </c>
      <c r="E47" s="6" t="s">
        <v>11021</v>
      </c>
      <c r="F47" s="6" t="s">
        <v>11021</v>
      </c>
      <c r="G47" s="6" t="s">
        <v>11022</v>
      </c>
      <c r="H47" s="6" t="s">
        <v>113</v>
      </c>
      <c r="I47" s="6" t="s">
        <v>113</v>
      </c>
      <c r="J47" s="6" t="s">
        <v>91</v>
      </c>
      <c r="K47" s="6" t="s">
        <v>91</v>
      </c>
      <c r="L47" s="5">
        <v>4014371008</v>
      </c>
      <c r="M47" s="5">
        <v>4014371008</v>
      </c>
      <c r="N47" s="6" t="s">
        <v>11017</v>
      </c>
      <c r="O47" s="6" t="s">
        <v>11017</v>
      </c>
      <c r="P47" s="6" t="s">
        <v>8973</v>
      </c>
      <c r="Q47" s="6" t="s">
        <v>8531</v>
      </c>
      <c r="R47" s="6">
        <f t="shared" si="0"/>
        <v>0</v>
      </c>
      <c r="S47" s="6">
        <v>0</v>
      </c>
      <c r="T47" s="6">
        <f t="shared" si="1"/>
        <v>0</v>
      </c>
    </row>
    <row r="48" spans="1:20" x14ac:dyDescent="0.2">
      <c r="A48" s="5">
        <v>231</v>
      </c>
      <c r="B48" s="5">
        <v>56</v>
      </c>
      <c r="C48" s="6" t="s">
        <v>112</v>
      </c>
      <c r="D48" s="6" t="s">
        <v>4993</v>
      </c>
      <c r="E48" s="6" t="s">
        <v>114</v>
      </c>
      <c r="F48" s="6" t="s">
        <v>114</v>
      </c>
      <c r="G48" s="6" t="s">
        <v>114</v>
      </c>
      <c r="H48" s="6" t="s">
        <v>115</v>
      </c>
      <c r="I48" s="6" t="s">
        <v>115</v>
      </c>
      <c r="J48" s="6" t="s">
        <v>91</v>
      </c>
      <c r="K48" s="6" t="s">
        <v>91</v>
      </c>
      <c r="L48" s="5">
        <v>4018482160</v>
      </c>
      <c r="M48" s="5">
        <v>4018482160</v>
      </c>
      <c r="N48" s="6" t="s">
        <v>8972</v>
      </c>
      <c r="O48" s="6" t="s">
        <v>8972</v>
      </c>
      <c r="P48" s="6" t="s">
        <v>8977</v>
      </c>
      <c r="Q48" s="6" t="s">
        <v>8531</v>
      </c>
      <c r="R48" s="6">
        <f t="shared" si="0"/>
        <v>0</v>
      </c>
      <c r="S48" s="6">
        <v>0</v>
      </c>
      <c r="T48" s="6">
        <f t="shared" si="1"/>
        <v>0</v>
      </c>
    </row>
    <row r="49" spans="1:20" x14ac:dyDescent="0.2">
      <c r="A49" s="5">
        <v>230</v>
      </c>
      <c r="B49" s="5">
        <v>57</v>
      </c>
      <c r="C49" s="6" t="s">
        <v>4994</v>
      </c>
      <c r="D49" s="6" t="s">
        <v>4994</v>
      </c>
      <c r="E49" s="6" t="s">
        <v>7447</v>
      </c>
      <c r="F49" s="6" t="s">
        <v>7447</v>
      </c>
      <c r="G49" s="6" t="s">
        <v>7448</v>
      </c>
      <c r="H49" s="6" t="s">
        <v>113</v>
      </c>
      <c r="I49" s="6" t="s">
        <v>113</v>
      </c>
      <c r="J49" s="6" t="s">
        <v>91</v>
      </c>
      <c r="K49" s="6" t="s">
        <v>91</v>
      </c>
      <c r="L49" s="5">
        <v>4014371008</v>
      </c>
      <c r="M49" s="5">
        <v>4014371008</v>
      </c>
      <c r="N49" s="6" t="s">
        <v>8972</v>
      </c>
      <c r="O49" s="6" t="s">
        <v>8972</v>
      </c>
      <c r="P49" s="6" t="s">
        <v>8977</v>
      </c>
      <c r="Q49" s="6" t="s">
        <v>8531</v>
      </c>
      <c r="R49" s="6">
        <f t="shared" si="0"/>
        <v>0</v>
      </c>
      <c r="S49" s="6">
        <v>0</v>
      </c>
      <c r="T49" s="6">
        <f t="shared" si="1"/>
        <v>0</v>
      </c>
    </row>
    <row r="50" spans="1:20" x14ac:dyDescent="0.2">
      <c r="A50" s="5">
        <v>243</v>
      </c>
      <c r="B50" s="5">
        <v>58</v>
      </c>
      <c r="C50" s="6" t="s">
        <v>11029</v>
      </c>
      <c r="D50" s="6" t="s">
        <v>11029</v>
      </c>
      <c r="E50" s="6" t="s">
        <v>11030</v>
      </c>
      <c r="F50" s="6" t="s">
        <v>11030</v>
      </c>
      <c r="G50" s="6" t="s">
        <v>11031</v>
      </c>
      <c r="H50" s="6" t="s">
        <v>90</v>
      </c>
      <c r="I50" s="6" t="s">
        <v>90</v>
      </c>
      <c r="J50" s="6" t="s">
        <v>91</v>
      </c>
      <c r="K50" s="6" t="s">
        <v>91</v>
      </c>
      <c r="L50" s="5">
        <v>4014440400</v>
      </c>
      <c r="M50" s="5">
        <v>4014440400</v>
      </c>
      <c r="N50" s="6" t="s">
        <v>11017</v>
      </c>
      <c r="O50" s="6" t="s">
        <v>11017</v>
      </c>
      <c r="P50" s="6" t="s">
        <v>8973</v>
      </c>
      <c r="Q50" s="6" t="s">
        <v>8534</v>
      </c>
      <c r="R50" s="6">
        <f t="shared" si="0"/>
        <v>0</v>
      </c>
      <c r="S50" s="6">
        <v>0</v>
      </c>
      <c r="T50" s="6">
        <f t="shared" si="1"/>
        <v>0</v>
      </c>
    </row>
    <row r="51" spans="1:20" x14ac:dyDescent="0.2">
      <c r="A51" s="5">
        <v>245</v>
      </c>
      <c r="B51" s="5">
        <v>59</v>
      </c>
      <c r="C51" s="6" t="s">
        <v>137</v>
      </c>
      <c r="D51" s="6" t="s">
        <v>137</v>
      </c>
      <c r="E51" s="6" t="s">
        <v>138</v>
      </c>
      <c r="F51" s="6" t="s">
        <v>138</v>
      </c>
      <c r="G51" s="6" t="s">
        <v>138</v>
      </c>
      <c r="H51" s="6" t="s">
        <v>90</v>
      </c>
      <c r="I51" s="6" t="s">
        <v>90</v>
      </c>
      <c r="J51" s="6" t="s">
        <v>91</v>
      </c>
      <c r="K51" s="6" t="s">
        <v>91</v>
      </c>
      <c r="L51" s="5">
        <v>4014440550</v>
      </c>
      <c r="M51" s="5">
        <v>4014440550</v>
      </c>
      <c r="N51" s="6" t="s">
        <v>8972</v>
      </c>
      <c r="O51" s="6" t="s">
        <v>8972</v>
      </c>
      <c r="P51" s="6" t="s">
        <v>8973</v>
      </c>
      <c r="Q51" s="6" t="s">
        <v>8534</v>
      </c>
      <c r="R51" s="6">
        <f t="shared" si="0"/>
        <v>0</v>
      </c>
      <c r="S51" s="6">
        <v>0</v>
      </c>
      <c r="T51" s="6">
        <f t="shared" si="1"/>
        <v>0</v>
      </c>
    </row>
    <row r="52" spans="1:20" x14ac:dyDescent="0.2">
      <c r="A52" s="5">
        <v>246</v>
      </c>
      <c r="B52" s="5">
        <v>60</v>
      </c>
      <c r="C52" s="6" t="s">
        <v>139</v>
      </c>
      <c r="D52" s="6" t="s">
        <v>139</v>
      </c>
      <c r="E52" s="6" t="s">
        <v>140</v>
      </c>
      <c r="F52" s="6" t="s">
        <v>140</v>
      </c>
      <c r="G52" s="6" t="s">
        <v>140</v>
      </c>
      <c r="H52" s="6" t="s">
        <v>90</v>
      </c>
      <c r="I52" s="6" t="s">
        <v>90</v>
      </c>
      <c r="J52" s="6" t="s">
        <v>91</v>
      </c>
      <c r="K52" s="6" t="s">
        <v>91</v>
      </c>
      <c r="L52" s="5">
        <v>4014440580</v>
      </c>
      <c r="M52" s="5">
        <v>4014440580</v>
      </c>
      <c r="N52" s="6" t="s">
        <v>8972</v>
      </c>
      <c r="O52" s="6" t="s">
        <v>8972</v>
      </c>
      <c r="P52" s="6" t="s">
        <v>8973</v>
      </c>
      <c r="Q52" s="6" t="s">
        <v>8534</v>
      </c>
      <c r="R52" s="6">
        <f t="shared" si="0"/>
        <v>0</v>
      </c>
      <c r="S52" s="6">
        <v>0</v>
      </c>
      <c r="T52" s="6">
        <f t="shared" si="1"/>
        <v>0</v>
      </c>
    </row>
    <row r="53" spans="1:20" x14ac:dyDescent="0.2">
      <c r="A53" s="5">
        <v>247</v>
      </c>
      <c r="B53" s="5">
        <v>61</v>
      </c>
      <c r="C53" s="6" t="s">
        <v>141</v>
      </c>
      <c r="D53" s="6" t="s">
        <v>141</v>
      </c>
      <c r="E53" s="6" t="s">
        <v>142</v>
      </c>
      <c r="F53" s="6" t="s">
        <v>142</v>
      </c>
      <c r="G53" s="6" t="s">
        <v>142</v>
      </c>
      <c r="H53" s="6" t="s">
        <v>90</v>
      </c>
      <c r="I53" s="6" t="s">
        <v>90</v>
      </c>
      <c r="J53" s="6" t="s">
        <v>91</v>
      </c>
      <c r="K53" s="6" t="s">
        <v>91</v>
      </c>
      <c r="L53" s="5">
        <v>4014440530</v>
      </c>
      <c r="M53" s="5">
        <v>4014440530</v>
      </c>
      <c r="N53" s="6" t="s">
        <v>8972</v>
      </c>
      <c r="O53" s="6" t="s">
        <v>8972</v>
      </c>
      <c r="P53" s="6" t="s">
        <v>8973</v>
      </c>
      <c r="Q53" s="6" t="s">
        <v>8534</v>
      </c>
      <c r="R53" s="6">
        <f t="shared" si="0"/>
        <v>0</v>
      </c>
      <c r="S53" s="6">
        <v>0</v>
      </c>
      <c r="T53" s="6">
        <f t="shared" si="1"/>
        <v>0</v>
      </c>
    </row>
    <row r="54" spans="1:20" x14ac:dyDescent="0.2">
      <c r="A54" s="5">
        <v>248</v>
      </c>
      <c r="B54" s="5">
        <v>62</v>
      </c>
      <c r="C54" s="6" t="s">
        <v>143</v>
      </c>
      <c r="D54" s="6" t="s">
        <v>143</v>
      </c>
      <c r="E54" s="6" t="s">
        <v>144</v>
      </c>
      <c r="F54" s="6" t="s">
        <v>144</v>
      </c>
      <c r="G54" s="6" t="s">
        <v>144</v>
      </c>
      <c r="H54" s="6" t="s">
        <v>90</v>
      </c>
      <c r="I54" s="6" t="s">
        <v>90</v>
      </c>
      <c r="J54" s="6" t="s">
        <v>91</v>
      </c>
      <c r="K54" s="6" t="s">
        <v>91</v>
      </c>
      <c r="L54" s="5">
        <v>4014440540</v>
      </c>
      <c r="M54" s="5">
        <v>4014440540</v>
      </c>
      <c r="N54" s="6" t="s">
        <v>8972</v>
      </c>
      <c r="O54" s="6" t="s">
        <v>8972</v>
      </c>
      <c r="P54" s="6" t="s">
        <v>8973</v>
      </c>
      <c r="Q54" s="6" t="s">
        <v>8534</v>
      </c>
      <c r="R54" s="6">
        <f t="shared" si="0"/>
        <v>0</v>
      </c>
      <c r="S54" s="6">
        <v>0</v>
      </c>
      <c r="T54" s="6">
        <f t="shared" si="1"/>
        <v>0</v>
      </c>
    </row>
    <row r="55" spans="1:20" x14ac:dyDescent="0.2">
      <c r="A55" s="5">
        <v>244</v>
      </c>
      <c r="B55" s="5">
        <v>63</v>
      </c>
      <c r="C55" s="6" t="s">
        <v>135</v>
      </c>
      <c r="D55" s="6" t="s">
        <v>135</v>
      </c>
      <c r="E55" s="6" t="s">
        <v>136</v>
      </c>
      <c r="F55" s="6" t="s">
        <v>136</v>
      </c>
      <c r="G55" s="6" t="s">
        <v>7835</v>
      </c>
      <c r="H55" s="6" t="s">
        <v>90</v>
      </c>
      <c r="I55" s="6" t="s">
        <v>90</v>
      </c>
      <c r="J55" s="6" t="s">
        <v>91</v>
      </c>
      <c r="K55" s="6" t="s">
        <v>91</v>
      </c>
      <c r="L55" s="5">
        <v>4014440570</v>
      </c>
      <c r="M55" s="5">
        <v>4014440570</v>
      </c>
      <c r="N55" s="6" t="s">
        <v>8972</v>
      </c>
      <c r="O55" s="6" t="s">
        <v>8972</v>
      </c>
      <c r="P55" s="6" t="s">
        <v>8973</v>
      </c>
      <c r="Q55" s="6" t="s">
        <v>8534</v>
      </c>
      <c r="R55" s="6">
        <f t="shared" si="0"/>
        <v>0</v>
      </c>
      <c r="S55" s="6">
        <v>0</v>
      </c>
      <c r="T55" s="6">
        <f t="shared" si="1"/>
        <v>0</v>
      </c>
    </row>
    <row r="56" spans="1:20" x14ac:dyDescent="0.2">
      <c r="A56" s="5">
        <v>232</v>
      </c>
      <c r="B56" s="5">
        <v>64</v>
      </c>
      <c r="C56" s="6" t="s">
        <v>119</v>
      </c>
      <c r="D56" s="6" t="s">
        <v>119</v>
      </c>
      <c r="E56" s="6" t="s">
        <v>120</v>
      </c>
      <c r="F56" s="6" t="s">
        <v>120</v>
      </c>
      <c r="G56" s="6" t="s">
        <v>120</v>
      </c>
      <c r="H56" s="6" t="s">
        <v>121</v>
      </c>
      <c r="I56" s="6" t="s">
        <v>121</v>
      </c>
      <c r="J56" s="6" t="s">
        <v>91</v>
      </c>
      <c r="K56" s="6" t="s">
        <v>91</v>
      </c>
      <c r="L56" s="5">
        <v>4017674100</v>
      </c>
      <c r="M56" s="5">
        <v>4017674100</v>
      </c>
      <c r="N56" s="6" t="s">
        <v>11017</v>
      </c>
      <c r="O56" s="6" t="s">
        <v>11017</v>
      </c>
      <c r="P56" s="6" t="s">
        <v>8973</v>
      </c>
      <c r="Q56" s="6" t="s">
        <v>8532</v>
      </c>
      <c r="R56" s="6">
        <f t="shared" si="0"/>
        <v>0</v>
      </c>
      <c r="S56" s="6">
        <v>0</v>
      </c>
      <c r="T56" s="6">
        <f t="shared" si="1"/>
        <v>0</v>
      </c>
    </row>
    <row r="57" spans="1:20" x14ac:dyDescent="0.2">
      <c r="A57" s="5">
        <v>234</v>
      </c>
      <c r="B57" s="5">
        <v>65</v>
      </c>
      <c r="C57" s="6" t="s">
        <v>119</v>
      </c>
      <c r="D57" s="6" t="s">
        <v>119</v>
      </c>
      <c r="E57" s="6" t="s">
        <v>120</v>
      </c>
      <c r="F57" s="6" t="s">
        <v>120</v>
      </c>
      <c r="G57" s="6" t="s">
        <v>120</v>
      </c>
      <c r="H57" s="6" t="s">
        <v>121</v>
      </c>
      <c r="I57" s="6" t="s">
        <v>121</v>
      </c>
      <c r="J57" s="6" t="s">
        <v>91</v>
      </c>
      <c r="K57" s="6" t="s">
        <v>91</v>
      </c>
      <c r="L57" s="5">
        <v>4017674100</v>
      </c>
      <c r="M57" s="5">
        <v>4017674100</v>
      </c>
      <c r="N57" s="6" t="s">
        <v>8972</v>
      </c>
      <c r="O57" s="6" t="s">
        <v>8972</v>
      </c>
      <c r="P57" s="6" t="s">
        <v>8973</v>
      </c>
      <c r="Q57" s="6" t="s">
        <v>8532</v>
      </c>
      <c r="R57" s="6">
        <f t="shared" si="0"/>
        <v>0</v>
      </c>
      <c r="S57" s="6">
        <v>0</v>
      </c>
      <c r="T57" s="6">
        <f t="shared" si="1"/>
        <v>0</v>
      </c>
    </row>
    <row r="58" spans="1:20" x14ac:dyDescent="0.2">
      <c r="A58" s="5">
        <v>236</v>
      </c>
      <c r="B58" s="5">
        <v>66</v>
      </c>
      <c r="C58" s="6" t="s">
        <v>124</v>
      </c>
      <c r="D58" s="6" t="s">
        <v>124</v>
      </c>
      <c r="E58" s="6" t="s">
        <v>125</v>
      </c>
      <c r="F58" s="6" t="s">
        <v>125</v>
      </c>
      <c r="G58" s="6" t="s">
        <v>125</v>
      </c>
      <c r="H58" s="6" t="s">
        <v>126</v>
      </c>
      <c r="I58" s="6" t="s">
        <v>126</v>
      </c>
      <c r="J58" s="6" t="s">
        <v>91</v>
      </c>
      <c r="K58" s="6" t="s">
        <v>91</v>
      </c>
      <c r="L58" s="5">
        <v>4016152800</v>
      </c>
      <c r="M58" s="5">
        <v>4016152800</v>
      </c>
      <c r="N58" s="6" t="s">
        <v>8972</v>
      </c>
      <c r="O58" s="6" t="s">
        <v>8972</v>
      </c>
      <c r="P58" s="6" t="s">
        <v>8973</v>
      </c>
      <c r="Q58" s="6" t="s">
        <v>8532</v>
      </c>
      <c r="R58" s="6">
        <f t="shared" si="0"/>
        <v>0</v>
      </c>
      <c r="S58" s="6">
        <v>0</v>
      </c>
      <c r="T58" s="6">
        <f t="shared" si="1"/>
        <v>0</v>
      </c>
    </row>
    <row r="59" spans="1:20" x14ac:dyDescent="0.2">
      <c r="A59" s="5">
        <v>233</v>
      </c>
      <c r="B59" s="5">
        <v>67</v>
      </c>
      <c r="C59" s="6" t="s">
        <v>116</v>
      </c>
      <c r="D59" s="6" t="s">
        <v>116</v>
      </c>
      <c r="E59" s="6" t="s">
        <v>117</v>
      </c>
      <c r="F59" s="6" t="s">
        <v>117</v>
      </c>
      <c r="G59" s="6" t="s">
        <v>6427</v>
      </c>
      <c r="H59" s="6" t="s">
        <v>118</v>
      </c>
      <c r="I59" s="6" t="s">
        <v>118</v>
      </c>
      <c r="J59" s="6" t="s">
        <v>91</v>
      </c>
      <c r="K59" s="6" t="s">
        <v>91</v>
      </c>
      <c r="L59" s="5">
        <v>4017830523</v>
      </c>
      <c r="M59" s="5">
        <v>4017830523</v>
      </c>
      <c r="N59" s="6" t="s">
        <v>8972</v>
      </c>
      <c r="O59" s="6" t="s">
        <v>8972</v>
      </c>
      <c r="P59" s="6" t="s">
        <v>8975</v>
      </c>
      <c r="Q59" s="6" t="s">
        <v>8532</v>
      </c>
      <c r="R59" s="6">
        <f t="shared" si="0"/>
        <v>0</v>
      </c>
      <c r="S59" s="6">
        <v>0</v>
      </c>
      <c r="T59" s="6">
        <f t="shared" si="1"/>
        <v>0</v>
      </c>
    </row>
    <row r="60" spans="1:20" x14ac:dyDescent="0.2">
      <c r="A60" s="5">
        <v>237</v>
      </c>
      <c r="B60" s="5">
        <v>68</v>
      </c>
      <c r="C60" s="6" t="s">
        <v>127</v>
      </c>
      <c r="D60" s="6" t="s">
        <v>4995</v>
      </c>
      <c r="E60" s="6" t="s">
        <v>128</v>
      </c>
      <c r="F60" s="6" t="s">
        <v>128</v>
      </c>
      <c r="G60" s="6" t="s">
        <v>7833</v>
      </c>
      <c r="H60" s="6" t="s">
        <v>126</v>
      </c>
      <c r="I60" s="6" t="s">
        <v>126</v>
      </c>
      <c r="J60" s="6" t="s">
        <v>91</v>
      </c>
      <c r="K60" s="6" t="s">
        <v>91</v>
      </c>
      <c r="L60" s="5">
        <v>4016152901</v>
      </c>
      <c r="M60" s="5">
        <v>4016152901</v>
      </c>
      <c r="N60" s="6" t="s">
        <v>8972</v>
      </c>
      <c r="O60" s="6" t="s">
        <v>8972</v>
      </c>
      <c r="P60" s="6" t="s">
        <v>8973</v>
      </c>
      <c r="Q60" s="6" t="s">
        <v>8532</v>
      </c>
      <c r="R60" s="6">
        <f t="shared" si="0"/>
        <v>0</v>
      </c>
      <c r="S60" s="6">
        <v>0</v>
      </c>
      <c r="T60" s="6">
        <f t="shared" si="1"/>
        <v>0</v>
      </c>
    </row>
    <row r="61" spans="1:20" x14ac:dyDescent="0.2">
      <c r="A61" s="5">
        <v>235</v>
      </c>
      <c r="B61" s="5">
        <v>69</v>
      </c>
      <c r="C61" s="6" t="s">
        <v>122</v>
      </c>
      <c r="D61" s="6" t="s">
        <v>4996</v>
      </c>
      <c r="E61" s="6" t="s">
        <v>123</v>
      </c>
      <c r="F61" s="6" t="s">
        <v>123</v>
      </c>
      <c r="G61" s="6" t="s">
        <v>7832</v>
      </c>
      <c r="H61" s="6" t="s">
        <v>121</v>
      </c>
      <c r="I61" s="6" t="s">
        <v>121</v>
      </c>
      <c r="J61" s="6" t="s">
        <v>91</v>
      </c>
      <c r="K61" s="6" t="s">
        <v>91</v>
      </c>
      <c r="L61" s="5">
        <v>4017674100</v>
      </c>
      <c r="M61" s="5">
        <v>4017674100</v>
      </c>
      <c r="N61" s="6" t="s">
        <v>8972</v>
      </c>
      <c r="O61" s="6" t="s">
        <v>8972</v>
      </c>
      <c r="P61" s="6" t="s">
        <v>8973</v>
      </c>
      <c r="Q61" s="6" t="s">
        <v>8532</v>
      </c>
      <c r="R61" s="6">
        <f t="shared" si="0"/>
        <v>0</v>
      </c>
      <c r="S61" s="6">
        <v>0</v>
      </c>
      <c r="T61" s="6">
        <f t="shared" si="1"/>
        <v>0</v>
      </c>
    </row>
    <row r="62" spans="1:20" x14ac:dyDescent="0.2">
      <c r="A62" s="5">
        <v>238</v>
      </c>
      <c r="B62" s="5">
        <v>70</v>
      </c>
      <c r="C62" s="6" t="s">
        <v>129</v>
      </c>
      <c r="D62" s="6" t="s">
        <v>11023</v>
      </c>
      <c r="E62" s="6" t="s">
        <v>130</v>
      </c>
      <c r="F62" s="6" t="s">
        <v>130</v>
      </c>
      <c r="G62" s="6" t="s">
        <v>7834</v>
      </c>
      <c r="H62" s="6" t="s">
        <v>131</v>
      </c>
      <c r="I62" s="6" t="s">
        <v>131</v>
      </c>
      <c r="J62" s="6" t="s">
        <v>91</v>
      </c>
      <c r="K62" s="6" t="s">
        <v>91</v>
      </c>
      <c r="L62" s="5">
        <v>4013512750</v>
      </c>
      <c r="M62" s="5">
        <v>4013512750</v>
      </c>
      <c r="N62" s="6" t="s">
        <v>11017</v>
      </c>
      <c r="O62" s="6" t="s">
        <v>11017</v>
      </c>
      <c r="P62" s="6" t="s">
        <v>8973</v>
      </c>
      <c r="Q62" s="6" t="s">
        <v>8533</v>
      </c>
      <c r="R62" s="6">
        <f t="shared" si="0"/>
        <v>0</v>
      </c>
      <c r="S62" s="6">
        <v>0</v>
      </c>
      <c r="T62" s="6">
        <f t="shared" si="1"/>
        <v>0</v>
      </c>
    </row>
    <row r="63" spans="1:20" x14ac:dyDescent="0.2">
      <c r="A63" s="5">
        <v>238</v>
      </c>
      <c r="B63" s="5">
        <v>71</v>
      </c>
      <c r="C63" s="6" t="s">
        <v>129</v>
      </c>
      <c r="D63" s="6" t="s">
        <v>4997</v>
      </c>
      <c r="E63" s="6" t="s">
        <v>130</v>
      </c>
      <c r="F63" s="6" t="s">
        <v>130</v>
      </c>
      <c r="G63" s="6" t="s">
        <v>7834</v>
      </c>
      <c r="H63" s="6" t="s">
        <v>131</v>
      </c>
      <c r="I63" s="6" t="s">
        <v>131</v>
      </c>
      <c r="J63" s="6" t="s">
        <v>91</v>
      </c>
      <c r="K63" s="6" t="s">
        <v>91</v>
      </c>
      <c r="L63" s="5">
        <v>4013512750</v>
      </c>
      <c r="M63" s="5">
        <v>4013512750</v>
      </c>
      <c r="N63" s="6" t="s">
        <v>11017</v>
      </c>
      <c r="O63" s="6" t="s">
        <v>8972</v>
      </c>
      <c r="P63" s="6" t="s">
        <v>8973</v>
      </c>
      <c r="Q63" s="6" t="s">
        <v>8533</v>
      </c>
      <c r="R63" s="6">
        <f t="shared" si="0"/>
        <v>1</v>
      </c>
      <c r="S63" s="6">
        <v>1</v>
      </c>
      <c r="T63" s="6">
        <f t="shared" si="1"/>
        <v>0</v>
      </c>
    </row>
    <row r="64" spans="1:20" x14ac:dyDescent="0.2">
      <c r="A64" s="5">
        <v>240</v>
      </c>
      <c r="B64" s="5">
        <v>72</v>
      </c>
      <c r="C64" s="6" t="s">
        <v>132</v>
      </c>
      <c r="D64" s="6" t="s">
        <v>4998</v>
      </c>
      <c r="E64" s="6" t="s">
        <v>133</v>
      </c>
      <c r="F64" s="6" t="s">
        <v>133</v>
      </c>
      <c r="G64" s="6" t="s">
        <v>6428</v>
      </c>
      <c r="H64" s="6" t="s">
        <v>134</v>
      </c>
      <c r="I64" s="6" t="s">
        <v>134</v>
      </c>
      <c r="J64" s="6" t="s">
        <v>91</v>
      </c>
      <c r="K64" s="6" t="s">
        <v>91</v>
      </c>
      <c r="L64" s="5">
        <v>4015191977</v>
      </c>
      <c r="M64" s="5">
        <v>4015191977</v>
      </c>
      <c r="N64" s="6" t="s">
        <v>8972</v>
      </c>
      <c r="O64" s="6" t="s">
        <v>8972</v>
      </c>
      <c r="P64" s="6" t="s">
        <v>8973</v>
      </c>
      <c r="Q64" s="6" t="s">
        <v>8533</v>
      </c>
      <c r="R64" s="6">
        <f t="shared" si="0"/>
        <v>0</v>
      </c>
      <c r="S64" s="6">
        <v>0</v>
      </c>
      <c r="T64" s="6">
        <f t="shared" si="1"/>
        <v>0</v>
      </c>
    </row>
    <row r="65" spans="1:20" x14ac:dyDescent="0.2">
      <c r="A65" s="5">
        <v>241</v>
      </c>
      <c r="B65" s="5">
        <v>73</v>
      </c>
      <c r="C65" s="6" t="s">
        <v>11024</v>
      </c>
      <c r="D65" s="6" t="s">
        <v>11024</v>
      </c>
      <c r="E65" s="6" t="s">
        <v>11025</v>
      </c>
      <c r="F65" s="6" t="s">
        <v>11025</v>
      </c>
      <c r="G65" s="6" t="s">
        <v>11026</v>
      </c>
      <c r="H65" s="6" t="s">
        <v>11027</v>
      </c>
      <c r="I65" s="6" t="s">
        <v>11027</v>
      </c>
      <c r="J65" s="6" t="s">
        <v>91</v>
      </c>
      <c r="K65" s="6" t="s">
        <v>91</v>
      </c>
      <c r="L65" s="5">
        <v>4015687661</v>
      </c>
      <c r="M65" s="5">
        <v>4015687661</v>
      </c>
      <c r="N65" s="6" t="s">
        <v>11017</v>
      </c>
      <c r="O65" s="6" t="s">
        <v>11017</v>
      </c>
      <c r="P65" s="6" t="s">
        <v>8973</v>
      </c>
      <c r="Q65" s="6" t="s">
        <v>11028</v>
      </c>
      <c r="R65" s="6">
        <f t="shared" si="0"/>
        <v>0</v>
      </c>
      <c r="S65" s="6">
        <v>0</v>
      </c>
      <c r="T65" s="6">
        <f t="shared" si="1"/>
        <v>0</v>
      </c>
    </row>
    <row r="66" spans="1:20" x14ac:dyDescent="0.2">
      <c r="A66" s="5">
        <v>242</v>
      </c>
      <c r="B66" s="5">
        <v>73</v>
      </c>
      <c r="C66" s="6" t="s">
        <v>11024</v>
      </c>
      <c r="D66" s="6" t="s">
        <v>11024</v>
      </c>
      <c r="E66" s="6" t="s">
        <v>11025</v>
      </c>
      <c r="F66" s="6" t="s">
        <v>11025</v>
      </c>
      <c r="G66" s="6" t="s">
        <v>11026</v>
      </c>
      <c r="H66" s="6" t="s">
        <v>11027</v>
      </c>
      <c r="I66" s="6" t="s">
        <v>11027</v>
      </c>
      <c r="J66" s="6" t="s">
        <v>91</v>
      </c>
      <c r="K66" s="6" t="s">
        <v>91</v>
      </c>
      <c r="L66" s="5">
        <v>4015687661</v>
      </c>
      <c r="M66" s="5">
        <v>4015687661</v>
      </c>
      <c r="N66" s="6" t="s">
        <v>8972</v>
      </c>
      <c r="O66" s="6" t="s">
        <v>11017</v>
      </c>
      <c r="P66" s="6" t="s">
        <v>8973</v>
      </c>
      <c r="Q66" s="6" t="s">
        <v>11028</v>
      </c>
      <c r="R66" s="6">
        <f t="shared" ref="R66:R129" si="2">IF(A66=A65,1,0)</f>
        <v>0</v>
      </c>
      <c r="S66" s="6">
        <v>0</v>
      </c>
      <c r="T66" s="6">
        <f t="shared" ref="T66:T129" si="3">IF(B66=B65, 1, 0)</f>
        <v>1</v>
      </c>
    </row>
    <row r="67" spans="1:20" x14ac:dyDescent="0.2">
      <c r="A67" s="5">
        <v>264</v>
      </c>
      <c r="B67" s="5">
        <v>78</v>
      </c>
      <c r="C67" s="6" t="s">
        <v>150</v>
      </c>
      <c r="D67" s="6" t="s">
        <v>150</v>
      </c>
      <c r="E67" s="6" t="s">
        <v>151</v>
      </c>
      <c r="F67" s="6" t="s">
        <v>151</v>
      </c>
      <c r="G67" s="6" t="s">
        <v>151</v>
      </c>
      <c r="H67" s="6" t="s">
        <v>152</v>
      </c>
      <c r="I67" s="6" t="s">
        <v>152</v>
      </c>
      <c r="J67" s="6" t="s">
        <v>182</v>
      </c>
      <c r="K67" s="6" t="s">
        <v>182</v>
      </c>
      <c r="L67" s="5">
        <v>2012010200</v>
      </c>
      <c r="M67" s="5">
        <v>2012010200</v>
      </c>
      <c r="N67" s="6" t="s">
        <v>8972</v>
      </c>
      <c r="O67" s="6" t="s">
        <v>8972</v>
      </c>
      <c r="P67" s="6" t="s">
        <v>8973</v>
      </c>
      <c r="Q67" s="6" t="s">
        <v>8536</v>
      </c>
      <c r="R67" s="6">
        <f t="shared" si="2"/>
        <v>0</v>
      </c>
      <c r="S67" s="6">
        <v>0</v>
      </c>
      <c r="T67" s="6">
        <f t="shared" si="3"/>
        <v>0</v>
      </c>
    </row>
    <row r="68" spans="1:20" x14ac:dyDescent="0.2">
      <c r="A68" s="5">
        <v>285</v>
      </c>
      <c r="B68" s="5">
        <v>80</v>
      </c>
      <c r="C68" s="6" t="s">
        <v>183</v>
      </c>
      <c r="D68" s="6" t="s">
        <v>5000</v>
      </c>
      <c r="E68" s="6" t="s">
        <v>184</v>
      </c>
      <c r="F68" s="6" t="s">
        <v>184</v>
      </c>
      <c r="G68" s="6" t="s">
        <v>13089</v>
      </c>
      <c r="H68" s="6" t="s">
        <v>166</v>
      </c>
      <c r="I68" s="6" t="s">
        <v>166</v>
      </c>
      <c r="J68" s="6" t="s">
        <v>182</v>
      </c>
      <c r="K68" s="6" t="s">
        <v>182</v>
      </c>
      <c r="L68" s="5">
        <v>2014516300</v>
      </c>
      <c r="M68" s="5">
        <v>2014516300</v>
      </c>
      <c r="N68" s="6" t="s">
        <v>8972</v>
      </c>
      <c r="O68" s="6" t="s">
        <v>8972</v>
      </c>
      <c r="P68" s="6" t="s">
        <v>8973</v>
      </c>
      <c r="Q68" s="6" t="s">
        <v>8539</v>
      </c>
      <c r="R68" s="6">
        <f t="shared" si="2"/>
        <v>0</v>
      </c>
      <c r="S68" s="6">
        <v>0</v>
      </c>
      <c r="T68" s="6">
        <f t="shared" si="3"/>
        <v>0</v>
      </c>
    </row>
    <row r="69" spans="1:20" x14ac:dyDescent="0.2">
      <c r="A69" s="5">
        <v>268</v>
      </c>
      <c r="B69" s="5">
        <v>83</v>
      </c>
      <c r="C69" s="6" t="s">
        <v>11032</v>
      </c>
      <c r="D69" s="6" t="s">
        <v>11032</v>
      </c>
      <c r="E69" s="6" t="s">
        <v>11033</v>
      </c>
      <c r="F69" s="6" t="s">
        <v>11033</v>
      </c>
      <c r="G69" s="6" t="s">
        <v>11034</v>
      </c>
      <c r="H69" s="6" t="s">
        <v>157</v>
      </c>
      <c r="I69" s="6" t="s">
        <v>157</v>
      </c>
      <c r="J69" s="6" t="s">
        <v>182</v>
      </c>
      <c r="K69" s="6" t="s">
        <v>182</v>
      </c>
      <c r="L69" s="5">
        <v>8563472277</v>
      </c>
      <c r="M69" s="5">
        <v>8567941235</v>
      </c>
      <c r="N69" s="6" t="s">
        <v>11017</v>
      </c>
      <c r="O69" s="6" t="s">
        <v>11017</v>
      </c>
      <c r="P69" s="6" t="s">
        <v>8977</v>
      </c>
      <c r="Q69" s="6" t="s">
        <v>8537</v>
      </c>
      <c r="R69" s="6">
        <f t="shared" si="2"/>
        <v>0</v>
      </c>
      <c r="S69" s="6">
        <v>0</v>
      </c>
      <c r="T69" s="6">
        <f t="shared" si="3"/>
        <v>0</v>
      </c>
    </row>
    <row r="70" spans="1:20" x14ac:dyDescent="0.2">
      <c r="A70" s="5">
        <v>269</v>
      </c>
      <c r="B70" s="5">
        <v>84</v>
      </c>
      <c r="C70" s="6" t="s">
        <v>154</v>
      </c>
      <c r="D70" s="6" t="s">
        <v>154</v>
      </c>
      <c r="E70" s="6" t="s">
        <v>155</v>
      </c>
      <c r="F70" s="6" t="s">
        <v>155</v>
      </c>
      <c r="G70" s="6" t="s">
        <v>7836</v>
      </c>
      <c r="H70" s="6" t="s">
        <v>156</v>
      </c>
      <c r="I70" s="6" t="s">
        <v>156</v>
      </c>
      <c r="J70" s="6" t="s">
        <v>182</v>
      </c>
      <c r="K70" s="6" t="s">
        <v>182</v>
      </c>
      <c r="L70" s="5">
        <v>8567941235</v>
      </c>
      <c r="M70" s="5">
        <v>8567941235</v>
      </c>
      <c r="N70" s="6" t="s">
        <v>8972</v>
      </c>
      <c r="O70" s="6" t="s">
        <v>8972</v>
      </c>
      <c r="P70" s="6" t="s">
        <v>8977</v>
      </c>
      <c r="Q70" s="6" t="s">
        <v>8537</v>
      </c>
      <c r="R70" s="6">
        <f t="shared" si="2"/>
        <v>0</v>
      </c>
      <c r="S70" s="6">
        <v>0</v>
      </c>
      <c r="T70" s="6">
        <f t="shared" si="3"/>
        <v>0</v>
      </c>
    </row>
    <row r="71" spans="1:20" x14ac:dyDescent="0.2">
      <c r="A71" s="5">
        <v>271</v>
      </c>
      <c r="B71" s="5">
        <v>85</v>
      </c>
      <c r="C71" s="6" t="s">
        <v>158</v>
      </c>
      <c r="D71" s="6" t="s">
        <v>158</v>
      </c>
      <c r="E71" s="6" t="s">
        <v>7468</v>
      </c>
      <c r="F71" s="6" t="s">
        <v>7468</v>
      </c>
      <c r="G71" s="6" t="s">
        <v>7469</v>
      </c>
      <c r="H71" s="6" t="s">
        <v>159</v>
      </c>
      <c r="I71" s="6" t="s">
        <v>159</v>
      </c>
      <c r="J71" s="6" t="s">
        <v>182</v>
      </c>
      <c r="K71" s="6" t="s">
        <v>182</v>
      </c>
      <c r="L71" s="5">
        <v>8565143776</v>
      </c>
      <c r="M71" s="5">
        <v>8565143776</v>
      </c>
      <c r="N71" s="6" t="s">
        <v>8972</v>
      </c>
      <c r="O71" s="6" t="s">
        <v>8972</v>
      </c>
      <c r="P71" s="6" t="s">
        <v>8977</v>
      </c>
      <c r="Q71" s="6" t="s">
        <v>8537</v>
      </c>
      <c r="R71" s="6">
        <f t="shared" si="2"/>
        <v>0</v>
      </c>
      <c r="S71" s="6">
        <v>0</v>
      </c>
      <c r="T71" s="6">
        <f t="shared" si="3"/>
        <v>0</v>
      </c>
    </row>
    <row r="72" spans="1:20" x14ac:dyDescent="0.2">
      <c r="A72" s="5">
        <v>273</v>
      </c>
      <c r="B72" s="5">
        <v>86</v>
      </c>
      <c r="C72" s="6" t="s">
        <v>162</v>
      </c>
      <c r="D72" s="6" t="s">
        <v>162</v>
      </c>
      <c r="E72" s="6" t="s">
        <v>163</v>
      </c>
      <c r="F72" s="6" t="s">
        <v>163</v>
      </c>
      <c r="G72" s="6" t="s">
        <v>163</v>
      </c>
      <c r="H72" s="6" t="s">
        <v>157</v>
      </c>
      <c r="I72" s="6" t="s">
        <v>157</v>
      </c>
      <c r="J72" s="6" t="s">
        <v>182</v>
      </c>
      <c r="K72" s="6" t="s">
        <v>182</v>
      </c>
      <c r="L72" s="5">
        <v>8567941235</v>
      </c>
      <c r="M72" s="5">
        <v>8567941235</v>
      </c>
      <c r="N72" s="6" t="s">
        <v>8972</v>
      </c>
      <c r="O72" s="6" t="s">
        <v>8972</v>
      </c>
      <c r="P72" s="6" t="s">
        <v>8979</v>
      </c>
      <c r="Q72" s="6" t="s">
        <v>8537</v>
      </c>
      <c r="R72" s="6">
        <f t="shared" si="2"/>
        <v>0</v>
      </c>
      <c r="S72" s="6">
        <v>0</v>
      </c>
      <c r="T72" s="6">
        <f t="shared" si="3"/>
        <v>0</v>
      </c>
    </row>
    <row r="73" spans="1:20" x14ac:dyDescent="0.2">
      <c r="A73" s="5">
        <v>272</v>
      </c>
      <c r="B73" s="5">
        <v>87</v>
      </c>
      <c r="C73" s="6" t="s">
        <v>160</v>
      </c>
      <c r="D73" s="6" t="s">
        <v>160</v>
      </c>
      <c r="E73" s="6" t="s">
        <v>7470</v>
      </c>
      <c r="F73" s="6" t="s">
        <v>7470</v>
      </c>
      <c r="G73" s="6" t="s">
        <v>7471</v>
      </c>
      <c r="H73" s="6" t="s">
        <v>161</v>
      </c>
      <c r="I73" s="6" t="s">
        <v>161</v>
      </c>
      <c r="J73" s="6" t="s">
        <v>182</v>
      </c>
      <c r="K73" s="6" t="s">
        <v>182</v>
      </c>
      <c r="L73" s="5">
        <v>8567941235</v>
      </c>
      <c r="M73" s="5">
        <v>8567941235</v>
      </c>
      <c r="N73" s="6" t="s">
        <v>8972</v>
      </c>
      <c r="O73" s="6" t="s">
        <v>8972</v>
      </c>
      <c r="P73" s="6" t="s">
        <v>8977</v>
      </c>
      <c r="Q73" s="6" t="s">
        <v>8537</v>
      </c>
      <c r="R73" s="6">
        <f t="shared" si="2"/>
        <v>0</v>
      </c>
      <c r="S73" s="6">
        <v>0</v>
      </c>
      <c r="T73" s="6">
        <f t="shared" si="3"/>
        <v>0</v>
      </c>
    </row>
    <row r="74" spans="1:20" x14ac:dyDescent="0.2">
      <c r="A74" s="5">
        <v>266</v>
      </c>
      <c r="B74" s="5">
        <v>88</v>
      </c>
      <c r="C74" s="6" t="s">
        <v>13090</v>
      </c>
      <c r="D74" s="6" t="s">
        <v>13090</v>
      </c>
      <c r="E74" s="6" t="s">
        <v>13091</v>
      </c>
      <c r="F74" s="6" t="s">
        <v>13091</v>
      </c>
      <c r="G74" s="6" t="s">
        <v>13092</v>
      </c>
      <c r="H74" s="6" t="s">
        <v>153</v>
      </c>
      <c r="I74" s="6" t="s">
        <v>153</v>
      </c>
      <c r="J74" s="6" t="s">
        <v>182</v>
      </c>
      <c r="K74" s="6" t="s">
        <v>182</v>
      </c>
      <c r="L74" s="5">
        <v>7323649696</v>
      </c>
      <c r="M74" s="5">
        <v>7323649696</v>
      </c>
      <c r="N74" s="6" t="s">
        <v>8972</v>
      </c>
      <c r="O74" s="6" t="s">
        <v>11017</v>
      </c>
      <c r="P74" s="6" t="s">
        <v>8977</v>
      </c>
      <c r="Q74" s="6" t="s">
        <v>13093</v>
      </c>
      <c r="R74" s="6">
        <f t="shared" si="2"/>
        <v>0</v>
      </c>
      <c r="S74" s="6">
        <v>0</v>
      </c>
      <c r="T74" s="6">
        <f t="shared" si="3"/>
        <v>0</v>
      </c>
    </row>
    <row r="75" spans="1:20" x14ac:dyDescent="0.2">
      <c r="A75" s="5">
        <v>286</v>
      </c>
      <c r="B75" s="5">
        <v>89</v>
      </c>
      <c r="C75" s="6" t="s">
        <v>11035</v>
      </c>
      <c r="D75" s="6" t="s">
        <v>11035</v>
      </c>
      <c r="E75" s="6" t="s">
        <v>11036</v>
      </c>
      <c r="F75" s="6" t="s">
        <v>11036</v>
      </c>
      <c r="G75" s="6" t="s">
        <v>11036</v>
      </c>
      <c r="H75" s="6" t="s">
        <v>11037</v>
      </c>
      <c r="I75" s="6" t="s">
        <v>11037</v>
      </c>
      <c r="J75" s="6" t="s">
        <v>182</v>
      </c>
      <c r="K75" s="6" t="s">
        <v>182</v>
      </c>
      <c r="L75" s="5">
        <v>2019630300</v>
      </c>
      <c r="M75" s="5">
        <v>2019630300</v>
      </c>
      <c r="N75" s="6" t="s">
        <v>11017</v>
      </c>
      <c r="O75" s="6" t="s">
        <v>11017</v>
      </c>
      <c r="P75" s="6" t="s">
        <v>8977</v>
      </c>
      <c r="Q75" s="6" t="s">
        <v>8540</v>
      </c>
      <c r="R75" s="6">
        <f t="shared" si="2"/>
        <v>0</v>
      </c>
      <c r="S75" s="6">
        <v>0</v>
      </c>
      <c r="T75" s="6">
        <f t="shared" si="3"/>
        <v>0</v>
      </c>
    </row>
    <row r="76" spans="1:20" x14ac:dyDescent="0.2">
      <c r="A76" s="5">
        <v>287</v>
      </c>
      <c r="B76" s="5">
        <v>89</v>
      </c>
      <c r="C76" s="6" t="s">
        <v>13314</v>
      </c>
      <c r="D76" s="6" t="s">
        <v>11035</v>
      </c>
      <c r="E76" s="6" t="s">
        <v>11036</v>
      </c>
      <c r="F76" s="6" t="s">
        <v>11036</v>
      </c>
      <c r="G76" s="6" t="s">
        <v>11036</v>
      </c>
      <c r="H76" s="6" t="s">
        <v>11037</v>
      </c>
      <c r="I76" s="6" t="s">
        <v>11037</v>
      </c>
      <c r="J76" s="6" t="s">
        <v>182</v>
      </c>
      <c r="K76" s="6" t="s">
        <v>182</v>
      </c>
      <c r="L76" s="5">
        <v>2019630300</v>
      </c>
      <c r="M76" s="5">
        <v>2019630300</v>
      </c>
      <c r="N76" s="6" t="s">
        <v>8972</v>
      </c>
      <c r="O76" s="6" t="s">
        <v>11017</v>
      </c>
      <c r="P76" s="6" t="s">
        <v>8977</v>
      </c>
      <c r="Q76" s="6" t="s">
        <v>8540</v>
      </c>
      <c r="R76" s="6">
        <f t="shared" si="2"/>
        <v>0</v>
      </c>
      <c r="S76" s="6">
        <v>0</v>
      </c>
      <c r="T76" s="6">
        <f t="shared" si="3"/>
        <v>1</v>
      </c>
    </row>
    <row r="77" spans="1:20" x14ac:dyDescent="0.2">
      <c r="A77" s="5">
        <v>289</v>
      </c>
      <c r="B77" s="5">
        <v>90</v>
      </c>
      <c r="C77" s="6" t="s">
        <v>187</v>
      </c>
      <c r="D77" s="6" t="s">
        <v>187</v>
      </c>
      <c r="E77" s="6" t="s">
        <v>188</v>
      </c>
      <c r="F77" s="6" t="s">
        <v>188</v>
      </c>
      <c r="G77" s="6" t="s">
        <v>7837</v>
      </c>
      <c r="H77" s="6" t="s">
        <v>178</v>
      </c>
      <c r="I77" s="6" t="s">
        <v>178</v>
      </c>
      <c r="J77" s="6" t="s">
        <v>182</v>
      </c>
      <c r="K77" s="6" t="s">
        <v>182</v>
      </c>
      <c r="L77" s="5">
        <v>2013199200</v>
      </c>
      <c r="M77" s="5">
        <v>2013199200</v>
      </c>
      <c r="N77" s="6" t="s">
        <v>8972</v>
      </c>
      <c r="O77" s="6" t="s">
        <v>8972</v>
      </c>
      <c r="P77" s="6" t="s">
        <v>8977</v>
      </c>
      <c r="Q77" s="6" t="s">
        <v>8540</v>
      </c>
      <c r="R77" s="6">
        <f t="shared" si="2"/>
        <v>0</v>
      </c>
      <c r="S77" s="6">
        <v>0</v>
      </c>
      <c r="T77" s="6">
        <f t="shared" si="3"/>
        <v>0</v>
      </c>
    </row>
    <row r="78" spans="1:20" x14ac:dyDescent="0.2">
      <c r="A78" s="5">
        <v>288</v>
      </c>
      <c r="B78" s="5">
        <v>91</v>
      </c>
      <c r="C78" s="6" t="s">
        <v>185</v>
      </c>
      <c r="D78" s="6" t="s">
        <v>185</v>
      </c>
      <c r="E78" s="6" t="s">
        <v>186</v>
      </c>
      <c r="F78" s="6" t="s">
        <v>186</v>
      </c>
      <c r="G78" s="6" t="s">
        <v>6433</v>
      </c>
      <c r="H78" s="6" t="s">
        <v>175</v>
      </c>
      <c r="I78" s="6" t="s">
        <v>175</v>
      </c>
      <c r="J78" s="6" t="s">
        <v>182</v>
      </c>
      <c r="K78" s="6" t="s">
        <v>182</v>
      </c>
      <c r="L78" s="5">
        <v>2018668071</v>
      </c>
      <c r="M78" s="5">
        <v>2018668071</v>
      </c>
      <c r="N78" s="6" t="s">
        <v>8972</v>
      </c>
      <c r="O78" s="6" t="s">
        <v>8972</v>
      </c>
      <c r="P78" s="6" t="s">
        <v>8977</v>
      </c>
      <c r="Q78" s="6" t="s">
        <v>8540</v>
      </c>
      <c r="R78" s="6">
        <f t="shared" si="2"/>
        <v>0</v>
      </c>
      <c r="S78" s="6">
        <v>0</v>
      </c>
      <c r="T78" s="6">
        <f t="shared" si="3"/>
        <v>0</v>
      </c>
    </row>
    <row r="79" spans="1:20" x14ac:dyDescent="0.2">
      <c r="A79" s="5">
        <v>276</v>
      </c>
      <c r="B79" s="5">
        <v>92</v>
      </c>
      <c r="C79" s="6" t="s">
        <v>14036</v>
      </c>
      <c r="D79" s="6" t="s">
        <v>14036</v>
      </c>
      <c r="E79" s="6" t="s">
        <v>14037</v>
      </c>
      <c r="F79" s="6" t="s">
        <v>177</v>
      </c>
      <c r="G79" s="6" t="s">
        <v>14037</v>
      </c>
      <c r="H79" s="6" t="s">
        <v>178</v>
      </c>
      <c r="I79" s="6" t="s">
        <v>178</v>
      </c>
      <c r="J79" s="6" t="s">
        <v>182</v>
      </c>
      <c r="K79" s="6" t="s">
        <v>182</v>
      </c>
      <c r="L79" s="5">
        <v>2014018290</v>
      </c>
      <c r="M79" s="5">
        <v>2013668344</v>
      </c>
      <c r="N79" s="6" t="s">
        <v>11017</v>
      </c>
      <c r="O79" s="6" t="s">
        <v>11017</v>
      </c>
      <c r="P79" s="6" t="s">
        <v>8973</v>
      </c>
      <c r="Q79" s="6" t="s">
        <v>8538</v>
      </c>
      <c r="R79" s="6">
        <f t="shared" si="2"/>
        <v>0</v>
      </c>
      <c r="S79" s="6">
        <v>0</v>
      </c>
      <c r="T79" s="6">
        <f t="shared" si="3"/>
        <v>0</v>
      </c>
    </row>
    <row r="80" spans="1:20" x14ac:dyDescent="0.2">
      <c r="A80" s="5">
        <v>279</v>
      </c>
      <c r="B80" s="5">
        <v>93</v>
      </c>
      <c r="C80" s="6" t="s">
        <v>170</v>
      </c>
      <c r="D80" s="6" t="s">
        <v>170</v>
      </c>
      <c r="E80" s="6" t="s">
        <v>171</v>
      </c>
      <c r="F80" s="6" t="s">
        <v>171</v>
      </c>
      <c r="G80" s="6" t="s">
        <v>6430</v>
      </c>
      <c r="H80" s="6" t="s">
        <v>172</v>
      </c>
      <c r="I80" s="6" t="s">
        <v>172</v>
      </c>
      <c r="J80" s="6" t="s">
        <v>182</v>
      </c>
      <c r="K80" s="6" t="s">
        <v>182</v>
      </c>
      <c r="L80" s="5">
        <v>9733401182</v>
      </c>
      <c r="M80" s="5">
        <v>2012100200</v>
      </c>
      <c r="N80" s="6" t="s">
        <v>8972</v>
      </c>
      <c r="O80" s="6" t="s">
        <v>8972</v>
      </c>
      <c r="P80" s="6" t="s">
        <v>8973</v>
      </c>
      <c r="Q80" s="6" t="s">
        <v>8538</v>
      </c>
      <c r="R80" s="6">
        <f t="shared" si="2"/>
        <v>0</v>
      </c>
      <c r="S80" s="6">
        <v>0</v>
      </c>
      <c r="T80" s="6">
        <f t="shared" si="3"/>
        <v>0</v>
      </c>
    </row>
    <row r="81" spans="1:20" x14ac:dyDescent="0.2">
      <c r="A81" s="5">
        <v>278</v>
      </c>
      <c r="B81" s="5">
        <v>94</v>
      </c>
      <c r="C81" s="6" t="s">
        <v>167</v>
      </c>
      <c r="D81" s="6" t="s">
        <v>167</v>
      </c>
      <c r="E81" s="6" t="s">
        <v>168</v>
      </c>
      <c r="F81" s="6" t="s">
        <v>168</v>
      </c>
      <c r="G81" s="6" t="s">
        <v>168</v>
      </c>
      <c r="H81" s="6" t="s">
        <v>169</v>
      </c>
      <c r="I81" s="6" t="s">
        <v>169</v>
      </c>
      <c r="J81" s="6" t="s">
        <v>182</v>
      </c>
      <c r="K81" s="6" t="s">
        <v>182</v>
      </c>
      <c r="L81" s="5">
        <v>2013302632</v>
      </c>
      <c r="M81" s="5">
        <v>2012100200</v>
      </c>
      <c r="N81" s="6" t="s">
        <v>8972</v>
      </c>
      <c r="O81" s="6" t="s">
        <v>8972</v>
      </c>
      <c r="P81" s="6" t="s">
        <v>8973</v>
      </c>
      <c r="Q81" s="6" t="s">
        <v>8538</v>
      </c>
      <c r="R81" s="6">
        <f t="shared" si="2"/>
        <v>0</v>
      </c>
      <c r="S81" s="6">
        <v>0</v>
      </c>
      <c r="T81" s="6">
        <f t="shared" si="3"/>
        <v>0</v>
      </c>
    </row>
    <row r="82" spans="1:20" x14ac:dyDescent="0.2">
      <c r="A82" s="5">
        <v>281</v>
      </c>
      <c r="B82" s="5">
        <v>95</v>
      </c>
      <c r="C82" s="6" t="s">
        <v>176</v>
      </c>
      <c r="D82" s="6" t="s">
        <v>176</v>
      </c>
      <c r="E82" s="6" t="s">
        <v>177</v>
      </c>
      <c r="F82" s="6" t="s">
        <v>177</v>
      </c>
      <c r="G82" s="6" t="s">
        <v>177</v>
      </c>
      <c r="H82" s="6" t="s">
        <v>178</v>
      </c>
      <c r="I82" s="6" t="s">
        <v>178</v>
      </c>
      <c r="J82" s="6" t="s">
        <v>182</v>
      </c>
      <c r="K82" s="6" t="s">
        <v>182</v>
      </c>
      <c r="L82" s="5">
        <v>2018637077</v>
      </c>
      <c r="M82" s="5">
        <v>2012100200</v>
      </c>
      <c r="N82" s="6" t="s">
        <v>8972</v>
      </c>
      <c r="O82" s="6" t="s">
        <v>8972</v>
      </c>
      <c r="P82" s="6" t="s">
        <v>8973</v>
      </c>
      <c r="Q82" s="6" t="s">
        <v>8538</v>
      </c>
      <c r="R82" s="6">
        <f t="shared" si="2"/>
        <v>0</v>
      </c>
      <c r="S82" s="6">
        <v>0</v>
      </c>
      <c r="T82" s="6">
        <f t="shared" si="3"/>
        <v>0</v>
      </c>
    </row>
    <row r="83" spans="1:20" x14ac:dyDescent="0.2">
      <c r="A83" s="5">
        <v>280</v>
      </c>
      <c r="B83" s="5">
        <v>96</v>
      </c>
      <c r="C83" s="6" t="s">
        <v>173</v>
      </c>
      <c r="D83" s="6" t="s">
        <v>173</v>
      </c>
      <c r="E83" s="6" t="s">
        <v>174</v>
      </c>
      <c r="F83" s="6" t="s">
        <v>174</v>
      </c>
      <c r="G83" s="6" t="s">
        <v>6431</v>
      </c>
      <c r="H83" s="6" t="s">
        <v>175</v>
      </c>
      <c r="I83" s="6" t="s">
        <v>175</v>
      </c>
      <c r="J83" s="6" t="s">
        <v>182</v>
      </c>
      <c r="K83" s="6" t="s">
        <v>182</v>
      </c>
      <c r="L83" s="5">
        <v>2018669320</v>
      </c>
      <c r="M83" s="5">
        <v>2018669320</v>
      </c>
      <c r="N83" s="6" t="s">
        <v>8972</v>
      </c>
      <c r="O83" s="6" t="s">
        <v>8972</v>
      </c>
      <c r="P83" s="6" t="s">
        <v>8973</v>
      </c>
      <c r="Q83" s="6" t="s">
        <v>8538</v>
      </c>
      <c r="R83" s="6">
        <f t="shared" si="2"/>
        <v>0</v>
      </c>
      <c r="S83" s="6">
        <v>0</v>
      </c>
      <c r="T83" s="6">
        <f t="shared" si="3"/>
        <v>0</v>
      </c>
    </row>
    <row r="84" spans="1:20" x14ac:dyDescent="0.2">
      <c r="A84" s="5">
        <v>277</v>
      </c>
      <c r="B84" s="5">
        <v>97</v>
      </c>
      <c r="C84" s="6" t="s">
        <v>164</v>
      </c>
      <c r="D84" s="6" t="s">
        <v>164</v>
      </c>
      <c r="E84" s="6" t="s">
        <v>165</v>
      </c>
      <c r="F84" s="6" t="s">
        <v>165</v>
      </c>
      <c r="G84" s="6" t="s">
        <v>6429</v>
      </c>
      <c r="H84" s="6" t="s">
        <v>166</v>
      </c>
      <c r="I84" s="6" t="s">
        <v>166</v>
      </c>
      <c r="J84" s="6" t="s">
        <v>182</v>
      </c>
      <c r="K84" s="6" t="s">
        <v>182</v>
      </c>
      <c r="L84" s="5">
        <v>2014598888</v>
      </c>
      <c r="M84" s="5">
        <v>2012100200</v>
      </c>
      <c r="N84" s="6" t="s">
        <v>8972</v>
      </c>
      <c r="O84" s="6" t="s">
        <v>8972</v>
      </c>
      <c r="P84" s="6" t="s">
        <v>8973</v>
      </c>
      <c r="Q84" s="6" t="s">
        <v>8538</v>
      </c>
      <c r="R84" s="6">
        <f t="shared" si="2"/>
        <v>0</v>
      </c>
      <c r="S84" s="6">
        <v>0</v>
      </c>
      <c r="T84" s="6">
        <f t="shared" si="3"/>
        <v>0</v>
      </c>
    </row>
    <row r="85" spans="1:20" x14ac:dyDescent="0.2">
      <c r="A85" s="5">
        <v>282</v>
      </c>
      <c r="B85" s="5">
        <v>98</v>
      </c>
      <c r="C85" s="6" t="s">
        <v>179</v>
      </c>
      <c r="D85" s="6" t="s">
        <v>179</v>
      </c>
      <c r="E85" s="6" t="s">
        <v>180</v>
      </c>
      <c r="F85" s="6" t="s">
        <v>180</v>
      </c>
      <c r="G85" s="6" t="s">
        <v>6432</v>
      </c>
      <c r="H85" s="6" t="s">
        <v>181</v>
      </c>
      <c r="I85" s="6" t="s">
        <v>181</v>
      </c>
      <c r="J85" s="6" t="s">
        <v>182</v>
      </c>
      <c r="K85" s="6" t="s">
        <v>182</v>
      </c>
      <c r="L85" s="5">
        <v>2019962121</v>
      </c>
      <c r="M85" s="5">
        <v>2012100200</v>
      </c>
      <c r="N85" s="6" t="s">
        <v>8972</v>
      </c>
      <c r="O85" s="6" t="s">
        <v>8972</v>
      </c>
      <c r="P85" s="6" t="s">
        <v>8973</v>
      </c>
      <c r="Q85" s="6" t="s">
        <v>8538</v>
      </c>
      <c r="R85" s="6">
        <f t="shared" si="2"/>
        <v>0</v>
      </c>
      <c r="S85" s="6">
        <v>0</v>
      </c>
      <c r="T85" s="6">
        <f t="shared" si="3"/>
        <v>0</v>
      </c>
    </row>
    <row r="86" spans="1:20" x14ac:dyDescent="0.2">
      <c r="A86" s="5">
        <v>315</v>
      </c>
      <c r="B86" s="5">
        <v>102</v>
      </c>
      <c r="C86" s="6" t="s">
        <v>5002</v>
      </c>
      <c r="D86" s="6" t="s">
        <v>5002</v>
      </c>
      <c r="E86" s="6" t="s">
        <v>197</v>
      </c>
      <c r="F86" s="6" t="s">
        <v>197</v>
      </c>
      <c r="G86" s="6" t="s">
        <v>7122</v>
      </c>
      <c r="H86" s="6" t="s">
        <v>51</v>
      </c>
      <c r="I86" s="6" t="s">
        <v>51</v>
      </c>
      <c r="J86" s="6" t="s">
        <v>182</v>
      </c>
      <c r="K86" s="6" t="s">
        <v>182</v>
      </c>
      <c r="L86" s="5">
        <v>9733289100</v>
      </c>
      <c r="M86" s="5">
        <v>9733289100</v>
      </c>
      <c r="N86" s="6" t="s">
        <v>11017</v>
      </c>
      <c r="O86" s="6" t="s">
        <v>11017</v>
      </c>
      <c r="P86" s="6" t="s">
        <v>8973</v>
      </c>
      <c r="Q86" s="6" t="s">
        <v>8541</v>
      </c>
      <c r="R86" s="6">
        <f t="shared" si="2"/>
        <v>0</v>
      </c>
      <c r="S86" s="6">
        <v>0</v>
      </c>
      <c r="T86" s="6">
        <f t="shared" si="3"/>
        <v>0</v>
      </c>
    </row>
    <row r="87" spans="1:20" x14ac:dyDescent="0.2">
      <c r="A87" s="5">
        <v>316</v>
      </c>
      <c r="B87" s="5">
        <v>105</v>
      </c>
      <c r="C87" s="6" t="s">
        <v>196</v>
      </c>
      <c r="D87" s="6" t="s">
        <v>196</v>
      </c>
      <c r="E87" s="6" t="s">
        <v>197</v>
      </c>
      <c r="F87" s="6" t="s">
        <v>197</v>
      </c>
      <c r="G87" s="6" t="s">
        <v>197</v>
      </c>
      <c r="H87" s="6" t="s">
        <v>51</v>
      </c>
      <c r="I87" s="6" t="s">
        <v>51</v>
      </c>
      <c r="J87" s="6" t="s">
        <v>182</v>
      </c>
      <c r="K87" s="6" t="s">
        <v>182</v>
      </c>
      <c r="L87" s="5">
        <v>9085262335</v>
      </c>
      <c r="M87" s="5">
        <v>9085262335</v>
      </c>
      <c r="N87" s="6" t="s">
        <v>8972</v>
      </c>
      <c r="O87" s="6" t="s">
        <v>8972</v>
      </c>
      <c r="P87" s="6" t="s">
        <v>8973</v>
      </c>
      <c r="Q87" s="6" t="s">
        <v>8541</v>
      </c>
      <c r="R87" s="6">
        <f t="shared" si="2"/>
        <v>0</v>
      </c>
      <c r="S87" s="6">
        <v>0</v>
      </c>
      <c r="T87" s="6">
        <f t="shared" si="3"/>
        <v>0</v>
      </c>
    </row>
    <row r="88" spans="1:20" x14ac:dyDescent="0.2">
      <c r="A88" s="5">
        <v>552</v>
      </c>
      <c r="B88" s="5">
        <v>110</v>
      </c>
      <c r="C88" s="6" t="s">
        <v>216</v>
      </c>
      <c r="D88" s="6" t="s">
        <v>216</v>
      </c>
      <c r="E88" s="6" t="s">
        <v>7393</v>
      </c>
      <c r="F88" s="6" t="s">
        <v>7393</v>
      </c>
      <c r="G88" s="6" t="s">
        <v>11038</v>
      </c>
      <c r="H88" s="6" t="s">
        <v>217</v>
      </c>
      <c r="I88" s="6" t="s">
        <v>217</v>
      </c>
      <c r="J88" s="6" t="s">
        <v>149</v>
      </c>
      <c r="K88" s="6" t="s">
        <v>149</v>
      </c>
      <c r="L88" s="5">
        <v>7878432029</v>
      </c>
      <c r="M88" s="5">
        <v>7878432029</v>
      </c>
      <c r="N88" s="6" t="s">
        <v>8972</v>
      </c>
      <c r="O88" s="6" t="s">
        <v>8972</v>
      </c>
      <c r="P88" s="6" t="s">
        <v>8979</v>
      </c>
      <c r="Q88" s="6" t="s">
        <v>8542</v>
      </c>
      <c r="R88" s="6">
        <f t="shared" si="2"/>
        <v>0</v>
      </c>
      <c r="S88" s="6">
        <v>0</v>
      </c>
      <c r="T88" s="6">
        <f t="shared" si="3"/>
        <v>0</v>
      </c>
    </row>
    <row r="89" spans="1:20" x14ac:dyDescent="0.2">
      <c r="A89" s="5">
        <v>553</v>
      </c>
      <c r="B89" s="5">
        <v>111</v>
      </c>
      <c r="C89" s="6" t="s">
        <v>216</v>
      </c>
      <c r="D89" s="6" t="s">
        <v>216</v>
      </c>
      <c r="E89" s="6" t="s">
        <v>218</v>
      </c>
      <c r="F89" s="6" t="s">
        <v>218</v>
      </c>
      <c r="G89" s="6" t="s">
        <v>7394</v>
      </c>
      <c r="H89" s="6" t="s">
        <v>219</v>
      </c>
      <c r="I89" s="6" t="s">
        <v>219</v>
      </c>
      <c r="J89" s="6" t="s">
        <v>149</v>
      </c>
      <c r="K89" s="6" t="s">
        <v>149</v>
      </c>
      <c r="L89" s="5">
        <v>7878562830</v>
      </c>
      <c r="M89" s="5">
        <v>7878562830</v>
      </c>
      <c r="N89" s="6" t="s">
        <v>8972</v>
      </c>
      <c r="O89" s="6" t="s">
        <v>8972</v>
      </c>
      <c r="P89" s="6" t="s">
        <v>8979</v>
      </c>
      <c r="Q89" s="6" t="s">
        <v>8542</v>
      </c>
      <c r="R89" s="6">
        <f t="shared" si="2"/>
        <v>0</v>
      </c>
      <c r="S89" s="6">
        <v>0</v>
      </c>
      <c r="T89" s="6">
        <f t="shared" si="3"/>
        <v>0</v>
      </c>
    </row>
    <row r="90" spans="1:20" x14ac:dyDescent="0.2">
      <c r="A90" s="5">
        <v>551</v>
      </c>
      <c r="B90" s="5">
        <v>112</v>
      </c>
      <c r="C90" s="6" t="s">
        <v>13094</v>
      </c>
      <c r="D90" s="6" t="s">
        <v>13094</v>
      </c>
      <c r="E90" s="6" t="s">
        <v>13095</v>
      </c>
      <c r="F90" s="6" t="s">
        <v>13095</v>
      </c>
      <c r="G90" s="6" t="s">
        <v>13095</v>
      </c>
      <c r="H90" s="6" t="s">
        <v>215</v>
      </c>
      <c r="I90" s="6" t="s">
        <v>215</v>
      </c>
      <c r="J90" s="6" t="s">
        <v>149</v>
      </c>
      <c r="K90" s="6" t="s">
        <v>149</v>
      </c>
      <c r="L90" s="5">
        <v>7878324040</v>
      </c>
      <c r="M90" s="5">
        <v>7878324040</v>
      </c>
      <c r="N90" s="6" t="s">
        <v>8972</v>
      </c>
      <c r="O90" s="6" t="s">
        <v>11017</v>
      </c>
      <c r="P90" s="6" t="s">
        <v>8979</v>
      </c>
      <c r="Q90" s="6" t="s">
        <v>8542</v>
      </c>
      <c r="R90" s="6">
        <f t="shared" si="2"/>
        <v>0</v>
      </c>
      <c r="S90" s="6">
        <v>0</v>
      </c>
      <c r="T90" s="6">
        <f t="shared" si="3"/>
        <v>0</v>
      </c>
    </row>
    <row r="91" spans="1:20" x14ac:dyDescent="0.2">
      <c r="A91" s="5">
        <v>564</v>
      </c>
      <c r="B91" s="5">
        <v>113</v>
      </c>
      <c r="C91" s="6" t="s">
        <v>11050</v>
      </c>
      <c r="D91" s="6" t="s">
        <v>11050</v>
      </c>
      <c r="E91" s="6" t="s">
        <v>11051</v>
      </c>
      <c r="F91" s="6" t="s">
        <v>11052</v>
      </c>
      <c r="G91" s="6" t="s">
        <v>11053</v>
      </c>
      <c r="H91" s="6" t="s">
        <v>148</v>
      </c>
      <c r="I91" s="6" t="s">
        <v>148</v>
      </c>
      <c r="J91" s="6" t="s">
        <v>149</v>
      </c>
      <c r="K91" s="6" t="s">
        <v>149</v>
      </c>
      <c r="L91" s="5">
        <v>7875233094</v>
      </c>
      <c r="M91" s="5">
        <v>7875233094</v>
      </c>
      <c r="N91" s="6" t="s">
        <v>11017</v>
      </c>
      <c r="O91" s="6" t="s">
        <v>11017</v>
      </c>
      <c r="P91" s="6" t="s">
        <v>8979</v>
      </c>
      <c r="Q91" s="6" t="s">
        <v>11054</v>
      </c>
      <c r="R91" s="6">
        <f t="shared" si="2"/>
        <v>0</v>
      </c>
      <c r="S91" s="6">
        <v>0</v>
      </c>
      <c r="T91" s="6">
        <f t="shared" si="3"/>
        <v>0</v>
      </c>
    </row>
    <row r="92" spans="1:20" x14ac:dyDescent="0.2">
      <c r="A92" s="5">
        <v>557</v>
      </c>
      <c r="B92" s="5">
        <v>114</v>
      </c>
      <c r="C92" s="6" t="s">
        <v>223</v>
      </c>
      <c r="D92" s="6" t="s">
        <v>223</v>
      </c>
      <c r="E92" s="6" t="s">
        <v>13096</v>
      </c>
      <c r="F92" s="6" t="s">
        <v>13096</v>
      </c>
      <c r="G92" s="6" t="s">
        <v>13097</v>
      </c>
      <c r="H92" s="6" t="s">
        <v>148</v>
      </c>
      <c r="I92" s="6" t="s">
        <v>148</v>
      </c>
      <c r="J92" s="6" t="s">
        <v>149</v>
      </c>
      <c r="K92" s="6" t="s">
        <v>149</v>
      </c>
      <c r="L92" s="5">
        <v>7879034493</v>
      </c>
      <c r="M92" s="5">
        <v>7879034493</v>
      </c>
      <c r="N92" s="6" t="s">
        <v>8972</v>
      </c>
      <c r="O92" s="6" t="s">
        <v>11017</v>
      </c>
      <c r="P92" s="6" t="s">
        <v>8979</v>
      </c>
      <c r="Q92" s="6" t="s">
        <v>8544</v>
      </c>
      <c r="R92" s="6">
        <f t="shared" si="2"/>
        <v>0</v>
      </c>
      <c r="S92" s="6">
        <v>0</v>
      </c>
      <c r="T92" s="6">
        <f t="shared" si="3"/>
        <v>0</v>
      </c>
    </row>
    <row r="93" spans="1:20" x14ac:dyDescent="0.2">
      <c r="A93" s="5">
        <v>558</v>
      </c>
      <c r="B93" s="5">
        <v>115</v>
      </c>
      <c r="C93" s="6" t="s">
        <v>223</v>
      </c>
      <c r="D93" s="6" t="s">
        <v>223</v>
      </c>
      <c r="E93" s="6" t="s">
        <v>7838</v>
      </c>
      <c r="F93" s="6" t="s">
        <v>7838</v>
      </c>
      <c r="G93" s="6" t="s">
        <v>7838</v>
      </c>
      <c r="H93" s="6" t="s">
        <v>224</v>
      </c>
      <c r="I93" s="6" t="s">
        <v>224</v>
      </c>
      <c r="J93" s="6" t="s">
        <v>149</v>
      </c>
      <c r="K93" s="6" t="s">
        <v>149</v>
      </c>
      <c r="L93" s="5">
        <v>7876330689</v>
      </c>
      <c r="M93" s="5">
        <v>7876330689</v>
      </c>
      <c r="N93" s="6" t="s">
        <v>8972</v>
      </c>
      <c r="O93" s="6" t="s">
        <v>8972</v>
      </c>
      <c r="P93" s="6" t="s">
        <v>8979</v>
      </c>
      <c r="Q93" s="6" t="s">
        <v>8544</v>
      </c>
      <c r="R93" s="6">
        <f t="shared" si="2"/>
        <v>0</v>
      </c>
      <c r="S93" s="6">
        <v>0</v>
      </c>
      <c r="T93" s="6">
        <f t="shared" si="3"/>
        <v>0</v>
      </c>
    </row>
    <row r="94" spans="1:20" x14ac:dyDescent="0.2">
      <c r="A94" s="5">
        <v>554</v>
      </c>
      <c r="B94" s="5">
        <v>116</v>
      </c>
      <c r="C94" s="6" t="s">
        <v>220</v>
      </c>
      <c r="D94" s="6" t="s">
        <v>220</v>
      </c>
      <c r="E94" s="6" t="s">
        <v>11039</v>
      </c>
      <c r="F94" s="6" t="s">
        <v>11039</v>
      </c>
      <c r="G94" s="6" t="s">
        <v>11040</v>
      </c>
      <c r="H94" s="6" t="s">
        <v>11041</v>
      </c>
      <c r="I94" s="6" t="s">
        <v>11041</v>
      </c>
      <c r="J94" s="6" t="s">
        <v>149</v>
      </c>
      <c r="K94" s="6" t="s">
        <v>149</v>
      </c>
      <c r="L94" s="5">
        <v>7878923910</v>
      </c>
      <c r="M94" s="5">
        <v>7878923910</v>
      </c>
      <c r="N94" s="6" t="s">
        <v>11017</v>
      </c>
      <c r="O94" s="6" t="s">
        <v>11017</v>
      </c>
      <c r="P94" s="6" t="s">
        <v>8979</v>
      </c>
      <c r="Q94" s="6" t="s">
        <v>8543</v>
      </c>
      <c r="R94" s="6">
        <f t="shared" si="2"/>
        <v>0</v>
      </c>
      <c r="S94" s="6">
        <v>0</v>
      </c>
      <c r="T94" s="6">
        <f t="shared" si="3"/>
        <v>0</v>
      </c>
    </row>
    <row r="95" spans="1:20" x14ac:dyDescent="0.2">
      <c r="A95" s="5">
        <v>555</v>
      </c>
      <c r="B95" s="5">
        <v>117</v>
      </c>
      <c r="C95" s="6" t="s">
        <v>220</v>
      </c>
      <c r="D95" s="6" t="s">
        <v>220</v>
      </c>
      <c r="E95" s="6" t="s">
        <v>221</v>
      </c>
      <c r="F95" s="6" t="s">
        <v>221</v>
      </c>
      <c r="G95" s="6" t="s">
        <v>221</v>
      </c>
      <c r="H95" s="6" t="s">
        <v>222</v>
      </c>
      <c r="I95" s="6" t="s">
        <v>222</v>
      </c>
      <c r="J95" s="6" t="s">
        <v>149</v>
      </c>
      <c r="K95" s="6" t="s">
        <v>149</v>
      </c>
      <c r="L95" s="5">
        <v>7878511400</v>
      </c>
      <c r="M95" s="5">
        <v>7878511400</v>
      </c>
      <c r="N95" s="6" t="s">
        <v>8972</v>
      </c>
      <c r="O95" s="6" t="s">
        <v>8972</v>
      </c>
      <c r="P95" s="6" t="s">
        <v>8979</v>
      </c>
      <c r="Q95" s="6" t="s">
        <v>8543</v>
      </c>
      <c r="R95" s="6">
        <f t="shared" si="2"/>
        <v>0</v>
      </c>
      <c r="S95" s="6">
        <v>0</v>
      </c>
      <c r="T95" s="6">
        <f t="shared" si="3"/>
        <v>0</v>
      </c>
    </row>
    <row r="96" spans="1:20" x14ac:dyDescent="0.2">
      <c r="A96" s="5">
        <v>563</v>
      </c>
      <c r="B96" s="5">
        <v>118</v>
      </c>
      <c r="C96" s="6" t="s">
        <v>11045</v>
      </c>
      <c r="D96" s="6" t="s">
        <v>11045</v>
      </c>
      <c r="E96" s="6" t="s">
        <v>11046</v>
      </c>
      <c r="F96" s="6" t="s">
        <v>11046</v>
      </c>
      <c r="G96" s="6" t="s">
        <v>11047</v>
      </c>
      <c r="H96" s="6" t="s">
        <v>11048</v>
      </c>
      <c r="I96" s="6" t="s">
        <v>11048</v>
      </c>
      <c r="J96" s="6" t="s">
        <v>149</v>
      </c>
      <c r="K96" s="6" t="s">
        <v>149</v>
      </c>
      <c r="L96" s="5">
        <v>7879613393</v>
      </c>
      <c r="M96" s="5">
        <v>7879613393</v>
      </c>
      <c r="N96" s="6" t="s">
        <v>11017</v>
      </c>
      <c r="O96" s="6" t="s">
        <v>11017</v>
      </c>
      <c r="P96" s="6" t="s">
        <v>8979</v>
      </c>
      <c r="Q96" s="6" t="s">
        <v>11049</v>
      </c>
      <c r="R96" s="6">
        <f t="shared" si="2"/>
        <v>0</v>
      </c>
      <c r="S96" s="6">
        <v>0</v>
      </c>
      <c r="T96" s="6">
        <f t="shared" si="3"/>
        <v>0</v>
      </c>
    </row>
    <row r="97" spans="1:21" x14ac:dyDescent="0.2">
      <c r="A97" s="5">
        <v>556</v>
      </c>
      <c r="B97" s="5">
        <v>119</v>
      </c>
      <c r="C97" s="6" t="s">
        <v>225</v>
      </c>
      <c r="D97" s="6" t="s">
        <v>225</v>
      </c>
      <c r="E97" s="6" t="s">
        <v>11042</v>
      </c>
      <c r="F97" s="6" t="s">
        <v>11042</v>
      </c>
      <c r="G97" s="6" t="s">
        <v>11043</v>
      </c>
      <c r="H97" s="6" t="s">
        <v>11044</v>
      </c>
      <c r="I97" s="6" t="s">
        <v>11044</v>
      </c>
      <c r="J97" s="6" t="s">
        <v>149</v>
      </c>
      <c r="K97" s="6" t="s">
        <v>149</v>
      </c>
      <c r="L97" s="5">
        <v>7872810209</v>
      </c>
      <c r="M97" s="5">
        <v>7872810209</v>
      </c>
      <c r="N97" s="6" t="s">
        <v>11017</v>
      </c>
      <c r="O97" s="6" t="s">
        <v>11017</v>
      </c>
      <c r="P97" s="6" t="s">
        <v>8979</v>
      </c>
      <c r="Q97" s="6" t="s">
        <v>8544</v>
      </c>
      <c r="R97" s="6">
        <f t="shared" si="2"/>
        <v>0</v>
      </c>
      <c r="S97" s="6">
        <v>0</v>
      </c>
      <c r="T97" s="6">
        <f t="shared" si="3"/>
        <v>0</v>
      </c>
    </row>
    <row r="98" spans="1:21" x14ac:dyDescent="0.2">
      <c r="A98" s="5">
        <v>559</v>
      </c>
      <c r="B98" s="5">
        <v>120</v>
      </c>
      <c r="C98" s="6" t="s">
        <v>225</v>
      </c>
      <c r="D98" s="6" t="s">
        <v>225</v>
      </c>
      <c r="E98" s="6" t="s">
        <v>7395</v>
      </c>
      <c r="F98" s="6" t="s">
        <v>7395</v>
      </c>
      <c r="G98" s="6" t="s">
        <v>7395</v>
      </c>
      <c r="H98" s="6" t="s">
        <v>226</v>
      </c>
      <c r="I98" s="6" t="s">
        <v>226</v>
      </c>
      <c r="J98" s="6" t="s">
        <v>149</v>
      </c>
      <c r="K98" s="6" t="s">
        <v>149</v>
      </c>
      <c r="L98" s="5">
        <v>7878820862</v>
      </c>
      <c r="M98" s="5">
        <v>7878820862</v>
      </c>
      <c r="N98" s="6" t="s">
        <v>8972</v>
      </c>
      <c r="O98" s="6" t="s">
        <v>8972</v>
      </c>
      <c r="P98" s="6" t="s">
        <v>8979</v>
      </c>
      <c r="Q98" s="6" t="s">
        <v>8544</v>
      </c>
      <c r="R98" s="6">
        <f t="shared" si="2"/>
        <v>0</v>
      </c>
      <c r="S98" s="6">
        <v>0</v>
      </c>
      <c r="T98" s="6">
        <f t="shared" si="3"/>
        <v>0</v>
      </c>
    </row>
    <row r="99" spans="1:21" x14ac:dyDescent="0.2">
      <c r="A99" s="5">
        <v>560</v>
      </c>
      <c r="B99" s="5">
        <v>121</v>
      </c>
      <c r="C99" s="6" t="s">
        <v>225</v>
      </c>
      <c r="D99" s="6" t="s">
        <v>225</v>
      </c>
      <c r="E99" s="6" t="s">
        <v>5008</v>
      </c>
      <c r="F99" s="6" t="s">
        <v>7473</v>
      </c>
      <c r="G99" s="6" t="s">
        <v>13098</v>
      </c>
      <c r="H99" s="6" t="s">
        <v>215</v>
      </c>
      <c r="I99" s="6" t="s">
        <v>215</v>
      </c>
      <c r="J99" s="6" t="s">
        <v>149</v>
      </c>
      <c r="K99" s="6" t="s">
        <v>149</v>
      </c>
      <c r="L99" s="5">
        <v>7878326931</v>
      </c>
      <c r="M99" s="5">
        <v>7878326931</v>
      </c>
      <c r="N99" s="6" t="s">
        <v>8972</v>
      </c>
      <c r="O99" s="6" t="s">
        <v>8972</v>
      </c>
      <c r="P99" s="6" t="s">
        <v>8979</v>
      </c>
      <c r="Q99" s="6" t="s">
        <v>8544</v>
      </c>
      <c r="R99" s="6">
        <f t="shared" si="2"/>
        <v>0</v>
      </c>
      <c r="S99" s="6">
        <v>0</v>
      </c>
      <c r="T99" s="6">
        <f t="shared" si="3"/>
        <v>0</v>
      </c>
    </row>
    <row r="100" spans="1:21" x14ac:dyDescent="0.2">
      <c r="A100" s="5">
        <v>561</v>
      </c>
      <c r="B100" s="5">
        <v>122</v>
      </c>
      <c r="C100" s="6" t="s">
        <v>225</v>
      </c>
      <c r="D100" s="6" t="s">
        <v>225</v>
      </c>
      <c r="E100" s="6" t="s">
        <v>227</v>
      </c>
      <c r="F100" s="6" t="s">
        <v>227</v>
      </c>
      <c r="G100" s="6" t="s">
        <v>13099</v>
      </c>
      <c r="H100" s="6" t="s">
        <v>228</v>
      </c>
      <c r="I100" s="6" t="s">
        <v>228</v>
      </c>
      <c r="J100" s="6" t="s">
        <v>149</v>
      </c>
      <c r="K100" s="6" t="s">
        <v>149</v>
      </c>
      <c r="L100" s="5">
        <v>7876550450</v>
      </c>
      <c r="M100" s="5">
        <v>7876550450</v>
      </c>
      <c r="N100" s="6" t="s">
        <v>8972</v>
      </c>
      <c r="O100" s="6" t="s">
        <v>8972</v>
      </c>
      <c r="P100" s="6" t="s">
        <v>8979</v>
      </c>
      <c r="Q100" s="6" t="s">
        <v>8544</v>
      </c>
      <c r="R100" s="6">
        <f t="shared" si="2"/>
        <v>0</v>
      </c>
      <c r="S100" s="6">
        <v>0</v>
      </c>
      <c r="T100" s="6">
        <f t="shared" si="3"/>
        <v>0</v>
      </c>
    </row>
    <row r="101" spans="1:21" x14ac:dyDescent="0.2">
      <c r="A101" s="5">
        <v>262</v>
      </c>
      <c r="B101" s="5">
        <v>124</v>
      </c>
      <c r="C101" s="6" t="s">
        <v>146</v>
      </c>
      <c r="D101" s="6" t="s">
        <v>5009</v>
      </c>
      <c r="E101" s="6" t="s">
        <v>147</v>
      </c>
      <c r="F101" s="6" t="s">
        <v>5010</v>
      </c>
      <c r="G101" s="6" t="s">
        <v>147</v>
      </c>
      <c r="H101" s="6" t="s">
        <v>148</v>
      </c>
      <c r="I101" s="6" t="s">
        <v>148</v>
      </c>
      <c r="J101" s="6" t="s">
        <v>149</v>
      </c>
      <c r="K101" s="6" t="s">
        <v>149</v>
      </c>
      <c r="L101" s="5">
        <v>7877657373</v>
      </c>
      <c r="M101" s="5">
        <v>7877657373</v>
      </c>
      <c r="N101" s="6" t="s">
        <v>8972</v>
      </c>
      <c r="O101" s="6" t="s">
        <v>8972</v>
      </c>
      <c r="P101" s="6" t="s">
        <v>8977</v>
      </c>
      <c r="Q101" s="6" t="s">
        <v>8535</v>
      </c>
      <c r="R101" s="6">
        <f t="shared" si="2"/>
        <v>0</v>
      </c>
      <c r="S101" s="6">
        <v>0</v>
      </c>
      <c r="T101" s="6">
        <f t="shared" si="3"/>
        <v>0</v>
      </c>
    </row>
    <row r="102" spans="1:21" x14ac:dyDescent="0.2">
      <c r="A102" s="5">
        <v>262</v>
      </c>
      <c r="B102" s="5">
        <v>125</v>
      </c>
      <c r="C102" s="6" t="s">
        <v>146</v>
      </c>
      <c r="D102" s="6" t="s">
        <v>5011</v>
      </c>
      <c r="E102" s="6" t="s">
        <v>147</v>
      </c>
      <c r="F102" s="6" t="s">
        <v>147</v>
      </c>
      <c r="G102" s="6" t="s">
        <v>147</v>
      </c>
      <c r="H102" s="6" t="s">
        <v>148</v>
      </c>
      <c r="I102" s="6" t="s">
        <v>148</v>
      </c>
      <c r="J102" s="6" t="s">
        <v>149</v>
      </c>
      <c r="K102" s="6" t="s">
        <v>149</v>
      </c>
      <c r="L102" s="5">
        <v>7877657373</v>
      </c>
      <c r="M102" s="5">
        <v>7877657373</v>
      </c>
      <c r="N102" s="6" t="s">
        <v>8972</v>
      </c>
      <c r="O102" s="6" t="s">
        <v>8972</v>
      </c>
      <c r="P102" s="6" t="s">
        <v>8977</v>
      </c>
      <c r="Q102" s="6" t="s">
        <v>8535</v>
      </c>
      <c r="R102" s="6">
        <f t="shared" si="2"/>
        <v>1</v>
      </c>
      <c r="S102" s="6">
        <v>1</v>
      </c>
      <c r="T102" s="6">
        <f t="shared" si="3"/>
        <v>0</v>
      </c>
      <c r="U102" s="6" t="s">
        <v>21423</v>
      </c>
    </row>
    <row r="103" spans="1:21" x14ac:dyDescent="0.2">
      <c r="A103" s="5">
        <v>982</v>
      </c>
      <c r="B103" s="5">
        <v>128</v>
      </c>
      <c r="C103" s="6" t="s">
        <v>596</v>
      </c>
      <c r="D103" s="6" t="s">
        <v>596</v>
      </c>
      <c r="E103" s="6" t="s">
        <v>7476</v>
      </c>
      <c r="F103" s="6" t="s">
        <v>7476</v>
      </c>
      <c r="G103" s="6" t="s">
        <v>7477</v>
      </c>
      <c r="H103" s="6" t="s">
        <v>195</v>
      </c>
      <c r="I103" s="6" t="s">
        <v>195</v>
      </c>
      <c r="J103" s="6" t="s">
        <v>597</v>
      </c>
      <c r="K103" s="6" t="s">
        <v>597</v>
      </c>
      <c r="L103" s="5">
        <v>2024694699</v>
      </c>
      <c r="M103" s="5">
        <v>2024694699</v>
      </c>
      <c r="N103" s="6" t="s">
        <v>8972</v>
      </c>
      <c r="O103" s="6" t="s">
        <v>8972</v>
      </c>
      <c r="P103" s="6" t="s">
        <v>8973</v>
      </c>
      <c r="Q103" s="6" t="s">
        <v>8596</v>
      </c>
      <c r="R103" s="6">
        <f t="shared" si="2"/>
        <v>0</v>
      </c>
      <c r="S103" s="6">
        <v>0</v>
      </c>
      <c r="T103" s="6">
        <f t="shared" si="3"/>
        <v>0</v>
      </c>
    </row>
    <row r="104" spans="1:21" x14ac:dyDescent="0.2">
      <c r="A104" s="5">
        <v>983</v>
      </c>
      <c r="B104" s="5">
        <v>129</v>
      </c>
      <c r="C104" s="6" t="s">
        <v>598</v>
      </c>
      <c r="D104" s="6" t="s">
        <v>598</v>
      </c>
      <c r="E104" s="6" t="s">
        <v>7478</v>
      </c>
      <c r="F104" s="6" t="s">
        <v>7478</v>
      </c>
      <c r="G104" s="6" t="s">
        <v>11211</v>
      </c>
      <c r="H104" s="6" t="s">
        <v>195</v>
      </c>
      <c r="I104" s="6" t="s">
        <v>195</v>
      </c>
      <c r="J104" s="6" t="s">
        <v>597</v>
      </c>
      <c r="K104" s="6" t="s">
        <v>597</v>
      </c>
      <c r="L104" s="5">
        <v>2024694699</v>
      </c>
      <c r="M104" s="5">
        <v>2024694699</v>
      </c>
      <c r="N104" s="6" t="s">
        <v>8972</v>
      </c>
      <c r="O104" s="6" t="s">
        <v>8972</v>
      </c>
      <c r="P104" s="6" t="s">
        <v>8973</v>
      </c>
      <c r="Q104" s="6" t="s">
        <v>8596</v>
      </c>
      <c r="R104" s="6">
        <f t="shared" si="2"/>
        <v>0</v>
      </c>
      <c r="S104" s="6">
        <v>0</v>
      </c>
      <c r="T104" s="6">
        <f t="shared" si="3"/>
        <v>0</v>
      </c>
    </row>
    <row r="105" spans="1:21" x14ac:dyDescent="0.2">
      <c r="A105" s="5">
        <v>1007</v>
      </c>
      <c r="B105" s="5">
        <v>130</v>
      </c>
      <c r="C105" s="6" t="s">
        <v>621</v>
      </c>
      <c r="D105" s="6" t="s">
        <v>5012</v>
      </c>
      <c r="E105" s="6" t="s">
        <v>622</v>
      </c>
      <c r="F105" s="6" t="s">
        <v>622</v>
      </c>
      <c r="G105" s="6" t="s">
        <v>8163</v>
      </c>
      <c r="H105" s="6" t="s">
        <v>195</v>
      </c>
      <c r="I105" s="6" t="s">
        <v>195</v>
      </c>
      <c r="J105" s="6" t="s">
        <v>597</v>
      </c>
      <c r="K105" s="6" t="s">
        <v>597</v>
      </c>
      <c r="L105" s="5">
        <v>2024766900</v>
      </c>
      <c r="M105" s="5">
        <v>2024766900</v>
      </c>
      <c r="N105" s="6" t="s">
        <v>8972</v>
      </c>
      <c r="O105" s="6" t="s">
        <v>8972</v>
      </c>
      <c r="P105" s="6" t="s">
        <v>8974</v>
      </c>
      <c r="Q105" s="6" t="s">
        <v>8596</v>
      </c>
      <c r="R105" s="6">
        <f t="shared" si="2"/>
        <v>0</v>
      </c>
      <c r="S105" s="6">
        <v>0</v>
      </c>
      <c r="T105" s="6">
        <f t="shared" si="3"/>
        <v>0</v>
      </c>
    </row>
    <row r="106" spans="1:21" x14ac:dyDescent="0.2">
      <c r="A106" s="5">
        <v>1007</v>
      </c>
      <c r="B106" s="5">
        <v>131</v>
      </c>
      <c r="C106" s="6" t="s">
        <v>621</v>
      </c>
      <c r="D106" s="6" t="s">
        <v>621</v>
      </c>
      <c r="E106" s="6" t="s">
        <v>622</v>
      </c>
      <c r="F106" s="6" t="s">
        <v>622</v>
      </c>
      <c r="G106" s="6" t="s">
        <v>8163</v>
      </c>
      <c r="H106" s="6" t="s">
        <v>195</v>
      </c>
      <c r="I106" s="6" t="s">
        <v>195</v>
      </c>
      <c r="J106" s="6" t="s">
        <v>597</v>
      </c>
      <c r="K106" s="6" t="s">
        <v>597</v>
      </c>
      <c r="L106" s="5">
        <v>2024766900</v>
      </c>
      <c r="M106" s="5">
        <v>2024766900</v>
      </c>
      <c r="N106" s="6" t="s">
        <v>8972</v>
      </c>
      <c r="O106" s="6" t="s">
        <v>8972</v>
      </c>
      <c r="P106" s="6" t="s">
        <v>8974</v>
      </c>
      <c r="Q106" s="6" t="s">
        <v>8596</v>
      </c>
      <c r="R106" s="6">
        <f t="shared" si="2"/>
        <v>1</v>
      </c>
      <c r="S106" s="6">
        <v>1</v>
      </c>
      <c r="T106" s="6">
        <f t="shared" si="3"/>
        <v>0</v>
      </c>
      <c r="U106" s="6" t="s">
        <v>21423</v>
      </c>
    </row>
    <row r="107" spans="1:21" x14ac:dyDescent="0.2">
      <c r="A107" s="5">
        <v>996</v>
      </c>
      <c r="B107" s="5">
        <v>132</v>
      </c>
      <c r="C107" s="6" t="s">
        <v>611</v>
      </c>
      <c r="D107" s="6" t="s">
        <v>611</v>
      </c>
      <c r="E107" s="6" t="s">
        <v>7861</v>
      </c>
      <c r="F107" s="6" t="s">
        <v>7861</v>
      </c>
      <c r="G107" s="6" t="s">
        <v>7861</v>
      </c>
      <c r="H107" s="6" t="s">
        <v>195</v>
      </c>
      <c r="I107" s="6" t="s">
        <v>195</v>
      </c>
      <c r="J107" s="6" t="s">
        <v>597</v>
      </c>
      <c r="K107" s="6" t="s">
        <v>597</v>
      </c>
      <c r="L107" s="5">
        <v>2025409857</v>
      </c>
      <c r="M107" s="5">
        <v>2025409857</v>
      </c>
      <c r="N107" s="6" t="s">
        <v>8972</v>
      </c>
      <c r="O107" s="6" t="s">
        <v>8972</v>
      </c>
      <c r="P107" s="6" t="s">
        <v>8973</v>
      </c>
      <c r="Q107" s="6" t="s">
        <v>8596</v>
      </c>
      <c r="R107" s="6">
        <f t="shared" si="2"/>
        <v>0</v>
      </c>
      <c r="S107" s="6">
        <v>0</v>
      </c>
      <c r="T107" s="6">
        <f t="shared" si="3"/>
        <v>0</v>
      </c>
    </row>
    <row r="108" spans="1:21" x14ac:dyDescent="0.2">
      <c r="A108" s="5">
        <v>992</v>
      </c>
      <c r="B108" s="5">
        <v>133</v>
      </c>
      <c r="C108" s="6" t="s">
        <v>607</v>
      </c>
      <c r="D108" s="6" t="s">
        <v>5013</v>
      </c>
      <c r="E108" s="6" t="s">
        <v>7479</v>
      </c>
      <c r="F108" s="6" t="s">
        <v>7479</v>
      </c>
      <c r="G108" s="6" t="s">
        <v>7480</v>
      </c>
      <c r="H108" s="6" t="s">
        <v>195</v>
      </c>
      <c r="I108" s="6" t="s">
        <v>195</v>
      </c>
      <c r="J108" s="6" t="s">
        <v>597</v>
      </c>
      <c r="K108" s="6" t="s">
        <v>597</v>
      </c>
      <c r="L108" s="5">
        <v>2023985520</v>
      </c>
      <c r="M108" s="5">
        <v>2023985520</v>
      </c>
      <c r="N108" s="6" t="s">
        <v>8972</v>
      </c>
      <c r="O108" s="6" t="s">
        <v>8972</v>
      </c>
      <c r="P108" s="6" t="s">
        <v>8973</v>
      </c>
      <c r="Q108" s="6" t="s">
        <v>8596</v>
      </c>
      <c r="R108" s="6">
        <f t="shared" si="2"/>
        <v>0</v>
      </c>
      <c r="S108" s="6">
        <v>0</v>
      </c>
      <c r="T108" s="6">
        <f t="shared" si="3"/>
        <v>0</v>
      </c>
    </row>
    <row r="109" spans="1:21" x14ac:dyDescent="0.2">
      <c r="A109" s="5">
        <v>984</v>
      </c>
      <c r="B109" s="5">
        <v>135</v>
      </c>
      <c r="C109" s="6" t="s">
        <v>599</v>
      </c>
      <c r="D109" s="6" t="s">
        <v>599</v>
      </c>
      <c r="E109" s="6" t="s">
        <v>7482</v>
      </c>
      <c r="F109" s="6" t="s">
        <v>7482</v>
      </c>
      <c r="G109" s="6" t="s">
        <v>7483</v>
      </c>
      <c r="H109" s="6" t="s">
        <v>195</v>
      </c>
      <c r="I109" s="6" t="s">
        <v>195</v>
      </c>
      <c r="J109" s="6" t="s">
        <v>597</v>
      </c>
      <c r="K109" s="6" t="s">
        <v>597</v>
      </c>
      <c r="L109" s="5">
        <v>2024694699</v>
      </c>
      <c r="M109" s="5">
        <v>2024694699</v>
      </c>
      <c r="N109" s="6" t="s">
        <v>8972</v>
      </c>
      <c r="O109" s="6" t="s">
        <v>8972</v>
      </c>
      <c r="P109" s="6" t="s">
        <v>8973</v>
      </c>
      <c r="Q109" s="6" t="s">
        <v>8596</v>
      </c>
      <c r="R109" s="6">
        <f t="shared" si="2"/>
        <v>0</v>
      </c>
      <c r="S109" s="6">
        <v>0</v>
      </c>
      <c r="T109" s="6">
        <f t="shared" si="3"/>
        <v>0</v>
      </c>
    </row>
    <row r="110" spans="1:21" x14ac:dyDescent="0.2">
      <c r="A110" s="5">
        <v>994</v>
      </c>
      <c r="B110" s="5">
        <v>136</v>
      </c>
      <c r="C110" s="6" t="s">
        <v>609</v>
      </c>
      <c r="D110" s="6" t="s">
        <v>609</v>
      </c>
      <c r="E110" s="6" t="s">
        <v>7484</v>
      </c>
      <c r="F110" s="6" t="s">
        <v>7484</v>
      </c>
      <c r="G110" s="6" t="s">
        <v>7485</v>
      </c>
      <c r="H110" s="6" t="s">
        <v>195</v>
      </c>
      <c r="I110" s="6" t="s">
        <v>195</v>
      </c>
      <c r="J110" s="6" t="s">
        <v>597</v>
      </c>
      <c r="K110" s="6" t="s">
        <v>597</v>
      </c>
      <c r="L110" s="5">
        <v>2027242287</v>
      </c>
      <c r="M110" s="5">
        <v>2027242287</v>
      </c>
      <c r="N110" s="6" t="s">
        <v>8972</v>
      </c>
      <c r="O110" s="6" t="s">
        <v>8972</v>
      </c>
      <c r="P110" s="6" t="s">
        <v>8979</v>
      </c>
      <c r="Q110" s="6" t="s">
        <v>8596</v>
      </c>
      <c r="R110" s="6">
        <f t="shared" si="2"/>
        <v>0</v>
      </c>
      <c r="S110" s="6">
        <v>0</v>
      </c>
      <c r="T110" s="6">
        <f t="shared" si="3"/>
        <v>0</v>
      </c>
    </row>
    <row r="111" spans="1:21" x14ac:dyDescent="0.2">
      <c r="A111" s="5">
        <v>993</v>
      </c>
      <c r="B111" s="5">
        <v>137</v>
      </c>
      <c r="C111" s="6" t="s">
        <v>608</v>
      </c>
      <c r="D111" s="6" t="s">
        <v>608</v>
      </c>
      <c r="E111" s="6" t="s">
        <v>7486</v>
      </c>
      <c r="F111" s="6" t="s">
        <v>7486</v>
      </c>
      <c r="G111" s="6" t="s">
        <v>7859</v>
      </c>
      <c r="H111" s="6" t="s">
        <v>195</v>
      </c>
      <c r="I111" s="6" t="s">
        <v>195</v>
      </c>
      <c r="J111" s="6" t="s">
        <v>597</v>
      </c>
      <c r="K111" s="6" t="s">
        <v>597</v>
      </c>
      <c r="L111" s="5">
        <v>2024838196</v>
      </c>
      <c r="M111" s="5">
        <v>2024838196</v>
      </c>
      <c r="N111" s="6" t="s">
        <v>8972</v>
      </c>
      <c r="O111" s="6" t="s">
        <v>8972</v>
      </c>
      <c r="P111" s="6" t="s">
        <v>8973</v>
      </c>
      <c r="Q111" s="6" t="s">
        <v>8596</v>
      </c>
      <c r="R111" s="6">
        <f t="shared" si="2"/>
        <v>0</v>
      </c>
      <c r="S111" s="6">
        <v>0</v>
      </c>
      <c r="T111" s="6">
        <f t="shared" si="3"/>
        <v>0</v>
      </c>
    </row>
    <row r="112" spans="1:21" x14ac:dyDescent="0.2">
      <c r="A112" s="5">
        <v>990</v>
      </c>
      <c r="B112" s="5">
        <v>138</v>
      </c>
      <c r="C112" s="6" t="s">
        <v>605</v>
      </c>
      <c r="D112" s="6" t="s">
        <v>605</v>
      </c>
      <c r="E112" s="6" t="s">
        <v>7487</v>
      </c>
      <c r="F112" s="6" t="s">
        <v>7487</v>
      </c>
      <c r="G112" s="6" t="s">
        <v>11222</v>
      </c>
      <c r="H112" s="6" t="s">
        <v>195</v>
      </c>
      <c r="I112" s="6" t="s">
        <v>195</v>
      </c>
      <c r="J112" s="6" t="s">
        <v>597</v>
      </c>
      <c r="K112" s="6" t="s">
        <v>597</v>
      </c>
      <c r="L112" s="5">
        <v>2024838196</v>
      </c>
      <c r="M112" s="5">
        <v>2024838196</v>
      </c>
      <c r="N112" s="6" t="s">
        <v>8972</v>
      </c>
      <c r="O112" s="6" t="s">
        <v>8972</v>
      </c>
      <c r="P112" s="6" t="s">
        <v>8973</v>
      </c>
      <c r="Q112" s="6" t="s">
        <v>8596</v>
      </c>
      <c r="R112" s="6">
        <f t="shared" si="2"/>
        <v>0</v>
      </c>
      <c r="S112" s="6">
        <v>0</v>
      </c>
      <c r="T112" s="6">
        <f t="shared" si="3"/>
        <v>0</v>
      </c>
    </row>
    <row r="113" spans="1:20" x14ac:dyDescent="0.2">
      <c r="A113" s="5">
        <v>995</v>
      </c>
      <c r="B113" s="5">
        <v>139</v>
      </c>
      <c r="C113" s="6" t="s">
        <v>610</v>
      </c>
      <c r="D113" s="6" t="s">
        <v>610</v>
      </c>
      <c r="E113" s="6" t="s">
        <v>7488</v>
      </c>
      <c r="F113" s="6" t="s">
        <v>7488</v>
      </c>
      <c r="G113" s="6" t="s">
        <v>7860</v>
      </c>
      <c r="H113" s="6" t="s">
        <v>195</v>
      </c>
      <c r="I113" s="6" t="s">
        <v>195</v>
      </c>
      <c r="J113" s="6" t="s">
        <v>597</v>
      </c>
      <c r="K113" s="6" t="s">
        <v>597</v>
      </c>
      <c r="L113" s="5">
        <v>2024694699</v>
      </c>
      <c r="M113" s="5">
        <v>2024694699</v>
      </c>
      <c r="N113" s="6" t="s">
        <v>8972</v>
      </c>
      <c r="O113" s="6" t="s">
        <v>8972</v>
      </c>
      <c r="P113" s="6" t="s">
        <v>8973</v>
      </c>
      <c r="Q113" s="6" t="s">
        <v>8596</v>
      </c>
      <c r="R113" s="6">
        <f t="shared" si="2"/>
        <v>0</v>
      </c>
      <c r="S113" s="6">
        <v>0</v>
      </c>
      <c r="T113" s="6">
        <f t="shared" si="3"/>
        <v>0</v>
      </c>
    </row>
    <row r="114" spans="1:20" x14ac:dyDescent="0.2">
      <c r="A114" s="5">
        <v>998</v>
      </c>
      <c r="B114" s="5">
        <v>140</v>
      </c>
      <c r="C114" s="6" t="s">
        <v>613</v>
      </c>
      <c r="D114" s="6" t="s">
        <v>613</v>
      </c>
      <c r="E114" s="6" t="s">
        <v>7489</v>
      </c>
      <c r="F114" s="6" t="s">
        <v>7489</v>
      </c>
      <c r="G114" s="6" t="s">
        <v>7490</v>
      </c>
      <c r="H114" s="6" t="s">
        <v>195</v>
      </c>
      <c r="I114" s="6" t="s">
        <v>195</v>
      </c>
      <c r="J114" s="6" t="s">
        <v>597</v>
      </c>
      <c r="K114" s="6" t="s">
        <v>597</v>
      </c>
      <c r="L114" s="5">
        <v>2024694699</v>
      </c>
      <c r="M114" s="5">
        <v>2024694699</v>
      </c>
      <c r="N114" s="6" t="s">
        <v>8972</v>
      </c>
      <c r="O114" s="6" t="s">
        <v>8972</v>
      </c>
      <c r="P114" s="6" t="s">
        <v>8973</v>
      </c>
      <c r="Q114" s="6" t="s">
        <v>8596</v>
      </c>
      <c r="R114" s="6">
        <f t="shared" si="2"/>
        <v>0</v>
      </c>
      <c r="S114" s="6">
        <v>0</v>
      </c>
      <c r="T114" s="6">
        <f t="shared" si="3"/>
        <v>0</v>
      </c>
    </row>
    <row r="115" spans="1:20" x14ac:dyDescent="0.2">
      <c r="A115" s="5">
        <v>986</v>
      </c>
      <c r="B115" s="5">
        <v>141</v>
      </c>
      <c r="C115" s="6" t="s">
        <v>601</v>
      </c>
      <c r="D115" s="6" t="s">
        <v>601</v>
      </c>
      <c r="E115" s="6" t="s">
        <v>7491</v>
      </c>
      <c r="F115" s="6" t="s">
        <v>7491</v>
      </c>
      <c r="G115" s="6" t="s">
        <v>7858</v>
      </c>
      <c r="H115" s="6" t="s">
        <v>195</v>
      </c>
      <c r="I115" s="6" t="s">
        <v>195</v>
      </c>
      <c r="J115" s="6" t="s">
        <v>597</v>
      </c>
      <c r="K115" s="6" t="s">
        <v>597</v>
      </c>
      <c r="L115" s="5">
        <v>2024694699</v>
      </c>
      <c r="M115" s="5">
        <v>2024694699</v>
      </c>
      <c r="N115" s="6" t="s">
        <v>8972</v>
      </c>
      <c r="O115" s="6" t="s">
        <v>8972</v>
      </c>
      <c r="P115" s="6" t="s">
        <v>8973</v>
      </c>
      <c r="Q115" s="6" t="s">
        <v>8596</v>
      </c>
      <c r="R115" s="6">
        <f t="shared" si="2"/>
        <v>0</v>
      </c>
      <c r="S115" s="6">
        <v>0</v>
      </c>
      <c r="T115" s="6">
        <f t="shared" si="3"/>
        <v>0</v>
      </c>
    </row>
    <row r="116" spans="1:20" x14ac:dyDescent="0.2">
      <c r="A116" s="5">
        <v>987</v>
      </c>
      <c r="B116" s="5">
        <v>142</v>
      </c>
      <c r="C116" s="6" t="s">
        <v>602</v>
      </c>
      <c r="D116" s="6" t="s">
        <v>602</v>
      </c>
      <c r="E116" s="6" t="s">
        <v>7492</v>
      </c>
      <c r="F116" s="6" t="s">
        <v>7492</v>
      </c>
      <c r="G116" s="6" t="s">
        <v>7493</v>
      </c>
      <c r="H116" s="6" t="s">
        <v>195</v>
      </c>
      <c r="I116" s="6" t="s">
        <v>195</v>
      </c>
      <c r="J116" s="6" t="s">
        <v>597</v>
      </c>
      <c r="K116" s="6" t="s">
        <v>597</v>
      </c>
      <c r="L116" s="5">
        <v>2024694699</v>
      </c>
      <c r="M116" s="5">
        <v>2024694699</v>
      </c>
      <c r="N116" s="6" t="s">
        <v>8972</v>
      </c>
      <c r="O116" s="6" t="s">
        <v>8972</v>
      </c>
      <c r="P116" s="6" t="s">
        <v>8973</v>
      </c>
      <c r="Q116" s="6" t="s">
        <v>8596</v>
      </c>
      <c r="R116" s="6">
        <f t="shared" si="2"/>
        <v>0</v>
      </c>
      <c r="S116" s="6">
        <v>0</v>
      </c>
      <c r="T116" s="6">
        <f t="shared" si="3"/>
        <v>0</v>
      </c>
    </row>
    <row r="117" spans="1:20" x14ac:dyDescent="0.2">
      <c r="A117" s="5">
        <v>1002</v>
      </c>
      <c r="B117" s="5">
        <v>143</v>
      </c>
      <c r="C117" s="6" t="s">
        <v>616</v>
      </c>
      <c r="D117" s="6" t="s">
        <v>5015</v>
      </c>
      <c r="E117" s="6" t="s">
        <v>7863</v>
      </c>
      <c r="F117" s="6" t="s">
        <v>7863</v>
      </c>
      <c r="G117" s="6" t="s">
        <v>7864</v>
      </c>
      <c r="H117" s="6" t="s">
        <v>195</v>
      </c>
      <c r="I117" s="6" t="s">
        <v>195</v>
      </c>
      <c r="J117" s="6" t="s">
        <v>597</v>
      </c>
      <c r="K117" s="6" t="s">
        <v>597</v>
      </c>
      <c r="L117" s="5">
        <v>2024694699</v>
      </c>
      <c r="M117" s="5">
        <v>2024694699</v>
      </c>
      <c r="N117" s="6" t="s">
        <v>8972</v>
      </c>
      <c r="O117" s="6" t="s">
        <v>8972</v>
      </c>
      <c r="P117" s="6" t="s">
        <v>8981</v>
      </c>
      <c r="Q117" s="6" t="s">
        <v>8596</v>
      </c>
      <c r="R117" s="6">
        <f t="shared" si="2"/>
        <v>0</v>
      </c>
      <c r="S117" s="6">
        <v>0</v>
      </c>
      <c r="T117" s="6">
        <f t="shared" si="3"/>
        <v>0</v>
      </c>
    </row>
    <row r="118" spans="1:20" x14ac:dyDescent="0.2">
      <c r="A118" s="5">
        <v>999</v>
      </c>
      <c r="B118" s="5">
        <v>144</v>
      </c>
      <c r="C118" s="6" t="s">
        <v>5016</v>
      </c>
      <c r="D118" s="6" t="s">
        <v>5016</v>
      </c>
      <c r="E118" s="6" t="s">
        <v>7396</v>
      </c>
      <c r="F118" s="6" t="s">
        <v>7396</v>
      </c>
      <c r="G118" s="6" t="s">
        <v>7397</v>
      </c>
      <c r="H118" s="6" t="s">
        <v>195</v>
      </c>
      <c r="I118" s="6" t="s">
        <v>195</v>
      </c>
      <c r="J118" s="6" t="s">
        <v>597</v>
      </c>
      <c r="K118" s="6" t="s">
        <v>597</v>
      </c>
      <c r="L118" s="5">
        <v>2024694699</v>
      </c>
      <c r="M118" s="5">
        <v>2024694699</v>
      </c>
      <c r="N118" s="6" t="s">
        <v>8972</v>
      </c>
      <c r="O118" s="6" t="s">
        <v>8972</v>
      </c>
      <c r="P118" s="6" t="s">
        <v>8973</v>
      </c>
      <c r="Q118" s="6" t="s">
        <v>8596</v>
      </c>
      <c r="R118" s="6">
        <f t="shared" si="2"/>
        <v>0</v>
      </c>
      <c r="S118" s="6">
        <v>0</v>
      </c>
      <c r="T118" s="6">
        <f t="shared" si="3"/>
        <v>0</v>
      </c>
    </row>
    <row r="119" spans="1:20" x14ac:dyDescent="0.2">
      <c r="A119" s="5">
        <v>1000</v>
      </c>
      <c r="B119" s="5">
        <v>145</v>
      </c>
      <c r="C119" s="6" t="s">
        <v>614</v>
      </c>
      <c r="D119" s="6" t="s">
        <v>5017</v>
      </c>
      <c r="E119" s="6" t="s">
        <v>7494</v>
      </c>
      <c r="F119" s="6" t="s">
        <v>7494</v>
      </c>
      <c r="G119" s="6" t="s">
        <v>7495</v>
      </c>
      <c r="H119" s="6" t="s">
        <v>195</v>
      </c>
      <c r="I119" s="6" t="s">
        <v>195</v>
      </c>
      <c r="J119" s="6" t="s">
        <v>597</v>
      </c>
      <c r="K119" s="6" t="s">
        <v>597</v>
      </c>
      <c r="L119" s="5">
        <v>2024694699</v>
      </c>
      <c r="M119" s="5">
        <v>2024694699</v>
      </c>
      <c r="N119" s="6" t="s">
        <v>8972</v>
      </c>
      <c r="O119" s="6" t="s">
        <v>8972</v>
      </c>
      <c r="P119" s="6" t="s">
        <v>8973</v>
      </c>
      <c r="Q119" s="6" t="s">
        <v>8596</v>
      </c>
      <c r="R119" s="6">
        <f t="shared" si="2"/>
        <v>0</v>
      </c>
      <c r="S119" s="6">
        <v>0</v>
      </c>
      <c r="T119" s="6">
        <f t="shared" si="3"/>
        <v>0</v>
      </c>
    </row>
    <row r="120" spans="1:20" x14ac:dyDescent="0.2">
      <c r="A120" s="5">
        <v>991</v>
      </c>
      <c r="B120" s="5">
        <v>146</v>
      </c>
      <c r="C120" s="6" t="s">
        <v>606</v>
      </c>
      <c r="D120" s="6" t="s">
        <v>5018</v>
      </c>
      <c r="E120" s="6" t="s">
        <v>7496</v>
      </c>
      <c r="F120" s="6" t="s">
        <v>7496</v>
      </c>
      <c r="G120" s="6" t="s">
        <v>7497</v>
      </c>
      <c r="H120" s="6" t="s">
        <v>195</v>
      </c>
      <c r="I120" s="6" t="s">
        <v>195</v>
      </c>
      <c r="J120" s="6" t="s">
        <v>597</v>
      </c>
      <c r="K120" s="6" t="s">
        <v>597</v>
      </c>
      <c r="L120" s="5">
        <v>2024694699</v>
      </c>
      <c r="M120" s="5">
        <v>2024694699</v>
      </c>
      <c r="N120" s="6" t="s">
        <v>8972</v>
      </c>
      <c r="O120" s="6" t="s">
        <v>8972</v>
      </c>
      <c r="P120" s="6" t="s">
        <v>8973</v>
      </c>
      <c r="Q120" s="6" t="s">
        <v>8596</v>
      </c>
      <c r="R120" s="6">
        <f t="shared" si="2"/>
        <v>0</v>
      </c>
      <c r="S120" s="6">
        <v>0</v>
      </c>
      <c r="T120" s="6">
        <f t="shared" si="3"/>
        <v>0</v>
      </c>
    </row>
    <row r="121" spans="1:20" x14ac:dyDescent="0.2">
      <c r="A121" s="5">
        <v>985</v>
      </c>
      <c r="B121" s="5">
        <v>147</v>
      </c>
      <c r="C121" s="6" t="s">
        <v>600</v>
      </c>
      <c r="D121" s="6" t="s">
        <v>5019</v>
      </c>
      <c r="E121" s="6" t="s">
        <v>7498</v>
      </c>
      <c r="F121" s="6" t="s">
        <v>7498</v>
      </c>
      <c r="G121" s="6" t="s">
        <v>13100</v>
      </c>
      <c r="H121" s="6" t="s">
        <v>195</v>
      </c>
      <c r="I121" s="6" t="s">
        <v>195</v>
      </c>
      <c r="J121" s="6" t="s">
        <v>597</v>
      </c>
      <c r="K121" s="6" t="s">
        <v>597</v>
      </c>
      <c r="L121" s="5">
        <v>2024694699</v>
      </c>
      <c r="M121" s="5">
        <v>2024694699</v>
      </c>
      <c r="N121" s="6" t="s">
        <v>8972</v>
      </c>
      <c r="O121" s="6" t="s">
        <v>8972</v>
      </c>
      <c r="P121" s="6" t="s">
        <v>8973</v>
      </c>
      <c r="Q121" s="6" t="s">
        <v>8596</v>
      </c>
      <c r="R121" s="6">
        <f t="shared" si="2"/>
        <v>0</v>
      </c>
      <c r="S121" s="6">
        <v>0</v>
      </c>
      <c r="T121" s="6">
        <f t="shared" si="3"/>
        <v>0</v>
      </c>
    </row>
    <row r="122" spans="1:20" x14ac:dyDescent="0.2">
      <c r="A122" s="5">
        <v>1004</v>
      </c>
      <c r="B122" s="5">
        <v>148</v>
      </c>
      <c r="C122" s="6" t="s">
        <v>618</v>
      </c>
      <c r="D122" s="6" t="s">
        <v>5020</v>
      </c>
      <c r="E122" s="6" t="s">
        <v>7500</v>
      </c>
      <c r="F122" s="6" t="s">
        <v>7500</v>
      </c>
      <c r="G122" s="6" t="s">
        <v>7501</v>
      </c>
      <c r="H122" s="6" t="s">
        <v>195</v>
      </c>
      <c r="I122" s="6" t="s">
        <v>195</v>
      </c>
      <c r="J122" s="6" t="s">
        <v>597</v>
      </c>
      <c r="K122" s="6" t="s">
        <v>597</v>
      </c>
      <c r="L122" s="5">
        <v>2024694699</v>
      </c>
      <c r="M122" s="5">
        <v>2024694699</v>
      </c>
      <c r="N122" s="6" t="s">
        <v>8972</v>
      </c>
      <c r="O122" s="6" t="s">
        <v>8972</v>
      </c>
      <c r="P122" s="6" t="s">
        <v>8973</v>
      </c>
      <c r="Q122" s="6" t="s">
        <v>8596</v>
      </c>
      <c r="R122" s="6">
        <f t="shared" si="2"/>
        <v>0</v>
      </c>
      <c r="S122" s="6">
        <v>0</v>
      </c>
      <c r="T122" s="6">
        <f t="shared" si="3"/>
        <v>0</v>
      </c>
    </row>
    <row r="123" spans="1:20" x14ac:dyDescent="0.2">
      <c r="A123" s="5">
        <v>1003</v>
      </c>
      <c r="B123" s="5">
        <v>149</v>
      </c>
      <c r="C123" s="6" t="s">
        <v>617</v>
      </c>
      <c r="D123" s="6" t="s">
        <v>5021</v>
      </c>
      <c r="E123" s="6" t="s">
        <v>7502</v>
      </c>
      <c r="F123" s="6" t="s">
        <v>7502</v>
      </c>
      <c r="G123" s="6" t="s">
        <v>7503</v>
      </c>
      <c r="H123" s="6" t="s">
        <v>195</v>
      </c>
      <c r="I123" s="6" t="s">
        <v>195</v>
      </c>
      <c r="J123" s="6" t="s">
        <v>597</v>
      </c>
      <c r="K123" s="6" t="s">
        <v>597</v>
      </c>
      <c r="L123" s="5">
        <v>2024694699</v>
      </c>
      <c r="M123" s="5">
        <v>2024694699</v>
      </c>
      <c r="N123" s="6" t="s">
        <v>8972</v>
      </c>
      <c r="O123" s="6" t="s">
        <v>8972</v>
      </c>
      <c r="P123" s="6" t="s">
        <v>8973</v>
      </c>
      <c r="Q123" s="6" t="s">
        <v>8596</v>
      </c>
      <c r="R123" s="6">
        <f t="shared" si="2"/>
        <v>0</v>
      </c>
      <c r="S123" s="6">
        <v>0</v>
      </c>
      <c r="T123" s="6">
        <f t="shared" si="3"/>
        <v>0</v>
      </c>
    </row>
    <row r="124" spans="1:20" x14ac:dyDescent="0.2">
      <c r="A124" s="5">
        <v>997</v>
      </c>
      <c r="B124" s="5">
        <v>150</v>
      </c>
      <c r="C124" s="6" t="s">
        <v>612</v>
      </c>
      <c r="D124" s="6" t="s">
        <v>5022</v>
      </c>
      <c r="E124" s="6" t="s">
        <v>7504</v>
      </c>
      <c r="F124" s="6" t="s">
        <v>7504</v>
      </c>
      <c r="G124" s="6" t="s">
        <v>7862</v>
      </c>
      <c r="H124" s="6" t="s">
        <v>195</v>
      </c>
      <c r="I124" s="6" t="s">
        <v>195</v>
      </c>
      <c r="J124" s="6" t="s">
        <v>597</v>
      </c>
      <c r="K124" s="6" t="s">
        <v>597</v>
      </c>
      <c r="L124" s="5">
        <v>2024694699</v>
      </c>
      <c r="M124" s="5">
        <v>2024694699</v>
      </c>
      <c r="N124" s="6" t="s">
        <v>8972</v>
      </c>
      <c r="O124" s="6" t="s">
        <v>8972</v>
      </c>
      <c r="P124" s="6" t="s">
        <v>8973</v>
      </c>
      <c r="Q124" s="6" t="s">
        <v>8596</v>
      </c>
      <c r="R124" s="6">
        <f t="shared" si="2"/>
        <v>0</v>
      </c>
      <c r="S124" s="6">
        <v>0</v>
      </c>
      <c r="T124" s="6">
        <f t="shared" si="3"/>
        <v>0</v>
      </c>
    </row>
    <row r="125" spans="1:20" x14ac:dyDescent="0.2">
      <c r="A125" s="5">
        <v>1001</v>
      </c>
      <c r="B125" s="5">
        <v>151</v>
      </c>
      <c r="C125" s="6" t="s">
        <v>615</v>
      </c>
      <c r="D125" s="6" t="s">
        <v>5023</v>
      </c>
      <c r="E125" s="6" t="s">
        <v>7505</v>
      </c>
      <c r="F125" s="6" t="s">
        <v>7505</v>
      </c>
      <c r="G125" s="6" t="s">
        <v>7506</v>
      </c>
      <c r="H125" s="6" t="s">
        <v>195</v>
      </c>
      <c r="I125" s="6" t="s">
        <v>195</v>
      </c>
      <c r="J125" s="6" t="s">
        <v>597</v>
      </c>
      <c r="K125" s="6" t="s">
        <v>597</v>
      </c>
      <c r="L125" s="5">
        <v>2024694699</v>
      </c>
      <c r="M125" s="5">
        <v>2024694699</v>
      </c>
      <c r="N125" s="6" t="s">
        <v>8972</v>
      </c>
      <c r="O125" s="6" t="s">
        <v>8972</v>
      </c>
      <c r="P125" s="6" t="s">
        <v>8981</v>
      </c>
      <c r="Q125" s="6" t="s">
        <v>8596</v>
      </c>
      <c r="R125" s="6">
        <f t="shared" si="2"/>
        <v>0</v>
      </c>
      <c r="S125" s="6">
        <v>0</v>
      </c>
      <c r="T125" s="6">
        <f t="shared" si="3"/>
        <v>0</v>
      </c>
    </row>
    <row r="126" spans="1:20" x14ac:dyDescent="0.2">
      <c r="A126" s="5">
        <v>1005</v>
      </c>
      <c r="B126" s="5">
        <v>152</v>
      </c>
      <c r="C126" s="6" t="s">
        <v>619</v>
      </c>
      <c r="D126" s="6" t="s">
        <v>5024</v>
      </c>
      <c r="E126" s="6" t="s">
        <v>7507</v>
      </c>
      <c r="F126" s="6" t="s">
        <v>7507</v>
      </c>
      <c r="G126" s="6" t="s">
        <v>7865</v>
      </c>
      <c r="H126" s="6" t="s">
        <v>195</v>
      </c>
      <c r="I126" s="6" t="s">
        <v>195</v>
      </c>
      <c r="J126" s="6" t="s">
        <v>597</v>
      </c>
      <c r="K126" s="6" t="s">
        <v>597</v>
      </c>
      <c r="L126" s="5">
        <v>2024694699</v>
      </c>
      <c r="M126" s="5">
        <v>2024694699</v>
      </c>
      <c r="N126" s="6" t="s">
        <v>8972</v>
      </c>
      <c r="O126" s="6" t="s">
        <v>8972</v>
      </c>
      <c r="P126" s="6" t="s">
        <v>8977</v>
      </c>
      <c r="Q126" s="6" t="s">
        <v>8596</v>
      </c>
      <c r="R126" s="6">
        <f t="shared" si="2"/>
        <v>0</v>
      </c>
      <c r="S126" s="6">
        <v>0</v>
      </c>
      <c r="T126" s="6">
        <f t="shared" si="3"/>
        <v>0</v>
      </c>
    </row>
    <row r="127" spans="1:20" x14ac:dyDescent="0.2">
      <c r="A127" s="5">
        <v>989</v>
      </c>
      <c r="B127" s="5">
        <v>153</v>
      </c>
      <c r="C127" s="6" t="s">
        <v>604</v>
      </c>
      <c r="D127" s="6" t="s">
        <v>604</v>
      </c>
      <c r="E127" s="6" t="s">
        <v>7508</v>
      </c>
      <c r="F127" s="6" t="s">
        <v>7508</v>
      </c>
      <c r="G127" s="6" t="s">
        <v>11212</v>
      </c>
      <c r="H127" s="6" t="s">
        <v>195</v>
      </c>
      <c r="I127" s="6" t="s">
        <v>195</v>
      </c>
      <c r="J127" s="6" t="s">
        <v>597</v>
      </c>
      <c r="K127" s="6" t="s">
        <v>597</v>
      </c>
      <c r="L127" s="5">
        <v>2027157900</v>
      </c>
      <c r="M127" s="5">
        <v>2027157900</v>
      </c>
      <c r="N127" s="6" t="s">
        <v>8972</v>
      </c>
      <c r="O127" s="6" t="s">
        <v>8972</v>
      </c>
      <c r="P127" s="6" t="s">
        <v>8981</v>
      </c>
      <c r="Q127" s="6" t="s">
        <v>8596</v>
      </c>
      <c r="R127" s="6">
        <f t="shared" si="2"/>
        <v>0</v>
      </c>
      <c r="S127" s="6">
        <v>0</v>
      </c>
      <c r="T127" s="6">
        <f t="shared" si="3"/>
        <v>0</v>
      </c>
    </row>
    <row r="128" spans="1:20" x14ac:dyDescent="0.2">
      <c r="A128" s="5">
        <v>1006</v>
      </c>
      <c r="B128" s="5">
        <v>154</v>
      </c>
      <c r="C128" s="6" t="s">
        <v>620</v>
      </c>
      <c r="D128" s="6" t="s">
        <v>5025</v>
      </c>
      <c r="E128" s="6" t="s">
        <v>7510</v>
      </c>
      <c r="F128" s="6" t="s">
        <v>7510</v>
      </c>
      <c r="G128" s="6" t="s">
        <v>7510</v>
      </c>
      <c r="H128" s="6" t="s">
        <v>195</v>
      </c>
      <c r="I128" s="6" t="s">
        <v>195</v>
      </c>
      <c r="J128" s="6" t="s">
        <v>597</v>
      </c>
      <c r="K128" s="6" t="s">
        <v>597</v>
      </c>
      <c r="L128" s="5">
        <v>2024694699</v>
      </c>
      <c r="M128" s="5">
        <v>2024694699</v>
      </c>
      <c r="N128" s="6" t="s">
        <v>8972</v>
      </c>
      <c r="O128" s="6" t="s">
        <v>8972</v>
      </c>
      <c r="P128" s="6" t="s">
        <v>8976</v>
      </c>
      <c r="Q128" s="6" t="s">
        <v>8596</v>
      </c>
      <c r="R128" s="6">
        <f t="shared" si="2"/>
        <v>0</v>
      </c>
      <c r="S128" s="6">
        <v>0</v>
      </c>
      <c r="T128" s="6">
        <f t="shared" si="3"/>
        <v>0</v>
      </c>
    </row>
    <row r="129" spans="1:20" x14ac:dyDescent="0.2">
      <c r="A129" s="5">
        <v>988</v>
      </c>
      <c r="B129" s="5">
        <v>155</v>
      </c>
      <c r="C129" s="6" t="s">
        <v>603</v>
      </c>
      <c r="D129" s="6" t="s">
        <v>603</v>
      </c>
      <c r="E129" s="6" t="s">
        <v>7511</v>
      </c>
      <c r="F129" s="6" t="s">
        <v>7511</v>
      </c>
      <c r="G129" s="6" t="s">
        <v>13101</v>
      </c>
      <c r="H129" s="6" t="s">
        <v>195</v>
      </c>
      <c r="I129" s="6" t="s">
        <v>195</v>
      </c>
      <c r="J129" s="6" t="s">
        <v>597</v>
      </c>
      <c r="K129" s="6" t="s">
        <v>597</v>
      </c>
      <c r="L129" s="5">
        <v>2024694699</v>
      </c>
      <c r="M129" s="5">
        <v>2024694699</v>
      </c>
      <c r="N129" s="6" t="s">
        <v>8972</v>
      </c>
      <c r="O129" s="6" t="s">
        <v>8972</v>
      </c>
      <c r="P129" s="6" t="s">
        <v>8973</v>
      </c>
      <c r="Q129" s="6" t="s">
        <v>8596</v>
      </c>
      <c r="R129" s="6">
        <f t="shared" si="2"/>
        <v>0</v>
      </c>
      <c r="S129" s="6">
        <v>0</v>
      </c>
      <c r="T129" s="6">
        <f t="shared" si="3"/>
        <v>0</v>
      </c>
    </row>
    <row r="130" spans="1:20" x14ac:dyDescent="0.2">
      <c r="A130" s="5">
        <v>1008</v>
      </c>
      <c r="B130" s="5">
        <v>156</v>
      </c>
      <c r="C130" s="6" t="s">
        <v>11213</v>
      </c>
      <c r="D130" s="6" t="s">
        <v>11213</v>
      </c>
      <c r="E130" s="6" t="s">
        <v>11214</v>
      </c>
      <c r="F130" s="6" t="s">
        <v>11214</v>
      </c>
      <c r="G130" s="6" t="s">
        <v>11215</v>
      </c>
      <c r="H130" s="6" t="s">
        <v>195</v>
      </c>
      <c r="I130" s="6" t="s">
        <v>195</v>
      </c>
      <c r="J130" s="6" t="s">
        <v>597</v>
      </c>
      <c r="K130" s="6" t="s">
        <v>597</v>
      </c>
      <c r="L130" s="5">
        <v>2022652400</v>
      </c>
      <c r="M130" s="5">
        <v>2022652400</v>
      </c>
      <c r="N130" s="6" t="s">
        <v>11017</v>
      </c>
      <c r="O130" s="6" t="s">
        <v>11017</v>
      </c>
      <c r="P130" s="6" t="s">
        <v>8973</v>
      </c>
      <c r="Q130" s="6" t="s">
        <v>11216</v>
      </c>
      <c r="R130" s="6">
        <f t="shared" ref="R130:R193" si="4">IF(A130=A129,1,0)</f>
        <v>0</v>
      </c>
      <c r="S130" s="6">
        <v>0</v>
      </c>
      <c r="T130" s="6">
        <f t="shared" ref="T130:T193" si="5">IF(B130=B129, 1, 0)</f>
        <v>0</v>
      </c>
    </row>
    <row r="131" spans="1:20" x14ac:dyDescent="0.2">
      <c r="A131" s="5">
        <v>1012</v>
      </c>
      <c r="B131" s="5">
        <v>157</v>
      </c>
      <c r="C131" s="6" t="s">
        <v>11223</v>
      </c>
      <c r="D131" s="6" t="s">
        <v>11223</v>
      </c>
      <c r="E131" s="6" t="s">
        <v>11224</v>
      </c>
      <c r="F131" s="6" t="s">
        <v>11224</v>
      </c>
      <c r="G131" s="6" t="s">
        <v>11225</v>
      </c>
      <c r="H131" s="6" t="s">
        <v>195</v>
      </c>
      <c r="I131" s="6" t="s">
        <v>195</v>
      </c>
      <c r="J131" s="6" t="s">
        <v>597</v>
      </c>
      <c r="K131" s="6" t="s">
        <v>597</v>
      </c>
      <c r="L131" s="5">
        <v>2024077747</v>
      </c>
      <c r="M131" s="5">
        <v>2024077747</v>
      </c>
      <c r="N131" s="6" t="s">
        <v>11017</v>
      </c>
      <c r="O131" s="6" t="s">
        <v>11017</v>
      </c>
      <c r="P131" s="6" t="s">
        <v>8973</v>
      </c>
      <c r="Q131" s="6" t="s">
        <v>11226</v>
      </c>
      <c r="R131" s="6">
        <f t="shared" si="4"/>
        <v>0</v>
      </c>
      <c r="S131" s="6">
        <v>0</v>
      </c>
      <c r="T131" s="6">
        <f t="shared" si="5"/>
        <v>0</v>
      </c>
    </row>
    <row r="132" spans="1:20" x14ac:dyDescent="0.2">
      <c r="A132" s="5">
        <v>1009</v>
      </c>
      <c r="B132" s="5">
        <v>158</v>
      </c>
      <c r="C132" s="6" t="s">
        <v>11217</v>
      </c>
      <c r="D132" s="6" t="s">
        <v>11217</v>
      </c>
      <c r="E132" s="6" t="s">
        <v>11218</v>
      </c>
      <c r="F132" s="6" t="s">
        <v>11218</v>
      </c>
      <c r="G132" s="6" t="s">
        <v>11219</v>
      </c>
      <c r="H132" s="6" t="s">
        <v>195</v>
      </c>
      <c r="I132" s="6" t="s">
        <v>195</v>
      </c>
      <c r="J132" s="6" t="s">
        <v>597</v>
      </c>
      <c r="K132" s="6" t="s">
        <v>597</v>
      </c>
      <c r="L132" s="5">
        <v>2024624788</v>
      </c>
      <c r="M132" s="5">
        <v>2027157900</v>
      </c>
      <c r="N132" s="6" t="s">
        <v>11017</v>
      </c>
      <c r="O132" s="6" t="s">
        <v>11017</v>
      </c>
      <c r="P132" s="6" t="s">
        <v>8973</v>
      </c>
      <c r="Q132" s="6" t="s">
        <v>11220</v>
      </c>
      <c r="R132" s="6">
        <f t="shared" si="4"/>
        <v>0</v>
      </c>
      <c r="S132" s="6">
        <v>0</v>
      </c>
      <c r="T132" s="6">
        <f t="shared" si="5"/>
        <v>0</v>
      </c>
    </row>
    <row r="133" spans="1:20" x14ac:dyDescent="0.2">
      <c r="A133" s="5">
        <v>1010</v>
      </c>
      <c r="B133" s="5">
        <v>159</v>
      </c>
      <c r="C133" s="6" t="s">
        <v>11221</v>
      </c>
      <c r="D133" s="6" t="s">
        <v>11221</v>
      </c>
      <c r="E133" s="6" t="s">
        <v>7487</v>
      </c>
      <c r="F133" s="6" t="s">
        <v>7487</v>
      </c>
      <c r="G133" s="6" t="s">
        <v>11222</v>
      </c>
      <c r="H133" s="6" t="s">
        <v>195</v>
      </c>
      <c r="I133" s="6" t="s">
        <v>195</v>
      </c>
      <c r="J133" s="6" t="s">
        <v>597</v>
      </c>
      <c r="K133" s="6" t="s">
        <v>597</v>
      </c>
      <c r="L133" s="5">
        <v>2024207029</v>
      </c>
      <c r="M133" s="5">
        <v>2024838196</v>
      </c>
      <c r="N133" s="6" t="s">
        <v>11017</v>
      </c>
      <c r="O133" s="6" t="s">
        <v>11017</v>
      </c>
      <c r="P133" s="6" t="s">
        <v>8973</v>
      </c>
      <c r="Q133" s="6" t="s">
        <v>8597</v>
      </c>
      <c r="R133" s="6">
        <f t="shared" si="4"/>
        <v>0</v>
      </c>
      <c r="S133" s="6">
        <v>0</v>
      </c>
      <c r="T133" s="6">
        <f t="shared" si="5"/>
        <v>0</v>
      </c>
    </row>
    <row r="134" spans="1:20" x14ac:dyDescent="0.2">
      <c r="A134" s="5">
        <v>1011</v>
      </c>
      <c r="B134" s="5">
        <v>160</v>
      </c>
      <c r="C134" s="6" t="s">
        <v>623</v>
      </c>
      <c r="D134" s="6" t="s">
        <v>5026</v>
      </c>
      <c r="E134" s="6" t="s">
        <v>7513</v>
      </c>
      <c r="F134" s="6" t="s">
        <v>7513</v>
      </c>
      <c r="G134" s="6" t="s">
        <v>7866</v>
      </c>
      <c r="H134" s="6" t="s">
        <v>195</v>
      </c>
      <c r="I134" s="6" t="s">
        <v>195</v>
      </c>
      <c r="J134" s="6" t="s">
        <v>597</v>
      </c>
      <c r="K134" s="6" t="s">
        <v>597</v>
      </c>
      <c r="L134" s="5">
        <v>2024838196</v>
      </c>
      <c r="M134" s="5">
        <v>2024838196</v>
      </c>
      <c r="N134" s="6" t="s">
        <v>8972</v>
      </c>
      <c r="O134" s="6" t="s">
        <v>8972</v>
      </c>
      <c r="P134" s="6" t="s">
        <v>8973</v>
      </c>
      <c r="Q134" s="6" t="s">
        <v>8597</v>
      </c>
      <c r="R134" s="6">
        <f t="shared" si="4"/>
        <v>0</v>
      </c>
      <c r="S134" s="6">
        <v>0</v>
      </c>
      <c r="T134" s="6">
        <f t="shared" si="5"/>
        <v>0</v>
      </c>
    </row>
    <row r="135" spans="1:20" x14ac:dyDescent="0.2">
      <c r="A135" s="5">
        <v>751</v>
      </c>
      <c r="B135" s="5">
        <v>162</v>
      </c>
      <c r="C135" s="6" t="s">
        <v>451</v>
      </c>
      <c r="D135" s="6" t="s">
        <v>451</v>
      </c>
      <c r="E135" s="6" t="s">
        <v>452</v>
      </c>
      <c r="F135" s="6" t="s">
        <v>452</v>
      </c>
      <c r="G135" s="6" t="s">
        <v>452</v>
      </c>
      <c r="H135" s="6" t="s">
        <v>453</v>
      </c>
      <c r="I135" s="6" t="s">
        <v>453</v>
      </c>
      <c r="J135" s="6" t="s">
        <v>444</v>
      </c>
      <c r="K135" s="6" t="s">
        <v>444</v>
      </c>
      <c r="L135" s="5">
        <v>3028565246</v>
      </c>
      <c r="M135" s="5">
        <v>3025153230</v>
      </c>
      <c r="N135" s="6" t="s">
        <v>8972</v>
      </c>
      <c r="O135" s="6" t="s">
        <v>8972</v>
      </c>
      <c r="P135" s="6" t="s">
        <v>8975</v>
      </c>
      <c r="Q135" s="6" t="s">
        <v>8575</v>
      </c>
      <c r="R135" s="6">
        <f t="shared" si="4"/>
        <v>0</v>
      </c>
      <c r="S135" s="6">
        <v>0</v>
      </c>
      <c r="T135" s="6">
        <f t="shared" si="5"/>
        <v>0</v>
      </c>
    </row>
    <row r="136" spans="1:20" x14ac:dyDescent="0.2">
      <c r="A136" s="5">
        <v>758</v>
      </c>
      <c r="B136" s="5">
        <v>167</v>
      </c>
      <c r="C136" s="6" t="s">
        <v>463</v>
      </c>
      <c r="D136" s="6" t="s">
        <v>463</v>
      </c>
      <c r="E136" s="6" t="s">
        <v>464</v>
      </c>
      <c r="F136" s="6" t="s">
        <v>464</v>
      </c>
      <c r="G136" s="6" t="s">
        <v>7125</v>
      </c>
      <c r="H136" s="6" t="s">
        <v>443</v>
      </c>
      <c r="I136" s="6" t="s">
        <v>443</v>
      </c>
      <c r="J136" s="6" t="s">
        <v>444</v>
      </c>
      <c r="K136" s="6" t="s">
        <v>444</v>
      </c>
      <c r="L136" s="5">
        <v>3024776750</v>
      </c>
      <c r="M136" s="5">
        <v>3024776750</v>
      </c>
      <c r="N136" s="6" t="s">
        <v>8972</v>
      </c>
      <c r="O136" s="6" t="s">
        <v>8972</v>
      </c>
      <c r="P136" s="6" t="s">
        <v>8976</v>
      </c>
      <c r="Q136" s="6" t="s">
        <v>8575</v>
      </c>
      <c r="R136" s="6">
        <f t="shared" si="4"/>
        <v>0</v>
      </c>
      <c r="S136" s="6">
        <v>0</v>
      </c>
      <c r="T136" s="6">
        <f t="shared" si="5"/>
        <v>0</v>
      </c>
    </row>
    <row r="137" spans="1:20" x14ac:dyDescent="0.2">
      <c r="A137" s="5">
        <v>764</v>
      </c>
      <c r="B137" s="5">
        <v>168</v>
      </c>
      <c r="C137" s="6" t="s">
        <v>474</v>
      </c>
      <c r="D137" s="6" t="s">
        <v>474</v>
      </c>
      <c r="E137" s="6" t="s">
        <v>475</v>
      </c>
      <c r="F137" s="6" t="s">
        <v>475</v>
      </c>
      <c r="G137" s="6" t="s">
        <v>6483</v>
      </c>
      <c r="H137" s="6" t="s">
        <v>190</v>
      </c>
      <c r="I137" s="6" t="s">
        <v>190</v>
      </c>
      <c r="J137" s="6" t="s">
        <v>444</v>
      </c>
      <c r="K137" s="6" t="s">
        <v>444</v>
      </c>
      <c r="L137" s="5">
        <v>3026984280</v>
      </c>
      <c r="M137" s="5">
        <v>3026984280</v>
      </c>
      <c r="N137" s="6" t="s">
        <v>8972</v>
      </c>
      <c r="O137" s="6" t="s">
        <v>8972</v>
      </c>
      <c r="P137" s="6" t="s">
        <v>8976</v>
      </c>
      <c r="Q137" s="6" t="s">
        <v>8575</v>
      </c>
      <c r="R137" s="6">
        <f t="shared" si="4"/>
        <v>0</v>
      </c>
      <c r="S137" s="6">
        <v>0</v>
      </c>
      <c r="T137" s="6">
        <f t="shared" si="5"/>
        <v>0</v>
      </c>
    </row>
    <row r="138" spans="1:20" x14ac:dyDescent="0.2">
      <c r="A138" s="5">
        <v>759</v>
      </c>
      <c r="B138" s="5">
        <v>169</v>
      </c>
      <c r="C138" s="6" t="s">
        <v>465</v>
      </c>
      <c r="D138" s="6" t="s">
        <v>465</v>
      </c>
      <c r="E138" s="6" t="s">
        <v>466</v>
      </c>
      <c r="F138" s="6" t="s">
        <v>466</v>
      </c>
      <c r="G138" s="6" t="s">
        <v>6482</v>
      </c>
      <c r="H138" s="6" t="s">
        <v>443</v>
      </c>
      <c r="I138" s="6" t="s">
        <v>443</v>
      </c>
      <c r="J138" s="6" t="s">
        <v>444</v>
      </c>
      <c r="K138" s="6" t="s">
        <v>444</v>
      </c>
      <c r="L138" s="5">
        <v>3024773960</v>
      </c>
      <c r="M138" s="5">
        <v>3024773960</v>
      </c>
      <c r="N138" s="6" t="s">
        <v>8972</v>
      </c>
      <c r="O138" s="6" t="s">
        <v>8972</v>
      </c>
      <c r="P138" s="6" t="s">
        <v>8976</v>
      </c>
      <c r="Q138" s="6" t="s">
        <v>8575</v>
      </c>
      <c r="R138" s="6">
        <f t="shared" si="4"/>
        <v>0</v>
      </c>
      <c r="S138" s="6">
        <v>0</v>
      </c>
      <c r="T138" s="6">
        <f t="shared" si="5"/>
        <v>0</v>
      </c>
    </row>
    <row r="139" spans="1:20" x14ac:dyDescent="0.2">
      <c r="A139" s="5">
        <v>761</v>
      </c>
      <c r="B139" s="5">
        <v>173</v>
      </c>
      <c r="C139" s="6" t="s">
        <v>468</v>
      </c>
      <c r="D139" s="6" t="s">
        <v>468</v>
      </c>
      <c r="E139" s="6" t="s">
        <v>469</v>
      </c>
      <c r="F139" s="6" t="s">
        <v>469</v>
      </c>
      <c r="G139" s="6" t="s">
        <v>7128</v>
      </c>
      <c r="H139" s="6" t="s">
        <v>443</v>
      </c>
      <c r="I139" s="6" t="s">
        <v>443</v>
      </c>
      <c r="J139" s="6" t="s">
        <v>444</v>
      </c>
      <c r="K139" s="6" t="s">
        <v>444</v>
      </c>
      <c r="L139" s="5">
        <v>3028924460</v>
      </c>
      <c r="M139" s="5">
        <v>3028924460</v>
      </c>
      <c r="N139" s="6" t="s">
        <v>8972</v>
      </c>
      <c r="O139" s="6" t="s">
        <v>8972</v>
      </c>
      <c r="P139" s="6" t="s">
        <v>8976</v>
      </c>
      <c r="Q139" s="6" t="s">
        <v>8575</v>
      </c>
      <c r="R139" s="6">
        <f t="shared" si="4"/>
        <v>0</v>
      </c>
      <c r="S139" s="6">
        <v>0</v>
      </c>
      <c r="T139" s="6">
        <f t="shared" si="5"/>
        <v>0</v>
      </c>
    </row>
    <row r="140" spans="1:20" x14ac:dyDescent="0.2">
      <c r="A140" s="5">
        <v>765</v>
      </c>
      <c r="B140" s="5">
        <v>174</v>
      </c>
      <c r="C140" s="6" t="s">
        <v>476</v>
      </c>
      <c r="D140" s="6" t="s">
        <v>476</v>
      </c>
      <c r="E140" s="6" t="s">
        <v>477</v>
      </c>
      <c r="F140" s="6" t="s">
        <v>477</v>
      </c>
      <c r="G140" s="6" t="s">
        <v>6484</v>
      </c>
      <c r="H140" s="6" t="s">
        <v>447</v>
      </c>
      <c r="I140" s="6" t="s">
        <v>447</v>
      </c>
      <c r="J140" s="6" t="s">
        <v>444</v>
      </c>
      <c r="K140" s="6" t="s">
        <v>444</v>
      </c>
      <c r="L140" s="5">
        <v>3022412439</v>
      </c>
      <c r="M140" s="5">
        <v>3022412439</v>
      </c>
      <c r="N140" s="6" t="s">
        <v>8972</v>
      </c>
      <c r="O140" s="6" t="s">
        <v>8972</v>
      </c>
      <c r="P140" s="6" t="s">
        <v>8976</v>
      </c>
      <c r="Q140" s="6" t="s">
        <v>8575</v>
      </c>
      <c r="R140" s="6">
        <f t="shared" si="4"/>
        <v>0</v>
      </c>
      <c r="S140" s="6">
        <v>0</v>
      </c>
      <c r="T140" s="6">
        <f t="shared" si="5"/>
        <v>0</v>
      </c>
    </row>
    <row r="141" spans="1:20" x14ac:dyDescent="0.2">
      <c r="A141" s="5">
        <v>763</v>
      </c>
      <c r="B141" s="5">
        <v>177</v>
      </c>
      <c r="C141" s="6" t="s">
        <v>472</v>
      </c>
      <c r="D141" s="6" t="s">
        <v>5041</v>
      </c>
      <c r="E141" s="6" t="s">
        <v>473</v>
      </c>
      <c r="F141" s="6" t="s">
        <v>473</v>
      </c>
      <c r="G141" s="6" t="s">
        <v>473</v>
      </c>
      <c r="H141" s="6" t="s">
        <v>443</v>
      </c>
      <c r="I141" s="6" t="s">
        <v>443</v>
      </c>
      <c r="J141" s="6" t="s">
        <v>444</v>
      </c>
      <c r="K141" s="6" t="s">
        <v>444</v>
      </c>
      <c r="L141" s="5">
        <v>3025768080</v>
      </c>
      <c r="M141" s="5">
        <v>3025768080</v>
      </c>
      <c r="N141" s="6" t="s">
        <v>8972</v>
      </c>
      <c r="O141" s="6" t="s">
        <v>8972</v>
      </c>
      <c r="P141" s="6" t="s">
        <v>8976</v>
      </c>
      <c r="Q141" s="6" t="s">
        <v>8575</v>
      </c>
      <c r="R141" s="6">
        <f t="shared" si="4"/>
        <v>0</v>
      </c>
      <c r="S141" s="6">
        <v>0</v>
      </c>
      <c r="T141" s="6">
        <f t="shared" si="5"/>
        <v>0</v>
      </c>
    </row>
    <row r="142" spans="1:20" x14ac:dyDescent="0.2">
      <c r="A142" s="5">
        <v>757</v>
      </c>
      <c r="B142" s="5">
        <v>178</v>
      </c>
      <c r="C142" s="6" t="s">
        <v>461</v>
      </c>
      <c r="D142" s="6" t="s">
        <v>461</v>
      </c>
      <c r="E142" s="6" t="s">
        <v>462</v>
      </c>
      <c r="F142" s="6" t="s">
        <v>462</v>
      </c>
      <c r="G142" s="6" t="s">
        <v>7129</v>
      </c>
      <c r="H142" s="6" t="s">
        <v>189</v>
      </c>
      <c r="I142" s="6" t="s">
        <v>189</v>
      </c>
      <c r="J142" s="6" t="s">
        <v>444</v>
      </c>
      <c r="K142" s="6" t="s">
        <v>444</v>
      </c>
      <c r="L142" s="5">
        <v>3022837587</v>
      </c>
      <c r="M142" s="5">
        <v>3022837587</v>
      </c>
      <c r="N142" s="6" t="s">
        <v>8972</v>
      </c>
      <c r="O142" s="6" t="s">
        <v>8972</v>
      </c>
      <c r="P142" s="6" t="s">
        <v>8975</v>
      </c>
      <c r="Q142" s="6" t="s">
        <v>8575</v>
      </c>
      <c r="R142" s="6">
        <f t="shared" si="4"/>
        <v>0</v>
      </c>
      <c r="S142" s="6">
        <v>0</v>
      </c>
      <c r="T142" s="6">
        <f t="shared" si="5"/>
        <v>0</v>
      </c>
    </row>
    <row r="143" spans="1:20" x14ac:dyDescent="0.2">
      <c r="A143" s="5">
        <v>749</v>
      </c>
      <c r="B143" s="5">
        <v>180</v>
      </c>
      <c r="C143" s="6" t="s">
        <v>445</v>
      </c>
      <c r="D143" s="6" t="s">
        <v>5045</v>
      </c>
      <c r="E143" s="6" t="s">
        <v>446</v>
      </c>
      <c r="F143" s="6" t="s">
        <v>446</v>
      </c>
      <c r="G143" s="6" t="s">
        <v>7849</v>
      </c>
      <c r="H143" s="6" t="s">
        <v>447</v>
      </c>
      <c r="I143" s="6" t="s">
        <v>447</v>
      </c>
      <c r="J143" s="6" t="s">
        <v>444</v>
      </c>
      <c r="K143" s="6" t="s">
        <v>444</v>
      </c>
      <c r="L143" s="5">
        <v>3028575100</v>
      </c>
      <c r="M143" s="5">
        <v>3028575100</v>
      </c>
      <c r="N143" s="6" t="s">
        <v>8972</v>
      </c>
      <c r="O143" s="6" t="s">
        <v>8972</v>
      </c>
      <c r="P143" s="6" t="s">
        <v>8975</v>
      </c>
      <c r="Q143" s="6" t="s">
        <v>8575</v>
      </c>
      <c r="R143" s="6">
        <f t="shared" si="4"/>
        <v>0</v>
      </c>
      <c r="S143" s="6">
        <v>0</v>
      </c>
      <c r="T143" s="6">
        <f t="shared" si="5"/>
        <v>0</v>
      </c>
    </row>
    <row r="144" spans="1:20" x14ac:dyDescent="0.2">
      <c r="A144" s="5">
        <v>766</v>
      </c>
      <c r="B144" s="5">
        <v>181</v>
      </c>
      <c r="C144" s="6" t="s">
        <v>478</v>
      </c>
      <c r="D144" s="6" t="s">
        <v>478</v>
      </c>
      <c r="E144" s="6" t="s">
        <v>479</v>
      </c>
      <c r="F144" s="6" t="s">
        <v>479</v>
      </c>
      <c r="G144" s="6" t="s">
        <v>7131</v>
      </c>
      <c r="H144" s="6" t="s">
        <v>480</v>
      </c>
      <c r="I144" s="6" t="s">
        <v>480</v>
      </c>
      <c r="J144" s="6" t="s">
        <v>444</v>
      </c>
      <c r="K144" s="6" t="s">
        <v>444</v>
      </c>
      <c r="L144" s="5">
        <v>3022849291</v>
      </c>
      <c r="M144" s="5">
        <v>3022849291</v>
      </c>
      <c r="N144" s="6" t="s">
        <v>8972</v>
      </c>
      <c r="O144" s="6" t="s">
        <v>8972</v>
      </c>
      <c r="P144" s="6" t="s">
        <v>8976</v>
      </c>
      <c r="Q144" s="6" t="s">
        <v>8575</v>
      </c>
      <c r="R144" s="6">
        <f t="shared" si="4"/>
        <v>0</v>
      </c>
      <c r="S144" s="6">
        <v>0</v>
      </c>
      <c r="T144" s="6">
        <f t="shared" si="5"/>
        <v>0</v>
      </c>
    </row>
    <row r="145" spans="1:20" x14ac:dyDescent="0.2">
      <c r="A145" s="5">
        <v>769</v>
      </c>
      <c r="B145" s="5">
        <v>183</v>
      </c>
      <c r="C145" s="6" t="s">
        <v>486</v>
      </c>
      <c r="D145" s="6" t="s">
        <v>486</v>
      </c>
      <c r="E145" s="6" t="s">
        <v>7514</v>
      </c>
      <c r="F145" s="6" t="s">
        <v>7514</v>
      </c>
      <c r="G145" s="6" t="s">
        <v>11133</v>
      </c>
      <c r="H145" s="6" t="s">
        <v>487</v>
      </c>
      <c r="I145" s="6" t="s">
        <v>487</v>
      </c>
      <c r="J145" s="6" t="s">
        <v>444</v>
      </c>
      <c r="K145" s="6" t="s">
        <v>444</v>
      </c>
      <c r="L145" s="5">
        <v>3028756164</v>
      </c>
      <c r="M145" s="5">
        <v>3028756164</v>
      </c>
      <c r="N145" s="6" t="s">
        <v>8972</v>
      </c>
      <c r="O145" s="6" t="s">
        <v>8972</v>
      </c>
      <c r="P145" s="6" t="s">
        <v>8976</v>
      </c>
      <c r="Q145" s="6" t="s">
        <v>8575</v>
      </c>
      <c r="R145" s="6">
        <f t="shared" si="4"/>
        <v>0</v>
      </c>
      <c r="S145" s="6">
        <v>0</v>
      </c>
      <c r="T145" s="6">
        <f t="shared" si="5"/>
        <v>0</v>
      </c>
    </row>
    <row r="146" spans="1:20" x14ac:dyDescent="0.2">
      <c r="A146" s="5">
        <v>767</v>
      </c>
      <c r="B146" s="5">
        <v>184</v>
      </c>
      <c r="C146" s="6" t="s">
        <v>481</v>
      </c>
      <c r="D146" s="6" t="s">
        <v>481</v>
      </c>
      <c r="E146" s="6" t="s">
        <v>482</v>
      </c>
      <c r="F146" s="6" t="s">
        <v>482</v>
      </c>
      <c r="G146" s="6" t="s">
        <v>6485</v>
      </c>
      <c r="H146" s="6" t="s">
        <v>455</v>
      </c>
      <c r="I146" s="6" t="s">
        <v>455</v>
      </c>
      <c r="J146" s="6" t="s">
        <v>444</v>
      </c>
      <c r="K146" s="6" t="s">
        <v>444</v>
      </c>
      <c r="L146" s="5">
        <v>3024246120</v>
      </c>
      <c r="M146" s="5">
        <v>3024246120</v>
      </c>
      <c r="N146" s="6" t="s">
        <v>8972</v>
      </c>
      <c r="O146" s="6" t="s">
        <v>8972</v>
      </c>
      <c r="P146" s="6" t="s">
        <v>8976</v>
      </c>
      <c r="Q146" s="6" t="s">
        <v>8575</v>
      </c>
      <c r="R146" s="6">
        <f t="shared" si="4"/>
        <v>0</v>
      </c>
      <c r="S146" s="6">
        <v>0</v>
      </c>
      <c r="T146" s="6">
        <f t="shared" si="5"/>
        <v>0</v>
      </c>
    </row>
    <row r="147" spans="1:20" x14ac:dyDescent="0.2">
      <c r="A147" s="5">
        <v>752</v>
      </c>
      <c r="B147" s="5">
        <v>185</v>
      </c>
      <c r="C147" s="6" t="s">
        <v>454</v>
      </c>
      <c r="D147" s="6" t="s">
        <v>454</v>
      </c>
      <c r="E147" s="6" t="s">
        <v>7516</v>
      </c>
      <c r="F147" s="6" t="s">
        <v>7516</v>
      </c>
      <c r="G147" s="6" t="s">
        <v>7516</v>
      </c>
      <c r="H147" s="6" t="s">
        <v>455</v>
      </c>
      <c r="I147" s="6" t="s">
        <v>455</v>
      </c>
      <c r="J147" s="6" t="s">
        <v>444</v>
      </c>
      <c r="K147" s="6" t="s">
        <v>444</v>
      </c>
      <c r="L147" s="5">
        <v>3024247200</v>
      </c>
      <c r="M147" s="5">
        <v>3024247140</v>
      </c>
      <c r="N147" s="6" t="s">
        <v>8972</v>
      </c>
      <c r="O147" s="6" t="s">
        <v>8972</v>
      </c>
      <c r="P147" s="6" t="s">
        <v>8975</v>
      </c>
      <c r="Q147" s="6" t="s">
        <v>8575</v>
      </c>
      <c r="R147" s="6">
        <f t="shared" si="4"/>
        <v>0</v>
      </c>
      <c r="S147" s="6">
        <v>0</v>
      </c>
      <c r="T147" s="6">
        <f t="shared" si="5"/>
        <v>0</v>
      </c>
    </row>
    <row r="148" spans="1:20" x14ac:dyDescent="0.2">
      <c r="A148" s="5">
        <v>760</v>
      </c>
      <c r="B148" s="5">
        <v>186</v>
      </c>
      <c r="C148" s="6" t="s">
        <v>467</v>
      </c>
      <c r="D148" s="6" t="s">
        <v>467</v>
      </c>
      <c r="E148" s="6" t="s">
        <v>7517</v>
      </c>
      <c r="F148" s="6" t="s">
        <v>7517</v>
      </c>
      <c r="G148" s="6" t="s">
        <v>7517</v>
      </c>
      <c r="H148" s="6" t="s">
        <v>443</v>
      </c>
      <c r="I148" s="6" t="s">
        <v>443</v>
      </c>
      <c r="J148" s="6" t="s">
        <v>444</v>
      </c>
      <c r="K148" s="6" t="s">
        <v>444</v>
      </c>
      <c r="L148" s="5">
        <v>3027651100</v>
      </c>
      <c r="M148" s="5">
        <v>3027651100</v>
      </c>
      <c r="N148" s="6" t="s">
        <v>8972</v>
      </c>
      <c r="O148" s="6" t="s">
        <v>8972</v>
      </c>
      <c r="P148" s="6" t="s">
        <v>8976</v>
      </c>
      <c r="Q148" s="6" t="s">
        <v>8575</v>
      </c>
      <c r="R148" s="6">
        <f t="shared" si="4"/>
        <v>0</v>
      </c>
      <c r="S148" s="6">
        <v>0</v>
      </c>
      <c r="T148" s="6">
        <f t="shared" si="5"/>
        <v>0</v>
      </c>
    </row>
    <row r="149" spans="1:20" x14ac:dyDescent="0.2">
      <c r="A149" s="5">
        <v>762</v>
      </c>
      <c r="B149" s="5">
        <v>187</v>
      </c>
      <c r="C149" s="6" t="s">
        <v>470</v>
      </c>
      <c r="D149" s="6" t="s">
        <v>5048</v>
      </c>
      <c r="E149" s="6" t="s">
        <v>471</v>
      </c>
      <c r="F149" s="6" t="s">
        <v>471</v>
      </c>
      <c r="G149" s="6" t="s">
        <v>7132</v>
      </c>
      <c r="H149" s="6" t="s">
        <v>189</v>
      </c>
      <c r="I149" s="6" t="s">
        <v>189</v>
      </c>
      <c r="J149" s="6" t="s">
        <v>444</v>
      </c>
      <c r="K149" s="6" t="s">
        <v>444</v>
      </c>
      <c r="L149" s="5">
        <v>3028325400</v>
      </c>
      <c r="M149" s="5">
        <v>3028325400</v>
      </c>
      <c r="N149" s="6" t="s">
        <v>8972</v>
      </c>
      <c r="O149" s="6" t="s">
        <v>8972</v>
      </c>
      <c r="P149" s="6" t="s">
        <v>8976</v>
      </c>
      <c r="Q149" s="6" t="s">
        <v>8575</v>
      </c>
      <c r="R149" s="6">
        <f t="shared" si="4"/>
        <v>0</v>
      </c>
      <c r="S149" s="6">
        <v>0</v>
      </c>
      <c r="T149" s="6">
        <f t="shared" si="5"/>
        <v>0</v>
      </c>
    </row>
    <row r="150" spans="1:20" x14ac:dyDescent="0.2">
      <c r="A150" s="5">
        <v>754</v>
      </c>
      <c r="B150" s="5">
        <v>188</v>
      </c>
      <c r="C150" s="6" t="s">
        <v>459</v>
      </c>
      <c r="D150" s="6" t="s">
        <v>459</v>
      </c>
      <c r="E150" s="6" t="s">
        <v>460</v>
      </c>
      <c r="F150" s="6" t="s">
        <v>460</v>
      </c>
      <c r="G150" s="6" t="s">
        <v>460</v>
      </c>
      <c r="H150" s="6" t="s">
        <v>443</v>
      </c>
      <c r="I150" s="6" t="s">
        <v>443</v>
      </c>
      <c r="J150" s="6" t="s">
        <v>444</v>
      </c>
      <c r="K150" s="6" t="s">
        <v>444</v>
      </c>
      <c r="L150" s="5">
        <v>3027772860</v>
      </c>
      <c r="M150" s="5">
        <v>3027772860</v>
      </c>
      <c r="N150" s="6" t="s">
        <v>8972</v>
      </c>
      <c r="O150" s="6" t="s">
        <v>8972</v>
      </c>
      <c r="P150" s="6" t="s">
        <v>8975</v>
      </c>
      <c r="Q150" s="6" t="s">
        <v>8575</v>
      </c>
      <c r="R150" s="6">
        <f t="shared" si="4"/>
        <v>0</v>
      </c>
      <c r="S150" s="6">
        <v>0</v>
      </c>
      <c r="T150" s="6">
        <f t="shared" si="5"/>
        <v>0</v>
      </c>
    </row>
    <row r="151" spans="1:20" x14ac:dyDescent="0.2">
      <c r="A151" s="5">
        <v>750</v>
      </c>
      <c r="B151" s="5">
        <v>189</v>
      </c>
      <c r="C151" s="6" t="s">
        <v>448</v>
      </c>
      <c r="D151" s="6" t="s">
        <v>448</v>
      </c>
      <c r="E151" s="6" t="s">
        <v>449</v>
      </c>
      <c r="F151" s="6" t="s">
        <v>449</v>
      </c>
      <c r="G151" s="6" t="s">
        <v>7850</v>
      </c>
      <c r="H151" s="6" t="s">
        <v>450</v>
      </c>
      <c r="I151" s="6" t="s">
        <v>450</v>
      </c>
      <c r="J151" s="6" t="s">
        <v>444</v>
      </c>
      <c r="K151" s="6" t="s">
        <v>444</v>
      </c>
      <c r="L151" s="5">
        <v>3027329512</v>
      </c>
      <c r="M151" s="5">
        <v>3027329512</v>
      </c>
      <c r="N151" s="6" t="s">
        <v>8972</v>
      </c>
      <c r="O151" s="6" t="s">
        <v>8972</v>
      </c>
      <c r="P151" s="6" t="s">
        <v>8975</v>
      </c>
      <c r="Q151" s="6" t="s">
        <v>8575</v>
      </c>
      <c r="R151" s="6">
        <f t="shared" si="4"/>
        <v>0</v>
      </c>
      <c r="S151" s="6">
        <v>0</v>
      </c>
      <c r="T151" s="6">
        <f t="shared" si="5"/>
        <v>0</v>
      </c>
    </row>
    <row r="152" spans="1:20" x14ac:dyDescent="0.2">
      <c r="A152" s="5">
        <v>753</v>
      </c>
      <c r="B152" s="5">
        <v>190</v>
      </c>
      <c r="C152" s="6" t="s">
        <v>456</v>
      </c>
      <c r="D152" s="6" t="s">
        <v>456</v>
      </c>
      <c r="E152" s="6" t="s">
        <v>457</v>
      </c>
      <c r="F152" s="6" t="s">
        <v>457</v>
      </c>
      <c r="G152" s="6" t="s">
        <v>7851</v>
      </c>
      <c r="H152" s="6" t="s">
        <v>458</v>
      </c>
      <c r="I152" s="6" t="s">
        <v>458</v>
      </c>
      <c r="J152" s="6" t="s">
        <v>444</v>
      </c>
      <c r="K152" s="6" t="s">
        <v>444</v>
      </c>
      <c r="L152" s="5">
        <v>3026282006</v>
      </c>
      <c r="M152" s="5">
        <v>3026286760</v>
      </c>
      <c r="N152" s="6" t="s">
        <v>8972</v>
      </c>
      <c r="O152" s="6" t="s">
        <v>8972</v>
      </c>
      <c r="P152" s="6" t="s">
        <v>8975</v>
      </c>
      <c r="Q152" s="6" t="s">
        <v>8575</v>
      </c>
      <c r="R152" s="6">
        <f t="shared" si="4"/>
        <v>0</v>
      </c>
      <c r="S152" s="6">
        <v>0</v>
      </c>
      <c r="T152" s="6">
        <f t="shared" si="5"/>
        <v>0</v>
      </c>
    </row>
    <row r="153" spans="1:20" x14ac:dyDescent="0.2">
      <c r="A153" s="5">
        <v>768</v>
      </c>
      <c r="B153" s="5">
        <v>191</v>
      </c>
      <c r="C153" s="6" t="s">
        <v>483</v>
      </c>
      <c r="D153" s="6" t="s">
        <v>483</v>
      </c>
      <c r="E153" s="6" t="s">
        <v>484</v>
      </c>
      <c r="F153" s="6" t="s">
        <v>484</v>
      </c>
      <c r="G153" s="6" t="s">
        <v>11132</v>
      </c>
      <c r="H153" s="6" t="s">
        <v>485</v>
      </c>
      <c r="I153" s="6" t="s">
        <v>485</v>
      </c>
      <c r="J153" s="6" t="s">
        <v>444</v>
      </c>
      <c r="K153" s="6" t="s">
        <v>444</v>
      </c>
      <c r="L153" s="5">
        <v>3026532399</v>
      </c>
      <c r="M153" s="5">
        <v>3026532399</v>
      </c>
      <c r="N153" s="6" t="s">
        <v>8972</v>
      </c>
      <c r="O153" s="6" t="s">
        <v>8972</v>
      </c>
      <c r="P153" s="6" t="s">
        <v>8976</v>
      </c>
      <c r="Q153" s="6" t="s">
        <v>8575</v>
      </c>
      <c r="R153" s="6">
        <f t="shared" si="4"/>
        <v>0</v>
      </c>
      <c r="S153" s="6">
        <v>0</v>
      </c>
      <c r="T153" s="6">
        <f t="shared" si="5"/>
        <v>0</v>
      </c>
    </row>
    <row r="154" spans="1:20" x14ac:dyDescent="0.2">
      <c r="A154" s="5">
        <v>770</v>
      </c>
      <c r="B154" s="5">
        <v>193</v>
      </c>
      <c r="C154" s="6" t="s">
        <v>488</v>
      </c>
      <c r="D154" s="6" t="s">
        <v>488</v>
      </c>
      <c r="E154" s="6" t="s">
        <v>489</v>
      </c>
      <c r="F154" s="6" t="s">
        <v>489</v>
      </c>
      <c r="G154" s="6" t="s">
        <v>7134</v>
      </c>
      <c r="H154" s="6" t="s">
        <v>453</v>
      </c>
      <c r="I154" s="6" t="s">
        <v>453</v>
      </c>
      <c r="J154" s="6" t="s">
        <v>444</v>
      </c>
      <c r="K154" s="6" t="s">
        <v>444</v>
      </c>
      <c r="L154" s="5">
        <v>3028564360</v>
      </c>
      <c r="M154" s="5">
        <v>3028564360</v>
      </c>
      <c r="N154" s="6" t="s">
        <v>8972</v>
      </c>
      <c r="O154" s="6" t="s">
        <v>8972</v>
      </c>
      <c r="P154" s="6" t="s">
        <v>8973</v>
      </c>
      <c r="Q154" s="6" t="s">
        <v>8575</v>
      </c>
      <c r="R154" s="6">
        <f t="shared" si="4"/>
        <v>0</v>
      </c>
      <c r="S154" s="6">
        <v>0</v>
      </c>
      <c r="T154" s="6">
        <f t="shared" si="5"/>
        <v>0</v>
      </c>
    </row>
    <row r="155" spans="1:20" x14ac:dyDescent="0.2">
      <c r="A155" s="5">
        <v>771</v>
      </c>
      <c r="B155" s="5">
        <v>194</v>
      </c>
      <c r="C155" s="6" t="s">
        <v>490</v>
      </c>
      <c r="D155" s="6" t="s">
        <v>490</v>
      </c>
      <c r="E155" s="6" t="s">
        <v>491</v>
      </c>
      <c r="F155" s="6" t="s">
        <v>491</v>
      </c>
      <c r="G155" s="6" t="s">
        <v>491</v>
      </c>
      <c r="H155" s="6" t="s">
        <v>492</v>
      </c>
      <c r="I155" s="6" t="s">
        <v>492</v>
      </c>
      <c r="J155" s="6" t="s">
        <v>444</v>
      </c>
      <c r="K155" s="6" t="s">
        <v>444</v>
      </c>
      <c r="L155" s="5">
        <v>3022323372</v>
      </c>
      <c r="M155" s="5">
        <v>3022323372</v>
      </c>
      <c r="N155" s="6" t="s">
        <v>8972</v>
      </c>
      <c r="O155" s="6" t="s">
        <v>8972</v>
      </c>
      <c r="P155" s="6" t="s">
        <v>8976</v>
      </c>
      <c r="Q155" s="6" t="s">
        <v>8575</v>
      </c>
      <c r="R155" s="6">
        <f t="shared" si="4"/>
        <v>0</v>
      </c>
      <c r="S155" s="6">
        <v>0</v>
      </c>
      <c r="T155" s="6">
        <f t="shared" si="5"/>
        <v>0</v>
      </c>
    </row>
    <row r="156" spans="1:20" x14ac:dyDescent="0.2">
      <c r="A156" s="5">
        <v>790</v>
      </c>
      <c r="B156" s="5">
        <v>195</v>
      </c>
      <c r="C156" s="6" t="s">
        <v>11162</v>
      </c>
      <c r="D156" s="6" t="s">
        <v>11162</v>
      </c>
      <c r="E156" s="6" t="s">
        <v>11163</v>
      </c>
      <c r="F156" s="6" t="s">
        <v>11163</v>
      </c>
      <c r="G156" s="6" t="s">
        <v>11164</v>
      </c>
      <c r="H156" s="6" t="s">
        <v>443</v>
      </c>
      <c r="I156" s="6" t="s">
        <v>443</v>
      </c>
      <c r="J156" s="6" t="s">
        <v>444</v>
      </c>
      <c r="K156" s="6" t="s">
        <v>444</v>
      </c>
      <c r="L156" s="5">
        <v>3026512640</v>
      </c>
      <c r="M156" s="5">
        <v>3026512640</v>
      </c>
      <c r="N156" s="6" t="s">
        <v>11017</v>
      </c>
      <c r="O156" s="6" t="s">
        <v>11017</v>
      </c>
      <c r="P156" s="6" t="s">
        <v>8976</v>
      </c>
      <c r="Q156" s="6" t="s">
        <v>11165</v>
      </c>
      <c r="R156" s="6">
        <f t="shared" si="4"/>
        <v>0</v>
      </c>
      <c r="S156" s="6">
        <v>0</v>
      </c>
      <c r="T156" s="6">
        <f t="shared" si="5"/>
        <v>0</v>
      </c>
    </row>
    <row r="157" spans="1:20" x14ac:dyDescent="0.2">
      <c r="A157" s="5">
        <v>773</v>
      </c>
      <c r="B157" s="5">
        <v>196</v>
      </c>
      <c r="C157" s="6" t="s">
        <v>493</v>
      </c>
      <c r="D157" s="6" t="s">
        <v>493</v>
      </c>
      <c r="E157" s="6" t="s">
        <v>11138</v>
      </c>
      <c r="F157" s="6" t="s">
        <v>11138</v>
      </c>
      <c r="G157" s="6" t="s">
        <v>11138</v>
      </c>
      <c r="H157" s="6" t="s">
        <v>443</v>
      </c>
      <c r="I157" s="6" t="s">
        <v>443</v>
      </c>
      <c r="J157" s="6" t="s">
        <v>444</v>
      </c>
      <c r="K157" s="6" t="s">
        <v>444</v>
      </c>
      <c r="L157" s="5">
        <v>3026586134</v>
      </c>
      <c r="M157" s="5">
        <v>3027779725</v>
      </c>
      <c r="N157" s="6" t="s">
        <v>11017</v>
      </c>
      <c r="O157" s="6" t="s">
        <v>11017</v>
      </c>
      <c r="P157" s="6" t="s">
        <v>8980</v>
      </c>
      <c r="Q157" s="6" t="s">
        <v>8576</v>
      </c>
      <c r="R157" s="6">
        <f t="shared" si="4"/>
        <v>0</v>
      </c>
      <c r="S157" s="6">
        <v>0</v>
      </c>
      <c r="T157" s="6">
        <f t="shared" si="5"/>
        <v>0</v>
      </c>
    </row>
    <row r="158" spans="1:20" x14ac:dyDescent="0.2">
      <c r="A158" s="5">
        <v>777</v>
      </c>
      <c r="B158" s="5">
        <v>196</v>
      </c>
      <c r="C158" s="6" t="s">
        <v>493</v>
      </c>
      <c r="D158" s="6" t="s">
        <v>493</v>
      </c>
      <c r="E158" s="6" t="s">
        <v>11140</v>
      </c>
      <c r="F158" s="6" t="s">
        <v>11138</v>
      </c>
      <c r="G158" s="6" t="s">
        <v>11141</v>
      </c>
      <c r="H158" s="6" t="s">
        <v>443</v>
      </c>
      <c r="I158" s="6" t="s">
        <v>443</v>
      </c>
      <c r="J158" s="6" t="s">
        <v>444</v>
      </c>
      <c r="K158" s="6" t="s">
        <v>444</v>
      </c>
      <c r="L158" s="5">
        <v>3027779725</v>
      </c>
      <c r="M158" s="5">
        <v>3027779725</v>
      </c>
      <c r="N158" s="6" t="s">
        <v>8972</v>
      </c>
      <c r="O158" s="6" t="s">
        <v>11017</v>
      </c>
      <c r="P158" s="6" t="s">
        <v>8980</v>
      </c>
      <c r="Q158" s="6" t="s">
        <v>8576</v>
      </c>
      <c r="R158" s="6">
        <f t="shared" si="4"/>
        <v>0</v>
      </c>
      <c r="S158" s="6">
        <v>0</v>
      </c>
      <c r="T158" s="6">
        <f t="shared" si="5"/>
        <v>1</v>
      </c>
    </row>
    <row r="159" spans="1:20" x14ac:dyDescent="0.2">
      <c r="A159" s="5">
        <v>772</v>
      </c>
      <c r="B159" s="5">
        <v>197</v>
      </c>
      <c r="C159" s="6" t="s">
        <v>11134</v>
      </c>
      <c r="D159" s="6" t="s">
        <v>11134</v>
      </c>
      <c r="E159" s="6" t="s">
        <v>11135</v>
      </c>
      <c r="F159" s="6" t="s">
        <v>11135</v>
      </c>
      <c r="G159" s="6" t="s">
        <v>11136</v>
      </c>
      <c r="H159" s="6" t="s">
        <v>447</v>
      </c>
      <c r="I159" s="6" t="s">
        <v>447</v>
      </c>
      <c r="J159" s="6" t="s">
        <v>444</v>
      </c>
      <c r="K159" s="6" t="s">
        <v>444</v>
      </c>
      <c r="L159" s="5">
        <v>3028576393</v>
      </c>
      <c r="M159" s="5">
        <v>3028576393</v>
      </c>
      <c r="N159" s="6" t="s">
        <v>11017</v>
      </c>
      <c r="O159" s="6" t="s">
        <v>11017</v>
      </c>
      <c r="P159" s="6" t="s">
        <v>8979</v>
      </c>
      <c r="Q159" s="6" t="s">
        <v>11137</v>
      </c>
      <c r="R159" s="6">
        <f t="shared" si="4"/>
        <v>0</v>
      </c>
      <c r="S159" s="6">
        <v>0</v>
      </c>
      <c r="T159" s="6">
        <f t="shared" si="5"/>
        <v>0</v>
      </c>
    </row>
    <row r="160" spans="1:20" x14ac:dyDescent="0.2">
      <c r="A160" s="5">
        <v>788</v>
      </c>
      <c r="B160" s="5">
        <v>198</v>
      </c>
      <c r="C160" s="6" t="s">
        <v>11153</v>
      </c>
      <c r="D160" s="6" t="s">
        <v>11153</v>
      </c>
      <c r="E160" s="6" t="s">
        <v>11154</v>
      </c>
      <c r="F160" s="6" t="s">
        <v>11154</v>
      </c>
      <c r="G160" s="6" t="s">
        <v>11155</v>
      </c>
      <c r="H160" s="6" t="s">
        <v>443</v>
      </c>
      <c r="I160" s="6" t="s">
        <v>443</v>
      </c>
      <c r="J160" s="6" t="s">
        <v>444</v>
      </c>
      <c r="K160" s="6" t="s">
        <v>444</v>
      </c>
      <c r="L160" s="5">
        <v>3028923270</v>
      </c>
      <c r="M160" s="5">
        <v>3028923270</v>
      </c>
      <c r="N160" s="6" t="s">
        <v>11017</v>
      </c>
      <c r="O160" s="6" t="s">
        <v>11017</v>
      </c>
      <c r="P160" s="6" t="s">
        <v>8976</v>
      </c>
      <c r="Q160" s="6" t="s">
        <v>11156</v>
      </c>
      <c r="R160" s="6">
        <f t="shared" si="4"/>
        <v>0</v>
      </c>
      <c r="S160" s="6">
        <v>0</v>
      </c>
      <c r="T160" s="6">
        <f t="shared" si="5"/>
        <v>0</v>
      </c>
    </row>
    <row r="161" spans="1:27" x14ac:dyDescent="0.2">
      <c r="A161" s="5">
        <v>784</v>
      </c>
      <c r="B161" s="5">
        <v>199</v>
      </c>
      <c r="C161" s="6" t="s">
        <v>499</v>
      </c>
      <c r="D161" s="6" t="s">
        <v>499</v>
      </c>
      <c r="E161" s="6" t="s">
        <v>11142</v>
      </c>
      <c r="F161" s="6" t="s">
        <v>11142</v>
      </c>
      <c r="G161" s="6" t="s">
        <v>11142</v>
      </c>
      <c r="H161" s="6" t="s">
        <v>453</v>
      </c>
      <c r="I161" s="6" t="s">
        <v>453</v>
      </c>
      <c r="J161" s="6" t="s">
        <v>444</v>
      </c>
      <c r="K161" s="6" t="s">
        <v>444</v>
      </c>
      <c r="L161" s="5">
        <v>3028551233</v>
      </c>
      <c r="M161" s="5">
        <v>3028552020</v>
      </c>
      <c r="N161" s="6" t="s">
        <v>11017</v>
      </c>
      <c r="O161" s="6" t="s">
        <v>11017</v>
      </c>
      <c r="P161" s="6" t="s">
        <v>8973</v>
      </c>
      <c r="Q161" s="6" t="s">
        <v>8578</v>
      </c>
      <c r="R161" s="6">
        <f t="shared" si="4"/>
        <v>0</v>
      </c>
      <c r="S161" s="6">
        <v>0</v>
      </c>
      <c r="T161" s="6">
        <f t="shared" si="5"/>
        <v>0</v>
      </c>
    </row>
    <row r="162" spans="1:27" x14ac:dyDescent="0.2">
      <c r="A162" s="5">
        <v>785</v>
      </c>
      <c r="B162" s="5">
        <v>200</v>
      </c>
      <c r="C162" s="6" t="s">
        <v>499</v>
      </c>
      <c r="D162" s="6" t="s">
        <v>499</v>
      </c>
      <c r="E162" s="6" t="s">
        <v>500</v>
      </c>
      <c r="F162" s="6" t="s">
        <v>500</v>
      </c>
      <c r="G162" s="6" t="s">
        <v>500</v>
      </c>
      <c r="H162" s="6" t="s">
        <v>458</v>
      </c>
      <c r="I162" s="6" t="s">
        <v>458</v>
      </c>
      <c r="J162" s="6" t="s">
        <v>444</v>
      </c>
      <c r="K162" s="6" t="s">
        <v>444</v>
      </c>
      <c r="L162" s="5">
        <v>3028551233</v>
      </c>
      <c r="M162" s="5">
        <v>3028551233</v>
      </c>
      <c r="N162" s="6" t="s">
        <v>8972</v>
      </c>
      <c r="O162" s="6" t="s">
        <v>8972</v>
      </c>
      <c r="P162" s="6" t="s">
        <v>8973</v>
      </c>
      <c r="Q162" s="6" t="s">
        <v>8578</v>
      </c>
      <c r="R162" s="6">
        <f t="shared" si="4"/>
        <v>0</v>
      </c>
      <c r="S162" s="6">
        <v>0</v>
      </c>
      <c r="T162" s="6">
        <f t="shared" si="5"/>
        <v>0</v>
      </c>
    </row>
    <row r="163" spans="1:27" x14ac:dyDescent="0.2">
      <c r="A163" s="5">
        <v>789</v>
      </c>
      <c r="B163" s="5">
        <v>201</v>
      </c>
      <c r="C163" s="6" t="s">
        <v>11157</v>
      </c>
      <c r="D163" s="6" t="s">
        <v>11158</v>
      </c>
      <c r="E163" s="6" t="s">
        <v>11159</v>
      </c>
      <c r="F163" s="6" t="s">
        <v>11159</v>
      </c>
      <c r="G163" s="6" t="s">
        <v>11160</v>
      </c>
      <c r="H163" s="6" t="s">
        <v>443</v>
      </c>
      <c r="I163" s="6" t="s">
        <v>443</v>
      </c>
      <c r="J163" s="6" t="s">
        <v>444</v>
      </c>
      <c r="K163" s="6" t="s">
        <v>444</v>
      </c>
      <c r="L163" s="5">
        <v>3026365340</v>
      </c>
      <c r="M163" s="5">
        <v>3026365330</v>
      </c>
      <c r="N163" s="6" t="s">
        <v>11017</v>
      </c>
      <c r="O163" s="6" t="s">
        <v>11017</v>
      </c>
      <c r="P163" s="6" t="s">
        <v>8976</v>
      </c>
      <c r="Q163" s="6" t="s">
        <v>11161</v>
      </c>
      <c r="R163" s="6">
        <f t="shared" si="4"/>
        <v>0</v>
      </c>
      <c r="S163" s="6">
        <v>0</v>
      </c>
      <c r="T163" s="6">
        <f t="shared" si="5"/>
        <v>0</v>
      </c>
    </row>
    <row r="164" spans="1:27" x14ac:dyDescent="0.2">
      <c r="A164" s="5">
        <v>786</v>
      </c>
      <c r="B164" s="5">
        <v>202</v>
      </c>
      <c r="C164" s="6" t="s">
        <v>11143</v>
      </c>
      <c r="D164" s="6" t="s">
        <v>11143</v>
      </c>
      <c r="E164" s="6" t="s">
        <v>11144</v>
      </c>
      <c r="F164" s="6" t="s">
        <v>11144</v>
      </c>
      <c r="G164" s="6" t="s">
        <v>11145</v>
      </c>
      <c r="H164" s="6" t="s">
        <v>11146</v>
      </c>
      <c r="I164" s="6" t="s">
        <v>11146</v>
      </c>
      <c r="J164" s="6" t="s">
        <v>444</v>
      </c>
      <c r="K164" s="6" t="s">
        <v>444</v>
      </c>
      <c r="L164" s="5">
        <v>3026978402</v>
      </c>
      <c r="M164" s="5">
        <v>3026978402</v>
      </c>
      <c r="N164" s="6" t="s">
        <v>11017</v>
      </c>
      <c r="O164" s="6" t="s">
        <v>11017</v>
      </c>
      <c r="P164" s="6" t="s">
        <v>8976</v>
      </c>
      <c r="Q164" s="6" t="s">
        <v>11147</v>
      </c>
      <c r="R164" s="6">
        <f t="shared" si="4"/>
        <v>0</v>
      </c>
      <c r="S164" s="6">
        <v>0</v>
      </c>
      <c r="T164" s="6">
        <f t="shared" si="5"/>
        <v>0</v>
      </c>
    </row>
    <row r="165" spans="1:27" x14ac:dyDescent="0.2">
      <c r="A165" s="5">
        <v>778</v>
      </c>
      <c r="B165" s="5">
        <v>203</v>
      </c>
      <c r="C165" s="6" t="s">
        <v>11139</v>
      </c>
      <c r="D165" s="6" t="s">
        <v>495</v>
      </c>
      <c r="E165" s="6" t="s">
        <v>11140</v>
      </c>
      <c r="F165" s="6" t="s">
        <v>11140</v>
      </c>
      <c r="G165" s="6" t="s">
        <v>11141</v>
      </c>
      <c r="H165" s="6" t="s">
        <v>443</v>
      </c>
      <c r="I165" s="6" t="s">
        <v>443</v>
      </c>
      <c r="J165" s="6" t="s">
        <v>444</v>
      </c>
      <c r="K165" s="6" t="s">
        <v>444</v>
      </c>
      <c r="L165" s="5">
        <v>3026555576</v>
      </c>
      <c r="M165" s="5">
        <v>3026568292</v>
      </c>
      <c r="N165" s="6" t="s">
        <v>11017</v>
      </c>
      <c r="O165" s="6" t="s">
        <v>11017</v>
      </c>
      <c r="P165" s="6" t="s">
        <v>8973</v>
      </c>
      <c r="Q165" s="6" t="s">
        <v>8577</v>
      </c>
      <c r="R165" s="6">
        <f t="shared" si="4"/>
        <v>0</v>
      </c>
      <c r="S165" s="6">
        <v>0</v>
      </c>
      <c r="T165" s="6">
        <f t="shared" si="5"/>
        <v>0</v>
      </c>
    </row>
    <row r="166" spans="1:27" x14ac:dyDescent="0.2">
      <c r="A166" s="5">
        <v>782</v>
      </c>
      <c r="B166" s="5">
        <v>204</v>
      </c>
      <c r="C166" s="6" t="s">
        <v>495</v>
      </c>
      <c r="D166" s="6" t="s">
        <v>495</v>
      </c>
      <c r="E166" s="6" t="s">
        <v>496</v>
      </c>
      <c r="F166" s="6" t="s">
        <v>496</v>
      </c>
      <c r="G166" s="6" t="s">
        <v>7136</v>
      </c>
      <c r="H166" s="6" t="s">
        <v>497</v>
      </c>
      <c r="I166" s="6" t="s">
        <v>497</v>
      </c>
      <c r="J166" s="6" t="s">
        <v>444</v>
      </c>
      <c r="K166" s="6" t="s">
        <v>444</v>
      </c>
      <c r="L166" s="5">
        <v>3028362864</v>
      </c>
      <c r="M166" s="5">
        <v>3028362864</v>
      </c>
      <c r="N166" s="6" t="s">
        <v>8972</v>
      </c>
      <c r="O166" s="6" t="s">
        <v>8972</v>
      </c>
      <c r="P166" s="6" t="s">
        <v>8973</v>
      </c>
      <c r="Q166" s="6" t="s">
        <v>8577</v>
      </c>
      <c r="R166" s="6">
        <f t="shared" si="4"/>
        <v>0</v>
      </c>
      <c r="S166" s="6">
        <v>0</v>
      </c>
      <c r="T166" s="6">
        <f t="shared" si="5"/>
        <v>0</v>
      </c>
    </row>
    <row r="167" spans="1:27" s="4" customFormat="1" x14ac:dyDescent="0.2">
      <c r="A167" s="5">
        <v>780</v>
      </c>
      <c r="B167" s="5">
        <v>205</v>
      </c>
      <c r="C167" s="6" t="s">
        <v>495</v>
      </c>
      <c r="D167" s="6" t="s">
        <v>495</v>
      </c>
      <c r="E167" s="6" t="s">
        <v>7449</v>
      </c>
      <c r="F167" s="6" t="s">
        <v>7449</v>
      </c>
      <c r="G167" s="6" t="s">
        <v>7449</v>
      </c>
      <c r="H167" s="6" t="s">
        <v>443</v>
      </c>
      <c r="I167" s="6" t="s">
        <v>443</v>
      </c>
      <c r="J167" s="6" t="s">
        <v>444</v>
      </c>
      <c r="K167" s="6" t="s">
        <v>444</v>
      </c>
      <c r="L167" s="5">
        <v>3025751414</v>
      </c>
      <c r="M167" s="5">
        <v>3025751414</v>
      </c>
      <c r="N167" s="6" t="s">
        <v>8972</v>
      </c>
      <c r="O167" s="6" t="s">
        <v>8972</v>
      </c>
      <c r="P167" s="6" t="s">
        <v>8973</v>
      </c>
      <c r="Q167" s="6" t="s">
        <v>8577</v>
      </c>
      <c r="R167" s="6">
        <f t="shared" si="4"/>
        <v>0</v>
      </c>
      <c r="S167" s="6">
        <v>0</v>
      </c>
      <c r="T167" s="6">
        <f t="shared" si="5"/>
        <v>0</v>
      </c>
      <c r="U167" s="6"/>
      <c r="V167" s="6"/>
      <c r="W167" s="6"/>
      <c r="X167" s="6"/>
      <c r="Y167" s="6"/>
      <c r="Z167" s="6"/>
      <c r="AA167" s="6"/>
    </row>
    <row r="168" spans="1:27" x14ac:dyDescent="0.2">
      <c r="A168" s="5">
        <v>774</v>
      </c>
      <c r="B168" s="5">
        <v>206</v>
      </c>
      <c r="C168" s="6" t="s">
        <v>493</v>
      </c>
      <c r="D168" s="6" t="s">
        <v>495</v>
      </c>
      <c r="E168" s="6" t="s">
        <v>494</v>
      </c>
      <c r="F168" s="6" t="s">
        <v>494</v>
      </c>
      <c r="G168" s="6" t="s">
        <v>7137</v>
      </c>
      <c r="H168" s="6" t="s">
        <v>189</v>
      </c>
      <c r="I168" s="6" t="s">
        <v>189</v>
      </c>
      <c r="J168" s="6" t="s">
        <v>444</v>
      </c>
      <c r="K168" s="6" t="s">
        <v>444</v>
      </c>
      <c r="L168" s="5">
        <v>3026586134</v>
      </c>
      <c r="M168" s="5">
        <v>3024550900</v>
      </c>
      <c r="N168" s="6" t="s">
        <v>8972</v>
      </c>
      <c r="O168" s="6" t="s">
        <v>8972</v>
      </c>
      <c r="P168" s="6" t="s">
        <v>8980</v>
      </c>
      <c r="Q168" s="6" t="s">
        <v>8576</v>
      </c>
      <c r="R168" s="6">
        <f t="shared" si="4"/>
        <v>0</v>
      </c>
      <c r="S168" s="6">
        <v>0</v>
      </c>
      <c r="T168" s="6">
        <f t="shared" si="5"/>
        <v>0</v>
      </c>
    </row>
    <row r="169" spans="1:27" x14ac:dyDescent="0.2">
      <c r="A169" s="5">
        <v>781</v>
      </c>
      <c r="B169" s="5">
        <v>206</v>
      </c>
      <c r="C169" s="6" t="s">
        <v>495</v>
      </c>
      <c r="D169" s="6" t="s">
        <v>495</v>
      </c>
      <c r="E169" s="6" t="s">
        <v>494</v>
      </c>
      <c r="F169" s="6" t="s">
        <v>494</v>
      </c>
      <c r="G169" s="6" t="s">
        <v>7137</v>
      </c>
      <c r="H169" s="6" t="s">
        <v>189</v>
      </c>
      <c r="I169" s="6" t="s">
        <v>189</v>
      </c>
      <c r="J169" s="6" t="s">
        <v>444</v>
      </c>
      <c r="K169" s="6" t="s">
        <v>444</v>
      </c>
      <c r="L169" s="5">
        <v>3024550900</v>
      </c>
      <c r="M169" s="5">
        <v>3024550900</v>
      </c>
      <c r="N169" s="6" t="s">
        <v>8972</v>
      </c>
      <c r="O169" s="6" t="s">
        <v>8972</v>
      </c>
      <c r="P169" s="6" t="s">
        <v>8973</v>
      </c>
      <c r="Q169" s="6" t="s">
        <v>8577</v>
      </c>
      <c r="R169" s="6">
        <f t="shared" si="4"/>
        <v>0</v>
      </c>
      <c r="S169" s="6">
        <v>0</v>
      </c>
      <c r="T169" s="6">
        <f t="shared" si="5"/>
        <v>1</v>
      </c>
      <c r="U169" s="6" t="s">
        <v>21418</v>
      </c>
    </row>
    <row r="170" spans="1:27" x14ac:dyDescent="0.2">
      <c r="A170" s="5">
        <v>783</v>
      </c>
      <c r="B170" s="5">
        <v>207</v>
      </c>
      <c r="C170" s="6" t="s">
        <v>495</v>
      </c>
      <c r="D170" s="6" t="s">
        <v>495</v>
      </c>
      <c r="E170" s="6" t="s">
        <v>498</v>
      </c>
      <c r="F170" s="6" t="s">
        <v>498</v>
      </c>
      <c r="G170" s="6" t="s">
        <v>7852</v>
      </c>
      <c r="H170" s="6" t="s">
        <v>447</v>
      </c>
      <c r="I170" s="6" t="s">
        <v>447</v>
      </c>
      <c r="J170" s="6" t="s">
        <v>444</v>
      </c>
      <c r="K170" s="6" t="s">
        <v>444</v>
      </c>
      <c r="L170" s="5">
        <v>3026784622</v>
      </c>
      <c r="M170" s="5">
        <v>3026784622</v>
      </c>
      <c r="N170" s="6" t="s">
        <v>8972</v>
      </c>
      <c r="O170" s="6" t="s">
        <v>8972</v>
      </c>
      <c r="P170" s="6" t="s">
        <v>8973</v>
      </c>
      <c r="Q170" s="6" t="s">
        <v>8577</v>
      </c>
      <c r="R170" s="6">
        <f t="shared" si="4"/>
        <v>0</v>
      </c>
      <c r="S170" s="6">
        <v>0</v>
      </c>
      <c r="T170" s="6">
        <f t="shared" si="5"/>
        <v>0</v>
      </c>
    </row>
    <row r="171" spans="1:27" x14ac:dyDescent="0.2">
      <c r="A171" s="5">
        <v>787</v>
      </c>
      <c r="B171" s="5">
        <v>208</v>
      </c>
      <c r="C171" s="6" t="s">
        <v>11148</v>
      </c>
      <c r="D171" s="6" t="s">
        <v>11149</v>
      </c>
      <c r="E171" s="6" t="s">
        <v>11150</v>
      </c>
      <c r="F171" s="6" t="s">
        <v>11150</v>
      </c>
      <c r="G171" s="6" t="s">
        <v>11151</v>
      </c>
      <c r="H171" s="6" t="s">
        <v>443</v>
      </c>
      <c r="I171" s="6" t="s">
        <v>443</v>
      </c>
      <c r="J171" s="6" t="s">
        <v>444</v>
      </c>
      <c r="K171" s="6" t="s">
        <v>444</v>
      </c>
      <c r="L171" s="5">
        <v>3026512100</v>
      </c>
      <c r="M171" s="5">
        <v>3026512100</v>
      </c>
      <c r="N171" s="6" t="s">
        <v>11017</v>
      </c>
      <c r="O171" s="6" t="s">
        <v>11017</v>
      </c>
      <c r="P171" s="6" t="s">
        <v>8976</v>
      </c>
      <c r="Q171" s="6" t="s">
        <v>11152</v>
      </c>
      <c r="R171" s="6">
        <f t="shared" si="4"/>
        <v>0</v>
      </c>
      <c r="S171" s="6">
        <v>0</v>
      </c>
      <c r="T171" s="6">
        <f t="shared" si="5"/>
        <v>0</v>
      </c>
    </row>
    <row r="172" spans="1:27" x14ac:dyDescent="0.2">
      <c r="A172" s="5">
        <v>927</v>
      </c>
      <c r="B172" s="5">
        <v>210</v>
      </c>
      <c r="C172" s="6" t="s">
        <v>531</v>
      </c>
      <c r="D172" s="6" t="s">
        <v>531</v>
      </c>
      <c r="E172" s="6" t="s">
        <v>532</v>
      </c>
      <c r="F172" s="6" t="s">
        <v>532</v>
      </c>
      <c r="G172" s="6" t="s">
        <v>532</v>
      </c>
      <c r="H172" s="6" t="s">
        <v>533</v>
      </c>
      <c r="I172" s="6" t="s">
        <v>533</v>
      </c>
      <c r="J172" s="6" t="s">
        <v>518</v>
      </c>
      <c r="K172" s="6" t="s">
        <v>518</v>
      </c>
      <c r="L172" s="5">
        <v>3015851250</v>
      </c>
      <c r="M172" s="5">
        <v>3015851250</v>
      </c>
      <c r="N172" s="6" t="s">
        <v>8972</v>
      </c>
      <c r="O172" s="6" t="s">
        <v>8972</v>
      </c>
      <c r="P172" s="6" t="s">
        <v>8973</v>
      </c>
      <c r="Q172" s="6" t="s">
        <v>8581</v>
      </c>
      <c r="R172" s="6">
        <f t="shared" si="4"/>
        <v>0</v>
      </c>
      <c r="S172" s="6">
        <v>0</v>
      </c>
      <c r="T172" s="6">
        <f t="shared" si="5"/>
        <v>0</v>
      </c>
    </row>
    <row r="173" spans="1:27" x14ac:dyDescent="0.2">
      <c r="A173" s="5">
        <v>926</v>
      </c>
      <c r="B173" s="5">
        <v>211</v>
      </c>
      <c r="C173" s="6" t="s">
        <v>529</v>
      </c>
      <c r="D173" s="6" t="s">
        <v>529</v>
      </c>
      <c r="E173" s="6" t="s">
        <v>530</v>
      </c>
      <c r="F173" s="6" t="s">
        <v>530</v>
      </c>
      <c r="G173" s="6" t="s">
        <v>530</v>
      </c>
      <c r="H173" s="6" t="s">
        <v>524</v>
      </c>
      <c r="I173" s="6" t="s">
        <v>524</v>
      </c>
      <c r="J173" s="6" t="s">
        <v>518</v>
      </c>
      <c r="K173" s="6" t="s">
        <v>518</v>
      </c>
      <c r="L173" s="5">
        <v>3012160880</v>
      </c>
      <c r="M173" s="5">
        <v>3012160880</v>
      </c>
      <c r="N173" s="6" t="s">
        <v>8972</v>
      </c>
      <c r="O173" s="6" t="s">
        <v>8972</v>
      </c>
      <c r="P173" s="6" t="s">
        <v>8973</v>
      </c>
      <c r="Q173" s="6" t="s">
        <v>8581</v>
      </c>
      <c r="R173" s="6">
        <f t="shared" si="4"/>
        <v>0</v>
      </c>
      <c r="S173" s="6">
        <v>0</v>
      </c>
      <c r="T173" s="6">
        <f t="shared" si="5"/>
        <v>0</v>
      </c>
    </row>
    <row r="174" spans="1:27" x14ac:dyDescent="0.2">
      <c r="A174" s="5">
        <v>924</v>
      </c>
      <c r="B174" s="5">
        <v>212</v>
      </c>
      <c r="C174" s="6" t="s">
        <v>525</v>
      </c>
      <c r="D174" s="6" t="s">
        <v>525</v>
      </c>
      <c r="E174" s="6" t="s">
        <v>528</v>
      </c>
      <c r="F174" s="6" t="s">
        <v>528</v>
      </c>
      <c r="G174" s="6" t="s">
        <v>6488</v>
      </c>
      <c r="H174" s="6" t="s">
        <v>526</v>
      </c>
      <c r="I174" s="6" t="s">
        <v>526</v>
      </c>
      <c r="J174" s="6" t="s">
        <v>518</v>
      </c>
      <c r="K174" s="6" t="s">
        <v>518</v>
      </c>
      <c r="L174" s="5">
        <v>2407903325</v>
      </c>
      <c r="M174" s="5">
        <v>2406242278</v>
      </c>
      <c r="N174" s="6" t="s">
        <v>8972</v>
      </c>
      <c r="O174" s="6" t="s">
        <v>8972</v>
      </c>
      <c r="P174" s="6" t="s">
        <v>8973</v>
      </c>
      <c r="Q174" s="6" t="s">
        <v>8581</v>
      </c>
      <c r="R174" s="6">
        <f t="shared" si="4"/>
        <v>0</v>
      </c>
      <c r="S174" s="6">
        <v>0</v>
      </c>
      <c r="T174" s="6">
        <f t="shared" si="5"/>
        <v>0</v>
      </c>
    </row>
    <row r="175" spans="1:27" x14ac:dyDescent="0.2">
      <c r="A175" s="5">
        <v>925</v>
      </c>
      <c r="B175" s="5">
        <v>212</v>
      </c>
      <c r="C175" s="6" t="s">
        <v>527</v>
      </c>
      <c r="D175" s="6" t="s">
        <v>525</v>
      </c>
      <c r="E175" s="6" t="s">
        <v>528</v>
      </c>
      <c r="F175" s="6" t="s">
        <v>528</v>
      </c>
      <c r="G175" s="6" t="s">
        <v>6488</v>
      </c>
      <c r="H175" s="6" t="s">
        <v>526</v>
      </c>
      <c r="I175" s="6" t="s">
        <v>526</v>
      </c>
      <c r="J175" s="6" t="s">
        <v>518</v>
      </c>
      <c r="K175" s="6" t="s">
        <v>518</v>
      </c>
      <c r="L175" s="5">
        <v>2406242278</v>
      </c>
      <c r="M175" s="5">
        <v>2406242278</v>
      </c>
      <c r="N175" s="6" t="s">
        <v>8972</v>
      </c>
      <c r="O175" s="6" t="s">
        <v>8972</v>
      </c>
      <c r="P175" s="6" t="s">
        <v>8973</v>
      </c>
      <c r="Q175" s="6" t="s">
        <v>8581</v>
      </c>
      <c r="R175" s="6">
        <f t="shared" si="4"/>
        <v>0</v>
      </c>
      <c r="S175" s="6">
        <v>0</v>
      </c>
      <c r="T175" s="6">
        <f t="shared" si="5"/>
        <v>1</v>
      </c>
      <c r="U175" s="6" t="s">
        <v>21423</v>
      </c>
    </row>
    <row r="176" spans="1:27" x14ac:dyDescent="0.2">
      <c r="A176" s="5">
        <v>928</v>
      </c>
      <c r="B176" s="5">
        <v>216</v>
      </c>
      <c r="C176" s="6" t="s">
        <v>534</v>
      </c>
      <c r="D176" s="6" t="s">
        <v>534</v>
      </c>
      <c r="E176" s="6" t="s">
        <v>535</v>
      </c>
      <c r="F176" s="6" t="s">
        <v>535</v>
      </c>
      <c r="G176" s="6" t="s">
        <v>6489</v>
      </c>
      <c r="H176" s="6" t="s">
        <v>536</v>
      </c>
      <c r="I176" s="6" t="s">
        <v>536</v>
      </c>
      <c r="J176" s="6" t="s">
        <v>518</v>
      </c>
      <c r="K176" s="6" t="s">
        <v>518</v>
      </c>
      <c r="L176" s="5">
        <v>3014312972</v>
      </c>
      <c r="M176" s="5">
        <v>3019336680</v>
      </c>
      <c r="N176" s="6" t="s">
        <v>8972</v>
      </c>
      <c r="O176" s="6" t="s">
        <v>8972</v>
      </c>
      <c r="P176" s="6" t="s">
        <v>8973</v>
      </c>
      <c r="Q176" s="6" t="s">
        <v>8581</v>
      </c>
      <c r="R176" s="6">
        <f t="shared" si="4"/>
        <v>0</v>
      </c>
      <c r="S176" s="6">
        <v>0</v>
      </c>
      <c r="T176" s="6">
        <f t="shared" si="5"/>
        <v>0</v>
      </c>
    </row>
    <row r="177" spans="1:21" x14ac:dyDescent="0.2">
      <c r="A177" s="5">
        <v>949</v>
      </c>
      <c r="B177" s="5">
        <v>223</v>
      </c>
      <c r="C177" s="6" t="s">
        <v>13315</v>
      </c>
      <c r="D177" s="6" t="s">
        <v>13315</v>
      </c>
      <c r="E177" s="6" t="s">
        <v>561</v>
      </c>
      <c r="F177" s="6" t="s">
        <v>561</v>
      </c>
      <c r="G177" s="6" t="s">
        <v>7855</v>
      </c>
      <c r="H177" s="6" t="s">
        <v>562</v>
      </c>
      <c r="I177" s="6" t="s">
        <v>562</v>
      </c>
      <c r="J177" s="6" t="s">
        <v>232</v>
      </c>
      <c r="K177" s="6" t="s">
        <v>232</v>
      </c>
      <c r="L177" s="5">
        <v>5708535136</v>
      </c>
      <c r="M177" s="5">
        <v>5708535136</v>
      </c>
      <c r="N177" s="6" t="s">
        <v>11017</v>
      </c>
      <c r="O177" s="6" t="s">
        <v>11017</v>
      </c>
      <c r="P177" s="6" t="s">
        <v>8973</v>
      </c>
      <c r="Q177" s="6" t="s">
        <v>8587</v>
      </c>
      <c r="R177" s="6">
        <f t="shared" si="4"/>
        <v>0</v>
      </c>
      <c r="S177" s="6">
        <v>0</v>
      </c>
      <c r="T177" s="6">
        <f t="shared" si="5"/>
        <v>0</v>
      </c>
    </row>
    <row r="178" spans="1:21" x14ac:dyDescent="0.2">
      <c r="A178" s="5">
        <v>960</v>
      </c>
      <c r="B178" s="5">
        <v>223</v>
      </c>
      <c r="C178" s="6" t="s">
        <v>13315</v>
      </c>
      <c r="D178" s="6" t="s">
        <v>13315</v>
      </c>
      <c r="E178" s="6" t="s">
        <v>561</v>
      </c>
      <c r="F178" s="6" t="s">
        <v>561</v>
      </c>
      <c r="G178" s="6" t="s">
        <v>7855</v>
      </c>
      <c r="H178" s="6" t="s">
        <v>562</v>
      </c>
      <c r="I178" s="6" t="s">
        <v>562</v>
      </c>
      <c r="J178" s="6" t="s">
        <v>232</v>
      </c>
      <c r="K178" s="6" t="s">
        <v>232</v>
      </c>
      <c r="L178" s="5">
        <v>5708533145</v>
      </c>
      <c r="M178" s="5">
        <v>5708535136</v>
      </c>
      <c r="N178" s="6" t="s">
        <v>11017</v>
      </c>
      <c r="O178" s="6" t="s">
        <v>11017</v>
      </c>
      <c r="P178" s="6" t="s">
        <v>8973</v>
      </c>
      <c r="Q178" s="6" t="s">
        <v>8587</v>
      </c>
      <c r="R178" s="6">
        <f t="shared" si="4"/>
        <v>0</v>
      </c>
      <c r="S178" s="6">
        <v>0</v>
      </c>
      <c r="T178" s="6">
        <f t="shared" si="5"/>
        <v>1</v>
      </c>
      <c r="U178" s="6" t="s">
        <v>21418</v>
      </c>
    </row>
    <row r="179" spans="1:21" x14ac:dyDescent="0.2">
      <c r="A179" s="5">
        <v>951</v>
      </c>
      <c r="B179" s="5">
        <v>224</v>
      </c>
      <c r="C179" s="6" t="s">
        <v>563</v>
      </c>
      <c r="D179" s="6" t="s">
        <v>563</v>
      </c>
      <c r="E179" s="6" t="s">
        <v>564</v>
      </c>
      <c r="F179" s="6" t="s">
        <v>564</v>
      </c>
      <c r="G179" s="6" t="s">
        <v>564</v>
      </c>
      <c r="H179" s="6" t="s">
        <v>565</v>
      </c>
      <c r="I179" s="6" t="s">
        <v>565</v>
      </c>
      <c r="J179" s="6" t="s">
        <v>232</v>
      </c>
      <c r="K179" s="6" t="s">
        <v>232</v>
      </c>
      <c r="L179" s="5">
        <v>5704657330</v>
      </c>
      <c r="M179" s="5">
        <v>5704657330</v>
      </c>
      <c r="N179" s="6" t="s">
        <v>8972</v>
      </c>
      <c r="O179" s="6" t="s">
        <v>8972</v>
      </c>
      <c r="P179" s="6" t="s">
        <v>8973</v>
      </c>
      <c r="Q179" s="6" t="s">
        <v>8587</v>
      </c>
      <c r="R179" s="6">
        <f t="shared" si="4"/>
        <v>0</v>
      </c>
      <c r="S179" s="6">
        <v>0</v>
      </c>
      <c r="T179" s="6">
        <f t="shared" si="5"/>
        <v>0</v>
      </c>
    </row>
    <row r="180" spans="1:21" x14ac:dyDescent="0.2">
      <c r="A180" s="5">
        <v>950</v>
      </c>
      <c r="B180" s="5">
        <v>225</v>
      </c>
      <c r="C180" s="6" t="s">
        <v>560</v>
      </c>
      <c r="D180" s="6" t="s">
        <v>560</v>
      </c>
      <c r="E180" s="6" t="s">
        <v>561</v>
      </c>
      <c r="F180" s="6" t="s">
        <v>561</v>
      </c>
      <c r="G180" s="6" t="s">
        <v>7855</v>
      </c>
      <c r="H180" s="6" t="s">
        <v>562</v>
      </c>
      <c r="I180" s="6" t="s">
        <v>562</v>
      </c>
      <c r="J180" s="6" t="s">
        <v>232</v>
      </c>
      <c r="K180" s="6" t="s">
        <v>232</v>
      </c>
      <c r="L180" s="5">
        <v>5708533114</v>
      </c>
      <c r="M180" s="5">
        <v>5708533114</v>
      </c>
      <c r="N180" s="6" t="s">
        <v>8972</v>
      </c>
      <c r="O180" s="6" t="s">
        <v>8972</v>
      </c>
      <c r="P180" s="6" t="s">
        <v>8974</v>
      </c>
      <c r="Q180" s="6" t="s">
        <v>8587</v>
      </c>
      <c r="R180" s="6">
        <f t="shared" si="4"/>
        <v>0</v>
      </c>
      <c r="S180" s="6">
        <v>0</v>
      </c>
      <c r="T180" s="6">
        <f t="shared" si="5"/>
        <v>0</v>
      </c>
    </row>
    <row r="181" spans="1:21" x14ac:dyDescent="0.2">
      <c r="A181" s="5">
        <v>945</v>
      </c>
      <c r="B181" s="5">
        <v>227</v>
      </c>
      <c r="C181" s="6" t="s">
        <v>13102</v>
      </c>
      <c r="D181" s="6" t="s">
        <v>13102</v>
      </c>
      <c r="E181" s="6" t="s">
        <v>5070</v>
      </c>
      <c r="F181" s="6" t="s">
        <v>5070</v>
      </c>
      <c r="G181" s="6" t="s">
        <v>5070</v>
      </c>
      <c r="H181" s="6" t="s">
        <v>556</v>
      </c>
      <c r="I181" s="6" t="s">
        <v>556</v>
      </c>
      <c r="J181" s="6" t="s">
        <v>232</v>
      </c>
      <c r="K181" s="6" t="s">
        <v>232</v>
      </c>
      <c r="L181" s="5">
        <v>6108657300</v>
      </c>
      <c r="M181" s="5">
        <v>6108657300</v>
      </c>
      <c r="N181" s="6" t="s">
        <v>11017</v>
      </c>
      <c r="O181" s="6" t="s">
        <v>11017</v>
      </c>
      <c r="P181" s="6" t="s">
        <v>8975</v>
      </c>
      <c r="Q181" s="6" t="s">
        <v>8585</v>
      </c>
      <c r="R181" s="6">
        <f t="shared" si="4"/>
        <v>0</v>
      </c>
      <c r="S181" s="6">
        <v>0</v>
      </c>
      <c r="T181" s="6">
        <f t="shared" si="5"/>
        <v>0</v>
      </c>
    </row>
    <row r="182" spans="1:21" x14ac:dyDescent="0.2">
      <c r="A182" s="5">
        <v>946</v>
      </c>
      <c r="B182" s="5">
        <v>228</v>
      </c>
      <c r="C182" s="6" t="s">
        <v>555</v>
      </c>
      <c r="D182" s="6" t="s">
        <v>555</v>
      </c>
      <c r="E182" s="6" t="s">
        <v>15669</v>
      </c>
      <c r="F182" s="6" t="s">
        <v>5070</v>
      </c>
      <c r="G182" s="6" t="s">
        <v>15670</v>
      </c>
      <c r="H182" s="6" t="s">
        <v>556</v>
      </c>
      <c r="I182" s="6" t="s">
        <v>556</v>
      </c>
      <c r="J182" s="6" t="s">
        <v>232</v>
      </c>
      <c r="K182" s="6" t="s">
        <v>232</v>
      </c>
      <c r="L182" s="5">
        <v>6108657087</v>
      </c>
      <c r="M182" s="5">
        <v>6108657083</v>
      </c>
      <c r="N182" s="6" t="s">
        <v>8972</v>
      </c>
      <c r="O182" s="6" t="s">
        <v>8972</v>
      </c>
      <c r="P182" s="6" t="s">
        <v>8973</v>
      </c>
      <c r="Q182" s="6" t="s">
        <v>8585</v>
      </c>
      <c r="R182" s="6">
        <f t="shared" si="4"/>
        <v>0</v>
      </c>
      <c r="S182" s="6">
        <v>0</v>
      </c>
      <c r="T182" s="6">
        <f t="shared" si="5"/>
        <v>0</v>
      </c>
    </row>
    <row r="183" spans="1:21" x14ac:dyDescent="0.2">
      <c r="A183" s="5">
        <v>969</v>
      </c>
      <c r="B183" s="5">
        <v>229</v>
      </c>
      <c r="C183" s="6" t="s">
        <v>581</v>
      </c>
      <c r="D183" s="6" t="s">
        <v>581</v>
      </c>
      <c r="E183" s="6" t="s">
        <v>11206</v>
      </c>
      <c r="F183" s="6" t="s">
        <v>11206</v>
      </c>
      <c r="G183" s="6" t="s">
        <v>11206</v>
      </c>
      <c r="H183" s="6" t="s">
        <v>582</v>
      </c>
      <c r="I183" s="6" t="s">
        <v>582</v>
      </c>
      <c r="J183" s="6" t="s">
        <v>232</v>
      </c>
      <c r="K183" s="6" t="s">
        <v>232</v>
      </c>
      <c r="L183" s="5">
        <v>5704223073</v>
      </c>
      <c r="M183" s="5">
        <v>5704223073</v>
      </c>
      <c r="N183" s="6" t="s">
        <v>11017</v>
      </c>
      <c r="O183" s="6" t="s">
        <v>11017</v>
      </c>
      <c r="P183" s="6" t="s">
        <v>8979</v>
      </c>
      <c r="Q183" s="6" t="s">
        <v>8592</v>
      </c>
      <c r="R183" s="6">
        <f t="shared" si="4"/>
        <v>0</v>
      </c>
      <c r="S183" s="6">
        <v>0</v>
      </c>
      <c r="T183" s="6">
        <f t="shared" si="5"/>
        <v>0</v>
      </c>
    </row>
    <row r="184" spans="1:21" x14ac:dyDescent="0.2">
      <c r="A184" s="5">
        <v>970</v>
      </c>
      <c r="B184" s="5">
        <v>230</v>
      </c>
      <c r="C184" s="6" t="s">
        <v>581</v>
      </c>
      <c r="D184" s="6" t="s">
        <v>581</v>
      </c>
      <c r="E184" s="6" t="s">
        <v>5071</v>
      </c>
      <c r="F184" s="6" t="s">
        <v>5071</v>
      </c>
      <c r="G184" s="6" t="s">
        <v>8171</v>
      </c>
      <c r="H184" s="6" t="s">
        <v>582</v>
      </c>
      <c r="I184" s="6" t="s">
        <v>582</v>
      </c>
      <c r="J184" s="6" t="s">
        <v>232</v>
      </c>
      <c r="K184" s="6" t="s">
        <v>232</v>
      </c>
      <c r="L184" s="5">
        <v>5704223553</v>
      </c>
      <c r="M184" s="5">
        <v>2727624378</v>
      </c>
      <c r="N184" s="6" t="s">
        <v>8972</v>
      </c>
      <c r="O184" s="6" t="s">
        <v>8972</v>
      </c>
      <c r="P184" s="6" t="s">
        <v>8979</v>
      </c>
      <c r="Q184" s="6" t="s">
        <v>8592</v>
      </c>
      <c r="R184" s="6">
        <f t="shared" si="4"/>
        <v>0</v>
      </c>
      <c r="S184" s="6">
        <v>0</v>
      </c>
      <c r="T184" s="6">
        <f t="shared" si="5"/>
        <v>0</v>
      </c>
    </row>
    <row r="185" spans="1:21" x14ac:dyDescent="0.2">
      <c r="A185" s="21">
        <v>976</v>
      </c>
      <c r="B185" s="21">
        <v>231</v>
      </c>
      <c r="C185" s="6" t="s">
        <v>590</v>
      </c>
      <c r="D185" s="6" t="s">
        <v>590</v>
      </c>
      <c r="E185" s="6" t="s">
        <v>591</v>
      </c>
      <c r="F185" s="6" t="s">
        <v>591</v>
      </c>
      <c r="G185" s="6" t="s">
        <v>6499</v>
      </c>
      <c r="H185" s="6" t="s">
        <v>592</v>
      </c>
      <c r="I185" s="6" t="s">
        <v>592</v>
      </c>
      <c r="J185" s="6" t="s">
        <v>232</v>
      </c>
      <c r="K185" s="6" t="s">
        <v>232</v>
      </c>
      <c r="L185" s="5">
        <v>5707881164</v>
      </c>
      <c r="M185" s="5">
        <v>5707080442</v>
      </c>
      <c r="N185" s="6" t="s">
        <v>11017</v>
      </c>
      <c r="O185" s="6" t="s">
        <v>11017</v>
      </c>
      <c r="P185" s="6" t="s">
        <v>8973</v>
      </c>
      <c r="Q185" s="6" t="s">
        <v>8595</v>
      </c>
      <c r="R185" s="6">
        <f t="shared" si="4"/>
        <v>0</v>
      </c>
      <c r="S185" s="6">
        <v>0</v>
      </c>
      <c r="T185" s="6">
        <f t="shared" si="5"/>
        <v>0</v>
      </c>
    </row>
    <row r="186" spans="1:21" x14ac:dyDescent="0.2">
      <c r="A186" s="5">
        <v>977</v>
      </c>
      <c r="B186" s="5">
        <v>231</v>
      </c>
      <c r="C186" s="6" t="s">
        <v>590</v>
      </c>
      <c r="D186" s="6" t="s">
        <v>590</v>
      </c>
      <c r="E186" s="6" t="s">
        <v>591</v>
      </c>
      <c r="F186" s="6" t="s">
        <v>591</v>
      </c>
      <c r="G186" s="6" t="s">
        <v>6499</v>
      </c>
      <c r="H186" s="6" t="s">
        <v>592</v>
      </c>
      <c r="I186" s="6" t="s">
        <v>592</v>
      </c>
      <c r="J186" s="6" t="s">
        <v>232</v>
      </c>
      <c r="K186" s="6" t="s">
        <v>232</v>
      </c>
      <c r="L186" s="5">
        <v>5707881164</v>
      </c>
      <c r="M186" s="5">
        <v>5707080442</v>
      </c>
      <c r="N186" s="6" t="s">
        <v>8972</v>
      </c>
      <c r="O186" s="6" t="s">
        <v>11017</v>
      </c>
      <c r="P186" s="6" t="s">
        <v>8973</v>
      </c>
      <c r="Q186" s="6" t="s">
        <v>8595</v>
      </c>
      <c r="R186" s="6">
        <f t="shared" si="4"/>
        <v>0</v>
      </c>
      <c r="S186" s="6">
        <v>0</v>
      </c>
      <c r="T186" s="6">
        <f t="shared" si="5"/>
        <v>1</v>
      </c>
      <c r="U186" s="6" t="s">
        <v>21418</v>
      </c>
    </row>
    <row r="187" spans="1:21" x14ac:dyDescent="0.2">
      <c r="A187" s="5">
        <v>976</v>
      </c>
      <c r="B187" s="5">
        <v>232</v>
      </c>
      <c r="C187" s="6" t="s">
        <v>590</v>
      </c>
      <c r="D187" s="6" t="s">
        <v>590</v>
      </c>
      <c r="E187" s="6" t="s">
        <v>591</v>
      </c>
      <c r="F187" s="6" t="s">
        <v>591</v>
      </c>
      <c r="G187" s="6" t="s">
        <v>6499</v>
      </c>
      <c r="H187" s="6" t="s">
        <v>592</v>
      </c>
      <c r="I187" s="6" t="s">
        <v>592</v>
      </c>
      <c r="J187" s="6" t="s">
        <v>232</v>
      </c>
      <c r="K187" s="6" t="s">
        <v>232</v>
      </c>
      <c r="L187" s="5">
        <v>5707881164</v>
      </c>
      <c r="M187" s="5">
        <v>5707881164</v>
      </c>
      <c r="N187" s="6" t="s">
        <v>11017</v>
      </c>
      <c r="O187" s="6" t="s">
        <v>8972</v>
      </c>
      <c r="P187" s="6" t="s">
        <v>8973</v>
      </c>
      <c r="Q187" s="6" t="s">
        <v>8595</v>
      </c>
      <c r="R187" s="6">
        <f t="shared" si="4"/>
        <v>0</v>
      </c>
      <c r="S187" s="6">
        <v>1</v>
      </c>
      <c r="T187" s="6">
        <f t="shared" si="5"/>
        <v>0</v>
      </c>
    </row>
    <row r="188" spans="1:21" x14ac:dyDescent="0.2">
      <c r="A188" s="5">
        <v>967</v>
      </c>
      <c r="B188" s="5">
        <v>233</v>
      </c>
      <c r="C188" s="6" t="s">
        <v>578</v>
      </c>
      <c r="D188" s="6" t="s">
        <v>578</v>
      </c>
      <c r="E188" s="6" t="s">
        <v>579</v>
      </c>
      <c r="F188" s="6" t="s">
        <v>579</v>
      </c>
      <c r="G188" s="6" t="s">
        <v>7857</v>
      </c>
      <c r="H188" s="6" t="s">
        <v>580</v>
      </c>
      <c r="I188" s="6" t="s">
        <v>580</v>
      </c>
      <c r="J188" s="6" t="s">
        <v>232</v>
      </c>
      <c r="K188" s="6" t="s">
        <v>232</v>
      </c>
      <c r="L188" s="5">
        <v>6106834652</v>
      </c>
      <c r="M188" s="5">
        <v>6106834652</v>
      </c>
      <c r="N188" s="6" t="s">
        <v>11017</v>
      </c>
      <c r="O188" s="6" t="s">
        <v>11017</v>
      </c>
      <c r="P188" s="6" t="s">
        <v>8979</v>
      </c>
      <c r="Q188" s="6" t="s">
        <v>8591</v>
      </c>
      <c r="R188" s="6">
        <f t="shared" si="4"/>
        <v>0</v>
      </c>
      <c r="S188" s="6">
        <v>0</v>
      </c>
      <c r="T188" s="6">
        <f t="shared" si="5"/>
        <v>0</v>
      </c>
    </row>
    <row r="189" spans="1:21" x14ac:dyDescent="0.2">
      <c r="A189" s="5">
        <v>968</v>
      </c>
      <c r="B189" s="5">
        <v>234</v>
      </c>
      <c r="C189" s="6" t="s">
        <v>578</v>
      </c>
      <c r="D189" s="6" t="s">
        <v>578</v>
      </c>
      <c r="E189" s="6" t="s">
        <v>579</v>
      </c>
      <c r="F189" s="6" t="s">
        <v>579</v>
      </c>
      <c r="G189" s="6" t="s">
        <v>7857</v>
      </c>
      <c r="H189" s="6" t="s">
        <v>580</v>
      </c>
      <c r="I189" s="6" t="s">
        <v>580</v>
      </c>
      <c r="J189" s="6" t="s">
        <v>232</v>
      </c>
      <c r="K189" s="6" t="s">
        <v>232</v>
      </c>
      <c r="L189" s="5">
        <v>6106834652</v>
      </c>
      <c r="M189" s="5">
        <v>6106834652</v>
      </c>
      <c r="N189" s="6" t="s">
        <v>8972</v>
      </c>
      <c r="O189" s="6" t="s">
        <v>8972</v>
      </c>
      <c r="P189" s="6" t="s">
        <v>8979</v>
      </c>
      <c r="Q189" s="6" t="s">
        <v>8591</v>
      </c>
      <c r="R189" s="6">
        <f t="shared" si="4"/>
        <v>0</v>
      </c>
      <c r="S189" s="6">
        <v>0</v>
      </c>
      <c r="T189" s="6">
        <f t="shared" si="5"/>
        <v>0</v>
      </c>
    </row>
    <row r="190" spans="1:21" x14ac:dyDescent="0.2">
      <c r="A190" s="5">
        <v>933</v>
      </c>
      <c r="B190" s="5">
        <v>235</v>
      </c>
      <c r="C190" s="6" t="s">
        <v>13103</v>
      </c>
      <c r="D190" s="6" t="s">
        <v>13103</v>
      </c>
      <c r="E190" s="6" t="s">
        <v>13104</v>
      </c>
      <c r="F190" s="6" t="s">
        <v>13104</v>
      </c>
      <c r="G190" s="6" t="s">
        <v>13104</v>
      </c>
      <c r="H190" s="6" t="s">
        <v>568</v>
      </c>
      <c r="I190" s="6" t="s">
        <v>568</v>
      </c>
      <c r="J190" s="6" t="s">
        <v>232</v>
      </c>
      <c r="K190" s="6" t="s">
        <v>232</v>
      </c>
      <c r="L190" s="5">
        <v>5708261777</v>
      </c>
      <c r="M190" s="5">
        <v>5708261777</v>
      </c>
      <c r="N190" s="6" t="s">
        <v>11017</v>
      </c>
      <c r="O190" s="6" t="s">
        <v>11017</v>
      </c>
      <c r="P190" s="6" t="s">
        <v>13355</v>
      </c>
      <c r="Q190" s="6" t="s">
        <v>8583</v>
      </c>
      <c r="R190" s="6">
        <f t="shared" si="4"/>
        <v>0</v>
      </c>
      <c r="S190" s="6">
        <v>0</v>
      </c>
      <c r="T190" s="6">
        <f t="shared" si="5"/>
        <v>0</v>
      </c>
    </row>
    <row r="191" spans="1:21" x14ac:dyDescent="0.2">
      <c r="A191" s="5">
        <v>938</v>
      </c>
      <c r="B191" s="5">
        <v>236</v>
      </c>
      <c r="C191" s="6" t="s">
        <v>546</v>
      </c>
      <c r="D191" s="6" t="s">
        <v>546</v>
      </c>
      <c r="E191" s="6" t="s">
        <v>547</v>
      </c>
      <c r="F191" s="6" t="s">
        <v>547</v>
      </c>
      <c r="G191" s="6" t="s">
        <v>7854</v>
      </c>
      <c r="H191" s="6" t="s">
        <v>548</v>
      </c>
      <c r="I191" s="6" t="s">
        <v>548</v>
      </c>
      <c r="J191" s="6" t="s">
        <v>232</v>
      </c>
      <c r="K191" s="6" t="s">
        <v>232</v>
      </c>
      <c r="L191" s="5">
        <v>5703905000</v>
      </c>
      <c r="M191" s="5">
        <v>5703905000</v>
      </c>
      <c r="N191" s="6" t="s">
        <v>8972</v>
      </c>
      <c r="O191" s="6" t="s">
        <v>8972</v>
      </c>
      <c r="P191" s="6" t="s">
        <v>8977</v>
      </c>
      <c r="Q191" s="6" t="s">
        <v>8583</v>
      </c>
      <c r="R191" s="6">
        <f t="shared" si="4"/>
        <v>0</v>
      </c>
      <c r="S191" s="6">
        <v>0</v>
      </c>
      <c r="T191" s="6">
        <f t="shared" si="5"/>
        <v>0</v>
      </c>
    </row>
    <row r="192" spans="1:21" x14ac:dyDescent="0.2">
      <c r="A192" s="5">
        <v>935</v>
      </c>
      <c r="B192" s="5">
        <v>237</v>
      </c>
      <c r="C192" s="6" t="s">
        <v>537</v>
      </c>
      <c r="D192" s="6" t="s">
        <v>537</v>
      </c>
      <c r="E192" s="6" t="s">
        <v>538</v>
      </c>
      <c r="F192" s="6" t="s">
        <v>538</v>
      </c>
      <c r="G192" s="6" t="s">
        <v>7853</v>
      </c>
      <c r="H192" s="6" t="s">
        <v>539</v>
      </c>
      <c r="I192" s="6" t="s">
        <v>539</v>
      </c>
      <c r="J192" s="6" t="s">
        <v>232</v>
      </c>
      <c r="K192" s="6" t="s">
        <v>232</v>
      </c>
      <c r="L192" s="5">
        <v>5709615550</v>
      </c>
      <c r="M192" s="5">
        <v>5709615550</v>
      </c>
      <c r="N192" s="6" t="s">
        <v>8972</v>
      </c>
      <c r="O192" s="6" t="s">
        <v>8972</v>
      </c>
      <c r="P192" s="6" t="s">
        <v>8977</v>
      </c>
      <c r="Q192" s="6" t="s">
        <v>8583</v>
      </c>
      <c r="R192" s="6">
        <f t="shared" si="4"/>
        <v>0</v>
      </c>
      <c r="S192" s="6">
        <v>0</v>
      </c>
      <c r="T192" s="6">
        <f t="shared" si="5"/>
        <v>0</v>
      </c>
    </row>
    <row r="193" spans="1:21" x14ac:dyDescent="0.2">
      <c r="A193" s="5">
        <v>937</v>
      </c>
      <c r="B193" s="5">
        <v>238</v>
      </c>
      <c r="C193" s="6" t="s">
        <v>543</v>
      </c>
      <c r="D193" s="6" t="s">
        <v>543</v>
      </c>
      <c r="E193" s="6" t="s">
        <v>544</v>
      </c>
      <c r="F193" s="6" t="s">
        <v>544</v>
      </c>
      <c r="G193" s="6" t="s">
        <v>6490</v>
      </c>
      <c r="H193" s="6" t="s">
        <v>545</v>
      </c>
      <c r="I193" s="6" t="s">
        <v>545</v>
      </c>
      <c r="J193" s="6" t="s">
        <v>232</v>
      </c>
      <c r="K193" s="6" t="s">
        <v>232</v>
      </c>
      <c r="L193" s="5">
        <v>5704591805</v>
      </c>
      <c r="M193" s="5">
        <v>5704591805</v>
      </c>
      <c r="N193" s="6" t="s">
        <v>8972</v>
      </c>
      <c r="O193" s="6" t="s">
        <v>8972</v>
      </c>
      <c r="P193" s="6" t="s">
        <v>8977</v>
      </c>
      <c r="Q193" s="6" t="s">
        <v>8583</v>
      </c>
      <c r="R193" s="6">
        <f t="shared" si="4"/>
        <v>0</v>
      </c>
      <c r="S193" s="6">
        <v>0</v>
      </c>
      <c r="T193" s="6">
        <f t="shared" si="5"/>
        <v>0</v>
      </c>
    </row>
    <row r="194" spans="1:21" x14ac:dyDescent="0.2">
      <c r="A194" s="5">
        <v>936</v>
      </c>
      <c r="B194" s="5">
        <v>239</v>
      </c>
      <c r="C194" s="6" t="s">
        <v>540</v>
      </c>
      <c r="D194" s="6" t="s">
        <v>540</v>
      </c>
      <c r="E194" s="6" t="s">
        <v>541</v>
      </c>
      <c r="F194" s="6" t="s">
        <v>541</v>
      </c>
      <c r="G194" s="6" t="s">
        <v>541</v>
      </c>
      <c r="H194" s="6" t="s">
        <v>542</v>
      </c>
      <c r="I194" s="6" t="s">
        <v>542</v>
      </c>
      <c r="J194" s="6" t="s">
        <v>232</v>
      </c>
      <c r="K194" s="6" t="s">
        <v>232</v>
      </c>
      <c r="L194" s="5">
        <v>5706221244</v>
      </c>
      <c r="M194" s="5">
        <v>5706221244</v>
      </c>
      <c r="N194" s="6" t="s">
        <v>8972</v>
      </c>
      <c r="O194" s="6" t="s">
        <v>8972</v>
      </c>
      <c r="P194" s="6" t="s">
        <v>8977</v>
      </c>
      <c r="Q194" s="6" t="s">
        <v>8583</v>
      </c>
      <c r="R194" s="6">
        <f t="shared" ref="R194:R257" si="6">IF(A194=A193,1,0)</f>
        <v>0</v>
      </c>
      <c r="S194" s="6">
        <v>0</v>
      </c>
      <c r="T194" s="6">
        <f t="shared" ref="T194:T257" si="7">IF(B194=B193, 1, 0)</f>
        <v>0</v>
      </c>
    </row>
    <row r="195" spans="1:21" x14ac:dyDescent="0.2">
      <c r="A195" s="5">
        <v>958</v>
      </c>
      <c r="B195" s="5">
        <v>240</v>
      </c>
      <c r="C195" s="6" t="s">
        <v>11199</v>
      </c>
      <c r="D195" s="6" t="s">
        <v>11200</v>
      </c>
      <c r="E195" s="6" t="s">
        <v>11201</v>
      </c>
      <c r="F195" s="6" t="s">
        <v>11201</v>
      </c>
      <c r="G195" s="6" t="s">
        <v>11201</v>
      </c>
      <c r="H195" s="6" t="s">
        <v>567</v>
      </c>
      <c r="I195" s="6" t="s">
        <v>567</v>
      </c>
      <c r="J195" s="6" t="s">
        <v>232</v>
      </c>
      <c r="K195" s="6" t="s">
        <v>232</v>
      </c>
      <c r="L195" s="5">
        <v>6108207605</v>
      </c>
      <c r="M195" s="5">
        <v>6108207605</v>
      </c>
      <c r="N195" s="6" t="s">
        <v>11017</v>
      </c>
      <c r="O195" s="6" t="s">
        <v>11017</v>
      </c>
      <c r="P195" s="6" t="s">
        <v>8973</v>
      </c>
      <c r="Q195" s="6" t="s">
        <v>8588</v>
      </c>
      <c r="R195" s="6">
        <f t="shared" si="6"/>
        <v>0</v>
      </c>
      <c r="S195" s="6">
        <v>0</v>
      </c>
      <c r="T195" s="6">
        <f t="shared" si="7"/>
        <v>0</v>
      </c>
    </row>
    <row r="196" spans="1:21" x14ac:dyDescent="0.2">
      <c r="A196" s="5">
        <v>959</v>
      </c>
      <c r="B196" s="5">
        <v>241</v>
      </c>
      <c r="C196" s="6" t="s">
        <v>569</v>
      </c>
      <c r="D196" s="6" t="s">
        <v>569</v>
      </c>
      <c r="E196" s="6" t="s">
        <v>570</v>
      </c>
      <c r="F196" s="6" t="s">
        <v>570</v>
      </c>
      <c r="G196" s="6" t="s">
        <v>6494</v>
      </c>
      <c r="H196" s="6" t="s">
        <v>567</v>
      </c>
      <c r="I196" s="6" t="s">
        <v>567</v>
      </c>
      <c r="J196" s="6" t="s">
        <v>232</v>
      </c>
      <c r="K196" s="6" t="s">
        <v>232</v>
      </c>
      <c r="L196" s="5">
        <v>6109458254</v>
      </c>
      <c r="M196" s="5">
        <v>6109458254</v>
      </c>
      <c r="N196" s="6" t="s">
        <v>8972</v>
      </c>
      <c r="O196" s="6" t="s">
        <v>8972</v>
      </c>
      <c r="P196" s="6" t="s">
        <v>8973</v>
      </c>
      <c r="Q196" s="6" t="s">
        <v>8588</v>
      </c>
      <c r="R196" s="6">
        <f t="shared" si="6"/>
        <v>0</v>
      </c>
      <c r="S196" s="6">
        <v>0</v>
      </c>
      <c r="T196" s="6">
        <f t="shared" si="7"/>
        <v>0</v>
      </c>
    </row>
    <row r="197" spans="1:21" x14ac:dyDescent="0.2">
      <c r="A197" s="5">
        <v>961</v>
      </c>
      <c r="B197" s="5">
        <v>242</v>
      </c>
      <c r="C197" s="6" t="s">
        <v>11202</v>
      </c>
      <c r="D197" s="6" t="s">
        <v>11202</v>
      </c>
      <c r="E197" s="6" t="s">
        <v>11203</v>
      </c>
      <c r="F197" s="6" t="s">
        <v>11203</v>
      </c>
      <c r="G197" s="6" t="s">
        <v>11203</v>
      </c>
      <c r="H197" s="6" t="s">
        <v>562</v>
      </c>
      <c r="I197" s="6" t="s">
        <v>562</v>
      </c>
      <c r="J197" s="6" t="s">
        <v>232</v>
      </c>
      <c r="K197" s="6" t="s">
        <v>232</v>
      </c>
      <c r="L197" s="5">
        <v>5708530913</v>
      </c>
      <c r="M197" s="5">
        <v>5708530913</v>
      </c>
      <c r="N197" s="6" t="s">
        <v>11017</v>
      </c>
      <c r="O197" s="6" t="s">
        <v>11017</v>
      </c>
      <c r="P197" s="6" t="s">
        <v>8973</v>
      </c>
      <c r="Q197" s="6" t="s">
        <v>8589</v>
      </c>
      <c r="R197" s="6">
        <f t="shared" si="6"/>
        <v>0</v>
      </c>
      <c r="S197" s="6">
        <v>0</v>
      </c>
      <c r="T197" s="6">
        <f t="shared" si="7"/>
        <v>0</v>
      </c>
    </row>
    <row r="198" spans="1:21" x14ac:dyDescent="0.2">
      <c r="A198" s="5">
        <v>962</v>
      </c>
      <c r="B198" s="5">
        <v>242</v>
      </c>
      <c r="C198" s="6" t="s">
        <v>11202</v>
      </c>
      <c r="D198" s="6" t="s">
        <v>11202</v>
      </c>
      <c r="E198" s="6" t="s">
        <v>11203</v>
      </c>
      <c r="F198" s="6" t="s">
        <v>11203</v>
      </c>
      <c r="G198" s="6" t="s">
        <v>11203</v>
      </c>
      <c r="H198" s="6" t="s">
        <v>562</v>
      </c>
      <c r="I198" s="6" t="s">
        <v>562</v>
      </c>
      <c r="J198" s="6" t="s">
        <v>232</v>
      </c>
      <c r="K198" s="6" t="s">
        <v>232</v>
      </c>
      <c r="L198" s="5">
        <v>5708530913</v>
      </c>
      <c r="M198" s="5">
        <v>5708530913</v>
      </c>
      <c r="N198" s="6" t="s">
        <v>8972</v>
      </c>
      <c r="O198" s="6" t="s">
        <v>11017</v>
      </c>
      <c r="P198" s="6" t="s">
        <v>8973</v>
      </c>
      <c r="Q198" s="6" t="s">
        <v>8589</v>
      </c>
      <c r="R198" s="6">
        <f t="shared" si="6"/>
        <v>0</v>
      </c>
      <c r="S198" s="6">
        <v>0</v>
      </c>
      <c r="T198" s="6">
        <f t="shared" si="7"/>
        <v>1</v>
      </c>
      <c r="U198" s="6" t="s">
        <v>21423</v>
      </c>
    </row>
    <row r="199" spans="1:21" x14ac:dyDescent="0.2">
      <c r="A199" s="5">
        <v>964</v>
      </c>
      <c r="B199" s="5">
        <v>243</v>
      </c>
      <c r="C199" s="6" t="s">
        <v>574</v>
      </c>
      <c r="D199" s="6" t="s">
        <v>574</v>
      </c>
      <c r="E199" s="6" t="s">
        <v>7518</v>
      </c>
      <c r="F199" s="6" t="s">
        <v>7518</v>
      </c>
      <c r="G199" s="6" t="s">
        <v>7856</v>
      </c>
      <c r="H199" s="6" t="s">
        <v>575</v>
      </c>
      <c r="I199" s="6" t="s">
        <v>575</v>
      </c>
      <c r="J199" s="6" t="s">
        <v>232</v>
      </c>
      <c r="K199" s="6" t="s">
        <v>232</v>
      </c>
      <c r="L199" s="5">
        <v>5702787500</v>
      </c>
      <c r="M199" s="5">
        <v>5702787500</v>
      </c>
      <c r="N199" s="6" t="s">
        <v>8972</v>
      </c>
      <c r="O199" s="6" t="s">
        <v>8972</v>
      </c>
      <c r="P199" s="6" t="s">
        <v>8973</v>
      </c>
      <c r="Q199" s="6" t="s">
        <v>8589</v>
      </c>
      <c r="R199" s="6">
        <f t="shared" si="6"/>
        <v>0</v>
      </c>
      <c r="S199" s="6">
        <v>0</v>
      </c>
      <c r="T199" s="6">
        <f t="shared" si="7"/>
        <v>0</v>
      </c>
    </row>
    <row r="200" spans="1:21" x14ac:dyDescent="0.2">
      <c r="A200" s="5">
        <v>963</v>
      </c>
      <c r="B200" s="5">
        <v>244</v>
      </c>
      <c r="C200" s="6" t="s">
        <v>571</v>
      </c>
      <c r="D200" s="6" t="s">
        <v>571</v>
      </c>
      <c r="E200" s="6" t="s">
        <v>572</v>
      </c>
      <c r="F200" s="6" t="s">
        <v>572</v>
      </c>
      <c r="G200" s="6" t="s">
        <v>6495</v>
      </c>
      <c r="H200" s="6" t="s">
        <v>573</v>
      </c>
      <c r="I200" s="6" t="s">
        <v>573</v>
      </c>
      <c r="J200" s="6" t="s">
        <v>232</v>
      </c>
      <c r="K200" s="6" t="s">
        <v>232</v>
      </c>
      <c r="L200" s="5">
        <v>5708795249</v>
      </c>
      <c r="M200" s="5">
        <v>5708795249</v>
      </c>
      <c r="N200" s="6" t="s">
        <v>8972</v>
      </c>
      <c r="O200" s="6" t="s">
        <v>8972</v>
      </c>
      <c r="P200" s="6" t="s">
        <v>8973</v>
      </c>
      <c r="Q200" s="6" t="s">
        <v>8589</v>
      </c>
      <c r="R200" s="6">
        <f t="shared" si="6"/>
        <v>0</v>
      </c>
      <c r="S200" s="6">
        <v>0</v>
      </c>
      <c r="T200" s="6">
        <f t="shared" si="7"/>
        <v>0</v>
      </c>
    </row>
    <row r="201" spans="1:21" x14ac:dyDescent="0.2">
      <c r="A201" s="5">
        <v>947</v>
      </c>
      <c r="B201" s="5">
        <v>245</v>
      </c>
      <c r="C201" s="6" t="s">
        <v>557</v>
      </c>
      <c r="D201" s="6" t="s">
        <v>557</v>
      </c>
      <c r="E201" s="6" t="s">
        <v>558</v>
      </c>
      <c r="F201" s="6" t="s">
        <v>558</v>
      </c>
      <c r="G201" s="6" t="s">
        <v>11198</v>
      </c>
      <c r="H201" s="6" t="s">
        <v>559</v>
      </c>
      <c r="I201" s="6" t="s">
        <v>559</v>
      </c>
      <c r="J201" s="6" t="s">
        <v>232</v>
      </c>
      <c r="K201" s="6" t="s">
        <v>232</v>
      </c>
      <c r="L201" s="5">
        <v>5704772221</v>
      </c>
      <c r="M201" s="5">
        <v>5708237000</v>
      </c>
      <c r="N201" s="6" t="s">
        <v>11017</v>
      </c>
      <c r="O201" s="6" t="s">
        <v>11017</v>
      </c>
      <c r="P201" s="6" t="s">
        <v>8980</v>
      </c>
      <c r="Q201" s="6" t="s">
        <v>8586</v>
      </c>
      <c r="R201" s="6">
        <f t="shared" si="6"/>
        <v>0</v>
      </c>
      <c r="S201" s="6">
        <v>0</v>
      </c>
      <c r="T201" s="6">
        <f t="shared" si="7"/>
        <v>0</v>
      </c>
    </row>
    <row r="202" spans="1:21" x14ac:dyDescent="0.2">
      <c r="A202" s="5">
        <v>948</v>
      </c>
      <c r="B202" s="5">
        <v>246</v>
      </c>
      <c r="C202" s="6" t="s">
        <v>557</v>
      </c>
      <c r="D202" s="6" t="s">
        <v>557</v>
      </c>
      <c r="E202" s="6" t="s">
        <v>558</v>
      </c>
      <c r="F202" s="6" t="s">
        <v>558</v>
      </c>
      <c r="G202" s="6" t="s">
        <v>6493</v>
      </c>
      <c r="H202" s="6" t="s">
        <v>559</v>
      </c>
      <c r="I202" s="6" t="s">
        <v>559</v>
      </c>
      <c r="J202" s="6" t="s">
        <v>232</v>
      </c>
      <c r="K202" s="6" t="s">
        <v>232</v>
      </c>
      <c r="L202" s="5">
        <v>5704772221</v>
      </c>
      <c r="M202" s="5">
        <v>5704772221</v>
      </c>
      <c r="N202" s="6" t="s">
        <v>8972</v>
      </c>
      <c r="O202" s="6" t="s">
        <v>8972</v>
      </c>
      <c r="P202" s="6" t="s">
        <v>8980</v>
      </c>
      <c r="Q202" s="6" t="s">
        <v>8586</v>
      </c>
      <c r="R202" s="6">
        <f t="shared" si="6"/>
        <v>0</v>
      </c>
      <c r="S202" s="6">
        <v>0</v>
      </c>
      <c r="T202" s="6">
        <f t="shared" si="7"/>
        <v>0</v>
      </c>
    </row>
    <row r="203" spans="1:21" x14ac:dyDescent="0.2">
      <c r="A203" s="5">
        <v>939</v>
      </c>
      <c r="B203" s="5">
        <v>247</v>
      </c>
      <c r="C203" s="6" t="s">
        <v>11195</v>
      </c>
      <c r="D203" s="6" t="s">
        <v>11195</v>
      </c>
      <c r="E203" s="6" t="s">
        <v>11196</v>
      </c>
      <c r="F203" s="6" t="s">
        <v>11196</v>
      </c>
      <c r="G203" s="6" t="s">
        <v>11197</v>
      </c>
      <c r="H203" s="6" t="s">
        <v>568</v>
      </c>
      <c r="I203" s="6" t="s">
        <v>568</v>
      </c>
      <c r="J203" s="6" t="s">
        <v>232</v>
      </c>
      <c r="K203" s="6" t="s">
        <v>232</v>
      </c>
      <c r="L203" s="5">
        <v>5708258741</v>
      </c>
      <c r="M203" s="5">
        <v>5708258741</v>
      </c>
      <c r="N203" s="6" t="s">
        <v>11017</v>
      </c>
      <c r="O203" s="6" t="s">
        <v>11017</v>
      </c>
      <c r="P203" s="6" t="s">
        <v>8973</v>
      </c>
      <c r="Q203" s="6" t="s">
        <v>8584</v>
      </c>
      <c r="R203" s="6">
        <f t="shared" si="6"/>
        <v>0</v>
      </c>
      <c r="S203" s="6">
        <v>0</v>
      </c>
      <c r="T203" s="6">
        <f t="shared" si="7"/>
        <v>0</v>
      </c>
    </row>
    <row r="204" spans="1:21" x14ac:dyDescent="0.2">
      <c r="A204" s="5">
        <v>940</v>
      </c>
      <c r="B204" s="5">
        <v>248</v>
      </c>
      <c r="C204" s="6" t="s">
        <v>549</v>
      </c>
      <c r="D204" s="6" t="s">
        <v>549</v>
      </c>
      <c r="E204" s="6" t="s">
        <v>550</v>
      </c>
      <c r="F204" s="6" t="s">
        <v>550</v>
      </c>
      <c r="G204" s="6" t="s">
        <v>6491</v>
      </c>
      <c r="H204" s="6" t="s">
        <v>551</v>
      </c>
      <c r="I204" s="6" t="s">
        <v>551</v>
      </c>
      <c r="J204" s="6" t="s">
        <v>232</v>
      </c>
      <c r="K204" s="6" t="s">
        <v>232</v>
      </c>
      <c r="L204" s="5">
        <v>5703886151</v>
      </c>
      <c r="M204" s="5">
        <v>5703886151</v>
      </c>
      <c r="N204" s="6" t="s">
        <v>8972</v>
      </c>
      <c r="O204" s="6" t="s">
        <v>8972</v>
      </c>
      <c r="P204" s="6" t="s">
        <v>8977</v>
      </c>
      <c r="Q204" s="6" t="s">
        <v>8584</v>
      </c>
      <c r="R204" s="6">
        <f t="shared" si="6"/>
        <v>0</v>
      </c>
      <c r="S204" s="6">
        <v>0</v>
      </c>
      <c r="T204" s="6">
        <f t="shared" si="7"/>
        <v>0</v>
      </c>
    </row>
    <row r="205" spans="1:21" x14ac:dyDescent="0.2">
      <c r="A205" s="5">
        <v>941</v>
      </c>
      <c r="B205" s="5">
        <v>250</v>
      </c>
      <c r="C205" s="6" t="s">
        <v>552</v>
      </c>
      <c r="D205" s="6" t="s">
        <v>552</v>
      </c>
      <c r="E205" s="6" t="s">
        <v>553</v>
      </c>
      <c r="F205" s="6" t="s">
        <v>553</v>
      </c>
      <c r="G205" s="6" t="s">
        <v>6492</v>
      </c>
      <c r="H205" s="6" t="s">
        <v>554</v>
      </c>
      <c r="I205" s="6" t="s">
        <v>554</v>
      </c>
      <c r="J205" s="6" t="s">
        <v>232</v>
      </c>
      <c r="K205" s="6" t="s">
        <v>232</v>
      </c>
      <c r="L205" s="5">
        <v>5702982121</v>
      </c>
      <c r="M205" s="5">
        <v>5702982121</v>
      </c>
      <c r="N205" s="6" t="s">
        <v>8972</v>
      </c>
      <c r="O205" s="6" t="s">
        <v>8972</v>
      </c>
      <c r="P205" s="6" t="s">
        <v>8977</v>
      </c>
      <c r="Q205" s="6" t="s">
        <v>8584</v>
      </c>
      <c r="R205" s="6">
        <f t="shared" si="6"/>
        <v>0</v>
      </c>
      <c r="S205" s="6">
        <v>0</v>
      </c>
      <c r="T205" s="6">
        <f t="shared" si="7"/>
        <v>0</v>
      </c>
    </row>
    <row r="206" spans="1:21" x14ac:dyDescent="0.2">
      <c r="A206" s="5">
        <v>971</v>
      </c>
      <c r="B206" s="5">
        <v>253</v>
      </c>
      <c r="C206" s="6" t="s">
        <v>15689</v>
      </c>
      <c r="D206" s="6" t="s">
        <v>15689</v>
      </c>
      <c r="E206" s="6" t="s">
        <v>15690</v>
      </c>
      <c r="F206" s="6" t="s">
        <v>20697</v>
      </c>
      <c r="G206" s="6" t="s">
        <v>15691</v>
      </c>
      <c r="H206" s="6" t="s">
        <v>539</v>
      </c>
      <c r="I206" s="6" t="s">
        <v>539</v>
      </c>
      <c r="J206" s="6" t="s">
        <v>232</v>
      </c>
      <c r="K206" s="6" t="s">
        <v>232</v>
      </c>
      <c r="L206" s="5">
        <v>5709551474</v>
      </c>
      <c r="M206" s="5">
        <v>5702300019</v>
      </c>
      <c r="N206" s="6" t="s">
        <v>11017</v>
      </c>
      <c r="O206" s="6" t="s">
        <v>11017</v>
      </c>
      <c r="P206" s="6" t="s">
        <v>8973</v>
      </c>
      <c r="Q206" s="6" t="s">
        <v>8593</v>
      </c>
      <c r="R206" s="6">
        <f t="shared" si="6"/>
        <v>0</v>
      </c>
      <c r="S206" s="6">
        <v>0</v>
      </c>
      <c r="T206" s="6">
        <f t="shared" si="7"/>
        <v>0</v>
      </c>
    </row>
    <row r="207" spans="1:21" x14ac:dyDescent="0.2">
      <c r="A207" s="5">
        <v>973</v>
      </c>
      <c r="B207" s="5">
        <v>258</v>
      </c>
      <c r="C207" s="6" t="s">
        <v>585</v>
      </c>
      <c r="D207" s="6" t="s">
        <v>585</v>
      </c>
      <c r="E207" s="6" t="s">
        <v>586</v>
      </c>
      <c r="F207" s="6" t="s">
        <v>586</v>
      </c>
      <c r="G207" s="6" t="s">
        <v>6497</v>
      </c>
      <c r="H207" s="6" t="s">
        <v>587</v>
      </c>
      <c r="I207" s="6" t="s">
        <v>587</v>
      </c>
      <c r="J207" s="6" t="s">
        <v>232</v>
      </c>
      <c r="K207" s="6" t="s">
        <v>232</v>
      </c>
      <c r="L207" s="5">
        <v>5702300019</v>
      </c>
      <c r="M207" s="5">
        <v>5702300019</v>
      </c>
      <c r="N207" s="6" t="s">
        <v>8972</v>
      </c>
      <c r="O207" s="6" t="s">
        <v>8972</v>
      </c>
      <c r="P207" s="6" t="s">
        <v>8973</v>
      </c>
      <c r="Q207" s="6" t="s">
        <v>8593</v>
      </c>
      <c r="R207" s="6">
        <f t="shared" si="6"/>
        <v>0</v>
      </c>
      <c r="S207" s="6">
        <v>0</v>
      </c>
      <c r="T207" s="6">
        <f t="shared" si="7"/>
        <v>0</v>
      </c>
    </row>
    <row r="208" spans="1:21" x14ac:dyDescent="0.2">
      <c r="A208" s="5">
        <v>972</v>
      </c>
      <c r="B208" s="5">
        <v>259</v>
      </c>
      <c r="C208" s="6" t="s">
        <v>583</v>
      </c>
      <c r="D208" s="6" t="s">
        <v>583</v>
      </c>
      <c r="E208" s="6" t="s">
        <v>584</v>
      </c>
      <c r="F208" s="6" t="s">
        <v>584</v>
      </c>
      <c r="G208" s="6" t="s">
        <v>584</v>
      </c>
      <c r="H208" s="6" t="s">
        <v>539</v>
      </c>
      <c r="I208" s="6" t="s">
        <v>539</v>
      </c>
      <c r="J208" s="6" t="s">
        <v>232</v>
      </c>
      <c r="K208" s="6" t="s">
        <v>232</v>
      </c>
      <c r="L208" s="5">
        <v>5705915280</v>
      </c>
      <c r="M208" s="5">
        <v>5705915280</v>
      </c>
      <c r="N208" s="6" t="s">
        <v>8972</v>
      </c>
      <c r="O208" s="6" t="s">
        <v>8972</v>
      </c>
      <c r="P208" s="6" t="s">
        <v>8979</v>
      </c>
      <c r="Q208" s="6" t="s">
        <v>8593</v>
      </c>
      <c r="R208" s="6">
        <f t="shared" si="6"/>
        <v>0</v>
      </c>
      <c r="S208" s="6">
        <v>0</v>
      </c>
      <c r="T208" s="6">
        <f t="shared" si="7"/>
        <v>0</v>
      </c>
    </row>
    <row r="209" spans="1:21" x14ac:dyDescent="0.2">
      <c r="A209" s="5">
        <v>965</v>
      </c>
      <c r="B209" s="5">
        <v>260</v>
      </c>
      <c r="C209" s="6" t="s">
        <v>576</v>
      </c>
      <c r="D209" s="6" t="s">
        <v>576</v>
      </c>
      <c r="E209" s="6" t="s">
        <v>11204</v>
      </c>
      <c r="F209" s="6" t="s">
        <v>11204</v>
      </c>
      <c r="G209" s="6" t="s">
        <v>11205</v>
      </c>
      <c r="H209" s="6" t="s">
        <v>568</v>
      </c>
      <c r="I209" s="6" t="s">
        <v>568</v>
      </c>
      <c r="J209" s="6" t="s">
        <v>232</v>
      </c>
      <c r="K209" s="6" t="s">
        <v>232</v>
      </c>
      <c r="L209" s="5">
        <v>5709702864</v>
      </c>
      <c r="M209" s="5">
        <v>5709702864</v>
      </c>
      <c r="N209" s="6" t="s">
        <v>11017</v>
      </c>
      <c r="O209" s="6" t="s">
        <v>11017</v>
      </c>
      <c r="P209" s="6" t="s">
        <v>8977</v>
      </c>
      <c r="Q209" s="6" t="s">
        <v>8590</v>
      </c>
      <c r="R209" s="6">
        <f t="shared" si="6"/>
        <v>0</v>
      </c>
      <c r="S209" s="6">
        <v>0</v>
      </c>
      <c r="T209" s="6">
        <f t="shared" si="7"/>
        <v>0</v>
      </c>
    </row>
    <row r="210" spans="1:21" x14ac:dyDescent="0.2">
      <c r="A210" s="5">
        <v>966</v>
      </c>
      <c r="B210" s="5">
        <v>261</v>
      </c>
      <c r="C210" s="6" t="s">
        <v>576</v>
      </c>
      <c r="D210" s="6" t="s">
        <v>576</v>
      </c>
      <c r="E210" s="6" t="s">
        <v>577</v>
      </c>
      <c r="F210" s="6" t="s">
        <v>577</v>
      </c>
      <c r="G210" s="6" t="s">
        <v>6496</v>
      </c>
      <c r="H210" s="6" t="s">
        <v>568</v>
      </c>
      <c r="I210" s="6" t="s">
        <v>568</v>
      </c>
      <c r="J210" s="6" t="s">
        <v>232</v>
      </c>
      <c r="K210" s="6" t="s">
        <v>232</v>
      </c>
      <c r="L210" s="5">
        <v>5709702864</v>
      </c>
      <c r="M210" s="5">
        <v>5709702864</v>
      </c>
      <c r="N210" s="6" t="s">
        <v>8972</v>
      </c>
      <c r="O210" s="6" t="s">
        <v>8972</v>
      </c>
      <c r="P210" s="6" t="s">
        <v>8977</v>
      </c>
      <c r="Q210" s="6" t="s">
        <v>8590</v>
      </c>
      <c r="R210" s="6">
        <f t="shared" si="6"/>
        <v>0</v>
      </c>
      <c r="S210" s="6">
        <v>0</v>
      </c>
      <c r="T210" s="6">
        <f t="shared" si="7"/>
        <v>0</v>
      </c>
    </row>
    <row r="211" spans="1:21" x14ac:dyDescent="0.2">
      <c r="A211" s="5">
        <v>974</v>
      </c>
      <c r="B211" s="5">
        <v>262</v>
      </c>
      <c r="C211" s="6" t="s">
        <v>11207</v>
      </c>
      <c r="D211" s="6" t="s">
        <v>11207</v>
      </c>
      <c r="E211" s="6" t="s">
        <v>11208</v>
      </c>
      <c r="F211" s="6" t="s">
        <v>11208</v>
      </c>
      <c r="G211" s="6" t="s">
        <v>11209</v>
      </c>
      <c r="H211" s="6" t="s">
        <v>11210</v>
      </c>
      <c r="I211" s="6" t="s">
        <v>11210</v>
      </c>
      <c r="J211" s="6" t="s">
        <v>232</v>
      </c>
      <c r="K211" s="6" t="s">
        <v>232</v>
      </c>
      <c r="L211" s="5">
        <v>5702538450</v>
      </c>
      <c r="M211" s="5">
        <v>5702538450</v>
      </c>
      <c r="N211" s="6" t="s">
        <v>11017</v>
      </c>
      <c r="O211" s="6" t="s">
        <v>11017</v>
      </c>
      <c r="P211" s="6" t="s">
        <v>8973</v>
      </c>
      <c r="Q211" s="6" t="s">
        <v>8594</v>
      </c>
      <c r="R211" s="6">
        <f t="shared" si="6"/>
        <v>0</v>
      </c>
      <c r="S211" s="6">
        <v>0</v>
      </c>
      <c r="T211" s="6">
        <f t="shared" si="7"/>
        <v>0</v>
      </c>
    </row>
    <row r="212" spans="1:21" x14ac:dyDescent="0.2">
      <c r="A212" s="5">
        <v>975</v>
      </c>
      <c r="B212" s="5">
        <v>263</v>
      </c>
      <c r="C212" s="6" t="s">
        <v>588</v>
      </c>
      <c r="D212" s="6" t="s">
        <v>588</v>
      </c>
      <c r="E212" s="6" t="s">
        <v>589</v>
      </c>
      <c r="F212" s="6" t="s">
        <v>589</v>
      </c>
      <c r="G212" s="6" t="s">
        <v>6498</v>
      </c>
      <c r="H212" s="6" t="s">
        <v>548</v>
      </c>
      <c r="I212" s="6" t="s">
        <v>548</v>
      </c>
      <c r="J212" s="6" t="s">
        <v>232</v>
      </c>
      <c r="K212" s="6" t="s">
        <v>232</v>
      </c>
      <c r="L212" s="5">
        <v>5707758838</v>
      </c>
      <c r="M212" s="5">
        <v>5707758838</v>
      </c>
      <c r="N212" s="6" t="s">
        <v>8972</v>
      </c>
      <c r="O212" s="6" t="s">
        <v>8972</v>
      </c>
      <c r="P212" s="6" t="s">
        <v>8973</v>
      </c>
      <c r="Q212" s="6" t="s">
        <v>8594</v>
      </c>
      <c r="R212" s="6">
        <f t="shared" si="6"/>
        <v>0</v>
      </c>
      <c r="S212" s="6">
        <v>0</v>
      </c>
      <c r="T212" s="6">
        <f t="shared" si="7"/>
        <v>0</v>
      </c>
    </row>
    <row r="213" spans="1:21" x14ac:dyDescent="0.2">
      <c r="A213" s="5">
        <v>816</v>
      </c>
      <c r="B213" s="5">
        <v>275</v>
      </c>
      <c r="C213" s="6" t="s">
        <v>11183</v>
      </c>
      <c r="D213" s="6" t="s">
        <v>11183</v>
      </c>
      <c r="E213" s="6" t="s">
        <v>11184</v>
      </c>
      <c r="F213" s="6" t="s">
        <v>11184</v>
      </c>
      <c r="G213" s="6" t="s">
        <v>11184</v>
      </c>
      <c r="H213" s="6" t="s">
        <v>504</v>
      </c>
      <c r="I213" s="6" t="s">
        <v>504</v>
      </c>
      <c r="J213" s="6" t="s">
        <v>232</v>
      </c>
      <c r="K213" s="6" t="s">
        <v>232</v>
      </c>
      <c r="L213" s="5">
        <v>7172331700</v>
      </c>
      <c r="M213" s="5">
        <v>7172331700</v>
      </c>
      <c r="N213" s="6" t="s">
        <v>11017</v>
      </c>
      <c r="O213" s="6" t="s">
        <v>11017</v>
      </c>
      <c r="P213" s="6" t="s">
        <v>8977</v>
      </c>
      <c r="Q213" s="6" t="s">
        <v>11185</v>
      </c>
      <c r="R213" s="6">
        <f t="shared" si="6"/>
        <v>0</v>
      </c>
      <c r="S213" s="6">
        <v>0</v>
      </c>
      <c r="T213" s="6">
        <f t="shared" si="7"/>
        <v>0</v>
      </c>
    </row>
    <row r="214" spans="1:21" x14ac:dyDescent="0.2">
      <c r="A214" s="5">
        <v>817</v>
      </c>
      <c r="B214" s="5">
        <v>275</v>
      </c>
      <c r="C214" s="6" t="s">
        <v>11183</v>
      </c>
      <c r="D214" s="6" t="s">
        <v>11183</v>
      </c>
      <c r="E214" s="6" t="s">
        <v>11184</v>
      </c>
      <c r="F214" s="6" t="s">
        <v>11184</v>
      </c>
      <c r="G214" s="6" t="s">
        <v>11184</v>
      </c>
      <c r="H214" s="6" t="s">
        <v>504</v>
      </c>
      <c r="I214" s="6" t="s">
        <v>504</v>
      </c>
      <c r="J214" s="6" t="s">
        <v>232</v>
      </c>
      <c r="K214" s="6" t="s">
        <v>232</v>
      </c>
      <c r="L214" s="5">
        <v>7172331700</v>
      </c>
      <c r="M214" s="5">
        <v>7172331700</v>
      </c>
      <c r="N214" s="6" t="s">
        <v>8972</v>
      </c>
      <c r="O214" s="6" t="s">
        <v>11017</v>
      </c>
      <c r="P214" s="6" t="s">
        <v>8977</v>
      </c>
      <c r="Q214" s="6" t="s">
        <v>11185</v>
      </c>
      <c r="R214" s="6">
        <f t="shared" si="6"/>
        <v>0</v>
      </c>
      <c r="S214" s="6">
        <v>0</v>
      </c>
      <c r="T214" s="6">
        <f t="shared" si="7"/>
        <v>1</v>
      </c>
      <c r="U214" s="6" t="s">
        <v>21423</v>
      </c>
    </row>
    <row r="215" spans="1:21" x14ac:dyDescent="0.2">
      <c r="A215" s="5">
        <v>807</v>
      </c>
      <c r="B215" s="5">
        <v>276</v>
      </c>
      <c r="C215" s="6" t="s">
        <v>11173</v>
      </c>
      <c r="D215" s="6" t="s">
        <v>11173</v>
      </c>
      <c r="E215" s="6" t="s">
        <v>11174</v>
      </c>
      <c r="F215" s="6" t="s">
        <v>11174</v>
      </c>
      <c r="G215" s="6" t="s">
        <v>11175</v>
      </c>
      <c r="H215" s="6" t="s">
        <v>505</v>
      </c>
      <c r="I215" s="6" t="s">
        <v>505</v>
      </c>
      <c r="J215" s="6" t="s">
        <v>232</v>
      </c>
      <c r="K215" s="6" t="s">
        <v>232</v>
      </c>
      <c r="L215" s="5">
        <v>7172451835</v>
      </c>
      <c r="M215" s="5">
        <v>7172451663</v>
      </c>
      <c r="N215" s="6" t="s">
        <v>11017</v>
      </c>
      <c r="O215" s="6" t="s">
        <v>11017</v>
      </c>
      <c r="P215" s="6" t="s">
        <v>8979</v>
      </c>
      <c r="Q215" s="6" t="s">
        <v>11176</v>
      </c>
      <c r="R215" s="6">
        <f t="shared" si="6"/>
        <v>0</v>
      </c>
      <c r="S215" s="6">
        <v>0</v>
      </c>
      <c r="T215" s="6">
        <f t="shared" si="7"/>
        <v>0</v>
      </c>
    </row>
    <row r="216" spans="1:21" x14ac:dyDescent="0.2">
      <c r="A216" s="5">
        <v>808</v>
      </c>
      <c r="B216" s="5">
        <v>276</v>
      </c>
      <c r="C216" s="6" t="s">
        <v>11173</v>
      </c>
      <c r="D216" s="6" t="s">
        <v>11173</v>
      </c>
      <c r="E216" s="6" t="s">
        <v>11174</v>
      </c>
      <c r="F216" s="6" t="s">
        <v>11174</v>
      </c>
      <c r="G216" s="6" t="s">
        <v>11175</v>
      </c>
      <c r="H216" s="6" t="s">
        <v>505</v>
      </c>
      <c r="I216" s="6" t="s">
        <v>505</v>
      </c>
      <c r="J216" s="6" t="s">
        <v>232</v>
      </c>
      <c r="K216" s="6" t="s">
        <v>232</v>
      </c>
      <c r="L216" s="5">
        <v>7172451835</v>
      </c>
      <c r="M216" s="5">
        <v>7172451663</v>
      </c>
      <c r="N216" s="6" t="s">
        <v>8972</v>
      </c>
      <c r="O216" s="6" t="s">
        <v>11017</v>
      </c>
      <c r="P216" s="6" t="s">
        <v>8979</v>
      </c>
      <c r="Q216" s="6" t="s">
        <v>11176</v>
      </c>
      <c r="R216" s="6">
        <f t="shared" si="6"/>
        <v>0</v>
      </c>
      <c r="S216" s="6">
        <v>0</v>
      </c>
      <c r="T216" s="6">
        <f t="shared" si="7"/>
        <v>1</v>
      </c>
      <c r="U216" s="6" t="s">
        <v>21423</v>
      </c>
    </row>
    <row r="217" spans="1:21" x14ac:dyDescent="0.2">
      <c r="A217" s="5">
        <v>809</v>
      </c>
      <c r="B217" s="5">
        <v>277</v>
      </c>
      <c r="C217" s="6" t="s">
        <v>11177</v>
      </c>
      <c r="D217" s="6" t="s">
        <v>11177</v>
      </c>
      <c r="E217" s="6" t="s">
        <v>11178</v>
      </c>
      <c r="F217" s="6" t="s">
        <v>11178</v>
      </c>
      <c r="G217" s="6" t="s">
        <v>11179</v>
      </c>
      <c r="H217" s="6" t="s">
        <v>506</v>
      </c>
      <c r="I217" s="6" t="s">
        <v>506</v>
      </c>
      <c r="J217" s="6" t="s">
        <v>232</v>
      </c>
      <c r="K217" s="6" t="s">
        <v>232</v>
      </c>
      <c r="L217" s="5">
        <v>5705233600</v>
      </c>
      <c r="M217" s="5">
        <v>5705233600</v>
      </c>
      <c r="N217" s="6" t="s">
        <v>11017</v>
      </c>
      <c r="O217" s="6" t="s">
        <v>11017</v>
      </c>
      <c r="P217" s="6" t="s">
        <v>8977</v>
      </c>
      <c r="Q217" s="6" t="s">
        <v>8579</v>
      </c>
      <c r="R217" s="6">
        <f t="shared" si="6"/>
        <v>0</v>
      </c>
      <c r="S217" s="6">
        <v>0</v>
      </c>
      <c r="T217" s="6">
        <f t="shared" si="7"/>
        <v>0</v>
      </c>
    </row>
    <row r="218" spans="1:21" x14ac:dyDescent="0.2">
      <c r="A218" s="5">
        <v>810</v>
      </c>
      <c r="B218" s="5">
        <v>277</v>
      </c>
      <c r="C218" s="6" t="s">
        <v>11177</v>
      </c>
      <c r="D218" s="6" t="s">
        <v>11177</v>
      </c>
      <c r="E218" s="6" t="s">
        <v>11178</v>
      </c>
      <c r="F218" s="6" t="s">
        <v>11178</v>
      </c>
      <c r="G218" s="6" t="s">
        <v>11179</v>
      </c>
      <c r="H218" s="6" t="s">
        <v>506</v>
      </c>
      <c r="I218" s="6" t="s">
        <v>506</v>
      </c>
      <c r="J218" s="6" t="s">
        <v>232</v>
      </c>
      <c r="K218" s="6" t="s">
        <v>232</v>
      </c>
      <c r="L218" s="5">
        <v>5705233600</v>
      </c>
      <c r="M218" s="5">
        <v>5705233600</v>
      </c>
      <c r="N218" s="6" t="s">
        <v>8972</v>
      </c>
      <c r="O218" s="6" t="s">
        <v>11017</v>
      </c>
      <c r="P218" s="6" t="s">
        <v>8977</v>
      </c>
      <c r="Q218" s="6" t="s">
        <v>8579</v>
      </c>
      <c r="R218" s="6">
        <f t="shared" si="6"/>
        <v>0</v>
      </c>
      <c r="S218" s="6">
        <v>0</v>
      </c>
      <c r="T218" s="6">
        <f t="shared" si="7"/>
        <v>1</v>
      </c>
      <c r="U218" s="6" t="s">
        <v>21423</v>
      </c>
    </row>
    <row r="219" spans="1:21" x14ac:dyDescent="0.2">
      <c r="A219" s="5">
        <v>813</v>
      </c>
      <c r="B219" s="5">
        <v>278</v>
      </c>
      <c r="C219" s="6" t="s">
        <v>513</v>
      </c>
      <c r="D219" s="6" t="s">
        <v>513</v>
      </c>
      <c r="E219" s="6" t="s">
        <v>514</v>
      </c>
      <c r="F219" s="6" t="s">
        <v>514</v>
      </c>
      <c r="G219" s="6" t="s">
        <v>6487</v>
      </c>
      <c r="H219" s="6" t="s">
        <v>515</v>
      </c>
      <c r="I219" s="6" t="s">
        <v>515</v>
      </c>
      <c r="J219" s="6" t="s">
        <v>232</v>
      </c>
      <c r="K219" s="6" t="s">
        <v>232</v>
      </c>
      <c r="L219" s="5">
        <v>7175233600</v>
      </c>
      <c r="M219" s="5">
        <v>7175233600</v>
      </c>
      <c r="N219" s="6" t="s">
        <v>8972</v>
      </c>
      <c r="O219" s="6" t="s">
        <v>8972</v>
      </c>
      <c r="P219" s="6" t="s">
        <v>8977</v>
      </c>
      <c r="Q219" s="6" t="s">
        <v>8579</v>
      </c>
      <c r="R219" s="6">
        <f t="shared" si="6"/>
        <v>0</v>
      </c>
      <c r="S219" s="6">
        <v>0</v>
      </c>
      <c r="T219" s="6">
        <f t="shared" si="7"/>
        <v>0</v>
      </c>
    </row>
    <row r="220" spans="1:21" x14ac:dyDescent="0.2">
      <c r="A220" s="5">
        <v>811</v>
      </c>
      <c r="B220" s="5">
        <v>279</v>
      </c>
      <c r="C220" s="6" t="s">
        <v>507</v>
      </c>
      <c r="D220" s="6" t="s">
        <v>507</v>
      </c>
      <c r="E220" s="6" t="s">
        <v>508</v>
      </c>
      <c r="F220" s="6" t="s">
        <v>508</v>
      </c>
      <c r="G220" s="6" t="s">
        <v>6486</v>
      </c>
      <c r="H220" s="6" t="s">
        <v>509</v>
      </c>
      <c r="I220" s="6" t="s">
        <v>509</v>
      </c>
      <c r="J220" s="6" t="s">
        <v>232</v>
      </c>
      <c r="K220" s="6" t="s">
        <v>232</v>
      </c>
      <c r="L220" s="5">
        <v>5705233600</v>
      </c>
      <c r="M220" s="5">
        <v>5705233600</v>
      </c>
      <c r="N220" s="6" t="s">
        <v>8972</v>
      </c>
      <c r="O220" s="6" t="s">
        <v>8972</v>
      </c>
      <c r="P220" s="6" t="s">
        <v>8977</v>
      </c>
      <c r="Q220" s="6" t="s">
        <v>8579</v>
      </c>
      <c r="R220" s="6">
        <f t="shared" si="6"/>
        <v>0</v>
      </c>
      <c r="S220" s="6">
        <v>0</v>
      </c>
      <c r="T220" s="6">
        <f t="shared" si="7"/>
        <v>0</v>
      </c>
    </row>
    <row r="221" spans="1:21" x14ac:dyDescent="0.2">
      <c r="A221" s="5">
        <v>812</v>
      </c>
      <c r="B221" s="5">
        <v>280</v>
      </c>
      <c r="C221" s="6" t="s">
        <v>510</v>
      </c>
      <c r="D221" s="6" t="s">
        <v>510</v>
      </c>
      <c r="E221" s="6" t="s">
        <v>511</v>
      </c>
      <c r="F221" s="6" t="s">
        <v>511</v>
      </c>
      <c r="G221" s="6" t="s">
        <v>511</v>
      </c>
      <c r="H221" s="6" t="s">
        <v>512</v>
      </c>
      <c r="I221" s="6" t="s">
        <v>512</v>
      </c>
      <c r="J221" s="6" t="s">
        <v>232</v>
      </c>
      <c r="K221" s="6" t="s">
        <v>232</v>
      </c>
      <c r="L221" s="5">
        <v>5705233600</v>
      </c>
      <c r="M221" s="5">
        <v>5705233600</v>
      </c>
      <c r="N221" s="6" t="s">
        <v>8972</v>
      </c>
      <c r="O221" s="6" t="s">
        <v>8972</v>
      </c>
      <c r="P221" s="6" t="s">
        <v>8977</v>
      </c>
      <c r="Q221" s="6" t="s">
        <v>8579</v>
      </c>
      <c r="R221" s="6">
        <f t="shared" si="6"/>
        <v>0</v>
      </c>
      <c r="S221" s="6">
        <v>0</v>
      </c>
      <c r="T221" s="6">
        <f t="shared" si="7"/>
        <v>0</v>
      </c>
    </row>
    <row r="222" spans="1:21" x14ac:dyDescent="0.2">
      <c r="A222" s="5">
        <v>801</v>
      </c>
      <c r="B222" s="5">
        <v>281</v>
      </c>
      <c r="C222" s="6" t="s">
        <v>11169</v>
      </c>
      <c r="D222" s="6" t="s">
        <v>11169</v>
      </c>
      <c r="E222" s="6" t="s">
        <v>11170</v>
      </c>
      <c r="F222" s="6" t="s">
        <v>11170</v>
      </c>
      <c r="G222" s="6" t="s">
        <v>11171</v>
      </c>
      <c r="H222" s="6" t="s">
        <v>504</v>
      </c>
      <c r="I222" s="6" t="s">
        <v>504</v>
      </c>
      <c r="J222" s="6" t="s">
        <v>232</v>
      </c>
      <c r="K222" s="6" t="s">
        <v>232</v>
      </c>
      <c r="L222" s="5">
        <v>7172329971</v>
      </c>
      <c r="M222" s="5">
        <v>7172303901</v>
      </c>
      <c r="N222" s="6" t="s">
        <v>11017</v>
      </c>
      <c r="O222" s="6" t="s">
        <v>11017</v>
      </c>
      <c r="P222" s="6" t="s">
        <v>8973</v>
      </c>
      <c r="Q222" s="6" t="s">
        <v>11172</v>
      </c>
      <c r="R222" s="6">
        <f t="shared" si="6"/>
        <v>0</v>
      </c>
      <c r="S222" s="6">
        <v>0</v>
      </c>
      <c r="T222" s="6">
        <f t="shared" si="7"/>
        <v>0</v>
      </c>
    </row>
    <row r="223" spans="1:21" x14ac:dyDescent="0.2">
      <c r="A223" s="5">
        <v>802</v>
      </c>
      <c r="B223" s="5">
        <v>281</v>
      </c>
      <c r="C223" s="6" t="s">
        <v>11169</v>
      </c>
      <c r="D223" s="6" t="s">
        <v>11169</v>
      </c>
      <c r="E223" s="6" t="s">
        <v>11170</v>
      </c>
      <c r="F223" s="6" t="s">
        <v>11170</v>
      </c>
      <c r="G223" s="6" t="s">
        <v>11171</v>
      </c>
      <c r="H223" s="6" t="s">
        <v>504</v>
      </c>
      <c r="I223" s="6" t="s">
        <v>504</v>
      </c>
      <c r="J223" s="6" t="s">
        <v>232</v>
      </c>
      <c r="K223" s="6" t="s">
        <v>232</v>
      </c>
      <c r="L223" s="5">
        <v>7172329971</v>
      </c>
      <c r="M223" s="5">
        <v>7172303901</v>
      </c>
      <c r="N223" s="6" t="s">
        <v>8972</v>
      </c>
      <c r="O223" s="6" t="s">
        <v>11017</v>
      </c>
      <c r="P223" s="6" t="s">
        <v>8973</v>
      </c>
      <c r="Q223" s="6" t="s">
        <v>11172</v>
      </c>
      <c r="R223" s="6">
        <f t="shared" si="6"/>
        <v>0</v>
      </c>
      <c r="S223" s="6">
        <v>0</v>
      </c>
      <c r="T223" s="6">
        <f t="shared" si="7"/>
        <v>1</v>
      </c>
      <c r="U223" s="6" t="s">
        <v>21423</v>
      </c>
    </row>
    <row r="224" spans="1:21" x14ac:dyDescent="0.2">
      <c r="A224" s="5">
        <v>818</v>
      </c>
      <c r="B224" s="5">
        <v>282</v>
      </c>
      <c r="C224" s="6" t="s">
        <v>11186</v>
      </c>
      <c r="D224" s="6" t="s">
        <v>11186</v>
      </c>
      <c r="E224" s="6" t="s">
        <v>11187</v>
      </c>
      <c r="F224" s="6" t="s">
        <v>11188</v>
      </c>
      <c r="G224" s="6" t="s">
        <v>11189</v>
      </c>
      <c r="H224" s="6" t="s">
        <v>11190</v>
      </c>
      <c r="I224" s="6" t="s">
        <v>11190</v>
      </c>
      <c r="J224" s="6" t="s">
        <v>232</v>
      </c>
      <c r="K224" s="6" t="s">
        <v>232</v>
      </c>
      <c r="L224" s="5">
        <v>7177097964</v>
      </c>
      <c r="M224" s="5">
        <v>7177097964</v>
      </c>
      <c r="N224" s="6" t="s">
        <v>11017</v>
      </c>
      <c r="O224" s="6" t="s">
        <v>11017</v>
      </c>
      <c r="P224" s="6" t="s">
        <v>8973</v>
      </c>
      <c r="Q224" s="6" t="s">
        <v>11191</v>
      </c>
      <c r="R224" s="6">
        <f t="shared" si="6"/>
        <v>0</v>
      </c>
      <c r="S224" s="6">
        <v>0</v>
      </c>
      <c r="T224" s="6">
        <f t="shared" si="7"/>
        <v>0</v>
      </c>
    </row>
    <row r="225" spans="1:21" x14ac:dyDescent="0.2">
      <c r="A225" s="5">
        <v>819</v>
      </c>
      <c r="B225" s="5">
        <v>282</v>
      </c>
      <c r="C225" s="6" t="s">
        <v>11186</v>
      </c>
      <c r="D225" s="6" t="s">
        <v>11186</v>
      </c>
      <c r="E225" s="6" t="s">
        <v>11187</v>
      </c>
      <c r="F225" s="6" t="s">
        <v>11188</v>
      </c>
      <c r="G225" s="6" t="s">
        <v>11189</v>
      </c>
      <c r="H225" s="6" t="s">
        <v>11190</v>
      </c>
      <c r="I225" s="6" t="s">
        <v>11190</v>
      </c>
      <c r="J225" s="6" t="s">
        <v>232</v>
      </c>
      <c r="K225" s="6" t="s">
        <v>232</v>
      </c>
      <c r="L225" s="5">
        <v>7177097964</v>
      </c>
      <c r="M225" s="5">
        <v>7177097964</v>
      </c>
      <c r="N225" s="6" t="s">
        <v>8972</v>
      </c>
      <c r="O225" s="6" t="s">
        <v>11017</v>
      </c>
      <c r="P225" s="6" t="s">
        <v>8973</v>
      </c>
      <c r="Q225" s="6" t="s">
        <v>11191</v>
      </c>
      <c r="R225" s="6">
        <f t="shared" si="6"/>
        <v>0</v>
      </c>
      <c r="S225" s="6">
        <v>0</v>
      </c>
      <c r="T225" s="6">
        <f t="shared" si="7"/>
        <v>1</v>
      </c>
      <c r="U225" s="6" t="s">
        <v>21423</v>
      </c>
    </row>
    <row r="226" spans="1:21" x14ac:dyDescent="0.2">
      <c r="A226" s="5">
        <v>833</v>
      </c>
      <c r="B226" s="5">
        <v>283</v>
      </c>
      <c r="C226" s="6" t="s">
        <v>11192</v>
      </c>
      <c r="D226" s="6" t="s">
        <v>11192</v>
      </c>
      <c r="E226" s="6" t="s">
        <v>11193</v>
      </c>
      <c r="F226" s="6" t="s">
        <v>11193</v>
      </c>
      <c r="G226" s="6" t="s">
        <v>11194</v>
      </c>
      <c r="H226" s="6" t="s">
        <v>517</v>
      </c>
      <c r="I226" s="6" t="s">
        <v>517</v>
      </c>
      <c r="J226" s="6" t="s">
        <v>232</v>
      </c>
      <c r="K226" s="6" t="s">
        <v>232</v>
      </c>
      <c r="L226" s="5">
        <v>7175444320</v>
      </c>
      <c r="M226" s="5">
        <v>7175444308</v>
      </c>
      <c r="N226" s="6" t="s">
        <v>11017</v>
      </c>
      <c r="O226" s="6" t="s">
        <v>11017</v>
      </c>
      <c r="P226" s="6" t="s">
        <v>8974</v>
      </c>
      <c r="Q226" s="6" t="s">
        <v>8580</v>
      </c>
      <c r="R226" s="6">
        <f t="shared" si="6"/>
        <v>0</v>
      </c>
      <c r="S226" s="6">
        <v>0</v>
      </c>
      <c r="T226" s="6">
        <f t="shared" si="7"/>
        <v>0</v>
      </c>
    </row>
    <row r="227" spans="1:21" x14ac:dyDescent="0.2">
      <c r="A227" s="5">
        <v>834</v>
      </c>
      <c r="B227" s="5">
        <v>283</v>
      </c>
      <c r="C227" s="6" t="s">
        <v>11192</v>
      </c>
      <c r="D227" s="6" t="s">
        <v>11192</v>
      </c>
      <c r="E227" s="6" t="s">
        <v>11193</v>
      </c>
      <c r="F227" s="6" t="s">
        <v>11193</v>
      </c>
      <c r="G227" s="6" t="s">
        <v>11194</v>
      </c>
      <c r="H227" s="6" t="s">
        <v>517</v>
      </c>
      <c r="I227" s="6" t="s">
        <v>517</v>
      </c>
      <c r="J227" s="6" t="s">
        <v>232</v>
      </c>
      <c r="K227" s="6" t="s">
        <v>232</v>
      </c>
      <c r="L227" s="5">
        <v>7175444320</v>
      </c>
      <c r="M227" s="5">
        <v>7175444308</v>
      </c>
      <c r="N227" s="6" t="s">
        <v>8972</v>
      </c>
      <c r="O227" s="6" t="s">
        <v>11017</v>
      </c>
      <c r="P227" s="6" t="s">
        <v>8974</v>
      </c>
      <c r="Q227" s="6" t="s">
        <v>8580</v>
      </c>
      <c r="R227" s="6">
        <f t="shared" si="6"/>
        <v>0</v>
      </c>
      <c r="S227" s="6">
        <v>0</v>
      </c>
      <c r="T227" s="6">
        <f t="shared" si="7"/>
        <v>1</v>
      </c>
      <c r="U227" s="6" t="s">
        <v>21423</v>
      </c>
    </row>
    <row r="228" spans="1:21" x14ac:dyDescent="0.2">
      <c r="A228" s="5">
        <v>814</v>
      </c>
      <c r="B228" s="5">
        <v>285</v>
      </c>
      <c r="C228" s="6" t="s">
        <v>11180</v>
      </c>
      <c r="D228" s="6" t="s">
        <v>11180</v>
      </c>
      <c r="E228" s="6" t="s">
        <v>11181</v>
      </c>
      <c r="F228" s="6" t="s">
        <v>11181</v>
      </c>
      <c r="G228" s="6" t="s">
        <v>11181</v>
      </c>
      <c r="H228" s="6" t="s">
        <v>516</v>
      </c>
      <c r="I228" s="6" t="s">
        <v>516</v>
      </c>
      <c r="J228" s="6" t="s">
        <v>232</v>
      </c>
      <c r="K228" s="6" t="s">
        <v>232</v>
      </c>
      <c r="L228" s="5">
        <v>7172736741</v>
      </c>
      <c r="M228" s="5">
        <v>7172736741</v>
      </c>
      <c r="N228" s="6" t="s">
        <v>11017</v>
      </c>
      <c r="O228" s="6" t="s">
        <v>11017</v>
      </c>
      <c r="P228" s="6" t="s">
        <v>8977</v>
      </c>
      <c r="Q228" s="6" t="s">
        <v>11182</v>
      </c>
      <c r="R228" s="6">
        <f t="shared" si="6"/>
        <v>0</v>
      </c>
      <c r="S228" s="6">
        <v>0</v>
      </c>
      <c r="T228" s="6">
        <f t="shared" si="7"/>
        <v>0</v>
      </c>
    </row>
    <row r="229" spans="1:21" x14ac:dyDescent="0.2">
      <c r="A229" s="5">
        <v>815</v>
      </c>
      <c r="B229" s="5">
        <v>285</v>
      </c>
      <c r="C229" s="6" t="s">
        <v>11180</v>
      </c>
      <c r="D229" s="6" t="s">
        <v>11180</v>
      </c>
      <c r="E229" s="6" t="s">
        <v>11181</v>
      </c>
      <c r="F229" s="6" t="s">
        <v>11181</v>
      </c>
      <c r="G229" s="6" t="s">
        <v>11181</v>
      </c>
      <c r="H229" s="6" t="s">
        <v>516</v>
      </c>
      <c r="I229" s="6" t="s">
        <v>516</v>
      </c>
      <c r="J229" s="6" t="s">
        <v>232</v>
      </c>
      <c r="K229" s="6" t="s">
        <v>232</v>
      </c>
      <c r="L229" s="5">
        <v>7172736741</v>
      </c>
      <c r="M229" s="5">
        <v>7172736741</v>
      </c>
      <c r="N229" s="6" t="s">
        <v>8972</v>
      </c>
      <c r="O229" s="6" t="s">
        <v>11017</v>
      </c>
      <c r="P229" s="6" t="s">
        <v>8977</v>
      </c>
      <c r="Q229" s="6" t="s">
        <v>11182</v>
      </c>
      <c r="R229" s="6">
        <f t="shared" si="6"/>
        <v>0</v>
      </c>
      <c r="S229" s="6">
        <v>0</v>
      </c>
      <c r="T229" s="6">
        <f t="shared" si="7"/>
        <v>1</v>
      </c>
      <c r="U229" s="6" t="s">
        <v>21423</v>
      </c>
    </row>
    <row r="230" spans="1:21" x14ac:dyDescent="0.2">
      <c r="A230" s="5">
        <v>797</v>
      </c>
      <c r="B230" s="5">
        <v>286</v>
      </c>
      <c r="C230" s="6" t="s">
        <v>11166</v>
      </c>
      <c r="D230" s="6" t="s">
        <v>11166</v>
      </c>
      <c r="E230" s="6" t="s">
        <v>11167</v>
      </c>
      <c r="F230" s="6" t="s">
        <v>11167</v>
      </c>
      <c r="G230" s="6" t="s">
        <v>11167</v>
      </c>
      <c r="H230" s="6" t="s">
        <v>502</v>
      </c>
      <c r="I230" s="6" t="s">
        <v>502</v>
      </c>
      <c r="J230" s="6" t="s">
        <v>232</v>
      </c>
      <c r="K230" s="6" t="s">
        <v>232</v>
      </c>
      <c r="L230" s="5">
        <v>7178124602</v>
      </c>
      <c r="M230" s="5">
        <v>7178124602</v>
      </c>
      <c r="N230" s="6" t="s">
        <v>11017</v>
      </c>
      <c r="O230" s="6" t="s">
        <v>11017</v>
      </c>
      <c r="P230" s="6" t="s">
        <v>8974</v>
      </c>
      <c r="Q230" s="6" t="s">
        <v>11168</v>
      </c>
      <c r="R230" s="6">
        <f t="shared" si="6"/>
        <v>0</v>
      </c>
      <c r="S230" s="6">
        <v>0</v>
      </c>
      <c r="T230" s="6">
        <f t="shared" si="7"/>
        <v>0</v>
      </c>
    </row>
    <row r="231" spans="1:21" x14ac:dyDescent="0.2">
      <c r="A231" s="5">
        <v>798</v>
      </c>
      <c r="B231" s="5">
        <v>286</v>
      </c>
      <c r="C231" s="6" t="s">
        <v>11166</v>
      </c>
      <c r="D231" s="6" t="s">
        <v>11166</v>
      </c>
      <c r="E231" s="6" t="s">
        <v>11167</v>
      </c>
      <c r="F231" s="6" t="s">
        <v>11167</v>
      </c>
      <c r="G231" s="6" t="s">
        <v>11167</v>
      </c>
      <c r="H231" s="6" t="s">
        <v>502</v>
      </c>
      <c r="I231" s="6" t="s">
        <v>502</v>
      </c>
      <c r="J231" s="6" t="s">
        <v>232</v>
      </c>
      <c r="K231" s="6" t="s">
        <v>232</v>
      </c>
      <c r="L231" s="5">
        <v>7178124602</v>
      </c>
      <c r="M231" s="5">
        <v>7178124602</v>
      </c>
      <c r="N231" s="6" t="s">
        <v>8972</v>
      </c>
      <c r="O231" s="6" t="s">
        <v>11017</v>
      </c>
      <c r="P231" s="6" t="s">
        <v>8974</v>
      </c>
      <c r="Q231" s="6" t="s">
        <v>11168</v>
      </c>
      <c r="R231" s="6">
        <f t="shared" si="6"/>
        <v>0</v>
      </c>
      <c r="S231" s="6">
        <v>0</v>
      </c>
      <c r="T231" s="6">
        <f t="shared" si="7"/>
        <v>1</v>
      </c>
      <c r="U231" s="6" t="s">
        <v>21423</v>
      </c>
    </row>
    <row r="232" spans="1:21" x14ac:dyDescent="0.2">
      <c r="A232" s="5">
        <v>1310</v>
      </c>
      <c r="B232" s="5">
        <v>295</v>
      </c>
      <c r="C232" s="6" t="s">
        <v>11479</v>
      </c>
      <c r="D232" s="6" t="s">
        <v>11480</v>
      </c>
      <c r="E232" s="6" t="s">
        <v>11481</v>
      </c>
      <c r="F232" s="6" t="s">
        <v>11481</v>
      </c>
      <c r="G232" s="6" t="s">
        <v>11481</v>
      </c>
      <c r="H232" s="6" t="s">
        <v>11482</v>
      </c>
      <c r="I232" s="6" t="s">
        <v>11482</v>
      </c>
      <c r="J232" s="6" t="s">
        <v>943</v>
      </c>
      <c r="K232" s="6" t="s">
        <v>943</v>
      </c>
      <c r="L232" s="5">
        <v>3044328211</v>
      </c>
      <c r="M232" s="5">
        <v>3044328211</v>
      </c>
      <c r="N232" s="6" t="s">
        <v>11017</v>
      </c>
      <c r="O232" s="6" t="s">
        <v>11017</v>
      </c>
      <c r="P232" s="6" t="s">
        <v>8973</v>
      </c>
      <c r="Q232" s="6" t="s">
        <v>11483</v>
      </c>
      <c r="R232" s="6">
        <f t="shared" si="6"/>
        <v>0</v>
      </c>
      <c r="S232" s="6">
        <v>0</v>
      </c>
      <c r="T232" s="6">
        <f t="shared" si="7"/>
        <v>0</v>
      </c>
    </row>
    <row r="233" spans="1:21" x14ac:dyDescent="0.2">
      <c r="A233" s="5">
        <v>1311</v>
      </c>
      <c r="B233" s="5">
        <v>296</v>
      </c>
      <c r="C233" s="6" t="s">
        <v>1077</v>
      </c>
      <c r="D233" s="6" t="s">
        <v>5130</v>
      </c>
      <c r="E233" s="6" t="s">
        <v>5131</v>
      </c>
      <c r="F233" s="6" t="s">
        <v>5131</v>
      </c>
      <c r="G233" s="6" t="s">
        <v>7150</v>
      </c>
      <c r="H233" s="6" t="s">
        <v>1078</v>
      </c>
      <c r="I233" s="6" t="s">
        <v>1078</v>
      </c>
      <c r="J233" s="6" t="s">
        <v>943</v>
      </c>
      <c r="K233" s="6" t="s">
        <v>943</v>
      </c>
      <c r="L233" s="5">
        <v>3047754671</v>
      </c>
      <c r="M233" s="5">
        <v>3047754671</v>
      </c>
      <c r="N233" s="6" t="s">
        <v>8972</v>
      </c>
      <c r="O233" s="6" t="s">
        <v>8972</v>
      </c>
      <c r="P233" s="6" t="s">
        <v>8973</v>
      </c>
      <c r="Q233" s="6" t="s">
        <v>11483</v>
      </c>
      <c r="R233" s="6">
        <f t="shared" si="6"/>
        <v>0</v>
      </c>
      <c r="S233" s="6">
        <v>0</v>
      </c>
      <c r="T233" s="6">
        <f t="shared" si="7"/>
        <v>0</v>
      </c>
    </row>
    <row r="234" spans="1:21" x14ac:dyDescent="0.2">
      <c r="A234" s="5">
        <v>569</v>
      </c>
      <c r="B234" s="5">
        <v>300</v>
      </c>
      <c r="C234" s="6" t="s">
        <v>229</v>
      </c>
      <c r="D234" s="6" t="s">
        <v>5136</v>
      </c>
      <c r="E234" s="6" t="s">
        <v>230</v>
      </c>
      <c r="F234" s="6" t="s">
        <v>230</v>
      </c>
      <c r="G234" s="6" t="s">
        <v>6435</v>
      </c>
      <c r="H234" s="6" t="s">
        <v>231</v>
      </c>
      <c r="I234" s="6" t="s">
        <v>231</v>
      </c>
      <c r="J234" s="6" t="s">
        <v>232</v>
      </c>
      <c r="K234" s="6" t="s">
        <v>232</v>
      </c>
      <c r="L234" s="5">
        <v>2155372519</v>
      </c>
      <c r="M234" s="5">
        <v>2155372519</v>
      </c>
      <c r="N234" s="6" t="s">
        <v>8972</v>
      </c>
      <c r="O234" s="6" t="s">
        <v>8972</v>
      </c>
      <c r="P234" s="6" t="s">
        <v>8976</v>
      </c>
      <c r="Q234" s="6" t="s">
        <v>8545</v>
      </c>
      <c r="R234" s="6">
        <f t="shared" si="6"/>
        <v>0</v>
      </c>
      <c r="S234" s="6">
        <v>0</v>
      </c>
      <c r="T234" s="6">
        <f t="shared" si="7"/>
        <v>0</v>
      </c>
    </row>
    <row r="235" spans="1:21" x14ac:dyDescent="0.2">
      <c r="A235" s="5">
        <v>571</v>
      </c>
      <c r="B235" s="5">
        <v>300</v>
      </c>
      <c r="C235" s="6" t="s">
        <v>229</v>
      </c>
      <c r="D235" s="6" t="s">
        <v>5136</v>
      </c>
      <c r="E235" s="6" t="s">
        <v>230</v>
      </c>
      <c r="F235" s="6" t="s">
        <v>230</v>
      </c>
      <c r="G235" s="6" t="s">
        <v>6435</v>
      </c>
      <c r="H235" s="6" t="s">
        <v>231</v>
      </c>
      <c r="I235" s="6" t="s">
        <v>231</v>
      </c>
      <c r="J235" s="6" t="s">
        <v>232</v>
      </c>
      <c r="K235" s="6" t="s">
        <v>232</v>
      </c>
      <c r="L235" s="5">
        <v>2155372519</v>
      </c>
      <c r="M235" s="5">
        <v>2155372519</v>
      </c>
      <c r="N235" s="6" t="s">
        <v>8972</v>
      </c>
      <c r="O235" s="6" t="s">
        <v>8972</v>
      </c>
      <c r="P235" s="6" t="s">
        <v>8976</v>
      </c>
      <c r="Q235" s="6" t="s">
        <v>8545</v>
      </c>
      <c r="R235" s="6">
        <f t="shared" si="6"/>
        <v>0</v>
      </c>
      <c r="S235" s="6">
        <v>0</v>
      </c>
      <c r="T235" s="6">
        <f t="shared" si="7"/>
        <v>1</v>
      </c>
      <c r="U235" s="6" t="s">
        <v>21418</v>
      </c>
    </row>
    <row r="236" spans="1:21" x14ac:dyDescent="0.2">
      <c r="A236" s="5">
        <v>570</v>
      </c>
      <c r="B236" s="5">
        <v>301</v>
      </c>
      <c r="C236" s="6" t="s">
        <v>233</v>
      </c>
      <c r="D236" s="6" t="s">
        <v>5137</v>
      </c>
      <c r="E236" s="6" t="s">
        <v>234</v>
      </c>
      <c r="F236" s="6" t="s">
        <v>234</v>
      </c>
      <c r="G236" s="6" t="s">
        <v>234</v>
      </c>
      <c r="H236" s="6" t="s">
        <v>231</v>
      </c>
      <c r="I236" s="6" t="s">
        <v>231</v>
      </c>
      <c r="J236" s="6" t="s">
        <v>232</v>
      </c>
      <c r="K236" s="6" t="s">
        <v>232</v>
      </c>
      <c r="L236" s="5">
        <v>2159526220</v>
      </c>
      <c r="M236" s="5">
        <v>2159526220</v>
      </c>
      <c r="N236" s="6" t="s">
        <v>8972</v>
      </c>
      <c r="O236" s="6" t="s">
        <v>8972</v>
      </c>
      <c r="P236" s="6" t="s">
        <v>8976</v>
      </c>
      <c r="Q236" s="6" t="s">
        <v>8545</v>
      </c>
      <c r="R236" s="6">
        <f t="shared" si="6"/>
        <v>0</v>
      </c>
      <c r="S236" s="6">
        <v>0</v>
      </c>
      <c r="T236" s="6">
        <f t="shared" si="7"/>
        <v>0</v>
      </c>
    </row>
    <row r="237" spans="1:21" x14ac:dyDescent="0.2">
      <c r="A237" s="5">
        <v>572</v>
      </c>
      <c r="B237" s="5">
        <v>301</v>
      </c>
      <c r="C237" s="6" t="s">
        <v>233</v>
      </c>
      <c r="D237" s="6" t="s">
        <v>5137</v>
      </c>
      <c r="E237" s="6" t="s">
        <v>234</v>
      </c>
      <c r="F237" s="6" t="s">
        <v>234</v>
      </c>
      <c r="G237" s="6" t="s">
        <v>234</v>
      </c>
      <c r="H237" s="6" t="s">
        <v>231</v>
      </c>
      <c r="I237" s="6" t="s">
        <v>231</v>
      </c>
      <c r="J237" s="6" t="s">
        <v>232</v>
      </c>
      <c r="K237" s="6" t="s">
        <v>232</v>
      </c>
      <c r="L237" s="5">
        <v>2159526220</v>
      </c>
      <c r="M237" s="5">
        <v>2159526220</v>
      </c>
      <c r="N237" s="6" t="s">
        <v>8972</v>
      </c>
      <c r="O237" s="6" t="s">
        <v>8972</v>
      </c>
      <c r="P237" s="6" t="s">
        <v>8976</v>
      </c>
      <c r="Q237" s="6" t="s">
        <v>8545</v>
      </c>
      <c r="R237" s="6">
        <f t="shared" si="6"/>
        <v>0</v>
      </c>
      <c r="S237" s="6">
        <v>0</v>
      </c>
      <c r="T237" s="6">
        <f t="shared" si="7"/>
        <v>1</v>
      </c>
      <c r="U237" s="6" t="s">
        <v>21418</v>
      </c>
    </row>
    <row r="238" spans="1:21" x14ac:dyDescent="0.2">
      <c r="A238" s="5">
        <v>640</v>
      </c>
      <c r="B238" s="5">
        <v>302</v>
      </c>
      <c r="C238" s="6" t="s">
        <v>309</v>
      </c>
      <c r="D238" s="6" t="s">
        <v>309</v>
      </c>
      <c r="E238" s="6" t="s">
        <v>310</v>
      </c>
      <c r="F238" s="6" t="s">
        <v>310</v>
      </c>
      <c r="G238" s="6" t="s">
        <v>310</v>
      </c>
      <c r="H238" s="6" t="s">
        <v>231</v>
      </c>
      <c r="I238" s="6" t="s">
        <v>231</v>
      </c>
      <c r="J238" s="6" t="s">
        <v>232</v>
      </c>
      <c r="K238" s="6" t="s">
        <v>232</v>
      </c>
      <c r="L238" s="5">
        <v>2154561232</v>
      </c>
      <c r="M238" s="5">
        <v>2154561232</v>
      </c>
      <c r="N238" s="6" t="s">
        <v>11017</v>
      </c>
      <c r="O238" s="6" t="s">
        <v>11017</v>
      </c>
      <c r="P238" s="6" t="s">
        <v>8977</v>
      </c>
      <c r="Q238" s="6" t="s">
        <v>8556</v>
      </c>
      <c r="R238" s="6">
        <f t="shared" si="6"/>
        <v>0</v>
      </c>
      <c r="S238" s="6">
        <v>0</v>
      </c>
      <c r="T238" s="6">
        <f t="shared" si="7"/>
        <v>0</v>
      </c>
    </row>
    <row r="239" spans="1:21" x14ac:dyDescent="0.2">
      <c r="A239" s="5">
        <v>641</v>
      </c>
      <c r="B239" s="5">
        <v>303</v>
      </c>
      <c r="C239" s="6" t="s">
        <v>309</v>
      </c>
      <c r="D239" s="6" t="s">
        <v>309</v>
      </c>
      <c r="E239" s="6" t="s">
        <v>310</v>
      </c>
      <c r="F239" s="6" t="s">
        <v>310</v>
      </c>
      <c r="G239" s="6" t="s">
        <v>310</v>
      </c>
      <c r="H239" s="6" t="s">
        <v>231</v>
      </c>
      <c r="I239" s="6" t="s">
        <v>231</v>
      </c>
      <c r="J239" s="6" t="s">
        <v>232</v>
      </c>
      <c r="K239" s="6" t="s">
        <v>232</v>
      </c>
      <c r="L239" s="5">
        <v>2155461232</v>
      </c>
      <c r="M239" s="5">
        <v>2155461232</v>
      </c>
      <c r="N239" s="6" t="s">
        <v>8972</v>
      </c>
      <c r="O239" s="6" t="s">
        <v>8972</v>
      </c>
      <c r="P239" s="6" t="s">
        <v>8977</v>
      </c>
      <c r="Q239" s="6" t="s">
        <v>8556</v>
      </c>
      <c r="R239" s="6">
        <f t="shared" si="6"/>
        <v>0</v>
      </c>
      <c r="S239" s="6">
        <v>0</v>
      </c>
      <c r="T239" s="6">
        <f t="shared" si="7"/>
        <v>0</v>
      </c>
    </row>
    <row r="240" spans="1:21" x14ac:dyDescent="0.2">
      <c r="A240" s="5">
        <v>648</v>
      </c>
      <c r="B240" s="5">
        <v>310</v>
      </c>
      <c r="C240" s="6" t="s">
        <v>313</v>
      </c>
      <c r="D240" s="6" t="s">
        <v>5144</v>
      </c>
      <c r="E240" s="6" t="s">
        <v>314</v>
      </c>
      <c r="F240" s="6" t="s">
        <v>314</v>
      </c>
      <c r="G240" s="6" t="s">
        <v>314</v>
      </c>
      <c r="H240" s="6" t="s">
        <v>231</v>
      </c>
      <c r="I240" s="6" t="s">
        <v>231</v>
      </c>
      <c r="J240" s="6" t="s">
        <v>232</v>
      </c>
      <c r="K240" s="6" t="s">
        <v>232</v>
      </c>
      <c r="L240" s="5">
        <v>2155903537</v>
      </c>
      <c r="M240" s="5">
        <v>2674253210</v>
      </c>
      <c r="N240" s="6" t="s">
        <v>11017</v>
      </c>
      <c r="O240" s="6" t="s">
        <v>8972</v>
      </c>
      <c r="P240" s="6" t="s">
        <v>8974</v>
      </c>
      <c r="Q240" s="6" t="s">
        <v>8558</v>
      </c>
      <c r="R240" s="6">
        <f t="shared" si="6"/>
        <v>0</v>
      </c>
      <c r="S240" s="6">
        <v>0</v>
      </c>
      <c r="T240" s="6">
        <f t="shared" si="7"/>
        <v>0</v>
      </c>
    </row>
    <row r="241" spans="1:21" x14ac:dyDescent="0.2">
      <c r="A241" s="5">
        <v>650</v>
      </c>
      <c r="B241" s="5">
        <v>310</v>
      </c>
      <c r="C241" s="6" t="s">
        <v>313</v>
      </c>
      <c r="D241" s="6" t="s">
        <v>5144</v>
      </c>
      <c r="E241" s="6" t="s">
        <v>314</v>
      </c>
      <c r="F241" s="6" t="s">
        <v>314</v>
      </c>
      <c r="G241" s="6" t="s">
        <v>314</v>
      </c>
      <c r="H241" s="6" t="s">
        <v>231</v>
      </c>
      <c r="I241" s="6" t="s">
        <v>231</v>
      </c>
      <c r="J241" s="6" t="s">
        <v>232</v>
      </c>
      <c r="K241" s="6" t="s">
        <v>232</v>
      </c>
      <c r="L241" s="5">
        <v>2674253210</v>
      </c>
      <c r="M241" s="5">
        <v>2674253210</v>
      </c>
      <c r="N241" s="6" t="s">
        <v>8972</v>
      </c>
      <c r="O241" s="6" t="s">
        <v>8972</v>
      </c>
      <c r="P241" s="6" t="s">
        <v>8974</v>
      </c>
      <c r="Q241" s="6" t="s">
        <v>8558</v>
      </c>
      <c r="R241" s="6">
        <f t="shared" si="6"/>
        <v>0</v>
      </c>
      <c r="S241" s="6">
        <v>0</v>
      </c>
      <c r="T241" s="6">
        <f t="shared" si="7"/>
        <v>1</v>
      </c>
      <c r="U241" s="6" t="s">
        <v>21418</v>
      </c>
    </row>
    <row r="242" spans="1:21" x14ac:dyDescent="0.2">
      <c r="A242" s="5">
        <v>652</v>
      </c>
      <c r="B242" s="5">
        <v>311</v>
      </c>
      <c r="C242" s="6" t="s">
        <v>315</v>
      </c>
      <c r="D242" s="6" t="s">
        <v>315</v>
      </c>
      <c r="E242" s="6" t="s">
        <v>316</v>
      </c>
      <c r="F242" s="6" t="s">
        <v>316</v>
      </c>
      <c r="G242" s="6" t="s">
        <v>6453</v>
      </c>
      <c r="H242" s="6" t="s">
        <v>231</v>
      </c>
      <c r="I242" s="6" t="s">
        <v>231</v>
      </c>
      <c r="J242" s="6" t="s">
        <v>232</v>
      </c>
      <c r="K242" s="6" t="s">
        <v>232</v>
      </c>
      <c r="L242" s="5">
        <v>2674253210</v>
      </c>
      <c r="M242" s="5">
        <v>2674253210</v>
      </c>
      <c r="N242" s="6" t="s">
        <v>8972</v>
      </c>
      <c r="O242" s="6" t="s">
        <v>8972</v>
      </c>
      <c r="P242" s="6" t="s">
        <v>8974</v>
      </c>
      <c r="Q242" s="6" t="s">
        <v>8558</v>
      </c>
      <c r="R242" s="6">
        <f t="shared" si="6"/>
        <v>0</v>
      </c>
      <c r="S242" s="6">
        <v>0</v>
      </c>
      <c r="T242" s="6">
        <f t="shared" si="7"/>
        <v>0</v>
      </c>
    </row>
    <row r="243" spans="1:21" x14ac:dyDescent="0.2">
      <c r="A243" s="5">
        <v>649</v>
      </c>
      <c r="B243" s="5">
        <v>312</v>
      </c>
      <c r="C243" s="6" t="s">
        <v>311</v>
      </c>
      <c r="D243" s="6" t="s">
        <v>311</v>
      </c>
      <c r="E243" s="6" t="s">
        <v>312</v>
      </c>
      <c r="F243" s="6" t="s">
        <v>312</v>
      </c>
      <c r="G243" s="6" t="s">
        <v>6452</v>
      </c>
      <c r="H243" s="6" t="s">
        <v>231</v>
      </c>
      <c r="I243" s="6" t="s">
        <v>231</v>
      </c>
      <c r="J243" s="6" t="s">
        <v>232</v>
      </c>
      <c r="K243" s="6" t="s">
        <v>232</v>
      </c>
      <c r="L243" s="5"/>
      <c r="M243" s="5">
        <v>2674259841</v>
      </c>
      <c r="N243" s="6" t="s">
        <v>8972</v>
      </c>
      <c r="O243" s="6" t="s">
        <v>8972</v>
      </c>
      <c r="P243" s="6" t="s">
        <v>8974</v>
      </c>
      <c r="Q243" s="6" t="s">
        <v>8558</v>
      </c>
      <c r="R243" s="6">
        <f t="shared" si="6"/>
        <v>0</v>
      </c>
      <c r="S243" s="6">
        <v>0</v>
      </c>
      <c r="T243" s="6">
        <f t="shared" si="7"/>
        <v>0</v>
      </c>
    </row>
    <row r="244" spans="1:21" x14ac:dyDescent="0.2">
      <c r="A244" s="5">
        <v>651</v>
      </c>
      <c r="B244" s="5">
        <v>312</v>
      </c>
      <c r="C244" s="6" t="s">
        <v>311</v>
      </c>
      <c r="D244" s="6" t="s">
        <v>311</v>
      </c>
      <c r="E244" s="6" t="s">
        <v>312</v>
      </c>
      <c r="F244" s="6" t="s">
        <v>312</v>
      </c>
      <c r="G244" s="6" t="s">
        <v>6452</v>
      </c>
      <c r="H244" s="6" t="s">
        <v>231</v>
      </c>
      <c r="I244" s="6" t="s">
        <v>231</v>
      </c>
      <c r="J244" s="6" t="s">
        <v>232</v>
      </c>
      <c r="K244" s="6" t="s">
        <v>232</v>
      </c>
      <c r="L244" s="5">
        <v>2159515411</v>
      </c>
      <c r="M244" s="5">
        <v>2674259841</v>
      </c>
      <c r="N244" s="6" t="s">
        <v>8972</v>
      </c>
      <c r="O244" s="6" t="s">
        <v>8972</v>
      </c>
      <c r="P244" s="6" t="s">
        <v>8974</v>
      </c>
      <c r="Q244" s="6" t="s">
        <v>8558</v>
      </c>
      <c r="R244" s="6">
        <f t="shared" si="6"/>
        <v>0</v>
      </c>
      <c r="S244" s="6">
        <v>0</v>
      </c>
      <c r="T244" s="6">
        <f t="shared" si="7"/>
        <v>1</v>
      </c>
      <c r="U244" s="6" t="s">
        <v>21418</v>
      </c>
    </row>
    <row r="245" spans="1:21" x14ac:dyDescent="0.2">
      <c r="A245" s="5">
        <v>654</v>
      </c>
      <c r="B245" s="5">
        <v>313</v>
      </c>
      <c r="C245" s="6" t="s">
        <v>319</v>
      </c>
      <c r="D245" s="6" t="s">
        <v>5145</v>
      </c>
      <c r="E245" s="6" t="s">
        <v>320</v>
      </c>
      <c r="F245" s="6" t="s">
        <v>320</v>
      </c>
      <c r="G245" s="6" t="s">
        <v>320</v>
      </c>
      <c r="H245" s="6" t="s">
        <v>231</v>
      </c>
      <c r="I245" s="6" t="s">
        <v>231</v>
      </c>
      <c r="J245" s="6" t="s">
        <v>232</v>
      </c>
      <c r="K245" s="6" t="s">
        <v>232</v>
      </c>
      <c r="L245" s="5">
        <v>2154712275</v>
      </c>
      <c r="M245" s="5">
        <v>2154712275</v>
      </c>
      <c r="N245" s="6" t="s">
        <v>8972</v>
      </c>
      <c r="O245" s="6" t="s">
        <v>8972</v>
      </c>
      <c r="P245" s="6" t="s">
        <v>8976</v>
      </c>
      <c r="Q245" s="6" t="s">
        <v>8558</v>
      </c>
      <c r="R245" s="6">
        <f t="shared" si="6"/>
        <v>0</v>
      </c>
      <c r="S245" s="6">
        <v>0</v>
      </c>
      <c r="T245" s="6">
        <f t="shared" si="7"/>
        <v>0</v>
      </c>
    </row>
    <row r="246" spans="1:21" x14ac:dyDescent="0.2">
      <c r="A246" s="5">
        <v>653</v>
      </c>
      <c r="B246" s="5">
        <v>314</v>
      </c>
      <c r="C246" s="6" t="s">
        <v>317</v>
      </c>
      <c r="D246" s="6" t="s">
        <v>5146</v>
      </c>
      <c r="E246" s="6" t="s">
        <v>318</v>
      </c>
      <c r="F246" s="6" t="s">
        <v>318</v>
      </c>
      <c r="G246" s="6" t="s">
        <v>318</v>
      </c>
      <c r="H246" s="6" t="s">
        <v>231</v>
      </c>
      <c r="I246" s="6" t="s">
        <v>231</v>
      </c>
      <c r="J246" s="6" t="s">
        <v>232</v>
      </c>
      <c r="K246" s="6" t="s">
        <v>232</v>
      </c>
      <c r="L246" s="5">
        <v>2154712902</v>
      </c>
      <c r="M246" s="5">
        <v>2154712902</v>
      </c>
      <c r="N246" s="6" t="s">
        <v>8972</v>
      </c>
      <c r="O246" s="6" t="s">
        <v>8972</v>
      </c>
      <c r="P246" s="6" t="s">
        <v>8976</v>
      </c>
      <c r="Q246" s="6" t="s">
        <v>8558</v>
      </c>
      <c r="R246" s="6">
        <f t="shared" si="6"/>
        <v>0</v>
      </c>
      <c r="S246" s="6">
        <v>0</v>
      </c>
      <c r="T246" s="6">
        <f t="shared" si="7"/>
        <v>0</v>
      </c>
    </row>
    <row r="247" spans="1:21" x14ac:dyDescent="0.2">
      <c r="A247" s="5">
        <v>636</v>
      </c>
      <c r="B247" s="5">
        <v>315</v>
      </c>
      <c r="C247" s="6" t="s">
        <v>11083</v>
      </c>
      <c r="D247" s="6" t="s">
        <v>11083</v>
      </c>
      <c r="E247" s="6" t="s">
        <v>11084</v>
      </c>
      <c r="F247" s="6" t="s">
        <v>11084</v>
      </c>
      <c r="G247" s="6" t="s">
        <v>11084</v>
      </c>
      <c r="H247" s="6" t="s">
        <v>231</v>
      </c>
      <c r="I247" s="6" t="s">
        <v>231</v>
      </c>
      <c r="J247" s="6" t="s">
        <v>232</v>
      </c>
      <c r="K247" s="6" t="s">
        <v>232</v>
      </c>
      <c r="L247" s="5">
        <v>2157652272</v>
      </c>
      <c r="M247" s="5">
        <v>2158258281</v>
      </c>
      <c r="N247" s="6" t="s">
        <v>11017</v>
      </c>
      <c r="O247" s="6" t="s">
        <v>11017</v>
      </c>
      <c r="P247" s="6" t="s">
        <v>8977</v>
      </c>
      <c r="Q247" s="6" t="s">
        <v>8554</v>
      </c>
      <c r="R247" s="6">
        <f t="shared" si="6"/>
        <v>0</v>
      </c>
      <c r="S247" s="6">
        <v>0</v>
      </c>
      <c r="T247" s="6">
        <f t="shared" si="7"/>
        <v>0</v>
      </c>
    </row>
    <row r="248" spans="1:21" x14ac:dyDescent="0.2">
      <c r="A248" s="5">
        <v>637</v>
      </c>
      <c r="B248" s="5">
        <v>316</v>
      </c>
      <c r="C248" s="6" t="s">
        <v>304</v>
      </c>
      <c r="D248" s="6" t="s">
        <v>5147</v>
      </c>
      <c r="E248" s="6" t="s">
        <v>305</v>
      </c>
      <c r="F248" s="6" t="s">
        <v>305</v>
      </c>
      <c r="G248" s="6" t="s">
        <v>6451</v>
      </c>
      <c r="H248" s="6" t="s">
        <v>231</v>
      </c>
      <c r="I248" s="6" t="s">
        <v>231</v>
      </c>
      <c r="J248" s="6" t="s">
        <v>232</v>
      </c>
      <c r="K248" s="6" t="s">
        <v>232</v>
      </c>
      <c r="L248" s="5">
        <v>2677652272</v>
      </c>
      <c r="M248" s="5">
        <v>2677652272</v>
      </c>
      <c r="N248" s="6" t="s">
        <v>8972</v>
      </c>
      <c r="O248" s="6" t="s">
        <v>8972</v>
      </c>
      <c r="P248" s="6" t="s">
        <v>8977</v>
      </c>
      <c r="Q248" s="6" t="s">
        <v>8554</v>
      </c>
      <c r="R248" s="6">
        <f t="shared" si="6"/>
        <v>0</v>
      </c>
      <c r="S248" s="6">
        <v>0</v>
      </c>
      <c r="T248" s="6">
        <f t="shared" si="7"/>
        <v>0</v>
      </c>
    </row>
    <row r="249" spans="1:21" x14ac:dyDescent="0.2">
      <c r="A249" s="5">
        <v>655</v>
      </c>
      <c r="B249" s="5">
        <v>317</v>
      </c>
      <c r="C249" s="6" t="s">
        <v>11092</v>
      </c>
      <c r="D249" s="6" t="s">
        <v>11093</v>
      </c>
      <c r="E249" s="6" t="s">
        <v>11094</v>
      </c>
      <c r="F249" s="6" t="s">
        <v>11094</v>
      </c>
      <c r="G249" s="6" t="s">
        <v>11094</v>
      </c>
      <c r="H249" s="6" t="s">
        <v>231</v>
      </c>
      <c r="I249" s="6" t="s">
        <v>231</v>
      </c>
      <c r="J249" s="6" t="s">
        <v>232</v>
      </c>
      <c r="K249" s="6" t="s">
        <v>232</v>
      </c>
      <c r="L249" s="5">
        <v>2154275553</v>
      </c>
      <c r="M249" s="5">
        <v>2154276520</v>
      </c>
      <c r="N249" s="6" t="s">
        <v>11017</v>
      </c>
      <c r="O249" s="6" t="s">
        <v>11017</v>
      </c>
      <c r="P249" s="6" t="s">
        <v>8974</v>
      </c>
      <c r="Q249" s="6" t="s">
        <v>8559</v>
      </c>
      <c r="R249" s="6">
        <f t="shared" si="6"/>
        <v>0</v>
      </c>
      <c r="S249" s="6">
        <v>0</v>
      </c>
      <c r="T249" s="6">
        <f t="shared" si="7"/>
        <v>0</v>
      </c>
    </row>
    <row r="250" spans="1:21" x14ac:dyDescent="0.2">
      <c r="A250" s="5">
        <v>658</v>
      </c>
      <c r="B250" s="5">
        <v>318</v>
      </c>
      <c r="C250" s="6" t="s">
        <v>325</v>
      </c>
      <c r="D250" s="6" t="s">
        <v>5148</v>
      </c>
      <c r="E250" s="6" t="s">
        <v>326</v>
      </c>
      <c r="F250" s="6" t="s">
        <v>326</v>
      </c>
      <c r="G250" s="6" t="s">
        <v>326</v>
      </c>
      <c r="H250" s="6" t="s">
        <v>231</v>
      </c>
      <c r="I250" s="6" t="s">
        <v>231</v>
      </c>
      <c r="J250" s="6" t="s">
        <v>232</v>
      </c>
      <c r="K250" s="6" t="s">
        <v>232</v>
      </c>
      <c r="L250" s="5">
        <v>2153249599</v>
      </c>
      <c r="M250" s="5">
        <v>2153249599</v>
      </c>
      <c r="N250" s="6" t="s">
        <v>8972</v>
      </c>
      <c r="O250" s="6" t="s">
        <v>8972</v>
      </c>
      <c r="P250" s="6" t="s">
        <v>8976</v>
      </c>
      <c r="Q250" s="6" t="s">
        <v>8559</v>
      </c>
      <c r="R250" s="6">
        <f t="shared" si="6"/>
        <v>0</v>
      </c>
      <c r="S250" s="6">
        <v>0</v>
      </c>
      <c r="T250" s="6">
        <f t="shared" si="7"/>
        <v>0</v>
      </c>
    </row>
    <row r="251" spans="1:21" x14ac:dyDescent="0.2">
      <c r="A251" s="5">
        <v>657</v>
      </c>
      <c r="B251" s="5">
        <v>319</v>
      </c>
      <c r="C251" s="6" t="s">
        <v>323</v>
      </c>
      <c r="D251" s="6" t="s">
        <v>5149</v>
      </c>
      <c r="E251" s="6" t="s">
        <v>324</v>
      </c>
      <c r="F251" s="6" t="s">
        <v>324</v>
      </c>
      <c r="G251" s="6" t="s">
        <v>6456</v>
      </c>
      <c r="H251" s="6" t="s">
        <v>231</v>
      </c>
      <c r="I251" s="6" t="s">
        <v>231</v>
      </c>
      <c r="J251" s="6" t="s">
        <v>232</v>
      </c>
      <c r="K251" s="6" t="s">
        <v>232</v>
      </c>
      <c r="L251" s="5">
        <v>2152914703</v>
      </c>
      <c r="M251" s="5">
        <v>2152914703</v>
      </c>
      <c r="N251" s="6" t="s">
        <v>8972</v>
      </c>
      <c r="O251" s="6" t="s">
        <v>8972</v>
      </c>
      <c r="P251" s="6" t="s">
        <v>8976</v>
      </c>
      <c r="Q251" s="6" t="s">
        <v>8559</v>
      </c>
      <c r="R251" s="6">
        <f t="shared" si="6"/>
        <v>0</v>
      </c>
      <c r="S251" s="6">
        <v>0</v>
      </c>
      <c r="T251" s="6">
        <f t="shared" si="7"/>
        <v>0</v>
      </c>
    </row>
    <row r="252" spans="1:21" x14ac:dyDescent="0.2">
      <c r="A252" s="5">
        <v>656</v>
      </c>
      <c r="B252" s="5">
        <v>320</v>
      </c>
      <c r="C252" s="6" t="s">
        <v>321</v>
      </c>
      <c r="D252" s="6" t="s">
        <v>321</v>
      </c>
      <c r="E252" s="6" t="s">
        <v>322</v>
      </c>
      <c r="F252" s="6" t="s">
        <v>322</v>
      </c>
      <c r="G252" s="6" t="s">
        <v>7802</v>
      </c>
      <c r="H252" s="6" t="s">
        <v>231</v>
      </c>
      <c r="I252" s="6" t="s">
        <v>231</v>
      </c>
      <c r="J252" s="6" t="s">
        <v>232</v>
      </c>
      <c r="K252" s="6" t="s">
        <v>232</v>
      </c>
      <c r="L252" s="5">
        <v>2154273802</v>
      </c>
      <c r="M252" s="5">
        <v>2154273802</v>
      </c>
      <c r="N252" s="6" t="s">
        <v>8972</v>
      </c>
      <c r="O252" s="6" t="s">
        <v>8972</v>
      </c>
      <c r="P252" s="6" t="s">
        <v>8974</v>
      </c>
      <c r="Q252" s="6" t="s">
        <v>8559</v>
      </c>
      <c r="R252" s="6">
        <f t="shared" si="6"/>
        <v>0</v>
      </c>
      <c r="S252" s="6">
        <v>0</v>
      </c>
      <c r="T252" s="6">
        <f t="shared" si="7"/>
        <v>0</v>
      </c>
    </row>
    <row r="253" spans="1:21" x14ac:dyDescent="0.2">
      <c r="A253" s="5">
        <v>646</v>
      </c>
      <c r="B253" s="5">
        <v>321</v>
      </c>
      <c r="C253" s="6" t="s">
        <v>11088</v>
      </c>
      <c r="D253" s="6" t="s">
        <v>11088</v>
      </c>
      <c r="E253" s="6" t="s">
        <v>11089</v>
      </c>
      <c r="F253" s="6" t="s">
        <v>11089</v>
      </c>
      <c r="G253" s="6" t="s">
        <v>11090</v>
      </c>
      <c r="H253" s="6" t="s">
        <v>11091</v>
      </c>
      <c r="I253" s="6" t="s">
        <v>11091</v>
      </c>
      <c r="J253" s="6" t="s">
        <v>232</v>
      </c>
      <c r="K253" s="6" t="s">
        <v>232</v>
      </c>
      <c r="L253" s="5">
        <v>2157184250</v>
      </c>
      <c r="M253" s="5">
        <v>2156876286</v>
      </c>
      <c r="N253" s="6" t="s">
        <v>11017</v>
      </c>
      <c r="O253" s="6" t="s">
        <v>11017</v>
      </c>
      <c r="P253" s="6" t="s">
        <v>8977</v>
      </c>
      <c r="Q253" s="6" t="s">
        <v>8557</v>
      </c>
      <c r="R253" s="6">
        <f t="shared" si="6"/>
        <v>0</v>
      </c>
      <c r="S253" s="6">
        <v>0</v>
      </c>
      <c r="T253" s="6">
        <f t="shared" si="7"/>
        <v>0</v>
      </c>
    </row>
    <row r="254" spans="1:21" x14ac:dyDescent="0.2">
      <c r="A254" s="5">
        <v>573</v>
      </c>
      <c r="B254" s="5">
        <v>323</v>
      </c>
      <c r="C254" s="6" t="s">
        <v>11055</v>
      </c>
      <c r="D254" s="6" t="s">
        <v>11056</v>
      </c>
      <c r="E254" s="6" t="s">
        <v>240</v>
      </c>
      <c r="F254" s="6" t="s">
        <v>240</v>
      </c>
      <c r="G254" s="6" t="s">
        <v>6437</v>
      </c>
      <c r="H254" s="6" t="s">
        <v>231</v>
      </c>
      <c r="I254" s="6" t="s">
        <v>231</v>
      </c>
      <c r="J254" s="6" t="s">
        <v>232</v>
      </c>
      <c r="K254" s="6" t="s">
        <v>232</v>
      </c>
      <c r="L254" s="5">
        <v>2159510300</v>
      </c>
      <c r="M254" s="5">
        <v>2675973604</v>
      </c>
      <c r="N254" s="6" t="s">
        <v>11017</v>
      </c>
      <c r="O254" s="6" t="s">
        <v>11017</v>
      </c>
      <c r="P254" s="6" t="s">
        <v>8973</v>
      </c>
      <c r="Q254" s="6" t="s">
        <v>8546</v>
      </c>
      <c r="R254" s="6">
        <f t="shared" si="6"/>
        <v>0</v>
      </c>
      <c r="S254" s="6">
        <v>0</v>
      </c>
      <c r="T254" s="6">
        <f t="shared" si="7"/>
        <v>0</v>
      </c>
    </row>
    <row r="255" spans="1:21" x14ac:dyDescent="0.2">
      <c r="A255" s="5">
        <v>574</v>
      </c>
      <c r="B255" s="5">
        <v>324</v>
      </c>
      <c r="C255" s="6" t="s">
        <v>235</v>
      </c>
      <c r="D255" s="6" t="s">
        <v>5152</v>
      </c>
      <c r="E255" s="6" t="s">
        <v>236</v>
      </c>
      <c r="F255" s="6" t="s">
        <v>236</v>
      </c>
      <c r="G255" s="6" t="s">
        <v>11057</v>
      </c>
      <c r="H255" s="6" t="s">
        <v>231</v>
      </c>
      <c r="I255" s="6" t="s">
        <v>231</v>
      </c>
      <c r="J255" s="6" t="s">
        <v>232</v>
      </c>
      <c r="K255" s="6" t="s">
        <v>232</v>
      </c>
      <c r="L255" s="5">
        <v>2157691100</v>
      </c>
      <c r="M255" s="5">
        <v>2157691100</v>
      </c>
      <c r="N255" s="6" t="s">
        <v>8972</v>
      </c>
      <c r="O255" s="6" t="s">
        <v>8972</v>
      </c>
      <c r="P255" s="6" t="s">
        <v>8979</v>
      </c>
      <c r="Q255" s="6" t="s">
        <v>8546</v>
      </c>
      <c r="R255" s="6">
        <f t="shared" si="6"/>
        <v>0</v>
      </c>
      <c r="S255" s="6">
        <v>0</v>
      </c>
      <c r="T255" s="6">
        <f t="shared" si="7"/>
        <v>0</v>
      </c>
    </row>
    <row r="256" spans="1:21" x14ac:dyDescent="0.2">
      <c r="A256" s="5">
        <v>576</v>
      </c>
      <c r="B256" s="5">
        <v>325</v>
      </c>
      <c r="C256" s="6" t="s">
        <v>239</v>
      </c>
      <c r="D256" s="6" t="s">
        <v>5153</v>
      </c>
      <c r="E256" s="6" t="s">
        <v>240</v>
      </c>
      <c r="F256" s="6" t="s">
        <v>240</v>
      </c>
      <c r="G256" s="6" t="s">
        <v>6437</v>
      </c>
      <c r="H256" s="6" t="s">
        <v>231</v>
      </c>
      <c r="I256" s="6" t="s">
        <v>231</v>
      </c>
      <c r="J256" s="6" t="s">
        <v>232</v>
      </c>
      <c r="K256" s="6" t="s">
        <v>232</v>
      </c>
      <c r="L256" s="5">
        <v>2158439720</v>
      </c>
      <c r="M256" s="5">
        <v>2158439720</v>
      </c>
      <c r="N256" s="6" t="s">
        <v>8972</v>
      </c>
      <c r="O256" s="6" t="s">
        <v>8972</v>
      </c>
      <c r="P256" s="6" t="s">
        <v>8973</v>
      </c>
      <c r="Q256" s="6" t="s">
        <v>8546</v>
      </c>
      <c r="R256" s="6">
        <f t="shared" si="6"/>
        <v>0</v>
      </c>
      <c r="S256" s="6">
        <v>0</v>
      </c>
      <c r="T256" s="6">
        <f t="shared" si="7"/>
        <v>0</v>
      </c>
    </row>
    <row r="257" spans="1:20" x14ac:dyDescent="0.2">
      <c r="A257" s="5">
        <v>578</v>
      </c>
      <c r="B257" s="5">
        <v>326</v>
      </c>
      <c r="C257" s="6" t="s">
        <v>243</v>
      </c>
      <c r="D257" s="6" t="s">
        <v>5154</v>
      </c>
      <c r="E257" s="6" t="s">
        <v>244</v>
      </c>
      <c r="F257" s="6" t="s">
        <v>244</v>
      </c>
      <c r="G257" s="6" t="s">
        <v>244</v>
      </c>
      <c r="H257" s="6" t="s">
        <v>231</v>
      </c>
      <c r="I257" s="6" t="s">
        <v>231</v>
      </c>
      <c r="J257" s="6" t="s">
        <v>232</v>
      </c>
      <c r="K257" s="6" t="s">
        <v>232</v>
      </c>
      <c r="L257" s="5">
        <v>2154926450</v>
      </c>
      <c r="M257" s="5">
        <v>2154926450</v>
      </c>
      <c r="N257" s="6" t="s">
        <v>8972</v>
      </c>
      <c r="O257" s="6" t="s">
        <v>8972</v>
      </c>
      <c r="P257" s="6" t="s">
        <v>8976</v>
      </c>
      <c r="Q257" s="6" t="s">
        <v>8546</v>
      </c>
      <c r="R257" s="6">
        <f t="shared" si="6"/>
        <v>0</v>
      </c>
      <c r="S257" s="6">
        <v>0</v>
      </c>
      <c r="T257" s="6">
        <f t="shared" si="7"/>
        <v>0</v>
      </c>
    </row>
    <row r="258" spans="1:20" x14ac:dyDescent="0.2">
      <c r="A258" s="5">
        <v>579</v>
      </c>
      <c r="B258" s="5">
        <v>327</v>
      </c>
      <c r="C258" s="6" t="s">
        <v>245</v>
      </c>
      <c r="D258" s="6" t="s">
        <v>5155</v>
      </c>
      <c r="E258" s="6" t="s">
        <v>246</v>
      </c>
      <c r="F258" s="6" t="s">
        <v>246</v>
      </c>
      <c r="G258" s="6" t="s">
        <v>11059</v>
      </c>
      <c r="H258" s="6" t="s">
        <v>231</v>
      </c>
      <c r="I258" s="6" t="s">
        <v>231</v>
      </c>
      <c r="J258" s="6" t="s">
        <v>232</v>
      </c>
      <c r="K258" s="6" t="s">
        <v>232</v>
      </c>
      <c r="L258" s="5">
        <v>2152765262</v>
      </c>
      <c r="M258" s="5">
        <v>2152765262</v>
      </c>
      <c r="N258" s="6" t="s">
        <v>8972</v>
      </c>
      <c r="O258" s="6" t="s">
        <v>8972</v>
      </c>
      <c r="P258" s="6" t="s">
        <v>8976</v>
      </c>
      <c r="Q258" s="6" t="s">
        <v>8546</v>
      </c>
      <c r="R258" s="6">
        <f t="shared" ref="R258:R321" si="8">IF(A258=A257,1,0)</f>
        <v>0</v>
      </c>
      <c r="S258" s="6">
        <v>0</v>
      </c>
      <c r="T258" s="6">
        <f t="shared" ref="T258:T321" si="9">IF(B258=B257, 1, 0)</f>
        <v>0</v>
      </c>
    </row>
    <row r="259" spans="1:20" x14ac:dyDescent="0.2">
      <c r="A259" s="5">
        <v>577</v>
      </c>
      <c r="B259" s="5">
        <v>328</v>
      </c>
      <c r="C259" s="6" t="s">
        <v>241</v>
      </c>
      <c r="D259" s="6" t="s">
        <v>5156</v>
      </c>
      <c r="E259" s="6" t="s">
        <v>242</v>
      </c>
      <c r="F259" s="6" t="s">
        <v>242</v>
      </c>
      <c r="G259" s="6" t="s">
        <v>242</v>
      </c>
      <c r="H259" s="6" t="s">
        <v>231</v>
      </c>
      <c r="I259" s="6" t="s">
        <v>231</v>
      </c>
      <c r="J259" s="6" t="s">
        <v>232</v>
      </c>
      <c r="K259" s="6" t="s">
        <v>232</v>
      </c>
      <c r="L259" s="5">
        <v>2675973610</v>
      </c>
      <c r="M259" s="5">
        <v>2675973610</v>
      </c>
      <c r="N259" s="6" t="s">
        <v>8972</v>
      </c>
      <c r="O259" s="6" t="s">
        <v>8972</v>
      </c>
      <c r="P259" s="6" t="s">
        <v>8973</v>
      </c>
      <c r="Q259" s="6" t="s">
        <v>8546</v>
      </c>
      <c r="R259" s="6">
        <f t="shared" si="8"/>
        <v>0</v>
      </c>
      <c r="S259" s="6">
        <v>0</v>
      </c>
      <c r="T259" s="6">
        <f t="shared" si="9"/>
        <v>0</v>
      </c>
    </row>
    <row r="260" spans="1:20" x14ac:dyDescent="0.2">
      <c r="A260" s="5">
        <v>575</v>
      </c>
      <c r="B260" s="5">
        <v>329</v>
      </c>
      <c r="C260" s="6" t="s">
        <v>237</v>
      </c>
      <c r="D260" s="6" t="s">
        <v>5157</v>
      </c>
      <c r="E260" s="6" t="s">
        <v>238</v>
      </c>
      <c r="F260" s="6" t="s">
        <v>238</v>
      </c>
      <c r="G260" s="6" t="s">
        <v>11058</v>
      </c>
      <c r="H260" s="6" t="s">
        <v>231</v>
      </c>
      <c r="I260" s="6" t="s">
        <v>231</v>
      </c>
      <c r="J260" s="6" t="s">
        <v>232</v>
      </c>
      <c r="K260" s="6" t="s">
        <v>232</v>
      </c>
      <c r="L260" s="5">
        <v>2157274721</v>
      </c>
      <c r="M260" s="5">
        <v>2157274721</v>
      </c>
      <c r="N260" s="6" t="s">
        <v>8972</v>
      </c>
      <c r="O260" s="6" t="s">
        <v>8972</v>
      </c>
      <c r="P260" s="6" t="s">
        <v>8973</v>
      </c>
      <c r="Q260" s="6" t="s">
        <v>8546</v>
      </c>
      <c r="R260" s="6">
        <f t="shared" si="8"/>
        <v>0</v>
      </c>
      <c r="S260" s="6">
        <v>0</v>
      </c>
      <c r="T260" s="6">
        <f t="shared" si="9"/>
        <v>0</v>
      </c>
    </row>
    <row r="261" spans="1:20" x14ac:dyDescent="0.2">
      <c r="A261" s="5">
        <v>580</v>
      </c>
      <c r="B261" s="5">
        <v>330</v>
      </c>
      <c r="C261" s="6" t="s">
        <v>247</v>
      </c>
      <c r="D261" s="6" t="s">
        <v>5158</v>
      </c>
      <c r="E261" s="6" t="s">
        <v>248</v>
      </c>
      <c r="F261" s="6" t="s">
        <v>248</v>
      </c>
      <c r="G261" s="6" t="s">
        <v>11060</v>
      </c>
      <c r="H261" s="6" t="s">
        <v>231</v>
      </c>
      <c r="I261" s="6" t="s">
        <v>231</v>
      </c>
      <c r="J261" s="6" t="s">
        <v>232</v>
      </c>
      <c r="K261" s="6" t="s">
        <v>232</v>
      </c>
      <c r="L261" s="5">
        <v>2159526571</v>
      </c>
      <c r="M261" s="5">
        <v>2159526571</v>
      </c>
      <c r="N261" s="6" t="s">
        <v>8972</v>
      </c>
      <c r="O261" s="6" t="s">
        <v>8972</v>
      </c>
      <c r="P261" s="6" t="s">
        <v>8976</v>
      </c>
      <c r="Q261" s="6" t="s">
        <v>8546</v>
      </c>
      <c r="R261" s="6">
        <f t="shared" si="8"/>
        <v>0</v>
      </c>
      <c r="S261" s="6">
        <v>0</v>
      </c>
      <c r="T261" s="6">
        <f t="shared" si="9"/>
        <v>0</v>
      </c>
    </row>
    <row r="262" spans="1:20" x14ac:dyDescent="0.2">
      <c r="A262" s="5">
        <v>638</v>
      </c>
      <c r="B262" s="5">
        <v>331</v>
      </c>
      <c r="C262" s="6" t="s">
        <v>11085</v>
      </c>
      <c r="D262" s="6" t="s">
        <v>11085</v>
      </c>
      <c r="E262" s="6" t="s">
        <v>11086</v>
      </c>
      <c r="F262" s="6" t="s">
        <v>11086</v>
      </c>
      <c r="G262" s="6" t="s">
        <v>11087</v>
      </c>
      <c r="H262" s="6" t="s">
        <v>308</v>
      </c>
      <c r="I262" s="6" t="s">
        <v>308</v>
      </c>
      <c r="J262" s="6" t="s">
        <v>232</v>
      </c>
      <c r="K262" s="6" t="s">
        <v>232</v>
      </c>
      <c r="L262" s="5">
        <v>6104447550</v>
      </c>
      <c r="M262" s="5">
        <v>6104447550</v>
      </c>
      <c r="N262" s="6" t="s">
        <v>11017</v>
      </c>
      <c r="O262" s="6" t="s">
        <v>11017</v>
      </c>
      <c r="P262" s="6" t="s">
        <v>8973</v>
      </c>
      <c r="Q262" s="6" t="s">
        <v>8555</v>
      </c>
      <c r="R262" s="6">
        <f t="shared" si="8"/>
        <v>0</v>
      </c>
      <c r="S262" s="6">
        <v>0</v>
      </c>
      <c r="T262" s="6">
        <f t="shared" si="9"/>
        <v>0</v>
      </c>
    </row>
    <row r="263" spans="1:20" x14ac:dyDescent="0.2">
      <c r="A263" s="5">
        <v>639</v>
      </c>
      <c r="B263" s="5">
        <v>332</v>
      </c>
      <c r="C263" s="6" t="s">
        <v>306</v>
      </c>
      <c r="D263" s="6" t="s">
        <v>306</v>
      </c>
      <c r="E263" s="6" t="s">
        <v>307</v>
      </c>
      <c r="F263" s="6" t="s">
        <v>307</v>
      </c>
      <c r="G263" s="6" t="s">
        <v>7842</v>
      </c>
      <c r="H263" s="6" t="s">
        <v>308</v>
      </c>
      <c r="I263" s="6" t="s">
        <v>308</v>
      </c>
      <c r="J263" s="6" t="s">
        <v>232</v>
      </c>
      <c r="K263" s="6" t="s">
        <v>232</v>
      </c>
      <c r="L263" s="5">
        <v>6104447550</v>
      </c>
      <c r="M263" s="5">
        <v>6104447550</v>
      </c>
      <c r="N263" s="6" t="s">
        <v>8972</v>
      </c>
      <c r="O263" s="6" t="s">
        <v>8972</v>
      </c>
      <c r="P263" s="6" t="s">
        <v>8973</v>
      </c>
      <c r="Q263" s="6" t="s">
        <v>8555</v>
      </c>
      <c r="R263" s="6">
        <f t="shared" si="8"/>
        <v>0</v>
      </c>
      <c r="S263" s="6">
        <v>0</v>
      </c>
      <c r="T263" s="6">
        <f t="shared" si="9"/>
        <v>0</v>
      </c>
    </row>
    <row r="264" spans="1:20" x14ac:dyDescent="0.2">
      <c r="A264" s="5">
        <v>616</v>
      </c>
      <c r="B264" s="5">
        <v>334</v>
      </c>
      <c r="C264" s="6" t="s">
        <v>11072</v>
      </c>
      <c r="D264" s="6" t="s">
        <v>11072</v>
      </c>
      <c r="E264" s="6" t="s">
        <v>11073</v>
      </c>
      <c r="F264" s="6" t="s">
        <v>11073</v>
      </c>
      <c r="G264" s="6" t="s">
        <v>11074</v>
      </c>
      <c r="H264" s="6" t="s">
        <v>11075</v>
      </c>
      <c r="I264" s="6" t="s">
        <v>11075</v>
      </c>
      <c r="J264" s="6" t="s">
        <v>232</v>
      </c>
      <c r="K264" s="6" t="s">
        <v>232</v>
      </c>
      <c r="L264" s="5">
        <v>4844763067</v>
      </c>
      <c r="M264" s="5">
        <v>4844763404</v>
      </c>
      <c r="N264" s="6" t="s">
        <v>11017</v>
      </c>
      <c r="O264" s="6" t="s">
        <v>11017</v>
      </c>
      <c r="P264" s="6" t="s">
        <v>8974</v>
      </c>
      <c r="Q264" s="6" t="s">
        <v>11076</v>
      </c>
      <c r="R264" s="6">
        <f t="shared" si="8"/>
        <v>0</v>
      </c>
      <c r="S264" s="6">
        <v>0</v>
      </c>
      <c r="T264" s="6">
        <f t="shared" si="9"/>
        <v>0</v>
      </c>
    </row>
    <row r="265" spans="1:20" x14ac:dyDescent="0.2">
      <c r="A265" s="5">
        <v>632</v>
      </c>
      <c r="B265" s="5">
        <v>335</v>
      </c>
      <c r="C265" s="6" t="s">
        <v>302</v>
      </c>
      <c r="D265" s="6" t="s">
        <v>302</v>
      </c>
      <c r="E265" s="6" t="s">
        <v>11082</v>
      </c>
      <c r="F265" s="6" t="s">
        <v>303</v>
      </c>
      <c r="G265" s="6" t="s">
        <v>11082</v>
      </c>
      <c r="H265" s="6" t="s">
        <v>231</v>
      </c>
      <c r="I265" s="6" t="s">
        <v>231</v>
      </c>
      <c r="J265" s="6" t="s">
        <v>232</v>
      </c>
      <c r="K265" s="6" t="s">
        <v>232</v>
      </c>
      <c r="L265" s="5">
        <v>2155630658</v>
      </c>
      <c r="M265" s="5">
        <v>2155630658</v>
      </c>
      <c r="N265" s="6" t="s">
        <v>11017</v>
      </c>
      <c r="O265" s="6" t="s">
        <v>11017</v>
      </c>
      <c r="P265" s="6" t="s">
        <v>8977</v>
      </c>
      <c r="Q265" s="6" t="s">
        <v>8553</v>
      </c>
      <c r="R265" s="6">
        <f t="shared" si="8"/>
        <v>0</v>
      </c>
      <c r="S265" s="6">
        <v>0</v>
      </c>
      <c r="T265" s="6">
        <f t="shared" si="9"/>
        <v>0</v>
      </c>
    </row>
    <row r="266" spans="1:20" x14ac:dyDescent="0.2">
      <c r="A266" s="5">
        <v>633</v>
      </c>
      <c r="B266" s="5">
        <v>336</v>
      </c>
      <c r="C266" s="6" t="s">
        <v>302</v>
      </c>
      <c r="D266" s="6" t="s">
        <v>302</v>
      </c>
      <c r="E266" s="6" t="s">
        <v>303</v>
      </c>
      <c r="F266" s="6" t="s">
        <v>303</v>
      </c>
      <c r="G266" s="6" t="s">
        <v>303</v>
      </c>
      <c r="H266" s="6" t="s">
        <v>231</v>
      </c>
      <c r="I266" s="6" t="s">
        <v>231</v>
      </c>
      <c r="J266" s="6" t="s">
        <v>232</v>
      </c>
      <c r="K266" s="6" t="s">
        <v>232</v>
      </c>
      <c r="L266" s="5">
        <v>2155630658</v>
      </c>
      <c r="M266" s="5">
        <v>2155630658</v>
      </c>
      <c r="N266" s="6" t="s">
        <v>8972</v>
      </c>
      <c r="O266" s="6" t="s">
        <v>8972</v>
      </c>
      <c r="P266" s="6" t="s">
        <v>8977</v>
      </c>
      <c r="Q266" s="6" t="s">
        <v>8553</v>
      </c>
      <c r="R266" s="6">
        <f t="shared" si="8"/>
        <v>0</v>
      </c>
      <c r="S266" s="6">
        <v>0</v>
      </c>
      <c r="T266" s="6">
        <f t="shared" si="9"/>
        <v>0</v>
      </c>
    </row>
    <row r="267" spans="1:20" x14ac:dyDescent="0.2">
      <c r="A267" s="5">
        <v>621</v>
      </c>
      <c r="B267" s="5">
        <v>338</v>
      </c>
      <c r="C267" s="6" t="s">
        <v>11077</v>
      </c>
      <c r="D267" s="6" t="s">
        <v>11077</v>
      </c>
      <c r="E267" s="6" t="s">
        <v>11078</v>
      </c>
      <c r="F267" s="6" t="s">
        <v>11078</v>
      </c>
      <c r="G267" s="6" t="s">
        <v>11078</v>
      </c>
      <c r="H267" s="6" t="s">
        <v>231</v>
      </c>
      <c r="I267" s="6" t="s">
        <v>231</v>
      </c>
      <c r="J267" s="6" t="s">
        <v>232</v>
      </c>
      <c r="K267" s="6" t="s">
        <v>232</v>
      </c>
      <c r="L267" s="5">
        <v>2156856827</v>
      </c>
      <c r="M267" s="5">
        <v>2156856782</v>
      </c>
      <c r="N267" s="6" t="s">
        <v>11017</v>
      </c>
      <c r="O267" s="6" t="s">
        <v>11017</v>
      </c>
      <c r="P267" s="6" t="s">
        <v>8973</v>
      </c>
      <c r="Q267" s="6" t="s">
        <v>8551</v>
      </c>
      <c r="R267" s="6">
        <f t="shared" si="8"/>
        <v>0</v>
      </c>
      <c r="S267" s="6">
        <v>0</v>
      </c>
      <c r="T267" s="6">
        <f t="shared" si="9"/>
        <v>0</v>
      </c>
    </row>
    <row r="268" spans="1:20" x14ac:dyDescent="0.2">
      <c r="A268" s="5">
        <v>624</v>
      </c>
      <c r="B268" s="5">
        <v>339</v>
      </c>
      <c r="C268" s="6" t="s">
        <v>289</v>
      </c>
      <c r="D268" s="6" t="s">
        <v>5162</v>
      </c>
      <c r="E268" s="6" t="s">
        <v>290</v>
      </c>
      <c r="F268" s="6" t="s">
        <v>290</v>
      </c>
      <c r="G268" s="6" t="s">
        <v>6447</v>
      </c>
      <c r="H268" s="6" t="s">
        <v>231</v>
      </c>
      <c r="I268" s="6" t="s">
        <v>231</v>
      </c>
      <c r="J268" s="6" t="s">
        <v>232</v>
      </c>
      <c r="K268" s="6" t="s">
        <v>232</v>
      </c>
      <c r="L268" s="5">
        <v>2156850639</v>
      </c>
      <c r="M268" s="5">
        <v>2156850639</v>
      </c>
      <c r="N268" s="6" t="s">
        <v>8972</v>
      </c>
      <c r="O268" s="6" t="s">
        <v>8972</v>
      </c>
      <c r="P268" s="6" t="s">
        <v>8975</v>
      </c>
      <c r="Q268" s="6" t="s">
        <v>8551</v>
      </c>
      <c r="R268" s="6">
        <f t="shared" si="8"/>
        <v>0</v>
      </c>
      <c r="S268" s="6">
        <v>0</v>
      </c>
      <c r="T268" s="6">
        <f t="shared" si="9"/>
        <v>0</v>
      </c>
    </row>
    <row r="269" spans="1:20" x14ac:dyDescent="0.2">
      <c r="A269" s="5">
        <v>626</v>
      </c>
      <c r="B269" s="5">
        <v>340</v>
      </c>
      <c r="C269" s="6" t="s">
        <v>293</v>
      </c>
      <c r="D269" s="6" t="s">
        <v>5163</v>
      </c>
      <c r="E269" s="6" t="s">
        <v>294</v>
      </c>
      <c r="F269" s="6" t="s">
        <v>294</v>
      </c>
      <c r="G269" s="6" t="s">
        <v>294</v>
      </c>
      <c r="H269" s="6" t="s">
        <v>231</v>
      </c>
      <c r="I269" s="6" t="s">
        <v>231</v>
      </c>
      <c r="J269" s="6" t="s">
        <v>232</v>
      </c>
      <c r="K269" s="6" t="s">
        <v>232</v>
      </c>
      <c r="L269" s="5">
        <v>2156851803</v>
      </c>
      <c r="M269" s="5">
        <v>2156851803</v>
      </c>
      <c r="N269" s="6" t="s">
        <v>8972</v>
      </c>
      <c r="O269" s="6" t="s">
        <v>8972</v>
      </c>
      <c r="P269" s="6" t="s">
        <v>8975</v>
      </c>
      <c r="Q269" s="6" t="s">
        <v>8551</v>
      </c>
      <c r="R269" s="6">
        <f t="shared" si="8"/>
        <v>0</v>
      </c>
      <c r="S269" s="6">
        <v>0</v>
      </c>
      <c r="T269" s="6">
        <f t="shared" si="9"/>
        <v>0</v>
      </c>
    </row>
    <row r="270" spans="1:20" x14ac:dyDescent="0.2">
      <c r="A270" s="5">
        <v>627</v>
      </c>
      <c r="B270" s="5">
        <v>341</v>
      </c>
      <c r="C270" s="6" t="s">
        <v>295</v>
      </c>
      <c r="D270" s="6" t="s">
        <v>5164</v>
      </c>
      <c r="E270" s="6" t="s">
        <v>296</v>
      </c>
      <c r="F270" s="6" t="s">
        <v>296</v>
      </c>
      <c r="G270" s="6" t="s">
        <v>296</v>
      </c>
      <c r="H270" s="6" t="s">
        <v>231</v>
      </c>
      <c r="I270" s="6" t="s">
        <v>231</v>
      </c>
      <c r="J270" s="6" t="s">
        <v>232</v>
      </c>
      <c r="K270" s="6" t="s">
        <v>232</v>
      </c>
      <c r="L270" s="5">
        <v>2156857504</v>
      </c>
      <c r="M270" s="5">
        <v>2156857504</v>
      </c>
      <c r="N270" s="6" t="s">
        <v>8972</v>
      </c>
      <c r="O270" s="6" t="s">
        <v>8972</v>
      </c>
      <c r="P270" s="6" t="s">
        <v>8975</v>
      </c>
      <c r="Q270" s="6" t="s">
        <v>8551</v>
      </c>
      <c r="R270" s="6">
        <f t="shared" si="8"/>
        <v>0</v>
      </c>
      <c r="S270" s="6">
        <v>0</v>
      </c>
      <c r="T270" s="6">
        <f t="shared" si="9"/>
        <v>0</v>
      </c>
    </row>
    <row r="271" spans="1:20" x14ac:dyDescent="0.2">
      <c r="A271" s="5">
        <v>628</v>
      </c>
      <c r="B271" s="5">
        <v>342</v>
      </c>
      <c r="C271" s="6" t="s">
        <v>297</v>
      </c>
      <c r="D271" s="6" t="s">
        <v>5165</v>
      </c>
      <c r="E271" s="6" t="s">
        <v>298</v>
      </c>
      <c r="F271" s="6" t="s">
        <v>298</v>
      </c>
      <c r="G271" s="6" t="s">
        <v>6449</v>
      </c>
      <c r="H271" s="6" t="s">
        <v>231</v>
      </c>
      <c r="I271" s="6" t="s">
        <v>231</v>
      </c>
      <c r="J271" s="6" t="s">
        <v>232</v>
      </c>
      <c r="K271" s="6" t="s">
        <v>232</v>
      </c>
      <c r="L271" s="5">
        <v>2156857601</v>
      </c>
      <c r="M271" s="5">
        <v>2156857601</v>
      </c>
      <c r="N271" s="6" t="s">
        <v>8972</v>
      </c>
      <c r="O271" s="6" t="s">
        <v>8972</v>
      </c>
      <c r="P271" s="6" t="s">
        <v>8975</v>
      </c>
      <c r="Q271" s="6" t="s">
        <v>8551</v>
      </c>
      <c r="R271" s="6">
        <f t="shared" si="8"/>
        <v>0</v>
      </c>
      <c r="S271" s="6">
        <v>0</v>
      </c>
      <c r="T271" s="6">
        <f t="shared" si="9"/>
        <v>0</v>
      </c>
    </row>
    <row r="272" spans="1:20" x14ac:dyDescent="0.2">
      <c r="A272" s="5">
        <v>629</v>
      </c>
      <c r="B272" s="5">
        <v>343</v>
      </c>
      <c r="C272" s="6" t="s">
        <v>299</v>
      </c>
      <c r="D272" s="6" t="s">
        <v>5166</v>
      </c>
      <c r="E272" s="6" t="s">
        <v>300</v>
      </c>
      <c r="F272" s="6" t="s">
        <v>300</v>
      </c>
      <c r="G272" s="6" t="s">
        <v>6450</v>
      </c>
      <c r="H272" s="6" t="s">
        <v>231</v>
      </c>
      <c r="I272" s="6" t="s">
        <v>231</v>
      </c>
      <c r="J272" s="6" t="s">
        <v>232</v>
      </c>
      <c r="K272" s="6" t="s">
        <v>232</v>
      </c>
      <c r="L272" s="5">
        <v>2156852933</v>
      </c>
      <c r="M272" s="5">
        <v>2156852933</v>
      </c>
      <c r="N272" s="6" t="s">
        <v>8972</v>
      </c>
      <c r="O272" s="6" t="s">
        <v>8972</v>
      </c>
      <c r="P272" s="6" t="s">
        <v>8975</v>
      </c>
      <c r="Q272" s="6" t="s">
        <v>8551</v>
      </c>
      <c r="R272" s="6">
        <f t="shared" si="8"/>
        <v>0</v>
      </c>
      <c r="S272" s="6">
        <v>0</v>
      </c>
      <c r="T272" s="6">
        <f t="shared" si="9"/>
        <v>0</v>
      </c>
    </row>
    <row r="273" spans="1:20" x14ac:dyDescent="0.2">
      <c r="A273" s="5">
        <v>622</v>
      </c>
      <c r="B273" s="5">
        <v>344</v>
      </c>
      <c r="C273" s="6" t="s">
        <v>285</v>
      </c>
      <c r="D273" s="6" t="s">
        <v>5167</v>
      </c>
      <c r="E273" s="6" t="s">
        <v>11079</v>
      </c>
      <c r="F273" s="6" t="s">
        <v>286</v>
      </c>
      <c r="G273" s="6" t="s">
        <v>11080</v>
      </c>
      <c r="H273" s="6" t="s">
        <v>231</v>
      </c>
      <c r="I273" s="6" t="s">
        <v>231</v>
      </c>
      <c r="J273" s="6" t="s">
        <v>232</v>
      </c>
      <c r="K273" s="6" t="s">
        <v>232</v>
      </c>
      <c r="L273" s="5">
        <v>2156853803</v>
      </c>
      <c r="M273" s="5">
        <v>2156853803</v>
      </c>
      <c r="N273" s="6" t="s">
        <v>8972</v>
      </c>
      <c r="O273" s="6" t="s">
        <v>8972</v>
      </c>
      <c r="P273" s="6" t="s">
        <v>8975</v>
      </c>
      <c r="Q273" s="6" t="s">
        <v>8551</v>
      </c>
      <c r="R273" s="6">
        <f t="shared" si="8"/>
        <v>0</v>
      </c>
      <c r="S273" s="6">
        <v>0</v>
      </c>
      <c r="T273" s="6">
        <f t="shared" si="9"/>
        <v>0</v>
      </c>
    </row>
    <row r="274" spans="1:20" x14ac:dyDescent="0.2">
      <c r="A274" s="5">
        <v>623</v>
      </c>
      <c r="B274" s="5">
        <v>345</v>
      </c>
      <c r="C274" s="6" t="s">
        <v>287</v>
      </c>
      <c r="D274" s="6" t="s">
        <v>5168</v>
      </c>
      <c r="E274" s="6" t="s">
        <v>288</v>
      </c>
      <c r="F274" s="6" t="s">
        <v>288</v>
      </c>
      <c r="G274" s="6" t="s">
        <v>11081</v>
      </c>
      <c r="H274" s="6" t="s">
        <v>231</v>
      </c>
      <c r="I274" s="6" t="s">
        <v>231</v>
      </c>
      <c r="J274" s="6" t="s">
        <v>232</v>
      </c>
      <c r="K274" s="6" t="s">
        <v>232</v>
      </c>
      <c r="L274" s="5">
        <v>2156855701</v>
      </c>
      <c r="M274" s="5">
        <v>2156855701</v>
      </c>
      <c r="N274" s="6" t="s">
        <v>8972</v>
      </c>
      <c r="O274" s="6" t="s">
        <v>8972</v>
      </c>
      <c r="P274" s="6" t="s">
        <v>8975</v>
      </c>
      <c r="Q274" s="6" t="s">
        <v>8551</v>
      </c>
      <c r="R274" s="6">
        <f t="shared" si="8"/>
        <v>0</v>
      </c>
      <c r="S274" s="6">
        <v>0</v>
      </c>
      <c r="T274" s="6">
        <f t="shared" si="9"/>
        <v>0</v>
      </c>
    </row>
    <row r="275" spans="1:20" x14ac:dyDescent="0.2">
      <c r="A275" s="5">
        <v>625</v>
      </c>
      <c r="B275" s="5">
        <v>346</v>
      </c>
      <c r="C275" s="6" t="s">
        <v>291</v>
      </c>
      <c r="D275" s="6" t="s">
        <v>5169</v>
      </c>
      <c r="E275" s="6" t="s">
        <v>292</v>
      </c>
      <c r="F275" s="6" t="s">
        <v>292</v>
      </c>
      <c r="G275" s="6" t="s">
        <v>292</v>
      </c>
      <c r="H275" s="6" t="s">
        <v>231</v>
      </c>
      <c r="I275" s="6" t="s">
        <v>231</v>
      </c>
      <c r="J275" s="6" t="s">
        <v>232</v>
      </c>
      <c r="K275" s="6" t="s">
        <v>232</v>
      </c>
      <c r="L275" s="5">
        <v>2156852401</v>
      </c>
      <c r="M275" s="5">
        <v>2156852401</v>
      </c>
      <c r="N275" s="6" t="s">
        <v>8972</v>
      </c>
      <c r="O275" s="6" t="s">
        <v>8972</v>
      </c>
      <c r="P275" s="6" t="s">
        <v>8973</v>
      </c>
      <c r="Q275" s="6" t="s">
        <v>8551</v>
      </c>
      <c r="R275" s="6">
        <f t="shared" si="8"/>
        <v>0</v>
      </c>
      <c r="S275" s="6">
        <v>0</v>
      </c>
      <c r="T275" s="6">
        <f t="shared" si="9"/>
        <v>0</v>
      </c>
    </row>
    <row r="276" spans="1:20" x14ac:dyDescent="0.2">
      <c r="A276" s="5">
        <v>610</v>
      </c>
      <c r="B276" s="5">
        <v>352</v>
      </c>
      <c r="C276" s="6" t="s">
        <v>11069</v>
      </c>
      <c r="D276" s="6" t="s">
        <v>11070</v>
      </c>
      <c r="E276" s="6" t="s">
        <v>280</v>
      </c>
      <c r="F276" s="6" t="s">
        <v>280</v>
      </c>
      <c r="G276" s="6" t="s">
        <v>6444</v>
      </c>
      <c r="H276" s="6" t="s">
        <v>281</v>
      </c>
      <c r="I276" s="6" t="s">
        <v>281</v>
      </c>
      <c r="J276" s="6" t="s">
        <v>232</v>
      </c>
      <c r="K276" s="6" t="s">
        <v>232</v>
      </c>
      <c r="L276" s="5">
        <v>6106197372</v>
      </c>
      <c r="M276" s="5">
        <v>6106197372</v>
      </c>
      <c r="N276" s="6" t="s">
        <v>11017</v>
      </c>
      <c r="O276" s="6" t="s">
        <v>11017</v>
      </c>
      <c r="P276" s="6" t="s">
        <v>8974</v>
      </c>
      <c r="Q276" s="6" t="s">
        <v>8550</v>
      </c>
      <c r="R276" s="6">
        <f t="shared" si="8"/>
        <v>0</v>
      </c>
      <c r="S276" s="6">
        <v>0</v>
      </c>
      <c r="T276" s="6">
        <f t="shared" si="9"/>
        <v>0</v>
      </c>
    </row>
    <row r="277" spans="1:20" x14ac:dyDescent="0.2">
      <c r="A277" s="5">
        <v>614</v>
      </c>
      <c r="B277" s="5">
        <v>353</v>
      </c>
      <c r="C277" s="6" t="s">
        <v>282</v>
      </c>
      <c r="D277" s="6" t="s">
        <v>282</v>
      </c>
      <c r="E277" s="6" t="s">
        <v>283</v>
      </c>
      <c r="F277" s="6" t="s">
        <v>283</v>
      </c>
      <c r="G277" s="6" t="s">
        <v>7841</v>
      </c>
      <c r="H277" s="6" t="s">
        <v>284</v>
      </c>
      <c r="I277" s="6" t="s">
        <v>284</v>
      </c>
      <c r="J277" s="6" t="s">
        <v>232</v>
      </c>
      <c r="K277" s="6" t="s">
        <v>232</v>
      </c>
      <c r="L277" s="5">
        <v>2154473782</v>
      </c>
      <c r="M277" s="5">
        <v>2154473782</v>
      </c>
      <c r="N277" s="6" t="s">
        <v>8972</v>
      </c>
      <c r="O277" s="6" t="s">
        <v>8972</v>
      </c>
      <c r="P277" s="6" t="s">
        <v>8976</v>
      </c>
      <c r="Q277" s="6" t="s">
        <v>8550</v>
      </c>
      <c r="R277" s="6">
        <f t="shared" si="8"/>
        <v>0</v>
      </c>
      <c r="S277" s="6">
        <v>0</v>
      </c>
      <c r="T277" s="6">
        <f t="shared" si="9"/>
        <v>0</v>
      </c>
    </row>
    <row r="278" spans="1:20" x14ac:dyDescent="0.2">
      <c r="A278" s="5">
        <v>611</v>
      </c>
      <c r="B278" s="5">
        <v>354</v>
      </c>
      <c r="C278" s="6" t="s">
        <v>276</v>
      </c>
      <c r="D278" s="6" t="s">
        <v>276</v>
      </c>
      <c r="E278" s="6" t="s">
        <v>277</v>
      </c>
      <c r="F278" s="6" t="s">
        <v>277</v>
      </c>
      <c r="G278" s="6" t="s">
        <v>11071</v>
      </c>
      <c r="H278" s="6" t="s">
        <v>278</v>
      </c>
      <c r="I278" s="6" t="s">
        <v>278</v>
      </c>
      <c r="J278" s="6" t="s">
        <v>232</v>
      </c>
      <c r="K278" s="6" t="s">
        <v>232</v>
      </c>
      <c r="L278" s="5">
        <v>6108918674</v>
      </c>
      <c r="M278" s="5">
        <v>6108918674</v>
      </c>
      <c r="N278" s="6" t="s">
        <v>8972</v>
      </c>
      <c r="O278" s="6" t="s">
        <v>8972</v>
      </c>
      <c r="P278" s="6" t="s">
        <v>8978</v>
      </c>
      <c r="Q278" s="6" t="s">
        <v>8550</v>
      </c>
      <c r="R278" s="6">
        <f t="shared" si="8"/>
        <v>0</v>
      </c>
      <c r="S278" s="6">
        <v>0</v>
      </c>
      <c r="T278" s="6">
        <f t="shared" si="9"/>
        <v>0</v>
      </c>
    </row>
    <row r="279" spans="1:20" x14ac:dyDescent="0.2">
      <c r="A279" s="5">
        <v>612</v>
      </c>
      <c r="B279" s="5">
        <v>355</v>
      </c>
      <c r="C279" s="6" t="s">
        <v>279</v>
      </c>
      <c r="D279" s="6" t="s">
        <v>5178</v>
      </c>
      <c r="E279" s="6" t="s">
        <v>280</v>
      </c>
      <c r="F279" s="6" t="s">
        <v>280</v>
      </c>
      <c r="G279" s="6" t="s">
        <v>6444</v>
      </c>
      <c r="H279" s="6" t="s">
        <v>281</v>
      </c>
      <c r="I279" s="6" t="s">
        <v>281</v>
      </c>
      <c r="J279" s="6" t="s">
        <v>232</v>
      </c>
      <c r="K279" s="6" t="s">
        <v>232</v>
      </c>
      <c r="L279" s="5">
        <v>6104901755</v>
      </c>
      <c r="M279" s="5">
        <v>6104901755</v>
      </c>
      <c r="N279" s="6" t="s">
        <v>8972</v>
      </c>
      <c r="O279" s="6" t="s">
        <v>8972</v>
      </c>
      <c r="P279" s="6" t="s">
        <v>8974</v>
      </c>
      <c r="Q279" s="6" t="s">
        <v>8550</v>
      </c>
      <c r="R279" s="6">
        <f t="shared" si="8"/>
        <v>0</v>
      </c>
      <c r="S279" s="6">
        <v>0</v>
      </c>
      <c r="T279" s="6">
        <f t="shared" si="9"/>
        <v>0</v>
      </c>
    </row>
    <row r="280" spans="1:20" x14ac:dyDescent="0.2">
      <c r="A280" s="5">
        <v>596</v>
      </c>
      <c r="B280" s="5">
        <v>356</v>
      </c>
      <c r="C280" s="6" t="s">
        <v>11062</v>
      </c>
      <c r="D280" s="6" t="s">
        <v>11062</v>
      </c>
      <c r="E280" s="6" t="s">
        <v>11063</v>
      </c>
      <c r="F280" s="6" t="s">
        <v>11063</v>
      </c>
      <c r="G280" s="6" t="s">
        <v>11064</v>
      </c>
      <c r="H280" s="6" t="s">
        <v>231</v>
      </c>
      <c r="I280" s="6" t="s">
        <v>231</v>
      </c>
      <c r="J280" s="6" t="s">
        <v>232</v>
      </c>
      <c r="K280" s="6" t="s">
        <v>232</v>
      </c>
      <c r="L280" s="5">
        <v>2159852500</v>
      </c>
      <c r="M280" s="5">
        <v>2159852514</v>
      </c>
      <c r="N280" s="6" t="s">
        <v>11017</v>
      </c>
      <c r="O280" s="6" t="s">
        <v>11017</v>
      </c>
      <c r="P280" s="6" t="s">
        <v>8973</v>
      </c>
      <c r="Q280" s="6" t="s">
        <v>8548</v>
      </c>
      <c r="R280" s="6">
        <f t="shared" si="8"/>
        <v>0</v>
      </c>
      <c r="S280" s="6">
        <v>0</v>
      </c>
      <c r="T280" s="6">
        <f t="shared" si="9"/>
        <v>0</v>
      </c>
    </row>
    <row r="281" spans="1:20" x14ac:dyDescent="0.2">
      <c r="A281" s="5">
        <v>601</v>
      </c>
      <c r="B281" s="5">
        <v>357</v>
      </c>
      <c r="C281" s="6" t="s">
        <v>261</v>
      </c>
      <c r="D281" s="6" t="s">
        <v>261</v>
      </c>
      <c r="E281" s="6" t="s">
        <v>262</v>
      </c>
      <c r="F281" s="6" t="s">
        <v>262</v>
      </c>
      <c r="G281" s="6" t="s">
        <v>262</v>
      </c>
      <c r="H281" s="6" t="s">
        <v>231</v>
      </c>
      <c r="I281" s="6" t="s">
        <v>231</v>
      </c>
      <c r="J281" s="6" t="s">
        <v>232</v>
      </c>
      <c r="K281" s="6" t="s">
        <v>232</v>
      </c>
      <c r="L281" s="5">
        <v>2153827523</v>
      </c>
      <c r="M281" s="5">
        <v>2677775866</v>
      </c>
      <c r="N281" s="6" t="s">
        <v>8972</v>
      </c>
      <c r="O281" s="6" t="s">
        <v>8972</v>
      </c>
      <c r="P281" s="6" t="s">
        <v>8977</v>
      </c>
      <c r="Q281" s="6" t="s">
        <v>8548</v>
      </c>
      <c r="R281" s="6">
        <f t="shared" si="8"/>
        <v>0</v>
      </c>
      <c r="S281" s="6">
        <v>0</v>
      </c>
      <c r="T281" s="6">
        <f t="shared" si="9"/>
        <v>0</v>
      </c>
    </row>
    <row r="282" spans="1:20" x14ac:dyDescent="0.2">
      <c r="A282" s="5">
        <v>600</v>
      </c>
      <c r="B282" s="5">
        <v>358</v>
      </c>
      <c r="C282" s="6" t="s">
        <v>259</v>
      </c>
      <c r="D282" s="6" t="s">
        <v>5179</v>
      </c>
      <c r="E282" s="6" t="s">
        <v>260</v>
      </c>
      <c r="F282" s="6" t="s">
        <v>260</v>
      </c>
      <c r="G282" s="6" t="s">
        <v>260</v>
      </c>
      <c r="H282" s="6" t="s">
        <v>231</v>
      </c>
      <c r="I282" s="6" t="s">
        <v>231</v>
      </c>
      <c r="J282" s="6" t="s">
        <v>232</v>
      </c>
      <c r="K282" s="6" t="s">
        <v>232</v>
      </c>
      <c r="L282" s="5">
        <v>2152357936</v>
      </c>
      <c r="M282" s="5">
        <v>2152357936</v>
      </c>
      <c r="N282" s="6" t="s">
        <v>8972</v>
      </c>
      <c r="O282" s="6" t="s">
        <v>8972</v>
      </c>
      <c r="P282" s="6" t="s">
        <v>8977</v>
      </c>
      <c r="Q282" s="6" t="s">
        <v>8548</v>
      </c>
      <c r="R282" s="6">
        <f t="shared" si="8"/>
        <v>0</v>
      </c>
      <c r="S282" s="6">
        <v>0</v>
      </c>
      <c r="T282" s="6">
        <f t="shared" si="9"/>
        <v>0</v>
      </c>
    </row>
    <row r="283" spans="1:20" x14ac:dyDescent="0.2">
      <c r="A283" s="5">
        <v>607</v>
      </c>
      <c r="B283" s="5">
        <v>359</v>
      </c>
      <c r="C283" s="6" t="s">
        <v>271</v>
      </c>
      <c r="D283" s="6" t="s">
        <v>5180</v>
      </c>
      <c r="E283" s="6" t="s">
        <v>272</v>
      </c>
      <c r="F283" s="6" t="s">
        <v>272</v>
      </c>
      <c r="G283" s="6" t="s">
        <v>6442</v>
      </c>
      <c r="H283" s="6" t="s">
        <v>273</v>
      </c>
      <c r="I283" s="6" t="s">
        <v>273</v>
      </c>
      <c r="J283" s="6" t="s">
        <v>232</v>
      </c>
      <c r="K283" s="6" t="s">
        <v>232</v>
      </c>
      <c r="L283" s="5">
        <v>2157656690</v>
      </c>
      <c r="M283" s="5">
        <v>2152331960</v>
      </c>
      <c r="N283" s="6" t="s">
        <v>8972</v>
      </c>
      <c r="O283" s="6" t="s">
        <v>8972</v>
      </c>
      <c r="P283" s="6" t="s">
        <v>8973</v>
      </c>
      <c r="Q283" s="6" t="s">
        <v>8548</v>
      </c>
      <c r="R283" s="6">
        <f t="shared" si="8"/>
        <v>0</v>
      </c>
      <c r="S283" s="6">
        <v>0</v>
      </c>
      <c r="T283" s="6">
        <f t="shared" si="9"/>
        <v>0</v>
      </c>
    </row>
    <row r="284" spans="1:20" x14ac:dyDescent="0.2">
      <c r="A284" s="5">
        <v>604</v>
      </c>
      <c r="B284" s="5">
        <v>360</v>
      </c>
      <c r="C284" s="6" t="s">
        <v>266</v>
      </c>
      <c r="D284" s="6" t="s">
        <v>5181</v>
      </c>
      <c r="E284" s="6" t="s">
        <v>267</v>
      </c>
      <c r="F284" s="6" t="s">
        <v>267</v>
      </c>
      <c r="G284" s="6" t="s">
        <v>11065</v>
      </c>
      <c r="H284" s="6" t="s">
        <v>231</v>
      </c>
      <c r="I284" s="6" t="s">
        <v>231</v>
      </c>
      <c r="J284" s="6" t="s">
        <v>232</v>
      </c>
      <c r="K284" s="6" t="s">
        <v>232</v>
      </c>
      <c r="L284" s="5">
        <v>2158710300</v>
      </c>
      <c r="M284" s="5">
        <v>2158710300</v>
      </c>
      <c r="N284" s="6" t="s">
        <v>8972</v>
      </c>
      <c r="O284" s="6" t="s">
        <v>8972</v>
      </c>
      <c r="P284" s="6" t="s">
        <v>8977</v>
      </c>
      <c r="Q284" s="6" t="s">
        <v>8548</v>
      </c>
      <c r="R284" s="6">
        <f t="shared" si="8"/>
        <v>0</v>
      </c>
      <c r="S284" s="6">
        <v>0</v>
      </c>
      <c r="T284" s="6">
        <f t="shared" si="9"/>
        <v>0</v>
      </c>
    </row>
    <row r="285" spans="1:20" x14ac:dyDescent="0.2">
      <c r="A285" s="5">
        <v>605</v>
      </c>
      <c r="B285" s="5">
        <v>361</v>
      </c>
      <c r="C285" s="6" t="s">
        <v>5182</v>
      </c>
      <c r="D285" s="6" t="s">
        <v>5182</v>
      </c>
      <c r="E285" s="6" t="s">
        <v>268</v>
      </c>
      <c r="F285" s="6" t="s">
        <v>268</v>
      </c>
      <c r="G285" s="6" t="s">
        <v>7840</v>
      </c>
      <c r="H285" s="6" t="s">
        <v>231</v>
      </c>
      <c r="I285" s="6" t="s">
        <v>231</v>
      </c>
      <c r="J285" s="6" t="s">
        <v>232</v>
      </c>
      <c r="K285" s="6" t="s">
        <v>232</v>
      </c>
      <c r="L285" s="5">
        <v>2156845344</v>
      </c>
      <c r="M285" s="5">
        <v>2157248355</v>
      </c>
      <c r="N285" s="6" t="s">
        <v>8972</v>
      </c>
      <c r="O285" s="6" t="s">
        <v>8972</v>
      </c>
      <c r="P285" s="6" t="s">
        <v>8981</v>
      </c>
      <c r="Q285" s="6" t="s">
        <v>8548</v>
      </c>
      <c r="R285" s="6">
        <f t="shared" si="8"/>
        <v>0</v>
      </c>
      <c r="S285" s="6">
        <v>0</v>
      </c>
      <c r="T285" s="6">
        <f t="shared" si="9"/>
        <v>0</v>
      </c>
    </row>
    <row r="286" spans="1:20" x14ac:dyDescent="0.2">
      <c r="A286" s="5">
        <v>606</v>
      </c>
      <c r="B286" s="5">
        <v>362</v>
      </c>
      <c r="C286" s="6" t="s">
        <v>269</v>
      </c>
      <c r="D286" s="6" t="s">
        <v>5183</v>
      </c>
      <c r="E286" s="6" t="s">
        <v>270</v>
      </c>
      <c r="F286" s="6" t="s">
        <v>270</v>
      </c>
      <c r="G286" s="6" t="s">
        <v>6441</v>
      </c>
      <c r="H286" s="6" t="s">
        <v>231</v>
      </c>
      <c r="I286" s="6" t="s">
        <v>231</v>
      </c>
      <c r="J286" s="6" t="s">
        <v>232</v>
      </c>
      <c r="K286" s="6" t="s">
        <v>232</v>
      </c>
      <c r="L286" s="5">
        <v>2156845344</v>
      </c>
      <c r="M286" s="5">
        <v>2152259230</v>
      </c>
      <c r="N286" s="6" t="s">
        <v>8972</v>
      </c>
      <c r="O286" s="6" t="s">
        <v>8972</v>
      </c>
      <c r="P286" s="6" t="s">
        <v>8981</v>
      </c>
      <c r="Q286" s="6" t="s">
        <v>8548</v>
      </c>
      <c r="R286" s="6">
        <f t="shared" si="8"/>
        <v>0</v>
      </c>
      <c r="S286" s="6">
        <v>0</v>
      </c>
      <c r="T286" s="6">
        <f t="shared" si="9"/>
        <v>0</v>
      </c>
    </row>
    <row r="287" spans="1:20" x14ac:dyDescent="0.2">
      <c r="A287" s="5">
        <v>603</v>
      </c>
      <c r="B287" s="5">
        <v>363</v>
      </c>
      <c r="C287" s="6" t="s">
        <v>265</v>
      </c>
      <c r="D287" s="6" t="s">
        <v>265</v>
      </c>
      <c r="E287" s="6" t="s">
        <v>7522</v>
      </c>
      <c r="F287" s="6" t="s">
        <v>7522</v>
      </c>
      <c r="G287" s="6" t="s">
        <v>7522</v>
      </c>
      <c r="H287" s="6" t="s">
        <v>231</v>
      </c>
      <c r="I287" s="6" t="s">
        <v>231</v>
      </c>
      <c r="J287" s="6" t="s">
        <v>232</v>
      </c>
      <c r="K287" s="6" t="s">
        <v>232</v>
      </c>
      <c r="L287" s="5">
        <v>2158252220</v>
      </c>
      <c r="M287" s="5">
        <v>2158252220</v>
      </c>
      <c r="N287" s="6" t="s">
        <v>8972</v>
      </c>
      <c r="O287" s="6" t="s">
        <v>8972</v>
      </c>
      <c r="P287" s="6" t="s">
        <v>8977</v>
      </c>
      <c r="Q287" s="6" t="s">
        <v>8548</v>
      </c>
      <c r="R287" s="6">
        <f t="shared" si="8"/>
        <v>0</v>
      </c>
      <c r="S287" s="6">
        <v>0</v>
      </c>
      <c r="T287" s="6">
        <f t="shared" si="9"/>
        <v>0</v>
      </c>
    </row>
    <row r="288" spans="1:20" x14ac:dyDescent="0.2">
      <c r="A288" s="5">
        <v>598</v>
      </c>
      <c r="B288" s="5">
        <v>364</v>
      </c>
      <c r="C288" s="6" t="s">
        <v>257</v>
      </c>
      <c r="D288" s="6" t="s">
        <v>257</v>
      </c>
      <c r="E288" s="6" t="s">
        <v>5184</v>
      </c>
      <c r="F288" s="6" t="s">
        <v>5184</v>
      </c>
      <c r="G288" s="6" t="s">
        <v>5184</v>
      </c>
      <c r="H288" s="6" t="s">
        <v>231</v>
      </c>
      <c r="I288" s="6" t="s">
        <v>231</v>
      </c>
      <c r="J288" s="6" t="s">
        <v>232</v>
      </c>
      <c r="K288" s="6" t="s">
        <v>232</v>
      </c>
      <c r="L288" s="5">
        <v>2157656690</v>
      </c>
      <c r="M288" s="5">
        <v>2157656690</v>
      </c>
      <c r="N288" s="6" t="s">
        <v>8972</v>
      </c>
      <c r="O288" s="6" t="s">
        <v>8972</v>
      </c>
      <c r="P288" s="6" t="s">
        <v>8973</v>
      </c>
      <c r="Q288" s="6" t="s">
        <v>8548</v>
      </c>
      <c r="R288" s="6">
        <f t="shared" si="8"/>
        <v>0</v>
      </c>
      <c r="S288" s="6">
        <v>0</v>
      </c>
      <c r="T288" s="6">
        <f t="shared" si="9"/>
        <v>0</v>
      </c>
    </row>
    <row r="289" spans="1:20" x14ac:dyDescent="0.2">
      <c r="A289" s="5">
        <v>599</v>
      </c>
      <c r="B289" s="5">
        <v>365</v>
      </c>
      <c r="C289" s="6" t="s">
        <v>258</v>
      </c>
      <c r="D289" s="6" t="s">
        <v>5185</v>
      </c>
      <c r="E289" s="6" t="s">
        <v>7523</v>
      </c>
      <c r="F289" s="6" t="s">
        <v>7523</v>
      </c>
      <c r="G289" s="6" t="s">
        <v>7524</v>
      </c>
      <c r="H289" s="6" t="s">
        <v>231</v>
      </c>
      <c r="I289" s="6" t="s">
        <v>231</v>
      </c>
      <c r="J289" s="6" t="s">
        <v>232</v>
      </c>
      <c r="K289" s="6" t="s">
        <v>232</v>
      </c>
      <c r="L289" s="5">
        <v>2155924500</v>
      </c>
      <c r="M289" s="5">
        <v>2155924500</v>
      </c>
      <c r="N289" s="6" t="s">
        <v>8972</v>
      </c>
      <c r="O289" s="6" t="s">
        <v>8972</v>
      </c>
      <c r="P289" s="6" t="s">
        <v>8973</v>
      </c>
      <c r="Q289" s="6" t="s">
        <v>8548</v>
      </c>
      <c r="R289" s="6">
        <f t="shared" si="8"/>
        <v>0</v>
      </c>
      <c r="S289" s="6">
        <v>0</v>
      </c>
      <c r="T289" s="6">
        <f t="shared" si="9"/>
        <v>0</v>
      </c>
    </row>
    <row r="290" spans="1:20" x14ac:dyDescent="0.2">
      <c r="A290" s="5">
        <v>597</v>
      </c>
      <c r="B290" s="5">
        <v>366</v>
      </c>
      <c r="C290" s="6" t="s">
        <v>255</v>
      </c>
      <c r="D290" s="6" t="s">
        <v>5186</v>
      </c>
      <c r="E290" s="6" t="s">
        <v>256</v>
      </c>
      <c r="F290" s="6" t="s">
        <v>256</v>
      </c>
      <c r="G290" s="6" t="s">
        <v>7839</v>
      </c>
      <c r="H290" s="6" t="s">
        <v>231</v>
      </c>
      <c r="I290" s="6" t="s">
        <v>231</v>
      </c>
      <c r="J290" s="6" t="s">
        <v>232</v>
      </c>
      <c r="K290" s="6" t="s">
        <v>232</v>
      </c>
      <c r="L290" s="5">
        <v>2152799666</v>
      </c>
      <c r="M290" s="5">
        <v>2152799666</v>
      </c>
      <c r="N290" s="6" t="s">
        <v>8972</v>
      </c>
      <c r="O290" s="6" t="s">
        <v>8972</v>
      </c>
      <c r="P290" s="6" t="s">
        <v>8973</v>
      </c>
      <c r="Q290" s="6" t="s">
        <v>8548</v>
      </c>
      <c r="R290" s="6">
        <f t="shared" si="8"/>
        <v>0</v>
      </c>
      <c r="S290" s="6">
        <v>0</v>
      </c>
      <c r="T290" s="6">
        <f t="shared" si="9"/>
        <v>0</v>
      </c>
    </row>
    <row r="291" spans="1:20" x14ac:dyDescent="0.2">
      <c r="A291" s="5">
        <v>602</v>
      </c>
      <c r="B291" s="5">
        <v>367</v>
      </c>
      <c r="C291" s="6" t="s">
        <v>263</v>
      </c>
      <c r="D291" s="6" t="s">
        <v>5187</v>
      </c>
      <c r="E291" s="6" t="s">
        <v>264</v>
      </c>
      <c r="F291" s="6" t="s">
        <v>264</v>
      </c>
      <c r="G291" s="6" t="s">
        <v>264</v>
      </c>
      <c r="H291" s="6" t="s">
        <v>231</v>
      </c>
      <c r="I291" s="6" t="s">
        <v>231</v>
      </c>
      <c r="J291" s="6" t="s">
        <v>232</v>
      </c>
      <c r="K291" s="6" t="s">
        <v>232</v>
      </c>
      <c r="L291" s="5">
        <v>2155487850</v>
      </c>
      <c r="M291" s="5">
        <v>2155487850</v>
      </c>
      <c r="N291" s="6" t="s">
        <v>8972</v>
      </c>
      <c r="O291" s="6" t="s">
        <v>8972</v>
      </c>
      <c r="P291" s="6" t="s">
        <v>8977</v>
      </c>
      <c r="Q291" s="6" t="s">
        <v>8548</v>
      </c>
      <c r="R291" s="6">
        <f t="shared" si="8"/>
        <v>0</v>
      </c>
      <c r="S291" s="6">
        <v>0</v>
      </c>
      <c r="T291" s="6">
        <f t="shared" si="9"/>
        <v>0</v>
      </c>
    </row>
    <row r="292" spans="1:20" x14ac:dyDescent="0.2">
      <c r="A292" s="5">
        <v>582</v>
      </c>
      <c r="B292" s="5">
        <v>368</v>
      </c>
      <c r="C292" s="6" t="s">
        <v>11061</v>
      </c>
      <c r="D292" s="6" t="s">
        <v>11061</v>
      </c>
      <c r="E292" s="6" t="s">
        <v>250</v>
      </c>
      <c r="F292" s="6" t="s">
        <v>250</v>
      </c>
      <c r="G292" s="6" t="s">
        <v>250</v>
      </c>
      <c r="H292" s="6" t="s">
        <v>231</v>
      </c>
      <c r="I292" s="6" t="s">
        <v>231</v>
      </c>
      <c r="J292" s="6" t="s">
        <v>232</v>
      </c>
      <c r="K292" s="6" t="s">
        <v>232</v>
      </c>
      <c r="L292" s="5">
        <v>2157071383</v>
      </c>
      <c r="M292" s="5">
        <v>2157077499</v>
      </c>
      <c r="N292" s="6" t="s">
        <v>11017</v>
      </c>
      <c r="O292" s="6" t="s">
        <v>11017</v>
      </c>
      <c r="P292" s="6" t="s">
        <v>8979</v>
      </c>
      <c r="Q292" s="6" t="s">
        <v>8547</v>
      </c>
      <c r="R292" s="6">
        <f t="shared" si="8"/>
        <v>0</v>
      </c>
      <c r="S292" s="6">
        <v>0</v>
      </c>
      <c r="T292" s="6">
        <f t="shared" si="9"/>
        <v>0</v>
      </c>
    </row>
    <row r="293" spans="1:20" x14ac:dyDescent="0.2">
      <c r="A293" s="5">
        <v>583</v>
      </c>
      <c r="B293" s="5">
        <v>369</v>
      </c>
      <c r="C293" s="6" t="s">
        <v>249</v>
      </c>
      <c r="D293" s="6" t="s">
        <v>249</v>
      </c>
      <c r="E293" s="6" t="s">
        <v>250</v>
      </c>
      <c r="F293" s="6" t="s">
        <v>250</v>
      </c>
      <c r="G293" s="6" t="s">
        <v>250</v>
      </c>
      <c r="H293" s="6" t="s">
        <v>231</v>
      </c>
      <c r="I293" s="6" t="s">
        <v>231</v>
      </c>
      <c r="J293" s="6" t="s">
        <v>232</v>
      </c>
      <c r="K293" s="6" t="s">
        <v>232</v>
      </c>
      <c r="L293" s="5">
        <v>2157073232</v>
      </c>
      <c r="M293" s="5">
        <v>2157073232</v>
      </c>
      <c r="N293" s="6" t="s">
        <v>8972</v>
      </c>
      <c r="O293" s="6" t="s">
        <v>8972</v>
      </c>
      <c r="P293" s="6" t="s">
        <v>8979</v>
      </c>
      <c r="Q293" s="6" t="s">
        <v>8547</v>
      </c>
      <c r="R293" s="6">
        <f t="shared" si="8"/>
        <v>0</v>
      </c>
      <c r="S293" s="6">
        <v>0</v>
      </c>
      <c r="T293" s="6">
        <f t="shared" si="9"/>
        <v>0</v>
      </c>
    </row>
    <row r="294" spans="1:20" x14ac:dyDescent="0.2">
      <c r="A294" s="5">
        <v>584</v>
      </c>
      <c r="B294" s="5">
        <v>370</v>
      </c>
      <c r="C294" s="6" t="s">
        <v>251</v>
      </c>
      <c r="D294" s="6" t="s">
        <v>5188</v>
      </c>
      <c r="E294" s="6" t="s">
        <v>252</v>
      </c>
      <c r="F294" s="6" t="s">
        <v>252</v>
      </c>
      <c r="G294" s="6" t="s">
        <v>252</v>
      </c>
      <c r="H294" s="6" t="s">
        <v>231</v>
      </c>
      <c r="I294" s="6" t="s">
        <v>231</v>
      </c>
      <c r="J294" s="6" t="s">
        <v>232</v>
      </c>
      <c r="K294" s="6" t="s">
        <v>232</v>
      </c>
      <c r="L294" s="5">
        <v>2152047500</v>
      </c>
      <c r="M294" s="5">
        <v>2152047500</v>
      </c>
      <c r="N294" s="6" t="s">
        <v>8972</v>
      </c>
      <c r="O294" s="6" t="s">
        <v>8972</v>
      </c>
      <c r="P294" s="6" t="s">
        <v>8979</v>
      </c>
      <c r="Q294" s="6" t="s">
        <v>8547</v>
      </c>
      <c r="R294" s="6">
        <f t="shared" si="8"/>
        <v>0</v>
      </c>
      <c r="S294" s="6">
        <v>0</v>
      </c>
      <c r="T294" s="6">
        <f t="shared" si="9"/>
        <v>0</v>
      </c>
    </row>
    <row r="295" spans="1:20" x14ac:dyDescent="0.2">
      <c r="A295" s="5">
        <v>630</v>
      </c>
      <c r="B295" s="5">
        <v>371</v>
      </c>
      <c r="C295" s="6" t="s">
        <v>301</v>
      </c>
      <c r="D295" s="6" t="s">
        <v>301</v>
      </c>
      <c r="E295" s="6" t="s">
        <v>5189</v>
      </c>
      <c r="F295" s="6" t="s">
        <v>5189</v>
      </c>
      <c r="G295" s="6" t="s">
        <v>5189</v>
      </c>
      <c r="H295" s="6" t="s">
        <v>231</v>
      </c>
      <c r="I295" s="6" t="s">
        <v>231</v>
      </c>
      <c r="J295" s="6" t="s">
        <v>232</v>
      </c>
      <c r="K295" s="6" t="s">
        <v>232</v>
      </c>
      <c r="L295" s="5">
        <v>2159555000</v>
      </c>
      <c r="M295" s="5">
        <v>2153139874</v>
      </c>
      <c r="N295" s="6" t="s">
        <v>11017</v>
      </c>
      <c r="O295" s="6" t="s">
        <v>11017</v>
      </c>
      <c r="P295" s="6" t="s">
        <v>8979</v>
      </c>
      <c r="Q295" s="6" t="s">
        <v>8552</v>
      </c>
      <c r="R295" s="6">
        <f t="shared" si="8"/>
        <v>0</v>
      </c>
      <c r="S295" s="6">
        <v>0</v>
      </c>
      <c r="T295" s="6">
        <f t="shared" si="9"/>
        <v>0</v>
      </c>
    </row>
    <row r="296" spans="1:20" x14ac:dyDescent="0.2">
      <c r="A296" s="5">
        <v>631</v>
      </c>
      <c r="B296" s="5">
        <v>372</v>
      </c>
      <c r="C296" s="6" t="s">
        <v>301</v>
      </c>
      <c r="D296" s="6" t="s">
        <v>301</v>
      </c>
      <c r="E296" s="6" t="s">
        <v>5189</v>
      </c>
      <c r="F296" s="6" t="s">
        <v>5189</v>
      </c>
      <c r="G296" s="6" t="s">
        <v>5189</v>
      </c>
      <c r="H296" s="6" t="s">
        <v>231</v>
      </c>
      <c r="I296" s="6" t="s">
        <v>231</v>
      </c>
      <c r="J296" s="6" t="s">
        <v>232</v>
      </c>
      <c r="K296" s="6" t="s">
        <v>232</v>
      </c>
      <c r="L296" s="5">
        <v>2159556776</v>
      </c>
      <c r="M296" s="5">
        <v>2159555000</v>
      </c>
      <c r="N296" s="6" t="s">
        <v>8972</v>
      </c>
      <c r="O296" s="6" t="s">
        <v>8972</v>
      </c>
      <c r="P296" s="6" t="s">
        <v>8979</v>
      </c>
      <c r="Q296" s="6" t="s">
        <v>8552</v>
      </c>
      <c r="R296" s="6">
        <f t="shared" si="8"/>
        <v>0</v>
      </c>
      <c r="S296" s="6">
        <v>0</v>
      </c>
      <c r="T296" s="6">
        <f t="shared" si="9"/>
        <v>0</v>
      </c>
    </row>
    <row r="297" spans="1:20" x14ac:dyDescent="0.2">
      <c r="A297" s="5">
        <v>608</v>
      </c>
      <c r="B297" s="5">
        <v>375</v>
      </c>
      <c r="C297" s="6" t="s">
        <v>274</v>
      </c>
      <c r="D297" s="6" t="s">
        <v>5191</v>
      </c>
      <c r="E297" s="6" t="s">
        <v>11066</v>
      </c>
      <c r="F297" s="6" t="s">
        <v>11067</v>
      </c>
      <c r="G297" s="6" t="s">
        <v>11068</v>
      </c>
      <c r="H297" s="6" t="s">
        <v>231</v>
      </c>
      <c r="I297" s="6" t="s">
        <v>231</v>
      </c>
      <c r="J297" s="6" t="s">
        <v>232</v>
      </c>
      <c r="K297" s="6" t="s">
        <v>232</v>
      </c>
      <c r="L297" s="5">
        <v>2157550700</v>
      </c>
      <c r="M297" s="5">
        <v>2157550700</v>
      </c>
      <c r="N297" s="6" t="s">
        <v>11017</v>
      </c>
      <c r="O297" s="6" t="s">
        <v>11017</v>
      </c>
      <c r="P297" s="6" t="s">
        <v>8977</v>
      </c>
      <c r="Q297" s="6" t="s">
        <v>8549</v>
      </c>
      <c r="R297" s="6">
        <f t="shared" si="8"/>
        <v>0</v>
      </c>
      <c r="S297" s="6">
        <v>0</v>
      </c>
      <c r="T297" s="6">
        <f t="shared" si="9"/>
        <v>0</v>
      </c>
    </row>
    <row r="298" spans="1:20" x14ac:dyDescent="0.2">
      <c r="A298" s="5">
        <v>609</v>
      </c>
      <c r="B298" s="5">
        <v>376</v>
      </c>
      <c r="C298" s="6" t="s">
        <v>274</v>
      </c>
      <c r="D298" s="6" t="s">
        <v>5191</v>
      </c>
      <c r="E298" s="6" t="s">
        <v>275</v>
      </c>
      <c r="F298" s="6" t="s">
        <v>275</v>
      </c>
      <c r="G298" s="6" t="s">
        <v>275</v>
      </c>
      <c r="H298" s="6" t="s">
        <v>231</v>
      </c>
      <c r="I298" s="6" t="s">
        <v>231</v>
      </c>
      <c r="J298" s="6" t="s">
        <v>232</v>
      </c>
      <c r="K298" s="6" t="s">
        <v>232</v>
      </c>
      <c r="L298" s="5">
        <v>2157556462</v>
      </c>
      <c r="M298" s="5">
        <v>2157556462</v>
      </c>
      <c r="N298" s="6" t="s">
        <v>8972</v>
      </c>
      <c r="O298" s="6" t="s">
        <v>8972</v>
      </c>
      <c r="P298" s="6" t="s">
        <v>8977</v>
      </c>
      <c r="Q298" s="6" t="s">
        <v>8549</v>
      </c>
      <c r="R298" s="6">
        <f t="shared" si="8"/>
        <v>0</v>
      </c>
      <c r="S298" s="6">
        <v>0</v>
      </c>
      <c r="T298" s="6">
        <f t="shared" si="9"/>
        <v>0</v>
      </c>
    </row>
    <row r="299" spans="1:20" x14ac:dyDescent="0.2">
      <c r="A299" s="5">
        <v>666</v>
      </c>
      <c r="B299" s="5">
        <v>378</v>
      </c>
      <c r="C299" s="6" t="s">
        <v>335</v>
      </c>
      <c r="D299" s="6" t="s">
        <v>335</v>
      </c>
      <c r="E299" s="6" t="s">
        <v>336</v>
      </c>
      <c r="F299" s="6" t="s">
        <v>336</v>
      </c>
      <c r="G299" s="6" t="s">
        <v>336</v>
      </c>
      <c r="H299" s="6" t="s">
        <v>337</v>
      </c>
      <c r="I299" s="6" t="s">
        <v>337</v>
      </c>
      <c r="J299" s="6" t="s">
        <v>232</v>
      </c>
      <c r="K299" s="6" t="s">
        <v>232</v>
      </c>
      <c r="L299" s="5">
        <v>8147347600</v>
      </c>
      <c r="M299" s="5">
        <v>8147347600</v>
      </c>
      <c r="N299" s="6" t="s">
        <v>8972</v>
      </c>
      <c r="O299" s="6" t="s">
        <v>8972</v>
      </c>
      <c r="P299" s="6" t="s">
        <v>8977</v>
      </c>
      <c r="Q299" s="6" t="s">
        <v>8560</v>
      </c>
      <c r="R299" s="6">
        <f t="shared" si="8"/>
        <v>0</v>
      </c>
      <c r="S299" s="6">
        <v>0</v>
      </c>
      <c r="T299" s="6">
        <f t="shared" si="9"/>
        <v>0</v>
      </c>
    </row>
    <row r="300" spans="1:20" x14ac:dyDescent="0.2">
      <c r="A300" s="5">
        <v>664</v>
      </c>
      <c r="B300" s="5">
        <v>379</v>
      </c>
      <c r="C300" s="6" t="s">
        <v>329</v>
      </c>
      <c r="D300" s="6" t="s">
        <v>329</v>
      </c>
      <c r="E300" s="6" t="s">
        <v>330</v>
      </c>
      <c r="F300" s="6" t="s">
        <v>330</v>
      </c>
      <c r="G300" s="6" t="s">
        <v>6458</v>
      </c>
      <c r="H300" s="6" t="s">
        <v>331</v>
      </c>
      <c r="I300" s="6" t="s">
        <v>331</v>
      </c>
      <c r="J300" s="6" t="s">
        <v>232</v>
      </c>
      <c r="K300" s="6" t="s">
        <v>232</v>
      </c>
      <c r="L300" s="5">
        <v>8144534718</v>
      </c>
      <c r="M300" s="5">
        <v>8144534718</v>
      </c>
      <c r="N300" s="6" t="s">
        <v>8972</v>
      </c>
      <c r="O300" s="6" t="s">
        <v>8972</v>
      </c>
      <c r="P300" s="6" t="s">
        <v>8977</v>
      </c>
      <c r="Q300" s="6" t="s">
        <v>8560</v>
      </c>
      <c r="R300" s="6">
        <f t="shared" si="8"/>
        <v>0</v>
      </c>
      <c r="S300" s="6">
        <v>0</v>
      </c>
      <c r="T300" s="6">
        <f t="shared" si="9"/>
        <v>0</v>
      </c>
    </row>
    <row r="301" spans="1:20" x14ac:dyDescent="0.2">
      <c r="A301" s="5">
        <v>665</v>
      </c>
      <c r="B301" s="5">
        <v>380</v>
      </c>
      <c r="C301" s="6" t="s">
        <v>332</v>
      </c>
      <c r="D301" s="6" t="s">
        <v>332</v>
      </c>
      <c r="E301" s="6" t="s">
        <v>333</v>
      </c>
      <c r="F301" s="6" t="s">
        <v>333</v>
      </c>
      <c r="G301" s="6" t="s">
        <v>333</v>
      </c>
      <c r="H301" s="6" t="s">
        <v>334</v>
      </c>
      <c r="I301" s="6" t="s">
        <v>334</v>
      </c>
      <c r="J301" s="6" t="s">
        <v>232</v>
      </c>
      <c r="K301" s="6" t="s">
        <v>232</v>
      </c>
      <c r="L301" s="5">
        <v>7243492022</v>
      </c>
      <c r="M301" s="5">
        <v>7243492022</v>
      </c>
      <c r="N301" s="6" t="s">
        <v>8972</v>
      </c>
      <c r="O301" s="6" t="s">
        <v>8972</v>
      </c>
      <c r="P301" s="6" t="s">
        <v>8977</v>
      </c>
      <c r="Q301" s="6" t="s">
        <v>8560</v>
      </c>
      <c r="R301" s="6">
        <f t="shared" si="8"/>
        <v>0</v>
      </c>
      <c r="S301" s="6">
        <v>0</v>
      </c>
      <c r="T301" s="6">
        <f t="shared" si="9"/>
        <v>0</v>
      </c>
    </row>
    <row r="302" spans="1:20" x14ac:dyDescent="0.2">
      <c r="A302" s="5">
        <v>672</v>
      </c>
      <c r="B302" s="5">
        <v>381</v>
      </c>
      <c r="C302" s="6" t="s">
        <v>349</v>
      </c>
      <c r="D302" s="6" t="s">
        <v>349</v>
      </c>
      <c r="E302" s="6" t="s">
        <v>350</v>
      </c>
      <c r="F302" s="6" t="s">
        <v>350</v>
      </c>
      <c r="G302" s="6" t="s">
        <v>6460</v>
      </c>
      <c r="H302" s="6" t="s">
        <v>351</v>
      </c>
      <c r="I302" s="6" t="s">
        <v>351</v>
      </c>
      <c r="J302" s="6" t="s">
        <v>232</v>
      </c>
      <c r="K302" s="6" t="s">
        <v>232</v>
      </c>
      <c r="L302" s="5">
        <v>4122538100</v>
      </c>
      <c r="M302" s="5">
        <v>4122538100</v>
      </c>
      <c r="N302" s="6" t="s">
        <v>8972</v>
      </c>
      <c r="O302" s="6" t="s">
        <v>8972</v>
      </c>
      <c r="P302" s="6" t="s">
        <v>8977</v>
      </c>
      <c r="Q302" s="6" t="s">
        <v>8560</v>
      </c>
      <c r="R302" s="6">
        <f t="shared" si="8"/>
        <v>0</v>
      </c>
      <c r="S302" s="6">
        <v>0</v>
      </c>
      <c r="T302" s="6">
        <f t="shared" si="9"/>
        <v>0</v>
      </c>
    </row>
    <row r="303" spans="1:20" x14ac:dyDescent="0.2">
      <c r="A303" s="5">
        <v>670</v>
      </c>
      <c r="B303" s="5">
        <v>382</v>
      </c>
      <c r="C303" s="6" t="s">
        <v>346</v>
      </c>
      <c r="D303" s="6" t="s">
        <v>346</v>
      </c>
      <c r="E303" s="6" t="s">
        <v>347</v>
      </c>
      <c r="F303" s="6" t="s">
        <v>347</v>
      </c>
      <c r="G303" s="6" t="s">
        <v>7844</v>
      </c>
      <c r="H303" s="6" t="s">
        <v>348</v>
      </c>
      <c r="I303" s="6" t="s">
        <v>348</v>
      </c>
      <c r="J303" s="6" t="s">
        <v>232</v>
      </c>
      <c r="K303" s="6" t="s">
        <v>232</v>
      </c>
      <c r="L303" s="5">
        <v>7242822730</v>
      </c>
      <c r="M303" s="5">
        <v>7242822730</v>
      </c>
      <c r="N303" s="6" t="s">
        <v>8972</v>
      </c>
      <c r="O303" s="6" t="s">
        <v>8972</v>
      </c>
      <c r="P303" s="6" t="s">
        <v>8977</v>
      </c>
      <c r="Q303" s="6" t="s">
        <v>8560</v>
      </c>
      <c r="R303" s="6">
        <f t="shared" si="8"/>
        <v>0</v>
      </c>
      <c r="S303" s="6">
        <v>0</v>
      </c>
      <c r="T303" s="6">
        <f t="shared" si="9"/>
        <v>0</v>
      </c>
    </row>
    <row r="304" spans="1:20" x14ac:dyDescent="0.2">
      <c r="A304" s="5">
        <v>667</v>
      </c>
      <c r="B304" s="5">
        <v>383</v>
      </c>
      <c r="C304" s="6" t="s">
        <v>338</v>
      </c>
      <c r="D304" s="6" t="s">
        <v>5192</v>
      </c>
      <c r="E304" s="6" t="s">
        <v>339</v>
      </c>
      <c r="F304" s="6" t="s">
        <v>339</v>
      </c>
      <c r="G304" s="6" t="s">
        <v>339</v>
      </c>
      <c r="H304" s="6" t="s">
        <v>340</v>
      </c>
      <c r="I304" s="6" t="s">
        <v>340</v>
      </c>
      <c r="J304" s="6" t="s">
        <v>232</v>
      </c>
      <c r="K304" s="6" t="s">
        <v>232</v>
      </c>
      <c r="L304" s="5">
        <v>7243758147</v>
      </c>
      <c r="M304" s="5">
        <v>7243758147</v>
      </c>
      <c r="N304" s="6" t="s">
        <v>8972</v>
      </c>
      <c r="O304" s="6" t="s">
        <v>8972</v>
      </c>
      <c r="P304" s="6" t="s">
        <v>8977</v>
      </c>
      <c r="Q304" s="6" t="s">
        <v>8560</v>
      </c>
      <c r="R304" s="6">
        <f t="shared" si="8"/>
        <v>0</v>
      </c>
      <c r="S304" s="6">
        <v>0</v>
      </c>
      <c r="T304" s="6">
        <f t="shared" si="9"/>
        <v>0</v>
      </c>
    </row>
    <row r="305" spans="1:21" x14ac:dyDescent="0.2">
      <c r="A305" s="5">
        <v>668</v>
      </c>
      <c r="B305" s="5">
        <v>384</v>
      </c>
      <c r="C305" s="6" t="s">
        <v>341</v>
      </c>
      <c r="D305" s="6" t="s">
        <v>341</v>
      </c>
      <c r="E305" s="6" t="s">
        <v>7527</v>
      </c>
      <c r="F305" s="6" t="s">
        <v>7527</v>
      </c>
      <c r="G305" s="6" t="s">
        <v>7843</v>
      </c>
      <c r="H305" s="6" t="s">
        <v>342</v>
      </c>
      <c r="I305" s="6" t="s">
        <v>342</v>
      </c>
      <c r="J305" s="6" t="s">
        <v>232</v>
      </c>
      <c r="K305" s="6" t="s">
        <v>232</v>
      </c>
      <c r="L305" s="5">
        <v>7246586681</v>
      </c>
      <c r="M305" s="5">
        <v>7246586681</v>
      </c>
      <c r="N305" s="6" t="s">
        <v>8972</v>
      </c>
      <c r="O305" s="6" t="s">
        <v>8972</v>
      </c>
      <c r="P305" s="6" t="s">
        <v>8977</v>
      </c>
      <c r="Q305" s="6" t="s">
        <v>8560</v>
      </c>
      <c r="R305" s="6">
        <f t="shared" si="8"/>
        <v>0</v>
      </c>
      <c r="S305" s="6">
        <v>0</v>
      </c>
      <c r="T305" s="6">
        <f t="shared" si="9"/>
        <v>0</v>
      </c>
    </row>
    <row r="306" spans="1:21" x14ac:dyDescent="0.2">
      <c r="A306" s="5">
        <v>669</v>
      </c>
      <c r="B306" s="5">
        <v>385</v>
      </c>
      <c r="C306" s="6" t="s">
        <v>343</v>
      </c>
      <c r="D306" s="6" t="s">
        <v>343</v>
      </c>
      <c r="E306" s="6" t="s">
        <v>344</v>
      </c>
      <c r="F306" s="6" t="s">
        <v>344</v>
      </c>
      <c r="G306" s="6" t="s">
        <v>6459</v>
      </c>
      <c r="H306" s="6" t="s">
        <v>345</v>
      </c>
      <c r="I306" s="6" t="s">
        <v>345</v>
      </c>
      <c r="J306" s="6" t="s">
        <v>232</v>
      </c>
      <c r="K306" s="6" t="s">
        <v>232</v>
      </c>
      <c r="L306" s="5">
        <v>8146761811</v>
      </c>
      <c r="M306" s="5">
        <v>8146761811</v>
      </c>
      <c r="N306" s="6" t="s">
        <v>8972</v>
      </c>
      <c r="O306" s="6" t="s">
        <v>8972</v>
      </c>
      <c r="P306" s="6" t="s">
        <v>8977</v>
      </c>
      <c r="Q306" s="6" t="s">
        <v>8560</v>
      </c>
      <c r="R306" s="6">
        <f t="shared" si="8"/>
        <v>0</v>
      </c>
      <c r="S306" s="6">
        <v>0</v>
      </c>
      <c r="T306" s="6">
        <f t="shared" si="9"/>
        <v>0</v>
      </c>
    </row>
    <row r="307" spans="1:21" x14ac:dyDescent="0.2">
      <c r="A307" s="5">
        <v>673</v>
      </c>
      <c r="B307" s="5">
        <v>386</v>
      </c>
      <c r="C307" s="6" t="s">
        <v>352</v>
      </c>
      <c r="D307" s="6" t="s">
        <v>352</v>
      </c>
      <c r="E307" s="6" t="s">
        <v>7528</v>
      </c>
      <c r="F307" s="6" t="s">
        <v>7528</v>
      </c>
      <c r="G307" s="6" t="s">
        <v>7529</v>
      </c>
      <c r="H307" s="6" t="s">
        <v>353</v>
      </c>
      <c r="I307" s="6" t="s">
        <v>353</v>
      </c>
      <c r="J307" s="6" t="s">
        <v>232</v>
      </c>
      <c r="K307" s="6" t="s">
        <v>232</v>
      </c>
      <c r="L307" s="5">
        <v>4122538100</v>
      </c>
      <c r="M307" s="5">
        <v>4122538100</v>
      </c>
      <c r="N307" s="6" t="s">
        <v>8972</v>
      </c>
      <c r="O307" s="6" t="s">
        <v>8972</v>
      </c>
      <c r="P307" s="6" t="s">
        <v>8977</v>
      </c>
      <c r="Q307" s="6" t="s">
        <v>8560</v>
      </c>
      <c r="R307" s="6">
        <f t="shared" si="8"/>
        <v>0</v>
      </c>
      <c r="S307" s="6">
        <v>0</v>
      </c>
      <c r="T307" s="6">
        <f t="shared" si="9"/>
        <v>0</v>
      </c>
    </row>
    <row r="308" spans="1:21" x14ac:dyDescent="0.2">
      <c r="A308" s="5">
        <v>663</v>
      </c>
      <c r="B308" s="5">
        <v>387</v>
      </c>
      <c r="C308" s="6" t="s">
        <v>327</v>
      </c>
      <c r="D308" s="6" t="s">
        <v>327</v>
      </c>
      <c r="E308" s="6" t="s">
        <v>5193</v>
      </c>
      <c r="F308" s="6" t="s">
        <v>5193</v>
      </c>
      <c r="G308" s="6" t="s">
        <v>5193</v>
      </c>
      <c r="H308" s="6" t="s">
        <v>328</v>
      </c>
      <c r="I308" s="6" t="s">
        <v>328</v>
      </c>
      <c r="J308" s="6" t="s">
        <v>232</v>
      </c>
      <c r="K308" s="6" t="s">
        <v>232</v>
      </c>
      <c r="L308" s="5">
        <v>7244371582</v>
      </c>
      <c r="M308" s="5">
        <v>7244371582</v>
      </c>
      <c r="N308" s="6" t="s">
        <v>8972</v>
      </c>
      <c r="O308" s="6" t="s">
        <v>8972</v>
      </c>
      <c r="P308" s="6" t="s">
        <v>8977</v>
      </c>
      <c r="Q308" s="6" t="s">
        <v>8560</v>
      </c>
      <c r="R308" s="6">
        <f t="shared" si="8"/>
        <v>0</v>
      </c>
      <c r="S308" s="6">
        <v>0</v>
      </c>
      <c r="T308" s="6">
        <f t="shared" si="9"/>
        <v>0</v>
      </c>
    </row>
    <row r="309" spans="1:21" x14ac:dyDescent="0.2">
      <c r="A309" s="5">
        <v>719</v>
      </c>
      <c r="B309" s="5">
        <v>388</v>
      </c>
      <c r="C309" s="6" t="s">
        <v>408</v>
      </c>
      <c r="D309" s="6" t="s">
        <v>5194</v>
      </c>
      <c r="E309" s="6" t="s">
        <v>409</v>
      </c>
      <c r="F309" s="6" t="s">
        <v>409</v>
      </c>
      <c r="G309" s="6" t="s">
        <v>6474</v>
      </c>
      <c r="H309" s="6" t="s">
        <v>410</v>
      </c>
      <c r="I309" s="6" t="s">
        <v>410</v>
      </c>
      <c r="J309" s="6" t="s">
        <v>232</v>
      </c>
      <c r="K309" s="6" t="s">
        <v>232</v>
      </c>
      <c r="L309" s="5">
        <v>7249433308</v>
      </c>
      <c r="M309" s="5">
        <v>7247053195</v>
      </c>
      <c r="N309" s="6" t="s">
        <v>8972</v>
      </c>
      <c r="O309" s="6" t="s">
        <v>8972</v>
      </c>
      <c r="P309" s="6" t="s">
        <v>8973</v>
      </c>
      <c r="Q309" s="6" t="s">
        <v>8569</v>
      </c>
      <c r="R309" s="6">
        <f t="shared" si="8"/>
        <v>0</v>
      </c>
      <c r="S309" s="6">
        <v>0</v>
      </c>
      <c r="T309" s="6">
        <f t="shared" si="9"/>
        <v>0</v>
      </c>
    </row>
    <row r="310" spans="1:21" x14ac:dyDescent="0.2">
      <c r="A310" s="5">
        <v>739</v>
      </c>
      <c r="B310" s="5">
        <v>392</v>
      </c>
      <c r="C310" s="6" t="s">
        <v>11120</v>
      </c>
      <c r="D310" s="6" t="s">
        <v>11121</v>
      </c>
      <c r="E310" s="6" t="s">
        <v>11122</v>
      </c>
      <c r="F310" s="6" t="s">
        <v>11122</v>
      </c>
      <c r="G310" s="6" t="s">
        <v>11122</v>
      </c>
      <c r="H310" s="6" t="s">
        <v>351</v>
      </c>
      <c r="I310" s="6" t="s">
        <v>351</v>
      </c>
      <c r="J310" s="6" t="s">
        <v>232</v>
      </c>
      <c r="K310" s="6" t="s">
        <v>232</v>
      </c>
      <c r="L310" s="5">
        <v>4125781909</v>
      </c>
      <c r="M310" s="5">
        <v>4125781909</v>
      </c>
      <c r="N310" s="6" t="s">
        <v>11017</v>
      </c>
      <c r="O310" s="6" t="s">
        <v>11017</v>
      </c>
      <c r="P310" s="6" t="s">
        <v>8974</v>
      </c>
      <c r="Q310" s="6" t="s">
        <v>11123</v>
      </c>
      <c r="R310" s="6">
        <f t="shared" si="8"/>
        <v>0</v>
      </c>
      <c r="S310" s="6">
        <v>0</v>
      </c>
      <c r="T310" s="6">
        <f t="shared" si="9"/>
        <v>0</v>
      </c>
    </row>
    <row r="311" spans="1:21" x14ac:dyDescent="0.2">
      <c r="A311" s="5">
        <v>674</v>
      </c>
      <c r="B311" s="5">
        <v>393</v>
      </c>
      <c r="C311" s="6" t="s">
        <v>354</v>
      </c>
      <c r="D311" s="6" t="s">
        <v>354</v>
      </c>
      <c r="E311" s="6" t="s">
        <v>355</v>
      </c>
      <c r="F311" s="6" t="s">
        <v>355</v>
      </c>
      <c r="G311" s="6" t="s">
        <v>6461</v>
      </c>
      <c r="H311" s="6" t="s">
        <v>351</v>
      </c>
      <c r="I311" s="6" t="s">
        <v>351</v>
      </c>
      <c r="J311" s="6" t="s">
        <v>232</v>
      </c>
      <c r="K311" s="6" t="s">
        <v>232</v>
      </c>
      <c r="L311" s="5">
        <v>4123457456</v>
      </c>
      <c r="M311" s="5">
        <v>4123457456</v>
      </c>
      <c r="N311" s="6" t="s">
        <v>8972</v>
      </c>
      <c r="O311" s="6" t="s">
        <v>11017</v>
      </c>
      <c r="P311" s="6" t="s">
        <v>8977</v>
      </c>
      <c r="Q311" s="6" t="s">
        <v>8560</v>
      </c>
      <c r="R311" s="6">
        <f t="shared" si="8"/>
        <v>0</v>
      </c>
      <c r="S311" s="6">
        <v>0</v>
      </c>
      <c r="T311" s="6">
        <f t="shared" si="9"/>
        <v>0</v>
      </c>
    </row>
    <row r="312" spans="1:21" x14ac:dyDescent="0.2">
      <c r="A312" s="5">
        <v>674</v>
      </c>
      <c r="B312" s="5">
        <v>394</v>
      </c>
      <c r="C312" s="6" t="s">
        <v>354</v>
      </c>
      <c r="D312" s="6" t="s">
        <v>354</v>
      </c>
      <c r="E312" s="6" t="s">
        <v>355</v>
      </c>
      <c r="F312" s="6" t="s">
        <v>355</v>
      </c>
      <c r="G312" s="6" t="s">
        <v>6461</v>
      </c>
      <c r="H312" s="6" t="s">
        <v>351</v>
      </c>
      <c r="I312" s="6" t="s">
        <v>351</v>
      </c>
      <c r="J312" s="6" t="s">
        <v>232</v>
      </c>
      <c r="K312" s="6" t="s">
        <v>232</v>
      </c>
      <c r="L312" s="5">
        <v>4123457456</v>
      </c>
      <c r="M312" s="5">
        <v>4123457456</v>
      </c>
      <c r="N312" s="6" t="s">
        <v>8972</v>
      </c>
      <c r="O312" s="6" t="s">
        <v>8972</v>
      </c>
      <c r="P312" s="6" t="s">
        <v>8977</v>
      </c>
      <c r="Q312" s="6" t="s">
        <v>8560</v>
      </c>
      <c r="R312" s="6">
        <f t="shared" si="8"/>
        <v>1</v>
      </c>
      <c r="S312" s="6">
        <v>1</v>
      </c>
      <c r="T312" s="6">
        <f t="shared" si="9"/>
        <v>0</v>
      </c>
      <c r="U312" s="6" t="s">
        <v>21423</v>
      </c>
    </row>
    <row r="313" spans="1:21" x14ac:dyDescent="0.2">
      <c r="A313" s="19">
        <v>718</v>
      </c>
      <c r="B313" s="5">
        <v>395</v>
      </c>
      <c r="C313" s="6" t="s">
        <v>13105</v>
      </c>
      <c r="D313" s="6" t="s">
        <v>13105</v>
      </c>
      <c r="E313" s="6" t="s">
        <v>409</v>
      </c>
      <c r="F313" s="6" t="s">
        <v>409</v>
      </c>
      <c r="G313" s="6" t="s">
        <v>6474</v>
      </c>
      <c r="H313" s="6" t="s">
        <v>410</v>
      </c>
      <c r="I313" s="6" t="s">
        <v>410</v>
      </c>
      <c r="J313" s="6" t="s">
        <v>232</v>
      </c>
      <c r="K313" s="6" t="s">
        <v>232</v>
      </c>
      <c r="L313" s="5">
        <v>7249433308</v>
      </c>
      <c r="M313" s="5">
        <v>7249472255</v>
      </c>
      <c r="N313" s="6" t="s">
        <v>11017</v>
      </c>
      <c r="O313" s="6" t="s">
        <v>11017</v>
      </c>
      <c r="P313" s="6" t="s">
        <v>8973</v>
      </c>
      <c r="Q313" s="6" t="s">
        <v>8569</v>
      </c>
      <c r="R313" s="6">
        <f t="shared" si="8"/>
        <v>0</v>
      </c>
      <c r="S313" s="6">
        <v>0</v>
      </c>
      <c r="T313" s="6">
        <f t="shared" si="9"/>
        <v>0</v>
      </c>
    </row>
    <row r="314" spans="1:21" x14ac:dyDescent="0.2">
      <c r="A314" s="5">
        <v>723</v>
      </c>
      <c r="B314" s="5">
        <v>396</v>
      </c>
      <c r="C314" s="6" t="s">
        <v>419</v>
      </c>
      <c r="D314" s="6" t="s">
        <v>419</v>
      </c>
      <c r="E314" s="6" t="s">
        <v>420</v>
      </c>
      <c r="F314" s="6" t="s">
        <v>420</v>
      </c>
      <c r="G314" s="6" t="s">
        <v>6476</v>
      </c>
      <c r="H314" s="6" t="s">
        <v>195</v>
      </c>
      <c r="I314" s="6" t="s">
        <v>195</v>
      </c>
      <c r="J314" s="6" t="s">
        <v>232</v>
      </c>
      <c r="K314" s="6" t="s">
        <v>232</v>
      </c>
      <c r="L314" s="5">
        <v>7242281089</v>
      </c>
      <c r="M314" s="5">
        <v>7242281089</v>
      </c>
      <c r="N314" s="6" t="s">
        <v>8972</v>
      </c>
      <c r="O314" s="6" t="s">
        <v>8972</v>
      </c>
      <c r="P314" s="6" t="s">
        <v>8973</v>
      </c>
      <c r="Q314" s="6" t="s">
        <v>8569</v>
      </c>
      <c r="R314" s="6">
        <f t="shared" si="8"/>
        <v>0</v>
      </c>
      <c r="S314" s="6">
        <v>0</v>
      </c>
      <c r="T314" s="6">
        <f t="shared" si="9"/>
        <v>0</v>
      </c>
    </row>
    <row r="315" spans="1:21" x14ac:dyDescent="0.2">
      <c r="A315" s="5">
        <v>720</v>
      </c>
      <c r="B315" s="5">
        <v>397</v>
      </c>
      <c r="C315" s="6" t="s">
        <v>411</v>
      </c>
      <c r="D315" s="6" t="s">
        <v>411</v>
      </c>
      <c r="E315" s="6" t="s">
        <v>7530</v>
      </c>
      <c r="F315" s="6" t="s">
        <v>7530</v>
      </c>
      <c r="G315" s="6" t="s">
        <v>7530</v>
      </c>
      <c r="H315" s="6" t="s">
        <v>412</v>
      </c>
      <c r="I315" s="6" t="s">
        <v>412</v>
      </c>
      <c r="J315" s="6" t="s">
        <v>232</v>
      </c>
      <c r="K315" s="6" t="s">
        <v>232</v>
      </c>
      <c r="L315" s="5">
        <v>7249472255</v>
      </c>
      <c r="M315" s="5">
        <v>7249472255</v>
      </c>
      <c r="N315" s="6" t="s">
        <v>8972</v>
      </c>
      <c r="O315" s="6" t="s">
        <v>8972</v>
      </c>
      <c r="P315" s="6" t="s">
        <v>8973</v>
      </c>
      <c r="Q315" s="6" t="s">
        <v>8569</v>
      </c>
      <c r="R315" s="6">
        <f t="shared" si="8"/>
        <v>0</v>
      </c>
      <c r="S315" s="6">
        <v>0</v>
      </c>
      <c r="T315" s="6">
        <f t="shared" si="9"/>
        <v>0</v>
      </c>
    </row>
    <row r="316" spans="1:21" x14ac:dyDescent="0.2">
      <c r="A316" s="19">
        <v>718</v>
      </c>
      <c r="B316" s="5">
        <v>398</v>
      </c>
      <c r="C316" s="6" t="s">
        <v>13105</v>
      </c>
      <c r="D316" s="6" t="s">
        <v>408</v>
      </c>
      <c r="E316" s="6" t="s">
        <v>409</v>
      </c>
      <c r="F316" s="6" t="s">
        <v>409</v>
      </c>
      <c r="G316" s="6" t="s">
        <v>6474</v>
      </c>
      <c r="H316" s="6" t="s">
        <v>410</v>
      </c>
      <c r="I316" s="6" t="s">
        <v>410</v>
      </c>
      <c r="J316" s="6" t="s">
        <v>232</v>
      </c>
      <c r="K316" s="6" t="s">
        <v>232</v>
      </c>
      <c r="L316" s="5">
        <v>7249433308</v>
      </c>
      <c r="M316" s="5">
        <v>7249433308</v>
      </c>
      <c r="N316" s="6" t="s">
        <v>11017</v>
      </c>
      <c r="O316" s="6" t="s">
        <v>8972</v>
      </c>
      <c r="P316" s="6" t="s">
        <v>8973</v>
      </c>
      <c r="Q316" s="6" t="s">
        <v>8569</v>
      </c>
      <c r="R316" s="6">
        <f t="shared" si="8"/>
        <v>0</v>
      </c>
      <c r="S316" s="6">
        <v>1</v>
      </c>
      <c r="T316" s="6">
        <f t="shared" si="9"/>
        <v>0</v>
      </c>
      <c r="U316" s="6" t="s">
        <v>21423</v>
      </c>
    </row>
    <row r="317" spans="1:21" x14ac:dyDescent="0.2">
      <c r="A317" s="5">
        <v>722</v>
      </c>
      <c r="B317" s="5">
        <v>399</v>
      </c>
      <c r="C317" s="6" t="s">
        <v>416</v>
      </c>
      <c r="D317" s="6" t="s">
        <v>416</v>
      </c>
      <c r="E317" s="6" t="s">
        <v>417</v>
      </c>
      <c r="F317" s="6" t="s">
        <v>417</v>
      </c>
      <c r="G317" s="6" t="s">
        <v>6475</v>
      </c>
      <c r="H317" s="6" t="s">
        <v>418</v>
      </c>
      <c r="I317" s="6" t="s">
        <v>418</v>
      </c>
      <c r="J317" s="6" t="s">
        <v>232</v>
      </c>
      <c r="K317" s="6" t="s">
        <v>232</v>
      </c>
      <c r="L317" s="5">
        <v>7243249001</v>
      </c>
      <c r="M317" s="5">
        <v>7243249001</v>
      </c>
      <c r="N317" s="6" t="s">
        <v>8972</v>
      </c>
      <c r="O317" s="6" t="s">
        <v>8972</v>
      </c>
      <c r="P317" s="6" t="s">
        <v>8973</v>
      </c>
      <c r="Q317" s="6" t="s">
        <v>8569</v>
      </c>
      <c r="R317" s="6">
        <f t="shared" si="8"/>
        <v>0</v>
      </c>
      <c r="S317" s="6">
        <v>0</v>
      </c>
      <c r="T317" s="6">
        <f t="shared" si="9"/>
        <v>0</v>
      </c>
    </row>
    <row r="318" spans="1:21" x14ac:dyDescent="0.2">
      <c r="A318" s="5">
        <v>721</v>
      </c>
      <c r="B318" s="5">
        <v>400</v>
      </c>
      <c r="C318" s="6" t="s">
        <v>413</v>
      </c>
      <c r="D318" s="6" t="s">
        <v>413</v>
      </c>
      <c r="E318" s="6" t="s">
        <v>414</v>
      </c>
      <c r="F318" s="6" t="s">
        <v>414</v>
      </c>
      <c r="G318" s="6" t="s">
        <v>414</v>
      </c>
      <c r="H318" s="6" t="s">
        <v>415</v>
      </c>
      <c r="I318" s="6" t="s">
        <v>415</v>
      </c>
      <c r="J318" s="6" t="s">
        <v>232</v>
      </c>
      <c r="K318" s="6" t="s">
        <v>232</v>
      </c>
      <c r="L318" s="5">
        <v>7244995188</v>
      </c>
      <c r="M318" s="5">
        <v>7244995188</v>
      </c>
      <c r="N318" s="6" t="s">
        <v>8972</v>
      </c>
      <c r="O318" s="6" t="s">
        <v>8972</v>
      </c>
      <c r="P318" s="6" t="s">
        <v>8973</v>
      </c>
      <c r="Q318" s="6" t="s">
        <v>8569</v>
      </c>
      <c r="R318" s="6">
        <f t="shared" si="8"/>
        <v>0</v>
      </c>
      <c r="S318" s="6">
        <v>0</v>
      </c>
      <c r="T318" s="6">
        <f t="shared" si="9"/>
        <v>0</v>
      </c>
    </row>
    <row r="319" spans="1:21" x14ac:dyDescent="0.2">
      <c r="A319" s="5">
        <v>684</v>
      </c>
      <c r="B319" s="5">
        <v>401</v>
      </c>
      <c r="C319" s="6" t="s">
        <v>11099</v>
      </c>
      <c r="D319" s="6" t="s">
        <v>11100</v>
      </c>
      <c r="E319" s="6" t="s">
        <v>11101</v>
      </c>
      <c r="F319" s="6" t="s">
        <v>11101</v>
      </c>
      <c r="G319" s="6" t="s">
        <v>11102</v>
      </c>
      <c r="H319" s="6" t="s">
        <v>365</v>
      </c>
      <c r="I319" s="6" t="s">
        <v>365</v>
      </c>
      <c r="J319" s="6" t="s">
        <v>232</v>
      </c>
      <c r="K319" s="6" t="s">
        <v>232</v>
      </c>
      <c r="L319" s="5">
        <v>7245398593</v>
      </c>
      <c r="M319" s="5">
        <v>7245398593</v>
      </c>
      <c r="N319" s="6" t="s">
        <v>11017</v>
      </c>
      <c r="O319" s="6" t="s">
        <v>11017</v>
      </c>
      <c r="P319" s="6" t="s">
        <v>8974</v>
      </c>
      <c r="Q319" s="6" t="s">
        <v>8563</v>
      </c>
      <c r="R319" s="6">
        <f t="shared" si="8"/>
        <v>0</v>
      </c>
      <c r="S319" s="6">
        <v>0</v>
      </c>
      <c r="T319" s="6">
        <f t="shared" si="9"/>
        <v>0</v>
      </c>
    </row>
    <row r="320" spans="1:21" x14ac:dyDescent="0.2">
      <c r="A320" s="5">
        <v>689</v>
      </c>
      <c r="B320" s="5">
        <v>402</v>
      </c>
      <c r="C320" s="6" t="s">
        <v>366</v>
      </c>
      <c r="D320" s="6" t="s">
        <v>366</v>
      </c>
      <c r="E320" s="6" t="s">
        <v>367</v>
      </c>
      <c r="F320" s="6" t="s">
        <v>367</v>
      </c>
      <c r="G320" s="6" t="s">
        <v>6464</v>
      </c>
      <c r="H320" s="6" t="s">
        <v>368</v>
      </c>
      <c r="I320" s="6" t="s">
        <v>368</v>
      </c>
      <c r="J320" s="6" t="s">
        <v>232</v>
      </c>
      <c r="K320" s="6" t="s">
        <v>232</v>
      </c>
      <c r="L320" s="5">
        <v>7248876960</v>
      </c>
      <c r="M320" s="5">
        <v>7248876960</v>
      </c>
      <c r="N320" s="6" t="s">
        <v>8972</v>
      </c>
      <c r="O320" s="6" t="s">
        <v>8972</v>
      </c>
      <c r="P320" s="6" t="s">
        <v>8974</v>
      </c>
      <c r="Q320" s="6" t="s">
        <v>8563</v>
      </c>
      <c r="R320" s="6">
        <f t="shared" si="8"/>
        <v>0</v>
      </c>
      <c r="S320" s="6">
        <v>0</v>
      </c>
      <c r="T320" s="6">
        <f t="shared" si="9"/>
        <v>0</v>
      </c>
    </row>
    <row r="321" spans="1:20" x14ac:dyDescent="0.2">
      <c r="A321" s="5">
        <v>685</v>
      </c>
      <c r="B321" s="5">
        <v>403</v>
      </c>
      <c r="C321" s="6" t="s">
        <v>363</v>
      </c>
      <c r="D321" s="6" t="s">
        <v>363</v>
      </c>
      <c r="E321" s="6" t="s">
        <v>11103</v>
      </c>
      <c r="F321" s="6" t="s">
        <v>364</v>
      </c>
      <c r="G321" s="6" t="s">
        <v>11103</v>
      </c>
      <c r="H321" s="6" t="s">
        <v>365</v>
      </c>
      <c r="I321" s="6" t="s">
        <v>365</v>
      </c>
      <c r="J321" s="6" t="s">
        <v>232</v>
      </c>
      <c r="K321" s="6" t="s">
        <v>232</v>
      </c>
      <c r="L321" s="5">
        <v>7245398581</v>
      </c>
      <c r="M321" s="5">
        <v>7245398581</v>
      </c>
      <c r="N321" s="6" t="s">
        <v>8972</v>
      </c>
      <c r="O321" s="6" t="s">
        <v>8972</v>
      </c>
      <c r="P321" s="6" t="s">
        <v>8974</v>
      </c>
      <c r="Q321" s="6" t="s">
        <v>8563</v>
      </c>
      <c r="R321" s="6">
        <f t="shared" si="8"/>
        <v>0</v>
      </c>
      <c r="S321" s="6">
        <v>0</v>
      </c>
      <c r="T321" s="6">
        <f t="shared" si="9"/>
        <v>0</v>
      </c>
    </row>
    <row r="322" spans="1:20" x14ac:dyDescent="0.2">
      <c r="A322" s="5">
        <v>741</v>
      </c>
      <c r="B322" s="5">
        <v>404</v>
      </c>
      <c r="C322" s="6" t="s">
        <v>11124</v>
      </c>
      <c r="D322" s="6" t="s">
        <v>11125</v>
      </c>
      <c r="E322" s="6" t="s">
        <v>11126</v>
      </c>
      <c r="F322" s="6" t="s">
        <v>11126</v>
      </c>
      <c r="G322" s="6" t="s">
        <v>11126</v>
      </c>
      <c r="H322" s="6" t="s">
        <v>334</v>
      </c>
      <c r="I322" s="6" t="s">
        <v>334</v>
      </c>
      <c r="J322" s="6" t="s">
        <v>232</v>
      </c>
      <c r="K322" s="6" t="s">
        <v>232</v>
      </c>
      <c r="L322" s="5">
        <v>8884524762</v>
      </c>
      <c r="M322" s="5">
        <v>7243577234</v>
      </c>
      <c r="N322" s="6" t="s">
        <v>11017</v>
      </c>
      <c r="O322" s="6" t="s">
        <v>11017</v>
      </c>
      <c r="P322" s="6" t="s">
        <v>8974</v>
      </c>
      <c r="Q322" s="6" t="s">
        <v>8574</v>
      </c>
      <c r="R322" s="6">
        <f t="shared" ref="R322:R385" si="10">IF(A322=A321,1,0)</f>
        <v>0</v>
      </c>
      <c r="S322" s="6">
        <v>0</v>
      </c>
      <c r="T322" s="6">
        <f t="shared" ref="T322:T385" si="11">IF(B322=B321, 1, 0)</f>
        <v>0</v>
      </c>
    </row>
    <row r="323" spans="1:20" x14ac:dyDescent="0.2">
      <c r="A323" s="5">
        <v>743</v>
      </c>
      <c r="B323" s="5">
        <v>405</v>
      </c>
      <c r="C323" s="6" t="s">
        <v>439</v>
      </c>
      <c r="D323" s="6" t="s">
        <v>441</v>
      </c>
      <c r="E323" s="6" t="s">
        <v>440</v>
      </c>
      <c r="F323" s="6" t="s">
        <v>440</v>
      </c>
      <c r="G323" s="6" t="s">
        <v>11127</v>
      </c>
      <c r="H323" s="6" t="s">
        <v>334</v>
      </c>
      <c r="I323" s="6" t="s">
        <v>334</v>
      </c>
      <c r="J323" s="6" t="s">
        <v>232</v>
      </c>
      <c r="K323" s="6" t="s">
        <v>232</v>
      </c>
      <c r="L323" s="5">
        <v>8884524762</v>
      </c>
      <c r="M323" s="5">
        <v>8884524762</v>
      </c>
      <c r="N323" s="6" t="s">
        <v>8972</v>
      </c>
      <c r="O323" s="6" t="s">
        <v>8972</v>
      </c>
      <c r="P323" s="6" t="s">
        <v>8974</v>
      </c>
      <c r="Q323" s="6" t="s">
        <v>8574</v>
      </c>
      <c r="R323" s="6">
        <f t="shared" si="10"/>
        <v>0</v>
      </c>
      <c r="S323" s="6">
        <v>0</v>
      </c>
      <c r="T323" s="6">
        <f t="shared" si="11"/>
        <v>0</v>
      </c>
    </row>
    <row r="324" spans="1:20" x14ac:dyDescent="0.2">
      <c r="A324" s="5">
        <v>744</v>
      </c>
      <c r="B324" s="5">
        <v>405</v>
      </c>
      <c r="C324" s="6" t="s">
        <v>441</v>
      </c>
      <c r="D324" s="6" t="s">
        <v>441</v>
      </c>
      <c r="E324" s="6" t="s">
        <v>440</v>
      </c>
      <c r="F324" s="6" t="s">
        <v>440</v>
      </c>
      <c r="G324" s="6" t="s">
        <v>11127</v>
      </c>
      <c r="H324" s="6" t="s">
        <v>334</v>
      </c>
      <c r="I324" s="6" t="s">
        <v>334</v>
      </c>
      <c r="J324" s="6" t="s">
        <v>232</v>
      </c>
      <c r="K324" s="6" t="s">
        <v>232</v>
      </c>
      <c r="L324" s="5">
        <v>8884524762</v>
      </c>
      <c r="M324" s="5">
        <v>8884524762</v>
      </c>
      <c r="N324" s="6" t="s">
        <v>8972</v>
      </c>
      <c r="O324" s="6" t="s">
        <v>8972</v>
      </c>
      <c r="P324" s="6" t="s">
        <v>8974</v>
      </c>
      <c r="Q324" s="6" t="s">
        <v>8574</v>
      </c>
      <c r="R324" s="6">
        <f t="shared" si="10"/>
        <v>0</v>
      </c>
      <c r="S324" s="6">
        <v>0</v>
      </c>
      <c r="T324" s="6">
        <f t="shared" si="11"/>
        <v>1</v>
      </c>
    </row>
    <row r="325" spans="1:20" x14ac:dyDescent="0.2">
      <c r="A325" s="5">
        <v>742</v>
      </c>
      <c r="B325" s="5">
        <v>406</v>
      </c>
      <c r="C325" s="6" t="s">
        <v>437</v>
      </c>
      <c r="D325" s="6" t="s">
        <v>437</v>
      </c>
      <c r="E325" s="6" t="s">
        <v>438</v>
      </c>
      <c r="F325" s="6" t="s">
        <v>438</v>
      </c>
      <c r="G325" s="6" t="s">
        <v>6481</v>
      </c>
      <c r="H325" s="6" t="s">
        <v>334</v>
      </c>
      <c r="I325" s="6" t="s">
        <v>334</v>
      </c>
      <c r="J325" s="6" t="s">
        <v>232</v>
      </c>
      <c r="K325" s="6" t="s">
        <v>232</v>
      </c>
      <c r="L325" s="5">
        <v>8884524762</v>
      </c>
      <c r="M325" s="5">
        <v>8884524762</v>
      </c>
      <c r="N325" s="6" t="s">
        <v>8972</v>
      </c>
      <c r="O325" s="6" t="s">
        <v>8972</v>
      </c>
      <c r="P325" s="6" t="s">
        <v>8974</v>
      </c>
      <c r="Q325" s="6" t="s">
        <v>8574</v>
      </c>
      <c r="R325" s="6">
        <f t="shared" si="10"/>
        <v>0</v>
      </c>
      <c r="S325" s="6">
        <v>0</v>
      </c>
      <c r="T325" s="6">
        <f t="shared" si="11"/>
        <v>0</v>
      </c>
    </row>
    <row r="326" spans="1:20" x14ac:dyDescent="0.2">
      <c r="A326" s="5">
        <v>690</v>
      </c>
      <c r="B326" s="5">
        <v>407</v>
      </c>
      <c r="C326" s="6" t="s">
        <v>369</v>
      </c>
      <c r="D326" s="6" t="s">
        <v>369</v>
      </c>
      <c r="E326" s="6" t="s">
        <v>370</v>
      </c>
      <c r="F326" s="6" t="s">
        <v>370</v>
      </c>
      <c r="G326" s="6" t="s">
        <v>370</v>
      </c>
      <c r="H326" s="6" t="s">
        <v>351</v>
      </c>
      <c r="I326" s="6" t="s">
        <v>351</v>
      </c>
      <c r="J326" s="6" t="s">
        <v>232</v>
      </c>
      <c r="K326" s="6" t="s">
        <v>232</v>
      </c>
      <c r="L326" s="5">
        <v>4126411011</v>
      </c>
      <c r="M326" s="5">
        <v>4126411011</v>
      </c>
      <c r="N326" s="6" t="s">
        <v>11017</v>
      </c>
      <c r="O326" s="6" t="s">
        <v>11017</v>
      </c>
      <c r="P326" s="6" t="s">
        <v>8974</v>
      </c>
      <c r="Q326" s="6" t="s">
        <v>8564</v>
      </c>
      <c r="R326" s="6">
        <f t="shared" si="10"/>
        <v>0</v>
      </c>
      <c r="S326" s="6">
        <v>0</v>
      </c>
      <c r="T326" s="6">
        <f t="shared" si="11"/>
        <v>0</v>
      </c>
    </row>
    <row r="327" spans="1:20" x14ac:dyDescent="0.2">
      <c r="A327" s="5">
        <v>692</v>
      </c>
      <c r="B327" s="5">
        <v>408</v>
      </c>
      <c r="C327" s="6" t="s">
        <v>371</v>
      </c>
      <c r="D327" s="6" t="s">
        <v>371</v>
      </c>
      <c r="E327" s="6" t="s">
        <v>372</v>
      </c>
      <c r="F327" s="6" t="s">
        <v>372</v>
      </c>
      <c r="G327" s="6" t="s">
        <v>6465</v>
      </c>
      <c r="H327" s="6" t="s">
        <v>373</v>
      </c>
      <c r="I327" s="6" t="s">
        <v>373</v>
      </c>
      <c r="J327" s="6" t="s">
        <v>232</v>
      </c>
      <c r="K327" s="6" t="s">
        <v>232</v>
      </c>
      <c r="L327" s="5">
        <v>4122337021</v>
      </c>
      <c r="M327" s="5">
        <v>4122337021</v>
      </c>
      <c r="N327" s="6" t="s">
        <v>8972</v>
      </c>
      <c r="O327" s="6" t="s">
        <v>8972</v>
      </c>
      <c r="P327" s="6" t="s">
        <v>8974</v>
      </c>
      <c r="Q327" s="6" t="s">
        <v>8564</v>
      </c>
      <c r="R327" s="6">
        <f t="shared" si="10"/>
        <v>0</v>
      </c>
      <c r="S327" s="6">
        <v>0</v>
      </c>
      <c r="T327" s="6">
        <f t="shared" si="11"/>
        <v>0</v>
      </c>
    </row>
    <row r="328" spans="1:20" x14ac:dyDescent="0.2">
      <c r="A328" s="5">
        <v>695</v>
      </c>
      <c r="B328" s="5">
        <v>409</v>
      </c>
      <c r="C328" s="6" t="s">
        <v>379</v>
      </c>
      <c r="D328" s="6" t="s">
        <v>379</v>
      </c>
      <c r="E328" s="6" t="s">
        <v>380</v>
      </c>
      <c r="F328" s="6" t="s">
        <v>380</v>
      </c>
      <c r="G328" s="6" t="s">
        <v>380</v>
      </c>
      <c r="H328" s="6" t="s">
        <v>381</v>
      </c>
      <c r="I328" s="6" t="s">
        <v>381</v>
      </c>
      <c r="J328" s="6" t="s">
        <v>232</v>
      </c>
      <c r="K328" s="6" t="s">
        <v>232</v>
      </c>
      <c r="L328" s="5">
        <v>4126416722</v>
      </c>
      <c r="M328" s="5">
        <v>4126416722</v>
      </c>
      <c r="N328" s="6" t="s">
        <v>8972</v>
      </c>
      <c r="O328" s="6" t="s">
        <v>8972</v>
      </c>
      <c r="P328" s="6" t="s">
        <v>8974</v>
      </c>
      <c r="Q328" s="6" t="s">
        <v>8564</v>
      </c>
      <c r="R328" s="6">
        <f t="shared" si="10"/>
        <v>0</v>
      </c>
      <c r="S328" s="6">
        <v>0</v>
      </c>
      <c r="T328" s="6">
        <f t="shared" si="11"/>
        <v>0</v>
      </c>
    </row>
    <row r="329" spans="1:20" x14ac:dyDescent="0.2">
      <c r="A329" s="5">
        <v>694</v>
      </c>
      <c r="B329" s="5">
        <v>410</v>
      </c>
      <c r="C329" s="6" t="s">
        <v>377</v>
      </c>
      <c r="D329" s="6" t="s">
        <v>377</v>
      </c>
      <c r="E329" s="6" t="s">
        <v>378</v>
      </c>
      <c r="F329" s="6" t="s">
        <v>378</v>
      </c>
      <c r="G329" s="6" t="s">
        <v>7847</v>
      </c>
      <c r="H329" s="6" t="s">
        <v>351</v>
      </c>
      <c r="I329" s="6" t="s">
        <v>351</v>
      </c>
      <c r="J329" s="6" t="s">
        <v>232</v>
      </c>
      <c r="K329" s="6" t="s">
        <v>232</v>
      </c>
      <c r="L329" s="5">
        <v>4124882690</v>
      </c>
      <c r="M329" s="5">
        <v>4124882690</v>
      </c>
      <c r="N329" s="6" t="s">
        <v>8972</v>
      </c>
      <c r="O329" s="6" t="s">
        <v>8972</v>
      </c>
      <c r="P329" s="6" t="s">
        <v>8974</v>
      </c>
      <c r="Q329" s="6" t="s">
        <v>8564</v>
      </c>
      <c r="R329" s="6">
        <f t="shared" si="10"/>
        <v>0</v>
      </c>
      <c r="S329" s="6">
        <v>0</v>
      </c>
      <c r="T329" s="6">
        <f t="shared" si="11"/>
        <v>0</v>
      </c>
    </row>
    <row r="330" spans="1:20" x14ac:dyDescent="0.2">
      <c r="A330" s="5">
        <v>693</v>
      </c>
      <c r="B330" s="5">
        <v>411</v>
      </c>
      <c r="C330" s="6" t="s">
        <v>374</v>
      </c>
      <c r="D330" s="6" t="s">
        <v>374</v>
      </c>
      <c r="E330" s="6" t="s">
        <v>375</v>
      </c>
      <c r="F330" s="6" t="s">
        <v>375</v>
      </c>
      <c r="G330" s="6" t="s">
        <v>7846</v>
      </c>
      <c r="H330" s="6" t="s">
        <v>376</v>
      </c>
      <c r="I330" s="6" t="s">
        <v>376</v>
      </c>
      <c r="J330" s="6" t="s">
        <v>232</v>
      </c>
      <c r="K330" s="6" t="s">
        <v>232</v>
      </c>
      <c r="L330" s="5">
        <v>4127313091</v>
      </c>
      <c r="M330" s="5">
        <v>4127313091</v>
      </c>
      <c r="N330" s="6" t="s">
        <v>8972</v>
      </c>
      <c r="O330" s="6" t="s">
        <v>8972</v>
      </c>
      <c r="P330" s="6" t="s">
        <v>8973</v>
      </c>
      <c r="Q330" s="6" t="s">
        <v>8564</v>
      </c>
      <c r="R330" s="6">
        <f t="shared" si="10"/>
        <v>0</v>
      </c>
      <c r="S330" s="6">
        <v>0</v>
      </c>
      <c r="T330" s="6">
        <f t="shared" si="11"/>
        <v>0</v>
      </c>
    </row>
    <row r="331" spans="1:20" x14ac:dyDescent="0.2">
      <c r="A331" s="5">
        <v>691</v>
      </c>
      <c r="B331" s="5">
        <v>412</v>
      </c>
      <c r="C331" s="6" t="s">
        <v>369</v>
      </c>
      <c r="D331" s="6" t="s">
        <v>369</v>
      </c>
      <c r="E331" s="6" t="s">
        <v>370</v>
      </c>
      <c r="F331" s="6" t="s">
        <v>370</v>
      </c>
      <c r="G331" s="6" t="s">
        <v>370</v>
      </c>
      <c r="H331" s="6" t="s">
        <v>351</v>
      </c>
      <c r="I331" s="6" t="s">
        <v>351</v>
      </c>
      <c r="J331" s="6" t="s">
        <v>232</v>
      </c>
      <c r="K331" s="6" t="s">
        <v>232</v>
      </c>
      <c r="L331" s="5">
        <v>4126414455</v>
      </c>
      <c r="M331" s="5">
        <v>4126414455</v>
      </c>
      <c r="N331" s="6" t="s">
        <v>8972</v>
      </c>
      <c r="O331" s="6" t="s">
        <v>8972</v>
      </c>
      <c r="P331" s="6" t="s">
        <v>8974</v>
      </c>
      <c r="Q331" s="6" t="s">
        <v>8564</v>
      </c>
      <c r="R331" s="6">
        <f t="shared" si="10"/>
        <v>0</v>
      </c>
      <c r="S331" s="6">
        <v>0</v>
      </c>
      <c r="T331" s="6">
        <f t="shared" si="11"/>
        <v>0</v>
      </c>
    </row>
    <row r="332" spans="1:20" x14ac:dyDescent="0.2">
      <c r="A332" s="5">
        <v>716</v>
      </c>
      <c r="B332" s="5">
        <v>413</v>
      </c>
      <c r="C332" s="6" t="s">
        <v>11111</v>
      </c>
      <c r="D332" s="6" t="s">
        <v>11111</v>
      </c>
      <c r="E332" s="6" t="s">
        <v>11112</v>
      </c>
      <c r="F332" s="6" t="s">
        <v>11112</v>
      </c>
      <c r="G332" s="6" t="s">
        <v>11112</v>
      </c>
      <c r="H332" s="6" t="s">
        <v>407</v>
      </c>
      <c r="I332" s="6" t="s">
        <v>407</v>
      </c>
      <c r="J332" s="6" t="s">
        <v>232</v>
      </c>
      <c r="K332" s="6" t="s">
        <v>232</v>
      </c>
      <c r="L332" s="5">
        <v>8143732449</v>
      </c>
      <c r="M332" s="5">
        <v>8143732449</v>
      </c>
      <c r="N332" s="6" t="s">
        <v>11017</v>
      </c>
      <c r="O332" s="6" t="s">
        <v>11017</v>
      </c>
      <c r="P332" s="6" t="s">
        <v>8974</v>
      </c>
      <c r="Q332" s="6" t="s">
        <v>8568</v>
      </c>
      <c r="R332" s="6">
        <f t="shared" si="10"/>
        <v>0</v>
      </c>
      <c r="S332" s="6">
        <v>0</v>
      </c>
      <c r="T332" s="6">
        <f t="shared" si="11"/>
        <v>0</v>
      </c>
    </row>
    <row r="333" spans="1:20" x14ac:dyDescent="0.2">
      <c r="A333" s="5">
        <v>717</v>
      </c>
      <c r="B333" s="5">
        <v>415</v>
      </c>
      <c r="C333" s="6" t="s">
        <v>405</v>
      </c>
      <c r="D333" s="6" t="s">
        <v>405</v>
      </c>
      <c r="E333" s="6" t="s">
        <v>406</v>
      </c>
      <c r="F333" s="6" t="s">
        <v>406</v>
      </c>
      <c r="G333" s="6" t="s">
        <v>6473</v>
      </c>
      <c r="H333" s="6" t="s">
        <v>407</v>
      </c>
      <c r="I333" s="6" t="s">
        <v>407</v>
      </c>
      <c r="J333" s="6" t="s">
        <v>232</v>
      </c>
      <c r="K333" s="6" t="s">
        <v>232</v>
      </c>
      <c r="L333" s="5">
        <v>8143337088</v>
      </c>
      <c r="M333" s="5">
        <v>8143337088</v>
      </c>
      <c r="N333" s="6" t="s">
        <v>8972</v>
      </c>
      <c r="O333" s="6" t="s">
        <v>8972</v>
      </c>
      <c r="P333" s="6" t="s">
        <v>8974</v>
      </c>
      <c r="Q333" s="6" t="s">
        <v>8568</v>
      </c>
      <c r="R333" s="6">
        <f t="shared" si="10"/>
        <v>0</v>
      </c>
      <c r="S333" s="6">
        <v>0</v>
      </c>
      <c r="T333" s="6">
        <f t="shared" si="11"/>
        <v>0</v>
      </c>
    </row>
    <row r="334" spans="1:20" x14ac:dyDescent="0.2">
      <c r="A334" s="5">
        <v>698</v>
      </c>
      <c r="B334" s="5">
        <v>416</v>
      </c>
      <c r="C334" s="6" t="s">
        <v>11104</v>
      </c>
      <c r="D334" s="6" t="s">
        <v>11104</v>
      </c>
      <c r="E334" s="6" t="s">
        <v>11105</v>
      </c>
      <c r="F334" s="6" t="s">
        <v>7531</v>
      </c>
      <c r="G334" s="6" t="s">
        <v>11106</v>
      </c>
      <c r="H334" s="6" t="s">
        <v>351</v>
      </c>
      <c r="I334" s="6" t="s">
        <v>351</v>
      </c>
      <c r="J334" s="6" t="s">
        <v>232</v>
      </c>
      <c r="K334" s="6" t="s">
        <v>232</v>
      </c>
      <c r="L334" s="5">
        <v>4123216880</v>
      </c>
      <c r="M334" s="5">
        <v>4123216880</v>
      </c>
      <c r="N334" s="6" t="s">
        <v>11017</v>
      </c>
      <c r="O334" s="6" t="s">
        <v>11017</v>
      </c>
      <c r="P334" s="6" t="s">
        <v>8977</v>
      </c>
      <c r="Q334" s="6" t="s">
        <v>8566</v>
      </c>
      <c r="R334" s="6">
        <f t="shared" si="10"/>
        <v>0</v>
      </c>
      <c r="S334" s="6">
        <v>0</v>
      </c>
      <c r="T334" s="6">
        <f t="shared" si="11"/>
        <v>0</v>
      </c>
    </row>
    <row r="335" spans="1:20" x14ac:dyDescent="0.2">
      <c r="A335" s="5">
        <v>699</v>
      </c>
      <c r="B335" s="5">
        <v>417</v>
      </c>
      <c r="C335" s="6" t="s">
        <v>384</v>
      </c>
      <c r="D335" s="6" t="s">
        <v>384</v>
      </c>
      <c r="E335" s="6" t="s">
        <v>7531</v>
      </c>
      <c r="F335" s="6" t="s">
        <v>7531</v>
      </c>
      <c r="G335" s="6" t="s">
        <v>7531</v>
      </c>
      <c r="H335" s="6" t="s">
        <v>351</v>
      </c>
      <c r="I335" s="6" t="s">
        <v>351</v>
      </c>
      <c r="J335" s="6" t="s">
        <v>232</v>
      </c>
      <c r="K335" s="6" t="s">
        <v>232</v>
      </c>
      <c r="L335" s="5">
        <v>4123216880</v>
      </c>
      <c r="M335" s="5">
        <v>4123216880</v>
      </c>
      <c r="N335" s="6" t="s">
        <v>8972</v>
      </c>
      <c r="O335" s="6" t="s">
        <v>8972</v>
      </c>
      <c r="P335" s="6" t="s">
        <v>8977</v>
      </c>
      <c r="Q335" s="6" t="s">
        <v>8566</v>
      </c>
      <c r="R335" s="6">
        <f t="shared" si="10"/>
        <v>0</v>
      </c>
      <c r="S335" s="6">
        <v>0</v>
      </c>
      <c r="T335" s="6">
        <f t="shared" si="11"/>
        <v>0</v>
      </c>
    </row>
    <row r="336" spans="1:20" x14ac:dyDescent="0.2">
      <c r="A336" s="21">
        <v>732</v>
      </c>
      <c r="B336" s="21">
        <v>418</v>
      </c>
      <c r="C336" s="6" t="s">
        <v>431</v>
      </c>
      <c r="D336" s="6" t="s">
        <v>5209</v>
      </c>
      <c r="E336" s="6" t="s">
        <v>432</v>
      </c>
      <c r="F336" s="6" t="s">
        <v>432</v>
      </c>
      <c r="G336" s="6" t="s">
        <v>6479</v>
      </c>
      <c r="H336" s="6" t="s">
        <v>433</v>
      </c>
      <c r="I336" s="6" t="s">
        <v>433</v>
      </c>
      <c r="J336" s="6" t="s">
        <v>232</v>
      </c>
      <c r="K336" s="6" t="s">
        <v>232</v>
      </c>
      <c r="L336" s="5">
        <v>8143711900</v>
      </c>
      <c r="M336" s="5">
        <v>8143711900</v>
      </c>
      <c r="N336" s="6" t="s">
        <v>11017</v>
      </c>
      <c r="O336" s="6" t="s">
        <v>11017</v>
      </c>
      <c r="P336" s="6" t="s">
        <v>8974</v>
      </c>
      <c r="Q336" s="6" t="s">
        <v>8572</v>
      </c>
      <c r="R336" s="6">
        <f t="shared" si="10"/>
        <v>0</v>
      </c>
      <c r="S336" s="6">
        <v>0</v>
      </c>
      <c r="T336" s="6">
        <f t="shared" si="11"/>
        <v>0</v>
      </c>
    </row>
    <row r="337" spans="1:27" x14ac:dyDescent="0.2">
      <c r="A337" s="5">
        <v>732</v>
      </c>
      <c r="B337" s="5">
        <v>421</v>
      </c>
      <c r="C337" s="6" t="s">
        <v>431</v>
      </c>
      <c r="D337" s="6" t="s">
        <v>5209</v>
      </c>
      <c r="E337" s="6" t="s">
        <v>432</v>
      </c>
      <c r="F337" s="6" t="s">
        <v>432</v>
      </c>
      <c r="G337" s="6" t="s">
        <v>6479</v>
      </c>
      <c r="H337" s="6" t="s">
        <v>433</v>
      </c>
      <c r="I337" s="6" t="s">
        <v>433</v>
      </c>
      <c r="J337" s="6" t="s">
        <v>232</v>
      </c>
      <c r="K337" s="6" t="s">
        <v>232</v>
      </c>
      <c r="L337" s="5">
        <v>8143711900</v>
      </c>
      <c r="M337" s="5">
        <v>8143711900</v>
      </c>
      <c r="N337" s="6" t="s">
        <v>11017</v>
      </c>
      <c r="O337" s="6" t="s">
        <v>8972</v>
      </c>
      <c r="P337" s="6" t="s">
        <v>8974</v>
      </c>
      <c r="Q337" s="6" t="s">
        <v>8572</v>
      </c>
      <c r="R337" s="6">
        <f t="shared" si="10"/>
        <v>1</v>
      </c>
      <c r="S337" s="6">
        <v>1</v>
      </c>
      <c r="T337" s="6">
        <f t="shared" si="11"/>
        <v>0</v>
      </c>
    </row>
    <row r="338" spans="1:27" x14ac:dyDescent="0.2">
      <c r="A338" s="5">
        <v>734</v>
      </c>
      <c r="B338" s="5">
        <v>421</v>
      </c>
      <c r="C338" s="6" t="s">
        <v>431</v>
      </c>
      <c r="D338" s="6" t="s">
        <v>5209</v>
      </c>
      <c r="E338" s="6" t="s">
        <v>432</v>
      </c>
      <c r="F338" s="6" t="s">
        <v>432</v>
      </c>
      <c r="G338" s="6" t="s">
        <v>6479</v>
      </c>
      <c r="H338" s="6" t="s">
        <v>433</v>
      </c>
      <c r="I338" s="6" t="s">
        <v>433</v>
      </c>
      <c r="J338" s="6" t="s">
        <v>232</v>
      </c>
      <c r="K338" s="6" t="s">
        <v>232</v>
      </c>
      <c r="L338" s="5">
        <v>8143711900</v>
      </c>
      <c r="M338" s="5">
        <v>8143711900</v>
      </c>
      <c r="N338" s="6" t="s">
        <v>8972</v>
      </c>
      <c r="O338" s="6" t="s">
        <v>8972</v>
      </c>
      <c r="P338" s="6" t="s">
        <v>8974</v>
      </c>
      <c r="Q338" s="6" t="s">
        <v>8572</v>
      </c>
      <c r="R338" s="6">
        <f t="shared" si="10"/>
        <v>0</v>
      </c>
      <c r="S338" s="6">
        <v>0</v>
      </c>
      <c r="T338" s="6">
        <f t="shared" si="11"/>
        <v>1</v>
      </c>
      <c r="U338" s="6" t="s">
        <v>21418</v>
      </c>
    </row>
    <row r="339" spans="1:27" x14ac:dyDescent="0.2">
      <c r="A339" s="5">
        <v>730</v>
      </c>
      <c r="B339" s="5">
        <v>422</v>
      </c>
      <c r="C339" s="6" t="s">
        <v>11116</v>
      </c>
      <c r="D339" s="6" t="s">
        <v>11117</v>
      </c>
      <c r="E339" s="6" t="s">
        <v>429</v>
      </c>
      <c r="F339" s="6" t="s">
        <v>429</v>
      </c>
      <c r="G339" s="6" t="s">
        <v>6478</v>
      </c>
      <c r="H339" s="6" t="s">
        <v>430</v>
      </c>
      <c r="I339" s="6" t="s">
        <v>430</v>
      </c>
      <c r="J339" s="6" t="s">
        <v>232</v>
      </c>
      <c r="K339" s="6" t="s">
        <v>232</v>
      </c>
      <c r="L339" s="5">
        <v>8149383343</v>
      </c>
      <c r="M339" s="5">
        <v>8149383343</v>
      </c>
      <c r="N339" s="6" t="s">
        <v>11017</v>
      </c>
      <c r="O339" s="6" t="s">
        <v>11017</v>
      </c>
      <c r="P339" s="6" t="s">
        <v>8973</v>
      </c>
      <c r="Q339" s="6" t="s">
        <v>8571</v>
      </c>
      <c r="R339" s="6">
        <f t="shared" si="10"/>
        <v>0</v>
      </c>
      <c r="S339" s="6">
        <v>0</v>
      </c>
      <c r="T339" s="6">
        <f t="shared" si="11"/>
        <v>0</v>
      </c>
    </row>
    <row r="340" spans="1:27" x14ac:dyDescent="0.2">
      <c r="A340" s="5">
        <v>730</v>
      </c>
      <c r="B340" s="5">
        <v>423</v>
      </c>
      <c r="C340" s="6" t="s">
        <v>11116</v>
      </c>
      <c r="D340" s="6" t="s">
        <v>428</v>
      </c>
      <c r="E340" s="6" t="s">
        <v>429</v>
      </c>
      <c r="F340" s="6" t="s">
        <v>429</v>
      </c>
      <c r="G340" s="6" t="s">
        <v>6478</v>
      </c>
      <c r="H340" s="6" t="s">
        <v>430</v>
      </c>
      <c r="I340" s="6" t="s">
        <v>430</v>
      </c>
      <c r="J340" s="6" t="s">
        <v>232</v>
      </c>
      <c r="K340" s="6" t="s">
        <v>232</v>
      </c>
      <c r="L340" s="5">
        <v>8149383343</v>
      </c>
      <c r="M340" s="5">
        <v>8149383343</v>
      </c>
      <c r="N340" s="6" t="s">
        <v>11017</v>
      </c>
      <c r="O340" s="6" t="s">
        <v>8972</v>
      </c>
      <c r="P340" s="6" t="s">
        <v>8973</v>
      </c>
      <c r="Q340" s="6" t="s">
        <v>8571</v>
      </c>
      <c r="R340" s="6">
        <f t="shared" si="10"/>
        <v>1</v>
      </c>
      <c r="S340" s="6">
        <v>1</v>
      </c>
      <c r="T340" s="6">
        <f t="shared" si="11"/>
        <v>0</v>
      </c>
    </row>
    <row r="341" spans="1:27" x14ac:dyDescent="0.2">
      <c r="A341" s="5">
        <v>731</v>
      </c>
      <c r="B341" s="5">
        <v>423</v>
      </c>
      <c r="C341" s="6" t="s">
        <v>428</v>
      </c>
      <c r="D341" s="6" t="s">
        <v>428</v>
      </c>
      <c r="E341" s="6" t="s">
        <v>429</v>
      </c>
      <c r="F341" s="6" t="s">
        <v>429</v>
      </c>
      <c r="G341" s="6" t="s">
        <v>6478</v>
      </c>
      <c r="H341" s="6" t="s">
        <v>430</v>
      </c>
      <c r="I341" s="6" t="s">
        <v>430</v>
      </c>
      <c r="J341" s="6" t="s">
        <v>232</v>
      </c>
      <c r="K341" s="6" t="s">
        <v>232</v>
      </c>
      <c r="L341" s="5">
        <v>8149383343</v>
      </c>
      <c r="M341" s="5">
        <v>8149383343</v>
      </c>
      <c r="N341" s="6" t="s">
        <v>8972</v>
      </c>
      <c r="O341" s="6" t="s">
        <v>8972</v>
      </c>
      <c r="P341" s="6" t="s">
        <v>8974</v>
      </c>
      <c r="Q341" s="6" t="s">
        <v>8571</v>
      </c>
      <c r="R341" s="6">
        <f t="shared" si="10"/>
        <v>0</v>
      </c>
      <c r="S341" s="6">
        <v>0</v>
      </c>
      <c r="T341" s="6">
        <f t="shared" si="11"/>
        <v>1</v>
      </c>
      <c r="U341" s="6" t="s">
        <v>21418</v>
      </c>
    </row>
    <row r="342" spans="1:27" x14ac:dyDescent="0.2">
      <c r="A342" s="5">
        <v>745</v>
      </c>
      <c r="B342" s="5">
        <v>424</v>
      </c>
      <c r="C342" s="6" t="s">
        <v>11128</v>
      </c>
      <c r="D342" s="6" t="s">
        <v>11129</v>
      </c>
      <c r="E342" s="6" t="s">
        <v>11130</v>
      </c>
      <c r="F342" s="6" t="s">
        <v>11130</v>
      </c>
      <c r="G342" s="6" t="s">
        <v>11130</v>
      </c>
      <c r="H342" s="6" t="s">
        <v>331</v>
      </c>
      <c r="I342" s="6" t="s">
        <v>331</v>
      </c>
      <c r="J342" s="6" t="s">
        <v>232</v>
      </c>
      <c r="K342" s="6" t="s">
        <v>232</v>
      </c>
      <c r="L342" s="5">
        <v>8144525307</v>
      </c>
      <c r="M342" s="5">
        <v>8144525307</v>
      </c>
      <c r="N342" s="6" t="s">
        <v>11017</v>
      </c>
      <c r="O342" s="6" t="s">
        <v>11017</v>
      </c>
      <c r="P342" s="6" t="s">
        <v>8974</v>
      </c>
      <c r="Q342" s="6" t="s">
        <v>11131</v>
      </c>
      <c r="R342" s="6">
        <f t="shared" si="10"/>
        <v>0</v>
      </c>
      <c r="S342" s="6">
        <v>0</v>
      </c>
      <c r="T342" s="6">
        <f t="shared" si="11"/>
        <v>0</v>
      </c>
    </row>
    <row r="343" spans="1:27" x14ac:dyDescent="0.2">
      <c r="A343" s="5">
        <v>706</v>
      </c>
      <c r="B343" s="5">
        <v>425</v>
      </c>
      <c r="C343" s="6" t="s">
        <v>11107</v>
      </c>
      <c r="D343" s="6" t="s">
        <v>11108</v>
      </c>
      <c r="E343" s="6" t="s">
        <v>11109</v>
      </c>
      <c r="F343" s="6" t="s">
        <v>11109</v>
      </c>
      <c r="G343" s="6" t="s">
        <v>11110</v>
      </c>
      <c r="H343" s="6" t="s">
        <v>351</v>
      </c>
      <c r="I343" s="6" t="s">
        <v>351</v>
      </c>
      <c r="J343" s="6" t="s">
        <v>232</v>
      </c>
      <c r="K343" s="6" t="s">
        <v>232</v>
      </c>
      <c r="L343" s="5">
        <v>4126926677</v>
      </c>
      <c r="M343" s="5">
        <v>4126929946</v>
      </c>
      <c r="N343" s="6" t="s">
        <v>11017</v>
      </c>
      <c r="O343" s="6" t="s">
        <v>11017</v>
      </c>
      <c r="P343" s="6" t="s">
        <v>8979</v>
      </c>
      <c r="Q343" s="6" t="s">
        <v>8567</v>
      </c>
      <c r="R343" s="6">
        <f t="shared" si="10"/>
        <v>0</v>
      </c>
      <c r="S343" s="6">
        <v>0</v>
      </c>
      <c r="T343" s="6">
        <f t="shared" si="11"/>
        <v>0</v>
      </c>
    </row>
    <row r="344" spans="1:27" x14ac:dyDescent="0.2">
      <c r="A344" s="5">
        <v>713</v>
      </c>
      <c r="B344" s="5">
        <v>426</v>
      </c>
      <c r="C344" s="6" t="s">
        <v>399</v>
      </c>
      <c r="D344" s="6" t="s">
        <v>399</v>
      </c>
      <c r="E344" s="6" t="s">
        <v>400</v>
      </c>
      <c r="F344" s="6" t="s">
        <v>400</v>
      </c>
      <c r="G344" s="6" t="s">
        <v>400</v>
      </c>
      <c r="H344" s="6" t="s">
        <v>351</v>
      </c>
      <c r="I344" s="6" t="s">
        <v>351</v>
      </c>
      <c r="J344" s="6" t="s">
        <v>232</v>
      </c>
      <c r="K344" s="6" t="s">
        <v>232</v>
      </c>
      <c r="L344" s="5">
        <v>4129024068</v>
      </c>
      <c r="M344" s="5">
        <v>4129024068</v>
      </c>
      <c r="N344" s="6" t="s">
        <v>8972</v>
      </c>
      <c r="O344" s="6" t="s">
        <v>8972</v>
      </c>
      <c r="P344" s="6" t="s">
        <v>8977</v>
      </c>
      <c r="Q344" s="6" t="s">
        <v>8567</v>
      </c>
      <c r="R344" s="6">
        <f t="shared" si="10"/>
        <v>0</v>
      </c>
      <c r="S344" s="6">
        <v>0</v>
      </c>
      <c r="T344" s="6">
        <f t="shared" si="11"/>
        <v>0</v>
      </c>
    </row>
    <row r="345" spans="1:27" x14ac:dyDescent="0.2">
      <c r="A345" s="5">
        <v>707</v>
      </c>
      <c r="B345" s="5">
        <v>428</v>
      </c>
      <c r="C345" s="6" t="s">
        <v>386</v>
      </c>
      <c r="D345" s="6" t="s">
        <v>386</v>
      </c>
      <c r="E345" s="6" t="s">
        <v>5213</v>
      </c>
      <c r="F345" s="6" t="s">
        <v>5213</v>
      </c>
      <c r="G345" s="6" t="s">
        <v>7159</v>
      </c>
      <c r="H345" s="6" t="s">
        <v>351</v>
      </c>
      <c r="I345" s="6" t="s">
        <v>351</v>
      </c>
      <c r="J345" s="6" t="s">
        <v>232</v>
      </c>
      <c r="K345" s="6" t="s">
        <v>232</v>
      </c>
      <c r="L345" s="5">
        <v>4126926677</v>
      </c>
      <c r="M345" s="5">
        <v>4126926677</v>
      </c>
      <c r="N345" s="6" t="s">
        <v>8972</v>
      </c>
      <c r="O345" s="6" t="s">
        <v>8972</v>
      </c>
      <c r="P345" s="6" t="s">
        <v>8974</v>
      </c>
      <c r="Q345" s="6" t="s">
        <v>8567</v>
      </c>
      <c r="R345" s="6">
        <f t="shared" si="10"/>
        <v>0</v>
      </c>
      <c r="S345" s="6">
        <v>0</v>
      </c>
      <c r="T345" s="6">
        <f t="shared" si="11"/>
        <v>0</v>
      </c>
    </row>
    <row r="346" spans="1:27" x14ac:dyDescent="0.2">
      <c r="A346" s="5">
        <v>710</v>
      </c>
      <c r="B346" s="5">
        <v>429</v>
      </c>
      <c r="C346" s="6" t="s">
        <v>392</v>
      </c>
      <c r="D346" s="6" t="s">
        <v>392</v>
      </c>
      <c r="E346" s="6" t="s">
        <v>393</v>
      </c>
      <c r="F346" s="6" t="s">
        <v>393</v>
      </c>
      <c r="G346" s="6" t="s">
        <v>6469</v>
      </c>
      <c r="H346" s="6" t="s">
        <v>351</v>
      </c>
      <c r="I346" s="6" t="s">
        <v>351</v>
      </c>
      <c r="J346" s="6" t="s">
        <v>232</v>
      </c>
      <c r="K346" s="6" t="s">
        <v>232</v>
      </c>
      <c r="L346" s="5">
        <v>4126926677</v>
      </c>
      <c r="M346" s="5">
        <v>4126926677</v>
      </c>
      <c r="N346" s="6" t="s">
        <v>8972</v>
      </c>
      <c r="O346" s="6" t="s">
        <v>8972</v>
      </c>
      <c r="P346" s="6" t="s">
        <v>8974</v>
      </c>
      <c r="Q346" s="6" t="s">
        <v>8567</v>
      </c>
      <c r="R346" s="6">
        <f t="shared" si="10"/>
        <v>0</v>
      </c>
      <c r="S346" s="6">
        <v>0</v>
      </c>
      <c r="T346" s="6">
        <f t="shared" si="11"/>
        <v>0</v>
      </c>
    </row>
    <row r="347" spans="1:27" x14ac:dyDescent="0.2">
      <c r="A347" s="5">
        <v>708</v>
      </c>
      <c r="B347" s="5">
        <v>430</v>
      </c>
      <c r="C347" s="6" t="s">
        <v>387</v>
      </c>
      <c r="D347" s="6" t="s">
        <v>387</v>
      </c>
      <c r="E347" s="6" t="s">
        <v>388</v>
      </c>
      <c r="F347" s="6" t="s">
        <v>388</v>
      </c>
      <c r="G347" s="6" t="s">
        <v>6467</v>
      </c>
      <c r="H347" s="6" t="s">
        <v>389</v>
      </c>
      <c r="I347" s="6" t="s">
        <v>389</v>
      </c>
      <c r="J347" s="6" t="s">
        <v>232</v>
      </c>
      <c r="K347" s="6" t="s">
        <v>232</v>
      </c>
      <c r="L347" s="5">
        <v>4126926677</v>
      </c>
      <c r="M347" s="5">
        <v>4126926677</v>
      </c>
      <c r="N347" s="6" t="s">
        <v>8972</v>
      </c>
      <c r="O347" s="6" t="s">
        <v>8972</v>
      </c>
      <c r="P347" s="6" t="s">
        <v>8974</v>
      </c>
      <c r="Q347" s="6" t="s">
        <v>8567</v>
      </c>
      <c r="R347" s="6">
        <f t="shared" si="10"/>
        <v>0</v>
      </c>
      <c r="S347" s="4">
        <v>0</v>
      </c>
      <c r="T347" s="4">
        <f t="shared" si="11"/>
        <v>0</v>
      </c>
      <c r="U347" s="4"/>
      <c r="V347" s="4"/>
      <c r="W347" s="4"/>
      <c r="X347" s="4"/>
      <c r="Y347" s="4"/>
      <c r="Z347" s="4"/>
      <c r="AA347" s="4"/>
    </row>
    <row r="348" spans="1:27" x14ac:dyDescent="0.2">
      <c r="A348" s="5">
        <v>709</v>
      </c>
      <c r="B348" s="5">
        <v>431</v>
      </c>
      <c r="C348" s="6" t="s">
        <v>390</v>
      </c>
      <c r="D348" s="6" t="s">
        <v>390</v>
      </c>
      <c r="E348" s="6" t="s">
        <v>391</v>
      </c>
      <c r="F348" s="6" t="s">
        <v>391</v>
      </c>
      <c r="G348" s="6" t="s">
        <v>6468</v>
      </c>
      <c r="H348" s="6" t="s">
        <v>356</v>
      </c>
      <c r="I348" s="6" t="s">
        <v>356</v>
      </c>
      <c r="J348" s="6" t="s">
        <v>232</v>
      </c>
      <c r="K348" s="6" t="s">
        <v>232</v>
      </c>
      <c r="L348" s="5">
        <v>4126927337</v>
      </c>
      <c r="M348" s="5">
        <v>4126927337</v>
      </c>
      <c r="N348" s="6" t="s">
        <v>8972</v>
      </c>
      <c r="O348" s="6" t="s">
        <v>8972</v>
      </c>
      <c r="P348" s="6" t="s">
        <v>8974</v>
      </c>
      <c r="Q348" s="6" t="s">
        <v>8567</v>
      </c>
      <c r="R348" s="6">
        <f t="shared" si="10"/>
        <v>0</v>
      </c>
      <c r="S348" s="6">
        <v>0</v>
      </c>
      <c r="T348" s="6">
        <f t="shared" si="11"/>
        <v>0</v>
      </c>
    </row>
    <row r="349" spans="1:27" x14ac:dyDescent="0.2">
      <c r="A349" s="5">
        <v>712</v>
      </c>
      <c r="B349" s="5">
        <v>432</v>
      </c>
      <c r="C349" s="6" t="s">
        <v>396</v>
      </c>
      <c r="D349" s="6" t="s">
        <v>396</v>
      </c>
      <c r="E349" s="6" t="s">
        <v>397</v>
      </c>
      <c r="F349" s="6" t="s">
        <v>397</v>
      </c>
      <c r="G349" s="6" t="s">
        <v>6471</v>
      </c>
      <c r="H349" s="6" t="s">
        <v>398</v>
      </c>
      <c r="I349" s="6" t="s">
        <v>398</v>
      </c>
      <c r="J349" s="6" t="s">
        <v>232</v>
      </c>
      <c r="K349" s="6" t="s">
        <v>232</v>
      </c>
      <c r="L349" s="5">
        <v>4122622415</v>
      </c>
      <c r="M349" s="5">
        <v>4122622415</v>
      </c>
      <c r="N349" s="6" t="s">
        <v>8972</v>
      </c>
      <c r="O349" s="6" t="s">
        <v>8972</v>
      </c>
      <c r="P349" s="6" t="s">
        <v>8974</v>
      </c>
      <c r="Q349" s="6" t="s">
        <v>8567</v>
      </c>
      <c r="R349" s="6">
        <f t="shared" si="10"/>
        <v>0</v>
      </c>
      <c r="S349" s="6">
        <v>0</v>
      </c>
      <c r="T349" s="6">
        <f t="shared" si="11"/>
        <v>0</v>
      </c>
    </row>
    <row r="350" spans="1:27" x14ac:dyDescent="0.2">
      <c r="A350" s="5">
        <v>711</v>
      </c>
      <c r="B350" s="5">
        <v>433</v>
      </c>
      <c r="C350" s="6" t="s">
        <v>394</v>
      </c>
      <c r="D350" s="6" t="s">
        <v>394</v>
      </c>
      <c r="E350" s="6" t="s">
        <v>395</v>
      </c>
      <c r="F350" s="6" t="s">
        <v>395</v>
      </c>
      <c r="G350" s="6" t="s">
        <v>6470</v>
      </c>
      <c r="H350" s="6" t="s">
        <v>351</v>
      </c>
      <c r="I350" s="6" t="s">
        <v>351</v>
      </c>
      <c r="J350" s="6" t="s">
        <v>232</v>
      </c>
      <c r="K350" s="6" t="s">
        <v>232</v>
      </c>
      <c r="L350" s="5">
        <v>4124224778</v>
      </c>
      <c r="M350" s="5">
        <v>4124224778</v>
      </c>
      <c r="N350" s="6" t="s">
        <v>8972</v>
      </c>
      <c r="O350" s="6" t="s">
        <v>8972</v>
      </c>
      <c r="P350" s="6" t="s">
        <v>8974</v>
      </c>
      <c r="Q350" s="6" t="s">
        <v>8567</v>
      </c>
      <c r="R350" s="6">
        <f t="shared" si="10"/>
        <v>0</v>
      </c>
      <c r="S350" s="6">
        <v>0</v>
      </c>
      <c r="T350" s="6">
        <f t="shared" si="11"/>
        <v>0</v>
      </c>
    </row>
    <row r="351" spans="1:27" x14ac:dyDescent="0.2">
      <c r="A351" s="5">
        <v>715</v>
      </c>
      <c r="B351" s="5">
        <v>434</v>
      </c>
      <c r="C351" s="6" t="s">
        <v>403</v>
      </c>
      <c r="D351" s="6" t="s">
        <v>403</v>
      </c>
      <c r="E351" s="6" t="s">
        <v>5214</v>
      </c>
      <c r="F351" s="6" t="s">
        <v>5214</v>
      </c>
      <c r="G351" s="6" t="s">
        <v>5214</v>
      </c>
      <c r="H351" s="6" t="s">
        <v>404</v>
      </c>
      <c r="I351" s="6" t="s">
        <v>404</v>
      </c>
      <c r="J351" s="6" t="s">
        <v>232</v>
      </c>
      <c r="K351" s="6" t="s">
        <v>232</v>
      </c>
      <c r="L351" s="5">
        <v>4126732200</v>
      </c>
      <c r="M351" s="5">
        <v>4126732200</v>
      </c>
      <c r="N351" s="6" t="s">
        <v>8972</v>
      </c>
      <c r="O351" s="6" t="s">
        <v>8972</v>
      </c>
      <c r="P351" s="6" t="s">
        <v>8974</v>
      </c>
      <c r="Q351" s="6" t="s">
        <v>8567</v>
      </c>
      <c r="R351" s="6">
        <f t="shared" si="10"/>
        <v>0</v>
      </c>
      <c r="S351" s="6">
        <v>0</v>
      </c>
      <c r="T351" s="6">
        <f t="shared" si="11"/>
        <v>0</v>
      </c>
    </row>
    <row r="352" spans="1:27" x14ac:dyDescent="0.2">
      <c r="A352" s="5">
        <v>714</v>
      </c>
      <c r="B352" s="5">
        <v>435</v>
      </c>
      <c r="C352" s="6" t="s">
        <v>401</v>
      </c>
      <c r="D352" s="6" t="s">
        <v>401</v>
      </c>
      <c r="E352" s="6" t="s">
        <v>402</v>
      </c>
      <c r="F352" s="6" t="s">
        <v>402</v>
      </c>
      <c r="G352" s="6" t="s">
        <v>6472</v>
      </c>
      <c r="H352" s="6" t="s">
        <v>351</v>
      </c>
      <c r="I352" s="6" t="s">
        <v>351</v>
      </c>
      <c r="J352" s="6" t="s">
        <v>232</v>
      </c>
      <c r="K352" s="6" t="s">
        <v>232</v>
      </c>
      <c r="L352" s="5">
        <v>4128827747</v>
      </c>
      <c r="M352" s="5">
        <v>4128827747</v>
      </c>
      <c r="N352" s="6" t="s">
        <v>8972</v>
      </c>
      <c r="O352" s="6" t="s">
        <v>8972</v>
      </c>
      <c r="P352" s="6" t="s">
        <v>8974</v>
      </c>
      <c r="Q352" s="6" t="s">
        <v>8567</v>
      </c>
      <c r="R352" s="6">
        <f t="shared" si="10"/>
        <v>0</v>
      </c>
      <c r="S352" s="6">
        <v>0</v>
      </c>
      <c r="T352" s="6">
        <f t="shared" si="11"/>
        <v>0</v>
      </c>
    </row>
    <row r="353" spans="1:20" x14ac:dyDescent="0.2">
      <c r="A353" s="5">
        <v>682</v>
      </c>
      <c r="B353" s="5">
        <v>436</v>
      </c>
      <c r="C353" s="6" t="s">
        <v>11097</v>
      </c>
      <c r="D353" s="6" t="s">
        <v>11098</v>
      </c>
      <c r="E353" s="6" t="s">
        <v>361</v>
      </c>
      <c r="F353" s="6" t="s">
        <v>361</v>
      </c>
      <c r="G353" s="6" t="s">
        <v>6462</v>
      </c>
      <c r="H353" s="6" t="s">
        <v>362</v>
      </c>
      <c r="I353" s="6" t="s">
        <v>362</v>
      </c>
      <c r="J353" s="6" t="s">
        <v>232</v>
      </c>
      <c r="K353" s="6" t="s">
        <v>232</v>
      </c>
      <c r="L353" s="5">
        <v>4126735504</v>
      </c>
      <c r="M353" s="5">
        <v>4126735504</v>
      </c>
      <c r="N353" s="6" t="s">
        <v>11017</v>
      </c>
      <c r="O353" s="6" t="s">
        <v>11017</v>
      </c>
      <c r="P353" s="6" t="s">
        <v>8974</v>
      </c>
      <c r="Q353" s="6" t="s">
        <v>8562</v>
      </c>
      <c r="R353" s="6">
        <f t="shared" si="10"/>
        <v>0</v>
      </c>
      <c r="S353" s="6">
        <v>0</v>
      </c>
      <c r="T353" s="6">
        <f t="shared" si="11"/>
        <v>0</v>
      </c>
    </row>
    <row r="354" spans="1:20" x14ac:dyDescent="0.2">
      <c r="A354" s="5">
        <v>683</v>
      </c>
      <c r="B354" s="5">
        <v>437</v>
      </c>
      <c r="C354" s="6" t="s">
        <v>360</v>
      </c>
      <c r="D354" s="6" t="s">
        <v>360</v>
      </c>
      <c r="E354" s="6" t="s">
        <v>361</v>
      </c>
      <c r="F354" s="6" t="s">
        <v>361</v>
      </c>
      <c r="G354" s="6" t="s">
        <v>6462</v>
      </c>
      <c r="H354" s="6" t="s">
        <v>362</v>
      </c>
      <c r="I354" s="6" t="s">
        <v>362</v>
      </c>
      <c r="J354" s="6" t="s">
        <v>232</v>
      </c>
      <c r="K354" s="6" t="s">
        <v>232</v>
      </c>
      <c r="L354" s="5">
        <v>4126735504</v>
      </c>
      <c r="M354" s="5">
        <v>4126735504</v>
      </c>
      <c r="N354" s="6" t="s">
        <v>8972</v>
      </c>
      <c r="O354" s="6" t="s">
        <v>8972</v>
      </c>
      <c r="P354" s="6" t="s">
        <v>8974</v>
      </c>
      <c r="Q354" s="6" t="s">
        <v>8562</v>
      </c>
      <c r="R354" s="6">
        <f t="shared" si="10"/>
        <v>0</v>
      </c>
      <c r="S354" s="6">
        <v>0</v>
      </c>
      <c r="T354" s="6">
        <f t="shared" si="11"/>
        <v>0</v>
      </c>
    </row>
    <row r="355" spans="1:20" x14ac:dyDescent="0.2">
      <c r="A355" s="5">
        <v>696</v>
      </c>
      <c r="B355" s="5">
        <v>438</v>
      </c>
      <c r="C355" s="6" t="s">
        <v>382</v>
      </c>
      <c r="D355" s="6" t="s">
        <v>382</v>
      </c>
      <c r="E355" s="6" t="s">
        <v>383</v>
      </c>
      <c r="F355" s="6" t="s">
        <v>383</v>
      </c>
      <c r="G355" s="6" t="s">
        <v>383</v>
      </c>
      <c r="H355" s="6" t="s">
        <v>351</v>
      </c>
      <c r="I355" s="6" t="s">
        <v>351</v>
      </c>
      <c r="J355" s="6" t="s">
        <v>232</v>
      </c>
      <c r="K355" s="6" t="s">
        <v>232</v>
      </c>
      <c r="L355" s="5">
        <v>4122327683</v>
      </c>
      <c r="M355" s="5">
        <v>4122328636</v>
      </c>
      <c r="N355" s="6" t="s">
        <v>11017</v>
      </c>
      <c r="O355" s="6" t="s">
        <v>11017</v>
      </c>
      <c r="P355" s="6" t="s">
        <v>8974</v>
      </c>
      <c r="Q355" s="6" t="s">
        <v>8565</v>
      </c>
      <c r="R355" s="6">
        <f t="shared" si="10"/>
        <v>0</v>
      </c>
      <c r="S355" s="6">
        <v>0</v>
      </c>
      <c r="T355" s="6">
        <f t="shared" si="11"/>
        <v>0</v>
      </c>
    </row>
    <row r="356" spans="1:20" x14ac:dyDescent="0.2">
      <c r="A356" s="5">
        <v>697</v>
      </c>
      <c r="B356" s="5">
        <v>439</v>
      </c>
      <c r="C356" s="6" t="s">
        <v>382</v>
      </c>
      <c r="D356" s="6" t="s">
        <v>382</v>
      </c>
      <c r="E356" s="6" t="s">
        <v>383</v>
      </c>
      <c r="F356" s="6" t="s">
        <v>383</v>
      </c>
      <c r="G356" s="6" t="s">
        <v>383</v>
      </c>
      <c r="H356" s="6" t="s">
        <v>351</v>
      </c>
      <c r="I356" s="6" t="s">
        <v>351</v>
      </c>
      <c r="J356" s="6" t="s">
        <v>232</v>
      </c>
      <c r="K356" s="6" t="s">
        <v>232</v>
      </c>
      <c r="L356" s="5">
        <v>4122325783</v>
      </c>
      <c r="M356" s="5">
        <v>4122325783</v>
      </c>
      <c r="N356" s="6" t="s">
        <v>8972</v>
      </c>
      <c r="O356" s="6" t="s">
        <v>8972</v>
      </c>
      <c r="P356" s="6" t="s">
        <v>8974</v>
      </c>
      <c r="Q356" s="6" t="s">
        <v>8565</v>
      </c>
      <c r="R356" s="6">
        <f t="shared" si="10"/>
        <v>0</v>
      </c>
      <c r="S356" s="6">
        <v>0</v>
      </c>
      <c r="T356" s="6">
        <f t="shared" si="11"/>
        <v>0</v>
      </c>
    </row>
    <row r="357" spans="1:20" x14ac:dyDescent="0.2">
      <c r="A357" s="5">
        <v>680</v>
      </c>
      <c r="B357" s="5">
        <v>440</v>
      </c>
      <c r="C357" s="6" t="s">
        <v>11095</v>
      </c>
      <c r="D357" s="6" t="s">
        <v>11096</v>
      </c>
      <c r="E357" s="6" t="s">
        <v>359</v>
      </c>
      <c r="F357" s="6" t="s">
        <v>359</v>
      </c>
      <c r="G357" s="6" t="s">
        <v>359</v>
      </c>
      <c r="H357" s="6" t="s">
        <v>351</v>
      </c>
      <c r="I357" s="6" t="s">
        <v>351</v>
      </c>
      <c r="J357" s="6" t="s">
        <v>232</v>
      </c>
      <c r="K357" s="6" t="s">
        <v>232</v>
      </c>
      <c r="L357" s="5">
        <v>4123831547</v>
      </c>
      <c r="M357" s="5">
        <v>4123831547</v>
      </c>
      <c r="N357" s="6" t="s">
        <v>11017</v>
      </c>
      <c r="O357" s="6" t="s">
        <v>11017</v>
      </c>
      <c r="P357" s="6" t="s">
        <v>8974</v>
      </c>
      <c r="Q357" s="6" t="s">
        <v>8561</v>
      </c>
      <c r="R357" s="6">
        <f t="shared" si="10"/>
        <v>0</v>
      </c>
      <c r="S357" s="6">
        <v>0</v>
      </c>
      <c r="T357" s="6">
        <f t="shared" si="11"/>
        <v>0</v>
      </c>
    </row>
    <row r="358" spans="1:20" x14ac:dyDescent="0.2">
      <c r="A358" s="5">
        <v>681</v>
      </c>
      <c r="B358" s="5">
        <v>441</v>
      </c>
      <c r="C358" s="6" t="s">
        <v>358</v>
      </c>
      <c r="D358" s="6" t="s">
        <v>358</v>
      </c>
      <c r="E358" s="6" t="s">
        <v>359</v>
      </c>
      <c r="F358" s="6" t="s">
        <v>359</v>
      </c>
      <c r="G358" s="6" t="s">
        <v>359</v>
      </c>
      <c r="H358" s="6" t="s">
        <v>351</v>
      </c>
      <c r="I358" s="6" t="s">
        <v>351</v>
      </c>
      <c r="J358" s="6" t="s">
        <v>232</v>
      </c>
      <c r="K358" s="6" t="s">
        <v>232</v>
      </c>
      <c r="L358" s="5">
        <v>4123831550</v>
      </c>
      <c r="M358" s="5">
        <v>4123831550</v>
      </c>
      <c r="N358" s="6" t="s">
        <v>8972</v>
      </c>
      <c r="O358" s="6" t="s">
        <v>8972</v>
      </c>
      <c r="P358" s="6" t="s">
        <v>8973</v>
      </c>
      <c r="Q358" s="6" t="s">
        <v>8561</v>
      </c>
      <c r="R358" s="6">
        <f t="shared" si="10"/>
        <v>0</v>
      </c>
      <c r="S358" s="6">
        <v>0</v>
      </c>
      <c r="T358" s="6">
        <f t="shared" si="11"/>
        <v>0</v>
      </c>
    </row>
    <row r="359" spans="1:20" x14ac:dyDescent="0.2">
      <c r="A359" s="5">
        <v>724</v>
      </c>
      <c r="B359" s="5">
        <v>442</v>
      </c>
      <c r="C359" s="6" t="s">
        <v>11113</v>
      </c>
      <c r="D359" s="6" t="s">
        <v>11113</v>
      </c>
      <c r="E359" s="6" t="s">
        <v>11114</v>
      </c>
      <c r="F359" s="6" t="s">
        <v>11114</v>
      </c>
      <c r="G359" s="6" t="s">
        <v>11115</v>
      </c>
      <c r="H359" s="6" t="s">
        <v>351</v>
      </c>
      <c r="I359" s="6" t="s">
        <v>351</v>
      </c>
      <c r="J359" s="6" t="s">
        <v>232</v>
      </c>
      <c r="K359" s="6" t="s">
        <v>232</v>
      </c>
      <c r="L359" s="5">
        <v>4127845216</v>
      </c>
      <c r="M359" s="5">
        <v>4127845216</v>
      </c>
      <c r="N359" s="6" t="s">
        <v>11017</v>
      </c>
      <c r="O359" s="6" t="s">
        <v>11017</v>
      </c>
      <c r="P359" s="6" t="s">
        <v>8974</v>
      </c>
      <c r="Q359" s="6" t="s">
        <v>8570</v>
      </c>
      <c r="R359" s="6">
        <f t="shared" si="10"/>
        <v>0</v>
      </c>
      <c r="S359" s="6">
        <v>0</v>
      </c>
      <c r="T359" s="6">
        <f t="shared" si="11"/>
        <v>0</v>
      </c>
    </row>
    <row r="360" spans="1:20" x14ac:dyDescent="0.2">
      <c r="A360" s="5">
        <v>726</v>
      </c>
      <c r="B360" s="5">
        <v>443</v>
      </c>
      <c r="C360" s="6" t="s">
        <v>423</v>
      </c>
      <c r="D360" s="6" t="s">
        <v>423</v>
      </c>
      <c r="E360" s="6" t="s">
        <v>424</v>
      </c>
      <c r="F360" s="6" t="s">
        <v>424</v>
      </c>
      <c r="G360" s="6" t="s">
        <v>7848</v>
      </c>
      <c r="H360" s="6" t="s">
        <v>351</v>
      </c>
      <c r="I360" s="6" t="s">
        <v>351</v>
      </c>
      <c r="J360" s="6" t="s">
        <v>232</v>
      </c>
      <c r="K360" s="6" t="s">
        <v>232</v>
      </c>
      <c r="L360" s="5">
        <v>4123617562</v>
      </c>
      <c r="M360" s="5">
        <v>4123617562</v>
      </c>
      <c r="N360" s="6" t="s">
        <v>8972</v>
      </c>
      <c r="O360" s="6" t="s">
        <v>8972</v>
      </c>
      <c r="P360" s="6" t="s">
        <v>8974</v>
      </c>
      <c r="Q360" s="6" t="s">
        <v>8570</v>
      </c>
      <c r="R360" s="6">
        <f t="shared" si="10"/>
        <v>0</v>
      </c>
      <c r="S360" s="6">
        <v>0</v>
      </c>
      <c r="T360" s="6">
        <f t="shared" si="11"/>
        <v>0</v>
      </c>
    </row>
    <row r="361" spans="1:20" x14ac:dyDescent="0.2">
      <c r="A361" s="5">
        <v>725</v>
      </c>
      <c r="B361" s="5">
        <v>444</v>
      </c>
      <c r="C361" s="6" t="s">
        <v>421</v>
      </c>
      <c r="D361" s="6" t="s">
        <v>421</v>
      </c>
      <c r="E361" s="6" t="s">
        <v>422</v>
      </c>
      <c r="F361" s="6" t="s">
        <v>422</v>
      </c>
      <c r="G361" s="6" t="s">
        <v>422</v>
      </c>
      <c r="H361" s="6" t="s">
        <v>351</v>
      </c>
      <c r="I361" s="6" t="s">
        <v>351</v>
      </c>
      <c r="J361" s="6" t="s">
        <v>232</v>
      </c>
      <c r="K361" s="6" t="s">
        <v>232</v>
      </c>
      <c r="L361" s="5">
        <v>4126227343</v>
      </c>
      <c r="M361" s="5">
        <v>4126227343</v>
      </c>
      <c r="N361" s="6" t="s">
        <v>8972</v>
      </c>
      <c r="O361" s="6" t="s">
        <v>8972</v>
      </c>
      <c r="P361" s="6" t="s">
        <v>8973</v>
      </c>
      <c r="Q361" s="6" t="s">
        <v>8570</v>
      </c>
      <c r="R361" s="6">
        <f t="shared" si="10"/>
        <v>0</v>
      </c>
      <c r="S361" s="6">
        <v>0</v>
      </c>
      <c r="T361" s="6">
        <f t="shared" si="11"/>
        <v>0</v>
      </c>
    </row>
    <row r="362" spans="1:20" x14ac:dyDescent="0.2">
      <c r="A362" s="5">
        <v>727</v>
      </c>
      <c r="B362" s="5">
        <v>445</v>
      </c>
      <c r="C362" s="6" t="s">
        <v>425</v>
      </c>
      <c r="D362" s="6" t="s">
        <v>425</v>
      </c>
      <c r="E362" s="6" t="s">
        <v>426</v>
      </c>
      <c r="F362" s="6" t="s">
        <v>426</v>
      </c>
      <c r="G362" s="6" t="s">
        <v>6477</v>
      </c>
      <c r="H362" s="6" t="s">
        <v>427</v>
      </c>
      <c r="I362" s="6" t="s">
        <v>427</v>
      </c>
      <c r="J362" s="6" t="s">
        <v>232</v>
      </c>
      <c r="K362" s="6" t="s">
        <v>232</v>
      </c>
      <c r="L362" s="5">
        <v>7243343640</v>
      </c>
      <c r="M362" s="5">
        <v>7243343640</v>
      </c>
      <c r="N362" s="6" t="s">
        <v>8972</v>
      </c>
      <c r="O362" s="6" t="s">
        <v>8972</v>
      </c>
      <c r="P362" s="6" t="s">
        <v>8974</v>
      </c>
      <c r="Q362" s="6" t="s">
        <v>8570</v>
      </c>
      <c r="R362" s="6">
        <f t="shared" si="10"/>
        <v>0</v>
      </c>
      <c r="S362" s="6">
        <v>0</v>
      </c>
      <c r="T362" s="6">
        <f t="shared" si="11"/>
        <v>0</v>
      </c>
    </row>
    <row r="363" spans="1:20" x14ac:dyDescent="0.2">
      <c r="A363" s="5">
        <v>737</v>
      </c>
      <c r="B363" s="5">
        <v>446</v>
      </c>
      <c r="C363" s="6" t="s">
        <v>434</v>
      </c>
      <c r="D363" s="6" t="s">
        <v>434</v>
      </c>
      <c r="E363" s="6" t="s">
        <v>11118</v>
      </c>
      <c r="F363" s="6" t="s">
        <v>11118</v>
      </c>
      <c r="G363" s="6" t="s">
        <v>11119</v>
      </c>
      <c r="H363" s="6" t="s">
        <v>436</v>
      </c>
      <c r="I363" s="6" t="s">
        <v>436</v>
      </c>
      <c r="J363" s="6" t="s">
        <v>232</v>
      </c>
      <c r="K363" s="6" t="s">
        <v>232</v>
      </c>
      <c r="L363" s="5">
        <v>8142263475</v>
      </c>
      <c r="M363" s="5">
        <v>8142263475</v>
      </c>
      <c r="N363" s="6" t="s">
        <v>11017</v>
      </c>
      <c r="O363" s="6" t="s">
        <v>11017</v>
      </c>
      <c r="P363" s="6" t="s">
        <v>8974</v>
      </c>
      <c r="Q363" s="6" t="s">
        <v>8573</v>
      </c>
      <c r="R363" s="6">
        <f t="shared" si="10"/>
        <v>0</v>
      </c>
      <c r="S363" s="6">
        <v>0</v>
      </c>
      <c r="T363" s="6">
        <f t="shared" si="11"/>
        <v>0</v>
      </c>
    </row>
    <row r="364" spans="1:20" x14ac:dyDescent="0.2">
      <c r="A364" s="5">
        <v>738</v>
      </c>
      <c r="B364" s="5">
        <v>448</v>
      </c>
      <c r="C364" s="6" t="s">
        <v>434</v>
      </c>
      <c r="D364" s="6" t="s">
        <v>434</v>
      </c>
      <c r="E364" s="6" t="s">
        <v>435</v>
      </c>
      <c r="F364" s="6" t="s">
        <v>435</v>
      </c>
      <c r="G364" s="6" t="s">
        <v>6480</v>
      </c>
      <c r="H364" s="6" t="s">
        <v>436</v>
      </c>
      <c r="I364" s="6" t="s">
        <v>436</v>
      </c>
      <c r="J364" s="6" t="s">
        <v>232</v>
      </c>
      <c r="K364" s="6" t="s">
        <v>232</v>
      </c>
      <c r="L364" s="5">
        <v>8142268800</v>
      </c>
      <c r="M364" s="5">
        <v>8142268800</v>
      </c>
      <c r="N364" s="6" t="s">
        <v>8972</v>
      </c>
      <c r="O364" s="6" t="s">
        <v>8972</v>
      </c>
      <c r="P364" s="6" t="s">
        <v>8974</v>
      </c>
      <c r="Q364" s="6" t="s">
        <v>8573</v>
      </c>
      <c r="R364" s="6">
        <f t="shared" si="10"/>
        <v>0</v>
      </c>
      <c r="S364" s="6">
        <v>0</v>
      </c>
      <c r="T364" s="6">
        <f t="shared" si="11"/>
        <v>0</v>
      </c>
    </row>
    <row r="365" spans="1:20" x14ac:dyDescent="0.2">
      <c r="A365" s="5">
        <v>1068</v>
      </c>
      <c r="B365" s="5">
        <v>450</v>
      </c>
      <c r="C365" s="6" t="s">
        <v>763</v>
      </c>
      <c r="D365" s="6" t="s">
        <v>763</v>
      </c>
      <c r="E365" s="6" t="s">
        <v>764</v>
      </c>
      <c r="F365" s="6" t="s">
        <v>764</v>
      </c>
      <c r="G365" s="6" t="s">
        <v>764</v>
      </c>
      <c r="H365" s="6" t="s">
        <v>765</v>
      </c>
      <c r="I365" s="6" t="s">
        <v>765</v>
      </c>
      <c r="J365" s="6" t="s">
        <v>594</v>
      </c>
      <c r="K365" s="6" t="s">
        <v>594</v>
      </c>
      <c r="L365" s="5">
        <v>7577875880</v>
      </c>
      <c r="M365" s="5">
        <v>7577875880</v>
      </c>
      <c r="N365" s="6" t="s">
        <v>8972</v>
      </c>
      <c r="O365" s="6" t="s">
        <v>8972</v>
      </c>
      <c r="P365" s="6" t="s">
        <v>8975</v>
      </c>
      <c r="Q365" s="6" t="s">
        <v>8598</v>
      </c>
      <c r="R365" s="6">
        <f t="shared" si="10"/>
        <v>0</v>
      </c>
      <c r="S365" s="6">
        <v>0</v>
      </c>
      <c r="T365" s="6">
        <f t="shared" si="11"/>
        <v>0</v>
      </c>
    </row>
    <row r="366" spans="1:20" x14ac:dyDescent="0.2">
      <c r="A366" s="5">
        <v>1117</v>
      </c>
      <c r="B366" s="5">
        <v>451</v>
      </c>
      <c r="C366" s="6" t="s">
        <v>891</v>
      </c>
      <c r="D366" s="6" t="s">
        <v>891</v>
      </c>
      <c r="E366" s="6" t="s">
        <v>892</v>
      </c>
      <c r="F366" s="6" t="s">
        <v>892</v>
      </c>
      <c r="G366" s="6" t="s">
        <v>892</v>
      </c>
      <c r="H366" s="6" t="s">
        <v>893</v>
      </c>
      <c r="I366" s="6" t="s">
        <v>893</v>
      </c>
      <c r="J366" s="6" t="s">
        <v>594</v>
      </c>
      <c r="K366" s="6" t="s">
        <v>594</v>
      </c>
      <c r="L366" s="5">
        <v>7037464996</v>
      </c>
      <c r="M366" s="5">
        <v>7037464996</v>
      </c>
      <c r="N366" s="6" t="s">
        <v>8972</v>
      </c>
      <c r="O366" s="6" t="s">
        <v>8972</v>
      </c>
      <c r="P366" s="6" t="s">
        <v>8975</v>
      </c>
      <c r="Q366" s="6" t="s">
        <v>8598</v>
      </c>
      <c r="R366" s="6">
        <f t="shared" si="10"/>
        <v>0</v>
      </c>
      <c r="S366" s="6">
        <v>0</v>
      </c>
      <c r="T366" s="6">
        <f t="shared" si="11"/>
        <v>0</v>
      </c>
    </row>
    <row r="367" spans="1:20" x14ac:dyDescent="0.2">
      <c r="A367" s="5">
        <v>1126</v>
      </c>
      <c r="B367" s="5">
        <v>452</v>
      </c>
      <c r="C367" s="6" t="s">
        <v>914</v>
      </c>
      <c r="D367" s="6" t="s">
        <v>5218</v>
      </c>
      <c r="E367" s="6" t="s">
        <v>915</v>
      </c>
      <c r="F367" s="6" t="s">
        <v>915</v>
      </c>
      <c r="G367" s="6" t="s">
        <v>915</v>
      </c>
      <c r="H367" s="6" t="s">
        <v>893</v>
      </c>
      <c r="I367" s="6" t="s">
        <v>893</v>
      </c>
      <c r="J367" s="6" t="s">
        <v>594</v>
      </c>
      <c r="K367" s="6" t="s">
        <v>594</v>
      </c>
      <c r="L367" s="5">
        <v>7037464776</v>
      </c>
      <c r="M367" s="5">
        <v>7037464776</v>
      </c>
      <c r="N367" s="6" t="s">
        <v>8972</v>
      </c>
      <c r="O367" s="6" t="s">
        <v>8972</v>
      </c>
      <c r="P367" s="6" t="s">
        <v>8975</v>
      </c>
      <c r="Q367" s="6" t="s">
        <v>8598</v>
      </c>
      <c r="R367" s="6">
        <f t="shared" si="10"/>
        <v>0</v>
      </c>
      <c r="S367" s="6">
        <v>0</v>
      </c>
      <c r="T367" s="6">
        <f t="shared" si="11"/>
        <v>0</v>
      </c>
    </row>
    <row r="368" spans="1:20" x14ac:dyDescent="0.2">
      <c r="A368" s="5">
        <v>1123</v>
      </c>
      <c r="B368" s="5">
        <v>453</v>
      </c>
      <c r="C368" s="6" t="s">
        <v>907</v>
      </c>
      <c r="D368" s="6" t="s">
        <v>5219</v>
      </c>
      <c r="E368" s="6" t="s">
        <v>908</v>
      </c>
      <c r="F368" s="6" t="s">
        <v>908</v>
      </c>
      <c r="G368" s="6" t="s">
        <v>908</v>
      </c>
      <c r="H368" s="6" t="s">
        <v>909</v>
      </c>
      <c r="I368" s="6" t="s">
        <v>909</v>
      </c>
      <c r="J368" s="6" t="s">
        <v>594</v>
      </c>
      <c r="K368" s="6" t="s">
        <v>594</v>
      </c>
      <c r="L368" s="5">
        <v>5404738240</v>
      </c>
      <c r="M368" s="5">
        <v>5404738240</v>
      </c>
      <c r="N368" s="6" t="s">
        <v>8972</v>
      </c>
      <c r="O368" s="6" t="s">
        <v>8972</v>
      </c>
      <c r="P368" s="6" t="s">
        <v>8975</v>
      </c>
      <c r="Q368" s="6" t="s">
        <v>8598</v>
      </c>
      <c r="R368" s="6">
        <f t="shared" si="10"/>
        <v>0</v>
      </c>
      <c r="S368" s="6">
        <v>0</v>
      </c>
      <c r="T368" s="6">
        <f t="shared" si="11"/>
        <v>0</v>
      </c>
    </row>
    <row r="369" spans="1:20" x14ac:dyDescent="0.2">
      <c r="A369" s="5">
        <v>1121</v>
      </c>
      <c r="B369" s="5">
        <v>454</v>
      </c>
      <c r="C369" s="6" t="s">
        <v>902</v>
      </c>
      <c r="D369" s="6" t="s">
        <v>5220</v>
      </c>
      <c r="E369" s="6" t="s">
        <v>903</v>
      </c>
      <c r="F369" s="6" t="s">
        <v>903</v>
      </c>
      <c r="G369" s="6" t="s">
        <v>7894</v>
      </c>
      <c r="H369" s="6" t="s">
        <v>904</v>
      </c>
      <c r="I369" s="6" t="s">
        <v>904</v>
      </c>
      <c r="J369" s="6" t="s">
        <v>594</v>
      </c>
      <c r="K369" s="6" t="s">
        <v>594</v>
      </c>
      <c r="L369" s="5">
        <v>5408624131</v>
      </c>
      <c r="M369" s="5">
        <v>5408624131</v>
      </c>
      <c r="N369" s="6" t="s">
        <v>8972</v>
      </c>
      <c r="O369" s="6" t="s">
        <v>8972</v>
      </c>
      <c r="P369" s="6" t="s">
        <v>8975</v>
      </c>
      <c r="Q369" s="6" t="s">
        <v>8598</v>
      </c>
      <c r="R369" s="6">
        <f t="shared" si="10"/>
        <v>0</v>
      </c>
      <c r="S369" s="6">
        <v>0</v>
      </c>
      <c r="T369" s="6">
        <f t="shared" si="11"/>
        <v>0</v>
      </c>
    </row>
    <row r="370" spans="1:20" x14ac:dyDescent="0.2">
      <c r="A370" s="5">
        <v>1120</v>
      </c>
      <c r="B370" s="5">
        <v>455</v>
      </c>
      <c r="C370" s="6" t="s">
        <v>899</v>
      </c>
      <c r="D370" s="6" t="s">
        <v>5221</v>
      </c>
      <c r="E370" s="6" t="s">
        <v>900</v>
      </c>
      <c r="F370" s="6" t="s">
        <v>900</v>
      </c>
      <c r="G370" s="6" t="s">
        <v>900</v>
      </c>
      <c r="H370" s="6" t="s">
        <v>901</v>
      </c>
      <c r="I370" s="6" t="s">
        <v>901</v>
      </c>
      <c r="J370" s="6" t="s">
        <v>594</v>
      </c>
      <c r="K370" s="6" t="s">
        <v>594</v>
      </c>
      <c r="L370" s="5">
        <v>5409262173</v>
      </c>
      <c r="M370" s="5">
        <v>5409262173</v>
      </c>
      <c r="N370" s="6" t="s">
        <v>8972</v>
      </c>
      <c r="O370" s="6" t="s">
        <v>8972</v>
      </c>
      <c r="P370" s="6" t="s">
        <v>8975</v>
      </c>
      <c r="Q370" s="6" t="s">
        <v>8598</v>
      </c>
      <c r="R370" s="6">
        <f t="shared" si="10"/>
        <v>0</v>
      </c>
      <c r="S370" s="6">
        <v>0</v>
      </c>
      <c r="T370" s="6">
        <f t="shared" si="11"/>
        <v>0</v>
      </c>
    </row>
    <row r="371" spans="1:20" x14ac:dyDescent="0.2">
      <c r="A371" s="5">
        <v>1122</v>
      </c>
      <c r="B371" s="5">
        <v>456</v>
      </c>
      <c r="C371" s="6" t="s">
        <v>905</v>
      </c>
      <c r="D371" s="6" t="s">
        <v>5222</v>
      </c>
      <c r="E371" s="6" t="s">
        <v>906</v>
      </c>
      <c r="F371" s="6" t="s">
        <v>906</v>
      </c>
      <c r="G371" s="6" t="s">
        <v>906</v>
      </c>
      <c r="H371" s="6" t="s">
        <v>342</v>
      </c>
      <c r="I371" s="6" t="s">
        <v>342</v>
      </c>
      <c r="J371" s="6" t="s">
        <v>594</v>
      </c>
      <c r="K371" s="6" t="s">
        <v>594</v>
      </c>
      <c r="L371" s="5">
        <v>5408645136</v>
      </c>
      <c r="M371" s="5">
        <v>5408645136</v>
      </c>
      <c r="N371" s="6" t="s">
        <v>8972</v>
      </c>
      <c r="O371" s="6" t="s">
        <v>8972</v>
      </c>
      <c r="P371" s="6" t="s">
        <v>8975</v>
      </c>
      <c r="Q371" s="6" t="s">
        <v>8598</v>
      </c>
      <c r="R371" s="6">
        <f t="shared" si="10"/>
        <v>0</v>
      </c>
      <c r="S371" s="6">
        <v>0</v>
      </c>
      <c r="T371" s="6">
        <f t="shared" si="11"/>
        <v>0</v>
      </c>
    </row>
    <row r="372" spans="1:20" x14ac:dyDescent="0.2">
      <c r="A372" s="5">
        <v>1118</v>
      </c>
      <c r="B372" s="5">
        <v>457</v>
      </c>
      <c r="C372" s="6" t="s">
        <v>894</v>
      </c>
      <c r="D372" s="6" t="s">
        <v>894</v>
      </c>
      <c r="E372" s="6" t="s">
        <v>895</v>
      </c>
      <c r="F372" s="6" t="s">
        <v>895</v>
      </c>
      <c r="G372" s="6" t="s">
        <v>895</v>
      </c>
      <c r="H372" s="6" t="s">
        <v>61</v>
      </c>
      <c r="I372" s="6" t="s">
        <v>61</v>
      </c>
      <c r="J372" s="6" t="s">
        <v>594</v>
      </c>
      <c r="K372" s="6" t="s">
        <v>594</v>
      </c>
      <c r="L372" s="5">
        <v>5403875530</v>
      </c>
      <c r="M372" s="5">
        <v>5403875530</v>
      </c>
      <c r="N372" s="6" t="s">
        <v>8972</v>
      </c>
      <c r="O372" s="6" t="s">
        <v>8972</v>
      </c>
      <c r="P372" s="6" t="s">
        <v>8975</v>
      </c>
      <c r="Q372" s="6" t="s">
        <v>8598</v>
      </c>
      <c r="R372" s="6">
        <f t="shared" si="10"/>
        <v>0</v>
      </c>
      <c r="S372" s="6">
        <v>0</v>
      </c>
      <c r="T372" s="6">
        <f t="shared" si="11"/>
        <v>0</v>
      </c>
    </row>
    <row r="373" spans="1:20" x14ac:dyDescent="0.2">
      <c r="A373" s="5">
        <v>1119</v>
      </c>
      <c r="B373" s="5">
        <v>458</v>
      </c>
      <c r="C373" s="6" t="s">
        <v>896</v>
      </c>
      <c r="D373" s="6" t="s">
        <v>5223</v>
      </c>
      <c r="E373" s="6" t="s">
        <v>897</v>
      </c>
      <c r="F373" s="6" t="s">
        <v>897</v>
      </c>
      <c r="G373" s="6" t="s">
        <v>897</v>
      </c>
      <c r="H373" s="6" t="s">
        <v>898</v>
      </c>
      <c r="I373" s="6" t="s">
        <v>898</v>
      </c>
      <c r="J373" s="6" t="s">
        <v>594</v>
      </c>
      <c r="K373" s="6" t="s">
        <v>594</v>
      </c>
      <c r="L373" s="5">
        <v>5408577800</v>
      </c>
      <c r="M373" s="5">
        <v>5408577800</v>
      </c>
      <c r="N373" s="6" t="s">
        <v>8972</v>
      </c>
      <c r="O373" s="6" t="s">
        <v>8972</v>
      </c>
      <c r="P373" s="6" t="s">
        <v>8975</v>
      </c>
      <c r="Q373" s="6" t="s">
        <v>8598</v>
      </c>
      <c r="R373" s="6">
        <f t="shared" si="10"/>
        <v>0</v>
      </c>
      <c r="S373" s="6">
        <v>0</v>
      </c>
      <c r="T373" s="6">
        <f t="shared" si="11"/>
        <v>0</v>
      </c>
    </row>
    <row r="374" spans="1:20" x14ac:dyDescent="0.2">
      <c r="A374" s="5">
        <v>1047</v>
      </c>
      <c r="B374" s="5">
        <v>459</v>
      </c>
      <c r="C374" s="6" t="s">
        <v>705</v>
      </c>
      <c r="D374" s="6" t="s">
        <v>5224</v>
      </c>
      <c r="E374" s="6" t="s">
        <v>706</v>
      </c>
      <c r="F374" s="6" t="s">
        <v>706</v>
      </c>
      <c r="G374" s="6" t="s">
        <v>11242</v>
      </c>
      <c r="H374" s="6" t="s">
        <v>5225</v>
      </c>
      <c r="I374" s="6" t="s">
        <v>5225</v>
      </c>
      <c r="J374" s="6" t="s">
        <v>594</v>
      </c>
      <c r="K374" s="6" t="s">
        <v>594</v>
      </c>
      <c r="L374" s="5">
        <v>5408397246</v>
      </c>
      <c r="M374" s="5">
        <v>5408397246</v>
      </c>
      <c r="N374" s="6" t="s">
        <v>8972</v>
      </c>
      <c r="O374" s="6" t="s">
        <v>8972</v>
      </c>
      <c r="P374" s="6" t="s">
        <v>8975</v>
      </c>
      <c r="Q374" s="6" t="s">
        <v>8598</v>
      </c>
      <c r="R374" s="6">
        <f t="shared" si="10"/>
        <v>0</v>
      </c>
      <c r="S374" s="6">
        <v>0</v>
      </c>
      <c r="T374" s="6">
        <f t="shared" si="11"/>
        <v>0</v>
      </c>
    </row>
    <row r="375" spans="1:20" x14ac:dyDescent="0.2">
      <c r="A375" s="5">
        <v>1045</v>
      </c>
      <c r="B375" s="5">
        <v>460</v>
      </c>
      <c r="C375" s="6" t="s">
        <v>699</v>
      </c>
      <c r="D375" s="6" t="s">
        <v>5226</v>
      </c>
      <c r="E375" s="6" t="s">
        <v>700</v>
      </c>
      <c r="F375" s="6" t="s">
        <v>700</v>
      </c>
      <c r="G375" s="6" t="s">
        <v>11240</v>
      </c>
      <c r="H375" s="6" t="s">
        <v>701</v>
      </c>
      <c r="I375" s="6" t="s">
        <v>701</v>
      </c>
      <c r="J375" s="6" t="s">
        <v>594</v>
      </c>
      <c r="K375" s="6" t="s">
        <v>594</v>
      </c>
      <c r="L375" s="5">
        <v>5405745100</v>
      </c>
      <c r="M375" s="5">
        <v>5405745100</v>
      </c>
      <c r="N375" s="6" t="s">
        <v>8972</v>
      </c>
      <c r="O375" s="6" t="s">
        <v>8972</v>
      </c>
      <c r="P375" s="6" t="s">
        <v>8975</v>
      </c>
      <c r="Q375" s="6" t="s">
        <v>8598</v>
      </c>
      <c r="R375" s="6">
        <f t="shared" si="10"/>
        <v>0</v>
      </c>
      <c r="S375" s="6">
        <v>0</v>
      </c>
      <c r="T375" s="6">
        <f t="shared" si="11"/>
        <v>0</v>
      </c>
    </row>
    <row r="376" spans="1:20" x14ac:dyDescent="0.2">
      <c r="A376" s="5">
        <v>1046</v>
      </c>
      <c r="B376" s="5">
        <v>461</v>
      </c>
      <c r="C376" s="6" t="s">
        <v>702</v>
      </c>
      <c r="D376" s="6" t="s">
        <v>5227</v>
      </c>
      <c r="E376" s="6" t="s">
        <v>703</v>
      </c>
      <c r="F376" s="6" t="s">
        <v>703</v>
      </c>
      <c r="G376" s="6" t="s">
        <v>11241</v>
      </c>
      <c r="H376" s="6" t="s">
        <v>704</v>
      </c>
      <c r="I376" s="6" t="s">
        <v>704</v>
      </c>
      <c r="J376" s="6" t="s">
        <v>594</v>
      </c>
      <c r="K376" s="6" t="s">
        <v>594</v>
      </c>
      <c r="L376" s="5">
        <v>5409490137</v>
      </c>
      <c r="M376" s="5">
        <v>5409490137</v>
      </c>
      <c r="N376" s="6" t="s">
        <v>8972</v>
      </c>
      <c r="O376" s="6" t="s">
        <v>8972</v>
      </c>
      <c r="P376" s="6" t="s">
        <v>8975</v>
      </c>
      <c r="Q376" s="6" t="s">
        <v>8598</v>
      </c>
      <c r="R376" s="6">
        <f t="shared" si="10"/>
        <v>0</v>
      </c>
      <c r="S376" s="6">
        <v>0</v>
      </c>
      <c r="T376" s="6">
        <f t="shared" si="11"/>
        <v>0</v>
      </c>
    </row>
    <row r="377" spans="1:20" x14ac:dyDescent="0.2">
      <c r="A377" s="5">
        <v>1051</v>
      </c>
      <c r="B377" s="5">
        <v>462</v>
      </c>
      <c r="C377" s="6" t="s">
        <v>716</v>
      </c>
      <c r="D377" s="6" t="s">
        <v>716</v>
      </c>
      <c r="E377" s="6" t="s">
        <v>717</v>
      </c>
      <c r="F377" s="6" t="s">
        <v>717</v>
      </c>
      <c r="G377" s="6" t="s">
        <v>6502</v>
      </c>
      <c r="H377" s="6" t="s">
        <v>718</v>
      </c>
      <c r="I377" s="6" t="s">
        <v>718</v>
      </c>
      <c r="J377" s="6" t="s">
        <v>594</v>
      </c>
      <c r="K377" s="6" t="s">
        <v>594</v>
      </c>
      <c r="L377" s="5">
        <v>4349469408</v>
      </c>
      <c r="M377" s="5">
        <v>4349469408</v>
      </c>
      <c r="N377" s="6" t="s">
        <v>8972</v>
      </c>
      <c r="O377" s="6" t="s">
        <v>8972</v>
      </c>
      <c r="P377" s="6" t="s">
        <v>8975</v>
      </c>
      <c r="Q377" s="6" t="s">
        <v>8598</v>
      </c>
      <c r="R377" s="6">
        <f t="shared" si="10"/>
        <v>0</v>
      </c>
      <c r="S377" s="6">
        <v>0</v>
      </c>
      <c r="T377" s="6">
        <f t="shared" si="11"/>
        <v>0</v>
      </c>
    </row>
    <row r="378" spans="1:20" x14ac:dyDescent="0.2">
      <c r="A378" s="5">
        <v>1048</v>
      </c>
      <c r="B378" s="5">
        <v>463</v>
      </c>
      <c r="C378" s="6" t="s">
        <v>707</v>
      </c>
      <c r="D378" s="6" t="s">
        <v>707</v>
      </c>
      <c r="E378" s="6" t="s">
        <v>708</v>
      </c>
      <c r="F378" s="6" t="s">
        <v>708</v>
      </c>
      <c r="G378" s="6" t="s">
        <v>6501</v>
      </c>
      <c r="H378" s="6" t="s">
        <v>709</v>
      </c>
      <c r="I378" s="6" t="s">
        <v>709</v>
      </c>
      <c r="J378" s="6" t="s">
        <v>594</v>
      </c>
      <c r="K378" s="6" t="s">
        <v>594</v>
      </c>
      <c r="L378" s="5">
        <v>4343522313</v>
      </c>
      <c r="M378" s="5">
        <v>4343522313</v>
      </c>
      <c r="N378" s="6" t="s">
        <v>8972</v>
      </c>
      <c r="O378" s="6" t="s">
        <v>8972</v>
      </c>
      <c r="P378" s="6" t="s">
        <v>8975</v>
      </c>
      <c r="Q378" s="6" t="s">
        <v>8598</v>
      </c>
      <c r="R378" s="6">
        <f t="shared" si="10"/>
        <v>0</v>
      </c>
      <c r="S378" s="6">
        <v>0</v>
      </c>
      <c r="T378" s="6">
        <f t="shared" si="11"/>
        <v>0</v>
      </c>
    </row>
    <row r="379" spans="1:20" x14ac:dyDescent="0.2">
      <c r="A379" s="5">
        <v>1049</v>
      </c>
      <c r="B379" s="5">
        <v>464</v>
      </c>
      <c r="C379" s="6" t="s">
        <v>710</v>
      </c>
      <c r="D379" s="6" t="s">
        <v>5228</v>
      </c>
      <c r="E379" s="6" t="s">
        <v>711</v>
      </c>
      <c r="F379" s="6" t="s">
        <v>711</v>
      </c>
      <c r="G379" s="6" t="s">
        <v>7871</v>
      </c>
      <c r="H379" s="6" t="s">
        <v>712</v>
      </c>
      <c r="I379" s="6" t="s">
        <v>712</v>
      </c>
      <c r="J379" s="6" t="s">
        <v>594</v>
      </c>
      <c r="K379" s="6" t="s">
        <v>594</v>
      </c>
      <c r="L379" s="5">
        <v>5405867952</v>
      </c>
      <c r="M379" s="5">
        <v>5405867952</v>
      </c>
      <c r="N379" s="6" t="s">
        <v>8972</v>
      </c>
      <c r="O379" s="6" t="s">
        <v>8972</v>
      </c>
      <c r="P379" s="6" t="s">
        <v>8975</v>
      </c>
      <c r="Q379" s="6" t="s">
        <v>8598</v>
      </c>
      <c r="R379" s="6">
        <f t="shared" si="10"/>
        <v>0</v>
      </c>
      <c r="S379" s="6">
        <v>0</v>
      </c>
      <c r="T379" s="6">
        <f t="shared" si="11"/>
        <v>0</v>
      </c>
    </row>
    <row r="380" spans="1:20" x14ac:dyDescent="0.2">
      <c r="A380" s="5">
        <v>1052</v>
      </c>
      <c r="B380" s="5">
        <v>465</v>
      </c>
      <c r="C380" s="6" t="s">
        <v>719</v>
      </c>
      <c r="D380" s="6" t="s">
        <v>719</v>
      </c>
      <c r="E380" s="6" t="s">
        <v>720</v>
      </c>
      <c r="F380" s="6" t="s">
        <v>720</v>
      </c>
      <c r="G380" s="6" t="s">
        <v>720</v>
      </c>
      <c r="H380" s="6" t="s">
        <v>721</v>
      </c>
      <c r="I380" s="6" t="s">
        <v>721</v>
      </c>
      <c r="J380" s="6" t="s">
        <v>594</v>
      </c>
      <c r="K380" s="6" t="s">
        <v>594</v>
      </c>
      <c r="L380" s="5">
        <v>4345929550</v>
      </c>
      <c r="M380" s="5">
        <v>4345929550</v>
      </c>
      <c r="N380" s="6" t="s">
        <v>8972</v>
      </c>
      <c r="O380" s="6" t="s">
        <v>8972</v>
      </c>
      <c r="P380" s="6" t="s">
        <v>8975</v>
      </c>
      <c r="Q380" s="6" t="s">
        <v>8598</v>
      </c>
      <c r="R380" s="6">
        <f t="shared" si="10"/>
        <v>0</v>
      </c>
      <c r="S380" s="6">
        <v>0</v>
      </c>
      <c r="T380" s="6">
        <f t="shared" si="11"/>
        <v>0</v>
      </c>
    </row>
    <row r="381" spans="1:20" x14ac:dyDescent="0.2">
      <c r="A381" s="5">
        <v>1050</v>
      </c>
      <c r="B381" s="5">
        <v>466</v>
      </c>
      <c r="C381" s="6" t="s">
        <v>713</v>
      </c>
      <c r="D381" s="6" t="s">
        <v>5229</v>
      </c>
      <c r="E381" s="6" t="s">
        <v>714</v>
      </c>
      <c r="F381" s="6" t="s">
        <v>714</v>
      </c>
      <c r="G381" s="6" t="s">
        <v>7872</v>
      </c>
      <c r="H381" s="6" t="s">
        <v>715</v>
      </c>
      <c r="I381" s="6" t="s">
        <v>715</v>
      </c>
      <c r="J381" s="6" t="s">
        <v>594</v>
      </c>
      <c r="K381" s="6" t="s">
        <v>594</v>
      </c>
      <c r="L381" s="5">
        <v>4349476785</v>
      </c>
      <c r="M381" s="5">
        <v>4349476785</v>
      </c>
      <c r="N381" s="6" t="s">
        <v>8972</v>
      </c>
      <c r="O381" s="6" t="s">
        <v>8972</v>
      </c>
      <c r="P381" s="6" t="s">
        <v>8975</v>
      </c>
      <c r="Q381" s="6" t="s">
        <v>8598</v>
      </c>
      <c r="R381" s="6">
        <f t="shared" si="10"/>
        <v>0</v>
      </c>
      <c r="S381" s="6">
        <v>0</v>
      </c>
      <c r="T381" s="6">
        <f t="shared" si="11"/>
        <v>0</v>
      </c>
    </row>
    <row r="382" spans="1:20" x14ac:dyDescent="0.2">
      <c r="A382" s="5">
        <v>1053</v>
      </c>
      <c r="B382" s="5">
        <v>467</v>
      </c>
      <c r="C382" s="6" t="s">
        <v>722</v>
      </c>
      <c r="D382" s="6" t="s">
        <v>5230</v>
      </c>
      <c r="E382" s="6" t="s">
        <v>723</v>
      </c>
      <c r="F382" s="6" t="s">
        <v>723</v>
      </c>
      <c r="G382" s="6" t="s">
        <v>723</v>
      </c>
      <c r="H382" s="6" t="s">
        <v>724</v>
      </c>
      <c r="I382" s="6" t="s">
        <v>724</v>
      </c>
      <c r="J382" s="6" t="s">
        <v>594</v>
      </c>
      <c r="K382" s="6" t="s">
        <v>594</v>
      </c>
      <c r="L382" s="5">
        <v>7573828615</v>
      </c>
      <c r="M382" s="5">
        <v>7573828615</v>
      </c>
      <c r="N382" s="6" t="s">
        <v>8972</v>
      </c>
      <c r="O382" s="6" t="s">
        <v>8972</v>
      </c>
      <c r="P382" s="6" t="s">
        <v>8975</v>
      </c>
      <c r="Q382" s="6" t="s">
        <v>8598</v>
      </c>
      <c r="R382" s="6">
        <f t="shared" si="10"/>
        <v>0</v>
      </c>
      <c r="S382" s="6">
        <v>0</v>
      </c>
      <c r="T382" s="6">
        <f t="shared" si="11"/>
        <v>0</v>
      </c>
    </row>
    <row r="383" spans="1:20" x14ac:dyDescent="0.2">
      <c r="A383" s="5">
        <v>1054</v>
      </c>
      <c r="B383" s="5">
        <v>468</v>
      </c>
      <c r="C383" s="6" t="s">
        <v>725</v>
      </c>
      <c r="D383" s="6" t="s">
        <v>5231</v>
      </c>
      <c r="E383" s="6" t="s">
        <v>726</v>
      </c>
      <c r="F383" s="6" t="s">
        <v>726</v>
      </c>
      <c r="G383" s="6" t="s">
        <v>726</v>
      </c>
      <c r="H383" s="6" t="s">
        <v>727</v>
      </c>
      <c r="I383" s="6" t="s">
        <v>727</v>
      </c>
      <c r="J383" s="6" t="s">
        <v>594</v>
      </c>
      <c r="K383" s="6" t="s">
        <v>594</v>
      </c>
      <c r="L383" s="5">
        <v>8047481648</v>
      </c>
      <c r="M383" s="5">
        <v>8047481648</v>
      </c>
      <c r="N383" s="6" t="s">
        <v>8972</v>
      </c>
      <c r="O383" s="6" t="s">
        <v>8972</v>
      </c>
      <c r="P383" s="6" t="s">
        <v>8975</v>
      </c>
      <c r="Q383" s="6" t="s">
        <v>8598</v>
      </c>
      <c r="R383" s="6">
        <f t="shared" si="10"/>
        <v>0</v>
      </c>
      <c r="S383" s="6">
        <v>0</v>
      </c>
      <c r="T383" s="6">
        <f t="shared" si="11"/>
        <v>0</v>
      </c>
    </row>
    <row r="384" spans="1:20" x14ac:dyDescent="0.2">
      <c r="A384" s="5">
        <v>1056</v>
      </c>
      <c r="B384" s="5">
        <v>469</v>
      </c>
      <c r="C384" s="6" t="s">
        <v>731</v>
      </c>
      <c r="D384" s="6" t="s">
        <v>5232</v>
      </c>
      <c r="E384" s="6" t="s">
        <v>732</v>
      </c>
      <c r="F384" s="6" t="s">
        <v>732</v>
      </c>
      <c r="G384" s="6" t="s">
        <v>7874</v>
      </c>
      <c r="H384" s="6" t="s">
        <v>733</v>
      </c>
      <c r="I384" s="6" t="s">
        <v>733</v>
      </c>
      <c r="J384" s="6" t="s">
        <v>594</v>
      </c>
      <c r="K384" s="6" t="s">
        <v>594</v>
      </c>
      <c r="L384" s="5">
        <v>8045209380</v>
      </c>
      <c r="M384" s="5">
        <v>8045209380</v>
      </c>
      <c r="N384" s="6" t="s">
        <v>8972</v>
      </c>
      <c r="O384" s="6" t="s">
        <v>8972</v>
      </c>
      <c r="P384" s="6" t="s">
        <v>8975</v>
      </c>
      <c r="Q384" s="6" t="s">
        <v>8598</v>
      </c>
      <c r="R384" s="6">
        <f t="shared" si="10"/>
        <v>0</v>
      </c>
      <c r="S384" s="6">
        <v>0</v>
      </c>
      <c r="T384" s="6">
        <f t="shared" si="11"/>
        <v>0</v>
      </c>
    </row>
    <row r="385" spans="1:20" x14ac:dyDescent="0.2">
      <c r="A385" s="5">
        <v>1055</v>
      </c>
      <c r="B385" s="5">
        <v>470</v>
      </c>
      <c r="C385" s="6" t="s">
        <v>728</v>
      </c>
      <c r="D385" s="6" t="s">
        <v>5233</v>
      </c>
      <c r="E385" s="6" t="s">
        <v>729</v>
      </c>
      <c r="F385" s="6" t="s">
        <v>729</v>
      </c>
      <c r="G385" s="6" t="s">
        <v>7873</v>
      </c>
      <c r="H385" s="6" t="s">
        <v>730</v>
      </c>
      <c r="I385" s="6" t="s">
        <v>730</v>
      </c>
      <c r="J385" s="6" t="s">
        <v>594</v>
      </c>
      <c r="K385" s="6" t="s">
        <v>594</v>
      </c>
      <c r="L385" s="5">
        <v>8045985680</v>
      </c>
      <c r="M385" s="5">
        <v>8045985680</v>
      </c>
      <c r="N385" s="6" t="s">
        <v>8972</v>
      </c>
      <c r="O385" s="6" t="s">
        <v>8972</v>
      </c>
      <c r="P385" s="6" t="s">
        <v>8975</v>
      </c>
      <c r="Q385" s="6" t="s">
        <v>8598</v>
      </c>
      <c r="R385" s="6">
        <f t="shared" si="10"/>
        <v>0</v>
      </c>
      <c r="S385" s="6">
        <v>0</v>
      </c>
      <c r="T385" s="6">
        <f t="shared" si="11"/>
        <v>0</v>
      </c>
    </row>
    <row r="386" spans="1:20" x14ac:dyDescent="0.2">
      <c r="A386" s="5">
        <v>1071</v>
      </c>
      <c r="B386" s="5">
        <v>471</v>
      </c>
      <c r="C386" s="6" t="s">
        <v>772</v>
      </c>
      <c r="D386" s="6" t="s">
        <v>5234</v>
      </c>
      <c r="E386" s="6" t="s">
        <v>773</v>
      </c>
      <c r="F386" s="6" t="s">
        <v>773</v>
      </c>
      <c r="G386" s="6" t="s">
        <v>11244</v>
      </c>
      <c r="H386" s="6" t="s">
        <v>774</v>
      </c>
      <c r="I386" s="6" t="s">
        <v>774</v>
      </c>
      <c r="J386" s="6" t="s">
        <v>594</v>
      </c>
      <c r="K386" s="6" t="s">
        <v>594</v>
      </c>
      <c r="L386" s="5">
        <v>8048292490</v>
      </c>
      <c r="M386" s="5">
        <v>8048292490</v>
      </c>
      <c r="N386" s="6" t="s">
        <v>8972</v>
      </c>
      <c r="O386" s="6" t="s">
        <v>8972</v>
      </c>
      <c r="P386" s="6" t="s">
        <v>8975</v>
      </c>
      <c r="Q386" s="6" t="s">
        <v>8598</v>
      </c>
      <c r="R386" s="6">
        <f t="shared" ref="R386:R449" si="12">IF(A386=A385,1,0)</f>
        <v>0</v>
      </c>
      <c r="S386" s="6">
        <v>0</v>
      </c>
      <c r="T386" s="6">
        <f t="shared" ref="T386:T449" si="13">IF(B386=B385, 1, 0)</f>
        <v>0</v>
      </c>
    </row>
    <row r="387" spans="1:20" x14ac:dyDescent="0.2">
      <c r="A387" s="5">
        <v>1072</v>
      </c>
      <c r="B387" s="5">
        <v>472</v>
      </c>
      <c r="C387" s="6" t="s">
        <v>775</v>
      </c>
      <c r="D387" s="6" t="s">
        <v>5235</v>
      </c>
      <c r="E387" s="6" t="s">
        <v>776</v>
      </c>
      <c r="F387" s="6" t="s">
        <v>776</v>
      </c>
      <c r="G387" s="6" t="s">
        <v>7883</v>
      </c>
      <c r="H387" s="6" t="s">
        <v>777</v>
      </c>
      <c r="I387" s="6" t="s">
        <v>777</v>
      </c>
      <c r="J387" s="6" t="s">
        <v>594</v>
      </c>
      <c r="K387" s="6" t="s">
        <v>594</v>
      </c>
      <c r="L387" s="5">
        <v>8045565843</v>
      </c>
      <c r="M387" s="5">
        <v>8045565843</v>
      </c>
      <c r="N387" s="6" t="s">
        <v>8972</v>
      </c>
      <c r="O387" s="6" t="s">
        <v>8972</v>
      </c>
      <c r="P387" s="6" t="s">
        <v>8975</v>
      </c>
      <c r="Q387" s="6" t="s">
        <v>8598</v>
      </c>
      <c r="R387" s="6">
        <f t="shared" si="12"/>
        <v>0</v>
      </c>
      <c r="S387" s="6">
        <v>0</v>
      </c>
      <c r="T387" s="6">
        <f t="shared" si="13"/>
        <v>0</v>
      </c>
    </row>
    <row r="388" spans="1:20" x14ac:dyDescent="0.2">
      <c r="A388" s="5">
        <v>1073</v>
      </c>
      <c r="B388" s="5">
        <v>473</v>
      </c>
      <c r="C388" s="6" t="s">
        <v>778</v>
      </c>
      <c r="D388" s="6" t="s">
        <v>5236</v>
      </c>
      <c r="E388" s="6" t="s">
        <v>779</v>
      </c>
      <c r="F388" s="6" t="s">
        <v>779</v>
      </c>
      <c r="G388" s="6" t="s">
        <v>7884</v>
      </c>
      <c r="H388" s="6" t="s">
        <v>780</v>
      </c>
      <c r="I388" s="6" t="s">
        <v>780</v>
      </c>
      <c r="J388" s="6" t="s">
        <v>594</v>
      </c>
      <c r="K388" s="6" t="s">
        <v>594</v>
      </c>
      <c r="L388" s="5">
        <v>8043654313</v>
      </c>
      <c r="M388" s="5">
        <v>8043654313</v>
      </c>
      <c r="N388" s="6" t="s">
        <v>8972</v>
      </c>
      <c r="O388" s="6" t="s">
        <v>8972</v>
      </c>
      <c r="P388" s="6" t="s">
        <v>8975</v>
      </c>
      <c r="Q388" s="6" t="s">
        <v>8598</v>
      </c>
      <c r="R388" s="6">
        <f t="shared" si="12"/>
        <v>0</v>
      </c>
      <c r="S388" s="6">
        <v>0</v>
      </c>
      <c r="T388" s="6">
        <f t="shared" si="13"/>
        <v>0</v>
      </c>
    </row>
    <row r="389" spans="1:20" x14ac:dyDescent="0.2">
      <c r="A389" s="5">
        <v>1074</v>
      </c>
      <c r="B389" s="5">
        <v>474</v>
      </c>
      <c r="C389" s="6" t="s">
        <v>781</v>
      </c>
      <c r="D389" s="6" t="s">
        <v>5237</v>
      </c>
      <c r="E389" s="6" t="s">
        <v>782</v>
      </c>
      <c r="F389" s="6" t="s">
        <v>782</v>
      </c>
      <c r="G389" s="6" t="s">
        <v>6505</v>
      </c>
      <c r="H389" s="6" t="s">
        <v>783</v>
      </c>
      <c r="I389" s="6" t="s">
        <v>783</v>
      </c>
      <c r="J389" s="6" t="s">
        <v>594</v>
      </c>
      <c r="K389" s="6" t="s">
        <v>594</v>
      </c>
      <c r="L389" s="5">
        <v>8049669640</v>
      </c>
      <c r="M389" s="5">
        <v>8049669640</v>
      </c>
      <c r="N389" s="6" t="s">
        <v>8972</v>
      </c>
      <c r="O389" s="6" t="s">
        <v>8972</v>
      </c>
      <c r="P389" s="6" t="s">
        <v>8975</v>
      </c>
      <c r="Q389" s="6" t="s">
        <v>8598</v>
      </c>
      <c r="R389" s="6">
        <f t="shared" si="12"/>
        <v>0</v>
      </c>
      <c r="S389" s="6">
        <v>0</v>
      </c>
      <c r="T389" s="6">
        <f t="shared" si="13"/>
        <v>0</v>
      </c>
    </row>
    <row r="390" spans="1:20" x14ac:dyDescent="0.2">
      <c r="A390" s="5">
        <v>1062</v>
      </c>
      <c r="B390" s="5">
        <v>475</v>
      </c>
      <c r="C390" s="6" t="s">
        <v>747</v>
      </c>
      <c r="D390" s="6" t="s">
        <v>5238</v>
      </c>
      <c r="E390" s="6" t="s">
        <v>7877</v>
      </c>
      <c r="F390" s="6" t="s">
        <v>7877</v>
      </c>
      <c r="G390" s="6" t="s">
        <v>7878</v>
      </c>
      <c r="H390" s="6" t="s">
        <v>748</v>
      </c>
      <c r="I390" s="6" t="s">
        <v>748</v>
      </c>
      <c r="J390" s="6" t="s">
        <v>594</v>
      </c>
      <c r="K390" s="6" t="s">
        <v>594</v>
      </c>
      <c r="L390" s="5">
        <v>8044693771</v>
      </c>
      <c r="M390" s="5">
        <v>8044693771</v>
      </c>
      <c r="N390" s="6" t="s">
        <v>8972</v>
      </c>
      <c r="O390" s="6" t="s">
        <v>8972</v>
      </c>
      <c r="P390" s="6" t="s">
        <v>8975</v>
      </c>
      <c r="Q390" s="6" t="s">
        <v>8598</v>
      </c>
      <c r="R390" s="6">
        <f t="shared" si="12"/>
        <v>0</v>
      </c>
      <c r="S390" s="6">
        <v>0</v>
      </c>
      <c r="T390" s="6">
        <f t="shared" si="13"/>
        <v>0</v>
      </c>
    </row>
    <row r="391" spans="1:20" x14ac:dyDescent="0.2">
      <c r="A391" s="5">
        <v>1061</v>
      </c>
      <c r="B391" s="5">
        <v>476</v>
      </c>
      <c r="C391" s="6" t="s">
        <v>744</v>
      </c>
      <c r="D391" s="6" t="s">
        <v>5239</v>
      </c>
      <c r="E391" s="6" t="s">
        <v>745</v>
      </c>
      <c r="F391" s="6" t="s">
        <v>745</v>
      </c>
      <c r="G391" s="6" t="s">
        <v>6504</v>
      </c>
      <c r="H391" s="6" t="s">
        <v>746</v>
      </c>
      <c r="I391" s="6" t="s">
        <v>746</v>
      </c>
      <c r="J391" s="6" t="s">
        <v>594</v>
      </c>
      <c r="K391" s="6" t="s">
        <v>594</v>
      </c>
      <c r="L391" s="5">
        <v>4343484210</v>
      </c>
      <c r="M391" s="5">
        <v>4343484210</v>
      </c>
      <c r="N391" s="6" t="s">
        <v>8972</v>
      </c>
      <c r="O391" s="6" t="s">
        <v>8972</v>
      </c>
      <c r="P391" s="6" t="s">
        <v>8975</v>
      </c>
      <c r="Q391" s="6" t="s">
        <v>8598</v>
      </c>
      <c r="R391" s="6">
        <f t="shared" si="12"/>
        <v>0</v>
      </c>
      <c r="S391" s="6">
        <v>0</v>
      </c>
      <c r="T391" s="6">
        <f t="shared" si="13"/>
        <v>0</v>
      </c>
    </row>
    <row r="392" spans="1:20" x14ac:dyDescent="0.2">
      <c r="A392" s="5">
        <v>1063</v>
      </c>
      <c r="B392" s="5">
        <v>477</v>
      </c>
      <c r="C392" s="6" t="s">
        <v>749</v>
      </c>
      <c r="D392" s="6" t="s">
        <v>5240</v>
      </c>
      <c r="E392" s="6" t="s">
        <v>750</v>
      </c>
      <c r="F392" s="6" t="s">
        <v>750</v>
      </c>
      <c r="G392" s="6" t="s">
        <v>750</v>
      </c>
      <c r="H392" s="6" t="s">
        <v>751</v>
      </c>
      <c r="I392" s="6" t="s">
        <v>751</v>
      </c>
      <c r="J392" s="6" t="s">
        <v>594</v>
      </c>
      <c r="K392" s="6" t="s">
        <v>594</v>
      </c>
      <c r="L392" s="5">
        <v>8048631652</v>
      </c>
      <c r="M392" s="5">
        <v>8048631652</v>
      </c>
      <c r="N392" s="6" t="s">
        <v>8972</v>
      </c>
      <c r="O392" s="6" t="s">
        <v>8972</v>
      </c>
      <c r="P392" s="6" t="s">
        <v>8975</v>
      </c>
      <c r="Q392" s="6" t="s">
        <v>8598</v>
      </c>
      <c r="R392" s="6">
        <f t="shared" si="12"/>
        <v>0</v>
      </c>
      <c r="S392" s="6">
        <v>0</v>
      </c>
      <c r="T392" s="6">
        <f t="shared" si="13"/>
        <v>0</v>
      </c>
    </row>
    <row r="393" spans="1:20" x14ac:dyDescent="0.2">
      <c r="A393" s="5">
        <v>1060</v>
      </c>
      <c r="B393" s="5">
        <v>478</v>
      </c>
      <c r="C393" s="6" t="s">
        <v>743</v>
      </c>
      <c r="D393" s="6" t="s">
        <v>5241</v>
      </c>
      <c r="E393" s="6" t="s">
        <v>7429</v>
      </c>
      <c r="F393" s="6" t="s">
        <v>7429</v>
      </c>
      <c r="G393" s="6" t="s">
        <v>7876</v>
      </c>
      <c r="H393" s="6" t="s">
        <v>5242</v>
      </c>
      <c r="I393" s="6" t="s">
        <v>5242</v>
      </c>
      <c r="J393" s="6" t="s">
        <v>594</v>
      </c>
      <c r="K393" s="6" t="s">
        <v>594</v>
      </c>
      <c r="L393" s="5">
        <v>8047332630</v>
      </c>
      <c r="M393" s="5">
        <v>8047332630</v>
      </c>
      <c r="N393" s="6" t="s">
        <v>8972</v>
      </c>
      <c r="O393" s="6" t="s">
        <v>8972</v>
      </c>
      <c r="P393" s="6" t="s">
        <v>8975</v>
      </c>
      <c r="Q393" s="6" t="s">
        <v>8598</v>
      </c>
      <c r="R393" s="6">
        <f t="shared" si="12"/>
        <v>0</v>
      </c>
      <c r="S393" s="6">
        <v>0</v>
      </c>
      <c r="T393" s="6">
        <f t="shared" si="13"/>
        <v>0</v>
      </c>
    </row>
    <row r="394" spans="1:20" x14ac:dyDescent="0.2">
      <c r="A394" s="5">
        <v>1059</v>
      </c>
      <c r="B394" s="5">
        <v>479</v>
      </c>
      <c r="C394" s="6" t="s">
        <v>740</v>
      </c>
      <c r="D394" s="6" t="s">
        <v>5243</v>
      </c>
      <c r="E394" s="6" t="s">
        <v>741</v>
      </c>
      <c r="F394" s="6" t="s">
        <v>741</v>
      </c>
      <c r="G394" s="6" t="s">
        <v>6503</v>
      </c>
      <c r="H394" s="6" t="s">
        <v>742</v>
      </c>
      <c r="I394" s="6" t="s">
        <v>742</v>
      </c>
      <c r="J394" s="6" t="s">
        <v>594</v>
      </c>
      <c r="K394" s="6" t="s">
        <v>594</v>
      </c>
      <c r="L394" s="5">
        <v>7572943185</v>
      </c>
      <c r="M394" s="5">
        <v>7572943185</v>
      </c>
      <c r="N394" s="6" t="s">
        <v>8972</v>
      </c>
      <c r="O394" s="6" t="s">
        <v>8972</v>
      </c>
      <c r="P394" s="6" t="s">
        <v>8975</v>
      </c>
      <c r="Q394" s="6" t="s">
        <v>8598</v>
      </c>
      <c r="R394" s="6">
        <f t="shared" si="12"/>
        <v>0</v>
      </c>
      <c r="S394" s="6">
        <v>0</v>
      </c>
      <c r="T394" s="6">
        <f t="shared" si="13"/>
        <v>0</v>
      </c>
    </row>
    <row r="395" spans="1:20" x14ac:dyDescent="0.2">
      <c r="A395" s="5">
        <v>1058</v>
      </c>
      <c r="B395" s="5">
        <v>480</v>
      </c>
      <c r="C395" s="6" t="s">
        <v>737</v>
      </c>
      <c r="D395" s="6" t="s">
        <v>5244</v>
      </c>
      <c r="E395" s="6" t="s">
        <v>738</v>
      </c>
      <c r="F395" s="6" t="s">
        <v>738</v>
      </c>
      <c r="G395" s="6" t="s">
        <v>7875</v>
      </c>
      <c r="H395" s="6" t="s">
        <v>739</v>
      </c>
      <c r="I395" s="6" t="s">
        <v>739</v>
      </c>
      <c r="J395" s="6" t="s">
        <v>594</v>
      </c>
      <c r="K395" s="6" t="s">
        <v>594</v>
      </c>
      <c r="L395" s="5">
        <v>4342468611</v>
      </c>
      <c r="M395" s="5">
        <v>4342468611</v>
      </c>
      <c r="N395" s="6" t="s">
        <v>8972</v>
      </c>
      <c r="O395" s="6" t="s">
        <v>8972</v>
      </c>
      <c r="P395" s="6" t="s">
        <v>8975</v>
      </c>
      <c r="Q395" s="6" t="s">
        <v>8598</v>
      </c>
      <c r="R395" s="6">
        <f t="shared" si="12"/>
        <v>0</v>
      </c>
      <c r="S395" s="6">
        <v>0</v>
      </c>
      <c r="T395" s="6">
        <f t="shared" si="13"/>
        <v>0</v>
      </c>
    </row>
    <row r="396" spans="1:20" x14ac:dyDescent="0.2">
      <c r="A396" s="5">
        <v>1057</v>
      </c>
      <c r="B396" s="5">
        <v>481</v>
      </c>
      <c r="C396" s="6" t="s">
        <v>734</v>
      </c>
      <c r="D396" s="6" t="s">
        <v>5245</v>
      </c>
      <c r="E396" s="6" t="s">
        <v>735</v>
      </c>
      <c r="F396" s="6" t="s">
        <v>735</v>
      </c>
      <c r="G396" s="6" t="s">
        <v>11243</v>
      </c>
      <c r="H396" s="6" t="s">
        <v>736</v>
      </c>
      <c r="I396" s="6" t="s">
        <v>736</v>
      </c>
      <c r="J396" s="6" t="s">
        <v>594</v>
      </c>
      <c r="K396" s="6" t="s">
        <v>594</v>
      </c>
      <c r="L396" s="5">
        <v>8044581297</v>
      </c>
      <c r="M396" s="5">
        <v>8044581297</v>
      </c>
      <c r="N396" s="6" t="s">
        <v>8972</v>
      </c>
      <c r="O396" s="6" t="s">
        <v>8972</v>
      </c>
      <c r="P396" s="6" t="s">
        <v>8975</v>
      </c>
      <c r="Q396" s="6" t="s">
        <v>8598</v>
      </c>
      <c r="R396" s="6">
        <f t="shared" si="12"/>
        <v>0</v>
      </c>
      <c r="S396" s="6">
        <v>0</v>
      </c>
      <c r="T396" s="6">
        <f t="shared" si="13"/>
        <v>0</v>
      </c>
    </row>
    <row r="397" spans="1:20" x14ac:dyDescent="0.2">
      <c r="A397" s="5">
        <v>1064</v>
      </c>
      <c r="B397" s="5">
        <v>482</v>
      </c>
      <c r="C397" s="6" t="s">
        <v>752</v>
      </c>
      <c r="D397" s="6" t="s">
        <v>5246</v>
      </c>
      <c r="E397" s="6" t="s">
        <v>753</v>
      </c>
      <c r="F397" s="6" t="s">
        <v>753</v>
      </c>
      <c r="G397" s="6" t="s">
        <v>7879</v>
      </c>
      <c r="H397" s="6" t="s">
        <v>754</v>
      </c>
      <c r="I397" s="6" t="s">
        <v>754</v>
      </c>
      <c r="J397" s="6" t="s">
        <v>594</v>
      </c>
      <c r="K397" s="6" t="s">
        <v>594</v>
      </c>
      <c r="L397" s="5">
        <v>2769354591</v>
      </c>
      <c r="M397" s="5">
        <v>2769354591</v>
      </c>
      <c r="N397" s="6" t="s">
        <v>8972</v>
      </c>
      <c r="O397" s="6" t="s">
        <v>8972</v>
      </c>
      <c r="P397" s="6" t="s">
        <v>8975</v>
      </c>
      <c r="Q397" s="6" t="s">
        <v>8598</v>
      </c>
      <c r="R397" s="6">
        <f t="shared" si="12"/>
        <v>0</v>
      </c>
      <c r="S397" s="6">
        <v>0</v>
      </c>
      <c r="T397" s="6">
        <f t="shared" si="13"/>
        <v>0</v>
      </c>
    </row>
    <row r="398" spans="1:20" x14ac:dyDescent="0.2">
      <c r="A398" s="5">
        <v>1065</v>
      </c>
      <c r="B398" s="5">
        <v>483</v>
      </c>
      <c r="C398" s="6" t="s">
        <v>755</v>
      </c>
      <c r="D398" s="6" t="s">
        <v>5247</v>
      </c>
      <c r="E398" s="6" t="s">
        <v>756</v>
      </c>
      <c r="F398" s="6" t="s">
        <v>756</v>
      </c>
      <c r="G398" s="6" t="s">
        <v>7880</v>
      </c>
      <c r="H398" s="6" t="s">
        <v>757</v>
      </c>
      <c r="I398" s="6" t="s">
        <v>757</v>
      </c>
      <c r="J398" s="6" t="s">
        <v>594</v>
      </c>
      <c r="K398" s="6" t="s">
        <v>594</v>
      </c>
      <c r="L398" s="5">
        <v>2769264979</v>
      </c>
      <c r="M398" s="5">
        <v>2769264979</v>
      </c>
      <c r="N398" s="6" t="s">
        <v>8972</v>
      </c>
      <c r="O398" s="6" t="s">
        <v>8972</v>
      </c>
      <c r="P398" s="6" t="s">
        <v>8975</v>
      </c>
      <c r="Q398" s="6" t="s">
        <v>8598</v>
      </c>
      <c r="R398" s="6">
        <f t="shared" si="12"/>
        <v>0</v>
      </c>
      <c r="S398" s="6">
        <v>0</v>
      </c>
      <c r="T398" s="6">
        <f t="shared" si="13"/>
        <v>0</v>
      </c>
    </row>
    <row r="399" spans="1:20" x14ac:dyDescent="0.2">
      <c r="A399" s="5">
        <v>1066</v>
      </c>
      <c r="B399" s="5">
        <v>484</v>
      </c>
      <c r="C399" s="6" t="s">
        <v>758</v>
      </c>
      <c r="D399" s="6" t="s">
        <v>5248</v>
      </c>
      <c r="E399" s="6" t="s">
        <v>759</v>
      </c>
      <c r="F399" s="6" t="s">
        <v>759</v>
      </c>
      <c r="G399" s="6" t="s">
        <v>759</v>
      </c>
      <c r="H399" s="6" t="s">
        <v>516</v>
      </c>
      <c r="I399" s="6" t="s">
        <v>516</v>
      </c>
      <c r="J399" s="6" t="s">
        <v>594</v>
      </c>
      <c r="K399" s="6" t="s">
        <v>594</v>
      </c>
      <c r="L399" s="5">
        <v>2768897621</v>
      </c>
      <c r="M399" s="5">
        <v>2768897621</v>
      </c>
      <c r="N399" s="6" t="s">
        <v>8972</v>
      </c>
      <c r="O399" s="6" t="s">
        <v>8972</v>
      </c>
      <c r="P399" s="6" t="s">
        <v>8975</v>
      </c>
      <c r="Q399" s="6" t="s">
        <v>8598</v>
      </c>
      <c r="R399" s="6">
        <f t="shared" si="12"/>
        <v>0</v>
      </c>
      <c r="S399" s="6">
        <v>0</v>
      </c>
      <c r="T399" s="6">
        <f t="shared" si="13"/>
        <v>0</v>
      </c>
    </row>
    <row r="400" spans="1:20" x14ac:dyDescent="0.2">
      <c r="A400" s="5">
        <v>1067</v>
      </c>
      <c r="B400" s="5">
        <v>485</v>
      </c>
      <c r="C400" s="6" t="s">
        <v>760</v>
      </c>
      <c r="D400" s="6" t="s">
        <v>5249</v>
      </c>
      <c r="E400" s="6" t="s">
        <v>761</v>
      </c>
      <c r="F400" s="6" t="s">
        <v>761</v>
      </c>
      <c r="G400" s="6" t="s">
        <v>7881</v>
      </c>
      <c r="H400" s="6" t="s">
        <v>762</v>
      </c>
      <c r="I400" s="6" t="s">
        <v>762</v>
      </c>
      <c r="J400" s="6" t="s">
        <v>594</v>
      </c>
      <c r="K400" s="6" t="s">
        <v>594</v>
      </c>
      <c r="L400" s="5">
        <v>2769885585</v>
      </c>
      <c r="M400" s="5">
        <v>2769885585</v>
      </c>
      <c r="N400" s="6" t="s">
        <v>8972</v>
      </c>
      <c r="O400" s="6" t="s">
        <v>8972</v>
      </c>
      <c r="P400" s="6" t="s">
        <v>8975</v>
      </c>
      <c r="Q400" s="6" t="s">
        <v>8598</v>
      </c>
      <c r="R400" s="6">
        <f t="shared" si="12"/>
        <v>0</v>
      </c>
      <c r="S400" s="6">
        <v>0</v>
      </c>
      <c r="T400" s="6">
        <f t="shared" si="13"/>
        <v>0</v>
      </c>
    </row>
    <row r="401" spans="1:20" x14ac:dyDescent="0.2">
      <c r="A401" s="5">
        <v>1069</v>
      </c>
      <c r="B401" s="5">
        <v>486</v>
      </c>
      <c r="C401" s="6" t="s">
        <v>766</v>
      </c>
      <c r="D401" s="6" t="s">
        <v>5250</v>
      </c>
      <c r="E401" s="6" t="s">
        <v>767</v>
      </c>
      <c r="F401" s="6" t="s">
        <v>767</v>
      </c>
      <c r="G401" s="6" t="s">
        <v>7882</v>
      </c>
      <c r="H401" s="6" t="s">
        <v>768</v>
      </c>
      <c r="I401" s="6" t="s">
        <v>768</v>
      </c>
      <c r="J401" s="6" t="s">
        <v>594</v>
      </c>
      <c r="K401" s="6" t="s">
        <v>594</v>
      </c>
      <c r="L401" s="5">
        <v>7574426228</v>
      </c>
      <c r="M401" s="5">
        <v>7574426228</v>
      </c>
      <c r="N401" s="6" t="s">
        <v>8972</v>
      </c>
      <c r="O401" s="6" t="s">
        <v>8972</v>
      </c>
      <c r="P401" s="6" t="s">
        <v>8975</v>
      </c>
      <c r="Q401" s="6" t="s">
        <v>8598</v>
      </c>
      <c r="R401" s="6">
        <f t="shared" si="12"/>
        <v>0</v>
      </c>
      <c r="S401" s="6">
        <v>0</v>
      </c>
      <c r="T401" s="6">
        <f t="shared" si="13"/>
        <v>0</v>
      </c>
    </row>
    <row r="402" spans="1:20" x14ac:dyDescent="0.2">
      <c r="A402" s="5">
        <v>1070</v>
      </c>
      <c r="B402" s="5">
        <v>487</v>
      </c>
      <c r="C402" s="6" t="s">
        <v>769</v>
      </c>
      <c r="D402" s="6" t="s">
        <v>5251</v>
      </c>
      <c r="E402" s="6" t="s">
        <v>770</v>
      </c>
      <c r="F402" s="6" t="s">
        <v>770</v>
      </c>
      <c r="G402" s="6" t="s">
        <v>770</v>
      </c>
      <c r="H402" s="6" t="s">
        <v>771</v>
      </c>
      <c r="I402" s="6" t="s">
        <v>771</v>
      </c>
      <c r="J402" s="6" t="s">
        <v>594</v>
      </c>
      <c r="K402" s="6" t="s">
        <v>594</v>
      </c>
      <c r="L402" s="5">
        <v>7577271172</v>
      </c>
      <c r="M402" s="5">
        <v>7577271172</v>
      </c>
      <c r="N402" s="6" t="s">
        <v>8972</v>
      </c>
      <c r="O402" s="6" t="s">
        <v>8972</v>
      </c>
      <c r="P402" s="6" t="s">
        <v>8975</v>
      </c>
      <c r="Q402" s="6" t="s">
        <v>8598</v>
      </c>
      <c r="R402" s="6">
        <f t="shared" si="12"/>
        <v>0</v>
      </c>
      <c r="S402" s="6">
        <v>0</v>
      </c>
      <c r="T402" s="6">
        <f t="shared" si="13"/>
        <v>0</v>
      </c>
    </row>
    <row r="403" spans="1:20" x14ac:dyDescent="0.2">
      <c r="A403" s="5">
        <v>1076</v>
      </c>
      <c r="B403" s="5">
        <v>488</v>
      </c>
      <c r="C403" s="6" t="s">
        <v>787</v>
      </c>
      <c r="D403" s="6" t="s">
        <v>5252</v>
      </c>
      <c r="E403" s="6" t="s">
        <v>788</v>
      </c>
      <c r="F403" s="6" t="s">
        <v>788</v>
      </c>
      <c r="G403" s="6" t="s">
        <v>11245</v>
      </c>
      <c r="H403" s="6" t="s">
        <v>56</v>
      </c>
      <c r="I403" s="6" t="s">
        <v>56</v>
      </c>
      <c r="J403" s="6" t="s">
        <v>594</v>
      </c>
      <c r="K403" s="6" t="s">
        <v>594</v>
      </c>
      <c r="L403" s="5">
        <v>8046523190</v>
      </c>
      <c r="M403" s="5">
        <v>8046523190</v>
      </c>
      <c r="N403" s="6" t="s">
        <v>8972</v>
      </c>
      <c r="O403" s="6" t="s">
        <v>8972</v>
      </c>
      <c r="P403" s="6" t="s">
        <v>8975</v>
      </c>
      <c r="Q403" s="6" t="s">
        <v>8598</v>
      </c>
      <c r="R403" s="6">
        <f t="shared" si="12"/>
        <v>0</v>
      </c>
      <c r="S403" s="6">
        <v>0</v>
      </c>
      <c r="T403" s="6">
        <f t="shared" si="13"/>
        <v>0</v>
      </c>
    </row>
    <row r="404" spans="1:20" x14ac:dyDescent="0.2">
      <c r="A404" s="5">
        <v>1075</v>
      </c>
      <c r="B404" s="5">
        <v>489</v>
      </c>
      <c r="C404" s="6" t="s">
        <v>784</v>
      </c>
      <c r="D404" s="6" t="s">
        <v>5253</v>
      </c>
      <c r="E404" s="6" t="s">
        <v>785</v>
      </c>
      <c r="F404" s="6" t="s">
        <v>785</v>
      </c>
      <c r="G404" s="6" t="s">
        <v>7885</v>
      </c>
      <c r="H404" s="6" t="s">
        <v>786</v>
      </c>
      <c r="I404" s="6" t="s">
        <v>786</v>
      </c>
      <c r="J404" s="6" t="s">
        <v>594</v>
      </c>
      <c r="K404" s="6" t="s">
        <v>594</v>
      </c>
      <c r="L404" s="5">
        <v>8045014651</v>
      </c>
      <c r="M404" s="5">
        <v>8045014651</v>
      </c>
      <c r="N404" s="6" t="s">
        <v>8972</v>
      </c>
      <c r="O404" s="6" t="s">
        <v>8972</v>
      </c>
      <c r="P404" s="6" t="s">
        <v>8975</v>
      </c>
      <c r="Q404" s="6" t="s">
        <v>8598</v>
      </c>
      <c r="R404" s="6">
        <f t="shared" si="12"/>
        <v>0</v>
      </c>
      <c r="S404" s="6">
        <v>0</v>
      </c>
      <c r="T404" s="6">
        <f t="shared" si="13"/>
        <v>0</v>
      </c>
    </row>
    <row r="405" spans="1:20" x14ac:dyDescent="0.2">
      <c r="A405" s="5">
        <v>1078</v>
      </c>
      <c r="B405" s="5">
        <v>490</v>
      </c>
      <c r="C405" s="6" t="s">
        <v>791</v>
      </c>
      <c r="D405" s="6" t="s">
        <v>791</v>
      </c>
      <c r="E405" s="6" t="s">
        <v>792</v>
      </c>
      <c r="F405" s="6" t="s">
        <v>792</v>
      </c>
      <c r="G405" s="6" t="s">
        <v>792</v>
      </c>
      <c r="H405" s="6" t="s">
        <v>793</v>
      </c>
      <c r="I405" s="6" t="s">
        <v>793</v>
      </c>
      <c r="J405" s="6" t="s">
        <v>594</v>
      </c>
      <c r="K405" s="6" t="s">
        <v>594</v>
      </c>
      <c r="L405" s="5">
        <v>2763462011</v>
      </c>
      <c r="M405" s="5">
        <v>2763462011</v>
      </c>
      <c r="N405" s="6" t="s">
        <v>8972</v>
      </c>
      <c r="O405" s="6" t="s">
        <v>8972</v>
      </c>
      <c r="P405" s="6" t="s">
        <v>8975</v>
      </c>
      <c r="Q405" s="6" t="s">
        <v>8598</v>
      </c>
      <c r="R405" s="6">
        <f t="shared" si="12"/>
        <v>0</v>
      </c>
      <c r="S405" s="6">
        <v>0</v>
      </c>
      <c r="T405" s="6">
        <f t="shared" si="13"/>
        <v>0</v>
      </c>
    </row>
    <row r="406" spans="1:20" x14ac:dyDescent="0.2">
      <c r="A406" s="5">
        <v>1079</v>
      </c>
      <c r="B406" s="5">
        <v>491</v>
      </c>
      <c r="C406" s="6" t="s">
        <v>794</v>
      </c>
      <c r="D406" s="6" t="s">
        <v>794</v>
      </c>
      <c r="E406" s="6" t="s">
        <v>795</v>
      </c>
      <c r="F406" s="6" t="s">
        <v>795</v>
      </c>
      <c r="G406" s="6" t="s">
        <v>795</v>
      </c>
      <c r="H406" s="6" t="s">
        <v>796</v>
      </c>
      <c r="I406" s="6" t="s">
        <v>796</v>
      </c>
      <c r="J406" s="6" t="s">
        <v>594</v>
      </c>
      <c r="K406" s="6" t="s">
        <v>594</v>
      </c>
      <c r="L406" s="5">
        <v>2763861312</v>
      </c>
      <c r="M406" s="5">
        <v>2763861312</v>
      </c>
      <c r="N406" s="6" t="s">
        <v>8972</v>
      </c>
      <c r="O406" s="6" t="s">
        <v>8972</v>
      </c>
      <c r="P406" s="6" t="s">
        <v>8975</v>
      </c>
      <c r="Q406" s="6" t="s">
        <v>8598</v>
      </c>
      <c r="R406" s="6">
        <f t="shared" si="12"/>
        <v>0</v>
      </c>
      <c r="S406" s="6">
        <v>0</v>
      </c>
      <c r="T406" s="6">
        <f t="shared" si="13"/>
        <v>0</v>
      </c>
    </row>
    <row r="407" spans="1:20" x14ac:dyDescent="0.2">
      <c r="A407" s="5">
        <v>1077</v>
      </c>
      <c r="B407" s="5">
        <v>492</v>
      </c>
      <c r="C407" s="6" t="s">
        <v>789</v>
      </c>
      <c r="D407" s="6" t="s">
        <v>789</v>
      </c>
      <c r="E407" s="6" t="s">
        <v>7533</v>
      </c>
      <c r="F407" s="6" t="s">
        <v>7533</v>
      </c>
      <c r="G407" s="6" t="s">
        <v>7886</v>
      </c>
      <c r="H407" s="6" t="s">
        <v>790</v>
      </c>
      <c r="I407" s="6" t="s">
        <v>790</v>
      </c>
      <c r="J407" s="6" t="s">
        <v>594</v>
      </c>
      <c r="K407" s="6" t="s">
        <v>594</v>
      </c>
      <c r="L407" s="5">
        <v>2763288000</v>
      </c>
      <c r="M407" s="5">
        <v>2763288000</v>
      </c>
      <c r="N407" s="6" t="s">
        <v>8972</v>
      </c>
      <c r="O407" s="6" t="s">
        <v>8972</v>
      </c>
      <c r="P407" s="6" t="s">
        <v>8975</v>
      </c>
      <c r="Q407" s="6" t="s">
        <v>8598</v>
      </c>
      <c r="R407" s="6">
        <f t="shared" si="12"/>
        <v>0</v>
      </c>
      <c r="S407" s="6">
        <v>0</v>
      </c>
      <c r="T407" s="6">
        <f t="shared" si="13"/>
        <v>0</v>
      </c>
    </row>
    <row r="408" spans="1:20" x14ac:dyDescent="0.2">
      <c r="A408" s="5">
        <v>1081</v>
      </c>
      <c r="B408" s="5">
        <v>493</v>
      </c>
      <c r="C408" s="6" t="s">
        <v>798</v>
      </c>
      <c r="D408" s="6" t="s">
        <v>798</v>
      </c>
      <c r="E408" s="6" t="s">
        <v>5254</v>
      </c>
      <c r="F408" s="6" t="s">
        <v>5254</v>
      </c>
      <c r="G408" s="6" t="s">
        <v>5254</v>
      </c>
      <c r="H408" s="6" t="s">
        <v>799</v>
      </c>
      <c r="I408" s="6" t="s">
        <v>799</v>
      </c>
      <c r="J408" s="6" t="s">
        <v>594</v>
      </c>
      <c r="K408" s="6" t="s">
        <v>594</v>
      </c>
      <c r="L408" s="5">
        <v>5407223470</v>
      </c>
      <c r="M408" s="5">
        <v>5407223470</v>
      </c>
      <c r="N408" s="6" t="s">
        <v>8972</v>
      </c>
      <c r="O408" s="6" t="s">
        <v>8972</v>
      </c>
      <c r="P408" s="6" t="s">
        <v>8975</v>
      </c>
      <c r="Q408" s="6" t="s">
        <v>8598</v>
      </c>
      <c r="R408" s="6">
        <f t="shared" si="12"/>
        <v>0</v>
      </c>
      <c r="S408" s="6">
        <v>0</v>
      </c>
      <c r="T408" s="6">
        <f t="shared" si="13"/>
        <v>0</v>
      </c>
    </row>
    <row r="409" spans="1:20" x14ac:dyDescent="0.2">
      <c r="A409" s="5">
        <v>1082</v>
      </c>
      <c r="B409" s="5">
        <v>494</v>
      </c>
      <c r="C409" s="6" t="s">
        <v>800</v>
      </c>
      <c r="D409" s="6" t="s">
        <v>800</v>
      </c>
      <c r="E409" s="6" t="s">
        <v>801</v>
      </c>
      <c r="F409" s="6" t="s">
        <v>801</v>
      </c>
      <c r="G409" s="6" t="s">
        <v>6506</v>
      </c>
      <c r="H409" s="6" t="s">
        <v>802</v>
      </c>
      <c r="I409" s="6" t="s">
        <v>802</v>
      </c>
      <c r="J409" s="6" t="s">
        <v>594</v>
      </c>
      <c r="K409" s="6" t="s">
        <v>594</v>
      </c>
      <c r="L409" s="5">
        <v>5407436528</v>
      </c>
      <c r="M409" s="5">
        <v>5407436528</v>
      </c>
      <c r="N409" s="6" t="s">
        <v>8972</v>
      </c>
      <c r="O409" s="6" t="s">
        <v>8972</v>
      </c>
      <c r="P409" s="6" t="s">
        <v>8975</v>
      </c>
      <c r="Q409" s="6" t="s">
        <v>8598</v>
      </c>
      <c r="R409" s="6">
        <f t="shared" si="12"/>
        <v>0</v>
      </c>
      <c r="S409" s="6">
        <v>0</v>
      </c>
      <c r="T409" s="6">
        <f t="shared" si="13"/>
        <v>0</v>
      </c>
    </row>
    <row r="410" spans="1:20" x14ac:dyDescent="0.2">
      <c r="A410" s="5">
        <v>1083</v>
      </c>
      <c r="B410" s="5">
        <v>495</v>
      </c>
      <c r="C410" s="6" t="s">
        <v>803</v>
      </c>
      <c r="D410" s="6" t="s">
        <v>803</v>
      </c>
      <c r="E410" s="6" t="s">
        <v>804</v>
      </c>
      <c r="F410" s="6" t="s">
        <v>804</v>
      </c>
      <c r="G410" s="6" t="s">
        <v>6507</v>
      </c>
      <c r="H410" s="6" t="s">
        <v>805</v>
      </c>
      <c r="I410" s="6" t="s">
        <v>805</v>
      </c>
      <c r="J410" s="6" t="s">
        <v>594</v>
      </c>
      <c r="K410" s="6" t="s">
        <v>594</v>
      </c>
      <c r="L410" s="5">
        <v>5404593733</v>
      </c>
      <c r="M410" s="5">
        <v>5404593733</v>
      </c>
      <c r="N410" s="6" t="s">
        <v>8972</v>
      </c>
      <c r="O410" s="6" t="s">
        <v>8972</v>
      </c>
      <c r="P410" s="6" t="s">
        <v>8975</v>
      </c>
      <c r="Q410" s="6" t="s">
        <v>8598</v>
      </c>
      <c r="R410" s="6">
        <f t="shared" si="12"/>
        <v>0</v>
      </c>
      <c r="S410" s="6">
        <v>0</v>
      </c>
      <c r="T410" s="6">
        <f t="shared" si="13"/>
        <v>0</v>
      </c>
    </row>
    <row r="411" spans="1:20" x14ac:dyDescent="0.2">
      <c r="A411" s="5">
        <v>1084</v>
      </c>
      <c r="B411" s="5">
        <v>496</v>
      </c>
      <c r="C411" s="6" t="s">
        <v>806</v>
      </c>
      <c r="D411" s="6" t="s">
        <v>806</v>
      </c>
      <c r="E411" s="6" t="s">
        <v>807</v>
      </c>
      <c r="F411" s="6" t="s">
        <v>807</v>
      </c>
      <c r="G411" s="6" t="s">
        <v>807</v>
      </c>
      <c r="H411" s="6" t="s">
        <v>808</v>
      </c>
      <c r="I411" s="6" t="s">
        <v>808</v>
      </c>
      <c r="J411" s="6" t="s">
        <v>594</v>
      </c>
      <c r="K411" s="6" t="s">
        <v>594</v>
      </c>
      <c r="L411" s="5">
        <v>5406353159</v>
      </c>
      <c r="M411" s="5">
        <v>5406353159</v>
      </c>
      <c r="N411" s="6" t="s">
        <v>8972</v>
      </c>
      <c r="O411" s="6" t="s">
        <v>8972</v>
      </c>
      <c r="P411" s="6" t="s">
        <v>8975</v>
      </c>
      <c r="Q411" s="6" t="s">
        <v>8598</v>
      </c>
      <c r="R411" s="6">
        <f t="shared" si="12"/>
        <v>0</v>
      </c>
      <c r="S411" s="6">
        <v>0</v>
      </c>
      <c r="T411" s="6">
        <f t="shared" si="13"/>
        <v>0</v>
      </c>
    </row>
    <row r="412" spans="1:20" x14ac:dyDescent="0.2">
      <c r="A412" s="5">
        <v>1085</v>
      </c>
      <c r="B412" s="5">
        <v>498</v>
      </c>
      <c r="C412" s="6" t="s">
        <v>809</v>
      </c>
      <c r="D412" s="6" t="s">
        <v>5256</v>
      </c>
      <c r="E412" s="6" t="s">
        <v>810</v>
      </c>
      <c r="F412" s="6" t="s">
        <v>810</v>
      </c>
      <c r="G412" s="6" t="s">
        <v>810</v>
      </c>
      <c r="H412" s="6" t="s">
        <v>811</v>
      </c>
      <c r="I412" s="6" t="s">
        <v>811</v>
      </c>
      <c r="J412" s="6" t="s">
        <v>594</v>
      </c>
      <c r="K412" s="6" t="s">
        <v>594</v>
      </c>
      <c r="L412" s="5">
        <v>2766883642</v>
      </c>
      <c r="M412" s="5">
        <v>2766883642</v>
      </c>
      <c r="N412" s="6" t="s">
        <v>8972</v>
      </c>
      <c r="O412" s="6" t="s">
        <v>8972</v>
      </c>
      <c r="P412" s="6" t="s">
        <v>8975</v>
      </c>
      <c r="Q412" s="6" t="s">
        <v>8598</v>
      </c>
      <c r="R412" s="6">
        <f t="shared" si="12"/>
        <v>0</v>
      </c>
      <c r="S412" s="6">
        <v>0</v>
      </c>
      <c r="T412" s="6">
        <f t="shared" si="13"/>
        <v>0</v>
      </c>
    </row>
    <row r="413" spans="1:20" x14ac:dyDescent="0.2">
      <c r="A413" s="5">
        <v>1086</v>
      </c>
      <c r="B413" s="5">
        <v>499</v>
      </c>
      <c r="C413" s="6" t="s">
        <v>812</v>
      </c>
      <c r="D413" s="6" t="s">
        <v>5257</v>
      </c>
      <c r="E413" s="6" t="s">
        <v>813</v>
      </c>
      <c r="F413" s="6" t="s">
        <v>813</v>
      </c>
      <c r="G413" s="6" t="s">
        <v>7887</v>
      </c>
      <c r="H413" s="6" t="s">
        <v>814</v>
      </c>
      <c r="I413" s="6" t="s">
        <v>814</v>
      </c>
      <c r="J413" s="6" t="s">
        <v>594</v>
      </c>
      <c r="K413" s="6" t="s">
        <v>594</v>
      </c>
      <c r="L413" s="5">
        <v>2766427335</v>
      </c>
      <c r="M413" s="5">
        <v>2766427335</v>
      </c>
      <c r="N413" s="6" t="s">
        <v>8972</v>
      </c>
      <c r="O413" s="6" t="s">
        <v>8972</v>
      </c>
      <c r="P413" s="6" t="s">
        <v>8975</v>
      </c>
      <c r="Q413" s="6" t="s">
        <v>8598</v>
      </c>
      <c r="R413" s="6">
        <f t="shared" si="12"/>
        <v>0</v>
      </c>
      <c r="S413" s="6">
        <v>0</v>
      </c>
      <c r="T413" s="6">
        <f t="shared" si="13"/>
        <v>0</v>
      </c>
    </row>
    <row r="414" spans="1:20" x14ac:dyDescent="0.2">
      <c r="A414" s="5">
        <v>1087</v>
      </c>
      <c r="B414" s="5">
        <v>500</v>
      </c>
      <c r="C414" s="6" t="s">
        <v>815</v>
      </c>
      <c r="D414" s="6" t="s">
        <v>5258</v>
      </c>
      <c r="E414" s="6" t="s">
        <v>816</v>
      </c>
      <c r="F414" s="6" t="s">
        <v>816</v>
      </c>
      <c r="G414" s="6" t="s">
        <v>816</v>
      </c>
      <c r="H414" s="6" t="s">
        <v>817</v>
      </c>
      <c r="I414" s="6" t="s">
        <v>817</v>
      </c>
      <c r="J414" s="6" t="s">
        <v>594</v>
      </c>
      <c r="K414" s="6" t="s">
        <v>594</v>
      </c>
      <c r="L414" s="5">
        <v>2767303180</v>
      </c>
      <c r="M414" s="5">
        <v>2767303180</v>
      </c>
      <c r="N414" s="6" t="s">
        <v>8972</v>
      </c>
      <c r="O414" s="6" t="s">
        <v>8972</v>
      </c>
      <c r="P414" s="6" t="s">
        <v>8975</v>
      </c>
      <c r="Q414" s="6" t="s">
        <v>8598</v>
      </c>
      <c r="R414" s="6">
        <f t="shared" si="12"/>
        <v>0</v>
      </c>
      <c r="S414" s="6">
        <v>0</v>
      </c>
      <c r="T414" s="6">
        <f t="shared" si="13"/>
        <v>0</v>
      </c>
    </row>
    <row r="415" spans="1:20" x14ac:dyDescent="0.2">
      <c r="A415" s="5">
        <v>1088</v>
      </c>
      <c r="B415" s="5">
        <v>501</v>
      </c>
      <c r="C415" s="6" t="s">
        <v>818</v>
      </c>
      <c r="D415" s="6" t="s">
        <v>5259</v>
      </c>
      <c r="E415" s="6" t="s">
        <v>819</v>
      </c>
      <c r="F415" s="6" t="s">
        <v>819</v>
      </c>
      <c r="G415" s="6" t="s">
        <v>819</v>
      </c>
      <c r="H415" s="6" t="s">
        <v>820</v>
      </c>
      <c r="I415" s="6" t="s">
        <v>820</v>
      </c>
      <c r="J415" s="6" t="s">
        <v>594</v>
      </c>
      <c r="K415" s="6" t="s">
        <v>594</v>
      </c>
      <c r="L415" s="5">
        <v>2762366127</v>
      </c>
      <c r="M415" s="5">
        <v>2762366127</v>
      </c>
      <c r="N415" s="6" t="s">
        <v>8972</v>
      </c>
      <c r="O415" s="6" t="s">
        <v>8972</v>
      </c>
      <c r="P415" s="6" t="s">
        <v>8975</v>
      </c>
      <c r="Q415" s="6" t="s">
        <v>8598</v>
      </c>
      <c r="R415" s="6">
        <f t="shared" si="12"/>
        <v>0</v>
      </c>
      <c r="S415" s="6">
        <v>0</v>
      </c>
      <c r="T415" s="6">
        <f t="shared" si="13"/>
        <v>0</v>
      </c>
    </row>
    <row r="416" spans="1:20" x14ac:dyDescent="0.2">
      <c r="A416" s="5">
        <v>1089</v>
      </c>
      <c r="B416" s="5">
        <v>502</v>
      </c>
      <c r="C416" s="6" t="s">
        <v>821</v>
      </c>
      <c r="D416" s="6" t="s">
        <v>5260</v>
      </c>
      <c r="E416" s="6" t="s">
        <v>822</v>
      </c>
      <c r="F416" s="6" t="s">
        <v>822</v>
      </c>
      <c r="G416" s="6" t="s">
        <v>822</v>
      </c>
      <c r="H416" s="6" t="s">
        <v>823</v>
      </c>
      <c r="I416" s="6" t="s">
        <v>823</v>
      </c>
      <c r="J416" s="6" t="s">
        <v>594</v>
      </c>
      <c r="K416" s="6" t="s">
        <v>594</v>
      </c>
      <c r="L416" s="5">
        <v>2767732961</v>
      </c>
      <c r="M416" s="5">
        <v>2767732961</v>
      </c>
      <c r="N416" s="6" t="s">
        <v>8972</v>
      </c>
      <c r="O416" s="6" t="s">
        <v>8972</v>
      </c>
      <c r="P416" s="6" t="s">
        <v>8975</v>
      </c>
      <c r="Q416" s="6" t="s">
        <v>8598</v>
      </c>
      <c r="R416" s="6">
        <f t="shared" si="12"/>
        <v>0</v>
      </c>
      <c r="S416" s="6">
        <v>0</v>
      </c>
      <c r="T416" s="6">
        <f t="shared" si="13"/>
        <v>0</v>
      </c>
    </row>
    <row r="417" spans="1:20" x14ac:dyDescent="0.2">
      <c r="A417" s="5">
        <v>1090</v>
      </c>
      <c r="B417" s="5">
        <v>503</v>
      </c>
      <c r="C417" s="6" t="s">
        <v>824</v>
      </c>
      <c r="D417" s="6" t="s">
        <v>5261</v>
      </c>
      <c r="E417" s="6" t="s">
        <v>825</v>
      </c>
      <c r="F417" s="6" t="s">
        <v>825</v>
      </c>
      <c r="G417" s="6" t="s">
        <v>825</v>
      </c>
      <c r="H417" s="6" t="s">
        <v>826</v>
      </c>
      <c r="I417" s="6" t="s">
        <v>826</v>
      </c>
      <c r="J417" s="6" t="s">
        <v>594</v>
      </c>
      <c r="K417" s="6" t="s">
        <v>594</v>
      </c>
      <c r="L417" s="5">
        <v>2767817460</v>
      </c>
      <c r="M417" s="5">
        <v>2767817460</v>
      </c>
      <c r="N417" s="6" t="s">
        <v>8972</v>
      </c>
      <c r="O417" s="6" t="s">
        <v>8972</v>
      </c>
      <c r="P417" s="6" t="s">
        <v>8975</v>
      </c>
      <c r="Q417" s="6" t="s">
        <v>8598</v>
      </c>
      <c r="R417" s="6">
        <f t="shared" si="12"/>
        <v>0</v>
      </c>
      <c r="S417" s="6">
        <v>0</v>
      </c>
      <c r="T417" s="6">
        <f t="shared" si="13"/>
        <v>0</v>
      </c>
    </row>
    <row r="418" spans="1:20" x14ac:dyDescent="0.2">
      <c r="A418" s="5">
        <v>1091</v>
      </c>
      <c r="B418" s="5">
        <v>504</v>
      </c>
      <c r="C418" s="6" t="s">
        <v>827</v>
      </c>
      <c r="D418" s="6" t="s">
        <v>5262</v>
      </c>
      <c r="E418" s="6" t="s">
        <v>828</v>
      </c>
      <c r="F418" s="6" t="s">
        <v>828</v>
      </c>
      <c r="G418" s="6" t="s">
        <v>11246</v>
      </c>
      <c r="H418" s="6" t="s">
        <v>814</v>
      </c>
      <c r="I418" s="6" t="s">
        <v>814</v>
      </c>
      <c r="J418" s="6" t="s">
        <v>594</v>
      </c>
      <c r="K418" s="6" t="s">
        <v>594</v>
      </c>
      <c r="L418" s="5">
        <v>2766765604</v>
      </c>
      <c r="M418" s="5">
        <v>2766765604</v>
      </c>
      <c r="N418" s="6" t="s">
        <v>8972</v>
      </c>
      <c r="O418" s="6" t="s">
        <v>8972</v>
      </c>
      <c r="P418" s="6" t="s">
        <v>8975</v>
      </c>
      <c r="Q418" s="6" t="s">
        <v>8598</v>
      </c>
      <c r="R418" s="6">
        <f t="shared" si="12"/>
        <v>0</v>
      </c>
      <c r="S418" s="6">
        <v>0</v>
      </c>
      <c r="T418" s="6">
        <f t="shared" si="13"/>
        <v>0</v>
      </c>
    </row>
    <row r="419" spans="1:20" x14ac:dyDescent="0.2">
      <c r="A419" s="5">
        <v>1092</v>
      </c>
      <c r="B419" s="5">
        <v>505</v>
      </c>
      <c r="C419" s="6" t="s">
        <v>829</v>
      </c>
      <c r="D419" s="6" t="s">
        <v>5263</v>
      </c>
      <c r="E419" s="6" t="s">
        <v>7536</v>
      </c>
      <c r="F419" s="6" t="s">
        <v>7536</v>
      </c>
      <c r="G419" s="6" t="s">
        <v>7888</v>
      </c>
      <c r="H419" s="6" t="s">
        <v>830</v>
      </c>
      <c r="I419" s="6" t="s">
        <v>830</v>
      </c>
      <c r="J419" s="6" t="s">
        <v>594</v>
      </c>
      <c r="K419" s="6" t="s">
        <v>594</v>
      </c>
      <c r="L419" s="5">
        <v>2762285507</v>
      </c>
      <c r="M419" s="5">
        <v>2762285507</v>
      </c>
      <c r="N419" s="6" t="s">
        <v>8972</v>
      </c>
      <c r="O419" s="6" t="s">
        <v>8972</v>
      </c>
      <c r="P419" s="6" t="s">
        <v>8975</v>
      </c>
      <c r="Q419" s="6" t="s">
        <v>8598</v>
      </c>
      <c r="R419" s="6">
        <f t="shared" si="12"/>
        <v>0</v>
      </c>
      <c r="S419" s="6">
        <v>0</v>
      </c>
      <c r="T419" s="6">
        <f t="shared" si="13"/>
        <v>0</v>
      </c>
    </row>
    <row r="420" spans="1:20" x14ac:dyDescent="0.2">
      <c r="A420" s="5">
        <v>1096</v>
      </c>
      <c r="B420" s="5">
        <v>506</v>
      </c>
      <c r="C420" s="6" t="s">
        <v>835</v>
      </c>
      <c r="D420" s="6" t="s">
        <v>5264</v>
      </c>
      <c r="E420" s="6" t="s">
        <v>7537</v>
      </c>
      <c r="F420" s="6" t="s">
        <v>7537</v>
      </c>
      <c r="G420" s="6" t="s">
        <v>7538</v>
      </c>
      <c r="H420" s="6" t="s">
        <v>836</v>
      </c>
      <c r="I420" s="6" t="s">
        <v>836</v>
      </c>
      <c r="J420" s="6" t="s">
        <v>594</v>
      </c>
      <c r="K420" s="6" t="s">
        <v>594</v>
      </c>
      <c r="L420" s="5">
        <v>5407452142</v>
      </c>
      <c r="M420" s="5">
        <v>5407452142</v>
      </c>
      <c r="N420" s="6" t="s">
        <v>8972</v>
      </c>
      <c r="O420" s="6" t="s">
        <v>8972</v>
      </c>
      <c r="P420" s="6" t="s">
        <v>8975</v>
      </c>
      <c r="Q420" s="6" t="s">
        <v>8598</v>
      </c>
      <c r="R420" s="6">
        <f t="shared" si="12"/>
        <v>0</v>
      </c>
      <c r="S420" s="6">
        <v>0</v>
      </c>
      <c r="T420" s="6">
        <f t="shared" si="13"/>
        <v>0</v>
      </c>
    </row>
    <row r="421" spans="1:20" x14ac:dyDescent="0.2">
      <c r="A421" s="5">
        <v>1097</v>
      </c>
      <c r="B421" s="5">
        <v>507</v>
      </c>
      <c r="C421" s="6" t="s">
        <v>837</v>
      </c>
      <c r="D421" s="6" t="s">
        <v>5265</v>
      </c>
      <c r="E421" s="6" t="s">
        <v>5266</v>
      </c>
      <c r="F421" s="6" t="s">
        <v>5266</v>
      </c>
      <c r="G421" s="6" t="s">
        <v>7163</v>
      </c>
      <c r="H421" s="6" t="s">
        <v>838</v>
      </c>
      <c r="I421" s="6" t="s">
        <v>838</v>
      </c>
      <c r="J421" s="6" t="s">
        <v>594</v>
      </c>
      <c r="K421" s="6" t="s">
        <v>594</v>
      </c>
      <c r="L421" s="5">
        <v>5402353135</v>
      </c>
      <c r="M421" s="5">
        <v>5402353135</v>
      </c>
      <c r="N421" s="6" t="s">
        <v>8972</v>
      </c>
      <c r="O421" s="6" t="s">
        <v>8972</v>
      </c>
      <c r="P421" s="6" t="s">
        <v>8975</v>
      </c>
      <c r="Q421" s="6" t="s">
        <v>8598</v>
      </c>
      <c r="R421" s="6">
        <f t="shared" si="12"/>
        <v>0</v>
      </c>
      <c r="S421" s="6">
        <v>0</v>
      </c>
      <c r="T421" s="6">
        <f t="shared" si="13"/>
        <v>0</v>
      </c>
    </row>
    <row r="422" spans="1:20" x14ac:dyDescent="0.2">
      <c r="A422" s="5">
        <v>1093</v>
      </c>
      <c r="B422" s="5">
        <v>508</v>
      </c>
      <c r="C422" s="6" t="s">
        <v>831</v>
      </c>
      <c r="D422" s="6" t="s">
        <v>5267</v>
      </c>
      <c r="E422" s="6" t="s">
        <v>832</v>
      </c>
      <c r="F422" s="6" t="s">
        <v>832</v>
      </c>
      <c r="G422" s="6" t="s">
        <v>832</v>
      </c>
      <c r="H422" s="6" t="s">
        <v>833</v>
      </c>
      <c r="I422" s="6" t="s">
        <v>833</v>
      </c>
      <c r="J422" s="6" t="s">
        <v>594</v>
      </c>
      <c r="K422" s="6" t="s">
        <v>594</v>
      </c>
      <c r="L422" s="5">
        <v>5405853300</v>
      </c>
      <c r="M422" s="5">
        <v>5405853300</v>
      </c>
      <c r="N422" s="6" t="s">
        <v>8972</v>
      </c>
      <c r="O422" s="6" t="s">
        <v>8972</v>
      </c>
      <c r="P422" s="6" t="s">
        <v>8975</v>
      </c>
      <c r="Q422" s="6" t="s">
        <v>8598</v>
      </c>
      <c r="R422" s="6">
        <f t="shared" si="12"/>
        <v>0</v>
      </c>
      <c r="S422" s="6">
        <v>0</v>
      </c>
      <c r="T422" s="6">
        <f t="shared" si="13"/>
        <v>0</v>
      </c>
    </row>
    <row r="423" spans="1:20" x14ac:dyDescent="0.2">
      <c r="A423" s="5">
        <v>1094</v>
      </c>
      <c r="B423" s="5">
        <v>509</v>
      </c>
      <c r="C423" s="6" t="s">
        <v>834</v>
      </c>
      <c r="D423" s="6" t="s">
        <v>5268</v>
      </c>
      <c r="E423" s="6" t="s">
        <v>7539</v>
      </c>
      <c r="F423" s="6" t="s">
        <v>7539</v>
      </c>
      <c r="G423" s="6" t="s">
        <v>11247</v>
      </c>
      <c r="H423" s="6" t="s">
        <v>209</v>
      </c>
      <c r="I423" s="6" t="s">
        <v>209</v>
      </c>
      <c r="J423" s="6" t="s">
        <v>594</v>
      </c>
      <c r="K423" s="6" t="s">
        <v>594</v>
      </c>
      <c r="L423" s="5">
        <v>5404402188</v>
      </c>
      <c r="M423" s="5">
        <v>5404402188</v>
      </c>
      <c r="N423" s="6" t="s">
        <v>8972</v>
      </c>
      <c r="O423" s="6" t="s">
        <v>8972</v>
      </c>
      <c r="P423" s="6" t="s">
        <v>8975</v>
      </c>
      <c r="Q423" s="6" t="s">
        <v>8598</v>
      </c>
      <c r="R423" s="6">
        <f t="shared" si="12"/>
        <v>0</v>
      </c>
      <c r="S423" s="6">
        <v>0</v>
      </c>
      <c r="T423" s="6">
        <f t="shared" si="13"/>
        <v>0</v>
      </c>
    </row>
    <row r="424" spans="1:20" x14ac:dyDescent="0.2">
      <c r="A424" s="5">
        <v>1139</v>
      </c>
      <c r="B424" s="5">
        <v>510</v>
      </c>
      <c r="C424" s="6" t="s">
        <v>940</v>
      </c>
      <c r="D424" s="6" t="s">
        <v>5269</v>
      </c>
      <c r="E424" s="6" t="s">
        <v>941</v>
      </c>
      <c r="F424" s="6" t="s">
        <v>941</v>
      </c>
      <c r="G424" s="6" t="s">
        <v>6519</v>
      </c>
      <c r="H424" s="6" t="s">
        <v>942</v>
      </c>
      <c r="I424" s="6" t="s">
        <v>942</v>
      </c>
      <c r="J424" s="6" t="s">
        <v>594</v>
      </c>
      <c r="K424" s="6" t="s">
        <v>594</v>
      </c>
      <c r="L424" s="5">
        <v>5406432000</v>
      </c>
      <c r="M424" s="5">
        <v>5406432000</v>
      </c>
      <c r="N424" s="6" t="s">
        <v>8972</v>
      </c>
      <c r="O424" s="6" t="s">
        <v>8972</v>
      </c>
      <c r="P424" s="6" t="s">
        <v>8975</v>
      </c>
      <c r="Q424" s="6" t="s">
        <v>8598</v>
      </c>
      <c r="R424" s="6">
        <f t="shared" si="12"/>
        <v>0</v>
      </c>
      <c r="S424" s="6">
        <v>0</v>
      </c>
      <c r="T424" s="6">
        <f t="shared" si="13"/>
        <v>0</v>
      </c>
    </row>
    <row r="425" spans="1:20" x14ac:dyDescent="0.2">
      <c r="A425" s="5">
        <v>1128</v>
      </c>
      <c r="B425" s="5">
        <v>511</v>
      </c>
      <c r="C425" s="6" t="s">
        <v>919</v>
      </c>
      <c r="D425" s="6" t="s">
        <v>919</v>
      </c>
      <c r="E425" s="6" t="s">
        <v>920</v>
      </c>
      <c r="F425" s="6" t="s">
        <v>920</v>
      </c>
      <c r="G425" s="6" t="s">
        <v>7895</v>
      </c>
      <c r="H425" s="6" t="s">
        <v>841</v>
      </c>
      <c r="I425" s="6" t="s">
        <v>841</v>
      </c>
      <c r="J425" s="6" t="s">
        <v>594</v>
      </c>
      <c r="K425" s="6" t="s">
        <v>594</v>
      </c>
      <c r="L425" s="5">
        <v>7576832796</v>
      </c>
      <c r="M425" s="5">
        <v>7576832796</v>
      </c>
      <c r="N425" s="6" t="s">
        <v>8972</v>
      </c>
      <c r="O425" s="6" t="s">
        <v>8972</v>
      </c>
      <c r="P425" s="6" t="s">
        <v>8975</v>
      </c>
      <c r="Q425" s="6" t="s">
        <v>8598</v>
      </c>
      <c r="R425" s="6">
        <f t="shared" si="12"/>
        <v>0</v>
      </c>
      <c r="S425" s="6">
        <v>0</v>
      </c>
      <c r="T425" s="6">
        <f t="shared" si="13"/>
        <v>0</v>
      </c>
    </row>
    <row r="426" spans="1:20" x14ac:dyDescent="0.2">
      <c r="A426" s="5">
        <v>1098</v>
      </c>
      <c r="B426" s="5">
        <v>512</v>
      </c>
      <c r="C426" s="6" t="s">
        <v>839</v>
      </c>
      <c r="D426" s="6" t="s">
        <v>839</v>
      </c>
      <c r="E426" s="6" t="s">
        <v>840</v>
      </c>
      <c r="F426" s="6" t="s">
        <v>840</v>
      </c>
      <c r="G426" s="6" t="s">
        <v>11248</v>
      </c>
      <c r="H426" s="6" t="s">
        <v>841</v>
      </c>
      <c r="I426" s="6" t="s">
        <v>841</v>
      </c>
      <c r="J426" s="6" t="s">
        <v>594</v>
      </c>
      <c r="K426" s="6" t="s">
        <v>594</v>
      </c>
      <c r="L426" s="5">
        <v>7575312130</v>
      </c>
      <c r="M426" s="5">
        <v>7575312130</v>
      </c>
      <c r="N426" s="6" t="s">
        <v>8972</v>
      </c>
      <c r="O426" s="6" t="s">
        <v>8972</v>
      </c>
      <c r="P426" s="6" t="s">
        <v>8975</v>
      </c>
      <c r="Q426" s="6" t="s">
        <v>8598</v>
      </c>
      <c r="R426" s="6">
        <f t="shared" si="12"/>
        <v>0</v>
      </c>
      <c r="S426" s="6">
        <v>0</v>
      </c>
      <c r="T426" s="6">
        <f t="shared" si="13"/>
        <v>0</v>
      </c>
    </row>
    <row r="427" spans="1:20" x14ac:dyDescent="0.2">
      <c r="A427" s="5">
        <v>1099</v>
      </c>
      <c r="B427" s="5">
        <v>513</v>
      </c>
      <c r="C427" s="6" t="s">
        <v>842</v>
      </c>
      <c r="D427" s="6" t="s">
        <v>842</v>
      </c>
      <c r="E427" s="6" t="s">
        <v>843</v>
      </c>
      <c r="F427" s="6" t="s">
        <v>843</v>
      </c>
      <c r="G427" s="6" t="s">
        <v>843</v>
      </c>
      <c r="H427" s="6" t="s">
        <v>844</v>
      </c>
      <c r="I427" s="6" t="s">
        <v>844</v>
      </c>
      <c r="J427" s="6" t="s">
        <v>594</v>
      </c>
      <c r="K427" s="6" t="s">
        <v>594</v>
      </c>
      <c r="L427" s="5">
        <v>7575947400</v>
      </c>
      <c r="M427" s="5">
        <v>7575947400</v>
      </c>
      <c r="N427" s="6" t="s">
        <v>8972</v>
      </c>
      <c r="O427" s="6" t="s">
        <v>8972</v>
      </c>
      <c r="P427" s="6" t="s">
        <v>8975</v>
      </c>
      <c r="Q427" s="6" t="s">
        <v>8598</v>
      </c>
      <c r="R427" s="6">
        <f t="shared" si="12"/>
        <v>0</v>
      </c>
      <c r="S427" s="6">
        <v>0</v>
      </c>
      <c r="T427" s="6">
        <f t="shared" si="13"/>
        <v>0</v>
      </c>
    </row>
    <row r="428" spans="1:20" x14ac:dyDescent="0.2">
      <c r="A428" s="5">
        <v>1100</v>
      </c>
      <c r="B428" s="5">
        <v>514</v>
      </c>
      <c r="C428" s="6" t="s">
        <v>845</v>
      </c>
      <c r="D428" s="6" t="s">
        <v>5270</v>
      </c>
      <c r="E428" s="6" t="s">
        <v>846</v>
      </c>
      <c r="F428" s="6" t="s">
        <v>846</v>
      </c>
      <c r="G428" s="6" t="s">
        <v>846</v>
      </c>
      <c r="H428" s="6" t="s">
        <v>847</v>
      </c>
      <c r="I428" s="6" t="s">
        <v>847</v>
      </c>
      <c r="J428" s="6" t="s">
        <v>594</v>
      </c>
      <c r="K428" s="6" t="s">
        <v>594</v>
      </c>
      <c r="L428" s="5">
        <v>8045612711</v>
      </c>
      <c r="M428" s="5">
        <v>8045612711</v>
      </c>
      <c r="N428" s="6" t="s">
        <v>8972</v>
      </c>
      <c r="O428" s="6" t="s">
        <v>8972</v>
      </c>
      <c r="P428" s="6" t="s">
        <v>8975</v>
      </c>
      <c r="Q428" s="6" t="s">
        <v>8598</v>
      </c>
      <c r="R428" s="6">
        <f t="shared" si="12"/>
        <v>0</v>
      </c>
      <c r="S428" s="6">
        <v>0</v>
      </c>
      <c r="T428" s="6">
        <f t="shared" si="13"/>
        <v>0</v>
      </c>
    </row>
    <row r="429" spans="1:20" x14ac:dyDescent="0.2">
      <c r="A429" s="5">
        <v>1101</v>
      </c>
      <c r="B429" s="5">
        <v>515</v>
      </c>
      <c r="C429" s="6" t="s">
        <v>848</v>
      </c>
      <c r="D429" s="6" t="s">
        <v>5271</v>
      </c>
      <c r="E429" s="6" t="s">
        <v>7889</v>
      </c>
      <c r="F429" s="6" t="s">
        <v>7889</v>
      </c>
      <c r="G429" s="6" t="s">
        <v>7889</v>
      </c>
      <c r="H429" s="6" t="s">
        <v>849</v>
      </c>
      <c r="I429" s="6" t="s">
        <v>849</v>
      </c>
      <c r="J429" s="6" t="s">
        <v>594</v>
      </c>
      <c r="K429" s="6" t="s">
        <v>594</v>
      </c>
      <c r="L429" s="5">
        <v>4349694244</v>
      </c>
      <c r="M429" s="5">
        <v>4349694244</v>
      </c>
      <c r="N429" s="6" t="s">
        <v>8972</v>
      </c>
      <c r="O429" s="6" t="s">
        <v>8972</v>
      </c>
      <c r="P429" s="6" t="s">
        <v>8975</v>
      </c>
      <c r="Q429" s="6" t="s">
        <v>8598</v>
      </c>
      <c r="R429" s="6">
        <f t="shared" si="12"/>
        <v>0</v>
      </c>
      <c r="S429" s="6">
        <v>0</v>
      </c>
      <c r="T429" s="6">
        <f t="shared" si="13"/>
        <v>0</v>
      </c>
    </row>
    <row r="430" spans="1:20" x14ac:dyDescent="0.2">
      <c r="A430" s="5">
        <v>1102</v>
      </c>
      <c r="B430" s="5">
        <v>516</v>
      </c>
      <c r="C430" s="6" t="s">
        <v>850</v>
      </c>
      <c r="D430" s="6" t="s">
        <v>5272</v>
      </c>
      <c r="E430" s="6" t="s">
        <v>851</v>
      </c>
      <c r="F430" s="6" t="s">
        <v>851</v>
      </c>
      <c r="G430" s="6" t="s">
        <v>7890</v>
      </c>
      <c r="H430" s="6" t="s">
        <v>1820</v>
      </c>
      <c r="I430" s="6" t="s">
        <v>1820</v>
      </c>
      <c r="J430" s="6" t="s">
        <v>594</v>
      </c>
      <c r="K430" s="6" t="s">
        <v>594</v>
      </c>
      <c r="L430" s="5">
        <v>4345425251</v>
      </c>
      <c r="M430" s="5">
        <v>4345425251</v>
      </c>
      <c r="N430" s="6" t="s">
        <v>8972</v>
      </c>
      <c r="O430" s="6" t="s">
        <v>8972</v>
      </c>
      <c r="P430" s="6" t="s">
        <v>8975</v>
      </c>
      <c r="Q430" s="6" t="s">
        <v>8598</v>
      </c>
      <c r="R430" s="6">
        <f t="shared" si="12"/>
        <v>0</v>
      </c>
      <c r="S430" s="6">
        <v>0</v>
      </c>
      <c r="T430" s="6">
        <f t="shared" si="13"/>
        <v>0</v>
      </c>
    </row>
    <row r="431" spans="1:20" x14ac:dyDescent="0.2">
      <c r="A431" s="5">
        <v>1103</v>
      </c>
      <c r="B431" s="5">
        <v>517</v>
      </c>
      <c r="C431" s="6" t="s">
        <v>852</v>
      </c>
      <c r="D431" s="6" t="s">
        <v>5273</v>
      </c>
      <c r="E431" s="6" t="s">
        <v>853</v>
      </c>
      <c r="F431" s="6" t="s">
        <v>853</v>
      </c>
      <c r="G431" s="6" t="s">
        <v>7891</v>
      </c>
      <c r="H431" s="6" t="s">
        <v>854</v>
      </c>
      <c r="I431" s="6" t="s">
        <v>854</v>
      </c>
      <c r="J431" s="6" t="s">
        <v>594</v>
      </c>
      <c r="K431" s="6" t="s">
        <v>594</v>
      </c>
      <c r="L431" s="5">
        <v>8044924661</v>
      </c>
      <c r="M431" s="5">
        <v>8044924661</v>
      </c>
      <c r="N431" s="6" t="s">
        <v>8972</v>
      </c>
      <c r="O431" s="6" t="s">
        <v>8972</v>
      </c>
      <c r="P431" s="6" t="s">
        <v>8975</v>
      </c>
      <c r="Q431" s="6" t="s">
        <v>8598</v>
      </c>
      <c r="R431" s="6">
        <f t="shared" si="12"/>
        <v>0</v>
      </c>
      <c r="S431" s="6">
        <v>0</v>
      </c>
      <c r="T431" s="6">
        <f t="shared" si="13"/>
        <v>0</v>
      </c>
    </row>
    <row r="432" spans="1:20" x14ac:dyDescent="0.2">
      <c r="A432" s="5">
        <v>1104</v>
      </c>
      <c r="B432" s="5">
        <v>518</v>
      </c>
      <c r="C432" s="6" t="s">
        <v>855</v>
      </c>
      <c r="D432" s="6" t="s">
        <v>5274</v>
      </c>
      <c r="E432" s="6" t="s">
        <v>856</v>
      </c>
      <c r="F432" s="6" t="s">
        <v>856</v>
      </c>
      <c r="G432" s="6" t="s">
        <v>7892</v>
      </c>
      <c r="H432" s="6" t="s">
        <v>857</v>
      </c>
      <c r="I432" s="6" t="s">
        <v>857</v>
      </c>
      <c r="J432" s="6" t="s">
        <v>594</v>
      </c>
      <c r="K432" s="6" t="s">
        <v>594</v>
      </c>
      <c r="L432" s="5">
        <v>4346962346</v>
      </c>
      <c r="M432" s="5">
        <v>4346962346</v>
      </c>
      <c r="N432" s="6" t="s">
        <v>8972</v>
      </c>
      <c r="O432" s="6" t="s">
        <v>8972</v>
      </c>
      <c r="P432" s="6" t="s">
        <v>8975</v>
      </c>
      <c r="Q432" s="6" t="s">
        <v>8598</v>
      </c>
      <c r="R432" s="6">
        <f t="shared" si="12"/>
        <v>0</v>
      </c>
      <c r="S432" s="6">
        <v>0</v>
      </c>
      <c r="T432" s="6">
        <f t="shared" si="13"/>
        <v>0</v>
      </c>
    </row>
    <row r="433" spans="1:20" x14ac:dyDescent="0.2">
      <c r="A433" s="5">
        <v>1105</v>
      </c>
      <c r="B433" s="5">
        <v>519</v>
      </c>
      <c r="C433" s="6" t="s">
        <v>858</v>
      </c>
      <c r="D433" s="6" t="s">
        <v>5275</v>
      </c>
      <c r="E433" s="6" t="s">
        <v>859</v>
      </c>
      <c r="F433" s="6" t="s">
        <v>859</v>
      </c>
      <c r="G433" s="6" t="s">
        <v>7893</v>
      </c>
      <c r="H433" s="6" t="s">
        <v>860</v>
      </c>
      <c r="I433" s="6" t="s">
        <v>860</v>
      </c>
      <c r="J433" s="6" t="s">
        <v>594</v>
      </c>
      <c r="K433" s="6" t="s">
        <v>594</v>
      </c>
      <c r="L433" s="5">
        <v>4346457595</v>
      </c>
      <c r="M433" s="5">
        <v>4346457595</v>
      </c>
      <c r="N433" s="6" t="s">
        <v>8972</v>
      </c>
      <c r="O433" s="6" t="s">
        <v>8972</v>
      </c>
      <c r="P433" s="6" t="s">
        <v>8975</v>
      </c>
      <c r="Q433" s="6" t="s">
        <v>8598</v>
      </c>
      <c r="R433" s="6">
        <f t="shared" si="12"/>
        <v>0</v>
      </c>
      <c r="S433" s="6">
        <v>0</v>
      </c>
      <c r="T433" s="6">
        <f t="shared" si="13"/>
        <v>0</v>
      </c>
    </row>
    <row r="434" spans="1:20" x14ac:dyDescent="0.2">
      <c r="A434" s="5">
        <v>1106</v>
      </c>
      <c r="B434" s="5">
        <v>520</v>
      </c>
      <c r="C434" s="6" t="s">
        <v>861</v>
      </c>
      <c r="D434" s="6" t="s">
        <v>5276</v>
      </c>
      <c r="E434" s="6" t="s">
        <v>862</v>
      </c>
      <c r="F434" s="6" t="s">
        <v>862</v>
      </c>
      <c r="G434" s="6" t="s">
        <v>6510</v>
      </c>
      <c r="H434" s="6" t="s">
        <v>863</v>
      </c>
      <c r="I434" s="6" t="s">
        <v>863</v>
      </c>
      <c r="J434" s="6" t="s">
        <v>594</v>
      </c>
      <c r="K434" s="6" t="s">
        <v>594</v>
      </c>
      <c r="L434" s="5">
        <v>4343928187</v>
      </c>
      <c r="M434" s="5">
        <v>4343928187</v>
      </c>
      <c r="N434" s="6" t="s">
        <v>8972</v>
      </c>
      <c r="O434" s="6" t="s">
        <v>8972</v>
      </c>
      <c r="P434" s="6" t="s">
        <v>8975</v>
      </c>
      <c r="Q434" s="6" t="s">
        <v>8598</v>
      </c>
      <c r="R434" s="6">
        <f t="shared" si="12"/>
        <v>0</v>
      </c>
      <c r="S434" s="6">
        <v>0</v>
      </c>
      <c r="T434" s="6">
        <f t="shared" si="13"/>
        <v>0</v>
      </c>
    </row>
    <row r="435" spans="1:20" x14ac:dyDescent="0.2">
      <c r="A435" s="5">
        <v>1107</v>
      </c>
      <c r="B435" s="5">
        <v>521</v>
      </c>
      <c r="C435" s="6" t="s">
        <v>864</v>
      </c>
      <c r="D435" s="6" t="s">
        <v>5277</v>
      </c>
      <c r="E435" s="6" t="s">
        <v>865</v>
      </c>
      <c r="F435" s="6" t="s">
        <v>865</v>
      </c>
      <c r="G435" s="6" t="s">
        <v>11249</v>
      </c>
      <c r="H435" s="6" t="s">
        <v>866</v>
      </c>
      <c r="I435" s="6" t="s">
        <v>866</v>
      </c>
      <c r="J435" s="6" t="s">
        <v>594</v>
      </c>
      <c r="K435" s="6" t="s">
        <v>594</v>
      </c>
      <c r="L435" s="5">
        <v>4347669828</v>
      </c>
      <c r="M435" s="5">
        <v>4347669828</v>
      </c>
      <c r="N435" s="6" t="s">
        <v>8972</v>
      </c>
      <c r="O435" s="6" t="s">
        <v>8972</v>
      </c>
      <c r="P435" s="6" t="s">
        <v>8975</v>
      </c>
      <c r="Q435" s="6" t="s">
        <v>8598</v>
      </c>
      <c r="R435" s="6">
        <f t="shared" si="12"/>
        <v>0</v>
      </c>
      <c r="S435" s="6">
        <v>0</v>
      </c>
      <c r="T435" s="6">
        <f t="shared" si="13"/>
        <v>0</v>
      </c>
    </row>
    <row r="436" spans="1:20" x14ac:dyDescent="0.2">
      <c r="A436" s="5">
        <v>1108</v>
      </c>
      <c r="B436" s="5">
        <v>522</v>
      </c>
      <c r="C436" s="6" t="s">
        <v>867</v>
      </c>
      <c r="D436" s="6" t="s">
        <v>5278</v>
      </c>
      <c r="E436" s="6" t="s">
        <v>868</v>
      </c>
      <c r="F436" s="6" t="s">
        <v>868</v>
      </c>
      <c r="G436" s="6" t="s">
        <v>11250</v>
      </c>
      <c r="H436" s="6" t="s">
        <v>869</v>
      </c>
      <c r="I436" s="6" t="s">
        <v>869</v>
      </c>
      <c r="J436" s="6" t="s">
        <v>594</v>
      </c>
      <c r="K436" s="6" t="s">
        <v>594</v>
      </c>
      <c r="L436" s="5">
        <v>4344327232</v>
      </c>
      <c r="M436" s="5">
        <v>4344327232</v>
      </c>
      <c r="N436" s="6" t="s">
        <v>8972</v>
      </c>
      <c r="O436" s="6" t="s">
        <v>8972</v>
      </c>
      <c r="P436" s="6" t="s">
        <v>8975</v>
      </c>
      <c r="Q436" s="6" t="s">
        <v>8598</v>
      </c>
      <c r="R436" s="6">
        <f t="shared" si="12"/>
        <v>0</v>
      </c>
      <c r="S436" s="6">
        <v>0</v>
      </c>
      <c r="T436" s="6">
        <f t="shared" si="13"/>
        <v>0</v>
      </c>
    </row>
    <row r="437" spans="1:20" x14ac:dyDescent="0.2">
      <c r="A437" s="5">
        <v>1109</v>
      </c>
      <c r="B437" s="5">
        <v>523</v>
      </c>
      <c r="C437" s="6" t="s">
        <v>870</v>
      </c>
      <c r="D437" s="6" t="s">
        <v>5279</v>
      </c>
      <c r="E437" s="6" t="s">
        <v>871</v>
      </c>
      <c r="F437" s="6" t="s">
        <v>871</v>
      </c>
      <c r="G437" s="6" t="s">
        <v>871</v>
      </c>
      <c r="H437" s="6" t="s">
        <v>872</v>
      </c>
      <c r="I437" s="6" t="s">
        <v>872</v>
      </c>
      <c r="J437" s="6" t="s">
        <v>594</v>
      </c>
      <c r="K437" s="6" t="s">
        <v>594</v>
      </c>
      <c r="L437" s="5">
        <v>7573938585</v>
      </c>
      <c r="M437" s="5">
        <v>7573938585</v>
      </c>
      <c r="N437" s="6" t="s">
        <v>8972</v>
      </c>
      <c r="O437" s="6" t="s">
        <v>8972</v>
      </c>
      <c r="P437" s="6" t="s">
        <v>8975</v>
      </c>
      <c r="Q437" s="6" t="s">
        <v>8598</v>
      </c>
      <c r="R437" s="6">
        <f t="shared" si="12"/>
        <v>0</v>
      </c>
      <c r="S437" s="6">
        <v>0</v>
      </c>
      <c r="T437" s="6">
        <f t="shared" si="13"/>
        <v>0</v>
      </c>
    </row>
    <row r="438" spans="1:20" x14ac:dyDescent="0.2">
      <c r="A438" s="5">
        <v>1137</v>
      </c>
      <c r="B438" s="5">
        <v>524</v>
      </c>
      <c r="C438" s="6" t="s">
        <v>935</v>
      </c>
      <c r="D438" s="6" t="s">
        <v>5280</v>
      </c>
      <c r="E438" s="6" t="s">
        <v>936</v>
      </c>
      <c r="F438" s="6" t="s">
        <v>936</v>
      </c>
      <c r="G438" s="6" t="s">
        <v>6517</v>
      </c>
      <c r="H438" s="6" t="s">
        <v>937</v>
      </c>
      <c r="I438" s="6" t="s">
        <v>937</v>
      </c>
      <c r="J438" s="6" t="s">
        <v>594</v>
      </c>
      <c r="K438" s="6" t="s">
        <v>594</v>
      </c>
      <c r="L438" s="5">
        <v>7037926300</v>
      </c>
      <c r="M438" s="5">
        <v>7037926300</v>
      </c>
      <c r="N438" s="6" t="s">
        <v>8972</v>
      </c>
      <c r="O438" s="6" t="s">
        <v>8972</v>
      </c>
      <c r="P438" s="6" t="s">
        <v>8975</v>
      </c>
      <c r="Q438" s="6" t="s">
        <v>8598</v>
      </c>
      <c r="R438" s="6">
        <f t="shared" si="12"/>
        <v>0</v>
      </c>
      <c r="S438" s="6">
        <v>0</v>
      </c>
      <c r="T438" s="6">
        <f t="shared" si="13"/>
        <v>0</v>
      </c>
    </row>
    <row r="439" spans="1:20" x14ac:dyDescent="0.2">
      <c r="A439" s="5">
        <v>1127</v>
      </c>
      <c r="B439" s="5">
        <v>525</v>
      </c>
      <c r="C439" s="6" t="s">
        <v>916</v>
      </c>
      <c r="D439" s="6" t="s">
        <v>916</v>
      </c>
      <c r="E439" s="6" t="s">
        <v>917</v>
      </c>
      <c r="F439" s="6" t="s">
        <v>917</v>
      </c>
      <c r="G439" s="6" t="s">
        <v>917</v>
      </c>
      <c r="H439" s="6" t="s">
        <v>918</v>
      </c>
      <c r="I439" s="6" t="s">
        <v>918</v>
      </c>
      <c r="J439" s="6" t="s">
        <v>594</v>
      </c>
      <c r="K439" s="6" t="s">
        <v>594</v>
      </c>
      <c r="L439" s="5">
        <v>7037927300</v>
      </c>
      <c r="M439" s="5">
        <v>7037927300</v>
      </c>
      <c r="N439" s="6" t="s">
        <v>8972</v>
      </c>
      <c r="O439" s="6" t="s">
        <v>8972</v>
      </c>
      <c r="P439" s="6" t="s">
        <v>8975</v>
      </c>
      <c r="Q439" s="6" t="s">
        <v>8598</v>
      </c>
      <c r="R439" s="6">
        <f t="shared" si="12"/>
        <v>0</v>
      </c>
      <c r="S439" s="6">
        <v>0</v>
      </c>
      <c r="T439" s="6">
        <f t="shared" si="13"/>
        <v>0</v>
      </c>
    </row>
    <row r="440" spans="1:20" x14ac:dyDescent="0.2">
      <c r="A440" s="5">
        <v>1115</v>
      </c>
      <c r="B440" s="5">
        <v>526</v>
      </c>
      <c r="C440" s="6" t="s">
        <v>887</v>
      </c>
      <c r="D440" s="6" t="s">
        <v>5281</v>
      </c>
      <c r="E440" s="6" t="s">
        <v>888</v>
      </c>
      <c r="F440" s="6" t="s">
        <v>888</v>
      </c>
      <c r="G440" s="6" t="s">
        <v>888</v>
      </c>
      <c r="H440" s="6" t="s">
        <v>889</v>
      </c>
      <c r="I440" s="6" t="s">
        <v>889</v>
      </c>
      <c r="J440" s="6" t="s">
        <v>594</v>
      </c>
      <c r="K440" s="6" t="s">
        <v>594</v>
      </c>
      <c r="L440" s="5">
        <v>5408297350</v>
      </c>
      <c r="M440" s="5">
        <v>5408297350</v>
      </c>
      <c r="N440" s="6" t="s">
        <v>8972</v>
      </c>
      <c r="O440" s="6" t="s">
        <v>8972</v>
      </c>
      <c r="P440" s="6" t="s">
        <v>8975</v>
      </c>
      <c r="Q440" s="6" t="s">
        <v>8598</v>
      </c>
      <c r="R440" s="6">
        <f t="shared" si="12"/>
        <v>0</v>
      </c>
      <c r="S440" s="6">
        <v>0</v>
      </c>
      <c r="T440" s="6">
        <f t="shared" si="13"/>
        <v>0</v>
      </c>
    </row>
    <row r="441" spans="1:20" x14ac:dyDescent="0.2">
      <c r="A441" s="5">
        <v>1111</v>
      </c>
      <c r="B441" s="5">
        <v>527</v>
      </c>
      <c r="C441" s="6" t="s">
        <v>876</v>
      </c>
      <c r="D441" s="6" t="s">
        <v>5282</v>
      </c>
      <c r="E441" s="6" t="s">
        <v>877</v>
      </c>
      <c r="F441" s="6" t="s">
        <v>877</v>
      </c>
      <c r="G441" s="6" t="s">
        <v>877</v>
      </c>
      <c r="H441" s="6" t="s">
        <v>455</v>
      </c>
      <c r="I441" s="6" t="s">
        <v>455</v>
      </c>
      <c r="J441" s="6" t="s">
        <v>594</v>
      </c>
      <c r="K441" s="6" t="s">
        <v>594</v>
      </c>
      <c r="L441" s="5">
        <v>8046335465</v>
      </c>
      <c r="M441" s="5">
        <v>8046335465</v>
      </c>
      <c r="N441" s="6" t="s">
        <v>8972</v>
      </c>
      <c r="O441" s="6" t="s">
        <v>8972</v>
      </c>
      <c r="P441" s="6" t="s">
        <v>8975</v>
      </c>
      <c r="Q441" s="6" t="s">
        <v>8598</v>
      </c>
      <c r="R441" s="6">
        <f t="shared" si="12"/>
        <v>0</v>
      </c>
      <c r="S441" s="6">
        <v>0</v>
      </c>
      <c r="T441" s="6">
        <f t="shared" si="13"/>
        <v>0</v>
      </c>
    </row>
    <row r="442" spans="1:20" x14ac:dyDescent="0.2">
      <c r="A442" s="5">
        <v>1110</v>
      </c>
      <c r="B442" s="5">
        <v>528</v>
      </c>
      <c r="C442" s="6" t="s">
        <v>873</v>
      </c>
      <c r="D442" s="6" t="s">
        <v>5283</v>
      </c>
      <c r="E442" s="6" t="s">
        <v>874</v>
      </c>
      <c r="F442" s="6" t="s">
        <v>874</v>
      </c>
      <c r="G442" s="6" t="s">
        <v>874</v>
      </c>
      <c r="H442" s="6" t="s">
        <v>875</v>
      </c>
      <c r="I442" s="6" t="s">
        <v>875</v>
      </c>
      <c r="J442" s="6" t="s">
        <v>594</v>
      </c>
      <c r="K442" s="6" t="s">
        <v>594</v>
      </c>
      <c r="L442" s="5">
        <v>5408994142</v>
      </c>
      <c r="M442" s="5">
        <v>5408994142</v>
      </c>
      <c r="N442" s="6" t="s">
        <v>8972</v>
      </c>
      <c r="O442" s="6" t="s">
        <v>8972</v>
      </c>
      <c r="P442" s="6" t="s">
        <v>8975</v>
      </c>
      <c r="Q442" s="6" t="s">
        <v>8598</v>
      </c>
      <c r="R442" s="6">
        <f t="shared" si="12"/>
        <v>0</v>
      </c>
      <c r="S442" s="6">
        <v>0</v>
      </c>
      <c r="T442" s="6">
        <f t="shared" si="13"/>
        <v>0</v>
      </c>
    </row>
    <row r="443" spans="1:20" x14ac:dyDescent="0.2">
      <c r="A443" s="5">
        <v>1112</v>
      </c>
      <c r="B443" s="5">
        <v>529</v>
      </c>
      <c r="C443" s="6" t="s">
        <v>878</v>
      </c>
      <c r="D443" s="6" t="s">
        <v>5284</v>
      </c>
      <c r="E443" s="6" t="s">
        <v>879</v>
      </c>
      <c r="F443" s="6" t="s">
        <v>879</v>
      </c>
      <c r="G443" s="6" t="s">
        <v>11251</v>
      </c>
      <c r="H443" s="6" t="s">
        <v>880</v>
      </c>
      <c r="I443" s="6" t="s">
        <v>880</v>
      </c>
      <c r="J443" s="6" t="s">
        <v>594</v>
      </c>
      <c r="K443" s="6" t="s">
        <v>594</v>
      </c>
      <c r="L443" s="5">
        <v>5407753111</v>
      </c>
      <c r="M443" s="5">
        <v>5407753111</v>
      </c>
      <c r="N443" s="6" t="s">
        <v>8972</v>
      </c>
      <c r="O443" s="6" t="s">
        <v>8972</v>
      </c>
      <c r="P443" s="6" t="s">
        <v>8975</v>
      </c>
      <c r="Q443" s="6" t="s">
        <v>8598</v>
      </c>
      <c r="R443" s="6">
        <f t="shared" si="12"/>
        <v>0</v>
      </c>
      <c r="S443" s="6">
        <v>0</v>
      </c>
      <c r="T443" s="6">
        <f t="shared" si="13"/>
        <v>0</v>
      </c>
    </row>
    <row r="444" spans="1:20" x14ac:dyDescent="0.2">
      <c r="A444" s="5">
        <v>1113</v>
      </c>
      <c r="B444" s="5">
        <v>530</v>
      </c>
      <c r="C444" s="6" t="s">
        <v>881</v>
      </c>
      <c r="D444" s="6" t="s">
        <v>5285</v>
      </c>
      <c r="E444" s="6" t="s">
        <v>882</v>
      </c>
      <c r="F444" s="6" t="s">
        <v>882</v>
      </c>
      <c r="G444" s="6" t="s">
        <v>11252</v>
      </c>
      <c r="H444" s="6" t="s">
        <v>883</v>
      </c>
      <c r="I444" s="6" t="s">
        <v>883</v>
      </c>
      <c r="J444" s="6" t="s">
        <v>594</v>
      </c>
      <c r="K444" s="6" t="s">
        <v>594</v>
      </c>
      <c r="L444" s="5">
        <v>5405077400</v>
      </c>
      <c r="M444" s="5">
        <v>5405077400</v>
      </c>
      <c r="N444" s="6" t="s">
        <v>8972</v>
      </c>
      <c r="O444" s="6" t="s">
        <v>8972</v>
      </c>
      <c r="P444" s="6" t="s">
        <v>8975</v>
      </c>
      <c r="Q444" s="6" t="s">
        <v>8598</v>
      </c>
      <c r="R444" s="6">
        <f t="shared" si="12"/>
        <v>0</v>
      </c>
      <c r="S444" s="6">
        <v>0</v>
      </c>
      <c r="T444" s="6">
        <f t="shared" si="13"/>
        <v>0</v>
      </c>
    </row>
    <row r="445" spans="1:20" x14ac:dyDescent="0.2">
      <c r="A445" s="5">
        <v>1114</v>
      </c>
      <c r="B445" s="5">
        <v>531</v>
      </c>
      <c r="C445" s="6" t="s">
        <v>884</v>
      </c>
      <c r="D445" s="6" t="s">
        <v>5286</v>
      </c>
      <c r="E445" s="6" t="s">
        <v>885</v>
      </c>
      <c r="F445" s="6" t="s">
        <v>885</v>
      </c>
      <c r="G445" s="6" t="s">
        <v>11253</v>
      </c>
      <c r="H445" s="6" t="s">
        <v>886</v>
      </c>
      <c r="I445" s="6" t="s">
        <v>886</v>
      </c>
      <c r="J445" s="6" t="s">
        <v>594</v>
      </c>
      <c r="K445" s="6" t="s">
        <v>594</v>
      </c>
      <c r="L445" s="5">
        <v>5406593101</v>
      </c>
      <c r="M445" s="5">
        <v>5406593101</v>
      </c>
      <c r="N445" s="6" t="s">
        <v>8972</v>
      </c>
      <c r="O445" s="6" t="s">
        <v>8972</v>
      </c>
      <c r="P445" s="6" t="s">
        <v>8975</v>
      </c>
      <c r="Q445" s="6" t="s">
        <v>8598</v>
      </c>
      <c r="R445" s="6">
        <f t="shared" si="12"/>
        <v>0</v>
      </c>
      <c r="S445" s="6">
        <v>0</v>
      </c>
      <c r="T445" s="6">
        <f t="shared" si="13"/>
        <v>0</v>
      </c>
    </row>
    <row r="446" spans="1:20" x14ac:dyDescent="0.2">
      <c r="A446" s="5">
        <v>1014</v>
      </c>
      <c r="B446" s="5">
        <v>532</v>
      </c>
      <c r="C446" s="6" t="s">
        <v>624</v>
      </c>
      <c r="D446" s="6" t="s">
        <v>5287</v>
      </c>
      <c r="E446" s="6" t="s">
        <v>5288</v>
      </c>
      <c r="F446" s="6" t="s">
        <v>5288</v>
      </c>
      <c r="G446" s="6" t="s">
        <v>7803</v>
      </c>
      <c r="H446" s="6" t="s">
        <v>57</v>
      </c>
      <c r="I446" s="6" t="s">
        <v>57</v>
      </c>
      <c r="J446" s="6" t="s">
        <v>594</v>
      </c>
      <c r="K446" s="6" t="s">
        <v>594</v>
      </c>
      <c r="L446" s="5">
        <v>5409485481</v>
      </c>
      <c r="M446" s="5">
        <v>5409485481</v>
      </c>
      <c r="N446" s="6" t="s">
        <v>8972</v>
      </c>
      <c r="O446" s="6" t="s">
        <v>8972</v>
      </c>
      <c r="P446" s="6" t="s">
        <v>8975</v>
      </c>
      <c r="Q446" s="6" t="s">
        <v>8598</v>
      </c>
      <c r="R446" s="6">
        <f t="shared" si="12"/>
        <v>0</v>
      </c>
      <c r="S446" s="6">
        <v>0</v>
      </c>
      <c r="T446" s="6">
        <f t="shared" si="13"/>
        <v>0</v>
      </c>
    </row>
    <row r="447" spans="1:20" x14ac:dyDescent="0.2">
      <c r="A447" s="5">
        <v>1015</v>
      </c>
      <c r="B447" s="5">
        <v>533</v>
      </c>
      <c r="C447" s="6" t="s">
        <v>625</v>
      </c>
      <c r="D447" s="6" t="s">
        <v>5289</v>
      </c>
      <c r="E447" s="6" t="s">
        <v>626</v>
      </c>
      <c r="F447" s="6" t="s">
        <v>626</v>
      </c>
      <c r="G447" s="6" t="s">
        <v>11227</v>
      </c>
      <c r="H447" s="6" t="s">
        <v>627</v>
      </c>
      <c r="I447" s="6" t="s">
        <v>627</v>
      </c>
      <c r="J447" s="6" t="s">
        <v>594</v>
      </c>
      <c r="K447" s="6" t="s">
        <v>594</v>
      </c>
      <c r="L447" s="5">
        <v>5406721291</v>
      </c>
      <c r="M447" s="5">
        <v>5406721291</v>
      </c>
      <c r="N447" s="6" t="s">
        <v>8972</v>
      </c>
      <c r="O447" s="6" t="s">
        <v>8972</v>
      </c>
      <c r="P447" s="6" t="s">
        <v>8975</v>
      </c>
      <c r="Q447" s="6" t="s">
        <v>8598</v>
      </c>
      <c r="R447" s="6">
        <f t="shared" si="12"/>
        <v>0</v>
      </c>
      <c r="S447" s="6">
        <v>0</v>
      </c>
      <c r="T447" s="6">
        <f t="shared" si="13"/>
        <v>0</v>
      </c>
    </row>
    <row r="448" spans="1:20" x14ac:dyDescent="0.2">
      <c r="A448" s="5">
        <v>1016</v>
      </c>
      <c r="B448" s="5">
        <v>534</v>
      </c>
      <c r="C448" s="6" t="s">
        <v>628</v>
      </c>
      <c r="D448" s="6" t="s">
        <v>5290</v>
      </c>
      <c r="E448" s="6" t="s">
        <v>7541</v>
      </c>
      <c r="F448" s="6" t="s">
        <v>7541</v>
      </c>
      <c r="G448" s="6" t="s">
        <v>7541</v>
      </c>
      <c r="H448" s="6" t="s">
        <v>195</v>
      </c>
      <c r="I448" s="6" t="s">
        <v>195</v>
      </c>
      <c r="J448" s="6" t="s">
        <v>594</v>
      </c>
      <c r="K448" s="6" t="s">
        <v>594</v>
      </c>
      <c r="L448" s="5">
        <v>5406753516</v>
      </c>
      <c r="M448" s="5">
        <v>5406753516</v>
      </c>
      <c r="N448" s="6" t="s">
        <v>8972</v>
      </c>
      <c r="O448" s="6" t="s">
        <v>8972</v>
      </c>
      <c r="P448" s="6" t="s">
        <v>8975</v>
      </c>
      <c r="Q448" s="6" t="s">
        <v>8598</v>
      </c>
      <c r="R448" s="6">
        <f t="shared" si="12"/>
        <v>0</v>
      </c>
      <c r="S448" s="6">
        <v>0</v>
      </c>
      <c r="T448" s="6">
        <f t="shared" si="13"/>
        <v>0</v>
      </c>
    </row>
    <row r="449" spans="1:20" x14ac:dyDescent="0.2">
      <c r="A449" s="5">
        <v>1132</v>
      </c>
      <c r="B449" s="5">
        <v>535</v>
      </c>
      <c r="C449" s="6" t="s">
        <v>927</v>
      </c>
      <c r="D449" s="6" t="s">
        <v>5291</v>
      </c>
      <c r="E449" s="6" t="s">
        <v>7804</v>
      </c>
      <c r="F449" s="6" t="s">
        <v>7804</v>
      </c>
      <c r="G449" s="6" t="s">
        <v>7804</v>
      </c>
      <c r="H449" s="6" t="s">
        <v>56</v>
      </c>
      <c r="I449" s="6" t="s">
        <v>56</v>
      </c>
      <c r="J449" s="6" t="s">
        <v>594</v>
      </c>
      <c r="K449" s="6" t="s">
        <v>594</v>
      </c>
      <c r="L449" s="5">
        <v>8043710433</v>
      </c>
      <c r="M449" s="5">
        <v>8043710433</v>
      </c>
      <c r="N449" s="6" t="s">
        <v>8972</v>
      </c>
      <c r="O449" s="6" t="s">
        <v>8972</v>
      </c>
      <c r="P449" s="6" t="s">
        <v>8975</v>
      </c>
      <c r="Q449" s="6" t="s">
        <v>8598</v>
      </c>
      <c r="R449" s="6">
        <f t="shared" si="12"/>
        <v>0</v>
      </c>
      <c r="S449" s="6">
        <v>0</v>
      </c>
      <c r="T449" s="6">
        <f t="shared" si="13"/>
        <v>0</v>
      </c>
    </row>
    <row r="450" spans="1:20" x14ac:dyDescent="0.2">
      <c r="A450" s="5">
        <v>1131</v>
      </c>
      <c r="B450" s="5">
        <v>536</v>
      </c>
      <c r="C450" s="6" t="s">
        <v>925</v>
      </c>
      <c r="D450" s="6" t="s">
        <v>5292</v>
      </c>
      <c r="E450" s="6" t="s">
        <v>926</v>
      </c>
      <c r="F450" s="6" t="s">
        <v>926</v>
      </c>
      <c r="G450" s="6" t="s">
        <v>6516</v>
      </c>
      <c r="H450" s="6" t="s">
        <v>56</v>
      </c>
      <c r="I450" s="6" t="s">
        <v>56</v>
      </c>
      <c r="J450" s="6" t="s">
        <v>594</v>
      </c>
      <c r="K450" s="6" t="s">
        <v>594</v>
      </c>
      <c r="L450" s="5">
        <v>8046461478</v>
      </c>
      <c r="M450" s="5">
        <v>8046461478</v>
      </c>
      <c r="N450" s="6" t="s">
        <v>8972</v>
      </c>
      <c r="O450" s="6" t="s">
        <v>8972</v>
      </c>
      <c r="P450" s="6" t="s">
        <v>8975</v>
      </c>
      <c r="Q450" s="6" t="s">
        <v>8598</v>
      </c>
      <c r="R450" s="6">
        <f t="shared" ref="R450:R513" si="14">IF(A450=A449,1,0)</f>
        <v>0</v>
      </c>
      <c r="S450" s="6">
        <v>0</v>
      </c>
      <c r="T450" s="6">
        <f t="shared" ref="T450:T513" si="15">IF(B450=B449, 1, 0)</f>
        <v>0</v>
      </c>
    </row>
    <row r="451" spans="1:20" x14ac:dyDescent="0.2">
      <c r="A451" s="5">
        <v>1133</v>
      </c>
      <c r="B451" s="5">
        <v>537</v>
      </c>
      <c r="C451" s="6" t="s">
        <v>928</v>
      </c>
      <c r="D451" s="6" t="s">
        <v>5293</v>
      </c>
      <c r="E451" s="6" t="s">
        <v>929</v>
      </c>
      <c r="F451" s="6" t="s">
        <v>929</v>
      </c>
      <c r="G451" s="6" t="s">
        <v>929</v>
      </c>
      <c r="H451" s="6" t="s">
        <v>56</v>
      </c>
      <c r="I451" s="6" t="s">
        <v>56</v>
      </c>
      <c r="J451" s="6" t="s">
        <v>594</v>
      </c>
      <c r="K451" s="6" t="s">
        <v>594</v>
      </c>
      <c r="L451" s="5">
        <v>8047861960</v>
      </c>
      <c r="M451" s="5">
        <v>8047861960</v>
      </c>
      <c r="N451" s="6" t="s">
        <v>8972</v>
      </c>
      <c r="O451" s="6" t="s">
        <v>8972</v>
      </c>
      <c r="P451" s="6" t="s">
        <v>8975</v>
      </c>
      <c r="Q451" s="6" t="s">
        <v>8598</v>
      </c>
      <c r="R451" s="6">
        <f t="shared" si="14"/>
        <v>0</v>
      </c>
      <c r="S451" s="6">
        <v>0</v>
      </c>
      <c r="T451" s="6">
        <f t="shared" si="15"/>
        <v>0</v>
      </c>
    </row>
    <row r="452" spans="1:20" x14ac:dyDescent="0.2">
      <c r="A452" s="5">
        <v>1124</v>
      </c>
      <c r="B452" s="5">
        <v>538</v>
      </c>
      <c r="C452" s="6" t="s">
        <v>910</v>
      </c>
      <c r="D452" s="6" t="s">
        <v>5294</v>
      </c>
      <c r="E452" s="6" t="s">
        <v>911</v>
      </c>
      <c r="F452" s="6" t="s">
        <v>911</v>
      </c>
      <c r="G452" s="6" t="s">
        <v>6514</v>
      </c>
      <c r="H452" s="6" t="s">
        <v>56</v>
      </c>
      <c r="I452" s="6" t="s">
        <v>56</v>
      </c>
      <c r="J452" s="6" t="s">
        <v>594</v>
      </c>
      <c r="K452" s="6" t="s">
        <v>594</v>
      </c>
      <c r="L452" s="5">
        <v>8047864099</v>
      </c>
      <c r="M452" s="5">
        <v>8047864099</v>
      </c>
      <c r="N452" s="6" t="s">
        <v>8972</v>
      </c>
      <c r="O452" s="6" t="s">
        <v>8972</v>
      </c>
      <c r="P452" s="6" t="s">
        <v>8975</v>
      </c>
      <c r="Q452" s="6" t="s">
        <v>8598</v>
      </c>
      <c r="R452" s="6">
        <f t="shared" si="14"/>
        <v>0</v>
      </c>
      <c r="S452" s="6">
        <v>0</v>
      </c>
      <c r="T452" s="6">
        <f t="shared" si="15"/>
        <v>0</v>
      </c>
    </row>
    <row r="453" spans="1:20" x14ac:dyDescent="0.2">
      <c r="A453" s="5">
        <v>1135</v>
      </c>
      <c r="B453" s="5">
        <v>539</v>
      </c>
      <c r="C453" s="6" t="s">
        <v>931</v>
      </c>
      <c r="D453" s="6" t="s">
        <v>5295</v>
      </c>
      <c r="E453" s="6" t="s">
        <v>932</v>
      </c>
      <c r="F453" s="6" t="s">
        <v>932</v>
      </c>
      <c r="G453" s="6" t="s">
        <v>932</v>
      </c>
      <c r="H453" s="6" t="s">
        <v>56</v>
      </c>
      <c r="I453" s="6" t="s">
        <v>56</v>
      </c>
      <c r="J453" s="6" t="s">
        <v>594</v>
      </c>
      <c r="K453" s="6" t="s">
        <v>594</v>
      </c>
      <c r="L453" s="5">
        <v>8047860204</v>
      </c>
      <c r="M453" s="5">
        <v>8047860204</v>
      </c>
      <c r="N453" s="6" t="s">
        <v>8972</v>
      </c>
      <c r="O453" s="6" t="s">
        <v>8972</v>
      </c>
      <c r="P453" s="6" t="s">
        <v>8975</v>
      </c>
      <c r="Q453" s="6" t="s">
        <v>8598</v>
      </c>
      <c r="R453" s="6">
        <f t="shared" si="14"/>
        <v>0</v>
      </c>
      <c r="S453" s="6">
        <v>0</v>
      </c>
      <c r="T453" s="6">
        <f t="shared" si="15"/>
        <v>0</v>
      </c>
    </row>
    <row r="454" spans="1:20" x14ac:dyDescent="0.2">
      <c r="A454" s="5">
        <v>1138</v>
      </c>
      <c r="B454" s="5">
        <v>540</v>
      </c>
      <c r="C454" s="6" t="s">
        <v>938</v>
      </c>
      <c r="D454" s="6" t="s">
        <v>5296</v>
      </c>
      <c r="E454" s="6" t="s">
        <v>939</v>
      </c>
      <c r="F454" s="6" t="s">
        <v>939</v>
      </c>
      <c r="G454" s="6" t="s">
        <v>6518</v>
      </c>
      <c r="H454" s="6" t="s">
        <v>56</v>
      </c>
      <c r="I454" s="6" t="s">
        <v>56</v>
      </c>
      <c r="J454" s="6" t="s">
        <v>594</v>
      </c>
      <c r="K454" s="6" t="s">
        <v>594</v>
      </c>
      <c r="L454" s="5">
        <v>8042302077</v>
      </c>
      <c r="M454" s="5">
        <v>8042302077</v>
      </c>
      <c r="N454" s="6" t="s">
        <v>8972</v>
      </c>
      <c r="O454" s="6" t="s">
        <v>8972</v>
      </c>
      <c r="P454" s="6" t="s">
        <v>8975</v>
      </c>
      <c r="Q454" s="6" t="s">
        <v>8598</v>
      </c>
      <c r="R454" s="6">
        <f t="shared" si="14"/>
        <v>0</v>
      </c>
      <c r="S454" s="6">
        <v>0</v>
      </c>
      <c r="T454" s="6">
        <f t="shared" si="15"/>
        <v>0</v>
      </c>
    </row>
    <row r="455" spans="1:20" x14ac:dyDescent="0.2">
      <c r="A455" s="5">
        <v>1136</v>
      </c>
      <c r="B455" s="5">
        <v>541</v>
      </c>
      <c r="C455" s="6" t="s">
        <v>933</v>
      </c>
      <c r="D455" s="6" t="s">
        <v>5297</v>
      </c>
      <c r="E455" s="6" t="s">
        <v>934</v>
      </c>
      <c r="F455" s="6" t="s">
        <v>934</v>
      </c>
      <c r="G455" s="6" t="s">
        <v>934</v>
      </c>
      <c r="H455" s="6" t="s">
        <v>56</v>
      </c>
      <c r="I455" s="6" t="s">
        <v>56</v>
      </c>
      <c r="J455" s="6" t="s">
        <v>594</v>
      </c>
      <c r="K455" s="6" t="s">
        <v>594</v>
      </c>
      <c r="L455" s="5">
        <v>8047860555</v>
      </c>
      <c r="M455" s="5">
        <v>8047860555</v>
      </c>
      <c r="N455" s="6" t="s">
        <v>8972</v>
      </c>
      <c r="O455" s="6" t="s">
        <v>8972</v>
      </c>
      <c r="P455" s="6" t="s">
        <v>8975</v>
      </c>
      <c r="Q455" s="6" t="s">
        <v>8598</v>
      </c>
      <c r="R455" s="6">
        <f t="shared" si="14"/>
        <v>0</v>
      </c>
      <c r="S455" s="6">
        <v>0</v>
      </c>
      <c r="T455" s="6">
        <f t="shared" si="15"/>
        <v>0</v>
      </c>
    </row>
    <row r="456" spans="1:20" x14ac:dyDescent="0.2">
      <c r="A456" s="5">
        <v>1134</v>
      </c>
      <c r="B456" s="5">
        <v>542</v>
      </c>
      <c r="C456" s="6" t="s">
        <v>930</v>
      </c>
      <c r="D456" s="6" t="s">
        <v>5298</v>
      </c>
      <c r="E456" s="6" t="s">
        <v>7805</v>
      </c>
      <c r="F456" s="6" t="s">
        <v>7805</v>
      </c>
      <c r="G456" s="6" t="s">
        <v>7896</v>
      </c>
      <c r="H456" s="6" t="s">
        <v>56</v>
      </c>
      <c r="I456" s="6" t="s">
        <v>56</v>
      </c>
      <c r="J456" s="6" t="s">
        <v>594</v>
      </c>
      <c r="K456" s="6" t="s">
        <v>594</v>
      </c>
      <c r="L456" s="5">
        <v>8042307740</v>
      </c>
      <c r="M456" s="5">
        <v>8042307740</v>
      </c>
      <c r="N456" s="6" t="s">
        <v>8972</v>
      </c>
      <c r="O456" s="6" t="s">
        <v>8972</v>
      </c>
      <c r="P456" s="6" t="s">
        <v>8975</v>
      </c>
      <c r="Q456" s="6" t="s">
        <v>8598</v>
      </c>
      <c r="R456" s="6">
        <f t="shared" si="14"/>
        <v>0</v>
      </c>
      <c r="S456" s="6">
        <v>0</v>
      </c>
      <c r="T456" s="6">
        <f t="shared" si="15"/>
        <v>0</v>
      </c>
    </row>
    <row r="457" spans="1:20" x14ac:dyDescent="0.2">
      <c r="A457" s="5">
        <v>1018</v>
      </c>
      <c r="B457" s="5">
        <v>543</v>
      </c>
      <c r="C457" s="6" t="s">
        <v>629</v>
      </c>
      <c r="D457" s="6" t="s">
        <v>5299</v>
      </c>
      <c r="E457" s="6" t="s">
        <v>7542</v>
      </c>
      <c r="F457" s="6" t="s">
        <v>7542</v>
      </c>
      <c r="G457" s="6" t="s">
        <v>11228</v>
      </c>
      <c r="H457" s="6" t="s">
        <v>595</v>
      </c>
      <c r="I457" s="6" t="s">
        <v>595</v>
      </c>
      <c r="J457" s="6" t="s">
        <v>594</v>
      </c>
      <c r="K457" s="6" t="s">
        <v>594</v>
      </c>
      <c r="L457" s="5">
        <v>5402835050</v>
      </c>
      <c r="M457" s="5">
        <v>5402835050</v>
      </c>
      <c r="N457" s="6" t="s">
        <v>8972</v>
      </c>
      <c r="O457" s="6" t="s">
        <v>8972</v>
      </c>
      <c r="P457" s="6" t="s">
        <v>8975</v>
      </c>
      <c r="Q457" s="6" t="s">
        <v>8598</v>
      </c>
      <c r="R457" s="6">
        <f t="shared" si="14"/>
        <v>0</v>
      </c>
      <c r="S457" s="6">
        <v>0</v>
      </c>
      <c r="T457" s="6">
        <f t="shared" si="15"/>
        <v>0</v>
      </c>
    </row>
    <row r="458" spans="1:20" x14ac:dyDescent="0.2">
      <c r="A458" s="5">
        <v>1019</v>
      </c>
      <c r="B458" s="5">
        <v>544</v>
      </c>
      <c r="C458" s="6" t="s">
        <v>630</v>
      </c>
      <c r="D458" s="6" t="s">
        <v>5300</v>
      </c>
      <c r="E458" s="6" t="s">
        <v>631</v>
      </c>
      <c r="F458" s="6" t="s">
        <v>631</v>
      </c>
      <c r="G458" s="6" t="s">
        <v>11229</v>
      </c>
      <c r="H458" s="6" t="s">
        <v>632</v>
      </c>
      <c r="I458" s="6" t="s">
        <v>632</v>
      </c>
      <c r="J458" s="6" t="s">
        <v>594</v>
      </c>
      <c r="K458" s="6" t="s">
        <v>594</v>
      </c>
      <c r="L458" s="5">
        <v>4348482525</v>
      </c>
      <c r="M458" s="5">
        <v>4348482525</v>
      </c>
      <c r="N458" s="6" t="s">
        <v>8972</v>
      </c>
      <c r="O458" s="6" t="s">
        <v>8972</v>
      </c>
      <c r="P458" s="6" t="s">
        <v>8975</v>
      </c>
      <c r="Q458" s="6" t="s">
        <v>8598</v>
      </c>
      <c r="R458" s="6">
        <f t="shared" si="14"/>
        <v>0</v>
      </c>
      <c r="S458" s="6">
        <v>0</v>
      </c>
      <c r="T458" s="6">
        <f t="shared" si="15"/>
        <v>0</v>
      </c>
    </row>
    <row r="459" spans="1:20" x14ac:dyDescent="0.2">
      <c r="A459" s="5">
        <v>1020</v>
      </c>
      <c r="B459" s="5">
        <v>545</v>
      </c>
      <c r="C459" s="6" t="s">
        <v>633</v>
      </c>
      <c r="D459" s="6" t="s">
        <v>5301</v>
      </c>
      <c r="E459" s="6" t="s">
        <v>634</v>
      </c>
      <c r="F459" s="6" t="s">
        <v>634</v>
      </c>
      <c r="G459" s="6" t="s">
        <v>11230</v>
      </c>
      <c r="H459" s="6" t="s">
        <v>635</v>
      </c>
      <c r="I459" s="6" t="s">
        <v>635</v>
      </c>
      <c r="J459" s="6" t="s">
        <v>594</v>
      </c>
      <c r="K459" s="6" t="s">
        <v>594</v>
      </c>
      <c r="L459" s="5">
        <v>4347386545</v>
      </c>
      <c r="M459" s="5">
        <v>4347386545</v>
      </c>
      <c r="N459" s="6" t="s">
        <v>8972</v>
      </c>
      <c r="O459" s="6" t="s">
        <v>8972</v>
      </c>
      <c r="P459" s="6" t="s">
        <v>8975</v>
      </c>
      <c r="Q459" s="6" t="s">
        <v>8598</v>
      </c>
      <c r="R459" s="6">
        <f t="shared" si="14"/>
        <v>0</v>
      </c>
      <c r="S459" s="6">
        <v>0</v>
      </c>
      <c r="T459" s="6">
        <f t="shared" si="15"/>
        <v>0</v>
      </c>
    </row>
    <row r="460" spans="1:20" x14ac:dyDescent="0.2">
      <c r="A460" s="5">
        <v>1021</v>
      </c>
      <c r="B460" s="5">
        <v>546</v>
      </c>
      <c r="C460" s="6" t="s">
        <v>636</v>
      </c>
      <c r="D460" s="6" t="s">
        <v>5302</v>
      </c>
      <c r="E460" s="6" t="s">
        <v>637</v>
      </c>
      <c r="F460" s="6" t="s">
        <v>637</v>
      </c>
      <c r="G460" s="6" t="s">
        <v>637</v>
      </c>
      <c r="H460" s="6" t="s">
        <v>638</v>
      </c>
      <c r="I460" s="6" t="s">
        <v>638</v>
      </c>
      <c r="J460" s="6" t="s">
        <v>594</v>
      </c>
      <c r="K460" s="6" t="s">
        <v>594</v>
      </c>
      <c r="L460" s="5">
        <v>4347386545</v>
      </c>
      <c r="M460" s="5">
        <v>4347386545</v>
      </c>
      <c r="N460" s="6" t="s">
        <v>8972</v>
      </c>
      <c r="O460" s="6" t="s">
        <v>8972</v>
      </c>
      <c r="P460" s="6" t="s">
        <v>8975</v>
      </c>
      <c r="Q460" s="6" t="s">
        <v>8598</v>
      </c>
      <c r="R460" s="6">
        <f t="shared" si="14"/>
        <v>0</v>
      </c>
      <c r="S460" s="6">
        <v>0</v>
      </c>
      <c r="T460" s="6">
        <f t="shared" si="15"/>
        <v>0</v>
      </c>
    </row>
    <row r="461" spans="1:20" x14ac:dyDescent="0.2">
      <c r="A461" s="5">
        <v>1022</v>
      </c>
      <c r="B461" s="5">
        <v>547</v>
      </c>
      <c r="C461" s="6" t="s">
        <v>639</v>
      </c>
      <c r="D461" s="6" t="s">
        <v>5303</v>
      </c>
      <c r="E461" s="6" t="s">
        <v>640</v>
      </c>
      <c r="F461" s="6" t="s">
        <v>640</v>
      </c>
      <c r="G461" s="6" t="s">
        <v>7867</v>
      </c>
      <c r="H461" s="6" t="s">
        <v>593</v>
      </c>
      <c r="I461" s="6" t="s">
        <v>593</v>
      </c>
      <c r="J461" s="6" t="s">
        <v>594</v>
      </c>
      <c r="K461" s="6" t="s">
        <v>594</v>
      </c>
      <c r="L461" s="5">
        <v>4349726279</v>
      </c>
      <c r="M461" s="5">
        <v>4349726279</v>
      </c>
      <c r="N461" s="6" t="s">
        <v>8972</v>
      </c>
      <c r="O461" s="6" t="s">
        <v>8972</v>
      </c>
      <c r="P461" s="6" t="s">
        <v>8975</v>
      </c>
      <c r="Q461" s="6" t="s">
        <v>8598</v>
      </c>
      <c r="R461" s="6">
        <f t="shared" si="14"/>
        <v>0</v>
      </c>
      <c r="S461" s="6">
        <v>0</v>
      </c>
      <c r="T461" s="6">
        <f t="shared" si="15"/>
        <v>0</v>
      </c>
    </row>
    <row r="462" spans="1:20" x14ac:dyDescent="0.2">
      <c r="A462" s="5">
        <v>1023</v>
      </c>
      <c r="B462" s="5">
        <v>548</v>
      </c>
      <c r="C462" s="6" t="s">
        <v>641</v>
      </c>
      <c r="D462" s="6" t="s">
        <v>5304</v>
      </c>
      <c r="E462" s="6" t="s">
        <v>7544</v>
      </c>
      <c r="F462" s="6" t="s">
        <v>7544</v>
      </c>
      <c r="G462" s="6" t="s">
        <v>7545</v>
      </c>
      <c r="H462" s="6" t="s">
        <v>642</v>
      </c>
      <c r="I462" s="6" t="s">
        <v>642</v>
      </c>
      <c r="J462" s="6" t="s">
        <v>594</v>
      </c>
      <c r="K462" s="6" t="s">
        <v>594</v>
      </c>
      <c r="L462" s="5">
        <v>4345911960</v>
      </c>
      <c r="M462" s="5">
        <v>4345911960</v>
      </c>
      <c r="N462" s="6" t="s">
        <v>8972</v>
      </c>
      <c r="O462" s="6" t="s">
        <v>8972</v>
      </c>
      <c r="P462" s="6" t="s">
        <v>8975</v>
      </c>
      <c r="Q462" s="6" t="s">
        <v>8598</v>
      </c>
      <c r="R462" s="6">
        <f t="shared" si="14"/>
        <v>0</v>
      </c>
      <c r="S462" s="6">
        <v>0</v>
      </c>
      <c r="T462" s="6">
        <f t="shared" si="15"/>
        <v>0</v>
      </c>
    </row>
    <row r="463" spans="1:20" x14ac:dyDescent="0.2">
      <c r="A463" s="5">
        <v>1024</v>
      </c>
      <c r="B463" s="5">
        <v>549</v>
      </c>
      <c r="C463" s="6" t="s">
        <v>643</v>
      </c>
      <c r="D463" s="6" t="s">
        <v>5305</v>
      </c>
      <c r="E463" s="6" t="s">
        <v>644</v>
      </c>
      <c r="F463" s="6" t="s">
        <v>644</v>
      </c>
      <c r="G463" s="6" t="s">
        <v>644</v>
      </c>
      <c r="H463" s="6" t="s">
        <v>645</v>
      </c>
      <c r="I463" s="6" t="s">
        <v>645</v>
      </c>
      <c r="J463" s="6" t="s">
        <v>594</v>
      </c>
      <c r="K463" s="6" t="s">
        <v>594</v>
      </c>
      <c r="L463" s="5">
        <v>4349852262</v>
      </c>
      <c r="M463" s="5">
        <v>4349852262</v>
      </c>
      <c r="N463" s="6" t="s">
        <v>8972</v>
      </c>
      <c r="O463" s="6" t="s">
        <v>8972</v>
      </c>
      <c r="P463" s="6" t="s">
        <v>8975</v>
      </c>
      <c r="Q463" s="6" t="s">
        <v>8598</v>
      </c>
      <c r="R463" s="6">
        <f t="shared" si="14"/>
        <v>0</v>
      </c>
      <c r="S463" s="6">
        <v>0</v>
      </c>
      <c r="T463" s="6">
        <f t="shared" si="15"/>
        <v>0</v>
      </c>
    </row>
    <row r="464" spans="1:20" x14ac:dyDescent="0.2">
      <c r="A464" s="5">
        <v>1025</v>
      </c>
      <c r="B464" s="5">
        <v>550</v>
      </c>
      <c r="C464" s="6" t="s">
        <v>646</v>
      </c>
      <c r="D464" s="6" t="s">
        <v>5306</v>
      </c>
      <c r="E464" s="6" t="s">
        <v>5307</v>
      </c>
      <c r="F464" s="6" t="s">
        <v>5307</v>
      </c>
      <c r="G464" s="6" t="s">
        <v>7164</v>
      </c>
      <c r="H464" s="6" t="s">
        <v>647</v>
      </c>
      <c r="I464" s="6" t="s">
        <v>647</v>
      </c>
      <c r="J464" s="6" t="s">
        <v>594</v>
      </c>
      <c r="K464" s="6" t="s">
        <v>594</v>
      </c>
      <c r="L464" s="5">
        <v>5409673703</v>
      </c>
      <c r="M464" s="5">
        <v>5409673703</v>
      </c>
      <c r="N464" s="6" t="s">
        <v>8972</v>
      </c>
      <c r="O464" s="6" t="s">
        <v>8972</v>
      </c>
      <c r="P464" s="6" t="s">
        <v>8975</v>
      </c>
      <c r="Q464" s="6" t="s">
        <v>8598</v>
      </c>
      <c r="R464" s="6">
        <f t="shared" si="14"/>
        <v>0</v>
      </c>
      <c r="S464" s="6">
        <v>0</v>
      </c>
      <c r="T464" s="6">
        <f t="shared" si="15"/>
        <v>0</v>
      </c>
    </row>
    <row r="465" spans="1:20" x14ac:dyDescent="0.2">
      <c r="A465" s="5">
        <v>1026</v>
      </c>
      <c r="B465" s="5">
        <v>551</v>
      </c>
      <c r="C465" s="6" t="s">
        <v>648</v>
      </c>
      <c r="D465" s="6" t="s">
        <v>5308</v>
      </c>
      <c r="E465" s="6" t="s">
        <v>649</v>
      </c>
      <c r="F465" s="6" t="s">
        <v>649</v>
      </c>
      <c r="G465" s="6" t="s">
        <v>649</v>
      </c>
      <c r="H465" s="6" t="s">
        <v>650</v>
      </c>
      <c r="I465" s="6" t="s">
        <v>650</v>
      </c>
      <c r="J465" s="6" t="s">
        <v>594</v>
      </c>
      <c r="K465" s="6" t="s">
        <v>594</v>
      </c>
      <c r="L465" s="5">
        <v>4342638315</v>
      </c>
      <c r="M465" s="5">
        <v>4342638315</v>
      </c>
      <c r="N465" s="6" t="s">
        <v>8972</v>
      </c>
      <c r="O465" s="6" t="s">
        <v>8972</v>
      </c>
      <c r="P465" s="6" t="s">
        <v>8975</v>
      </c>
      <c r="Q465" s="6" t="s">
        <v>8598</v>
      </c>
      <c r="R465" s="6">
        <f t="shared" si="14"/>
        <v>0</v>
      </c>
      <c r="S465" s="6">
        <v>0</v>
      </c>
      <c r="T465" s="6">
        <f t="shared" si="15"/>
        <v>0</v>
      </c>
    </row>
    <row r="466" spans="1:20" x14ac:dyDescent="0.2">
      <c r="A466" s="5">
        <v>1030</v>
      </c>
      <c r="B466" s="5">
        <v>552</v>
      </c>
      <c r="C466" s="6" t="s">
        <v>658</v>
      </c>
      <c r="D466" s="6" t="s">
        <v>5309</v>
      </c>
      <c r="E466" s="6" t="s">
        <v>659</v>
      </c>
      <c r="F466" s="6" t="s">
        <v>659</v>
      </c>
      <c r="G466" s="6" t="s">
        <v>11231</v>
      </c>
      <c r="H466" s="6" t="s">
        <v>660</v>
      </c>
      <c r="I466" s="6" t="s">
        <v>660</v>
      </c>
      <c r="J466" s="6" t="s">
        <v>594</v>
      </c>
      <c r="K466" s="6" t="s">
        <v>594</v>
      </c>
      <c r="L466" s="5">
        <v>8044433396</v>
      </c>
      <c r="M466" s="5">
        <v>8044433396</v>
      </c>
      <c r="N466" s="6" t="s">
        <v>8972</v>
      </c>
      <c r="O466" s="6" t="s">
        <v>8972</v>
      </c>
      <c r="P466" s="6" t="s">
        <v>8975</v>
      </c>
      <c r="Q466" s="6" t="s">
        <v>8598</v>
      </c>
      <c r="R466" s="6">
        <f t="shared" si="14"/>
        <v>0</v>
      </c>
      <c r="S466" s="6">
        <v>0</v>
      </c>
      <c r="T466" s="6">
        <f t="shared" si="15"/>
        <v>0</v>
      </c>
    </row>
    <row r="467" spans="1:20" x14ac:dyDescent="0.2">
      <c r="A467" s="5">
        <v>1033</v>
      </c>
      <c r="B467" s="5">
        <v>553</v>
      </c>
      <c r="C467" s="6" t="s">
        <v>666</v>
      </c>
      <c r="D467" s="6" t="s">
        <v>5310</v>
      </c>
      <c r="E467" s="6" t="s">
        <v>667</v>
      </c>
      <c r="F467" s="6" t="s">
        <v>667</v>
      </c>
      <c r="G467" s="6" t="s">
        <v>11234</v>
      </c>
      <c r="H467" s="6" t="s">
        <v>668</v>
      </c>
      <c r="I467" s="6" t="s">
        <v>668</v>
      </c>
      <c r="J467" s="6" t="s">
        <v>594</v>
      </c>
      <c r="K467" s="6" t="s">
        <v>594</v>
      </c>
      <c r="L467" s="5">
        <v>8046932445</v>
      </c>
      <c r="M467" s="5">
        <v>8046932445</v>
      </c>
      <c r="N467" s="6" t="s">
        <v>8972</v>
      </c>
      <c r="O467" s="6" t="s">
        <v>8972</v>
      </c>
      <c r="P467" s="6" t="s">
        <v>8975</v>
      </c>
      <c r="Q467" s="6" t="s">
        <v>8598</v>
      </c>
      <c r="R467" s="6">
        <f t="shared" si="14"/>
        <v>0</v>
      </c>
      <c r="S467" s="6">
        <v>0</v>
      </c>
      <c r="T467" s="6">
        <f t="shared" si="15"/>
        <v>0</v>
      </c>
    </row>
    <row r="468" spans="1:20" x14ac:dyDescent="0.2">
      <c r="A468" s="5">
        <v>1027</v>
      </c>
      <c r="B468" s="5">
        <v>554</v>
      </c>
      <c r="C468" s="6" t="s">
        <v>651</v>
      </c>
      <c r="D468" s="6" t="s">
        <v>5311</v>
      </c>
      <c r="E468" s="6" t="s">
        <v>652</v>
      </c>
      <c r="F468" s="6" t="s">
        <v>652</v>
      </c>
      <c r="G468" s="6" t="s">
        <v>7868</v>
      </c>
      <c r="H468" s="6" t="s">
        <v>653</v>
      </c>
      <c r="I468" s="6" t="s">
        <v>653</v>
      </c>
      <c r="J468" s="6" t="s">
        <v>594</v>
      </c>
      <c r="K468" s="6" t="s">
        <v>594</v>
      </c>
      <c r="L468" s="5">
        <v>8047856154</v>
      </c>
      <c r="M468" s="5">
        <v>8047856154</v>
      </c>
      <c r="N468" s="6" t="s">
        <v>8972</v>
      </c>
      <c r="O468" s="6" t="s">
        <v>8972</v>
      </c>
      <c r="P468" s="6" t="s">
        <v>8975</v>
      </c>
      <c r="Q468" s="6" t="s">
        <v>8598</v>
      </c>
      <c r="R468" s="6">
        <f t="shared" si="14"/>
        <v>0</v>
      </c>
      <c r="S468" s="6">
        <v>0</v>
      </c>
      <c r="T468" s="6">
        <f t="shared" si="15"/>
        <v>0</v>
      </c>
    </row>
    <row r="469" spans="1:20" x14ac:dyDescent="0.2">
      <c r="A469" s="5">
        <v>1031</v>
      </c>
      <c r="B469" s="5">
        <v>555</v>
      </c>
      <c r="C469" s="6" t="s">
        <v>661</v>
      </c>
      <c r="D469" s="6" t="s">
        <v>5312</v>
      </c>
      <c r="E469" s="6" t="s">
        <v>662</v>
      </c>
      <c r="F469" s="6" t="s">
        <v>662</v>
      </c>
      <c r="G469" s="6" t="s">
        <v>11232</v>
      </c>
      <c r="H469" s="6" t="s">
        <v>5313</v>
      </c>
      <c r="I469" s="6" t="s">
        <v>5313</v>
      </c>
      <c r="J469" s="6" t="s">
        <v>594</v>
      </c>
      <c r="K469" s="6" t="s">
        <v>594</v>
      </c>
      <c r="L469" s="5">
        <v>8047693011</v>
      </c>
      <c r="M469" s="5">
        <v>8047693011</v>
      </c>
      <c r="N469" s="6" t="s">
        <v>8972</v>
      </c>
      <c r="O469" s="6" t="s">
        <v>8972</v>
      </c>
      <c r="P469" s="6" t="s">
        <v>8975</v>
      </c>
      <c r="Q469" s="6" t="s">
        <v>8598</v>
      </c>
      <c r="R469" s="6">
        <f t="shared" si="14"/>
        <v>0</v>
      </c>
      <c r="S469" s="6">
        <v>0</v>
      </c>
      <c r="T469" s="6">
        <f t="shared" si="15"/>
        <v>0</v>
      </c>
    </row>
    <row r="470" spans="1:20" x14ac:dyDescent="0.2">
      <c r="A470" s="5">
        <v>1034</v>
      </c>
      <c r="B470" s="5">
        <v>556</v>
      </c>
      <c r="C470" s="6" t="s">
        <v>669</v>
      </c>
      <c r="D470" s="6" t="s">
        <v>5314</v>
      </c>
      <c r="E470" s="6" t="s">
        <v>670</v>
      </c>
      <c r="F470" s="6" t="s">
        <v>670</v>
      </c>
      <c r="G470" s="6" t="s">
        <v>11235</v>
      </c>
      <c r="H470" s="6" t="s">
        <v>517</v>
      </c>
      <c r="I470" s="6" t="s">
        <v>517</v>
      </c>
      <c r="J470" s="6" t="s">
        <v>594</v>
      </c>
      <c r="K470" s="6" t="s">
        <v>594</v>
      </c>
      <c r="L470" s="5">
        <v>8044625197</v>
      </c>
      <c r="M470" s="5">
        <v>8044625197</v>
      </c>
      <c r="N470" s="6" t="s">
        <v>8972</v>
      </c>
      <c r="O470" s="6" t="s">
        <v>8972</v>
      </c>
      <c r="P470" s="6" t="s">
        <v>8975</v>
      </c>
      <c r="Q470" s="6" t="s">
        <v>8598</v>
      </c>
      <c r="R470" s="6">
        <f t="shared" si="14"/>
        <v>0</v>
      </c>
      <c r="S470" s="6">
        <v>0</v>
      </c>
      <c r="T470" s="6">
        <f t="shared" si="15"/>
        <v>0</v>
      </c>
    </row>
    <row r="471" spans="1:20" x14ac:dyDescent="0.2">
      <c r="A471" s="5">
        <v>1028</v>
      </c>
      <c r="B471" s="5">
        <v>557</v>
      </c>
      <c r="C471" s="6" t="s">
        <v>654</v>
      </c>
      <c r="D471" s="6" t="s">
        <v>5315</v>
      </c>
      <c r="E471" s="6" t="s">
        <v>655</v>
      </c>
      <c r="F471" s="6" t="s">
        <v>655</v>
      </c>
      <c r="G471" s="6" t="s">
        <v>655</v>
      </c>
      <c r="H471" s="6" t="s">
        <v>656</v>
      </c>
      <c r="I471" s="6" t="s">
        <v>656</v>
      </c>
      <c r="J471" s="6" t="s">
        <v>594</v>
      </c>
      <c r="K471" s="6" t="s">
        <v>594</v>
      </c>
      <c r="L471" s="5">
        <v>8047257131</v>
      </c>
      <c r="M471" s="5">
        <v>8047257131</v>
      </c>
      <c r="N471" s="6" t="s">
        <v>8972</v>
      </c>
      <c r="O471" s="6" t="s">
        <v>8972</v>
      </c>
      <c r="P471" s="6" t="s">
        <v>8975</v>
      </c>
      <c r="Q471" s="6" t="s">
        <v>8598</v>
      </c>
      <c r="R471" s="6">
        <f t="shared" si="14"/>
        <v>0</v>
      </c>
      <c r="S471" s="6">
        <v>0</v>
      </c>
      <c r="T471" s="6">
        <f t="shared" si="15"/>
        <v>0</v>
      </c>
    </row>
    <row r="472" spans="1:20" x14ac:dyDescent="0.2">
      <c r="A472" s="5">
        <v>1032</v>
      </c>
      <c r="B472" s="5">
        <v>558</v>
      </c>
      <c r="C472" s="6" t="s">
        <v>663</v>
      </c>
      <c r="D472" s="6" t="s">
        <v>5316</v>
      </c>
      <c r="E472" s="6" t="s">
        <v>664</v>
      </c>
      <c r="F472" s="6" t="s">
        <v>664</v>
      </c>
      <c r="G472" s="6" t="s">
        <v>11233</v>
      </c>
      <c r="H472" s="6" t="s">
        <v>665</v>
      </c>
      <c r="I472" s="6" t="s">
        <v>665</v>
      </c>
      <c r="J472" s="6" t="s">
        <v>594</v>
      </c>
      <c r="K472" s="6" t="s">
        <v>594</v>
      </c>
      <c r="L472" s="5">
        <v>8047582381</v>
      </c>
      <c r="M472" s="5">
        <v>8047582381</v>
      </c>
      <c r="N472" s="6" t="s">
        <v>8972</v>
      </c>
      <c r="O472" s="6" t="s">
        <v>8972</v>
      </c>
      <c r="P472" s="6" t="s">
        <v>8975</v>
      </c>
      <c r="Q472" s="6" t="s">
        <v>8598</v>
      </c>
      <c r="R472" s="6">
        <f t="shared" si="14"/>
        <v>0</v>
      </c>
      <c r="S472" s="6">
        <v>0</v>
      </c>
      <c r="T472" s="6">
        <f t="shared" si="15"/>
        <v>0</v>
      </c>
    </row>
    <row r="473" spans="1:20" x14ac:dyDescent="0.2">
      <c r="A473" s="5">
        <v>1035</v>
      </c>
      <c r="B473" s="5">
        <v>559</v>
      </c>
      <c r="C473" s="6" t="s">
        <v>671</v>
      </c>
      <c r="D473" s="6" t="s">
        <v>5317</v>
      </c>
      <c r="E473" s="6" t="s">
        <v>672</v>
      </c>
      <c r="F473" s="6" t="s">
        <v>672</v>
      </c>
      <c r="G473" s="6" t="s">
        <v>11236</v>
      </c>
      <c r="H473" s="6" t="s">
        <v>673</v>
      </c>
      <c r="I473" s="6" t="s">
        <v>673</v>
      </c>
      <c r="J473" s="6" t="s">
        <v>594</v>
      </c>
      <c r="K473" s="6" t="s">
        <v>594</v>
      </c>
      <c r="L473" s="5">
        <v>8045803731</v>
      </c>
      <c r="M473" s="5">
        <v>8045803731</v>
      </c>
      <c r="N473" s="6" t="s">
        <v>8972</v>
      </c>
      <c r="O473" s="6" t="s">
        <v>8972</v>
      </c>
      <c r="P473" s="6" t="s">
        <v>8975</v>
      </c>
      <c r="Q473" s="6" t="s">
        <v>8598</v>
      </c>
      <c r="R473" s="6">
        <f t="shared" si="14"/>
        <v>0</v>
      </c>
      <c r="S473" s="6">
        <v>0</v>
      </c>
      <c r="T473" s="6">
        <f t="shared" si="15"/>
        <v>0</v>
      </c>
    </row>
    <row r="474" spans="1:20" x14ac:dyDescent="0.2">
      <c r="A474" s="5">
        <v>1130</v>
      </c>
      <c r="B474" s="5">
        <v>560</v>
      </c>
      <c r="C474" s="6" t="s">
        <v>922</v>
      </c>
      <c r="D474" s="6" t="s">
        <v>5318</v>
      </c>
      <c r="E474" s="6" t="s">
        <v>923</v>
      </c>
      <c r="F474" s="6" t="s">
        <v>923</v>
      </c>
      <c r="G474" s="6" t="s">
        <v>6515</v>
      </c>
      <c r="H474" s="6" t="s">
        <v>924</v>
      </c>
      <c r="I474" s="6" t="s">
        <v>924</v>
      </c>
      <c r="J474" s="6" t="s">
        <v>594</v>
      </c>
      <c r="K474" s="6" t="s">
        <v>594</v>
      </c>
      <c r="L474" s="5">
        <v>8044931124</v>
      </c>
      <c r="M474" s="5">
        <v>8044931124</v>
      </c>
      <c r="N474" s="6" t="s">
        <v>8972</v>
      </c>
      <c r="O474" s="6" t="s">
        <v>8972</v>
      </c>
      <c r="P474" s="6" t="s">
        <v>8975</v>
      </c>
      <c r="Q474" s="6" t="s">
        <v>8598</v>
      </c>
      <c r="R474" s="6">
        <f t="shared" si="14"/>
        <v>0</v>
      </c>
      <c r="S474" s="6">
        <v>0</v>
      </c>
      <c r="T474" s="6">
        <f t="shared" si="15"/>
        <v>0</v>
      </c>
    </row>
    <row r="475" spans="1:20" x14ac:dyDescent="0.2">
      <c r="A475" s="5">
        <v>1043</v>
      </c>
      <c r="B475" s="5">
        <v>561</v>
      </c>
      <c r="C475" s="6" t="s">
        <v>695</v>
      </c>
      <c r="D475" s="6" t="s">
        <v>5319</v>
      </c>
      <c r="E475" s="6" t="s">
        <v>696</v>
      </c>
      <c r="F475" s="6" t="s">
        <v>696</v>
      </c>
      <c r="G475" s="6" t="s">
        <v>696</v>
      </c>
      <c r="H475" s="6" t="s">
        <v>697</v>
      </c>
      <c r="I475" s="6" t="s">
        <v>697</v>
      </c>
      <c r="J475" s="6" t="s">
        <v>594</v>
      </c>
      <c r="K475" s="6" t="s">
        <v>594</v>
      </c>
      <c r="L475" s="5">
        <v>7575182700</v>
      </c>
      <c r="M475" s="5">
        <v>7575182700</v>
      </c>
      <c r="N475" s="6" t="s">
        <v>8972</v>
      </c>
      <c r="O475" s="6" t="s">
        <v>8972</v>
      </c>
      <c r="P475" s="6" t="s">
        <v>8973</v>
      </c>
      <c r="Q475" s="6" t="s">
        <v>8598</v>
      </c>
      <c r="R475" s="6">
        <f t="shared" si="14"/>
        <v>0</v>
      </c>
      <c r="S475" s="6">
        <v>0</v>
      </c>
      <c r="T475" s="6">
        <f t="shared" si="15"/>
        <v>0</v>
      </c>
    </row>
    <row r="476" spans="1:20" x14ac:dyDescent="0.2">
      <c r="A476" s="5">
        <v>1037</v>
      </c>
      <c r="B476" s="5">
        <v>563</v>
      </c>
      <c r="C476" s="6" t="s">
        <v>677</v>
      </c>
      <c r="D476" s="6" t="s">
        <v>5322</v>
      </c>
      <c r="E476" s="6" t="s">
        <v>678</v>
      </c>
      <c r="F476" s="6" t="s">
        <v>678</v>
      </c>
      <c r="G476" s="6" t="s">
        <v>7869</v>
      </c>
      <c r="H476" s="6" t="s">
        <v>679</v>
      </c>
      <c r="I476" s="6" t="s">
        <v>679</v>
      </c>
      <c r="J476" s="6" t="s">
        <v>594</v>
      </c>
      <c r="K476" s="6" t="s">
        <v>594</v>
      </c>
      <c r="L476" s="5">
        <v>5404840292</v>
      </c>
      <c r="M476" s="5">
        <v>5404840292</v>
      </c>
      <c r="N476" s="6" t="s">
        <v>8972</v>
      </c>
      <c r="O476" s="6" t="s">
        <v>8972</v>
      </c>
      <c r="P476" s="6" t="s">
        <v>8975</v>
      </c>
      <c r="Q476" s="6" t="s">
        <v>8598</v>
      </c>
      <c r="R476" s="6">
        <f t="shared" si="14"/>
        <v>0</v>
      </c>
      <c r="S476" s="6">
        <v>0</v>
      </c>
      <c r="T476" s="6">
        <f t="shared" si="15"/>
        <v>0</v>
      </c>
    </row>
    <row r="477" spans="1:20" x14ac:dyDescent="0.2">
      <c r="A477" s="5">
        <v>1036</v>
      </c>
      <c r="B477" s="5">
        <v>564</v>
      </c>
      <c r="C477" s="6" t="s">
        <v>674</v>
      </c>
      <c r="D477" s="6" t="s">
        <v>5323</v>
      </c>
      <c r="E477" s="6" t="s">
        <v>675</v>
      </c>
      <c r="F477" s="6" t="s">
        <v>675</v>
      </c>
      <c r="G477" s="6" t="s">
        <v>675</v>
      </c>
      <c r="H477" s="6" t="s">
        <v>676</v>
      </c>
      <c r="I477" s="6" t="s">
        <v>676</v>
      </c>
      <c r="J477" s="6" t="s">
        <v>594</v>
      </c>
      <c r="K477" s="6" t="s">
        <v>594</v>
      </c>
      <c r="L477" s="5">
        <v>2766382311</v>
      </c>
      <c r="M477" s="5">
        <v>2766382311</v>
      </c>
      <c r="N477" s="6" t="s">
        <v>8972</v>
      </c>
      <c r="O477" s="6" t="s">
        <v>8972</v>
      </c>
      <c r="P477" s="6" t="s">
        <v>8975</v>
      </c>
      <c r="Q477" s="6" t="s">
        <v>8598</v>
      </c>
      <c r="R477" s="6">
        <f t="shared" si="14"/>
        <v>0</v>
      </c>
      <c r="S477" s="6">
        <v>0</v>
      </c>
      <c r="T477" s="6">
        <f t="shared" si="15"/>
        <v>0</v>
      </c>
    </row>
    <row r="478" spans="1:20" x14ac:dyDescent="0.2">
      <c r="A478" s="5">
        <v>1038</v>
      </c>
      <c r="B478" s="5">
        <v>565</v>
      </c>
      <c r="C478" s="6" t="s">
        <v>680</v>
      </c>
      <c r="D478" s="6" t="s">
        <v>5324</v>
      </c>
      <c r="E478" s="6" t="s">
        <v>681</v>
      </c>
      <c r="F478" s="6" t="s">
        <v>681</v>
      </c>
      <c r="G478" s="6" t="s">
        <v>11237</v>
      </c>
      <c r="H478" s="6" t="s">
        <v>682</v>
      </c>
      <c r="I478" s="6" t="s">
        <v>682</v>
      </c>
      <c r="J478" s="6" t="s">
        <v>594</v>
      </c>
      <c r="K478" s="6" t="s">
        <v>594</v>
      </c>
      <c r="L478" s="5">
        <v>2766932070</v>
      </c>
      <c r="M478" s="5">
        <v>2766932070</v>
      </c>
      <c r="N478" s="6" t="s">
        <v>8972</v>
      </c>
      <c r="O478" s="6" t="s">
        <v>8972</v>
      </c>
      <c r="P478" s="6" t="s">
        <v>8975</v>
      </c>
      <c r="Q478" s="6" t="s">
        <v>8598</v>
      </c>
      <c r="R478" s="6">
        <f t="shared" si="14"/>
        <v>0</v>
      </c>
      <c r="S478" s="6">
        <v>0</v>
      </c>
      <c r="T478" s="6">
        <f t="shared" si="15"/>
        <v>0</v>
      </c>
    </row>
    <row r="479" spans="1:20" x14ac:dyDescent="0.2">
      <c r="A479" s="5">
        <v>1125</v>
      </c>
      <c r="B479" s="5">
        <v>566</v>
      </c>
      <c r="C479" s="6" t="s">
        <v>912</v>
      </c>
      <c r="D479" s="6" t="s">
        <v>5325</v>
      </c>
      <c r="E479" s="6" t="s">
        <v>913</v>
      </c>
      <c r="F479" s="6" t="s">
        <v>913</v>
      </c>
      <c r="G479" s="6" t="s">
        <v>913</v>
      </c>
      <c r="H479" s="6" t="s">
        <v>676</v>
      </c>
      <c r="I479" s="6" t="s">
        <v>676</v>
      </c>
      <c r="J479" s="6" t="s">
        <v>594</v>
      </c>
      <c r="K479" s="6" t="s">
        <v>594</v>
      </c>
      <c r="L479" s="5">
        <v>2764035788</v>
      </c>
      <c r="M479" s="5">
        <v>2764035788</v>
      </c>
      <c r="N479" s="6" t="s">
        <v>8972</v>
      </c>
      <c r="O479" s="6" t="s">
        <v>8972</v>
      </c>
      <c r="P479" s="6" t="s">
        <v>8976</v>
      </c>
      <c r="Q479" s="6" t="s">
        <v>8598</v>
      </c>
      <c r="R479" s="6">
        <f t="shared" si="14"/>
        <v>0</v>
      </c>
      <c r="S479" s="6">
        <v>0</v>
      </c>
      <c r="T479" s="6">
        <f t="shared" si="15"/>
        <v>0</v>
      </c>
    </row>
    <row r="480" spans="1:20" x14ac:dyDescent="0.2">
      <c r="A480" s="5">
        <v>1041</v>
      </c>
      <c r="B480" s="5">
        <v>567</v>
      </c>
      <c r="C480" s="6" t="s">
        <v>689</v>
      </c>
      <c r="D480" s="6" t="s">
        <v>5326</v>
      </c>
      <c r="E480" s="6" t="s">
        <v>690</v>
      </c>
      <c r="F480" s="6" t="s">
        <v>690</v>
      </c>
      <c r="G480" s="6" t="s">
        <v>11239</v>
      </c>
      <c r="H480" s="6" t="s">
        <v>691</v>
      </c>
      <c r="I480" s="6" t="s">
        <v>691</v>
      </c>
      <c r="J480" s="6" t="s">
        <v>594</v>
      </c>
      <c r="K480" s="6" t="s">
        <v>594</v>
      </c>
      <c r="L480" s="5">
        <v>7575626109</v>
      </c>
      <c r="M480" s="5">
        <v>7575626109</v>
      </c>
      <c r="N480" s="6" t="s">
        <v>8972</v>
      </c>
      <c r="O480" s="6" t="s">
        <v>8972</v>
      </c>
      <c r="P480" s="6" t="s">
        <v>8975</v>
      </c>
      <c r="Q480" s="6" t="s">
        <v>8598</v>
      </c>
      <c r="R480" s="6">
        <f t="shared" si="14"/>
        <v>0</v>
      </c>
      <c r="S480" s="6">
        <v>0</v>
      </c>
      <c r="T480" s="6">
        <f t="shared" si="15"/>
        <v>0</v>
      </c>
    </row>
    <row r="481" spans="1:20" x14ac:dyDescent="0.2">
      <c r="A481" s="5">
        <v>1040</v>
      </c>
      <c r="B481" s="5">
        <v>568</v>
      </c>
      <c r="C481" s="6" t="s">
        <v>686</v>
      </c>
      <c r="D481" s="6" t="s">
        <v>5327</v>
      </c>
      <c r="E481" s="6" t="s">
        <v>687</v>
      </c>
      <c r="F481" s="6" t="s">
        <v>687</v>
      </c>
      <c r="G481" s="6" t="s">
        <v>687</v>
      </c>
      <c r="H481" s="6" t="s">
        <v>688</v>
      </c>
      <c r="I481" s="6" t="s">
        <v>688</v>
      </c>
      <c r="J481" s="6" t="s">
        <v>594</v>
      </c>
      <c r="K481" s="6" t="s">
        <v>594</v>
      </c>
      <c r="L481" s="5">
        <v>7573574177</v>
      </c>
      <c r="M481" s="5">
        <v>7573574177</v>
      </c>
      <c r="N481" s="6" t="s">
        <v>8972</v>
      </c>
      <c r="O481" s="6" t="s">
        <v>8972</v>
      </c>
      <c r="P481" s="6" t="s">
        <v>8975</v>
      </c>
      <c r="Q481" s="6" t="s">
        <v>8598</v>
      </c>
      <c r="R481" s="6">
        <f t="shared" si="14"/>
        <v>0</v>
      </c>
      <c r="S481" s="6">
        <v>0</v>
      </c>
      <c r="T481" s="6">
        <f t="shared" si="15"/>
        <v>0</v>
      </c>
    </row>
    <row r="482" spans="1:20" x14ac:dyDescent="0.2">
      <c r="A482" s="5">
        <v>1042</v>
      </c>
      <c r="B482" s="5">
        <v>569</v>
      </c>
      <c r="C482" s="6" t="s">
        <v>692</v>
      </c>
      <c r="D482" s="6" t="s">
        <v>5328</v>
      </c>
      <c r="E482" s="6" t="s">
        <v>693</v>
      </c>
      <c r="F482" s="6" t="s">
        <v>693</v>
      </c>
      <c r="G482" s="6" t="s">
        <v>7870</v>
      </c>
      <c r="H482" s="6" t="s">
        <v>694</v>
      </c>
      <c r="I482" s="6" t="s">
        <v>694</v>
      </c>
      <c r="J482" s="6" t="s">
        <v>594</v>
      </c>
      <c r="K482" s="6" t="s">
        <v>594</v>
      </c>
      <c r="L482" s="5">
        <v>7576533040</v>
      </c>
      <c r="M482" s="5">
        <v>7576533040</v>
      </c>
      <c r="N482" s="6" t="s">
        <v>8972</v>
      </c>
      <c r="O482" s="6" t="s">
        <v>8972</v>
      </c>
      <c r="P482" s="6" t="s">
        <v>8975</v>
      </c>
      <c r="Q482" s="6" t="s">
        <v>8598</v>
      </c>
      <c r="R482" s="6">
        <f t="shared" si="14"/>
        <v>0</v>
      </c>
      <c r="S482" s="6">
        <v>0</v>
      </c>
      <c r="T482" s="6">
        <f t="shared" si="15"/>
        <v>0</v>
      </c>
    </row>
    <row r="483" spans="1:20" x14ac:dyDescent="0.2">
      <c r="A483" s="5">
        <v>1039</v>
      </c>
      <c r="B483" s="5">
        <v>570</v>
      </c>
      <c r="C483" s="6" t="s">
        <v>683</v>
      </c>
      <c r="D483" s="6" t="s">
        <v>5329</v>
      </c>
      <c r="E483" s="6" t="s">
        <v>684</v>
      </c>
      <c r="F483" s="6" t="s">
        <v>684</v>
      </c>
      <c r="G483" s="6" t="s">
        <v>11238</v>
      </c>
      <c r="H483" s="6" t="s">
        <v>685</v>
      </c>
      <c r="I483" s="6" t="s">
        <v>685</v>
      </c>
      <c r="J483" s="6" t="s">
        <v>594</v>
      </c>
      <c r="K483" s="6" t="s">
        <v>594</v>
      </c>
      <c r="L483" s="5">
        <v>7575144700</v>
      </c>
      <c r="M483" s="5">
        <v>7575144700</v>
      </c>
      <c r="N483" s="6" t="s">
        <v>8972</v>
      </c>
      <c r="O483" s="6" t="s">
        <v>8972</v>
      </c>
      <c r="P483" s="6" t="s">
        <v>8975</v>
      </c>
      <c r="Q483" s="6" t="s">
        <v>8598</v>
      </c>
      <c r="R483" s="6">
        <f t="shared" si="14"/>
        <v>0</v>
      </c>
      <c r="S483" s="6">
        <v>0</v>
      </c>
      <c r="T483" s="6">
        <f t="shared" si="15"/>
        <v>0</v>
      </c>
    </row>
    <row r="484" spans="1:20" x14ac:dyDescent="0.2">
      <c r="A484" s="5">
        <v>1044</v>
      </c>
      <c r="B484" s="5">
        <v>571</v>
      </c>
      <c r="C484" s="6" t="s">
        <v>13106</v>
      </c>
      <c r="D484" s="6" t="s">
        <v>13107</v>
      </c>
      <c r="E484" s="6" t="s">
        <v>13108</v>
      </c>
      <c r="F484" s="6" t="s">
        <v>13108</v>
      </c>
      <c r="G484" s="6" t="s">
        <v>13108</v>
      </c>
      <c r="H484" s="6" t="s">
        <v>698</v>
      </c>
      <c r="I484" s="6" t="s">
        <v>698</v>
      </c>
      <c r="J484" s="6" t="s">
        <v>594</v>
      </c>
      <c r="K484" s="6" t="s">
        <v>594</v>
      </c>
      <c r="L484" s="5">
        <v>7032281200</v>
      </c>
      <c r="M484" s="5">
        <v>7032281200</v>
      </c>
      <c r="N484" s="6" t="s">
        <v>8972</v>
      </c>
      <c r="O484" s="6" t="s">
        <v>11017</v>
      </c>
      <c r="P484" s="6" t="s">
        <v>8975</v>
      </c>
      <c r="Q484" s="6" t="s">
        <v>8598</v>
      </c>
      <c r="R484" s="6">
        <f t="shared" si="14"/>
        <v>0</v>
      </c>
      <c r="S484" s="6">
        <v>0</v>
      </c>
      <c r="T484" s="6">
        <f t="shared" si="15"/>
        <v>0</v>
      </c>
    </row>
    <row r="485" spans="1:20" x14ac:dyDescent="0.2">
      <c r="A485" s="5">
        <v>1129</v>
      </c>
      <c r="B485" s="5">
        <v>575</v>
      </c>
      <c r="C485" s="6" t="s">
        <v>5331</v>
      </c>
      <c r="D485" s="6" t="s">
        <v>5331</v>
      </c>
      <c r="E485" s="6" t="s">
        <v>921</v>
      </c>
      <c r="F485" s="6" t="s">
        <v>921</v>
      </c>
      <c r="G485" s="6" t="s">
        <v>11254</v>
      </c>
      <c r="H485" s="6" t="s">
        <v>893</v>
      </c>
      <c r="I485" s="6" t="s">
        <v>893</v>
      </c>
      <c r="J485" s="6" t="s">
        <v>594</v>
      </c>
      <c r="K485" s="6" t="s">
        <v>594</v>
      </c>
      <c r="L485" s="5">
        <v>7037464886</v>
      </c>
      <c r="M485" s="5">
        <v>7035355568</v>
      </c>
      <c r="N485" s="6" t="s">
        <v>8972</v>
      </c>
      <c r="O485" s="6" t="s">
        <v>8972</v>
      </c>
      <c r="P485" s="6" t="s">
        <v>8973</v>
      </c>
      <c r="Q485" s="6" t="s">
        <v>8598</v>
      </c>
      <c r="R485" s="6">
        <f t="shared" si="14"/>
        <v>0</v>
      </c>
      <c r="S485" s="6">
        <v>0</v>
      </c>
      <c r="T485" s="6">
        <f t="shared" si="15"/>
        <v>0</v>
      </c>
    </row>
    <row r="486" spans="1:20" x14ac:dyDescent="0.2">
      <c r="A486" s="5">
        <v>1140</v>
      </c>
      <c r="B486" s="5">
        <v>576</v>
      </c>
      <c r="C486" s="6" t="s">
        <v>11255</v>
      </c>
      <c r="D486" s="6" t="s">
        <v>11256</v>
      </c>
      <c r="E486" s="6" t="s">
        <v>11257</v>
      </c>
      <c r="F486" s="6" t="s">
        <v>11257</v>
      </c>
      <c r="G486" s="6" t="s">
        <v>11258</v>
      </c>
      <c r="H486" s="6" t="s">
        <v>1317</v>
      </c>
      <c r="I486" s="6" t="s">
        <v>1317</v>
      </c>
      <c r="J486" s="6" t="s">
        <v>594</v>
      </c>
      <c r="K486" s="6" t="s">
        <v>594</v>
      </c>
      <c r="L486" s="5">
        <v>5404648700</v>
      </c>
      <c r="M486" s="5">
        <v>5404648700</v>
      </c>
      <c r="N486" s="6" t="s">
        <v>11017</v>
      </c>
      <c r="O486" s="6" t="s">
        <v>11017</v>
      </c>
      <c r="P486" s="6" t="s">
        <v>8973</v>
      </c>
      <c r="Q486" s="6" t="s">
        <v>11259</v>
      </c>
      <c r="R486" s="6">
        <f t="shared" si="14"/>
        <v>0</v>
      </c>
      <c r="S486" s="6">
        <v>0</v>
      </c>
      <c r="T486" s="6">
        <f t="shared" si="15"/>
        <v>0</v>
      </c>
    </row>
    <row r="487" spans="1:20" x14ac:dyDescent="0.2">
      <c r="A487" s="5">
        <v>1169</v>
      </c>
      <c r="B487" s="5">
        <v>587</v>
      </c>
      <c r="C487" s="6" t="s">
        <v>11277</v>
      </c>
      <c r="D487" s="6" t="s">
        <v>11277</v>
      </c>
      <c r="E487" s="6" t="s">
        <v>11278</v>
      </c>
      <c r="F487" s="6" t="s">
        <v>11278</v>
      </c>
      <c r="G487" s="6" t="s">
        <v>11279</v>
      </c>
      <c r="H487" s="6" t="s">
        <v>11280</v>
      </c>
      <c r="I487" s="6" t="s">
        <v>11280</v>
      </c>
      <c r="J487" s="6" t="s">
        <v>943</v>
      </c>
      <c r="K487" s="6" t="s">
        <v>943</v>
      </c>
      <c r="L487" s="5">
        <v>3042551541</v>
      </c>
      <c r="M487" s="5">
        <v>3042551541</v>
      </c>
      <c r="N487" s="6" t="s">
        <v>11017</v>
      </c>
      <c r="O487" s="6" t="s">
        <v>11017</v>
      </c>
      <c r="P487" s="6" t="s">
        <v>8975</v>
      </c>
      <c r="Q487" s="6" t="s">
        <v>11281</v>
      </c>
      <c r="R487" s="6">
        <f t="shared" si="14"/>
        <v>0</v>
      </c>
      <c r="S487" s="6">
        <v>0</v>
      </c>
      <c r="T487" s="6">
        <f t="shared" si="15"/>
        <v>0</v>
      </c>
    </row>
    <row r="488" spans="1:20" x14ac:dyDescent="0.2">
      <c r="A488" s="5">
        <v>1300</v>
      </c>
      <c r="B488" s="5">
        <v>588</v>
      </c>
      <c r="C488" s="6" t="s">
        <v>11447</v>
      </c>
      <c r="D488" s="6" t="s">
        <v>11447</v>
      </c>
      <c r="E488" s="6" t="s">
        <v>11448</v>
      </c>
      <c r="F488" s="6" t="s">
        <v>11448</v>
      </c>
      <c r="G488" s="6" t="s">
        <v>11449</v>
      </c>
      <c r="H488" s="6" t="s">
        <v>11450</v>
      </c>
      <c r="I488" s="6" t="s">
        <v>11450</v>
      </c>
      <c r="J488" s="6" t="s">
        <v>943</v>
      </c>
      <c r="K488" s="6" t="s">
        <v>943</v>
      </c>
      <c r="L488" s="5">
        <v>3044571670</v>
      </c>
      <c r="M488" s="5">
        <v>3044571670</v>
      </c>
      <c r="N488" s="6" t="s">
        <v>11017</v>
      </c>
      <c r="O488" s="6" t="s">
        <v>11017</v>
      </c>
      <c r="P488" s="6" t="s">
        <v>8975</v>
      </c>
      <c r="Q488" s="6" t="s">
        <v>11451</v>
      </c>
      <c r="R488" s="6">
        <f t="shared" si="14"/>
        <v>0</v>
      </c>
      <c r="S488" s="6">
        <v>0</v>
      </c>
      <c r="T488" s="6">
        <f t="shared" si="15"/>
        <v>0</v>
      </c>
    </row>
    <row r="489" spans="1:20" x14ac:dyDescent="0.2">
      <c r="A489" s="5">
        <v>1301</v>
      </c>
      <c r="B489" s="5">
        <v>589</v>
      </c>
      <c r="C489" s="6" t="s">
        <v>11452</v>
      </c>
      <c r="D489" s="6" t="s">
        <v>11452</v>
      </c>
      <c r="E489" s="6" t="s">
        <v>11453</v>
      </c>
      <c r="F489" s="6" t="s">
        <v>11453</v>
      </c>
      <c r="G489" s="6" t="s">
        <v>11454</v>
      </c>
      <c r="H489" s="6" t="s">
        <v>11280</v>
      </c>
      <c r="I489" s="6" t="s">
        <v>11280</v>
      </c>
      <c r="J489" s="6" t="s">
        <v>943</v>
      </c>
      <c r="K489" s="6" t="s">
        <v>943</v>
      </c>
      <c r="L489" s="5">
        <v>3042528531</v>
      </c>
      <c r="M489" s="5">
        <v>3042528531</v>
      </c>
      <c r="N489" s="6" t="s">
        <v>11017</v>
      </c>
      <c r="O489" s="6" t="s">
        <v>11017</v>
      </c>
      <c r="P489" s="6" t="s">
        <v>8975</v>
      </c>
      <c r="Q489" s="6" t="s">
        <v>11455</v>
      </c>
      <c r="R489" s="6">
        <f t="shared" si="14"/>
        <v>0</v>
      </c>
      <c r="S489" s="6">
        <v>0</v>
      </c>
      <c r="T489" s="6">
        <f t="shared" si="15"/>
        <v>0</v>
      </c>
    </row>
    <row r="490" spans="1:20" x14ac:dyDescent="0.2">
      <c r="A490" s="5">
        <v>1302</v>
      </c>
      <c r="B490" s="5">
        <v>590</v>
      </c>
      <c r="C490" s="6" t="s">
        <v>11456</v>
      </c>
      <c r="D490" s="6" t="s">
        <v>11456</v>
      </c>
      <c r="E490" s="6" t="s">
        <v>11457</v>
      </c>
      <c r="F490" s="6" t="s">
        <v>11457</v>
      </c>
      <c r="G490" s="6" t="s">
        <v>11457</v>
      </c>
      <c r="H490" s="6" t="s">
        <v>11458</v>
      </c>
      <c r="I490" s="6" t="s">
        <v>11458</v>
      </c>
      <c r="J490" s="6" t="s">
        <v>943</v>
      </c>
      <c r="K490" s="6" t="s">
        <v>943</v>
      </c>
      <c r="L490" s="5">
        <v>3048232800</v>
      </c>
      <c r="M490" s="5">
        <v>3048232800</v>
      </c>
      <c r="N490" s="6" t="s">
        <v>11017</v>
      </c>
      <c r="O490" s="6" t="s">
        <v>11017</v>
      </c>
      <c r="P490" s="6" t="s">
        <v>8973</v>
      </c>
      <c r="Q490" s="6" t="s">
        <v>11459</v>
      </c>
      <c r="R490" s="6">
        <f t="shared" si="14"/>
        <v>0</v>
      </c>
      <c r="S490" s="6">
        <v>0</v>
      </c>
      <c r="T490" s="6">
        <f t="shared" si="15"/>
        <v>0</v>
      </c>
    </row>
    <row r="491" spans="1:20" x14ac:dyDescent="0.2">
      <c r="A491" s="5">
        <v>1303</v>
      </c>
      <c r="B491" s="5">
        <v>591</v>
      </c>
      <c r="C491" s="6" t="s">
        <v>11460</v>
      </c>
      <c r="D491" s="6" t="s">
        <v>11460</v>
      </c>
      <c r="E491" s="6" t="s">
        <v>11461</v>
      </c>
      <c r="F491" s="6" t="s">
        <v>11461</v>
      </c>
      <c r="G491" s="6" t="s">
        <v>11462</v>
      </c>
      <c r="H491" s="6" t="s">
        <v>11407</v>
      </c>
      <c r="I491" s="6" t="s">
        <v>11407</v>
      </c>
      <c r="J491" s="6" t="s">
        <v>943</v>
      </c>
      <c r="K491" s="6" t="s">
        <v>943</v>
      </c>
      <c r="L491" s="5">
        <v>3042635131</v>
      </c>
      <c r="M491" s="5">
        <v>3042635131</v>
      </c>
      <c r="N491" s="6" t="s">
        <v>11017</v>
      </c>
      <c r="O491" s="6" t="s">
        <v>11017</v>
      </c>
      <c r="P491" s="6" t="s">
        <v>8975</v>
      </c>
      <c r="Q491" s="6" t="s">
        <v>11463</v>
      </c>
      <c r="R491" s="6">
        <f t="shared" si="14"/>
        <v>0</v>
      </c>
      <c r="S491" s="6">
        <v>0</v>
      </c>
      <c r="T491" s="6">
        <f t="shared" si="15"/>
        <v>0</v>
      </c>
    </row>
    <row r="492" spans="1:20" x14ac:dyDescent="0.2">
      <c r="A492" s="5">
        <v>1309</v>
      </c>
      <c r="B492" s="5">
        <v>592</v>
      </c>
      <c r="C492" s="6" t="s">
        <v>11475</v>
      </c>
      <c r="D492" s="6" t="s">
        <v>11475</v>
      </c>
      <c r="E492" s="6" t="s">
        <v>11476</v>
      </c>
      <c r="F492" s="6" t="s">
        <v>11476</v>
      </c>
      <c r="G492" s="6" t="s">
        <v>11477</v>
      </c>
      <c r="H492" s="6" t="s">
        <v>1076</v>
      </c>
      <c r="I492" s="6" t="s">
        <v>1076</v>
      </c>
      <c r="J492" s="6" t="s">
        <v>943</v>
      </c>
      <c r="K492" s="6" t="s">
        <v>943</v>
      </c>
      <c r="L492" s="5">
        <v>3043274170</v>
      </c>
      <c r="M492" s="5">
        <v>3043274170</v>
      </c>
      <c r="N492" s="6" t="s">
        <v>11017</v>
      </c>
      <c r="O492" s="6" t="s">
        <v>11017</v>
      </c>
      <c r="P492" s="6" t="s">
        <v>8979</v>
      </c>
      <c r="Q492" s="6" t="s">
        <v>11478</v>
      </c>
      <c r="R492" s="6">
        <f t="shared" si="14"/>
        <v>0</v>
      </c>
      <c r="S492" s="6">
        <v>0</v>
      </c>
      <c r="T492" s="6">
        <f t="shared" si="15"/>
        <v>0</v>
      </c>
    </row>
    <row r="493" spans="1:20" x14ac:dyDescent="0.2">
      <c r="A493" s="5">
        <v>1304</v>
      </c>
      <c r="B493" s="5">
        <v>593</v>
      </c>
      <c r="C493" s="6" t="s">
        <v>11464</v>
      </c>
      <c r="D493" s="6" t="s">
        <v>11464</v>
      </c>
      <c r="E493" s="6" t="s">
        <v>11465</v>
      </c>
      <c r="F493" s="6" t="s">
        <v>11465</v>
      </c>
      <c r="G493" s="6" t="s">
        <v>11466</v>
      </c>
      <c r="H493" s="6" t="s">
        <v>1554</v>
      </c>
      <c r="I493" s="6" t="s">
        <v>1554</v>
      </c>
      <c r="J493" s="6" t="s">
        <v>943</v>
      </c>
      <c r="K493" s="6" t="s">
        <v>943</v>
      </c>
      <c r="L493" s="5">
        <v>3044315499</v>
      </c>
      <c r="M493" s="5">
        <v>3044315499</v>
      </c>
      <c r="N493" s="6" t="s">
        <v>11017</v>
      </c>
      <c r="O493" s="6" t="s">
        <v>11017</v>
      </c>
      <c r="P493" s="6" t="s">
        <v>8973</v>
      </c>
      <c r="Q493" s="6" t="s">
        <v>8640</v>
      </c>
      <c r="R493" s="6">
        <f t="shared" si="14"/>
        <v>0</v>
      </c>
      <c r="S493" s="6">
        <v>0</v>
      </c>
      <c r="T493" s="6">
        <f t="shared" si="15"/>
        <v>0</v>
      </c>
    </row>
    <row r="494" spans="1:20" x14ac:dyDescent="0.2">
      <c r="A494" s="5">
        <v>1306</v>
      </c>
      <c r="B494" s="5">
        <v>594</v>
      </c>
      <c r="C494" s="6" t="s">
        <v>1074</v>
      </c>
      <c r="D494" s="6" t="s">
        <v>1074</v>
      </c>
      <c r="E494" s="6" t="s">
        <v>1075</v>
      </c>
      <c r="F494" s="6" t="s">
        <v>1075</v>
      </c>
      <c r="G494" s="6" t="s">
        <v>11467</v>
      </c>
      <c r="H494" s="6" t="s">
        <v>1076</v>
      </c>
      <c r="I494" s="6" t="s">
        <v>1076</v>
      </c>
      <c r="J494" s="6" t="s">
        <v>943</v>
      </c>
      <c r="K494" s="6" t="s">
        <v>943</v>
      </c>
      <c r="L494" s="5">
        <v>3048005923</v>
      </c>
      <c r="M494" s="5">
        <v>3048005923</v>
      </c>
      <c r="N494" s="6" t="s">
        <v>8972</v>
      </c>
      <c r="O494" s="6" t="s">
        <v>8972</v>
      </c>
      <c r="P494" s="6" t="s">
        <v>8973</v>
      </c>
      <c r="Q494" s="6" t="s">
        <v>8640</v>
      </c>
      <c r="R494" s="6">
        <f t="shared" si="14"/>
        <v>0</v>
      </c>
      <c r="S494" s="6">
        <v>0</v>
      </c>
      <c r="T494" s="6">
        <f t="shared" si="15"/>
        <v>0</v>
      </c>
    </row>
    <row r="495" spans="1:20" x14ac:dyDescent="0.2">
      <c r="A495" s="5">
        <v>1305</v>
      </c>
      <c r="B495" s="5">
        <v>595</v>
      </c>
      <c r="C495" s="6" t="s">
        <v>1071</v>
      </c>
      <c r="D495" s="6" t="s">
        <v>1071</v>
      </c>
      <c r="E495" s="6" t="s">
        <v>1072</v>
      </c>
      <c r="F495" s="6" t="s">
        <v>1072</v>
      </c>
      <c r="G495" s="6" t="s">
        <v>6544</v>
      </c>
      <c r="H495" s="6" t="s">
        <v>1073</v>
      </c>
      <c r="I495" s="6" t="s">
        <v>1073</v>
      </c>
      <c r="J495" s="6" t="s">
        <v>943</v>
      </c>
      <c r="K495" s="6" t="s">
        <v>943</v>
      </c>
      <c r="L495" s="5">
        <v>3045893251</v>
      </c>
      <c r="M495" s="5">
        <v>3045893251</v>
      </c>
      <c r="N495" s="6" t="s">
        <v>8972</v>
      </c>
      <c r="O495" s="6" t="s">
        <v>8972</v>
      </c>
      <c r="P495" s="6" t="s">
        <v>8973</v>
      </c>
      <c r="Q495" s="6" t="s">
        <v>8640</v>
      </c>
      <c r="R495" s="6">
        <f t="shared" si="14"/>
        <v>0</v>
      </c>
      <c r="S495" s="6">
        <v>0</v>
      </c>
      <c r="T495" s="6">
        <f t="shared" si="15"/>
        <v>0</v>
      </c>
    </row>
    <row r="496" spans="1:20" x14ac:dyDescent="0.2">
      <c r="A496" s="5">
        <v>1307</v>
      </c>
      <c r="B496" s="5">
        <v>596</v>
      </c>
      <c r="C496" s="6" t="s">
        <v>11468</v>
      </c>
      <c r="D496" s="6" t="s">
        <v>11468</v>
      </c>
      <c r="E496" s="6" t="s">
        <v>11469</v>
      </c>
      <c r="F496" s="6" t="s">
        <v>11469</v>
      </c>
      <c r="G496" s="6" t="s">
        <v>11470</v>
      </c>
      <c r="H496" s="6" t="s">
        <v>948</v>
      </c>
      <c r="I496" s="6" t="s">
        <v>948</v>
      </c>
      <c r="J496" s="6" t="s">
        <v>943</v>
      </c>
      <c r="K496" s="6" t="s">
        <v>943</v>
      </c>
      <c r="L496" s="5">
        <v>3047652851</v>
      </c>
      <c r="M496" s="5">
        <v>3047652851</v>
      </c>
      <c r="N496" s="6" t="s">
        <v>11017</v>
      </c>
      <c r="O496" s="6" t="s">
        <v>11017</v>
      </c>
      <c r="P496" s="6" t="s">
        <v>8975</v>
      </c>
      <c r="Q496" s="6" t="s">
        <v>11471</v>
      </c>
      <c r="R496" s="6">
        <f t="shared" si="14"/>
        <v>0</v>
      </c>
      <c r="S496" s="6">
        <v>0</v>
      </c>
      <c r="T496" s="6">
        <f t="shared" si="15"/>
        <v>0</v>
      </c>
    </row>
    <row r="497" spans="1:20" x14ac:dyDescent="0.2">
      <c r="A497" s="5">
        <v>1157</v>
      </c>
      <c r="B497" s="5">
        <v>597</v>
      </c>
      <c r="C497" s="6" t="s">
        <v>11260</v>
      </c>
      <c r="D497" s="6" t="s">
        <v>11260</v>
      </c>
      <c r="E497" s="6" t="s">
        <v>11261</v>
      </c>
      <c r="F497" s="6" t="s">
        <v>11261</v>
      </c>
      <c r="G497" s="6" t="s">
        <v>11262</v>
      </c>
      <c r="H497" s="6" t="s">
        <v>5119</v>
      </c>
      <c r="I497" s="6" t="s">
        <v>5119</v>
      </c>
      <c r="J497" s="6" t="s">
        <v>943</v>
      </c>
      <c r="K497" s="6" t="s">
        <v>943</v>
      </c>
      <c r="L497" s="5">
        <v>3047373665</v>
      </c>
      <c r="M497" s="5">
        <v>3047373665</v>
      </c>
      <c r="N497" s="6" t="s">
        <v>11017</v>
      </c>
      <c r="O497" s="6" t="s">
        <v>11017</v>
      </c>
      <c r="P497" s="6" t="s">
        <v>8975</v>
      </c>
      <c r="Q497" s="6" t="s">
        <v>11263</v>
      </c>
      <c r="R497" s="6">
        <f t="shared" si="14"/>
        <v>0</v>
      </c>
      <c r="S497" s="6">
        <v>0</v>
      </c>
      <c r="T497" s="6">
        <f t="shared" si="15"/>
        <v>0</v>
      </c>
    </row>
    <row r="498" spans="1:20" x14ac:dyDescent="0.2">
      <c r="A498" s="5">
        <v>1159</v>
      </c>
      <c r="B498" s="5">
        <v>598</v>
      </c>
      <c r="C498" s="6" t="s">
        <v>11264</v>
      </c>
      <c r="D498" s="6" t="s">
        <v>11264</v>
      </c>
      <c r="E498" s="6" t="s">
        <v>11265</v>
      </c>
      <c r="F498" s="6" t="s">
        <v>11265</v>
      </c>
      <c r="G498" s="6" t="s">
        <v>11266</v>
      </c>
      <c r="H498" s="6" t="s">
        <v>211</v>
      </c>
      <c r="I498" s="6" t="s">
        <v>211</v>
      </c>
      <c r="J498" s="6" t="s">
        <v>943</v>
      </c>
      <c r="K498" s="6" t="s">
        <v>943</v>
      </c>
      <c r="L498" s="5">
        <v>3045236483</v>
      </c>
      <c r="M498" s="5">
        <v>3045236483</v>
      </c>
      <c r="N498" s="6" t="s">
        <v>11017</v>
      </c>
      <c r="O498" s="6" t="s">
        <v>11017</v>
      </c>
      <c r="P498" s="6" t="s">
        <v>8975</v>
      </c>
      <c r="Q498" s="6" t="s">
        <v>11267</v>
      </c>
      <c r="R498" s="6">
        <f t="shared" si="14"/>
        <v>0</v>
      </c>
      <c r="S498" s="6">
        <v>0</v>
      </c>
      <c r="T498" s="6">
        <f t="shared" si="15"/>
        <v>0</v>
      </c>
    </row>
    <row r="499" spans="1:20" x14ac:dyDescent="0.2">
      <c r="A499" s="5">
        <v>1160</v>
      </c>
      <c r="B499" s="5">
        <v>599</v>
      </c>
      <c r="C499" s="6" t="s">
        <v>11268</v>
      </c>
      <c r="D499" s="6" t="s">
        <v>11268</v>
      </c>
      <c r="E499" s="6" t="s">
        <v>11269</v>
      </c>
      <c r="F499" s="6" t="s">
        <v>11269</v>
      </c>
      <c r="G499" s="6" t="s">
        <v>11270</v>
      </c>
      <c r="H499" s="6" t="s">
        <v>11271</v>
      </c>
      <c r="I499" s="6" t="s">
        <v>11271</v>
      </c>
      <c r="J499" s="6" t="s">
        <v>943</v>
      </c>
      <c r="K499" s="6" t="s">
        <v>943</v>
      </c>
      <c r="L499" s="5">
        <v>3045955006</v>
      </c>
      <c r="M499" s="5">
        <v>3045955006</v>
      </c>
      <c r="N499" s="6" t="s">
        <v>11017</v>
      </c>
      <c r="O499" s="6" t="s">
        <v>11017</v>
      </c>
      <c r="P499" s="6" t="s">
        <v>8973</v>
      </c>
      <c r="Q499" s="6" t="s">
        <v>8600</v>
      </c>
      <c r="R499" s="6">
        <f t="shared" si="14"/>
        <v>0</v>
      </c>
      <c r="S499" s="6">
        <v>0</v>
      </c>
      <c r="T499" s="6">
        <f t="shared" si="15"/>
        <v>0</v>
      </c>
    </row>
    <row r="500" spans="1:20" x14ac:dyDescent="0.2">
      <c r="A500" s="5">
        <v>1148</v>
      </c>
      <c r="B500" s="5">
        <v>600</v>
      </c>
      <c r="C500" s="6" t="s">
        <v>949</v>
      </c>
      <c r="D500" s="6" t="s">
        <v>949</v>
      </c>
      <c r="E500" s="6" t="s">
        <v>950</v>
      </c>
      <c r="F500" s="6" t="s">
        <v>950</v>
      </c>
      <c r="G500" s="6" t="s">
        <v>7897</v>
      </c>
      <c r="H500" s="6" t="s">
        <v>951</v>
      </c>
      <c r="I500" s="6" t="s">
        <v>951</v>
      </c>
      <c r="J500" s="6" t="s">
        <v>943</v>
      </c>
      <c r="K500" s="6" t="s">
        <v>943</v>
      </c>
      <c r="L500" s="5">
        <v>3042057541</v>
      </c>
      <c r="M500" s="5">
        <v>3042057541</v>
      </c>
      <c r="N500" s="6" t="s">
        <v>8972</v>
      </c>
      <c r="O500" s="6" t="s">
        <v>8972</v>
      </c>
      <c r="P500" s="6" t="s">
        <v>8977</v>
      </c>
      <c r="Q500" s="6" t="s">
        <v>8599</v>
      </c>
      <c r="R500" s="6">
        <f t="shared" si="14"/>
        <v>0</v>
      </c>
      <c r="S500" s="6">
        <v>0</v>
      </c>
      <c r="T500" s="6">
        <f t="shared" si="15"/>
        <v>0</v>
      </c>
    </row>
    <row r="501" spans="1:20" x14ac:dyDescent="0.2">
      <c r="A501" s="5">
        <v>1155</v>
      </c>
      <c r="B501" s="5">
        <v>600</v>
      </c>
      <c r="C501" s="6" t="s">
        <v>962</v>
      </c>
      <c r="D501" s="6" t="s">
        <v>949</v>
      </c>
      <c r="E501" s="6" t="s">
        <v>950</v>
      </c>
      <c r="F501" s="6" t="s">
        <v>950</v>
      </c>
      <c r="G501" s="6" t="s">
        <v>7897</v>
      </c>
      <c r="H501" s="6" t="s">
        <v>951</v>
      </c>
      <c r="I501" s="6" t="s">
        <v>951</v>
      </c>
      <c r="J501" s="6" t="s">
        <v>943</v>
      </c>
      <c r="K501" s="6" t="s">
        <v>943</v>
      </c>
      <c r="L501" s="5">
        <v>3042057541</v>
      </c>
      <c r="M501" s="5">
        <v>3042057541</v>
      </c>
      <c r="N501" s="6" t="s">
        <v>8972</v>
      </c>
      <c r="O501" s="6" t="s">
        <v>8972</v>
      </c>
      <c r="P501" s="6" t="s">
        <v>8975</v>
      </c>
      <c r="Q501" s="6" t="s">
        <v>8599</v>
      </c>
      <c r="R501" s="6">
        <f t="shared" si="14"/>
        <v>0</v>
      </c>
      <c r="S501" s="6">
        <v>0</v>
      </c>
      <c r="T501" s="6">
        <f t="shared" si="15"/>
        <v>1</v>
      </c>
    </row>
    <row r="502" spans="1:20" x14ac:dyDescent="0.2">
      <c r="A502" s="5">
        <v>1161</v>
      </c>
      <c r="B502" s="5">
        <v>601</v>
      </c>
      <c r="C502" s="6" t="s">
        <v>964</v>
      </c>
      <c r="D502" s="6" t="s">
        <v>964</v>
      </c>
      <c r="E502" s="6" t="s">
        <v>965</v>
      </c>
      <c r="F502" s="6" t="s">
        <v>965</v>
      </c>
      <c r="G502" s="6" t="s">
        <v>7898</v>
      </c>
      <c r="H502" s="6" t="s">
        <v>966</v>
      </c>
      <c r="I502" s="6" t="s">
        <v>966</v>
      </c>
      <c r="J502" s="6" t="s">
        <v>943</v>
      </c>
      <c r="K502" s="6" t="s">
        <v>943</v>
      </c>
      <c r="L502" s="5">
        <v>3045487272</v>
      </c>
      <c r="M502" s="5">
        <v>3045487272</v>
      </c>
      <c r="N502" s="6" t="s">
        <v>8972</v>
      </c>
      <c r="O502" s="6" t="s">
        <v>8972</v>
      </c>
      <c r="P502" s="6" t="s">
        <v>8973</v>
      </c>
      <c r="Q502" s="6" t="s">
        <v>8600</v>
      </c>
      <c r="R502" s="6">
        <f t="shared" si="14"/>
        <v>0</v>
      </c>
      <c r="S502" s="6">
        <v>0</v>
      </c>
      <c r="T502" s="6">
        <f t="shared" si="15"/>
        <v>0</v>
      </c>
    </row>
    <row r="503" spans="1:20" x14ac:dyDescent="0.2">
      <c r="A503" s="5">
        <v>1164</v>
      </c>
      <c r="B503" s="5">
        <v>602</v>
      </c>
      <c r="C503" s="6" t="s">
        <v>973</v>
      </c>
      <c r="D503" s="6" t="s">
        <v>973</v>
      </c>
      <c r="E503" s="6" t="s">
        <v>7546</v>
      </c>
      <c r="F503" s="6" t="s">
        <v>7546</v>
      </c>
      <c r="G503" s="6" t="s">
        <v>11272</v>
      </c>
      <c r="H503" s="6" t="s">
        <v>951</v>
      </c>
      <c r="I503" s="6" t="s">
        <v>951</v>
      </c>
      <c r="J503" s="6" t="s">
        <v>943</v>
      </c>
      <c r="K503" s="6" t="s">
        <v>943</v>
      </c>
      <c r="L503" s="5">
        <v>3042057535</v>
      </c>
      <c r="M503" s="5">
        <v>3042057535</v>
      </c>
      <c r="N503" s="6" t="s">
        <v>8972</v>
      </c>
      <c r="O503" s="6" t="s">
        <v>8972</v>
      </c>
      <c r="P503" s="6" t="s">
        <v>8973</v>
      </c>
      <c r="Q503" s="6" t="s">
        <v>8600</v>
      </c>
      <c r="R503" s="6">
        <f t="shared" si="14"/>
        <v>0</v>
      </c>
      <c r="S503" s="6">
        <v>0</v>
      </c>
      <c r="T503" s="6">
        <f t="shared" si="15"/>
        <v>0</v>
      </c>
    </row>
    <row r="504" spans="1:20" x14ac:dyDescent="0.2">
      <c r="A504" s="5">
        <v>1163</v>
      </c>
      <c r="B504" s="5">
        <v>603</v>
      </c>
      <c r="C504" s="6" t="s">
        <v>970</v>
      </c>
      <c r="D504" s="6" t="s">
        <v>970</v>
      </c>
      <c r="E504" s="6" t="s">
        <v>971</v>
      </c>
      <c r="F504" s="6" t="s">
        <v>971</v>
      </c>
      <c r="G504" s="6" t="s">
        <v>971</v>
      </c>
      <c r="H504" s="6" t="s">
        <v>972</v>
      </c>
      <c r="I504" s="6" t="s">
        <v>972</v>
      </c>
      <c r="J504" s="6" t="s">
        <v>943</v>
      </c>
      <c r="K504" s="6" t="s">
        <v>943</v>
      </c>
      <c r="L504" s="5">
        <v>3049493591</v>
      </c>
      <c r="M504" s="5">
        <v>3049493591</v>
      </c>
      <c r="N504" s="6" t="s">
        <v>8972</v>
      </c>
      <c r="O504" s="6" t="s">
        <v>8972</v>
      </c>
      <c r="P504" s="6" t="s">
        <v>8973</v>
      </c>
      <c r="Q504" s="6" t="s">
        <v>8600</v>
      </c>
      <c r="R504" s="6">
        <f t="shared" si="14"/>
        <v>0</v>
      </c>
      <c r="S504" s="6">
        <v>0</v>
      </c>
      <c r="T504" s="6">
        <f t="shared" si="15"/>
        <v>0</v>
      </c>
    </row>
    <row r="505" spans="1:20" x14ac:dyDescent="0.2">
      <c r="A505" s="5">
        <v>1162</v>
      </c>
      <c r="B505" s="5">
        <v>604</v>
      </c>
      <c r="C505" s="6" t="s">
        <v>967</v>
      </c>
      <c r="D505" s="6" t="s">
        <v>967</v>
      </c>
      <c r="E505" s="6" t="s">
        <v>968</v>
      </c>
      <c r="F505" s="6" t="s">
        <v>968</v>
      </c>
      <c r="G505" s="6" t="s">
        <v>6524</v>
      </c>
      <c r="H505" s="6" t="s">
        <v>969</v>
      </c>
      <c r="I505" s="6" t="s">
        <v>969</v>
      </c>
      <c r="J505" s="6" t="s">
        <v>943</v>
      </c>
      <c r="K505" s="6" t="s">
        <v>943</v>
      </c>
      <c r="L505" s="5">
        <v>3049841576</v>
      </c>
      <c r="M505" s="5">
        <v>3049841576</v>
      </c>
      <c r="N505" s="6" t="s">
        <v>8972</v>
      </c>
      <c r="O505" s="6" t="s">
        <v>8972</v>
      </c>
      <c r="P505" s="6" t="s">
        <v>8973</v>
      </c>
      <c r="Q505" s="6" t="s">
        <v>8600</v>
      </c>
      <c r="R505" s="6">
        <f t="shared" si="14"/>
        <v>0</v>
      </c>
      <c r="S505" s="6">
        <v>0</v>
      </c>
      <c r="T505" s="6">
        <f t="shared" si="15"/>
        <v>0</v>
      </c>
    </row>
    <row r="506" spans="1:20" x14ac:dyDescent="0.2">
      <c r="A506" s="5">
        <v>1165</v>
      </c>
      <c r="B506" s="5">
        <v>605</v>
      </c>
      <c r="C506" s="6" t="s">
        <v>11273</v>
      </c>
      <c r="D506" s="6" t="s">
        <v>11273</v>
      </c>
      <c r="E506" s="6" t="s">
        <v>11274</v>
      </c>
      <c r="F506" s="6" t="s">
        <v>11274</v>
      </c>
      <c r="G506" s="6" t="s">
        <v>11275</v>
      </c>
      <c r="H506" s="6" t="s">
        <v>11276</v>
      </c>
      <c r="I506" s="6" t="s">
        <v>11276</v>
      </c>
      <c r="J506" s="6" t="s">
        <v>943</v>
      </c>
      <c r="K506" s="6" t="s">
        <v>943</v>
      </c>
      <c r="L506" s="5">
        <v>3042265725</v>
      </c>
      <c r="M506" s="5">
        <v>3042265725</v>
      </c>
      <c r="N506" s="6" t="s">
        <v>11017</v>
      </c>
      <c r="O506" s="6" t="s">
        <v>11017</v>
      </c>
      <c r="P506" s="6" t="s">
        <v>8973</v>
      </c>
      <c r="Q506" s="6" t="s">
        <v>8601</v>
      </c>
      <c r="R506" s="6">
        <f t="shared" si="14"/>
        <v>0</v>
      </c>
      <c r="S506" s="6">
        <v>0</v>
      </c>
      <c r="T506" s="6">
        <f t="shared" si="15"/>
        <v>0</v>
      </c>
    </row>
    <row r="507" spans="1:20" x14ac:dyDescent="0.2">
      <c r="A507" s="5">
        <v>1167</v>
      </c>
      <c r="B507" s="5">
        <v>606</v>
      </c>
      <c r="C507" s="6" t="s">
        <v>975</v>
      </c>
      <c r="D507" s="6" t="s">
        <v>975</v>
      </c>
      <c r="E507" s="6" t="s">
        <v>976</v>
      </c>
      <c r="F507" s="6" t="s">
        <v>976</v>
      </c>
      <c r="G507" s="6" t="s">
        <v>976</v>
      </c>
      <c r="H507" s="6" t="s">
        <v>977</v>
      </c>
      <c r="I507" s="6" t="s">
        <v>977</v>
      </c>
      <c r="J507" s="6" t="s">
        <v>943</v>
      </c>
      <c r="K507" s="6" t="s">
        <v>943</v>
      </c>
      <c r="L507" s="5">
        <v>3042263993</v>
      </c>
      <c r="M507" s="5">
        <v>3042263993</v>
      </c>
      <c r="N507" s="6" t="s">
        <v>8972</v>
      </c>
      <c r="O507" s="6" t="s">
        <v>8972</v>
      </c>
      <c r="P507" s="6" t="s">
        <v>8976</v>
      </c>
      <c r="Q507" s="6" t="s">
        <v>8601</v>
      </c>
      <c r="R507" s="6">
        <f t="shared" si="14"/>
        <v>0</v>
      </c>
      <c r="S507" s="6">
        <v>0</v>
      </c>
      <c r="T507" s="6">
        <f t="shared" si="15"/>
        <v>0</v>
      </c>
    </row>
    <row r="508" spans="1:20" x14ac:dyDescent="0.2">
      <c r="A508" s="5">
        <v>1248</v>
      </c>
      <c r="B508" s="5">
        <v>607</v>
      </c>
      <c r="C508" s="6" t="s">
        <v>11413</v>
      </c>
      <c r="D508" s="6" t="s">
        <v>11414</v>
      </c>
      <c r="E508" s="6" t="s">
        <v>11415</v>
      </c>
      <c r="F508" s="6" t="s">
        <v>11415</v>
      </c>
      <c r="G508" s="6" t="s">
        <v>11416</v>
      </c>
      <c r="H508" s="6" t="s">
        <v>11417</v>
      </c>
      <c r="I508" s="6" t="s">
        <v>11417</v>
      </c>
      <c r="J508" s="6" t="s">
        <v>943</v>
      </c>
      <c r="K508" s="6" t="s">
        <v>943</v>
      </c>
      <c r="L508" s="5">
        <v>3049246262</v>
      </c>
      <c r="M508" s="5">
        <v>3049246262</v>
      </c>
      <c r="N508" s="6" t="s">
        <v>11017</v>
      </c>
      <c r="O508" s="6" t="s">
        <v>11017</v>
      </c>
      <c r="P508" s="6" t="s">
        <v>8975</v>
      </c>
      <c r="Q508" s="6" t="s">
        <v>11418</v>
      </c>
      <c r="R508" s="6">
        <f t="shared" si="14"/>
        <v>0</v>
      </c>
      <c r="S508" s="6">
        <v>0</v>
      </c>
      <c r="T508" s="6">
        <f t="shared" si="15"/>
        <v>0</v>
      </c>
    </row>
    <row r="509" spans="1:20" x14ac:dyDescent="0.2">
      <c r="A509" s="5">
        <v>1147</v>
      </c>
      <c r="B509" s="5">
        <v>608</v>
      </c>
      <c r="C509" s="6" t="s">
        <v>946</v>
      </c>
      <c r="D509" s="6" t="s">
        <v>946</v>
      </c>
      <c r="E509" s="6" t="s">
        <v>947</v>
      </c>
      <c r="F509" s="6" t="s">
        <v>947</v>
      </c>
      <c r="G509" s="6" t="s">
        <v>6520</v>
      </c>
      <c r="H509" s="6" t="s">
        <v>948</v>
      </c>
      <c r="I509" s="6" t="s">
        <v>948</v>
      </c>
      <c r="J509" s="6" t="s">
        <v>943</v>
      </c>
      <c r="K509" s="6" t="s">
        <v>943</v>
      </c>
      <c r="L509" s="5">
        <v>3047659314</v>
      </c>
      <c r="M509" s="5">
        <v>3047659314</v>
      </c>
      <c r="N509" s="6" t="s">
        <v>8972</v>
      </c>
      <c r="O509" s="6" t="s">
        <v>8972</v>
      </c>
      <c r="P509" s="6" t="s">
        <v>8976</v>
      </c>
      <c r="Q509" s="6" t="s">
        <v>8599</v>
      </c>
      <c r="R509" s="6">
        <f t="shared" si="14"/>
        <v>0</v>
      </c>
      <c r="S509" s="6">
        <v>0</v>
      </c>
      <c r="T509" s="6">
        <f t="shared" si="15"/>
        <v>0</v>
      </c>
    </row>
    <row r="510" spans="1:20" x14ac:dyDescent="0.2">
      <c r="A510" s="5">
        <v>1152</v>
      </c>
      <c r="B510" s="5">
        <v>609</v>
      </c>
      <c r="C510" s="6" t="s">
        <v>959</v>
      </c>
      <c r="D510" s="6" t="s">
        <v>959</v>
      </c>
      <c r="E510" s="6" t="s">
        <v>960</v>
      </c>
      <c r="F510" s="6" t="s">
        <v>960</v>
      </c>
      <c r="G510" s="6" t="s">
        <v>6523</v>
      </c>
      <c r="H510" s="6" t="s">
        <v>961</v>
      </c>
      <c r="I510" s="6" t="s">
        <v>961</v>
      </c>
      <c r="J510" s="6" t="s">
        <v>943</v>
      </c>
      <c r="K510" s="6" t="s">
        <v>943</v>
      </c>
      <c r="L510" s="5">
        <v>3044728333</v>
      </c>
      <c r="M510" s="5">
        <v>3044728333</v>
      </c>
      <c r="N510" s="6" t="s">
        <v>8972</v>
      </c>
      <c r="O510" s="6" t="s">
        <v>8972</v>
      </c>
      <c r="P510" s="6" t="s">
        <v>8976</v>
      </c>
      <c r="Q510" s="6" t="s">
        <v>8599</v>
      </c>
      <c r="R510" s="6">
        <f t="shared" si="14"/>
        <v>0</v>
      </c>
      <c r="S510" s="6">
        <v>0</v>
      </c>
      <c r="T510" s="6">
        <f t="shared" si="15"/>
        <v>0</v>
      </c>
    </row>
    <row r="511" spans="1:20" x14ac:dyDescent="0.2">
      <c r="A511" s="5">
        <v>1252</v>
      </c>
      <c r="B511" s="5">
        <v>610</v>
      </c>
      <c r="C511" s="6" t="s">
        <v>1016</v>
      </c>
      <c r="D511" s="6" t="s">
        <v>1016</v>
      </c>
      <c r="E511" s="6" t="s">
        <v>1017</v>
      </c>
      <c r="F511" s="6" t="s">
        <v>1017</v>
      </c>
      <c r="G511" s="6" t="s">
        <v>6533</v>
      </c>
      <c r="H511" s="6" t="s">
        <v>961</v>
      </c>
      <c r="I511" s="6" t="s">
        <v>961</v>
      </c>
      <c r="J511" s="6" t="s">
        <v>943</v>
      </c>
      <c r="K511" s="6" t="s">
        <v>943</v>
      </c>
      <c r="L511" s="5">
        <v>3044731440</v>
      </c>
      <c r="M511" s="5">
        <v>3044731440</v>
      </c>
      <c r="N511" s="6" t="s">
        <v>8972</v>
      </c>
      <c r="O511" s="6" t="s">
        <v>8972</v>
      </c>
      <c r="P511" s="6" t="s">
        <v>8973</v>
      </c>
      <c r="Q511" s="6" t="s">
        <v>11418</v>
      </c>
      <c r="R511" s="6">
        <f t="shared" si="14"/>
        <v>0</v>
      </c>
      <c r="S511" s="6">
        <v>0</v>
      </c>
      <c r="T511" s="6">
        <f t="shared" si="15"/>
        <v>0</v>
      </c>
    </row>
    <row r="512" spans="1:20" x14ac:dyDescent="0.2">
      <c r="A512" s="5">
        <v>1253</v>
      </c>
      <c r="B512" s="5">
        <v>611</v>
      </c>
      <c r="C512" s="6" t="s">
        <v>1018</v>
      </c>
      <c r="D512" s="6" t="s">
        <v>1018</v>
      </c>
      <c r="E512" s="6" t="s">
        <v>1019</v>
      </c>
      <c r="F512" s="6" t="s">
        <v>1019</v>
      </c>
      <c r="G512" s="6" t="s">
        <v>6534</v>
      </c>
      <c r="H512" s="6" t="s">
        <v>1012</v>
      </c>
      <c r="I512" s="6" t="s">
        <v>1012</v>
      </c>
      <c r="J512" s="6" t="s">
        <v>943</v>
      </c>
      <c r="K512" s="6" t="s">
        <v>943</v>
      </c>
      <c r="L512" s="5">
        <v>3045872867</v>
      </c>
      <c r="M512" s="5">
        <v>3045872867</v>
      </c>
      <c r="N512" s="6" t="s">
        <v>8972</v>
      </c>
      <c r="O512" s="6" t="s">
        <v>8972</v>
      </c>
      <c r="P512" s="6" t="s">
        <v>8976</v>
      </c>
      <c r="Q512" s="6" t="s">
        <v>11418</v>
      </c>
      <c r="R512" s="6">
        <f t="shared" si="14"/>
        <v>0</v>
      </c>
      <c r="S512" s="6">
        <v>0</v>
      </c>
      <c r="T512" s="6">
        <f t="shared" si="15"/>
        <v>0</v>
      </c>
    </row>
    <row r="513" spans="1:20" x14ac:dyDescent="0.2">
      <c r="A513" s="5">
        <v>1255</v>
      </c>
      <c r="B513" s="5">
        <v>612</v>
      </c>
      <c r="C513" s="6" t="s">
        <v>1020</v>
      </c>
      <c r="D513" s="6" t="s">
        <v>1020</v>
      </c>
      <c r="E513" s="6" t="s">
        <v>1021</v>
      </c>
      <c r="F513" s="6" t="s">
        <v>1021</v>
      </c>
      <c r="G513" s="6" t="s">
        <v>6535</v>
      </c>
      <c r="H513" s="6" t="s">
        <v>1022</v>
      </c>
      <c r="I513" s="6" t="s">
        <v>1022</v>
      </c>
      <c r="J513" s="6" t="s">
        <v>943</v>
      </c>
      <c r="K513" s="6" t="s">
        <v>943</v>
      </c>
      <c r="L513" s="5">
        <v>3046236330</v>
      </c>
      <c r="M513" s="5">
        <v>3046236330</v>
      </c>
      <c r="N513" s="6" t="s">
        <v>8972</v>
      </c>
      <c r="O513" s="6" t="s">
        <v>8972</v>
      </c>
      <c r="P513" s="6" t="s">
        <v>8973</v>
      </c>
      <c r="Q513" s="6" t="s">
        <v>11418</v>
      </c>
      <c r="R513" s="6">
        <f t="shared" si="14"/>
        <v>0</v>
      </c>
      <c r="S513" s="6">
        <v>0</v>
      </c>
      <c r="T513" s="6">
        <f t="shared" si="15"/>
        <v>0</v>
      </c>
    </row>
    <row r="514" spans="1:20" x14ac:dyDescent="0.2">
      <c r="A514" s="5">
        <v>1251</v>
      </c>
      <c r="B514" s="5">
        <v>613</v>
      </c>
      <c r="C514" s="6" t="s">
        <v>1013</v>
      </c>
      <c r="D514" s="6" t="s">
        <v>1013</v>
      </c>
      <c r="E514" s="6" t="s">
        <v>1014</v>
      </c>
      <c r="F514" s="6" t="s">
        <v>1014</v>
      </c>
      <c r="G514" s="6" t="s">
        <v>6532</v>
      </c>
      <c r="H514" s="6" t="s">
        <v>1015</v>
      </c>
      <c r="I514" s="6" t="s">
        <v>1015</v>
      </c>
      <c r="J514" s="6" t="s">
        <v>943</v>
      </c>
      <c r="K514" s="6" t="s">
        <v>943</v>
      </c>
      <c r="L514" s="5">
        <v>3044565115</v>
      </c>
      <c r="M514" s="5">
        <v>3044565115</v>
      </c>
      <c r="N514" s="6" t="s">
        <v>8972</v>
      </c>
      <c r="O514" s="6" t="s">
        <v>8972</v>
      </c>
      <c r="P514" s="6" t="s">
        <v>8973</v>
      </c>
      <c r="Q514" s="6" t="s">
        <v>11418</v>
      </c>
      <c r="R514" s="6">
        <f t="shared" ref="R514:R577" si="16">IF(A514=A513,1,0)</f>
        <v>0</v>
      </c>
      <c r="S514" s="6">
        <v>0</v>
      </c>
      <c r="T514" s="6">
        <f t="shared" ref="T514:T577" si="17">IF(B514=B513, 1, 0)</f>
        <v>0</v>
      </c>
    </row>
    <row r="515" spans="1:20" x14ac:dyDescent="0.2">
      <c r="A515" s="5">
        <v>1249</v>
      </c>
      <c r="B515" s="5">
        <v>614</v>
      </c>
      <c r="C515" s="6" t="s">
        <v>1009</v>
      </c>
      <c r="D515" s="6" t="s">
        <v>1009</v>
      </c>
      <c r="E515" s="6" t="s">
        <v>1010</v>
      </c>
      <c r="F515" s="6" t="s">
        <v>1010</v>
      </c>
      <c r="G515" s="6" t="s">
        <v>6531</v>
      </c>
      <c r="H515" s="6" t="s">
        <v>1011</v>
      </c>
      <c r="I515" s="6" t="s">
        <v>1011</v>
      </c>
      <c r="J515" s="6" t="s">
        <v>943</v>
      </c>
      <c r="K515" s="6" t="s">
        <v>943</v>
      </c>
      <c r="L515" s="5">
        <v>3047994404</v>
      </c>
      <c r="M515" s="5">
        <v>3047994404</v>
      </c>
      <c r="N515" s="6" t="s">
        <v>8972</v>
      </c>
      <c r="O515" s="6" t="s">
        <v>8972</v>
      </c>
      <c r="P515" s="6" t="s">
        <v>8973</v>
      </c>
      <c r="Q515" s="6" t="s">
        <v>11418</v>
      </c>
      <c r="R515" s="6">
        <f t="shared" si="16"/>
        <v>0</v>
      </c>
      <c r="S515" s="6">
        <v>0</v>
      </c>
      <c r="T515" s="6">
        <f t="shared" si="17"/>
        <v>0</v>
      </c>
    </row>
    <row r="516" spans="1:20" x14ac:dyDescent="0.2">
      <c r="A516" s="5">
        <v>1262</v>
      </c>
      <c r="B516" s="5">
        <v>615</v>
      </c>
      <c r="C516" s="6" t="s">
        <v>1029</v>
      </c>
      <c r="D516" s="6" t="s">
        <v>1029</v>
      </c>
      <c r="E516" s="6" t="s">
        <v>1030</v>
      </c>
      <c r="F516" s="6" t="s">
        <v>1030</v>
      </c>
      <c r="G516" s="6" t="s">
        <v>6537</v>
      </c>
      <c r="H516" s="6" t="s">
        <v>1031</v>
      </c>
      <c r="I516" s="6" t="s">
        <v>1031</v>
      </c>
      <c r="J516" s="6" t="s">
        <v>943</v>
      </c>
      <c r="K516" s="6" t="s">
        <v>943</v>
      </c>
      <c r="L516" s="5">
        <v>3042692022</v>
      </c>
      <c r="M516" s="5">
        <v>3042692022</v>
      </c>
      <c r="N516" s="6" t="s">
        <v>8972</v>
      </c>
      <c r="O516" s="6" t="s">
        <v>8972</v>
      </c>
      <c r="P516" s="6" t="s">
        <v>8973</v>
      </c>
      <c r="Q516" s="6" t="s">
        <v>11418</v>
      </c>
      <c r="R516" s="6">
        <f t="shared" si="16"/>
        <v>0</v>
      </c>
      <c r="S516" s="6">
        <v>0</v>
      </c>
      <c r="T516" s="6">
        <f t="shared" si="17"/>
        <v>0</v>
      </c>
    </row>
    <row r="517" spans="1:20" x14ac:dyDescent="0.2">
      <c r="A517" s="5">
        <v>1258</v>
      </c>
      <c r="B517" s="5">
        <v>616</v>
      </c>
      <c r="C517" s="6" t="s">
        <v>1023</v>
      </c>
      <c r="D517" s="6" t="s">
        <v>1023</v>
      </c>
      <c r="E517" s="6" t="s">
        <v>1024</v>
      </c>
      <c r="F517" s="6" t="s">
        <v>1024</v>
      </c>
      <c r="G517" s="6" t="s">
        <v>6536</v>
      </c>
      <c r="H517" s="6" t="s">
        <v>1025</v>
      </c>
      <c r="I517" s="6" t="s">
        <v>1025</v>
      </c>
      <c r="J517" s="6" t="s">
        <v>943</v>
      </c>
      <c r="K517" s="6" t="s">
        <v>943</v>
      </c>
      <c r="L517" s="5">
        <v>3049245453</v>
      </c>
      <c r="M517" s="5">
        <v>3049245453</v>
      </c>
      <c r="N517" s="6" t="s">
        <v>8972</v>
      </c>
      <c r="O517" s="6" t="s">
        <v>8972</v>
      </c>
      <c r="P517" s="6" t="s">
        <v>8973</v>
      </c>
      <c r="Q517" s="6" t="s">
        <v>11418</v>
      </c>
      <c r="R517" s="6">
        <f t="shared" si="16"/>
        <v>0</v>
      </c>
      <c r="S517" s="6">
        <v>0</v>
      </c>
      <c r="T517" s="6">
        <f t="shared" si="17"/>
        <v>0</v>
      </c>
    </row>
    <row r="518" spans="1:20" x14ac:dyDescent="0.2">
      <c r="A518" s="5">
        <v>1260</v>
      </c>
      <c r="B518" s="5">
        <v>617</v>
      </c>
      <c r="C518" s="6" t="s">
        <v>1026</v>
      </c>
      <c r="D518" s="6" t="s">
        <v>1026</v>
      </c>
      <c r="E518" s="6" t="s">
        <v>1027</v>
      </c>
      <c r="F518" s="6" t="s">
        <v>1027</v>
      </c>
      <c r="G518" s="6" t="s">
        <v>1027</v>
      </c>
      <c r="H518" s="6" t="s">
        <v>1028</v>
      </c>
      <c r="I518" s="6" t="s">
        <v>1028</v>
      </c>
      <c r="J518" s="6" t="s">
        <v>943</v>
      </c>
      <c r="K518" s="6" t="s">
        <v>943</v>
      </c>
      <c r="L518" s="5">
        <v>3017994179</v>
      </c>
      <c r="M518" s="5">
        <v>3017994179</v>
      </c>
      <c r="N518" s="6" t="s">
        <v>8972</v>
      </c>
      <c r="O518" s="6" t="s">
        <v>8972</v>
      </c>
      <c r="P518" s="6" t="s">
        <v>8976</v>
      </c>
      <c r="Q518" s="6" t="s">
        <v>11418</v>
      </c>
      <c r="R518" s="6">
        <f t="shared" si="16"/>
        <v>0</v>
      </c>
      <c r="S518" s="6">
        <v>0</v>
      </c>
      <c r="T518" s="6">
        <f t="shared" si="17"/>
        <v>0</v>
      </c>
    </row>
    <row r="519" spans="1:20" x14ac:dyDescent="0.2">
      <c r="A519" s="5">
        <v>1308</v>
      </c>
      <c r="B519" s="5">
        <v>618</v>
      </c>
      <c r="C519" s="6" t="s">
        <v>11472</v>
      </c>
      <c r="D519" s="6" t="s">
        <v>11472</v>
      </c>
      <c r="E519" s="6" t="s">
        <v>11473</v>
      </c>
      <c r="F519" s="6" t="s">
        <v>11473</v>
      </c>
      <c r="G519" s="6" t="s">
        <v>11473</v>
      </c>
      <c r="H519" s="6" t="s">
        <v>11392</v>
      </c>
      <c r="I519" s="6" t="s">
        <v>11392</v>
      </c>
      <c r="J519" s="6" t="s">
        <v>943</v>
      </c>
      <c r="K519" s="6" t="s">
        <v>943</v>
      </c>
      <c r="L519" s="5">
        <v>3046371234</v>
      </c>
      <c r="M519" s="5">
        <v>3046371234</v>
      </c>
      <c r="N519" s="6" t="s">
        <v>11017</v>
      </c>
      <c r="O519" s="6" t="s">
        <v>11017</v>
      </c>
      <c r="P519" s="6" t="s">
        <v>8979</v>
      </c>
      <c r="Q519" s="6" t="s">
        <v>11474</v>
      </c>
      <c r="R519" s="6">
        <f t="shared" si="16"/>
        <v>0</v>
      </c>
      <c r="S519" s="6">
        <v>0</v>
      </c>
      <c r="T519" s="6">
        <f t="shared" si="17"/>
        <v>0</v>
      </c>
    </row>
    <row r="520" spans="1:20" x14ac:dyDescent="0.2">
      <c r="A520" s="5">
        <v>1170</v>
      </c>
      <c r="B520" s="5">
        <v>619</v>
      </c>
      <c r="C520" s="6" t="s">
        <v>11282</v>
      </c>
      <c r="D520" s="6" t="s">
        <v>11282</v>
      </c>
      <c r="E520" s="6" t="s">
        <v>11283</v>
      </c>
      <c r="F520" s="6" t="s">
        <v>11283</v>
      </c>
      <c r="G520" s="6" t="s">
        <v>11283</v>
      </c>
      <c r="H520" s="6" t="s">
        <v>2985</v>
      </c>
      <c r="I520" s="6" t="s">
        <v>2985</v>
      </c>
      <c r="J520" s="6" t="s">
        <v>943</v>
      </c>
      <c r="K520" s="6" t="s">
        <v>943</v>
      </c>
      <c r="L520" s="5">
        <v>3048731531</v>
      </c>
      <c r="M520" s="5">
        <v>3048731531</v>
      </c>
      <c r="N520" s="6" t="s">
        <v>11017</v>
      </c>
      <c r="O520" s="6" t="s">
        <v>11017</v>
      </c>
      <c r="P520" s="6" t="s">
        <v>8975</v>
      </c>
      <c r="Q520" s="6" t="s">
        <v>11284</v>
      </c>
      <c r="R520" s="6">
        <f t="shared" si="16"/>
        <v>0</v>
      </c>
      <c r="S520" s="6">
        <v>0</v>
      </c>
      <c r="T520" s="6">
        <f t="shared" si="17"/>
        <v>0</v>
      </c>
    </row>
    <row r="521" spans="1:20" x14ac:dyDescent="0.2">
      <c r="A521" s="5">
        <v>1312</v>
      </c>
      <c r="B521" s="5">
        <v>620</v>
      </c>
      <c r="C521" s="6" t="s">
        <v>11484</v>
      </c>
      <c r="D521" s="6" t="s">
        <v>11484</v>
      </c>
      <c r="E521" s="6" t="s">
        <v>11485</v>
      </c>
      <c r="F521" s="6" t="s">
        <v>11485</v>
      </c>
      <c r="G521" s="6" t="s">
        <v>11486</v>
      </c>
      <c r="H521" s="6" t="s">
        <v>11333</v>
      </c>
      <c r="I521" s="6" t="s">
        <v>11333</v>
      </c>
      <c r="J521" s="6" t="s">
        <v>943</v>
      </c>
      <c r="K521" s="6" t="s">
        <v>943</v>
      </c>
      <c r="L521" s="5">
        <v>3043674155</v>
      </c>
      <c r="M521" s="5">
        <v>3043674155</v>
      </c>
      <c r="N521" s="6" t="s">
        <v>11017</v>
      </c>
      <c r="O521" s="6" t="s">
        <v>11017</v>
      </c>
      <c r="P521" s="6" t="s">
        <v>8979</v>
      </c>
      <c r="Q521" s="6" t="s">
        <v>11487</v>
      </c>
      <c r="R521" s="6">
        <f t="shared" si="16"/>
        <v>0</v>
      </c>
      <c r="S521" s="6">
        <v>0</v>
      </c>
      <c r="T521" s="6">
        <f t="shared" si="17"/>
        <v>0</v>
      </c>
    </row>
    <row r="522" spans="1:20" x14ac:dyDescent="0.2">
      <c r="A522" s="5">
        <v>1291</v>
      </c>
      <c r="B522" s="5">
        <v>621</v>
      </c>
      <c r="C522" s="6" t="s">
        <v>11443</v>
      </c>
      <c r="D522" s="6" t="s">
        <v>11443</v>
      </c>
      <c r="E522" s="6" t="s">
        <v>11444</v>
      </c>
      <c r="F522" s="6" t="s">
        <v>11444</v>
      </c>
      <c r="G522" s="6" t="s">
        <v>11445</v>
      </c>
      <c r="H522" s="6" t="s">
        <v>11446</v>
      </c>
      <c r="I522" s="6" t="s">
        <v>11446</v>
      </c>
      <c r="J522" s="6" t="s">
        <v>943</v>
      </c>
      <c r="K522" s="6" t="s">
        <v>943</v>
      </c>
      <c r="L522" s="5">
        <v>3047576999</v>
      </c>
      <c r="M522" s="5">
        <v>3047576999</v>
      </c>
      <c r="N522" s="6" t="s">
        <v>11017</v>
      </c>
      <c r="O522" s="6" t="s">
        <v>11017</v>
      </c>
      <c r="P522" s="6" t="s">
        <v>8973</v>
      </c>
      <c r="Q522" s="6" t="s">
        <v>8642</v>
      </c>
      <c r="R522" s="6">
        <f t="shared" si="16"/>
        <v>0</v>
      </c>
      <c r="S522" s="6">
        <v>0</v>
      </c>
      <c r="T522" s="6">
        <f t="shared" si="17"/>
        <v>0</v>
      </c>
    </row>
    <row r="523" spans="1:20" x14ac:dyDescent="0.2">
      <c r="A523" s="5">
        <v>1292</v>
      </c>
      <c r="B523" s="5">
        <v>622</v>
      </c>
      <c r="C523" s="6" t="s">
        <v>1061</v>
      </c>
      <c r="D523" s="6" t="s">
        <v>1061</v>
      </c>
      <c r="E523" s="6" t="s">
        <v>1062</v>
      </c>
      <c r="F523" s="6" t="s">
        <v>1062</v>
      </c>
      <c r="G523" s="6" t="s">
        <v>6542</v>
      </c>
      <c r="H523" s="6" t="s">
        <v>951</v>
      </c>
      <c r="I523" s="6" t="s">
        <v>951</v>
      </c>
      <c r="J523" s="6" t="s">
        <v>943</v>
      </c>
      <c r="K523" s="6" t="s">
        <v>943</v>
      </c>
      <c r="L523" s="5">
        <v>3047204466</v>
      </c>
      <c r="M523" s="5">
        <v>3047204466</v>
      </c>
      <c r="N523" s="6" t="s">
        <v>8972</v>
      </c>
      <c r="O523" s="6" t="s">
        <v>8972</v>
      </c>
      <c r="P523" s="6" t="s">
        <v>8973</v>
      </c>
      <c r="Q523" s="6" t="s">
        <v>8642</v>
      </c>
      <c r="R523" s="6">
        <f t="shared" si="16"/>
        <v>0</v>
      </c>
      <c r="S523" s="6">
        <v>0</v>
      </c>
      <c r="T523" s="6">
        <f t="shared" si="17"/>
        <v>0</v>
      </c>
    </row>
    <row r="524" spans="1:20" x14ac:dyDescent="0.2">
      <c r="A524" s="5">
        <v>1297</v>
      </c>
      <c r="B524" s="5">
        <v>623</v>
      </c>
      <c r="C524" s="6" t="s">
        <v>1069</v>
      </c>
      <c r="D524" s="6" t="s">
        <v>1069</v>
      </c>
      <c r="E524" s="6" t="s">
        <v>1070</v>
      </c>
      <c r="F524" s="6" t="s">
        <v>1070</v>
      </c>
      <c r="G524" s="6" t="s">
        <v>6543</v>
      </c>
      <c r="H524" s="6" t="s">
        <v>145</v>
      </c>
      <c r="I524" s="6" t="s">
        <v>145</v>
      </c>
      <c r="J524" s="6" t="s">
        <v>943</v>
      </c>
      <c r="K524" s="6" t="s">
        <v>943</v>
      </c>
      <c r="L524" s="5">
        <v>3042011130</v>
      </c>
      <c r="M524" s="5">
        <v>3042011130</v>
      </c>
      <c r="N524" s="6" t="s">
        <v>8972</v>
      </c>
      <c r="O524" s="6" t="s">
        <v>8972</v>
      </c>
      <c r="P524" s="6" t="s">
        <v>8973</v>
      </c>
      <c r="Q524" s="6" t="s">
        <v>8642</v>
      </c>
      <c r="R524" s="6">
        <f t="shared" si="16"/>
        <v>0</v>
      </c>
      <c r="S524" s="6">
        <v>0</v>
      </c>
      <c r="T524" s="6">
        <f t="shared" si="17"/>
        <v>0</v>
      </c>
    </row>
    <row r="525" spans="1:20" x14ac:dyDescent="0.2">
      <c r="A525" s="5">
        <v>1294</v>
      </c>
      <c r="B525" s="5">
        <v>625</v>
      </c>
      <c r="C525" s="6" t="s">
        <v>1065</v>
      </c>
      <c r="D525" s="6" t="s">
        <v>1065</v>
      </c>
      <c r="E525" s="6" t="s">
        <v>1066</v>
      </c>
      <c r="F525" s="6" t="s">
        <v>1066</v>
      </c>
      <c r="G525" s="6" t="s">
        <v>1066</v>
      </c>
      <c r="H525" s="6" t="s">
        <v>1067</v>
      </c>
      <c r="I525" s="6" t="s">
        <v>1067</v>
      </c>
      <c r="J525" s="6" t="s">
        <v>943</v>
      </c>
      <c r="K525" s="6" t="s">
        <v>943</v>
      </c>
      <c r="L525" s="5">
        <v>3045860001</v>
      </c>
      <c r="M525" s="5">
        <v>3045860001</v>
      </c>
      <c r="N525" s="6" t="s">
        <v>8972</v>
      </c>
      <c r="O525" s="6" t="s">
        <v>8972</v>
      </c>
      <c r="P525" s="6" t="s">
        <v>8973</v>
      </c>
      <c r="Q525" s="6" t="s">
        <v>8642</v>
      </c>
      <c r="R525" s="6">
        <f t="shared" si="16"/>
        <v>0</v>
      </c>
      <c r="S525" s="6">
        <v>0</v>
      </c>
      <c r="T525" s="6">
        <f t="shared" si="17"/>
        <v>0</v>
      </c>
    </row>
    <row r="526" spans="1:20" x14ac:dyDescent="0.2">
      <c r="A526" s="5">
        <v>1293</v>
      </c>
      <c r="B526" s="5">
        <v>626</v>
      </c>
      <c r="C526" s="6" t="s">
        <v>1063</v>
      </c>
      <c r="D526" s="6" t="s">
        <v>1063</v>
      </c>
      <c r="E526" s="6" t="s">
        <v>1064</v>
      </c>
      <c r="F526" s="6" t="s">
        <v>1064</v>
      </c>
      <c r="G526" s="6" t="s">
        <v>1064</v>
      </c>
      <c r="H526" s="6" t="s">
        <v>57</v>
      </c>
      <c r="I526" s="6" t="s">
        <v>57</v>
      </c>
      <c r="J526" s="6" t="s">
        <v>943</v>
      </c>
      <c r="K526" s="6" t="s">
        <v>943</v>
      </c>
      <c r="L526" s="5">
        <v>3043690393</v>
      </c>
      <c r="M526" s="5">
        <v>3043690393</v>
      </c>
      <c r="N526" s="6" t="s">
        <v>8972</v>
      </c>
      <c r="O526" s="6" t="s">
        <v>8972</v>
      </c>
      <c r="P526" s="6" t="s">
        <v>8973</v>
      </c>
      <c r="Q526" s="6" t="s">
        <v>8642</v>
      </c>
      <c r="R526" s="6">
        <f t="shared" si="16"/>
        <v>0</v>
      </c>
      <c r="S526" s="6">
        <v>0</v>
      </c>
      <c r="T526" s="6">
        <f t="shared" si="17"/>
        <v>0</v>
      </c>
    </row>
    <row r="527" spans="1:20" x14ac:dyDescent="0.2">
      <c r="A527" s="5">
        <v>1145</v>
      </c>
      <c r="B527" s="5">
        <v>627</v>
      </c>
      <c r="C527" s="6" t="s">
        <v>944</v>
      </c>
      <c r="D527" s="6" t="s">
        <v>944</v>
      </c>
      <c r="E527" s="6" t="s">
        <v>7548</v>
      </c>
      <c r="F527" s="6" t="s">
        <v>7548</v>
      </c>
      <c r="G527" s="6" t="s">
        <v>7549</v>
      </c>
      <c r="H527" s="6" t="s">
        <v>945</v>
      </c>
      <c r="I527" s="6" t="s">
        <v>945</v>
      </c>
      <c r="J527" s="6" t="s">
        <v>943</v>
      </c>
      <c r="K527" s="6" t="s">
        <v>943</v>
      </c>
      <c r="L527" s="5">
        <v>3047663323</v>
      </c>
      <c r="M527" s="5">
        <v>3047663323</v>
      </c>
      <c r="N527" s="6" t="s">
        <v>8972</v>
      </c>
      <c r="O527" s="6" t="s">
        <v>8972</v>
      </c>
      <c r="P527" s="6" t="s">
        <v>8979</v>
      </c>
      <c r="Q527" s="6" t="s">
        <v>8599</v>
      </c>
      <c r="R527" s="6">
        <f t="shared" si="16"/>
        <v>0</v>
      </c>
      <c r="S527" s="6">
        <v>0</v>
      </c>
      <c r="T527" s="6">
        <f t="shared" si="17"/>
        <v>0</v>
      </c>
    </row>
    <row r="528" spans="1:20" x14ac:dyDescent="0.2">
      <c r="A528" s="5">
        <v>1151</v>
      </c>
      <c r="B528" s="5">
        <v>628</v>
      </c>
      <c r="C528" s="6" t="s">
        <v>957</v>
      </c>
      <c r="D528" s="6" t="s">
        <v>957</v>
      </c>
      <c r="E528" s="6" t="s">
        <v>13109</v>
      </c>
      <c r="F528" s="6" t="s">
        <v>13109</v>
      </c>
      <c r="G528" s="6" t="s">
        <v>13109</v>
      </c>
      <c r="H528" s="6" t="s">
        <v>958</v>
      </c>
      <c r="I528" s="6" t="s">
        <v>958</v>
      </c>
      <c r="J528" s="6" t="s">
        <v>943</v>
      </c>
      <c r="K528" s="6" t="s">
        <v>943</v>
      </c>
      <c r="L528" s="5">
        <v>3045741617</v>
      </c>
      <c r="M528" s="5">
        <v>3045741617</v>
      </c>
      <c r="N528" s="6" t="s">
        <v>8972</v>
      </c>
      <c r="O528" s="6" t="s">
        <v>11017</v>
      </c>
      <c r="P528" s="6" t="s">
        <v>8975</v>
      </c>
      <c r="Q528" s="6" t="s">
        <v>8599</v>
      </c>
      <c r="R528" s="6">
        <f t="shared" si="16"/>
        <v>0</v>
      </c>
      <c r="S528" s="6">
        <v>0</v>
      </c>
      <c r="T528" s="6">
        <f t="shared" si="17"/>
        <v>0</v>
      </c>
    </row>
    <row r="529" spans="1:20" x14ac:dyDescent="0.2">
      <c r="A529" s="5">
        <v>1172</v>
      </c>
      <c r="B529" s="5">
        <v>629</v>
      </c>
      <c r="C529" s="6" t="s">
        <v>11285</v>
      </c>
      <c r="D529" s="6" t="s">
        <v>11285</v>
      </c>
      <c r="E529" s="6" t="s">
        <v>11286</v>
      </c>
      <c r="F529" s="6" t="s">
        <v>11286</v>
      </c>
      <c r="G529" s="6" t="s">
        <v>11287</v>
      </c>
      <c r="H529" s="6" t="s">
        <v>978</v>
      </c>
      <c r="I529" s="6" t="s">
        <v>978</v>
      </c>
      <c r="J529" s="6" t="s">
        <v>943</v>
      </c>
      <c r="K529" s="6" t="s">
        <v>943</v>
      </c>
      <c r="L529" s="5">
        <v>3044623415</v>
      </c>
      <c r="M529" s="5">
        <v>3044627351</v>
      </c>
      <c r="N529" s="6" t="s">
        <v>11017</v>
      </c>
      <c r="O529" s="6" t="s">
        <v>11017</v>
      </c>
      <c r="P529" s="6" t="s">
        <v>8975</v>
      </c>
      <c r="Q529" s="6" t="s">
        <v>11288</v>
      </c>
      <c r="R529" s="6">
        <f t="shared" si="16"/>
        <v>0</v>
      </c>
      <c r="S529" s="6">
        <v>0</v>
      </c>
      <c r="T529" s="6">
        <f t="shared" si="17"/>
        <v>0</v>
      </c>
    </row>
    <row r="530" spans="1:20" x14ac:dyDescent="0.2">
      <c r="A530" s="5">
        <v>1174</v>
      </c>
      <c r="B530" s="5">
        <v>630</v>
      </c>
      <c r="C530" s="6" t="s">
        <v>1279</v>
      </c>
      <c r="D530" s="6" t="s">
        <v>13110</v>
      </c>
      <c r="E530" s="6" t="s">
        <v>13111</v>
      </c>
      <c r="F530" s="6" t="s">
        <v>13111</v>
      </c>
      <c r="G530" s="6" t="s">
        <v>13111</v>
      </c>
      <c r="H530" s="6" t="s">
        <v>13112</v>
      </c>
      <c r="I530" s="6" t="s">
        <v>13112</v>
      </c>
      <c r="J530" s="6" t="s">
        <v>943</v>
      </c>
      <c r="K530" s="6" t="s">
        <v>943</v>
      </c>
      <c r="L530" s="5">
        <v>3042651288</v>
      </c>
      <c r="M530" s="5">
        <v>3042651288</v>
      </c>
      <c r="N530" s="6" t="s">
        <v>11017</v>
      </c>
      <c r="O530" s="6" t="s">
        <v>11017</v>
      </c>
      <c r="P530" s="6" t="s">
        <v>8975</v>
      </c>
      <c r="Q530" s="6" t="s">
        <v>13113</v>
      </c>
      <c r="R530" s="6">
        <f t="shared" si="16"/>
        <v>0</v>
      </c>
      <c r="S530" s="6">
        <v>0</v>
      </c>
      <c r="T530" s="6">
        <f t="shared" si="17"/>
        <v>0</v>
      </c>
    </row>
    <row r="531" spans="1:20" x14ac:dyDescent="0.2">
      <c r="A531" s="5">
        <v>1175</v>
      </c>
      <c r="B531" s="5">
        <v>631</v>
      </c>
      <c r="C531" s="6" t="s">
        <v>1547</v>
      </c>
      <c r="D531" s="6" t="s">
        <v>1547</v>
      </c>
      <c r="E531" s="6" t="s">
        <v>11289</v>
      </c>
      <c r="F531" s="6" t="s">
        <v>11289</v>
      </c>
      <c r="G531" s="6" t="s">
        <v>11290</v>
      </c>
      <c r="H531" s="6" t="s">
        <v>751</v>
      </c>
      <c r="I531" s="6" t="s">
        <v>751</v>
      </c>
      <c r="J531" s="6" t="s">
        <v>943</v>
      </c>
      <c r="K531" s="6" t="s">
        <v>943</v>
      </c>
      <c r="L531" s="5">
        <v>3042574922</v>
      </c>
      <c r="M531" s="5">
        <v>3042574922</v>
      </c>
      <c r="N531" s="6" t="s">
        <v>11017</v>
      </c>
      <c r="O531" s="6" t="s">
        <v>11017</v>
      </c>
      <c r="P531" s="6" t="s">
        <v>8975</v>
      </c>
      <c r="Q531" s="6" t="s">
        <v>11291</v>
      </c>
      <c r="R531" s="6">
        <f t="shared" si="16"/>
        <v>0</v>
      </c>
      <c r="S531" s="6">
        <v>0</v>
      </c>
      <c r="T531" s="6">
        <f t="shared" si="17"/>
        <v>0</v>
      </c>
    </row>
    <row r="532" spans="1:20" x14ac:dyDescent="0.2">
      <c r="A532" s="5">
        <v>1176</v>
      </c>
      <c r="B532" s="5">
        <v>632</v>
      </c>
      <c r="C532" s="6" t="s">
        <v>11292</v>
      </c>
      <c r="D532" s="6" t="s">
        <v>11292</v>
      </c>
      <c r="E532" s="6" t="s">
        <v>11293</v>
      </c>
      <c r="F532" s="6" t="s">
        <v>11293</v>
      </c>
      <c r="G532" s="6" t="s">
        <v>11294</v>
      </c>
      <c r="H532" s="6" t="s">
        <v>11295</v>
      </c>
      <c r="I532" s="6" t="s">
        <v>11295</v>
      </c>
      <c r="J532" s="6" t="s">
        <v>943</v>
      </c>
      <c r="K532" s="6" t="s">
        <v>943</v>
      </c>
      <c r="L532" s="5">
        <v>3046451787</v>
      </c>
      <c r="M532" s="5">
        <v>3046451787</v>
      </c>
      <c r="N532" s="6" t="s">
        <v>11017</v>
      </c>
      <c r="O532" s="6" t="s">
        <v>11017</v>
      </c>
      <c r="P532" s="6" t="s">
        <v>8975</v>
      </c>
      <c r="Q532" s="6" t="s">
        <v>11296</v>
      </c>
      <c r="R532" s="6">
        <f t="shared" si="16"/>
        <v>0</v>
      </c>
      <c r="S532" s="6">
        <v>0</v>
      </c>
      <c r="T532" s="6">
        <f t="shared" si="17"/>
        <v>0</v>
      </c>
    </row>
    <row r="533" spans="1:20" x14ac:dyDescent="0.2">
      <c r="A533" s="5">
        <v>1178</v>
      </c>
      <c r="B533" s="5">
        <v>633</v>
      </c>
      <c r="C533" s="6" t="s">
        <v>1467</v>
      </c>
      <c r="D533" s="6" t="s">
        <v>1467</v>
      </c>
      <c r="E533" s="6" t="s">
        <v>11297</v>
      </c>
      <c r="F533" s="6" t="s">
        <v>11297</v>
      </c>
      <c r="G533" s="6" t="s">
        <v>11298</v>
      </c>
      <c r="H533" s="6" t="s">
        <v>11299</v>
      </c>
      <c r="I533" s="6" t="s">
        <v>11299</v>
      </c>
      <c r="J533" s="6" t="s">
        <v>943</v>
      </c>
      <c r="K533" s="6" t="s">
        <v>943</v>
      </c>
      <c r="L533" s="5">
        <v>3045643343</v>
      </c>
      <c r="M533" s="5">
        <v>3045643343</v>
      </c>
      <c r="N533" s="6" t="s">
        <v>11017</v>
      </c>
      <c r="O533" s="6" t="s">
        <v>11017</v>
      </c>
      <c r="P533" s="6" t="s">
        <v>8975</v>
      </c>
      <c r="Q533" s="6" t="s">
        <v>11300</v>
      </c>
      <c r="R533" s="6">
        <f t="shared" si="16"/>
        <v>0</v>
      </c>
      <c r="S533" s="6">
        <v>0</v>
      </c>
      <c r="T533" s="6">
        <f t="shared" si="17"/>
        <v>0</v>
      </c>
    </row>
    <row r="534" spans="1:20" x14ac:dyDescent="0.2">
      <c r="A534" s="5">
        <v>1179</v>
      </c>
      <c r="B534" s="5">
        <v>634</v>
      </c>
      <c r="C534" s="6" t="s">
        <v>11301</v>
      </c>
      <c r="D534" s="6" t="s">
        <v>11301</v>
      </c>
      <c r="E534" s="6" t="s">
        <v>11302</v>
      </c>
      <c r="F534" s="6" t="s">
        <v>11302</v>
      </c>
      <c r="G534" s="6" t="s">
        <v>11303</v>
      </c>
      <c r="H534" s="6" t="s">
        <v>11304</v>
      </c>
      <c r="I534" s="6" t="s">
        <v>11304</v>
      </c>
      <c r="J534" s="6" t="s">
        <v>943</v>
      </c>
      <c r="K534" s="6" t="s">
        <v>943</v>
      </c>
      <c r="L534" s="5">
        <v>3045306355</v>
      </c>
      <c r="M534" s="5">
        <v>3045306355</v>
      </c>
      <c r="N534" s="6" t="s">
        <v>11017</v>
      </c>
      <c r="O534" s="6" t="s">
        <v>11017</v>
      </c>
      <c r="P534" s="6" t="s">
        <v>8975</v>
      </c>
      <c r="Q534" s="6" t="s">
        <v>11305</v>
      </c>
      <c r="R534" s="6">
        <f t="shared" si="16"/>
        <v>0</v>
      </c>
      <c r="S534" s="6">
        <v>0</v>
      </c>
      <c r="T534" s="6">
        <f t="shared" si="17"/>
        <v>0</v>
      </c>
    </row>
    <row r="535" spans="1:20" x14ac:dyDescent="0.2">
      <c r="A535" s="5">
        <v>1180</v>
      </c>
      <c r="B535" s="5">
        <v>635</v>
      </c>
      <c r="C535" s="6" t="s">
        <v>11306</v>
      </c>
      <c r="D535" s="6" t="s">
        <v>11306</v>
      </c>
      <c r="E535" s="6" t="s">
        <v>11307</v>
      </c>
      <c r="F535" s="6" t="s">
        <v>11307</v>
      </c>
      <c r="G535" s="6" t="s">
        <v>11307</v>
      </c>
      <c r="H535" s="6" t="s">
        <v>1022</v>
      </c>
      <c r="I535" s="6" t="s">
        <v>1022</v>
      </c>
      <c r="J535" s="6" t="s">
        <v>943</v>
      </c>
      <c r="K535" s="6" t="s">
        <v>943</v>
      </c>
      <c r="L535" s="5">
        <v>3046239308</v>
      </c>
      <c r="M535" s="5">
        <v>3046239308</v>
      </c>
      <c r="N535" s="6" t="s">
        <v>11017</v>
      </c>
      <c r="O535" s="6" t="s">
        <v>11017</v>
      </c>
      <c r="P535" s="6" t="s">
        <v>8975</v>
      </c>
      <c r="Q535" s="6" t="s">
        <v>11308</v>
      </c>
      <c r="R535" s="6">
        <f t="shared" si="16"/>
        <v>0</v>
      </c>
      <c r="S535" s="6">
        <v>0</v>
      </c>
      <c r="T535" s="6">
        <f t="shared" si="17"/>
        <v>0</v>
      </c>
    </row>
    <row r="536" spans="1:20" x14ac:dyDescent="0.2">
      <c r="A536" s="5">
        <v>1181</v>
      </c>
      <c r="B536" s="5">
        <v>636</v>
      </c>
      <c r="C536" s="6" t="s">
        <v>11309</v>
      </c>
      <c r="D536" s="6" t="s">
        <v>11310</v>
      </c>
      <c r="E536" s="6" t="s">
        <v>11311</v>
      </c>
      <c r="F536" s="6" t="s">
        <v>11311</v>
      </c>
      <c r="G536" s="6" t="s">
        <v>11312</v>
      </c>
      <c r="H536" s="6" t="s">
        <v>11313</v>
      </c>
      <c r="I536" s="6" t="s">
        <v>11313</v>
      </c>
      <c r="J536" s="6" t="s">
        <v>943</v>
      </c>
      <c r="K536" s="6" t="s">
        <v>943</v>
      </c>
      <c r="L536" s="5">
        <v>3048541321</v>
      </c>
      <c r="M536" s="5">
        <v>3048541321</v>
      </c>
      <c r="N536" s="6" t="s">
        <v>11017</v>
      </c>
      <c r="O536" s="6" t="s">
        <v>11017</v>
      </c>
      <c r="P536" s="6" t="s">
        <v>8973</v>
      </c>
      <c r="Q536" s="6" t="s">
        <v>11314</v>
      </c>
      <c r="R536" s="6">
        <f t="shared" si="16"/>
        <v>0</v>
      </c>
      <c r="S536" s="6">
        <v>0</v>
      </c>
      <c r="T536" s="6">
        <f t="shared" si="17"/>
        <v>0</v>
      </c>
    </row>
    <row r="537" spans="1:20" x14ac:dyDescent="0.2">
      <c r="A537" s="5">
        <v>1183</v>
      </c>
      <c r="B537" s="5">
        <v>637</v>
      </c>
      <c r="C537" s="6" t="s">
        <v>1222</v>
      </c>
      <c r="D537" s="6" t="s">
        <v>1222</v>
      </c>
      <c r="E537" s="6" t="s">
        <v>11315</v>
      </c>
      <c r="F537" s="6" t="s">
        <v>11315</v>
      </c>
      <c r="G537" s="6" t="s">
        <v>11316</v>
      </c>
      <c r="H537" s="6" t="s">
        <v>1060</v>
      </c>
      <c r="I537" s="6" t="s">
        <v>1060</v>
      </c>
      <c r="J537" s="6" t="s">
        <v>943</v>
      </c>
      <c r="K537" s="6" t="s">
        <v>943</v>
      </c>
      <c r="L537" s="5">
        <v>3043722634</v>
      </c>
      <c r="M537" s="5">
        <v>3043722634</v>
      </c>
      <c r="N537" s="6" t="s">
        <v>11017</v>
      </c>
      <c r="O537" s="6" t="s">
        <v>11017</v>
      </c>
      <c r="P537" s="6" t="s">
        <v>8975</v>
      </c>
      <c r="Q537" s="6" t="s">
        <v>11317</v>
      </c>
      <c r="R537" s="6">
        <f t="shared" si="16"/>
        <v>0</v>
      </c>
      <c r="S537" s="6">
        <v>0</v>
      </c>
      <c r="T537" s="6">
        <f t="shared" si="17"/>
        <v>0</v>
      </c>
    </row>
    <row r="538" spans="1:20" x14ac:dyDescent="0.2">
      <c r="A538" s="5">
        <v>1184</v>
      </c>
      <c r="B538" s="5">
        <v>638</v>
      </c>
      <c r="C538" s="6" t="s">
        <v>1186</v>
      </c>
      <c r="D538" s="6" t="s">
        <v>1186</v>
      </c>
      <c r="E538" s="6" t="s">
        <v>11318</v>
      </c>
      <c r="F538" s="6" t="s">
        <v>11318</v>
      </c>
      <c r="G538" s="6" t="s">
        <v>11319</v>
      </c>
      <c r="H538" s="6" t="s">
        <v>11320</v>
      </c>
      <c r="I538" s="6" t="s">
        <v>11320</v>
      </c>
      <c r="J538" s="6" t="s">
        <v>943</v>
      </c>
      <c r="K538" s="6" t="s">
        <v>943</v>
      </c>
      <c r="L538" s="5">
        <v>3047288416</v>
      </c>
      <c r="M538" s="5">
        <v>3047288416</v>
      </c>
      <c r="N538" s="6" t="s">
        <v>11017</v>
      </c>
      <c r="O538" s="6" t="s">
        <v>11017</v>
      </c>
      <c r="P538" s="6" t="s">
        <v>8975</v>
      </c>
      <c r="Q538" s="6" t="s">
        <v>8843</v>
      </c>
      <c r="R538" s="6">
        <f t="shared" si="16"/>
        <v>0</v>
      </c>
      <c r="S538" s="6">
        <v>0</v>
      </c>
      <c r="T538" s="6">
        <f t="shared" si="17"/>
        <v>0</v>
      </c>
    </row>
    <row r="539" spans="1:20" x14ac:dyDescent="0.2">
      <c r="A539" s="5">
        <v>1202</v>
      </c>
      <c r="B539" s="5">
        <v>639</v>
      </c>
      <c r="C539" s="6" t="s">
        <v>11335</v>
      </c>
      <c r="D539" s="6" t="s">
        <v>11335</v>
      </c>
      <c r="E539" s="6" t="s">
        <v>11336</v>
      </c>
      <c r="F539" s="6" t="s">
        <v>11336</v>
      </c>
      <c r="G539" s="6" t="s">
        <v>11336</v>
      </c>
      <c r="H539" s="6" t="s">
        <v>11333</v>
      </c>
      <c r="I539" s="6" t="s">
        <v>11333</v>
      </c>
      <c r="J539" s="6" t="s">
        <v>943</v>
      </c>
      <c r="K539" s="6" t="s">
        <v>943</v>
      </c>
      <c r="L539" s="5">
        <v>3043632500</v>
      </c>
      <c r="M539" s="5">
        <v>3043632500</v>
      </c>
      <c r="N539" s="6" t="s">
        <v>11017</v>
      </c>
      <c r="O539" s="6" t="s">
        <v>11017</v>
      </c>
      <c r="P539" s="6" t="s">
        <v>8975</v>
      </c>
      <c r="Q539" s="6" t="s">
        <v>11337</v>
      </c>
      <c r="R539" s="6">
        <f t="shared" si="16"/>
        <v>0</v>
      </c>
      <c r="S539" s="6">
        <v>0</v>
      </c>
      <c r="T539" s="6">
        <f t="shared" si="17"/>
        <v>0</v>
      </c>
    </row>
    <row r="540" spans="1:20" x14ac:dyDescent="0.2">
      <c r="A540" s="5">
        <v>1187</v>
      </c>
      <c r="B540" s="5">
        <v>640</v>
      </c>
      <c r="C540" s="6" t="s">
        <v>1344</v>
      </c>
      <c r="D540" s="6" t="s">
        <v>1344</v>
      </c>
      <c r="E540" s="6" t="s">
        <v>11321</v>
      </c>
      <c r="F540" s="6" t="s">
        <v>11321</v>
      </c>
      <c r="G540" s="6" t="s">
        <v>11322</v>
      </c>
      <c r="H540" s="6" t="s">
        <v>11323</v>
      </c>
      <c r="I540" s="6" t="s">
        <v>11323</v>
      </c>
      <c r="J540" s="6" t="s">
        <v>943</v>
      </c>
      <c r="K540" s="6" t="s">
        <v>943</v>
      </c>
      <c r="L540" s="5">
        <v>3048243330</v>
      </c>
      <c r="M540" s="5">
        <v>3048243330</v>
      </c>
      <c r="N540" s="6" t="s">
        <v>11017</v>
      </c>
      <c r="O540" s="6" t="s">
        <v>11017</v>
      </c>
      <c r="P540" s="6" t="s">
        <v>8975</v>
      </c>
      <c r="Q540" s="6" t="s">
        <v>11324</v>
      </c>
      <c r="R540" s="6">
        <f t="shared" si="16"/>
        <v>0</v>
      </c>
      <c r="S540" s="6">
        <v>0</v>
      </c>
      <c r="T540" s="6">
        <f t="shared" si="17"/>
        <v>0</v>
      </c>
    </row>
    <row r="541" spans="1:20" x14ac:dyDescent="0.2">
      <c r="A541" s="5">
        <v>1188</v>
      </c>
      <c r="B541" s="5">
        <v>641</v>
      </c>
      <c r="C541" s="6" t="s">
        <v>11325</v>
      </c>
      <c r="D541" s="6" t="s">
        <v>11325</v>
      </c>
      <c r="E541" s="6" t="s">
        <v>11326</v>
      </c>
      <c r="F541" s="6" t="s">
        <v>11326</v>
      </c>
      <c r="G541" s="6" t="s">
        <v>11327</v>
      </c>
      <c r="H541" s="6" t="s">
        <v>11323</v>
      </c>
      <c r="I541" s="6" t="s">
        <v>11323</v>
      </c>
      <c r="J541" s="6" t="s">
        <v>943</v>
      </c>
      <c r="K541" s="6" t="s">
        <v>943</v>
      </c>
      <c r="L541" s="5">
        <v>3048245806</v>
      </c>
      <c r="M541" s="5">
        <v>3048245806</v>
      </c>
      <c r="N541" s="6" t="s">
        <v>11017</v>
      </c>
      <c r="O541" s="6" t="s">
        <v>11017</v>
      </c>
      <c r="P541" s="6" t="s">
        <v>8973</v>
      </c>
      <c r="Q541" s="6" t="s">
        <v>8602</v>
      </c>
      <c r="R541" s="6">
        <f t="shared" si="16"/>
        <v>0</v>
      </c>
      <c r="S541" s="6">
        <v>0</v>
      </c>
      <c r="T541" s="6">
        <f t="shared" si="17"/>
        <v>0</v>
      </c>
    </row>
    <row r="542" spans="1:20" x14ac:dyDescent="0.2">
      <c r="A542" s="5">
        <v>1190</v>
      </c>
      <c r="B542" s="5">
        <v>642</v>
      </c>
      <c r="C542" s="6" t="s">
        <v>979</v>
      </c>
      <c r="D542" s="6" t="s">
        <v>979</v>
      </c>
      <c r="E542" s="6" t="s">
        <v>980</v>
      </c>
      <c r="F542" s="6" t="s">
        <v>980</v>
      </c>
      <c r="G542" s="6" t="s">
        <v>6525</v>
      </c>
      <c r="H542" s="6" t="s">
        <v>981</v>
      </c>
      <c r="I542" s="6" t="s">
        <v>981</v>
      </c>
      <c r="J542" s="6" t="s">
        <v>943</v>
      </c>
      <c r="K542" s="6" t="s">
        <v>943</v>
      </c>
      <c r="L542" s="5">
        <v>3046646270</v>
      </c>
      <c r="M542" s="5">
        <v>3046646270</v>
      </c>
      <c r="N542" s="6" t="s">
        <v>8972</v>
      </c>
      <c r="O542" s="6" t="s">
        <v>8972</v>
      </c>
      <c r="P542" s="6" t="s">
        <v>8973</v>
      </c>
      <c r="Q542" s="6" t="s">
        <v>8602</v>
      </c>
      <c r="R542" s="6">
        <f t="shared" si="16"/>
        <v>0</v>
      </c>
      <c r="S542" s="6">
        <v>0</v>
      </c>
      <c r="T542" s="6">
        <f t="shared" si="17"/>
        <v>0</v>
      </c>
    </row>
    <row r="543" spans="1:20" x14ac:dyDescent="0.2">
      <c r="A543" s="5">
        <v>1191</v>
      </c>
      <c r="B543" s="5">
        <v>643</v>
      </c>
      <c r="C543" s="6" t="s">
        <v>982</v>
      </c>
      <c r="D543" s="6" t="s">
        <v>982</v>
      </c>
      <c r="E543" s="6" t="s">
        <v>983</v>
      </c>
      <c r="F543" s="6" t="s">
        <v>983</v>
      </c>
      <c r="G543" s="6" t="s">
        <v>983</v>
      </c>
      <c r="H543" s="6" t="s">
        <v>984</v>
      </c>
      <c r="I543" s="6" t="s">
        <v>984</v>
      </c>
      <c r="J543" s="6" t="s">
        <v>943</v>
      </c>
      <c r="K543" s="6" t="s">
        <v>943</v>
      </c>
      <c r="L543" s="5">
        <v>3047528081</v>
      </c>
      <c r="M543" s="5">
        <v>3047528081</v>
      </c>
      <c r="N543" s="6" t="s">
        <v>8972</v>
      </c>
      <c r="O543" s="6" t="s">
        <v>8972</v>
      </c>
      <c r="P543" s="6" t="s">
        <v>8973</v>
      </c>
      <c r="Q543" s="6" t="s">
        <v>8602</v>
      </c>
      <c r="R543" s="6">
        <f t="shared" si="16"/>
        <v>0</v>
      </c>
      <c r="S543" s="6">
        <v>0</v>
      </c>
      <c r="T543" s="6">
        <f t="shared" si="17"/>
        <v>0</v>
      </c>
    </row>
    <row r="544" spans="1:20" x14ac:dyDescent="0.2">
      <c r="A544" s="5">
        <v>1200</v>
      </c>
      <c r="B544" s="5">
        <v>644</v>
      </c>
      <c r="C544" s="6" t="s">
        <v>1587</v>
      </c>
      <c r="D544" s="6" t="s">
        <v>1587</v>
      </c>
      <c r="E544" s="6" t="s">
        <v>11328</v>
      </c>
      <c r="F544" s="6" t="s">
        <v>11328</v>
      </c>
      <c r="G544" s="6" t="s">
        <v>11328</v>
      </c>
      <c r="H544" s="6" t="s">
        <v>984</v>
      </c>
      <c r="I544" s="6" t="s">
        <v>984</v>
      </c>
      <c r="J544" s="6" t="s">
        <v>943</v>
      </c>
      <c r="K544" s="6" t="s">
        <v>943</v>
      </c>
      <c r="L544" s="5">
        <v>3047928630</v>
      </c>
      <c r="M544" s="5">
        <v>3047928630</v>
      </c>
      <c r="N544" s="6" t="s">
        <v>11017</v>
      </c>
      <c r="O544" s="6" t="s">
        <v>11017</v>
      </c>
      <c r="P544" s="6" t="s">
        <v>8975</v>
      </c>
      <c r="Q544" s="6" t="s">
        <v>11329</v>
      </c>
      <c r="R544" s="6">
        <f t="shared" si="16"/>
        <v>0</v>
      </c>
      <c r="S544" s="6">
        <v>0</v>
      </c>
      <c r="T544" s="6">
        <f t="shared" si="17"/>
        <v>0</v>
      </c>
    </row>
    <row r="545" spans="1:20" x14ac:dyDescent="0.2">
      <c r="A545" s="5">
        <v>1201</v>
      </c>
      <c r="B545" s="5">
        <v>645</v>
      </c>
      <c r="C545" s="6" t="s">
        <v>11330</v>
      </c>
      <c r="D545" s="6" t="s">
        <v>11330</v>
      </c>
      <c r="E545" s="6" t="s">
        <v>11331</v>
      </c>
      <c r="F545" s="6" t="s">
        <v>11331</v>
      </c>
      <c r="G545" s="6" t="s">
        <v>11332</v>
      </c>
      <c r="H545" s="6" t="s">
        <v>11333</v>
      </c>
      <c r="I545" s="6" t="s">
        <v>11333</v>
      </c>
      <c r="J545" s="6" t="s">
        <v>943</v>
      </c>
      <c r="K545" s="6" t="s">
        <v>943</v>
      </c>
      <c r="L545" s="5">
        <v>3043663360</v>
      </c>
      <c r="M545" s="5">
        <v>3043663360</v>
      </c>
      <c r="N545" s="6" t="s">
        <v>11017</v>
      </c>
      <c r="O545" s="6" t="s">
        <v>11017</v>
      </c>
      <c r="P545" s="6" t="s">
        <v>8975</v>
      </c>
      <c r="Q545" s="6" t="s">
        <v>11334</v>
      </c>
      <c r="R545" s="6">
        <f t="shared" si="16"/>
        <v>0</v>
      </c>
      <c r="S545" s="6">
        <v>0</v>
      </c>
      <c r="T545" s="6">
        <f t="shared" si="17"/>
        <v>0</v>
      </c>
    </row>
    <row r="546" spans="1:20" x14ac:dyDescent="0.2">
      <c r="A546" s="5">
        <v>1203</v>
      </c>
      <c r="B546" s="5">
        <v>646</v>
      </c>
      <c r="C546" s="6" t="s">
        <v>1351</v>
      </c>
      <c r="D546" s="6" t="s">
        <v>1351</v>
      </c>
      <c r="E546" s="6" t="s">
        <v>11338</v>
      </c>
      <c r="F546" s="6" t="s">
        <v>11338</v>
      </c>
      <c r="G546" s="6" t="s">
        <v>11339</v>
      </c>
      <c r="H546" s="6" t="s">
        <v>11340</v>
      </c>
      <c r="I546" s="6" t="s">
        <v>11340</v>
      </c>
      <c r="J546" s="6" t="s">
        <v>943</v>
      </c>
      <c r="K546" s="6" t="s">
        <v>943</v>
      </c>
      <c r="L546" s="5">
        <v>3048457840</v>
      </c>
      <c r="M546" s="5">
        <v>3048457840</v>
      </c>
      <c r="N546" s="6" t="s">
        <v>11017</v>
      </c>
      <c r="O546" s="6" t="s">
        <v>11017</v>
      </c>
      <c r="P546" s="6" t="s">
        <v>8975</v>
      </c>
      <c r="Q546" s="6" t="s">
        <v>11341</v>
      </c>
      <c r="R546" s="6">
        <f t="shared" si="16"/>
        <v>0</v>
      </c>
      <c r="S546" s="6">
        <v>0</v>
      </c>
      <c r="T546" s="6">
        <f t="shared" si="17"/>
        <v>0</v>
      </c>
    </row>
    <row r="547" spans="1:20" x14ac:dyDescent="0.2">
      <c r="A547" s="5">
        <v>1204</v>
      </c>
      <c r="B547" s="5">
        <v>647</v>
      </c>
      <c r="C547" s="6" t="s">
        <v>11342</v>
      </c>
      <c r="D547" s="6" t="s">
        <v>11342</v>
      </c>
      <c r="E547" s="6" t="s">
        <v>11343</v>
      </c>
      <c r="F547" s="6" t="s">
        <v>11343</v>
      </c>
      <c r="G547" s="6" t="s">
        <v>11344</v>
      </c>
      <c r="H547" s="6" t="s">
        <v>11345</v>
      </c>
      <c r="I547" s="6" t="s">
        <v>11345</v>
      </c>
      <c r="J547" s="6" t="s">
        <v>943</v>
      </c>
      <c r="K547" s="6" t="s">
        <v>943</v>
      </c>
      <c r="L547" s="5">
        <v>3046753050</v>
      </c>
      <c r="M547" s="5">
        <v>3046753050</v>
      </c>
      <c r="N547" s="6" t="s">
        <v>11017</v>
      </c>
      <c r="O547" s="6" t="s">
        <v>11017</v>
      </c>
      <c r="P547" s="6" t="s">
        <v>8975</v>
      </c>
      <c r="Q547" s="6" t="s">
        <v>11346</v>
      </c>
      <c r="R547" s="6">
        <f t="shared" si="16"/>
        <v>0</v>
      </c>
      <c r="S547" s="6">
        <v>0</v>
      </c>
      <c r="T547" s="6">
        <f t="shared" si="17"/>
        <v>0</v>
      </c>
    </row>
    <row r="548" spans="1:20" x14ac:dyDescent="0.2">
      <c r="A548" s="5">
        <v>1205</v>
      </c>
      <c r="B548" s="5">
        <v>648</v>
      </c>
      <c r="C548" s="6" t="s">
        <v>11347</v>
      </c>
      <c r="D548" s="6" t="s">
        <v>11347</v>
      </c>
      <c r="E548" s="6" t="s">
        <v>11348</v>
      </c>
      <c r="F548" s="6" t="s">
        <v>11348</v>
      </c>
      <c r="G548" s="6" t="s">
        <v>11349</v>
      </c>
      <c r="H548" s="6" t="s">
        <v>1034</v>
      </c>
      <c r="I548" s="6" t="s">
        <v>1034</v>
      </c>
      <c r="J548" s="6" t="s">
        <v>943</v>
      </c>
      <c r="K548" s="6" t="s">
        <v>943</v>
      </c>
      <c r="L548" s="5">
        <v>3044482174</v>
      </c>
      <c r="M548" s="5">
        <v>3044482174</v>
      </c>
      <c r="N548" s="6" t="s">
        <v>11017</v>
      </c>
      <c r="O548" s="6" t="s">
        <v>11017</v>
      </c>
      <c r="P548" s="6" t="s">
        <v>8975</v>
      </c>
      <c r="Q548" s="6" t="s">
        <v>11350</v>
      </c>
      <c r="R548" s="6">
        <f t="shared" si="16"/>
        <v>0</v>
      </c>
      <c r="S548" s="6">
        <v>0</v>
      </c>
      <c r="T548" s="6">
        <f t="shared" si="17"/>
        <v>0</v>
      </c>
    </row>
    <row r="549" spans="1:20" x14ac:dyDescent="0.2">
      <c r="A549" s="5">
        <v>1206</v>
      </c>
      <c r="B549" s="5">
        <v>649</v>
      </c>
      <c r="C549" s="6" t="s">
        <v>11351</v>
      </c>
      <c r="D549" s="6" t="s">
        <v>11351</v>
      </c>
      <c r="E549" s="6" t="s">
        <v>11352</v>
      </c>
      <c r="F549" s="6" t="s">
        <v>11352</v>
      </c>
      <c r="G549" s="6" t="s">
        <v>11353</v>
      </c>
      <c r="H549" s="6" t="s">
        <v>1076</v>
      </c>
      <c r="I549" s="6" t="s">
        <v>1076</v>
      </c>
      <c r="J549" s="6" t="s">
        <v>943</v>
      </c>
      <c r="K549" s="6" t="s">
        <v>943</v>
      </c>
      <c r="L549" s="5">
        <v>3043248851</v>
      </c>
      <c r="M549" s="5">
        <v>3043248367</v>
      </c>
      <c r="N549" s="6" t="s">
        <v>11017</v>
      </c>
      <c r="O549" s="6" t="s">
        <v>11017</v>
      </c>
      <c r="P549" s="6" t="s">
        <v>8975</v>
      </c>
      <c r="Q549" s="6" t="s">
        <v>11354</v>
      </c>
      <c r="R549" s="6">
        <f t="shared" si="16"/>
        <v>0</v>
      </c>
      <c r="S549" s="6">
        <v>0</v>
      </c>
      <c r="T549" s="6">
        <f t="shared" si="17"/>
        <v>0</v>
      </c>
    </row>
    <row r="550" spans="1:20" x14ac:dyDescent="0.2">
      <c r="A550" s="5">
        <v>1207</v>
      </c>
      <c r="B550" s="5">
        <v>650</v>
      </c>
      <c r="C550" s="6" t="s">
        <v>11355</v>
      </c>
      <c r="D550" s="6" t="s">
        <v>11355</v>
      </c>
      <c r="E550" s="6" t="s">
        <v>11356</v>
      </c>
      <c r="F550" s="6" t="s">
        <v>11356</v>
      </c>
      <c r="G550" s="6" t="s">
        <v>11357</v>
      </c>
      <c r="H550" s="6" t="s">
        <v>1008</v>
      </c>
      <c r="I550" s="6" t="s">
        <v>1008</v>
      </c>
      <c r="J550" s="6" t="s">
        <v>943</v>
      </c>
      <c r="K550" s="6" t="s">
        <v>943</v>
      </c>
      <c r="L550" s="5">
        <v>3044857374</v>
      </c>
      <c r="M550" s="5">
        <v>3044857374</v>
      </c>
      <c r="N550" s="6" t="s">
        <v>11017</v>
      </c>
      <c r="O550" s="6" t="s">
        <v>11017</v>
      </c>
      <c r="P550" s="6" t="s">
        <v>8975</v>
      </c>
      <c r="Q550" s="6" t="s">
        <v>8603</v>
      </c>
      <c r="R550" s="6">
        <f t="shared" si="16"/>
        <v>0</v>
      </c>
      <c r="S550" s="6">
        <v>0</v>
      </c>
      <c r="T550" s="6">
        <f t="shared" si="17"/>
        <v>0</v>
      </c>
    </row>
    <row r="551" spans="1:20" x14ac:dyDescent="0.2">
      <c r="A551" s="5">
        <v>1208</v>
      </c>
      <c r="B551" s="5">
        <v>651</v>
      </c>
      <c r="C551" s="6" t="s">
        <v>985</v>
      </c>
      <c r="D551" s="6" t="s">
        <v>985</v>
      </c>
      <c r="E551" s="6" t="s">
        <v>986</v>
      </c>
      <c r="F551" s="6" t="s">
        <v>986</v>
      </c>
      <c r="G551" s="6" t="s">
        <v>986</v>
      </c>
      <c r="H551" s="6" t="s">
        <v>987</v>
      </c>
      <c r="I551" s="6" t="s">
        <v>987</v>
      </c>
      <c r="J551" s="6" t="s">
        <v>943</v>
      </c>
      <c r="K551" s="6" t="s">
        <v>943</v>
      </c>
      <c r="L551" s="5">
        <v>3046842461</v>
      </c>
      <c r="M551" s="5">
        <v>3046842461</v>
      </c>
      <c r="N551" s="6" t="s">
        <v>8972</v>
      </c>
      <c r="O551" s="6" t="s">
        <v>8972</v>
      </c>
      <c r="P551" s="6" t="s">
        <v>8975</v>
      </c>
      <c r="Q551" s="6" t="s">
        <v>8603</v>
      </c>
      <c r="R551" s="6">
        <f t="shared" si="16"/>
        <v>0</v>
      </c>
      <c r="S551" s="6">
        <v>0</v>
      </c>
      <c r="T551" s="6">
        <f t="shared" si="17"/>
        <v>0</v>
      </c>
    </row>
    <row r="552" spans="1:20" x14ac:dyDescent="0.2">
      <c r="A552" s="5">
        <v>1315</v>
      </c>
      <c r="B552" s="5">
        <v>652</v>
      </c>
      <c r="C552" s="6" t="s">
        <v>11488</v>
      </c>
      <c r="D552" s="6" t="s">
        <v>11488</v>
      </c>
      <c r="E552" s="6" t="s">
        <v>11489</v>
      </c>
      <c r="F552" s="6" t="s">
        <v>11489</v>
      </c>
      <c r="G552" s="6" t="s">
        <v>11489</v>
      </c>
      <c r="H552" s="6" t="s">
        <v>1580</v>
      </c>
      <c r="I552" s="6" t="s">
        <v>1580</v>
      </c>
      <c r="J552" s="6" t="s">
        <v>943</v>
      </c>
      <c r="K552" s="6" t="s">
        <v>943</v>
      </c>
      <c r="L552" s="5">
        <v>3042928234</v>
      </c>
      <c r="M552" s="5">
        <v>3042928234</v>
      </c>
      <c r="N552" s="6" t="s">
        <v>11017</v>
      </c>
      <c r="O552" s="6" t="s">
        <v>11017</v>
      </c>
      <c r="P552" s="6" t="s">
        <v>8973</v>
      </c>
      <c r="Q552" s="6" t="s">
        <v>11490</v>
      </c>
      <c r="R552" s="6">
        <f t="shared" si="16"/>
        <v>0</v>
      </c>
      <c r="S552" s="6">
        <v>0</v>
      </c>
      <c r="T552" s="6">
        <f t="shared" si="17"/>
        <v>0</v>
      </c>
    </row>
    <row r="553" spans="1:20" x14ac:dyDescent="0.2">
      <c r="A553" s="5">
        <v>1209</v>
      </c>
      <c r="B553" s="5">
        <v>653</v>
      </c>
      <c r="C553" s="6" t="s">
        <v>11358</v>
      </c>
      <c r="D553" s="6" t="s">
        <v>11358</v>
      </c>
      <c r="E553" s="6" t="s">
        <v>11359</v>
      </c>
      <c r="F553" s="6" t="s">
        <v>11359</v>
      </c>
      <c r="G553" s="6" t="s">
        <v>11360</v>
      </c>
      <c r="H553" s="6" t="s">
        <v>11361</v>
      </c>
      <c r="I553" s="6" t="s">
        <v>11361</v>
      </c>
      <c r="J553" s="6" t="s">
        <v>943</v>
      </c>
      <c r="K553" s="6" t="s">
        <v>943</v>
      </c>
      <c r="L553" s="5">
        <v>3047881321</v>
      </c>
      <c r="M553" s="5">
        <v>3047881321</v>
      </c>
      <c r="N553" s="6" t="s">
        <v>11017</v>
      </c>
      <c r="O553" s="6" t="s">
        <v>11017</v>
      </c>
      <c r="P553" s="6" t="s">
        <v>8975</v>
      </c>
      <c r="Q553" s="6" t="s">
        <v>11362</v>
      </c>
      <c r="R553" s="6">
        <f t="shared" si="16"/>
        <v>0</v>
      </c>
      <c r="S553" s="6">
        <v>0</v>
      </c>
      <c r="T553" s="6">
        <f t="shared" si="17"/>
        <v>0</v>
      </c>
    </row>
    <row r="554" spans="1:20" x14ac:dyDescent="0.2">
      <c r="A554" s="5">
        <v>1210</v>
      </c>
      <c r="B554" s="5">
        <v>654</v>
      </c>
      <c r="C554" s="6" t="s">
        <v>11363</v>
      </c>
      <c r="D554" s="6" t="s">
        <v>11363</v>
      </c>
      <c r="E554" s="6" t="s">
        <v>11364</v>
      </c>
      <c r="F554" s="6" t="s">
        <v>11364</v>
      </c>
      <c r="G554" s="6" t="s">
        <v>11364</v>
      </c>
      <c r="H554" s="6" t="s">
        <v>11365</v>
      </c>
      <c r="I554" s="6" t="s">
        <v>11365</v>
      </c>
      <c r="J554" s="6" t="s">
        <v>943</v>
      </c>
      <c r="K554" s="6" t="s">
        <v>943</v>
      </c>
      <c r="L554" s="5">
        <v>3042353570</v>
      </c>
      <c r="M554" s="5">
        <v>3042353570</v>
      </c>
      <c r="N554" s="6" t="s">
        <v>11017</v>
      </c>
      <c r="O554" s="6" t="s">
        <v>11017</v>
      </c>
      <c r="P554" s="6" t="s">
        <v>8975</v>
      </c>
      <c r="Q554" s="6" t="s">
        <v>8604</v>
      </c>
      <c r="R554" s="6">
        <f t="shared" si="16"/>
        <v>0</v>
      </c>
      <c r="S554" s="6">
        <v>0</v>
      </c>
      <c r="T554" s="6">
        <f t="shared" si="17"/>
        <v>0</v>
      </c>
    </row>
    <row r="555" spans="1:20" x14ac:dyDescent="0.2">
      <c r="A555" s="5">
        <v>1211</v>
      </c>
      <c r="B555" s="5">
        <v>655</v>
      </c>
      <c r="C555" s="6" t="s">
        <v>13114</v>
      </c>
      <c r="D555" s="6" t="s">
        <v>13114</v>
      </c>
      <c r="E555" s="6" t="s">
        <v>13115</v>
      </c>
      <c r="F555" s="6" t="s">
        <v>13115</v>
      </c>
      <c r="G555" s="6" t="s">
        <v>13116</v>
      </c>
      <c r="H555" s="6" t="s">
        <v>978</v>
      </c>
      <c r="I555" s="6" t="s">
        <v>978</v>
      </c>
      <c r="J555" s="6" t="s">
        <v>943</v>
      </c>
      <c r="K555" s="6" t="s">
        <v>943</v>
      </c>
      <c r="L555" s="5">
        <v>3044627322</v>
      </c>
      <c r="M555" s="5">
        <v>3044627322</v>
      </c>
      <c r="N555" s="6" t="s">
        <v>8972</v>
      </c>
      <c r="O555" s="6" t="s">
        <v>11017</v>
      </c>
      <c r="P555" s="6" t="s">
        <v>8973</v>
      </c>
      <c r="Q555" s="6" t="s">
        <v>8604</v>
      </c>
      <c r="R555" s="6">
        <f t="shared" si="16"/>
        <v>0</v>
      </c>
      <c r="S555" s="6">
        <v>0</v>
      </c>
      <c r="T555" s="6">
        <f t="shared" si="17"/>
        <v>0</v>
      </c>
    </row>
    <row r="556" spans="1:20" x14ac:dyDescent="0.2">
      <c r="A556" s="5">
        <v>1213</v>
      </c>
      <c r="B556" s="5">
        <v>656</v>
      </c>
      <c r="C556" s="6" t="s">
        <v>991</v>
      </c>
      <c r="D556" s="6" t="s">
        <v>5352</v>
      </c>
      <c r="E556" s="6" t="s">
        <v>992</v>
      </c>
      <c r="F556" s="6" t="s">
        <v>992</v>
      </c>
      <c r="G556" s="6" t="s">
        <v>6527</v>
      </c>
      <c r="H556" s="6" t="s">
        <v>7450</v>
      </c>
      <c r="I556" s="6" t="s">
        <v>7450</v>
      </c>
      <c r="J556" s="6" t="s">
        <v>943</v>
      </c>
      <c r="K556" s="6" t="s">
        <v>943</v>
      </c>
      <c r="L556" s="5">
        <v>3043546851</v>
      </c>
      <c r="M556" s="5">
        <v>3043546851</v>
      </c>
      <c r="N556" s="6" t="s">
        <v>8972</v>
      </c>
      <c r="O556" s="6" t="s">
        <v>8972</v>
      </c>
      <c r="P556" s="6" t="s">
        <v>8979</v>
      </c>
      <c r="Q556" s="6" t="s">
        <v>8604</v>
      </c>
      <c r="R556" s="6">
        <f t="shared" si="16"/>
        <v>0</v>
      </c>
      <c r="S556" s="6">
        <v>0</v>
      </c>
      <c r="T556" s="6">
        <f t="shared" si="17"/>
        <v>0</v>
      </c>
    </row>
    <row r="557" spans="1:20" x14ac:dyDescent="0.2">
      <c r="A557" s="5">
        <v>1214</v>
      </c>
      <c r="B557" s="5">
        <v>657</v>
      </c>
      <c r="C557" s="6" t="s">
        <v>993</v>
      </c>
      <c r="D557" s="6" t="s">
        <v>5353</v>
      </c>
      <c r="E557" s="6" t="s">
        <v>994</v>
      </c>
      <c r="F557" s="6" t="s">
        <v>994</v>
      </c>
      <c r="G557" s="6" t="s">
        <v>994</v>
      </c>
      <c r="H557" s="6" t="s">
        <v>978</v>
      </c>
      <c r="I557" s="6" t="s">
        <v>978</v>
      </c>
      <c r="J557" s="6" t="s">
        <v>943</v>
      </c>
      <c r="K557" s="6" t="s">
        <v>943</v>
      </c>
      <c r="L557" s="5">
        <v>3044623415</v>
      </c>
      <c r="M557" s="5">
        <v>3044623415</v>
      </c>
      <c r="N557" s="6" t="s">
        <v>8972</v>
      </c>
      <c r="O557" s="6" t="s">
        <v>8972</v>
      </c>
      <c r="P557" s="6" t="s">
        <v>8979</v>
      </c>
      <c r="Q557" s="6" t="s">
        <v>8604</v>
      </c>
      <c r="R557" s="6">
        <f t="shared" si="16"/>
        <v>0</v>
      </c>
      <c r="S557" s="6">
        <v>0</v>
      </c>
      <c r="T557" s="6">
        <f t="shared" si="17"/>
        <v>0</v>
      </c>
    </row>
    <row r="558" spans="1:20" x14ac:dyDescent="0.2">
      <c r="A558" s="5">
        <v>1212</v>
      </c>
      <c r="B558" s="5">
        <v>658</v>
      </c>
      <c r="C558" s="6" t="s">
        <v>988</v>
      </c>
      <c r="D558" s="6" t="s">
        <v>5354</v>
      </c>
      <c r="E558" s="6" t="s">
        <v>989</v>
      </c>
      <c r="F558" s="6" t="s">
        <v>989</v>
      </c>
      <c r="G558" s="6" t="s">
        <v>6526</v>
      </c>
      <c r="H558" s="6" t="s">
        <v>990</v>
      </c>
      <c r="I558" s="6" t="s">
        <v>990</v>
      </c>
      <c r="J558" s="6" t="s">
        <v>943</v>
      </c>
      <c r="K558" s="6" t="s">
        <v>943</v>
      </c>
      <c r="L558" s="5">
        <v>3043549244</v>
      </c>
      <c r="M558" s="5">
        <v>3043549244</v>
      </c>
      <c r="N558" s="6" t="s">
        <v>8972</v>
      </c>
      <c r="O558" s="6" t="s">
        <v>8972</v>
      </c>
      <c r="P558" s="6" t="s">
        <v>8973</v>
      </c>
      <c r="Q558" s="6" t="s">
        <v>8604</v>
      </c>
      <c r="R558" s="6">
        <f t="shared" si="16"/>
        <v>0</v>
      </c>
      <c r="S558" s="6">
        <v>0</v>
      </c>
      <c r="T558" s="6">
        <f t="shared" si="17"/>
        <v>0</v>
      </c>
    </row>
    <row r="559" spans="1:20" x14ac:dyDescent="0.2">
      <c r="A559" s="5">
        <v>1215</v>
      </c>
      <c r="B559" s="5">
        <v>659</v>
      </c>
      <c r="C559" s="6" t="s">
        <v>11366</v>
      </c>
      <c r="D559" s="6" t="s">
        <v>11366</v>
      </c>
      <c r="E559" s="6" t="s">
        <v>11367</v>
      </c>
      <c r="F559" s="6" t="s">
        <v>11367</v>
      </c>
      <c r="G559" s="6" t="s">
        <v>11368</v>
      </c>
      <c r="H559" s="6" t="s">
        <v>1580</v>
      </c>
      <c r="I559" s="6" t="s">
        <v>1580</v>
      </c>
      <c r="J559" s="6" t="s">
        <v>943</v>
      </c>
      <c r="K559" s="6" t="s">
        <v>943</v>
      </c>
      <c r="L559" s="5">
        <v>3045985119</v>
      </c>
      <c r="M559" s="5">
        <v>3045985119</v>
      </c>
      <c r="N559" s="6" t="s">
        <v>11017</v>
      </c>
      <c r="O559" s="6" t="s">
        <v>11017</v>
      </c>
      <c r="P559" s="6" t="s">
        <v>8975</v>
      </c>
      <c r="Q559" s="6" t="s">
        <v>11369</v>
      </c>
      <c r="R559" s="6">
        <f t="shared" si="16"/>
        <v>0</v>
      </c>
      <c r="S559" s="6">
        <v>0</v>
      </c>
      <c r="T559" s="6">
        <f t="shared" si="17"/>
        <v>0</v>
      </c>
    </row>
    <row r="560" spans="1:20" x14ac:dyDescent="0.2">
      <c r="A560" s="5">
        <v>1216</v>
      </c>
      <c r="B560" s="5">
        <v>660</v>
      </c>
      <c r="C560" s="6" t="s">
        <v>11370</v>
      </c>
      <c r="D560" s="6" t="s">
        <v>11370</v>
      </c>
      <c r="E560" s="6" t="s">
        <v>11371</v>
      </c>
      <c r="F560" s="6" t="s">
        <v>11371</v>
      </c>
      <c r="G560" s="6" t="s">
        <v>11372</v>
      </c>
      <c r="H560" s="6" t="s">
        <v>11373</v>
      </c>
      <c r="I560" s="6" t="s">
        <v>11373</v>
      </c>
      <c r="J560" s="6" t="s">
        <v>943</v>
      </c>
      <c r="K560" s="6" t="s">
        <v>943</v>
      </c>
      <c r="L560" s="5">
        <v>3047723064</v>
      </c>
      <c r="M560" s="5">
        <v>3047723064</v>
      </c>
      <c r="N560" s="6" t="s">
        <v>11017</v>
      </c>
      <c r="O560" s="6" t="s">
        <v>11017</v>
      </c>
      <c r="P560" s="6" t="s">
        <v>8973</v>
      </c>
      <c r="Q560" s="6" t="s">
        <v>8605</v>
      </c>
      <c r="R560" s="6">
        <f t="shared" si="16"/>
        <v>0</v>
      </c>
      <c r="S560" s="6">
        <v>0</v>
      </c>
      <c r="T560" s="6">
        <f t="shared" si="17"/>
        <v>0</v>
      </c>
    </row>
    <row r="561" spans="1:20" x14ac:dyDescent="0.2">
      <c r="A561" s="5">
        <v>1218</v>
      </c>
      <c r="B561" s="5">
        <v>662</v>
      </c>
      <c r="C561" s="6" t="s">
        <v>996</v>
      </c>
      <c r="D561" s="6" t="s">
        <v>996</v>
      </c>
      <c r="E561" s="6" t="s">
        <v>7550</v>
      </c>
      <c r="F561" s="6" t="s">
        <v>7550</v>
      </c>
      <c r="G561" s="6" t="s">
        <v>7551</v>
      </c>
      <c r="H561" s="6" t="s">
        <v>997</v>
      </c>
      <c r="I561" s="6" t="s">
        <v>997</v>
      </c>
      <c r="J561" s="6" t="s">
        <v>943</v>
      </c>
      <c r="K561" s="6" t="s">
        <v>943</v>
      </c>
      <c r="L561" s="5">
        <v>3047534336</v>
      </c>
      <c r="M561" s="5">
        <v>3047534336</v>
      </c>
      <c r="N561" s="6" t="s">
        <v>8972</v>
      </c>
      <c r="O561" s="6" t="s">
        <v>8972</v>
      </c>
      <c r="P561" s="6" t="s">
        <v>8973</v>
      </c>
      <c r="Q561" s="6" t="s">
        <v>8605</v>
      </c>
      <c r="R561" s="6">
        <f t="shared" si="16"/>
        <v>0</v>
      </c>
      <c r="S561" s="6">
        <v>0</v>
      </c>
      <c r="T561" s="6">
        <f t="shared" si="17"/>
        <v>0</v>
      </c>
    </row>
    <row r="562" spans="1:20" x14ac:dyDescent="0.2">
      <c r="A562" s="5">
        <v>1220</v>
      </c>
      <c r="B562" s="5">
        <v>663</v>
      </c>
      <c r="C562" s="6" t="s">
        <v>1459</v>
      </c>
      <c r="D562" s="6" t="s">
        <v>1459</v>
      </c>
      <c r="E562" s="6" t="s">
        <v>11374</v>
      </c>
      <c r="F562" s="6" t="s">
        <v>11374</v>
      </c>
      <c r="G562" s="6" t="s">
        <v>11375</v>
      </c>
      <c r="H562" s="6" t="s">
        <v>11376</v>
      </c>
      <c r="I562" s="6" t="s">
        <v>11376</v>
      </c>
      <c r="J562" s="6" t="s">
        <v>943</v>
      </c>
      <c r="K562" s="6" t="s">
        <v>943</v>
      </c>
      <c r="L562" s="5">
        <v>3042581513</v>
      </c>
      <c r="M562" s="5">
        <v>3042581513</v>
      </c>
      <c r="N562" s="6" t="s">
        <v>11017</v>
      </c>
      <c r="O562" s="6" t="s">
        <v>11017</v>
      </c>
      <c r="P562" s="6" t="s">
        <v>8975</v>
      </c>
      <c r="Q562" s="6" t="s">
        <v>11377</v>
      </c>
      <c r="R562" s="6">
        <f t="shared" si="16"/>
        <v>0</v>
      </c>
      <c r="S562" s="6">
        <v>0</v>
      </c>
      <c r="T562" s="6">
        <f t="shared" si="17"/>
        <v>0</v>
      </c>
    </row>
    <row r="563" spans="1:20" x14ac:dyDescent="0.2">
      <c r="A563" s="5">
        <v>1227</v>
      </c>
      <c r="B563" s="5">
        <v>664</v>
      </c>
      <c r="C563" s="6" t="s">
        <v>11378</v>
      </c>
      <c r="D563" s="6" t="s">
        <v>11378</v>
      </c>
      <c r="E563" s="6" t="s">
        <v>11379</v>
      </c>
      <c r="F563" s="6" t="s">
        <v>11379</v>
      </c>
      <c r="G563" s="6" t="s">
        <v>11379</v>
      </c>
      <c r="H563" s="6" t="s">
        <v>691</v>
      </c>
      <c r="I563" s="6" t="s">
        <v>691</v>
      </c>
      <c r="J563" s="6" t="s">
        <v>943</v>
      </c>
      <c r="K563" s="6" t="s">
        <v>943</v>
      </c>
      <c r="L563" s="5">
        <v>3043587565</v>
      </c>
      <c r="M563" s="5">
        <v>3043587565</v>
      </c>
      <c r="N563" s="6" t="s">
        <v>11017</v>
      </c>
      <c r="O563" s="6" t="s">
        <v>11017</v>
      </c>
      <c r="P563" s="6" t="s">
        <v>8975</v>
      </c>
      <c r="Q563" s="6" t="s">
        <v>11380</v>
      </c>
      <c r="R563" s="6">
        <f t="shared" si="16"/>
        <v>0</v>
      </c>
      <c r="S563" s="6">
        <v>0</v>
      </c>
      <c r="T563" s="6">
        <f t="shared" si="17"/>
        <v>0</v>
      </c>
    </row>
    <row r="564" spans="1:20" x14ac:dyDescent="0.2">
      <c r="A564" s="5">
        <v>1228</v>
      </c>
      <c r="B564" s="5">
        <v>665</v>
      </c>
      <c r="C564" s="6" t="s">
        <v>11381</v>
      </c>
      <c r="D564" s="6" t="s">
        <v>11381</v>
      </c>
      <c r="E564" s="6" t="s">
        <v>11382</v>
      </c>
      <c r="F564" s="6" t="s">
        <v>11382</v>
      </c>
      <c r="G564" s="6" t="s">
        <v>11383</v>
      </c>
      <c r="H564" s="6" t="s">
        <v>1011</v>
      </c>
      <c r="I564" s="6" t="s">
        <v>1011</v>
      </c>
      <c r="J564" s="6" t="s">
        <v>943</v>
      </c>
      <c r="K564" s="6" t="s">
        <v>943</v>
      </c>
      <c r="L564" s="5">
        <v>3047994154</v>
      </c>
      <c r="M564" s="5">
        <v>3047994154</v>
      </c>
      <c r="N564" s="6" t="s">
        <v>11017</v>
      </c>
      <c r="O564" s="6" t="s">
        <v>11017</v>
      </c>
      <c r="P564" s="6" t="s">
        <v>8975</v>
      </c>
      <c r="Q564" s="6" t="s">
        <v>11384</v>
      </c>
      <c r="R564" s="6">
        <f t="shared" si="16"/>
        <v>0</v>
      </c>
      <c r="S564" s="6">
        <v>0</v>
      </c>
      <c r="T564" s="6">
        <f t="shared" si="17"/>
        <v>0</v>
      </c>
    </row>
    <row r="565" spans="1:20" x14ac:dyDescent="0.2">
      <c r="A565" s="5">
        <v>1235</v>
      </c>
      <c r="B565" s="5">
        <v>666</v>
      </c>
      <c r="C565" s="6" t="s">
        <v>11385</v>
      </c>
      <c r="D565" s="6" t="s">
        <v>11385</v>
      </c>
      <c r="E565" s="6" t="s">
        <v>11386</v>
      </c>
      <c r="F565" s="6" t="s">
        <v>11386</v>
      </c>
      <c r="G565" s="6" t="s">
        <v>11387</v>
      </c>
      <c r="H565" s="6" t="s">
        <v>11388</v>
      </c>
      <c r="I565" s="6" t="s">
        <v>11388</v>
      </c>
      <c r="J565" s="6" t="s">
        <v>943</v>
      </c>
      <c r="K565" s="6" t="s">
        <v>943</v>
      </c>
      <c r="L565" s="5">
        <v>3044386188</v>
      </c>
      <c r="M565" s="5">
        <v>3044386188</v>
      </c>
      <c r="N565" s="6" t="s">
        <v>11017</v>
      </c>
      <c r="O565" s="6" t="s">
        <v>11017</v>
      </c>
      <c r="P565" s="6" t="s">
        <v>8973</v>
      </c>
      <c r="Q565" s="6" t="s">
        <v>8645</v>
      </c>
      <c r="R565" s="6">
        <f t="shared" si="16"/>
        <v>0</v>
      </c>
      <c r="S565" s="6">
        <v>0</v>
      </c>
      <c r="T565" s="6">
        <f t="shared" si="17"/>
        <v>0</v>
      </c>
    </row>
    <row r="566" spans="1:20" x14ac:dyDescent="0.2">
      <c r="A566" s="5">
        <v>1239</v>
      </c>
      <c r="B566" s="5">
        <v>667</v>
      </c>
      <c r="C566" s="6" t="s">
        <v>1004</v>
      </c>
      <c r="D566" s="6" t="s">
        <v>1004</v>
      </c>
      <c r="E566" s="6" t="s">
        <v>1005</v>
      </c>
      <c r="F566" s="6" t="s">
        <v>1005</v>
      </c>
      <c r="G566" s="6" t="s">
        <v>6530</v>
      </c>
      <c r="H566" s="6" t="s">
        <v>506</v>
      </c>
      <c r="I566" s="6" t="s">
        <v>506</v>
      </c>
      <c r="J566" s="6" t="s">
        <v>943</v>
      </c>
      <c r="K566" s="6" t="s">
        <v>943</v>
      </c>
      <c r="L566" s="5">
        <v>3044386188</v>
      </c>
      <c r="M566" s="5">
        <v>3044386188</v>
      </c>
      <c r="N566" s="6" t="s">
        <v>8972</v>
      </c>
      <c r="O566" s="6" t="s">
        <v>8972</v>
      </c>
      <c r="P566" s="6" t="s">
        <v>8976</v>
      </c>
      <c r="Q566" s="6" t="s">
        <v>8645</v>
      </c>
      <c r="R566" s="6">
        <f t="shared" si="16"/>
        <v>0</v>
      </c>
      <c r="S566" s="6">
        <v>0</v>
      </c>
      <c r="T566" s="6">
        <f t="shared" si="17"/>
        <v>0</v>
      </c>
    </row>
    <row r="567" spans="1:20" x14ac:dyDescent="0.2">
      <c r="A567" s="5">
        <v>1238</v>
      </c>
      <c r="B567" s="5">
        <v>668</v>
      </c>
      <c r="C567" s="6" t="s">
        <v>1001</v>
      </c>
      <c r="D567" s="6" t="s">
        <v>1001</v>
      </c>
      <c r="E567" s="6" t="s">
        <v>1002</v>
      </c>
      <c r="F567" s="6" t="s">
        <v>1002</v>
      </c>
      <c r="G567" s="6" t="s">
        <v>6529</v>
      </c>
      <c r="H567" s="6" t="s">
        <v>1003</v>
      </c>
      <c r="I567" s="6" t="s">
        <v>1003</v>
      </c>
      <c r="J567" s="6" t="s">
        <v>943</v>
      </c>
      <c r="K567" s="6" t="s">
        <v>943</v>
      </c>
      <c r="L567" s="5">
        <v>3044388321</v>
      </c>
      <c r="M567" s="5">
        <v>3044388321</v>
      </c>
      <c r="N567" s="6" t="s">
        <v>8972</v>
      </c>
      <c r="O567" s="6" t="s">
        <v>8972</v>
      </c>
      <c r="P567" s="6" t="s">
        <v>8976</v>
      </c>
      <c r="Q567" s="6" t="s">
        <v>8645</v>
      </c>
      <c r="R567" s="6">
        <f t="shared" si="16"/>
        <v>0</v>
      </c>
      <c r="S567" s="6">
        <v>0</v>
      </c>
      <c r="T567" s="6">
        <f t="shared" si="17"/>
        <v>0</v>
      </c>
    </row>
    <row r="568" spans="1:20" x14ac:dyDescent="0.2">
      <c r="A568" s="5">
        <v>1237</v>
      </c>
      <c r="B568" s="5">
        <v>669</v>
      </c>
      <c r="C568" s="6" t="s">
        <v>999</v>
      </c>
      <c r="D568" s="6" t="s">
        <v>999</v>
      </c>
      <c r="E568" s="6" t="s">
        <v>1000</v>
      </c>
      <c r="F568" s="6" t="s">
        <v>1000</v>
      </c>
      <c r="G568" s="6" t="s">
        <v>6528</v>
      </c>
      <c r="H568" s="6" t="s">
        <v>998</v>
      </c>
      <c r="I568" s="6" t="s">
        <v>998</v>
      </c>
      <c r="J568" s="6" t="s">
        <v>943</v>
      </c>
      <c r="K568" s="6" t="s">
        <v>943</v>
      </c>
      <c r="L568" s="5">
        <v>3044847571</v>
      </c>
      <c r="M568" s="5">
        <v>3044847571</v>
      </c>
      <c r="N568" s="6" t="s">
        <v>8972</v>
      </c>
      <c r="O568" s="6" t="s">
        <v>8972</v>
      </c>
      <c r="P568" s="6" t="s">
        <v>8976</v>
      </c>
      <c r="Q568" s="6" t="s">
        <v>8645</v>
      </c>
      <c r="R568" s="6">
        <f t="shared" si="16"/>
        <v>0</v>
      </c>
      <c r="S568" s="6">
        <v>0</v>
      </c>
      <c r="T568" s="6">
        <f t="shared" si="17"/>
        <v>0</v>
      </c>
    </row>
    <row r="569" spans="1:20" x14ac:dyDescent="0.2">
      <c r="A569" s="5">
        <v>1241</v>
      </c>
      <c r="B569" s="5">
        <v>670</v>
      </c>
      <c r="C569" s="6" t="s">
        <v>11389</v>
      </c>
      <c r="D569" s="6" t="s">
        <v>11389</v>
      </c>
      <c r="E569" s="6" t="s">
        <v>11390</v>
      </c>
      <c r="F569" s="6" t="s">
        <v>11390</v>
      </c>
      <c r="G569" s="6" t="s">
        <v>11391</v>
      </c>
      <c r="H569" s="6" t="s">
        <v>11392</v>
      </c>
      <c r="I569" s="6" t="s">
        <v>11392</v>
      </c>
      <c r="J569" s="6" t="s">
        <v>943</v>
      </c>
      <c r="K569" s="6" t="s">
        <v>943</v>
      </c>
      <c r="L569" s="5">
        <v>3046360396</v>
      </c>
      <c r="M569" s="5">
        <v>3046360396</v>
      </c>
      <c r="N569" s="6" t="s">
        <v>11017</v>
      </c>
      <c r="O569" s="6" t="s">
        <v>11017</v>
      </c>
      <c r="P569" s="6" t="s">
        <v>8975</v>
      </c>
      <c r="Q569" s="6" t="s">
        <v>11393</v>
      </c>
      <c r="R569" s="6">
        <f t="shared" si="16"/>
        <v>0</v>
      </c>
      <c r="S569" s="6">
        <v>0</v>
      </c>
      <c r="T569" s="6">
        <f t="shared" si="17"/>
        <v>0</v>
      </c>
    </row>
    <row r="570" spans="1:20" x14ac:dyDescent="0.2">
      <c r="A570" s="5">
        <v>1242</v>
      </c>
      <c r="B570" s="5">
        <v>671</v>
      </c>
      <c r="C570" s="6" t="s">
        <v>11394</v>
      </c>
      <c r="D570" s="6" t="s">
        <v>11394</v>
      </c>
      <c r="E570" s="6" t="s">
        <v>11395</v>
      </c>
      <c r="F570" s="6" t="s">
        <v>11395</v>
      </c>
      <c r="G570" s="6" t="s">
        <v>11396</v>
      </c>
      <c r="H570" s="6" t="s">
        <v>11397</v>
      </c>
      <c r="I570" s="6" t="s">
        <v>11397</v>
      </c>
      <c r="J570" s="6" t="s">
        <v>943</v>
      </c>
      <c r="K570" s="6" t="s">
        <v>943</v>
      </c>
      <c r="L570" s="5">
        <v>3046434005</v>
      </c>
      <c r="M570" s="5">
        <v>3046434005</v>
      </c>
      <c r="N570" s="6" t="s">
        <v>11017</v>
      </c>
      <c r="O570" s="6" t="s">
        <v>11017</v>
      </c>
      <c r="P570" s="6" t="s">
        <v>8975</v>
      </c>
      <c r="Q570" s="6" t="s">
        <v>8646</v>
      </c>
      <c r="R570" s="6">
        <f t="shared" si="16"/>
        <v>0</v>
      </c>
      <c r="S570" s="6">
        <v>0</v>
      </c>
      <c r="T570" s="6">
        <f t="shared" si="17"/>
        <v>0</v>
      </c>
    </row>
    <row r="571" spans="1:20" x14ac:dyDescent="0.2">
      <c r="A571" s="5">
        <v>1243</v>
      </c>
      <c r="B571" s="5">
        <v>672</v>
      </c>
      <c r="C571" s="6" t="s">
        <v>1006</v>
      </c>
      <c r="D571" s="6" t="s">
        <v>1006</v>
      </c>
      <c r="E571" s="6" t="s">
        <v>1007</v>
      </c>
      <c r="F571" s="6" t="s">
        <v>1007</v>
      </c>
      <c r="G571" s="6" t="s">
        <v>1007</v>
      </c>
      <c r="H571" s="6" t="s">
        <v>1008</v>
      </c>
      <c r="I571" s="6" t="s">
        <v>1008</v>
      </c>
      <c r="J571" s="6" t="s">
        <v>943</v>
      </c>
      <c r="K571" s="6" t="s">
        <v>943</v>
      </c>
      <c r="L571" s="5">
        <v>3046990809</v>
      </c>
      <c r="M571" s="5">
        <v>3046990809</v>
      </c>
      <c r="N571" s="6" t="s">
        <v>8972</v>
      </c>
      <c r="O571" s="6" t="s">
        <v>8972</v>
      </c>
      <c r="P571" s="6" t="s">
        <v>8976</v>
      </c>
      <c r="Q571" s="6" t="s">
        <v>8646</v>
      </c>
      <c r="R571" s="6">
        <f t="shared" si="16"/>
        <v>0</v>
      </c>
      <c r="S571" s="6">
        <v>0</v>
      </c>
      <c r="T571" s="6">
        <f t="shared" si="17"/>
        <v>0</v>
      </c>
    </row>
    <row r="572" spans="1:20" x14ac:dyDescent="0.2">
      <c r="A572" s="5">
        <v>1244</v>
      </c>
      <c r="B572" s="5">
        <v>673</v>
      </c>
      <c r="C572" s="6" t="s">
        <v>11398</v>
      </c>
      <c r="D572" s="6" t="s">
        <v>11398</v>
      </c>
      <c r="E572" s="6" t="s">
        <v>11399</v>
      </c>
      <c r="F572" s="6" t="s">
        <v>11399</v>
      </c>
      <c r="G572" s="6" t="s">
        <v>11399</v>
      </c>
      <c r="H572" s="6" t="s">
        <v>2325</v>
      </c>
      <c r="I572" s="6" t="s">
        <v>2325</v>
      </c>
      <c r="J572" s="6" t="s">
        <v>943</v>
      </c>
      <c r="K572" s="6" t="s">
        <v>943</v>
      </c>
      <c r="L572" s="5">
        <v>3049271719</v>
      </c>
      <c r="M572" s="5">
        <v>3049271719</v>
      </c>
      <c r="N572" s="6" t="s">
        <v>11017</v>
      </c>
      <c r="O572" s="6" t="s">
        <v>11017</v>
      </c>
      <c r="P572" s="6" t="s">
        <v>8975</v>
      </c>
      <c r="Q572" s="6" t="s">
        <v>11400</v>
      </c>
      <c r="R572" s="6">
        <f t="shared" si="16"/>
        <v>0</v>
      </c>
      <c r="S572" s="6">
        <v>0</v>
      </c>
      <c r="T572" s="6">
        <f t="shared" si="17"/>
        <v>0</v>
      </c>
    </row>
    <row r="573" spans="1:20" x14ac:dyDescent="0.2">
      <c r="A573" s="5">
        <v>1246</v>
      </c>
      <c r="B573" s="5">
        <v>674</v>
      </c>
      <c r="C573" s="6" t="s">
        <v>11405</v>
      </c>
      <c r="D573" s="6" t="s">
        <v>11405</v>
      </c>
      <c r="E573" s="6" t="s">
        <v>11406</v>
      </c>
      <c r="F573" s="6" t="s">
        <v>11406</v>
      </c>
      <c r="G573" s="6" t="s">
        <v>11406</v>
      </c>
      <c r="H573" s="6" t="s">
        <v>11407</v>
      </c>
      <c r="I573" s="6" t="s">
        <v>11407</v>
      </c>
      <c r="J573" s="6" t="s">
        <v>943</v>
      </c>
      <c r="K573" s="6" t="s">
        <v>943</v>
      </c>
      <c r="L573" s="5">
        <v>3042638964</v>
      </c>
      <c r="M573" s="5">
        <v>3042638964</v>
      </c>
      <c r="N573" s="6" t="s">
        <v>11017</v>
      </c>
      <c r="O573" s="6" t="s">
        <v>11017</v>
      </c>
      <c r="P573" s="6" t="s">
        <v>8973</v>
      </c>
      <c r="Q573" s="6" t="s">
        <v>11408</v>
      </c>
      <c r="R573" s="6">
        <f t="shared" si="16"/>
        <v>0</v>
      </c>
      <c r="S573" s="6">
        <v>0</v>
      </c>
      <c r="T573" s="6">
        <f t="shared" si="17"/>
        <v>0</v>
      </c>
    </row>
    <row r="574" spans="1:20" x14ac:dyDescent="0.2">
      <c r="A574" s="5">
        <v>1144</v>
      </c>
      <c r="B574" s="5">
        <v>675</v>
      </c>
      <c r="C574" s="6" t="s">
        <v>13117</v>
      </c>
      <c r="D574" s="6" t="s">
        <v>13117</v>
      </c>
      <c r="E574" s="6" t="s">
        <v>13118</v>
      </c>
      <c r="F574" s="6" t="s">
        <v>13118</v>
      </c>
      <c r="G574" s="6" t="s">
        <v>13118</v>
      </c>
      <c r="H574" s="6" t="s">
        <v>13119</v>
      </c>
      <c r="I574" s="6" t="s">
        <v>13119</v>
      </c>
      <c r="J574" s="6" t="s">
        <v>943</v>
      </c>
      <c r="K574" s="6" t="s">
        <v>943</v>
      </c>
      <c r="L574" s="5">
        <v>3048765161</v>
      </c>
      <c r="M574" s="5">
        <v>3048765161</v>
      </c>
      <c r="N574" s="6" t="s">
        <v>8972</v>
      </c>
      <c r="O574" s="6" t="s">
        <v>11017</v>
      </c>
      <c r="P574" s="6" t="s">
        <v>8979</v>
      </c>
      <c r="Q574" s="6" t="s">
        <v>8599</v>
      </c>
      <c r="R574" s="6">
        <f t="shared" si="16"/>
        <v>0</v>
      </c>
      <c r="S574" s="6">
        <v>0</v>
      </c>
      <c r="T574" s="6">
        <f t="shared" si="17"/>
        <v>0</v>
      </c>
    </row>
    <row r="575" spans="1:20" x14ac:dyDescent="0.2">
      <c r="A575" s="5">
        <v>1245</v>
      </c>
      <c r="B575" s="5">
        <v>676</v>
      </c>
      <c r="C575" s="6" t="s">
        <v>11401</v>
      </c>
      <c r="D575" s="6" t="s">
        <v>11401</v>
      </c>
      <c r="E575" s="6" t="s">
        <v>11402</v>
      </c>
      <c r="F575" s="6" t="s">
        <v>11402</v>
      </c>
      <c r="G575" s="6" t="s">
        <v>11403</v>
      </c>
      <c r="H575" s="6" t="s">
        <v>11404</v>
      </c>
      <c r="I575" s="6" t="s">
        <v>11404</v>
      </c>
      <c r="J575" s="6" t="s">
        <v>943</v>
      </c>
      <c r="K575" s="6" t="s">
        <v>943</v>
      </c>
      <c r="L575" s="5">
        <v>3044783339</v>
      </c>
      <c r="M575" s="5">
        <v>3044783339</v>
      </c>
      <c r="N575" s="6" t="s">
        <v>11017</v>
      </c>
      <c r="O575" s="6" t="s">
        <v>11017</v>
      </c>
      <c r="P575" s="6" t="s">
        <v>8973</v>
      </c>
      <c r="Q575" s="6" t="s">
        <v>8647</v>
      </c>
      <c r="R575" s="6">
        <f t="shared" si="16"/>
        <v>0</v>
      </c>
      <c r="S575" s="6">
        <v>0</v>
      </c>
      <c r="T575" s="6">
        <f t="shared" si="17"/>
        <v>0</v>
      </c>
    </row>
    <row r="576" spans="1:20" x14ac:dyDescent="0.2">
      <c r="A576" s="5">
        <v>1247</v>
      </c>
      <c r="B576" s="5">
        <v>678</v>
      </c>
      <c r="C576" s="6" t="s">
        <v>11409</v>
      </c>
      <c r="D576" s="6" t="s">
        <v>11409</v>
      </c>
      <c r="E576" s="6" t="s">
        <v>11410</v>
      </c>
      <c r="F576" s="6" t="s">
        <v>11410</v>
      </c>
      <c r="G576" s="6" t="s">
        <v>11410</v>
      </c>
      <c r="H576" s="6" t="s">
        <v>11411</v>
      </c>
      <c r="I576" s="6" t="s">
        <v>11411</v>
      </c>
      <c r="J576" s="6" t="s">
        <v>943</v>
      </c>
      <c r="K576" s="6" t="s">
        <v>943</v>
      </c>
      <c r="L576" s="5">
        <v>3044663388</v>
      </c>
      <c r="M576" s="5">
        <v>3044663388</v>
      </c>
      <c r="N576" s="6" t="s">
        <v>11017</v>
      </c>
      <c r="O576" s="6" t="s">
        <v>11017</v>
      </c>
      <c r="P576" s="6" t="s">
        <v>8975</v>
      </c>
      <c r="Q576" s="6" t="s">
        <v>11412</v>
      </c>
      <c r="R576" s="6">
        <f t="shared" si="16"/>
        <v>0</v>
      </c>
      <c r="S576" s="6">
        <v>0</v>
      </c>
      <c r="T576" s="6">
        <f t="shared" si="17"/>
        <v>0</v>
      </c>
    </row>
    <row r="577" spans="1:20" x14ac:dyDescent="0.2">
      <c r="A577" s="5">
        <v>1263</v>
      </c>
      <c r="B577" s="5">
        <v>679</v>
      </c>
      <c r="C577" s="6" t="s">
        <v>11419</v>
      </c>
      <c r="D577" s="6" t="s">
        <v>11420</v>
      </c>
      <c r="E577" s="6" t="s">
        <v>11421</v>
      </c>
      <c r="F577" s="6" t="s">
        <v>11421</v>
      </c>
      <c r="G577" s="6" t="s">
        <v>11422</v>
      </c>
      <c r="H577" s="6" t="s">
        <v>11423</v>
      </c>
      <c r="I577" s="6" t="s">
        <v>11423</v>
      </c>
      <c r="J577" s="6" t="s">
        <v>943</v>
      </c>
      <c r="K577" s="6" t="s">
        <v>943</v>
      </c>
      <c r="L577" s="5">
        <v>3044482101</v>
      </c>
      <c r="M577" s="5">
        <v>3043564456</v>
      </c>
      <c r="N577" s="6" t="s">
        <v>11017</v>
      </c>
      <c r="O577" s="6" t="s">
        <v>11017</v>
      </c>
      <c r="P577" s="6" t="s">
        <v>8973</v>
      </c>
      <c r="Q577" s="6" t="s">
        <v>11424</v>
      </c>
      <c r="R577" s="6">
        <f t="shared" si="16"/>
        <v>0</v>
      </c>
      <c r="S577" s="6">
        <v>0</v>
      </c>
      <c r="T577" s="6">
        <f t="shared" si="17"/>
        <v>0</v>
      </c>
    </row>
    <row r="578" spans="1:20" x14ac:dyDescent="0.2">
      <c r="A578" s="5">
        <v>1264</v>
      </c>
      <c r="B578" s="5">
        <v>680</v>
      </c>
      <c r="C578" s="6" t="s">
        <v>1032</v>
      </c>
      <c r="D578" s="6" t="s">
        <v>1032</v>
      </c>
      <c r="E578" s="6" t="s">
        <v>1033</v>
      </c>
      <c r="F578" s="6" t="s">
        <v>1033</v>
      </c>
      <c r="G578" s="6" t="s">
        <v>6538</v>
      </c>
      <c r="H578" s="6" t="s">
        <v>1034</v>
      </c>
      <c r="I578" s="6" t="s">
        <v>1034</v>
      </c>
      <c r="J578" s="6" t="s">
        <v>943</v>
      </c>
      <c r="K578" s="6" t="s">
        <v>943</v>
      </c>
      <c r="L578" s="5">
        <v>3044364798</v>
      </c>
      <c r="M578" s="5">
        <v>3044364798</v>
      </c>
      <c r="N578" s="6" t="s">
        <v>8972</v>
      </c>
      <c r="O578" s="6" t="s">
        <v>8972</v>
      </c>
      <c r="P578" s="6" t="s">
        <v>8973</v>
      </c>
      <c r="Q578" s="6" t="s">
        <v>11424</v>
      </c>
      <c r="R578" s="6">
        <f t="shared" ref="R578:R641" si="18">IF(A578=A577,1,0)</f>
        <v>0</v>
      </c>
      <c r="S578" s="6">
        <v>0</v>
      </c>
      <c r="T578" s="6">
        <f t="shared" ref="T578:T641" si="19">IF(B578=B577, 1, 0)</f>
        <v>0</v>
      </c>
    </row>
    <row r="579" spans="1:20" x14ac:dyDescent="0.2">
      <c r="A579" s="5">
        <v>1266</v>
      </c>
      <c r="B579" s="5">
        <v>681</v>
      </c>
      <c r="C579" s="6" t="s">
        <v>1035</v>
      </c>
      <c r="D579" s="6" t="s">
        <v>1035</v>
      </c>
      <c r="E579" s="6" t="s">
        <v>1036</v>
      </c>
      <c r="F579" s="6" t="s">
        <v>1036</v>
      </c>
      <c r="G579" s="6" t="s">
        <v>1036</v>
      </c>
      <c r="H579" s="6" t="s">
        <v>1037</v>
      </c>
      <c r="I579" s="6" t="s">
        <v>1037</v>
      </c>
      <c r="J579" s="6" t="s">
        <v>943</v>
      </c>
      <c r="K579" s="6" t="s">
        <v>943</v>
      </c>
      <c r="L579" s="5">
        <v>3049677682</v>
      </c>
      <c r="M579" s="5">
        <v>3049677682</v>
      </c>
      <c r="N579" s="6" t="s">
        <v>8972</v>
      </c>
      <c r="O579" s="6" t="s">
        <v>8972</v>
      </c>
      <c r="P579" s="6" t="s">
        <v>8973</v>
      </c>
      <c r="Q579" s="6" t="s">
        <v>11424</v>
      </c>
      <c r="R579" s="6">
        <f t="shared" si="18"/>
        <v>0</v>
      </c>
      <c r="S579" s="6">
        <v>0</v>
      </c>
      <c r="T579" s="6">
        <f t="shared" si="19"/>
        <v>0</v>
      </c>
    </row>
    <row r="580" spans="1:20" x14ac:dyDescent="0.2">
      <c r="A580" s="5">
        <v>1267</v>
      </c>
      <c r="B580" s="5">
        <v>682</v>
      </c>
      <c r="C580" s="6" t="s">
        <v>11425</v>
      </c>
      <c r="D580" s="6" t="s">
        <v>11425</v>
      </c>
      <c r="E580" s="6" t="s">
        <v>11426</v>
      </c>
      <c r="F580" s="6" t="s">
        <v>11426</v>
      </c>
      <c r="G580" s="6" t="s">
        <v>11427</v>
      </c>
      <c r="H580" s="6" t="s">
        <v>211</v>
      </c>
      <c r="I580" s="6" t="s">
        <v>211</v>
      </c>
      <c r="J580" s="6" t="s">
        <v>943</v>
      </c>
      <c r="K580" s="6" t="s">
        <v>943</v>
      </c>
      <c r="L580" s="5">
        <v>3045253334</v>
      </c>
      <c r="M580" s="5">
        <v>3043564456</v>
      </c>
      <c r="N580" s="6" t="s">
        <v>11017</v>
      </c>
      <c r="O580" s="6" t="s">
        <v>11017</v>
      </c>
      <c r="P580" s="6" t="s">
        <v>8973</v>
      </c>
      <c r="Q580" s="6" t="s">
        <v>8649</v>
      </c>
      <c r="R580" s="6">
        <f t="shared" si="18"/>
        <v>0</v>
      </c>
      <c r="S580" s="6">
        <v>0</v>
      </c>
      <c r="T580" s="6">
        <f t="shared" si="19"/>
        <v>0</v>
      </c>
    </row>
    <row r="581" spans="1:20" x14ac:dyDescent="0.2">
      <c r="A581" s="5">
        <v>1281</v>
      </c>
      <c r="B581" s="5">
        <v>683</v>
      </c>
      <c r="C581" s="6" t="s">
        <v>1052</v>
      </c>
      <c r="D581" s="6" t="s">
        <v>5360</v>
      </c>
      <c r="E581" s="6" t="s">
        <v>1053</v>
      </c>
      <c r="F581" s="6" t="s">
        <v>1053</v>
      </c>
      <c r="G581" s="6" t="s">
        <v>6541</v>
      </c>
      <c r="H581" s="6" t="s">
        <v>1054</v>
      </c>
      <c r="I581" s="6" t="s">
        <v>1054</v>
      </c>
      <c r="J581" s="6" t="s">
        <v>943</v>
      </c>
      <c r="K581" s="6" t="s">
        <v>943</v>
      </c>
      <c r="L581" s="5">
        <v>3047437495</v>
      </c>
      <c r="M581" s="5">
        <v>3047437495</v>
      </c>
      <c r="N581" s="6" t="s">
        <v>8972</v>
      </c>
      <c r="O581" s="6" t="s">
        <v>8972</v>
      </c>
      <c r="P581" s="6" t="s">
        <v>8979</v>
      </c>
      <c r="Q581" s="6" t="s">
        <v>8649</v>
      </c>
      <c r="R581" s="6">
        <f t="shared" si="18"/>
        <v>0</v>
      </c>
      <c r="S581" s="6">
        <v>0</v>
      </c>
      <c r="T581" s="6">
        <f t="shared" si="19"/>
        <v>0</v>
      </c>
    </row>
    <row r="582" spans="1:20" x14ac:dyDescent="0.2">
      <c r="A582" s="5">
        <v>1282</v>
      </c>
      <c r="B582" s="5">
        <v>684</v>
      </c>
      <c r="C582" s="6" t="s">
        <v>1055</v>
      </c>
      <c r="D582" s="6" t="s">
        <v>5361</v>
      </c>
      <c r="E582" s="6" t="s">
        <v>1056</v>
      </c>
      <c r="F582" s="6" t="s">
        <v>1056</v>
      </c>
      <c r="G582" s="6" t="s">
        <v>1056</v>
      </c>
      <c r="H582" s="6" t="s">
        <v>211</v>
      </c>
      <c r="I582" s="6" t="s">
        <v>211</v>
      </c>
      <c r="J582" s="6" t="s">
        <v>943</v>
      </c>
      <c r="K582" s="6" t="s">
        <v>943</v>
      </c>
      <c r="L582" s="5">
        <v>3045286445</v>
      </c>
      <c r="M582" s="5">
        <v>3045286445</v>
      </c>
      <c r="N582" s="6" t="s">
        <v>8972</v>
      </c>
      <c r="O582" s="6" t="s">
        <v>8972</v>
      </c>
      <c r="P582" s="6" t="s">
        <v>8979</v>
      </c>
      <c r="Q582" s="6" t="s">
        <v>8649</v>
      </c>
      <c r="R582" s="6">
        <f t="shared" si="18"/>
        <v>0</v>
      </c>
      <c r="S582" s="6">
        <v>0</v>
      </c>
      <c r="T582" s="6">
        <f t="shared" si="19"/>
        <v>0</v>
      </c>
    </row>
    <row r="583" spans="1:20" x14ac:dyDescent="0.2">
      <c r="A583" s="5">
        <v>1271</v>
      </c>
      <c r="B583" s="5">
        <v>685</v>
      </c>
      <c r="C583" s="6" t="s">
        <v>1043</v>
      </c>
      <c r="D583" s="6" t="s">
        <v>1043</v>
      </c>
      <c r="E583" s="6" t="s">
        <v>1044</v>
      </c>
      <c r="F583" s="6" t="s">
        <v>1044</v>
      </c>
      <c r="G583" s="6" t="s">
        <v>1044</v>
      </c>
      <c r="H583" s="6" t="s">
        <v>1045</v>
      </c>
      <c r="I583" s="6" t="s">
        <v>1045</v>
      </c>
      <c r="J583" s="6" t="s">
        <v>943</v>
      </c>
      <c r="K583" s="6" t="s">
        <v>943</v>
      </c>
      <c r="L583" s="5">
        <v>3047431407</v>
      </c>
      <c r="M583" s="5">
        <v>3047431407</v>
      </c>
      <c r="N583" s="6" t="s">
        <v>8972</v>
      </c>
      <c r="O583" s="6" t="s">
        <v>8972</v>
      </c>
      <c r="P583" s="6" t="s">
        <v>8973</v>
      </c>
      <c r="Q583" s="6" t="s">
        <v>8649</v>
      </c>
      <c r="R583" s="6">
        <f t="shared" si="18"/>
        <v>0</v>
      </c>
      <c r="S583" s="6">
        <v>0</v>
      </c>
      <c r="T583" s="6">
        <f t="shared" si="19"/>
        <v>0</v>
      </c>
    </row>
    <row r="584" spans="1:20" x14ac:dyDescent="0.2">
      <c r="A584" s="5">
        <v>1276</v>
      </c>
      <c r="B584" s="5">
        <v>686</v>
      </c>
      <c r="C584" s="6" t="s">
        <v>1046</v>
      </c>
      <c r="D584" s="6" t="s">
        <v>1046</v>
      </c>
      <c r="E584" s="6" t="s">
        <v>1047</v>
      </c>
      <c r="F584" s="6" t="s">
        <v>1047</v>
      </c>
      <c r="G584" s="6" t="s">
        <v>1047</v>
      </c>
      <c r="H584" s="6" t="s">
        <v>954</v>
      </c>
      <c r="I584" s="6" t="s">
        <v>954</v>
      </c>
      <c r="J584" s="6" t="s">
        <v>943</v>
      </c>
      <c r="K584" s="6" t="s">
        <v>943</v>
      </c>
      <c r="L584" s="5">
        <v>3042725136</v>
      </c>
      <c r="M584" s="5">
        <v>3042725136</v>
      </c>
      <c r="N584" s="6" t="s">
        <v>8972</v>
      </c>
      <c r="O584" s="6" t="s">
        <v>8972</v>
      </c>
      <c r="P584" s="6" t="s">
        <v>8973</v>
      </c>
      <c r="Q584" s="6" t="s">
        <v>8649</v>
      </c>
      <c r="R584" s="6">
        <f t="shared" si="18"/>
        <v>0</v>
      </c>
      <c r="S584" s="6">
        <v>0</v>
      </c>
      <c r="T584" s="6">
        <f t="shared" si="19"/>
        <v>0</v>
      </c>
    </row>
    <row r="585" spans="1:20" x14ac:dyDescent="0.2">
      <c r="A585" s="5">
        <v>1279</v>
      </c>
      <c r="B585" s="5">
        <v>687</v>
      </c>
      <c r="C585" s="6" t="s">
        <v>1050</v>
      </c>
      <c r="D585" s="6" t="s">
        <v>1050</v>
      </c>
      <c r="E585" s="6" t="s">
        <v>1051</v>
      </c>
      <c r="F585" s="6" t="s">
        <v>1051</v>
      </c>
      <c r="G585" s="6" t="s">
        <v>1051</v>
      </c>
      <c r="H585" s="6" t="s">
        <v>211</v>
      </c>
      <c r="I585" s="6" t="s">
        <v>211</v>
      </c>
      <c r="J585" s="6" t="s">
        <v>943</v>
      </c>
      <c r="K585" s="6" t="s">
        <v>943</v>
      </c>
      <c r="L585" s="5">
        <v>3047815800</v>
      </c>
      <c r="M585" s="5">
        <v>3047815800</v>
      </c>
      <c r="N585" s="6" t="s">
        <v>8972</v>
      </c>
      <c r="O585" s="6" t="s">
        <v>8972</v>
      </c>
      <c r="P585" s="6" t="s">
        <v>8973</v>
      </c>
      <c r="Q585" s="6" t="s">
        <v>8649</v>
      </c>
      <c r="R585" s="6">
        <f t="shared" si="18"/>
        <v>0</v>
      </c>
      <c r="S585" s="6">
        <v>0</v>
      </c>
      <c r="T585" s="6">
        <f t="shared" si="19"/>
        <v>0</v>
      </c>
    </row>
    <row r="586" spans="1:20" x14ac:dyDescent="0.2">
      <c r="A586" s="5">
        <v>1277</v>
      </c>
      <c r="B586" s="5">
        <v>688</v>
      </c>
      <c r="C586" s="6" t="s">
        <v>1048</v>
      </c>
      <c r="D586" s="6" t="s">
        <v>1048</v>
      </c>
      <c r="E586" s="6" t="s">
        <v>1049</v>
      </c>
      <c r="F586" s="6" t="s">
        <v>1049</v>
      </c>
      <c r="G586" s="6" t="s">
        <v>7899</v>
      </c>
      <c r="H586" s="6" t="s">
        <v>211</v>
      </c>
      <c r="I586" s="6" t="s">
        <v>211</v>
      </c>
      <c r="J586" s="6" t="s">
        <v>943</v>
      </c>
      <c r="K586" s="6" t="s">
        <v>943</v>
      </c>
      <c r="L586" s="5">
        <v>3046972014</v>
      </c>
      <c r="M586" s="5">
        <v>3046972014</v>
      </c>
      <c r="N586" s="6" t="s">
        <v>8972</v>
      </c>
      <c r="O586" s="6" t="s">
        <v>8972</v>
      </c>
      <c r="P586" s="6" t="s">
        <v>8973</v>
      </c>
      <c r="Q586" s="6" t="s">
        <v>8649</v>
      </c>
      <c r="R586" s="6">
        <f t="shared" si="18"/>
        <v>0</v>
      </c>
      <c r="S586" s="6">
        <v>0</v>
      </c>
      <c r="T586" s="6">
        <f t="shared" si="19"/>
        <v>0</v>
      </c>
    </row>
    <row r="587" spans="1:20" x14ac:dyDescent="0.2">
      <c r="A587" s="5">
        <v>1268</v>
      </c>
      <c r="B587" s="5">
        <v>689</v>
      </c>
      <c r="C587" s="6" t="s">
        <v>1038</v>
      </c>
      <c r="D587" s="6" t="s">
        <v>1038</v>
      </c>
      <c r="E587" s="6" t="s">
        <v>1039</v>
      </c>
      <c r="F587" s="6" t="s">
        <v>1039</v>
      </c>
      <c r="G587" s="6" t="s">
        <v>6539</v>
      </c>
      <c r="H587" s="6" t="s">
        <v>211</v>
      </c>
      <c r="I587" s="6" t="s">
        <v>211</v>
      </c>
      <c r="J587" s="6" t="s">
        <v>943</v>
      </c>
      <c r="K587" s="6" t="s">
        <v>943</v>
      </c>
      <c r="L587" s="5">
        <v>3045294734</v>
      </c>
      <c r="M587" s="5">
        <v>3045294734</v>
      </c>
      <c r="N587" s="6" t="s">
        <v>8972</v>
      </c>
      <c r="O587" s="6" t="s">
        <v>8972</v>
      </c>
      <c r="P587" s="6" t="s">
        <v>8973</v>
      </c>
      <c r="Q587" s="6" t="s">
        <v>8649</v>
      </c>
      <c r="R587" s="6">
        <f t="shared" si="18"/>
        <v>0</v>
      </c>
      <c r="S587" s="6">
        <v>0</v>
      </c>
      <c r="T587" s="6">
        <f t="shared" si="19"/>
        <v>0</v>
      </c>
    </row>
    <row r="588" spans="1:20" x14ac:dyDescent="0.2">
      <c r="A588" s="5">
        <v>1270</v>
      </c>
      <c r="B588" s="5">
        <v>690</v>
      </c>
      <c r="C588" s="6" t="s">
        <v>1040</v>
      </c>
      <c r="D588" s="6" t="s">
        <v>1040</v>
      </c>
      <c r="E588" s="6" t="s">
        <v>1041</v>
      </c>
      <c r="F588" s="6" t="s">
        <v>1041</v>
      </c>
      <c r="G588" s="6" t="s">
        <v>1041</v>
      </c>
      <c r="H588" s="6" t="s">
        <v>1042</v>
      </c>
      <c r="I588" s="6" t="s">
        <v>1042</v>
      </c>
      <c r="J588" s="6" t="s">
        <v>943</v>
      </c>
      <c r="K588" s="6" t="s">
        <v>943</v>
      </c>
      <c r="L588" s="5">
        <v>3046485544</v>
      </c>
      <c r="M588" s="5">
        <v>3046485544</v>
      </c>
      <c r="N588" s="6" t="s">
        <v>8972</v>
      </c>
      <c r="O588" s="6" t="s">
        <v>8972</v>
      </c>
      <c r="P588" s="6" t="s">
        <v>8973</v>
      </c>
      <c r="Q588" s="6" t="s">
        <v>8649</v>
      </c>
      <c r="R588" s="6">
        <f t="shared" si="18"/>
        <v>0</v>
      </c>
      <c r="S588" s="6">
        <v>0</v>
      </c>
      <c r="T588" s="6">
        <f t="shared" si="19"/>
        <v>0</v>
      </c>
    </row>
    <row r="589" spans="1:20" x14ac:dyDescent="0.2">
      <c r="A589" s="5">
        <v>1150</v>
      </c>
      <c r="B589" s="5">
        <v>691</v>
      </c>
      <c r="C589" s="6" t="s">
        <v>955</v>
      </c>
      <c r="D589" s="6" t="s">
        <v>955</v>
      </c>
      <c r="E589" s="6" t="s">
        <v>956</v>
      </c>
      <c r="F589" s="6" t="s">
        <v>956</v>
      </c>
      <c r="G589" s="6" t="s">
        <v>6522</v>
      </c>
      <c r="H589" s="6" t="s">
        <v>211</v>
      </c>
      <c r="I589" s="6" t="s">
        <v>211</v>
      </c>
      <c r="J589" s="6" t="s">
        <v>943</v>
      </c>
      <c r="K589" s="6" t="s">
        <v>943</v>
      </c>
      <c r="L589" s="5">
        <v>3044291764</v>
      </c>
      <c r="M589" s="5">
        <v>3044291764</v>
      </c>
      <c r="N589" s="6" t="s">
        <v>8972</v>
      </c>
      <c r="O589" s="6" t="s">
        <v>8972</v>
      </c>
      <c r="P589" s="6" t="s">
        <v>8973</v>
      </c>
      <c r="Q589" s="6" t="s">
        <v>8599</v>
      </c>
      <c r="R589" s="6">
        <f t="shared" si="18"/>
        <v>0</v>
      </c>
      <c r="S589" s="6">
        <v>0</v>
      </c>
      <c r="T589" s="6">
        <f t="shared" si="19"/>
        <v>0</v>
      </c>
    </row>
    <row r="590" spans="1:20" x14ac:dyDescent="0.2">
      <c r="A590" s="5">
        <v>1149</v>
      </c>
      <c r="B590" s="5">
        <v>692</v>
      </c>
      <c r="C590" s="6" t="s">
        <v>952</v>
      </c>
      <c r="D590" s="6" t="s">
        <v>952</v>
      </c>
      <c r="E590" s="6" t="s">
        <v>953</v>
      </c>
      <c r="F590" s="6" t="s">
        <v>953</v>
      </c>
      <c r="G590" s="6" t="s">
        <v>6521</v>
      </c>
      <c r="H590" s="6" t="s">
        <v>954</v>
      </c>
      <c r="I590" s="6" t="s">
        <v>954</v>
      </c>
      <c r="J590" s="6" t="s">
        <v>943</v>
      </c>
      <c r="K590" s="6" t="s">
        <v>943</v>
      </c>
      <c r="L590" s="5">
        <v>3044291764</v>
      </c>
      <c r="M590" s="5">
        <v>3044291764</v>
      </c>
      <c r="N590" s="6" t="s">
        <v>8972</v>
      </c>
      <c r="O590" s="6" t="s">
        <v>8972</v>
      </c>
      <c r="P590" s="6" t="s">
        <v>8973</v>
      </c>
      <c r="Q590" s="6" t="s">
        <v>8599</v>
      </c>
      <c r="R590" s="6">
        <f t="shared" si="18"/>
        <v>0</v>
      </c>
      <c r="S590" s="6">
        <v>0</v>
      </c>
      <c r="T590" s="6">
        <f t="shared" si="19"/>
        <v>0</v>
      </c>
    </row>
    <row r="591" spans="1:20" x14ac:dyDescent="0.2">
      <c r="A591" s="5">
        <v>1284</v>
      </c>
      <c r="B591" s="5">
        <v>693</v>
      </c>
      <c r="C591" s="6" t="s">
        <v>1528</v>
      </c>
      <c r="D591" s="6" t="s">
        <v>1528</v>
      </c>
      <c r="E591" s="6" t="s">
        <v>11428</v>
      </c>
      <c r="F591" s="6" t="s">
        <v>11428</v>
      </c>
      <c r="G591" s="6" t="s">
        <v>11429</v>
      </c>
      <c r="H591" s="6" t="s">
        <v>954</v>
      </c>
      <c r="I591" s="6" t="s">
        <v>954</v>
      </c>
      <c r="J591" s="6" t="s">
        <v>943</v>
      </c>
      <c r="K591" s="6" t="s">
        <v>943</v>
      </c>
      <c r="L591" s="5">
        <v>3042726761</v>
      </c>
      <c r="M591" s="5">
        <v>3042726761</v>
      </c>
      <c r="N591" s="6" t="s">
        <v>11017</v>
      </c>
      <c r="O591" s="6" t="s">
        <v>11017</v>
      </c>
      <c r="P591" s="6" t="s">
        <v>8975</v>
      </c>
      <c r="Q591" s="6" t="s">
        <v>11430</v>
      </c>
      <c r="R591" s="6">
        <f t="shared" si="18"/>
        <v>0</v>
      </c>
      <c r="S591" s="6">
        <v>0</v>
      </c>
      <c r="T591" s="6">
        <f t="shared" si="19"/>
        <v>0</v>
      </c>
    </row>
    <row r="592" spans="1:20" x14ac:dyDescent="0.2">
      <c r="A592" s="5">
        <v>1154</v>
      </c>
      <c r="B592" s="5">
        <v>694</v>
      </c>
      <c r="C592" s="6" t="s">
        <v>13120</v>
      </c>
      <c r="D592" s="6" t="s">
        <v>13120</v>
      </c>
      <c r="E592" s="6" t="s">
        <v>13121</v>
      </c>
      <c r="F592" s="6" t="s">
        <v>13121</v>
      </c>
      <c r="G592" s="6" t="s">
        <v>13121</v>
      </c>
      <c r="H592" s="6" t="s">
        <v>11280</v>
      </c>
      <c r="I592" s="6" t="s">
        <v>11280</v>
      </c>
      <c r="J592" s="6" t="s">
        <v>943</v>
      </c>
      <c r="K592" s="6" t="s">
        <v>943</v>
      </c>
      <c r="L592" s="5">
        <v>3049291241</v>
      </c>
      <c r="M592" s="5">
        <v>3049291241</v>
      </c>
      <c r="N592" s="6" t="s">
        <v>8972</v>
      </c>
      <c r="O592" s="6" t="s">
        <v>11017</v>
      </c>
      <c r="P592" s="6" t="s">
        <v>8979</v>
      </c>
      <c r="Q592" s="6" t="s">
        <v>8599</v>
      </c>
      <c r="R592" s="6">
        <f t="shared" si="18"/>
        <v>0</v>
      </c>
      <c r="S592" s="6">
        <v>0</v>
      </c>
      <c r="T592" s="6">
        <f t="shared" si="19"/>
        <v>0</v>
      </c>
    </row>
    <row r="593" spans="1:20" x14ac:dyDescent="0.2">
      <c r="A593" s="5">
        <v>1286</v>
      </c>
      <c r="B593" s="5">
        <v>695</v>
      </c>
      <c r="C593" s="6" t="s">
        <v>11431</v>
      </c>
      <c r="D593" s="6" t="s">
        <v>11431</v>
      </c>
      <c r="E593" s="6" t="s">
        <v>11432</v>
      </c>
      <c r="F593" s="6" t="s">
        <v>11432</v>
      </c>
      <c r="G593" s="6" t="s">
        <v>11433</v>
      </c>
      <c r="H593" s="6" t="s">
        <v>11434</v>
      </c>
      <c r="I593" s="6" t="s">
        <v>11434</v>
      </c>
      <c r="J593" s="6" t="s">
        <v>943</v>
      </c>
      <c r="K593" s="6" t="s">
        <v>943</v>
      </c>
      <c r="L593" s="5">
        <v>3043372001</v>
      </c>
      <c r="M593" s="5">
        <v>3043372001</v>
      </c>
      <c r="N593" s="6" t="s">
        <v>11017</v>
      </c>
      <c r="O593" s="6" t="s">
        <v>11017</v>
      </c>
      <c r="P593" s="6" t="s">
        <v>8975</v>
      </c>
      <c r="Q593" s="6" t="s">
        <v>11435</v>
      </c>
      <c r="R593" s="6">
        <f t="shared" si="18"/>
        <v>0</v>
      </c>
      <c r="S593" s="6">
        <v>0</v>
      </c>
      <c r="T593" s="6">
        <f t="shared" si="19"/>
        <v>0</v>
      </c>
    </row>
    <row r="594" spans="1:20" x14ac:dyDescent="0.2">
      <c r="A594" s="5">
        <v>1287</v>
      </c>
      <c r="B594" s="5">
        <v>696</v>
      </c>
      <c r="C594" s="6" t="s">
        <v>11436</v>
      </c>
      <c r="D594" s="6" t="s">
        <v>11436</v>
      </c>
      <c r="E594" s="6" t="s">
        <v>11437</v>
      </c>
      <c r="F594" s="6" t="s">
        <v>11437</v>
      </c>
      <c r="G594" s="6" t="s">
        <v>11437</v>
      </c>
      <c r="H594" s="6" t="s">
        <v>11438</v>
      </c>
      <c r="I594" s="6" t="s">
        <v>11438</v>
      </c>
      <c r="J594" s="6" t="s">
        <v>943</v>
      </c>
      <c r="K594" s="6" t="s">
        <v>943</v>
      </c>
      <c r="L594" s="5">
        <v>3042339323</v>
      </c>
      <c r="M594" s="5">
        <v>3042339323</v>
      </c>
      <c r="N594" s="6" t="s">
        <v>11017</v>
      </c>
      <c r="O594" s="6" t="s">
        <v>11017</v>
      </c>
      <c r="P594" s="6" t="s">
        <v>8973</v>
      </c>
      <c r="Q594" s="6" t="s">
        <v>11439</v>
      </c>
      <c r="R594" s="6">
        <f t="shared" si="18"/>
        <v>0</v>
      </c>
      <c r="S594" s="6">
        <v>0</v>
      </c>
      <c r="T594" s="6">
        <f t="shared" si="19"/>
        <v>0</v>
      </c>
    </row>
    <row r="595" spans="1:20" x14ac:dyDescent="0.2">
      <c r="A595" s="5">
        <v>1288</v>
      </c>
      <c r="B595" s="5">
        <v>697</v>
      </c>
      <c r="C595" s="6" t="s">
        <v>11440</v>
      </c>
      <c r="D595" s="6" t="s">
        <v>11440</v>
      </c>
      <c r="E595" s="6" t="s">
        <v>11441</v>
      </c>
      <c r="F595" s="6" t="s">
        <v>11441</v>
      </c>
      <c r="G595" s="6" t="s">
        <v>11442</v>
      </c>
      <c r="H595" s="6" t="s">
        <v>5344</v>
      </c>
      <c r="I595" s="6" t="s">
        <v>5344</v>
      </c>
      <c r="J595" s="6" t="s">
        <v>943</v>
      </c>
      <c r="K595" s="6" t="s">
        <v>943</v>
      </c>
      <c r="L595" s="5">
        <v>3042753301</v>
      </c>
      <c r="M595" s="5">
        <v>3042753301</v>
      </c>
      <c r="N595" s="6" t="s">
        <v>11017</v>
      </c>
      <c r="O595" s="6" t="s">
        <v>11017</v>
      </c>
      <c r="P595" s="6" t="s">
        <v>8973</v>
      </c>
      <c r="Q595" s="6" t="s">
        <v>8650</v>
      </c>
      <c r="R595" s="6">
        <f t="shared" si="18"/>
        <v>0</v>
      </c>
      <c r="S595" s="6">
        <v>0</v>
      </c>
      <c r="T595" s="6">
        <f t="shared" si="19"/>
        <v>0</v>
      </c>
    </row>
    <row r="596" spans="1:20" x14ac:dyDescent="0.2">
      <c r="A596" s="5">
        <v>1289</v>
      </c>
      <c r="B596" s="5">
        <v>698</v>
      </c>
      <c r="C596" s="6" t="s">
        <v>1057</v>
      </c>
      <c r="D596" s="6" t="s">
        <v>1057</v>
      </c>
      <c r="E596" s="6" t="s">
        <v>1058</v>
      </c>
      <c r="F596" s="6" t="s">
        <v>1058</v>
      </c>
      <c r="G596" s="6" t="s">
        <v>1058</v>
      </c>
      <c r="H596" s="6" t="s">
        <v>1059</v>
      </c>
      <c r="I596" s="6" t="s">
        <v>1059</v>
      </c>
      <c r="J596" s="6" t="s">
        <v>943</v>
      </c>
      <c r="K596" s="6" t="s">
        <v>943</v>
      </c>
      <c r="L596" s="5">
        <v>3042731033</v>
      </c>
      <c r="M596" s="5">
        <v>3042731033</v>
      </c>
      <c r="N596" s="6" t="s">
        <v>8972</v>
      </c>
      <c r="O596" s="6" t="s">
        <v>8972</v>
      </c>
      <c r="P596" s="6" t="s">
        <v>8973</v>
      </c>
      <c r="Q596" s="6" t="s">
        <v>8650</v>
      </c>
      <c r="R596" s="6">
        <f t="shared" si="18"/>
        <v>0</v>
      </c>
      <c r="S596" s="6">
        <v>0</v>
      </c>
      <c r="T596" s="6">
        <f t="shared" si="19"/>
        <v>0</v>
      </c>
    </row>
    <row r="597" spans="1:20" x14ac:dyDescent="0.2">
      <c r="A597" s="5">
        <v>1994</v>
      </c>
      <c r="B597" s="5">
        <v>700</v>
      </c>
      <c r="C597" s="6" t="s">
        <v>2042</v>
      </c>
      <c r="D597" s="6" t="s">
        <v>2042</v>
      </c>
      <c r="E597" s="6" t="s">
        <v>2043</v>
      </c>
      <c r="F597" s="6" t="s">
        <v>2043</v>
      </c>
      <c r="G597" s="6" t="s">
        <v>12156</v>
      </c>
      <c r="H597" s="6" t="s">
        <v>2044</v>
      </c>
      <c r="I597" s="6" t="s">
        <v>2044</v>
      </c>
      <c r="J597" s="6" t="s">
        <v>2034</v>
      </c>
      <c r="K597" s="6" t="s">
        <v>2034</v>
      </c>
      <c r="L597" s="5">
        <v>3343613743</v>
      </c>
      <c r="M597" s="5">
        <v>3343613743</v>
      </c>
      <c r="N597" s="6" t="s">
        <v>8972</v>
      </c>
      <c r="O597" s="6" t="s">
        <v>8972</v>
      </c>
      <c r="P597" s="6" t="s">
        <v>8975</v>
      </c>
      <c r="Q597" s="6" t="s">
        <v>12154</v>
      </c>
      <c r="R597" s="6">
        <f t="shared" si="18"/>
        <v>0</v>
      </c>
      <c r="S597" s="6">
        <v>0</v>
      </c>
      <c r="T597" s="6">
        <f t="shared" si="19"/>
        <v>0</v>
      </c>
    </row>
    <row r="598" spans="1:20" x14ac:dyDescent="0.2">
      <c r="A598" s="5">
        <v>2065</v>
      </c>
      <c r="B598" s="5">
        <v>701</v>
      </c>
      <c r="C598" s="6" t="s">
        <v>2195</v>
      </c>
      <c r="D598" s="6" t="s">
        <v>2195</v>
      </c>
      <c r="E598" s="6" t="s">
        <v>2196</v>
      </c>
      <c r="F598" s="6" t="s">
        <v>2196</v>
      </c>
      <c r="G598" s="6" t="s">
        <v>6712</v>
      </c>
      <c r="H598" s="6" t="s">
        <v>2197</v>
      </c>
      <c r="I598" s="6" t="s">
        <v>2197</v>
      </c>
      <c r="J598" s="6" t="s">
        <v>2034</v>
      </c>
      <c r="K598" s="6" t="s">
        <v>2034</v>
      </c>
      <c r="L598" s="5">
        <v>2519471910</v>
      </c>
      <c r="M598" s="5">
        <v>2519471910</v>
      </c>
      <c r="N598" s="6" t="s">
        <v>8972</v>
      </c>
      <c r="O598" s="6" t="s">
        <v>8972</v>
      </c>
      <c r="P598" s="6" t="s">
        <v>8975</v>
      </c>
      <c r="Q598" s="6" t="s">
        <v>12154</v>
      </c>
      <c r="R598" s="6">
        <f t="shared" si="18"/>
        <v>0</v>
      </c>
      <c r="S598" s="6">
        <v>0</v>
      </c>
      <c r="T598" s="6">
        <f t="shared" si="19"/>
        <v>0</v>
      </c>
    </row>
    <row r="599" spans="1:20" x14ac:dyDescent="0.2">
      <c r="A599" s="5">
        <v>2067</v>
      </c>
      <c r="B599" s="5">
        <v>702</v>
      </c>
      <c r="C599" s="6" t="s">
        <v>2200</v>
      </c>
      <c r="D599" s="6" t="s">
        <v>5362</v>
      </c>
      <c r="E599" s="6" t="s">
        <v>2201</v>
      </c>
      <c r="F599" s="6" t="s">
        <v>2201</v>
      </c>
      <c r="G599" s="6" t="s">
        <v>6714</v>
      </c>
      <c r="H599" s="6" t="s">
        <v>2202</v>
      </c>
      <c r="I599" s="6" t="s">
        <v>2202</v>
      </c>
      <c r="J599" s="6" t="s">
        <v>2034</v>
      </c>
      <c r="K599" s="6" t="s">
        <v>2034</v>
      </c>
      <c r="L599" s="5">
        <v>2519376935</v>
      </c>
      <c r="M599" s="5">
        <v>2519376935</v>
      </c>
      <c r="N599" s="6" t="s">
        <v>8972</v>
      </c>
      <c r="O599" s="6" t="s">
        <v>8972</v>
      </c>
      <c r="P599" s="6" t="s">
        <v>8975</v>
      </c>
      <c r="Q599" s="6" t="s">
        <v>12154</v>
      </c>
      <c r="R599" s="6">
        <f t="shared" si="18"/>
        <v>0</v>
      </c>
      <c r="S599" s="6">
        <v>0</v>
      </c>
      <c r="T599" s="6">
        <f t="shared" si="19"/>
        <v>0</v>
      </c>
    </row>
    <row r="600" spans="1:20" x14ac:dyDescent="0.2">
      <c r="A600" s="5">
        <v>2011</v>
      </c>
      <c r="B600" s="5">
        <v>703</v>
      </c>
      <c r="C600" s="6" t="s">
        <v>2082</v>
      </c>
      <c r="D600" s="6" t="s">
        <v>2082</v>
      </c>
      <c r="E600" s="6" t="s">
        <v>2083</v>
      </c>
      <c r="F600" s="6" t="s">
        <v>2083</v>
      </c>
      <c r="G600" s="6" t="s">
        <v>2083</v>
      </c>
      <c r="H600" s="6" t="s">
        <v>2084</v>
      </c>
      <c r="I600" s="6" t="s">
        <v>2084</v>
      </c>
      <c r="J600" s="6" t="s">
        <v>2034</v>
      </c>
      <c r="K600" s="6" t="s">
        <v>2034</v>
      </c>
      <c r="L600" s="5">
        <v>3347758324</v>
      </c>
      <c r="M600" s="5">
        <v>3347758324</v>
      </c>
      <c r="N600" s="6" t="s">
        <v>8972</v>
      </c>
      <c r="O600" s="6" t="s">
        <v>8972</v>
      </c>
      <c r="P600" s="6" t="s">
        <v>8975</v>
      </c>
      <c r="Q600" s="6" t="s">
        <v>12154</v>
      </c>
      <c r="R600" s="6">
        <f t="shared" si="18"/>
        <v>0</v>
      </c>
      <c r="S600" s="6">
        <v>0</v>
      </c>
      <c r="T600" s="6">
        <f t="shared" si="19"/>
        <v>0</v>
      </c>
    </row>
    <row r="601" spans="1:20" x14ac:dyDescent="0.2">
      <c r="A601" s="5">
        <v>2010</v>
      </c>
      <c r="B601" s="5">
        <v>704</v>
      </c>
      <c r="C601" s="6" t="s">
        <v>2079</v>
      </c>
      <c r="D601" s="6" t="s">
        <v>5363</v>
      </c>
      <c r="E601" s="6" t="s">
        <v>2080</v>
      </c>
      <c r="F601" s="6" t="s">
        <v>2080</v>
      </c>
      <c r="G601" s="6" t="s">
        <v>2080</v>
      </c>
      <c r="H601" s="6" t="s">
        <v>2081</v>
      </c>
      <c r="I601" s="6" t="s">
        <v>2081</v>
      </c>
      <c r="J601" s="6" t="s">
        <v>2034</v>
      </c>
      <c r="K601" s="6" t="s">
        <v>2034</v>
      </c>
      <c r="L601" s="5">
        <v>3346874808</v>
      </c>
      <c r="M601" s="5">
        <v>3346874808</v>
      </c>
      <c r="N601" s="6" t="s">
        <v>8972</v>
      </c>
      <c r="O601" s="6" t="s">
        <v>8972</v>
      </c>
      <c r="P601" s="6" t="s">
        <v>8975</v>
      </c>
      <c r="Q601" s="6" t="s">
        <v>12154</v>
      </c>
      <c r="R601" s="6">
        <f t="shared" si="18"/>
        <v>0</v>
      </c>
      <c r="S601" s="6">
        <v>0</v>
      </c>
      <c r="T601" s="6">
        <f t="shared" si="19"/>
        <v>0</v>
      </c>
    </row>
    <row r="602" spans="1:20" x14ac:dyDescent="0.2">
      <c r="A602" s="5">
        <v>2030</v>
      </c>
      <c r="B602" s="5">
        <v>705</v>
      </c>
      <c r="C602" s="6" t="s">
        <v>2122</v>
      </c>
      <c r="D602" s="6" t="s">
        <v>2122</v>
      </c>
      <c r="E602" s="6" t="s">
        <v>2123</v>
      </c>
      <c r="F602" s="6" t="s">
        <v>2123</v>
      </c>
      <c r="G602" s="6" t="s">
        <v>7173</v>
      </c>
      <c r="H602" s="6" t="s">
        <v>520</v>
      </c>
      <c r="I602" s="6" t="s">
        <v>520</v>
      </c>
      <c r="J602" s="6" t="s">
        <v>2034</v>
      </c>
      <c r="K602" s="6" t="s">
        <v>2034</v>
      </c>
      <c r="L602" s="5">
        <v>2059269702</v>
      </c>
      <c r="M602" s="5">
        <v>2059269702</v>
      </c>
      <c r="N602" s="6" t="s">
        <v>8972</v>
      </c>
      <c r="O602" s="6" t="s">
        <v>8972</v>
      </c>
      <c r="P602" s="6" t="s">
        <v>8975</v>
      </c>
      <c r="Q602" s="6" t="s">
        <v>12154</v>
      </c>
      <c r="R602" s="6">
        <f t="shared" si="18"/>
        <v>0</v>
      </c>
      <c r="S602" s="6">
        <v>0</v>
      </c>
      <c r="T602" s="6">
        <f t="shared" si="19"/>
        <v>0</v>
      </c>
    </row>
    <row r="603" spans="1:20" x14ac:dyDescent="0.2">
      <c r="A603" s="5">
        <v>2039</v>
      </c>
      <c r="B603" s="5">
        <v>706</v>
      </c>
      <c r="C603" s="6" t="s">
        <v>2140</v>
      </c>
      <c r="D603" s="6" t="s">
        <v>2140</v>
      </c>
      <c r="E603" s="6" t="s">
        <v>2141</v>
      </c>
      <c r="F603" s="6" t="s">
        <v>2141</v>
      </c>
      <c r="G603" s="6" t="s">
        <v>7174</v>
      </c>
      <c r="H603" s="6" t="s">
        <v>200</v>
      </c>
      <c r="I603" s="6" t="s">
        <v>200</v>
      </c>
      <c r="J603" s="6" t="s">
        <v>2034</v>
      </c>
      <c r="K603" s="6" t="s">
        <v>2034</v>
      </c>
      <c r="L603" s="5">
        <v>2052742120</v>
      </c>
      <c r="M603" s="5">
        <v>2052742120</v>
      </c>
      <c r="N603" s="6" t="s">
        <v>8972</v>
      </c>
      <c r="O603" s="6" t="s">
        <v>8972</v>
      </c>
      <c r="P603" s="6" t="s">
        <v>8975</v>
      </c>
      <c r="Q603" s="6" t="s">
        <v>12154</v>
      </c>
      <c r="R603" s="6">
        <f t="shared" si="18"/>
        <v>0</v>
      </c>
      <c r="S603" s="6">
        <v>0</v>
      </c>
      <c r="T603" s="6">
        <f t="shared" si="19"/>
        <v>0</v>
      </c>
    </row>
    <row r="604" spans="1:20" x14ac:dyDescent="0.2">
      <c r="A604" s="5">
        <v>1995</v>
      </c>
      <c r="B604" s="5">
        <v>707</v>
      </c>
      <c r="C604" s="6" t="s">
        <v>2045</v>
      </c>
      <c r="D604" s="6" t="s">
        <v>2045</v>
      </c>
      <c r="E604" s="6" t="s">
        <v>7809</v>
      </c>
      <c r="F604" s="6" t="s">
        <v>7809</v>
      </c>
      <c r="G604" s="6" t="s">
        <v>7810</v>
      </c>
      <c r="H604" s="6" t="s">
        <v>2046</v>
      </c>
      <c r="I604" s="6" t="s">
        <v>2046</v>
      </c>
      <c r="J604" s="6" t="s">
        <v>2034</v>
      </c>
      <c r="K604" s="6" t="s">
        <v>2034</v>
      </c>
      <c r="L604" s="5">
        <v>3347383030</v>
      </c>
      <c r="M604" s="5">
        <v>3347383030</v>
      </c>
      <c r="N604" s="6" t="s">
        <v>8972</v>
      </c>
      <c r="O604" s="6" t="s">
        <v>8972</v>
      </c>
      <c r="P604" s="6" t="s">
        <v>8975</v>
      </c>
      <c r="Q604" s="6" t="s">
        <v>12154</v>
      </c>
      <c r="R604" s="6">
        <f t="shared" si="18"/>
        <v>0</v>
      </c>
      <c r="S604" s="6">
        <v>0</v>
      </c>
      <c r="T604" s="6">
        <f t="shared" si="19"/>
        <v>0</v>
      </c>
    </row>
    <row r="605" spans="1:20" x14ac:dyDescent="0.2">
      <c r="A605" s="5">
        <v>2002</v>
      </c>
      <c r="B605" s="5">
        <v>708</v>
      </c>
      <c r="C605" s="6" t="s">
        <v>1578</v>
      </c>
      <c r="D605" s="6" t="s">
        <v>1578</v>
      </c>
      <c r="E605" s="6" t="s">
        <v>2060</v>
      </c>
      <c r="F605" s="6" t="s">
        <v>2060</v>
      </c>
      <c r="G605" s="6" t="s">
        <v>12159</v>
      </c>
      <c r="H605" s="6" t="s">
        <v>1659</v>
      </c>
      <c r="I605" s="6" t="s">
        <v>1659</v>
      </c>
      <c r="J605" s="6" t="s">
        <v>2034</v>
      </c>
      <c r="K605" s="6" t="s">
        <v>2034</v>
      </c>
      <c r="L605" s="5">
        <v>3343823154</v>
      </c>
      <c r="M605" s="5">
        <v>3343823154</v>
      </c>
      <c r="N605" s="6" t="s">
        <v>8972</v>
      </c>
      <c r="O605" s="6" t="s">
        <v>8972</v>
      </c>
      <c r="P605" s="6" t="s">
        <v>8975</v>
      </c>
      <c r="Q605" s="6" t="s">
        <v>12154</v>
      </c>
      <c r="R605" s="6">
        <f t="shared" si="18"/>
        <v>0</v>
      </c>
      <c r="S605" s="6">
        <v>0</v>
      </c>
      <c r="T605" s="6">
        <f t="shared" si="19"/>
        <v>0</v>
      </c>
    </row>
    <row r="606" spans="1:20" x14ac:dyDescent="0.2">
      <c r="A606" s="5">
        <v>2045</v>
      </c>
      <c r="B606" s="5">
        <v>709</v>
      </c>
      <c r="C606" s="6" t="s">
        <v>1660</v>
      </c>
      <c r="D606" s="6" t="s">
        <v>1660</v>
      </c>
      <c r="E606" s="6" t="s">
        <v>2155</v>
      </c>
      <c r="F606" s="6" t="s">
        <v>2155</v>
      </c>
      <c r="G606" s="6" t="s">
        <v>2155</v>
      </c>
      <c r="H606" s="6" t="s">
        <v>2156</v>
      </c>
      <c r="I606" s="6" t="s">
        <v>2156</v>
      </c>
      <c r="J606" s="6" t="s">
        <v>2034</v>
      </c>
      <c r="K606" s="6" t="s">
        <v>2034</v>
      </c>
      <c r="L606" s="5">
        <v>2562377523</v>
      </c>
      <c r="M606" s="5">
        <v>2562377523</v>
      </c>
      <c r="N606" s="6" t="s">
        <v>8972</v>
      </c>
      <c r="O606" s="6" t="s">
        <v>8972</v>
      </c>
      <c r="P606" s="6" t="s">
        <v>8975</v>
      </c>
      <c r="Q606" s="6" t="s">
        <v>12154</v>
      </c>
      <c r="R606" s="6">
        <f t="shared" si="18"/>
        <v>0</v>
      </c>
      <c r="S606" s="6">
        <v>0</v>
      </c>
      <c r="T606" s="6">
        <f t="shared" si="19"/>
        <v>0</v>
      </c>
    </row>
    <row r="607" spans="1:20" x14ac:dyDescent="0.2">
      <c r="A607" s="5">
        <v>2046</v>
      </c>
      <c r="B607" s="5">
        <v>710</v>
      </c>
      <c r="C607" s="6" t="s">
        <v>2157</v>
      </c>
      <c r="D607" s="6" t="s">
        <v>2157</v>
      </c>
      <c r="E607" s="6" t="s">
        <v>2158</v>
      </c>
      <c r="F607" s="6" t="s">
        <v>2158</v>
      </c>
      <c r="G607" s="6" t="s">
        <v>6710</v>
      </c>
      <c r="H607" s="6" t="s">
        <v>2159</v>
      </c>
      <c r="I607" s="6" t="s">
        <v>2159</v>
      </c>
      <c r="J607" s="6" t="s">
        <v>2034</v>
      </c>
      <c r="K607" s="6" t="s">
        <v>2034</v>
      </c>
      <c r="L607" s="5">
        <v>3347560758</v>
      </c>
      <c r="M607" s="5">
        <v>3347560758</v>
      </c>
      <c r="N607" s="6" t="s">
        <v>8972</v>
      </c>
      <c r="O607" s="6" t="s">
        <v>8972</v>
      </c>
      <c r="P607" s="6" t="s">
        <v>8975</v>
      </c>
      <c r="Q607" s="6" t="s">
        <v>12154</v>
      </c>
      <c r="R607" s="6">
        <f t="shared" si="18"/>
        <v>0</v>
      </c>
      <c r="S607" s="6">
        <v>0</v>
      </c>
      <c r="T607" s="6">
        <f t="shared" si="19"/>
        <v>0</v>
      </c>
    </row>
    <row r="608" spans="1:20" x14ac:dyDescent="0.2">
      <c r="A608" s="5">
        <v>2040</v>
      </c>
      <c r="B608" s="5">
        <v>711</v>
      </c>
      <c r="C608" s="6" t="s">
        <v>1929</v>
      </c>
      <c r="D608" s="6" t="s">
        <v>1929</v>
      </c>
      <c r="E608" s="6" t="s">
        <v>2142</v>
      </c>
      <c r="F608" s="6" t="s">
        <v>2142</v>
      </c>
      <c r="G608" s="6" t="s">
        <v>6709</v>
      </c>
      <c r="H608" s="6" t="s">
        <v>2143</v>
      </c>
      <c r="I608" s="6" t="s">
        <v>2143</v>
      </c>
      <c r="J608" s="6" t="s">
        <v>2034</v>
      </c>
      <c r="K608" s="6" t="s">
        <v>2034</v>
      </c>
      <c r="L608" s="5">
        <v>2569273132</v>
      </c>
      <c r="M608" s="5">
        <v>2569273132</v>
      </c>
      <c r="N608" s="6" t="s">
        <v>8972</v>
      </c>
      <c r="O608" s="6" t="s">
        <v>8972</v>
      </c>
      <c r="P608" s="6" t="s">
        <v>8975</v>
      </c>
      <c r="Q608" s="6" t="s">
        <v>12154</v>
      </c>
      <c r="R608" s="6">
        <f t="shared" si="18"/>
        <v>0</v>
      </c>
      <c r="S608" s="6">
        <v>0</v>
      </c>
      <c r="T608" s="6">
        <f t="shared" si="19"/>
        <v>0</v>
      </c>
    </row>
    <row r="609" spans="1:20" x14ac:dyDescent="0.2">
      <c r="A609" s="5">
        <v>1996</v>
      </c>
      <c r="B609" s="5">
        <v>712</v>
      </c>
      <c r="C609" s="6" t="s">
        <v>2047</v>
      </c>
      <c r="D609" s="6" t="s">
        <v>2047</v>
      </c>
      <c r="E609" s="6" t="s">
        <v>2048</v>
      </c>
      <c r="F609" s="6" t="s">
        <v>2048</v>
      </c>
      <c r="G609" s="6" t="s">
        <v>12157</v>
      </c>
      <c r="H609" s="6" t="s">
        <v>2049</v>
      </c>
      <c r="I609" s="6" t="s">
        <v>2049</v>
      </c>
      <c r="J609" s="6" t="s">
        <v>2034</v>
      </c>
      <c r="K609" s="6" t="s">
        <v>2034</v>
      </c>
      <c r="L609" s="5">
        <v>2057551287</v>
      </c>
      <c r="M609" s="5">
        <v>2057551287</v>
      </c>
      <c r="N609" s="6" t="s">
        <v>8972</v>
      </c>
      <c r="O609" s="6" t="s">
        <v>8972</v>
      </c>
      <c r="P609" s="6" t="s">
        <v>8975</v>
      </c>
      <c r="Q609" s="6" t="s">
        <v>12154</v>
      </c>
      <c r="R609" s="6">
        <f t="shared" si="18"/>
        <v>0</v>
      </c>
      <c r="S609" s="6">
        <v>0</v>
      </c>
      <c r="T609" s="6">
        <f t="shared" si="19"/>
        <v>0</v>
      </c>
    </row>
    <row r="610" spans="1:20" x14ac:dyDescent="0.2">
      <c r="A610" s="5">
        <v>2054</v>
      </c>
      <c r="B610" s="5">
        <v>713</v>
      </c>
      <c r="C610" s="6" t="s">
        <v>1665</v>
      </c>
      <c r="D610" s="6" t="s">
        <v>1665</v>
      </c>
      <c r="E610" s="6" t="s">
        <v>7552</v>
      </c>
      <c r="F610" s="6" t="s">
        <v>7552</v>
      </c>
      <c r="G610" s="6" t="s">
        <v>7553</v>
      </c>
      <c r="H610" s="6" t="s">
        <v>348</v>
      </c>
      <c r="I610" s="6" t="s">
        <v>348</v>
      </c>
      <c r="J610" s="6" t="s">
        <v>2034</v>
      </c>
      <c r="K610" s="6" t="s">
        <v>2034</v>
      </c>
      <c r="L610" s="5">
        <v>2054594026</v>
      </c>
      <c r="M610" s="5">
        <v>2054594026</v>
      </c>
      <c r="N610" s="6" t="s">
        <v>8972</v>
      </c>
      <c r="O610" s="6" t="s">
        <v>8972</v>
      </c>
      <c r="P610" s="6" t="s">
        <v>8975</v>
      </c>
      <c r="Q610" s="6" t="s">
        <v>12154</v>
      </c>
      <c r="R610" s="6">
        <f t="shared" si="18"/>
        <v>0</v>
      </c>
      <c r="S610" s="6">
        <v>0</v>
      </c>
      <c r="T610" s="6">
        <f t="shared" si="19"/>
        <v>0</v>
      </c>
    </row>
    <row r="611" spans="1:20" x14ac:dyDescent="0.2">
      <c r="A611" s="5">
        <v>2003</v>
      </c>
      <c r="B611" s="5">
        <v>714</v>
      </c>
      <c r="C611" s="6" t="s">
        <v>2061</v>
      </c>
      <c r="D611" s="6" t="s">
        <v>2061</v>
      </c>
      <c r="E611" s="6" t="s">
        <v>2062</v>
      </c>
      <c r="F611" s="6" t="s">
        <v>2062</v>
      </c>
      <c r="G611" s="6" t="s">
        <v>2062</v>
      </c>
      <c r="H611" s="6" t="s">
        <v>2063</v>
      </c>
      <c r="I611" s="6" t="s">
        <v>2063</v>
      </c>
      <c r="J611" s="6" t="s">
        <v>2034</v>
      </c>
      <c r="K611" s="6" t="s">
        <v>2034</v>
      </c>
      <c r="L611" s="5">
        <v>2512753772</v>
      </c>
      <c r="M611" s="5">
        <v>2512753772</v>
      </c>
      <c r="N611" s="6" t="s">
        <v>8972</v>
      </c>
      <c r="O611" s="6" t="s">
        <v>8972</v>
      </c>
      <c r="P611" s="6" t="s">
        <v>8975</v>
      </c>
      <c r="Q611" s="6" t="s">
        <v>12154</v>
      </c>
      <c r="R611" s="6">
        <f t="shared" si="18"/>
        <v>0</v>
      </c>
      <c r="S611" s="6">
        <v>0</v>
      </c>
      <c r="T611" s="6">
        <f t="shared" si="19"/>
        <v>0</v>
      </c>
    </row>
    <row r="612" spans="1:20" x14ac:dyDescent="0.2">
      <c r="A612" s="5">
        <v>2047</v>
      </c>
      <c r="B612" s="5">
        <v>715</v>
      </c>
      <c r="C612" s="6" t="s">
        <v>1668</v>
      </c>
      <c r="D612" s="6" t="s">
        <v>1668</v>
      </c>
      <c r="E612" s="6" t="s">
        <v>2160</v>
      </c>
      <c r="F612" s="6" t="s">
        <v>2160</v>
      </c>
      <c r="G612" s="6" t="s">
        <v>2160</v>
      </c>
      <c r="H612" s="6" t="s">
        <v>2161</v>
      </c>
      <c r="I612" s="6" t="s">
        <v>2161</v>
      </c>
      <c r="J612" s="6" t="s">
        <v>2034</v>
      </c>
      <c r="K612" s="6" t="s">
        <v>2034</v>
      </c>
      <c r="L612" s="5">
        <v>2563966421</v>
      </c>
      <c r="M612" s="5">
        <v>2563966421</v>
      </c>
      <c r="N612" s="6" t="s">
        <v>8972</v>
      </c>
      <c r="O612" s="6" t="s">
        <v>8972</v>
      </c>
      <c r="P612" s="6" t="s">
        <v>8975</v>
      </c>
      <c r="Q612" s="6" t="s">
        <v>12154</v>
      </c>
      <c r="R612" s="6">
        <f t="shared" si="18"/>
        <v>0</v>
      </c>
      <c r="S612" s="6">
        <v>0</v>
      </c>
      <c r="T612" s="6">
        <f t="shared" si="19"/>
        <v>0</v>
      </c>
    </row>
    <row r="613" spans="1:20" x14ac:dyDescent="0.2">
      <c r="A613" s="5">
        <v>2048</v>
      </c>
      <c r="B613" s="5">
        <v>716</v>
      </c>
      <c r="C613" s="6" t="s">
        <v>2162</v>
      </c>
      <c r="D613" s="6" t="s">
        <v>2162</v>
      </c>
      <c r="E613" s="6" t="s">
        <v>2163</v>
      </c>
      <c r="F613" s="6" t="s">
        <v>2163</v>
      </c>
      <c r="G613" s="6" t="s">
        <v>2163</v>
      </c>
      <c r="H613" s="6" t="s">
        <v>2164</v>
      </c>
      <c r="I613" s="6" t="s">
        <v>2164</v>
      </c>
      <c r="J613" s="6" t="s">
        <v>2034</v>
      </c>
      <c r="K613" s="6" t="s">
        <v>2034</v>
      </c>
      <c r="L613" s="5">
        <v>2564632296</v>
      </c>
      <c r="M613" s="5">
        <v>2564632296</v>
      </c>
      <c r="N613" s="6" t="s">
        <v>8972</v>
      </c>
      <c r="O613" s="6" t="s">
        <v>8972</v>
      </c>
      <c r="P613" s="6" t="s">
        <v>8975</v>
      </c>
      <c r="Q613" s="6" t="s">
        <v>12154</v>
      </c>
      <c r="R613" s="6">
        <f t="shared" si="18"/>
        <v>0</v>
      </c>
      <c r="S613" s="6">
        <v>0</v>
      </c>
      <c r="T613" s="6">
        <f t="shared" si="19"/>
        <v>0</v>
      </c>
    </row>
    <row r="614" spans="1:20" x14ac:dyDescent="0.2">
      <c r="A614" s="5">
        <v>2012</v>
      </c>
      <c r="B614" s="5">
        <v>717</v>
      </c>
      <c r="C614" s="6" t="s">
        <v>2085</v>
      </c>
      <c r="D614" s="6" t="s">
        <v>2085</v>
      </c>
      <c r="E614" s="6" t="s">
        <v>2086</v>
      </c>
      <c r="F614" s="6" t="s">
        <v>2086</v>
      </c>
      <c r="G614" s="6" t="s">
        <v>2086</v>
      </c>
      <c r="H614" s="6" t="s">
        <v>2087</v>
      </c>
      <c r="I614" s="6" t="s">
        <v>2087</v>
      </c>
      <c r="J614" s="6" t="s">
        <v>2034</v>
      </c>
      <c r="K614" s="6" t="s">
        <v>2034</v>
      </c>
      <c r="L614" s="5">
        <v>3343479574</v>
      </c>
      <c r="M614" s="5">
        <v>3343479574</v>
      </c>
      <c r="N614" s="6" t="s">
        <v>8972</v>
      </c>
      <c r="O614" s="6" t="s">
        <v>8972</v>
      </c>
      <c r="P614" s="6" t="s">
        <v>8975</v>
      </c>
      <c r="Q614" s="6" t="s">
        <v>12154</v>
      </c>
      <c r="R614" s="6">
        <f t="shared" si="18"/>
        <v>0</v>
      </c>
      <c r="S614" s="6">
        <v>0</v>
      </c>
      <c r="T614" s="6">
        <f t="shared" si="19"/>
        <v>0</v>
      </c>
    </row>
    <row r="615" spans="1:20" x14ac:dyDescent="0.2">
      <c r="A615" s="5">
        <v>2056</v>
      </c>
      <c r="B615" s="5">
        <v>718</v>
      </c>
      <c r="C615" s="6" t="s">
        <v>2181</v>
      </c>
      <c r="D615" s="6" t="s">
        <v>2181</v>
      </c>
      <c r="E615" s="6" t="s">
        <v>7554</v>
      </c>
      <c r="F615" s="6" t="s">
        <v>7554</v>
      </c>
      <c r="G615" s="6" t="s">
        <v>7554</v>
      </c>
      <c r="H615" s="6" t="s">
        <v>2182</v>
      </c>
      <c r="I615" s="6" t="s">
        <v>2182</v>
      </c>
      <c r="J615" s="6" t="s">
        <v>2034</v>
      </c>
      <c r="K615" s="6" t="s">
        <v>2034</v>
      </c>
      <c r="L615" s="5">
        <v>2563831231</v>
      </c>
      <c r="M615" s="5">
        <v>2563831231</v>
      </c>
      <c r="N615" s="6" t="s">
        <v>8972</v>
      </c>
      <c r="O615" s="6" t="s">
        <v>8972</v>
      </c>
      <c r="P615" s="6" t="s">
        <v>8975</v>
      </c>
      <c r="Q615" s="6" t="s">
        <v>12154</v>
      </c>
      <c r="R615" s="6">
        <f t="shared" si="18"/>
        <v>0</v>
      </c>
      <c r="S615" s="6">
        <v>0</v>
      </c>
      <c r="T615" s="6">
        <f t="shared" si="19"/>
        <v>0</v>
      </c>
    </row>
    <row r="616" spans="1:20" x14ac:dyDescent="0.2">
      <c r="A616" s="5">
        <v>2004</v>
      </c>
      <c r="B616" s="5">
        <v>719</v>
      </c>
      <c r="C616" s="6" t="s">
        <v>2064</v>
      </c>
      <c r="D616" s="6" t="s">
        <v>2064</v>
      </c>
      <c r="E616" s="6" t="s">
        <v>2065</v>
      </c>
      <c r="F616" s="6" t="s">
        <v>2065</v>
      </c>
      <c r="G616" s="6" t="s">
        <v>7182</v>
      </c>
      <c r="H616" s="6" t="s">
        <v>2066</v>
      </c>
      <c r="I616" s="6" t="s">
        <v>2066</v>
      </c>
      <c r="J616" s="6" t="s">
        <v>2034</v>
      </c>
      <c r="K616" s="6" t="s">
        <v>2034</v>
      </c>
      <c r="L616" s="5">
        <v>2515781952</v>
      </c>
      <c r="M616" s="5">
        <v>2515781952</v>
      </c>
      <c r="N616" s="6" t="s">
        <v>8972</v>
      </c>
      <c r="O616" s="6" t="s">
        <v>8972</v>
      </c>
      <c r="P616" s="6" t="s">
        <v>8975</v>
      </c>
      <c r="Q616" s="6" t="s">
        <v>12154</v>
      </c>
      <c r="R616" s="6">
        <f t="shared" si="18"/>
        <v>0</v>
      </c>
      <c r="S616" s="6">
        <v>0</v>
      </c>
      <c r="T616" s="6">
        <f t="shared" si="19"/>
        <v>0</v>
      </c>
    </row>
    <row r="617" spans="1:20" x14ac:dyDescent="0.2">
      <c r="A617" s="5">
        <v>2005</v>
      </c>
      <c r="B617" s="5">
        <v>720</v>
      </c>
      <c r="C617" s="6" t="s">
        <v>2067</v>
      </c>
      <c r="D617" s="6" t="s">
        <v>2067</v>
      </c>
      <c r="E617" s="6" t="s">
        <v>2068</v>
      </c>
      <c r="F617" s="6" t="s">
        <v>2068</v>
      </c>
      <c r="G617" s="6" t="s">
        <v>2068</v>
      </c>
      <c r="H617" s="6" t="s">
        <v>2069</v>
      </c>
      <c r="I617" s="6" t="s">
        <v>2069</v>
      </c>
      <c r="J617" s="6" t="s">
        <v>2034</v>
      </c>
      <c r="K617" s="6" t="s">
        <v>2034</v>
      </c>
      <c r="L617" s="5">
        <v>3342221175</v>
      </c>
      <c r="M617" s="5">
        <v>3342221175</v>
      </c>
      <c r="N617" s="6" t="s">
        <v>8972</v>
      </c>
      <c r="O617" s="6" t="s">
        <v>8972</v>
      </c>
      <c r="P617" s="6" t="s">
        <v>8975</v>
      </c>
      <c r="Q617" s="6" t="s">
        <v>12154</v>
      </c>
      <c r="R617" s="6">
        <f t="shared" si="18"/>
        <v>0</v>
      </c>
      <c r="S617" s="6">
        <v>0</v>
      </c>
      <c r="T617" s="6">
        <f t="shared" si="19"/>
        <v>0</v>
      </c>
    </row>
    <row r="618" spans="1:20" x14ac:dyDescent="0.2">
      <c r="A618" s="5">
        <v>2013</v>
      </c>
      <c r="B618" s="5">
        <v>721</v>
      </c>
      <c r="C618" s="6" t="s">
        <v>2088</v>
      </c>
      <c r="D618" s="6" t="s">
        <v>2088</v>
      </c>
      <c r="E618" s="6" t="s">
        <v>7556</v>
      </c>
      <c r="F618" s="6" t="s">
        <v>7556</v>
      </c>
      <c r="G618" s="6" t="s">
        <v>7557</v>
      </c>
      <c r="H618" s="6" t="s">
        <v>2089</v>
      </c>
      <c r="I618" s="6" t="s">
        <v>2089</v>
      </c>
      <c r="J618" s="6" t="s">
        <v>2034</v>
      </c>
      <c r="K618" s="6" t="s">
        <v>2034</v>
      </c>
      <c r="L618" s="5">
        <v>3343352471</v>
      </c>
      <c r="M618" s="5">
        <v>3343352471</v>
      </c>
      <c r="N618" s="6" t="s">
        <v>8972</v>
      </c>
      <c r="O618" s="6" t="s">
        <v>8972</v>
      </c>
      <c r="P618" s="6" t="s">
        <v>8975</v>
      </c>
      <c r="Q618" s="6" t="s">
        <v>12154</v>
      </c>
      <c r="R618" s="6">
        <f t="shared" si="18"/>
        <v>0</v>
      </c>
      <c r="S618" s="6">
        <v>0</v>
      </c>
      <c r="T618" s="6">
        <f t="shared" si="19"/>
        <v>0</v>
      </c>
    </row>
    <row r="619" spans="1:20" x14ac:dyDescent="0.2">
      <c r="A619" s="5">
        <v>2023</v>
      </c>
      <c r="B619" s="5">
        <v>722</v>
      </c>
      <c r="C619" s="6" t="s">
        <v>2109</v>
      </c>
      <c r="D619" s="6" t="s">
        <v>2109</v>
      </c>
      <c r="E619" s="6" t="s">
        <v>2110</v>
      </c>
      <c r="F619" s="6" t="s">
        <v>2110</v>
      </c>
      <c r="G619" s="6" t="s">
        <v>12163</v>
      </c>
      <c r="H619" s="6" t="s">
        <v>2111</v>
      </c>
      <c r="I619" s="6" t="s">
        <v>2111</v>
      </c>
      <c r="J619" s="6" t="s">
        <v>2034</v>
      </c>
      <c r="K619" s="6" t="s">
        <v>2034</v>
      </c>
      <c r="L619" s="5">
        <v>2567341030</v>
      </c>
      <c r="M619" s="5">
        <v>2567341030</v>
      </c>
      <c r="N619" s="6" t="s">
        <v>8972</v>
      </c>
      <c r="O619" s="6" t="s">
        <v>8972</v>
      </c>
      <c r="P619" s="6" t="s">
        <v>8975</v>
      </c>
      <c r="Q619" s="6" t="s">
        <v>12154</v>
      </c>
      <c r="R619" s="6">
        <f t="shared" si="18"/>
        <v>0</v>
      </c>
      <c r="S619" s="6">
        <v>0</v>
      </c>
      <c r="T619" s="6">
        <f t="shared" si="19"/>
        <v>0</v>
      </c>
    </row>
    <row r="620" spans="1:20" x14ac:dyDescent="0.2">
      <c r="A620" s="5">
        <v>2014</v>
      </c>
      <c r="B620" s="5">
        <v>723</v>
      </c>
      <c r="C620" s="6" t="s">
        <v>2090</v>
      </c>
      <c r="D620" s="6" t="s">
        <v>2090</v>
      </c>
      <c r="E620" s="6" t="s">
        <v>2091</v>
      </c>
      <c r="F620" s="6" t="s">
        <v>2091</v>
      </c>
      <c r="G620" s="6" t="s">
        <v>2091</v>
      </c>
      <c r="H620" s="6" t="s">
        <v>2092</v>
      </c>
      <c r="I620" s="6" t="s">
        <v>2092</v>
      </c>
      <c r="J620" s="6" t="s">
        <v>2034</v>
      </c>
      <c r="K620" s="6" t="s">
        <v>2034</v>
      </c>
      <c r="L620" s="5">
        <v>3347745146</v>
      </c>
      <c r="M620" s="5">
        <v>3347745146</v>
      </c>
      <c r="N620" s="6" t="s">
        <v>8972</v>
      </c>
      <c r="O620" s="6" t="s">
        <v>8972</v>
      </c>
      <c r="P620" s="6" t="s">
        <v>8975</v>
      </c>
      <c r="Q620" s="6" t="s">
        <v>12154</v>
      </c>
      <c r="R620" s="6">
        <f t="shared" si="18"/>
        <v>0</v>
      </c>
      <c r="S620" s="6">
        <v>0</v>
      </c>
      <c r="T620" s="6">
        <f t="shared" si="19"/>
        <v>0</v>
      </c>
    </row>
    <row r="621" spans="1:20" x14ac:dyDescent="0.2">
      <c r="A621" s="5">
        <v>2055</v>
      </c>
      <c r="B621" s="5">
        <v>724</v>
      </c>
      <c r="C621" s="6" t="s">
        <v>2178</v>
      </c>
      <c r="D621" s="6" t="s">
        <v>2178</v>
      </c>
      <c r="E621" s="6" t="s">
        <v>2179</v>
      </c>
      <c r="F621" s="6" t="s">
        <v>2179</v>
      </c>
      <c r="G621" s="6" t="s">
        <v>2179</v>
      </c>
      <c r="H621" s="6" t="s">
        <v>2180</v>
      </c>
      <c r="I621" s="6" t="s">
        <v>2180</v>
      </c>
      <c r="J621" s="6" t="s">
        <v>2034</v>
      </c>
      <c r="K621" s="6" t="s">
        <v>2034</v>
      </c>
      <c r="L621" s="5">
        <v>3348742550</v>
      </c>
      <c r="M621" s="5">
        <v>3348742550</v>
      </c>
      <c r="N621" s="6" t="s">
        <v>8972</v>
      </c>
      <c r="O621" s="6" t="s">
        <v>8972</v>
      </c>
      <c r="P621" s="6" t="s">
        <v>8975</v>
      </c>
      <c r="Q621" s="6" t="s">
        <v>12154</v>
      </c>
      <c r="R621" s="6">
        <f t="shared" si="18"/>
        <v>0</v>
      </c>
      <c r="S621" s="6">
        <v>0</v>
      </c>
      <c r="T621" s="6">
        <f t="shared" si="19"/>
        <v>0</v>
      </c>
    </row>
    <row r="622" spans="1:20" x14ac:dyDescent="0.2">
      <c r="A622" s="5">
        <v>2041</v>
      </c>
      <c r="B622" s="5">
        <v>725</v>
      </c>
      <c r="C622" s="6" t="s">
        <v>2144</v>
      </c>
      <c r="D622" s="6" t="s">
        <v>2144</v>
      </c>
      <c r="E622" s="6" t="s">
        <v>7813</v>
      </c>
      <c r="F622" s="6" t="s">
        <v>7813</v>
      </c>
      <c r="G622" s="6" t="s">
        <v>12168</v>
      </c>
      <c r="H622" s="6" t="s">
        <v>2145</v>
      </c>
      <c r="I622" s="6" t="s">
        <v>2145</v>
      </c>
      <c r="J622" s="6" t="s">
        <v>2034</v>
      </c>
      <c r="K622" s="6" t="s">
        <v>2034</v>
      </c>
      <c r="L622" s="5">
        <v>2568451931</v>
      </c>
      <c r="M622" s="5">
        <v>2568451931</v>
      </c>
      <c r="N622" s="6" t="s">
        <v>8972</v>
      </c>
      <c r="O622" s="6" t="s">
        <v>8972</v>
      </c>
      <c r="P622" s="6" t="s">
        <v>8975</v>
      </c>
      <c r="Q622" s="6" t="s">
        <v>12154</v>
      </c>
      <c r="R622" s="6">
        <f t="shared" si="18"/>
        <v>0</v>
      </c>
      <c r="S622" s="6">
        <v>0</v>
      </c>
      <c r="T622" s="6">
        <f t="shared" si="19"/>
        <v>0</v>
      </c>
    </row>
    <row r="623" spans="1:20" x14ac:dyDescent="0.2">
      <c r="A623" s="5">
        <v>2007</v>
      </c>
      <c r="B623" s="5">
        <v>726</v>
      </c>
      <c r="C623" s="6" t="s">
        <v>2073</v>
      </c>
      <c r="D623" s="6" t="s">
        <v>5364</v>
      </c>
      <c r="E623" s="6" t="s">
        <v>2074</v>
      </c>
      <c r="F623" s="6" t="s">
        <v>2074</v>
      </c>
      <c r="G623" s="6" t="s">
        <v>12160</v>
      </c>
      <c r="H623" s="6" t="s">
        <v>2075</v>
      </c>
      <c r="I623" s="6" t="s">
        <v>2075</v>
      </c>
      <c r="J623" s="6" t="s">
        <v>2034</v>
      </c>
      <c r="K623" s="6" t="s">
        <v>2034</v>
      </c>
      <c r="L623" s="5">
        <v>2513689188</v>
      </c>
      <c r="M623" s="5">
        <v>2513689188</v>
      </c>
      <c r="N623" s="6" t="s">
        <v>8972</v>
      </c>
      <c r="O623" s="6" t="s">
        <v>8972</v>
      </c>
      <c r="P623" s="6" t="s">
        <v>8975</v>
      </c>
      <c r="Q623" s="6" t="s">
        <v>12154</v>
      </c>
      <c r="R623" s="6">
        <f t="shared" si="18"/>
        <v>0</v>
      </c>
      <c r="S623" s="6">
        <v>0</v>
      </c>
      <c r="T623" s="6">
        <f t="shared" si="19"/>
        <v>0</v>
      </c>
    </row>
    <row r="624" spans="1:20" x14ac:dyDescent="0.2">
      <c r="A624" s="5">
        <v>2006</v>
      </c>
      <c r="B624" s="5">
        <v>727</v>
      </c>
      <c r="C624" s="6" t="s">
        <v>2070</v>
      </c>
      <c r="D624" s="6" t="s">
        <v>5365</v>
      </c>
      <c r="E624" s="6" t="s">
        <v>2071</v>
      </c>
      <c r="F624" s="6" t="s">
        <v>2071</v>
      </c>
      <c r="G624" s="6" t="s">
        <v>6707</v>
      </c>
      <c r="H624" s="6" t="s">
        <v>2072</v>
      </c>
      <c r="I624" s="6" t="s">
        <v>2072</v>
      </c>
      <c r="J624" s="6" t="s">
        <v>2034</v>
      </c>
      <c r="K624" s="6" t="s">
        <v>2034</v>
      </c>
      <c r="L624" s="5">
        <v>2518675765</v>
      </c>
      <c r="M624" s="5">
        <v>2518675765</v>
      </c>
      <c r="N624" s="6" t="s">
        <v>8972</v>
      </c>
      <c r="O624" s="6" t="s">
        <v>8972</v>
      </c>
      <c r="P624" s="6" t="s">
        <v>8975</v>
      </c>
      <c r="Q624" s="6" t="s">
        <v>12154</v>
      </c>
      <c r="R624" s="6">
        <f t="shared" si="18"/>
        <v>0</v>
      </c>
      <c r="S624" s="6">
        <v>0</v>
      </c>
      <c r="T624" s="6">
        <f t="shared" si="19"/>
        <v>0</v>
      </c>
    </row>
    <row r="625" spans="1:20" x14ac:dyDescent="0.2">
      <c r="A625" s="5">
        <v>2042</v>
      </c>
      <c r="B625" s="5">
        <v>728</v>
      </c>
      <c r="C625" s="6" t="s">
        <v>2146</v>
      </c>
      <c r="D625" s="6" t="s">
        <v>2146</v>
      </c>
      <c r="E625" s="6" t="s">
        <v>2147</v>
      </c>
      <c r="F625" s="6" t="s">
        <v>2147</v>
      </c>
      <c r="G625" s="6" t="s">
        <v>2147</v>
      </c>
      <c r="H625" s="6" t="s">
        <v>2148</v>
      </c>
      <c r="I625" s="6" t="s">
        <v>2148</v>
      </c>
      <c r="J625" s="6" t="s">
        <v>2034</v>
      </c>
      <c r="K625" s="6" t="s">
        <v>2034</v>
      </c>
      <c r="L625" s="5">
        <v>2565476311</v>
      </c>
      <c r="M625" s="5">
        <v>2565476311</v>
      </c>
      <c r="N625" s="6" t="s">
        <v>8972</v>
      </c>
      <c r="O625" s="6" t="s">
        <v>8972</v>
      </c>
      <c r="P625" s="6" t="s">
        <v>8975</v>
      </c>
      <c r="Q625" s="6" t="s">
        <v>12154</v>
      </c>
      <c r="R625" s="6">
        <f t="shared" si="18"/>
        <v>0</v>
      </c>
      <c r="S625" s="6">
        <v>0</v>
      </c>
      <c r="T625" s="6">
        <f t="shared" si="19"/>
        <v>0</v>
      </c>
    </row>
    <row r="626" spans="1:20" x14ac:dyDescent="0.2">
      <c r="A626" s="5">
        <v>2031</v>
      </c>
      <c r="B626" s="5">
        <v>729</v>
      </c>
      <c r="C626" s="6" t="s">
        <v>957</v>
      </c>
      <c r="D626" s="6" t="s">
        <v>957</v>
      </c>
      <c r="E626" s="6" t="s">
        <v>7812</v>
      </c>
      <c r="F626" s="6" t="s">
        <v>7812</v>
      </c>
      <c r="G626" s="6" t="s">
        <v>12166</v>
      </c>
      <c r="H626" s="6" t="s">
        <v>1744</v>
      </c>
      <c r="I626" s="6" t="s">
        <v>1744</v>
      </c>
      <c r="J626" s="6" t="s">
        <v>2034</v>
      </c>
      <c r="K626" s="6" t="s">
        <v>2034</v>
      </c>
      <c r="L626" s="5">
        <v>2059325260</v>
      </c>
      <c r="M626" s="5">
        <v>2059325260</v>
      </c>
      <c r="N626" s="6" t="s">
        <v>8972</v>
      </c>
      <c r="O626" s="6" t="s">
        <v>8972</v>
      </c>
      <c r="P626" s="6" t="s">
        <v>8975</v>
      </c>
      <c r="Q626" s="6" t="s">
        <v>12154</v>
      </c>
      <c r="R626" s="6">
        <f t="shared" si="18"/>
        <v>0</v>
      </c>
      <c r="S626" s="6">
        <v>0</v>
      </c>
      <c r="T626" s="6">
        <f t="shared" si="19"/>
        <v>0</v>
      </c>
    </row>
    <row r="627" spans="1:20" x14ac:dyDescent="0.2">
      <c r="A627" s="5">
        <v>2057</v>
      </c>
      <c r="B627" s="5">
        <v>730</v>
      </c>
      <c r="C627" s="6" t="s">
        <v>1739</v>
      </c>
      <c r="D627" s="6" t="s">
        <v>1739</v>
      </c>
      <c r="E627" s="6" t="s">
        <v>2183</v>
      </c>
      <c r="F627" s="6" t="s">
        <v>2183</v>
      </c>
      <c r="G627" s="6" t="s">
        <v>2183</v>
      </c>
      <c r="H627" s="6" t="s">
        <v>1588</v>
      </c>
      <c r="I627" s="6" t="s">
        <v>1588</v>
      </c>
      <c r="J627" s="6" t="s">
        <v>2034</v>
      </c>
      <c r="K627" s="6" t="s">
        <v>2034</v>
      </c>
      <c r="L627" s="5">
        <v>2563322700</v>
      </c>
      <c r="M627" s="5">
        <v>2563322700</v>
      </c>
      <c r="N627" s="6" t="s">
        <v>8972</v>
      </c>
      <c r="O627" s="6" t="s">
        <v>8972</v>
      </c>
      <c r="P627" s="6" t="s">
        <v>8975</v>
      </c>
      <c r="Q627" s="6" t="s">
        <v>12154</v>
      </c>
      <c r="R627" s="6">
        <f t="shared" si="18"/>
        <v>0</v>
      </c>
      <c r="S627" s="6">
        <v>0</v>
      </c>
      <c r="T627" s="6">
        <f t="shared" si="19"/>
        <v>0</v>
      </c>
    </row>
    <row r="628" spans="1:20" x14ac:dyDescent="0.2">
      <c r="A628" s="5">
        <v>2015</v>
      </c>
      <c r="B628" s="5">
        <v>731</v>
      </c>
      <c r="C628" s="6" t="s">
        <v>2093</v>
      </c>
      <c r="D628" s="6" t="s">
        <v>2093</v>
      </c>
      <c r="E628" s="6" t="s">
        <v>2094</v>
      </c>
      <c r="F628" s="6" t="s">
        <v>2094</v>
      </c>
      <c r="G628" s="6" t="s">
        <v>6708</v>
      </c>
      <c r="H628" s="6" t="s">
        <v>86</v>
      </c>
      <c r="I628" s="6" t="s">
        <v>86</v>
      </c>
      <c r="J628" s="6" t="s">
        <v>2034</v>
      </c>
      <c r="K628" s="6" t="s">
        <v>2034</v>
      </c>
      <c r="L628" s="5">
        <v>3346842256</v>
      </c>
      <c r="M628" s="5">
        <v>3346842256</v>
      </c>
      <c r="N628" s="6" t="s">
        <v>8972</v>
      </c>
      <c r="O628" s="6" t="s">
        <v>8972</v>
      </c>
      <c r="P628" s="6" t="s">
        <v>8975</v>
      </c>
      <c r="Q628" s="6" t="s">
        <v>12154</v>
      </c>
      <c r="R628" s="6">
        <f t="shared" si="18"/>
        <v>0</v>
      </c>
      <c r="S628" s="6">
        <v>0</v>
      </c>
      <c r="T628" s="6">
        <f t="shared" si="19"/>
        <v>0</v>
      </c>
    </row>
    <row r="629" spans="1:20" x14ac:dyDescent="0.2">
      <c r="A629" s="5">
        <v>2032</v>
      </c>
      <c r="B629" s="5">
        <v>732</v>
      </c>
      <c r="C629" s="6" t="s">
        <v>2124</v>
      </c>
      <c r="D629" s="6" t="s">
        <v>2124</v>
      </c>
      <c r="E629" s="6" t="s">
        <v>2125</v>
      </c>
      <c r="F629" s="6" t="s">
        <v>2125</v>
      </c>
      <c r="G629" s="6" t="s">
        <v>7188</v>
      </c>
      <c r="H629" s="6" t="s">
        <v>2126</v>
      </c>
      <c r="I629" s="6" t="s">
        <v>2126</v>
      </c>
      <c r="J629" s="6" t="s">
        <v>2034</v>
      </c>
      <c r="K629" s="6" t="s">
        <v>2034</v>
      </c>
      <c r="L629" s="5">
        <v>2053729361</v>
      </c>
      <c r="M629" s="5">
        <v>2053729361</v>
      </c>
      <c r="N629" s="6" t="s">
        <v>8972</v>
      </c>
      <c r="O629" s="6" t="s">
        <v>8972</v>
      </c>
      <c r="P629" s="6" t="s">
        <v>8975</v>
      </c>
      <c r="Q629" s="6" t="s">
        <v>12154</v>
      </c>
      <c r="R629" s="6">
        <f t="shared" si="18"/>
        <v>0</v>
      </c>
      <c r="S629" s="6">
        <v>0</v>
      </c>
      <c r="T629" s="6">
        <f t="shared" si="19"/>
        <v>0</v>
      </c>
    </row>
    <row r="630" spans="1:20" x14ac:dyDescent="0.2">
      <c r="A630" s="5">
        <v>1988</v>
      </c>
      <c r="B630" s="5">
        <v>733</v>
      </c>
      <c r="C630" s="6" t="s">
        <v>2032</v>
      </c>
      <c r="D630" s="6" t="s">
        <v>2032</v>
      </c>
      <c r="E630" s="6" t="s">
        <v>2033</v>
      </c>
      <c r="F630" s="6" t="s">
        <v>2033</v>
      </c>
      <c r="G630" s="6" t="s">
        <v>2033</v>
      </c>
      <c r="H630" s="6" t="s">
        <v>410</v>
      </c>
      <c r="I630" s="6" t="s">
        <v>410</v>
      </c>
      <c r="J630" s="6" t="s">
        <v>2034</v>
      </c>
      <c r="K630" s="6" t="s">
        <v>2034</v>
      </c>
      <c r="L630" s="5">
        <v>3346243018</v>
      </c>
      <c r="M630" s="5">
        <v>3346243018</v>
      </c>
      <c r="N630" s="6" t="s">
        <v>8972</v>
      </c>
      <c r="O630" s="6" t="s">
        <v>8972</v>
      </c>
      <c r="P630" s="6" t="s">
        <v>8975</v>
      </c>
      <c r="Q630" s="6" t="s">
        <v>12154</v>
      </c>
      <c r="R630" s="6">
        <f t="shared" si="18"/>
        <v>0</v>
      </c>
      <c r="S630" s="6">
        <v>0</v>
      </c>
      <c r="T630" s="6">
        <f t="shared" si="19"/>
        <v>0</v>
      </c>
    </row>
    <row r="631" spans="1:20" x14ac:dyDescent="0.2">
      <c r="A631" s="5">
        <v>2016</v>
      </c>
      <c r="B631" s="5">
        <v>734</v>
      </c>
      <c r="C631" s="6" t="s">
        <v>2095</v>
      </c>
      <c r="D631" s="6" t="s">
        <v>2095</v>
      </c>
      <c r="E631" s="6" t="s">
        <v>2096</v>
      </c>
      <c r="F631" s="6" t="s">
        <v>2096</v>
      </c>
      <c r="G631" s="6" t="s">
        <v>2096</v>
      </c>
      <c r="H631" s="6" t="s">
        <v>2009</v>
      </c>
      <c r="I631" s="6" t="s">
        <v>2009</v>
      </c>
      <c r="J631" s="6" t="s">
        <v>2034</v>
      </c>
      <c r="K631" s="6" t="s">
        <v>2034</v>
      </c>
      <c r="L631" s="5">
        <v>3345852660</v>
      </c>
      <c r="M631" s="5">
        <v>3345852660</v>
      </c>
      <c r="N631" s="6" t="s">
        <v>8972</v>
      </c>
      <c r="O631" s="6" t="s">
        <v>8972</v>
      </c>
      <c r="P631" s="6" t="s">
        <v>8975</v>
      </c>
      <c r="Q631" s="6" t="s">
        <v>12154</v>
      </c>
      <c r="R631" s="6">
        <f t="shared" si="18"/>
        <v>0</v>
      </c>
      <c r="S631" s="6">
        <v>0</v>
      </c>
      <c r="T631" s="6">
        <f t="shared" si="19"/>
        <v>0</v>
      </c>
    </row>
    <row r="632" spans="1:20" x14ac:dyDescent="0.2">
      <c r="A632" s="5">
        <v>2018</v>
      </c>
      <c r="B632" s="5">
        <v>735</v>
      </c>
      <c r="C632" s="6" t="s">
        <v>2097</v>
      </c>
      <c r="D632" s="6" t="s">
        <v>2097</v>
      </c>
      <c r="E632" s="6" t="s">
        <v>2098</v>
      </c>
      <c r="F632" s="6" t="s">
        <v>2098</v>
      </c>
      <c r="G632" s="6" t="s">
        <v>12162</v>
      </c>
      <c r="H632" s="6" t="s">
        <v>2099</v>
      </c>
      <c r="I632" s="6" t="s">
        <v>2099</v>
      </c>
      <c r="J632" s="6" t="s">
        <v>2034</v>
      </c>
      <c r="K632" s="6" t="s">
        <v>2034</v>
      </c>
      <c r="L632" s="5">
        <v>3346782800</v>
      </c>
      <c r="M632" s="5">
        <v>3346782800</v>
      </c>
      <c r="N632" s="6" t="s">
        <v>8972</v>
      </c>
      <c r="O632" s="6" t="s">
        <v>8972</v>
      </c>
      <c r="P632" s="6" t="s">
        <v>8975</v>
      </c>
      <c r="Q632" s="6" t="s">
        <v>12154</v>
      </c>
      <c r="R632" s="6">
        <f t="shared" si="18"/>
        <v>0</v>
      </c>
      <c r="S632" s="6">
        <v>0</v>
      </c>
      <c r="T632" s="6">
        <f t="shared" si="19"/>
        <v>0</v>
      </c>
    </row>
    <row r="633" spans="1:20" x14ac:dyDescent="0.2">
      <c r="A633" s="5">
        <v>2024</v>
      </c>
      <c r="B633" s="5">
        <v>736</v>
      </c>
      <c r="C633" s="6" t="s">
        <v>1222</v>
      </c>
      <c r="D633" s="6" t="s">
        <v>1222</v>
      </c>
      <c r="E633" s="6" t="s">
        <v>2112</v>
      </c>
      <c r="F633" s="6" t="s">
        <v>2112</v>
      </c>
      <c r="G633" s="6" t="s">
        <v>2112</v>
      </c>
      <c r="H633" s="6" t="s">
        <v>2113</v>
      </c>
      <c r="I633" s="6" t="s">
        <v>2113</v>
      </c>
      <c r="J633" s="6" t="s">
        <v>2034</v>
      </c>
      <c r="K633" s="6" t="s">
        <v>2034</v>
      </c>
      <c r="L633" s="5">
        <v>2562594161</v>
      </c>
      <c r="M633" s="5">
        <v>2562594161</v>
      </c>
      <c r="N633" s="6" t="s">
        <v>8972</v>
      </c>
      <c r="O633" s="6" t="s">
        <v>8972</v>
      </c>
      <c r="P633" s="6" t="s">
        <v>8975</v>
      </c>
      <c r="Q633" s="6" t="s">
        <v>12154</v>
      </c>
      <c r="R633" s="6">
        <f t="shared" si="18"/>
        <v>0</v>
      </c>
      <c r="S633" s="6">
        <v>0</v>
      </c>
      <c r="T633" s="6">
        <f t="shared" si="19"/>
        <v>0</v>
      </c>
    </row>
    <row r="634" spans="1:20" x14ac:dyDescent="0.2">
      <c r="A634" s="5">
        <v>2037</v>
      </c>
      <c r="B634" s="5">
        <v>737</v>
      </c>
      <c r="C634" s="6" t="s">
        <v>2136</v>
      </c>
      <c r="D634" s="6" t="s">
        <v>5366</v>
      </c>
      <c r="E634" s="6" t="s">
        <v>7559</v>
      </c>
      <c r="F634" s="6" t="s">
        <v>7559</v>
      </c>
      <c r="G634" s="6" t="s">
        <v>7560</v>
      </c>
      <c r="H634" s="6" t="s">
        <v>2137</v>
      </c>
      <c r="I634" s="6" t="s">
        <v>2137</v>
      </c>
      <c r="J634" s="6" t="s">
        <v>2034</v>
      </c>
      <c r="K634" s="6" t="s">
        <v>2034</v>
      </c>
      <c r="L634" s="5">
        <v>2059301135</v>
      </c>
      <c r="M634" s="5">
        <v>2059339110</v>
      </c>
      <c r="N634" s="6" t="s">
        <v>8972</v>
      </c>
      <c r="O634" s="6" t="s">
        <v>8972</v>
      </c>
      <c r="P634" s="6" t="s">
        <v>8975</v>
      </c>
      <c r="Q634" s="6" t="s">
        <v>12154</v>
      </c>
      <c r="R634" s="6">
        <f t="shared" si="18"/>
        <v>0</v>
      </c>
      <c r="S634" s="6">
        <v>0</v>
      </c>
      <c r="T634" s="6">
        <f t="shared" si="19"/>
        <v>0</v>
      </c>
    </row>
    <row r="635" spans="1:20" x14ac:dyDescent="0.2">
      <c r="A635" s="5">
        <v>2038</v>
      </c>
      <c r="B635" s="5">
        <v>738</v>
      </c>
      <c r="C635" s="6" t="s">
        <v>2138</v>
      </c>
      <c r="D635" s="6" t="s">
        <v>5367</v>
      </c>
      <c r="E635" s="6" t="s">
        <v>2139</v>
      </c>
      <c r="F635" s="6" t="s">
        <v>2139</v>
      </c>
      <c r="G635" s="6" t="s">
        <v>12167</v>
      </c>
      <c r="H635" s="6" t="s">
        <v>2137</v>
      </c>
      <c r="I635" s="6" t="s">
        <v>2137</v>
      </c>
      <c r="J635" s="6" t="s">
        <v>2034</v>
      </c>
      <c r="K635" s="6" t="s">
        <v>2034</v>
      </c>
      <c r="L635" s="5">
        <v>2055915180</v>
      </c>
      <c r="M635" s="5">
        <v>2055915180</v>
      </c>
      <c r="N635" s="6" t="s">
        <v>8972</v>
      </c>
      <c r="O635" s="6" t="s">
        <v>8972</v>
      </c>
      <c r="P635" s="6" t="s">
        <v>8975</v>
      </c>
      <c r="Q635" s="6" t="s">
        <v>12154</v>
      </c>
      <c r="R635" s="6">
        <f t="shared" si="18"/>
        <v>0</v>
      </c>
      <c r="S635" s="6">
        <v>0</v>
      </c>
      <c r="T635" s="6">
        <f t="shared" si="19"/>
        <v>0</v>
      </c>
    </row>
    <row r="636" spans="1:20" x14ac:dyDescent="0.2">
      <c r="A636" s="5">
        <v>2036</v>
      </c>
      <c r="B636" s="5">
        <v>739</v>
      </c>
      <c r="C636" s="6" t="s">
        <v>2133</v>
      </c>
      <c r="D636" s="6" t="s">
        <v>5368</v>
      </c>
      <c r="E636" s="6" t="s">
        <v>2134</v>
      </c>
      <c r="F636" s="6" t="s">
        <v>2134</v>
      </c>
      <c r="G636" s="6" t="s">
        <v>2134</v>
      </c>
      <c r="H636" s="6" t="s">
        <v>2135</v>
      </c>
      <c r="I636" s="6" t="s">
        <v>2135</v>
      </c>
      <c r="J636" s="6" t="s">
        <v>2034</v>
      </c>
      <c r="K636" s="6" t="s">
        <v>2034</v>
      </c>
      <c r="L636" s="5">
        <v>2057156121</v>
      </c>
      <c r="M636" s="5">
        <v>2057156121</v>
      </c>
      <c r="N636" s="6" t="s">
        <v>8972</v>
      </c>
      <c r="O636" s="6" t="s">
        <v>8972</v>
      </c>
      <c r="P636" s="6" t="s">
        <v>8975</v>
      </c>
      <c r="Q636" s="6" t="s">
        <v>12154</v>
      </c>
      <c r="R636" s="6">
        <f t="shared" si="18"/>
        <v>0</v>
      </c>
      <c r="S636" s="6">
        <v>0</v>
      </c>
      <c r="T636" s="6">
        <f t="shared" si="19"/>
        <v>0</v>
      </c>
    </row>
    <row r="637" spans="1:20" x14ac:dyDescent="0.2">
      <c r="A637" s="5">
        <v>2033</v>
      </c>
      <c r="B637" s="5">
        <v>740</v>
      </c>
      <c r="C637" s="6" t="s">
        <v>1772</v>
      </c>
      <c r="D637" s="6" t="s">
        <v>1772</v>
      </c>
      <c r="E637" s="6" t="s">
        <v>2127</v>
      </c>
      <c r="F637" s="6" t="s">
        <v>2127</v>
      </c>
      <c r="G637" s="6" t="s">
        <v>2127</v>
      </c>
      <c r="H637" s="6" t="s">
        <v>2128</v>
      </c>
      <c r="I637" s="6" t="s">
        <v>2128</v>
      </c>
      <c r="J637" s="6" t="s">
        <v>2034</v>
      </c>
      <c r="K637" s="6" t="s">
        <v>2034</v>
      </c>
      <c r="L637" s="5">
        <v>2056959195</v>
      </c>
      <c r="M637" s="5">
        <v>2056959195</v>
      </c>
      <c r="N637" s="6" t="s">
        <v>8972</v>
      </c>
      <c r="O637" s="6" t="s">
        <v>8972</v>
      </c>
      <c r="P637" s="6" t="s">
        <v>8975</v>
      </c>
      <c r="Q637" s="6" t="s">
        <v>12154</v>
      </c>
      <c r="R637" s="6">
        <f t="shared" si="18"/>
        <v>0</v>
      </c>
      <c r="S637" s="6">
        <v>0</v>
      </c>
      <c r="T637" s="6">
        <f t="shared" si="19"/>
        <v>0</v>
      </c>
    </row>
    <row r="638" spans="1:20" x14ac:dyDescent="0.2">
      <c r="A638" s="5">
        <v>2058</v>
      </c>
      <c r="B638" s="5">
        <v>741</v>
      </c>
      <c r="C638" s="6" t="s">
        <v>1717</v>
      </c>
      <c r="D638" s="6" t="s">
        <v>1717</v>
      </c>
      <c r="E638" s="6" t="s">
        <v>2184</v>
      </c>
      <c r="F638" s="6" t="s">
        <v>2184</v>
      </c>
      <c r="G638" s="6" t="s">
        <v>2184</v>
      </c>
      <c r="H638" s="6" t="s">
        <v>1544</v>
      </c>
      <c r="I638" s="6" t="s">
        <v>1544</v>
      </c>
      <c r="J638" s="6" t="s">
        <v>2034</v>
      </c>
      <c r="K638" s="6" t="s">
        <v>2034</v>
      </c>
      <c r="L638" s="5">
        <v>2567647453</v>
      </c>
      <c r="M638" s="5">
        <v>2567647453</v>
      </c>
      <c r="N638" s="6" t="s">
        <v>8972</v>
      </c>
      <c r="O638" s="6" t="s">
        <v>8972</v>
      </c>
      <c r="P638" s="6" t="s">
        <v>8975</v>
      </c>
      <c r="Q638" s="6" t="s">
        <v>12154</v>
      </c>
      <c r="R638" s="6">
        <f t="shared" si="18"/>
        <v>0</v>
      </c>
      <c r="S638" s="6">
        <v>0</v>
      </c>
      <c r="T638" s="6">
        <f t="shared" si="19"/>
        <v>0</v>
      </c>
    </row>
    <row r="639" spans="1:20" x14ac:dyDescent="0.2">
      <c r="A639" s="5">
        <v>2025</v>
      </c>
      <c r="B639" s="5">
        <v>742</v>
      </c>
      <c r="C639" s="6" t="s">
        <v>1745</v>
      </c>
      <c r="D639" s="6" t="s">
        <v>1745</v>
      </c>
      <c r="E639" s="6" t="s">
        <v>2114</v>
      </c>
      <c r="F639" s="6" t="s">
        <v>2114</v>
      </c>
      <c r="G639" s="6" t="s">
        <v>2114</v>
      </c>
      <c r="H639" s="6" t="s">
        <v>2115</v>
      </c>
      <c r="I639" s="6" t="s">
        <v>2115</v>
      </c>
      <c r="J639" s="6" t="s">
        <v>2034</v>
      </c>
      <c r="K639" s="6" t="s">
        <v>2034</v>
      </c>
      <c r="L639" s="5">
        <v>2569741141</v>
      </c>
      <c r="M639" s="5">
        <v>2569741141</v>
      </c>
      <c r="N639" s="6" t="s">
        <v>8972</v>
      </c>
      <c r="O639" s="6" t="s">
        <v>8972</v>
      </c>
      <c r="P639" s="6" t="s">
        <v>8975</v>
      </c>
      <c r="Q639" s="6" t="s">
        <v>12154</v>
      </c>
      <c r="R639" s="6">
        <f t="shared" si="18"/>
        <v>0</v>
      </c>
      <c r="S639" s="6">
        <v>0</v>
      </c>
      <c r="T639" s="6">
        <f t="shared" si="19"/>
        <v>0</v>
      </c>
    </row>
    <row r="640" spans="1:20" x14ac:dyDescent="0.2">
      <c r="A640" s="5">
        <v>1998</v>
      </c>
      <c r="B640" s="5">
        <v>743</v>
      </c>
      <c r="C640" s="6" t="s">
        <v>1616</v>
      </c>
      <c r="D640" s="6" t="s">
        <v>1616</v>
      </c>
      <c r="E640" s="6" t="s">
        <v>2050</v>
      </c>
      <c r="F640" s="6" t="s">
        <v>2050</v>
      </c>
      <c r="G640" s="6" t="s">
        <v>2050</v>
      </c>
      <c r="H640" s="6" t="s">
        <v>2051</v>
      </c>
      <c r="I640" s="6" t="s">
        <v>2051</v>
      </c>
      <c r="J640" s="6" t="s">
        <v>2034</v>
      </c>
      <c r="K640" s="6" t="s">
        <v>2034</v>
      </c>
      <c r="L640" s="5">
        <v>3347455765</v>
      </c>
      <c r="M640" s="5">
        <v>3347455765</v>
      </c>
      <c r="N640" s="6" t="s">
        <v>8972</v>
      </c>
      <c r="O640" s="6" t="s">
        <v>8972</v>
      </c>
      <c r="P640" s="6" t="s">
        <v>8975</v>
      </c>
      <c r="Q640" s="6" t="s">
        <v>12154</v>
      </c>
      <c r="R640" s="6">
        <f t="shared" si="18"/>
        <v>0</v>
      </c>
      <c r="S640" s="6">
        <v>0</v>
      </c>
      <c r="T640" s="6">
        <f t="shared" si="19"/>
        <v>0</v>
      </c>
    </row>
    <row r="641" spans="1:21" x14ac:dyDescent="0.2">
      <c r="A641" s="5">
        <v>2026</v>
      </c>
      <c r="B641" s="5">
        <v>744</v>
      </c>
      <c r="C641" s="6" t="s">
        <v>2116</v>
      </c>
      <c r="D641" s="6" t="s">
        <v>2116</v>
      </c>
      <c r="E641" s="6" t="s">
        <v>2117</v>
      </c>
      <c r="F641" s="6" t="s">
        <v>2117</v>
      </c>
      <c r="G641" s="6" t="s">
        <v>2117</v>
      </c>
      <c r="H641" s="6" t="s">
        <v>2118</v>
      </c>
      <c r="I641" s="6" t="s">
        <v>2118</v>
      </c>
      <c r="J641" s="6" t="s">
        <v>2034</v>
      </c>
      <c r="K641" s="6" t="s">
        <v>2034</v>
      </c>
      <c r="L641" s="5">
        <v>2562323200</v>
      </c>
      <c r="M641" s="5">
        <v>2562323200</v>
      </c>
      <c r="N641" s="6" t="s">
        <v>8972</v>
      </c>
      <c r="O641" s="6" t="s">
        <v>8972</v>
      </c>
      <c r="P641" s="6" t="s">
        <v>8975</v>
      </c>
      <c r="Q641" s="6" t="s">
        <v>12154</v>
      </c>
      <c r="R641" s="6">
        <f t="shared" si="18"/>
        <v>0</v>
      </c>
      <c r="S641" s="6">
        <v>0</v>
      </c>
      <c r="T641" s="6">
        <f t="shared" si="19"/>
        <v>0</v>
      </c>
    </row>
    <row r="642" spans="1:21" x14ac:dyDescent="0.2">
      <c r="A642" s="5">
        <v>1989</v>
      </c>
      <c r="B642" s="5">
        <v>745</v>
      </c>
      <c r="C642" s="6" t="s">
        <v>1670</v>
      </c>
      <c r="D642" s="6" t="s">
        <v>1670</v>
      </c>
      <c r="E642" s="6" t="s">
        <v>2035</v>
      </c>
      <c r="F642" s="6" t="s">
        <v>2035</v>
      </c>
      <c r="G642" s="6" t="s">
        <v>2035</v>
      </c>
      <c r="H642" s="6" t="s">
        <v>2036</v>
      </c>
      <c r="I642" s="6" t="s">
        <v>2036</v>
      </c>
      <c r="J642" s="6" t="s">
        <v>2034</v>
      </c>
      <c r="K642" s="6" t="s">
        <v>2034</v>
      </c>
      <c r="L642" s="5">
        <v>3345482564</v>
      </c>
      <c r="M642" s="5">
        <v>3345482564</v>
      </c>
      <c r="N642" s="6" t="s">
        <v>8972</v>
      </c>
      <c r="O642" s="6" t="s">
        <v>8972</v>
      </c>
      <c r="P642" s="6" t="s">
        <v>8975</v>
      </c>
      <c r="Q642" s="6" t="s">
        <v>12154</v>
      </c>
      <c r="R642" s="6">
        <f t="shared" ref="R642:R705" si="20">IF(A642=A641,1,0)</f>
        <v>0</v>
      </c>
      <c r="S642" s="6">
        <v>0</v>
      </c>
      <c r="T642" s="6">
        <f t="shared" ref="T642:T705" si="21">IF(B642=B641, 1, 0)</f>
        <v>0</v>
      </c>
    </row>
    <row r="643" spans="1:21" x14ac:dyDescent="0.2">
      <c r="A643" s="5">
        <v>1999</v>
      </c>
      <c r="B643" s="5">
        <v>746</v>
      </c>
      <c r="C643" s="6" t="s">
        <v>2052</v>
      </c>
      <c r="D643" s="6" t="s">
        <v>2052</v>
      </c>
      <c r="E643" s="6" t="s">
        <v>2053</v>
      </c>
      <c r="F643" s="6" t="s">
        <v>2053</v>
      </c>
      <c r="G643" s="6" t="s">
        <v>12158</v>
      </c>
      <c r="H643" s="6" t="s">
        <v>2054</v>
      </c>
      <c r="I643" s="6" t="s">
        <v>2054</v>
      </c>
      <c r="J643" s="6" t="s">
        <v>2034</v>
      </c>
      <c r="K643" s="6" t="s">
        <v>2034</v>
      </c>
      <c r="L643" s="5">
        <v>3347271800</v>
      </c>
      <c r="M643" s="5">
        <v>3347271800</v>
      </c>
      <c r="N643" s="6" t="s">
        <v>8972</v>
      </c>
      <c r="O643" s="6" t="s">
        <v>8972</v>
      </c>
      <c r="P643" s="6" t="s">
        <v>8975</v>
      </c>
      <c r="Q643" s="6" t="s">
        <v>12154</v>
      </c>
      <c r="R643" s="6">
        <f t="shared" si="20"/>
        <v>0</v>
      </c>
      <c r="S643" s="6">
        <v>0</v>
      </c>
      <c r="T643" s="6">
        <f t="shared" si="21"/>
        <v>0</v>
      </c>
    </row>
    <row r="644" spans="1:21" x14ac:dyDescent="0.2">
      <c r="A644" s="5">
        <v>2027</v>
      </c>
      <c r="B644" s="5">
        <v>747</v>
      </c>
      <c r="C644" s="6" t="s">
        <v>1695</v>
      </c>
      <c r="D644" s="6" t="s">
        <v>1695</v>
      </c>
      <c r="E644" s="6" t="s">
        <v>7811</v>
      </c>
      <c r="F644" s="6" t="s">
        <v>7811</v>
      </c>
      <c r="G644" s="6" t="s">
        <v>12164</v>
      </c>
      <c r="H644" s="6" t="s">
        <v>2119</v>
      </c>
      <c r="I644" s="6" t="s">
        <v>2119</v>
      </c>
      <c r="J644" s="6" t="s">
        <v>2034</v>
      </c>
      <c r="K644" s="6" t="s">
        <v>2034</v>
      </c>
      <c r="L644" s="5">
        <v>2565393711</v>
      </c>
      <c r="M644" s="5">
        <v>2565393711</v>
      </c>
      <c r="N644" s="6" t="s">
        <v>8972</v>
      </c>
      <c r="O644" s="6" t="s">
        <v>8972</v>
      </c>
      <c r="P644" s="6" t="s">
        <v>8975</v>
      </c>
      <c r="Q644" s="6" t="s">
        <v>12154</v>
      </c>
      <c r="R644" s="6">
        <f t="shared" si="20"/>
        <v>0</v>
      </c>
      <c r="S644" s="6">
        <v>0</v>
      </c>
      <c r="T644" s="6">
        <f t="shared" si="21"/>
        <v>0</v>
      </c>
    </row>
    <row r="645" spans="1:21" x14ac:dyDescent="0.2">
      <c r="A645" s="5">
        <v>1990</v>
      </c>
      <c r="B645" s="5">
        <v>748</v>
      </c>
      <c r="C645" s="6" t="s">
        <v>2037</v>
      </c>
      <c r="D645" s="6" t="s">
        <v>2037</v>
      </c>
      <c r="E645" s="6" t="s">
        <v>2038</v>
      </c>
      <c r="F645" s="6" t="s">
        <v>2038</v>
      </c>
      <c r="G645" s="6" t="s">
        <v>12155</v>
      </c>
      <c r="H645" s="6" t="s">
        <v>2039</v>
      </c>
      <c r="I645" s="6" t="s">
        <v>2039</v>
      </c>
      <c r="J645" s="6" t="s">
        <v>2034</v>
      </c>
      <c r="K645" s="6" t="s">
        <v>2034</v>
      </c>
      <c r="L645" s="5">
        <v>3342954205</v>
      </c>
      <c r="M645" s="5">
        <v>3342954205</v>
      </c>
      <c r="N645" s="6" t="s">
        <v>8972</v>
      </c>
      <c r="O645" s="6" t="s">
        <v>8972</v>
      </c>
      <c r="P645" s="6" t="s">
        <v>8975</v>
      </c>
      <c r="Q645" s="6" t="s">
        <v>12154</v>
      </c>
      <c r="R645" s="6">
        <f t="shared" si="20"/>
        <v>0</v>
      </c>
      <c r="S645" s="6">
        <v>0</v>
      </c>
      <c r="T645" s="6">
        <f t="shared" si="21"/>
        <v>0</v>
      </c>
    </row>
    <row r="646" spans="1:21" x14ac:dyDescent="0.2">
      <c r="A646" s="5">
        <v>2059</v>
      </c>
      <c r="B646" s="5">
        <v>749</v>
      </c>
      <c r="C646" s="6" t="s">
        <v>1773</v>
      </c>
      <c r="D646" s="6" t="s">
        <v>1773</v>
      </c>
      <c r="E646" s="6" t="s">
        <v>7967</v>
      </c>
      <c r="F646" s="6" t="s">
        <v>8207</v>
      </c>
      <c r="G646" s="6" t="s">
        <v>7967</v>
      </c>
      <c r="H646" s="6" t="s">
        <v>2185</v>
      </c>
      <c r="I646" s="6" t="s">
        <v>2185</v>
      </c>
      <c r="J646" s="6" t="s">
        <v>2034</v>
      </c>
      <c r="K646" s="6" t="s">
        <v>2034</v>
      </c>
      <c r="L646" s="5">
        <v>2059213118</v>
      </c>
      <c r="M646" s="5">
        <v>2059213118</v>
      </c>
      <c r="N646" s="6" t="s">
        <v>8972</v>
      </c>
      <c r="O646" s="6" t="s">
        <v>8972</v>
      </c>
      <c r="P646" s="6" t="s">
        <v>8975</v>
      </c>
      <c r="Q646" s="6" t="s">
        <v>12154</v>
      </c>
      <c r="R646" s="6">
        <f t="shared" si="20"/>
        <v>0</v>
      </c>
      <c r="S646" s="6">
        <v>0</v>
      </c>
      <c r="T646" s="6">
        <f t="shared" si="21"/>
        <v>0</v>
      </c>
    </row>
    <row r="647" spans="1:21" x14ac:dyDescent="0.2">
      <c r="A647" s="5">
        <v>2028</v>
      </c>
      <c r="B647" s="5">
        <v>750</v>
      </c>
      <c r="C647" s="6" t="s">
        <v>1618</v>
      </c>
      <c r="D647" s="6" t="s">
        <v>1618</v>
      </c>
      <c r="E647" s="6" t="s">
        <v>5369</v>
      </c>
      <c r="F647" s="6" t="s">
        <v>5369</v>
      </c>
      <c r="G647" s="6" t="s">
        <v>7200</v>
      </c>
      <c r="H647" s="6" t="s">
        <v>2120</v>
      </c>
      <c r="I647" s="6" t="s">
        <v>2120</v>
      </c>
      <c r="J647" s="6" t="s">
        <v>2034</v>
      </c>
      <c r="K647" s="6" t="s">
        <v>2034</v>
      </c>
      <c r="L647" s="5">
        <v>2565823174</v>
      </c>
      <c r="M647" s="5">
        <v>2565823174</v>
      </c>
      <c r="N647" s="6" t="s">
        <v>8972</v>
      </c>
      <c r="O647" s="6" t="s">
        <v>8972</v>
      </c>
      <c r="P647" s="6" t="s">
        <v>8975</v>
      </c>
      <c r="Q647" s="6" t="s">
        <v>12154</v>
      </c>
      <c r="R647" s="6">
        <f t="shared" si="20"/>
        <v>0</v>
      </c>
      <c r="S647" s="6">
        <v>0</v>
      </c>
      <c r="T647" s="6">
        <f t="shared" si="21"/>
        <v>0</v>
      </c>
    </row>
    <row r="648" spans="1:21" x14ac:dyDescent="0.2">
      <c r="A648" s="5">
        <v>2021</v>
      </c>
      <c r="B648" s="5">
        <v>751</v>
      </c>
      <c r="C648" s="6" t="s">
        <v>2103</v>
      </c>
      <c r="D648" s="6" t="s">
        <v>2103</v>
      </c>
      <c r="E648" s="6" t="s">
        <v>2104</v>
      </c>
      <c r="F648" s="6" t="s">
        <v>2104</v>
      </c>
      <c r="G648" s="6" t="s">
        <v>2104</v>
      </c>
      <c r="H648" s="6" t="s">
        <v>2105</v>
      </c>
      <c r="I648" s="6" t="s">
        <v>2105</v>
      </c>
      <c r="J648" s="6" t="s">
        <v>2034</v>
      </c>
      <c r="K648" s="6" t="s">
        <v>2034</v>
      </c>
      <c r="L648" s="5">
        <v>2518669126</v>
      </c>
      <c r="M648" s="5">
        <v>2518669126</v>
      </c>
      <c r="N648" s="6" t="s">
        <v>8972</v>
      </c>
      <c r="O648" s="6" t="s">
        <v>8972</v>
      </c>
      <c r="P648" s="6" t="s">
        <v>8975</v>
      </c>
      <c r="Q648" s="6" t="s">
        <v>12154</v>
      </c>
      <c r="R648" s="6">
        <f t="shared" si="20"/>
        <v>0</v>
      </c>
      <c r="S648" s="6">
        <v>0</v>
      </c>
      <c r="T648" s="6">
        <f t="shared" si="21"/>
        <v>0</v>
      </c>
    </row>
    <row r="649" spans="1:21" x14ac:dyDescent="0.2">
      <c r="A649" s="5">
        <v>2022</v>
      </c>
      <c r="B649" s="5">
        <v>752</v>
      </c>
      <c r="C649" s="6" t="s">
        <v>2106</v>
      </c>
      <c r="D649" s="6" t="s">
        <v>2106</v>
      </c>
      <c r="E649" s="6" t="s">
        <v>2107</v>
      </c>
      <c r="F649" s="6" t="s">
        <v>2107</v>
      </c>
      <c r="G649" s="6" t="s">
        <v>2107</v>
      </c>
      <c r="H649" s="6" t="s">
        <v>2108</v>
      </c>
      <c r="I649" s="6" t="s">
        <v>2108</v>
      </c>
      <c r="J649" s="6" t="s">
        <v>2034</v>
      </c>
      <c r="K649" s="6" t="s">
        <v>2034</v>
      </c>
      <c r="L649" s="5">
        <v>2514561399</v>
      </c>
      <c r="M649" s="5">
        <v>2514561399</v>
      </c>
      <c r="N649" s="6" t="s">
        <v>8972</v>
      </c>
      <c r="O649" s="6" t="s">
        <v>8972</v>
      </c>
      <c r="P649" s="6" t="s">
        <v>8975</v>
      </c>
      <c r="Q649" s="6" t="s">
        <v>12154</v>
      </c>
      <c r="R649" s="6">
        <f t="shared" si="20"/>
        <v>0</v>
      </c>
      <c r="S649" s="6">
        <v>0</v>
      </c>
      <c r="T649" s="6">
        <f t="shared" si="21"/>
        <v>0</v>
      </c>
    </row>
    <row r="650" spans="1:21" x14ac:dyDescent="0.2">
      <c r="A650" s="5">
        <v>2064</v>
      </c>
      <c r="B650" s="5">
        <v>753</v>
      </c>
      <c r="C650" s="6" t="s">
        <v>2193</v>
      </c>
      <c r="D650" s="6" t="s">
        <v>2193</v>
      </c>
      <c r="E650" s="6" t="s">
        <v>2194</v>
      </c>
      <c r="F650" s="6" t="s">
        <v>2194</v>
      </c>
      <c r="G650" s="6" t="s">
        <v>2194</v>
      </c>
      <c r="H650" s="6" t="s">
        <v>212</v>
      </c>
      <c r="I650" s="6" t="s">
        <v>212</v>
      </c>
      <c r="J650" s="6" t="s">
        <v>2034</v>
      </c>
      <c r="K650" s="6" t="s">
        <v>2034</v>
      </c>
      <c r="L650" s="5">
        <v>2518299884</v>
      </c>
      <c r="M650" s="5">
        <v>2518299884</v>
      </c>
      <c r="N650" s="6" t="s">
        <v>8972</v>
      </c>
      <c r="O650" s="6" t="s">
        <v>8972</v>
      </c>
      <c r="P650" s="6" t="s">
        <v>8975</v>
      </c>
      <c r="Q650" s="6" t="s">
        <v>12154</v>
      </c>
      <c r="R650" s="6">
        <f t="shared" si="20"/>
        <v>0</v>
      </c>
      <c r="S650" s="6">
        <v>0</v>
      </c>
      <c r="T650" s="6">
        <f t="shared" si="21"/>
        <v>0</v>
      </c>
    </row>
    <row r="651" spans="1:21" x14ac:dyDescent="0.2">
      <c r="A651" s="5">
        <v>2063</v>
      </c>
      <c r="B651" s="5">
        <v>754</v>
      </c>
      <c r="C651" s="6" t="s">
        <v>2190</v>
      </c>
      <c r="D651" s="6" t="s">
        <v>2190</v>
      </c>
      <c r="E651" s="6" t="s">
        <v>2191</v>
      </c>
      <c r="F651" s="6" t="s">
        <v>2191</v>
      </c>
      <c r="G651" s="6" t="s">
        <v>2191</v>
      </c>
      <c r="H651" s="6" t="s">
        <v>2192</v>
      </c>
      <c r="I651" s="6" t="s">
        <v>2192</v>
      </c>
      <c r="J651" s="6" t="s">
        <v>2034</v>
      </c>
      <c r="K651" s="6" t="s">
        <v>2034</v>
      </c>
      <c r="L651" s="5">
        <v>2514450582</v>
      </c>
      <c r="M651" s="5">
        <v>2514450582</v>
      </c>
      <c r="N651" s="6" t="s">
        <v>8972</v>
      </c>
      <c r="O651" s="6" t="s">
        <v>8972</v>
      </c>
      <c r="P651" s="6" t="s">
        <v>8975</v>
      </c>
      <c r="Q651" s="6" t="s">
        <v>12154</v>
      </c>
      <c r="R651" s="6">
        <f t="shared" si="20"/>
        <v>0</v>
      </c>
      <c r="S651" s="6">
        <v>0</v>
      </c>
      <c r="T651" s="6">
        <f t="shared" si="21"/>
        <v>0</v>
      </c>
    </row>
    <row r="652" spans="1:21" x14ac:dyDescent="0.2">
      <c r="A652" s="5">
        <v>2020</v>
      </c>
      <c r="B652" s="5">
        <v>755</v>
      </c>
      <c r="C652" s="6" t="s">
        <v>2100</v>
      </c>
      <c r="D652" s="6" t="s">
        <v>2100</v>
      </c>
      <c r="E652" s="6" t="s">
        <v>2101</v>
      </c>
      <c r="F652" s="6" t="s">
        <v>2101</v>
      </c>
      <c r="G652" s="6" t="s">
        <v>2101</v>
      </c>
      <c r="H652" s="6" t="s">
        <v>2102</v>
      </c>
      <c r="I652" s="6" t="s">
        <v>2102</v>
      </c>
      <c r="J652" s="6" t="s">
        <v>2034</v>
      </c>
      <c r="K652" s="6" t="s">
        <v>2034</v>
      </c>
      <c r="L652" s="5">
        <v>2516908935</v>
      </c>
      <c r="M652" s="5">
        <v>2516908935</v>
      </c>
      <c r="N652" s="6" t="s">
        <v>8972</v>
      </c>
      <c r="O652" s="6" t="s">
        <v>8972</v>
      </c>
      <c r="P652" s="6" t="s">
        <v>8975</v>
      </c>
      <c r="Q652" s="6" t="s">
        <v>12154</v>
      </c>
      <c r="R652" s="6">
        <f t="shared" si="20"/>
        <v>0</v>
      </c>
      <c r="S652" s="6">
        <v>0</v>
      </c>
      <c r="T652" s="6">
        <f t="shared" si="21"/>
        <v>0</v>
      </c>
    </row>
    <row r="653" spans="1:21" x14ac:dyDescent="0.2">
      <c r="A653" s="5">
        <v>2062</v>
      </c>
      <c r="B653" s="5">
        <v>755</v>
      </c>
      <c r="C653" s="6" t="s">
        <v>2100</v>
      </c>
      <c r="D653" s="6" t="s">
        <v>2100</v>
      </c>
      <c r="E653" s="6" t="s">
        <v>2101</v>
      </c>
      <c r="F653" s="6" t="s">
        <v>2101</v>
      </c>
      <c r="G653" s="6" t="s">
        <v>2101</v>
      </c>
      <c r="H653" s="6" t="s">
        <v>2102</v>
      </c>
      <c r="I653" s="6" t="s">
        <v>2102</v>
      </c>
      <c r="J653" s="6" t="s">
        <v>2034</v>
      </c>
      <c r="K653" s="6" t="s">
        <v>2034</v>
      </c>
      <c r="L653" s="5">
        <v>2514054524</v>
      </c>
      <c r="M653" s="5">
        <v>2516908935</v>
      </c>
      <c r="N653" s="6" t="s">
        <v>8972</v>
      </c>
      <c r="O653" s="6" t="s">
        <v>8972</v>
      </c>
      <c r="P653" s="6" t="s">
        <v>8975</v>
      </c>
      <c r="Q653" s="6" t="s">
        <v>12154</v>
      </c>
      <c r="R653" s="6">
        <f t="shared" si="20"/>
        <v>0</v>
      </c>
      <c r="S653" s="6">
        <v>0</v>
      </c>
      <c r="T653" s="6">
        <f t="shared" si="21"/>
        <v>1</v>
      </c>
      <c r="U653" s="6" t="s">
        <v>21423</v>
      </c>
    </row>
    <row r="654" spans="1:21" x14ac:dyDescent="0.2">
      <c r="A654" s="5">
        <v>2070</v>
      </c>
      <c r="B654" s="5">
        <v>756</v>
      </c>
      <c r="C654" s="6" t="s">
        <v>2207</v>
      </c>
      <c r="D654" s="6" t="s">
        <v>2207</v>
      </c>
      <c r="E654" s="6" t="s">
        <v>2208</v>
      </c>
      <c r="F654" s="6" t="s">
        <v>2208</v>
      </c>
      <c r="G654" s="6" t="s">
        <v>2208</v>
      </c>
      <c r="H654" s="6" t="s">
        <v>2102</v>
      </c>
      <c r="I654" s="6" t="s">
        <v>2102</v>
      </c>
      <c r="J654" s="6" t="s">
        <v>2034</v>
      </c>
      <c r="K654" s="6" t="s">
        <v>2034</v>
      </c>
      <c r="L654" s="5">
        <v>2516908827</v>
      </c>
      <c r="M654" s="5">
        <v>2516908827</v>
      </c>
      <c r="N654" s="6" t="s">
        <v>8972</v>
      </c>
      <c r="O654" s="6" t="s">
        <v>8972</v>
      </c>
      <c r="P654" s="6" t="s">
        <v>8975</v>
      </c>
      <c r="Q654" s="6" t="s">
        <v>12154</v>
      </c>
      <c r="R654" s="6">
        <f t="shared" si="20"/>
        <v>0</v>
      </c>
      <c r="S654" s="6">
        <v>0</v>
      </c>
      <c r="T654" s="6">
        <f t="shared" si="21"/>
        <v>0</v>
      </c>
    </row>
    <row r="655" spans="1:21" x14ac:dyDescent="0.2">
      <c r="A655" s="5">
        <v>2069</v>
      </c>
      <c r="B655" s="5">
        <v>757</v>
      </c>
      <c r="C655" s="6" t="s">
        <v>2205</v>
      </c>
      <c r="D655" s="6" t="s">
        <v>2205</v>
      </c>
      <c r="E655" s="6" t="s">
        <v>2206</v>
      </c>
      <c r="F655" s="6" t="s">
        <v>2206</v>
      </c>
      <c r="G655" s="6" t="s">
        <v>12173</v>
      </c>
      <c r="H655" s="6" t="s">
        <v>2102</v>
      </c>
      <c r="I655" s="6" t="s">
        <v>2102</v>
      </c>
      <c r="J655" s="6" t="s">
        <v>2034</v>
      </c>
      <c r="K655" s="6" t="s">
        <v>2034</v>
      </c>
      <c r="L655" s="5">
        <v>2514453450</v>
      </c>
      <c r="M655" s="5">
        <v>2514453450</v>
      </c>
      <c r="N655" s="6" t="s">
        <v>8972</v>
      </c>
      <c r="O655" s="6" t="s">
        <v>8972</v>
      </c>
      <c r="P655" s="6" t="s">
        <v>8973</v>
      </c>
      <c r="Q655" s="6" t="s">
        <v>12154</v>
      </c>
      <c r="R655" s="6">
        <f t="shared" si="20"/>
        <v>0</v>
      </c>
      <c r="S655" s="6">
        <v>0</v>
      </c>
      <c r="T655" s="6">
        <f t="shared" si="21"/>
        <v>0</v>
      </c>
    </row>
    <row r="656" spans="1:21" x14ac:dyDescent="0.2">
      <c r="A656" s="5">
        <v>2068</v>
      </c>
      <c r="B656" s="5">
        <v>758</v>
      </c>
      <c r="C656" s="6" t="s">
        <v>2203</v>
      </c>
      <c r="D656" s="6" t="s">
        <v>2203</v>
      </c>
      <c r="E656" s="6" t="s">
        <v>2204</v>
      </c>
      <c r="F656" s="6" t="s">
        <v>2204</v>
      </c>
      <c r="G656" s="6" t="s">
        <v>2204</v>
      </c>
      <c r="H656" s="6" t="s">
        <v>2102</v>
      </c>
      <c r="I656" s="6" t="s">
        <v>2102</v>
      </c>
      <c r="J656" s="6" t="s">
        <v>2034</v>
      </c>
      <c r="K656" s="6" t="s">
        <v>2034</v>
      </c>
      <c r="L656" s="5">
        <v>2516667413</v>
      </c>
      <c r="M656" s="5">
        <v>2516667413</v>
      </c>
      <c r="N656" s="6" t="s">
        <v>8972</v>
      </c>
      <c r="O656" s="6" t="s">
        <v>8972</v>
      </c>
      <c r="P656" s="6" t="s">
        <v>8975</v>
      </c>
      <c r="Q656" s="6" t="s">
        <v>12154</v>
      </c>
      <c r="R656" s="6">
        <f t="shared" si="20"/>
        <v>0</v>
      </c>
      <c r="S656" s="6">
        <v>0</v>
      </c>
      <c r="T656" s="6">
        <f t="shared" si="21"/>
        <v>0</v>
      </c>
    </row>
    <row r="657" spans="1:20" x14ac:dyDescent="0.2">
      <c r="A657" s="5">
        <v>2008</v>
      </c>
      <c r="B657" s="5">
        <v>759</v>
      </c>
      <c r="C657" s="6" t="s">
        <v>1673</v>
      </c>
      <c r="D657" s="6" t="s">
        <v>1673</v>
      </c>
      <c r="E657" s="6" t="s">
        <v>2076</v>
      </c>
      <c r="F657" s="6" t="s">
        <v>2076</v>
      </c>
      <c r="G657" s="6" t="s">
        <v>2076</v>
      </c>
      <c r="H657" s="6" t="s">
        <v>381</v>
      </c>
      <c r="I657" s="6" t="s">
        <v>381</v>
      </c>
      <c r="J657" s="6" t="s">
        <v>2034</v>
      </c>
      <c r="K657" s="6" t="s">
        <v>2034</v>
      </c>
      <c r="L657" s="5">
        <v>2515753109</v>
      </c>
      <c r="M657" s="5">
        <v>2515753109</v>
      </c>
      <c r="N657" s="6" t="s">
        <v>8972</v>
      </c>
      <c r="O657" s="6" t="s">
        <v>8972</v>
      </c>
      <c r="P657" s="6" t="s">
        <v>8975</v>
      </c>
      <c r="Q657" s="6" t="s">
        <v>12154</v>
      </c>
      <c r="R657" s="6">
        <f t="shared" si="20"/>
        <v>0</v>
      </c>
      <c r="S657" s="6">
        <v>0</v>
      </c>
      <c r="T657" s="6">
        <f t="shared" si="21"/>
        <v>0</v>
      </c>
    </row>
    <row r="658" spans="1:20" x14ac:dyDescent="0.2">
      <c r="A658" s="5">
        <v>2000</v>
      </c>
      <c r="B658" s="5">
        <v>760</v>
      </c>
      <c r="C658" s="6" t="s">
        <v>1648</v>
      </c>
      <c r="D658" s="6" t="s">
        <v>1648</v>
      </c>
      <c r="E658" s="6" t="s">
        <v>2055</v>
      </c>
      <c r="F658" s="6" t="s">
        <v>2055</v>
      </c>
      <c r="G658" s="6" t="s">
        <v>2055</v>
      </c>
      <c r="H658" s="6" t="s">
        <v>2056</v>
      </c>
      <c r="I658" s="6" t="s">
        <v>2056</v>
      </c>
      <c r="J658" s="6" t="s">
        <v>2034</v>
      </c>
      <c r="K658" s="6" t="s">
        <v>2034</v>
      </c>
      <c r="L658" s="5">
        <v>3342936400</v>
      </c>
      <c r="M658" s="5">
        <v>3342936400</v>
      </c>
      <c r="N658" s="6" t="s">
        <v>8972</v>
      </c>
      <c r="O658" s="6" t="s">
        <v>8972</v>
      </c>
      <c r="P658" s="6" t="s">
        <v>8975</v>
      </c>
      <c r="Q658" s="6" t="s">
        <v>12154</v>
      </c>
      <c r="R658" s="6">
        <f t="shared" si="20"/>
        <v>0</v>
      </c>
      <c r="S658" s="6">
        <v>0</v>
      </c>
      <c r="T658" s="6">
        <f t="shared" si="21"/>
        <v>0</v>
      </c>
    </row>
    <row r="659" spans="1:20" x14ac:dyDescent="0.2">
      <c r="A659" s="5">
        <v>2029</v>
      </c>
      <c r="B659" s="5">
        <v>761</v>
      </c>
      <c r="C659" s="6" t="s">
        <v>2121</v>
      </c>
      <c r="D659" s="6" t="s">
        <v>2121</v>
      </c>
      <c r="E659" s="6" t="s">
        <v>7561</v>
      </c>
      <c r="F659" s="6" t="s">
        <v>7561</v>
      </c>
      <c r="G659" s="6" t="s">
        <v>12165</v>
      </c>
      <c r="H659" s="6" t="s">
        <v>1727</v>
      </c>
      <c r="I659" s="6" t="s">
        <v>1727</v>
      </c>
      <c r="J659" s="6" t="s">
        <v>2034</v>
      </c>
      <c r="K659" s="6" t="s">
        <v>2034</v>
      </c>
      <c r="L659" s="5">
        <v>2563537021</v>
      </c>
      <c r="M659" s="5">
        <v>2563537021</v>
      </c>
      <c r="N659" s="6" t="s">
        <v>8972</v>
      </c>
      <c r="O659" s="6" t="s">
        <v>8972</v>
      </c>
      <c r="P659" s="6" t="s">
        <v>8975</v>
      </c>
      <c r="Q659" s="6" t="s">
        <v>12154</v>
      </c>
      <c r="R659" s="6">
        <f t="shared" si="20"/>
        <v>0</v>
      </c>
      <c r="S659" s="6">
        <v>0</v>
      </c>
      <c r="T659" s="6">
        <f t="shared" si="21"/>
        <v>0</v>
      </c>
    </row>
    <row r="660" spans="1:20" x14ac:dyDescent="0.2">
      <c r="A660" s="5">
        <v>1991</v>
      </c>
      <c r="B660" s="5">
        <v>762</v>
      </c>
      <c r="C660" s="6" t="s">
        <v>2040</v>
      </c>
      <c r="D660" s="6" t="s">
        <v>2040</v>
      </c>
      <c r="E660" s="6" t="s">
        <v>7563</v>
      </c>
      <c r="F660" s="6" t="s">
        <v>7563</v>
      </c>
      <c r="G660" s="6" t="s">
        <v>7563</v>
      </c>
      <c r="H660" s="6" t="s">
        <v>826</v>
      </c>
      <c r="I660" s="6" t="s">
        <v>826</v>
      </c>
      <c r="J660" s="6" t="s">
        <v>2034</v>
      </c>
      <c r="K660" s="6" t="s">
        <v>2034</v>
      </c>
      <c r="L660" s="5">
        <v>3346836153</v>
      </c>
      <c r="M660" s="5">
        <v>3346836153</v>
      </c>
      <c r="N660" s="6" t="s">
        <v>8972</v>
      </c>
      <c r="O660" s="6" t="s">
        <v>8972</v>
      </c>
      <c r="P660" s="6" t="s">
        <v>8975</v>
      </c>
      <c r="Q660" s="6" t="s">
        <v>12154</v>
      </c>
      <c r="R660" s="6">
        <f t="shared" si="20"/>
        <v>0</v>
      </c>
      <c r="S660" s="6">
        <v>0</v>
      </c>
      <c r="T660" s="6">
        <f t="shared" si="21"/>
        <v>0</v>
      </c>
    </row>
    <row r="661" spans="1:20" x14ac:dyDescent="0.2">
      <c r="A661" s="5">
        <v>2066</v>
      </c>
      <c r="B661" s="5">
        <v>763</v>
      </c>
      <c r="C661" s="6" t="s">
        <v>2198</v>
      </c>
      <c r="D661" s="6" t="s">
        <v>5370</v>
      </c>
      <c r="E661" s="6" t="s">
        <v>2199</v>
      </c>
      <c r="F661" s="6" t="s">
        <v>2199</v>
      </c>
      <c r="G661" s="6" t="s">
        <v>6713</v>
      </c>
      <c r="H661" s="6" t="s">
        <v>328</v>
      </c>
      <c r="I661" s="6" t="s">
        <v>328</v>
      </c>
      <c r="J661" s="6" t="s">
        <v>2034</v>
      </c>
      <c r="K661" s="6" t="s">
        <v>2034</v>
      </c>
      <c r="L661" s="5">
        <v>3346286226</v>
      </c>
      <c r="M661" s="5">
        <v>3346286226</v>
      </c>
      <c r="N661" s="6" t="s">
        <v>8972</v>
      </c>
      <c r="O661" s="6" t="s">
        <v>8972</v>
      </c>
      <c r="P661" s="6" t="s">
        <v>8975</v>
      </c>
      <c r="Q661" s="6" t="s">
        <v>12154</v>
      </c>
      <c r="R661" s="6">
        <f t="shared" si="20"/>
        <v>0</v>
      </c>
      <c r="S661" s="6">
        <v>0</v>
      </c>
      <c r="T661" s="6">
        <f t="shared" si="21"/>
        <v>0</v>
      </c>
    </row>
    <row r="662" spans="1:20" x14ac:dyDescent="0.2">
      <c r="A662" s="5">
        <v>2034</v>
      </c>
      <c r="B662" s="5">
        <v>764</v>
      </c>
      <c r="C662" s="6" t="s">
        <v>2006</v>
      </c>
      <c r="D662" s="6" t="s">
        <v>2006</v>
      </c>
      <c r="E662" s="6" t="s">
        <v>2129</v>
      </c>
      <c r="F662" s="6" t="s">
        <v>2129</v>
      </c>
      <c r="G662" s="6" t="s">
        <v>2129</v>
      </c>
      <c r="H662" s="6" t="s">
        <v>1594</v>
      </c>
      <c r="I662" s="6" t="s">
        <v>1594</v>
      </c>
      <c r="J662" s="6" t="s">
        <v>2034</v>
      </c>
      <c r="K662" s="6" t="s">
        <v>2034</v>
      </c>
      <c r="L662" s="5">
        <v>2053678157</v>
      </c>
      <c r="M662" s="5">
        <v>2053678157</v>
      </c>
      <c r="N662" s="6" t="s">
        <v>8972</v>
      </c>
      <c r="O662" s="6" t="s">
        <v>8972</v>
      </c>
      <c r="P662" s="6" t="s">
        <v>8975</v>
      </c>
      <c r="Q662" s="6" t="s">
        <v>12154</v>
      </c>
      <c r="R662" s="6">
        <f t="shared" si="20"/>
        <v>0</v>
      </c>
      <c r="S662" s="6">
        <v>0</v>
      </c>
      <c r="T662" s="6">
        <f t="shared" si="21"/>
        <v>0</v>
      </c>
    </row>
    <row r="663" spans="1:20" x14ac:dyDescent="0.2">
      <c r="A663" s="5">
        <v>2019</v>
      </c>
      <c r="B663" s="5">
        <v>765</v>
      </c>
      <c r="C663" s="6" t="s">
        <v>1749</v>
      </c>
      <c r="D663" s="6" t="s">
        <v>1749</v>
      </c>
      <c r="E663" s="6" t="s">
        <v>7564</v>
      </c>
      <c r="F663" s="6" t="s">
        <v>7564</v>
      </c>
      <c r="G663" s="6" t="s">
        <v>7564</v>
      </c>
      <c r="H663" s="6" t="s">
        <v>205</v>
      </c>
      <c r="I663" s="6" t="s">
        <v>205</v>
      </c>
      <c r="J663" s="6" t="s">
        <v>2034</v>
      </c>
      <c r="K663" s="6" t="s">
        <v>2034</v>
      </c>
      <c r="L663" s="5">
        <v>3345662860</v>
      </c>
      <c r="M663" s="5">
        <v>3345662860</v>
      </c>
      <c r="N663" s="6" t="s">
        <v>8972</v>
      </c>
      <c r="O663" s="6" t="s">
        <v>8972</v>
      </c>
      <c r="P663" s="6" t="s">
        <v>8975</v>
      </c>
      <c r="Q663" s="6" t="s">
        <v>12154</v>
      </c>
      <c r="R663" s="6">
        <f t="shared" si="20"/>
        <v>0</v>
      </c>
      <c r="S663" s="6">
        <v>0</v>
      </c>
      <c r="T663" s="6">
        <f t="shared" si="21"/>
        <v>0</v>
      </c>
    </row>
    <row r="664" spans="1:20" x14ac:dyDescent="0.2">
      <c r="A664" s="5">
        <v>2049</v>
      </c>
      <c r="B664" s="5">
        <v>766</v>
      </c>
      <c r="C664" s="6" t="s">
        <v>2165</v>
      </c>
      <c r="D664" s="6" t="s">
        <v>2165</v>
      </c>
      <c r="E664" s="6" t="s">
        <v>60</v>
      </c>
      <c r="F664" s="6" t="s">
        <v>60</v>
      </c>
      <c r="G664" s="6" t="s">
        <v>60</v>
      </c>
      <c r="H664" s="6" t="s">
        <v>595</v>
      </c>
      <c r="I664" s="6" t="s">
        <v>595</v>
      </c>
      <c r="J664" s="6" t="s">
        <v>2034</v>
      </c>
      <c r="K664" s="6" t="s">
        <v>2034</v>
      </c>
      <c r="L664" s="5">
        <v>3348638981</v>
      </c>
      <c r="M664" s="5">
        <v>3348638981</v>
      </c>
      <c r="N664" s="6" t="s">
        <v>8972</v>
      </c>
      <c r="O664" s="6" t="s">
        <v>8972</v>
      </c>
      <c r="P664" s="6" t="s">
        <v>8975</v>
      </c>
      <c r="Q664" s="6" t="s">
        <v>12154</v>
      </c>
      <c r="R664" s="6">
        <f t="shared" si="20"/>
        <v>0</v>
      </c>
      <c r="S664" s="6">
        <v>0</v>
      </c>
      <c r="T664" s="6">
        <f t="shared" si="21"/>
        <v>0</v>
      </c>
    </row>
    <row r="665" spans="1:20" x14ac:dyDescent="0.2">
      <c r="A665" s="5">
        <v>2001</v>
      </c>
      <c r="B665" s="5">
        <v>767</v>
      </c>
      <c r="C665" s="6" t="s">
        <v>2057</v>
      </c>
      <c r="D665" s="6" t="s">
        <v>2057</v>
      </c>
      <c r="E665" s="6" t="s">
        <v>2058</v>
      </c>
      <c r="F665" s="6" t="s">
        <v>2058</v>
      </c>
      <c r="G665" s="6" t="s">
        <v>2058</v>
      </c>
      <c r="H665" s="6" t="s">
        <v>2059</v>
      </c>
      <c r="I665" s="6" t="s">
        <v>2059</v>
      </c>
      <c r="J665" s="6" t="s">
        <v>2034</v>
      </c>
      <c r="K665" s="6" t="s">
        <v>2034</v>
      </c>
      <c r="L665" s="5">
        <v>3342970251</v>
      </c>
      <c r="M665" s="5">
        <v>3342970251</v>
      </c>
      <c r="N665" s="6" t="s">
        <v>8972</v>
      </c>
      <c r="O665" s="6" t="s">
        <v>8972</v>
      </c>
      <c r="P665" s="6" t="s">
        <v>8975</v>
      </c>
      <c r="Q665" s="6" t="s">
        <v>12154</v>
      </c>
      <c r="R665" s="6">
        <f t="shared" si="20"/>
        <v>0</v>
      </c>
      <c r="S665" s="6">
        <v>0</v>
      </c>
      <c r="T665" s="6">
        <f t="shared" si="21"/>
        <v>0</v>
      </c>
    </row>
    <row r="666" spans="1:20" x14ac:dyDescent="0.2">
      <c r="A666" s="5">
        <v>2044</v>
      </c>
      <c r="B666" s="5">
        <v>768</v>
      </c>
      <c r="C666" s="6" t="s">
        <v>2152</v>
      </c>
      <c r="D666" s="6" t="s">
        <v>2152</v>
      </c>
      <c r="E666" s="6" t="s">
        <v>2153</v>
      </c>
      <c r="F666" s="6" t="s">
        <v>2153</v>
      </c>
      <c r="G666" s="6" t="s">
        <v>12169</v>
      </c>
      <c r="H666" s="6" t="s">
        <v>2154</v>
      </c>
      <c r="I666" s="6" t="s">
        <v>2154</v>
      </c>
      <c r="J666" s="6" t="s">
        <v>2034</v>
      </c>
      <c r="K666" s="6" t="s">
        <v>2034</v>
      </c>
      <c r="L666" s="5">
        <v>2056642470</v>
      </c>
      <c r="M666" s="5">
        <v>2056642470</v>
      </c>
      <c r="N666" s="6" t="s">
        <v>8972</v>
      </c>
      <c r="O666" s="6" t="s">
        <v>8972</v>
      </c>
      <c r="P666" s="6" t="s">
        <v>8975</v>
      </c>
      <c r="Q666" s="6" t="s">
        <v>12154</v>
      </c>
      <c r="R666" s="6">
        <f t="shared" si="20"/>
        <v>0</v>
      </c>
      <c r="S666" s="6">
        <v>0</v>
      </c>
      <c r="T666" s="6">
        <f t="shared" si="21"/>
        <v>0</v>
      </c>
    </row>
    <row r="667" spans="1:20" x14ac:dyDescent="0.2">
      <c r="A667" s="5">
        <v>2043</v>
      </c>
      <c r="B667" s="5">
        <v>769</v>
      </c>
      <c r="C667" s="6" t="s">
        <v>2149</v>
      </c>
      <c r="D667" s="6" t="s">
        <v>2149</v>
      </c>
      <c r="E667" s="6" t="s">
        <v>2150</v>
      </c>
      <c r="F667" s="6" t="s">
        <v>2150</v>
      </c>
      <c r="G667" s="6" t="s">
        <v>2150</v>
      </c>
      <c r="H667" s="6" t="s">
        <v>2151</v>
      </c>
      <c r="I667" s="6" t="s">
        <v>2151</v>
      </c>
      <c r="J667" s="6" t="s">
        <v>2034</v>
      </c>
      <c r="K667" s="6" t="s">
        <v>2034</v>
      </c>
      <c r="L667" s="5">
        <v>2053383357</v>
      </c>
      <c r="M667" s="5">
        <v>2053383357</v>
      </c>
      <c r="N667" s="6" t="s">
        <v>8972</v>
      </c>
      <c r="O667" s="6" t="s">
        <v>8972</v>
      </c>
      <c r="P667" s="6" t="s">
        <v>8975</v>
      </c>
      <c r="Q667" s="6" t="s">
        <v>12154</v>
      </c>
      <c r="R667" s="6">
        <f t="shared" si="20"/>
        <v>0</v>
      </c>
      <c r="S667" s="6">
        <v>0</v>
      </c>
      <c r="T667" s="6">
        <f t="shared" si="21"/>
        <v>0</v>
      </c>
    </row>
    <row r="668" spans="1:20" x14ac:dyDescent="0.2">
      <c r="A668" s="5">
        <v>1992</v>
      </c>
      <c r="B668" s="5">
        <v>770</v>
      </c>
      <c r="C668" s="6" t="s">
        <v>1995</v>
      </c>
      <c r="D668" s="6" t="s">
        <v>1995</v>
      </c>
      <c r="E668" s="6" t="s">
        <v>7965</v>
      </c>
      <c r="F668" s="6" t="s">
        <v>7965</v>
      </c>
      <c r="G668" s="6" t="s">
        <v>7965</v>
      </c>
      <c r="H668" s="6" t="s">
        <v>2041</v>
      </c>
      <c r="I668" s="6" t="s">
        <v>2041</v>
      </c>
      <c r="J668" s="6" t="s">
        <v>2034</v>
      </c>
      <c r="K668" s="6" t="s">
        <v>2034</v>
      </c>
      <c r="L668" s="5">
        <v>2056527972</v>
      </c>
      <c r="M668" s="5">
        <v>2056527972</v>
      </c>
      <c r="N668" s="6" t="s">
        <v>8972</v>
      </c>
      <c r="O668" s="6" t="s">
        <v>8972</v>
      </c>
      <c r="P668" s="6" t="s">
        <v>8975</v>
      </c>
      <c r="Q668" s="6" t="s">
        <v>12154</v>
      </c>
      <c r="R668" s="6">
        <f t="shared" si="20"/>
        <v>0</v>
      </c>
      <c r="S668" s="6">
        <v>0</v>
      </c>
      <c r="T668" s="6">
        <f t="shared" si="21"/>
        <v>0</v>
      </c>
    </row>
    <row r="669" spans="1:20" x14ac:dyDescent="0.2">
      <c r="A669" s="5">
        <v>2051</v>
      </c>
      <c r="B669" s="5">
        <v>771</v>
      </c>
      <c r="C669" s="6" t="s">
        <v>2169</v>
      </c>
      <c r="D669" s="6" t="s">
        <v>2169</v>
      </c>
      <c r="E669" s="6" t="s">
        <v>2170</v>
      </c>
      <c r="F669" s="6" t="s">
        <v>2170</v>
      </c>
      <c r="G669" s="6" t="s">
        <v>12171</v>
      </c>
      <c r="H669" s="6" t="s">
        <v>2171</v>
      </c>
      <c r="I669" s="6" t="s">
        <v>2171</v>
      </c>
      <c r="J669" s="6" t="s">
        <v>2034</v>
      </c>
      <c r="K669" s="6" t="s">
        <v>2034</v>
      </c>
      <c r="L669" s="5">
        <v>2562493807</v>
      </c>
      <c r="M669" s="5">
        <v>2562493807</v>
      </c>
      <c r="N669" s="6" t="s">
        <v>8972</v>
      </c>
      <c r="O669" s="6" t="s">
        <v>8972</v>
      </c>
      <c r="P669" s="6" t="s">
        <v>8975</v>
      </c>
      <c r="Q669" s="6" t="s">
        <v>12154</v>
      </c>
      <c r="R669" s="6">
        <f t="shared" si="20"/>
        <v>0</v>
      </c>
      <c r="S669" s="6">
        <v>0</v>
      </c>
      <c r="T669" s="6">
        <f t="shared" si="21"/>
        <v>0</v>
      </c>
    </row>
    <row r="670" spans="1:20" x14ac:dyDescent="0.2">
      <c r="A670" s="5">
        <v>2050</v>
      </c>
      <c r="B670" s="5">
        <v>772</v>
      </c>
      <c r="C670" s="6" t="s">
        <v>2166</v>
      </c>
      <c r="D670" s="6" t="s">
        <v>2166</v>
      </c>
      <c r="E670" s="6" t="s">
        <v>2167</v>
      </c>
      <c r="F670" s="6" t="s">
        <v>2167</v>
      </c>
      <c r="G670" s="6" t="s">
        <v>12170</v>
      </c>
      <c r="H670" s="6" t="s">
        <v>2168</v>
      </c>
      <c r="I670" s="6" t="s">
        <v>2168</v>
      </c>
      <c r="J670" s="6" t="s">
        <v>2034</v>
      </c>
      <c r="K670" s="6" t="s">
        <v>2034</v>
      </c>
      <c r="L670" s="5">
        <v>2563622593</v>
      </c>
      <c r="M670" s="5">
        <v>2563622593</v>
      </c>
      <c r="N670" s="6" t="s">
        <v>8972</v>
      </c>
      <c r="O670" s="6" t="s">
        <v>8972</v>
      </c>
      <c r="P670" s="6" t="s">
        <v>8975</v>
      </c>
      <c r="Q670" s="6" t="s">
        <v>12154</v>
      </c>
      <c r="R670" s="6">
        <f t="shared" si="20"/>
        <v>0</v>
      </c>
      <c r="S670" s="6">
        <v>0</v>
      </c>
      <c r="T670" s="6">
        <f t="shared" si="21"/>
        <v>0</v>
      </c>
    </row>
    <row r="671" spans="1:20" x14ac:dyDescent="0.2">
      <c r="A671" s="5">
        <v>2052</v>
      </c>
      <c r="B671" s="5">
        <v>773</v>
      </c>
      <c r="C671" s="6" t="s">
        <v>2172</v>
      </c>
      <c r="D671" s="6" t="s">
        <v>2172</v>
      </c>
      <c r="E671" s="6" t="s">
        <v>2173</v>
      </c>
      <c r="F671" s="6" t="s">
        <v>2173</v>
      </c>
      <c r="G671" s="6" t="s">
        <v>2173</v>
      </c>
      <c r="H671" s="6" t="s">
        <v>2174</v>
      </c>
      <c r="I671" s="6" t="s">
        <v>2174</v>
      </c>
      <c r="J671" s="6" t="s">
        <v>2034</v>
      </c>
      <c r="K671" s="6" t="s">
        <v>2034</v>
      </c>
      <c r="L671" s="5">
        <v>2563290531</v>
      </c>
      <c r="M671" s="5">
        <v>2563295116</v>
      </c>
      <c r="N671" s="6" t="s">
        <v>8972</v>
      </c>
      <c r="O671" s="6" t="s">
        <v>8972</v>
      </c>
      <c r="P671" s="6" t="s">
        <v>8975</v>
      </c>
      <c r="Q671" s="6" t="s">
        <v>12154</v>
      </c>
      <c r="R671" s="6">
        <f t="shared" si="20"/>
        <v>0</v>
      </c>
      <c r="S671" s="6">
        <v>0</v>
      </c>
      <c r="T671" s="6">
        <f t="shared" si="21"/>
        <v>0</v>
      </c>
    </row>
    <row r="672" spans="1:20" x14ac:dyDescent="0.2">
      <c r="A672" s="5">
        <v>2053</v>
      </c>
      <c r="B672" s="5">
        <v>774</v>
      </c>
      <c r="C672" s="6" t="s">
        <v>2175</v>
      </c>
      <c r="D672" s="6" t="s">
        <v>2175</v>
      </c>
      <c r="E672" s="6" t="s">
        <v>2176</v>
      </c>
      <c r="F672" s="6" t="s">
        <v>2176</v>
      </c>
      <c r="G672" s="6" t="s">
        <v>7966</v>
      </c>
      <c r="H672" s="6" t="s">
        <v>2177</v>
      </c>
      <c r="I672" s="6" t="s">
        <v>2177</v>
      </c>
      <c r="J672" s="6" t="s">
        <v>2034</v>
      </c>
      <c r="K672" s="6" t="s">
        <v>2034</v>
      </c>
      <c r="L672" s="5">
        <v>2568259203</v>
      </c>
      <c r="M672" s="5">
        <v>2568259203</v>
      </c>
      <c r="N672" s="6" t="s">
        <v>8972</v>
      </c>
      <c r="O672" s="6" t="s">
        <v>8972</v>
      </c>
      <c r="P672" s="6" t="s">
        <v>8975</v>
      </c>
      <c r="Q672" s="6" t="s">
        <v>12154</v>
      </c>
      <c r="R672" s="6">
        <f t="shared" si="20"/>
        <v>0</v>
      </c>
      <c r="S672" s="6">
        <v>0</v>
      </c>
      <c r="T672" s="6">
        <f t="shared" si="21"/>
        <v>0</v>
      </c>
    </row>
    <row r="673" spans="1:21" x14ac:dyDescent="0.2">
      <c r="A673" s="5">
        <v>2035</v>
      </c>
      <c r="B673" s="5">
        <v>775</v>
      </c>
      <c r="C673" s="6" t="s">
        <v>2130</v>
      </c>
      <c r="D673" s="6" t="s">
        <v>2130</v>
      </c>
      <c r="E673" s="6" t="s">
        <v>2131</v>
      </c>
      <c r="F673" s="6" t="s">
        <v>2131</v>
      </c>
      <c r="G673" s="6" t="s">
        <v>2131</v>
      </c>
      <c r="H673" s="6" t="s">
        <v>2132</v>
      </c>
      <c r="I673" s="6" t="s">
        <v>2132</v>
      </c>
      <c r="J673" s="6" t="s">
        <v>2034</v>
      </c>
      <c r="K673" s="6" t="s">
        <v>2034</v>
      </c>
      <c r="L673" s="5">
        <v>2055626900</v>
      </c>
      <c r="M673" s="5">
        <v>2055626900</v>
      </c>
      <c r="N673" s="6" t="s">
        <v>8972</v>
      </c>
      <c r="O673" s="6" t="s">
        <v>8972</v>
      </c>
      <c r="P673" s="6" t="s">
        <v>8975</v>
      </c>
      <c r="Q673" s="6" t="s">
        <v>12154</v>
      </c>
      <c r="R673" s="6">
        <f t="shared" si="20"/>
        <v>0</v>
      </c>
      <c r="S673" s="6">
        <v>0</v>
      </c>
      <c r="T673" s="6">
        <f t="shared" si="21"/>
        <v>0</v>
      </c>
    </row>
    <row r="674" spans="1:21" x14ac:dyDescent="0.2">
      <c r="A674" s="5">
        <v>2060</v>
      </c>
      <c r="B674" s="5">
        <v>776</v>
      </c>
      <c r="C674" s="6" t="s">
        <v>2186</v>
      </c>
      <c r="D674" s="6" t="s">
        <v>2186</v>
      </c>
      <c r="E674" s="6" t="s">
        <v>2187</v>
      </c>
      <c r="F674" s="6" t="s">
        <v>2187</v>
      </c>
      <c r="G674" s="6" t="s">
        <v>12172</v>
      </c>
      <c r="H674" s="6" t="s">
        <v>1205</v>
      </c>
      <c r="I674" s="6" t="s">
        <v>1205</v>
      </c>
      <c r="J674" s="6" t="s">
        <v>2034</v>
      </c>
      <c r="K674" s="6" t="s">
        <v>2034</v>
      </c>
      <c r="L674" s="5">
        <v>2052219775</v>
      </c>
      <c r="M674" s="5">
        <v>2052219775</v>
      </c>
      <c r="N674" s="6" t="s">
        <v>8972</v>
      </c>
      <c r="O674" s="6" t="s">
        <v>8972</v>
      </c>
      <c r="P674" s="6" t="s">
        <v>8975</v>
      </c>
      <c r="Q674" s="6" t="s">
        <v>12154</v>
      </c>
      <c r="R674" s="6">
        <f t="shared" si="20"/>
        <v>0</v>
      </c>
      <c r="S674" s="6">
        <v>0</v>
      </c>
      <c r="T674" s="6">
        <f t="shared" si="21"/>
        <v>0</v>
      </c>
    </row>
    <row r="675" spans="1:21" x14ac:dyDescent="0.2">
      <c r="A675" s="5">
        <v>2009</v>
      </c>
      <c r="B675" s="5">
        <v>777</v>
      </c>
      <c r="C675" s="6" t="s">
        <v>1657</v>
      </c>
      <c r="D675" s="6" t="s">
        <v>1657</v>
      </c>
      <c r="E675" s="6" t="s">
        <v>2077</v>
      </c>
      <c r="F675" s="6" t="s">
        <v>2077</v>
      </c>
      <c r="G675" s="6" t="s">
        <v>12161</v>
      </c>
      <c r="H675" s="6" t="s">
        <v>2078</v>
      </c>
      <c r="I675" s="6" t="s">
        <v>2078</v>
      </c>
      <c r="J675" s="6" t="s">
        <v>2034</v>
      </c>
      <c r="K675" s="6" t="s">
        <v>2034</v>
      </c>
      <c r="L675" s="5">
        <v>2518472245</v>
      </c>
      <c r="M675" s="5">
        <v>2518472245</v>
      </c>
      <c r="N675" s="6" t="s">
        <v>8972</v>
      </c>
      <c r="O675" s="6" t="s">
        <v>8972</v>
      </c>
      <c r="P675" s="6" t="s">
        <v>8975</v>
      </c>
      <c r="Q675" s="6" t="s">
        <v>12154</v>
      </c>
      <c r="R675" s="6">
        <f t="shared" si="20"/>
        <v>0</v>
      </c>
      <c r="S675" s="6">
        <v>0</v>
      </c>
      <c r="T675" s="6">
        <f t="shared" si="21"/>
        <v>0</v>
      </c>
    </row>
    <row r="676" spans="1:21" x14ac:dyDescent="0.2">
      <c r="A676" s="5">
        <v>2061</v>
      </c>
      <c r="B676" s="5">
        <v>778</v>
      </c>
      <c r="C676" s="6" t="s">
        <v>1683</v>
      </c>
      <c r="D676" s="6" t="s">
        <v>1683</v>
      </c>
      <c r="E676" s="6" t="s">
        <v>2188</v>
      </c>
      <c r="F676" s="6" t="s">
        <v>2188</v>
      </c>
      <c r="G676" s="6" t="s">
        <v>6711</v>
      </c>
      <c r="H676" s="6" t="s">
        <v>2189</v>
      </c>
      <c r="I676" s="6" t="s">
        <v>2189</v>
      </c>
      <c r="J676" s="6" t="s">
        <v>2034</v>
      </c>
      <c r="K676" s="6" t="s">
        <v>2034</v>
      </c>
      <c r="L676" s="5">
        <v>2054892101</v>
      </c>
      <c r="M676" s="5">
        <v>2054892101</v>
      </c>
      <c r="N676" s="6" t="s">
        <v>8972</v>
      </c>
      <c r="O676" s="6" t="s">
        <v>8972</v>
      </c>
      <c r="P676" s="6" t="s">
        <v>8975</v>
      </c>
      <c r="Q676" s="6" t="s">
        <v>12154</v>
      </c>
      <c r="R676" s="6">
        <f t="shared" si="20"/>
        <v>0</v>
      </c>
      <c r="S676" s="6">
        <v>0</v>
      </c>
      <c r="T676" s="6">
        <f t="shared" si="21"/>
        <v>0</v>
      </c>
    </row>
    <row r="677" spans="1:21" x14ac:dyDescent="0.2">
      <c r="A677" s="5">
        <v>1392</v>
      </c>
      <c r="B677" s="5">
        <v>785</v>
      </c>
      <c r="C677" s="6" t="s">
        <v>1190</v>
      </c>
      <c r="D677" s="6" t="s">
        <v>1190</v>
      </c>
      <c r="E677" s="6" t="s">
        <v>7567</v>
      </c>
      <c r="F677" s="6" t="s">
        <v>7567</v>
      </c>
      <c r="G677" s="6" t="s">
        <v>7908</v>
      </c>
      <c r="H677" s="6" t="s">
        <v>1087</v>
      </c>
      <c r="I677" s="6" t="s">
        <v>1087</v>
      </c>
      <c r="J677" s="6" t="s">
        <v>1082</v>
      </c>
      <c r="K677" s="6" t="s">
        <v>1082</v>
      </c>
      <c r="L677" s="5">
        <v>3523347913</v>
      </c>
      <c r="M677" s="5">
        <v>3523347913</v>
      </c>
      <c r="N677" s="6" t="s">
        <v>8972</v>
      </c>
      <c r="O677" s="6" t="s">
        <v>8972</v>
      </c>
      <c r="P677" s="6" t="s">
        <v>8976</v>
      </c>
      <c r="Q677" s="6" t="s">
        <v>8653</v>
      </c>
      <c r="R677" s="6">
        <f t="shared" si="20"/>
        <v>0</v>
      </c>
      <c r="S677" s="6">
        <v>0</v>
      </c>
      <c r="T677" s="6">
        <f t="shared" si="21"/>
        <v>0</v>
      </c>
    </row>
    <row r="678" spans="1:21" x14ac:dyDescent="0.2">
      <c r="A678" s="5">
        <v>1323</v>
      </c>
      <c r="B678" s="5">
        <v>786</v>
      </c>
      <c r="C678" s="6" t="s">
        <v>1086</v>
      </c>
      <c r="D678" s="6" t="s">
        <v>1154</v>
      </c>
      <c r="E678" s="6" t="s">
        <v>7568</v>
      </c>
      <c r="F678" s="6" t="s">
        <v>7568</v>
      </c>
      <c r="G678" s="6" t="s">
        <v>7568</v>
      </c>
      <c r="H678" s="6" t="s">
        <v>1087</v>
      </c>
      <c r="I678" s="6" t="s">
        <v>1087</v>
      </c>
      <c r="J678" s="6" t="s">
        <v>1082</v>
      </c>
      <c r="K678" s="6" t="s">
        <v>1082</v>
      </c>
      <c r="L678" s="5">
        <v>3523347900</v>
      </c>
      <c r="M678" s="5">
        <v>3523347900</v>
      </c>
      <c r="N678" s="6" t="s">
        <v>8972</v>
      </c>
      <c r="O678" s="6" t="s">
        <v>8972</v>
      </c>
      <c r="P678" s="6" t="s">
        <v>8975</v>
      </c>
      <c r="Q678" s="6" t="s">
        <v>8653</v>
      </c>
      <c r="R678" s="6">
        <f t="shared" si="20"/>
        <v>0</v>
      </c>
      <c r="S678" s="6">
        <v>0</v>
      </c>
      <c r="T678" s="6">
        <f t="shared" si="21"/>
        <v>0</v>
      </c>
    </row>
    <row r="679" spans="1:21" x14ac:dyDescent="0.2">
      <c r="A679" s="5">
        <v>1366</v>
      </c>
      <c r="B679" s="5">
        <v>786</v>
      </c>
      <c r="C679" s="6" t="s">
        <v>1154</v>
      </c>
      <c r="D679" s="6" t="s">
        <v>1154</v>
      </c>
      <c r="E679" s="6" t="s">
        <v>7568</v>
      </c>
      <c r="F679" s="6" t="s">
        <v>7568</v>
      </c>
      <c r="G679" s="6" t="s">
        <v>11775</v>
      </c>
      <c r="H679" s="6" t="s">
        <v>1087</v>
      </c>
      <c r="I679" s="6" t="s">
        <v>1087</v>
      </c>
      <c r="J679" s="6" t="s">
        <v>1082</v>
      </c>
      <c r="K679" s="6" t="s">
        <v>1082</v>
      </c>
      <c r="L679" s="5">
        <v>3523347900</v>
      </c>
      <c r="M679" s="5">
        <v>3523347900</v>
      </c>
      <c r="N679" s="6" t="s">
        <v>8972</v>
      </c>
      <c r="O679" s="6" t="s">
        <v>8972</v>
      </c>
      <c r="P679" s="6" t="s">
        <v>8975</v>
      </c>
      <c r="Q679" s="6" t="s">
        <v>8653</v>
      </c>
      <c r="R679" s="6">
        <f t="shared" si="20"/>
        <v>0</v>
      </c>
      <c r="S679" s="6">
        <v>0</v>
      </c>
      <c r="T679" s="6">
        <f t="shared" si="21"/>
        <v>1</v>
      </c>
      <c r="U679" s="6" t="s">
        <v>21423</v>
      </c>
    </row>
    <row r="680" spans="1:21" x14ac:dyDescent="0.2">
      <c r="A680" s="5">
        <v>1370</v>
      </c>
      <c r="B680" s="5">
        <v>787</v>
      </c>
      <c r="C680" s="6" t="s">
        <v>1162</v>
      </c>
      <c r="D680" s="6" t="s">
        <v>1162</v>
      </c>
      <c r="E680" s="6" t="s">
        <v>7569</v>
      </c>
      <c r="F680" s="6" t="s">
        <v>7569</v>
      </c>
      <c r="G680" s="6" t="s">
        <v>7570</v>
      </c>
      <c r="H680" s="6" t="s">
        <v>1163</v>
      </c>
      <c r="I680" s="6" t="s">
        <v>1163</v>
      </c>
      <c r="J680" s="6" t="s">
        <v>1082</v>
      </c>
      <c r="K680" s="6" t="s">
        <v>1082</v>
      </c>
      <c r="L680" s="5">
        <v>3864622542</v>
      </c>
      <c r="M680" s="5">
        <v>3864622542</v>
      </c>
      <c r="N680" s="6" t="s">
        <v>8972</v>
      </c>
      <c r="O680" s="6" t="s">
        <v>8972</v>
      </c>
      <c r="P680" s="6" t="s">
        <v>8975</v>
      </c>
      <c r="Q680" s="6" t="s">
        <v>8653</v>
      </c>
      <c r="R680" s="6">
        <f t="shared" si="20"/>
        <v>0</v>
      </c>
      <c r="S680" s="6">
        <v>0</v>
      </c>
      <c r="T680" s="6">
        <f t="shared" si="21"/>
        <v>0</v>
      </c>
    </row>
    <row r="681" spans="1:21" x14ac:dyDescent="0.2">
      <c r="A681" s="5">
        <v>1387</v>
      </c>
      <c r="B681" s="5">
        <v>788</v>
      </c>
      <c r="C681" s="6" t="s">
        <v>1187</v>
      </c>
      <c r="D681" s="6" t="s">
        <v>1187</v>
      </c>
      <c r="E681" s="6" t="s">
        <v>7571</v>
      </c>
      <c r="F681" s="6" t="s">
        <v>7571</v>
      </c>
      <c r="G681" s="6" t="s">
        <v>7572</v>
      </c>
      <c r="H681" s="6" t="s">
        <v>1087</v>
      </c>
      <c r="I681" s="6" t="s">
        <v>1087</v>
      </c>
      <c r="J681" s="6" t="s">
        <v>1082</v>
      </c>
      <c r="K681" s="6" t="s">
        <v>1082</v>
      </c>
      <c r="L681" s="5">
        <v>3523347910</v>
      </c>
      <c r="M681" s="5">
        <v>3523347910</v>
      </c>
      <c r="N681" s="6" t="s">
        <v>8972</v>
      </c>
      <c r="O681" s="6" t="s">
        <v>8972</v>
      </c>
      <c r="P681" s="6" t="s">
        <v>8975</v>
      </c>
      <c r="Q681" s="6" t="s">
        <v>8653</v>
      </c>
      <c r="R681" s="6">
        <f t="shared" si="20"/>
        <v>0</v>
      </c>
      <c r="S681" s="6">
        <v>0</v>
      </c>
      <c r="T681" s="6">
        <f t="shared" si="21"/>
        <v>0</v>
      </c>
    </row>
    <row r="682" spans="1:21" x14ac:dyDescent="0.2">
      <c r="A682" s="5">
        <v>1363</v>
      </c>
      <c r="B682" s="5">
        <v>789</v>
      </c>
      <c r="C682" s="6" t="s">
        <v>7398</v>
      </c>
      <c r="D682" s="6" t="s">
        <v>7398</v>
      </c>
      <c r="E682" s="6" t="s">
        <v>1146</v>
      </c>
      <c r="F682" s="6" t="s">
        <v>1146</v>
      </c>
      <c r="G682" s="6" t="s">
        <v>7905</v>
      </c>
      <c r="H682" s="6" t="s">
        <v>1147</v>
      </c>
      <c r="I682" s="6" t="s">
        <v>1147</v>
      </c>
      <c r="J682" s="6" t="s">
        <v>1082</v>
      </c>
      <c r="K682" s="6" t="s">
        <v>1082</v>
      </c>
      <c r="L682" s="5">
        <v>3213832795</v>
      </c>
      <c r="M682" s="5">
        <v>3214547131</v>
      </c>
      <c r="N682" s="6" t="s">
        <v>8972</v>
      </c>
      <c r="O682" s="6" t="s">
        <v>8972</v>
      </c>
      <c r="P682" s="6" t="s">
        <v>8975</v>
      </c>
      <c r="Q682" s="6" t="s">
        <v>8653</v>
      </c>
      <c r="R682" s="6">
        <f t="shared" si="20"/>
        <v>0</v>
      </c>
      <c r="S682" s="6">
        <v>0</v>
      </c>
      <c r="T682" s="6">
        <f t="shared" si="21"/>
        <v>0</v>
      </c>
    </row>
    <row r="683" spans="1:21" x14ac:dyDescent="0.2">
      <c r="A683" s="5">
        <v>1364</v>
      </c>
      <c r="B683" s="5">
        <v>790</v>
      </c>
      <c r="C683" s="6" t="s">
        <v>7399</v>
      </c>
      <c r="D683" s="6" t="s">
        <v>7399</v>
      </c>
      <c r="E683" s="6" t="s">
        <v>1149</v>
      </c>
      <c r="F683" s="6" t="s">
        <v>5379</v>
      </c>
      <c r="G683" s="6" t="s">
        <v>1149</v>
      </c>
      <c r="H683" s="6" t="s">
        <v>1150</v>
      </c>
      <c r="I683" s="6" t="s">
        <v>1150</v>
      </c>
      <c r="J683" s="6" t="s">
        <v>1082</v>
      </c>
      <c r="K683" s="6" t="s">
        <v>1082</v>
      </c>
      <c r="L683" s="5">
        <v>3217262928</v>
      </c>
      <c r="M683" s="5">
        <v>3217262928</v>
      </c>
      <c r="N683" s="6" t="s">
        <v>8972</v>
      </c>
      <c r="O683" s="6" t="s">
        <v>8972</v>
      </c>
      <c r="P683" s="6" t="s">
        <v>8975</v>
      </c>
      <c r="Q683" s="6" t="s">
        <v>8653</v>
      </c>
      <c r="R683" s="6">
        <f t="shared" si="20"/>
        <v>0</v>
      </c>
      <c r="S683" s="6">
        <v>0</v>
      </c>
      <c r="T683" s="6">
        <f t="shared" si="21"/>
        <v>0</v>
      </c>
    </row>
    <row r="684" spans="1:21" x14ac:dyDescent="0.2">
      <c r="A684" s="5">
        <v>1360</v>
      </c>
      <c r="B684" s="5">
        <v>791</v>
      </c>
      <c r="C684" s="6" t="s">
        <v>1148</v>
      </c>
      <c r="D684" s="6" t="s">
        <v>1148</v>
      </c>
      <c r="E684" s="6" t="s">
        <v>1149</v>
      </c>
      <c r="F684" s="6" t="s">
        <v>5379</v>
      </c>
      <c r="G684" s="6" t="s">
        <v>1149</v>
      </c>
      <c r="H684" s="6" t="s">
        <v>1150</v>
      </c>
      <c r="I684" s="6" t="s">
        <v>1150</v>
      </c>
      <c r="J684" s="6" t="s">
        <v>1082</v>
      </c>
      <c r="K684" s="6" t="s">
        <v>1082</v>
      </c>
      <c r="L684" s="5">
        <v>3217262928</v>
      </c>
      <c r="M684" s="5">
        <v>3217262928</v>
      </c>
      <c r="N684" s="6" t="s">
        <v>8972</v>
      </c>
      <c r="O684" s="6" t="s">
        <v>8972</v>
      </c>
      <c r="P684" s="6" t="s">
        <v>8975</v>
      </c>
      <c r="Q684" s="6" t="s">
        <v>8653</v>
      </c>
      <c r="R684" s="6">
        <f t="shared" si="20"/>
        <v>0</v>
      </c>
      <c r="S684" s="6">
        <v>0</v>
      </c>
      <c r="T684" s="6">
        <f t="shared" si="21"/>
        <v>0</v>
      </c>
    </row>
    <row r="685" spans="1:21" x14ac:dyDescent="0.2">
      <c r="A685" s="5">
        <v>1359</v>
      </c>
      <c r="B685" s="5">
        <v>792</v>
      </c>
      <c r="C685" s="6" t="s">
        <v>1145</v>
      </c>
      <c r="D685" s="6" t="s">
        <v>1145</v>
      </c>
      <c r="E685" s="6" t="s">
        <v>1146</v>
      </c>
      <c r="F685" s="6" t="s">
        <v>1146</v>
      </c>
      <c r="G685" s="6" t="s">
        <v>7905</v>
      </c>
      <c r="H685" s="6" t="s">
        <v>1147</v>
      </c>
      <c r="I685" s="6" t="s">
        <v>1147</v>
      </c>
      <c r="J685" s="6" t="s">
        <v>1082</v>
      </c>
      <c r="K685" s="6" t="s">
        <v>1082</v>
      </c>
      <c r="L685" s="5">
        <v>3213832795</v>
      </c>
      <c r="M685" s="5">
        <v>3214547131</v>
      </c>
      <c r="N685" s="6" t="s">
        <v>8972</v>
      </c>
      <c r="O685" s="6" t="s">
        <v>8972</v>
      </c>
      <c r="P685" s="6" t="s">
        <v>8975</v>
      </c>
      <c r="Q685" s="6" t="s">
        <v>8653</v>
      </c>
      <c r="R685" s="6">
        <f t="shared" si="20"/>
        <v>0</v>
      </c>
      <c r="S685" s="6">
        <v>0</v>
      </c>
      <c r="T685" s="6">
        <f t="shared" si="21"/>
        <v>0</v>
      </c>
    </row>
    <row r="686" spans="1:21" x14ac:dyDescent="0.2">
      <c r="A686" s="5">
        <v>1365</v>
      </c>
      <c r="B686" s="5">
        <v>793</v>
      </c>
      <c r="C686" s="6" t="s">
        <v>1153</v>
      </c>
      <c r="D686" s="6" t="s">
        <v>1153</v>
      </c>
      <c r="E686" s="6" t="s">
        <v>7452</v>
      </c>
      <c r="F686" s="6" t="s">
        <v>7452</v>
      </c>
      <c r="G686" s="6" t="s">
        <v>7452</v>
      </c>
      <c r="H686" s="6" t="s">
        <v>5380</v>
      </c>
      <c r="I686" s="6" t="s">
        <v>5380</v>
      </c>
      <c r="J686" s="6" t="s">
        <v>1082</v>
      </c>
      <c r="K686" s="6" t="s">
        <v>1082</v>
      </c>
      <c r="L686" s="5">
        <v>3216395800</v>
      </c>
      <c r="M686" s="5">
        <v>3214547131</v>
      </c>
      <c r="N686" s="6" t="s">
        <v>8972</v>
      </c>
      <c r="O686" s="6" t="s">
        <v>8972</v>
      </c>
      <c r="P686" s="6" t="s">
        <v>8975</v>
      </c>
      <c r="Q686" s="6" t="s">
        <v>8653</v>
      </c>
      <c r="R686" s="6">
        <f t="shared" si="20"/>
        <v>0</v>
      </c>
      <c r="S686" s="6">
        <v>0</v>
      </c>
      <c r="T686" s="6">
        <f t="shared" si="21"/>
        <v>0</v>
      </c>
    </row>
    <row r="687" spans="1:21" x14ac:dyDescent="0.2">
      <c r="A687" s="5">
        <v>1339</v>
      </c>
      <c r="B687" s="5">
        <v>794</v>
      </c>
      <c r="C687" s="6" t="s">
        <v>1117</v>
      </c>
      <c r="D687" s="6" t="s">
        <v>5381</v>
      </c>
      <c r="E687" s="6" t="s">
        <v>1118</v>
      </c>
      <c r="F687" s="6" t="s">
        <v>1118</v>
      </c>
      <c r="G687" s="6" t="s">
        <v>11492</v>
      </c>
      <c r="H687" s="6" t="s">
        <v>7451</v>
      </c>
      <c r="I687" s="6" t="s">
        <v>7451</v>
      </c>
      <c r="J687" s="6" t="s">
        <v>1082</v>
      </c>
      <c r="K687" s="6" t="s">
        <v>1082</v>
      </c>
      <c r="L687" s="5">
        <v>9544674438</v>
      </c>
      <c r="M687" s="5">
        <v>9544674438</v>
      </c>
      <c r="N687" s="6" t="s">
        <v>8972</v>
      </c>
      <c r="O687" s="6" t="s">
        <v>8972</v>
      </c>
      <c r="P687" s="6" t="s">
        <v>8975</v>
      </c>
      <c r="Q687" s="6" t="s">
        <v>8653</v>
      </c>
      <c r="R687" s="6">
        <f t="shared" si="20"/>
        <v>0</v>
      </c>
      <c r="S687" s="6">
        <v>0</v>
      </c>
      <c r="T687" s="6">
        <f t="shared" si="21"/>
        <v>0</v>
      </c>
    </row>
    <row r="688" spans="1:21" x14ac:dyDescent="0.2">
      <c r="A688" s="5">
        <v>1393</v>
      </c>
      <c r="B688" s="5">
        <v>795</v>
      </c>
      <c r="C688" s="6" t="s">
        <v>1191</v>
      </c>
      <c r="D688" s="6" t="s">
        <v>1191</v>
      </c>
      <c r="E688" s="6" t="s">
        <v>1192</v>
      </c>
      <c r="F688" s="6" t="s">
        <v>1192</v>
      </c>
      <c r="G688" s="6" t="s">
        <v>11496</v>
      </c>
      <c r="H688" s="6" t="s">
        <v>1193</v>
      </c>
      <c r="I688" s="6" t="s">
        <v>1193</v>
      </c>
      <c r="J688" s="6" t="s">
        <v>1082</v>
      </c>
      <c r="K688" s="6" t="s">
        <v>1082</v>
      </c>
      <c r="L688" s="5">
        <v>2392527300</v>
      </c>
      <c r="M688" s="5">
        <v>2392527300</v>
      </c>
      <c r="N688" s="6" t="s">
        <v>8972</v>
      </c>
      <c r="O688" s="6" t="s">
        <v>8972</v>
      </c>
      <c r="P688" s="6" t="s">
        <v>8975</v>
      </c>
      <c r="Q688" s="6" t="s">
        <v>8653</v>
      </c>
      <c r="R688" s="6">
        <f t="shared" si="20"/>
        <v>0</v>
      </c>
      <c r="S688" s="6">
        <v>0</v>
      </c>
      <c r="T688" s="6">
        <f t="shared" si="21"/>
        <v>0</v>
      </c>
    </row>
    <row r="689" spans="1:20" x14ac:dyDescent="0.2">
      <c r="A689" s="5">
        <v>1362</v>
      </c>
      <c r="B689" s="5">
        <v>796</v>
      </c>
      <c r="C689" s="6" t="s">
        <v>1151</v>
      </c>
      <c r="D689" s="6" t="s">
        <v>5382</v>
      </c>
      <c r="E689" s="6" t="s">
        <v>7573</v>
      </c>
      <c r="F689" s="6" t="s">
        <v>7573</v>
      </c>
      <c r="G689" s="6" t="s">
        <v>7574</v>
      </c>
      <c r="H689" s="6" t="s">
        <v>1152</v>
      </c>
      <c r="I689" s="6" t="s">
        <v>1152</v>
      </c>
      <c r="J689" s="6" t="s">
        <v>1082</v>
      </c>
      <c r="K689" s="6" t="s">
        <v>1082</v>
      </c>
      <c r="L689" s="5">
        <v>3052422443</v>
      </c>
      <c r="M689" s="5">
        <v>3052422443</v>
      </c>
      <c r="N689" s="6" t="s">
        <v>8972</v>
      </c>
      <c r="O689" s="6" t="s">
        <v>8972</v>
      </c>
      <c r="P689" s="6" t="s">
        <v>8975</v>
      </c>
      <c r="Q689" s="6" t="s">
        <v>8653</v>
      </c>
      <c r="R689" s="6">
        <f t="shared" si="20"/>
        <v>0</v>
      </c>
      <c r="S689" s="6">
        <v>0</v>
      </c>
      <c r="T689" s="6">
        <f t="shared" si="21"/>
        <v>0</v>
      </c>
    </row>
    <row r="690" spans="1:20" x14ac:dyDescent="0.2">
      <c r="A690" s="5">
        <v>1343</v>
      </c>
      <c r="B690" s="5">
        <v>797</v>
      </c>
      <c r="C690" s="6" t="s">
        <v>1122</v>
      </c>
      <c r="D690" s="6" t="s">
        <v>5383</v>
      </c>
      <c r="E690" s="6" t="s">
        <v>1123</v>
      </c>
      <c r="F690" s="6" t="s">
        <v>1123</v>
      </c>
      <c r="G690" s="6" t="s">
        <v>1123</v>
      </c>
      <c r="H690" s="6" t="s">
        <v>1121</v>
      </c>
      <c r="I690" s="6" t="s">
        <v>1121</v>
      </c>
      <c r="J690" s="6" t="s">
        <v>1082</v>
      </c>
      <c r="K690" s="6" t="s">
        <v>1082</v>
      </c>
      <c r="L690" s="5">
        <v>3052255950</v>
      </c>
      <c r="M690" s="5">
        <v>3052255950</v>
      </c>
      <c r="N690" s="6" t="s">
        <v>8972</v>
      </c>
      <c r="O690" s="6" t="s">
        <v>8972</v>
      </c>
      <c r="P690" s="6" t="s">
        <v>8975</v>
      </c>
      <c r="Q690" s="6" t="s">
        <v>8653</v>
      </c>
      <c r="R690" s="6">
        <f t="shared" si="20"/>
        <v>0</v>
      </c>
      <c r="S690" s="6">
        <v>0</v>
      </c>
      <c r="T690" s="6">
        <f t="shared" si="21"/>
        <v>0</v>
      </c>
    </row>
    <row r="691" spans="1:20" x14ac:dyDescent="0.2">
      <c r="A691" s="5">
        <v>1389</v>
      </c>
      <c r="B691" s="5">
        <v>798</v>
      </c>
      <c r="C691" s="6" t="s">
        <v>1188</v>
      </c>
      <c r="D691" s="6" t="s">
        <v>5384</v>
      </c>
      <c r="E691" s="6" t="s">
        <v>1189</v>
      </c>
      <c r="F691" s="6" t="s">
        <v>1189</v>
      </c>
      <c r="G691" s="6" t="s">
        <v>6561</v>
      </c>
      <c r="H691" s="6" t="s">
        <v>1121</v>
      </c>
      <c r="I691" s="6" t="s">
        <v>1121</v>
      </c>
      <c r="J691" s="6" t="s">
        <v>1082</v>
      </c>
      <c r="K691" s="6" t="s">
        <v>1082</v>
      </c>
      <c r="L691" s="5">
        <v>3055755044</v>
      </c>
      <c r="M691" s="5">
        <v>3052345400</v>
      </c>
      <c r="N691" s="6" t="s">
        <v>8972</v>
      </c>
      <c r="O691" s="6" t="s">
        <v>8972</v>
      </c>
      <c r="P691" s="6" t="s">
        <v>8973</v>
      </c>
      <c r="Q691" s="6" t="s">
        <v>8653</v>
      </c>
      <c r="R691" s="6">
        <f t="shared" si="20"/>
        <v>0</v>
      </c>
      <c r="S691" s="6">
        <v>0</v>
      </c>
      <c r="T691" s="6">
        <f t="shared" si="21"/>
        <v>0</v>
      </c>
    </row>
    <row r="692" spans="1:20" x14ac:dyDescent="0.2">
      <c r="A692" s="5">
        <v>1367</v>
      </c>
      <c r="B692" s="5">
        <v>799</v>
      </c>
      <c r="C692" s="6" t="s">
        <v>1155</v>
      </c>
      <c r="D692" s="6" t="s">
        <v>5385</v>
      </c>
      <c r="E692" s="6" t="s">
        <v>1156</v>
      </c>
      <c r="F692" s="6" t="s">
        <v>1156</v>
      </c>
      <c r="G692" s="6" t="s">
        <v>6557</v>
      </c>
      <c r="H692" s="6" t="s">
        <v>1081</v>
      </c>
      <c r="I692" s="6" t="s">
        <v>1081</v>
      </c>
      <c r="J692" s="6" t="s">
        <v>1082</v>
      </c>
      <c r="K692" s="6" t="s">
        <v>1082</v>
      </c>
      <c r="L692" s="5">
        <v>9042532763</v>
      </c>
      <c r="M692" s="5">
        <v>9042532763</v>
      </c>
      <c r="N692" s="6" t="s">
        <v>8972</v>
      </c>
      <c r="O692" s="6" t="s">
        <v>8972</v>
      </c>
      <c r="P692" s="6" t="s">
        <v>8975</v>
      </c>
      <c r="Q692" s="6" t="s">
        <v>8653</v>
      </c>
      <c r="R692" s="6">
        <f t="shared" si="20"/>
        <v>0</v>
      </c>
      <c r="S692" s="6">
        <v>0</v>
      </c>
      <c r="T692" s="6">
        <f t="shared" si="21"/>
        <v>0</v>
      </c>
    </row>
    <row r="693" spans="1:20" x14ac:dyDescent="0.2">
      <c r="A693" s="5">
        <v>1344</v>
      </c>
      <c r="B693" s="5">
        <v>800</v>
      </c>
      <c r="C693" s="6" t="s">
        <v>1124</v>
      </c>
      <c r="D693" s="6" t="s">
        <v>5386</v>
      </c>
      <c r="E693" s="6" t="s">
        <v>1080</v>
      </c>
      <c r="F693" s="6" t="s">
        <v>1080</v>
      </c>
      <c r="G693" s="6" t="s">
        <v>6553</v>
      </c>
      <c r="H693" s="6" t="s">
        <v>1081</v>
      </c>
      <c r="I693" s="6" t="s">
        <v>1081</v>
      </c>
      <c r="J693" s="6" t="s">
        <v>1082</v>
      </c>
      <c r="K693" s="6" t="s">
        <v>1082</v>
      </c>
      <c r="L693" s="5">
        <v>9042531027</v>
      </c>
      <c r="M693" s="5">
        <v>9042531027</v>
      </c>
      <c r="N693" s="6" t="s">
        <v>8972</v>
      </c>
      <c r="O693" s="6" t="s">
        <v>8972</v>
      </c>
      <c r="P693" s="6" t="s">
        <v>8975</v>
      </c>
      <c r="Q693" s="6" t="s">
        <v>8653</v>
      </c>
      <c r="R693" s="6">
        <f t="shared" si="20"/>
        <v>0</v>
      </c>
      <c r="S693" s="6">
        <v>0</v>
      </c>
      <c r="T693" s="6">
        <f t="shared" si="21"/>
        <v>0</v>
      </c>
    </row>
    <row r="694" spans="1:20" x14ac:dyDescent="0.2">
      <c r="A694" s="5">
        <v>1321</v>
      </c>
      <c r="B694" s="5">
        <v>801</v>
      </c>
      <c r="C694" s="6" t="s">
        <v>1079</v>
      </c>
      <c r="D694" s="6" t="s">
        <v>5387</v>
      </c>
      <c r="E694" s="6" t="s">
        <v>1080</v>
      </c>
      <c r="F694" s="6" t="s">
        <v>1080</v>
      </c>
      <c r="G694" s="6" t="s">
        <v>11491</v>
      </c>
      <c r="H694" s="6" t="s">
        <v>1081</v>
      </c>
      <c r="I694" s="6" t="s">
        <v>1081</v>
      </c>
      <c r="J694" s="6" t="s">
        <v>1082</v>
      </c>
      <c r="K694" s="6" t="s">
        <v>1082</v>
      </c>
      <c r="L694" s="5">
        <v>9042531037</v>
      </c>
      <c r="M694" s="5">
        <v>9042531037</v>
      </c>
      <c r="N694" s="6" t="s">
        <v>8972</v>
      </c>
      <c r="O694" s="6" t="s">
        <v>8972</v>
      </c>
      <c r="P694" s="6" t="s">
        <v>8975</v>
      </c>
      <c r="Q694" s="6" t="s">
        <v>8653</v>
      </c>
      <c r="R694" s="6">
        <f t="shared" si="20"/>
        <v>0</v>
      </c>
      <c r="S694" s="6">
        <v>0</v>
      </c>
      <c r="T694" s="6">
        <f t="shared" si="21"/>
        <v>0</v>
      </c>
    </row>
    <row r="695" spans="1:20" x14ac:dyDescent="0.2">
      <c r="A695" s="5">
        <v>1347</v>
      </c>
      <c r="B695" s="5">
        <v>802</v>
      </c>
      <c r="C695" s="6" t="s">
        <v>1127</v>
      </c>
      <c r="D695" s="6" t="s">
        <v>1127</v>
      </c>
      <c r="E695" s="6" t="s">
        <v>1128</v>
      </c>
      <c r="F695" s="6" t="s">
        <v>1128</v>
      </c>
      <c r="G695" s="6" t="s">
        <v>1128</v>
      </c>
      <c r="H695" s="6" t="s">
        <v>1081</v>
      </c>
      <c r="I695" s="6" t="s">
        <v>1081</v>
      </c>
      <c r="J695" s="6" t="s">
        <v>1082</v>
      </c>
      <c r="K695" s="6" t="s">
        <v>1082</v>
      </c>
      <c r="L695" s="5">
        <v>9043532130</v>
      </c>
      <c r="M695" s="5">
        <v>9043532130</v>
      </c>
      <c r="N695" s="6" t="s">
        <v>8972</v>
      </c>
      <c r="O695" s="6" t="s">
        <v>8972</v>
      </c>
      <c r="P695" s="6" t="s">
        <v>8975</v>
      </c>
      <c r="Q695" s="6" t="s">
        <v>8653</v>
      </c>
      <c r="R695" s="6">
        <f t="shared" si="20"/>
        <v>0</v>
      </c>
      <c r="S695" s="6">
        <v>0</v>
      </c>
      <c r="T695" s="6">
        <f t="shared" si="21"/>
        <v>0</v>
      </c>
    </row>
    <row r="696" spans="1:20" x14ac:dyDescent="0.2">
      <c r="A696" s="5">
        <v>1346</v>
      </c>
      <c r="B696" s="5">
        <v>803</v>
      </c>
      <c r="C696" s="6" t="s">
        <v>1125</v>
      </c>
      <c r="D696" s="6" t="s">
        <v>5388</v>
      </c>
      <c r="E696" s="6" t="s">
        <v>1126</v>
      </c>
      <c r="F696" s="6" t="s">
        <v>1126</v>
      </c>
      <c r="G696" s="6" t="s">
        <v>6554</v>
      </c>
      <c r="H696" s="6" t="s">
        <v>1081</v>
      </c>
      <c r="I696" s="6" t="s">
        <v>1081</v>
      </c>
      <c r="J696" s="6" t="s">
        <v>1082</v>
      </c>
      <c r="K696" s="6" t="s">
        <v>1082</v>
      </c>
      <c r="L696" s="5">
        <v>9042444233</v>
      </c>
      <c r="M696" s="5">
        <v>9042444233</v>
      </c>
      <c r="N696" s="6" t="s">
        <v>8972</v>
      </c>
      <c r="O696" s="6" t="s">
        <v>8972</v>
      </c>
      <c r="P696" s="6" t="s">
        <v>8975</v>
      </c>
      <c r="Q696" s="6" t="s">
        <v>8653</v>
      </c>
      <c r="R696" s="6">
        <f t="shared" si="20"/>
        <v>0</v>
      </c>
      <c r="S696" s="6">
        <v>0</v>
      </c>
      <c r="T696" s="6">
        <f t="shared" si="21"/>
        <v>0</v>
      </c>
    </row>
    <row r="697" spans="1:20" x14ac:dyDescent="0.2">
      <c r="A697" s="5">
        <v>1351</v>
      </c>
      <c r="B697" s="5">
        <v>804</v>
      </c>
      <c r="C697" s="6" t="s">
        <v>1129</v>
      </c>
      <c r="D697" s="6" t="s">
        <v>5389</v>
      </c>
      <c r="E697" s="6" t="s">
        <v>7575</v>
      </c>
      <c r="F697" s="6" t="s">
        <v>7575</v>
      </c>
      <c r="G697" s="6" t="s">
        <v>7576</v>
      </c>
      <c r="H697" s="6" t="s">
        <v>1130</v>
      </c>
      <c r="I697" s="6" t="s">
        <v>1130</v>
      </c>
      <c r="J697" s="6" t="s">
        <v>1082</v>
      </c>
      <c r="K697" s="6" t="s">
        <v>1082</v>
      </c>
      <c r="L697" s="5">
        <v>8506974121</v>
      </c>
      <c r="M697" s="5">
        <v>8506532111</v>
      </c>
      <c r="N697" s="6" t="s">
        <v>8972</v>
      </c>
      <c r="O697" s="6" t="s">
        <v>8972</v>
      </c>
      <c r="P697" s="6" t="s">
        <v>8975</v>
      </c>
      <c r="Q697" s="6" t="s">
        <v>8653</v>
      </c>
      <c r="R697" s="6">
        <f t="shared" si="20"/>
        <v>0</v>
      </c>
      <c r="S697" s="6">
        <v>0</v>
      </c>
      <c r="T697" s="6">
        <f t="shared" si="21"/>
        <v>0</v>
      </c>
    </row>
    <row r="698" spans="1:20" x14ac:dyDescent="0.2">
      <c r="A698" s="5">
        <v>1353</v>
      </c>
      <c r="B698" s="5">
        <v>805</v>
      </c>
      <c r="C698" s="6" t="s">
        <v>1131</v>
      </c>
      <c r="D698" s="6" t="s">
        <v>5390</v>
      </c>
      <c r="E698" s="6" t="s">
        <v>1132</v>
      </c>
      <c r="F698" s="6" t="s">
        <v>1132</v>
      </c>
      <c r="G698" s="6" t="s">
        <v>1132</v>
      </c>
      <c r="H698" s="6" t="s">
        <v>1133</v>
      </c>
      <c r="I698" s="6" t="s">
        <v>1133</v>
      </c>
      <c r="J698" s="6" t="s">
        <v>1082</v>
      </c>
      <c r="K698" s="6" t="s">
        <v>1082</v>
      </c>
      <c r="L698" s="5">
        <v>8505392727</v>
      </c>
      <c r="M698" s="5">
        <v>8505392727</v>
      </c>
      <c r="N698" s="6" t="s">
        <v>8972</v>
      </c>
      <c r="O698" s="6" t="s">
        <v>8972</v>
      </c>
      <c r="P698" s="6" t="s">
        <v>8976</v>
      </c>
      <c r="Q698" s="6" t="s">
        <v>8653</v>
      </c>
      <c r="R698" s="6">
        <f t="shared" si="20"/>
        <v>0</v>
      </c>
      <c r="S698" s="6">
        <v>0</v>
      </c>
      <c r="T698" s="6">
        <f t="shared" si="21"/>
        <v>0</v>
      </c>
    </row>
    <row r="699" spans="1:20" x14ac:dyDescent="0.2">
      <c r="A699" s="5">
        <v>1354</v>
      </c>
      <c r="B699" s="5">
        <v>806</v>
      </c>
      <c r="C699" s="6" t="s">
        <v>1134</v>
      </c>
      <c r="D699" s="6" t="s">
        <v>5391</v>
      </c>
      <c r="E699" s="6" t="s">
        <v>1135</v>
      </c>
      <c r="F699" s="6" t="s">
        <v>1135</v>
      </c>
      <c r="G699" s="6" t="s">
        <v>7904</v>
      </c>
      <c r="H699" s="6" t="s">
        <v>1136</v>
      </c>
      <c r="I699" s="6" t="s">
        <v>1136</v>
      </c>
      <c r="J699" s="6" t="s">
        <v>1082</v>
      </c>
      <c r="K699" s="6" t="s">
        <v>1082</v>
      </c>
      <c r="L699" s="5">
        <v>8506392644</v>
      </c>
      <c r="M699" s="5">
        <v>8506392644</v>
      </c>
      <c r="N699" s="6" t="s">
        <v>8972</v>
      </c>
      <c r="O699" s="6" t="s">
        <v>8972</v>
      </c>
      <c r="P699" s="6" t="s">
        <v>8975</v>
      </c>
      <c r="Q699" s="6" t="s">
        <v>8653</v>
      </c>
      <c r="R699" s="6">
        <f t="shared" si="20"/>
        <v>0</v>
      </c>
      <c r="S699" s="6">
        <v>0</v>
      </c>
      <c r="T699" s="6">
        <f t="shared" si="21"/>
        <v>0</v>
      </c>
    </row>
    <row r="700" spans="1:20" x14ac:dyDescent="0.2">
      <c r="A700" s="5">
        <v>1355</v>
      </c>
      <c r="B700" s="5">
        <v>807</v>
      </c>
      <c r="C700" s="6" t="s">
        <v>1137</v>
      </c>
      <c r="D700" s="6" t="s">
        <v>5392</v>
      </c>
      <c r="E700" s="6" t="s">
        <v>1138</v>
      </c>
      <c r="F700" s="6" t="s">
        <v>1138</v>
      </c>
      <c r="G700" s="6" t="s">
        <v>1138</v>
      </c>
      <c r="H700" s="6" t="s">
        <v>1139</v>
      </c>
      <c r="I700" s="6" t="s">
        <v>1139</v>
      </c>
      <c r="J700" s="6" t="s">
        <v>1082</v>
      </c>
      <c r="K700" s="6" t="s">
        <v>1082</v>
      </c>
      <c r="L700" s="5">
        <v>3525406800</v>
      </c>
      <c r="M700" s="5">
        <v>3525406800</v>
      </c>
      <c r="N700" s="6" t="s">
        <v>8972</v>
      </c>
      <c r="O700" s="6" t="s">
        <v>8972</v>
      </c>
      <c r="P700" s="6" t="s">
        <v>8975</v>
      </c>
      <c r="Q700" s="6" t="s">
        <v>8653</v>
      </c>
      <c r="R700" s="6">
        <f t="shared" si="20"/>
        <v>0</v>
      </c>
      <c r="S700" s="6">
        <v>0</v>
      </c>
      <c r="T700" s="6">
        <f t="shared" si="21"/>
        <v>0</v>
      </c>
    </row>
    <row r="701" spans="1:20" x14ac:dyDescent="0.2">
      <c r="A701" s="5">
        <v>1357</v>
      </c>
      <c r="B701" s="5">
        <v>808</v>
      </c>
      <c r="C701" s="6" t="s">
        <v>1140</v>
      </c>
      <c r="D701" s="6" t="s">
        <v>1140</v>
      </c>
      <c r="E701" s="6" t="s">
        <v>1141</v>
      </c>
      <c r="F701" s="6" t="s">
        <v>1141</v>
      </c>
      <c r="G701" s="6" t="s">
        <v>1141</v>
      </c>
      <c r="H701" s="6" t="s">
        <v>1142</v>
      </c>
      <c r="I701" s="6" t="s">
        <v>1142</v>
      </c>
      <c r="J701" s="6" t="s">
        <v>1082</v>
      </c>
      <c r="K701" s="6" t="s">
        <v>1082</v>
      </c>
      <c r="L701" s="5">
        <v>8633866040</v>
      </c>
      <c r="M701" s="5">
        <v>8633866040</v>
      </c>
      <c r="N701" s="6" t="s">
        <v>8972</v>
      </c>
      <c r="O701" s="6" t="s">
        <v>8972</v>
      </c>
      <c r="P701" s="6" t="s">
        <v>8975</v>
      </c>
      <c r="Q701" s="6" t="s">
        <v>8653</v>
      </c>
      <c r="R701" s="6">
        <f t="shared" si="20"/>
        <v>0</v>
      </c>
      <c r="S701" s="6">
        <v>0</v>
      </c>
      <c r="T701" s="6">
        <f t="shared" si="21"/>
        <v>0</v>
      </c>
    </row>
    <row r="702" spans="1:20" x14ac:dyDescent="0.2">
      <c r="A702" s="5">
        <v>1369</v>
      </c>
      <c r="B702" s="5">
        <v>809</v>
      </c>
      <c r="C702" s="6" t="s">
        <v>1160</v>
      </c>
      <c r="D702" s="6" t="s">
        <v>5393</v>
      </c>
      <c r="E702" s="6" t="s">
        <v>1161</v>
      </c>
      <c r="F702" s="6" t="s">
        <v>1161</v>
      </c>
      <c r="G702" s="6" t="s">
        <v>11494</v>
      </c>
      <c r="H702" s="6" t="s">
        <v>1159</v>
      </c>
      <c r="I702" s="6" t="s">
        <v>1159</v>
      </c>
      <c r="J702" s="6" t="s">
        <v>1082</v>
      </c>
      <c r="K702" s="6" t="s">
        <v>1082</v>
      </c>
      <c r="L702" s="5">
        <v>8137121930</v>
      </c>
      <c r="M702" s="5">
        <v>8137121930</v>
      </c>
      <c r="N702" s="6" t="s">
        <v>8972</v>
      </c>
      <c r="O702" s="6" t="s">
        <v>8972</v>
      </c>
      <c r="P702" s="6" t="s">
        <v>8975</v>
      </c>
      <c r="Q702" s="6" t="s">
        <v>8653</v>
      </c>
      <c r="R702" s="6">
        <f t="shared" si="20"/>
        <v>0</v>
      </c>
      <c r="S702" s="6">
        <v>0</v>
      </c>
      <c r="T702" s="6">
        <f t="shared" si="21"/>
        <v>0</v>
      </c>
    </row>
    <row r="703" spans="1:20" x14ac:dyDescent="0.2">
      <c r="A703" s="5">
        <v>1358</v>
      </c>
      <c r="B703" s="5">
        <v>810</v>
      </c>
      <c r="C703" s="6" t="s">
        <v>1143</v>
      </c>
      <c r="D703" s="6" t="s">
        <v>5394</v>
      </c>
      <c r="E703" s="6" t="s">
        <v>7577</v>
      </c>
      <c r="F703" s="6" t="s">
        <v>7577</v>
      </c>
      <c r="G703" s="6" t="s">
        <v>13122</v>
      </c>
      <c r="H703" s="6" t="s">
        <v>1144</v>
      </c>
      <c r="I703" s="6" t="s">
        <v>1144</v>
      </c>
      <c r="J703" s="6" t="s">
        <v>1082</v>
      </c>
      <c r="K703" s="6" t="s">
        <v>1082</v>
      </c>
      <c r="L703" s="5">
        <v>8133497827</v>
      </c>
      <c r="M703" s="5">
        <v>8133078008</v>
      </c>
      <c r="N703" s="6" t="s">
        <v>8972</v>
      </c>
      <c r="O703" s="6" t="s">
        <v>8972</v>
      </c>
      <c r="P703" s="6" t="s">
        <v>8975</v>
      </c>
      <c r="Q703" s="6" t="s">
        <v>8653</v>
      </c>
      <c r="R703" s="6">
        <f t="shared" si="20"/>
        <v>0</v>
      </c>
      <c r="S703" s="6">
        <v>0</v>
      </c>
      <c r="T703" s="6">
        <f t="shared" si="21"/>
        <v>0</v>
      </c>
    </row>
    <row r="704" spans="1:20" x14ac:dyDescent="0.2">
      <c r="A704" s="5">
        <v>1368</v>
      </c>
      <c r="B704" s="5">
        <v>811</v>
      </c>
      <c r="C704" s="6" t="s">
        <v>1157</v>
      </c>
      <c r="D704" s="6" t="s">
        <v>5395</v>
      </c>
      <c r="E704" s="6" t="s">
        <v>1158</v>
      </c>
      <c r="F704" s="6" t="s">
        <v>1158</v>
      </c>
      <c r="G704" s="6" t="s">
        <v>1158</v>
      </c>
      <c r="H704" s="6" t="s">
        <v>1159</v>
      </c>
      <c r="I704" s="6" t="s">
        <v>1159</v>
      </c>
      <c r="J704" s="6" t="s">
        <v>1082</v>
      </c>
      <c r="K704" s="6" t="s">
        <v>1082</v>
      </c>
      <c r="L704" s="5">
        <v>8137121929</v>
      </c>
      <c r="M704" s="5">
        <v>8137121929</v>
      </c>
      <c r="N704" s="6" t="s">
        <v>8972</v>
      </c>
      <c r="O704" s="6" t="s">
        <v>8972</v>
      </c>
      <c r="P704" s="6" t="s">
        <v>8975</v>
      </c>
      <c r="Q704" s="6" t="s">
        <v>8653</v>
      </c>
      <c r="R704" s="6">
        <f t="shared" si="20"/>
        <v>0</v>
      </c>
      <c r="S704" s="6">
        <v>0</v>
      </c>
      <c r="T704" s="6">
        <f t="shared" si="21"/>
        <v>0</v>
      </c>
    </row>
    <row r="705" spans="1:20" x14ac:dyDescent="0.2">
      <c r="A705" s="5">
        <v>1399</v>
      </c>
      <c r="B705" s="5">
        <v>812</v>
      </c>
      <c r="C705" s="6" t="s">
        <v>1200</v>
      </c>
      <c r="D705" s="6" t="s">
        <v>1200</v>
      </c>
      <c r="E705" s="6" t="s">
        <v>7578</v>
      </c>
      <c r="F705" s="6" t="s">
        <v>7578</v>
      </c>
      <c r="G705" s="6" t="s">
        <v>7579</v>
      </c>
      <c r="H705" s="6" t="s">
        <v>1201</v>
      </c>
      <c r="I705" s="6" t="s">
        <v>1201</v>
      </c>
      <c r="J705" s="6" t="s">
        <v>1082</v>
      </c>
      <c r="K705" s="6" t="s">
        <v>1082</v>
      </c>
      <c r="L705" s="5">
        <v>8136536100</v>
      </c>
      <c r="M705" s="5">
        <v>8136536100</v>
      </c>
      <c r="N705" s="6" t="s">
        <v>8972</v>
      </c>
      <c r="O705" s="6" t="s">
        <v>8972</v>
      </c>
      <c r="P705" s="6" t="s">
        <v>8973</v>
      </c>
      <c r="Q705" s="6" t="s">
        <v>8653</v>
      </c>
      <c r="R705" s="6">
        <f t="shared" si="20"/>
        <v>0</v>
      </c>
      <c r="S705" s="6">
        <v>0</v>
      </c>
      <c r="T705" s="6">
        <f t="shared" si="21"/>
        <v>0</v>
      </c>
    </row>
    <row r="706" spans="1:20" x14ac:dyDescent="0.2">
      <c r="A706" s="5">
        <v>1396</v>
      </c>
      <c r="B706" s="5">
        <v>813</v>
      </c>
      <c r="C706" s="6" t="s">
        <v>1195</v>
      </c>
      <c r="D706" s="6" t="s">
        <v>1195</v>
      </c>
      <c r="E706" s="6" t="s">
        <v>1196</v>
      </c>
      <c r="F706" s="6" t="s">
        <v>1196</v>
      </c>
      <c r="G706" s="6" t="s">
        <v>11497</v>
      </c>
      <c r="H706" s="6" t="s">
        <v>1159</v>
      </c>
      <c r="I706" s="6" t="s">
        <v>1159</v>
      </c>
      <c r="J706" s="6" t="s">
        <v>1082</v>
      </c>
      <c r="K706" s="6" t="s">
        <v>1082</v>
      </c>
      <c r="L706" s="5">
        <v>8133975305</v>
      </c>
      <c r="M706" s="5">
        <v>8133975305</v>
      </c>
      <c r="N706" s="6" t="s">
        <v>8972</v>
      </c>
      <c r="O706" s="6" t="s">
        <v>8972</v>
      </c>
      <c r="P706" s="6" t="s">
        <v>8973</v>
      </c>
      <c r="Q706" s="6" t="s">
        <v>8653</v>
      </c>
      <c r="R706" s="6">
        <f t="shared" ref="R706:R769" si="22">IF(A706=A705,1,0)</f>
        <v>0</v>
      </c>
      <c r="S706" s="6">
        <v>0</v>
      </c>
      <c r="T706" s="6">
        <f t="shared" ref="T706:T769" si="23">IF(B706=B705, 1, 0)</f>
        <v>0</v>
      </c>
    </row>
    <row r="707" spans="1:20" x14ac:dyDescent="0.2">
      <c r="A707" s="5">
        <v>1324</v>
      </c>
      <c r="B707" s="5">
        <v>815</v>
      </c>
      <c r="C707" s="6" t="s">
        <v>1088</v>
      </c>
      <c r="D707" s="6" t="s">
        <v>5399</v>
      </c>
      <c r="E707" s="6" t="s">
        <v>1089</v>
      </c>
      <c r="F707" s="6" t="s">
        <v>1089</v>
      </c>
      <c r="G707" s="6" t="s">
        <v>7900</v>
      </c>
      <c r="H707" s="6" t="s">
        <v>1090</v>
      </c>
      <c r="I707" s="6" t="s">
        <v>1090</v>
      </c>
      <c r="J707" s="6" t="s">
        <v>1082</v>
      </c>
      <c r="K707" s="6" t="s">
        <v>1082</v>
      </c>
      <c r="L707" s="5">
        <v>3523606548</v>
      </c>
      <c r="M707" s="5">
        <v>3523606548</v>
      </c>
      <c r="N707" s="6" t="s">
        <v>8972</v>
      </c>
      <c r="O707" s="6" t="s">
        <v>8972</v>
      </c>
      <c r="P707" s="6" t="s">
        <v>8975</v>
      </c>
      <c r="Q707" s="6" t="s">
        <v>8653</v>
      </c>
      <c r="R707" s="6">
        <f t="shared" si="22"/>
        <v>0</v>
      </c>
      <c r="S707" s="6">
        <v>0</v>
      </c>
      <c r="T707" s="6">
        <f t="shared" si="23"/>
        <v>0</v>
      </c>
    </row>
    <row r="708" spans="1:20" x14ac:dyDescent="0.2">
      <c r="A708" s="5">
        <v>1371</v>
      </c>
      <c r="B708" s="5">
        <v>816</v>
      </c>
      <c r="C708" s="6" t="s">
        <v>1164</v>
      </c>
      <c r="D708" s="6" t="s">
        <v>1164</v>
      </c>
      <c r="E708" s="6" t="s">
        <v>1165</v>
      </c>
      <c r="F708" s="6" t="s">
        <v>1165</v>
      </c>
      <c r="G708" s="6" t="s">
        <v>1165</v>
      </c>
      <c r="H708" s="6" t="s">
        <v>1166</v>
      </c>
      <c r="I708" s="6" t="s">
        <v>1166</v>
      </c>
      <c r="J708" s="6" t="s">
        <v>1082</v>
      </c>
      <c r="K708" s="6" t="s">
        <v>1082</v>
      </c>
      <c r="L708" s="5">
        <v>3527715500</v>
      </c>
      <c r="M708" s="5">
        <v>3525896424</v>
      </c>
      <c r="N708" s="6" t="s">
        <v>8972</v>
      </c>
      <c r="O708" s="6" t="s">
        <v>8972</v>
      </c>
      <c r="P708" s="6" t="s">
        <v>8975</v>
      </c>
      <c r="Q708" s="6" t="s">
        <v>8653</v>
      </c>
      <c r="R708" s="6">
        <f t="shared" si="22"/>
        <v>0</v>
      </c>
      <c r="S708" s="6">
        <v>0</v>
      </c>
      <c r="T708" s="6">
        <f t="shared" si="23"/>
        <v>0</v>
      </c>
    </row>
    <row r="709" spans="1:20" x14ac:dyDescent="0.2">
      <c r="A709" s="5">
        <v>1326</v>
      </c>
      <c r="B709" s="5">
        <v>817</v>
      </c>
      <c r="C709" s="6" t="s">
        <v>1092</v>
      </c>
      <c r="D709" s="6" t="s">
        <v>5400</v>
      </c>
      <c r="E709" s="6" t="s">
        <v>1093</v>
      </c>
      <c r="F709" s="6" t="s">
        <v>1093</v>
      </c>
      <c r="G709" s="6" t="s">
        <v>7902</v>
      </c>
      <c r="H709" s="6" t="s">
        <v>1094</v>
      </c>
      <c r="I709" s="6" t="s">
        <v>1094</v>
      </c>
      <c r="J709" s="6" t="s">
        <v>1082</v>
      </c>
      <c r="K709" s="6" t="s">
        <v>1082</v>
      </c>
      <c r="L709" s="5">
        <v>8506068010</v>
      </c>
      <c r="M709" s="5">
        <v>8506068010</v>
      </c>
      <c r="N709" s="6" t="s">
        <v>8972</v>
      </c>
      <c r="O709" s="6" t="s">
        <v>8972</v>
      </c>
      <c r="P709" s="6" t="s">
        <v>8975</v>
      </c>
      <c r="Q709" s="6" t="s">
        <v>8653</v>
      </c>
      <c r="R709" s="6">
        <f t="shared" si="22"/>
        <v>0</v>
      </c>
      <c r="S709" s="6">
        <v>0</v>
      </c>
      <c r="T709" s="6">
        <f t="shared" si="23"/>
        <v>0</v>
      </c>
    </row>
    <row r="710" spans="1:20" x14ac:dyDescent="0.2">
      <c r="A710" s="5">
        <v>1328</v>
      </c>
      <c r="B710" s="5">
        <v>818</v>
      </c>
      <c r="C710" s="6" t="s">
        <v>1095</v>
      </c>
      <c r="D710" s="6" t="s">
        <v>5401</v>
      </c>
      <c r="E710" s="6" t="s">
        <v>1096</v>
      </c>
      <c r="F710" s="6" t="s">
        <v>1096</v>
      </c>
      <c r="G710" s="6" t="s">
        <v>6547</v>
      </c>
      <c r="H710" s="6" t="s">
        <v>1097</v>
      </c>
      <c r="I710" s="6" t="s">
        <v>1097</v>
      </c>
      <c r="J710" s="6" t="s">
        <v>1082</v>
      </c>
      <c r="K710" s="6" t="s">
        <v>1082</v>
      </c>
      <c r="L710" s="5">
        <v>3058537400</v>
      </c>
      <c r="M710" s="5">
        <v>3058537400</v>
      </c>
      <c r="N710" s="6" t="s">
        <v>8972</v>
      </c>
      <c r="O710" s="6" t="s">
        <v>8972</v>
      </c>
      <c r="P710" s="6" t="s">
        <v>8975</v>
      </c>
      <c r="Q710" s="6" t="s">
        <v>8653</v>
      </c>
      <c r="R710" s="6">
        <f t="shared" si="22"/>
        <v>0</v>
      </c>
      <c r="S710" s="6">
        <v>0</v>
      </c>
      <c r="T710" s="6">
        <f t="shared" si="23"/>
        <v>0</v>
      </c>
    </row>
    <row r="711" spans="1:20" x14ac:dyDescent="0.2">
      <c r="A711" s="5">
        <v>1329</v>
      </c>
      <c r="B711" s="5">
        <v>819</v>
      </c>
      <c r="C711" s="6" t="s">
        <v>1098</v>
      </c>
      <c r="D711" s="6" t="s">
        <v>5402</v>
      </c>
      <c r="E711" s="6" t="s">
        <v>1099</v>
      </c>
      <c r="F711" s="6" t="s">
        <v>1099</v>
      </c>
      <c r="G711" s="6" t="s">
        <v>1099</v>
      </c>
      <c r="H711" s="6" t="s">
        <v>1100</v>
      </c>
      <c r="I711" s="6" t="s">
        <v>1100</v>
      </c>
      <c r="J711" s="6" t="s">
        <v>1082</v>
      </c>
      <c r="K711" s="6" t="s">
        <v>1082</v>
      </c>
      <c r="L711" s="5">
        <v>3052892708</v>
      </c>
      <c r="M711" s="5">
        <v>3052892708</v>
      </c>
      <c r="N711" s="6" t="s">
        <v>8972</v>
      </c>
      <c r="O711" s="6" t="s">
        <v>8972</v>
      </c>
      <c r="P711" s="6" t="s">
        <v>8975</v>
      </c>
      <c r="Q711" s="6" t="s">
        <v>8653</v>
      </c>
      <c r="R711" s="6">
        <f t="shared" si="22"/>
        <v>0</v>
      </c>
      <c r="S711" s="6">
        <v>0</v>
      </c>
      <c r="T711" s="6">
        <f t="shared" si="23"/>
        <v>0</v>
      </c>
    </row>
    <row r="712" spans="1:20" x14ac:dyDescent="0.2">
      <c r="A712" s="5">
        <v>1331</v>
      </c>
      <c r="B712" s="5">
        <v>820</v>
      </c>
      <c r="C712" s="6" t="s">
        <v>1102</v>
      </c>
      <c r="D712" s="6" t="s">
        <v>1102</v>
      </c>
      <c r="E712" s="6" t="s">
        <v>1103</v>
      </c>
      <c r="F712" s="6" t="s">
        <v>1103</v>
      </c>
      <c r="G712" s="6" t="s">
        <v>7903</v>
      </c>
      <c r="H712" s="6" t="s">
        <v>1101</v>
      </c>
      <c r="I712" s="6" t="s">
        <v>1101</v>
      </c>
      <c r="J712" s="6" t="s">
        <v>1082</v>
      </c>
      <c r="K712" s="6" t="s">
        <v>1082</v>
      </c>
      <c r="L712" s="5">
        <v>3052944004</v>
      </c>
      <c r="M712" s="5">
        <v>3052944004</v>
      </c>
      <c r="N712" s="6" t="s">
        <v>8972</v>
      </c>
      <c r="O712" s="6" t="s">
        <v>8972</v>
      </c>
      <c r="P712" s="6" t="s">
        <v>8975</v>
      </c>
      <c r="Q712" s="6" t="s">
        <v>8653</v>
      </c>
      <c r="R712" s="6">
        <f t="shared" si="22"/>
        <v>0</v>
      </c>
      <c r="S712" s="6">
        <v>0</v>
      </c>
      <c r="T712" s="6">
        <f t="shared" si="23"/>
        <v>0</v>
      </c>
    </row>
    <row r="713" spans="1:20" x14ac:dyDescent="0.2">
      <c r="A713" s="5">
        <v>1333</v>
      </c>
      <c r="B713" s="5">
        <v>821</v>
      </c>
      <c r="C713" s="6" t="s">
        <v>1104</v>
      </c>
      <c r="D713" s="6" t="s">
        <v>5403</v>
      </c>
      <c r="E713" s="6" t="s">
        <v>1105</v>
      </c>
      <c r="F713" s="6" t="s">
        <v>1105</v>
      </c>
      <c r="G713" s="6" t="s">
        <v>1105</v>
      </c>
      <c r="H713" s="6" t="s">
        <v>1106</v>
      </c>
      <c r="I713" s="6" t="s">
        <v>1106</v>
      </c>
      <c r="J713" s="6" t="s">
        <v>1082</v>
      </c>
      <c r="K713" s="6" t="s">
        <v>1082</v>
      </c>
      <c r="L713" s="5">
        <v>9045481880</v>
      </c>
      <c r="M713" s="5">
        <v>9045481880</v>
      </c>
      <c r="N713" s="6" t="s">
        <v>8972</v>
      </c>
      <c r="O713" s="6" t="s">
        <v>8972</v>
      </c>
      <c r="P713" s="6" t="s">
        <v>8975</v>
      </c>
      <c r="Q713" s="6" t="s">
        <v>8653</v>
      </c>
      <c r="R713" s="6">
        <f t="shared" si="22"/>
        <v>0</v>
      </c>
      <c r="S713" s="6">
        <v>0</v>
      </c>
      <c r="T713" s="6">
        <f t="shared" si="23"/>
        <v>0</v>
      </c>
    </row>
    <row r="714" spans="1:20" x14ac:dyDescent="0.2">
      <c r="A714" s="5">
        <v>1373</v>
      </c>
      <c r="B714" s="5">
        <v>822</v>
      </c>
      <c r="C714" s="6" t="s">
        <v>1170</v>
      </c>
      <c r="D714" s="6" t="s">
        <v>5404</v>
      </c>
      <c r="E714" s="6" t="s">
        <v>1171</v>
      </c>
      <c r="F714" s="6" t="s">
        <v>1171</v>
      </c>
      <c r="G714" s="6" t="s">
        <v>1171</v>
      </c>
      <c r="H714" s="6" t="s">
        <v>1172</v>
      </c>
      <c r="I714" s="6" t="s">
        <v>1172</v>
      </c>
      <c r="J714" s="6" t="s">
        <v>1082</v>
      </c>
      <c r="K714" s="6" t="s">
        <v>1082</v>
      </c>
      <c r="L714" s="5">
        <v>5615476800</v>
      </c>
      <c r="M714" s="5">
        <v>5615476800</v>
      </c>
      <c r="N714" s="6" t="s">
        <v>8972</v>
      </c>
      <c r="O714" s="6" t="s">
        <v>8972</v>
      </c>
      <c r="P714" s="6" t="s">
        <v>8975</v>
      </c>
      <c r="Q714" s="6" t="s">
        <v>8653</v>
      </c>
      <c r="R714" s="6">
        <f t="shared" si="22"/>
        <v>0</v>
      </c>
      <c r="S714" s="6">
        <v>0</v>
      </c>
      <c r="T714" s="6">
        <f t="shared" si="23"/>
        <v>0</v>
      </c>
    </row>
    <row r="715" spans="1:20" x14ac:dyDescent="0.2">
      <c r="A715" s="5">
        <v>1372</v>
      </c>
      <c r="B715" s="5">
        <v>823</v>
      </c>
      <c r="C715" s="6" t="s">
        <v>1167</v>
      </c>
      <c r="D715" s="6" t="s">
        <v>1167</v>
      </c>
      <c r="E715" s="6" t="s">
        <v>1168</v>
      </c>
      <c r="F715" s="6" t="s">
        <v>1168</v>
      </c>
      <c r="G715" s="6" t="s">
        <v>11495</v>
      </c>
      <c r="H715" s="6" t="s">
        <v>1169</v>
      </c>
      <c r="I715" s="6" t="s">
        <v>1169</v>
      </c>
      <c r="J715" s="6" t="s">
        <v>1082</v>
      </c>
      <c r="K715" s="6" t="s">
        <v>1082</v>
      </c>
      <c r="L715" s="5">
        <v>5615476800</v>
      </c>
      <c r="M715" s="5">
        <v>5615476800</v>
      </c>
      <c r="N715" s="6" t="s">
        <v>8972</v>
      </c>
      <c r="O715" s="6" t="s">
        <v>8972</v>
      </c>
      <c r="P715" s="6" t="s">
        <v>8975</v>
      </c>
      <c r="Q715" s="6" t="s">
        <v>8653</v>
      </c>
      <c r="R715" s="6">
        <f t="shared" si="22"/>
        <v>0</v>
      </c>
      <c r="S715" s="6">
        <v>0</v>
      </c>
      <c r="T715" s="6">
        <f t="shared" si="23"/>
        <v>0</v>
      </c>
    </row>
    <row r="716" spans="1:20" x14ac:dyDescent="0.2">
      <c r="A716" s="5">
        <v>1322</v>
      </c>
      <c r="B716" s="5">
        <v>824</v>
      </c>
      <c r="C716" s="6" t="s">
        <v>1083</v>
      </c>
      <c r="D716" s="6" t="s">
        <v>5405</v>
      </c>
      <c r="E716" s="6" t="s">
        <v>1084</v>
      </c>
      <c r="F716" s="6" t="s">
        <v>1084</v>
      </c>
      <c r="G716" s="6" t="s">
        <v>1084</v>
      </c>
      <c r="H716" s="6" t="s">
        <v>1085</v>
      </c>
      <c r="I716" s="6" t="s">
        <v>1085</v>
      </c>
      <c r="J716" s="6" t="s">
        <v>1082</v>
      </c>
      <c r="K716" s="6" t="s">
        <v>1082</v>
      </c>
      <c r="L716" s="5">
        <v>5615145300</v>
      </c>
      <c r="M716" s="5">
        <v>5615145300</v>
      </c>
      <c r="N716" s="6" t="s">
        <v>8972</v>
      </c>
      <c r="O716" s="6" t="s">
        <v>8972</v>
      </c>
      <c r="P716" s="6" t="s">
        <v>8975</v>
      </c>
      <c r="Q716" s="6" t="s">
        <v>8653</v>
      </c>
      <c r="R716" s="6">
        <f t="shared" si="22"/>
        <v>0</v>
      </c>
      <c r="S716" s="6">
        <v>0</v>
      </c>
      <c r="T716" s="6">
        <f t="shared" si="23"/>
        <v>0</v>
      </c>
    </row>
    <row r="717" spans="1:20" x14ac:dyDescent="0.2">
      <c r="A717" s="5">
        <v>1375</v>
      </c>
      <c r="B717" s="5">
        <v>825</v>
      </c>
      <c r="C717" s="6" t="s">
        <v>1173</v>
      </c>
      <c r="D717" s="6" t="s">
        <v>1173</v>
      </c>
      <c r="E717" s="6" t="s">
        <v>1174</v>
      </c>
      <c r="F717" s="6" t="s">
        <v>1174</v>
      </c>
      <c r="G717" s="6" t="s">
        <v>7907</v>
      </c>
      <c r="H717" s="6" t="s">
        <v>1175</v>
      </c>
      <c r="I717" s="6" t="s">
        <v>1175</v>
      </c>
      <c r="J717" s="6" t="s">
        <v>1082</v>
      </c>
      <c r="K717" s="6" t="s">
        <v>1082</v>
      </c>
      <c r="L717" s="5">
        <v>8634213204</v>
      </c>
      <c r="M717" s="5">
        <v>8634213204</v>
      </c>
      <c r="N717" s="6" t="s">
        <v>8972</v>
      </c>
      <c r="O717" s="6" t="s">
        <v>8972</v>
      </c>
      <c r="P717" s="6" t="s">
        <v>8975</v>
      </c>
      <c r="Q717" s="6" t="s">
        <v>8653</v>
      </c>
      <c r="R717" s="6">
        <f t="shared" si="22"/>
        <v>0</v>
      </c>
      <c r="S717" s="6">
        <v>0</v>
      </c>
      <c r="T717" s="6">
        <f t="shared" si="23"/>
        <v>0</v>
      </c>
    </row>
    <row r="718" spans="1:20" x14ac:dyDescent="0.2">
      <c r="A718" s="5">
        <v>1334</v>
      </c>
      <c r="B718" s="5">
        <v>826</v>
      </c>
      <c r="C718" s="6" t="s">
        <v>1107</v>
      </c>
      <c r="D718" s="6" t="s">
        <v>1107</v>
      </c>
      <c r="E718" s="6" t="s">
        <v>1108</v>
      </c>
      <c r="F718" s="6" t="s">
        <v>1108</v>
      </c>
      <c r="G718" s="6" t="s">
        <v>1108</v>
      </c>
      <c r="H718" s="6" t="s">
        <v>1109</v>
      </c>
      <c r="I718" s="6" t="s">
        <v>1109</v>
      </c>
      <c r="J718" s="6" t="s">
        <v>1082</v>
      </c>
      <c r="K718" s="6" t="s">
        <v>1082</v>
      </c>
      <c r="L718" s="5">
        <v>3866263200</v>
      </c>
      <c r="M718" s="5">
        <v>3866263200</v>
      </c>
      <c r="N718" s="6" t="s">
        <v>8972</v>
      </c>
      <c r="O718" s="6" t="s">
        <v>8972</v>
      </c>
      <c r="P718" s="6" t="s">
        <v>8976</v>
      </c>
      <c r="Q718" s="6" t="s">
        <v>8653</v>
      </c>
      <c r="R718" s="6">
        <f t="shared" si="22"/>
        <v>0</v>
      </c>
      <c r="S718" s="6">
        <v>0</v>
      </c>
      <c r="T718" s="6">
        <f t="shared" si="23"/>
        <v>0</v>
      </c>
    </row>
    <row r="719" spans="1:20" x14ac:dyDescent="0.2">
      <c r="A719" s="5">
        <v>1336</v>
      </c>
      <c r="B719" s="5">
        <v>827</v>
      </c>
      <c r="C719" s="6" t="s">
        <v>1110</v>
      </c>
      <c r="D719" s="6" t="s">
        <v>1110</v>
      </c>
      <c r="E719" s="6" t="s">
        <v>1111</v>
      </c>
      <c r="F719" s="6" t="s">
        <v>1111</v>
      </c>
      <c r="G719" s="6" t="s">
        <v>1111</v>
      </c>
      <c r="H719" s="6" t="s">
        <v>1112</v>
      </c>
      <c r="I719" s="6" t="s">
        <v>1112</v>
      </c>
      <c r="J719" s="6" t="s">
        <v>1082</v>
      </c>
      <c r="K719" s="6" t="s">
        <v>1082</v>
      </c>
      <c r="L719" s="5">
        <v>8509344074</v>
      </c>
      <c r="M719" s="5">
        <v>8509344074</v>
      </c>
      <c r="N719" s="6" t="s">
        <v>8972</v>
      </c>
      <c r="O719" s="6" t="s">
        <v>8972</v>
      </c>
      <c r="P719" s="6" t="s">
        <v>8975</v>
      </c>
      <c r="Q719" s="6" t="s">
        <v>8653</v>
      </c>
      <c r="R719" s="6">
        <f t="shared" si="22"/>
        <v>0</v>
      </c>
      <c r="S719" s="6">
        <v>0</v>
      </c>
      <c r="T719" s="6">
        <f t="shared" si="23"/>
        <v>0</v>
      </c>
    </row>
    <row r="720" spans="1:20" x14ac:dyDescent="0.2">
      <c r="A720" s="5">
        <v>1382</v>
      </c>
      <c r="B720" s="5">
        <v>828</v>
      </c>
      <c r="C720" s="6" t="s">
        <v>1183</v>
      </c>
      <c r="D720" s="6" t="s">
        <v>1183</v>
      </c>
      <c r="E720" s="6" t="s">
        <v>1184</v>
      </c>
      <c r="F720" s="6" t="s">
        <v>1184</v>
      </c>
      <c r="G720" s="6" t="s">
        <v>1184</v>
      </c>
      <c r="H720" s="6" t="s">
        <v>1185</v>
      </c>
      <c r="I720" s="6" t="s">
        <v>1185</v>
      </c>
      <c r="J720" s="6" t="s">
        <v>1082</v>
      </c>
      <c r="K720" s="6" t="s">
        <v>1082</v>
      </c>
      <c r="L720" s="5">
        <v>9418615000</v>
      </c>
      <c r="M720" s="5">
        <v>9418615000</v>
      </c>
      <c r="N720" s="6" t="s">
        <v>8972</v>
      </c>
      <c r="O720" s="6" t="s">
        <v>8972</v>
      </c>
      <c r="P720" s="6" t="s">
        <v>8975</v>
      </c>
      <c r="Q720" s="6" t="s">
        <v>8653</v>
      </c>
      <c r="R720" s="6">
        <f t="shared" si="22"/>
        <v>0</v>
      </c>
      <c r="S720" s="6">
        <v>0</v>
      </c>
      <c r="T720" s="6">
        <f t="shared" si="23"/>
        <v>0</v>
      </c>
    </row>
    <row r="721" spans="1:21" x14ac:dyDescent="0.2">
      <c r="A721" s="5">
        <v>1494</v>
      </c>
      <c r="B721" s="5">
        <v>828</v>
      </c>
      <c r="C721" s="6" t="s">
        <v>1273</v>
      </c>
      <c r="D721" s="6" t="s">
        <v>1183</v>
      </c>
      <c r="E721" s="6" t="s">
        <v>1184</v>
      </c>
      <c r="F721" s="6" t="s">
        <v>1184</v>
      </c>
      <c r="G721" s="6" t="s">
        <v>1184</v>
      </c>
      <c r="H721" s="6" t="s">
        <v>1185</v>
      </c>
      <c r="I721" s="6" t="s">
        <v>1185</v>
      </c>
      <c r="J721" s="6" t="s">
        <v>1082</v>
      </c>
      <c r="K721" s="6" t="s">
        <v>1082</v>
      </c>
      <c r="L721" s="5">
        <v>9418612900</v>
      </c>
      <c r="M721" s="5">
        <v>9418615000</v>
      </c>
      <c r="N721" s="6" t="s">
        <v>8972</v>
      </c>
      <c r="O721" s="6" t="s">
        <v>8972</v>
      </c>
      <c r="P721" s="6" t="s">
        <v>8975</v>
      </c>
      <c r="Q721" s="6" t="s">
        <v>11676</v>
      </c>
      <c r="R721" s="6">
        <f t="shared" si="22"/>
        <v>0</v>
      </c>
      <c r="S721" s="6">
        <v>0</v>
      </c>
      <c r="T721" s="6">
        <f t="shared" si="23"/>
        <v>1</v>
      </c>
      <c r="U721" s="6" t="s">
        <v>21423</v>
      </c>
    </row>
    <row r="722" spans="1:21" x14ac:dyDescent="0.2">
      <c r="A722" s="5">
        <v>1398</v>
      </c>
      <c r="B722" s="5">
        <v>829</v>
      </c>
      <c r="C722" s="6" t="s">
        <v>1197</v>
      </c>
      <c r="D722" s="6" t="s">
        <v>1197</v>
      </c>
      <c r="E722" s="6" t="s">
        <v>1198</v>
      </c>
      <c r="F722" s="6" t="s">
        <v>1198</v>
      </c>
      <c r="G722" s="6" t="s">
        <v>1198</v>
      </c>
      <c r="H722" s="6" t="s">
        <v>1199</v>
      </c>
      <c r="I722" s="6" t="s">
        <v>1199</v>
      </c>
      <c r="J722" s="6" t="s">
        <v>1082</v>
      </c>
      <c r="K722" s="6" t="s">
        <v>1082</v>
      </c>
      <c r="L722" s="5">
        <v>3864576300</v>
      </c>
      <c r="M722" s="5">
        <v>3862740825</v>
      </c>
      <c r="N722" s="6" t="s">
        <v>8972</v>
      </c>
      <c r="O722" s="6" t="s">
        <v>8972</v>
      </c>
      <c r="P722" s="6" t="s">
        <v>8975</v>
      </c>
      <c r="Q722" s="6" t="s">
        <v>8653</v>
      </c>
      <c r="R722" s="6">
        <f t="shared" si="22"/>
        <v>0</v>
      </c>
      <c r="S722" s="6">
        <v>0</v>
      </c>
      <c r="T722" s="6">
        <f t="shared" si="23"/>
        <v>0</v>
      </c>
    </row>
    <row r="723" spans="1:21" x14ac:dyDescent="0.2">
      <c r="A723" s="5">
        <v>1338</v>
      </c>
      <c r="B723" s="5">
        <v>830</v>
      </c>
      <c r="C723" s="6" t="s">
        <v>1114</v>
      </c>
      <c r="D723" s="6" t="s">
        <v>1114</v>
      </c>
      <c r="E723" s="6" t="s">
        <v>1115</v>
      </c>
      <c r="F723" s="6" t="s">
        <v>1115</v>
      </c>
      <c r="G723" s="6" t="s">
        <v>1115</v>
      </c>
      <c r="H723" s="6" t="s">
        <v>1116</v>
      </c>
      <c r="I723" s="6" t="s">
        <v>1116</v>
      </c>
      <c r="J723" s="6" t="s">
        <v>1082</v>
      </c>
      <c r="K723" s="6" t="s">
        <v>1082</v>
      </c>
      <c r="L723" s="5">
        <v>3864242065</v>
      </c>
      <c r="M723" s="5">
        <v>3864242065</v>
      </c>
      <c r="N723" s="6" t="s">
        <v>8972</v>
      </c>
      <c r="O723" s="6" t="s">
        <v>8972</v>
      </c>
      <c r="P723" s="6" t="s">
        <v>8975</v>
      </c>
      <c r="Q723" s="6" t="s">
        <v>8653</v>
      </c>
      <c r="R723" s="6">
        <f t="shared" si="22"/>
        <v>0</v>
      </c>
      <c r="S723" s="6">
        <v>0</v>
      </c>
      <c r="T723" s="6">
        <f t="shared" si="23"/>
        <v>0</v>
      </c>
    </row>
    <row r="724" spans="1:21" x14ac:dyDescent="0.2">
      <c r="A724" s="5">
        <v>1539</v>
      </c>
      <c r="B724" s="5">
        <v>831</v>
      </c>
      <c r="C724" s="6" t="s">
        <v>11774</v>
      </c>
      <c r="D724" s="6" t="s">
        <v>1086</v>
      </c>
      <c r="E724" s="6" t="s">
        <v>7568</v>
      </c>
      <c r="F724" s="6" t="s">
        <v>7568</v>
      </c>
      <c r="G724" s="6" t="s">
        <v>11775</v>
      </c>
      <c r="H724" s="6" t="s">
        <v>1087</v>
      </c>
      <c r="I724" s="6" t="s">
        <v>1087</v>
      </c>
      <c r="J724" s="6" t="s">
        <v>1082</v>
      </c>
      <c r="K724" s="6" t="s">
        <v>1082</v>
      </c>
      <c r="L724" s="5">
        <v>3523347909</v>
      </c>
      <c r="M724" s="5">
        <v>3523347909</v>
      </c>
      <c r="N724" s="6" t="s">
        <v>11017</v>
      </c>
      <c r="O724" s="6" t="s">
        <v>11017</v>
      </c>
      <c r="P724" s="6" t="s">
        <v>8975</v>
      </c>
      <c r="Q724" s="6" t="s">
        <v>11776</v>
      </c>
      <c r="R724" s="6">
        <f t="shared" si="22"/>
        <v>0</v>
      </c>
      <c r="S724" s="6">
        <v>0</v>
      </c>
      <c r="T724" s="6">
        <f t="shared" si="23"/>
        <v>0</v>
      </c>
    </row>
    <row r="725" spans="1:21" x14ac:dyDescent="0.2">
      <c r="A725" s="5">
        <v>1519</v>
      </c>
      <c r="B725" s="5">
        <v>832</v>
      </c>
      <c r="C725" s="6" t="s">
        <v>11722</v>
      </c>
      <c r="D725" s="6" t="s">
        <v>11723</v>
      </c>
      <c r="E725" s="6" t="s">
        <v>11724</v>
      </c>
      <c r="F725" s="6" t="s">
        <v>11724</v>
      </c>
      <c r="G725" s="6" t="s">
        <v>11724</v>
      </c>
      <c r="H725" s="6" t="s">
        <v>11725</v>
      </c>
      <c r="I725" s="6" t="s">
        <v>11725</v>
      </c>
      <c r="J725" s="6" t="s">
        <v>1082</v>
      </c>
      <c r="K725" s="6" t="s">
        <v>1082</v>
      </c>
      <c r="L725" s="5">
        <v>9046535276</v>
      </c>
      <c r="M725" s="5">
        <v>9046535276</v>
      </c>
      <c r="N725" s="6" t="s">
        <v>11017</v>
      </c>
      <c r="O725" s="6" t="s">
        <v>11017</v>
      </c>
      <c r="P725" s="6" t="s">
        <v>8975</v>
      </c>
      <c r="Q725" s="6" t="s">
        <v>11726</v>
      </c>
      <c r="R725" s="6">
        <f t="shared" si="22"/>
        <v>0</v>
      </c>
      <c r="S725" s="6">
        <v>0</v>
      </c>
      <c r="T725" s="6">
        <f t="shared" si="23"/>
        <v>0</v>
      </c>
    </row>
    <row r="726" spans="1:21" x14ac:dyDescent="0.2">
      <c r="A726" s="5">
        <v>1520</v>
      </c>
      <c r="B726" s="5">
        <v>832</v>
      </c>
      <c r="C726" s="6" t="s">
        <v>11723</v>
      </c>
      <c r="D726" s="6" t="s">
        <v>11723</v>
      </c>
      <c r="E726" s="6" t="s">
        <v>11724</v>
      </c>
      <c r="F726" s="6" t="s">
        <v>11724</v>
      </c>
      <c r="G726" s="6" t="s">
        <v>11724</v>
      </c>
      <c r="H726" s="6" t="s">
        <v>11725</v>
      </c>
      <c r="I726" s="6" t="s">
        <v>11725</v>
      </c>
      <c r="J726" s="6" t="s">
        <v>1082</v>
      </c>
      <c r="K726" s="6" t="s">
        <v>1082</v>
      </c>
      <c r="L726" s="5">
        <v>9042596291</v>
      </c>
      <c r="M726" s="5">
        <v>9046535276</v>
      </c>
      <c r="N726" s="6" t="s">
        <v>8972</v>
      </c>
      <c r="O726" s="6" t="s">
        <v>11017</v>
      </c>
      <c r="P726" s="6" t="s">
        <v>8975</v>
      </c>
      <c r="Q726" s="6" t="s">
        <v>11726</v>
      </c>
      <c r="R726" s="6">
        <f t="shared" si="22"/>
        <v>0</v>
      </c>
      <c r="S726" s="6">
        <v>0</v>
      </c>
      <c r="T726" s="6">
        <f t="shared" si="23"/>
        <v>1</v>
      </c>
      <c r="U726" s="6" t="s">
        <v>21423</v>
      </c>
    </row>
    <row r="727" spans="1:21" x14ac:dyDescent="0.2">
      <c r="A727" s="5">
        <v>1521</v>
      </c>
      <c r="B727" s="5">
        <v>833</v>
      </c>
      <c r="C727" s="6" t="s">
        <v>11727</v>
      </c>
      <c r="D727" s="6" t="s">
        <v>11728</v>
      </c>
      <c r="E727" s="6" t="s">
        <v>11729</v>
      </c>
      <c r="F727" s="6" t="s">
        <v>11729</v>
      </c>
      <c r="G727" s="6" t="s">
        <v>11730</v>
      </c>
      <c r="H727" s="6" t="s">
        <v>11731</v>
      </c>
      <c r="I727" s="6" t="s">
        <v>11731</v>
      </c>
      <c r="J727" s="6" t="s">
        <v>1082</v>
      </c>
      <c r="K727" s="6" t="s">
        <v>1082</v>
      </c>
      <c r="L727" s="5">
        <v>8502529645</v>
      </c>
      <c r="M727" s="5">
        <v>8502529645</v>
      </c>
      <c r="N727" s="6" t="s">
        <v>11017</v>
      </c>
      <c r="O727" s="6" t="s">
        <v>11017</v>
      </c>
      <c r="P727" s="6" t="s">
        <v>8975</v>
      </c>
      <c r="Q727" s="6" t="s">
        <v>11732</v>
      </c>
      <c r="R727" s="6">
        <f t="shared" si="22"/>
        <v>0</v>
      </c>
      <c r="S727" s="6">
        <v>0</v>
      </c>
      <c r="T727" s="6">
        <f t="shared" si="23"/>
        <v>0</v>
      </c>
    </row>
    <row r="728" spans="1:21" x14ac:dyDescent="0.2">
      <c r="A728" s="5">
        <v>1523</v>
      </c>
      <c r="B728" s="5">
        <v>834</v>
      </c>
      <c r="C728" s="6" t="s">
        <v>11733</v>
      </c>
      <c r="D728" s="6" t="s">
        <v>11734</v>
      </c>
      <c r="E728" s="6" t="s">
        <v>11735</v>
      </c>
      <c r="F728" s="6" t="s">
        <v>11735</v>
      </c>
      <c r="G728" s="6" t="s">
        <v>11736</v>
      </c>
      <c r="H728" s="6" t="s">
        <v>11737</v>
      </c>
      <c r="I728" s="6" t="s">
        <v>11737</v>
      </c>
      <c r="J728" s="6" t="s">
        <v>1082</v>
      </c>
      <c r="K728" s="6" t="s">
        <v>1082</v>
      </c>
      <c r="L728" s="5">
        <v>9049647732</v>
      </c>
      <c r="M728" s="5">
        <v>9049647732</v>
      </c>
      <c r="N728" s="6" t="s">
        <v>11017</v>
      </c>
      <c r="O728" s="6" t="s">
        <v>11017</v>
      </c>
      <c r="P728" s="6" t="s">
        <v>8975</v>
      </c>
      <c r="Q728" s="6" t="s">
        <v>11738</v>
      </c>
      <c r="R728" s="6">
        <f t="shared" si="22"/>
        <v>0</v>
      </c>
      <c r="S728" s="6">
        <v>0</v>
      </c>
      <c r="T728" s="6">
        <f t="shared" si="23"/>
        <v>0</v>
      </c>
    </row>
    <row r="729" spans="1:21" x14ac:dyDescent="0.2">
      <c r="A729" s="5">
        <v>1528</v>
      </c>
      <c r="B729" s="5">
        <v>835</v>
      </c>
      <c r="C729" s="6" t="s">
        <v>11751</v>
      </c>
      <c r="D729" s="6" t="s">
        <v>11752</v>
      </c>
      <c r="E729" s="6" t="s">
        <v>11753</v>
      </c>
      <c r="F729" s="6" t="s">
        <v>11753</v>
      </c>
      <c r="G729" s="6" t="s">
        <v>11753</v>
      </c>
      <c r="H729" s="6" t="s">
        <v>11754</v>
      </c>
      <c r="I729" s="6" t="s">
        <v>11754</v>
      </c>
      <c r="J729" s="6" t="s">
        <v>1082</v>
      </c>
      <c r="K729" s="6" t="s">
        <v>1082</v>
      </c>
      <c r="L729" s="5">
        <v>3214547111</v>
      </c>
      <c r="M729" s="5">
        <v>3214547111</v>
      </c>
      <c r="N729" s="6" t="s">
        <v>11017</v>
      </c>
      <c r="O729" s="6" t="s">
        <v>11017</v>
      </c>
      <c r="P729" s="6" t="s">
        <v>8975</v>
      </c>
      <c r="Q729" s="6" t="s">
        <v>11755</v>
      </c>
      <c r="R729" s="6">
        <f t="shared" si="22"/>
        <v>0</v>
      </c>
      <c r="S729" s="6">
        <v>0</v>
      </c>
      <c r="T729" s="6">
        <f t="shared" si="23"/>
        <v>0</v>
      </c>
    </row>
    <row r="730" spans="1:21" x14ac:dyDescent="0.2">
      <c r="A730" s="5">
        <v>1529</v>
      </c>
      <c r="B730" s="5">
        <v>836</v>
      </c>
      <c r="C730" s="6" t="s">
        <v>11756</v>
      </c>
      <c r="D730" s="6" t="s">
        <v>11757</v>
      </c>
      <c r="E730" s="6" t="s">
        <v>11758</v>
      </c>
      <c r="F730" s="6" t="s">
        <v>11758</v>
      </c>
      <c r="G730" s="6" t="s">
        <v>11759</v>
      </c>
      <c r="H730" s="6" t="s">
        <v>7451</v>
      </c>
      <c r="I730" s="6" t="s">
        <v>7451</v>
      </c>
      <c r="J730" s="6" t="s">
        <v>1082</v>
      </c>
      <c r="K730" s="6" t="s">
        <v>1082</v>
      </c>
      <c r="L730" s="5">
        <v>9544674700</v>
      </c>
      <c r="M730" s="5">
        <v>9544674700</v>
      </c>
      <c r="N730" s="6" t="s">
        <v>11017</v>
      </c>
      <c r="O730" s="6" t="s">
        <v>11017</v>
      </c>
      <c r="P730" s="6" t="s">
        <v>8975</v>
      </c>
      <c r="Q730" s="6" t="s">
        <v>11760</v>
      </c>
      <c r="R730" s="6">
        <f t="shared" si="22"/>
        <v>0</v>
      </c>
      <c r="S730" s="6">
        <v>0</v>
      </c>
      <c r="T730" s="6">
        <f t="shared" si="23"/>
        <v>0</v>
      </c>
    </row>
    <row r="731" spans="1:21" x14ac:dyDescent="0.2">
      <c r="A731" s="5">
        <v>1525</v>
      </c>
      <c r="B731" s="5">
        <v>837</v>
      </c>
      <c r="C731" s="6" t="s">
        <v>11739</v>
      </c>
      <c r="D731" s="6" t="s">
        <v>11740</v>
      </c>
      <c r="E731" s="6" t="s">
        <v>11741</v>
      </c>
      <c r="F731" s="6" t="s">
        <v>11741</v>
      </c>
      <c r="G731" s="6" t="s">
        <v>11742</v>
      </c>
      <c r="H731" s="6" t="s">
        <v>11743</v>
      </c>
      <c r="I731" s="6" t="s">
        <v>11743</v>
      </c>
      <c r="J731" s="6" t="s">
        <v>1082</v>
      </c>
      <c r="K731" s="6" t="s">
        <v>1082</v>
      </c>
      <c r="L731" s="5">
        <v>8506432292</v>
      </c>
      <c r="M731" s="5">
        <v>8506432292</v>
      </c>
      <c r="N731" s="6" t="s">
        <v>11017</v>
      </c>
      <c r="O731" s="6" t="s">
        <v>11017</v>
      </c>
      <c r="P731" s="6" t="s">
        <v>8975</v>
      </c>
      <c r="Q731" s="6" t="s">
        <v>11744</v>
      </c>
      <c r="R731" s="6">
        <f t="shared" si="22"/>
        <v>0</v>
      </c>
      <c r="S731" s="6">
        <v>0</v>
      </c>
      <c r="T731" s="6">
        <f t="shared" si="23"/>
        <v>0</v>
      </c>
    </row>
    <row r="732" spans="1:21" x14ac:dyDescent="0.2">
      <c r="A732" s="5">
        <v>1526</v>
      </c>
      <c r="B732" s="5">
        <v>837</v>
      </c>
      <c r="C732" s="6" t="s">
        <v>13326</v>
      </c>
      <c r="D732" s="6" t="s">
        <v>11740</v>
      </c>
      <c r="E732" s="6" t="s">
        <v>11741</v>
      </c>
      <c r="F732" s="6" t="s">
        <v>11741</v>
      </c>
      <c r="G732" s="6" t="s">
        <v>11742</v>
      </c>
      <c r="H732" s="6" t="s">
        <v>11743</v>
      </c>
      <c r="I732" s="6" t="s">
        <v>11743</v>
      </c>
      <c r="J732" s="6" t="s">
        <v>1082</v>
      </c>
      <c r="K732" s="6" t="s">
        <v>1082</v>
      </c>
      <c r="L732" s="5">
        <v>8506745645</v>
      </c>
      <c r="M732" s="5">
        <v>8506432292</v>
      </c>
      <c r="N732" s="6" t="s">
        <v>8972</v>
      </c>
      <c r="O732" s="6" t="s">
        <v>11017</v>
      </c>
      <c r="P732" s="6" t="s">
        <v>8975</v>
      </c>
      <c r="Q732" s="6" t="s">
        <v>11744</v>
      </c>
      <c r="R732" s="6">
        <f t="shared" si="22"/>
        <v>0</v>
      </c>
      <c r="S732" s="6">
        <v>0</v>
      </c>
      <c r="T732" s="6">
        <f t="shared" si="23"/>
        <v>1</v>
      </c>
      <c r="U732" s="6" t="s">
        <v>21423</v>
      </c>
    </row>
    <row r="733" spans="1:21" x14ac:dyDescent="0.2">
      <c r="A733" s="5">
        <v>1527</v>
      </c>
      <c r="B733" s="5">
        <v>838</v>
      </c>
      <c r="C733" s="6" t="s">
        <v>11745</v>
      </c>
      <c r="D733" s="6" t="s">
        <v>11746</v>
      </c>
      <c r="E733" s="6" t="s">
        <v>11747</v>
      </c>
      <c r="F733" s="6" t="s">
        <v>11747</v>
      </c>
      <c r="G733" s="6" t="s">
        <v>11748</v>
      </c>
      <c r="H733" s="6" t="s">
        <v>11749</v>
      </c>
      <c r="I733" s="6" t="s">
        <v>11749</v>
      </c>
      <c r="J733" s="6" t="s">
        <v>1082</v>
      </c>
      <c r="K733" s="6" t="s">
        <v>1082</v>
      </c>
      <c r="L733" s="5">
        <v>9416247200</v>
      </c>
      <c r="M733" s="5">
        <v>9416247200</v>
      </c>
      <c r="N733" s="6" t="s">
        <v>11017</v>
      </c>
      <c r="O733" s="6" t="s">
        <v>11017</v>
      </c>
      <c r="P733" s="6" t="s">
        <v>8975</v>
      </c>
      <c r="Q733" s="6" t="s">
        <v>11750</v>
      </c>
      <c r="R733" s="6">
        <f t="shared" si="22"/>
        <v>0</v>
      </c>
      <c r="S733" s="6">
        <v>0</v>
      </c>
      <c r="T733" s="6">
        <f t="shared" si="23"/>
        <v>0</v>
      </c>
    </row>
    <row r="734" spans="1:21" x14ac:dyDescent="0.2">
      <c r="A734" s="5">
        <v>1400</v>
      </c>
      <c r="B734" s="5">
        <v>839</v>
      </c>
      <c r="C734" s="6" t="s">
        <v>11498</v>
      </c>
      <c r="D734" s="6" t="s">
        <v>11499</v>
      </c>
      <c r="E734" s="6" t="s">
        <v>11500</v>
      </c>
      <c r="F734" s="6" t="s">
        <v>11500</v>
      </c>
      <c r="G734" s="6" t="s">
        <v>11500</v>
      </c>
      <c r="H734" s="6" t="s">
        <v>11501</v>
      </c>
      <c r="I734" s="6" t="s">
        <v>11501</v>
      </c>
      <c r="J734" s="6" t="s">
        <v>1082</v>
      </c>
      <c r="K734" s="6" t="s">
        <v>1082</v>
      </c>
      <c r="L734" s="5">
        <v>3525136009</v>
      </c>
      <c r="M734" s="5">
        <v>3525136009</v>
      </c>
      <c r="N734" s="6" t="s">
        <v>11017</v>
      </c>
      <c r="O734" s="6" t="s">
        <v>11017</v>
      </c>
      <c r="P734" s="6" t="s">
        <v>8975</v>
      </c>
      <c r="Q734" s="6" t="s">
        <v>11502</v>
      </c>
      <c r="R734" s="6">
        <f t="shared" si="22"/>
        <v>0</v>
      </c>
      <c r="S734" s="6">
        <v>0</v>
      </c>
      <c r="T734" s="6">
        <f t="shared" si="23"/>
        <v>0</v>
      </c>
    </row>
    <row r="735" spans="1:21" x14ac:dyDescent="0.2">
      <c r="A735" s="5">
        <v>1401</v>
      </c>
      <c r="B735" s="5">
        <v>840</v>
      </c>
      <c r="C735" s="6" t="s">
        <v>11503</v>
      </c>
      <c r="D735" s="6" t="s">
        <v>11504</v>
      </c>
      <c r="E735" s="6" t="s">
        <v>11505</v>
      </c>
      <c r="F735" s="6" t="s">
        <v>11505</v>
      </c>
      <c r="G735" s="6" t="s">
        <v>11505</v>
      </c>
      <c r="H735" s="6" t="s">
        <v>11506</v>
      </c>
      <c r="I735" s="6" t="s">
        <v>11506</v>
      </c>
      <c r="J735" s="6" t="s">
        <v>1082</v>
      </c>
      <c r="K735" s="6" t="s">
        <v>1082</v>
      </c>
      <c r="L735" s="5">
        <v>9045292807</v>
      </c>
      <c r="M735" s="5">
        <v>9045292807</v>
      </c>
      <c r="N735" s="6" t="s">
        <v>11017</v>
      </c>
      <c r="O735" s="6" t="s">
        <v>11017</v>
      </c>
      <c r="P735" s="6" t="s">
        <v>8975</v>
      </c>
      <c r="Q735" s="6" t="s">
        <v>11507</v>
      </c>
      <c r="R735" s="6">
        <f t="shared" si="22"/>
        <v>0</v>
      </c>
      <c r="S735" s="6">
        <v>0</v>
      </c>
      <c r="T735" s="6">
        <f t="shared" si="23"/>
        <v>0</v>
      </c>
    </row>
    <row r="736" spans="1:21" x14ac:dyDescent="0.2">
      <c r="A736" s="5">
        <v>1402</v>
      </c>
      <c r="B736" s="5">
        <v>840</v>
      </c>
      <c r="C736" s="6" t="s">
        <v>11504</v>
      </c>
      <c r="D736" s="6" t="s">
        <v>11504</v>
      </c>
      <c r="E736" s="6" t="s">
        <v>11505</v>
      </c>
      <c r="F736" s="6" t="s">
        <v>11505</v>
      </c>
      <c r="G736" s="6" t="s">
        <v>11505</v>
      </c>
      <c r="H736" s="6" t="s">
        <v>11506</v>
      </c>
      <c r="I736" s="6" t="s">
        <v>11506</v>
      </c>
      <c r="J736" s="6" t="s">
        <v>1082</v>
      </c>
      <c r="K736" s="6" t="s">
        <v>1082</v>
      </c>
      <c r="L736" s="5">
        <v>9042123202</v>
      </c>
      <c r="M736" s="5">
        <v>9045292807</v>
      </c>
      <c r="N736" s="6" t="s">
        <v>8972</v>
      </c>
      <c r="O736" s="6" t="s">
        <v>11017</v>
      </c>
      <c r="P736" s="6" t="s">
        <v>8975</v>
      </c>
      <c r="Q736" s="6" t="s">
        <v>11507</v>
      </c>
      <c r="R736" s="6">
        <f t="shared" si="22"/>
        <v>0</v>
      </c>
      <c r="S736" s="6">
        <v>0</v>
      </c>
      <c r="T736" s="6">
        <f t="shared" si="23"/>
        <v>1</v>
      </c>
      <c r="U736" s="6" t="s">
        <v>21423</v>
      </c>
    </row>
    <row r="737" spans="1:21" x14ac:dyDescent="0.2">
      <c r="A737" s="5">
        <v>1403</v>
      </c>
      <c r="B737" s="5">
        <v>841</v>
      </c>
      <c r="C737" s="6" t="s">
        <v>11508</v>
      </c>
      <c r="D737" s="6" t="s">
        <v>11509</v>
      </c>
      <c r="E737" s="6" t="s">
        <v>11510</v>
      </c>
      <c r="F737" s="6" t="s">
        <v>11511</v>
      </c>
      <c r="G737" s="6" t="s">
        <v>11512</v>
      </c>
      <c r="H737" s="6" t="s">
        <v>11513</v>
      </c>
      <c r="I737" s="6" t="s">
        <v>11513</v>
      </c>
      <c r="J737" s="6" t="s">
        <v>1082</v>
      </c>
      <c r="K737" s="6" t="s">
        <v>1082</v>
      </c>
      <c r="L737" s="5">
        <v>2392528551</v>
      </c>
      <c r="M737" s="5">
        <v>2392528551</v>
      </c>
      <c r="N737" s="6" t="s">
        <v>11017</v>
      </c>
      <c r="O737" s="6" t="s">
        <v>11017</v>
      </c>
      <c r="P737" s="6" t="s">
        <v>8975</v>
      </c>
      <c r="Q737" s="6" t="s">
        <v>11514</v>
      </c>
      <c r="R737" s="6">
        <f t="shared" si="22"/>
        <v>0</v>
      </c>
      <c r="S737" s="6">
        <v>0</v>
      </c>
      <c r="T737" s="6">
        <f t="shared" si="23"/>
        <v>0</v>
      </c>
    </row>
    <row r="738" spans="1:21" x14ac:dyDescent="0.2">
      <c r="A738" s="5">
        <v>1404</v>
      </c>
      <c r="B738" s="5">
        <v>842</v>
      </c>
      <c r="C738" s="6" t="s">
        <v>11515</v>
      </c>
      <c r="D738" s="6" t="s">
        <v>11516</v>
      </c>
      <c r="E738" s="6" t="s">
        <v>11517</v>
      </c>
      <c r="F738" s="6" t="s">
        <v>11517</v>
      </c>
      <c r="G738" s="6" t="s">
        <v>11518</v>
      </c>
      <c r="H738" s="6" t="s">
        <v>1120</v>
      </c>
      <c r="I738" s="6" t="s">
        <v>1120</v>
      </c>
      <c r="J738" s="6" t="s">
        <v>1082</v>
      </c>
      <c r="K738" s="6" t="s">
        <v>1082</v>
      </c>
      <c r="L738" s="5">
        <v>3867581037</v>
      </c>
      <c r="M738" s="5">
        <v>3867581037</v>
      </c>
      <c r="N738" s="6" t="s">
        <v>11017</v>
      </c>
      <c r="O738" s="6" t="s">
        <v>11017</v>
      </c>
      <c r="P738" s="6" t="s">
        <v>8975</v>
      </c>
      <c r="Q738" s="6" t="s">
        <v>11519</v>
      </c>
      <c r="R738" s="6">
        <f t="shared" si="22"/>
        <v>0</v>
      </c>
      <c r="S738" s="6">
        <v>0</v>
      </c>
      <c r="T738" s="6">
        <f t="shared" si="23"/>
        <v>0</v>
      </c>
    </row>
    <row r="739" spans="1:21" x14ac:dyDescent="0.2">
      <c r="A739" s="5">
        <v>1340</v>
      </c>
      <c r="B739" s="5">
        <v>843</v>
      </c>
      <c r="C739" s="6" t="s">
        <v>1119</v>
      </c>
      <c r="D739" s="6" t="s">
        <v>5406</v>
      </c>
      <c r="E739" s="6" t="s">
        <v>7806</v>
      </c>
      <c r="F739" s="6" t="s">
        <v>7580</v>
      </c>
      <c r="G739" s="6" t="s">
        <v>11493</v>
      </c>
      <c r="H739" s="6" t="s">
        <v>1120</v>
      </c>
      <c r="I739" s="6" t="s">
        <v>1120</v>
      </c>
      <c r="J739" s="6" t="s">
        <v>1082</v>
      </c>
      <c r="K739" s="6" t="s">
        <v>1082</v>
      </c>
      <c r="L739" s="5">
        <v>3867581068</v>
      </c>
      <c r="M739" s="5">
        <v>3867581068</v>
      </c>
      <c r="N739" s="6" t="s">
        <v>8972</v>
      </c>
      <c r="O739" s="6" t="s">
        <v>8972</v>
      </c>
      <c r="P739" s="6" t="s">
        <v>8975</v>
      </c>
      <c r="Q739" s="6" t="s">
        <v>8653</v>
      </c>
      <c r="R739" s="6">
        <f t="shared" si="22"/>
        <v>0</v>
      </c>
      <c r="S739" s="6">
        <v>0</v>
      </c>
      <c r="T739" s="6">
        <f t="shared" si="23"/>
        <v>0</v>
      </c>
    </row>
    <row r="740" spans="1:21" x14ac:dyDescent="0.2">
      <c r="A740" s="5">
        <v>1405</v>
      </c>
      <c r="B740" s="5">
        <v>844</v>
      </c>
      <c r="C740" s="6" t="s">
        <v>11520</v>
      </c>
      <c r="D740" s="6" t="s">
        <v>11521</v>
      </c>
      <c r="E740" s="6" t="s">
        <v>11522</v>
      </c>
      <c r="F740" s="6" t="s">
        <v>11522</v>
      </c>
      <c r="G740" s="6" t="s">
        <v>11522</v>
      </c>
      <c r="H740" s="6" t="s">
        <v>1121</v>
      </c>
      <c r="I740" s="6" t="s">
        <v>1121</v>
      </c>
      <c r="J740" s="6" t="s">
        <v>1082</v>
      </c>
      <c r="K740" s="6" t="s">
        <v>1082</v>
      </c>
      <c r="L740" s="5">
        <v>7863361260</v>
      </c>
      <c r="M740" s="5">
        <v>7863361260</v>
      </c>
      <c r="N740" s="6" t="s">
        <v>11017</v>
      </c>
      <c r="O740" s="6" t="s">
        <v>11017</v>
      </c>
      <c r="P740" s="6" t="s">
        <v>8975</v>
      </c>
      <c r="Q740" s="6" t="s">
        <v>11523</v>
      </c>
      <c r="R740" s="6">
        <f t="shared" si="22"/>
        <v>0</v>
      </c>
      <c r="S740" s="6">
        <v>0</v>
      </c>
      <c r="T740" s="6">
        <f t="shared" si="23"/>
        <v>0</v>
      </c>
    </row>
    <row r="741" spans="1:21" x14ac:dyDescent="0.2">
      <c r="A741" s="5">
        <v>1406</v>
      </c>
      <c r="B741" s="5">
        <v>845</v>
      </c>
      <c r="C741" s="6" t="s">
        <v>1202</v>
      </c>
      <c r="D741" s="6" t="s">
        <v>1202</v>
      </c>
      <c r="E741" s="6" t="s">
        <v>1203</v>
      </c>
      <c r="F741" s="6" t="s">
        <v>1203</v>
      </c>
      <c r="G741" s="6" t="s">
        <v>11524</v>
      </c>
      <c r="H741" s="6" t="s">
        <v>1121</v>
      </c>
      <c r="I741" s="6" t="s">
        <v>1121</v>
      </c>
      <c r="J741" s="6" t="s">
        <v>1082</v>
      </c>
      <c r="K741" s="6" t="s">
        <v>1082</v>
      </c>
      <c r="L741" s="5">
        <v>7863361437</v>
      </c>
      <c r="M741" s="5">
        <v>7863361437</v>
      </c>
      <c r="N741" s="6" t="s">
        <v>8972</v>
      </c>
      <c r="O741" s="6" t="s">
        <v>8972</v>
      </c>
      <c r="P741" s="6" t="s">
        <v>8975</v>
      </c>
      <c r="Q741" s="6" t="s">
        <v>11523</v>
      </c>
      <c r="R741" s="6">
        <f t="shared" si="22"/>
        <v>0</v>
      </c>
      <c r="S741" s="6">
        <v>0</v>
      </c>
      <c r="T741" s="6">
        <f t="shared" si="23"/>
        <v>0</v>
      </c>
    </row>
    <row r="742" spans="1:21" x14ac:dyDescent="0.2">
      <c r="A742" s="5">
        <v>1407</v>
      </c>
      <c r="B742" s="5">
        <v>846</v>
      </c>
      <c r="C742" s="6" t="s">
        <v>11525</v>
      </c>
      <c r="D742" s="6" t="s">
        <v>11526</v>
      </c>
      <c r="E742" s="6" t="s">
        <v>11527</v>
      </c>
      <c r="F742" s="6" t="s">
        <v>11527</v>
      </c>
      <c r="G742" s="6" t="s">
        <v>11527</v>
      </c>
      <c r="H742" s="6" t="s">
        <v>1204</v>
      </c>
      <c r="I742" s="6" t="s">
        <v>1204</v>
      </c>
      <c r="J742" s="6" t="s">
        <v>1082</v>
      </c>
      <c r="K742" s="6" t="s">
        <v>1082</v>
      </c>
      <c r="L742" s="5">
        <v>8639934601</v>
      </c>
      <c r="M742" s="5">
        <v>8639934601</v>
      </c>
      <c r="N742" s="6" t="s">
        <v>11017</v>
      </c>
      <c r="O742" s="6" t="s">
        <v>11017</v>
      </c>
      <c r="P742" s="6" t="s">
        <v>8975</v>
      </c>
      <c r="Q742" s="6" t="s">
        <v>11528</v>
      </c>
      <c r="R742" s="6">
        <f t="shared" si="22"/>
        <v>0</v>
      </c>
      <c r="S742" s="6">
        <v>0</v>
      </c>
      <c r="T742" s="6">
        <f t="shared" si="23"/>
        <v>0</v>
      </c>
    </row>
    <row r="743" spans="1:21" x14ac:dyDescent="0.2">
      <c r="A743" s="5">
        <v>1408</v>
      </c>
      <c r="B743" s="5">
        <v>846</v>
      </c>
      <c r="C743" s="6" t="s">
        <v>11526</v>
      </c>
      <c r="D743" s="6" t="s">
        <v>11526</v>
      </c>
      <c r="E743" s="6" t="s">
        <v>11527</v>
      </c>
      <c r="F743" s="6" t="s">
        <v>11527</v>
      </c>
      <c r="G743" s="6" t="s">
        <v>11527</v>
      </c>
      <c r="H743" s="6" t="s">
        <v>1204</v>
      </c>
      <c r="I743" s="6" t="s">
        <v>1204</v>
      </c>
      <c r="J743" s="6" t="s">
        <v>1082</v>
      </c>
      <c r="K743" s="6" t="s">
        <v>1082</v>
      </c>
      <c r="L743" s="5">
        <v>8639934601</v>
      </c>
      <c r="M743" s="5">
        <v>8639934601</v>
      </c>
      <c r="N743" s="6" t="s">
        <v>8972</v>
      </c>
      <c r="O743" s="6" t="s">
        <v>11017</v>
      </c>
      <c r="P743" s="6" t="s">
        <v>8975</v>
      </c>
      <c r="Q743" s="6" t="s">
        <v>11528</v>
      </c>
      <c r="R743" s="6">
        <f t="shared" si="22"/>
        <v>0</v>
      </c>
      <c r="S743" s="6">
        <v>0</v>
      </c>
      <c r="T743" s="6">
        <f t="shared" si="23"/>
        <v>1</v>
      </c>
      <c r="U743" s="6" t="s">
        <v>21423</v>
      </c>
    </row>
    <row r="744" spans="1:21" x14ac:dyDescent="0.2">
      <c r="A744" s="5">
        <v>1409</v>
      </c>
      <c r="B744" s="5">
        <v>847</v>
      </c>
      <c r="C744" s="6" t="s">
        <v>11529</v>
      </c>
      <c r="D744" s="6" t="s">
        <v>11530</v>
      </c>
      <c r="E744" s="6" t="s">
        <v>11531</v>
      </c>
      <c r="F744" s="6" t="s">
        <v>11531</v>
      </c>
      <c r="G744" s="6" t="s">
        <v>11532</v>
      </c>
      <c r="H744" s="6" t="s">
        <v>11533</v>
      </c>
      <c r="I744" s="6" t="s">
        <v>11533</v>
      </c>
      <c r="J744" s="6" t="s">
        <v>1082</v>
      </c>
      <c r="K744" s="6" t="s">
        <v>1082</v>
      </c>
      <c r="L744" s="5">
        <v>3524895300</v>
      </c>
      <c r="M744" s="5">
        <v>3524895300</v>
      </c>
      <c r="N744" s="6" t="s">
        <v>11017</v>
      </c>
      <c r="O744" s="6" t="s">
        <v>11017</v>
      </c>
      <c r="P744" s="6" t="s">
        <v>8975</v>
      </c>
      <c r="Q744" s="6" t="s">
        <v>11534</v>
      </c>
      <c r="R744" s="6">
        <f t="shared" si="22"/>
        <v>0</v>
      </c>
      <c r="S744" s="6">
        <v>0</v>
      </c>
      <c r="T744" s="6">
        <f t="shared" si="23"/>
        <v>0</v>
      </c>
    </row>
    <row r="745" spans="1:21" x14ac:dyDescent="0.2">
      <c r="A745" s="5">
        <v>1530</v>
      </c>
      <c r="B745" s="5">
        <v>848</v>
      </c>
      <c r="C745" s="6" t="s">
        <v>11761</v>
      </c>
      <c r="D745" s="6" t="s">
        <v>11761</v>
      </c>
      <c r="E745" s="6" t="s">
        <v>11762</v>
      </c>
      <c r="F745" s="6" t="s">
        <v>11762</v>
      </c>
      <c r="G745" s="6" t="s">
        <v>11763</v>
      </c>
      <c r="H745" s="6" t="s">
        <v>1081</v>
      </c>
      <c r="I745" s="6" t="s">
        <v>1081</v>
      </c>
      <c r="J745" s="6" t="s">
        <v>1082</v>
      </c>
      <c r="K745" s="6" t="s">
        <v>1082</v>
      </c>
      <c r="L745" s="5">
        <v>9042532260</v>
      </c>
      <c r="M745" s="5">
        <v>9042532260</v>
      </c>
      <c r="N745" s="6" t="s">
        <v>11017</v>
      </c>
      <c r="O745" s="6" t="s">
        <v>11017</v>
      </c>
      <c r="P745" s="6" t="s">
        <v>8975</v>
      </c>
      <c r="Q745" s="6" t="s">
        <v>11764</v>
      </c>
      <c r="R745" s="6">
        <f t="shared" si="22"/>
        <v>0</v>
      </c>
      <c r="S745" s="6">
        <v>0</v>
      </c>
      <c r="T745" s="6">
        <f t="shared" si="23"/>
        <v>0</v>
      </c>
    </row>
    <row r="746" spans="1:21" x14ac:dyDescent="0.2">
      <c r="A746" s="5">
        <v>1540</v>
      </c>
      <c r="B746" s="5">
        <v>850</v>
      </c>
      <c r="C746" s="6" t="s">
        <v>11777</v>
      </c>
      <c r="D746" s="6" t="s">
        <v>11778</v>
      </c>
      <c r="E746" s="6" t="s">
        <v>11779</v>
      </c>
      <c r="F746" s="6" t="s">
        <v>11779</v>
      </c>
      <c r="G746" s="6" t="s">
        <v>11780</v>
      </c>
      <c r="H746" s="6" t="s">
        <v>11781</v>
      </c>
      <c r="I746" s="6" t="s">
        <v>11781</v>
      </c>
      <c r="J746" s="6" t="s">
        <v>1082</v>
      </c>
      <c r="K746" s="6" t="s">
        <v>1082</v>
      </c>
      <c r="L746" s="5">
        <v>8505953014</v>
      </c>
      <c r="M746" s="5">
        <v>8505953014</v>
      </c>
      <c r="N746" s="6" t="s">
        <v>11017</v>
      </c>
      <c r="O746" s="6" t="s">
        <v>11017</v>
      </c>
      <c r="P746" s="6" t="s">
        <v>8975</v>
      </c>
      <c r="Q746" s="6" t="s">
        <v>11782</v>
      </c>
      <c r="R746" s="6">
        <f t="shared" si="22"/>
        <v>0</v>
      </c>
      <c r="S746" s="6">
        <v>0</v>
      </c>
      <c r="T746" s="6">
        <f t="shared" si="23"/>
        <v>0</v>
      </c>
    </row>
    <row r="747" spans="1:21" x14ac:dyDescent="0.2">
      <c r="A747" s="5">
        <v>1541</v>
      </c>
      <c r="B747" s="5">
        <v>851</v>
      </c>
      <c r="C747" s="6" t="s">
        <v>13123</v>
      </c>
      <c r="D747" s="6" t="s">
        <v>13124</v>
      </c>
      <c r="E747" s="6" t="s">
        <v>13125</v>
      </c>
      <c r="F747" s="6" t="s">
        <v>13125</v>
      </c>
      <c r="G747" s="6" t="s">
        <v>13125</v>
      </c>
      <c r="H747" s="6" t="s">
        <v>13126</v>
      </c>
      <c r="I747" s="6" t="s">
        <v>13126</v>
      </c>
      <c r="J747" s="6" t="s">
        <v>1082</v>
      </c>
      <c r="K747" s="6" t="s">
        <v>1082</v>
      </c>
      <c r="L747" s="5">
        <v>8506532111</v>
      </c>
      <c r="M747" s="5">
        <v>8506532111</v>
      </c>
      <c r="N747" s="6" t="s">
        <v>11017</v>
      </c>
      <c r="O747" s="6" t="s">
        <v>11017</v>
      </c>
      <c r="P747" s="6" t="s">
        <v>8975</v>
      </c>
      <c r="Q747" s="6" t="s">
        <v>13127</v>
      </c>
      <c r="R747" s="6">
        <f t="shared" si="22"/>
        <v>0</v>
      </c>
      <c r="S747" s="6">
        <v>0</v>
      </c>
      <c r="T747" s="6">
        <f t="shared" si="23"/>
        <v>0</v>
      </c>
    </row>
    <row r="748" spans="1:21" x14ac:dyDescent="0.2">
      <c r="A748" s="5">
        <v>1542</v>
      </c>
      <c r="B748" s="5">
        <v>852</v>
      </c>
      <c r="C748" s="6" t="s">
        <v>11783</v>
      </c>
      <c r="D748" s="6" t="s">
        <v>11784</v>
      </c>
      <c r="E748" s="6" t="s">
        <v>11785</v>
      </c>
      <c r="F748" s="6" t="s">
        <v>11785</v>
      </c>
      <c r="G748" s="6" t="s">
        <v>11785</v>
      </c>
      <c r="H748" s="6" t="s">
        <v>11786</v>
      </c>
      <c r="I748" s="6" t="s">
        <v>11786</v>
      </c>
      <c r="J748" s="6" t="s">
        <v>1082</v>
      </c>
      <c r="K748" s="6" t="s">
        <v>1082</v>
      </c>
      <c r="L748" s="5">
        <v>8506532111</v>
      </c>
      <c r="M748" s="5">
        <v>8506532111</v>
      </c>
      <c r="N748" s="6" t="s">
        <v>11017</v>
      </c>
      <c r="O748" s="6" t="s">
        <v>11017</v>
      </c>
      <c r="P748" s="6" t="s">
        <v>8975</v>
      </c>
      <c r="Q748" s="6" t="s">
        <v>11787</v>
      </c>
      <c r="R748" s="6">
        <f t="shared" si="22"/>
        <v>0</v>
      </c>
      <c r="S748" s="6">
        <v>0</v>
      </c>
      <c r="T748" s="6">
        <f t="shared" si="23"/>
        <v>0</v>
      </c>
    </row>
    <row r="749" spans="1:21" x14ac:dyDescent="0.2">
      <c r="A749" s="5">
        <v>1411</v>
      </c>
      <c r="B749" s="5">
        <v>853</v>
      </c>
      <c r="C749" s="6" t="s">
        <v>11535</v>
      </c>
      <c r="D749" s="6" t="s">
        <v>11536</v>
      </c>
      <c r="E749" s="6" t="s">
        <v>11537</v>
      </c>
      <c r="F749" s="6" t="s">
        <v>11537</v>
      </c>
      <c r="G749" s="6" t="s">
        <v>11537</v>
      </c>
      <c r="H749" s="6" t="s">
        <v>11538</v>
      </c>
      <c r="I749" s="6" t="s">
        <v>11538</v>
      </c>
      <c r="J749" s="6" t="s">
        <v>1082</v>
      </c>
      <c r="K749" s="6" t="s">
        <v>1082</v>
      </c>
      <c r="L749" s="5">
        <v>8508757200</v>
      </c>
      <c r="M749" s="5">
        <v>8508757200</v>
      </c>
      <c r="N749" s="6" t="s">
        <v>11017</v>
      </c>
      <c r="O749" s="6" t="s">
        <v>11017</v>
      </c>
      <c r="P749" s="6" t="s">
        <v>8975</v>
      </c>
      <c r="Q749" s="6" t="s">
        <v>11539</v>
      </c>
      <c r="R749" s="6">
        <f t="shared" si="22"/>
        <v>0</v>
      </c>
      <c r="S749" s="6">
        <v>0</v>
      </c>
      <c r="T749" s="6">
        <f t="shared" si="23"/>
        <v>0</v>
      </c>
    </row>
    <row r="750" spans="1:21" x14ac:dyDescent="0.2">
      <c r="A750" s="5">
        <v>1412</v>
      </c>
      <c r="B750" s="5">
        <v>854</v>
      </c>
      <c r="C750" s="6" t="s">
        <v>11540</v>
      </c>
      <c r="D750" s="6" t="s">
        <v>11541</v>
      </c>
      <c r="E750" s="6" t="s">
        <v>11542</v>
      </c>
      <c r="F750" s="6" t="s">
        <v>11542</v>
      </c>
      <c r="G750" s="6" t="s">
        <v>11542</v>
      </c>
      <c r="H750" s="6" t="s">
        <v>191</v>
      </c>
      <c r="I750" s="6" t="s">
        <v>191</v>
      </c>
      <c r="J750" s="6" t="s">
        <v>1082</v>
      </c>
      <c r="K750" s="6" t="s">
        <v>1082</v>
      </c>
      <c r="L750" s="5">
        <v>3524633120</v>
      </c>
      <c r="M750" s="5">
        <v>3524633120</v>
      </c>
      <c r="N750" s="6" t="s">
        <v>11017</v>
      </c>
      <c r="O750" s="6" t="s">
        <v>11017</v>
      </c>
      <c r="P750" s="6" t="s">
        <v>8975</v>
      </c>
      <c r="Q750" s="6" t="s">
        <v>11543</v>
      </c>
      <c r="R750" s="6">
        <f t="shared" si="22"/>
        <v>0</v>
      </c>
      <c r="S750" s="6">
        <v>0</v>
      </c>
      <c r="T750" s="6">
        <f t="shared" si="23"/>
        <v>0</v>
      </c>
    </row>
    <row r="751" spans="1:21" x14ac:dyDescent="0.2">
      <c r="A751" s="5">
        <v>1413</v>
      </c>
      <c r="B751" s="5">
        <v>854</v>
      </c>
      <c r="C751" s="6" t="s">
        <v>13319</v>
      </c>
      <c r="D751" s="6" t="s">
        <v>11541</v>
      </c>
      <c r="E751" s="6" t="s">
        <v>11542</v>
      </c>
      <c r="F751" s="6" t="s">
        <v>11542</v>
      </c>
      <c r="G751" s="6" t="s">
        <v>11542</v>
      </c>
      <c r="H751" s="6" t="s">
        <v>191</v>
      </c>
      <c r="I751" s="6" t="s">
        <v>191</v>
      </c>
      <c r="J751" s="6" t="s">
        <v>1082</v>
      </c>
      <c r="K751" s="6" t="s">
        <v>1082</v>
      </c>
      <c r="L751" s="5">
        <v>3524633120</v>
      </c>
      <c r="M751" s="5">
        <v>3524633120</v>
      </c>
      <c r="N751" s="6" t="s">
        <v>8972</v>
      </c>
      <c r="O751" s="6" t="s">
        <v>11017</v>
      </c>
      <c r="P751" s="6" t="s">
        <v>8975</v>
      </c>
      <c r="Q751" s="6" t="s">
        <v>11543</v>
      </c>
      <c r="R751" s="6">
        <f t="shared" si="22"/>
        <v>0</v>
      </c>
      <c r="S751" s="6">
        <v>0</v>
      </c>
      <c r="T751" s="6">
        <f t="shared" si="23"/>
        <v>1</v>
      </c>
      <c r="U751" s="6" t="s">
        <v>21424</v>
      </c>
    </row>
    <row r="752" spans="1:21" x14ac:dyDescent="0.2">
      <c r="A752" s="5">
        <v>1414</v>
      </c>
      <c r="B752" s="5">
        <v>855</v>
      </c>
      <c r="C752" s="6" t="s">
        <v>11544</v>
      </c>
      <c r="D752" s="6" t="s">
        <v>11545</v>
      </c>
      <c r="E752" s="6" t="s">
        <v>11546</v>
      </c>
      <c r="F752" s="6" t="s">
        <v>11546</v>
      </c>
      <c r="G752" s="6" t="s">
        <v>11547</v>
      </c>
      <c r="H752" s="6" t="s">
        <v>11548</v>
      </c>
      <c r="I752" s="6" t="s">
        <v>11548</v>
      </c>
      <c r="J752" s="6" t="s">
        <v>1082</v>
      </c>
      <c r="K752" s="6" t="s">
        <v>1082</v>
      </c>
      <c r="L752" s="5">
        <v>8633026062</v>
      </c>
      <c r="M752" s="5">
        <v>8633026062</v>
      </c>
      <c r="N752" s="6" t="s">
        <v>11017</v>
      </c>
      <c r="O752" s="6" t="s">
        <v>11017</v>
      </c>
      <c r="P752" s="6" t="s">
        <v>8975</v>
      </c>
      <c r="Q752" s="6" t="s">
        <v>11549</v>
      </c>
      <c r="R752" s="6">
        <f t="shared" si="22"/>
        <v>0</v>
      </c>
      <c r="S752" s="6">
        <v>0</v>
      </c>
      <c r="T752" s="6">
        <f t="shared" si="23"/>
        <v>0</v>
      </c>
    </row>
    <row r="753" spans="1:21" x14ac:dyDescent="0.2">
      <c r="A753" s="5">
        <v>1415</v>
      </c>
      <c r="B753" s="5">
        <v>855</v>
      </c>
      <c r="C753" s="6" t="s">
        <v>13320</v>
      </c>
      <c r="D753" s="6" t="s">
        <v>11545</v>
      </c>
      <c r="E753" s="6" t="s">
        <v>11546</v>
      </c>
      <c r="F753" s="6" t="s">
        <v>11546</v>
      </c>
      <c r="G753" s="6" t="s">
        <v>11547</v>
      </c>
      <c r="H753" s="6" t="s">
        <v>11548</v>
      </c>
      <c r="I753" s="6" t="s">
        <v>11548</v>
      </c>
      <c r="J753" s="6" t="s">
        <v>1082</v>
      </c>
      <c r="K753" s="6" t="s">
        <v>1082</v>
      </c>
      <c r="L753" s="5">
        <v>8639460707</v>
      </c>
      <c r="M753" s="5">
        <v>8633026062</v>
      </c>
      <c r="N753" s="6" t="s">
        <v>8972</v>
      </c>
      <c r="O753" s="6" t="s">
        <v>11017</v>
      </c>
      <c r="P753" s="6" t="s">
        <v>8975</v>
      </c>
      <c r="Q753" s="6" t="s">
        <v>11549</v>
      </c>
      <c r="R753" s="6">
        <f t="shared" si="22"/>
        <v>0</v>
      </c>
      <c r="S753" s="6">
        <v>0</v>
      </c>
      <c r="T753" s="6">
        <f t="shared" si="23"/>
        <v>1</v>
      </c>
      <c r="U753" s="6" t="s">
        <v>21424</v>
      </c>
    </row>
    <row r="754" spans="1:21" x14ac:dyDescent="0.2">
      <c r="A754" s="5">
        <v>1416</v>
      </c>
      <c r="B754" s="5">
        <v>856</v>
      </c>
      <c r="C754" s="6" t="s">
        <v>11550</v>
      </c>
      <c r="D754" s="6" t="s">
        <v>11551</v>
      </c>
      <c r="E754" s="6" t="s">
        <v>11552</v>
      </c>
      <c r="F754" s="6" t="s">
        <v>11552</v>
      </c>
      <c r="G754" s="6" t="s">
        <v>11553</v>
      </c>
      <c r="H754" s="6" t="s">
        <v>11554</v>
      </c>
      <c r="I754" s="6" t="s">
        <v>11554</v>
      </c>
      <c r="J754" s="6" t="s">
        <v>1082</v>
      </c>
      <c r="K754" s="6" t="s">
        <v>1082</v>
      </c>
      <c r="L754" s="5">
        <v>8502271276</v>
      </c>
      <c r="M754" s="5">
        <v>8502271276</v>
      </c>
      <c r="N754" s="6" t="s">
        <v>11017</v>
      </c>
      <c r="O754" s="6" t="s">
        <v>11017</v>
      </c>
      <c r="P754" s="6" t="s">
        <v>8975</v>
      </c>
      <c r="Q754" s="6" t="s">
        <v>11555</v>
      </c>
      <c r="R754" s="6">
        <f t="shared" si="22"/>
        <v>0</v>
      </c>
      <c r="S754" s="6">
        <v>0</v>
      </c>
      <c r="T754" s="6">
        <f t="shared" si="23"/>
        <v>0</v>
      </c>
    </row>
    <row r="755" spans="1:21" x14ac:dyDescent="0.2">
      <c r="A755" s="5">
        <v>1417</v>
      </c>
      <c r="B755" s="5">
        <v>856</v>
      </c>
      <c r="C755" s="6" t="s">
        <v>11551</v>
      </c>
      <c r="D755" s="6" t="s">
        <v>11551</v>
      </c>
      <c r="E755" s="6" t="s">
        <v>11552</v>
      </c>
      <c r="F755" s="6" t="s">
        <v>11552</v>
      </c>
      <c r="G755" s="6" t="s">
        <v>11553</v>
      </c>
      <c r="H755" s="6" t="s">
        <v>11554</v>
      </c>
      <c r="I755" s="6" t="s">
        <v>11554</v>
      </c>
      <c r="J755" s="6" t="s">
        <v>1082</v>
      </c>
      <c r="K755" s="6" t="s">
        <v>1082</v>
      </c>
      <c r="L755" s="5">
        <v>8502271276</v>
      </c>
      <c r="M755" s="5">
        <v>8502271276</v>
      </c>
      <c r="N755" s="6" t="s">
        <v>8972</v>
      </c>
      <c r="O755" s="6" t="s">
        <v>11017</v>
      </c>
      <c r="P755" s="6" t="s">
        <v>8975</v>
      </c>
      <c r="Q755" s="6" t="s">
        <v>11555</v>
      </c>
      <c r="R755" s="6">
        <f t="shared" si="22"/>
        <v>0</v>
      </c>
      <c r="S755" s="6">
        <v>0</v>
      </c>
      <c r="T755" s="6">
        <f t="shared" si="23"/>
        <v>1</v>
      </c>
      <c r="U755" s="6" t="s">
        <v>21424</v>
      </c>
    </row>
    <row r="756" spans="1:21" x14ac:dyDescent="0.2">
      <c r="A756" s="5">
        <v>1418</v>
      </c>
      <c r="B756" s="5">
        <v>857</v>
      </c>
      <c r="C756" s="6" t="s">
        <v>13128</v>
      </c>
      <c r="D756" s="6" t="s">
        <v>13129</v>
      </c>
      <c r="E756" s="6" t="s">
        <v>13130</v>
      </c>
      <c r="F756" s="6" t="s">
        <v>13130</v>
      </c>
      <c r="G756" s="6" t="s">
        <v>13131</v>
      </c>
      <c r="H756" s="6" t="s">
        <v>1205</v>
      </c>
      <c r="I756" s="6" t="s">
        <v>1205</v>
      </c>
      <c r="J756" s="6" t="s">
        <v>1082</v>
      </c>
      <c r="K756" s="6" t="s">
        <v>1082</v>
      </c>
      <c r="L756" s="5">
        <v>3867581037</v>
      </c>
      <c r="M756" s="5">
        <v>3867581037</v>
      </c>
      <c r="N756" s="6" t="s">
        <v>11017</v>
      </c>
      <c r="O756" s="6" t="s">
        <v>11017</v>
      </c>
      <c r="P756" s="6" t="s">
        <v>8975</v>
      </c>
      <c r="Q756" s="6" t="s">
        <v>11556</v>
      </c>
      <c r="R756" s="6">
        <f t="shared" si="22"/>
        <v>0</v>
      </c>
      <c r="S756" s="6">
        <v>0</v>
      </c>
      <c r="T756" s="6">
        <f t="shared" si="23"/>
        <v>0</v>
      </c>
    </row>
    <row r="757" spans="1:21" x14ac:dyDescent="0.2">
      <c r="A757" s="5">
        <v>1420</v>
      </c>
      <c r="B757" s="5">
        <v>858</v>
      </c>
      <c r="C757" s="6" t="s">
        <v>1206</v>
      </c>
      <c r="D757" s="6" t="s">
        <v>5409</v>
      </c>
      <c r="E757" s="6" t="s">
        <v>1207</v>
      </c>
      <c r="F757" s="6" t="s">
        <v>1207</v>
      </c>
      <c r="G757" s="6" t="s">
        <v>7909</v>
      </c>
      <c r="H757" s="6" t="s">
        <v>1208</v>
      </c>
      <c r="I757" s="6" t="s">
        <v>1208</v>
      </c>
      <c r="J757" s="6" t="s">
        <v>1082</v>
      </c>
      <c r="K757" s="6" t="s">
        <v>1082</v>
      </c>
      <c r="L757" s="5">
        <v>3867921414</v>
      </c>
      <c r="M757" s="5">
        <v>3867921414</v>
      </c>
      <c r="N757" s="6" t="s">
        <v>8972</v>
      </c>
      <c r="O757" s="6" t="s">
        <v>8972</v>
      </c>
      <c r="P757" s="6" t="s">
        <v>8975</v>
      </c>
      <c r="Q757" s="6" t="s">
        <v>11556</v>
      </c>
      <c r="R757" s="6">
        <f t="shared" si="22"/>
        <v>0</v>
      </c>
      <c r="S757" s="6">
        <v>0</v>
      </c>
      <c r="T757" s="6">
        <f t="shared" si="23"/>
        <v>0</v>
      </c>
    </row>
    <row r="758" spans="1:21" x14ac:dyDescent="0.2">
      <c r="A758" s="5">
        <v>1421</v>
      </c>
      <c r="B758" s="5">
        <v>859</v>
      </c>
      <c r="C758" s="6" t="s">
        <v>11557</v>
      </c>
      <c r="D758" s="6" t="s">
        <v>11558</v>
      </c>
      <c r="E758" s="6" t="s">
        <v>11559</v>
      </c>
      <c r="F758" s="6" t="s">
        <v>11559</v>
      </c>
      <c r="G758" s="6" t="s">
        <v>11559</v>
      </c>
      <c r="H758" s="6" t="s">
        <v>11560</v>
      </c>
      <c r="I758" s="6" t="s">
        <v>11560</v>
      </c>
      <c r="J758" s="6" t="s">
        <v>1082</v>
      </c>
      <c r="K758" s="6" t="s">
        <v>1082</v>
      </c>
      <c r="L758" s="5">
        <v>8505105430</v>
      </c>
      <c r="M758" s="5">
        <v>8505105430</v>
      </c>
      <c r="N758" s="6" t="s">
        <v>11017</v>
      </c>
      <c r="O758" s="6" t="s">
        <v>11017</v>
      </c>
      <c r="P758" s="6" t="s">
        <v>8975</v>
      </c>
      <c r="Q758" s="6" t="s">
        <v>11561</v>
      </c>
      <c r="R758" s="6">
        <f t="shared" si="22"/>
        <v>0</v>
      </c>
      <c r="S758" s="6">
        <v>0</v>
      </c>
      <c r="T758" s="6">
        <f t="shared" si="23"/>
        <v>0</v>
      </c>
    </row>
    <row r="759" spans="1:21" x14ac:dyDescent="0.2">
      <c r="A759" s="5">
        <v>1422</v>
      </c>
      <c r="B759" s="5">
        <v>859</v>
      </c>
      <c r="C759" s="6" t="s">
        <v>13321</v>
      </c>
      <c r="D759" s="6" t="s">
        <v>11558</v>
      </c>
      <c r="E759" s="6" t="s">
        <v>11559</v>
      </c>
      <c r="F759" s="6" t="s">
        <v>11559</v>
      </c>
      <c r="G759" s="6" t="s">
        <v>11559</v>
      </c>
      <c r="H759" s="6" t="s">
        <v>11560</v>
      </c>
      <c r="I759" s="6" t="s">
        <v>11560</v>
      </c>
      <c r="J759" s="6" t="s">
        <v>1082</v>
      </c>
      <c r="K759" s="6" t="s">
        <v>1082</v>
      </c>
      <c r="L759" s="5">
        <v>8637734161</v>
      </c>
      <c r="M759" s="5">
        <v>8505105430</v>
      </c>
      <c r="N759" s="6" t="s">
        <v>8972</v>
      </c>
      <c r="O759" s="6" t="s">
        <v>11017</v>
      </c>
      <c r="P759" s="6" t="s">
        <v>8975</v>
      </c>
      <c r="Q759" s="6" t="s">
        <v>11561</v>
      </c>
      <c r="R759" s="6">
        <f t="shared" si="22"/>
        <v>0</v>
      </c>
      <c r="S759" s="6">
        <v>0</v>
      </c>
      <c r="T759" s="6">
        <f t="shared" si="23"/>
        <v>1</v>
      </c>
      <c r="U759" s="6" t="s">
        <v>21424</v>
      </c>
    </row>
    <row r="760" spans="1:21" x14ac:dyDescent="0.2">
      <c r="A760" s="5">
        <v>1423</v>
      </c>
      <c r="B760" s="5">
        <v>860</v>
      </c>
      <c r="C760" s="6" t="s">
        <v>11562</v>
      </c>
      <c r="D760" s="6" t="s">
        <v>11563</v>
      </c>
      <c r="E760" s="6" t="s">
        <v>11564</v>
      </c>
      <c r="F760" s="6" t="s">
        <v>11564</v>
      </c>
      <c r="G760" s="6" t="s">
        <v>11564</v>
      </c>
      <c r="H760" s="6" t="s">
        <v>11565</v>
      </c>
      <c r="I760" s="6" t="s">
        <v>11565</v>
      </c>
      <c r="J760" s="6" t="s">
        <v>1082</v>
      </c>
      <c r="K760" s="6" t="s">
        <v>1082</v>
      </c>
      <c r="L760" s="5">
        <v>8633026062</v>
      </c>
      <c r="M760" s="5">
        <v>8633026062</v>
      </c>
      <c r="N760" s="6" t="s">
        <v>11017</v>
      </c>
      <c r="O760" s="6" t="s">
        <v>11017</v>
      </c>
      <c r="P760" s="6" t="s">
        <v>8975</v>
      </c>
      <c r="Q760" s="6" t="s">
        <v>11566</v>
      </c>
      <c r="R760" s="6">
        <f t="shared" si="22"/>
        <v>0</v>
      </c>
      <c r="S760" s="6">
        <v>0</v>
      </c>
      <c r="T760" s="6">
        <f t="shared" si="23"/>
        <v>0</v>
      </c>
    </row>
    <row r="761" spans="1:21" x14ac:dyDescent="0.2">
      <c r="A761" s="5">
        <v>1425</v>
      </c>
      <c r="B761" s="5">
        <v>861</v>
      </c>
      <c r="C761" s="6" t="s">
        <v>1209</v>
      </c>
      <c r="D761" s="6" t="s">
        <v>5410</v>
      </c>
      <c r="E761" s="6" t="s">
        <v>1210</v>
      </c>
      <c r="F761" s="6" t="s">
        <v>1210</v>
      </c>
      <c r="G761" s="6" t="s">
        <v>1210</v>
      </c>
      <c r="H761" s="6" t="s">
        <v>1211</v>
      </c>
      <c r="I761" s="6" t="s">
        <v>1211</v>
      </c>
      <c r="J761" s="6" t="s">
        <v>1082</v>
      </c>
      <c r="K761" s="6" t="s">
        <v>1082</v>
      </c>
      <c r="L761" s="5">
        <v>8639831408</v>
      </c>
      <c r="M761" s="5">
        <v>8639831408</v>
      </c>
      <c r="N761" s="6" t="s">
        <v>8972</v>
      </c>
      <c r="O761" s="6" t="s">
        <v>8972</v>
      </c>
      <c r="P761" s="6" t="s">
        <v>8975</v>
      </c>
      <c r="Q761" s="6" t="s">
        <v>11566</v>
      </c>
      <c r="R761" s="6">
        <f t="shared" si="22"/>
        <v>0</v>
      </c>
      <c r="S761" s="6">
        <v>0</v>
      </c>
      <c r="T761" s="6">
        <f t="shared" si="23"/>
        <v>0</v>
      </c>
    </row>
    <row r="762" spans="1:21" x14ac:dyDescent="0.2">
      <c r="A762" s="5">
        <v>1426</v>
      </c>
      <c r="B762" s="5">
        <v>862</v>
      </c>
      <c r="C762" s="6" t="s">
        <v>13132</v>
      </c>
      <c r="D762" s="6" t="s">
        <v>13133</v>
      </c>
      <c r="E762" s="6" t="s">
        <v>13134</v>
      </c>
      <c r="F762" s="6" t="s">
        <v>13134</v>
      </c>
      <c r="G762" s="6" t="s">
        <v>13134</v>
      </c>
      <c r="H762" s="6" t="s">
        <v>1212</v>
      </c>
      <c r="I762" s="6" t="s">
        <v>1212</v>
      </c>
      <c r="J762" s="6" t="s">
        <v>1082</v>
      </c>
      <c r="K762" s="6" t="s">
        <v>1082</v>
      </c>
      <c r="L762" s="5">
        <v>3525406800</v>
      </c>
      <c r="M762" s="5">
        <v>3525406800</v>
      </c>
      <c r="N762" s="6" t="s">
        <v>11017</v>
      </c>
      <c r="O762" s="6" t="s">
        <v>11017</v>
      </c>
      <c r="P762" s="6" t="s">
        <v>8975</v>
      </c>
      <c r="Q762" s="6" t="s">
        <v>13135</v>
      </c>
      <c r="R762" s="6">
        <f t="shared" si="22"/>
        <v>0</v>
      </c>
      <c r="S762" s="6">
        <v>0</v>
      </c>
      <c r="T762" s="6">
        <f t="shared" si="23"/>
        <v>0</v>
      </c>
    </row>
    <row r="763" spans="1:21" x14ac:dyDescent="0.2">
      <c r="A763" s="5">
        <v>1429</v>
      </c>
      <c r="B763" s="5">
        <v>864</v>
      </c>
      <c r="C763" s="6" t="s">
        <v>11567</v>
      </c>
      <c r="D763" s="6" t="s">
        <v>11568</v>
      </c>
      <c r="E763" s="6" t="s">
        <v>11569</v>
      </c>
      <c r="F763" s="6" t="s">
        <v>11569</v>
      </c>
      <c r="G763" s="6" t="s">
        <v>11569</v>
      </c>
      <c r="H763" s="6" t="s">
        <v>1159</v>
      </c>
      <c r="I763" s="6" t="s">
        <v>1159</v>
      </c>
      <c r="J763" s="6" t="s">
        <v>1082</v>
      </c>
      <c r="K763" s="6" t="s">
        <v>1082</v>
      </c>
      <c r="L763" s="5">
        <v>8133078015</v>
      </c>
      <c r="M763" s="5">
        <v>8133078015</v>
      </c>
      <c r="N763" s="6" t="s">
        <v>11017</v>
      </c>
      <c r="O763" s="6" t="s">
        <v>11017</v>
      </c>
      <c r="P763" s="6" t="s">
        <v>8975</v>
      </c>
      <c r="Q763" s="6" t="s">
        <v>11570</v>
      </c>
      <c r="R763" s="6">
        <f t="shared" si="22"/>
        <v>0</v>
      </c>
      <c r="S763" s="6">
        <v>0</v>
      </c>
      <c r="T763" s="6">
        <f t="shared" si="23"/>
        <v>0</v>
      </c>
    </row>
    <row r="764" spans="1:21" x14ac:dyDescent="0.2">
      <c r="A764" s="5">
        <v>1430</v>
      </c>
      <c r="B764" s="5">
        <v>865</v>
      </c>
      <c r="C764" s="6" t="s">
        <v>1213</v>
      </c>
      <c r="D764" s="6" t="s">
        <v>5411</v>
      </c>
      <c r="E764" s="6" t="s">
        <v>1214</v>
      </c>
      <c r="F764" s="6" t="s">
        <v>1214</v>
      </c>
      <c r="G764" s="6" t="s">
        <v>7910</v>
      </c>
      <c r="H764" s="6" t="s">
        <v>1215</v>
      </c>
      <c r="I764" s="6" t="s">
        <v>1215</v>
      </c>
      <c r="J764" s="6" t="s">
        <v>1082</v>
      </c>
      <c r="K764" s="6" t="s">
        <v>1082</v>
      </c>
      <c r="L764" s="5">
        <v>8133078057</v>
      </c>
      <c r="M764" s="5">
        <v>8133078057</v>
      </c>
      <c r="N764" s="6" t="s">
        <v>8972</v>
      </c>
      <c r="O764" s="6" t="s">
        <v>8972</v>
      </c>
      <c r="P764" s="6" t="s">
        <v>8975</v>
      </c>
      <c r="Q764" s="6" t="s">
        <v>11570</v>
      </c>
      <c r="R764" s="6">
        <f t="shared" si="22"/>
        <v>0</v>
      </c>
      <c r="S764" s="6">
        <v>0</v>
      </c>
      <c r="T764" s="6">
        <f t="shared" si="23"/>
        <v>0</v>
      </c>
    </row>
    <row r="765" spans="1:21" x14ac:dyDescent="0.2">
      <c r="A765" s="5">
        <v>1431</v>
      </c>
      <c r="B765" s="5">
        <v>866</v>
      </c>
      <c r="C765" s="6" t="s">
        <v>1216</v>
      </c>
      <c r="D765" s="6" t="s">
        <v>5412</v>
      </c>
      <c r="E765" s="6" t="s">
        <v>1217</v>
      </c>
      <c r="F765" s="6" t="s">
        <v>1217</v>
      </c>
      <c r="G765" s="6" t="s">
        <v>6566</v>
      </c>
      <c r="H765" s="6" t="s">
        <v>1159</v>
      </c>
      <c r="I765" s="6" t="s">
        <v>1159</v>
      </c>
      <c r="J765" s="6" t="s">
        <v>1082</v>
      </c>
      <c r="K765" s="6" t="s">
        <v>1082</v>
      </c>
      <c r="L765" s="5">
        <v>8133497566</v>
      </c>
      <c r="M765" s="5">
        <v>8133497566</v>
      </c>
      <c r="N765" s="6" t="s">
        <v>8972</v>
      </c>
      <c r="O765" s="6" t="s">
        <v>8972</v>
      </c>
      <c r="P765" s="6" t="s">
        <v>8975</v>
      </c>
      <c r="Q765" s="6" t="s">
        <v>11570</v>
      </c>
      <c r="R765" s="6">
        <f t="shared" si="22"/>
        <v>0</v>
      </c>
      <c r="S765" s="6">
        <v>0</v>
      </c>
      <c r="T765" s="6">
        <f t="shared" si="23"/>
        <v>0</v>
      </c>
    </row>
    <row r="766" spans="1:21" x14ac:dyDescent="0.2">
      <c r="A766" s="5">
        <v>1432</v>
      </c>
      <c r="B766" s="5">
        <v>867</v>
      </c>
      <c r="C766" s="6" t="s">
        <v>1218</v>
      </c>
      <c r="D766" s="6" t="s">
        <v>5413</v>
      </c>
      <c r="E766" s="6" t="s">
        <v>1219</v>
      </c>
      <c r="F766" s="6" t="s">
        <v>1219</v>
      </c>
      <c r="G766" s="6" t="s">
        <v>6567</v>
      </c>
      <c r="H766" s="6" t="s">
        <v>1159</v>
      </c>
      <c r="I766" s="6" t="s">
        <v>1159</v>
      </c>
      <c r="J766" s="6" t="s">
        <v>1082</v>
      </c>
      <c r="K766" s="6" t="s">
        <v>1082</v>
      </c>
      <c r="L766" s="5">
        <v>8134053939</v>
      </c>
      <c r="M766" s="5">
        <v>8134053939</v>
      </c>
      <c r="N766" s="6" t="s">
        <v>8972</v>
      </c>
      <c r="O766" s="6" t="s">
        <v>8972</v>
      </c>
      <c r="P766" s="6" t="s">
        <v>8973</v>
      </c>
      <c r="Q766" s="6" t="s">
        <v>11570</v>
      </c>
      <c r="R766" s="6">
        <f t="shared" si="22"/>
        <v>0</v>
      </c>
      <c r="S766" s="6">
        <v>0</v>
      </c>
      <c r="T766" s="6">
        <f t="shared" si="23"/>
        <v>0</v>
      </c>
    </row>
    <row r="767" spans="1:21" x14ac:dyDescent="0.2">
      <c r="A767" s="5">
        <v>1434</v>
      </c>
      <c r="B767" s="5">
        <v>869</v>
      </c>
      <c r="C767" s="6" t="s">
        <v>1220</v>
      </c>
      <c r="D767" s="6" t="s">
        <v>1220</v>
      </c>
      <c r="E767" s="6" t="s">
        <v>1221</v>
      </c>
      <c r="F767" s="6" t="s">
        <v>5417</v>
      </c>
      <c r="G767" s="6" t="s">
        <v>11571</v>
      </c>
      <c r="H767" s="6" t="s">
        <v>447</v>
      </c>
      <c r="I767" s="6" t="s">
        <v>447</v>
      </c>
      <c r="J767" s="6" t="s">
        <v>1082</v>
      </c>
      <c r="K767" s="6" t="s">
        <v>1082</v>
      </c>
      <c r="L767" s="5">
        <v>8138660930</v>
      </c>
      <c r="M767" s="5">
        <v>8138660930</v>
      </c>
      <c r="N767" s="6" t="s">
        <v>8972</v>
      </c>
      <c r="O767" s="6" t="s">
        <v>8972</v>
      </c>
      <c r="P767" s="6" t="s">
        <v>8973</v>
      </c>
      <c r="Q767" s="6" t="s">
        <v>11570</v>
      </c>
      <c r="R767" s="6">
        <f t="shared" si="22"/>
        <v>0</v>
      </c>
      <c r="S767" s="6">
        <v>0</v>
      </c>
      <c r="T767" s="6">
        <f t="shared" si="23"/>
        <v>0</v>
      </c>
    </row>
    <row r="768" spans="1:21" x14ac:dyDescent="0.2">
      <c r="A768" s="5">
        <v>1435</v>
      </c>
      <c r="B768" s="5">
        <v>870</v>
      </c>
      <c r="C768" s="6" t="s">
        <v>11572</v>
      </c>
      <c r="D768" s="6" t="s">
        <v>11573</v>
      </c>
      <c r="E768" s="6" t="s">
        <v>11574</v>
      </c>
      <c r="F768" s="6" t="s">
        <v>11574</v>
      </c>
      <c r="G768" s="6" t="s">
        <v>11574</v>
      </c>
      <c r="H768" s="6" t="s">
        <v>11575</v>
      </c>
      <c r="I768" s="6" t="s">
        <v>11575</v>
      </c>
      <c r="J768" s="6" t="s">
        <v>1082</v>
      </c>
      <c r="K768" s="6" t="s">
        <v>1082</v>
      </c>
      <c r="L768" s="5">
        <v>8505478500</v>
      </c>
      <c r="M768" s="5">
        <v>8505478500</v>
      </c>
      <c r="N768" s="6" t="s">
        <v>11017</v>
      </c>
      <c r="O768" s="6" t="s">
        <v>11017</v>
      </c>
      <c r="P768" s="6" t="s">
        <v>8975</v>
      </c>
      <c r="Q768" s="6" t="s">
        <v>11576</v>
      </c>
      <c r="R768" s="6">
        <f t="shared" si="22"/>
        <v>0</v>
      </c>
      <c r="S768" s="6">
        <v>0</v>
      </c>
      <c r="T768" s="6">
        <f t="shared" si="23"/>
        <v>0</v>
      </c>
    </row>
    <row r="769" spans="1:21" x14ac:dyDescent="0.2">
      <c r="A769" s="5">
        <v>1436</v>
      </c>
      <c r="B769" s="5">
        <v>870</v>
      </c>
      <c r="C769" s="6" t="s">
        <v>11573</v>
      </c>
      <c r="D769" s="6" t="s">
        <v>11573</v>
      </c>
      <c r="E769" s="6" t="s">
        <v>11574</v>
      </c>
      <c r="F769" s="6" t="s">
        <v>11574</v>
      </c>
      <c r="G769" s="6" t="s">
        <v>11574</v>
      </c>
      <c r="H769" s="6" t="s">
        <v>11575</v>
      </c>
      <c r="I769" s="6" t="s">
        <v>11575</v>
      </c>
      <c r="J769" s="6" t="s">
        <v>1082</v>
      </c>
      <c r="K769" s="6" t="s">
        <v>1082</v>
      </c>
      <c r="L769" s="5">
        <v>8505478500</v>
      </c>
      <c r="M769" s="5">
        <v>8505478500</v>
      </c>
      <c r="N769" s="6" t="s">
        <v>8972</v>
      </c>
      <c r="O769" s="6" t="s">
        <v>11017</v>
      </c>
      <c r="P769" s="6" t="s">
        <v>8975</v>
      </c>
      <c r="Q769" s="6" t="s">
        <v>11576</v>
      </c>
      <c r="R769" s="6">
        <f t="shared" si="22"/>
        <v>0</v>
      </c>
      <c r="S769" s="6">
        <v>0</v>
      </c>
      <c r="T769" s="6">
        <f t="shared" si="23"/>
        <v>1</v>
      </c>
      <c r="U769" s="6" t="s">
        <v>21424</v>
      </c>
    </row>
    <row r="770" spans="1:21" x14ac:dyDescent="0.2">
      <c r="A770" s="5">
        <v>1437</v>
      </c>
      <c r="B770" s="5">
        <v>871</v>
      </c>
      <c r="C770" s="6" t="s">
        <v>11577</v>
      </c>
      <c r="D770" s="6" t="s">
        <v>11578</v>
      </c>
      <c r="E770" s="6" t="s">
        <v>11579</v>
      </c>
      <c r="F770" s="6" t="s">
        <v>11579</v>
      </c>
      <c r="G770" s="6" t="s">
        <v>11579</v>
      </c>
      <c r="H770" s="6" t="s">
        <v>11580</v>
      </c>
      <c r="I770" s="6" t="s">
        <v>11580</v>
      </c>
      <c r="J770" s="6" t="s">
        <v>1082</v>
      </c>
      <c r="K770" s="6" t="s">
        <v>1082</v>
      </c>
      <c r="L770" s="5">
        <v>7727947450</v>
      </c>
      <c r="M770" s="5">
        <v>7727947450</v>
      </c>
      <c r="N770" s="6" t="s">
        <v>11017</v>
      </c>
      <c r="O770" s="6" t="s">
        <v>11017</v>
      </c>
      <c r="P770" s="6" t="s">
        <v>8975</v>
      </c>
      <c r="Q770" s="6" t="s">
        <v>11581</v>
      </c>
      <c r="R770" s="6">
        <f t="shared" ref="R770:R833" si="24">IF(A770=A769,1,0)</f>
        <v>0</v>
      </c>
      <c r="S770" s="6">
        <v>0</v>
      </c>
      <c r="T770" s="6">
        <f t="shared" ref="T770:T833" si="25">IF(B770=B769, 1, 0)</f>
        <v>0</v>
      </c>
    </row>
    <row r="771" spans="1:21" x14ac:dyDescent="0.2">
      <c r="A771" s="5">
        <v>1439</v>
      </c>
      <c r="B771" s="5">
        <v>872</v>
      </c>
      <c r="C771" s="6" t="s">
        <v>11582</v>
      </c>
      <c r="D771" s="6" t="s">
        <v>11583</v>
      </c>
      <c r="E771" s="6" t="s">
        <v>11584</v>
      </c>
      <c r="F771" s="6" t="s">
        <v>11584</v>
      </c>
      <c r="G771" s="6" t="s">
        <v>11584</v>
      </c>
      <c r="H771" s="6" t="s">
        <v>1223</v>
      </c>
      <c r="I771" s="6" t="s">
        <v>1223</v>
      </c>
      <c r="J771" s="6" t="s">
        <v>1082</v>
      </c>
      <c r="K771" s="6" t="s">
        <v>1082</v>
      </c>
      <c r="L771" s="5">
        <v>8505262412</v>
      </c>
      <c r="M771" s="5">
        <v>8505262412</v>
      </c>
      <c r="N771" s="6" t="s">
        <v>11017</v>
      </c>
      <c r="O771" s="6" t="s">
        <v>11017</v>
      </c>
      <c r="P771" s="6" t="s">
        <v>8975</v>
      </c>
      <c r="Q771" s="6" t="s">
        <v>11585</v>
      </c>
      <c r="R771" s="6">
        <f t="shared" si="24"/>
        <v>0</v>
      </c>
      <c r="S771" s="6">
        <v>0</v>
      </c>
      <c r="T771" s="6">
        <f t="shared" si="25"/>
        <v>0</v>
      </c>
    </row>
    <row r="772" spans="1:21" x14ac:dyDescent="0.2">
      <c r="A772" s="5">
        <v>1383</v>
      </c>
      <c r="B772" s="5">
        <v>873</v>
      </c>
      <c r="C772" s="6" t="s">
        <v>1186</v>
      </c>
      <c r="D772" s="6" t="s">
        <v>1186</v>
      </c>
      <c r="E772" s="6" t="s">
        <v>11587</v>
      </c>
      <c r="F772" s="6" t="s">
        <v>11587</v>
      </c>
      <c r="G772" s="6" t="s">
        <v>11587</v>
      </c>
      <c r="H772" s="6" t="s">
        <v>198</v>
      </c>
      <c r="I772" s="6" t="s">
        <v>198</v>
      </c>
      <c r="J772" s="6" t="s">
        <v>1082</v>
      </c>
      <c r="K772" s="6" t="s">
        <v>1082</v>
      </c>
      <c r="L772" s="5">
        <v>8503420170</v>
      </c>
      <c r="M772" s="5">
        <v>8503420170</v>
      </c>
      <c r="N772" s="6" t="s">
        <v>8972</v>
      </c>
      <c r="O772" s="6" t="s">
        <v>11017</v>
      </c>
      <c r="P772" s="6" t="s">
        <v>8975</v>
      </c>
      <c r="Q772" s="6" t="s">
        <v>8653</v>
      </c>
      <c r="R772" s="6">
        <f t="shared" si="24"/>
        <v>0</v>
      </c>
      <c r="S772" s="6">
        <v>0</v>
      </c>
      <c r="T772" s="6">
        <f t="shared" si="25"/>
        <v>0</v>
      </c>
    </row>
    <row r="773" spans="1:21" x14ac:dyDescent="0.2">
      <c r="A773" s="5">
        <v>1441</v>
      </c>
      <c r="B773" s="5">
        <v>873</v>
      </c>
      <c r="C773" s="6" t="s">
        <v>11586</v>
      </c>
      <c r="D773" s="6" t="s">
        <v>1186</v>
      </c>
      <c r="E773" s="6" t="s">
        <v>11587</v>
      </c>
      <c r="F773" s="6" t="s">
        <v>11587</v>
      </c>
      <c r="G773" s="6" t="s">
        <v>11587</v>
      </c>
      <c r="H773" s="6" t="s">
        <v>198</v>
      </c>
      <c r="I773" s="6" t="s">
        <v>198</v>
      </c>
      <c r="J773" s="6" t="s">
        <v>1082</v>
      </c>
      <c r="K773" s="6" t="s">
        <v>1082</v>
      </c>
      <c r="L773" s="5">
        <v>8503420170</v>
      </c>
      <c r="M773" s="5">
        <v>8503420170</v>
      </c>
      <c r="N773" s="6" t="s">
        <v>11017</v>
      </c>
      <c r="O773" s="6" t="s">
        <v>11017</v>
      </c>
      <c r="P773" s="6" t="s">
        <v>8975</v>
      </c>
      <c r="Q773" s="6" t="s">
        <v>11588</v>
      </c>
      <c r="R773" s="6">
        <f t="shared" si="24"/>
        <v>0</v>
      </c>
      <c r="S773" s="6">
        <v>0</v>
      </c>
      <c r="T773" s="6">
        <f t="shared" si="25"/>
        <v>1</v>
      </c>
      <c r="U773" s="6" t="s">
        <v>21424</v>
      </c>
    </row>
    <row r="774" spans="1:21" x14ac:dyDescent="0.2">
      <c r="A774" s="5">
        <v>1442</v>
      </c>
      <c r="B774" s="5">
        <v>874</v>
      </c>
      <c r="C774" s="6" t="s">
        <v>11589</v>
      </c>
      <c r="D774" s="6" t="s">
        <v>11590</v>
      </c>
      <c r="E774" s="6" t="s">
        <v>11591</v>
      </c>
      <c r="F774" s="6" t="s">
        <v>11591</v>
      </c>
      <c r="G774" s="6" t="s">
        <v>11591</v>
      </c>
      <c r="H774" s="6" t="s">
        <v>11592</v>
      </c>
      <c r="I774" s="6" t="s">
        <v>11592</v>
      </c>
      <c r="J774" s="6" t="s">
        <v>1082</v>
      </c>
      <c r="K774" s="6" t="s">
        <v>1082</v>
      </c>
      <c r="L774" s="5">
        <v>3863622708</v>
      </c>
      <c r="M774" s="5">
        <v>3863622708</v>
      </c>
      <c r="N774" s="6" t="s">
        <v>11017</v>
      </c>
      <c r="O774" s="6" t="s">
        <v>11017</v>
      </c>
      <c r="P774" s="6" t="s">
        <v>8975</v>
      </c>
      <c r="Q774" s="6" t="s">
        <v>11593</v>
      </c>
      <c r="R774" s="6">
        <f t="shared" si="24"/>
        <v>0</v>
      </c>
      <c r="S774" s="6">
        <v>0</v>
      </c>
      <c r="T774" s="6">
        <f t="shared" si="25"/>
        <v>0</v>
      </c>
    </row>
    <row r="775" spans="1:21" x14ac:dyDescent="0.2">
      <c r="A775" s="5">
        <v>1531</v>
      </c>
      <c r="B775" s="5">
        <v>875</v>
      </c>
      <c r="C775" s="6" t="s">
        <v>11765</v>
      </c>
      <c r="D775" s="6" t="s">
        <v>11765</v>
      </c>
      <c r="E775" s="6" t="s">
        <v>11766</v>
      </c>
      <c r="F775" s="6" t="s">
        <v>11766</v>
      </c>
      <c r="G775" s="6" t="s">
        <v>11766</v>
      </c>
      <c r="H775" s="6" t="s">
        <v>11767</v>
      </c>
      <c r="I775" s="6" t="s">
        <v>11767</v>
      </c>
      <c r="J775" s="6" t="s">
        <v>1082</v>
      </c>
      <c r="K775" s="6" t="s">
        <v>1082</v>
      </c>
      <c r="L775" s="5">
        <v>3525896424</v>
      </c>
      <c r="M775" s="5">
        <v>3525896424</v>
      </c>
      <c r="N775" s="6" t="s">
        <v>11017</v>
      </c>
      <c r="O775" s="6" t="s">
        <v>11017</v>
      </c>
      <c r="P775" s="6" t="s">
        <v>8975</v>
      </c>
      <c r="Q775" s="6" t="s">
        <v>11768</v>
      </c>
      <c r="R775" s="6">
        <f t="shared" si="24"/>
        <v>0</v>
      </c>
      <c r="S775" s="6">
        <v>0</v>
      </c>
      <c r="T775" s="6">
        <f t="shared" si="25"/>
        <v>0</v>
      </c>
    </row>
    <row r="776" spans="1:21" x14ac:dyDescent="0.2">
      <c r="A776" s="5">
        <v>1325</v>
      </c>
      <c r="B776" s="5">
        <v>876</v>
      </c>
      <c r="C776" s="6" t="s">
        <v>11595</v>
      </c>
      <c r="D776" s="6" t="s">
        <v>11595</v>
      </c>
      <c r="E776" s="6" t="s">
        <v>1091</v>
      </c>
      <c r="F776" s="6" t="s">
        <v>1091</v>
      </c>
      <c r="G776" s="6" t="s">
        <v>7901</v>
      </c>
      <c r="H776" s="6" t="s">
        <v>1228</v>
      </c>
      <c r="I776" s="6" t="s">
        <v>1228</v>
      </c>
      <c r="J776" s="6" t="s">
        <v>1082</v>
      </c>
      <c r="K776" s="6" t="s">
        <v>1082</v>
      </c>
      <c r="L776" s="5">
        <v>2393329501</v>
      </c>
      <c r="M776" s="5">
        <v>2394616150</v>
      </c>
      <c r="N776" s="6" t="s">
        <v>8972</v>
      </c>
      <c r="O776" s="6" t="s">
        <v>11017</v>
      </c>
      <c r="P776" s="6" t="s">
        <v>8975</v>
      </c>
      <c r="Q776" s="6" t="s">
        <v>8653</v>
      </c>
      <c r="R776" s="6">
        <f t="shared" si="24"/>
        <v>0</v>
      </c>
      <c r="S776" s="6">
        <v>0</v>
      </c>
      <c r="T776" s="6">
        <f t="shared" si="25"/>
        <v>0</v>
      </c>
    </row>
    <row r="777" spans="1:21" x14ac:dyDescent="0.2">
      <c r="A777" s="5">
        <v>1444</v>
      </c>
      <c r="B777" s="5">
        <v>876</v>
      </c>
      <c r="C777" s="6" t="s">
        <v>11594</v>
      </c>
      <c r="D777" s="6" t="s">
        <v>11595</v>
      </c>
      <c r="E777" s="6" t="s">
        <v>1091</v>
      </c>
      <c r="F777" s="6" t="s">
        <v>1091</v>
      </c>
      <c r="G777" s="6" t="s">
        <v>7901</v>
      </c>
      <c r="H777" s="6" t="s">
        <v>1228</v>
      </c>
      <c r="I777" s="6" t="s">
        <v>1228</v>
      </c>
      <c r="J777" s="6" t="s">
        <v>1082</v>
      </c>
      <c r="K777" s="6" t="s">
        <v>1082</v>
      </c>
      <c r="L777" s="5">
        <v>2394616150</v>
      </c>
      <c r="M777" s="5">
        <v>2394616150</v>
      </c>
      <c r="N777" s="6" t="s">
        <v>11017</v>
      </c>
      <c r="O777" s="6" t="s">
        <v>11017</v>
      </c>
      <c r="P777" s="6" t="s">
        <v>8975</v>
      </c>
      <c r="Q777" s="6" t="s">
        <v>11596</v>
      </c>
      <c r="R777" s="6">
        <f t="shared" si="24"/>
        <v>0</v>
      </c>
      <c r="S777" s="6">
        <v>0</v>
      </c>
      <c r="T777" s="6">
        <f t="shared" si="25"/>
        <v>1</v>
      </c>
      <c r="U777" s="6" t="s">
        <v>21424</v>
      </c>
    </row>
    <row r="778" spans="1:21" x14ac:dyDescent="0.2">
      <c r="A778" s="21">
        <v>1448</v>
      </c>
      <c r="B778" s="21">
        <v>877</v>
      </c>
      <c r="C778" s="6" t="s">
        <v>1230</v>
      </c>
      <c r="D778" s="6" t="s">
        <v>1230</v>
      </c>
      <c r="E778" s="6" t="s">
        <v>1227</v>
      </c>
      <c r="F778" s="6" t="s">
        <v>1227</v>
      </c>
      <c r="G778" s="6" t="s">
        <v>6568</v>
      </c>
      <c r="H778" s="6" t="s">
        <v>1228</v>
      </c>
      <c r="I778" s="6" t="s">
        <v>1228</v>
      </c>
      <c r="J778" s="6" t="s">
        <v>1082</v>
      </c>
      <c r="K778" s="6" t="s">
        <v>1082</v>
      </c>
      <c r="L778" s="5">
        <v>2393329501</v>
      </c>
      <c r="M778" s="5">
        <v>2393329501</v>
      </c>
      <c r="N778" s="6" t="s">
        <v>8972</v>
      </c>
      <c r="O778" s="6" t="s">
        <v>8972</v>
      </c>
      <c r="P778" s="6" t="s">
        <v>8975</v>
      </c>
      <c r="Q778" s="6" t="s">
        <v>11596</v>
      </c>
      <c r="R778" s="6">
        <f t="shared" si="24"/>
        <v>0</v>
      </c>
      <c r="S778" s="6">
        <v>0</v>
      </c>
      <c r="T778" s="6">
        <f t="shared" si="25"/>
        <v>0</v>
      </c>
    </row>
    <row r="779" spans="1:21" x14ac:dyDescent="0.2">
      <c r="A779" s="5">
        <v>1447</v>
      </c>
      <c r="B779" s="5">
        <v>878</v>
      </c>
      <c r="C779" s="6" t="s">
        <v>1229</v>
      </c>
      <c r="D779" s="6" t="s">
        <v>1229</v>
      </c>
      <c r="E779" s="6" t="s">
        <v>1091</v>
      </c>
      <c r="F779" s="6" t="s">
        <v>1091</v>
      </c>
      <c r="G779" s="6" t="s">
        <v>7901</v>
      </c>
      <c r="H779" s="6" t="s">
        <v>1228</v>
      </c>
      <c r="I779" s="6" t="s">
        <v>1228</v>
      </c>
      <c r="J779" s="6" t="s">
        <v>1082</v>
      </c>
      <c r="K779" s="6" t="s">
        <v>1082</v>
      </c>
      <c r="L779" s="5">
        <v>2394616100</v>
      </c>
      <c r="M779" s="5">
        <v>2394616100</v>
      </c>
      <c r="N779" s="6" t="s">
        <v>8972</v>
      </c>
      <c r="O779" s="6" t="s">
        <v>8972</v>
      </c>
      <c r="P779" s="6" t="s">
        <v>8975</v>
      </c>
      <c r="Q779" s="6" t="s">
        <v>11596</v>
      </c>
      <c r="R779" s="6">
        <f t="shared" si="24"/>
        <v>0</v>
      </c>
      <c r="S779" s="6">
        <v>0</v>
      </c>
      <c r="T779" s="6">
        <f t="shared" si="25"/>
        <v>0</v>
      </c>
    </row>
    <row r="780" spans="1:21" x14ac:dyDescent="0.2">
      <c r="A780" s="21">
        <v>1446</v>
      </c>
      <c r="B780" s="21">
        <v>879</v>
      </c>
      <c r="C780" s="6" t="s">
        <v>1226</v>
      </c>
      <c r="D780" s="6" t="s">
        <v>1226</v>
      </c>
      <c r="E780" s="6" t="s">
        <v>1227</v>
      </c>
      <c r="F780" s="6" t="s">
        <v>1227</v>
      </c>
      <c r="G780" s="6" t="s">
        <v>6568</v>
      </c>
      <c r="H780" s="6" t="s">
        <v>1228</v>
      </c>
      <c r="I780" s="6" t="s">
        <v>1228</v>
      </c>
      <c r="J780" s="6" t="s">
        <v>1082</v>
      </c>
      <c r="K780" s="6" t="s">
        <v>1082</v>
      </c>
      <c r="L780" s="5">
        <v>2394616100</v>
      </c>
      <c r="M780" s="5">
        <v>2394616100</v>
      </c>
      <c r="N780" s="6" t="s">
        <v>8972</v>
      </c>
      <c r="O780" s="6" t="s">
        <v>8972</v>
      </c>
      <c r="P780" s="6" t="s">
        <v>8975</v>
      </c>
      <c r="Q780" s="6" t="s">
        <v>11596</v>
      </c>
      <c r="R780" s="6">
        <f t="shared" si="24"/>
        <v>0</v>
      </c>
      <c r="S780" s="6">
        <v>0</v>
      </c>
      <c r="T780" s="6">
        <f t="shared" si="25"/>
        <v>0</v>
      </c>
    </row>
    <row r="781" spans="1:21" x14ac:dyDescent="0.2">
      <c r="A781" s="5">
        <v>1448</v>
      </c>
      <c r="B781" s="5">
        <v>879</v>
      </c>
      <c r="C781" s="6" t="s">
        <v>1230</v>
      </c>
      <c r="D781" s="6" t="s">
        <v>1226</v>
      </c>
      <c r="E781" s="6" t="s">
        <v>1227</v>
      </c>
      <c r="F781" s="6" t="s">
        <v>1227</v>
      </c>
      <c r="G781" s="6" t="s">
        <v>6568</v>
      </c>
      <c r="H781" s="6" t="s">
        <v>1228</v>
      </c>
      <c r="I781" s="6" t="s">
        <v>1228</v>
      </c>
      <c r="J781" s="6" t="s">
        <v>1082</v>
      </c>
      <c r="K781" s="6" t="s">
        <v>1082</v>
      </c>
      <c r="L781" s="5">
        <v>2393329501</v>
      </c>
      <c r="M781" s="5">
        <v>2394616100</v>
      </c>
      <c r="N781" s="6" t="s">
        <v>8972</v>
      </c>
      <c r="O781" s="6" t="s">
        <v>8972</v>
      </c>
      <c r="P781" s="6" t="s">
        <v>8975</v>
      </c>
      <c r="Q781" s="6" t="s">
        <v>11596</v>
      </c>
      <c r="R781" s="6">
        <f t="shared" si="24"/>
        <v>0</v>
      </c>
      <c r="S781" s="6">
        <v>1</v>
      </c>
      <c r="T781" s="6">
        <f t="shared" si="25"/>
        <v>1</v>
      </c>
    </row>
    <row r="782" spans="1:21" x14ac:dyDescent="0.2">
      <c r="A782" s="5">
        <v>1445</v>
      </c>
      <c r="B782" s="5">
        <v>880</v>
      </c>
      <c r="C782" s="6" t="s">
        <v>1224</v>
      </c>
      <c r="D782" s="6" t="s">
        <v>1224</v>
      </c>
      <c r="E782" s="6" t="s">
        <v>1225</v>
      </c>
      <c r="F782" s="6" t="s">
        <v>1225</v>
      </c>
      <c r="G782" s="6" t="s">
        <v>7911</v>
      </c>
      <c r="H782" s="6" t="s">
        <v>7453</v>
      </c>
      <c r="I782" s="6" t="s">
        <v>7453</v>
      </c>
      <c r="J782" s="6" t="s">
        <v>1082</v>
      </c>
      <c r="K782" s="6" t="s">
        <v>1082</v>
      </c>
      <c r="L782" s="5">
        <v>2394616100</v>
      </c>
      <c r="M782" s="5">
        <v>2394616100</v>
      </c>
      <c r="N782" s="6" t="s">
        <v>8972</v>
      </c>
      <c r="O782" s="6" t="s">
        <v>8972</v>
      </c>
      <c r="P782" s="6" t="s">
        <v>8975</v>
      </c>
      <c r="Q782" s="6" t="s">
        <v>11596</v>
      </c>
      <c r="R782" s="6">
        <f t="shared" si="24"/>
        <v>0</v>
      </c>
      <c r="S782" s="6">
        <v>0</v>
      </c>
      <c r="T782" s="6">
        <f t="shared" si="25"/>
        <v>0</v>
      </c>
    </row>
    <row r="783" spans="1:21" x14ac:dyDescent="0.2">
      <c r="A783" s="5">
        <v>1543</v>
      </c>
      <c r="B783" s="5">
        <v>881</v>
      </c>
      <c r="C783" s="6" t="s">
        <v>11788</v>
      </c>
      <c r="D783" s="6" t="s">
        <v>11789</v>
      </c>
      <c r="E783" s="6" t="s">
        <v>11790</v>
      </c>
      <c r="F783" s="6" t="s">
        <v>11790</v>
      </c>
      <c r="G783" s="6" t="s">
        <v>11791</v>
      </c>
      <c r="H783" s="6" t="s">
        <v>1094</v>
      </c>
      <c r="I783" s="6" t="s">
        <v>1094</v>
      </c>
      <c r="J783" s="6" t="s">
        <v>1082</v>
      </c>
      <c r="K783" s="6" t="s">
        <v>1082</v>
      </c>
      <c r="L783" s="5">
        <v>8506068160</v>
      </c>
      <c r="M783" s="5">
        <v>8506068160</v>
      </c>
      <c r="N783" s="6" t="s">
        <v>11017</v>
      </c>
      <c r="O783" s="6" t="s">
        <v>11017</v>
      </c>
      <c r="P783" s="6" t="s">
        <v>8975</v>
      </c>
      <c r="Q783" s="6" t="s">
        <v>11792</v>
      </c>
      <c r="R783" s="6">
        <f t="shared" si="24"/>
        <v>0</v>
      </c>
      <c r="S783" s="6">
        <v>0</v>
      </c>
      <c r="T783" s="6">
        <f t="shared" si="25"/>
        <v>0</v>
      </c>
    </row>
    <row r="784" spans="1:21" x14ac:dyDescent="0.2">
      <c r="A784" s="5">
        <v>1449</v>
      </c>
      <c r="B784" s="5">
        <v>882</v>
      </c>
      <c r="C784" s="6" t="s">
        <v>11597</v>
      </c>
      <c r="D784" s="6" t="s">
        <v>11598</v>
      </c>
      <c r="E784" s="6" t="s">
        <v>11599</v>
      </c>
      <c r="F784" s="6" t="s">
        <v>11599</v>
      </c>
      <c r="G784" s="6" t="s">
        <v>11600</v>
      </c>
      <c r="H784" s="6" t="s">
        <v>11601</v>
      </c>
      <c r="I784" s="6" t="s">
        <v>11601</v>
      </c>
      <c r="J784" s="6" t="s">
        <v>1082</v>
      </c>
      <c r="K784" s="6" t="s">
        <v>1082</v>
      </c>
      <c r="L784" s="5">
        <v>3524865300</v>
      </c>
      <c r="M784" s="5">
        <v>3524865300</v>
      </c>
      <c r="N784" s="6" t="s">
        <v>11017</v>
      </c>
      <c r="O784" s="6" t="s">
        <v>11017</v>
      </c>
      <c r="P784" s="6" t="s">
        <v>8975</v>
      </c>
      <c r="Q784" s="6" t="s">
        <v>11602</v>
      </c>
      <c r="R784" s="6">
        <f t="shared" si="24"/>
        <v>0</v>
      </c>
      <c r="S784" s="6">
        <v>0</v>
      </c>
      <c r="T784" s="6">
        <f t="shared" si="25"/>
        <v>0</v>
      </c>
    </row>
    <row r="785" spans="1:20" x14ac:dyDescent="0.2">
      <c r="A785" s="5">
        <v>1451</v>
      </c>
      <c r="B785" s="5">
        <v>883</v>
      </c>
      <c r="C785" s="6" t="s">
        <v>11603</v>
      </c>
      <c r="D785" s="6" t="s">
        <v>11604</v>
      </c>
      <c r="E785" s="6" t="s">
        <v>11605</v>
      </c>
      <c r="F785" s="6" t="s">
        <v>11605</v>
      </c>
      <c r="G785" s="6" t="s">
        <v>11606</v>
      </c>
      <c r="H785" s="6" t="s">
        <v>814</v>
      </c>
      <c r="I785" s="6" t="s">
        <v>814</v>
      </c>
      <c r="J785" s="6" t="s">
        <v>1082</v>
      </c>
      <c r="K785" s="6" t="s">
        <v>1082</v>
      </c>
      <c r="L785" s="5">
        <v>8506432415</v>
      </c>
      <c r="M785" s="5">
        <v>8506432415</v>
      </c>
      <c r="N785" s="6" t="s">
        <v>11017</v>
      </c>
      <c r="O785" s="6" t="s">
        <v>11017</v>
      </c>
      <c r="P785" s="6" t="s">
        <v>8975</v>
      </c>
      <c r="Q785" s="6" t="s">
        <v>11607</v>
      </c>
      <c r="R785" s="6">
        <f t="shared" si="24"/>
        <v>0</v>
      </c>
      <c r="S785" s="6">
        <v>0</v>
      </c>
      <c r="T785" s="6">
        <f t="shared" si="25"/>
        <v>0</v>
      </c>
    </row>
    <row r="786" spans="1:20" x14ac:dyDescent="0.2">
      <c r="A786" s="5">
        <v>1452</v>
      </c>
      <c r="B786" s="5">
        <v>883</v>
      </c>
      <c r="C786" s="6" t="s">
        <v>13322</v>
      </c>
      <c r="D786" s="6" t="s">
        <v>11604</v>
      </c>
      <c r="E786" s="6" t="s">
        <v>11605</v>
      </c>
      <c r="F786" s="6" t="s">
        <v>11605</v>
      </c>
      <c r="G786" s="6" t="s">
        <v>11606</v>
      </c>
      <c r="H786" s="6" t="s">
        <v>814</v>
      </c>
      <c r="I786" s="6" t="s">
        <v>814</v>
      </c>
      <c r="J786" s="6" t="s">
        <v>1082</v>
      </c>
      <c r="K786" s="6" t="s">
        <v>1082</v>
      </c>
      <c r="L786" s="5">
        <v>8506432292</v>
      </c>
      <c r="M786" s="5">
        <v>8506432415</v>
      </c>
      <c r="N786" s="6" t="s">
        <v>8972</v>
      </c>
      <c r="O786" s="6" t="s">
        <v>11017</v>
      </c>
      <c r="P786" s="6" t="s">
        <v>8975</v>
      </c>
      <c r="Q786" s="6" t="s">
        <v>11607</v>
      </c>
      <c r="R786" s="6">
        <f t="shared" si="24"/>
        <v>0</v>
      </c>
      <c r="S786" s="6">
        <v>0</v>
      </c>
      <c r="T786" s="6">
        <f t="shared" si="25"/>
        <v>1</v>
      </c>
    </row>
    <row r="787" spans="1:20" x14ac:dyDescent="0.2">
      <c r="A787" s="5">
        <v>1453</v>
      </c>
      <c r="B787" s="5">
        <v>884</v>
      </c>
      <c r="C787" s="6" t="s">
        <v>11608</v>
      </c>
      <c r="D787" s="6" t="s">
        <v>11609</v>
      </c>
      <c r="E787" s="6" t="s">
        <v>11610</v>
      </c>
      <c r="F787" s="6" t="s">
        <v>11610</v>
      </c>
      <c r="G787" s="6" t="s">
        <v>11611</v>
      </c>
      <c r="H787" s="6" t="s">
        <v>57</v>
      </c>
      <c r="I787" s="6" t="s">
        <v>57</v>
      </c>
      <c r="J787" s="6" t="s">
        <v>1082</v>
      </c>
      <c r="K787" s="6" t="s">
        <v>1082</v>
      </c>
      <c r="L787" s="5">
        <v>8509735000</v>
      </c>
      <c r="M787" s="5">
        <v>8509735000</v>
      </c>
      <c r="N787" s="6" t="s">
        <v>11017</v>
      </c>
      <c r="O787" s="6" t="s">
        <v>11017</v>
      </c>
      <c r="P787" s="6" t="s">
        <v>8975</v>
      </c>
      <c r="Q787" s="6" t="s">
        <v>11612</v>
      </c>
      <c r="R787" s="6">
        <f t="shared" si="24"/>
        <v>0</v>
      </c>
      <c r="S787" s="6">
        <v>0</v>
      </c>
      <c r="T787" s="6">
        <f t="shared" si="25"/>
        <v>0</v>
      </c>
    </row>
    <row r="788" spans="1:20" x14ac:dyDescent="0.2">
      <c r="A788" s="5">
        <v>1454</v>
      </c>
      <c r="B788" s="5">
        <v>884</v>
      </c>
      <c r="C788" s="6" t="s">
        <v>13323</v>
      </c>
      <c r="D788" s="6" t="s">
        <v>11609</v>
      </c>
      <c r="E788" s="6" t="s">
        <v>13324</v>
      </c>
      <c r="F788" s="6" t="s">
        <v>11610</v>
      </c>
      <c r="G788" s="6" t="s">
        <v>13325</v>
      </c>
      <c r="H788" s="6" t="s">
        <v>57</v>
      </c>
      <c r="I788" s="6" t="s">
        <v>57</v>
      </c>
      <c r="J788" s="6" t="s">
        <v>1082</v>
      </c>
      <c r="K788" s="6" t="s">
        <v>1082</v>
      </c>
      <c r="L788" s="5">
        <v>8509735000</v>
      </c>
      <c r="M788" s="5">
        <v>8509735000</v>
      </c>
      <c r="N788" s="6" t="s">
        <v>8972</v>
      </c>
      <c r="O788" s="6" t="s">
        <v>11017</v>
      </c>
      <c r="P788" s="6" t="s">
        <v>8975</v>
      </c>
      <c r="Q788" s="6" t="s">
        <v>11612</v>
      </c>
      <c r="R788" s="6">
        <f t="shared" si="24"/>
        <v>0</v>
      </c>
      <c r="S788" s="6">
        <v>0</v>
      </c>
      <c r="T788" s="6">
        <f t="shared" si="25"/>
        <v>1</v>
      </c>
    </row>
    <row r="789" spans="1:20" x14ac:dyDescent="0.2">
      <c r="A789" s="5">
        <v>1327</v>
      </c>
      <c r="B789" s="5">
        <v>885</v>
      </c>
      <c r="C789" s="6" t="s">
        <v>13316</v>
      </c>
      <c r="D789" s="6" t="s">
        <v>11614</v>
      </c>
      <c r="E789" s="6" t="s">
        <v>11615</v>
      </c>
      <c r="F789" s="6" t="s">
        <v>11615</v>
      </c>
      <c r="G789" s="6" t="s">
        <v>11616</v>
      </c>
      <c r="H789" s="6" t="s">
        <v>11617</v>
      </c>
      <c r="I789" s="6" t="s">
        <v>11617</v>
      </c>
      <c r="J789" s="6" t="s">
        <v>1082</v>
      </c>
      <c r="K789" s="6" t="s">
        <v>1082</v>
      </c>
      <c r="L789" s="5">
        <v>9417480747</v>
      </c>
      <c r="M789" s="5">
        <v>9417085654</v>
      </c>
      <c r="N789" s="6" t="s">
        <v>8972</v>
      </c>
      <c r="O789" s="6" t="s">
        <v>11017</v>
      </c>
      <c r="P789" s="6" t="s">
        <v>8975</v>
      </c>
      <c r="Q789" s="6" t="s">
        <v>8653</v>
      </c>
      <c r="R789" s="6">
        <f t="shared" si="24"/>
        <v>0</v>
      </c>
      <c r="S789" s="6">
        <v>0</v>
      </c>
      <c r="T789" s="6">
        <f t="shared" si="25"/>
        <v>0</v>
      </c>
    </row>
    <row r="790" spans="1:20" x14ac:dyDescent="0.2">
      <c r="A790" s="5">
        <v>1455</v>
      </c>
      <c r="B790" s="5">
        <v>885</v>
      </c>
      <c r="C790" s="6" t="s">
        <v>11613</v>
      </c>
      <c r="D790" s="6" t="s">
        <v>11614</v>
      </c>
      <c r="E790" s="6" t="s">
        <v>11615</v>
      </c>
      <c r="F790" s="6" t="s">
        <v>11615</v>
      </c>
      <c r="G790" s="6" t="s">
        <v>11616</v>
      </c>
      <c r="H790" s="6" t="s">
        <v>11617</v>
      </c>
      <c r="I790" s="6" t="s">
        <v>11617</v>
      </c>
      <c r="J790" s="6" t="s">
        <v>1082</v>
      </c>
      <c r="K790" s="6" t="s">
        <v>1082</v>
      </c>
      <c r="L790" s="5">
        <v>9417085654</v>
      </c>
      <c r="M790" s="5">
        <v>9417085654</v>
      </c>
      <c r="N790" s="6" t="s">
        <v>11017</v>
      </c>
      <c r="O790" s="6" t="s">
        <v>11017</v>
      </c>
      <c r="P790" s="6" t="s">
        <v>8975</v>
      </c>
      <c r="Q790" s="6" t="s">
        <v>11618</v>
      </c>
      <c r="R790" s="6">
        <f t="shared" si="24"/>
        <v>0</v>
      </c>
      <c r="S790" s="6">
        <v>0</v>
      </c>
      <c r="T790" s="6">
        <f t="shared" si="25"/>
        <v>1</v>
      </c>
    </row>
    <row r="791" spans="1:20" x14ac:dyDescent="0.2">
      <c r="A791" s="5">
        <v>1456</v>
      </c>
      <c r="B791" s="5">
        <v>886</v>
      </c>
      <c r="C791" s="6" t="s">
        <v>11619</v>
      </c>
      <c r="D791" s="6" t="s">
        <v>11620</v>
      </c>
      <c r="E791" s="6" t="s">
        <v>11621</v>
      </c>
      <c r="F791" s="6" t="s">
        <v>11621</v>
      </c>
      <c r="G791" s="6" t="s">
        <v>11622</v>
      </c>
      <c r="H791" s="6" t="s">
        <v>11623</v>
      </c>
      <c r="I791" s="6" t="s">
        <v>11623</v>
      </c>
      <c r="J791" s="6" t="s">
        <v>1082</v>
      </c>
      <c r="K791" s="6" t="s">
        <v>1082</v>
      </c>
      <c r="L791" s="5">
        <v>3526290137</v>
      </c>
      <c r="M791" s="5">
        <v>3526290137</v>
      </c>
      <c r="N791" s="6" t="s">
        <v>11017</v>
      </c>
      <c r="O791" s="6" t="s">
        <v>11017</v>
      </c>
      <c r="P791" s="6" t="s">
        <v>8975</v>
      </c>
      <c r="Q791" s="6" t="s">
        <v>11624</v>
      </c>
      <c r="R791" s="6">
        <f t="shared" si="24"/>
        <v>0</v>
      </c>
      <c r="S791" s="6">
        <v>0</v>
      </c>
      <c r="T791" s="6">
        <f t="shared" si="25"/>
        <v>0</v>
      </c>
    </row>
    <row r="792" spans="1:20" x14ac:dyDescent="0.2">
      <c r="A792" s="5">
        <v>1459</v>
      </c>
      <c r="B792" s="5">
        <v>887</v>
      </c>
      <c r="C792" s="6" t="s">
        <v>11625</v>
      </c>
      <c r="D792" s="6" t="s">
        <v>11626</v>
      </c>
      <c r="E792" s="6" t="s">
        <v>11627</v>
      </c>
      <c r="F792" s="6" t="s">
        <v>11627</v>
      </c>
      <c r="G792" s="6" t="s">
        <v>11627</v>
      </c>
      <c r="H792" s="6" t="s">
        <v>682</v>
      </c>
      <c r="I792" s="6" t="s">
        <v>682</v>
      </c>
      <c r="J792" s="6" t="s">
        <v>1082</v>
      </c>
      <c r="K792" s="6" t="s">
        <v>1082</v>
      </c>
      <c r="L792" s="5">
        <v>7722214000</v>
      </c>
      <c r="M792" s="5">
        <v>7722214000</v>
      </c>
      <c r="N792" s="6" t="s">
        <v>11017</v>
      </c>
      <c r="O792" s="6" t="s">
        <v>11017</v>
      </c>
      <c r="P792" s="6" t="s">
        <v>8975</v>
      </c>
      <c r="Q792" s="6" t="s">
        <v>11628</v>
      </c>
      <c r="R792" s="6">
        <f t="shared" si="24"/>
        <v>0</v>
      </c>
      <c r="S792" s="6">
        <v>0</v>
      </c>
      <c r="T792" s="6">
        <f t="shared" si="25"/>
        <v>0</v>
      </c>
    </row>
    <row r="793" spans="1:20" x14ac:dyDescent="0.2">
      <c r="A793" s="5">
        <v>1461</v>
      </c>
      <c r="B793" s="5">
        <v>888</v>
      </c>
      <c r="C793" s="6" t="s">
        <v>1231</v>
      </c>
      <c r="D793" s="6" t="s">
        <v>5418</v>
      </c>
      <c r="E793" s="6" t="s">
        <v>1232</v>
      </c>
      <c r="F793" s="6" t="s">
        <v>1232</v>
      </c>
      <c r="G793" s="6" t="s">
        <v>1232</v>
      </c>
      <c r="H793" s="6" t="s">
        <v>1233</v>
      </c>
      <c r="I793" s="6" t="s">
        <v>1233</v>
      </c>
      <c r="J793" s="6" t="s">
        <v>1082</v>
      </c>
      <c r="K793" s="6" t="s">
        <v>1082</v>
      </c>
      <c r="L793" s="5">
        <v>7725973687</v>
      </c>
      <c r="M793" s="5">
        <v>7725973687</v>
      </c>
      <c r="N793" s="6" t="s">
        <v>8972</v>
      </c>
      <c r="O793" s="6" t="s">
        <v>8972</v>
      </c>
      <c r="P793" s="6" t="s">
        <v>8975</v>
      </c>
      <c r="Q793" s="6" t="s">
        <v>11628</v>
      </c>
      <c r="R793" s="6">
        <f t="shared" si="24"/>
        <v>0</v>
      </c>
      <c r="S793" s="6">
        <v>0</v>
      </c>
      <c r="T793" s="6">
        <f t="shared" si="25"/>
        <v>0</v>
      </c>
    </row>
    <row r="794" spans="1:20" x14ac:dyDescent="0.2">
      <c r="A794" s="5">
        <v>1390</v>
      </c>
      <c r="B794" s="5">
        <v>889</v>
      </c>
      <c r="C794" s="6" t="s">
        <v>11770</v>
      </c>
      <c r="D794" s="6" t="s">
        <v>11770</v>
      </c>
      <c r="E794" s="6" t="s">
        <v>11771</v>
      </c>
      <c r="F794" s="6" t="s">
        <v>11771</v>
      </c>
      <c r="G794" s="6" t="s">
        <v>11771</v>
      </c>
      <c r="H794" s="6" t="s">
        <v>1101</v>
      </c>
      <c r="I794" s="6" t="s">
        <v>1101</v>
      </c>
      <c r="J794" s="6" t="s">
        <v>1082</v>
      </c>
      <c r="K794" s="6" t="s">
        <v>1082</v>
      </c>
      <c r="L794" s="5">
        <v>3058095280</v>
      </c>
      <c r="M794" s="5">
        <v>3056763832</v>
      </c>
      <c r="N794" s="6" t="s">
        <v>8972</v>
      </c>
      <c r="O794" s="6" t="s">
        <v>11017</v>
      </c>
      <c r="P794" s="6" t="s">
        <v>8975</v>
      </c>
      <c r="Q794" s="6" t="s">
        <v>8653</v>
      </c>
      <c r="R794" s="6">
        <f t="shared" si="24"/>
        <v>0</v>
      </c>
      <c r="S794" s="6">
        <v>0</v>
      </c>
      <c r="T794" s="6">
        <f t="shared" si="25"/>
        <v>0</v>
      </c>
    </row>
    <row r="795" spans="1:20" x14ac:dyDescent="0.2">
      <c r="A795" s="5">
        <v>1532</v>
      </c>
      <c r="B795" s="5">
        <v>889</v>
      </c>
      <c r="C795" s="6" t="s">
        <v>11769</v>
      </c>
      <c r="D795" s="6" t="s">
        <v>11770</v>
      </c>
      <c r="E795" s="6" t="s">
        <v>11771</v>
      </c>
      <c r="F795" s="6" t="s">
        <v>11771</v>
      </c>
      <c r="G795" s="6" t="s">
        <v>11771</v>
      </c>
      <c r="H795" s="6" t="s">
        <v>1101</v>
      </c>
      <c r="I795" s="6" t="s">
        <v>1101</v>
      </c>
      <c r="J795" s="6" t="s">
        <v>1082</v>
      </c>
      <c r="K795" s="6" t="s">
        <v>1082</v>
      </c>
      <c r="L795" s="5">
        <v>3056763832</v>
      </c>
      <c r="M795" s="5">
        <v>3056763832</v>
      </c>
      <c r="N795" s="6" t="s">
        <v>11017</v>
      </c>
      <c r="O795" s="6" t="s">
        <v>11017</v>
      </c>
      <c r="P795" s="6" t="s">
        <v>8975</v>
      </c>
      <c r="Q795" s="6" t="s">
        <v>11772</v>
      </c>
      <c r="R795" s="6">
        <f t="shared" si="24"/>
        <v>0</v>
      </c>
      <c r="S795" s="6">
        <v>0</v>
      </c>
      <c r="T795" s="6">
        <f t="shared" si="25"/>
        <v>1</v>
      </c>
    </row>
    <row r="796" spans="1:20" x14ac:dyDescent="0.2">
      <c r="A796" s="5">
        <v>1463</v>
      </c>
      <c r="B796" s="5">
        <v>891</v>
      </c>
      <c r="C796" s="6" t="s">
        <v>1234</v>
      </c>
      <c r="D796" s="6" t="s">
        <v>5419</v>
      </c>
      <c r="E796" s="6" t="s">
        <v>1235</v>
      </c>
      <c r="F796" s="6" t="s">
        <v>1235</v>
      </c>
      <c r="G796" s="6" t="s">
        <v>1235</v>
      </c>
      <c r="H796" s="6" t="s">
        <v>1236</v>
      </c>
      <c r="I796" s="6" t="s">
        <v>1236</v>
      </c>
      <c r="J796" s="6" t="s">
        <v>1082</v>
      </c>
      <c r="K796" s="6" t="s">
        <v>1082</v>
      </c>
      <c r="L796" s="5">
        <v>9048792306</v>
      </c>
      <c r="M796" s="5">
        <v>9048792306</v>
      </c>
      <c r="N796" s="6" t="s">
        <v>8972</v>
      </c>
      <c r="O796" s="6" t="s">
        <v>8972</v>
      </c>
      <c r="P796" s="6" t="s">
        <v>8975</v>
      </c>
      <c r="Q796" s="6" t="s">
        <v>11629</v>
      </c>
      <c r="R796" s="6">
        <f t="shared" si="24"/>
        <v>0</v>
      </c>
      <c r="S796" s="6">
        <v>0</v>
      </c>
      <c r="T796" s="6">
        <f t="shared" si="25"/>
        <v>0</v>
      </c>
    </row>
    <row r="797" spans="1:20" x14ac:dyDescent="0.2">
      <c r="A797" s="5">
        <v>1384</v>
      </c>
      <c r="B797" s="5">
        <v>892</v>
      </c>
      <c r="C797" s="6" t="s">
        <v>13317</v>
      </c>
      <c r="D797" s="6" t="s">
        <v>11631</v>
      </c>
      <c r="E797" s="6" t="s">
        <v>11632</v>
      </c>
      <c r="F797" s="6" t="s">
        <v>11632</v>
      </c>
      <c r="G797" s="6" t="s">
        <v>11633</v>
      </c>
      <c r="H797" s="6" t="s">
        <v>11634</v>
      </c>
      <c r="I797" s="6" t="s">
        <v>11634</v>
      </c>
      <c r="J797" s="6" t="s">
        <v>1082</v>
      </c>
      <c r="K797" s="6" t="s">
        <v>1082</v>
      </c>
      <c r="L797" s="5">
        <v>8508339240</v>
      </c>
      <c r="M797" s="5">
        <v>8508339245</v>
      </c>
      <c r="N797" s="6" t="s">
        <v>8972</v>
      </c>
      <c r="O797" s="6" t="s">
        <v>11017</v>
      </c>
      <c r="P797" s="6" t="s">
        <v>8975</v>
      </c>
      <c r="Q797" s="6" t="s">
        <v>8653</v>
      </c>
      <c r="R797" s="6">
        <f t="shared" si="24"/>
        <v>0</v>
      </c>
      <c r="S797" s="6">
        <v>0</v>
      </c>
      <c r="T797" s="6">
        <f t="shared" si="25"/>
        <v>0</v>
      </c>
    </row>
    <row r="798" spans="1:20" x14ac:dyDescent="0.2">
      <c r="A798" s="5">
        <v>1464</v>
      </c>
      <c r="B798" s="5">
        <v>892</v>
      </c>
      <c r="C798" s="6" t="s">
        <v>11630</v>
      </c>
      <c r="D798" s="6" t="s">
        <v>11631</v>
      </c>
      <c r="E798" s="6" t="s">
        <v>11632</v>
      </c>
      <c r="F798" s="6" t="s">
        <v>11632</v>
      </c>
      <c r="G798" s="6" t="s">
        <v>11633</v>
      </c>
      <c r="H798" s="6" t="s">
        <v>11634</v>
      </c>
      <c r="I798" s="6" t="s">
        <v>11634</v>
      </c>
      <c r="J798" s="6" t="s">
        <v>1082</v>
      </c>
      <c r="K798" s="6" t="s">
        <v>1082</v>
      </c>
      <c r="L798" s="5">
        <v>8508339245</v>
      </c>
      <c r="M798" s="5">
        <v>8508339245</v>
      </c>
      <c r="N798" s="6" t="s">
        <v>11017</v>
      </c>
      <c r="O798" s="6" t="s">
        <v>11017</v>
      </c>
      <c r="P798" s="6" t="s">
        <v>8975</v>
      </c>
      <c r="Q798" s="6" t="s">
        <v>11635</v>
      </c>
      <c r="R798" s="6">
        <f t="shared" si="24"/>
        <v>0</v>
      </c>
      <c r="S798" s="6">
        <v>0</v>
      </c>
      <c r="T798" s="6">
        <f t="shared" si="25"/>
        <v>1</v>
      </c>
    </row>
    <row r="799" spans="1:20" x14ac:dyDescent="0.2">
      <c r="A799" s="5">
        <v>1465</v>
      </c>
      <c r="B799" s="5">
        <v>893</v>
      </c>
      <c r="C799" s="6" t="s">
        <v>1237</v>
      </c>
      <c r="D799" s="6" t="s">
        <v>5420</v>
      </c>
      <c r="E799" s="6" t="s">
        <v>1238</v>
      </c>
      <c r="F799" s="6" t="s">
        <v>1238</v>
      </c>
      <c r="G799" s="6" t="s">
        <v>1238</v>
      </c>
      <c r="H799" s="6" t="s">
        <v>1239</v>
      </c>
      <c r="I799" s="6" t="s">
        <v>1239</v>
      </c>
      <c r="J799" s="6" t="s">
        <v>1082</v>
      </c>
      <c r="K799" s="6" t="s">
        <v>1082</v>
      </c>
      <c r="L799" s="5">
        <v>8506897808</v>
      </c>
      <c r="M799" s="5">
        <v>8506897808</v>
      </c>
      <c r="N799" s="6" t="s">
        <v>8972</v>
      </c>
      <c r="O799" s="6" t="s">
        <v>8972</v>
      </c>
      <c r="P799" s="6" t="s">
        <v>8975</v>
      </c>
      <c r="Q799" s="6" t="s">
        <v>11635</v>
      </c>
      <c r="R799" s="6">
        <f t="shared" si="24"/>
        <v>0</v>
      </c>
      <c r="S799" s="6">
        <v>0</v>
      </c>
      <c r="T799" s="6">
        <f t="shared" si="25"/>
        <v>0</v>
      </c>
    </row>
    <row r="800" spans="1:20" x14ac:dyDescent="0.2">
      <c r="A800" s="5">
        <v>1466</v>
      </c>
      <c r="B800" s="5">
        <v>894</v>
      </c>
      <c r="C800" s="6" t="s">
        <v>11636</v>
      </c>
      <c r="D800" s="6" t="s">
        <v>11637</v>
      </c>
      <c r="E800" s="6" t="s">
        <v>11638</v>
      </c>
      <c r="F800" s="6" t="s">
        <v>11638</v>
      </c>
      <c r="G800" s="6" t="s">
        <v>11639</v>
      </c>
      <c r="H800" s="6" t="s">
        <v>11640</v>
      </c>
      <c r="I800" s="6" t="s">
        <v>11640</v>
      </c>
      <c r="J800" s="6" t="s">
        <v>1082</v>
      </c>
      <c r="K800" s="6" t="s">
        <v>1082</v>
      </c>
      <c r="L800" s="5">
        <v>8634625761</v>
      </c>
      <c r="M800" s="5">
        <v>8634625761</v>
      </c>
      <c r="N800" s="6" t="s">
        <v>11017</v>
      </c>
      <c r="O800" s="6" t="s">
        <v>11017</v>
      </c>
      <c r="P800" s="6" t="s">
        <v>8975</v>
      </c>
      <c r="Q800" s="6" t="s">
        <v>11641</v>
      </c>
      <c r="R800" s="6">
        <f t="shared" si="24"/>
        <v>0</v>
      </c>
      <c r="S800" s="6">
        <v>0</v>
      </c>
      <c r="T800" s="6">
        <f t="shared" si="25"/>
        <v>0</v>
      </c>
    </row>
    <row r="801" spans="1:21" x14ac:dyDescent="0.2">
      <c r="A801" s="5">
        <v>1468</v>
      </c>
      <c r="B801" s="5">
        <v>895</v>
      </c>
      <c r="C801" s="6" t="s">
        <v>11642</v>
      </c>
      <c r="D801" s="6" t="s">
        <v>11643</v>
      </c>
      <c r="E801" s="6" t="s">
        <v>11644</v>
      </c>
      <c r="F801" s="6" t="s">
        <v>11644</v>
      </c>
      <c r="G801" s="6" t="s">
        <v>11645</v>
      </c>
      <c r="H801" s="6" t="s">
        <v>1240</v>
      </c>
      <c r="I801" s="6" t="s">
        <v>1240</v>
      </c>
      <c r="J801" s="6" t="s">
        <v>1082</v>
      </c>
      <c r="K801" s="6" t="s">
        <v>1082</v>
      </c>
      <c r="L801" s="5">
        <v>4078581434</v>
      </c>
      <c r="M801" s="5">
        <v>4078581434</v>
      </c>
      <c r="N801" s="6" t="s">
        <v>11017</v>
      </c>
      <c r="O801" s="6" t="s">
        <v>11017</v>
      </c>
      <c r="P801" s="6" t="s">
        <v>8975</v>
      </c>
      <c r="Q801" s="6" t="s">
        <v>11646</v>
      </c>
      <c r="R801" s="6">
        <f t="shared" si="24"/>
        <v>0</v>
      </c>
      <c r="S801" s="6">
        <v>0</v>
      </c>
      <c r="T801" s="6">
        <f t="shared" si="25"/>
        <v>0</v>
      </c>
    </row>
    <row r="802" spans="1:21" x14ac:dyDescent="0.2">
      <c r="A802" s="5">
        <v>1471</v>
      </c>
      <c r="B802" s="5">
        <v>896</v>
      </c>
      <c r="C802" s="6" t="s">
        <v>1243</v>
      </c>
      <c r="D802" s="6" t="s">
        <v>5421</v>
      </c>
      <c r="E802" s="6" t="s">
        <v>1244</v>
      </c>
      <c r="F802" s="6" t="s">
        <v>1244</v>
      </c>
      <c r="G802" s="6" t="s">
        <v>1244</v>
      </c>
      <c r="H802" s="6" t="s">
        <v>1240</v>
      </c>
      <c r="I802" s="6" t="s">
        <v>1240</v>
      </c>
      <c r="J802" s="6" t="s">
        <v>1082</v>
      </c>
      <c r="K802" s="6" t="s">
        <v>1082</v>
      </c>
      <c r="L802" s="5">
        <v>4072496232</v>
      </c>
      <c r="M802" s="5">
        <v>4072496232</v>
      </c>
      <c r="N802" s="6" t="s">
        <v>8972</v>
      </c>
      <c r="O802" s="6" t="s">
        <v>8972</v>
      </c>
      <c r="P802" s="6" t="s">
        <v>8975</v>
      </c>
      <c r="Q802" s="6" t="s">
        <v>11646</v>
      </c>
      <c r="R802" s="6">
        <f t="shared" si="24"/>
        <v>0</v>
      </c>
      <c r="S802" s="6">
        <v>0</v>
      </c>
      <c r="T802" s="6">
        <f t="shared" si="25"/>
        <v>0</v>
      </c>
    </row>
    <row r="803" spans="1:21" x14ac:dyDescent="0.2">
      <c r="A803" s="5">
        <v>1470</v>
      </c>
      <c r="B803" s="5">
        <v>897</v>
      </c>
      <c r="C803" s="6" t="s">
        <v>1241</v>
      </c>
      <c r="D803" s="6" t="s">
        <v>5422</v>
      </c>
      <c r="E803" s="6" t="s">
        <v>1242</v>
      </c>
      <c r="F803" s="6" t="s">
        <v>1242</v>
      </c>
      <c r="G803" s="6" t="s">
        <v>6571</v>
      </c>
      <c r="H803" s="6" t="s">
        <v>1240</v>
      </c>
      <c r="I803" s="6" t="s">
        <v>1240</v>
      </c>
      <c r="J803" s="6" t="s">
        <v>1082</v>
      </c>
      <c r="K803" s="6" t="s">
        <v>1082</v>
      </c>
      <c r="L803" s="5">
        <v>4078581424</v>
      </c>
      <c r="M803" s="5">
        <v>4078581424</v>
      </c>
      <c r="N803" s="6" t="s">
        <v>8972</v>
      </c>
      <c r="O803" s="6" t="s">
        <v>8972</v>
      </c>
      <c r="P803" s="6" t="s">
        <v>8975</v>
      </c>
      <c r="Q803" s="6" t="s">
        <v>11646</v>
      </c>
      <c r="R803" s="6">
        <f t="shared" si="24"/>
        <v>0</v>
      </c>
      <c r="S803" s="6">
        <v>0</v>
      </c>
      <c r="T803" s="6">
        <f t="shared" si="25"/>
        <v>0</v>
      </c>
    </row>
    <row r="804" spans="1:21" x14ac:dyDescent="0.2">
      <c r="A804" s="5">
        <v>1473</v>
      </c>
      <c r="B804" s="5">
        <v>898</v>
      </c>
      <c r="C804" s="6" t="s">
        <v>11647</v>
      </c>
      <c r="D804" s="6" t="s">
        <v>11648</v>
      </c>
      <c r="E804" s="6" t="s">
        <v>11649</v>
      </c>
      <c r="F804" s="6" t="s">
        <v>11649</v>
      </c>
      <c r="G804" s="6" t="s">
        <v>11649</v>
      </c>
      <c r="H804" s="6" t="s">
        <v>1179</v>
      </c>
      <c r="I804" s="6" t="s">
        <v>1179</v>
      </c>
      <c r="J804" s="6" t="s">
        <v>1082</v>
      </c>
      <c r="K804" s="6" t="s">
        <v>1082</v>
      </c>
      <c r="L804" s="5">
        <v>3525896424</v>
      </c>
      <c r="M804" s="5">
        <v>3525896424</v>
      </c>
      <c r="N804" s="6" t="s">
        <v>11017</v>
      </c>
      <c r="O804" s="6" t="s">
        <v>11017</v>
      </c>
      <c r="P804" s="6" t="s">
        <v>8975</v>
      </c>
      <c r="Q804" s="6" t="s">
        <v>11650</v>
      </c>
      <c r="R804" s="6">
        <f t="shared" si="24"/>
        <v>0</v>
      </c>
      <c r="S804" s="6">
        <v>0</v>
      </c>
      <c r="T804" s="6">
        <f t="shared" si="25"/>
        <v>0</v>
      </c>
    </row>
    <row r="805" spans="1:21" x14ac:dyDescent="0.2">
      <c r="A805" s="5">
        <v>1537</v>
      </c>
      <c r="B805" s="5">
        <v>900</v>
      </c>
      <c r="C805" s="6" t="s">
        <v>1290</v>
      </c>
      <c r="D805" s="6" t="s">
        <v>1290</v>
      </c>
      <c r="E805" s="6" t="s">
        <v>1291</v>
      </c>
      <c r="F805" s="6" t="s">
        <v>1291</v>
      </c>
      <c r="G805" s="6" t="s">
        <v>6574</v>
      </c>
      <c r="H805" s="6" t="s">
        <v>1292</v>
      </c>
      <c r="I805" s="6" t="s">
        <v>1292</v>
      </c>
      <c r="J805" s="6" t="s">
        <v>1082</v>
      </c>
      <c r="K805" s="6" t="s">
        <v>1082</v>
      </c>
      <c r="L805" s="5">
        <v>5619839220</v>
      </c>
      <c r="M805" s="5">
        <v>5619839220</v>
      </c>
      <c r="N805" s="6" t="s">
        <v>8972</v>
      </c>
      <c r="O805" s="6" t="s">
        <v>8972</v>
      </c>
      <c r="P805" s="6" t="s">
        <v>8975</v>
      </c>
      <c r="Q805" s="6" t="s">
        <v>11773</v>
      </c>
      <c r="R805" s="6">
        <f t="shared" si="24"/>
        <v>0</v>
      </c>
      <c r="S805" s="6">
        <v>0</v>
      </c>
      <c r="T805" s="6">
        <f t="shared" si="25"/>
        <v>0</v>
      </c>
    </row>
    <row r="806" spans="1:21" x14ac:dyDescent="0.2">
      <c r="A806" s="5">
        <v>1534</v>
      </c>
      <c r="B806" s="5">
        <v>901</v>
      </c>
      <c r="C806" s="6" t="s">
        <v>1287</v>
      </c>
      <c r="D806" s="6" t="s">
        <v>5423</v>
      </c>
      <c r="E806" s="6" t="s">
        <v>1288</v>
      </c>
      <c r="F806" s="6" t="s">
        <v>1288</v>
      </c>
      <c r="G806" s="6" t="s">
        <v>7916</v>
      </c>
      <c r="H806" s="6" t="s">
        <v>1289</v>
      </c>
      <c r="I806" s="6" t="s">
        <v>1289</v>
      </c>
      <c r="J806" s="6" t="s">
        <v>1082</v>
      </c>
      <c r="K806" s="6" t="s">
        <v>1082</v>
      </c>
      <c r="L806" s="5">
        <v>5612743100</v>
      </c>
      <c r="M806" s="5">
        <v>5612743100</v>
      </c>
      <c r="N806" s="6" t="s">
        <v>8972</v>
      </c>
      <c r="O806" s="6" t="s">
        <v>8972</v>
      </c>
      <c r="P806" s="6" t="s">
        <v>8975</v>
      </c>
      <c r="Q806" s="6" t="s">
        <v>11773</v>
      </c>
      <c r="R806" s="6">
        <f t="shared" si="24"/>
        <v>0</v>
      </c>
      <c r="S806" s="6">
        <v>0</v>
      </c>
      <c r="T806" s="6">
        <f t="shared" si="25"/>
        <v>0</v>
      </c>
    </row>
    <row r="807" spans="1:21" x14ac:dyDescent="0.2">
      <c r="A807" s="5">
        <v>1538</v>
      </c>
      <c r="B807" s="5">
        <v>902</v>
      </c>
      <c r="C807" s="6" t="s">
        <v>1293</v>
      </c>
      <c r="D807" s="6" t="s">
        <v>1293</v>
      </c>
      <c r="E807" s="6" t="s">
        <v>1294</v>
      </c>
      <c r="F807" s="6" t="s">
        <v>1294</v>
      </c>
      <c r="G807" s="6" t="s">
        <v>6575</v>
      </c>
      <c r="H807" s="6" t="s">
        <v>1295</v>
      </c>
      <c r="I807" s="6" t="s">
        <v>1295</v>
      </c>
      <c r="J807" s="6" t="s">
        <v>1082</v>
      </c>
      <c r="K807" s="6" t="s">
        <v>1082</v>
      </c>
      <c r="L807" s="5">
        <v>5615476800</v>
      </c>
      <c r="M807" s="5">
        <v>5615476800</v>
      </c>
      <c r="N807" s="6" t="s">
        <v>8972</v>
      </c>
      <c r="O807" s="6" t="s">
        <v>8972</v>
      </c>
      <c r="P807" s="6" t="s">
        <v>8973</v>
      </c>
      <c r="Q807" s="6" t="s">
        <v>11773</v>
      </c>
      <c r="R807" s="6">
        <f t="shared" si="24"/>
        <v>0</v>
      </c>
      <c r="S807" s="6">
        <v>0</v>
      </c>
      <c r="T807" s="6">
        <f t="shared" si="25"/>
        <v>0</v>
      </c>
    </row>
    <row r="808" spans="1:21" x14ac:dyDescent="0.2">
      <c r="A808" s="5">
        <v>1386</v>
      </c>
      <c r="B808" s="5">
        <v>903</v>
      </c>
      <c r="C808" s="6" t="s">
        <v>13318</v>
      </c>
      <c r="D808" s="6" t="s">
        <v>11652</v>
      </c>
      <c r="E808" s="6" t="s">
        <v>11653</v>
      </c>
      <c r="F808" s="6" t="s">
        <v>11653</v>
      </c>
      <c r="G808" s="6" t="s">
        <v>11653</v>
      </c>
      <c r="H808" s="6" t="s">
        <v>11654</v>
      </c>
      <c r="I808" s="6" t="s">
        <v>11654</v>
      </c>
      <c r="J808" s="6" t="s">
        <v>1082</v>
      </c>
      <c r="K808" s="6" t="s">
        <v>1082</v>
      </c>
      <c r="L808" s="5">
        <v>7278615260</v>
      </c>
      <c r="M808" s="5">
        <v>7276190305</v>
      </c>
      <c r="N808" s="6" t="s">
        <v>8972</v>
      </c>
      <c r="O808" s="6" t="s">
        <v>11017</v>
      </c>
      <c r="P808" s="6" t="s">
        <v>8975</v>
      </c>
      <c r="Q808" s="6" t="s">
        <v>8653</v>
      </c>
      <c r="R808" s="6">
        <f t="shared" si="24"/>
        <v>0</v>
      </c>
      <c r="S808" s="6">
        <v>0</v>
      </c>
      <c r="T808" s="6">
        <f t="shared" si="25"/>
        <v>0</v>
      </c>
    </row>
    <row r="809" spans="1:21" x14ac:dyDescent="0.2">
      <c r="A809" s="21">
        <v>1476</v>
      </c>
      <c r="B809" s="21">
        <v>903</v>
      </c>
      <c r="C809" s="6" t="s">
        <v>11651</v>
      </c>
      <c r="D809" s="6" t="s">
        <v>11652</v>
      </c>
      <c r="E809" s="6" t="s">
        <v>11653</v>
      </c>
      <c r="F809" s="6" t="s">
        <v>11653</v>
      </c>
      <c r="G809" s="6" t="s">
        <v>11653</v>
      </c>
      <c r="H809" s="6" t="s">
        <v>11654</v>
      </c>
      <c r="I809" s="6" t="s">
        <v>11654</v>
      </c>
      <c r="J809" s="6" t="s">
        <v>1082</v>
      </c>
      <c r="K809" s="6" t="s">
        <v>1082</v>
      </c>
      <c r="L809" s="5">
        <v>7276190305</v>
      </c>
      <c r="M809" s="5">
        <v>7276190305</v>
      </c>
      <c r="N809" s="6" t="s">
        <v>11017</v>
      </c>
      <c r="O809" s="6" t="s">
        <v>11017</v>
      </c>
      <c r="P809" s="6" t="s">
        <v>8975</v>
      </c>
      <c r="Q809" s="6" t="s">
        <v>11655</v>
      </c>
      <c r="R809" s="6">
        <f t="shared" si="24"/>
        <v>0</v>
      </c>
      <c r="S809" s="6">
        <v>0</v>
      </c>
      <c r="T809" s="6">
        <f t="shared" si="25"/>
        <v>1</v>
      </c>
      <c r="U809" s="6" t="s">
        <v>21423</v>
      </c>
    </row>
    <row r="810" spans="1:21" x14ac:dyDescent="0.2">
      <c r="A810" s="5">
        <v>1477</v>
      </c>
      <c r="B810" s="5">
        <v>905</v>
      </c>
      <c r="C810" s="6" t="s">
        <v>1248</v>
      </c>
      <c r="D810" s="6" t="s">
        <v>5427</v>
      </c>
      <c r="E810" s="6" t="s">
        <v>1249</v>
      </c>
      <c r="F810" s="6" t="s">
        <v>1249</v>
      </c>
      <c r="G810" s="6" t="s">
        <v>1249</v>
      </c>
      <c r="H810" s="6" t="s">
        <v>1250</v>
      </c>
      <c r="I810" s="6" t="s">
        <v>1250</v>
      </c>
      <c r="J810" s="6" t="s">
        <v>1082</v>
      </c>
      <c r="K810" s="6" t="s">
        <v>1082</v>
      </c>
      <c r="L810" s="5">
        <v>3525211450</v>
      </c>
      <c r="M810" s="5">
        <v>3525211450</v>
      </c>
      <c r="N810" s="6" t="s">
        <v>8972</v>
      </c>
      <c r="O810" s="6" t="s">
        <v>8972</v>
      </c>
      <c r="P810" s="6" t="s">
        <v>8975</v>
      </c>
      <c r="Q810" s="6" t="s">
        <v>11655</v>
      </c>
      <c r="R810" s="6">
        <f t="shared" si="24"/>
        <v>0</v>
      </c>
      <c r="S810" s="6">
        <v>0</v>
      </c>
      <c r="T810" s="6">
        <f t="shared" si="25"/>
        <v>0</v>
      </c>
    </row>
    <row r="811" spans="1:21" x14ac:dyDescent="0.2">
      <c r="A811" s="5">
        <v>1479</v>
      </c>
      <c r="B811" s="5">
        <v>906</v>
      </c>
      <c r="C811" s="6" t="s">
        <v>11656</v>
      </c>
      <c r="D811" s="6" t="s">
        <v>11657</v>
      </c>
      <c r="E811" s="6" t="s">
        <v>11658</v>
      </c>
      <c r="F811" s="6" t="s">
        <v>11658</v>
      </c>
      <c r="G811" s="6" t="s">
        <v>11659</v>
      </c>
      <c r="H811" s="6" t="s">
        <v>11660</v>
      </c>
      <c r="I811" s="6" t="s">
        <v>11660</v>
      </c>
      <c r="J811" s="6" t="s">
        <v>1082</v>
      </c>
      <c r="K811" s="6" t="s">
        <v>1082</v>
      </c>
      <c r="L811" s="5">
        <v>7278246945</v>
      </c>
      <c r="M811" s="5">
        <v>7278246945</v>
      </c>
      <c r="N811" s="6" t="s">
        <v>11017</v>
      </c>
      <c r="O811" s="6" t="s">
        <v>11017</v>
      </c>
      <c r="P811" s="6" t="s">
        <v>8975</v>
      </c>
      <c r="Q811" s="6" t="s">
        <v>11661</v>
      </c>
      <c r="R811" s="6">
        <f t="shared" si="24"/>
        <v>0</v>
      </c>
      <c r="S811" s="6">
        <v>0</v>
      </c>
      <c r="T811" s="6">
        <f t="shared" si="25"/>
        <v>0</v>
      </c>
    </row>
    <row r="812" spans="1:21" x14ac:dyDescent="0.2">
      <c r="A812" s="5">
        <v>1484</v>
      </c>
      <c r="B812" s="5">
        <v>907</v>
      </c>
      <c r="C812" s="6" t="s">
        <v>1258</v>
      </c>
      <c r="D812" s="6" t="s">
        <v>1258</v>
      </c>
      <c r="E812" s="6" t="s">
        <v>1259</v>
      </c>
      <c r="F812" s="6" t="s">
        <v>1259</v>
      </c>
      <c r="G812" s="6" t="s">
        <v>6572</v>
      </c>
      <c r="H812" s="6" t="s">
        <v>1260</v>
      </c>
      <c r="I812" s="6" t="s">
        <v>1260</v>
      </c>
      <c r="J812" s="6" t="s">
        <v>1082</v>
      </c>
      <c r="K812" s="6" t="s">
        <v>1082</v>
      </c>
      <c r="L812" s="5">
        <v>7275244410</v>
      </c>
      <c r="M812" s="5">
        <v>7275244410</v>
      </c>
      <c r="N812" s="6" t="s">
        <v>8972</v>
      </c>
      <c r="O812" s="6" t="s">
        <v>8972</v>
      </c>
      <c r="P812" s="6" t="s">
        <v>8975</v>
      </c>
      <c r="Q812" s="6" t="s">
        <v>11661</v>
      </c>
      <c r="R812" s="6">
        <f t="shared" si="24"/>
        <v>0</v>
      </c>
      <c r="S812" s="6">
        <v>0</v>
      </c>
      <c r="T812" s="6">
        <f t="shared" si="25"/>
        <v>0</v>
      </c>
    </row>
    <row r="813" spans="1:21" x14ac:dyDescent="0.2">
      <c r="A813" s="5">
        <v>1482</v>
      </c>
      <c r="B813" s="5">
        <v>908</v>
      </c>
      <c r="C813" s="6" t="s">
        <v>1252</v>
      </c>
      <c r="D813" s="6" t="s">
        <v>5428</v>
      </c>
      <c r="E813" s="6" t="s">
        <v>1253</v>
      </c>
      <c r="F813" s="6" t="s">
        <v>1253</v>
      </c>
      <c r="G813" s="6" t="s">
        <v>7914</v>
      </c>
      <c r="H813" s="6" t="s">
        <v>1254</v>
      </c>
      <c r="I813" s="6" t="s">
        <v>1254</v>
      </c>
      <c r="J813" s="6" t="s">
        <v>1082</v>
      </c>
      <c r="K813" s="6" t="s">
        <v>1082</v>
      </c>
      <c r="L813" s="5">
        <v>7274695800</v>
      </c>
      <c r="M813" s="5">
        <v>7274695800</v>
      </c>
      <c r="N813" s="6" t="s">
        <v>8972</v>
      </c>
      <c r="O813" s="6" t="s">
        <v>8972</v>
      </c>
      <c r="P813" s="6" t="s">
        <v>8975</v>
      </c>
      <c r="Q813" s="6" t="s">
        <v>11661</v>
      </c>
      <c r="R813" s="6">
        <f t="shared" si="24"/>
        <v>0</v>
      </c>
      <c r="S813" s="6">
        <v>0</v>
      </c>
      <c r="T813" s="6">
        <f t="shared" si="25"/>
        <v>0</v>
      </c>
    </row>
    <row r="814" spans="1:21" x14ac:dyDescent="0.2">
      <c r="A814" s="5">
        <v>1483</v>
      </c>
      <c r="B814" s="5">
        <v>909</v>
      </c>
      <c r="C814" s="6" t="s">
        <v>1255</v>
      </c>
      <c r="D814" s="6" t="s">
        <v>5429</v>
      </c>
      <c r="E814" s="6" t="s">
        <v>1256</v>
      </c>
      <c r="F814" s="6" t="s">
        <v>1256</v>
      </c>
      <c r="G814" s="6" t="s">
        <v>11662</v>
      </c>
      <c r="H814" s="6" t="s">
        <v>1257</v>
      </c>
      <c r="I814" s="6" t="s">
        <v>1257</v>
      </c>
      <c r="J814" s="6" t="s">
        <v>1082</v>
      </c>
      <c r="K814" s="6" t="s">
        <v>1082</v>
      </c>
      <c r="L814" s="5">
        <v>7279425457</v>
      </c>
      <c r="M814" s="5">
        <v>7279425457</v>
      </c>
      <c r="N814" s="6" t="s">
        <v>8972</v>
      </c>
      <c r="O814" s="6" t="s">
        <v>8972</v>
      </c>
      <c r="P814" s="6" t="s">
        <v>8975</v>
      </c>
      <c r="Q814" s="6" t="s">
        <v>11661</v>
      </c>
      <c r="R814" s="6">
        <f t="shared" si="24"/>
        <v>0</v>
      </c>
      <c r="S814" s="6">
        <v>0</v>
      </c>
      <c r="T814" s="6">
        <f t="shared" si="25"/>
        <v>0</v>
      </c>
    </row>
    <row r="815" spans="1:21" x14ac:dyDescent="0.2">
      <c r="A815" s="5">
        <v>1485</v>
      </c>
      <c r="B815" s="5">
        <v>910</v>
      </c>
      <c r="C815" s="6" t="s">
        <v>11663</v>
      </c>
      <c r="D815" s="6" t="s">
        <v>11663</v>
      </c>
      <c r="E815" s="6" t="s">
        <v>11664</v>
      </c>
      <c r="F815" s="6" t="s">
        <v>11664</v>
      </c>
      <c r="G815" s="6" t="s">
        <v>11665</v>
      </c>
      <c r="H815" s="6" t="s">
        <v>11666</v>
      </c>
      <c r="I815" s="6" t="s">
        <v>11666</v>
      </c>
      <c r="J815" s="6" t="s">
        <v>1082</v>
      </c>
      <c r="K815" s="6" t="s">
        <v>1082</v>
      </c>
      <c r="L815" s="5">
        <v>8635782122</v>
      </c>
      <c r="M815" s="5">
        <v>8635782122</v>
      </c>
      <c r="N815" s="6" t="s">
        <v>11017</v>
      </c>
      <c r="O815" s="6" t="s">
        <v>11017</v>
      </c>
      <c r="P815" s="6" t="s">
        <v>8975</v>
      </c>
      <c r="Q815" s="6" t="s">
        <v>8668</v>
      </c>
      <c r="R815" s="6">
        <f t="shared" si="24"/>
        <v>0</v>
      </c>
      <c r="S815" s="6">
        <v>0</v>
      </c>
      <c r="T815" s="6">
        <f t="shared" si="25"/>
        <v>0</v>
      </c>
    </row>
    <row r="816" spans="1:21" x14ac:dyDescent="0.2">
      <c r="A816" s="5">
        <v>1486</v>
      </c>
      <c r="B816" s="5">
        <v>911</v>
      </c>
      <c r="C816" s="6" t="s">
        <v>1261</v>
      </c>
      <c r="D816" s="6" t="s">
        <v>5430</v>
      </c>
      <c r="E816" s="6" t="s">
        <v>1262</v>
      </c>
      <c r="F816" s="6" t="s">
        <v>1262</v>
      </c>
      <c r="G816" s="6" t="s">
        <v>1262</v>
      </c>
      <c r="H816" s="6" t="s">
        <v>1263</v>
      </c>
      <c r="I816" s="6" t="s">
        <v>1263</v>
      </c>
      <c r="J816" s="6" t="s">
        <v>1082</v>
      </c>
      <c r="K816" s="6" t="s">
        <v>1082</v>
      </c>
      <c r="L816" s="5">
        <v>8639655400</v>
      </c>
      <c r="M816" s="5">
        <v>8639655400</v>
      </c>
      <c r="N816" s="6" t="s">
        <v>8972</v>
      </c>
      <c r="O816" s="6" t="s">
        <v>8972</v>
      </c>
      <c r="P816" s="6" t="s">
        <v>8975</v>
      </c>
      <c r="Q816" s="6" t="s">
        <v>8668</v>
      </c>
      <c r="R816" s="6">
        <f t="shared" si="24"/>
        <v>0</v>
      </c>
      <c r="S816" s="6">
        <v>0</v>
      </c>
      <c r="T816" s="6">
        <f t="shared" si="25"/>
        <v>0</v>
      </c>
    </row>
    <row r="817" spans="1:20" x14ac:dyDescent="0.2">
      <c r="A817" s="5">
        <v>1487</v>
      </c>
      <c r="B817" s="5">
        <v>912</v>
      </c>
      <c r="C817" s="6" t="s">
        <v>1264</v>
      </c>
      <c r="D817" s="6" t="s">
        <v>5431</v>
      </c>
      <c r="E817" s="6" t="s">
        <v>1265</v>
      </c>
      <c r="F817" s="6" t="s">
        <v>1265</v>
      </c>
      <c r="G817" s="6" t="s">
        <v>7915</v>
      </c>
      <c r="H817" s="6" t="s">
        <v>1266</v>
      </c>
      <c r="I817" s="6" t="s">
        <v>1266</v>
      </c>
      <c r="J817" s="6" t="s">
        <v>1082</v>
      </c>
      <c r="K817" s="6" t="s">
        <v>1082</v>
      </c>
      <c r="L817" s="5">
        <v>8636784144</v>
      </c>
      <c r="M817" s="5">
        <v>8636784144</v>
      </c>
      <c r="N817" s="6" t="s">
        <v>8972</v>
      </c>
      <c r="O817" s="6" t="s">
        <v>8972</v>
      </c>
      <c r="P817" s="6" t="s">
        <v>8975</v>
      </c>
      <c r="Q817" s="6" t="s">
        <v>8668</v>
      </c>
      <c r="R817" s="6">
        <f t="shared" si="24"/>
        <v>0</v>
      </c>
      <c r="S817" s="6">
        <v>0</v>
      </c>
      <c r="T817" s="6">
        <f t="shared" si="25"/>
        <v>0</v>
      </c>
    </row>
    <row r="818" spans="1:20" x14ac:dyDescent="0.2">
      <c r="A818" s="5">
        <v>1488</v>
      </c>
      <c r="B818" s="5">
        <v>913</v>
      </c>
      <c r="C818" s="6" t="s">
        <v>1267</v>
      </c>
      <c r="D818" s="6" t="s">
        <v>5432</v>
      </c>
      <c r="E818" s="6" t="s">
        <v>1268</v>
      </c>
      <c r="F818" s="6" t="s">
        <v>1268</v>
      </c>
      <c r="G818" s="6" t="s">
        <v>1268</v>
      </c>
      <c r="H818" s="6" t="s">
        <v>1269</v>
      </c>
      <c r="I818" s="6" t="s">
        <v>1269</v>
      </c>
      <c r="J818" s="6" t="s">
        <v>1082</v>
      </c>
      <c r="K818" s="6" t="s">
        <v>1082</v>
      </c>
      <c r="L818" s="5">
        <v>8634132620</v>
      </c>
      <c r="M818" s="5">
        <v>8634132620</v>
      </c>
      <c r="N818" s="6" t="s">
        <v>8972</v>
      </c>
      <c r="O818" s="6" t="s">
        <v>8972</v>
      </c>
      <c r="P818" s="6" t="s">
        <v>8975</v>
      </c>
      <c r="Q818" s="6" t="s">
        <v>8668</v>
      </c>
      <c r="R818" s="6">
        <f t="shared" si="24"/>
        <v>0</v>
      </c>
      <c r="S818" s="6">
        <v>0</v>
      </c>
      <c r="T818" s="6">
        <f t="shared" si="25"/>
        <v>0</v>
      </c>
    </row>
    <row r="819" spans="1:20" x14ac:dyDescent="0.2">
      <c r="A819" s="5">
        <v>1489</v>
      </c>
      <c r="B819" s="5">
        <v>914</v>
      </c>
      <c r="C819" s="6" t="s">
        <v>11667</v>
      </c>
      <c r="D819" s="6" t="s">
        <v>11668</v>
      </c>
      <c r="E819" s="6" t="s">
        <v>11669</v>
      </c>
      <c r="F819" s="6" t="s">
        <v>11669</v>
      </c>
      <c r="G819" s="6" t="s">
        <v>11669</v>
      </c>
      <c r="H819" s="6" t="s">
        <v>11670</v>
      </c>
      <c r="I819" s="6" t="s">
        <v>11670</v>
      </c>
      <c r="J819" s="6" t="s">
        <v>1082</v>
      </c>
      <c r="K819" s="6" t="s">
        <v>1082</v>
      </c>
      <c r="L819" s="5">
        <v>3863263254</v>
      </c>
      <c r="M819" s="5">
        <v>3863263254</v>
      </c>
      <c r="N819" s="6" t="s">
        <v>11017</v>
      </c>
      <c r="O819" s="6" t="s">
        <v>11017</v>
      </c>
      <c r="P819" s="6" t="s">
        <v>8975</v>
      </c>
      <c r="Q819" s="6" t="s">
        <v>11671</v>
      </c>
      <c r="R819" s="6">
        <f t="shared" si="24"/>
        <v>0</v>
      </c>
      <c r="S819" s="6">
        <v>0</v>
      </c>
      <c r="T819" s="6">
        <f t="shared" si="25"/>
        <v>0</v>
      </c>
    </row>
    <row r="820" spans="1:20" x14ac:dyDescent="0.2">
      <c r="A820" s="5">
        <v>1491</v>
      </c>
      <c r="B820" s="5">
        <v>915</v>
      </c>
      <c r="C820" s="6" t="s">
        <v>11672</v>
      </c>
      <c r="D820" s="6" t="s">
        <v>11673</v>
      </c>
      <c r="E820" s="6" t="s">
        <v>11674</v>
      </c>
      <c r="F820" s="6" t="s">
        <v>11674</v>
      </c>
      <c r="G820" s="6" t="s">
        <v>11674</v>
      </c>
      <c r="H820" s="6" t="s">
        <v>1045</v>
      </c>
      <c r="I820" s="6" t="s">
        <v>1045</v>
      </c>
      <c r="J820" s="6" t="s">
        <v>1082</v>
      </c>
      <c r="K820" s="6" t="s">
        <v>1082</v>
      </c>
      <c r="L820" s="5">
        <v>8505642236</v>
      </c>
      <c r="M820" s="5">
        <v>8505642236</v>
      </c>
      <c r="N820" s="6" t="s">
        <v>11017</v>
      </c>
      <c r="O820" s="6" t="s">
        <v>11017</v>
      </c>
      <c r="P820" s="6" t="s">
        <v>8975</v>
      </c>
      <c r="Q820" s="6" t="s">
        <v>11675</v>
      </c>
      <c r="R820" s="6">
        <f t="shared" si="24"/>
        <v>0</v>
      </c>
      <c r="S820" s="6">
        <v>0</v>
      </c>
      <c r="T820" s="6">
        <f t="shared" si="25"/>
        <v>0</v>
      </c>
    </row>
    <row r="821" spans="1:20" x14ac:dyDescent="0.2">
      <c r="A821" s="5">
        <v>1492</v>
      </c>
      <c r="B821" s="5">
        <v>916</v>
      </c>
      <c r="C821" s="6" t="s">
        <v>13136</v>
      </c>
      <c r="D821" s="6" t="s">
        <v>1273</v>
      </c>
      <c r="E821" s="6" t="s">
        <v>1184</v>
      </c>
      <c r="F821" s="6" t="s">
        <v>1184</v>
      </c>
      <c r="G821" s="6" t="s">
        <v>1184</v>
      </c>
      <c r="H821" s="6" t="s">
        <v>1185</v>
      </c>
      <c r="I821" s="6" t="s">
        <v>1185</v>
      </c>
      <c r="J821" s="6" t="s">
        <v>1082</v>
      </c>
      <c r="K821" s="6" t="s">
        <v>1082</v>
      </c>
      <c r="L821" s="5">
        <v>9418612950</v>
      </c>
      <c r="M821" s="5">
        <v>9418612950</v>
      </c>
      <c r="N821" s="6" t="s">
        <v>11017</v>
      </c>
      <c r="O821" s="6" t="s">
        <v>11017</v>
      </c>
      <c r="P821" s="6" t="s">
        <v>8975</v>
      </c>
      <c r="Q821" s="6" t="s">
        <v>11676</v>
      </c>
      <c r="R821" s="6">
        <f t="shared" si="24"/>
        <v>0</v>
      </c>
      <c r="S821" s="6">
        <v>0</v>
      </c>
      <c r="T821" s="6">
        <f t="shared" si="25"/>
        <v>0</v>
      </c>
    </row>
    <row r="822" spans="1:20" x14ac:dyDescent="0.2">
      <c r="A822" s="5">
        <v>1493</v>
      </c>
      <c r="B822" s="5">
        <v>917</v>
      </c>
      <c r="C822" s="6" t="s">
        <v>1270</v>
      </c>
      <c r="D822" s="6" t="s">
        <v>5433</v>
      </c>
      <c r="E822" s="6" t="s">
        <v>1271</v>
      </c>
      <c r="F822" s="6" t="s">
        <v>1271</v>
      </c>
      <c r="G822" s="6" t="s">
        <v>1271</v>
      </c>
      <c r="H822" s="6" t="s">
        <v>1272</v>
      </c>
      <c r="I822" s="6" t="s">
        <v>1272</v>
      </c>
      <c r="J822" s="6" t="s">
        <v>1082</v>
      </c>
      <c r="K822" s="6" t="s">
        <v>1082</v>
      </c>
      <c r="L822" s="5">
        <v>9415480100</v>
      </c>
      <c r="M822" s="5">
        <v>9415480100</v>
      </c>
      <c r="N822" s="6" t="s">
        <v>8972</v>
      </c>
      <c r="O822" s="6" t="s">
        <v>8972</v>
      </c>
      <c r="P822" s="6" t="s">
        <v>8975</v>
      </c>
      <c r="Q822" s="6" t="s">
        <v>11676</v>
      </c>
      <c r="R822" s="6">
        <f t="shared" si="24"/>
        <v>0</v>
      </c>
      <c r="S822" s="6">
        <v>0</v>
      </c>
      <c r="T822" s="6">
        <f t="shared" si="25"/>
        <v>0</v>
      </c>
    </row>
    <row r="823" spans="1:20" x14ac:dyDescent="0.2">
      <c r="A823" s="5">
        <v>1495</v>
      </c>
      <c r="B823" s="5">
        <v>919</v>
      </c>
      <c r="C823" s="6" t="s">
        <v>11677</v>
      </c>
      <c r="D823" s="6" t="s">
        <v>11678</v>
      </c>
      <c r="E823" s="6" t="s">
        <v>11679</v>
      </c>
      <c r="F823" s="6" t="s">
        <v>11679</v>
      </c>
      <c r="G823" s="6" t="s">
        <v>11680</v>
      </c>
      <c r="H823" s="6" t="s">
        <v>11681</v>
      </c>
      <c r="I823" s="6" t="s">
        <v>11681</v>
      </c>
      <c r="J823" s="6" t="s">
        <v>1082</v>
      </c>
      <c r="K823" s="6" t="s">
        <v>1082</v>
      </c>
      <c r="L823" s="5">
        <v>4076653696</v>
      </c>
      <c r="M823" s="5">
        <v>4076653696</v>
      </c>
      <c r="N823" s="6" t="s">
        <v>11017</v>
      </c>
      <c r="O823" s="6" t="s">
        <v>11017</v>
      </c>
      <c r="P823" s="6" t="s">
        <v>8975</v>
      </c>
      <c r="Q823" s="6" t="s">
        <v>11682</v>
      </c>
      <c r="R823" s="6">
        <f t="shared" si="24"/>
        <v>0</v>
      </c>
      <c r="S823" s="6">
        <v>0</v>
      </c>
      <c r="T823" s="6">
        <f t="shared" si="25"/>
        <v>0</v>
      </c>
    </row>
    <row r="824" spans="1:20" x14ac:dyDescent="0.2">
      <c r="A824" s="5">
        <v>1497</v>
      </c>
      <c r="B824" s="5">
        <v>920</v>
      </c>
      <c r="C824" s="6" t="s">
        <v>11683</v>
      </c>
      <c r="D824" s="6" t="s">
        <v>11684</v>
      </c>
      <c r="E824" s="6" t="s">
        <v>11685</v>
      </c>
      <c r="F824" s="6" t="s">
        <v>11685</v>
      </c>
      <c r="G824" s="6" t="s">
        <v>11685</v>
      </c>
      <c r="H824" s="6" t="s">
        <v>1275</v>
      </c>
      <c r="I824" s="6" t="s">
        <v>1275</v>
      </c>
      <c r="J824" s="6" t="s">
        <v>1082</v>
      </c>
      <c r="K824" s="6" t="s">
        <v>1082</v>
      </c>
      <c r="L824" s="5">
        <v>9042093250</v>
      </c>
      <c r="M824" s="5">
        <v>9042093250</v>
      </c>
      <c r="N824" s="6" t="s">
        <v>11017</v>
      </c>
      <c r="O824" s="6" t="s">
        <v>11017</v>
      </c>
      <c r="P824" s="6" t="s">
        <v>8975</v>
      </c>
      <c r="Q824" s="6" t="s">
        <v>11686</v>
      </c>
      <c r="R824" s="6">
        <f t="shared" si="24"/>
        <v>0</v>
      </c>
      <c r="S824" s="6">
        <v>0</v>
      </c>
      <c r="T824" s="6">
        <f t="shared" si="25"/>
        <v>0</v>
      </c>
    </row>
    <row r="825" spans="1:20" x14ac:dyDescent="0.2">
      <c r="A825" s="5">
        <v>1498</v>
      </c>
      <c r="B825" s="5">
        <v>921</v>
      </c>
      <c r="C825" s="6" t="s">
        <v>1274</v>
      </c>
      <c r="D825" s="6" t="s">
        <v>1274</v>
      </c>
      <c r="E825" s="6" t="s">
        <v>5435</v>
      </c>
      <c r="F825" s="6" t="s">
        <v>5435</v>
      </c>
      <c r="G825" s="6" t="s">
        <v>5435</v>
      </c>
      <c r="H825" s="6" t="s">
        <v>1275</v>
      </c>
      <c r="I825" s="6" t="s">
        <v>1275</v>
      </c>
      <c r="J825" s="6" t="s">
        <v>1082</v>
      </c>
      <c r="K825" s="6" t="s">
        <v>1082</v>
      </c>
      <c r="L825" s="5">
        <v>9048255055</v>
      </c>
      <c r="M825" s="5">
        <v>9042093250</v>
      </c>
      <c r="N825" s="6" t="s">
        <v>8972</v>
      </c>
      <c r="O825" s="6" t="s">
        <v>8972</v>
      </c>
      <c r="P825" s="6" t="s">
        <v>8975</v>
      </c>
      <c r="Q825" s="6" t="s">
        <v>11686</v>
      </c>
      <c r="R825" s="6">
        <f t="shared" si="24"/>
        <v>0</v>
      </c>
      <c r="S825" s="6">
        <v>0</v>
      </c>
      <c r="T825" s="6">
        <f t="shared" si="25"/>
        <v>0</v>
      </c>
    </row>
    <row r="826" spans="1:20" x14ac:dyDescent="0.2">
      <c r="A826" s="5">
        <v>1501</v>
      </c>
      <c r="B826" s="5">
        <v>922</v>
      </c>
      <c r="C826" s="6" t="s">
        <v>11687</v>
      </c>
      <c r="D826" s="6" t="s">
        <v>11688</v>
      </c>
      <c r="E826" s="6" t="s">
        <v>11689</v>
      </c>
      <c r="F826" s="6" t="s">
        <v>11689</v>
      </c>
      <c r="G826" s="6" t="s">
        <v>11690</v>
      </c>
      <c r="H826" s="6" t="s">
        <v>11691</v>
      </c>
      <c r="I826" s="6" t="s">
        <v>11691</v>
      </c>
      <c r="J826" s="6" t="s">
        <v>1082</v>
      </c>
      <c r="K826" s="6" t="s">
        <v>1082</v>
      </c>
      <c r="L826" s="5">
        <v>3525693123</v>
      </c>
      <c r="M826" s="5">
        <v>3525693123</v>
      </c>
      <c r="N826" s="6" t="s">
        <v>11017</v>
      </c>
      <c r="O826" s="6" t="s">
        <v>11017</v>
      </c>
      <c r="P826" s="6" t="s">
        <v>8975</v>
      </c>
      <c r="Q826" s="6" t="s">
        <v>11692</v>
      </c>
      <c r="R826" s="6">
        <f t="shared" si="24"/>
        <v>0</v>
      </c>
      <c r="S826" s="6">
        <v>0</v>
      </c>
      <c r="T826" s="6">
        <f t="shared" si="25"/>
        <v>0</v>
      </c>
    </row>
    <row r="827" spans="1:20" x14ac:dyDescent="0.2">
      <c r="A827" s="5">
        <v>1503</v>
      </c>
      <c r="B827" s="5">
        <v>923</v>
      </c>
      <c r="C827" s="6" t="s">
        <v>1276</v>
      </c>
      <c r="D827" s="6" t="s">
        <v>5436</v>
      </c>
      <c r="E827" s="6" t="s">
        <v>1277</v>
      </c>
      <c r="F827" s="6" t="s">
        <v>1277</v>
      </c>
      <c r="G827" s="6" t="s">
        <v>1277</v>
      </c>
      <c r="H827" s="6" t="s">
        <v>1278</v>
      </c>
      <c r="I827" s="6" t="s">
        <v>1278</v>
      </c>
      <c r="J827" s="6" t="s">
        <v>1082</v>
      </c>
      <c r="K827" s="6" t="s">
        <v>1082</v>
      </c>
      <c r="L827" s="5">
        <v>3523301313</v>
      </c>
      <c r="M827" s="5">
        <v>3523301313</v>
      </c>
      <c r="N827" s="6" t="s">
        <v>8972</v>
      </c>
      <c r="O827" s="6" t="s">
        <v>8972</v>
      </c>
      <c r="P827" s="6" t="s">
        <v>8975</v>
      </c>
      <c r="Q827" s="6" t="s">
        <v>11692</v>
      </c>
      <c r="R827" s="6">
        <f t="shared" si="24"/>
        <v>0</v>
      </c>
      <c r="S827" s="6">
        <v>0</v>
      </c>
      <c r="T827" s="6">
        <f t="shared" si="25"/>
        <v>0</v>
      </c>
    </row>
    <row r="828" spans="1:20" x14ac:dyDescent="0.2">
      <c r="A828" s="5">
        <v>1504</v>
      </c>
      <c r="B828" s="5">
        <v>924</v>
      </c>
      <c r="C828" s="6" t="s">
        <v>11693</v>
      </c>
      <c r="D828" s="6" t="s">
        <v>11694</v>
      </c>
      <c r="E828" s="6" t="s">
        <v>11695</v>
      </c>
      <c r="F828" s="6" t="s">
        <v>11695</v>
      </c>
      <c r="G828" s="6" t="s">
        <v>11696</v>
      </c>
      <c r="H828" s="6" t="s">
        <v>11697</v>
      </c>
      <c r="I828" s="6" t="s">
        <v>11697</v>
      </c>
      <c r="J828" s="6" t="s">
        <v>1082</v>
      </c>
      <c r="K828" s="6" t="s">
        <v>1082</v>
      </c>
      <c r="L828" s="5">
        <v>3863622708</v>
      </c>
      <c r="M828" s="5">
        <v>3863622708</v>
      </c>
      <c r="N828" s="6" t="s">
        <v>11017</v>
      </c>
      <c r="O828" s="6" t="s">
        <v>11017</v>
      </c>
      <c r="P828" s="6" t="s">
        <v>8975</v>
      </c>
      <c r="Q828" s="6" t="s">
        <v>11698</v>
      </c>
      <c r="R828" s="6">
        <f t="shared" si="24"/>
        <v>0</v>
      </c>
      <c r="S828" s="6">
        <v>0</v>
      </c>
      <c r="T828" s="6">
        <f t="shared" si="25"/>
        <v>0</v>
      </c>
    </row>
    <row r="829" spans="1:20" x14ac:dyDescent="0.2">
      <c r="A829" s="5">
        <v>1506</v>
      </c>
      <c r="B829" s="5">
        <v>925</v>
      </c>
      <c r="C829" s="6" t="s">
        <v>11699</v>
      </c>
      <c r="D829" s="6" t="s">
        <v>1279</v>
      </c>
      <c r="E829" s="6" t="s">
        <v>11700</v>
      </c>
      <c r="F829" s="6" t="s">
        <v>11700</v>
      </c>
      <c r="G829" s="6" t="s">
        <v>11701</v>
      </c>
      <c r="H829" s="6" t="s">
        <v>1280</v>
      </c>
      <c r="I829" s="6" t="s">
        <v>1280</v>
      </c>
      <c r="J829" s="6" t="s">
        <v>1082</v>
      </c>
      <c r="K829" s="6" t="s">
        <v>1082</v>
      </c>
      <c r="L829" s="5">
        <v>8502235107</v>
      </c>
      <c r="M829" s="5">
        <v>8502235107</v>
      </c>
      <c r="N829" s="6" t="s">
        <v>11017</v>
      </c>
      <c r="O829" s="6" t="s">
        <v>11017</v>
      </c>
      <c r="P829" s="6" t="s">
        <v>8975</v>
      </c>
      <c r="Q829" s="6" t="s">
        <v>11702</v>
      </c>
      <c r="R829" s="6">
        <f t="shared" si="24"/>
        <v>0</v>
      </c>
      <c r="S829" s="6">
        <v>0</v>
      </c>
      <c r="T829" s="6">
        <f t="shared" si="25"/>
        <v>0</v>
      </c>
    </row>
    <row r="830" spans="1:20" x14ac:dyDescent="0.2">
      <c r="A830" s="5">
        <v>1510</v>
      </c>
      <c r="B830" s="5">
        <v>927</v>
      </c>
      <c r="C830" s="6" t="s">
        <v>11703</v>
      </c>
      <c r="D830" s="6" t="s">
        <v>11704</v>
      </c>
      <c r="E830" s="6" t="s">
        <v>11705</v>
      </c>
      <c r="F830" s="6" t="s">
        <v>11705</v>
      </c>
      <c r="G830" s="6" t="s">
        <v>11705</v>
      </c>
      <c r="H830" s="6" t="s">
        <v>1113</v>
      </c>
      <c r="I830" s="6" t="s">
        <v>1113</v>
      </c>
      <c r="J830" s="6" t="s">
        <v>1082</v>
      </c>
      <c r="K830" s="6" t="s">
        <v>1082</v>
      </c>
      <c r="L830" s="5">
        <v>3862740799</v>
      </c>
      <c r="M830" s="5">
        <v>3862740799</v>
      </c>
      <c r="N830" s="6" t="s">
        <v>11017</v>
      </c>
      <c r="O830" s="6" t="s">
        <v>11017</v>
      </c>
      <c r="P830" s="6" t="s">
        <v>8975</v>
      </c>
      <c r="Q830" s="6" t="s">
        <v>11706</v>
      </c>
      <c r="R830" s="6">
        <f t="shared" si="24"/>
        <v>0</v>
      </c>
      <c r="S830" s="6">
        <v>0</v>
      </c>
      <c r="T830" s="6">
        <f t="shared" si="25"/>
        <v>0</v>
      </c>
    </row>
    <row r="831" spans="1:20" x14ac:dyDescent="0.2">
      <c r="A831" s="5">
        <v>1511</v>
      </c>
      <c r="B831" s="5">
        <v>929</v>
      </c>
      <c r="C831" s="6" t="s">
        <v>11707</v>
      </c>
      <c r="D831" s="6" t="s">
        <v>11708</v>
      </c>
      <c r="E831" s="6" t="s">
        <v>11709</v>
      </c>
      <c r="F831" s="6" t="s">
        <v>11709</v>
      </c>
      <c r="G831" s="6" t="s">
        <v>11709</v>
      </c>
      <c r="H831" s="6" t="s">
        <v>1281</v>
      </c>
      <c r="I831" s="6" t="s">
        <v>1281</v>
      </c>
      <c r="J831" s="6" t="s">
        <v>1082</v>
      </c>
      <c r="K831" s="6" t="s">
        <v>1082</v>
      </c>
      <c r="L831" s="5">
        <v>8509260400</v>
      </c>
      <c r="M831" s="5">
        <v>8509260400</v>
      </c>
      <c r="N831" s="6" t="s">
        <v>11017</v>
      </c>
      <c r="O831" s="6" t="s">
        <v>11017</v>
      </c>
      <c r="P831" s="6" t="s">
        <v>8975</v>
      </c>
      <c r="Q831" s="6" t="s">
        <v>11710</v>
      </c>
      <c r="R831" s="6">
        <f t="shared" si="24"/>
        <v>0</v>
      </c>
      <c r="S831" s="6">
        <v>0</v>
      </c>
      <c r="T831" s="6">
        <f t="shared" si="25"/>
        <v>0</v>
      </c>
    </row>
    <row r="832" spans="1:20" x14ac:dyDescent="0.2">
      <c r="A832" s="5">
        <v>1513</v>
      </c>
      <c r="B832" s="5">
        <v>930</v>
      </c>
      <c r="C832" s="6" t="s">
        <v>1282</v>
      </c>
      <c r="D832" s="6" t="s">
        <v>1282</v>
      </c>
      <c r="E832" s="6" t="s">
        <v>1283</v>
      </c>
      <c r="F832" s="6" t="s">
        <v>1283</v>
      </c>
      <c r="G832" s="6" t="s">
        <v>6573</v>
      </c>
      <c r="H832" s="6" t="s">
        <v>1281</v>
      </c>
      <c r="I832" s="6" t="s">
        <v>1281</v>
      </c>
      <c r="J832" s="6" t="s">
        <v>1082</v>
      </c>
      <c r="K832" s="6" t="s">
        <v>1082</v>
      </c>
      <c r="L832" s="5">
        <v>8509260400</v>
      </c>
      <c r="M832" s="5">
        <v>8509260400</v>
      </c>
      <c r="N832" s="6" t="s">
        <v>8972</v>
      </c>
      <c r="O832" s="6" t="s">
        <v>8972</v>
      </c>
      <c r="P832" s="6" t="s">
        <v>8979</v>
      </c>
      <c r="Q832" s="6" t="s">
        <v>11710</v>
      </c>
      <c r="R832" s="6">
        <f t="shared" si="24"/>
        <v>0</v>
      </c>
      <c r="S832" s="6">
        <v>0</v>
      </c>
      <c r="T832" s="6">
        <f t="shared" si="25"/>
        <v>0</v>
      </c>
    </row>
    <row r="833" spans="1:21" x14ac:dyDescent="0.2">
      <c r="A833" s="5">
        <v>1514</v>
      </c>
      <c r="B833" s="5">
        <v>931</v>
      </c>
      <c r="C833" s="6" t="s">
        <v>11711</v>
      </c>
      <c r="D833" s="6" t="s">
        <v>11712</v>
      </c>
      <c r="E833" s="6" t="s">
        <v>11713</v>
      </c>
      <c r="F833" s="6" t="s">
        <v>11713</v>
      </c>
      <c r="G833" s="6" t="s">
        <v>11714</v>
      </c>
      <c r="H833" s="6" t="s">
        <v>11715</v>
      </c>
      <c r="I833" s="6" t="s">
        <v>11715</v>
      </c>
      <c r="J833" s="6" t="s">
        <v>1082</v>
      </c>
      <c r="K833" s="6" t="s">
        <v>1082</v>
      </c>
      <c r="L833" s="5">
        <v>8504016352</v>
      </c>
      <c r="M833" s="5">
        <v>8504016352</v>
      </c>
      <c r="N833" s="6" t="s">
        <v>11017</v>
      </c>
      <c r="O833" s="6" t="s">
        <v>11017</v>
      </c>
      <c r="P833" s="6" t="s">
        <v>8975</v>
      </c>
      <c r="Q833" s="6" t="s">
        <v>11716</v>
      </c>
      <c r="R833" s="6">
        <f t="shared" si="24"/>
        <v>0</v>
      </c>
      <c r="S833" s="6">
        <v>0</v>
      </c>
      <c r="T833" s="6">
        <f t="shared" si="25"/>
        <v>0</v>
      </c>
    </row>
    <row r="834" spans="1:21" x14ac:dyDescent="0.2">
      <c r="A834" s="5">
        <v>1516</v>
      </c>
      <c r="B834" s="5">
        <v>932</v>
      </c>
      <c r="C834" s="6" t="s">
        <v>1284</v>
      </c>
      <c r="D834" s="6" t="s">
        <v>5439</v>
      </c>
      <c r="E834" s="6" t="s">
        <v>1285</v>
      </c>
      <c r="F834" s="6" t="s">
        <v>1285</v>
      </c>
      <c r="G834" s="6" t="s">
        <v>1285</v>
      </c>
      <c r="H834" s="6" t="s">
        <v>1286</v>
      </c>
      <c r="I834" s="6" t="s">
        <v>1286</v>
      </c>
      <c r="J834" s="6" t="s">
        <v>1082</v>
      </c>
      <c r="K834" s="6" t="s">
        <v>1082</v>
      </c>
      <c r="L834" s="5">
        <v>8502673598</v>
      </c>
      <c r="M834" s="5">
        <v>8502673598</v>
      </c>
      <c r="N834" s="6" t="s">
        <v>8972</v>
      </c>
      <c r="O834" s="6" t="s">
        <v>8972</v>
      </c>
      <c r="P834" s="6" t="s">
        <v>8975</v>
      </c>
      <c r="Q834" s="6" t="s">
        <v>11716</v>
      </c>
      <c r="R834" s="6">
        <f t="shared" ref="R834:R897" si="26">IF(A834=A833,1,0)</f>
        <v>0</v>
      </c>
      <c r="S834" s="6">
        <v>0</v>
      </c>
      <c r="T834" s="6">
        <f t="shared" ref="T834:T897" si="27">IF(B834=B833, 1, 0)</f>
        <v>0</v>
      </c>
    </row>
    <row r="835" spans="1:21" x14ac:dyDescent="0.2">
      <c r="A835" s="5">
        <v>1517</v>
      </c>
      <c r="B835" s="5">
        <v>933</v>
      </c>
      <c r="C835" s="6" t="s">
        <v>11717</v>
      </c>
      <c r="D835" s="6" t="s">
        <v>1593</v>
      </c>
      <c r="E835" s="6" t="s">
        <v>11718</v>
      </c>
      <c r="F835" s="6" t="s">
        <v>11718</v>
      </c>
      <c r="G835" s="6" t="s">
        <v>11719</v>
      </c>
      <c r="H835" s="6" t="s">
        <v>11720</v>
      </c>
      <c r="I835" s="6" t="s">
        <v>11720</v>
      </c>
      <c r="J835" s="6" t="s">
        <v>1082</v>
      </c>
      <c r="K835" s="6" t="s">
        <v>1082</v>
      </c>
      <c r="L835" s="5">
        <v>8508455070</v>
      </c>
      <c r="M835" s="5">
        <v>8508455070</v>
      </c>
      <c r="N835" s="6" t="s">
        <v>11017</v>
      </c>
      <c r="O835" s="6" t="s">
        <v>11017</v>
      </c>
      <c r="P835" s="6" t="s">
        <v>8975</v>
      </c>
      <c r="Q835" s="6" t="s">
        <v>11721</v>
      </c>
      <c r="R835" s="6">
        <f t="shared" si="26"/>
        <v>0</v>
      </c>
      <c r="S835" s="6">
        <v>0</v>
      </c>
      <c r="T835" s="6">
        <f t="shared" si="27"/>
        <v>0</v>
      </c>
    </row>
    <row r="836" spans="1:21" x14ac:dyDescent="0.2">
      <c r="A836" s="5">
        <v>1379</v>
      </c>
      <c r="B836" s="5">
        <v>935</v>
      </c>
      <c r="C836" s="6" t="s">
        <v>1181</v>
      </c>
      <c r="D836" s="6" t="s">
        <v>5440</v>
      </c>
      <c r="E836" s="6" t="s">
        <v>1182</v>
      </c>
      <c r="F836" s="6" t="s">
        <v>1182</v>
      </c>
      <c r="G836" s="6" t="s">
        <v>6560</v>
      </c>
      <c r="H836" s="6" t="s">
        <v>1179</v>
      </c>
      <c r="I836" s="6" t="s">
        <v>1179</v>
      </c>
      <c r="J836" s="6" t="s">
        <v>1082</v>
      </c>
      <c r="K836" s="6" t="s">
        <v>1082</v>
      </c>
      <c r="L836" s="5">
        <v>4073432148</v>
      </c>
      <c r="M836" s="5">
        <v>4079438600</v>
      </c>
      <c r="N836" s="6" t="s">
        <v>8972</v>
      </c>
      <c r="O836" s="6" t="s">
        <v>8972</v>
      </c>
      <c r="P836" s="6" t="s">
        <v>8975</v>
      </c>
      <c r="Q836" s="6" t="s">
        <v>8653</v>
      </c>
      <c r="R836" s="6">
        <f t="shared" si="26"/>
        <v>0</v>
      </c>
      <c r="S836" s="6">
        <v>0</v>
      </c>
      <c r="T836" s="6">
        <f t="shared" si="27"/>
        <v>0</v>
      </c>
    </row>
    <row r="837" spans="1:21" x14ac:dyDescent="0.2">
      <c r="A837" s="5">
        <v>1377</v>
      </c>
      <c r="B837" s="5">
        <v>936</v>
      </c>
      <c r="C837" s="6" t="s">
        <v>1177</v>
      </c>
      <c r="D837" s="6" t="s">
        <v>5441</v>
      </c>
      <c r="E837" s="6" t="s">
        <v>1178</v>
      </c>
      <c r="F837" s="6" t="s">
        <v>1178</v>
      </c>
      <c r="G837" s="6" t="s">
        <v>6559</v>
      </c>
      <c r="H837" s="6" t="s">
        <v>1179</v>
      </c>
      <c r="I837" s="6" t="s">
        <v>1179</v>
      </c>
      <c r="J837" s="6" t="s">
        <v>1082</v>
      </c>
      <c r="K837" s="6" t="s">
        <v>1082</v>
      </c>
      <c r="L837" s="5">
        <v>4078460900</v>
      </c>
      <c r="M837" s="5">
        <v>4079438600</v>
      </c>
      <c r="N837" s="6" t="s">
        <v>8972</v>
      </c>
      <c r="O837" s="6" t="s">
        <v>8972</v>
      </c>
      <c r="P837" s="6" t="s">
        <v>8975</v>
      </c>
      <c r="Q837" s="6" t="s">
        <v>8653</v>
      </c>
      <c r="R837" s="6">
        <f t="shared" si="26"/>
        <v>0</v>
      </c>
      <c r="S837" s="6">
        <v>0</v>
      </c>
      <c r="T837" s="6">
        <f t="shared" si="27"/>
        <v>0</v>
      </c>
    </row>
    <row r="838" spans="1:21" x14ac:dyDescent="0.2">
      <c r="A838" s="5">
        <v>1474</v>
      </c>
      <c r="B838" s="5">
        <v>937</v>
      </c>
      <c r="C838" s="6" t="s">
        <v>5442</v>
      </c>
      <c r="D838" s="6" t="s">
        <v>5442</v>
      </c>
      <c r="E838" s="6" t="s">
        <v>1245</v>
      </c>
      <c r="F838" s="6" t="s">
        <v>1245</v>
      </c>
      <c r="G838" s="6" t="s">
        <v>7912</v>
      </c>
      <c r="H838" s="6" t="s">
        <v>1246</v>
      </c>
      <c r="I838" s="6" t="s">
        <v>1246</v>
      </c>
      <c r="J838" s="6" t="s">
        <v>1082</v>
      </c>
      <c r="K838" s="6" t="s">
        <v>1082</v>
      </c>
      <c r="L838" s="5">
        <v>4079438600</v>
      </c>
      <c r="M838" s="5">
        <v>4079438600</v>
      </c>
      <c r="N838" s="6" t="s">
        <v>8972</v>
      </c>
      <c r="O838" s="6" t="s">
        <v>8972</v>
      </c>
      <c r="P838" s="6" t="s">
        <v>8973</v>
      </c>
      <c r="Q838" s="6" t="s">
        <v>11650</v>
      </c>
      <c r="R838" s="6">
        <f t="shared" si="26"/>
        <v>0</v>
      </c>
      <c r="S838" s="6">
        <v>0</v>
      </c>
      <c r="T838" s="6">
        <f t="shared" si="27"/>
        <v>0</v>
      </c>
    </row>
    <row r="839" spans="1:21" x14ac:dyDescent="0.2">
      <c r="A839" s="5">
        <v>1475</v>
      </c>
      <c r="B839" s="5">
        <v>938</v>
      </c>
      <c r="C839" s="6" t="s">
        <v>5443</v>
      </c>
      <c r="D839" s="6" t="s">
        <v>5443</v>
      </c>
      <c r="E839" s="6" t="s">
        <v>1247</v>
      </c>
      <c r="F839" s="6" t="s">
        <v>1247</v>
      </c>
      <c r="G839" s="6" t="s">
        <v>7913</v>
      </c>
      <c r="H839" s="6" t="s">
        <v>3005</v>
      </c>
      <c r="I839" s="6" t="s">
        <v>3005</v>
      </c>
      <c r="J839" s="6" t="s">
        <v>1082</v>
      </c>
      <c r="K839" s="6" t="s">
        <v>1082</v>
      </c>
      <c r="L839" s="5">
        <v>4073432000</v>
      </c>
      <c r="M839" s="5">
        <v>4079438600</v>
      </c>
      <c r="N839" s="6" t="s">
        <v>8972</v>
      </c>
      <c r="O839" s="6" t="s">
        <v>8972</v>
      </c>
      <c r="P839" s="6" t="s">
        <v>8973</v>
      </c>
      <c r="Q839" s="6" t="s">
        <v>11650</v>
      </c>
      <c r="R839" s="6">
        <f t="shared" si="26"/>
        <v>0</v>
      </c>
      <c r="S839" s="6">
        <v>0</v>
      </c>
      <c r="T839" s="6">
        <f t="shared" si="27"/>
        <v>0</v>
      </c>
    </row>
    <row r="840" spans="1:21" x14ac:dyDescent="0.2">
      <c r="A840" s="5">
        <v>1378</v>
      </c>
      <c r="B840" s="5">
        <v>939</v>
      </c>
      <c r="C840" s="6" t="s">
        <v>7400</v>
      </c>
      <c r="D840" s="6" t="s">
        <v>7400</v>
      </c>
      <c r="E840" s="6" t="s">
        <v>1180</v>
      </c>
      <c r="F840" s="6" t="s">
        <v>1180</v>
      </c>
      <c r="G840" s="6" t="s">
        <v>1180</v>
      </c>
      <c r="H840" s="6" t="s">
        <v>1179</v>
      </c>
      <c r="I840" s="6" t="s">
        <v>1179</v>
      </c>
      <c r="J840" s="6" t="s">
        <v>1082</v>
      </c>
      <c r="K840" s="6" t="s">
        <v>1082</v>
      </c>
      <c r="L840" s="5">
        <v>4073432149</v>
      </c>
      <c r="M840" s="5">
        <v>4079438600</v>
      </c>
      <c r="N840" s="6" t="s">
        <v>8972</v>
      </c>
      <c r="O840" s="6" t="s">
        <v>8972</v>
      </c>
      <c r="P840" s="6" t="s">
        <v>8973</v>
      </c>
      <c r="Q840" s="6" t="s">
        <v>8653</v>
      </c>
      <c r="R840" s="6">
        <f t="shared" si="26"/>
        <v>0</v>
      </c>
      <c r="S840" s="6">
        <v>0</v>
      </c>
      <c r="T840" s="6">
        <f t="shared" si="27"/>
        <v>0</v>
      </c>
    </row>
    <row r="841" spans="1:21" x14ac:dyDescent="0.2">
      <c r="A841" s="5">
        <v>1395</v>
      </c>
      <c r="B841" s="5">
        <v>940</v>
      </c>
      <c r="C841" s="6" t="s">
        <v>1194</v>
      </c>
      <c r="D841" s="6" t="s">
        <v>7400</v>
      </c>
      <c r="E841" s="6" t="s">
        <v>1180</v>
      </c>
      <c r="F841" s="6" t="s">
        <v>1180</v>
      </c>
      <c r="G841" s="6" t="s">
        <v>7411</v>
      </c>
      <c r="H841" s="6" t="s">
        <v>1179</v>
      </c>
      <c r="I841" s="6" t="s">
        <v>1179</v>
      </c>
      <c r="J841" s="6" t="s">
        <v>1082</v>
      </c>
      <c r="K841" s="6" t="s">
        <v>1082</v>
      </c>
      <c r="L841" s="5">
        <v>4073432047</v>
      </c>
      <c r="M841" s="5">
        <v>4079438600</v>
      </c>
      <c r="N841" s="6" t="s">
        <v>8972</v>
      </c>
      <c r="O841" s="6" t="s">
        <v>8972</v>
      </c>
      <c r="P841" s="6" t="s">
        <v>8975</v>
      </c>
      <c r="Q841" s="6" t="s">
        <v>8653</v>
      </c>
      <c r="R841" s="6">
        <f t="shared" si="26"/>
        <v>0</v>
      </c>
      <c r="S841" s="6">
        <v>0</v>
      </c>
      <c r="T841" s="6">
        <f t="shared" si="27"/>
        <v>0</v>
      </c>
    </row>
    <row r="842" spans="1:21" x14ac:dyDescent="0.2">
      <c r="A842" s="5">
        <v>2199</v>
      </c>
      <c r="B842" s="5">
        <v>942</v>
      </c>
      <c r="C842" s="6" t="s">
        <v>2468</v>
      </c>
      <c r="D842" s="6" t="s">
        <v>2468</v>
      </c>
      <c r="E842" s="6" t="s">
        <v>7582</v>
      </c>
      <c r="F842" s="6" t="s">
        <v>7582</v>
      </c>
      <c r="G842" s="6" t="s">
        <v>7992</v>
      </c>
      <c r="H842" s="6" t="s">
        <v>2465</v>
      </c>
      <c r="I842" s="6" t="s">
        <v>2465</v>
      </c>
      <c r="J842" s="6" t="s">
        <v>2466</v>
      </c>
      <c r="K842" s="6" t="s">
        <v>2466</v>
      </c>
      <c r="L842" s="5">
        <v>4047521400</v>
      </c>
      <c r="M842" s="5">
        <v>4047521400</v>
      </c>
      <c r="N842" s="6" t="s">
        <v>8972</v>
      </c>
      <c r="O842" s="6" t="s">
        <v>8972</v>
      </c>
      <c r="P842" s="6" t="s">
        <v>8973</v>
      </c>
      <c r="Q842" s="6" t="s">
        <v>8676</v>
      </c>
      <c r="R842" s="6">
        <f t="shared" si="26"/>
        <v>0</v>
      </c>
      <c r="S842" s="6">
        <v>0</v>
      </c>
      <c r="T842" s="6">
        <f t="shared" si="27"/>
        <v>0</v>
      </c>
    </row>
    <row r="843" spans="1:21" x14ac:dyDescent="0.2">
      <c r="A843" s="5">
        <v>2200</v>
      </c>
      <c r="B843" s="5">
        <v>943</v>
      </c>
      <c r="C843" s="6" t="s">
        <v>12189</v>
      </c>
      <c r="D843" s="6" t="s">
        <v>12189</v>
      </c>
      <c r="E843" s="6" t="s">
        <v>12190</v>
      </c>
      <c r="F843" s="6" t="s">
        <v>12190</v>
      </c>
      <c r="G843" s="6" t="s">
        <v>12190</v>
      </c>
      <c r="H843" s="6" t="s">
        <v>206</v>
      </c>
      <c r="I843" s="6" t="s">
        <v>206</v>
      </c>
      <c r="J843" s="6" t="s">
        <v>2466</v>
      </c>
      <c r="K843" s="6" t="s">
        <v>2466</v>
      </c>
      <c r="L843" s="5">
        <v>2298886559</v>
      </c>
      <c r="M843" s="5">
        <v>2298886559</v>
      </c>
      <c r="N843" s="6" t="s">
        <v>11017</v>
      </c>
      <c r="O843" s="6" t="s">
        <v>11017</v>
      </c>
      <c r="P843" s="6" t="s">
        <v>8973</v>
      </c>
      <c r="Q843" s="6" t="s">
        <v>8677</v>
      </c>
      <c r="R843" s="6">
        <f t="shared" si="26"/>
        <v>0</v>
      </c>
      <c r="S843" s="6">
        <v>0</v>
      </c>
      <c r="T843" s="6">
        <f t="shared" si="27"/>
        <v>0</v>
      </c>
    </row>
    <row r="844" spans="1:21" x14ac:dyDescent="0.2">
      <c r="A844" s="5">
        <v>2202</v>
      </c>
      <c r="B844" s="5">
        <v>944</v>
      </c>
      <c r="C844" s="6" t="s">
        <v>2470</v>
      </c>
      <c r="D844" s="6" t="s">
        <v>5444</v>
      </c>
      <c r="E844" s="6" t="s">
        <v>8514</v>
      </c>
      <c r="F844" s="6" t="s">
        <v>8514</v>
      </c>
      <c r="G844" s="6" t="s">
        <v>8515</v>
      </c>
      <c r="H844" s="6" t="s">
        <v>206</v>
      </c>
      <c r="I844" s="6" t="s">
        <v>206</v>
      </c>
      <c r="J844" s="6" t="s">
        <v>2466</v>
      </c>
      <c r="K844" s="6" t="s">
        <v>2466</v>
      </c>
      <c r="L844" s="5">
        <v>2296393100</v>
      </c>
      <c r="M844" s="5">
        <v>2296393100</v>
      </c>
      <c r="N844" s="6" t="s">
        <v>8972</v>
      </c>
      <c r="O844" s="6" t="s">
        <v>8972</v>
      </c>
      <c r="P844" s="6" t="s">
        <v>8973</v>
      </c>
      <c r="Q844" s="6" t="s">
        <v>8677</v>
      </c>
      <c r="R844" s="6">
        <f t="shared" si="26"/>
        <v>0</v>
      </c>
      <c r="S844" s="6">
        <v>0</v>
      </c>
      <c r="T844" s="6">
        <f t="shared" si="27"/>
        <v>0</v>
      </c>
    </row>
    <row r="845" spans="1:21" x14ac:dyDescent="0.2">
      <c r="A845" s="5">
        <v>2203</v>
      </c>
      <c r="B845" s="5">
        <v>944</v>
      </c>
      <c r="C845" s="6" t="s">
        <v>2471</v>
      </c>
      <c r="D845" s="6" t="s">
        <v>5444</v>
      </c>
      <c r="E845" s="6" t="s">
        <v>8514</v>
      </c>
      <c r="F845" s="6" t="s">
        <v>8514</v>
      </c>
      <c r="G845" s="6" t="s">
        <v>8515</v>
      </c>
      <c r="H845" s="6" t="s">
        <v>206</v>
      </c>
      <c r="I845" s="6" t="s">
        <v>206</v>
      </c>
      <c r="J845" s="6" t="s">
        <v>2466</v>
      </c>
      <c r="K845" s="6" t="s">
        <v>2466</v>
      </c>
      <c r="L845" s="5">
        <v>2296393103</v>
      </c>
      <c r="M845" s="5">
        <v>2296393100</v>
      </c>
      <c r="N845" s="6" t="s">
        <v>8972</v>
      </c>
      <c r="O845" s="6" t="s">
        <v>8972</v>
      </c>
      <c r="P845" s="6" t="s">
        <v>8973</v>
      </c>
      <c r="Q845" s="6" t="s">
        <v>8677</v>
      </c>
      <c r="R845" s="6">
        <f t="shared" si="26"/>
        <v>0</v>
      </c>
      <c r="S845" s="6">
        <v>0</v>
      </c>
      <c r="T845" s="6">
        <f t="shared" si="27"/>
        <v>1</v>
      </c>
      <c r="U845" s="6" t="s">
        <v>8518</v>
      </c>
    </row>
    <row r="846" spans="1:21" x14ac:dyDescent="0.2">
      <c r="A846" s="5">
        <v>2213</v>
      </c>
      <c r="B846" s="5">
        <v>945</v>
      </c>
      <c r="C846" s="6" t="s">
        <v>2492</v>
      </c>
      <c r="D846" s="6" t="s">
        <v>5445</v>
      </c>
      <c r="E846" s="6" t="s">
        <v>2493</v>
      </c>
      <c r="F846" s="6" t="s">
        <v>2493</v>
      </c>
      <c r="G846" s="6" t="s">
        <v>2493</v>
      </c>
      <c r="H846" s="6" t="s">
        <v>206</v>
      </c>
      <c r="I846" s="6" t="s">
        <v>206</v>
      </c>
      <c r="J846" s="6" t="s">
        <v>2466</v>
      </c>
      <c r="K846" s="6" t="s">
        <v>2466</v>
      </c>
      <c r="L846" s="5">
        <v>2294056959</v>
      </c>
      <c r="M846" s="5">
        <v>2294056959</v>
      </c>
      <c r="N846" s="6" t="s">
        <v>8972</v>
      </c>
      <c r="O846" s="6" t="s">
        <v>8972</v>
      </c>
      <c r="P846" s="6" t="s">
        <v>8973</v>
      </c>
      <c r="Q846" s="6" t="s">
        <v>8677</v>
      </c>
      <c r="R846" s="6">
        <f t="shared" si="26"/>
        <v>0</v>
      </c>
      <c r="S846" s="6">
        <v>0</v>
      </c>
      <c r="T846" s="6">
        <f t="shared" si="27"/>
        <v>0</v>
      </c>
    </row>
    <row r="847" spans="1:21" x14ac:dyDescent="0.2">
      <c r="A847" s="5">
        <v>2214</v>
      </c>
      <c r="B847" s="5">
        <v>946</v>
      </c>
      <c r="C847" s="6" t="s">
        <v>2494</v>
      </c>
      <c r="D847" s="6" t="s">
        <v>5446</v>
      </c>
      <c r="E847" s="6" t="s">
        <v>2495</v>
      </c>
      <c r="F847" s="6" t="s">
        <v>2495</v>
      </c>
      <c r="G847" s="6" t="s">
        <v>2495</v>
      </c>
      <c r="H847" s="6" t="s">
        <v>206</v>
      </c>
      <c r="I847" s="6" t="s">
        <v>206</v>
      </c>
      <c r="J847" s="6" t="s">
        <v>2466</v>
      </c>
      <c r="K847" s="6" t="s">
        <v>2466</v>
      </c>
      <c r="L847" s="5">
        <v>2294352424</v>
      </c>
      <c r="M847" s="5">
        <v>2294352424</v>
      </c>
      <c r="N847" s="6" t="s">
        <v>8972</v>
      </c>
      <c r="O847" s="6" t="s">
        <v>8972</v>
      </c>
      <c r="P847" s="6" t="s">
        <v>8973</v>
      </c>
      <c r="Q847" s="6" t="s">
        <v>8677</v>
      </c>
      <c r="R847" s="6">
        <f t="shared" si="26"/>
        <v>0</v>
      </c>
      <c r="S847" s="6">
        <v>0</v>
      </c>
      <c r="T847" s="6">
        <f t="shared" si="27"/>
        <v>0</v>
      </c>
    </row>
    <row r="848" spans="1:21" x14ac:dyDescent="0.2">
      <c r="A848" s="5">
        <v>2212</v>
      </c>
      <c r="B848" s="5">
        <v>947</v>
      </c>
      <c r="C848" s="6" t="s">
        <v>2490</v>
      </c>
      <c r="D848" s="6" t="s">
        <v>5447</v>
      </c>
      <c r="E848" s="6" t="s">
        <v>2491</v>
      </c>
      <c r="F848" s="6" t="s">
        <v>2491</v>
      </c>
      <c r="G848" s="6" t="s">
        <v>2491</v>
      </c>
      <c r="H848" s="6" t="s">
        <v>206</v>
      </c>
      <c r="I848" s="6" t="s">
        <v>206</v>
      </c>
      <c r="J848" s="6" t="s">
        <v>2466</v>
      </c>
      <c r="K848" s="6" t="s">
        <v>2466</v>
      </c>
      <c r="L848" s="5">
        <v>2293176584</v>
      </c>
      <c r="M848" s="5">
        <v>2293176584</v>
      </c>
      <c r="N848" s="6" t="s">
        <v>8972</v>
      </c>
      <c r="O848" s="6" t="s">
        <v>8972</v>
      </c>
      <c r="P848" s="6" t="s">
        <v>8979</v>
      </c>
      <c r="Q848" s="6" t="s">
        <v>8677</v>
      </c>
      <c r="R848" s="6">
        <f t="shared" si="26"/>
        <v>0</v>
      </c>
      <c r="S848" s="6">
        <v>0</v>
      </c>
      <c r="T848" s="6">
        <f t="shared" si="27"/>
        <v>0</v>
      </c>
    </row>
    <row r="849" spans="1:20" x14ac:dyDescent="0.2">
      <c r="A849" s="5">
        <v>2201</v>
      </c>
      <c r="B849" s="5">
        <v>948</v>
      </c>
      <c r="C849" s="6" t="s">
        <v>2469</v>
      </c>
      <c r="D849" s="6" t="s">
        <v>5448</v>
      </c>
      <c r="E849" s="6" t="s">
        <v>7583</v>
      </c>
      <c r="F849" s="6" t="s">
        <v>7583</v>
      </c>
      <c r="G849" s="6" t="s">
        <v>12191</v>
      </c>
      <c r="H849" s="6" t="s">
        <v>192</v>
      </c>
      <c r="I849" s="6" t="s">
        <v>192</v>
      </c>
      <c r="J849" s="6" t="s">
        <v>2466</v>
      </c>
      <c r="K849" s="6" t="s">
        <v>2466</v>
      </c>
      <c r="L849" s="5">
        <v>2297345250</v>
      </c>
      <c r="M849" s="5">
        <v>2297345250</v>
      </c>
      <c r="N849" s="6" t="s">
        <v>8972</v>
      </c>
      <c r="O849" s="6" t="s">
        <v>8972</v>
      </c>
      <c r="P849" s="6" t="s">
        <v>8975</v>
      </c>
      <c r="Q849" s="6" t="s">
        <v>8677</v>
      </c>
      <c r="R849" s="6">
        <f t="shared" si="26"/>
        <v>0</v>
      </c>
      <c r="S849" s="6">
        <v>0</v>
      </c>
      <c r="T849" s="6">
        <f t="shared" si="27"/>
        <v>0</v>
      </c>
    </row>
    <row r="850" spans="1:20" x14ac:dyDescent="0.2">
      <c r="A850" s="5">
        <v>2210</v>
      </c>
      <c r="B850" s="5">
        <v>949</v>
      </c>
      <c r="C850" s="6" t="s">
        <v>2486</v>
      </c>
      <c r="D850" s="6" t="s">
        <v>5449</v>
      </c>
      <c r="E850" s="6" t="s">
        <v>7584</v>
      </c>
      <c r="F850" s="6" t="s">
        <v>7584</v>
      </c>
      <c r="G850" s="6" t="s">
        <v>12193</v>
      </c>
      <c r="H850" s="6" t="s">
        <v>2487</v>
      </c>
      <c r="I850" s="6" t="s">
        <v>2487</v>
      </c>
      <c r="J850" s="6" t="s">
        <v>2466</v>
      </c>
      <c r="K850" s="6" t="s">
        <v>2466</v>
      </c>
      <c r="L850" s="5">
        <v>2299952990</v>
      </c>
      <c r="M850" s="5">
        <v>2299952990</v>
      </c>
      <c r="N850" s="6" t="s">
        <v>8972</v>
      </c>
      <c r="O850" s="6" t="s">
        <v>8972</v>
      </c>
      <c r="P850" s="6" t="s">
        <v>8973</v>
      </c>
      <c r="Q850" s="6" t="s">
        <v>8677</v>
      </c>
      <c r="R850" s="6">
        <f t="shared" si="26"/>
        <v>0</v>
      </c>
      <c r="S850" s="6">
        <v>0</v>
      </c>
      <c r="T850" s="6">
        <f t="shared" si="27"/>
        <v>0</v>
      </c>
    </row>
    <row r="851" spans="1:20" x14ac:dyDescent="0.2">
      <c r="A851" s="5">
        <v>2209</v>
      </c>
      <c r="B851" s="5">
        <v>950</v>
      </c>
      <c r="C851" s="6" t="s">
        <v>2483</v>
      </c>
      <c r="D851" s="6" t="s">
        <v>5450</v>
      </c>
      <c r="E851" s="6" t="s">
        <v>2484</v>
      </c>
      <c r="F851" s="6" t="s">
        <v>2484</v>
      </c>
      <c r="G851" s="6" t="s">
        <v>2484</v>
      </c>
      <c r="H851" s="6" t="s">
        <v>2485</v>
      </c>
      <c r="I851" s="6" t="s">
        <v>2485</v>
      </c>
      <c r="J851" s="6" t="s">
        <v>2466</v>
      </c>
      <c r="K851" s="6" t="s">
        <v>2466</v>
      </c>
      <c r="L851" s="5">
        <v>2292688865</v>
      </c>
      <c r="M851" s="5">
        <v>2292688865</v>
      </c>
      <c r="N851" s="6" t="s">
        <v>8972</v>
      </c>
      <c r="O851" s="6" t="s">
        <v>8972</v>
      </c>
      <c r="P851" s="6" t="s">
        <v>8975</v>
      </c>
      <c r="Q851" s="6" t="s">
        <v>8677</v>
      </c>
      <c r="R851" s="6">
        <f t="shared" si="26"/>
        <v>0</v>
      </c>
      <c r="S851" s="6">
        <v>0</v>
      </c>
      <c r="T851" s="6">
        <f t="shared" si="27"/>
        <v>0</v>
      </c>
    </row>
    <row r="852" spans="1:20" x14ac:dyDescent="0.2">
      <c r="A852" s="5">
        <v>2211</v>
      </c>
      <c r="B852" s="5">
        <v>952</v>
      </c>
      <c r="C852" s="6" t="s">
        <v>2488</v>
      </c>
      <c r="D852" s="6" t="s">
        <v>5452</v>
      </c>
      <c r="E852" s="6" t="s">
        <v>7586</v>
      </c>
      <c r="F852" s="6" t="s">
        <v>7586</v>
      </c>
      <c r="G852" s="6" t="s">
        <v>12194</v>
      </c>
      <c r="H852" s="6" t="s">
        <v>2489</v>
      </c>
      <c r="I852" s="6" t="s">
        <v>2489</v>
      </c>
      <c r="J852" s="6" t="s">
        <v>2466</v>
      </c>
      <c r="K852" s="6" t="s">
        <v>2466</v>
      </c>
      <c r="L852" s="5">
        <v>2299312235</v>
      </c>
      <c r="M852" s="5">
        <v>2299312235</v>
      </c>
      <c r="N852" s="6" t="s">
        <v>8972</v>
      </c>
      <c r="O852" s="6" t="s">
        <v>8972</v>
      </c>
      <c r="P852" s="6" t="s">
        <v>8979</v>
      </c>
      <c r="Q852" s="6" t="s">
        <v>8677</v>
      </c>
      <c r="R852" s="6">
        <f t="shared" si="26"/>
        <v>0</v>
      </c>
      <c r="S852" s="6">
        <v>0</v>
      </c>
      <c r="T852" s="6">
        <f t="shared" si="27"/>
        <v>0</v>
      </c>
    </row>
    <row r="853" spans="1:20" x14ac:dyDescent="0.2">
      <c r="A853" s="5">
        <v>2205</v>
      </c>
      <c r="B853" s="5">
        <v>953</v>
      </c>
      <c r="C853" s="6" t="s">
        <v>2475</v>
      </c>
      <c r="D853" s="6" t="s">
        <v>5453</v>
      </c>
      <c r="E853" s="6" t="s">
        <v>2476</v>
      </c>
      <c r="F853" s="6" t="s">
        <v>2476</v>
      </c>
      <c r="G853" s="6" t="s">
        <v>12192</v>
      </c>
      <c r="H853" s="6" t="s">
        <v>1090</v>
      </c>
      <c r="I853" s="6" t="s">
        <v>1090</v>
      </c>
      <c r="J853" s="6" t="s">
        <v>2466</v>
      </c>
      <c r="K853" s="6" t="s">
        <v>2466</v>
      </c>
      <c r="L853" s="5">
        <v>2297596508</v>
      </c>
      <c r="M853" s="5">
        <v>2297596508</v>
      </c>
      <c r="N853" s="6" t="s">
        <v>8972</v>
      </c>
      <c r="O853" s="6" t="s">
        <v>8972</v>
      </c>
      <c r="P853" s="6" t="s">
        <v>8973</v>
      </c>
      <c r="Q853" s="6" t="s">
        <v>8677</v>
      </c>
      <c r="R853" s="6">
        <f t="shared" si="26"/>
        <v>0</v>
      </c>
      <c r="S853" s="6">
        <v>0</v>
      </c>
      <c r="T853" s="6">
        <f t="shared" si="27"/>
        <v>0</v>
      </c>
    </row>
    <row r="854" spans="1:20" x14ac:dyDescent="0.2">
      <c r="A854" s="5">
        <v>2206</v>
      </c>
      <c r="B854" s="5">
        <v>954</v>
      </c>
      <c r="C854" s="6" t="s">
        <v>2477</v>
      </c>
      <c r="D854" s="6" t="s">
        <v>5454</v>
      </c>
      <c r="E854" s="6" t="s">
        <v>2478</v>
      </c>
      <c r="F854" s="6" t="s">
        <v>2478</v>
      </c>
      <c r="G854" s="6" t="s">
        <v>2478</v>
      </c>
      <c r="H854" s="6" t="s">
        <v>206</v>
      </c>
      <c r="I854" s="6" t="s">
        <v>206</v>
      </c>
      <c r="J854" s="6" t="s">
        <v>2466</v>
      </c>
      <c r="K854" s="6" t="s">
        <v>2466</v>
      </c>
      <c r="L854" s="5">
        <v>2298883636</v>
      </c>
      <c r="M854" s="5">
        <v>2298883636</v>
      </c>
      <c r="N854" s="6" t="s">
        <v>8972</v>
      </c>
      <c r="O854" s="6" t="s">
        <v>8972</v>
      </c>
      <c r="P854" s="6" t="s">
        <v>8973</v>
      </c>
      <c r="Q854" s="6" t="s">
        <v>8677</v>
      </c>
      <c r="R854" s="6">
        <f t="shared" si="26"/>
        <v>0</v>
      </c>
      <c r="S854" s="6">
        <v>0</v>
      </c>
      <c r="T854" s="6">
        <f t="shared" si="27"/>
        <v>0</v>
      </c>
    </row>
    <row r="855" spans="1:20" x14ac:dyDescent="0.2">
      <c r="A855" s="5">
        <v>2207</v>
      </c>
      <c r="B855" s="5">
        <v>955</v>
      </c>
      <c r="C855" s="6" t="s">
        <v>2479</v>
      </c>
      <c r="D855" s="6" t="s">
        <v>5455</v>
      </c>
      <c r="E855" s="6" t="s">
        <v>2480</v>
      </c>
      <c r="F855" s="6" t="s">
        <v>2480</v>
      </c>
      <c r="G855" s="6" t="s">
        <v>2480</v>
      </c>
      <c r="H855" s="6" t="s">
        <v>206</v>
      </c>
      <c r="I855" s="6" t="s">
        <v>206</v>
      </c>
      <c r="J855" s="6" t="s">
        <v>2466</v>
      </c>
      <c r="K855" s="6" t="s">
        <v>2466</v>
      </c>
      <c r="L855" s="5">
        <v>2294311423</v>
      </c>
      <c r="M855" s="5">
        <v>2294311423</v>
      </c>
      <c r="N855" s="6" t="s">
        <v>8972</v>
      </c>
      <c r="O855" s="6" t="s">
        <v>8972</v>
      </c>
      <c r="P855" s="6" t="s">
        <v>8973</v>
      </c>
      <c r="Q855" s="6" t="s">
        <v>8677</v>
      </c>
      <c r="R855" s="6">
        <f t="shared" si="26"/>
        <v>0</v>
      </c>
      <c r="S855" s="6">
        <v>0</v>
      </c>
      <c r="T855" s="6">
        <f t="shared" si="27"/>
        <v>0</v>
      </c>
    </row>
    <row r="856" spans="1:20" x14ac:dyDescent="0.2">
      <c r="A856" s="5">
        <v>2208</v>
      </c>
      <c r="B856" s="5">
        <v>956</v>
      </c>
      <c r="C856" s="6" t="s">
        <v>2481</v>
      </c>
      <c r="D856" s="6" t="s">
        <v>5456</v>
      </c>
      <c r="E856" s="6" t="s">
        <v>2482</v>
      </c>
      <c r="F856" s="6" t="s">
        <v>2482</v>
      </c>
      <c r="G856" s="6" t="s">
        <v>2482</v>
      </c>
      <c r="H856" s="6" t="s">
        <v>206</v>
      </c>
      <c r="I856" s="6" t="s">
        <v>206</v>
      </c>
      <c r="J856" s="6" t="s">
        <v>2466</v>
      </c>
      <c r="K856" s="6" t="s">
        <v>2466</v>
      </c>
      <c r="L856" s="5">
        <v>2294313120</v>
      </c>
      <c r="M856" s="5">
        <v>2294313120</v>
      </c>
      <c r="N856" s="6" t="s">
        <v>8972</v>
      </c>
      <c r="O856" s="6" t="s">
        <v>8972</v>
      </c>
      <c r="P856" s="6" t="s">
        <v>8973</v>
      </c>
      <c r="Q856" s="6" t="s">
        <v>8677</v>
      </c>
      <c r="R856" s="6">
        <f t="shared" si="26"/>
        <v>0</v>
      </c>
      <c r="S856" s="6">
        <v>0</v>
      </c>
      <c r="T856" s="6">
        <f t="shared" si="27"/>
        <v>0</v>
      </c>
    </row>
    <row r="857" spans="1:20" x14ac:dyDescent="0.2">
      <c r="A857" s="5">
        <v>2204</v>
      </c>
      <c r="B857" s="5">
        <v>957</v>
      </c>
      <c r="C857" s="6" t="s">
        <v>2473</v>
      </c>
      <c r="D857" s="6" t="s">
        <v>5457</v>
      </c>
      <c r="E857" s="6" t="s">
        <v>2474</v>
      </c>
      <c r="F857" s="6" t="s">
        <v>2474</v>
      </c>
      <c r="G857" s="6" t="s">
        <v>2474</v>
      </c>
      <c r="H857" s="6" t="s">
        <v>206</v>
      </c>
      <c r="I857" s="6" t="s">
        <v>206</v>
      </c>
      <c r="J857" s="6" t="s">
        <v>2466</v>
      </c>
      <c r="K857" s="6" t="s">
        <v>2466</v>
      </c>
      <c r="L857" s="5">
        <v>2298352238</v>
      </c>
      <c r="M857" s="5">
        <v>2298352238</v>
      </c>
      <c r="N857" s="6" t="s">
        <v>8972</v>
      </c>
      <c r="O857" s="6" t="s">
        <v>8972</v>
      </c>
      <c r="P857" s="6" t="s">
        <v>8973</v>
      </c>
      <c r="Q857" s="6" t="s">
        <v>8677</v>
      </c>
      <c r="R857" s="6">
        <f t="shared" si="26"/>
        <v>0</v>
      </c>
      <c r="S857" s="6">
        <v>0</v>
      </c>
      <c r="T857" s="6">
        <f t="shared" si="27"/>
        <v>0</v>
      </c>
    </row>
    <row r="858" spans="1:20" x14ac:dyDescent="0.2">
      <c r="A858" s="5">
        <v>2267</v>
      </c>
      <c r="B858" s="5">
        <v>960</v>
      </c>
      <c r="C858" s="6" t="s">
        <v>12210</v>
      </c>
      <c r="D858" s="6" t="s">
        <v>12210</v>
      </c>
      <c r="E858" s="6" t="s">
        <v>2635</v>
      </c>
      <c r="F858" s="6" t="s">
        <v>2635</v>
      </c>
      <c r="G858" s="6" t="s">
        <v>2635</v>
      </c>
      <c r="H858" s="6" t="s">
        <v>2636</v>
      </c>
      <c r="I858" s="6" t="s">
        <v>2636</v>
      </c>
      <c r="J858" s="6" t="s">
        <v>2466</v>
      </c>
      <c r="K858" s="6" t="s">
        <v>2466</v>
      </c>
      <c r="L858" s="5">
        <v>2292738881</v>
      </c>
      <c r="M858" s="5">
        <v>2292738881</v>
      </c>
      <c r="N858" s="6" t="s">
        <v>11017</v>
      </c>
      <c r="O858" s="6" t="s">
        <v>11017</v>
      </c>
      <c r="P858" s="6" t="s">
        <v>8973</v>
      </c>
      <c r="Q858" s="6" t="s">
        <v>8679</v>
      </c>
      <c r="R858" s="6">
        <f t="shared" si="26"/>
        <v>0</v>
      </c>
      <c r="S858" s="6">
        <v>0</v>
      </c>
      <c r="T858" s="6">
        <f t="shared" si="27"/>
        <v>0</v>
      </c>
    </row>
    <row r="859" spans="1:20" x14ac:dyDescent="0.2">
      <c r="A859" s="5">
        <v>2292</v>
      </c>
      <c r="B859" s="5">
        <v>961</v>
      </c>
      <c r="C859" s="6" t="s">
        <v>2658</v>
      </c>
      <c r="D859" s="6" t="s">
        <v>2658</v>
      </c>
      <c r="E859" s="6" t="s">
        <v>2659</v>
      </c>
      <c r="F859" s="6" t="s">
        <v>2659</v>
      </c>
      <c r="G859" s="6" t="s">
        <v>2659</v>
      </c>
      <c r="H859" s="6" t="s">
        <v>1280</v>
      </c>
      <c r="I859" s="6" t="s">
        <v>1280</v>
      </c>
      <c r="J859" s="6" t="s">
        <v>2466</v>
      </c>
      <c r="K859" s="6" t="s">
        <v>2466</v>
      </c>
      <c r="L859" s="5">
        <v>2298247757</v>
      </c>
      <c r="M859" s="5">
        <v>2298247757</v>
      </c>
      <c r="N859" s="6" t="s">
        <v>8972</v>
      </c>
      <c r="O859" s="6" t="s">
        <v>8972</v>
      </c>
      <c r="P859" s="6" t="s">
        <v>8973</v>
      </c>
      <c r="Q859" s="6" t="s">
        <v>8679</v>
      </c>
      <c r="R859" s="6">
        <f t="shared" si="26"/>
        <v>0</v>
      </c>
      <c r="S859" s="6">
        <v>0</v>
      </c>
      <c r="T859" s="6">
        <f t="shared" si="27"/>
        <v>0</v>
      </c>
    </row>
    <row r="860" spans="1:20" x14ac:dyDescent="0.2">
      <c r="A860" s="5">
        <v>2293</v>
      </c>
      <c r="B860" s="5">
        <v>962</v>
      </c>
      <c r="C860" s="6" t="s">
        <v>2660</v>
      </c>
      <c r="D860" s="6" t="s">
        <v>2660</v>
      </c>
      <c r="E860" s="6" t="s">
        <v>2661</v>
      </c>
      <c r="F860" s="6" t="s">
        <v>2661</v>
      </c>
      <c r="G860" s="6" t="s">
        <v>7999</v>
      </c>
      <c r="H860" s="6" t="s">
        <v>2662</v>
      </c>
      <c r="I860" s="6" t="s">
        <v>2662</v>
      </c>
      <c r="J860" s="6" t="s">
        <v>2466</v>
      </c>
      <c r="K860" s="6" t="s">
        <v>2466</v>
      </c>
      <c r="L860" s="5"/>
      <c r="M860" s="5">
        <v>2295674414</v>
      </c>
      <c r="N860" s="6" t="s">
        <v>8972</v>
      </c>
      <c r="O860" s="6" t="s">
        <v>8972</v>
      </c>
      <c r="P860" s="6" t="s">
        <v>8973</v>
      </c>
      <c r="Q860" s="6" t="s">
        <v>8679</v>
      </c>
      <c r="R860" s="6">
        <f t="shared" si="26"/>
        <v>0</v>
      </c>
      <c r="S860" s="6">
        <v>0</v>
      </c>
      <c r="T860" s="6">
        <f t="shared" si="27"/>
        <v>0</v>
      </c>
    </row>
    <row r="861" spans="1:20" x14ac:dyDescent="0.2">
      <c r="A861" s="5">
        <v>2269</v>
      </c>
      <c r="B861" s="5">
        <v>963</v>
      </c>
      <c r="C861" s="6" t="s">
        <v>2604</v>
      </c>
      <c r="D861" s="6" t="s">
        <v>2604</v>
      </c>
      <c r="E861" s="6" t="s">
        <v>2605</v>
      </c>
      <c r="F861" s="6" t="s">
        <v>2605</v>
      </c>
      <c r="G861" s="6" t="s">
        <v>6781</v>
      </c>
      <c r="H861" s="6" t="s">
        <v>348</v>
      </c>
      <c r="I861" s="6" t="s">
        <v>348</v>
      </c>
      <c r="J861" s="6" t="s">
        <v>2466</v>
      </c>
      <c r="K861" s="6" t="s">
        <v>2466</v>
      </c>
      <c r="L861" s="5">
        <v>4788625453</v>
      </c>
      <c r="M861" s="5">
        <v>4788625453</v>
      </c>
      <c r="N861" s="6" t="s">
        <v>8972</v>
      </c>
      <c r="O861" s="6" t="s">
        <v>8972</v>
      </c>
      <c r="P861" s="6" t="s">
        <v>8973</v>
      </c>
      <c r="Q861" s="6" t="s">
        <v>8679</v>
      </c>
      <c r="R861" s="6">
        <f t="shared" si="26"/>
        <v>0</v>
      </c>
      <c r="S861" s="6">
        <v>0</v>
      </c>
      <c r="T861" s="6">
        <f t="shared" si="27"/>
        <v>0</v>
      </c>
    </row>
    <row r="862" spans="1:20" x14ac:dyDescent="0.2">
      <c r="A862" s="5">
        <v>2270</v>
      </c>
      <c r="B862" s="5">
        <v>964</v>
      </c>
      <c r="C862" s="6" t="s">
        <v>2606</v>
      </c>
      <c r="D862" s="6" t="s">
        <v>2606</v>
      </c>
      <c r="E862" s="6" t="s">
        <v>7430</v>
      </c>
      <c r="F862" s="6" t="s">
        <v>7430</v>
      </c>
      <c r="G862" s="6" t="s">
        <v>7430</v>
      </c>
      <c r="H862" s="6" t="s">
        <v>2607</v>
      </c>
      <c r="I862" s="6" t="s">
        <v>2607</v>
      </c>
      <c r="J862" s="6" t="s">
        <v>2466</v>
      </c>
      <c r="K862" s="6" t="s">
        <v>2466</v>
      </c>
      <c r="L862" s="5">
        <v>4789565002</v>
      </c>
      <c r="M862" s="5">
        <v>4789565002</v>
      </c>
      <c r="N862" s="6" t="s">
        <v>8972</v>
      </c>
      <c r="O862" s="6" t="s">
        <v>8972</v>
      </c>
      <c r="P862" s="6" t="s">
        <v>8973</v>
      </c>
      <c r="Q862" s="6" t="s">
        <v>8679</v>
      </c>
      <c r="R862" s="6">
        <f t="shared" si="26"/>
        <v>0</v>
      </c>
      <c r="S862" s="6">
        <v>0</v>
      </c>
      <c r="T862" s="6">
        <f t="shared" si="27"/>
        <v>0</v>
      </c>
    </row>
    <row r="863" spans="1:20" x14ac:dyDescent="0.2">
      <c r="A863" s="5">
        <v>2288</v>
      </c>
      <c r="B863" s="5">
        <v>965</v>
      </c>
      <c r="C863" s="6" t="s">
        <v>2651</v>
      </c>
      <c r="D863" s="6" t="s">
        <v>5460</v>
      </c>
      <c r="E863" s="6" t="s">
        <v>2652</v>
      </c>
      <c r="F863" s="6" t="s">
        <v>2652</v>
      </c>
      <c r="G863" s="6" t="s">
        <v>2652</v>
      </c>
      <c r="H863" s="6" t="s">
        <v>2617</v>
      </c>
      <c r="I863" s="6" t="s">
        <v>2617</v>
      </c>
      <c r="J863" s="6" t="s">
        <v>2466</v>
      </c>
      <c r="K863" s="6" t="s">
        <v>2466</v>
      </c>
      <c r="L863" s="5">
        <v>7069891365</v>
      </c>
      <c r="M863" s="5">
        <v>7069891365</v>
      </c>
      <c r="N863" s="6" t="s">
        <v>8972</v>
      </c>
      <c r="O863" s="6" t="s">
        <v>8972</v>
      </c>
      <c r="P863" s="6" t="s">
        <v>8973</v>
      </c>
      <c r="Q863" s="6" t="s">
        <v>8679</v>
      </c>
      <c r="R863" s="6">
        <f t="shared" si="26"/>
        <v>0</v>
      </c>
      <c r="S863" s="6">
        <v>0</v>
      </c>
      <c r="T863" s="6">
        <f t="shared" si="27"/>
        <v>0</v>
      </c>
    </row>
    <row r="864" spans="1:20" x14ac:dyDescent="0.2">
      <c r="A864" s="5">
        <v>2271</v>
      </c>
      <c r="B864" s="5">
        <v>966</v>
      </c>
      <c r="C864" s="6" t="s">
        <v>2608</v>
      </c>
      <c r="D864" s="6" t="s">
        <v>2608</v>
      </c>
      <c r="E864" s="6" t="s">
        <v>2609</v>
      </c>
      <c r="F864" s="6" t="s">
        <v>2609</v>
      </c>
      <c r="G864" s="6" t="s">
        <v>6782</v>
      </c>
      <c r="H864" s="6" t="s">
        <v>2610</v>
      </c>
      <c r="I864" s="6" t="s">
        <v>2610</v>
      </c>
      <c r="J864" s="6" t="s">
        <v>2466</v>
      </c>
      <c r="K864" s="6" t="s">
        <v>2466</v>
      </c>
      <c r="L864" s="5">
        <v>4789344988</v>
      </c>
      <c r="M864" s="5">
        <v>4789344988</v>
      </c>
      <c r="N864" s="6" t="s">
        <v>8972</v>
      </c>
      <c r="O864" s="6" t="s">
        <v>8972</v>
      </c>
      <c r="P864" s="6" t="s">
        <v>8973</v>
      </c>
      <c r="Q864" s="6" t="s">
        <v>8679</v>
      </c>
      <c r="R864" s="6">
        <f t="shared" si="26"/>
        <v>0</v>
      </c>
      <c r="S864" s="6">
        <v>0</v>
      </c>
      <c r="T864" s="6">
        <f t="shared" si="27"/>
        <v>0</v>
      </c>
    </row>
    <row r="865" spans="1:20" x14ac:dyDescent="0.2">
      <c r="A865" s="5">
        <v>2272</v>
      </c>
      <c r="B865" s="5">
        <v>967</v>
      </c>
      <c r="C865" s="6" t="s">
        <v>2611</v>
      </c>
      <c r="D865" s="6" t="s">
        <v>2611</v>
      </c>
      <c r="E865" s="6" t="s">
        <v>2612</v>
      </c>
      <c r="F865" s="6" t="s">
        <v>2612</v>
      </c>
      <c r="G865" s="6" t="s">
        <v>2612</v>
      </c>
      <c r="H865" s="6" t="s">
        <v>2613</v>
      </c>
      <c r="I865" s="6" t="s">
        <v>2613</v>
      </c>
      <c r="J865" s="6" t="s">
        <v>2466</v>
      </c>
      <c r="K865" s="6" t="s">
        <v>2466</v>
      </c>
      <c r="L865" s="5">
        <v>2292760052</v>
      </c>
      <c r="M865" s="5">
        <v>2292760052</v>
      </c>
      <c r="N865" s="6" t="s">
        <v>8972</v>
      </c>
      <c r="O865" s="6" t="s">
        <v>8972</v>
      </c>
      <c r="P865" s="6" t="s">
        <v>8973</v>
      </c>
      <c r="Q865" s="6" t="s">
        <v>8679</v>
      </c>
      <c r="R865" s="6">
        <f t="shared" si="26"/>
        <v>0</v>
      </c>
      <c r="S865" s="6">
        <v>0</v>
      </c>
      <c r="T865" s="6">
        <f t="shared" si="27"/>
        <v>0</v>
      </c>
    </row>
    <row r="866" spans="1:20" x14ac:dyDescent="0.2">
      <c r="A866" s="5">
        <v>2273</v>
      </c>
      <c r="B866" s="5">
        <v>968</v>
      </c>
      <c r="C866" s="6" t="s">
        <v>2614</v>
      </c>
      <c r="D866" s="6" t="s">
        <v>5461</v>
      </c>
      <c r="E866" s="6" t="s">
        <v>7431</v>
      </c>
      <c r="F866" s="6" t="s">
        <v>7431</v>
      </c>
      <c r="G866" s="6" t="s">
        <v>7995</v>
      </c>
      <c r="H866" s="6" t="s">
        <v>2613</v>
      </c>
      <c r="I866" s="6" t="s">
        <v>2613</v>
      </c>
      <c r="J866" s="6" t="s">
        <v>2466</v>
      </c>
      <c r="K866" s="6" t="s">
        <v>2466</v>
      </c>
      <c r="L866" s="5">
        <v>2292719330</v>
      </c>
      <c r="M866" s="5">
        <v>2292719330</v>
      </c>
      <c r="N866" s="6" t="s">
        <v>8972</v>
      </c>
      <c r="O866" s="6" t="s">
        <v>8972</v>
      </c>
      <c r="P866" s="6" t="s">
        <v>8973</v>
      </c>
      <c r="Q866" s="6" t="s">
        <v>8679</v>
      </c>
      <c r="R866" s="6">
        <f t="shared" si="26"/>
        <v>0</v>
      </c>
      <c r="S866" s="6">
        <v>0</v>
      </c>
      <c r="T866" s="6">
        <f t="shared" si="27"/>
        <v>0</v>
      </c>
    </row>
    <row r="867" spans="1:20" x14ac:dyDescent="0.2">
      <c r="A867" s="5">
        <v>2274</v>
      </c>
      <c r="B867" s="5">
        <v>969</v>
      </c>
      <c r="C867" s="6" t="s">
        <v>2615</v>
      </c>
      <c r="D867" s="6" t="s">
        <v>2615</v>
      </c>
      <c r="E867" s="6" t="s">
        <v>2616</v>
      </c>
      <c r="F867" s="6" t="s">
        <v>2616</v>
      </c>
      <c r="G867" s="6" t="s">
        <v>2616</v>
      </c>
      <c r="H867" s="6" t="s">
        <v>2617</v>
      </c>
      <c r="I867" s="6" t="s">
        <v>2617</v>
      </c>
      <c r="J867" s="6" t="s">
        <v>2466</v>
      </c>
      <c r="K867" s="6" t="s">
        <v>2466</v>
      </c>
      <c r="L867" s="5">
        <v>7069891050</v>
      </c>
      <c r="M867" s="5">
        <v>7069891050</v>
      </c>
      <c r="N867" s="6" t="s">
        <v>8972</v>
      </c>
      <c r="O867" s="6" t="s">
        <v>8972</v>
      </c>
      <c r="P867" s="6" t="s">
        <v>8973</v>
      </c>
      <c r="Q867" s="6" t="s">
        <v>8679</v>
      </c>
      <c r="R867" s="6">
        <f t="shared" si="26"/>
        <v>0</v>
      </c>
      <c r="S867" s="6">
        <v>0</v>
      </c>
      <c r="T867" s="6">
        <f t="shared" si="27"/>
        <v>0</v>
      </c>
    </row>
    <row r="868" spans="1:20" x14ac:dyDescent="0.2">
      <c r="A868" s="5">
        <v>2275</v>
      </c>
      <c r="B868" s="5">
        <v>970</v>
      </c>
      <c r="C868" s="6" t="s">
        <v>2618</v>
      </c>
      <c r="D868" s="6" t="s">
        <v>2618</v>
      </c>
      <c r="E868" s="6" t="s">
        <v>7432</v>
      </c>
      <c r="F868" s="6" t="s">
        <v>7432</v>
      </c>
      <c r="G868" s="6" t="s">
        <v>7996</v>
      </c>
      <c r="H868" s="6" t="s">
        <v>2619</v>
      </c>
      <c r="I868" s="6" t="s">
        <v>2619</v>
      </c>
      <c r="J868" s="6" t="s">
        <v>2466</v>
      </c>
      <c r="K868" s="6" t="s">
        <v>2466</v>
      </c>
      <c r="L868" s="5">
        <v>4783740020</v>
      </c>
      <c r="M868" s="5">
        <v>4783740020</v>
      </c>
      <c r="N868" s="6" t="s">
        <v>8972</v>
      </c>
      <c r="O868" s="6" t="s">
        <v>8972</v>
      </c>
      <c r="P868" s="6" t="s">
        <v>8973</v>
      </c>
      <c r="Q868" s="6" t="s">
        <v>8679</v>
      </c>
      <c r="R868" s="6">
        <f t="shared" si="26"/>
        <v>0</v>
      </c>
      <c r="S868" s="6">
        <v>0</v>
      </c>
      <c r="T868" s="6">
        <f t="shared" si="27"/>
        <v>0</v>
      </c>
    </row>
    <row r="869" spans="1:20" x14ac:dyDescent="0.2">
      <c r="A869" s="5">
        <v>2284</v>
      </c>
      <c r="B869" s="5">
        <v>971</v>
      </c>
      <c r="C869" s="6" t="s">
        <v>2640</v>
      </c>
      <c r="D869" s="6" t="s">
        <v>2640</v>
      </c>
      <c r="E869" s="6" t="s">
        <v>2641</v>
      </c>
      <c r="F869" s="6" t="s">
        <v>2641</v>
      </c>
      <c r="G869" s="6" t="s">
        <v>12212</v>
      </c>
      <c r="H869" s="6" t="s">
        <v>2642</v>
      </c>
      <c r="I869" s="6" t="s">
        <v>2642</v>
      </c>
      <c r="J869" s="6" t="s">
        <v>2466</v>
      </c>
      <c r="K869" s="6" t="s">
        <v>2466</v>
      </c>
      <c r="L869" s="5">
        <v>2299379003</v>
      </c>
      <c r="M869" s="5">
        <v>2299379003</v>
      </c>
      <c r="N869" s="6" t="s">
        <v>8972</v>
      </c>
      <c r="O869" s="6" t="s">
        <v>8972</v>
      </c>
      <c r="P869" s="6" t="s">
        <v>8973</v>
      </c>
      <c r="Q869" s="6" t="s">
        <v>8679</v>
      </c>
      <c r="R869" s="6">
        <f t="shared" si="26"/>
        <v>0</v>
      </c>
      <c r="S869" s="6">
        <v>0</v>
      </c>
      <c r="T869" s="6">
        <f t="shared" si="27"/>
        <v>0</v>
      </c>
    </row>
    <row r="870" spans="1:20" x14ac:dyDescent="0.2">
      <c r="A870" s="5">
        <v>2276</v>
      </c>
      <c r="B870" s="5">
        <v>972</v>
      </c>
      <c r="C870" s="6" t="s">
        <v>2620</v>
      </c>
      <c r="D870" s="6" t="s">
        <v>2620</v>
      </c>
      <c r="E870" s="6" t="s">
        <v>2621</v>
      </c>
      <c r="F870" s="6" t="s">
        <v>2621</v>
      </c>
      <c r="G870" s="6" t="s">
        <v>7997</v>
      </c>
      <c r="H870" s="6" t="s">
        <v>2619</v>
      </c>
      <c r="I870" s="6" t="s">
        <v>2619</v>
      </c>
      <c r="J870" s="6" t="s">
        <v>2466</v>
      </c>
      <c r="K870" s="6" t="s">
        <v>2466</v>
      </c>
      <c r="L870" s="5">
        <v>4783741801</v>
      </c>
      <c r="M870" s="5">
        <v>4783741801</v>
      </c>
      <c r="N870" s="6" t="s">
        <v>8972</v>
      </c>
      <c r="O870" s="6" t="s">
        <v>8972</v>
      </c>
      <c r="P870" s="6" t="s">
        <v>8973</v>
      </c>
      <c r="Q870" s="6" t="s">
        <v>8679</v>
      </c>
      <c r="R870" s="6">
        <f t="shared" si="26"/>
        <v>0</v>
      </c>
      <c r="S870" s="6">
        <v>0</v>
      </c>
      <c r="T870" s="6">
        <f t="shared" si="27"/>
        <v>0</v>
      </c>
    </row>
    <row r="871" spans="1:20" x14ac:dyDescent="0.2">
      <c r="A871" s="5">
        <v>2289</v>
      </c>
      <c r="B871" s="5">
        <v>973</v>
      </c>
      <c r="C871" s="6" t="s">
        <v>2653</v>
      </c>
      <c r="D871" s="6" t="s">
        <v>2653</v>
      </c>
      <c r="E871" s="6" t="s">
        <v>2654</v>
      </c>
      <c r="F871" s="6" t="s">
        <v>2654</v>
      </c>
      <c r="G871" s="6" t="s">
        <v>2654</v>
      </c>
      <c r="H871" s="6" t="s">
        <v>2655</v>
      </c>
      <c r="I871" s="6" t="s">
        <v>2655</v>
      </c>
      <c r="J871" s="6" t="s">
        <v>2466</v>
      </c>
      <c r="K871" s="6" t="s">
        <v>2466</v>
      </c>
      <c r="L871" s="5">
        <v>2298913513</v>
      </c>
      <c r="M871" s="5">
        <v>2298913513</v>
      </c>
      <c r="N871" s="6" t="s">
        <v>8972</v>
      </c>
      <c r="O871" s="6" t="s">
        <v>8972</v>
      </c>
      <c r="P871" s="6" t="s">
        <v>8973</v>
      </c>
      <c r="Q871" s="6" t="s">
        <v>8679</v>
      </c>
      <c r="R871" s="6">
        <f t="shared" si="26"/>
        <v>0</v>
      </c>
      <c r="S871" s="6">
        <v>0</v>
      </c>
      <c r="T871" s="6">
        <f t="shared" si="27"/>
        <v>0</v>
      </c>
    </row>
    <row r="872" spans="1:20" x14ac:dyDescent="0.2">
      <c r="A872" s="5">
        <v>2277</v>
      </c>
      <c r="B872" s="5">
        <v>974</v>
      </c>
      <c r="C872" s="6" t="s">
        <v>2622</v>
      </c>
      <c r="D872" s="6" t="s">
        <v>2622</v>
      </c>
      <c r="E872" s="6" t="s">
        <v>2623</v>
      </c>
      <c r="F872" s="6" t="s">
        <v>2623</v>
      </c>
      <c r="G872" s="6" t="s">
        <v>2623</v>
      </c>
      <c r="H872" s="6" t="s">
        <v>2624</v>
      </c>
      <c r="I872" s="6" t="s">
        <v>2624</v>
      </c>
      <c r="J872" s="6" t="s">
        <v>2466</v>
      </c>
      <c r="K872" s="6" t="s">
        <v>2466</v>
      </c>
      <c r="L872" s="5">
        <v>2298247757</v>
      </c>
      <c r="M872" s="5">
        <v>2298247757</v>
      </c>
      <c r="N872" s="6" t="s">
        <v>8972</v>
      </c>
      <c r="O872" s="6" t="s">
        <v>8972</v>
      </c>
      <c r="P872" s="6" t="s">
        <v>8973</v>
      </c>
      <c r="Q872" s="6" t="s">
        <v>8679</v>
      </c>
      <c r="R872" s="6">
        <f t="shared" si="26"/>
        <v>0</v>
      </c>
      <c r="S872" s="6">
        <v>0</v>
      </c>
      <c r="T872" s="6">
        <f t="shared" si="27"/>
        <v>0</v>
      </c>
    </row>
    <row r="873" spans="1:20" x14ac:dyDescent="0.2">
      <c r="A873" s="5">
        <v>2278</v>
      </c>
      <c r="B873" s="5">
        <v>975</v>
      </c>
      <c r="C873" s="6" t="s">
        <v>2625</v>
      </c>
      <c r="D873" s="6" t="s">
        <v>2625</v>
      </c>
      <c r="E873" s="6" t="s">
        <v>2626</v>
      </c>
      <c r="F873" s="6" t="s">
        <v>2626</v>
      </c>
      <c r="G873" s="6" t="s">
        <v>2626</v>
      </c>
      <c r="H873" s="6" t="s">
        <v>453</v>
      </c>
      <c r="I873" s="6" t="s">
        <v>453</v>
      </c>
      <c r="J873" s="6" t="s">
        <v>2466</v>
      </c>
      <c r="K873" s="6" t="s">
        <v>2466</v>
      </c>
      <c r="L873" s="5">
        <v>2293349353</v>
      </c>
      <c r="M873" s="5">
        <v>2293349353</v>
      </c>
      <c r="N873" s="6" t="s">
        <v>8972</v>
      </c>
      <c r="O873" s="6" t="s">
        <v>8972</v>
      </c>
      <c r="P873" s="6" t="s">
        <v>8973</v>
      </c>
      <c r="Q873" s="6" t="s">
        <v>8679</v>
      </c>
      <c r="R873" s="6">
        <f t="shared" si="26"/>
        <v>0</v>
      </c>
      <c r="S873" s="6">
        <v>0</v>
      </c>
      <c r="T873" s="6">
        <f t="shared" si="27"/>
        <v>0</v>
      </c>
    </row>
    <row r="874" spans="1:20" x14ac:dyDescent="0.2">
      <c r="A874" s="5">
        <v>2279</v>
      </c>
      <c r="B874" s="5">
        <v>976</v>
      </c>
      <c r="C874" s="6" t="s">
        <v>2627</v>
      </c>
      <c r="D874" s="6" t="s">
        <v>2627</v>
      </c>
      <c r="E874" s="6" t="s">
        <v>7588</v>
      </c>
      <c r="F874" s="6" t="s">
        <v>7588</v>
      </c>
      <c r="G874" s="6" t="s">
        <v>7998</v>
      </c>
      <c r="H874" s="6" t="s">
        <v>2628</v>
      </c>
      <c r="I874" s="6" t="s">
        <v>2628</v>
      </c>
      <c r="J874" s="6" t="s">
        <v>2466</v>
      </c>
      <c r="K874" s="6" t="s">
        <v>2466</v>
      </c>
      <c r="L874" s="5">
        <v>2293652570</v>
      </c>
      <c r="M874" s="5">
        <v>2293652570</v>
      </c>
      <c r="N874" s="6" t="s">
        <v>8972</v>
      </c>
      <c r="O874" s="6" t="s">
        <v>8972</v>
      </c>
      <c r="P874" s="6" t="s">
        <v>8973</v>
      </c>
      <c r="Q874" s="6" t="s">
        <v>8679</v>
      </c>
      <c r="R874" s="6">
        <f t="shared" si="26"/>
        <v>0</v>
      </c>
      <c r="S874" s="6">
        <v>0</v>
      </c>
      <c r="T874" s="6">
        <f t="shared" si="27"/>
        <v>0</v>
      </c>
    </row>
    <row r="875" spans="1:20" x14ac:dyDescent="0.2">
      <c r="A875" s="5">
        <v>2280</v>
      </c>
      <c r="B875" s="5">
        <v>977</v>
      </c>
      <c r="C875" s="6" t="s">
        <v>2629</v>
      </c>
      <c r="D875" s="6" t="s">
        <v>2629</v>
      </c>
      <c r="E875" s="6" t="s">
        <v>2630</v>
      </c>
      <c r="F875" s="6" t="s">
        <v>2630</v>
      </c>
      <c r="G875" s="6" t="s">
        <v>6784</v>
      </c>
      <c r="H875" s="6" t="s">
        <v>2631</v>
      </c>
      <c r="I875" s="6" t="s">
        <v>2631</v>
      </c>
      <c r="J875" s="6" t="s">
        <v>2466</v>
      </c>
      <c r="K875" s="6" t="s">
        <v>2466</v>
      </c>
      <c r="L875" s="5">
        <v>4784589942</v>
      </c>
      <c r="M875" s="5">
        <v>4784589942</v>
      </c>
      <c r="N875" s="6" t="s">
        <v>8972</v>
      </c>
      <c r="O875" s="6" t="s">
        <v>8972</v>
      </c>
      <c r="P875" s="6" t="s">
        <v>8973</v>
      </c>
      <c r="Q875" s="6" t="s">
        <v>8679</v>
      </c>
      <c r="R875" s="6">
        <f t="shared" si="26"/>
        <v>0</v>
      </c>
      <c r="S875" s="6">
        <v>0</v>
      </c>
      <c r="T875" s="6">
        <f t="shared" si="27"/>
        <v>0</v>
      </c>
    </row>
    <row r="876" spans="1:20" x14ac:dyDescent="0.2">
      <c r="A876" s="5">
        <v>2281</v>
      </c>
      <c r="B876" s="5">
        <v>978</v>
      </c>
      <c r="C876" s="6" t="s">
        <v>2632</v>
      </c>
      <c r="D876" s="6" t="s">
        <v>5462</v>
      </c>
      <c r="E876" s="6" t="s">
        <v>2633</v>
      </c>
      <c r="F876" s="6" t="s">
        <v>2633</v>
      </c>
      <c r="G876" s="6" t="s">
        <v>6785</v>
      </c>
      <c r="H876" s="6" t="s">
        <v>2489</v>
      </c>
      <c r="I876" s="6" t="s">
        <v>2489</v>
      </c>
      <c r="J876" s="6" t="s">
        <v>2466</v>
      </c>
      <c r="K876" s="6" t="s">
        <v>2466</v>
      </c>
      <c r="L876" s="5">
        <v>2299248636</v>
      </c>
      <c r="M876" s="5">
        <v>2299248636</v>
      </c>
      <c r="N876" s="6" t="s">
        <v>8972</v>
      </c>
      <c r="O876" s="6" t="s">
        <v>8972</v>
      </c>
      <c r="P876" s="6" t="s">
        <v>8973</v>
      </c>
      <c r="Q876" s="6" t="s">
        <v>8679</v>
      </c>
      <c r="R876" s="6">
        <f t="shared" si="26"/>
        <v>0</v>
      </c>
      <c r="S876" s="6">
        <v>0</v>
      </c>
      <c r="T876" s="6">
        <f t="shared" si="27"/>
        <v>0</v>
      </c>
    </row>
    <row r="877" spans="1:20" x14ac:dyDescent="0.2">
      <c r="A877" s="5">
        <v>2286</v>
      </c>
      <c r="B877" s="5">
        <v>979</v>
      </c>
      <c r="C877" s="6" t="s">
        <v>2645</v>
      </c>
      <c r="D877" s="6" t="s">
        <v>2645</v>
      </c>
      <c r="E877" s="6" t="s">
        <v>2646</v>
      </c>
      <c r="F877" s="6" t="s">
        <v>2646</v>
      </c>
      <c r="G877" s="6" t="s">
        <v>2646</v>
      </c>
      <c r="H877" s="6" t="s">
        <v>2647</v>
      </c>
      <c r="I877" s="6" t="s">
        <v>2647</v>
      </c>
      <c r="J877" s="6" t="s">
        <v>2466</v>
      </c>
      <c r="K877" s="6" t="s">
        <v>2466</v>
      </c>
      <c r="L877" s="5">
        <v>4784589992</v>
      </c>
      <c r="M877" s="5">
        <v>4784589992</v>
      </c>
      <c r="N877" s="6" t="s">
        <v>8972</v>
      </c>
      <c r="O877" s="6" t="s">
        <v>8972</v>
      </c>
      <c r="P877" s="6" t="s">
        <v>8973</v>
      </c>
      <c r="Q877" s="6" t="s">
        <v>8679</v>
      </c>
      <c r="R877" s="6">
        <f t="shared" si="26"/>
        <v>0</v>
      </c>
      <c r="S877" s="6">
        <v>0</v>
      </c>
      <c r="T877" s="6">
        <f t="shared" si="27"/>
        <v>0</v>
      </c>
    </row>
    <row r="878" spans="1:20" x14ac:dyDescent="0.2">
      <c r="A878" s="5">
        <v>2282</v>
      </c>
      <c r="B878" s="5">
        <v>980</v>
      </c>
      <c r="C878" s="6" t="s">
        <v>2634</v>
      </c>
      <c r="D878" s="6" t="s">
        <v>5463</v>
      </c>
      <c r="E878" s="6" t="s">
        <v>2635</v>
      </c>
      <c r="F878" s="6" t="s">
        <v>2635</v>
      </c>
      <c r="G878" s="6" t="s">
        <v>2635</v>
      </c>
      <c r="H878" s="6" t="s">
        <v>2636</v>
      </c>
      <c r="I878" s="6" t="s">
        <v>2636</v>
      </c>
      <c r="J878" s="6" t="s">
        <v>2466</v>
      </c>
      <c r="K878" s="6" t="s">
        <v>2466</v>
      </c>
      <c r="L878" s="5">
        <v>2298873324</v>
      </c>
      <c r="M878" s="5">
        <v>2298873324</v>
      </c>
      <c r="N878" s="6" t="s">
        <v>8972</v>
      </c>
      <c r="O878" s="6" t="s">
        <v>8972</v>
      </c>
      <c r="P878" s="6" t="s">
        <v>8973</v>
      </c>
      <c r="Q878" s="6" t="s">
        <v>8679</v>
      </c>
      <c r="R878" s="6">
        <f t="shared" si="26"/>
        <v>0</v>
      </c>
      <c r="S878" s="6">
        <v>0</v>
      </c>
      <c r="T878" s="6">
        <f t="shared" si="27"/>
        <v>0</v>
      </c>
    </row>
    <row r="879" spans="1:20" x14ac:dyDescent="0.2">
      <c r="A879" s="5">
        <v>2287</v>
      </c>
      <c r="B879" s="5">
        <v>981</v>
      </c>
      <c r="C879" s="6" t="s">
        <v>2648</v>
      </c>
      <c r="D879" s="6" t="s">
        <v>2648</v>
      </c>
      <c r="E879" s="6" t="s">
        <v>2649</v>
      </c>
      <c r="F879" s="6" t="s">
        <v>2649</v>
      </c>
      <c r="G879" s="6" t="s">
        <v>7433</v>
      </c>
      <c r="H879" s="6" t="s">
        <v>2650</v>
      </c>
      <c r="I879" s="6" t="s">
        <v>2650</v>
      </c>
      <c r="J879" s="6" t="s">
        <v>2466</v>
      </c>
      <c r="K879" s="6" t="s">
        <v>2466</v>
      </c>
      <c r="L879" s="5">
        <v>7066477509</v>
      </c>
      <c r="M879" s="5">
        <v>7066477509</v>
      </c>
      <c r="N879" s="6" t="s">
        <v>8972</v>
      </c>
      <c r="O879" s="6" t="s">
        <v>8972</v>
      </c>
      <c r="P879" s="6" t="s">
        <v>8973</v>
      </c>
      <c r="Q879" s="6" t="s">
        <v>8679</v>
      </c>
      <c r="R879" s="6">
        <f t="shared" si="26"/>
        <v>0</v>
      </c>
      <c r="S879" s="6">
        <v>0</v>
      </c>
      <c r="T879" s="6">
        <f t="shared" si="27"/>
        <v>0</v>
      </c>
    </row>
    <row r="880" spans="1:20" x14ac:dyDescent="0.2">
      <c r="A880" s="5">
        <v>2283</v>
      </c>
      <c r="B880" s="5">
        <v>982</v>
      </c>
      <c r="C880" s="6" t="s">
        <v>2637</v>
      </c>
      <c r="D880" s="6" t="s">
        <v>2637</v>
      </c>
      <c r="E880" s="6" t="s">
        <v>2638</v>
      </c>
      <c r="F880" s="6" t="s">
        <v>2638</v>
      </c>
      <c r="G880" s="6" t="s">
        <v>12211</v>
      </c>
      <c r="H880" s="6" t="s">
        <v>2639</v>
      </c>
      <c r="I880" s="6" t="s">
        <v>2639</v>
      </c>
      <c r="J880" s="6" t="s">
        <v>2466</v>
      </c>
      <c r="K880" s="6" t="s">
        <v>2466</v>
      </c>
      <c r="L880" s="5">
        <v>2293825554</v>
      </c>
      <c r="M880" s="5">
        <v>2293825554</v>
      </c>
      <c r="N880" s="6" t="s">
        <v>8972</v>
      </c>
      <c r="O880" s="6" t="s">
        <v>8972</v>
      </c>
      <c r="P880" s="6" t="s">
        <v>8973</v>
      </c>
      <c r="Q880" s="6" t="s">
        <v>8679</v>
      </c>
      <c r="R880" s="6">
        <f t="shared" si="26"/>
        <v>0</v>
      </c>
      <c r="S880" s="6">
        <v>0</v>
      </c>
      <c r="T880" s="6">
        <f t="shared" si="27"/>
        <v>0</v>
      </c>
    </row>
    <row r="881" spans="1:21" x14ac:dyDescent="0.2">
      <c r="A881" s="5">
        <v>2285</v>
      </c>
      <c r="B881" s="5">
        <v>983</v>
      </c>
      <c r="C881" s="6" t="s">
        <v>2643</v>
      </c>
      <c r="D881" s="6" t="s">
        <v>2643</v>
      </c>
      <c r="E881" s="6" t="s">
        <v>2644</v>
      </c>
      <c r="F881" s="6" t="s">
        <v>2644</v>
      </c>
      <c r="G881" s="6" t="s">
        <v>2644</v>
      </c>
      <c r="H881" s="6" t="s">
        <v>2489</v>
      </c>
      <c r="I881" s="6" t="s">
        <v>2489</v>
      </c>
      <c r="J881" s="6" t="s">
        <v>2466</v>
      </c>
      <c r="K881" s="6" t="s">
        <v>2466</v>
      </c>
      <c r="L881" s="5">
        <v>2299284755</v>
      </c>
      <c r="M881" s="5">
        <v>2299284755</v>
      </c>
      <c r="N881" s="6" t="s">
        <v>8972</v>
      </c>
      <c r="O881" s="6" t="s">
        <v>8972</v>
      </c>
      <c r="P881" s="6" t="s">
        <v>8973</v>
      </c>
      <c r="Q881" s="6" t="s">
        <v>8679</v>
      </c>
      <c r="R881" s="6">
        <f t="shared" si="26"/>
        <v>0</v>
      </c>
      <c r="S881" s="6">
        <v>0</v>
      </c>
      <c r="T881" s="6">
        <f t="shared" si="27"/>
        <v>0</v>
      </c>
    </row>
    <row r="882" spans="1:21" x14ac:dyDescent="0.2">
      <c r="A882" s="5">
        <v>2291</v>
      </c>
      <c r="B882" s="5">
        <v>984</v>
      </c>
      <c r="C882" s="6" t="s">
        <v>2656</v>
      </c>
      <c r="D882" s="6" t="s">
        <v>2656</v>
      </c>
      <c r="E882" s="6" t="s">
        <v>2657</v>
      </c>
      <c r="F882" s="6" t="s">
        <v>2657</v>
      </c>
      <c r="G882" s="6" t="s">
        <v>2657</v>
      </c>
      <c r="H882" s="6" t="s">
        <v>2489</v>
      </c>
      <c r="I882" s="6" t="s">
        <v>2489</v>
      </c>
      <c r="J882" s="6" t="s">
        <v>2466</v>
      </c>
      <c r="K882" s="6" t="s">
        <v>2466</v>
      </c>
      <c r="L882" s="5">
        <v>2299248636</v>
      </c>
      <c r="M882" s="5">
        <v>2299248636</v>
      </c>
      <c r="N882" s="6" t="s">
        <v>8972</v>
      </c>
      <c r="O882" s="6" t="s">
        <v>8972</v>
      </c>
      <c r="P882" s="6" t="s">
        <v>8973</v>
      </c>
      <c r="Q882" s="6" t="s">
        <v>8679</v>
      </c>
      <c r="R882" s="6">
        <f t="shared" si="26"/>
        <v>0</v>
      </c>
      <c r="S882" s="6">
        <v>0</v>
      </c>
      <c r="T882" s="6">
        <f t="shared" si="27"/>
        <v>0</v>
      </c>
    </row>
    <row r="883" spans="1:21" x14ac:dyDescent="0.2">
      <c r="A883" s="5">
        <v>2215</v>
      </c>
      <c r="B883" s="5">
        <v>985</v>
      </c>
      <c r="C883" s="6" t="s">
        <v>12195</v>
      </c>
      <c r="D883" s="6" t="s">
        <v>12195</v>
      </c>
      <c r="E883" s="6" t="s">
        <v>12196</v>
      </c>
      <c r="F883" s="6" t="s">
        <v>12196</v>
      </c>
      <c r="G883" s="6" t="s">
        <v>12197</v>
      </c>
      <c r="H883" s="6" t="s">
        <v>2465</v>
      </c>
      <c r="I883" s="6" t="s">
        <v>2465</v>
      </c>
      <c r="J883" s="6" t="s">
        <v>2466</v>
      </c>
      <c r="K883" s="6" t="s">
        <v>2466</v>
      </c>
      <c r="L883" s="5">
        <v>7704660919</v>
      </c>
      <c r="M883" s="5">
        <v>7704660919</v>
      </c>
      <c r="N883" s="6" t="s">
        <v>11017</v>
      </c>
      <c r="O883" s="6" t="s">
        <v>11017</v>
      </c>
      <c r="P883" s="6" t="s">
        <v>8973</v>
      </c>
      <c r="Q883" s="6" t="s">
        <v>8680</v>
      </c>
      <c r="R883" s="6">
        <f t="shared" si="26"/>
        <v>0</v>
      </c>
      <c r="S883" s="6">
        <v>0</v>
      </c>
      <c r="T883" s="6">
        <f t="shared" si="27"/>
        <v>0</v>
      </c>
    </row>
    <row r="884" spans="1:21" x14ac:dyDescent="0.2">
      <c r="A884" s="5">
        <v>2216</v>
      </c>
      <c r="B884" s="5">
        <v>986</v>
      </c>
      <c r="C884" s="6" t="s">
        <v>2496</v>
      </c>
      <c r="D884" s="6" t="s">
        <v>2496</v>
      </c>
      <c r="E884" s="6" t="s">
        <v>2497</v>
      </c>
      <c r="F884" s="6" t="s">
        <v>2497</v>
      </c>
      <c r="G884" s="6" t="s">
        <v>12198</v>
      </c>
      <c r="H884" s="6" t="s">
        <v>2498</v>
      </c>
      <c r="I884" s="6" t="s">
        <v>2498</v>
      </c>
      <c r="J884" s="6" t="s">
        <v>2466</v>
      </c>
      <c r="K884" s="6" t="s">
        <v>2466</v>
      </c>
      <c r="L884" s="5">
        <v>7704460929</v>
      </c>
      <c r="M884" s="5">
        <v>7704460929</v>
      </c>
      <c r="N884" s="6" t="s">
        <v>8972</v>
      </c>
      <c r="O884" s="6" t="s">
        <v>8972</v>
      </c>
      <c r="P884" s="6" t="s">
        <v>8973</v>
      </c>
      <c r="Q884" s="6" t="s">
        <v>8680</v>
      </c>
      <c r="R884" s="6">
        <f t="shared" si="26"/>
        <v>0</v>
      </c>
      <c r="S884" s="6">
        <v>0</v>
      </c>
      <c r="T884" s="6">
        <f t="shared" si="27"/>
        <v>0</v>
      </c>
    </row>
    <row r="885" spans="1:21" x14ac:dyDescent="0.2">
      <c r="A885" s="5">
        <v>2368</v>
      </c>
      <c r="B885" s="5">
        <v>989</v>
      </c>
      <c r="C885" s="6" t="s">
        <v>2796</v>
      </c>
      <c r="D885" s="6" t="s">
        <v>2796</v>
      </c>
      <c r="E885" s="6" t="s">
        <v>7589</v>
      </c>
      <c r="F885" s="6" t="s">
        <v>7589</v>
      </c>
      <c r="G885" s="6" t="s">
        <v>12244</v>
      </c>
      <c r="H885" s="6" t="s">
        <v>2797</v>
      </c>
      <c r="I885" s="6" t="s">
        <v>2797</v>
      </c>
      <c r="J885" s="6" t="s">
        <v>2466</v>
      </c>
      <c r="K885" s="6" t="s">
        <v>2466</v>
      </c>
      <c r="L885" s="5">
        <v>2297683888</v>
      </c>
      <c r="M885" s="5">
        <v>2297683888</v>
      </c>
      <c r="N885" s="6" t="s">
        <v>11017</v>
      </c>
      <c r="O885" s="6" t="s">
        <v>11017</v>
      </c>
      <c r="P885" s="6" t="s">
        <v>8975</v>
      </c>
      <c r="Q885" s="6" t="s">
        <v>8682</v>
      </c>
      <c r="R885" s="6">
        <f t="shared" si="26"/>
        <v>0</v>
      </c>
      <c r="S885" s="6">
        <v>0</v>
      </c>
      <c r="T885" s="6">
        <f t="shared" si="27"/>
        <v>0</v>
      </c>
    </row>
    <row r="886" spans="1:21" x14ac:dyDescent="0.2">
      <c r="A886" s="21">
        <v>2369</v>
      </c>
      <c r="B886" s="5">
        <v>989</v>
      </c>
      <c r="C886" s="6" t="s">
        <v>2796</v>
      </c>
      <c r="D886" s="6" t="s">
        <v>2796</v>
      </c>
      <c r="E886" s="6" t="s">
        <v>7589</v>
      </c>
      <c r="F886" s="6" t="s">
        <v>7589</v>
      </c>
      <c r="G886" s="6" t="s">
        <v>12244</v>
      </c>
      <c r="H886" s="6" t="s">
        <v>2797</v>
      </c>
      <c r="I886" s="6" t="s">
        <v>2797</v>
      </c>
      <c r="J886" s="6" t="s">
        <v>2466</v>
      </c>
      <c r="K886" s="6" t="s">
        <v>2466</v>
      </c>
      <c r="L886" s="5">
        <v>2297683888</v>
      </c>
      <c r="M886" s="5">
        <v>2297683888</v>
      </c>
      <c r="N886" s="6" t="s">
        <v>8972</v>
      </c>
      <c r="O886" s="6" t="s">
        <v>11017</v>
      </c>
      <c r="P886" s="6" t="s">
        <v>8975</v>
      </c>
      <c r="Q886" s="6" t="s">
        <v>8682</v>
      </c>
      <c r="R886" s="6">
        <f t="shared" si="26"/>
        <v>0</v>
      </c>
      <c r="S886" s="6">
        <v>0</v>
      </c>
      <c r="T886" s="6">
        <f t="shared" si="27"/>
        <v>1</v>
      </c>
      <c r="U886" s="6" t="s">
        <v>21418</v>
      </c>
    </row>
    <row r="887" spans="1:21" x14ac:dyDescent="0.2">
      <c r="A887" s="5">
        <v>2368</v>
      </c>
      <c r="B887" s="21">
        <v>990</v>
      </c>
      <c r="C887" s="6" t="s">
        <v>2796</v>
      </c>
      <c r="D887" s="6" t="s">
        <v>2796</v>
      </c>
      <c r="E887" s="6" t="s">
        <v>7589</v>
      </c>
      <c r="F887" s="6" t="s">
        <v>7589</v>
      </c>
      <c r="G887" s="6" t="s">
        <v>12244</v>
      </c>
      <c r="H887" s="6" t="s">
        <v>2797</v>
      </c>
      <c r="I887" s="6" t="s">
        <v>2797</v>
      </c>
      <c r="J887" s="6" t="s">
        <v>2466</v>
      </c>
      <c r="K887" s="6" t="s">
        <v>2466</v>
      </c>
      <c r="L887" s="5">
        <v>2297683888</v>
      </c>
      <c r="M887" s="5">
        <v>2297683888</v>
      </c>
      <c r="N887" s="6" t="s">
        <v>11017</v>
      </c>
      <c r="O887" s="6" t="s">
        <v>8972</v>
      </c>
      <c r="P887" s="6" t="s">
        <v>8975</v>
      </c>
      <c r="Q887" s="6" t="s">
        <v>8682</v>
      </c>
      <c r="R887" s="6">
        <f t="shared" si="26"/>
        <v>0</v>
      </c>
      <c r="S887" s="6">
        <v>1</v>
      </c>
      <c r="T887" s="6">
        <f t="shared" si="27"/>
        <v>0</v>
      </c>
    </row>
    <row r="888" spans="1:21" x14ac:dyDescent="0.2">
      <c r="A888" s="21">
        <v>2217</v>
      </c>
      <c r="B888" s="21">
        <v>991</v>
      </c>
      <c r="C888" s="6" t="s">
        <v>2499</v>
      </c>
      <c r="D888" s="6" t="s">
        <v>2499</v>
      </c>
      <c r="E888" s="6" t="s">
        <v>2500</v>
      </c>
      <c r="F888" s="6" t="s">
        <v>2500</v>
      </c>
      <c r="G888" s="6" t="s">
        <v>12199</v>
      </c>
      <c r="H888" s="6" t="s">
        <v>2501</v>
      </c>
      <c r="I888" s="6" t="s">
        <v>2501</v>
      </c>
      <c r="J888" s="6" t="s">
        <v>2466</v>
      </c>
      <c r="K888" s="6" t="s">
        <v>2466</v>
      </c>
      <c r="L888" s="5">
        <v>9122758028</v>
      </c>
      <c r="M888" s="5">
        <v>9122758028</v>
      </c>
      <c r="N888" s="6" t="s">
        <v>11017</v>
      </c>
      <c r="O888" s="6" t="s">
        <v>11017</v>
      </c>
      <c r="P888" s="6" t="s">
        <v>8973</v>
      </c>
      <c r="Q888" s="6" t="s">
        <v>8683</v>
      </c>
      <c r="R888" s="6">
        <f t="shared" si="26"/>
        <v>0</v>
      </c>
      <c r="S888" s="6">
        <v>0</v>
      </c>
      <c r="T888" s="6">
        <f t="shared" si="27"/>
        <v>0</v>
      </c>
    </row>
    <row r="889" spans="1:21" x14ac:dyDescent="0.2">
      <c r="A889" s="5">
        <v>2217</v>
      </c>
      <c r="B889" s="5">
        <v>992</v>
      </c>
      <c r="C889" s="6" t="s">
        <v>2499</v>
      </c>
      <c r="D889" s="6" t="s">
        <v>2499</v>
      </c>
      <c r="E889" s="6" t="s">
        <v>2500</v>
      </c>
      <c r="F889" s="6" t="s">
        <v>2500</v>
      </c>
      <c r="G889" s="6" t="s">
        <v>12199</v>
      </c>
      <c r="H889" s="6" t="s">
        <v>2501</v>
      </c>
      <c r="I889" s="6" t="s">
        <v>2501</v>
      </c>
      <c r="J889" s="6" t="s">
        <v>2466</v>
      </c>
      <c r="K889" s="6" t="s">
        <v>2466</v>
      </c>
      <c r="L889" s="5">
        <v>9122758028</v>
      </c>
      <c r="M889" s="5">
        <v>9122758028</v>
      </c>
      <c r="N889" s="6" t="s">
        <v>11017</v>
      </c>
      <c r="O889" s="6" t="s">
        <v>8972</v>
      </c>
      <c r="P889" s="6" t="s">
        <v>8973</v>
      </c>
      <c r="Q889" s="6" t="s">
        <v>8683</v>
      </c>
      <c r="R889" s="6">
        <f t="shared" si="26"/>
        <v>1</v>
      </c>
      <c r="S889" s="6">
        <v>1</v>
      </c>
      <c r="T889" s="6">
        <f t="shared" si="27"/>
        <v>0</v>
      </c>
    </row>
    <row r="890" spans="1:21" x14ac:dyDescent="0.2">
      <c r="A890" s="5">
        <v>2218</v>
      </c>
      <c r="B890" s="5">
        <v>992</v>
      </c>
      <c r="C890" s="6" t="s">
        <v>2499</v>
      </c>
      <c r="D890" s="6" t="s">
        <v>2499</v>
      </c>
      <c r="E890" s="6" t="s">
        <v>2500</v>
      </c>
      <c r="F890" s="6" t="s">
        <v>2500</v>
      </c>
      <c r="G890" s="6" t="s">
        <v>12199</v>
      </c>
      <c r="H890" s="6" t="s">
        <v>2501</v>
      </c>
      <c r="I890" s="6" t="s">
        <v>2501</v>
      </c>
      <c r="J890" s="6" t="s">
        <v>2466</v>
      </c>
      <c r="K890" s="6" t="s">
        <v>2466</v>
      </c>
      <c r="L890" s="5">
        <v>9122758028</v>
      </c>
      <c r="M890" s="5">
        <v>9122758028</v>
      </c>
      <c r="N890" s="6" t="s">
        <v>8972</v>
      </c>
      <c r="O890" s="6" t="s">
        <v>8972</v>
      </c>
      <c r="P890" s="6" t="s">
        <v>8973</v>
      </c>
      <c r="Q890" s="6" t="s">
        <v>8683</v>
      </c>
      <c r="R890" s="6">
        <f t="shared" si="26"/>
        <v>0</v>
      </c>
      <c r="S890" s="6">
        <v>0</v>
      </c>
      <c r="T890" s="6">
        <f t="shared" si="27"/>
        <v>1</v>
      </c>
      <c r="U890" s="6" t="s">
        <v>21418</v>
      </c>
    </row>
    <row r="891" spans="1:21" x14ac:dyDescent="0.2">
      <c r="A891" s="5">
        <v>2219</v>
      </c>
      <c r="B891" s="5">
        <v>993</v>
      </c>
      <c r="C891" s="6" t="s">
        <v>2502</v>
      </c>
      <c r="D891" s="6" t="s">
        <v>2502</v>
      </c>
      <c r="E891" s="6" t="s">
        <v>2503</v>
      </c>
      <c r="F891" s="6" t="s">
        <v>2503</v>
      </c>
      <c r="G891" s="6" t="s">
        <v>2503</v>
      </c>
      <c r="H891" s="6" t="s">
        <v>2501</v>
      </c>
      <c r="I891" s="6" t="s">
        <v>2501</v>
      </c>
      <c r="J891" s="6" t="s">
        <v>2466</v>
      </c>
      <c r="K891" s="6" t="s">
        <v>2466</v>
      </c>
      <c r="L891" s="5">
        <v>9122892006</v>
      </c>
      <c r="M891" s="5">
        <v>9122892006</v>
      </c>
      <c r="N891" s="6" t="s">
        <v>8972</v>
      </c>
      <c r="O891" s="6" t="s">
        <v>8972</v>
      </c>
      <c r="P891" s="6" t="s">
        <v>8973</v>
      </c>
      <c r="Q891" s="6" t="s">
        <v>8683</v>
      </c>
      <c r="R891" s="6">
        <f t="shared" si="26"/>
        <v>0</v>
      </c>
      <c r="S891" s="6">
        <v>0</v>
      </c>
      <c r="T891" s="6">
        <f t="shared" si="27"/>
        <v>0</v>
      </c>
    </row>
    <row r="892" spans="1:21" x14ac:dyDescent="0.2">
      <c r="A892" s="5">
        <v>2220</v>
      </c>
      <c r="B892" s="5">
        <v>994</v>
      </c>
      <c r="C892" s="6" t="s">
        <v>2504</v>
      </c>
      <c r="D892" s="6" t="s">
        <v>5466</v>
      </c>
      <c r="E892" s="6" t="s">
        <v>7591</v>
      </c>
      <c r="F892" s="6" t="s">
        <v>7591</v>
      </c>
      <c r="G892" s="6" t="s">
        <v>7592</v>
      </c>
      <c r="H892" s="6" t="s">
        <v>2505</v>
      </c>
      <c r="I892" s="6" t="s">
        <v>2505</v>
      </c>
      <c r="J892" s="6" t="s">
        <v>2466</v>
      </c>
      <c r="K892" s="6" t="s">
        <v>2466</v>
      </c>
      <c r="L892" s="5">
        <v>9126234755</v>
      </c>
      <c r="M892" s="5">
        <v>9126234755</v>
      </c>
      <c r="N892" s="6" t="s">
        <v>8972</v>
      </c>
      <c r="O892" s="6" t="s">
        <v>8972</v>
      </c>
      <c r="P892" s="6" t="s">
        <v>8973</v>
      </c>
      <c r="Q892" s="6" t="s">
        <v>8683</v>
      </c>
      <c r="R892" s="6">
        <f t="shared" si="26"/>
        <v>0</v>
      </c>
      <c r="S892" s="6">
        <v>0</v>
      </c>
      <c r="T892" s="6">
        <f t="shared" si="27"/>
        <v>0</v>
      </c>
    </row>
    <row r="893" spans="1:21" x14ac:dyDescent="0.2">
      <c r="A893" s="21">
        <v>2313</v>
      </c>
      <c r="B893" s="21">
        <v>995</v>
      </c>
      <c r="C893" s="6" t="s">
        <v>12219</v>
      </c>
      <c r="D893" s="6" t="s">
        <v>12220</v>
      </c>
      <c r="E893" s="6" t="s">
        <v>2709</v>
      </c>
      <c r="F893" s="6" t="s">
        <v>2709</v>
      </c>
      <c r="G893" s="6" t="s">
        <v>2709</v>
      </c>
      <c r="H893" s="6" t="s">
        <v>2710</v>
      </c>
      <c r="I893" s="6" t="s">
        <v>2710</v>
      </c>
      <c r="J893" s="6" t="s">
        <v>2466</v>
      </c>
      <c r="K893" s="6" t="s">
        <v>2466</v>
      </c>
      <c r="L893" s="5">
        <v>4785527384</v>
      </c>
      <c r="M893" s="5">
        <v>4785527384</v>
      </c>
      <c r="N893" s="6" t="s">
        <v>11017</v>
      </c>
      <c r="O893" s="6" t="s">
        <v>11017</v>
      </c>
      <c r="P893" s="6" t="s">
        <v>8973</v>
      </c>
      <c r="Q893" s="6" t="s">
        <v>12221</v>
      </c>
      <c r="R893" s="6">
        <f t="shared" si="26"/>
        <v>0</v>
      </c>
      <c r="S893" s="6">
        <v>0</v>
      </c>
      <c r="T893" s="6">
        <f t="shared" si="27"/>
        <v>0</v>
      </c>
    </row>
    <row r="894" spans="1:21" x14ac:dyDescent="0.2">
      <c r="A894" s="5">
        <v>2313</v>
      </c>
      <c r="B894" s="5">
        <v>996</v>
      </c>
      <c r="C894" s="6" t="s">
        <v>12219</v>
      </c>
      <c r="D894" s="6" t="s">
        <v>2708</v>
      </c>
      <c r="E894" s="6" t="s">
        <v>2709</v>
      </c>
      <c r="F894" s="6" t="s">
        <v>2709</v>
      </c>
      <c r="G894" s="6" t="s">
        <v>2709</v>
      </c>
      <c r="H894" s="6" t="s">
        <v>2710</v>
      </c>
      <c r="I894" s="6" t="s">
        <v>2710</v>
      </c>
      <c r="J894" s="6" t="s">
        <v>2466</v>
      </c>
      <c r="K894" s="6" t="s">
        <v>2466</v>
      </c>
      <c r="L894" s="5">
        <v>4785527384</v>
      </c>
      <c r="M894" s="5">
        <v>4785527384</v>
      </c>
      <c r="N894" s="6" t="s">
        <v>11017</v>
      </c>
      <c r="O894" s="6" t="s">
        <v>8972</v>
      </c>
      <c r="P894" s="6" t="s">
        <v>8973</v>
      </c>
      <c r="Q894" s="6" t="s">
        <v>12221</v>
      </c>
      <c r="R894" s="6">
        <f t="shared" si="26"/>
        <v>1</v>
      </c>
      <c r="S894" s="6">
        <v>1</v>
      </c>
      <c r="T894" s="6">
        <f t="shared" si="27"/>
        <v>0</v>
      </c>
      <c r="U894" s="6" t="s">
        <v>21418</v>
      </c>
    </row>
    <row r="895" spans="1:21" x14ac:dyDescent="0.2">
      <c r="A895" s="5">
        <v>2321</v>
      </c>
      <c r="B895" s="5">
        <v>996</v>
      </c>
      <c r="C895" s="6" t="s">
        <v>2708</v>
      </c>
      <c r="D895" s="6" t="s">
        <v>2708</v>
      </c>
      <c r="E895" s="6" t="s">
        <v>2709</v>
      </c>
      <c r="F895" s="6" t="s">
        <v>2709</v>
      </c>
      <c r="G895" s="6" t="s">
        <v>2709</v>
      </c>
      <c r="H895" s="6" t="s">
        <v>2710</v>
      </c>
      <c r="I895" s="6" t="s">
        <v>2710</v>
      </c>
      <c r="J895" s="6" t="s">
        <v>2466</v>
      </c>
      <c r="K895" s="6" t="s">
        <v>2466</v>
      </c>
      <c r="L895" s="5">
        <v>4785527384</v>
      </c>
      <c r="M895" s="5">
        <v>4785527384</v>
      </c>
      <c r="N895" s="6" t="s">
        <v>8972</v>
      </c>
      <c r="O895" s="6" t="s">
        <v>8972</v>
      </c>
      <c r="P895" s="6" t="s">
        <v>8973</v>
      </c>
      <c r="Q895" s="6" t="s">
        <v>12221</v>
      </c>
      <c r="R895" s="6">
        <f t="shared" si="26"/>
        <v>0</v>
      </c>
      <c r="S895" s="6">
        <v>0</v>
      </c>
      <c r="T895" s="6">
        <f t="shared" si="27"/>
        <v>1</v>
      </c>
    </row>
    <row r="896" spans="1:21" x14ac:dyDescent="0.2">
      <c r="A896" s="5">
        <v>2326</v>
      </c>
      <c r="B896" s="5">
        <v>997</v>
      </c>
      <c r="C896" s="6" t="s">
        <v>2721</v>
      </c>
      <c r="D896" s="6" t="s">
        <v>5467</v>
      </c>
      <c r="E896" s="6" t="s">
        <v>7593</v>
      </c>
      <c r="F896" s="6" t="s">
        <v>7593</v>
      </c>
      <c r="G896" s="6" t="s">
        <v>12222</v>
      </c>
      <c r="H896" s="6" t="s">
        <v>2722</v>
      </c>
      <c r="I896" s="6" t="s">
        <v>2722</v>
      </c>
      <c r="J896" s="6" t="s">
        <v>2466</v>
      </c>
      <c r="K896" s="6" t="s">
        <v>2466</v>
      </c>
      <c r="L896" s="5">
        <v>4784530077</v>
      </c>
      <c r="M896" s="5">
        <v>4784530077</v>
      </c>
      <c r="N896" s="6" t="s">
        <v>8972</v>
      </c>
      <c r="O896" s="6" t="s">
        <v>8972</v>
      </c>
      <c r="P896" s="6" t="s">
        <v>8973</v>
      </c>
      <c r="Q896" s="6" t="s">
        <v>12221</v>
      </c>
      <c r="R896" s="6">
        <f t="shared" si="26"/>
        <v>0</v>
      </c>
      <c r="S896" s="6">
        <v>0</v>
      </c>
      <c r="T896" s="6">
        <f t="shared" si="27"/>
        <v>0</v>
      </c>
    </row>
    <row r="897" spans="1:20" x14ac:dyDescent="0.2">
      <c r="A897" s="5">
        <v>2323</v>
      </c>
      <c r="B897" s="5">
        <v>998</v>
      </c>
      <c r="C897" s="6" t="s">
        <v>2713</v>
      </c>
      <c r="D897" s="6" t="s">
        <v>5468</v>
      </c>
      <c r="E897" s="6" t="s">
        <v>2714</v>
      </c>
      <c r="F897" s="6" t="s">
        <v>2714</v>
      </c>
      <c r="G897" s="6" t="s">
        <v>6794</v>
      </c>
      <c r="H897" s="6" t="s">
        <v>2715</v>
      </c>
      <c r="I897" s="6" t="s">
        <v>2715</v>
      </c>
      <c r="J897" s="6" t="s">
        <v>2466</v>
      </c>
      <c r="K897" s="6" t="s">
        <v>2466</v>
      </c>
      <c r="L897" s="5">
        <v>7065983359</v>
      </c>
      <c r="M897" s="5">
        <v>7065983359</v>
      </c>
      <c r="N897" s="6" t="s">
        <v>8972</v>
      </c>
      <c r="O897" s="6" t="s">
        <v>8972</v>
      </c>
      <c r="P897" s="6" t="s">
        <v>8975</v>
      </c>
      <c r="Q897" s="6" t="s">
        <v>12221</v>
      </c>
      <c r="R897" s="6">
        <f t="shared" si="26"/>
        <v>0</v>
      </c>
      <c r="S897" s="6">
        <v>0</v>
      </c>
      <c r="T897" s="6">
        <f t="shared" si="27"/>
        <v>0</v>
      </c>
    </row>
    <row r="898" spans="1:20" x14ac:dyDescent="0.2">
      <c r="A898" s="5">
        <v>2324</v>
      </c>
      <c r="B898" s="5">
        <v>999</v>
      </c>
      <c r="C898" s="6" t="s">
        <v>2716</v>
      </c>
      <c r="D898" s="6" t="s">
        <v>5469</v>
      </c>
      <c r="E898" s="6" t="s">
        <v>2717</v>
      </c>
      <c r="F898" s="6" t="s">
        <v>2717</v>
      </c>
      <c r="G898" s="6" t="s">
        <v>2717</v>
      </c>
      <c r="H898" s="6" t="s">
        <v>1870</v>
      </c>
      <c r="I898" s="6" t="s">
        <v>1870</v>
      </c>
      <c r="J898" s="6" t="s">
        <v>2466</v>
      </c>
      <c r="K898" s="6" t="s">
        <v>2466</v>
      </c>
      <c r="L898" s="5">
        <v>7064445241</v>
      </c>
      <c r="M898" s="5">
        <v>7064445241</v>
      </c>
      <c r="N898" s="6" t="s">
        <v>8972</v>
      </c>
      <c r="O898" s="6" t="s">
        <v>8972</v>
      </c>
      <c r="P898" s="6" t="s">
        <v>8975</v>
      </c>
      <c r="Q898" s="6" t="s">
        <v>12221</v>
      </c>
      <c r="R898" s="6">
        <f t="shared" ref="R898:R961" si="28">IF(A898=A897,1,0)</f>
        <v>0</v>
      </c>
      <c r="S898" s="6">
        <v>0</v>
      </c>
      <c r="T898" s="6">
        <f t="shared" ref="T898:T961" si="29">IF(B898=B897, 1, 0)</f>
        <v>0</v>
      </c>
    </row>
    <row r="899" spans="1:20" x14ac:dyDescent="0.2">
      <c r="A899" s="5">
        <v>2320</v>
      </c>
      <c r="B899" s="5">
        <v>1000</v>
      </c>
      <c r="C899" s="6" t="s">
        <v>2705</v>
      </c>
      <c r="D899" s="6" t="s">
        <v>5470</v>
      </c>
      <c r="E899" s="6" t="s">
        <v>2706</v>
      </c>
      <c r="F899" s="6" t="s">
        <v>2706</v>
      </c>
      <c r="G899" s="6" t="s">
        <v>2706</v>
      </c>
      <c r="H899" s="6" t="s">
        <v>2707</v>
      </c>
      <c r="I899" s="6" t="s">
        <v>2707</v>
      </c>
      <c r="J899" s="6" t="s">
        <v>2466</v>
      </c>
      <c r="K899" s="6" t="s">
        <v>2466</v>
      </c>
      <c r="L899" s="5">
        <v>7065477551</v>
      </c>
      <c r="M899" s="5">
        <v>7065477551</v>
      </c>
      <c r="N899" s="6" t="s">
        <v>8972</v>
      </c>
      <c r="O899" s="6" t="s">
        <v>8972</v>
      </c>
      <c r="P899" s="6" t="s">
        <v>8975</v>
      </c>
      <c r="Q899" s="6" t="s">
        <v>12221</v>
      </c>
      <c r="R899" s="6">
        <f t="shared" si="28"/>
        <v>0</v>
      </c>
      <c r="S899" s="6">
        <v>0</v>
      </c>
      <c r="T899" s="6">
        <f t="shared" si="29"/>
        <v>0</v>
      </c>
    </row>
    <row r="900" spans="1:20" x14ac:dyDescent="0.2">
      <c r="A900" s="5">
        <v>2315</v>
      </c>
      <c r="B900" s="5">
        <v>1001</v>
      </c>
      <c r="C900" s="6" t="s">
        <v>2694</v>
      </c>
      <c r="D900" s="6" t="s">
        <v>5471</v>
      </c>
      <c r="E900" s="6" t="s">
        <v>2695</v>
      </c>
      <c r="F900" s="6" t="s">
        <v>2695</v>
      </c>
      <c r="G900" s="6" t="s">
        <v>2695</v>
      </c>
      <c r="H900" s="6" t="s">
        <v>2696</v>
      </c>
      <c r="I900" s="6" t="s">
        <v>2696</v>
      </c>
      <c r="J900" s="6" t="s">
        <v>2466</v>
      </c>
      <c r="K900" s="6" t="s">
        <v>2466</v>
      </c>
      <c r="L900" s="5">
        <v>4788642600</v>
      </c>
      <c r="M900" s="5">
        <v>4788642600</v>
      </c>
      <c r="N900" s="6" t="s">
        <v>8972</v>
      </c>
      <c r="O900" s="6" t="s">
        <v>8972</v>
      </c>
      <c r="P900" s="6" t="s">
        <v>8975</v>
      </c>
      <c r="Q900" s="6" t="s">
        <v>12221</v>
      </c>
      <c r="R900" s="6">
        <f t="shared" si="28"/>
        <v>0</v>
      </c>
      <c r="S900" s="6">
        <v>0</v>
      </c>
      <c r="T900" s="6">
        <f t="shared" si="29"/>
        <v>0</v>
      </c>
    </row>
    <row r="901" spans="1:20" x14ac:dyDescent="0.2">
      <c r="A901" s="5">
        <v>2318</v>
      </c>
      <c r="B901" s="5">
        <v>1002</v>
      </c>
      <c r="C901" s="6" t="s">
        <v>2703</v>
      </c>
      <c r="D901" s="6" t="s">
        <v>5472</v>
      </c>
      <c r="E901" s="6" t="s">
        <v>2704</v>
      </c>
      <c r="F901" s="6" t="s">
        <v>2704</v>
      </c>
      <c r="G901" s="6" t="s">
        <v>6792</v>
      </c>
      <c r="H901" s="6" t="s">
        <v>942</v>
      </c>
      <c r="I901" s="6" t="s">
        <v>942</v>
      </c>
      <c r="J901" s="6" t="s">
        <v>2466</v>
      </c>
      <c r="K901" s="6" t="s">
        <v>2466</v>
      </c>
      <c r="L901" s="5">
        <v>4782723446</v>
      </c>
      <c r="M901" s="5">
        <v>4782723446</v>
      </c>
      <c r="N901" s="6" t="s">
        <v>8972</v>
      </c>
      <c r="O901" s="6" t="s">
        <v>8972</v>
      </c>
      <c r="P901" s="6" t="s">
        <v>8973</v>
      </c>
      <c r="Q901" s="6" t="s">
        <v>12221</v>
      </c>
      <c r="R901" s="6">
        <f t="shared" si="28"/>
        <v>0</v>
      </c>
      <c r="S901" s="6">
        <v>0</v>
      </c>
      <c r="T901" s="6">
        <f t="shared" si="29"/>
        <v>0</v>
      </c>
    </row>
    <row r="902" spans="1:20" x14ac:dyDescent="0.2">
      <c r="A902" s="5">
        <v>2314</v>
      </c>
      <c r="B902" s="5">
        <v>1003</v>
      </c>
      <c r="C902" s="6" t="s">
        <v>2691</v>
      </c>
      <c r="D902" s="6" t="s">
        <v>2691</v>
      </c>
      <c r="E902" s="6" t="s">
        <v>2692</v>
      </c>
      <c r="F902" s="6" t="s">
        <v>2692</v>
      </c>
      <c r="G902" s="6" t="s">
        <v>2692</v>
      </c>
      <c r="H902" s="6" t="s">
        <v>2693</v>
      </c>
      <c r="I902" s="6" t="s">
        <v>2693</v>
      </c>
      <c r="J902" s="6" t="s">
        <v>2466</v>
      </c>
      <c r="K902" s="6" t="s">
        <v>2466</v>
      </c>
      <c r="L902" s="5">
        <v>4785521620</v>
      </c>
      <c r="M902" s="5">
        <v>4785521620</v>
      </c>
      <c r="N902" s="6" t="s">
        <v>8972</v>
      </c>
      <c r="O902" s="6" t="s">
        <v>8972</v>
      </c>
      <c r="P902" s="6" t="s">
        <v>8973</v>
      </c>
      <c r="Q902" s="6" t="s">
        <v>12221</v>
      </c>
      <c r="R902" s="6">
        <f t="shared" si="28"/>
        <v>0</v>
      </c>
      <c r="S902" s="6">
        <v>0</v>
      </c>
      <c r="T902" s="6">
        <f t="shared" si="29"/>
        <v>0</v>
      </c>
    </row>
    <row r="903" spans="1:20" x14ac:dyDescent="0.2">
      <c r="A903" s="5">
        <v>2325</v>
      </c>
      <c r="B903" s="5">
        <v>1004</v>
      </c>
      <c r="C903" s="6" t="s">
        <v>2718</v>
      </c>
      <c r="D903" s="6" t="s">
        <v>5473</v>
      </c>
      <c r="E903" s="6" t="s">
        <v>2719</v>
      </c>
      <c r="F903" s="6" t="s">
        <v>2719</v>
      </c>
      <c r="G903" s="6" t="s">
        <v>6795</v>
      </c>
      <c r="H903" s="6" t="s">
        <v>2720</v>
      </c>
      <c r="I903" s="6" t="s">
        <v>2720</v>
      </c>
      <c r="J903" s="6" t="s">
        <v>2466</v>
      </c>
      <c r="K903" s="6" t="s">
        <v>2466</v>
      </c>
      <c r="L903" s="5">
        <v>2298680017</v>
      </c>
      <c r="M903" s="5">
        <v>2298680017</v>
      </c>
      <c r="N903" s="6" t="s">
        <v>8972</v>
      </c>
      <c r="O903" s="6" t="s">
        <v>8972</v>
      </c>
      <c r="P903" s="6" t="s">
        <v>8973</v>
      </c>
      <c r="Q903" s="6" t="s">
        <v>12221</v>
      </c>
      <c r="R903" s="6">
        <f t="shared" si="28"/>
        <v>0</v>
      </c>
      <c r="S903" s="6">
        <v>0</v>
      </c>
      <c r="T903" s="6">
        <f t="shared" si="29"/>
        <v>0</v>
      </c>
    </row>
    <row r="904" spans="1:20" x14ac:dyDescent="0.2">
      <c r="A904" s="5">
        <v>2317</v>
      </c>
      <c r="B904" s="5">
        <v>1005</v>
      </c>
      <c r="C904" s="6" t="s">
        <v>2700</v>
      </c>
      <c r="D904" s="6" t="s">
        <v>5474</v>
      </c>
      <c r="E904" s="6" t="s">
        <v>2701</v>
      </c>
      <c r="F904" s="6" t="s">
        <v>2701</v>
      </c>
      <c r="G904" s="6" t="s">
        <v>2701</v>
      </c>
      <c r="H904" s="6" t="s">
        <v>2702</v>
      </c>
      <c r="I904" s="6" t="s">
        <v>2702</v>
      </c>
      <c r="J904" s="6" t="s">
        <v>2466</v>
      </c>
      <c r="K904" s="6" t="s">
        <v>2466</v>
      </c>
      <c r="L904" s="5">
        <v>4789456522</v>
      </c>
      <c r="M904" s="5">
        <v>4789456522</v>
      </c>
      <c r="N904" s="6" t="s">
        <v>8972</v>
      </c>
      <c r="O904" s="6" t="s">
        <v>8972</v>
      </c>
      <c r="P904" s="6" t="s">
        <v>8975</v>
      </c>
      <c r="Q904" s="6" t="s">
        <v>12221</v>
      </c>
      <c r="R904" s="6">
        <f t="shared" si="28"/>
        <v>0</v>
      </c>
      <c r="S904" s="6">
        <v>0</v>
      </c>
      <c r="T904" s="6">
        <f t="shared" si="29"/>
        <v>0</v>
      </c>
    </row>
    <row r="905" spans="1:20" x14ac:dyDescent="0.2">
      <c r="A905" s="5">
        <v>2322</v>
      </c>
      <c r="B905" s="5">
        <v>1006</v>
      </c>
      <c r="C905" s="6" t="s">
        <v>2711</v>
      </c>
      <c r="D905" s="6" t="s">
        <v>5475</v>
      </c>
      <c r="E905" s="6" t="s">
        <v>2712</v>
      </c>
      <c r="F905" s="6" t="s">
        <v>2712</v>
      </c>
      <c r="G905" s="6" t="s">
        <v>2712</v>
      </c>
      <c r="H905" s="6" t="s">
        <v>890</v>
      </c>
      <c r="I905" s="6" t="s">
        <v>890</v>
      </c>
      <c r="J905" s="6" t="s">
        <v>2466</v>
      </c>
      <c r="K905" s="6" t="s">
        <v>2466</v>
      </c>
      <c r="L905" s="5">
        <v>7064653253</v>
      </c>
      <c r="M905" s="5">
        <v>7064653253</v>
      </c>
      <c r="N905" s="6" t="s">
        <v>8972</v>
      </c>
      <c r="O905" s="6" t="s">
        <v>8972</v>
      </c>
      <c r="P905" s="6" t="s">
        <v>8973</v>
      </c>
      <c r="Q905" s="6" t="s">
        <v>12221</v>
      </c>
      <c r="R905" s="6">
        <f t="shared" si="28"/>
        <v>0</v>
      </c>
      <c r="S905" s="6">
        <v>0</v>
      </c>
      <c r="T905" s="6">
        <f t="shared" si="29"/>
        <v>0</v>
      </c>
    </row>
    <row r="906" spans="1:20" x14ac:dyDescent="0.2">
      <c r="A906" s="5">
        <v>2316</v>
      </c>
      <c r="B906" s="5">
        <v>1007</v>
      </c>
      <c r="C906" s="6" t="s">
        <v>2697</v>
      </c>
      <c r="D906" s="6" t="s">
        <v>5476</v>
      </c>
      <c r="E906" s="6" t="s">
        <v>2698</v>
      </c>
      <c r="F906" s="6" t="s">
        <v>2698</v>
      </c>
      <c r="G906" s="6" t="s">
        <v>2698</v>
      </c>
      <c r="H906" s="6" t="s">
        <v>2699</v>
      </c>
      <c r="I906" s="6" t="s">
        <v>2699</v>
      </c>
      <c r="J906" s="6" t="s">
        <v>2466</v>
      </c>
      <c r="K906" s="6" t="s">
        <v>2466</v>
      </c>
      <c r="L906" s="5">
        <v>4789461030</v>
      </c>
      <c r="M906" s="5">
        <v>4789461030</v>
      </c>
      <c r="N906" s="6" t="s">
        <v>8972</v>
      </c>
      <c r="O906" s="6" t="s">
        <v>8972</v>
      </c>
      <c r="P906" s="6" t="s">
        <v>8975</v>
      </c>
      <c r="Q906" s="6" t="s">
        <v>12221</v>
      </c>
      <c r="R906" s="6">
        <f t="shared" si="28"/>
        <v>0</v>
      </c>
      <c r="S906" s="6">
        <v>0</v>
      </c>
      <c r="T906" s="6">
        <f t="shared" si="29"/>
        <v>0</v>
      </c>
    </row>
    <row r="907" spans="1:20" x14ac:dyDescent="0.2">
      <c r="A907" s="5">
        <v>2357</v>
      </c>
      <c r="B907" s="5">
        <v>1008</v>
      </c>
      <c r="C907" s="6" t="s">
        <v>2780</v>
      </c>
      <c r="D907" s="6" t="s">
        <v>2780</v>
      </c>
      <c r="E907" s="6" t="s">
        <v>2781</v>
      </c>
      <c r="F907" s="6" t="s">
        <v>2781</v>
      </c>
      <c r="G907" s="6" t="s">
        <v>12233</v>
      </c>
      <c r="H907" s="6" t="s">
        <v>2420</v>
      </c>
      <c r="I907" s="6" t="s">
        <v>2420</v>
      </c>
      <c r="J907" s="6" t="s">
        <v>2466</v>
      </c>
      <c r="K907" s="6" t="s">
        <v>2466</v>
      </c>
      <c r="L907" s="5">
        <v>9125271817</v>
      </c>
      <c r="M907" s="5">
        <v>9125271817</v>
      </c>
      <c r="N907" s="6" t="s">
        <v>11017</v>
      </c>
      <c r="O907" s="6" t="s">
        <v>11017</v>
      </c>
      <c r="P907" s="6" t="s">
        <v>8973</v>
      </c>
      <c r="Q907" s="6" t="s">
        <v>8685</v>
      </c>
      <c r="R907" s="6">
        <f t="shared" si="28"/>
        <v>0</v>
      </c>
      <c r="S907" s="6">
        <v>0</v>
      </c>
      <c r="T907" s="6">
        <f t="shared" si="29"/>
        <v>0</v>
      </c>
    </row>
    <row r="908" spans="1:20" x14ac:dyDescent="0.2">
      <c r="A908" s="5">
        <v>2358</v>
      </c>
      <c r="B908" s="5">
        <v>1009</v>
      </c>
      <c r="C908" s="6" t="s">
        <v>2780</v>
      </c>
      <c r="D908" s="6" t="s">
        <v>2780</v>
      </c>
      <c r="E908" s="6" t="s">
        <v>2781</v>
      </c>
      <c r="F908" s="6" t="s">
        <v>2781</v>
      </c>
      <c r="G908" s="6" t="s">
        <v>12233</v>
      </c>
      <c r="H908" s="6" t="s">
        <v>2420</v>
      </c>
      <c r="I908" s="6" t="s">
        <v>2420</v>
      </c>
      <c r="J908" s="6" t="s">
        <v>2466</v>
      </c>
      <c r="K908" s="6" t="s">
        <v>2466</v>
      </c>
      <c r="L908" s="5">
        <v>9125271000</v>
      </c>
      <c r="M908" s="5">
        <v>9125271000</v>
      </c>
      <c r="N908" s="6" t="s">
        <v>8972</v>
      </c>
      <c r="O908" s="6" t="s">
        <v>8972</v>
      </c>
      <c r="P908" s="6" t="s">
        <v>8973</v>
      </c>
      <c r="Q908" s="6" t="s">
        <v>8685</v>
      </c>
      <c r="R908" s="6">
        <f t="shared" si="28"/>
        <v>0</v>
      </c>
      <c r="S908" s="6">
        <v>0</v>
      </c>
      <c r="T908" s="6">
        <f t="shared" si="29"/>
        <v>0</v>
      </c>
    </row>
    <row r="909" spans="1:20" x14ac:dyDescent="0.2">
      <c r="A909" s="5">
        <v>2362</v>
      </c>
      <c r="B909" s="5">
        <v>1010</v>
      </c>
      <c r="C909" s="6" t="s">
        <v>2789</v>
      </c>
      <c r="D909" s="6" t="s">
        <v>2789</v>
      </c>
      <c r="E909" s="6" t="s">
        <v>2790</v>
      </c>
      <c r="F909" s="6" t="s">
        <v>2790</v>
      </c>
      <c r="G909" s="6" t="s">
        <v>12237</v>
      </c>
      <c r="H909" s="6" t="s">
        <v>2420</v>
      </c>
      <c r="I909" s="6" t="s">
        <v>2420</v>
      </c>
      <c r="J909" s="6" t="s">
        <v>2466</v>
      </c>
      <c r="K909" s="6" t="s">
        <v>2466</v>
      </c>
      <c r="L909" s="5">
        <v>9123584109</v>
      </c>
      <c r="M909" s="5">
        <v>9123584109</v>
      </c>
      <c r="N909" s="6" t="s">
        <v>8972</v>
      </c>
      <c r="O909" s="6" t="s">
        <v>8972</v>
      </c>
      <c r="P909" s="6" t="s">
        <v>8973</v>
      </c>
      <c r="Q909" s="6" t="s">
        <v>8685</v>
      </c>
      <c r="R909" s="6">
        <f t="shared" si="28"/>
        <v>0</v>
      </c>
      <c r="S909" s="6">
        <v>0</v>
      </c>
      <c r="T909" s="6">
        <f t="shared" si="29"/>
        <v>0</v>
      </c>
    </row>
    <row r="910" spans="1:20" x14ac:dyDescent="0.2">
      <c r="A910" s="5">
        <v>2360</v>
      </c>
      <c r="B910" s="5">
        <v>1011</v>
      </c>
      <c r="C910" s="6" t="s">
        <v>2785</v>
      </c>
      <c r="D910" s="6" t="s">
        <v>2785</v>
      </c>
      <c r="E910" s="6" t="s">
        <v>2786</v>
      </c>
      <c r="F910" s="6" t="s">
        <v>2786</v>
      </c>
      <c r="G910" s="6" t="s">
        <v>12235</v>
      </c>
      <c r="H910" s="6" t="s">
        <v>2420</v>
      </c>
      <c r="I910" s="6" t="s">
        <v>2420</v>
      </c>
      <c r="J910" s="6" t="s">
        <v>2466</v>
      </c>
      <c r="K910" s="6" t="s">
        <v>2466</v>
      </c>
      <c r="L910" s="5">
        <v>9123556990</v>
      </c>
      <c r="M910" s="5">
        <v>9123556990</v>
      </c>
      <c r="N910" s="6" t="s">
        <v>8972</v>
      </c>
      <c r="O910" s="6" t="s">
        <v>8972</v>
      </c>
      <c r="P910" s="6" t="s">
        <v>8973</v>
      </c>
      <c r="Q910" s="6" t="s">
        <v>8685</v>
      </c>
      <c r="R910" s="6">
        <f t="shared" si="28"/>
        <v>0</v>
      </c>
      <c r="S910" s="6">
        <v>0</v>
      </c>
      <c r="T910" s="6">
        <f t="shared" si="29"/>
        <v>0</v>
      </c>
    </row>
    <row r="911" spans="1:20" x14ac:dyDescent="0.2">
      <c r="A911" s="5">
        <v>2359</v>
      </c>
      <c r="B911" s="5">
        <v>1012</v>
      </c>
      <c r="C911" s="6" t="s">
        <v>2782</v>
      </c>
      <c r="D911" s="6" t="s">
        <v>2782</v>
      </c>
      <c r="E911" s="6" t="s">
        <v>2783</v>
      </c>
      <c r="F911" s="6" t="s">
        <v>2783</v>
      </c>
      <c r="G911" s="6" t="s">
        <v>12234</v>
      </c>
      <c r="H911" s="6" t="s">
        <v>2784</v>
      </c>
      <c r="I911" s="6" t="s">
        <v>2784</v>
      </c>
      <c r="J911" s="6" t="s">
        <v>2466</v>
      </c>
      <c r="K911" s="6" t="s">
        <v>2466</v>
      </c>
      <c r="L911" s="5">
        <v>9125271100</v>
      </c>
      <c r="M911" s="5">
        <v>9125271100</v>
      </c>
      <c r="N911" s="6" t="s">
        <v>8972</v>
      </c>
      <c r="O911" s="6" t="s">
        <v>8972</v>
      </c>
      <c r="P911" s="6" t="s">
        <v>8973</v>
      </c>
      <c r="Q911" s="6" t="s">
        <v>8685</v>
      </c>
      <c r="R911" s="6">
        <f t="shared" si="28"/>
        <v>0</v>
      </c>
      <c r="S911" s="6">
        <v>0</v>
      </c>
      <c r="T911" s="6">
        <f t="shared" si="29"/>
        <v>0</v>
      </c>
    </row>
    <row r="912" spans="1:20" x14ac:dyDescent="0.2">
      <c r="A912" s="5">
        <v>2361</v>
      </c>
      <c r="B912" s="5">
        <v>1013</v>
      </c>
      <c r="C912" s="6" t="s">
        <v>2787</v>
      </c>
      <c r="D912" s="6" t="s">
        <v>2787</v>
      </c>
      <c r="E912" s="6" t="s">
        <v>2788</v>
      </c>
      <c r="F912" s="6" t="s">
        <v>2788</v>
      </c>
      <c r="G912" s="6" t="s">
        <v>12236</v>
      </c>
      <c r="H912" s="6" t="s">
        <v>2420</v>
      </c>
      <c r="I912" s="6" t="s">
        <v>2420</v>
      </c>
      <c r="J912" s="6" t="s">
        <v>2466</v>
      </c>
      <c r="K912" s="6" t="s">
        <v>2466</v>
      </c>
      <c r="L912" s="5">
        <v>9125271000</v>
      </c>
      <c r="M912" s="5">
        <v>9125271000</v>
      </c>
      <c r="N912" s="6" t="s">
        <v>8972</v>
      </c>
      <c r="O912" s="6" t="s">
        <v>8972</v>
      </c>
      <c r="P912" s="6" t="s">
        <v>8973</v>
      </c>
      <c r="Q912" s="6" t="s">
        <v>8685</v>
      </c>
      <c r="R912" s="6">
        <f t="shared" si="28"/>
        <v>0</v>
      </c>
      <c r="S912" s="6">
        <v>0</v>
      </c>
      <c r="T912" s="6">
        <f t="shared" si="29"/>
        <v>0</v>
      </c>
    </row>
    <row r="913" spans="1:20" x14ac:dyDescent="0.2">
      <c r="A913" s="5">
        <v>2363</v>
      </c>
      <c r="B913" s="5">
        <v>1014</v>
      </c>
      <c r="C913" s="6" t="s">
        <v>2791</v>
      </c>
      <c r="D913" s="6" t="s">
        <v>2791</v>
      </c>
      <c r="E913" s="6" t="s">
        <v>2792</v>
      </c>
      <c r="F913" s="6" t="s">
        <v>2792</v>
      </c>
      <c r="G913" s="6" t="s">
        <v>12238</v>
      </c>
      <c r="H913" s="6" t="s">
        <v>2420</v>
      </c>
      <c r="I913" s="6" t="s">
        <v>2420</v>
      </c>
      <c r="J913" s="6" t="s">
        <v>2466</v>
      </c>
      <c r="K913" s="6" t="s">
        <v>2466</v>
      </c>
      <c r="L913" s="5">
        <v>9125271000</v>
      </c>
      <c r="M913" s="5">
        <v>9125271000</v>
      </c>
      <c r="N913" s="6" t="s">
        <v>8972</v>
      </c>
      <c r="O913" s="6" t="s">
        <v>8972</v>
      </c>
      <c r="P913" s="6" t="s">
        <v>8973</v>
      </c>
      <c r="Q913" s="6" t="s">
        <v>8685</v>
      </c>
      <c r="R913" s="6">
        <f t="shared" si="28"/>
        <v>0</v>
      </c>
      <c r="S913" s="6">
        <v>0</v>
      </c>
      <c r="T913" s="6">
        <f t="shared" si="29"/>
        <v>0</v>
      </c>
    </row>
    <row r="914" spans="1:20" x14ac:dyDescent="0.2">
      <c r="A914" s="5">
        <v>2221</v>
      </c>
      <c r="B914" s="5">
        <v>1015</v>
      </c>
      <c r="C914" s="6" t="s">
        <v>12200</v>
      </c>
      <c r="D914" s="6" t="s">
        <v>12200</v>
      </c>
      <c r="E914" s="6" t="s">
        <v>7434</v>
      </c>
      <c r="F914" s="6" t="s">
        <v>7434</v>
      </c>
      <c r="G914" s="6" t="s">
        <v>7434</v>
      </c>
      <c r="H914" s="6" t="s">
        <v>2510</v>
      </c>
      <c r="I914" s="6" t="s">
        <v>2510</v>
      </c>
      <c r="J914" s="6" t="s">
        <v>2466</v>
      </c>
      <c r="K914" s="6" t="s">
        <v>2466</v>
      </c>
      <c r="L914" s="5">
        <v>9048947475</v>
      </c>
      <c r="M914" s="5">
        <v>9048947475</v>
      </c>
      <c r="N914" s="6" t="s">
        <v>11017</v>
      </c>
      <c r="O914" s="6" t="s">
        <v>11017</v>
      </c>
      <c r="P914" s="6" t="s">
        <v>8973</v>
      </c>
      <c r="Q914" s="6" t="s">
        <v>8686</v>
      </c>
      <c r="R914" s="6">
        <f t="shared" si="28"/>
        <v>0</v>
      </c>
      <c r="S914" s="6">
        <v>0</v>
      </c>
      <c r="T914" s="6">
        <f t="shared" si="29"/>
        <v>0</v>
      </c>
    </row>
    <row r="915" spans="1:20" x14ac:dyDescent="0.2">
      <c r="A915" s="5">
        <v>2222</v>
      </c>
      <c r="B915" s="5">
        <v>1016</v>
      </c>
      <c r="C915" s="6" t="s">
        <v>2506</v>
      </c>
      <c r="D915" s="6" t="s">
        <v>2506</v>
      </c>
      <c r="E915" s="6" t="s">
        <v>2507</v>
      </c>
      <c r="F915" s="6" t="s">
        <v>2507</v>
      </c>
      <c r="G915" s="6" t="s">
        <v>2507</v>
      </c>
      <c r="H915" s="6" t="s">
        <v>2508</v>
      </c>
      <c r="I915" s="6" t="s">
        <v>2508</v>
      </c>
      <c r="J915" s="6" t="s">
        <v>2466</v>
      </c>
      <c r="K915" s="6" t="s">
        <v>2466</v>
      </c>
      <c r="L915" s="5">
        <v>9128772227</v>
      </c>
      <c r="M915" s="5">
        <v>9128772227</v>
      </c>
      <c r="N915" s="6" t="s">
        <v>8972</v>
      </c>
      <c r="O915" s="6" t="s">
        <v>8972</v>
      </c>
      <c r="P915" s="6" t="s">
        <v>8973</v>
      </c>
      <c r="Q915" s="6" t="s">
        <v>8686</v>
      </c>
      <c r="R915" s="6">
        <f t="shared" si="28"/>
        <v>0</v>
      </c>
      <c r="S915" s="6">
        <v>0</v>
      </c>
      <c r="T915" s="6">
        <f t="shared" si="29"/>
        <v>0</v>
      </c>
    </row>
    <row r="916" spans="1:20" x14ac:dyDescent="0.2">
      <c r="A916" s="5">
        <v>2223</v>
      </c>
      <c r="B916" s="5">
        <v>1017</v>
      </c>
      <c r="C916" s="6" t="s">
        <v>2509</v>
      </c>
      <c r="D916" s="6" t="s">
        <v>2509</v>
      </c>
      <c r="E916" s="6" t="s">
        <v>7434</v>
      </c>
      <c r="F916" s="6" t="s">
        <v>7434</v>
      </c>
      <c r="G916" s="6" t="s">
        <v>7434</v>
      </c>
      <c r="H916" s="6" t="s">
        <v>2510</v>
      </c>
      <c r="I916" s="6" t="s">
        <v>2510</v>
      </c>
      <c r="J916" s="6" t="s">
        <v>2466</v>
      </c>
      <c r="K916" s="6" t="s">
        <v>2466</v>
      </c>
      <c r="L916" s="5">
        <v>9125459398</v>
      </c>
      <c r="M916" s="5">
        <v>9125459398</v>
      </c>
      <c r="N916" s="6" t="s">
        <v>8972</v>
      </c>
      <c r="O916" s="6" t="s">
        <v>8972</v>
      </c>
      <c r="P916" s="6" t="s">
        <v>8973</v>
      </c>
      <c r="Q916" s="6" t="s">
        <v>8686</v>
      </c>
      <c r="R916" s="6">
        <f t="shared" si="28"/>
        <v>0</v>
      </c>
      <c r="S916" s="6">
        <v>0</v>
      </c>
      <c r="T916" s="6">
        <f t="shared" si="29"/>
        <v>0</v>
      </c>
    </row>
    <row r="917" spans="1:20" x14ac:dyDescent="0.2">
      <c r="A917" s="5">
        <v>2335</v>
      </c>
      <c r="B917" s="5">
        <v>1018</v>
      </c>
      <c r="C917" s="6" t="s">
        <v>2738</v>
      </c>
      <c r="D917" s="6" t="s">
        <v>2738</v>
      </c>
      <c r="E917" s="6" t="s">
        <v>2739</v>
      </c>
      <c r="F917" s="6" t="s">
        <v>2739</v>
      </c>
      <c r="G917" s="6" t="s">
        <v>2739</v>
      </c>
      <c r="H917" s="6" t="s">
        <v>2740</v>
      </c>
      <c r="I917" s="6" t="s">
        <v>2740</v>
      </c>
      <c r="J917" s="6" t="s">
        <v>2466</v>
      </c>
      <c r="K917" s="6" t="s">
        <v>2466</v>
      </c>
      <c r="L917" s="5">
        <v>4782372638</v>
      </c>
      <c r="M917" s="5">
        <v>4782372638</v>
      </c>
      <c r="N917" s="6" t="s">
        <v>11017</v>
      </c>
      <c r="O917" s="6" t="s">
        <v>11017</v>
      </c>
      <c r="P917" s="6" t="s">
        <v>8973</v>
      </c>
      <c r="Q917" s="6" t="s">
        <v>8687</v>
      </c>
      <c r="R917" s="6">
        <f t="shared" si="28"/>
        <v>0</v>
      </c>
      <c r="S917" s="6">
        <v>0</v>
      </c>
      <c r="T917" s="6">
        <f t="shared" si="29"/>
        <v>0</v>
      </c>
    </row>
    <row r="918" spans="1:20" x14ac:dyDescent="0.2">
      <c r="A918" s="5">
        <v>2345</v>
      </c>
      <c r="B918" s="5">
        <v>1019</v>
      </c>
      <c r="C918" s="6" t="s">
        <v>2762</v>
      </c>
      <c r="D918" s="6" t="s">
        <v>2762</v>
      </c>
      <c r="E918" s="6" t="s">
        <v>2763</v>
      </c>
      <c r="F918" s="6" t="s">
        <v>2763</v>
      </c>
      <c r="G918" s="6" t="s">
        <v>8003</v>
      </c>
      <c r="H918" s="6" t="s">
        <v>2764</v>
      </c>
      <c r="I918" s="6" t="s">
        <v>2764</v>
      </c>
      <c r="J918" s="6" t="s">
        <v>2466</v>
      </c>
      <c r="K918" s="6" t="s">
        <v>2466</v>
      </c>
      <c r="L918" s="5">
        <v>4782491200</v>
      </c>
      <c r="M918" s="5">
        <v>4782491200</v>
      </c>
      <c r="N918" s="6" t="s">
        <v>8972</v>
      </c>
      <c r="O918" s="6" t="s">
        <v>8972</v>
      </c>
      <c r="P918" s="6" t="s">
        <v>8973</v>
      </c>
      <c r="Q918" s="6" t="s">
        <v>8687</v>
      </c>
      <c r="R918" s="6">
        <f t="shared" si="28"/>
        <v>0</v>
      </c>
      <c r="S918" s="6">
        <v>0</v>
      </c>
      <c r="T918" s="6">
        <f t="shared" si="29"/>
        <v>0</v>
      </c>
    </row>
    <row r="919" spans="1:20" x14ac:dyDescent="0.2">
      <c r="A919" s="5">
        <v>2342</v>
      </c>
      <c r="B919" s="5">
        <v>1020</v>
      </c>
      <c r="C919" s="6" t="s">
        <v>2753</v>
      </c>
      <c r="D919" s="6" t="s">
        <v>2753</v>
      </c>
      <c r="E919" s="6" t="s">
        <v>2754</v>
      </c>
      <c r="F919" s="6" t="s">
        <v>2754</v>
      </c>
      <c r="G919" s="6" t="s">
        <v>2754</v>
      </c>
      <c r="H919" s="6" t="s">
        <v>2755</v>
      </c>
      <c r="I919" s="6" t="s">
        <v>2755</v>
      </c>
      <c r="J919" s="6" t="s">
        <v>2466</v>
      </c>
      <c r="K919" s="6" t="s">
        <v>2466</v>
      </c>
      <c r="L919" s="5">
        <v>9125376565</v>
      </c>
      <c r="M919" s="5">
        <v>9125376565</v>
      </c>
      <c r="N919" s="6" t="s">
        <v>8972</v>
      </c>
      <c r="O919" s="6" t="s">
        <v>8972</v>
      </c>
      <c r="P919" s="6" t="s">
        <v>8973</v>
      </c>
      <c r="Q919" s="6" t="s">
        <v>8687</v>
      </c>
      <c r="R919" s="6">
        <f t="shared" si="28"/>
        <v>0</v>
      </c>
      <c r="S919" s="6">
        <v>0</v>
      </c>
      <c r="T919" s="6">
        <f t="shared" si="29"/>
        <v>0</v>
      </c>
    </row>
    <row r="920" spans="1:20" x14ac:dyDescent="0.2">
      <c r="A920" s="5">
        <v>2341</v>
      </c>
      <c r="B920" s="5">
        <v>1021</v>
      </c>
      <c r="C920" s="6" t="s">
        <v>2750</v>
      </c>
      <c r="D920" s="6" t="s">
        <v>2750</v>
      </c>
      <c r="E920" s="6" t="s">
        <v>2751</v>
      </c>
      <c r="F920" s="6" t="s">
        <v>2751</v>
      </c>
      <c r="G920" s="6" t="s">
        <v>2751</v>
      </c>
      <c r="H920" s="6" t="s">
        <v>2752</v>
      </c>
      <c r="I920" s="6" t="s">
        <v>2752</v>
      </c>
      <c r="J920" s="6" t="s">
        <v>2466</v>
      </c>
      <c r="K920" s="6" t="s">
        <v>2466</v>
      </c>
      <c r="L920" s="5">
        <v>9127055656</v>
      </c>
      <c r="M920" s="5">
        <v>9127055656</v>
      </c>
      <c r="N920" s="6" t="s">
        <v>8972</v>
      </c>
      <c r="O920" s="6" t="s">
        <v>8972</v>
      </c>
      <c r="P920" s="6" t="s">
        <v>8973</v>
      </c>
      <c r="Q920" s="6" t="s">
        <v>8687</v>
      </c>
      <c r="R920" s="6">
        <f t="shared" si="28"/>
        <v>0</v>
      </c>
      <c r="S920" s="6">
        <v>0</v>
      </c>
      <c r="T920" s="6">
        <f t="shared" si="29"/>
        <v>0</v>
      </c>
    </row>
    <row r="921" spans="1:20" x14ac:dyDescent="0.2">
      <c r="A921" s="5">
        <v>2339</v>
      </c>
      <c r="B921" s="5">
        <v>1022</v>
      </c>
      <c r="C921" s="6" t="s">
        <v>2747</v>
      </c>
      <c r="D921" s="6" t="s">
        <v>2747</v>
      </c>
      <c r="E921" s="6" t="s">
        <v>2748</v>
      </c>
      <c r="F921" s="6" t="s">
        <v>2748</v>
      </c>
      <c r="G921" s="6" t="s">
        <v>2748</v>
      </c>
      <c r="H921" s="6" t="s">
        <v>2749</v>
      </c>
      <c r="I921" s="6" t="s">
        <v>2749</v>
      </c>
      <c r="J921" s="6" t="s">
        <v>2466</v>
      </c>
      <c r="K921" s="6" t="s">
        <v>2466</v>
      </c>
      <c r="L921" s="5">
        <v>9126854040</v>
      </c>
      <c r="M921" s="5">
        <v>9126854040</v>
      </c>
      <c r="N921" s="6" t="s">
        <v>8972</v>
      </c>
      <c r="O921" s="6" t="s">
        <v>8972</v>
      </c>
      <c r="P921" s="6" t="s">
        <v>8973</v>
      </c>
      <c r="Q921" s="6" t="s">
        <v>8687</v>
      </c>
      <c r="R921" s="6">
        <f t="shared" si="28"/>
        <v>0</v>
      </c>
      <c r="S921" s="6">
        <v>0</v>
      </c>
      <c r="T921" s="6">
        <f t="shared" si="29"/>
        <v>0</v>
      </c>
    </row>
    <row r="922" spans="1:20" x14ac:dyDescent="0.2">
      <c r="A922" s="5">
        <v>2337</v>
      </c>
      <c r="B922" s="5">
        <v>1023</v>
      </c>
      <c r="C922" s="6" t="s">
        <v>2741</v>
      </c>
      <c r="D922" s="6" t="s">
        <v>2741</v>
      </c>
      <c r="E922" s="6" t="s">
        <v>2742</v>
      </c>
      <c r="F922" s="6" t="s">
        <v>2742</v>
      </c>
      <c r="G922" s="6" t="s">
        <v>2742</v>
      </c>
      <c r="H922" s="6" t="s">
        <v>2743</v>
      </c>
      <c r="I922" s="6" t="s">
        <v>2743</v>
      </c>
      <c r="J922" s="6" t="s">
        <v>2466</v>
      </c>
      <c r="K922" s="6" t="s">
        <v>2466</v>
      </c>
      <c r="L922" s="5">
        <v>9125573300</v>
      </c>
      <c r="M922" s="5">
        <v>9125573300</v>
      </c>
      <c r="N922" s="6" t="s">
        <v>8972</v>
      </c>
      <c r="O922" s="6" t="s">
        <v>8972</v>
      </c>
      <c r="P922" s="6" t="s">
        <v>8973</v>
      </c>
      <c r="Q922" s="6" t="s">
        <v>8687</v>
      </c>
      <c r="R922" s="6">
        <f t="shared" si="28"/>
        <v>0</v>
      </c>
      <c r="S922" s="6">
        <v>0</v>
      </c>
      <c r="T922" s="6">
        <f t="shared" si="29"/>
        <v>0</v>
      </c>
    </row>
    <row r="923" spans="1:20" x14ac:dyDescent="0.2">
      <c r="A923" s="5">
        <v>2338</v>
      </c>
      <c r="B923" s="5">
        <v>1024</v>
      </c>
      <c r="C923" s="6" t="s">
        <v>2744</v>
      </c>
      <c r="D923" s="6" t="s">
        <v>2744</v>
      </c>
      <c r="E923" s="6" t="s">
        <v>2745</v>
      </c>
      <c r="F923" s="6" t="s">
        <v>2745</v>
      </c>
      <c r="G923" s="6" t="s">
        <v>12226</v>
      </c>
      <c r="H923" s="6" t="s">
        <v>2746</v>
      </c>
      <c r="I923" s="6" t="s">
        <v>2746</v>
      </c>
      <c r="J923" s="6" t="s">
        <v>2466</v>
      </c>
      <c r="K923" s="6" t="s">
        <v>2466</v>
      </c>
      <c r="L923" s="5">
        <v>9125295533</v>
      </c>
      <c r="M923" s="5">
        <v>9125295533</v>
      </c>
      <c r="N923" s="6" t="s">
        <v>8972</v>
      </c>
      <c r="O923" s="6" t="s">
        <v>8972</v>
      </c>
      <c r="P923" s="6" t="s">
        <v>8973</v>
      </c>
      <c r="Q923" s="6" t="s">
        <v>8687</v>
      </c>
      <c r="R923" s="6">
        <f t="shared" si="28"/>
        <v>0</v>
      </c>
      <c r="S923" s="6">
        <v>0</v>
      </c>
      <c r="T923" s="6">
        <f t="shared" si="29"/>
        <v>0</v>
      </c>
    </row>
    <row r="924" spans="1:20" x14ac:dyDescent="0.2">
      <c r="A924" s="5">
        <v>2336</v>
      </c>
      <c r="B924" s="5">
        <v>1025</v>
      </c>
      <c r="C924" s="6" t="s">
        <v>2738</v>
      </c>
      <c r="D924" s="6" t="s">
        <v>2738</v>
      </c>
      <c r="E924" s="6" t="s">
        <v>2739</v>
      </c>
      <c r="F924" s="6" t="s">
        <v>2739</v>
      </c>
      <c r="G924" s="6" t="s">
        <v>2739</v>
      </c>
      <c r="H924" s="6" t="s">
        <v>2740</v>
      </c>
      <c r="I924" s="6" t="s">
        <v>2740</v>
      </c>
      <c r="J924" s="6" t="s">
        <v>2466</v>
      </c>
      <c r="K924" s="6" t="s">
        <v>2466</v>
      </c>
      <c r="L924" s="5">
        <v>4782376262</v>
      </c>
      <c r="M924" s="5">
        <v>4782376262</v>
      </c>
      <c r="N924" s="6" t="s">
        <v>8972</v>
      </c>
      <c r="O924" s="6" t="s">
        <v>8972</v>
      </c>
      <c r="P924" s="6" t="s">
        <v>8973</v>
      </c>
      <c r="Q924" s="6" t="s">
        <v>8687</v>
      </c>
      <c r="R924" s="6">
        <f t="shared" si="28"/>
        <v>0</v>
      </c>
      <c r="S924" s="6">
        <v>0</v>
      </c>
      <c r="T924" s="6">
        <f t="shared" si="29"/>
        <v>0</v>
      </c>
    </row>
    <row r="925" spans="1:20" x14ac:dyDescent="0.2">
      <c r="A925" s="5">
        <v>2343</v>
      </c>
      <c r="B925" s="5">
        <v>1026</v>
      </c>
      <c r="C925" s="6" t="s">
        <v>2756</v>
      </c>
      <c r="D925" s="6" t="s">
        <v>2756</v>
      </c>
      <c r="E925" s="6" t="s">
        <v>2757</v>
      </c>
      <c r="F925" s="6" t="s">
        <v>2757</v>
      </c>
      <c r="G925" s="6" t="s">
        <v>8002</v>
      </c>
      <c r="H925" s="6" t="s">
        <v>2758</v>
      </c>
      <c r="I925" s="6" t="s">
        <v>2758</v>
      </c>
      <c r="J925" s="6" t="s">
        <v>2466</v>
      </c>
      <c r="K925" s="6" t="s">
        <v>2466</v>
      </c>
      <c r="L925" s="5">
        <v>9127649196</v>
      </c>
      <c r="M925" s="5">
        <v>9127649196</v>
      </c>
      <c r="N925" s="6" t="s">
        <v>8972</v>
      </c>
      <c r="O925" s="6" t="s">
        <v>8972</v>
      </c>
      <c r="P925" s="6" t="s">
        <v>8973</v>
      </c>
      <c r="Q925" s="6" t="s">
        <v>8687</v>
      </c>
      <c r="R925" s="6">
        <f t="shared" si="28"/>
        <v>0</v>
      </c>
      <c r="S925" s="6">
        <v>0</v>
      </c>
      <c r="T925" s="6">
        <f t="shared" si="29"/>
        <v>0</v>
      </c>
    </row>
    <row r="926" spans="1:20" x14ac:dyDescent="0.2">
      <c r="A926" s="5">
        <v>2344</v>
      </c>
      <c r="B926" s="5">
        <v>1027</v>
      </c>
      <c r="C926" s="6" t="s">
        <v>2759</v>
      </c>
      <c r="D926" s="6" t="s">
        <v>2759</v>
      </c>
      <c r="E926" s="6" t="s">
        <v>2760</v>
      </c>
      <c r="F926" s="6" t="s">
        <v>2760</v>
      </c>
      <c r="G926" s="6" t="s">
        <v>2760</v>
      </c>
      <c r="H926" s="6" t="s">
        <v>2761</v>
      </c>
      <c r="I926" s="6" t="s">
        <v>2761</v>
      </c>
      <c r="J926" s="6" t="s">
        <v>2466</v>
      </c>
      <c r="K926" s="6" t="s">
        <v>2466</v>
      </c>
      <c r="L926" s="5">
        <v>4772520027</v>
      </c>
      <c r="M926" s="5">
        <v>4772520027</v>
      </c>
      <c r="N926" s="6" t="s">
        <v>8972</v>
      </c>
      <c r="O926" s="6" t="s">
        <v>8972</v>
      </c>
      <c r="P926" s="6" t="s">
        <v>8973</v>
      </c>
      <c r="Q926" s="6" t="s">
        <v>8687</v>
      </c>
      <c r="R926" s="6">
        <f t="shared" si="28"/>
        <v>0</v>
      </c>
      <c r="S926" s="6">
        <v>0</v>
      </c>
      <c r="T926" s="6">
        <f t="shared" si="29"/>
        <v>0</v>
      </c>
    </row>
    <row r="927" spans="1:20" x14ac:dyDescent="0.2">
      <c r="A927" s="5">
        <v>2370</v>
      </c>
      <c r="B927" s="5">
        <v>1028</v>
      </c>
      <c r="C927" s="6" t="s">
        <v>12245</v>
      </c>
      <c r="D927" s="6" t="s">
        <v>12245</v>
      </c>
      <c r="E927" s="6" t="s">
        <v>7815</v>
      </c>
      <c r="F927" s="6" t="s">
        <v>8232</v>
      </c>
      <c r="G927" s="6" t="s">
        <v>12246</v>
      </c>
      <c r="H927" s="6" t="s">
        <v>2465</v>
      </c>
      <c r="I927" s="6" t="s">
        <v>2465</v>
      </c>
      <c r="J927" s="6" t="s">
        <v>2466</v>
      </c>
      <c r="K927" s="6" t="s">
        <v>2466</v>
      </c>
      <c r="L927" s="5">
        <v>4045261145</v>
      </c>
      <c r="M927" s="5">
        <v>4045261145</v>
      </c>
      <c r="N927" s="6" t="s">
        <v>11017</v>
      </c>
      <c r="O927" s="6" t="s">
        <v>11017</v>
      </c>
      <c r="P927" s="6" t="s">
        <v>8977</v>
      </c>
      <c r="Q927" s="6" t="s">
        <v>8688</v>
      </c>
      <c r="R927" s="6">
        <f t="shared" si="28"/>
        <v>0</v>
      </c>
      <c r="S927" s="6">
        <v>0</v>
      </c>
      <c r="T927" s="6">
        <f t="shared" si="29"/>
        <v>0</v>
      </c>
    </row>
    <row r="928" spans="1:20" x14ac:dyDescent="0.2">
      <c r="A928" s="5">
        <v>2371</v>
      </c>
      <c r="B928" s="5">
        <v>1029</v>
      </c>
      <c r="C928" s="6" t="s">
        <v>2798</v>
      </c>
      <c r="D928" s="6" t="s">
        <v>5477</v>
      </c>
      <c r="E928" s="6" t="s">
        <v>7815</v>
      </c>
      <c r="F928" s="6" t="s">
        <v>8232</v>
      </c>
      <c r="G928" s="6" t="s">
        <v>13137</v>
      </c>
      <c r="H928" s="6" t="s">
        <v>2465</v>
      </c>
      <c r="I928" s="6" t="s">
        <v>2465</v>
      </c>
      <c r="J928" s="6" t="s">
        <v>2466</v>
      </c>
      <c r="K928" s="6" t="s">
        <v>2466</v>
      </c>
      <c r="L928" s="5">
        <v>4045261145</v>
      </c>
      <c r="M928" s="5">
        <v>4045261145</v>
      </c>
      <c r="N928" s="6" t="s">
        <v>8972</v>
      </c>
      <c r="O928" s="6" t="s">
        <v>8972</v>
      </c>
      <c r="P928" s="6" t="s">
        <v>8977</v>
      </c>
      <c r="Q928" s="6" t="s">
        <v>8688</v>
      </c>
      <c r="R928" s="6">
        <f t="shared" si="28"/>
        <v>0</v>
      </c>
      <c r="S928" s="6">
        <v>0</v>
      </c>
      <c r="T928" s="6">
        <f t="shared" si="29"/>
        <v>0</v>
      </c>
    </row>
    <row r="929" spans="1:20" x14ac:dyDescent="0.2">
      <c r="A929" s="5">
        <v>2303</v>
      </c>
      <c r="B929" s="5">
        <v>1030</v>
      </c>
      <c r="C929" s="6" t="s">
        <v>12215</v>
      </c>
      <c r="D929" s="6" t="s">
        <v>12215</v>
      </c>
      <c r="E929" s="6" t="s">
        <v>7436</v>
      </c>
      <c r="F929" s="6" t="s">
        <v>7436</v>
      </c>
      <c r="G929" s="6" t="s">
        <v>7436</v>
      </c>
      <c r="H929" s="6" t="s">
        <v>2498</v>
      </c>
      <c r="I929" s="6" t="s">
        <v>2498</v>
      </c>
      <c r="J929" s="6" t="s">
        <v>2466</v>
      </c>
      <c r="K929" s="6" t="s">
        <v>2466</v>
      </c>
      <c r="L929" s="5">
        <v>7702793141</v>
      </c>
      <c r="M929" s="5">
        <v>7702793141</v>
      </c>
      <c r="N929" s="6" t="s">
        <v>11017</v>
      </c>
      <c r="O929" s="6" t="s">
        <v>11017</v>
      </c>
      <c r="P929" s="6" t="s">
        <v>8973</v>
      </c>
      <c r="Q929" s="6" t="s">
        <v>8689</v>
      </c>
      <c r="R929" s="6">
        <f t="shared" si="28"/>
        <v>0</v>
      </c>
      <c r="S929" s="6">
        <v>0</v>
      </c>
      <c r="T929" s="6">
        <f t="shared" si="29"/>
        <v>0</v>
      </c>
    </row>
    <row r="930" spans="1:20" x14ac:dyDescent="0.2">
      <c r="A930" s="5">
        <v>2304</v>
      </c>
      <c r="B930" s="5">
        <v>1031</v>
      </c>
      <c r="C930" s="6" t="s">
        <v>2678</v>
      </c>
      <c r="D930" s="6" t="s">
        <v>2678</v>
      </c>
      <c r="E930" s="6" t="s">
        <v>7435</v>
      </c>
      <c r="F930" s="6" t="s">
        <v>7435</v>
      </c>
      <c r="G930" s="6" t="s">
        <v>7435</v>
      </c>
      <c r="H930" s="6" t="s">
        <v>632</v>
      </c>
      <c r="I930" s="6" t="s">
        <v>632</v>
      </c>
      <c r="J930" s="6" t="s">
        <v>2466</v>
      </c>
      <c r="K930" s="6" t="s">
        <v>2466</v>
      </c>
      <c r="L930" s="5">
        <v>7708062928</v>
      </c>
      <c r="M930" s="5">
        <v>7708062928</v>
      </c>
      <c r="N930" s="6" t="s">
        <v>8972</v>
      </c>
      <c r="O930" s="6" t="s">
        <v>8972</v>
      </c>
      <c r="P930" s="6" t="s">
        <v>8973</v>
      </c>
      <c r="Q930" s="6" t="s">
        <v>8689</v>
      </c>
      <c r="R930" s="6">
        <f t="shared" si="28"/>
        <v>0</v>
      </c>
      <c r="S930" s="6">
        <v>0</v>
      </c>
      <c r="T930" s="6">
        <f t="shared" si="29"/>
        <v>0</v>
      </c>
    </row>
    <row r="931" spans="1:20" x14ac:dyDescent="0.2">
      <c r="A931" s="5">
        <v>2305</v>
      </c>
      <c r="B931" s="5">
        <v>1032</v>
      </c>
      <c r="C931" s="6" t="s">
        <v>2679</v>
      </c>
      <c r="D931" s="6" t="s">
        <v>2679</v>
      </c>
      <c r="E931" s="6" t="s">
        <v>7436</v>
      </c>
      <c r="F931" s="6" t="s">
        <v>7436</v>
      </c>
      <c r="G931" s="6" t="s">
        <v>7437</v>
      </c>
      <c r="H931" s="6" t="s">
        <v>2498</v>
      </c>
      <c r="I931" s="6" t="s">
        <v>2498</v>
      </c>
      <c r="J931" s="6" t="s">
        <v>2466</v>
      </c>
      <c r="K931" s="6" t="s">
        <v>2466</v>
      </c>
      <c r="L931" s="5">
        <v>7708062928</v>
      </c>
      <c r="M931" s="5">
        <v>7708062928</v>
      </c>
      <c r="N931" s="6" t="s">
        <v>8972</v>
      </c>
      <c r="O931" s="6" t="s">
        <v>8972</v>
      </c>
      <c r="P931" s="6" t="s">
        <v>8973</v>
      </c>
      <c r="Q931" s="6" t="s">
        <v>8689</v>
      </c>
      <c r="R931" s="6">
        <f t="shared" si="28"/>
        <v>0</v>
      </c>
      <c r="S931" s="6">
        <v>0</v>
      </c>
      <c r="T931" s="6">
        <f t="shared" si="29"/>
        <v>0</v>
      </c>
    </row>
    <row r="932" spans="1:20" x14ac:dyDescent="0.2">
      <c r="A932" s="5">
        <v>2306</v>
      </c>
      <c r="B932" s="5">
        <v>1033</v>
      </c>
      <c r="C932" s="6" t="s">
        <v>2680</v>
      </c>
      <c r="D932" s="6" t="s">
        <v>2680</v>
      </c>
      <c r="E932" s="6" t="s">
        <v>2681</v>
      </c>
      <c r="F932" s="6" t="s">
        <v>8233</v>
      </c>
      <c r="G932" s="6" t="s">
        <v>12216</v>
      </c>
      <c r="H932" s="6" t="s">
        <v>2682</v>
      </c>
      <c r="I932" s="6" t="s">
        <v>2682</v>
      </c>
      <c r="J932" s="6" t="s">
        <v>2466</v>
      </c>
      <c r="K932" s="6" t="s">
        <v>2466</v>
      </c>
      <c r="L932" s="5">
        <v>7066840643</v>
      </c>
      <c r="M932" s="5">
        <v>7066840643</v>
      </c>
      <c r="N932" s="6" t="s">
        <v>8972</v>
      </c>
      <c r="O932" s="6" t="s">
        <v>8972</v>
      </c>
      <c r="P932" s="6" t="s">
        <v>8973</v>
      </c>
      <c r="Q932" s="6" t="s">
        <v>8689</v>
      </c>
      <c r="R932" s="6">
        <f t="shared" si="28"/>
        <v>0</v>
      </c>
      <c r="S932" s="6">
        <v>0</v>
      </c>
      <c r="T932" s="6">
        <f t="shared" si="29"/>
        <v>0</v>
      </c>
    </row>
    <row r="933" spans="1:20" x14ac:dyDescent="0.2">
      <c r="A933" s="5">
        <v>2224</v>
      </c>
      <c r="B933" s="5">
        <v>1034</v>
      </c>
      <c r="C933" s="6" t="s">
        <v>12201</v>
      </c>
      <c r="D933" s="6" t="s">
        <v>12201</v>
      </c>
      <c r="E933" s="6" t="s">
        <v>2520</v>
      </c>
      <c r="F933" s="6" t="s">
        <v>2520</v>
      </c>
      <c r="G933" s="6" t="s">
        <v>2520</v>
      </c>
      <c r="H933" s="6" t="s">
        <v>2513</v>
      </c>
      <c r="I933" s="6" t="s">
        <v>2513</v>
      </c>
      <c r="J933" s="6" t="s">
        <v>2466</v>
      </c>
      <c r="K933" s="6" t="s">
        <v>2466</v>
      </c>
      <c r="L933" s="5">
        <v>4702971020</v>
      </c>
      <c r="M933" s="5">
        <v>4702971020</v>
      </c>
      <c r="N933" s="6" t="s">
        <v>11017</v>
      </c>
      <c r="O933" s="6" t="s">
        <v>11017</v>
      </c>
      <c r="P933" s="6" t="s">
        <v>8973</v>
      </c>
      <c r="Q933" s="6" t="s">
        <v>8690</v>
      </c>
      <c r="R933" s="6">
        <f t="shared" si="28"/>
        <v>0</v>
      </c>
      <c r="S933" s="6">
        <v>0</v>
      </c>
      <c r="T933" s="6">
        <f t="shared" si="29"/>
        <v>0</v>
      </c>
    </row>
    <row r="934" spans="1:20" x14ac:dyDescent="0.2">
      <c r="A934" s="5">
        <v>2229</v>
      </c>
      <c r="B934" s="5">
        <v>1035</v>
      </c>
      <c r="C934" s="6" t="s">
        <v>2521</v>
      </c>
      <c r="D934" s="6" t="s">
        <v>5478</v>
      </c>
      <c r="E934" s="6" t="s">
        <v>2522</v>
      </c>
      <c r="F934" s="6" t="s">
        <v>2522</v>
      </c>
      <c r="G934" s="6" t="s">
        <v>2522</v>
      </c>
      <c r="H934" s="6" t="s">
        <v>2523</v>
      </c>
      <c r="I934" s="6" t="s">
        <v>2523</v>
      </c>
      <c r="J934" s="6" t="s">
        <v>2466</v>
      </c>
      <c r="K934" s="6" t="s">
        <v>2466</v>
      </c>
      <c r="L934" s="5">
        <v>7063816125</v>
      </c>
      <c r="M934" s="5">
        <v>7063816125</v>
      </c>
      <c r="N934" s="6" t="s">
        <v>8972</v>
      </c>
      <c r="O934" s="6" t="s">
        <v>8972</v>
      </c>
      <c r="P934" s="6" t="s">
        <v>8973</v>
      </c>
      <c r="Q934" s="6" t="s">
        <v>8690</v>
      </c>
      <c r="R934" s="6">
        <f t="shared" si="28"/>
        <v>0</v>
      </c>
      <c r="S934" s="6">
        <v>0</v>
      </c>
      <c r="T934" s="6">
        <f t="shared" si="29"/>
        <v>0</v>
      </c>
    </row>
    <row r="935" spans="1:20" x14ac:dyDescent="0.2">
      <c r="A935" s="5">
        <v>2228</v>
      </c>
      <c r="B935" s="5">
        <v>1036</v>
      </c>
      <c r="C935" s="6" t="s">
        <v>2519</v>
      </c>
      <c r="D935" s="6" t="s">
        <v>5479</v>
      </c>
      <c r="E935" s="6" t="s">
        <v>2520</v>
      </c>
      <c r="F935" s="6" t="s">
        <v>2520</v>
      </c>
      <c r="G935" s="6" t="s">
        <v>2520</v>
      </c>
      <c r="H935" s="6" t="s">
        <v>2513</v>
      </c>
      <c r="I935" s="6" t="s">
        <v>2513</v>
      </c>
      <c r="J935" s="6" t="s">
        <v>2466</v>
      </c>
      <c r="K935" s="6" t="s">
        <v>2466</v>
      </c>
      <c r="L935" s="5">
        <v>7708871668</v>
      </c>
      <c r="M935" s="5">
        <v>7708871668</v>
      </c>
      <c r="N935" s="6" t="s">
        <v>8972</v>
      </c>
      <c r="O935" s="6" t="s">
        <v>8972</v>
      </c>
      <c r="P935" s="6" t="s">
        <v>8973</v>
      </c>
      <c r="Q935" s="6" t="s">
        <v>8690</v>
      </c>
      <c r="R935" s="6">
        <f t="shared" si="28"/>
        <v>0</v>
      </c>
      <c r="S935" s="6">
        <v>0</v>
      </c>
      <c r="T935" s="6">
        <f t="shared" si="29"/>
        <v>0</v>
      </c>
    </row>
    <row r="936" spans="1:20" x14ac:dyDescent="0.2">
      <c r="A936" s="5">
        <v>2227</v>
      </c>
      <c r="B936" s="5">
        <v>1037</v>
      </c>
      <c r="C936" s="6" t="s">
        <v>2516</v>
      </c>
      <c r="D936" s="6" t="s">
        <v>5480</v>
      </c>
      <c r="E936" s="6" t="s">
        <v>2517</v>
      </c>
      <c r="F936" s="6" t="s">
        <v>2517</v>
      </c>
      <c r="G936" s="6" t="s">
        <v>7993</v>
      </c>
      <c r="H936" s="6" t="s">
        <v>2518</v>
      </c>
      <c r="I936" s="6" t="s">
        <v>2518</v>
      </c>
      <c r="J936" s="6" t="s">
        <v>2466</v>
      </c>
      <c r="K936" s="6" t="s">
        <v>2466</v>
      </c>
      <c r="L936" s="5">
        <v>4703154689</v>
      </c>
      <c r="M936" s="5">
        <v>4703154689</v>
      </c>
      <c r="N936" s="6" t="s">
        <v>8972</v>
      </c>
      <c r="O936" s="6" t="s">
        <v>8972</v>
      </c>
      <c r="P936" s="6" t="s">
        <v>8973</v>
      </c>
      <c r="Q936" s="6" t="s">
        <v>8690</v>
      </c>
      <c r="R936" s="6">
        <f t="shared" si="28"/>
        <v>0</v>
      </c>
      <c r="S936" s="6">
        <v>0</v>
      </c>
      <c r="T936" s="6">
        <f t="shared" si="29"/>
        <v>0</v>
      </c>
    </row>
    <row r="937" spans="1:20" x14ac:dyDescent="0.2">
      <c r="A937" s="5">
        <v>2226</v>
      </c>
      <c r="B937" s="5">
        <v>1038</v>
      </c>
      <c r="C937" s="6" t="s">
        <v>2514</v>
      </c>
      <c r="D937" s="6" t="s">
        <v>5481</v>
      </c>
      <c r="E937" s="6" t="s">
        <v>2515</v>
      </c>
      <c r="F937" s="6" t="s">
        <v>2515</v>
      </c>
      <c r="G937" s="6" t="s">
        <v>6768</v>
      </c>
      <c r="H937" s="6" t="s">
        <v>213</v>
      </c>
      <c r="I937" s="6" t="s">
        <v>213</v>
      </c>
      <c r="J937" s="6" t="s">
        <v>2466</v>
      </c>
      <c r="K937" s="6" t="s">
        <v>2466</v>
      </c>
      <c r="L937" s="5">
        <v>6788071050</v>
      </c>
      <c r="M937" s="5">
        <v>6788071050</v>
      </c>
      <c r="N937" s="6" t="s">
        <v>8972</v>
      </c>
      <c r="O937" s="6" t="s">
        <v>8972</v>
      </c>
      <c r="P937" s="6" t="s">
        <v>8973</v>
      </c>
      <c r="Q937" s="6" t="s">
        <v>8690</v>
      </c>
      <c r="R937" s="6">
        <f t="shared" si="28"/>
        <v>0</v>
      </c>
      <c r="S937" s="6">
        <v>0</v>
      </c>
      <c r="T937" s="6">
        <f t="shared" si="29"/>
        <v>0</v>
      </c>
    </row>
    <row r="938" spans="1:20" x14ac:dyDescent="0.2">
      <c r="A938" s="5">
        <v>2225</v>
      </c>
      <c r="B938" s="5">
        <v>1039</v>
      </c>
      <c r="C938" s="6" t="s">
        <v>2511</v>
      </c>
      <c r="D938" s="6" t="s">
        <v>2511</v>
      </c>
      <c r="E938" s="6" t="s">
        <v>2512</v>
      </c>
      <c r="F938" s="6" t="s">
        <v>2512</v>
      </c>
      <c r="G938" s="6" t="s">
        <v>2512</v>
      </c>
      <c r="H938" s="6" t="s">
        <v>2513</v>
      </c>
      <c r="I938" s="6" t="s">
        <v>2513</v>
      </c>
      <c r="J938" s="6" t="s">
        <v>2466</v>
      </c>
      <c r="K938" s="6" t="s">
        <v>2466</v>
      </c>
      <c r="L938" s="5">
        <v>7708871668</v>
      </c>
      <c r="M938" s="5">
        <v>7708871668</v>
      </c>
      <c r="N938" s="6" t="s">
        <v>8972</v>
      </c>
      <c r="O938" s="6" t="s">
        <v>8972</v>
      </c>
      <c r="P938" s="6" t="s">
        <v>8973</v>
      </c>
      <c r="Q938" s="6" t="s">
        <v>8690</v>
      </c>
      <c r="R938" s="6">
        <f t="shared" si="28"/>
        <v>0</v>
      </c>
      <c r="S938" s="6">
        <v>0</v>
      </c>
      <c r="T938" s="6">
        <f t="shared" si="29"/>
        <v>0</v>
      </c>
    </row>
    <row r="939" spans="1:20" x14ac:dyDescent="0.2">
      <c r="A939" s="5">
        <v>2230</v>
      </c>
      <c r="B939" s="5">
        <v>1040</v>
      </c>
      <c r="C939" s="6" t="s">
        <v>12202</v>
      </c>
      <c r="D939" s="6" t="s">
        <v>12202</v>
      </c>
      <c r="E939" s="6" t="s">
        <v>2525</v>
      </c>
      <c r="F939" s="6" t="s">
        <v>2525</v>
      </c>
      <c r="G939" s="6" t="s">
        <v>6769</v>
      </c>
      <c r="H939" s="6" t="s">
        <v>2526</v>
      </c>
      <c r="I939" s="6" t="s">
        <v>2526</v>
      </c>
      <c r="J939" s="6" t="s">
        <v>2466</v>
      </c>
      <c r="K939" s="6" t="s">
        <v>2466</v>
      </c>
      <c r="L939" s="5">
        <v>7069465610</v>
      </c>
      <c r="M939" s="5">
        <v>7069465610</v>
      </c>
      <c r="N939" s="6" t="s">
        <v>11017</v>
      </c>
      <c r="O939" s="6" t="s">
        <v>11017</v>
      </c>
      <c r="P939" s="6" t="s">
        <v>8973</v>
      </c>
      <c r="Q939" s="6" t="s">
        <v>8691</v>
      </c>
      <c r="R939" s="6">
        <f t="shared" si="28"/>
        <v>0</v>
      </c>
      <c r="S939" s="6">
        <v>0</v>
      </c>
      <c r="T939" s="6">
        <f t="shared" si="29"/>
        <v>0</v>
      </c>
    </row>
    <row r="940" spans="1:20" x14ac:dyDescent="0.2">
      <c r="A940" s="5">
        <v>2231</v>
      </c>
      <c r="B940" s="5">
        <v>1041</v>
      </c>
      <c r="C940" s="6" t="s">
        <v>2524</v>
      </c>
      <c r="D940" s="6" t="s">
        <v>5482</v>
      </c>
      <c r="E940" s="6" t="s">
        <v>2525</v>
      </c>
      <c r="F940" s="6" t="s">
        <v>2525</v>
      </c>
      <c r="G940" s="6" t="s">
        <v>6769</v>
      </c>
      <c r="H940" s="6" t="s">
        <v>2526</v>
      </c>
      <c r="I940" s="6" t="s">
        <v>2526</v>
      </c>
      <c r="J940" s="6" t="s">
        <v>2466</v>
      </c>
      <c r="K940" s="6" t="s">
        <v>2466</v>
      </c>
      <c r="L940" s="5">
        <v>7069464647</v>
      </c>
      <c r="M940" s="5">
        <v>7069464647</v>
      </c>
      <c r="N940" s="6" t="s">
        <v>8972</v>
      </c>
      <c r="O940" s="6" t="s">
        <v>8972</v>
      </c>
      <c r="P940" s="6" t="s">
        <v>8973</v>
      </c>
      <c r="Q940" s="6" t="s">
        <v>8691</v>
      </c>
      <c r="R940" s="6">
        <f t="shared" si="28"/>
        <v>0</v>
      </c>
      <c r="S940" s="6">
        <v>0</v>
      </c>
      <c r="T940" s="6">
        <f t="shared" si="29"/>
        <v>0</v>
      </c>
    </row>
    <row r="941" spans="1:20" x14ac:dyDescent="0.2">
      <c r="A941" s="5">
        <v>2233</v>
      </c>
      <c r="B941" s="5">
        <v>1042</v>
      </c>
      <c r="C941" s="6" t="s">
        <v>2527</v>
      </c>
      <c r="D941" s="6" t="s">
        <v>2527</v>
      </c>
      <c r="E941" s="6" t="s">
        <v>2528</v>
      </c>
      <c r="F941" s="6" t="s">
        <v>2528</v>
      </c>
      <c r="G941" s="6" t="s">
        <v>2528</v>
      </c>
      <c r="H941" s="6" t="s">
        <v>2529</v>
      </c>
      <c r="I941" s="6" t="s">
        <v>2529</v>
      </c>
      <c r="J941" s="6" t="s">
        <v>2466</v>
      </c>
      <c r="K941" s="6" t="s">
        <v>2466</v>
      </c>
      <c r="L941" s="5">
        <v>7068642155</v>
      </c>
      <c r="M941" s="5">
        <v>7068642155</v>
      </c>
      <c r="N941" s="6" t="s">
        <v>8972</v>
      </c>
      <c r="O941" s="6" t="s">
        <v>8972</v>
      </c>
      <c r="P941" s="6" t="s">
        <v>8973</v>
      </c>
      <c r="Q941" s="6" t="s">
        <v>8691</v>
      </c>
      <c r="R941" s="6">
        <f t="shared" si="28"/>
        <v>0</v>
      </c>
      <c r="S941" s="6">
        <v>0</v>
      </c>
      <c r="T941" s="6">
        <f t="shared" si="29"/>
        <v>0</v>
      </c>
    </row>
    <row r="942" spans="1:20" x14ac:dyDescent="0.2">
      <c r="A942" s="5">
        <v>2234</v>
      </c>
      <c r="B942" s="5">
        <v>1043</v>
      </c>
      <c r="C942" s="6" t="s">
        <v>2530</v>
      </c>
      <c r="D942" s="6" t="s">
        <v>2530</v>
      </c>
      <c r="E942" s="6" t="s">
        <v>2531</v>
      </c>
      <c r="F942" s="6" t="s">
        <v>2531</v>
      </c>
      <c r="G942" s="6" t="s">
        <v>2531</v>
      </c>
      <c r="H942" s="6" t="s">
        <v>2532</v>
      </c>
      <c r="I942" s="6" t="s">
        <v>2532</v>
      </c>
      <c r="J942" s="6" t="s">
        <v>2466</v>
      </c>
      <c r="K942" s="6" t="s">
        <v>2466</v>
      </c>
      <c r="L942" s="5">
        <v>7065293643</v>
      </c>
      <c r="M942" s="5">
        <v>7065293643</v>
      </c>
      <c r="N942" s="6" t="s">
        <v>8972</v>
      </c>
      <c r="O942" s="6" t="s">
        <v>8972</v>
      </c>
      <c r="P942" s="6" t="s">
        <v>8973</v>
      </c>
      <c r="Q942" s="6" t="s">
        <v>8691</v>
      </c>
      <c r="R942" s="6">
        <f t="shared" si="28"/>
        <v>0</v>
      </c>
      <c r="S942" s="6">
        <v>0</v>
      </c>
      <c r="T942" s="6">
        <f t="shared" si="29"/>
        <v>0</v>
      </c>
    </row>
    <row r="943" spans="1:20" x14ac:dyDescent="0.2">
      <c r="A943" s="5">
        <v>2235</v>
      </c>
      <c r="B943" s="5">
        <v>1044</v>
      </c>
      <c r="C943" s="6" t="s">
        <v>2533</v>
      </c>
      <c r="D943" s="6" t="s">
        <v>5483</v>
      </c>
      <c r="E943" s="6" t="s">
        <v>2534</v>
      </c>
      <c r="F943" s="6" t="s">
        <v>2534</v>
      </c>
      <c r="G943" s="6" t="s">
        <v>2534</v>
      </c>
      <c r="H943" s="6" t="s">
        <v>2535</v>
      </c>
      <c r="I943" s="6" t="s">
        <v>2535</v>
      </c>
      <c r="J943" s="6" t="s">
        <v>2466</v>
      </c>
      <c r="K943" s="6" t="s">
        <v>2466</v>
      </c>
      <c r="L943" s="5">
        <v>7066356898</v>
      </c>
      <c r="M943" s="5">
        <v>7066356898</v>
      </c>
      <c r="N943" s="6" t="s">
        <v>8972</v>
      </c>
      <c r="O943" s="6" t="s">
        <v>8972</v>
      </c>
      <c r="P943" s="6" t="s">
        <v>8973</v>
      </c>
      <c r="Q943" s="6" t="s">
        <v>8691</v>
      </c>
      <c r="R943" s="6">
        <f t="shared" si="28"/>
        <v>0</v>
      </c>
      <c r="S943" s="6">
        <v>0</v>
      </c>
      <c r="T943" s="6">
        <f t="shared" si="29"/>
        <v>0</v>
      </c>
    </row>
    <row r="944" spans="1:20" x14ac:dyDescent="0.2">
      <c r="A944" s="5">
        <v>2372</v>
      </c>
      <c r="B944" s="5">
        <v>1045</v>
      </c>
      <c r="C944" s="6" t="s">
        <v>2799</v>
      </c>
      <c r="D944" s="6" t="s">
        <v>2799</v>
      </c>
      <c r="E944" s="6" t="s">
        <v>2800</v>
      </c>
      <c r="F944" s="6" t="s">
        <v>2800</v>
      </c>
      <c r="G944" s="6" t="s">
        <v>12247</v>
      </c>
      <c r="H944" s="6" t="s">
        <v>1205</v>
      </c>
      <c r="I944" s="6" t="s">
        <v>1205</v>
      </c>
      <c r="J944" s="6" t="s">
        <v>2466</v>
      </c>
      <c r="K944" s="6" t="s">
        <v>2466</v>
      </c>
      <c r="L944" s="5">
        <v>7062534673</v>
      </c>
      <c r="M944" s="5">
        <v>7062534673</v>
      </c>
      <c r="N944" s="6" t="s">
        <v>11017</v>
      </c>
      <c r="O944" s="6" t="s">
        <v>11017</v>
      </c>
      <c r="P944" s="6" t="s">
        <v>8973</v>
      </c>
      <c r="Q944" s="6" t="s">
        <v>8692</v>
      </c>
      <c r="R944" s="6">
        <f t="shared" si="28"/>
        <v>0</v>
      </c>
      <c r="S944" s="6">
        <v>0</v>
      </c>
      <c r="T944" s="6">
        <f t="shared" si="29"/>
        <v>0</v>
      </c>
    </row>
    <row r="945" spans="1:20" x14ac:dyDescent="0.2">
      <c r="A945" s="5">
        <v>2373</v>
      </c>
      <c r="B945" s="5">
        <v>1046</v>
      </c>
      <c r="C945" s="6" t="s">
        <v>2799</v>
      </c>
      <c r="D945" s="6" t="s">
        <v>2799</v>
      </c>
      <c r="E945" s="6" t="s">
        <v>2800</v>
      </c>
      <c r="F945" s="6" t="s">
        <v>2800</v>
      </c>
      <c r="G945" s="6" t="s">
        <v>12247</v>
      </c>
      <c r="H945" s="6" t="s">
        <v>1205</v>
      </c>
      <c r="I945" s="6" t="s">
        <v>1205</v>
      </c>
      <c r="J945" s="6" t="s">
        <v>2466</v>
      </c>
      <c r="K945" s="6" t="s">
        <v>2466</v>
      </c>
      <c r="L945" s="5">
        <v>7062534673</v>
      </c>
      <c r="M945" s="5">
        <v>7062534673</v>
      </c>
      <c r="N945" s="6" t="s">
        <v>8972</v>
      </c>
      <c r="O945" s="6" t="s">
        <v>8972</v>
      </c>
      <c r="P945" s="6" t="s">
        <v>8973</v>
      </c>
      <c r="Q945" s="6" t="s">
        <v>8692</v>
      </c>
      <c r="R945" s="6">
        <f t="shared" si="28"/>
        <v>0</v>
      </c>
      <c r="S945" s="6">
        <v>0</v>
      </c>
      <c r="T945" s="6">
        <f t="shared" si="29"/>
        <v>0</v>
      </c>
    </row>
    <row r="946" spans="1:20" x14ac:dyDescent="0.2">
      <c r="A946" s="5">
        <v>2346</v>
      </c>
      <c r="B946" s="5">
        <v>1047</v>
      </c>
      <c r="C946" s="6" t="s">
        <v>12227</v>
      </c>
      <c r="D946" s="6" t="s">
        <v>12227</v>
      </c>
      <c r="E946" s="6" t="s">
        <v>7412</v>
      </c>
      <c r="F946" s="6" t="s">
        <v>7412</v>
      </c>
      <c r="G946" s="6" t="s">
        <v>12228</v>
      </c>
      <c r="H946" s="6" t="s">
        <v>2465</v>
      </c>
      <c r="I946" s="6" t="s">
        <v>2465</v>
      </c>
      <c r="J946" s="6" t="s">
        <v>2466</v>
      </c>
      <c r="K946" s="6" t="s">
        <v>2466</v>
      </c>
      <c r="L946" s="5">
        <v>4046161828</v>
      </c>
      <c r="M946" s="5">
        <v>4046161828</v>
      </c>
      <c r="N946" s="6" t="s">
        <v>11017</v>
      </c>
      <c r="O946" s="6" t="s">
        <v>11017</v>
      </c>
      <c r="P946" s="6" t="s">
        <v>8974</v>
      </c>
      <c r="Q946" s="6" t="s">
        <v>12229</v>
      </c>
      <c r="R946" s="6">
        <f t="shared" si="28"/>
        <v>0</v>
      </c>
      <c r="S946" s="6">
        <v>0</v>
      </c>
      <c r="T946" s="6">
        <f t="shared" si="29"/>
        <v>0</v>
      </c>
    </row>
    <row r="947" spans="1:20" x14ac:dyDescent="0.2">
      <c r="A947" s="5">
        <v>2348</v>
      </c>
      <c r="B947" s="5">
        <v>1048</v>
      </c>
      <c r="C947" s="6" t="s">
        <v>2767</v>
      </c>
      <c r="D947" s="6" t="s">
        <v>2767</v>
      </c>
      <c r="E947" s="6" t="s">
        <v>2768</v>
      </c>
      <c r="F947" s="6" t="s">
        <v>8235</v>
      </c>
      <c r="G947" s="6" t="s">
        <v>2768</v>
      </c>
      <c r="H947" s="6" t="s">
        <v>2465</v>
      </c>
      <c r="I947" s="6" t="s">
        <v>2465</v>
      </c>
      <c r="J947" s="6" t="s">
        <v>2466</v>
      </c>
      <c r="K947" s="6" t="s">
        <v>2466</v>
      </c>
      <c r="L947" s="5">
        <v>4046162265</v>
      </c>
      <c r="M947" s="5">
        <v>4046162265</v>
      </c>
      <c r="N947" s="6" t="s">
        <v>8972</v>
      </c>
      <c r="O947" s="6" t="s">
        <v>8972</v>
      </c>
      <c r="P947" s="6" t="s">
        <v>8974</v>
      </c>
      <c r="Q947" s="6" t="s">
        <v>12229</v>
      </c>
      <c r="R947" s="6">
        <f t="shared" si="28"/>
        <v>0</v>
      </c>
      <c r="S947" s="6">
        <v>0</v>
      </c>
      <c r="T947" s="6">
        <f t="shared" si="29"/>
        <v>0</v>
      </c>
    </row>
    <row r="948" spans="1:20" x14ac:dyDescent="0.2">
      <c r="A948" s="5">
        <v>2349</v>
      </c>
      <c r="B948" s="5">
        <v>1049</v>
      </c>
      <c r="C948" s="6" t="s">
        <v>2769</v>
      </c>
      <c r="D948" s="6" t="s">
        <v>2769</v>
      </c>
      <c r="E948" s="6" t="s">
        <v>7814</v>
      </c>
      <c r="F948" s="6" t="s">
        <v>7814</v>
      </c>
      <c r="G948" s="6" t="s">
        <v>12230</v>
      </c>
      <c r="H948" s="6" t="s">
        <v>2465</v>
      </c>
      <c r="I948" s="6" t="s">
        <v>2465</v>
      </c>
      <c r="J948" s="6" t="s">
        <v>2466</v>
      </c>
      <c r="K948" s="6" t="s">
        <v>2466</v>
      </c>
      <c r="L948" s="5">
        <v>4046166999</v>
      </c>
      <c r="M948" s="5">
        <v>4046166999</v>
      </c>
      <c r="N948" s="6" t="s">
        <v>8972</v>
      </c>
      <c r="O948" s="6" t="s">
        <v>8972</v>
      </c>
      <c r="P948" s="6" t="s">
        <v>8974</v>
      </c>
      <c r="Q948" s="6" t="s">
        <v>12229</v>
      </c>
      <c r="R948" s="6">
        <f t="shared" si="28"/>
        <v>0</v>
      </c>
      <c r="S948" s="6">
        <v>0</v>
      </c>
      <c r="T948" s="6">
        <f t="shared" si="29"/>
        <v>0</v>
      </c>
    </row>
    <row r="949" spans="1:20" x14ac:dyDescent="0.2">
      <c r="A949" s="5">
        <v>2350</v>
      </c>
      <c r="B949" s="5">
        <v>1050</v>
      </c>
      <c r="C949" s="6" t="s">
        <v>2770</v>
      </c>
      <c r="D949" s="6" t="s">
        <v>2770</v>
      </c>
      <c r="E949" s="6" t="s">
        <v>7594</v>
      </c>
      <c r="F949" s="6" t="s">
        <v>7594</v>
      </c>
      <c r="G949" s="6" t="s">
        <v>7595</v>
      </c>
      <c r="H949" s="6" t="s">
        <v>2465</v>
      </c>
      <c r="I949" s="6" t="s">
        <v>2465</v>
      </c>
      <c r="J949" s="6" t="s">
        <v>2466</v>
      </c>
      <c r="K949" s="6" t="s">
        <v>2466</v>
      </c>
      <c r="L949" s="5">
        <v>4046160700</v>
      </c>
      <c r="M949" s="5">
        <v>4046160700</v>
      </c>
      <c r="N949" s="6" t="s">
        <v>8972</v>
      </c>
      <c r="O949" s="6" t="s">
        <v>8972</v>
      </c>
      <c r="P949" s="6" t="s">
        <v>8974</v>
      </c>
      <c r="Q949" s="6" t="s">
        <v>12229</v>
      </c>
      <c r="R949" s="6">
        <f t="shared" si="28"/>
        <v>0</v>
      </c>
      <c r="S949" s="6">
        <v>0</v>
      </c>
      <c r="T949" s="6">
        <f t="shared" si="29"/>
        <v>0</v>
      </c>
    </row>
    <row r="950" spans="1:20" x14ac:dyDescent="0.2">
      <c r="A950" s="5">
        <v>2351</v>
      </c>
      <c r="B950" s="5">
        <v>1051</v>
      </c>
      <c r="C950" s="6" t="s">
        <v>2771</v>
      </c>
      <c r="D950" s="6" t="s">
        <v>2771</v>
      </c>
      <c r="E950" s="6" t="s">
        <v>2772</v>
      </c>
      <c r="F950" s="6" t="s">
        <v>2772</v>
      </c>
      <c r="G950" s="6" t="s">
        <v>2772</v>
      </c>
      <c r="H950" s="6" t="s">
        <v>2773</v>
      </c>
      <c r="I950" s="6" t="s">
        <v>2773</v>
      </c>
      <c r="J950" s="6" t="s">
        <v>2466</v>
      </c>
      <c r="K950" s="6" t="s">
        <v>2466</v>
      </c>
      <c r="L950" s="5">
        <v>4046122273</v>
      </c>
      <c r="M950" s="5">
        <v>4046122273</v>
      </c>
      <c r="N950" s="6" t="s">
        <v>8972</v>
      </c>
      <c r="O950" s="6" t="s">
        <v>8972</v>
      </c>
      <c r="P950" s="6" t="s">
        <v>8974</v>
      </c>
      <c r="Q950" s="6" t="s">
        <v>12229</v>
      </c>
      <c r="R950" s="6">
        <f t="shared" si="28"/>
        <v>0</v>
      </c>
      <c r="S950" s="6">
        <v>0</v>
      </c>
      <c r="T950" s="6">
        <f t="shared" si="29"/>
        <v>0</v>
      </c>
    </row>
    <row r="951" spans="1:20" x14ac:dyDescent="0.2">
      <c r="A951" s="5">
        <v>2347</v>
      </c>
      <c r="B951" s="5">
        <v>1052</v>
      </c>
      <c r="C951" s="6" t="s">
        <v>2765</v>
      </c>
      <c r="D951" s="6" t="s">
        <v>2765</v>
      </c>
      <c r="E951" s="6" t="s">
        <v>2766</v>
      </c>
      <c r="F951" s="6" t="s">
        <v>2766</v>
      </c>
      <c r="G951" s="6" t="s">
        <v>2766</v>
      </c>
      <c r="H951" s="6" t="s">
        <v>2465</v>
      </c>
      <c r="I951" s="6" t="s">
        <v>2465</v>
      </c>
      <c r="J951" s="6" t="s">
        <v>2466</v>
      </c>
      <c r="K951" s="6" t="s">
        <v>2466</v>
      </c>
      <c r="L951" s="5">
        <v>4046161000</v>
      </c>
      <c r="M951" s="5">
        <v>4046161000</v>
      </c>
      <c r="N951" s="6" t="s">
        <v>8972</v>
      </c>
      <c r="O951" s="6" t="s">
        <v>8972</v>
      </c>
      <c r="P951" s="6" t="s">
        <v>8974</v>
      </c>
      <c r="Q951" s="6" t="s">
        <v>12229</v>
      </c>
      <c r="R951" s="6">
        <f t="shared" si="28"/>
        <v>0</v>
      </c>
      <c r="S951" s="6">
        <v>0</v>
      </c>
      <c r="T951" s="6">
        <f t="shared" si="29"/>
        <v>0</v>
      </c>
    </row>
    <row r="952" spans="1:20" x14ac:dyDescent="0.2">
      <c r="A952" s="5">
        <v>2352</v>
      </c>
      <c r="B952" s="5">
        <v>1053</v>
      </c>
      <c r="C952" s="6" t="s">
        <v>2774</v>
      </c>
      <c r="D952" s="6" t="s">
        <v>2774</v>
      </c>
      <c r="E952" s="6" t="s">
        <v>7412</v>
      </c>
      <c r="F952" s="6" t="s">
        <v>7412</v>
      </c>
      <c r="G952" s="6" t="s">
        <v>12231</v>
      </c>
      <c r="H952" s="6" t="s">
        <v>2465</v>
      </c>
      <c r="I952" s="6" t="s">
        <v>2465</v>
      </c>
      <c r="J952" s="6" t="s">
        <v>2466</v>
      </c>
      <c r="K952" s="6" t="s">
        <v>2466</v>
      </c>
      <c r="L952" s="5">
        <v>4046163513</v>
      </c>
      <c r="M952" s="5">
        <v>4046163513</v>
      </c>
      <c r="N952" s="6" t="s">
        <v>8972</v>
      </c>
      <c r="O952" s="6" t="s">
        <v>8972</v>
      </c>
      <c r="P952" s="6" t="s">
        <v>8974</v>
      </c>
      <c r="Q952" s="6" t="s">
        <v>12229</v>
      </c>
      <c r="R952" s="6">
        <f t="shared" si="28"/>
        <v>0</v>
      </c>
      <c r="S952" s="6">
        <v>0</v>
      </c>
      <c r="T952" s="6">
        <f t="shared" si="29"/>
        <v>0</v>
      </c>
    </row>
    <row r="953" spans="1:20" x14ac:dyDescent="0.2">
      <c r="A953" s="5">
        <v>2366</v>
      </c>
      <c r="B953" s="5">
        <v>1054</v>
      </c>
      <c r="C953" s="6" t="s">
        <v>2794</v>
      </c>
      <c r="D953" s="6" t="s">
        <v>2794</v>
      </c>
      <c r="E953" s="6" t="s">
        <v>2795</v>
      </c>
      <c r="F953" s="6" t="s">
        <v>2795</v>
      </c>
      <c r="G953" s="6" t="s">
        <v>12243</v>
      </c>
      <c r="H953" s="6" t="s">
        <v>2465</v>
      </c>
      <c r="I953" s="6" t="s">
        <v>2465</v>
      </c>
      <c r="J953" s="6" t="s">
        <v>2466</v>
      </c>
      <c r="K953" s="6" t="s">
        <v>2466</v>
      </c>
      <c r="L953" s="5">
        <v>4043991843</v>
      </c>
      <c r="M953" s="5">
        <v>4043991843</v>
      </c>
      <c r="N953" s="6" t="s">
        <v>11017</v>
      </c>
      <c r="O953" s="6" t="s">
        <v>11017</v>
      </c>
      <c r="P953" s="6" t="s">
        <v>8973</v>
      </c>
      <c r="Q953" s="6" t="s">
        <v>8694</v>
      </c>
      <c r="R953" s="6">
        <f t="shared" si="28"/>
        <v>0</v>
      </c>
      <c r="S953" s="6">
        <v>0</v>
      </c>
      <c r="T953" s="6">
        <f t="shared" si="29"/>
        <v>0</v>
      </c>
    </row>
    <row r="954" spans="1:20" x14ac:dyDescent="0.2">
      <c r="A954" s="5">
        <v>2367</v>
      </c>
      <c r="B954" s="5">
        <v>1055</v>
      </c>
      <c r="C954" s="6" t="s">
        <v>2794</v>
      </c>
      <c r="D954" s="6" t="s">
        <v>2794</v>
      </c>
      <c r="E954" s="6" t="s">
        <v>2795</v>
      </c>
      <c r="F954" s="6" t="s">
        <v>2795</v>
      </c>
      <c r="G954" s="6" t="s">
        <v>12243</v>
      </c>
      <c r="H954" s="6" t="s">
        <v>2465</v>
      </c>
      <c r="I954" s="6" t="s">
        <v>2465</v>
      </c>
      <c r="J954" s="6" t="s">
        <v>2466</v>
      </c>
      <c r="K954" s="6" t="s">
        <v>2466</v>
      </c>
      <c r="L954" s="5">
        <v>4045647749</v>
      </c>
      <c r="M954" s="5">
        <v>4045647749</v>
      </c>
      <c r="N954" s="6" t="s">
        <v>8972</v>
      </c>
      <c r="O954" s="6" t="s">
        <v>8972</v>
      </c>
      <c r="P954" s="6" t="s">
        <v>8973</v>
      </c>
      <c r="Q954" s="6" t="s">
        <v>8694</v>
      </c>
      <c r="R954" s="6">
        <f t="shared" si="28"/>
        <v>0</v>
      </c>
      <c r="S954" s="6">
        <v>0</v>
      </c>
      <c r="T954" s="6">
        <f t="shared" si="29"/>
        <v>0</v>
      </c>
    </row>
    <row r="955" spans="1:20" x14ac:dyDescent="0.2">
      <c r="A955" s="5">
        <v>2307</v>
      </c>
      <c r="B955" s="5">
        <v>1056</v>
      </c>
      <c r="C955" s="6" t="s">
        <v>12217</v>
      </c>
      <c r="D955" s="6" t="s">
        <v>12217</v>
      </c>
      <c r="E955" s="6" t="s">
        <v>2684</v>
      </c>
      <c r="F955" s="6" t="s">
        <v>2684</v>
      </c>
      <c r="G955" s="6" t="s">
        <v>2684</v>
      </c>
      <c r="H955" s="6" t="s">
        <v>2420</v>
      </c>
      <c r="I955" s="6" t="s">
        <v>2420</v>
      </c>
      <c r="J955" s="6" t="s">
        <v>2466</v>
      </c>
      <c r="K955" s="6" t="s">
        <v>2466</v>
      </c>
      <c r="L955" s="5">
        <v>9127216701</v>
      </c>
      <c r="M955" s="5">
        <v>9127216701</v>
      </c>
      <c r="N955" s="6" t="s">
        <v>11017</v>
      </c>
      <c r="O955" s="6" t="s">
        <v>11017</v>
      </c>
      <c r="P955" s="6" t="s">
        <v>8973</v>
      </c>
      <c r="Q955" s="6" t="s">
        <v>8695</v>
      </c>
      <c r="R955" s="6">
        <f t="shared" si="28"/>
        <v>0</v>
      </c>
      <c r="S955" s="6">
        <v>0</v>
      </c>
      <c r="T955" s="6">
        <f t="shared" si="29"/>
        <v>0</v>
      </c>
    </row>
    <row r="956" spans="1:20" x14ac:dyDescent="0.2">
      <c r="A956" s="5">
        <v>2312</v>
      </c>
      <c r="B956" s="5">
        <v>1057</v>
      </c>
      <c r="C956" s="6" t="s">
        <v>2689</v>
      </c>
      <c r="D956" s="6" t="s">
        <v>2689</v>
      </c>
      <c r="E956" s="6" t="s">
        <v>2690</v>
      </c>
      <c r="F956" s="6" t="s">
        <v>2690</v>
      </c>
      <c r="G956" s="6" t="s">
        <v>12218</v>
      </c>
      <c r="H956" s="6" t="s">
        <v>2420</v>
      </c>
      <c r="I956" s="6" t="s">
        <v>2420</v>
      </c>
      <c r="J956" s="6" t="s">
        <v>2466</v>
      </c>
      <c r="K956" s="6" t="s">
        <v>2466</v>
      </c>
      <c r="L956" s="5">
        <v>9123523845</v>
      </c>
      <c r="M956" s="5">
        <v>9123523845</v>
      </c>
      <c r="N956" s="6" t="s">
        <v>8972</v>
      </c>
      <c r="O956" s="6" t="s">
        <v>8972</v>
      </c>
      <c r="P956" s="6" t="s">
        <v>8973</v>
      </c>
      <c r="Q956" s="6" t="s">
        <v>8695</v>
      </c>
      <c r="R956" s="6">
        <f t="shared" si="28"/>
        <v>0</v>
      </c>
      <c r="S956" s="6">
        <v>0</v>
      </c>
      <c r="T956" s="6">
        <f t="shared" si="29"/>
        <v>0</v>
      </c>
    </row>
    <row r="957" spans="1:20" x14ac:dyDescent="0.2">
      <c r="A957" s="5">
        <v>2308</v>
      </c>
      <c r="B957" s="5">
        <v>1058</v>
      </c>
      <c r="C957" s="6" t="s">
        <v>2683</v>
      </c>
      <c r="D957" s="6" t="s">
        <v>2683</v>
      </c>
      <c r="E957" s="6" t="s">
        <v>2684</v>
      </c>
      <c r="F957" s="6" t="s">
        <v>2684</v>
      </c>
      <c r="G957" s="6" t="s">
        <v>2684</v>
      </c>
      <c r="H957" s="6" t="s">
        <v>2420</v>
      </c>
      <c r="I957" s="6" t="s">
        <v>2420</v>
      </c>
      <c r="J957" s="6" t="s">
        <v>2466</v>
      </c>
      <c r="K957" s="6" t="s">
        <v>2466</v>
      </c>
      <c r="L957" s="5">
        <v>9124958887</v>
      </c>
      <c r="M957" s="5">
        <v>9124958887</v>
      </c>
      <c r="N957" s="6" t="s">
        <v>8972</v>
      </c>
      <c r="O957" s="6" t="s">
        <v>8972</v>
      </c>
      <c r="P957" s="6" t="s">
        <v>8973</v>
      </c>
      <c r="Q957" s="6" t="s">
        <v>8695</v>
      </c>
      <c r="R957" s="6">
        <f t="shared" si="28"/>
        <v>0</v>
      </c>
      <c r="S957" s="6">
        <v>0</v>
      </c>
      <c r="T957" s="6">
        <f t="shared" si="29"/>
        <v>0</v>
      </c>
    </row>
    <row r="958" spans="1:20" x14ac:dyDescent="0.2">
      <c r="A958" s="5">
        <v>2309</v>
      </c>
      <c r="B958" s="5">
        <v>1059</v>
      </c>
      <c r="C958" s="6" t="s">
        <v>2685</v>
      </c>
      <c r="D958" s="6" t="s">
        <v>5484</v>
      </c>
      <c r="E958" s="6" t="s">
        <v>2686</v>
      </c>
      <c r="F958" s="6" t="s">
        <v>2686</v>
      </c>
      <c r="G958" s="6" t="s">
        <v>2686</v>
      </c>
      <c r="H958" s="6" t="s">
        <v>2420</v>
      </c>
      <c r="I958" s="6" t="s">
        <v>2420</v>
      </c>
      <c r="J958" s="6" t="s">
        <v>2466</v>
      </c>
      <c r="K958" s="6" t="s">
        <v>2466</v>
      </c>
      <c r="L958" s="5">
        <v>9126517420</v>
      </c>
      <c r="M958" s="5">
        <v>9126517420</v>
      </c>
      <c r="N958" s="6" t="s">
        <v>8972</v>
      </c>
      <c r="O958" s="6" t="s">
        <v>8972</v>
      </c>
      <c r="P958" s="6" t="s">
        <v>8973</v>
      </c>
      <c r="Q958" s="6" t="s">
        <v>8695</v>
      </c>
      <c r="R958" s="6">
        <f t="shared" si="28"/>
        <v>0</v>
      </c>
      <c r="S958" s="6">
        <v>0</v>
      </c>
      <c r="T958" s="6">
        <f t="shared" si="29"/>
        <v>0</v>
      </c>
    </row>
    <row r="959" spans="1:20" x14ac:dyDescent="0.2">
      <c r="A959" s="5">
        <v>2311</v>
      </c>
      <c r="B959" s="5">
        <v>1060</v>
      </c>
      <c r="C959" s="6" t="s">
        <v>2687</v>
      </c>
      <c r="D959" s="6" t="s">
        <v>5485</v>
      </c>
      <c r="E959" s="6" t="s">
        <v>2688</v>
      </c>
      <c r="F959" s="6" t="s">
        <v>2688</v>
      </c>
      <c r="G959" s="6" t="s">
        <v>2688</v>
      </c>
      <c r="H959" s="6" t="s">
        <v>2420</v>
      </c>
      <c r="I959" s="6" t="s">
        <v>2420</v>
      </c>
      <c r="J959" s="6" t="s">
        <v>2466</v>
      </c>
      <c r="K959" s="6" t="s">
        <v>2466</v>
      </c>
      <c r="L959" s="5">
        <v>9122331951</v>
      </c>
      <c r="M959" s="5">
        <v>9122331951</v>
      </c>
      <c r="N959" s="6" t="s">
        <v>8972</v>
      </c>
      <c r="O959" s="6" t="s">
        <v>8972</v>
      </c>
      <c r="P959" s="6" t="s">
        <v>8973</v>
      </c>
      <c r="Q959" s="6" t="s">
        <v>8695</v>
      </c>
      <c r="R959" s="6">
        <f t="shared" si="28"/>
        <v>0</v>
      </c>
      <c r="S959" s="6">
        <v>0</v>
      </c>
      <c r="T959" s="6">
        <f t="shared" si="29"/>
        <v>0</v>
      </c>
    </row>
    <row r="960" spans="1:20" x14ac:dyDescent="0.2">
      <c r="A960" s="5">
        <v>2251</v>
      </c>
      <c r="B960" s="5">
        <v>1061</v>
      </c>
      <c r="C960" s="6" t="s">
        <v>12205</v>
      </c>
      <c r="D960" s="6" t="s">
        <v>12205</v>
      </c>
      <c r="E960" s="6" t="s">
        <v>2581</v>
      </c>
      <c r="F960" s="6" t="s">
        <v>2581</v>
      </c>
      <c r="G960" s="6" t="s">
        <v>2581</v>
      </c>
      <c r="H960" s="6" t="s">
        <v>2582</v>
      </c>
      <c r="I960" s="6" t="s">
        <v>2582</v>
      </c>
      <c r="J960" s="6" t="s">
        <v>2466</v>
      </c>
      <c r="K960" s="6" t="s">
        <v>2466</v>
      </c>
      <c r="L960" s="5">
        <v>9122870301</v>
      </c>
      <c r="M960" s="5">
        <v>9122870301</v>
      </c>
      <c r="N960" s="6" t="s">
        <v>11017</v>
      </c>
      <c r="O960" s="6" t="s">
        <v>11017</v>
      </c>
      <c r="P960" s="6" t="s">
        <v>8973</v>
      </c>
      <c r="Q960" s="6" t="s">
        <v>8696</v>
      </c>
      <c r="R960" s="6">
        <f t="shared" si="28"/>
        <v>0</v>
      </c>
      <c r="S960" s="6">
        <v>0</v>
      </c>
      <c r="T960" s="6">
        <f t="shared" si="29"/>
        <v>0</v>
      </c>
    </row>
    <row r="961" spans="1:20" x14ac:dyDescent="0.2">
      <c r="A961" s="5">
        <v>2254</v>
      </c>
      <c r="B961" s="5">
        <v>1063</v>
      </c>
      <c r="C961" s="6" t="s">
        <v>2577</v>
      </c>
      <c r="D961" s="6" t="s">
        <v>2577</v>
      </c>
      <c r="E961" s="6" t="s">
        <v>2578</v>
      </c>
      <c r="F961" s="6" t="s">
        <v>8238</v>
      </c>
      <c r="G961" s="6" t="s">
        <v>12206</v>
      </c>
      <c r="H961" s="6" t="s">
        <v>2579</v>
      </c>
      <c r="I961" s="6" t="s">
        <v>2579</v>
      </c>
      <c r="J961" s="6" t="s">
        <v>2466</v>
      </c>
      <c r="K961" s="6" t="s">
        <v>2466</v>
      </c>
      <c r="L961" s="5">
        <v>9125109728</v>
      </c>
      <c r="M961" s="5">
        <v>9125109728</v>
      </c>
      <c r="N961" s="6" t="s">
        <v>8972</v>
      </c>
      <c r="O961" s="6" t="s">
        <v>8972</v>
      </c>
      <c r="P961" s="6" t="s">
        <v>8973</v>
      </c>
      <c r="Q961" s="6" t="s">
        <v>8696</v>
      </c>
      <c r="R961" s="6">
        <f t="shared" si="28"/>
        <v>0</v>
      </c>
      <c r="S961" s="6">
        <v>0</v>
      </c>
      <c r="T961" s="6">
        <f t="shared" si="29"/>
        <v>0</v>
      </c>
    </row>
    <row r="962" spans="1:20" x14ac:dyDescent="0.2">
      <c r="A962" s="5">
        <v>2252</v>
      </c>
      <c r="B962" s="5">
        <v>1064</v>
      </c>
      <c r="C962" s="6" t="s">
        <v>2571</v>
      </c>
      <c r="D962" s="6" t="s">
        <v>2571</v>
      </c>
      <c r="E962" s="6" t="s">
        <v>2572</v>
      </c>
      <c r="F962" s="6" t="s">
        <v>2572</v>
      </c>
      <c r="G962" s="6" t="s">
        <v>2572</v>
      </c>
      <c r="H962" s="6" t="s">
        <v>2573</v>
      </c>
      <c r="I962" s="6" t="s">
        <v>2573</v>
      </c>
      <c r="J962" s="6" t="s">
        <v>2466</v>
      </c>
      <c r="K962" s="6" t="s">
        <v>2466</v>
      </c>
      <c r="L962" s="5">
        <v>9124963426</v>
      </c>
      <c r="M962" s="5">
        <v>9124963426</v>
      </c>
      <c r="N962" s="6" t="s">
        <v>8972</v>
      </c>
      <c r="O962" s="6" t="s">
        <v>8972</v>
      </c>
      <c r="P962" s="6" t="s">
        <v>8973</v>
      </c>
      <c r="Q962" s="6" t="s">
        <v>8696</v>
      </c>
      <c r="R962" s="6">
        <f t="shared" ref="R962:R1025" si="30">IF(A962=A961,1,0)</f>
        <v>0</v>
      </c>
      <c r="S962" s="6">
        <v>0</v>
      </c>
      <c r="T962" s="6">
        <f t="shared" ref="T962:T1025" si="31">IF(B962=B961, 1, 0)</f>
        <v>0</v>
      </c>
    </row>
    <row r="963" spans="1:20" x14ac:dyDescent="0.2">
      <c r="A963" s="5">
        <v>2253</v>
      </c>
      <c r="B963" s="5">
        <v>1065</v>
      </c>
      <c r="C963" s="6" t="s">
        <v>2574</v>
      </c>
      <c r="D963" s="6" t="s">
        <v>2574</v>
      </c>
      <c r="E963" s="6" t="s">
        <v>2575</v>
      </c>
      <c r="F963" s="6" t="s">
        <v>2575</v>
      </c>
      <c r="G963" s="6" t="s">
        <v>2575</v>
      </c>
      <c r="H963" s="6" t="s">
        <v>2576</v>
      </c>
      <c r="I963" s="6" t="s">
        <v>2576</v>
      </c>
      <c r="J963" s="6" t="s">
        <v>2466</v>
      </c>
      <c r="K963" s="6" t="s">
        <v>2466</v>
      </c>
      <c r="L963" s="5">
        <v>9124626222</v>
      </c>
      <c r="M963" s="5">
        <v>9124626222</v>
      </c>
      <c r="N963" s="6" t="s">
        <v>8972</v>
      </c>
      <c r="O963" s="6" t="s">
        <v>8972</v>
      </c>
      <c r="P963" s="6" t="s">
        <v>8973</v>
      </c>
      <c r="Q963" s="6" t="s">
        <v>8696</v>
      </c>
      <c r="R963" s="6">
        <f t="shared" si="30"/>
        <v>0</v>
      </c>
      <c r="S963" s="6">
        <v>0</v>
      </c>
      <c r="T963" s="6">
        <f t="shared" si="31"/>
        <v>0</v>
      </c>
    </row>
    <row r="964" spans="1:20" x14ac:dyDescent="0.2">
      <c r="A964" s="5">
        <v>2236</v>
      </c>
      <c r="B964" s="5">
        <v>1066</v>
      </c>
      <c r="C964" s="6" t="s">
        <v>12203</v>
      </c>
      <c r="D964" s="6" t="s">
        <v>12203</v>
      </c>
      <c r="E964" s="6" t="s">
        <v>2540</v>
      </c>
      <c r="F964" s="6" t="s">
        <v>2540</v>
      </c>
      <c r="G964" s="6" t="s">
        <v>2540</v>
      </c>
      <c r="H964" s="6" t="s">
        <v>2541</v>
      </c>
      <c r="I964" s="6" t="s">
        <v>2541</v>
      </c>
      <c r="J964" s="6" t="s">
        <v>2466</v>
      </c>
      <c r="K964" s="6" t="s">
        <v>2466</v>
      </c>
      <c r="L964" s="5">
        <v>7067883234</v>
      </c>
      <c r="M964" s="5">
        <v>7067883234</v>
      </c>
      <c r="N964" s="6" t="s">
        <v>11017</v>
      </c>
      <c r="O964" s="6" t="s">
        <v>11017</v>
      </c>
      <c r="P964" s="6" t="s">
        <v>8973</v>
      </c>
      <c r="Q964" s="6" t="s">
        <v>8697</v>
      </c>
      <c r="R964" s="6">
        <f t="shared" si="30"/>
        <v>0</v>
      </c>
      <c r="S964" s="6">
        <v>0</v>
      </c>
      <c r="T964" s="6">
        <f t="shared" si="31"/>
        <v>0</v>
      </c>
    </row>
    <row r="965" spans="1:20" x14ac:dyDescent="0.2">
      <c r="A965" s="5">
        <v>2237</v>
      </c>
      <c r="B965" s="5">
        <v>1067</v>
      </c>
      <c r="C965" s="6" t="s">
        <v>2536</v>
      </c>
      <c r="D965" s="6" t="s">
        <v>2536</v>
      </c>
      <c r="E965" s="6" t="s">
        <v>2537</v>
      </c>
      <c r="F965" s="6" t="s">
        <v>2537</v>
      </c>
      <c r="G965" s="6" t="s">
        <v>2537</v>
      </c>
      <c r="H965" s="6" t="s">
        <v>2538</v>
      </c>
      <c r="I965" s="6" t="s">
        <v>2538</v>
      </c>
      <c r="J965" s="6" t="s">
        <v>2466</v>
      </c>
      <c r="K965" s="6" t="s">
        <v>2466</v>
      </c>
      <c r="L965" s="5">
        <v>7066774568</v>
      </c>
      <c r="M965" s="5">
        <v>7066774568</v>
      </c>
      <c r="N965" s="6" t="s">
        <v>8972</v>
      </c>
      <c r="O965" s="6" t="s">
        <v>8972</v>
      </c>
      <c r="P965" s="6" t="s">
        <v>8973</v>
      </c>
      <c r="Q965" s="6" t="s">
        <v>8697</v>
      </c>
      <c r="R965" s="6">
        <f t="shared" si="30"/>
        <v>0</v>
      </c>
      <c r="S965" s="6">
        <v>0</v>
      </c>
      <c r="T965" s="6">
        <f t="shared" si="31"/>
        <v>0</v>
      </c>
    </row>
    <row r="966" spans="1:20" x14ac:dyDescent="0.2">
      <c r="A966" s="5">
        <v>2239</v>
      </c>
      <c r="B966" s="5">
        <v>1068</v>
      </c>
      <c r="C966" s="6" t="s">
        <v>2542</v>
      </c>
      <c r="D966" s="6" t="s">
        <v>2542</v>
      </c>
      <c r="E966" s="6" t="s">
        <v>2543</v>
      </c>
      <c r="F966" s="6" t="s">
        <v>2543</v>
      </c>
      <c r="G966" s="6" t="s">
        <v>6770</v>
      </c>
      <c r="H966" s="6" t="s">
        <v>2544</v>
      </c>
      <c r="I966" s="6" t="s">
        <v>2544</v>
      </c>
      <c r="J966" s="6" t="s">
        <v>2466</v>
      </c>
      <c r="K966" s="6" t="s">
        <v>2466</v>
      </c>
      <c r="L966" s="5">
        <v>7062457361</v>
      </c>
      <c r="M966" s="5">
        <v>7062457361</v>
      </c>
      <c r="N966" s="6" t="s">
        <v>8972</v>
      </c>
      <c r="O966" s="6" t="s">
        <v>8972</v>
      </c>
      <c r="P966" s="6" t="s">
        <v>8973</v>
      </c>
      <c r="Q966" s="6" t="s">
        <v>8697</v>
      </c>
      <c r="R966" s="6">
        <f t="shared" si="30"/>
        <v>0</v>
      </c>
      <c r="S966" s="6">
        <v>0</v>
      </c>
      <c r="T966" s="6">
        <f t="shared" si="31"/>
        <v>0</v>
      </c>
    </row>
    <row r="967" spans="1:20" x14ac:dyDescent="0.2">
      <c r="A967" s="5">
        <v>2238</v>
      </c>
      <c r="B967" s="5">
        <v>1069</v>
      </c>
      <c r="C967" s="6" t="s">
        <v>2539</v>
      </c>
      <c r="D967" s="6" t="s">
        <v>2539</v>
      </c>
      <c r="E967" s="6" t="s">
        <v>2540</v>
      </c>
      <c r="F967" s="6" t="s">
        <v>2540</v>
      </c>
      <c r="G967" s="6" t="s">
        <v>2540</v>
      </c>
      <c r="H967" s="6" t="s">
        <v>2541</v>
      </c>
      <c r="I967" s="6" t="s">
        <v>2541</v>
      </c>
      <c r="J967" s="6" t="s">
        <v>2466</v>
      </c>
      <c r="K967" s="6" t="s">
        <v>2466</v>
      </c>
      <c r="L967" s="5">
        <v>7067882127</v>
      </c>
      <c r="M967" s="5">
        <v>7067882127</v>
      </c>
      <c r="N967" s="6" t="s">
        <v>8972</v>
      </c>
      <c r="O967" s="6" t="s">
        <v>8972</v>
      </c>
      <c r="P967" s="6" t="s">
        <v>8973</v>
      </c>
      <c r="Q967" s="6" t="s">
        <v>8697</v>
      </c>
      <c r="R967" s="6">
        <f t="shared" si="30"/>
        <v>0</v>
      </c>
      <c r="S967" s="6">
        <v>0</v>
      </c>
      <c r="T967" s="6">
        <f t="shared" si="31"/>
        <v>0</v>
      </c>
    </row>
    <row r="968" spans="1:20" x14ac:dyDescent="0.2">
      <c r="A968" s="5">
        <v>2240</v>
      </c>
      <c r="B968" s="5">
        <v>1070</v>
      </c>
      <c r="C968" s="6" t="s">
        <v>2545</v>
      </c>
      <c r="D968" s="6" t="s">
        <v>2545</v>
      </c>
      <c r="E968" s="6" t="s">
        <v>7438</v>
      </c>
      <c r="F968" s="6" t="s">
        <v>7438</v>
      </c>
      <c r="G968" s="6" t="s">
        <v>7438</v>
      </c>
      <c r="H968" s="6" t="s">
        <v>1087</v>
      </c>
      <c r="I968" s="6" t="s">
        <v>1087</v>
      </c>
      <c r="J968" s="6" t="s">
        <v>2466</v>
      </c>
      <c r="K968" s="6" t="s">
        <v>2466</v>
      </c>
      <c r="L968" s="5">
        <v>7702870290</v>
      </c>
      <c r="M968" s="5">
        <v>7702870290</v>
      </c>
      <c r="N968" s="6" t="s">
        <v>8972</v>
      </c>
      <c r="O968" s="6" t="s">
        <v>8972</v>
      </c>
      <c r="P968" s="6" t="s">
        <v>8973</v>
      </c>
      <c r="Q968" s="6" t="s">
        <v>8697</v>
      </c>
      <c r="R968" s="6">
        <f t="shared" si="30"/>
        <v>0</v>
      </c>
      <c r="S968" s="6">
        <v>0</v>
      </c>
      <c r="T968" s="6">
        <f t="shared" si="31"/>
        <v>0</v>
      </c>
    </row>
    <row r="969" spans="1:20" x14ac:dyDescent="0.2">
      <c r="A969" s="5">
        <v>2249</v>
      </c>
      <c r="B969" s="5">
        <v>1071</v>
      </c>
      <c r="C969" s="6" t="s">
        <v>2566</v>
      </c>
      <c r="D969" s="6" t="s">
        <v>2566</v>
      </c>
      <c r="E969" s="6" t="s">
        <v>2567</v>
      </c>
      <c r="F969" s="6" t="s">
        <v>2567</v>
      </c>
      <c r="G969" s="6" t="s">
        <v>6777</v>
      </c>
      <c r="H969" s="6" t="s">
        <v>2568</v>
      </c>
      <c r="I969" s="6" t="s">
        <v>2568</v>
      </c>
      <c r="J969" s="6" t="s">
        <v>2466</v>
      </c>
      <c r="K969" s="6" t="s">
        <v>2466</v>
      </c>
      <c r="L969" s="5">
        <v>7066085124</v>
      </c>
      <c r="M969" s="5">
        <v>7066085124</v>
      </c>
      <c r="N969" s="6" t="s">
        <v>8972</v>
      </c>
      <c r="O969" s="6" t="s">
        <v>8972</v>
      </c>
      <c r="P969" s="6" t="s">
        <v>8973</v>
      </c>
      <c r="Q969" s="6" t="s">
        <v>8697</v>
      </c>
      <c r="R969" s="6">
        <f t="shared" si="30"/>
        <v>0</v>
      </c>
      <c r="S969" s="6">
        <v>0</v>
      </c>
      <c r="T969" s="6">
        <f t="shared" si="31"/>
        <v>0</v>
      </c>
    </row>
    <row r="970" spans="1:20" x14ac:dyDescent="0.2">
      <c r="A970" s="5">
        <v>2250</v>
      </c>
      <c r="B970" s="5">
        <v>1072</v>
      </c>
      <c r="C970" s="6" t="s">
        <v>2569</v>
      </c>
      <c r="D970" s="6" t="s">
        <v>5487</v>
      </c>
      <c r="E970" s="6" t="s">
        <v>2570</v>
      </c>
      <c r="F970" s="6" t="s">
        <v>2570</v>
      </c>
      <c r="G970" s="6" t="s">
        <v>2570</v>
      </c>
      <c r="H970" s="6" t="s">
        <v>2560</v>
      </c>
      <c r="I970" s="6" t="s">
        <v>2560</v>
      </c>
      <c r="J970" s="6" t="s">
        <v>2466</v>
      </c>
      <c r="K970" s="6" t="s">
        <v>2466</v>
      </c>
      <c r="L970" s="5">
        <v>6789635013</v>
      </c>
      <c r="M970" s="5">
        <v>6789635013</v>
      </c>
      <c r="N970" s="6" t="s">
        <v>8972</v>
      </c>
      <c r="O970" s="6" t="s">
        <v>8972</v>
      </c>
      <c r="P970" s="6" t="s">
        <v>8973</v>
      </c>
      <c r="Q970" s="6" t="s">
        <v>8697</v>
      </c>
      <c r="R970" s="6">
        <f t="shared" si="30"/>
        <v>0</v>
      </c>
      <c r="S970" s="6">
        <v>0</v>
      </c>
      <c r="T970" s="6">
        <f t="shared" si="31"/>
        <v>0</v>
      </c>
    </row>
    <row r="971" spans="1:20" x14ac:dyDescent="0.2">
      <c r="A971" s="5">
        <v>2242</v>
      </c>
      <c r="B971" s="5">
        <v>1073</v>
      </c>
      <c r="C971" s="6" t="s">
        <v>2549</v>
      </c>
      <c r="D971" s="6" t="s">
        <v>2549</v>
      </c>
      <c r="E971" s="6" t="s">
        <v>2550</v>
      </c>
      <c r="F971" s="6" t="s">
        <v>2550</v>
      </c>
      <c r="G971" s="6" t="s">
        <v>2550</v>
      </c>
      <c r="H971" s="6" t="s">
        <v>2551</v>
      </c>
      <c r="I971" s="6" t="s">
        <v>2551</v>
      </c>
      <c r="J971" s="6" t="s">
        <v>2466</v>
      </c>
      <c r="K971" s="6" t="s">
        <v>2466</v>
      </c>
      <c r="L971" s="5">
        <v>7067544348</v>
      </c>
      <c r="M971" s="5">
        <v>7067544348</v>
      </c>
      <c r="N971" s="6" t="s">
        <v>8972</v>
      </c>
      <c r="O971" s="6" t="s">
        <v>8972</v>
      </c>
      <c r="P971" s="6" t="s">
        <v>8973</v>
      </c>
      <c r="Q971" s="6" t="s">
        <v>8697</v>
      </c>
      <c r="R971" s="6">
        <f t="shared" si="30"/>
        <v>0</v>
      </c>
      <c r="S971" s="6">
        <v>0</v>
      </c>
      <c r="T971" s="6">
        <f t="shared" si="31"/>
        <v>0</v>
      </c>
    </row>
    <row r="972" spans="1:20" x14ac:dyDescent="0.2">
      <c r="A972" s="5">
        <v>2241</v>
      </c>
      <c r="B972" s="5">
        <v>1074</v>
      </c>
      <c r="C972" s="6" t="s">
        <v>2546</v>
      </c>
      <c r="D972" s="6" t="s">
        <v>2546</v>
      </c>
      <c r="E972" s="6" t="s">
        <v>2547</v>
      </c>
      <c r="F972" s="6" t="s">
        <v>2547</v>
      </c>
      <c r="G972" s="6" t="s">
        <v>6771</v>
      </c>
      <c r="H972" s="6" t="s">
        <v>2548</v>
      </c>
      <c r="I972" s="6" t="s">
        <v>2548</v>
      </c>
      <c r="J972" s="6" t="s">
        <v>2466</v>
      </c>
      <c r="K972" s="6" t="s">
        <v>2466</v>
      </c>
      <c r="L972" s="5">
        <v>7063766100</v>
      </c>
      <c r="M972" s="5">
        <v>7063766100</v>
      </c>
      <c r="N972" s="6" t="s">
        <v>8972</v>
      </c>
      <c r="O972" s="6" t="s">
        <v>8972</v>
      </c>
      <c r="P972" s="6" t="s">
        <v>8973</v>
      </c>
      <c r="Q972" s="6" t="s">
        <v>8697</v>
      </c>
      <c r="R972" s="6">
        <f t="shared" si="30"/>
        <v>0</v>
      </c>
      <c r="S972" s="6">
        <v>0</v>
      </c>
      <c r="T972" s="6">
        <f t="shared" si="31"/>
        <v>0</v>
      </c>
    </row>
    <row r="973" spans="1:20" x14ac:dyDescent="0.2">
      <c r="A973" s="5">
        <v>2248</v>
      </c>
      <c r="B973" s="5">
        <v>1075</v>
      </c>
      <c r="C973" s="6" t="s">
        <v>2563</v>
      </c>
      <c r="D973" s="6" t="s">
        <v>2563</v>
      </c>
      <c r="E973" s="6" t="s">
        <v>2564</v>
      </c>
      <c r="F973" s="6" t="s">
        <v>2564</v>
      </c>
      <c r="G973" s="6" t="s">
        <v>6776</v>
      </c>
      <c r="H973" s="6" t="s">
        <v>2565</v>
      </c>
      <c r="I973" s="6" t="s">
        <v>2565</v>
      </c>
      <c r="J973" s="6" t="s">
        <v>2466</v>
      </c>
      <c r="K973" s="6" t="s">
        <v>2466</v>
      </c>
      <c r="L973" s="5">
        <v>7702660935</v>
      </c>
      <c r="M973" s="5">
        <v>7702660935</v>
      </c>
      <c r="N973" s="6" t="s">
        <v>8972</v>
      </c>
      <c r="O973" s="6" t="s">
        <v>8972</v>
      </c>
      <c r="P973" s="6" t="s">
        <v>8973</v>
      </c>
      <c r="Q973" s="6" t="s">
        <v>8697</v>
      </c>
      <c r="R973" s="6">
        <f t="shared" si="30"/>
        <v>0</v>
      </c>
      <c r="S973" s="6">
        <v>0</v>
      </c>
      <c r="T973" s="6">
        <f t="shared" si="31"/>
        <v>0</v>
      </c>
    </row>
    <row r="974" spans="1:20" x14ac:dyDescent="0.2">
      <c r="A974" s="5">
        <v>2243</v>
      </c>
      <c r="B974" s="5">
        <v>1076</v>
      </c>
      <c r="C974" s="6" t="s">
        <v>2552</v>
      </c>
      <c r="D974" s="6" t="s">
        <v>2552</v>
      </c>
      <c r="E974" s="6" t="s">
        <v>2553</v>
      </c>
      <c r="F974" s="6" t="s">
        <v>2553</v>
      </c>
      <c r="G974" s="6" t="s">
        <v>12204</v>
      </c>
      <c r="H974" s="6" t="s">
        <v>1317</v>
      </c>
      <c r="I974" s="6" t="s">
        <v>1317</v>
      </c>
      <c r="J974" s="6" t="s">
        <v>2466</v>
      </c>
      <c r="K974" s="6" t="s">
        <v>2466</v>
      </c>
      <c r="L974" s="5">
        <v>7067438171</v>
      </c>
      <c r="M974" s="5">
        <v>7067438171</v>
      </c>
      <c r="N974" s="6" t="s">
        <v>8972</v>
      </c>
      <c r="O974" s="6" t="s">
        <v>8972</v>
      </c>
      <c r="P974" s="6" t="s">
        <v>8973</v>
      </c>
      <c r="Q974" s="6" t="s">
        <v>8697</v>
      </c>
      <c r="R974" s="6">
        <f t="shared" si="30"/>
        <v>0</v>
      </c>
      <c r="S974" s="6">
        <v>0</v>
      </c>
      <c r="T974" s="6">
        <f t="shared" si="31"/>
        <v>0</v>
      </c>
    </row>
    <row r="975" spans="1:20" x14ac:dyDescent="0.2">
      <c r="A975" s="5">
        <v>2244</v>
      </c>
      <c r="B975" s="5">
        <v>1077</v>
      </c>
      <c r="C975" s="6" t="s">
        <v>2554</v>
      </c>
      <c r="D975" s="6" t="s">
        <v>2554</v>
      </c>
      <c r="E975" s="6" t="s">
        <v>7596</v>
      </c>
      <c r="F975" s="6" t="s">
        <v>7596</v>
      </c>
      <c r="G975" s="6" t="s">
        <v>7597</v>
      </c>
      <c r="H975" s="6" t="s">
        <v>2084</v>
      </c>
      <c r="I975" s="6" t="s">
        <v>2084</v>
      </c>
      <c r="J975" s="6" t="s">
        <v>2466</v>
      </c>
      <c r="K975" s="6" t="s">
        <v>2466</v>
      </c>
      <c r="L975" s="5">
        <v>7067825991</v>
      </c>
      <c r="M975" s="5">
        <v>7067825991</v>
      </c>
      <c r="N975" s="6" t="s">
        <v>8972</v>
      </c>
      <c r="O975" s="6" t="s">
        <v>8972</v>
      </c>
      <c r="P975" s="6" t="s">
        <v>8973</v>
      </c>
      <c r="Q975" s="6" t="s">
        <v>8697</v>
      </c>
      <c r="R975" s="6">
        <f t="shared" si="30"/>
        <v>0</v>
      </c>
      <c r="S975" s="6">
        <v>0</v>
      </c>
      <c r="T975" s="6">
        <f t="shared" si="31"/>
        <v>0</v>
      </c>
    </row>
    <row r="976" spans="1:20" x14ac:dyDescent="0.2">
      <c r="A976" s="5">
        <v>2245</v>
      </c>
      <c r="B976" s="5">
        <v>1078</v>
      </c>
      <c r="C976" s="6" t="s">
        <v>2555</v>
      </c>
      <c r="D976" s="6" t="s">
        <v>2555</v>
      </c>
      <c r="E976" s="6" t="s">
        <v>2556</v>
      </c>
      <c r="F976" s="6" t="s">
        <v>2556</v>
      </c>
      <c r="G976" s="6" t="s">
        <v>2556</v>
      </c>
      <c r="H976" s="6" t="s">
        <v>2557</v>
      </c>
      <c r="I976" s="6" t="s">
        <v>2557</v>
      </c>
      <c r="J976" s="6" t="s">
        <v>2466</v>
      </c>
      <c r="K976" s="6" t="s">
        <v>2466</v>
      </c>
      <c r="L976" s="5">
        <v>7062455050</v>
      </c>
      <c r="M976" s="5">
        <v>7062455050</v>
      </c>
      <c r="N976" s="6" t="s">
        <v>8972</v>
      </c>
      <c r="O976" s="6" t="s">
        <v>8972</v>
      </c>
      <c r="P976" s="6" t="s">
        <v>8973</v>
      </c>
      <c r="Q976" s="6" t="s">
        <v>8697</v>
      </c>
      <c r="R976" s="6">
        <f t="shared" si="30"/>
        <v>0</v>
      </c>
      <c r="S976" s="6">
        <v>0</v>
      </c>
      <c r="T976" s="6">
        <f t="shared" si="31"/>
        <v>0</v>
      </c>
    </row>
    <row r="977" spans="1:21" x14ac:dyDescent="0.2">
      <c r="A977" s="5">
        <v>2247</v>
      </c>
      <c r="B977" s="5">
        <v>1079</v>
      </c>
      <c r="C977" s="6" t="s">
        <v>2561</v>
      </c>
      <c r="D977" s="6" t="s">
        <v>2561</v>
      </c>
      <c r="E977" s="6" t="s">
        <v>2562</v>
      </c>
      <c r="F977" s="6" t="s">
        <v>2562</v>
      </c>
      <c r="G977" s="6" t="s">
        <v>2562</v>
      </c>
      <c r="H977" s="6" t="s">
        <v>1638</v>
      </c>
      <c r="I977" s="6" t="s">
        <v>1638</v>
      </c>
      <c r="J977" s="6" t="s">
        <v>2466</v>
      </c>
      <c r="K977" s="6" t="s">
        <v>2466</v>
      </c>
      <c r="L977" s="5">
        <v>7709697510</v>
      </c>
      <c r="M977" s="5">
        <v>7709697510</v>
      </c>
      <c r="N977" s="6" t="s">
        <v>8972</v>
      </c>
      <c r="O977" s="6" t="s">
        <v>8972</v>
      </c>
      <c r="P977" s="6" t="s">
        <v>8973</v>
      </c>
      <c r="Q977" s="6" t="s">
        <v>8697</v>
      </c>
      <c r="R977" s="6">
        <f t="shared" si="30"/>
        <v>0</v>
      </c>
      <c r="S977" s="6">
        <v>0</v>
      </c>
      <c r="T977" s="6">
        <f t="shared" si="31"/>
        <v>0</v>
      </c>
    </row>
    <row r="978" spans="1:21" x14ac:dyDescent="0.2">
      <c r="A978" s="5">
        <v>2246</v>
      </c>
      <c r="B978" s="5">
        <v>1080</v>
      </c>
      <c r="C978" s="6" t="s">
        <v>2558</v>
      </c>
      <c r="D978" s="6" t="s">
        <v>2558</v>
      </c>
      <c r="E978" s="6" t="s">
        <v>2559</v>
      </c>
      <c r="F978" s="6" t="s">
        <v>2559</v>
      </c>
      <c r="G978" s="6" t="s">
        <v>6774</v>
      </c>
      <c r="H978" s="6" t="s">
        <v>2560</v>
      </c>
      <c r="I978" s="6" t="s">
        <v>2560</v>
      </c>
      <c r="J978" s="6" t="s">
        <v>2466</v>
      </c>
      <c r="K978" s="6" t="s">
        <v>2466</v>
      </c>
      <c r="L978" s="5">
        <v>7708676633</v>
      </c>
      <c r="M978" s="5">
        <v>7708676633</v>
      </c>
      <c r="N978" s="6" t="s">
        <v>8972</v>
      </c>
      <c r="O978" s="6" t="s">
        <v>8972</v>
      </c>
      <c r="P978" s="6" t="s">
        <v>8973</v>
      </c>
      <c r="Q978" s="6" t="s">
        <v>8697</v>
      </c>
      <c r="R978" s="6">
        <f t="shared" si="30"/>
        <v>0</v>
      </c>
      <c r="S978" s="6">
        <v>0</v>
      </c>
      <c r="T978" s="6">
        <f t="shared" si="31"/>
        <v>0</v>
      </c>
    </row>
    <row r="979" spans="1:21" x14ac:dyDescent="0.2">
      <c r="A979" s="21">
        <v>2353</v>
      </c>
      <c r="B979" s="21">
        <v>1081</v>
      </c>
      <c r="C979" s="6" t="s">
        <v>2775</v>
      </c>
      <c r="D979" s="6" t="s">
        <v>2775</v>
      </c>
      <c r="E979" s="6" t="s">
        <v>2776</v>
      </c>
      <c r="F979" s="6" t="s">
        <v>2776</v>
      </c>
      <c r="G979" s="6" t="s">
        <v>2776</v>
      </c>
      <c r="H979" s="6" t="s">
        <v>2777</v>
      </c>
      <c r="I979" s="6" t="s">
        <v>2777</v>
      </c>
      <c r="J979" s="6" t="s">
        <v>2466</v>
      </c>
      <c r="K979" s="6" t="s">
        <v>2466</v>
      </c>
      <c r="L979" s="5">
        <v>7069356442</v>
      </c>
      <c r="M979" s="5">
        <v>7069356442</v>
      </c>
      <c r="N979" s="6" t="s">
        <v>11017</v>
      </c>
      <c r="O979" s="6" t="s">
        <v>11017</v>
      </c>
      <c r="P979" s="6" t="s">
        <v>8973</v>
      </c>
      <c r="Q979" s="6" t="s">
        <v>8698</v>
      </c>
      <c r="R979" s="6">
        <f t="shared" si="30"/>
        <v>0</v>
      </c>
      <c r="S979" s="6">
        <v>0</v>
      </c>
      <c r="T979" s="6">
        <f t="shared" si="31"/>
        <v>0</v>
      </c>
    </row>
    <row r="980" spans="1:21" x14ac:dyDescent="0.2">
      <c r="A980" s="5">
        <v>2353</v>
      </c>
      <c r="B980" s="21">
        <v>1082</v>
      </c>
      <c r="C980" s="6" t="s">
        <v>2775</v>
      </c>
      <c r="D980" s="6" t="s">
        <v>2775</v>
      </c>
      <c r="E980" s="6" t="s">
        <v>2776</v>
      </c>
      <c r="F980" s="6" t="s">
        <v>2776</v>
      </c>
      <c r="G980" s="6" t="s">
        <v>2776</v>
      </c>
      <c r="H980" s="6" t="s">
        <v>2777</v>
      </c>
      <c r="I980" s="6" t="s">
        <v>2777</v>
      </c>
      <c r="J980" s="6" t="s">
        <v>2466</v>
      </c>
      <c r="K980" s="6" t="s">
        <v>2466</v>
      </c>
      <c r="L980" s="5">
        <v>7069356442</v>
      </c>
      <c r="M980" s="5">
        <v>7069356442</v>
      </c>
      <c r="N980" s="6" t="s">
        <v>11017</v>
      </c>
      <c r="O980" s="6" t="s">
        <v>8972</v>
      </c>
      <c r="P980" s="6" t="s">
        <v>8973</v>
      </c>
      <c r="Q980" s="6" t="s">
        <v>8698</v>
      </c>
      <c r="R980" s="6">
        <f t="shared" si="30"/>
        <v>1</v>
      </c>
      <c r="S980" s="6">
        <v>1</v>
      </c>
      <c r="T980" s="6">
        <f t="shared" si="31"/>
        <v>0</v>
      </c>
    </row>
    <row r="981" spans="1:21" x14ac:dyDescent="0.2">
      <c r="A981" s="21">
        <v>2354</v>
      </c>
      <c r="B981" s="5">
        <v>1082</v>
      </c>
      <c r="C981" s="6" t="s">
        <v>2775</v>
      </c>
      <c r="D981" s="6" t="s">
        <v>2775</v>
      </c>
      <c r="E981" s="6" t="s">
        <v>2776</v>
      </c>
      <c r="F981" s="6" t="s">
        <v>2776</v>
      </c>
      <c r="G981" s="6" t="s">
        <v>13342</v>
      </c>
      <c r="H981" s="6" t="s">
        <v>2777</v>
      </c>
      <c r="I981" s="6" t="s">
        <v>2777</v>
      </c>
      <c r="J981" s="6" t="s">
        <v>2466</v>
      </c>
      <c r="K981" s="6" t="s">
        <v>2466</v>
      </c>
      <c r="L981" s="5">
        <v>7069356442</v>
      </c>
      <c r="M981" s="5">
        <v>7069356442</v>
      </c>
      <c r="N981" s="6" t="s">
        <v>8972</v>
      </c>
      <c r="O981" s="6" t="s">
        <v>8972</v>
      </c>
      <c r="P981" s="6" t="s">
        <v>8973</v>
      </c>
      <c r="Q981" s="6" t="s">
        <v>8698</v>
      </c>
      <c r="R981" s="6">
        <f t="shared" si="30"/>
        <v>0</v>
      </c>
      <c r="S981" s="6">
        <v>0</v>
      </c>
      <c r="T981" s="6">
        <f t="shared" si="31"/>
        <v>1</v>
      </c>
      <c r="U981" s="6" t="s">
        <v>21418</v>
      </c>
    </row>
    <row r="982" spans="1:21" x14ac:dyDescent="0.2">
      <c r="A982" s="5">
        <v>2298</v>
      </c>
      <c r="B982" s="5">
        <v>1083</v>
      </c>
      <c r="C982" s="6" t="s">
        <v>12214</v>
      </c>
      <c r="D982" s="6" t="s">
        <v>12214</v>
      </c>
      <c r="E982" s="6" t="s">
        <v>2675</v>
      </c>
      <c r="F982" s="6" t="s">
        <v>2675</v>
      </c>
      <c r="G982" s="6" t="s">
        <v>2675</v>
      </c>
      <c r="H982" s="6" t="s">
        <v>2676</v>
      </c>
      <c r="I982" s="6" t="s">
        <v>2676</v>
      </c>
      <c r="J982" s="6" t="s">
        <v>2466</v>
      </c>
      <c r="K982" s="6" t="s">
        <v>2466</v>
      </c>
      <c r="L982" s="5">
        <v>4042983250</v>
      </c>
      <c r="M982" s="5">
        <v>4042983250</v>
      </c>
      <c r="N982" s="6" t="s">
        <v>11017</v>
      </c>
      <c r="O982" s="6" t="s">
        <v>11017</v>
      </c>
      <c r="P982" s="6" t="s">
        <v>8973</v>
      </c>
      <c r="Q982" s="6" t="s">
        <v>8699</v>
      </c>
      <c r="R982" s="6">
        <f t="shared" si="30"/>
        <v>0</v>
      </c>
      <c r="S982" s="6">
        <v>0</v>
      </c>
      <c r="T982" s="6">
        <f t="shared" si="31"/>
        <v>0</v>
      </c>
    </row>
    <row r="983" spans="1:21" x14ac:dyDescent="0.2">
      <c r="A983" s="5">
        <v>2301</v>
      </c>
      <c r="B983" s="5">
        <v>1084</v>
      </c>
      <c r="C983" s="6" t="s">
        <v>2674</v>
      </c>
      <c r="D983" s="6" t="s">
        <v>2674</v>
      </c>
      <c r="E983" s="6" t="s">
        <v>2675</v>
      </c>
      <c r="F983" s="6" t="s">
        <v>2675</v>
      </c>
      <c r="G983" s="6" t="s">
        <v>2675</v>
      </c>
      <c r="H983" s="6" t="s">
        <v>2676</v>
      </c>
      <c r="I983" s="6" t="s">
        <v>2676</v>
      </c>
      <c r="J983" s="6" t="s">
        <v>2466</v>
      </c>
      <c r="K983" s="6" t="s">
        <v>2466</v>
      </c>
      <c r="L983" s="5">
        <v>4042988998</v>
      </c>
      <c r="M983" s="5">
        <v>4042988998</v>
      </c>
      <c r="N983" s="6" t="s">
        <v>8972</v>
      </c>
      <c r="O983" s="6" t="s">
        <v>8972</v>
      </c>
      <c r="P983" s="6" t="s">
        <v>8973</v>
      </c>
      <c r="Q983" s="6" t="s">
        <v>8699</v>
      </c>
      <c r="R983" s="6">
        <f t="shared" si="30"/>
        <v>0</v>
      </c>
      <c r="S983" s="6">
        <v>0</v>
      </c>
      <c r="T983" s="6">
        <f t="shared" si="31"/>
        <v>0</v>
      </c>
    </row>
    <row r="984" spans="1:21" x14ac:dyDescent="0.2">
      <c r="A984" s="5">
        <v>2302</v>
      </c>
      <c r="B984" s="5">
        <v>1085</v>
      </c>
      <c r="C984" s="6" t="s">
        <v>2677</v>
      </c>
      <c r="D984" s="6" t="s">
        <v>2677</v>
      </c>
      <c r="E984" s="6" t="s">
        <v>7598</v>
      </c>
      <c r="F984" s="6" t="s">
        <v>7598</v>
      </c>
      <c r="G984" s="6" t="s">
        <v>7599</v>
      </c>
      <c r="H984" s="6" t="s">
        <v>2465</v>
      </c>
      <c r="I984" s="6" t="s">
        <v>2465</v>
      </c>
      <c r="J984" s="6" t="s">
        <v>2466</v>
      </c>
      <c r="K984" s="6" t="s">
        <v>2466</v>
      </c>
      <c r="L984" s="5">
        <v>4042988998</v>
      </c>
      <c r="M984" s="5">
        <v>4042988998</v>
      </c>
      <c r="N984" s="6" t="s">
        <v>8972</v>
      </c>
      <c r="O984" s="6" t="s">
        <v>8972</v>
      </c>
      <c r="P984" s="6" t="s">
        <v>8973</v>
      </c>
      <c r="Q984" s="6" t="s">
        <v>8699</v>
      </c>
      <c r="R984" s="6">
        <f t="shared" si="30"/>
        <v>0</v>
      </c>
      <c r="S984" s="6">
        <v>0</v>
      </c>
      <c r="T984" s="6">
        <f t="shared" si="31"/>
        <v>0</v>
      </c>
    </row>
    <row r="985" spans="1:21" x14ac:dyDescent="0.2">
      <c r="A985" s="5">
        <v>2299</v>
      </c>
      <c r="B985" s="5">
        <v>1086</v>
      </c>
      <c r="C985" s="6" t="s">
        <v>2669</v>
      </c>
      <c r="D985" s="6" t="s">
        <v>2669</v>
      </c>
      <c r="E985" s="6" t="s">
        <v>2670</v>
      </c>
      <c r="F985" s="6" t="s">
        <v>2670</v>
      </c>
      <c r="G985" s="6" t="s">
        <v>2670</v>
      </c>
      <c r="H985" s="6" t="s">
        <v>1727</v>
      </c>
      <c r="I985" s="6" t="s">
        <v>1727</v>
      </c>
      <c r="J985" s="6" t="s">
        <v>2466</v>
      </c>
      <c r="K985" s="6" t="s">
        <v>2466</v>
      </c>
      <c r="L985" s="5">
        <v>4042862215</v>
      </c>
      <c r="M985" s="5">
        <v>4042862215</v>
      </c>
      <c r="N985" s="6" t="s">
        <v>8972</v>
      </c>
      <c r="O985" s="6" t="s">
        <v>8972</v>
      </c>
      <c r="P985" s="6" t="s">
        <v>8973</v>
      </c>
      <c r="Q985" s="6" t="s">
        <v>8699</v>
      </c>
      <c r="R985" s="6">
        <f t="shared" si="30"/>
        <v>0</v>
      </c>
      <c r="S985" s="6">
        <v>0</v>
      </c>
      <c r="T985" s="6">
        <f t="shared" si="31"/>
        <v>0</v>
      </c>
    </row>
    <row r="986" spans="1:21" x14ac:dyDescent="0.2">
      <c r="A986" s="5">
        <v>2300</v>
      </c>
      <c r="B986" s="5">
        <v>1087</v>
      </c>
      <c r="C986" s="6" t="s">
        <v>2671</v>
      </c>
      <c r="D986" s="6" t="s">
        <v>2671</v>
      </c>
      <c r="E986" s="6" t="s">
        <v>2672</v>
      </c>
      <c r="F986" s="6" t="s">
        <v>2672</v>
      </c>
      <c r="G986" s="6" t="s">
        <v>2672</v>
      </c>
      <c r="H986" s="6" t="s">
        <v>2673</v>
      </c>
      <c r="I986" s="6" t="s">
        <v>2673</v>
      </c>
      <c r="J986" s="6" t="s">
        <v>2466</v>
      </c>
      <c r="K986" s="6" t="s">
        <v>2466</v>
      </c>
      <c r="L986" s="5">
        <v>6782102700</v>
      </c>
      <c r="M986" s="5">
        <v>6782102700</v>
      </c>
      <c r="N986" s="6" t="s">
        <v>8972</v>
      </c>
      <c r="O986" s="6" t="s">
        <v>8972</v>
      </c>
      <c r="P986" s="6" t="s">
        <v>8973</v>
      </c>
      <c r="Q986" s="6" t="s">
        <v>8699</v>
      </c>
      <c r="R986" s="6">
        <f t="shared" si="30"/>
        <v>0</v>
      </c>
      <c r="S986" s="6">
        <v>0</v>
      </c>
      <c r="T986" s="6">
        <f t="shared" si="31"/>
        <v>0</v>
      </c>
    </row>
    <row r="987" spans="1:21" x14ac:dyDescent="0.2">
      <c r="A987" s="5">
        <v>2374</v>
      </c>
      <c r="B987" s="5">
        <v>1088</v>
      </c>
      <c r="C987" s="6" t="s">
        <v>2801</v>
      </c>
      <c r="D987" s="6" t="s">
        <v>2801</v>
      </c>
      <c r="E987" s="6" t="s">
        <v>12248</v>
      </c>
      <c r="F987" s="6" t="s">
        <v>12248</v>
      </c>
      <c r="G987" s="6" t="s">
        <v>12249</v>
      </c>
      <c r="H987" s="6" t="s">
        <v>1727</v>
      </c>
      <c r="I987" s="6" t="s">
        <v>1727</v>
      </c>
      <c r="J987" s="6" t="s">
        <v>2466</v>
      </c>
      <c r="K987" s="6" t="s">
        <v>2466</v>
      </c>
      <c r="L987" s="5">
        <v>4042890313</v>
      </c>
      <c r="M987" s="5">
        <v>4042890313</v>
      </c>
      <c r="N987" s="6" t="s">
        <v>11017</v>
      </c>
      <c r="O987" s="6" t="s">
        <v>11017</v>
      </c>
      <c r="P987" s="6" t="s">
        <v>8973</v>
      </c>
      <c r="Q987" s="6" t="s">
        <v>8700</v>
      </c>
      <c r="R987" s="6">
        <f t="shared" si="30"/>
        <v>0</v>
      </c>
      <c r="S987" s="6">
        <v>0</v>
      </c>
      <c r="T987" s="6">
        <f t="shared" si="31"/>
        <v>0</v>
      </c>
    </row>
    <row r="988" spans="1:21" x14ac:dyDescent="0.2">
      <c r="A988" s="5">
        <v>2375</v>
      </c>
      <c r="B988" s="5">
        <v>1089</v>
      </c>
      <c r="C988" s="6" t="s">
        <v>2801</v>
      </c>
      <c r="D988" s="6" t="s">
        <v>2801</v>
      </c>
      <c r="E988" s="6" t="s">
        <v>2802</v>
      </c>
      <c r="F988" s="6" t="s">
        <v>2802</v>
      </c>
      <c r="G988" s="6" t="s">
        <v>13138</v>
      </c>
      <c r="H988" s="6" t="s">
        <v>1727</v>
      </c>
      <c r="I988" s="6" t="s">
        <v>1727</v>
      </c>
      <c r="J988" s="6" t="s">
        <v>2466</v>
      </c>
      <c r="K988" s="6" t="s">
        <v>2466</v>
      </c>
      <c r="L988" s="5">
        <v>4042890313</v>
      </c>
      <c r="M988" s="5">
        <v>4042890313</v>
      </c>
      <c r="N988" s="6" t="s">
        <v>8972</v>
      </c>
      <c r="O988" s="6" t="s">
        <v>8972</v>
      </c>
      <c r="P988" s="6" t="s">
        <v>8973</v>
      </c>
      <c r="Q988" s="6" t="s">
        <v>8700</v>
      </c>
      <c r="R988" s="6">
        <f t="shared" si="30"/>
        <v>0</v>
      </c>
      <c r="S988" s="6">
        <v>0</v>
      </c>
      <c r="T988" s="6">
        <f t="shared" si="31"/>
        <v>0</v>
      </c>
    </row>
    <row r="989" spans="1:21" x14ac:dyDescent="0.2">
      <c r="A989" s="5">
        <v>2327</v>
      </c>
      <c r="B989" s="5">
        <v>1090</v>
      </c>
      <c r="C989" s="6" t="s">
        <v>12223</v>
      </c>
      <c r="D989" s="6" t="s">
        <v>12223</v>
      </c>
      <c r="E989" s="6" t="s">
        <v>12224</v>
      </c>
      <c r="F989" s="6" t="s">
        <v>12224</v>
      </c>
      <c r="G989" s="6" t="s">
        <v>12224</v>
      </c>
      <c r="H989" s="6" t="s">
        <v>2736</v>
      </c>
      <c r="I989" s="6" t="s">
        <v>2736</v>
      </c>
      <c r="J989" s="6" t="s">
        <v>2466</v>
      </c>
      <c r="K989" s="6" t="s">
        <v>2466</v>
      </c>
      <c r="L989" s="5">
        <v>2294689166</v>
      </c>
      <c r="M989" s="5">
        <v>2294689166</v>
      </c>
      <c r="N989" s="6" t="s">
        <v>11017</v>
      </c>
      <c r="O989" s="6" t="s">
        <v>11017</v>
      </c>
      <c r="P989" s="6" t="s">
        <v>8973</v>
      </c>
      <c r="Q989" s="6" t="s">
        <v>8701</v>
      </c>
      <c r="R989" s="6">
        <f t="shared" si="30"/>
        <v>0</v>
      </c>
      <c r="S989" s="6">
        <v>0</v>
      </c>
      <c r="T989" s="6">
        <f t="shared" si="31"/>
        <v>0</v>
      </c>
    </row>
    <row r="990" spans="1:21" x14ac:dyDescent="0.2">
      <c r="A990" s="5">
        <v>2330</v>
      </c>
      <c r="B990" s="5">
        <v>1091</v>
      </c>
      <c r="C990" s="6" t="s">
        <v>2729</v>
      </c>
      <c r="D990" s="6" t="s">
        <v>5488</v>
      </c>
      <c r="E990" s="6" t="s">
        <v>2730</v>
      </c>
      <c r="F990" s="6" t="s">
        <v>2730</v>
      </c>
      <c r="G990" s="6" t="s">
        <v>2730</v>
      </c>
      <c r="H990" s="6" t="s">
        <v>2725</v>
      </c>
      <c r="I990" s="6" t="s">
        <v>2725</v>
      </c>
      <c r="J990" s="6" t="s">
        <v>2466</v>
      </c>
      <c r="K990" s="6" t="s">
        <v>2466</v>
      </c>
      <c r="L990" s="5">
        <v>9123842252</v>
      </c>
      <c r="M990" s="5">
        <v>9123842252</v>
      </c>
      <c r="N990" s="6" t="s">
        <v>8972</v>
      </c>
      <c r="O990" s="6" t="s">
        <v>8972</v>
      </c>
      <c r="P990" s="6" t="s">
        <v>8973</v>
      </c>
      <c r="Q990" s="6" t="s">
        <v>8701</v>
      </c>
      <c r="R990" s="6">
        <f t="shared" si="30"/>
        <v>0</v>
      </c>
      <c r="S990" s="6">
        <v>0</v>
      </c>
      <c r="T990" s="6">
        <f t="shared" si="31"/>
        <v>0</v>
      </c>
    </row>
    <row r="991" spans="1:21" x14ac:dyDescent="0.2">
      <c r="A991" s="5">
        <v>2328</v>
      </c>
      <c r="B991" s="5">
        <v>1092</v>
      </c>
      <c r="C991" s="6" t="s">
        <v>2723</v>
      </c>
      <c r="D991" s="6" t="s">
        <v>5489</v>
      </c>
      <c r="E991" s="6" t="s">
        <v>2724</v>
      </c>
      <c r="F991" s="6" t="s">
        <v>2724</v>
      </c>
      <c r="G991" s="6" t="s">
        <v>8000</v>
      </c>
      <c r="H991" s="6" t="s">
        <v>2725</v>
      </c>
      <c r="I991" s="6" t="s">
        <v>2725</v>
      </c>
      <c r="J991" s="6" t="s">
        <v>2466</v>
      </c>
      <c r="K991" s="6" t="s">
        <v>2466</v>
      </c>
      <c r="L991" s="5">
        <v>9123842474</v>
      </c>
      <c r="M991" s="5">
        <v>9123842474</v>
      </c>
      <c r="N991" s="6" t="s">
        <v>8972</v>
      </c>
      <c r="O991" s="6" t="s">
        <v>8972</v>
      </c>
      <c r="P991" s="6" t="s">
        <v>8973</v>
      </c>
      <c r="Q991" s="6" t="s">
        <v>8701</v>
      </c>
      <c r="R991" s="6">
        <f t="shared" si="30"/>
        <v>0</v>
      </c>
      <c r="S991" s="6">
        <v>0</v>
      </c>
      <c r="T991" s="6">
        <f t="shared" si="31"/>
        <v>0</v>
      </c>
    </row>
    <row r="992" spans="1:21" x14ac:dyDescent="0.2">
      <c r="A992" s="5">
        <v>2329</v>
      </c>
      <c r="B992" s="5">
        <v>1093</v>
      </c>
      <c r="C992" s="6" t="s">
        <v>2726</v>
      </c>
      <c r="D992" s="6" t="s">
        <v>5490</v>
      </c>
      <c r="E992" s="6" t="s">
        <v>2727</v>
      </c>
      <c r="F992" s="6" t="s">
        <v>2727</v>
      </c>
      <c r="G992" s="6" t="s">
        <v>2727</v>
      </c>
      <c r="H992" s="6" t="s">
        <v>2728</v>
      </c>
      <c r="I992" s="6" t="s">
        <v>2728</v>
      </c>
      <c r="J992" s="6" t="s">
        <v>2466</v>
      </c>
      <c r="K992" s="6" t="s">
        <v>2466</v>
      </c>
      <c r="L992" s="5">
        <v>2294267685</v>
      </c>
      <c r="M992" s="5">
        <v>2294267685</v>
      </c>
      <c r="N992" s="6" t="s">
        <v>8972</v>
      </c>
      <c r="O992" s="6" t="s">
        <v>8972</v>
      </c>
      <c r="P992" s="6" t="s">
        <v>8973</v>
      </c>
      <c r="Q992" s="6" t="s">
        <v>8701</v>
      </c>
      <c r="R992" s="6">
        <f t="shared" si="30"/>
        <v>0</v>
      </c>
      <c r="S992" s="6">
        <v>0</v>
      </c>
      <c r="T992" s="6">
        <f t="shared" si="31"/>
        <v>0</v>
      </c>
    </row>
    <row r="993" spans="1:20" x14ac:dyDescent="0.2">
      <c r="A993" s="5">
        <v>2332</v>
      </c>
      <c r="B993" s="5">
        <v>1094</v>
      </c>
      <c r="C993" s="6" t="s">
        <v>2734</v>
      </c>
      <c r="D993" s="6" t="s">
        <v>5491</v>
      </c>
      <c r="E993" s="6" t="s">
        <v>2735</v>
      </c>
      <c r="F993" s="6" t="s">
        <v>2735</v>
      </c>
      <c r="G993" s="6" t="s">
        <v>8001</v>
      </c>
      <c r="H993" s="6" t="s">
        <v>2736</v>
      </c>
      <c r="I993" s="6" t="s">
        <v>2736</v>
      </c>
      <c r="J993" s="6" t="s">
        <v>2466</v>
      </c>
      <c r="K993" s="6" t="s">
        <v>2466</v>
      </c>
      <c r="L993" s="5">
        <v>2294687762</v>
      </c>
      <c r="M993" s="5">
        <v>2294687762</v>
      </c>
      <c r="N993" s="6" t="s">
        <v>8972</v>
      </c>
      <c r="O993" s="6" t="s">
        <v>8972</v>
      </c>
      <c r="P993" s="6" t="s">
        <v>8973</v>
      </c>
      <c r="Q993" s="6" t="s">
        <v>8701</v>
      </c>
      <c r="R993" s="6">
        <f t="shared" si="30"/>
        <v>0</v>
      </c>
      <c r="S993" s="6">
        <v>0</v>
      </c>
      <c r="T993" s="6">
        <f t="shared" si="31"/>
        <v>0</v>
      </c>
    </row>
    <row r="994" spans="1:20" x14ac:dyDescent="0.2">
      <c r="A994" s="5">
        <v>2331</v>
      </c>
      <c r="B994" s="5">
        <v>1095</v>
      </c>
      <c r="C994" s="6" t="s">
        <v>2731</v>
      </c>
      <c r="D994" s="6" t="s">
        <v>5492</v>
      </c>
      <c r="E994" s="6" t="s">
        <v>2732</v>
      </c>
      <c r="F994" s="6" t="s">
        <v>2732</v>
      </c>
      <c r="G994" s="6" t="s">
        <v>2732</v>
      </c>
      <c r="H994" s="6" t="s">
        <v>2733</v>
      </c>
      <c r="I994" s="6" t="s">
        <v>2733</v>
      </c>
      <c r="J994" s="6" t="s">
        <v>2466</v>
      </c>
      <c r="K994" s="6" t="s">
        <v>2466</v>
      </c>
      <c r="L994" s="5">
        <v>9124223131</v>
      </c>
      <c r="M994" s="5">
        <v>9124223131</v>
      </c>
      <c r="N994" s="6" t="s">
        <v>8972</v>
      </c>
      <c r="O994" s="6" t="s">
        <v>8972</v>
      </c>
      <c r="P994" s="6" t="s">
        <v>8973</v>
      </c>
      <c r="Q994" s="6" t="s">
        <v>8701</v>
      </c>
      <c r="R994" s="6">
        <f t="shared" si="30"/>
        <v>0</v>
      </c>
      <c r="S994" s="6">
        <v>0</v>
      </c>
      <c r="T994" s="6">
        <f t="shared" si="31"/>
        <v>0</v>
      </c>
    </row>
    <row r="995" spans="1:20" x14ac:dyDescent="0.2">
      <c r="A995" s="5">
        <v>2333</v>
      </c>
      <c r="B995" s="5">
        <v>1096</v>
      </c>
      <c r="C995" s="6" t="s">
        <v>2737</v>
      </c>
      <c r="D995" s="6" t="s">
        <v>5493</v>
      </c>
      <c r="E995" s="6" t="s">
        <v>2727</v>
      </c>
      <c r="F995" s="6" t="s">
        <v>2727</v>
      </c>
      <c r="G995" s="6" t="s">
        <v>12225</v>
      </c>
      <c r="H995" s="6" t="s">
        <v>2728</v>
      </c>
      <c r="I995" s="6" t="s">
        <v>2728</v>
      </c>
      <c r="J995" s="6" t="s">
        <v>2466</v>
      </c>
      <c r="K995" s="6" t="s">
        <v>2466</v>
      </c>
      <c r="L995" s="5">
        <v>2294235437</v>
      </c>
      <c r="M995" s="5">
        <v>2294235437</v>
      </c>
      <c r="N995" s="6" t="s">
        <v>8972</v>
      </c>
      <c r="O995" s="6" t="s">
        <v>8972</v>
      </c>
      <c r="P995" s="6" t="s">
        <v>8973</v>
      </c>
      <c r="Q995" s="6" t="s">
        <v>8701</v>
      </c>
      <c r="R995" s="6">
        <f t="shared" si="30"/>
        <v>0</v>
      </c>
      <c r="S995" s="6">
        <v>0</v>
      </c>
      <c r="T995" s="6">
        <f t="shared" si="31"/>
        <v>0</v>
      </c>
    </row>
    <row r="996" spans="1:20" x14ac:dyDescent="0.2">
      <c r="A996" s="5">
        <v>2256</v>
      </c>
      <c r="B996" s="5">
        <v>1097</v>
      </c>
      <c r="C996" s="6" t="s">
        <v>12207</v>
      </c>
      <c r="D996" s="6" t="s">
        <v>12207</v>
      </c>
      <c r="E996" s="6" t="s">
        <v>12208</v>
      </c>
      <c r="F996" s="6" t="s">
        <v>12208</v>
      </c>
      <c r="G996" s="6" t="s">
        <v>12209</v>
      </c>
      <c r="H996" s="6" t="s">
        <v>2465</v>
      </c>
      <c r="I996" s="6" t="s">
        <v>2465</v>
      </c>
      <c r="J996" s="6" t="s">
        <v>2466</v>
      </c>
      <c r="K996" s="6" t="s">
        <v>2466</v>
      </c>
      <c r="L996" s="5">
        <v>4045647004</v>
      </c>
      <c r="M996" s="5">
        <v>4045647004</v>
      </c>
      <c r="N996" s="6" t="s">
        <v>11017</v>
      </c>
      <c r="O996" s="6" t="s">
        <v>11017</v>
      </c>
      <c r="P996" s="6" t="s">
        <v>8973</v>
      </c>
      <c r="Q996" s="6" t="s">
        <v>8702</v>
      </c>
      <c r="R996" s="6">
        <f t="shared" si="30"/>
        <v>0</v>
      </c>
      <c r="S996" s="6">
        <v>0</v>
      </c>
      <c r="T996" s="6">
        <f t="shared" si="31"/>
        <v>0</v>
      </c>
    </row>
    <row r="997" spans="1:20" x14ac:dyDescent="0.2">
      <c r="A997" s="5">
        <v>2266</v>
      </c>
      <c r="B997" s="5">
        <v>1098</v>
      </c>
      <c r="C997" s="6" t="s">
        <v>2603</v>
      </c>
      <c r="D997" s="6" t="s">
        <v>5494</v>
      </c>
      <c r="E997" s="6" t="s">
        <v>7600</v>
      </c>
      <c r="F997" s="6" t="s">
        <v>7600</v>
      </c>
      <c r="G997" s="6" t="s">
        <v>7601</v>
      </c>
      <c r="H997" s="6" t="s">
        <v>2465</v>
      </c>
      <c r="I997" s="6" t="s">
        <v>2465</v>
      </c>
      <c r="J997" s="6" t="s">
        <v>2466</v>
      </c>
      <c r="K997" s="6" t="s">
        <v>2466</v>
      </c>
      <c r="L997" s="5">
        <v>4046681350</v>
      </c>
      <c r="M997" s="5">
        <v>4046681350</v>
      </c>
      <c r="N997" s="6" t="s">
        <v>8972</v>
      </c>
      <c r="O997" s="6" t="s">
        <v>8972</v>
      </c>
      <c r="P997" s="6" t="s">
        <v>8973</v>
      </c>
      <c r="Q997" s="6" t="s">
        <v>8702</v>
      </c>
      <c r="R997" s="6">
        <f t="shared" si="30"/>
        <v>0</v>
      </c>
      <c r="S997" s="6">
        <v>0</v>
      </c>
      <c r="T997" s="6">
        <f t="shared" si="31"/>
        <v>0</v>
      </c>
    </row>
    <row r="998" spans="1:20" x14ac:dyDescent="0.2">
      <c r="A998" s="5">
        <v>2264</v>
      </c>
      <c r="B998" s="5">
        <v>1099</v>
      </c>
      <c r="C998" s="6" t="s">
        <v>2599</v>
      </c>
      <c r="D998" s="6" t="s">
        <v>2599</v>
      </c>
      <c r="E998" s="6" t="s">
        <v>7602</v>
      </c>
      <c r="F998" s="6" t="s">
        <v>7602</v>
      </c>
      <c r="G998" s="6" t="s">
        <v>7603</v>
      </c>
      <c r="H998" s="6" t="s">
        <v>2465</v>
      </c>
      <c r="I998" s="6" t="s">
        <v>2465</v>
      </c>
      <c r="J998" s="6" t="s">
        <v>2466</v>
      </c>
      <c r="K998" s="6" t="s">
        <v>2466</v>
      </c>
      <c r="L998" s="5">
        <v>4046681350</v>
      </c>
      <c r="M998" s="5">
        <v>4046681350</v>
      </c>
      <c r="N998" s="6" t="s">
        <v>8972</v>
      </c>
      <c r="O998" s="6" t="s">
        <v>8972</v>
      </c>
      <c r="P998" s="6" t="s">
        <v>8973</v>
      </c>
      <c r="Q998" s="6" t="s">
        <v>8702</v>
      </c>
      <c r="R998" s="6">
        <f t="shared" si="30"/>
        <v>0</v>
      </c>
      <c r="S998" s="6">
        <v>0</v>
      </c>
      <c r="T998" s="6">
        <f t="shared" si="31"/>
        <v>0</v>
      </c>
    </row>
    <row r="999" spans="1:20" x14ac:dyDescent="0.2">
      <c r="A999" s="5">
        <v>2265</v>
      </c>
      <c r="B999" s="5">
        <v>1100</v>
      </c>
      <c r="C999" s="6" t="s">
        <v>2600</v>
      </c>
      <c r="D999" s="6" t="s">
        <v>2600</v>
      </c>
      <c r="E999" s="6" t="s">
        <v>2601</v>
      </c>
      <c r="F999" s="6" t="s">
        <v>2601</v>
      </c>
      <c r="G999" s="6" t="s">
        <v>2601</v>
      </c>
      <c r="H999" s="6" t="s">
        <v>2602</v>
      </c>
      <c r="I999" s="6" t="s">
        <v>2602</v>
      </c>
      <c r="J999" s="6" t="s">
        <v>2466</v>
      </c>
      <c r="K999" s="6" t="s">
        <v>2466</v>
      </c>
      <c r="L999" s="5">
        <v>6786688700</v>
      </c>
      <c r="M999" s="5">
        <v>6786688700</v>
      </c>
      <c r="N999" s="6" t="s">
        <v>8972</v>
      </c>
      <c r="O999" s="6" t="s">
        <v>8972</v>
      </c>
      <c r="P999" s="6" t="s">
        <v>8973</v>
      </c>
      <c r="Q999" s="6" t="s">
        <v>8702</v>
      </c>
      <c r="R999" s="6">
        <f t="shared" si="30"/>
        <v>0</v>
      </c>
      <c r="S999" s="6">
        <v>0</v>
      </c>
      <c r="T999" s="6">
        <f t="shared" si="31"/>
        <v>0</v>
      </c>
    </row>
    <row r="1000" spans="1:20" x14ac:dyDescent="0.2">
      <c r="A1000" s="5">
        <v>2258</v>
      </c>
      <c r="B1000" s="5">
        <v>1101</v>
      </c>
      <c r="C1000" s="6" t="s">
        <v>2585</v>
      </c>
      <c r="D1000" s="6" t="s">
        <v>2585</v>
      </c>
      <c r="E1000" s="6" t="s">
        <v>2586</v>
      </c>
      <c r="F1000" s="6" t="s">
        <v>2586</v>
      </c>
      <c r="G1000" s="6" t="s">
        <v>2586</v>
      </c>
      <c r="H1000" s="6" t="s">
        <v>2498</v>
      </c>
      <c r="I1000" s="6" t="s">
        <v>2498</v>
      </c>
      <c r="J1000" s="6" t="s">
        <v>2466</v>
      </c>
      <c r="K1000" s="6" t="s">
        <v>2466</v>
      </c>
      <c r="L1000" s="5">
        <v>7703683845</v>
      </c>
      <c r="M1000" s="5">
        <v>7703683845</v>
      </c>
      <c r="N1000" s="6" t="s">
        <v>8972</v>
      </c>
      <c r="O1000" s="6" t="s">
        <v>8972</v>
      </c>
      <c r="P1000" s="6" t="s">
        <v>8973</v>
      </c>
      <c r="Q1000" s="6" t="s">
        <v>8702</v>
      </c>
      <c r="R1000" s="6">
        <f t="shared" si="30"/>
        <v>0</v>
      </c>
      <c r="S1000" s="6">
        <v>0</v>
      </c>
      <c r="T1000" s="6">
        <f t="shared" si="31"/>
        <v>0</v>
      </c>
    </row>
    <row r="1001" spans="1:20" x14ac:dyDescent="0.2">
      <c r="A1001" s="5">
        <v>2260</v>
      </c>
      <c r="B1001" s="5">
        <v>1102</v>
      </c>
      <c r="C1001" s="6" t="s">
        <v>2589</v>
      </c>
      <c r="D1001" s="6" t="s">
        <v>2589</v>
      </c>
      <c r="E1001" s="6" t="s">
        <v>2590</v>
      </c>
      <c r="F1001" s="6" t="s">
        <v>2590</v>
      </c>
      <c r="G1001" s="6" t="s">
        <v>7994</v>
      </c>
      <c r="H1001" s="6" t="s">
        <v>2465</v>
      </c>
      <c r="I1001" s="6" t="s">
        <v>2465</v>
      </c>
      <c r="J1001" s="6" t="s">
        <v>2466</v>
      </c>
      <c r="K1001" s="6" t="s">
        <v>2466</v>
      </c>
      <c r="L1001" s="5">
        <v>4046271835</v>
      </c>
      <c r="M1001" s="5">
        <v>4046271835</v>
      </c>
      <c r="N1001" s="6" t="s">
        <v>8972</v>
      </c>
      <c r="O1001" s="6" t="s">
        <v>8972</v>
      </c>
      <c r="P1001" s="6" t="s">
        <v>8973</v>
      </c>
      <c r="Q1001" s="6" t="s">
        <v>8702</v>
      </c>
      <c r="R1001" s="6">
        <f t="shared" si="30"/>
        <v>0</v>
      </c>
      <c r="S1001" s="6">
        <v>0</v>
      </c>
      <c r="T1001" s="6">
        <f t="shared" si="31"/>
        <v>0</v>
      </c>
    </row>
    <row r="1002" spans="1:20" x14ac:dyDescent="0.2">
      <c r="A1002" s="5">
        <v>2262</v>
      </c>
      <c r="B1002" s="5">
        <v>1103</v>
      </c>
      <c r="C1002" s="6" t="s">
        <v>2594</v>
      </c>
      <c r="D1002" s="6" t="s">
        <v>2594</v>
      </c>
      <c r="E1002" s="6" t="s">
        <v>2595</v>
      </c>
      <c r="F1002" s="6" t="s">
        <v>2595</v>
      </c>
      <c r="G1002" s="6" t="s">
        <v>2595</v>
      </c>
      <c r="H1002" s="6" t="s">
        <v>2596</v>
      </c>
      <c r="I1002" s="6" t="s">
        <v>2596</v>
      </c>
      <c r="J1002" s="6" t="s">
        <v>2466</v>
      </c>
      <c r="K1002" s="6" t="s">
        <v>2466</v>
      </c>
      <c r="L1002" s="5">
        <v>4046087123</v>
      </c>
      <c r="M1002" s="5">
        <v>4046087123</v>
      </c>
      <c r="N1002" s="6" t="s">
        <v>8972</v>
      </c>
      <c r="O1002" s="6" t="s">
        <v>8972</v>
      </c>
      <c r="P1002" s="6" t="s">
        <v>8973</v>
      </c>
      <c r="Q1002" s="6" t="s">
        <v>8702</v>
      </c>
      <c r="R1002" s="6">
        <f t="shared" si="30"/>
        <v>0</v>
      </c>
      <c r="S1002" s="6">
        <v>0</v>
      </c>
      <c r="T1002" s="6">
        <f t="shared" si="31"/>
        <v>0</v>
      </c>
    </row>
    <row r="1003" spans="1:20" x14ac:dyDescent="0.2">
      <c r="A1003" s="5">
        <v>2257</v>
      </c>
      <c r="B1003" s="5">
        <v>1104</v>
      </c>
      <c r="C1003" s="6" t="s">
        <v>2583</v>
      </c>
      <c r="D1003" s="6" t="s">
        <v>2583</v>
      </c>
      <c r="E1003" s="6" t="s">
        <v>2584</v>
      </c>
      <c r="F1003" s="6" t="s">
        <v>2584</v>
      </c>
      <c r="G1003" s="6" t="s">
        <v>2584</v>
      </c>
      <c r="H1003" s="6" t="s">
        <v>2465</v>
      </c>
      <c r="I1003" s="6" t="s">
        <v>2465</v>
      </c>
      <c r="J1003" s="6" t="s">
        <v>2466</v>
      </c>
      <c r="K1003" s="6" t="s">
        <v>2466</v>
      </c>
      <c r="L1003" s="5">
        <v>4042412336</v>
      </c>
      <c r="M1003" s="5">
        <v>4042412336</v>
      </c>
      <c r="N1003" s="6" t="s">
        <v>8972</v>
      </c>
      <c r="O1003" s="6" t="s">
        <v>8972</v>
      </c>
      <c r="P1003" s="6" t="s">
        <v>8973</v>
      </c>
      <c r="Q1003" s="6" t="s">
        <v>8702</v>
      </c>
      <c r="R1003" s="6">
        <f t="shared" si="30"/>
        <v>0</v>
      </c>
      <c r="S1003" s="6">
        <v>0</v>
      </c>
      <c r="T1003" s="6">
        <f t="shared" si="31"/>
        <v>0</v>
      </c>
    </row>
    <row r="1004" spans="1:20" x14ac:dyDescent="0.2">
      <c r="A1004" s="5">
        <v>2263</v>
      </c>
      <c r="B1004" s="5">
        <v>1105</v>
      </c>
      <c r="C1004" s="6" t="s">
        <v>2597</v>
      </c>
      <c r="D1004" s="6" t="s">
        <v>2597</v>
      </c>
      <c r="E1004" s="6" t="s">
        <v>2598</v>
      </c>
      <c r="F1004" s="6" t="s">
        <v>2598</v>
      </c>
      <c r="G1004" s="6" t="s">
        <v>2598</v>
      </c>
      <c r="H1004" s="6" t="s">
        <v>1305</v>
      </c>
      <c r="I1004" s="6" t="s">
        <v>1305</v>
      </c>
      <c r="J1004" s="6" t="s">
        <v>2466</v>
      </c>
      <c r="K1004" s="6" t="s">
        <v>2466</v>
      </c>
      <c r="L1004" s="5">
        <v>4046881350</v>
      </c>
      <c r="M1004" s="5">
        <v>4046881350</v>
      </c>
      <c r="N1004" s="6" t="s">
        <v>8972</v>
      </c>
      <c r="O1004" s="6" t="s">
        <v>8972</v>
      </c>
      <c r="P1004" s="6" t="s">
        <v>8973</v>
      </c>
      <c r="Q1004" s="6" t="s">
        <v>8702</v>
      </c>
      <c r="R1004" s="6">
        <f t="shared" si="30"/>
        <v>0</v>
      </c>
      <c r="S1004" s="6">
        <v>0</v>
      </c>
      <c r="T1004" s="6">
        <f t="shared" si="31"/>
        <v>0</v>
      </c>
    </row>
    <row r="1005" spans="1:20" x14ac:dyDescent="0.2">
      <c r="A1005" s="5">
        <v>2259</v>
      </c>
      <c r="B1005" s="5">
        <v>1106</v>
      </c>
      <c r="C1005" s="6" t="s">
        <v>2587</v>
      </c>
      <c r="D1005" s="6" t="s">
        <v>2587</v>
      </c>
      <c r="E1005" s="6" t="s">
        <v>2588</v>
      </c>
      <c r="F1005" s="6" t="s">
        <v>2588</v>
      </c>
      <c r="G1005" s="6" t="s">
        <v>2588</v>
      </c>
      <c r="H1005" s="6" t="s">
        <v>771</v>
      </c>
      <c r="I1005" s="6" t="s">
        <v>771</v>
      </c>
      <c r="J1005" s="6" t="s">
        <v>2466</v>
      </c>
      <c r="K1005" s="6" t="s">
        <v>2466</v>
      </c>
      <c r="L1005" s="5">
        <v>6785934666</v>
      </c>
      <c r="M1005" s="5">
        <v>6785934666</v>
      </c>
      <c r="N1005" s="6" t="s">
        <v>8972</v>
      </c>
      <c r="O1005" s="6" t="s">
        <v>8972</v>
      </c>
      <c r="P1005" s="6" t="s">
        <v>8973</v>
      </c>
      <c r="Q1005" s="6" t="s">
        <v>8702</v>
      </c>
      <c r="R1005" s="6">
        <f t="shared" si="30"/>
        <v>0</v>
      </c>
      <c r="S1005" s="6">
        <v>0</v>
      </c>
      <c r="T1005" s="6">
        <f t="shared" si="31"/>
        <v>0</v>
      </c>
    </row>
    <row r="1006" spans="1:20" x14ac:dyDescent="0.2">
      <c r="A1006" s="5">
        <v>2261</v>
      </c>
      <c r="B1006" s="5">
        <v>1107</v>
      </c>
      <c r="C1006" s="6" t="s">
        <v>2591</v>
      </c>
      <c r="D1006" s="6" t="s">
        <v>2591</v>
      </c>
      <c r="E1006" s="6" t="s">
        <v>2592</v>
      </c>
      <c r="F1006" s="6" t="s">
        <v>2592</v>
      </c>
      <c r="G1006" s="6" t="s">
        <v>6779</v>
      </c>
      <c r="H1006" s="6" t="s">
        <v>2593</v>
      </c>
      <c r="I1006" s="6" t="s">
        <v>2593</v>
      </c>
      <c r="J1006" s="6" t="s">
        <v>2466</v>
      </c>
      <c r="K1006" s="6" t="s">
        <v>2466</v>
      </c>
      <c r="L1006" s="5">
        <v>7709910523</v>
      </c>
      <c r="M1006" s="5">
        <v>7709910523</v>
      </c>
      <c r="N1006" s="6" t="s">
        <v>8972</v>
      </c>
      <c r="O1006" s="6" t="s">
        <v>8972</v>
      </c>
      <c r="P1006" s="6" t="s">
        <v>8973</v>
      </c>
      <c r="Q1006" s="6" t="s">
        <v>8702</v>
      </c>
      <c r="R1006" s="6">
        <f t="shared" si="30"/>
        <v>0</v>
      </c>
      <c r="S1006" s="6">
        <v>0</v>
      </c>
      <c r="T1006" s="6">
        <f t="shared" si="31"/>
        <v>0</v>
      </c>
    </row>
    <row r="1007" spans="1:20" x14ac:dyDescent="0.2">
      <c r="A1007" s="5">
        <v>2294</v>
      </c>
      <c r="B1007" s="5">
        <v>1108</v>
      </c>
      <c r="C1007" s="6" t="s">
        <v>2663</v>
      </c>
      <c r="D1007" s="6" t="s">
        <v>2663</v>
      </c>
      <c r="E1007" s="6" t="s">
        <v>2664</v>
      </c>
      <c r="F1007" s="6" t="s">
        <v>2664</v>
      </c>
      <c r="G1007" s="6" t="s">
        <v>12213</v>
      </c>
      <c r="H1007" s="6" t="s">
        <v>1672</v>
      </c>
      <c r="I1007" s="6" t="s">
        <v>1672</v>
      </c>
      <c r="J1007" s="6" t="s">
        <v>2466</v>
      </c>
      <c r="K1007" s="6" t="s">
        <v>2466</v>
      </c>
      <c r="L1007" s="5">
        <v>7069878330</v>
      </c>
      <c r="M1007" s="5">
        <v>7069878330</v>
      </c>
      <c r="N1007" s="6" t="s">
        <v>11017</v>
      </c>
      <c r="O1007" s="6" t="s">
        <v>11017</v>
      </c>
      <c r="P1007" s="6" t="s">
        <v>8973</v>
      </c>
      <c r="Q1007" s="6" t="s">
        <v>8703</v>
      </c>
      <c r="R1007" s="6">
        <f t="shared" si="30"/>
        <v>0</v>
      </c>
      <c r="S1007" s="6">
        <v>0</v>
      </c>
      <c r="T1007" s="6">
        <f t="shared" si="31"/>
        <v>0</v>
      </c>
    </row>
    <row r="1008" spans="1:20" x14ac:dyDescent="0.2">
      <c r="A1008" s="5">
        <v>2295</v>
      </c>
      <c r="B1008" s="5">
        <v>1109</v>
      </c>
      <c r="C1008" s="6" t="s">
        <v>2663</v>
      </c>
      <c r="D1008" s="6" t="s">
        <v>2663</v>
      </c>
      <c r="E1008" s="6" t="s">
        <v>2664</v>
      </c>
      <c r="F1008" s="6" t="s">
        <v>2664</v>
      </c>
      <c r="G1008" s="6" t="s">
        <v>6787</v>
      </c>
      <c r="H1008" s="6" t="s">
        <v>1672</v>
      </c>
      <c r="I1008" s="6" t="s">
        <v>1672</v>
      </c>
      <c r="J1008" s="6" t="s">
        <v>2466</v>
      </c>
      <c r="K1008" s="6" t="s">
        <v>2466</v>
      </c>
      <c r="L1008" s="5">
        <v>7063229599</v>
      </c>
      <c r="M1008" s="5">
        <v>7063229599</v>
      </c>
      <c r="N1008" s="6" t="s">
        <v>8972</v>
      </c>
      <c r="O1008" s="6" t="s">
        <v>8972</v>
      </c>
      <c r="P1008" s="6" t="s">
        <v>8973</v>
      </c>
      <c r="Q1008" s="6" t="s">
        <v>8703</v>
      </c>
      <c r="R1008" s="6">
        <f t="shared" si="30"/>
        <v>0</v>
      </c>
      <c r="S1008" s="6">
        <v>0</v>
      </c>
      <c r="T1008" s="6">
        <f t="shared" si="31"/>
        <v>0</v>
      </c>
    </row>
    <row r="1009" spans="1:20" x14ac:dyDescent="0.2">
      <c r="A1009" s="5">
        <v>2296</v>
      </c>
      <c r="B1009" s="5">
        <v>1110</v>
      </c>
      <c r="C1009" s="6" t="s">
        <v>2663</v>
      </c>
      <c r="D1009" s="6" t="s">
        <v>2663</v>
      </c>
      <c r="E1009" s="6" t="s">
        <v>2665</v>
      </c>
      <c r="F1009" s="6" t="s">
        <v>2665</v>
      </c>
      <c r="G1009" s="6" t="s">
        <v>13139</v>
      </c>
      <c r="H1009" s="6" t="s">
        <v>2666</v>
      </c>
      <c r="I1009" s="6" t="s">
        <v>2666</v>
      </c>
      <c r="J1009" s="6" t="s">
        <v>2466</v>
      </c>
      <c r="K1009" s="6" t="s">
        <v>2466</v>
      </c>
      <c r="L1009" s="5">
        <v>7066652585</v>
      </c>
      <c r="M1009" s="5">
        <v>7066652585</v>
      </c>
      <c r="N1009" s="6" t="s">
        <v>8972</v>
      </c>
      <c r="O1009" s="6" t="s">
        <v>8972</v>
      </c>
      <c r="P1009" s="6" t="s">
        <v>8973</v>
      </c>
      <c r="Q1009" s="6" t="s">
        <v>8703</v>
      </c>
      <c r="R1009" s="6">
        <f t="shared" si="30"/>
        <v>0</v>
      </c>
      <c r="S1009" s="6">
        <v>0</v>
      </c>
      <c r="T1009" s="6">
        <f t="shared" si="31"/>
        <v>0</v>
      </c>
    </row>
    <row r="1010" spans="1:20" x14ac:dyDescent="0.2">
      <c r="A1010" s="5">
        <v>2297</v>
      </c>
      <c r="B1010" s="5">
        <v>1111</v>
      </c>
      <c r="C1010" s="6" t="s">
        <v>2663</v>
      </c>
      <c r="D1010" s="6" t="s">
        <v>2663</v>
      </c>
      <c r="E1010" s="6" t="s">
        <v>2667</v>
      </c>
      <c r="F1010" s="6" t="s">
        <v>2667</v>
      </c>
      <c r="G1010" s="6" t="s">
        <v>2667</v>
      </c>
      <c r="H1010" s="6" t="s">
        <v>2668</v>
      </c>
      <c r="I1010" s="6" t="s">
        <v>2668</v>
      </c>
      <c r="J1010" s="6" t="s">
        <v>2466</v>
      </c>
      <c r="K1010" s="6" t="s">
        <v>2466</v>
      </c>
      <c r="L1010" s="5">
        <v>7069878216</v>
      </c>
      <c r="M1010" s="5">
        <v>7069878216</v>
      </c>
      <c r="N1010" s="6" t="s">
        <v>8972</v>
      </c>
      <c r="O1010" s="6" t="s">
        <v>8972</v>
      </c>
      <c r="P1010" s="6" t="s">
        <v>8973</v>
      </c>
      <c r="Q1010" s="6" t="s">
        <v>8703</v>
      </c>
      <c r="R1010" s="6">
        <f t="shared" si="30"/>
        <v>0</v>
      </c>
      <c r="S1010" s="6">
        <v>0</v>
      </c>
      <c r="T1010" s="6">
        <f t="shared" si="31"/>
        <v>0</v>
      </c>
    </row>
    <row r="1011" spans="1:20" x14ac:dyDescent="0.2">
      <c r="A1011" s="5">
        <v>2364</v>
      </c>
      <c r="B1011" s="5">
        <v>1112</v>
      </c>
      <c r="C1011" s="6" t="s">
        <v>12239</v>
      </c>
      <c r="D1011" s="6" t="s">
        <v>12239</v>
      </c>
      <c r="E1011" s="6" t="s">
        <v>12240</v>
      </c>
      <c r="F1011" s="6" t="s">
        <v>12240</v>
      </c>
      <c r="G1011" s="6" t="s">
        <v>12241</v>
      </c>
      <c r="H1011" s="6" t="s">
        <v>2465</v>
      </c>
      <c r="I1011" s="6" t="s">
        <v>2465</v>
      </c>
      <c r="J1011" s="6" t="s">
        <v>2466</v>
      </c>
      <c r="K1011" s="6" t="s">
        <v>2466</v>
      </c>
      <c r="L1011" s="5">
        <v>4045232500</v>
      </c>
      <c r="M1011" s="5">
        <v>4045232500</v>
      </c>
      <c r="N1011" s="6" t="s">
        <v>11017</v>
      </c>
      <c r="O1011" s="6" t="s">
        <v>11017</v>
      </c>
      <c r="P1011" s="6" t="s">
        <v>8973</v>
      </c>
      <c r="Q1011" s="6" t="s">
        <v>8704</v>
      </c>
      <c r="R1011" s="6">
        <f t="shared" si="30"/>
        <v>0</v>
      </c>
      <c r="S1011" s="6">
        <v>0</v>
      </c>
      <c r="T1011" s="6">
        <f t="shared" si="31"/>
        <v>0</v>
      </c>
    </row>
    <row r="1012" spans="1:20" x14ac:dyDescent="0.2">
      <c r="A1012" s="5">
        <v>2365</v>
      </c>
      <c r="B1012" s="5">
        <v>1113</v>
      </c>
      <c r="C1012" s="6" t="s">
        <v>2793</v>
      </c>
      <c r="D1012" s="6" t="s">
        <v>2793</v>
      </c>
      <c r="E1012" s="6" t="s">
        <v>7604</v>
      </c>
      <c r="F1012" s="6" t="s">
        <v>7604</v>
      </c>
      <c r="G1012" s="6" t="s">
        <v>12242</v>
      </c>
      <c r="H1012" s="6" t="s">
        <v>2465</v>
      </c>
      <c r="I1012" s="6" t="s">
        <v>2465</v>
      </c>
      <c r="J1012" s="6" t="s">
        <v>2466</v>
      </c>
      <c r="K1012" s="6" t="s">
        <v>2466</v>
      </c>
      <c r="L1012" s="5">
        <v>4043736614</v>
      </c>
      <c r="M1012" s="5">
        <v>4043736614</v>
      </c>
      <c r="N1012" s="6" t="s">
        <v>8972</v>
      </c>
      <c r="O1012" s="6" t="s">
        <v>8972</v>
      </c>
      <c r="P1012" s="6" t="s">
        <v>8973</v>
      </c>
      <c r="Q1012" s="6" t="s">
        <v>8704</v>
      </c>
      <c r="R1012" s="6">
        <f t="shared" si="30"/>
        <v>0</v>
      </c>
      <c r="S1012" s="6">
        <v>0</v>
      </c>
      <c r="T1012" s="6">
        <f t="shared" si="31"/>
        <v>0</v>
      </c>
    </row>
    <row r="1013" spans="1:20" x14ac:dyDescent="0.2">
      <c r="A1013" s="5">
        <v>2355</v>
      </c>
      <c r="B1013" s="5">
        <v>1114</v>
      </c>
      <c r="C1013" s="6" t="s">
        <v>2778</v>
      </c>
      <c r="D1013" s="6" t="s">
        <v>2778</v>
      </c>
      <c r="E1013" s="6" t="s">
        <v>2779</v>
      </c>
      <c r="F1013" s="6" t="s">
        <v>2779</v>
      </c>
      <c r="G1013" s="6" t="s">
        <v>12232</v>
      </c>
      <c r="H1013" s="6" t="s">
        <v>199</v>
      </c>
      <c r="I1013" s="6" t="s">
        <v>199</v>
      </c>
      <c r="J1013" s="6" t="s">
        <v>2466</v>
      </c>
      <c r="K1013" s="6" t="s">
        <v>2466</v>
      </c>
      <c r="L1013" s="5">
        <v>7062323408</v>
      </c>
      <c r="M1013" s="5">
        <v>7062323408</v>
      </c>
      <c r="N1013" s="6" t="s">
        <v>11017</v>
      </c>
      <c r="O1013" s="6" t="s">
        <v>11017</v>
      </c>
      <c r="P1013" s="6" t="s">
        <v>8977</v>
      </c>
      <c r="Q1013" s="6" t="s">
        <v>8705</v>
      </c>
      <c r="R1013" s="6">
        <f t="shared" si="30"/>
        <v>0</v>
      </c>
      <c r="S1013" s="6">
        <v>0</v>
      </c>
      <c r="T1013" s="6">
        <f t="shared" si="31"/>
        <v>0</v>
      </c>
    </row>
    <row r="1014" spans="1:20" x14ac:dyDescent="0.2">
      <c r="A1014" s="5">
        <v>2356</v>
      </c>
      <c r="B1014" s="5">
        <v>1115</v>
      </c>
      <c r="C1014" s="6" t="s">
        <v>2778</v>
      </c>
      <c r="D1014" s="6" t="s">
        <v>2778</v>
      </c>
      <c r="E1014" s="6" t="s">
        <v>2779</v>
      </c>
      <c r="F1014" s="6" t="s">
        <v>2779</v>
      </c>
      <c r="G1014" s="6" t="s">
        <v>12232</v>
      </c>
      <c r="H1014" s="6" t="s">
        <v>199</v>
      </c>
      <c r="I1014" s="6" t="s">
        <v>199</v>
      </c>
      <c r="J1014" s="6" t="s">
        <v>2466</v>
      </c>
      <c r="K1014" s="6" t="s">
        <v>2466</v>
      </c>
      <c r="L1014" s="5">
        <v>7062323408</v>
      </c>
      <c r="M1014" s="5">
        <v>7062323408</v>
      </c>
      <c r="N1014" s="6" t="s">
        <v>8972</v>
      </c>
      <c r="O1014" s="6" t="s">
        <v>8972</v>
      </c>
      <c r="P1014" s="6" t="s">
        <v>8977</v>
      </c>
      <c r="Q1014" s="6" t="s">
        <v>8705</v>
      </c>
      <c r="R1014" s="6">
        <f t="shared" si="30"/>
        <v>0</v>
      </c>
      <c r="S1014" s="6">
        <v>0</v>
      </c>
      <c r="T1014" s="6">
        <f t="shared" si="31"/>
        <v>0</v>
      </c>
    </row>
    <row r="1015" spans="1:20" x14ac:dyDescent="0.2">
      <c r="A1015" s="5">
        <v>1582</v>
      </c>
      <c r="B1015" s="5">
        <v>1119</v>
      </c>
      <c r="C1015" s="6" t="s">
        <v>1388</v>
      </c>
      <c r="D1015" s="6" t="s">
        <v>1388</v>
      </c>
      <c r="E1015" s="6" t="s">
        <v>1389</v>
      </c>
      <c r="F1015" s="6" t="s">
        <v>1389</v>
      </c>
      <c r="G1015" s="6" t="s">
        <v>7921</v>
      </c>
      <c r="H1015" s="6" t="s">
        <v>1390</v>
      </c>
      <c r="I1015" s="6" t="s">
        <v>1390</v>
      </c>
      <c r="J1015" s="6" t="s">
        <v>1299</v>
      </c>
      <c r="K1015" s="6" t="s">
        <v>1299</v>
      </c>
      <c r="L1015" s="5">
        <v>2702374423</v>
      </c>
      <c r="M1015" s="5">
        <v>2702374423</v>
      </c>
      <c r="N1015" s="6" t="s">
        <v>8972</v>
      </c>
      <c r="O1015" s="6" t="s">
        <v>8972</v>
      </c>
      <c r="P1015" s="6" t="s">
        <v>8975</v>
      </c>
      <c r="Q1015" s="6" t="s">
        <v>11793</v>
      </c>
      <c r="R1015" s="6">
        <f t="shared" si="30"/>
        <v>0</v>
      </c>
      <c r="S1015" s="6">
        <v>0</v>
      </c>
      <c r="T1015" s="6">
        <f t="shared" si="31"/>
        <v>0</v>
      </c>
    </row>
    <row r="1016" spans="1:20" x14ac:dyDescent="0.2">
      <c r="A1016" s="5">
        <v>1580</v>
      </c>
      <c r="B1016" s="5">
        <v>1120</v>
      </c>
      <c r="C1016" s="6" t="s">
        <v>1384</v>
      </c>
      <c r="D1016" s="6" t="s">
        <v>1384</v>
      </c>
      <c r="E1016" s="6" t="s">
        <v>1385</v>
      </c>
      <c r="F1016" s="6" t="s">
        <v>1385</v>
      </c>
      <c r="G1016" s="6" t="s">
        <v>1385</v>
      </c>
      <c r="H1016" s="6" t="s">
        <v>780</v>
      </c>
      <c r="I1016" s="6" t="s">
        <v>780</v>
      </c>
      <c r="J1016" s="6" t="s">
        <v>1299</v>
      </c>
      <c r="K1016" s="6" t="s">
        <v>1299</v>
      </c>
      <c r="L1016" s="5">
        <v>6063299444</v>
      </c>
      <c r="M1016" s="5">
        <v>6063299444</v>
      </c>
      <c r="N1016" s="6" t="s">
        <v>8972</v>
      </c>
      <c r="O1016" s="6" t="s">
        <v>8972</v>
      </c>
      <c r="P1016" s="6" t="s">
        <v>8975</v>
      </c>
      <c r="Q1016" s="6" t="s">
        <v>11793</v>
      </c>
      <c r="R1016" s="6">
        <f t="shared" si="30"/>
        <v>0</v>
      </c>
      <c r="S1016" s="6">
        <v>0</v>
      </c>
      <c r="T1016" s="6">
        <f t="shared" si="31"/>
        <v>0</v>
      </c>
    </row>
    <row r="1017" spans="1:20" x14ac:dyDescent="0.2">
      <c r="A1017" s="5">
        <v>1545</v>
      </c>
      <c r="B1017" s="5">
        <v>1122</v>
      </c>
      <c r="C1017" s="6" t="s">
        <v>1296</v>
      </c>
      <c r="D1017" s="6" t="s">
        <v>1296</v>
      </c>
      <c r="E1017" s="6" t="s">
        <v>1297</v>
      </c>
      <c r="F1017" s="6" t="s">
        <v>1297</v>
      </c>
      <c r="G1017" s="6" t="s">
        <v>7917</v>
      </c>
      <c r="H1017" s="6" t="s">
        <v>1298</v>
      </c>
      <c r="I1017" s="6" t="s">
        <v>1298</v>
      </c>
      <c r="J1017" s="6" t="s">
        <v>1299</v>
      </c>
      <c r="K1017" s="6" t="s">
        <v>1299</v>
      </c>
      <c r="L1017" s="5">
        <v>8599871915</v>
      </c>
      <c r="M1017" s="5">
        <v>8599871915</v>
      </c>
      <c r="N1017" s="6" t="s">
        <v>8972</v>
      </c>
      <c r="O1017" s="6" t="s">
        <v>8972</v>
      </c>
      <c r="P1017" s="6" t="s">
        <v>8975</v>
      </c>
      <c r="Q1017" s="6" t="s">
        <v>11793</v>
      </c>
      <c r="R1017" s="6">
        <f t="shared" si="30"/>
        <v>0</v>
      </c>
      <c r="S1017" s="6">
        <v>0</v>
      </c>
      <c r="T1017" s="6">
        <f t="shared" si="31"/>
        <v>0</v>
      </c>
    </row>
    <row r="1018" spans="1:20" x14ac:dyDescent="0.2">
      <c r="A1018" s="5">
        <v>1546</v>
      </c>
      <c r="B1018" s="5">
        <v>1123</v>
      </c>
      <c r="C1018" s="6" t="s">
        <v>1300</v>
      </c>
      <c r="D1018" s="6" t="s">
        <v>1300</v>
      </c>
      <c r="E1018" s="6" t="s">
        <v>7606</v>
      </c>
      <c r="F1018" s="6" t="s">
        <v>7606</v>
      </c>
      <c r="G1018" s="6" t="s">
        <v>7918</v>
      </c>
      <c r="H1018" s="6" t="s">
        <v>866</v>
      </c>
      <c r="I1018" s="6" t="s">
        <v>866</v>
      </c>
      <c r="J1018" s="6" t="s">
        <v>1299</v>
      </c>
      <c r="K1018" s="6" t="s">
        <v>1299</v>
      </c>
      <c r="L1018" s="5">
        <v>8592362053</v>
      </c>
      <c r="M1018" s="5">
        <v>8592362053</v>
      </c>
      <c r="N1018" s="6" t="s">
        <v>8972</v>
      </c>
      <c r="O1018" s="6" t="s">
        <v>8972</v>
      </c>
      <c r="P1018" s="6" t="s">
        <v>8975</v>
      </c>
      <c r="Q1018" s="6" t="s">
        <v>11793</v>
      </c>
      <c r="R1018" s="6">
        <f t="shared" si="30"/>
        <v>0</v>
      </c>
      <c r="S1018" s="6">
        <v>0</v>
      </c>
      <c r="T1018" s="6">
        <f t="shared" si="31"/>
        <v>0</v>
      </c>
    </row>
    <row r="1019" spans="1:20" x14ac:dyDescent="0.2">
      <c r="A1019" s="5">
        <v>1547</v>
      </c>
      <c r="B1019" s="5">
        <v>1124</v>
      </c>
      <c r="C1019" s="6" t="s">
        <v>1301</v>
      </c>
      <c r="D1019" s="6" t="s">
        <v>1301</v>
      </c>
      <c r="E1019" s="6" t="s">
        <v>1302</v>
      </c>
      <c r="F1019" s="6" t="s">
        <v>1302</v>
      </c>
      <c r="G1019" s="6" t="s">
        <v>1302</v>
      </c>
      <c r="H1019" s="6" t="s">
        <v>1212</v>
      </c>
      <c r="I1019" s="6" t="s">
        <v>1212</v>
      </c>
      <c r="J1019" s="6" t="s">
        <v>1299</v>
      </c>
      <c r="K1019" s="6" t="s">
        <v>1299</v>
      </c>
      <c r="L1019" s="5">
        <v>6067352157</v>
      </c>
      <c r="M1019" s="5">
        <v>6067352157</v>
      </c>
      <c r="N1019" s="6" t="s">
        <v>8972</v>
      </c>
      <c r="O1019" s="6" t="s">
        <v>8972</v>
      </c>
      <c r="P1019" s="6" t="s">
        <v>8975</v>
      </c>
      <c r="Q1019" s="6" t="s">
        <v>11793</v>
      </c>
      <c r="R1019" s="6">
        <f t="shared" si="30"/>
        <v>0</v>
      </c>
      <c r="S1019" s="6">
        <v>0</v>
      </c>
      <c r="T1019" s="6">
        <f t="shared" si="31"/>
        <v>0</v>
      </c>
    </row>
    <row r="1020" spans="1:20" x14ac:dyDescent="0.2">
      <c r="A1020" s="5">
        <v>1548</v>
      </c>
      <c r="B1020" s="5">
        <v>1125</v>
      </c>
      <c r="C1020" s="6" t="s">
        <v>1303</v>
      </c>
      <c r="D1020" s="6" t="s">
        <v>1303</v>
      </c>
      <c r="E1020" s="6" t="s">
        <v>1304</v>
      </c>
      <c r="F1020" s="6" t="s">
        <v>1304</v>
      </c>
      <c r="G1020" s="6" t="s">
        <v>6576</v>
      </c>
      <c r="H1020" s="6" t="s">
        <v>1305</v>
      </c>
      <c r="I1020" s="6" t="s">
        <v>1305</v>
      </c>
      <c r="J1020" s="6" t="s">
        <v>1299</v>
      </c>
      <c r="K1020" s="6" t="s">
        <v>1299</v>
      </c>
      <c r="L1020" s="5">
        <v>6066665274</v>
      </c>
      <c r="M1020" s="5">
        <v>6066665274</v>
      </c>
      <c r="N1020" s="6" t="s">
        <v>8972</v>
      </c>
      <c r="O1020" s="6" t="s">
        <v>8972</v>
      </c>
      <c r="P1020" s="6" t="s">
        <v>8975</v>
      </c>
      <c r="Q1020" s="6" t="s">
        <v>11793</v>
      </c>
      <c r="R1020" s="6">
        <f t="shared" si="30"/>
        <v>0</v>
      </c>
      <c r="S1020" s="6">
        <v>0</v>
      </c>
      <c r="T1020" s="6">
        <f t="shared" si="31"/>
        <v>0</v>
      </c>
    </row>
    <row r="1021" spans="1:20" x14ac:dyDescent="0.2">
      <c r="A1021" s="5">
        <v>1585</v>
      </c>
      <c r="B1021" s="5">
        <v>1126</v>
      </c>
      <c r="C1021" s="6" t="s">
        <v>1393</v>
      </c>
      <c r="D1021" s="6" t="s">
        <v>1393</v>
      </c>
      <c r="E1021" s="6" t="s">
        <v>7607</v>
      </c>
      <c r="F1021" s="6" t="s">
        <v>7607</v>
      </c>
      <c r="G1021" s="6" t="s">
        <v>7923</v>
      </c>
      <c r="H1021" s="6" t="s">
        <v>1394</v>
      </c>
      <c r="I1021" s="6" t="s">
        <v>1394</v>
      </c>
      <c r="J1021" s="6" t="s">
        <v>1299</v>
      </c>
      <c r="K1021" s="6" t="s">
        <v>1299</v>
      </c>
      <c r="L1021" s="5">
        <v>2707565121</v>
      </c>
      <c r="M1021" s="5">
        <v>2707565121</v>
      </c>
      <c r="N1021" s="6" t="s">
        <v>8972</v>
      </c>
      <c r="O1021" s="6" t="s">
        <v>8972</v>
      </c>
      <c r="P1021" s="6" t="s">
        <v>8975</v>
      </c>
      <c r="Q1021" s="6" t="s">
        <v>11793</v>
      </c>
      <c r="R1021" s="6">
        <f t="shared" si="30"/>
        <v>0</v>
      </c>
      <c r="S1021" s="6">
        <v>0</v>
      </c>
      <c r="T1021" s="6">
        <f t="shared" si="31"/>
        <v>0</v>
      </c>
    </row>
    <row r="1022" spans="1:20" x14ac:dyDescent="0.2">
      <c r="A1022" s="5">
        <v>1549</v>
      </c>
      <c r="B1022" s="5">
        <v>1127</v>
      </c>
      <c r="C1022" s="6" t="s">
        <v>1306</v>
      </c>
      <c r="D1022" s="6" t="s">
        <v>1306</v>
      </c>
      <c r="E1022" s="6" t="s">
        <v>1307</v>
      </c>
      <c r="F1022" s="6" t="s">
        <v>1307</v>
      </c>
      <c r="G1022" s="6" t="s">
        <v>6577</v>
      </c>
      <c r="H1022" s="6" t="s">
        <v>1308</v>
      </c>
      <c r="I1022" s="6" t="s">
        <v>1308</v>
      </c>
      <c r="J1022" s="6" t="s">
        <v>1299</v>
      </c>
      <c r="K1022" s="6" t="s">
        <v>1299</v>
      </c>
      <c r="L1022" s="5">
        <v>5025432415</v>
      </c>
      <c r="M1022" s="5">
        <v>5025432415</v>
      </c>
      <c r="N1022" s="6" t="s">
        <v>8972</v>
      </c>
      <c r="O1022" s="6" t="s">
        <v>8972</v>
      </c>
      <c r="P1022" s="6" t="s">
        <v>8975</v>
      </c>
      <c r="Q1022" s="6" t="s">
        <v>11793</v>
      </c>
      <c r="R1022" s="6">
        <f t="shared" si="30"/>
        <v>0</v>
      </c>
      <c r="S1022" s="6">
        <v>0</v>
      </c>
      <c r="T1022" s="6">
        <f t="shared" si="31"/>
        <v>0</v>
      </c>
    </row>
    <row r="1023" spans="1:20" x14ac:dyDescent="0.2">
      <c r="A1023" s="5">
        <v>1588</v>
      </c>
      <c r="B1023" s="5">
        <v>1128</v>
      </c>
      <c r="C1023" s="6" t="s">
        <v>1395</v>
      </c>
      <c r="D1023" s="6" t="s">
        <v>1395</v>
      </c>
      <c r="E1023" s="6" t="s">
        <v>1396</v>
      </c>
      <c r="F1023" s="6" t="s">
        <v>1396</v>
      </c>
      <c r="G1023" s="6" t="s">
        <v>6594</v>
      </c>
      <c r="H1023" s="6" t="s">
        <v>1397</v>
      </c>
      <c r="I1023" s="6" t="s">
        <v>1397</v>
      </c>
      <c r="J1023" s="6" t="s">
        <v>1299</v>
      </c>
      <c r="K1023" s="6" t="s">
        <v>1299</v>
      </c>
      <c r="L1023" s="5">
        <v>2707533381</v>
      </c>
      <c r="M1023" s="5">
        <v>2707533381</v>
      </c>
      <c r="N1023" s="6" t="s">
        <v>8972</v>
      </c>
      <c r="O1023" s="6" t="s">
        <v>8972</v>
      </c>
      <c r="P1023" s="6" t="s">
        <v>8975</v>
      </c>
      <c r="Q1023" s="6" t="s">
        <v>11793</v>
      </c>
      <c r="R1023" s="6">
        <f t="shared" si="30"/>
        <v>0</v>
      </c>
      <c r="S1023" s="6">
        <v>0</v>
      </c>
      <c r="T1023" s="6">
        <f t="shared" si="31"/>
        <v>0</v>
      </c>
    </row>
    <row r="1024" spans="1:20" x14ac:dyDescent="0.2">
      <c r="A1024" s="5">
        <v>1550</v>
      </c>
      <c r="B1024" s="5">
        <v>1129</v>
      </c>
      <c r="C1024" s="6" t="s">
        <v>1309</v>
      </c>
      <c r="D1024" s="6" t="s">
        <v>1309</v>
      </c>
      <c r="E1024" s="6" t="s">
        <v>1310</v>
      </c>
      <c r="F1024" s="6" t="s">
        <v>1310</v>
      </c>
      <c r="G1024" s="6" t="s">
        <v>1310</v>
      </c>
      <c r="H1024" s="6" t="s">
        <v>1311</v>
      </c>
      <c r="I1024" s="6" t="s">
        <v>1311</v>
      </c>
      <c r="J1024" s="6" t="s">
        <v>1299</v>
      </c>
      <c r="K1024" s="6" t="s">
        <v>1299</v>
      </c>
      <c r="L1024" s="5">
        <v>2708874160</v>
      </c>
      <c r="M1024" s="5">
        <v>2708874160</v>
      </c>
      <c r="N1024" s="6" t="s">
        <v>8972</v>
      </c>
      <c r="O1024" s="6" t="s">
        <v>8972</v>
      </c>
      <c r="P1024" s="6" t="s">
        <v>8975</v>
      </c>
      <c r="Q1024" s="6" t="s">
        <v>11793</v>
      </c>
      <c r="R1024" s="6">
        <f t="shared" si="30"/>
        <v>0</v>
      </c>
      <c r="S1024" s="6">
        <v>0</v>
      </c>
      <c r="T1024" s="6">
        <f t="shared" si="31"/>
        <v>0</v>
      </c>
    </row>
    <row r="1025" spans="1:20" x14ac:dyDescent="0.2">
      <c r="A1025" s="5">
        <v>1551</v>
      </c>
      <c r="B1025" s="5">
        <v>1130</v>
      </c>
      <c r="C1025" s="6" t="s">
        <v>1312</v>
      </c>
      <c r="D1025" s="6" t="s">
        <v>1312</v>
      </c>
      <c r="E1025" s="6" t="s">
        <v>1313</v>
      </c>
      <c r="F1025" s="6" t="s">
        <v>1313</v>
      </c>
      <c r="G1025" s="6" t="s">
        <v>6578</v>
      </c>
      <c r="H1025" s="6" t="s">
        <v>799</v>
      </c>
      <c r="I1025" s="6" t="s">
        <v>799</v>
      </c>
      <c r="J1025" s="6" t="s">
        <v>1299</v>
      </c>
      <c r="K1025" s="6" t="s">
        <v>1299</v>
      </c>
      <c r="L1025" s="5">
        <v>8597444482</v>
      </c>
      <c r="M1025" s="5">
        <v>8597444482</v>
      </c>
      <c r="N1025" s="6" t="s">
        <v>8972</v>
      </c>
      <c r="O1025" s="6" t="s">
        <v>8972</v>
      </c>
      <c r="P1025" s="6" t="s">
        <v>8975</v>
      </c>
      <c r="Q1025" s="6" t="s">
        <v>11793</v>
      </c>
      <c r="R1025" s="6">
        <f t="shared" si="30"/>
        <v>0</v>
      </c>
      <c r="S1025" s="6">
        <v>0</v>
      </c>
      <c r="T1025" s="6">
        <f t="shared" si="31"/>
        <v>0</v>
      </c>
    </row>
    <row r="1026" spans="1:20" x14ac:dyDescent="0.2">
      <c r="A1026" s="5">
        <v>1552</v>
      </c>
      <c r="B1026" s="5">
        <v>1135</v>
      </c>
      <c r="C1026" s="6" t="s">
        <v>1314</v>
      </c>
      <c r="D1026" s="6" t="s">
        <v>1314</v>
      </c>
      <c r="E1026" s="6" t="s">
        <v>1315</v>
      </c>
      <c r="F1026" s="6" t="s">
        <v>1315</v>
      </c>
      <c r="G1026" s="6" t="s">
        <v>6579</v>
      </c>
      <c r="H1026" s="6" t="s">
        <v>1316</v>
      </c>
      <c r="I1026" s="6" t="s">
        <v>1316</v>
      </c>
      <c r="J1026" s="6" t="s">
        <v>1299</v>
      </c>
      <c r="K1026" s="6" t="s">
        <v>1299</v>
      </c>
      <c r="L1026" s="5">
        <v>6067235181</v>
      </c>
      <c r="M1026" s="5">
        <v>6067235181</v>
      </c>
      <c r="N1026" s="6" t="s">
        <v>8972</v>
      </c>
      <c r="O1026" s="6" t="s">
        <v>8972</v>
      </c>
      <c r="P1026" s="6" t="s">
        <v>8975</v>
      </c>
      <c r="Q1026" s="6" t="s">
        <v>11793</v>
      </c>
      <c r="R1026" s="6">
        <f t="shared" ref="R1026:R1089" si="32">IF(A1026=A1025,1,0)</f>
        <v>0</v>
      </c>
      <c r="S1026" s="6">
        <v>0</v>
      </c>
      <c r="T1026" s="6">
        <f t="shared" ref="T1026:T1089" si="33">IF(B1026=B1025, 1, 0)</f>
        <v>0</v>
      </c>
    </row>
    <row r="1027" spans="1:20" x14ac:dyDescent="0.2">
      <c r="A1027" s="5">
        <v>1593</v>
      </c>
      <c r="B1027" s="5">
        <v>1137</v>
      </c>
      <c r="C1027" s="6" t="s">
        <v>1407</v>
      </c>
      <c r="D1027" s="6" t="s">
        <v>1407</v>
      </c>
      <c r="E1027" s="6" t="s">
        <v>1408</v>
      </c>
      <c r="F1027" s="6" t="s">
        <v>1408</v>
      </c>
      <c r="G1027" s="6" t="s">
        <v>7924</v>
      </c>
      <c r="H1027" s="6" t="s">
        <v>1409</v>
      </c>
      <c r="I1027" s="6" t="s">
        <v>1409</v>
      </c>
      <c r="J1027" s="6" t="s">
        <v>1299</v>
      </c>
      <c r="K1027" s="6" t="s">
        <v>1299</v>
      </c>
      <c r="L1027" s="5">
        <v>5027728560</v>
      </c>
      <c r="M1027" s="5">
        <v>5027788400</v>
      </c>
      <c r="N1027" s="6" t="s">
        <v>8972</v>
      </c>
      <c r="O1027" s="6" t="s">
        <v>8972</v>
      </c>
      <c r="P1027" s="6" t="s">
        <v>8973</v>
      </c>
      <c r="Q1027" s="6" t="s">
        <v>11793</v>
      </c>
      <c r="R1027" s="6">
        <f t="shared" si="32"/>
        <v>0</v>
      </c>
      <c r="S1027" s="6">
        <v>0</v>
      </c>
      <c r="T1027" s="6">
        <f t="shared" si="33"/>
        <v>0</v>
      </c>
    </row>
    <row r="1028" spans="1:20" x14ac:dyDescent="0.2">
      <c r="A1028" s="5">
        <v>1555</v>
      </c>
      <c r="B1028" s="5">
        <v>1138</v>
      </c>
      <c r="C1028" s="6" t="s">
        <v>1319</v>
      </c>
      <c r="D1028" s="6" t="s">
        <v>1319</v>
      </c>
      <c r="E1028" s="6" t="s">
        <v>1320</v>
      </c>
      <c r="F1028" s="6" t="s">
        <v>1320</v>
      </c>
      <c r="G1028" s="6" t="s">
        <v>1320</v>
      </c>
      <c r="H1028" s="6" t="s">
        <v>1321</v>
      </c>
      <c r="I1028" s="6" t="s">
        <v>1321</v>
      </c>
      <c r="J1028" s="6" t="s">
        <v>1299</v>
      </c>
      <c r="K1028" s="6" t="s">
        <v>1299</v>
      </c>
      <c r="L1028" s="5">
        <v>6068862788</v>
      </c>
      <c r="M1028" s="5">
        <v>6068862788</v>
      </c>
      <c r="N1028" s="6" t="s">
        <v>8972</v>
      </c>
      <c r="O1028" s="6" t="s">
        <v>8972</v>
      </c>
      <c r="P1028" s="6" t="s">
        <v>8975</v>
      </c>
      <c r="Q1028" s="6" t="s">
        <v>11793</v>
      </c>
      <c r="R1028" s="6">
        <f t="shared" si="32"/>
        <v>0</v>
      </c>
      <c r="S1028" s="6">
        <v>0</v>
      </c>
      <c r="T1028" s="6">
        <f t="shared" si="33"/>
        <v>0</v>
      </c>
    </row>
    <row r="1029" spans="1:20" x14ac:dyDescent="0.2">
      <c r="A1029" s="5">
        <v>1556</v>
      </c>
      <c r="B1029" s="5">
        <v>1139</v>
      </c>
      <c r="C1029" s="6" t="s">
        <v>1322</v>
      </c>
      <c r="D1029" s="6" t="s">
        <v>1322</v>
      </c>
      <c r="E1029" s="6" t="s">
        <v>1323</v>
      </c>
      <c r="F1029" s="6" t="s">
        <v>1323</v>
      </c>
      <c r="G1029" s="6" t="s">
        <v>6580</v>
      </c>
      <c r="H1029" s="6" t="s">
        <v>1324</v>
      </c>
      <c r="I1029" s="6" t="s">
        <v>1324</v>
      </c>
      <c r="J1029" s="6" t="s">
        <v>1299</v>
      </c>
      <c r="K1029" s="6" t="s">
        <v>1299</v>
      </c>
      <c r="L1029" s="5">
        <v>5025644269</v>
      </c>
      <c r="M1029" s="5">
        <v>5025644269</v>
      </c>
      <c r="N1029" s="6" t="s">
        <v>8972</v>
      </c>
      <c r="O1029" s="6" t="s">
        <v>8972</v>
      </c>
      <c r="P1029" s="6" t="s">
        <v>8975</v>
      </c>
      <c r="Q1029" s="6" t="s">
        <v>11793</v>
      </c>
      <c r="R1029" s="6">
        <f t="shared" si="32"/>
        <v>0</v>
      </c>
      <c r="S1029" s="6">
        <v>0</v>
      </c>
      <c r="T1029" s="6">
        <f t="shared" si="33"/>
        <v>0</v>
      </c>
    </row>
    <row r="1030" spans="1:20" x14ac:dyDescent="0.2">
      <c r="A1030" s="5">
        <v>1589</v>
      </c>
      <c r="B1030" s="5">
        <v>1140</v>
      </c>
      <c r="C1030" s="6" t="s">
        <v>1398</v>
      </c>
      <c r="D1030" s="6" t="s">
        <v>1398</v>
      </c>
      <c r="E1030" s="6" t="s">
        <v>1399</v>
      </c>
      <c r="F1030" s="6" t="s">
        <v>1399</v>
      </c>
      <c r="G1030" s="6" t="s">
        <v>6595</v>
      </c>
      <c r="H1030" s="6" t="s">
        <v>1400</v>
      </c>
      <c r="I1030" s="6" t="s">
        <v>1400</v>
      </c>
      <c r="J1030" s="6" t="s">
        <v>1299</v>
      </c>
      <c r="K1030" s="6" t="s">
        <v>1299</v>
      </c>
      <c r="L1030" s="5">
        <v>2702473553</v>
      </c>
      <c r="M1030" s="5">
        <v>2702473553</v>
      </c>
      <c r="N1030" s="6" t="s">
        <v>8972</v>
      </c>
      <c r="O1030" s="6" t="s">
        <v>8972</v>
      </c>
      <c r="P1030" s="6" t="s">
        <v>8975</v>
      </c>
      <c r="Q1030" s="6" t="s">
        <v>11793</v>
      </c>
      <c r="R1030" s="6">
        <f t="shared" si="32"/>
        <v>0</v>
      </c>
      <c r="S1030" s="6">
        <v>0</v>
      </c>
      <c r="T1030" s="6">
        <f t="shared" si="33"/>
        <v>0</v>
      </c>
    </row>
    <row r="1031" spans="1:20" x14ac:dyDescent="0.2">
      <c r="A1031" s="5">
        <v>1558</v>
      </c>
      <c r="B1031" s="5">
        <v>1141</v>
      </c>
      <c r="C1031" s="6" t="s">
        <v>1325</v>
      </c>
      <c r="D1031" s="6" t="s">
        <v>5509</v>
      </c>
      <c r="E1031" s="6" t="s">
        <v>1326</v>
      </c>
      <c r="F1031" s="6" t="s">
        <v>1326</v>
      </c>
      <c r="G1031" s="6" t="s">
        <v>7439</v>
      </c>
      <c r="H1031" s="6" t="s">
        <v>1327</v>
      </c>
      <c r="I1031" s="6" t="s">
        <v>1327</v>
      </c>
      <c r="J1031" s="6" t="s">
        <v>1299</v>
      </c>
      <c r="K1031" s="6" t="s">
        <v>1299</v>
      </c>
      <c r="L1031" s="5">
        <v>6064739838</v>
      </c>
      <c r="M1031" s="5">
        <v>6064739838</v>
      </c>
      <c r="N1031" s="6" t="s">
        <v>8972</v>
      </c>
      <c r="O1031" s="6" t="s">
        <v>8972</v>
      </c>
      <c r="P1031" s="6" t="s">
        <v>8975</v>
      </c>
      <c r="Q1031" s="6" t="s">
        <v>11793</v>
      </c>
      <c r="R1031" s="6">
        <f t="shared" si="32"/>
        <v>0</v>
      </c>
      <c r="S1031" s="6">
        <v>0</v>
      </c>
      <c r="T1031" s="6">
        <f t="shared" si="33"/>
        <v>0</v>
      </c>
    </row>
    <row r="1032" spans="1:20" x14ac:dyDescent="0.2">
      <c r="A1032" s="5">
        <v>1559</v>
      </c>
      <c r="B1032" s="5">
        <v>1143</v>
      </c>
      <c r="C1032" s="6" t="s">
        <v>1328</v>
      </c>
      <c r="D1032" s="6" t="s">
        <v>1328</v>
      </c>
      <c r="E1032" s="6" t="s">
        <v>1329</v>
      </c>
      <c r="F1032" s="6" t="s">
        <v>1329</v>
      </c>
      <c r="G1032" s="6" t="s">
        <v>6581</v>
      </c>
      <c r="H1032" s="6" t="s">
        <v>1330</v>
      </c>
      <c r="I1032" s="6" t="s">
        <v>1330</v>
      </c>
      <c r="J1032" s="6" t="s">
        <v>1299</v>
      </c>
      <c r="K1032" s="6" t="s">
        <v>1299</v>
      </c>
      <c r="L1032" s="5">
        <v>2708215242</v>
      </c>
      <c r="M1032" s="5">
        <v>2708215242</v>
      </c>
      <c r="N1032" s="6" t="s">
        <v>8972</v>
      </c>
      <c r="O1032" s="6" t="s">
        <v>8972</v>
      </c>
      <c r="P1032" s="6" t="s">
        <v>8975</v>
      </c>
      <c r="Q1032" s="6" t="s">
        <v>11793</v>
      </c>
      <c r="R1032" s="6">
        <f t="shared" si="32"/>
        <v>0</v>
      </c>
      <c r="S1032" s="6">
        <v>0</v>
      </c>
      <c r="T1032" s="6">
        <f t="shared" si="33"/>
        <v>0</v>
      </c>
    </row>
    <row r="1033" spans="1:20" x14ac:dyDescent="0.2">
      <c r="A1033" s="5">
        <v>1561</v>
      </c>
      <c r="B1033" s="5">
        <v>1144</v>
      </c>
      <c r="C1033" s="6" t="s">
        <v>1334</v>
      </c>
      <c r="D1033" s="6" t="s">
        <v>1334</v>
      </c>
      <c r="E1033" s="6" t="s">
        <v>1335</v>
      </c>
      <c r="F1033" s="6" t="s">
        <v>8246</v>
      </c>
      <c r="G1033" s="6" t="s">
        <v>1335</v>
      </c>
      <c r="H1033" s="6" t="s">
        <v>1336</v>
      </c>
      <c r="I1033" s="6" t="s">
        <v>1336</v>
      </c>
      <c r="J1033" s="6" t="s">
        <v>1299</v>
      </c>
      <c r="K1033" s="6" t="s">
        <v>1299</v>
      </c>
      <c r="L1033" s="5">
        <v>6067892596</v>
      </c>
      <c r="M1033" s="5">
        <v>6067892596</v>
      </c>
      <c r="N1033" s="6" t="s">
        <v>8972</v>
      </c>
      <c r="O1033" s="6" t="s">
        <v>8972</v>
      </c>
      <c r="P1033" s="6" t="s">
        <v>8975</v>
      </c>
      <c r="Q1033" s="6" t="s">
        <v>11793</v>
      </c>
      <c r="R1033" s="6">
        <f t="shared" si="32"/>
        <v>0</v>
      </c>
      <c r="S1033" s="6">
        <v>0</v>
      </c>
      <c r="T1033" s="6">
        <f t="shared" si="33"/>
        <v>0</v>
      </c>
    </row>
    <row r="1034" spans="1:20" x14ac:dyDescent="0.2">
      <c r="A1034" s="5">
        <v>1562</v>
      </c>
      <c r="B1034" s="5">
        <v>1145</v>
      </c>
      <c r="C1034" s="6" t="s">
        <v>1337</v>
      </c>
      <c r="D1034" s="6" t="s">
        <v>1337</v>
      </c>
      <c r="E1034" s="6" t="s">
        <v>1338</v>
      </c>
      <c r="F1034" s="6" t="s">
        <v>1338</v>
      </c>
      <c r="G1034" s="6" t="s">
        <v>6582</v>
      </c>
      <c r="H1034" s="6" t="s">
        <v>1339</v>
      </c>
      <c r="I1034" s="6" t="s">
        <v>1339</v>
      </c>
      <c r="J1034" s="6" t="s">
        <v>1299</v>
      </c>
      <c r="K1034" s="6" t="s">
        <v>1299</v>
      </c>
      <c r="L1034" s="5">
        <v>6065463486</v>
      </c>
      <c r="M1034" s="5">
        <v>6065463486</v>
      </c>
      <c r="N1034" s="6" t="s">
        <v>8972</v>
      </c>
      <c r="O1034" s="6" t="s">
        <v>8972</v>
      </c>
      <c r="P1034" s="6" t="s">
        <v>8975</v>
      </c>
      <c r="Q1034" s="6" t="s">
        <v>11793</v>
      </c>
      <c r="R1034" s="6">
        <f t="shared" si="32"/>
        <v>0</v>
      </c>
      <c r="S1034" s="6">
        <v>0</v>
      </c>
      <c r="T1034" s="6">
        <f t="shared" si="33"/>
        <v>0</v>
      </c>
    </row>
    <row r="1035" spans="1:20" x14ac:dyDescent="0.2">
      <c r="A1035" s="5">
        <v>1581</v>
      </c>
      <c r="B1035" s="5">
        <v>1146</v>
      </c>
      <c r="C1035" s="6" t="s">
        <v>1386</v>
      </c>
      <c r="D1035" s="6" t="s">
        <v>1386</v>
      </c>
      <c r="E1035" s="6" t="s">
        <v>1387</v>
      </c>
      <c r="F1035" s="6" t="s">
        <v>1387</v>
      </c>
      <c r="G1035" s="6" t="s">
        <v>6593</v>
      </c>
      <c r="H1035" s="6" t="s">
        <v>647</v>
      </c>
      <c r="I1035" s="6" t="s">
        <v>647</v>
      </c>
      <c r="J1035" s="6" t="s">
        <v>1299</v>
      </c>
      <c r="K1035" s="6" t="s">
        <v>1299</v>
      </c>
      <c r="L1035" s="5">
        <v>6066384389</v>
      </c>
      <c r="M1035" s="5">
        <v>6066384389</v>
      </c>
      <c r="N1035" s="6" t="s">
        <v>8972</v>
      </c>
      <c r="O1035" s="6" t="s">
        <v>8972</v>
      </c>
      <c r="P1035" s="6" t="s">
        <v>8975</v>
      </c>
      <c r="Q1035" s="6" t="s">
        <v>11793</v>
      </c>
      <c r="R1035" s="6">
        <f t="shared" si="32"/>
        <v>0</v>
      </c>
      <c r="S1035" s="6">
        <v>0</v>
      </c>
      <c r="T1035" s="6">
        <f t="shared" si="33"/>
        <v>0</v>
      </c>
    </row>
    <row r="1036" spans="1:20" x14ac:dyDescent="0.2">
      <c r="A1036" s="5">
        <v>1564</v>
      </c>
      <c r="B1036" s="5">
        <v>1147</v>
      </c>
      <c r="C1036" s="6" t="s">
        <v>1341</v>
      </c>
      <c r="D1036" s="6" t="s">
        <v>1341</v>
      </c>
      <c r="E1036" s="6" t="s">
        <v>1342</v>
      </c>
      <c r="F1036" s="6" t="s">
        <v>1342</v>
      </c>
      <c r="G1036" s="6" t="s">
        <v>6583</v>
      </c>
      <c r="H1036" s="6" t="s">
        <v>1343</v>
      </c>
      <c r="I1036" s="6" t="s">
        <v>1343</v>
      </c>
      <c r="J1036" s="6" t="s">
        <v>1299</v>
      </c>
      <c r="K1036" s="6" t="s">
        <v>1299</v>
      </c>
      <c r="L1036" s="5">
        <v>6067962632</v>
      </c>
      <c r="M1036" s="5">
        <v>6067962632</v>
      </c>
      <c r="N1036" s="6" t="s">
        <v>8972</v>
      </c>
      <c r="O1036" s="6" t="s">
        <v>8972</v>
      </c>
      <c r="P1036" s="6" t="s">
        <v>8975</v>
      </c>
      <c r="Q1036" s="6" t="s">
        <v>11793</v>
      </c>
      <c r="R1036" s="6">
        <f t="shared" si="32"/>
        <v>0</v>
      </c>
      <c r="S1036" s="6">
        <v>0</v>
      </c>
      <c r="T1036" s="6">
        <f t="shared" si="33"/>
        <v>0</v>
      </c>
    </row>
    <row r="1037" spans="1:20" x14ac:dyDescent="0.2">
      <c r="A1037" s="5">
        <v>1565</v>
      </c>
      <c r="B1037" s="5">
        <v>1148</v>
      </c>
      <c r="C1037" s="6" t="s">
        <v>1344</v>
      </c>
      <c r="D1037" s="6" t="s">
        <v>1344</v>
      </c>
      <c r="E1037" s="6" t="s">
        <v>1345</v>
      </c>
      <c r="F1037" s="6" t="s">
        <v>1345</v>
      </c>
      <c r="G1037" s="6" t="s">
        <v>1345</v>
      </c>
      <c r="H1037" s="6" t="s">
        <v>1346</v>
      </c>
      <c r="I1037" s="6" t="s">
        <v>1346</v>
      </c>
      <c r="J1037" s="6" t="s">
        <v>1299</v>
      </c>
      <c r="K1037" s="6" t="s">
        <v>1299</v>
      </c>
      <c r="L1037" s="5">
        <v>6063653106</v>
      </c>
      <c r="M1037" s="5">
        <v>6063653106</v>
      </c>
      <c r="N1037" s="6" t="s">
        <v>8972</v>
      </c>
      <c r="O1037" s="6" t="s">
        <v>8972</v>
      </c>
      <c r="P1037" s="6" t="s">
        <v>8975</v>
      </c>
      <c r="Q1037" s="6" t="s">
        <v>11793</v>
      </c>
      <c r="R1037" s="6">
        <f t="shared" si="32"/>
        <v>0</v>
      </c>
      <c r="S1037" s="6">
        <v>0</v>
      </c>
      <c r="T1037" s="6">
        <f t="shared" si="33"/>
        <v>0</v>
      </c>
    </row>
    <row r="1038" spans="1:20" x14ac:dyDescent="0.2">
      <c r="A1038" s="5">
        <v>1566</v>
      </c>
      <c r="B1038" s="5">
        <v>1149</v>
      </c>
      <c r="C1038" s="6" t="s">
        <v>1347</v>
      </c>
      <c r="D1038" s="6" t="s">
        <v>1347</v>
      </c>
      <c r="E1038" s="6" t="s">
        <v>1348</v>
      </c>
      <c r="F1038" s="6" t="s">
        <v>1348</v>
      </c>
      <c r="G1038" s="6" t="s">
        <v>6584</v>
      </c>
      <c r="H1038" s="6" t="s">
        <v>1349</v>
      </c>
      <c r="I1038" s="6" t="s">
        <v>1349</v>
      </c>
      <c r="J1038" s="6" t="s">
        <v>1299</v>
      </c>
      <c r="K1038" s="6" t="s">
        <v>1299</v>
      </c>
      <c r="L1038" s="5">
        <v>8599861192</v>
      </c>
      <c r="M1038" s="5">
        <v>8599861192</v>
      </c>
      <c r="N1038" s="6" t="s">
        <v>8972</v>
      </c>
      <c r="O1038" s="6" t="s">
        <v>8972</v>
      </c>
      <c r="P1038" s="6" t="s">
        <v>8975</v>
      </c>
      <c r="Q1038" s="6" t="s">
        <v>11793</v>
      </c>
      <c r="R1038" s="6">
        <f t="shared" si="32"/>
        <v>0</v>
      </c>
      <c r="S1038" s="6">
        <v>0</v>
      </c>
      <c r="T1038" s="6">
        <f t="shared" si="33"/>
        <v>0</v>
      </c>
    </row>
    <row r="1039" spans="1:20" x14ac:dyDescent="0.2">
      <c r="A1039" s="5">
        <v>1590</v>
      </c>
      <c r="B1039" s="5">
        <v>1150</v>
      </c>
      <c r="C1039" s="6" t="s">
        <v>1401</v>
      </c>
      <c r="D1039" s="6" t="s">
        <v>5512</v>
      </c>
      <c r="E1039" s="6" t="s">
        <v>1402</v>
      </c>
      <c r="F1039" s="6" t="s">
        <v>1402</v>
      </c>
      <c r="G1039" s="6" t="s">
        <v>6596</v>
      </c>
      <c r="H1039" s="6" t="s">
        <v>56</v>
      </c>
      <c r="I1039" s="6" t="s">
        <v>56</v>
      </c>
      <c r="J1039" s="6" t="s">
        <v>1299</v>
      </c>
      <c r="K1039" s="6" t="s">
        <v>1299</v>
      </c>
      <c r="L1039" s="5">
        <v>8596264241</v>
      </c>
      <c r="M1039" s="5">
        <v>8596264241</v>
      </c>
      <c r="N1039" s="6" t="s">
        <v>8972</v>
      </c>
      <c r="O1039" s="6" t="s">
        <v>8972</v>
      </c>
      <c r="P1039" s="6" t="s">
        <v>8975</v>
      </c>
      <c r="Q1039" s="6" t="s">
        <v>11793</v>
      </c>
      <c r="R1039" s="6">
        <f t="shared" si="32"/>
        <v>0</v>
      </c>
      <c r="S1039" s="6">
        <v>0</v>
      </c>
      <c r="T1039" s="6">
        <f t="shared" si="33"/>
        <v>0</v>
      </c>
    </row>
    <row r="1040" spans="1:20" x14ac:dyDescent="0.2">
      <c r="A1040" s="5">
        <v>1568</v>
      </c>
      <c r="B1040" s="5">
        <v>1151</v>
      </c>
      <c r="C1040" s="6" t="s">
        <v>1351</v>
      </c>
      <c r="D1040" s="6" t="s">
        <v>1351</v>
      </c>
      <c r="E1040" s="6" t="s">
        <v>1352</v>
      </c>
      <c r="F1040" s="6" t="s">
        <v>1352</v>
      </c>
      <c r="G1040" s="6" t="s">
        <v>6585</v>
      </c>
      <c r="H1040" s="6" t="s">
        <v>1353</v>
      </c>
      <c r="I1040" s="6" t="s">
        <v>1353</v>
      </c>
      <c r="J1040" s="6" t="s">
        <v>1299</v>
      </c>
      <c r="K1040" s="6" t="s">
        <v>1299</v>
      </c>
      <c r="L1040" s="5">
        <v>2705271496</v>
      </c>
      <c r="M1040" s="5">
        <v>2705271496</v>
      </c>
      <c r="N1040" s="6" t="s">
        <v>8972</v>
      </c>
      <c r="O1040" s="6" t="s">
        <v>8972</v>
      </c>
      <c r="P1040" s="6" t="s">
        <v>8975</v>
      </c>
      <c r="Q1040" s="6" t="s">
        <v>11793</v>
      </c>
      <c r="R1040" s="6">
        <f t="shared" si="32"/>
        <v>0</v>
      </c>
      <c r="S1040" s="6">
        <v>0</v>
      </c>
      <c r="T1040" s="6">
        <f t="shared" si="33"/>
        <v>0</v>
      </c>
    </row>
    <row r="1041" spans="1:20" x14ac:dyDescent="0.2">
      <c r="A1041" s="5">
        <v>1569</v>
      </c>
      <c r="B1041" s="5">
        <v>1153</v>
      </c>
      <c r="C1041" s="6" t="s">
        <v>1354</v>
      </c>
      <c r="D1041" s="6" t="s">
        <v>1354</v>
      </c>
      <c r="E1041" s="6" t="s">
        <v>1355</v>
      </c>
      <c r="F1041" s="6" t="s">
        <v>1355</v>
      </c>
      <c r="G1041" s="6" t="s">
        <v>6586</v>
      </c>
      <c r="H1041" s="6" t="s">
        <v>1356</v>
      </c>
      <c r="I1041" s="6" t="s">
        <v>1356</v>
      </c>
      <c r="J1041" s="6" t="s">
        <v>1299</v>
      </c>
      <c r="K1041" s="6" t="s">
        <v>1299</v>
      </c>
      <c r="L1041" s="5">
        <v>6062987752</v>
      </c>
      <c r="M1041" s="5">
        <v>6062987752</v>
      </c>
      <c r="N1041" s="6" t="s">
        <v>8972</v>
      </c>
      <c r="O1041" s="6" t="s">
        <v>8972</v>
      </c>
      <c r="P1041" s="6" t="s">
        <v>8975</v>
      </c>
      <c r="Q1041" s="6" t="s">
        <v>11793</v>
      </c>
      <c r="R1041" s="6">
        <f t="shared" si="32"/>
        <v>0</v>
      </c>
      <c r="S1041" s="6">
        <v>0</v>
      </c>
      <c r="T1041" s="6">
        <f t="shared" si="33"/>
        <v>0</v>
      </c>
    </row>
    <row r="1042" spans="1:20" x14ac:dyDescent="0.2">
      <c r="A1042" s="5">
        <v>1570</v>
      </c>
      <c r="B1042" s="5">
        <v>1154</v>
      </c>
      <c r="C1042" s="6" t="s">
        <v>1357</v>
      </c>
      <c r="D1042" s="6" t="s">
        <v>1357</v>
      </c>
      <c r="E1042" s="6" t="s">
        <v>1358</v>
      </c>
      <c r="F1042" s="6" t="s">
        <v>1358</v>
      </c>
      <c r="G1042" s="6" t="s">
        <v>1358</v>
      </c>
      <c r="H1042" s="6" t="s">
        <v>1359</v>
      </c>
      <c r="I1042" s="6" t="s">
        <v>1359</v>
      </c>
      <c r="J1042" s="6" t="s">
        <v>1299</v>
      </c>
      <c r="K1042" s="6" t="s">
        <v>1299</v>
      </c>
      <c r="L1042" s="5">
        <v>8597344522</v>
      </c>
      <c r="M1042" s="5">
        <v>8597344522</v>
      </c>
      <c r="N1042" s="6" t="s">
        <v>8972</v>
      </c>
      <c r="O1042" s="6" t="s">
        <v>8972</v>
      </c>
      <c r="P1042" s="6" t="s">
        <v>8975</v>
      </c>
      <c r="Q1042" s="6" t="s">
        <v>11793</v>
      </c>
      <c r="R1042" s="6">
        <f t="shared" si="32"/>
        <v>0</v>
      </c>
      <c r="S1042" s="6">
        <v>0</v>
      </c>
      <c r="T1042" s="6">
        <f t="shared" si="33"/>
        <v>0</v>
      </c>
    </row>
    <row r="1043" spans="1:20" x14ac:dyDescent="0.2">
      <c r="A1043" s="5">
        <v>1571</v>
      </c>
      <c r="B1043" s="5">
        <v>1155</v>
      </c>
      <c r="C1043" s="6" t="s">
        <v>1360</v>
      </c>
      <c r="D1043" s="6" t="s">
        <v>1360</v>
      </c>
      <c r="E1043" s="6" t="s">
        <v>1361</v>
      </c>
      <c r="F1043" s="6" t="s">
        <v>1361</v>
      </c>
      <c r="G1043" s="6" t="s">
        <v>7919</v>
      </c>
      <c r="H1043" s="6" t="s">
        <v>1362</v>
      </c>
      <c r="I1043" s="6" t="s">
        <v>1362</v>
      </c>
      <c r="J1043" s="6" t="s">
        <v>1299</v>
      </c>
      <c r="K1043" s="6" t="s">
        <v>1299</v>
      </c>
      <c r="L1043" s="5">
        <v>2704876782</v>
      </c>
      <c r="M1043" s="5">
        <v>2704876782</v>
      </c>
      <c r="N1043" s="6" t="s">
        <v>8972</v>
      </c>
      <c r="O1043" s="6" t="s">
        <v>8972</v>
      </c>
      <c r="P1043" s="6" t="s">
        <v>8975</v>
      </c>
      <c r="Q1043" s="6" t="s">
        <v>11793</v>
      </c>
      <c r="R1043" s="6">
        <f t="shared" si="32"/>
        <v>0</v>
      </c>
      <c r="S1043" s="6">
        <v>0</v>
      </c>
      <c r="T1043" s="6">
        <f t="shared" si="33"/>
        <v>0</v>
      </c>
    </row>
    <row r="1044" spans="1:20" x14ac:dyDescent="0.2">
      <c r="A1044" s="5">
        <v>1572</v>
      </c>
      <c r="B1044" s="5">
        <v>1156</v>
      </c>
      <c r="C1044" s="6" t="s">
        <v>1363</v>
      </c>
      <c r="D1044" s="6" t="s">
        <v>1363</v>
      </c>
      <c r="E1044" s="6" t="s">
        <v>1364</v>
      </c>
      <c r="F1044" s="6" t="s">
        <v>1364</v>
      </c>
      <c r="G1044" s="6" t="s">
        <v>6587</v>
      </c>
      <c r="H1044" s="6" t="s">
        <v>7454</v>
      </c>
      <c r="I1044" s="6" t="s">
        <v>7454</v>
      </c>
      <c r="J1044" s="6" t="s">
        <v>1299</v>
      </c>
      <c r="K1044" s="6" t="s">
        <v>1299</v>
      </c>
      <c r="L1044" s="5">
        <v>8594983808</v>
      </c>
      <c r="M1044" s="5">
        <v>8594983808</v>
      </c>
      <c r="N1044" s="6" t="s">
        <v>8972</v>
      </c>
      <c r="O1044" s="6" t="s">
        <v>8972</v>
      </c>
      <c r="P1044" s="6" t="s">
        <v>8975</v>
      </c>
      <c r="Q1044" s="6" t="s">
        <v>11793</v>
      </c>
      <c r="R1044" s="6">
        <f t="shared" si="32"/>
        <v>0</v>
      </c>
      <c r="S1044" s="6">
        <v>0</v>
      </c>
      <c r="T1044" s="6">
        <f t="shared" si="33"/>
        <v>0</v>
      </c>
    </row>
    <row r="1045" spans="1:20" x14ac:dyDescent="0.2">
      <c r="A1045" s="5">
        <v>1573</v>
      </c>
      <c r="B1045" s="5">
        <v>1157</v>
      </c>
      <c r="C1045" s="6" t="s">
        <v>1365</v>
      </c>
      <c r="D1045" s="6" t="s">
        <v>1365</v>
      </c>
      <c r="E1045" s="6" t="s">
        <v>1366</v>
      </c>
      <c r="F1045" s="6" t="s">
        <v>1366</v>
      </c>
      <c r="G1045" s="6" t="s">
        <v>6588</v>
      </c>
      <c r="H1045" s="6" t="s">
        <v>1367</v>
      </c>
      <c r="I1045" s="6" t="s">
        <v>1367</v>
      </c>
      <c r="J1045" s="6" t="s">
        <v>1299</v>
      </c>
      <c r="K1045" s="6" t="s">
        <v>1299</v>
      </c>
      <c r="L1045" s="5">
        <v>2707543200</v>
      </c>
      <c r="M1045" s="5">
        <v>2707543200</v>
      </c>
      <c r="N1045" s="6" t="s">
        <v>8972</v>
      </c>
      <c r="O1045" s="6" t="s">
        <v>8972</v>
      </c>
      <c r="P1045" s="6" t="s">
        <v>8975</v>
      </c>
      <c r="Q1045" s="6" t="s">
        <v>11793</v>
      </c>
      <c r="R1045" s="6">
        <f t="shared" si="32"/>
        <v>0</v>
      </c>
      <c r="S1045" s="6">
        <v>0</v>
      </c>
      <c r="T1045" s="6">
        <f t="shared" si="33"/>
        <v>0</v>
      </c>
    </row>
    <row r="1046" spans="1:20" x14ac:dyDescent="0.2">
      <c r="A1046" s="5">
        <v>1574</v>
      </c>
      <c r="B1046" s="5">
        <v>1158</v>
      </c>
      <c r="C1046" s="6" t="s">
        <v>1368</v>
      </c>
      <c r="D1046" s="6" t="s">
        <v>1368</v>
      </c>
      <c r="E1046" s="6" t="s">
        <v>1369</v>
      </c>
      <c r="F1046" s="6" t="s">
        <v>1369</v>
      </c>
      <c r="G1046" s="6" t="s">
        <v>6589</v>
      </c>
      <c r="H1046" s="6" t="s">
        <v>1370</v>
      </c>
      <c r="I1046" s="6" t="s">
        <v>1370</v>
      </c>
      <c r="J1046" s="6" t="s">
        <v>1299</v>
      </c>
      <c r="K1046" s="6" t="s">
        <v>1299</v>
      </c>
      <c r="L1046" s="5">
        <v>5022223516</v>
      </c>
      <c r="M1046" s="5">
        <v>5022223516</v>
      </c>
      <c r="N1046" s="6" t="s">
        <v>8972</v>
      </c>
      <c r="O1046" s="6" t="s">
        <v>8972</v>
      </c>
      <c r="P1046" s="6" t="s">
        <v>8975</v>
      </c>
      <c r="Q1046" s="6" t="s">
        <v>11793</v>
      </c>
      <c r="R1046" s="6">
        <f t="shared" si="32"/>
        <v>0</v>
      </c>
      <c r="S1046" s="6">
        <v>0</v>
      </c>
      <c r="T1046" s="6">
        <f t="shared" si="33"/>
        <v>0</v>
      </c>
    </row>
    <row r="1047" spans="1:20" x14ac:dyDescent="0.2">
      <c r="A1047" s="5">
        <v>1575</v>
      </c>
      <c r="B1047" s="5">
        <v>1160</v>
      </c>
      <c r="C1047" s="6" t="s">
        <v>1371</v>
      </c>
      <c r="D1047" s="6" t="s">
        <v>1371</v>
      </c>
      <c r="E1047" s="6" t="s">
        <v>1372</v>
      </c>
      <c r="F1047" s="6" t="s">
        <v>1372</v>
      </c>
      <c r="G1047" s="6" t="s">
        <v>6590</v>
      </c>
      <c r="H1047" s="6" t="s">
        <v>1373</v>
      </c>
      <c r="I1047" s="6" t="s">
        <v>1373</v>
      </c>
      <c r="J1047" s="6" t="s">
        <v>1299</v>
      </c>
      <c r="K1047" s="6" t="s">
        <v>1299</v>
      </c>
      <c r="L1047" s="5">
        <v>6064375500</v>
      </c>
      <c r="M1047" s="5">
        <v>6064375500</v>
      </c>
      <c r="N1047" s="6" t="s">
        <v>8972</v>
      </c>
      <c r="O1047" s="6" t="s">
        <v>8972</v>
      </c>
      <c r="P1047" s="6" t="s">
        <v>8975</v>
      </c>
      <c r="Q1047" s="6" t="s">
        <v>11793</v>
      </c>
      <c r="R1047" s="6">
        <f t="shared" si="32"/>
        <v>0</v>
      </c>
      <c r="S1047" s="6">
        <v>0</v>
      </c>
      <c r="T1047" s="6">
        <f t="shared" si="33"/>
        <v>0</v>
      </c>
    </row>
    <row r="1048" spans="1:20" x14ac:dyDescent="0.2">
      <c r="A1048" s="5">
        <v>1592</v>
      </c>
      <c r="B1048" s="5">
        <v>1161</v>
      </c>
      <c r="C1048" s="6" t="s">
        <v>1371</v>
      </c>
      <c r="D1048" s="6" t="s">
        <v>1371</v>
      </c>
      <c r="E1048" s="6" t="s">
        <v>1405</v>
      </c>
      <c r="F1048" s="6" t="s">
        <v>1405</v>
      </c>
      <c r="G1048" s="6" t="s">
        <v>1405</v>
      </c>
      <c r="H1048" s="6" t="s">
        <v>1406</v>
      </c>
      <c r="I1048" s="6" t="s">
        <v>1406</v>
      </c>
      <c r="J1048" s="6" t="s">
        <v>1299</v>
      </c>
      <c r="K1048" s="6" t="s">
        <v>1299</v>
      </c>
      <c r="L1048" s="5">
        <v>6063537210</v>
      </c>
      <c r="M1048" s="5">
        <v>6063537210</v>
      </c>
      <c r="N1048" s="6" t="s">
        <v>8972</v>
      </c>
      <c r="O1048" s="6" t="s">
        <v>8972</v>
      </c>
      <c r="P1048" s="6" t="s">
        <v>8975</v>
      </c>
      <c r="Q1048" s="6" t="s">
        <v>11793</v>
      </c>
      <c r="R1048" s="6">
        <f t="shared" si="32"/>
        <v>0</v>
      </c>
      <c r="S1048" s="6">
        <v>0</v>
      </c>
      <c r="T1048" s="6">
        <f t="shared" si="33"/>
        <v>0</v>
      </c>
    </row>
    <row r="1049" spans="1:20" x14ac:dyDescent="0.2">
      <c r="A1049" s="5">
        <v>1591</v>
      </c>
      <c r="B1049" s="5">
        <v>1168</v>
      </c>
      <c r="C1049" s="6" t="s">
        <v>1403</v>
      </c>
      <c r="D1049" s="6" t="s">
        <v>1403</v>
      </c>
      <c r="E1049" s="6" t="s">
        <v>1404</v>
      </c>
      <c r="F1049" s="6" t="s">
        <v>1404</v>
      </c>
      <c r="G1049" s="6" t="s">
        <v>1404</v>
      </c>
      <c r="H1049" s="6" t="s">
        <v>7454</v>
      </c>
      <c r="I1049" s="6" t="s">
        <v>7454</v>
      </c>
      <c r="J1049" s="6" t="s">
        <v>1299</v>
      </c>
      <c r="K1049" s="6" t="s">
        <v>1299</v>
      </c>
      <c r="L1049" s="5">
        <v>8594047686</v>
      </c>
      <c r="M1049" s="5">
        <v>8594047686</v>
      </c>
      <c r="N1049" s="6" t="s">
        <v>8972</v>
      </c>
      <c r="O1049" s="6" t="s">
        <v>8972</v>
      </c>
      <c r="P1049" s="6" t="s">
        <v>8973</v>
      </c>
      <c r="Q1049" s="6" t="s">
        <v>11793</v>
      </c>
      <c r="R1049" s="6">
        <f t="shared" si="32"/>
        <v>0</v>
      </c>
      <c r="S1049" s="6">
        <v>0</v>
      </c>
      <c r="T1049" s="6">
        <f t="shared" si="33"/>
        <v>0</v>
      </c>
    </row>
    <row r="1050" spans="1:20" x14ac:dyDescent="0.2">
      <c r="A1050" s="5">
        <v>1577</v>
      </c>
      <c r="B1050" s="5">
        <v>1169</v>
      </c>
      <c r="C1050" s="6" t="s">
        <v>1375</v>
      </c>
      <c r="D1050" s="6" t="s">
        <v>1375</v>
      </c>
      <c r="E1050" s="6" t="s">
        <v>1376</v>
      </c>
      <c r="F1050" s="6" t="s">
        <v>1376</v>
      </c>
      <c r="G1050" s="6" t="s">
        <v>11795</v>
      </c>
      <c r="H1050" s="6" t="s">
        <v>1377</v>
      </c>
      <c r="I1050" s="6" t="s">
        <v>1377</v>
      </c>
      <c r="J1050" s="6" t="s">
        <v>1299</v>
      </c>
      <c r="K1050" s="6" t="s">
        <v>1299</v>
      </c>
      <c r="L1050" s="5">
        <v>2702652362</v>
      </c>
      <c r="M1050" s="5">
        <v>2702652362</v>
      </c>
      <c r="N1050" s="6" t="s">
        <v>8972</v>
      </c>
      <c r="O1050" s="6" t="s">
        <v>8972</v>
      </c>
      <c r="P1050" s="6" t="s">
        <v>8975</v>
      </c>
      <c r="Q1050" s="6" t="s">
        <v>11793</v>
      </c>
      <c r="R1050" s="6">
        <f t="shared" si="32"/>
        <v>0</v>
      </c>
      <c r="S1050" s="6">
        <v>0</v>
      </c>
      <c r="T1050" s="6">
        <f t="shared" si="33"/>
        <v>0</v>
      </c>
    </row>
    <row r="1051" spans="1:20" x14ac:dyDescent="0.2">
      <c r="A1051" s="5">
        <v>1560</v>
      </c>
      <c r="B1051" s="5">
        <v>1173</v>
      </c>
      <c r="C1051" s="6" t="s">
        <v>1331</v>
      </c>
      <c r="D1051" s="6" t="s">
        <v>5538</v>
      </c>
      <c r="E1051" s="6" t="s">
        <v>1332</v>
      </c>
      <c r="F1051" s="6" t="s">
        <v>8249</v>
      </c>
      <c r="G1051" s="6" t="s">
        <v>11794</v>
      </c>
      <c r="H1051" s="6" t="s">
        <v>1333</v>
      </c>
      <c r="I1051" s="6" t="s">
        <v>1333</v>
      </c>
      <c r="J1051" s="6" t="s">
        <v>1299</v>
      </c>
      <c r="K1051" s="6" t="s">
        <v>1299</v>
      </c>
      <c r="L1051" s="5">
        <v>8598854149</v>
      </c>
      <c r="M1051" s="5">
        <v>8598854149</v>
      </c>
      <c r="N1051" s="6" t="s">
        <v>8972</v>
      </c>
      <c r="O1051" s="6" t="s">
        <v>8972</v>
      </c>
      <c r="P1051" s="6" t="s">
        <v>8975</v>
      </c>
      <c r="Q1051" s="6" t="s">
        <v>11793</v>
      </c>
      <c r="R1051" s="6">
        <f t="shared" si="32"/>
        <v>0</v>
      </c>
      <c r="S1051" s="6">
        <v>0</v>
      </c>
      <c r="T1051" s="6">
        <f t="shared" si="33"/>
        <v>0</v>
      </c>
    </row>
    <row r="1052" spans="1:20" x14ac:dyDescent="0.2">
      <c r="A1052" s="5">
        <v>1578</v>
      </c>
      <c r="B1052" s="5">
        <v>1174</v>
      </c>
      <c r="C1052" s="6" t="s">
        <v>1378</v>
      </c>
      <c r="D1052" s="6" t="s">
        <v>1378</v>
      </c>
      <c r="E1052" s="6" t="s">
        <v>1379</v>
      </c>
      <c r="F1052" s="6" t="s">
        <v>1379</v>
      </c>
      <c r="G1052" s="6" t="s">
        <v>6592</v>
      </c>
      <c r="H1052" s="6" t="s">
        <v>1380</v>
      </c>
      <c r="I1052" s="6" t="s">
        <v>1380</v>
      </c>
      <c r="J1052" s="6" t="s">
        <v>1299</v>
      </c>
      <c r="K1052" s="6" t="s">
        <v>1299</v>
      </c>
      <c r="L1052" s="5">
        <v>6065493380</v>
      </c>
      <c r="M1052" s="5">
        <v>6065493380</v>
      </c>
      <c r="N1052" s="6" t="s">
        <v>8972</v>
      </c>
      <c r="O1052" s="6" t="s">
        <v>8972</v>
      </c>
      <c r="P1052" s="6" t="s">
        <v>8975</v>
      </c>
      <c r="Q1052" s="6" t="s">
        <v>11793</v>
      </c>
      <c r="R1052" s="6">
        <f t="shared" si="32"/>
        <v>0</v>
      </c>
      <c r="S1052" s="6">
        <v>0</v>
      </c>
      <c r="T1052" s="6">
        <f t="shared" si="33"/>
        <v>0</v>
      </c>
    </row>
    <row r="1053" spans="1:20" x14ac:dyDescent="0.2">
      <c r="A1053" s="5">
        <v>1579</v>
      </c>
      <c r="B1053" s="5">
        <v>1175</v>
      </c>
      <c r="C1053" s="6" t="s">
        <v>1381</v>
      </c>
      <c r="D1053" s="6" t="s">
        <v>1381</v>
      </c>
      <c r="E1053" s="6" t="s">
        <v>1382</v>
      </c>
      <c r="F1053" s="6" t="s">
        <v>1382</v>
      </c>
      <c r="G1053" s="6" t="s">
        <v>7920</v>
      </c>
      <c r="H1053" s="6" t="s">
        <v>1383</v>
      </c>
      <c r="I1053" s="6" t="s">
        <v>1383</v>
      </c>
      <c r="J1053" s="6" t="s">
        <v>1299</v>
      </c>
      <c r="K1053" s="6" t="s">
        <v>1299</v>
      </c>
      <c r="L1053" s="5">
        <v>8598734541</v>
      </c>
      <c r="M1053" s="5">
        <v>8598734541</v>
      </c>
      <c r="N1053" s="6" t="s">
        <v>8972</v>
      </c>
      <c r="O1053" s="6" t="s">
        <v>8972</v>
      </c>
      <c r="P1053" s="6" t="s">
        <v>8975</v>
      </c>
      <c r="Q1053" s="6" t="s">
        <v>11793</v>
      </c>
      <c r="R1053" s="6">
        <f t="shared" si="32"/>
        <v>0</v>
      </c>
      <c r="S1053" s="6">
        <v>0</v>
      </c>
      <c r="T1053" s="6">
        <f t="shared" si="33"/>
        <v>0</v>
      </c>
    </row>
    <row r="1054" spans="1:20" x14ac:dyDescent="0.2">
      <c r="A1054" s="5">
        <v>1584</v>
      </c>
      <c r="B1054" s="5">
        <v>1176</v>
      </c>
      <c r="C1054" s="6" t="s">
        <v>1392</v>
      </c>
      <c r="D1054" s="6" t="s">
        <v>5539</v>
      </c>
      <c r="E1054" s="6" t="s">
        <v>7608</v>
      </c>
      <c r="F1054" s="6" t="s">
        <v>7608</v>
      </c>
      <c r="G1054" s="6" t="s">
        <v>7922</v>
      </c>
      <c r="H1054" s="6" t="s">
        <v>1317</v>
      </c>
      <c r="I1054" s="6" t="s">
        <v>1317</v>
      </c>
      <c r="J1054" s="6" t="s">
        <v>1299</v>
      </c>
      <c r="K1054" s="6" t="s">
        <v>1299</v>
      </c>
      <c r="L1054" s="5">
        <v>8593235643</v>
      </c>
      <c r="M1054" s="5">
        <v>8593235643</v>
      </c>
      <c r="N1054" s="6" t="s">
        <v>8972</v>
      </c>
      <c r="O1054" s="6" t="s">
        <v>8972</v>
      </c>
      <c r="P1054" s="6" t="s">
        <v>8979</v>
      </c>
      <c r="Q1054" s="6" t="s">
        <v>11793</v>
      </c>
      <c r="R1054" s="6">
        <f t="shared" si="32"/>
        <v>0</v>
      </c>
      <c r="S1054" s="6">
        <v>0</v>
      </c>
      <c r="T1054" s="6">
        <f t="shared" si="33"/>
        <v>0</v>
      </c>
    </row>
    <row r="1055" spans="1:20" x14ac:dyDescent="0.2">
      <c r="A1055" s="5">
        <v>1673</v>
      </c>
      <c r="B1055" s="5">
        <v>1177</v>
      </c>
      <c r="C1055" s="6" t="s">
        <v>11830</v>
      </c>
      <c r="D1055" s="6" t="s">
        <v>11830</v>
      </c>
      <c r="E1055" s="6" t="s">
        <v>1576</v>
      </c>
      <c r="F1055" s="6" t="s">
        <v>1576</v>
      </c>
      <c r="G1055" s="6" t="s">
        <v>1576</v>
      </c>
      <c r="H1055" s="6" t="s">
        <v>1577</v>
      </c>
      <c r="I1055" s="6" t="s">
        <v>1577</v>
      </c>
      <c r="J1055" s="6" t="s">
        <v>1299</v>
      </c>
      <c r="K1055" s="6" t="s">
        <v>1299</v>
      </c>
      <c r="L1055" s="5">
        <v>2707818039</v>
      </c>
      <c r="M1055" s="5">
        <v>2707818039</v>
      </c>
      <c r="N1055" s="6" t="s">
        <v>11017</v>
      </c>
      <c r="O1055" s="6" t="s">
        <v>11017</v>
      </c>
      <c r="P1055" s="6" t="s">
        <v>8975</v>
      </c>
      <c r="Q1055" s="6" t="s">
        <v>8708</v>
      </c>
      <c r="R1055" s="6">
        <f t="shared" si="32"/>
        <v>0</v>
      </c>
      <c r="S1055" s="6">
        <v>0</v>
      </c>
      <c r="T1055" s="6">
        <f t="shared" si="33"/>
        <v>0</v>
      </c>
    </row>
    <row r="1056" spans="1:20" x14ac:dyDescent="0.2">
      <c r="A1056" s="5">
        <v>1674</v>
      </c>
      <c r="B1056" s="5">
        <v>1178</v>
      </c>
      <c r="C1056" s="6" t="s">
        <v>1572</v>
      </c>
      <c r="D1056" s="6" t="s">
        <v>1572</v>
      </c>
      <c r="E1056" s="6" t="s">
        <v>1573</v>
      </c>
      <c r="F1056" s="6" t="s">
        <v>1573</v>
      </c>
      <c r="G1056" s="6" t="s">
        <v>7936</v>
      </c>
      <c r="H1056" s="6" t="s">
        <v>1574</v>
      </c>
      <c r="I1056" s="6" t="s">
        <v>1574</v>
      </c>
      <c r="J1056" s="6" t="s">
        <v>1299</v>
      </c>
      <c r="K1056" s="6" t="s">
        <v>1299</v>
      </c>
      <c r="L1056" s="5">
        <v>2706518321</v>
      </c>
      <c r="M1056" s="5">
        <v>2706518321</v>
      </c>
      <c r="N1056" s="6" t="s">
        <v>8972</v>
      </c>
      <c r="O1056" s="6" t="s">
        <v>8972</v>
      </c>
      <c r="P1056" s="6" t="s">
        <v>8975</v>
      </c>
      <c r="Q1056" s="6" t="s">
        <v>8708</v>
      </c>
      <c r="R1056" s="6">
        <f t="shared" si="32"/>
        <v>0</v>
      </c>
      <c r="S1056" s="6">
        <v>0</v>
      </c>
      <c r="T1056" s="6">
        <f t="shared" si="33"/>
        <v>0</v>
      </c>
    </row>
    <row r="1057" spans="1:20" x14ac:dyDescent="0.2">
      <c r="A1057" s="5">
        <v>1676</v>
      </c>
      <c r="B1057" s="5">
        <v>1179</v>
      </c>
      <c r="C1057" s="6" t="s">
        <v>1578</v>
      </c>
      <c r="D1057" s="6" t="s">
        <v>1578</v>
      </c>
      <c r="E1057" s="6" t="s">
        <v>1579</v>
      </c>
      <c r="F1057" s="6" t="s">
        <v>1579</v>
      </c>
      <c r="G1057" s="6" t="s">
        <v>7937</v>
      </c>
      <c r="H1057" s="6" t="s">
        <v>1580</v>
      </c>
      <c r="I1057" s="6" t="s">
        <v>1580</v>
      </c>
      <c r="J1057" s="6" t="s">
        <v>1299</v>
      </c>
      <c r="K1057" s="6" t="s">
        <v>1299</v>
      </c>
      <c r="L1057" s="5">
        <v>2705263221</v>
      </c>
      <c r="M1057" s="5">
        <v>2705263221</v>
      </c>
      <c r="N1057" s="6" t="s">
        <v>8972</v>
      </c>
      <c r="O1057" s="6" t="s">
        <v>8972</v>
      </c>
      <c r="P1057" s="6" t="s">
        <v>8975</v>
      </c>
      <c r="Q1057" s="6" t="s">
        <v>8708</v>
      </c>
      <c r="R1057" s="6">
        <f t="shared" si="32"/>
        <v>0</v>
      </c>
      <c r="S1057" s="6">
        <v>0</v>
      </c>
      <c r="T1057" s="6">
        <f t="shared" si="33"/>
        <v>0</v>
      </c>
    </row>
    <row r="1058" spans="1:20" x14ac:dyDescent="0.2">
      <c r="A1058" s="5">
        <v>1677</v>
      </c>
      <c r="B1058" s="5">
        <v>1180</v>
      </c>
      <c r="C1058" s="6" t="s">
        <v>1581</v>
      </c>
      <c r="D1058" s="6" t="s">
        <v>1581</v>
      </c>
      <c r="E1058" s="6" t="s">
        <v>1582</v>
      </c>
      <c r="F1058" s="6" t="s">
        <v>1582</v>
      </c>
      <c r="G1058" s="6" t="s">
        <v>6632</v>
      </c>
      <c r="H1058" s="6" t="s">
        <v>1583</v>
      </c>
      <c r="I1058" s="6" t="s">
        <v>1583</v>
      </c>
      <c r="J1058" s="6" t="s">
        <v>1299</v>
      </c>
      <c r="K1058" s="6" t="s">
        <v>1299</v>
      </c>
      <c r="L1058" s="5">
        <v>2705972194</v>
      </c>
      <c r="M1058" s="5">
        <v>2705972194</v>
      </c>
      <c r="N1058" s="6" t="s">
        <v>8972</v>
      </c>
      <c r="O1058" s="6" t="s">
        <v>8972</v>
      </c>
      <c r="P1058" s="6" t="s">
        <v>8975</v>
      </c>
      <c r="Q1058" s="6" t="s">
        <v>8708</v>
      </c>
      <c r="R1058" s="6">
        <f t="shared" si="32"/>
        <v>0</v>
      </c>
      <c r="S1058" s="6">
        <v>0</v>
      </c>
      <c r="T1058" s="6">
        <f t="shared" si="33"/>
        <v>0</v>
      </c>
    </row>
    <row r="1059" spans="1:20" x14ac:dyDescent="0.2">
      <c r="A1059" s="5">
        <v>1678</v>
      </c>
      <c r="B1059" s="5">
        <v>1181</v>
      </c>
      <c r="C1059" s="6" t="s">
        <v>1584</v>
      </c>
      <c r="D1059" s="6" t="s">
        <v>1584</v>
      </c>
      <c r="E1059" s="6" t="s">
        <v>1585</v>
      </c>
      <c r="F1059" s="6" t="s">
        <v>1585</v>
      </c>
      <c r="G1059" s="6" t="s">
        <v>6633</v>
      </c>
      <c r="H1059" s="6" t="s">
        <v>1586</v>
      </c>
      <c r="I1059" s="6" t="s">
        <v>1586</v>
      </c>
      <c r="J1059" s="6" t="s">
        <v>1299</v>
      </c>
      <c r="K1059" s="6" t="s">
        <v>1299</v>
      </c>
      <c r="L1059" s="5">
        <v>2705242511</v>
      </c>
      <c r="M1059" s="5">
        <v>2705242511</v>
      </c>
      <c r="N1059" s="6" t="s">
        <v>8972</v>
      </c>
      <c r="O1059" s="6" t="s">
        <v>8972</v>
      </c>
      <c r="P1059" s="6" t="s">
        <v>8975</v>
      </c>
      <c r="Q1059" s="6" t="s">
        <v>8708</v>
      </c>
      <c r="R1059" s="6">
        <f t="shared" si="32"/>
        <v>0</v>
      </c>
      <c r="S1059" s="6">
        <v>0</v>
      </c>
      <c r="T1059" s="6">
        <f t="shared" si="33"/>
        <v>0</v>
      </c>
    </row>
    <row r="1060" spans="1:20" x14ac:dyDescent="0.2">
      <c r="A1060" s="5">
        <v>1679</v>
      </c>
      <c r="B1060" s="5">
        <v>1182</v>
      </c>
      <c r="C1060" s="6" t="s">
        <v>1587</v>
      </c>
      <c r="D1060" s="6" t="s">
        <v>1587</v>
      </c>
      <c r="E1060" s="6" t="s">
        <v>7609</v>
      </c>
      <c r="F1060" s="6" t="s">
        <v>7609</v>
      </c>
      <c r="G1060" s="6" t="s">
        <v>7938</v>
      </c>
      <c r="H1060" s="6" t="s">
        <v>1588</v>
      </c>
      <c r="I1060" s="6" t="s">
        <v>1588</v>
      </c>
      <c r="J1060" s="6" t="s">
        <v>1299</v>
      </c>
      <c r="K1060" s="6" t="s">
        <v>1299</v>
      </c>
      <c r="L1060" s="5">
        <v>2707268341</v>
      </c>
      <c r="M1060" s="5">
        <v>2707268341</v>
      </c>
      <c r="N1060" s="6" t="s">
        <v>8972</v>
      </c>
      <c r="O1060" s="6" t="s">
        <v>8972</v>
      </c>
      <c r="P1060" s="6" t="s">
        <v>8975</v>
      </c>
      <c r="Q1060" s="6" t="s">
        <v>8708</v>
      </c>
      <c r="R1060" s="6">
        <f t="shared" si="32"/>
        <v>0</v>
      </c>
      <c r="S1060" s="6">
        <v>0</v>
      </c>
      <c r="T1060" s="6">
        <f t="shared" si="33"/>
        <v>0</v>
      </c>
    </row>
    <row r="1061" spans="1:20" x14ac:dyDescent="0.2">
      <c r="A1061" s="5">
        <v>1680</v>
      </c>
      <c r="B1061" s="5">
        <v>1183</v>
      </c>
      <c r="C1061" s="6" t="s">
        <v>1589</v>
      </c>
      <c r="D1061" s="6" t="s">
        <v>1589</v>
      </c>
      <c r="E1061" s="6" t="s">
        <v>1590</v>
      </c>
      <c r="F1061" s="6" t="s">
        <v>1590</v>
      </c>
      <c r="G1061" s="6" t="s">
        <v>7939</v>
      </c>
      <c r="H1061" s="6" t="s">
        <v>1591</v>
      </c>
      <c r="I1061" s="6" t="s">
        <v>1591</v>
      </c>
      <c r="J1061" s="6" t="s">
        <v>1299</v>
      </c>
      <c r="K1061" s="6" t="s">
        <v>1299</v>
      </c>
      <c r="L1061" s="5">
        <v>2704323214</v>
      </c>
      <c r="M1061" s="5">
        <v>2704323214</v>
      </c>
      <c r="N1061" s="6" t="s">
        <v>8972</v>
      </c>
      <c r="O1061" s="6" t="s">
        <v>8972</v>
      </c>
      <c r="P1061" s="6" t="s">
        <v>8975</v>
      </c>
      <c r="Q1061" s="6" t="s">
        <v>8708</v>
      </c>
      <c r="R1061" s="6">
        <f t="shared" si="32"/>
        <v>0</v>
      </c>
      <c r="S1061" s="6">
        <v>0</v>
      </c>
      <c r="T1061" s="6">
        <f t="shared" si="33"/>
        <v>0</v>
      </c>
    </row>
    <row r="1062" spans="1:20" x14ac:dyDescent="0.2">
      <c r="A1062" s="5">
        <v>1681</v>
      </c>
      <c r="B1062" s="5">
        <v>1184</v>
      </c>
      <c r="C1062" s="6" t="s">
        <v>1592</v>
      </c>
      <c r="D1062" s="6" t="s">
        <v>1592</v>
      </c>
      <c r="E1062" s="6" t="s">
        <v>7610</v>
      </c>
      <c r="F1062" s="6" t="s">
        <v>7610</v>
      </c>
      <c r="G1062" s="6" t="s">
        <v>7940</v>
      </c>
      <c r="H1062" s="6" t="s">
        <v>691</v>
      </c>
      <c r="I1062" s="6" t="s">
        <v>691</v>
      </c>
      <c r="J1062" s="6" t="s">
        <v>1299</v>
      </c>
      <c r="K1062" s="6" t="s">
        <v>1299</v>
      </c>
      <c r="L1062" s="5">
        <v>2705868261</v>
      </c>
      <c r="M1062" s="5">
        <v>2705868261</v>
      </c>
      <c r="N1062" s="6" t="s">
        <v>8972</v>
      </c>
      <c r="O1062" s="6" t="s">
        <v>8972</v>
      </c>
      <c r="P1062" s="6" t="s">
        <v>8975</v>
      </c>
      <c r="Q1062" s="6" t="s">
        <v>8708</v>
      </c>
      <c r="R1062" s="6">
        <f t="shared" si="32"/>
        <v>0</v>
      </c>
      <c r="S1062" s="6">
        <v>0</v>
      </c>
      <c r="T1062" s="6">
        <f t="shared" si="33"/>
        <v>0</v>
      </c>
    </row>
    <row r="1063" spans="1:20" x14ac:dyDescent="0.2">
      <c r="A1063" s="5">
        <v>1675</v>
      </c>
      <c r="B1063" s="5">
        <v>1185</v>
      </c>
      <c r="C1063" s="6" t="s">
        <v>1575</v>
      </c>
      <c r="D1063" s="6" t="s">
        <v>1575</v>
      </c>
      <c r="E1063" s="6" t="s">
        <v>1576</v>
      </c>
      <c r="F1063" s="6" t="s">
        <v>1576</v>
      </c>
      <c r="G1063" s="6" t="s">
        <v>1576</v>
      </c>
      <c r="H1063" s="6" t="s">
        <v>1577</v>
      </c>
      <c r="I1063" s="6" t="s">
        <v>1577</v>
      </c>
      <c r="J1063" s="6" t="s">
        <v>1299</v>
      </c>
      <c r="K1063" s="6" t="s">
        <v>1299</v>
      </c>
      <c r="L1063" s="5">
        <v>2707812490</v>
      </c>
      <c r="M1063" s="5">
        <v>2707812490</v>
      </c>
      <c r="N1063" s="6" t="s">
        <v>8972</v>
      </c>
      <c r="O1063" s="6" t="s">
        <v>8972</v>
      </c>
      <c r="P1063" s="6" t="s">
        <v>8975</v>
      </c>
      <c r="Q1063" s="6" t="s">
        <v>8708</v>
      </c>
      <c r="R1063" s="6">
        <f t="shared" si="32"/>
        <v>0</v>
      </c>
      <c r="S1063" s="6">
        <v>0</v>
      </c>
      <c r="T1063" s="6">
        <f t="shared" si="33"/>
        <v>0</v>
      </c>
    </row>
    <row r="1064" spans="1:20" x14ac:dyDescent="0.2">
      <c r="A1064" s="5">
        <v>1695</v>
      </c>
      <c r="B1064" s="5">
        <v>1186</v>
      </c>
      <c r="C1064" s="6" t="s">
        <v>11831</v>
      </c>
      <c r="D1064" s="6" t="s">
        <v>11831</v>
      </c>
      <c r="E1064" s="6" t="s">
        <v>11832</v>
      </c>
      <c r="F1064" s="6" t="s">
        <v>11832</v>
      </c>
      <c r="G1064" s="6" t="s">
        <v>11833</v>
      </c>
      <c r="H1064" s="6" t="s">
        <v>1317</v>
      </c>
      <c r="I1064" s="6" t="s">
        <v>1317</v>
      </c>
      <c r="J1064" s="6" t="s">
        <v>1299</v>
      </c>
      <c r="K1064" s="6" t="s">
        <v>1299</v>
      </c>
      <c r="L1064" s="5">
        <v>8592592635</v>
      </c>
      <c r="M1064" s="5">
        <v>8592520911</v>
      </c>
      <c r="N1064" s="6" t="s">
        <v>11017</v>
      </c>
      <c r="O1064" s="6" t="s">
        <v>11017</v>
      </c>
      <c r="P1064" s="6" t="s">
        <v>8973</v>
      </c>
      <c r="Q1064" s="6" t="s">
        <v>8709</v>
      </c>
      <c r="R1064" s="6">
        <f t="shared" si="32"/>
        <v>0</v>
      </c>
      <c r="S1064" s="6">
        <v>0</v>
      </c>
      <c r="T1064" s="6">
        <f t="shared" si="33"/>
        <v>0</v>
      </c>
    </row>
    <row r="1065" spans="1:20" x14ac:dyDescent="0.2">
      <c r="A1065" s="5">
        <v>1608</v>
      </c>
      <c r="B1065" s="5">
        <v>1188</v>
      </c>
      <c r="C1065" s="6" t="s">
        <v>11804</v>
      </c>
      <c r="D1065" s="6" t="s">
        <v>11804</v>
      </c>
      <c r="E1065" s="6" t="s">
        <v>11805</v>
      </c>
      <c r="F1065" s="6" t="s">
        <v>11805</v>
      </c>
      <c r="G1065" s="6" t="s">
        <v>11806</v>
      </c>
      <c r="H1065" s="6" t="s">
        <v>1437</v>
      </c>
      <c r="I1065" s="6" t="s">
        <v>1437</v>
      </c>
      <c r="J1065" s="6" t="s">
        <v>1299</v>
      </c>
      <c r="K1065" s="6" t="s">
        <v>1299</v>
      </c>
      <c r="L1065" s="5">
        <v>6065649447</v>
      </c>
      <c r="M1065" s="5">
        <v>6065649447</v>
      </c>
      <c r="N1065" s="6" t="s">
        <v>11017</v>
      </c>
      <c r="O1065" s="6" t="s">
        <v>11017</v>
      </c>
      <c r="P1065" s="6" t="s">
        <v>8975</v>
      </c>
      <c r="Q1065" s="6" t="s">
        <v>11807</v>
      </c>
      <c r="R1065" s="6">
        <f t="shared" si="32"/>
        <v>0</v>
      </c>
      <c r="S1065" s="6">
        <v>0</v>
      </c>
      <c r="T1065" s="6">
        <f t="shared" si="33"/>
        <v>0</v>
      </c>
    </row>
    <row r="1066" spans="1:20" x14ac:dyDescent="0.2">
      <c r="A1066" s="5">
        <v>1611</v>
      </c>
      <c r="B1066" s="5">
        <v>1189</v>
      </c>
      <c r="C1066" s="6" t="s">
        <v>11808</v>
      </c>
      <c r="D1066" s="6" t="s">
        <v>11808</v>
      </c>
      <c r="E1066" s="6" t="s">
        <v>1444</v>
      </c>
      <c r="F1066" s="6" t="s">
        <v>1444</v>
      </c>
      <c r="G1066" s="6" t="s">
        <v>6605</v>
      </c>
      <c r="H1066" s="6" t="s">
        <v>82</v>
      </c>
      <c r="I1066" s="6" t="s">
        <v>82</v>
      </c>
      <c r="J1066" s="6" t="s">
        <v>1299</v>
      </c>
      <c r="K1066" s="6" t="s">
        <v>1299</v>
      </c>
      <c r="L1066" s="5">
        <v>6065985564</v>
      </c>
      <c r="M1066" s="5">
        <v>6065985564</v>
      </c>
      <c r="N1066" s="6" t="s">
        <v>11017</v>
      </c>
      <c r="O1066" s="6" t="s">
        <v>11017</v>
      </c>
      <c r="P1066" s="6" t="s">
        <v>8975</v>
      </c>
      <c r="Q1066" s="6" t="s">
        <v>8710</v>
      </c>
      <c r="R1066" s="6">
        <f t="shared" si="32"/>
        <v>0</v>
      </c>
      <c r="S1066" s="6">
        <v>0</v>
      </c>
      <c r="T1066" s="6">
        <f t="shared" si="33"/>
        <v>0</v>
      </c>
    </row>
    <row r="1067" spans="1:20" x14ac:dyDescent="0.2">
      <c r="A1067" s="5">
        <v>1613</v>
      </c>
      <c r="B1067" s="5">
        <v>1190</v>
      </c>
      <c r="C1067" s="6" t="s">
        <v>1440</v>
      </c>
      <c r="D1067" s="6" t="s">
        <v>5542</v>
      </c>
      <c r="E1067" s="6" t="s">
        <v>1441</v>
      </c>
      <c r="F1067" s="6" t="s">
        <v>1441</v>
      </c>
      <c r="G1067" s="6" t="s">
        <v>7929</v>
      </c>
      <c r="H1067" s="6" t="s">
        <v>1442</v>
      </c>
      <c r="I1067" s="6" t="s">
        <v>1442</v>
      </c>
      <c r="J1067" s="6" t="s">
        <v>1299</v>
      </c>
      <c r="K1067" s="6" t="s">
        <v>1299</v>
      </c>
      <c r="L1067" s="5">
        <v>6062482862</v>
      </c>
      <c r="M1067" s="5">
        <v>6062482862</v>
      </c>
      <c r="N1067" s="6" t="s">
        <v>8972</v>
      </c>
      <c r="O1067" s="6" t="s">
        <v>8972</v>
      </c>
      <c r="P1067" s="6" t="s">
        <v>8975</v>
      </c>
      <c r="Q1067" s="6" t="s">
        <v>8710</v>
      </c>
      <c r="R1067" s="6">
        <f t="shared" si="32"/>
        <v>0</v>
      </c>
      <c r="S1067" s="6">
        <v>0</v>
      </c>
      <c r="T1067" s="6">
        <f t="shared" si="33"/>
        <v>0</v>
      </c>
    </row>
    <row r="1068" spans="1:20" x14ac:dyDescent="0.2">
      <c r="A1068" s="5">
        <v>1612</v>
      </c>
      <c r="B1068" s="5">
        <v>1191</v>
      </c>
      <c r="C1068" s="6" t="s">
        <v>1438</v>
      </c>
      <c r="D1068" s="6" t="s">
        <v>1438</v>
      </c>
      <c r="E1068" s="6" t="s">
        <v>7611</v>
      </c>
      <c r="F1068" s="6" t="s">
        <v>7611</v>
      </c>
      <c r="G1068" s="6" t="s">
        <v>7928</v>
      </c>
      <c r="H1068" s="6" t="s">
        <v>1439</v>
      </c>
      <c r="I1068" s="6" t="s">
        <v>1439</v>
      </c>
      <c r="J1068" s="6" t="s">
        <v>1299</v>
      </c>
      <c r="K1068" s="6" t="s">
        <v>1299</v>
      </c>
      <c r="L1068" s="5">
        <v>6063377046</v>
      </c>
      <c r="M1068" s="5">
        <v>6063377046</v>
      </c>
      <c r="N1068" s="6" t="s">
        <v>8972</v>
      </c>
      <c r="O1068" s="6" t="s">
        <v>8972</v>
      </c>
      <c r="P1068" s="6" t="s">
        <v>8975</v>
      </c>
      <c r="Q1068" s="6" t="s">
        <v>8710</v>
      </c>
      <c r="R1068" s="6">
        <f t="shared" si="32"/>
        <v>0</v>
      </c>
      <c r="S1068" s="6">
        <v>0</v>
      </c>
      <c r="T1068" s="6">
        <f t="shared" si="33"/>
        <v>0</v>
      </c>
    </row>
    <row r="1069" spans="1:20" x14ac:dyDescent="0.2">
      <c r="A1069" s="5">
        <v>1614</v>
      </c>
      <c r="B1069" s="5">
        <v>1192</v>
      </c>
      <c r="C1069" s="6" t="s">
        <v>1443</v>
      </c>
      <c r="D1069" s="6" t="s">
        <v>1443</v>
      </c>
      <c r="E1069" s="6" t="s">
        <v>1444</v>
      </c>
      <c r="F1069" s="6" t="s">
        <v>1444</v>
      </c>
      <c r="G1069" s="6" t="s">
        <v>6605</v>
      </c>
      <c r="H1069" s="6" t="s">
        <v>82</v>
      </c>
      <c r="I1069" s="6" t="s">
        <v>82</v>
      </c>
      <c r="J1069" s="6" t="s">
        <v>1299</v>
      </c>
      <c r="K1069" s="6" t="s">
        <v>1299</v>
      </c>
      <c r="L1069" s="5">
        <v>6065982425</v>
      </c>
      <c r="M1069" s="5">
        <v>6065982425</v>
      </c>
      <c r="N1069" s="6" t="s">
        <v>8972</v>
      </c>
      <c r="O1069" s="6" t="s">
        <v>8972</v>
      </c>
      <c r="P1069" s="6" t="s">
        <v>8975</v>
      </c>
      <c r="Q1069" s="6" t="s">
        <v>8710</v>
      </c>
      <c r="R1069" s="6">
        <f t="shared" si="32"/>
        <v>0</v>
      </c>
      <c r="S1069" s="6">
        <v>0</v>
      </c>
      <c r="T1069" s="6">
        <f t="shared" si="33"/>
        <v>0</v>
      </c>
    </row>
    <row r="1070" spans="1:20" x14ac:dyDescent="0.2">
      <c r="A1070" s="5">
        <v>1616</v>
      </c>
      <c r="B1070" s="5">
        <v>1193</v>
      </c>
      <c r="C1070" s="6" t="s">
        <v>1448</v>
      </c>
      <c r="D1070" s="6" t="s">
        <v>5543</v>
      </c>
      <c r="E1070" s="6" t="s">
        <v>1449</v>
      </c>
      <c r="F1070" s="6" t="s">
        <v>1449</v>
      </c>
      <c r="G1070" s="6" t="s">
        <v>7440</v>
      </c>
      <c r="H1070" s="6" t="s">
        <v>854</v>
      </c>
      <c r="I1070" s="6" t="s">
        <v>854</v>
      </c>
      <c r="J1070" s="6" t="s">
        <v>1299</v>
      </c>
      <c r="K1070" s="6" t="s">
        <v>1299</v>
      </c>
      <c r="L1070" s="5">
        <v>6065892135</v>
      </c>
      <c r="M1070" s="5">
        <v>6065892135</v>
      </c>
      <c r="N1070" s="6" t="s">
        <v>8972</v>
      </c>
      <c r="O1070" s="6" t="s">
        <v>8972</v>
      </c>
      <c r="P1070" s="6" t="s">
        <v>8975</v>
      </c>
      <c r="Q1070" s="6" t="s">
        <v>8710</v>
      </c>
      <c r="R1070" s="6">
        <f t="shared" si="32"/>
        <v>0</v>
      </c>
      <c r="S1070" s="6">
        <v>0</v>
      </c>
      <c r="T1070" s="6">
        <f t="shared" si="33"/>
        <v>0</v>
      </c>
    </row>
    <row r="1071" spans="1:20" x14ac:dyDescent="0.2">
      <c r="A1071" s="5">
        <v>1615</v>
      </c>
      <c r="B1071" s="5">
        <v>1194</v>
      </c>
      <c r="C1071" s="6" t="s">
        <v>1445</v>
      </c>
      <c r="D1071" s="6" t="s">
        <v>1445</v>
      </c>
      <c r="E1071" s="6" t="s">
        <v>1446</v>
      </c>
      <c r="F1071" s="6" t="s">
        <v>1446</v>
      </c>
      <c r="G1071" s="6" t="s">
        <v>7930</v>
      </c>
      <c r="H1071" s="6" t="s">
        <v>1447</v>
      </c>
      <c r="I1071" s="6" t="s">
        <v>1447</v>
      </c>
      <c r="J1071" s="6" t="s">
        <v>1299</v>
      </c>
      <c r="K1071" s="6" t="s">
        <v>1299</v>
      </c>
      <c r="L1071" s="5">
        <v>6065733700</v>
      </c>
      <c r="M1071" s="5">
        <v>6065733700</v>
      </c>
      <c r="N1071" s="6" t="s">
        <v>8972</v>
      </c>
      <c r="O1071" s="6" t="s">
        <v>8972</v>
      </c>
      <c r="P1071" s="6" t="s">
        <v>8975</v>
      </c>
      <c r="Q1071" s="6" t="s">
        <v>8710</v>
      </c>
      <c r="R1071" s="6">
        <f t="shared" si="32"/>
        <v>0</v>
      </c>
      <c r="S1071" s="6">
        <v>0</v>
      </c>
      <c r="T1071" s="6">
        <f t="shared" si="33"/>
        <v>0</v>
      </c>
    </row>
    <row r="1072" spans="1:20" x14ac:dyDescent="0.2">
      <c r="A1072" s="5">
        <v>1617</v>
      </c>
      <c r="B1072" s="5">
        <v>1195</v>
      </c>
      <c r="C1072" s="6" t="s">
        <v>1222</v>
      </c>
      <c r="D1072" s="6" t="s">
        <v>1222</v>
      </c>
      <c r="E1072" s="6" t="s">
        <v>7612</v>
      </c>
      <c r="F1072" s="6" t="s">
        <v>7612</v>
      </c>
      <c r="G1072" s="6" t="s">
        <v>7931</v>
      </c>
      <c r="H1072" s="6" t="s">
        <v>1450</v>
      </c>
      <c r="I1072" s="6" t="s">
        <v>1450</v>
      </c>
      <c r="J1072" s="6" t="s">
        <v>1299</v>
      </c>
      <c r="K1072" s="6" t="s">
        <v>1299</v>
      </c>
      <c r="L1072" s="5">
        <v>6062878421</v>
      </c>
      <c r="M1072" s="5">
        <v>6062878421</v>
      </c>
      <c r="N1072" s="6" t="s">
        <v>8972</v>
      </c>
      <c r="O1072" s="6" t="s">
        <v>8972</v>
      </c>
      <c r="P1072" s="6" t="s">
        <v>8975</v>
      </c>
      <c r="Q1072" s="6" t="s">
        <v>8710</v>
      </c>
      <c r="R1072" s="6">
        <f t="shared" si="32"/>
        <v>0</v>
      </c>
      <c r="S1072" s="6">
        <v>0</v>
      </c>
      <c r="T1072" s="6">
        <f t="shared" si="33"/>
        <v>0</v>
      </c>
    </row>
    <row r="1073" spans="1:20" x14ac:dyDescent="0.2">
      <c r="A1073" s="5">
        <v>1618</v>
      </c>
      <c r="B1073" s="5">
        <v>1196</v>
      </c>
      <c r="C1073" s="6" t="s">
        <v>1451</v>
      </c>
      <c r="D1073" s="6" t="s">
        <v>1451</v>
      </c>
      <c r="E1073" s="6" t="s">
        <v>1452</v>
      </c>
      <c r="F1073" s="6" t="s">
        <v>1452</v>
      </c>
      <c r="G1073" s="6" t="s">
        <v>1452</v>
      </c>
      <c r="H1073" s="6" t="s">
        <v>212</v>
      </c>
      <c r="I1073" s="6" t="s">
        <v>212</v>
      </c>
      <c r="J1073" s="6" t="s">
        <v>1299</v>
      </c>
      <c r="K1073" s="6" t="s">
        <v>1299</v>
      </c>
      <c r="L1073" s="5">
        <v>6062562242</v>
      </c>
      <c r="M1073" s="5">
        <v>6062562242</v>
      </c>
      <c r="N1073" s="6" t="s">
        <v>8972</v>
      </c>
      <c r="O1073" s="6" t="s">
        <v>8972</v>
      </c>
      <c r="P1073" s="6" t="s">
        <v>8975</v>
      </c>
      <c r="Q1073" s="6" t="s">
        <v>8710</v>
      </c>
      <c r="R1073" s="6">
        <f t="shared" si="32"/>
        <v>0</v>
      </c>
      <c r="S1073" s="6">
        <v>0</v>
      </c>
      <c r="T1073" s="6">
        <f t="shared" si="33"/>
        <v>0</v>
      </c>
    </row>
    <row r="1074" spans="1:20" x14ac:dyDescent="0.2">
      <c r="A1074" s="5">
        <v>1619</v>
      </c>
      <c r="B1074" s="5">
        <v>1197</v>
      </c>
      <c r="C1074" s="6" t="s">
        <v>11809</v>
      </c>
      <c r="D1074" s="6" t="s">
        <v>11809</v>
      </c>
      <c r="E1074" s="6" t="s">
        <v>1457</v>
      </c>
      <c r="F1074" s="6" t="s">
        <v>1457</v>
      </c>
      <c r="G1074" s="6" t="s">
        <v>1457</v>
      </c>
      <c r="H1074" s="6" t="s">
        <v>1458</v>
      </c>
      <c r="I1074" s="6" t="s">
        <v>1458</v>
      </c>
      <c r="J1074" s="6" t="s">
        <v>1299</v>
      </c>
      <c r="K1074" s="6" t="s">
        <v>1299</v>
      </c>
      <c r="L1074" s="5">
        <v>6066746396</v>
      </c>
      <c r="M1074" s="5">
        <v>6066746396</v>
      </c>
      <c r="N1074" s="6" t="s">
        <v>11017</v>
      </c>
      <c r="O1074" s="6" t="s">
        <v>11017</v>
      </c>
      <c r="P1074" s="6" t="s">
        <v>8975</v>
      </c>
      <c r="Q1074" s="6" t="s">
        <v>8711</v>
      </c>
      <c r="R1074" s="6">
        <f t="shared" si="32"/>
        <v>0</v>
      </c>
      <c r="S1074" s="6">
        <v>0</v>
      </c>
      <c r="T1074" s="6">
        <f t="shared" si="33"/>
        <v>0</v>
      </c>
    </row>
    <row r="1075" spans="1:20" x14ac:dyDescent="0.2">
      <c r="A1075" s="5">
        <v>1621</v>
      </c>
      <c r="B1075" s="5">
        <v>1198</v>
      </c>
      <c r="C1075" s="6" t="s">
        <v>1456</v>
      </c>
      <c r="D1075" s="6" t="s">
        <v>1456</v>
      </c>
      <c r="E1075" s="6" t="s">
        <v>1457</v>
      </c>
      <c r="F1075" s="6" t="s">
        <v>1457</v>
      </c>
      <c r="G1075" s="6" t="s">
        <v>1457</v>
      </c>
      <c r="H1075" s="6" t="s">
        <v>1458</v>
      </c>
      <c r="I1075" s="6" t="s">
        <v>1458</v>
      </c>
      <c r="J1075" s="6" t="s">
        <v>1299</v>
      </c>
      <c r="K1075" s="6" t="s">
        <v>1299</v>
      </c>
      <c r="L1075" s="5">
        <v>6066742731</v>
      </c>
      <c r="M1075" s="5">
        <v>6066742731</v>
      </c>
      <c r="N1075" s="6" t="s">
        <v>8972</v>
      </c>
      <c r="O1075" s="6" t="s">
        <v>8972</v>
      </c>
      <c r="P1075" s="6" t="s">
        <v>8975</v>
      </c>
      <c r="Q1075" s="6" t="s">
        <v>8711</v>
      </c>
      <c r="R1075" s="6">
        <f t="shared" si="32"/>
        <v>0</v>
      </c>
      <c r="S1075" s="6">
        <v>0</v>
      </c>
      <c r="T1075" s="6">
        <f t="shared" si="33"/>
        <v>0</v>
      </c>
    </row>
    <row r="1076" spans="1:20" x14ac:dyDescent="0.2">
      <c r="A1076" s="5">
        <v>1620</v>
      </c>
      <c r="B1076" s="5">
        <v>1199</v>
      </c>
      <c r="C1076" s="6" t="s">
        <v>1453</v>
      </c>
      <c r="D1076" s="6" t="s">
        <v>1453</v>
      </c>
      <c r="E1076" s="6" t="s">
        <v>1454</v>
      </c>
      <c r="F1076" s="6" t="s">
        <v>1454</v>
      </c>
      <c r="G1076" s="6" t="s">
        <v>6606</v>
      </c>
      <c r="H1076" s="6" t="s">
        <v>1455</v>
      </c>
      <c r="I1076" s="6" t="s">
        <v>1455</v>
      </c>
      <c r="J1076" s="6" t="s">
        <v>1299</v>
      </c>
      <c r="K1076" s="6" t="s">
        <v>1299</v>
      </c>
      <c r="L1076" s="5">
        <v>6067385205</v>
      </c>
      <c r="M1076" s="5">
        <v>6067385205</v>
      </c>
      <c r="N1076" s="6" t="s">
        <v>8972</v>
      </c>
      <c r="O1076" s="6" t="s">
        <v>8972</v>
      </c>
      <c r="P1076" s="6" t="s">
        <v>8975</v>
      </c>
      <c r="Q1076" s="6" t="s">
        <v>8711</v>
      </c>
      <c r="R1076" s="6">
        <f t="shared" si="32"/>
        <v>0</v>
      </c>
      <c r="S1076" s="6">
        <v>0</v>
      </c>
      <c r="T1076" s="6">
        <f t="shared" si="33"/>
        <v>0</v>
      </c>
    </row>
    <row r="1077" spans="1:20" x14ac:dyDescent="0.2">
      <c r="A1077" s="5">
        <v>1625</v>
      </c>
      <c r="B1077" s="5">
        <v>1200</v>
      </c>
      <c r="C1077" s="6" t="s">
        <v>1465</v>
      </c>
      <c r="D1077" s="6" t="s">
        <v>5544</v>
      </c>
      <c r="E1077" s="6" t="s">
        <v>1466</v>
      </c>
      <c r="F1077" s="6" t="s">
        <v>1466</v>
      </c>
      <c r="G1077" s="6" t="s">
        <v>1466</v>
      </c>
      <c r="H1077" s="6" t="s">
        <v>1464</v>
      </c>
      <c r="I1077" s="6" t="s">
        <v>1464</v>
      </c>
      <c r="J1077" s="6" t="s">
        <v>1299</v>
      </c>
      <c r="K1077" s="6" t="s">
        <v>1299</v>
      </c>
      <c r="L1077" s="5">
        <v>6067832055</v>
      </c>
      <c r="M1077" s="5">
        <v>6067832055</v>
      </c>
      <c r="N1077" s="6" t="s">
        <v>8972</v>
      </c>
      <c r="O1077" s="6" t="s">
        <v>8972</v>
      </c>
      <c r="P1077" s="6" t="s">
        <v>8979</v>
      </c>
      <c r="Q1077" s="6" t="s">
        <v>8711</v>
      </c>
      <c r="R1077" s="6">
        <f t="shared" si="32"/>
        <v>0</v>
      </c>
      <c r="S1077" s="6">
        <v>0</v>
      </c>
      <c r="T1077" s="6">
        <f t="shared" si="33"/>
        <v>0</v>
      </c>
    </row>
    <row r="1078" spans="1:20" x14ac:dyDescent="0.2">
      <c r="A1078" s="5">
        <v>1623</v>
      </c>
      <c r="B1078" s="5">
        <v>1201</v>
      </c>
      <c r="C1078" s="6" t="s">
        <v>1459</v>
      </c>
      <c r="D1078" s="6" t="s">
        <v>1459</v>
      </c>
      <c r="E1078" s="6" t="s">
        <v>1460</v>
      </c>
      <c r="F1078" s="6" t="s">
        <v>1460</v>
      </c>
      <c r="G1078" s="6" t="s">
        <v>6607</v>
      </c>
      <c r="H1078" s="6" t="s">
        <v>1461</v>
      </c>
      <c r="I1078" s="6" t="s">
        <v>1461</v>
      </c>
      <c r="J1078" s="6" t="s">
        <v>1299</v>
      </c>
      <c r="K1078" s="6" t="s">
        <v>1299</v>
      </c>
      <c r="L1078" s="5">
        <v>6067433744</v>
      </c>
      <c r="M1078" s="5">
        <v>6067433744</v>
      </c>
      <c r="N1078" s="6" t="s">
        <v>8972</v>
      </c>
      <c r="O1078" s="6" t="s">
        <v>8972</v>
      </c>
      <c r="P1078" s="6" t="s">
        <v>8975</v>
      </c>
      <c r="Q1078" s="6" t="s">
        <v>8711</v>
      </c>
      <c r="R1078" s="6">
        <f t="shared" si="32"/>
        <v>0</v>
      </c>
      <c r="S1078" s="6">
        <v>0</v>
      </c>
      <c r="T1078" s="6">
        <f t="shared" si="33"/>
        <v>0</v>
      </c>
    </row>
    <row r="1079" spans="1:20" x14ac:dyDescent="0.2">
      <c r="A1079" s="5">
        <v>1624</v>
      </c>
      <c r="B1079" s="5">
        <v>1202</v>
      </c>
      <c r="C1079" s="6" t="s">
        <v>1462</v>
      </c>
      <c r="D1079" s="6" t="s">
        <v>1462</v>
      </c>
      <c r="E1079" s="6" t="s">
        <v>1463</v>
      </c>
      <c r="F1079" s="6" t="s">
        <v>1463</v>
      </c>
      <c r="G1079" s="6" t="s">
        <v>7932</v>
      </c>
      <c r="H1079" s="6" t="s">
        <v>1464</v>
      </c>
      <c r="I1079" s="6" t="s">
        <v>1464</v>
      </c>
      <c r="J1079" s="6" t="s">
        <v>1299</v>
      </c>
      <c r="K1079" s="6" t="s">
        <v>1299</v>
      </c>
      <c r="L1079" s="5">
        <v>6067848954</v>
      </c>
      <c r="M1079" s="5">
        <v>6067848954</v>
      </c>
      <c r="N1079" s="6" t="s">
        <v>8972</v>
      </c>
      <c r="O1079" s="6" t="s">
        <v>8972</v>
      </c>
      <c r="P1079" s="6" t="s">
        <v>8975</v>
      </c>
      <c r="Q1079" s="6" t="s">
        <v>8711</v>
      </c>
      <c r="R1079" s="6">
        <f t="shared" si="32"/>
        <v>0</v>
      </c>
      <c r="S1079" s="6">
        <v>0</v>
      </c>
      <c r="T1079" s="6">
        <f t="shared" si="33"/>
        <v>0</v>
      </c>
    </row>
    <row r="1080" spans="1:20" x14ac:dyDescent="0.2">
      <c r="A1080" s="5">
        <v>1626</v>
      </c>
      <c r="B1080" s="5">
        <v>1203</v>
      </c>
      <c r="C1080" s="6" t="s">
        <v>11810</v>
      </c>
      <c r="D1080" s="6" t="s">
        <v>11810</v>
      </c>
      <c r="E1080" s="6" t="s">
        <v>11811</v>
      </c>
      <c r="F1080" s="6" t="s">
        <v>11811</v>
      </c>
      <c r="G1080" s="6" t="s">
        <v>11811</v>
      </c>
      <c r="H1080" s="6" t="s">
        <v>1480</v>
      </c>
      <c r="I1080" s="6" t="s">
        <v>1480</v>
      </c>
      <c r="J1080" s="6" t="s">
        <v>1299</v>
      </c>
      <c r="K1080" s="6" t="s">
        <v>1299</v>
      </c>
      <c r="L1080" s="5">
        <v>2706867747</v>
      </c>
      <c r="M1080" s="5">
        <v>2706867747</v>
      </c>
      <c r="N1080" s="6" t="s">
        <v>11017</v>
      </c>
      <c r="O1080" s="6" t="s">
        <v>11017</v>
      </c>
      <c r="P1080" s="6" t="s">
        <v>8975</v>
      </c>
      <c r="Q1080" s="6" t="s">
        <v>8712</v>
      </c>
      <c r="R1080" s="6">
        <f t="shared" si="32"/>
        <v>0</v>
      </c>
      <c r="S1080" s="6">
        <v>0</v>
      </c>
      <c r="T1080" s="6">
        <f t="shared" si="33"/>
        <v>0</v>
      </c>
    </row>
    <row r="1081" spans="1:20" x14ac:dyDescent="0.2">
      <c r="A1081" s="5">
        <v>1631</v>
      </c>
      <c r="B1081" s="5">
        <v>1204</v>
      </c>
      <c r="C1081" s="6" t="s">
        <v>1478</v>
      </c>
      <c r="D1081" s="6" t="s">
        <v>1478</v>
      </c>
      <c r="E1081" s="6" t="s">
        <v>1479</v>
      </c>
      <c r="F1081" s="6" t="s">
        <v>1479</v>
      </c>
      <c r="G1081" s="6" t="s">
        <v>1479</v>
      </c>
      <c r="H1081" s="6" t="s">
        <v>1480</v>
      </c>
      <c r="I1081" s="6" t="s">
        <v>1480</v>
      </c>
      <c r="J1081" s="6" t="s">
        <v>1299</v>
      </c>
      <c r="K1081" s="6" t="s">
        <v>1299</v>
      </c>
      <c r="L1081" s="5">
        <v>2706867744</v>
      </c>
      <c r="M1081" s="5">
        <v>2706867744</v>
      </c>
      <c r="N1081" s="6" t="s">
        <v>8972</v>
      </c>
      <c r="O1081" s="6" t="s">
        <v>8972</v>
      </c>
      <c r="P1081" s="6" t="s">
        <v>8975</v>
      </c>
      <c r="Q1081" s="6" t="s">
        <v>8712</v>
      </c>
      <c r="R1081" s="6">
        <f t="shared" si="32"/>
        <v>0</v>
      </c>
      <c r="S1081" s="6">
        <v>0</v>
      </c>
      <c r="T1081" s="6">
        <f t="shared" si="33"/>
        <v>0</v>
      </c>
    </row>
    <row r="1082" spans="1:20" x14ac:dyDescent="0.2">
      <c r="A1082" s="5">
        <v>1627</v>
      </c>
      <c r="B1082" s="5">
        <v>1205</v>
      </c>
      <c r="C1082" s="6" t="s">
        <v>1467</v>
      </c>
      <c r="D1082" s="6" t="s">
        <v>1467</v>
      </c>
      <c r="E1082" s="6" t="s">
        <v>1468</v>
      </c>
      <c r="F1082" s="6" t="s">
        <v>1468</v>
      </c>
      <c r="G1082" s="6" t="s">
        <v>1468</v>
      </c>
      <c r="H1082" s="6" t="s">
        <v>1469</v>
      </c>
      <c r="I1082" s="6" t="s">
        <v>1469</v>
      </c>
      <c r="J1082" s="6" t="s">
        <v>1299</v>
      </c>
      <c r="K1082" s="6" t="s">
        <v>1299</v>
      </c>
      <c r="L1082" s="5">
        <v>2709278803</v>
      </c>
      <c r="M1082" s="5">
        <v>2709278803</v>
      </c>
      <c r="N1082" s="6" t="s">
        <v>8972</v>
      </c>
      <c r="O1082" s="6" t="s">
        <v>8972</v>
      </c>
      <c r="P1082" s="6" t="s">
        <v>8975</v>
      </c>
      <c r="Q1082" s="6" t="s">
        <v>8712</v>
      </c>
      <c r="R1082" s="6">
        <f t="shared" si="32"/>
        <v>0</v>
      </c>
      <c r="S1082" s="6">
        <v>0</v>
      </c>
      <c r="T1082" s="6">
        <f t="shared" si="33"/>
        <v>0</v>
      </c>
    </row>
    <row r="1083" spans="1:20" x14ac:dyDescent="0.2">
      <c r="A1083" s="5">
        <v>1628</v>
      </c>
      <c r="B1083" s="5">
        <v>1206</v>
      </c>
      <c r="C1083" s="6" t="s">
        <v>1470</v>
      </c>
      <c r="D1083" s="6" t="s">
        <v>1470</v>
      </c>
      <c r="E1083" s="6" t="s">
        <v>1471</v>
      </c>
      <c r="F1083" s="6" t="s">
        <v>1471</v>
      </c>
      <c r="G1083" s="6" t="s">
        <v>6608</v>
      </c>
      <c r="H1083" s="6" t="s">
        <v>1472</v>
      </c>
      <c r="I1083" s="6" t="s">
        <v>1472</v>
      </c>
      <c r="J1083" s="6" t="s">
        <v>1299</v>
      </c>
      <c r="K1083" s="6" t="s">
        <v>1299</v>
      </c>
      <c r="L1083" s="5">
        <v>2708263951</v>
      </c>
      <c r="M1083" s="5">
        <v>2708263951</v>
      </c>
      <c r="N1083" s="6" t="s">
        <v>8972</v>
      </c>
      <c r="O1083" s="6" t="s">
        <v>8972</v>
      </c>
      <c r="P1083" s="6" t="s">
        <v>8975</v>
      </c>
      <c r="Q1083" s="6" t="s">
        <v>8712</v>
      </c>
      <c r="R1083" s="6">
        <f t="shared" si="32"/>
        <v>0</v>
      </c>
      <c r="S1083" s="6">
        <v>0</v>
      </c>
      <c r="T1083" s="6">
        <f t="shared" si="33"/>
        <v>0</v>
      </c>
    </row>
    <row r="1084" spans="1:20" x14ac:dyDescent="0.2">
      <c r="A1084" s="5">
        <v>1629</v>
      </c>
      <c r="B1084" s="5">
        <v>1207</v>
      </c>
      <c r="C1084" s="6" t="s">
        <v>1473</v>
      </c>
      <c r="D1084" s="6" t="s">
        <v>1473</v>
      </c>
      <c r="E1084" s="6" t="s">
        <v>1474</v>
      </c>
      <c r="F1084" s="6" t="s">
        <v>1474</v>
      </c>
      <c r="G1084" s="6" t="s">
        <v>6609</v>
      </c>
      <c r="H1084" s="6" t="s">
        <v>1475</v>
      </c>
      <c r="I1084" s="6" t="s">
        <v>1475</v>
      </c>
      <c r="J1084" s="6" t="s">
        <v>1299</v>
      </c>
      <c r="K1084" s="6" t="s">
        <v>1299</v>
      </c>
      <c r="L1084" s="5">
        <v>2702733062</v>
      </c>
      <c r="M1084" s="5">
        <v>2702733062</v>
      </c>
      <c r="N1084" s="6" t="s">
        <v>8972</v>
      </c>
      <c r="O1084" s="6" t="s">
        <v>8972</v>
      </c>
      <c r="P1084" s="6" t="s">
        <v>8975</v>
      </c>
      <c r="Q1084" s="6" t="s">
        <v>8712</v>
      </c>
      <c r="R1084" s="6">
        <f t="shared" si="32"/>
        <v>0</v>
      </c>
      <c r="S1084" s="6">
        <v>0</v>
      </c>
      <c r="T1084" s="6">
        <f t="shared" si="33"/>
        <v>0</v>
      </c>
    </row>
    <row r="1085" spans="1:20" x14ac:dyDescent="0.2">
      <c r="A1085" s="5">
        <v>1630</v>
      </c>
      <c r="B1085" s="5">
        <v>1208</v>
      </c>
      <c r="C1085" s="6" t="s">
        <v>1476</v>
      </c>
      <c r="D1085" s="6" t="s">
        <v>1476</v>
      </c>
      <c r="E1085" s="6" t="s">
        <v>1477</v>
      </c>
      <c r="F1085" s="6" t="s">
        <v>1477</v>
      </c>
      <c r="G1085" s="6" t="s">
        <v>1477</v>
      </c>
      <c r="H1085" s="6" t="s">
        <v>86</v>
      </c>
      <c r="I1085" s="6" t="s">
        <v>86</v>
      </c>
      <c r="J1085" s="6" t="s">
        <v>1299</v>
      </c>
      <c r="K1085" s="6" t="s">
        <v>1299</v>
      </c>
      <c r="L1085" s="5">
        <v>2702983663</v>
      </c>
      <c r="M1085" s="5">
        <v>2702983663</v>
      </c>
      <c r="N1085" s="6" t="s">
        <v>8972</v>
      </c>
      <c r="O1085" s="6" t="s">
        <v>8972</v>
      </c>
      <c r="P1085" s="6" t="s">
        <v>8975</v>
      </c>
      <c r="Q1085" s="6" t="s">
        <v>8712</v>
      </c>
      <c r="R1085" s="6">
        <f t="shared" si="32"/>
        <v>0</v>
      </c>
      <c r="S1085" s="6">
        <v>0</v>
      </c>
      <c r="T1085" s="6">
        <f t="shared" si="33"/>
        <v>0</v>
      </c>
    </row>
    <row r="1086" spans="1:20" x14ac:dyDescent="0.2">
      <c r="A1086" s="5">
        <v>1632</v>
      </c>
      <c r="B1086" s="5">
        <v>1209</v>
      </c>
      <c r="C1086" s="6" t="s">
        <v>1481</v>
      </c>
      <c r="D1086" s="6" t="s">
        <v>1481</v>
      </c>
      <c r="E1086" s="6" t="s">
        <v>1482</v>
      </c>
      <c r="F1086" s="6" t="s">
        <v>1482</v>
      </c>
      <c r="G1086" s="6" t="s">
        <v>6610</v>
      </c>
      <c r="H1086" s="6" t="s">
        <v>1483</v>
      </c>
      <c r="I1086" s="6" t="s">
        <v>1483</v>
      </c>
      <c r="J1086" s="6" t="s">
        <v>1299</v>
      </c>
      <c r="K1086" s="6" t="s">
        <v>1299</v>
      </c>
      <c r="L1086" s="5">
        <v>2703891230</v>
      </c>
      <c r="M1086" s="5">
        <v>2703891230</v>
      </c>
      <c r="N1086" s="6" t="s">
        <v>8972</v>
      </c>
      <c r="O1086" s="6" t="s">
        <v>8972</v>
      </c>
      <c r="P1086" s="6" t="s">
        <v>8975</v>
      </c>
      <c r="Q1086" s="6" t="s">
        <v>8712</v>
      </c>
      <c r="R1086" s="6">
        <f t="shared" si="32"/>
        <v>0</v>
      </c>
      <c r="S1086" s="6">
        <v>0</v>
      </c>
      <c r="T1086" s="6">
        <f t="shared" si="33"/>
        <v>0</v>
      </c>
    </row>
    <row r="1087" spans="1:20" x14ac:dyDescent="0.2">
      <c r="A1087" s="5">
        <v>1633</v>
      </c>
      <c r="B1087" s="5">
        <v>1210</v>
      </c>
      <c r="C1087" s="6" t="s">
        <v>1484</v>
      </c>
      <c r="D1087" s="6" t="s">
        <v>1484</v>
      </c>
      <c r="E1087" s="6" t="s">
        <v>1485</v>
      </c>
      <c r="F1087" s="6" t="s">
        <v>1485</v>
      </c>
      <c r="G1087" s="6" t="s">
        <v>6611</v>
      </c>
      <c r="H1087" s="6" t="s">
        <v>1486</v>
      </c>
      <c r="I1087" s="6" t="s">
        <v>1486</v>
      </c>
      <c r="J1087" s="6" t="s">
        <v>1299</v>
      </c>
      <c r="K1087" s="6" t="s">
        <v>1299</v>
      </c>
      <c r="L1087" s="5">
        <v>2706399315</v>
      </c>
      <c r="M1087" s="5">
        <v>2706399315</v>
      </c>
      <c r="N1087" s="6" t="s">
        <v>8972</v>
      </c>
      <c r="O1087" s="6" t="s">
        <v>8972</v>
      </c>
      <c r="P1087" s="6" t="s">
        <v>8975</v>
      </c>
      <c r="Q1087" s="6" t="s">
        <v>8712</v>
      </c>
      <c r="R1087" s="6">
        <f t="shared" si="32"/>
        <v>0</v>
      </c>
      <c r="S1087" s="6">
        <v>0</v>
      </c>
      <c r="T1087" s="6">
        <f t="shared" si="33"/>
        <v>0</v>
      </c>
    </row>
    <row r="1088" spans="1:20" x14ac:dyDescent="0.2">
      <c r="A1088" s="5">
        <v>1634</v>
      </c>
      <c r="B1088" s="5">
        <v>1211</v>
      </c>
      <c r="C1088" s="6" t="s">
        <v>11812</v>
      </c>
      <c r="D1088" s="6" t="s">
        <v>11812</v>
      </c>
      <c r="E1088" s="6" t="s">
        <v>11813</v>
      </c>
      <c r="F1088" s="6" t="s">
        <v>11813</v>
      </c>
      <c r="G1088" s="6" t="s">
        <v>11814</v>
      </c>
      <c r="H1088" s="6" t="s">
        <v>1501</v>
      </c>
      <c r="I1088" s="6" t="s">
        <v>1501</v>
      </c>
      <c r="J1088" s="6" t="s">
        <v>1299</v>
      </c>
      <c r="K1088" s="6" t="s">
        <v>1299</v>
      </c>
      <c r="L1088" s="5">
        <v>6064392361</v>
      </c>
      <c r="M1088" s="5">
        <v>6064392361</v>
      </c>
      <c r="N1088" s="6" t="s">
        <v>11017</v>
      </c>
      <c r="O1088" s="6" t="s">
        <v>11017</v>
      </c>
      <c r="P1088" s="6" t="s">
        <v>8975</v>
      </c>
      <c r="Q1088" s="6" t="s">
        <v>8713</v>
      </c>
      <c r="R1088" s="6">
        <f t="shared" si="32"/>
        <v>0</v>
      </c>
      <c r="S1088" s="6">
        <v>0</v>
      </c>
      <c r="T1088" s="6">
        <f t="shared" si="33"/>
        <v>0</v>
      </c>
    </row>
    <row r="1089" spans="1:20" x14ac:dyDescent="0.2">
      <c r="A1089" s="5">
        <v>1641</v>
      </c>
      <c r="B1089" s="5">
        <v>1212</v>
      </c>
      <c r="C1089" s="6" t="s">
        <v>1505</v>
      </c>
      <c r="D1089" s="6" t="s">
        <v>1505</v>
      </c>
      <c r="E1089" s="6" t="s">
        <v>1506</v>
      </c>
      <c r="F1089" s="6" t="s">
        <v>1506</v>
      </c>
      <c r="G1089" s="6" t="s">
        <v>7935</v>
      </c>
      <c r="H1089" s="6" t="s">
        <v>1507</v>
      </c>
      <c r="I1089" s="6" t="s">
        <v>1507</v>
      </c>
      <c r="J1089" s="6" t="s">
        <v>1299</v>
      </c>
      <c r="K1089" s="6" t="s">
        <v>1299</v>
      </c>
      <c r="L1089" s="5">
        <v>6067853144</v>
      </c>
      <c r="M1089" s="5">
        <v>6067853144</v>
      </c>
      <c r="N1089" s="6" t="s">
        <v>8972</v>
      </c>
      <c r="O1089" s="6" t="s">
        <v>8972</v>
      </c>
      <c r="P1089" s="6" t="s">
        <v>8975</v>
      </c>
      <c r="Q1089" s="6" t="s">
        <v>8713</v>
      </c>
      <c r="R1089" s="6">
        <f t="shared" si="32"/>
        <v>0</v>
      </c>
      <c r="S1089" s="6">
        <v>0</v>
      </c>
      <c r="T1089" s="6">
        <f t="shared" si="33"/>
        <v>0</v>
      </c>
    </row>
    <row r="1090" spans="1:20" x14ac:dyDescent="0.2">
      <c r="A1090" s="5">
        <v>1635</v>
      </c>
      <c r="B1090" s="5">
        <v>1213</v>
      </c>
      <c r="C1090" s="6" t="s">
        <v>1487</v>
      </c>
      <c r="D1090" s="6" t="s">
        <v>1487</v>
      </c>
      <c r="E1090" s="6" t="s">
        <v>1488</v>
      </c>
      <c r="F1090" s="6" t="s">
        <v>1488</v>
      </c>
      <c r="G1090" s="6" t="s">
        <v>7933</v>
      </c>
      <c r="H1090" s="6" t="s">
        <v>1489</v>
      </c>
      <c r="I1090" s="6" t="s">
        <v>1489</v>
      </c>
      <c r="J1090" s="6" t="s">
        <v>1299</v>
      </c>
      <c r="K1090" s="6" t="s">
        <v>1299</v>
      </c>
      <c r="L1090" s="5">
        <v>6064642492</v>
      </c>
      <c r="M1090" s="5">
        <v>6064642492</v>
      </c>
      <c r="N1090" s="6" t="s">
        <v>8972</v>
      </c>
      <c r="O1090" s="6" t="s">
        <v>8972</v>
      </c>
      <c r="P1090" s="6" t="s">
        <v>8975</v>
      </c>
      <c r="Q1090" s="6" t="s">
        <v>8713</v>
      </c>
      <c r="R1090" s="6">
        <f t="shared" ref="R1090:R1153" si="34">IF(A1090=A1089,1,0)</f>
        <v>0</v>
      </c>
      <c r="S1090" s="6">
        <v>0</v>
      </c>
      <c r="T1090" s="6">
        <f t="shared" ref="T1090:T1153" si="35">IF(B1090=B1089, 1, 0)</f>
        <v>0</v>
      </c>
    </row>
    <row r="1091" spans="1:20" x14ac:dyDescent="0.2">
      <c r="A1091" s="5">
        <v>1636</v>
      </c>
      <c r="B1091" s="5">
        <v>1214</v>
      </c>
      <c r="C1091" s="6" t="s">
        <v>1490</v>
      </c>
      <c r="D1091" s="6" t="s">
        <v>1490</v>
      </c>
      <c r="E1091" s="6" t="s">
        <v>1491</v>
      </c>
      <c r="F1091" s="6" t="s">
        <v>1491</v>
      </c>
      <c r="G1091" s="6" t="s">
        <v>1491</v>
      </c>
      <c r="H1091" s="6" t="s">
        <v>1492</v>
      </c>
      <c r="I1091" s="6" t="s">
        <v>1492</v>
      </c>
      <c r="J1091" s="6" t="s">
        <v>1299</v>
      </c>
      <c r="K1091" s="6" t="s">
        <v>1299</v>
      </c>
      <c r="L1091" s="5">
        <v>6066722393</v>
      </c>
      <c r="M1091" s="5">
        <v>6066722393</v>
      </c>
      <c r="N1091" s="6" t="s">
        <v>8972</v>
      </c>
      <c r="O1091" s="6" t="s">
        <v>8972</v>
      </c>
      <c r="P1091" s="6" t="s">
        <v>8975</v>
      </c>
      <c r="Q1091" s="6" t="s">
        <v>8713</v>
      </c>
      <c r="R1091" s="6">
        <f t="shared" si="34"/>
        <v>0</v>
      </c>
      <c r="S1091" s="6">
        <v>0</v>
      </c>
      <c r="T1091" s="6">
        <f t="shared" si="35"/>
        <v>0</v>
      </c>
    </row>
    <row r="1092" spans="1:20" x14ac:dyDescent="0.2">
      <c r="A1092" s="5">
        <v>1637</v>
      </c>
      <c r="B1092" s="5">
        <v>1215</v>
      </c>
      <c r="C1092" s="6" t="s">
        <v>1493</v>
      </c>
      <c r="D1092" s="6" t="s">
        <v>1493</v>
      </c>
      <c r="E1092" s="6" t="s">
        <v>1494</v>
      </c>
      <c r="F1092" s="6" t="s">
        <v>1494</v>
      </c>
      <c r="G1092" s="6" t="s">
        <v>7934</v>
      </c>
      <c r="H1092" s="6" t="s">
        <v>1495</v>
      </c>
      <c r="I1092" s="6" t="s">
        <v>1495</v>
      </c>
      <c r="J1092" s="6" t="s">
        <v>1299</v>
      </c>
      <c r="K1092" s="6" t="s">
        <v>1299</v>
      </c>
      <c r="L1092" s="5">
        <v>6066332945</v>
      </c>
      <c r="M1092" s="5">
        <v>6066332945</v>
      </c>
      <c r="N1092" s="6" t="s">
        <v>8972</v>
      </c>
      <c r="O1092" s="6" t="s">
        <v>8972</v>
      </c>
      <c r="P1092" s="6" t="s">
        <v>8975</v>
      </c>
      <c r="Q1092" s="6" t="s">
        <v>8713</v>
      </c>
      <c r="R1092" s="6">
        <f t="shared" si="34"/>
        <v>0</v>
      </c>
      <c r="S1092" s="6">
        <v>0</v>
      </c>
      <c r="T1092" s="6">
        <f t="shared" si="35"/>
        <v>0</v>
      </c>
    </row>
    <row r="1093" spans="1:20" x14ac:dyDescent="0.2">
      <c r="A1093" s="5">
        <v>1638</v>
      </c>
      <c r="B1093" s="5">
        <v>1216</v>
      </c>
      <c r="C1093" s="6" t="s">
        <v>1496</v>
      </c>
      <c r="D1093" s="6" t="s">
        <v>1496</v>
      </c>
      <c r="E1093" s="6" t="s">
        <v>1497</v>
      </c>
      <c r="F1093" s="6" t="s">
        <v>1497</v>
      </c>
      <c r="G1093" s="6" t="s">
        <v>6612</v>
      </c>
      <c r="H1093" s="6" t="s">
        <v>1498</v>
      </c>
      <c r="I1093" s="6" t="s">
        <v>1498</v>
      </c>
      <c r="J1093" s="6" t="s">
        <v>1299</v>
      </c>
      <c r="K1093" s="6" t="s">
        <v>1299</v>
      </c>
      <c r="L1093" s="5">
        <v>6065935181</v>
      </c>
      <c r="M1093" s="5">
        <v>6065935181</v>
      </c>
      <c r="N1093" s="6" t="s">
        <v>8972</v>
      </c>
      <c r="O1093" s="6" t="s">
        <v>8972</v>
      </c>
      <c r="P1093" s="6" t="s">
        <v>8975</v>
      </c>
      <c r="Q1093" s="6" t="s">
        <v>8713</v>
      </c>
      <c r="R1093" s="6">
        <f t="shared" si="34"/>
        <v>0</v>
      </c>
      <c r="S1093" s="6">
        <v>0</v>
      </c>
      <c r="T1093" s="6">
        <f t="shared" si="35"/>
        <v>0</v>
      </c>
    </row>
    <row r="1094" spans="1:20" x14ac:dyDescent="0.2">
      <c r="A1094" s="5">
        <v>1639</v>
      </c>
      <c r="B1094" s="5">
        <v>1217</v>
      </c>
      <c r="C1094" s="6" t="s">
        <v>1499</v>
      </c>
      <c r="D1094" s="6" t="s">
        <v>1499</v>
      </c>
      <c r="E1094" s="6" t="s">
        <v>1500</v>
      </c>
      <c r="F1094" s="6" t="s">
        <v>1500</v>
      </c>
      <c r="G1094" s="6" t="s">
        <v>1500</v>
      </c>
      <c r="H1094" s="6" t="s">
        <v>1501</v>
      </c>
      <c r="I1094" s="6" t="s">
        <v>1501</v>
      </c>
      <c r="J1094" s="6" t="s">
        <v>1299</v>
      </c>
      <c r="K1094" s="6" t="s">
        <v>1299</v>
      </c>
      <c r="L1094" s="5">
        <v>6064362196</v>
      </c>
      <c r="M1094" s="5">
        <v>6064362196</v>
      </c>
      <c r="N1094" s="6" t="s">
        <v>8972</v>
      </c>
      <c r="O1094" s="6" t="s">
        <v>8972</v>
      </c>
      <c r="P1094" s="6" t="s">
        <v>8975</v>
      </c>
      <c r="Q1094" s="6" t="s">
        <v>8713</v>
      </c>
      <c r="R1094" s="6">
        <f t="shared" si="34"/>
        <v>0</v>
      </c>
      <c r="S1094" s="6">
        <v>0</v>
      </c>
      <c r="T1094" s="6">
        <f t="shared" si="35"/>
        <v>0</v>
      </c>
    </row>
    <row r="1095" spans="1:20" x14ac:dyDescent="0.2">
      <c r="A1095" s="5">
        <v>1640</v>
      </c>
      <c r="B1095" s="5">
        <v>1218</v>
      </c>
      <c r="C1095" s="6" t="s">
        <v>1502</v>
      </c>
      <c r="D1095" s="6" t="s">
        <v>1502</v>
      </c>
      <c r="E1095" s="6" t="s">
        <v>1503</v>
      </c>
      <c r="F1095" s="6" t="s">
        <v>1503</v>
      </c>
      <c r="G1095" s="6" t="s">
        <v>6613</v>
      </c>
      <c r="H1095" s="6" t="s">
        <v>1504</v>
      </c>
      <c r="I1095" s="6" t="s">
        <v>1504</v>
      </c>
      <c r="J1095" s="6" t="s">
        <v>1299</v>
      </c>
      <c r="K1095" s="6" t="s">
        <v>1299</v>
      </c>
      <c r="L1095" s="5">
        <v>6066683185</v>
      </c>
      <c r="M1095" s="5">
        <v>6066683185</v>
      </c>
      <c r="N1095" s="6" t="s">
        <v>8972</v>
      </c>
      <c r="O1095" s="6" t="s">
        <v>8972</v>
      </c>
      <c r="P1095" s="6" t="s">
        <v>8975</v>
      </c>
      <c r="Q1095" s="6" t="s">
        <v>8713</v>
      </c>
      <c r="R1095" s="6">
        <f t="shared" si="34"/>
        <v>0</v>
      </c>
      <c r="S1095" s="6">
        <v>0</v>
      </c>
      <c r="T1095" s="6">
        <f t="shared" si="35"/>
        <v>0</v>
      </c>
    </row>
    <row r="1096" spans="1:20" x14ac:dyDescent="0.2">
      <c r="A1096" s="5">
        <v>1642</v>
      </c>
      <c r="B1096" s="5">
        <v>1219</v>
      </c>
      <c r="C1096" s="6" t="s">
        <v>11815</v>
      </c>
      <c r="D1096" s="6" t="s">
        <v>11815</v>
      </c>
      <c r="E1096" s="6" t="s">
        <v>1531</v>
      </c>
      <c r="F1096" s="6" t="s">
        <v>1531</v>
      </c>
      <c r="G1096" s="6" t="s">
        <v>1531</v>
      </c>
      <c r="H1096" s="6" t="s">
        <v>501</v>
      </c>
      <c r="I1096" s="6" t="s">
        <v>501</v>
      </c>
      <c r="J1096" s="6" t="s">
        <v>1299</v>
      </c>
      <c r="K1096" s="6" t="s">
        <v>1299</v>
      </c>
      <c r="L1096" s="5">
        <v>6066784761</v>
      </c>
      <c r="M1096" s="5">
        <v>6066784761</v>
      </c>
      <c r="N1096" s="6" t="s">
        <v>11017</v>
      </c>
      <c r="O1096" s="6" t="s">
        <v>11017</v>
      </c>
      <c r="P1096" s="6" t="s">
        <v>8975</v>
      </c>
      <c r="Q1096" s="6" t="s">
        <v>8714</v>
      </c>
      <c r="R1096" s="6">
        <f t="shared" si="34"/>
        <v>0</v>
      </c>
      <c r="S1096" s="6">
        <v>0</v>
      </c>
      <c r="T1096" s="6">
        <f t="shared" si="35"/>
        <v>0</v>
      </c>
    </row>
    <row r="1097" spans="1:20" x14ac:dyDescent="0.2">
      <c r="A1097" s="5">
        <v>1643</v>
      </c>
      <c r="B1097" s="5">
        <v>1220</v>
      </c>
      <c r="C1097" s="6" t="s">
        <v>1508</v>
      </c>
      <c r="D1097" s="6" t="s">
        <v>1508</v>
      </c>
      <c r="E1097" s="6" t="s">
        <v>1509</v>
      </c>
      <c r="F1097" s="6" t="s">
        <v>1509</v>
      </c>
      <c r="G1097" s="6" t="s">
        <v>6614</v>
      </c>
      <c r="H1097" s="6" t="s">
        <v>519</v>
      </c>
      <c r="I1097" s="6" t="s">
        <v>519</v>
      </c>
      <c r="J1097" s="6" t="s">
        <v>1299</v>
      </c>
      <c r="K1097" s="6" t="s">
        <v>1299</v>
      </c>
      <c r="L1097" s="5">
        <v>2703842286</v>
      </c>
      <c r="M1097" s="5">
        <v>2703842286</v>
      </c>
      <c r="N1097" s="6" t="s">
        <v>8972</v>
      </c>
      <c r="O1097" s="6" t="s">
        <v>8972</v>
      </c>
      <c r="P1097" s="6" t="s">
        <v>8975</v>
      </c>
      <c r="Q1097" s="6" t="s">
        <v>8714</v>
      </c>
      <c r="R1097" s="6">
        <f t="shared" si="34"/>
        <v>0</v>
      </c>
      <c r="S1097" s="6">
        <v>0</v>
      </c>
      <c r="T1097" s="6">
        <f t="shared" si="35"/>
        <v>0</v>
      </c>
    </row>
    <row r="1098" spans="1:20" x14ac:dyDescent="0.2">
      <c r="A1098" s="5">
        <v>1644</v>
      </c>
      <c r="B1098" s="5">
        <v>1221</v>
      </c>
      <c r="C1098" s="6" t="s">
        <v>1510</v>
      </c>
      <c r="D1098" s="6" t="s">
        <v>1510</v>
      </c>
      <c r="E1098" s="6" t="s">
        <v>1511</v>
      </c>
      <c r="F1098" s="6" t="s">
        <v>1511</v>
      </c>
      <c r="G1098" s="6" t="s">
        <v>1511</v>
      </c>
      <c r="H1098" s="6" t="s">
        <v>1512</v>
      </c>
      <c r="I1098" s="6" t="s">
        <v>1512</v>
      </c>
      <c r="J1098" s="6" t="s">
        <v>1299</v>
      </c>
      <c r="K1098" s="6" t="s">
        <v>1299</v>
      </c>
      <c r="L1098" s="5">
        <v>6067876911</v>
      </c>
      <c r="M1098" s="5">
        <v>6067876911</v>
      </c>
      <c r="N1098" s="6" t="s">
        <v>8972</v>
      </c>
      <c r="O1098" s="6" t="s">
        <v>8972</v>
      </c>
      <c r="P1098" s="6" t="s">
        <v>8975</v>
      </c>
      <c r="Q1098" s="6" t="s">
        <v>8714</v>
      </c>
      <c r="R1098" s="6">
        <f t="shared" si="34"/>
        <v>0</v>
      </c>
      <c r="S1098" s="6">
        <v>0</v>
      </c>
      <c r="T1098" s="6">
        <f t="shared" si="35"/>
        <v>0</v>
      </c>
    </row>
    <row r="1099" spans="1:20" x14ac:dyDescent="0.2">
      <c r="A1099" s="5">
        <v>1645</v>
      </c>
      <c r="B1099" s="5">
        <v>1222</v>
      </c>
      <c r="C1099" s="6" t="s">
        <v>1513</v>
      </c>
      <c r="D1099" s="6" t="s">
        <v>1513</v>
      </c>
      <c r="E1099" s="6" t="s">
        <v>1514</v>
      </c>
      <c r="F1099" s="6" t="s">
        <v>1514</v>
      </c>
      <c r="G1099" s="6" t="s">
        <v>6615</v>
      </c>
      <c r="H1099" s="6" t="s">
        <v>206</v>
      </c>
      <c r="I1099" s="6" t="s">
        <v>206</v>
      </c>
      <c r="J1099" s="6" t="s">
        <v>1299</v>
      </c>
      <c r="K1099" s="6" t="s">
        <v>1299</v>
      </c>
      <c r="L1099" s="5">
        <v>6063875711</v>
      </c>
      <c r="M1099" s="5">
        <v>6063875711</v>
      </c>
      <c r="N1099" s="6" t="s">
        <v>8972</v>
      </c>
      <c r="O1099" s="6" t="s">
        <v>8972</v>
      </c>
      <c r="P1099" s="6" t="s">
        <v>8975</v>
      </c>
      <c r="Q1099" s="6" t="s">
        <v>8714</v>
      </c>
      <c r="R1099" s="6">
        <f t="shared" si="34"/>
        <v>0</v>
      </c>
      <c r="S1099" s="6">
        <v>0</v>
      </c>
      <c r="T1099" s="6">
        <f t="shared" si="35"/>
        <v>0</v>
      </c>
    </row>
    <row r="1100" spans="1:20" x14ac:dyDescent="0.2">
      <c r="A1100" s="5">
        <v>1646</v>
      </c>
      <c r="B1100" s="5">
        <v>1223</v>
      </c>
      <c r="C1100" s="6" t="s">
        <v>1515</v>
      </c>
      <c r="D1100" s="6" t="s">
        <v>1515</v>
      </c>
      <c r="E1100" s="6" t="s">
        <v>1516</v>
      </c>
      <c r="F1100" s="6" t="s">
        <v>1516</v>
      </c>
      <c r="G1100" s="6" t="s">
        <v>6616</v>
      </c>
      <c r="H1100" s="6" t="s">
        <v>1517</v>
      </c>
      <c r="I1100" s="6" t="s">
        <v>1517</v>
      </c>
      <c r="J1100" s="6" t="s">
        <v>1299</v>
      </c>
      <c r="K1100" s="6" t="s">
        <v>1299</v>
      </c>
      <c r="L1100" s="5">
        <v>2708642206</v>
      </c>
      <c r="M1100" s="5">
        <v>2708642206</v>
      </c>
      <c r="N1100" s="6" t="s">
        <v>8972</v>
      </c>
      <c r="O1100" s="6" t="s">
        <v>8972</v>
      </c>
      <c r="P1100" s="6" t="s">
        <v>8975</v>
      </c>
      <c r="Q1100" s="6" t="s">
        <v>8714</v>
      </c>
      <c r="R1100" s="6">
        <f t="shared" si="34"/>
        <v>0</v>
      </c>
      <c r="S1100" s="6">
        <v>0</v>
      </c>
      <c r="T1100" s="6">
        <f t="shared" si="35"/>
        <v>0</v>
      </c>
    </row>
    <row r="1101" spans="1:20" x14ac:dyDescent="0.2">
      <c r="A1101" s="5">
        <v>1647</v>
      </c>
      <c r="B1101" s="5">
        <v>1224</v>
      </c>
      <c r="C1101" s="6" t="s">
        <v>1518</v>
      </c>
      <c r="D1101" s="6" t="s">
        <v>1518</v>
      </c>
      <c r="E1101" s="6" t="s">
        <v>1519</v>
      </c>
      <c r="F1101" s="6" t="s">
        <v>1519</v>
      </c>
      <c r="G1101" s="6" t="s">
        <v>6617</v>
      </c>
      <c r="H1101" s="6" t="s">
        <v>357</v>
      </c>
      <c r="I1101" s="6" t="s">
        <v>357</v>
      </c>
      <c r="J1101" s="6" t="s">
        <v>1299</v>
      </c>
      <c r="K1101" s="6" t="s">
        <v>1299</v>
      </c>
      <c r="L1101" s="5">
        <v>2709324341</v>
      </c>
      <c r="M1101" s="5">
        <v>2709324341</v>
      </c>
      <c r="N1101" s="6" t="s">
        <v>8972</v>
      </c>
      <c r="O1101" s="6" t="s">
        <v>8972</v>
      </c>
      <c r="P1101" s="6" t="s">
        <v>8975</v>
      </c>
      <c r="Q1101" s="6" t="s">
        <v>8714</v>
      </c>
      <c r="R1101" s="6">
        <f t="shared" si="34"/>
        <v>0</v>
      </c>
      <c r="S1101" s="6">
        <v>0</v>
      </c>
      <c r="T1101" s="6">
        <f t="shared" si="35"/>
        <v>0</v>
      </c>
    </row>
    <row r="1102" spans="1:20" x14ac:dyDescent="0.2">
      <c r="A1102" s="5">
        <v>1648</v>
      </c>
      <c r="B1102" s="5">
        <v>1225</v>
      </c>
      <c r="C1102" s="6" t="s">
        <v>1520</v>
      </c>
      <c r="D1102" s="6" t="s">
        <v>1520</v>
      </c>
      <c r="E1102" s="6" t="s">
        <v>1521</v>
      </c>
      <c r="F1102" s="6" t="s">
        <v>1521</v>
      </c>
      <c r="G1102" s="6" t="s">
        <v>6618</v>
      </c>
      <c r="H1102" s="6" t="s">
        <v>1522</v>
      </c>
      <c r="I1102" s="6" t="s">
        <v>1522</v>
      </c>
      <c r="J1102" s="6" t="s">
        <v>1299</v>
      </c>
      <c r="K1102" s="6" t="s">
        <v>1299</v>
      </c>
      <c r="L1102" s="5">
        <v>6063762412</v>
      </c>
      <c r="M1102" s="5">
        <v>6063762412</v>
      </c>
      <c r="N1102" s="6" t="s">
        <v>8972</v>
      </c>
      <c r="O1102" s="6" t="s">
        <v>8972</v>
      </c>
      <c r="P1102" s="6" t="s">
        <v>8975</v>
      </c>
      <c r="Q1102" s="6" t="s">
        <v>8714</v>
      </c>
      <c r="R1102" s="6">
        <f t="shared" si="34"/>
        <v>0</v>
      </c>
      <c r="S1102" s="6">
        <v>0</v>
      </c>
      <c r="T1102" s="6">
        <f t="shared" si="35"/>
        <v>0</v>
      </c>
    </row>
    <row r="1103" spans="1:20" x14ac:dyDescent="0.2">
      <c r="A1103" s="5">
        <v>1652</v>
      </c>
      <c r="B1103" s="5">
        <v>1226</v>
      </c>
      <c r="C1103" s="6" t="s">
        <v>1530</v>
      </c>
      <c r="D1103" s="6" t="s">
        <v>1530</v>
      </c>
      <c r="E1103" s="6" t="s">
        <v>1531</v>
      </c>
      <c r="F1103" s="6" t="s">
        <v>1531</v>
      </c>
      <c r="G1103" s="6" t="s">
        <v>1531</v>
      </c>
      <c r="H1103" s="6" t="s">
        <v>501</v>
      </c>
      <c r="I1103" s="6" t="s">
        <v>501</v>
      </c>
      <c r="J1103" s="6" t="s">
        <v>1299</v>
      </c>
      <c r="K1103" s="6" t="s">
        <v>1299</v>
      </c>
      <c r="L1103" s="5">
        <v>6066794416</v>
      </c>
      <c r="M1103" s="5">
        <v>6066794416</v>
      </c>
      <c r="N1103" s="6" t="s">
        <v>8972</v>
      </c>
      <c r="O1103" s="6" t="s">
        <v>8972</v>
      </c>
      <c r="P1103" s="6" t="s">
        <v>8975</v>
      </c>
      <c r="Q1103" s="6" t="s">
        <v>8714</v>
      </c>
      <c r="R1103" s="6">
        <f t="shared" si="34"/>
        <v>0</v>
      </c>
      <c r="S1103" s="6">
        <v>0</v>
      </c>
      <c r="T1103" s="6">
        <f t="shared" si="35"/>
        <v>0</v>
      </c>
    </row>
    <row r="1104" spans="1:20" x14ac:dyDescent="0.2">
      <c r="A1104" s="5">
        <v>1649</v>
      </c>
      <c r="B1104" s="5">
        <v>1227</v>
      </c>
      <c r="C1104" s="6" t="s">
        <v>1523</v>
      </c>
      <c r="D1104" s="6" t="s">
        <v>1523</v>
      </c>
      <c r="E1104" s="6" t="s">
        <v>1524</v>
      </c>
      <c r="F1104" s="6" t="s">
        <v>1524</v>
      </c>
      <c r="G1104" s="6" t="s">
        <v>6619</v>
      </c>
      <c r="H1104" s="6" t="s">
        <v>1525</v>
      </c>
      <c r="I1104" s="6" t="s">
        <v>1525</v>
      </c>
      <c r="J1104" s="6" t="s">
        <v>1299</v>
      </c>
      <c r="K1104" s="6" t="s">
        <v>1299</v>
      </c>
      <c r="L1104" s="5">
        <v>2703432181</v>
      </c>
      <c r="M1104" s="5">
        <v>2703432181</v>
      </c>
      <c r="N1104" s="6" t="s">
        <v>8972</v>
      </c>
      <c r="O1104" s="6" t="s">
        <v>8972</v>
      </c>
      <c r="P1104" s="6" t="s">
        <v>8975</v>
      </c>
      <c r="Q1104" s="6" t="s">
        <v>8714</v>
      </c>
      <c r="R1104" s="6">
        <f t="shared" si="34"/>
        <v>0</v>
      </c>
      <c r="S1104" s="6">
        <v>0</v>
      </c>
      <c r="T1104" s="6">
        <f t="shared" si="35"/>
        <v>0</v>
      </c>
    </row>
    <row r="1105" spans="1:20" x14ac:dyDescent="0.2">
      <c r="A1105" s="5">
        <v>1650</v>
      </c>
      <c r="B1105" s="5">
        <v>1228</v>
      </c>
      <c r="C1105" s="6" t="s">
        <v>1279</v>
      </c>
      <c r="D1105" s="6" t="s">
        <v>1279</v>
      </c>
      <c r="E1105" s="6" t="s">
        <v>1526</v>
      </c>
      <c r="F1105" s="6" t="s">
        <v>1526</v>
      </c>
      <c r="G1105" s="6" t="s">
        <v>6620</v>
      </c>
      <c r="H1105" s="6" t="s">
        <v>1527</v>
      </c>
      <c r="I1105" s="6" t="s">
        <v>1527</v>
      </c>
      <c r="J1105" s="6" t="s">
        <v>1299</v>
      </c>
      <c r="K1105" s="6" t="s">
        <v>1299</v>
      </c>
      <c r="L1105" s="5">
        <v>2704654191</v>
      </c>
      <c r="M1105" s="5">
        <v>2704654191</v>
      </c>
      <c r="N1105" s="6" t="s">
        <v>8972</v>
      </c>
      <c r="O1105" s="6" t="s">
        <v>8972</v>
      </c>
      <c r="P1105" s="6" t="s">
        <v>8975</v>
      </c>
      <c r="Q1105" s="6" t="s">
        <v>8714</v>
      </c>
      <c r="R1105" s="6">
        <f t="shared" si="34"/>
        <v>0</v>
      </c>
      <c r="S1105" s="6">
        <v>0</v>
      </c>
      <c r="T1105" s="6">
        <f t="shared" si="35"/>
        <v>0</v>
      </c>
    </row>
    <row r="1106" spans="1:20" x14ac:dyDescent="0.2">
      <c r="A1106" s="5">
        <v>1651</v>
      </c>
      <c r="B1106" s="5">
        <v>1229</v>
      </c>
      <c r="C1106" s="6" t="s">
        <v>1528</v>
      </c>
      <c r="D1106" s="6" t="s">
        <v>1528</v>
      </c>
      <c r="E1106" s="6" t="s">
        <v>1529</v>
      </c>
      <c r="F1106" s="6" t="s">
        <v>1529</v>
      </c>
      <c r="G1106" s="6" t="s">
        <v>6621</v>
      </c>
      <c r="H1106" s="6" t="s">
        <v>198</v>
      </c>
      <c r="I1106" s="6" t="s">
        <v>198</v>
      </c>
      <c r="J1106" s="6" t="s">
        <v>1299</v>
      </c>
      <c r="K1106" s="6" t="s">
        <v>1299</v>
      </c>
      <c r="L1106" s="5">
        <v>6063489349</v>
      </c>
      <c r="M1106" s="5">
        <v>6063489349</v>
      </c>
      <c r="N1106" s="6" t="s">
        <v>8972</v>
      </c>
      <c r="O1106" s="6" t="s">
        <v>8972</v>
      </c>
      <c r="P1106" s="6" t="s">
        <v>8975</v>
      </c>
      <c r="Q1106" s="6" t="s">
        <v>8714</v>
      </c>
      <c r="R1106" s="6">
        <f t="shared" si="34"/>
        <v>0</v>
      </c>
      <c r="S1106" s="6">
        <v>0</v>
      </c>
      <c r="T1106" s="6">
        <f t="shared" si="35"/>
        <v>0</v>
      </c>
    </row>
    <row r="1107" spans="1:20" x14ac:dyDescent="0.2">
      <c r="A1107" s="5">
        <v>1594</v>
      </c>
      <c r="B1107" s="5">
        <v>1230</v>
      </c>
      <c r="C1107" s="6" t="s">
        <v>11796</v>
      </c>
      <c r="D1107" s="6" t="s">
        <v>11796</v>
      </c>
      <c r="E1107" s="6" t="s">
        <v>11797</v>
      </c>
      <c r="F1107" s="6" t="s">
        <v>11798</v>
      </c>
      <c r="G1107" s="6" t="s">
        <v>11799</v>
      </c>
      <c r="H1107" s="6" t="s">
        <v>1409</v>
      </c>
      <c r="I1107" s="6" t="s">
        <v>1409</v>
      </c>
      <c r="J1107" s="6" t="s">
        <v>1299</v>
      </c>
      <c r="K1107" s="6" t="s">
        <v>1299</v>
      </c>
      <c r="L1107" s="5">
        <v>5025746759</v>
      </c>
      <c r="M1107" s="5">
        <v>5025746759</v>
      </c>
      <c r="N1107" s="6" t="s">
        <v>11017</v>
      </c>
      <c r="O1107" s="6" t="s">
        <v>11017</v>
      </c>
      <c r="P1107" s="6" t="s">
        <v>8975</v>
      </c>
      <c r="Q1107" s="6" t="s">
        <v>11800</v>
      </c>
      <c r="R1107" s="6">
        <f t="shared" si="34"/>
        <v>0</v>
      </c>
      <c r="S1107" s="6">
        <v>0</v>
      </c>
      <c r="T1107" s="6">
        <f t="shared" si="35"/>
        <v>0</v>
      </c>
    </row>
    <row r="1108" spans="1:20" x14ac:dyDescent="0.2">
      <c r="A1108" s="5">
        <v>1599</v>
      </c>
      <c r="B1108" s="5">
        <v>1231</v>
      </c>
      <c r="C1108" s="6" t="s">
        <v>1417</v>
      </c>
      <c r="D1108" s="6" t="s">
        <v>1417</v>
      </c>
      <c r="E1108" s="6" t="s">
        <v>1418</v>
      </c>
      <c r="F1108" s="6" t="s">
        <v>1418</v>
      </c>
      <c r="G1108" s="6" t="s">
        <v>6601</v>
      </c>
      <c r="H1108" s="6" t="s">
        <v>1409</v>
      </c>
      <c r="I1108" s="6" t="s">
        <v>1409</v>
      </c>
      <c r="J1108" s="6" t="s">
        <v>1299</v>
      </c>
      <c r="K1108" s="6" t="s">
        <v>1299</v>
      </c>
      <c r="L1108" s="5">
        <v>5027728860</v>
      </c>
      <c r="M1108" s="5">
        <v>5027728860</v>
      </c>
      <c r="N1108" s="6" t="s">
        <v>8972</v>
      </c>
      <c r="O1108" s="6" t="s">
        <v>8972</v>
      </c>
      <c r="P1108" s="6" t="s">
        <v>8973</v>
      </c>
      <c r="Q1108" s="6" t="s">
        <v>11800</v>
      </c>
      <c r="R1108" s="6">
        <f t="shared" si="34"/>
        <v>0</v>
      </c>
      <c r="S1108" s="6">
        <v>0</v>
      </c>
      <c r="T1108" s="6">
        <f t="shared" si="35"/>
        <v>0</v>
      </c>
    </row>
    <row r="1109" spans="1:20" x14ac:dyDescent="0.2">
      <c r="A1109" s="5">
        <v>1596</v>
      </c>
      <c r="B1109" s="5">
        <v>1232</v>
      </c>
      <c r="C1109" s="6" t="s">
        <v>1410</v>
      </c>
      <c r="D1109" s="6" t="s">
        <v>1410</v>
      </c>
      <c r="E1109" s="6" t="s">
        <v>1411</v>
      </c>
      <c r="F1109" s="6" t="s">
        <v>1411</v>
      </c>
      <c r="G1109" s="6" t="s">
        <v>6598</v>
      </c>
      <c r="H1109" s="6" t="s">
        <v>1412</v>
      </c>
      <c r="I1109" s="6" t="s">
        <v>1412</v>
      </c>
      <c r="J1109" s="6" t="s">
        <v>1299</v>
      </c>
      <c r="K1109" s="6" t="s">
        <v>1299</v>
      </c>
      <c r="L1109" s="5">
        <v>5027728561</v>
      </c>
      <c r="M1109" s="5">
        <v>5027728561</v>
      </c>
      <c r="N1109" s="6" t="s">
        <v>8972</v>
      </c>
      <c r="O1109" s="6" t="s">
        <v>8972</v>
      </c>
      <c r="P1109" s="6" t="s">
        <v>8973</v>
      </c>
      <c r="Q1109" s="6" t="s">
        <v>11800</v>
      </c>
      <c r="R1109" s="6">
        <f t="shared" si="34"/>
        <v>0</v>
      </c>
      <c r="S1109" s="6">
        <v>0</v>
      </c>
      <c r="T1109" s="6">
        <f t="shared" si="35"/>
        <v>0</v>
      </c>
    </row>
    <row r="1110" spans="1:20" x14ac:dyDescent="0.2">
      <c r="A1110" s="5">
        <v>1597</v>
      </c>
      <c r="B1110" s="5">
        <v>1233</v>
      </c>
      <c r="C1110" s="6" t="s">
        <v>1413</v>
      </c>
      <c r="D1110" s="6" t="s">
        <v>1413</v>
      </c>
      <c r="E1110" s="6" t="s">
        <v>1414</v>
      </c>
      <c r="F1110" s="6" t="s">
        <v>1414</v>
      </c>
      <c r="G1110" s="6" t="s">
        <v>6599</v>
      </c>
      <c r="H1110" s="6" t="s">
        <v>1409</v>
      </c>
      <c r="I1110" s="6" t="s">
        <v>1409</v>
      </c>
      <c r="J1110" s="6" t="s">
        <v>1299</v>
      </c>
      <c r="K1110" s="6" t="s">
        <v>1299</v>
      </c>
      <c r="L1110" s="5">
        <v>5027728562</v>
      </c>
      <c r="M1110" s="5">
        <v>5027728562</v>
      </c>
      <c r="N1110" s="6" t="s">
        <v>8972</v>
      </c>
      <c r="O1110" s="6" t="s">
        <v>8972</v>
      </c>
      <c r="P1110" s="6" t="s">
        <v>8973</v>
      </c>
      <c r="Q1110" s="6" t="s">
        <v>11800</v>
      </c>
      <c r="R1110" s="6">
        <f t="shared" si="34"/>
        <v>0</v>
      </c>
      <c r="S1110" s="6">
        <v>0</v>
      </c>
      <c r="T1110" s="6">
        <f t="shared" si="35"/>
        <v>0</v>
      </c>
    </row>
    <row r="1111" spans="1:20" x14ac:dyDescent="0.2">
      <c r="A1111" s="5">
        <v>1598</v>
      </c>
      <c r="B1111" s="5">
        <v>1234</v>
      </c>
      <c r="C1111" s="6" t="s">
        <v>1415</v>
      </c>
      <c r="D1111" s="6" t="s">
        <v>1415</v>
      </c>
      <c r="E1111" s="6" t="s">
        <v>1416</v>
      </c>
      <c r="F1111" s="6" t="s">
        <v>1416</v>
      </c>
      <c r="G1111" s="6" t="s">
        <v>6600</v>
      </c>
      <c r="H1111" s="6" t="s">
        <v>1409</v>
      </c>
      <c r="I1111" s="6" t="s">
        <v>1409</v>
      </c>
      <c r="J1111" s="6" t="s">
        <v>1299</v>
      </c>
      <c r="K1111" s="6" t="s">
        <v>1299</v>
      </c>
      <c r="L1111" s="5">
        <v>5027728563</v>
      </c>
      <c r="M1111" s="5">
        <v>5027728563</v>
      </c>
      <c r="N1111" s="6" t="s">
        <v>8972</v>
      </c>
      <c r="O1111" s="6" t="s">
        <v>8972</v>
      </c>
      <c r="P1111" s="6" t="s">
        <v>8973</v>
      </c>
      <c r="Q1111" s="6" t="s">
        <v>11800</v>
      </c>
      <c r="R1111" s="6">
        <f t="shared" si="34"/>
        <v>0</v>
      </c>
      <c r="S1111" s="6">
        <v>0</v>
      </c>
      <c r="T1111" s="6">
        <f t="shared" si="35"/>
        <v>0</v>
      </c>
    </row>
    <row r="1112" spans="1:20" x14ac:dyDescent="0.2">
      <c r="A1112" s="5">
        <v>1600</v>
      </c>
      <c r="B1112" s="5">
        <v>1235</v>
      </c>
      <c r="C1112" s="6" t="s">
        <v>1419</v>
      </c>
      <c r="D1112" s="6" t="s">
        <v>1419</v>
      </c>
      <c r="E1112" s="6" t="s">
        <v>7925</v>
      </c>
      <c r="F1112" s="6" t="s">
        <v>1420</v>
      </c>
      <c r="G1112" s="6" t="s">
        <v>11801</v>
      </c>
      <c r="H1112" s="6" t="s">
        <v>1409</v>
      </c>
      <c r="I1112" s="6" t="s">
        <v>1409</v>
      </c>
      <c r="J1112" s="6" t="s">
        <v>1299</v>
      </c>
      <c r="K1112" s="6" t="s">
        <v>1299</v>
      </c>
      <c r="L1112" s="5">
        <v>5029955051</v>
      </c>
      <c r="M1112" s="5">
        <v>5029955051</v>
      </c>
      <c r="N1112" s="6" t="s">
        <v>8972</v>
      </c>
      <c r="O1112" s="6" t="s">
        <v>8972</v>
      </c>
      <c r="P1112" s="6" t="s">
        <v>8973</v>
      </c>
      <c r="Q1112" s="6" t="s">
        <v>11800</v>
      </c>
      <c r="R1112" s="6">
        <f t="shared" si="34"/>
        <v>0</v>
      </c>
      <c r="S1112" s="6">
        <v>0</v>
      </c>
      <c r="T1112" s="6">
        <f t="shared" si="35"/>
        <v>0</v>
      </c>
    </row>
    <row r="1113" spans="1:20" x14ac:dyDescent="0.2">
      <c r="A1113" s="5">
        <v>1653</v>
      </c>
      <c r="B1113" s="5">
        <v>1236</v>
      </c>
      <c r="C1113" s="6" t="s">
        <v>11816</v>
      </c>
      <c r="D1113" s="6" t="s">
        <v>11816</v>
      </c>
      <c r="E1113" s="6" t="s">
        <v>11817</v>
      </c>
      <c r="F1113" s="6" t="s">
        <v>11817</v>
      </c>
      <c r="G1113" s="6" t="s">
        <v>11817</v>
      </c>
      <c r="H1113" s="6" t="s">
        <v>1536</v>
      </c>
      <c r="I1113" s="6" t="s">
        <v>1536</v>
      </c>
      <c r="J1113" s="6" t="s">
        <v>1299</v>
      </c>
      <c r="K1113" s="6" t="s">
        <v>1299</v>
      </c>
      <c r="L1113" s="5">
        <v>5026331243</v>
      </c>
      <c r="M1113" s="5">
        <v>5026331243</v>
      </c>
      <c r="N1113" s="6" t="s">
        <v>11017</v>
      </c>
      <c r="O1113" s="6" t="s">
        <v>11017</v>
      </c>
      <c r="P1113" s="6" t="s">
        <v>8975</v>
      </c>
      <c r="Q1113" s="6" t="s">
        <v>8716</v>
      </c>
      <c r="R1113" s="6">
        <f t="shared" si="34"/>
        <v>0</v>
      </c>
      <c r="S1113" s="6">
        <v>0</v>
      </c>
      <c r="T1113" s="6">
        <f t="shared" si="35"/>
        <v>0</v>
      </c>
    </row>
    <row r="1114" spans="1:20" x14ac:dyDescent="0.2">
      <c r="A1114" s="5">
        <v>1654</v>
      </c>
      <c r="B1114" s="5">
        <v>1237</v>
      </c>
      <c r="C1114" s="6" t="s">
        <v>1532</v>
      </c>
      <c r="D1114" s="6" t="s">
        <v>1532</v>
      </c>
      <c r="E1114" s="6" t="s">
        <v>1533</v>
      </c>
      <c r="F1114" s="6" t="s">
        <v>1533</v>
      </c>
      <c r="G1114" s="6" t="s">
        <v>6622</v>
      </c>
      <c r="H1114" s="6" t="s">
        <v>342</v>
      </c>
      <c r="I1114" s="6" t="s">
        <v>342</v>
      </c>
      <c r="J1114" s="6" t="s">
        <v>1299</v>
      </c>
      <c r="K1114" s="6" t="s">
        <v>1299</v>
      </c>
      <c r="L1114" s="5">
        <v>5028452882</v>
      </c>
      <c r="M1114" s="5">
        <v>5028452882</v>
      </c>
      <c r="N1114" s="6" t="s">
        <v>8972</v>
      </c>
      <c r="O1114" s="6" t="s">
        <v>8972</v>
      </c>
      <c r="P1114" s="6" t="s">
        <v>8975</v>
      </c>
      <c r="Q1114" s="6" t="s">
        <v>8716</v>
      </c>
      <c r="R1114" s="6">
        <f t="shared" si="34"/>
        <v>0</v>
      </c>
      <c r="S1114" s="6">
        <v>0</v>
      </c>
      <c r="T1114" s="6">
        <f t="shared" si="35"/>
        <v>0</v>
      </c>
    </row>
    <row r="1115" spans="1:20" x14ac:dyDescent="0.2">
      <c r="A1115" s="5">
        <v>1655</v>
      </c>
      <c r="B1115" s="5">
        <v>1238</v>
      </c>
      <c r="C1115" s="6" t="s">
        <v>1534</v>
      </c>
      <c r="D1115" s="6" t="s">
        <v>1534</v>
      </c>
      <c r="E1115" s="6" t="s">
        <v>1535</v>
      </c>
      <c r="F1115" s="6" t="s">
        <v>1535</v>
      </c>
      <c r="G1115" s="6" t="s">
        <v>1535</v>
      </c>
      <c r="H1115" s="6" t="s">
        <v>1536</v>
      </c>
      <c r="I1115" s="6" t="s">
        <v>1536</v>
      </c>
      <c r="J1115" s="6" t="s">
        <v>1299</v>
      </c>
      <c r="K1115" s="6" t="s">
        <v>1299</v>
      </c>
      <c r="L1115" s="5">
        <v>5026331231</v>
      </c>
      <c r="M1115" s="5">
        <v>5026331231</v>
      </c>
      <c r="N1115" s="6" t="s">
        <v>8972</v>
      </c>
      <c r="O1115" s="6" t="s">
        <v>8972</v>
      </c>
      <c r="P1115" s="6" t="s">
        <v>8975</v>
      </c>
      <c r="Q1115" s="6" t="s">
        <v>8716</v>
      </c>
      <c r="R1115" s="6">
        <f t="shared" si="34"/>
        <v>0</v>
      </c>
      <c r="S1115" s="6">
        <v>0</v>
      </c>
      <c r="T1115" s="6">
        <f t="shared" si="35"/>
        <v>0</v>
      </c>
    </row>
    <row r="1116" spans="1:20" x14ac:dyDescent="0.2">
      <c r="A1116" s="5">
        <v>1656</v>
      </c>
      <c r="B1116" s="5">
        <v>1239</v>
      </c>
      <c r="C1116" s="6" t="s">
        <v>1537</v>
      </c>
      <c r="D1116" s="6" t="s">
        <v>1537</v>
      </c>
      <c r="E1116" s="6" t="s">
        <v>1538</v>
      </c>
      <c r="F1116" s="6" t="s">
        <v>1538</v>
      </c>
      <c r="G1116" s="6" t="s">
        <v>6623</v>
      </c>
      <c r="H1116" s="6" t="s">
        <v>1539</v>
      </c>
      <c r="I1116" s="6" t="s">
        <v>1539</v>
      </c>
      <c r="J1116" s="6" t="s">
        <v>1299</v>
      </c>
      <c r="K1116" s="6" t="s">
        <v>1299</v>
      </c>
      <c r="L1116" s="5">
        <v>5024778146</v>
      </c>
      <c r="M1116" s="5">
        <v>5024778146</v>
      </c>
      <c r="N1116" s="6" t="s">
        <v>8972</v>
      </c>
      <c r="O1116" s="6" t="s">
        <v>8972</v>
      </c>
      <c r="P1116" s="6" t="s">
        <v>8975</v>
      </c>
      <c r="Q1116" s="6" t="s">
        <v>8716</v>
      </c>
      <c r="R1116" s="6">
        <f t="shared" si="34"/>
        <v>0</v>
      </c>
      <c r="S1116" s="6">
        <v>0</v>
      </c>
      <c r="T1116" s="6">
        <f t="shared" si="35"/>
        <v>0</v>
      </c>
    </row>
    <row r="1117" spans="1:20" x14ac:dyDescent="0.2">
      <c r="A1117" s="5">
        <v>1657</v>
      </c>
      <c r="B1117" s="5">
        <v>1240</v>
      </c>
      <c r="C1117" s="6" t="s">
        <v>1540</v>
      </c>
      <c r="D1117" s="6" t="s">
        <v>1540</v>
      </c>
      <c r="E1117" s="6" t="s">
        <v>1541</v>
      </c>
      <c r="F1117" s="6" t="s">
        <v>1541</v>
      </c>
      <c r="G1117" s="6" t="s">
        <v>6624</v>
      </c>
      <c r="H1117" s="6" t="s">
        <v>712</v>
      </c>
      <c r="I1117" s="6" t="s">
        <v>712</v>
      </c>
      <c r="J1117" s="6" t="s">
        <v>1299</v>
      </c>
      <c r="K1117" s="6" t="s">
        <v>1299</v>
      </c>
      <c r="L1117" s="5">
        <v>5022557701</v>
      </c>
      <c r="M1117" s="5">
        <v>5022557701</v>
      </c>
      <c r="N1117" s="6" t="s">
        <v>8972</v>
      </c>
      <c r="O1117" s="6" t="s">
        <v>8972</v>
      </c>
      <c r="P1117" s="6" t="s">
        <v>8975</v>
      </c>
      <c r="Q1117" s="6" t="s">
        <v>8716</v>
      </c>
      <c r="R1117" s="6">
        <f t="shared" si="34"/>
        <v>0</v>
      </c>
      <c r="S1117" s="6">
        <v>0</v>
      </c>
      <c r="T1117" s="6">
        <f t="shared" si="35"/>
        <v>0</v>
      </c>
    </row>
    <row r="1118" spans="1:20" x14ac:dyDescent="0.2">
      <c r="A1118" s="5">
        <v>1658</v>
      </c>
      <c r="B1118" s="5">
        <v>1241</v>
      </c>
      <c r="C1118" s="6" t="s">
        <v>11818</v>
      </c>
      <c r="D1118" s="6" t="s">
        <v>11819</v>
      </c>
      <c r="E1118" s="6" t="s">
        <v>11820</v>
      </c>
      <c r="F1118" s="6" t="s">
        <v>11820</v>
      </c>
      <c r="G1118" s="6" t="s">
        <v>11821</v>
      </c>
      <c r="H1118" s="6" t="s">
        <v>11822</v>
      </c>
      <c r="I1118" s="6" t="s">
        <v>11822</v>
      </c>
      <c r="J1118" s="6" t="s">
        <v>1299</v>
      </c>
      <c r="K1118" s="6" t="s">
        <v>1299</v>
      </c>
      <c r="L1118" s="5">
        <v>8593414264</v>
      </c>
      <c r="M1118" s="5">
        <v>8593414264</v>
      </c>
      <c r="N1118" s="6" t="s">
        <v>11017</v>
      </c>
      <c r="O1118" s="6" t="s">
        <v>11017</v>
      </c>
      <c r="P1118" s="6" t="s">
        <v>8975</v>
      </c>
      <c r="Q1118" s="6" t="s">
        <v>11823</v>
      </c>
      <c r="R1118" s="6">
        <f t="shared" si="34"/>
        <v>0</v>
      </c>
      <c r="S1118" s="6">
        <v>0</v>
      </c>
      <c r="T1118" s="6">
        <f t="shared" si="35"/>
        <v>0</v>
      </c>
    </row>
    <row r="1119" spans="1:20" x14ac:dyDescent="0.2">
      <c r="A1119" s="5">
        <v>1659</v>
      </c>
      <c r="B1119" s="5">
        <v>1242</v>
      </c>
      <c r="C1119" s="6" t="s">
        <v>1542</v>
      </c>
      <c r="D1119" s="6" t="s">
        <v>1542</v>
      </c>
      <c r="E1119" s="6" t="s">
        <v>1543</v>
      </c>
      <c r="F1119" s="6" t="s">
        <v>1543</v>
      </c>
      <c r="G1119" s="6" t="s">
        <v>6625</v>
      </c>
      <c r="H1119" s="6" t="s">
        <v>1544</v>
      </c>
      <c r="I1119" s="6" t="s">
        <v>1544</v>
      </c>
      <c r="J1119" s="6" t="s">
        <v>1299</v>
      </c>
      <c r="K1119" s="6" t="s">
        <v>1299</v>
      </c>
      <c r="L1119" s="5">
        <v>8593632060</v>
      </c>
      <c r="M1119" s="5">
        <v>8593632060</v>
      </c>
      <c r="N1119" s="6" t="s">
        <v>8972</v>
      </c>
      <c r="O1119" s="6" t="s">
        <v>8972</v>
      </c>
      <c r="P1119" s="6" t="s">
        <v>8975</v>
      </c>
      <c r="Q1119" s="6" t="s">
        <v>11823</v>
      </c>
      <c r="R1119" s="6">
        <f t="shared" si="34"/>
        <v>0</v>
      </c>
      <c r="S1119" s="6">
        <v>0</v>
      </c>
      <c r="T1119" s="6">
        <f t="shared" si="35"/>
        <v>0</v>
      </c>
    </row>
    <row r="1120" spans="1:20" x14ac:dyDescent="0.2">
      <c r="A1120" s="5">
        <v>1660</v>
      </c>
      <c r="B1120" s="5">
        <v>1243</v>
      </c>
      <c r="C1120" s="6" t="s">
        <v>1545</v>
      </c>
      <c r="D1120" s="6" t="s">
        <v>1545</v>
      </c>
      <c r="E1120" s="6" t="s">
        <v>1546</v>
      </c>
      <c r="F1120" s="6" t="s">
        <v>1546</v>
      </c>
      <c r="G1120" s="6" t="s">
        <v>1546</v>
      </c>
      <c r="H1120" s="6" t="s">
        <v>115</v>
      </c>
      <c r="I1120" s="6" t="s">
        <v>115</v>
      </c>
      <c r="J1120" s="6" t="s">
        <v>1299</v>
      </c>
      <c r="K1120" s="6" t="s">
        <v>1299</v>
      </c>
      <c r="L1120" s="5">
        <v>8594311704</v>
      </c>
      <c r="M1120" s="5">
        <v>8594311704</v>
      </c>
      <c r="N1120" s="6" t="s">
        <v>8972</v>
      </c>
      <c r="O1120" s="6" t="s">
        <v>8972</v>
      </c>
      <c r="P1120" s="6" t="s">
        <v>8975</v>
      </c>
      <c r="Q1120" s="6" t="s">
        <v>11823</v>
      </c>
      <c r="R1120" s="6">
        <f t="shared" si="34"/>
        <v>0</v>
      </c>
      <c r="S1120" s="6">
        <v>0</v>
      </c>
      <c r="T1120" s="6">
        <f t="shared" si="35"/>
        <v>0</v>
      </c>
    </row>
    <row r="1121" spans="1:20" x14ac:dyDescent="0.2">
      <c r="A1121" s="5">
        <v>1661</v>
      </c>
      <c r="B1121" s="5">
        <v>1244</v>
      </c>
      <c r="C1121" s="6" t="s">
        <v>1547</v>
      </c>
      <c r="D1121" s="6" t="s">
        <v>1547</v>
      </c>
      <c r="E1121" s="6" t="s">
        <v>1548</v>
      </c>
      <c r="F1121" s="6" t="s">
        <v>1548</v>
      </c>
      <c r="G1121" s="6" t="s">
        <v>6626</v>
      </c>
      <c r="H1121" s="6" t="s">
        <v>1549</v>
      </c>
      <c r="I1121" s="6" t="s">
        <v>1549</v>
      </c>
      <c r="J1121" s="6" t="s">
        <v>1299</v>
      </c>
      <c r="K1121" s="6" t="s">
        <v>1299</v>
      </c>
      <c r="L1121" s="5">
        <v>8598245074</v>
      </c>
      <c r="M1121" s="5">
        <v>8598245074</v>
      </c>
      <c r="N1121" s="6" t="s">
        <v>8972</v>
      </c>
      <c r="O1121" s="6" t="s">
        <v>8972</v>
      </c>
      <c r="P1121" s="6" t="s">
        <v>8975</v>
      </c>
      <c r="Q1121" s="6" t="s">
        <v>11823</v>
      </c>
      <c r="R1121" s="6">
        <f t="shared" si="34"/>
        <v>0</v>
      </c>
      <c r="S1121" s="6">
        <v>0</v>
      </c>
      <c r="T1121" s="6">
        <f t="shared" si="35"/>
        <v>0</v>
      </c>
    </row>
    <row r="1122" spans="1:20" x14ac:dyDescent="0.2">
      <c r="A1122" s="5">
        <v>1662</v>
      </c>
      <c r="B1122" s="5">
        <v>1245</v>
      </c>
      <c r="C1122" s="6" t="s">
        <v>1550</v>
      </c>
      <c r="D1122" s="6" t="s">
        <v>1550</v>
      </c>
      <c r="E1122" s="6" t="s">
        <v>1551</v>
      </c>
      <c r="F1122" s="6" t="s">
        <v>1551</v>
      </c>
      <c r="G1122" s="6" t="s">
        <v>6627</v>
      </c>
      <c r="H1122" s="6" t="s">
        <v>901</v>
      </c>
      <c r="I1122" s="6" t="s">
        <v>901</v>
      </c>
      <c r="J1122" s="6" t="s">
        <v>1299</v>
      </c>
      <c r="K1122" s="6" t="s">
        <v>1299</v>
      </c>
      <c r="L1122" s="5">
        <v>8594313345</v>
      </c>
      <c r="M1122" s="5">
        <v>8594313345</v>
      </c>
      <c r="N1122" s="6" t="s">
        <v>8972</v>
      </c>
      <c r="O1122" s="6" t="s">
        <v>8972</v>
      </c>
      <c r="P1122" s="6" t="s">
        <v>8975</v>
      </c>
      <c r="Q1122" s="6" t="s">
        <v>11823</v>
      </c>
      <c r="R1122" s="6">
        <f t="shared" si="34"/>
        <v>0</v>
      </c>
      <c r="S1122" s="6">
        <v>0</v>
      </c>
      <c r="T1122" s="6">
        <f t="shared" si="35"/>
        <v>0</v>
      </c>
    </row>
    <row r="1123" spans="1:20" x14ac:dyDescent="0.2">
      <c r="A1123" s="5">
        <v>1663</v>
      </c>
      <c r="B1123" s="5">
        <v>1246</v>
      </c>
      <c r="C1123" s="6" t="s">
        <v>11824</v>
      </c>
      <c r="D1123" s="6" t="s">
        <v>11824</v>
      </c>
      <c r="E1123" s="6" t="s">
        <v>11825</v>
      </c>
      <c r="F1123" s="6" t="s">
        <v>11825</v>
      </c>
      <c r="G1123" s="6" t="s">
        <v>11826</v>
      </c>
      <c r="H1123" s="6" t="s">
        <v>1562</v>
      </c>
      <c r="I1123" s="6" t="s">
        <v>1562</v>
      </c>
      <c r="J1123" s="6" t="s">
        <v>1299</v>
      </c>
      <c r="K1123" s="6" t="s">
        <v>1299</v>
      </c>
      <c r="L1123" s="5">
        <v>2703889747</v>
      </c>
      <c r="M1123" s="5">
        <v>2703889747</v>
      </c>
      <c r="N1123" s="6" t="s">
        <v>11017</v>
      </c>
      <c r="O1123" s="6" t="s">
        <v>11017</v>
      </c>
      <c r="P1123" s="6" t="s">
        <v>8975</v>
      </c>
      <c r="Q1123" s="6" t="s">
        <v>8718</v>
      </c>
      <c r="R1123" s="6">
        <f t="shared" si="34"/>
        <v>0</v>
      </c>
      <c r="S1123" s="6">
        <v>0</v>
      </c>
      <c r="T1123" s="6">
        <f t="shared" si="35"/>
        <v>0</v>
      </c>
    </row>
    <row r="1124" spans="1:20" x14ac:dyDescent="0.2">
      <c r="A1124" s="5">
        <v>1664</v>
      </c>
      <c r="B1124" s="5">
        <v>1247</v>
      </c>
      <c r="C1124" s="6" t="s">
        <v>1552</v>
      </c>
      <c r="D1124" s="6" t="s">
        <v>1552</v>
      </c>
      <c r="E1124" s="6" t="s">
        <v>1553</v>
      </c>
      <c r="F1124" s="6" t="s">
        <v>1553</v>
      </c>
      <c r="G1124" s="6" t="s">
        <v>1553</v>
      </c>
      <c r="H1124" s="6" t="s">
        <v>1554</v>
      </c>
      <c r="I1124" s="6" t="s">
        <v>1554</v>
      </c>
      <c r="J1124" s="6" t="s">
        <v>1299</v>
      </c>
      <c r="K1124" s="6" t="s">
        <v>1299</v>
      </c>
      <c r="L1124" s="5">
        <v>2703656571</v>
      </c>
      <c r="M1124" s="5">
        <v>2703656571</v>
      </c>
      <c r="N1124" s="6" t="s">
        <v>8972</v>
      </c>
      <c r="O1124" s="6" t="s">
        <v>8972</v>
      </c>
      <c r="P1124" s="6" t="s">
        <v>8975</v>
      </c>
      <c r="Q1124" s="6" t="s">
        <v>8718</v>
      </c>
      <c r="R1124" s="6">
        <f t="shared" si="34"/>
        <v>0</v>
      </c>
      <c r="S1124" s="6">
        <v>0</v>
      </c>
      <c r="T1124" s="6">
        <f t="shared" si="35"/>
        <v>0</v>
      </c>
    </row>
    <row r="1125" spans="1:20" x14ac:dyDescent="0.2">
      <c r="A1125" s="5">
        <v>1665</v>
      </c>
      <c r="B1125" s="5">
        <v>1248</v>
      </c>
      <c r="C1125" s="6" t="s">
        <v>1555</v>
      </c>
      <c r="D1125" s="6" t="s">
        <v>1555</v>
      </c>
      <c r="E1125" s="6" t="s">
        <v>1556</v>
      </c>
      <c r="F1125" s="6" t="s">
        <v>1556</v>
      </c>
      <c r="G1125" s="6" t="s">
        <v>6628</v>
      </c>
      <c r="H1125" s="6" t="s">
        <v>826</v>
      </c>
      <c r="I1125" s="6" t="s">
        <v>826</v>
      </c>
      <c r="J1125" s="6" t="s">
        <v>1299</v>
      </c>
      <c r="K1125" s="6" t="s">
        <v>1299</v>
      </c>
      <c r="L1125" s="5">
        <v>2709655215</v>
      </c>
      <c r="M1125" s="5">
        <v>2709655215</v>
      </c>
      <c r="N1125" s="6" t="s">
        <v>8972</v>
      </c>
      <c r="O1125" s="6" t="s">
        <v>8972</v>
      </c>
      <c r="P1125" s="6" t="s">
        <v>8975</v>
      </c>
      <c r="Q1125" s="6" t="s">
        <v>8718</v>
      </c>
      <c r="R1125" s="6">
        <f t="shared" si="34"/>
        <v>0</v>
      </c>
      <c r="S1125" s="6">
        <v>0</v>
      </c>
      <c r="T1125" s="6">
        <f t="shared" si="35"/>
        <v>0</v>
      </c>
    </row>
    <row r="1126" spans="1:20" x14ac:dyDescent="0.2">
      <c r="A1126" s="5">
        <v>1666</v>
      </c>
      <c r="B1126" s="5">
        <v>1249</v>
      </c>
      <c r="C1126" s="6" t="s">
        <v>1557</v>
      </c>
      <c r="D1126" s="6" t="s">
        <v>1557</v>
      </c>
      <c r="E1126" s="6" t="s">
        <v>1558</v>
      </c>
      <c r="F1126" s="6" t="s">
        <v>1558</v>
      </c>
      <c r="G1126" s="6" t="s">
        <v>1558</v>
      </c>
      <c r="H1126" s="6" t="s">
        <v>1559</v>
      </c>
      <c r="I1126" s="6" t="s">
        <v>1559</v>
      </c>
      <c r="J1126" s="6" t="s">
        <v>1299</v>
      </c>
      <c r="K1126" s="6" t="s">
        <v>1299</v>
      </c>
      <c r="L1126" s="5">
        <v>2709282193</v>
      </c>
      <c r="M1126" s="5">
        <v>2709282193</v>
      </c>
      <c r="N1126" s="6" t="s">
        <v>8972</v>
      </c>
      <c r="O1126" s="6" t="s">
        <v>8972</v>
      </c>
      <c r="P1126" s="6" t="s">
        <v>8975</v>
      </c>
      <c r="Q1126" s="6" t="s">
        <v>8718</v>
      </c>
      <c r="R1126" s="6">
        <f t="shared" si="34"/>
        <v>0</v>
      </c>
      <c r="S1126" s="6">
        <v>0</v>
      </c>
      <c r="T1126" s="6">
        <f t="shared" si="35"/>
        <v>0</v>
      </c>
    </row>
    <row r="1127" spans="1:20" x14ac:dyDescent="0.2">
      <c r="A1127" s="5">
        <v>1667</v>
      </c>
      <c r="B1127" s="5">
        <v>1250</v>
      </c>
      <c r="C1127" s="6" t="s">
        <v>1560</v>
      </c>
      <c r="D1127" s="6" t="s">
        <v>1560</v>
      </c>
      <c r="E1127" s="6" t="s">
        <v>1561</v>
      </c>
      <c r="F1127" s="6" t="s">
        <v>1561</v>
      </c>
      <c r="G1127" s="6" t="s">
        <v>6629</v>
      </c>
      <c r="H1127" s="6" t="s">
        <v>1562</v>
      </c>
      <c r="I1127" s="6" t="s">
        <v>1562</v>
      </c>
      <c r="J1127" s="6" t="s">
        <v>1299</v>
      </c>
      <c r="K1127" s="6" t="s">
        <v>1299</v>
      </c>
      <c r="L1127" s="5">
        <v>2703889763</v>
      </c>
      <c r="M1127" s="5">
        <v>2703889763</v>
      </c>
      <c r="N1127" s="6" t="s">
        <v>8972</v>
      </c>
      <c r="O1127" s="6" t="s">
        <v>8972</v>
      </c>
      <c r="P1127" s="6" t="s">
        <v>8975</v>
      </c>
      <c r="Q1127" s="6" t="s">
        <v>8718</v>
      </c>
      <c r="R1127" s="6">
        <f t="shared" si="34"/>
        <v>0</v>
      </c>
      <c r="S1127" s="6">
        <v>0</v>
      </c>
      <c r="T1127" s="6">
        <f t="shared" si="35"/>
        <v>0</v>
      </c>
    </row>
    <row r="1128" spans="1:20" x14ac:dyDescent="0.2">
      <c r="A1128" s="5">
        <v>1668</v>
      </c>
      <c r="B1128" s="5">
        <v>1251</v>
      </c>
      <c r="C1128" s="6" t="s">
        <v>1563</v>
      </c>
      <c r="D1128" s="6" t="s">
        <v>1563</v>
      </c>
      <c r="E1128" s="6" t="s">
        <v>1564</v>
      </c>
      <c r="F1128" s="6" t="s">
        <v>1564</v>
      </c>
      <c r="G1128" s="6" t="s">
        <v>1564</v>
      </c>
      <c r="H1128" s="6" t="s">
        <v>1565</v>
      </c>
      <c r="I1128" s="6" t="s">
        <v>1565</v>
      </c>
      <c r="J1128" s="6" t="s">
        <v>1299</v>
      </c>
      <c r="K1128" s="6" t="s">
        <v>1299</v>
      </c>
      <c r="L1128" s="5">
        <v>2705228121</v>
      </c>
      <c r="M1128" s="5">
        <v>2705228121</v>
      </c>
      <c r="N1128" s="6" t="s">
        <v>8972</v>
      </c>
      <c r="O1128" s="6" t="s">
        <v>8972</v>
      </c>
      <c r="P1128" s="6" t="s">
        <v>8975</v>
      </c>
      <c r="Q1128" s="6" t="s">
        <v>8718</v>
      </c>
      <c r="R1128" s="6">
        <f t="shared" si="34"/>
        <v>0</v>
      </c>
      <c r="S1128" s="6">
        <v>0</v>
      </c>
      <c r="T1128" s="6">
        <f t="shared" si="35"/>
        <v>0</v>
      </c>
    </row>
    <row r="1129" spans="1:20" x14ac:dyDescent="0.2">
      <c r="A1129" s="5">
        <v>1601</v>
      </c>
      <c r="B1129" s="5">
        <v>1252</v>
      </c>
      <c r="C1129" s="6" t="s">
        <v>11802</v>
      </c>
      <c r="D1129" s="6" t="s">
        <v>11802</v>
      </c>
      <c r="E1129" s="6" t="s">
        <v>1422</v>
      </c>
      <c r="F1129" s="6" t="s">
        <v>1422</v>
      </c>
      <c r="G1129" s="6" t="s">
        <v>6603</v>
      </c>
      <c r="H1129" s="6" t="s">
        <v>1423</v>
      </c>
      <c r="I1129" s="6" t="s">
        <v>1423</v>
      </c>
      <c r="J1129" s="6" t="s">
        <v>1299</v>
      </c>
      <c r="K1129" s="6" t="s">
        <v>1299</v>
      </c>
      <c r="L1129" s="5">
        <v>2704449625</v>
      </c>
      <c r="M1129" s="5">
        <v>2704449625</v>
      </c>
      <c r="N1129" s="6" t="s">
        <v>11017</v>
      </c>
      <c r="O1129" s="6" t="s">
        <v>11017</v>
      </c>
      <c r="P1129" s="6" t="s">
        <v>8975</v>
      </c>
      <c r="Q1129" s="6" t="s">
        <v>8719</v>
      </c>
      <c r="R1129" s="6">
        <f t="shared" si="34"/>
        <v>0</v>
      </c>
      <c r="S1129" s="6">
        <v>0</v>
      </c>
      <c r="T1129" s="6">
        <f t="shared" si="35"/>
        <v>0</v>
      </c>
    </row>
    <row r="1130" spans="1:20" x14ac:dyDescent="0.2">
      <c r="A1130" s="5">
        <v>1603</v>
      </c>
      <c r="B1130" s="5">
        <v>1253</v>
      </c>
      <c r="C1130" s="6" t="s">
        <v>1424</v>
      </c>
      <c r="D1130" s="6" t="s">
        <v>1424</v>
      </c>
      <c r="E1130" s="6" t="s">
        <v>1425</v>
      </c>
      <c r="F1130" s="6" t="s">
        <v>1425</v>
      </c>
      <c r="G1130" s="6" t="s">
        <v>6604</v>
      </c>
      <c r="H1130" s="6" t="s">
        <v>1426</v>
      </c>
      <c r="I1130" s="6" t="s">
        <v>1426</v>
      </c>
      <c r="J1130" s="6" t="s">
        <v>1299</v>
      </c>
      <c r="K1130" s="6" t="s">
        <v>1299</v>
      </c>
      <c r="L1130" s="5">
        <v>2706655432</v>
      </c>
      <c r="M1130" s="5">
        <v>2706655432</v>
      </c>
      <c r="N1130" s="6" t="s">
        <v>8972</v>
      </c>
      <c r="O1130" s="6" t="s">
        <v>8972</v>
      </c>
      <c r="P1130" s="6" t="s">
        <v>8975</v>
      </c>
      <c r="Q1130" s="6" t="s">
        <v>8719</v>
      </c>
      <c r="R1130" s="6">
        <f t="shared" si="34"/>
        <v>0</v>
      </c>
      <c r="S1130" s="6">
        <v>0</v>
      </c>
      <c r="T1130" s="6">
        <f t="shared" si="35"/>
        <v>0</v>
      </c>
    </row>
    <row r="1131" spans="1:20" x14ac:dyDescent="0.2">
      <c r="A1131" s="5">
        <v>1604</v>
      </c>
      <c r="B1131" s="5">
        <v>1254</v>
      </c>
      <c r="C1131" s="6" t="s">
        <v>1427</v>
      </c>
      <c r="D1131" s="6" t="s">
        <v>1427</v>
      </c>
      <c r="E1131" s="6" t="s">
        <v>1428</v>
      </c>
      <c r="F1131" s="6" t="s">
        <v>1428</v>
      </c>
      <c r="G1131" s="6" t="s">
        <v>7926</v>
      </c>
      <c r="H1131" s="6" t="s">
        <v>1429</v>
      </c>
      <c r="I1131" s="6" t="s">
        <v>1429</v>
      </c>
      <c r="J1131" s="6" t="s">
        <v>1299</v>
      </c>
      <c r="K1131" s="6" t="s">
        <v>1299</v>
      </c>
      <c r="L1131" s="5">
        <v>2706285431</v>
      </c>
      <c r="M1131" s="5">
        <v>2706285431</v>
      </c>
      <c r="N1131" s="6" t="s">
        <v>8972</v>
      </c>
      <c r="O1131" s="6" t="s">
        <v>8972</v>
      </c>
      <c r="P1131" s="6" t="s">
        <v>8975</v>
      </c>
      <c r="Q1131" s="6" t="s">
        <v>8719</v>
      </c>
      <c r="R1131" s="6">
        <f t="shared" si="34"/>
        <v>0</v>
      </c>
      <c r="S1131" s="6">
        <v>0</v>
      </c>
      <c r="T1131" s="6">
        <f t="shared" si="35"/>
        <v>0</v>
      </c>
    </row>
    <row r="1132" spans="1:20" x14ac:dyDescent="0.2">
      <c r="A1132" s="5">
        <v>1607</v>
      </c>
      <c r="B1132" s="5">
        <v>1255</v>
      </c>
      <c r="C1132" s="6" t="s">
        <v>1435</v>
      </c>
      <c r="D1132" s="6" t="s">
        <v>1435</v>
      </c>
      <c r="E1132" s="6" t="s">
        <v>1436</v>
      </c>
      <c r="F1132" s="6" t="s">
        <v>1436</v>
      </c>
      <c r="G1132" s="6" t="s">
        <v>1436</v>
      </c>
      <c r="H1132" s="6" t="s">
        <v>210</v>
      </c>
      <c r="I1132" s="6" t="s">
        <v>210</v>
      </c>
      <c r="J1132" s="6" t="s">
        <v>1299</v>
      </c>
      <c r="K1132" s="6" t="s">
        <v>1299</v>
      </c>
      <c r="L1132" s="5">
        <v>2704721985</v>
      </c>
      <c r="M1132" s="5">
        <v>2704721985</v>
      </c>
      <c r="N1132" s="6" t="s">
        <v>8972</v>
      </c>
      <c r="O1132" s="6" t="s">
        <v>8972</v>
      </c>
      <c r="P1132" s="6" t="s">
        <v>8975</v>
      </c>
      <c r="Q1132" s="6" t="s">
        <v>8719</v>
      </c>
      <c r="R1132" s="6">
        <f t="shared" si="34"/>
        <v>0</v>
      </c>
      <c r="S1132" s="6">
        <v>0</v>
      </c>
      <c r="T1132" s="6">
        <f t="shared" si="35"/>
        <v>0</v>
      </c>
    </row>
    <row r="1133" spans="1:20" x14ac:dyDescent="0.2">
      <c r="A1133" s="5">
        <v>1605</v>
      </c>
      <c r="B1133" s="5">
        <v>1256</v>
      </c>
      <c r="C1133" s="6" t="s">
        <v>1430</v>
      </c>
      <c r="D1133" s="6" t="s">
        <v>1430</v>
      </c>
      <c r="E1133" s="6" t="s">
        <v>1431</v>
      </c>
      <c r="F1133" s="6" t="s">
        <v>1431</v>
      </c>
      <c r="G1133" s="6" t="s">
        <v>11803</v>
      </c>
      <c r="H1133" s="6" t="s">
        <v>1432</v>
      </c>
      <c r="I1133" s="6" t="s">
        <v>1432</v>
      </c>
      <c r="J1133" s="6" t="s">
        <v>1299</v>
      </c>
      <c r="K1133" s="6" t="s">
        <v>1299</v>
      </c>
      <c r="L1133" s="5">
        <v>2702362825</v>
      </c>
      <c r="M1133" s="5">
        <v>2702362825</v>
      </c>
      <c r="N1133" s="6" t="s">
        <v>8972</v>
      </c>
      <c r="O1133" s="6" t="s">
        <v>8972</v>
      </c>
      <c r="P1133" s="6" t="s">
        <v>8975</v>
      </c>
      <c r="Q1133" s="6" t="s">
        <v>8719</v>
      </c>
      <c r="R1133" s="6">
        <f t="shared" si="34"/>
        <v>0</v>
      </c>
      <c r="S1133" s="6">
        <v>0</v>
      </c>
      <c r="T1133" s="6">
        <f t="shared" si="35"/>
        <v>0</v>
      </c>
    </row>
    <row r="1134" spans="1:20" x14ac:dyDescent="0.2">
      <c r="A1134" s="5">
        <v>1606</v>
      </c>
      <c r="B1134" s="5">
        <v>1257</v>
      </c>
      <c r="C1134" s="6" t="s">
        <v>1433</v>
      </c>
      <c r="D1134" s="6" t="s">
        <v>1433</v>
      </c>
      <c r="E1134" s="6" t="s">
        <v>7613</v>
      </c>
      <c r="F1134" s="6" t="s">
        <v>7613</v>
      </c>
      <c r="G1134" s="6" t="s">
        <v>7927</v>
      </c>
      <c r="H1134" s="6" t="s">
        <v>1434</v>
      </c>
      <c r="I1134" s="6" t="s">
        <v>1434</v>
      </c>
      <c r="J1134" s="6" t="s">
        <v>1299</v>
      </c>
      <c r="K1134" s="6" t="s">
        <v>1299</v>
      </c>
      <c r="L1134" s="5">
        <v>2706536110</v>
      </c>
      <c r="M1134" s="5">
        <v>2706536110</v>
      </c>
      <c r="N1134" s="6" t="s">
        <v>8972</v>
      </c>
      <c r="O1134" s="6" t="s">
        <v>8972</v>
      </c>
      <c r="P1134" s="6" t="s">
        <v>8975</v>
      </c>
      <c r="Q1134" s="6" t="s">
        <v>8719</v>
      </c>
      <c r="R1134" s="6">
        <f t="shared" si="34"/>
        <v>0</v>
      </c>
      <c r="S1134" s="6">
        <v>0</v>
      </c>
      <c r="T1134" s="6">
        <f t="shared" si="35"/>
        <v>0</v>
      </c>
    </row>
    <row r="1135" spans="1:20" x14ac:dyDescent="0.2">
      <c r="A1135" s="5">
        <v>1602</v>
      </c>
      <c r="B1135" s="5">
        <v>1258</v>
      </c>
      <c r="C1135" s="6" t="s">
        <v>1421</v>
      </c>
      <c r="D1135" s="6" t="s">
        <v>1421</v>
      </c>
      <c r="E1135" s="6" t="s">
        <v>1422</v>
      </c>
      <c r="F1135" s="6" t="s">
        <v>1422</v>
      </c>
      <c r="G1135" s="6" t="s">
        <v>6603</v>
      </c>
      <c r="H1135" s="6" t="s">
        <v>1423</v>
      </c>
      <c r="I1135" s="6" t="s">
        <v>1423</v>
      </c>
      <c r="J1135" s="6" t="s">
        <v>1299</v>
      </c>
      <c r="K1135" s="6" t="s">
        <v>1299</v>
      </c>
      <c r="L1135" s="5">
        <v>2704449631</v>
      </c>
      <c r="M1135" s="5">
        <v>2704449631</v>
      </c>
      <c r="N1135" s="6" t="s">
        <v>8972</v>
      </c>
      <c r="O1135" s="6" t="s">
        <v>8972</v>
      </c>
      <c r="P1135" s="6" t="s">
        <v>8975</v>
      </c>
      <c r="Q1135" s="6" t="s">
        <v>8719</v>
      </c>
      <c r="R1135" s="6">
        <f t="shared" si="34"/>
        <v>0</v>
      </c>
      <c r="S1135" s="6">
        <v>0</v>
      </c>
      <c r="T1135" s="6">
        <f t="shared" si="35"/>
        <v>0</v>
      </c>
    </row>
    <row r="1136" spans="1:20" x14ac:dyDescent="0.2">
      <c r="A1136" s="5">
        <v>1669</v>
      </c>
      <c r="B1136" s="5">
        <v>1259</v>
      </c>
      <c r="C1136" s="6" t="s">
        <v>11827</v>
      </c>
      <c r="D1136" s="6" t="s">
        <v>11827</v>
      </c>
      <c r="E1136" s="6" t="s">
        <v>11828</v>
      </c>
      <c r="F1136" s="6" t="s">
        <v>11828</v>
      </c>
      <c r="G1136" s="6" t="s">
        <v>11829</v>
      </c>
      <c r="H1136" s="6" t="s">
        <v>1568</v>
      </c>
      <c r="I1136" s="6" t="s">
        <v>1568</v>
      </c>
      <c r="J1136" s="6" t="s">
        <v>1299</v>
      </c>
      <c r="K1136" s="6" t="s">
        <v>1299</v>
      </c>
      <c r="L1136" s="5">
        <v>8592348750</v>
      </c>
      <c r="M1136" s="5">
        <v>8592348750</v>
      </c>
      <c r="N1136" s="6" t="s">
        <v>11017</v>
      </c>
      <c r="O1136" s="6" t="s">
        <v>11017</v>
      </c>
      <c r="P1136" s="6" t="s">
        <v>8975</v>
      </c>
      <c r="Q1136" s="6" t="s">
        <v>8720</v>
      </c>
      <c r="R1136" s="6">
        <f t="shared" si="34"/>
        <v>0</v>
      </c>
      <c r="S1136" s="6">
        <v>0</v>
      </c>
      <c r="T1136" s="6">
        <f t="shared" si="35"/>
        <v>0</v>
      </c>
    </row>
    <row r="1137" spans="1:20" x14ac:dyDescent="0.2">
      <c r="A1137" s="5">
        <v>1670</v>
      </c>
      <c r="B1137" s="5">
        <v>1260</v>
      </c>
      <c r="C1137" s="6" t="s">
        <v>1566</v>
      </c>
      <c r="D1137" s="6" t="s">
        <v>1566</v>
      </c>
      <c r="E1137" s="6" t="s">
        <v>1567</v>
      </c>
      <c r="F1137" s="6" t="s">
        <v>1567</v>
      </c>
      <c r="G1137" s="6" t="s">
        <v>6630</v>
      </c>
      <c r="H1137" s="6" t="s">
        <v>1568</v>
      </c>
      <c r="I1137" s="6" t="s">
        <v>1568</v>
      </c>
      <c r="J1137" s="6" t="s">
        <v>1299</v>
      </c>
      <c r="K1137" s="6" t="s">
        <v>1299</v>
      </c>
      <c r="L1137" s="5">
        <v>8592342842</v>
      </c>
      <c r="M1137" s="5">
        <v>8592342842</v>
      </c>
      <c r="N1137" s="6" t="s">
        <v>8972</v>
      </c>
      <c r="O1137" s="6" t="s">
        <v>8972</v>
      </c>
      <c r="P1137" s="6" t="s">
        <v>8975</v>
      </c>
      <c r="Q1137" s="6" t="s">
        <v>8720</v>
      </c>
      <c r="R1137" s="6">
        <f t="shared" si="34"/>
        <v>0</v>
      </c>
      <c r="S1137" s="6">
        <v>0</v>
      </c>
      <c r="T1137" s="6">
        <f t="shared" si="35"/>
        <v>0</v>
      </c>
    </row>
    <row r="1138" spans="1:20" x14ac:dyDescent="0.2">
      <c r="A1138" s="5">
        <v>1671</v>
      </c>
      <c r="B1138" s="5">
        <v>1261</v>
      </c>
      <c r="C1138" s="6" t="s">
        <v>1569</v>
      </c>
      <c r="D1138" s="6" t="s">
        <v>1569</v>
      </c>
      <c r="E1138" s="6" t="s">
        <v>1570</v>
      </c>
      <c r="F1138" s="6" t="s">
        <v>1570</v>
      </c>
      <c r="G1138" s="6" t="s">
        <v>6631</v>
      </c>
      <c r="H1138" s="6" t="s">
        <v>505</v>
      </c>
      <c r="I1138" s="6" t="s">
        <v>505</v>
      </c>
      <c r="J1138" s="6" t="s">
        <v>1299</v>
      </c>
      <c r="K1138" s="6" t="s">
        <v>1299</v>
      </c>
      <c r="L1138" s="5">
        <v>8592892188</v>
      </c>
      <c r="M1138" s="5">
        <v>8592892188</v>
      </c>
      <c r="N1138" s="6" t="s">
        <v>8972</v>
      </c>
      <c r="O1138" s="6" t="s">
        <v>8972</v>
      </c>
      <c r="P1138" s="6" t="s">
        <v>8975</v>
      </c>
      <c r="Q1138" s="6" t="s">
        <v>8720</v>
      </c>
      <c r="R1138" s="6">
        <f t="shared" si="34"/>
        <v>0</v>
      </c>
      <c r="S1138" s="6">
        <v>0</v>
      </c>
      <c r="T1138" s="6">
        <f t="shared" si="35"/>
        <v>0</v>
      </c>
    </row>
    <row r="1139" spans="1:20" x14ac:dyDescent="0.2">
      <c r="A1139" s="5">
        <v>1799</v>
      </c>
      <c r="B1139" s="5">
        <v>1263</v>
      </c>
      <c r="C1139" s="6" t="s">
        <v>5545</v>
      </c>
      <c r="D1139" s="6" t="s">
        <v>5545</v>
      </c>
      <c r="E1139" s="6" t="s">
        <v>5546</v>
      </c>
      <c r="F1139" s="6" t="s">
        <v>5546</v>
      </c>
      <c r="G1139" s="6" t="s">
        <v>7234</v>
      </c>
      <c r="H1139" s="6" t="s">
        <v>3962</v>
      </c>
      <c r="I1139" s="6" t="s">
        <v>3962</v>
      </c>
      <c r="J1139" s="6" t="s">
        <v>1598</v>
      </c>
      <c r="K1139" s="6" t="s">
        <v>1598</v>
      </c>
      <c r="L1139" s="5">
        <v>6622337086</v>
      </c>
      <c r="M1139" s="5">
        <v>6622337086</v>
      </c>
      <c r="N1139" s="6" t="s">
        <v>11017</v>
      </c>
      <c r="O1139" s="6" t="s">
        <v>8972</v>
      </c>
      <c r="P1139" s="6" t="s">
        <v>8973</v>
      </c>
      <c r="Q1139" s="6" t="s">
        <v>13140</v>
      </c>
      <c r="R1139" s="6">
        <f t="shared" si="34"/>
        <v>0</v>
      </c>
      <c r="S1139" s="6">
        <v>0</v>
      </c>
      <c r="T1139" s="6">
        <f t="shared" si="35"/>
        <v>0</v>
      </c>
    </row>
    <row r="1140" spans="1:20" x14ac:dyDescent="0.2">
      <c r="A1140" s="5">
        <v>1790</v>
      </c>
      <c r="B1140" s="5">
        <v>1264</v>
      </c>
      <c r="C1140" s="6" t="s">
        <v>5545</v>
      </c>
      <c r="D1140" s="6" t="s">
        <v>5545</v>
      </c>
      <c r="E1140" s="6" t="s">
        <v>5547</v>
      </c>
      <c r="F1140" s="6" t="s">
        <v>5547</v>
      </c>
      <c r="G1140" s="6" t="s">
        <v>7235</v>
      </c>
      <c r="H1140" s="6" t="s">
        <v>1801</v>
      </c>
      <c r="I1140" s="6" t="s">
        <v>1801</v>
      </c>
      <c r="J1140" s="6" t="s">
        <v>1598</v>
      </c>
      <c r="K1140" s="6" t="s">
        <v>1598</v>
      </c>
      <c r="L1140" s="5">
        <v>6626244292</v>
      </c>
      <c r="M1140" s="5">
        <v>6626244292</v>
      </c>
      <c r="N1140" s="6" t="s">
        <v>11017</v>
      </c>
      <c r="O1140" s="6" t="s">
        <v>8972</v>
      </c>
      <c r="P1140" s="6" t="s">
        <v>8973</v>
      </c>
      <c r="Q1140" s="6" t="s">
        <v>13140</v>
      </c>
      <c r="R1140" s="6">
        <f t="shared" si="34"/>
        <v>0</v>
      </c>
      <c r="S1140" s="6">
        <v>0</v>
      </c>
      <c r="T1140" s="6">
        <f t="shared" si="35"/>
        <v>0</v>
      </c>
    </row>
    <row r="1141" spans="1:20" x14ac:dyDescent="0.2">
      <c r="A1141" s="5">
        <v>1791</v>
      </c>
      <c r="B1141" s="5">
        <v>1265</v>
      </c>
      <c r="C1141" s="6" t="s">
        <v>13141</v>
      </c>
      <c r="D1141" s="6" t="s">
        <v>5548</v>
      </c>
      <c r="E1141" s="6" t="s">
        <v>5549</v>
      </c>
      <c r="F1141" s="6" t="s">
        <v>5549</v>
      </c>
      <c r="G1141" s="6" t="s">
        <v>7236</v>
      </c>
      <c r="H1141" s="6" t="s">
        <v>1604</v>
      </c>
      <c r="I1141" s="6" t="s">
        <v>1604</v>
      </c>
      <c r="J1141" s="6" t="s">
        <v>1598</v>
      </c>
      <c r="K1141" s="6" t="s">
        <v>1598</v>
      </c>
      <c r="L1141" s="5">
        <v>6623633356</v>
      </c>
      <c r="M1141" s="5">
        <v>6623633356</v>
      </c>
      <c r="N1141" s="6" t="s">
        <v>11017</v>
      </c>
      <c r="O1141" s="6" t="s">
        <v>8972</v>
      </c>
      <c r="P1141" s="6" t="s">
        <v>8976</v>
      </c>
      <c r="Q1141" s="6" t="s">
        <v>13142</v>
      </c>
      <c r="R1141" s="6">
        <f t="shared" si="34"/>
        <v>0</v>
      </c>
      <c r="S1141" s="6">
        <v>0</v>
      </c>
      <c r="T1141" s="6">
        <f t="shared" si="35"/>
        <v>0</v>
      </c>
    </row>
    <row r="1142" spans="1:20" x14ac:dyDescent="0.2">
      <c r="A1142" s="5">
        <v>1792</v>
      </c>
      <c r="B1142" s="5">
        <v>1267</v>
      </c>
      <c r="C1142" s="6" t="s">
        <v>13327</v>
      </c>
      <c r="D1142" s="6" t="s">
        <v>5552</v>
      </c>
      <c r="E1142" s="6" t="s">
        <v>13328</v>
      </c>
      <c r="F1142" s="6" t="s">
        <v>5553</v>
      </c>
      <c r="G1142" s="6" t="s">
        <v>13328</v>
      </c>
      <c r="H1142" s="6" t="s">
        <v>1804</v>
      </c>
      <c r="I1142" s="6" t="s">
        <v>1804</v>
      </c>
      <c r="J1142" s="6" t="s">
        <v>1598</v>
      </c>
      <c r="K1142" s="6" t="s">
        <v>1598</v>
      </c>
      <c r="L1142" s="5">
        <v>6624831327</v>
      </c>
      <c r="M1142" s="5">
        <v>6624831327</v>
      </c>
      <c r="N1142" s="6" t="s">
        <v>11017</v>
      </c>
      <c r="O1142" s="6" t="s">
        <v>8972</v>
      </c>
      <c r="P1142" s="6" t="s">
        <v>8976</v>
      </c>
      <c r="Q1142" s="6" t="s">
        <v>13329</v>
      </c>
      <c r="R1142" s="6">
        <f t="shared" si="34"/>
        <v>0</v>
      </c>
      <c r="S1142" s="6">
        <v>0</v>
      </c>
      <c r="T1142" s="6">
        <f t="shared" si="35"/>
        <v>0</v>
      </c>
    </row>
    <row r="1143" spans="1:20" x14ac:dyDescent="0.2">
      <c r="A1143" s="5">
        <v>1750</v>
      </c>
      <c r="B1143" s="5">
        <v>1268</v>
      </c>
      <c r="C1143" s="6" t="s">
        <v>1734</v>
      </c>
      <c r="D1143" s="6" t="s">
        <v>1734</v>
      </c>
      <c r="E1143" s="6" t="s">
        <v>1735</v>
      </c>
      <c r="F1143" s="6" t="s">
        <v>1735</v>
      </c>
      <c r="G1143" s="6" t="s">
        <v>11852</v>
      </c>
      <c r="H1143" s="6" t="s">
        <v>1736</v>
      </c>
      <c r="I1143" s="6" t="s">
        <v>1736</v>
      </c>
      <c r="J1143" s="6" t="s">
        <v>1598</v>
      </c>
      <c r="K1143" s="6" t="s">
        <v>1598</v>
      </c>
      <c r="L1143" s="5">
        <v>6014454601</v>
      </c>
      <c r="M1143" s="5">
        <v>6014454601</v>
      </c>
      <c r="N1143" s="6" t="s">
        <v>8972</v>
      </c>
      <c r="O1143" s="6" t="s">
        <v>8972</v>
      </c>
      <c r="P1143" s="6" t="s">
        <v>8975</v>
      </c>
      <c r="Q1143" s="6" t="s">
        <v>8721</v>
      </c>
      <c r="R1143" s="6">
        <f t="shared" si="34"/>
        <v>0</v>
      </c>
      <c r="S1143" s="6">
        <v>0</v>
      </c>
      <c r="T1143" s="6">
        <f t="shared" si="35"/>
        <v>0</v>
      </c>
    </row>
    <row r="1144" spans="1:20" x14ac:dyDescent="0.2">
      <c r="A1144" s="5">
        <v>1701</v>
      </c>
      <c r="B1144" s="5">
        <v>1269</v>
      </c>
      <c r="C1144" s="6" t="s">
        <v>1608</v>
      </c>
      <c r="D1144" s="6" t="s">
        <v>1608</v>
      </c>
      <c r="E1144" s="6" t="s">
        <v>1609</v>
      </c>
      <c r="F1144" s="6" t="s">
        <v>1609</v>
      </c>
      <c r="G1144" s="6" t="s">
        <v>1609</v>
      </c>
      <c r="H1144" s="6" t="s">
        <v>1610</v>
      </c>
      <c r="I1144" s="6" t="s">
        <v>1610</v>
      </c>
      <c r="J1144" s="6" t="s">
        <v>1598</v>
      </c>
      <c r="K1144" s="6" t="s">
        <v>1598</v>
      </c>
      <c r="L1144" s="5">
        <v>6622876121</v>
      </c>
      <c r="M1144" s="5">
        <v>6622876121</v>
      </c>
      <c r="N1144" s="6" t="s">
        <v>8972</v>
      </c>
      <c r="O1144" s="6" t="s">
        <v>8972</v>
      </c>
      <c r="P1144" s="6" t="s">
        <v>8975</v>
      </c>
      <c r="Q1144" s="6" t="s">
        <v>8721</v>
      </c>
      <c r="R1144" s="6">
        <f t="shared" si="34"/>
        <v>0</v>
      </c>
      <c r="S1144" s="6">
        <v>0</v>
      </c>
      <c r="T1144" s="6">
        <f t="shared" si="35"/>
        <v>0</v>
      </c>
    </row>
    <row r="1145" spans="1:20" x14ac:dyDescent="0.2">
      <c r="A1145" s="5">
        <v>1751</v>
      </c>
      <c r="B1145" s="5">
        <v>1270</v>
      </c>
      <c r="C1145" s="6" t="s">
        <v>1737</v>
      </c>
      <c r="D1145" s="6" t="s">
        <v>1737</v>
      </c>
      <c r="E1145" s="6" t="s">
        <v>1738</v>
      </c>
      <c r="F1145" s="6" t="s">
        <v>1738</v>
      </c>
      <c r="G1145" s="6" t="s">
        <v>1738</v>
      </c>
      <c r="H1145" s="6" t="s">
        <v>1512</v>
      </c>
      <c r="I1145" s="6" t="s">
        <v>1512</v>
      </c>
      <c r="J1145" s="6" t="s">
        <v>1598</v>
      </c>
      <c r="K1145" s="6" t="s">
        <v>1598</v>
      </c>
      <c r="L1145" s="5">
        <v>6016578351</v>
      </c>
      <c r="M1145" s="5">
        <v>6016578351</v>
      </c>
      <c r="N1145" s="6" t="s">
        <v>8972</v>
      </c>
      <c r="O1145" s="6" t="s">
        <v>8972</v>
      </c>
      <c r="P1145" s="6" t="s">
        <v>8975</v>
      </c>
      <c r="Q1145" s="6" t="s">
        <v>8721</v>
      </c>
      <c r="R1145" s="6">
        <f t="shared" si="34"/>
        <v>0</v>
      </c>
      <c r="S1145" s="6">
        <v>0</v>
      </c>
      <c r="T1145" s="6">
        <f t="shared" si="35"/>
        <v>0</v>
      </c>
    </row>
    <row r="1146" spans="1:20" x14ac:dyDescent="0.2">
      <c r="A1146" s="5">
        <v>1711</v>
      </c>
      <c r="B1146" s="5">
        <v>1271</v>
      </c>
      <c r="C1146" s="6" t="s">
        <v>1633</v>
      </c>
      <c r="D1146" s="6" t="s">
        <v>1633</v>
      </c>
      <c r="E1146" s="6" t="s">
        <v>1634</v>
      </c>
      <c r="F1146" s="6" t="s">
        <v>1634</v>
      </c>
      <c r="G1146" s="6" t="s">
        <v>11839</v>
      </c>
      <c r="H1146" s="6" t="s">
        <v>1635</v>
      </c>
      <c r="I1146" s="6" t="s">
        <v>1635</v>
      </c>
      <c r="J1146" s="6" t="s">
        <v>1598</v>
      </c>
      <c r="K1146" s="6" t="s">
        <v>1598</v>
      </c>
      <c r="L1146" s="5">
        <v>6622892351</v>
      </c>
      <c r="M1146" s="5">
        <v>6622892351</v>
      </c>
      <c r="N1146" s="6" t="s">
        <v>8972</v>
      </c>
      <c r="O1146" s="6" t="s">
        <v>8972</v>
      </c>
      <c r="P1146" s="6" t="s">
        <v>8975</v>
      </c>
      <c r="Q1146" s="6" t="s">
        <v>8721</v>
      </c>
      <c r="R1146" s="6">
        <f t="shared" si="34"/>
        <v>0</v>
      </c>
      <c r="S1146" s="6">
        <v>0</v>
      </c>
      <c r="T1146" s="6">
        <f t="shared" si="35"/>
        <v>0</v>
      </c>
    </row>
    <row r="1147" spans="1:20" x14ac:dyDescent="0.2">
      <c r="A1147" s="5">
        <v>1712</v>
      </c>
      <c r="B1147" s="5">
        <v>1272</v>
      </c>
      <c r="C1147" s="6" t="s">
        <v>1636</v>
      </c>
      <c r="D1147" s="6" t="s">
        <v>1636</v>
      </c>
      <c r="E1147" s="6" t="s">
        <v>1637</v>
      </c>
      <c r="F1147" s="6" t="s">
        <v>1637</v>
      </c>
      <c r="G1147" s="6" t="s">
        <v>11840</v>
      </c>
      <c r="H1147" s="6" t="s">
        <v>1638</v>
      </c>
      <c r="I1147" s="6" t="s">
        <v>1638</v>
      </c>
      <c r="J1147" s="6" t="s">
        <v>1598</v>
      </c>
      <c r="K1147" s="6" t="s">
        <v>1598</v>
      </c>
      <c r="L1147" s="5">
        <v>6628432706</v>
      </c>
      <c r="M1147" s="5">
        <v>6628432706</v>
      </c>
      <c r="N1147" s="6" t="s">
        <v>8972</v>
      </c>
      <c r="O1147" s="6" t="s">
        <v>8972</v>
      </c>
      <c r="P1147" s="6" t="s">
        <v>8975</v>
      </c>
      <c r="Q1147" s="6" t="s">
        <v>8721</v>
      </c>
      <c r="R1147" s="6">
        <f t="shared" si="34"/>
        <v>0</v>
      </c>
      <c r="S1147" s="6">
        <v>0</v>
      </c>
      <c r="T1147" s="6">
        <f t="shared" si="35"/>
        <v>0</v>
      </c>
    </row>
    <row r="1148" spans="1:20" x14ac:dyDescent="0.2">
      <c r="A1148" s="5">
        <v>1721</v>
      </c>
      <c r="B1148" s="5">
        <v>1273</v>
      </c>
      <c r="C1148" s="6" t="s">
        <v>1660</v>
      </c>
      <c r="D1148" s="6" t="s">
        <v>1660</v>
      </c>
      <c r="E1148" s="6" t="s">
        <v>7614</v>
      </c>
      <c r="F1148" s="6" t="s">
        <v>7614</v>
      </c>
      <c r="G1148" s="6" t="s">
        <v>13143</v>
      </c>
      <c r="H1148" s="6" t="s">
        <v>1661</v>
      </c>
      <c r="I1148" s="6" t="s">
        <v>1661</v>
      </c>
      <c r="J1148" s="6" t="s">
        <v>1598</v>
      </c>
      <c r="K1148" s="6" t="s">
        <v>1598</v>
      </c>
      <c r="L1148" s="5">
        <v>6624123260</v>
      </c>
      <c r="M1148" s="5">
        <v>6624123260</v>
      </c>
      <c r="N1148" s="6" t="s">
        <v>8972</v>
      </c>
      <c r="O1148" s="6" t="s">
        <v>8972</v>
      </c>
      <c r="P1148" s="6" t="s">
        <v>8975</v>
      </c>
      <c r="Q1148" s="6" t="s">
        <v>8721</v>
      </c>
      <c r="R1148" s="6">
        <f t="shared" si="34"/>
        <v>0</v>
      </c>
      <c r="S1148" s="6">
        <v>0</v>
      </c>
      <c r="T1148" s="6">
        <f t="shared" si="35"/>
        <v>0</v>
      </c>
    </row>
    <row r="1149" spans="1:20" x14ac:dyDescent="0.2">
      <c r="A1149" s="5">
        <v>1713</v>
      </c>
      <c r="B1149" s="5">
        <v>1274</v>
      </c>
      <c r="C1149" s="6" t="s">
        <v>1639</v>
      </c>
      <c r="D1149" s="6" t="s">
        <v>1639</v>
      </c>
      <c r="E1149" s="6" t="s">
        <v>1640</v>
      </c>
      <c r="F1149" s="6" t="s">
        <v>1640</v>
      </c>
      <c r="G1149" s="6" t="s">
        <v>1640</v>
      </c>
      <c r="H1149" s="6" t="s">
        <v>1594</v>
      </c>
      <c r="I1149" s="6" t="s">
        <v>1594</v>
      </c>
      <c r="J1149" s="6" t="s">
        <v>1598</v>
      </c>
      <c r="K1149" s="6" t="s">
        <v>1598</v>
      </c>
      <c r="L1149" s="5">
        <v>6622379224</v>
      </c>
      <c r="M1149" s="5">
        <v>6622379224</v>
      </c>
      <c r="N1149" s="6" t="s">
        <v>8972</v>
      </c>
      <c r="O1149" s="6" t="s">
        <v>8972</v>
      </c>
      <c r="P1149" s="6" t="s">
        <v>8975</v>
      </c>
      <c r="Q1149" s="6" t="s">
        <v>8721</v>
      </c>
      <c r="R1149" s="6">
        <f t="shared" si="34"/>
        <v>0</v>
      </c>
      <c r="S1149" s="6">
        <v>0</v>
      </c>
      <c r="T1149" s="6">
        <f t="shared" si="35"/>
        <v>0</v>
      </c>
    </row>
    <row r="1150" spans="1:20" x14ac:dyDescent="0.2">
      <c r="A1150" s="5">
        <v>1722</v>
      </c>
      <c r="B1150" s="5">
        <v>1275</v>
      </c>
      <c r="C1150" s="6" t="s">
        <v>1662</v>
      </c>
      <c r="D1150" s="6" t="s">
        <v>1662</v>
      </c>
      <c r="E1150" s="6" t="s">
        <v>1663</v>
      </c>
      <c r="F1150" s="6" t="s">
        <v>1663</v>
      </c>
      <c r="G1150" s="6" t="s">
        <v>1663</v>
      </c>
      <c r="H1150" s="6" t="s">
        <v>1664</v>
      </c>
      <c r="I1150" s="6" t="s">
        <v>1664</v>
      </c>
      <c r="J1150" s="6" t="s">
        <v>1598</v>
      </c>
      <c r="K1150" s="6" t="s">
        <v>1598</v>
      </c>
      <c r="L1150" s="5">
        <v>6624563737</v>
      </c>
      <c r="M1150" s="5">
        <v>6624563737</v>
      </c>
      <c r="N1150" s="6" t="s">
        <v>8972</v>
      </c>
      <c r="O1150" s="6" t="s">
        <v>8972</v>
      </c>
      <c r="P1150" s="6" t="s">
        <v>8975</v>
      </c>
      <c r="Q1150" s="6" t="s">
        <v>8721</v>
      </c>
      <c r="R1150" s="6">
        <f t="shared" si="34"/>
        <v>0</v>
      </c>
      <c r="S1150" s="6">
        <v>0</v>
      </c>
      <c r="T1150" s="6">
        <f t="shared" si="35"/>
        <v>0</v>
      </c>
    </row>
    <row r="1151" spans="1:20" x14ac:dyDescent="0.2">
      <c r="A1151" s="5">
        <v>1781</v>
      </c>
      <c r="B1151" s="5">
        <v>1276</v>
      </c>
      <c r="C1151" s="6" t="s">
        <v>1812</v>
      </c>
      <c r="D1151" s="6" t="s">
        <v>1812</v>
      </c>
      <c r="E1151" s="6" t="s">
        <v>1813</v>
      </c>
      <c r="F1151" s="6" t="s">
        <v>1813</v>
      </c>
      <c r="G1151" s="6" t="s">
        <v>7943</v>
      </c>
      <c r="H1151" s="6" t="s">
        <v>1814</v>
      </c>
      <c r="I1151" s="6" t="s">
        <v>1814</v>
      </c>
      <c r="J1151" s="6" t="s">
        <v>1598</v>
      </c>
      <c r="K1151" s="6" t="s">
        <v>1598</v>
      </c>
      <c r="L1151" s="5">
        <v>6624475492</v>
      </c>
      <c r="M1151" s="5">
        <v>6624475492</v>
      </c>
      <c r="N1151" s="6" t="s">
        <v>8972</v>
      </c>
      <c r="O1151" s="6" t="s">
        <v>8972</v>
      </c>
      <c r="P1151" s="6" t="s">
        <v>8975</v>
      </c>
      <c r="Q1151" s="6" t="s">
        <v>8721</v>
      </c>
      <c r="R1151" s="6">
        <f t="shared" si="34"/>
        <v>0</v>
      </c>
      <c r="S1151" s="6">
        <v>0</v>
      </c>
      <c r="T1151" s="6">
        <f t="shared" si="35"/>
        <v>0</v>
      </c>
    </row>
    <row r="1152" spans="1:20" x14ac:dyDescent="0.2">
      <c r="A1152" s="5">
        <v>1723</v>
      </c>
      <c r="B1152" s="5">
        <v>1277</v>
      </c>
      <c r="C1152" s="6" t="s">
        <v>1665</v>
      </c>
      <c r="D1152" s="6" t="s">
        <v>1665</v>
      </c>
      <c r="E1152" s="6" t="s">
        <v>1666</v>
      </c>
      <c r="F1152" s="6" t="s">
        <v>1666</v>
      </c>
      <c r="G1152" s="6" t="s">
        <v>1666</v>
      </c>
      <c r="H1152" s="6" t="s">
        <v>1667</v>
      </c>
      <c r="I1152" s="6" t="s">
        <v>1667</v>
      </c>
      <c r="J1152" s="6" t="s">
        <v>1598</v>
      </c>
      <c r="K1152" s="6" t="s">
        <v>1598</v>
      </c>
      <c r="L1152" s="5">
        <v>6622856213</v>
      </c>
      <c r="M1152" s="5">
        <v>6622856213</v>
      </c>
      <c r="N1152" s="6" t="s">
        <v>8972</v>
      </c>
      <c r="O1152" s="6" t="s">
        <v>8972</v>
      </c>
      <c r="P1152" s="6" t="s">
        <v>8975</v>
      </c>
      <c r="Q1152" s="6" t="s">
        <v>8721</v>
      </c>
      <c r="R1152" s="6">
        <f t="shared" si="34"/>
        <v>0</v>
      </c>
      <c r="S1152" s="6">
        <v>0</v>
      </c>
      <c r="T1152" s="6">
        <f t="shared" si="35"/>
        <v>0</v>
      </c>
    </row>
    <row r="1153" spans="1:20" x14ac:dyDescent="0.2">
      <c r="A1153" s="5">
        <v>1732</v>
      </c>
      <c r="B1153" s="5">
        <v>1278</v>
      </c>
      <c r="C1153" s="6" t="s">
        <v>1685</v>
      </c>
      <c r="D1153" s="6" t="s">
        <v>1685</v>
      </c>
      <c r="E1153" s="6" t="s">
        <v>7616</v>
      </c>
      <c r="F1153" s="6" t="s">
        <v>7616</v>
      </c>
      <c r="G1153" s="6" t="s">
        <v>11843</v>
      </c>
      <c r="H1153" s="6" t="s">
        <v>1686</v>
      </c>
      <c r="I1153" s="6" t="s">
        <v>1686</v>
      </c>
      <c r="J1153" s="6" t="s">
        <v>1598</v>
      </c>
      <c r="K1153" s="6" t="s">
        <v>1598</v>
      </c>
      <c r="L1153" s="5">
        <v>6014375184</v>
      </c>
      <c r="M1153" s="5">
        <v>6014375184</v>
      </c>
      <c r="N1153" s="6" t="s">
        <v>8972</v>
      </c>
      <c r="O1153" s="6" t="s">
        <v>8972</v>
      </c>
      <c r="P1153" s="6" t="s">
        <v>8975</v>
      </c>
      <c r="Q1153" s="6" t="s">
        <v>8721</v>
      </c>
      <c r="R1153" s="6">
        <f t="shared" si="34"/>
        <v>0</v>
      </c>
      <c r="S1153" s="6">
        <v>0</v>
      </c>
      <c r="T1153" s="6">
        <f t="shared" si="35"/>
        <v>0</v>
      </c>
    </row>
    <row r="1154" spans="1:20" x14ac:dyDescent="0.2">
      <c r="A1154" s="5">
        <v>1741</v>
      </c>
      <c r="B1154" s="5">
        <v>1279</v>
      </c>
      <c r="C1154" s="6" t="s">
        <v>1709</v>
      </c>
      <c r="D1154" s="6" t="s">
        <v>1709</v>
      </c>
      <c r="E1154" s="6" t="s">
        <v>1710</v>
      </c>
      <c r="F1154" s="6" t="s">
        <v>1710</v>
      </c>
      <c r="G1154" s="6" t="s">
        <v>11846</v>
      </c>
      <c r="H1154" s="6" t="s">
        <v>1711</v>
      </c>
      <c r="I1154" s="6" t="s">
        <v>1711</v>
      </c>
      <c r="J1154" s="6" t="s">
        <v>1598</v>
      </c>
      <c r="K1154" s="6" t="s">
        <v>1598</v>
      </c>
      <c r="L1154" s="5">
        <v>6017762149</v>
      </c>
      <c r="M1154" s="5">
        <v>6017762149</v>
      </c>
      <c r="N1154" s="6" t="s">
        <v>8972</v>
      </c>
      <c r="O1154" s="6" t="s">
        <v>8972</v>
      </c>
      <c r="P1154" s="6" t="s">
        <v>8975</v>
      </c>
      <c r="Q1154" s="6" t="s">
        <v>8721</v>
      </c>
      <c r="R1154" s="6">
        <f t="shared" ref="R1154:R1217" si="36">IF(A1154=A1153,1,0)</f>
        <v>0</v>
      </c>
      <c r="S1154" s="6">
        <v>0</v>
      </c>
      <c r="T1154" s="6">
        <f t="shared" ref="T1154:T1217" si="37">IF(B1154=B1153, 1, 0)</f>
        <v>0</v>
      </c>
    </row>
    <row r="1155" spans="1:20" x14ac:dyDescent="0.2">
      <c r="A1155" s="5">
        <v>1724</v>
      </c>
      <c r="B1155" s="5">
        <v>1280</v>
      </c>
      <c r="C1155" s="6" t="s">
        <v>1668</v>
      </c>
      <c r="D1155" s="6" t="s">
        <v>1668</v>
      </c>
      <c r="E1155" s="6" t="s">
        <v>7618</v>
      </c>
      <c r="F1155" s="6" t="s">
        <v>7618</v>
      </c>
      <c r="G1155" s="6" t="s">
        <v>7619</v>
      </c>
      <c r="H1155" s="6" t="s">
        <v>1669</v>
      </c>
      <c r="I1155" s="6" t="s">
        <v>1669</v>
      </c>
      <c r="J1155" s="6" t="s">
        <v>1598</v>
      </c>
      <c r="K1155" s="6" t="s">
        <v>1598</v>
      </c>
      <c r="L1155" s="5">
        <v>6624944514</v>
      </c>
      <c r="M1155" s="5">
        <v>6624944514</v>
      </c>
      <c r="N1155" s="6" t="s">
        <v>8972</v>
      </c>
      <c r="O1155" s="6" t="s">
        <v>8972</v>
      </c>
      <c r="P1155" s="6" t="s">
        <v>8975</v>
      </c>
      <c r="Q1155" s="6" t="s">
        <v>8721</v>
      </c>
      <c r="R1155" s="6">
        <f t="shared" si="36"/>
        <v>0</v>
      </c>
      <c r="S1155" s="6">
        <v>0</v>
      </c>
      <c r="T1155" s="6">
        <f t="shared" si="37"/>
        <v>0</v>
      </c>
    </row>
    <row r="1156" spans="1:20" x14ac:dyDescent="0.2">
      <c r="A1156" s="5">
        <v>1772</v>
      </c>
      <c r="B1156" s="5">
        <v>1281</v>
      </c>
      <c r="C1156" s="6" t="s">
        <v>1789</v>
      </c>
      <c r="D1156" s="6" t="s">
        <v>1789</v>
      </c>
      <c r="E1156" s="6" t="s">
        <v>1790</v>
      </c>
      <c r="F1156" s="6" t="s">
        <v>1790</v>
      </c>
      <c r="G1156" s="6" t="s">
        <v>1790</v>
      </c>
      <c r="H1156" s="6" t="s">
        <v>1791</v>
      </c>
      <c r="I1156" s="6" t="s">
        <v>1791</v>
      </c>
      <c r="J1156" s="6" t="s">
        <v>1598</v>
      </c>
      <c r="K1156" s="6" t="s">
        <v>1598</v>
      </c>
      <c r="L1156" s="5">
        <v>6626248316</v>
      </c>
      <c r="M1156" s="5">
        <v>6626248316</v>
      </c>
      <c r="N1156" s="6" t="s">
        <v>8972</v>
      </c>
      <c r="O1156" s="6" t="s">
        <v>8972</v>
      </c>
      <c r="P1156" s="6" t="s">
        <v>8975</v>
      </c>
      <c r="Q1156" s="6" t="s">
        <v>8721</v>
      </c>
      <c r="R1156" s="6">
        <f t="shared" si="36"/>
        <v>0</v>
      </c>
      <c r="S1156" s="6">
        <v>0</v>
      </c>
      <c r="T1156" s="6">
        <f t="shared" si="37"/>
        <v>0</v>
      </c>
    </row>
    <row r="1157" spans="1:20" x14ac:dyDescent="0.2">
      <c r="A1157" s="5">
        <v>1733</v>
      </c>
      <c r="B1157" s="5">
        <v>1282</v>
      </c>
      <c r="C1157" s="6" t="s">
        <v>1687</v>
      </c>
      <c r="D1157" s="6" t="s">
        <v>1687</v>
      </c>
      <c r="E1157" s="6" t="s">
        <v>1688</v>
      </c>
      <c r="F1157" s="6" t="s">
        <v>1688</v>
      </c>
      <c r="G1157" s="6" t="s">
        <v>1688</v>
      </c>
      <c r="H1157" s="6" t="s">
        <v>1689</v>
      </c>
      <c r="I1157" s="6" t="s">
        <v>1689</v>
      </c>
      <c r="J1157" s="6" t="s">
        <v>1598</v>
      </c>
      <c r="K1157" s="6" t="s">
        <v>1598</v>
      </c>
      <c r="L1157" s="5">
        <v>6018942271</v>
      </c>
      <c r="M1157" s="5">
        <v>6018942271</v>
      </c>
      <c r="N1157" s="6" t="s">
        <v>8972</v>
      </c>
      <c r="O1157" s="6" t="s">
        <v>8972</v>
      </c>
      <c r="P1157" s="6" t="s">
        <v>8975</v>
      </c>
      <c r="Q1157" s="6" t="s">
        <v>8721</v>
      </c>
      <c r="R1157" s="6">
        <f t="shared" si="36"/>
        <v>0</v>
      </c>
      <c r="S1157" s="6">
        <v>0</v>
      </c>
      <c r="T1157" s="6">
        <f t="shared" si="37"/>
        <v>0</v>
      </c>
    </row>
    <row r="1158" spans="1:20" x14ac:dyDescent="0.2">
      <c r="A1158" s="5">
        <v>1759</v>
      </c>
      <c r="B1158" s="5">
        <v>1283</v>
      </c>
      <c r="C1158" s="6" t="s">
        <v>1758</v>
      </c>
      <c r="D1158" s="6" t="s">
        <v>1758</v>
      </c>
      <c r="E1158" s="6" t="s">
        <v>7620</v>
      </c>
      <c r="F1158" s="6" t="s">
        <v>7620</v>
      </c>
      <c r="G1158" s="6" t="s">
        <v>7621</v>
      </c>
      <c r="H1158" s="6" t="s">
        <v>1759</v>
      </c>
      <c r="I1158" s="6" t="s">
        <v>1759</v>
      </c>
      <c r="J1158" s="6" t="s">
        <v>1598</v>
      </c>
      <c r="K1158" s="6" t="s">
        <v>1598</v>
      </c>
      <c r="L1158" s="5">
        <v>6017654291</v>
      </c>
      <c r="M1158" s="5">
        <v>6017654291</v>
      </c>
      <c r="N1158" s="6" t="s">
        <v>8972</v>
      </c>
      <c r="O1158" s="6" t="s">
        <v>8972</v>
      </c>
      <c r="P1158" s="6" t="s">
        <v>8975</v>
      </c>
      <c r="Q1158" s="6" t="s">
        <v>8721</v>
      </c>
      <c r="R1158" s="6">
        <f t="shared" si="36"/>
        <v>0</v>
      </c>
      <c r="S1158" s="6">
        <v>0</v>
      </c>
      <c r="T1158" s="6">
        <f t="shared" si="37"/>
        <v>0</v>
      </c>
    </row>
    <row r="1159" spans="1:20" x14ac:dyDescent="0.2">
      <c r="A1159" s="5">
        <v>1773</v>
      </c>
      <c r="B1159" s="5">
        <v>1284</v>
      </c>
      <c r="C1159" s="6" t="s">
        <v>1792</v>
      </c>
      <c r="D1159" s="6" t="s">
        <v>1792</v>
      </c>
      <c r="E1159" s="6" t="s">
        <v>7622</v>
      </c>
      <c r="F1159" s="6" t="s">
        <v>7622</v>
      </c>
      <c r="G1159" s="6" t="s">
        <v>11855</v>
      </c>
      <c r="H1159" s="6" t="s">
        <v>1793</v>
      </c>
      <c r="I1159" s="6" t="s">
        <v>1793</v>
      </c>
      <c r="J1159" s="6" t="s">
        <v>1598</v>
      </c>
      <c r="K1159" s="6" t="s">
        <v>1598</v>
      </c>
      <c r="L1159" s="5">
        <v>6624299814</v>
      </c>
      <c r="M1159" s="5">
        <v>6624299814</v>
      </c>
      <c r="N1159" s="6" t="s">
        <v>8972</v>
      </c>
      <c r="O1159" s="6" t="s">
        <v>8972</v>
      </c>
      <c r="P1159" s="6" t="s">
        <v>8975</v>
      </c>
      <c r="Q1159" s="6" t="s">
        <v>8721</v>
      </c>
      <c r="R1159" s="6">
        <f t="shared" si="36"/>
        <v>0</v>
      </c>
      <c r="S1159" s="6">
        <v>0</v>
      </c>
      <c r="T1159" s="6">
        <f t="shared" si="37"/>
        <v>0</v>
      </c>
    </row>
    <row r="1160" spans="1:20" x14ac:dyDescent="0.2">
      <c r="A1160" s="5">
        <v>1774</v>
      </c>
      <c r="B1160" s="5">
        <v>1285</v>
      </c>
      <c r="C1160" s="6" t="s">
        <v>1794</v>
      </c>
      <c r="D1160" s="6" t="s">
        <v>1794</v>
      </c>
      <c r="E1160" s="6" t="s">
        <v>1795</v>
      </c>
      <c r="F1160" s="6" t="s">
        <v>1795</v>
      </c>
      <c r="G1160" s="6" t="s">
        <v>1795</v>
      </c>
      <c r="H1160" s="6" t="s">
        <v>1796</v>
      </c>
      <c r="I1160" s="6" t="s">
        <v>1796</v>
      </c>
      <c r="J1160" s="6" t="s">
        <v>1598</v>
      </c>
      <c r="K1160" s="6" t="s">
        <v>1598</v>
      </c>
      <c r="L1160" s="5">
        <v>6628953090</v>
      </c>
      <c r="M1160" s="5">
        <v>6628953090</v>
      </c>
      <c r="N1160" s="6" t="s">
        <v>8972</v>
      </c>
      <c r="O1160" s="6" t="s">
        <v>8972</v>
      </c>
      <c r="P1160" s="6" t="s">
        <v>8975</v>
      </c>
      <c r="Q1160" s="6" t="s">
        <v>8721</v>
      </c>
      <c r="R1160" s="6">
        <f t="shared" si="36"/>
        <v>0</v>
      </c>
      <c r="S1160" s="6">
        <v>0</v>
      </c>
      <c r="T1160" s="6">
        <f t="shared" si="37"/>
        <v>0</v>
      </c>
    </row>
    <row r="1161" spans="1:20" x14ac:dyDescent="0.2">
      <c r="A1161" s="5">
        <v>1782</v>
      </c>
      <c r="B1161" s="5">
        <v>1286</v>
      </c>
      <c r="C1161" s="6" t="s">
        <v>1815</v>
      </c>
      <c r="D1161" s="6" t="s">
        <v>1815</v>
      </c>
      <c r="E1161" s="6" t="s">
        <v>1816</v>
      </c>
      <c r="F1161" s="6" t="s">
        <v>1816</v>
      </c>
      <c r="G1161" s="6" t="s">
        <v>6673</v>
      </c>
      <c r="H1161" s="6" t="s">
        <v>1817</v>
      </c>
      <c r="I1161" s="6" t="s">
        <v>1817</v>
      </c>
      <c r="J1161" s="6" t="s">
        <v>1598</v>
      </c>
      <c r="K1161" s="6" t="s">
        <v>1598</v>
      </c>
      <c r="L1161" s="5">
        <v>6623932775</v>
      </c>
      <c r="M1161" s="5">
        <v>6623932775</v>
      </c>
      <c r="N1161" s="6" t="s">
        <v>8972</v>
      </c>
      <c r="O1161" s="6" t="s">
        <v>8972</v>
      </c>
      <c r="P1161" s="6" t="s">
        <v>8975</v>
      </c>
      <c r="Q1161" s="6" t="s">
        <v>8721</v>
      </c>
      <c r="R1161" s="6">
        <f t="shared" si="36"/>
        <v>0</v>
      </c>
      <c r="S1161" s="6">
        <v>0</v>
      </c>
      <c r="T1161" s="6">
        <f t="shared" si="37"/>
        <v>0</v>
      </c>
    </row>
    <row r="1162" spans="1:20" x14ac:dyDescent="0.2">
      <c r="A1162" s="5">
        <v>1760</v>
      </c>
      <c r="B1162" s="5">
        <v>1288</v>
      </c>
      <c r="C1162" s="6" t="s">
        <v>1760</v>
      </c>
      <c r="D1162" s="6" t="s">
        <v>1760</v>
      </c>
      <c r="E1162" s="6" t="s">
        <v>1761</v>
      </c>
      <c r="F1162" s="6" t="s">
        <v>1761</v>
      </c>
      <c r="G1162" s="6" t="s">
        <v>1761</v>
      </c>
      <c r="H1162" s="6" t="s">
        <v>1762</v>
      </c>
      <c r="I1162" s="6" t="s">
        <v>1762</v>
      </c>
      <c r="J1162" s="6" t="s">
        <v>1598</v>
      </c>
      <c r="K1162" s="6" t="s">
        <v>1598</v>
      </c>
      <c r="L1162" s="5">
        <v>6015830291</v>
      </c>
      <c r="M1162" s="5">
        <v>6015830291</v>
      </c>
      <c r="N1162" s="6" t="s">
        <v>8972</v>
      </c>
      <c r="O1162" s="6" t="s">
        <v>8972</v>
      </c>
      <c r="P1162" s="6" t="s">
        <v>8975</v>
      </c>
      <c r="Q1162" s="6" t="s">
        <v>8721</v>
      </c>
      <c r="R1162" s="6">
        <f t="shared" si="36"/>
        <v>0</v>
      </c>
      <c r="S1162" s="6">
        <v>0</v>
      </c>
      <c r="T1162" s="6">
        <f t="shared" si="37"/>
        <v>0</v>
      </c>
    </row>
    <row r="1163" spans="1:20" x14ac:dyDescent="0.2">
      <c r="A1163" s="5">
        <v>1752</v>
      </c>
      <c r="B1163" s="5">
        <v>1289</v>
      </c>
      <c r="C1163" s="6" t="s">
        <v>1739</v>
      </c>
      <c r="D1163" s="6" t="s">
        <v>1739</v>
      </c>
      <c r="E1163" s="6" t="s">
        <v>1740</v>
      </c>
      <c r="F1163" s="6" t="s">
        <v>1740</v>
      </c>
      <c r="G1163" s="6" t="s">
        <v>6664</v>
      </c>
      <c r="H1163" s="6" t="s">
        <v>1741</v>
      </c>
      <c r="I1163" s="6" t="s">
        <v>1741</v>
      </c>
      <c r="J1163" s="6" t="s">
        <v>1598</v>
      </c>
      <c r="K1163" s="6" t="s">
        <v>1598</v>
      </c>
      <c r="L1163" s="5">
        <v>6013845871</v>
      </c>
      <c r="M1163" s="5">
        <v>6013845871</v>
      </c>
      <c r="N1163" s="6" t="s">
        <v>8972</v>
      </c>
      <c r="O1163" s="6" t="s">
        <v>8972</v>
      </c>
      <c r="P1163" s="6" t="s">
        <v>8975</v>
      </c>
      <c r="Q1163" s="6" t="s">
        <v>8721</v>
      </c>
      <c r="R1163" s="6">
        <f t="shared" si="36"/>
        <v>0</v>
      </c>
      <c r="S1163" s="6">
        <v>0</v>
      </c>
      <c r="T1163" s="6">
        <f t="shared" si="37"/>
        <v>0</v>
      </c>
    </row>
    <row r="1164" spans="1:20" x14ac:dyDescent="0.2">
      <c r="A1164" s="5">
        <v>1794</v>
      </c>
      <c r="B1164" s="5">
        <v>1290</v>
      </c>
      <c r="C1164" s="6" t="s">
        <v>5556</v>
      </c>
      <c r="D1164" s="6" t="s">
        <v>5556</v>
      </c>
      <c r="E1164" s="6" t="s">
        <v>5557</v>
      </c>
      <c r="F1164" s="6" t="s">
        <v>5557</v>
      </c>
      <c r="G1164" s="6" t="s">
        <v>5557</v>
      </c>
      <c r="H1164" s="6" t="s">
        <v>5558</v>
      </c>
      <c r="I1164" s="6" t="s">
        <v>5558</v>
      </c>
      <c r="J1164" s="6" t="s">
        <v>1598</v>
      </c>
      <c r="K1164" s="6" t="s">
        <v>1598</v>
      </c>
      <c r="L1164" s="5">
        <v>6018595213</v>
      </c>
      <c r="M1164" s="5">
        <v>6627466532</v>
      </c>
      <c r="N1164" s="6" t="s">
        <v>11017</v>
      </c>
      <c r="O1164" s="6" t="s">
        <v>8972</v>
      </c>
      <c r="P1164" s="6" t="s">
        <v>8973</v>
      </c>
      <c r="Q1164" s="6" t="s">
        <v>13144</v>
      </c>
      <c r="R1164" s="6">
        <f t="shared" si="36"/>
        <v>0</v>
      </c>
      <c r="S1164" s="6">
        <v>0</v>
      </c>
      <c r="T1164" s="6">
        <f t="shared" si="37"/>
        <v>0</v>
      </c>
    </row>
    <row r="1165" spans="1:20" x14ac:dyDescent="0.2">
      <c r="A1165" s="5">
        <v>1795</v>
      </c>
      <c r="B1165" s="5">
        <v>1291</v>
      </c>
      <c r="C1165" s="6" t="s">
        <v>5559</v>
      </c>
      <c r="D1165" s="6" t="s">
        <v>5559</v>
      </c>
      <c r="E1165" s="6" t="s">
        <v>5560</v>
      </c>
      <c r="F1165" s="6" t="s">
        <v>5560</v>
      </c>
      <c r="G1165" s="6" t="s">
        <v>7240</v>
      </c>
      <c r="H1165" s="6" t="s">
        <v>5558</v>
      </c>
      <c r="I1165" s="6" t="s">
        <v>5558</v>
      </c>
      <c r="J1165" s="6" t="s">
        <v>1598</v>
      </c>
      <c r="K1165" s="6" t="s">
        <v>1598</v>
      </c>
      <c r="L1165" s="5">
        <v>6018595213</v>
      </c>
      <c r="M1165" s="5">
        <v>6018595213</v>
      </c>
      <c r="N1165" s="6" t="s">
        <v>11017</v>
      </c>
      <c r="O1165" s="6" t="s">
        <v>8972</v>
      </c>
      <c r="P1165" s="6" t="s">
        <v>8973</v>
      </c>
      <c r="Q1165" s="6" t="s">
        <v>13145</v>
      </c>
      <c r="R1165" s="6">
        <f t="shared" si="36"/>
        <v>0</v>
      </c>
      <c r="S1165" s="6">
        <v>0</v>
      </c>
      <c r="T1165" s="6">
        <f t="shared" si="37"/>
        <v>0</v>
      </c>
    </row>
    <row r="1166" spans="1:20" x14ac:dyDescent="0.2">
      <c r="A1166" s="5">
        <v>1793</v>
      </c>
      <c r="B1166" s="5">
        <v>1292</v>
      </c>
      <c r="C1166" s="6" t="s">
        <v>5561</v>
      </c>
      <c r="D1166" s="6" t="s">
        <v>5561</v>
      </c>
      <c r="E1166" s="6" t="s">
        <v>5562</v>
      </c>
      <c r="F1166" s="6" t="s">
        <v>5562</v>
      </c>
      <c r="G1166" s="6" t="s">
        <v>5562</v>
      </c>
      <c r="H1166" s="6" t="s">
        <v>1645</v>
      </c>
      <c r="I1166" s="6" t="s">
        <v>1645</v>
      </c>
      <c r="J1166" s="6" t="s">
        <v>1598</v>
      </c>
      <c r="K1166" s="6" t="s">
        <v>1598</v>
      </c>
      <c r="L1166" s="5">
        <v>6018595213</v>
      </c>
      <c r="M1166" s="5">
        <v>6018595213</v>
      </c>
      <c r="N1166" s="6" t="s">
        <v>11017</v>
      </c>
      <c r="O1166" s="6" t="s">
        <v>8972</v>
      </c>
      <c r="P1166" s="6" t="s">
        <v>8973</v>
      </c>
      <c r="Q1166" s="6" t="s">
        <v>13146</v>
      </c>
      <c r="R1166" s="6">
        <f t="shared" si="36"/>
        <v>0</v>
      </c>
      <c r="S1166" s="6">
        <v>0</v>
      </c>
      <c r="T1166" s="6">
        <f t="shared" si="37"/>
        <v>0</v>
      </c>
    </row>
    <row r="1167" spans="1:20" x14ac:dyDescent="0.2">
      <c r="A1167" s="5">
        <v>1761</v>
      </c>
      <c r="B1167" s="5">
        <v>1293</v>
      </c>
      <c r="C1167" s="6" t="s">
        <v>1763</v>
      </c>
      <c r="D1167" s="6" t="s">
        <v>1763</v>
      </c>
      <c r="E1167" s="6" t="s">
        <v>1764</v>
      </c>
      <c r="F1167" s="6" t="s">
        <v>1764</v>
      </c>
      <c r="G1167" s="6" t="s">
        <v>1764</v>
      </c>
      <c r="H1167" s="6" t="s">
        <v>1765</v>
      </c>
      <c r="I1167" s="6" t="s">
        <v>1765</v>
      </c>
      <c r="J1167" s="6" t="s">
        <v>1598</v>
      </c>
      <c r="K1167" s="6" t="s">
        <v>1598</v>
      </c>
      <c r="L1167" s="5">
        <v>6013942389</v>
      </c>
      <c r="M1167" s="5">
        <v>6013942389</v>
      </c>
      <c r="N1167" s="6" t="s">
        <v>8972</v>
      </c>
      <c r="O1167" s="6" t="s">
        <v>8972</v>
      </c>
      <c r="P1167" s="6" t="s">
        <v>8975</v>
      </c>
      <c r="Q1167" s="6" t="s">
        <v>8721</v>
      </c>
      <c r="R1167" s="6">
        <f t="shared" si="36"/>
        <v>0</v>
      </c>
      <c r="S1167" s="6">
        <v>0</v>
      </c>
      <c r="T1167" s="6">
        <f t="shared" si="37"/>
        <v>0</v>
      </c>
    </row>
    <row r="1168" spans="1:20" x14ac:dyDescent="0.2">
      <c r="A1168" s="5">
        <v>1775</v>
      </c>
      <c r="B1168" s="5">
        <v>1294</v>
      </c>
      <c r="C1168" s="6" t="s">
        <v>1797</v>
      </c>
      <c r="D1168" s="6" t="s">
        <v>1797</v>
      </c>
      <c r="E1168" s="6" t="s">
        <v>1798</v>
      </c>
      <c r="F1168" s="6" t="s">
        <v>1798</v>
      </c>
      <c r="G1168" s="6" t="s">
        <v>6670</v>
      </c>
      <c r="H1168" s="6" t="s">
        <v>1799</v>
      </c>
      <c r="I1168" s="6" t="s">
        <v>1799</v>
      </c>
      <c r="J1168" s="6" t="s">
        <v>1598</v>
      </c>
      <c r="K1168" s="6" t="s">
        <v>1598</v>
      </c>
      <c r="L1168" s="5">
        <v>6622263711</v>
      </c>
      <c r="M1168" s="5">
        <v>6622263711</v>
      </c>
      <c r="N1168" s="6" t="s">
        <v>8972</v>
      </c>
      <c r="O1168" s="6" t="s">
        <v>8972</v>
      </c>
      <c r="P1168" s="6" t="s">
        <v>8975</v>
      </c>
      <c r="Q1168" s="6" t="s">
        <v>8721</v>
      </c>
      <c r="R1168" s="6">
        <f t="shared" si="36"/>
        <v>0</v>
      </c>
      <c r="S1168" s="6">
        <v>0</v>
      </c>
      <c r="T1168" s="6">
        <f t="shared" si="37"/>
        <v>0</v>
      </c>
    </row>
    <row r="1169" spans="1:20" x14ac:dyDescent="0.2">
      <c r="A1169" s="5">
        <v>1769</v>
      </c>
      <c r="B1169" s="5">
        <v>1295</v>
      </c>
      <c r="C1169" s="6" t="s">
        <v>1780</v>
      </c>
      <c r="D1169" s="6" t="s">
        <v>1780</v>
      </c>
      <c r="E1169" s="6" t="s">
        <v>1781</v>
      </c>
      <c r="F1169" s="6" t="s">
        <v>1781</v>
      </c>
      <c r="G1169" s="6" t="s">
        <v>1781</v>
      </c>
      <c r="H1169" s="6" t="s">
        <v>1782</v>
      </c>
      <c r="I1169" s="6" t="s">
        <v>1782</v>
      </c>
      <c r="J1169" s="6" t="s">
        <v>1598</v>
      </c>
      <c r="K1169" s="6" t="s">
        <v>1598</v>
      </c>
      <c r="L1169" s="5">
        <v>2284674510</v>
      </c>
      <c r="M1169" s="5">
        <v>2284674510</v>
      </c>
      <c r="N1169" s="6" t="s">
        <v>8972</v>
      </c>
      <c r="O1169" s="6" t="s">
        <v>8972</v>
      </c>
      <c r="P1169" s="6" t="s">
        <v>8975</v>
      </c>
      <c r="Q1169" s="6" t="s">
        <v>8721</v>
      </c>
      <c r="R1169" s="6">
        <f t="shared" si="36"/>
        <v>0</v>
      </c>
      <c r="S1169" s="6">
        <v>0</v>
      </c>
      <c r="T1169" s="6">
        <f t="shared" si="37"/>
        <v>0</v>
      </c>
    </row>
    <row r="1170" spans="1:20" x14ac:dyDescent="0.2">
      <c r="A1170" s="5">
        <v>1770</v>
      </c>
      <c r="B1170" s="5">
        <v>1296</v>
      </c>
      <c r="C1170" s="6" t="s">
        <v>1783</v>
      </c>
      <c r="D1170" s="6" t="s">
        <v>1783</v>
      </c>
      <c r="E1170" s="6" t="s">
        <v>1784</v>
      </c>
      <c r="F1170" s="6" t="s">
        <v>1784</v>
      </c>
      <c r="G1170" s="6" t="s">
        <v>11854</v>
      </c>
      <c r="H1170" s="6" t="s">
        <v>1785</v>
      </c>
      <c r="I1170" s="6" t="s">
        <v>1785</v>
      </c>
      <c r="J1170" s="6" t="s">
        <v>1598</v>
      </c>
      <c r="K1170" s="6" t="s">
        <v>1598</v>
      </c>
      <c r="L1170" s="5">
        <v>2288631036</v>
      </c>
      <c r="M1170" s="5">
        <v>2288631036</v>
      </c>
      <c r="N1170" s="6" t="s">
        <v>8972</v>
      </c>
      <c r="O1170" s="6" t="s">
        <v>8972</v>
      </c>
      <c r="P1170" s="6" t="s">
        <v>8975</v>
      </c>
      <c r="Q1170" s="6" t="s">
        <v>8721</v>
      </c>
      <c r="R1170" s="6">
        <f t="shared" si="36"/>
        <v>0</v>
      </c>
      <c r="S1170" s="6">
        <v>0</v>
      </c>
      <c r="T1170" s="6">
        <f t="shared" si="37"/>
        <v>0</v>
      </c>
    </row>
    <row r="1171" spans="1:20" x14ac:dyDescent="0.2">
      <c r="A1171" s="5">
        <v>1734</v>
      </c>
      <c r="B1171" s="5">
        <v>1297</v>
      </c>
      <c r="C1171" s="6" t="s">
        <v>1690</v>
      </c>
      <c r="D1171" s="6" t="s">
        <v>1690</v>
      </c>
      <c r="E1171" s="6" t="s">
        <v>1691</v>
      </c>
      <c r="F1171" s="6" t="s">
        <v>1691</v>
      </c>
      <c r="G1171" s="6" t="s">
        <v>6652</v>
      </c>
      <c r="H1171" s="6" t="s">
        <v>1305</v>
      </c>
      <c r="I1171" s="6" t="s">
        <v>1305</v>
      </c>
      <c r="J1171" s="6" t="s">
        <v>1598</v>
      </c>
      <c r="K1171" s="6" t="s">
        <v>1598</v>
      </c>
      <c r="L1171" s="5">
        <v>6014323070</v>
      </c>
      <c r="M1171" s="5">
        <v>6014323070</v>
      </c>
      <c r="N1171" s="6" t="s">
        <v>8972</v>
      </c>
      <c r="O1171" s="6" t="s">
        <v>8972</v>
      </c>
      <c r="P1171" s="6" t="s">
        <v>8975</v>
      </c>
      <c r="Q1171" s="6" t="s">
        <v>8721</v>
      </c>
      <c r="R1171" s="6">
        <f t="shared" si="36"/>
        <v>0</v>
      </c>
      <c r="S1171" s="6">
        <v>0</v>
      </c>
      <c r="T1171" s="6">
        <f t="shared" si="37"/>
        <v>0</v>
      </c>
    </row>
    <row r="1172" spans="1:20" x14ac:dyDescent="0.2">
      <c r="A1172" s="5">
        <v>1714</v>
      </c>
      <c r="B1172" s="5">
        <v>1298</v>
      </c>
      <c r="C1172" s="6" t="s">
        <v>1641</v>
      </c>
      <c r="D1172" s="6" t="s">
        <v>1641</v>
      </c>
      <c r="E1172" s="6" t="s">
        <v>1642</v>
      </c>
      <c r="F1172" s="6" t="s">
        <v>1642</v>
      </c>
      <c r="G1172" s="6" t="s">
        <v>1642</v>
      </c>
      <c r="H1172" s="6" t="s">
        <v>1317</v>
      </c>
      <c r="I1172" s="6" t="s">
        <v>1317</v>
      </c>
      <c r="J1172" s="6" t="s">
        <v>1598</v>
      </c>
      <c r="K1172" s="6" t="s">
        <v>1598</v>
      </c>
      <c r="L1172" s="5">
        <v>6628343142</v>
      </c>
      <c r="M1172" s="5">
        <v>6628343142</v>
      </c>
      <c r="N1172" s="6" t="s">
        <v>8972</v>
      </c>
      <c r="O1172" s="6" t="s">
        <v>8972</v>
      </c>
      <c r="P1172" s="6" t="s">
        <v>8975</v>
      </c>
      <c r="Q1172" s="6" t="s">
        <v>8721</v>
      </c>
      <c r="R1172" s="6">
        <f t="shared" si="36"/>
        <v>0</v>
      </c>
      <c r="S1172" s="6">
        <v>0</v>
      </c>
      <c r="T1172" s="6">
        <f t="shared" si="37"/>
        <v>0</v>
      </c>
    </row>
    <row r="1173" spans="1:20" x14ac:dyDescent="0.2">
      <c r="A1173" s="5">
        <v>1715</v>
      </c>
      <c r="B1173" s="5">
        <v>1299</v>
      </c>
      <c r="C1173" s="6" t="s">
        <v>1643</v>
      </c>
      <c r="D1173" s="6" t="s">
        <v>1643</v>
      </c>
      <c r="E1173" s="6" t="s">
        <v>1644</v>
      </c>
      <c r="F1173" s="6" t="s">
        <v>1644</v>
      </c>
      <c r="G1173" s="6" t="s">
        <v>7941</v>
      </c>
      <c r="H1173" s="6" t="s">
        <v>1645</v>
      </c>
      <c r="I1173" s="6" t="s">
        <v>1645</v>
      </c>
      <c r="J1173" s="6" t="s">
        <v>1598</v>
      </c>
      <c r="K1173" s="6" t="s">
        <v>1598</v>
      </c>
      <c r="L1173" s="5">
        <v>6622471861</v>
      </c>
      <c r="M1173" s="5">
        <v>6622471861</v>
      </c>
      <c r="N1173" s="6" t="s">
        <v>8972</v>
      </c>
      <c r="O1173" s="6" t="s">
        <v>8972</v>
      </c>
      <c r="P1173" s="6" t="s">
        <v>8975</v>
      </c>
      <c r="Q1173" s="6" t="s">
        <v>8721</v>
      </c>
      <c r="R1173" s="6">
        <f t="shared" si="36"/>
        <v>0</v>
      </c>
      <c r="S1173" s="6">
        <v>0</v>
      </c>
      <c r="T1173" s="6">
        <f t="shared" si="37"/>
        <v>0</v>
      </c>
    </row>
    <row r="1174" spans="1:20" x14ac:dyDescent="0.2">
      <c r="A1174" s="5">
        <v>1702</v>
      </c>
      <c r="B1174" s="5">
        <v>1300</v>
      </c>
      <c r="C1174" s="6" t="s">
        <v>1611</v>
      </c>
      <c r="D1174" s="6" t="s">
        <v>1611</v>
      </c>
      <c r="E1174" s="6" t="s">
        <v>1612</v>
      </c>
      <c r="F1174" s="6" t="s">
        <v>1612</v>
      </c>
      <c r="G1174" s="6" t="s">
        <v>1612</v>
      </c>
      <c r="H1174" s="6" t="s">
        <v>210</v>
      </c>
      <c r="I1174" s="6" t="s">
        <v>210</v>
      </c>
      <c r="J1174" s="6" t="s">
        <v>1598</v>
      </c>
      <c r="K1174" s="6" t="s">
        <v>1598</v>
      </c>
      <c r="L1174" s="5">
        <v>6628623710</v>
      </c>
      <c r="M1174" s="5">
        <v>6628623710</v>
      </c>
      <c r="N1174" s="6" t="s">
        <v>8972</v>
      </c>
      <c r="O1174" s="6" t="s">
        <v>8972</v>
      </c>
      <c r="P1174" s="6" t="s">
        <v>8975</v>
      </c>
      <c r="Q1174" s="6" t="s">
        <v>8721</v>
      </c>
      <c r="R1174" s="6">
        <f t="shared" si="36"/>
        <v>0</v>
      </c>
      <c r="S1174" s="6">
        <v>0</v>
      </c>
      <c r="T1174" s="6">
        <f t="shared" si="37"/>
        <v>0</v>
      </c>
    </row>
    <row r="1175" spans="1:20" x14ac:dyDescent="0.2">
      <c r="A1175" s="5">
        <v>1771</v>
      </c>
      <c r="B1175" s="5">
        <v>1301</v>
      </c>
      <c r="C1175" s="6" t="s">
        <v>1786</v>
      </c>
      <c r="D1175" s="6" t="s">
        <v>1786</v>
      </c>
      <c r="E1175" s="6" t="s">
        <v>1787</v>
      </c>
      <c r="F1175" s="6" t="s">
        <v>1787</v>
      </c>
      <c r="G1175" s="6" t="s">
        <v>1787</v>
      </c>
      <c r="H1175" s="6" t="s">
        <v>1788</v>
      </c>
      <c r="I1175" s="6" t="s">
        <v>1788</v>
      </c>
      <c r="J1175" s="6" t="s">
        <v>1598</v>
      </c>
      <c r="K1175" s="6" t="s">
        <v>1598</v>
      </c>
      <c r="L1175" s="5">
        <v>2287621117</v>
      </c>
      <c r="M1175" s="5">
        <v>2287621117</v>
      </c>
      <c r="N1175" s="6" t="s">
        <v>8972</v>
      </c>
      <c r="O1175" s="6" t="s">
        <v>8972</v>
      </c>
      <c r="P1175" s="6" t="s">
        <v>8975</v>
      </c>
      <c r="Q1175" s="6" t="s">
        <v>8721</v>
      </c>
      <c r="R1175" s="6">
        <f t="shared" si="36"/>
        <v>0</v>
      </c>
      <c r="S1175" s="6">
        <v>0</v>
      </c>
      <c r="T1175" s="6">
        <f t="shared" si="37"/>
        <v>0</v>
      </c>
    </row>
    <row r="1176" spans="1:20" x14ac:dyDescent="0.2">
      <c r="A1176" s="5">
        <v>1742</v>
      </c>
      <c r="B1176" s="5">
        <v>1302</v>
      </c>
      <c r="C1176" s="6" t="s">
        <v>1712</v>
      </c>
      <c r="D1176" s="6" t="s">
        <v>1712</v>
      </c>
      <c r="E1176" s="6" t="s">
        <v>7623</v>
      </c>
      <c r="F1176" s="6" t="s">
        <v>7623</v>
      </c>
      <c r="G1176" s="6" t="s">
        <v>11847</v>
      </c>
      <c r="H1176" s="6" t="s">
        <v>1713</v>
      </c>
      <c r="I1176" s="6" t="s">
        <v>1713</v>
      </c>
      <c r="J1176" s="6" t="s">
        <v>1598</v>
      </c>
      <c r="K1176" s="6" t="s">
        <v>1598</v>
      </c>
      <c r="L1176" s="5">
        <v>6017642419</v>
      </c>
      <c r="M1176" s="5">
        <v>6017642419</v>
      </c>
      <c r="N1176" s="6" t="s">
        <v>8972</v>
      </c>
      <c r="O1176" s="6" t="s">
        <v>8972</v>
      </c>
      <c r="P1176" s="6" t="s">
        <v>8975</v>
      </c>
      <c r="Q1176" s="6" t="s">
        <v>8721</v>
      </c>
      <c r="R1176" s="6">
        <f t="shared" si="36"/>
        <v>0</v>
      </c>
      <c r="S1176" s="6">
        <v>0</v>
      </c>
      <c r="T1176" s="6">
        <f t="shared" si="37"/>
        <v>0</v>
      </c>
    </row>
    <row r="1177" spans="1:20" x14ac:dyDescent="0.2">
      <c r="A1177" s="5">
        <v>1762</v>
      </c>
      <c r="B1177" s="5">
        <v>1303</v>
      </c>
      <c r="C1177" s="6" t="s">
        <v>1766</v>
      </c>
      <c r="D1177" s="6" t="s">
        <v>1766</v>
      </c>
      <c r="E1177" s="6" t="s">
        <v>1767</v>
      </c>
      <c r="F1177" s="6" t="s">
        <v>1767</v>
      </c>
      <c r="G1177" s="6" t="s">
        <v>1767</v>
      </c>
      <c r="H1177" s="6" t="s">
        <v>1768</v>
      </c>
      <c r="I1177" s="6" t="s">
        <v>1768</v>
      </c>
      <c r="J1177" s="6" t="s">
        <v>1598</v>
      </c>
      <c r="K1177" s="6" t="s">
        <v>1598</v>
      </c>
      <c r="L1177" s="5">
        <v>6017925135</v>
      </c>
      <c r="M1177" s="5">
        <v>6017925135</v>
      </c>
      <c r="N1177" s="6" t="s">
        <v>8972</v>
      </c>
      <c r="O1177" s="6" t="s">
        <v>8972</v>
      </c>
      <c r="P1177" s="6" t="s">
        <v>8975</v>
      </c>
      <c r="Q1177" s="6" t="s">
        <v>8721</v>
      </c>
      <c r="R1177" s="6">
        <f t="shared" si="36"/>
        <v>0</v>
      </c>
      <c r="S1177" s="6">
        <v>0</v>
      </c>
      <c r="T1177" s="6">
        <f t="shared" si="37"/>
        <v>0</v>
      </c>
    </row>
    <row r="1178" spans="1:20" x14ac:dyDescent="0.2">
      <c r="A1178" s="5">
        <v>1753</v>
      </c>
      <c r="B1178" s="5">
        <v>1304</v>
      </c>
      <c r="C1178" s="6" t="s">
        <v>1742</v>
      </c>
      <c r="D1178" s="6" t="s">
        <v>1742</v>
      </c>
      <c r="E1178" s="6" t="s">
        <v>1743</v>
      </c>
      <c r="F1178" s="6" t="s">
        <v>1743</v>
      </c>
      <c r="G1178" s="6" t="s">
        <v>1743</v>
      </c>
      <c r="H1178" s="6" t="s">
        <v>1744</v>
      </c>
      <c r="I1178" s="6" t="s">
        <v>1744</v>
      </c>
      <c r="J1178" s="6" t="s">
        <v>1598</v>
      </c>
      <c r="K1178" s="6" t="s">
        <v>1598</v>
      </c>
      <c r="L1178" s="5">
        <v>6017863061</v>
      </c>
      <c r="M1178" s="5">
        <v>6017863061</v>
      </c>
      <c r="N1178" s="6" t="s">
        <v>8972</v>
      </c>
      <c r="O1178" s="6" t="s">
        <v>8972</v>
      </c>
      <c r="P1178" s="6" t="s">
        <v>8975</v>
      </c>
      <c r="Q1178" s="6" t="s">
        <v>8721</v>
      </c>
      <c r="R1178" s="6">
        <f t="shared" si="36"/>
        <v>0</v>
      </c>
      <c r="S1178" s="6">
        <v>0</v>
      </c>
      <c r="T1178" s="6">
        <f t="shared" si="37"/>
        <v>0</v>
      </c>
    </row>
    <row r="1179" spans="1:20" x14ac:dyDescent="0.2">
      <c r="A1179" s="5">
        <v>1763</v>
      </c>
      <c r="B1179" s="5">
        <v>1305</v>
      </c>
      <c r="C1179" s="6" t="s">
        <v>1769</v>
      </c>
      <c r="D1179" s="6" t="s">
        <v>1769</v>
      </c>
      <c r="E1179" s="6" t="s">
        <v>1770</v>
      </c>
      <c r="F1179" s="6" t="s">
        <v>1770</v>
      </c>
      <c r="G1179" s="6" t="s">
        <v>6669</v>
      </c>
      <c r="H1179" s="6" t="s">
        <v>1771</v>
      </c>
      <c r="I1179" s="6" t="s">
        <v>1771</v>
      </c>
      <c r="J1179" s="6" t="s">
        <v>1598</v>
      </c>
      <c r="K1179" s="6" t="s">
        <v>1598</v>
      </c>
      <c r="L1179" s="5">
        <v>6014263258</v>
      </c>
      <c r="M1179" s="5">
        <v>6014263258</v>
      </c>
      <c r="N1179" s="6" t="s">
        <v>8972</v>
      </c>
      <c r="O1179" s="6" t="s">
        <v>8972</v>
      </c>
      <c r="P1179" s="6" t="s">
        <v>8975</v>
      </c>
      <c r="Q1179" s="6" t="s">
        <v>8721</v>
      </c>
      <c r="R1179" s="6">
        <f t="shared" si="36"/>
        <v>0</v>
      </c>
      <c r="S1179" s="6">
        <v>0</v>
      </c>
      <c r="T1179" s="6">
        <f t="shared" si="37"/>
        <v>0</v>
      </c>
    </row>
    <row r="1180" spans="1:20" x14ac:dyDescent="0.2">
      <c r="A1180" s="5">
        <v>1743</v>
      </c>
      <c r="B1180" s="5">
        <v>1306</v>
      </c>
      <c r="C1180" s="6" t="s">
        <v>1714</v>
      </c>
      <c r="D1180" s="6" t="s">
        <v>1714</v>
      </c>
      <c r="E1180" s="6" t="s">
        <v>1715</v>
      </c>
      <c r="F1180" s="6" t="s">
        <v>1715</v>
      </c>
      <c r="G1180" s="6" t="s">
        <v>11848</v>
      </c>
      <c r="H1180" s="6" t="s">
        <v>1716</v>
      </c>
      <c r="I1180" s="6" t="s">
        <v>1716</v>
      </c>
      <c r="J1180" s="6" t="s">
        <v>1598</v>
      </c>
      <c r="K1180" s="6" t="s">
        <v>1598</v>
      </c>
      <c r="L1180" s="5">
        <v>6017435865</v>
      </c>
      <c r="M1180" s="5">
        <v>6017435865</v>
      </c>
      <c r="N1180" s="6" t="s">
        <v>8972</v>
      </c>
      <c r="O1180" s="6" t="s">
        <v>8972</v>
      </c>
      <c r="P1180" s="6" t="s">
        <v>8975</v>
      </c>
      <c r="Q1180" s="6" t="s">
        <v>8721</v>
      </c>
      <c r="R1180" s="6">
        <f t="shared" si="36"/>
        <v>0</v>
      </c>
      <c r="S1180" s="6">
        <v>0</v>
      </c>
      <c r="T1180" s="6">
        <f t="shared" si="37"/>
        <v>0</v>
      </c>
    </row>
    <row r="1181" spans="1:20" x14ac:dyDescent="0.2">
      <c r="A1181" s="5">
        <v>1703</v>
      </c>
      <c r="B1181" s="5">
        <v>1307</v>
      </c>
      <c r="C1181" s="6" t="s">
        <v>1613</v>
      </c>
      <c r="D1181" s="6" t="s">
        <v>1613</v>
      </c>
      <c r="E1181" s="6" t="s">
        <v>1614</v>
      </c>
      <c r="F1181" s="6" t="s">
        <v>1614</v>
      </c>
      <c r="G1181" s="6" t="s">
        <v>1614</v>
      </c>
      <c r="H1181" s="6" t="s">
        <v>1615</v>
      </c>
      <c r="I1181" s="6" t="s">
        <v>1615</v>
      </c>
      <c r="J1181" s="6" t="s">
        <v>1598</v>
      </c>
      <c r="K1181" s="6" t="s">
        <v>1598</v>
      </c>
      <c r="L1181" s="5">
        <v>6622345231</v>
      </c>
      <c r="M1181" s="5">
        <v>6622345231</v>
      </c>
      <c r="N1181" s="6" t="s">
        <v>8972</v>
      </c>
      <c r="O1181" s="6" t="s">
        <v>8972</v>
      </c>
      <c r="P1181" s="6" t="s">
        <v>8975</v>
      </c>
      <c r="Q1181" s="6" t="s">
        <v>8721</v>
      </c>
      <c r="R1181" s="6">
        <f t="shared" si="36"/>
        <v>0</v>
      </c>
      <c r="S1181" s="6">
        <v>0</v>
      </c>
      <c r="T1181" s="6">
        <f t="shared" si="37"/>
        <v>0</v>
      </c>
    </row>
    <row r="1182" spans="1:20" x14ac:dyDescent="0.2">
      <c r="A1182" s="5">
        <v>1744</v>
      </c>
      <c r="B1182" s="5">
        <v>1308</v>
      </c>
      <c r="C1182" s="6" t="s">
        <v>1717</v>
      </c>
      <c r="D1182" s="6" t="s">
        <v>1717</v>
      </c>
      <c r="E1182" s="6" t="s">
        <v>1718</v>
      </c>
      <c r="F1182" s="6" t="s">
        <v>1718</v>
      </c>
      <c r="G1182" s="6" t="s">
        <v>13147</v>
      </c>
      <c r="H1182" s="6" t="s">
        <v>1719</v>
      </c>
      <c r="I1182" s="6" t="s">
        <v>1719</v>
      </c>
      <c r="J1182" s="6" t="s">
        <v>1598</v>
      </c>
      <c r="K1182" s="6" t="s">
        <v>1598</v>
      </c>
      <c r="L1182" s="5">
        <v>6016932451</v>
      </c>
      <c r="M1182" s="5">
        <v>6016932451</v>
      </c>
      <c r="N1182" s="6" t="s">
        <v>8972</v>
      </c>
      <c r="O1182" s="6" t="s">
        <v>8972</v>
      </c>
      <c r="P1182" s="6" t="s">
        <v>8975</v>
      </c>
      <c r="Q1182" s="6" t="s">
        <v>8721</v>
      </c>
      <c r="R1182" s="6">
        <f t="shared" si="36"/>
        <v>0</v>
      </c>
      <c r="S1182" s="6">
        <v>0</v>
      </c>
      <c r="T1182" s="6">
        <f t="shared" si="37"/>
        <v>0</v>
      </c>
    </row>
    <row r="1183" spans="1:20" x14ac:dyDescent="0.2">
      <c r="A1183" s="5">
        <v>1754</v>
      </c>
      <c r="B1183" s="5">
        <v>1309</v>
      </c>
      <c r="C1183" s="6" t="s">
        <v>1745</v>
      </c>
      <c r="D1183" s="6" t="s">
        <v>1745</v>
      </c>
      <c r="E1183" s="6" t="s">
        <v>1746</v>
      </c>
      <c r="F1183" s="6" t="s">
        <v>1746</v>
      </c>
      <c r="G1183" s="6" t="s">
        <v>1746</v>
      </c>
      <c r="H1183" s="6" t="s">
        <v>198</v>
      </c>
      <c r="I1183" s="6" t="s">
        <v>198</v>
      </c>
      <c r="J1183" s="6" t="s">
        <v>1598</v>
      </c>
      <c r="K1183" s="6" t="s">
        <v>1598</v>
      </c>
      <c r="L1183" s="5">
        <v>6015872561</v>
      </c>
      <c r="M1183" s="5">
        <v>6015872561</v>
      </c>
      <c r="N1183" s="6" t="s">
        <v>8972</v>
      </c>
      <c r="O1183" s="6" t="s">
        <v>8972</v>
      </c>
      <c r="P1183" s="6" t="s">
        <v>8975</v>
      </c>
      <c r="Q1183" s="6" t="s">
        <v>8721</v>
      </c>
      <c r="R1183" s="6">
        <f t="shared" si="36"/>
        <v>0</v>
      </c>
      <c r="S1183" s="6">
        <v>0</v>
      </c>
      <c r="T1183" s="6">
        <f t="shared" si="37"/>
        <v>0</v>
      </c>
    </row>
    <row r="1184" spans="1:20" x14ac:dyDescent="0.2">
      <c r="A1184" s="5">
        <v>1745</v>
      </c>
      <c r="B1184" s="5">
        <v>1310</v>
      </c>
      <c r="C1184" s="6" t="s">
        <v>1720</v>
      </c>
      <c r="D1184" s="6" t="s">
        <v>1720</v>
      </c>
      <c r="E1184" s="6" t="s">
        <v>1721</v>
      </c>
      <c r="F1184" s="6" t="s">
        <v>1721</v>
      </c>
      <c r="G1184" s="6" t="s">
        <v>1721</v>
      </c>
      <c r="H1184" s="6" t="s">
        <v>1722</v>
      </c>
      <c r="I1184" s="6" t="s">
        <v>1722</v>
      </c>
      <c r="J1184" s="6" t="s">
        <v>1598</v>
      </c>
      <c r="K1184" s="6" t="s">
        <v>1598</v>
      </c>
      <c r="L1184" s="5">
        <v>6012673072</v>
      </c>
      <c r="M1184" s="5">
        <v>6012673072</v>
      </c>
      <c r="N1184" s="6" t="s">
        <v>8972</v>
      </c>
      <c r="O1184" s="6" t="s">
        <v>8972</v>
      </c>
      <c r="P1184" s="6" t="s">
        <v>8975</v>
      </c>
      <c r="Q1184" s="6" t="s">
        <v>8721</v>
      </c>
      <c r="R1184" s="6">
        <f t="shared" si="36"/>
        <v>0</v>
      </c>
      <c r="S1184" s="6">
        <v>0</v>
      </c>
      <c r="T1184" s="6">
        <f t="shared" si="37"/>
        <v>0</v>
      </c>
    </row>
    <row r="1185" spans="1:20" x14ac:dyDescent="0.2">
      <c r="A1185" s="5">
        <v>1704</v>
      </c>
      <c r="B1185" s="5">
        <v>1311</v>
      </c>
      <c r="C1185" s="6" t="s">
        <v>1616</v>
      </c>
      <c r="D1185" s="6" t="s">
        <v>1616</v>
      </c>
      <c r="E1185" s="6" t="s">
        <v>7625</v>
      </c>
      <c r="F1185" s="6" t="s">
        <v>7625</v>
      </c>
      <c r="G1185" s="6" t="s">
        <v>13148</v>
      </c>
      <c r="H1185" s="6" t="s">
        <v>1617</v>
      </c>
      <c r="I1185" s="6" t="s">
        <v>1617</v>
      </c>
      <c r="J1185" s="6" t="s">
        <v>1598</v>
      </c>
      <c r="K1185" s="6" t="s">
        <v>1598</v>
      </c>
      <c r="L1185" s="5">
        <v>6628419096</v>
      </c>
      <c r="M1185" s="5">
        <v>6628419096</v>
      </c>
      <c r="N1185" s="6" t="s">
        <v>8972</v>
      </c>
      <c r="O1185" s="6" t="s">
        <v>8972</v>
      </c>
      <c r="P1185" s="6" t="s">
        <v>8975</v>
      </c>
      <c r="Q1185" s="6" t="s">
        <v>8721</v>
      </c>
      <c r="R1185" s="6">
        <f t="shared" si="36"/>
        <v>0</v>
      </c>
      <c r="S1185" s="6">
        <v>0</v>
      </c>
      <c r="T1185" s="6">
        <f t="shared" si="37"/>
        <v>0</v>
      </c>
    </row>
    <row r="1186" spans="1:20" x14ac:dyDescent="0.2">
      <c r="A1186" s="5">
        <v>1716</v>
      </c>
      <c r="B1186" s="5">
        <v>1312</v>
      </c>
      <c r="C1186" s="6" t="s">
        <v>1646</v>
      </c>
      <c r="D1186" s="6" t="s">
        <v>1646</v>
      </c>
      <c r="E1186" s="6" t="s">
        <v>1647</v>
      </c>
      <c r="F1186" s="6" t="s">
        <v>1647</v>
      </c>
      <c r="G1186" s="6" t="s">
        <v>1647</v>
      </c>
      <c r="H1186" s="6" t="s">
        <v>492</v>
      </c>
      <c r="I1186" s="6" t="s">
        <v>492</v>
      </c>
      <c r="J1186" s="6" t="s">
        <v>1598</v>
      </c>
      <c r="K1186" s="6" t="s">
        <v>1598</v>
      </c>
      <c r="L1186" s="5">
        <v>6624530284</v>
      </c>
      <c r="M1186" s="5">
        <v>6624530284</v>
      </c>
      <c r="N1186" s="6" t="s">
        <v>8972</v>
      </c>
      <c r="O1186" s="6" t="s">
        <v>8972</v>
      </c>
      <c r="P1186" s="6" t="s">
        <v>8975</v>
      </c>
      <c r="Q1186" s="6" t="s">
        <v>8721</v>
      </c>
      <c r="R1186" s="6">
        <f t="shared" si="36"/>
        <v>0</v>
      </c>
      <c r="S1186" s="6">
        <v>0</v>
      </c>
      <c r="T1186" s="6">
        <f t="shared" si="37"/>
        <v>0</v>
      </c>
    </row>
    <row r="1187" spans="1:20" x14ac:dyDescent="0.2">
      <c r="A1187" s="5">
        <v>1755</v>
      </c>
      <c r="B1187" s="5">
        <v>1313</v>
      </c>
      <c r="C1187" s="6" t="s">
        <v>1747</v>
      </c>
      <c r="D1187" s="6" t="s">
        <v>1747</v>
      </c>
      <c r="E1187" s="6" t="s">
        <v>7627</v>
      </c>
      <c r="F1187" s="6" t="s">
        <v>7627</v>
      </c>
      <c r="G1187" s="6" t="s">
        <v>7628</v>
      </c>
      <c r="H1187" s="6" t="s">
        <v>1748</v>
      </c>
      <c r="I1187" s="6" t="s">
        <v>1748</v>
      </c>
      <c r="J1187" s="6" t="s">
        <v>1598</v>
      </c>
      <c r="K1187" s="6" t="s">
        <v>1598</v>
      </c>
      <c r="L1187" s="5">
        <v>6018333314</v>
      </c>
      <c r="M1187" s="5">
        <v>6018333314</v>
      </c>
      <c r="N1187" s="6" t="s">
        <v>8972</v>
      </c>
      <c r="O1187" s="6" t="s">
        <v>8972</v>
      </c>
      <c r="P1187" s="6" t="s">
        <v>8975</v>
      </c>
      <c r="Q1187" s="6" t="s">
        <v>8721</v>
      </c>
      <c r="R1187" s="6">
        <f t="shared" si="36"/>
        <v>0</v>
      </c>
      <c r="S1187" s="6">
        <v>0</v>
      </c>
      <c r="T1187" s="6">
        <f t="shared" si="37"/>
        <v>0</v>
      </c>
    </row>
    <row r="1188" spans="1:20" x14ac:dyDescent="0.2">
      <c r="A1188" s="5">
        <v>1725</v>
      </c>
      <c r="B1188" s="5">
        <v>1314</v>
      </c>
      <c r="C1188" s="6" t="s">
        <v>1670</v>
      </c>
      <c r="D1188" s="6" t="s">
        <v>1670</v>
      </c>
      <c r="E1188" s="6" t="s">
        <v>1671</v>
      </c>
      <c r="F1188" s="6" t="s">
        <v>1671</v>
      </c>
      <c r="G1188" s="6" t="s">
        <v>6647</v>
      </c>
      <c r="H1188" s="6" t="s">
        <v>1672</v>
      </c>
      <c r="I1188" s="6" t="s">
        <v>1672</v>
      </c>
      <c r="J1188" s="6" t="s">
        <v>1598</v>
      </c>
      <c r="K1188" s="6" t="s">
        <v>1598</v>
      </c>
      <c r="L1188" s="5">
        <v>6623286091</v>
      </c>
      <c r="M1188" s="5">
        <v>6623286091</v>
      </c>
      <c r="N1188" s="6" t="s">
        <v>8972</v>
      </c>
      <c r="O1188" s="6" t="s">
        <v>8972</v>
      </c>
      <c r="P1188" s="6" t="s">
        <v>8975</v>
      </c>
      <c r="Q1188" s="6" t="s">
        <v>8721</v>
      </c>
      <c r="R1188" s="6">
        <f t="shared" si="36"/>
        <v>0</v>
      </c>
      <c r="S1188" s="6">
        <v>0</v>
      </c>
      <c r="T1188" s="6">
        <f t="shared" si="37"/>
        <v>0</v>
      </c>
    </row>
    <row r="1189" spans="1:20" x14ac:dyDescent="0.2">
      <c r="A1189" s="5">
        <v>1736</v>
      </c>
      <c r="B1189" s="5">
        <v>1315</v>
      </c>
      <c r="C1189" s="6" t="s">
        <v>1695</v>
      </c>
      <c r="D1189" s="6" t="s">
        <v>1695</v>
      </c>
      <c r="E1189" s="6" t="s">
        <v>1696</v>
      </c>
      <c r="F1189" s="6" t="s">
        <v>1696</v>
      </c>
      <c r="G1189" s="6" t="s">
        <v>6654</v>
      </c>
      <c r="H1189" s="6" t="s">
        <v>213</v>
      </c>
      <c r="I1189" s="6" t="s">
        <v>213</v>
      </c>
      <c r="J1189" s="6" t="s">
        <v>1598</v>
      </c>
      <c r="K1189" s="6" t="s">
        <v>1598</v>
      </c>
      <c r="L1189" s="5">
        <v>6018593316</v>
      </c>
      <c r="M1189" s="5">
        <v>6018593316</v>
      </c>
      <c r="N1189" s="6" t="s">
        <v>8972</v>
      </c>
      <c r="O1189" s="6" t="s">
        <v>8972</v>
      </c>
      <c r="P1189" s="6" t="s">
        <v>8975</v>
      </c>
      <c r="Q1189" s="6" t="s">
        <v>8721</v>
      </c>
      <c r="R1189" s="6">
        <f t="shared" si="36"/>
        <v>0</v>
      </c>
      <c r="S1189" s="6">
        <v>0</v>
      </c>
      <c r="T1189" s="6">
        <f t="shared" si="37"/>
        <v>0</v>
      </c>
    </row>
    <row r="1190" spans="1:20" x14ac:dyDescent="0.2">
      <c r="A1190" s="5">
        <v>1765</v>
      </c>
      <c r="B1190" s="5">
        <v>1316</v>
      </c>
      <c r="C1190" s="6" t="s">
        <v>1773</v>
      </c>
      <c r="D1190" s="6" t="s">
        <v>1773</v>
      </c>
      <c r="E1190" s="6" t="s">
        <v>1774</v>
      </c>
      <c r="F1190" s="6" t="s">
        <v>1774</v>
      </c>
      <c r="G1190" s="6" t="s">
        <v>1774</v>
      </c>
      <c r="H1190" s="6" t="s">
        <v>519</v>
      </c>
      <c r="I1190" s="6" t="s">
        <v>519</v>
      </c>
      <c r="J1190" s="6" t="s">
        <v>1598</v>
      </c>
      <c r="K1190" s="6" t="s">
        <v>1598</v>
      </c>
      <c r="L1190" s="5">
        <v>6017362676</v>
      </c>
      <c r="M1190" s="5">
        <v>6017362676</v>
      </c>
      <c r="N1190" s="6" t="s">
        <v>8972</v>
      </c>
      <c r="O1190" s="6" t="s">
        <v>8972</v>
      </c>
      <c r="P1190" s="6" t="s">
        <v>8975</v>
      </c>
      <c r="Q1190" s="6" t="s">
        <v>8721</v>
      </c>
      <c r="R1190" s="6">
        <f t="shared" si="36"/>
        <v>0</v>
      </c>
      <c r="S1190" s="6">
        <v>0</v>
      </c>
      <c r="T1190" s="6">
        <f t="shared" si="37"/>
        <v>0</v>
      </c>
    </row>
    <row r="1191" spans="1:20" x14ac:dyDescent="0.2">
      <c r="A1191" s="5">
        <v>1705</v>
      </c>
      <c r="B1191" s="5">
        <v>1317</v>
      </c>
      <c r="C1191" s="6" t="s">
        <v>1618</v>
      </c>
      <c r="D1191" s="6" t="s">
        <v>1618</v>
      </c>
      <c r="E1191" s="6" t="s">
        <v>7629</v>
      </c>
      <c r="F1191" s="6" t="s">
        <v>7629</v>
      </c>
      <c r="G1191" s="6" t="s">
        <v>13149</v>
      </c>
      <c r="H1191" s="6" t="s">
        <v>1619</v>
      </c>
      <c r="I1191" s="6" t="s">
        <v>1619</v>
      </c>
      <c r="J1191" s="6" t="s">
        <v>1598</v>
      </c>
      <c r="K1191" s="6" t="s">
        <v>1598</v>
      </c>
      <c r="L1191" s="5">
        <v>6622524621</v>
      </c>
      <c r="M1191" s="5">
        <v>6622524621</v>
      </c>
      <c r="N1191" s="6" t="s">
        <v>8972</v>
      </c>
      <c r="O1191" s="6" t="s">
        <v>8972</v>
      </c>
      <c r="P1191" s="6" t="s">
        <v>8975</v>
      </c>
      <c r="Q1191" s="6" t="s">
        <v>8721</v>
      </c>
      <c r="R1191" s="6">
        <f t="shared" si="36"/>
        <v>0</v>
      </c>
      <c r="S1191" s="6">
        <v>0</v>
      </c>
      <c r="T1191" s="6">
        <f t="shared" si="37"/>
        <v>0</v>
      </c>
    </row>
    <row r="1192" spans="1:20" x14ac:dyDescent="0.2">
      <c r="A1192" s="5">
        <v>1726</v>
      </c>
      <c r="B1192" s="5">
        <v>1318</v>
      </c>
      <c r="C1192" s="6" t="s">
        <v>1673</v>
      </c>
      <c r="D1192" s="6" t="s">
        <v>1673</v>
      </c>
      <c r="E1192" s="6" t="s">
        <v>7631</v>
      </c>
      <c r="F1192" s="6" t="s">
        <v>7631</v>
      </c>
      <c r="G1192" s="6" t="s">
        <v>13150</v>
      </c>
      <c r="H1192" s="6" t="s">
        <v>1674</v>
      </c>
      <c r="I1192" s="6" t="s">
        <v>1674</v>
      </c>
      <c r="J1192" s="6" t="s">
        <v>1598</v>
      </c>
      <c r="K1192" s="6" t="s">
        <v>1598</v>
      </c>
      <c r="L1192" s="5">
        <v>6622565341</v>
      </c>
      <c r="M1192" s="5">
        <v>6622565341</v>
      </c>
      <c r="N1192" s="6" t="s">
        <v>8972</v>
      </c>
      <c r="O1192" s="6" t="s">
        <v>8972</v>
      </c>
      <c r="P1192" s="6" t="s">
        <v>8975</v>
      </c>
      <c r="Q1192" s="6" t="s">
        <v>8721</v>
      </c>
      <c r="R1192" s="6">
        <f t="shared" si="36"/>
        <v>0</v>
      </c>
      <c r="S1192" s="6">
        <v>0</v>
      </c>
      <c r="T1192" s="6">
        <f t="shared" si="37"/>
        <v>0</v>
      </c>
    </row>
    <row r="1193" spans="1:20" x14ac:dyDescent="0.2">
      <c r="A1193" s="5">
        <v>1727</v>
      </c>
      <c r="B1193" s="5">
        <v>1319</v>
      </c>
      <c r="C1193" s="6" t="s">
        <v>1675</v>
      </c>
      <c r="D1193" s="6" t="s">
        <v>1675</v>
      </c>
      <c r="E1193" s="6" t="s">
        <v>7633</v>
      </c>
      <c r="F1193" s="6" t="s">
        <v>7633</v>
      </c>
      <c r="G1193" s="6" t="s">
        <v>7942</v>
      </c>
      <c r="H1193" s="6" t="s">
        <v>1676</v>
      </c>
      <c r="I1193" s="6" t="s">
        <v>1676</v>
      </c>
      <c r="J1193" s="6" t="s">
        <v>1598</v>
      </c>
      <c r="K1193" s="6" t="s">
        <v>1598</v>
      </c>
      <c r="L1193" s="5">
        <v>6623698132</v>
      </c>
      <c r="M1193" s="5">
        <v>6623698132</v>
      </c>
      <c r="N1193" s="6" t="s">
        <v>8972</v>
      </c>
      <c r="O1193" s="6" t="s">
        <v>8972</v>
      </c>
      <c r="P1193" s="6" t="s">
        <v>8975</v>
      </c>
      <c r="Q1193" s="6" t="s">
        <v>8721</v>
      </c>
      <c r="R1193" s="6">
        <f t="shared" si="36"/>
        <v>0</v>
      </c>
      <c r="S1193" s="6">
        <v>0</v>
      </c>
      <c r="T1193" s="6">
        <f t="shared" si="37"/>
        <v>0</v>
      </c>
    </row>
    <row r="1194" spans="1:20" x14ac:dyDescent="0.2">
      <c r="A1194" s="5">
        <v>1717</v>
      </c>
      <c r="B1194" s="5">
        <v>1320</v>
      </c>
      <c r="C1194" s="6" t="s">
        <v>1648</v>
      </c>
      <c r="D1194" s="6" t="s">
        <v>1648</v>
      </c>
      <c r="E1194" s="6" t="s">
        <v>1649</v>
      </c>
      <c r="F1194" s="6" t="s">
        <v>1649</v>
      </c>
      <c r="G1194" s="6" t="s">
        <v>1649</v>
      </c>
      <c r="H1194" s="6" t="s">
        <v>1650</v>
      </c>
      <c r="I1194" s="6" t="s">
        <v>1650</v>
      </c>
      <c r="J1194" s="6" t="s">
        <v>1598</v>
      </c>
      <c r="K1194" s="6" t="s">
        <v>1598</v>
      </c>
      <c r="L1194" s="5">
        <v>6622833655</v>
      </c>
      <c r="M1194" s="5">
        <v>6622833655</v>
      </c>
      <c r="N1194" s="6" t="s">
        <v>8972</v>
      </c>
      <c r="O1194" s="6" t="s">
        <v>8972</v>
      </c>
      <c r="P1194" s="6" t="s">
        <v>8975</v>
      </c>
      <c r="Q1194" s="6" t="s">
        <v>8721</v>
      </c>
      <c r="R1194" s="6">
        <f t="shared" si="36"/>
        <v>0</v>
      </c>
      <c r="S1194" s="6">
        <v>0</v>
      </c>
      <c r="T1194" s="6">
        <f t="shared" si="37"/>
        <v>0</v>
      </c>
    </row>
    <row r="1195" spans="1:20" x14ac:dyDescent="0.2">
      <c r="A1195" s="5">
        <v>1746</v>
      </c>
      <c r="B1195" s="5">
        <v>1321</v>
      </c>
      <c r="C1195" s="6" t="s">
        <v>1723</v>
      </c>
      <c r="D1195" s="6" t="s">
        <v>1723</v>
      </c>
      <c r="E1195" s="6" t="s">
        <v>1724</v>
      </c>
      <c r="F1195" s="6" t="s">
        <v>1724</v>
      </c>
      <c r="G1195" s="6" t="s">
        <v>11849</v>
      </c>
      <c r="H1195" s="6" t="s">
        <v>231</v>
      </c>
      <c r="I1195" s="6" t="s">
        <v>231</v>
      </c>
      <c r="J1195" s="6" t="s">
        <v>1598</v>
      </c>
      <c r="K1195" s="6" t="s">
        <v>1598</v>
      </c>
      <c r="L1195" s="5">
        <v>6016564371</v>
      </c>
      <c r="M1195" s="5">
        <v>6016564371</v>
      </c>
      <c r="N1195" s="6" t="s">
        <v>8972</v>
      </c>
      <c r="O1195" s="6" t="s">
        <v>8972</v>
      </c>
      <c r="P1195" s="6" t="s">
        <v>8975</v>
      </c>
      <c r="Q1195" s="6" t="s">
        <v>8721</v>
      </c>
      <c r="R1195" s="6">
        <f t="shared" si="36"/>
        <v>0</v>
      </c>
      <c r="S1195" s="6">
        <v>0</v>
      </c>
      <c r="T1195" s="6">
        <f t="shared" si="37"/>
        <v>0</v>
      </c>
    </row>
    <row r="1196" spans="1:20" x14ac:dyDescent="0.2">
      <c r="A1196" s="5">
        <v>1747</v>
      </c>
      <c r="B1196" s="5">
        <v>1322</v>
      </c>
      <c r="C1196" s="6" t="s">
        <v>1725</v>
      </c>
      <c r="D1196" s="6" t="s">
        <v>1725</v>
      </c>
      <c r="E1196" s="6" t="s">
        <v>1726</v>
      </c>
      <c r="F1196" s="6" t="s">
        <v>1726</v>
      </c>
      <c r="G1196" s="6" t="s">
        <v>11850</v>
      </c>
      <c r="H1196" s="6" t="s">
        <v>1727</v>
      </c>
      <c r="I1196" s="6" t="s">
        <v>1727</v>
      </c>
      <c r="J1196" s="6" t="s">
        <v>1598</v>
      </c>
      <c r="K1196" s="6" t="s">
        <v>1598</v>
      </c>
      <c r="L1196" s="5">
        <v>6016352337</v>
      </c>
      <c r="M1196" s="5">
        <v>6016352337</v>
      </c>
      <c r="N1196" s="6" t="s">
        <v>8972</v>
      </c>
      <c r="O1196" s="6" t="s">
        <v>8972</v>
      </c>
      <c r="P1196" s="6" t="s">
        <v>8975</v>
      </c>
      <c r="Q1196" s="6" t="s">
        <v>8721</v>
      </c>
      <c r="R1196" s="6">
        <f t="shared" si="36"/>
        <v>0</v>
      </c>
      <c r="S1196" s="6">
        <v>0</v>
      </c>
      <c r="T1196" s="6">
        <f t="shared" si="37"/>
        <v>0</v>
      </c>
    </row>
    <row r="1197" spans="1:20" s="4" customFormat="1" x14ac:dyDescent="0.2">
      <c r="A1197" s="19">
        <v>1803</v>
      </c>
      <c r="B1197" s="19">
        <v>1324</v>
      </c>
      <c r="C1197" s="4" t="s">
        <v>5566</v>
      </c>
      <c r="D1197" s="4" t="s">
        <v>5566</v>
      </c>
      <c r="E1197" s="4" t="s">
        <v>5567</v>
      </c>
      <c r="F1197" s="4" t="s">
        <v>5567</v>
      </c>
      <c r="G1197" s="4" t="s">
        <v>7241</v>
      </c>
      <c r="H1197" s="4" t="s">
        <v>2953</v>
      </c>
      <c r="I1197" s="4" t="s">
        <v>2953</v>
      </c>
      <c r="J1197" s="4" t="s">
        <v>1598</v>
      </c>
      <c r="K1197" s="4" t="s">
        <v>1598</v>
      </c>
      <c r="L1197" s="19">
        <v>6628517939</v>
      </c>
      <c r="M1197" s="19">
        <v>6628517939</v>
      </c>
      <c r="N1197" s="4" t="s">
        <v>11017</v>
      </c>
      <c r="O1197" s="4" t="s">
        <v>8972</v>
      </c>
      <c r="P1197" s="4" t="s">
        <v>8973</v>
      </c>
      <c r="Q1197" s="4" t="s">
        <v>13151</v>
      </c>
      <c r="R1197" s="4">
        <f t="shared" si="36"/>
        <v>0</v>
      </c>
      <c r="S1197" s="4">
        <v>0</v>
      </c>
      <c r="T1197" s="4">
        <f t="shared" si="37"/>
        <v>0</v>
      </c>
    </row>
    <row r="1198" spans="1:20" x14ac:dyDescent="0.2">
      <c r="A1198" s="5">
        <v>1728</v>
      </c>
      <c r="B1198" s="5">
        <v>1325</v>
      </c>
      <c r="C1198" s="6" t="s">
        <v>1677</v>
      </c>
      <c r="D1198" s="6" t="s">
        <v>1677</v>
      </c>
      <c r="E1198" s="6" t="s">
        <v>1678</v>
      </c>
      <c r="F1198" s="6" t="s">
        <v>1678</v>
      </c>
      <c r="G1198" s="6" t="s">
        <v>11842</v>
      </c>
      <c r="H1198" s="6" t="s">
        <v>1679</v>
      </c>
      <c r="I1198" s="6" t="s">
        <v>1679</v>
      </c>
      <c r="J1198" s="6" t="s">
        <v>1598</v>
      </c>
      <c r="K1198" s="6" t="s">
        <v>1598</v>
      </c>
      <c r="L1198" s="5">
        <v>6627264451</v>
      </c>
      <c r="M1198" s="5">
        <v>6627264451</v>
      </c>
      <c r="N1198" s="6" t="s">
        <v>8972</v>
      </c>
      <c r="O1198" s="6" t="s">
        <v>8972</v>
      </c>
      <c r="P1198" s="6" t="s">
        <v>8975</v>
      </c>
      <c r="Q1198" s="6" t="s">
        <v>8721</v>
      </c>
      <c r="R1198" s="6">
        <f t="shared" si="36"/>
        <v>0</v>
      </c>
      <c r="S1198" s="6">
        <v>0</v>
      </c>
      <c r="T1198" s="6">
        <f t="shared" si="37"/>
        <v>0</v>
      </c>
    </row>
    <row r="1199" spans="1:20" x14ac:dyDescent="0.2">
      <c r="A1199" s="5">
        <v>1776</v>
      </c>
      <c r="B1199" s="5">
        <v>1326</v>
      </c>
      <c r="C1199" s="6" t="s">
        <v>1800</v>
      </c>
      <c r="D1199" s="6" t="s">
        <v>1800</v>
      </c>
      <c r="E1199" s="6" t="s">
        <v>7634</v>
      </c>
      <c r="F1199" s="6" t="s">
        <v>7634</v>
      </c>
      <c r="G1199" s="6" t="s">
        <v>11856</v>
      </c>
      <c r="H1199" s="6" t="s">
        <v>1801</v>
      </c>
      <c r="I1199" s="6" t="s">
        <v>1801</v>
      </c>
      <c r="J1199" s="6" t="s">
        <v>1598</v>
      </c>
      <c r="K1199" s="6" t="s">
        <v>1598</v>
      </c>
      <c r="L1199" s="5">
        <v>6625634616</v>
      </c>
      <c r="M1199" s="5">
        <v>6625634616</v>
      </c>
      <c r="N1199" s="6" t="s">
        <v>8972</v>
      </c>
      <c r="O1199" s="6" t="s">
        <v>8972</v>
      </c>
      <c r="P1199" s="6" t="s">
        <v>8975</v>
      </c>
      <c r="Q1199" s="6" t="s">
        <v>8721</v>
      </c>
      <c r="R1199" s="6">
        <f t="shared" si="36"/>
        <v>0</v>
      </c>
      <c r="S1199" s="6">
        <v>0</v>
      </c>
      <c r="T1199" s="6">
        <f t="shared" si="37"/>
        <v>0</v>
      </c>
    </row>
    <row r="1200" spans="1:20" x14ac:dyDescent="0.2">
      <c r="A1200" s="5">
        <v>1697</v>
      </c>
      <c r="B1200" s="5">
        <v>1327</v>
      </c>
      <c r="C1200" s="6" t="s">
        <v>1595</v>
      </c>
      <c r="D1200" s="6" t="s">
        <v>1595</v>
      </c>
      <c r="E1200" s="6" t="s">
        <v>1596</v>
      </c>
      <c r="F1200" s="6" t="s">
        <v>1596</v>
      </c>
      <c r="G1200" s="6" t="s">
        <v>7636</v>
      </c>
      <c r="H1200" s="6" t="s">
        <v>1597</v>
      </c>
      <c r="I1200" s="6" t="s">
        <v>1597</v>
      </c>
      <c r="J1200" s="6" t="s">
        <v>1598</v>
      </c>
      <c r="K1200" s="6" t="s">
        <v>1598</v>
      </c>
      <c r="L1200" s="5">
        <v>6017986212</v>
      </c>
      <c r="M1200" s="5">
        <v>6017986212</v>
      </c>
      <c r="N1200" s="6" t="s">
        <v>8972</v>
      </c>
      <c r="O1200" s="6" t="s">
        <v>8972</v>
      </c>
      <c r="P1200" s="6" t="s">
        <v>8975</v>
      </c>
      <c r="Q1200" s="6" t="s">
        <v>8721</v>
      </c>
      <c r="R1200" s="6">
        <f t="shared" si="36"/>
        <v>0</v>
      </c>
      <c r="S1200" s="6">
        <v>0</v>
      </c>
      <c r="T1200" s="6">
        <f t="shared" si="37"/>
        <v>0</v>
      </c>
    </row>
    <row r="1201" spans="1:20" x14ac:dyDescent="0.2">
      <c r="A1201" s="5">
        <v>1766</v>
      </c>
      <c r="B1201" s="5">
        <v>1328</v>
      </c>
      <c r="C1201" s="6" t="s">
        <v>1775</v>
      </c>
      <c r="D1201" s="6" t="s">
        <v>1775</v>
      </c>
      <c r="E1201" s="6" t="s">
        <v>1776</v>
      </c>
      <c r="F1201" s="6" t="s">
        <v>1776</v>
      </c>
      <c r="G1201" s="6" t="s">
        <v>1776</v>
      </c>
      <c r="H1201" s="6" t="s">
        <v>1777</v>
      </c>
      <c r="I1201" s="6" t="s">
        <v>1777</v>
      </c>
      <c r="J1201" s="6" t="s">
        <v>1598</v>
      </c>
      <c r="K1201" s="6" t="s">
        <v>1598</v>
      </c>
      <c r="L1201" s="5">
        <v>6019643288</v>
      </c>
      <c r="M1201" s="5">
        <v>6019643288</v>
      </c>
      <c r="N1201" s="6" t="s">
        <v>8972</v>
      </c>
      <c r="O1201" s="6" t="s">
        <v>8972</v>
      </c>
      <c r="P1201" s="6" t="s">
        <v>8975</v>
      </c>
      <c r="Q1201" s="6" t="s">
        <v>8721</v>
      </c>
      <c r="R1201" s="6">
        <f t="shared" si="36"/>
        <v>0</v>
      </c>
      <c r="S1201" s="6">
        <v>0</v>
      </c>
      <c r="T1201" s="6">
        <f t="shared" si="37"/>
        <v>0</v>
      </c>
    </row>
    <row r="1202" spans="1:20" x14ac:dyDescent="0.2">
      <c r="A1202" s="5">
        <v>1756</v>
      </c>
      <c r="B1202" s="5">
        <v>1329</v>
      </c>
      <c r="C1202" s="6" t="s">
        <v>1749</v>
      </c>
      <c r="D1202" s="6" t="s">
        <v>1749</v>
      </c>
      <c r="E1202" s="6" t="s">
        <v>1750</v>
      </c>
      <c r="F1202" s="6" t="s">
        <v>1750</v>
      </c>
      <c r="G1202" s="6" t="s">
        <v>13152</v>
      </c>
      <c r="H1202" s="6" t="s">
        <v>1751</v>
      </c>
      <c r="I1202" s="6" t="s">
        <v>1751</v>
      </c>
      <c r="J1202" s="6" t="s">
        <v>1598</v>
      </c>
      <c r="K1202" s="6" t="s">
        <v>1598</v>
      </c>
      <c r="L1202" s="5">
        <v>6016841030</v>
      </c>
      <c r="M1202" s="5">
        <v>6016841030</v>
      </c>
      <c r="N1202" s="6" t="s">
        <v>8972</v>
      </c>
      <c r="O1202" s="6" t="s">
        <v>8972</v>
      </c>
      <c r="P1202" s="6" t="s">
        <v>8975</v>
      </c>
      <c r="Q1202" s="6" t="s">
        <v>8721</v>
      </c>
      <c r="R1202" s="6">
        <f t="shared" si="36"/>
        <v>0</v>
      </c>
      <c r="S1202" s="6">
        <v>0</v>
      </c>
      <c r="T1202" s="6">
        <f t="shared" si="37"/>
        <v>0</v>
      </c>
    </row>
    <row r="1203" spans="1:20" x14ac:dyDescent="0.2">
      <c r="A1203" s="5">
        <v>1706</v>
      </c>
      <c r="B1203" s="5">
        <v>1330</v>
      </c>
      <c r="C1203" s="6" t="s">
        <v>1620</v>
      </c>
      <c r="D1203" s="6" t="s">
        <v>1620</v>
      </c>
      <c r="E1203" s="6" t="s">
        <v>1621</v>
      </c>
      <c r="F1203" s="6" t="s">
        <v>1621</v>
      </c>
      <c r="G1203" s="6" t="s">
        <v>11835</v>
      </c>
      <c r="H1203" s="6" t="s">
        <v>1622</v>
      </c>
      <c r="I1203" s="6" t="s">
        <v>1622</v>
      </c>
      <c r="J1203" s="6" t="s">
        <v>1598</v>
      </c>
      <c r="K1203" s="6" t="s">
        <v>1598</v>
      </c>
      <c r="L1203" s="5">
        <v>6624891241</v>
      </c>
      <c r="M1203" s="5">
        <v>6624891241</v>
      </c>
      <c r="N1203" s="6" t="s">
        <v>8972</v>
      </c>
      <c r="O1203" s="6" t="s">
        <v>8972</v>
      </c>
      <c r="P1203" s="6" t="s">
        <v>8975</v>
      </c>
      <c r="Q1203" s="6" t="s">
        <v>8721</v>
      </c>
      <c r="R1203" s="6">
        <f t="shared" si="36"/>
        <v>0</v>
      </c>
      <c r="S1203" s="6">
        <v>0</v>
      </c>
      <c r="T1203" s="6">
        <f t="shared" si="37"/>
        <v>0</v>
      </c>
    </row>
    <row r="1204" spans="1:20" x14ac:dyDescent="0.2">
      <c r="A1204" s="5">
        <v>1707</v>
      </c>
      <c r="B1204" s="5">
        <v>1331</v>
      </c>
      <c r="C1204" s="6" t="s">
        <v>1623</v>
      </c>
      <c r="D1204" s="6" t="s">
        <v>1623</v>
      </c>
      <c r="E1204" s="6" t="s">
        <v>1624</v>
      </c>
      <c r="F1204" s="6" t="s">
        <v>1624</v>
      </c>
      <c r="G1204" s="6" t="s">
        <v>11836</v>
      </c>
      <c r="H1204" s="6" t="s">
        <v>1498</v>
      </c>
      <c r="I1204" s="6" t="s">
        <v>1498</v>
      </c>
      <c r="J1204" s="6" t="s">
        <v>1598</v>
      </c>
      <c r="K1204" s="6" t="s">
        <v>1598</v>
      </c>
      <c r="L1204" s="5">
        <v>6627283518</v>
      </c>
      <c r="M1204" s="5">
        <v>6627283518</v>
      </c>
      <c r="N1204" s="6" t="s">
        <v>8972</v>
      </c>
      <c r="O1204" s="6" t="s">
        <v>8972</v>
      </c>
      <c r="P1204" s="6" t="s">
        <v>8975</v>
      </c>
      <c r="Q1204" s="6" t="s">
        <v>8721</v>
      </c>
      <c r="R1204" s="6">
        <f t="shared" si="36"/>
        <v>0</v>
      </c>
      <c r="S1204" s="6">
        <v>0</v>
      </c>
      <c r="T1204" s="6">
        <f t="shared" si="37"/>
        <v>0</v>
      </c>
    </row>
    <row r="1205" spans="1:20" x14ac:dyDescent="0.2">
      <c r="A1205" s="5">
        <v>1777</v>
      </c>
      <c r="B1205" s="5">
        <v>1332</v>
      </c>
      <c r="C1205" s="6" t="s">
        <v>1802</v>
      </c>
      <c r="D1205" s="6" t="s">
        <v>1802</v>
      </c>
      <c r="E1205" s="6" t="s">
        <v>1803</v>
      </c>
      <c r="F1205" s="6" t="s">
        <v>1803</v>
      </c>
      <c r="G1205" s="6" t="s">
        <v>1803</v>
      </c>
      <c r="H1205" s="6" t="s">
        <v>1804</v>
      </c>
      <c r="I1205" s="6" t="s">
        <v>1804</v>
      </c>
      <c r="J1205" s="6" t="s">
        <v>1598</v>
      </c>
      <c r="K1205" s="6" t="s">
        <v>1598</v>
      </c>
      <c r="L1205" s="5">
        <v>6623262861</v>
      </c>
      <c r="M1205" s="5">
        <v>6623262861</v>
      </c>
      <c r="N1205" s="6" t="s">
        <v>8972</v>
      </c>
      <c r="O1205" s="6" t="s">
        <v>8972</v>
      </c>
      <c r="P1205" s="6" t="s">
        <v>8975</v>
      </c>
      <c r="Q1205" s="6" t="s">
        <v>8721</v>
      </c>
      <c r="R1205" s="6">
        <f t="shared" si="36"/>
        <v>0</v>
      </c>
      <c r="S1205" s="6">
        <v>0</v>
      </c>
      <c r="T1205" s="6">
        <f t="shared" si="37"/>
        <v>0</v>
      </c>
    </row>
    <row r="1206" spans="1:20" x14ac:dyDescent="0.2">
      <c r="A1206" s="5">
        <v>1737</v>
      </c>
      <c r="B1206" s="5">
        <v>1333</v>
      </c>
      <c r="C1206" s="6" t="s">
        <v>1697</v>
      </c>
      <c r="D1206" s="6" t="s">
        <v>1697</v>
      </c>
      <c r="E1206" s="6" t="s">
        <v>1698</v>
      </c>
      <c r="F1206" s="6" t="s">
        <v>1698</v>
      </c>
      <c r="G1206" s="6" t="s">
        <v>6655</v>
      </c>
      <c r="H1206" s="6" t="s">
        <v>1699</v>
      </c>
      <c r="I1206" s="6" t="s">
        <v>1699</v>
      </c>
      <c r="J1206" s="6" t="s">
        <v>1598</v>
      </c>
      <c r="K1206" s="6" t="s">
        <v>1598</v>
      </c>
      <c r="L1206" s="5">
        <v>6014204959</v>
      </c>
      <c r="M1206" s="5">
        <v>6014204959</v>
      </c>
      <c r="N1206" s="6" t="s">
        <v>8972</v>
      </c>
      <c r="O1206" s="6" t="s">
        <v>8972</v>
      </c>
      <c r="P1206" s="6" t="s">
        <v>8975</v>
      </c>
      <c r="Q1206" s="6" t="s">
        <v>8721</v>
      </c>
      <c r="R1206" s="6">
        <f t="shared" si="36"/>
        <v>0</v>
      </c>
      <c r="S1206" s="6">
        <v>0</v>
      </c>
      <c r="T1206" s="6">
        <f t="shared" si="37"/>
        <v>0</v>
      </c>
    </row>
    <row r="1207" spans="1:20" x14ac:dyDescent="0.2">
      <c r="A1207" s="5">
        <v>1748</v>
      </c>
      <c r="B1207" s="5">
        <v>1334</v>
      </c>
      <c r="C1207" s="6" t="s">
        <v>1728</v>
      </c>
      <c r="D1207" s="6" t="s">
        <v>1728</v>
      </c>
      <c r="E1207" s="6" t="s">
        <v>1729</v>
      </c>
      <c r="F1207" s="6" t="s">
        <v>1729</v>
      </c>
      <c r="G1207" s="6" t="s">
        <v>11851</v>
      </c>
      <c r="H1207" s="6" t="s">
        <v>1730</v>
      </c>
      <c r="I1207" s="6" t="s">
        <v>1730</v>
      </c>
      <c r="J1207" s="6" t="s">
        <v>1598</v>
      </c>
      <c r="K1207" s="6" t="s">
        <v>1598</v>
      </c>
      <c r="L1207" s="5">
        <v>6014694941</v>
      </c>
      <c r="M1207" s="5">
        <v>6014694941</v>
      </c>
      <c r="N1207" s="6" t="s">
        <v>8972</v>
      </c>
      <c r="O1207" s="6" t="s">
        <v>8972</v>
      </c>
      <c r="P1207" s="6" t="s">
        <v>8975</v>
      </c>
      <c r="Q1207" s="6" t="s">
        <v>8721</v>
      </c>
      <c r="R1207" s="6">
        <f t="shared" si="36"/>
        <v>0</v>
      </c>
      <c r="S1207" s="6">
        <v>0</v>
      </c>
      <c r="T1207" s="6">
        <f t="shared" si="37"/>
        <v>0</v>
      </c>
    </row>
    <row r="1208" spans="1:20" x14ac:dyDescent="0.2">
      <c r="A1208" s="5">
        <v>1735</v>
      </c>
      <c r="B1208" s="5">
        <v>1335</v>
      </c>
      <c r="C1208" s="6" t="s">
        <v>1692</v>
      </c>
      <c r="D1208" s="6" t="s">
        <v>1692</v>
      </c>
      <c r="E1208" s="6" t="s">
        <v>1693</v>
      </c>
      <c r="F1208" s="6" t="s">
        <v>1693</v>
      </c>
      <c r="G1208" s="6" t="s">
        <v>11844</v>
      </c>
      <c r="H1208" s="6" t="s">
        <v>1694</v>
      </c>
      <c r="I1208" s="6" t="s">
        <v>1694</v>
      </c>
      <c r="J1208" s="6" t="s">
        <v>1598</v>
      </c>
      <c r="K1208" s="6" t="s">
        <v>1598</v>
      </c>
      <c r="L1208" s="5">
        <v>6628736202</v>
      </c>
      <c r="M1208" s="5">
        <v>6628736202</v>
      </c>
      <c r="N1208" s="6" t="s">
        <v>8972</v>
      </c>
      <c r="O1208" s="6" t="s">
        <v>8972</v>
      </c>
      <c r="P1208" s="6" t="s">
        <v>8975</v>
      </c>
      <c r="Q1208" s="6" t="s">
        <v>8721</v>
      </c>
      <c r="R1208" s="6">
        <f t="shared" si="36"/>
        <v>0</v>
      </c>
      <c r="S1208" s="6">
        <v>0</v>
      </c>
      <c r="T1208" s="6">
        <f t="shared" si="37"/>
        <v>0</v>
      </c>
    </row>
    <row r="1209" spans="1:20" x14ac:dyDescent="0.2">
      <c r="A1209" s="5">
        <v>1738</v>
      </c>
      <c r="B1209" s="5">
        <v>1336</v>
      </c>
      <c r="C1209" s="6" t="s">
        <v>1700</v>
      </c>
      <c r="D1209" s="6" t="s">
        <v>1700</v>
      </c>
      <c r="E1209" s="6" t="s">
        <v>1701</v>
      </c>
      <c r="F1209" s="6" t="s">
        <v>1701</v>
      </c>
      <c r="G1209" s="6" t="s">
        <v>1701</v>
      </c>
      <c r="H1209" s="6" t="s">
        <v>1702</v>
      </c>
      <c r="I1209" s="6" t="s">
        <v>1702</v>
      </c>
      <c r="J1209" s="6" t="s">
        <v>1598</v>
      </c>
      <c r="K1209" s="6" t="s">
        <v>1598</v>
      </c>
      <c r="L1209" s="5">
        <v>6018472755</v>
      </c>
      <c r="M1209" s="5">
        <v>6018472755</v>
      </c>
      <c r="N1209" s="6" t="s">
        <v>8972</v>
      </c>
      <c r="O1209" s="6" t="s">
        <v>8972</v>
      </c>
      <c r="P1209" s="6" t="s">
        <v>8975</v>
      </c>
      <c r="Q1209" s="6" t="s">
        <v>8721</v>
      </c>
      <c r="R1209" s="6">
        <f t="shared" si="36"/>
        <v>0</v>
      </c>
      <c r="S1209" s="6">
        <v>0</v>
      </c>
      <c r="T1209" s="6">
        <f t="shared" si="37"/>
        <v>0</v>
      </c>
    </row>
    <row r="1210" spans="1:20" x14ac:dyDescent="0.2">
      <c r="A1210" s="5">
        <v>1749</v>
      </c>
      <c r="B1210" s="5">
        <v>1337</v>
      </c>
      <c r="C1210" s="6" t="s">
        <v>1731</v>
      </c>
      <c r="D1210" s="6" t="s">
        <v>1731</v>
      </c>
      <c r="E1210" s="6" t="s">
        <v>1732</v>
      </c>
      <c r="F1210" s="6" t="s">
        <v>1732</v>
      </c>
      <c r="G1210" s="6" t="s">
        <v>6662</v>
      </c>
      <c r="H1210" s="6" t="s">
        <v>1733</v>
      </c>
      <c r="I1210" s="6" t="s">
        <v>1733</v>
      </c>
      <c r="J1210" s="6" t="s">
        <v>1598</v>
      </c>
      <c r="K1210" s="6" t="s">
        <v>1598</v>
      </c>
      <c r="L1210" s="5">
        <v>6017824472</v>
      </c>
      <c r="M1210" s="5">
        <v>6017824472</v>
      </c>
      <c r="N1210" s="6" t="s">
        <v>8972</v>
      </c>
      <c r="O1210" s="6" t="s">
        <v>8972</v>
      </c>
      <c r="P1210" s="6" t="s">
        <v>8975</v>
      </c>
      <c r="Q1210" s="6" t="s">
        <v>8721</v>
      </c>
      <c r="R1210" s="6">
        <f t="shared" si="36"/>
        <v>0</v>
      </c>
      <c r="S1210" s="6">
        <v>0</v>
      </c>
      <c r="T1210" s="6">
        <f t="shared" si="37"/>
        <v>0</v>
      </c>
    </row>
    <row r="1211" spans="1:20" x14ac:dyDescent="0.2">
      <c r="A1211" s="5">
        <v>1698</v>
      </c>
      <c r="B1211" s="5">
        <v>1338</v>
      </c>
      <c r="C1211" s="6" t="s">
        <v>1599</v>
      </c>
      <c r="D1211" s="6" t="s">
        <v>1599</v>
      </c>
      <c r="E1211" s="6" t="s">
        <v>1600</v>
      </c>
      <c r="F1211" s="6" t="s">
        <v>1600</v>
      </c>
      <c r="G1211" s="6" t="s">
        <v>11834</v>
      </c>
      <c r="H1211" s="6" t="s">
        <v>1601</v>
      </c>
      <c r="I1211" s="6" t="s">
        <v>1601</v>
      </c>
      <c r="J1211" s="6" t="s">
        <v>1598</v>
      </c>
      <c r="K1211" s="6" t="s">
        <v>1598</v>
      </c>
      <c r="L1211" s="5">
        <v>6019285293</v>
      </c>
      <c r="M1211" s="5">
        <v>6019285293</v>
      </c>
      <c r="N1211" s="6" t="s">
        <v>8972</v>
      </c>
      <c r="O1211" s="6" t="s">
        <v>8972</v>
      </c>
      <c r="P1211" s="6" t="s">
        <v>8975</v>
      </c>
      <c r="Q1211" s="6" t="s">
        <v>8721</v>
      </c>
      <c r="R1211" s="6">
        <f t="shared" si="36"/>
        <v>0</v>
      </c>
      <c r="S1211" s="6">
        <v>0</v>
      </c>
      <c r="T1211" s="6">
        <f t="shared" si="37"/>
        <v>0</v>
      </c>
    </row>
    <row r="1212" spans="1:20" x14ac:dyDescent="0.2">
      <c r="A1212" s="5">
        <v>1718</v>
      </c>
      <c r="B1212" s="5">
        <v>1339</v>
      </c>
      <c r="C1212" s="6" t="s">
        <v>1651</v>
      </c>
      <c r="D1212" s="6" t="s">
        <v>1651</v>
      </c>
      <c r="E1212" s="6" t="s">
        <v>1652</v>
      </c>
      <c r="F1212" s="6" t="s">
        <v>1652</v>
      </c>
      <c r="G1212" s="6" t="s">
        <v>6643</v>
      </c>
      <c r="H1212" s="6" t="s">
        <v>1653</v>
      </c>
      <c r="I1212" s="6" t="s">
        <v>1653</v>
      </c>
      <c r="J1212" s="6" t="s">
        <v>1598</v>
      </c>
      <c r="K1212" s="6" t="s">
        <v>1598</v>
      </c>
      <c r="L1212" s="5">
        <v>6628874951</v>
      </c>
      <c r="M1212" s="5">
        <v>6628874951</v>
      </c>
      <c r="N1212" s="6" t="s">
        <v>8972</v>
      </c>
      <c r="O1212" s="6" t="s">
        <v>8972</v>
      </c>
      <c r="P1212" s="6" t="s">
        <v>8975</v>
      </c>
      <c r="Q1212" s="6" t="s">
        <v>8721</v>
      </c>
      <c r="R1212" s="6">
        <f t="shared" si="36"/>
        <v>0</v>
      </c>
      <c r="S1212" s="6">
        <v>0</v>
      </c>
      <c r="T1212" s="6">
        <f t="shared" si="37"/>
        <v>0</v>
      </c>
    </row>
    <row r="1213" spans="1:20" x14ac:dyDescent="0.2">
      <c r="A1213" s="5">
        <v>1719</v>
      </c>
      <c r="B1213" s="5">
        <v>1340</v>
      </c>
      <c r="C1213" s="6" t="s">
        <v>1654</v>
      </c>
      <c r="D1213" s="6" t="s">
        <v>1654</v>
      </c>
      <c r="E1213" s="6" t="s">
        <v>1655</v>
      </c>
      <c r="F1213" s="6" t="s">
        <v>1655</v>
      </c>
      <c r="G1213" s="6" t="s">
        <v>11841</v>
      </c>
      <c r="H1213" s="6" t="s">
        <v>1656</v>
      </c>
      <c r="I1213" s="6" t="s">
        <v>1656</v>
      </c>
      <c r="J1213" s="6" t="s">
        <v>1598</v>
      </c>
      <c r="K1213" s="6" t="s">
        <v>1598</v>
      </c>
      <c r="L1213" s="5">
        <v>6627564881</v>
      </c>
      <c r="M1213" s="5">
        <v>6627564881</v>
      </c>
      <c r="N1213" s="6" t="s">
        <v>8972</v>
      </c>
      <c r="O1213" s="6" t="s">
        <v>8972</v>
      </c>
      <c r="P1213" s="6" t="s">
        <v>8975</v>
      </c>
      <c r="Q1213" s="6" t="s">
        <v>8721</v>
      </c>
      <c r="R1213" s="6">
        <f t="shared" si="36"/>
        <v>0</v>
      </c>
      <c r="S1213" s="6">
        <v>0</v>
      </c>
      <c r="T1213" s="6">
        <f t="shared" si="37"/>
        <v>0</v>
      </c>
    </row>
    <row r="1214" spans="1:20" x14ac:dyDescent="0.2">
      <c r="A1214" s="5">
        <v>1779</v>
      </c>
      <c r="B1214" s="5">
        <v>1341</v>
      </c>
      <c r="C1214" s="6" t="s">
        <v>1806</v>
      </c>
      <c r="D1214" s="6" t="s">
        <v>1806</v>
      </c>
      <c r="E1214" s="6" t="s">
        <v>1807</v>
      </c>
      <c r="F1214" s="6" t="s">
        <v>1807</v>
      </c>
      <c r="G1214" s="6" t="s">
        <v>1807</v>
      </c>
      <c r="H1214" s="6" t="s">
        <v>1808</v>
      </c>
      <c r="I1214" s="6" t="s">
        <v>1808</v>
      </c>
      <c r="J1214" s="6" t="s">
        <v>1598</v>
      </c>
      <c r="K1214" s="6" t="s">
        <v>1598</v>
      </c>
      <c r="L1214" s="5">
        <v>6623758345</v>
      </c>
      <c r="M1214" s="5">
        <v>6623758345</v>
      </c>
      <c r="N1214" s="6" t="s">
        <v>8972</v>
      </c>
      <c r="O1214" s="6" t="s">
        <v>8972</v>
      </c>
      <c r="P1214" s="6" t="s">
        <v>8975</v>
      </c>
      <c r="Q1214" s="6" t="s">
        <v>8721</v>
      </c>
      <c r="R1214" s="6">
        <f t="shared" si="36"/>
        <v>0</v>
      </c>
      <c r="S1214" s="6">
        <v>0</v>
      </c>
      <c r="T1214" s="6">
        <f t="shared" si="37"/>
        <v>0</v>
      </c>
    </row>
    <row r="1215" spans="1:20" x14ac:dyDescent="0.2">
      <c r="A1215" s="5">
        <v>1778</v>
      </c>
      <c r="B1215" s="5">
        <v>1342</v>
      </c>
      <c r="C1215" s="6" t="s">
        <v>1805</v>
      </c>
      <c r="D1215" s="6" t="s">
        <v>1805</v>
      </c>
      <c r="E1215" s="6" t="s">
        <v>7637</v>
      </c>
      <c r="F1215" s="6" t="s">
        <v>7637</v>
      </c>
      <c r="G1215" s="6" t="s">
        <v>7638</v>
      </c>
      <c r="H1215" s="6" t="s">
        <v>951</v>
      </c>
      <c r="I1215" s="6" t="s">
        <v>951</v>
      </c>
      <c r="J1215" s="6" t="s">
        <v>1598</v>
      </c>
      <c r="K1215" s="6" t="s">
        <v>1598</v>
      </c>
      <c r="L1215" s="5">
        <v>6626473404</v>
      </c>
      <c r="M1215" s="5">
        <v>6626473404</v>
      </c>
      <c r="N1215" s="6" t="s">
        <v>8972</v>
      </c>
      <c r="O1215" s="6" t="s">
        <v>8972</v>
      </c>
      <c r="P1215" s="6" t="s">
        <v>8975</v>
      </c>
      <c r="Q1215" s="6" t="s">
        <v>8721</v>
      </c>
      <c r="R1215" s="6">
        <f t="shared" si="36"/>
        <v>0</v>
      </c>
      <c r="S1215" s="6">
        <v>0</v>
      </c>
      <c r="T1215" s="6">
        <f t="shared" si="37"/>
        <v>0</v>
      </c>
    </row>
    <row r="1216" spans="1:20" x14ac:dyDescent="0.2">
      <c r="A1216" s="5">
        <v>1780</v>
      </c>
      <c r="B1216" s="5">
        <v>1343</v>
      </c>
      <c r="C1216" s="6" t="s">
        <v>1809</v>
      </c>
      <c r="D1216" s="6" t="s">
        <v>1809</v>
      </c>
      <c r="E1216" s="6" t="s">
        <v>1810</v>
      </c>
      <c r="F1216" s="6" t="s">
        <v>1810</v>
      </c>
      <c r="G1216" s="6" t="s">
        <v>6672</v>
      </c>
      <c r="H1216" s="6" t="s">
        <v>1811</v>
      </c>
      <c r="I1216" s="6" t="s">
        <v>1811</v>
      </c>
      <c r="J1216" s="6" t="s">
        <v>1598</v>
      </c>
      <c r="K1216" s="6" t="s">
        <v>1598</v>
      </c>
      <c r="L1216" s="5">
        <v>6625624428</v>
      </c>
      <c r="M1216" s="5">
        <v>6625624428</v>
      </c>
      <c r="N1216" s="6" t="s">
        <v>8972</v>
      </c>
      <c r="O1216" s="6" t="s">
        <v>8972</v>
      </c>
      <c r="P1216" s="6" t="s">
        <v>8975</v>
      </c>
      <c r="Q1216" s="6" t="s">
        <v>8721</v>
      </c>
      <c r="R1216" s="6">
        <f t="shared" si="36"/>
        <v>0</v>
      </c>
      <c r="S1216" s="6">
        <v>0</v>
      </c>
      <c r="T1216" s="6">
        <f t="shared" si="37"/>
        <v>0</v>
      </c>
    </row>
    <row r="1217" spans="1:20" x14ac:dyDescent="0.2">
      <c r="A1217" s="5">
        <v>1708</v>
      </c>
      <c r="B1217" s="5">
        <v>1344</v>
      </c>
      <c r="C1217" s="6" t="s">
        <v>1625</v>
      </c>
      <c r="D1217" s="6" t="s">
        <v>1625</v>
      </c>
      <c r="E1217" s="6" t="s">
        <v>1626</v>
      </c>
      <c r="F1217" s="6" t="s">
        <v>1626</v>
      </c>
      <c r="G1217" s="6" t="s">
        <v>11837</v>
      </c>
      <c r="H1217" s="6" t="s">
        <v>1060</v>
      </c>
      <c r="I1217" s="6" t="s">
        <v>1060</v>
      </c>
      <c r="J1217" s="6" t="s">
        <v>1598</v>
      </c>
      <c r="K1217" s="6" t="s">
        <v>1598</v>
      </c>
      <c r="L1217" s="5">
        <v>6628373215</v>
      </c>
      <c r="M1217" s="5">
        <v>6628373215</v>
      </c>
      <c r="N1217" s="6" t="s">
        <v>8972</v>
      </c>
      <c r="O1217" s="6" t="s">
        <v>8972</v>
      </c>
      <c r="P1217" s="6" t="s">
        <v>8975</v>
      </c>
      <c r="Q1217" s="6" t="s">
        <v>8721</v>
      </c>
      <c r="R1217" s="6">
        <f t="shared" si="36"/>
        <v>0</v>
      </c>
      <c r="S1217" s="6">
        <v>0</v>
      </c>
      <c r="T1217" s="6">
        <f t="shared" si="37"/>
        <v>0</v>
      </c>
    </row>
    <row r="1218" spans="1:20" x14ac:dyDescent="0.2">
      <c r="A1218" s="5">
        <v>1709</v>
      </c>
      <c r="B1218" s="5">
        <v>1345</v>
      </c>
      <c r="C1218" s="6" t="s">
        <v>1627</v>
      </c>
      <c r="D1218" s="6" t="s">
        <v>1627</v>
      </c>
      <c r="E1218" s="6" t="s">
        <v>1628</v>
      </c>
      <c r="F1218" s="6" t="s">
        <v>1628</v>
      </c>
      <c r="G1218" s="6" t="s">
        <v>1628</v>
      </c>
      <c r="H1218" s="6" t="s">
        <v>1629</v>
      </c>
      <c r="I1218" s="6" t="s">
        <v>1629</v>
      </c>
      <c r="J1218" s="6" t="s">
        <v>1598</v>
      </c>
      <c r="K1218" s="6" t="s">
        <v>1598</v>
      </c>
      <c r="L1218" s="5">
        <v>6624236100</v>
      </c>
      <c r="M1218" s="5">
        <v>6624236100</v>
      </c>
      <c r="N1218" s="6" t="s">
        <v>8972</v>
      </c>
      <c r="O1218" s="6" t="s">
        <v>8972</v>
      </c>
      <c r="P1218" s="6" t="s">
        <v>8975</v>
      </c>
      <c r="Q1218" s="6" t="s">
        <v>8721</v>
      </c>
      <c r="R1218" s="6">
        <f t="shared" ref="R1218:R1281" si="38">IF(A1218=A1217,1,0)</f>
        <v>0</v>
      </c>
      <c r="S1218" s="6">
        <v>0</v>
      </c>
      <c r="T1218" s="6">
        <f t="shared" ref="T1218:T1281" si="39">IF(B1218=B1217, 1, 0)</f>
        <v>0</v>
      </c>
    </row>
    <row r="1219" spans="1:20" x14ac:dyDescent="0.2">
      <c r="A1219" s="5">
        <v>1699</v>
      </c>
      <c r="B1219" s="5">
        <v>1346</v>
      </c>
      <c r="C1219" s="6" t="s">
        <v>1602</v>
      </c>
      <c r="D1219" s="6" t="s">
        <v>1602</v>
      </c>
      <c r="E1219" s="6" t="s">
        <v>1603</v>
      </c>
      <c r="F1219" s="6" t="s">
        <v>5568</v>
      </c>
      <c r="G1219" s="6" t="s">
        <v>1603</v>
      </c>
      <c r="H1219" s="6" t="s">
        <v>1604</v>
      </c>
      <c r="I1219" s="6" t="s">
        <v>1604</v>
      </c>
      <c r="J1219" s="6" t="s">
        <v>1598</v>
      </c>
      <c r="K1219" s="6" t="s">
        <v>1598</v>
      </c>
      <c r="L1219" s="5">
        <v>6623632166</v>
      </c>
      <c r="M1219" s="5">
        <v>6623632166</v>
      </c>
      <c r="N1219" s="6" t="s">
        <v>8972</v>
      </c>
      <c r="O1219" s="6" t="s">
        <v>8972</v>
      </c>
      <c r="P1219" s="6" t="s">
        <v>8975</v>
      </c>
      <c r="Q1219" s="6" t="s">
        <v>8721</v>
      </c>
      <c r="R1219" s="6">
        <f t="shared" si="38"/>
        <v>0</v>
      </c>
      <c r="S1219" s="6">
        <v>0</v>
      </c>
      <c r="T1219" s="6">
        <f t="shared" si="39"/>
        <v>0</v>
      </c>
    </row>
    <row r="1220" spans="1:20" x14ac:dyDescent="0.2">
      <c r="A1220" s="5">
        <v>1710</v>
      </c>
      <c r="B1220" s="5">
        <v>1348</v>
      </c>
      <c r="C1220" s="6" t="s">
        <v>1630</v>
      </c>
      <c r="D1220" s="6" t="s">
        <v>1630</v>
      </c>
      <c r="E1220" s="6" t="s">
        <v>1631</v>
      </c>
      <c r="F1220" s="6" t="s">
        <v>1631</v>
      </c>
      <c r="G1220" s="6" t="s">
        <v>11838</v>
      </c>
      <c r="H1220" s="6" t="s">
        <v>1632</v>
      </c>
      <c r="I1220" s="6" t="s">
        <v>1632</v>
      </c>
      <c r="J1220" s="6" t="s">
        <v>1598</v>
      </c>
      <c r="K1220" s="6" t="s">
        <v>1598</v>
      </c>
      <c r="L1220" s="5">
        <v>6625341926</v>
      </c>
      <c r="M1220" s="5">
        <v>6625341926</v>
      </c>
      <c r="N1220" s="6" t="s">
        <v>8972</v>
      </c>
      <c r="O1220" s="6" t="s">
        <v>8972</v>
      </c>
      <c r="P1220" s="6" t="s">
        <v>8975</v>
      </c>
      <c r="Q1220" s="6" t="s">
        <v>8721</v>
      </c>
      <c r="R1220" s="6">
        <f t="shared" si="38"/>
        <v>0</v>
      </c>
      <c r="S1220" s="6">
        <v>0</v>
      </c>
      <c r="T1220" s="6">
        <f t="shared" si="39"/>
        <v>0</v>
      </c>
    </row>
    <row r="1221" spans="1:20" x14ac:dyDescent="0.2">
      <c r="A1221" s="5">
        <v>1757</v>
      </c>
      <c r="B1221" s="5">
        <v>1349</v>
      </c>
      <c r="C1221" s="6" t="s">
        <v>1752</v>
      </c>
      <c r="D1221" s="6" t="s">
        <v>1752</v>
      </c>
      <c r="E1221" s="6" t="s">
        <v>1753</v>
      </c>
      <c r="F1221" s="6" t="s">
        <v>1753</v>
      </c>
      <c r="G1221" s="6" t="s">
        <v>1753</v>
      </c>
      <c r="H1221" s="6" t="s">
        <v>1754</v>
      </c>
      <c r="I1221" s="6" t="s">
        <v>1754</v>
      </c>
      <c r="J1221" s="6" t="s">
        <v>1598</v>
      </c>
      <c r="K1221" s="6" t="s">
        <v>1598</v>
      </c>
      <c r="L1221" s="5">
        <v>6018764924</v>
      </c>
      <c r="M1221" s="5">
        <v>6018764924</v>
      </c>
      <c r="N1221" s="6" t="s">
        <v>8972</v>
      </c>
      <c r="O1221" s="6" t="s">
        <v>8972</v>
      </c>
      <c r="P1221" s="6" t="s">
        <v>8975</v>
      </c>
      <c r="Q1221" s="6" t="s">
        <v>8721</v>
      </c>
      <c r="R1221" s="6">
        <f t="shared" si="38"/>
        <v>0</v>
      </c>
      <c r="S1221" s="6">
        <v>0</v>
      </c>
      <c r="T1221" s="6">
        <f t="shared" si="39"/>
        <v>0</v>
      </c>
    </row>
    <row r="1222" spans="1:20" x14ac:dyDescent="0.2">
      <c r="A1222" s="5">
        <v>1739</v>
      </c>
      <c r="B1222" s="5">
        <v>1350</v>
      </c>
      <c r="C1222" s="6" t="s">
        <v>1703</v>
      </c>
      <c r="D1222" s="6" t="s">
        <v>1703</v>
      </c>
      <c r="E1222" s="6" t="s">
        <v>1704</v>
      </c>
      <c r="F1222" s="6" t="s">
        <v>1704</v>
      </c>
      <c r="G1222" s="6" t="s">
        <v>1704</v>
      </c>
      <c r="H1222" s="6" t="s">
        <v>1705</v>
      </c>
      <c r="I1222" s="6" t="s">
        <v>1705</v>
      </c>
      <c r="J1222" s="6" t="s">
        <v>1598</v>
      </c>
      <c r="K1222" s="6" t="s">
        <v>1598</v>
      </c>
      <c r="L1222" s="5">
        <v>6016364356</v>
      </c>
      <c r="M1222" s="5">
        <v>6016364356</v>
      </c>
      <c r="N1222" s="6" t="s">
        <v>8972</v>
      </c>
      <c r="O1222" s="6" t="s">
        <v>8972</v>
      </c>
      <c r="P1222" s="6" t="s">
        <v>8975</v>
      </c>
      <c r="Q1222" s="6" t="s">
        <v>8721</v>
      </c>
      <c r="R1222" s="6">
        <f t="shared" si="38"/>
        <v>0</v>
      </c>
      <c r="S1222" s="6">
        <v>0</v>
      </c>
      <c r="T1222" s="6">
        <f t="shared" si="39"/>
        <v>0</v>
      </c>
    </row>
    <row r="1223" spans="1:20" x14ac:dyDescent="0.2">
      <c r="A1223" s="5">
        <v>1720</v>
      </c>
      <c r="B1223" s="5">
        <v>1351</v>
      </c>
      <c r="C1223" s="6" t="s">
        <v>1657</v>
      </c>
      <c r="D1223" s="6" t="s">
        <v>1657</v>
      </c>
      <c r="E1223" s="6" t="s">
        <v>1658</v>
      </c>
      <c r="F1223" s="6" t="s">
        <v>1658</v>
      </c>
      <c r="G1223" s="6" t="s">
        <v>13153</v>
      </c>
      <c r="H1223" s="6" t="s">
        <v>1659</v>
      </c>
      <c r="I1223" s="6" t="s">
        <v>1659</v>
      </c>
      <c r="J1223" s="6" t="s">
        <v>1598</v>
      </c>
      <c r="K1223" s="6" t="s">
        <v>1598</v>
      </c>
      <c r="L1223" s="5">
        <v>6623328177</v>
      </c>
      <c r="M1223" s="5">
        <v>6623328177</v>
      </c>
      <c r="N1223" s="6" t="s">
        <v>8972</v>
      </c>
      <c r="O1223" s="6" t="s">
        <v>8972</v>
      </c>
      <c r="P1223" s="6" t="s">
        <v>8975</v>
      </c>
      <c r="Q1223" s="6" t="s">
        <v>8721</v>
      </c>
      <c r="R1223" s="6">
        <f t="shared" si="38"/>
        <v>0</v>
      </c>
      <c r="S1223" s="6">
        <v>0</v>
      </c>
      <c r="T1223" s="6">
        <f t="shared" si="39"/>
        <v>0</v>
      </c>
    </row>
    <row r="1224" spans="1:20" x14ac:dyDescent="0.2">
      <c r="A1224" s="5">
        <v>1767</v>
      </c>
      <c r="B1224" s="5">
        <v>1352</v>
      </c>
      <c r="C1224" s="6" t="s">
        <v>1778</v>
      </c>
      <c r="D1224" s="6" t="s">
        <v>1778</v>
      </c>
      <c r="E1224" s="6" t="s">
        <v>1779</v>
      </c>
      <c r="F1224" s="6" t="s">
        <v>1779</v>
      </c>
      <c r="G1224" s="6" t="s">
        <v>1779</v>
      </c>
      <c r="H1224" s="6" t="s">
        <v>704</v>
      </c>
      <c r="I1224" s="6" t="s">
        <v>704</v>
      </c>
      <c r="J1224" s="6" t="s">
        <v>1598</v>
      </c>
      <c r="K1224" s="6" t="s">
        <v>1598</v>
      </c>
      <c r="L1224" s="5">
        <v>6017352351</v>
      </c>
      <c r="M1224" s="5">
        <v>6017352351</v>
      </c>
      <c r="N1224" s="6" t="s">
        <v>8972</v>
      </c>
      <c r="O1224" s="6" t="s">
        <v>8972</v>
      </c>
      <c r="P1224" s="6" t="s">
        <v>8975</v>
      </c>
      <c r="Q1224" s="6" t="s">
        <v>8721</v>
      </c>
      <c r="R1224" s="6">
        <f t="shared" si="38"/>
        <v>0</v>
      </c>
      <c r="S1224" s="6">
        <v>0</v>
      </c>
      <c r="T1224" s="6">
        <f t="shared" si="39"/>
        <v>0</v>
      </c>
    </row>
    <row r="1225" spans="1:20" x14ac:dyDescent="0.2">
      <c r="A1225" s="5">
        <v>1730</v>
      </c>
      <c r="B1225" s="5">
        <v>1353</v>
      </c>
      <c r="C1225" s="6" t="s">
        <v>1680</v>
      </c>
      <c r="D1225" s="6" t="s">
        <v>1680</v>
      </c>
      <c r="E1225" s="6" t="s">
        <v>1681</v>
      </c>
      <c r="F1225" s="6" t="s">
        <v>1681</v>
      </c>
      <c r="G1225" s="6" t="s">
        <v>6649</v>
      </c>
      <c r="H1225" s="6" t="s">
        <v>1682</v>
      </c>
      <c r="I1225" s="6" t="s">
        <v>1682</v>
      </c>
      <c r="J1225" s="6" t="s">
        <v>1598</v>
      </c>
      <c r="K1225" s="6" t="s">
        <v>1598</v>
      </c>
      <c r="L1225" s="5">
        <v>6622583761</v>
      </c>
      <c r="M1225" s="5">
        <v>6622583761</v>
      </c>
      <c r="N1225" s="6" t="s">
        <v>8972</v>
      </c>
      <c r="O1225" s="6" t="s">
        <v>8972</v>
      </c>
      <c r="P1225" s="6" t="s">
        <v>8975</v>
      </c>
      <c r="Q1225" s="6" t="s">
        <v>8721</v>
      </c>
      <c r="R1225" s="6">
        <f t="shared" si="38"/>
        <v>0</v>
      </c>
      <c r="S1225" s="6">
        <v>0</v>
      </c>
      <c r="T1225" s="6">
        <f t="shared" si="39"/>
        <v>0</v>
      </c>
    </row>
    <row r="1226" spans="1:20" x14ac:dyDescent="0.2">
      <c r="A1226" s="5">
        <v>1758</v>
      </c>
      <c r="B1226" s="5">
        <v>1354</v>
      </c>
      <c r="C1226" s="6" t="s">
        <v>1755</v>
      </c>
      <c r="D1226" s="6" t="s">
        <v>1755</v>
      </c>
      <c r="E1226" s="6" t="s">
        <v>1756</v>
      </c>
      <c r="F1226" s="6" t="s">
        <v>7639</v>
      </c>
      <c r="G1226" s="6" t="s">
        <v>11853</v>
      </c>
      <c r="H1226" s="6" t="s">
        <v>1757</v>
      </c>
      <c r="I1226" s="6" t="s">
        <v>1757</v>
      </c>
      <c r="J1226" s="6" t="s">
        <v>1598</v>
      </c>
      <c r="K1226" s="6" t="s">
        <v>1598</v>
      </c>
      <c r="L1226" s="5">
        <v>6018884202</v>
      </c>
      <c r="M1226" s="5">
        <v>6018884202</v>
      </c>
      <c r="N1226" s="6" t="s">
        <v>8972</v>
      </c>
      <c r="O1226" s="6" t="s">
        <v>8972</v>
      </c>
      <c r="P1226" s="6" t="s">
        <v>8975</v>
      </c>
      <c r="Q1226" s="6" t="s">
        <v>8721</v>
      </c>
      <c r="R1226" s="6">
        <f t="shared" si="38"/>
        <v>0</v>
      </c>
      <c r="S1226" s="6">
        <v>0</v>
      </c>
      <c r="T1226" s="6">
        <f t="shared" si="39"/>
        <v>0</v>
      </c>
    </row>
    <row r="1227" spans="1:20" x14ac:dyDescent="0.2">
      <c r="A1227" s="5">
        <v>1731</v>
      </c>
      <c r="B1227" s="5">
        <v>1355</v>
      </c>
      <c r="C1227" s="6" t="s">
        <v>1683</v>
      </c>
      <c r="D1227" s="6" t="s">
        <v>1683</v>
      </c>
      <c r="E1227" s="6" t="s">
        <v>1684</v>
      </c>
      <c r="F1227" s="6" t="s">
        <v>1684</v>
      </c>
      <c r="G1227" s="6" t="s">
        <v>1684</v>
      </c>
      <c r="H1227" s="6" t="s">
        <v>1409</v>
      </c>
      <c r="I1227" s="6" t="s">
        <v>1409</v>
      </c>
      <c r="J1227" s="6" t="s">
        <v>1598</v>
      </c>
      <c r="K1227" s="6" t="s">
        <v>1598</v>
      </c>
      <c r="L1227" s="5">
        <v>6627738087</v>
      </c>
      <c r="M1227" s="5">
        <v>6627738087</v>
      </c>
      <c r="N1227" s="6" t="s">
        <v>8972</v>
      </c>
      <c r="O1227" s="6" t="s">
        <v>8972</v>
      </c>
      <c r="P1227" s="6" t="s">
        <v>8975</v>
      </c>
      <c r="Q1227" s="6" t="s">
        <v>8721</v>
      </c>
      <c r="R1227" s="6">
        <f t="shared" si="38"/>
        <v>0</v>
      </c>
      <c r="S1227" s="6">
        <v>0</v>
      </c>
      <c r="T1227" s="6">
        <f t="shared" si="39"/>
        <v>0</v>
      </c>
    </row>
    <row r="1228" spans="1:20" x14ac:dyDescent="0.2">
      <c r="A1228" s="5">
        <v>1700</v>
      </c>
      <c r="B1228" s="5">
        <v>1356</v>
      </c>
      <c r="C1228" s="6" t="s">
        <v>1605</v>
      </c>
      <c r="D1228" s="6" t="s">
        <v>1605</v>
      </c>
      <c r="E1228" s="6" t="s">
        <v>1606</v>
      </c>
      <c r="F1228" s="6" t="s">
        <v>1606</v>
      </c>
      <c r="G1228" s="6" t="s">
        <v>1606</v>
      </c>
      <c r="H1228" s="6" t="s">
        <v>1607</v>
      </c>
      <c r="I1228" s="6" t="s">
        <v>1607</v>
      </c>
      <c r="J1228" s="6" t="s">
        <v>1598</v>
      </c>
      <c r="K1228" s="6" t="s">
        <v>1598</v>
      </c>
      <c r="L1228" s="5">
        <v>6624731424</v>
      </c>
      <c r="M1228" s="5">
        <v>6624731424</v>
      </c>
      <c r="N1228" s="6" t="s">
        <v>8972</v>
      </c>
      <c r="O1228" s="6" t="s">
        <v>8972</v>
      </c>
      <c r="P1228" s="6" t="s">
        <v>8975</v>
      </c>
      <c r="Q1228" s="6" t="s">
        <v>8721</v>
      </c>
      <c r="R1228" s="6">
        <f t="shared" si="38"/>
        <v>0</v>
      </c>
      <c r="S1228" s="6">
        <v>0</v>
      </c>
      <c r="T1228" s="6">
        <f t="shared" si="39"/>
        <v>0</v>
      </c>
    </row>
    <row r="1229" spans="1:20" x14ac:dyDescent="0.2">
      <c r="A1229" s="5">
        <v>1740</v>
      </c>
      <c r="B1229" s="5">
        <v>1357</v>
      </c>
      <c r="C1229" s="6" t="s">
        <v>1706</v>
      </c>
      <c r="D1229" s="6" t="s">
        <v>1706</v>
      </c>
      <c r="E1229" s="6" t="s">
        <v>1707</v>
      </c>
      <c r="F1229" s="6" t="s">
        <v>1707</v>
      </c>
      <c r="G1229" s="6" t="s">
        <v>11845</v>
      </c>
      <c r="H1229" s="6" t="s">
        <v>1708</v>
      </c>
      <c r="I1229" s="6" t="s">
        <v>1708</v>
      </c>
      <c r="J1229" s="6" t="s">
        <v>1598</v>
      </c>
      <c r="K1229" s="6" t="s">
        <v>1598</v>
      </c>
      <c r="L1229" s="5">
        <v>6627463713</v>
      </c>
      <c r="M1229" s="5">
        <v>6627463713</v>
      </c>
      <c r="N1229" s="6" t="s">
        <v>8972</v>
      </c>
      <c r="O1229" s="6" t="s">
        <v>8972</v>
      </c>
      <c r="P1229" s="6" t="s">
        <v>8975</v>
      </c>
      <c r="Q1229" s="6" t="s">
        <v>8721</v>
      </c>
      <c r="R1229" s="6">
        <f t="shared" si="38"/>
        <v>0</v>
      </c>
      <c r="S1229" s="6">
        <v>0</v>
      </c>
      <c r="T1229" s="6">
        <f t="shared" si="39"/>
        <v>0</v>
      </c>
    </row>
    <row r="1230" spans="1:20" x14ac:dyDescent="0.2">
      <c r="A1230" s="5">
        <v>1787</v>
      </c>
      <c r="B1230" s="5">
        <v>1359</v>
      </c>
      <c r="C1230" s="6" t="s">
        <v>11862</v>
      </c>
      <c r="D1230" s="6" t="s">
        <v>11862</v>
      </c>
      <c r="E1230" s="6" t="s">
        <v>11863</v>
      </c>
      <c r="F1230" s="6" t="s">
        <v>11863</v>
      </c>
      <c r="G1230" s="6" t="s">
        <v>11864</v>
      </c>
      <c r="H1230" s="6" t="s">
        <v>1317</v>
      </c>
      <c r="I1230" s="6" t="s">
        <v>1317</v>
      </c>
      <c r="J1230" s="6" t="s">
        <v>1598</v>
      </c>
      <c r="K1230" s="6" t="s">
        <v>1598</v>
      </c>
      <c r="L1230" s="5">
        <v>6628342566</v>
      </c>
      <c r="M1230" s="5">
        <v>6628342566</v>
      </c>
      <c r="N1230" s="6" t="s">
        <v>11017</v>
      </c>
      <c r="O1230" s="6" t="s">
        <v>11017</v>
      </c>
      <c r="P1230" s="6" t="s">
        <v>8973</v>
      </c>
      <c r="Q1230" s="6" t="s">
        <v>8722</v>
      </c>
      <c r="R1230" s="6">
        <f t="shared" si="38"/>
        <v>0</v>
      </c>
      <c r="S1230" s="6">
        <v>0</v>
      </c>
      <c r="T1230" s="6">
        <f t="shared" si="39"/>
        <v>0</v>
      </c>
    </row>
    <row r="1231" spans="1:20" x14ac:dyDescent="0.2">
      <c r="A1231" s="5">
        <v>1785</v>
      </c>
      <c r="B1231" s="5">
        <v>1365</v>
      </c>
      <c r="C1231" s="6" t="s">
        <v>5561</v>
      </c>
      <c r="D1231" s="6" t="s">
        <v>5561</v>
      </c>
      <c r="E1231" s="6" t="s">
        <v>11857</v>
      </c>
      <c r="F1231" s="6" t="s">
        <v>11857</v>
      </c>
      <c r="G1231" s="6" t="s">
        <v>11857</v>
      </c>
      <c r="H1231" s="6" t="s">
        <v>213</v>
      </c>
      <c r="I1231" s="6" t="s">
        <v>213</v>
      </c>
      <c r="J1231" s="6" t="s">
        <v>1598</v>
      </c>
      <c r="K1231" s="6" t="s">
        <v>1598</v>
      </c>
      <c r="L1231" s="5">
        <v>6018595213</v>
      </c>
      <c r="M1231" s="5">
        <v>6018595213</v>
      </c>
      <c r="N1231" s="6" t="s">
        <v>11017</v>
      </c>
      <c r="O1231" s="6" t="s">
        <v>11017</v>
      </c>
      <c r="P1231" s="6" t="s">
        <v>8973</v>
      </c>
      <c r="Q1231" s="6" t="s">
        <v>11858</v>
      </c>
      <c r="R1231" s="6">
        <f t="shared" si="38"/>
        <v>0</v>
      </c>
      <c r="S1231" s="6">
        <v>0</v>
      </c>
      <c r="T1231" s="6">
        <f t="shared" si="39"/>
        <v>0</v>
      </c>
    </row>
    <row r="1232" spans="1:20" x14ac:dyDescent="0.2">
      <c r="A1232" s="5">
        <v>1786</v>
      </c>
      <c r="B1232" s="5">
        <v>1367</v>
      </c>
      <c r="C1232" s="6" t="s">
        <v>11859</v>
      </c>
      <c r="D1232" s="6" t="s">
        <v>11859</v>
      </c>
      <c r="E1232" s="6" t="s">
        <v>11860</v>
      </c>
      <c r="F1232" s="6" t="s">
        <v>11860</v>
      </c>
      <c r="G1232" s="6" t="s">
        <v>11860</v>
      </c>
      <c r="H1232" s="6" t="s">
        <v>1305</v>
      </c>
      <c r="I1232" s="6" t="s">
        <v>1305</v>
      </c>
      <c r="J1232" s="6" t="s">
        <v>1598</v>
      </c>
      <c r="K1232" s="6" t="s">
        <v>1598</v>
      </c>
      <c r="L1232" s="5">
        <v>6019792260</v>
      </c>
      <c r="M1232" s="5">
        <v>6019792260</v>
      </c>
      <c r="N1232" s="6" t="s">
        <v>11017</v>
      </c>
      <c r="O1232" s="6" t="s">
        <v>11017</v>
      </c>
      <c r="P1232" s="6" t="s">
        <v>8979</v>
      </c>
      <c r="Q1232" s="6" t="s">
        <v>11861</v>
      </c>
      <c r="R1232" s="6">
        <f t="shared" si="38"/>
        <v>0</v>
      </c>
      <c r="S1232" s="6">
        <v>0</v>
      </c>
      <c r="T1232" s="6">
        <f t="shared" si="39"/>
        <v>0</v>
      </c>
    </row>
    <row r="1233" spans="1:21" x14ac:dyDescent="0.2">
      <c r="A1233" s="5">
        <v>1788</v>
      </c>
      <c r="B1233" s="5">
        <v>1368</v>
      </c>
      <c r="C1233" s="6" t="s">
        <v>11865</v>
      </c>
      <c r="D1233" s="6" t="s">
        <v>11865</v>
      </c>
      <c r="E1233" s="6" t="s">
        <v>11866</v>
      </c>
      <c r="F1233" s="6" t="s">
        <v>11866</v>
      </c>
      <c r="G1233" s="6" t="s">
        <v>11866</v>
      </c>
      <c r="H1233" s="6" t="s">
        <v>11867</v>
      </c>
      <c r="I1233" s="6" t="s">
        <v>11867</v>
      </c>
      <c r="J1233" s="6" t="s">
        <v>1598</v>
      </c>
      <c r="K1233" s="6" t="s">
        <v>1598</v>
      </c>
      <c r="L1233" s="5">
        <v>6628382163</v>
      </c>
      <c r="M1233" s="5">
        <v>6628382163</v>
      </c>
      <c r="N1233" s="6" t="s">
        <v>11017</v>
      </c>
      <c r="O1233" s="6" t="s">
        <v>11017</v>
      </c>
      <c r="P1233" s="6" t="s">
        <v>8973</v>
      </c>
      <c r="Q1233" s="6" t="s">
        <v>8723</v>
      </c>
      <c r="R1233" s="6">
        <f t="shared" si="38"/>
        <v>0</v>
      </c>
      <c r="S1233" s="6">
        <v>0</v>
      </c>
      <c r="T1233" s="6">
        <f t="shared" si="39"/>
        <v>0</v>
      </c>
    </row>
    <row r="1234" spans="1:21" s="4" customFormat="1" x14ac:dyDescent="0.2">
      <c r="A1234" s="19">
        <v>1803</v>
      </c>
      <c r="B1234" s="19">
        <v>1370</v>
      </c>
      <c r="C1234" s="4" t="s">
        <v>5566</v>
      </c>
      <c r="D1234" s="4" t="s">
        <v>5578</v>
      </c>
      <c r="E1234" s="4" t="s">
        <v>5567</v>
      </c>
      <c r="F1234" s="4" t="s">
        <v>5567</v>
      </c>
      <c r="G1234" s="4" t="s">
        <v>7241</v>
      </c>
      <c r="H1234" s="4" t="s">
        <v>2953</v>
      </c>
      <c r="I1234" s="4" t="s">
        <v>2953</v>
      </c>
      <c r="J1234" s="4" t="s">
        <v>1598</v>
      </c>
      <c r="K1234" s="4" t="s">
        <v>1598</v>
      </c>
      <c r="L1234" s="19">
        <v>6628517939</v>
      </c>
      <c r="M1234" s="19">
        <v>6628517939</v>
      </c>
      <c r="N1234" s="4" t="s">
        <v>11017</v>
      </c>
      <c r="O1234" s="4" t="s">
        <v>8972</v>
      </c>
      <c r="P1234" s="4" t="s">
        <v>8973</v>
      </c>
      <c r="Q1234" s="4" t="s">
        <v>13151</v>
      </c>
      <c r="R1234" s="4">
        <f t="shared" si="38"/>
        <v>0</v>
      </c>
      <c r="S1234" s="4">
        <v>1</v>
      </c>
      <c r="T1234" s="4">
        <f t="shared" si="39"/>
        <v>0</v>
      </c>
      <c r="U1234" s="4" t="s">
        <v>8518</v>
      </c>
    </row>
    <row r="1235" spans="1:21" x14ac:dyDescent="0.2">
      <c r="A1235" s="5">
        <v>1802</v>
      </c>
      <c r="B1235" s="5">
        <v>1371</v>
      </c>
      <c r="C1235" s="6" t="s">
        <v>11873</v>
      </c>
      <c r="D1235" s="6" t="s">
        <v>11873</v>
      </c>
      <c r="E1235" s="6" t="s">
        <v>11874</v>
      </c>
      <c r="F1235" s="6" t="s">
        <v>11874</v>
      </c>
      <c r="G1235" s="6" t="s">
        <v>11875</v>
      </c>
      <c r="H1235" s="6" t="s">
        <v>1305</v>
      </c>
      <c r="I1235" s="6" t="s">
        <v>1305</v>
      </c>
      <c r="J1235" s="6" t="s">
        <v>1598</v>
      </c>
      <c r="K1235" s="6" t="s">
        <v>1598</v>
      </c>
      <c r="L1235" s="5">
        <v>6015007660</v>
      </c>
      <c r="M1235" s="5">
        <v>6015007660</v>
      </c>
      <c r="N1235" s="6" t="s">
        <v>11017</v>
      </c>
      <c r="O1235" s="6" t="s">
        <v>11017</v>
      </c>
      <c r="P1235" s="6" t="s">
        <v>8977</v>
      </c>
      <c r="Q1235" s="6" t="s">
        <v>11876</v>
      </c>
      <c r="R1235" s="6">
        <f t="shared" si="38"/>
        <v>0</v>
      </c>
      <c r="S1235" s="6">
        <v>0</v>
      </c>
      <c r="T1235" s="6">
        <f t="shared" si="39"/>
        <v>0</v>
      </c>
    </row>
    <row r="1236" spans="1:21" x14ac:dyDescent="0.2">
      <c r="A1236" s="5">
        <v>1801</v>
      </c>
      <c r="B1236" s="5">
        <v>1372</v>
      </c>
      <c r="C1236" s="6" t="s">
        <v>11868</v>
      </c>
      <c r="D1236" s="6" t="s">
        <v>11869</v>
      </c>
      <c r="E1236" s="6" t="s">
        <v>11870</v>
      </c>
      <c r="F1236" s="6" t="s">
        <v>11870</v>
      </c>
      <c r="G1236" s="6" t="s">
        <v>11871</v>
      </c>
      <c r="H1236" s="6" t="s">
        <v>1305</v>
      </c>
      <c r="I1236" s="6" t="s">
        <v>1305</v>
      </c>
      <c r="J1236" s="6" t="s">
        <v>1598</v>
      </c>
      <c r="K1236" s="6" t="s">
        <v>1598</v>
      </c>
      <c r="L1236" s="5">
        <v>6018155018</v>
      </c>
      <c r="M1236" s="5">
        <v>6018155018</v>
      </c>
      <c r="N1236" s="6" t="s">
        <v>11017</v>
      </c>
      <c r="O1236" s="6" t="s">
        <v>11017</v>
      </c>
      <c r="P1236" s="6" t="s">
        <v>8974</v>
      </c>
      <c r="Q1236" s="6" t="s">
        <v>11872</v>
      </c>
      <c r="R1236" s="6">
        <f t="shared" si="38"/>
        <v>0</v>
      </c>
      <c r="S1236" s="6">
        <v>0</v>
      </c>
      <c r="T1236" s="6">
        <f t="shared" si="39"/>
        <v>0</v>
      </c>
    </row>
    <row r="1237" spans="1:21" x14ac:dyDescent="0.2">
      <c r="A1237" s="5">
        <v>1805</v>
      </c>
      <c r="B1237" s="5">
        <v>1374</v>
      </c>
      <c r="C1237" s="6" t="s">
        <v>1818</v>
      </c>
      <c r="D1237" s="6" t="s">
        <v>5579</v>
      </c>
      <c r="E1237" s="6" t="s">
        <v>1819</v>
      </c>
      <c r="F1237" s="6" t="s">
        <v>1819</v>
      </c>
      <c r="G1237" s="6" t="s">
        <v>1819</v>
      </c>
      <c r="H1237" s="6" t="s">
        <v>1820</v>
      </c>
      <c r="I1237" s="6" t="s">
        <v>1820</v>
      </c>
      <c r="J1237" s="6" t="s">
        <v>1821</v>
      </c>
      <c r="K1237" s="6" t="s">
        <v>1821</v>
      </c>
      <c r="L1237" s="5">
        <v>7043366500</v>
      </c>
      <c r="M1237" s="5">
        <v>7043366500</v>
      </c>
      <c r="N1237" s="6" t="s">
        <v>8972</v>
      </c>
      <c r="O1237" s="6" t="s">
        <v>8972</v>
      </c>
      <c r="P1237" s="6" t="s">
        <v>8975</v>
      </c>
      <c r="Q1237" s="6" t="s">
        <v>11877</v>
      </c>
      <c r="R1237" s="6">
        <f t="shared" si="38"/>
        <v>0</v>
      </c>
      <c r="S1237" s="6">
        <v>0</v>
      </c>
      <c r="T1237" s="6">
        <f t="shared" si="39"/>
        <v>0</v>
      </c>
    </row>
    <row r="1238" spans="1:21" x14ac:dyDescent="0.2">
      <c r="A1238" s="5">
        <v>1807</v>
      </c>
      <c r="B1238" s="5">
        <v>1375</v>
      </c>
      <c r="C1238" s="6" t="s">
        <v>1657</v>
      </c>
      <c r="D1238" s="6" t="s">
        <v>1657</v>
      </c>
      <c r="E1238" s="6" t="s">
        <v>1825</v>
      </c>
      <c r="F1238" s="6" t="s">
        <v>1825</v>
      </c>
      <c r="G1238" s="6" t="s">
        <v>13154</v>
      </c>
      <c r="H1238" s="6" t="s">
        <v>59</v>
      </c>
      <c r="I1238" s="6" t="s">
        <v>59</v>
      </c>
      <c r="J1238" s="6" t="s">
        <v>1821</v>
      </c>
      <c r="K1238" s="6" t="s">
        <v>1821</v>
      </c>
      <c r="L1238" s="5">
        <v>2527933023</v>
      </c>
      <c r="M1238" s="5">
        <v>2527933023</v>
      </c>
      <c r="N1238" s="6" t="s">
        <v>8972</v>
      </c>
      <c r="O1238" s="6" t="s">
        <v>8972</v>
      </c>
      <c r="P1238" s="6" t="s">
        <v>8975</v>
      </c>
      <c r="Q1238" s="6" t="s">
        <v>11877</v>
      </c>
      <c r="R1238" s="6">
        <f t="shared" si="38"/>
        <v>0</v>
      </c>
      <c r="S1238" s="6">
        <v>0</v>
      </c>
      <c r="T1238" s="6">
        <f t="shared" si="39"/>
        <v>0</v>
      </c>
    </row>
    <row r="1239" spans="1:21" x14ac:dyDescent="0.2">
      <c r="A1239" s="5">
        <v>1913</v>
      </c>
      <c r="B1239" s="5">
        <v>1376</v>
      </c>
      <c r="C1239" s="6" t="s">
        <v>12113</v>
      </c>
      <c r="D1239" s="6" t="s">
        <v>12113</v>
      </c>
      <c r="E1239" s="6" t="s">
        <v>12114</v>
      </c>
      <c r="F1239" s="6" t="s">
        <v>12114</v>
      </c>
      <c r="G1239" s="6" t="s">
        <v>12115</v>
      </c>
      <c r="H1239" s="6" t="s">
        <v>4166</v>
      </c>
      <c r="I1239" s="6" t="s">
        <v>4166</v>
      </c>
      <c r="J1239" s="6" t="s">
        <v>1821</v>
      </c>
      <c r="K1239" s="6" t="s">
        <v>1821</v>
      </c>
      <c r="L1239" s="5">
        <v>3365135514</v>
      </c>
      <c r="M1239" s="5">
        <v>3365135514</v>
      </c>
      <c r="N1239" s="6" t="s">
        <v>11017</v>
      </c>
      <c r="O1239" s="6" t="s">
        <v>11017</v>
      </c>
      <c r="P1239" s="6" t="s">
        <v>8975</v>
      </c>
      <c r="Q1239" s="6" t="s">
        <v>12116</v>
      </c>
      <c r="R1239" s="6">
        <f t="shared" si="38"/>
        <v>0</v>
      </c>
      <c r="S1239" s="6">
        <v>0</v>
      </c>
      <c r="T1239" s="6">
        <f t="shared" si="39"/>
        <v>0</v>
      </c>
    </row>
    <row r="1240" spans="1:21" x14ac:dyDescent="0.2">
      <c r="A1240" s="5">
        <v>1887</v>
      </c>
      <c r="B1240" s="5">
        <v>1377</v>
      </c>
      <c r="C1240" s="6" t="s">
        <v>12100</v>
      </c>
      <c r="D1240" s="6" t="s">
        <v>12100</v>
      </c>
      <c r="E1240" s="6" t="s">
        <v>1851</v>
      </c>
      <c r="F1240" s="6" t="s">
        <v>1851</v>
      </c>
      <c r="G1240" s="6" t="s">
        <v>7945</v>
      </c>
      <c r="H1240" s="6" t="s">
        <v>1852</v>
      </c>
      <c r="I1240" s="6" t="s">
        <v>1852</v>
      </c>
      <c r="J1240" s="6" t="s">
        <v>1821</v>
      </c>
      <c r="K1240" s="6" t="s">
        <v>1821</v>
      </c>
      <c r="L1240" s="5">
        <v>2523384400</v>
      </c>
      <c r="M1240" s="5">
        <v>2523384400</v>
      </c>
      <c r="N1240" s="6" t="s">
        <v>11017</v>
      </c>
      <c r="O1240" s="6" t="s">
        <v>11017</v>
      </c>
      <c r="P1240" s="6" t="s">
        <v>8975</v>
      </c>
      <c r="Q1240" s="6" t="s">
        <v>8725</v>
      </c>
      <c r="R1240" s="6">
        <f t="shared" si="38"/>
        <v>0</v>
      </c>
      <c r="S1240" s="6">
        <v>0</v>
      </c>
      <c r="T1240" s="6">
        <f t="shared" si="39"/>
        <v>0</v>
      </c>
    </row>
    <row r="1241" spans="1:21" x14ac:dyDescent="0.2">
      <c r="A1241" s="5">
        <v>1894</v>
      </c>
      <c r="B1241" s="5">
        <v>1378</v>
      </c>
      <c r="C1241" s="6" t="s">
        <v>1867</v>
      </c>
      <c r="D1241" s="6" t="s">
        <v>1867</v>
      </c>
      <c r="E1241" s="6" t="s">
        <v>1868</v>
      </c>
      <c r="F1241" s="6" t="s">
        <v>1868</v>
      </c>
      <c r="G1241" s="6" t="s">
        <v>7948</v>
      </c>
      <c r="H1241" s="6" t="s">
        <v>1869</v>
      </c>
      <c r="I1241" s="6" t="s">
        <v>1869</v>
      </c>
      <c r="J1241" s="6" t="s">
        <v>1821</v>
      </c>
      <c r="K1241" s="6" t="s">
        <v>1821</v>
      </c>
      <c r="L1241" s="5">
        <v>2527945322</v>
      </c>
      <c r="M1241" s="5">
        <v>2527945322</v>
      </c>
      <c r="N1241" s="6" t="s">
        <v>8972</v>
      </c>
      <c r="O1241" s="6" t="s">
        <v>8972</v>
      </c>
      <c r="P1241" s="6" t="s">
        <v>8975</v>
      </c>
      <c r="Q1241" s="6" t="s">
        <v>8725</v>
      </c>
      <c r="R1241" s="6">
        <f t="shared" si="38"/>
        <v>0</v>
      </c>
      <c r="S1241" s="6">
        <v>0</v>
      </c>
      <c r="T1241" s="6">
        <f t="shared" si="39"/>
        <v>0</v>
      </c>
    </row>
    <row r="1242" spans="1:21" x14ac:dyDescent="0.2">
      <c r="A1242" s="5">
        <v>1890</v>
      </c>
      <c r="B1242" s="5">
        <v>1379</v>
      </c>
      <c r="C1242" s="6" t="s">
        <v>1856</v>
      </c>
      <c r="D1242" s="6" t="s">
        <v>1856</v>
      </c>
      <c r="E1242" s="6" t="s">
        <v>1857</v>
      </c>
      <c r="F1242" s="6" t="s">
        <v>1857</v>
      </c>
      <c r="G1242" s="6" t="s">
        <v>12101</v>
      </c>
      <c r="H1242" s="6" t="s">
        <v>190</v>
      </c>
      <c r="I1242" s="6" t="s">
        <v>190</v>
      </c>
      <c r="J1242" s="6" t="s">
        <v>1821</v>
      </c>
      <c r="K1242" s="6" t="s">
        <v>1821</v>
      </c>
      <c r="L1242" s="5">
        <v>2523384460</v>
      </c>
      <c r="M1242" s="5">
        <v>2523384460</v>
      </c>
      <c r="N1242" s="6" t="s">
        <v>8972</v>
      </c>
      <c r="O1242" s="6" t="s">
        <v>8972</v>
      </c>
      <c r="P1242" s="6" t="s">
        <v>8975</v>
      </c>
      <c r="Q1242" s="6" t="s">
        <v>8725</v>
      </c>
      <c r="R1242" s="6">
        <f t="shared" si="38"/>
        <v>0</v>
      </c>
      <c r="S1242" s="6">
        <v>0</v>
      </c>
      <c r="T1242" s="6">
        <f t="shared" si="39"/>
        <v>0</v>
      </c>
    </row>
    <row r="1243" spans="1:21" x14ac:dyDescent="0.2">
      <c r="A1243" s="5">
        <v>1891</v>
      </c>
      <c r="B1243" s="5">
        <v>1380</v>
      </c>
      <c r="C1243" s="6" t="s">
        <v>1858</v>
      </c>
      <c r="D1243" s="6" t="s">
        <v>1858</v>
      </c>
      <c r="E1243" s="6" t="s">
        <v>1859</v>
      </c>
      <c r="F1243" s="6" t="s">
        <v>1859</v>
      </c>
      <c r="G1243" s="6" t="s">
        <v>1859</v>
      </c>
      <c r="H1243" s="6" t="s">
        <v>1860</v>
      </c>
      <c r="I1243" s="6" t="s">
        <v>1860</v>
      </c>
      <c r="J1243" s="6" t="s">
        <v>1821</v>
      </c>
      <c r="K1243" s="6" t="s">
        <v>1821</v>
      </c>
      <c r="L1243" s="5">
        <v>2524826003</v>
      </c>
      <c r="M1243" s="5">
        <v>2524826003</v>
      </c>
      <c r="N1243" s="6" t="s">
        <v>8972</v>
      </c>
      <c r="O1243" s="6" t="s">
        <v>8972</v>
      </c>
      <c r="P1243" s="6" t="s">
        <v>8975</v>
      </c>
      <c r="Q1243" s="6" t="s">
        <v>8725</v>
      </c>
      <c r="R1243" s="6">
        <f t="shared" si="38"/>
        <v>0</v>
      </c>
      <c r="S1243" s="6">
        <v>0</v>
      </c>
      <c r="T1243" s="6">
        <f t="shared" si="39"/>
        <v>0</v>
      </c>
    </row>
    <row r="1244" spans="1:21" x14ac:dyDescent="0.2">
      <c r="A1244" s="5">
        <v>1892</v>
      </c>
      <c r="B1244" s="5">
        <v>1381</v>
      </c>
      <c r="C1244" s="6" t="s">
        <v>1861</v>
      </c>
      <c r="D1244" s="6" t="s">
        <v>1861</v>
      </c>
      <c r="E1244" s="6" t="s">
        <v>1862</v>
      </c>
      <c r="F1244" s="6" t="s">
        <v>1862</v>
      </c>
      <c r="G1244" s="6" t="s">
        <v>7946</v>
      </c>
      <c r="H1244" s="6" t="s">
        <v>1863</v>
      </c>
      <c r="I1244" s="6" t="s">
        <v>1863</v>
      </c>
      <c r="J1244" s="6" t="s">
        <v>1821</v>
      </c>
      <c r="K1244" s="6" t="s">
        <v>1821</v>
      </c>
      <c r="L1244" s="5">
        <v>2522322271</v>
      </c>
      <c r="M1244" s="5">
        <v>2522322271</v>
      </c>
      <c r="N1244" s="6" t="s">
        <v>8972</v>
      </c>
      <c r="O1244" s="6" t="s">
        <v>8972</v>
      </c>
      <c r="P1244" s="6" t="s">
        <v>8975</v>
      </c>
      <c r="Q1244" s="6" t="s">
        <v>8725</v>
      </c>
      <c r="R1244" s="6">
        <f t="shared" si="38"/>
        <v>0</v>
      </c>
      <c r="S1244" s="6">
        <v>0</v>
      </c>
      <c r="T1244" s="6">
        <f t="shared" si="39"/>
        <v>0</v>
      </c>
    </row>
    <row r="1245" spans="1:21" x14ac:dyDescent="0.2">
      <c r="A1245" s="5">
        <v>1893</v>
      </c>
      <c r="B1245" s="5">
        <v>1382</v>
      </c>
      <c r="C1245" s="6" t="s">
        <v>1864</v>
      </c>
      <c r="D1245" s="6" t="s">
        <v>1864</v>
      </c>
      <c r="E1245" s="6" t="s">
        <v>1865</v>
      </c>
      <c r="F1245" s="6" t="s">
        <v>1865</v>
      </c>
      <c r="G1245" s="6" t="s">
        <v>7947</v>
      </c>
      <c r="H1245" s="6" t="s">
        <v>1866</v>
      </c>
      <c r="I1245" s="6" t="s">
        <v>1866</v>
      </c>
      <c r="J1245" s="6" t="s">
        <v>1821</v>
      </c>
      <c r="K1245" s="6" t="s">
        <v>1821</v>
      </c>
      <c r="L1245" s="5">
        <v>2523571380</v>
      </c>
      <c r="M1245" s="5">
        <v>2523571380</v>
      </c>
      <c r="N1245" s="6" t="s">
        <v>8972</v>
      </c>
      <c r="O1245" s="6" t="s">
        <v>8972</v>
      </c>
      <c r="P1245" s="6" t="s">
        <v>8975</v>
      </c>
      <c r="Q1245" s="6" t="s">
        <v>8725</v>
      </c>
      <c r="R1245" s="6">
        <f t="shared" si="38"/>
        <v>0</v>
      </c>
      <c r="S1245" s="6">
        <v>0</v>
      </c>
      <c r="T1245" s="6">
        <f t="shared" si="39"/>
        <v>0</v>
      </c>
    </row>
    <row r="1246" spans="1:21" x14ac:dyDescent="0.2">
      <c r="A1246" s="5">
        <v>1902</v>
      </c>
      <c r="B1246" s="5">
        <v>1383</v>
      </c>
      <c r="C1246" s="6" t="s">
        <v>5580</v>
      </c>
      <c r="D1246" s="6" t="s">
        <v>5580</v>
      </c>
      <c r="E1246" s="6" t="s">
        <v>7641</v>
      </c>
      <c r="F1246" s="6" t="s">
        <v>7641</v>
      </c>
      <c r="G1246" s="6" t="s">
        <v>8270</v>
      </c>
      <c r="H1246" s="6" t="s">
        <v>5581</v>
      </c>
      <c r="I1246" s="6" t="s">
        <v>5581</v>
      </c>
      <c r="J1246" s="6" t="s">
        <v>1821</v>
      </c>
      <c r="K1246" s="6" t="s">
        <v>1821</v>
      </c>
      <c r="L1246" s="5">
        <v>2523587833</v>
      </c>
      <c r="M1246" s="5">
        <v>2528624054</v>
      </c>
      <c r="N1246" s="6" t="s">
        <v>11017</v>
      </c>
      <c r="O1246" s="6" t="s">
        <v>8972</v>
      </c>
      <c r="P1246" s="6" t="s">
        <v>8975</v>
      </c>
      <c r="Q1246" s="6" t="s">
        <v>13155</v>
      </c>
      <c r="R1246" s="6">
        <f t="shared" si="38"/>
        <v>0</v>
      </c>
      <c r="S1246" s="6">
        <v>0</v>
      </c>
      <c r="T1246" s="6">
        <f t="shared" si="39"/>
        <v>0</v>
      </c>
    </row>
    <row r="1247" spans="1:21" x14ac:dyDescent="0.2">
      <c r="A1247" s="5">
        <v>1888</v>
      </c>
      <c r="B1247" s="5">
        <v>1384</v>
      </c>
      <c r="C1247" s="6" t="s">
        <v>1850</v>
      </c>
      <c r="D1247" s="6" t="s">
        <v>1850</v>
      </c>
      <c r="E1247" s="6" t="s">
        <v>1851</v>
      </c>
      <c r="F1247" s="6" t="s">
        <v>1851</v>
      </c>
      <c r="G1247" s="6" t="s">
        <v>7945</v>
      </c>
      <c r="H1247" s="6" t="s">
        <v>1852</v>
      </c>
      <c r="I1247" s="6" t="s">
        <v>1852</v>
      </c>
      <c r="J1247" s="6" t="s">
        <v>1821</v>
      </c>
      <c r="K1247" s="6" t="s">
        <v>1821</v>
      </c>
      <c r="L1247" s="5">
        <v>2523384400</v>
      </c>
      <c r="M1247" s="5">
        <v>2523384400</v>
      </c>
      <c r="N1247" s="6" t="s">
        <v>8972</v>
      </c>
      <c r="O1247" s="6" t="s">
        <v>8972</v>
      </c>
      <c r="P1247" s="6" t="s">
        <v>8975</v>
      </c>
      <c r="Q1247" s="6" t="s">
        <v>8725</v>
      </c>
      <c r="R1247" s="6">
        <f t="shared" si="38"/>
        <v>0</v>
      </c>
      <c r="S1247" s="6">
        <v>0</v>
      </c>
      <c r="T1247" s="6">
        <f t="shared" si="39"/>
        <v>0</v>
      </c>
    </row>
    <row r="1248" spans="1:21" x14ac:dyDescent="0.2">
      <c r="A1248" s="5">
        <v>1889</v>
      </c>
      <c r="B1248" s="5">
        <v>1385</v>
      </c>
      <c r="C1248" s="6" t="s">
        <v>1853</v>
      </c>
      <c r="D1248" s="6" t="s">
        <v>1853</v>
      </c>
      <c r="E1248" s="6" t="s">
        <v>1854</v>
      </c>
      <c r="F1248" s="6" t="s">
        <v>1854</v>
      </c>
      <c r="G1248" s="6" t="s">
        <v>1854</v>
      </c>
      <c r="H1248" s="6" t="s">
        <v>1855</v>
      </c>
      <c r="I1248" s="6" t="s">
        <v>1855</v>
      </c>
      <c r="J1248" s="6" t="s">
        <v>1821</v>
      </c>
      <c r="K1248" s="6" t="s">
        <v>1821</v>
      </c>
      <c r="L1248" s="5">
        <v>2524262100</v>
      </c>
      <c r="M1248" s="5">
        <v>2524262100</v>
      </c>
      <c r="N1248" s="6" t="s">
        <v>8972</v>
      </c>
      <c r="O1248" s="6" t="s">
        <v>8972</v>
      </c>
      <c r="P1248" s="6" t="s">
        <v>8975</v>
      </c>
      <c r="Q1248" s="6" t="s">
        <v>8725</v>
      </c>
      <c r="R1248" s="6">
        <f t="shared" si="38"/>
        <v>0</v>
      </c>
      <c r="S1248" s="6">
        <v>0</v>
      </c>
      <c r="T1248" s="6">
        <f t="shared" si="39"/>
        <v>0</v>
      </c>
    </row>
    <row r="1249" spans="1:20" x14ac:dyDescent="0.2">
      <c r="A1249" s="5">
        <v>1914</v>
      </c>
      <c r="B1249" s="5">
        <v>1386</v>
      </c>
      <c r="C1249" s="6" t="s">
        <v>12117</v>
      </c>
      <c r="D1249" s="6" t="s">
        <v>12117</v>
      </c>
      <c r="E1249" s="6" t="s">
        <v>12118</v>
      </c>
      <c r="F1249" s="6" t="s">
        <v>12118</v>
      </c>
      <c r="G1249" s="6" t="s">
        <v>12119</v>
      </c>
      <c r="H1249" s="6" t="s">
        <v>1539</v>
      </c>
      <c r="I1249" s="6" t="s">
        <v>1539</v>
      </c>
      <c r="J1249" s="6" t="s">
        <v>1821</v>
      </c>
      <c r="K1249" s="6" t="s">
        <v>1821</v>
      </c>
      <c r="L1249" s="5">
        <v>8286329704</v>
      </c>
      <c r="M1249" s="5">
        <v>8286329704</v>
      </c>
      <c r="N1249" s="6" t="s">
        <v>11017</v>
      </c>
      <c r="O1249" s="6" t="s">
        <v>11017</v>
      </c>
      <c r="P1249" s="6" t="s">
        <v>8975</v>
      </c>
      <c r="Q1249" s="6" t="s">
        <v>12120</v>
      </c>
      <c r="R1249" s="6">
        <f t="shared" si="38"/>
        <v>0</v>
      </c>
      <c r="S1249" s="6">
        <v>0</v>
      </c>
      <c r="T1249" s="6">
        <f t="shared" si="39"/>
        <v>0</v>
      </c>
    </row>
    <row r="1250" spans="1:20" x14ac:dyDescent="0.2">
      <c r="A1250" s="5">
        <v>1915</v>
      </c>
      <c r="B1250" s="5">
        <v>1387</v>
      </c>
      <c r="C1250" s="6" t="s">
        <v>12121</v>
      </c>
      <c r="D1250" s="6" t="s">
        <v>12121</v>
      </c>
      <c r="E1250" s="6" t="s">
        <v>12122</v>
      </c>
      <c r="F1250" s="6" t="s">
        <v>12122</v>
      </c>
      <c r="G1250" s="6" t="s">
        <v>12122</v>
      </c>
      <c r="H1250" s="6" t="s">
        <v>12123</v>
      </c>
      <c r="I1250" s="6" t="s">
        <v>12123</v>
      </c>
      <c r="J1250" s="6" t="s">
        <v>1821</v>
      </c>
      <c r="K1250" s="6" t="s">
        <v>1821</v>
      </c>
      <c r="L1250" s="5">
        <v>7049943327</v>
      </c>
      <c r="M1250" s="5">
        <v>7049943327</v>
      </c>
      <c r="N1250" s="6" t="s">
        <v>11017</v>
      </c>
      <c r="O1250" s="6" t="s">
        <v>11017</v>
      </c>
      <c r="P1250" s="6" t="s">
        <v>8975</v>
      </c>
      <c r="Q1250" s="6" t="s">
        <v>12124</v>
      </c>
      <c r="R1250" s="6">
        <f t="shared" si="38"/>
        <v>0</v>
      </c>
      <c r="S1250" s="6">
        <v>0</v>
      </c>
      <c r="T1250" s="6">
        <f t="shared" si="39"/>
        <v>0</v>
      </c>
    </row>
    <row r="1251" spans="1:20" x14ac:dyDescent="0.2">
      <c r="A1251" s="5">
        <v>1895</v>
      </c>
      <c r="B1251" s="5">
        <v>1388</v>
      </c>
      <c r="C1251" s="6" t="s">
        <v>12102</v>
      </c>
      <c r="D1251" s="6" t="s">
        <v>12102</v>
      </c>
      <c r="E1251" s="6" t="s">
        <v>1875</v>
      </c>
      <c r="F1251" s="6" t="s">
        <v>1875</v>
      </c>
      <c r="G1251" s="6" t="s">
        <v>1875</v>
      </c>
      <c r="H1251" s="6" t="s">
        <v>1876</v>
      </c>
      <c r="I1251" s="6" t="s">
        <v>1876</v>
      </c>
      <c r="J1251" s="6" t="s">
        <v>1821</v>
      </c>
      <c r="K1251" s="6" t="s">
        <v>1821</v>
      </c>
      <c r="L1251" s="5">
        <v>8282644995</v>
      </c>
      <c r="M1251" s="5">
        <v>8282644995</v>
      </c>
      <c r="N1251" s="6" t="s">
        <v>11017</v>
      </c>
      <c r="O1251" s="6" t="s">
        <v>11017</v>
      </c>
      <c r="P1251" s="6" t="s">
        <v>8975</v>
      </c>
      <c r="Q1251" s="6" t="s">
        <v>8726</v>
      </c>
      <c r="R1251" s="6">
        <f t="shared" si="38"/>
        <v>0</v>
      </c>
      <c r="S1251" s="6">
        <v>0</v>
      </c>
      <c r="T1251" s="6">
        <f t="shared" si="39"/>
        <v>0</v>
      </c>
    </row>
    <row r="1252" spans="1:20" x14ac:dyDescent="0.2">
      <c r="A1252" s="5">
        <v>1897</v>
      </c>
      <c r="B1252" s="5">
        <v>1389</v>
      </c>
      <c r="C1252" s="6" t="s">
        <v>1871</v>
      </c>
      <c r="D1252" s="6" t="s">
        <v>1871</v>
      </c>
      <c r="E1252" s="6" t="s">
        <v>1872</v>
      </c>
      <c r="F1252" s="6" t="s">
        <v>1872</v>
      </c>
      <c r="G1252" s="6" t="s">
        <v>1872</v>
      </c>
      <c r="H1252" s="6" t="s">
        <v>1873</v>
      </c>
      <c r="I1252" s="6" t="s">
        <v>1873</v>
      </c>
      <c r="J1252" s="6" t="s">
        <v>1821</v>
      </c>
      <c r="K1252" s="6" t="s">
        <v>1821</v>
      </c>
      <c r="L1252" s="5">
        <v>3362469449</v>
      </c>
      <c r="M1252" s="5">
        <v>3362469449</v>
      </c>
      <c r="N1252" s="6" t="s">
        <v>8972</v>
      </c>
      <c r="O1252" s="6" t="s">
        <v>8972</v>
      </c>
      <c r="P1252" s="6" t="s">
        <v>8975</v>
      </c>
      <c r="Q1252" s="6" t="s">
        <v>8726</v>
      </c>
      <c r="R1252" s="6">
        <f t="shared" si="38"/>
        <v>0</v>
      </c>
      <c r="S1252" s="6">
        <v>0</v>
      </c>
      <c r="T1252" s="6">
        <f t="shared" si="39"/>
        <v>0</v>
      </c>
    </row>
    <row r="1253" spans="1:20" x14ac:dyDescent="0.2">
      <c r="A1253" s="5">
        <v>1898</v>
      </c>
      <c r="B1253" s="5">
        <v>1390</v>
      </c>
      <c r="C1253" s="6" t="s">
        <v>1874</v>
      </c>
      <c r="D1253" s="6" t="s">
        <v>1874</v>
      </c>
      <c r="E1253" s="6" t="s">
        <v>1875</v>
      </c>
      <c r="F1253" s="6" t="s">
        <v>1875</v>
      </c>
      <c r="G1253" s="6" t="s">
        <v>1875</v>
      </c>
      <c r="H1253" s="6" t="s">
        <v>1876</v>
      </c>
      <c r="I1253" s="6" t="s">
        <v>1876</v>
      </c>
      <c r="J1253" s="6" t="s">
        <v>1821</v>
      </c>
      <c r="K1253" s="6" t="s">
        <v>1821</v>
      </c>
      <c r="L1253" s="5">
        <v>8282646635</v>
      </c>
      <c r="M1253" s="5">
        <v>8282646635</v>
      </c>
      <c r="N1253" s="6" t="s">
        <v>8972</v>
      </c>
      <c r="O1253" s="6" t="s">
        <v>8972</v>
      </c>
      <c r="P1253" s="6" t="s">
        <v>8975</v>
      </c>
      <c r="Q1253" s="6" t="s">
        <v>8726</v>
      </c>
      <c r="R1253" s="6">
        <f t="shared" si="38"/>
        <v>0</v>
      </c>
      <c r="S1253" s="6">
        <v>0</v>
      </c>
      <c r="T1253" s="6">
        <f t="shared" si="39"/>
        <v>0</v>
      </c>
    </row>
    <row r="1254" spans="1:20" x14ac:dyDescent="0.2">
      <c r="A1254" s="5">
        <v>1916</v>
      </c>
      <c r="B1254" s="5">
        <v>1391</v>
      </c>
      <c r="C1254" s="6" t="s">
        <v>12125</v>
      </c>
      <c r="D1254" s="6" t="s">
        <v>12125</v>
      </c>
      <c r="E1254" s="6" t="s">
        <v>12126</v>
      </c>
      <c r="F1254" s="6" t="s">
        <v>12126</v>
      </c>
      <c r="G1254" s="6" t="s">
        <v>12126</v>
      </c>
      <c r="H1254" s="6" t="s">
        <v>195</v>
      </c>
      <c r="I1254" s="6" t="s">
        <v>195</v>
      </c>
      <c r="J1254" s="6" t="s">
        <v>1821</v>
      </c>
      <c r="K1254" s="6" t="s">
        <v>1821</v>
      </c>
      <c r="L1254" s="5">
        <v>2529461902</v>
      </c>
      <c r="M1254" s="5">
        <v>2529461902</v>
      </c>
      <c r="N1254" s="6" t="s">
        <v>11017</v>
      </c>
      <c r="O1254" s="6" t="s">
        <v>11017</v>
      </c>
      <c r="P1254" s="6" t="s">
        <v>8975</v>
      </c>
      <c r="Q1254" s="6" t="s">
        <v>12127</v>
      </c>
      <c r="R1254" s="6">
        <f t="shared" si="38"/>
        <v>0</v>
      </c>
      <c r="S1254" s="6">
        <v>0</v>
      </c>
      <c r="T1254" s="6">
        <f t="shared" si="39"/>
        <v>0</v>
      </c>
    </row>
    <row r="1255" spans="1:20" x14ac:dyDescent="0.2">
      <c r="A1255" s="5">
        <v>1917</v>
      </c>
      <c r="B1255" s="5">
        <v>1392</v>
      </c>
      <c r="C1255" s="6" t="s">
        <v>12128</v>
      </c>
      <c r="D1255" s="6" t="s">
        <v>12128</v>
      </c>
      <c r="E1255" s="6" t="s">
        <v>12129</v>
      </c>
      <c r="F1255" s="6" t="s">
        <v>12129</v>
      </c>
      <c r="G1255" s="6" t="s">
        <v>12129</v>
      </c>
      <c r="H1255" s="6" t="s">
        <v>12130</v>
      </c>
      <c r="I1255" s="6" t="s">
        <v>12130</v>
      </c>
      <c r="J1255" s="6" t="s">
        <v>1821</v>
      </c>
      <c r="K1255" s="6" t="s">
        <v>1821</v>
      </c>
      <c r="L1255" s="5">
        <v>9108726253</v>
      </c>
      <c r="M1255" s="5">
        <v>9108726253</v>
      </c>
      <c r="N1255" s="6" t="s">
        <v>11017</v>
      </c>
      <c r="O1255" s="6" t="s">
        <v>11017</v>
      </c>
      <c r="P1255" s="6" t="s">
        <v>8975</v>
      </c>
      <c r="Q1255" s="6" t="s">
        <v>12131</v>
      </c>
      <c r="R1255" s="6">
        <f t="shared" si="38"/>
        <v>0</v>
      </c>
      <c r="S1255" s="6">
        <v>0</v>
      </c>
      <c r="T1255" s="6">
        <f t="shared" si="39"/>
        <v>0</v>
      </c>
    </row>
    <row r="1256" spans="1:20" x14ac:dyDescent="0.2">
      <c r="A1256" s="5">
        <v>1918</v>
      </c>
      <c r="B1256" s="5">
        <v>1393</v>
      </c>
      <c r="C1256" s="6" t="s">
        <v>12132</v>
      </c>
      <c r="D1256" s="6" t="s">
        <v>12132</v>
      </c>
      <c r="E1256" s="6" t="s">
        <v>12133</v>
      </c>
      <c r="F1256" s="6" t="s">
        <v>12133</v>
      </c>
      <c r="G1256" s="6" t="s">
        <v>12134</v>
      </c>
      <c r="H1256" s="6" t="s">
        <v>12135</v>
      </c>
      <c r="I1256" s="6" t="s">
        <v>12135</v>
      </c>
      <c r="J1256" s="6" t="s">
        <v>1821</v>
      </c>
      <c r="K1256" s="6" t="s">
        <v>1821</v>
      </c>
      <c r="L1256" s="5">
        <v>9102532250</v>
      </c>
      <c r="M1256" s="5">
        <v>9102532250</v>
      </c>
      <c r="N1256" s="6" t="s">
        <v>11017</v>
      </c>
      <c r="O1256" s="6" t="s">
        <v>11017</v>
      </c>
      <c r="P1256" s="6" t="s">
        <v>8975</v>
      </c>
      <c r="Q1256" s="6" t="s">
        <v>12136</v>
      </c>
      <c r="R1256" s="6">
        <f t="shared" si="38"/>
        <v>0</v>
      </c>
      <c r="S1256" s="6">
        <v>0</v>
      </c>
      <c r="T1256" s="6">
        <f t="shared" si="39"/>
        <v>0</v>
      </c>
    </row>
    <row r="1257" spans="1:20" x14ac:dyDescent="0.2">
      <c r="A1257" s="5">
        <v>1919</v>
      </c>
      <c r="B1257" s="5">
        <v>1394</v>
      </c>
      <c r="C1257" s="6" t="s">
        <v>12137</v>
      </c>
      <c r="D1257" s="6" t="s">
        <v>12137</v>
      </c>
      <c r="E1257" s="6" t="s">
        <v>12138</v>
      </c>
      <c r="F1257" s="6" t="s">
        <v>12138</v>
      </c>
      <c r="G1257" s="6" t="s">
        <v>12139</v>
      </c>
      <c r="H1257" s="6" t="s">
        <v>12140</v>
      </c>
      <c r="I1257" s="6" t="s">
        <v>12140</v>
      </c>
      <c r="J1257" s="6" t="s">
        <v>1821</v>
      </c>
      <c r="K1257" s="6" t="s">
        <v>1821</v>
      </c>
      <c r="L1257" s="5">
        <v>8282505211</v>
      </c>
      <c r="M1257" s="5">
        <v>8282505211</v>
      </c>
      <c r="N1257" s="6" t="s">
        <v>11017</v>
      </c>
      <c r="O1257" s="6" t="s">
        <v>11017</v>
      </c>
      <c r="P1257" s="6" t="s">
        <v>8975</v>
      </c>
      <c r="Q1257" s="6" t="s">
        <v>12141</v>
      </c>
      <c r="R1257" s="6">
        <f t="shared" si="38"/>
        <v>0</v>
      </c>
      <c r="S1257" s="6">
        <v>0</v>
      </c>
      <c r="T1257" s="6">
        <f t="shared" si="39"/>
        <v>0</v>
      </c>
    </row>
    <row r="1258" spans="1:20" x14ac:dyDescent="0.2">
      <c r="A1258" s="5">
        <v>1920</v>
      </c>
      <c r="B1258" s="5">
        <v>1395</v>
      </c>
      <c r="C1258" s="6" t="s">
        <v>12142</v>
      </c>
      <c r="D1258" s="6" t="s">
        <v>12142</v>
      </c>
      <c r="E1258" s="6" t="s">
        <v>12143</v>
      </c>
      <c r="F1258" s="6" t="s">
        <v>12143</v>
      </c>
      <c r="G1258" s="6" t="s">
        <v>12143</v>
      </c>
      <c r="H1258" s="6" t="s">
        <v>12144</v>
      </c>
      <c r="I1258" s="6" t="s">
        <v>12144</v>
      </c>
      <c r="J1258" s="6" t="s">
        <v>1821</v>
      </c>
      <c r="K1258" s="6" t="s">
        <v>1821</v>
      </c>
      <c r="L1258" s="5">
        <v>8287649160</v>
      </c>
      <c r="M1258" s="5">
        <v>8287649150</v>
      </c>
      <c r="N1258" s="6" t="s">
        <v>11017</v>
      </c>
      <c r="O1258" s="6" t="s">
        <v>11017</v>
      </c>
      <c r="P1258" s="6" t="s">
        <v>8975</v>
      </c>
      <c r="Q1258" s="6" t="s">
        <v>12145</v>
      </c>
      <c r="R1258" s="6">
        <f t="shared" si="38"/>
        <v>0</v>
      </c>
      <c r="S1258" s="6">
        <v>0</v>
      </c>
      <c r="T1258" s="6">
        <f t="shared" si="39"/>
        <v>0</v>
      </c>
    </row>
    <row r="1259" spans="1:20" x14ac:dyDescent="0.2">
      <c r="A1259" s="5">
        <v>1921</v>
      </c>
      <c r="B1259" s="5">
        <v>1396</v>
      </c>
      <c r="C1259" s="6" t="s">
        <v>12146</v>
      </c>
      <c r="D1259" s="6" t="s">
        <v>12146</v>
      </c>
      <c r="E1259" s="6" t="s">
        <v>12147</v>
      </c>
      <c r="F1259" s="6" t="s">
        <v>12147</v>
      </c>
      <c r="G1259" s="6" t="s">
        <v>12147</v>
      </c>
      <c r="H1259" s="6" t="s">
        <v>12148</v>
      </c>
      <c r="I1259" s="6" t="s">
        <v>12148</v>
      </c>
      <c r="J1259" s="6" t="s">
        <v>1821</v>
      </c>
      <c r="K1259" s="6" t="s">
        <v>1821</v>
      </c>
      <c r="L1259" s="5">
        <v>7049201000</v>
      </c>
      <c r="M1259" s="5">
        <v>7049201000</v>
      </c>
      <c r="N1259" s="6" t="s">
        <v>11017</v>
      </c>
      <c r="O1259" s="6" t="s">
        <v>11017</v>
      </c>
      <c r="P1259" s="6" t="s">
        <v>8975</v>
      </c>
      <c r="Q1259" s="6" t="s">
        <v>12149</v>
      </c>
      <c r="R1259" s="6">
        <f t="shared" si="38"/>
        <v>0</v>
      </c>
      <c r="S1259" s="6">
        <v>0</v>
      </c>
      <c r="T1259" s="6">
        <f t="shared" si="39"/>
        <v>0</v>
      </c>
    </row>
    <row r="1260" spans="1:20" x14ac:dyDescent="0.2">
      <c r="A1260" s="5">
        <v>1808</v>
      </c>
      <c r="B1260" s="5">
        <v>1397</v>
      </c>
      <c r="C1260" s="6" t="s">
        <v>11878</v>
      </c>
      <c r="D1260" s="6" t="s">
        <v>11878</v>
      </c>
      <c r="E1260" s="6" t="s">
        <v>11879</v>
      </c>
      <c r="F1260" s="6" t="s">
        <v>11879</v>
      </c>
      <c r="G1260" s="6" t="s">
        <v>11879</v>
      </c>
      <c r="H1260" s="6" t="s">
        <v>11880</v>
      </c>
      <c r="I1260" s="6" t="s">
        <v>11880</v>
      </c>
      <c r="J1260" s="6" t="s">
        <v>1821</v>
      </c>
      <c r="K1260" s="6" t="s">
        <v>1821</v>
      </c>
      <c r="L1260" s="5">
        <v>8284268415</v>
      </c>
      <c r="M1260" s="5">
        <v>8284268413</v>
      </c>
      <c r="N1260" s="6" t="s">
        <v>11017</v>
      </c>
      <c r="O1260" s="6" t="s">
        <v>11017</v>
      </c>
      <c r="P1260" s="6" t="s">
        <v>8975</v>
      </c>
      <c r="Q1260" s="6" t="s">
        <v>11881</v>
      </c>
      <c r="R1260" s="6">
        <f t="shared" si="38"/>
        <v>0</v>
      </c>
      <c r="S1260" s="6">
        <v>0</v>
      </c>
      <c r="T1260" s="6">
        <f t="shared" si="39"/>
        <v>0</v>
      </c>
    </row>
    <row r="1261" spans="1:20" x14ac:dyDescent="0.2">
      <c r="A1261" s="5">
        <v>1809</v>
      </c>
      <c r="B1261" s="5">
        <v>1398</v>
      </c>
      <c r="C1261" s="6" t="s">
        <v>11882</v>
      </c>
      <c r="D1261" s="6" t="s">
        <v>11882</v>
      </c>
      <c r="E1261" s="6" t="s">
        <v>11883</v>
      </c>
      <c r="F1261" s="6" t="s">
        <v>11883</v>
      </c>
      <c r="G1261" s="6" t="s">
        <v>11884</v>
      </c>
      <c r="H1261" s="6" t="s">
        <v>11885</v>
      </c>
      <c r="I1261" s="6" t="s">
        <v>11885</v>
      </c>
      <c r="J1261" s="6" t="s">
        <v>1821</v>
      </c>
      <c r="K1261" s="6" t="s">
        <v>1821</v>
      </c>
      <c r="L1261" s="5">
        <v>2527288550</v>
      </c>
      <c r="M1261" s="5">
        <v>2527288550</v>
      </c>
      <c r="N1261" s="6" t="s">
        <v>11017</v>
      </c>
      <c r="O1261" s="6" t="s">
        <v>11017</v>
      </c>
      <c r="P1261" s="6" t="s">
        <v>8975</v>
      </c>
      <c r="Q1261" s="6" t="s">
        <v>11886</v>
      </c>
      <c r="R1261" s="6">
        <f t="shared" si="38"/>
        <v>0</v>
      </c>
      <c r="S1261" s="6">
        <v>0</v>
      </c>
      <c r="T1261" s="6">
        <f t="shared" si="39"/>
        <v>0</v>
      </c>
    </row>
    <row r="1262" spans="1:20" x14ac:dyDescent="0.2">
      <c r="A1262" s="5">
        <v>1810</v>
      </c>
      <c r="B1262" s="5">
        <v>1399</v>
      </c>
      <c r="C1262" s="6" t="s">
        <v>11887</v>
      </c>
      <c r="D1262" s="6" t="s">
        <v>11887</v>
      </c>
      <c r="E1262" s="6" t="s">
        <v>11888</v>
      </c>
      <c r="F1262" s="6" t="s">
        <v>11888</v>
      </c>
      <c r="G1262" s="6" t="s">
        <v>11889</v>
      </c>
      <c r="H1262" s="6" t="s">
        <v>11890</v>
      </c>
      <c r="I1262" s="6" t="s">
        <v>11890</v>
      </c>
      <c r="J1262" s="6" t="s">
        <v>1821</v>
      </c>
      <c r="K1262" s="6" t="s">
        <v>1821</v>
      </c>
      <c r="L1262" s="5">
        <v>3366944129</v>
      </c>
      <c r="M1262" s="5">
        <v>3366944129</v>
      </c>
      <c r="N1262" s="6" t="s">
        <v>11017</v>
      </c>
      <c r="O1262" s="6" t="s">
        <v>11017</v>
      </c>
      <c r="P1262" s="6" t="s">
        <v>8975</v>
      </c>
      <c r="Q1262" s="6" t="s">
        <v>11891</v>
      </c>
      <c r="R1262" s="6">
        <f t="shared" si="38"/>
        <v>0</v>
      </c>
      <c r="S1262" s="6">
        <v>0</v>
      </c>
      <c r="T1262" s="6">
        <f t="shared" si="39"/>
        <v>0</v>
      </c>
    </row>
    <row r="1263" spans="1:20" x14ac:dyDescent="0.2">
      <c r="A1263" s="5">
        <v>1811</v>
      </c>
      <c r="B1263" s="5">
        <v>1400</v>
      </c>
      <c r="C1263" s="6" t="s">
        <v>11892</v>
      </c>
      <c r="D1263" s="6" t="s">
        <v>11892</v>
      </c>
      <c r="E1263" s="6" t="s">
        <v>11893</v>
      </c>
      <c r="F1263" s="6" t="s">
        <v>11893</v>
      </c>
      <c r="G1263" s="6" t="s">
        <v>11894</v>
      </c>
      <c r="H1263" s="6" t="s">
        <v>11895</v>
      </c>
      <c r="I1263" s="6" t="s">
        <v>11895</v>
      </c>
      <c r="J1263" s="6" t="s">
        <v>1821</v>
      </c>
      <c r="K1263" s="6" t="s">
        <v>1821</v>
      </c>
      <c r="L1263" s="5">
        <v>8286955800</v>
      </c>
      <c r="M1263" s="5">
        <v>8286955800</v>
      </c>
      <c r="N1263" s="6" t="s">
        <v>11017</v>
      </c>
      <c r="O1263" s="6" t="s">
        <v>11017</v>
      </c>
      <c r="P1263" s="6" t="s">
        <v>8975</v>
      </c>
      <c r="Q1263" s="6" t="s">
        <v>11896</v>
      </c>
      <c r="R1263" s="6">
        <f t="shared" si="38"/>
        <v>0</v>
      </c>
      <c r="S1263" s="6">
        <v>0</v>
      </c>
      <c r="T1263" s="6">
        <f t="shared" si="39"/>
        <v>0</v>
      </c>
    </row>
    <row r="1264" spans="1:20" x14ac:dyDescent="0.2">
      <c r="A1264" s="5">
        <v>1812</v>
      </c>
      <c r="B1264" s="5">
        <v>1401</v>
      </c>
      <c r="C1264" s="6" t="s">
        <v>11897</v>
      </c>
      <c r="D1264" s="6" t="s">
        <v>11897</v>
      </c>
      <c r="E1264" s="6" t="s">
        <v>11898</v>
      </c>
      <c r="F1264" s="6" t="s">
        <v>11898</v>
      </c>
      <c r="G1264" s="6" t="s">
        <v>11899</v>
      </c>
      <c r="H1264" s="6" t="s">
        <v>11900</v>
      </c>
      <c r="I1264" s="6" t="s">
        <v>11900</v>
      </c>
      <c r="J1264" s="6" t="s">
        <v>1821</v>
      </c>
      <c r="K1264" s="6" t="s">
        <v>1821</v>
      </c>
      <c r="L1264" s="5">
        <v>9195425641</v>
      </c>
      <c r="M1264" s="5">
        <v>9197425641</v>
      </c>
      <c r="N1264" s="6" t="s">
        <v>11017</v>
      </c>
      <c r="O1264" s="6" t="s">
        <v>11017</v>
      </c>
      <c r="P1264" s="6" t="s">
        <v>8975</v>
      </c>
      <c r="Q1264" s="6" t="s">
        <v>11901</v>
      </c>
      <c r="R1264" s="6">
        <f t="shared" si="38"/>
        <v>0</v>
      </c>
      <c r="S1264" s="6">
        <v>0</v>
      </c>
      <c r="T1264" s="6">
        <f t="shared" si="39"/>
        <v>0</v>
      </c>
    </row>
    <row r="1265" spans="1:20" x14ac:dyDescent="0.2">
      <c r="A1265" s="5">
        <v>1813</v>
      </c>
      <c r="B1265" s="5">
        <v>1402</v>
      </c>
      <c r="C1265" s="6" t="s">
        <v>1929</v>
      </c>
      <c r="D1265" s="6" t="s">
        <v>1929</v>
      </c>
      <c r="E1265" s="6" t="s">
        <v>13156</v>
      </c>
      <c r="F1265" s="6" t="s">
        <v>13156</v>
      </c>
      <c r="G1265" s="6" t="s">
        <v>13156</v>
      </c>
      <c r="H1265" s="6" t="s">
        <v>13157</v>
      </c>
      <c r="I1265" s="6" t="s">
        <v>13157</v>
      </c>
      <c r="J1265" s="6" t="s">
        <v>1821</v>
      </c>
      <c r="K1265" s="6" t="s">
        <v>1821</v>
      </c>
      <c r="L1265" s="5">
        <v>8288377486</v>
      </c>
      <c r="M1265" s="5">
        <v>8288377486</v>
      </c>
      <c r="N1265" s="6" t="s">
        <v>11017</v>
      </c>
      <c r="O1265" s="6" t="s">
        <v>11017</v>
      </c>
      <c r="P1265" s="6" t="s">
        <v>8975</v>
      </c>
      <c r="Q1265" s="6" t="s">
        <v>13158</v>
      </c>
      <c r="R1265" s="6">
        <f t="shared" si="38"/>
        <v>0</v>
      </c>
      <c r="S1265" s="6">
        <v>0</v>
      </c>
      <c r="T1265" s="6">
        <f t="shared" si="39"/>
        <v>0</v>
      </c>
    </row>
    <row r="1266" spans="1:20" x14ac:dyDescent="0.2">
      <c r="A1266" s="5">
        <v>1814</v>
      </c>
      <c r="B1266" s="5">
        <v>1403</v>
      </c>
      <c r="C1266" s="6" t="s">
        <v>1668</v>
      </c>
      <c r="D1266" s="6" t="s">
        <v>1668</v>
      </c>
      <c r="E1266" s="6" t="s">
        <v>11902</v>
      </c>
      <c r="F1266" s="6" t="s">
        <v>11902</v>
      </c>
      <c r="G1266" s="6" t="s">
        <v>11903</v>
      </c>
      <c r="H1266" s="6" t="s">
        <v>11904</v>
      </c>
      <c r="I1266" s="6" t="s">
        <v>11904</v>
      </c>
      <c r="J1266" s="6" t="s">
        <v>1821</v>
      </c>
      <c r="K1266" s="6" t="s">
        <v>1821</v>
      </c>
      <c r="L1266" s="5">
        <v>8283898052</v>
      </c>
      <c r="M1266" s="5">
        <v>8283898052</v>
      </c>
      <c r="N1266" s="6" t="s">
        <v>11017</v>
      </c>
      <c r="O1266" s="6" t="s">
        <v>11017</v>
      </c>
      <c r="P1266" s="6" t="s">
        <v>8975</v>
      </c>
      <c r="Q1266" s="6" t="s">
        <v>11905</v>
      </c>
      <c r="R1266" s="6">
        <f t="shared" si="38"/>
        <v>0</v>
      </c>
      <c r="S1266" s="6">
        <v>0</v>
      </c>
      <c r="T1266" s="6">
        <f t="shared" si="39"/>
        <v>0</v>
      </c>
    </row>
    <row r="1267" spans="1:20" x14ac:dyDescent="0.2">
      <c r="A1267" s="5">
        <v>1815</v>
      </c>
      <c r="B1267" s="5">
        <v>1404</v>
      </c>
      <c r="C1267" s="6" t="s">
        <v>3752</v>
      </c>
      <c r="D1267" s="6" t="s">
        <v>3752</v>
      </c>
      <c r="E1267" s="6" t="s">
        <v>11906</v>
      </c>
      <c r="F1267" s="6" t="s">
        <v>11906</v>
      </c>
      <c r="G1267" s="6" t="s">
        <v>11907</v>
      </c>
      <c r="H1267" s="6" t="s">
        <v>11908</v>
      </c>
      <c r="I1267" s="6" t="s">
        <v>11908</v>
      </c>
      <c r="J1267" s="6" t="s">
        <v>1821</v>
      </c>
      <c r="K1267" s="6" t="s">
        <v>1821</v>
      </c>
      <c r="L1267" s="5">
        <v>9804845200</v>
      </c>
      <c r="M1267" s="5">
        <v>9804845200</v>
      </c>
      <c r="N1267" s="6" t="s">
        <v>11017</v>
      </c>
      <c r="O1267" s="6" t="s">
        <v>11017</v>
      </c>
      <c r="P1267" s="6" t="s">
        <v>8975</v>
      </c>
      <c r="Q1267" s="6" t="s">
        <v>11909</v>
      </c>
      <c r="R1267" s="6">
        <f t="shared" si="38"/>
        <v>0</v>
      </c>
      <c r="S1267" s="6">
        <v>0</v>
      </c>
      <c r="T1267" s="6">
        <f t="shared" si="39"/>
        <v>0</v>
      </c>
    </row>
    <row r="1268" spans="1:20" x14ac:dyDescent="0.2">
      <c r="A1268" s="5">
        <v>1816</v>
      </c>
      <c r="B1268" s="5">
        <v>1405</v>
      </c>
      <c r="C1268" s="6" t="s">
        <v>11910</v>
      </c>
      <c r="D1268" s="6" t="s">
        <v>11910</v>
      </c>
      <c r="E1268" s="6" t="s">
        <v>11911</v>
      </c>
      <c r="F1268" s="6" t="s">
        <v>11911</v>
      </c>
      <c r="G1268" s="6" t="s">
        <v>11911</v>
      </c>
      <c r="H1268" s="6" t="s">
        <v>11912</v>
      </c>
      <c r="I1268" s="6" t="s">
        <v>11912</v>
      </c>
      <c r="J1268" s="6" t="s">
        <v>1821</v>
      </c>
      <c r="K1268" s="6" t="s">
        <v>1821</v>
      </c>
      <c r="L1268" s="5">
        <v>9106413914</v>
      </c>
      <c r="M1268" s="5">
        <v>9106413914</v>
      </c>
      <c r="N1268" s="6" t="s">
        <v>11017</v>
      </c>
      <c r="O1268" s="6" t="s">
        <v>11017</v>
      </c>
      <c r="P1268" s="6" t="s">
        <v>8975</v>
      </c>
      <c r="Q1268" s="6" t="s">
        <v>11913</v>
      </c>
      <c r="R1268" s="6">
        <f t="shared" si="38"/>
        <v>0</v>
      </c>
      <c r="S1268" s="6">
        <v>0</v>
      </c>
      <c r="T1268" s="6">
        <f t="shared" si="39"/>
        <v>0</v>
      </c>
    </row>
    <row r="1269" spans="1:20" x14ac:dyDescent="0.2">
      <c r="A1269" s="5">
        <v>1817</v>
      </c>
      <c r="B1269" s="5">
        <v>1406</v>
      </c>
      <c r="C1269" s="6" t="s">
        <v>11914</v>
      </c>
      <c r="D1269" s="6" t="s">
        <v>11914</v>
      </c>
      <c r="E1269" s="6" t="s">
        <v>11915</v>
      </c>
      <c r="F1269" s="6" t="s">
        <v>11915</v>
      </c>
      <c r="G1269" s="6" t="s">
        <v>11915</v>
      </c>
      <c r="H1269" s="6" t="s">
        <v>11916</v>
      </c>
      <c r="I1269" s="6" t="s">
        <v>11916</v>
      </c>
      <c r="J1269" s="6" t="s">
        <v>1821</v>
      </c>
      <c r="K1269" s="6" t="s">
        <v>1821</v>
      </c>
      <c r="L1269" s="5">
        <v>2526364960</v>
      </c>
      <c r="M1269" s="5">
        <v>2526364960</v>
      </c>
      <c r="N1269" s="6" t="s">
        <v>11017</v>
      </c>
      <c r="O1269" s="6" t="s">
        <v>11017</v>
      </c>
      <c r="P1269" s="6" t="s">
        <v>8975</v>
      </c>
      <c r="Q1269" s="6" t="s">
        <v>11917</v>
      </c>
      <c r="R1269" s="6">
        <f t="shared" si="38"/>
        <v>0</v>
      </c>
      <c r="S1269" s="6">
        <v>0</v>
      </c>
      <c r="T1269" s="6">
        <f t="shared" si="39"/>
        <v>0</v>
      </c>
    </row>
    <row r="1270" spans="1:20" x14ac:dyDescent="0.2">
      <c r="A1270" s="5">
        <v>1818</v>
      </c>
      <c r="B1270" s="5">
        <v>1407</v>
      </c>
      <c r="C1270" s="6" t="s">
        <v>2303</v>
      </c>
      <c r="D1270" s="6" t="s">
        <v>2303</v>
      </c>
      <c r="E1270" s="6" t="s">
        <v>11918</v>
      </c>
      <c r="F1270" s="6" t="s">
        <v>11918</v>
      </c>
      <c r="G1270" s="6" t="s">
        <v>11918</v>
      </c>
      <c r="H1270" s="6" t="s">
        <v>958</v>
      </c>
      <c r="I1270" s="6" t="s">
        <v>958</v>
      </c>
      <c r="J1270" s="6" t="s">
        <v>1821</v>
      </c>
      <c r="K1270" s="6" t="s">
        <v>1821</v>
      </c>
      <c r="L1270" s="5">
        <v>9104333700</v>
      </c>
      <c r="M1270" s="5">
        <v>9104333700</v>
      </c>
      <c r="N1270" s="6" t="s">
        <v>11017</v>
      </c>
      <c r="O1270" s="6" t="s">
        <v>11017</v>
      </c>
      <c r="P1270" s="6" t="s">
        <v>8975</v>
      </c>
      <c r="Q1270" s="6" t="s">
        <v>11919</v>
      </c>
      <c r="R1270" s="6">
        <f t="shared" si="38"/>
        <v>0</v>
      </c>
      <c r="S1270" s="6">
        <v>0</v>
      </c>
      <c r="T1270" s="6">
        <f t="shared" si="39"/>
        <v>0</v>
      </c>
    </row>
    <row r="1271" spans="1:20" x14ac:dyDescent="0.2">
      <c r="A1271" s="5">
        <v>1819</v>
      </c>
      <c r="B1271" s="5">
        <v>1408</v>
      </c>
      <c r="C1271" s="6" t="s">
        <v>11920</v>
      </c>
      <c r="D1271" s="6" t="s">
        <v>11920</v>
      </c>
      <c r="E1271" s="6" t="s">
        <v>11921</v>
      </c>
      <c r="F1271" s="6" t="s">
        <v>11921</v>
      </c>
      <c r="G1271" s="6" t="s">
        <v>11921</v>
      </c>
      <c r="H1271" s="6" t="s">
        <v>11922</v>
      </c>
      <c r="I1271" s="6" t="s">
        <v>11922</v>
      </c>
      <c r="J1271" s="6" t="s">
        <v>1821</v>
      </c>
      <c r="K1271" s="6" t="s">
        <v>1821</v>
      </c>
      <c r="L1271" s="5">
        <v>2524755003</v>
      </c>
      <c r="M1271" s="5">
        <v>2524755003</v>
      </c>
      <c r="N1271" s="6" t="s">
        <v>11017</v>
      </c>
      <c r="O1271" s="6" t="s">
        <v>11017</v>
      </c>
      <c r="P1271" s="6" t="s">
        <v>8975</v>
      </c>
      <c r="Q1271" s="6" t="s">
        <v>8727</v>
      </c>
      <c r="R1271" s="6">
        <f t="shared" si="38"/>
        <v>0</v>
      </c>
      <c r="S1271" s="6">
        <v>0</v>
      </c>
      <c r="T1271" s="6">
        <f t="shared" si="39"/>
        <v>0</v>
      </c>
    </row>
    <row r="1272" spans="1:20" x14ac:dyDescent="0.2">
      <c r="A1272" s="5">
        <v>1820</v>
      </c>
      <c r="B1272" s="5">
        <v>1410</v>
      </c>
      <c r="C1272" s="6" t="s">
        <v>1826</v>
      </c>
      <c r="D1272" s="6" t="s">
        <v>1826</v>
      </c>
      <c r="E1272" s="6" t="s">
        <v>1827</v>
      </c>
      <c r="F1272" s="6" t="s">
        <v>1827</v>
      </c>
      <c r="G1272" s="6" t="s">
        <v>1827</v>
      </c>
      <c r="H1272" s="6" t="s">
        <v>1828</v>
      </c>
      <c r="I1272" s="6" t="s">
        <v>1828</v>
      </c>
      <c r="J1272" s="6" t="s">
        <v>1821</v>
      </c>
      <c r="K1272" s="6" t="s">
        <v>1821</v>
      </c>
      <c r="L1272" s="5">
        <v>2524759320</v>
      </c>
      <c r="M1272" s="5">
        <v>2524759320</v>
      </c>
      <c r="N1272" s="6" t="s">
        <v>8972</v>
      </c>
      <c r="O1272" s="6" t="s">
        <v>8972</v>
      </c>
      <c r="P1272" s="6" t="s">
        <v>8975</v>
      </c>
      <c r="Q1272" s="6" t="s">
        <v>8727</v>
      </c>
      <c r="R1272" s="6">
        <f t="shared" si="38"/>
        <v>0</v>
      </c>
      <c r="S1272" s="6">
        <v>0</v>
      </c>
      <c r="T1272" s="6">
        <f t="shared" si="39"/>
        <v>0</v>
      </c>
    </row>
    <row r="1273" spans="1:20" x14ac:dyDescent="0.2">
      <c r="A1273" s="5">
        <v>1821</v>
      </c>
      <c r="B1273" s="5">
        <v>1411</v>
      </c>
      <c r="C1273" s="6" t="s">
        <v>11923</v>
      </c>
      <c r="D1273" s="6" t="s">
        <v>11923</v>
      </c>
      <c r="E1273" s="6" t="s">
        <v>11924</v>
      </c>
      <c r="F1273" s="6" t="s">
        <v>11924</v>
      </c>
      <c r="G1273" s="6" t="s">
        <v>11924</v>
      </c>
      <c r="H1273" s="6" t="s">
        <v>1317</v>
      </c>
      <c r="I1273" s="6" t="s">
        <v>1317</v>
      </c>
      <c r="J1273" s="6" t="s">
        <v>1821</v>
      </c>
      <c r="K1273" s="6" t="s">
        <v>1821</v>
      </c>
      <c r="L1273" s="5">
        <v>3362422349</v>
      </c>
      <c r="M1273" s="5">
        <v>3362422349</v>
      </c>
      <c r="N1273" s="6" t="s">
        <v>11017</v>
      </c>
      <c r="O1273" s="6" t="s">
        <v>11017</v>
      </c>
      <c r="P1273" s="6" t="s">
        <v>8975</v>
      </c>
      <c r="Q1273" s="6" t="s">
        <v>11925</v>
      </c>
      <c r="R1273" s="6">
        <f t="shared" si="38"/>
        <v>0</v>
      </c>
      <c r="S1273" s="6">
        <v>0</v>
      </c>
      <c r="T1273" s="6">
        <f t="shared" si="39"/>
        <v>0</v>
      </c>
    </row>
    <row r="1274" spans="1:20" x14ac:dyDescent="0.2">
      <c r="A1274" s="5">
        <v>1822</v>
      </c>
      <c r="B1274" s="5">
        <v>1412</v>
      </c>
      <c r="C1274" s="6" t="s">
        <v>11926</v>
      </c>
      <c r="D1274" s="6" t="s">
        <v>11926</v>
      </c>
      <c r="E1274" s="6" t="s">
        <v>11927</v>
      </c>
      <c r="F1274" s="6" t="s">
        <v>11927</v>
      </c>
      <c r="G1274" s="6" t="s">
        <v>11928</v>
      </c>
      <c r="H1274" s="6" t="s">
        <v>11929</v>
      </c>
      <c r="I1274" s="6" t="s">
        <v>11929</v>
      </c>
      <c r="J1274" s="6" t="s">
        <v>1821</v>
      </c>
      <c r="K1274" s="6" t="s">
        <v>1821</v>
      </c>
      <c r="L1274" s="5">
        <v>3367536750</v>
      </c>
      <c r="M1274" s="5">
        <v>3367536750</v>
      </c>
      <c r="N1274" s="6" t="s">
        <v>11017</v>
      </c>
      <c r="O1274" s="6" t="s">
        <v>11017</v>
      </c>
      <c r="P1274" s="6" t="s">
        <v>8975</v>
      </c>
      <c r="Q1274" s="6" t="s">
        <v>11930</v>
      </c>
      <c r="R1274" s="6">
        <f t="shared" si="38"/>
        <v>0</v>
      </c>
      <c r="S1274" s="6">
        <v>0</v>
      </c>
      <c r="T1274" s="6">
        <f t="shared" si="39"/>
        <v>0</v>
      </c>
    </row>
    <row r="1275" spans="1:20" x14ac:dyDescent="0.2">
      <c r="A1275" s="5">
        <v>1823</v>
      </c>
      <c r="B1275" s="5">
        <v>1413</v>
      </c>
      <c r="C1275" s="6" t="s">
        <v>11931</v>
      </c>
      <c r="D1275" s="6" t="s">
        <v>11931</v>
      </c>
      <c r="E1275" s="6" t="s">
        <v>11932</v>
      </c>
      <c r="F1275" s="6" t="s">
        <v>11932</v>
      </c>
      <c r="G1275" s="6" t="s">
        <v>11932</v>
      </c>
      <c r="H1275" s="6" t="s">
        <v>11933</v>
      </c>
      <c r="I1275" s="6" t="s">
        <v>11933</v>
      </c>
      <c r="J1275" s="6" t="s">
        <v>1821</v>
      </c>
      <c r="K1275" s="6" t="s">
        <v>1821</v>
      </c>
      <c r="L1275" s="5">
        <v>9102962130</v>
      </c>
      <c r="M1275" s="5">
        <v>9102962130</v>
      </c>
      <c r="N1275" s="6" t="s">
        <v>11017</v>
      </c>
      <c r="O1275" s="6" t="s">
        <v>11017</v>
      </c>
      <c r="P1275" s="6" t="s">
        <v>8975</v>
      </c>
      <c r="Q1275" s="6" t="s">
        <v>11934</v>
      </c>
      <c r="R1275" s="6">
        <f t="shared" si="38"/>
        <v>0</v>
      </c>
      <c r="S1275" s="6">
        <v>0</v>
      </c>
      <c r="T1275" s="6">
        <f t="shared" si="39"/>
        <v>0</v>
      </c>
    </row>
    <row r="1276" spans="1:20" x14ac:dyDescent="0.2">
      <c r="A1276" s="5">
        <v>1824</v>
      </c>
      <c r="B1276" s="5">
        <v>1414</v>
      </c>
      <c r="C1276" s="6" t="s">
        <v>11935</v>
      </c>
      <c r="D1276" s="6" t="s">
        <v>11935</v>
      </c>
      <c r="E1276" s="6" t="s">
        <v>11936</v>
      </c>
      <c r="F1276" s="6" t="s">
        <v>11936</v>
      </c>
      <c r="G1276" s="6" t="s">
        <v>11936</v>
      </c>
      <c r="H1276" s="6" t="s">
        <v>11937</v>
      </c>
      <c r="I1276" s="6" t="s">
        <v>11937</v>
      </c>
      <c r="J1276" s="6" t="s">
        <v>1821</v>
      </c>
      <c r="K1276" s="6" t="s">
        <v>1821</v>
      </c>
      <c r="L1276" s="5">
        <v>9195607650</v>
      </c>
      <c r="M1276" s="5">
        <v>9195607650</v>
      </c>
      <c r="N1276" s="6" t="s">
        <v>11017</v>
      </c>
      <c r="O1276" s="6" t="s">
        <v>11017</v>
      </c>
      <c r="P1276" s="6" t="s">
        <v>8975</v>
      </c>
      <c r="Q1276" s="6" t="s">
        <v>11938</v>
      </c>
      <c r="R1276" s="6">
        <f t="shared" si="38"/>
        <v>0</v>
      </c>
      <c r="S1276" s="6">
        <v>0</v>
      </c>
      <c r="T1276" s="6">
        <f t="shared" si="39"/>
        <v>0</v>
      </c>
    </row>
    <row r="1277" spans="1:20" x14ac:dyDescent="0.2">
      <c r="A1277" s="5">
        <v>1825</v>
      </c>
      <c r="B1277" s="5">
        <v>1415</v>
      </c>
      <c r="C1277" s="6" t="s">
        <v>11939</v>
      </c>
      <c r="D1277" s="6" t="s">
        <v>11939</v>
      </c>
      <c r="E1277" s="6" t="s">
        <v>11940</v>
      </c>
      <c r="F1277" s="6" t="s">
        <v>11940</v>
      </c>
      <c r="G1277" s="6" t="s">
        <v>11941</v>
      </c>
      <c r="H1277" s="6" t="s">
        <v>11942</v>
      </c>
      <c r="I1277" s="6" t="s">
        <v>11942</v>
      </c>
      <c r="J1277" s="6" t="s">
        <v>1821</v>
      </c>
      <c r="K1277" s="6" t="s">
        <v>1821</v>
      </c>
      <c r="L1277" s="5">
        <v>2526417511</v>
      </c>
      <c r="M1277" s="5">
        <v>2526417511</v>
      </c>
      <c r="N1277" s="6" t="s">
        <v>11017</v>
      </c>
      <c r="O1277" s="6" t="s">
        <v>11017</v>
      </c>
      <c r="P1277" s="6" t="s">
        <v>8975</v>
      </c>
      <c r="Q1277" s="6" t="s">
        <v>8728</v>
      </c>
      <c r="R1277" s="6">
        <f t="shared" si="38"/>
        <v>0</v>
      </c>
      <c r="S1277" s="6">
        <v>0</v>
      </c>
      <c r="T1277" s="6">
        <f t="shared" si="39"/>
        <v>0</v>
      </c>
    </row>
    <row r="1278" spans="1:20" x14ac:dyDescent="0.2">
      <c r="A1278" s="5">
        <v>1826</v>
      </c>
      <c r="B1278" s="5">
        <v>1416</v>
      </c>
      <c r="C1278" s="6" t="s">
        <v>1829</v>
      </c>
      <c r="D1278" s="6" t="s">
        <v>5585</v>
      </c>
      <c r="E1278" s="6" t="s">
        <v>1830</v>
      </c>
      <c r="F1278" s="6" t="s">
        <v>1830</v>
      </c>
      <c r="G1278" s="6" t="s">
        <v>7944</v>
      </c>
      <c r="H1278" s="6" t="s">
        <v>679</v>
      </c>
      <c r="I1278" s="6" t="s">
        <v>679</v>
      </c>
      <c r="J1278" s="6" t="s">
        <v>1821</v>
      </c>
      <c r="K1278" s="6" t="s">
        <v>1821</v>
      </c>
      <c r="L1278" s="5">
        <v>2529854100</v>
      </c>
      <c r="M1278" s="5">
        <v>2529854100</v>
      </c>
      <c r="N1278" s="6" t="s">
        <v>8972</v>
      </c>
      <c r="O1278" s="6" t="s">
        <v>8972</v>
      </c>
      <c r="P1278" s="6" t="s">
        <v>8975</v>
      </c>
      <c r="Q1278" s="6" t="s">
        <v>8728</v>
      </c>
      <c r="R1278" s="6">
        <f t="shared" si="38"/>
        <v>0</v>
      </c>
      <c r="S1278" s="6">
        <v>0</v>
      </c>
      <c r="T1278" s="6">
        <f t="shared" si="39"/>
        <v>0</v>
      </c>
    </row>
    <row r="1279" spans="1:20" x14ac:dyDescent="0.2">
      <c r="A1279" s="5">
        <v>1827</v>
      </c>
      <c r="B1279" s="5">
        <v>1417</v>
      </c>
      <c r="C1279" s="6" t="s">
        <v>11943</v>
      </c>
      <c r="D1279" s="6" t="s">
        <v>11944</v>
      </c>
      <c r="E1279" s="6" t="s">
        <v>11945</v>
      </c>
      <c r="F1279" s="6" t="s">
        <v>11946</v>
      </c>
      <c r="G1279" s="6" t="s">
        <v>11947</v>
      </c>
      <c r="H1279" s="6" t="s">
        <v>11948</v>
      </c>
      <c r="I1279" s="6" t="s">
        <v>11948</v>
      </c>
      <c r="J1279" s="6" t="s">
        <v>1821</v>
      </c>
      <c r="K1279" s="6" t="s">
        <v>1821</v>
      </c>
      <c r="L1279" s="5">
        <v>3367033100</v>
      </c>
      <c r="M1279" s="5">
        <v>3367033100</v>
      </c>
      <c r="N1279" s="6" t="s">
        <v>11017</v>
      </c>
      <c r="O1279" s="6" t="s">
        <v>11017</v>
      </c>
      <c r="P1279" s="6" t="s">
        <v>8975</v>
      </c>
      <c r="Q1279" s="6" t="s">
        <v>11949</v>
      </c>
      <c r="R1279" s="6">
        <f t="shared" si="38"/>
        <v>0</v>
      </c>
      <c r="S1279" s="6">
        <v>0</v>
      </c>
      <c r="T1279" s="6">
        <f t="shared" si="39"/>
        <v>0</v>
      </c>
    </row>
    <row r="1280" spans="1:20" x14ac:dyDescent="0.2">
      <c r="A1280" s="5">
        <v>1828</v>
      </c>
      <c r="B1280" s="5">
        <v>1418</v>
      </c>
      <c r="C1280" s="6" t="s">
        <v>1739</v>
      </c>
      <c r="D1280" s="6" t="s">
        <v>1739</v>
      </c>
      <c r="E1280" s="6" t="s">
        <v>13159</v>
      </c>
      <c r="F1280" s="6" t="s">
        <v>13159</v>
      </c>
      <c r="G1280" s="6" t="s">
        <v>13160</v>
      </c>
      <c r="H1280" s="6" t="s">
        <v>13161</v>
      </c>
      <c r="I1280" s="6" t="s">
        <v>13161</v>
      </c>
      <c r="J1280" s="6" t="s">
        <v>1821</v>
      </c>
      <c r="K1280" s="6" t="s">
        <v>1821</v>
      </c>
      <c r="L1280" s="5">
        <v>9194968111</v>
      </c>
      <c r="M1280" s="5">
        <v>9194968111</v>
      </c>
      <c r="N1280" s="6" t="s">
        <v>11017</v>
      </c>
      <c r="O1280" s="6" t="s">
        <v>11017</v>
      </c>
      <c r="P1280" s="6" t="s">
        <v>8975</v>
      </c>
      <c r="Q1280" s="6" t="s">
        <v>13162</v>
      </c>
      <c r="R1280" s="6">
        <f t="shared" si="38"/>
        <v>0</v>
      </c>
      <c r="S1280" s="6">
        <v>0</v>
      </c>
      <c r="T1280" s="6">
        <f t="shared" si="39"/>
        <v>0</v>
      </c>
    </row>
    <row r="1281" spans="1:20" x14ac:dyDescent="0.2">
      <c r="A1281" s="5">
        <v>1829</v>
      </c>
      <c r="B1281" s="5">
        <v>1419</v>
      </c>
      <c r="C1281" s="6" t="s">
        <v>11950</v>
      </c>
      <c r="D1281" s="6" t="s">
        <v>11950</v>
      </c>
      <c r="E1281" s="6" t="s">
        <v>11951</v>
      </c>
      <c r="F1281" s="6" t="s">
        <v>11951</v>
      </c>
      <c r="G1281" s="6" t="s">
        <v>11951</v>
      </c>
      <c r="H1281" s="6" t="s">
        <v>11952</v>
      </c>
      <c r="I1281" s="6" t="s">
        <v>11952</v>
      </c>
      <c r="J1281" s="6" t="s">
        <v>1821</v>
      </c>
      <c r="K1281" s="6" t="s">
        <v>1821</v>
      </c>
      <c r="L1281" s="5">
        <v>7048535260</v>
      </c>
      <c r="M1281" s="5">
        <v>7048535260</v>
      </c>
      <c r="N1281" s="6" t="s">
        <v>11017</v>
      </c>
      <c r="O1281" s="6" t="s">
        <v>11017</v>
      </c>
      <c r="P1281" s="6" t="s">
        <v>8975</v>
      </c>
      <c r="Q1281" s="6" t="s">
        <v>11953</v>
      </c>
      <c r="R1281" s="6">
        <f t="shared" si="38"/>
        <v>0</v>
      </c>
      <c r="S1281" s="6">
        <v>0</v>
      </c>
      <c r="T1281" s="6">
        <f t="shared" si="39"/>
        <v>0</v>
      </c>
    </row>
    <row r="1282" spans="1:20" x14ac:dyDescent="0.2">
      <c r="A1282" s="5">
        <v>1831</v>
      </c>
      <c r="B1282" s="5">
        <v>1420</v>
      </c>
      <c r="C1282" s="6" t="s">
        <v>11954</v>
      </c>
      <c r="D1282" s="6" t="s">
        <v>11954</v>
      </c>
      <c r="E1282" s="6" t="s">
        <v>11955</v>
      </c>
      <c r="F1282" s="6" t="s">
        <v>11955</v>
      </c>
      <c r="G1282" s="6" t="s">
        <v>11956</v>
      </c>
      <c r="H1282" s="6" t="s">
        <v>11957</v>
      </c>
      <c r="I1282" s="6" t="s">
        <v>11957</v>
      </c>
      <c r="J1282" s="6" t="s">
        <v>1821</v>
      </c>
      <c r="K1282" s="6" t="s">
        <v>1821</v>
      </c>
      <c r="L1282" s="5">
        <v>8284797900</v>
      </c>
      <c r="M1282" s="5">
        <v>8284797900</v>
      </c>
      <c r="N1282" s="6" t="s">
        <v>11017</v>
      </c>
      <c r="O1282" s="6" t="s">
        <v>11017</v>
      </c>
      <c r="P1282" s="6" t="s">
        <v>8975</v>
      </c>
      <c r="Q1282" s="6" t="s">
        <v>11958</v>
      </c>
      <c r="R1282" s="6">
        <f t="shared" ref="R1282:R1345" si="40">IF(A1282=A1281,1,0)</f>
        <v>0</v>
      </c>
      <c r="S1282" s="6">
        <v>0</v>
      </c>
      <c r="T1282" s="6">
        <f t="shared" ref="T1282:T1345" si="41">IF(B1282=B1281, 1, 0)</f>
        <v>0</v>
      </c>
    </row>
    <row r="1283" spans="1:20" x14ac:dyDescent="0.2">
      <c r="A1283" s="5">
        <v>1899</v>
      </c>
      <c r="B1283" s="5">
        <v>1421</v>
      </c>
      <c r="C1283" s="6" t="s">
        <v>12103</v>
      </c>
      <c r="D1283" s="6" t="s">
        <v>12103</v>
      </c>
      <c r="E1283" s="6" t="s">
        <v>1880</v>
      </c>
      <c r="F1283" s="6" t="s">
        <v>1880</v>
      </c>
      <c r="G1283" s="6" t="s">
        <v>1880</v>
      </c>
      <c r="H1283" s="6" t="s">
        <v>1615</v>
      </c>
      <c r="I1283" s="6" t="s">
        <v>1615</v>
      </c>
      <c r="J1283" s="6" t="s">
        <v>1821</v>
      </c>
      <c r="K1283" s="6" t="s">
        <v>1821</v>
      </c>
      <c r="L1283" s="5">
        <v>9196932141</v>
      </c>
      <c r="M1283" s="5">
        <v>9196932141</v>
      </c>
      <c r="N1283" s="6" t="s">
        <v>11017</v>
      </c>
      <c r="O1283" s="6" t="s">
        <v>11017</v>
      </c>
      <c r="P1283" s="6" t="s">
        <v>8975</v>
      </c>
      <c r="Q1283" s="6" t="s">
        <v>8729</v>
      </c>
      <c r="R1283" s="6">
        <f t="shared" si="40"/>
        <v>0</v>
      </c>
      <c r="S1283" s="6">
        <v>0</v>
      </c>
      <c r="T1283" s="6">
        <f t="shared" si="41"/>
        <v>0</v>
      </c>
    </row>
    <row r="1284" spans="1:20" x14ac:dyDescent="0.2">
      <c r="A1284" s="5">
        <v>1901</v>
      </c>
      <c r="B1284" s="5">
        <v>1422</v>
      </c>
      <c r="C1284" s="6" t="s">
        <v>1879</v>
      </c>
      <c r="D1284" s="6" t="s">
        <v>1879</v>
      </c>
      <c r="E1284" s="6" t="s">
        <v>1880</v>
      </c>
      <c r="F1284" s="6" t="s">
        <v>1880</v>
      </c>
      <c r="G1284" s="6" t="s">
        <v>7950</v>
      </c>
      <c r="H1284" s="6" t="s">
        <v>1615</v>
      </c>
      <c r="I1284" s="6" t="s">
        <v>1615</v>
      </c>
      <c r="J1284" s="6" t="s">
        <v>1821</v>
      </c>
      <c r="K1284" s="6" t="s">
        <v>1821</v>
      </c>
      <c r="L1284" s="5">
        <v>9196932141</v>
      </c>
      <c r="M1284" s="5">
        <v>9196932141</v>
      </c>
      <c r="N1284" s="6" t="s">
        <v>8972</v>
      </c>
      <c r="O1284" s="6" t="s">
        <v>8972</v>
      </c>
      <c r="P1284" s="6" t="s">
        <v>8975</v>
      </c>
      <c r="Q1284" s="6" t="s">
        <v>8729</v>
      </c>
      <c r="R1284" s="6">
        <f t="shared" si="40"/>
        <v>0</v>
      </c>
      <c r="S1284" s="6">
        <v>0</v>
      </c>
      <c r="T1284" s="6">
        <f t="shared" si="41"/>
        <v>0</v>
      </c>
    </row>
    <row r="1285" spans="1:20" x14ac:dyDescent="0.2">
      <c r="A1285" s="5">
        <v>1900</v>
      </c>
      <c r="B1285" s="5">
        <v>1423</v>
      </c>
      <c r="C1285" s="6" t="s">
        <v>1877</v>
      </c>
      <c r="D1285" s="6" t="s">
        <v>5586</v>
      </c>
      <c r="E1285" s="6" t="s">
        <v>1878</v>
      </c>
      <c r="F1285" s="6" t="s">
        <v>1878</v>
      </c>
      <c r="G1285" s="6" t="s">
        <v>7949</v>
      </c>
      <c r="H1285" s="6" t="s">
        <v>1472</v>
      </c>
      <c r="I1285" s="6" t="s">
        <v>1472</v>
      </c>
      <c r="J1285" s="6" t="s">
        <v>1821</v>
      </c>
      <c r="K1285" s="6" t="s">
        <v>1821</v>
      </c>
      <c r="L1285" s="5">
        <v>2524927915</v>
      </c>
      <c r="M1285" s="5">
        <v>2524927915</v>
      </c>
      <c r="N1285" s="6" t="s">
        <v>8972</v>
      </c>
      <c r="O1285" s="6" t="s">
        <v>8972</v>
      </c>
      <c r="P1285" s="6" t="s">
        <v>8975</v>
      </c>
      <c r="Q1285" s="6" t="s">
        <v>8729</v>
      </c>
      <c r="R1285" s="6">
        <f t="shared" si="40"/>
        <v>0</v>
      </c>
      <c r="S1285" s="6">
        <v>0</v>
      </c>
      <c r="T1285" s="6">
        <f t="shared" si="41"/>
        <v>0</v>
      </c>
    </row>
    <row r="1286" spans="1:20" x14ac:dyDescent="0.2">
      <c r="A1286" s="5">
        <v>1832</v>
      </c>
      <c r="B1286" s="5">
        <v>1424</v>
      </c>
      <c r="C1286" s="6" t="s">
        <v>1763</v>
      </c>
      <c r="D1286" s="6" t="s">
        <v>13163</v>
      </c>
      <c r="E1286" s="6" t="s">
        <v>13164</v>
      </c>
      <c r="F1286" s="6" t="s">
        <v>13164</v>
      </c>
      <c r="G1286" s="6" t="s">
        <v>13164</v>
      </c>
      <c r="H1286" s="6" t="s">
        <v>13165</v>
      </c>
      <c r="I1286" s="6" t="s">
        <v>13165</v>
      </c>
      <c r="J1286" s="6" t="s">
        <v>1821</v>
      </c>
      <c r="K1286" s="6" t="s">
        <v>1821</v>
      </c>
      <c r="L1286" s="5">
        <v>2527478181</v>
      </c>
      <c r="M1286" s="5">
        <v>2527478181</v>
      </c>
      <c r="N1286" s="6" t="s">
        <v>11017</v>
      </c>
      <c r="O1286" s="6" t="s">
        <v>11017</v>
      </c>
      <c r="P1286" s="6" t="s">
        <v>8975</v>
      </c>
      <c r="Q1286" s="6" t="s">
        <v>13166</v>
      </c>
      <c r="R1286" s="6">
        <f t="shared" si="40"/>
        <v>0</v>
      </c>
      <c r="S1286" s="6">
        <v>0</v>
      </c>
      <c r="T1286" s="6">
        <f t="shared" si="41"/>
        <v>0</v>
      </c>
    </row>
    <row r="1287" spans="1:20" x14ac:dyDescent="0.2">
      <c r="A1287" s="5">
        <v>1833</v>
      </c>
      <c r="B1287" s="5">
        <v>1425</v>
      </c>
      <c r="C1287" s="6" t="s">
        <v>11959</v>
      </c>
      <c r="D1287" s="6" t="s">
        <v>11959</v>
      </c>
      <c r="E1287" s="6" t="s">
        <v>11960</v>
      </c>
      <c r="F1287" s="6" t="s">
        <v>11960</v>
      </c>
      <c r="G1287" s="6" t="s">
        <v>11961</v>
      </c>
      <c r="H1287" s="6" t="s">
        <v>410</v>
      </c>
      <c r="I1287" s="6" t="s">
        <v>410</v>
      </c>
      <c r="J1287" s="6" t="s">
        <v>1821</v>
      </c>
      <c r="K1287" s="6" t="s">
        <v>1821</v>
      </c>
      <c r="L1287" s="5">
        <v>3366413288</v>
      </c>
      <c r="M1287" s="5">
        <v>3366413288</v>
      </c>
      <c r="N1287" s="6" t="s">
        <v>11017</v>
      </c>
      <c r="O1287" s="6" t="s">
        <v>11017</v>
      </c>
      <c r="P1287" s="6" t="s">
        <v>8975</v>
      </c>
      <c r="Q1287" s="6" t="s">
        <v>8730</v>
      </c>
      <c r="R1287" s="6">
        <f t="shared" si="40"/>
        <v>0</v>
      </c>
      <c r="S1287" s="6">
        <v>0</v>
      </c>
      <c r="T1287" s="6">
        <f t="shared" si="41"/>
        <v>0</v>
      </c>
    </row>
    <row r="1288" spans="1:20" x14ac:dyDescent="0.2">
      <c r="A1288" s="5">
        <v>1834</v>
      </c>
      <c r="B1288" s="5">
        <v>1426</v>
      </c>
      <c r="C1288" s="6" t="s">
        <v>1831</v>
      </c>
      <c r="D1288" s="6" t="s">
        <v>5587</v>
      </c>
      <c r="E1288" s="6" t="s">
        <v>1832</v>
      </c>
      <c r="F1288" s="6" t="s">
        <v>1832</v>
      </c>
      <c r="G1288" s="6" t="s">
        <v>1832</v>
      </c>
      <c r="H1288" s="6" t="s">
        <v>1833</v>
      </c>
      <c r="I1288" s="6" t="s">
        <v>1833</v>
      </c>
      <c r="J1288" s="6" t="s">
        <v>1821</v>
      </c>
      <c r="K1288" s="6" t="s">
        <v>1821</v>
      </c>
      <c r="L1288" s="5">
        <v>3366413245</v>
      </c>
      <c r="M1288" s="5">
        <v>3366413245</v>
      </c>
      <c r="N1288" s="6" t="s">
        <v>8972</v>
      </c>
      <c r="O1288" s="6" t="s">
        <v>8972</v>
      </c>
      <c r="P1288" s="6" t="s">
        <v>8975</v>
      </c>
      <c r="Q1288" s="6" t="s">
        <v>8730</v>
      </c>
      <c r="R1288" s="6">
        <f t="shared" si="40"/>
        <v>0</v>
      </c>
      <c r="S1288" s="6">
        <v>0</v>
      </c>
      <c r="T1288" s="6">
        <f t="shared" si="41"/>
        <v>0</v>
      </c>
    </row>
    <row r="1289" spans="1:20" x14ac:dyDescent="0.2">
      <c r="A1289" s="5">
        <v>1835</v>
      </c>
      <c r="B1289" s="5">
        <v>1427</v>
      </c>
      <c r="C1289" s="6" t="s">
        <v>11962</v>
      </c>
      <c r="D1289" s="6" t="s">
        <v>11962</v>
      </c>
      <c r="E1289" s="6" t="s">
        <v>11963</v>
      </c>
      <c r="F1289" s="6" t="s">
        <v>11963</v>
      </c>
      <c r="G1289" s="6" t="s">
        <v>11963</v>
      </c>
      <c r="H1289" s="6" t="s">
        <v>635</v>
      </c>
      <c r="I1289" s="6" t="s">
        <v>635</v>
      </c>
      <c r="J1289" s="6" t="s">
        <v>1821</v>
      </c>
      <c r="K1289" s="6" t="s">
        <v>1821</v>
      </c>
      <c r="L1289" s="5">
        <v>2525831131</v>
      </c>
      <c r="M1289" s="5">
        <v>2525835021</v>
      </c>
      <c r="N1289" s="6" t="s">
        <v>11017</v>
      </c>
      <c r="O1289" s="6" t="s">
        <v>11017</v>
      </c>
      <c r="P1289" s="6" t="s">
        <v>8975</v>
      </c>
      <c r="Q1289" s="6" t="s">
        <v>11964</v>
      </c>
      <c r="R1289" s="6">
        <f t="shared" si="40"/>
        <v>0</v>
      </c>
      <c r="S1289" s="6">
        <v>0</v>
      </c>
      <c r="T1289" s="6">
        <f t="shared" si="41"/>
        <v>0</v>
      </c>
    </row>
    <row r="1290" spans="1:20" x14ac:dyDescent="0.2">
      <c r="A1290" s="5">
        <v>1836</v>
      </c>
      <c r="B1290" s="5">
        <v>1428</v>
      </c>
      <c r="C1290" s="6" t="s">
        <v>11965</v>
      </c>
      <c r="D1290" s="6" t="s">
        <v>11965</v>
      </c>
      <c r="E1290" s="6" t="s">
        <v>11966</v>
      </c>
      <c r="F1290" s="6" t="s">
        <v>11966</v>
      </c>
      <c r="G1290" s="6" t="s">
        <v>11966</v>
      </c>
      <c r="H1290" s="6" t="s">
        <v>11967</v>
      </c>
      <c r="I1290" s="6" t="s">
        <v>11967</v>
      </c>
      <c r="J1290" s="6" t="s">
        <v>1821</v>
      </c>
      <c r="K1290" s="6" t="s">
        <v>1821</v>
      </c>
      <c r="L1290" s="5">
        <v>9108937550</v>
      </c>
      <c r="M1290" s="5">
        <v>9108937550</v>
      </c>
      <c r="N1290" s="6" t="s">
        <v>11017</v>
      </c>
      <c r="O1290" s="6" t="s">
        <v>11017</v>
      </c>
      <c r="P1290" s="6" t="s">
        <v>8975</v>
      </c>
      <c r="Q1290" s="6" t="s">
        <v>11968</v>
      </c>
      <c r="R1290" s="6">
        <f t="shared" si="40"/>
        <v>0</v>
      </c>
      <c r="S1290" s="6">
        <v>0</v>
      </c>
      <c r="T1290" s="6">
        <f t="shared" si="41"/>
        <v>0</v>
      </c>
    </row>
    <row r="1291" spans="1:20" x14ac:dyDescent="0.2">
      <c r="A1291" s="5">
        <v>1837</v>
      </c>
      <c r="B1291" s="5">
        <v>1429</v>
      </c>
      <c r="C1291" s="6" t="s">
        <v>11969</v>
      </c>
      <c r="D1291" s="6" t="s">
        <v>11970</v>
      </c>
      <c r="E1291" s="6" t="s">
        <v>11971</v>
      </c>
      <c r="F1291" s="6" t="s">
        <v>11971</v>
      </c>
      <c r="G1291" s="6" t="s">
        <v>11972</v>
      </c>
      <c r="H1291" s="6" t="s">
        <v>11973</v>
      </c>
      <c r="I1291" s="6" t="s">
        <v>11973</v>
      </c>
      <c r="J1291" s="6" t="s">
        <v>1821</v>
      </c>
      <c r="K1291" s="6" t="s">
        <v>1821</v>
      </c>
      <c r="L1291" s="5">
        <v>8284526675</v>
      </c>
      <c r="M1291" s="5">
        <v>8284526675</v>
      </c>
      <c r="N1291" s="6" t="s">
        <v>11017</v>
      </c>
      <c r="O1291" s="6" t="s">
        <v>11017</v>
      </c>
      <c r="P1291" s="6" t="s">
        <v>8975</v>
      </c>
      <c r="Q1291" s="6" t="s">
        <v>11974</v>
      </c>
      <c r="R1291" s="6">
        <f t="shared" si="40"/>
        <v>0</v>
      </c>
      <c r="S1291" s="6">
        <v>0</v>
      </c>
      <c r="T1291" s="6">
        <f t="shared" si="41"/>
        <v>0</v>
      </c>
    </row>
    <row r="1292" spans="1:20" x14ac:dyDescent="0.2">
      <c r="A1292" s="5">
        <v>1838</v>
      </c>
      <c r="B1292" s="5">
        <v>1430</v>
      </c>
      <c r="C1292" s="6" t="s">
        <v>2423</v>
      </c>
      <c r="D1292" s="6" t="s">
        <v>2423</v>
      </c>
      <c r="E1292" s="6" t="s">
        <v>11975</v>
      </c>
      <c r="F1292" s="6" t="s">
        <v>11975</v>
      </c>
      <c r="G1292" s="6" t="s">
        <v>11975</v>
      </c>
      <c r="H1292" s="6" t="s">
        <v>2352</v>
      </c>
      <c r="I1292" s="6" t="s">
        <v>2352</v>
      </c>
      <c r="J1292" s="6" t="s">
        <v>1821</v>
      </c>
      <c r="K1292" s="6" t="s">
        <v>1821</v>
      </c>
      <c r="L1292" s="5">
        <v>8286924223</v>
      </c>
      <c r="M1292" s="5">
        <v>8286924223</v>
      </c>
      <c r="N1292" s="6" t="s">
        <v>11017</v>
      </c>
      <c r="O1292" s="6" t="s">
        <v>11017</v>
      </c>
      <c r="P1292" s="6" t="s">
        <v>8975</v>
      </c>
      <c r="Q1292" s="6" t="s">
        <v>11976</v>
      </c>
      <c r="R1292" s="6">
        <f t="shared" si="40"/>
        <v>0</v>
      </c>
      <c r="S1292" s="6">
        <v>0</v>
      </c>
      <c r="T1292" s="6">
        <f t="shared" si="41"/>
        <v>0</v>
      </c>
    </row>
    <row r="1293" spans="1:20" x14ac:dyDescent="0.2">
      <c r="A1293" s="5">
        <v>1839</v>
      </c>
      <c r="B1293" s="5">
        <v>1431</v>
      </c>
      <c r="C1293" s="6" t="s">
        <v>11977</v>
      </c>
      <c r="D1293" s="6" t="s">
        <v>11977</v>
      </c>
      <c r="E1293" s="6" t="s">
        <v>11978</v>
      </c>
      <c r="F1293" s="6" t="s">
        <v>11978</v>
      </c>
      <c r="G1293" s="6" t="s">
        <v>11978</v>
      </c>
      <c r="H1293" s="6" t="s">
        <v>11979</v>
      </c>
      <c r="I1293" s="6" t="s">
        <v>11979</v>
      </c>
      <c r="J1293" s="6" t="s">
        <v>1821</v>
      </c>
      <c r="K1293" s="6" t="s">
        <v>1821</v>
      </c>
      <c r="L1293" s="5">
        <v>9108753717</v>
      </c>
      <c r="M1293" s="5">
        <v>9108753717</v>
      </c>
      <c r="N1293" s="6" t="s">
        <v>11017</v>
      </c>
      <c r="O1293" s="6" t="s">
        <v>11017</v>
      </c>
      <c r="P1293" s="6" t="s">
        <v>8975</v>
      </c>
      <c r="Q1293" s="6" t="s">
        <v>11980</v>
      </c>
      <c r="R1293" s="6">
        <f t="shared" si="40"/>
        <v>0</v>
      </c>
      <c r="S1293" s="6">
        <v>0</v>
      </c>
      <c r="T1293" s="6">
        <f t="shared" si="41"/>
        <v>0</v>
      </c>
    </row>
    <row r="1294" spans="1:20" x14ac:dyDescent="0.2">
      <c r="A1294" s="5">
        <v>1840</v>
      </c>
      <c r="B1294" s="5">
        <v>1432</v>
      </c>
      <c r="C1294" s="6" t="s">
        <v>11981</v>
      </c>
      <c r="D1294" s="6" t="s">
        <v>11981</v>
      </c>
      <c r="E1294" s="6" t="s">
        <v>11982</v>
      </c>
      <c r="F1294" s="6" t="s">
        <v>11982</v>
      </c>
      <c r="G1294" s="6" t="s">
        <v>11982</v>
      </c>
      <c r="H1294" s="6" t="s">
        <v>11983</v>
      </c>
      <c r="I1294" s="6" t="s">
        <v>11983</v>
      </c>
      <c r="J1294" s="6" t="s">
        <v>1821</v>
      </c>
      <c r="K1294" s="6" t="s">
        <v>1821</v>
      </c>
      <c r="L1294" s="5">
        <v>2529264387</v>
      </c>
      <c r="M1294" s="5">
        <v>2529264387</v>
      </c>
      <c r="N1294" s="6" t="s">
        <v>11017</v>
      </c>
      <c r="O1294" s="6" t="s">
        <v>11017</v>
      </c>
      <c r="P1294" s="6" t="s">
        <v>8975</v>
      </c>
      <c r="Q1294" s="6" t="s">
        <v>11984</v>
      </c>
      <c r="R1294" s="6">
        <f t="shared" si="40"/>
        <v>0</v>
      </c>
      <c r="S1294" s="6">
        <v>0</v>
      </c>
      <c r="T1294" s="6">
        <f t="shared" si="41"/>
        <v>0</v>
      </c>
    </row>
    <row r="1295" spans="1:20" x14ac:dyDescent="0.2">
      <c r="A1295" s="5">
        <v>1841</v>
      </c>
      <c r="B1295" s="5">
        <v>1433</v>
      </c>
      <c r="C1295" s="6" t="s">
        <v>11985</v>
      </c>
      <c r="D1295" s="6" t="s">
        <v>11985</v>
      </c>
      <c r="E1295" s="6" t="s">
        <v>11986</v>
      </c>
      <c r="F1295" s="6" t="s">
        <v>11986</v>
      </c>
      <c r="G1295" s="6" t="s">
        <v>11986</v>
      </c>
      <c r="H1295" s="6" t="s">
        <v>11987</v>
      </c>
      <c r="I1295" s="6" t="s">
        <v>11987</v>
      </c>
      <c r="J1295" s="6" t="s">
        <v>1821</v>
      </c>
      <c r="K1295" s="6" t="s">
        <v>1821</v>
      </c>
      <c r="L1295" s="5">
        <v>7048785300</v>
      </c>
      <c r="M1295" s="5">
        <v>7048785300</v>
      </c>
      <c r="N1295" s="6" t="s">
        <v>11017</v>
      </c>
      <c r="O1295" s="6" t="s">
        <v>11017</v>
      </c>
      <c r="P1295" s="6" t="s">
        <v>8975</v>
      </c>
      <c r="Q1295" s="6" t="s">
        <v>11988</v>
      </c>
      <c r="R1295" s="6">
        <f t="shared" si="40"/>
        <v>0</v>
      </c>
      <c r="S1295" s="6">
        <v>0</v>
      </c>
      <c r="T1295" s="6">
        <f t="shared" si="41"/>
        <v>0</v>
      </c>
    </row>
    <row r="1296" spans="1:20" x14ac:dyDescent="0.2">
      <c r="A1296" s="5">
        <v>1842</v>
      </c>
      <c r="B1296" s="5">
        <v>1434</v>
      </c>
      <c r="C1296" s="6" t="s">
        <v>1786</v>
      </c>
      <c r="D1296" s="6" t="s">
        <v>1786</v>
      </c>
      <c r="E1296" s="6" t="s">
        <v>13330</v>
      </c>
      <c r="F1296" s="6" t="s">
        <v>13331</v>
      </c>
      <c r="G1296" s="6" t="s">
        <v>13332</v>
      </c>
      <c r="H1296" s="6" t="s">
        <v>13333</v>
      </c>
      <c r="I1296" s="6" t="s">
        <v>13333</v>
      </c>
      <c r="J1296" s="6" t="s">
        <v>1821</v>
      </c>
      <c r="K1296" s="6" t="s">
        <v>1821</v>
      </c>
      <c r="L1296" s="5">
        <v>8285868994</v>
      </c>
      <c r="M1296" s="5">
        <v>8285868994</v>
      </c>
      <c r="N1296" s="6" t="s">
        <v>11017</v>
      </c>
      <c r="O1296" s="6" t="s">
        <v>11017</v>
      </c>
      <c r="P1296" s="6" t="s">
        <v>8975</v>
      </c>
      <c r="Q1296" s="6" t="s">
        <v>13334</v>
      </c>
      <c r="R1296" s="6">
        <f t="shared" si="40"/>
        <v>0</v>
      </c>
      <c r="S1296" s="6">
        <v>0</v>
      </c>
      <c r="T1296" s="6">
        <f t="shared" si="41"/>
        <v>0</v>
      </c>
    </row>
    <row r="1297" spans="1:20" x14ac:dyDescent="0.2">
      <c r="A1297" s="5">
        <v>1843</v>
      </c>
      <c r="B1297" s="5">
        <v>1435</v>
      </c>
      <c r="C1297" s="6" t="s">
        <v>3655</v>
      </c>
      <c r="D1297" s="6" t="s">
        <v>3655</v>
      </c>
      <c r="E1297" s="6" t="s">
        <v>11989</v>
      </c>
      <c r="F1297" s="6" t="s">
        <v>11989</v>
      </c>
      <c r="G1297" s="6" t="s">
        <v>11989</v>
      </c>
      <c r="H1297" s="6" t="s">
        <v>688</v>
      </c>
      <c r="I1297" s="6" t="s">
        <v>688</v>
      </c>
      <c r="J1297" s="6" t="s">
        <v>1821</v>
      </c>
      <c r="K1297" s="6" t="s">
        <v>1821</v>
      </c>
      <c r="L1297" s="5">
        <v>9199895200</v>
      </c>
      <c r="M1297" s="5">
        <v>9199895200</v>
      </c>
      <c r="N1297" s="6" t="s">
        <v>11017</v>
      </c>
      <c r="O1297" s="6" t="s">
        <v>11017</v>
      </c>
      <c r="P1297" s="6" t="s">
        <v>8975</v>
      </c>
      <c r="Q1297" s="6" t="s">
        <v>11990</v>
      </c>
      <c r="R1297" s="6">
        <f t="shared" si="40"/>
        <v>0</v>
      </c>
      <c r="S1297" s="6">
        <v>0</v>
      </c>
      <c r="T1297" s="6">
        <f t="shared" si="41"/>
        <v>0</v>
      </c>
    </row>
    <row r="1298" spans="1:20" x14ac:dyDescent="0.2">
      <c r="A1298" s="5">
        <v>1844</v>
      </c>
      <c r="B1298" s="5">
        <v>1436</v>
      </c>
      <c r="C1298" s="6" t="s">
        <v>1769</v>
      </c>
      <c r="D1298" s="6" t="s">
        <v>1769</v>
      </c>
      <c r="E1298" s="6" t="s">
        <v>13167</v>
      </c>
      <c r="F1298" s="6" t="s">
        <v>13167</v>
      </c>
      <c r="G1298" s="6" t="s">
        <v>13168</v>
      </c>
      <c r="H1298" s="6" t="s">
        <v>191</v>
      </c>
      <c r="I1298" s="6" t="s">
        <v>191</v>
      </c>
      <c r="J1298" s="6" t="s">
        <v>1821</v>
      </c>
      <c r="K1298" s="6" t="s">
        <v>1821</v>
      </c>
      <c r="L1298" s="5">
        <v>2524489111</v>
      </c>
      <c r="M1298" s="5">
        <v>2524489111</v>
      </c>
      <c r="N1298" s="6" t="s">
        <v>11017</v>
      </c>
      <c r="O1298" s="6" t="s">
        <v>11017</v>
      </c>
      <c r="P1298" s="6" t="s">
        <v>8975</v>
      </c>
      <c r="Q1298" s="6" t="s">
        <v>13169</v>
      </c>
      <c r="R1298" s="6">
        <f t="shared" si="40"/>
        <v>0</v>
      </c>
      <c r="S1298" s="6">
        <v>0</v>
      </c>
      <c r="T1298" s="6">
        <f t="shared" si="41"/>
        <v>0</v>
      </c>
    </row>
    <row r="1299" spans="1:20" x14ac:dyDescent="0.2">
      <c r="A1299" s="5">
        <v>1845</v>
      </c>
      <c r="B1299" s="5">
        <v>1437</v>
      </c>
      <c r="C1299" s="6" t="s">
        <v>1616</v>
      </c>
      <c r="D1299" s="6" t="s">
        <v>1616</v>
      </c>
      <c r="E1299" s="6" t="s">
        <v>13170</v>
      </c>
      <c r="F1299" s="6" t="s">
        <v>13170</v>
      </c>
      <c r="G1299" s="6" t="s">
        <v>13170</v>
      </c>
      <c r="H1299" s="6" t="s">
        <v>11681</v>
      </c>
      <c r="I1299" s="6" t="s">
        <v>11681</v>
      </c>
      <c r="J1299" s="6" t="s">
        <v>1821</v>
      </c>
      <c r="K1299" s="6" t="s">
        <v>1821</v>
      </c>
      <c r="L1299" s="5">
        <v>9197184641</v>
      </c>
      <c r="M1299" s="5">
        <v>9197184641</v>
      </c>
      <c r="N1299" s="6" t="s">
        <v>11017</v>
      </c>
      <c r="O1299" s="6" t="s">
        <v>11017</v>
      </c>
      <c r="P1299" s="6" t="s">
        <v>8975</v>
      </c>
      <c r="Q1299" s="6" t="s">
        <v>13171</v>
      </c>
      <c r="R1299" s="6">
        <f t="shared" si="40"/>
        <v>0</v>
      </c>
      <c r="S1299" s="6">
        <v>0</v>
      </c>
      <c r="T1299" s="6">
        <f t="shared" si="41"/>
        <v>0</v>
      </c>
    </row>
    <row r="1300" spans="1:20" x14ac:dyDescent="0.2">
      <c r="A1300" s="5">
        <v>1846</v>
      </c>
      <c r="B1300" s="5">
        <v>1438</v>
      </c>
      <c r="C1300" s="6" t="s">
        <v>11991</v>
      </c>
      <c r="D1300" s="6" t="s">
        <v>11991</v>
      </c>
      <c r="E1300" s="6" t="s">
        <v>11992</v>
      </c>
      <c r="F1300" s="6" t="s">
        <v>11992</v>
      </c>
      <c r="G1300" s="6" t="s">
        <v>11992</v>
      </c>
      <c r="H1300" s="6" t="s">
        <v>11993</v>
      </c>
      <c r="I1300" s="6" t="s">
        <v>11993</v>
      </c>
      <c r="J1300" s="6" t="s">
        <v>1821</v>
      </c>
      <c r="K1300" s="6" t="s">
        <v>1821</v>
      </c>
      <c r="L1300" s="5">
        <v>2525264212</v>
      </c>
      <c r="M1300" s="5">
        <v>2525264212</v>
      </c>
      <c r="N1300" s="6" t="s">
        <v>11017</v>
      </c>
      <c r="O1300" s="6" t="s">
        <v>11017</v>
      </c>
      <c r="P1300" s="6" t="s">
        <v>8975</v>
      </c>
      <c r="Q1300" s="6" t="s">
        <v>11994</v>
      </c>
      <c r="R1300" s="6">
        <f t="shared" si="40"/>
        <v>0</v>
      </c>
      <c r="S1300" s="6">
        <v>0</v>
      </c>
      <c r="T1300" s="6">
        <f t="shared" si="41"/>
        <v>0</v>
      </c>
    </row>
    <row r="1301" spans="1:20" x14ac:dyDescent="0.2">
      <c r="A1301" s="5">
        <v>1847</v>
      </c>
      <c r="B1301" s="5">
        <v>1439</v>
      </c>
      <c r="C1301" s="6" t="s">
        <v>1747</v>
      </c>
      <c r="D1301" s="6" t="s">
        <v>1747</v>
      </c>
      <c r="E1301" s="6" t="s">
        <v>13335</v>
      </c>
      <c r="F1301" s="6" t="s">
        <v>13336</v>
      </c>
      <c r="G1301" s="6" t="s">
        <v>13335</v>
      </c>
      <c r="H1301" s="6" t="s">
        <v>13337</v>
      </c>
      <c r="I1301" s="6" t="s">
        <v>13337</v>
      </c>
      <c r="J1301" s="6" t="s">
        <v>1821</v>
      </c>
      <c r="K1301" s="6" t="s">
        <v>1821</v>
      </c>
      <c r="L1301" s="5">
        <v>7047353001</v>
      </c>
      <c r="M1301" s="5">
        <v>7047353001</v>
      </c>
      <c r="N1301" s="6" t="s">
        <v>11017</v>
      </c>
      <c r="O1301" s="6" t="s">
        <v>11017</v>
      </c>
      <c r="P1301" s="6" t="s">
        <v>8975</v>
      </c>
      <c r="Q1301" s="6" t="s">
        <v>13338</v>
      </c>
      <c r="R1301" s="6">
        <f t="shared" si="40"/>
        <v>0</v>
      </c>
      <c r="S1301" s="6">
        <v>0</v>
      </c>
      <c r="T1301" s="6">
        <f t="shared" si="41"/>
        <v>0</v>
      </c>
    </row>
    <row r="1302" spans="1:20" x14ac:dyDescent="0.2">
      <c r="A1302" s="5">
        <v>1848</v>
      </c>
      <c r="B1302" s="5">
        <v>1440</v>
      </c>
      <c r="C1302" s="6" t="s">
        <v>2052</v>
      </c>
      <c r="D1302" s="6" t="s">
        <v>2052</v>
      </c>
      <c r="E1302" s="6" t="s">
        <v>13172</v>
      </c>
      <c r="F1302" s="6" t="s">
        <v>13172</v>
      </c>
      <c r="G1302" s="6" t="s">
        <v>13172</v>
      </c>
      <c r="H1302" s="6" t="s">
        <v>691</v>
      </c>
      <c r="I1302" s="6" t="s">
        <v>691</v>
      </c>
      <c r="J1302" s="6" t="s">
        <v>1821</v>
      </c>
      <c r="K1302" s="6" t="s">
        <v>1821</v>
      </c>
      <c r="L1302" s="5">
        <v>8283492081</v>
      </c>
      <c r="M1302" s="5">
        <v>8283492081</v>
      </c>
      <c r="N1302" s="6" t="s">
        <v>11017</v>
      </c>
      <c r="O1302" s="6" t="s">
        <v>11017</v>
      </c>
      <c r="P1302" s="6" t="s">
        <v>8975</v>
      </c>
      <c r="Q1302" s="6" t="s">
        <v>8731</v>
      </c>
      <c r="R1302" s="6">
        <f t="shared" si="40"/>
        <v>0</v>
      </c>
      <c r="S1302" s="6">
        <v>0</v>
      </c>
      <c r="T1302" s="6">
        <f t="shared" si="41"/>
        <v>0</v>
      </c>
    </row>
    <row r="1303" spans="1:20" x14ac:dyDescent="0.2">
      <c r="A1303" s="5">
        <v>1849</v>
      </c>
      <c r="B1303" s="5">
        <v>1441</v>
      </c>
      <c r="C1303" s="6" t="s">
        <v>1834</v>
      </c>
      <c r="D1303" s="6" t="s">
        <v>5588</v>
      </c>
      <c r="E1303" s="6" t="s">
        <v>1835</v>
      </c>
      <c r="F1303" s="6" t="s">
        <v>1835</v>
      </c>
      <c r="G1303" s="6" t="s">
        <v>6676</v>
      </c>
      <c r="H1303" s="6" t="s">
        <v>1836</v>
      </c>
      <c r="I1303" s="6" t="s">
        <v>1836</v>
      </c>
      <c r="J1303" s="6" t="s">
        <v>1821</v>
      </c>
      <c r="K1303" s="6" t="s">
        <v>1821</v>
      </c>
      <c r="L1303" s="5">
        <v>8283492081</v>
      </c>
      <c r="M1303" s="5">
        <v>8283492081</v>
      </c>
      <c r="N1303" s="6" t="s">
        <v>8972</v>
      </c>
      <c r="O1303" s="6" t="s">
        <v>8972</v>
      </c>
      <c r="P1303" s="6" t="s">
        <v>8975</v>
      </c>
      <c r="Q1303" s="6" t="s">
        <v>8731</v>
      </c>
      <c r="R1303" s="6">
        <f t="shared" si="40"/>
        <v>0</v>
      </c>
      <c r="S1303" s="6">
        <v>0</v>
      </c>
      <c r="T1303" s="6">
        <f t="shared" si="41"/>
        <v>0</v>
      </c>
    </row>
    <row r="1304" spans="1:20" x14ac:dyDescent="0.2">
      <c r="A1304" s="5">
        <v>1850</v>
      </c>
      <c r="B1304" s="5">
        <v>1442</v>
      </c>
      <c r="C1304" s="6" t="s">
        <v>1695</v>
      </c>
      <c r="D1304" s="6" t="s">
        <v>1695</v>
      </c>
      <c r="E1304" s="6" t="s">
        <v>11995</v>
      </c>
      <c r="F1304" s="6" t="s">
        <v>11995</v>
      </c>
      <c r="G1304" s="6" t="s">
        <v>11996</v>
      </c>
      <c r="H1304" s="6" t="s">
        <v>3006</v>
      </c>
      <c r="I1304" s="6" t="s">
        <v>3006</v>
      </c>
      <c r="J1304" s="6" t="s">
        <v>1821</v>
      </c>
      <c r="K1304" s="6" t="s">
        <v>1821</v>
      </c>
      <c r="L1304" s="5">
        <v>8286493531</v>
      </c>
      <c r="M1304" s="5">
        <v>8286493531</v>
      </c>
      <c r="N1304" s="6" t="s">
        <v>11017</v>
      </c>
      <c r="O1304" s="6" t="s">
        <v>11017</v>
      </c>
      <c r="P1304" s="6" t="s">
        <v>8975</v>
      </c>
      <c r="Q1304" s="6" t="s">
        <v>11997</v>
      </c>
      <c r="R1304" s="6">
        <f t="shared" si="40"/>
        <v>0</v>
      </c>
      <c r="S1304" s="6">
        <v>0</v>
      </c>
      <c r="T1304" s="6">
        <f t="shared" si="41"/>
        <v>0</v>
      </c>
    </row>
    <row r="1305" spans="1:20" x14ac:dyDescent="0.2">
      <c r="A1305" s="5">
        <v>1903</v>
      </c>
      <c r="B1305" s="5">
        <v>1443</v>
      </c>
      <c r="C1305" s="6" t="s">
        <v>12104</v>
      </c>
      <c r="D1305" s="6" t="s">
        <v>12104</v>
      </c>
      <c r="E1305" s="6" t="s">
        <v>12105</v>
      </c>
      <c r="F1305" s="6" t="s">
        <v>12105</v>
      </c>
      <c r="G1305" s="6" t="s">
        <v>12106</v>
      </c>
      <c r="H1305" s="6" t="s">
        <v>59</v>
      </c>
      <c r="I1305" s="6" t="s">
        <v>59</v>
      </c>
      <c r="J1305" s="6" t="s">
        <v>1821</v>
      </c>
      <c r="K1305" s="6" t="s">
        <v>1821</v>
      </c>
      <c r="L1305" s="5">
        <v>2527913101</v>
      </c>
      <c r="M1305" s="5">
        <v>2527913101</v>
      </c>
      <c r="N1305" s="6" t="s">
        <v>11017</v>
      </c>
      <c r="O1305" s="6" t="s">
        <v>11017</v>
      </c>
      <c r="P1305" s="6" t="s">
        <v>8975</v>
      </c>
      <c r="Q1305" s="6" t="s">
        <v>8732</v>
      </c>
      <c r="R1305" s="6">
        <f t="shared" si="40"/>
        <v>0</v>
      </c>
      <c r="S1305" s="6">
        <v>0</v>
      </c>
      <c r="T1305" s="6">
        <f t="shared" si="41"/>
        <v>0</v>
      </c>
    </row>
    <row r="1306" spans="1:20" x14ac:dyDescent="0.2">
      <c r="A1306" s="5">
        <v>1904</v>
      </c>
      <c r="B1306" s="5">
        <v>1444</v>
      </c>
      <c r="C1306" s="6" t="s">
        <v>1881</v>
      </c>
      <c r="D1306" s="6" t="s">
        <v>1881</v>
      </c>
      <c r="E1306" s="6" t="s">
        <v>1882</v>
      </c>
      <c r="F1306" s="6" t="s">
        <v>1882</v>
      </c>
      <c r="G1306" s="6" t="s">
        <v>12107</v>
      </c>
      <c r="H1306" s="6" t="s">
        <v>1883</v>
      </c>
      <c r="I1306" s="6" t="s">
        <v>1883</v>
      </c>
      <c r="J1306" s="6" t="s">
        <v>1821</v>
      </c>
      <c r="K1306" s="6" t="s">
        <v>1821</v>
      </c>
      <c r="L1306" s="5">
        <v>2527933023</v>
      </c>
      <c r="M1306" s="5">
        <v>2527933023</v>
      </c>
      <c r="N1306" s="6" t="s">
        <v>8972</v>
      </c>
      <c r="O1306" s="6" t="s">
        <v>8972</v>
      </c>
      <c r="P1306" s="6" t="s">
        <v>8975</v>
      </c>
      <c r="Q1306" s="6" t="s">
        <v>8732</v>
      </c>
      <c r="R1306" s="6">
        <f t="shared" si="40"/>
        <v>0</v>
      </c>
      <c r="S1306" s="6">
        <v>0</v>
      </c>
      <c r="T1306" s="6">
        <f t="shared" si="41"/>
        <v>0</v>
      </c>
    </row>
    <row r="1307" spans="1:20" x14ac:dyDescent="0.2">
      <c r="A1307" s="5">
        <v>1905</v>
      </c>
      <c r="B1307" s="5">
        <v>1445</v>
      </c>
      <c r="C1307" s="6" t="s">
        <v>1884</v>
      </c>
      <c r="D1307" s="6" t="s">
        <v>1884</v>
      </c>
      <c r="E1307" s="6" t="s">
        <v>1885</v>
      </c>
      <c r="F1307" s="6" t="s">
        <v>1885</v>
      </c>
      <c r="G1307" s="6" t="s">
        <v>7951</v>
      </c>
      <c r="H1307" s="6" t="s">
        <v>519</v>
      </c>
      <c r="I1307" s="6" t="s">
        <v>519</v>
      </c>
      <c r="J1307" s="6" t="s">
        <v>1821</v>
      </c>
      <c r="K1307" s="6" t="s">
        <v>1821</v>
      </c>
      <c r="L1307" s="5">
        <v>2527933023</v>
      </c>
      <c r="M1307" s="5">
        <v>2527933023</v>
      </c>
      <c r="N1307" s="6" t="s">
        <v>8972</v>
      </c>
      <c r="O1307" s="6" t="s">
        <v>8972</v>
      </c>
      <c r="P1307" s="6" t="s">
        <v>8975</v>
      </c>
      <c r="Q1307" s="6" t="s">
        <v>8732</v>
      </c>
      <c r="R1307" s="6">
        <f t="shared" si="40"/>
        <v>0</v>
      </c>
      <c r="S1307" s="6">
        <v>0</v>
      </c>
      <c r="T1307" s="6">
        <f t="shared" si="41"/>
        <v>0</v>
      </c>
    </row>
    <row r="1308" spans="1:20" x14ac:dyDescent="0.2">
      <c r="A1308" s="5">
        <v>1851</v>
      </c>
      <c r="B1308" s="5">
        <v>1446</v>
      </c>
      <c r="C1308" s="6" t="s">
        <v>11998</v>
      </c>
      <c r="D1308" s="6" t="s">
        <v>11999</v>
      </c>
      <c r="E1308" s="6" t="s">
        <v>12000</v>
      </c>
      <c r="F1308" s="6" t="s">
        <v>12000</v>
      </c>
      <c r="G1308" s="6" t="s">
        <v>12000</v>
      </c>
      <c r="H1308" s="6" t="s">
        <v>1820</v>
      </c>
      <c r="I1308" s="6" t="s">
        <v>1820</v>
      </c>
      <c r="J1308" s="6" t="s">
        <v>1821</v>
      </c>
      <c r="K1308" s="6" t="s">
        <v>1821</v>
      </c>
      <c r="L1308" s="5">
        <v>7043366400</v>
      </c>
      <c r="M1308" s="5">
        <v>7043366400</v>
      </c>
      <c r="N1308" s="6" t="s">
        <v>11017</v>
      </c>
      <c r="O1308" s="6" t="s">
        <v>11017</v>
      </c>
      <c r="P1308" s="6" t="s">
        <v>8975</v>
      </c>
      <c r="Q1308" s="6" t="s">
        <v>12001</v>
      </c>
      <c r="R1308" s="6">
        <f t="shared" si="40"/>
        <v>0</v>
      </c>
      <c r="S1308" s="6">
        <v>0</v>
      </c>
      <c r="T1308" s="6">
        <f t="shared" si="41"/>
        <v>0</v>
      </c>
    </row>
    <row r="1309" spans="1:20" x14ac:dyDescent="0.2">
      <c r="A1309" s="5">
        <v>1852</v>
      </c>
      <c r="B1309" s="5">
        <v>1447</v>
      </c>
      <c r="C1309" s="6" t="s">
        <v>1648</v>
      </c>
      <c r="D1309" s="6" t="s">
        <v>1648</v>
      </c>
      <c r="E1309" s="6" t="s">
        <v>13173</v>
      </c>
      <c r="F1309" s="6" t="s">
        <v>13173</v>
      </c>
      <c r="G1309" s="6" t="s">
        <v>13174</v>
      </c>
      <c r="H1309" s="6" t="s">
        <v>205</v>
      </c>
      <c r="I1309" s="6" t="s">
        <v>205</v>
      </c>
      <c r="J1309" s="6" t="s">
        <v>1821</v>
      </c>
      <c r="K1309" s="6" t="s">
        <v>1821</v>
      </c>
      <c r="L1309" s="5">
        <v>9105721393</v>
      </c>
      <c r="M1309" s="5">
        <v>9105721393</v>
      </c>
      <c r="N1309" s="6" t="s">
        <v>11017</v>
      </c>
      <c r="O1309" s="6" t="s">
        <v>11017</v>
      </c>
      <c r="P1309" s="6" t="s">
        <v>8975</v>
      </c>
      <c r="Q1309" s="6" t="s">
        <v>13175</v>
      </c>
      <c r="R1309" s="6">
        <f t="shared" si="40"/>
        <v>0</v>
      </c>
      <c r="S1309" s="6">
        <v>0</v>
      </c>
      <c r="T1309" s="6">
        <f t="shared" si="41"/>
        <v>0</v>
      </c>
    </row>
    <row r="1310" spans="1:20" x14ac:dyDescent="0.2">
      <c r="A1310" s="5">
        <v>1854</v>
      </c>
      <c r="B1310" s="5">
        <v>1448</v>
      </c>
      <c r="C1310" s="6" t="s">
        <v>12002</v>
      </c>
      <c r="D1310" s="6" t="s">
        <v>12003</v>
      </c>
      <c r="E1310" s="6" t="s">
        <v>12004</v>
      </c>
      <c r="F1310" s="6" t="s">
        <v>12004</v>
      </c>
      <c r="G1310" s="6" t="s">
        <v>12004</v>
      </c>
      <c r="H1310" s="6" t="s">
        <v>2224</v>
      </c>
      <c r="I1310" s="6" t="s">
        <v>2224</v>
      </c>
      <c r="J1310" s="6" t="s">
        <v>1821</v>
      </c>
      <c r="K1310" s="6" t="s">
        <v>1821</v>
      </c>
      <c r="L1310" s="5">
        <v>2524599819</v>
      </c>
      <c r="M1310" s="5">
        <v>2524599819</v>
      </c>
      <c r="N1310" s="6" t="s">
        <v>11017</v>
      </c>
      <c r="O1310" s="6" t="s">
        <v>11017</v>
      </c>
      <c r="P1310" s="6" t="s">
        <v>8975</v>
      </c>
      <c r="Q1310" s="6" t="s">
        <v>12005</v>
      </c>
      <c r="R1310" s="6">
        <f t="shared" si="40"/>
        <v>0</v>
      </c>
      <c r="S1310" s="6">
        <v>0</v>
      </c>
      <c r="T1310" s="6">
        <f t="shared" si="41"/>
        <v>0</v>
      </c>
    </row>
    <row r="1311" spans="1:20" x14ac:dyDescent="0.2">
      <c r="A1311" s="5">
        <v>1855</v>
      </c>
      <c r="B1311" s="5">
        <v>1449</v>
      </c>
      <c r="C1311" s="6" t="s">
        <v>1837</v>
      </c>
      <c r="D1311" s="6" t="s">
        <v>5589</v>
      </c>
      <c r="E1311" s="6" t="s">
        <v>1838</v>
      </c>
      <c r="F1311" s="6" t="s">
        <v>1838</v>
      </c>
      <c r="G1311" s="6" t="s">
        <v>1838</v>
      </c>
      <c r="H1311" s="6" t="s">
        <v>679</v>
      </c>
      <c r="I1311" s="6" t="s">
        <v>679</v>
      </c>
      <c r="J1311" s="6" t="s">
        <v>1821</v>
      </c>
      <c r="K1311" s="6" t="s">
        <v>1821</v>
      </c>
      <c r="L1311" s="5">
        <v>2524460027</v>
      </c>
      <c r="M1311" s="5">
        <v>2524460027</v>
      </c>
      <c r="N1311" s="6" t="s">
        <v>8972</v>
      </c>
      <c r="O1311" s="6" t="s">
        <v>8972</v>
      </c>
      <c r="P1311" s="6" t="s">
        <v>8975</v>
      </c>
      <c r="Q1311" s="6" t="s">
        <v>12005</v>
      </c>
      <c r="R1311" s="6">
        <f t="shared" si="40"/>
        <v>0</v>
      </c>
      <c r="S1311" s="6">
        <v>0</v>
      </c>
      <c r="T1311" s="6">
        <f t="shared" si="41"/>
        <v>0</v>
      </c>
    </row>
    <row r="1312" spans="1:20" x14ac:dyDescent="0.2">
      <c r="A1312" s="5">
        <v>1856</v>
      </c>
      <c r="B1312" s="5">
        <v>1450</v>
      </c>
      <c r="C1312" s="6" t="s">
        <v>12006</v>
      </c>
      <c r="D1312" s="6" t="s">
        <v>12006</v>
      </c>
      <c r="E1312" s="6" t="s">
        <v>12007</v>
      </c>
      <c r="F1312" s="6" t="s">
        <v>12007</v>
      </c>
      <c r="G1312" s="6" t="s">
        <v>12008</v>
      </c>
      <c r="H1312" s="6" t="s">
        <v>443</v>
      </c>
      <c r="I1312" s="6" t="s">
        <v>443</v>
      </c>
      <c r="J1312" s="6" t="s">
        <v>1821</v>
      </c>
      <c r="K1312" s="6" t="s">
        <v>1821</v>
      </c>
      <c r="L1312" s="5">
        <v>9107986500</v>
      </c>
      <c r="M1312" s="5">
        <v>9107986500</v>
      </c>
      <c r="N1312" s="6" t="s">
        <v>11017</v>
      </c>
      <c r="O1312" s="6" t="s">
        <v>11017</v>
      </c>
      <c r="P1312" s="6" t="s">
        <v>8975</v>
      </c>
      <c r="Q1312" s="6" t="s">
        <v>12009</v>
      </c>
      <c r="R1312" s="6">
        <f t="shared" si="40"/>
        <v>0</v>
      </c>
      <c r="S1312" s="6">
        <v>0</v>
      </c>
      <c r="T1312" s="6">
        <f t="shared" si="41"/>
        <v>0</v>
      </c>
    </row>
    <row r="1313" spans="1:20" x14ac:dyDescent="0.2">
      <c r="A1313" s="5">
        <v>1857</v>
      </c>
      <c r="B1313" s="5">
        <v>1451</v>
      </c>
      <c r="C1313" s="6" t="s">
        <v>12010</v>
      </c>
      <c r="D1313" s="6" t="s">
        <v>12010</v>
      </c>
      <c r="E1313" s="6" t="s">
        <v>12011</v>
      </c>
      <c r="F1313" s="6" t="s">
        <v>12011</v>
      </c>
      <c r="G1313" s="6" t="s">
        <v>12011</v>
      </c>
      <c r="H1313" s="6" t="s">
        <v>1305</v>
      </c>
      <c r="I1313" s="6" t="s">
        <v>1305</v>
      </c>
      <c r="J1313" s="6" t="s">
        <v>1821</v>
      </c>
      <c r="K1313" s="6" t="s">
        <v>1821</v>
      </c>
      <c r="L1313" s="5">
        <v>2525345841</v>
      </c>
      <c r="M1313" s="5">
        <v>2525345841</v>
      </c>
      <c r="N1313" s="6" t="s">
        <v>11017</v>
      </c>
      <c r="O1313" s="6" t="s">
        <v>11017</v>
      </c>
      <c r="P1313" s="6" t="s">
        <v>8975</v>
      </c>
      <c r="Q1313" s="6" t="s">
        <v>12012</v>
      </c>
      <c r="R1313" s="6">
        <f t="shared" si="40"/>
        <v>0</v>
      </c>
      <c r="S1313" s="6">
        <v>0</v>
      </c>
      <c r="T1313" s="6">
        <f t="shared" si="41"/>
        <v>0</v>
      </c>
    </row>
    <row r="1314" spans="1:20" x14ac:dyDescent="0.2">
      <c r="A1314" s="5">
        <v>1858</v>
      </c>
      <c r="B1314" s="5">
        <v>1452</v>
      </c>
      <c r="C1314" s="6" t="s">
        <v>12013</v>
      </c>
      <c r="D1314" s="6" t="s">
        <v>12013</v>
      </c>
      <c r="E1314" s="6" t="s">
        <v>12014</v>
      </c>
      <c r="F1314" s="6" t="s">
        <v>12014</v>
      </c>
      <c r="G1314" s="6" t="s">
        <v>12014</v>
      </c>
      <c r="H1314" s="6" t="s">
        <v>1081</v>
      </c>
      <c r="I1314" s="6" t="s">
        <v>1081</v>
      </c>
      <c r="J1314" s="6" t="s">
        <v>1821</v>
      </c>
      <c r="K1314" s="6" t="s">
        <v>1821</v>
      </c>
      <c r="L1314" s="5">
        <v>9109893983</v>
      </c>
      <c r="M1314" s="5">
        <v>9109893983</v>
      </c>
      <c r="N1314" s="6" t="s">
        <v>11017</v>
      </c>
      <c r="O1314" s="6" t="s">
        <v>11017</v>
      </c>
      <c r="P1314" s="6" t="s">
        <v>8975</v>
      </c>
      <c r="Q1314" s="6" t="s">
        <v>12015</v>
      </c>
      <c r="R1314" s="6">
        <f t="shared" si="40"/>
        <v>0</v>
      </c>
      <c r="S1314" s="6">
        <v>0</v>
      </c>
      <c r="T1314" s="6">
        <f t="shared" si="41"/>
        <v>0</v>
      </c>
    </row>
    <row r="1315" spans="1:20" x14ac:dyDescent="0.2">
      <c r="A1315" s="5">
        <v>1859</v>
      </c>
      <c r="B1315" s="5">
        <v>1453</v>
      </c>
      <c r="C1315" s="6" t="s">
        <v>12016</v>
      </c>
      <c r="D1315" s="6" t="s">
        <v>12016</v>
      </c>
      <c r="E1315" s="6" t="s">
        <v>12017</v>
      </c>
      <c r="F1315" s="6" t="s">
        <v>12017</v>
      </c>
      <c r="G1315" s="6" t="s">
        <v>12017</v>
      </c>
      <c r="H1315" s="6" t="s">
        <v>12018</v>
      </c>
      <c r="I1315" s="6" t="s">
        <v>12018</v>
      </c>
      <c r="J1315" s="6" t="s">
        <v>1821</v>
      </c>
      <c r="K1315" s="6" t="s">
        <v>1821</v>
      </c>
      <c r="L1315" s="5">
        <v>9192452411</v>
      </c>
      <c r="M1315" s="5">
        <v>9192452411</v>
      </c>
      <c r="N1315" s="6" t="s">
        <v>11017</v>
      </c>
      <c r="O1315" s="6" t="s">
        <v>11017</v>
      </c>
      <c r="P1315" s="6" t="s">
        <v>8975</v>
      </c>
      <c r="Q1315" s="6" t="s">
        <v>8734</v>
      </c>
      <c r="R1315" s="6">
        <f t="shared" si="40"/>
        <v>0</v>
      </c>
      <c r="S1315" s="6">
        <v>0</v>
      </c>
      <c r="T1315" s="6">
        <f t="shared" si="41"/>
        <v>0</v>
      </c>
    </row>
    <row r="1316" spans="1:20" x14ac:dyDescent="0.2">
      <c r="A1316" s="5">
        <v>1860</v>
      </c>
      <c r="B1316" s="5">
        <v>1454</v>
      </c>
      <c r="C1316" s="6" t="s">
        <v>1839</v>
      </c>
      <c r="D1316" s="6" t="s">
        <v>5590</v>
      </c>
      <c r="E1316" s="6" t="s">
        <v>1840</v>
      </c>
      <c r="F1316" s="6" t="s">
        <v>1840</v>
      </c>
      <c r="G1316" s="6" t="s">
        <v>1840</v>
      </c>
      <c r="H1316" s="6" t="s">
        <v>1841</v>
      </c>
      <c r="I1316" s="6" t="s">
        <v>1841</v>
      </c>
      <c r="J1316" s="6" t="s">
        <v>1821</v>
      </c>
      <c r="K1316" s="6" t="s">
        <v>1821</v>
      </c>
      <c r="L1316" s="5">
        <v>9192452400</v>
      </c>
      <c r="M1316" s="5">
        <v>9192452400</v>
      </c>
      <c r="N1316" s="6" t="s">
        <v>8972</v>
      </c>
      <c r="O1316" s="6" t="s">
        <v>8972</v>
      </c>
      <c r="P1316" s="6" t="s">
        <v>8975</v>
      </c>
      <c r="Q1316" s="6" t="s">
        <v>8734</v>
      </c>
      <c r="R1316" s="6">
        <f t="shared" si="40"/>
        <v>0</v>
      </c>
      <c r="S1316" s="6">
        <v>0</v>
      </c>
      <c r="T1316" s="6">
        <f t="shared" si="41"/>
        <v>0</v>
      </c>
    </row>
    <row r="1317" spans="1:20" x14ac:dyDescent="0.2">
      <c r="A1317" s="5">
        <v>1861</v>
      </c>
      <c r="B1317" s="5">
        <v>1455</v>
      </c>
      <c r="C1317" s="6" t="s">
        <v>12019</v>
      </c>
      <c r="D1317" s="6" t="s">
        <v>12019</v>
      </c>
      <c r="E1317" s="6" t="s">
        <v>12020</v>
      </c>
      <c r="F1317" s="6" t="s">
        <v>12020</v>
      </c>
      <c r="G1317" s="6" t="s">
        <v>12021</v>
      </c>
      <c r="H1317" s="6" t="s">
        <v>12022</v>
      </c>
      <c r="I1317" s="6" t="s">
        <v>12022</v>
      </c>
      <c r="J1317" s="6" t="s">
        <v>1821</v>
      </c>
      <c r="K1317" s="6" t="s">
        <v>1821</v>
      </c>
      <c r="L1317" s="5">
        <v>2527453734</v>
      </c>
      <c r="M1317" s="5">
        <v>2527453734</v>
      </c>
      <c r="N1317" s="6" t="s">
        <v>11017</v>
      </c>
      <c r="O1317" s="6" t="s">
        <v>11017</v>
      </c>
      <c r="P1317" s="6" t="s">
        <v>8975</v>
      </c>
      <c r="Q1317" s="6" t="s">
        <v>12023</v>
      </c>
      <c r="R1317" s="6">
        <f t="shared" si="40"/>
        <v>0</v>
      </c>
      <c r="S1317" s="6">
        <v>0</v>
      </c>
      <c r="T1317" s="6">
        <f t="shared" si="41"/>
        <v>0</v>
      </c>
    </row>
    <row r="1318" spans="1:20" x14ac:dyDescent="0.2">
      <c r="A1318" s="5">
        <v>1862</v>
      </c>
      <c r="B1318" s="5">
        <v>1456</v>
      </c>
      <c r="C1318" s="6" t="s">
        <v>12024</v>
      </c>
      <c r="D1318" s="6" t="s">
        <v>12025</v>
      </c>
      <c r="E1318" s="6" t="s">
        <v>12026</v>
      </c>
      <c r="F1318" s="6" t="s">
        <v>12026</v>
      </c>
      <c r="G1318" s="6" t="s">
        <v>12026</v>
      </c>
      <c r="H1318" s="6" t="s">
        <v>12027</v>
      </c>
      <c r="I1318" s="6" t="s">
        <v>12027</v>
      </c>
      <c r="J1318" s="6" t="s">
        <v>1821</v>
      </c>
      <c r="K1318" s="6" t="s">
        <v>1821</v>
      </c>
      <c r="L1318" s="5">
        <v>9102591230</v>
      </c>
      <c r="M1318" s="5">
        <v>9102591230</v>
      </c>
      <c r="N1318" s="6" t="s">
        <v>11017</v>
      </c>
      <c r="O1318" s="6" t="s">
        <v>11017</v>
      </c>
      <c r="P1318" s="6" t="s">
        <v>8975</v>
      </c>
      <c r="Q1318" s="6" t="s">
        <v>12028</v>
      </c>
      <c r="R1318" s="6">
        <f t="shared" si="40"/>
        <v>0</v>
      </c>
      <c r="S1318" s="6">
        <v>0</v>
      </c>
      <c r="T1318" s="6">
        <f t="shared" si="41"/>
        <v>0</v>
      </c>
    </row>
    <row r="1319" spans="1:20" x14ac:dyDescent="0.2">
      <c r="A1319" s="5">
        <v>1863</v>
      </c>
      <c r="B1319" s="5">
        <v>1457</v>
      </c>
      <c r="C1319" s="6" t="s">
        <v>12029</v>
      </c>
      <c r="D1319" s="6" t="s">
        <v>12029</v>
      </c>
      <c r="E1319" s="6" t="s">
        <v>12030</v>
      </c>
      <c r="F1319" s="6" t="s">
        <v>12030</v>
      </c>
      <c r="G1319" s="6" t="s">
        <v>12031</v>
      </c>
      <c r="H1319" s="6" t="s">
        <v>12032</v>
      </c>
      <c r="I1319" s="6" t="s">
        <v>12032</v>
      </c>
      <c r="J1319" s="6" t="s">
        <v>1821</v>
      </c>
      <c r="K1319" s="6" t="s">
        <v>1821</v>
      </c>
      <c r="L1319" s="5">
        <v>3365972204</v>
      </c>
      <c r="M1319" s="5">
        <v>3365972204</v>
      </c>
      <c r="N1319" s="6" t="s">
        <v>11017</v>
      </c>
      <c r="O1319" s="6" t="s">
        <v>11017</v>
      </c>
      <c r="P1319" s="6" t="s">
        <v>8975</v>
      </c>
      <c r="Q1319" s="6" t="s">
        <v>12033</v>
      </c>
      <c r="R1319" s="6">
        <f t="shared" si="40"/>
        <v>0</v>
      </c>
      <c r="S1319" s="6">
        <v>0</v>
      </c>
      <c r="T1319" s="6">
        <f t="shared" si="41"/>
        <v>0</v>
      </c>
    </row>
    <row r="1320" spans="1:20" x14ac:dyDescent="0.2">
      <c r="A1320" s="5">
        <v>1864</v>
      </c>
      <c r="B1320" s="5">
        <v>1458</v>
      </c>
      <c r="C1320" s="6" t="s">
        <v>12034</v>
      </c>
      <c r="D1320" s="6" t="s">
        <v>12034</v>
      </c>
      <c r="E1320" s="6" t="s">
        <v>12035</v>
      </c>
      <c r="F1320" s="6" t="s">
        <v>12035</v>
      </c>
      <c r="G1320" s="6" t="s">
        <v>12035</v>
      </c>
      <c r="H1320" s="6" t="s">
        <v>1659</v>
      </c>
      <c r="I1320" s="6" t="s">
        <v>1659</v>
      </c>
      <c r="J1320" s="6" t="s">
        <v>1821</v>
      </c>
      <c r="K1320" s="6" t="s">
        <v>1821</v>
      </c>
      <c r="L1320" s="5">
        <v>2529022305</v>
      </c>
      <c r="M1320" s="5">
        <v>2529022305</v>
      </c>
      <c r="N1320" s="6" t="s">
        <v>11017</v>
      </c>
      <c r="O1320" s="6" t="s">
        <v>11017</v>
      </c>
      <c r="P1320" s="6" t="s">
        <v>8975</v>
      </c>
      <c r="Q1320" s="6" t="s">
        <v>12036</v>
      </c>
      <c r="R1320" s="6">
        <f t="shared" si="40"/>
        <v>0</v>
      </c>
      <c r="S1320" s="6">
        <v>0</v>
      </c>
      <c r="T1320" s="6">
        <f t="shared" si="41"/>
        <v>0</v>
      </c>
    </row>
    <row r="1321" spans="1:20" x14ac:dyDescent="0.2">
      <c r="A1321" s="5">
        <v>1865</v>
      </c>
      <c r="B1321" s="5">
        <v>1459</v>
      </c>
      <c r="C1321" s="6" t="s">
        <v>2165</v>
      </c>
      <c r="D1321" s="6" t="s">
        <v>2165</v>
      </c>
      <c r="E1321" s="6" t="s">
        <v>13176</v>
      </c>
      <c r="F1321" s="6" t="s">
        <v>13176</v>
      </c>
      <c r="G1321" s="6" t="s">
        <v>13176</v>
      </c>
      <c r="H1321" s="6" t="s">
        <v>13177</v>
      </c>
      <c r="I1321" s="6" t="s">
        <v>13177</v>
      </c>
      <c r="J1321" s="6" t="s">
        <v>1821</v>
      </c>
      <c r="K1321" s="6" t="s">
        <v>1821</v>
      </c>
      <c r="L1321" s="5">
        <v>3363186217</v>
      </c>
      <c r="M1321" s="5">
        <v>3363186217</v>
      </c>
      <c r="N1321" s="6" t="s">
        <v>11017</v>
      </c>
      <c r="O1321" s="6" t="s">
        <v>11017</v>
      </c>
      <c r="P1321" s="6" t="s">
        <v>8975</v>
      </c>
      <c r="Q1321" s="6" t="s">
        <v>13178</v>
      </c>
      <c r="R1321" s="6">
        <f t="shared" si="40"/>
        <v>0</v>
      </c>
      <c r="S1321" s="6">
        <v>0</v>
      </c>
      <c r="T1321" s="6">
        <f t="shared" si="41"/>
        <v>0</v>
      </c>
    </row>
    <row r="1322" spans="1:20" x14ac:dyDescent="0.2">
      <c r="A1322" s="5">
        <v>1866</v>
      </c>
      <c r="B1322" s="5">
        <v>1460</v>
      </c>
      <c r="C1322" s="6" t="s">
        <v>12037</v>
      </c>
      <c r="D1322" s="6" t="s">
        <v>12037</v>
      </c>
      <c r="E1322" s="6" t="s">
        <v>12038</v>
      </c>
      <c r="F1322" s="6" t="s">
        <v>12038</v>
      </c>
      <c r="G1322" s="6" t="s">
        <v>12038</v>
      </c>
      <c r="H1322" s="6" t="s">
        <v>12039</v>
      </c>
      <c r="I1322" s="6" t="s">
        <v>12039</v>
      </c>
      <c r="J1322" s="6" t="s">
        <v>1821</v>
      </c>
      <c r="K1322" s="6" t="s">
        <v>1821</v>
      </c>
      <c r="L1322" s="5">
        <v>9109978365</v>
      </c>
      <c r="M1322" s="5">
        <v>9109978301</v>
      </c>
      <c r="N1322" s="6" t="s">
        <v>11017</v>
      </c>
      <c r="O1322" s="6" t="s">
        <v>11017</v>
      </c>
      <c r="P1322" s="6" t="s">
        <v>8975</v>
      </c>
      <c r="Q1322" s="6" t="s">
        <v>12040</v>
      </c>
      <c r="R1322" s="6">
        <f t="shared" si="40"/>
        <v>0</v>
      </c>
      <c r="S1322" s="6">
        <v>0</v>
      </c>
      <c r="T1322" s="6">
        <f t="shared" si="41"/>
        <v>0</v>
      </c>
    </row>
    <row r="1323" spans="1:20" x14ac:dyDescent="0.2">
      <c r="A1323" s="5">
        <v>1867</v>
      </c>
      <c r="B1323" s="5">
        <v>1461</v>
      </c>
      <c r="C1323" s="6" t="s">
        <v>12041</v>
      </c>
      <c r="D1323" s="6" t="s">
        <v>12041</v>
      </c>
      <c r="E1323" s="6" t="s">
        <v>12042</v>
      </c>
      <c r="F1323" s="6" t="s">
        <v>12042</v>
      </c>
      <c r="G1323" s="6" t="s">
        <v>12042</v>
      </c>
      <c r="H1323" s="6" t="s">
        <v>12043</v>
      </c>
      <c r="I1323" s="6" t="s">
        <v>12043</v>
      </c>
      <c r="J1323" s="6" t="s">
        <v>1821</v>
      </c>
      <c r="K1323" s="6" t="s">
        <v>1821</v>
      </c>
      <c r="L1323" s="5">
        <v>9106713404</v>
      </c>
      <c r="M1323" s="5">
        <v>9106713404</v>
      </c>
      <c r="N1323" s="6" t="s">
        <v>11017</v>
      </c>
      <c r="O1323" s="6" t="s">
        <v>11017</v>
      </c>
      <c r="P1323" s="6" t="s">
        <v>8975</v>
      </c>
      <c r="Q1323" s="6" t="s">
        <v>12044</v>
      </c>
      <c r="R1323" s="6">
        <f t="shared" si="40"/>
        <v>0</v>
      </c>
      <c r="S1323" s="6">
        <v>0</v>
      </c>
      <c r="T1323" s="6">
        <f t="shared" si="41"/>
        <v>0</v>
      </c>
    </row>
    <row r="1324" spans="1:20" x14ac:dyDescent="0.2">
      <c r="A1324" s="5">
        <v>1868</v>
      </c>
      <c r="B1324" s="5">
        <v>1462</v>
      </c>
      <c r="C1324" s="6" t="s">
        <v>12045</v>
      </c>
      <c r="D1324" s="6" t="s">
        <v>12045</v>
      </c>
      <c r="E1324" s="6" t="s">
        <v>12046</v>
      </c>
      <c r="F1324" s="6" t="s">
        <v>12046</v>
      </c>
      <c r="G1324" s="6" t="s">
        <v>12046</v>
      </c>
      <c r="H1324" s="6" t="s">
        <v>12047</v>
      </c>
      <c r="I1324" s="6" t="s">
        <v>12047</v>
      </c>
      <c r="J1324" s="6" t="s">
        <v>1821</v>
      </c>
      <c r="K1324" s="6" t="s">
        <v>1821</v>
      </c>
      <c r="L1324" s="5">
        <v>3363428151</v>
      </c>
      <c r="M1324" s="5">
        <v>3363428141</v>
      </c>
      <c r="N1324" s="6" t="s">
        <v>11017</v>
      </c>
      <c r="O1324" s="6" t="s">
        <v>11017</v>
      </c>
      <c r="P1324" s="6" t="s">
        <v>8975</v>
      </c>
      <c r="Q1324" s="6" t="s">
        <v>12048</v>
      </c>
      <c r="R1324" s="6">
        <f t="shared" si="40"/>
        <v>0</v>
      </c>
      <c r="S1324" s="6">
        <v>0</v>
      </c>
      <c r="T1324" s="6">
        <f t="shared" si="41"/>
        <v>0</v>
      </c>
    </row>
    <row r="1325" spans="1:20" x14ac:dyDescent="0.2">
      <c r="A1325" s="5">
        <v>1869</v>
      </c>
      <c r="B1325" s="5">
        <v>1463</v>
      </c>
      <c r="C1325" s="6" t="s">
        <v>1462</v>
      </c>
      <c r="D1325" s="6" t="s">
        <v>1462</v>
      </c>
      <c r="E1325" s="6" t="s">
        <v>12049</v>
      </c>
      <c r="F1325" s="6" t="s">
        <v>12049</v>
      </c>
      <c r="G1325" s="6" t="s">
        <v>12049</v>
      </c>
      <c r="H1325" s="6" t="s">
        <v>12050</v>
      </c>
      <c r="I1325" s="6" t="s">
        <v>12050</v>
      </c>
      <c r="J1325" s="6" t="s">
        <v>1821</v>
      </c>
      <c r="K1325" s="6" t="s">
        <v>1821</v>
      </c>
      <c r="L1325" s="5">
        <v>7042168871</v>
      </c>
      <c r="M1325" s="5">
        <v>7042168871</v>
      </c>
      <c r="N1325" s="6" t="s">
        <v>11017</v>
      </c>
      <c r="O1325" s="6" t="s">
        <v>11017</v>
      </c>
      <c r="P1325" s="6" t="s">
        <v>8975</v>
      </c>
      <c r="Q1325" s="6" t="s">
        <v>12051</v>
      </c>
      <c r="R1325" s="6">
        <f t="shared" si="40"/>
        <v>0</v>
      </c>
      <c r="S1325" s="6">
        <v>0</v>
      </c>
      <c r="T1325" s="6">
        <f t="shared" si="41"/>
        <v>0</v>
      </c>
    </row>
    <row r="1326" spans="1:20" x14ac:dyDescent="0.2">
      <c r="A1326" s="5">
        <v>1906</v>
      </c>
      <c r="B1326" s="5">
        <v>1464</v>
      </c>
      <c r="C1326" s="6" t="s">
        <v>12108</v>
      </c>
      <c r="D1326" s="6" t="s">
        <v>12108</v>
      </c>
      <c r="E1326" s="6" t="s">
        <v>1891</v>
      </c>
      <c r="F1326" s="6" t="s">
        <v>1891</v>
      </c>
      <c r="G1326" s="6" t="s">
        <v>8272</v>
      </c>
      <c r="H1326" s="6" t="s">
        <v>1892</v>
      </c>
      <c r="I1326" s="6" t="s">
        <v>1892</v>
      </c>
      <c r="J1326" s="6" t="s">
        <v>1821</v>
      </c>
      <c r="K1326" s="6" t="s">
        <v>1821</v>
      </c>
      <c r="L1326" s="5">
        <v>8282876100</v>
      </c>
      <c r="M1326" s="5">
        <v>8282876100</v>
      </c>
      <c r="N1326" s="6" t="s">
        <v>11017</v>
      </c>
      <c r="O1326" s="6" t="s">
        <v>11017</v>
      </c>
      <c r="P1326" s="6" t="s">
        <v>8975</v>
      </c>
      <c r="Q1326" s="6" t="s">
        <v>8735</v>
      </c>
      <c r="R1326" s="6">
        <f t="shared" si="40"/>
        <v>0</v>
      </c>
      <c r="S1326" s="6">
        <v>0</v>
      </c>
      <c r="T1326" s="6">
        <f t="shared" si="41"/>
        <v>0</v>
      </c>
    </row>
    <row r="1327" spans="1:20" x14ac:dyDescent="0.2">
      <c r="A1327" s="5">
        <v>1907</v>
      </c>
      <c r="B1327" s="5">
        <v>1465</v>
      </c>
      <c r="C1327" s="6" t="s">
        <v>1886</v>
      </c>
      <c r="D1327" s="6" t="s">
        <v>1886</v>
      </c>
      <c r="E1327" s="6" t="s">
        <v>1887</v>
      </c>
      <c r="F1327" s="6" t="s">
        <v>1887</v>
      </c>
      <c r="G1327" s="6" t="s">
        <v>1887</v>
      </c>
      <c r="H1327" s="6" t="s">
        <v>1672</v>
      </c>
      <c r="I1327" s="6" t="s">
        <v>1672</v>
      </c>
      <c r="J1327" s="6" t="s">
        <v>1821</v>
      </c>
      <c r="K1327" s="6" t="s">
        <v>1821</v>
      </c>
      <c r="L1327" s="5">
        <v>8288948271</v>
      </c>
      <c r="M1327" s="5">
        <v>8288948271</v>
      </c>
      <c r="N1327" s="6" t="s">
        <v>8972</v>
      </c>
      <c r="O1327" s="6" t="s">
        <v>8972</v>
      </c>
      <c r="P1327" s="6" t="s">
        <v>8975</v>
      </c>
      <c r="Q1327" s="6" t="s">
        <v>8735</v>
      </c>
      <c r="R1327" s="6">
        <f t="shared" si="40"/>
        <v>0</v>
      </c>
      <c r="S1327" s="6">
        <v>0</v>
      </c>
      <c r="T1327" s="6">
        <f t="shared" si="41"/>
        <v>0</v>
      </c>
    </row>
    <row r="1328" spans="1:20" x14ac:dyDescent="0.2">
      <c r="A1328" s="5">
        <v>1908</v>
      </c>
      <c r="B1328" s="5">
        <v>1466</v>
      </c>
      <c r="C1328" s="6" t="s">
        <v>1888</v>
      </c>
      <c r="D1328" s="6" t="s">
        <v>1888</v>
      </c>
      <c r="E1328" s="6" t="s">
        <v>1889</v>
      </c>
      <c r="F1328" s="6" t="s">
        <v>1889</v>
      </c>
      <c r="G1328" s="6" t="s">
        <v>1889</v>
      </c>
      <c r="H1328" s="6" t="s">
        <v>826</v>
      </c>
      <c r="I1328" s="6" t="s">
        <v>826</v>
      </c>
      <c r="J1328" s="6" t="s">
        <v>1821</v>
      </c>
      <c r="K1328" s="6" t="s">
        <v>1821</v>
      </c>
      <c r="L1328" s="5">
        <v>8286526811</v>
      </c>
      <c r="M1328" s="5">
        <v>8286526811</v>
      </c>
      <c r="N1328" s="6" t="s">
        <v>8972</v>
      </c>
      <c r="O1328" s="6" t="s">
        <v>8972</v>
      </c>
      <c r="P1328" s="6" t="s">
        <v>8975</v>
      </c>
      <c r="Q1328" s="6" t="s">
        <v>8735</v>
      </c>
      <c r="R1328" s="6">
        <f t="shared" si="40"/>
        <v>0</v>
      </c>
      <c r="S1328" s="6">
        <v>0</v>
      </c>
      <c r="T1328" s="6">
        <f t="shared" si="41"/>
        <v>0</v>
      </c>
    </row>
    <row r="1329" spans="1:27" x14ac:dyDescent="0.2">
      <c r="A1329" s="5">
        <v>1909</v>
      </c>
      <c r="B1329" s="5">
        <v>1467</v>
      </c>
      <c r="C1329" s="6" t="s">
        <v>1890</v>
      </c>
      <c r="D1329" s="6" t="s">
        <v>1890</v>
      </c>
      <c r="E1329" s="6" t="s">
        <v>1891</v>
      </c>
      <c r="F1329" s="6" t="s">
        <v>1891</v>
      </c>
      <c r="G1329" s="6" t="s">
        <v>1891</v>
      </c>
      <c r="H1329" s="6" t="s">
        <v>1892</v>
      </c>
      <c r="I1329" s="6" t="s">
        <v>1892</v>
      </c>
      <c r="J1329" s="6" t="s">
        <v>1821</v>
      </c>
      <c r="K1329" s="6" t="s">
        <v>1821</v>
      </c>
      <c r="L1329" s="5">
        <v>8282876100</v>
      </c>
      <c r="M1329" s="5">
        <v>8282876100</v>
      </c>
      <c r="N1329" s="6" t="s">
        <v>8972</v>
      </c>
      <c r="O1329" s="6" t="s">
        <v>8972</v>
      </c>
      <c r="P1329" s="6" t="s">
        <v>8975</v>
      </c>
      <c r="Q1329" s="6" t="s">
        <v>8735</v>
      </c>
      <c r="R1329" s="6">
        <f t="shared" si="40"/>
        <v>0</v>
      </c>
      <c r="S1329" s="6">
        <v>0</v>
      </c>
      <c r="T1329" s="6">
        <f t="shared" si="41"/>
        <v>0</v>
      </c>
    </row>
    <row r="1330" spans="1:27" x14ac:dyDescent="0.2">
      <c r="A1330" s="5">
        <v>1870</v>
      </c>
      <c r="B1330" s="5">
        <v>1468</v>
      </c>
      <c r="C1330" s="6" t="s">
        <v>12052</v>
      </c>
      <c r="D1330" s="6" t="s">
        <v>12052</v>
      </c>
      <c r="E1330" s="6" t="s">
        <v>12053</v>
      </c>
      <c r="F1330" s="6" t="s">
        <v>12053</v>
      </c>
      <c r="G1330" s="6" t="s">
        <v>12054</v>
      </c>
      <c r="H1330" s="6" t="s">
        <v>1434</v>
      </c>
      <c r="I1330" s="6" t="s">
        <v>1434</v>
      </c>
      <c r="J1330" s="6" t="s">
        <v>1821</v>
      </c>
      <c r="K1330" s="6" t="s">
        <v>1821</v>
      </c>
      <c r="L1330" s="5">
        <v>9105921131</v>
      </c>
      <c r="M1330" s="5">
        <v>9105921131</v>
      </c>
      <c r="N1330" s="6" t="s">
        <v>11017</v>
      </c>
      <c r="O1330" s="6" t="s">
        <v>11017</v>
      </c>
      <c r="P1330" s="6" t="s">
        <v>8975</v>
      </c>
      <c r="Q1330" s="6" t="s">
        <v>12055</v>
      </c>
      <c r="R1330" s="6">
        <f t="shared" si="40"/>
        <v>0</v>
      </c>
      <c r="S1330" s="6">
        <v>0</v>
      </c>
      <c r="T1330" s="6">
        <f t="shared" si="41"/>
        <v>0</v>
      </c>
    </row>
    <row r="1331" spans="1:27" x14ac:dyDescent="0.2">
      <c r="A1331" s="5">
        <v>1871</v>
      </c>
      <c r="B1331" s="5">
        <v>1469</v>
      </c>
      <c r="C1331" s="6" t="s">
        <v>12056</v>
      </c>
      <c r="D1331" s="6" t="s">
        <v>12056</v>
      </c>
      <c r="E1331" s="6" t="s">
        <v>12057</v>
      </c>
      <c r="F1331" s="6" t="s">
        <v>12057</v>
      </c>
      <c r="G1331" s="6" t="s">
        <v>12058</v>
      </c>
      <c r="H1331" s="6" t="s">
        <v>12059</v>
      </c>
      <c r="I1331" s="6" t="s">
        <v>12059</v>
      </c>
      <c r="J1331" s="6" t="s">
        <v>1821</v>
      </c>
      <c r="K1331" s="6" t="s">
        <v>1821</v>
      </c>
      <c r="L1331" s="5">
        <v>9102772440</v>
      </c>
      <c r="M1331" s="5">
        <v>9102772440</v>
      </c>
      <c r="N1331" s="6" t="s">
        <v>11017</v>
      </c>
      <c r="O1331" s="6" t="s">
        <v>11017</v>
      </c>
      <c r="P1331" s="6" t="s">
        <v>8975</v>
      </c>
      <c r="Q1331" s="6" t="s">
        <v>12060</v>
      </c>
      <c r="R1331" s="6">
        <f t="shared" si="40"/>
        <v>0</v>
      </c>
      <c r="S1331" s="6">
        <v>0</v>
      </c>
      <c r="T1331" s="6">
        <f t="shared" si="41"/>
        <v>0</v>
      </c>
    </row>
    <row r="1332" spans="1:27" x14ac:dyDescent="0.2">
      <c r="A1332" s="5">
        <v>1872</v>
      </c>
      <c r="B1332" s="5">
        <v>1470</v>
      </c>
      <c r="C1332" s="6" t="s">
        <v>12061</v>
      </c>
      <c r="D1332" s="6" t="s">
        <v>12061</v>
      </c>
      <c r="E1332" s="6" t="s">
        <v>12062</v>
      </c>
      <c r="F1332" s="6" t="s">
        <v>12062</v>
      </c>
      <c r="G1332" s="6" t="s">
        <v>12062</v>
      </c>
      <c r="H1332" s="6" t="s">
        <v>12063</v>
      </c>
      <c r="I1332" s="6" t="s">
        <v>12063</v>
      </c>
      <c r="J1332" s="6" t="s">
        <v>1821</v>
      </c>
      <c r="K1332" s="6" t="s">
        <v>1821</v>
      </c>
      <c r="L1332" s="5">
        <v>7049863000</v>
      </c>
      <c r="M1332" s="5">
        <v>7049863000</v>
      </c>
      <c r="N1332" s="6" t="s">
        <v>11017</v>
      </c>
      <c r="O1332" s="6" t="s">
        <v>11017</v>
      </c>
      <c r="P1332" s="6" t="s">
        <v>8975</v>
      </c>
      <c r="Q1332" s="6" t="s">
        <v>12064</v>
      </c>
      <c r="R1332" s="6">
        <f t="shared" si="40"/>
        <v>0</v>
      </c>
      <c r="S1332" s="6">
        <v>0</v>
      </c>
      <c r="T1332" s="6">
        <f t="shared" si="41"/>
        <v>0</v>
      </c>
    </row>
    <row r="1333" spans="1:27" x14ac:dyDescent="0.2">
      <c r="A1333" s="5">
        <v>1873</v>
      </c>
      <c r="B1333" s="5">
        <v>1471</v>
      </c>
      <c r="C1333" s="6" t="s">
        <v>12065</v>
      </c>
      <c r="D1333" s="6" t="s">
        <v>12065</v>
      </c>
      <c r="E1333" s="6" t="s">
        <v>12066</v>
      </c>
      <c r="F1333" s="6" t="s">
        <v>12066</v>
      </c>
      <c r="G1333" s="6" t="s">
        <v>12066</v>
      </c>
      <c r="H1333" s="6" t="s">
        <v>12067</v>
      </c>
      <c r="I1333" s="6" t="s">
        <v>12067</v>
      </c>
      <c r="J1333" s="6" t="s">
        <v>1821</v>
      </c>
      <c r="K1333" s="6" t="s">
        <v>1821</v>
      </c>
      <c r="L1333" s="5">
        <v>3365932400</v>
      </c>
      <c r="M1333" s="5">
        <v>3365932400</v>
      </c>
      <c r="N1333" s="6" t="s">
        <v>11017</v>
      </c>
      <c r="O1333" s="6" t="s">
        <v>11017</v>
      </c>
      <c r="P1333" s="6" t="s">
        <v>8975</v>
      </c>
      <c r="Q1333" s="6" t="s">
        <v>12068</v>
      </c>
      <c r="R1333" s="6">
        <f t="shared" si="40"/>
        <v>0</v>
      </c>
      <c r="S1333" s="6">
        <v>0</v>
      </c>
      <c r="T1333" s="6">
        <f t="shared" si="41"/>
        <v>0</v>
      </c>
    </row>
    <row r="1334" spans="1:27" x14ac:dyDescent="0.2">
      <c r="A1334" s="5">
        <v>1874</v>
      </c>
      <c r="B1334" s="5">
        <v>1472</v>
      </c>
      <c r="C1334" s="6" t="s">
        <v>12069</v>
      </c>
      <c r="D1334" s="6" t="s">
        <v>12069</v>
      </c>
      <c r="E1334" s="6" t="s">
        <v>12070</v>
      </c>
      <c r="F1334" s="6" t="s">
        <v>12070</v>
      </c>
      <c r="G1334" s="6" t="s">
        <v>12070</v>
      </c>
      <c r="H1334" s="6" t="s">
        <v>12071</v>
      </c>
      <c r="I1334" s="6" t="s">
        <v>12071</v>
      </c>
      <c r="J1334" s="6" t="s">
        <v>1821</v>
      </c>
      <c r="K1334" s="6" t="s">
        <v>1821</v>
      </c>
      <c r="L1334" s="5">
        <v>3364018411</v>
      </c>
      <c r="M1334" s="5">
        <v>3364018411</v>
      </c>
      <c r="N1334" s="6" t="s">
        <v>11017</v>
      </c>
      <c r="O1334" s="6" t="s">
        <v>11017</v>
      </c>
      <c r="P1334" s="6" t="s">
        <v>8975</v>
      </c>
      <c r="Q1334" s="6" t="s">
        <v>12072</v>
      </c>
      <c r="R1334" s="6">
        <f t="shared" si="40"/>
        <v>0</v>
      </c>
      <c r="S1334" s="6">
        <v>0</v>
      </c>
      <c r="T1334" s="6">
        <f t="shared" si="41"/>
        <v>0</v>
      </c>
    </row>
    <row r="1335" spans="1:27" x14ac:dyDescent="0.2">
      <c r="A1335" s="5">
        <v>1875</v>
      </c>
      <c r="B1335" s="5">
        <v>1473</v>
      </c>
      <c r="C1335" s="6" t="s">
        <v>12073</v>
      </c>
      <c r="D1335" s="6" t="s">
        <v>12073</v>
      </c>
      <c r="E1335" s="6" t="s">
        <v>12074</v>
      </c>
      <c r="F1335" s="6" t="s">
        <v>12074</v>
      </c>
      <c r="G1335" s="6" t="s">
        <v>12075</v>
      </c>
      <c r="H1335" s="6" t="s">
        <v>12076</v>
      </c>
      <c r="I1335" s="6" t="s">
        <v>12076</v>
      </c>
      <c r="J1335" s="6" t="s">
        <v>1821</v>
      </c>
      <c r="K1335" s="6" t="s">
        <v>1821</v>
      </c>
      <c r="L1335" s="5">
        <v>8284883198</v>
      </c>
      <c r="M1335" s="5">
        <v>8284883198</v>
      </c>
      <c r="N1335" s="6" t="s">
        <v>11017</v>
      </c>
      <c r="O1335" s="6" t="s">
        <v>11017</v>
      </c>
      <c r="P1335" s="6" t="s">
        <v>8975</v>
      </c>
      <c r="Q1335" s="6" t="s">
        <v>12077</v>
      </c>
      <c r="R1335" s="6">
        <f t="shared" si="40"/>
        <v>0</v>
      </c>
      <c r="S1335" s="6">
        <v>0</v>
      </c>
      <c r="T1335" s="6">
        <f t="shared" si="41"/>
        <v>0</v>
      </c>
    </row>
    <row r="1336" spans="1:27" x14ac:dyDescent="0.2">
      <c r="A1336" s="5">
        <v>1910</v>
      </c>
      <c r="B1336" s="5">
        <v>1474</v>
      </c>
      <c r="C1336" s="6" t="s">
        <v>12109</v>
      </c>
      <c r="D1336" s="6" t="s">
        <v>12109</v>
      </c>
      <c r="E1336" s="6" t="s">
        <v>12110</v>
      </c>
      <c r="F1336" s="6" t="s">
        <v>12110</v>
      </c>
      <c r="G1336" s="6" t="s">
        <v>12111</v>
      </c>
      <c r="H1336" s="6" t="s">
        <v>12112</v>
      </c>
      <c r="I1336" s="6" t="s">
        <v>12112</v>
      </c>
      <c r="J1336" s="6" t="s">
        <v>1821</v>
      </c>
      <c r="K1336" s="6" t="s">
        <v>1821</v>
      </c>
      <c r="L1336" s="5">
        <v>8287376043</v>
      </c>
      <c r="M1336" s="5">
        <v>8287376043</v>
      </c>
      <c r="N1336" s="6" t="s">
        <v>11017</v>
      </c>
      <c r="O1336" s="6" t="s">
        <v>11017</v>
      </c>
      <c r="P1336" s="6" t="s">
        <v>8975</v>
      </c>
      <c r="Q1336" s="6" t="s">
        <v>8736</v>
      </c>
      <c r="R1336" s="6">
        <f t="shared" si="40"/>
        <v>0</v>
      </c>
      <c r="S1336" s="6">
        <v>0</v>
      </c>
      <c r="T1336" s="6">
        <f t="shared" si="41"/>
        <v>0</v>
      </c>
    </row>
    <row r="1337" spans="1:27" x14ac:dyDescent="0.2">
      <c r="A1337" s="5">
        <v>1806</v>
      </c>
      <c r="B1337" s="5">
        <v>1475</v>
      </c>
      <c r="C1337" s="6" t="s">
        <v>1822</v>
      </c>
      <c r="D1337" s="6" t="s">
        <v>1822</v>
      </c>
      <c r="E1337" s="6" t="s">
        <v>1823</v>
      </c>
      <c r="F1337" s="6" t="s">
        <v>1823</v>
      </c>
      <c r="G1337" s="6" t="s">
        <v>1823</v>
      </c>
      <c r="H1337" s="6" t="s">
        <v>1824</v>
      </c>
      <c r="I1337" s="6" t="s">
        <v>1824</v>
      </c>
      <c r="J1337" s="6" t="s">
        <v>1821</v>
      </c>
      <c r="K1337" s="6" t="s">
        <v>1821</v>
      </c>
      <c r="L1337" s="5">
        <v>8287336031</v>
      </c>
      <c r="M1337" s="5">
        <v>8287336031</v>
      </c>
      <c r="N1337" s="6" t="s">
        <v>8972</v>
      </c>
      <c r="O1337" s="6" t="s">
        <v>8972</v>
      </c>
      <c r="P1337" s="6" t="s">
        <v>8975</v>
      </c>
      <c r="Q1337" s="6" t="s">
        <v>11877</v>
      </c>
      <c r="R1337" s="6">
        <f t="shared" si="40"/>
        <v>0</v>
      </c>
      <c r="S1337" s="6">
        <v>0</v>
      </c>
      <c r="T1337" s="6">
        <f t="shared" si="41"/>
        <v>0</v>
      </c>
    </row>
    <row r="1338" spans="1:27" x14ac:dyDescent="0.2">
      <c r="A1338" s="5">
        <v>1912</v>
      </c>
      <c r="B1338" s="5">
        <v>1476</v>
      </c>
      <c r="C1338" s="6" t="s">
        <v>1893</v>
      </c>
      <c r="D1338" s="6" t="s">
        <v>1893</v>
      </c>
      <c r="E1338" s="6" t="s">
        <v>1894</v>
      </c>
      <c r="F1338" s="6" t="s">
        <v>1894</v>
      </c>
      <c r="G1338" s="6" t="s">
        <v>1894</v>
      </c>
      <c r="H1338" s="6" t="s">
        <v>1895</v>
      </c>
      <c r="I1338" s="6" t="s">
        <v>1895</v>
      </c>
      <c r="J1338" s="6" t="s">
        <v>1821</v>
      </c>
      <c r="K1338" s="6" t="s">
        <v>1821</v>
      </c>
      <c r="L1338" s="5">
        <v>8286826118</v>
      </c>
      <c r="M1338" s="5">
        <v>8286826118</v>
      </c>
      <c r="N1338" s="6" t="s">
        <v>8972</v>
      </c>
      <c r="O1338" s="6" t="s">
        <v>8972</v>
      </c>
      <c r="P1338" s="6" t="s">
        <v>8975</v>
      </c>
      <c r="Q1338" s="6" t="s">
        <v>8736</v>
      </c>
      <c r="R1338" s="6">
        <f t="shared" si="40"/>
        <v>0</v>
      </c>
      <c r="S1338" s="6">
        <v>0</v>
      </c>
      <c r="T1338" s="6">
        <f t="shared" si="41"/>
        <v>0</v>
      </c>
    </row>
    <row r="1339" spans="1:27" x14ac:dyDescent="0.2">
      <c r="A1339" s="5">
        <v>1876</v>
      </c>
      <c r="B1339" s="5">
        <v>1477</v>
      </c>
      <c r="C1339" s="6" t="s">
        <v>12078</v>
      </c>
      <c r="D1339" s="6" t="s">
        <v>12079</v>
      </c>
      <c r="E1339" s="6" t="s">
        <v>12080</v>
      </c>
      <c r="F1339" s="6" t="s">
        <v>12081</v>
      </c>
      <c r="G1339" s="6" t="s">
        <v>12082</v>
      </c>
      <c r="H1339" s="6" t="s">
        <v>12083</v>
      </c>
      <c r="I1339" s="6" t="s">
        <v>12083</v>
      </c>
      <c r="J1339" s="6" t="s">
        <v>1821</v>
      </c>
      <c r="K1339" s="6" t="s">
        <v>1821</v>
      </c>
      <c r="L1339" s="5">
        <v>8288843135</v>
      </c>
      <c r="M1339" s="5">
        <v>8288843135</v>
      </c>
      <c r="N1339" s="6" t="s">
        <v>11017</v>
      </c>
      <c r="O1339" s="6" t="s">
        <v>11017</v>
      </c>
      <c r="P1339" s="6" t="s">
        <v>8975</v>
      </c>
      <c r="Q1339" s="6" t="s">
        <v>12084</v>
      </c>
      <c r="R1339" s="6">
        <f t="shared" si="40"/>
        <v>0</v>
      </c>
      <c r="S1339" s="6">
        <v>0</v>
      </c>
      <c r="T1339" s="6">
        <f t="shared" si="41"/>
        <v>0</v>
      </c>
      <c r="AA1339" s="6">
        <v>13</v>
      </c>
    </row>
    <row r="1340" spans="1:27" x14ac:dyDescent="0.2">
      <c r="A1340" s="5">
        <v>1877</v>
      </c>
      <c r="B1340" s="5">
        <v>1478</v>
      </c>
      <c r="C1340" s="6" t="s">
        <v>1630</v>
      </c>
      <c r="D1340" s="6" t="s">
        <v>1630</v>
      </c>
      <c r="E1340" s="6" t="s">
        <v>13339</v>
      </c>
      <c r="F1340" s="6" t="s">
        <v>13340</v>
      </c>
      <c r="G1340" s="6" t="s">
        <v>13339</v>
      </c>
      <c r="H1340" s="6" t="s">
        <v>2565</v>
      </c>
      <c r="I1340" s="6" t="s">
        <v>2565</v>
      </c>
      <c r="J1340" s="6" t="s">
        <v>1821</v>
      </c>
      <c r="K1340" s="6" t="s">
        <v>1821</v>
      </c>
      <c r="L1340" s="5">
        <v>7042964800</v>
      </c>
      <c r="M1340" s="5">
        <v>7042964800</v>
      </c>
      <c r="N1340" s="6" t="s">
        <v>11017</v>
      </c>
      <c r="O1340" s="6" t="s">
        <v>11017</v>
      </c>
      <c r="P1340" s="6" t="s">
        <v>8975</v>
      </c>
      <c r="Q1340" s="6" t="s">
        <v>13341</v>
      </c>
      <c r="R1340" s="6">
        <f t="shared" si="40"/>
        <v>0</v>
      </c>
      <c r="S1340" s="6">
        <v>0</v>
      </c>
      <c r="T1340" s="6">
        <f t="shared" si="41"/>
        <v>0</v>
      </c>
    </row>
    <row r="1341" spans="1:27" x14ac:dyDescent="0.2">
      <c r="A1341" s="5">
        <v>1878</v>
      </c>
      <c r="B1341" s="5">
        <v>1479</v>
      </c>
      <c r="C1341" s="6" t="s">
        <v>12085</v>
      </c>
      <c r="D1341" s="6" t="s">
        <v>12085</v>
      </c>
      <c r="E1341" s="6" t="s">
        <v>12086</v>
      </c>
      <c r="F1341" s="6" t="s">
        <v>12086</v>
      </c>
      <c r="G1341" s="6" t="s">
        <v>12086</v>
      </c>
      <c r="H1341" s="6" t="s">
        <v>1733</v>
      </c>
      <c r="I1341" s="6" t="s">
        <v>1733</v>
      </c>
      <c r="J1341" s="6" t="s">
        <v>1821</v>
      </c>
      <c r="K1341" s="6" t="s">
        <v>1821</v>
      </c>
      <c r="L1341" s="5">
        <v>9192504516</v>
      </c>
      <c r="M1341" s="5">
        <v>9192504516</v>
      </c>
      <c r="N1341" s="6" t="s">
        <v>11017</v>
      </c>
      <c r="O1341" s="6" t="s">
        <v>11017</v>
      </c>
      <c r="P1341" s="6" t="s">
        <v>8975</v>
      </c>
      <c r="Q1341" s="6" t="s">
        <v>8737</v>
      </c>
      <c r="R1341" s="6">
        <f t="shared" si="40"/>
        <v>0</v>
      </c>
      <c r="S1341" s="6">
        <v>0</v>
      </c>
      <c r="T1341" s="6">
        <f t="shared" si="41"/>
        <v>0</v>
      </c>
    </row>
    <row r="1342" spans="1:27" x14ac:dyDescent="0.2">
      <c r="A1342" s="5">
        <v>1880</v>
      </c>
      <c r="B1342" s="5">
        <v>1480</v>
      </c>
      <c r="C1342" s="6" t="s">
        <v>1844</v>
      </c>
      <c r="D1342" s="6" t="s">
        <v>5591</v>
      </c>
      <c r="E1342" s="6" t="s">
        <v>1845</v>
      </c>
      <c r="F1342" s="6" t="s">
        <v>1845</v>
      </c>
      <c r="G1342" s="6" t="s">
        <v>1845</v>
      </c>
      <c r="H1342" s="6" t="s">
        <v>1846</v>
      </c>
      <c r="I1342" s="6" t="s">
        <v>1846</v>
      </c>
      <c r="J1342" s="6" t="s">
        <v>1821</v>
      </c>
      <c r="K1342" s="6" t="s">
        <v>1821</v>
      </c>
      <c r="L1342" s="5">
        <v>9194043900</v>
      </c>
      <c r="M1342" s="5">
        <v>9194043900</v>
      </c>
      <c r="N1342" s="6" t="s">
        <v>8972</v>
      </c>
      <c r="O1342" s="6" t="s">
        <v>8972</v>
      </c>
      <c r="P1342" s="6" t="s">
        <v>8975</v>
      </c>
      <c r="Q1342" s="6" t="s">
        <v>8737</v>
      </c>
      <c r="R1342" s="6">
        <f t="shared" si="40"/>
        <v>0</v>
      </c>
      <c r="S1342" s="6">
        <v>0</v>
      </c>
      <c r="T1342" s="6">
        <f t="shared" si="41"/>
        <v>0</v>
      </c>
    </row>
    <row r="1343" spans="1:27" x14ac:dyDescent="0.2">
      <c r="A1343" s="5">
        <v>1881</v>
      </c>
      <c r="B1343" s="5">
        <v>1481</v>
      </c>
      <c r="C1343" s="6" t="s">
        <v>1847</v>
      </c>
      <c r="D1343" s="6" t="s">
        <v>5592</v>
      </c>
      <c r="E1343" s="6" t="s">
        <v>1848</v>
      </c>
      <c r="F1343" s="6" t="s">
        <v>1848</v>
      </c>
      <c r="G1343" s="6" t="s">
        <v>12087</v>
      </c>
      <c r="H1343" s="6" t="s">
        <v>1849</v>
      </c>
      <c r="I1343" s="6" t="s">
        <v>1849</v>
      </c>
      <c r="J1343" s="6" t="s">
        <v>1821</v>
      </c>
      <c r="K1343" s="6" t="s">
        <v>1821</v>
      </c>
      <c r="L1343" s="5">
        <v>9195626300</v>
      </c>
      <c r="M1343" s="5">
        <v>9195626300</v>
      </c>
      <c r="N1343" s="6" t="s">
        <v>8972</v>
      </c>
      <c r="O1343" s="6" t="s">
        <v>8972</v>
      </c>
      <c r="P1343" s="6" t="s">
        <v>8975</v>
      </c>
      <c r="Q1343" s="6" t="s">
        <v>8737</v>
      </c>
      <c r="R1343" s="6">
        <f t="shared" si="40"/>
        <v>0</v>
      </c>
      <c r="S1343" s="6">
        <v>0</v>
      </c>
      <c r="T1343" s="6">
        <f t="shared" si="41"/>
        <v>0</v>
      </c>
    </row>
    <row r="1344" spans="1:27" x14ac:dyDescent="0.2">
      <c r="A1344" s="5">
        <v>1879</v>
      </c>
      <c r="B1344" s="5">
        <v>1482</v>
      </c>
      <c r="C1344" s="6" t="s">
        <v>1842</v>
      </c>
      <c r="D1344" s="6" t="s">
        <v>5593</v>
      </c>
      <c r="E1344" s="6" t="s">
        <v>7642</v>
      </c>
      <c r="F1344" s="6" t="s">
        <v>7642</v>
      </c>
      <c r="G1344" s="6" t="s">
        <v>7643</v>
      </c>
      <c r="H1344" s="6" t="s">
        <v>1843</v>
      </c>
      <c r="I1344" s="6" t="s">
        <v>1843</v>
      </c>
      <c r="J1344" s="6" t="s">
        <v>1821</v>
      </c>
      <c r="K1344" s="6" t="s">
        <v>1821</v>
      </c>
      <c r="L1344" s="5">
        <v>9195572501</v>
      </c>
      <c r="M1344" s="5">
        <v>9195572501</v>
      </c>
      <c r="N1344" s="6" t="s">
        <v>8972</v>
      </c>
      <c r="O1344" s="6" t="s">
        <v>8972</v>
      </c>
      <c r="P1344" s="6" t="s">
        <v>8975</v>
      </c>
      <c r="Q1344" s="6" t="s">
        <v>8737</v>
      </c>
      <c r="R1344" s="6">
        <f t="shared" si="40"/>
        <v>0</v>
      </c>
      <c r="S1344" s="6">
        <v>0</v>
      </c>
      <c r="T1344" s="6">
        <f t="shared" si="41"/>
        <v>0</v>
      </c>
    </row>
    <row r="1345" spans="1:20" x14ac:dyDescent="0.2">
      <c r="A1345" s="5">
        <v>1882</v>
      </c>
      <c r="B1345" s="5">
        <v>1483</v>
      </c>
      <c r="C1345" s="6" t="s">
        <v>1703</v>
      </c>
      <c r="D1345" s="6" t="s">
        <v>1703</v>
      </c>
      <c r="E1345" s="6" t="s">
        <v>13179</v>
      </c>
      <c r="F1345" s="6" t="s">
        <v>13179</v>
      </c>
      <c r="G1345" s="6" t="s">
        <v>13179</v>
      </c>
      <c r="H1345" s="6" t="s">
        <v>890</v>
      </c>
      <c r="I1345" s="6" t="s">
        <v>890</v>
      </c>
      <c r="J1345" s="6" t="s">
        <v>1821</v>
      </c>
      <c r="K1345" s="6" t="s">
        <v>1821</v>
      </c>
      <c r="L1345" s="5">
        <v>2522571185</v>
      </c>
      <c r="M1345" s="5">
        <v>2522571185</v>
      </c>
      <c r="N1345" s="6" t="s">
        <v>11017</v>
      </c>
      <c r="O1345" s="6" t="s">
        <v>11017</v>
      </c>
      <c r="P1345" s="6" t="s">
        <v>8975</v>
      </c>
      <c r="Q1345" s="6" t="s">
        <v>13180</v>
      </c>
      <c r="R1345" s="6">
        <f t="shared" si="40"/>
        <v>0</v>
      </c>
      <c r="S1345" s="6">
        <v>0</v>
      </c>
      <c r="T1345" s="6">
        <f t="shared" si="41"/>
        <v>0</v>
      </c>
    </row>
    <row r="1346" spans="1:20" x14ac:dyDescent="0.2">
      <c r="A1346" s="5">
        <v>1883</v>
      </c>
      <c r="B1346" s="5">
        <v>1484</v>
      </c>
      <c r="C1346" s="6" t="s">
        <v>1778</v>
      </c>
      <c r="D1346" s="6" t="s">
        <v>1778</v>
      </c>
      <c r="E1346" s="6" t="s">
        <v>13181</v>
      </c>
      <c r="F1346" s="6" t="s">
        <v>13181</v>
      </c>
      <c r="G1346" s="6" t="s">
        <v>13181</v>
      </c>
      <c r="H1346" s="6" t="s">
        <v>13182</v>
      </c>
      <c r="I1346" s="6" t="s">
        <v>13182</v>
      </c>
      <c r="J1346" s="6" t="s">
        <v>1821</v>
      </c>
      <c r="K1346" s="6" t="s">
        <v>1821</v>
      </c>
      <c r="L1346" s="5">
        <v>9197311302</v>
      </c>
      <c r="M1346" s="5">
        <v>9197311302</v>
      </c>
      <c r="N1346" s="6" t="s">
        <v>11017</v>
      </c>
      <c r="O1346" s="6" t="s">
        <v>11017</v>
      </c>
      <c r="P1346" s="6" t="s">
        <v>8975</v>
      </c>
      <c r="Q1346" s="6" t="s">
        <v>13183</v>
      </c>
      <c r="R1346" s="6">
        <f t="shared" ref="R1346:R1409" si="42">IF(A1346=A1345,1,0)</f>
        <v>0</v>
      </c>
      <c r="S1346" s="6">
        <v>0</v>
      </c>
      <c r="T1346" s="6">
        <f t="shared" ref="T1346:T1409" si="43">IF(B1346=B1345, 1, 0)</f>
        <v>0</v>
      </c>
    </row>
    <row r="1347" spans="1:20" x14ac:dyDescent="0.2">
      <c r="A1347" s="5">
        <v>1884</v>
      </c>
      <c r="B1347" s="5">
        <v>1485</v>
      </c>
      <c r="C1347" s="6" t="s">
        <v>12088</v>
      </c>
      <c r="D1347" s="6" t="s">
        <v>12088</v>
      </c>
      <c r="E1347" s="6" t="s">
        <v>12089</v>
      </c>
      <c r="F1347" s="6" t="s">
        <v>12089</v>
      </c>
      <c r="G1347" s="6" t="s">
        <v>12089</v>
      </c>
      <c r="H1347" s="6" t="s">
        <v>12090</v>
      </c>
      <c r="I1347" s="6" t="s">
        <v>12090</v>
      </c>
      <c r="J1347" s="6" t="s">
        <v>1821</v>
      </c>
      <c r="K1347" s="6" t="s">
        <v>1821</v>
      </c>
      <c r="L1347" s="5">
        <v>3366517464</v>
      </c>
      <c r="M1347" s="5">
        <v>3366517464</v>
      </c>
      <c r="N1347" s="6" t="s">
        <v>11017</v>
      </c>
      <c r="O1347" s="6" t="s">
        <v>11017</v>
      </c>
      <c r="P1347" s="6" t="s">
        <v>8975</v>
      </c>
      <c r="Q1347" s="6" t="s">
        <v>12091</v>
      </c>
      <c r="R1347" s="6">
        <f t="shared" si="42"/>
        <v>0</v>
      </c>
      <c r="S1347" s="6">
        <v>0</v>
      </c>
      <c r="T1347" s="6">
        <f t="shared" si="43"/>
        <v>0</v>
      </c>
    </row>
    <row r="1348" spans="1:20" x14ac:dyDescent="0.2">
      <c r="A1348" s="5">
        <v>1885</v>
      </c>
      <c r="B1348" s="5">
        <v>1486</v>
      </c>
      <c r="C1348" s="6" t="s">
        <v>2357</v>
      </c>
      <c r="D1348" s="6" t="s">
        <v>2357</v>
      </c>
      <c r="E1348" s="6" t="s">
        <v>12092</v>
      </c>
      <c r="F1348" s="6" t="s">
        <v>12092</v>
      </c>
      <c r="G1348" s="6" t="s">
        <v>12092</v>
      </c>
      <c r="H1348" s="6" t="s">
        <v>12093</v>
      </c>
      <c r="I1348" s="6" t="s">
        <v>12093</v>
      </c>
      <c r="J1348" s="6" t="s">
        <v>1821</v>
      </c>
      <c r="K1348" s="6" t="s">
        <v>1821</v>
      </c>
      <c r="L1348" s="5">
        <v>2522915470</v>
      </c>
      <c r="M1348" s="5">
        <v>2522915470</v>
      </c>
      <c r="N1348" s="6" t="s">
        <v>11017</v>
      </c>
      <c r="O1348" s="6" t="s">
        <v>11017</v>
      </c>
      <c r="P1348" s="6" t="s">
        <v>8975</v>
      </c>
      <c r="Q1348" s="6" t="s">
        <v>12094</v>
      </c>
      <c r="R1348" s="6">
        <f t="shared" si="42"/>
        <v>0</v>
      </c>
      <c r="S1348" s="6">
        <v>0</v>
      </c>
      <c r="T1348" s="6">
        <f t="shared" si="43"/>
        <v>0</v>
      </c>
    </row>
    <row r="1349" spans="1:20" x14ac:dyDescent="0.2">
      <c r="A1349" s="5">
        <v>1886</v>
      </c>
      <c r="B1349" s="5">
        <v>1487</v>
      </c>
      <c r="C1349" s="6" t="s">
        <v>12095</v>
      </c>
      <c r="D1349" s="6" t="s">
        <v>12096</v>
      </c>
      <c r="E1349" s="6" t="s">
        <v>12097</v>
      </c>
      <c r="F1349" s="6" t="s">
        <v>12097</v>
      </c>
      <c r="G1349" s="6" t="s">
        <v>12097</v>
      </c>
      <c r="H1349" s="6" t="s">
        <v>12098</v>
      </c>
      <c r="I1349" s="6" t="s">
        <v>12098</v>
      </c>
      <c r="J1349" s="6" t="s">
        <v>1821</v>
      </c>
      <c r="K1349" s="6" t="s">
        <v>1821</v>
      </c>
      <c r="L1349" s="5">
        <v>3368497910</v>
      </c>
      <c r="M1349" s="5">
        <v>3368497910</v>
      </c>
      <c r="N1349" s="6" t="s">
        <v>11017</v>
      </c>
      <c r="O1349" s="6" t="s">
        <v>11017</v>
      </c>
      <c r="P1349" s="6" t="s">
        <v>8975</v>
      </c>
      <c r="Q1349" s="6" t="s">
        <v>12099</v>
      </c>
      <c r="R1349" s="6">
        <f t="shared" si="42"/>
        <v>0</v>
      </c>
      <c r="S1349" s="6">
        <v>0</v>
      </c>
      <c r="T1349" s="6">
        <f t="shared" si="43"/>
        <v>0</v>
      </c>
    </row>
    <row r="1350" spans="1:20" x14ac:dyDescent="0.2">
      <c r="A1350" s="5">
        <v>1976</v>
      </c>
      <c r="B1350" s="5">
        <v>1489</v>
      </c>
      <c r="C1350" s="6" t="s">
        <v>2007</v>
      </c>
      <c r="D1350" s="6" t="s">
        <v>2007</v>
      </c>
      <c r="E1350" s="6" t="s">
        <v>2008</v>
      </c>
      <c r="F1350" s="6" t="s">
        <v>8273</v>
      </c>
      <c r="G1350" s="6" t="s">
        <v>2008</v>
      </c>
      <c r="H1350" s="6" t="s">
        <v>2009</v>
      </c>
      <c r="I1350" s="6" t="s">
        <v>2009</v>
      </c>
      <c r="J1350" s="6" t="s">
        <v>1899</v>
      </c>
      <c r="K1350" s="6" t="s">
        <v>1899</v>
      </c>
      <c r="L1350" s="5">
        <v>8554723432</v>
      </c>
      <c r="M1350" s="5">
        <v>8554723432</v>
      </c>
      <c r="N1350" s="6" t="s">
        <v>8972</v>
      </c>
      <c r="O1350" s="6" t="s">
        <v>8972</v>
      </c>
      <c r="P1350" s="6" t="s">
        <v>8975</v>
      </c>
      <c r="Q1350" s="6" t="s">
        <v>12150</v>
      </c>
      <c r="R1350" s="6">
        <f t="shared" si="42"/>
        <v>0</v>
      </c>
      <c r="S1350" s="6">
        <v>0</v>
      </c>
      <c r="T1350" s="6">
        <f t="shared" si="43"/>
        <v>0</v>
      </c>
    </row>
    <row r="1351" spans="1:20" x14ac:dyDescent="0.2">
      <c r="A1351" s="5">
        <v>1977</v>
      </c>
      <c r="B1351" s="5">
        <v>1490</v>
      </c>
      <c r="C1351" s="6" t="s">
        <v>2010</v>
      </c>
      <c r="D1351" s="6" t="s">
        <v>2010</v>
      </c>
      <c r="E1351" s="6" t="s">
        <v>2011</v>
      </c>
      <c r="F1351" s="6" t="s">
        <v>2011</v>
      </c>
      <c r="G1351" s="6" t="s">
        <v>2011</v>
      </c>
      <c r="H1351" s="6" t="s">
        <v>2012</v>
      </c>
      <c r="I1351" s="6" t="s">
        <v>2012</v>
      </c>
      <c r="J1351" s="6" t="s">
        <v>1899</v>
      </c>
      <c r="K1351" s="6" t="s">
        <v>1899</v>
      </c>
      <c r="L1351" s="5">
        <v>8554723432</v>
      </c>
      <c r="M1351" s="5">
        <v>8554723432</v>
      </c>
      <c r="N1351" s="6" t="s">
        <v>8972</v>
      </c>
      <c r="O1351" s="6" t="s">
        <v>8972</v>
      </c>
      <c r="P1351" s="6" t="s">
        <v>8975</v>
      </c>
      <c r="Q1351" s="6" t="s">
        <v>12150</v>
      </c>
      <c r="R1351" s="6">
        <f t="shared" si="42"/>
        <v>0</v>
      </c>
      <c r="S1351" s="6">
        <v>0</v>
      </c>
      <c r="T1351" s="6">
        <f t="shared" si="43"/>
        <v>0</v>
      </c>
    </row>
    <row r="1352" spans="1:20" x14ac:dyDescent="0.2">
      <c r="A1352" s="5">
        <v>1978</v>
      </c>
      <c r="B1352" s="5">
        <v>1491</v>
      </c>
      <c r="C1352" s="6" t="s">
        <v>2013</v>
      </c>
      <c r="D1352" s="6" t="s">
        <v>2013</v>
      </c>
      <c r="E1352" s="6" t="s">
        <v>7963</v>
      </c>
      <c r="F1352" s="6" t="s">
        <v>7963</v>
      </c>
      <c r="G1352" s="6" t="s">
        <v>7964</v>
      </c>
      <c r="H1352" s="6" t="s">
        <v>2014</v>
      </c>
      <c r="I1352" s="6" t="s">
        <v>2014</v>
      </c>
      <c r="J1352" s="6" t="s">
        <v>1899</v>
      </c>
      <c r="K1352" s="6" t="s">
        <v>1899</v>
      </c>
      <c r="L1352" s="5">
        <v>8008680404</v>
      </c>
      <c r="M1352" s="5">
        <v>8554723432</v>
      </c>
      <c r="N1352" s="6" t="s">
        <v>8972</v>
      </c>
      <c r="O1352" s="6" t="s">
        <v>8972</v>
      </c>
      <c r="P1352" s="6" t="s">
        <v>8975</v>
      </c>
      <c r="Q1352" s="6" t="s">
        <v>12150</v>
      </c>
      <c r="R1352" s="6">
        <f t="shared" si="42"/>
        <v>0</v>
      </c>
      <c r="S1352" s="6">
        <v>0</v>
      </c>
      <c r="T1352" s="6">
        <f t="shared" si="43"/>
        <v>0</v>
      </c>
    </row>
    <row r="1353" spans="1:20" x14ac:dyDescent="0.2">
      <c r="A1353" s="5">
        <v>1979</v>
      </c>
      <c r="B1353" s="5">
        <v>1492</v>
      </c>
      <c r="C1353" s="6" t="s">
        <v>2015</v>
      </c>
      <c r="D1353" s="6" t="s">
        <v>2015</v>
      </c>
      <c r="E1353" s="6" t="s">
        <v>2016</v>
      </c>
      <c r="F1353" s="6" t="s">
        <v>2016</v>
      </c>
      <c r="G1353" s="6" t="s">
        <v>6703</v>
      </c>
      <c r="H1353" s="6" t="s">
        <v>2017</v>
      </c>
      <c r="I1353" s="6" t="s">
        <v>2017</v>
      </c>
      <c r="J1353" s="6" t="s">
        <v>1899</v>
      </c>
      <c r="K1353" s="6" t="s">
        <v>1899</v>
      </c>
      <c r="L1353" s="5">
        <v>8008680404</v>
      </c>
      <c r="M1353" s="5">
        <v>8554723432</v>
      </c>
      <c r="N1353" s="6" t="s">
        <v>8972</v>
      </c>
      <c r="O1353" s="6" t="s">
        <v>8972</v>
      </c>
      <c r="P1353" s="6" t="s">
        <v>8975</v>
      </c>
      <c r="Q1353" s="6" t="s">
        <v>12150</v>
      </c>
      <c r="R1353" s="6">
        <f t="shared" si="42"/>
        <v>0</v>
      </c>
      <c r="S1353" s="6">
        <v>0</v>
      </c>
      <c r="T1353" s="6">
        <f t="shared" si="43"/>
        <v>0</v>
      </c>
    </row>
    <row r="1354" spans="1:20" x14ac:dyDescent="0.2">
      <c r="A1354" s="5">
        <v>1929</v>
      </c>
      <c r="B1354" s="5">
        <v>1493</v>
      </c>
      <c r="C1354" s="6" t="s">
        <v>1896</v>
      </c>
      <c r="D1354" s="6" t="s">
        <v>1896</v>
      </c>
      <c r="E1354" s="6" t="s">
        <v>1897</v>
      </c>
      <c r="F1354" s="6" t="s">
        <v>1897</v>
      </c>
      <c r="G1354" s="6" t="s">
        <v>6685</v>
      </c>
      <c r="H1354" s="6" t="s">
        <v>1898</v>
      </c>
      <c r="I1354" s="6" t="s">
        <v>1898</v>
      </c>
      <c r="J1354" s="6" t="s">
        <v>1899</v>
      </c>
      <c r="K1354" s="6" t="s">
        <v>1899</v>
      </c>
      <c r="L1354" s="5">
        <v>8008680404</v>
      </c>
      <c r="M1354" s="5">
        <v>8554723432</v>
      </c>
      <c r="N1354" s="6" t="s">
        <v>8972</v>
      </c>
      <c r="O1354" s="6" t="s">
        <v>8972</v>
      </c>
      <c r="P1354" s="6" t="s">
        <v>8975</v>
      </c>
      <c r="Q1354" s="6" t="s">
        <v>12150</v>
      </c>
      <c r="R1354" s="6">
        <f t="shared" si="42"/>
        <v>0</v>
      </c>
      <c r="S1354" s="6">
        <v>0</v>
      </c>
      <c r="T1354" s="6">
        <f t="shared" si="43"/>
        <v>0</v>
      </c>
    </row>
    <row r="1355" spans="1:20" x14ac:dyDescent="0.2">
      <c r="A1355" s="5">
        <v>1930</v>
      </c>
      <c r="B1355" s="5">
        <v>1494</v>
      </c>
      <c r="C1355" s="6" t="s">
        <v>1900</v>
      </c>
      <c r="D1355" s="6" t="s">
        <v>1900</v>
      </c>
      <c r="E1355" s="6" t="s">
        <v>1901</v>
      </c>
      <c r="F1355" s="6" t="s">
        <v>1901</v>
      </c>
      <c r="G1355" s="6" t="s">
        <v>1901</v>
      </c>
      <c r="H1355" s="6" t="s">
        <v>1902</v>
      </c>
      <c r="I1355" s="6" t="s">
        <v>1902</v>
      </c>
      <c r="J1355" s="6" t="s">
        <v>1899</v>
      </c>
      <c r="K1355" s="6" t="s">
        <v>1899</v>
      </c>
      <c r="L1355" s="5">
        <v>8008680404</v>
      </c>
      <c r="M1355" s="5">
        <v>8554723432</v>
      </c>
      <c r="N1355" s="6" t="s">
        <v>8972</v>
      </c>
      <c r="O1355" s="6" t="s">
        <v>8972</v>
      </c>
      <c r="P1355" s="6" t="s">
        <v>8975</v>
      </c>
      <c r="Q1355" s="6" t="s">
        <v>12150</v>
      </c>
      <c r="R1355" s="6">
        <f t="shared" si="42"/>
        <v>0</v>
      </c>
      <c r="S1355" s="6">
        <v>0</v>
      </c>
      <c r="T1355" s="6">
        <f t="shared" si="43"/>
        <v>0</v>
      </c>
    </row>
    <row r="1356" spans="1:20" x14ac:dyDescent="0.2">
      <c r="A1356" s="5">
        <v>1980</v>
      </c>
      <c r="B1356" s="5">
        <v>1495</v>
      </c>
      <c r="C1356" s="6" t="s">
        <v>2018</v>
      </c>
      <c r="D1356" s="6" t="s">
        <v>2018</v>
      </c>
      <c r="E1356" s="6" t="s">
        <v>2019</v>
      </c>
      <c r="F1356" s="6" t="s">
        <v>2019</v>
      </c>
      <c r="G1356" s="6" t="s">
        <v>2019</v>
      </c>
      <c r="H1356" s="6" t="s">
        <v>2020</v>
      </c>
      <c r="I1356" s="6" t="s">
        <v>2020</v>
      </c>
      <c r="J1356" s="6" t="s">
        <v>1899</v>
      </c>
      <c r="K1356" s="6" t="s">
        <v>1899</v>
      </c>
      <c r="L1356" s="5">
        <v>8554723432</v>
      </c>
      <c r="M1356" s="5">
        <v>8554723432</v>
      </c>
      <c r="N1356" s="6" t="s">
        <v>8972</v>
      </c>
      <c r="O1356" s="6" t="s">
        <v>8972</v>
      </c>
      <c r="P1356" s="6" t="s">
        <v>8975</v>
      </c>
      <c r="Q1356" s="6" t="s">
        <v>12150</v>
      </c>
      <c r="R1356" s="6">
        <f t="shared" si="42"/>
        <v>0</v>
      </c>
      <c r="S1356" s="6">
        <v>0</v>
      </c>
      <c r="T1356" s="6">
        <f t="shared" si="43"/>
        <v>0</v>
      </c>
    </row>
    <row r="1357" spans="1:20" x14ac:dyDescent="0.2">
      <c r="A1357" s="5">
        <v>1956</v>
      </c>
      <c r="B1357" s="5">
        <v>1496</v>
      </c>
      <c r="C1357" s="6" t="s">
        <v>1961</v>
      </c>
      <c r="D1357" s="6" t="s">
        <v>1961</v>
      </c>
      <c r="E1357" s="6" t="s">
        <v>1962</v>
      </c>
      <c r="F1357" s="6" t="s">
        <v>1962</v>
      </c>
      <c r="G1357" s="6" t="s">
        <v>7957</v>
      </c>
      <c r="H1357" s="6" t="s">
        <v>1963</v>
      </c>
      <c r="I1357" s="6" t="s">
        <v>1963</v>
      </c>
      <c r="J1357" s="6" t="s">
        <v>1899</v>
      </c>
      <c r="K1357" s="6" t="s">
        <v>1899</v>
      </c>
      <c r="L1357" s="5">
        <v>8554723432</v>
      </c>
      <c r="M1357" s="5">
        <v>8554723432</v>
      </c>
      <c r="N1357" s="6" t="s">
        <v>8972</v>
      </c>
      <c r="O1357" s="6" t="s">
        <v>8972</v>
      </c>
      <c r="P1357" s="6" t="s">
        <v>8975</v>
      </c>
      <c r="Q1357" s="6" t="s">
        <v>12150</v>
      </c>
      <c r="R1357" s="6">
        <f t="shared" si="42"/>
        <v>0</v>
      </c>
      <c r="S1357" s="6">
        <v>0</v>
      </c>
      <c r="T1357" s="6">
        <f t="shared" si="43"/>
        <v>0</v>
      </c>
    </row>
    <row r="1358" spans="1:20" x14ac:dyDescent="0.2">
      <c r="A1358" s="5">
        <v>1981</v>
      </c>
      <c r="B1358" s="5">
        <v>1497</v>
      </c>
      <c r="C1358" s="6" t="s">
        <v>2021</v>
      </c>
      <c r="D1358" s="6" t="s">
        <v>2021</v>
      </c>
      <c r="E1358" s="6" t="s">
        <v>2022</v>
      </c>
      <c r="F1358" s="6" t="s">
        <v>2022</v>
      </c>
      <c r="G1358" s="6" t="s">
        <v>6704</v>
      </c>
      <c r="H1358" s="6" t="s">
        <v>2023</v>
      </c>
      <c r="I1358" s="6" t="s">
        <v>2023</v>
      </c>
      <c r="J1358" s="6" t="s">
        <v>1899</v>
      </c>
      <c r="K1358" s="6" t="s">
        <v>1899</v>
      </c>
      <c r="L1358" s="5">
        <v>8554723432</v>
      </c>
      <c r="M1358" s="5">
        <v>8554723432</v>
      </c>
      <c r="N1358" s="6" t="s">
        <v>8972</v>
      </c>
      <c r="O1358" s="6" t="s">
        <v>8972</v>
      </c>
      <c r="P1358" s="6" t="s">
        <v>8975</v>
      </c>
      <c r="Q1358" s="6" t="s">
        <v>12150</v>
      </c>
      <c r="R1358" s="6">
        <f t="shared" si="42"/>
        <v>0</v>
      </c>
      <c r="S1358" s="6">
        <v>0</v>
      </c>
      <c r="T1358" s="6">
        <f t="shared" si="43"/>
        <v>0</v>
      </c>
    </row>
    <row r="1359" spans="1:20" x14ac:dyDescent="0.2">
      <c r="A1359" s="5">
        <v>1967</v>
      </c>
      <c r="B1359" s="5">
        <v>1498</v>
      </c>
      <c r="C1359" s="6" t="s">
        <v>1660</v>
      </c>
      <c r="D1359" s="6" t="s">
        <v>1660</v>
      </c>
      <c r="E1359" s="6" t="s">
        <v>1990</v>
      </c>
      <c r="F1359" s="6" t="s">
        <v>1990</v>
      </c>
      <c r="G1359" s="6" t="s">
        <v>6701</v>
      </c>
      <c r="H1359" s="6" t="s">
        <v>1991</v>
      </c>
      <c r="I1359" s="6" t="s">
        <v>1991</v>
      </c>
      <c r="J1359" s="6" t="s">
        <v>1899</v>
      </c>
      <c r="K1359" s="6" t="s">
        <v>1899</v>
      </c>
      <c r="L1359" s="5">
        <v>8554723432</v>
      </c>
      <c r="M1359" s="5">
        <v>8554723432</v>
      </c>
      <c r="N1359" s="6" t="s">
        <v>8972</v>
      </c>
      <c r="O1359" s="6" t="s">
        <v>8972</v>
      </c>
      <c r="P1359" s="6" t="s">
        <v>8975</v>
      </c>
      <c r="Q1359" s="6" t="s">
        <v>12150</v>
      </c>
      <c r="R1359" s="6">
        <f t="shared" si="42"/>
        <v>0</v>
      </c>
      <c r="S1359" s="6">
        <v>0</v>
      </c>
      <c r="T1359" s="6">
        <f t="shared" si="43"/>
        <v>0</v>
      </c>
    </row>
    <row r="1360" spans="1:20" x14ac:dyDescent="0.2">
      <c r="A1360" s="5">
        <v>1942</v>
      </c>
      <c r="B1360" s="5">
        <v>1499</v>
      </c>
      <c r="C1360" s="6" t="s">
        <v>1929</v>
      </c>
      <c r="D1360" s="6" t="s">
        <v>1929</v>
      </c>
      <c r="E1360" s="6" t="s">
        <v>1930</v>
      </c>
      <c r="F1360" s="6" t="s">
        <v>1930</v>
      </c>
      <c r="G1360" s="6" t="s">
        <v>1930</v>
      </c>
      <c r="H1360" s="6" t="s">
        <v>1931</v>
      </c>
      <c r="I1360" s="6" t="s">
        <v>1931</v>
      </c>
      <c r="J1360" s="6" t="s">
        <v>1899</v>
      </c>
      <c r="K1360" s="6" t="s">
        <v>1899</v>
      </c>
      <c r="L1360" s="5">
        <v>8554723432</v>
      </c>
      <c r="M1360" s="5">
        <v>8554723432</v>
      </c>
      <c r="N1360" s="6" t="s">
        <v>8972</v>
      </c>
      <c r="O1360" s="6" t="s">
        <v>8972</v>
      </c>
      <c r="P1360" s="6" t="s">
        <v>8975</v>
      </c>
      <c r="Q1360" s="6" t="s">
        <v>12150</v>
      </c>
      <c r="R1360" s="6">
        <f t="shared" si="42"/>
        <v>0</v>
      </c>
      <c r="S1360" s="6">
        <v>0</v>
      </c>
      <c r="T1360" s="6">
        <f t="shared" si="43"/>
        <v>0</v>
      </c>
    </row>
    <row r="1361" spans="1:20" x14ac:dyDescent="0.2">
      <c r="A1361" s="5">
        <v>1934</v>
      </c>
      <c r="B1361" s="5">
        <v>1500</v>
      </c>
      <c r="C1361" s="6" t="s">
        <v>1910</v>
      </c>
      <c r="D1361" s="6" t="s">
        <v>1910</v>
      </c>
      <c r="E1361" s="6" t="s">
        <v>1911</v>
      </c>
      <c r="F1361" s="6" t="s">
        <v>1911</v>
      </c>
      <c r="G1361" s="6" t="s">
        <v>1911</v>
      </c>
      <c r="H1361" s="6" t="s">
        <v>284</v>
      </c>
      <c r="I1361" s="6" t="s">
        <v>284</v>
      </c>
      <c r="J1361" s="6" t="s">
        <v>1899</v>
      </c>
      <c r="K1361" s="6" t="s">
        <v>1899</v>
      </c>
      <c r="L1361" s="5">
        <v>8554723432</v>
      </c>
      <c r="M1361" s="5">
        <v>8554723432</v>
      </c>
      <c r="N1361" s="6" t="s">
        <v>8972</v>
      </c>
      <c r="O1361" s="6" t="s">
        <v>8972</v>
      </c>
      <c r="P1361" s="6" t="s">
        <v>8975</v>
      </c>
      <c r="Q1361" s="6" t="s">
        <v>12150</v>
      </c>
      <c r="R1361" s="6">
        <f t="shared" si="42"/>
        <v>0</v>
      </c>
      <c r="S1361" s="6">
        <v>0</v>
      </c>
      <c r="T1361" s="6">
        <f t="shared" si="43"/>
        <v>0</v>
      </c>
    </row>
    <row r="1362" spans="1:20" x14ac:dyDescent="0.2">
      <c r="A1362" s="5">
        <v>1935</v>
      </c>
      <c r="B1362" s="5">
        <v>1501</v>
      </c>
      <c r="C1362" s="6" t="s">
        <v>1912</v>
      </c>
      <c r="D1362" s="6" t="s">
        <v>1912</v>
      </c>
      <c r="E1362" s="6" t="s">
        <v>1913</v>
      </c>
      <c r="F1362" s="6" t="s">
        <v>1913</v>
      </c>
      <c r="G1362" s="6" t="s">
        <v>7952</v>
      </c>
      <c r="H1362" s="6" t="s">
        <v>727</v>
      </c>
      <c r="I1362" s="6" t="s">
        <v>727</v>
      </c>
      <c r="J1362" s="6" t="s">
        <v>1899</v>
      </c>
      <c r="K1362" s="6" t="s">
        <v>1899</v>
      </c>
      <c r="L1362" s="5">
        <v>8554723432</v>
      </c>
      <c r="M1362" s="5">
        <v>8554723432</v>
      </c>
      <c r="N1362" s="6" t="s">
        <v>8972</v>
      </c>
      <c r="O1362" s="6" t="s">
        <v>8972</v>
      </c>
      <c r="P1362" s="6" t="s">
        <v>8975</v>
      </c>
      <c r="Q1362" s="6" t="s">
        <v>12150</v>
      </c>
      <c r="R1362" s="6">
        <f t="shared" si="42"/>
        <v>0</v>
      </c>
      <c r="S1362" s="6">
        <v>0</v>
      </c>
      <c r="T1362" s="6">
        <f t="shared" si="43"/>
        <v>0</v>
      </c>
    </row>
    <row r="1363" spans="1:20" x14ac:dyDescent="0.2">
      <c r="A1363" s="5">
        <v>1971</v>
      </c>
      <c r="B1363" s="5">
        <v>1502</v>
      </c>
      <c r="C1363" s="6" t="s">
        <v>1998</v>
      </c>
      <c r="D1363" s="6" t="s">
        <v>1998</v>
      </c>
      <c r="E1363" s="6" t="s">
        <v>7644</v>
      </c>
      <c r="F1363" s="6" t="s">
        <v>7644</v>
      </c>
      <c r="G1363" s="6" t="s">
        <v>7961</v>
      </c>
      <c r="H1363" s="6" t="s">
        <v>1999</v>
      </c>
      <c r="I1363" s="6" t="s">
        <v>1999</v>
      </c>
      <c r="J1363" s="6" t="s">
        <v>1899</v>
      </c>
      <c r="K1363" s="6" t="s">
        <v>1899</v>
      </c>
      <c r="L1363" s="5">
        <v>8554723432</v>
      </c>
      <c r="M1363" s="5">
        <v>8554723432</v>
      </c>
      <c r="N1363" s="6" t="s">
        <v>8972</v>
      </c>
      <c r="O1363" s="6" t="s">
        <v>8972</v>
      </c>
      <c r="P1363" s="6" t="s">
        <v>8975</v>
      </c>
      <c r="Q1363" s="6" t="s">
        <v>12150</v>
      </c>
      <c r="R1363" s="6">
        <f t="shared" si="42"/>
        <v>0</v>
      </c>
      <c r="S1363" s="6">
        <v>0</v>
      </c>
      <c r="T1363" s="6">
        <f t="shared" si="43"/>
        <v>0</v>
      </c>
    </row>
    <row r="1364" spans="1:20" x14ac:dyDescent="0.2">
      <c r="A1364" s="5">
        <v>1937</v>
      </c>
      <c r="B1364" s="5">
        <v>1503</v>
      </c>
      <c r="C1364" s="6" t="s">
        <v>1916</v>
      </c>
      <c r="D1364" s="6" t="s">
        <v>1916</v>
      </c>
      <c r="E1364" s="6" t="s">
        <v>1917</v>
      </c>
      <c r="F1364" s="6" t="s">
        <v>1917</v>
      </c>
      <c r="G1364" s="6" t="s">
        <v>6686</v>
      </c>
      <c r="H1364" s="6" t="s">
        <v>84</v>
      </c>
      <c r="I1364" s="6" t="s">
        <v>84</v>
      </c>
      <c r="J1364" s="6" t="s">
        <v>1899</v>
      </c>
      <c r="K1364" s="6" t="s">
        <v>1899</v>
      </c>
      <c r="L1364" s="5">
        <v>8554723432</v>
      </c>
      <c r="M1364" s="5">
        <v>8554723432</v>
      </c>
      <c r="N1364" s="6" t="s">
        <v>8972</v>
      </c>
      <c r="O1364" s="6" t="s">
        <v>8972</v>
      </c>
      <c r="P1364" s="6" t="s">
        <v>8975</v>
      </c>
      <c r="Q1364" s="6" t="s">
        <v>12150</v>
      </c>
      <c r="R1364" s="6">
        <f t="shared" si="42"/>
        <v>0</v>
      </c>
      <c r="S1364" s="6">
        <v>0</v>
      </c>
      <c r="T1364" s="6">
        <f t="shared" si="43"/>
        <v>0</v>
      </c>
    </row>
    <row r="1365" spans="1:20" x14ac:dyDescent="0.2">
      <c r="A1365" s="5">
        <v>1938</v>
      </c>
      <c r="B1365" s="5">
        <v>1504</v>
      </c>
      <c r="C1365" s="6" t="s">
        <v>1918</v>
      </c>
      <c r="D1365" s="6" t="s">
        <v>1918</v>
      </c>
      <c r="E1365" s="6" t="s">
        <v>1919</v>
      </c>
      <c r="F1365" s="6" t="s">
        <v>1919</v>
      </c>
      <c r="G1365" s="6" t="s">
        <v>1919</v>
      </c>
      <c r="H1365" s="6" t="s">
        <v>1920</v>
      </c>
      <c r="I1365" s="6" t="s">
        <v>1920</v>
      </c>
      <c r="J1365" s="6" t="s">
        <v>1899</v>
      </c>
      <c r="K1365" s="6" t="s">
        <v>1899</v>
      </c>
      <c r="L1365" s="5">
        <v>8554723432</v>
      </c>
      <c r="M1365" s="5">
        <v>8554723432</v>
      </c>
      <c r="N1365" s="6" t="s">
        <v>8972</v>
      </c>
      <c r="O1365" s="6" t="s">
        <v>8972</v>
      </c>
      <c r="P1365" s="6" t="s">
        <v>8975</v>
      </c>
      <c r="Q1365" s="6" t="s">
        <v>12150</v>
      </c>
      <c r="R1365" s="6">
        <f t="shared" si="42"/>
        <v>0</v>
      </c>
      <c r="S1365" s="6">
        <v>0</v>
      </c>
      <c r="T1365" s="6">
        <f t="shared" si="43"/>
        <v>0</v>
      </c>
    </row>
    <row r="1366" spans="1:20" x14ac:dyDescent="0.2">
      <c r="A1366" s="5">
        <v>1939</v>
      </c>
      <c r="B1366" s="5">
        <v>1505</v>
      </c>
      <c r="C1366" s="6" t="s">
        <v>1921</v>
      </c>
      <c r="D1366" s="6" t="s">
        <v>1921</v>
      </c>
      <c r="E1366" s="6" t="s">
        <v>1922</v>
      </c>
      <c r="F1366" s="6" t="s">
        <v>1922</v>
      </c>
      <c r="G1366" s="6" t="s">
        <v>7953</v>
      </c>
      <c r="H1366" s="6" t="s">
        <v>1923</v>
      </c>
      <c r="I1366" s="6" t="s">
        <v>1923</v>
      </c>
      <c r="J1366" s="6" t="s">
        <v>1899</v>
      </c>
      <c r="K1366" s="6" t="s">
        <v>1899</v>
      </c>
      <c r="L1366" s="5">
        <v>8554723432</v>
      </c>
      <c r="M1366" s="5">
        <v>8554723432</v>
      </c>
      <c r="N1366" s="6" t="s">
        <v>8972</v>
      </c>
      <c r="O1366" s="6" t="s">
        <v>8972</v>
      </c>
      <c r="P1366" s="6" t="s">
        <v>8975</v>
      </c>
      <c r="Q1366" s="6" t="s">
        <v>12150</v>
      </c>
      <c r="R1366" s="6">
        <f t="shared" si="42"/>
        <v>0</v>
      </c>
      <c r="S1366" s="6">
        <v>0</v>
      </c>
      <c r="T1366" s="6">
        <f t="shared" si="43"/>
        <v>0</v>
      </c>
    </row>
    <row r="1367" spans="1:20" x14ac:dyDescent="0.2">
      <c r="A1367" s="5">
        <v>1968</v>
      </c>
      <c r="B1367" s="5">
        <v>1506</v>
      </c>
      <c r="C1367" s="6" t="s">
        <v>1992</v>
      </c>
      <c r="D1367" s="6" t="s">
        <v>1992</v>
      </c>
      <c r="E1367" s="6" t="s">
        <v>1993</v>
      </c>
      <c r="F1367" s="6" t="s">
        <v>1993</v>
      </c>
      <c r="G1367" s="6" t="s">
        <v>1993</v>
      </c>
      <c r="H1367" s="6" t="s">
        <v>1994</v>
      </c>
      <c r="I1367" s="6" t="s">
        <v>1994</v>
      </c>
      <c r="J1367" s="6" t="s">
        <v>1899</v>
      </c>
      <c r="K1367" s="6" t="s">
        <v>1899</v>
      </c>
      <c r="L1367" s="5">
        <v>8554723432</v>
      </c>
      <c r="M1367" s="5">
        <v>8554723432</v>
      </c>
      <c r="N1367" s="6" t="s">
        <v>8972</v>
      </c>
      <c r="O1367" s="6" t="s">
        <v>8972</v>
      </c>
      <c r="P1367" s="6" t="s">
        <v>8975</v>
      </c>
      <c r="Q1367" s="6" t="s">
        <v>12150</v>
      </c>
      <c r="R1367" s="6">
        <f t="shared" si="42"/>
        <v>0</v>
      </c>
      <c r="S1367" s="6">
        <v>0</v>
      </c>
      <c r="T1367" s="6">
        <f t="shared" si="43"/>
        <v>0</v>
      </c>
    </row>
    <row r="1368" spans="1:20" x14ac:dyDescent="0.2">
      <c r="A1368" s="5">
        <v>1940</v>
      </c>
      <c r="B1368" s="5">
        <v>1507</v>
      </c>
      <c r="C1368" s="6" t="s">
        <v>1924</v>
      </c>
      <c r="D1368" s="6" t="s">
        <v>1924</v>
      </c>
      <c r="E1368" s="6" t="s">
        <v>1925</v>
      </c>
      <c r="F1368" s="6" t="s">
        <v>1925</v>
      </c>
      <c r="G1368" s="6" t="s">
        <v>6687</v>
      </c>
      <c r="H1368" s="6" t="s">
        <v>1926</v>
      </c>
      <c r="I1368" s="6" t="s">
        <v>1926</v>
      </c>
      <c r="J1368" s="6" t="s">
        <v>1899</v>
      </c>
      <c r="K1368" s="6" t="s">
        <v>1899</v>
      </c>
      <c r="L1368" s="5">
        <v>8554723432</v>
      </c>
      <c r="M1368" s="5">
        <v>8554723432</v>
      </c>
      <c r="N1368" s="6" t="s">
        <v>8972</v>
      </c>
      <c r="O1368" s="6" t="s">
        <v>8972</v>
      </c>
      <c r="P1368" s="6" t="s">
        <v>8975</v>
      </c>
      <c r="Q1368" s="6" t="s">
        <v>12150</v>
      </c>
      <c r="R1368" s="6">
        <f t="shared" si="42"/>
        <v>0</v>
      </c>
      <c r="S1368" s="6">
        <v>0</v>
      </c>
      <c r="T1368" s="6">
        <f t="shared" si="43"/>
        <v>0</v>
      </c>
    </row>
    <row r="1369" spans="1:20" x14ac:dyDescent="0.2">
      <c r="A1369" s="5">
        <v>1973</v>
      </c>
      <c r="B1369" s="5">
        <v>1508</v>
      </c>
      <c r="C1369" s="6" t="s">
        <v>2001</v>
      </c>
      <c r="D1369" s="6" t="s">
        <v>2001</v>
      </c>
      <c r="E1369" s="6" t="s">
        <v>2002</v>
      </c>
      <c r="F1369" s="6" t="s">
        <v>2002</v>
      </c>
      <c r="G1369" s="6" t="s">
        <v>6702</v>
      </c>
      <c r="H1369" s="6" t="s">
        <v>2003</v>
      </c>
      <c r="I1369" s="6" t="s">
        <v>2003</v>
      </c>
      <c r="J1369" s="6" t="s">
        <v>1899</v>
      </c>
      <c r="K1369" s="6" t="s">
        <v>1899</v>
      </c>
      <c r="L1369" s="5">
        <v>8554723432</v>
      </c>
      <c r="M1369" s="5">
        <v>8554723432</v>
      </c>
      <c r="N1369" s="6" t="s">
        <v>8972</v>
      </c>
      <c r="O1369" s="6" t="s">
        <v>8972</v>
      </c>
      <c r="P1369" s="6" t="s">
        <v>8975</v>
      </c>
      <c r="Q1369" s="6" t="s">
        <v>12150</v>
      </c>
      <c r="R1369" s="6">
        <f t="shared" si="42"/>
        <v>0</v>
      </c>
      <c r="S1369" s="6">
        <v>0</v>
      </c>
      <c r="T1369" s="6">
        <f t="shared" si="43"/>
        <v>0</v>
      </c>
    </row>
    <row r="1370" spans="1:20" x14ac:dyDescent="0.2">
      <c r="A1370" s="5">
        <v>1941</v>
      </c>
      <c r="B1370" s="5">
        <v>1509</v>
      </c>
      <c r="C1370" s="6" t="s">
        <v>1927</v>
      </c>
      <c r="D1370" s="6" t="s">
        <v>1927</v>
      </c>
      <c r="E1370" s="6" t="s">
        <v>1928</v>
      </c>
      <c r="F1370" s="6" t="s">
        <v>1928</v>
      </c>
      <c r="G1370" s="6" t="s">
        <v>7954</v>
      </c>
      <c r="H1370" s="6" t="s">
        <v>1544</v>
      </c>
      <c r="I1370" s="6" t="s">
        <v>1544</v>
      </c>
      <c r="J1370" s="6" t="s">
        <v>1899</v>
      </c>
      <c r="K1370" s="6" t="s">
        <v>1899</v>
      </c>
      <c r="L1370" s="5">
        <v>8554723432</v>
      </c>
      <c r="M1370" s="5">
        <v>8554723432</v>
      </c>
      <c r="N1370" s="6" t="s">
        <v>8972</v>
      </c>
      <c r="O1370" s="6" t="s">
        <v>8972</v>
      </c>
      <c r="P1370" s="6" t="s">
        <v>8975</v>
      </c>
      <c r="Q1370" s="6" t="s">
        <v>12150</v>
      </c>
      <c r="R1370" s="6">
        <f t="shared" si="42"/>
        <v>0</v>
      </c>
      <c r="S1370" s="6">
        <v>0</v>
      </c>
      <c r="T1370" s="6">
        <f t="shared" si="43"/>
        <v>0</v>
      </c>
    </row>
    <row r="1371" spans="1:20" x14ac:dyDescent="0.2">
      <c r="A1371" s="5">
        <v>1943</v>
      </c>
      <c r="B1371" s="5">
        <v>1510</v>
      </c>
      <c r="C1371" s="6" t="s">
        <v>1932</v>
      </c>
      <c r="D1371" s="6" t="s">
        <v>1932</v>
      </c>
      <c r="E1371" s="6" t="s">
        <v>1933</v>
      </c>
      <c r="F1371" s="6" t="s">
        <v>1933</v>
      </c>
      <c r="G1371" s="6" t="s">
        <v>6688</v>
      </c>
      <c r="H1371" s="6" t="s">
        <v>453</v>
      </c>
      <c r="I1371" s="6" t="s">
        <v>453</v>
      </c>
      <c r="J1371" s="6" t="s">
        <v>1899</v>
      </c>
      <c r="K1371" s="6" t="s">
        <v>1899</v>
      </c>
      <c r="L1371" s="5">
        <v>8554723432</v>
      </c>
      <c r="M1371" s="5">
        <v>8554723432</v>
      </c>
      <c r="N1371" s="6" t="s">
        <v>8972</v>
      </c>
      <c r="O1371" s="6" t="s">
        <v>8972</v>
      </c>
      <c r="P1371" s="6" t="s">
        <v>8975</v>
      </c>
      <c r="Q1371" s="6" t="s">
        <v>12150</v>
      </c>
      <c r="R1371" s="6">
        <f t="shared" si="42"/>
        <v>0</v>
      </c>
      <c r="S1371" s="6">
        <v>0</v>
      </c>
      <c r="T1371" s="6">
        <f t="shared" si="43"/>
        <v>0</v>
      </c>
    </row>
    <row r="1372" spans="1:20" x14ac:dyDescent="0.2">
      <c r="A1372" s="5">
        <v>1983</v>
      </c>
      <c r="B1372" s="5">
        <v>1511</v>
      </c>
      <c r="C1372" s="6" t="s">
        <v>2026</v>
      </c>
      <c r="D1372" s="6" t="s">
        <v>2026</v>
      </c>
      <c r="E1372" s="6" t="s">
        <v>2027</v>
      </c>
      <c r="F1372" s="6" t="s">
        <v>2027</v>
      </c>
      <c r="G1372" s="6" t="s">
        <v>2027</v>
      </c>
      <c r="H1372" s="6" t="s">
        <v>2028</v>
      </c>
      <c r="I1372" s="6" t="s">
        <v>2028</v>
      </c>
      <c r="J1372" s="6" t="s">
        <v>1899</v>
      </c>
      <c r="K1372" s="6" t="s">
        <v>1899</v>
      </c>
      <c r="L1372" s="5">
        <v>8554723432</v>
      </c>
      <c r="M1372" s="5">
        <v>8554723432</v>
      </c>
      <c r="N1372" s="6" t="s">
        <v>8972</v>
      </c>
      <c r="O1372" s="6" t="s">
        <v>8972</v>
      </c>
      <c r="P1372" s="6" t="s">
        <v>8975</v>
      </c>
      <c r="Q1372" s="6" t="s">
        <v>12150</v>
      </c>
      <c r="R1372" s="6">
        <f t="shared" si="42"/>
        <v>0</v>
      </c>
      <c r="S1372" s="6">
        <v>0</v>
      </c>
      <c r="T1372" s="6">
        <f t="shared" si="43"/>
        <v>0</v>
      </c>
    </row>
    <row r="1373" spans="1:20" x14ac:dyDescent="0.2">
      <c r="A1373" s="5">
        <v>1944</v>
      </c>
      <c r="B1373" s="5">
        <v>1512</v>
      </c>
      <c r="C1373" s="6" t="s">
        <v>1934</v>
      </c>
      <c r="D1373" s="6" t="s">
        <v>1934</v>
      </c>
      <c r="E1373" s="6" t="s">
        <v>1935</v>
      </c>
      <c r="F1373" s="6" t="s">
        <v>1935</v>
      </c>
      <c r="G1373" s="6" t="s">
        <v>6689</v>
      </c>
      <c r="H1373" s="6" t="s">
        <v>1659</v>
      </c>
      <c r="I1373" s="6" t="s">
        <v>1659</v>
      </c>
      <c r="J1373" s="6" t="s">
        <v>1899</v>
      </c>
      <c r="K1373" s="6" t="s">
        <v>1899</v>
      </c>
      <c r="L1373" s="5">
        <v>8554723432</v>
      </c>
      <c r="M1373" s="5">
        <v>8554723432</v>
      </c>
      <c r="N1373" s="6" t="s">
        <v>8972</v>
      </c>
      <c r="O1373" s="6" t="s">
        <v>8972</v>
      </c>
      <c r="P1373" s="6" t="s">
        <v>8975</v>
      </c>
      <c r="Q1373" s="6" t="s">
        <v>12150</v>
      </c>
      <c r="R1373" s="6">
        <f t="shared" si="42"/>
        <v>0</v>
      </c>
      <c r="S1373" s="6">
        <v>0</v>
      </c>
      <c r="T1373" s="6">
        <f t="shared" si="43"/>
        <v>0</v>
      </c>
    </row>
    <row r="1374" spans="1:20" x14ac:dyDescent="0.2">
      <c r="A1374" s="5">
        <v>1945</v>
      </c>
      <c r="B1374" s="5">
        <v>1513</v>
      </c>
      <c r="C1374" s="6" t="s">
        <v>1936</v>
      </c>
      <c r="D1374" s="6" t="s">
        <v>1936</v>
      </c>
      <c r="E1374" s="6" t="s">
        <v>7645</v>
      </c>
      <c r="F1374" s="6" t="s">
        <v>7645</v>
      </c>
      <c r="G1374" s="6" t="s">
        <v>7955</v>
      </c>
      <c r="H1374" s="6" t="s">
        <v>492</v>
      </c>
      <c r="I1374" s="6" t="s">
        <v>492</v>
      </c>
      <c r="J1374" s="6" t="s">
        <v>1899</v>
      </c>
      <c r="K1374" s="6" t="s">
        <v>1899</v>
      </c>
      <c r="L1374" s="5">
        <v>8554723432</v>
      </c>
      <c r="M1374" s="5">
        <v>8554723432</v>
      </c>
      <c r="N1374" s="6" t="s">
        <v>8972</v>
      </c>
      <c r="O1374" s="6" t="s">
        <v>8972</v>
      </c>
      <c r="P1374" s="6" t="s">
        <v>8975</v>
      </c>
      <c r="Q1374" s="6" t="s">
        <v>12150</v>
      </c>
      <c r="R1374" s="6">
        <f t="shared" si="42"/>
        <v>0</v>
      </c>
      <c r="S1374" s="6">
        <v>0</v>
      </c>
      <c r="T1374" s="6">
        <f t="shared" si="43"/>
        <v>0</v>
      </c>
    </row>
    <row r="1375" spans="1:20" x14ac:dyDescent="0.2">
      <c r="A1375" s="5">
        <v>1946</v>
      </c>
      <c r="B1375" s="5">
        <v>1514</v>
      </c>
      <c r="C1375" s="6" t="s">
        <v>1937</v>
      </c>
      <c r="D1375" s="6" t="s">
        <v>1937</v>
      </c>
      <c r="E1375" s="6" t="s">
        <v>1938</v>
      </c>
      <c r="F1375" s="6" t="s">
        <v>1938</v>
      </c>
      <c r="G1375" s="6" t="s">
        <v>6690</v>
      </c>
      <c r="H1375" s="6" t="s">
        <v>1939</v>
      </c>
      <c r="I1375" s="6" t="s">
        <v>1939</v>
      </c>
      <c r="J1375" s="6" t="s">
        <v>1899</v>
      </c>
      <c r="K1375" s="6" t="s">
        <v>1899</v>
      </c>
      <c r="L1375" s="5">
        <v>8554723432</v>
      </c>
      <c r="M1375" s="5">
        <v>8554723432</v>
      </c>
      <c r="N1375" s="6" t="s">
        <v>8972</v>
      </c>
      <c r="O1375" s="6" t="s">
        <v>8972</v>
      </c>
      <c r="P1375" s="6" t="s">
        <v>8975</v>
      </c>
      <c r="Q1375" s="6" t="s">
        <v>12150</v>
      </c>
      <c r="R1375" s="6">
        <f t="shared" si="42"/>
        <v>0</v>
      </c>
      <c r="S1375" s="6">
        <v>0</v>
      </c>
      <c r="T1375" s="6">
        <f t="shared" si="43"/>
        <v>0</v>
      </c>
    </row>
    <row r="1376" spans="1:20" x14ac:dyDescent="0.2">
      <c r="A1376" s="5">
        <v>1947</v>
      </c>
      <c r="B1376" s="5">
        <v>1515</v>
      </c>
      <c r="C1376" s="6" t="s">
        <v>1940</v>
      </c>
      <c r="D1376" s="6" t="s">
        <v>1940</v>
      </c>
      <c r="E1376" s="6" t="s">
        <v>1941</v>
      </c>
      <c r="F1376" s="6" t="s">
        <v>5594</v>
      </c>
      <c r="G1376" s="6" t="s">
        <v>12151</v>
      </c>
      <c r="H1376" s="6" t="s">
        <v>1942</v>
      </c>
      <c r="I1376" s="6" t="s">
        <v>1942</v>
      </c>
      <c r="J1376" s="6" t="s">
        <v>1899</v>
      </c>
      <c r="K1376" s="6" t="s">
        <v>1899</v>
      </c>
      <c r="L1376" s="5">
        <v>8554723432</v>
      </c>
      <c r="M1376" s="5">
        <v>8554723432</v>
      </c>
      <c r="N1376" s="6" t="s">
        <v>8972</v>
      </c>
      <c r="O1376" s="6" t="s">
        <v>8972</v>
      </c>
      <c r="P1376" s="6" t="s">
        <v>8975</v>
      </c>
      <c r="Q1376" s="6" t="s">
        <v>12150</v>
      </c>
      <c r="R1376" s="6">
        <f t="shared" si="42"/>
        <v>0</v>
      </c>
      <c r="S1376" s="6">
        <v>0</v>
      </c>
      <c r="T1376" s="6">
        <f t="shared" si="43"/>
        <v>0</v>
      </c>
    </row>
    <row r="1377" spans="1:20" x14ac:dyDescent="0.2">
      <c r="A1377" s="5">
        <v>1948</v>
      </c>
      <c r="B1377" s="5">
        <v>1516</v>
      </c>
      <c r="C1377" s="6" t="s">
        <v>1943</v>
      </c>
      <c r="D1377" s="6" t="s">
        <v>1943</v>
      </c>
      <c r="E1377" s="6" t="s">
        <v>1944</v>
      </c>
      <c r="F1377" s="6" t="s">
        <v>1944</v>
      </c>
      <c r="G1377" s="6" t="s">
        <v>6691</v>
      </c>
      <c r="H1377" s="6" t="s">
        <v>1945</v>
      </c>
      <c r="I1377" s="6" t="s">
        <v>1945</v>
      </c>
      <c r="J1377" s="6" t="s">
        <v>1899</v>
      </c>
      <c r="K1377" s="6" t="s">
        <v>1899</v>
      </c>
      <c r="L1377" s="5">
        <v>8554723432</v>
      </c>
      <c r="M1377" s="5">
        <v>8554723432</v>
      </c>
      <c r="N1377" s="6" t="s">
        <v>8972</v>
      </c>
      <c r="O1377" s="6" t="s">
        <v>8972</v>
      </c>
      <c r="P1377" s="6" t="s">
        <v>8973</v>
      </c>
      <c r="Q1377" s="6" t="s">
        <v>12150</v>
      </c>
      <c r="R1377" s="6">
        <f t="shared" si="42"/>
        <v>0</v>
      </c>
      <c r="S1377" s="6">
        <v>0</v>
      </c>
      <c r="T1377" s="6">
        <f t="shared" si="43"/>
        <v>0</v>
      </c>
    </row>
    <row r="1378" spans="1:20" x14ac:dyDescent="0.2">
      <c r="A1378" s="5">
        <v>1985</v>
      </c>
      <c r="B1378" s="5">
        <v>1517</v>
      </c>
      <c r="C1378" s="6" t="s">
        <v>2029</v>
      </c>
      <c r="D1378" s="6" t="s">
        <v>2029</v>
      </c>
      <c r="E1378" s="6" t="s">
        <v>2030</v>
      </c>
      <c r="F1378" s="6" t="s">
        <v>2030</v>
      </c>
      <c r="G1378" s="6" t="s">
        <v>6706</v>
      </c>
      <c r="H1378" s="6" t="s">
        <v>2031</v>
      </c>
      <c r="I1378" s="6" t="s">
        <v>2031</v>
      </c>
      <c r="J1378" s="6" t="s">
        <v>1899</v>
      </c>
      <c r="K1378" s="6" t="s">
        <v>1899</v>
      </c>
      <c r="L1378" s="5">
        <v>8554723432</v>
      </c>
      <c r="M1378" s="5">
        <v>8554723432</v>
      </c>
      <c r="N1378" s="6" t="s">
        <v>8972</v>
      </c>
      <c r="O1378" s="6" t="s">
        <v>8972</v>
      </c>
      <c r="P1378" s="6" t="s">
        <v>8975</v>
      </c>
      <c r="Q1378" s="6" t="s">
        <v>12150</v>
      </c>
      <c r="R1378" s="6">
        <f t="shared" si="42"/>
        <v>0</v>
      </c>
      <c r="S1378" s="6">
        <v>0</v>
      </c>
      <c r="T1378" s="6">
        <f t="shared" si="43"/>
        <v>0</v>
      </c>
    </row>
    <row r="1379" spans="1:20" x14ac:dyDescent="0.2">
      <c r="A1379" s="5">
        <v>1933</v>
      </c>
      <c r="B1379" s="5">
        <v>1518</v>
      </c>
      <c r="C1379" s="6" t="s">
        <v>1908</v>
      </c>
      <c r="D1379" s="6" t="s">
        <v>1908</v>
      </c>
      <c r="E1379" s="6" t="s">
        <v>1909</v>
      </c>
      <c r="F1379" s="6" t="s">
        <v>1909</v>
      </c>
      <c r="G1379" s="6" t="s">
        <v>1909</v>
      </c>
      <c r="H1379" s="6" t="s">
        <v>190</v>
      </c>
      <c r="I1379" s="6" t="s">
        <v>190</v>
      </c>
      <c r="J1379" s="6" t="s">
        <v>1899</v>
      </c>
      <c r="K1379" s="6" t="s">
        <v>1899</v>
      </c>
      <c r="L1379" s="5">
        <v>8554723432</v>
      </c>
      <c r="M1379" s="5">
        <v>8554723432</v>
      </c>
      <c r="N1379" s="6" t="s">
        <v>8972</v>
      </c>
      <c r="O1379" s="6" t="s">
        <v>8972</v>
      </c>
      <c r="P1379" s="6" t="s">
        <v>8975</v>
      </c>
      <c r="Q1379" s="6" t="s">
        <v>12150</v>
      </c>
      <c r="R1379" s="6">
        <f t="shared" si="42"/>
        <v>0</v>
      </c>
      <c r="S1379" s="6">
        <v>0</v>
      </c>
      <c r="T1379" s="6">
        <f t="shared" si="43"/>
        <v>0</v>
      </c>
    </row>
    <row r="1380" spans="1:20" x14ac:dyDescent="0.2">
      <c r="A1380" s="5">
        <v>1952</v>
      </c>
      <c r="B1380" s="5">
        <v>1519</v>
      </c>
      <c r="C1380" s="6" t="s">
        <v>1954</v>
      </c>
      <c r="D1380" s="6" t="s">
        <v>1954</v>
      </c>
      <c r="E1380" s="6" t="s">
        <v>1955</v>
      </c>
      <c r="F1380" s="6" t="s">
        <v>1955</v>
      </c>
      <c r="G1380" s="6" t="s">
        <v>7956</v>
      </c>
      <c r="H1380" s="6" t="s">
        <v>1120</v>
      </c>
      <c r="I1380" s="6" t="s">
        <v>1120</v>
      </c>
      <c r="J1380" s="6" t="s">
        <v>1899</v>
      </c>
      <c r="K1380" s="6" t="s">
        <v>1899</v>
      </c>
      <c r="L1380" s="5">
        <v>8554723432</v>
      </c>
      <c r="M1380" s="5">
        <v>8554723432</v>
      </c>
      <c r="N1380" s="6" t="s">
        <v>8972</v>
      </c>
      <c r="O1380" s="6" t="s">
        <v>8972</v>
      </c>
      <c r="P1380" s="6" t="s">
        <v>8975</v>
      </c>
      <c r="Q1380" s="6" t="s">
        <v>12150</v>
      </c>
      <c r="R1380" s="6">
        <f t="shared" si="42"/>
        <v>0</v>
      </c>
      <c r="S1380" s="6">
        <v>0</v>
      </c>
      <c r="T1380" s="6">
        <f t="shared" si="43"/>
        <v>0</v>
      </c>
    </row>
    <row r="1381" spans="1:20" x14ac:dyDescent="0.2">
      <c r="A1381" s="5">
        <v>1953</v>
      </c>
      <c r="B1381" s="5">
        <v>1520</v>
      </c>
      <c r="C1381" s="6" t="s">
        <v>1956</v>
      </c>
      <c r="D1381" s="6" t="s">
        <v>1956</v>
      </c>
      <c r="E1381" s="6" t="s">
        <v>1957</v>
      </c>
      <c r="F1381" s="6" t="s">
        <v>8278</v>
      </c>
      <c r="G1381" s="6" t="s">
        <v>12152</v>
      </c>
      <c r="H1381" s="6" t="s">
        <v>517</v>
      </c>
      <c r="I1381" s="6" t="s">
        <v>517</v>
      </c>
      <c r="J1381" s="6" t="s">
        <v>1899</v>
      </c>
      <c r="K1381" s="6" t="s">
        <v>1899</v>
      </c>
      <c r="L1381" s="5">
        <v>8554723432</v>
      </c>
      <c r="M1381" s="5">
        <v>8554723432</v>
      </c>
      <c r="N1381" s="6" t="s">
        <v>8972</v>
      </c>
      <c r="O1381" s="6" t="s">
        <v>8972</v>
      </c>
      <c r="P1381" s="6" t="s">
        <v>8975</v>
      </c>
      <c r="Q1381" s="6" t="s">
        <v>12150</v>
      </c>
      <c r="R1381" s="6">
        <f t="shared" si="42"/>
        <v>0</v>
      </c>
      <c r="S1381" s="6">
        <v>0</v>
      </c>
      <c r="T1381" s="6">
        <f t="shared" si="43"/>
        <v>0</v>
      </c>
    </row>
    <row r="1382" spans="1:20" x14ac:dyDescent="0.2">
      <c r="A1382" s="5">
        <v>1950</v>
      </c>
      <c r="B1382" s="5">
        <v>1521</v>
      </c>
      <c r="C1382" s="6" t="s">
        <v>1949</v>
      </c>
      <c r="D1382" s="6" t="s">
        <v>1949</v>
      </c>
      <c r="E1382" s="6" t="s">
        <v>1950</v>
      </c>
      <c r="F1382" s="6" t="s">
        <v>1950</v>
      </c>
      <c r="G1382" s="6" t="s">
        <v>6692</v>
      </c>
      <c r="H1382" s="6" t="s">
        <v>1434</v>
      </c>
      <c r="I1382" s="6" t="s">
        <v>1434</v>
      </c>
      <c r="J1382" s="6" t="s">
        <v>1899</v>
      </c>
      <c r="K1382" s="6" t="s">
        <v>1899</v>
      </c>
      <c r="L1382" s="5">
        <v>8554723432</v>
      </c>
      <c r="M1382" s="5">
        <v>8554723432</v>
      </c>
      <c r="N1382" s="6" t="s">
        <v>8972</v>
      </c>
      <c r="O1382" s="6" t="s">
        <v>8972</v>
      </c>
      <c r="P1382" s="6" t="s">
        <v>8975</v>
      </c>
      <c r="Q1382" s="6" t="s">
        <v>12150</v>
      </c>
      <c r="R1382" s="6">
        <f t="shared" si="42"/>
        <v>0</v>
      </c>
      <c r="S1382" s="6">
        <v>0</v>
      </c>
      <c r="T1382" s="6">
        <f t="shared" si="43"/>
        <v>0</v>
      </c>
    </row>
    <row r="1383" spans="1:20" x14ac:dyDescent="0.2">
      <c r="A1383" s="5">
        <v>1932</v>
      </c>
      <c r="B1383" s="5">
        <v>1522</v>
      </c>
      <c r="C1383" s="6" t="s">
        <v>1616</v>
      </c>
      <c r="D1383" s="6" t="s">
        <v>1616</v>
      </c>
      <c r="E1383" s="6" t="s">
        <v>1906</v>
      </c>
      <c r="F1383" s="6" t="s">
        <v>1906</v>
      </c>
      <c r="G1383" s="6" t="s">
        <v>1906</v>
      </c>
      <c r="H1383" s="6" t="s">
        <v>1907</v>
      </c>
      <c r="I1383" s="6" t="s">
        <v>1907</v>
      </c>
      <c r="J1383" s="6" t="s">
        <v>1899</v>
      </c>
      <c r="K1383" s="6" t="s">
        <v>1899</v>
      </c>
      <c r="L1383" s="5">
        <v>8554723432</v>
      </c>
      <c r="M1383" s="5">
        <v>8554723432</v>
      </c>
      <c r="N1383" s="6" t="s">
        <v>8972</v>
      </c>
      <c r="O1383" s="6" t="s">
        <v>8972</v>
      </c>
      <c r="P1383" s="6" t="s">
        <v>8975</v>
      </c>
      <c r="Q1383" s="6" t="s">
        <v>12150</v>
      </c>
      <c r="R1383" s="6">
        <f t="shared" si="42"/>
        <v>0</v>
      </c>
      <c r="S1383" s="6">
        <v>0</v>
      </c>
      <c r="T1383" s="6">
        <f t="shared" si="43"/>
        <v>0</v>
      </c>
    </row>
    <row r="1384" spans="1:20" x14ac:dyDescent="0.2">
      <c r="A1384" s="5">
        <v>1972</v>
      </c>
      <c r="B1384" s="5">
        <v>1523</v>
      </c>
      <c r="C1384" s="6" t="s">
        <v>2000</v>
      </c>
      <c r="D1384" s="6" t="s">
        <v>2000</v>
      </c>
      <c r="E1384" s="6" t="s">
        <v>7807</v>
      </c>
      <c r="F1384" s="6" t="s">
        <v>7807</v>
      </c>
      <c r="G1384" s="6" t="s">
        <v>7808</v>
      </c>
      <c r="H1384" s="6" t="s">
        <v>1317</v>
      </c>
      <c r="I1384" s="6" t="s">
        <v>1317</v>
      </c>
      <c r="J1384" s="6" t="s">
        <v>1899</v>
      </c>
      <c r="K1384" s="6" t="s">
        <v>1899</v>
      </c>
      <c r="L1384" s="5">
        <v>8554723432</v>
      </c>
      <c r="M1384" s="5">
        <v>8554723432</v>
      </c>
      <c r="N1384" s="6" t="s">
        <v>8972</v>
      </c>
      <c r="O1384" s="6" t="s">
        <v>8972</v>
      </c>
      <c r="P1384" s="6" t="s">
        <v>8975</v>
      </c>
      <c r="Q1384" s="6" t="s">
        <v>12150</v>
      </c>
      <c r="R1384" s="6">
        <f t="shared" si="42"/>
        <v>0</v>
      </c>
      <c r="S1384" s="6">
        <v>0</v>
      </c>
      <c r="T1384" s="6">
        <f t="shared" si="43"/>
        <v>0</v>
      </c>
    </row>
    <row r="1385" spans="1:20" x14ac:dyDescent="0.2">
      <c r="A1385" s="5">
        <v>1958</v>
      </c>
      <c r="B1385" s="5">
        <v>1524</v>
      </c>
      <c r="C1385" s="6" t="s">
        <v>1773</v>
      </c>
      <c r="D1385" s="6" t="s">
        <v>1773</v>
      </c>
      <c r="E1385" s="6" t="s">
        <v>1966</v>
      </c>
      <c r="F1385" s="6" t="s">
        <v>1966</v>
      </c>
      <c r="G1385" s="6" t="s">
        <v>6695</v>
      </c>
      <c r="H1385" s="6" t="s">
        <v>1967</v>
      </c>
      <c r="I1385" s="6" t="s">
        <v>1967</v>
      </c>
      <c r="J1385" s="6" t="s">
        <v>1899</v>
      </c>
      <c r="K1385" s="6" t="s">
        <v>1899</v>
      </c>
      <c r="L1385" s="5">
        <v>8554723432</v>
      </c>
      <c r="M1385" s="5">
        <v>8554723432</v>
      </c>
      <c r="N1385" s="6" t="s">
        <v>8972</v>
      </c>
      <c r="O1385" s="6" t="s">
        <v>8972</v>
      </c>
      <c r="P1385" s="6" t="s">
        <v>8975</v>
      </c>
      <c r="Q1385" s="6" t="s">
        <v>12150</v>
      </c>
      <c r="R1385" s="6">
        <f t="shared" si="42"/>
        <v>0</v>
      </c>
      <c r="S1385" s="6">
        <v>0</v>
      </c>
      <c r="T1385" s="6">
        <f t="shared" si="43"/>
        <v>0</v>
      </c>
    </row>
    <row r="1386" spans="1:20" x14ac:dyDescent="0.2">
      <c r="A1386" s="5">
        <v>1931</v>
      </c>
      <c r="B1386" s="5">
        <v>1525</v>
      </c>
      <c r="C1386" s="6" t="s">
        <v>1903</v>
      </c>
      <c r="D1386" s="6" t="s">
        <v>1903</v>
      </c>
      <c r="E1386" s="6" t="s">
        <v>1904</v>
      </c>
      <c r="F1386" s="6" t="s">
        <v>1904</v>
      </c>
      <c r="G1386" s="6" t="s">
        <v>1904</v>
      </c>
      <c r="H1386" s="6" t="s">
        <v>1905</v>
      </c>
      <c r="I1386" s="6" t="s">
        <v>1905</v>
      </c>
      <c r="J1386" s="6" t="s">
        <v>1899</v>
      </c>
      <c r="K1386" s="6" t="s">
        <v>1899</v>
      </c>
      <c r="L1386" s="5">
        <v>8554723432</v>
      </c>
      <c r="M1386" s="5">
        <v>8554723432</v>
      </c>
      <c r="N1386" s="6" t="s">
        <v>8972</v>
      </c>
      <c r="O1386" s="6" t="s">
        <v>8972</v>
      </c>
      <c r="P1386" s="6" t="s">
        <v>8975</v>
      </c>
      <c r="Q1386" s="6" t="s">
        <v>12150</v>
      </c>
      <c r="R1386" s="6">
        <f t="shared" si="42"/>
        <v>0</v>
      </c>
      <c r="S1386" s="6">
        <v>0</v>
      </c>
      <c r="T1386" s="6">
        <f t="shared" si="43"/>
        <v>0</v>
      </c>
    </row>
    <row r="1387" spans="1:20" x14ac:dyDescent="0.2">
      <c r="A1387" s="5">
        <v>1955</v>
      </c>
      <c r="B1387" s="5">
        <v>1526</v>
      </c>
      <c r="C1387" s="6" t="s">
        <v>1958</v>
      </c>
      <c r="D1387" s="6" t="s">
        <v>1958</v>
      </c>
      <c r="E1387" s="6" t="s">
        <v>1959</v>
      </c>
      <c r="F1387" s="6" t="s">
        <v>1959</v>
      </c>
      <c r="G1387" s="6" t="s">
        <v>6694</v>
      </c>
      <c r="H1387" s="6" t="s">
        <v>1960</v>
      </c>
      <c r="I1387" s="6" t="s">
        <v>1960</v>
      </c>
      <c r="J1387" s="6" t="s">
        <v>1899</v>
      </c>
      <c r="K1387" s="6" t="s">
        <v>1899</v>
      </c>
      <c r="L1387" s="5">
        <v>8554723432</v>
      </c>
      <c r="M1387" s="5">
        <v>8554723432</v>
      </c>
      <c r="N1387" s="6" t="s">
        <v>8972</v>
      </c>
      <c r="O1387" s="6" t="s">
        <v>8972</v>
      </c>
      <c r="P1387" s="6" t="s">
        <v>8975</v>
      </c>
      <c r="Q1387" s="6" t="s">
        <v>12150</v>
      </c>
      <c r="R1387" s="6">
        <f t="shared" si="42"/>
        <v>0</v>
      </c>
      <c r="S1387" s="6">
        <v>0</v>
      </c>
      <c r="T1387" s="6">
        <f t="shared" si="43"/>
        <v>0</v>
      </c>
    </row>
    <row r="1388" spans="1:20" x14ac:dyDescent="0.2">
      <c r="A1388" s="5">
        <v>1957</v>
      </c>
      <c r="B1388" s="5">
        <v>1527</v>
      </c>
      <c r="C1388" s="6" t="s">
        <v>1964</v>
      </c>
      <c r="D1388" s="6" t="s">
        <v>1964</v>
      </c>
      <c r="E1388" s="6" t="s">
        <v>1965</v>
      </c>
      <c r="F1388" s="6" t="s">
        <v>8279</v>
      </c>
      <c r="G1388" s="6" t="s">
        <v>12153</v>
      </c>
      <c r="H1388" s="6" t="s">
        <v>2953</v>
      </c>
      <c r="I1388" s="6" t="s">
        <v>2953</v>
      </c>
      <c r="J1388" s="6" t="s">
        <v>1899</v>
      </c>
      <c r="K1388" s="6" t="s">
        <v>1899</v>
      </c>
      <c r="L1388" s="5">
        <v>8554723432</v>
      </c>
      <c r="M1388" s="5">
        <v>8554723432</v>
      </c>
      <c r="N1388" s="6" t="s">
        <v>8972</v>
      </c>
      <c r="O1388" s="6" t="s">
        <v>8972</v>
      </c>
      <c r="P1388" s="6" t="s">
        <v>8975</v>
      </c>
      <c r="Q1388" s="6" t="s">
        <v>12150</v>
      </c>
      <c r="R1388" s="6">
        <f t="shared" si="42"/>
        <v>0</v>
      </c>
      <c r="S1388" s="6">
        <v>0</v>
      </c>
      <c r="T1388" s="6">
        <f t="shared" si="43"/>
        <v>0</v>
      </c>
    </row>
    <row r="1389" spans="1:20" x14ac:dyDescent="0.2">
      <c r="A1389" s="5">
        <v>1959</v>
      </c>
      <c r="B1389" s="5">
        <v>1528</v>
      </c>
      <c r="C1389" s="6" t="s">
        <v>1968</v>
      </c>
      <c r="D1389" s="6" t="s">
        <v>1968</v>
      </c>
      <c r="E1389" s="6" t="s">
        <v>1969</v>
      </c>
      <c r="F1389" s="6" t="s">
        <v>1969</v>
      </c>
      <c r="G1389" s="6" t="s">
        <v>6696</v>
      </c>
      <c r="H1389" s="6" t="s">
        <v>1970</v>
      </c>
      <c r="I1389" s="6" t="s">
        <v>1970</v>
      </c>
      <c r="J1389" s="6" t="s">
        <v>1899</v>
      </c>
      <c r="K1389" s="6" t="s">
        <v>1899</v>
      </c>
      <c r="L1389" s="5">
        <v>8554723432</v>
      </c>
      <c r="M1389" s="5">
        <v>8554723432</v>
      </c>
      <c r="N1389" s="6" t="s">
        <v>8972</v>
      </c>
      <c r="O1389" s="6" t="s">
        <v>8972</v>
      </c>
      <c r="P1389" s="6" t="s">
        <v>8975</v>
      </c>
      <c r="Q1389" s="6" t="s">
        <v>12150</v>
      </c>
      <c r="R1389" s="6">
        <f t="shared" si="42"/>
        <v>0</v>
      </c>
      <c r="S1389" s="6">
        <v>0</v>
      </c>
      <c r="T1389" s="6">
        <f t="shared" si="43"/>
        <v>0</v>
      </c>
    </row>
    <row r="1390" spans="1:20" x14ac:dyDescent="0.2">
      <c r="A1390" s="5">
        <v>1961</v>
      </c>
      <c r="B1390" s="5">
        <v>1529</v>
      </c>
      <c r="C1390" s="6" t="s">
        <v>1974</v>
      </c>
      <c r="D1390" s="6" t="s">
        <v>1974</v>
      </c>
      <c r="E1390" s="6" t="s">
        <v>1975</v>
      </c>
      <c r="F1390" s="6" t="s">
        <v>1975</v>
      </c>
      <c r="G1390" s="6" t="s">
        <v>6697</v>
      </c>
      <c r="H1390" s="6" t="s">
        <v>1976</v>
      </c>
      <c r="I1390" s="6" t="s">
        <v>1976</v>
      </c>
      <c r="J1390" s="6" t="s">
        <v>1899</v>
      </c>
      <c r="K1390" s="6" t="s">
        <v>1899</v>
      </c>
      <c r="L1390" s="5">
        <v>8554723432</v>
      </c>
      <c r="M1390" s="5">
        <v>8554723432</v>
      </c>
      <c r="N1390" s="6" t="s">
        <v>8972</v>
      </c>
      <c r="O1390" s="6" t="s">
        <v>8972</v>
      </c>
      <c r="P1390" s="6" t="s">
        <v>8975</v>
      </c>
      <c r="Q1390" s="6" t="s">
        <v>12150</v>
      </c>
      <c r="R1390" s="6">
        <f t="shared" si="42"/>
        <v>0</v>
      </c>
      <c r="S1390" s="6">
        <v>0</v>
      </c>
      <c r="T1390" s="6">
        <f t="shared" si="43"/>
        <v>0</v>
      </c>
    </row>
    <row r="1391" spans="1:20" x14ac:dyDescent="0.2">
      <c r="A1391" s="5">
        <v>1960</v>
      </c>
      <c r="B1391" s="5">
        <v>1530</v>
      </c>
      <c r="C1391" s="6" t="s">
        <v>1971</v>
      </c>
      <c r="D1391" s="6" t="s">
        <v>1971</v>
      </c>
      <c r="E1391" s="6" t="s">
        <v>1972</v>
      </c>
      <c r="F1391" s="6" t="s">
        <v>1972</v>
      </c>
      <c r="G1391" s="6" t="s">
        <v>1972</v>
      </c>
      <c r="H1391" s="6" t="s">
        <v>1973</v>
      </c>
      <c r="I1391" s="6" t="s">
        <v>1973</v>
      </c>
      <c r="J1391" s="6" t="s">
        <v>1899</v>
      </c>
      <c r="K1391" s="6" t="s">
        <v>1899</v>
      </c>
      <c r="L1391" s="5">
        <v>8554723432</v>
      </c>
      <c r="M1391" s="5">
        <v>8554723432</v>
      </c>
      <c r="N1391" s="6" t="s">
        <v>8972</v>
      </c>
      <c r="O1391" s="6" t="s">
        <v>8972</v>
      </c>
      <c r="P1391" s="6" t="s">
        <v>8975</v>
      </c>
      <c r="Q1391" s="6" t="s">
        <v>12150</v>
      </c>
      <c r="R1391" s="6">
        <f t="shared" si="42"/>
        <v>0</v>
      </c>
      <c r="S1391" s="6">
        <v>0</v>
      </c>
      <c r="T1391" s="6">
        <f t="shared" si="43"/>
        <v>0</v>
      </c>
    </row>
    <row r="1392" spans="1:20" x14ac:dyDescent="0.2">
      <c r="A1392" s="5">
        <v>1966</v>
      </c>
      <c r="B1392" s="5">
        <v>1531</v>
      </c>
      <c r="C1392" s="6" t="s">
        <v>1988</v>
      </c>
      <c r="D1392" s="6" t="s">
        <v>1988</v>
      </c>
      <c r="E1392" s="6" t="s">
        <v>1989</v>
      </c>
      <c r="F1392" s="6" t="s">
        <v>1989</v>
      </c>
      <c r="G1392" s="6" t="s">
        <v>7959</v>
      </c>
      <c r="H1392" s="6" t="s">
        <v>345</v>
      </c>
      <c r="I1392" s="6" t="s">
        <v>345</v>
      </c>
      <c r="J1392" s="6" t="s">
        <v>1899</v>
      </c>
      <c r="K1392" s="6" t="s">
        <v>1899</v>
      </c>
      <c r="L1392" s="5">
        <v>8554723432</v>
      </c>
      <c r="M1392" s="5">
        <v>8554723432</v>
      </c>
      <c r="N1392" s="6" t="s">
        <v>8972</v>
      </c>
      <c r="O1392" s="6" t="s">
        <v>8972</v>
      </c>
      <c r="P1392" s="6" t="s">
        <v>8975</v>
      </c>
      <c r="Q1392" s="6" t="s">
        <v>12150</v>
      </c>
      <c r="R1392" s="6">
        <f t="shared" si="42"/>
        <v>0</v>
      </c>
      <c r="S1392" s="6">
        <v>0</v>
      </c>
      <c r="T1392" s="6">
        <f t="shared" si="43"/>
        <v>0</v>
      </c>
    </row>
    <row r="1393" spans="1:20" x14ac:dyDescent="0.2">
      <c r="A1393" s="5">
        <v>1962</v>
      </c>
      <c r="B1393" s="5">
        <v>1532</v>
      </c>
      <c r="C1393" s="6" t="s">
        <v>1977</v>
      </c>
      <c r="D1393" s="6" t="s">
        <v>1977</v>
      </c>
      <c r="E1393" s="6" t="s">
        <v>1978</v>
      </c>
      <c r="F1393" s="6" t="s">
        <v>1978</v>
      </c>
      <c r="G1393" s="6" t="s">
        <v>6698</v>
      </c>
      <c r="H1393" s="6" t="s">
        <v>1979</v>
      </c>
      <c r="I1393" s="6" t="s">
        <v>1979</v>
      </c>
      <c r="J1393" s="6" t="s">
        <v>1899</v>
      </c>
      <c r="K1393" s="6" t="s">
        <v>1899</v>
      </c>
      <c r="L1393" s="5">
        <v>8554723432</v>
      </c>
      <c r="M1393" s="5">
        <v>8554723432</v>
      </c>
      <c r="N1393" s="6" t="s">
        <v>8972</v>
      </c>
      <c r="O1393" s="6" t="s">
        <v>8972</v>
      </c>
      <c r="P1393" s="6" t="s">
        <v>8975</v>
      </c>
      <c r="Q1393" s="6" t="s">
        <v>12150</v>
      </c>
      <c r="R1393" s="6">
        <f t="shared" si="42"/>
        <v>0</v>
      </c>
      <c r="S1393" s="6">
        <v>0</v>
      </c>
      <c r="T1393" s="6">
        <f t="shared" si="43"/>
        <v>0</v>
      </c>
    </row>
    <row r="1394" spans="1:20" x14ac:dyDescent="0.2">
      <c r="A1394" s="5">
        <v>1936</v>
      </c>
      <c r="B1394" s="5">
        <v>1533</v>
      </c>
      <c r="C1394" s="6" t="s">
        <v>1914</v>
      </c>
      <c r="D1394" s="6" t="s">
        <v>1914</v>
      </c>
      <c r="E1394" s="6" t="s">
        <v>1915</v>
      </c>
      <c r="F1394" s="6" t="s">
        <v>1915</v>
      </c>
      <c r="G1394" s="6" t="s">
        <v>1915</v>
      </c>
      <c r="H1394" s="6" t="s">
        <v>519</v>
      </c>
      <c r="I1394" s="6" t="s">
        <v>519</v>
      </c>
      <c r="J1394" s="6" t="s">
        <v>1899</v>
      </c>
      <c r="K1394" s="6" t="s">
        <v>1899</v>
      </c>
      <c r="L1394" s="5">
        <v>8554723432</v>
      </c>
      <c r="M1394" s="5">
        <v>8554723432</v>
      </c>
      <c r="N1394" s="6" t="s">
        <v>8972</v>
      </c>
      <c r="O1394" s="6" t="s">
        <v>8972</v>
      </c>
      <c r="P1394" s="6" t="s">
        <v>8975</v>
      </c>
      <c r="Q1394" s="6" t="s">
        <v>12150</v>
      </c>
      <c r="R1394" s="6">
        <f t="shared" si="42"/>
        <v>0</v>
      </c>
      <c r="S1394" s="6">
        <v>0</v>
      </c>
      <c r="T1394" s="6">
        <f t="shared" si="43"/>
        <v>0</v>
      </c>
    </row>
    <row r="1395" spans="1:20" x14ac:dyDescent="0.2">
      <c r="A1395" s="5">
        <v>1963</v>
      </c>
      <c r="B1395" s="5">
        <v>1534</v>
      </c>
      <c r="C1395" s="6" t="s">
        <v>1980</v>
      </c>
      <c r="D1395" s="6" t="s">
        <v>1980</v>
      </c>
      <c r="E1395" s="6" t="s">
        <v>1981</v>
      </c>
      <c r="F1395" s="6" t="s">
        <v>1981</v>
      </c>
      <c r="G1395" s="6" t="s">
        <v>1981</v>
      </c>
      <c r="H1395" s="6" t="s">
        <v>1982</v>
      </c>
      <c r="I1395" s="6" t="s">
        <v>1982</v>
      </c>
      <c r="J1395" s="6" t="s">
        <v>1899</v>
      </c>
      <c r="K1395" s="6" t="s">
        <v>1899</v>
      </c>
      <c r="L1395" s="5">
        <v>8554723432</v>
      </c>
      <c r="M1395" s="5">
        <v>8554723432</v>
      </c>
      <c r="N1395" s="6" t="s">
        <v>8972</v>
      </c>
      <c r="O1395" s="6" t="s">
        <v>8972</v>
      </c>
      <c r="P1395" s="6" t="s">
        <v>8975</v>
      </c>
      <c r="Q1395" s="6" t="s">
        <v>12150</v>
      </c>
      <c r="R1395" s="6">
        <f t="shared" si="42"/>
        <v>0</v>
      </c>
      <c r="S1395" s="6">
        <v>0</v>
      </c>
      <c r="T1395" s="6">
        <f t="shared" si="43"/>
        <v>0</v>
      </c>
    </row>
    <row r="1396" spans="1:20" x14ac:dyDescent="0.2">
      <c r="A1396" s="5">
        <v>1965</v>
      </c>
      <c r="B1396" s="5">
        <v>1535</v>
      </c>
      <c r="C1396" s="6" t="s">
        <v>1986</v>
      </c>
      <c r="D1396" s="6" t="s">
        <v>1986</v>
      </c>
      <c r="E1396" s="6" t="s">
        <v>1987</v>
      </c>
      <c r="F1396" s="6" t="s">
        <v>1987</v>
      </c>
      <c r="G1396" s="6" t="s">
        <v>6700</v>
      </c>
      <c r="H1396" s="6" t="s">
        <v>665</v>
      </c>
      <c r="I1396" s="6" t="s">
        <v>665</v>
      </c>
      <c r="J1396" s="6" t="s">
        <v>1899</v>
      </c>
      <c r="K1396" s="6" t="s">
        <v>1899</v>
      </c>
      <c r="L1396" s="5">
        <v>8554723432</v>
      </c>
      <c r="M1396" s="5">
        <v>8554723432</v>
      </c>
      <c r="N1396" s="6" t="s">
        <v>8972</v>
      </c>
      <c r="O1396" s="6" t="s">
        <v>8972</v>
      </c>
      <c r="P1396" s="6" t="s">
        <v>8975</v>
      </c>
      <c r="Q1396" s="6" t="s">
        <v>12150</v>
      </c>
      <c r="R1396" s="6">
        <f t="shared" si="42"/>
        <v>0</v>
      </c>
      <c r="S1396" s="6">
        <v>0</v>
      </c>
      <c r="T1396" s="6">
        <f t="shared" si="43"/>
        <v>0</v>
      </c>
    </row>
    <row r="1397" spans="1:20" x14ac:dyDescent="0.2">
      <c r="A1397" s="5">
        <v>1964</v>
      </c>
      <c r="B1397" s="5">
        <v>1536</v>
      </c>
      <c r="C1397" s="6" t="s">
        <v>1983</v>
      </c>
      <c r="D1397" s="6" t="s">
        <v>1983</v>
      </c>
      <c r="E1397" s="6" t="s">
        <v>1984</v>
      </c>
      <c r="F1397" s="6" t="s">
        <v>1984</v>
      </c>
      <c r="G1397" s="6" t="s">
        <v>7958</v>
      </c>
      <c r="H1397" s="6" t="s">
        <v>1985</v>
      </c>
      <c r="I1397" s="6" t="s">
        <v>1985</v>
      </c>
      <c r="J1397" s="6" t="s">
        <v>1899</v>
      </c>
      <c r="K1397" s="6" t="s">
        <v>1899</v>
      </c>
      <c r="L1397" s="5">
        <v>8554723432</v>
      </c>
      <c r="M1397" s="5">
        <v>8554723432</v>
      </c>
      <c r="N1397" s="6" t="s">
        <v>8972</v>
      </c>
      <c r="O1397" s="6" t="s">
        <v>8972</v>
      </c>
      <c r="P1397" s="6" t="s">
        <v>8975</v>
      </c>
      <c r="Q1397" s="6" t="s">
        <v>12150</v>
      </c>
      <c r="R1397" s="6">
        <f t="shared" si="42"/>
        <v>0</v>
      </c>
      <c r="S1397" s="6">
        <v>0</v>
      </c>
      <c r="T1397" s="6">
        <f t="shared" si="43"/>
        <v>0</v>
      </c>
    </row>
    <row r="1398" spans="1:20" x14ac:dyDescent="0.2">
      <c r="A1398" s="5">
        <v>1951</v>
      </c>
      <c r="B1398" s="5">
        <v>1537</v>
      </c>
      <c r="C1398" s="6" t="s">
        <v>1951</v>
      </c>
      <c r="D1398" s="6" t="s">
        <v>1951</v>
      </c>
      <c r="E1398" s="6" t="s">
        <v>1952</v>
      </c>
      <c r="F1398" s="6" t="s">
        <v>1952</v>
      </c>
      <c r="G1398" s="6" t="s">
        <v>6693</v>
      </c>
      <c r="H1398" s="6" t="s">
        <v>1953</v>
      </c>
      <c r="I1398" s="6" t="s">
        <v>1953</v>
      </c>
      <c r="J1398" s="6" t="s">
        <v>1899</v>
      </c>
      <c r="K1398" s="6" t="s">
        <v>1899</v>
      </c>
      <c r="L1398" s="5">
        <v>8554723432</v>
      </c>
      <c r="M1398" s="5">
        <v>8554723432</v>
      </c>
      <c r="N1398" s="6" t="s">
        <v>8972</v>
      </c>
      <c r="O1398" s="6" t="s">
        <v>8972</v>
      </c>
      <c r="P1398" s="6" t="s">
        <v>8975</v>
      </c>
      <c r="Q1398" s="6" t="s">
        <v>12150</v>
      </c>
      <c r="R1398" s="6">
        <f t="shared" si="42"/>
        <v>0</v>
      </c>
      <c r="S1398" s="6">
        <v>0</v>
      </c>
      <c r="T1398" s="6">
        <f t="shared" si="43"/>
        <v>0</v>
      </c>
    </row>
    <row r="1399" spans="1:20" x14ac:dyDescent="0.2">
      <c r="A1399" s="5">
        <v>1969</v>
      </c>
      <c r="B1399" s="5">
        <v>1538</v>
      </c>
      <c r="C1399" s="6" t="s">
        <v>1995</v>
      </c>
      <c r="D1399" s="6" t="s">
        <v>1995</v>
      </c>
      <c r="E1399" s="6" t="s">
        <v>1996</v>
      </c>
      <c r="F1399" s="6" t="s">
        <v>1996</v>
      </c>
      <c r="G1399" s="6" t="s">
        <v>7960</v>
      </c>
      <c r="H1399" s="6" t="s">
        <v>1997</v>
      </c>
      <c r="I1399" s="6" t="s">
        <v>1997</v>
      </c>
      <c r="J1399" s="6" t="s">
        <v>1899</v>
      </c>
      <c r="K1399" s="6" t="s">
        <v>1899</v>
      </c>
      <c r="L1399" s="5">
        <v>8554723432</v>
      </c>
      <c r="M1399" s="5">
        <v>8554723432</v>
      </c>
      <c r="N1399" s="6" t="s">
        <v>8972</v>
      </c>
      <c r="O1399" s="6" t="s">
        <v>8972</v>
      </c>
      <c r="P1399" s="6" t="s">
        <v>8975</v>
      </c>
      <c r="Q1399" s="6" t="s">
        <v>12150</v>
      </c>
      <c r="R1399" s="6">
        <f t="shared" si="42"/>
        <v>0</v>
      </c>
      <c r="S1399" s="6">
        <v>0</v>
      </c>
      <c r="T1399" s="6">
        <f t="shared" si="43"/>
        <v>0</v>
      </c>
    </row>
    <row r="1400" spans="1:20" x14ac:dyDescent="0.2">
      <c r="A1400" s="5">
        <v>1982</v>
      </c>
      <c r="B1400" s="5">
        <v>1539</v>
      </c>
      <c r="C1400" s="6" t="s">
        <v>2024</v>
      </c>
      <c r="D1400" s="6" t="s">
        <v>2024</v>
      </c>
      <c r="E1400" s="6" t="s">
        <v>2025</v>
      </c>
      <c r="F1400" s="6" t="s">
        <v>2025</v>
      </c>
      <c r="G1400" s="6" t="s">
        <v>2025</v>
      </c>
      <c r="H1400" s="6" t="s">
        <v>1985</v>
      </c>
      <c r="I1400" s="6" t="s">
        <v>1985</v>
      </c>
      <c r="J1400" s="6" t="s">
        <v>1899</v>
      </c>
      <c r="K1400" s="6" t="s">
        <v>1899</v>
      </c>
      <c r="L1400" s="5">
        <v>8554723432</v>
      </c>
      <c r="M1400" s="5">
        <v>8554723432</v>
      </c>
      <c r="N1400" s="6" t="s">
        <v>8972</v>
      </c>
      <c r="O1400" s="6" t="s">
        <v>8972</v>
      </c>
      <c r="P1400" s="6" t="s">
        <v>8975</v>
      </c>
      <c r="Q1400" s="6" t="s">
        <v>12150</v>
      </c>
      <c r="R1400" s="6">
        <f t="shared" si="42"/>
        <v>0</v>
      </c>
      <c r="S1400" s="6">
        <v>0</v>
      </c>
      <c r="T1400" s="6">
        <f t="shared" si="43"/>
        <v>0</v>
      </c>
    </row>
    <row r="1401" spans="1:20" x14ac:dyDescent="0.2">
      <c r="A1401" s="5">
        <v>1949</v>
      </c>
      <c r="B1401" s="5">
        <v>1540</v>
      </c>
      <c r="C1401" s="6" t="s">
        <v>1946</v>
      </c>
      <c r="D1401" s="6" t="s">
        <v>1946</v>
      </c>
      <c r="E1401" s="6" t="s">
        <v>1947</v>
      </c>
      <c r="F1401" s="6" t="s">
        <v>8280</v>
      </c>
      <c r="G1401" s="6" t="s">
        <v>1947</v>
      </c>
      <c r="H1401" s="6" t="s">
        <v>1948</v>
      </c>
      <c r="I1401" s="6" t="s">
        <v>1948</v>
      </c>
      <c r="J1401" s="6" t="s">
        <v>1899</v>
      </c>
      <c r="K1401" s="6" t="s">
        <v>1899</v>
      </c>
      <c r="L1401" s="5">
        <v>8554723432</v>
      </c>
      <c r="M1401" s="5">
        <v>8554723432</v>
      </c>
      <c r="N1401" s="6" t="s">
        <v>8972</v>
      </c>
      <c r="O1401" s="6" t="s">
        <v>8972</v>
      </c>
      <c r="P1401" s="6" t="s">
        <v>8975</v>
      </c>
      <c r="Q1401" s="6" t="s">
        <v>12150</v>
      </c>
      <c r="R1401" s="6">
        <f t="shared" si="42"/>
        <v>0</v>
      </c>
      <c r="S1401" s="6">
        <v>0</v>
      </c>
      <c r="T1401" s="6">
        <f t="shared" si="43"/>
        <v>0</v>
      </c>
    </row>
    <row r="1402" spans="1:20" x14ac:dyDescent="0.2">
      <c r="A1402" s="5">
        <v>1974</v>
      </c>
      <c r="B1402" s="5">
        <v>1541</v>
      </c>
      <c r="C1402" s="6" t="s">
        <v>2004</v>
      </c>
      <c r="D1402" s="6" t="s">
        <v>2004</v>
      </c>
      <c r="E1402" s="6" t="s">
        <v>2005</v>
      </c>
      <c r="F1402" s="6" t="s">
        <v>2005</v>
      </c>
      <c r="G1402" s="6" t="s">
        <v>7962</v>
      </c>
      <c r="H1402" s="6" t="s">
        <v>502</v>
      </c>
      <c r="I1402" s="6" t="s">
        <v>502</v>
      </c>
      <c r="J1402" s="6" t="s">
        <v>1899</v>
      </c>
      <c r="K1402" s="6" t="s">
        <v>1899</v>
      </c>
      <c r="L1402" s="5">
        <v>8554723432</v>
      </c>
      <c r="M1402" s="5">
        <v>8554723432</v>
      </c>
      <c r="N1402" s="6" t="s">
        <v>8972</v>
      </c>
      <c r="O1402" s="6" t="s">
        <v>8972</v>
      </c>
      <c r="P1402" s="6" t="s">
        <v>8975</v>
      </c>
      <c r="Q1402" s="6" t="s">
        <v>12150</v>
      </c>
      <c r="R1402" s="6">
        <f t="shared" si="42"/>
        <v>0</v>
      </c>
      <c r="S1402" s="6">
        <v>0</v>
      </c>
      <c r="T1402" s="6">
        <f t="shared" si="43"/>
        <v>0</v>
      </c>
    </row>
    <row r="1403" spans="1:20" x14ac:dyDescent="0.2">
      <c r="A1403" s="5">
        <v>1970</v>
      </c>
      <c r="B1403" s="5">
        <v>1542</v>
      </c>
      <c r="C1403" s="6" t="s">
        <v>1630</v>
      </c>
      <c r="D1403" s="6" t="s">
        <v>13184</v>
      </c>
      <c r="E1403" s="6" t="s">
        <v>13185</v>
      </c>
      <c r="F1403" s="6" t="s">
        <v>13185</v>
      </c>
      <c r="G1403" s="6" t="s">
        <v>13185</v>
      </c>
      <c r="H1403" s="6" t="s">
        <v>11373</v>
      </c>
      <c r="I1403" s="6" t="s">
        <v>11373</v>
      </c>
      <c r="J1403" s="6" t="s">
        <v>1899</v>
      </c>
      <c r="K1403" s="6" t="s">
        <v>1899</v>
      </c>
      <c r="L1403" s="5">
        <v>8554723432</v>
      </c>
      <c r="M1403" s="5">
        <v>8554723432</v>
      </c>
      <c r="N1403" s="6" t="s">
        <v>8972</v>
      </c>
      <c r="O1403" s="6" t="s">
        <v>11017</v>
      </c>
      <c r="P1403" s="6" t="s">
        <v>8975</v>
      </c>
      <c r="Q1403" s="6" t="s">
        <v>12150</v>
      </c>
      <c r="R1403" s="6">
        <f t="shared" si="42"/>
        <v>0</v>
      </c>
      <c r="S1403" s="6">
        <v>0</v>
      </c>
      <c r="T1403" s="6">
        <f t="shared" si="43"/>
        <v>0</v>
      </c>
    </row>
    <row r="1404" spans="1:20" x14ac:dyDescent="0.2">
      <c r="A1404" s="5">
        <v>2164</v>
      </c>
      <c r="B1404" s="5">
        <v>1544</v>
      </c>
      <c r="C1404" s="6" t="s">
        <v>2402</v>
      </c>
      <c r="D1404" s="6" t="s">
        <v>2402</v>
      </c>
      <c r="E1404" s="6" t="s">
        <v>7646</v>
      </c>
      <c r="F1404" s="6" t="s">
        <v>7646</v>
      </c>
      <c r="G1404" s="6" t="s">
        <v>12186</v>
      </c>
      <c r="H1404" s="6" t="s">
        <v>2403</v>
      </c>
      <c r="I1404" s="6" t="s">
        <v>2403</v>
      </c>
      <c r="J1404" s="6" t="s">
        <v>2210</v>
      </c>
      <c r="K1404" s="6" t="s">
        <v>2210</v>
      </c>
      <c r="L1404" s="5">
        <v>7312539954</v>
      </c>
      <c r="M1404" s="5">
        <v>7312539954</v>
      </c>
      <c r="N1404" s="6" t="s">
        <v>8972</v>
      </c>
      <c r="O1404" s="6" t="s">
        <v>8972</v>
      </c>
      <c r="P1404" s="6" t="s">
        <v>8975</v>
      </c>
      <c r="Q1404" s="6" t="s">
        <v>12174</v>
      </c>
      <c r="R1404" s="6">
        <f t="shared" si="42"/>
        <v>0</v>
      </c>
      <c r="S1404" s="6">
        <v>0</v>
      </c>
      <c r="T1404" s="6">
        <f t="shared" si="43"/>
        <v>0</v>
      </c>
    </row>
    <row r="1405" spans="1:20" x14ac:dyDescent="0.2">
      <c r="A1405" s="5">
        <v>2187</v>
      </c>
      <c r="B1405" s="5">
        <v>1545</v>
      </c>
      <c r="C1405" s="6" t="s">
        <v>2015</v>
      </c>
      <c r="D1405" s="6" t="s">
        <v>2015</v>
      </c>
      <c r="E1405" s="6" t="s">
        <v>2448</v>
      </c>
      <c r="F1405" s="6" t="s">
        <v>2448</v>
      </c>
      <c r="G1405" s="6" t="s">
        <v>6762</v>
      </c>
      <c r="H1405" s="6" t="s">
        <v>1434</v>
      </c>
      <c r="I1405" s="6" t="s">
        <v>1434</v>
      </c>
      <c r="J1405" s="6" t="s">
        <v>2210</v>
      </c>
      <c r="K1405" s="6" t="s">
        <v>2210</v>
      </c>
      <c r="L1405" s="5">
        <v>8654258800</v>
      </c>
      <c r="M1405" s="5">
        <v>8654258800</v>
      </c>
      <c r="N1405" s="6" t="s">
        <v>8972</v>
      </c>
      <c r="O1405" s="6" t="s">
        <v>8972</v>
      </c>
      <c r="P1405" s="6" t="s">
        <v>8975</v>
      </c>
      <c r="Q1405" s="6" t="s">
        <v>12174</v>
      </c>
      <c r="R1405" s="6">
        <f t="shared" si="42"/>
        <v>0</v>
      </c>
      <c r="S1405" s="6">
        <v>0</v>
      </c>
      <c r="T1405" s="6">
        <f t="shared" si="43"/>
        <v>0</v>
      </c>
    </row>
    <row r="1406" spans="1:20" x14ac:dyDescent="0.2">
      <c r="A1406" s="5">
        <v>2143</v>
      </c>
      <c r="B1406" s="5">
        <v>1546</v>
      </c>
      <c r="C1406" s="6" t="s">
        <v>2359</v>
      </c>
      <c r="D1406" s="6" t="s">
        <v>2359</v>
      </c>
      <c r="E1406" s="6" t="s">
        <v>2360</v>
      </c>
      <c r="F1406" s="6" t="s">
        <v>2360</v>
      </c>
      <c r="G1406" s="6" t="s">
        <v>2360</v>
      </c>
      <c r="H1406" s="6" t="s">
        <v>1536</v>
      </c>
      <c r="I1406" s="6" t="s">
        <v>1536</v>
      </c>
      <c r="J1406" s="6" t="s">
        <v>2210</v>
      </c>
      <c r="K1406" s="6" t="s">
        <v>2210</v>
      </c>
      <c r="L1406" s="5">
        <v>9316843426</v>
      </c>
      <c r="M1406" s="5">
        <v>9316843426</v>
      </c>
      <c r="N1406" s="6" t="s">
        <v>8972</v>
      </c>
      <c r="O1406" s="6" t="s">
        <v>8972</v>
      </c>
      <c r="P1406" s="6" t="s">
        <v>8975</v>
      </c>
      <c r="Q1406" s="6" t="s">
        <v>12174</v>
      </c>
      <c r="R1406" s="6">
        <f t="shared" si="42"/>
        <v>0</v>
      </c>
      <c r="S1406" s="6">
        <v>0</v>
      </c>
      <c r="T1406" s="6">
        <f t="shared" si="43"/>
        <v>0</v>
      </c>
    </row>
    <row r="1407" spans="1:20" x14ac:dyDescent="0.2">
      <c r="A1407" s="5">
        <v>2156</v>
      </c>
      <c r="B1407" s="5">
        <v>1547</v>
      </c>
      <c r="C1407" s="6" t="s">
        <v>2382</v>
      </c>
      <c r="D1407" s="6" t="s">
        <v>2382</v>
      </c>
      <c r="E1407" s="6" t="s">
        <v>2383</v>
      </c>
      <c r="F1407" s="6" t="s">
        <v>2383</v>
      </c>
      <c r="G1407" s="6" t="s">
        <v>7985</v>
      </c>
      <c r="H1407" s="6" t="s">
        <v>190</v>
      </c>
      <c r="I1407" s="6" t="s">
        <v>190</v>
      </c>
      <c r="J1407" s="6" t="s">
        <v>2210</v>
      </c>
      <c r="K1407" s="6" t="s">
        <v>2210</v>
      </c>
      <c r="L1407" s="5">
        <v>7315844944</v>
      </c>
      <c r="M1407" s="5">
        <v>7315844944</v>
      </c>
      <c r="N1407" s="6" t="s">
        <v>8972</v>
      </c>
      <c r="O1407" s="6" t="s">
        <v>8972</v>
      </c>
      <c r="P1407" s="6" t="s">
        <v>8975</v>
      </c>
      <c r="Q1407" s="6" t="s">
        <v>12174</v>
      </c>
      <c r="R1407" s="6">
        <f t="shared" si="42"/>
        <v>0</v>
      </c>
      <c r="S1407" s="6">
        <v>0</v>
      </c>
      <c r="T1407" s="6">
        <f t="shared" si="43"/>
        <v>0</v>
      </c>
    </row>
    <row r="1408" spans="1:20" x14ac:dyDescent="0.2">
      <c r="A1408" s="5">
        <v>2104</v>
      </c>
      <c r="B1408" s="5">
        <v>1548</v>
      </c>
      <c r="C1408" s="6" t="s">
        <v>2276</v>
      </c>
      <c r="D1408" s="6" t="s">
        <v>2276</v>
      </c>
      <c r="E1408" s="6" t="s">
        <v>2277</v>
      </c>
      <c r="F1408" s="6" t="s">
        <v>2277</v>
      </c>
      <c r="G1408" s="6" t="s">
        <v>7976</v>
      </c>
      <c r="H1408" s="6" t="s">
        <v>1373</v>
      </c>
      <c r="I1408" s="6" t="s">
        <v>1373</v>
      </c>
      <c r="J1408" s="6" t="s">
        <v>2210</v>
      </c>
      <c r="K1408" s="6" t="s">
        <v>2210</v>
      </c>
      <c r="L1408" s="5">
        <v>4234472149</v>
      </c>
      <c r="M1408" s="5">
        <v>4234472149</v>
      </c>
      <c r="N1408" s="6" t="s">
        <v>8972</v>
      </c>
      <c r="O1408" s="6" t="s">
        <v>8972</v>
      </c>
      <c r="P1408" s="6" t="s">
        <v>8975</v>
      </c>
      <c r="Q1408" s="6" t="s">
        <v>12174</v>
      </c>
      <c r="R1408" s="6">
        <f t="shared" si="42"/>
        <v>0</v>
      </c>
      <c r="S1408" s="6">
        <v>0</v>
      </c>
      <c r="T1408" s="6">
        <f t="shared" si="43"/>
        <v>0</v>
      </c>
    </row>
    <row r="1409" spans="1:20" x14ac:dyDescent="0.2">
      <c r="A1409" s="5">
        <v>2090</v>
      </c>
      <c r="B1409" s="5">
        <v>1549</v>
      </c>
      <c r="C1409" s="6" t="s">
        <v>2140</v>
      </c>
      <c r="D1409" s="6" t="s">
        <v>2140</v>
      </c>
      <c r="E1409" s="6" t="s">
        <v>2244</v>
      </c>
      <c r="F1409" s="6" t="s">
        <v>2244</v>
      </c>
      <c r="G1409" s="6" t="s">
        <v>2244</v>
      </c>
      <c r="H1409" s="6" t="s">
        <v>2245</v>
      </c>
      <c r="I1409" s="6" t="s">
        <v>2245</v>
      </c>
      <c r="J1409" s="6" t="s">
        <v>2210</v>
      </c>
      <c r="K1409" s="6" t="s">
        <v>2210</v>
      </c>
      <c r="L1409" s="5">
        <v>8659834582</v>
      </c>
      <c r="M1409" s="5">
        <v>8659834582</v>
      </c>
      <c r="N1409" s="6" t="s">
        <v>8972</v>
      </c>
      <c r="O1409" s="6" t="s">
        <v>8972</v>
      </c>
      <c r="P1409" s="6" t="s">
        <v>8975</v>
      </c>
      <c r="Q1409" s="6" t="s">
        <v>12174</v>
      </c>
      <c r="R1409" s="6">
        <f t="shared" si="42"/>
        <v>0</v>
      </c>
      <c r="S1409" s="6">
        <v>0</v>
      </c>
      <c r="T1409" s="6">
        <f t="shared" si="43"/>
        <v>0</v>
      </c>
    </row>
    <row r="1410" spans="1:20" x14ac:dyDescent="0.2">
      <c r="A1410" s="5">
        <v>2105</v>
      </c>
      <c r="B1410" s="5">
        <v>1550</v>
      </c>
      <c r="C1410" s="6" t="s">
        <v>2278</v>
      </c>
      <c r="D1410" s="6" t="s">
        <v>2278</v>
      </c>
      <c r="E1410" s="6" t="s">
        <v>7648</v>
      </c>
      <c r="F1410" s="6" t="s">
        <v>7648</v>
      </c>
      <c r="G1410" s="6" t="s">
        <v>7649</v>
      </c>
      <c r="H1410" s="6" t="s">
        <v>1638</v>
      </c>
      <c r="I1410" s="6" t="s">
        <v>1638</v>
      </c>
      <c r="J1410" s="6" t="s">
        <v>2210</v>
      </c>
      <c r="K1410" s="6" t="s">
        <v>2210</v>
      </c>
      <c r="L1410" s="5">
        <v>4237287020</v>
      </c>
      <c r="M1410" s="5">
        <v>4237287020</v>
      </c>
      <c r="N1410" s="6" t="s">
        <v>8972</v>
      </c>
      <c r="O1410" s="6" t="s">
        <v>8972</v>
      </c>
      <c r="P1410" s="6" t="s">
        <v>8975</v>
      </c>
      <c r="Q1410" s="6" t="s">
        <v>12174</v>
      </c>
      <c r="R1410" s="6">
        <f t="shared" ref="R1410:R1473" si="44">IF(A1410=A1409,1,0)</f>
        <v>0</v>
      </c>
      <c r="S1410" s="6">
        <v>0</v>
      </c>
      <c r="T1410" s="6">
        <f t="shared" ref="T1410:T1473" si="45">IF(B1410=B1409, 1, 0)</f>
        <v>0</v>
      </c>
    </row>
    <row r="1411" spans="1:20" x14ac:dyDescent="0.2">
      <c r="A1411" s="5">
        <v>2091</v>
      </c>
      <c r="B1411" s="5">
        <v>1551</v>
      </c>
      <c r="C1411" s="6" t="s">
        <v>2246</v>
      </c>
      <c r="D1411" s="6" t="s">
        <v>2246</v>
      </c>
      <c r="E1411" s="6" t="s">
        <v>2247</v>
      </c>
      <c r="F1411" s="6" t="s">
        <v>2247</v>
      </c>
      <c r="G1411" s="6" t="s">
        <v>7971</v>
      </c>
      <c r="H1411" s="6" t="s">
        <v>2248</v>
      </c>
      <c r="I1411" s="6" t="s">
        <v>2248</v>
      </c>
      <c r="J1411" s="6" t="s">
        <v>2210</v>
      </c>
      <c r="K1411" s="6" t="s">
        <v>2210</v>
      </c>
      <c r="L1411" s="5">
        <v>4235628351</v>
      </c>
      <c r="M1411" s="5">
        <v>4235628351</v>
      </c>
      <c r="N1411" s="6" t="s">
        <v>8972</v>
      </c>
      <c r="O1411" s="6" t="s">
        <v>8972</v>
      </c>
      <c r="P1411" s="6" t="s">
        <v>8975</v>
      </c>
      <c r="Q1411" s="6" t="s">
        <v>12174</v>
      </c>
      <c r="R1411" s="6">
        <f t="shared" si="44"/>
        <v>0</v>
      </c>
      <c r="S1411" s="6">
        <v>0</v>
      </c>
      <c r="T1411" s="6">
        <f t="shared" si="45"/>
        <v>0</v>
      </c>
    </row>
    <row r="1412" spans="1:20" x14ac:dyDescent="0.2">
      <c r="A1412" s="5">
        <v>2115</v>
      </c>
      <c r="B1412" s="5">
        <v>1552</v>
      </c>
      <c r="C1412" s="6" t="s">
        <v>2298</v>
      </c>
      <c r="D1412" s="6" t="s">
        <v>2298</v>
      </c>
      <c r="E1412" s="6" t="s">
        <v>2299</v>
      </c>
      <c r="F1412" s="6" t="s">
        <v>2299</v>
      </c>
      <c r="G1412" s="6" t="s">
        <v>2299</v>
      </c>
      <c r="H1412" s="6" t="s">
        <v>2300</v>
      </c>
      <c r="I1412" s="6" t="s">
        <v>2300</v>
      </c>
      <c r="J1412" s="6" t="s">
        <v>2210</v>
      </c>
      <c r="K1412" s="6" t="s">
        <v>2210</v>
      </c>
      <c r="L1412" s="5">
        <v>6155634243</v>
      </c>
      <c r="M1412" s="5">
        <v>6155634243</v>
      </c>
      <c r="N1412" s="6" t="s">
        <v>8972</v>
      </c>
      <c r="O1412" s="6" t="s">
        <v>8972</v>
      </c>
      <c r="P1412" s="6" t="s">
        <v>8975</v>
      </c>
      <c r="Q1412" s="6" t="s">
        <v>12174</v>
      </c>
      <c r="R1412" s="6">
        <f t="shared" si="44"/>
        <v>0</v>
      </c>
      <c r="S1412" s="6">
        <v>0</v>
      </c>
      <c r="T1412" s="6">
        <f t="shared" si="45"/>
        <v>0</v>
      </c>
    </row>
    <row r="1413" spans="1:20" x14ac:dyDescent="0.2">
      <c r="A1413" s="5">
        <v>2157</v>
      </c>
      <c r="B1413" s="5">
        <v>1553</v>
      </c>
      <c r="C1413" s="6" t="s">
        <v>1639</v>
      </c>
      <c r="D1413" s="6" t="s">
        <v>1639</v>
      </c>
      <c r="E1413" s="6" t="s">
        <v>2384</v>
      </c>
      <c r="F1413" s="6" t="s">
        <v>2384</v>
      </c>
      <c r="G1413" s="6" t="s">
        <v>2384</v>
      </c>
      <c r="H1413" s="6" t="s">
        <v>2385</v>
      </c>
      <c r="I1413" s="6" t="s">
        <v>2385</v>
      </c>
      <c r="J1413" s="6" t="s">
        <v>2210</v>
      </c>
      <c r="K1413" s="6" t="s">
        <v>2210</v>
      </c>
      <c r="L1413" s="5">
        <v>7319861990</v>
      </c>
      <c r="M1413" s="5">
        <v>7319861990</v>
      </c>
      <c r="N1413" s="6" t="s">
        <v>8972</v>
      </c>
      <c r="O1413" s="6" t="s">
        <v>8972</v>
      </c>
      <c r="P1413" s="6" t="s">
        <v>8975</v>
      </c>
      <c r="Q1413" s="6" t="s">
        <v>12174</v>
      </c>
      <c r="R1413" s="6">
        <f t="shared" si="44"/>
        <v>0</v>
      </c>
      <c r="S1413" s="6">
        <v>0</v>
      </c>
      <c r="T1413" s="6">
        <f t="shared" si="45"/>
        <v>0</v>
      </c>
    </row>
    <row r="1414" spans="1:20" x14ac:dyDescent="0.2">
      <c r="A1414" s="5">
        <v>2179</v>
      </c>
      <c r="B1414" s="5">
        <v>1554</v>
      </c>
      <c r="C1414" s="6" t="s">
        <v>2430</v>
      </c>
      <c r="D1414" s="6" t="s">
        <v>2430</v>
      </c>
      <c r="E1414" s="6" t="s">
        <v>2431</v>
      </c>
      <c r="F1414" s="6" t="s">
        <v>2431</v>
      </c>
      <c r="G1414" s="6" t="s">
        <v>6757</v>
      </c>
      <c r="H1414" s="6" t="s">
        <v>2432</v>
      </c>
      <c r="I1414" s="6" t="s">
        <v>2432</v>
      </c>
      <c r="J1414" s="6" t="s">
        <v>2210</v>
      </c>
      <c r="K1414" s="6" t="s">
        <v>2210</v>
      </c>
      <c r="L1414" s="5">
        <v>4235432521</v>
      </c>
      <c r="M1414" s="5">
        <v>4235432521</v>
      </c>
      <c r="N1414" s="6" t="s">
        <v>8972</v>
      </c>
      <c r="O1414" s="6" t="s">
        <v>8972</v>
      </c>
      <c r="P1414" s="6" t="s">
        <v>8975</v>
      </c>
      <c r="Q1414" s="6" t="s">
        <v>12174</v>
      </c>
      <c r="R1414" s="6">
        <f t="shared" si="44"/>
        <v>0</v>
      </c>
      <c r="S1414" s="6">
        <v>0</v>
      </c>
      <c r="T1414" s="6">
        <f t="shared" si="45"/>
        <v>0</v>
      </c>
    </row>
    <row r="1415" spans="1:20" x14ac:dyDescent="0.2">
      <c r="A1415" s="5">
        <v>2129</v>
      </c>
      <c r="B1415" s="5">
        <v>1555</v>
      </c>
      <c r="C1415" s="6" t="s">
        <v>2330</v>
      </c>
      <c r="D1415" s="6" t="s">
        <v>2330</v>
      </c>
      <c r="E1415" s="6" t="s">
        <v>2331</v>
      </c>
      <c r="F1415" s="6" t="s">
        <v>2331</v>
      </c>
      <c r="G1415" s="6" t="s">
        <v>2331</v>
      </c>
      <c r="H1415" s="6" t="s">
        <v>2332</v>
      </c>
      <c r="I1415" s="6" t="s">
        <v>2332</v>
      </c>
      <c r="J1415" s="6" t="s">
        <v>2210</v>
      </c>
      <c r="K1415" s="6" t="s">
        <v>2210</v>
      </c>
      <c r="L1415" s="5">
        <v>6157924318</v>
      </c>
      <c r="M1415" s="5">
        <v>6157924318</v>
      </c>
      <c r="N1415" s="6" t="s">
        <v>8972</v>
      </c>
      <c r="O1415" s="6" t="s">
        <v>8972</v>
      </c>
      <c r="P1415" s="6" t="s">
        <v>8975</v>
      </c>
      <c r="Q1415" s="6" t="s">
        <v>12174</v>
      </c>
      <c r="R1415" s="6">
        <f t="shared" si="44"/>
        <v>0</v>
      </c>
      <c r="S1415" s="6">
        <v>0</v>
      </c>
      <c r="T1415" s="6">
        <f t="shared" si="45"/>
        <v>0</v>
      </c>
    </row>
    <row r="1416" spans="1:20" x14ac:dyDescent="0.2">
      <c r="A1416" s="5">
        <v>2167</v>
      </c>
      <c r="B1416" s="5">
        <v>1556</v>
      </c>
      <c r="C1416" s="6" t="s">
        <v>1910</v>
      </c>
      <c r="D1416" s="6" t="s">
        <v>1910</v>
      </c>
      <c r="E1416" s="6" t="s">
        <v>2409</v>
      </c>
      <c r="F1416" s="6" t="s">
        <v>2409</v>
      </c>
      <c r="G1416" s="6" t="s">
        <v>7988</v>
      </c>
      <c r="H1416" s="6" t="s">
        <v>1472</v>
      </c>
      <c r="I1416" s="6" t="s">
        <v>1472</v>
      </c>
      <c r="J1416" s="6" t="s">
        <v>2210</v>
      </c>
      <c r="K1416" s="6" t="s">
        <v>2210</v>
      </c>
      <c r="L1416" s="5">
        <v>7319897108</v>
      </c>
      <c r="M1416" s="5">
        <v>7319897108</v>
      </c>
      <c r="N1416" s="6" t="s">
        <v>8972</v>
      </c>
      <c r="O1416" s="6" t="s">
        <v>8972</v>
      </c>
      <c r="P1416" s="6" t="s">
        <v>8975</v>
      </c>
      <c r="Q1416" s="6" t="s">
        <v>12174</v>
      </c>
      <c r="R1416" s="6">
        <f t="shared" si="44"/>
        <v>0</v>
      </c>
      <c r="S1416" s="6">
        <v>0</v>
      </c>
      <c r="T1416" s="6">
        <f t="shared" si="45"/>
        <v>0</v>
      </c>
    </row>
    <row r="1417" spans="1:20" x14ac:dyDescent="0.2">
      <c r="A1417" s="5">
        <v>2092</v>
      </c>
      <c r="B1417" s="5">
        <v>1557</v>
      </c>
      <c r="C1417" s="6" t="s">
        <v>1685</v>
      </c>
      <c r="D1417" s="6" t="s">
        <v>1685</v>
      </c>
      <c r="E1417" s="6" t="s">
        <v>2249</v>
      </c>
      <c r="F1417" s="6" t="s">
        <v>2249</v>
      </c>
      <c r="G1417" s="6" t="s">
        <v>2249</v>
      </c>
      <c r="H1417" s="6" t="s">
        <v>2250</v>
      </c>
      <c r="I1417" s="6" t="s">
        <v>2250</v>
      </c>
      <c r="J1417" s="6" t="s">
        <v>2210</v>
      </c>
      <c r="K1417" s="6" t="s">
        <v>2210</v>
      </c>
      <c r="L1417" s="5">
        <v>4236264291</v>
      </c>
      <c r="M1417" s="5">
        <v>4236264291</v>
      </c>
      <c r="N1417" s="6" t="s">
        <v>8972</v>
      </c>
      <c r="O1417" s="6" t="s">
        <v>8972</v>
      </c>
      <c r="P1417" s="6" t="s">
        <v>8975</v>
      </c>
      <c r="Q1417" s="6" t="s">
        <v>12174</v>
      </c>
      <c r="R1417" s="6">
        <f t="shared" si="44"/>
        <v>0</v>
      </c>
      <c r="S1417" s="6">
        <v>0</v>
      </c>
      <c r="T1417" s="6">
        <f t="shared" si="45"/>
        <v>0</v>
      </c>
    </row>
    <row r="1418" spans="1:20" x14ac:dyDescent="0.2">
      <c r="A1418" s="5">
        <v>2116</v>
      </c>
      <c r="B1418" s="5">
        <v>1558</v>
      </c>
      <c r="C1418" s="6" t="s">
        <v>1668</v>
      </c>
      <c r="D1418" s="6" t="s">
        <v>1668</v>
      </c>
      <c r="E1418" s="6" t="s">
        <v>2301</v>
      </c>
      <c r="F1418" s="6" t="s">
        <v>2301</v>
      </c>
      <c r="G1418" s="6" t="s">
        <v>2301</v>
      </c>
      <c r="H1418" s="6" t="s">
        <v>2302</v>
      </c>
      <c r="I1418" s="6" t="s">
        <v>2302</v>
      </c>
      <c r="J1418" s="6" t="s">
        <v>2210</v>
      </c>
      <c r="K1418" s="6" t="s">
        <v>2210</v>
      </c>
      <c r="L1418" s="5">
        <v>9312432651</v>
      </c>
      <c r="M1418" s="5">
        <v>9312432651</v>
      </c>
      <c r="N1418" s="6" t="s">
        <v>8972</v>
      </c>
      <c r="O1418" s="6" t="s">
        <v>8972</v>
      </c>
      <c r="P1418" s="6" t="s">
        <v>8975</v>
      </c>
      <c r="Q1418" s="6" t="s">
        <v>12174</v>
      </c>
      <c r="R1418" s="6">
        <f t="shared" si="44"/>
        <v>0</v>
      </c>
      <c r="S1418" s="6">
        <v>0</v>
      </c>
      <c r="T1418" s="6">
        <f t="shared" si="45"/>
        <v>0</v>
      </c>
    </row>
    <row r="1419" spans="1:20" x14ac:dyDescent="0.2">
      <c r="A1419" s="5">
        <v>2093</v>
      </c>
      <c r="B1419" s="5">
        <v>1559</v>
      </c>
      <c r="C1419" s="6" t="s">
        <v>2251</v>
      </c>
      <c r="D1419" s="6" t="s">
        <v>2251</v>
      </c>
      <c r="E1419" s="6" t="s">
        <v>2252</v>
      </c>
      <c r="F1419" s="6" t="s">
        <v>2252</v>
      </c>
      <c r="G1419" s="6" t="s">
        <v>2252</v>
      </c>
      <c r="H1419" s="6" t="s">
        <v>115</v>
      </c>
      <c r="I1419" s="6" t="s">
        <v>115</v>
      </c>
      <c r="J1419" s="6" t="s">
        <v>2210</v>
      </c>
      <c r="K1419" s="6" t="s">
        <v>2210</v>
      </c>
      <c r="L1419" s="5">
        <v>4236238733</v>
      </c>
      <c r="M1419" s="5">
        <v>4236238733</v>
      </c>
      <c r="N1419" s="6" t="s">
        <v>8972</v>
      </c>
      <c r="O1419" s="6" t="s">
        <v>8972</v>
      </c>
      <c r="P1419" s="6" t="s">
        <v>8975</v>
      </c>
      <c r="Q1419" s="6" t="s">
        <v>12174</v>
      </c>
      <c r="R1419" s="6">
        <f t="shared" si="44"/>
        <v>0</v>
      </c>
      <c r="S1419" s="6">
        <v>0</v>
      </c>
      <c r="T1419" s="6">
        <f t="shared" si="45"/>
        <v>0</v>
      </c>
    </row>
    <row r="1420" spans="1:20" x14ac:dyDescent="0.2">
      <c r="A1420" s="5">
        <v>2144</v>
      </c>
      <c r="B1420" s="5">
        <v>1560</v>
      </c>
      <c r="C1420" s="6" t="s">
        <v>2361</v>
      </c>
      <c r="D1420" s="6" t="s">
        <v>2361</v>
      </c>
      <c r="E1420" s="6" t="s">
        <v>2362</v>
      </c>
      <c r="F1420" s="6" t="s">
        <v>2362</v>
      </c>
      <c r="G1420" s="6" t="s">
        <v>6745</v>
      </c>
      <c r="H1420" s="6" t="s">
        <v>82</v>
      </c>
      <c r="I1420" s="6" t="s">
        <v>82</v>
      </c>
      <c r="J1420" s="6" t="s">
        <v>2210</v>
      </c>
      <c r="K1420" s="6" t="s">
        <v>2210</v>
      </c>
      <c r="L1420" s="5">
        <v>9317235134</v>
      </c>
      <c r="M1420" s="5">
        <v>9317235134</v>
      </c>
      <c r="N1420" s="6" t="s">
        <v>8972</v>
      </c>
      <c r="O1420" s="6" t="s">
        <v>8972</v>
      </c>
      <c r="P1420" s="6" t="s">
        <v>8975</v>
      </c>
      <c r="Q1420" s="6" t="s">
        <v>12174</v>
      </c>
      <c r="R1420" s="6">
        <f t="shared" si="44"/>
        <v>0</v>
      </c>
      <c r="S1420" s="6">
        <v>0</v>
      </c>
      <c r="T1420" s="6">
        <f t="shared" si="45"/>
        <v>0</v>
      </c>
    </row>
    <row r="1421" spans="1:20" x14ac:dyDescent="0.2">
      <c r="A1421" s="5">
        <v>2145</v>
      </c>
      <c r="B1421" s="5">
        <v>1561</v>
      </c>
      <c r="C1421" s="6" t="s">
        <v>2363</v>
      </c>
      <c r="D1421" s="6" t="s">
        <v>2363</v>
      </c>
      <c r="E1421" s="6" t="s">
        <v>2364</v>
      </c>
      <c r="F1421" s="6" t="s">
        <v>2364</v>
      </c>
      <c r="G1421" s="6" t="s">
        <v>7982</v>
      </c>
      <c r="H1421" s="6" t="s">
        <v>2365</v>
      </c>
      <c r="I1421" s="6" t="s">
        <v>2365</v>
      </c>
      <c r="J1421" s="6" t="s">
        <v>2210</v>
      </c>
      <c r="K1421" s="6" t="s">
        <v>2210</v>
      </c>
      <c r="L1421" s="5">
        <v>9314559369</v>
      </c>
      <c r="M1421" s="5">
        <v>9314559369</v>
      </c>
      <c r="N1421" s="6" t="s">
        <v>8972</v>
      </c>
      <c r="O1421" s="6" t="s">
        <v>8972</v>
      </c>
      <c r="P1421" s="6" t="s">
        <v>8975</v>
      </c>
      <c r="Q1421" s="6" t="s">
        <v>12174</v>
      </c>
      <c r="R1421" s="6">
        <f t="shared" si="44"/>
        <v>0</v>
      </c>
      <c r="S1421" s="6">
        <v>0</v>
      </c>
      <c r="T1421" s="6">
        <f t="shared" si="45"/>
        <v>0</v>
      </c>
    </row>
    <row r="1422" spans="1:20" x14ac:dyDescent="0.2">
      <c r="A1422" s="5">
        <v>2158</v>
      </c>
      <c r="B1422" s="5">
        <v>1562</v>
      </c>
      <c r="C1422" s="6" t="s">
        <v>2386</v>
      </c>
      <c r="D1422" s="6" t="s">
        <v>2386</v>
      </c>
      <c r="E1422" s="6" t="s">
        <v>2387</v>
      </c>
      <c r="F1422" s="6" t="s">
        <v>2387</v>
      </c>
      <c r="G1422" s="6" t="s">
        <v>2387</v>
      </c>
      <c r="H1422" s="6" t="s">
        <v>2388</v>
      </c>
      <c r="I1422" s="6" t="s">
        <v>2388</v>
      </c>
      <c r="J1422" s="6" t="s">
        <v>2210</v>
      </c>
      <c r="K1422" s="6" t="s">
        <v>2210</v>
      </c>
      <c r="L1422" s="5">
        <v>7316962505</v>
      </c>
      <c r="M1422" s="5">
        <v>7316962505</v>
      </c>
      <c r="N1422" s="6" t="s">
        <v>8972</v>
      </c>
      <c r="O1422" s="6" t="s">
        <v>8972</v>
      </c>
      <c r="P1422" s="6" t="s">
        <v>8975</v>
      </c>
      <c r="Q1422" s="6" t="s">
        <v>12174</v>
      </c>
      <c r="R1422" s="6">
        <f t="shared" si="44"/>
        <v>0</v>
      </c>
      <c r="S1422" s="6">
        <v>0</v>
      </c>
      <c r="T1422" s="6">
        <f t="shared" si="45"/>
        <v>0</v>
      </c>
    </row>
    <row r="1423" spans="1:20" x14ac:dyDescent="0.2">
      <c r="A1423" s="5">
        <v>2117</v>
      </c>
      <c r="B1423" s="5">
        <v>1563</v>
      </c>
      <c r="C1423" s="6" t="s">
        <v>2303</v>
      </c>
      <c r="D1423" s="6" t="s">
        <v>2303</v>
      </c>
      <c r="E1423" s="6" t="s">
        <v>7650</v>
      </c>
      <c r="F1423" s="6" t="s">
        <v>7650</v>
      </c>
      <c r="G1423" s="6" t="s">
        <v>7651</v>
      </c>
      <c r="H1423" s="6" t="s">
        <v>2304</v>
      </c>
      <c r="I1423" s="6" t="s">
        <v>2304</v>
      </c>
      <c r="J1423" s="6" t="s">
        <v>2210</v>
      </c>
      <c r="K1423" s="6" t="s">
        <v>2210</v>
      </c>
      <c r="L1423" s="5">
        <v>9314846196</v>
      </c>
      <c r="M1423" s="5">
        <v>9314846196</v>
      </c>
      <c r="N1423" s="6" t="s">
        <v>8972</v>
      </c>
      <c r="O1423" s="6" t="s">
        <v>8972</v>
      </c>
      <c r="P1423" s="6" t="s">
        <v>8975</v>
      </c>
      <c r="Q1423" s="6" t="s">
        <v>12174</v>
      </c>
      <c r="R1423" s="6">
        <f t="shared" si="44"/>
        <v>0</v>
      </c>
      <c r="S1423" s="6">
        <v>0</v>
      </c>
      <c r="T1423" s="6">
        <f t="shared" si="45"/>
        <v>0</v>
      </c>
    </row>
    <row r="1424" spans="1:20" x14ac:dyDescent="0.2">
      <c r="A1424" s="5">
        <v>2168</v>
      </c>
      <c r="B1424" s="5">
        <v>1564</v>
      </c>
      <c r="C1424" s="6" t="s">
        <v>2410</v>
      </c>
      <c r="D1424" s="6" t="s">
        <v>2410</v>
      </c>
      <c r="E1424" s="6" t="s">
        <v>2411</v>
      </c>
      <c r="F1424" s="6" t="s">
        <v>2411</v>
      </c>
      <c r="G1424" s="6" t="s">
        <v>6753</v>
      </c>
      <c r="H1424" s="6" t="s">
        <v>2412</v>
      </c>
      <c r="I1424" s="6" t="s">
        <v>2412</v>
      </c>
      <c r="J1424" s="6" t="s">
        <v>2210</v>
      </c>
      <c r="K1424" s="6" t="s">
        <v>2210</v>
      </c>
      <c r="L1424" s="5">
        <v>7318522461</v>
      </c>
      <c r="M1424" s="5">
        <v>7318522461</v>
      </c>
      <c r="N1424" s="6" t="s">
        <v>8972</v>
      </c>
      <c r="O1424" s="6" t="s">
        <v>8972</v>
      </c>
      <c r="P1424" s="6" t="s">
        <v>8975</v>
      </c>
      <c r="Q1424" s="6" t="s">
        <v>12174</v>
      </c>
      <c r="R1424" s="6">
        <f t="shared" si="44"/>
        <v>0</v>
      </c>
      <c r="S1424" s="6">
        <v>0</v>
      </c>
      <c r="T1424" s="6">
        <f t="shared" si="45"/>
        <v>0</v>
      </c>
    </row>
    <row r="1425" spans="1:20" x14ac:dyDescent="0.2">
      <c r="A1425" s="5">
        <v>2118</v>
      </c>
      <c r="B1425" s="5">
        <v>1565</v>
      </c>
      <c r="C1425" s="6" t="s">
        <v>2305</v>
      </c>
      <c r="D1425" s="6" t="s">
        <v>2305</v>
      </c>
      <c r="E1425" s="6" t="s">
        <v>2306</v>
      </c>
      <c r="F1425" s="6" t="s">
        <v>2306</v>
      </c>
      <c r="G1425" s="6" t="s">
        <v>7979</v>
      </c>
      <c r="H1425" s="6" t="s">
        <v>2307</v>
      </c>
      <c r="I1425" s="6" t="s">
        <v>2307</v>
      </c>
      <c r="J1425" s="6" t="s">
        <v>2210</v>
      </c>
      <c r="K1425" s="6" t="s">
        <v>2210</v>
      </c>
      <c r="L1425" s="5">
        <v>6155977599</v>
      </c>
      <c r="M1425" s="5">
        <v>6155977599</v>
      </c>
      <c r="N1425" s="6" t="s">
        <v>8972</v>
      </c>
      <c r="O1425" s="6" t="s">
        <v>8972</v>
      </c>
      <c r="P1425" s="6" t="s">
        <v>8975</v>
      </c>
      <c r="Q1425" s="6" t="s">
        <v>12174</v>
      </c>
      <c r="R1425" s="6">
        <f t="shared" si="44"/>
        <v>0</v>
      </c>
      <c r="S1425" s="6">
        <v>0</v>
      </c>
      <c r="T1425" s="6">
        <f t="shared" si="45"/>
        <v>0</v>
      </c>
    </row>
    <row r="1426" spans="1:20" x14ac:dyDescent="0.2">
      <c r="A1426" s="5">
        <v>2085</v>
      </c>
      <c r="B1426" s="5">
        <v>1566</v>
      </c>
      <c r="C1426" s="6" t="s">
        <v>2232</v>
      </c>
      <c r="D1426" s="6" t="s">
        <v>2232</v>
      </c>
      <c r="E1426" s="6" t="s">
        <v>2233</v>
      </c>
      <c r="F1426" s="6" t="s">
        <v>2233</v>
      </c>
      <c r="G1426" s="6" t="s">
        <v>7970</v>
      </c>
      <c r="H1426" s="6" t="s">
        <v>2234</v>
      </c>
      <c r="I1426" s="6" t="s">
        <v>2234</v>
      </c>
      <c r="J1426" s="6" t="s">
        <v>2210</v>
      </c>
      <c r="K1426" s="6" t="s">
        <v>2210</v>
      </c>
      <c r="L1426" s="5">
        <v>6157975056</v>
      </c>
      <c r="M1426" s="5">
        <v>6157975056</v>
      </c>
      <c r="N1426" s="6" t="s">
        <v>8972</v>
      </c>
      <c r="O1426" s="6" t="s">
        <v>8972</v>
      </c>
      <c r="P1426" s="6" t="s">
        <v>8975</v>
      </c>
      <c r="Q1426" s="6" t="s">
        <v>12174</v>
      </c>
      <c r="R1426" s="6">
        <f t="shared" si="44"/>
        <v>0</v>
      </c>
      <c r="S1426" s="6">
        <v>0</v>
      </c>
      <c r="T1426" s="6">
        <f t="shared" si="45"/>
        <v>0</v>
      </c>
    </row>
    <row r="1427" spans="1:20" x14ac:dyDescent="0.2">
      <c r="A1427" s="5">
        <v>2159</v>
      </c>
      <c r="B1427" s="5">
        <v>1567</v>
      </c>
      <c r="C1427" s="6" t="s">
        <v>2389</v>
      </c>
      <c r="D1427" s="6" t="s">
        <v>5595</v>
      </c>
      <c r="E1427" s="6" t="s">
        <v>2390</v>
      </c>
      <c r="F1427" s="6" t="s">
        <v>2390</v>
      </c>
      <c r="G1427" s="6" t="s">
        <v>7986</v>
      </c>
      <c r="H1427" s="6" t="s">
        <v>2391</v>
      </c>
      <c r="I1427" s="6" t="s">
        <v>2391</v>
      </c>
      <c r="J1427" s="6" t="s">
        <v>2210</v>
      </c>
      <c r="K1427" s="6" t="s">
        <v>2210</v>
      </c>
      <c r="L1427" s="5">
        <v>7312857311</v>
      </c>
      <c r="M1427" s="5">
        <v>7312857311</v>
      </c>
      <c r="N1427" s="6" t="s">
        <v>8972</v>
      </c>
      <c r="O1427" s="6" t="s">
        <v>8972</v>
      </c>
      <c r="P1427" s="6" t="s">
        <v>8975</v>
      </c>
      <c r="Q1427" s="6" t="s">
        <v>12174</v>
      </c>
      <c r="R1427" s="6">
        <f t="shared" si="44"/>
        <v>0</v>
      </c>
      <c r="S1427" s="6">
        <v>0</v>
      </c>
      <c r="T1427" s="6">
        <f t="shared" si="45"/>
        <v>0</v>
      </c>
    </row>
    <row r="1428" spans="1:20" x14ac:dyDescent="0.2">
      <c r="A1428" s="5">
        <v>2169</v>
      </c>
      <c r="B1428" s="5">
        <v>1568</v>
      </c>
      <c r="C1428" s="6" t="s">
        <v>2413</v>
      </c>
      <c r="D1428" s="6" t="s">
        <v>2413</v>
      </c>
      <c r="E1428" s="6" t="s">
        <v>2414</v>
      </c>
      <c r="F1428" s="6" t="s">
        <v>2414</v>
      </c>
      <c r="G1428" s="6" t="s">
        <v>7989</v>
      </c>
      <c r="H1428" s="6" t="s">
        <v>51</v>
      </c>
      <c r="I1428" s="6" t="s">
        <v>51</v>
      </c>
      <c r="J1428" s="6" t="s">
        <v>2210</v>
      </c>
      <c r="K1428" s="6" t="s">
        <v>2210</v>
      </c>
      <c r="L1428" s="5">
        <v>9014655243</v>
      </c>
      <c r="M1428" s="5">
        <v>9014655243</v>
      </c>
      <c r="N1428" s="6" t="s">
        <v>8972</v>
      </c>
      <c r="O1428" s="6" t="s">
        <v>8972</v>
      </c>
      <c r="P1428" s="6" t="s">
        <v>8975</v>
      </c>
      <c r="Q1428" s="6" t="s">
        <v>12174</v>
      </c>
      <c r="R1428" s="6">
        <f t="shared" si="44"/>
        <v>0</v>
      </c>
      <c r="S1428" s="6">
        <v>0</v>
      </c>
      <c r="T1428" s="6">
        <f t="shared" si="45"/>
        <v>0</v>
      </c>
    </row>
    <row r="1429" spans="1:20" x14ac:dyDescent="0.2">
      <c r="A1429" s="5">
        <v>2119</v>
      </c>
      <c r="B1429" s="5">
        <v>1569</v>
      </c>
      <c r="C1429" s="6" t="s">
        <v>2308</v>
      </c>
      <c r="D1429" s="6" t="s">
        <v>2308</v>
      </c>
      <c r="E1429" s="6" t="s">
        <v>2309</v>
      </c>
      <c r="F1429" s="6" t="s">
        <v>2309</v>
      </c>
      <c r="G1429" s="6" t="s">
        <v>2309</v>
      </c>
      <c r="H1429" s="6" t="s">
        <v>1525</v>
      </c>
      <c r="I1429" s="6" t="s">
        <v>1525</v>
      </c>
      <c r="J1429" s="6" t="s">
        <v>2210</v>
      </c>
      <c r="K1429" s="6" t="s">
        <v>2210</v>
      </c>
      <c r="L1429" s="5">
        <v>9318799936</v>
      </c>
      <c r="M1429" s="5">
        <v>9318799936</v>
      </c>
      <c r="N1429" s="6" t="s">
        <v>8972</v>
      </c>
      <c r="O1429" s="6" t="s">
        <v>8972</v>
      </c>
      <c r="P1429" s="6" t="s">
        <v>8975</v>
      </c>
      <c r="Q1429" s="6" t="s">
        <v>12174</v>
      </c>
      <c r="R1429" s="6">
        <f t="shared" si="44"/>
        <v>0</v>
      </c>
      <c r="S1429" s="6">
        <v>0</v>
      </c>
      <c r="T1429" s="6">
        <f t="shared" si="45"/>
        <v>0</v>
      </c>
    </row>
    <row r="1430" spans="1:20" x14ac:dyDescent="0.2">
      <c r="A1430" s="5">
        <v>2106</v>
      </c>
      <c r="B1430" s="5">
        <v>1570</v>
      </c>
      <c r="C1430" s="6" t="s">
        <v>1739</v>
      </c>
      <c r="D1430" s="6" t="s">
        <v>1739</v>
      </c>
      <c r="E1430" s="6" t="s">
        <v>2279</v>
      </c>
      <c r="F1430" s="6" t="s">
        <v>2279</v>
      </c>
      <c r="G1430" s="6" t="s">
        <v>2279</v>
      </c>
      <c r="H1430" s="6" t="s">
        <v>799</v>
      </c>
      <c r="I1430" s="6" t="s">
        <v>799</v>
      </c>
      <c r="J1430" s="6" t="s">
        <v>2210</v>
      </c>
      <c r="K1430" s="6" t="s">
        <v>2210</v>
      </c>
      <c r="L1430" s="5">
        <v>9319673826</v>
      </c>
      <c r="M1430" s="5">
        <v>9319673826</v>
      </c>
      <c r="N1430" s="6" t="s">
        <v>8972</v>
      </c>
      <c r="O1430" s="6" t="s">
        <v>8972</v>
      </c>
      <c r="P1430" s="6" t="s">
        <v>8975</v>
      </c>
      <c r="Q1430" s="6" t="s">
        <v>12174</v>
      </c>
      <c r="R1430" s="6">
        <f t="shared" si="44"/>
        <v>0</v>
      </c>
      <c r="S1430" s="6">
        <v>0</v>
      </c>
      <c r="T1430" s="6">
        <f t="shared" si="45"/>
        <v>0</v>
      </c>
    </row>
    <row r="1431" spans="1:20" x14ac:dyDescent="0.2">
      <c r="A1431" s="5">
        <v>2161</v>
      </c>
      <c r="B1431" s="5">
        <v>1571</v>
      </c>
      <c r="C1431" s="6" t="s">
        <v>2394</v>
      </c>
      <c r="D1431" s="6" t="s">
        <v>2394</v>
      </c>
      <c r="E1431" s="6" t="s">
        <v>2395</v>
      </c>
      <c r="F1431" s="6" t="s">
        <v>2395</v>
      </c>
      <c r="G1431" s="6" t="s">
        <v>6751</v>
      </c>
      <c r="H1431" s="6" t="s">
        <v>2396</v>
      </c>
      <c r="I1431" s="6" t="s">
        <v>2396</v>
      </c>
      <c r="J1431" s="6" t="s">
        <v>2210</v>
      </c>
      <c r="K1431" s="6" t="s">
        <v>2210</v>
      </c>
      <c r="L1431" s="5">
        <v>7317845491</v>
      </c>
      <c r="M1431" s="5">
        <v>7317845491</v>
      </c>
      <c r="N1431" s="6" t="s">
        <v>8972</v>
      </c>
      <c r="O1431" s="6" t="s">
        <v>8972</v>
      </c>
      <c r="P1431" s="6" t="s">
        <v>8975</v>
      </c>
      <c r="Q1431" s="6" t="s">
        <v>12174</v>
      </c>
      <c r="R1431" s="6">
        <f t="shared" si="44"/>
        <v>0</v>
      </c>
      <c r="S1431" s="6">
        <v>0</v>
      </c>
      <c r="T1431" s="6">
        <f t="shared" si="45"/>
        <v>0</v>
      </c>
    </row>
    <row r="1432" spans="1:20" x14ac:dyDescent="0.2">
      <c r="A1432" s="5">
        <v>2162</v>
      </c>
      <c r="B1432" s="5">
        <v>1572</v>
      </c>
      <c r="C1432" s="6" t="s">
        <v>2397</v>
      </c>
      <c r="D1432" s="6" t="s">
        <v>2397</v>
      </c>
      <c r="E1432" s="6" t="s">
        <v>2398</v>
      </c>
      <c r="F1432" s="6" t="s">
        <v>2398</v>
      </c>
      <c r="G1432" s="6" t="s">
        <v>7987</v>
      </c>
      <c r="H1432" s="6" t="s">
        <v>2399</v>
      </c>
      <c r="I1432" s="6" t="s">
        <v>2399</v>
      </c>
      <c r="J1432" s="6" t="s">
        <v>2210</v>
      </c>
      <c r="K1432" s="6" t="s">
        <v>2210</v>
      </c>
      <c r="L1432" s="5">
        <v>7316869240</v>
      </c>
      <c r="M1432" s="5">
        <v>7316869240</v>
      </c>
      <c r="N1432" s="6" t="s">
        <v>8972</v>
      </c>
      <c r="O1432" s="6" t="s">
        <v>8972</v>
      </c>
      <c r="P1432" s="6" t="s">
        <v>8975</v>
      </c>
      <c r="Q1432" s="6" t="s">
        <v>12174</v>
      </c>
      <c r="R1432" s="6">
        <f t="shared" si="44"/>
        <v>0</v>
      </c>
      <c r="S1432" s="6">
        <v>0</v>
      </c>
      <c r="T1432" s="6">
        <f t="shared" si="45"/>
        <v>0</v>
      </c>
    </row>
    <row r="1433" spans="1:20" x14ac:dyDescent="0.2">
      <c r="A1433" s="5">
        <v>2160</v>
      </c>
      <c r="B1433" s="5">
        <v>1573</v>
      </c>
      <c r="C1433" s="6" t="s">
        <v>2392</v>
      </c>
      <c r="D1433" s="6" t="s">
        <v>2392</v>
      </c>
      <c r="E1433" s="6" t="s">
        <v>2393</v>
      </c>
      <c r="F1433" s="6" t="s">
        <v>2393</v>
      </c>
      <c r="G1433" s="6" t="s">
        <v>2393</v>
      </c>
      <c r="H1433" s="6" t="s">
        <v>191</v>
      </c>
      <c r="I1433" s="6" t="s">
        <v>191</v>
      </c>
      <c r="J1433" s="6" t="s">
        <v>2210</v>
      </c>
      <c r="K1433" s="6" t="s">
        <v>2210</v>
      </c>
      <c r="L1433" s="5">
        <v>7318557601</v>
      </c>
      <c r="M1433" s="5">
        <v>7318557601</v>
      </c>
      <c r="N1433" s="6" t="s">
        <v>8972</v>
      </c>
      <c r="O1433" s="6" t="s">
        <v>8972</v>
      </c>
      <c r="P1433" s="6" t="s">
        <v>8975</v>
      </c>
      <c r="Q1433" s="6" t="s">
        <v>12174</v>
      </c>
      <c r="R1433" s="6">
        <f t="shared" si="44"/>
        <v>0</v>
      </c>
      <c r="S1433" s="6">
        <v>0</v>
      </c>
      <c r="T1433" s="6">
        <f t="shared" si="45"/>
        <v>0</v>
      </c>
    </row>
    <row r="1434" spans="1:20" x14ac:dyDescent="0.2">
      <c r="A1434" s="5">
        <v>2146</v>
      </c>
      <c r="B1434" s="5">
        <v>1574</v>
      </c>
      <c r="C1434" s="6" t="s">
        <v>2366</v>
      </c>
      <c r="D1434" s="6" t="s">
        <v>2366</v>
      </c>
      <c r="E1434" s="6" t="s">
        <v>2367</v>
      </c>
      <c r="F1434" s="6" t="s">
        <v>2367</v>
      </c>
      <c r="G1434" s="6" t="s">
        <v>2367</v>
      </c>
      <c r="H1434" s="6" t="s">
        <v>209</v>
      </c>
      <c r="I1434" s="6" t="s">
        <v>209</v>
      </c>
      <c r="J1434" s="6" t="s">
        <v>2210</v>
      </c>
      <c r="K1434" s="6" t="s">
        <v>2210</v>
      </c>
      <c r="L1434" s="5">
        <v>9313635506</v>
      </c>
      <c r="M1434" s="5">
        <v>9313635506</v>
      </c>
      <c r="N1434" s="6" t="s">
        <v>8972</v>
      </c>
      <c r="O1434" s="6" t="s">
        <v>8972</v>
      </c>
      <c r="P1434" s="6" t="s">
        <v>8975</v>
      </c>
      <c r="Q1434" s="6" t="s">
        <v>12174</v>
      </c>
      <c r="R1434" s="6">
        <f t="shared" si="44"/>
        <v>0</v>
      </c>
      <c r="S1434" s="6">
        <v>0</v>
      </c>
      <c r="T1434" s="6">
        <f t="shared" si="45"/>
        <v>0</v>
      </c>
    </row>
    <row r="1435" spans="1:20" x14ac:dyDescent="0.2">
      <c r="A1435" s="5">
        <v>2094</v>
      </c>
      <c r="B1435" s="5">
        <v>1575</v>
      </c>
      <c r="C1435" s="6" t="s">
        <v>2253</v>
      </c>
      <c r="D1435" s="6" t="s">
        <v>2253</v>
      </c>
      <c r="E1435" s="6" t="s">
        <v>2254</v>
      </c>
      <c r="F1435" s="6" t="s">
        <v>2254</v>
      </c>
      <c r="G1435" s="6" t="s">
        <v>7972</v>
      </c>
      <c r="H1435" s="6" t="s">
        <v>2255</v>
      </c>
      <c r="I1435" s="6" t="s">
        <v>2255</v>
      </c>
      <c r="J1435" s="6" t="s">
        <v>2210</v>
      </c>
      <c r="K1435" s="6" t="s">
        <v>2210</v>
      </c>
      <c r="L1435" s="5">
        <v>8658285247</v>
      </c>
      <c r="M1435" s="5">
        <v>8658285247</v>
      </c>
      <c r="N1435" s="6" t="s">
        <v>8972</v>
      </c>
      <c r="O1435" s="6" t="s">
        <v>8972</v>
      </c>
      <c r="P1435" s="6" t="s">
        <v>8975</v>
      </c>
      <c r="Q1435" s="6" t="s">
        <v>12174</v>
      </c>
      <c r="R1435" s="6">
        <f t="shared" si="44"/>
        <v>0</v>
      </c>
      <c r="S1435" s="6">
        <v>0</v>
      </c>
      <c r="T1435" s="6">
        <f t="shared" si="45"/>
        <v>0</v>
      </c>
    </row>
    <row r="1436" spans="1:20" x14ac:dyDescent="0.2">
      <c r="A1436" s="5">
        <v>2180</v>
      </c>
      <c r="B1436" s="5">
        <v>1576</v>
      </c>
      <c r="C1436" s="6" t="s">
        <v>1763</v>
      </c>
      <c r="D1436" s="6" t="s">
        <v>1763</v>
      </c>
      <c r="E1436" s="6" t="s">
        <v>2433</v>
      </c>
      <c r="F1436" s="6" t="s">
        <v>2433</v>
      </c>
      <c r="G1436" s="6" t="s">
        <v>6758</v>
      </c>
      <c r="H1436" s="6" t="s">
        <v>2434</v>
      </c>
      <c r="I1436" s="6" t="s">
        <v>2434</v>
      </c>
      <c r="J1436" s="6" t="s">
        <v>2210</v>
      </c>
      <c r="K1436" s="6" t="s">
        <v>2210</v>
      </c>
      <c r="L1436" s="5">
        <v>4237981749</v>
      </c>
      <c r="M1436" s="5">
        <v>4237981749</v>
      </c>
      <c r="N1436" s="6" t="s">
        <v>8972</v>
      </c>
      <c r="O1436" s="6" t="s">
        <v>8972</v>
      </c>
      <c r="P1436" s="6" t="s">
        <v>8975</v>
      </c>
      <c r="Q1436" s="6" t="s">
        <v>12174</v>
      </c>
      <c r="R1436" s="6">
        <f t="shared" si="44"/>
        <v>0</v>
      </c>
      <c r="S1436" s="6">
        <v>0</v>
      </c>
      <c r="T1436" s="6">
        <f t="shared" si="45"/>
        <v>0</v>
      </c>
    </row>
    <row r="1437" spans="1:20" x14ac:dyDescent="0.2">
      <c r="A1437" s="5">
        <v>2107</v>
      </c>
      <c r="B1437" s="5">
        <v>1577</v>
      </c>
      <c r="C1437" s="6" t="s">
        <v>2280</v>
      </c>
      <c r="D1437" s="6" t="s">
        <v>2280</v>
      </c>
      <c r="E1437" s="6" t="s">
        <v>2281</v>
      </c>
      <c r="F1437" s="6" t="s">
        <v>2281</v>
      </c>
      <c r="G1437" s="6" t="s">
        <v>2281</v>
      </c>
      <c r="H1437" s="6" t="s">
        <v>2282</v>
      </c>
      <c r="I1437" s="6" t="s">
        <v>2282</v>
      </c>
      <c r="J1437" s="6" t="s">
        <v>2210</v>
      </c>
      <c r="K1437" s="6" t="s">
        <v>2210</v>
      </c>
      <c r="L1437" s="5">
        <v>9316923641</v>
      </c>
      <c r="M1437" s="5">
        <v>9316923641</v>
      </c>
      <c r="N1437" s="6" t="s">
        <v>8972</v>
      </c>
      <c r="O1437" s="6" t="s">
        <v>8972</v>
      </c>
      <c r="P1437" s="6" t="s">
        <v>8975</v>
      </c>
      <c r="Q1437" s="6" t="s">
        <v>12174</v>
      </c>
      <c r="R1437" s="6">
        <f t="shared" si="44"/>
        <v>0</v>
      </c>
      <c r="S1437" s="6">
        <v>0</v>
      </c>
      <c r="T1437" s="6">
        <f t="shared" si="45"/>
        <v>0</v>
      </c>
    </row>
    <row r="1438" spans="1:20" x14ac:dyDescent="0.2">
      <c r="A1438" s="5">
        <v>2095</v>
      </c>
      <c r="B1438" s="5">
        <v>1578</v>
      </c>
      <c r="C1438" s="6" t="s">
        <v>2256</v>
      </c>
      <c r="D1438" s="6" t="s">
        <v>2256</v>
      </c>
      <c r="E1438" s="6" t="s">
        <v>2257</v>
      </c>
      <c r="F1438" s="6" t="s">
        <v>2257</v>
      </c>
      <c r="G1438" s="6" t="s">
        <v>6722</v>
      </c>
      <c r="H1438" s="6" t="s">
        <v>194</v>
      </c>
      <c r="I1438" s="6" t="s">
        <v>194</v>
      </c>
      <c r="J1438" s="6" t="s">
        <v>2210</v>
      </c>
      <c r="K1438" s="6" t="s">
        <v>2210</v>
      </c>
      <c r="L1438" s="5">
        <v>4235866431</v>
      </c>
      <c r="M1438" s="5">
        <v>4235866431</v>
      </c>
      <c r="N1438" s="6" t="s">
        <v>8972</v>
      </c>
      <c r="O1438" s="6" t="s">
        <v>8972</v>
      </c>
      <c r="P1438" s="6" t="s">
        <v>8975</v>
      </c>
      <c r="Q1438" s="6" t="s">
        <v>12174</v>
      </c>
      <c r="R1438" s="6">
        <f t="shared" si="44"/>
        <v>0</v>
      </c>
      <c r="S1438" s="6">
        <v>0</v>
      </c>
      <c r="T1438" s="6">
        <f t="shared" si="45"/>
        <v>0</v>
      </c>
    </row>
    <row r="1439" spans="1:20" x14ac:dyDescent="0.2">
      <c r="A1439" s="5">
        <v>2181</v>
      </c>
      <c r="B1439" s="5">
        <v>1579</v>
      </c>
      <c r="C1439" s="6" t="s">
        <v>1780</v>
      </c>
      <c r="D1439" s="6" t="s">
        <v>1780</v>
      </c>
      <c r="E1439" s="6" t="s">
        <v>2435</v>
      </c>
      <c r="F1439" s="6" t="s">
        <v>2435</v>
      </c>
      <c r="G1439" s="6" t="s">
        <v>2435</v>
      </c>
      <c r="H1439" s="6" t="s">
        <v>2436</v>
      </c>
      <c r="I1439" s="6" t="s">
        <v>2436</v>
      </c>
      <c r="J1439" s="6" t="s">
        <v>2210</v>
      </c>
      <c r="K1439" s="6" t="s">
        <v>2210</v>
      </c>
      <c r="L1439" s="5">
        <v>4237332228</v>
      </c>
      <c r="M1439" s="5">
        <v>4237332228</v>
      </c>
      <c r="N1439" s="6" t="s">
        <v>8972</v>
      </c>
      <c r="O1439" s="6" t="s">
        <v>8972</v>
      </c>
      <c r="P1439" s="6" t="s">
        <v>8975</v>
      </c>
      <c r="Q1439" s="6" t="s">
        <v>12174</v>
      </c>
      <c r="R1439" s="6">
        <f t="shared" si="44"/>
        <v>0</v>
      </c>
      <c r="S1439" s="6">
        <v>0</v>
      </c>
      <c r="T1439" s="6">
        <f t="shared" si="45"/>
        <v>0</v>
      </c>
    </row>
    <row r="1440" spans="1:20" x14ac:dyDescent="0.2">
      <c r="A1440" s="5">
        <v>2170</v>
      </c>
      <c r="B1440" s="5">
        <v>1580</v>
      </c>
      <c r="C1440" s="6" t="s">
        <v>2415</v>
      </c>
      <c r="D1440" s="6" t="s">
        <v>2415</v>
      </c>
      <c r="E1440" s="6" t="s">
        <v>2416</v>
      </c>
      <c r="F1440" s="6" t="s">
        <v>2416</v>
      </c>
      <c r="G1440" s="6" t="s">
        <v>6754</v>
      </c>
      <c r="H1440" s="6" t="s">
        <v>2417</v>
      </c>
      <c r="I1440" s="6" t="s">
        <v>2417</v>
      </c>
      <c r="J1440" s="6" t="s">
        <v>2210</v>
      </c>
      <c r="K1440" s="6" t="s">
        <v>2210</v>
      </c>
      <c r="L1440" s="5">
        <v>7316585291</v>
      </c>
      <c r="M1440" s="5">
        <v>7316585291</v>
      </c>
      <c r="N1440" s="6" t="s">
        <v>8972</v>
      </c>
      <c r="O1440" s="6" t="s">
        <v>8972</v>
      </c>
      <c r="P1440" s="6" t="s">
        <v>8975</v>
      </c>
      <c r="Q1440" s="6" t="s">
        <v>12174</v>
      </c>
      <c r="R1440" s="6">
        <f t="shared" si="44"/>
        <v>0</v>
      </c>
      <c r="S1440" s="6">
        <v>0</v>
      </c>
      <c r="T1440" s="6">
        <f t="shared" si="45"/>
        <v>0</v>
      </c>
    </row>
    <row r="1441" spans="1:20" x14ac:dyDescent="0.2">
      <c r="A1441" s="5">
        <v>2171</v>
      </c>
      <c r="B1441" s="5">
        <v>1581</v>
      </c>
      <c r="C1441" s="6" t="s">
        <v>2418</v>
      </c>
      <c r="D1441" s="6" t="s">
        <v>2418</v>
      </c>
      <c r="E1441" s="6" t="s">
        <v>2419</v>
      </c>
      <c r="F1441" s="6" t="s">
        <v>2419</v>
      </c>
      <c r="G1441" s="6" t="s">
        <v>2419</v>
      </c>
      <c r="H1441" s="6" t="s">
        <v>2420</v>
      </c>
      <c r="I1441" s="6" t="s">
        <v>2420</v>
      </c>
      <c r="J1441" s="6" t="s">
        <v>2210</v>
      </c>
      <c r="K1441" s="6" t="s">
        <v>2210</v>
      </c>
      <c r="L1441" s="5">
        <v>7319252557</v>
      </c>
      <c r="M1441" s="5">
        <v>7319252557</v>
      </c>
      <c r="N1441" s="6" t="s">
        <v>8972</v>
      </c>
      <c r="O1441" s="6" t="s">
        <v>8972</v>
      </c>
      <c r="P1441" s="6" t="s">
        <v>8975</v>
      </c>
      <c r="Q1441" s="6" t="s">
        <v>12174</v>
      </c>
      <c r="R1441" s="6">
        <f t="shared" si="44"/>
        <v>0</v>
      </c>
      <c r="S1441" s="6">
        <v>0</v>
      </c>
      <c r="T1441" s="6">
        <f t="shared" si="45"/>
        <v>0</v>
      </c>
    </row>
    <row r="1442" spans="1:20" x14ac:dyDescent="0.2">
      <c r="A1442" s="5">
        <v>2183</v>
      </c>
      <c r="B1442" s="5">
        <v>1582</v>
      </c>
      <c r="C1442" s="6" t="s">
        <v>2439</v>
      </c>
      <c r="D1442" s="6" t="s">
        <v>2439</v>
      </c>
      <c r="E1442" s="6" t="s">
        <v>2440</v>
      </c>
      <c r="F1442" s="6" t="s">
        <v>2440</v>
      </c>
      <c r="G1442" s="6" t="s">
        <v>7990</v>
      </c>
      <c r="H1442" s="6" t="s">
        <v>2441</v>
      </c>
      <c r="I1442" s="6" t="s">
        <v>2441</v>
      </c>
      <c r="J1442" s="6" t="s">
        <v>2210</v>
      </c>
      <c r="K1442" s="6" t="s">
        <v>2210</v>
      </c>
      <c r="L1442" s="5">
        <v>4233575341</v>
      </c>
      <c r="M1442" s="5">
        <v>4233575341</v>
      </c>
      <c r="N1442" s="6" t="s">
        <v>8972</v>
      </c>
      <c r="O1442" s="6" t="s">
        <v>8972</v>
      </c>
      <c r="P1442" s="6" t="s">
        <v>8975</v>
      </c>
      <c r="Q1442" s="6" t="s">
        <v>12174</v>
      </c>
      <c r="R1442" s="6">
        <f t="shared" si="44"/>
        <v>0</v>
      </c>
      <c r="S1442" s="6">
        <v>0</v>
      </c>
      <c r="T1442" s="6">
        <f t="shared" si="45"/>
        <v>0</v>
      </c>
    </row>
    <row r="1443" spans="1:20" x14ac:dyDescent="0.2">
      <c r="A1443" s="5">
        <v>2182</v>
      </c>
      <c r="B1443" s="5">
        <v>1583</v>
      </c>
      <c r="C1443" s="6" t="s">
        <v>2437</v>
      </c>
      <c r="D1443" s="6" t="s">
        <v>2437</v>
      </c>
      <c r="E1443" s="6" t="s">
        <v>2438</v>
      </c>
      <c r="F1443" s="6" t="s">
        <v>2438</v>
      </c>
      <c r="G1443" s="6" t="s">
        <v>6759</v>
      </c>
      <c r="H1443" s="6" t="s">
        <v>415</v>
      </c>
      <c r="I1443" s="6" t="s">
        <v>415</v>
      </c>
      <c r="J1443" s="6" t="s">
        <v>2210</v>
      </c>
      <c r="K1443" s="6" t="s">
        <v>2210</v>
      </c>
      <c r="L1443" s="5">
        <v>4232727641</v>
      </c>
      <c r="M1443" s="5">
        <v>4232727641</v>
      </c>
      <c r="N1443" s="6" t="s">
        <v>8972</v>
      </c>
      <c r="O1443" s="6" t="s">
        <v>8972</v>
      </c>
      <c r="P1443" s="6" t="s">
        <v>8975</v>
      </c>
      <c r="Q1443" s="6" t="s">
        <v>12174</v>
      </c>
      <c r="R1443" s="6">
        <f t="shared" si="44"/>
        <v>0</v>
      </c>
      <c r="S1443" s="6">
        <v>0</v>
      </c>
      <c r="T1443" s="6">
        <f t="shared" si="45"/>
        <v>0</v>
      </c>
    </row>
    <row r="1444" spans="1:20" x14ac:dyDescent="0.2">
      <c r="A1444" s="5">
        <v>2172</v>
      </c>
      <c r="B1444" s="5">
        <v>1584</v>
      </c>
      <c r="C1444" s="6" t="s">
        <v>2421</v>
      </c>
      <c r="D1444" s="6" t="s">
        <v>2421</v>
      </c>
      <c r="E1444" s="6" t="s">
        <v>2422</v>
      </c>
      <c r="F1444" s="6" t="s">
        <v>2422</v>
      </c>
      <c r="G1444" s="6" t="s">
        <v>6755</v>
      </c>
      <c r="H1444" s="6" t="s">
        <v>1583</v>
      </c>
      <c r="I1444" s="6" t="s">
        <v>1583</v>
      </c>
      <c r="J1444" s="6" t="s">
        <v>2210</v>
      </c>
      <c r="K1444" s="6" t="s">
        <v>2210</v>
      </c>
      <c r="L1444" s="5">
        <v>7317720463</v>
      </c>
      <c r="M1444" s="5">
        <v>7317720463</v>
      </c>
      <c r="N1444" s="6" t="s">
        <v>8972</v>
      </c>
      <c r="O1444" s="6" t="s">
        <v>8972</v>
      </c>
      <c r="P1444" s="6" t="s">
        <v>8975</v>
      </c>
      <c r="Q1444" s="6" t="s">
        <v>12174</v>
      </c>
      <c r="R1444" s="6">
        <f t="shared" si="44"/>
        <v>0</v>
      </c>
      <c r="S1444" s="6">
        <v>0</v>
      </c>
      <c r="T1444" s="6">
        <f t="shared" si="45"/>
        <v>0</v>
      </c>
    </row>
    <row r="1445" spans="1:20" x14ac:dyDescent="0.2">
      <c r="A1445" s="5">
        <v>2173</v>
      </c>
      <c r="B1445" s="5">
        <v>1585</v>
      </c>
      <c r="C1445" s="6" t="s">
        <v>2423</v>
      </c>
      <c r="D1445" s="6" t="s">
        <v>2423</v>
      </c>
      <c r="E1445" s="6" t="s">
        <v>2424</v>
      </c>
      <c r="F1445" s="6" t="s">
        <v>2424</v>
      </c>
      <c r="G1445" s="6" t="s">
        <v>2424</v>
      </c>
      <c r="H1445" s="6" t="s">
        <v>1317</v>
      </c>
      <c r="I1445" s="6" t="s">
        <v>1317</v>
      </c>
      <c r="J1445" s="6" t="s">
        <v>2210</v>
      </c>
      <c r="K1445" s="6" t="s">
        <v>2210</v>
      </c>
      <c r="L1445" s="5">
        <v>7319688148</v>
      </c>
      <c r="M1445" s="5">
        <v>7319688148</v>
      </c>
      <c r="N1445" s="6" t="s">
        <v>8972</v>
      </c>
      <c r="O1445" s="6" t="s">
        <v>8972</v>
      </c>
      <c r="P1445" s="6" t="s">
        <v>8975</v>
      </c>
      <c r="Q1445" s="6" t="s">
        <v>12174</v>
      </c>
      <c r="R1445" s="6">
        <f t="shared" si="44"/>
        <v>0</v>
      </c>
      <c r="S1445" s="6">
        <v>0</v>
      </c>
      <c r="T1445" s="6">
        <f t="shared" si="45"/>
        <v>0</v>
      </c>
    </row>
    <row r="1446" spans="1:20" x14ac:dyDescent="0.2">
      <c r="A1446" s="5">
        <v>2163</v>
      </c>
      <c r="B1446" s="5">
        <v>1586</v>
      </c>
      <c r="C1446" s="6" t="s">
        <v>2400</v>
      </c>
      <c r="D1446" s="6" t="s">
        <v>2400</v>
      </c>
      <c r="E1446" s="6" t="s">
        <v>2401</v>
      </c>
      <c r="F1446" s="6" t="s">
        <v>2401</v>
      </c>
      <c r="G1446" s="6" t="s">
        <v>2401</v>
      </c>
      <c r="H1446" s="6" t="s">
        <v>1298</v>
      </c>
      <c r="I1446" s="6" t="s">
        <v>1298</v>
      </c>
      <c r="J1446" s="6" t="s">
        <v>2210</v>
      </c>
      <c r="K1446" s="6" t="s">
        <v>2210</v>
      </c>
      <c r="L1446" s="5">
        <v>7316424025</v>
      </c>
      <c r="M1446" s="5">
        <v>7316424025</v>
      </c>
      <c r="N1446" s="6" t="s">
        <v>8972</v>
      </c>
      <c r="O1446" s="6" t="s">
        <v>8972</v>
      </c>
      <c r="P1446" s="6" t="s">
        <v>8975</v>
      </c>
      <c r="Q1446" s="6" t="s">
        <v>12174</v>
      </c>
      <c r="R1446" s="6">
        <f t="shared" si="44"/>
        <v>0</v>
      </c>
      <c r="S1446" s="6">
        <v>0</v>
      </c>
      <c r="T1446" s="6">
        <f t="shared" si="45"/>
        <v>0</v>
      </c>
    </row>
    <row r="1447" spans="1:20" x14ac:dyDescent="0.2">
      <c r="A1447" s="5">
        <v>2147</v>
      </c>
      <c r="B1447" s="5">
        <v>1587</v>
      </c>
      <c r="C1447" s="6" t="s">
        <v>2368</v>
      </c>
      <c r="D1447" s="6" t="s">
        <v>2368</v>
      </c>
      <c r="E1447" s="6" t="s">
        <v>2369</v>
      </c>
      <c r="F1447" s="6" t="s">
        <v>2369</v>
      </c>
      <c r="G1447" s="6" t="s">
        <v>7983</v>
      </c>
      <c r="H1447" s="6" t="s">
        <v>2370</v>
      </c>
      <c r="I1447" s="6" t="s">
        <v>2370</v>
      </c>
      <c r="J1447" s="6" t="s">
        <v>2210</v>
      </c>
      <c r="K1447" s="6" t="s">
        <v>2210</v>
      </c>
      <c r="L1447" s="5">
        <v>9317293516</v>
      </c>
      <c r="M1447" s="5">
        <v>9317293516</v>
      </c>
      <c r="N1447" s="6" t="s">
        <v>8972</v>
      </c>
      <c r="O1447" s="6" t="s">
        <v>8972</v>
      </c>
      <c r="P1447" s="6" t="s">
        <v>8975</v>
      </c>
      <c r="Q1447" s="6" t="s">
        <v>12174</v>
      </c>
      <c r="R1447" s="6">
        <f t="shared" si="44"/>
        <v>0</v>
      </c>
      <c r="S1447" s="6">
        <v>0</v>
      </c>
      <c r="T1447" s="6">
        <f t="shared" si="45"/>
        <v>0</v>
      </c>
    </row>
    <row r="1448" spans="1:20" x14ac:dyDescent="0.2">
      <c r="A1448" s="5">
        <v>2131</v>
      </c>
      <c r="B1448" s="5">
        <v>1588</v>
      </c>
      <c r="C1448" s="6" t="s">
        <v>2097</v>
      </c>
      <c r="D1448" s="6" t="s">
        <v>2097</v>
      </c>
      <c r="E1448" s="6" t="s">
        <v>2333</v>
      </c>
      <c r="F1448" s="6" t="s">
        <v>2333</v>
      </c>
      <c r="G1448" s="6" t="s">
        <v>6737</v>
      </c>
      <c r="H1448" s="6" t="s">
        <v>2334</v>
      </c>
      <c r="I1448" s="6" t="s">
        <v>2334</v>
      </c>
      <c r="J1448" s="6" t="s">
        <v>2210</v>
      </c>
      <c r="K1448" s="6" t="s">
        <v>2210</v>
      </c>
      <c r="L1448" s="5">
        <v>9312893463</v>
      </c>
      <c r="M1448" s="5">
        <v>9312893463</v>
      </c>
      <c r="N1448" s="6" t="s">
        <v>8972</v>
      </c>
      <c r="O1448" s="6" t="s">
        <v>8972</v>
      </c>
      <c r="P1448" s="6" t="s">
        <v>8975</v>
      </c>
      <c r="Q1448" s="6" t="s">
        <v>12174</v>
      </c>
      <c r="R1448" s="6">
        <f t="shared" si="44"/>
        <v>0</v>
      </c>
      <c r="S1448" s="6">
        <v>0</v>
      </c>
      <c r="T1448" s="6">
        <f t="shared" si="45"/>
        <v>0</v>
      </c>
    </row>
    <row r="1449" spans="1:20" x14ac:dyDescent="0.2">
      <c r="A1449" s="5">
        <v>2132</v>
      </c>
      <c r="B1449" s="5">
        <v>1589</v>
      </c>
      <c r="C1449" s="6" t="s">
        <v>1643</v>
      </c>
      <c r="D1449" s="6" t="s">
        <v>1643</v>
      </c>
      <c r="E1449" s="6" t="s">
        <v>2335</v>
      </c>
      <c r="F1449" s="6" t="s">
        <v>2335</v>
      </c>
      <c r="G1449" s="6" t="s">
        <v>2335</v>
      </c>
      <c r="H1449" s="6" t="s">
        <v>2336</v>
      </c>
      <c r="I1449" s="6" t="s">
        <v>2336</v>
      </c>
      <c r="J1449" s="6" t="s">
        <v>2210</v>
      </c>
      <c r="K1449" s="6" t="s">
        <v>2210</v>
      </c>
      <c r="L1449" s="5">
        <v>9312962231</v>
      </c>
      <c r="M1449" s="5">
        <v>9312962231</v>
      </c>
      <c r="N1449" s="6" t="s">
        <v>8972</v>
      </c>
      <c r="O1449" s="6" t="s">
        <v>8972</v>
      </c>
      <c r="P1449" s="6" t="s">
        <v>8975</v>
      </c>
      <c r="Q1449" s="6" t="s">
        <v>12174</v>
      </c>
      <c r="R1449" s="6">
        <f t="shared" si="44"/>
        <v>0</v>
      </c>
      <c r="S1449" s="6">
        <v>0</v>
      </c>
      <c r="T1449" s="6">
        <f t="shared" si="45"/>
        <v>0</v>
      </c>
    </row>
    <row r="1450" spans="1:20" x14ac:dyDescent="0.2">
      <c r="A1450" s="5">
        <v>2120</v>
      </c>
      <c r="B1450" s="5">
        <v>1590</v>
      </c>
      <c r="C1450" s="6" t="s">
        <v>1786</v>
      </c>
      <c r="D1450" s="6" t="s">
        <v>1786</v>
      </c>
      <c r="E1450" s="6" t="s">
        <v>2310</v>
      </c>
      <c r="F1450" s="6" t="s">
        <v>2310</v>
      </c>
      <c r="G1450" s="6" t="s">
        <v>2310</v>
      </c>
      <c r="H1450" s="6" t="s">
        <v>2311</v>
      </c>
      <c r="I1450" s="6" t="s">
        <v>2311</v>
      </c>
      <c r="J1450" s="6" t="s">
        <v>2210</v>
      </c>
      <c r="K1450" s="6" t="s">
        <v>2210</v>
      </c>
      <c r="L1450" s="5">
        <v>9312680218</v>
      </c>
      <c r="M1450" s="5">
        <v>9312680218</v>
      </c>
      <c r="N1450" s="6" t="s">
        <v>8972</v>
      </c>
      <c r="O1450" s="6" t="s">
        <v>8972</v>
      </c>
      <c r="P1450" s="6" t="s">
        <v>8975</v>
      </c>
      <c r="Q1450" s="6" t="s">
        <v>12174</v>
      </c>
      <c r="R1450" s="6">
        <f t="shared" si="44"/>
        <v>0</v>
      </c>
      <c r="S1450" s="6">
        <v>0</v>
      </c>
      <c r="T1450" s="6">
        <f t="shared" si="45"/>
        <v>0</v>
      </c>
    </row>
    <row r="1451" spans="1:20" x14ac:dyDescent="0.2">
      <c r="A1451" s="5">
        <v>2096</v>
      </c>
      <c r="B1451" s="5">
        <v>1591</v>
      </c>
      <c r="C1451" s="6" t="s">
        <v>1742</v>
      </c>
      <c r="D1451" s="6" t="s">
        <v>1742</v>
      </c>
      <c r="E1451" s="6" t="s">
        <v>2258</v>
      </c>
      <c r="F1451" s="6" t="s">
        <v>2258</v>
      </c>
      <c r="G1451" s="6" t="s">
        <v>7973</v>
      </c>
      <c r="H1451" s="6" t="s">
        <v>2259</v>
      </c>
      <c r="I1451" s="6" t="s">
        <v>2259</v>
      </c>
      <c r="J1451" s="6" t="s">
        <v>2210</v>
      </c>
      <c r="K1451" s="6" t="s">
        <v>2210</v>
      </c>
      <c r="L1451" s="5">
        <v>8653973930</v>
      </c>
      <c r="M1451" s="5">
        <v>8653973930</v>
      </c>
      <c r="N1451" s="6" t="s">
        <v>8972</v>
      </c>
      <c r="O1451" s="6" t="s">
        <v>8972</v>
      </c>
      <c r="P1451" s="6" t="s">
        <v>8975</v>
      </c>
      <c r="Q1451" s="6" t="s">
        <v>12174</v>
      </c>
      <c r="R1451" s="6">
        <f t="shared" si="44"/>
        <v>0</v>
      </c>
      <c r="S1451" s="6">
        <v>0</v>
      </c>
      <c r="T1451" s="6">
        <f t="shared" si="45"/>
        <v>0</v>
      </c>
    </row>
    <row r="1452" spans="1:20" x14ac:dyDescent="0.2">
      <c r="A1452" s="5">
        <v>2184</v>
      </c>
      <c r="B1452" s="5">
        <v>1592</v>
      </c>
      <c r="C1452" s="6" t="s">
        <v>2442</v>
      </c>
      <c r="D1452" s="6" t="s">
        <v>2442</v>
      </c>
      <c r="E1452" s="6" t="s">
        <v>2443</v>
      </c>
      <c r="F1452" s="6" t="s">
        <v>2443</v>
      </c>
      <c r="G1452" s="6" t="s">
        <v>6760</v>
      </c>
      <c r="H1452" s="6" t="s">
        <v>2444</v>
      </c>
      <c r="I1452" s="6" t="s">
        <v>2444</v>
      </c>
      <c r="J1452" s="6" t="s">
        <v>2210</v>
      </c>
      <c r="K1452" s="6" t="s">
        <v>2210</v>
      </c>
      <c r="L1452" s="5">
        <v>4237279731</v>
      </c>
      <c r="M1452" s="5">
        <v>4237279731</v>
      </c>
      <c r="N1452" s="6" t="s">
        <v>8972</v>
      </c>
      <c r="O1452" s="6" t="s">
        <v>8972</v>
      </c>
      <c r="P1452" s="6" t="s">
        <v>8975</v>
      </c>
      <c r="Q1452" s="6" t="s">
        <v>12174</v>
      </c>
      <c r="R1452" s="6">
        <f t="shared" si="44"/>
        <v>0</v>
      </c>
      <c r="S1452" s="6">
        <v>0</v>
      </c>
      <c r="T1452" s="6">
        <f t="shared" si="45"/>
        <v>0</v>
      </c>
    </row>
    <row r="1453" spans="1:20" x14ac:dyDescent="0.2">
      <c r="A1453" s="5">
        <v>2193</v>
      </c>
      <c r="B1453" s="5">
        <v>1593</v>
      </c>
      <c r="C1453" s="6" t="s">
        <v>2461</v>
      </c>
      <c r="D1453" s="6" t="s">
        <v>2461</v>
      </c>
      <c r="E1453" s="6" t="s">
        <v>2462</v>
      </c>
      <c r="F1453" s="6" t="s">
        <v>2462</v>
      </c>
      <c r="G1453" s="6" t="s">
        <v>12188</v>
      </c>
      <c r="H1453" s="6" t="s">
        <v>2209</v>
      </c>
      <c r="I1453" s="6" t="s">
        <v>2209</v>
      </c>
      <c r="J1453" s="6" t="s">
        <v>2210</v>
      </c>
      <c r="K1453" s="6" t="s">
        <v>2210</v>
      </c>
      <c r="L1453" s="5">
        <v>8652155334</v>
      </c>
      <c r="M1453" s="5">
        <v>8655220161</v>
      </c>
      <c r="N1453" s="6" t="s">
        <v>8972</v>
      </c>
      <c r="O1453" s="6" t="s">
        <v>8972</v>
      </c>
      <c r="P1453" s="6" t="s">
        <v>8975</v>
      </c>
      <c r="Q1453" s="6" t="s">
        <v>12174</v>
      </c>
      <c r="R1453" s="6">
        <f t="shared" si="44"/>
        <v>0</v>
      </c>
      <c r="S1453" s="6">
        <v>0</v>
      </c>
      <c r="T1453" s="6">
        <f t="shared" si="45"/>
        <v>0</v>
      </c>
    </row>
    <row r="1454" spans="1:20" x14ac:dyDescent="0.2">
      <c r="A1454" s="5">
        <v>2194</v>
      </c>
      <c r="B1454" s="5">
        <v>1594</v>
      </c>
      <c r="C1454" s="6" t="s">
        <v>2463</v>
      </c>
      <c r="D1454" s="6" t="s">
        <v>5596</v>
      </c>
      <c r="E1454" s="6" t="s">
        <v>2464</v>
      </c>
      <c r="F1454" s="6" t="s">
        <v>2464</v>
      </c>
      <c r="G1454" s="6" t="s">
        <v>2464</v>
      </c>
      <c r="H1454" s="6" t="s">
        <v>2209</v>
      </c>
      <c r="I1454" s="6" t="s">
        <v>2209</v>
      </c>
      <c r="J1454" s="6" t="s">
        <v>2210</v>
      </c>
      <c r="K1454" s="6" t="s">
        <v>2210</v>
      </c>
      <c r="L1454" s="5">
        <v>8652155334</v>
      </c>
      <c r="M1454" s="5">
        <v>8655220661</v>
      </c>
      <c r="N1454" s="6" t="s">
        <v>8972</v>
      </c>
      <c r="O1454" s="6" t="s">
        <v>8972</v>
      </c>
      <c r="P1454" s="6" t="s">
        <v>8975</v>
      </c>
      <c r="Q1454" s="6" t="s">
        <v>12174</v>
      </c>
      <c r="R1454" s="6">
        <f t="shared" si="44"/>
        <v>0</v>
      </c>
      <c r="S1454" s="6">
        <v>0</v>
      </c>
      <c r="T1454" s="6">
        <f t="shared" si="45"/>
        <v>0</v>
      </c>
    </row>
    <row r="1455" spans="1:20" x14ac:dyDescent="0.2">
      <c r="A1455" s="5">
        <v>2174</v>
      </c>
      <c r="B1455" s="5">
        <v>1595</v>
      </c>
      <c r="C1455" s="6" t="s">
        <v>1717</v>
      </c>
      <c r="D1455" s="6" t="s">
        <v>1717</v>
      </c>
      <c r="E1455" s="6" t="s">
        <v>7652</v>
      </c>
      <c r="F1455" s="6" t="s">
        <v>7652</v>
      </c>
      <c r="G1455" s="6" t="s">
        <v>13186</v>
      </c>
      <c r="H1455" s="6" t="s">
        <v>1060</v>
      </c>
      <c r="I1455" s="6" t="s">
        <v>1060</v>
      </c>
      <c r="J1455" s="6" t="s">
        <v>2210</v>
      </c>
      <c r="K1455" s="6" t="s">
        <v>2210</v>
      </c>
      <c r="L1455" s="5">
        <v>7316359711</v>
      </c>
      <c r="M1455" s="5">
        <v>7316359711</v>
      </c>
      <c r="N1455" s="6" t="s">
        <v>8972</v>
      </c>
      <c r="O1455" s="6" t="s">
        <v>8972</v>
      </c>
      <c r="P1455" s="6" t="s">
        <v>8975</v>
      </c>
      <c r="Q1455" s="6" t="s">
        <v>12174</v>
      </c>
      <c r="R1455" s="6">
        <f t="shared" si="44"/>
        <v>0</v>
      </c>
      <c r="S1455" s="6">
        <v>0</v>
      </c>
      <c r="T1455" s="6">
        <f t="shared" si="45"/>
        <v>0</v>
      </c>
    </row>
    <row r="1456" spans="1:20" x14ac:dyDescent="0.2">
      <c r="A1456" s="5">
        <v>2148</v>
      </c>
      <c r="B1456" s="5">
        <v>1596</v>
      </c>
      <c r="C1456" s="6" t="s">
        <v>1745</v>
      </c>
      <c r="D1456" s="6" t="s">
        <v>1745</v>
      </c>
      <c r="E1456" s="6" t="s">
        <v>2371</v>
      </c>
      <c r="F1456" s="6" t="s">
        <v>2371</v>
      </c>
      <c r="G1456" s="6" t="s">
        <v>2371</v>
      </c>
      <c r="H1456" s="6" t="s">
        <v>1391</v>
      </c>
      <c r="I1456" s="6" t="s">
        <v>1391</v>
      </c>
      <c r="J1456" s="6" t="s">
        <v>2210</v>
      </c>
      <c r="K1456" s="6" t="s">
        <v>2210</v>
      </c>
      <c r="L1456" s="5">
        <v>9317629406</v>
      </c>
      <c r="M1456" s="5">
        <v>9317629406</v>
      </c>
      <c r="N1456" s="6" t="s">
        <v>8972</v>
      </c>
      <c r="O1456" s="6" t="s">
        <v>8972</v>
      </c>
      <c r="P1456" s="6" t="s">
        <v>8975</v>
      </c>
      <c r="Q1456" s="6" t="s">
        <v>12174</v>
      </c>
      <c r="R1456" s="6">
        <f t="shared" si="44"/>
        <v>0</v>
      </c>
      <c r="S1456" s="6">
        <v>0</v>
      </c>
      <c r="T1456" s="6">
        <f t="shared" si="45"/>
        <v>0</v>
      </c>
    </row>
    <row r="1457" spans="1:20" x14ac:dyDescent="0.2">
      <c r="A1457" s="5">
        <v>2149</v>
      </c>
      <c r="B1457" s="5">
        <v>1597</v>
      </c>
      <c r="C1457" s="6" t="s">
        <v>2372</v>
      </c>
      <c r="D1457" s="6" t="s">
        <v>2372</v>
      </c>
      <c r="E1457" s="6" t="s">
        <v>2373</v>
      </c>
      <c r="F1457" s="6" t="s">
        <v>2373</v>
      </c>
      <c r="G1457" s="6" t="s">
        <v>6746</v>
      </c>
      <c r="H1457" s="6" t="s">
        <v>2374</v>
      </c>
      <c r="I1457" s="6" t="s">
        <v>2374</v>
      </c>
      <c r="J1457" s="6" t="s">
        <v>2210</v>
      </c>
      <c r="K1457" s="6" t="s">
        <v>2210</v>
      </c>
      <c r="L1457" s="5">
        <v>9317962204</v>
      </c>
      <c r="M1457" s="5">
        <v>9317962204</v>
      </c>
      <c r="N1457" s="6" t="s">
        <v>8972</v>
      </c>
      <c r="O1457" s="6" t="s">
        <v>8972</v>
      </c>
      <c r="P1457" s="6" t="s">
        <v>8975</v>
      </c>
      <c r="Q1457" s="6" t="s">
        <v>12174</v>
      </c>
      <c r="R1457" s="6">
        <f t="shared" si="44"/>
        <v>0</v>
      </c>
      <c r="S1457" s="6">
        <v>0</v>
      </c>
      <c r="T1457" s="6">
        <f t="shared" si="45"/>
        <v>0</v>
      </c>
    </row>
    <row r="1458" spans="1:20" x14ac:dyDescent="0.2">
      <c r="A1458" s="5">
        <v>2150</v>
      </c>
      <c r="B1458" s="5">
        <v>1598</v>
      </c>
      <c r="C1458" s="6" t="s">
        <v>1747</v>
      </c>
      <c r="D1458" s="6" t="s">
        <v>1747</v>
      </c>
      <c r="E1458" s="6" t="s">
        <v>2375</v>
      </c>
      <c r="F1458" s="6" t="s">
        <v>2375</v>
      </c>
      <c r="G1458" s="6" t="s">
        <v>2375</v>
      </c>
      <c r="H1458" s="6" t="s">
        <v>958</v>
      </c>
      <c r="I1458" s="6" t="s">
        <v>958</v>
      </c>
      <c r="J1458" s="6" t="s">
        <v>2210</v>
      </c>
      <c r="K1458" s="6" t="s">
        <v>2210</v>
      </c>
      <c r="L1458" s="5">
        <v>9314333231</v>
      </c>
      <c r="M1458" s="5">
        <v>9314333231</v>
      </c>
      <c r="N1458" s="6" t="s">
        <v>8972</v>
      </c>
      <c r="O1458" s="6" t="s">
        <v>8972</v>
      </c>
      <c r="P1458" s="6" t="s">
        <v>8975</v>
      </c>
      <c r="Q1458" s="6" t="s">
        <v>12174</v>
      </c>
      <c r="R1458" s="6">
        <f t="shared" si="44"/>
        <v>0</v>
      </c>
      <c r="S1458" s="6">
        <v>0</v>
      </c>
      <c r="T1458" s="6">
        <f t="shared" si="45"/>
        <v>0</v>
      </c>
    </row>
    <row r="1459" spans="1:20" x14ac:dyDescent="0.2">
      <c r="A1459" s="5">
        <v>2097</v>
      </c>
      <c r="B1459" s="5">
        <v>1599</v>
      </c>
      <c r="C1459" s="6" t="s">
        <v>2260</v>
      </c>
      <c r="D1459" s="6" t="s">
        <v>2260</v>
      </c>
      <c r="E1459" s="6" t="s">
        <v>2261</v>
      </c>
      <c r="F1459" s="6" t="s">
        <v>2261</v>
      </c>
      <c r="G1459" s="6" t="s">
        <v>12178</v>
      </c>
      <c r="H1459" s="6" t="s">
        <v>2262</v>
      </c>
      <c r="I1459" s="6" t="s">
        <v>2262</v>
      </c>
      <c r="J1459" s="6" t="s">
        <v>2210</v>
      </c>
      <c r="K1459" s="6" t="s">
        <v>2210</v>
      </c>
      <c r="L1459" s="5">
        <v>8654582514</v>
      </c>
      <c r="M1459" s="5">
        <v>8654582514</v>
      </c>
      <c r="N1459" s="6" t="s">
        <v>8972</v>
      </c>
      <c r="O1459" s="6" t="s">
        <v>8972</v>
      </c>
      <c r="P1459" s="6" t="s">
        <v>8975</v>
      </c>
      <c r="Q1459" s="6" t="s">
        <v>12174</v>
      </c>
      <c r="R1459" s="6">
        <f t="shared" si="44"/>
        <v>0</v>
      </c>
      <c r="S1459" s="6">
        <v>0</v>
      </c>
      <c r="T1459" s="6">
        <f t="shared" si="45"/>
        <v>0</v>
      </c>
    </row>
    <row r="1460" spans="1:20" x14ac:dyDescent="0.2">
      <c r="A1460" s="5">
        <v>2121</v>
      </c>
      <c r="B1460" s="5">
        <v>1600</v>
      </c>
      <c r="C1460" s="6" t="s">
        <v>2052</v>
      </c>
      <c r="D1460" s="6" t="s">
        <v>2052</v>
      </c>
      <c r="E1460" s="6" t="s">
        <v>2312</v>
      </c>
      <c r="F1460" s="6" t="s">
        <v>2312</v>
      </c>
      <c r="G1460" s="6" t="s">
        <v>13187</v>
      </c>
      <c r="H1460" s="6" t="s">
        <v>2313</v>
      </c>
      <c r="I1460" s="6" t="s">
        <v>2313</v>
      </c>
      <c r="J1460" s="6" t="s">
        <v>2210</v>
      </c>
      <c r="K1460" s="6" t="s">
        <v>2210</v>
      </c>
      <c r="L1460" s="5">
        <v>6156662142</v>
      </c>
      <c r="M1460" s="5">
        <v>6156662142</v>
      </c>
      <c r="N1460" s="6" t="s">
        <v>8972</v>
      </c>
      <c r="O1460" s="6" t="s">
        <v>8972</v>
      </c>
      <c r="P1460" s="6" t="s">
        <v>8975</v>
      </c>
      <c r="Q1460" s="6" t="s">
        <v>12174</v>
      </c>
      <c r="R1460" s="6">
        <f t="shared" si="44"/>
        <v>0</v>
      </c>
      <c r="S1460" s="6">
        <v>0</v>
      </c>
      <c r="T1460" s="6">
        <f t="shared" si="45"/>
        <v>0</v>
      </c>
    </row>
    <row r="1461" spans="1:20" x14ac:dyDescent="0.2">
      <c r="A1461" s="5">
        <v>2151</v>
      </c>
      <c r="B1461" s="5">
        <v>1601</v>
      </c>
      <c r="C1461" s="6" t="s">
        <v>1618</v>
      </c>
      <c r="D1461" s="6" t="s">
        <v>1618</v>
      </c>
      <c r="E1461" s="6" t="s">
        <v>2376</v>
      </c>
      <c r="F1461" s="6" t="s">
        <v>2376</v>
      </c>
      <c r="G1461" s="6" t="s">
        <v>2376</v>
      </c>
      <c r="H1461" s="6" t="s">
        <v>506</v>
      </c>
      <c r="I1461" s="6" t="s">
        <v>506</v>
      </c>
      <c r="J1461" s="6" t="s">
        <v>2210</v>
      </c>
      <c r="K1461" s="6" t="s">
        <v>2210</v>
      </c>
      <c r="L1461" s="5">
        <v>9313591551</v>
      </c>
      <c r="M1461" s="5">
        <v>9313591551</v>
      </c>
      <c r="N1461" s="6" t="s">
        <v>8972</v>
      </c>
      <c r="O1461" s="6" t="s">
        <v>8972</v>
      </c>
      <c r="P1461" s="6" t="s">
        <v>8975</v>
      </c>
      <c r="Q1461" s="6" t="s">
        <v>12174</v>
      </c>
      <c r="R1461" s="6">
        <f t="shared" si="44"/>
        <v>0</v>
      </c>
      <c r="S1461" s="6">
        <v>0</v>
      </c>
      <c r="T1461" s="6">
        <f t="shared" si="45"/>
        <v>0</v>
      </c>
    </row>
    <row r="1462" spans="1:20" x14ac:dyDescent="0.2">
      <c r="A1462" s="5">
        <v>2152</v>
      </c>
      <c r="B1462" s="5">
        <v>1602</v>
      </c>
      <c r="C1462" s="6" t="s">
        <v>2377</v>
      </c>
      <c r="D1462" s="6" t="s">
        <v>2377</v>
      </c>
      <c r="E1462" s="6" t="s">
        <v>2378</v>
      </c>
      <c r="F1462" s="6" t="s">
        <v>2378</v>
      </c>
      <c r="G1462" s="6" t="s">
        <v>6748</v>
      </c>
      <c r="H1462" s="6" t="s">
        <v>519</v>
      </c>
      <c r="I1462" s="6" t="s">
        <v>519</v>
      </c>
      <c r="J1462" s="6" t="s">
        <v>2210</v>
      </c>
      <c r="K1462" s="6" t="s">
        <v>2210</v>
      </c>
      <c r="L1462" s="5">
        <v>9313885757</v>
      </c>
      <c r="M1462" s="5">
        <v>9313885757</v>
      </c>
      <c r="N1462" s="6" t="s">
        <v>8972</v>
      </c>
      <c r="O1462" s="6" t="s">
        <v>8972</v>
      </c>
      <c r="P1462" s="6" t="s">
        <v>8975</v>
      </c>
      <c r="Q1462" s="6" t="s">
        <v>12174</v>
      </c>
      <c r="R1462" s="6">
        <f t="shared" si="44"/>
        <v>0</v>
      </c>
      <c r="S1462" s="6">
        <v>0</v>
      </c>
      <c r="T1462" s="6">
        <f t="shared" si="45"/>
        <v>0</v>
      </c>
    </row>
    <row r="1463" spans="1:20" x14ac:dyDescent="0.2">
      <c r="A1463" s="5">
        <v>2108</v>
      </c>
      <c r="B1463" s="5">
        <v>1603</v>
      </c>
      <c r="C1463" s="6" t="s">
        <v>2283</v>
      </c>
      <c r="D1463" s="6" t="s">
        <v>2283</v>
      </c>
      <c r="E1463" s="6" t="s">
        <v>2284</v>
      </c>
      <c r="F1463" s="6" t="s">
        <v>2284</v>
      </c>
      <c r="G1463" s="6" t="s">
        <v>6725</v>
      </c>
      <c r="H1463" s="6" t="s">
        <v>2118</v>
      </c>
      <c r="I1463" s="6" t="s">
        <v>2118</v>
      </c>
      <c r="J1463" s="6" t="s">
        <v>2210</v>
      </c>
      <c r="K1463" s="6" t="s">
        <v>2210</v>
      </c>
      <c r="L1463" s="5">
        <v>4237457431</v>
      </c>
      <c r="M1463" s="5">
        <v>4237457431</v>
      </c>
      <c r="N1463" s="6" t="s">
        <v>8972</v>
      </c>
      <c r="O1463" s="6" t="s">
        <v>8972</v>
      </c>
      <c r="P1463" s="6" t="s">
        <v>8975</v>
      </c>
      <c r="Q1463" s="6" t="s">
        <v>12174</v>
      </c>
      <c r="R1463" s="6">
        <f t="shared" si="44"/>
        <v>0</v>
      </c>
      <c r="S1463" s="6">
        <v>0</v>
      </c>
      <c r="T1463" s="6">
        <f t="shared" si="45"/>
        <v>0</v>
      </c>
    </row>
    <row r="1464" spans="1:20" x14ac:dyDescent="0.2">
      <c r="A1464" s="5">
        <v>2175</v>
      </c>
      <c r="B1464" s="5">
        <v>1604</v>
      </c>
      <c r="C1464" s="6" t="s">
        <v>2425</v>
      </c>
      <c r="D1464" s="6" t="s">
        <v>2425</v>
      </c>
      <c r="E1464" s="6" t="s">
        <v>2426</v>
      </c>
      <c r="F1464" s="6" t="s">
        <v>2426</v>
      </c>
      <c r="G1464" s="6" t="s">
        <v>6756</v>
      </c>
      <c r="H1464" s="6" t="s">
        <v>2427</v>
      </c>
      <c r="I1464" s="6" t="s">
        <v>2427</v>
      </c>
      <c r="J1464" s="6" t="s">
        <v>2210</v>
      </c>
      <c r="K1464" s="6" t="s">
        <v>2210</v>
      </c>
      <c r="L1464" s="5">
        <v>7316453474</v>
      </c>
      <c r="M1464" s="5">
        <v>7316453474</v>
      </c>
      <c r="N1464" s="6" t="s">
        <v>8972</v>
      </c>
      <c r="O1464" s="6" t="s">
        <v>8972</v>
      </c>
      <c r="P1464" s="6" t="s">
        <v>8975</v>
      </c>
      <c r="Q1464" s="6" t="s">
        <v>12174</v>
      </c>
      <c r="R1464" s="6">
        <f t="shared" si="44"/>
        <v>0</v>
      </c>
      <c r="S1464" s="6">
        <v>0</v>
      </c>
      <c r="T1464" s="6">
        <f t="shared" si="45"/>
        <v>0</v>
      </c>
    </row>
    <row r="1465" spans="1:20" x14ac:dyDescent="0.2">
      <c r="A1465" s="5">
        <v>2110</v>
      </c>
      <c r="B1465" s="5">
        <v>1605</v>
      </c>
      <c r="C1465" s="6" t="s">
        <v>2285</v>
      </c>
      <c r="D1465" s="6" t="s">
        <v>2285</v>
      </c>
      <c r="E1465" s="6" t="s">
        <v>2286</v>
      </c>
      <c r="F1465" s="6" t="s">
        <v>2286</v>
      </c>
      <c r="G1465" s="6" t="s">
        <v>12181</v>
      </c>
      <c r="H1465" s="6" t="s">
        <v>1727</v>
      </c>
      <c r="I1465" s="6" t="s">
        <v>1727</v>
      </c>
      <c r="J1465" s="6" t="s">
        <v>2210</v>
      </c>
      <c r="K1465" s="6" t="s">
        <v>2210</v>
      </c>
      <c r="L1465" s="5">
        <v>4233345185</v>
      </c>
      <c r="M1465" s="5">
        <v>4233345185</v>
      </c>
      <c r="N1465" s="6" t="s">
        <v>8972</v>
      </c>
      <c r="O1465" s="6" t="s">
        <v>8972</v>
      </c>
      <c r="P1465" s="6" t="s">
        <v>8975</v>
      </c>
      <c r="Q1465" s="6" t="s">
        <v>12174</v>
      </c>
      <c r="R1465" s="6">
        <f t="shared" si="44"/>
        <v>0</v>
      </c>
      <c r="S1465" s="6">
        <v>0</v>
      </c>
      <c r="T1465" s="6">
        <f t="shared" si="45"/>
        <v>0</v>
      </c>
    </row>
    <row r="1466" spans="1:20" x14ac:dyDescent="0.2">
      <c r="A1466" s="5">
        <v>2098</v>
      </c>
      <c r="B1466" s="5">
        <v>1606</v>
      </c>
      <c r="C1466" s="6" t="s">
        <v>1673</v>
      </c>
      <c r="D1466" s="6" t="s">
        <v>1673</v>
      </c>
      <c r="E1466" s="6" t="s">
        <v>2263</v>
      </c>
      <c r="F1466" s="6" t="s">
        <v>2263</v>
      </c>
      <c r="G1466" s="6" t="s">
        <v>2263</v>
      </c>
      <c r="H1466" s="6" t="s">
        <v>1330</v>
      </c>
      <c r="I1466" s="6" t="s">
        <v>1330</v>
      </c>
      <c r="J1466" s="6" t="s">
        <v>2210</v>
      </c>
      <c r="K1466" s="6" t="s">
        <v>2210</v>
      </c>
      <c r="L1466" s="5">
        <v>4234423993</v>
      </c>
      <c r="M1466" s="5">
        <v>4234423993</v>
      </c>
      <c r="N1466" s="6" t="s">
        <v>8972</v>
      </c>
      <c r="O1466" s="6" t="s">
        <v>8972</v>
      </c>
      <c r="P1466" s="6" t="s">
        <v>8975</v>
      </c>
      <c r="Q1466" s="6" t="s">
        <v>12174</v>
      </c>
      <c r="R1466" s="6">
        <f t="shared" si="44"/>
        <v>0</v>
      </c>
      <c r="S1466" s="6">
        <v>0</v>
      </c>
      <c r="T1466" s="6">
        <f t="shared" si="45"/>
        <v>0</v>
      </c>
    </row>
    <row r="1467" spans="1:20" x14ac:dyDescent="0.2">
      <c r="A1467" s="5">
        <v>2133</v>
      </c>
      <c r="B1467" s="5">
        <v>1607</v>
      </c>
      <c r="C1467" s="6" t="s">
        <v>1648</v>
      </c>
      <c r="D1467" s="6" t="s">
        <v>1648</v>
      </c>
      <c r="E1467" s="6" t="s">
        <v>2337</v>
      </c>
      <c r="F1467" s="6" t="s">
        <v>2337</v>
      </c>
      <c r="G1467" s="6" t="s">
        <v>6738</v>
      </c>
      <c r="H1467" s="6" t="s">
        <v>2338</v>
      </c>
      <c r="I1467" s="6" t="s">
        <v>2338</v>
      </c>
      <c r="J1467" s="6" t="s">
        <v>2210</v>
      </c>
      <c r="K1467" s="6" t="s">
        <v>2210</v>
      </c>
      <c r="L1467" s="5">
        <v>9316485747</v>
      </c>
      <c r="M1467" s="5">
        <v>9316485747</v>
      </c>
      <c r="N1467" s="6" t="s">
        <v>8972</v>
      </c>
      <c r="O1467" s="6" t="s">
        <v>8972</v>
      </c>
      <c r="P1467" s="6" t="s">
        <v>8975</v>
      </c>
      <c r="Q1467" s="6" t="s">
        <v>12174</v>
      </c>
      <c r="R1467" s="6">
        <f t="shared" si="44"/>
        <v>0</v>
      </c>
      <c r="S1467" s="6">
        <v>0</v>
      </c>
      <c r="T1467" s="6">
        <f t="shared" si="45"/>
        <v>0</v>
      </c>
    </row>
    <row r="1468" spans="1:20" x14ac:dyDescent="0.2">
      <c r="A1468" s="5">
        <v>2153</v>
      </c>
      <c r="B1468" s="5">
        <v>1608</v>
      </c>
      <c r="C1468" s="6" t="s">
        <v>2379</v>
      </c>
      <c r="D1468" s="6" t="s">
        <v>2379</v>
      </c>
      <c r="E1468" s="6" t="s">
        <v>2380</v>
      </c>
      <c r="F1468" s="6" t="s">
        <v>2380</v>
      </c>
      <c r="G1468" s="6" t="s">
        <v>2380</v>
      </c>
      <c r="H1468" s="6" t="s">
        <v>715</v>
      </c>
      <c r="I1468" s="6" t="s">
        <v>715</v>
      </c>
      <c r="J1468" s="6" t="s">
        <v>2210</v>
      </c>
      <c r="K1468" s="6" t="s">
        <v>2210</v>
      </c>
      <c r="L1468" s="5">
        <v>9317594251</v>
      </c>
      <c r="M1468" s="5">
        <v>9317594251</v>
      </c>
      <c r="N1468" s="6" t="s">
        <v>8972</v>
      </c>
      <c r="O1468" s="6" t="s">
        <v>8972</v>
      </c>
      <c r="P1468" s="6" t="s">
        <v>8975</v>
      </c>
      <c r="Q1468" s="6" t="s">
        <v>12174</v>
      </c>
      <c r="R1468" s="6">
        <f t="shared" si="44"/>
        <v>0</v>
      </c>
      <c r="S1468" s="6">
        <v>0</v>
      </c>
      <c r="T1468" s="6">
        <f t="shared" si="45"/>
        <v>0</v>
      </c>
    </row>
    <row r="1469" spans="1:20" x14ac:dyDescent="0.2">
      <c r="A1469" s="5">
        <v>2099</v>
      </c>
      <c r="B1469" s="5">
        <v>1609</v>
      </c>
      <c r="C1469" s="6" t="s">
        <v>2121</v>
      </c>
      <c r="D1469" s="6" t="s">
        <v>2121</v>
      </c>
      <c r="E1469" s="6" t="s">
        <v>2264</v>
      </c>
      <c r="F1469" s="6" t="s">
        <v>2264</v>
      </c>
      <c r="G1469" s="6" t="s">
        <v>7974</v>
      </c>
      <c r="H1469" s="6" t="s">
        <v>2265</v>
      </c>
      <c r="I1469" s="6" t="s">
        <v>2265</v>
      </c>
      <c r="J1469" s="6" t="s">
        <v>2210</v>
      </c>
      <c r="K1469" s="6" t="s">
        <v>2210</v>
      </c>
      <c r="L1469" s="5">
        <v>4233466272</v>
      </c>
      <c r="M1469" s="5">
        <v>4233466272</v>
      </c>
      <c r="N1469" s="6" t="s">
        <v>8972</v>
      </c>
      <c r="O1469" s="6" t="s">
        <v>8972</v>
      </c>
      <c r="P1469" s="6" t="s">
        <v>8975</v>
      </c>
      <c r="Q1469" s="6" t="s">
        <v>12174</v>
      </c>
      <c r="R1469" s="6">
        <f t="shared" si="44"/>
        <v>0</v>
      </c>
      <c r="S1469" s="6">
        <v>0</v>
      </c>
      <c r="T1469" s="6">
        <f t="shared" si="45"/>
        <v>0</v>
      </c>
    </row>
    <row r="1470" spans="1:20" x14ac:dyDescent="0.2">
      <c r="A1470" s="5">
        <v>2136</v>
      </c>
      <c r="B1470" s="5">
        <v>1610</v>
      </c>
      <c r="C1470" s="6" t="s">
        <v>2343</v>
      </c>
      <c r="D1470" s="6" t="s">
        <v>2343</v>
      </c>
      <c r="E1470" s="6" t="s">
        <v>2344</v>
      </c>
      <c r="F1470" s="6" t="s">
        <v>2344</v>
      </c>
      <c r="G1470" s="6" t="s">
        <v>2344</v>
      </c>
      <c r="H1470" s="6" t="s">
        <v>485</v>
      </c>
      <c r="I1470" s="6" t="s">
        <v>485</v>
      </c>
      <c r="J1470" s="6" t="s">
        <v>2210</v>
      </c>
      <c r="K1470" s="6" t="s">
        <v>2210</v>
      </c>
      <c r="L1470" s="5">
        <v>6153556175</v>
      </c>
      <c r="M1470" s="5">
        <v>6153556175</v>
      </c>
      <c r="N1470" s="6" t="s">
        <v>8972</v>
      </c>
      <c r="O1470" s="6" t="s">
        <v>8972</v>
      </c>
      <c r="P1470" s="6" t="s">
        <v>8975</v>
      </c>
      <c r="Q1470" s="6" t="s">
        <v>12174</v>
      </c>
      <c r="R1470" s="6">
        <f t="shared" si="44"/>
        <v>0</v>
      </c>
      <c r="S1470" s="6">
        <v>0</v>
      </c>
      <c r="T1470" s="6">
        <f t="shared" si="45"/>
        <v>0</v>
      </c>
    </row>
    <row r="1471" spans="1:20" x14ac:dyDescent="0.2">
      <c r="A1471" s="5">
        <v>2165</v>
      </c>
      <c r="B1471" s="5">
        <v>1611</v>
      </c>
      <c r="C1471" s="6" t="s">
        <v>2404</v>
      </c>
      <c r="D1471" s="6" t="s">
        <v>2404</v>
      </c>
      <c r="E1471" s="6" t="s">
        <v>2405</v>
      </c>
      <c r="F1471" s="6" t="s">
        <v>2405</v>
      </c>
      <c r="G1471" s="6" t="s">
        <v>12187</v>
      </c>
      <c r="H1471" s="6" t="s">
        <v>178</v>
      </c>
      <c r="I1471" s="6" t="s">
        <v>178</v>
      </c>
      <c r="J1471" s="6" t="s">
        <v>2210</v>
      </c>
      <c r="K1471" s="6" t="s">
        <v>2210</v>
      </c>
      <c r="L1471" s="5">
        <v>7318858722</v>
      </c>
      <c r="M1471" s="5">
        <v>7318858722</v>
      </c>
      <c r="N1471" s="6" t="s">
        <v>8972</v>
      </c>
      <c r="O1471" s="6" t="s">
        <v>8972</v>
      </c>
      <c r="P1471" s="6" t="s">
        <v>8975</v>
      </c>
      <c r="Q1471" s="6" t="s">
        <v>12174</v>
      </c>
      <c r="R1471" s="6">
        <f t="shared" si="44"/>
        <v>0</v>
      </c>
      <c r="S1471" s="6">
        <v>0</v>
      </c>
      <c r="T1471" s="6">
        <f t="shared" si="45"/>
        <v>0</v>
      </c>
    </row>
    <row r="1472" spans="1:20" x14ac:dyDescent="0.2">
      <c r="A1472" s="5">
        <v>2122</v>
      </c>
      <c r="B1472" s="5">
        <v>1612</v>
      </c>
      <c r="C1472" s="6" t="s">
        <v>2314</v>
      </c>
      <c r="D1472" s="6" t="s">
        <v>2314</v>
      </c>
      <c r="E1472" s="6" t="s">
        <v>2315</v>
      </c>
      <c r="F1472" s="6" t="s">
        <v>2315</v>
      </c>
      <c r="G1472" s="6" t="s">
        <v>2315</v>
      </c>
      <c r="H1472" s="6" t="s">
        <v>2041</v>
      </c>
      <c r="I1472" s="6" t="s">
        <v>2041</v>
      </c>
      <c r="J1472" s="6" t="s">
        <v>2210</v>
      </c>
      <c r="K1472" s="6" t="s">
        <v>2210</v>
      </c>
      <c r="L1472" s="5">
        <v>9318236260</v>
      </c>
      <c r="M1472" s="5">
        <v>9318236260</v>
      </c>
      <c r="N1472" s="6" t="s">
        <v>8972</v>
      </c>
      <c r="O1472" s="6" t="s">
        <v>8972</v>
      </c>
      <c r="P1472" s="6" t="s">
        <v>8975</v>
      </c>
      <c r="Q1472" s="6" t="s">
        <v>12174</v>
      </c>
      <c r="R1472" s="6">
        <f t="shared" si="44"/>
        <v>0</v>
      </c>
      <c r="S1472" s="6">
        <v>0</v>
      </c>
      <c r="T1472" s="6">
        <f t="shared" si="45"/>
        <v>0</v>
      </c>
    </row>
    <row r="1473" spans="1:20" x14ac:dyDescent="0.2">
      <c r="A1473" s="5">
        <v>2154</v>
      </c>
      <c r="B1473" s="5">
        <v>1613</v>
      </c>
      <c r="C1473" s="6" t="s">
        <v>1775</v>
      </c>
      <c r="D1473" s="6" t="s">
        <v>1775</v>
      </c>
      <c r="E1473" s="6" t="s">
        <v>2381</v>
      </c>
      <c r="F1473" s="6" t="s">
        <v>2381</v>
      </c>
      <c r="G1473" s="6" t="s">
        <v>6750</v>
      </c>
      <c r="H1473" s="6" t="s">
        <v>2039</v>
      </c>
      <c r="I1473" s="6" t="s">
        <v>2039</v>
      </c>
      <c r="J1473" s="6" t="s">
        <v>2210</v>
      </c>
      <c r="K1473" s="6" t="s">
        <v>2210</v>
      </c>
      <c r="L1473" s="5">
        <v>9315892138</v>
      </c>
      <c r="M1473" s="5">
        <v>9315892138</v>
      </c>
      <c r="N1473" s="6" t="s">
        <v>8972</v>
      </c>
      <c r="O1473" s="6" t="s">
        <v>8972</v>
      </c>
      <c r="P1473" s="6" t="s">
        <v>8975</v>
      </c>
      <c r="Q1473" s="6" t="s">
        <v>12174</v>
      </c>
      <c r="R1473" s="6">
        <f t="shared" si="44"/>
        <v>0</v>
      </c>
      <c r="S1473" s="6">
        <v>0</v>
      </c>
      <c r="T1473" s="6">
        <f t="shared" si="45"/>
        <v>0</v>
      </c>
    </row>
    <row r="1474" spans="1:20" x14ac:dyDescent="0.2">
      <c r="A1474" s="5">
        <v>2123</v>
      </c>
      <c r="B1474" s="5">
        <v>1614</v>
      </c>
      <c r="C1474" s="6" t="s">
        <v>2316</v>
      </c>
      <c r="D1474" s="6" t="s">
        <v>2316</v>
      </c>
      <c r="E1474" s="6" t="s">
        <v>2317</v>
      </c>
      <c r="F1474" s="6" t="s">
        <v>2317</v>
      </c>
      <c r="G1474" s="6" t="s">
        <v>2317</v>
      </c>
      <c r="H1474" s="6" t="s">
        <v>2318</v>
      </c>
      <c r="I1474" s="6" t="s">
        <v>2318</v>
      </c>
      <c r="J1474" s="6" t="s">
        <v>2210</v>
      </c>
      <c r="K1474" s="6" t="s">
        <v>2210</v>
      </c>
      <c r="L1474" s="5">
        <v>9318643178</v>
      </c>
      <c r="M1474" s="5">
        <v>9318643178</v>
      </c>
      <c r="N1474" s="6" t="s">
        <v>8972</v>
      </c>
      <c r="O1474" s="6" t="s">
        <v>8972</v>
      </c>
      <c r="P1474" s="6" t="s">
        <v>8973</v>
      </c>
      <c r="Q1474" s="6" t="s">
        <v>12174</v>
      </c>
      <c r="R1474" s="6">
        <f t="shared" ref="R1474:R1537" si="46">IF(A1474=A1473,1,0)</f>
        <v>0</v>
      </c>
      <c r="S1474" s="6">
        <v>0</v>
      </c>
      <c r="T1474" s="6">
        <f t="shared" ref="T1474:T1537" si="47">IF(B1474=B1473, 1, 0)</f>
        <v>0</v>
      </c>
    </row>
    <row r="1475" spans="1:20" x14ac:dyDescent="0.2">
      <c r="A1475" s="5">
        <v>2112</v>
      </c>
      <c r="B1475" s="5">
        <v>1615</v>
      </c>
      <c r="C1475" s="6" t="s">
        <v>2289</v>
      </c>
      <c r="D1475" s="6" t="s">
        <v>2289</v>
      </c>
      <c r="E1475" s="6" t="s">
        <v>2290</v>
      </c>
      <c r="F1475" s="6" t="s">
        <v>2290</v>
      </c>
      <c r="G1475" s="6" t="s">
        <v>6726</v>
      </c>
      <c r="H1475" s="6" t="s">
        <v>2291</v>
      </c>
      <c r="I1475" s="6" t="s">
        <v>2291</v>
      </c>
      <c r="J1475" s="6" t="s">
        <v>2210</v>
      </c>
      <c r="K1475" s="6" t="s">
        <v>2210</v>
      </c>
      <c r="L1475" s="5">
        <v>4234963275</v>
      </c>
      <c r="M1475" s="5">
        <v>4234963275</v>
      </c>
      <c r="N1475" s="6" t="s">
        <v>8972</v>
      </c>
      <c r="O1475" s="6" t="s">
        <v>8972</v>
      </c>
      <c r="P1475" s="6" t="s">
        <v>8975</v>
      </c>
      <c r="Q1475" s="6" t="s">
        <v>12174</v>
      </c>
      <c r="R1475" s="6">
        <f t="shared" si="46"/>
        <v>0</v>
      </c>
      <c r="S1475" s="6">
        <v>0</v>
      </c>
      <c r="T1475" s="6">
        <f t="shared" si="47"/>
        <v>0</v>
      </c>
    </row>
    <row r="1476" spans="1:20" x14ac:dyDescent="0.2">
      <c r="A1476" s="5">
        <v>2111</v>
      </c>
      <c r="B1476" s="5">
        <v>1616</v>
      </c>
      <c r="C1476" s="6" t="s">
        <v>2287</v>
      </c>
      <c r="D1476" s="6" t="s">
        <v>2287</v>
      </c>
      <c r="E1476" s="6" t="s">
        <v>2288</v>
      </c>
      <c r="F1476" s="6" t="s">
        <v>2288</v>
      </c>
      <c r="G1476" s="6" t="s">
        <v>7977</v>
      </c>
      <c r="H1476" s="6" t="s">
        <v>1353</v>
      </c>
      <c r="I1476" s="6" t="s">
        <v>1353</v>
      </c>
      <c r="J1476" s="6" t="s">
        <v>2210</v>
      </c>
      <c r="K1476" s="6" t="s">
        <v>2210</v>
      </c>
      <c r="L1476" s="5">
        <v>4233384533</v>
      </c>
      <c r="M1476" s="5">
        <v>4233384533</v>
      </c>
      <c r="N1476" s="6" t="s">
        <v>8972</v>
      </c>
      <c r="O1476" s="6" t="s">
        <v>8972</v>
      </c>
      <c r="P1476" s="6" t="s">
        <v>8975</v>
      </c>
      <c r="Q1476" s="6" t="s">
        <v>12174</v>
      </c>
      <c r="R1476" s="6">
        <f t="shared" si="46"/>
        <v>0</v>
      </c>
      <c r="S1476" s="6">
        <v>0</v>
      </c>
      <c r="T1476" s="6">
        <f t="shared" si="47"/>
        <v>0</v>
      </c>
    </row>
    <row r="1477" spans="1:20" x14ac:dyDescent="0.2">
      <c r="A1477" s="5">
        <v>2124</v>
      </c>
      <c r="B1477" s="5">
        <v>1617</v>
      </c>
      <c r="C1477" s="6" t="s">
        <v>2319</v>
      </c>
      <c r="D1477" s="6" t="s">
        <v>2319</v>
      </c>
      <c r="E1477" s="6" t="s">
        <v>2320</v>
      </c>
      <c r="F1477" s="6" t="s">
        <v>2320</v>
      </c>
      <c r="G1477" s="6" t="s">
        <v>7980</v>
      </c>
      <c r="H1477" s="6" t="s">
        <v>2321</v>
      </c>
      <c r="I1477" s="6" t="s">
        <v>2321</v>
      </c>
      <c r="J1477" s="6" t="s">
        <v>2210</v>
      </c>
      <c r="K1477" s="6" t="s">
        <v>2210</v>
      </c>
      <c r="L1477" s="5">
        <v>9315282531</v>
      </c>
      <c r="M1477" s="5">
        <v>9315282531</v>
      </c>
      <c r="N1477" s="6" t="s">
        <v>8972</v>
      </c>
      <c r="O1477" s="6" t="s">
        <v>8972</v>
      </c>
      <c r="P1477" s="6" t="s">
        <v>8973</v>
      </c>
      <c r="Q1477" s="6" t="s">
        <v>12174</v>
      </c>
      <c r="R1477" s="6">
        <f t="shared" si="46"/>
        <v>0</v>
      </c>
      <c r="S1477" s="6">
        <v>0</v>
      </c>
      <c r="T1477" s="6">
        <f t="shared" si="47"/>
        <v>0</v>
      </c>
    </row>
    <row r="1478" spans="1:20" x14ac:dyDescent="0.2">
      <c r="A1478" s="5">
        <v>2113</v>
      </c>
      <c r="B1478" s="5">
        <v>1618</v>
      </c>
      <c r="C1478" s="6" t="s">
        <v>2292</v>
      </c>
      <c r="D1478" s="6" t="s">
        <v>2292</v>
      </c>
      <c r="E1478" s="6" t="s">
        <v>2293</v>
      </c>
      <c r="F1478" s="6" t="s">
        <v>2293</v>
      </c>
      <c r="G1478" s="6" t="s">
        <v>6727</v>
      </c>
      <c r="H1478" s="6" t="s">
        <v>2294</v>
      </c>
      <c r="I1478" s="6" t="s">
        <v>2294</v>
      </c>
      <c r="J1478" s="6" t="s">
        <v>2210</v>
      </c>
      <c r="K1478" s="6" t="s">
        <v>2210</v>
      </c>
      <c r="L1478" s="5">
        <v>4237757819</v>
      </c>
      <c r="M1478" s="5">
        <v>4237757819</v>
      </c>
      <c r="N1478" s="6" t="s">
        <v>8972</v>
      </c>
      <c r="O1478" s="6" t="s">
        <v>8972</v>
      </c>
      <c r="P1478" s="6" t="s">
        <v>8975</v>
      </c>
      <c r="Q1478" s="6" t="s">
        <v>12174</v>
      </c>
      <c r="R1478" s="6">
        <f t="shared" si="46"/>
        <v>0</v>
      </c>
      <c r="S1478" s="6">
        <v>0</v>
      </c>
      <c r="T1478" s="6">
        <f t="shared" si="47"/>
        <v>0</v>
      </c>
    </row>
    <row r="1479" spans="1:20" x14ac:dyDescent="0.2">
      <c r="A1479" s="5">
        <v>2100</v>
      </c>
      <c r="B1479" s="5">
        <v>1619</v>
      </c>
      <c r="C1479" s="6" t="s">
        <v>2266</v>
      </c>
      <c r="D1479" s="6" t="s">
        <v>2266</v>
      </c>
      <c r="E1479" s="6" t="s">
        <v>2267</v>
      </c>
      <c r="F1479" s="6" t="s">
        <v>2267</v>
      </c>
      <c r="G1479" s="6" t="s">
        <v>12179</v>
      </c>
      <c r="H1479" s="6" t="s">
        <v>2268</v>
      </c>
      <c r="I1479" s="6" t="s">
        <v>2268</v>
      </c>
      <c r="J1479" s="6" t="s">
        <v>2210</v>
      </c>
      <c r="K1479" s="6" t="s">
        <v>2210</v>
      </c>
      <c r="L1479" s="5">
        <v>8653541220</v>
      </c>
      <c r="M1479" s="5">
        <v>8653541220</v>
      </c>
      <c r="N1479" s="6" t="s">
        <v>8972</v>
      </c>
      <c r="O1479" s="6" t="s">
        <v>8972</v>
      </c>
      <c r="P1479" s="6" t="s">
        <v>8975</v>
      </c>
      <c r="Q1479" s="6" t="s">
        <v>12174</v>
      </c>
      <c r="R1479" s="6">
        <f t="shared" si="46"/>
        <v>0</v>
      </c>
      <c r="S1479" s="6">
        <v>0</v>
      </c>
      <c r="T1479" s="6">
        <f t="shared" si="47"/>
        <v>0</v>
      </c>
    </row>
    <row r="1480" spans="1:20" x14ac:dyDescent="0.2">
      <c r="A1480" s="5">
        <v>2134</v>
      </c>
      <c r="B1480" s="5">
        <v>1620</v>
      </c>
      <c r="C1480" s="6" t="s">
        <v>2339</v>
      </c>
      <c r="D1480" s="6" t="s">
        <v>2339</v>
      </c>
      <c r="E1480" s="6" t="s">
        <v>7654</v>
      </c>
      <c r="F1480" s="6" t="s">
        <v>7654</v>
      </c>
      <c r="G1480" s="6" t="s">
        <v>12182</v>
      </c>
      <c r="H1480" s="6" t="s">
        <v>63</v>
      </c>
      <c r="I1480" s="6" t="s">
        <v>63</v>
      </c>
      <c r="J1480" s="6" t="s">
        <v>2210</v>
      </c>
      <c r="K1480" s="6" t="s">
        <v>2210</v>
      </c>
      <c r="L1480" s="5">
        <v>6153840208</v>
      </c>
      <c r="M1480" s="5">
        <v>6153840208</v>
      </c>
      <c r="N1480" s="6" t="s">
        <v>8972</v>
      </c>
      <c r="O1480" s="6" t="s">
        <v>8972</v>
      </c>
      <c r="P1480" s="6" t="s">
        <v>8975</v>
      </c>
      <c r="Q1480" s="6" t="s">
        <v>12174</v>
      </c>
      <c r="R1480" s="6">
        <f t="shared" si="46"/>
        <v>0</v>
      </c>
      <c r="S1480" s="6">
        <v>0</v>
      </c>
      <c r="T1480" s="6">
        <f t="shared" si="47"/>
        <v>0</v>
      </c>
    </row>
    <row r="1481" spans="1:20" x14ac:dyDescent="0.2">
      <c r="A1481" s="5">
        <v>2135</v>
      </c>
      <c r="B1481" s="5">
        <v>1621</v>
      </c>
      <c r="C1481" s="6" t="s">
        <v>2340</v>
      </c>
      <c r="D1481" s="6" t="s">
        <v>2340</v>
      </c>
      <c r="E1481" s="6" t="s">
        <v>2341</v>
      </c>
      <c r="F1481" s="6" t="s">
        <v>2341</v>
      </c>
      <c r="G1481" s="6" t="s">
        <v>6739</v>
      </c>
      <c r="H1481" s="6" t="s">
        <v>2342</v>
      </c>
      <c r="I1481" s="6" t="s">
        <v>2342</v>
      </c>
      <c r="J1481" s="6" t="s">
        <v>2210</v>
      </c>
      <c r="K1481" s="6" t="s">
        <v>2210</v>
      </c>
      <c r="L1481" s="5">
        <v>6158987785</v>
      </c>
      <c r="M1481" s="5">
        <v>6158987880</v>
      </c>
      <c r="N1481" s="6" t="s">
        <v>8972</v>
      </c>
      <c r="O1481" s="6" t="s">
        <v>8972</v>
      </c>
      <c r="P1481" s="6" t="s">
        <v>8975</v>
      </c>
      <c r="Q1481" s="6" t="s">
        <v>12174</v>
      </c>
      <c r="R1481" s="6">
        <f t="shared" si="46"/>
        <v>0</v>
      </c>
      <c r="S1481" s="6">
        <v>0</v>
      </c>
      <c r="T1481" s="6">
        <f t="shared" si="47"/>
        <v>0</v>
      </c>
    </row>
    <row r="1482" spans="1:20" x14ac:dyDescent="0.2">
      <c r="A1482" s="5">
        <v>2101</v>
      </c>
      <c r="B1482" s="5">
        <v>1622</v>
      </c>
      <c r="C1482" s="6" t="s">
        <v>2269</v>
      </c>
      <c r="D1482" s="6" t="s">
        <v>2269</v>
      </c>
      <c r="E1482" s="6" t="s">
        <v>2270</v>
      </c>
      <c r="F1482" s="6" t="s">
        <v>2270</v>
      </c>
      <c r="G1482" s="6" t="s">
        <v>12180</v>
      </c>
      <c r="H1482" s="6" t="s">
        <v>2119</v>
      </c>
      <c r="I1482" s="6" t="s">
        <v>2119</v>
      </c>
      <c r="J1482" s="6" t="s">
        <v>2210</v>
      </c>
      <c r="K1482" s="6" t="s">
        <v>2210</v>
      </c>
      <c r="L1482" s="5">
        <v>4236632445</v>
      </c>
      <c r="M1482" s="5">
        <v>4236632445</v>
      </c>
      <c r="N1482" s="6" t="s">
        <v>8972</v>
      </c>
      <c r="O1482" s="6" t="s">
        <v>8972</v>
      </c>
      <c r="P1482" s="6" t="s">
        <v>8975</v>
      </c>
      <c r="Q1482" s="6" t="s">
        <v>12174</v>
      </c>
      <c r="R1482" s="6">
        <f t="shared" si="46"/>
        <v>0</v>
      </c>
      <c r="S1482" s="6">
        <v>0</v>
      </c>
      <c r="T1482" s="6">
        <f t="shared" si="47"/>
        <v>0</v>
      </c>
    </row>
    <row r="1483" spans="1:20" x14ac:dyDescent="0.2">
      <c r="A1483" s="5">
        <v>2114</v>
      </c>
      <c r="B1483" s="5">
        <v>1623</v>
      </c>
      <c r="C1483" s="6" t="s">
        <v>2295</v>
      </c>
      <c r="D1483" s="6" t="s">
        <v>2295</v>
      </c>
      <c r="E1483" s="6" t="s">
        <v>2296</v>
      </c>
      <c r="F1483" s="6" t="s">
        <v>2296</v>
      </c>
      <c r="G1483" s="6" t="s">
        <v>7978</v>
      </c>
      <c r="H1483" s="6" t="s">
        <v>2297</v>
      </c>
      <c r="I1483" s="6" t="s">
        <v>2297</v>
      </c>
      <c r="J1483" s="6" t="s">
        <v>2210</v>
      </c>
      <c r="K1483" s="6" t="s">
        <v>2210</v>
      </c>
      <c r="L1483" s="5">
        <v>4239493619</v>
      </c>
      <c r="M1483" s="5">
        <v>4239493619</v>
      </c>
      <c r="N1483" s="6" t="s">
        <v>8972</v>
      </c>
      <c r="O1483" s="6" t="s">
        <v>8972</v>
      </c>
      <c r="P1483" s="6" t="s">
        <v>8975</v>
      </c>
      <c r="Q1483" s="6" t="s">
        <v>12174</v>
      </c>
      <c r="R1483" s="6">
        <f t="shared" si="46"/>
        <v>0</v>
      </c>
      <c r="S1483" s="6">
        <v>0</v>
      </c>
      <c r="T1483" s="6">
        <f t="shared" si="47"/>
        <v>0</v>
      </c>
    </row>
    <row r="1484" spans="1:20" x14ac:dyDescent="0.2">
      <c r="A1484" s="5">
        <v>2102</v>
      </c>
      <c r="B1484" s="5">
        <v>1624</v>
      </c>
      <c r="C1484" s="6" t="s">
        <v>2271</v>
      </c>
      <c r="D1484" s="6" t="s">
        <v>2271</v>
      </c>
      <c r="E1484" s="6" t="s">
        <v>2272</v>
      </c>
      <c r="F1484" s="6" t="s">
        <v>2272</v>
      </c>
      <c r="G1484" s="6" t="s">
        <v>7975</v>
      </c>
      <c r="H1484" s="6" t="s">
        <v>2273</v>
      </c>
      <c r="I1484" s="6" t="s">
        <v>2273</v>
      </c>
      <c r="J1484" s="6" t="s">
        <v>2210</v>
      </c>
      <c r="K1484" s="6" t="s">
        <v>2210</v>
      </c>
      <c r="L1484" s="5">
        <v>8654531032</v>
      </c>
      <c r="M1484" s="5">
        <v>8654531032</v>
      </c>
      <c r="N1484" s="6" t="s">
        <v>8972</v>
      </c>
      <c r="O1484" s="6" t="s">
        <v>8972</v>
      </c>
      <c r="P1484" s="6" t="s">
        <v>8975</v>
      </c>
      <c r="Q1484" s="6" t="s">
        <v>12174</v>
      </c>
      <c r="R1484" s="6">
        <f t="shared" si="46"/>
        <v>0</v>
      </c>
      <c r="S1484" s="6">
        <v>0</v>
      </c>
      <c r="T1484" s="6">
        <f t="shared" si="47"/>
        <v>0</v>
      </c>
    </row>
    <row r="1485" spans="1:20" x14ac:dyDescent="0.2">
      <c r="A1485" s="5">
        <v>2125</v>
      </c>
      <c r="B1485" s="5">
        <v>1625</v>
      </c>
      <c r="C1485" s="6" t="s">
        <v>1731</v>
      </c>
      <c r="D1485" s="6" t="s">
        <v>1731</v>
      </c>
      <c r="E1485" s="6" t="s">
        <v>2322</v>
      </c>
      <c r="F1485" s="6" t="s">
        <v>2322</v>
      </c>
      <c r="G1485" s="6" t="s">
        <v>2322</v>
      </c>
      <c r="H1485" s="6" t="s">
        <v>1722</v>
      </c>
      <c r="I1485" s="6" t="s">
        <v>1722</v>
      </c>
      <c r="J1485" s="6" t="s">
        <v>2210</v>
      </c>
      <c r="K1485" s="6" t="s">
        <v>2210</v>
      </c>
      <c r="L1485" s="5">
        <v>6157350242</v>
      </c>
      <c r="M1485" s="5">
        <v>6157350242</v>
      </c>
      <c r="N1485" s="6" t="s">
        <v>8972</v>
      </c>
      <c r="O1485" s="6" t="s">
        <v>8972</v>
      </c>
      <c r="P1485" s="6" t="s">
        <v>8975</v>
      </c>
      <c r="Q1485" s="6" t="s">
        <v>12174</v>
      </c>
      <c r="R1485" s="6">
        <f t="shared" si="46"/>
        <v>0</v>
      </c>
      <c r="S1485" s="6">
        <v>0</v>
      </c>
      <c r="T1485" s="6">
        <f t="shared" si="47"/>
        <v>0</v>
      </c>
    </row>
    <row r="1486" spans="1:20" x14ac:dyDescent="0.2">
      <c r="A1486" s="5">
        <v>2137</v>
      </c>
      <c r="B1486" s="5">
        <v>1626</v>
      </c>
      <c r="C1486" s="6" t="s">
        <v>2345</v>
      </c>
      <c r="D1486" s="6" t="s">
        <v>2345</v>
      </c>
      <c r="E1486" s="6" t="s">
        <v>2346</v>
      </c>
      <c r="F1486" s="6" t="s">
        <v>2346</v>
      </c>
      <c r="G1486" s="6" t="s">
        <v>12183</v>
      </c>
      <c r="H1486" s="6" t="s">
        <v>447</v>
      </c>
      <c r="I1486" s="6" t="s">
        <v>447</v>
      </c>
      <c r="J1486" s="6" t="s">
        <v>2210</v>
      </c>
      <c r="K1486" s="6" t="s">
        <v>2210</v>
      </c>
      <c r="L1486" s="5">
        <v>9312325329</v>
      </c>
      <c r="M1486" s="5">
        <v>9312325329</v>
      </c>
      <c r="N1486" s="6" t="s">
        <v>8972</v>
      </c>
      <c r="O1486" s="6" t="s">
        <v>8972</v>
      </c>
      <c r="P1486" s="6" t="s">
        <v>8975</v>
      </c>
      <c r="Q1486" s="6" t="s">
        <v>12174</v>
      </c>
      <c r="R1486" s="6">
        <f t="shared" si="46"/>
        <v>0</v>
      </c>
      <c r="S1486" s="6">
        <v>0</v>
      </c>
      <c r="T1486" s="6">
        <f t="shared" si="47"/>
        <v>0</v>
      </c>
    </row>
    <row r="1487" spans="1:20" x14ac:dyDescent="0.2">
      <c r="A1487" s="5">
        <v>2138</v>
      </c>
      <c r="B1487" s="5">
        <v>1627</v>
      </c>
      <c r="C1487" s="6" t="s">
        <v>2347</v>
      </c>
      <c r="D1487" s="6" t="s">
        <v>2347</v>
      </c>
      <c r="E1487" s="6" t="s">
        <v>2348</v>
      </c>
      <c r="F1487" s="6" t="s">
        <v>2348</v>
      </c>
      <c r="G1487" s="6" t="s">
        <v>2348</v>
      </c>
      <c r="H1487" s="6" t="s">
        <v>2349</v>
      </c>
      <c r="I1487" s="6" t="s">
        <v>2349</v>
      </c>
      <c r="J1487" s="6" t="s">
        <v>2210</v>
      </c>
      <c r="K1487" s="6" t="s">
        <v>2210</v>
      </c>
      <c r="L1487" s="5">
        <v>6152061100</v>
      </c>
      <c r="M1487" s="5">
        <v>6152061100</v>
      </c>
      <c r="N1487" s="6" t="s">
        <v>8972</v>
      </c>
      <c r="O1487" s="6" t="s">
        <v>8972</v>
      </c>
      <c r="P1487" s="6" t="s">
        <v>8975</v>
      </c>
      <c r="Q1487" s="6" t="s">
        <v>12174</v>
      </c>
      <c r="R1487" s="6">
        <f t="shared" si="46"/>
        <v>0</v>
      </c>
      <c r="S1487" s="6">
        <v>0</v>
      </c>
      <c r="T1487" s="6">
        <f t="shared" si="47"/>
        <v>0</v>
      </c>
    </row>
    <row r="1488" spans="1:20" x14ac:dyDescent="0.2">
      <c r="A1488" s="5">
        <v>2189</v>
      </c>
      <c r="B1488" s="5">
        <v>1628</v>
      </c>
      <c r="C1488" s="6" t="s">
        <v>2452</v>
      </c>
      <c r="D1488" s="6" t="s">
        <v>2452</v>
      </c>
      <c r="E1488" s="6" t="s">
        <v>2453</v>
      </c>
      <c r="F1488" s="6" t="s">
        <v>2453</v>
      </c>
      <c r="G1488" s="6" t="s">
        <v>7991</v>
      </c>
      <c r="H1488" s="6" t="s">
        <v>54</v>
      </c>
      <c r="I1488" s="6" t="s">
        <v>54</v>
      </c>
      <c r="J1488" s="6" t="s">
        <v>2210</v>
      </c>
      <c r="K1488" s="6" t="s">
        <v>2210</v>
      </c>
      <c r="L1488" s="5">
        <v>6153255237</v>
      </c>
      <c r="M1488" s="5">
        <v>6153255237</v>
      </c>
      <c r="N1488" s="6" t="s">
        <v>8972</v>
      </c>
      <c r="O1488" s="6" t="s">
        <v>8972</v>
      </c>
      <c r="P1488" s="6" t="s">
        <v>8975</v>
      </c>
      <c r="Q1488" s="6" t="s">
        <v>12174</v>
      </c>
      <c r="R1488" s="6">
        <f t="shared" si="46"/>
        <v>0</v>
      </c>
      <c r="S1488" s="6">
        <v>0</v>
      </c>
      <c r="T1488" s="6">
        <f t="shared" si="47"/>
        <v>0</v>
      </c>
    </row>
    <row r="1489" spans="1:20" x14ac:dyDescent="0.2">
      <c r="A1489" s="5">
        <v>2139</v>
      </c>
      <c r="B1489" s="5">
        <v>1629</v>
      </c>
      <c r="C1489" s="6" t="s">
        <v>2350</v>
      </c>
      <c r="D1489" s="6" t="s">
        <v>2350</v>
      </c>
      <c r="E1489" s="6" t="s">
        <v>2351</v>
      </c>
      <c r="F1489" s="6" t="s">
        <v>2351</v>
      </c>
      <c r="G1489" s="6" t="s">
        <v>7981</v>
      </c>
      <c r="H1489" s="6" t="s">
        <v>2352</v>
      </c>
      <c r="I1489" s="6" t="s">
        <v>2352</v>
      </c>
      <c r="J1489" s="6" t="s">
        <v>2210</v>
      </c>
      <c r="K1489" s="6" t="s">
        <v>2210</v>
      </c>
      <c r="L1489" s="5">
        <v>6158240552</v>
      </c>
      <c r="M1489" s="5">
        <v>6158240552</v>
      </c>
      <c r="N1489" s="6" t="s">
        <v>8972</v>
      </c>
      <c r="O1489" s="6" t="s">
        <v>8972</v>
      </c>
      <c r="P1489" s="6" t="s">
        <v>8975</v>
      </c>
      <c r="Q1489" s="6" t="s">
        <v>12174</v>
      </c>
      <c r="R1489" s="6">
        <f t="shared" si="46"/>
        <v>0</v>
      </c>
      <c r="S1489" s="6">
        <v>0</v>
      </c>
      <c r="T1489" s="6">
        <f t="shared" si="47"/>
        <v>0</v>
      </c>
    </row>
    <row r="1490" spans="1:20" x14ac:dyDescent="0.2">
      <c r="A1490" s="5">
        <v>2176</v>
      </c>
      <c r="B1490" s="5">
        <v>1630</v>
      </c>
      <c r="C1490" s="6" t="s">
        <v>2428</v>
      </c>
      <c r="D1490" s="6" t="s">
        <v>2428</v>
      </c>
      <c r="E1490" s="6" t="s">
        <v>2429</v>
      </c>
      <c r="F1490" s="6" t="s">
        <v>2429</v>
      </c>
      <c r="G1490" s="6" t="s">
        <v>2429</v>
      </c>
      <c r="H1490" s="6" t="s">
        <v>901</v>
      </c>
      <c r="I1490" s="6" t="s">
        <v>901</v>
      </c>
      <c r="J1490" s="6" t="s">
        <v>2210</v>
      </c>
      <c r="K1490" s="6" t="s">
        <v>2210</v>
      </c>
      <c r="L1490" s="5">
        <v>9014760235</v>
      </c>
      <c r="M1490" s="5">
        <v>9014760235</v>
      </c>
      <c r="N1490" s="6" t="s">
        <v>8972</v>
      </c>
      <c r="O1490" s="6" t="s">
        <v>8972</v>
      </c>
      <c r="P1490" s="6" t="s">
        <v>8975</v>
      </c>
      <c r="Q1490" s="6" t="s">
        <v>12174</v>
      </c>
      <c r="R1490" s="6">
        <f t="shared" si="46"/>
        <v>0</v>
      </c>
      <c r="S1490" s="6">
        <v>0</v>
      </c>
      <c r="T1490" s="6">
        <f t="shared" si="47"/>
        <v>0</v>
      </c>
    </row>
    <row r="1491" spans="1:20" x14ac:dyDescent="0.2">
      <c r="A1491" s="5">
        <v>2140</v>
      </c>
      <c r="B1491" s="5">
        <v>1631</v>
      </c>
      <c r="C1491" s="6" t="s">
        <v>2353</v>
      </c>
      <c r="D1491" s="6" t="s">
        <v>2353</v>
      </c>
      <c r="E1491" s="6" t="s">
        <v>2354</v>
      </c>
      <c r="F1491" s="6" t="s">
        <v>2354</v>
      </c>
      <c r="G1491" s="6" t="s">
        <v>12184</v>
      </c>
      <c r="H1491" s="6" t="s">
        <v>1942</v>
      </c>
      <c r="I1491" s="6" t="s">
        <v>1942</v>
      </c>
      <c r="J1491" s="6" t="s">
        <v>2210</v>
      </c>
      <c r="K1491" s="6" t="s">
        <v>2210</v>
      </c>
      <c r="L1491" s="5">
        <v>6153742112</v>
      </c>
      <c r="M1491" s="5">
        <v>6153742112</v>
      </c>
      <c r="N1491" s="6" t="s">
        <v>8972</v>
      </c>
      <c r="O1491" s="6" t="s">
        <v>8972</v>
      </c>
      <c r="P1491" s="6" t="s">
        <v>8975</v>
      </c>
      <c r="Q1491" s="6" t="s">
        <v>12174</v>
      </c>
      <c r="R1491" s="6">
        <f t="shared" si="46"/>
        <v>0</v>
      </c>
      <c r="S1491" s="6">
        <v>0</v>
      </c>
      <c r="T1491" s="6">
        <f t="shared" si="47"/>
        <v>0</v>
      </c>
    </row>
    <row r="1492" spans="1:20" x14ac:dyDescent="0.2">
      <c r="A1492" s="5">
        <v>2185</v>
      </c>
      <c r="B1492" s="5">
        <v>1632</v>
      </c>
      <c r="C1492" s="6" t="s">
        <v>2445</v>
      </c>
      <c r="D1492" s="6" t="s">
        <v>2445</v>
      </c>
      <c r="E1492" s="6" t="s">
        <v>2446</v>
      </c>
      <c r="F1492" s="6" t="s">
        <v>2446</v>
      </c>
      <c r="G1492" s="6" t="s">
        <v>2446</v>
      </c>
      <c r="H1492" s="6" t="s">
        <v>2447</v>
      </c>
      <c r="I1492" s="6" t="s">
        <v>2447</v>
      </c>
      <c r="J1492" s="6" t="s">
        <v>2210</v>
      </c>
      <c r="K1492" s="6" t="s">
        <v>2210</v>
      </c>
      <c r="L1492" s="5">
        <v>4237439103</v>
      </c>
      <c r="M1492" s="5">
        <v>4237439103</v>
      </c>
      <c r="N1492" s="6" t="s">
        <v>8972</v>
      </c>
      <c r="O1492" s="6" t="s">
        <v>8972</v>
      </c>
      <c r="P1492" s="6" t="s">
        <v>8975</v>
      </c>
      <c r="Q1492" s="6" t="s">
        <v>12174</v>
      </c>
      <c r="R1492" s="6">
        <f t="shared" si="46"/>
        <v>0</v>
      </c>
      <c r="S1492" s="6">
        <v>0</v>
      </c>
      <c r="T1492" s="6">
        <f t="shared" si="47"/>
        <v>0</v>
      </c>
    </row>
    <row r="1493" spans="1:20" x14ac:dyDescent="0.2">
      <c r="A1493" s="5">
        <v>2103</v>
      </c>
      <c r="B1493" s="5">
        <v>1633</v>
      </c>
      <c r="C1493" s="6" t="s">
        <v>1630</v>
      </c>
      <c r="D1493" s="6" t="s">
        <v>1630</v>
      </c>
      <c r="E1493" s="6" t="s">
        <v>2274</v>
      </c>
      <c r="F1493" s="6" t="s">
        <v>2274</v>
      </c>
      <c r="G1493" s="6" t="s">
        <v>2274</v>
      </c>
      <c r="H1493" s="6" t="s">
        <v>2275</v>
      </c>
      <c r="I1493" s="6" t="s">
        <v>2275</v>
      </c>
      <c r="J1493" s="6" t="s">
        <v>2210</v>
      </c>
      <c r="K1493" s="6" t="s">
        <v>2210</v>
      </c>
      <c r="L1493" s="5">
        <v>8659923867</v>
      </c>
      <c r="M1493" s="5">
        <v>8659923867</v>
      </c>
      <c r="N1493" s="6" t="s">
        <v>8972</v>
      </c>
      <c r="O1493" s="6" t="s">
        <v>8972</v>
      </c>
      <c r="P1493" s="6" t="s">
        <v>8975</v>
      </c>
      <c r="Q1493" s="6" t="s">
        <v>12174</v>
      </c>
      <c r="R1493" s="6">
        <f t="shared" si="46"/>
        <v>0</v>
      </c>
      <c r="S1493" s="6">
        <v>0</v>
      </c>
      <c r="T1493" s="6">
        <f t="shared" si="47"/>
        <v>0</v>
      </c>
    </row>
    <row r="1494" spans="1:20" x14ac:dyDescent="0.2">
      <c r="A1494" s="5">
        <v>2192</v>
      </c>
      <c r="B1494" s="5">
        <v>1634</v>
      </c>
      <c r="C1494" s="6" t="s">
        <v>2459</v>
      </c>
      <c r="D1494" s="6" t="s">
        <v>2459</v>
      </c>
      <c r="E1494" s="6" t="s">
        <v>2460</v>
      </c>
      <c r="F1494" s="6" t="s">
        <v>2460</v>
      </c>
      <c r="G1494" s="6" t="s">
        <v>2460</v>
      </c>
      <c r="H1494" s="6" t="s">
        <v>2321</v>
      </c>
      <c r="I1494" s="6" t="s">
        <v>2321</v>
      </c>
      <c r="J1494" s="6" t="s">
        <v>2210</v>
      </c>
      <c r="K1494" s="6" t="s">
        <v>2210</v>
      </c>
      <c r="L1494" s="5">
        <v>9316467524</v>
      </c>
      <c r="M1494" s="5">
        <v>9315287531</v>
      </c>
      <c r="N1494" s="6" t="s">
        <v>8972</v>
      </c>
      <c r="O1494" s="6" t="s">
        <v>8972</v>
      </c>
      <c r="P1494" s="6" t="s">
        <v>8975</v>
      </c>
      <c r="Q1494" s="6" t="s">
        <v>12174</v>
      </c>
      <c r="R1494" s="6">
        <f t="shared" si="46"/>
        <v>0</v>
      </c>
      <c r="S1494" s="6">
        <v>0</v>
      </c>
      <c r="T1494" s="6">
        <f t="shared" si="47"/>
        <v>0</v>
      </c>
    </row>
    <row r="1495" spans="1:20" x14ac:dyDescent="0.2">
      <c r="A1495" s="5">
        <v>2126</v>
      </c>
      <c r="B1495" s="5">
        <v>1635</v>
      </c>
      <c r="C1495" s="6" t="s">
        <v>2323</v>
      </c>
      <c r="D1495" s="6" t="s">
        <v>2323</v>
      </c>
      <c r="E1495" s="6" t="s">
        <v>2324</v>
      </c>
      <c r="F1495" s="6" t="s">
        <v>2324</v>
      </c>
      <c r="G1495" s="6" t="s">
        <v>2324</v>
      </c>
      <c r="H1495" s="6" t="s">
        <v>2325</v>
      </c>
      <c r="I1495" s="6" t="s">
        <v>2325</v>
      </c>
      <c r="J1495" s="6" t="s">
        <v>2210</v>
      </c>
      <c r="K1495" s="6" t="s">
        <v>2210</v>
      </c>
      <c r="L1495" s="5">
        <v>9319462438</v>
      </c>
      <c r="M1495" s="5">
        <v>9319462438</v>
      </c>
      <c r="N1495" s="6" t="s">
        <v>8972</v>
      </c>
      <c r="O1495" s="6" t="s">
        <v>8972</v>
      </c>
      <c r="P1495" s="6" t="s">
        <v>8975</v>
      </c>
      <c r="Q1495" s="6" t="s">
        <v>12174</v>
      </c>
      <c r="R1495" s="6">
        <f t="shared" si="46"/>
        <v>0</v>
      </c>
      <c r="S1495" s="6">
        <v>0</v>
      </c>
      <c r="T1495" s="6">
        <f t="shared" si="47"/>
        <v>0</v>
      </c>
    </row>
    <row r="1496" spans="1:20" x14ac:dyDescent="0.2">
      <c r="A1496" s="5">
        <v>2127</v>
      </c>
      <c r="B1496" s="5">
        <v>1636</v>
      </c>
      <c r="C1496" s="6" t="s">
        <v>1703</v>
      </c>
      <c r="D1496" s="6" t="s">
        <v>1703</v>
      </c>
      <c r="E1496" s="6" t="s">
        <v>2326</v>
      </c>
      <c r="F1496" s="6" t="s">
        <v>2326</v>
      </c>
      <c r="G1496" s="6" t="s">
        <v>2326</v>
      </c>
      <c r="H1496" s="6" t="s">
        <v>2327</v>
      </c>
      <c r="I1496" s="6" t="s">
        <v>2327</v>
      </c>
      <c r="J1496" s="6" t="s">
        <v>2210</v>
      </c>
      <c r="K1496" s="6" t="s">
        <v>2210</v>
      </c>
      <c r="L1496" s="5">
        <v>9314738468</v>
      </c>
      <c r="M1496" s="5">
        <v>9314738468</v>
      </c>
      <c r="N1496" s="6" t="s">
        <v>8972</v>
      </c>
      <c r="O1496" s="6" t="s">
        <v>8972</v>
      </c>
      <c r="P1496" s="6" t="s">
        <v>8975</v>
      </c>
      <c r="Q1496" s="6" t="s">
        <v>12174</v>
      </c>
      <c r="R1496" s="6">
        <f t="shared" si="46"/>
        <v>0</v>
      </c>
      <c r="S1496" s="6">
        <v>0</v>
      </c>
      <c r="T1496" s="6">
        <f t="shared" si="47"/>
        <v>0</v>
      </c>
    </row>
    <row r="1497" spans="1:20" x14ac:dyDescent="0.2">
      <c r="A1497" s="5">
        <v>2155</v>
      </c>
      <c r="B1497" s="5">
        <v>1637</v>
      </c>
      <c r="C1497" s="6" t="s">
        <v>1778</v>
      </c>
      <c r="D1497" s="6" t="s">
        <v>1778</v>
      </c>
      <c r="E1497" s="6" t="s">
        <v>7656</v>
      </c>
      <c r="F1497" s="6" t="s">
        <v>7656</v>
      </c>
      <c r="G1497" s="6" t="s">
        <v>7984</v>
      </c>
      <c r="H1497" s="6" t="s">
        <v>704</v>
      </c>
      <c r="I1497" s="6" t="s">
        <v>704</v>
      </c>
      <c r="J1497" s="6" t="s">
        <v>2210</v>
      </c>
      <c r="K1497" s="6" t="s">
        <v>2210</v>
      </c>
      <c r="L1497" s="5">
        <v>9317223292</v>
      </c>
      <c r="M1497" s="5">
        <v>9317223292</v>
      </c>
      <c r="N1497" s="6" t="s">
        <v>8972</v>
      </c>
      <c r="O1497" s="6" t="s">
        <v>8972</v>
      </c>
      <c r="P1497" s="6" t="s">
        <v>8975</v>
      </c>
      <c r="Q1497" s="6" t="s">
        <v>12174</v>
      </c>
      <c r="R1497" s="6">
        <f t="shared" si="46"/>
        <v>0</v>
      </c>
      <c r="S1497" s="6">
        <v>0</v>
      </c>
      <c r="T1497" s="6">
        <f t="shared" si="47"/>
        <v>0</v>
      </c>
    </row>
    <row r="1498" spans="1:20" x14ac:dyDescent="0.2">
      <c r="A1498" s="5">
        <v>2191</v>
      </c>
      <c r="B1498" s="5">
        <v>1638</v>
      </c>
      <c r="C1498" s="6" t="s">
        <v>2456</v>
      </c>
      <c r="D1498" s="6" t="s">
        <v>2456</v>
      </c>
      <c r="E1498" s="6" t="s">
        <v>2457</v>
      </c>
      <c r="F1498" s="6" t="s">
        <v>2457</v>
      </c>
      <c r="G1498" s="6" t="s">
        <v>2457</v>
      </c>
      <c r="H1498" s="6" t="s">
        <v>2458</v>
      </c>
      <c r="I1498" s="6" t="s">
        <v>2458</v>
      </c>
      <c r="J1498" s="6" t="s">
        <v>2210</v>
      </c>
      <c r="K1498" s="6" t="s">
        <v>2210</v>
      </c>
      <c r="L1498" s="5">
        <v>7318817750</v>
      </c>
      <c r="M1498" s="5">
        <v>7318817750</v>
      </c>
      <c r="N1498" s="6" t="s">
        <v>8972</v>
      </c>
      <c r="O1498" s="6" t="s">
        <v>8972</v>
      </c>
      <c r="P1498" s="6" t="s">
        <v>8979</v>
      </c>
      <c r="Q1498" s="6" t="s">
        <v>12174</v>
      </c>
      <c r="R1498" s="6">
        <f t="shared" si="46"/>
        <v>0</v>
      </c>
      <c r="S1498" s="6">
        <v>0</v>
      </c>
      <c r="T1498" s="6">
        <f t="shared" si="47"/>
        <v>0</v>
      </c>
    </row>
    <row r="1499" spans="1:20" x14ac:dyDescent="0.2">
      <c r="A1499" s="5">
        <v>2166</v>
      </c>
      <c r="B1499" s="5">
        <v>1639</v>
      </c>
      <c r="C1499" s="6" t="s">
        <v>2406</v>
      </c>
      <c r="D1499" s="6" t="s">
        <v>2406</v>
      </c>
      <c r="E1499" s="6" t="s">
        <v>2407</v>
      </c>
      <c r="F1499" s="6" t="s">
        <v>2407</v>
      </c>
      <c r="G1499" s="6" t="s">
        <v>2407</v>
      </c>
      <c r="H1499" s="6" t="s">
        <v>2408</v>
      </c>
      <c r="I1499" s="6" t="s">
        <v>2408</v>
      </c>
      <c r="J1499" s="6" t="s">
        <v>2210</v>
      </c>
      <c r="K1499" s="6" t="s">
        <v>2210</v>
      </c>
      <c r="L1499" s="5">
        <v>7313642258</v>
      </c>
      <c r="M1499" s="5">
        <v>7313642258</v>
      </c>
      <c r="N1499" s="6" t="s">
        <v>8972</v>
      </c>
      <c r="O1499" s="6" t="s">
        <v>8972</v>
      </c>
      <c r="P1499" s="6" t="s">
        <v>8975</v>
      </c>
      <c r="Q1499" s="6" t="s">
        <v>12174</v>
      </c>
      <c r="R1499" s="6">
        <f t="shared" si="46"/>
        <v>0</v>
      </c>
      <c r="S1499" s="6">
        <v>0</v>
      </c>
      <c r="T1499" s="6">
        <f t="shared" si="47"/>
        <v>0</v>
      </c>
    </row>
    <row r="1500" spans="1:20" x14ac:dyDescent="0.2">
      <c r="A1500" s="5">
        <v>2128</v>
      </c>
      <c r="B1500" s="5">
        <v>1640</v>
      </c>
      <c r="C1500" s="6" t="s">
        <v>2328</v>
      </c>
      <c r="D1500" s="6" t="s">
        <v>2328</v>
      </c>
      <c r="E1500" s="6" t="s">
        <v>2329</v>
      </c>
      <c r="F1500" s="6" t="s">
        <v>2329</v>
      </c>
      <c r="G1500" s="6" t="s">
        <v>2329</v>
      </c>
      <c r="H1500" s="6" t="s">
        <v>1870</v>
      </c>
      <c r="I1500" s="6" t="s">
        <v>1870</v>
      </c>
      <c r="J1500" s="6" t="s">
        <v>2210</v>
      </c>
      <c r="K1500" s="6" t="s">
        <v>2210</v>
      </c>
      <c r="L1500" s="5">
        <v>9318362201</v>
      </c>
      <c r="M1500" s="5">
        <v>9318362201</v>
      </c>
      <c r="N1500" s="6" t="s">
        <v>8972</v>
      </c>
      <c r="O1500" s="6" t="s">
        <v>8972</v>
      </c>
      <c r="P1500" s="6" t="s">
        <v>8975</v>
      </c>
      <c r="Q1500" s="6" t="s">
        <v>12174</v>
      </c>
      <c r="R1500" s="6">
        <f t="shared" si="46"/>
        <v>0</v>
      </c>
      <c r="S1500" s="6">
        <v>0</v>
      </c>
      <c r="T1500" s="6">
        <f t="shared" si="47"/>
        <v>0</v>
      </c>
    </row>
    <row r="1501" spans="1:20" x14ac:dyDescent="0.2">
      <c r="A1501" s="5">
        <v>2141</v>
      </c>
      <c r="B1501" s="5">
        <v>1641</v>
      </c>
      <c r="C1501" s="6" t="s">
        <v>2355</v>
      </c>
      <c r="D1501" s="6" t="s">
        <v>2355</v>
      </c>
      <c r="E1501" s="6" t="s">
        <v>2356</v>
      </c>
      <c r="F1501" s="6" t="s">
        <v>2356</v>
      </c>
      <c r="G1501" s="6" t="s">
        <v>12185</v>
      </c>
      <c r="H1501" s="6" t="s">
        <v>691</v>
      </c>
      <c r="I1501" s="6" t="s">
        <v>691</v>
      </c>
      <c r="J1501" s="6" t="s">
        <v>2210</v>
      </c>
      <c r="K1501" s="6" t="s">
        <v>2210</v>
      </c>
      <c r="L1501" s="5">
        <v>6157941542</v>
      </c>
      <c r="M1501" s="5">
        <v>6157941542</v>
      </c>
      <c r="N1501" s="6" t="s">
        <v>8972</v>
      </c>
      <c r="O1501" s="6" t="s">
        <v>8972</v>
      </c>
      <c r="P1501" s="6" t="s">
        <v>8975</v>
      </c>
      <c r="Q1501" s="6" t="s">
        <v>12174</v>
      </c>
      <c r="R1501" s="6">
        <f t="shared" si="46"/>
        <v>0</v>
      </c>
      <c r="S1501" s="6">
        <v>0</v>
      </c>
      <c r="T1501" s="6">
        <f t="shared" si="47"/>
        <v>0</v>
      </c>
    </row>
    <row r="1502" spans="1:20" x14ac:dyDescent="0.2">
      <c r="A1502" s="5">
        <v>2188</v>
      </c>
      <c r="B1502" s="5">
        <v>1642</v>
      </c>
      <c r="C1502" s="6" t="s">
        <v>2449</v>
      </c>
      <c r="D1502" s="6" t="s">
        <v>2449</v>
      </c>
      <c r="E1502" s="6" t="s">
        <v>2450</v>
      </c>
      <c r="F1502" s="6" t="s">
        <v>2450</v>
      </c>
      <c r="G1502" s="6" t="s">
        <v>2450</v>
      </c>
      <c r="H1502" s="6" t="s">
        <v>2451</v>
      </c>
      <c r="I1502" s="6" t="s">
        <v>2451</v>
      </c>
      <c r="J1502" s="6" t="s">
        <v>2210</v>
      </c>
      <c r="K1502" s="6" t="s">
        <v>2210</v>
      </c>
      <c r="L1502" s="5">
        <v>6157992389</v>
      </c>
      <c r="M1502" s="5">
        <v>6157992389</v>
      </c>
      <c r="N1502" s="6" t="s">
        <v>8972</v>
      </c>
      <c r="O1502" s="6" t="s">
        <v>8972</v>
      </c>
      <c r="P1502" s="6" t="s">
        <v>8975</v>
      </c>
      <c r="Q1502" s="6" t="s">
        <v>12174</v>
      </c>
      <c r="R1502" s="6">
        <f t="shared" si="46"/>
        <v>0</v>
      </c>
      <c r="S1502" s="6">
        <v>0</v>
      </c>
      <c r="T1502" s="6">
        <f t="shared" si="47"/>
        <v>0</v>
      </c>
    </row>
    <row r="1503" spans="1:20" x14ac:dyDescent="0.2">
      <c r="A1503" s="5">
        <v>2142</v>
      </c>
      <c r="B1503" s="5">
        <v>1643</v>
      </c>
      <c r="C1503" s="6" t="s">
        <v>2357</v>
      </c>
      <c r="D1503" s="6" t="s">
        <v>2357</v>
      </c>
      <c r="E1503" s="6" t="s">
        <v>2358</v>
      </c>
      <c r="F1503" s="6" t="s">
        <v>2358</v>
      </c>
      <c r="G1503" s="6" t="s">
        <v>6744</v>
      </c>
      <c r="H1503" s="6" t="s">
        <v>516</v>
      </c>
      <c r="I1503" s="6" t="s">
        <v>516</v>
      </c>
      <c r="J1503" s="6" t="s">
        <v>2210</v>
      </c>
      <c r="K1503" s="6" t="s">
        <v>2210</v>
      </c>
      <c r="L1503" s="5">
        <v>6154445325</v>
      </c>
      <c r="M1503" s="5">
        <v>6154445325</v>
      </c>
      <c r="N1503" s="6" t="s">
        <v>8972</v>
      </c>
      <c r="O1503" s="6" t="s">
        <v>8972</v>
      </c>
      <c r="P1503" s="6" t="s">
        <v>8975</v>
      </c>
      <c r="Q1503" s="6" t="s">
        <v>12174</v>
      </c>
      <c r="R1503" s="6">
        <f t="shared" si="46"/>
        <v>0</v>
      </c>
      <c r="S1503" s="6">
        <v>0</v>
      </c>
      <c r="T1503" s="6">
        <f t="shared" si="47"/>
        <v>0</v>
      </c>
    </row>
    <row r="1504" spans="1:20" x14ac:dyDescent="0.2">
      <c r="A1504" s="5">
        <v>2079</v>
      </c>
      <c r="B1504" s="5">
        <v>1644</v>
      </c>
      <c r="C1504" s="6" t="s">
        <v>13188</v>
      </c>
      <c r="D1504" s="6" t="s">
        <v>13188</v>
      </c>
      <c r="E1504" s="6" t="s">
        <v>13189</v>
      </c>
      <c r="F1504" s="6" t="s">
        <v>13189</v>
      </c>
      <c r="G1504" s="6" t="s">
        <v>13190</v>
      </c>
      <c r="H1504" s="6" t="s">
        <v>2224</v>
      </c>
      <c r="I1504" s="6" t="s">
        <v>2224</v>
      </c>
      <c r="J1504" s="6" t="s">
        <v>2210</v>
      </c>
      <c r="K1504" s="6" t="s">
        <v>2210</v>
      </c>
      <c r="L1504" s="5">
        <v>6153405616</v>
      </c>
      <c r="M1504" s="5">
        <v>6153405616</v>
      </c>
      <c r="N1504" s="6" t="s">
        <v>8972</v>
      </c>
      <c r="O1504" s="6" t="s">
        <v>11017</v>
      </c>
      <c r="P1504" s="6" t="s">
        <v>8975</v>
      </c>
      <c r="Q1504" s="6" t="s">
        <v>12174</v>
      </c>
      <c r="R1504" s="6">
        <f t="shared" si="46"/>
        <v>0</v>
      </c>
      <c r="S1504" s="6">
        <v>0</v>
      </c>
      <c r="T1504" s="6">
        <f t="shared" si="47"/>
        <v>0</v>
      </c>
    </row>
    <row r="1505" spans="1:20" x14ac:dyDescent="0.2">
      <c r="A1505" s="5">
        <v>2080</v>
      </c>
      <c r="B1505" s="5">
        <v>1645</v>
      </c>
      <c r="C1505" s="6" t="s">
        <v>2225</v>
      </c>
      <c r="D1505" s="6" t="s">
        <v>2225</v>
      </c>
      <c r="E1505" s="6" t="s">
        <v>2226</v>
      </c>
      <c r="F1505" s="6" t="s">
        <v>2226</v>
      </c>
      <c r="G1505" s="6" t="s">
        <v>6716</v>
      </c>
      <c r="H1505" s="6" t="s">
        <v>2224</v>
      </c>
      <c r="I1505" s="6" t="s">
        <v>2224</v>
      </c>
      <c r="J1505" s="6" t="s">
        <v>2210</v>
      </c>
      <c r="K1505" s="6" t="s">
        <v>2210</v>
      </c>
      <c r="L1505" s="5">
        <v>6158627916</v>
      </c>
      <c r="M1505" s="5">
        <v>6158627916</v>
      </c>
      <c r="N1505" s="6" t="s">
        <v>8972</v>
      </c>
      <c r="O1505" s="6" t="s">
        <v>8972</v>
      </c>
      <c r="P1505" s="6" t="s">
        <v>8975</v>
      </c>
      <c r="Q1505" s="6" t="s">
        <v>12174</v>
      </c>
      <c r="R1505" s="6">
        <f t="shared" si="46"/>
        <v>0</v>
      </c>
      <c r="S1505" s="6">
        <v>0</v>
      </c>
      <c r="T1505" s="6">
        <f t="shared" si="47"/>
        <v>0</v>
      </c>
    </row>
    <row r="1506" spans="1:20" x14ac:dyDescent="0.2">
      <c r="A1506" s="5">
        <v>2081</v>
      </c>
      <c r="B1506" s="5">
        <v>1646</v>
      </c>
      <c r="C1506" s="6" t="s">
        <v>2227</v>
      </c>
      <c r="D1506" s="6" t="s">
        <v>2227</v>
      </c>
      <c r="E1506" s="6" t="s">
        <v>2228</v>
      </c>
      <c r="F1506" s="6" t="s">
        <v>2228</v>
      </c>
      <c r="G1506" s="6" t="s">
        <v>7969</v>
      </c>
      <c r="H1506" s="6" t="s">
        <v>2224</v>
      </c>
      <c r="I1506" s="6" t="s">
        <v>2224</v>
      </c>
      <c r="J1506" s="6" t="s">
        <v>2210</v>
      </c>
      <c r="K1506" s="6" t="s">
        <v>2210</v>
      </c>
      <c r="L1506" s="5">
        <v>6158627940</v>
      </c>
      <c r="M1506" s="5">
        <v>6158627940</v>
      </c>
      <c r="N1506" s="6" t="s">
        <v>8972</v>
      </c>
      <c r="O1506" s="6" t="s">
        <v>8972</v>
      </c>
      <c r="P1506" s="6" t="s">
        <v>8975</v>
      </c>
      <c r="Q1506" s="6" t="s">
        <v>12174</v>
      </c>
      <c r="R1506" s="6">
        <f t="shared" si="46"/>
        <v>0</v>
      </c>
      <c r="S1506" s="6">
        <v>0</v>
      </c>
      <c r="T1506" s="6">
        <f t="shared" si="47"/>
        <v>0</v>
      </c>
    </row>
    <row r="1507" spans="1:20" x14ac:dyDescent="0.2">
      <c r="A1507" s="5">
        <v>2075</v>
      </c>
      <c r="B1507" s="5">
        <v>1648</v>
      </c>
      <c r="C1507" s="6" t="s">
        <v>13191</v>
      </c>
      <c r="D1507" s="6" t="s">
        <v>13191</v>
      </c>
      <c r="E1507" s="6" t="s">
        <v>13192</v>
      </c>
      <c r="F1507" s="6" t="s">
        <v>13192</v>
      </c>
      <c r="G1507" s="6" t="s">
        <v>13193</v>
      </c>
      <c r="H1507" s="6" t="s">
        <v>13194</v>
      </c>
      <c r="I1507" s="6" t="s">
        <v>13194</v>
      </c>
      <c r="J1507" s="6" t="s">
        <v>2210</v>
      </c>
      <c r="K1507" s="6" t="s">
        <v>2210</v>
      </c>
      <c r="L1507" s="5">
        <v>4232098000</v>
      </c>
      <c r="M1507" s="5">
        <v>4232098350</v>
      </c>
      <c r="N1507" s="6" t="s">
        <v>8972</v>
      </c>
      <c r="O1507" s="6" t="s">
        <v>11017</v>
      </c>
      <c r="P1507" s="6" t="s">
        <v>8975</v>
      </c>
      <c r="Q1507" s="6" t="s">
        <v>12174</v>
      </c>
      <c r="R1507" s="6">
        <f t="shared" si="46"/>
        <v>0</v>
      </c>
      <c r="S1507" s="6">
        <v>0</v>
      </c>
      <c r="T1507" s="6">
        <f t="shared" si="47"/>
        <v>0</v>
      </c>
    </row>
    <row r="1508" spans="1:20" x14ac:dyDescent="0.2">
      <c r="A1508" s="5">
        <v>2076</v>
      </c>
      <c r="B1508" s="5">
        <v>1649</v>
      </c>
      <c r="C1508" s="6" t="s">
        <v>2215</v>
      </c>
      <c r="D1508" s="6" t="s">
        <v>2215</v>
      </c>
      <c r="E1508" s="6" t="s">
        <v>2216</v>
      </c>
      <c r="F1508" s="6" t="s">
        <v>2216</v>
      </c>
      <c r="G1508" s="6" t="s">
        <v>2216</v>
      </c>
      <c r="H1508" s="6" t="s">
        <v>2217</v>
      </c>
      <c r="I1508" s="6" t="s">
        <v>2217</v>
      </c>
      <c r="J1508" s="6" t="s">
        <v>2210</v>
      </c>
      <c r="K1508" s="6" t="s">
        <v>2210</v>
      </c>
      <c r="L1508" s="5">
        <v>4239610446</v>
      </c>
      <c r="M1508" s="5">
        <v>4232095540</v>
      </c>
      <c r="N1508" s="6" t="s">
        <v>8972</v>
      </c>
      <c r="O1508" s="6" t="s">
        <v>8972</v>
      </c>
      <c r="P1508" s="6" t="s">
        <v>8975</v>
      </c>
      <c r="Q1508" s="6" t="s">
        <v>12174</v>
      </c>
      <c r="R1508" s="6">
        <f t="shared" si="46"/>
        <v>0</v>
      </c>
      <c r="S1508" s="6">
        <v>0</v>
      </c>
      <c r="T1508" s="6">
        <f t="shared" si="47"/>
        <v>0</v>
      </c>
    </row>
    <row r="1509" spans="1:20" x14ac:dyDescent="0.2">
      <c r="A1509" s="5">
        <v>2077</v>
      </c>
      <c r="B1509" s="5">
        <v>1650</v>
      </c>
      <c r="C1509" s="6" t="s">
        <v>2218</v>
      </c>
      <c r="D1509" s="6" t="s">
        <v>2218</v>
      </c>
      <c r="E1509" s="6" t="s">
        <v>2219</v>
      </c>
      <c r="F1509" s="6" t="s">
        <v>2219</v>
      </c>
      <c r="G1509" s="6" t="s">
        <v>2219</v>
      </c>
      <c r="H1509" s="6" t="s">
        <v>2220</v>
      </c>
      <c r="I1509" s="6" t="s">
        <v>2220</v>
      </c>
      <c r="J1509" s="6" t="s">
        <v>2210</v>
      </c>
      <c r="K1509" s="6" t="s">
        <v>2210</v>
      </c>
      <c r="L1509" s="5">
        <v>4232384269</v>
      </c>
      <c r="M1509" s="5">
        <v>4232095440</v>
      </c>
      <c r="N1509" s="6" t="s">
        <v>8972</v>
      </c>
      <c r="O1509" s="6" t="s">
        <v>8972</v>
      </c>
      <c r="P1509" s="6" t="s">
        <v>8975</v>
      </c>
      <c r="Q1509" s="6" t="s">
        <v>12174</v>
      </c>
      <c r="R1509" s="6">
        <f t="shared" si="46"/>
        <v>0</v>
      </c>
      <c r="S1509" s="6">
        <v>0</v>
      </c>
      <c r="T1509" s="6">
        <f t="shared" si="47"/>
        <v>0</v>
      </c>
    </row>
    <row r="1510" spans="1:20" x14ac:dyDescent="0.2">
      <c r="A1510" s="5">
        <v>2078</v>
      </c>
      <c r="B1510" s="5">
        <v>1651</v>
      </c>
      <c r="C1510" s="6" t="s">
        <v>2221</v>
      </c>
      <c r="D1510" s="6" t="s">
        <v>2221</v>
      </c>
      <c r="E1510" s="6" t="s">
        <v>2222</v>
      </c>
      <c r="F1510" s="6" t="s">
        <v>2222</v>
      </c>
      <c r="G1510" s="6" t="s">
        <v>12176</v>
      </c>
      <c r="H1510" s="6" t="s">
        <v>2223</v>
      </c>
      <c r="I1510" s="6" t="s">
        <v>2223</v>
      </c>
      <c r="J1510" s="6" t="s">
        <v>2210</v>
      </c>
      <c r="K1510" s="6" t="s">
        <v>2210</v>
      </c>
      <c r="L1510" s="5">
        <v>4238423031</v>
      </c>
      <c r="M1510" s="5">
        <v>4232095490</v>
      </c>
      <c r="N1510" s="6" t="s">
        <v>8972</v>
      </c>
      <c r="O1510" s="6" t="s">
        <v>8972</v>
      </c>
      <c r="P1510" s="6" t="s">
        <v>8975</v>
      </c>
      <c r="Q1510" s="6" t="s">
        <v>12174</v>
      </c>
      <c r="R1510" s="6">
        <f t="shared" si="46"/>
        <v>0</v>
      </c>
      <c r="S1510" s="6">
        <v>0</v>
      </c>
      <c r="T1510" s="6">
        <f t="shared" si="47"/>
        <v>0</v>
      </c>
    </row>
    <row r="1511" spans="1:20" x14ac:dyDescent="0.2">
      <c r="A1511" s="5">
        <v>2082</v>
      </c>
      <c r="B1511" s="5">
        <v>1652</v>
      </c>
      <c r="C1511" s="6" t="s">
        <v>13195</v>
      </c>
      <c r="D1511" s="6" t="s">
        <v>13195</v>
      </c>
      <c r="E1511" s="6" t="s">
        <v>13196</v>
      </c>
      <c r="F1511" s="6" t="s">
        <v>13196</v>
      </c>
      <c r="G1511" s="6" t="s">
        <v>13197</v>
      </c>
      <c r="H1511" s="6" t="s">
        <v>1305</v>
      </c>
      <c r="I1511" s="6" t="s">
        <v>1305</v>
      </c>
      <c r="J1511" s="6" t="s">
        <v>2210</v>
      </c>
      <c r="K1511" s="6" t="s">
        <v>2210</v>
      </c>
      <c r="L1511" s="5">
        <v>7314233020</v>
      </c>
      <c r="M1511" s="5">
        <v>7314233020</v>
      </c>
      <c r="N1511" s="6" t="s">
        <v>8972</v>
      </c>
      <c r="O1511" s="6" t="s">
        <v>11017</v>
      </c>
      <c r="P1511" s="6" t="s">
        <v>8975</v>
      </c>
      <c r="Q1511" s="6" t="s">
        <v>12174</v>
      </c>
      <c r="R1511" s="6">
        <f t="shared" si="46"/>
        <v>0</v>
      </c>
      <c r="S1511" s="6">
        <v>0</v>
      </c>
      <c r="T1511" s="6">
        <f t="shared" si="47"/>
        <v>0</v>
      </c>
    </row>
    <row r="1512" spans="1:20" x14ac:dyDescent="0.2">
      <c r="A1512" s="5">
        <v>2072</v>
      </c>
      <c r="B1512" s="5">
        <v>1653</v>
      </c>
      <c r="C1512" s="6" t="s">
        <v>13198</v>
      </c>
      <c r="D1512" s="6" t="s">
        <v>13198</v>
      </c>
      <c r="E1512" s="6" t="s">
        <v>13199</v>
      </c>
      <c r="F1512" s="6" t="s">
        <v>13199</v>
      </c>
      <c r="G1512" s="6" t="s">
        <v>13200</v>
      </c>
      <c r="H1512" s="6" t="s">
        <v>2209</v>
      </c>
      <c r="I1512" s="6" t="s">
        <v>2209</v>
      </c>
      <c r="J1512" s="6" t="s">
        <v>2210</v>
      </c>
      <c r="K1512" s="6" t="s">
        <v>2210</v>
      </c>
      <c r="L1512" s="5">
        <v>8652155320</v>
      </c>
      <c r="M1512" s="5">
        <v>8652155000</v>
      </c>
      <c r="N1512" s="6" t="s">
        <v>8972</v>
      </c>
      <c r="O1512" s="6" t="s">
        <v>11017</v>
      </c>
      <c r="P1512" s="6" t="s">
        <v>8975</v>
      </c>
      <c r="Q1512" s="6" t="s">
        <v>12174</v>
      </c>
      <c r="R1512" s="6">
        <f t="shared" si="46"/>
        <v>0</v>
      </c>
      <c r="S1512" s="6">
        <v>0</v>
      </c>
      <c r="T1512" s="6">
        <f t="shared" si="47"/>
        <v>0</v>
      </c>
    </row>
    <row r="1513" spans="1:20" x14ac:dyDescent="0.2">
      <c r="A1513" s="5">
        <v>2073</v>
      </c>
      <c r="B1513" s="5">
        <v>1654</v>
      </c>
      <c r="C1513" s="6" t="s">
        <v>2211</v>
      </c>
      <c r="D1513" s="6" t="s">
        <v>2211</v>
      </c>
      <c r="E1513" s="6" t="s">
        <v>2212</v>
      </c>
      <c r="F1513" s="6" t="s">
        <v>2212</v>
      </c>
      <c r="G1513" s="6" t="s">
        <v>7968</v>
      </c>
      <c r="H1513" s="6" t="s">
        <v>2209</v>
      </c>
      <c r="I1513" s="6" t="s">
        <v>2209</v>
      </c>
      <c r="J1513" s="6" t="s">
        <v>2210</v>
      </c>
      <c r="K1513" s="6" t="s">
        <v>2210</v>
      </c>
      <c r="L1513" s="5">
        <v>8652155500</v>
      </c>
      <c r="M1513" s="5">
        <v>8652155950</v>
      </c>
      <c r="N1513" s="6" t="s">
        <v>8972</v>
      </c>
      <c r="O1513" s="6" t="s">
        <v>8972</v>
      </c>
      <c r="P1513" s="6" t="s">
        <v>8975</v>
      </c>
      <c r="Q1513" s="6" t="s">
        <v>12174</v>
      </c>
      <c r="R1513" s="6">
        <f t="shared" si="46"/>
        <v>0</v>
      </c>
      <c r="S1513" s="6">
        <v>0</v>
      </c>
      <c r="T1513" s="6">
        <f t="shared" si="47"/>
        <v>0</v>
      </c>
    </row>
    <row r="1514" spans="1:20" x14ac:dyDescent="0.2">
      <c r="A1514" s="5">
        <v>2074</v>
      </c>
      <c r="B1514" s="5">
        <v>1655</v>
      </c>
      <c r="C1514" s="6" t="s">
        <v>2213</v>
      </c>
      <c r="D1514" s="6" t="s">
        <v>2213</v>
      </c>
      <c r="E1514" s="6" t="s">
        <v>2214</v>
      </c>
      <c r="F1514" s="6" t="s">
        <v>2214</v>
      </c>
      <c r="G1514" s="6" t="s">
        <v>12175</v>
      </c>
      <c r="H1514" s="6" t="s">
        <v>2209</v>
      </c>
      <c r="I1514" s="6" t="s">
        <v>2209</v>
      </c>
      <c r="J1514" s="6" t="s">
        <v>2210</v>
      </c>
      <c r="K1514" s="6" t="s">
        <v>2210</v>
      </c>
      <c r="L1514" s="5">
        <v>8652155950</v>
      </c>
      <c r="M1514" s="5">
        <v>8652155500</v>
      </c>
      <c r="N1514" s="6" t="s">
        <v>8972</v>
      </c>
      <c r="O1514" s="6" t="s">
        <v>8972</v>
      </c>
      <c r="P1514" s="6" t="s">
        <v>8975</v>
      </c>
      <c r="Q1514" s="6" t="s">
        <v>12174</v>
      </c>
      <c r="R1514" s="6">
        <f t="shared" si="46"/>
        <v>0</v>
      </c>
      <c r="S1514" s="6">
        <v>0</v>
      </c>
      <c r="T1514" s="6">
        <f t="shared" si="47"/>
        <v>0</v>
      </c>
    </row>
    <row r="1515" spans="1:20" x14ac:dyDescent="0.2">
      <c r="A1515" s="5">
        <v>2083</v>
      </c>
      <c r="B1515" s="5">
        <v>1656</v>
      </c>
      <c r="C1515" s="6" t="s">
        <v>13201</v>
      </c>
      <c r="D1515" s="6" t="s">
        <v>13201</v>
      </c>
      <c r="E1515" s="6" t="s">
        <v>13202</v>
      </c>
      <c r="F1515" s="6" t="s">
        <v>13202</v>
      </c>
      <c r="G1515" s="6" t="s">
        <v>13203</v>
      </c>
      <c r="H1515" s="6" t="s">
        <v>2229</v>
      </c>
      <c r="I1515" s="6" t="s">
        <v>2229</v>
      </c>
      <c r="J1515" s="6" t="s">
        <v>2210</v>
      </c>
      <c r="K1515" s="6" t="s">
        <v>2210</v>
      </c>
      <c r="L1515" s="5">
        <v>9012229980</v>
      </c>
      <c r="M1515" s="5">
        <v>9012229134</v>
      </c>
      <c r="N1515" s="6" t="s">
        <v>8972</v>
      </c>
      <c r="O1515" s="6" t="s">
        <v>11017</v>
      </c>
      <c r="P1515" s="6" t="s">
        <v>8975</v>
      </c>
      <c r="Q1515" s="6" t="s">
        <v>12174</v>
      </c>
      <c r="R1515" s="6">
        <f t="shared" si="46"/>
        <v>0</v>
      </c>
      <c r="S1515" s="6">
        <v>0</v>
      </c>
      <c r="T1515" s="6">
        <f t="shared" si="47"/>
        <v>0</v>
      </c>
    </row>
    <row r="1516" spans="1:20" x14ac:dyDescent="0.2">
      <c r="A1516" s="5">
        <v>2190</v>
      </c>
      <c r="B1516" s="5">
        <v>1657</v>
      </c>
      <c r="C1516" s="6" t="s">
        <v>2454</v>
      </c>
      <c r="D1516" s="6" t="s">
        <v>2454</v>
      </c>
      <c r="E1516" s="6" t="s">
        <v>2455</v>
      </c>
      <c r="F1516" s="6" t="s">
        <v>2455</v>
      </c>
      <c r="G1516" s="6" t="s">
        <v>2455</v>
      </c>
      <c r="H1516" s="6" t="s">
        <v>2229</v>
      </c>
      <c r="I1516" s="6" t="s">
        <v>2229</v>
      </c>
      <c r="J1516" s="6" t="s">
        <v>2210</v>
      </c>
      <c r="K1516" s="6" t="s">
        <v>2210</v>
      </c>
      <c r="L1516" s="5">
        <v>9012229828</v>
      </c>
      <c r="M1516" s="5">
        <v>9012229980</v>
      </c>
      <c r="N1516" s="6" t="s">
        <v>8972</v>
      </c>
      <c r="O1516" s="6" t="s">
        <v>8972</v>
      </c>
      <c r="P1516" s="6" t="s">
        <v>8975</v>
      </c>
      <c r="Q1516" s="6" t="s">
        <v>12174</v>
      </c>
      <c r="R1516" s="6">
        <f t="shared" si="46"/>
        <v>0</v>
      </c>
      <c r="S1516" s="6">
        <v>0</v>
      </c>
      <c r="T1516" s="6">
        <f t="shared" si="47"/>
        <v>0</v>
      </c>
    </row>
    <row r="1517" spans="1:20" x14ac:dyDescent="0.2">
      <c r="A1517" s="5">
        <v>2084</v>
      </c>
      <c r="B1517" s="5">
        <v>1658</v>
      </c>
      <c r="C1517" s="6" t="s">
        <v>2230</v>
      </c>
      <c r="D1517" s="6" t="s">
        <v>2230</v>
      </c>
      <c r="E1517" s="6" t="s">
        <v>2231</v>
      </c>
      <c r="F1517" s="6" t="s">
        <v>2231</v>
      </c>
      <c r="G1517" s="6" t="s">
        <v>2231</v>
      </c>
      <c r="H1517" s="6" t="s">
        <v>2229</v>
      </c>
      <c r="I1517" s="6" t="s">
        <v>2229</v>
      </c>
      <c r="J1517" s="6" t="s">
        <v>2210</v>
      </c>
      <c r="K1517" s="6" t="s">
        <v>2210</v>
      </c>
      <c r="L1517" s="5">
        <v>9012229980</v>
      </c>
      <c r="M1517" s="5">
        <v>9012229980</v>
      </c>
      <c r="N1517" s="6" t="s">
        <v>8972</v>
      </c>
      <c r="O1517" s="6" t="s">
        <v>8972</v>
      </c>
      <c r="P1517" s="6" t="s">
        <v>8975</v>
      </c>
      <c r="Q1517" s="6" t="s">
        <v>12174</v>
      </c>
      <c r="R1517" s="6">
        <f t="shared" si="46"/>
        <v>0</v>
      </c>
      <c r="S1517" s="6">
        <v>0</v>
      </c>
      <c r="T1517" s="6">
        <f t="shared" si="47"/>
        <v>0</v>
      </c>
    </row>
    <row r="1518" spans="1:20" x14ac:dyDescent="0.2">
      <c r="A1518" s="5">
        <v>2088</v>
      </c>
      <c r="B1518" s="5">
        <v>1659</v>
      </c>
      <c r="C1518" s="6" t="s">
        <v>2240</v>
      </c>
      <c r="D1518" s="6" t="s">
        <v>2240</v>
      </c>
      <c r="E1518" s="6" t="s">
        <v>2241</v>
      </c>
      <c r="F1518" s="6" t="s">
        <v>2241</v>
      </c>
      <c r="G1518" s="6" t="s">
        <v>6719</v>
      </c>
      <c r="H1518" s="6" t="s">
        <v>2237</v>
      </c>
      <c r="I1518" s="6" t="s">
        <v>2237</v>
      </c>
      <c r="J1518" s="6" t="s">
        <v>2210</v>
      </c>
      <c r="K1518" s="6" t="s">
        <v>2210</v>
      </c>
      <c r="L1518" s="5">
        <v>9012229980</v>
      </c>
      <c r="M1518" s="5">
        <v>9012229980</v>
      </c>
      <c r="N1518" s="6" t="s">
        <v>8972</v>
      </c>
      <c r="O1518" s="6" t="s">
        <v>8972</v>
      </c>
      <c r="P1518" s="6" t="s">
        <v>8975</v>
      </c>
      <c r="Q1518" s="6" t="s">
        <v>12174</v>
      </c>
      <c r="R1518" s="6">
        <f t="shared" si="46"/>
        <v>0</v>
      </c>
      <c r="S1518" s="6">
        <v>0</v>
      </c>
      <c r="T1518" s="6">
        <f t="shared" si="47"/>
        <v>0</v>
      </c>
    </row>
    <row r="1519" spans="1:20" x14ac:dyDescent="0.2">
      <c r="A1519" s="5">
        <v>2086</v>
      </c>
      <c r="B1519" s="5">
        <v>1660</v>
      </c>
      <c r="C1519" s="6" t="s">
        <v>2235</v>
      </c>
      <c r="D1519" s="6" t="s">
        <v>2235</v>
      </c>
      <c r="E1519" s="6" t="s">
        <v>2236</v>
      </c>
      <c r="F1519" s="6" t="s">
        <v>2236</v>
      </c>
      <c r="G1519" s="6" t="s">
        <v>12177</v>
      </c>
      <c r="H1519" s="6" t="s">
        <v>2237</v>
      </c>
      <c r="I1519" s="6" t="s">
        <v>2237</v>
      </c>
      <c r="J1519" s="6" t="s">
        <v>2210</v>
      </c>
      <c r="K1519" s="6" t="s">
        <v>2210</v>
      </c>
      <c r="L1519" s="5">
        <v>9012229980</v>
      </c>
      <c r="M1519" s="5">
        <v>9012229980</v>
      </c>
      <c r="N1519" s="6" t="s">
        <v>8972</v>
      </c>
      <c r="O1519" s="6" t="s">
        <v>8972</v>
      </c>
      <c r="P1519" s="6" t="s">
        <v>8975</v>
      </c>
      <c r="Q1519" s="6" t="s">
        <v>12174</v>
      </c>
      <c r="R1519" s="6">
        <f t="shared" si="46"/>
        <v>0</v>
      </c>
      <c r="S1519" s="6">
        <v>0</v>
      </c>
      <c r="T1519" s="6">
        <f t="shared" si="47"/>
        <v>0</v>
      </c>
    </row>
    <row r="1520" spans="1:20" x14ac:dyDescent="0.2">
      <c r="A1520" s="5">
        <v>2087</v>
      </c>
      <c r="B1520" s="5">
        <v>1661</v>
      </c>
      <c r="C1520" s="6" t="s">
        <v>2238</v>
      </c>
      <c r="D1520" s="6" t="s">
        <v>2238</v>
      </c>
      <c r="E1520" s="6" t="s">
        <v>2239</v>
      </c>
      <c r="F1520" s="6" t="s">
        <v>2239</v>
      </c>
      <c r="G1520" s="6" t="s">
        <v>2239</v>
      </c>
      <c r="H1520" s="6" t="s">
        <v>2229</v>
      </c>
      <c r="I1520" s="6" t="s">
        <v>2229</v>
      </c>
      <c r="J1520" s="6" t="s">
        <v>2210</v>
      </c>
      <c r="K1520" s="6" t="s">
        <v>2210</v>
      </c>
      <c r="L1520" s="5">
        <v>9012229980</v>
      </c>
      <c r="M1520" s="5">
        <v>9012229980</v>
      </c>
      <c r="N1520" s="6" t="s">
        <v>8972</v>
      </c>
      <c r="O1520" s="6" t="s">
        <v>8972</v>
      </c>
      <c r="P1520" s="6" t="s">
        <v>8975</v>
      </c>
      <c r="Q1520" s="6" t="s">
        <v>12174</v>
      </c>
      <c r="R1520" s="6">
        <f t="shared" si="46"/>
        <v>0</v>
      </c>
      <c r="S1520" s="6">
        <v>0</v>
      </c>
      <c r="T1520" s="6">
        <f t="shared" si="47"/>
        <v>0</v>
      </c>
    </row>
    <row r="1521" spans="1:21" x14ac:dyDescent="0.2">
      <c r="A1521" s="5">
        <v>2089</v>
      </c>
      <c r="B1521" s="5">
        <v>1662</v>
      </c>
      <c r="C1521" s="6" t="s">
        <v>2242</v>
      </c>
      <c r="D1521" s="6" t="s">
        <v>2242</v>
      </c>
      <c r="E1521" s="6" t="s">
        <v>2243</v>
      </c>
      <c r="F1521" s="6" t="s">
        <v>2243</v>
      </c>
      <c r="G1521" s="6" t="s">
        <v>6720</v>
      </c>
      <c r="H1521" s="6" t="s">
        <v>2229</v>
      </c>
      <c r="I1521" s="6" t="s">
        <v>2229</v>
      </c>
      <c r="J1521" s="6" t="s">
        <v>2210</v>
      </c>
      <c r="K1521" s="6" t="s">
        <v>2210</v>
      </c>
      <c r="L1521" s="5">
        <v>9016782287</v>
      </c>
      <c r="M1521" s="5">
        <v>9016782643</v>
      </c>
      <c r="N1521" s="6" t="s">
        <v>8972</v>
      </c>
      <c r="O1521" s="6" t="s">
        <v>8972</v>
      </c>
      <c r="P1521" s="6" t="s">
        <v>8979</v>
      </c>
      <c r="Q1521" s="6" t="s">
        <v>12174</v>
      </c>
      <c r="R1521" s="6">
        <f t="shared" si="46"/>
        <v>0</v>
      </c>
      <c r="S1521" s="6">
        <v>0</v>
      </c>
      <c r="T1521" s="6">
        <f t="shared" si="47"/>
        <v>0</v>
      </c>
    </row>
    <row r="1522" spans="1:21" x14ac:dyDescent="0.2">
      <c r="A1522" s="5">
        <v>2177</v>
      </c>
      <c r="B1522" s="5">
        <v>1663</v>
      </c>
      <c r="C1522" s="6" t="s">
        <v>13204</v>
      </c>
      <c r="D1522" s="6" t="s">
        <v>13204</v>
      </c>
      <c r="E1522" s="6" t="s">
        <v>13205</v>
      </c>
      <c r="F1522" s="6" t="s">
        <v>13205</v>
      </c>
      <c r="G1522" s="6" t="s">
        <v>13205</v>
      </c>
      <c r="H1522" s="6" t="s">
        <v>13206</v>
      </c>
      <c r="I1522" s="6" t="s">
        <v>13206</v>
      </c>
      <c r="J1522" s="6" t="s">
        <v>2210</v>
      </c>
      <c r="K1522" s="6" t="s">
        <v>2210</v>
      </c>
      <c r="L1522" s="5">
        <v>4232792777</v>
      </c>
      <c r="M1522" s="5">
        <v>4232792777</v>
      </c>
      <c r="N1522" s="6" t="s">
        <v>8972</v>
      </c>
      <c r="O1522" s="6" t="s">
        <v>11017</v>
      </c>
      <c r="P1522" s="6" t="s">
        <v>8975</v>
      </c>
      <c r="Q1522" s="6" t="s">
        <v>12174</v>
      </c>
      <c r="R1522" s="6">
        <f t="shared" si="46"/>
        <v>0</v>
      </c>
      <c r="S1522" s="6">
        <v>0</v>
      </c>
      <c r="T1522" s="6">
        <f t="shared" si="47"/>
        <v>0</v>
      </c>
    </row>
    <row r="1523" spans="1:21" x14ac:dyDescent="0.2">
      <c r="A1523" s="5">
        <v>2377</v>
      </c>
      <c r="B1523" s="5">
        <v>1665</v>
      </c>
      <c r="C1523" s="6" t="s">
        <v>2803</v>
      </c>
      <c r="D1523" s="6" t="s">
        <v>2803</v>
      </c>
      <c r="E1523" s="6" t="s">
        <v>2804</v>
      </c>
      <c r="F1523" s="6" t="s">
        <v>2804</v>
      </c>
      <c r="G1523" s="6" t="s">
        <v>12250</v>
      </c>
      <c r="H1523" s="6" t="s">
        <v>2805</v>
      </c>
      <c r="I1523" s="6" t="s">
        <v>2805</v>
      </c>
      <c r="J1523" s="6" t="s">
        <v>2806</v>
      </c>
      <c r="K1523" s="6" t="s">
        <v>2806</v>
      </c>
      <c r="L1523" s="5">
        <v>8776928686</v>
      </c>
      <c r="M1523" s="5">
        <v>8776928686</v>
      </c>
      <c r="N1523" s="6" t="s">
        <v>8972</v>
      </c>
      <c r="O1523" s="6" t="s">
        <v>8972</v>
      </c>
      <c r="P1523" s="6" t="s">
        <v>8973</v>
      </c>
      <c r="Q1523" s="6" t="s">
        <v>12251</v>
      </c>
      <c r="R1523" s="6">
        <f t="shared" si="46"/>
        <v>0</v>
      </c>
      <c r="S1523" s="6">
        <v>0</v>
      </c>
      <c r="T1523" s="6">
        <f t="shared" si="47"/>
        <v>0</v>
      </c>
    </row>
    <row r="1524" spans="1:21" x14ac:dyDescent="0.2">
      <c r="A1524" s="5">
        <v>2378</v>
      </c>
      <c r="B1524" s="5">
        <v>1666</v>
      </c>
      <c r="C1524" s="6" t="s">
        <v>2807</v>
      </c>
      <c r="D1524" s="6" t="s">
        <v>2807</v>
      </c>
      <c r="E1524" s="6" t="s">
        <v>2808</v>
      </c>
      <c r="F1524" s="6" t="s">
        <v>2808</v>
      </c>
      <c r="G1524" s="6" t="s">
        <v>6802</v>
      </c>
      <c r="H1524" s="6" t="s">
        <v>2809</v>
      </c>
      <c r="I1524" s="6" t="s">
        <v>2809</v>
      </c>
      <c r="J1524" s="6" t="s">
        <v>2806</v>
      </c>
      <c r="K1524" s="6" t="s">
        <v>2806</v>
      </c>
      <c r="L1524" s="5">
        <v>8776928686</v>
      </c>
      <c r="M1524" s="5">
        <v>8776928686</v>
      </c>
      <c r="N1524" s="6" t="s">
        <v>8972</v>
      </c>
      <c r="O1524" s="6" t="s">
        <v>8972</v>
      </c>
      <c r="P1524" s="6" t="s">
        <v>8973</v>
      </c>
      <c r="Q1524" s="6" t="s">
        <v>12251</v>
      </c>
      <c r="R1524" s="6">
        <f t="shared" si="46"/>
        <v>0</v>
      </c>
      <c r="S1524" s="6">
        <v>0</v>
      </c>
      <c r="T1524" s="6">
        <f t="shared" si="47"/>
        <v>0</v>
      </c>
    </row>
    <row r="1525" spans="1:21" x14ac:dyDescent="0.2">
      <c r="A1525" s="5">
        <v>2379</v>
      </c>
      <c r="B1525" s="5">
        <v>1670</v>
      </c>
      <c r="C1525" s="6" t="s">
        <v>2810</v>
      </c>
      <c r="D1525" s="6" t="s">
        <v>2810</v>
      </c>
      <c r="E1525" s="6" t="s">
        <v>2811</v>
      </c>
      <c r="F1525" s="6" t="s">
        <v>2811</v>
      </c>
      <c r="G1525" s="6" t="s">
        <v>2811</v>
      </c>
      <c r="H1525" s="6" t="s">
        <v>2812</v>
      </c>
      <c r="I1525" s="6" t="s">
        <v>2812</v>
      </c>
      <c r="J1525" s="6" t="s">
        <v>2806</v>
      </c>
      <c r="K1525" s="6" t="s">
        <v>2806</v>
      </c>
      <c r="L1525" s="5">
        <v>8776928686</v>
      </c>
      <c r="M1525" s="5">
        <v>8776928686</v>
      </c>
      <c r="N1525" s="6" t="s">
        <v>8972</v>
      </c>
      <c r="O1525" s="6" t="s">
        <v>8972</v>
      </c>
      <c r="P1525" s="6" t="s">
        <v>8973</v>
      </c>
      <c r="Q1525" s="6" t="s">
        <v>12251</v>
      </c>
      <c r="R1525" s="6">
        <f t="shared" si="46"/>
        <v>0</v>
      </c>
      <c r="S1525" s="6">
        <v>0</v>
      </c>
      <c r="T1525" s="6">
        <f t="shared" si="47"/>
        <v>0</v>
      </c>
    </row>
    <row r="1526" spans="1:21" x14ac:dyDescent="0.2">
      <c r="A1526" s="5">
        <v>2386</v>
      </c>
      <c r="B1526" s="5">
        <v>1671</v>
      </c>
      <c r="C1526" s="6" t="s">
        <v>2827</v>
      </c>
      <c r="D1526" s="6" t="s">
        <v>2827</v>
      </c>
      <c r="E1526" s="6" t="s">
        <v>2828</v>
      </c>
      <c r="F1526" s="6" t="s">
        <v>2828</v>
      </c>
      <c r="G1526" s="6" t="s">
        <v>2828</v>
      </c>
      <c r="H1526" s="6" t="s">
        <v>2829</v>
      </c>
      <c r="I1526" s="6" t="s">
        <v>2829</v>
      </c>
      <c r="J1526" s="6" t="s">
        <v>2806</v>
      </c>
      <c r="K1526" s="6" t="s">
        <v>2806</v>
      </c>
      <c r="L1526" s="5">
        <v>8776928686</v>
      </c>
      <c r="M1526" s="5">
        <v>8776928686</v>
      </c>
      <c r="N1526" s="6" t="s">
        <v>8972</v>
      </c>
      <c r="O1526" s="6" t="s">
        <v>8972</v>
      </c>
      <c r="P1526" s="6" t="s">
        <v>8973</v>
      </c>
      <c r="Q1526" s="6" t="s">
        <v>12251</v>
      </c>
      <c r="R1526" s="6">
        <f t="shared" si="46"/>
        <v>0</v>
      </c>
      <c r="S1526" s="6">
        <v>0</v>
      </c>
      <c r="T1526" s="6">
        <f t="shared" si="47"/>
        <v>0</v>
      </c>
    </row>
    <row r="1527" spans="1:21" x14ac:dyDescent="0.2">
      <c r="A1527" s="5">
        <v>2380</v>
      </c>
      <c r="B1527" s="5">
        <v>1672</v>
      </c>
      <c r="C1527" s="6" t="s">
        <v>2813</v>
      </c>
      <c r="D1527" s="6" t="s">
        <v>2813</v>
      </c>
      <c r="E1527" s="6" t="s">
        <v>2814</v>
      </c>
      <c r="F1527" s="6" t="s">
        <v>2814</v>
      </c>
      <c r="G1527" s="6" t="s">
        <v>8004</v>
      </c>
      <c r="H1527" s="6" t="s">
        <v>2815</v>
      </c>
      <c r="I1527" s="6" t="s">
        <v>2815</v>
      </c>
      <c r="J1527" s="6" t="s">
        <v>2806</v>
      </c>
      <c r="K1527" s="6" t="s">
        <v>2806</v>
      </c>
      <c r="L1527" s="5">
        <v>8776928686</v>
      </c>
      <c r="M1527" s="5">
        <v>8776928686</v>
      </c>
      <c r="N1527" s="6" t="s">
        <v>8972</v>
      </c>
      <c r="O1527" s="6" t="s">
        <v>8972</v>
      </c>
      <c r="P1527" s="6" t="s">
        <v>8973</v>
      </c>
      <c r="Q1527" s="6" t="s">
        <v>12251</v>
      </c>
      <c r="R1527" s="6">
        <f t="shared" si="46"/>
        <v>0</v>
      </c>
      <c r="S1527" s="6">
        <v>0</v>
      </c>
      <c r="T1527" s="6">
        <f t="shared" si="47"/>
        <v>0</v>
      </c>
    </row>
    <row r="1528" spans="1:21" x14ac:dyDescent="0.2">
      <c r="A1528" s="5">
        <v>2381</v>
      </c>
      <c r="B1528" s="5">
        <v>1674</v>
      </c>
      <c r="C1528" s="6" t="s">
        <v>2816</v>
      </c>
      <c r="D1528" s="6" t="s">
        <v>2816</v>
      </c>
      <c r="E1528" s="6" t="s">
        <v>2817</v>
      </c>
      <c r="F1528" s="6" t="s">
        <v>2817</v>
      </c>
      <c r="G1528" s="6" t="s">
        <v>2817</v>
      </c>
      <c r="H1528" s="6" t="s">
        <v>2818</v>
      </c>
      <c r="I1528" s="6" t="s">
        <v>2818</v>
      </c>
      <c r="J1528" s="6" t="s">
        <v>2806</v>
      </c>
      <c r="K1528" s="6" t="s">
        <v>2806</v>
      </c>
      <c r="L1528" s="5">
        <v>8776928686</v>
      </c>
      <c r="M1528" s="5">
        <v>8776928686</v>
      </c>
      <c r="N1528" s="6" t="s">
        <v>8972</v>
      </c>
      <c r="O1528" s="6" t="s">
        <v>8972</v>
      </c>
      <c r="P1528" s="6" t="s">
        <v>8973</v>
      </c>
      <c r="Q1528" s="6" t="s">
        <v>12251</v>
      </c>
      <c r="R1528" s="6">
        <f t="shared" si="46"/>
        <v>0</v>
      </c>
      <c r="S1528" s="6">
        <v>0</v>
      </c>
      <c r="T1528" s="6">
        <f t="shared" si="47"/>
        <v>0</v>
      </c>
    </row>
    <row r="1529" spans="1:21" x14ac:dyDescent="0.2">
      <c r="A1529" s="5">
        <v>2382</v>
      </c>
      <c r="B1529" s="5">
        <v>1675</v>
      </c>
      <c r="C1529" s="6" t="s">
        <v>2819</v>
      </c>
      <c r="D1529" s="6" t="s">
        <v>2819</v>
      </c>
      <c r="E1529" s="6" t="s">
        <v>2820</v>
      </c>
      <c r="F1529" s="6" t="s">
        <v>2820</v>
      </c>
      <c r="G1529" s="6" t="s">
        <v>8005</v>
      </c>
      <c r="H1529" s="6" t="s">
        <v>2821</v>
      </c>
      <c r="I1529" s="6" t="s">
        <v>2821</v>
      </c>
      <c r="J1529" s="6" t="s">
        <v>2806</v>
      </c>
      <c r="K1529" s="6" t="s">
        <v>2806</v>
      </c>
      <c r="L1529" s="5">
        <v>8776928686</v>
      </c>
      <c r="M1529" s="5">
        <v>8776928686</v>
      </c>
      <c r="N1529" s="6" t="s">
        <v>8972</v>
      </c>
      <c r="O1529" s="6" t="s">
        <v>8972</v>
      </c>
      <c r="P1529" s="6" t="s">
        <v>8973</v>
      </c>
      <c r="Q1529" s="6" t="s">
        <v>12251</v>
      </c>
      <c r="R1529" s="6">
        <f t="shared" si="46"/>
        <v>0</v>
      </c>
      <c r="S1529" s="6">
        <v>0</v>
      </c>
      <c r="T1529" s="6">
        <f t="shared" si="47"/>
        <v>0</v>
      </c>
    </row>
    <row r="1530" spans="1:21" x14ac:dyDescent="0.2">
      <c r="A1530" s="5">
        <v>2383</v>
      </c>
      <c r="B1530" s="5">
        <v>1676</v>
      </c>
      <c r="C1530" s="6" t="s">
        <v>2822</v>
      </c>
      <c r="D1530" s="6" t="s">
        <v>2822</v>
      </c>
      <c r="E1530" s="6" t="s">
        <v>2823</v>
      </c>
      <c r="F1530" s="6" t="s">
        <v>2823</v>
      </c>
      <c r="G1530" s="6" t="s">
        <v>6803</v>
      </c>
      <c r="H1530" s="6" t="s">
        <v>866</v>
      </c>
      <c r="I1530" s="6" t="s">
        <v>866</v>
      </c>
      <c r="J1530" s="6" t="s">
        <v>2806</v>
      </c>
      <c r="K1530" s="6" t="s">
        <v>2806</v>
      </c>
      <c r="L1530" s="5">
        <v>8776928686</v>
      </c>
      <c r="M1530" s="5">
        <v>8776928686</v>
      </c>
      <c r="N1530" s="6" t="s">
        <v>8972</v>
      </c>
      <c r="O1530" s="6" t="s">
        <v>8972</v>
      </c>
      <c r="P1530" s="6" t="s">
        <v>8973</v>
      </c>
      <c r="Q1530" s="6" t="s">
        <v>12251</v>
      </c>
      <c r="R1530" s="6">
        <f t="shared" si="46"/>
        <v>0</v>
      </c>
      <c r="S1530" s="6">
        <v>0</v>
      </c>
      <c r="T1530" s="6">
        <f t="shared" si="47"/>
        <v>0</v>
      </c>
    </row>
    <row r="1531" spans="1:21" x14ac:dyDescent="0.2">
      <c r="A1531" s="5">
        <v>2384</v>
      </c>
      <c r="B1531" s="5">
        <v>1677</v>
      </c>
      <c r="C1531" s="6" t="s">
        <v>2824</v>
      </c>
      <c r="D1531" s="6" t="s">
        <v>2824</v>
      </c>
      <c r="E1531" s="6" t="s">
        <v>2825</v>
      </c>
      <c r="F1531" s="6" t="s">
        <v>2825</v>
      </c>
      <c r="G1531" s="6" t="s">
        <v>6804</v>
      </c>
      <c r="H1531" s="6" t="s">
        <v>2826</v>
      </c>
      <c r="I1531" s="6" t="s">
        <v>2826</v>
      </c>
      <c r="J1531" s="6" t="s">
        <v>2806</v>
      </c>
      <c r="K1531" s="6" t="s">
        <v>2806</v>
      </c>
      <c r="L1531" s="5">
        <v>8776928686</v>
      </c>
      <c r="M1531" s="5">
        <v>8776928686</v>
      </c>
      <c r="N1531" s="6" t="s">
        <v>8972</v>
      </c>
      <c r="O1531" s="6" t="s">
        <v>8972</v>
      </c>
      <c r="P1531" s="6" t="s">
        <v>8973</v>
      </c>
      <c r="Q1531" s="6" t="s">
        <v>12251</v>
      </c>
      <c r="R1531" s="6">
        <f t="shared" si="46"/>
        <v>0</v>
      </c>
      <c r="S1531" s="6">
        <v>0</v>
      </c>
      <c r="T1531" s="6">
        <f t="shared" si="47"/>
        <v>0</v>
      </c>
    </row>
    <row r="1532" spans="1:21" x14ac:dyDescent="0.2">
      <c r="A1532" s="5">
        <v>2517</v>
      </c>
      <c r="B1532" s="5">
        <v>1682</v>
      </c>
      <c r="C1532" s="6" t="s">
        <v>2860</v>
      </c>
      <c r="D1532" s="6" t="s">
        <v>5610</v>
      </c>
      <c r="E1532" s="6" t="s">
        <v>2861</v>
      </c>
      <c r="F1532" s="6" t="s">
        <v>8296</v>
      </c>
      <c r="G1532" s="6" t="s">
        <v>12273</v>
      </c>
      <c r="H1532" s="6" t="s">
        <v>2842</v>
      </c>
      <c r="I1532" s="6" t="s">
        <v>2842</v>
      </c>
      <c r="J1532" s="6" t="s">
        <v>2834</v>
      </c>
      <c r="K1532" s="6" t="s">
        <v>2834</v>
      </c>
      <c r="L1532" s="5">
        <v>3178802276</v>
      </c>
      <c r="M1532" s="5">
        <v>3178802276</v>
      </c>
      <c r="N1532" s="6" t="s">
        <v>8972</v>
      </c>
      <c r="O1532" s="6" t="s">
        <v>8972</v>
      </c>
      <c r="P1532" s="6" t="s">
        <v>8974</v>
      </c>
      <c r="Q1532" s="6" t="s">
        <v>12272</v>
      </c>
      <c r="R1532" s="6">
        <f t="shared" si="46"/>
        <v>0</v>
      </c>
      <c r="S1532" s="6">
        <v>0</v>
      </c>
      <c r="T1532" s="6">
        <f t="shared" si="47"/>
        <v>0</v>
      </c>
    </row>
    <row r="1533" spans="1:21" x14ac:dyDescent="0.2">
      <c r="A1533" s="5">
        <v>2518</v>
      </c>
      <c r="B1533" s="5">
        <v>1682</v>
      </c>
      <c r="C1533" s="6" t="s">
        <v>2862</v>
      </c>
      <c r="D1533" s="6" t="s">
        <v>5610</v>
      </c>
      <c r="E1533" s="6" t="s">
        <v>2863</v>
      </c>
      <c r="F1533" s="6" t="s">
        <v>8296</v>
      </c>
      <c r="G1533" s="6" t="s">
        <v>2863</v>
      </c>
      <c r="H1533" s="6" t="s">
        <v>2842</v>
      </c>
      <c r="I1533" s="6" t="s">
        <v>2842</v>
      </c>
      <c r="J1533" s="6" t="s">
        <v>2834</v>
      </c>
      <c r="K1533" s="6" t="s">
        <v>2834</v>
      </c>
      <c r="L1533" s="5">
        <v>3178802276</v>
      </c>
      <c r="M1533" s="5">
        <v>3178802276</v>
      </c>
      <c r="N1533" s="6" t="s">
        <v>8972</v>
      </c>
      <c r="O1533" s="6" t="s">
        <v>8972</v>
      </c>
      <c r="P1533" s="6" t="s">
        <v>8973</v>
      </c>
      <c r="Q1533" s="6" t="s">
        <v>12272</v>
      </c>
      <c r="R1533" s="6">
        <f t="shared" si="46"/>
        <v>0</v>
      </c>
      <c r="S1533" s="6">
        <v>0</v>
      </c>
      <c r="T1533" s="6">
        <f t="shared" si="47"/>
        <v>1</v>
      </c>
    </row>
    <row r="1534" spans="1:21" x14ac:dyDescent="0.2">
      <c r="A1534" s="5">
        <v>2519</v>
      </c>
      <c r="B1534" s="5">
        <v>1682</v>
      </c>
      <c r="C1534" s="6" t="s">
        <v>2864</v>
      </c>
      <c r="D1534" s="6" t="s">
        <v>5610</v>
      </c>
      <c r="E1534" s="6" t="s">
        <v>2865</v>
      </c>
      <c r="F1534" s="6" t="s">
        <v>8296</v>
      </c>
      <c r="G1534" s="6" t="s">
        <v>12274</v>
      </c>
      <c r="H1534" s="6" t="s">
        <v>2842</v>
      </c>
      <c r="I1534" s="6" t="s">
        <v>2842</v>
      </c>
      <c r="J1534" s="6" t="s">
        <v>2834</v>
      </c>
      <c r="K1534" s="6" t="s">
        <v>2834</v>
      </c>
      <c r="L1534" s="5">
        <v>3178802276</v>
      </c>
      <c r="M1534" s="5">
        <v>3178802276</v>
      </c>
      <c r="N1534" s="6" t="s">
        <v>8972</v>
      </c>
      <c r="O1534" s="6" t="s">
        <v>8972</v>
      </c>
      <c r="P1534" s="6" t="s">
        <v>8974</v>
      </c>
      <c r="Q1534" s="6" t="s">
        <v>12272</v>
      </c>
      <c r="R1534" s="6">
        <f t="shared" si="46"/>
        <v>0</v>
      </c>
      <c r="S1534" s="6">
        <v>0</v>
      </c>
      <c r="T1534" s="6">
        <f t="shared" si="47"/>
        <v>1</v>
      </c>
      <c r="U1534" s="6" t="s">
        <v>21418</v>
      </c>
    </row>
    <row r="1535" spans="1:21" x14ac:dyDescent="0.2">
      <c r="A1535" s="5">
        <v>2520</v>
      </c>
      <c r="B1535" s="5">
        <v>1682</v>
      </c>
      <c r="C1535" s="6" t="s">
        <v>2866</v>
      </c>
      <c r="D1535" s="6" t="s">
        <v>5610</v>
      </c>
      <c r="E1535" s="6" t="s">
        <v>2867</v>
      </c>
      <c r="F1535" s="6" t="s">
        <v>8296</v>
      </c>
      <c r="G1535" s="6" t="s">
        <v>2867</v>
      </c>
      <c r="H1535" s="6" t="s">
        <v>2842</v>
      </c>
      <c r="I1535" s="6" t="s">
        <v>2842</v>
      </c>
      <c r="J1535" s="6" t="s">
        <v>2834</v>
      </c>
      <c r="K1535" s="6" t="s">
        <v>2834</v>
      </c>
      <c r="L1535" s="5">
        <v>3178802276</v>
      </c>
      <c r="M1535" s="5">
        <v>3178802276</v>
      </c>
      <c r="N1535" s="6" t="s">
        <v>8972</v>
      </c>
      <c r="O1535" s="6" t="s">
        <v>8972</v>
      </c>
      <c r="P1535" s="6" t="s">
        <v>8974</v>
      </c>
      <c r="Q1535" s="6" t="s">
        <v>12272</v>
      </c>
      <c r="R1535" s="6">
        <f t="shared" si="46"/>
        <v>0</v>
      </c>
      <c r="S1535" s="6">
        <v>0</v>
      </c>
      <c r="T1535" s="6">
        <f t="shared" si="47"/>
        <v>1</v>
      </c>
    </row>
    <row r="1536" spans="1:21" x14ac:dyDescent="0.2">
      <c r="A1536" s="5">
        <v>2516</v>
      </c>
      <c r="B1536" s="5">
        <v>1683</v>
      </c>
      <c r="C1536" s="6" t="s">
        <v>2858</v>
      </c>
      <c r="D1536" s="6" t="s">
        <v>7414</v>
      </c>
      <c r="E1536" s="6" t="s">
        <v>2859</v>
      </c>
      <c r="F1536" s="6" t="s">
        <v>2859</v>
      </c>
      <c r="G1536" s="6" t="s">
        <v>6807</v>
      </c>
      <c r="H1536" s="6" t="s">
        <v>2842</v>
      </c>
      <c r="I1536" s="6" t="s">
        <v>2842</v>
      </c>
      <c r="J1536" s="6" t="s">
        <v>2834</v>
      </c>
      <c r="K1536" s="6" t="s">
        <v>2834</v>
      </c>
      <c r="L1536" s="5">
        <v>3178802276</v>
      </c>
      <c r="M1536" s="5">
        <v>3178802276</v>
      </c>
      <c r="N1536" s="6" t="s">
        <v>8972</v>
      </c>
      <c r="O1536" s="6" t="s">
        <v>8972</v>
      </c>
      <c r="P1536" s="6" t="s">
        <v>8974</v>
      </c>
      <c r="Q1536" s="6" t="s">
        <v>12272</v>
      </c>
      <c r="R1536" s="6">
        <f t="shared" si="46"/>
        <v>0</v>
      </c>
      <c r="S1536" s="6">
        <v>0</v>
      </c>
      <c r="T1536" s="6">
        <f t="shared" si="47"/>
        <v>0</v>
      </c>
    </row>
    <row r="1537" spans="1:21" x14ac:dyDescent="0.2">
      <c r="A1537" s="5">
        <v>2491</v>
      </c>
      <c r="B1537" s="5">
        <v>1684</v>
      </c>
      <c r="C1537" s="6" t="s">
        <v>12259</v>
      </c>
      <c r="D1537" s="6" t="s">
        <v>12259</v>
      </c>
      <c r="E1537" s="6" t="s">
        <v>12260</v>
      </c>
      <c r="F1537" s="6" t="s">
        <v>12261</v>
      </c>
      <c r="G1537" s="6" t="s">
        <v>12260</v>
      </c>
      <c r="H1537" s="6" t="s">
        <v>2842</v>
      </c>
      <c r="I1537" s="6" t="s">
        <v>2842</v>
      </c>
      <c r="J1537" s="6" t="s">
        <v>2834</v>
      </c>
      <c r="K1537" s="6" t="s">
        <v>2834</v>
      </c>
      <c r="L1537" s="5">
        <v>3179572972</v>
      </c>
      <c r="M1537" s="5">
        <v>3179572972</v>
      </c>
      <c r="N1537" s="6" t="s">
        <v>11017</v>
      </c>
      <c r="O1537" s="6" t="s">
        <v>11017</v>
      </c>
      <c r="P1537" s="6" t="s">
        <v>8973</v>
      </c>
      <c r="Q1537" s="6" t="s">
        <v>8747</v>
      </c>
      <c r="R1537" s="6">
        <f t="shared" si="46"/>
        <v>0</v>
      </c>
      <c r="S1537" s="6">
        <v>0</v>
      </c>
      <c r="T1537" s="6">
        <f t="shared" si="47"/>
        <v>0</v>
      </c>
    </row>
    <row r="1538" spans="1:21" x14ac:dyDescent="0.2">
      <c r="A1538" s="5">
        <v>2492</v>
      </c>
      <c r="B1538" s="5">
        <v>1685</v>
      </c>
      <c r="C1538" s="6" t="s">
        <v>2840</v>
      </c>
      <c r="D1538" s="6" t="s">
        <v>2840</v>
      </c>
      <c r="E1538" s="6" t="s">
        <v>2841</v>
      </c>
      <c r="F1538" s="6" t="s">
        <v>2841</v>
      </c>
      <c r="G1538" s="6" t="s">
        <v>2841</v>
      </c>
      <c r="H1538" s="6" t="s">
        <v>2842</v>
      </c>
      <c r="I1538" s="6" t="s">
        <v>2842</v>
      </c>
      <c r="J1538" s="6" t="s">
        <v>2834</v>
      </c>
      <c r="K1538" s="6" t="s">
        <v>2834</v>
      </c>
      <c r="L1538" s="5">
        <v>3179572970</v>
      </c>
      <c r="M1538" s="5">
        <v>3179572970</v>
      </c>
      <c r="N1538" s="6" t="s">
        <v>8972</v>
      </c>
      <c r="O1538" s="6" t="s">
        <v>8972</v>
      </c>
      <c r="P1538" s="6" t="s">
        <v>8973</v>
      </c>
      <c r="Q1538" s="6" t="s">
        <v>8747</v>
      </c>
      <c r="R1538" s="6">
        <f t="shared" ref="R1538:R1601" si="48">IF(A1538=A1537,1,0)</f>
        <v>0</v>
      </c>
      <c r="S1538" s="6">
        <v>0</v>
      </c>
      <c r="T1538" s="6">
        <f t="shared" ref="T1538:T1601" si="49">IF(B1538=B1537, 1, 0)</f>
        <v>0</v>
      </c>
    </row>
    <row r="1539" spans="1:21" x14ac:dyDescent="0.2">
      <c r="A1539" s="5">
        <v>2493</v>
      </c>
      <c r="B1539" s="5">
        <v>1686</v>
      </c>
      <c r="C1539" s="6" t="s">
        <v>2843</v>
      </c>
      <c r="D1539" s="6" t="s">
        <v>2843</v>
      </c>
      <c r="E1539" s="6" t="s">
        <v>2844</v>
      </c>
      <c r="F1539" s="6" t="s">
        <v>2844</v>
      </c>
      <c r="G1539" s="6" t="s">
        <v>2844</v>
      </c>
      <c r="H1539" s="6" t="s">
        <v>2842</v>
      </c>
      <c r="I1539" s="6" t="s">
        <v>2842</v>
      </c>
      <c r="J1539" s="6" t="s">
        <v>2834</v>
      </c>
      <c r="K1539" s="6" t="s">
        <v>2834</v>
      </c>
      <c r="L1539" s="5">
        <v>3179572970</v>
      </c>
      <c r="M1539" s="5">
        <v>3179572970</v>
      </c>
      <c r="N1539" s="6" t="s">
        <v>8972</v>
      </c>
      <c r="O1539" s="6" t="s">
        <v>8972</v>
      </c>
      <c r="P1539" s="6" t="s">
        <v>8976</v>
      </c>
      <c r="Q1539" s="6" t="s">
        <v>8747</v>
      </c>
      <c r="R1539" s="6">
        <f t="shared" si="48"/>
        <v>0</v>
      </c>
      <c r="S1539" s="6">
        <v>0</v>
      </c>
      <c r="T1539" s="6">
        <f t="shared" si="49"/>
        <v>0</v>
      </c>
    </row>
    <row r="1540" spans="1:21" x14ac:dyDescent="0.2">
      <c r="A1540" s="5">
        <v>2511</v>
      </c>
      <c r="B1540" s="5">
        <v>1688</v>
      </c>
      <c r="C1540" s="6" t="s">
        <v>13207</v>
      </c>
      <c r="D1540" s="6" t="s">
        <v>13208</v>
      </c>
      <c r="E1540" s="6" t="s">
        <v>13209</v>
      </c>
      <c r="F1540" s="6" t="s">
        <v>13209</v>
      </c>
      <c r="G1540" s="6" t="s">
        <v>13210</v>
      </c>
      <c r="H1540" s="6" t="s">
        <v>2852</v>
      </c>
      <c r="I1540" s="6" t="s">
        <v>2852</v>
      </c>
      <c r="J1540" s="6" t="s">
        <v>2834</v>
      </c>
      <c r="K1540" s="6" t="s">
        <v>2834</v>
      </c>
      <c r="L1540" s="5">
        <v>8123497343</v>
      </c>
      <c r="M1540" s="5">
        <v>8123497343</v>
      </c>
      <c r="N1540" s="6" t="s">
        <v>8972</v>
      </c>
      <c r="O1540" s="6" t="s">
        <v>11017</v>
      </c>
      <c r="P1540" s="6" t="s">
        <v>8975</v>
      </c>
      <c r="Q1540" s="6" t="s">
        <v>13211</v>
      </c>
      <c r="R1540" s="6">
        <f t="shared" si="48"/>
        <v>0</v>
      </c>
      <c r="S1540" s="6">
        <v>0</v>
      </c>
      <c r="T1540" s="6">
        <f t="shared" si="49"/>
        <v>0</v>
      </c>
    </row>
    <row r="1541" spans="1:21" x14ac:dyDescent="0.2">
      <c r="A1541" s="5">
        <v>2512</v>
      </c>
      <c r="B1541" s="5">
        <v>1690</v>
      </c>
      <c r="C1541" s="6" t="s">
        <v>12269</v>
      </c>
      <c r="D1541" s="6" t="s">
        <v>12269</v>
      </c>
      <c r="E1541" s="6" t="s">
        <v>12270</v>
      </c>
      <c r="F1541" s="6" t="s">
        <v>12270</v>
      </c>
      <c r="G1541" s="6" t="s">
        <v>12270</v>
      </c>
      <c r="H1541" s="6" t="s">
        <v>2702</v>
      </c>
      <c r="I1541" s="6" t="s">
        <v>2702</v>
      </c>
      <c r="J1541" s="6" t="s">
        <v>2834</v>
      </c>
      <c r="K1541" s="6" t="s">
        <v>2834</v>
      </c>
      <c r="L1541" s="5">
        <v>8122888248</v>
      </c>
      <c r="M1541" s="5">
        <v>8122888248</v>
      </c>
      <c r="N1541" s="6" t="s">
        <v>11017</v>
      </c>
      <c r="O1541" s="6" t="s">
        <v>11017</v>
      </c>
      <c r="P1541" s="6" t="s">
        <v>8977</v>
      </c>
      <c r="Q1541" s="6" t="s">
        <v>8748</v>
      </c>
      <c r="R1541" s="6">
        <f t="shared" si="48"/>
        <v>0</v>
      </c>
      <c r="S1541" s="6">
        <v>0</v>
      </c>
      <c r="T1541" s="6">
        <f t="shared" si="49"/>
        <v>0</v>
      </c>
    </row>
    <row r="1542" spans="1:21" x14ac:dyDescent="0.2">
      <c r="A1542" s="5">
        <v>2514</v>
      </c>
      <c r="B1542" s="5">
        <v>1691</v>
      </c>
      <c r="C1542" s="6" t="s">
        <v>2855</v>
      </c>
      <c r="D1542" s="6" t="s">
        <v>2855</v>
      </c>
      <c r="E1542" s="6" t="s">
        <v>2856</v>
      </c>
      <c r="F1542" s="6" t="s">
        <v>5611</v>
      </c>
      <c r="G1542" s="6" t="s">
        <v>12271</v>
      </c>
      <c r="H1542" s="6" t="s">
        <v>2857</v>
      </c>
      <c r="I1542" s="6" t="s">
        <v>2857</v>
      </c>
      <c r="J1542" s="6" t="s">
        <v>2834</v>
      </c>
      <c r="K1542" s="6" t="s">
        <v>2834</v>
      </c>
      <c r="L1542" s="5">
        <v>8127524892</v>
      </c>
      <c r="M1542" s="5">
        <v>8127524892</v>
      </c>
      <c r="N1542" s="6" t="s">
        <v>8972</v>
      </c>
      <c r="O1542" s="6" t="s">
        <v>8972</v>
      </c>
      <c r="P1542" s="6" t="s">
        <v>8977</v>
      </c>
      <c r="Q1542" s="6" t="s">
        <v>8748</v>
      </c>
      <c r="R1542" s="6">
        <f t="shared" si="48"/>
        <v>0</v>
      </c>
      <c r="S1542" s="6">
        <v>0</v>
      </c>
      <c r="T1542" s="6">
        <f t="shared" si="49"/>
        <v>0</v>
      </c>
    </row>
    <row r="1543" spans="1:21" x14ac:dyDescent="0.2">
      <c r="A1543" s="5">
        <v>2513</v>
      </c>
      <c r="B1543" s="5">
        <v>1692</v>
      </c>
      <c r="C1543" s="6" t="s">
        <v>2853</v>
      </c>
      <c r="D1543" s="6" t="s">
        <v>2853</v>
      </c>
      <c r="E1543" s="6" t="s">
        <v>2854</v>
      </c>
      <c r="F1543" s="6" t="s">
        <v>2854</v>
      </c>
      <c r="G1543" s="6" t="s">
        <v>2854</v>
      </c>
      <c r="H1543" s="6" t="s">
        <v>2702</v>
      </c>
      <c r="I1543" s="6" t="s">
        <v>2702</v>
      </c>
      <c r="J1543" s="6" t="s">
        <v>2834</v>
      </c>
      <c r="K1543" s="6" t="s">
        <v>2834</v>
      </c>
      <c r="L1543" s="5">
        <v>8122888248</v>
      </c>
      <c r="M1543" s="5">
        <v>8122888248</v>
      </c>
      <c r="N1543" s="6" t="s">
        <v>8972</v>
      </c>
      <c r="O1543" s="6" t="s">
        <v>8972</v>
      </c>
      <c r="P1543" s="6" t="s">
        <v>8977</v>
      </c>
      <c r="Q1543" s="6" t="s">
        <v>8748</v>
      </c>
      <c r="R1543" s="6">
        <f t="shared" si="48"/>
        <v>0</v>
      </c>
      <c r="S1543" s="6">
        <v>0</v>
      </c>
      <c r="T1543" s="6">
        <f t="shared" si="49"/>
        <v>0</v>
      </c>
    </row>
    <row r="1544" spans="1:21" x14ac:dyDescent="0.2">
      <c r="A1544" s="5">
        <v>2482</v>
      </c>
      <c r="B1544" s="5">
        <v>1693</v>
      </c>
      <c r="C1544" s="6" t="s">
        <v>13212</v>
      </c>
      <c r="D1544" s="6" t="s">
        <v>13213</v>
      </c>
      <c r="E1544" s="6" t="s">
        <v>13214</v>
      </c>
      <c r="F1544" s="6" t="s">
        <v>13214</v>
      </c>
      <c r="G1544" s="6" t="s">
        <v>13215</v>
      </c>
      <c r="H1544" s="6" t="s">
        <v>13216</v>
      </c>
      <c r="I1544" s="6" t="s">
        <v>13216</v>
      </c>
      <c r="J1544" s="6" t="s">
        <v>2834</v>
      </c>
      <c r="K1544" s="6" t="s">
        <v>2834</v>
      </c>
      <c r="L1544" s="5">
        <v>5742823230</v>
      </c>
      <c r="M1544" s="5">
        <v>5742823230</v>
      </c>
      <c r="N1544" s="6" t="s">
        <v>8972</v>
      </c>
      <c r="O1544" s="6" t="s">
        <v>11017</v>
      </c>
      <c r="P1544" s="6" t="s">
        <v>8977</v>
      </c>
      <c r="Q1544" s="6" t="s">
        <v>12253</v>
      </c>
      <c r="R1544" s="6">
        <f t="shared" si="48"/>
        <v>0</v>
      </c>
      <c r="S1544" s="6">
        <v>0</v>
      </c>
      <c r="T1544" s="6">
        <f t="shared" si="49"/>
        <v>0</v>
      </c>
    </row>
    <row r="1545" spans="1:21" x14ac:dyDescent="0.2">
      <c r="A1545" s="5">
        <v>2483</v>
      </c>
      <c r="B1545" s="5">
        <v>1694</v>
      </c>
      <c r="C1545" s="6" t="s">
        <v>2835</v>
      </c>
      <c r="D1545" s="6" t="s">
        <v>2835</v>
      </c>
      <c r="E1545" s="6" t="s">
        <v>2836</v>
      </c>
      <c r="F1545" s="6" t="s">
        <v>2836</v>
      </c>
      <c r="G1545" s="6" t="s">
        <v>12252</v>
      </c>
      <c r="H1545" s="6" t="s">
        <v>657</v>
      </c>
      <c r="I1545" s="6" t="s">
        <v>657</v>
      </c>
      <c r="J1545" s="6" t="s">
        <v>2834</v>
      </c>
      <c r="K1545" s="6" t="s">
        <v>2834</v>
      </c>
      <c r="L1545" s="5">
        <v>5743062298</v>
      </c>
      <c r="M1545" s="5">
        <v>5743062298</v>
      </c>
      <c r="N1545" s="6" t="s">
        <v>8972</v>
      </c>
      <c r="O1545" s="6" t="s">
        <v>8972</v>
      </c>
      <c r="P1545" s="6" t="s">
        <v>8977</v>
      </c>
      <c r="Q1545" s="6" t="s">
        <v>12253</v>
      </c>
      <c r="R1545" s="6">
        <f t="shared" si="48"/>
        <v>0</v>
      </c>
      <c r="S1545" s="6">
        <v>0</v>
      </c>
      <c r="T1545" s="6">
        <f t="shared" si="49"/>
        <v>0</v>
      </c>
    </row>
    <row r="1546" spans="1:21" x14ac:dyDescent="0.2">
      <c r="A1546" s="5">
        <v>2484</v>
      </c>
      <c r="B1546" s="5">
        <v>1695</v>
      </c>
      <c r="C1546" s="6" t="s">
        <v>13217</v>
      </c>
      <c r="D1546" s="6" t="s">
        <v>13217</v>
      </c>
      <c r="E1546" s="6" t="s">
        <v>13218</v>
      </c>
      <c r="F1546" s="6" t="s">
        <v>13219</v>
      </c>
      <c r="G1546" s="6" t="s">
        <v>13218</v>
      </c>
      <c r="H1546" s="6" t="s">
        <v>2837</v>
      </c>
      <c r="I1546" s="6" t="s">
        <v>2837</v>
      </c>
      <c r="J1546" s="6" t="s">
        <v>2834</v>
      </c>
      <c r="K1546" s="6" t="s">
        <v>2834</v>
      </c>
      <c r="L1546" s="5">
        <v>7657472971</v>
      </c>
      <c r="M1546" s="5">
        <v>7652814263</v>
      </c>
      <c r="N1546" s="6" t="s">
        <v>11017</v>
      </c>
      <c r="O1546" s="6" t="s">
        <v>11017</v>
      </c>
      <c r="P1546" s="6" t="s">
        <v>8973</v>
      </c>
      <c r="Q1546" s="6" t="s">
        <v>8750</v>
      </c>
      <c r="R1546" s="6">
        <f t="shared" si="48"/>
        <v>0</v>
      </c>
      <c r="S1546" s="6">
        <v>0</v>
      </c>
      <c r="T1546" s="6">
        <f t="shared" si="49"/>
        <v>0</v>
      </c>
    </row>
    <row r="1547" spans="1:21" x14ac:dyDescent="0.2">
      <c r="A1547" s="5">
        <v>2485</v>
      </c>
      <c r="B1547" s="5">
        <v>1695</v>
      </c>
      <c r="C1547" s="6" t="s">
        <v>13343</v>
      </c>
      <c r="D1547" s="6" t="s">
        <v>13217</v>
      </c>
      <c r="E1547" s="6" t="s">
        <v>13344</v>
      </c>
      <c r="F1547" s="6" t="s">
        <v>13219</v>
      </c>
      <c r="G1547" s="6" t="s">
        <v>13344</v>
      </c>
      <c r="H1547" s="6" t="s">
        <v>2837</v>
      </c>
      <c r="I1547" s="6" t="s">
        <v>2837</v>
      </c>
      <c r="J1547" s="6" t="s">
        <v>2834</v>
      </c>
      <c r="K1547" s="6" t="s">
        <v>2834</v>
      </c>
      <c r="L1547" s="5">
        <v>7652814263</v>
      </c>
      <c r="M1547" s="5">
        <v>7652814263</v>
      </c>
      <c r="N1547" s="6" t="s">
        <v>8972</v>
      </c>
      <c r="O1547" s="6" t="s">
        <v>11017</v>
      </c>
      <c r="P1547" s="6" t="s">
        <v>8973</v>
      </c>
      <c r="Q1547" s="6" t="s">
        <v>8750</v>
      </c>
      <c r="R1547" s="6">
        <f t="shared" si="48"/>
        <v>0</v>
      </c>
      <c r="S1547" s="6">
        <v>0</v>
      </c>
      <c r="T1547" s="6">
        <f t="shared" si="49"/>
        <v>1</v>
      </c>
      <c r="U1547" s="6" t="s">
        <v>8518</v>
      </c>
    </row>
    <row r="1548" spans="1:21" x14ac:dyDescent="0.2">
      <c r="A1548" s="5">
        <v>2487</v>
      </c>
      <c r="B1548" s="5">
        <v>1696</v>
      </c>
      <c r="C1548" s="6" t="s">
        <v>2838</v>
      </c>
      <c r="D1548" s="6" t="s">
        <v>2838</v>
      </c>
      <c r="E1548" s="6" t="s">
        <v>2839</v>
      </c>
      <c r="F1548" s="6" t="s">
        <v>2839</v>
      </c>
      <c r="G1548" s="6" t="s">
        <v>2839</v>
      </c>
      <c r="H1548" s="6" t="s">
        <v>2837</v>
      </c>
      <c r="I1548" s="6" t="s">
        <v>2837</v>
      </c>
      <c r="J1548" s="6" t="s">
        <v>2834</v>
      </c>
      <c r="K1548" s="6" t="s">
        <v>2834</v>
      </c>
      <c r="L1548" s="5">
        <v>7657472971</v>
      </c>
      <c r="M1548" s="5">
        <v>7657472971</v>
      </c>
      <c r="N1548" s="6" t="s">
        <v>8972</v>
      </c>
      <c r="O1548" s="6" t="s">
        <v>8972</v>
      </c>
      <c r="P1548" s="6" t="s">
        <v>8973</v>
      </c>
      <c r="Q1548" s="6" t="s">
        <v>8750</v>
      </c>
      <c r="R1548" s="6">
        <f t="shared" si="48"/>
        <v>0</v>
      </c>
      <c r="S1548" s="6">
        <v>0</v>
      </c>
      <c r="T1548" s="6">
        <f t="shared" si="49"/>
        <v>0</v>
      </c>
    </row>
    <row r="1549" spans="1:21" x14ac:dyDescent="0.2">
      <c r="A1549" s="5">
        <v>2504</v>
      </c>
      <c r="B1549" s="5">
        <v>1697</v>
      </c>
      <c r="C1549" s="6" t="s">
        <v>12265</v>
      </c>
      <c r="D1549" s="6" t="s">
        <v>12265</v>
      </c>
      <c r="E1549" s="6" t="s">
        <v>12266</v>
      </c>
      <c r="F1549" s="6" t="s">
        <v>12266</v>
      </c>
      <c r="G1549" s="6" t="s">
        <v>12267</v>
      </c>
      <c r="H1549" s="6" t="s">
        <v>12268</v>
      </c>
      <c r="I1549" s="6" t="s">
        <v>12268</v>
      </c>
      <c r="J1549" s="6" t="s">
        <v>2834</v>
      </c>
      <c r="K1549" s="6" t="s">
        <v>2834</v>
      </c>
      <c r="L1549" s="5">
        <v>8128827927</v>
      </c>
      <c r="M1549" s="5">
        <v>8128826069</v>
      </c>
      <c r="N1549" s="6" t="s">
        <v>11017</v>
      </c>
      <c r="O1549" s="6" t="s">
        <v>11017</v>
      </c>
      <c r="P1549" s="6" t="s">
        <v>8977</v>
      </c>
      <c r="Q1549" s="6" t="s">
        <v>8751</v>
      </c>
      <c r="R1549" s="6">
        <f t="shared" si="48"/>
        <v>0</v>
      </c>
      <c r="S1549" s="6">
        <v>0</v>
      </c>
      <c r="T1549" s="6">
        <f t="shared" si="49"/>
        <v>0</v>
      </c>
    </row>
    <row r="1550" spans="1:21" x14ac:dyDescent="0.2">
      <c r="A1550" s="5">
        <v>2507</v>
      </c>
      <c r="B1550" s="5">
        <v>1697</v>
      </c>
      <c r="C1550" s="6" t="s">
        <v>13346</v>
      </c>
      <c r="D1550" s="6" t="s">
        <v>12265</v>
      </c>
      <c r="E1550" s="6" t="s">
        <v>12266</v>
      </c>
      <c r="F1550" s="6" t="s">
        <v>12266</v>
      </c>
      <c r="G1550" s="6" t="s">
        <v>12267</v>
      </c>
      <c r="H1550" s="6" t="s">
        <v>12268</v>
      </c>
      <c r="I1550" s="6" t="s">
        <v>12268</v>
      </c>
      <c r="J1550" s="6" t="s">
        <v>2834</v>
      </c>
      <c r="K1550" s="6" t="s">
        <v>2834</v>
      </c>
      <c r="L1550" s="5">
        <v>8128826069</v>
      </c>
      <c r="M1550" s="5">
        <v>8128826069</v>
      </c>
      <c r="N1550" s="6" t="s">
        <v>8972</v>
      </c>
      <c r="O1550" s="6" t="s">
        <v>11017</v>
      </c>
      <c r="P1550" s="6" t="s">
        <v>8977</v>
      </c>
      <c r="Q1550" s="6" t="s">
        <v>8751</v>
      </c>
      <c r="R1550" s="6">
        <f t="shared" si="48"/>
        <v>0</v>
      </c>
      <c r="S1550" s="6">
        <v>0</v>
      </c>
      <c r="T1550" s="6">
        <f t="shared" si="49"/>
        <v>1</v>
      </c>
      <c r="U1550" s="6" t="s">
        <v>8518</v>
      </c>
    </row>
    <row r="1551" spans="1:21" x14ac:dyDescent="0.2">
      <c r="A1551" s="5">
        <v>2506</v>
      </c>
      <c r="B1551" s="5">
        <v>1700</v>
      </c>
      <c r="C1551" s="6" t="s">
        <v>2849</v>
      </c>
      <c r="D1551" s="6" t="s">
        <v>2849</v>
      </c>
      <c r="E1551" s="6" t="s">
        <v>2850</v>
      </c>
      <c r="F1551" s="6" t="s">
        <v>2850</v>
      </c>
      <c r="G1551" s="6" t="s">
        <v>6806</v>
      </c>
      <c r="H1551" s="6" t="s">
        <v>2851</v>
      </c>
      <c r="I1551" s="6" t="s">
        <v>2851</v>
      </c>
      <c r="J1551" s="6" t="s">
        <v>2834</v>
      </c>
      <c r="K1551" s="6" t="s">
        <v>2834</v>
      </c>
      <c r="L1551" s="5">
        <v>8122340707</v>
      </c>
      <c r="M1551" s="5">
        <v>8122340707</v>
      </c>
      <c r="N1551" s="6" t="s">
        <v>8972</v>
      </c>
      <c r="O1551" s="6" t="s">
        <v>8972</v>
      </c>
      <c r="P1551" s="6" t="s">
        <v>8977</v>
      </c>
      <c r="Q1551" s="6" t="s">
        <v>8751</v>
      </c>
      <c r="R1551" s="6">
        <f t="shared" si="48"/>
        <v>0</v>
      </c>
      <c r="S1551" s="6">
        <v>0</v>
      </c>
      <c r="T1551" s="6">
        <f t="shared" si="49"/>
        <v>0</v>
      </c>
    </row>
    <row r="1552" spans="1:21" x14ac:dyDescent="0.2">
      <c r="A1552" s="5">
        <v>2505</v>
      </c>
      <c r="B1552" s="5">
        <v>1701</v>
      </c>
      <c r="C1552" s="6" t="s">
        <v>2848</v>
      </c>
      <c r="D1552" s="6" t="s">
        <v>2848</v>
      </c>
      <c r="E1552" s="6" t="s">
        <v>7657</v>
      </c>
      <c r="F1552" s="6" t="s">
        <v>7657</v>
      </c>
      <c r="G1552" s="6" t="s">
        <v>8006</v>
      </c>
      <c r="H1552" s="6" t="s">
        <v>195</v>
      </c>
      <c r="I1552" s="6" t="s">
        <v>195</v>
      </c>
      <c r="J1552" s="6" t="s">
        <v>2834</v>
      </c>
      <c r="K1552" s="6" t="s">
        <v>2834</v>
      </c>
      <c r="L1552" s="5">
        <v>8122546936</v>
      </c>
      <c r="M1552" s="5">
        <v>8122546936</v>
      </c>
      <c r="N1552" s="6" t="s">
        <v>8972</v>
      </c>
      <c r="O1552" s="6" t="s">
        <v>8972</v>
      </c>
      <c r="P1552" s="6" t="s">
        <v>8977</v>
      </c>
      <c r="Q1552" s="6" t="s">
        <v>8751</v>
      </c>
      <c r="R1552" s="6">
        <f t="shared" si="48"/>
        <v>0</v>
      </c>
      <c r="S1552" s="6">
        <v>0</v>
      </c>
      <c r="T1552" s="6">
        <f t="shared" si="49"/>
        <v>0</v>
      </c>
    </row>
    <row r="1553" spans="1:21" x14ac:dyDescent="0.2">
      <c r="A1553" s="5">
        <v>2489</v>
      </c>
      <c r="B1553" s="5">
        <v>1702</v>
      </c>
      <c r="C1553" s="6" t="s">
        <v>12254</v>
      </c>
      <c r="D1553" s="6" t="s">
        <v>12255</v>
      </c>
      <c r="E1553" s="6" t="s">
        <v>12256</v>
      </c>
      <c r="F1553" s="6" t="s">
        <v>12256</v>
      </c>
      <c r="G1553" s="6" t="s">
        <v>12256</v>
      </c>
      <c r="H1553" s="6" t="s">
        <v>12257</v>
      </c>
      <c r="I1553" s="6" t="s">
        <v>12257</v>
      </c>
      <c r="J1553" s="6" t="s">
        <v>2834</v>
      </c>
      <c r="K1553" s="6" t="s">
        <v>2834</v>
      </c>
      <c r="L1553" s="5">
        <v>7656536171</v>
      </c>
      <c r="M1553" s="5">
        <v>7656536171</v>
      </c>
      <c r="N1553" s="6" t="s">
        <v>11017</v>
      </c>
      <c r="O1553" s="6" t="s">
        <v>11017</v>
      </c>
      <c r="P1553" s="6" t="s">
        <v>8975</v>
      </c>
      <c r="Q1553" s="6" t="s">
        <v>12258</v>
      </c>
      <c r="R1553" s="6">
        <f t="shared" si="48"/>
        <v>0</v>
      </c>
      <c r="S1553" s="6">
        <v>0</v>
      </c>
      <c r="T1553" s="6">
        <f t="shared" si="49"/>
        <v>0</v>
      </c>
    </row>
    <row r="1554" spans="1:21" x14ac:dyDescent="0.2">
      <c r="A1554" s="5">
        <v>2494</v>
      </c>
      <c r="B1554" s="5">
        <v>1705</v>
      </c>
      <c r="C1554" s="6" t="s">
        <v>12262</v>
      </c>
      <c r="D1554" s="6" t="s">
        <v>12262</v>
      </c>
      <c r="E1554" s="6" t="s">
        <v>12263</v>
      </c>
      <c r="F1554" s="6" t="s">
        <v>12263</v>
      </c>
      <c r="G1554" s="6" t="s">
        <v>12264</v>
      </c>
      <c r="H1554" s="6" t="s">
        <v>1205</v>
      </c>
      <c r="I1554" s="6" t="s">
        <v>1205</v>
      </c>
      <c r="J1554" s="6" t="s">
        <v>2834</v>
      </c>
      <c r="K1554" s="6" t="s">
        <v>2834</v>
      </c>
      <c r="L1554" s="5">
        <v>8124822233</v>
      </c>
      <c r="M1554" s="5">
        <v>8124822233</v>
      </c>
      <c r="N1554" s="6" t="s">
        <v>11017</v>
      </c>
      <c r="O1554" s="6" t="s">
        <v>11017</v>
      </c>
      <c r="P1554" s="6" t="s">
        <v>8977</v>
      </c>
      <c r="Q1554" s="6" t="s">
        <v>8753</v>
      </c>
      <c r="R1554" s="6">
        <f t="shared" si="48"/>
        <v>0</v>
      </c>
      <c r="S1554" s="6">
        <v>0</v>
      </c>
      <c r="T1554" s="6">
        <f t="shared" si="49"/>
        <v>0</v>
      </c>
    </row>
    <row r="1555" spans="1:21" x14ac:dyDescent="0.2">
      <c r="A1555" s="5">
        <v>2497</v>
      </c>
      <c r="B1555" s="5">
        <v>1705</v>
      </c>
      <c r="C1555" s="6" t="s">
        <v>13345</v>
      </c>
      <c r="D1555" s="6" t="s">
        <v>12262</v>
      </c>
      <c r="E1555" s="6" t="s">
        <v>12263</v>
      </c>
      <c r="F1555" s="6" t="s">
        <v>12263</v>
      </c>
      <c r="G1555" s="6" t="s">
        <v>12264</v>
      </c>
      <c r="H1555" s="6" t="s">
        <v>1205</v>
      </c>
      <c r="I1555" s="6" t="s">
        <v>1205</v>
      </c>
      <c r="J1555" s="6" t="s">
        <v>2834</v>
      </c>
      <c r="K1555" s="6" t="s">
        <v>2834</v>
      </c>
      <c r="L1555" s="5">
        <v>8124822233</v>
      </c>
      <c r="M1555" s="5">
        <v>8124822233</v>
      </c>
      <c r="N1555" s="6" t="s">
        <v>8972</v>
      </c>
      <c r="O1555" s="6" t="s">
        <v>11017</v>
      </c>
      <c r="P1555" s="6" t="s">
        <v>8977</v>
      </c>
      <c r="Q1555" s="6" t="s">
        <v>8753</v>
      </c>
      <c r="R1555" s="6">
        <f t="shared" si="48"/>
        <v>0</v>
      </c>
      <c r="S1555" s="6">
        <v>0</v>
      </c>
      <c r="T1555" s="6">
        <f t="shared" si="49"/>
        <v>1</v>
      </c>
      <c r="U1555" s="6" t="s">
        <v>8518</v>
      </c>
    </row>
    <row r="1556" spans="1:21" x14ac:dyDescent="0.2">
      <c r="A1556" s="5">
        <v>2496</v>
      </c>
      <c r="B1556" s="5">
        <v>1706</v>
      </c>
      <c r="C1556" s="6" t="s">
        <v>2845</v>
      </c>
      <c r="D1556" s="6" t="s">
        <v>2845</v>
      </c>
      <c r="E1556" s="6" t="s">
        <v>2846</v>
      </c>
      <c r="F1556" s="6" t="s">
        <v>2846</v>
      </c>
      <c r="G1556" s="6" t="s">
        <v>2846</v>
      </c>
      <c r="H1556" s="6" t="s">
        <v>2847</v>
      </c>
      <c r="I1556" s="6" t="s">
        <v>2847</v>
      </c>
      <c r="J1556" s="6" t="s">
        <v>2834</v>
      </c>
      <c r="K1556" s="6" t="s">
        <v>2834</v>
      </c>
      <c r="L1556" s="5">
        <v>8124282189</v>
      </c>
      <c r="M1556" s="5">
        <v>8124282189</v>
      </c>
      <c r="N1556" s="6" t="s">
        <v>8972</v>
      </c>
      <c r="O1556" s="6" t="s">
        <v>8972</v>
      </c>
      <c r="P1556" s="6" t="s">
        <v>8977</v>
      </c>
      <c r="Q1556" s="6" t="s">
        <v>8753</v>
      </c>
      <c r="R1556" s="6">
        <f t="shared" si="48"/>
        <v>0</v>
      </c>
      <c r="S1556" s="6">
        <v>0</v>
      </c>
      <c r="T1556" s="6">
        <f t="shared" si="49"/>
        <v>0</v>
      </c>
    </row>
    <row r="1557" spans="1:21" x14ac:dyDescent="0.2">
      <c r="A1557" s="5">
        <v>2625</v>
      </c>
      <c r="B1557" s="5">
        <v>1712</v>
      </c>
      <c r="C1557" s="6" t="s">
        <v>2934</v>
      </c>
      <c r="D1557" s="6" t="s">
        <v>2934</v>
      </c>
      <c r="E1557" s="6" t="s">
        <v>12346</v>
      </c>
      <c r="F1557" s="6" t="s">
        <v>12346</v>
      </c>
      <c r="G1557" s="6" t="s">
        <v>12347</v>
      </c>
      <c r="H1557" s="6" t="s">
        <v>12348</v>
      </c>
      <c r="I1557" s="6" t="s">
        <v>12348</v>
      </c>
      <c r="J1557" s="6" t="s">
        <v>2871</v>
      </c>
      <c r="K1557" s="6" t="s">
        <v>2871</v>
      </c>
      <c r="L1557" s="5">
        <v>2312560210</v>
      </c>
      <c r="M1557" s="5">
        <v>2312560200</v>
      </c>
      <c r="N1557" s="6" t="s">
        <v>11017</v>
      </c>
      <c r="O1557" s="6" t="s">
        <v>11017</v>
      </c>
      <c r="P1557" s="6" t="s">
        <v>8975</v>
      </c>
      <c r="Q1557" s="6" t="s">
        <v>12349</v>
      </c>
      <c r="R1557" s="6">
        <f t="shared" si="48"/>
        <v>0</v>
      </c>
      <c r="S1557" s="6">
        <v>0</v>
      </c>
      <c r="T1557" s="6">
        <f t="shared" si="49"/>
        <v>0</v>
      </c>
    </row>
    <row r="1558" spans="1:21" x14ac:dyDescent="0.2">
      <c r="A1558" s="5">
        <v>2627</v>
      </c>
      <c r="B1558" s="5">
        <v>1712</v>
      </c>
      <c r="C1558" s="6" t="s">
        <v>2934</v>
      </c>
      <c r="D1558" s="6" t="s">
        <v>2934</v>
      </c>
      <c r="E1558" s="6" t="s">
        <v>12346</v>
      </c>
      <c r="F1558" s="6" t="s">
        <v>12346</v>
      </c>
      <c r="G1558" s="6" t="s">
        <v>12347</v>
      </c>
      <c r="H1558" s="6" t="s">
        <v>12348</v>
      </c>
      <c r="I1558" s="6" t="s">
        <v>12348</v>
      </c>
      <c r="J1558" s="6" t="s">
        <v>2871</v>
      </c>
      <c r="K1558" s="6" t="s">
        <v>2871</v>
      </c>
      <c r="L1558" s="5">
        <v>2318822103</v>
      </c>
      <c r="M1558" s="5">
        <v>2312560200</v>
      </c>
      <c r="N1558" s="6" t="s">
        <v>8972</v>
      </c>
      <c r="O1558" s="6" t="s">
        <v>11017</v>
      </c>
      <c r="P1558" s="6" t="s">
        <v>8975</v>
      </c>
      <c r="Q1558" s="6" t="s">
        <v>12349</v>
      </c>
      <c r="R1558" s="6">
        <f t="shared" si="48"/>
        <v>0</v>
      </c>
      <c r="S1558" s="6">
        <v>0</v>
      </c>
      <c r="T1558" s="6">
        <f t="shared" si="49"/>
        <v>1</v>
      </c>
      <c r="U1558" s="6" t="s">
        <v>8518</v>
      </c>
    </row>
    <row r="1559" spans="1:21" x14ac:dyDescent="0.2">
      <c r="A1559" s="5">
        <v>2626</v>
      </c>
      <c r="B1559" s="5">
        <v>1713</v>
      </c>
      <c r="C1559" s="6" t="s">
        <v>2934</v>
      </c>
      <c r="D1559" s="6" t="s">
        <v>2934</v>
      </c>
      <c r="E1559" s="6" t="s">
        <v>2935</v>
      </c>
      <c r="F1559" s="6" t="s">
        <v>2935</v>
      </c>
      <c r="G1559" s="6" t="s">
        <v>6820</v>
      </c>
      <c r="H1559" s="6" t="s">
        <v>2936</v>
      </c>
      <c r="I1559" s="6" t="s">
        <v>2936</v>
      </c>
      <c r="J1559" s="6" t="s">
        <v>2871</v>
      </c>
      <c r="K1559" s="6" t="s">
        <v>2871</v>
      </c>
      <c r="L1559" s="5">
        <v>2318822103</v>
      </c>
      <c r="M1559" s="5">
        <v>2312560200</v>
      </c>
      <c r="N1559" s="6" t="s">
        <v>8972</v>
      </c>
      <c r="O1559" s="6" t="s">
        <v>8972</v>
      </c>
      <c r="P1559" s="6" t="s">
        <v>8975</v>
      </c>
      <c r="Q1559" s="6" t="s">
        <v>12349</v>
      </c>
      <c r="R1559" s="6">
        <f t="shared" si="48"/>
        <v>0</v>
      </c>
      <c r="S1559" s="6">
        <v>0</v>
      </c>
      <c r="T1559" s="6">
        <f t="shared" si="49"/>
        <v>0</v>
      </c>
    </row>
    <row r="1560" spans="1:21" x14ac:dyDescent="0.2">
      <c r="A1560" s="5">
        <v>2628</v>
      </c>
      <c r="B1560" s="5">
        <v>1714</v>
      </c>
      <c r="C1560" s="6" t="s">
        <v>2937</v>
      </c>
      <c r="D1560" s="6" t="s">
        <v>2937</v>
      </c>
      <c r="E1560" s="6" t="s">
        <v>12350</v>
      </c>
      <c r="F1560" s="6" t="s">
        <v>12350</v>
      </c>
      <c r="G1560" s="6" t="s">
        <v>12351</v>
      </c>
      <c r="H1560" s="6" t="s">
        <v>12352</v>
      </c>
      <c r="I1560" s="6" t="s">
        <v>12352</v>
      </c>
      <c r="J1560" s="6" t="s">
        <v>2871</v>
      </c>
      <c r="K1560" s="6" t="s">
        <v>2871</v>
      </c>
      <c r="L1560" s="5">
        <v>2699275664</v>
      </c>
      <c r="M1560" s="5">
        <v>5743204063</v>
      </c>
      <c r="N1560" s="6" t="s">
        <v>11017</v>
      </c>
      <c r="O1560" s="6" t="s">
        <v>11017</v>
      </c>
      <c r="P1560" s="6" t="s">
        <v>8975</v>
      </c>
      <c r="Q1560" s="6" t="s">
        <v>8756</v>
      </c>
      <c r="R1560" s="6">
        <f t="shared" si="48"/>
        <v>0</v>
      </c>
      <c r="S1560" s="6">
        <v>0</v>
      </c>
      <c r="T1560" s="6">
        <f t="shared" si="49"/>
        <v>0</v>
      </c>
    </row>
    <row r="1561" spans="1:21" x14ac:dyDescent="0.2">
      <c r="A1561" s="5">
        <v>2631</v>
      </c>
      <c r="B1561" s="5">
        <v>1714</v>
      </c>
      <c r="C1561" s="6" t="s">
        <v>2937</v>
      </c>
      <c r="D1561" s="6" t="s">
        <v>2937</v>
      </c>
      <c r="E1561" s="6" t="s">
        <v>12350</v>
      </c>
      <c r="F1561" s="6" t="s">
        <v>12350</v>
      </c>
      <c r="G1561" s="6" t="s">
        <v>12351</v>
      </c>
      <c r="H1561" s="6" t="s">
        <v>12352</v>
      </c>
      <c r="I1561" s="6" t="s">
        <v>12352</v>
      </c>
      <c r="J1561" s="6" t="s">
        <v>2871</v>
      </c>
      <c r="K1561" s="6" t="s">
        <v>2871</v>
      </c>
      <c r="L1561" s="5">
        <v>2699265670</v>
      </c>
      <c r="M1561" s="5">
        <v>5743204063</v>
      </c>
      <c r="N1561" s="6" t="s">
        <v>8972</v>
      </c>
      <c r="O1561" s="6" t="s">
        <v>11017</v>
      </c>
      <c r="P1561" s="6" t="s">
        <v>8975</v>
      </c>
      <c r="Q1561" s="6" t="s">
        <v>8756</v>
      </c>
      <c r="R1561" s="6">
        <f t="shared" si="48"/>
        <v>0</v>
      </c>
      <c r="S1561" s="6">
        <v>0</v>
      </c>
      <c r="T1561" s="6">
        <f t="shared" si="49"/>
        <v>1</v>
      </c>
      <c r="U1561" s="6" t="s">
        <v>8518</v>
      </c>
    </row>
    <row r="1562" spans="1:21" x14ac:dyDescent="0.2">
      <c r="A1562" s="5">
        <v>2629</v>
      </c>
      <c r="B1562" s="5">
        <v>1715</v>
      </c>
      <c r="C1562" s="6" t="s">
        <v>2937</v>
      </c>
      <c r="D1562" s="6" t="s">
        <v>2937</v>
      </c>
      <c r="E1562" s="6" t="s">
        <v>2938</v>
      </c>
      <c r="F1562" s="6" t="s">
        <v>5628</v>
      </c>
      <c r="G1562" s="6" t="s">
        <v>2938</v>
      </c>
      <c r="H1562" s="6" t="s">
        <v>2939</v>
      </c>
      <c r="I1562" s="6" t="s">
        <v>2939</v>
      </c>
      <c r="J1562" s="6" t="s">
        <v>2871</v>
      </c>
      <c r="K1562" s="6" t="s">
        <v>2871</v>
      </c>
      <c r="L1562" s="5">
        <v>2696842800</v>
      </c>
      <c r="M1562" s="5">
        <v>2696842800</v>
      </c>
      <c r="N1562" s="6" t="s">
        <v>8972</v>
      </c>
      <c r="O1562" s="6" t="s">
        <v>8972</v>
      </c>
      <c r="P1562" s="6" t="s">
        <v>8975</v>
      </c>
      <c r="Q1562" s="6" t="s">
        <v>8756</v>
      </c>
      <c r="R1562" s="6">
        <f t="shared" si="48"/>
        <v>0</v>
      </c>
      <c r="S1562" s="6">
        <v>0</v>
      </c>
      <c r="T1562" s="6">
        <f t="shared" si="49"/>
        <v>0</v>
      </c>
    </row>
    <row r="1563" spans="1:21" x14ac:dyDescent="0.2">
      <c r="A1563" s="5">
        <v>2630</v>
      </c>
      <c r="B1563" s="5">
        <v>1716</v>
      </c>
      <c r="C1563" s="6" t="s">
        <v>2937</v>
      </c>
      <c r="D1563" s="6" t="s">
        <v>2937</v>
      </c>
      <c r="E1563" s="6" t="s">
        <v>2940</v>
      </c>
      <c r="F1563" s="6" t="s">
        <v>2940</v>
      </c>
      <c r="G1563" s="6" t="s">
        <v>8012</v>
      </c>
      <c r="H1563" s="6" t="s">
        <v>2941</v>
      </c>
      <c r="I1563" s="6" t="s">
        <v>2941</v>
      </c>
      <c r="J1563" s="6" t="s">
        <v>2871</v>
      </c>
      <c r="K1563" s="6" t="s">
        <v>2871</v>
      </c>
      <c r="L1563" s="5">
        <v>2697562008</v>
      </c>
      <c r="M1563" s="5">
        <v>2697562008</v>
      </c>
      <c r="N1563" s="6" t="s">
        <v>8972</v>
      </c>
      <c r="O1563" s="6" t="s">
        <v>8972</v>
      </c>
      <c r="P1563" s="6" t="s">
        <v>8975</v>
      </c>
      <c r="Q1563" s="6" t="s">
        <v>8756</v>
      </c>
      <c r="R1563" s="6">
        <f t="shared" si="48"/>
        <v>0</v>
      </c>
      <c r="S1563" s="6">
        <v>0</v>
      </c>
      <c r="T1563" s="6">
        <f t="shared" si="49"/>
        <v>0</v>
      </c>
    </row>
    <row r="1564" spans="1:21" x14ac:dyDescent="0.2">
      <c r="A1564" s="5">
        <v>2632</v>
      </c>
      <c r="B1564" s="5">
        <v>1719</v>
      </c>
      <c r="C1564" s="6" t="s">
        <v>2942</v>
      </c>
      <c r="D1564" s="6" t="s">
        <v>2942</v>
      </c>
      <c r="E1564" s="6" t="s">
        <v>17369</v>
      </c>
      <c r="F1564" s="6" t="s">
        <v>13220</v>
      </c>
      <c r="G1564" s="6" t="s">
        <v>17370</v>
      </c>
      <c r="H1564" s="6" t="s">
        <v>2953</v>
      </c>
      <c r="I1564" s="6" t="s">
        <v>2953</v>
      </c>
      <c r="J1564" s="6" t="s">
        <v>2871</v>
      </c>
      <c r="K1564" s="6" t="s">
        <v>2871</v>
      </c>
      <c r="L1564" s="5">
        <v>9894269431</v>
      </c>
      <c r="M1564" s="5">
        <v>9897735921</v>
      </c>
      <c r="N1564" s="6" t="s">
        <v>11017</v>
      </c>
      <c r="O1564" s="6" t="s">
        <v>11017</v>
      </c>
      <c r="P1564" s="6" t="s">
        <v>8975</v>
      </c>
      <c r="Q1564" s="6" t="s">
        <v>8758</v>
      </c>
      <c r="R1564" s="6">
        <f t="shared" si="48"/>
        <v>0</v>
      </c>
      <c r="S1564" s="6">
        <v>0</v>
      </c>
      <c r="T1564" s="6">
        <f t="shared" si="49"/>
        <v>0</v>
      </c>
    </row>
    <row r="1565" spans="1:21" x14ac:dyDescent="0.2">
      <c r="A1565" s="5">
        <v>2638</v>
      </c>
      <c r="B1565" s="5">
        <v>1719</v>
      </c>
      <c r="C1565" s="6" t="s">
        <v>2942</v>
      </c>
      <c r="D1565" s="6" t="s">
        <v>2942</v>
      </c>
      <c r="E1565" s="6" t="s">
        <v>13220</v>
      </c>
      <c r="F1565" s="6" t="s">
        <v>13220</v>
      </c>
      <c r="G1565" s="6" t="s">
        <v>13221</v>
      </c>
      <c r="H1565" s="6" t="s">
        <v>2953</v>
      </c>
      <c r="I1565" s="6" t="s">
        <v>2953</v>
      </c>
      <c r="J1565" s="6" t="s">
        <v>2871</v>
      </c>
      <c r="K1565" s="6" t="s">
        <v>2871</v>
      </c>
      <c r="L1565" s="5">
        <v>9897735921</v>
      </c>
      <c r="M1565" s="5">
        <v>9897735921</v>
      </c>
      <c r="N1565" s="6" t="s">
        <v>8972</v>
      </c>
      <c r="O1565" s="6" t="s">
        <v>11017</v>
      </c>
      <c r="P1565" s="6" t="s">
        <v>8975</v>
      </c>
      <c r="Q1565" s="6" t="s">
        <v>8758</v>
      </c>
      <c r="R1565" s="6">
        <f t="shared" si="48"/>
        <v>0</v>
      </c>
      <c r="S1565" s="6">
        <v>0</v>
      </c>
      <c r="T1565" s="6">
        <f t="shared" si="49"/>
        <v>1</v>
      </c>
      <c r="U1565" s="6" t="s">
        <v>8518</v>
      </c>
    </row>
    <row r="1566" spans="1:21" x14ac:dyDescent="0.2">
      <c r="A1566" s="5">
        <v>2637</v>
      </c>
      <c r="B1566" s="5">
        <v>1720</v>
      </c>
      <c r="C1566" s="6" t="s">
        <v>2942</v>
      </c>
      <c r="D1566" s="6" t="s">
        <v>2942</v>
      </c>
      <c r="E1566" s="6" t="s">
        <v>2951</v>
      </c>
      <c r="F1566" s="6" t="s">
        <v>2951</v>
      </c>
      <c r="G1566" s="6" t="s">
        <v>2951</v>
      </c>
      <c r="H1566" s="6" t="s">
        <v>2952</v>
      </c>
      <c r="I1566" s="6" t="s">
        <v>2952</v>
      </c>
      <c r="J1566" s="6" t="s">
        <v>2871</v>
      </c>
      <c r="K1566" s="6" t="s">
        <v>2871</v>
      </c>
      <c r="L1566" s="5">
        <v>9898466541</v>
      </c>
      <c r="M1566" s="5">
        <v>9898466541</v>
      </c>
      <c r="N1566" s="6" t="s">
        <v>8972</v>
      </c>
      <c r="O1566" s="6" t="s">
        <v>8972</v>
      </c>
      <c r="P1566" s="6" t="s">
        <v>8975</v>
      </c>
      <c r="Q1566" s="6" t="s">
        <v>8758</v>
      </c>
      <c r="R1566" s="6">
        <f t="shared" si="48"/>
        <v>0</v>
      </c>
      <c r="S1566" s="6">
        <v>0</v>
      </c>
      <c r="T1566" s="6">
        <f t="shared" si="49"/>
        <v>0</v>
      </c>
    </row>
    <row r="1567" spans="1:21" x14ac:dyDescent="0.2">
      <c r="A1567" s="5">
        <v>2633</v>
      </c>
      <c r="B1567" s="5">
        <v>1721</v>
      </c>
      <c r="C1567" s="6" t="s">
        <v>2942</v>
      </c>
      <c r="D1567" s="6" t="s">
        <v>2942</v>
      </c>
      <c r="E1567" s="6" t="s">
        <v>2943</v>
      </c>
      <c r="F1567" s="6" t="s">
        <v>2943</v>
      </c>
      <c r="G1567" s="6" t="s">
        <v>6821</v>
      </c>
      <c r="H1567" s="6" t="s">
        <v>2944</v>
      </c>
      <c r="I1567" s="6" t="s">
        <v>2944</v>
      </c>
      <c r="J1567" s="6" t="s">
        <v>2871</v>
      </c>
      <c r="K1567" s="6" t="s">
        <v>2871</v>
      </c>
      <c r="L1567" s="5">
        <v>9895396731</v>
      </c>
      <c r="M1567" s="5">
        <v>9895396731</v>
      </c>
      <c r="N1567" s="6" t="s">
        <v>8972</v>
      </c>
      <c r="O1567" s="6" t="s">
        <v>8972</v>
      </c>
      <c r="P1567" s="6" t="s">
        <v>8975</v>
      </c>
      <c r="Q1567" s="6" t="s">
        <v>8758</v>
      </c>
      <c r="R1567" s="6">
        <f t="shared" si="48"/>
        <v>0</v>
      </c>
      <c r="S1567" s="6">
        <v>0</v>
      </c>
      <c r="T1567" s="6">
        <f t="shared" si="49"/>
        <v>0</v>
      </c>
    </row>
    <row r="1568" spans="1:21" x14ac:dyDescent="0.2">
      <c r="A1568" s="5">
        <v>2634</v>
      </c>
      <c r="B1568" s="5">
        <v>1722</v>
      </c>
      <c r="C1568" s="6" t="s">
        <v>2942</v>
      </c>
      <c r="D1568" s="6" t="s">
        <v>2942</v>
      </c>
      <c r="E1568" s="6" t="s">
        <v>2945</v>
      </c>
      <c r="F1568" s="6" t="s">
        <v>2945</v>
      </c>
      <c r="G1568" s="6" t="s">
        <v>6822</v>
      </c>
      <c r="H1568" s="6" t="s">
        <v>2946</v>
      </c>
      <c r="I1568" s="6" t="s">
        <v>2946</v>
      </c>
      <c r="J1568" s="6" t="s">
        <v>2871</v>
      </c>
      <c r="K1568" s="6" t="s">
        <v>2871</v>
      </c>
      <c r="L1568" s="5">
        <v>9894269431</v>
      </c>
      <c r="M1568" s="5">
        <v>9894269431</v>
      </c>
      <c r="N1568" s="6" t="s">
        <v>8972</v>
      </c>
      <c r="O1568" s="6" t="s">
        <v>8972</v>
      </c>
      <c r="P1568" s="6" t="s">
        <v>8975</v>
      </c>
      <c r="Q1568" s="6" t="s">
        <v>8758</v>
      </c>
      <c r="R1568" s="6">
        <f t="shared" si="48"/>
        <v>0</v>
      </c>
      <c r="S1568" s="6">
        <v>0</v>
      </c>
      <c r="T1568" s="6">
        <f t="shared" si="49"/>
        <v>0</v>
      </c>
    </row>
    <row r="1569" spans="1:21" x14ac:dyDescent="0.2">
      <c r="A1569" s="5">
        <v>2635</v>
      </c>
      <c r="B1569" s="5">
        <v>1723</v>
      </c>
      <c r="C1569" s="6" t="s">
        <v>2942</v>
      </c>
      <c r="D1569" s="6" t="s">
        <v>2942</v>
      </c>
      <c r="E1569" s="6" t="s">
        <v>2947</v>
      </c>
      <c r="F1569" s="6" t="s">
        <v>2947</v>
      </c>
      <c r="G1569" s="6" t="s">
        <v>6823</v>
      </c>
      <c r="H1569" s="6" t="s">
        <v>2948</v>
      </c>
      <c r="I1569" s="6" t="s">
        <v>2948</v>
      </c>
      <c r="J1569" s="6" t="s">
        <v>2871</v>
      </c>
      <c r="K1569" s="6" t="s">
        <v>2871</v>
      </c>
      <c r="L1569" s="5">
        <v>2318325532</v>
      </c>
      <c r="M1569" s="5">
        <v>2318325532</v>
      </c>
      <c r="N1569" s="6" t="s">
        <v>8972</v>
      </c>
      <c r="O1569" s="6" t="s">
        <v>8972</v>
      </c>
      <c r="P1569" s="6" t="s">
        <v>8975</v>
      </c>
      <c r="Q1569" s="6" t="s">
        <v>8758</v>
      </c>
      <c r="R1569" s="6">
        <f t="shared" si="48"/>
        <v>0</v>
      </c>
      <c r="S1569" s="6">
        <v>0</v>
      </c>
      <c r="T1569" s="6">
        <f t="shared" si="49"/>
        <v>0</v>
      </c>
    </row>
    <row r="1570" spans="1:21" x14ac:dyDescent="0.2">
      <c r="A1570" s="5">
        <v>2636</v>
      </c>
      <c r="B1570" s="5">
        <v>1724</v>
      </c>
      <c r="C1570" s="6" t="s">
        <v>2942</v>
      </c>
      <c r="D1570" s="6" t="s">
        <v>2942</v>
      </c>
      <c r="E1570" s="6" t="s">
        <v>2949</v>
      </c>
      <c r="F1570" s="6" t="s">
        <v>2949</v>
      </c>
      <c r="G1570" s="6" t="s">
        <v>8013</v>
      </c>
      <c r="H1570" s="6" t="s">
        <v>2950</v>
      </c>
      <c r="I1570" s="6" t="s">
        <v>2950</v>
      </c>
      <c r="J1570" s="6" t="s">
        <v>2871</v>
      </c>
      <c r="K1570" s="6" t="s">
        <v>2871</v>
      </c>
      <c r="L1570" s="5">
        <v>9893669166</v>
      </c>
      <c r="M1570" s="5">
        <v>9893669166</v>
      </c>
      <c r="N1570" s="6" t="s">
        <v>8972</v>
      </c>
      <c r="O1570" s="6" t="s">
        <v>8972</v>
      </c>
      <c r="P1570" s="6" t="s">
        <v>8975</v>
      </c>
      <c r="Q1570" s="6" t="s">
        <v>8758</v>
      </c>
      <c r="R1570" s="6">
        <f t="shared" si="48"/>
        <v>0</v>
      </c>
      <c r="S1570" s="6">
        <v>0</v>
      </c>
      <c r="T1570" s="6">
        <f t="shared" si="49"/>
        <v>0</v>
      </c>
    </row>
    <row r="1571" spans="1:21" x14ac:dyDescent="0.2">
      <c r="A1571" s="5">
        <v>2639</v>
      </c>
      <c r="B1571" s="5">
        <v>1725</v>
      </c>
      <c r="C1571" s="6" t="s">
        <v>12353</v>
      </c>
      <c r="D1571" s="6" t="s">
        <v>12353</v>
      </c>
      <c r="E1571" s="6" t="s">
        <v>12354</v>
      </c>
      <c r="F1571" s="6" t="s">
        <v>12354</v>
      </c>
      <c r="G1571" s="6" t="s">
        <v>12354</v>
      </c>
      <c r="H1571" s="6" t="s">
        <v>12355</v>
      </c>
      <c r="I1571" s="6" t="s">
        <v>12355</v>
      </c>
      <c r="J1571" s="6" t="s">
        <v>2871</v>
      </c>
      <c r="K1571" s="6" t="s">
        <v>2871</v>
      </c>
      <c r="L1571" s="5">
        <v>9066353639</v>
      </c>
      <c r="M1571" s="5">
        <v>9066353639</v>
      </c>
      <c r="N1571" s="6" t="s">
        <v>11017</v>
      </c>
      <c r="O1571" s="6" t="s">
        <v>11017</v>
      </c>
      <c r="P1571" s="6" t="s">
        <v>8975</v>
      </c>
      <c r="Q1571" s="6" t="s">
        <v>12356</v>
      </c>
      <c r="R1571" s="6">
        <f t="shared" si="48"/>
        <v>0</v>
      </c>
      <c r="S1571" s="6">
        <v>0</v>
      </c>
      <c r="T1571" s="6">
        <f t="shared" si="49"/>
        <v>0</v>
      </c>
    </row>
    <row r="1572" spans="1:21" x14ac:dyDescent="0.2">
      <c r="A1572" s="5">
        <v>2640</v>
      </c>
      <c r="B1572" s="5">
        <v>1725</v>
      </c>
      <c r="C1572" s="6" t="s">
        <v>12353</v>
      </c>
      <c r="D1572" s="6" t="s">
        <v>12353</v>
      </c>
      <c r="E1572" s="6" t="s">
        <v>12354</v>
      </c>
      <c r="F1572" s="6" t="s">
        <v>12354</v>
      </c>
      <c r="G1572" s="6" t="s">
        <v>12354</v>
      </c>
      <c r="H1572" s="6" t="s">
        <v>12355</v>
      </c>
      <c r="I1572" s="6" t="s">
        <v>12355</v>
      </c>
      <c r="J1572" s="6" t="s">
        <v>2871</v>
      </c>
      <c r="K1572" s="6" t="s">
        <v>2871</v>
      </c>
      <c r="L1572" s="5">
        <v>9066353588</v>
      </c>
      <c r="M1572" s="5">
        <v>9066353639</v>
      </c>
      <c r="N1572" s="6" t="s">
        <v>8972</v>
      </c>
      <c r="O1572" s="6" t="s">
        <v>11017</v>
      </c>
      <c r="P1572" s="6" t="s">
        <v>8975</v>
      </c>
      <c r="Q1572" s="6" t="s">
        <v>12356</v>
      </c>
      <c r="R1572" s="6">
        <f t="shared" si="48"/>
        <v>0</v>
      </c>
      <c r="S1572" s="6">
        <v>0</v>
      </c>
      <c r="T1572" s="6">
        <f t="shared" si="49"/>
        <v>1</v>
      </c>
      <c r="U1572" s="6" t="s">
        <v>8518</v>
      </c>
    </row>
    <row r="1573" spans="1:21" x14ac:dyDescent="0.2">
      <c r="A1573" s="5">
        <v>2525</v>
      </c>
      <c r="B1573" s="5">
        <v>1726</v>
      </c>
      <c r="C1573" s="6" t="s">
        <v>2872</v>
      </c>
      <c r="D1573" s="6" t="s">
        <v>2872</v>
      </c>
      <c r="E1573" s="6" t="s">
        <v>12278</v>
      </c>
      <c r="F1573" s="6" t="s">
        <v>12278</v>
      </c>
      <c r="G1573" s="6" t="s">
        <v>12279</v>
      </c>
      <c r="H1573" s="6" t="s">
        <v>12280</v>
      </c>
      <c r="I1573" s="6" t="s">
        <v>12280</v>
      </c>
      <c r="J1573" s="6" t="s">
        <v>2871</v>
      </c>
      <c r="K1573" s="6" t="s">
        <v>2871</v>
      </c>
      <c r="L1573" s="5">
        <v>9062654187</v>
      </c>
      <c r="M1573" s="5">
        <v>9062654166</v>
      </c>
      <c r="N1573" s="6" t="s">
        <v>11017</v>
      </c>
      <c r="O1573" s="6" t="s">
        <v>11017</v>
      </c>
      <c r="P1573" s="6" t="s">
        <v>8975</v>
      </c>
      <c r="Q1573" s="6" t="s">
        <v>8759</v>
      </c>
      <c r="R1573" s="6">
        <f t="shared" si="48"/>
        <v>0</v>
      </c>
      <c r="S1573" s="6">
        <v>0</v>
      </c>
      <c r="T1573" s="6">
        <f t="shared" si="49"/>
        <v>0</v>
      </c>
    </row>
    <row r="1574" spans="1:21" x14ac:dyDescent="0.2">
      <c r="A1574" s="5">
        <v>2527</v>
      </c>
      <c r="B1574" s="5">
        <v>1726</v>
      </c>
      <c r="C1574" s="6" t="s">
        <v>2872</v>
      </c>
      <c r="D1574" s="6" t="s">
        <v>2872</v>
      </c>
      <c r="E1574" s="6" t="s">
        <v>12278</v>
      </c>
      <c r="F1574" s="6" t="s">
        <v>12278</v>
      </c>
      <c r="G1574" s="6" t="s">
        <v>12279</v>
      </c>
      <c r="H1574" s="6" t="s">
        <v>12280</v>
      </c>
      <c r="I1574" s="6" t="s">
        <v>12280</v>
      </c>
      <c r="J1574" s="6" t="s">
        <v>2871</v>
      </c>
      <c r="K1574" s="6" t="s">
        <v>2871</v>
      </c>
      <c r="L1574" s="5">
        <v>9062654817</v>
      </c>
      <c r="M1574" s="5">
        <v>9062654166</v>
      </c>
      <c r="N1574" s="6" t="s">
        <v>8972</v>
      </c>
      <c r="O1574" s="6" t="s">
        <v>11017</v>
      </c>
      <c r="P1574" s="6" t="s">
        <v>8975</v>
      </c>
      <c r="Q1574" s="6" t="s">
        <v>8759</v>
      </c>
      <c r="R1574" s="6">
        <f t="shared" si="48"/>
        <v>0</v>
      </c>
      <c r="S1574" s="6">
        <v>0</v>
      </c>
      <c r="T1574" s="6">
        <f t="shared" si="49"/>
        <v>1</v>
      </c>
      <c r="U1574" s="6" t="s">
        <v>8518</v>
      </c>
    </row>
    <row r="1575" spans="1:21" x14ac:dyDescent="0.2">
      <c r="A1575" s="5">
        <v>2526</v>
      </c>
      <c r="B1575" s="5">
        <v>1727</v>
      </c>
      <c r="C1575" s="6" t="s">
        <v>2872</v>
      </c>
      <c r="D1575" s="6" t="s">
        <v>2872</v>
      </c>
      <c r="E1575" s="6" t="s">
        <v>2873</v>
      </c>
      <c r="F1575" s="6" t="s">
        <v>2873</v>
      </c>
      <c r="G1575" s="6" t="s">
        <v>6809</v>
      </c>
      <c r="H1575" s="6" t="s">
        <v>2874</v>
      </c>
      <c r="I1575" s="6" t="s">
        <v>2874</v>
      </c>
      <c r="J1575" s="6" t="s">
        <v>2871</v>
      </c>
      <c r="K1575" s="6" t="s">
        <v>2871</v>
      </c>
      <c r="L1575" s="5">
        <v>9067797243</v>
      </c>
      <c r="M1575" s="5">
        <v>9067797243</v>
      </c>
      <c r="N1575" s="6" t="s">
        <v>8972</v>
      </c>
      <c r="O1575" s="6" t="s">
        <v>8972</v>
      </c>
      <c r="P1575" s="6" t="s">
        <v>8975</v>
      </c>
      <c r="Q1575" s="6" t="s">
        <v>8759</v>
      </c>
      <c r="R1575" s="6">
        <f t="shared" si="48"/>
        <v>0</v>
      </c>
      <c r="S1575" s="6">
        <v>0</v>
      </c>
      <c r="T1575" s="6">
        <f t="shared" si="49"/>
        <v>0</v>
      </c>
    </row>
    <row r="1576" spans="1:21" x14ac:dyDescent="0.2">
      <c r="A1576" s="5">
        <v>2528</v>
      </c>
      <c r="B1576" s="5">
        <v>1728</v>
      </c>
      <c r="C1576" s="6" t="s">
        <v>2875</v>
      </c>
      <c r="D1576" s="6" t="s">
        <v>2875</v>
      </c>
      <c r="E1576" s="6" t="s">
        <v>12281</v>
      </c>
      <c r="F1576" s="6" t="s">
        <v>12281</v>
      </c>
      <c r="G1576" s="6" t="s">
        <v>12281</v>
      </c>
      <c r="H1576" s="6" t="s">
        <v>12282</v>
      </c>
      <c r="I1576" s="6" t="s">
        <v>12282</v>
      </c>
      <c r="J1576" s="6" t="s">
        <v>2871</v>
      </c>
      <c r="K1576" s="6" t="s">
        <v>2871</v>
      </c>
      <c r="L1576" s="5">
        <v>2319028543</v>
      </c>
      <c r="M1576" s="5">
        <v>2318457381</v>
      </c>
      <c r="N1576" s="6" t="s">
        <v>11017</v>
      </c>
      <c r="O1576" s="6" t="s">
        <v>11017</v>
      </c>
      <c r="P1576" s="6" t="s">
        <v>8975</v>
      </c>
      <c r="Q1576" s="6" t="s">
        <v>8760</v>
      </c>
      <c r="R1576" s="6">
        <f t="shared" si="48"/>
        <v>0</v>
      </c>
      <c r="S1576" s="6">
        <v>0</v>
      </c>
      <c r="T1576" s="6">
        <f t="shared" si="49"/>
        <v>0</v>
      </c>
    </row>
    <row r="1577" spans="1:21" x14ac:dyDescent="0.2">
      <c r="A1577" s="5">
        <v>2538</v>
      </c>
      <c r="B1577" s="5">
        <v>1728</v>
      </c>
      <c r="C1577" s="6" t="s">
        <v>2875</v>
      </c>
      <c r="D1577" s="6" t="s">
        <v>2875</v>
      </c>
      <c r="E1577" s="6" t="s">
        <v>12281</v>
      </c>
      <c r="F1577" s="6" t="s">
        <v>12281</v>
      </c>
      <c r="G1577" s="6" t="s">
        <v>12281</v>
      </c>
      <c r="H1577" s="6" t="s">
        <v>12282</v>
      </c>
      <c r="I1577" s="6" t="s">
        <v>12282</v>
      </c>
      <c r="J1577" s="6" t="s">
        <v>2871</v>
      </c>
      <c r="K1577" s="6" t="s">
        <v>2871</v>
      </c>
      <c r="L1577" s="5">
        <v>2318457381</v>
      </c>
      <c r="M1577" s="5">
        <v>2318457381</v>
      </c>
      <c r="N1577" s="6" t="s">
        <v>8972</v>
      </c>
      <c r="O1577" s="6" t="s">
        <v>11017</v>
      </c>
      <c r="P1577" s="6" t="s">
        <v>8975</v>
      </c>
      <c r="Q1577" s="6" t="s">
        <v>8760</v>
      </c>
      <c r="R1577" s="6">
        <f t="shared" si="48"/>
        <v>0</v>
      </c>
      <c r="S1577" s="6">
        <v>0</v>
      </c>
      <c r="T1577" s="6">
        <f t="shared" si="49"/>
        <v>1</v>
      </c>
      <c r="U1577" s="6" t="s">
        <v>8518</v>
      </c>
    </row>
    <row r="1578" spans="1:21" x14ac:dyDescent="0.2">
      <c r="A1578" s="5">
        <v>2537</v>
      </c>
      <c r="B1578" s="5">
        <v>1729</v>
      </c>
      <c r="C1578" s="6" t="s">
        <v>2875</v>
      </c>
      <c r="D1578" s="6" t="s">
        <v>2875</v>
      </c>
      <c r="E1578" s="6" t="s">
        <v>2889</v>
      </c>
      <c r="F1578" s="6" t="s">
        <v>2889</v>
      </c>
      <c r="G1578" s="6" t="s">
        <v>2889</v>
      </c>
      <c r="H1578" s="6" t="s">
        <v>2890</v>
      </c>
      <c r="I1578" s="6" t="s">
        <v>2890</v>
      </c>
      <c r="J1578" s="6" t="s">
        <v>2871</v>
      </c>
      <c r="K1578" s="6" t="s">
        <v>2871</v>
      </c>
      <c r="L1578" s="5">
        <v>2317233595</v>
      </c>
      <c r="M1578" s="5">
        <v>2317233595</v>
      </c>
      <c r="N1578" s="6" t="s">
        <v>8972</v>
      </c>
      <c r="O1578" s="6" t="s">
        <v>8972</v>
      </c>
      <c r="P1578" s="6" t="s">
        <v>8975</v>
      </c>
      <c r="Q1578" s="6" t="s">
        <v>8760</v>
      </c>
      <c r="R1578" s="6">
        <f t="shared" si="48"/>
        <v>0</v>
      </c>
      <c r="S1578" s="6">
        <v>0</v>
      </c>
      <c r="T1578" s="6">
        <f t="shared" si="49"/>
        <v>0</v>
      </c>
    </row>
    <row r="1579" spans="1:21" x14ac:dyDescent="0.2">
      <c r="A1579" s="5">
        <v>2533</v>
      </c>
      <c r="B1579" s="5">
        <v>1730</v>
      </c>
      <c r="C1579" s="6" t="s">
        <v>2875</v>
      </c>
      <c r="D1579" s="6" t="s">
        <v>2875</v>
      </c>
      <c r="E1579" s="6" t="s">
        <v>2884</v>
      </c>
      <c r="F1579" s="6" t="s">
        <v>2884</v>
      </c>
      <c r="G1579" s="6" t="s">
        <v>6812</v>
      </c>
      <c r="H1579" s="6" t="s">
        <v>1120</v>
      </c>
      <c r="I1579" s="6" t="s">
        <v>1120</v>
      </c>
      <c r="J1579" s="6" t="s">
        <v>2871</v>
      </c>
      <c r="K1579" s="6" t="s">
        <v>2871</v>
      </c>
      <c r="L1579" s="5">
        <v>2318397167</v>
      </c>
      <c r="M1579" s="5">
        <v>2318397167</v>
      </c>
      <c r="N1579" s="6" t="s">
        <v>8972</v>
      </c>
      <c r="O1579" s="6" t="s">
        <v>8972</v>
      </c>
      <c r="P1579" s="6" t="s">
        <v>8975</v>
      </c>
      <c r="Q1579" s="6" t="s">
        <v>8760</v>
      </c>
      <c r="R1579" s="6">
        <f t="shared" si="48"/>
        <v>0</v>
      </c>
      <c r="S1579" s="6">
        <v>0</v>
      </c>
      <c r="T1579" s="6">
        <f t="shared" si="49"/>
        <v>0</v>
      </c>
    </row>
    <row r="1580" spans="1:21" x14ac:dyDescent="0.2">
      <c r="A1580" s="5">
        <v>2529</v>
      </c>
      <c r="B1580" s="5">
        <v>1731</v>
      </c>
      <c r="C1580" s="6" t="s">
        <v>2875</v>
      </c>
      <c r="D1580" s="6" t="s">
        <v>2875</v>
      </c>
      <c r="E1580" s="6" t="s">
        <v>2876</v>
      </c>
      <c r="F1580" s="6" t="s">
        <v>2876</v>
      </c>
      <c r="G1580" s="6" t="s">
        <v>2876</v>
      </c>
      <c r="H1580" s="6" t="s">
        <v>2877</v>
      </c>
      <c r="I1580" s="6" t="s">
        <v>2877</v>
      </c>
      <c r="J1580" s="6" t="s">
        <v>2871</v>
      </c>
      <c r="K1580" s="6" t="s">
        <v>2871</v>
      </c>
      <c r="L1580" s="5">
        <v>2317454663</v>
      </c>
      <c r="M1580" s="5">
        <v>2317454663</v>
      </c>
      <c r="N1580" s="6" t="s">
        <v>8972</v>
      </c>
      <c r="O1580" s="6" t="s">
        <v>8972</v>
      </c>
      <c r="P1580" s="6" t="s">
        <v>8975</v>
      </c>
      <c r="Q1580" s="6" t="s">
        <v>8760</v>
      </c>
      <c r="R1580" s="6">
        <f t="shared" si="48"/>
        <v>0</v>
      </c>
      <c r="S1580" s="6">
        <v>0</v>
      </c>
      <c r="T1580" s="6">
        <f t="shared" si="49"/>
        <v>0</v>
      </c>
    </row>
    <row r="1581" spans="1:21" x14ac:dyDescent="0.2">
      <c r="A1581" s="5">
        <v>2534</v>
      </c>
      <c r="B1581" s="5">
        <v>1732</v>
      </c>
      <c r="C1581" s="6" t="s">
        <v>2875</v>
      </c>
      <c r="D1581" s="6" t="s">
        <v>2875</v>
      </c>
      <c r="E1581" s="6" t="s">
        <v>2885</v>
      </c>
      <c r="F1581" s="6" t="s">
        <v>2885</v>
      </c>
      <c r="G1581" s="6" t="s">
        <v>2885</v>
      </c>
      <c r="H1581" s="6" t="s">
        <v>2886</v>
      </c>
      <c r="I1581" s="6" t="s">
        <v>2886</v>
      </c>
      <c r="J1581" s="6" t="s">
        <v>2871</v>
      </c>
      <c r="K1581" s="6" t="s">
        <v>2871</v>
      </c>
      <c r="L1581" s="5">
        <v>9893487800</v>
      </c>
      <c r="M1581" s="5">
        <v>9893487800</v>
      </c>
      <c r="N1581" s="6" t="s">
        <v>8972</v>
      </c>
      <c r="O1581" s="6" t="s">
        <v>8972</v>
      </c>
      <c r="P1581" s="6" t="s">
        <v>8975</v>
      </c>
      <c r="Q1581" s="6" t="s">
        <v>8760</v>
      </c>
      <c r="R1581" s="6">
        <f t="shared" si="48"/>
        <v>0</v>
      </c>
      <c r="S1581" s="6">
        <v>0</v>
      </c>
      <c r="T1581" s="6">
        <f t="shared" si="49"/>
        <v>0</v>
      </c>
    </row>
    <row r="1582" spans="1:21" x14ac:dyDescent="0.2">
      <c r="A1582" s="5">
        <v>2530</v>
      </c>
      <c r="B1582" s="5">
        <v>1733</v>
      </c>
      <c r="C1582" s="6" t="s">
        <v>2875</v>
      </c>
      <c r="D1582" s="6" t="s">
        <v>2875</v>
      </c>
      <c r="E1582" s="6" t="s">
        <v>2878</v>
      </c>
      <c r="F1582" s="6" t="s">
        <v>2878</v>
      </c>
      <c r="G1582" s="6" t="s">
        <v>2878</v>
      </c>
      <c r="H1582" s="6" t="s">
        <v>2879</v>
      </c>
      <c r="I1582" s="6" t="s">
        <v>2879</v>
      </c>
      <c r="J1582" s="6" t="s">
        <v>2871</v>
      </c>
      <c r="K1582" s="6" t="s">
        <v>2871</v>
      </c>
      <c r="L1582" s="5">
        <v>2316897300</v>
      </c>
      <c r="M1582" s="5">
        <v>2316897300</v>
      </c>
      <c r="N1582" s="6" t="s">
        <v>8972</v>
      </c>
      <c r="O1582" s="6" t="s">
        <v>8972</v>
      </c>
      <c r="P1582" s="6" t="s">
        <v>8975</v>
      </c>
      <c r="Q1582" s="6" t="s">
        <v>8760</v>
      </c>
      <c r="R1582" s="6">
        <f t="shared" si="48"/>
        <v>0</v>
      </c>
      <c r="S1582" s="6">
        <v>0</v>
      </c>
      <c r="T1582" s="6">
        <f t="shared" si="49"/>
        <v>0</v>
      </c>
    </row>
    <row r="1583" spans="1:21" x14ac:dyDescent="0.2">
      <c r="A1583" s="5">
        <v>2535</v>
      </c>
      <c r="B1583" s="5">
        <v>1734</v>
      </c>
      <c r="C1583" s="6" t="s">
        <v>2875</v>
      </c>
      <c r="D1583" s="6" t="s">
        <v>2875</v>
      </c>
      <c r="E1583" s="6" t="s">
        <v>7461</v>
      </c>
      <c r="F1583" s="6" t="s">
        <v>7461</v>
      </c>
      <c r="G1583" s="6" t="s">
        <v>7462</v>
      </c>
      <c r="H1583" s="6" t="s">
        <v>5632</v>
      </c>
      <c r="I1583" s="6" t="s">
        <v>5632</v>
      </c>
      <c r="J1583" s="6" t="s">
        <v>2871</v>
      </c>
      <c r="K1583" s="6" t="s">
        <v>2871</v>
      </c>
      <c r="L1583" s="5">
        <v>2312588669</v>
      </c>
      <c r="M1583" s="5">
        <v>2312588669</v>
      </c>
      <c r="N1583" s="6" t="s">
        <v>8972</v>
      </c>
      <c r="O1583" s="6" t="s">
        <v>8972</v>
      </c>
      <c r="P1583" s="6" t="s">
        <v>8975</v>
      </c>
      <c r="Q1583" s="6" t="s">
        <v>8760</v>
      </c>
      <c r="R1583" s="6">
        <f t="shared" si="48"/>
        <v>0</v>
      </c>
      <c r="S1583" s="6">
        <v>0</v>
      </c>
      <c r="T1583" s="6">
        <f t="shared" si="49"/>
        <v>0</v>
      </c>
    </row>
    <row r="1584" spans="1:21" x14ac:dyDescent="0.2">
      <c r="A1584" s="5">
        <v>2531</v>
      </c>
      <c r="B1584" s="5">
        <v>1735</v>
      </c>
      <c r="C1584" s="6" t="s">
        <v>2875</v>
      </c>
      <c r="D1584" s="6" t="s">
        <v>2875</v>
      </c>
      <c r="E1584" s="6" t="s">
        <v>2880</v>
      </c>
      <c r="F1584" s="6" t="s">
        <v>2880</v>
      </c>
      <c r="G1584" s="6" t="s">
        <v>6810</v>
      </c>
      <c r="H1584" s="6" t="s">
        <v>2881</v>
      </c>
      <c r="I1584" s="6" t="s">
        <v>2881</v>
      </c>
      <c r="J1584" s="6" t="s">
        <v>2871</v>
      </c>
      <c r="K1584" s="6" t="s">
        <v>2871</v>
      </c>
      <c r="L1584" s="5">
        <v>2318732193</v>
      </c>
      <c r="M1584" s="5">
        <v>2318732193</v>
      </c>
      <c r="N1584" s="6" t="s">
        <v>8972</v>
      </c>
      <c r="O1584" s="6" t="s">
        <v>8972</v>
      </c>
      <c r="P1584" s="6" t="s">
        <v>8975</v>
      </c>
      <c r="Q1584" s="6" t="s">
        <v>8760</v>
      </c>
      <c r="R1584" s="6">
        <f t="shared" si="48"/>
        <v>0</v>
      </c>
      <c r="S1584" s="6">
        <v>0</v>
      </c>
      <c r="T1584" s="6">
        <f t="shared" si="49"/>
        <v>0</v>
      </c>
    </row>
    <row r="1585" spans="1:21" x14ac:dyDescent="0.2">
      <c r="A1585" s="5">
        <v>2536</v>
      </c>
      <c r="B1585" s="5">
        <v>1736</v>
      </c>
      <c r="C1585" s="6" t="s">
        <v>2875</v>
      </c>
      <c r="D1585" s="6" t="s">
        <v>2875</v>
      </c>
      <c r="E1585" s="6" t="s">
        <v>2887</v>
      </c>
      <c r="F1585" s="6" t="s">
        <v>2887</v>
      </c>
      <c r="G1585" s="6" t="s">
        <v>2887</v>
      </c>
      <c r="H1585" s="6" t="s">
        <v>2888</v>
      </c>
      <c r="I1585" s="6" t="s">
        <v>2888</v>
      </c>
      <c r="J1585" s="6" t="s">
        <v>2871</v>
      </c>
      <c r="K1585" s="6" t="s">
        <v>2871</v>
      </c>
      <c r="L1585" s="5">
        <v>2317759942</v>
      </c>
      <c r="M1585" s="5">
        <v>2317759942</v>
      </c>
      <c r="N1585" s="6" t="s">
        <v>8972</v>
      </c>
      <c r="O1585" s="6" t="s">
        <v>8972</v>
      </c>
      <c r="P1585" s="6" t="s">
        <v>8975</v>
      </c>
      <c r="Q1585" s="6" t="s">
        <v>8760</v>
      </c>
      <c r="R1585" s="6">
        <f t="shared" si="48"/>
        <v>0</v>
      </c>
      <c r="S1585" s="6">
        <v>0</v>
      </c>
      <c r="T1585" s="6">
        <f t="shared" si="49"/>
        <v>0</v>
      </c>
    </row>
    <row r="1586" spans="1:21" x14ac:dyDescent="0.2">
      <c r="A1586" s="5">
        <v>2532</v>
      </c>
      <c r="B1586" s="5">
        <v>1737</v>
      </c>
      <c r="C1586" s="6" t="s">
        <v>2875</v>
      </c>
      <c r="D1586" s="6" t="s">
        <v>2875</v>
      </c>
      <c r="E1586" s="6" t="s">
        <v>2882</v>
      </c>
      <c r="F1586" s="6" t="s">
        <v>2882</v>
      </c>
      <c r="G1586" s="6" t="s">
        <v>6811</v>
      </c>
      <c r="H1586" s="6" t="s">
        <v>2883</v>
      </c>
      <c r="I1586" s="6" t="s">
        <v>2883</v>
      </c>
      <c r="J1586" s="6" t="s">
        <v>2871</v>
      </c>
      <c r="K1586" s="6" t="s">
        <v>2871</v>
      </c>
      <c r="L1586" s="5">
        <v>2315920130</v>
      </c>
      <c r="M1586" s="5">
        <v>2315920130</v>
      </c>
      <c r="N1586" s="6" t="s">
        <v>8972</v>
      </c>
      <c r="O1586" s="6" t="s">
        <v>8972</v>
      </c>
      <c r="P1586" s="6" t="s">
        <v>8975</v>
      </c>
      <c r="Q1586" s="6" t="s">
        <v>8760</v>
      </c>
      <c r="R1586" s="6">
        <f t="shared" si="48"/>
        <v>0</v>
      </c>
      <c r="S1586" s="6">
        <v>0</v>
      </c>
      <c r="T1586" s="6">
        <f t="shared" si="49"/>
        <v>0</v>
      </c>
    </row>
    <row r="1587" spans="1:21" x14ac:dyDescent="0.2">
      <c r="A1587" s="5">
        <v>2540</v>
      </c>
      <c r="B1587" s="5">
        <v>1738</v>
      </c>
      <c r="C1587" s="6" t="s">
        <v>2891</v>
      </c>
      <c r="D1587" s="6" t="s">
        <v>2891</v>
      </c>
      <c r="E1587" s="6" t="s">
        <v>2892</v>
      </c>
      <c r="F1587" s="6" t="s">
        <v>2892</v>
      </c>
      <c r="G1587" s="6" t="s">
        <v>8007</v>
      </c>
      <c r="H1587" s="6" t="s">
        <v>2893</v>
      </c>
      <c r="I1587" s="6" t="s">
        <v>2893</v>
      </c>
      <c r="J1587" s="6" t="s">
        <v>2871</v>
      </c>
      <c r="K1587" s="6" t="s">
        <v>2871</v>
      </c>
      <c r="L1587" s="5">
        <v>9893626183</v>
      </c>
      <c r="M1587" s="5">
        <v>9893626183</v>
      </c>
      <c r="N1587" s="6" t="s">
        <v>8972</v>
      </c>
      <c r="O1587" s="6" t="s">
        <v>8972</v>
      </c>
      <c r="P1587" s="6" t="s">
        <v>8975</v>
      </c>
      <c r="Q1587" s="6" t="s">
        <v>12283</v>
      </c>
      <c r="R1587" s="6">
        <f t="shared" si="48"/>
        <v>0</v>
      </c>
      <c r="S1587" s="6">
        <v>0</v>
      </c>
      <c r="T1587" s="6">
        <f t="shared" si="49"/>
        <v>0</v>
      </c>
    </row>
    <row r="1588" spans="1:21" x14ac:dyDescent="0.2">
      <c r="A1588" s="5">
        <v>2541</v>
      </c>
      <c r="B1588" s="5">
        <v>1739</v>
      </c>
      <c r="C1588" s="6" t="s">
        <v>2891</v>
      </c>
      <c r="D1588" s="6" t="s">
        <v>2891</v>
      </c>
      <c r="E1588" s="6" t="s">
        <v>7658</v>
      </c>
      <c r="F1588" s="6" t="s">
        <v>7658</v>
      </c>
      <c r="G1588" s="6" t="s">
        <v>7659</v>
      </c>
      <c r="H1588" s="6" t="s">
        <v>2894</v>
      </c>
      <c r="I1588" s="6" t="s">
        <v>2894</v>
      </c>
      <c r="J1588" s="6" t="s">
        <v>2871</v>
      </c>
      <c r="K1588" s="6" t="s">
        <v>2871</v>
      </c>
      <c r="L1588" s="5">
        <v>9898263970</v>
      </c>
      <c r="M1588" s="5">
        <v>9898263970</v>
      </c>
      <c r="N1588" s="6" t="s">
        <v>8972</v>
      </c>
      <c r="O1588" s="6" t="s">
        <v>8972</v>
      </c>
      <c r="P1588" s="6" t="s">
        <v>8975</v>
      </c>
      <c r="Q1588" s="6" t="s">
        <v>12283</v>
      </c>
      <c r="R1588" s="6">
        <f t="shared" si="48"/>
        <v>0</v>
      </c>
      <c r="S1588" s="6">
        <v>0</v>
      </c>
      <c r="T1588" s="6">
        <f t="shared" si="49"/>
        <v>0</v>
      </c>
    </row>
    <row r="1589" spans="1:21" x14ac:dyDescent="0.2">
      <c r="A1589" s="5">
        <v>2548</v>
      </c>
      <c r="B1589" s="5">
        <v>1740</v>
      </c>
      <c r="C1589" s="6" t="s">
        <v>2902</v>
      </c>
      <c r="D1589" s="6" t="s">
        <v>2902</v>
      </c>
      <c r="E1589" s="6" t="s">
        <v>12287</v>
      </c>
      <c r="F1589" s="6" t="s">
        <v>12287</v>
      </c>
      <c r="G1589" s="6" t="s">
        <v>12288</v>
      </c>
      <c r="H1589" s="6" t="s">
        <v>12289</v>
      </c>
      <c r="I1589" s="6" t="s">
        <v>12289</v>
      </c>
      <c r="J1589" s="6" t="s">
        <v>2871</v>
      </c>
      <c r="K1589" s="6" t="s">
        <v>2871</v>
      </c>
      <c r="L1589" s="5">
        <v>9893587960</v>
      </c>
      <c r="M1589" s="5">
        <v>9893587960</v>
      </c>
      <c r="N1589" s="6" t="s">
        <v>11017</v>
      </c>
      <c r="O1589" s="6" t="s">
        <v>11017</v>
      </c>
      <c r="P1589" s="6" t="s">
        <v>8975</v>
      </c>
      <c r="Q1589" s="6" t="s">
        <v>8761</v>
      </c>
      <c r="R1589" s="6">
        <f t="shared" si="48"/>
        <v>0</v>
      </c>
      <c r="S1589" s="6">
        <v>0</v>
      </c>
      <c r="T1589" s="6">
        <f t="shared" si="49"/>
        <v>0</v>
      </c>
    </row>
    <row r="1590" spans="1:21" x14ac:dyDescent="0.2">
      <c r="A1590" s="5">
        <v>2552</v>
      </c>
      <c r="B1590" s="5">
        <v>1740</v>
      </c>
      <c r="C1590" s="6" t="s">
        <v>2902</v>
      </c>
      <c r="D1590" s="6" t="s">
        <v>2902</v>
      </c>
      <c r="E1590" s="6" t="s">
        <v>12287</v>
      </c>
      <c r="F1590" s="6" t="s">
        <v>12287</v>
      </c>
      <c r="G1590" s="6" t="s">
        <v>13348</v>
      </c>
      <c r="H1590" s="6" t="s">
        <v>12289</v>
      </c>
      <c r="I1590" s="6" t="s">
        <v>12289</v>
      </c>
      <c r="J1590" s="6" t="s">
        <v>2871</v>
      </c>
      <c r="K1590" s="6" t="s">
        <v>2871</v>
      </c>
      <c r="L1590" s="5">
        <v>9893564507</v>
      </c>
      <c r="M1590" s="5">
        <v>9893587960</v>
      </c>
      <c r="N1590" s="6" t="s">
        <v>8972</v>
      </c>
      <c r="O1590" s="6" t="s">
        <v>11017</v>
      </c>
      <c r="P1590" s="6" t="s">
        <v>8975</v>
      </c>
      <c r="Q1590" s="6" t="s">
        <v>8761</v>
      </c>
      <c r="R1590" s="6">
        <f t="shared" si="48"/>
        <v>0</v>
      </c>
      <c r="S1590" s="6">
        <v>0</v>
      </c>
      <c r="T1590" s="6">
        <f t="shared" si="49"/>
        <v>1</v>
      </c>
      <c r="U1590" s="6" t="s">
        <v>8518</v>
      </c>
    </row>
    <row r="1591" spans="1:21" x14ac:dyDescent="0.2">
      <c r="A1591" s="5">
        <v>2549</v>
      </c>
      <c r="B1591" s="5">
        <v>1741</v>
      </c>
      <c r="C1591" s="6" t="s">
        <v>2902</v>
      </c>
      <c r="D1591" s="6" t="s">
        <v>2902</v>
      </c>
      <c r="E1591" s="6" t="s">
        <v>7660</v>
      </c>
      <c r="F1591" s="6" t="s">
        <v>7660</v>
      </c>
      <c r="G1591" s="6" t="s">
        <v>8008</v>
      </c>
      <c r="H1591" s="6" t="s">
        <v>2903</v>
      </c>
      <c r="I1591" s="6" t="s">
        <v>2903</v>
      </c>
      <c r="J1591" s="6" t="s">
        <v>2871</v>
      </c>
      <c r="K1591" s="6" t="s">
        <v>2871</v>
      </c>
      <c r="L1591" s="5">
        <v>2316278850</v>
      </c>
      <c r="M1591" s="5">
        <v>2316278850</v>
      </c>
      <c r="N1591" s="6" t="s">
        <v>8972</v>
      </c>
      <c r="O1591" s="6" t="s">
        <v>8972</v>
      </c>
      <c r="P1591" s="6" t="s">
        <v>8975</v>
      </c>
      <c r="Q1591" s="6" t="s">
        <v>8761</v>
      </c>
      <c r="R1591" s="6">
        <f t="shared" si="48"/>
        <v>0</v>
      </c>
      <c r="S1591" s="6">
        <v>0</v>
      </c>
      <c r="T1591" s="6">
        <f t="shared" si="49"/>
        <v>0</v>
      </c>
    </row>
    <row r="1592" spans="1:21" x14ac:dyDescent="0.2">
      <c r="A1592" s="5">
        <v>2550</v>
      </c>
      <c r="B1592" s="5">
        <v>1742</v>
      </c>
      <c r="C1592" s="6" t="s">
        <v>2902</v>
      </c>
      <c r="D1592" s="6" t="s">
        <v>2902</v>
      </c>
      <c r="E1592" s="6" t="s">
        <v>2904</v>
      </c>
      <c r="F1592" s="6" t="s">
        <v>2904</v>
      </c>
      <c r="G1592" s="6" t="s">
        <v>2904</v>
      </c>
      <c r="H1592" s="6" t="s">
        <v>2465</v>
      </c>
      <c r="I1592" s="6" t="s">
        <v>2465</v>
      </c>
      <c r="J1592" s="6" t="s">
        <v>2871</v>
      </c>
      <c r="K1592" s="6" t="s">
        <v>2871</v>
      </c>
      <c r="L1592" s="5">
        <v>9897854428</v>
      </c>
      <c r="M1592" s="5">
        <v>9897854428</v>
      </c>
      <c r="N1592" s="6" t="s">
        <v>8972</v>
      </c>
      <c r="O1592" s="6" t="s">
        <v>8972</v>
      </c>
      <c r="P1592" s="6" t="s">
        <v>8975</v>
      </c>
      <c r="Q1592" s="6" t="s">
        <v>8761</v>
      </c>
      <c r="R1592" s="6">
        <f t="shared" si="48"/>
        <v>0</v>
      </c>
      <c r="S1592" s="6">
        <v>0</v>
      </c>
      <c r="T1592" s="6">
        <f t="shared" si="49"/>
        <v>0</v>
      </c>
    </row>
    <row r="1593" spans="1:21" x14ac:dyDescent="0.2">
      <c r="A1593" s="5">
        <v>2551</v>
      </c>
      <c r="B1593" s="5">
        <v>1743</v>
      </c>
      <c r="C1593" s="6" t="s">
        <v>2902</v>
      </c>
      <c r="D1593" s="6" t="s">
        <v>2902</v>
      </c>
      <c r="E1593" s="6" t="s">
        <v>7661</v>
      </c>
      <c r="F1593" s="6" t="s">
        <v>7661</v>
      </c>
      <c r="G1593" s="6" t="s">
        <v>8009</v>
      </c>
      <c r="H1593" s="6" t="s">
        <v>2903</v>
      </c>
      <c r="I1593" s="6" t="s">
        <v>2903</v>
      </c>
      <c r="J1593" s="6" t="s">
        <v>2871</v>
      </c>
      <c r="K1593" s="6" t="s">
        <v>2871</v>
      </c>
      <c r="L1593" s="5">
        <v>9897344723</v>
      </c>
      <c r="M1593" s="5">
        <v>9897344723</v>
      </c>
      <c r="N1593" s="6" t="s">
        <v>8972</v>
      </c>
      <c r="O1593" s="6" t="s">
        <v>8972</v>
      </c>
      <c r="P1593" s="6" t="s">
        <v>8975</v>
      </c>
      <c r="Q1593" s="6" t="s">
        <v>8761</v>
      </c>
      <c r="R1593" s="6">
        <f t="shared" si="48"/>
        <v>0</v>
      </c>
      <c r="S1593" s="6">
        <v>0</v>
      </c>
      <c r="T1593" s="6">
        <f t="shared" si="49"/>
        <v>0</v>
      </c>
    </row>
    <row r="1594" spans="1:21" x14ac:dyDescent="0.2">
      <c r="A1594" s="5">
        <v>2553</v>
      </c>
      <c r="B1594" s="5">
        <v>1744</v>
      </c>
      <c r="C1594" s="6" t="s">
        <v>13222</v>
      </c>
      <c r="D1594" s="6" t="s">
        <v>13222</v>
      </c>
      <c r="E1594" s="6" t="s">
        <v>13223</v>
      </c>
      <c r="F1594" s="6" t="s">
        <v>13224</v>
      </c>
      <c r="G1594" s="6" t="s">
        <v>13223</v>
      </c>
      <c r="H1594" s="6" t="s">
        <v>1078</v>
      </c>
      <c r="I1594" s="6" t="s">
        <v>1078</v>
      </c>
      <c r="J1594" s="6" t="s">
        <v>2871</v>
      </c>
      <c r="K1594" s="6" t="s">
        <v>2871</v>
      </c>
      <c r="L1594" s="5">
        <v>8102376160</v>
      </c>
      <c r="M1594" s="5">
        <v>8102374538</v>
      </c>
      <c r="N1594" s="6" t="s">
        <v>11017</v>
      </c>
      <c r="O1594" s="6" t="s">
        <v>11017</v>
      </c>
      <c r="P1594" s="6" t="s">
        <v>8975</v>
      </c>
      <c r="Q1594" s="6" t="s">
        <v>13225</v>
      </c>
      <c r="R1594" s="6">
        <f t="shared" si="48"/>
        <v>0</v>
      </c>
      <c r="S1594" s="6">
        <v>0</v>
      </c>
      <c r="T1594" s="6">
        <f t="shared" si="49"/>
        <v>0</v>
      </c>
    </row>
    <row r="1595" spans="1:21" x14ac:dyDescent="0.2">
      <c r="A1595" s="5">
        <v>2554</v>
      </c>
      <c r="B1595" s="5">
        <v>1744</v>
      </c>
      <c r="C1595" s="6" t="s">
        <v>13222</v>
      </c>
      <c r="D1595" s="6" t="s">
        <v>13222</v>
      </c>
      <c r="E1595" s="6" t="s">
        <v>13223</v>
      </c>
      <c r="F1595" s="6" t="s">
        <v>13224</v>
      </c>
      <c r="G1595" s="6" t="s">
        <v>13223</v>
      </c>
      <c r="H1595" s="6" t="s">
        <v>1078</v>
      </c>
      <c r="I1595" s="6" t="s">
        <v>1078</v>
      </c>
      <c r="J1595" s="6" t="s">
        <v>2871</v>
      </c>
      <c r="K1595" s="6" t="s">
        <v>2871</v>
      </c>
      <c r="L1595" s="5">
        <v>8102374538</v>
      </c>
      <c r="M1595" s="5">
        <v>8102374538</v>
      </c>
      <c r="N1595" s="6" t="s">
        <v>8972</v>
      </c>
      <c r="O1595" s="6" t="s">
        <v>11017</v>
      </c>
      <c r="P1595" s="6" t="s">
        <v>8975</v>
      </c>
      <c r="Q1595" s="6" t="s">
        <v>13225</v>
      </c>
      <c r="R1595" s="6">
        <f t="shared" si="48"/>
        <v>0</v>
      </c>
      <c r="S1595" s="6">
        <v>0</v>
      </c>
      <c r="T1595" s="6">
        <f t="shared" si="49"/>
        <v>1</v>
      </c>
      <c r="U1595" s="6" t="s">
        <v>8518</v>
      </c>
    </row>
    <row r="1596" spans="1:21" x14ac:dyDescent="0.2">
      <c r="A1596" s="5">
        <v>2556</v>
      </c>
      <c r="B1596" s="5">
        <v>1745</v>
      </c>
      <c r="C1596" s="6" t="s">
        <v>2905</v>
      </c>
      <c r="D1596" s="6" t="s">
        <v>2905</v>
      </c>
      <c r="E1596" s="6" t="s">
        <v>12290</v>
      </c>
      <c r="F1596" s="6" t="s">
        <v>12290</v>
      </c>
      <c r="G1596" s="6" t="s">
        <v>12291</v>
      </c>
      <c r="H1596" s="6" t="s">
        <v>12292</v>
      </c>
      <c r="I1596" s="6" t="s">
        <v>12292</v>
      </c>
      <c r="J1596" s="6" t="s">
        <v>2871</v>
      </c>
      <c r="K1596" s="6" t="s">
        <v>2871</v>
      </c>
      <c r="L1596" s="5">
        <v>2319956135</v>
      </c>
      <c r="M1596" s="5">
        <v>2319956135</v>
      </c>
      <c r="N1596" s="6" t="s">
        <v>11017</v>
      </c>
      <c r="O1596" s="6" t="s">
        <v>11017</v>
      </c>
      <c r="P1596" s="6" t="s">
        <v>8975</v>
      </c>
      <c r="Q1596" s="6" t="s">
        <v>8762</v>
      </c>
      <c r="R1596" s="6">
        <f t="shared" si="48"/>
        <v>0</v>
      </c>
      <c r="S1596" s="6">
        <v>0</v>
      </c>
      <c r="T1596" s="6">
        <f t="shared" si="49"/>
        <v>0</v>
      </c>
    </row>
    <row r="1597" spans="1:21" x14ac:dyDescent="0.2">
      <c r="A1597" s="5">
        <v>2557</v>
      </c>
      <c r="B1597" s="5">
        <v>1745</v>
      </c>
      <c r="C1597" s="6" t="s">
        <v>2905</v>
      </c>
      <c r="D1597" s="6" t="s">
        <v>2905</v>
      </c>
      <c r="E1597" s="6" t="s">
        <v>12290</v>
      </c>
      <c r="F1597" s="6" t="s">
        <v>12290</v>
      </c>
      <c r="G1597" s="6" t="s">
        <v>12291</v>
      </c>
      <c r="H1597" s="6" t="s">
        <v>12292</v>
      </c>
      <c r="I1597" s="6" t="s">
        <v>12292</v>
      </c>
      <c r="J1597" s="6" t="s">
        <v>2871</v>
      </c>
      <c r="K1597" s="6" t="s">
        <v>2871</v>
      </c>
      <c r="L1597" s="5">
        <v>2319956111</v>
      </c>
      <c r="M1597" s="5">
        <v>2319956135</v>
      </c>
      <c r="N1597" s="6" t="s">
        <v>8972</v>
      </c>
      <c r="O1597" s="6" t="s">
        <v>11017</v>
      </c>
      <c r="P1597" s="6" t="s">
        <v>8975</v>
      </c>
      <c r="Q1597" s="6" t="s">
        <v>8762</v>
      </c>
      <c r="R1597" s="6">
        <f t="shared" si="48"/>
        <v>0</v>
      </c>
      <c r="S1597" s="6">
        <v>0</v>
      </c>
      <c r="T1597" s="6">
        <f t="shared" si="49"/>
        <v>1</v>
      </c>
      <c r="U1597" s="6" t="s">
        <v>8518</v>
      </c>
    </row>
    <row r="1598" spans="1:21" x14ac:dyDescent="0.2">
      <c r="A1598" s="5">
        <v>2558</v>
      </c>
      <c r="B1598" s="5">
        <v>1746</v>
      </c>
      <c r="C1598" s="6" t="s">
        <v>2905</v>
      </c>
      <c r="D1598" s="6" t="s">
        <v>2905</v>
      </c>
      <c r="E1598" s="6" t="s">
        <v>7662</v>
      </c>
      <c r="F1598" s="6" t="s">
        <v>7662</v>
      </c>
      <c r="G1598" s="6" t="s">
        <v>7663</v>
      </c>
      <c r="H1598" s="6" t="s">
        <v>2906</v>
      </c>
      <c r="I1598" s="6" t="s">
        <v>2906</v>
      </c>
      <c r="J1598" s="6" t="s">
        <v>2871</v>
      </c>
      <c r="K1598" s="6" t="s">
        <v>2871</v>
      </c>
      <c r="L1598" s="5">
        <v>2312635895</v>
      </c>
      <c r="M1598" s="5">
        <v>2312635895</v>
      </c>
      <c r="N1598" s="6" t="s">
        <v>8972</v>
      </c>
      <c r="O1598" s="6" t="s">
        <v>8972</v>
      </c>
      <c r="P1598" s="6" t="s">
        <v>8975</v>
      </c>
      <c r="Q1598" s="6" t="s">
        <v>8762</v>
      </c>
      <c r="R1598" s="6">
        <f t="shared" si="48"/>
        <v>0</v>
      </c>
      <c r="S1598" s="6">
        <v>0</v>
      </c>
      <c r="T1598" s="6">
        <f t="shared" si="49"/>
        <v>0</v>
      </c>
    </row>
    <row r="1599" spans="1:21" x14ac:dyDescent="0.2">
      <c r="A1599" s="5">
        <v>2543</v>
      </c>
      <c r="B1599" s="5">
        <v>1747</v>
      </c>
      <c r="C1599" s="6" t="s">
        <v>2895</v>
      </c>
      <c r="D1599" s="6" t="s">
        <v>2895</v>
      </c>
      <c r="E1599" s="6" t="s">
        <v>12284</v>
      </c>
      <c r="F1599" s="6" t="s">
        <v>12284</v>
      </c>
      <c r="G1599" s="6" t="s">
        <v>12285</v>
      </c>
      <c r="H1599" s="6" t="s">
        <v>12286</v>
      </c>
      <c r="I1599" s="6" t="s">
        <v>12286</v>
      </c>
      <c r="J1599" s="6" t="s">
        <v>2871</v>
      </c>
      <c r="K1599" s="6" t="s">
        <v>2871</v>
      </c>
      <c r="L1599" s="5">
        <v>2313475636</v>
      </c>
      <c r="M1599" s="5">
        <v>2315470091</v>
      </c>
      <c r="N1599" s="6" t="s">
        <v>11017</v>
      </c>
      <c r="O1599" s="6" t="s">
        <v>11017</v>
      </c>
      <c r="P1599" s="6" t="s">
        <v>8975</v>
      </c>
      <c r="Q1599" s="6" t="s">
        <v>8763</v>
      </c>
      <c r="R1599" s="6">
        <f t="shared" si="48"/>
        <v>0</v>
      </c>
      <c r="S1599" s="6">
        <v>0</v>
      </c>
      <c r="T1599" s="6">
        <f t="shared" si="49"/>
        <v>0</v>
      </c>
    </row>
    <row r="1600" spans="1:21" x14ac:dyDescent="0.2">
      <c r="A1600" s="5">
        <v>2547</v>
      </c>
      <c r="B1600" s="5">
        <v>1747</v>
      </c>
      <c r="C1600" s="6" t="s">
        <v>2895</v>
      </c>
      <c r="D1600" s="6" t="s">
        <v>2895</v>
      </c>
      <c r="E1600" s="6" t="s">
        <v>12284</v>
      </c>
      <c r="F1600" s="6" t="s">
        <v>12284</v>
      </c>
      <c r="G1600" s="6" t="s">
        <v>13347</v>
      </c>
      <c r="H1600" s="6" t="s">
        <v>12286</v>
      </c>
      <c r="I1600" s="6" t="s">
        <v>12286</v>
      </c>
      <c r="J1600" s="6" t="s">
        <v>2871</v>
      </c>
      <c r="K1600" s="6" t="s">
        <v>2871</v>
      </c>
      <c r="L1600" s="5">
        <v>2315470091</v>
      </c>
      <c r="M1600" s="5">
        <v>2315470091</v>
      </c>
      <c r="N1600" s="6" t="s">
        <v>8972</v>
      </c>
      <c r="O1600" s="6" t="s">
        <v>11017</v>
      </c>
      <c r="P1600" s="6" t="s">
        <v>8975</v>
      </c>
      <c r="Q1600" s="6" t="s">
        <v>8763</v>
      </c>
      <c r="R1600" s="6">
        <f t="shared" si="48"/>
        <v>0</v>
      </c>
      <c r="S1600" s="6">
        <v>0</v>
      </c>
      <c r="T1600" s="6">
        <f t="shared" si="49"/>
        <v>1</v>
      </c>
      <c r="U1600" s="6" t="s">
        <v>8518</v>
      </c>
    </row>
    <row r="1601" spans="1:21" x14ac:dyDescent="0.2">
      <c r="A1601" s="5">
        <v>2544</v>
      </c>
      <c r="B1601" s="5">
        <v>1748</v>
      </c>
      <c r="C1601" s="6" t="s">
        <v>2895</v>
      </c>
      <c r="D1601" s="6" t="s">
        <v>2895</v>
      </c>
      <c r="E1601" s="6" t="s">
        <v>2896</v>
      </c>
      <c r="F1601" s="6" t="s">
        <v>2896</v>
      </c>
      <c r="G1601" s="6" t="s">
        <v>2896</v>
      </c>
      <c r="H1601" s="6" t="s">
        <v>2897</v>
      </c>
      <c r="I1601" s="6" t="s">
        <v>2897</v>
      </c>
      <c r="J1601" s="6" t="s">
        <v>2871</v>
      </c>
      <c r="K1601" s="6" t="s">
        <v>2871</v>
      </c>
      <c r="L1601" s="5">
        <v>2315875052</v>
      </c>
      <c r="M1601" s="5">
        <v>2315875052</v>
      </c>
      <c r="N1601" s="6" t="s">
        <v>8972</v>
      </c>
      <c r="O1601" s="6" t="s">
        <v>8972</v>
      </c>
      <c r="P1601" s="6" t="s">
        <v>8975</v>
      </c>
      <c r="Q1601" s="6" t="s">
        <v>8763</v>
      </c>
      <c r="R1601" s="6">
        <f t="shared" si="48"/>
        <v>0</v>
      </c>
      <c r="S1601" s="6">
        <v>0</v>
      </c>
      <c r="T1601" s="6">
        <f t="shared" si="49"/>
        <v>0</v>
      </c>
    </row>
    <row r="1602" spans="1:21" x14ac:dyDescent="0.2">
      <c r="A1602" s="5">
        <v>2545</v>
      </c>
      <c r="B1602" s="5">
        <v>1749</v>
      </c>
      <c r="C1602" s="6" t="s">
        <v>2895</v>
      </c>
      <c r="D1602" s="6" t="s">
        <v>2895</v>
      </c>
      <c r="E1602" s="6" t="s">
        <v>2898</v>
      </c>
      <c r="F1602" s="6" t="s">
        <v>2898</v>
      </c>
      <c r="G1602" s="6" t="s">
        <v>6813</v>
      </c>
      <c r="H1602" s="6" t="s">
        <v>2899</v>
      </c>
      <c r="I1602" s="6" t="s">
        <v>2899</v>
      </c>
      <c r="J1602" s="6" t="s">
        <v>2871</v>
      </c>
      <c r="K1602" s="6" t="s">
        <v>2871</v>
      </c>
      <c r="L1602" s="5">
        <v>2313473850</v>
      </c>
      <c r="M1602" s="5">
        <v>2313473850</v>
      </c>
      <c r="N1602" s="6" t="s">
        <v>8972</v>
      </c>
      <c r="O1602" s="6" t="s">
        <v>8972</v>
      </c>
      <c r="P1602" s="6" t="s">
        <v>8975</v>
      </c>
      <c r="Q1602" s="6" t="s">
        <v>8763</v>
      </c>
      <c r="R1602" s="6">
        <f t="shared" ref="R1602:R1665" si="50">IF(A1602=A1601,1,0)</f>
        <v>0</v>
      </c>
      <c r="S1602" s="6">
        <v>0</v>
      </c>
      <c r="T1602" s="6">
        <f t="shared" ref="T1602:T1665" si="51">IF(B1602=B1601, 1, 0)</f>
        <v>0</v>
      </c>
    </row>
    <row r="1603" spans="1:21" x14ac:dyDescent="0.2">
      <c r="A1603" s="5">
        <v>2546</v>
      </c>
      <c r="B1603" s="5">
        <v>1750</v>
      </c>
      <c r="C1603" s="6" t="s">
        <v>2895</v>
      </c>
      <c r="D1603" s="6" t="s">
        <v>2895</v>
      </c>
      <c r="E1603" s="6" t="s">
        <v>2900</v>
      </c>
      <c r="F1603" s="6" t="s">
        <v>2900</v>
      </c>
      <c r="G1603" s="6" t="s">
        <v>6814</v>
      </c>
      <c r="H1603" s="6" t="s">
        <v>2901</v>
      </c>
      <c r="I1603" s="6" t="s">
        <v>2901</v>
      </c>
      <c r="J1603" s="6" t="s">
        <v>2871</v>
      </c>
      <c r="K1603" s="6" t="s">
        <v>2871</v>
      </c>
      <c r="L1603" s="5">
        <v>9897311219</v>
      </c>
      <c r="M1603" s="5">
        <v>9897311219</v>
      </c>
      <c r="N1603" s="6" t="s">
        <v>8972</v>
      </c>
      <c r="O1603" s="6" t="s">
        <v>8972</v>
      </c>
      <c r="P1603" s="6" t="s">
        <v>8975</v>
      </c>
      <c r="Q1603" s="6" t="s">
        <v>8763</v>
      </c>
      <c r="R1603" s="6">
        <f t="shared" si="50"/>
        <v>0</v>
      </c>
      <c r="S1603" s="6">
        <v>0</v>
      </c>
      <c r="T1603" s="6">
        <f t="shared" si="51"/>
        <v>0</v>
      </c>
    </row>
    <row r="1604" spans="1:21" x14ac:dyDescent="0.2">
      <c r="A1604" s="5">
        <v>2559</v>
      </c>
      <c r="B1604" s="5">
        <v>1751</v>
      </c>
      <c r="C1604" s="6" t="s">
        <v>12293</v>
      </c>
      <c r="D1604" s="6" t="s">
        <v>12293</v>
      </c>
      <c r="E1604" s="6" t="s">
        <v>12294</v>
      </c>
      <c r="F1604" s="6" t="s">
        <v>12294</v>
      </c>
      <c r="G1604" s="6" t="s">
        <v>12295</v>
      </c>
      <c r="H1604" s="6" t="s">
        <v>12296</v>
      </c>
      <c r="I1604" s="6" t="s">
        <v>12296</v>
      </c>
      <c r="J1604" s="6" t="s">
        <v>2871</v>
      </c>
      <c r="K1604" s="6" t="s">
        <v>2871</v>
      </c>
      <c r="L1604" s="5">
        <v>9892699721</v>
      </c>
      <c r="M1604" s="5">
        <v>9892699721</v>
      </c>
      <c r="N1604" s="6" t="s">
        <v>11017</v>
      </c>
      <c r="O1604" s="6" t="s">
        <v>11017</v>
      </c>
      <c r="P1604" s="6" t="s">
        <v>8975</v>
      </c>
      <c r="Q1604" s="6" t="s">
        <v>12297</v>
      </c>
      <c r="R1604" s="6">
        <f t="shared" si="50"/>
        <v>0</v>
      </c>
      <c r="S1604" s="6">
        <v>0</v>
      </c>
      <c r="T1604" s="6">
        <f t="shared" si="51"/>
        <v>0</v>
      </c>
    </row>
    <row r="1605" spans="1:21" x14ac:dyDescent="0.2">
      <c r="A1605" s="5">
        <v>2560</v>
      </c>
      <c r="B1605" s="5">
        <v>1751</v>
      </c>
      <c r="C1605" s="6" t="s">
        <v>12293</v>
      </c>
      <c r="D1605" s="6" t="s">
        <v>12293</v>
      </c>
      <c r="E1605" s="6" t="s">
        <v>13349</v>
      </c>
      <c r="F1605" s="6" t="s">
        <v>12294</v>
      </c>
      <c r="G1605" s="6" t="s">
        <v>13350</v>
      </c>
      <c r="H1605" s="6" t="s">
        <v>12296</v>
      </c>
      <c r="I1605" s="6" t="s">
        <v>12296</v>
      </c>
      <c r="J1605" s="6" t="s">
        <v>2871</v>
      </c>
      <c r="K1605" s="6" t="s">
        <v>2871</v>
      </c>
      <c r="L1605" s="5">
        <v>9892699721</v>
      </c>
      <c r="M1605" s="5">
        <v>9892699721</v>
      </c>
      <c r="N1605" s="6" t="s">
        <v>8972</v>
      </c>
      <c r="O1605" s="6" t="s">
        <v>11017</v>
      </c>
      <c r="P1605" s="6" t="s">
        <v>8975</v>
      </c>
      <c r="Q1605" s="6" t="s">
        <v>12297</v>
      </c>
      <c r="R1605" s="6">
        <f t="shared" si="50"/>
        <v>0</v>
      </c>
      <c r="S1605" s="6">
        <v>0</v>
      </c>
      <c r="T1605" s="6">
        <f t="shared" si="51"/>
        <v>1</v>
      </c>
      <c r="U1605" s="6" t="s">
        <v>8518</v>
      </c>
    </row>
    <row r="1606" spans="1:21" x14ac:dyDescent="0.2">
      <c r="A1606" s="5">
        <v>2561</v>
      </c>
      <c r="B1606" s="5">
        <v>1752</v>
      </c>
      <c r="C1606" s="6" t="s">
        <v>12298</v>
      </c>
      <c r="D1606" s="6" t="s">
        <v>12298</v>
      </c>
      <c r="E1606" s="6" t="s">
        <v>12299</v>
      </c>
      <c r="F1606" s="6" t="s">
        <v>12299</v>
      </c>
      <c r="G1606" s="6" t="s">
        <v>12299</v>
      </c>
      <c r="H1606" s="6" t="s">
        <v>12300</v>
      </c>
      <c r="I1606" s="6" t="s">
        <v>12300</v>
      </c>
      <c r="J1606" s="6" t="s">
        <v>2871</v>
      </c>
      <c r="K1606" s="6" t="s">
        <v>2871</v>
      </c>
      <c r="L1606" s="5">
        <v>5178874407</v>
      </c>
      <c r="M1606" s="5">
        <v>5178874320</v>
      </c>
      <c r="N1606" s="6" t="s">
        <v>11017</v>
      </c>
      <c r="O1606" s="6" t="s">
        <v>11017</v>
      </c>
      <c r="P1606" s="6" t="s">
        <v>8975</v>
      </c>
      <c r="Q1606" s="6" t="s">
        <v>12301</v>
      </c>
      <c r="R1606" s="6">
        <f t="shared" si="50"/>
        <v>0</v>
      </c>
      <c r="S1606" s="6">
        <v>0</v>
      </c>
      <c r="T1606" s="6">
        <f t="shared" si="51"/>
        <v>0</v>
      </c>
    </row>
    <row r="1607" spans="1:21" x14ac:dyDescent="0.2">
      <c r="A1607" s="5">
        <v>2562</v>
      </c>
      <c r="B1607" s="5">
        <v>1752</v>
      </c>
      <c r="C1607" s="6" t="s">
        <v>12298</v>
      </c>
      <c r="D1607" s="6" t="s">
        <v>12298</v>
      </c>
      <c r="E1607" s="6" t="s">
        <v>13351</v>
      </c>
      <c r="F1607" s="6" t="s">
        <v>12299</v>
      </c>
      <c r="G1607" s="6" t="s">
        <v>13352</v>
      </c>
      <c r="H1607" s="6" t="s">
        <v>12300</v>
      </c>
      <c r="I1607" s="6" t="s">
        <v>12300</v>
      </c>
      <c r="J1607" s="6" t="s">
        <v>2871</v>
      </c>
      <c r="K1607" s="6" t="s">
        <v>2871</v>
      </c>
      <c r="L1607" s="5">
        <v>5178874320</v>
      </c>
      <c r="M1607" s="5">
        <v>5178874320</v>
      </c>
      <c r="N1607" s="6" t="s">
        <v>8972</v>
      </c>
      <c r="O1607" s="6" t="s">
        <v>11017</v>
      </c>
      <c r="P1607" s="6" t="s">
        <v>8975</v>
      </c>
      <c r="Q1607" s="6" t="s">
        <v>12301</v>
      </c>
      <c r="R1607" s="6">
        <f t="shared" si="50"/>
        <v>0</v>
      </c>
      <c r="S1607" s="6">
        <v>0</v>
      </c>
      <c r="T1607" s="6">
        <f t="shared" si="51"/>
        <v>1</v>
      </c>
      <c r="U1607" s="6" t="s">
        <v>8518</v>
      </c>
    </row>
    <row r="1608" spans="1:21" x14ac:dyDescent="0.2">
      <c r="A1608" s="5">
        <v>2563</v>
      </c>
      <c r="B1608" s="5">
        <v>1753</v>
      </c>
      <c r="C1608" s="6" t="s">
        <v>12302</v>
      </c>
      <c r="D1608" s="6" t="s">
        <v>12302</v>
      </c>
      <c r="E1608" s="6" t="s">
        <v>12303</v>
      </c>
      <c r="F1608" s="6" t="s">
        <v>12303</v>
      </c>
      <c r="G1608" s="6" t="s">
        <v>12303</v>
      </c>
      <c r="H1608" s="6" t="s">
        <v>12304</v>
      </c>
      <c r="I1608" s="6" t="s">
        <v>12304</v>
      </c>
      <c r="J1608" s="6" t="s">
        <v>2871</v>
      </c>
      <c r="K1608" s="6" t="s">
        <v>2871</v>
      </c>
      <c r="L1608" s="5">
        <v>5172645238</v>
      </c>
      <c r="M1608" s="5">
        <v>5172645226</v>
      </c>
      <c r="N1608" s="6" t="s">
        <v>11017</v>
      </c>
      <c r="O1608" s="6" t="s">
        <v>11017</v>
      </c>
      <c r="P1608" s="6" t="s">
        <v>8975</v>
      </c>
      <c r="Q1608" s="6" t="s">
        <v>12305</v>
      </c>
      <c r="R1608" s="6">
        <f t="shared" si="50"/>
        <v>0</v>
      </c>
      <c r="S1608" s="6">
        <v>0</v>
      </c>
      <c r="T1608" s="6">
        <f t="shared" si="51"/>
        <v>0</v>
      </c>
    </row>
    <row r="1609" spans="1:21" x14ac:dyDescent="0.2">
      <c r="A1609" s="5">
        <v>2565</v>
      </c>
      <c r="B1609" s="5">
        <v>1754</v>
      </c>
      <c r="C1609" s="6" t="s">
        <v>2907</v>
      </c>
      <c r="D1609" s="6" t="s">
        <v>5633</v>
      </c>
      <c r="E1609" s="6" t="s">
        <v>12306</v>
      </c>
      <c r="F1609" s="6" t="s">
        <v>12306</v>
      </c>
      <c r="G1609" s="6" t="s">
        <v>12307</v>
      </c>
      <c r="H1609" s="6" t="s">
        <v>1976</v>
      </c>
      <c r="I1609" s="6" t="s">
        <v>1976</v>
      </c>
      <c r="J1609" s="6" t="s">
        <v>2871</v>
      </c>
      <c r="K1609" s="6" t="s">
        <v>2871</v>
      </c>
      <c r="L1609" s="5">
        <v>9063872297</v>
      </c>
      <c r="M1609" s="5">
        <v>9062935107</v>
      </c>
      <c r="N1609" s="6" t="s">
        <v>11017</v>
      </c>
      <c r="O1609" s="6" t="s">
        <v>11017</v>
      </c>
      <c r="P1609" s="6" t="s">
        <v>8976</v>
      </c>
      <c r="Q1609" s="6" t="s">
        <v>12308</v>
      </c>
      <c r="R1609" s="6">
        <f t="shared" si="50"/>
        <v>0</v>
      </c>
      <c r="S1609" s="6">
        <v>0</v>
      </c>
      <c r="T1609" s="6">
        <f t="shared" si="51"/>
        <v>0</v>
      </c>
    </row>
    <row r="1610" spans="1:21" x14ac:dyDescent="0.2">
      <c r="A1610" s="5">
        <v>2569</v>
      </c>
      <c r="B1610" s="5">
        <v>1754</v>
      </c>
      <c r="C1610" s="6" t="s">
        <v>2907</v>
      </c>
      <c r="D1610" s="6" t="s">
        <v>5633</v>
      </c>
      <c r="E1610" s="6" t="s">
        <v>12306</v>
      </c>
      <c r="F1610" s="6" t="s">
        <v>12306</v>
      </c>
      <c r="G1610" s="6" t="s">
        <v>12307</v>
      </c>
      <c r="H1610" s="6" t="s">
        <v>1976</v>
      </c>
      <c r="I1610" s="6" t="s">
        <v>1976</v>
      </c>
      <c r="J1610" s="6" t="s">
        <v>2871</v>
      </c>
      <c r="K1610" s="6" t="s">
        <v>2871</v>
      </c>
      <c r="L1610" s="5">
        <v>9062935107</v>
      </c>
      <c r="M1610" s="5">
        <v>9062935107</v>
      </c>
      <c r="N1610" s="6" t="s">
        <v>8972</v>
      </c>
      <c r="O1610" s="6" t="s">
        <v>11017</v>
      </c>
      <c r="P1610" s="6" t="s">
        <v>8976</v>
      </c>
      <c r="Q1610" s="6" t="s">
        <v>12308</v>
      </c>
      <c r="R1610" s="6">
        <f t="shared" si="50"/>
        <v>0</v>
      </c>
      <c r="S1610" s="6">
        <v>0</v>
      </c>
      <c r="T1610" s="6">
        <f t="shared" si="51"/>
        <v>1</v>
      </c>
      <c r="U1610" s="6" t="s">
        <v>8518</v>
      </c>
    </row>
    <row r="1611" spans="1:21" x14ac:dyDescent="0.2">
      <c r="A1611" s="5">
        <v>2566</v>
      </c>
      <c r="B1611" s="5">
        <v>1755</v>
      </c>
      <c r="C1611" s="6" t="s">
        <v>2907</v>
      </c>
      <c r="D1611" s="6" t="s">
        <v>5633</v>
      </c>
      <c r="E1611" s="6" t="s">
        <v>2908</v>
      </c>
      <c r="F1611" s="6" t="s">
        <v>2908</v>
      </c>
      <c r="G1611" s="6" t="s">
        <v>2908</v>
      </c>
      <c r="H1611" s="6" t="s">
        <v>2909</v>
      </c>
      <c r="I1611" s="6" t="s">
        <v>2909</v>
      </c>
      <c r="J1611" s="6" t="s">
        <v>2871</v>
      </c>
      <c r="K1611" s="6" t="s">
        <v>2871</v>
      </c>
      <c r="L1611" s="5">
        <v>9066431100</v>
      </c>
      <c r="M1611" s="5">
        <v>9066431100</v>
      </c>
      <c r="N1611" s="6" t="s">
        <v>8972</v>
      </c>
      <c r="O1611" s="6" t="s">
        <v>8972</v>
      </c>
      <c r="P1611" s="6" t="s">
        <v>8976</v>
      </c>
      <c r="Q1611" s="6" t="s">
        <v>12308</v>
      </c>
      <c r="R1611" s="6">
        <f t="shared" si="50"/>
        <v>0</v>
      </c>
      <c r="S1611" s="6">
        <v>0</v>
      </c>
      <c r="T1611" s="6">
        <f t="shared" si="51"/>
        <v>0</v>
      </c>
    </row>
    <row r="1612" spans="1:21" x14ac:dyDescent="0.2">
      <c r="A1612" s="5">
        <v>2567</v>
      </c>
      <c r="B1612" s="5">
        <v>1756</v>
      </c>
      <c r="C1612" s="6" t="s">
        <v>2907</v>
      </c>
      <c r="D1612" s="6" t="s">
        <v>5633</v>
      </c>
      <c r="E1612" s="6" t="s">
        <v>2910</v>
      </c>
      <c r="F1612" s="6" t="s">
        <v>7463</v>
      </c>
      <c r="G1612" s="6" t="s">
        <v>2910</v>
      </c>
      <c r="H1612" s="6" t="s">
        <v>2911</v>
      </c>
      <c r="I1612" s="6" t="s">
        <v>2911</v>
      </c>
      <c r="J1612" s="6" t="s">
        <v>2871</v>
      </c>
      <c r="K1612" s="6" t="s">
        <v>2871</v>
      </c>
      <c r="L1612" s="5">
        <v>9063872297</v>
      </c>
      <c r="M1612" s="5">
        <v>9063872297</v>
      </c>
      <c r="N1612" s="6" t="s">
        <v>8972</v>
      </c>
      <c r="O1612" s="6" t="s">
        <v>8972</v>
      </c>
      <c r="P1612" s="6" t="s">
        <v>8976</v>
      </c>
      <c r="Q1612" s="6" t="s">
        <v>12308</v>
      </c>
      <c r="R1612" s="6">
        <f t="shared" si="50"/>
        <v>0</v>
      </c>
      <c r="S1612" s="6">
        <v>0</v>
      </c>
      <c r="T1612" s="6">
        <f t="shared" si="51"/>
        <v>0</v>
      </c>
    </row>
    <row r="1613" spans="1:21" x14ac:dyDescent="0.2">
      <c r="A1613" s="5">
        <v>2568</v>
      </c>
      <c r="B1613" s="5">
        <v>1757</v>
      </c>
      <c r="C1613" s="6" t="s">
        <v>2907</v>
      </c>
      <c r="D1613" s="6" t="s">
        <v>5633</v>
      </c>
      <c r="E1613" s="6" t="s">
        <v>2912</v>
      </c>
      <c r="F1613" s="6" t="s">
        <v>2912</v>
      </c>
      <c r="G1613" s="6" t="s">
        <v>2912</v>
      </c>
      <c r="H1613" s="6" t="s">
        <v>2913</v>
      </c>
      <c r="I1613" s="6" t="s">
        <v>2913</v>
      </c>
      <c r="J1613" s="6" t="s">
        <v>2871</v>
      </c>
      <c r="K1613" s="6" t="s">
        <v>2871</v>
      </c>
      <c r="L1613" s="5">
        <v>9063416951</v>
      </c>
      <c r="M1613" s="5">
        <v>9063416951</v>
      </c>
      <c r="N1613" s="6" t="s">
        <v>8972</v>
      </c>
      <c r="O1613" s="6" t="s">
        <v>8972</v>
      </c>
      <c r="P1613" s="6" t="s">
        <v>8976</v>
      </c>
      <c r="Q1613" s="6" t="s">
        <v>12308</v>
      </c>
      <c r="R1613" s="6">
        <f t="shared" si="50"/>
        <v>0</v>
      </c>
      <c r="S1613" s="6">
        <v>0</v>
      </c>
      <c r="T1613" s="6">
        <f t="shared" si="51"/>
        <v>0</v>
      </c>
    </row>
    <row r="1614" spans="1:21" x14ac:dyDescent="0.2">
      <c r="A1614" s="5">
        <v>2570</v>
      </c>
      <c r="B1614" s="5">
        <v>1758</v>
      </c>
      <c r="C1614" s="6" t="s">
        <v>2914</v>
      </c>
      <c r="D1614" s="6" t="s">
        <v>2914</v>
      </c>
      <c r="E1614" s="6" t="s">
        <v>12309</v>
      </c>
      <c r="F1614" s="6" t="s">
        <v>12309</v>
      </c>
      <c r="G1614" s="6" t="s">
        <v>12310</v>
      </c>
      <c r="H1614" s="6" t="s">
        <v>12311</v>
      </c>
      <c r="I1614" s="6" t="s">
        <v>12311</v>
      </c>
      <c r="J1614" s="6" t="s">
        <v>2871</v>
      </c>
      <c r="K1614" s="6" t="s">
        <v>2871</v>
      </c>
      <c r="L1614" s="5">
        <v>5864848422</v>
      </c>
      <c r="M1614" s="5">
        <v>5864695491</v>
      </c>
      <c r="N1614" s="6" t="s">
        <v>11017</v>
      </c>
      <c r="O1614" s="6" t="s">
        <v>11017</v>
      </c>
      <c r="P1614" s="6" t="s">
        <v>8975</v>
      </c>
      <c r="Q1614" s="6" t="s">
        <v>8765</v>
      </c>
      <c r="R1614" s="6">
        <f t="shared" si="50"/>
        <v>0</v>
      </c>
      <c r="S1614" s="6">
        <v>0</v>
      </c>
      <c r="T1614" s="6">
        <f t="shared" si="51"/>
        <v>0</v>
      </c>
    </row>
    <row r="1615" spans="1:21" x14ac:dyDescent="0.2">
      <c r="A1615" s="5">
        <v>2573</v>
      </c>
      <c r="B1615" s="5">
        <v>1758</v>
      </c>
      <c r="C1615" s="6" t="s">
        <v>2914</v>
      </c>
      <c r="D1615" s="6" t="s">
        <v>2914</v>
      </c>
      <c r="E1615" s="6" t="s">
        <v>12309</v>
      </c>
      <c r="F1615" s="6" t="s">
        <v>12309</v>
      </c>
      <c r="G1615" s="6" t="s">
        <v>12310</v>
      </c>
      <c r="H1615" s="6" t="s">
        <v>12311</v>
      </c>
      <c r="I1615" s="6" t="s">
        <v>12311</v>
      </c>
      <c r="J1615" s="6" t="s">
        <v>2871</v>
      </c>
      <c r="K1615" s="6" t="s">
        <v>2871</v>
      </c>
      <c r="L1615" s="5">
        <v>5864695491</v>
      </c>
      <c r="M1615" s="5">
        <v>5864695491</v>
      </c>
      <c r="N1615" s="6" t="s">
        <v>8972</v>
      </c>
      <c r="O1615" s="6" t="s">
        <v>11017</v>
      </c>
      <c r="P1615" s="6" t="s">
        <v>8975</v>
      </c>
      <c r="Q1615" s="6" t="s">
        <v>8765</v>
      </c>
      <c r="R1615" s="6">
        <f t="shared" si="50"/>
        <v>0</v>
      </c>
      <c r="S1615" s="6">
        <v>0</v>
      </c>
      <c r="T1615" s="6">
        <f t="shared" si="51"/>
        <v>1</v>
      </c>
      <c r="U1615" s="6" t="s">
        <v>8518</v>
      </c>
    </row>
    <row r="1616" spans="1:21" x14ac:dyDescent="0.2">
      <c r="A1616" s="5">
        <v>2571</v>
      </c>
      <c r="B1616" s="5">
        <v>1759</v>
      </c>
      <c r="C1616" s="6" t="s">
        <v>2914</v>
      </c>
      <c r="D1616" s="6" t="s">
        <v>2914</v>
      </c>
      <c r="E1616" s="6" t="s">
        <v>2915</v>
      </c>
      <c r="F1616" s="6" t="s">
        <v>2915</v>
      </c>
      <c r="G1616" s="6" t="s">
        <v>6815</v>
      </c>
      <c r="H1616" s="6" t="s">
        <v>442</v>
      </c>
      <c r="I1616" s="6" t="s">
        <v>442</v>
      </c>
      <c r="J1616" s="6" t="s">
        <v>2871</v>
      </c>
      <c r="K1616" s="6" t="s">
        <v>2871</v>
      </c>
      <c r="L1616" s="5">
        <v>5864695491</v>
      </c>
      <c r="M1616" s="5">
        <v>5864695491</v>
      </c>
      <c r="N1616" s="6" t="s">
        <v>8972</v>
      </c>
      <c r="O1616" s="6" t="s">
        <v>8972</v>
      </c>
      <c r="P1616" s="6" t="s">
        <v>8975</v>
      </c>
      <c r="Q1616" s="6" t="s">
        <v>8765</v>
      </c>
      <c r="R1616" s="6">
        <f t="shared" si="50"/>
        <v>0</v>
      </c>
      <c r="S1616" s="6">
        <v>0</v>
      </c>
      <c r="T1616" s="6">
        <f t="shared" si="51"/>
        <v>0</v>
      </c>
    </row>
    <row r="1617" spans="1:21" x14ac:dyDescent="0.2">
      <c r="A1617" s="5">
        <v>2572</v>
      </c>
      <c r="B1617" s="5">
        <v>1760</v>
      </c>
      <c r="C1617" s="6" t="s">
        <v>2914</v>
      </c>
      <c r="D1617" s="6" t="s">
        <v>2914</v>
      </c>
      <c r="E1617" s="6" t="s">
        <v>2916</v>
      </c>
      <c r="F1617" s="6" t="s">
        <v>2916</v>
      </c>
      <c r="G1617" s="6" t="s">
        <v>6816</v>
      </c>
      <c r="H1617" s="6" t="s">
        <v>2917</v>
      </c>
      <c r="I1617" s="6" t="s">
        <v>2917</v>
      </c>
      <c r="J1617" s="6" t="s">
        <v>2871</v>
      </c>
      <c r="K1617" s="6" t="s">
        <v>2871</v>
      </c>
      <c r="L1617" s="5">
        <v>5864695491</v>
      </c>
      <c r="M1617" s="5">
        <v>5864695491</v>
      </c>
      <c r="N1617" s="6" t="s">
        <v>8972</v>
      </c>
      <c r="O1617" s="6" t="s">
        <v>8972</v>
      </c>
      <c r="P1617" s="6" t="s">
        <v>8975</v>
      </c>
      <c r="Q1617" s="6" t="s">
        <v>8765</v>
      </c>
      <c r="R1617" s="6">
        <f t="shared" si="50"/>
        <v>0</v>
      </c>
      <c r="S1617" s="6">
        <v>0</v>
      </c>
      <c r="T1617" s="6">
        <f t="shared" si="51"/>
        <v>0</v>
      </c>
    </row>
    <row r="1618" spans="1:21" x14ac:dyDescent="0.2">
      <c r="A1618" s="5">
        <v>2574</v>
      </c>
      <c r="B1618" s="5">
        <v>1761</v>
      </c>
      <c r="C1618" s="6" t="s">
        <v>2914</v>
      </c>
      <c r="D1618" s="6" t="s">
        <v>2914</v>
      </c>
      <c r="E1618" s="6" t="s">
        <v>2918</v>
      </c>
      <c r="F1618" s="6" t="s">
        <v>2918</v>
      </c>
      <c r="G1618" s="6" t="s">
        <v>6817</v>
      </c>
      <c r="H1618" s="6" t="s">
        <v>442</v>
      </c>
      <c r="I1618" s="6" t="s">
        <v>442</v>
      </c>
      <c r="J1618" s="6" t="s">
        <v>2871</v>
      </c>
      <c r="K1618" s="6" t="s">
        <v>2871</v>
      </c>
      <c r="L1618" s="5">
        <v>5864659177</v>
      </c>
      <c r="M1618" s="5">
        <v>5864659177</v>
      </c>
      <c r="N1618" s="6" t="s">
        <v>8972</v>
      </c>
      <c r="O1618" s="6" t="s">
        <v>8972</v>
      </c>
      <c r="P1618" s="6" t="s">
        <v>8975</v>
      </c>
      <c r="Q1618" s="6" t="s">
        <v>8765</v>
      </c>
      <c r="R1618" s="6">
        <f t="shared" si="50"/>
        <v>0</v>
      </c>
      <c r="S1618" s="6">
        <v>0</v>
      </c>
      <c r="T1618" s="6">
        <f t="shared" si="51"/>
        <v>0</v>
      </c>
    </row>
    <row r="1619" spans="1:21" x14ac:dyDescent="0.2">
      <c r="A1619" s="5">
        <v>2575</v>
      </c>
      <c r="B1619" s="5">
        <v>1762</v>
      </c>
      <c r="C1619" s="6" t="s">
        <v>12312</v>
      </c>
      <c r="D1619" s="6" t="s">
        <v>12312</v>
      </c>
      <c r="E1619" s="6" t="s">
        <v>12313</v>
      </c>
      <c r="F1619" s="6" t="s">
        <v>12313</v>
      </c>
      <c r="G1619" s="6" t="s">
        <v>12314</v>
      </c>
      <c r="H1619" s="6" t="s">
        <v>12315</v>
      </c>
      <c r="I1619" s="6" t="s">
        <v>12315</v>
      </c>
      <c r="J1619" s="6" t="s">
        <v>2871</v>
      </c>
      <c r="K1619" s="6" t="s">
        <v>2871</v>
      </c>
      <c r="L1619" s="5">
        <v>9063152635</v>
      </c>
      <c r="M1619" s="5">
        <v>9063152635</v>
      </c>
      <c r="N1619" s="6" t="s">
        <v>11017</v>
      </c>
      <c r="O1619" s="6" t="s">
        <v>11017</v>
      </c>
      <c r="P1619" s="6" t="s">
        <v>8975</v>
      </c>
      <c r="Q1619" s="6" t="s">
        <v>12316</v>
      </c>
      <c r="R1619" s="6">
        <f t="shared" si="50"/>
        <v>0</v>
      </c>
      <c r="S1619" s="6">
        <v>0</v>
      </c>
      <c r="T1619" s="6">
        <f t="shared" si="51"/>
        <v>0</v>
      </c>
    </row>
    <row r="1620" spans="1:21" x14ac:dyDescent="0.2">
      <c r="A1620" s="5">
        <v>2576</v>
      </c>
      <c r="B1620" s="5">
        <v>1762</v>
      </c>
      <c r="C1620" s="6" t="s">
        <v>12312</v>
      </c>
      <c r="D1620" s="6" t="s">
        <v>12312</v>
      </c>
      <c r="E1620" s="6" t="s">
        <v>12313</v>
      </c>
      <c r="F1620" s="6" t="s">
        <v>12313</v>
      </c>
      <c r="G1620" s="6" t="s">
        <v>12314</v>
      </c>
      <c r="H1620" s="6" t="s">
        <v>12315</v>
      </c>
      <c r="I1620" s="6" t="s">
        <v>12315</v>
      </c>
      <c r="J1620" s="6" t="s">
        <v>2871</v>
      </c>
      <c r="K1620" s="6" t="s">
        <v>2871</v>
      </c>
      <c r="L1620" s="5">
        <v>9064757844</v>
      </c>
      <c r="M1620" s="5">
        <v>9063152635</v>
      </c>
      <c r="N1620" s="6" t="s">
        <v>8972</v>
      </c>
      <c r="O1620" s="6" t="s">
        <v>11017</v>
      </c>
      <c r="P1620" s="6" t="s">
        <v>8975</v>
      </c>
      <c r="Q1620" s="6" t="s">
        <v>12316</v>
      </c>
      <c r="R1620" s="6">
        <f t="shared" si="50"/>
        <v>0</v>
      </c>
      <c r="S1620" s="6">
        <v>0</v>
      </c>
      <c r="T1620" s="6">
        <f t="shared" si="51"/>
        <v>1</v>
      </c>
      <c r="U1620" s="6" t="s">
        <v>8518</v>
      </c>
    </row>
    <row r="1621" spans="1:21" x14ac:dyDescent="0.2">
      <c r="A1621" s="5">
        <v>2579</v>
      </c>
      <c r="B1621" s="5">
        <v>1763</v>
      </c>
      <c r="C1621" s="6" t="s">
        <v>2919</v>
      </c>
      <c r="D1621" s="6" t="s">
        <v>2919</v>
      </c>
      <c r="E1621" s="6" t="s">
        <v>12321</v>
      </c>
      <c r="F1621" s="6" t="s">
        <v>12321</v>
      </c>
      <c r="G1621" s="6" t="s">
        <v>12322</v>
      </c>
      <c r="H1621" s="6" t="s">
        <v>12323</v>
      </c>
      <c r="I1621" s="6" t="s">
        <v>12323</v>
      </c>
      <c r="J1621" s="6" t="s">
        <v>2871</v>
      </c>
      <c r="K1621" s="6" t="s">
        <v>2871</v>
      </c>
      <c r="L1621" s="5">
        <v>9898313639</v>
      </c>
      <c r="M1621" s="5">
        <v>9892242195</v>
      </c>
      <c r="N1621" s="6" t="s">
        <v>11017</v>
      </c>
      <c r="O1621" s="6" t="s">
        <v>11017</v>
      </c>
      <c r="P1621" s="6" t="s">
        <v>8975</v>
      </c>
      <c r="Q1621" s="6" t="s">
        <v>8766</v>
      </c>
      <c r="R1621" s="6">
        <f t="shared" si="50"/>
        <v>0</v>
      </c>
      <c r="S1621" s="6">
        <v>0</v>
      </c>
      <c r="T1621" s="6">
        <f t="shared" si="51"/>
        <v>0</v>
      </c>
    </row>
    <row r="1622" spans="1:21" x14ac:dyDescent="0.2">
      <c r="A1622" s="5">
        <v>2582</v>
      </c>
      <c r="B1622" s="5">
        <v>1763</v>
      </c>
      <c r="C1622" s="6" t="s">
        <v>2919</v>
      </c>
      <c r="D1622" s="6" t="s">
        <v>2919</v>
      </c>
      <c r="E1622" s="6" t="s">
        <v>12321</v>
      </c>
      <c r="F1622" s="6" t="s">
        <v>12321</v>
      </c>
      <c r="G1622" s="6" t="s">
        <v>13353</v>
      </c>
      <c r="H1622" s="6" t="s">
        <v>12323</v>
      </c>
      <c r="I1622" s="6" t="s">
        <v>12323</v>
      </c>
      <c r="J1622" s="6" t="s">
        <v>2871</v>
      </c>
      <c r="K1622" s="6" t="s">
        <v>2871</v>
      </c>
      <c r="L1622" s="5">
        <v>9892242195</v>
      </c>
      <c r="M1622" s="5">
        <v>9892242195</v>
      </c>
      <c r="N1622" s="6" t="s">
        <v>8972</v>
      </c>
      <c r="O1622" s="6" t="s">
        <v>11017</v>
      </c>
      <c r="P1622" s="6" t="s">
        <v>8975</v>
      </c>
      <c r="Q1622" s="6" t="s">
        <v>8766</v>
      </c>
      <c r="R1622" s="6">
        <f t="shared" si="50"/>
        <v>0</v>
      </c>
      <c r="S1622" s="6">
        <v>0</v>
      </c>
      <c r="T1622" s="6">
        <f t="shared" si="51"/>
        <v>1</v>
      </c>
      <c r="U1622" s="6" t="s">
        <v>8518</v>
      </c>
    </row>
    <row r="1623" spans="1:21" x14ac:dyDescent="0.2">
      <c r="A1623" s="5">
        <v>2580</v>
      </c>
      <c r="B1623" s="5">
        <v>1764</v>
      </c>
      <c r="C1623" s="6" t="s">
        <v>2919</v>
      </c>
      <c r="D1623" s="6" t="s">
        <v>2919</v>
      </c>
      <c r="E1623" s="6" t="s">
        <v>2920</v>
      </c>
      <c r="F1623" s="6" t="s">
        <v>2920</v>
      </c>
      <c r="G1623" s="6" t="s">
        <v>8010</v>
      </c>
      <c r="H1623" s="6" t="s">
        <v>1374</v>
      </c>
      <c r="I1623" s="6" t="s">
        <v>1374</v>
      </c>
      <c r="J1623" s="6" t="s">
        <v>2871</v>
      </c>
      <c r="K1623" s="6" t="s">
        <v>2871</v>
      </c>
      <c r="L1623" s="5">
        <v>9898315237</v>
      </c>
      <c r="M1623" s="5">
        <v>9898315237</v>
      </c>
      <c r="N1623" s="6" t="s">
        <v>8972</v>
      </c>
      <c r="O1623" s="6" t="s">
        <v>8972</v>
      </c>
      <c r="P1623" s="6" t="s">
        <v>8975</v>
      </c>
      <c r="Q1623" s="6" t="s">
        <v>8766</v>
      </c>
      <c r="R1623" s="6">
        <f t="shared" si="50"/>
        <v>0</v>
      </c>
      <c r="S1623" s="6">
        <v>0</v>
      </c>
      <c r="T1623" s="6">
        <f t="shared" si="51"/>
        <v>0</v>
      </c>
    </row>
    <row r="1624" spans="1:21" x14ac:dyDescent="0.2">
      <c r="A1624" s="5">
        <v>2581</v>
      </c>
      <c r="B1624" s="5">
        <v>1765</v>
      </c>
      <c r="C1624" s="6" t="s">
        <v>2919</v>
      </c>
      <c r="D1624" s="6" t="s">
        <v>2919</v>
      </c>
      <c r="E1624" s="6" t="s">
        <v>2921</v>
      </c>
      <c r="F1624" s="6" t="s">
        <v>2921</v>
      </c>
      <c r="G1624" s="6" t="s">
        <v>6818</v>
      </c>
      <c r="H1624" s="6" t="s">
        <v>203</v>
      </c>
      <c r="I1624" s="6" t="s">
        <v>203</v>
      </c>
      <c r="J1624" s="6" t="s">
        <v>2871</v>
      </c>
      <c r="K1624" s="6" t="s">
        <v>2871</v>
      </c>
      <c r="L1624" s="5">
        <v>9898753681</v>
      </c>
      <c r="M1624" s="5">
        <v>9898753681</v>
      </c>
      <c r="N1624" s="6" t="s">
        <v>8972</v>
      </c>
      <c r="O1624" s="6" t="s">
        <v>8972</v>
      </c>
      <c r="P1624" s="6" t="s">
        <v>8975</v>
      </c>
      <c r="Q1624" s="6" t="s">
        <v>8766</v>
      </c>
      <c r="R1624" s="6">
        <f t="shared" si="50"/>
        <v>0</v>
      </c>
      <c r="S1624" s="6">
        <v>0</v>
      </c>
      <c r="T1624" s="6">
        <f t="shared" si="51"/>
        <v>0</v>
      </c>
    </row>
    <row r="1625" spans="1:21" x14ac:dyDescent="0.2">
      <c r="A1625" s="5">
        <v>2577</v>
      </c>
      <c r="B1625" s="5">
        <v>1766</v>
      </c>
      <c r="C1625" s="6" t="s">
        <v>12317</v>
      </c>
      <c r="D1625" s="6" t="s">
        <v>12317</v>
      </c>
      <c r="E1625" s="6" t="s">
        <v>12318</v>
      </c>
      <c r="F1625" s="6" t="s">
        <v>12318</v>
      </c>
      <c r="G1625" s="6" t="s">
        <v>12318</v>
      </c>
      <c r="H1625" s="6" t="s">
        <v>12319</v>
      </c>
      <c r="I1625" s="6" t="s">
        <v>12319</v>
      </c>
      <c r="J1625" s="6" t="s">
        <v>2871</v>
      </c>
      <c r="K1625" s="6" t="s">
        <v>2871</v>
      </c>
      <c r="L1625" s="5">
        <v>9898326769</v>
      </c>
      <c r="M1625" s="5">
        <v>9898326769</v>
      </c>
      <c r="N1625" s="6" t="s">
        <v>11017</v>
      </c>
      <c r="O1625" s="6" t="s">
        <v>11017</v>
      </c>
      <c r="P1625" s="6" t="s">
        <v>8975</v>
      </c>
      <c r="Q1625" s="6" t="s">
        <v>12320</v>
      </c>
      <c r="R1625" s="6">
        <f t="shared" si="50"/>
        <v>0</v>
      </c>
      <c r="S1625" s="6">
        <v>0</v>
      </c>
      <c r="T1625" s="6">
        <f t="shared" si="51"/>
        <v>0</v>
      </c>
    </row>
    <row r="1626" spans="1:21" x14ac:dyDescent="0.2">
      <c r="A1626" s="5">
        <v>2578</v>
      </c>
      <c r="B1626" s="5">
        <v>1766</v>
      </c>
      <c r="C1626" s="6" t="s">
        <v>12317</v>
      </c>
      <c r="D1626" s="6" t="s">
        <v>12317</v>
      </c>
      <c r="E1626" s="6" t="s">
        <v>12318</v>
      </c>
      <c r="F1626" s="6" t="s">
        <v>12318</v>
      </c>
      <c r="G1626" s="6" t="s">
        <v>12318</v>
      </c>
      <c r="H1626" s="6" t="s">
        <v>12319</v>
      </c>
      <c r="I1626" s="6" t="s">
        <v>12319</v>
      </c>
      <c r="J1626" s="6" t="s">
        <v>2871</v>
      </c>
      <c r="K1626" s="6" t="s">
        <v>2871</v>
      </c>
      <c r="L1626" s="5">
        <v>9898326380</v>
      </c>
      <c r="M1626" s="5">
        <v>9898326769</v>
      </c>
      <c r="N1626" s="6" t="s">
        <v>8972</v>
      </c>
      <c r="O1626" s="6" t="s">
        <v>11017</v>
      </c>
      <c r="P1626" s="6" t="s">
        <v>8975</v>
      </c>
      <c r="Q1626" s="6" t="s">
        <v>12320</v>
      </c>
      <c r="R1626" s="6">
        <f t="shared" si="50"/>
        <v>0</v>
      </c>
      <c r="S1626" s="6">
        <v>0</v>
      </c>
      <c r="T1626" s="6">
        <f t="shared" si="51"/>
        <v>1</v>
      </c>
      <c r="U1626" s="6" t="s">
        <v>8518</v>
      </c>
    </row>
    <row r="1627" spans="1:21" x14ac:dyDescent="0.2">
      <c r="A1627" s="5">
        <v>2584</v>
      </c>
      <c r="B1627" s="5">
        <v>1767</v>
      </c>
      <c r="C1627" s="6" t="s">
        <v>1360</v>
      </c>
      <c r="D1627" s="6" t="s">
        <v>1360</v>
      </c>
      <c r="E1627" s="6" t="s">
        <v>13226</v>
      </c>
      <c r="F1627" s="6" t="s">
        <v>13226</v>
      </c>
      <c r="G1627" s="6" t="s">
        <v>13227</v>
      </c>
      <c r="H1627" s="6" t="s">
        <v>2565</v>
      </c>
      <c r="I1627" s="6" t="s">
        <v>2565</v>
      </c>
      <c r="J1627" s="6" t="s">
        <v>2871</v>
      </c>
      <c r="K1627" s="6" t="s">
        <v>2871</v>
      </c>
      <c r="L1627" s="5">
        <v>7342407847</v>
      </c>
      <c r="M1627" s="5">
        <v>7342407847</v>
      </c>
      <c r="N1627" s="6" t="s">
        <v>11017</v>
      </c>
      <c r="O1627" s="6" t="s">
        <v>11017</v>
      </c>
      <c r="P1627" s="6" t="s">
        <v>8975</v>
      </c>
      <c r="Q1627" s="6" t="s">
        <v>13211</v>
      </c>
      <c r="R1627" s="6">
        <f t="shared" si="50"/>
        <v>0</v>
      </c>
      <c r="S1627" s="6">
        <v>0</v>
      </c>
      <c r="T1627" s="6">
        <f t="shared" si="51"/>
        <v>0</v>
      </c>
    </row>
    <row r="1628" spans="1:21" x14ac:dyDescent="0.2">
      <c r="A1628" s="5">
        <v>2614</v>
      </c>
      <c r="B1628" s="5">
        <v>1768</v>
      </c>
      <c r="C1628" s="6" t="s">
        <v>12332</v>
      </c>
      <c r="D1628" s="6" t="s">
        <v>12333</v>
      </c>
      <c r="E1628" s="6" t="s">
        <v>12334</v>
      </c>
      <c r="F1628" s="6" t="s">
        <v>12334</v>
      </c>
      <c r="G1628" s="6" t="s">
        <v>12335</v>
      </c>
      <c r="H1628" s="6" t="s">
        <v>12336</v>
      </c>
      <c r="I1628" s="6" t="s">
        <v>12336</v>
      </c>
      <c r="J1628" s="6" t="s">
        <v>2871</v>
      </c>
      <c r="K1628" s="6" t="s">
        <v>2871</v>
      </c>
      <c r="L1628" s="5">
        <v>7349422273</v>
      </c>
      <c r="M1628" s="5">
        <v>7349422273</v>
      </c>
      <c r="N1628" s="6" t="s">
        <v>11017</v>
      </c>
      <c r="O1628" s="6" t="s">
        <v>11017</v>
      </c>
      <c r="P1628" s="6" t="s">
        <v>8974</v>
      </c>
      <c r="Q1628" s="6" t="s">
        <v>12337</v>
      </c>
      <c r="R1628" s="6">
        <f t="shared" si="50"/>
        <v>0</v>
      </c>
      <c r="S1628" s="6">
        <v>0</v>
      </c>
      <c r="T1628" s="6">
        <f t="shared" si="51"/>
        <v>0</v>
      </c>
    </row>
    <row r="1629" spans="1:21" x14ac:dyDescent="0.2">
      <c r="A1629" s="5">
        <v>2586</v>
      </c>
      <c r="B1629" s="5">
        <v>1769</v>
      </c>
      <c r="C1629" s="6" t="s">
        <v>2922</v>
      </c>
      <c r="D1629" s="6" t="s">
        <v>2922</v>
      </c>
      <c r="E1629" s="6" t="s">
        <v>12324</v>
      </c>
      <c r="F1629" s="6" t="s">
        <v>12324</v>
      </c>
      <c r="G1629" s="6" t="s">
        <v>12324</v>
      </c>
      <c r="H1629" s="6" t="s">
        <v>12325</v>
      </c>
      <c r="I1629" s="6" t="s">
        <v>12325</v>
      </c>
      <c r="J1629" s="6" t="s">
        <v>2871</v>
      </c>
      <c r="K1629" s="6" t="s">
        <v>2871</v>
      </c>
      <c r="L1629" s="5">
        <v>6163965266</v>
      </c>
      <c r="M1629" s="5">
        <v>6163935732</v>
      </c>
      <c r="N1629" s="6" t="s">
        <v>11017</v>
      </c>
      <c r="O1629" s="6" t="s">
        <v>11017</v>
      </c>
      <c r="P1629" s="6" t="s">
        <v>8975</v>
      </c>
      <c r="Q1629" s="6" t="s">
        <v>8767</v>
      </c>
      <c r="R1629" s="6">
        <f t="shared" si="50"/>
        <v>0</v>
      </c>
      <c r="S1629" s="6">
        <v>0</v>
      </c>
      <c r="T1629" s="6">
        <f t="shared" si="51"/>
        <v>0</v>
      </c>
    </row>
    <row r="1630" spans="1:21" x14ac:dyDescent="0.2">
      <c r="A1630" s="5">
        <v>2589</v>
      </c>
      <c r="B1630" s="5">
        <v>1769</v>
      </c>
      <c r="C1630" s="6" t="s">
        <v>2922</v>
      </c>
      <c r="D1630" s="6" t="s">
        <v>2922</v>
      </c>
      <c r="E1630" s="6" t="s">
        <v>12324</v>
      </c>
      <c r="F1630" s="6" t="s">
        <v>12324</v>
      </c>
      <c r="G1630" s="6" t="s">
        <v>12324</v>
      </c>
      <c r="H1630" s="6" t="s">
        <v>12325</v>
      </c>
      <c r="I1630" s="6" t="s">
        <v>12325</v>
      </c>
      <c r="J1630" s="6" t="s">
        <v>2871</v>
      </c>
      <c r="K1630" s="6" t="s">
        <v>2871</v>
      </c>
      <c r="L1630" s="5">
        <v>6163965266</v>
      </c>
      <c r="M1630" s="5">
        <v>6163935732</v>
      </c>
      <c r="N1630" s="6" t="s">
        <v>8972</v>
      </c>
      <c r="O1630" s="6" t="s">
        <v>11017</v>
      </c>
      <c r="P1630" s="6" t="s">
        <v>8975</v>
      </c>
      <c r="Q1630" s="6" t="s">
        <v>8767</v>
      </c>
      <c r="R1630" s="6">
        <f t="shared" si="50"/>
        <v>0</v>
      </c>
      <c r="S1630" s="6">
        <v>0</v>
      </c>
      <c r="T1630" s="6">
        <f t="shared" si="51"/>
        <v>1</v>
      </c>
      <c r="U1630" s="4" t="s">
        <v>8518</v>
      </c>
    </row>
    <row r="1631" spans="1:21" x14ac:dyDescent="0.2">
      <c r="A1631" s="5">
        <v>2587</v>
      </c>
      <c r="B1631" s="5">
        <v>1770</v>
      </c>
      <c r="C1631" s="6" t="s">
        <v>2922</v>
      </c>
      <c r="D1631" s="6" t="s">
        <v>2922</v>
      </c>
      <c r="E1631" s="6" t="s">
        <v>5634</v>
      </c>
      <c r="F1631" s="6" t="s">
        <v>5634</v>
      </c>
      <c r="G1631" s="6" t="s">
        <v>8304</v>
      </c>
      <c r="H1631" s="6" t="s">
        <v>2923</v>
      </c>
      <c r="I1631" s="6" t="s">
        <v>2923</v>
      </c>
      <c r="J1631" s="6" t="s">
        <v>2871</v>
      </c>
      <c r="K1631" s="6" t="s">
        <v>2871</v>
      </c>
      <c r="L1631" s="5">
        <v>6168468360</v>
      </c>
      <c r="M1631" s="5">
        <v>6168468360</v>
      </c>
      <c r="N1631" s="6" t="s">
        <v>8972</v>
      </c>
      <c r="O1631" s="6" t="s">
        <v>8972</v>
      </c>
      <c r="P1631" s="6" t="s">
        <v>8975</v>
      </c>
      <c r="Q1631" s="6" t="s">
        <v>8767</v>
      </c>
      <c r="R1631" s="6">
        <f t="shared" si="50"/>
        <v>0</v>
      </c>
      <c r="S1631" s="6">
        <v>0</v>
      </c>
      <c r="T1631" s="6">
        <f t="shared" si="51"/>
        <v>0</v>
      </c>
      <c r="U1631" s="4"/>
    </row>
    <row r="1632" spans="1:21" x14ac:dyDescent="0.2">
      <c r="A1632" s="5">
        <v>2588</v>
      </c>
      <c r="B1632" s="5">
        <v>1771</v>
      </c>
      <c r="C1632" s="6" t="s">
        <v>2922</v>
      </c>
      <c r="D1632" s="6" t="s">
        <v>2922</v>
      </c>
      <c r="E1632" s="6" t="s">
        <v>2924</v>
      </c>
      <c r="F1632" s="6" t="s">
        <v>2924</v>
      </c>
      <c r="G1632" s="6" t="s">
        <v>2924</v>
      </c>
      <c r="H1632" s="6" t="s">
        <v>2925</v>
      </c>
      <c r="I1632" s="6" t="s">
        <v>2925</v>
      </c>
      <c r="J1632" s="6" t="s">
        <v>2871</v>
      </c>
      <c r="K1632" s="6" t="s">
        <v>2871</v>
      </c>
      <c r="L1632" s="5">
        <v>6166690040</v>
      </c>
      <c r="M1632" s="5">
        <v>6166690040</v>
      </c>
      <c r="N1632" s="6" t="s">
        <v>8972</v>
      </c>
      <c r="O1632" s="6" t="s">
        <v>8972</v>
      </c>
      <c r="P1632" s="6" t="s">
        <v>8975</v>
      </c>
      <c r="Q1632" s="6" t="s">
        <v>8767</v>
      </c>
      <c r="R1632" s="6">
        <f t="shared" si="50"/>
        <v>0</v>
      </c>
      <c r="S1632" s="6">
        <v>0</v>
      </c>
      <c r="T1632" s="6">
        <f t="shared" si="51"/>
        <v>0</v>
      </c>
      <c r="U1632" s="4"/>
    </row>
    <row r="1633" spans="1:21" x14ac:dyDescent="0.2">
      <c r="A1633" s="5">
        <v>2522</v>
      </c>
      <c r="B1633" s="5">
        <v>1772</v>
      </c>
      <c r="C1633" s="6" t="s">
        <v>2868</v>
      </c>
      <c r="D1633" s="6" t="s">
        <v>2868</v>
      </c>
      <c r="E1633" s="6" t="s">
        <v>12275</v>
      </c>
      <c r="F1633" s="6" t="s">
        <v>12275</v>
      </c>
      <c r="G1633" s="6" t="s">
        <v>12276</v>
      </c>
      <c r="H1633" s="6" t="s">
        <v>12277</v>
      </c>
      <c r="I1633" s="6" t="s">
        <v>12277</v>
      </c>
      <c r="J1633" s="6" t="s">
        <v>2871</v>
      </c>
      <c r="K1633" s="6" t="s">
        <v>2871</v>
      </c>
      <c r="L1633" s="5">
        <v>9067898123</v>
      </c>
      <c r="M1633" s="5">
        <v>9067898123</v>
      </c>
      <c r="N1633" s="6" t="s">
        <v>11017</v>
      </c>
      <c r="O1633" s="6" t="s">
        <v>11017</v>
      </c>
      <c r="P1633" s="6" t="s">
        <v>8975</v>
      </c>
      <c r="Q1633" s="6" t="s">
        <v>8768</v>
      </c>
      <c r="R1633" s="6">
        <f t="shared" si="50"/>
        <v>0</v>
      </c>
      <c r="S1633" s="6">
        <v>0</v>
      </c>
      <c r="T1633" s="6">
        <f t="shared" si="51"/>
        <v>0</v>
      </c>
      <c r="U1633" s="4"/>
    </row>
    <row r="1634" spans="1:21" x14ac:dyDescent="0.2">
      <c r="A1634" s="5">
        <v>2524</v>
      </c>
      <c r="B1634" s="5">
        <v>1772</v>
      </c>
      <c r="C1634" s="6" t="s">
        <v>2868</v>
      </c>
      <c r="D1634" s="6" t="s">
        <v>2868</v>
      </c>
      <c r="E1634" s="6" t="s">
        <v>12275</v>
      </c>
      <c r="F1634" s="6" t="s">
        <v>12275</v>
      </c>
      <c r="G1634" s="6" t="s">
        <v>12276</v>
      </c>
      <c r="H1634" s="6" t="s">
        <v>12277</v>
      </c>
      <c r="I1634" s="6" t="s">
        <v>12277</v>
      </c>
      <c r="J1634" s="6" t="s">
        <v>2871</v>
      </c>
      <c r="K1634" s="6" t="s">
        <v>2871</v>
      </c>
      <c r="L1634" s="5">
        <v>9067894111</v>
      </c>
      <c r="M1634" s="5">
        <v>9067898123</v>
      </c>
      <c r="N1634" s="6" t="s">
        <v>8972</v>
      </c>
      <c r="O1634" s="6" t="s">
        <v>11017</v>
      </c>
      <c r="P1634" s="6" t="s">
        <v>8975</v>
      </c>
      <c r="Q1634" s="6" t="s">
        <v>8768</v>
      </c>
      <c r="R1634" s="6">
        <f t="shared" si="50"/>
        <v>0</v>
      </c>
      <c r="S1634" s="6">
        <v>0</v>
      </c>
      <c r="T1634" s="6">
        <f t="shared" si="51"/>
        <v>1</v>
      </c>
      <c r="U1634" s="4" t="s">
        <v>8518</v>
      </c>
    </row>
    <row r="1635" spans="1:21" x14ac:dyDescent="0.2">
      <c r="A1635" s="5">
        <v>2523</v>
      </c>
      <c r="B1635" s="5">
        <v>1773</v>
      </c>
      <c r="C1635" s="6" t="s">
        <v>2868</v>
      </c>
      <c r="D1635" s="6" t="s">
        <v>2868</v>
      </c>
      <c r="E1635" s="6" t="s">
        <v>2869</v>
      </c>
      <c r="F1635" s="6" t="s">
        <v>2869</v>
      </c>
      <c r="G1635" s="6" t="s">
        <v>6808</v>
      </c>
      <c r="H1635" s="6" t="s">
        <v>2870</v>
      </c>
      <c r="I1635" s="6" t="s">
        <v>2870</v>
      </c>
      <c r="J1635" s="6" t="s">
        <v>2871</v>
      </c>
      <c r="K1635" s="6" t="s">
        <v>2871</v>
      </c>
      <c r="L1635" s="5">
        <v>9068634451</v>
      </c>
      <c r="M1635" s="5">
        <v>9068634451</v>
      </c>
      <c r="N1635" s="6" t="s">
        <v>8972</v>
      </c>
      <c r="O1635" s="6" t="s">
        <v>8972</v>
      </c>
      <c r="P1635" s="6" t="s">
        <v>8975</v>
      </c>
      <c r="Q1635" s="6" t="s">
        <v>8768</v>
      </c>
      <c r="R1635" s="6">
        <f t="shared" si="50"/>
        <v>0</v>
      </c>
      <c r="S1635" s="6">
        <v>0</v>
      </c>
      <c r="T1635" s="6">
        <f t="shared" si="51"/>
        <v>0</v>
      </c>
      <c r="U1635" s="4"/>
    </row>
    <row r="1636" spans="1:21" x14ac:dyDescent="0.2">
      <c r="A1636" s="5">
        <v>2611</v>
      </c>
      <c r="B1636" s="5">
        <v>1774</v>
      </c>
      <c r="C1636" s="6" t="s">
        <v>12326</v>
      </c>
      <c r="D1636" s="6" t="s">
        <v>12327</v>
      </c>
      <c r="E1636" s="6" t="s">
        <v>12328</v>
      </c>
      <c r="F1636" s="6" t="s">
        <v>12328</v>
      </c>
      <c r="G1636" s="6" t="s">
        <v>12329</v>
      </c>
      <c r="H1636" s="6" t="s">
        <v>12330</v>
      </c>
      <c r="I1636" s="6" t="s">
        <v>12330</v>
      </c>
      <c r="J1636" s="6" t="s">
        <v>2871</v>
      </c>
      <c r="K1636" s="6" t="s">
        <v>2871</v>
      </c>
      <c r="L1636" s="5">
        <v>9897583856</v>
      </c>
      <c r="M1636" s="5">
        <v>9897583856</v>
      </c>
      <c r="N1636" s="6" t="s">
        <v>11017</v>
      </c>
      <c r="O1636" s="6" t="s">
        <v>11017</v>
      </c>
      <c r="P1636" s="6" t="s">
        <v>8975</v>
      </c>
      <c r="Q1636" s="6" t="s">
        <v>12331</v>
      </c>
      <c r="R1636" s="6">
        <f t="shared" si="50"/>
        <v>0</v>
      </c>
      <c r="S1636" s="6">
        <v>0</v>
      </c>
      <c r="T1636" s="6">
        <f t="shared" si="51"/>
        <v>0</v>
      </c>
      <c r="U1636" s="4"/>
    </row>
    <row r="1637" spans="1:21" x14ac:dyDescent="0.2">
      <c r="A1637" s="5">
        <v>2641</v>
      </c>
      <c r="B1637" s="5">
        <v>1775</v>
      </c>
      <c r="C1637" s="6" t="s">
        <v>12357</v>
      </c>
      <c r="D1637" s="6" t="s">
        <v>12357</v>
      </c>
      <c r="E1637" s="6" t="s">
        <v>12358</v>
      </c>
      <c r="F1637" s="6" t="s">
        <v>12358</v>
      </c>
      <c r="G1637" s="6" t="s">
        <v>12358</v>
      </c>
      <c r="H1637" s="6" t="s">
        <v>12359</v>
      </c>
      <c r="I1637" s="6" t="s">
        <v>12359</v>
      </c>
      <c r="J1637" s="6" t="s">
        <v>2871</v>
      </c>
      <c r="K1637" s="6" t="s">
        <v>2871</v>
      </c>
      <c r="L1637" s="5">
        <v>8106484098</v>
      </c>
      <c r="M1637" s="5">
        <v>8106484098</v>
      </c>
      <c r="N1637" s="6" t="s">
        <v>11017</v>
      </c>
      <c r="O1637" s="6" t="s">
        <v>11017</v>
      </c>
      <c r="P1637" s="6" t="s">
        <v>8975</v>
      </c>
      <c r="Q1637" s="6" t="s">
        <v>12360</v>
      </c>
      <c r="R1637" s="6">
        <f t="shared" si="50"/>
        <v>0</v>
      </c>
      <c r="S1637" s="6">
        <v>0</v>
      </c>
      <c r="T1637" s="6">
        <f t="shared" si="51"/>
        <v>0</v>
      </c>
      <c r="U1637" s="4"/>
    </row>
    <row r="1638" spans="1:21" x14ac:dyDescent="0.2">
      <c r="A1638" s="5">
        <v>2642</v>
      </c>
      <c r="B1638" s="5">
        <v>1775</v>
      </c>
      <c r="C1638" s="6" t="s">
        <v>12357</v>
      </c>
      <c r="D1638" s="6" t="s">
        <v>12357</v>
      </c>
      <c r="E1638" s="6" t="s">
        <v>12358</v>
      </c>
      <c r="F1638" s="6" t="s">
        <v>12358</v>
      </c>
      <c r="G1638" s="6" t="s">
        <v>13354</v>
      </c>
      <c r="H1638" s="6" t="s">
        <v>12359</v>
      </c>
      <c r="I1638" s="6" t="s">
        <v>12359</v>
      </c>
      <c r="J1638" s="6" t="s">
        <v>2871</v>
      </c>
      <c r="K1638" s="6" t="s">
        <v>2871</v>
      </c>
      <c r="L1638" s="5">
        <v>8106484172</v>
      </c>
      <c r="M1638" s="5">
        <v>8106484098</v>
      </c>
      <c r="N1638" s="6" t="s">
        <v>8972</v>
      </c>
      <c r="O1638" s="6" t="s">
        <v>11017</v>
      </c>
      <c r="P1638" s="6" t="s">
        <v>8975</v>
      </c>
      <c r="Q1638" s="6" t="s">
        <v>12360</v>
      </c>
      <c r="R1638" s="6">
        <f t="shared" si="50"/>
        <v>0</v>
      </c>
      <c r="S1638" s="6">
        <v>0</v>
      </c>
      <c r="T1638" s="6">
        <f t="shared" si="51"/>
        <v>1</v>
      </c>
      <c r="U1638" s="4" t="s">
        <v>8518</v>
      </c>
    </row>
    <row r="1639" spans="1:21" x14ac:dyDescent="0.2">
      <c r="A1639" s="5">
        <v>2643</v>
      </c>
      <c r="B1639" s="5">
        <v>1776</v>
      </c>
      <c r="C1639" s="6" t="s">
        <v>12361</v>
      </c>
      <c r="D1639" s="6" t="s">
        <v>12361</v>
      </c>
      <c r="E1639" s="6" t="s">
        <v>12362</v>
      </c>
      <c r="F1639" s="6" t="s">
        <v>12362</v>
      </c>
      <c r="G1639" s="6" t="s">
        <v>12362</v>
      </c>
      <c r="H1639" s="6" t="s">
        <v>12363</v>
      </c>
      <c r="I1639" s="6" t="s">
        <v>12363</v>
      </c>
      <c r="J1639" s="6" t="s">
        <v>2871</v>
      </c>
      <c r="K1639" s="6" t="s">
        <v>2871</v>
      </c>
      <c r="L1639" s="5">
        <v>8109875300</v>
      </c>
      <c r="M1639" s="5">
        <v>8109875300</v>
      </c>
      <c r="N1639" s="6" t="s">
        <v>11017</v>
      </c>
      <c r="O1639" s="6" t="s">
        <v>11017</v>
      </c>
      <c r="P1639" s="6" t="s">
        <v>8975</v>
      </c>
      <c r="Q1639" s="6" t="s">
        <v>12364</v>
      </c>
      <c r="R1639" s="6">
        <f t="shared" si="50"/>
        <v>0</v>
      </c>
      <c r="S1639" s="6">
        <v>0</v>
      </c>
      <c r="T1639" s="6">
        <f t="shared" si="51"/>
        <v>0</v>
      </c>
      <c r="U1639" s="4"/>
    </row>
    <row r="1640" spans="1:21" x14ac:dyDescent="0.2">
      <c r="A1640" s="5">
        <v>2644</v>
      </c>
      <c r="B1640" s="5">
        <v>1776</v>
      </c>
      <c r="C1640" s="6" t="s">
        <v>12361</v>
      </c>
      <c r="D1640" s="6" t="s">
        <v>12361</v>
      </c>
      <c r="E1640" s="6" t="s">
        <v>12362</v>
      </c>
      <c r="F1640" s="6" t="s">
        <v>12362</v>
      </c>
      <c r="G1640" s="6" t="s">
        <v>12362</v>
      </c>
      <c r="H1640" s="6" t="s">
        <v>12363</v>
      </c>
      <c r="I1640" s="6" t="s">
        <v>12363</v>
      </c>
      <c r="J1640" s="6" t="s">
        <v>2871</v>
      </c>
      <c r="K1640" s="6" t="s">
        <v>2871</v>
      </c>
      <c r="L1640" s="5">
        <v>8109875300</v>
      </c>
      <c r="M1640" s="5">
        <v>8109875300</v>
      </c>
      <c r="N1640" s="6" t="s">
        <v>8972</v>
      </c>
      <c r="O1640" s="6" t="s">
        <v>11017</v>
      </c>
      <c r="P1640" s="6" t="s">
        <v>8975</v>
      </c>
      <c r="Q1640" s="6" t="s">
        <v>12364</v>
      </c>
      <c r="R1640" s="6">
        <f t="shared" si="50"/>
        <v>0</v>
      </c>
      <c r="S1640" s="6">
        <v>0</v>
      </c>
      <c r="T1640" s="6">
        <f t="shared" si="51"/>
        <v>1</v>
      </c>
      <c r="U1640" s="4" t="s">
        <v>8518</v>
      </c>
    </row>
    <row r="1641" spans="1:21" x14ac:dyDescent="0.2">
      <c r="A1641" s="5">
        <v>2616</v>
      </c>
      <c r="B1641" s="5">
        <v>1777</v>
      </c>
      <c r="C1641" s="6" t="s">
        <v>12338</v>
      </c>
      <c r="D1641" s="6" t="s">
        <v>12338</v>
      </c>
      <c r="E1641" s="6" t="s">
        <v>12339</v>
      </c>
      <c r="F1641" s="6" t="s">
        <v>12339</v>
      </c>
      <c r="G1641" s="6" t="s">
        <v>12340</v>
      </c>
      <c r="H1641" s="6" t="s">
        <v>12341</v>
      </c>
      <c r="I1641" s="6" t="s">
        <v>12341</v>
      </c>
      <c r="J1641" s="6" t="s">
        <v>2871</v>
      </c>
      <c r="K1641" s="6" t="s">
        <v>2871</v>
      </c>
      <c r="L1641" s="5">
        <v>9896731722</v>
      </c>
      <c r="M1641" s="5">
        <v>9896731722</v>
      </c>
      <c r="N1641" s="6" t="s">
        <v>11017</v>
      </c>
      <c r="O1641" s="6" t="s">
        <v>11017</v>
      </c>
      <c r="P1641" s="6" t="s">
        <v>8975</v>
      </c>
      <c r="Q1641" s="6" t="s">
        <v>12342</v>
      </c>
      <c r="R1641" s="6">
        <f t="shared" si="50"/>
        <v>0</v>
      </c>
      <c r="S1641" s="6">
        <v>0</v>
      </c>
      <c r="T1641" s="6">
        <f t="shared" si="51"/>
        <v>0</v>
      </c>
      <c r="U1641" s="4"/>
    </row>
    <row r="1642" spans="1:21" x14ac:dyDescent="0.2">
      <c r="A1642" s="5">
        <v>2617</v>
      </c>
      <c r="B1642" s="5">
        <v>1777</v>
      </c>
      <c r="C1642" s="6" t="s">
        <v>12338</v>
      </c>
      <c r="D1642" s="6" t="s">
        <v>12338</v>
      </c>
      <c r="E1642" s="6" t="s">
        <v>12339</v>
      </c>
      <c r="F1642" s="6" t="s">
        <v>12339</v>
      </c>
      <c r="G1642" s="6" t="s">
        <v>12340</v>
      </c>
      <c r="H1642" s="6" t="s">
        <v>12341</v>
      </c>
      <c r="I1642" s="6" t="s">
        <v>12341</v>
      </c>
      <c r="J1642" s="6" t="s">
        <v>2871</v>
      </c>
      <c r="K1642" s="6" t="s">
        <v>2871</v>
      </c>
      <c r="L1642" s="5">
        <v>9896738114</v>
      </c>
      <c r="M1642" s="5">
        <v>9896731722</v>
      </c>
      <c r="N1642" s="6" t="s">
        <v>8972</v>
      </c>
      <c r="O1642" s="6" t="s">
        <v>11017</v>
      </c>
      <c r="P1642" s="6" t="s">
        <v>8975</v>
      </c>
      <c r="Q1642" s="6" t="s">
        <v>12342</v>
      </c>
      <c r="R1642" s="6">
        <f t="shared" si="50"/>
        <v>0</v>
      </c>
      <c r="S1642" s="6">
        <v>0</v>
      </c>
      <c r="T1642" s="6">
        <f t="shared" si="51"/>
        <v>1</v>
      </c>
      <c r="U1642" s="4" t="s">
        <v>8518</v>
      </c>
    </row>
    <row r="1643" spans="1:21" x14ac:dyDescent="0.2">
      <c r="A1643" s="5">
        <v>2618</v>
      </c>
      <c r="B1643" s="5">
        <v>1778</v>
      </c>
      <c r="C1643" s="6" t="s">
        <v>2927</v>
      </c>
      <c r="D1643" s="6" t="s">
        <v>5635</v>
      </c>
      <c r="E1643" s="6" t="s">
        <v>12343</v>
      </c>
      <c r="F1643" s="6" t="s">
        <v>12343</v>
      </c>
      <c r="G1643" s="6" t="s">
        <v>12343</v>
      </c>
      <c r="H1643" s="6" t="s">
        <v>12344</v>
      </c>
      <c r="I1643" s="6" t="s">
        <v>12344</v>
      </c>
      <c r="J1643" s="6" t="s">
        <v>2871</v>
      </c>
      <c r="K1643" s="6" t="s">
        <v>2871</v>
      </c>
      <c r="L1643" s="5">
        <v>9066670200</v>
      </c>
      <c r="M1643" s="5">
        <v>9064827382</v>
      </c>
      <c r="N1643" s="6" t="s">
        <v>11017</v>
      </c>
      <c r="O1643" s="6" t="s">
        <v>11017</v>
      </c>
      <c r="P1643" s="6" t="s">
        <v>8975</v>
      </c>
      <c r="Q1643" s="6" t="s">
        <v>12345</v>
      </c>
      <c r="R1643" s="6">
        <f t="shared" si="50"/>
        <v>0</v>
      </c>
      <c r="S1643" s="6">
        <v>0</v>
      </c>
      <c r="T1643" s="6">
        <f t="shared" si="51"/>
        <v>0</v>
      </c>
      <c r="U1643" s="4"/>
    </row>
    <row r="1644" spans="1:21" x14ac:dyDescent="0.2">
      <c r="A1644" s="5">
        <v>2622</v>
      </c>
      <c r="B1644" s="5">
        <v>1778</v>
      </c>
      <c r="C1644" s="6" t="s">
        <v>2927</v>
      </c>
      <c r="D1644" s="6" t="s">
        <v>5635</v>
      </c>
      <c r="E1644" s="6" t="s">
        <v>12343</v>
      </c>
      <c r="F1644" s="6" t="s">
        <v>12343</v>
      </c>
      <c r="G1644" s="6" t="s">
        <v>12343</v>
      </c>
      <c r="H1644" s="6" t="s">
        <v>12344</v>
      </c>
      <c r="I1644" s="6" t="s">
        <v>12344</v>
      </c>
      <c r="J1644" s="6" t="s">
        <v>2871</v>
      </c>
      <c r="K1644" s="6" t="s">
        <v>2871</v>
      </c>
      <c r="L1644" s="5">
        <v>9064827382</v>
      </c>
      <c r="M1644" s="5">
        <v>9064827382</v>
      </c>
      <c r="N1644" s="6" t="s">
        <v>8972</v>
      </c>
      <c r="O1644" s="6" t="s">
        <v>11017</v>
      </c>
      <c r="P1644" s="6" t="s">
        <v>8975</v>
      </c>
      <c r="Q1644" s="6" t="s">
        <v>12345</v>
      </c>
      <c r="R1644" s="6">
        <f t="shared" si="50"/>
        <v>0</v>
      </c>
      <c r="S1644" s="6">
        <v>0</v>
      </c>
      <c r="T1644" s="6">
        <f t="shared" si="51"/>
        <v>1</v>
      </c>
      <c r="U1644" s="4" t="s">
        <v>8518</v>
      </c>
    </row>
    <row r="1645" spans="1:21" x14ac:dyDescent="0.2">
      <c r="A1645" s="5">
        <v>2619</v>
      </c>
      <c r="B1645" s="5">
        <v>1779</v>
      </c>
      <c r="C1645" s="6" t="s">
        <v>2927</v>
      </c>
      <c r="D1645" s="6" t="s">
        <v>5635</v>
      </c>
      <c r="E1645" s="6" t="s">
        <v>2928</v>
      </c>
      <c r="F1645" s="6" t="s">
        <v>2928</v>
      </c>
      <c r="G1645" s="6" t="s">
        <v>6819</v>
      </c>
      <c r="H1645" s="6" t="s">
        <v>2929</v>
      </c>
      <c r="I1645" s="6" t="s">
        <v>2929</v>
      </c>
      <c r="J1645" s="6" t="s">
        <v>2871</v>
      </c>
      <c r="K1645" s="6" t="s">
        <v>2871</v>
      </c>
      <c r="L1645" s="5">
        <v>9065246142</v>
      </c>
      <c r="M1645" s="5">
        <v>9065246142</v>
      </c>
      <c r="N1645" s="6" t="s">
        <v>8972</v>
      </c>
      <c r="O1645" s="6" t="s">
        <v>8972</v>
      </c>
      <c r="P1645" s="6" t="s">
        <v>8975</v>
      </c>
      <c r="Q1645" s="6" t="s">
        <v>12345</v>
      </c>
      <c r="R1645" s="6">
        <f t="shared" si="50"/>
        <v>0</v>
      </c>
      <c r="S1645" s="6">
        <v>0</v>
      </c>
      <c r="T1645" s="6">
        <f t="shared" si="51"/>
        <v>0</v>
      </c>
    </row>
    <row r="1646" spans="1:21" x14ac:dyDescent="0.2">
      <c r="A1646" s="5">
        <v>2620</v>
      </c>
      <c r="B1646" s="5">
        <v>1780</v>
      </c>
      <c r="C1646" s="6" t="s">
        <v>2927</v>
      </c>
      <c r="D1646" s="6" t="s">
        <v>5635</v>
      </c>
      <c r="E1646" s="6" t="s">
        <v>2930</v>
      </c>
      <c r="F1646" s="6" t="s">
        <v>2930</v>
      </c>
      <c r="G1646" s="6" t="s">
        <v>8011</v>
      </c>
      <c r="H1646" s="6" t="s">
        <v>2931</v>
      </c>
      <c r="I1646" s="6" t="s">
        <v>2931</v>
      </c>
      <c r="J1646" s="6" t="s">
        <v>2871</v>
      </c>
      <c r="K1646" s="6" t="s">
        <v>2871</v>
      </c>
      <c r="L1646" s="5">
        <v>9066670200</v>
      </c>
      <c r="M1646" s="5">
        <v>9066670200</v>
      </c>
      <c r="N1646" s="6" t="s">
        <v>8972</v>
      </c>
      <c r="O1646" s="6" t="s">
        <v>8972</v>
      </c>
      <c r="P1646" s="6" t="s">
        <v>8975</v>
      </c>
      <c r="Q1646" s="6" t="s">
        <v>12345</v>
      </c>
      <c r="R1646" s="6">
        <f t="shared" si="50"/>
        <v>0</v>
      </c>
      <c r="S1646" s="6">
        <v>0</v>
      </c>
      <c r="T1646" s="6">
        <f t="shared" si="51"/>
        <v>0</v>
      </c>
    </row>
    <row r="1647" spans="1:21" x14ac:dyDescent="0.2">
      <c r="A1647" s="5">
        <v>2621</v>
      </c>
      <c r="B1647" s="5">
        <v>1781</v>
      </c>
      <c r="C1647" s="6" t="s">
        <v>2927</v>
      </c>
      <c r="D1647" s="6" t="s">
        <v>5635</v>
      </c>
      <c r="E1647" s="6" t="s">
        <v>2932</v>
      </c>
      <c r="F1647" s="6" t="s">
        <v>2932</v>
      </c>
      <c r="G1647" s="6" t="s">
        <v>2932</v>
      </c>
      <c r="H1647" s="6" t="s">
        <v>2933</v>
      </c>
      <c r="I1647" s="6" t="s">
        <v>2933</v>
      </c>
      <c r="J1647" s="6" t="s">
        <v>2871</v>
      </c>
      <c r="K1647" s="6" t="s">
        <v>2871</v>
      </c>
      <c r="L1647" s="5">
        <v>9068844485</v>
      </c>
      <c r="M1647" s="5">
        <v>9068844485</v>
      </c>
      <c r="N1647" s="6" t="s">
        <v>8972</v>
      </c>
      <c r="O1647" s="6" t="s">
        <v>8972</v>
      </c>
      <c r="P1647" s="6" t="s">
        <v>8975</v>
      </c>
      <c r="Q1647" s="6" t="s">
        <v>12345</v>
      </c>
      <c r="R1647" s="6">
        <f t="shared" si="50"/>
        <v>0</v>
      </c>
      <c r="S1647" s="6">
        <v>0</v>
      </c>
      <c r="T1647" s="6">
        <f t="shared" si="51"/>
        <v>0</v>
      </c>
    </row>
    <row r="1648" spans="1:21" x14ac:dyDescent="0.2">
      <c r="A1648" s="5">
        <v>2848</v>
      </c>
      <c r="B1648" s="5">
        <v>1783</v>
      </c>
      <c r="C1648" s="6" t="s">
        <v>3022</v>
      </c>
      <c r="D1648" s="6" t="s">
        <v>3022</v>
      </c>
      <c r="E1648" s="6" t="s">
        <v>3023</v>
      </c>
      <c r="F1648" s="6" t="s">
        <v>3023</v>
      </c>
      <c r="G1648" s="6" t="s">
        <v>6828</v>
      </c>
      <c r="H1648" s="6" t="s">
        <v>3016</v>
      </c>
      <c r="I1648" s="6" t="s">
        <v>3016</v>
      </c>
      <c r="J1648" s="6" t="s">
        <v>3004</v>
      </c>
      <c r="K1648" s="6" t="s">
        <v>3004</v>
      </c>
      <c r="L1648" s="5">
        <v>6512661255</v>
      </c>
      <c r="M1648" s="5">
        <v>6512661255</v>
      </c>
      <c r="N1648" s="6" t="s">
        <v>8972</v>
      </c>
      <c r="O1648" s="6" t="s">
        <v>8972</v>
      </c>
      <c r="P1648" s="6" t="s">
        <v>8978</v>
      </c>
      <c r="Q1648" s="6" t="s">
        <v>8770</v>
      </c>
      <c r="R1648" s="6">
        <f t="shared" si="50"/>
        <v>0</v>
      </c>
      <c r="S1648" s="6">
        <v>0</v>
      </c>
      <c r="T1648" s="6">
        <f t="shared" si="51"/>
        <v>0</v>
      </c>
    </row>
    <row r="1649" spans="1:21" x14ac:dyDescent="0.2">
      <c r="A1649" s="5">
        <v>2849</v>
      </c>
      <c r="B1649" s="5">
        <v>1784</v>
      </c>
      <c r="C1649" s="6" t="s">
        <v>3024</v>
      </c>
      <c r="D1649" s="6" t="s">
        <v>3024</v>
      </c>
      <c r="E1649" s="6" t="s">
        <v>3025</v>
      </c>
      <c r="F1649" s="6" t="s">
        <v>3025</v>
      </c>
      <c r="G1649" s="6" t="s">
        <v>6829</v>
      </c>
      <c r="H1649" s="6" t="s">
        <v>3016</v>
      </c>
      <c r="I1649" s="6" t="s">
        <v>3016</v>
      </c>
      <c r="J1649" s="6" t="s">
        <v>3004</v>
      </c>
      <c r="K1649" s="6" t="s">
        <v>3004</v>
      </c>
      <c r="L1649" s="5">
        <v>6512661255</v>
      </c>
      <c r="M1649" s="5">
        <v>6512661255</v>
      </c>
      <c r="N1649" s="6" t="s">
        <v>8972</v>
      </c>
      <c r="O1649" s="6" t="s">
        <v>8972</v>
      </c>
      <c r="P1649" s="6" t="s">
        <v>8980</v>
      </c>
      <c r="Q1649" s="6" t="s">
        <v>8770</v>
      </c>
      <c r="R1649" s="6">
        <f t="shared" si="50"/>
        <v>0</v>
      </c>
      <c r="S1649" s="6">
        <v>0</v>
      </c>
      <c r="T1649" s="6">
        <f t="shared" si="51"/>
        <v>0</v>
      </c>
    </row>
    <row r="1650" spans="1:21" x14ac:dyDescent="0.2">
      <c r="A1650" s="5">
        <v>2846</v>
      </c>
      <c r="B1650" s="5">
        <v>1785</v>
      </c>
      <c r="C1650" s="6" t="s">
        <v>3017</v>
      </c>
      <c r="D1650" s="6" t="s">
        <v>3017</v>
      </c>
      <c r="E1650" s="6" t="s">
        <v>3018</v>
      </c>
      <c r="F1650" s="6" t="s">
        <v>3018</v>
      </c>
      <c r="G1650" s="6" t="s">
        <v>8016</v>
      </c>
      <c r="H1650" s="6" t="s">
        <v>3016</v>
      </c>
      <c r="I1650" s="6" t="s">
        <v>3016</v>
      </c>
      <c r="J1650" s="6" t="s">
        <v>3004</v>
      </c>
      <c r="K1650" s="6" t="s">
        <v>3004</v>
      </c>
      <c r="L1650" s="5">
        <v>6512661255</v>
      </c>
      <c r="M1650" s="5">
        <v>6512661255</v>
      </c>
      <c r="N1650" s="6" t="s">
        <v>8972</v>
      </c>
      <c r="O1650" s="6" t="s">
        <v>8972</v>
      </c>
      <c r="P1650" s="6" t="s">
        <v>8978</v>
      </c>
      <c r="Q1650" s="6" t="s">
        <v>8770</v>
      </c>
      <c r="R1650" s="6">
        <f t="shared" si="50"/>
        <v>0</v>
      </c>
      <c r="S1650" s="6">
        <v>0</v>
      </c>
      <c r="T1650" s="6">
        <f t="shared" si="51"/>
        <v>0</v>
      </c>
    </row>
    <row r="1651" spans="1:21" x14ac:dyDescent="0.2">
      <c r="A1651" s="5">
        <v>2850</v>
      </c>
      <c r="B1651" s="5">
        <v>1786</v>
      </c>
      <c r="C1651" s="6" t="s">
        <v>3026</v>
      </c>
      <c r="D1651" s="6" t="s">
        <v>3026</v>
      </c>
      <c r="E1651" s="6" t="s">
        <v>7455</v>
      </c>
      <c r="F1651" s="6" t="s">
        <v>7455</v>
      </c>
      <c r="G1651" s="6" t="s">
        <v>7455</v>
      </c>
      <c r="H1651" s="6" t="s">
        <v>3016</v>
      </c>
      <c r="I1651" s="6" t="s">
        <v>3016</v>
      </c>
      <c r="J1651" s="6" t="s">
        <v>3004</v>
      </c>
      <c r="K1651" s="6" t="s">
        <v>3004</v>
      </c>
      <c r="L1651" s="5">
        <v>6512661255</v>
      </c>
      <c r="M1651" s="5">
        <v>6512661255</v>
      </c>
      <c r="N1651" s="6" t="s">
        <v>8972</v>
      </c>
      <c r="O1651" s="6" t="s">
        <v>8972</v>
      </c>
      <c r="P1651" s="6" t="s">
        <v>8976</v>
      </c>
      <c r="Q1651" s="6" t="s">
        <v>8770</v>
      </c>
      <c r="R1651" s="6">
        <f t="shared" si="50"/>
        <v>0</v>
      </c>
      <c r="S1651" s="6">
        <v>0</v>
      </c>
      <c r="T1651" s="6">
        <f t="shared" si="51"/>
        <v>0</v>
      </c>
    </row>
    <row r="1652" spans="1:21" x14ac:dyDescent="0.2">
      <c r="A1652" s="5">
        <v>2845</v>
      </c>
      <c r="B1652" s="5">
        <v>1787</v>
      </c>
      <c r="C1652" s="6" t="s">
        <v>3014</v>
      </c>
      <c r="D1652" s="6" t="s">
        <v>3014</v>
      </c>
      <c r="E1652" s="6" t="s">
        <v>3015</v>
      </c>
      <c r="F1652" s="6" t="s">
        <v>3015</v>
      </c>
      <c r="G1652" s="6" t="s">
        <v>3015</v>
      </c>
      <c r="H1652" s="6" t="s">
        <v>3016</v>
      </c>
      <c r="I1652" s="6" t="s">
        <v>3016</v>
      </c>
      <c r="J1652" s="6" t="s">
        <v>3004</v>
      </c>
      <c r="K1652" s="6" t="s">
        <v>3004</v>
      </c>
      <c r="L1652" s="5">
        <v>6512661255</v>
      </c>
      <c r="M1652" s="5">
        <v>6512661255</v>
      </c>
      <c r="N1652" s="6" t="s">
        <v>8972</v>
      </c>
      <c r="O1652" s="6" t="s">
        <v>8972</v>
      </c>
      <c r="P1652" s="6" t="s">
        <v>8978</v>
      </c>
      <c r="Q1652" s="6" t="s">
        <v>8770</v>
      </c>
      <c r="R1652" s="6">
        <f t="shared" si="50"/>
        <v>0</v>
      </c>
      <c r="S1652" s="6">
        <v>0</v>
      </c>
      <c r="T1652" s="6">
        <f t="shared" si="51"/>
        <v>0</v>
      </c>
    </row>
    <row r="1653" spans="1:21" x14ac:dyDescent="0.2">
      <c r="A1653" s="5">
        <v>2847</v>
      </c>
      <c r="B1653" s="5">
        <v>1788</v>
      </c>
      <c r="C1653" s="6" t="s">
        <v>3019</v>
      </c>
      <c r="D1653" s="6" t="s">
        <v>3019</v>
      </c>
      <c r="E1653" s="6" t="s">
        <v>3020</v>
      </c>
      <c r="F1653" s="6" t="s">
        <v>3020</v>
      </c>
      <c r="G1653" s="6" t="s">
        <v>12488</v>
      </c>
      <c r="H1653" s="6" t="s">
        <v>3021</v>
      </c>
      <c r="I1653" s="6" t="s">
        <v>3021</v>
      </c>
      <c r="J1653" s="6" t="s">
        <v>3004</v>
      </c>
      <c r="K1653" s="6" t="s">
        <v>3004</v>
      </c>
      <c r="L1653" s="5">
        <v>6512661255</v>
      </c>
      <c r="M1653" s="5">
        <v>6512661255</v>
      </c>
      <c r="N1653" s="6" t="s">
        <v>8972</v>
      </c>
      <c r="O1653" s="6" t="s">
        <v>8972</v>
      </c>
      <c r="P1653" s="6" t="s">
        <v>8978</v>
      </c>
      <c r="Q1653" s="6" t="s">
        <v>8770</v>
      </c>
      <c r="R1653" s="6">
        <f t="shared" si="50"/>
        <v>0</v>
      </c>
      <c r="S1653" s="6">
        <v>0</v>
      </c>
      <c r="T1653" s="6">
        <f t="shared" si="51"/>
        <v>0</v>
      </c>
    </row>
    <row r="1654" spans="1:21" x14ac:dyDescent="0.2">
      <c r="A1654" s="5">
        <v>2851</v>
      </c>
      <c r="B1654" s="5">
        <v>1789</v>
      </c>
      <c r="C1654" s="6" t="s">
        <v>3027</v>
      </c>
      <c r="D1654" s="6" t="s">
        <v>3027</v>
      </c>
      <c r="E1654" s="6" t="s">
        <v>3028</v>
      </c>
      <c r="F1654" s="6" t="s">
        <v>3028</v>
      </c>
      <c r="G1654" s="6" t="s">
        <v>3028</v>
      </c>
      <c r="H1654" s="6" t="s">
        <v>3016</v>
      </c>
      <c r="I1654" s="6" t="s">
        <v>3016</v>
      </c>
      <c r="J1654" s="6" t="s">
        <v>3004</v>
      </c>
      <c r="K1654" s="6" t="s">
        <v>3004</v>
      </c>
      <c r="L1654" s="5">
        <v>6512661255</v>
      </c>
      <c r="M1654" s="5">
        <v>6512661255</v>
      </c>
      <c r="N1654" s="6" t="s">
        <v>8972</v>
      </c>
      <c r="O1654" s="6" t="s">
        <v>8972</v>
      </c>
      <c r="P1654" s="6" t="s">
        <v>8975</v>
      </c>
      <c r="Q1654" s="6" t="s">
        <v>8770</v>
      </c>
      <c r="R1654" s="6">
        <f t="shared" si="50"/>
        <v>0</v>
      </c>
      <c r="S1654" s="6">
        <v>0</v>
      </c>
      <c r="T1654" s="6">
        <f t="shared" si="51"/>
        <v>0</v>
      </c>
    </row>
    <row r="1655" spans="1:21" x14ac:dyDescent="0.2">
      <c r="A1655" s="5">
        <v>2717</v>
      </c>
      <c r="B1655" s="5">
        <v>1795</v>
      </c>
      <c r="C1655" s="6" t="s">
        <v>3000</v>
      </c>
      <c r="D1655" s="6" t="s">
        <v>5643</v>
      </c>
      <c r="E1655" s="6" t="s">
        <v>3001</v>
      </c>
      <c r="F1655" s="6" t="s">
        <v>3001</v>
      </c>
      <c r="G1655" s="6" t="s">
        <v>6826</v>
      </c>
      <c r="H1655" s="6" t="s">
        <v>3002</v>
      </c>
      <c r="I1655" s="6" t="s">
        <v>3002</v>
      </c>
      <c r="J1655" s="6" t="s">
        <v>2954</v>
      </c>
      <c r="K1655" s="6" t="s">
        <v>2954</v>
      </c>
      <c r="L1655" s="5">
        <v>7404412956</v>
      </c>
      <c r="M1655" s="5">
        <v>7404412961</v>
      </c>
      <c r="N1655" s="6" t="s">
        <v>8972</v>
      </c>
      <c r="O1655" s="6" t="s">
        <v>8972</v>
      </c>
      <c r="P1655" s="6" t="s">
        <v>8975</v>
      </c>
      <c r="Q1655" s="6" t="s">
        <v>12442</v>
      </c>
      <c r="R1655" s="6">
        <f t="shared" si="50"/>
        <v>0</v>
      </c>
      <c r="S1655" s="6">
        <v>0</v>
      </c>
      <c r="T1655" s="6">
        <f t="shared" si="51"/>
        <v>0</v>
      </c>
    </row>
    <row r="1656" spans="1:21" x14ac:dyDescent="0.2">
      <c r="A1656" s="5">
        <v>2649</v>
      </c>
      <c r="B1656" s="5">
        <v>1796</v>
      </c>
      <c r="C1656" s="6" t="s">
        <v>2956</v>
      </c>
      <c r="D1656" s="6" t="s">
        <v>5644</v>
      </c>
      <c r="E1656" s="6" t="s">
        <v>2957</v>
      </c>
      <c r="F1656" s="6" t="s">
        <v>2957</v>
      </c>
      <c r="G1656" s="6" t="s">
        <v>13228</v>
      </c>
      <c r="H1656" s="6" t="s">
        <v>1638</v>
      </c>
      <c r="I1656" s="6" t="s">
        <v>1638</v>
      </c>
      <c r="J1656" s="6" t="s">
        <v>2954</v>
      </c>
      <c r="K1656" s="6" t="s">
        <v>2954</v>
      </c>
      <c r="L1656" s="5">
        <v>2166647095</v>
      </c>
      <c r="M1656" s="5">
        <v>2166647095</v>
      </c>
      <c r="N1656" s="6" t="s">
        <v>8972</v>
      </c>
      <c r="O1656" s="6" t="s">
        <v>8972</v>
      </c>
      <c r="P1656" s="6" t="s">
        <v>8975</v>
      </c>
      <c r="Q1656" s="6" t="s">
        <v>8771</v>
      </c>
      <c r="R1656" s="6">
        <f t="shared" si="50"/>
        <v>0</v>
      </c>
      <c r="S1656" s="6">
        <v>0</v>
      </c>
      <c r="T1656" s="6">
        <f t="shared" si="51"/>
        <v>0</v>
      </c>
    </row>
    <row r="1657" spans="1:21" x14ac:dyDescent="0.2">
      <c r="A1657" s="5">
        <v>2688</v>
      </c>
      <c r="B1657" s="5">
        <v>1806</v>
      </c>
      <c r="C1657" s="6" t="s">
        <v>1388</v>
      </c>
      <c r="D1657" s="6" t="s">
        <v>1388</v>
      </c>
      <c r="E1657" s="6" t="s">
        <v>13229</v>
      </c>
      <c r="F1657" s="6" t="s">
        <v>13229</v>
      </c>
      <c r="G1657" s="6" t="s">
        <v>13229</v>
      </c>
      <c r="H1657" s="6" t="s">
        <v>278</v>
      </c>
      <c r="I1657" s="6" t="s">
        <v>278</v>
      </c>
      <c r="J1657" s="6" t="s">
        <v>2954</v>
      </c>
      <c r="K1657" s="6" t="s">
        <v>2954</v>
      </c>
      <c r="L1657" s="5">
        <v>4192284457</v>
      </c>
      <c r="M1657" s="5">
        <v>4192286154</v>
      </c>
      <c r="N1657" s="6" t="s">
        <v>11017</v>
      </c>
      <c r="O1657" s="6" t="s">
        <v>11017</v>
      </c>
      <c r="P1657" s="6" t="s">
        <v>8975</v>
      </c>
      <c r="Q1657" s="6" t="s">
        <v>13231</v>
      </c>
      <c r="R1657" s="6">
        <f t="shared" si="50"/>
        <v>0</v>
      </c>
      <c r="S1657" s="6">
        <v>0</v>
      </c>
      <c r="T1657" s="6">
        <f t="shared" si="51"/>
        <v>0</v>
      </c>
    </row>
    <row r="1658" spans="1:21" x14ac:dyDescent="0.2">
      <c r="A1658" s="5">
        <v>2689</v>
      </c>
      <c r="B1658" s="5">
        <v>1806</v>
      </c>
      <c r="C1658" s="6" t="s">
        <v>1388</v>
      </c>
      <c r="D1658" s="6" t="s">
        <v>1388</v>
      </c>
      <c r="E1658" s="6" t="s">
        <v>13229</v>
      </c>
      <c r="F1658" s="6" t="s">
        <v>13229</v>
      </c>
      <c r="G1658" s="6" t="s">
        <v>13230</v>
      </c>
      <c r="H1658" s="6" t="s">
        <v>278</v>
      </c>
      <c r="I1658" s="6" t="s">
        <v>278</v>
      </c>
      <c r="J1658" s="6" t="s">
        <v>2954</v>
      </c>
      <c r="K1658" s="6" t="s">
        <v>2954</v>
      </c>
      <c r="L1658" s="5">
        <v>4192284457</v>
      </c>
      <c r="M1658" s="5">
        <v>4192286154</v>
      </c>
      <c r="N1658" s="6" t="s">
        <v>8972</v>
      </c>
      <c r="O1658" s="6" t="s">
        <v>11017</v>
      </c>
      <c r="P1658" s="6" t="s">
        <v>8975</v>
      </c>
      <c r="Q1658" s="6" t="s">
        <v>13231</v>
      </c>
      <c r="R1658" s="6">
        <f t="shared" si="50"/>
        <v>0</v>
      </c>
      <c r="S1658" s="6">
        <v>0</v>
      </c>
      <c r="T1658" s="6">
        <f t="shared" si="51"/>
        <v>1</v>
      </c>
      <c r="U1658" s="6" t="s">
        <v>8518</v>
      </c>
    </row>
    <row r="1659" spans="1:21" x14ac:dyDescent="0.2">
      <c r="A1659" s="5">
        <v>2682</v>
      </c>
      <c r="B1659" s="5">
        <v>1807</v>
      </c>
      <c r="C1659" s="6" t="s">
        <v>12397</v>
      </c>
      <c r="D1659" s="6" t="s">
        <v>12398</v>
      </c>
      <c r="E1659" s="6" t="s">
        <v>12399</v>
      </c>
      <c r="F1659" s="6" t="s">
        <v>12399</v>
      </c>
      <c r="G1659" s="6" t="s">
        <v>12400</v>
      </c>
      <c r="H1659" s="6" t="s">
        <v>12401</v>
      </c>
      <c r="I1659" s="6" t="s">
        <v>12401</v>
      </c>
      <c r="J1659" s="6" t="s">
        <v>2954</v>
      </c>
      <c r="K1659" s="6" t="s">
        <v>2954</v>
      </c>
      <c r="L1659" s="5">
        <v>7406951202</v>
      </c>
      <c r="M1659" s="5">
        <v>7406951202</v>
      </c>
      <c r="N1659" s="6" t="s">
        <v>11017</v>
      </c>
      <c r="O1659" s="6" t="s">
        <v>11017</v>
      </c>
      <c r="P1659" s="6" t="s">
        <v>8973</v>
      </c>
      <c r="Q1659" s="6" t="s">
        <v>12402</v>
      </c>
      <c r="R1659" s="6">
        <f t="shared" si="50"/>
        <v>0</v>
      </c>
      <c r="S1659" s="6">
        <v>0</v>
      </c>
      <c r="T1659" s="6">
        <f t="shared" si="51"/>
        <v>0</v>
      </c>
    </row>
    <row r="1660" spans="1:21" x14ac:dyDescent="0.2">
      <c r="A1660" s="5">
        <v>2685</v>
      </c>
      <c r="B1660" s="5">
        <v>1808</v>
      </c>
      <c r="C1660" s="6" t="s">
        <v>12403</v>
      </c>
      <c r="D1660" s="6" t="s">
        <v>12404</v>
      </c>
      <c r="E1660" s="6" t="s">
        <v>12405</v>
      </c>
      <c r="F1660" s="6" t="s">
        <v>12405</v>
      </c>
      <c r="G1660" s="6" t="s">
        <v>12405</v>
      </c>
      <c r="H1660" s="6" t="s">
        <v>453</v>
      </c>
      <c r="I1660" s="6" t="s">
        <v>453</v>
      </c>
      <c r="J1660" s="6" t="s">
        <v>2954</v>
      </c>
      <c r="K1660" s="6" t="s">
        <v>2954</v>
      </c>
      <c r="L1660" s="5">
        <v>9373786041</v>
      </c>
      <c r="M1660" s="5">
        <v>9373786041</v>
      </c>
      <c r="N1660" s="6" t="s">
        <v>11017</v>
      </c>
      <c r="O1660" s="6" t="s">
        <v>11017</v>
      </c>
      <c r="P1660" s="6" t="s">
        <v>8975</v>
      </c>
      <c r="Q1660" s="6" t="s">
        <v>12406</v>
      </c>
      <c r="R1660" s="6">
        <f t="shared" si="50"/>
        <v>0</v>
      </c>
      <c r="S1660" s="6">
        <v>0</v>
      </c>
      <c r="T1660" s="6">
        <f t="shared" si="51"/>
        <v>0</v>
      </c>
    </row>
    <row r="1661" spans="1:21" x14ac:dyDescent="0.2">
      <c r="A1661" s="5">
        <v>2686</v>
      </c>
      <c r="B1661" s="5">
        <v>1809</v>
      </c>
      <c r="C1661" s="6" t="s">
        <v>2983</v>
      </c>
      <c r="D1661" s="6" t="s">
        <v>5662</v>
      </c>
      <c r="E1661" s="6" t="s">
        <v>2984</v>
      </c>
      <c r="F1661" s="6" t="s">
        <v>5663</v>
      </c>
      <c r="G1661" s="6" t="s">
        <v>2984</v>
      </c>
      <c r="H1661" s="6" t="s">
        <v>2985</v>
      </c>
      <c r="I1661" s="6" t="s">
        <v>2985</v>
      </c>
      <c r="J1661" s="6" t="s">
        <v>2954</v>
      </c>
      <c r="K1661" s="6" t="s">
        <v>2954</v>
      </c>
      <c r="L1661" s="5">
        <v>9375443796</v>
      </c>
      <c r="M1661" s="5">
        <v>9375443796</v>
      </c>
      <c r="N1661" s="6" t="s">
        <v>8972</v>
      </c>
      <c r="O1661" s="6" t="s">
        <v>8972</v>
      </c>
      <c r="P1661" s="6" t="s">
        <v>8975</v>
      </c>
      <c r="Q1661" s="6" t="s">
        <v>12406</v>
      </c>
      <c r="R1661" s="6">
        <f t="shared" si="50"/>
        <v>0</v>
      </c>
      <c r="S1661" s="6">
        <v>0</v>
      </c>
      <c r="T1661" s="6">
        <f t="shared" si="51"/>
        <v>0</v>
      </c>
    </row>
    <row r="1662" spans="1:21" x14ac:dyDescent="0.2">
      <c r="A1662" s="5">
        <v>2690</v>
      </c>
      <c r="B1662" s="5">
        <v>1810</v>
      </c>
      <c r="C1662" s="6" t="s">
        <v>12407</v>
      </c>
      <c r="D1662" s="6" t="s">
        <v>12407</v>
      </c>
      <c r="E1662" s="6" t="s">
        <v>12408</v>
      </c>
      <c r="F1662" s="6" t="s">
        <v>12408</v>
      </c>
      <c r="G1662" s="6" t="s">
        <v>12409</v>
      </c>
      <c r="H1662" s="6" t="s">
        <v>12410</v>
      </c>
      <c r="I1662" s="6" t="s">
        <v>12410</v>
      </c>
      <c r="J1662" s="6" t="s">
        <v>2954</v>
      </c>
      <c r="K1662" s="6" t="s">
        <v>2954</v>
      </c>
      <c r="L1662" s="5">
        <v>7404393577</v>
      </c>
      <c r="M1662" s="5">
        <v>7404393577</v>
      </c>
      <c r="N1662" s="6" t="s">
        <v>11017</v>
      </c>
      <c r="O1662" s="6" t="s">
        <v>11017</v>
      </c>
      <c r="P1662" s="6" t="s">
        <v>8975</v>
      </c>
      <c r="Q1662" s="6" t="s">
        <v>12411</v>
      </c>
      <c r="R1662" s="6">
        <f t="shared" si="50"/>
        <v>0</v>
      </c>
      <c r="S1662" s="6">
        <v>0</v>
      </c>
      <c r="T1662" s="6">
        <f t="shared" si="51"/>
        <v>0</v>
      </c>
    </row>
    <row r="1663" spans="1:21" x14ac:dyDescent="0.2">
      <c r="A1663" s="5">
        <v>2691</v>
      </c>
      <c r="B1663" s="5">
        <v>1810</v>
      </c>
      <c r="C1663" s="6" t="s">
        <v>13356</v>
      </c>
      <c r="D1663" s="6" t="s">
        <v>12407</v>
      </c>
      <c r="E1663" s="6" t="s">
        <v>12408</v>
      </c>
      <c r="F1663" s="6" t="s">
        <v>12408</v>
      </c>
      <c r="G1663" s="6" t="s">
        <v>12409</v>
      </c>
      <c r="H1663" s="6" t="s">
        <v>12410</v>
      </c>
      <c r="I1663" s="6" t="s">
        <v>12410</v>
      </c>
      <c r="J1663" s="6" t="s">
        <v>2954</v>
      </c>
      <c r="K1663" s="6" t="s">
        <v>2954</v>
      </c>
      <c r="L1663" s="5">
        <v>7404393577</v>
      </c>
      <c r="M1663" s="5">
        <v>7404393577</v>
      </c>
      <c r="N1663" s="6" t="s">
        <v>8972</v>
      </c>
      <c r="O1663" s="6" t="s">
        <v>11017</v>
      </c>
      <c r="P1663" s="6" t="s">
        <v>8975</v>
      </c>
      <c r="Q1663" s="6" t="s">
        <v>12411</v>
      </c>
      <c r="R1663" s="6">
        <f t="shared" si="50"/>
        <v>0</v>
      </c>
      <c r="S1663" s="6">
        <v>0</v>
      </c>
      <c r="T1663" s="6">
        <f t="shared" si="51"/>
        <v>1</v>
      </c>
      <c r="U1663" s="6" t="s">
        <v>8518</v>
      </c>
    </row>
    <row r="1664" spans="1:21" x14ac:dyDescent="0.2">
      <c r="A1664" s="5">
        <v>2740</v>
      </c>
      <c r="B1664" s="5">
        <v>1811</v>
      </c>
      <c r="C1664" s="6" t="s">
        <v>12481</v>
      </c>
      <c r="D1664" s="6" t="s">
        <v>12481</v>
      </c>
      <c r="E1664" s="6" t="s">
        <v>12482</v>
      </c>
      <c r="F1664" s="6" t="s">
        <v>12482</v>
      </c>
      <c r="G1664" s="6" t="s">
        <v>12483</v>
      </c>
      <c r="H1664" s="6" t="s">
        <v>1594</v>
      </c>
      <c r="I1664" s="6" t="s">
        <v>1594</v>
      </c>
      <c r="J1664" s="6" t="s">
        <v>2954</v>
      </c>
      <c r="K1664" s="6" t="s">
        <v>2954</v>
      </c>
      <c r="L1664" s="5">
        <v>3306274866</v>
      </c>
      <c r="M1664" s="5">
        <v>3306274866</v>
      </c>
      <c r="N1664" s="6" t="s">
        <v>11017</v>
      </c>
      <c r="O1664" s="6" t="s">
        <v>11017</v>
      </c>
      <c r="P1664" s="6" t="s">
        <v>8975</v>
      </c>
      <c r="Q1664" s="6" t="s">
        <v>8773</v>
      </c>
      <c r="R1664" s="6">
        <f t="shared" si="50"/>
        <v>0</v>
      </c>
      <c r="S1664" s="6">
        <v>0</v>
      </c>
      <c r="T1664" s="6">
        <f t="shared" si="51"/>
        <v>0</v>
      </c>
    </row>
    <row r="1665" spans="1:21" x14ac:dyDescent="0.2">
      <c r="A1665" s="5">
        <v>2684</v>
      </c>
      <c r="B1665" s="5">
        <v>1812</v>
      </c>
      <c r="C1665" s="6" t="s">
        <v>5664</v>
      </c>
      <c r="D1665" s="6" t="s">
        <v>5664</v>
      </c>
      <c r="E1665" s="6" t="s">
        <v>2982</v>
      </c>
      <c r="F1665" s="6" t="s">
        <v>2982</v>
      </c>
      <c r="G1665" s="6" t="s">
        <v>2982</v>
      </c>
      <c r="H1665" s="6" t="s">
        <v>1565</v>
      </c>
      <c r="I1665" s="6" t="s">
        <v>1565</v>
      </c>
      <c r="J1665" s="6" t="s">
        <v>2954</v>
      </c>
      <c r="K1665" s="6" t="s">
        <v>2954</v>
      </c>
      <c r="L1665" s="5">
        <v>7406951202</v>
      </c>
      <c r="M1665" s="5">
        <v>7409422616</v>
      </c>
      <c r="N1665" s="6" t="s">
        <v>8972</v>
      </c>
      <c r="O1665" s="6" t="s">
        <v>8972</v>
      </c>
      <c r="P1665" s="6" t="s">
        <v>8973</v>
      </c>
      <c r="Q1665" s="6" t="s">
        <v>12402</v>
      </c>
      <c r="R1665" s="6">
        <f t="shared" si="50"/>
        <v>0</v>
      </c>
      <c r="S1665" s="6">
        <v>0</v>
      </c>
      <c r="T1665" s="6">
        <f t="shared" si="51"/>
        <v>0</v>
      </c>
    </row>
    <row r="1666" spans="1:21" x14ac:dyDescent="0.2">
      <c r="A1666" s="5">
        <v>2741</v>
      </c>
      <c r="B1666" s="5">
        <v>1812</v>
      </c>
      <c r="C1666" s="6" t="s">
        <v>3003</v>
      </c>
      <c r="D1666" s="6" t="s">
        <v>5664</v>
      </c>
      <c r="E1666" s="6" t="s">
        <v>2982</v>
      </c>
      <c r="F1666" s="6" t="s">
        <v>2982</v>
      </c>
      <c r="G1666" s="6" t="s">
        <v>7427</v>
      </c>
      <c r="H1666" s="6" t="s">
        <v>1565</v>
      </c>
      <c r="I1666" s="6" t="s">
        <v>1565</v>
      </c>
      <c r="J1666" s="6" t="s">
        <v>2954</v>
      </c>
      <c r="K1666" s="6" t="s">
        <v>2954</v>
      </c>
      <c r="L1666" s="5">
        <v>7409422614</v>
      </c>
      <c r="M1666" s="5">
        <v>7409422616</v>
      </c>
      <c r="N1666" s="6" t="s">
        <v>8972</v>
      </c>
      <c r="O1666" s="6" t="s">
        <v>8972</v>
      </c>
      <c r="P1666" s="6" t="s">
        <v>8975</v>
      </c>
      <c r="Q1666" s="6" t="s">
        <v>8773</v>
      </c>
      <c r="R1666" s="6">
        <f t="shared" ref="R1666:R1729" si="52">IF(A1666=A1665,1,0)</f>
        <v>0</v>
      </c>
      <c r="S1666" s="6">
        <v>0</v>
      </c>
      <c r="T1666" s="6">
        <f t="shared" ref="T1666:T1729" si="53">IF(B1666=B1665, 1, 0)</f>
        <v>1</v>
      </c>
      <c r="U1666" s="6" t="s">
        <v>8518</v>
      </c>
    </row>
    <row r="1667" spans="1:21" x14ac:dyDescent="0.2">
      <c r="A1667" s="5">
        <v>2701</v>
      </c>
      <c r="B1667" s="5">
        <v>1813</v>
      </c>
      <c r="C1667" s="6" t="s">
        <v>12426</v>
      </c>
      <c r="D1667" s="6" t="s">
        <v>12427</v>
      </c>
      <c r="E1667" s="6" t="s">
        <v>12428</v>
      </c>
      <c r="F1667" s="6" t="s">
        <v>12428</v>
      </c>
      <c r="G1667" s="6" t="s">
        <v>12429</v>
      </c>
      <c r="H1667" s="6" t="s">
        <v>2988</v>
      </c>
      <c r="I1667" s="6" t="s">
        <v>2988</v>
      </c>
      <c r="J1667" s="6" t="s">
        <v>2954</v>
      </c>
      <c r="K1667" s="6" t="s">
        <v>2954</v>
      </c>
      <c r="L1667" s="5">
        <v>5133577426</v>
      </c>
      <c r="M1667" s="5">
        <v>5133577415</v>
      </c>
      <c r="N1667" s="6" t="s">
        <v>11017</v>
      </c>
      <c r="O1667" s="6" t="s">
        <v>11017</v>
      </c>
      <c r="P1667" s="6" t="s">
        <v>8973</v>
      </c>
      <c r="Q1667" s="6" t="s">
        <v>12430</v>
      </c>
      <c r="R1667" s="6">
        <f t="shared" si="52"/>
        <v>0</v>
      </c>
      <c r="S1667" s="6">
        <v>0</v>
      </c>
      <c r="T1667" s="6">
        <f t="shared" si="53"/>
        <v>0</v>
      </c>
    </row>
    <row r="1668" spans="1:21" x14ac:dyDescent="0.2">
      <c r="A1668" s="5">
        <v>2702</v>
      </c>
      <c r="B1668" s="5">
        <v>1814</v>
      </c>
      <c r="C1668" s="6" t="s">
        <v>2987</v>
      </c>
      <c r="D1668" s="6" t="s">
        <v>2987</v>
      </c>
      <c r="E1668" s="6" t="s">
        <v>12428</v>
      </c>
      <c r="F1668" s="6" t="s">
        <v>5665</v>
      </c>
      <c r="G1668" s="6" t="s">
        <v>12429</v>
      </c>
      <c r="H1668" s="6" t="s">
        <v>2988</v>
      </c>
      <c r="I1668" s="6" t="s">
        <v>2988</v>
      </c>
      <c r="J1668" s="6" t="s">
        <v>2954</v>
      </c>
      <c r="K1668" s="6" t="s">
        <v>2954</v>
      </c>
      <c r="L1668" s="5">
        <v>5133577320</v>
      </c>
      <c r="M1668" s="5">
        <v>5133577320</v>
      </c>
      <c r="N1668" s="6" t="s">
        <v>8972</v>
      </c>
      <c r="O1668" s="6" t="s">
        <v>8972</v>
      </c>
      <c r="P1668" s="6" t="s">
        <v>8975</v>
      </c>
      <c r="Q1668" s="6" t="s">
        <v>12430</v>
      </c>
      <c r="R1668" s="6">
        <f t="shared" si="52"/>
        <v>0</v>
      </c>
      <c r="S1668" s="6">
        <v>0</v>
      </c>
      <c r="T1668" s="6">
        <f t="shared" si="53"/>
        <v>0</v>
      </c>
    </row>
    <row r="1669" spans="1:21" x14ac:dyDescent="0.2">
      <c r="A1669" s="5">
        <v>2706</v>
      </c>
      <c r="B1669" s="5">
        <v>1814</v>
      </c>
      <c r="C1669" s="6" t="s">
        <v>2995</v>
      </c>
      <c r="D1669" s="6" t="s">
        <v>2987</v>
      </c>
      <c r="E1669" s="6" t="s">
        <v>2996</v>
      </c>
      <c r="F1669" s="6" t="s">
        <v>5665</v>
      </c>
      <c r="G1669" s="6" t="s">
        <v>12431</v>
      </c>
      <c r="H1669" s="6" t="s">
        <v>2988</v>
      </c>
      <c r="I1669" s="6" t="s">
        <v>2988</v>
      </c>
      <c r="J1669" s="6" t="s">
        <v>2954</v>
      </c>
      <c r="K1669" s="6" t="s">
        <v>2954</v>
      </c>
      <c r="L1669" s="5">
        <v>5133577320</v>
      </c>
      <c r="M1669" s="5">
        <v>5133577320</v>
      </c>
      <c r="N1669" s="6" t="s">
        <v>8972</v>
      </c>
      <c r="O1669" s="6" t="s">
        <v>8972</v>
      </c>
      <c r="P1669" s="6" t="s">
        <v>8975</v>
      </c>
      <c r="Q1669" s="6" t="s">
        <v>12430</v>
      </c>
      <c r="R1669" s="6">
        <f t="shared" si="52"/>
        <v>0</v>
      </c>
      <c r="S1669" s="6">
        <v>0</v>
      </c>
      <c r="T1669" s="6">
        <f t="shared" si="53"/>
        <v>1</v>
      </c>
      <c r="U1669" s="6" t="s">
        <v>8518</v>
      </c>
    </row>
    <row r="1670" spans="1:21" x14ac:dyDescent="0.2">
      <c r="A1670" s="5">
        <v>2705</v>
      </c>
      <c r="B1670" s="5">
        <v>1815</v>
      </c>
      <c r="C1670" s="6" t="s">
        <v>2993</v>
      </c>
      <c r="D1670" s="6" t="s">
        <v>2993</v>
      </c>
      <c r="E1670" s="6" t="s">
        <v>2994</v>
      </c>
      <c r="F1670" s="6" t="s">
        <v>2994</v>
      </c>
      <c r="G1670" s="6" t="s">
        <v>6825</v>
      </c>
      <c r="H1670" s="6" t="s">
        <v>2988</v>
      </c>
      <c r="I1670" s="6" t="s">
        <v>2988</v>
      </c>
      <c r="J1670" s="6" t="s">
        <v>2954</v>
      </c>
      <c r="K1670" s="6" t="s">
        <v>2954</v>
      </c>
      <c r="L1670" s="5">
        <v>5133577320</v>
      </c>
      <c r="M1670" s="5">
        <v>5133577320</v>
      </c>
      <c r="N1670" s="6" t="s">
        <v>8972</v>
      </c>
      <c r="O1670" s="6" t="s">
        <v>8972</v>
      </c>
      <c r="P1670" s="6" t="s">
        <v>8975</v>
      </c>
      <c r="Q1670" s="6" t="s">
        <v>12430</v>
      </c>
      <c r="R1670" s="6">
        <f t="shared" si="52"/>
        <v>0</v>
      </c>
      <c r="S1670" s="6">
        <v>0</v>
      </c>
      <c r="T1670" s="6">
        <f t="shared" si="53"/>
        <v>0</v>
      </c>
    </row>
    <row r="1671" spans="1:21" x14ac:dyDescent="0.2">
      <c r="A1671" s="5">
        <v>2703</v>
      </c>
      <c r="B1671" s="5">
        <v>1816</v>
      </c>
      <c r="C1671" s="6" t="s">
        <v>2989</v>
      </c>
      <c r="D1671" s="6" t="s">
        <v>2989</v>
      </c>
      <c r="E1671" s="6" t="s">
        <v>2990</v>
      </c>
      <c r="F1671" s="6" t="s">
        <v>2990</v>
      </c>
      <c r="G1671" s="6" t="s">
        <v>2990</v>
      </c>
      <c r="H1671" s="6" t="s">
        <v>2988</v>
      </c>
      <c r="I1671" s="6" t="s">
        <v>2988</v>
      </c>
      <c r="J1671" s="6" t="s">
        <v>2954</v>
      </c>
      <c r="K1671" s="6" t="s">
        <v>2954</v>
      </c>
      <c r="L1671" s="5">
        <v>5133577320</v>
      </c>
      <c r="M1671" s="5">
        <v>5133577320</v>
      </c>
      <c r="N1671" s="6" t="s">
        <v>8972</v>
      </c>
      <c r="O1671" s="6" t="s">
        <v>8972</v>
      </c>
      <c r="P1671" s="6" t="s">
        <v>8975</v>
      </c>
      <c r="Q1671" s="6" t="s">
        <v>12430</v>
      </c>
      <c r="R1671" s="6">
        <f t="shared" si="52"/>
        <v>0</v>
      </c>
      <c r="S1671" s="6">
        <v>0</v>
      </c>
      <c r="T1671" s="6">
        <f t="shared" si="53"/>
        <v>0</v>
      </c>
    </row>
    <row r="1672" spans="1:21" x14ac:dyDescent="0.2">
      <c r="A1672" s="5">
        <v>2704</v>
      </c>
      <c r="B1672" s="5">
        <v>1817</v>
      </c>
      <c r="C1672" s="6" t="s">
        <v>2991</v>
      </c>
      <c r="D1672" s="6" t="s">
        <v>2991</v>
      </c>
      <c r="E1672" s="6" t="s">
        <v>2992</v>
      </c>
      <c r="F1672" s="6" t="s">
        <v>2992</v>
      </c>
      <c r="G1672" s="6" t="s">
        <v>2992</v>
      </c>
      <c r="H1672" s="6" t="s">
        <v>2988</v>
      </c>
      <c r="I1672" s="6" t="s">
        <v>2988</v>
      </c>
      <c r="J1672" s="6" t="s">
        <v>2954</v>
      </c>
      <c r="K1672" s="6" t="s">
        <v>2954</v>
      </c>
      <c r="L1672" s="5">
        <v>5133577320</v>
      </c>
      <c r="M1672" s="5">
        <v>5133577320</v>
      </c>
      <c r="N1672" s="6" t="s">
        <v>8972</v>
      </c>
      <c r="O1672" s="6" t="s">
        <v>8972</v>
      </c>
      <c r="P1672" s="6" t="s">
        <v>8975</v>
      </c>
      <c r="Q1672" s="6" t="s">
        <v>12430</v>
      </c>
      <c r="R1672" s="6">
        <f t="shared" si="52"/>
        <v>0</v>
      </c>
      <c r="S1672" s="6">
        <v>0</v>
      </c>
      <c r="T1672" s="6">
        <f t="shared" si="53"/>
        <v>0</v>
      </c>
    </row>
    <row r="1673" spans="1:21" x14ac:dyDescent="0.2">
      <c r="A1673" s="5">
        <v>2707</v>
      </c>
      <c r="B1673" s="5">
        <v>1818</v>
      </c>
      <c r="C1673" s="6" t="s">
        <v>2997</v>
      </c>
      <c r="D1673" s="6" t="s">
        <v>2997</v>
      </c>
      <c r="E1673" s="6" t="s">
        <v>2998</v>
      </c>
      <c r="F1673" s="6" t="s">
        <v>2998</v>
      </c>
      <c r="G1673" s="6" t="s">
        <v>2998</v>
      </c>
      <c r="H1673" s="6" t="s">
        <v>2988</v>
      </c>
      <c r="I1673" s="6" t="s">
        <v>2988</v>
      </c>
      <c r="J1673" s="6" t="s">
        <v>2954</v>
      </c>
      <c r="K1673" s="6" t="s">
        <v>2954</v>
      </c>
      <c r="L1673" s="5">
        <v>5133577320</v>
      </c>
      <c r="M1673" s="5">
        <v>5133577320</v>
      </c>
      <c r="N1673" s="6" t="s">
        <v>8972</v>
      </c>
      <c r="O1673" s="6" t="s">
        <v>8972</v>
      </c>
      <c r="P1673" s="6" t="s">
        <v>8975</v>
      </c>
      <c r="Q1673" s="6" t="s">
        <v>12430</v>
      </c>
      <c r="R1673" s="6">
        <f t="shared" si="52"/>
        <v>0</v>
      </c>
      <c r="S1673" s="6">
        <v>0</v>
      </c>
      <c r="T1673" s="6">
        <f t="shared" si="53"/>
        <v>0</v>
      </c>
    </row>
    <row r="1674" spans="1:21" x14ac:dyDescent="0.2">
      <c r="A1674" s="5">
        <v>2742</v>
      </c>
      <c r="B1674" s="5">
        <v>1819</v>
      </c>
      <c r="C1674" s="6" t="s">
        <v>12484</v>
      </c>
      <c r="D1674" s="6" t="s">
        <v>12484</v>
      </c>
      <c r="E1674" s="6" t="s">
        <v>12485</v>
      </c>
      <c r="F1674" s="6" t="s">
        <v>12485</v>
      </c>
      <c r="G1674" s="6" t="s">
        <v>12486</v>
      </c>
      <c r="H1674" s="6" t="s">
        <v>63</v>
      </c>
      <c r="I1674" s="6" t="s">
        <v>63</v>
      </c>
      <c r="J1674" s="6" t="s">
        <v>2954</v>
      </c>
      <c r="K1674" s="6" t="s">
        <v>2954</v>
      </c>
      <c r="L1674" s="5">
        <v>9373905600</v>
      </c>
      <c r="M1674" s="5">
        <v>9373905600</v>
      </c>
      <c r="N1674" s="6" t="s">
        <v>11017</v>
      </c>
      <c r="O1674" s="6" t="s">
        <v>11017</v>
      </c>
      <c r="P1674" s="6" t="s">
        <v>8975</v>
      </c>
      <c r="Q1674" s="6" t="s">
        <v>8775</v>
      </c>
      <c r="R1674" s="6">
        <f t="shared" si="52"/>
        <v>0</v>
      </c>
      <c r="S1674" s="6">
        <v>0</v>
      </c>
      <c r="T1674" s="6">
        <f t="shared" si="53"/>
        <v>0</v>
      </c>
    </row>
    <row r="1675" spans="1:21" x14ac:dyDescent="0.2">
      <c r="A1675" s="5">
        <v>2732</v>
      </c>
      <c r="B1675" s="5">
        <v>1829</v>
      </c>
      <c r="C1675" s="6" t="s">
        <v>2956</v>
      </c>
      <c r="D1675" s="6" t="s">
        <v>2956</v>
      </c>
      <c r="E1675" s="6" t="s">
        <v>12459</v>
      </c>
      <c r="F1675" s="6" t="s">
        <v>12459</v>
      </c>
      <c r="G1675" s="6" t="s">
        <v>12460</v>
      </c>
      <c r="H1675" s="6" t="s">
        <v>1638</v>
      </c>
      <c r="I1675" s="6" t="s">
        <v>1638</v>
      </c>
      <c r="J1675" s="6" t="s">
        <v>2954</v>
      </c>
      <c r="K1675" s="6" t="s">
        <v>2954</v>
      </c>
      <c r="L1675" s="5">
        <v>2166646603</v>
      </c>
      <c r="M1675" s="5">
        <v>2166646603</v>
      </c>
      <c r="N1675" s="6" t="s">
        <v>11017</v>
      </c>
      <c r="O1675" s="6" t="s">
        <v>11017</v>
      </c>
      <c r="P1675" s="6" t="s">
        <v>8975</v>
      </c>
      <c r="Q1675" s="6" t="s">
        <v>8776</v>
      </c>
      <c r="R1675" s="6">
        <f t="shared" si="52"/>
        <v>0</v>
      </c>
      <c r="S1675" s="6">
        <v>0</v>
      </c>
      <c r="T1675" s="6">
        <f t="shared" si="53"/>
        <v>0</v>
      </c>
    </row>
    <row r="1676" spans="1:21" x14ac:dyDescent="0.2">
      <c r="A1676" s="5">
        <v>2718</v>
      </c>
      <c r="B1676" s="5">
        <v>1831</v>
      </c>
      <c r="C1676" s="6" t="s">
        <v>12443</v>
      </c>
      <c r="D1676" s="6" t="s">
        <v>12444</v>
      </c>
      <c r="E1676" s="6" t="s">
        <v>12445</v>
      </c>
      <c r="F1676" s="6" t="s">
        <v>12445</v>
      </c>
      <c r="G1676" s="6" t="s">
        <v>12446</v>
      </c>
      <c r="H1676" s="6" t="s">
        <v>1672</v>
      </c>
      <c r="I1676" s="6" t="s">
        <v>1672</v>
      </c>
      <c r="J1676" s="6" t="s">
        <v>2954</v>
      </c>
      <c r="K1676" s="6" t="s">
        <v>2954</v>
      </c>
      <c r="L1676" s="5">
        <v>6146451854</v>
      </c>
      <c r="M1676" s="5">
        <v>6146451850</v>
      </c>
      <c r="N1676" s="6" t="s">
        <v>11017</v>
      </c>
      <c r="O1676" s="6" t="s">
        <v>11017</v>
      </c>
      <c r="P1676" s="6" t="s">
        <v>8975</v>
      </c>
      <c r="Q1676" s="6" t="s">
        <v>12447</v>
      </c>
      <c r="R1676" s="6">
        <f t="shared" si="52"/>
        <v>0</v>
      </c>
      <c r="S1676" s="6">
        <v>0</v>
      </c>
      <c r="T1676" s="6">
        <f t="shared" si="53"/>
        <v>0</v>
      </c>
    </row>
    <row r="1677" spans="1:21" x14ac:dyDescent="0.2">
      <c r="A1677" s="5">
        <v>2735</v>
      </c>
      <c r="B1677" s="5">
        <v>1832</v>
      </c>
      <c r="C1677" s="6" t="s">
        <v>12466</v>
      </c>
      <c r="D1677" s="6" t="s">
        <v>12467</v>
      </c>
      <c r="E1677" s="6" t="s">
        <v>12468</v>
      </c>
      <c r="F1677" s="6" t="s">
        <v>12468</v>
      </c>
      <c r="G1677" s="6" t="s">
        <v>12469</v>
      </c>
      <c r="H1677" s="6" t="s">
        <v>12470</v>
      </c>
      <c r="I1677" s="6" t="s">
        <v>12470</v>
      </c>
      <c r="J1677" s="6" t="s">
        <v>2954</v>
      </c>
      <c r="K1677" s="6" t="s">
        <v>2954</v>
      </c>
      <c r="L1677" s="5">
        <v>2162012001</v>
      </c>
      <c r="M1677" s="5">
        <v>2162012041</v>
      </c>
      <c r="N1677" s="6" t="s">
        <v>11017</v>
      </c>
      <c r="O1677" s="6" t="s">
        <v>11017</v>
      </c>
      <c r="P1677" s="6" t="s">
        <v>8975</v>
      </c>
      <c r="Q1677" s="6" t="s">
        <v>12471</v>
      </c>
      <c r="R1677" s="6">
        <f t="shared" si="52"/>
        <v>0</v>
      </c>
      <c r="S1677" s="6">
        <v>0</v>
      </c>
      <c r="T1677" s="6">
        <f t="shared" si="53"/>
        <v>0</v>
      </c>
    </row>
    <row r="1678" spans="1:21" x14ac:dyDescent="0.2">
      <c r="A1678" s="5">
        <v>2680</v>
      </c>
      <c r="B1678" s="5">
        <v>1833</v>
      </c>
      <c r="C1678" s="6" t="s">
        <v>12394</v>
      </c>
      <c r="D1678" s="6" t="s">
        <v>12394</v>
      </c>
      <c r="E1678" s="6" t="s">
        <v>12395</v>
      </c>
      <c r="F1678" s="6" t="s">
        <v>12395</v>
      </c>
      <c r="G1678" s="6" t="s">
        <v>12395</v>
      </c>
      <c r="H1678" s="6" t="s">
        <v>12359</v>
      </c>
      <c r="I1678" s="6" t="s">
        <v>12359</v>
      </c>
      <c r="J1678" s="6" t="s">
        <v>2954</v>
      </c>
      <c r="K1678" s="6" t="s">
        <v>2954</v>
      </c>
      <c r="L1678" s="5">
        <v>4196265623</v>
      </c>
      <c r="M1678" s="5">
        <v>4196265623</v>
      </c>
      <c r="N1678" s="6" t="s">
        <v>11017</v>
      </c>
      <c r="O1678" s="6" t="s">
        <v>11017</v>
      </c>
      <c r="P1678" s="6" t="s">
        <v>8975</v>
      </c>
      <c r="Q1678" s="6" t="s">
        <v>12396</v>
      </c>
      <c r="R1678" s="6">
        <f t="shared" si="52"/>
        <v>0</v>
      </c>
      <c r="S1678" s="6">
        <v>0</v>
      </c>
      <c r="T1678" s="6">
        <f t="shared" si="53"/>
        <v>0</v>
      </c>
    </row>
    <row r="1679" spans="1:21" x14ac:dyDescent="0.2">
      <c r="A1679" s="5">
        <v>2665</v>
      </c>
      <c r="B1679" s="5">
        <v>1834</v>
      </c>
      <c r="C1679" s="6" t="s">
        <v>2955</v>
      </c>
      <c r="D1679" s="6" t="s">
        <v>2955</v>
      </c>
      <c r="E1679" s="6" t="s">
        <v>12379</v>
      </c>
      <c r="F1679" s="6" t="s">
        <v>12379</v>
      </c>
      <c r="G1679" s="6" t="s">
        <v>12380</v>
      </c>
      <c r="H1679" s="6" t="s">
        <v>189</v>
      </c>
      <c r="I1679" s="6" t="s">
        <v>189</v>
      </c>
      <c r="J1679" s="6" t="s">
        <v>2954</v>
      </c>
      <c r="K1679" s="6" t="s">
        <v>2954</v>
      </c>
      <c r="L1679" s="5">
        <v>7403449291</v>
      </c>
      <c r="M1679" s="5">
        <v>7403449291</v>
      </c>
      <c r="N1679" s="6" t="s">
        <v>11017</v>
      </c>
      <c r="O1679" s="6" t="s">
        <v>11017</v>
      </c>
      <c r="P1679" s="6" t="s">
        <v>8973</v>
      </c>
      <c r="Q1679" s="6" t="s">
        <v>8777</v>
      </c>
      <c r="R1679" s="6">
        <f t="shared" si="52"/>
        <v>0</v>
      </c>
      <c r="S1679" s="6">
        <v>0</v>
      </c>
      <c r="T1679" s="6">
        <f t="shared" si="53"/>
        <v>0</v>
      </c>
    </row>
    <row r="1680" spans="1:21" x14ac:dyDescent="0.2">
      <c r="A1680" s="5">
        <v>2667</v>
      </c>
      <c r="B1680" s="5">
        <v>1834</v>
      </c>
      <c r="C1680" s="6" t="s">
        <v>2955</v>
      </c>
      <c r="D1680" s="6" t="s">
        <v>2955</v>
      </c>
      <c r="E1680" s="6" t="s">
        <v>12379</v>
      </c>
      <c r="F1680" s="6" t="s">
        <v>12379</v>
      </c>
      <c r="G1680" s="6" t="s">
        <v>12380</v>
      </c>
      <c r="H1680" s="6" t="s">
        <v>189</v>
      </c>
      <c r="I1680" s="6" t="s">
        <v>189</v>
      </c>
      <c r="J1680" s="6" t="s">
        <v>2954</v>
      </c>
      <c r="K1680" s="6" t="s">
        <v>2954</v>
      </c>
      <c r="L1680" s="5">
        <v>7403449291</v>
      </c>
      <c r="M1680" s="5">
        <v>7403449291</v>
      </c>
      <c r="N1680" s="6" t="s">
        <v>8972</v>
      </c>
      <c r="O1680" s="6" t="s">
        <v>11017</v>
      </c>
      <c r="P1680" s="6" t="s">
        <v>8973</v>
      </c>
      <c r="Q1680" s="6" t="s">
        <v>8777</v>
      </c>
      <c r="R1680" s="6">
        <f t="shared" si="52"/>
        <v>0</v>
      </c>
      <c r="S1680" s="6">
        <v>0</v>
      </c>
      <c r="T1680" s="6">
        <f t="shared" si="53"/>
        <v>1</v>
      </c>
      <c r="U1680" s="6" t="s">
        <v>8518</v>
      </c>
    </row>
    <row r="1681" spans="1:21" x14ac:dyDescent="0.2">
      <c r="A1681" s="5">
        <v>2666</v>
      </c>
      <c r="B1681" s="5">
        <v>1835</v>
      </c>
      <c r="C1681" s="6" t="s">
        <v>2955</v>
      </c>
      <c r="D1681" s="6" t="s">
        <v>2955</v>
      </c>
      <c r="E1681" s="6" t="s">
        <v>7667</v>
      </c>
      <c r="F1681" s="6" t="s">
        <v>7667</v>
      </c>
      <c r="G1681" s="6" t="s">
        <v>7668</v>
      </c>
      <c r="H1681" s="6" t="s">
        <v>2971</v>
      </c>
      <c r="I1681" s="6" t="s">
        <v>2971</v>
      </c>
      <c r="J1681" s="6" t="s">
        <v>2954</v>
      </c>
      <c r="K1681" s="6" t="s">
        <v>2954</v>
      </c>
      <c r="L1681" s="5">
        <v>7403423517</v>
      </c>
      <c r="M1681" s="5">
        <v>7403423517</v>
      </c>
      <c r="N1681" s="6" t="s">
        <v>8972</v>
      </c>
      <c r="O1681" s="6" t="s">
        <v>8972</v>
      </c>
      <c r="P1681" s="6" t="s">
        <v>8973</v>
      </c>
      <c r="Q1681" s="6" t="s">
        <v>8777</v>
      </c>
      <c r="R1681" s="6">
        <f t="shared" si="52"/>
        <v>0</v>
      </c>
      <c r="S1681" s="6">
        <v>0</v>
      </c>
      <c r="T1681" s="6">
        <f t="shared" si="53"/>
        <v>0</v>
      </c>
    </row>
    <row r="1682" spans="1:21" x14ac:dyDescent="0.2">
      <c r="A1682" s="5">
        <v>2668</v>
      </c>
      <c r="B1682" s="5">
        <v>1836</v>
      </c>
      <c r="C1682" s="6" t="s">
        <v>2955</v>
      </c>
      <c r="D1682" s="6" t="s">
        <v>2955</v>
      </c>
      <c r="E1682" s="6" t="s">
        <v>2972</v>
      </c>
      <c r="F1682" s="6" t="s">
        <v>2972</v>
      </c>
      <c r="G1682" s="6" t="s">
        <v>2972</v>
      </c>
      <c r="H1682" s="6" t="s">
        <v>2973</v>
      </c>
      <c r="I1682" s="6" t="s">
        <v>2973</v>
      </c>
      <c r="J1682" s="6" t="s">
        <v>2954</v>
      </c>
      <c r="K1682" s="6" t="s">
        <v>2954</v>
      </c>
      <c r="L1682" s="5">
        <v>7403449291</v>
      </c>
      <c r="M1682" s="5">
        <v>7403449291</v>
      </c>
      <c r="N1682" s="6" t="s">
        <v>8972</v>
      </c>
      <c r="O1682" s="6" t="s">
        <v>8972</v>
      </c>
      <c r="P1682" s="6" t="s">
        <v>8973</v>
      </c>
      <c r="Q1682" s="6" t="s">
        <v>8777</v>
      </c>
      <c r="R1682" s="6">
        <f t="shared" si="52"/>
        <v>0</v>
      </c>
      <c r="S1682" s="6">
        <v>0</v>
      </c>
      <c r="T1682" s="6">
        <f t="shared" si="53"/>
        <v>0</v>
      </c>
    </row>
    <row r="1683" spans="1:21" x14ac:dyDescent="0.2">
      <c r="A1683" s="5">
        <v>2708</v>
      </c>
      <c r="B1683" s="5">
        <v>1837</v>
      </c>
      <c r="C1683" s="6" t="s">
        <v>12432</v>
      </c>
      <c r="D1683" s="6" t="s">
        <v>12433</v>
      </c>
      <c r="E1683" s="6" t="s">
        <v>12434</v>
      </c>
      <c r="F1683" s="6" t="s">
        <v>12434</v>
      </c>
      <c r="G1683" s="6" t="s">
        <v>12434</v>
      </c>
      <c r="H1683" s="6" t="s">
        <v>12435</v>
      </c>
      <c r="I1683" s="6" t="s">
        <v>12435</v>
      </c>
      <c r="J1683" s="6" t="s">
        <v>2954</v>
      </c>
      <c r="K1683" s="6" t="s">
        <v>2954</v>
      </c>
      <c r="L1683" s="5">
        <v>4403520608</v>
      </c>
      <c r="M1683" s="5">
        <v>4403520608</v>
      </c>
      <c r="N1683" s="6" t="s">
        <v>11017</v>
      </c>
      <c r="O1683" s="6" t="s">
        <v>11017</v>
      </c>
      <c r="P1683" s="6" t="s">
        <v>8973</v>
      </c>
      <c r="Q1683" s="6" t="s">
        <v>12436</v>
      </c>
      <c r="R1683" s="6">
        <f t="shared" si="52"/>
        <v>0</v>
      </c>
      <c r="S1683" s="6">
        <v>0</v>
      </c>
      <c r="T1683" s="6">
        <f t="shared" si="53"/>
        <v>0</v>
      </c>
    </row>
    <row r="1684" spans="1:21" x14ac:dyDescent="0.2">
      <c r="A1684" s="5">
        <v>2710</v>
      </c>
      <c r="B1684" s="5">
        <v>1837</v>
      </c>
      <c r="C1684" s="6" t="s">
        <v>12432</v>
      </c>
      <c r="D1684" s="6" t="s">
        <v>12433</v>
      </c>
      <c r="E1684" s="6" t="s">
        <v>12434</v>
      </c>
      <c r="F1684" s="6" t="s">
        <v>12434</v>
      </c>
      <c r="G1684" s="6" t="s">
        <v>12434</v>
      </c>
      <c r="H1684" s="6" t="s">
        <v>12435</v>
      </c>
      <c r="I1684" s="6" t="s">
        <v>12435</v>
      </c>
      <c r="J1684" s="6" t="s">
        <v>2954</v>
      </c>
      <c r="K1684" s="6" t="s">
        <v>2954</v>
      </c>
      <c r="L1684" s="5">
        <v>4403520608</v>
      </c>
      <c r="M1684" s="5">
        <v>4403520608</v>
      </c>
      <c r="N1684" s="6" t="s">
        <v>8972</v>
      </c>
      <c r="O1684" s="6" t="s">
        <v>11017</v>
      </c>
      <c r="P1684" s="6" t="s">
        <v>8973</v>
      </c>
      <c r="Q1684" s="6" t="s">
        <v>12436</v>
      </c>
      <c r="R1684" s="6">
        <f t="shared" si="52"/>
        <v>0</v>
      </c>
      <c r="S1684" s="6">
        <v>0</v>
      </c>
      <c r="T1684" s="6">
        <f t="shared" si="53"/>
        <v>1</v>
      </c>
      <c r="U1684" s="6" t="s">
        <v>8518</v>
      </c>
    </row>
    <row r="1685" spans="1:21" x14ac:dyDescent="0.2">
      <c r="A1685" s="5">
        <v>2653</v>
      </c>
      <c r="B1685" s="5">
        <v>1838</v>
      </c>
      <c r="C1685" s="6" t="s">
        <v>12365</v>
      </c>
      <c r="D1685" s="6" t="s">
        <v>12365</v>
      </c>
      <c r="E1685" s="6" t="s">
        <v>12366</v>
      </c>
      <c r="F1685" s="6" t="s">
        <v>12366</v>
      </c>
      <c r="G1685" s="6" t="s">
        <v>12367</v>
      </c>
      <c r="H1685" s="6" t="s">
        <v>12368</v>
      </c>
      <c r="I1685" s="6" t="s">
        <v>12368</v>
      </c>
      <c r="J1685" s="6" t="s">
        <v>2954</v>
      </c>
      <c r="K1685" s="6" t="s">
        <v>2954</v>
      </c>
      <c r="L1685" s="5">
        <v>4193370915</v>
      </c>
      <c r="M1685" s="5">
        <v>4193370915</v>
      </c>
      <c r="N1685" s="6" t="s">
        <v>11017</v>
      </c>
      <c r="O1685" s="6" t="s">
        <v>11017</v>
      </c>
      <c r="P1685" s="6" t="s">
        <v>8975</v>
      </c>
      <c r="Q1685" s="6" t="s">
        <v>8778</v>
      </c>
      <c r="R1685" s="6">
        <f t="shared" si="52"/>
        <v>0</v>
      </c>
      <c r="S1685" s="6">
        <v>0</v>
      </c>
      <c r="T1685" s="6">
        <f t="shared" si="53"/>
        <v>0</v>
      </c>
    </row>
    <row r="1686" spans="1:21" x14ac:dyDescent="0.2">
      <c r="A1686" s="5">
        <v>2654</v>
      </c>
      <c r="B1686" s="5">
        <v>1838</v>
      </c>
      <c r="C1686" s="6" t="s">
        <v>12365</v>
      </c>
      <c r="D1686" s="6" t="s">
        <v>12365</v>
      </c>
      <c r="E1686" s="6" t="s">
        <v>12366</v>
      </c>
      <c r="F1686" s="6" t="s">
        <v>12366</v>
      </c>
      <c r="G1686" s="6" t="s">
        <v>12367</v>
      </c>
      <c r="H1686" s="6" t="s">
        <v>12368</v>
      </c>
      <c r="I1686" s="6" t="s">
        <v>12368</v>
      </c>
      <c r="J1686" s="6" t="s">
        <v>2954</v>
      </c>
      <c r="K1686" s="6" t="s">
        <v>2954</v>
      </c>
      <c r="L1686" s="5">
        <v>4193370915</v>
      </c>
      <c r="M1686" s="5">
        <v>4193370915</v>
      </c>
      <c r="N1686" s="6" t="s">
        <v>8972</v>
      </c>
      <c r="O1686" s="6" t="s">
        <v>11017</v>
      </c>
      <c r="P1686" s="6" t="s">
        <v>8975</v>
      </c>
      <c r="Q1686" s="6" t="s">
        <v>8778</v>
      </c>
      <c r="R1686" s="6">
        <f t="shared" si="52"/>
        <v>0</v>
      </c>
      <c r="S1686" s="6">
        <v>0</v>
      </c>
      <c r="T1686" s="6">
        <f t="shared" si="53"/>
        <v>1</v>
      </c>
      <c r="U1686" s="6" t="s">
        <v>8518</v>
      </c>
    </row>
    <row r="1687" spans="1:21" x14ac:dyDescent="0.2">
      <c r="A1687" s="5">
        <v>2655</v>
      </c>
      <c r="B1687" s="5">
        <v>1839</v>
      </c>
      <c r="C1687" s="6" t="s">
        <v>2959</v>
      </c>
      <c r="D1687" s="6" t="s">
        <v>2959</v>
      </c>
      <c r="E1687" s="6" t="s">
        <v>2960</v>
      </c>
      <c r="F1687" s="6" t="s">
        <v>2960</v>
      </c>
      <c r="G1687" s="6" t="s">
        <v>6824</v>
      </c>
      <c r="H1687" s="6" t="s">
        <v>2961</v>
      </c>
      <c r="I1687" s="6" t="s">
        <v>2961</v>
      </c>
      <c r="J1687" s="6" t="s">
        <v>2954</v>
      </c>
      <c r="K1687" s="6" t="s">
        <v>2954</v>
      </c>
      <c r="L1687" s="5">
        <v>4194853141</v>
      </c>
      <c r="M1687" s="5">
        <v>4194853141</v>
      </c>
      <c r="N1687" s="6" t="s">
        <v>8972</v>
      </c>
      <c r="O1687" s="6" t="s">
        <v>8972</v>
      </c>
      <c r="P1687" s="6" t="s">
        <v>8975</v>
      </c>
      <c r="Q1687" s="6" t="s">
        <v>8778</v>
      </c>
      <c r="R1687" s="6">
        <f t="shared" si="52"/>
        <v>0</v>
      </c>
      <c r="S1687" s="6">
        <v>0</v>
      </c>
      <c r="T1687" s="6">
        <f t="shared" si="53"/>
        <v>0</v>
      </c>
    </row>
    <row r="1688" spans="1:21" x14ac:dyDescent="0.2">
      <c r="A1688" s="5">
        <v>2656</v>
      </c>
      <c r="B1688" s="5">
        <v>1840</v>
      </c>
      <c r="C1688" s="6" t="s">
        <v>2962</v>
      </c>
      <c r="D1688" s="6" t="s">
        <v>2962</v>
      </c>
      <c r="E1688" s="6" t="s">
        <v>2963</v>
      </c>
      <c r="F1688" s="6" t="s">
        <v>2963</v>
      </c>
      <c r="G1688" s="6" t="s">
        <v>8014</v>
      </c>
      <c r="H1688" s="6" t="s">
        <v>2964</v>
      </c>
      <c r="I1688" s="6" t="s">
        <v>2964</v>
      </c>
      <c r="J1688" s="6" t="s">
        <v>2954</v>
      </c>
      <c r="K1688" s="6" t="s">
        <v>2954</v>
      </c>
      <c r="L1688" s="5">
        <v>4193370915</v>
      </c>
      <c r="M1688" s="5">
        <v>4193370915</v>
      </c>
      <c r="N1688" s="6" t="s">
        <v>8972</v>
      </c>
      <c r="O1688" s="6" t="s">
        <v>8972</v>
      </c>
      <c r="P1688" s="6" t="s">
        <v>8975</v>
      </c>
      <c r="Q1688" s="6" t="s">
        <v>8778</v>
      </c>
      <c r="R1688" s="6">
        <f t="shared" si="52"/>
        <v>0</v>
      </c>
      <c r="S1688" s="6">
        <v>0</v>
      </c>
      <c r="T1688" s="6">
        <f t="shared" si="53"/>
        <v>0</v>
      </c>
    </row>
    <row r="1689" spans="1:21" x14ac:dyDescent="0.2">
      <c r="A1689" s="5">
        <v>2716</v>
      </c>
      <c r="B1689" s="5">
        <v>1841</v>
      </c>
      <c r="C1689" s="6" t="s">
        <v>3000</v>
      </c>
      <c r="D1689" s="6" t="s">
        <v>3000</v>
      </c>
      <c r="E1689" s="6" t="s">
        <v>3001</v>
      </c>
      <c r="F1689" s="6" t="s">
        <v>3001</v>
      </c>
      <c r="G1689" s="6" t="s">
        <v>6826</v>
      </c>
      <c r="H1689" s="6" t="s">
        <v>3002</v>
      </c>
      <c r="I1689" s="6" t="s">
        <v>3002</v>
      </c>
      <c r="J1689" s="6" t="s">
        <v>2954</v>
      </c>
      <c r="K1689" s="6" t="s">
        <v>2954</v>
      </c>
      <c r="L1689" s="5">
        <v>7404412956</v>
      </c>
      <c r="M1689" s="5">
        <v>7404412956</v>
      </c>
      <c r="N1689" s="6" t="s">
        <v>11017</v>
      </c>
      <c r="O1689" s="6" t="s">
        <v>11017</v>
      </c>
      <c r="P1689" s="6" t="s">
        <v>8975</v>
      </c>
      <c r="Q1689" s="6" t="s">
        <v>12442</v>
      </c>
      <c r="R1689" s="6">
        <f t="shared" si="52"/>
        <v>0</v>
      </c>
      <c r="S1689" s="6">
        <v>0</v>
      </c>
      <c r="T1689" s="6">
        <f t="shared" si="53"/>
        <v>0</v>
      </c>
    </row>
    <row r="1690" spans="1:21" x14ac:dyDescent="0.2">
      <c r="A1690" s="5">
        <v>2658</v>
      </c>
      <c r="B1690" s="5">
        <v>1842</v>
      </c>
      <c r="C1690" s="6" t="s">
        <v>13232</v>
      </c>
      <c r="D1690" s="6" t="s">
        <v>13233</v>
      </c>
      <c r="E1690" s="6" t="s">
        <v>13234</v>
      </c>
      <c r="F1690" s="6" t="s">
        <v>13234</v>
      </c>
      <c r="G1690" s="6" t="s">
        <v>13234</v>
      </c>
      <c r="H1690" s="6" t="s">
        <v>73</v>
      </c>
      <c r="I1690" s="6" t="s">
        <v>73</v>
      </c>
      <c r="J1690" s="6" t="s">
        <v>2954</v>
      </c>
      <c r="K1690" s="6" t="s">
        <v>2954</v>
      </c>
      <c r="L1690" s="5">
        <v>9373933060</v>
      </c>
      <c r="M1690" s="5">
        <v>9373933060</v>
      </c>
      <c r="N1690" s="6" t="s">
        <v>8972</v>
      </c>
      <c r="O1690" s="6" t="s">
        <v>11017</v>
      </c>
      <c r="P1690" s="6" t="s">
        <v>8975</v>
      </c>
      <c r="Q1690" s="6" t="s">
        <v>12369</v>
      </c>
      <c r="R1690" s="6">
        <f t="shared" si="52"/>
        <v>0</v>
      </c>
      <c r="S1690" s="6">
        <v>0</v>
      </c>
      <c r="T1690" s="6">
        <f t="shared" si="53"/>
        <v>0</v>
      </c>
    </row>
    <row r="1691" spans="1:21" x14ac:dyDescent="0.2">
      <c r="A1691" s="5">
        <v>2660</v>
      </c>
      <c r="B1691" s="5">
        <v>1843</v>
      </c>
      <c r="C1691" s="6" t="s">
        <v>2967</v>
      </c>
      <c r="D1691" s="6" t="s">
        <v>5683</v>
      </c>
      <c r="E1691" s="6" t="s">
        <v>2968</v>
      </c>
      <c r="F1691" s="6" t="s">
        <v>5684</v>
      </c>
      <c r="G1691" s="6" t="s">
        <v>2968</v>
      </c>
      <c r="H1691" s="6" t="s">
        <v>443</v>
      </c>
      <c r="I1691" s="6" t="s">
        <v>443</v>
      </c>
      <c r="J1691" s="6" t="s">
        <v>2954</v>
      </c>
      <c r="K1691" s="6" t="s">
        <v>2954</v>
      </c>
      <c r="L1691" s="5">
        <v>9373820845</v>
      </c>
      <c r="M1691" s="5">
        <v>9373820845</v>
      </c>
      <c r="N1691" s="6" t="s">
        <v>8972</v>
      </c>
      <c r="O1691" s="6" t="s">
        <v>8972</v>
      </c>
      <c r="P1691" s="6" t="s">
        <v>8975</v>
      </c>
      <c r="Q1691" s="6" t="s">
        <v>12369</v>
      </c>
      <c r="R1691" s="6">
        <f t="shared" si="52"/>
        <v>0</v>
      </c>
      <c r="S1691" s="6">
        <v>0</v>
      </c>
      <c r="T1691" s="6">
        <f t="shared" si="53"/>
        <v>0</v>
      </c>
    </row>
    <row r="1692" spans="1:21" x14ac:dyDescent="0.2">
      <c r="A1692" s="5">
        <v>2659</v>
      </c>
      <c r="B1692" s="5">
        <v>1844</v>
      </c>
      <c r="C1692" s="6" t="s">
        <v>2965</v>
      </c>
      <c r="D1692" s="6" t="s">
        <v>5685</v>
      </c>
      <c r="E1692" s="6" t="s">
        <v>2966</v>
      </c>
      <c r="F1692" s="6" t="s">
        <v>2966</v>
      </c>
      <c r="G1692" s="6" t="s">
        <v>2966</v>
      </c>
      <c r="H1692" s="6" t="s">
        <v>62</v>
      </c>
      <c r="I1692" s="6" t="s">
        <v>62</v>
      </c>
      <c r="J1692" s="6" t="s">
        <v>2954</v>
      </c>
      <c r="K1692" s="6" t="s">
        <v>2954</v>
      </c>
      <c r="L1692" s="5">
        <v>9379812953</v>
      </c>
      <c r="M1692" s="5">
        <v>9379812958</v>
      </c>
      <c r="N1692" s="6" t="s">
        <v>8972</v>
      </c>
      <c r="O1692" s="6" t="s">
        <v>8972</v>
      </c>
      <c r="P1692" s="6" t="s">
        <v>8975</v>
      </c>
      <c r="Q1692" s="6" t="s">
        <v>12369</v>
      </c>
      <c r="R1692" s="6">
        <f t="shared" si="52"/>
        <v>0</v>
      </c>
      <c r="S1692" s="6">
        <v>0</v>
      </c>
      <c r="T1692" s="6">
        <f t="shared" si="53"/>
        <v>0</v>
      </c>
    </row>
    <row r="1693" spans="1:21" x14ac:dyDescent="0.2">
      <c r="A1693" s="5">
        <v>2661</v>
      </c>
      <c r="B1693" s="5">
        <v>1845</v>
      </c>
      <c r="C1693" s="6" t="s">
        <v>12370</v>
      </c>
      <c r="D1693" s="6" t="s">
        <v>12371</v>
      </c>
      <c r="E1693" s="6" t="s">
        <v>12372</v>
      </c>
      <c r="F1693" s="6" t="s">
        <v>12373</v>
      </c>
      <c r="G1693" s="6" t="s">
        <v>12374</v>
      </c>
      <c r="H1693" s="6" t="s">
        <v>2969</v>
      </c>
      <c r="I1693" s="6" t="s">
        <v>2969</v>
      </c>
      <c r="J1693" s="6" t="s">
        <v>2954</v>
      </c>
      <c r="K1693" s="6" t="s">
        <v>2954</v>
      </c>
      <c r="L1693" s="5">
        <v>4196681652</v>
      </c>
      <c r="M1693" s="5">
        <v>4196681652</v>
      </c>
      <c r="N1693" s="6" t="s">
        <v>11017</v>
      </c>
      <c r="O1693" s="6" t="s">
        <v>11017</v>
      </c>
      <c r="P1693" s="6" t="s">
        <v>8975</v>
      </c>
      <c r="Q1693" s="6" t="s">
        <v>12375</v>
      </c>
      <c r="R1693" s="6">
        <f t="shared" si="52"/>
        <v>0</v>
      </c>
      <c r="S1693" s="6">
        <v>0</v>
      </c>
      <c r="T1693" s="6">
        <f t="shared" si="53"/>
        <v>0</v>
      </c>
    </row>
    <row r="1694" spans="1:21" x14ac:dyDescent="0.2">
      <c r="A1694" s="5">
        <v>2676</v>
      </c>
      <c r="B1694" s="5">
        <v>1846</v>
      </c>
      <c r="C1694" s="6" t="s">
        <v>12389</v>
      </c>
      <c r="D1694" s="6" t="s">
        <v>12389</v>
      </c>
      <c r="E1694" s="6" t="s">
        <v>12390</v>
      </c>
      <c r="F1694" s="6" t="s">
        <v>12390</v>
      </c>
      <c r="G1694" s="6" t="s">
        <v>12391</v>
      </c>
      <c r="H1694" s="6" t="s">
        <v>12392</v>
      </c>
      <c r="I1694" s="6" t="s">
        <v>12392</v>
      </c>
      <c r="J1694" s="6" t="s">
        <v>2954</v>
      </c>
      <c r="K1694" s="6" t="s">
        <v>2954</v>
      </c>
      <c r="L1694" s="5">
        <v>7406229801</v>
      </c>
      <c r="M1694" s="5">
        <v>7406229801</v>
      </c>
      <c r="N1694" s="6" t="s">
        <v>11017</v>
      </c>
      <c r="O1694" s="6" t="s">
        <v>11017</v>
      </c>
      <c r="P1694" s="6" t="s">
        <v>8975</v>
      </c>
      <c r="Q1694" s="6" t="s">
        <v>8780</v>
      </c>
      <c r="R1694" s="6">
        <f t="shared" si="52"/>
        <v>0</v>
      </c>
      <c r="S1694" s="6">
        <v>0</v>
      </c>
      <c r="T1694" s="6">
        <f t="shared" si="53"/>
        <v>0</v>
      </c>
    </row>
    <row r="1695" spans="1:21" x14ac:dyDescent="0.2">
      <c r="A1695" s="5">
        <v>2677</v>
      </c>
      <c r="B1695" s="5">
        <v>1848</v>
      </c>
      <c r="C1695" s="6" t="s">
        <v>2978</v>
      </c>
      <c r="D1695" s="6" t="s">
        <v>2978</v>
      </c>
      <c r="E1695" s="6" t="s">
        <v>2979</v>
      </c>
      <c r="F1695" s="6" t="s">
        <v>2979</v>
      </c>
      <c r="G1695" s="6" t="s">
        <v>8015</v>
      </c>
      <c r="H1695" s="6" t="s">
        <v>212</v>
      </c>
      <c r="I1695" s="6" t="s">
        <v>212</v>
      </c>
      <c r="J1695" s="6" t="s">
        <v>2954</v>
      </c>
      <c r="K1695" s="6" t="s">
        <v>2954</v>
      </c>
      <c r="L1695" s="5">
        <v>7403970145</v>
      </c>
      <c r="M1695" s="5">
        <v>7403970145</v>
      </c>
      <c r="N1695" s="6" t="s">
        <v>8972</v>
      </c>
      <c r="O1695" s="6" t="s">
        <v>8972</v>
      </c>
      <c r="P1695" s="6" t="s">
        <v>8975</v>
      </c>
      <c r="Q1695" s="6" t="s">
        <v>8780</v>
      </c>
      <c r="R1695" s="6">
        <f t="shared" si="52"/>
        <v>0</v>
      </c>
      <c r="S1695" s="6">
        <v>0</v>
      </c>
      <c r="T1695" s="6">
        <f t="shared" si="53"/>
        <v>0</v>
      </c>
    </row>
    <row r="1696" spans="1:21" x14ac:dyDescent="0.2">
      <c r="A1696" s="5">
        <v>2679</v>
      </c>
      <c r="B1696" s="5">
        <v>1849</v>
      </c>
      <c r="C1696" s="6" t="s">
        <v>2980</v>
      </c>
      <c r="D1696" s="6" t="s">
        <v>2980</v>
      </c>
      <c r="E1696" s="6" t="s">
        <v>2981</v>
      </c>
      <c r="F1696" s="6" t="s">
        <v>5689</v>
      </c>
      <c r="G1696" s="6" t="s">
        <v>12393</v>
      </c>
      <c r="H1696" s="6" t="s">
        <v>780</v>
      </c>
      <c r="I1696" s="6" t="s">
        <v>780</v>
      </c>
      <c r="J1696" s="6" t="s">
        <v>2954</v>
      </c>
      <c r="K1696" s="6" t="s">
        <v>2954</v>
      </c>
      <c r="L1696" s="5">
        <v>4192891700</v>
      </c>
      <c r="M1696" s="5">
        <v>4192891700</v>
      </c>
      <c r="N1696" s="6" t="s">
        <v>8972</v>
      </c>
      <c r="O1696" s="6" t="s">
        <v>8972</v>
      </c>
      <c r="P1696" s="6" t="s">
        <v>8975</v>
      </c>
      <c r="Q1696" s="6" t="s">
        <v>8780</v>
      </c>
      <c r="R1696" s="6">
        <f t="shared" si="52"/>
        <v>0</v>
      </c>
      <c r="S1696" s="6">
        <v>0</v>
      </c>
      <c r="T1696" s="6">
        <f t="shared" si="53"/>
        <v>0</v>
      </c>
    </row>
    <row r="1697" spans="1:21" x14ac:dyDescent="0.2">
      <c r="A1697" s="5">
        <v>2692</v>
      </c>
      <c r="B1697" s="5">
        <v>1850</v>
      </c>
      <c r="C1697" s="6" t="s">
        <v>1386</v>
      </c>
      <c r="D1697" s="6" t="s">
        <v>1386</v>
      </c>
      <c r="E1697" s="6" t="s">
        <v>12412</v>
      </c>
      <c r="F1697" s="6" t="s">
        <v>12412</v>
      </c>
      <c r="G1697" s="6" t="s">
        <v>12413</v>
      </c>
      <c r="H1697" s="6" t="s">
        <v>12414</v>
      </c>
      <c r="I1697" s="6" t="s">
        <v>12414</v>
      </c>
      <c r="J1697" s="6" t="s">
        <v>2954</v>
      </c>
      <c r="K1697" s="6" t="s">
        <v>2954</v>
      </c>
      <c r="L1697" s="5">
        <v>7405323962</v>
      </c>
      <c r="M1697" s="5">
        <v>7405323962</v>
      </c>
      <c r="N1697" s="6" t="s">
        <v>11017</v>
      </c>
      <c r="O1697" s="6" t="s">
        <v>11017</v>
      </c>
      <c r="P1697" s="6" t="s">
        <v>8975</v>
      </c>
      <c r="Q1697" s="6" t="s">
        <v>12415</v>
      </c>
      <c r="R1697" s="6">
        <f t="shared" si="52"/>
        <v>0</v>
      </c>
      <c r="S1697" s="6">
        <v>0</v>
      </c>
      <c r="T1697" s="6">
        <f t="shared" si="53"/>
        <v>0</v>
      </c>
    </row>
    <row r="1698" spans="1:21" x14ac:dyDescent="0.2">
      <c r="A1698" s="5">
        <v>2693</v>
      </c>
      <c r="B1698" s="5">
        <v>1850</v>
      </c>
      <c r="C1698" s="6" t="s">
        <v>1386</v>
      </c>
      <c r="D1698" s="6" t="s">
        <v>1386</v>
      </c>
      <c r="E1698" s="6" t="s">
        <v>12412</v>
      </c>
      <c r="F1698" s="6" t="s">
        <v>12412</v>
      </c>
      <c r="G1698" s="6" t="s">
        <v>12413</v>
      </c>
      <c r="H1698" s="6" t="s">
        <v>12414</v>
      </c>
      <c r="I1698" s="6" t="s">
        <v>12414</v>
      </c>
      <c r="J1698" s="6" t="s">
        <v>2954</v>
      </c>
      <c r="K1698" s="6" t="s">
        <v>2954</v>
      </c>
      <c r="L1698" s="5">
        <v>7405323962</v>
      </c>
      <c r="M1698" s="5">
        <v>7405323962</v>
      </c>
      <c r="N1698" s="6" t="s">
        <v>8972</v>
      </c>
      <c r="O1698" s="6" t="s">
        <v>11017</v>
      </c>
      <c r="P1698" s="6" t="s">
        <v>8975</v>
      </c>
      <c r="Q1698" s="6" t="s">
        <v>12415</v>
      </c>
      <c r="R1698" s="6">
        <f t="shared" si="52"/>
        <v>0</v>
      </c>
      <c r="S1698" s="6">
        <v>0</v>
      </c>
      <c r="T1698" s="6">
        <f t="shared" si="53"/>
        <v>1</v>
      </c>
      <c r="U1698" s="6" t="s">
        <v>8518</v>
      </c>
    </row>
    <row r="1699" spans="1:21" x14ac:dyDescent="0.2">
      <c r="A1699" s="5">
        <v>2734</v>
      </c>
      <c r="B1699" s="5">
        <v>1851</v>
      </c>
      <c r="C1699" s="6" t="s">
        <v>12461</v>
      </c>
      <c r="D1699" s="6" t="s">
        <v>12462</v>
      </c>
      <c r="E1699" s="6" t="s">
        <v>12463</v>
      </c>
      <c r="F1699" s="6" t="s">
        <v>12463</v>
      </c>
      <c r="G1699" s="6" t="s">
        <v>12463</v>
      </c>
      <c r="H1699" s="6" t="s">
        <v>12464</v>
      </c>
      <c r="I1699" s="6" t="s">
        <v>12464</v>
      </c>
      <c r="J1699" s="6" t="s">
        <v>2954</v>
      </c>
      <c r="K1699" s="6" t="s">
        <v>2954</v>
      </c>
      <c r="L1699" s="5">
        <v>4403227526</v>
      </c>
      <c r="M1699" s="5">
        <v>4402843204</v>
      </c>
      <c r="N1699" s="6" t="s">
        <v>11017</v>
      </c>
      <c r="O1699" s="6" t="s">
        <v>11017</v>
      </c>
      <c r="P1699" s="6" t="s">
        <v>8975</v>
      </c>
      <c r="Q1699" s="6" t="s">
        <v>12465</v>
      </c>
      <c r="R1699" s="6">
        <f t="shared" si="52"/>
        <v>0</v>
      </c>
      <c r="S1699" s="6">
        <v>0</v>
      </c>
      <c r="T1699" s="6">
        <f t="shared" si="53"/>
        <v>0</v>
      </c>
    </row>
    <row r="1700" spans="1:21" x14ac:dyDescent="0.2">
      <c r="A1700" s="21">
        <v>2743</v>
      </c>
      <c r="B1700" s="21">
        <v>1851</v>
      </c>
      <c r="C1700" s="6" t="s">
        <v>12462</v>
      </c>
      <c r="D1700" s="6" t="s">
        <v>12462</v>
      </c>
      <c r="E1700" s="6" t="s">
        <v>12463</v>
      </c>
      <c r="F1700" s="6" t="s">
        <v>12463</v>
      </c>
      <c r="G1700" s="6" t="s">
        <v>12463</v>
      </c>
      <c r="H1700" s="6" t="s">
        <v>12464</v>
      </c>
      <c r="I1700" s="6" t="s">
        <v>12464</v>
      </c>
      <c r="J1700" s="6" t="s">
        <v>2954</v>
      </c>
      <c r="K1700" s="6" t="s">
        <v>2954</v>
      </c>
      <c r="L1700" s="5">
        <v>4403226367</v>
      </c>
      <c r="M1700" s="5">
        <v>4402843204</v>
      </c>
      <c r="N1700" s="6" t="s">
        <v>11017</v>
      </c>
      <c r="O1700" s="6" t="s">
        <v>11017</v>
      </c>
      <c r="P1700" s="6" t="s">
        <v>8975</v>
      </c>
      <c r="Q1700" s="6" t="s">
        <v>12487</v>
      </c>
      <c r="R1700" s="6">
        <f t="shared" si="52"/>
        <v>0</v>
      </c>
      <c r="S1700" s="6">
        <v>0</v>
      </c>
      <c r="T1700" s="6">
        <f t="shared" si="53"/>
        <v>1</v>
      </c>
      <c r="U1700" s="6" t="s">
        <v>21418</v>
      </c>
    </row>
    <row r="1701" spans="1:21" x14ac:dyDescent="0.2">
      <c r="A1701" s="5">
        <v>2743</v>
      </c>
      <c r="B1701" s="5">
        <v>1852</v>
      </c>
      <c r="C1701" s="6" t="s">
        <v>12462</v>
      </c>
      <c r="D1701" s="6" t="s">
        <v>13235</v>
      </c>
      <c r="E1701" s="6" t="s">
        <v>12463</v>
      </c>
      <c r="F1701" s="6" t="s">
        <v>12463</v>
      </c>
      <c r="G1701" s="6" t="s">
        <v>12463</v>
      </c>
      <c r="H1701" s="6" t="s">
        <v>12464</v>
      </c>
      <c r="I1701" s="6" t="s">
        <v>12464</v>
      </c>
      <c r="J1701" s="6" t="s">
        <v>2954</v>
      </c>
      <c r="K1701" s="6" t="s">
        <v>2954</v>
      </c>
      <c r="L1701" s="5">
        <v>4403226367</v>
      </c>
      <c r="M1701" s="5">
        <v>4403227526</v>
      </c>
      <c r="N1701" s="6" t="s">
        <v>11017</v>
      </c>
      <c r="O1701" s="6" t="s">
        <v>11017</v>
      </c>
      <c r="P1701" s="6" t="s">
        <v>8975</v>
      </c>
      <c r="Q1701" s="6" t="s">
        <v>12487</v>
      </c>
      <c r="R1701" s="6">
        <f t="shared" si="52"/>
        <v>1</v>
      </c>
      <c r="S1701" s="6">
        <v>1</v>
      </c>
      <c r="T1701" s="6">
        <f t="shared" si="53"/>
        <v>0</v>
      </c>
    </row>
    <row r="1702" spans="1:21" x14ac:dyDescent="0.2">
      <c r="A1702" s="5">
        <v>2739</v>
      </c>
      <c r="B1702" s="5">
        <v>1853</v>
      </c>
      <c r="C1702" s="6" t="s">
        <v>12477</v>
      </c>
      <c r="D1702" s="6" t="s">
        <v>12477</v>
      </c>
      <c r="E1702" s="6" t="s">
        <v>12478</v>
      </c>
      <c r="F1702" s="6" t="s">
        <v>12478</v>
      </c>
      <c r="G1702" s="6" t="s">
        <v>12478</v>
      </c>
      <c r="H1702" s="6" t="s">
        <v>12479</v>
      </c>
      <c r="I1702" s="6" t="s">
        <v>12479</v>
      </c>
      <c r="J1702" s="6" t="s">
        <v>2954</v>
      </c>
      <c r="K1702" s="6" t="s">
        <v>2954</v>
      </c>
      <c r="L1702" s="5">
        <v>3307239692</v>
      </c>
      <c r="M1702" s="5">
        <v>3307239688</v>
      </c>
      <c r="N1702" s="6" t="s">
        <v>11017</v>
      </c>
      <c r="O1702" s="6" t="s">
        <v>11017</v>
      </c>
      <c r="P1702" s="6" t="s">
        <v>8975</v>
      </c>
      <c r="Q1702" s="6" t="s">
        <v>12480</v>
      </c>
      <c r="R1702" s="6">
        <f t="shared" si="52"/>
        <v>0</v>
      </c>
      <c r="S1702" s="6">
        <v>0</v>
      </c>
      <c r="T1702" s="6">
        <f t="shared" si="53"/>
        <v>0</v>
      </c>
    </row>
    <row r="1703" spans="1:21" x14ac:dyDescent="0.2">
      <c r="A1703" s="5">
        <v>2730</v>
      </c>
      <c r="B1703" s="5">
        <v>1854</v>
      </c>
      <c r="C1703" s="6" t="s">
        <v>12456</v>
      </c>
      <c r="D1703" s="6" t="s">
        <v>12456</v>
      </c>
      <c r="E1703" s="6" t="s">
        <v>12457</v>
      </c>
      <c r="F1703" s="6" t="s">
        <v>12457</v>
      </c>
      <c r="G1703" s="6" t="s">
        <v>12457</v>
      </c>
      <c r="H1703" s="6" t="s">
        <v>205</v>
      </c>
      <c r="I1703" s="6" t="s">
        <v>205</v>
      </c>
      <c r="J1703" s="6" t="s">
        <v>2954</v>
      </c>
      <c r="K1703" s="6" t="s">
        <v>2954</v>
      </c>
      <c r="L1703" s="5">
        <v>9375733500</v>
      </c>
      <c r="M1703" s="5">
        <v>9375733521</v>
      </c>
      <c r="N1703" s="6" t="s">
        <v>11017</v>
      </c>
      <c r="O1703" s="6" t="s">
        <v>11017</v>
      </c>
      <c r="P1703" s="6" t="s">
        <v>8975</v>
      </c>
      <c r="Q1703" s="6" t="s">
        <v>12458</v>
      </c>
      <c r="R1703" s="6">
        <f t="shared" si="52"/>
        <v>0</v>
      </c>
      <c r="S1703" s="6">
        <v>0</v>
      </c>
      <c r="T1703" s="6">
        <f t="shared" si="53"/>
        <v>0</v>
      </c>
    </row>
    <row r="1704" spans="1:21" x14ac:dyDescent="0.2">
      <c r="A1704" s="5">
        <v>2731</v>
      </c>
      <c r="B1704" s="5">
        <v>1854</v>
      </c>
      <c r="C1704" s="6" t="s">
        <v>12456</v>
      </c>
      <c r="D1704" s="6" t="s">
        <v>12456</v>
      </c>
      <c r="E1704" s="6" t="s">
        <v>12457</v>
      </c>
      <c r="F1704" s="6" t="s">
        <v>12457</v>
      </c>
      <c r="G1704" s="6" t="s">
        <v>12457</v>
      </c>
      <c r="H1704" s="6" t="s">
        <v>205</v>
      </c>
      <c r="I1704" s="6" t="s">
        <v>205</v>
      </c>
      <c r="J1704" s="6" t="s">
        <v>2954</v>
      </c>
      <c r="K1704" s="6" t="s">
        <v>2954</v>
      </c>
      <c r="L1704" s="5">
        <v>9375733500</v>
      </c>
      <c r="M1704" s="5">
        <v>9375733521</v>
      </c>
      <c r="N1704" s="6" t="s">
        <v>8972</v>
      </c>
      <c r="O1704" s="6" t="s">
        <v>11017</v>
      </c>
      <c r="P1704" s="6" t="s">
        <v>8975</v>
      </c>
      <c r="Q1704" s="6" t="s">
        <v>12458</v>
      </c>
      <c r="R1704" s="6">
        <f t="shared" si="52"/>
        <v>0</v>
      </c>
      <c r="S1704" s="6">
        <v>0</v>
      </c>
      <c r="T1704" s="6">
        <f t="shared" si="53"/>
        <v>1</v>
      </c>
      <c r="U1704" s="6" t="s">
        <v>8518</v>
      </c>
    </row>
    <row r="1705" spans="1:21" x14ac:dyDescent="0.2">
      <c r="A1705" s="5">
        <v>2738</v>
      </c>
      <c r="B1705" s="5">
        <v>1855</v>
      </c>
      <c r="C1705" s="6" t="s">
        <v>12472</v>
      </c>
      <c r="D1705" s="6" t="s">
        <v>12472</v>
      </c>
      <c r="E1705" s="6" t="s">
        <v>12473</v>
      </c>
      <c r="F1705" s="6" t="s">
        <v>12473</v>
      </c>
      <c r="G1705" s="6" t="s">
        <v>12474</v>
      </c>
      <c r="H1705" s="6" t="s">
        <v>12475</v>
      </c>
      <c r="I1705" s="6" t="s">
        <v>12475</v>
      </c>
      <c r="J1705" s="6" t="s">
        <v>2954</v>
      </c>
      <c r="K1705" s="6" t="s">
        <v>2954</v>
      </c>
      <c r="L1705" s="5">
        <v>4199471545</v>
      </c>
      <c r="M1705" s="5">
        <v>4199471545</v>
      </c>
      <c r="N1705" s="6" t="s">
        <v>11017</v>
      </c>
      <c r="O1705" s="6" t="s">
        <v>11017</v>
      </c>
      <c r="P1705" s="6" t="s">
        <v>8975</v>
      </c>
      <c r="Q1705" s="6" t="s">
        <v>12476</v>
      </c>
      <c r="R1705" s="6">
        <f t="shared" si="52"/>
        <v>0</v>
      </c>
      <c r="S1705" s="6">
        <v>0</v>
      </c>
      <c r="T1705" s="6">
        <f t="shared" si="53"/>
        <v>0</v>
      </c>
      <c r="U1705" s="6" t="s">
        <v>8518</v>
      </c>
    </row>
    <row r="1706" spans="1:21" x14ac:dyDescent="0.2">
      <c r="A1706" s="5">
        <v>2694</v>
      </c>
      <c r="B1706" s="5">
        <v>1856</v>
      </c>
      <c r="C1706" s="6" t="s">
        <v>12416</v>
      </c>
      <c r="D1706" s="6" t="s">
        <v>12416</v>
      </c>
      <c r="E1706" s="6" t="s">
        <v>12417</v>
      </c>
      <c r="F1706" s="6" t="s">
        <v>12417</v>
      </c>
      <c r="G1706" s="6" t="s">
        <v>12417</v>
      </c>
      <c r="H1706" s="6" t="s">
        <v>2986</v>
      </c>
      <c r="I1706" s="6" t="s">
        <v>2986</v>
      </c>
      <c r="J1706" s="6" t="s">
        <v>2954</v>
      </c>
      <c r="K1706" s="6" t="s">
        <v>2954</v>
      </c>
      <c r="L1706" s="5">
        <v>7407324958</v>
      </c>
      <c r="M1706" s="5">
        <v>7407324958</v>
      </c>
      <c r="N1706" s="6" t="s">
        <v>11017</v>
      </c>
      <c r="O1706" s="6" t="s">
        <v>11017</v>
      </c>
      <c r="P1706" s="6" t="s">
        <v>8975</v>
      </c>
      <c r="Q1706" s="6" t="s">
        <v>12418</v>
      </c>
      <c r="R1706" s="6">
        <f t="shared" si="52"/>
        <v>0</v>
      </c>
      <c r="S1706" s="6">
        <v>0</v>
      </c>
      <c r="T1706" s="6">
        <f t="shared" si="53"/>
        <v>0</v>
      </c>
      <c r="U1706" s="6" t="s">
        <v>8518</v>
      </c>
    </row>
    <row r="1707" spans="1:21" x14ac:dyDescent="0.2">
      <c r="A1707" s="5">
        <v>2695</v>
      </c>
      <c r="B1707" s="5">
        <v>1856</v>
      </c>
      <c r="C1707" s="6" t="s">
        <v>12416</v>
      </c>
      <c r="D1707" s="6" t="s">
        <v>12416</v>
      </c>
      <c r="E1707" s="6" t="s">
        <v>12417</v>
      </c>
      <c r="F1707" s="6" t="s">
        <v>12417</v>
      </c>
      <c r="G1707" s="6" t="s">
        <v>12417</v>
      </c>
      <c r="H1707" s="6" t="s">
        <v>2986</v>
      </c>
      <c r="I1707" s="6" t="s">
        <v>2986</v>
      </c>
      <c r="J1707" s="6" t="s">
        <v>2954</v>
      </c>
      <c r="K1707" s="6" t="s">
        <v>2954</v>
      </c>
      <c r="L1707" s="5">
        <v>7407324958</v>
      </c>
      <c r="M1707" s="5">
        <v>7407324958</v>
      </c>
      <c r="N1707" s="6" t="s">
        <v>8972</v>
      </c>
      <c r="O1707" s="6" t="s">
        <v>11017</v>
      </c>
      <c r="P1707" s="6" t="s">
        <v>8975</v>
      </c>
      <c r="Q1707" s="6" t="s">
        <v>12418</v>
      </c>
      <c r="R1707" s="6">
        <f t="shared" si="52"/>
        <v>0</v>
      </c>
      <c r="S1707" s="6">
        <v>0</v>
      </c>
      <c r="T1707" s="6">
        <f t="shared" si="53"/>
        <v>1</v>
      </c>
      <c r="U1707" s="6" t="s">
        <v>8518</v>
      </c>
    </row>
    <row r="1708" spans="1:21" x14ac:dyDescent="0.2">
      <c r="A1708" s="5">
        <v>2669</v>
      </c>
      <c r="B1708" s="5">
        <v>1857</v>
      </c>
      <c r="C1708" s="6" t="s">
        <v>2974</v>
      </c>
      <c r="D1708" s="6" t="s">
        <v>2974</v>
      </c>
      <c r="E1708" s="6" t="s">
        <v>12381</v>
      </c>
      <c r="F1708" s="6" t="s">
        <v>12381</v>
      </c>
      <c r="G1708" s="6" t="s">
        <v>12381</v>
      </c>
      <c r="H1708" s="6" t="s">
        <v>12382</v>
      </c>
      <c r="I1708" s="6" t="s">
        <v>12382</v>
      </c>
      <c r="J1708" s="6" t="s">
        <v>2954</v>
      </c>
      <c r="K1708" s="6" t="s">
        <v>2954</v>
      </c>
      <c r="L1708" s="5">
        <v>4197346800</v>
      </c>
      <c r="M1708" s="5">
        <v>4197346800</v>
      </c>
      <c r="N1708" s="6" t="s">
        <v>11017</v>
      </c>
      <c r="O1708" s="6" t="s">
        <v>11017</v>
      </c>
      <c r="P1708" s="6" t="s">
        <v>8975</v>
      </c>
      <c r="Q1708" s="6" t="s">
        <v>12383</v>
      </c>
      <c r="R1708" s="6">
        <f t="shared" si="52"/>
        <v>0</v>
      </c>
      <c r="S1708" s="6">
        <v>0</v>
      </c>
      <c r="T1708" s="6">
        <f t="shared" si="53"/>
        <v>0</v>
      </c>
      <c r="U1708" s="6" t="s">
        <v>8518</v>
      </c>
    </row>
    <row r="1709" spans="1:21" x14ac:dyDescent="0.2">
      <c r="A1709" s="5">
        <v>2670</v>
      </c>
      <c r="B1709" s="5">
        <v>1857</v>
      </c>
      <c r="C1709" s="6" t="s">
        <v>2974</v>
      </c>
      <c r="D1709" s="6" t="s">
        <v>2974</v>
      </c>
      <c r="E1709" s="6" t="s">
        <v>12381</v>
      </c>
      <c r="F1709" s="6" t="s">
        <v>12381</v>
      </c>
      <c r="G1709" s="6" t="s">
        <v>12381</v>
      </c>
      <c r="H1709" s="6" t="s">
        <v>12382</v>
      </c>
      <c r="I1709" s="6" t="s">
        <v>12382</v>
      </c>
      <c r="J1709" s="6" t="s">
        <v>2954</v>
      </c>
      <c r="K1709" s="6" t="s">
        <v>2954</v>
      </c>
      <c r="L1709" s="5">
        <v>4197346800</v>
      </c>
      <c r="M1709" s="5">
        <v>4197346800</v>
      </c>
      <c r="N1709" s="6" t="s">
        <v>8972</v>
      </c>
      <c r="O1709" s="6" t="s">
        <v>11017</v>
      </c>
      <c r="P1709" s="6" t="s">
        <v>8975</v>
      </c>
      <c r="Q1709" s="6" t="s">
        <v>12383</v>
      </c>
      <c r="R1709" s="6">
        <f t="shared" si="52"/>
        <v>0</v>
      </c>
      <c r="S1709" s="6">
        <v>0</v>
      </c>
      <c r="T1709" s="6">
        <f t="shared" si="53"/>
        <v>1</v>
      </c>
      <c r="U1709" s="6" t="s">
        <v>8518</v>
      </c>
    </row>
    <row r="1710" spans="1:21" x14ac:dyDescent="0.2">
      <c r="A1710" s="5">
        <v>2696</v>
      </c>
      <c r="B1710" s="5">
        <v>1858</v>
      </c>
      <c r="C1710" s="6" t="s">
        <v>12419</v>
      </c>
      <c r="D1710" s="6" t="s">
        <v>12419</v>
      </c>
      <c r="E1710" s="6" t="s">
        <v>12420</v>
      </c>
      <c r="F1710" s="6" t="s">
        <v>12420</v>
      </c>
      <c r="G1710" s="6" t="s">
        <v>12420</v>
      </c>
      <c r="H1710" s="6" t="s">
        <v>872</v>
      </c>
      <c r="I1710" s="6" t="s">
        <v>872</v>
      </c>
      <c r="J1710" s="6" t="s">
        <v>2954</v>
      </c>
      <c r="K1710" s="6" t="s">
        <v>2954</v>
      </c>
      <c r="L1710" s="5">
        <v>7403538863</v>
      </c>
      <c r="M1710" s="5">
        <v>7403538863</v>
      </c>
      <c r="N1710" s="6" t="s">
        <v>11017</v>
      </c>
      <c r="O1710" s="6" t="s">
        <v>11017</v>
      </c>
      <c r="P1710" s="6" t="s">
        <v>8975</v>
      </c>
      <c r="Q1710" s="6" t="s">
        <v>12421</v>
      </c>
      <c r="R1710" s="6">
        <f t="shared" si="52"/>
        <v>0</v>
      </c>
      <c r="S1710" s="6">
        <v>0</v>
      </c>
      <c r="T1710" s="6">
        <f t="shared" si="53"/>
        <v>0</v>
      </c>
      <c r="U1710" s="6" t="s">
        <v>8518</v>
      </c>
    </row>
    <row r="1711" spans="1:21" x14ac:dyDescent="0.2">
      <c r="A1711" s="5">
        <v>2697</v>
      </c>
      <c r="B1711" s="5">
        <v>1858</v>
      </c>
      <c r="C1711" s="6" t="s">
        <v>12419</v>
      </c>
      <c r="D1711" s="6" t="s">
        <v>12419</v>
      </c>
      <c r="E1711" s="6" t="s">
        <v>12420</v>
      </c>
      <c r="F1711" s="6" t="s">
        <v>12420</v>
      </c>
      <c r="G1711" s="6" t="s">
        <v>12420</v>
      </c>
      <c r="H1711" s="6" t="s">
        <v>872</v>
      </c>
      <c r="I1711" s="6" t="s">
        <v>872</v>
      </c>
      <c r="J1711" s="6" t="s">
        <v>2954</v>
      </c>
      <c r="K1711" s="6" t="s">
        <v>2954</v>
      </c>
      <c r="L1711" s="5">
        <v>7403538863</v>
      </c>
      <c r="M1711" s="5">
        <v>7403538863</v>
      </c>
      <c r="N1711" s="6" t="s">
        <v>8972</v>
      </c>
      <c r="O1711" s="6" t="s">
        <v>11017</v>
      </c>
      <c r="P1711" s="6" t="s">
        <v>8975</v>
      </c>
      <c r="Q1711" s="6" t="s">
        <v>12421</v>
      </c>
      <c r="R1711" s="6">
        <f t="shared" si="52"/>
        <v>0</v>
      </c>
      <c r="S1711" s="6">
        <v>0</v>
      </c>
      <c r="T1711" s="6">
        <f t="shared" si="53"/>
        <v>1</v>
      </c>
      <c r="U1711" s="6" t="s">
        <v>8518</v>
      </c>
    </row>
    <row r="1712" spans="1:21" x14ac:dyDescent="0.2">
      <c r="A1712" s="5">
        <v>2673</v>
      </c>
      <c r="B1712" s="5">
        <v>1860</v>
      </c>
      <c r="C1712" s="6" t="s">
        <v>2975</v>
      </c>
      <c r="D1712" s="6" t="s">
        <v>2975</v>
      </c>
      <c r="E1712" s="6" t="s">
        <v>2976</v>
      </c>
      <c r="F1712" s="6" t="s">
        <v>7669</v>
      </c>
      <c r="G1712" s="6" t="s">
        <v>2976</v>
      </c>
      <c r="H1712" s="6" t="s">
        <v>2977</v>
      </c>
      <c r="I1712" s="6" t="s">
        <v>2977</v>
      </c>
      <c r="J1712" s="6" t="s">
        <v>2954</v>
      </c>
      <c r="K1712" s="6" t="s">
        <v>2954</v>
      </c>
      <c r="L1712" s="5">
        <v>4194473691</v>
      </c>
      <c r="M1712" s="5">
        <v>4194473691</v>
      </c>
      <c r="N1712" s="6" t="s">
        <v>8972</v>
      </c>
      <c r="O1712" s="6" t="s">
        <v>8972</v>
      </c>
      <c r="P1712" s="6" t="s">
        <v>8975</v>
      </c>
      <c r="Q1712" s="6" t="s">
        <v>12384</v>
      </c>
      <c r="R1712" s="6">
        <f t="shared" si="52"/>
        <v>0</v>
      </c>
      <c r="S1712" s="6">
        <v>0</v>
      </c>
      <c r="T1712" s="6">
        <f t="shared" si="53"/>
        <v>0</v>
      </c>
      <c r="U1712" s="6" t="s">
        <v>8518</v>
      </c>
    </row>
    <row r="1713" spans="1:21" x14ac:dyDescent="0.2">
      <c r="A1713" s="5">
        <v>2674</v>
      </c>
      <c r="B1713" s="5">
        <v>1862</v>
      </c>
      <c r="C1713" s="6" t="s">
        <v>12385</v>
      </c>
      <c r="D1713" s="6" t="s">
        <v>12385</v>
      </c>
      <c r="E1713" s="6" t="s">
        <v>12386</v>
      </c>
      <c r="F1713" s="6" t="s">
        <v>12386</v>
      </c>
      <c r="G1713" s="6" t="s">
        <v>12387</v>
      </c>
      <c r="H1713" s="6" t="s">
        <v>447</v>
      </c>
      <c r="I1713" s="6" t="s">
        <v>447</v>
      </c>
      <c r="J1713" s="6" t="s">
        <v>2954</v>
      </c>
      <c r="K1713" s="6" t="s">
        <v>2954</v>
      </c>
      <c r="L1713" s="5">
        <v>3303435555</v>
      </c>
      <c r="M1713" s="5">
        <v>3303435555</v>
      </c>
      <c r="N1713" s="6" t="s">
        <v>11017</v>
      </c>
      <c r="O1713" s="6" t="s">
        <v>11017</v>
      </c>
      <c r="P1713" s="6" t="s">
        <v>8973</v>
      </c>
      <c r="Q1713" s="6" t="s">
        <v>12388</v>
      </c>
      <c r="R1713" s="6">
        <f t="shared" si="52"/>
        <v>0</v>
      </c>
      <c r="S1713" s="6">
        <v>0</v>
      </c>
      <c r="T1713" s="6">
        <f t="shared" si="53"/>
        <v>0</v>
      </c>
      <c r="U1713" s="6" t="s">
        <v>8518</v>
      </c>
    </row>
    <row r="1714" spans="1:21" x14ac:dyDescent="0.2">
      <c r="A1714" s="5">
        <v>2647</v>
      </c>
      <c r="B1714" s="5">
        <v>1863</v>
      </c>
      <c r="C1714" s="6" t="s">
        <v>1481</v>
      </c>
      <c r="D1714" s="6" t="s">
        <v>1481</v>
      </c>
      <c r="E1714" s="6" t="s">
        <v>12452</v>
      </c>
      <c r="F1714" s="6" t="s">
        <v>12452</v>
      </c>
      <c r="G1714" s="6" t="s">
        <v>12453</v>
      </c>
      <c r="H1714" s="6" t="s">
        <v>12454</v>
      </c>
      <c r="I1714" s="6" t="s">
        <v>12454</v>
      </c>
      <c r="J1714" s="6" t="s">
        <v>2954</v>
      </c>
      <c r="K1714" s="6" t="s">
        <v>2954</v>
      </c>
      <c r="L1714" s="5">
        <v>9376422053</v>
      </c>
      <c r="M1714" s="5">
        <v>9376422053</v>
      </c>
      <c r="N1714" s="6" t="s">
        <v>8972</v>
      </c>
      <c r="O1714" s="6" t="s">
        <v>11017</v>
      </c>
      <c r="P1714" s="6" t="s">
        <v>8975</v>
      </c>
      <c r="Q1714" s="6" t="s">
        <v>8771</v>
      </c>
      <c r="R1714" s="6">
        <f t="shared" si="52"/>
        <v>0</v>
      </c>
      <c r="S1714" s="6">
        <v>0</v>
      </c>
      <c r="T1714" s="6">
        <f t="shared" si="53"/>
        <v>0</v>
      </c>
      <c r="U1714" s="6" t="s">
        <v>8518</v>
      </c>
    </row>
    <row r="1715" spans="1:21" x14ac:dyDescent="0.2">
      <c r="A1715" s="5">
        <v>2724</v>
      </c>
      <c r="B1715" s="5">
        <v>1863</v>
      </c>
      <c r="C1715" s="6" t="s">
        <v>1481</v>
      </c>
      <c r="D1715" s="6" t="s">
        <v>1481</v>
      </c>
      <c r="E1715" s="6" t="s">
        <v>12452</v>
      </c>
      <c r="F1715" s="6" t="s">
        <v>12452</v>
      </c>
      <c r="G1715" s="6" t="s">
        <v>12453</v>
      </c>
      <c r="H1715" s="6" t="s">
        <v>12454</v>
      </c>
      <c r="I1715" s="6" t="s">
        <v>12454</v>
      </c>
      <c r="J1715" s="6" t="s">
        <v>2954</v>
      </c>
      <c r="K1715" s="6" t="s">
        <v>2954</v>
      </c>
      <c r="L1715" s="5">
        <v>9376422053</v>
      </c>
      <c r="M1715" s="5">
        <v>9376422053</v>
      </c>
      <c r="N1715" s="6" t="s">
        <v>11017</v>
      </c>
      <c r="O1715" s="6" t="s">
        <v>11017</v>
      </c>
      <c r="P1715" s="6" t="s">
        <v>8975</v>
      </c>
      <c r="Q1715" s="6" t="s">
        <v>12455</v>
      </c>
      <c r="R1715" s="6">
        <f t="shared" si="52"/>
        <v>0</v>
      </c>
      <c r="S1715" s="6">
        <v>0</v>
      </c>
      <c r="T1715" s="6">
        <f t="shared" si="53"/>
        <v>1</v>
      </c>
      <c r="U1715" s="6" t="s">
        <v>8518</v>
      </c>
    </row>
    <row r="1716" spans="1:21" x14ac:dyDescent="0.2">
      <c r="A1716" s="5">
        <v>2722</v>
      </c>
      <c r="B1716" s="5">
        <v>1864</v>
      </c>
      <c r="C1716" s="6" t="s">
        <v>12448</v>
      </c>
      <c r="D1716" s="6" t="s">
        <v>12448</v>
      </c>
      <c r="E1716" s="6" t="s">
        <v>12449</v>
      </c>
      <c r="F1716" s="6" t="s">
        <v>12449</v>
      </c>
      <c r="G1716" s="6" t="s">
        <v>12450</v>
      </c>
      <c r="H1716" s="6" t="s">
        <v>516</v>
      </c>
      <c r="I1716" s="6" t="s">
        <v>516</v>
      </c>
      <c r="J1716" s="6" t="s">
        <v>2954</v>
      </c>
      <c r="K1716" s="6" t="s">
        <v>2954</v>
      </c>
      <c r="L1716" s="5">
        <v>5136951229</v>
      </c>
      <c r="M1716" s="5">
        <v>5136951564</v>
      </c>
      <c r="N1716" s="6" t="s">
        <v>11017</v>
      </c>
      <c r="O1716" s="6" t="s">
        <v>11017</v>
      </c>
      <c r="P1716" s="6" t="s">
        <v>8975</v>
      </c>
      <c r="Q1716" s="6" t="s">
        <v>12451</v>
      </c>
      <c r="R1716" s="6">
        <f t="shared" si="52"/>
        <v>0</v>
      </c>
      <c r="S1716" s="6">
        <v>0</v>
      </c>
      <c r="T1716" s="6">
        <f t="shared" si="53"/>
        <v>0</v>
      </c>
      <c r="U1716" s="6" t="s">
        <v>8518</v>
      </c>
    </row>
    <row r="1717" spans="1:21" x14ac:dyDescent="0.2">
      <c r="A1717" s="5">
        <v>2723</v>
      </c>
      <c r="B1717" s="5">
        <v>1864</v>
      </c>
      <c r="C1717" s="6" t="s">
        <v>12448</v>
      </c>
      <c r="D1717" s="6" t="s">
        <v>12448</v>
      </c>
      <c r="E1717" s="6" t="s">
        <v>12449</v>
      </c>
      <c r="F1717" s="6" t="s">
        <v>12449</v>
      </c>
      <c r="G1717" s="6" t="s">
        <v>12450</v>
      </c>
      <c r="H1717" s="6" t="s">
        <v>516</v>
      </c>
      <c r="I1717" s="6" t="s">
        <v>516</v>
      </c>
      <c r="J1717" s="6" t="s">
        <v>2954</v>
      </c>
      <c r="K1717" s="6" t="s">
        <v>2954</v>
      </c>
      <c r="L1717" s="5">
        <v>5136951229</v>
      </c>
      <c r="M1717" s="5">
        <v>5136951564</v>
      </c>
      <c r="N1717" s="6" t="s">
        <v>8972</v>
      </c>
      <c r="O1717" s="6" t="s">
        <v>11017</v>
      </c>
      <c r="P1717" s="6" t="s">
        <v>8975</v>
      </c>
      <c r="Q1717" s="6" t="s">
        <v>12451</v>
      </c>
      <c r="R1717" s="6">
        <f t="shared" si="52"/>
        <v>0</v>
      </c>
      <c r="S1717" s="6">
        <v>0</v>
      </c>
      <c r="T1717" s="6">
        <f t="shared" si="53"/>
        <v>1</v>
      </c>
      <c r="U1717" s="6" t="s">
        <v>8518</v>
      </c>
    </row>
    <row r="1718" spans="1:21" x14ac:dyDescent="0.2">
      <c r="A1718" s="5">
        <v>2663</v>
      </c>
      <c r="B1718" s="5">
        <v>1865</v>
      </c>
      <c r="C1718" s="6" t="s">
        <v>12376</v>
      </c>
      <c r="D1718" s="6" t="s">
        <v>12376</v>
      </c>
      <c r="E1718" s="6" t="s">
        <v>12377</v>
      </c>
      <c r="F1718" s="6" t="s">
        <v>12377</v>
      </c>
      <c r="G1718" s="6" t="s">
        <v>12377</v>
      </c>
      <c r="H1718" s="6" t="s">
        <v>2970</v>
      </c>
      <c r="I1718" s="6" t="s">
        <v>2970</v>
      </c>
      <c r="J1718" s="6" t="s">
        <v>2954</v>
      </c>
      <c r="K1718" s="6" t="s">
        <v>2954</v>
      </c>
      <c r="L1718" s="5">
        <v>7402825676</v>
      </c>
      <c r="M1718" s="5">
        <v>7402825676</v>
      </c>
      <c r="N1718" s="6" t="s">
        <v>11017</v>
      </c>
      <c r="O1718" s="6" t="s">
        <v>11017</v>
      </c>
      <c r="P1718" s="6" t="s">
        <v>8975</v>
      </c>
      <c r="Q1718" s="6" t="s">
        <v>12378</v>
      </c>
      <c r="R1718" s="6">
        <f t="shared" si="52"/>
        <v>0</v>
      </c>
      <c r="S1718" s="6">
        <v>0</v>
      </c>
      <c r="T1718" s="6">
        <f t="shared" si="53"/>
        <v>0</v>
      </c>
      <c r="U1718" s="6" t="s">
        <v>8518</v>
      </c>
    </row>
    <row r="1719" spans="1:21" x14ac:dyDescent="0.2">
      <c r="A1719" s="5">
        <v>2664</v>
      </c>
      <c r="B1719" s="5">
        <v>1865</v>
      </c>
      <c r="C1719" s="6" t="s">
        <v>12376</v>
      </c>
      <c r="D1719" s="6" t="s">
        <v>12376</v>
      </c>
      <c r="E1719" s="6" t="s">
        <v>12377</v>
      </c>
      <c r="F1719" s="6" t="s">
        <v>12377</v>
      </c>
      <c r="G1719" s="6" t="s">
        <v>12377</v>
      </c>
      <c r="H1719" s="6" t="s">
        <v>2970</v>
      </c>
      <c r="I1719" s="6" t="s">
        <v>2970</v>
      </c>
      <c r="J1719" s="6" t="s">
        <v>2954</v>
      </c>
      <c r="K1719" s="6" t="s">
        <v>2954</v>
      </c>
      <c r="L1719" s="5">
        <v>7402825676</v>
      </c>
      <c r="M1719" s="5">
        <v>7402825676</v>
      </c>
      <c r="N1719" s="6" t="s">
        <v>8972</v>
      </c>
      <c r="O1719" s="6" t="s">
        <v>11017</v>
      </c>
      <c r="P1719" s="6" t="s">
        <v>13355</v>
      </c>
      <c r="Q1719" s="6" t="s">
        <v>12378</v>
      </c>
      <c r="R1719" s="6">
        <f t="shared" si="52"/>
        <v>0</v>
      </c>
      <c r="S1719" s="6">
        <v>0</v>
      </c>
      <c r="T1719" s="6">
        <f t="shared" si="53"/>
        <v>1</v>
      </c>
      <c r="U1719" s="6" t="s">
        <v>8518</v>
      </c>
    </row>
    <row r="1720" spans="1:21" x14ac:dyDescent="0.2">
      <c r="A1720" s="5">
        <v>2698</v>
      </c>
      <c r="B1720" s="5">
        <v>1866</v>
      </c>
      <c r="C1720" s="6" t="s">
        <v>12422</v>
      </c>
      <c r="D1720" s="6" t="s">
        <v>12422</v>
      </c>
      <c r="E1720" s="6" t="s">
        <v>12423</v>
      </c>
      <c r="F1720" s="6" t="s">
        <v>12423</v>
      </c>
      <c r="G1720" s="6" t="s">
        <v>12424</v>
      </c>
      <c r="H1720" s="6" t="s">
        <v>1577</v>
      </c>
      <c r="I1720" s="6" t="s">
        <v>1577</v>
      </c>
      <c r="J1720" s="6" t="s">
        <v>2954</v>
      </c>
      <c r="K1720" s="6" t="s">
        <v>2954</v>
      </c>
      <c r="L1720" s="5">
        <v>4193528402</v>
      </c>
      <c r="M1720" s="5">
        <v>4193542705</v>
      </c>
      <c r="N1720" s="6" t="s">
        <v>11017</v>
      </c>
      <c r="O1720" s="6" t="s">
        <v>11017</v>
      </c>
      <c r="P1720" s="6" t="s">
        <v>8975</v>
      </c>
      <c r="Q1720" s="6" t="s">
        <v>12425</v>
      </c>
      <c r="R1720" s="6">
        <f t="shared" si="52"/>
        <v>0</v>
      </c>
      <c r="S1720" s="6">
        <v>0</v>
      </c>
      <c r="T1720" s="6">
        <f t="shared" si="53"/>
        <v>0</v>
      </c>
      <c r="U1720" s="6" t="s">
        <v>8518</v>
      </c>
    </row>
    <row r="1721" spans="1:21" x14ac:dyDescent="0.2">
      <c r="A1721" s="5">
        <v>2699</v>
      </c>
      <c r="B1721" s="5">
        <v>1866</v>
      </c>
      <c r="C1721" s="6" t="s">
        <v>12422</v>
      </c>
      <c r="D1721" s="6" t="s">
        <v>12422</v>
      </c>
      <c r="E1721" s="6" t="s">
        <v>12423</v>
      </c>
      <c r="F1721" s="6" t="s">
        <v>12423</v>
      </c>
      <c r="G1721" s="6" t="s">
        <v>12424</v>
      </c>
      <c r="H1721" s="6" t="s">
        <v>1577</v>
      </c>
      <c r="I1721" s="6" t="s">
        <v>1577</v>
      </c>
      <c r="J1721" s="6" t="s">
        <v>2954</v>
      </c>
      <c r="K1721" s="6" t="s">
        <v>2954</v>
      </c>
      <c r="L1721" s="5">
        <v>4193549049</v>
      </c>
      <c r="M1721" s="5">
        <v>4193542705</v>
      </c>
      <c r="N1721" s="6" t="s">
        <v>8972</v>
      </c>
      <c r="O1721" s="6" t="s">
        <v>11017</v>
      </c>
      <c r="P1721" s="6" t="s">
        <v>8975</v>
      </c>
      <c r="Q1721" s="6" t="s">
        <v>12425</v>
      </c>
      <c r="R1721" s="6">
        <f t="shared" si="52"/>
        <v>0</v>
      </c>
      <c r="S1721" s="6">
        <v>0</v>
      </c>
      <c r="T1721" s="6">
        <f t="shared" si="53"/>
        <v>1</v>
      </c>
      <c r="U1721" s="6" t="s">
        <v>8518</v>
      </c>
    </row>
    <row r="1722" spans="1:21" x14ac:dyDescent="0.2">
      <c r="A1722" s="5">
        <v>2714</v>
      </c>
      <c r="B1722" s="5">
        <v>1867</v>
      </c>
      <c r="C1722" s="6" t="s">
        <v>12437</v>
      </c>
      <c r="D1722" s="6" t="s">
        <v>12437</v>
      </c>
      <c r="E1722" s="6" t="s">
        <v>12438</v>
      </c>
      <c r="F1722" s="6" t="s">
        <v>12438</v>
      </c>
      <c r="G1722" s="6" t="s">
        <v>12439</v>
      </c>
      <c r="H1722" s="6" t="s">
        <v>12440</v>
      </c>
      <c r="I1722" s="6" t="s">
        <v>12440</v>
      </c>
      <c r="J1722" s="6" t="s">
        <v>2954</v>
      </c>
      <c r="K1722" s="6" t="s">
        <v>2954</v>
      </c>
      <c r="L1722" s="5">
        <v>4192943852</v>
      </c>
      <c r="M1722" s="5">
        <v>4192943852</v>
      </c>
      <c r="N1722" s="6" t="s">
        <v>11017</v>
      </c>
      <c r="O1722" s="6" t="s">
        <v>11017</v>
      </c>
      <c r="P1722" s="6" t="s">
        <v>8975</v>
      </c>
      <c r="Q1722" s="6" t="s">
        <v>12441</v>
      </c>
      <c r="R1722" s="6">
        <f t="shared" si="52"/>
        <v>0</v>
      </c>
      <c r="S1722" s="6">
        <v>0</v>
      </c>
      <c r="T1722" s="6">
        <f t="shared" si="53"/>
        <v>0</v>
      </c>
      <c r="U1722" s="6" t="s">
        <v>8518</v>
      </c>
    </row>
    <row r="1723" spans="1:21" x14ac:dyDescent="0.2">
      <c r="A1723" s="5">
        <v>2715</v>
      </c>
      <c r="B1723" s="5">
        <v>1867</v>
      </c>
      <c r="C1723" s="6" t="s">
        <v>12437</v>
      </c>
      <c r="D1723" s="6" t="s">
        <v>12437</v>
      </c>
      <c r="E1723" s="6" t="s">
        <v>12438</v>
      </c>
      <c r="F1723" s="6" t="s">
        <v>12438</v>
      </c>
      <c r="G1723" s="6" t="s">
        <v>12439</v>
      </c>
      <c r="H1723" s="6" t="s">
        <v>12440</v>
      </c>
      <c r="I1723" s="6" t="s">
        <v>12440</v>
      </c>
      <c r="J1723" s="6" t="s">
        <v>2954</v>
      </c>
      <c r="K1723" s="6" t="s">
        <v>2954</v>
      </c>
      <c r="L1723" s="5">
        <v>4192943852</v>
      </c>
      <c r="M1723" s="5">
        <v>4192943852</v>
      </c>
      <c r="N1723" s="6" t="s">
        <v>8972</v>
      </c>
      <c r="O1723" s="6" t="s">
        <v>11017</v>
      </c>
      <c r="P1723" s="6" t="s">
        <v>8975</v>
      </c>
      <c r="Q1723" s="6" t="s">
        <v>12441</v>
      </c>
      <c r="R1723" s="6">
        <f t="shared" si="52"/>
        <v>0</v>
      </c>
      <c r="S1723" s="6">
        <v>0</v>
      </c>
      <c r="T1723" s="6">
        <f t="shared" si="53"/>
        <v>1</v>
      </c>
      <c r="U1723" s="6" t="s">
        <v>8518</v>
      </c>
    </row>
    <row r="1724" spans="1:21" x14ac:dyDescent="0.2">
      <c r="A1724" s="5">
        <v>2919</v>
      </c>
      <c r="B1724" s="5">
        <v>1905</v>
      </c>
      <c r="C1724" s="6" t="s">
        <v>3198</v>
      </c>
      <c r="D1724" s="6" t="s">
        <v>3198</v>
      </c>
      <c r="E1724" s="6" t="s">
        <v>3199</v>
      </c>
      <c r="F1724" s="6" t="s">
        <v>3199</v>
      </c>
      <c r="G1724" s="6" t="s">
        <v>3199</v>
      </c>
      <c r="H1724" s="6" t="s">
        <v>3200</v>
      </c>
      <c r="I1724" s="6" t="s">
        <v>3200</v>
      </c>
      <c r="J1724" s="6" t="s">
        <v>3032</v>
      </c>
      <c r="K1724" s="6" t="s">
        <v>3032</v>
      </c>
      <c r="L1724" s="5">
        <v>8709462934</v>
      </c>
      <c r="M1724" s="5">
        <v>8709462934</v>
      </c>
      <c r="N1724" s="6" t="s">
        <v>8972</v>
      </c>
      <c r="O1724" s="6" t="s">
        <v>8972</v>
      </c>
      <c r="P1724" s="6" t="s">
        <v>8975</v>
      </c>
      <c r="Q1724" s="6" t="s">
        <v>12489</v>
      </c>
      <c r="R1724" s="6">
        <f t="shared" si="52"/>
        <v>0</v>
      </c>
      <c r="S1724" s="6">
        <v>0</v>
      </c>
      <c r="T1724" s="6">
        <f t="shared" si="53"/>
        <v>0</v>
      </c>
    </row>
    <row r="1725" spans="1:21" x14ac:dyDescent="0.2">
      <c r="A1725" s="5">
        <v>2920</v>
      </c>
      <c r="B1725" s="5">
        <v>1906</v>
      </c>
      <c r="C1725" s="6" t="s">
        <v>3201</v>
      </c>
      <c r="D1725" s="6" t="s">
        <v>3201</v>
      </c>
      <c r="E1725" s="6" t="s">
        <v>3202</v>
      </c>
      <c r="F1725" s="6" t="s">
        <v>3202</v>
      </c>
      <c r="G1725" s="6" t="s">
        <v>8028</v>
      </c>
      <c r="H1725" s="6" t="s">
        <v>3203</v>
      </c>
      <c r="I1725" s="6" t="s">
        <v>3203</v>
      </c>
      <c r="J1725" s="6" t="s">
        <v>3032</v>
      </c>
      <c r="K1725" s="6" t="s">
        <v>3032</v>
      </c>
      <c r="L1725" s="5">
        <v>8706731609</v>
      </c>
      <c r="M1725" s="5">
        <v>8706731609</v>
      </c>
      <c r="N1725" s="6" t="s">
        <v>8972</v>
      </c>
      <c r="O1725" s="6" t="s">
        <v>8972</v>
      </c>
      <c r="P1725" s="6" t="s">
        <v>8975</v>
      </c>
      <c r="Q1725" s="6" t="s">
        <v>12489</v>
      </c>
      <c r="R1725" s="6">
        <f t="shared" si="52"/>
        <v>0</v>
      </c>
      <c r="S1725" s="6">
        <v>0</v>
      </c>
      <c r="T1725" s="6">
        <f t="shared" si="53"/>
        <v>0</v>
      </c>
    </row>
    <row r="1726" spans="1:21" x14ac:dyDescent="0.2">
      <c r="A1726" s="5">
        <v>2921</v>
      </c>
      <c r="B1726" s="5">
        <v>1907</v>
      </c>
      <c r="C1726" s="6" t="s">
        <v>3204</v>
      </c>
      <c r="D1726" s="6" t="s">
        <v>3204</v>
      </c>
      <c r="E1726" s="6" t="s">
        <v>3205</v>
      </c>
      <c r="F1726" s="6" t="s">
        <v>3205</v>
      </c>
      <c r="G1726" s="6" t="s">
        <v>12493</v>
      </c>
      <c r="H1726" s="6" t="s">
        <v>3206</v>
      </c>
      <c r="I1726" s="6" t="s">
        <v>3206</v>
      </c>
      <c r="J1726" s="6" t="s">
        <v>3032</v>
      </c>
      <c r="K1726" s="6" t="s">
        <v>3032</v>
      </c>
      <c r="L1726" s="5">
        <v>8703642115</v>
      </c>
      <c r="M1726" s="5">
        <v>8703642115</v>
      </c>
      <c r="N1726" s="6" t="s">
        <v>8972</v>
      </c>
      <c r="O1726" s="6" t="s">
        <v>8972</v>
      </c>
      <c r="P1726" s="6" t="s">
        <v>8975</v>
      </c>
      <c r="Q1726" s="6" t="s">
        <v>12489</v>
      </c>
      <c r="R1726" s="6">
        <f t="shared" si="52"/>
        <v>0</v>
      </c>
      <c r="S1726" s="6">
        <v>0</v>
      </c>
      <c r="T1726" s="6">
        <f t="shared" si="53"/>
        <v>0</v>
      </c>
    </row>
    <row r="1727" spans="1:21" x14ac:dyDescent="0.2">
      <c r="A1727" s="5">
        <v>2922</v>
      </c>
      <c r="B1727" s="5">
        <v>1908</v>
      </c>
      <c r="C1727" s="6" t="s">
        <v>3207</v>
      </c>
      <c r="D1727" s="6" t="s">
        <v>3207</v>
      </c>
      <c r="E1727" s="6" t="s">
        <v>3208</v>
      </c>
      <c r="F1727" s="6" t="s">
        <v>3208</v>
      </c>
      <c r="G1727" s="6" t="s">
        <v>3208</v>
      </c>
      <c r="H1727" s="6" t="s">
        <v>3209</v>
      </c>
      <c r="I1727" s="6" t="s">
        <v>3209</v>
      </c>
      <c r="J1727" s="6" t="s">
        <v>3032</v>
      </c>
      <c r="K1727" s="6" t="s">
        <v>3032</v>
      </c>
      <c r="L1727" s="5">
        <v>8708535525</v>
      </c>
      <c r="M1727" s="5">
        <v>8708535525</v>
      </c>
      <c r="N1727" s="6" t="s">
        <v>8972</v>
      </c>
      <c r="O1727" s="6" t="s">
        <v>8972</v>
      </c>
      <c r="P1727" s="6" t="s">
        <v>8975</v>
      </c>
      <c r="Q1727" s="6" t="s">
        <v>12489</v>
      </c>
      <c r="R1727" s="6">
        <f t="shared" si="52"/>
        <v>0</v>
      </c>
      <c r="S1727" s="6">
        <v>0</v>
      </c>
      <c r="T1727" s="6">
        <f t="shared" si="53"/>
        <v>0</v>
      </c>
    </row>
    <row r="1728" spans="1:21" x14ac:dyDescent="0.2">
      <c r="A1728" s="5">
        <v>2923</v>
      </c>
      <c r="B1728" s="5">
        <v>1909</v>
      </c>
      <c r="C1728" s="6" t="s">
        <v>3210</v>
      </c>
      <c r="D1728" s="6" t="s">
        <v>3210</v>
      </c>
      <c r="E1728" s="6" t="s">
        <v>3211</v>
      </c>
      <c r="F1728" s="6" t="s">
        <v>3211</v>
      </c>
      <c r="G1728" s="6" t="s">
        <v>3211</v>
      </c>
      <c r="H1728" s="6" t="s">
        <v>3212</v>
      </c>
      <c r="I1728" s="6" t="s">
        <v>3212</v>
      </c>
      <c r="J1728" s="6" t="s">
        <v>3032</v>
      </c>
      <c r="K1728" s="6" t="s">
        <v>3032</v>
      </c>
      <c r="L1728" s="5">
        <v>8704253072</v>
      </c>
      <c r="M1728" s="5">
        <v>8704253072</v>
      </c>
      <c r="N1728" s="6" t="s">
        <v>8972</v>
      </c>
      <c r="O1728" s="6" t="s">
        <v>8972</v>
      </c>
      <c r="P1728" s="6" t="s">
        <v>8975</v>
      </c>
      <c r="Q1728" s="6" t="s">
        <v>12489</v>
      </c>
      <c r="R1728" s="6">
        <f t="shared" si="52"/>
        <v>0</v>
      </c>
      <c r="S1728" s="6">
        <v>0</v>
      </c>
      <c r="T1728" s="6">
        <f t="shared" si="53"/>
        <v>0</v>
      </c>
    </row>
    <row r="1729" spans="1:20" x14ac:dyDescent="0.2">
      <c r="A1729" s="5">
        <v>2944</v>
      </c>
      <c r="B1729" s="5">
        <v>1910</v>
      </c>
      <c r="C1729" s="6" t="s">
        <v>3263</v>
      </c>
      <c r="D1729" s="6" t="s">
        <v>3263</v>
      </c>
      <c r="E1729" s="6" t="s">
        <v>3264</v>
      </c>
      <c r="F1729" s="6" t="s">
        <v>3264</v>
      </c>
      <c r="G1729" s="6" t="s">
        <v>6867</v>
      </c>
      <c r="H1729" s="6" t="s">
        <v>3265</v>
      </c>
      <c r="I1729" s="6" t="s">
        <v>3265</v>
      </c>
      <c r="J1729" s="6" t="s">
        <v>3032</v>
      </c>
      <c r="K1729" s="6" t="s">
        <v>3032</v>
      </c>
      <c r="L1729" s="5">
        <v>4795493794</v>
      </c>
      <c r="M1729" s="5">
        <v>4795493794</v>
      </c>
      <c r="N1729" s="6" t="s">
        <v>8972</v>
      </c>
      <c r="O1729" s="6" t="s">
        <v>8972</v>
      </c>
      <c r="P1729" s="6" t="s">
        <v>8975</v>
      </c>
      <c r="Q1729" s="6" t="s">
        <v>12489</v>
      </c>
      <c r="R1729" s="6">
        <f t="shared" si="52"/>
        <v>0</v>
      </c>
      <c r="S1729" s="6">
        <v>0</v>
      </c>
      <c r="T1729" s="6">
        <f t="shared" si="53"/>
        <v>0</v>
      </c>
    </row>
    <row r="1730" spans="1:20" x14ac:dyDescent="0.2">
      <c r="A1730" s="5">
        <v>2924</v>
      </c>
      <c r="B1730" s="5">
        <v>1911</v>
      </c>
      <c r="C1730" s="6" t="s">
        <v>3213</v>
      </c>
      <c r="D1730" s="6" t="s">
        <v>3213</v>
      </c>
      <c r="E1730" s="6" t="s">
        <v>3214</v>
      </c>
      <c r="F1730" s="6" t="s">
        <v>3214</v>
      </c>
      <c r="G1730" s="6" t="s">
        <v>6858</v>
      </c>
      <c r="H1730" s="6" t="s">
        <v>3215</v>
      </c>
      <c r="I1730" s="6" t="s">
        <v>3215</v>
      </c>
      <c r="J1730" s="6" t="s">
        <v>3032</v>
      </c>
      <c r="K1730" s="6" t="s">
        <v>3032</v>
      </c>
      <c r="L1730" s="5">
        <v>4799861300</v>
      </c>
      <c r="M1730" s="5">
        <v>4799861300</v>
      </c>
      <c r="N1730" s="6" t="s">
        <v>8972</v>
      </c>
      <c r="O1730" s="6" t="s">
        <v>8972</v>
      </c>
      <c r="P1730" s="6" t="s">
        <v>8975</v>
      </c>
      <c r="Q1730" s="6" t="s">
        <v>12489</v>
      </c>
      <c r="R1730" s="6">
        <f t="shared" ref="R1730:R1793" si="54">IF(A1730=A1729,1,0)</f>
        <v>0</v>
      </c>
      <c r="S1730" s="6">
        <v>0</v>
      </c>
      <c r="T1730" s="6">
        <f t="shared" ref="T1730:T1793" si="55">IF(B1730=B1729, 1, 0)</f>
        <v>0</v>
      </c>
    </row>
    <row r="1731" spans="1:20" x14ac:dyDescent="0.2">
      <c r="A1731" s="5">
        <v>2925</v>
      </c>
      <c r="B1731" s="5">
        <v>1912</v>
      </c>
      <c r="C1731" s="6" t="s">
        <v>3216</v>
      </c>
      <c r="D1731" s="6" t="s">
        <v>3216</v>
      </c>
      <c r="E1731" s="6" t="s">
        <v>3217</v>
      </c>
      <c r="F1731" s="6" t="s">
        <v>3217</v>
      </c>
      <c r="G1731" s="6" t="s">
        <v>8029</v>
      </c>
      <c r="H1731" s="6" t="s">
        <v>2944</v>
      </c>
      <c r="I1731" s="6" t="s">
        <v>2944</v>
      </c>
      <c r="J1731" s="6" t="s">
        <v>3032</v>
      </c>
      <c r="K1731" s="6" t="s">
        <v>3032</v>
      </c>
      <c r="L1731" s="5">
        <v>8707435244</v>
      </c>
      <c r="M1731" s="5">
        <v>8707435244</v>
      </c>
      <c r="N1731" s="6" t="s">
        <v>8972</v>
      </c>
      <c r="O1731" s="6" t="s">
        <v>8972</v>
      </c>
      <c r="P1731" s="6" t="s">
        <v>8975</v>
      </c>
      <c r="Q1731" s="6" t="s">
        <v>12489</v>
      </c>
      <c r="R1731" s="6">
        <f t="shared" si="54"/>
        <v>0</v>
      </c>
      <c r="S1731" s="6">
        <v>0</v>
      </c>
      <c r="T1731" s="6">
        <f t="shared" si="55"/>
        <v>0</v>
      </c>
    </row>
    <row r="1732" spans="1:20" x14ac:dyDescent="0.2">
      <c r="A1732" s="5">
        <v>2926</v>
      </c>
      <c r="B1732" s="5">
        <v>1913</v>
      </c>
      <c r="C1732" s="6" t="s">
        <v>3218</v>
      </c>
      <c r="D1732" s="6" t="s">
        <v>3218</v>
      </c>
      <c r="E1732" s="6" t="s">
        <v>3219</v>
      </c>
      <c r="F1732" s="6" t="s">
        <v>3219</v>
      </c>
      <c r="G1732" s="6" t="s">
        <v>6859</v>
      </c>
      <c r="H1732" s="6" t="s">
        <v>442</v>
      </c>
      <c r="I1732" s="6" t="s">
        <v>442</v>
      </c>
      <c r="J1732" s="6" t="s">
        <v>3032</v>
      </c>
      <c r="K1732" s="6" t="s">
        <v>3032</v>
      </c>
      <c r="L1732" s="5">
        <v>8702268440</v>
      </c>
      <c r="M1732" s="5">
        <v>8702268440</v>
      </c>
      <c r="N1732" s="6" t="s">
        <v>8972</v>
      </c>
      <c r="O1732" s="6" t="s">
        <v>8972</v>
      </c>
      <c r="P1732" s="6" t="s">
        <v>8975</v>
      </c>
      <c r="Q1732" s="6" t="s">
        <v>12489</v>
      </c>
      <c r="R1732" s="6">
        <f t="shared" si="54"/>
        <v>0</v>
      </c>
      <c r="S1732" s="6">
        <v>0</v>
      </c>
      <c r="T1732" s="6">
        <f t="shared" si="55"/>
        <v>0</v>
      </c>
    </row>
    <row r="1733" spans="1:20" x14ac:dyDescent="0.2">
      <c r="A1733" s="5">
        <v>2927</v>
      </c>
      <c r="B1733" s="5">
        <v>1914</v>
      </c>
      <c r="C1733" s="6" t="s">
        <v>3220</v>
      </c>
      <c r="D1733" s="6" t="s">
        <v>3220</v>
      </c>
      <c r="E1733" s="6" t="s">
        <v>3221</v>
      </c>
      <c r="F1733" s="6" t="s">
        <v>3221</v>
      </c>
      <c r="G1733" s="6" t="s">
        <v>8030</v>
      </c>
      <c r="H1733" s="6" t="s">
        <v>771</v>
      </c>
      <c r="I1733" s="6" t="s">
        <v>771</v>
      </c>
      <c r="J1733" s="6" t="s">
        <v>3032</v>
      </c>
      <c r="K1733" s="6" t="s">
        <v>3032</v>
      </c>
      <c r="L1733" s="5">
        <v>8707982808</v>
      </c>
      <c r="M1733" s="5">
        <v>8707982808</v>
      </c>
      <c r="N1733" s="6" t="s">
        <v>8972</v>
      </c>
      <c r="O1733" s="6" t="s">
        <v>8972</v>
      </c>
      <c r="P1733" s="6" t="s">
        <v>8975</v>
      </c>
      <c r="Q1733" s="6" t="s">
        <v>12489</v>
      </c>
      <c r="R1733" s="6">
        <f t="shared" si="54"/>
        <v>0</v>
      </c>
      <c r="S1733" s="6">
        <v>0</v>
      </c>
      <c r="T1733" s="6">
        <f t="shared" si="55"/>
        <v>0</v>
      </c>
    </row>
    <row r="1734" spans="1:20" x14ac:dyDescent="0.2">
      <c r="A1734" s="5">
        <v>2930</v>
      </c>
      <c r="B1734" s="5">
        <v>1915</v>
      </c>
      <c r="C1734" s="6" t="s">
        <v>3228</v>
      </c>
      <c r="D1734" s="6" t="s">
        <v>3228</v>
      </c>
      <c r="E1734" s="6" t="s">
        <v>3229</v>
      </c>
      <c r="F1734" s="6" t="s">
        <v>3229</v>
      </c>
      <c r="G1734" s="6" t="s">
        <v>8031</v>
      </c>
      <c r="H1734" s="6" t="s">
        <v>797</v>
      </c>
      <c r="I1734" s="6" t="s">
        <v>797</v>
      </c>
      <c r="J1734" s="6" t="s">
        <v>3032</v>
      </c>
      <c r="K1734" s="6" t="s">
        <v>3032</v>
      </c>
      <c r="L1734" s="5">
        <v>8704232923</v>
      </c>
      <c r="M1734" s="5">
        <v>8704232923</v>
      </c>
      <c r="N1734" s="6" t="s">
        <v>8972</v>
      </c>
      <c r="O1734" s="6" t="s">
        <v>8972</v>
      </c>
      <c r="P1734" s="6" t="s">
        <v>8975</v>
      </c>
      <c r="Q1734" s="6" t="s">
        <v>12489</v>
      </c>
      <c r="R1734" s="6">
        <f t="shared" si="54"/>
        <v>0</v>
      </c>
      <c r="S1734" s="6">
        <v>0</v>
      </c>
      <c r="T1734" s="6">
        <f t="shared" si="55"/>
        <v>0</v>
      </c>
    </row>
    <row r="1735" spans="1:20" x14ac:dyDescent="0.2">
      <c r="A1735" s="5">
        <v>2940</v>
      </c>
      <c r="B1735" s="5">
        <v>1916</v>
      </c>
      <c r="C1735" s="6" t="s">
        <v>3254</v>
      </c>
      <c r="D1735" s="6" t="s">
        <v>3254</v>
      </c>
      <c r="E1735" s="6" t="s">
        <v>3255</v>
      </c>
      <c r="F1735" s="6" t="s">
        <v>3255</v>
      </c>
      <c r="G1735" s="6" t="s">
        <v>8033</v>
      </c>
      <c r="H1735" s="6" t="s">
        <v>3152</v>
      </c>
      <c r="I1735" s="6" t="s">
        <v>3152</v>
      </c>
      <c r="J1735" s="6" t="s">
        <v>3032</v>
      </c>
      <c r="K1735" s="6" t="s">
        <v>3032</v>
      </c>
      <c r="L1735" s="5">
        <v>5012803340</v>
      </c>
      <c r="M1735" s="5">
        <v>5012803340</v>
      </c>
      <c r="N1735" s="6" t="s">
        <v>8972</v>
      </c>
      <c r="O1735" s="6" t="s">
        <v>8972</v>
      </c>
      <c r="P1735" s="6" t="s">
        <v>8976</v>
      </c>
      <c r="Q1735" s="6" t="s">
        <v>12489</v>
      </c>
      <c r="R1735" s="6">
        <f t="shared" si="54"/>
        <v>0</v>
      </c>
      <c r="S1735" s="6">
        <v>0</v>
      </c>
      <c r="T1735" s="6">
        <f t="shared" si="55"/>
        <v>0</v>
      </c>
    </row>
    <row r="1736" spans="1:20" x14ac:dyDescent="0.2">
      <c r="A1736" s="5">
        <v>2931</v>
      </c>
      <c r="B1736" s="5">
        <v>1917</v>
      </c>
      <c r="C1736" s="6" t="s">
        <v>3230</v>
      </c>
      <c r="D1736" s="6" t="s">
        <v>3230</v>
      </c>
      <c r="E1736" s="6" t="s">
        <v>3231</v>
      </c>
      <c r="F1736" s="6" t="s">
        <v>5719</v>
      </c>
      <c r="G1736" s="6" t="s">
        <v>3231</v>
      </c>
      <c r="H1736" s="6" t="s">
        <v>3232</v>
      </c>
      <c r="I1736" s="6" t="s">
        <v>3232</v>
      </c>
      <c r="J1736" s="6" t="s">
        <v>3032</v>
      </c>
      <c r="K1736" s="6" t="s">
        <v>3032</v>
      </c>
      <c r="L1736" s="5">
        <v>8702652236</v>
      </c>
      <c r="M1736" s="5">
        <v>8702652236</v>
      </c>
      <c r="N1736" s="6" t="s">
        <v>8972</v>
      </c>
      <c r="O1736" s="6" t="s">
        <v>8972</v>
      </c>
      <c r="P1736" s="6" t="s">
        <v>8975</v>
      </c>
      <c r="Q1736" s="6" t="s">
        <v>12489</v>
      </c>
      <c r="R1736" s="6">
        <f t="shared" si="54"/>
        <v>0</v>
      </c>
      <c r="S1736" s="6">
        <v>0</v>
      </c>
      <c r="T1736" s="6">
        <f t="shared" si="55"/>
        <v>0</v>
      </c>
    </row>
    <row r="1737" spans="1:20" x14ac:dyDescent="0.2">
      <c r="A1737" s="5">
        <v>2932</v>
      </c>
      <c r="B1737" s="5">
        <v>1918</v>
      </c>
      <c r="C1737" s="6" t="s">
        <v>3233</v>
      </c>
      <c r="D1737" s="6" t="s">
        <v>3233</v>
      </c>
      <c r="E1737" s="6" t="s">
        <v>3234</v>
      </c>
      <c r="F1737" s="6" t="s">
        <v>3234</v>
      </c>
      <c r="G1737" s="6" t="s">
        <v>3234</v>
      </c>
      <c r="H1737" s="6" t="s">
        <v>3235</v>
      </c>
      <c r="I1737" s="6" t="s">
        <v>3235</v>
      </c>
      <c r="J1737" s="6" t="s">
        <v>3032</v>
      </c>
      <c r="K1737" s="6" t="s">
        <v>3032</v>
      </c>
      <c r="L1737" s="5">
        <v>8702464471</v>
      </c>
      <c r="M1737" s="5">
        <v>8702464471</v>
      </c>
      <c r="N1737" s="6" t="s">
        <v>8972</v>
      </c>
      <c r="O1737" s="6" t="s">
        <v>8972</v>
      </c>
      <c r="P1737" s="6" t="s">
        <v>8975</v>
      </c>
      <c r="Q1737" s="6" t="s">
        <v>12489</v>
      </c>
      <c r="R1737" s="6">
        <f t="shared" si="54"/>
        <v>0</v>
      </c>
      <c r="S1737" s="6">
        <v>0</v>
      </c>
      <c r="T1737" s="6">
        <f t="shared" si="55"/>
        <v>0</v>
      </c>
    </row>
    <row r="1738" spans="1:20" x14ac:dyDescent="0.2">
      <c r="A1738" s="5">
        <v>2938</v>
      </c>
      <c r="B1738" s="5">
        <v>1919</v>
      </c>
      <c r="C1738" s="6" t="s">
        <v>3249</v>
      </c>
      <c r="D1738" s="6" t="s">
        <v>3249</v>
      </c>
      <c r="E1738" s="6" t="s">
        <v>3250</v>
      </c>
      <c r="F1738" s="6" t="s">
        <v>3250</v>
      </c>
      <c r="G1738" s="6" t="s">
        <v>6863</v>
      </c>
      <c r="H1738" s="6" t="s">
        <v>202</v>
      </c>
      <c r="I1738" s="6" t="s">
        <v>202</v>
      </c>
      <c r="J1738" s="6" t="s">
        <v>3032</v>
      </c>
      <c r="K1738" s="6" t="s">
        <v>3032</v>
      </c>
      <c r="L1738" s="5">
        <v>8708576281</v>
      </c>
      <c r="M1738" s="5">
        <v>8708576281</v>
      </c>
      <c r="N1738" s="6" t="s">
        <v>8972</v>
      </c>
      <c r="O1738" s="6" t="s">
        <v>8972</v>
      </c>
      <c r="P1738" s="6" t="s">
        <v>8975</v>
      </c>
      <c r="Q1738" s="6" t="s">
        <v>12489</v>
      </c>
      <c r="R1738" s="6">
        <f t="shared" si="54"/>
        <v>0</v>
      </c>
      <c r="S1738" s="6">
        <v>0</v>
      </c>
      <c r="T1738" s="6">
        <f t="shared" si="55"/>
        <v>0</v>
      </c>
    </row>
    <row r="1739" spans="1:20" x14ac:dyDescent="0.2">
      <c r="A1739" s="5">
        <v>2933</v>
      </c>
      <c r="B1739" s="5">
        <v>1920</v>
      </c>
      <c r="C1739" s="6" t="s">
        <v>3236</v>
      </c>
      <c r="D1739" s="6" t="s">
        <v>3236</v>
      </c>
      <c r="E1739" s="6" t="s">
        <v>3237</v>
      </c>
      <c r="F1739" s="6" t="s">
        <v>3237</v>
      </c>
      <c r="G1739" s="6" t="s">
        <v>3237</v>
      </c>
      <c r="H1739" s="6" t="s">
        <v>3238</v>
      </c>
      <c r="I1739" s="6" t="s">
        <v>3238</v>
      </c>
      <c r="J1739" s="6" t="s">
        <v>3032</v>
      </c>
      <c r="K1739" s="6" t="s">
        <v>3032</v>
      </c>
      <c r="L1739" s="5">
        <v>8705983390</v>
      </c>
      <c r="M1739" s="5">
        <v>8705983390</v>
      </c>
      <c r="N1739" s="6" t="s">
        <v>8972</v>
      </c>
      <c r="O1739" s="6" t="s">
        <v>8972</v>
      </c>
      <c r="P1739" s="6" t="s">
        <v>8975</v>
      </c>
      <c r="Q1739" s="6" t="s">
        <v>12489</v>
      </c>
      <c r="R1739" s="6">
        <f t="shared" si="54"/>
        <v>0</v>
      </c>
      <c r="S1739" s="6">
        <v>0</v>
      </c>
      <c r="T1739" s="6">
        <f t="shared" si="55"/>
        <v>0</v>
      </c>
    </row>
    <row r="1740" spans="1:20" x14ac:dyDescent="0.2">
      <c r="A1740" s="5">
        <v>2934</v>
      </c>
      <c r="B1740" s="5">
        <v>1921</v>
      </c>
      <c r="C1740" s="6" t="s">
        <v>3239</v>
      </c>
      <c r="D1740" s="6" t="s">
        <v>3239</v>
      </c>
      <c r="E1740" s="6" t="s">
        <v>3240</v>
      </c>
      <c r="F1740" s="6" t="s">
        <v>3240</v>
      </c>
      <c r="G1740" s="6" t="s">
        <v>8032</v>
      </c>
      <c r="H1740" s="6" t="s">
        <v>3241</v>
      </c>
      <c r="I1740" s="6" t="s">
        <v>3241</v>
      </c>
      <c r="J1740" s="6" t="s">
        <v>3032</v>
      </c>
      <c r="K1740" s="6" t="s">
        <v>3032</v>
      </c>
      <c r="L1740" s="5">
        <v>5013627581</v>
      </c>
      <c r="M1740" s="5">
        <v>5013627581</v>
      </c>
      <c r="N1740" s="6" t="s">
        <v>8972</v>
      </c>
      <c r="O1740" s="6" t="s">
        <v>8972</v>
      </c>
      <c r="P1740" s="6" t="s">
        <v>8975</v>
      </c>
      <c r="Q1740" s="6" t="s">
        <v>12489</v>
      </c>
      <c r="R1740" s="6">
        <f t="shared" si="54"/>
        <v>0</v>
      </c>
      <c r="S1740" s="6">
        <v>0</v>
      </c>
      <c r="T1740" s="6">
        <f t="shared" si="55"/>
        <v>0</v>
      </c>
    </row>
    <row r="1741" spans="1:20" x14ac:dyDescent="0.2">
      <c r="A1741" s="5">
        <v>2935</v>
      </c>
      <c r="B1741" s="5">
        <v>1922</v>
      </c>
      <c r="C1741" s="6" t="s">
        <v>3242</v>
      </c>
      <c r="D1741" s="6" t="s">
        <v>3242</v>
      </c>
      <c r="E1741" s="6" t="s">
        <v>3243</v>
      </c>
      <c r="F1741" s="6" t="s">
        <v>3243</v>
      </c>
      <c r="G1741" s="6" t="s">
        <v>3243</v>
      </c>
      <c r="H1741" s="6" t="s">
        <v>3244</v>
      </c>
      <c r="I1741" s="6" t="s">
        <v>3244</v>
      </c>
      <c r="J1741" s="6" t="s">
        <v>3032</v>
      </c>
      <c r="K1741" s="6" t="s">
        <v>3032</v>
      </c>
      <c r="L1741" s="5">
        <v>8703256311</v>
      </c>
      <c r="M1741" s="5">
        <v>8703256311</v>
      </c>
      <c r="N1741" s="6" t="s">
        <v>8972</v>
      </c>
      <c r="O1741" s="6" t="s">
        <v>8972</v>
      </c>
      <c r="P1741" s="6" t="s">
        <v>8975</v>
      </c>
      <c r="Q1741" s="6" t="s">
        <v>12489</v>
      </c>
      <c r="R1741" s="6">
        <f t="shared" si="54"/>
        <v>0</v>
      </c>
      <c r="S1741" s="6">
        <v>0</v>
      </c>
      <c r="T1741" s="6">
        <f t="shared" si="55"/>
        <v>0</v>
      </c>
    </row>
    <row r="1742" spans="1:20" x14ac:dyDescent="0.2">
      <c r="A1742" s="5">
        <v>2936</v>
      </c>
      <c r="B1742" s="5">
        <v>1923</v>
      </c>
      <c r="C1742" s="6" t="s">
        <v>3245</v>
      </c>
      <c r="D1742" s="6" t="s">
        <v>3245</v>
      </c>
      <c r="E1742" s="6" t="s">
        <v>7670</v>
      </c>
      <c r="F1742" s="6" t="s">
        <v>7670</v>
      </c>
      <c r="G1742" s="6" t="s">
        <v>7671</v>
      </c>
      <c r="H1742" s="6" t="s">
        <v>3246</v>
      </c>
      <c r="I1742" s="6" t="s">
        <v>3246</v>
      </c>
      <c r="J1742" s="6" t="s">
        <v>3032</v>
      </c>
      <c r="K1742" s="6" t="s">
        <v>3032</v>
      </c>
      <c r="L1742" s="5">
        <v>8702353798</v>
      </c>
      <c r="M1742" s="5">
        <v>8702353798</v>
      </c>
      <c r="N1742" s="6" t="s">
        <v>8972</v>
      </c>
      <c r="O1742" s="6" t="s">
        <v>8972</v>
      </c>
      <c r="P1742" s="6" t="s">
        <v>8975</v>
      </c>
      <c r="Q1742" s="6" t="s">
        <v>12489</v>
      </c>
      <c r="R1742" s="6">
        <f t="shared" si="54"/>
        <v>0</v>
      </c>
      <c r="S1742" s="6">
        <v>0</v>
      </c>
      <c r="T1742" s="6">
        <f t="shared" si="55"/>
        <v>0</v>
      </c>
    </row>
    <row r="1743" spans="1:20" x14ac:dyDescent="0.2">
      <c r="A1743" s="5">
        <v>2853</v>
      </c>
      <c r="B1743" s="5">
        <v>1924</v>
      </c>
      <c r="C1743" s="6" t="s">
        <v>3029</v>
      </c>
      <c r="D1743" s="6" t="s">
        <v>3029</v>
      </c>
      <c r="E1743" s="6" t="s">
        <v>3030</v>
      </c>
      <c r="F1743" s="6" t="s">
        <v>3030</v>
      </c>
      <c r="G1743" s="6" t="s">
        <v>8017</v>
      </c>
      <c r="H1743" s="6" t="s">
        <v>3031</v>
      </c>
      <c r="I1743" s="6" t="s">
        <v>3031</v>
      </c>
      <c r="J1743" s="6" t="s">
        <v>3032</v>
      </c>
      <c r="K1743" s="6" t="s">
        <v>3032</v>
      </c>
      <c r="L1743" s="5">
        <v>5013544652</v>
      </c>
      <c r="M1743" s="5">
        <v>5013544652</v>
      </c>
      <c r="N1743" s="6" t="s">
        <v>8972</v>
      </c>
      <c r="O1743" s="6" t="s">
        <v>8972</v>
      </c>
      <c r="P1743" s="6" t="s">
        <v>8975</v>
      </c>
      <c r="Q1743" s="6" t="s">
        <v>12489</v>
      </c>
      <c r="R1743" s="6">
        <f t="shared" si="54"/>
        <v>0</v>
      </c>
      <c r="S1743" s="6">
        <v>0</v>
      </c>
      <c r="T1743" s="6">
        <f t="shared" si="55"/>
        <v>0</v>
      </c>
    </row>
    <row r="1744" spans="1:20" x14ac:dyDescent="0.2">
      <c r="A1744" s="5">
        <v>2854</v>
      </c>
      <c r="B1744" s="5">
        <v>1925</v>
      </c>
      <c r="C1744" s="6" t="s">
        <v>3033</v>
      </c>
      <c r="D1744" s="6" t="s">
        <v>3033</v>
      </c>
      <c r="E1744" s="6" t="s">
        <v>3034</v>
      </c>
      <c r="F1744" s="6" t="s">
        <v>3034</v>
      </c>
      <c r="G1744" s="6" t="s">
        <v>8018</v>
      </c>
      <c r="H1744" s="6" t="s">
        <v>3035</v>
      </c>
      <c r="I1744" s="6" t="s">
        <v>3035</v>
      </c>
      <c r="J1744" s="6" t="s">
        <v>3032</v>
      </c>
      <c r="K1744" s="6" t="s">
        <v>3032</v>
      </c>
      <c r="L1744" s="5">
        <v>8709334585</v>
      </c>
      <c r="M1744" s="5">
        <v>8709334585</v>
      </c>
      <c r="N1744" s="6" t="s">
        <v>8972</v>
      </c>
      <c r="O1744" s="6" t="s">
        <v>8972</v>
      </c>
      <c r="P1744" s="6" t="s">
        <v>8975</v>
      </c>
      <c r="Q1744" s="6" t="s">
        <v>12489</v>
      </c>
      <c r="R1744" s="6">
        <f t="shared" si="54"/>
        <v>0</v>
      </c>
      <c r="S1744" s="6">
        <v>0</v>
      </c>
      <c r="T1744" s="6">
        <f t="shared" si="55"/>
        <v>0</v>
      </c>
    </row>
    <row r="1745" spans="1:20" x14ac:dyDescent="0.2">
      <c r="A1745" s="5">
        <v>2855</v>
      </c>
      <c r="B1745" s="5">
        <v>1926</v>
      </c>
      <c r="C1745" s="6" t="s">
        <v>3036</v>
      </c>
      <c r="D1745" s="6" t="s">
        <v>3036</v>
      </c>
      <c r="E1745" s="6" t="s">
        <v>3037</v>
      </c>
      <c r="F1745" s="6" t="s">
        <v>3037</v>
      </c>
      <c r="G1745" s="6" t="s">
        <v>3037</v>
      </c>
      <c r="H1745" s="6" t="s">
        <v>3038</v>
      </c>
      <c r="I1745" s="6" t="s">
        <v>3038</v>
      </c>
      <c r="J1745" s="6" t="s">
        <v>3032</v>
      </c>
      <c r="K1745" s="6" t="s">
        <v>3032</v>
      </c>
      <c r="L1745" s="5">
        <v>4794746391</v>
      </c>
      <c r="M1745" s="5">
        <v>4794746391</v>
      </c>
      <c r="N1745" s="6" t="s">
        <v>8972</v>
      </c>
      <c r="O1745" s="6" t="s">
        <v>8972</v>
      </c>
      <c r="P1745" s="6" t="s">
        <v>8975</v>
      </c>
      <c r="Q1745" s="6" t="s">
        <v>12489</v>
      </c>
      <c r="R1745" s="6">
        <f t="shared" si="54"/>
        <v>0</v>
      </c>
      <c r="S1745" s="6">
        <v>0</v>
      </c>
      <c r="T1745" s="6">
        <f t="shared" si="55"/>
        <v>0</v>
      </c>
    </row>
    <row r="1746" spans="1:20" x14ac:dyDescent="0.2">
      <c r="A1746" s="5">
        <v>2942</v>
      </c>
      <c r="B1746" s="5">
        <v>1927</v>
      </c>
      <c r="C1746" s="6" t="s">
        <v>3258</v>
      </c>
      <c r="D1746" s="6" t="s">
        <v>3258</v>
      </c>
      <c r="E1746" s="6" t="s">
        <v>3259</v>
      </c>
      <c r="F1746" s="6" t="s">
        <v>3259</v>
      </c>
      <c r="G1746" s="6" t="s">
        <v>3259</v>
      </c>
      <c r="H1746" s="6" t="s">
        <v>3260</v>
      </c>
      <c r="I1746" s="6" t="s">
        <v>3260</v>
      </c>
      <c r="J1746" s="6" t="s">
        <v>3032</v>
      </c>
      <c r="K1746" s="6" t="s">
        <v>3032</v>
      </c>
      <c r="L1746" s="5">
        <v>8709727393</v>
      </c>
      <c r="M1746" s="5">
        <v>8709727393</v>
      </c>
      <c r="N1746" s="6" t="s">
        <v>8972</v>
      </c>
      <c r="O1746" s="6" t="s">
        <v>8972</v>
      </c>
      <c r="P1746" s="6" t="s">
        <v>8975</v>
      </c>
      <c r="Q1746" s="6" t="s">
        <v>12489</v>
      </c>
      <c r="R1746" s="6">
        <f t="shared" si="54"/>
        <v>0</v>
      </c>
      <c r="S1746" s="6">
        <v>0</v>
      </c>
      <c r="T1746" s="6">
        <f t="shared" si="55"/>
        <v>0</v>
      </c>
    </row>
    <row r="1747" spans="1:20" x14ac:dyDescent="0.2">
      <c r="A1747" s="5">
        <v>2856</v>
      </c>
      <c r="B1747" s="5">
        <v>1928</v>
      </c>
      <c r="C1747" s="6" t="s">
        <v>3039</v>
      </c>
      <c r="D1747" s="6" t="s">
        <v>3039</v>
      </c>
      <c r="E1747" s="6" t="s">
        <v>3040</v>
      </c>
      <c r="F1747" s="6" t="s">
        <v>3040</v>
      </c>
      <c r="G1747" s="6" t="s">
        <v>3040</v>
      </c>
      <c r="H1747" s="6" t="s">
        <v>3041</v>
      </c>
      <c r="I1747" s="6" t="s">
        <v>3041</v>
      </c>
      <c r="J1747" s="6" t="s">
        <v>3032</v>
      </c>
      <c r="K1747" s="6" t="s">
        <v>3032</v>
      </c>
      <c r="L1747" s="5">
        <v>8707354334</v>
      </c>
      <c r="M1747" s="5">
        <v>8707354334</v>
      </c>
      <c r="N1747" s="6" t="s">
        <v>8972</v>
      </c>
      <c r="O1747" s="6" t="s">
        <v>8972</v>
      </c>
      <c r="P1747" s="6" t="s">
        <v>8975</v>
      </c>
      <c r="Q1747" s="6" t="s">
        <v>12489</v>
      </c>
      <c r="R1747" s="6">
        <f t="shared" si="54"/>
        <v>0</v>
      </c>
      <c r="S1747" s="6">
        <v>0</v>
      </c>
      <c r="T1747" s="6">
        <f t="shared" si="55"/>
        <v>0</v>
      </c>
    </row>
    <row r="1748" spans="1:20" x14ac:dyDescent="0.2">
      <c r="A1748" s="5">
        <v>2857</v>
      </c>
      <c r="B1748" s="5">
        <v>1929</v>
      </c>
      <c r="C1748" s="6" t="s">
        <v>3042</v>
      </c>
      <c r="D1748" s="6" t="s">
        <v>3042</v>
      </c>
      <c r="E1748" s="6" t="s">
        <v>3043</v>
      </c>
      <c r="F1748" s="6" t="s">
        <v>3043</v>
      </c>
      <c r="G1748" s="6" t="s">
        <v>6831</v>
      </c>
      <c r="H1748" s="6" t="s">
        <v>3044</v>
      </c>
      <c r="I1748" s="6" t="s">
        <v>3044</v>
      </c>
      <c r="J1748" s="6" t="s">
        <v>3032</v>
      </c>
      <c r="K1748" s="6" t="s">
        <v>3032</v>
      </c>
      <c r="L1748" s="5">
        <v>8702382101</v>
      </c>
      <c r="M1748" s="5">
        <v>8702382101</v>
      </c>
      <c r="N1748" s="6" t="s">
        <v>8972</v>
      </c>
      <c r="O1748" s="6" t="s">
        <v>8972</v>
      </c>
      <c r="P1748" s="6" t="s">
        <v>8975</v>
      </c>
      <c r="Q1748" s="6" t="s">
        <v>12489</v>
      </c>
      <c r="R1748" s="6">
        <f t="shared" si="54"/>
        <v>0</v>
      </c>
      <c r="S1748" s="6">
        <v>0</v>
      </c>
      <c r="T1748" s="6">
        <f t="shared" si="55"/>
        <v>0</v>
      </c>
    </row>
    <row r="1749" spans="1:20" x14ac:dyDescent="0.2">
      <c r="A1749" s="5">
        <v>2858</v>
      </c>
      <c r="B1749" s="5">
        <v>1930</v>
      </c>
      <c r="C1749" s="6" t="s">
        <v>3045</v>
      </c>
      <c r="D1749" s="6" t="s">
        <v>3045</v>
      </c>
      <c r="E1749" s="6" t="s">
        <v>3046</v>
      </c>
      <c r="F1749" s="6" t="s">
        <v>5720</v>
      </c>
      <c r="G1749" s="6" t="s">
        <v>3046</v>
      </c>
      <c r="H1749" s="6" t="s">
        <v>3047</v>
      </c>
      <c r="I1749" s="6" t="s">
        <v>3047</v>
      </c>
      <c r="J1749" s="6" t="s">
        <v>3032</v>
      </c>
      <c r="K1749" s="6" t="s">
        <v>3032</v>
      </c>
      <c r="L1749" s="5">
        <v>8703527197</v>
      </c>
      <c r="M1749" s="5">
        <v>8703527197</v>
      </c>
      <c r="N1749" s="6" t="s">
        <v>8972</v>
      </c>
      <c r="O1749" s="6" t="s">
        <v>8972</v>
      </c>
      <c r="P1749" s="6" t="s">
        <v>8975</v>
      </c>
      <c r="Q1749" s="6" t="s">
        <v>12489</v>
      </c>
      <c r="R1749" s="6">
        <f t="shared" si="54"/>
        <v>0</v>
      </c>
      <c r="S1749" s="6">
        <v>0</v>
      </c>
      <c r="T1749" s="6">
        <f t="shared" si="55"/>
        <v>0</v>
      </c>
    </row>
    <row r="1750" spans="1:20" x14ac:dyDescent="0.2">
      <c r="A1750" s="5">
        <v>2939</v>
      </c>
      <c r="B1750" s="5">
        <v>1931</v>
      </c>
      <c r="C1750" s="6" t="s">
        <v>3251</v>
      </c>
      <c r="D1750" s="6" t="s">
        <v>3251</v>
      </c>
      <c r="E1750" s="6" t="s">
        <v>3252</v>
      </c>
      <c r="F1750" s="6" t="s">
        <v>3252</v>
      </c>
      <c r="G1750" s="6" t="s">
        <v>6864</v>
      </c>
      <c r="H1750" s="6" t="s">
        <v>3253</v>
      </c>
      <c r="I1750" s="6" t="s">
        <v>3253</v>
      </c>
      <c r="J1750" s="6" t="s">
        <v>3032</v>
      </c>
      <c r="K1750" s="6" t="s">
        <v>3032</v>
      </c>
      <c r="L1750" s="5">
        <v>8702223910</v>
      </c>
      <c r="M1750" s="5">
        <v>8702223910</v>
      </c>
      <c r="N1750" s="6" t="s">
        <v>8972</v>
      </c>
      <c r="O1750" s="6" t="s">
        <v>8972</v>
      </c>
      <c r="P1750" s="6" t="s">
        <v>8975</v>
      </c>
      <c r="Q1750" s="6" t="s">
        <v>12489</v>
      </c>
      <c r="R1750" s="6">
        <f t="shared" si="54"/>
        <v>0</v>
      </c>
      <c r="S1750" s="6">
        <v>0</v>
      </c>
      <c r="T1750" s="6">
        <f t="shared" si="55"/>
        <v>0</v>
      </c>
    </row>
    <row r="1751" spans="1:20" x14ac:dyDescent="0.2">
      <c r="A1751" s="5">
        <v>2859</v>
      </c>
      <c r="B1751" s="5">
        <v>1932</v>
      </c>
      <c r="C1751" s="6" t="s">
        <v>3048</v>
      </c>
      <c r="D1751" s="6" t="s">
        <v>3048</v>
      </c>
      <c r="E1751" s="6" t="s">
        <v>3049</v>
      </c>
      <c r="F1751" s="6" t="s">
        <v>3049</v>
      </c>
      <c r="G1751" s="6" t="s">
        <v>12490</v>
      </c>
      <c r="H1751" s="6" t="s">
        <v>3050</v>
      </c>
      <c r="I1751" s="6" t="s">
        <v>3050</v>
      </c>
      <c r="J1751" s="6" t="s">
        <v>3032</v>
      </c>
      <c r="K1751" s="6" t="s">
        <v>3032</v>
      </c>
      <c r="L1751" s="5">
        <v>8703822377</v>
      </c>
      <c r="M1751" s="5">
        <v>8703822377</v>
      </c>
      <c r="N1751" s="6" t="s">
        <v>8972</v>
      </c>
      <c r="O1751" s="6" t="s">
        <v>8972</v>
      </c>
      <c r="P1751" s="6" t="s">
        <v>8975</v>
      </c>
      <c r="Q1751" s="6" t="s">
        <v>12489</v>
      </c>
      <c r="R1751" s="6">
        <f t="shared" si="54"/>
        <v>0</v>
      </c>
      <c r="S1751" s="6">
        <v>0</v>
      </c>
      <c r="T1751" s="6">
        <f t="shared" si="55"/>
        <v>0</v>
      </c>
    </row>
    <row r="1752" spans="1:20" x14ac:dyDescent="0.2">
      <c r="A1752" s="5">
        <v>2947</v>
      </c>
      <c r="B1752" s="5">
        <v>1933</v>
      </c>
      <c r="C1752" s="6" t="s">
        <v>3270</v>
      </c>
      <c r="D1752" s="6" t="s">
        <v>3270</v>
      </c>
      <c r="E1752" s="6" t="s">
        <v>3271</v>
      </c>
      <c r="F1752" s="6" t="s">
        <v>3271</v>
      </c>
      <c r="G1752" s="6" t="s">
        <v>3271</v>
      </c>
      <c r="H1752" s="6" t="s">
        <v>3079</v>
      </c>
      <c r="I1752" s="6" t="s">
        <v>3079</v>
      </c>
      <c r="J1752" s="6" t="s">
        <v>3032</v>
      </c>
      <c r="K1752" s="6" t="s">
        <v>3032</v>
      </c>
      <c r="L1752" s="5">
        <v>8705352142</v>
      </c>
      <c r="M1752" s="5">
        <v>8705352142</v>
      </c>
      <c r="N1752" s="6" t="s">
        <v>8972</v>
      </c>
      <c r="O1752" s="6" t="s">
        <v>8972</v>
      </c>
      <c r="P1752" s="6" t="s">
        <v>8976</v>
      </c>
      <c r="Q1752" s="6" t="s">
        <v>12489</v>
      </c>
      <c r="R1752" s="6">
        <f t="shared" si="54"/>
        <v>0</v>
      </c>
      <c r="S1752" s="6">
        <v>0</v>
      </c>
      <c r="T1752" s="6">
        <f t="shared" si="55"/>
        <v>0</v>
      </c>
    </row>
    <row r="1753" spans="1:20" x14ac:dyDescent="0.2">
      <c r="A1753" s="5">
        <v>2860</v>
      </c>
      <c r="B1753" s="5">
        <v>1934</v>
      </c>
      <c r="C1753" s="6" t="s">
        <v>3051</v>
      </c>
      <c r="D1753" s="6" t="s">
        <v>3051</v>
      </c>
      <c r="E1753" s="6" t="s">
        <v>3052</v>
      </c>
      <c r="F1753" s="6" t="s">
        <v>3052</v>
      </c>
      <c r="G1753" s="6" t="s">
        <v>8019</v>
      </c>
      <c r="H1753" s="6" t="s">
        <v>198</v>
      </c>
      <c r="I1753" s="6" t="s">
        <v>198</v>
      </c>
      <c r="J1753" s="6" t="s">
        <v>3032</v>
      </c>
      <c r="K1753" s="6" t="s">
        <v>3032</v>
      </c>
      <c r="L1753" s="5">
        <v>8703676234</v>
      </c>
      <c r="M1753" s="5">
        <v>8703676234</v>
      </c>
      <c r="N1753" s="6" t="s">
        <v>8972</v>
      </c>
      <c r="O1753" s="6" t="s">
        <v>8972</v>
      </c>
      <c r="P1753" s="6" t="s">
        <v>8975</v>
      </c>
      <c r="Q1753" s="6" t="s">
        <v>12489</v>
      </c>
      <c r="R1753" s="6">
        <f t="shared" si="54"/>
        <v>0</v>
      </c>
      <c r="S1753" s="6">
        <v>0</v>
      </c>
      <c r="T1753" s="6">
        <f t="shared" si="55"/>
        <v>0</v>
      </c>
    </row>
    <row r="1754" spans="1:20" x14ac:dyDescent="0.2">
      <c r="A1754" s="5">
        <v>2862</v>
      </c>
      <c r="B1754" s="5">
        <v>1935</v>
      </c>
      <c r="C1754" s="6" t="s">
        <v>3053</v>
      </c>
      <c r="D1754" s="6" t="s">
        <v>3053</v>
      </c>
      <c r="E1754" s="6" t="s">
        <v>3054</v>
      </c>
      <c r="F1754" s="6" t="s">
        <v>5721</v>
      </c>
      <c r="G1754" s="6" t="s">
        <v>12491</v>
      </c>
      <c r="H1754" s="6" t="s">
        <v>2092</v>
      </c>
      <c r="I1754" s="6" t="s">
        <v>2092</v>
      </c>
      <c r="J1754" s="6" t="s">
        <v>3032</v>
      </c>
      <c r="K1754" s="6" t="s">
        <v>3032</v>
      </c>
      <c r="L1754" s="5">
        <v>4796672555</v>
      </c>
      <c r="M1754" s="5">
        <v>4796672555</v>
      </c>
      <c r="N1754" s="6" t="s">
        <v>8972</v>
      </c>
      <c r="O1754" s="6" t="s">
        <v>8972</v>
      </c>
      <c r="P1754" s="6" t="s">
        <v>8975</v>
      </c>
      <c r="Q1754" s="6" t="s">
        <v>12489</v>
      </c>
      <c r="R1754" s="6">
        <f t="shared" si="54"/>
        <v>0</v>
      </c>
      <c r="S1754" s="6">
        <v>0</v>
      </c>
      <c r="T1754" s="6">
        <f t="shared" si="55"/>
        <v>0</v>
      </c>
    </row>
    <row r="1755" spans="1:20" x14ac:dyDescent="0.2">
      <c r="A1755" s="5">
        <v>2863</v>
      </c>
      <c r="B1755" s="5">
        <v>1936</v>
      </c>
      <c r="C1755" s="6" t="s">
        <v>3055</v>
      </c>
      <c r="D1755" s="6" t="s">
        <v>3055</v>
      </c>
      <c r="E1755" s="6" t="s">
        <v>3056</v>
      </c>
      <c r="F1755" s="6" t="s">
        <v>3056</v>
      </c>
      <c r="G1755" s="6" t="s">
        <v>3056</v>
      </c>
      <c r="H1755" s="6" t="s">
        <v>61</v>
      </c>
      <c r="I1755" s="6" t="s">
        <v>61</v>
      </c>
      <c r="J1755" s="6" t="s">
        <v>3032</v>
      </c>
      <c r="K1755" s="6" t="s">
        <v>3032</v>
      </c>
      <c r="L1755" s="5">
        <v>8708953300</v>
      </c>
      <c r="M1755" s="5">
        <v>8708953300</v>
      </c>
      <c r="N1755" s="6" t="s">
        <v>8972</v>
      </c>
      <c r="O1755" s="6" t="s">
        <v>8972</v>
      </c>
      <c r="P1755" s="6" t="s">
        <v>8975</v>
      </c>
      <c r="Q1755" s="6" t="s">
        <v>12489</v>
      </c>
      <c r="R1755" s="6">
        <f t="shared" si="54"/>
        <v>0</v>
      </c>
      <c r="S1755" s="6">
        <v>0</v>
      </c>
      <c r="T1755" s="6">
        <f t="shared" si="55"/>
        <v>0</v>
      </c>
    </row>
    <row r="1756" spans="1:20" x14ac:dyDescent="0.2">
      <c r="A1756" s="5">
        <v>2864</v>
      </c>
      <c r="B1756" s="5">
        <v>1937</v>
      </c>
      <c r="C1756" s="6" t="s">
        <v>3057</v>
      </c>
      <c r="D1756" s="6" t="s">
        <v>3057</v>
      </c>
      <c r="E1756" s="6" t="s">
        <v>3058</v>
      </c>
      <c r="F1756" s="6" t="s">
        <v>3058</v>
      </c>
      <c r="G1756" s="6" t="s">
        <v>6833</v>
      </c>
      <c r="H1756" s="6" t="s">
        <v>3059</v>
      </c>
      <c r="I1756" s="6" t="s">
        <v>3059</v>
      </c>
      <c r="J1756" s="6" t="s">
        <v>3032</v>
      </c>
      <c r="K1756" s="6" t="s">
        <v>3032</v>
      </c>
      <c r="L1756" s="5">
        <v>5016243394</v>
      </c>
      <c r="M1756" s="5">
        <v>5016243394</v>
      </c>
      <c r="N1756" s="6" t="s">
        <v>8972</v>
      </c>
      <c r="O1756" s="6" t="s">
        <v>8972</v>
      </c>
      <c r="P1756" s="6" t="s">
        <v>8975</v>
      </c>
      <c r="Q1756" s="6" t="s">
        <v>12489</v>
      </c>
      <c r="R1756" s="6">
        <f t="shared" si="54"/>
        <v>0</v>
      </c>
      <c r="S1756" s="6">
        <v>0</v>
      </c>
      <c r="T1756" s="6">
        <f t="shared" si="55"/>
        <v>0</v>
      </c>
    </row>
    <row r="1757" spans="1:20" x14ac:dyDescent="0.2">
      <c r="A1757" s="5">
        <v>2865</v>
      </c>
      <c r="B1757" s="5">
        <v>1938</v>
      </c>
      <c r="C1757" s="6" t="s">
        <v>3060</v>
      </c>
      <c r="D1757" s="6" t="s">
        <v>3060</v>
      </c>
      <c r="E1757" s="6" t="s">
        <v>3061</v>
      </c>
      <c r="F1757" s="6" t="s">
        <v>3061</v>
      </c>
      <c r="G1757" s="6" t="s">
        <v>12492</v>
      </c>
      <c r="H1757" s="6" t="s">
        <v>3062</v>
      </c>
      <c r="I1757" s="6" t="s">
        <v>3062</v>
      </c>
      <c r="J1757" s="6" t="s">
        <v>3032</v>
      </c>
      <c r="K1757" s="6" t="s">
        <v>3032</v>
      </c>
      <c r="L1757" s="5">
        <v>8709423157</v>
      </c>
      <c r="M1757" s="5">
        <v>8709423157</v>
      </c>
      <c r="N1757" s="6" t="s">
        <v>8972</v>
      </c>
      <c r="O1757" s="6" t="s">
        <v>8972</v>
      </c>
      <c r="P1757" s="6" t="s">
        <v>8975</v>
      </c>
      <c r="Q1757" s="6" t="s">
        <v>12489</v>
      </c>
      <c r="R1757" s="6">
        <f t="shared" si="54"/>
        <v>0</v>
      </c>
      <c r="S1757" s="6">
        <v>0</v>
      </c>
      <c r="T1757" s="6">
        <f t="shared" si="55"/>
        <v>0</v>
      </c>
    </row>
    <row r="1758" spans="1:20" x14ac:dyDescent="0.2">
      <c r="A1758" s="5">
        <v>2928</v>
      </c>
      <c r="B1758" s="5">
        <v>1939</v>
      </c>
      <c r="C1758" s="6" t="s">
        <v>3222</v>
      </c>
      <c r="D1758" s="6" t="s">
        <v>3222</v>
      </c>
      <c r="E1758" s="6" t="s">
        <v>3223</v>
      </c>
      <c r="F1758" s="6" t="s">
        <v>3223</v>
      </c>
      <c r="G1758" s="6" t="s">
        <v>3223</v>
      </c>
      <c r="H1758" s="6" t="s">
        <v>3224</v>
      </c>
      <c r="I1758" s="6" t="s">
        <v>3224</v>
      </c>
      <c r="J1758" s="6" t="s">
        <v>3032</v>
      </c>
      <c r="K1758" s="6" t="s">
        <v>3032</v>
      </c>
      <c r="L1758" s="5">
        <v>8702367782</v>
      </c>
      <c r="M1758" s="5">
        <v>8702367782</v>
      </c>
      <c r="N1758" s="6" t="s">
        <v>8972</v>
      </c>
      <c r="O1758" s="6" t="s">
        <v>8972</v>
      </c>
      <c r="P1758" s="6" t="s">
        <v>8975</v>
      </c>
      <c r="Q1758" s="6" t="s">
        <v>12489</v>
      </c>
      <c r="R1758" s="6">
        <f t="shared" si="54"/>
        <v>0</v>
      </c>
      <c r="S1758" s="6">
        <v>0</v>
      </c>
      <c r="T1758" s="6">
        <f t="shared" si="55"/>
        <v>0</v>
      </c>
    </row>
    <row r="1759" spans="1:20" x14ac:dyDescent="0.2">
      <c r="A1759" s="5">
        <v>2866</v>
      </c>
      <c r="B1759" s="5">
        <v>1940</v>
      </c>
      <c r="C1759" s="6" t="s">
        <v>3063</v>
      </c>
      <c r="D1759" s="6" t="s">
        <v>3063</v>
      </c>
      <c r="E1759" s="6" t="s">
        <v>3064</v>
      </c>
      <c r="F1759" s="6" t="s">
        <v>3064</v>
      </c>
      <c r="G1759" s="6" t="s">
        <v>3064</v>
      </c>
      <c r="H1759" s="6" t="s">
        <v>3065</v>
      </c>
      <c r="I1759" s="6" t="s">
        <v>3065</v>
      </c>
      <c r="J1759" s="6" t="s">
        <v>3032</v>
      </c>
      <c r="K1759" s="6" t="s">
        <v>3032</v>
      </c>
      <c r="L1759" s="5">
        <v>8707772191</v>
      </c>
      <c r="M1759" s="5">
        <v>8707772191</v>
      </c>
      <c r="N1759" s="6" t="s">
        <v>8972</v>
      </c>
      <c r="O1759" s="6" t="s">
        <v>8972</v>
      </c>
      <c r="P1759" s="6" t="s">
        <v>8975</v>
      </c>
      <c r="Q1759" s="6" t="s">
        <v>12489</v>
      </c>
      <c r="R1759" s="6">
        <f t="shared" si="54"/>
        <v>0</v>
      </c>
      <c r="S1759" s="6">
        <v>0</v>
      </c>
      <c r="T1759" s="6">
        <f t="shared" si="55"/>
        <v>0</v>
      </c>
    </row>
    <row r="1760" spans="1:20" x14ac:dyDescent="0.2">
      <c r="A1760" s="5">
        <v>2867</v>
      </c>
      <c r="B1760" s="5">
        <v>1941</v>
      </c>
      <c r="C1760" s="6" t="s">
        <v>3066</v>
      </c>
      <c r="D1760" s="6" t="s">
        <v>3066</v>
      </c>
      <c r="E1760" s="6" t="s">
        <v>3067</v>
      </c>
      <c r="F1760" s="6" t="s">
        <v>3067</v>
      </c>
      <c r="G1760" s="6" t="s">
        <v>3067</v>
      </c>
      <c r="H1760" s="6" t="s">
        <v>3068</v>
      </c>
      <c r="I1760" s="6" t="s">
        <v>3068</v>
      </c>
      <c r="J1760" s="6" t="s">
        <v>3032</v>
      </c>
      <c r="K1760" s="6" t="s">
        <v>3032</v>
      </c>
      <c r="L1760" s="5">
        <v>5013326974</v>
      </c>
      <c r="M1760" s="5">
        <v>5013326974</v>
      </c>
      <c r="N1760" s="6" t="s">
        <v>8972</v>
      </c>
      <c r="O1760" s="6" t="s">
        <v>8972</v>
      </c>
      <c r="P1760" s="6" t="s">
        <v>8975</v>
      </c>
      <c r="Q1760" s="6" t="s">
        <v>12489</v>
      </c>
      <c r="R1760" s="6">
        <f t="shared" si="54"/>
        <v>0</v>
      </c>
      <c r="S1760" s="6">
        <v>0</v>
      </c>
      <c r="T1760" s="6">
        <f t="shared" si="55"/>
        <v>0</v>
      </c>
    </row>
    <row r="1761" spans="1:20" x14ac:dyDescent="0.2">
      <c r="A1761" s="5">
        <v>2868</v>
      </c>
      <c r="B1761" s="5">
        <v>1942</v>
      </c>
      <c r="C1761" s="6" t="s">
        <v>3069</v>
      </c>
      <c r="D1761" s="6" t="s">
        <v>3069</v>
      </c>
      <c r="E1761" s="6" t="s">
        <v>3070</v>
      </c>
      <c r="F1761" s="6" t="s">
        <v>3070</v>
      </c>
      <c r="G1761" s="6" t="s">
        <v>3070</v>
      </c>
      <c r="H1761" s="6" t="s">
        <v>2224</v>
      </c>
      <c r="I1761" s="6" t="s">
        <v>2224</v>
      </c>
      <c r="J1761" s="6" t="s">
        <v>3032</v>
      </c>
      <c r="K1761" s="6" t="s">
        <v>3032</v>
      </c>
      <c r="L1761" s="5">
        <v>8708452208</v>
      </c>
      <c r="M1761" s="5">
        <v>8708452208</v>
      </c>
      <c r="N1761" s="6" t="s">
        <v>8972</v>
      </c>
      <c r="O1761" s="6" t="s">
        <v>8972</v>
      </c>
      <c r="P1761" s="6" t="s">
        <v>8975</v>
      </c>
      <c r="Q1761" s="6" t="s">
        <v>12489</v>
      </c>
      <c r="R1761" s="6">
        <f t="shared" si="54"/>
        <v>0</v>
      </c>
      <c r="S1761" s="6">
        <v>0</v>
      </c>
      <c r="T1761" s="6">
        <f t="shared" si="55"/>
        <v>0</v>
      </c>
    </row>
    <row r="1762" spans="1:20" x14ac:dyDescent="0.2">
      <c r="A1762" s="5">
        <v>2869</v>
      </c>
      <c r="B1762" s="5">
        <v>1943</v>
      </c>
      <c r="C1762" s="6" t="s">
        <v>3071</v>
      </c>
      <c r="D1762" s="6" t="s">
        <v>3071</v>
      </c>
      <c r="E1762" s="6" t="s">
        <v>3072</v>
      </c>
      <c r="F1762" s="6" t="s">
        <v>3072</v>
      </c>
      <c r="G1762" s="6" t="s">
        <v>6837</v>
      </c>
      <c r="H1762" s="6" t="s">
        <v>1801</v>
      </c>
      <c r="I1762" s="6" t="s">
        <v>1801</v>
      </c>
      <c r="J1762" s="6" t="s">
        <v>3032</v>
      </c>
      <c r="K1762" s="6" t="s">
        <v>3032</v>
      </c>
      <c r="L1762" s="5">
        <v>8707938847</v>
      </c>
      <c r="M1762" s="5">
        <v>8707938847</v>
      </c>
      <c r="N1762" s="6" t="s">
        <v>8972</v>
      </c>
      <c r="O1762" s="6" t="s">
        <v>8972</v>
      </c>
      <c r="P1762" s="6" t="s">
        <v>8975</v>
      </c>
      <c r="Q1762" s="6" t="s">
        <v>12489</v>
      </c>
      <c r="R1762" s="6">
        <f t="shared" si="54"/>
        <v>0</v>
      </c>
      <c r="S1762" s="6">
        <v>0</v>
      </c>
      <c r="T1762" s="6">
        <f t="shared" si="55"/>
        <v>0</v>
      </c>
    </row>
    <row r="1763" spans="1:20" x14ac:dyDescent="0.2">
      <c r="A1763" s="5">
        <v>2870</v>
      </c>
      <c r="B1763" s="5">
        <v>1944</v>
      </c>
      <c r="C1763" s="6" t="s">
        <v>3073</v>
      </c>
      <c r="D1763" s="6" t="s">
        <v>3073</v>
      </c>
      <c r="E1763" s="6" t="s">
        <v>3074</v>
      </c>
      <c r="F1763" s="6" t="s">
        <v>3074</v>
      </c>
      <c r="G1763" s="6" t="s">
        <v>3074</v>
      </c>
      <c r="H1763" s="6" t="s">
        <v>1150</v>
      </c>
      <c r="I1763" s="6" t="s">
        <v>1150</v>
      </c>
      <c r="J1763" s="6" t="s">
        <v>3032</v>
      </c>
      <c r="K1763" s="6" t="s">
        <v>3032</v>
      </c>
      <c r="L1763" s="5">
        <v>8703687790</v>
      </c>
      <c r="M1763" s="5">
        <v>8703687790</v>
      </c>
      <c r="N1763" s="6" t="s">
        <v>8972</v>
      </c>
      <c r="O1763" s="6" t="s">
        <v>8972</v>
      </c>
      <c r="P1763" s="6" t="s">
        <v>8975</v>
      </c>
      <c r="Q1763" s="6" t="s">
        <v>12489</v>
      </c>
      <c r="R1763" s="6">
        <f t="shared" si="54"/>
        <v>0</v>
      </c>
      <c r="S1763" s="6">
        <v>0</v>
      </c>
      <c r="T1763" s="6">
        <f t="shared" si="55"/>
        <v>0</v>
      </c>
    </row>
    <row r="1764" spans="1:20" x14ac:dyDescent="0.2">
      <c r="A1764" s="5">
        <v>2871</v>
      </c>
      <c r="B1764" s="5">
        <v>1945</v>
      </c>
      <c r="C1764" s="6" t="s">
        <v>3075</v>
      </c>
      <c r="D1764" s="6" t="s">
        <v>3075</v>
      </c>
      <c r="E1764" s="6" t="s">
        <v>3076</v>
      </c>
      <c r="F1764" s="6" t="s">
        <v>3076</v>
      </c>
      <c r="G1764" s="6" t="s">
        <v>3076</v>
      </c>
      <c r="H1764" s="6" t="s">
        <v>115</v>
      </c>
      <c r="I1764" s="6" t="s">
        <v>115</v>
      </c>
      <c r="J1764" s="6" t="s">
        <v>3032</v>
      </c>
      <c r="K1764" s="6" t="s">
        <v>3032</v>
      </c>
      <c r="L1764" s="5">
        <v>8705238968</v>
      </c>
      <c r="M1764" s="5">
        <v>8705238968</v>
      </c>
      <c r="N1764" s="6" t="s">
        <v>8972</v>
      </c>
      <c r="O1764" s="6" t="s">
        <v>8972</v>
      </c>
      <c r="P1764" s="6" t="s">
        <v>8975</v>
      </c>
      <c r="Q1764" s="6" t="s">
        <v>12489</v>
      </c>
      <c r="R1764" s="6">
        <f t="shared" si="54"/>
        <v>0</v>
      </c>
      <c r="S1764" s="6">
        <v>0</v>
      </c>
      <c r="T1764" s="6">
        <f t="shared" si="55"/>
        <v>0</v>
      </c>
    </row>
    <row r="1765" spans="1:20" x14ac:dyDescent="0.2">
      <c r="A1765" s="5">
        <v>2872</v>
      </c>
      <c r="B1765" s="5">
        <v>1946</v>
      </c>
      <c r="C1765" s="6" t="s">
        <v>3077</v>
      </c>
      <c r="D1765" s="6" t="s">
        <v>3077</v>
      </c>
      <c r="E1765" s="6" t="s">
        <v>3078</v>
      </c>
      <c r="F1765" s="6" t="s">
        <v>3078</v>
      </c>
      <c r="G1765" s="6" t="s">
        <v>3078</v>
      </c>
      <c r="H1765" s="6" t="s">
        <v>3079</v>
      </c>
      <c r="I1765" s="6" t="s">
        <v>3079</v>
      </c>
      <c r="J1765" s="6" t="s">
        <v>3032</v>
      </c>
      <c r="K1765" s="6" t="s">
        <v>3032</v>
      </c>
      <c r="L1765" s="5">
        <v>8705352142</v>
      </c>
      <c r="M1765" s="5">
        <v>8705352142</v>
      </c>
      <c r="N1765" s="6" t="s">
        <v>8972</v>
      </c>
      <c r="O1765" s="6" t="s">
        <v>8972</v>
      </c>
      <c r="P1765" s="6" t="s">
        <v>8975</v>
      </c>
      <c r="Q1765" s="6" t="s">
        <v>12489</v>
      </c>
      <c r="R1765" s="6">
        <f t="shared" si="54"/>
        <v>0</v>
      </c>
      <c r="S1765" s="6">
        <v>0</v>
      </c>
      <c r="T1765" s="6">
        <f t="shared" si="55"/>
        <v>0</v>
      </c>
    </row>
    <row r="1766" spans="1:20" x14ac:dyDescent="0.2">
      <c r="A1766" s="5">
        <v>2873</v>
      </c>
      <c r="B1766" s="5">
        <v>1947</v>
      </c>
      <c r="C1766" s="6" t="s">
        <v>3080</v>
      </c>
      <c r="D1766" s="6" t="s">
        <v>3080</v>
      </c>
      <c r="E1766" s="6" t="s">
        <v>3081</v>
      </c>
      <c r="F1766" s="6" t="s">
        <v>3081</v>
      </c>
      <c r="G1766" s="6" t="s">
        <v>6840</v>
      </c>
      <c r="H1766" s="6" t="s">
        <v>2338</v>
      </c>
      <c r="I1766" s="6" t="s">
        <v>2338</v>
      </c>
      <c r="J1766" s="6" t="s">
        <v>3032</v>
      </c>
      <c r="K1766" s="6" t="s">
        <v>3032</v>
      </c>
      <c r="L1766" s="5">
        <v>4797542949</v>
      </c>
      <c r="M1766" s="5">
        <v>4797542949</v>
      </c>
      <c r="N1766" s="6" t="s">
        <v>8972</v>
      </c>
      <c r="O1766" s="6" t="s">
        <v>8972</v>
      </c>
      <c r="P1766" s="6" t="s">
        <v>8975</v>
      </c>
      <c r="Q1766" s="6" t="s">
        <v>12489</v>
      </c>
      <c r="R1766" s="6">
        <f t="shared" si="54"/>
        <v>0</v>
      </c>
      <c r="S1766" s="6">
        <v>0</v>
      </c>
      <c r="T1766" s="6">
        <f t="shared" si="55"/>
        <v>0</v>
      </c>
    </row>
    <row r="1767" spans="1:20" x14ac:dyDescent="0.2">
      <c r="A1767" s="5">
        <v>2874</v>
      </c>
      <c r="B1767" s="5">
        <v>1948</v>
      </c>
      <c r="C1767" s="6" t="s">
        <v>3082</v>
      </c>
      <c r="D1767" s="6" t="s">
        <v>3082</v>
      </c>
      <c r="E1767" s="6" t="s">
        <v>3083</v>
      </c>
      <c r="F1767" s="6" t="s">
        <v>3083</v>
      </c>
      <c r="G1767" s="6" t="s">
        <v>3083</v>
      </c>
      <c r="H1767" s="6" t="s">
        <v>3084</v>
      </c>
      <c r="I1767" s="6" t="s">
        <v>3084</v>
      </c>
      <c r="J1767" s="6" t="s">
        <v>3032</v>
      </c>
      <c r="K1767" s="6" t="s">
        <v>3032</v>
      </c>
      <c r="L1767" s="5">
        <v>8709215744</v>
      </c>
      <c r="M1767" s="5">
        <v>8709215744</v>
      </c>
      <c r="N1767" s="6" t="s">
        <v>8972</v>
      </c>
      <c r="O1767" s="6" t="s">
        <v>8972</v>
      </c>
      <c r="P1767" s="6" t="s">
        <v>8975</v>
      </c>
      <c r="Q1767" s="6" t="s">
        <v>12489</v>
      </c>
      <c r="R1767" s="6">
        <f t="shared" si="54"/>
        <v>0</v>
      </c>
      <c r="S1767" s="6">
        <v>0</v>
      </c>
      <c r="T1767" s="6">
        <f t="shared" si="55"/>
        <v>0</v>
      </c>
    </row>
    <row r="1768" spans="1:20" x14ac:dyDescent="0.2">
      <c r="A1768" s="5">
        <v>2875</v>
      </c>
      <c r="B1768" s="5">
        <v>1949</v>
      </c>
      <c r="C1768" s="6" t="s">
        <v>3085</v>
      </c>
      <c r="D1768" s="6" t="s">
        <v>3085</v>
      </c>
      <c r="E1768" s="6" t="s">
        <v>3086</v>
      </c>
      <c r="F1768" s="6" t="s">
        <v>3086</v>
      </c>
      <c r="G1768" s="6" t="s">
        <v>3086</v>
      </c>
      <c r="H1768" s="6" t="s">
        <v>3087</v>
      </c>
      <c r="I1768" s="6" t="s">
        <v>3087</v>
      </c>
      <c r="J1768" s="6" t="s">
        <v>3032</v>
      </c>
      <c r="K1768" s="6" t="s">
        <v>3032</v>
      </c>
      <c r="L1768" s="5">
        <v>8708863201</v>
      </c>
      <c r="M1768" s="5">
        <v>8708863201</v>
      </c>
      <c r="N1768" s="6" t="s">
        <v>8972</v>
      </c>
      <c r="O1768" s="6" t="s">
        <v>8972</v>
      </c>
      <c r="P1768" s="6" t="s">
        <v>8975</v>
      </c>
      <c r="Q1768" s="6" t="s">
        <v>12489</v>
      </c>
      <c r="R1768" s="6">
        <f t="shared" si="54"/>
        <v>0</v>
      </c>
      <c r="S1768" s="6">
        <v>0</v>
      </c>
      <c r="T1768" s="6">
        <f t="shared" si="55"/>
        <v>0</v>
      </c>
    </row>
    <row r="1769" spans="1:20" x14ac:dyDescent="0.2">
      <c r="A1769" s="5">
        <v>2876</v>
      </c>
      <c r="B1769" s="5">
        <v>1950</v>
      </c>
      <c r="C1769" s="6" t="s">
        <v>3088</v>
      </c>
      <c r="D1769" s="6" t="s">
        <v>3088</v>
      </c>
      <c r="E1769" s="6" t="s">
        <v>3089</v>
      </c>
      <c r="F1769" s="6" t="s">
        <v>3089</v>
      </c>
      <c r="G1769" s="6" t="s">
        <v>6842</v>
      </c>
      <c r="H1769" s="6" t="s">
        <v>1223</v>
      </c>
      <c r="I1769" s="6" t="s">
        <v>1223</v>
      </c>
      <c r="J1769" s="6" t="s">
        <v>3032</v>
      </c>
      <c r="K1769" s="6" t="s">
        <v>3032</v>
      </c>
      <c r="L1769" s="5">
        <v>8702952400</v>
      </c>
      <c r="M1769" s="5">
        <v>8702952400</v>
      </c>
      <c r="N1769" s="6" t="s">
        <v>8972</v>
      </c>
      <c r="O1769" s="6" t="s">
        <v>8972</v>
      </c>
      <c r="P1769" s="6" t="s">
        <v>8975</v>
      </c>
      <c r="Q1769" s="6" t="s">
        <v>12489</v>
      </c>
      <c r="R1769" s="6">
        <f t="shared" si="54"/>
        <v>0</v>
      </c>
      <c r="S1769" s="6">
        <v>0</v>
      </c>
      <c r="T1769" s="6">
        <f t="shared" si="55"/>
        <v>0</v>
      </c>
    </row>
    <row r="1770" spans="1:20" x14ac:dyDescent="0.2">
      <c r="A1770" s="5">
        <v>2877</v>
      </c>
      <c r="B1770" s="5">
        <v>1951</v>
      </c>
      <c r="C1770" s="6" t="s">
        <v>3090</v>
      </c>
      <c r="D1770" s="6" t="s">
        <v>3090</v>
      </c>
      <c r="E1770" s="6" t="s">
        <v>3091</v>
      </c>
      <c r="F1770" s="6" t="s">
        <v>3091</v>
      </c>
      <c r="G1770" s="6" t="s">
        <v>3091</v>
      </c>
      <c r="H1770" s="6" t="s">
        <v>3092</v>
      </c>
      <c r="I1770" s="6" t="s">
        <v>3092</v>
      </c>
      <c r="J1770" s="6" t="s">
        <v>3032</v>
      </c>
      <c r="K1770" s="6" t="s">
        <v>3032</v>
      </c>
      <c r="L1770" s="5">
        <v>8706285121</v>
      </c>
      <c r="M1770" s="5">
        <v>8706285121</v>
      </c>
      <c r="N1770" s="6" t="s">
        <v>8972</v>
      </c>
      <c r="O1770" s="6" t="s">
        <v>8972</v>
      </c>
      <c r="P1770" s="6" t="s">
        <v>8975</v>
      </c>
      <c r="Q1770" s="6" t="s">
        <v>12489</v>
      </c>
      <c r="R1770" s="6">
        <f t="shared" si="54"/>
        <v>0</v>
      </c>
      <c r="S1770" s="6">
        <v>0</v>
      </c>
      <c r="T1770" s="6">
        <f t="shared" si="55"/>
        <v>0</v>
      </c>
    </row>
    <row r="1771" spans="1:20" x14ac:dyDescent="0.2">
      <c r="A1771" s="5">
        <v>2878</v>
      </c>
      <c r="B1771" s="5">
        <v>1952</v>
      </c>
      <c r="C1771" s="6" t="s">
        <v>3093</v>
      </c>
      <c r="D1771" s="6" t="s">
        <v>3093</v>
      </c>
      <c r="E1771" s="6" t="s">
        <v>3094</v>
      </c>
      <c r="F1771" s="6" t="s">
        <v>3094</v>
      </c>
      <c r="G1771" s="6" t="s">
        <v>3094</v>
      </c>
      <c r="H1771" s="6" t="s">
        <v>3095</v>
      </c>
      <c r="I1771" s="6" t="s">
        <v>3095</v>
      </c>
      <c r="J1771" s="6" t="s">
        <v>3032</v>
      </c>
      <c r="K1771" s="6" t="s">
        <v>3032</v>
      </c>
      <c r="L1771" s="5">
        <v>8708983831</v>
      </c>
      <c r="M1771" s="5">
        <v>8708983831</v>
      </c>
      <c r="N1771" s="6" t="s">
        <v>8972</v>
      </c>
      <c r="O1771" s="6" t="s">
        <v>8972</v>
      </c>
      <c r="P1771" s="6" t="s">
        <v>8975</v>
      </c>
      <c r="Q1771" s="6" t="s">
        <v>12489</v>
      </c>
      <c r="R1771" s="6">
        <f t="shared" si="54"/>
        <v>0</v>
      </c>
      <c r="S1771" s="6">
        <v>0</v>
      </c>
      <c r="T1771" s="6">
        <f t="shared" si="55"/>
        <v>0</v>
      </c>
    </row>
    <row r="1772" spans="1:20" x14ac:dyDescent="0.2">
      <c r="A1772" s="5">
        <v>2879</v>
      </c>
      <c r="B1772" s="5">
        <v>1953</v>
      </c>
      <c r="C1772" s="6" t="s">
        <v>3096</v>
      </c>
      <c r="D1772" s="6" t="s">
        <v>3096</v>
      </c>
      <c r="E1772" s="6" t="s">
        <v>3097</v>
      </c>
      <c r="F1772" s="6" t="s">
        <v>3097</v>
      </c>
      <c r="G1772" s="6" t="s">
        <v>6843</v>
      </c>
      <c r="H1772" s="6" t="s">
        <v>1498</v>
      </c>
      <c r="I1772" s="6" t="s">
        <v>1498</v>
      </c>
      <c r="J1772" s="6" t="s">
        <v>3032</v>
      </c>
      <c r="K1772" s="6" t="s">
        <v>3032</v>
      </c>
      <c r="L1772" s="5">
        <v>4796752593</v>
      </c>
      <c r="M1772" s="5">
        <v>4796752593</v>
      </c>
      <c r="N1772" s="6" t="s">
        <v>8972</v>
      </c>
      <c r="O1772" s="6" t="s">
        <v>8972</v>
      </c>
      <c r="P1772" s="6" t="s">
        <v>8975</v>
      </c>
      <c r="Q1772" s="6" t="s">
        <v>12489</v>
      </c>
      <c r="R1772" s="6">
        <f t="shared" si="54"/>
        <v>0</v>
      </c>
      <c r="S1772" s="6">
        <v>0</v>
      </c>
      <c r="T1772" s="6">
        <f t="shared" si="55"/>
        <v>0</v>
      </c>
    </row>
    <row r="1773" spans="1:20" x14ac:dyDescent="0.2">
      <c r="A1773" s="5">
        <v>2880</v>
      </c>
      <c r="B1773" s="5">
        <v>1954</v>
      </c>
      <c r="C1773" s="6" t="s">
        <v>3098</v>
      </c>
      <c r="D1773" s="6" t="s">
        <v>3098</v>
      </c>
      <c r="E1773" s="6" t="s">
        <v>7672</v>
      </c>
      <c r="F1773" s="6" t="s">
        <v>7672</v>
      </c>
      <c r="G1773" s="6" t="s">
        <v>7673</v>
      </c>
      <c r="H1773" s="6" t="s">
        <v>1298</v>
      </c>
      <c r="I1773" s="6" t="s">
        <v>1298</v>
      </c>
      <c r="J1773" s="6" t="s">
        <v>3032</v>
      </c>
      <c r="K1773" s="6" t="s">
        <v>3032</v>
      </c>
      <c r="L1773" s="5">
        <v>4799636126</v>
      </c>
      <c r="M1773" s="5">
        <v>4799636126</v>
      </c>
      <c r="N1773" s="6" t="s">
        <v>8972</v>
      </c>
      <c r="O1773" s="6" t="s">
        <v>8972</v>
      </c>
      <c r="P1773" s="6" t="s">
        <v>8975</v>
      </c>
      <c r="Q1773" s="6" t="s">
        <v>12489</v>
      </c>
      <c r="R1773" s="6">
        <f t="shared" si="54"/>
        <v>0</v>
      </c>
      <c r="S1773" s="6">
        <v>0</v>
      </c>
      <c r="T1773" s="6">
        <f t="shared" si="55"/>
        <v>0</v>
      </c>
    </row>
    <row r="1774" spans="1:20" x14ac:dyDescent="0.2">
      <c r="A1774" s="5">
        <v>2937</v>
      </c>
      <c r="B1774" s="5">
        <v>1955</v>
      </c>
      <c r="C1774" s="6" t="s">
        <v>3247</v>
      </c>
      <c r="D1774" s="6" t="s">
        <v>3247</v>
      </c>
      <c r="E1774" s="6" t="s">
        <v>7674</v>
      </c>
      <c r="F1774" s="6" t="s">
        <v>7674</v>
      </c>
      <c r="G1774" s="6" t="s">
        <v>7675</v>
      </c>
      <c r="H1774" s="6" t="s">
        <v>3248</v>
      </c>
      <c r="I1774" s="6" t="s">
        <v>3248</v>
      </c>
      <c r="J1774" s="6" t="s">
        <v>3032</v>
      </c>
      <c r="K1774" s="6" t="s">
        <v>3032</v>
      </c>
      <c r="L1774" s="5">
        <v>5018437561</v>
      </c>
      <c r="M1774" s="5">
        <v>5018437561</v>
      </c>
      <c r="N1774" s="6" t="s">
        <v>8972</v>
      </c>
      <c r="O1774" s="6" t="s">
        <v>8972</v>
      </c>
      <c r="P1774" s="6" t="s">
        <v>8975</v>
      </c>
      <c r="Q1774" s="6" t="s">
        <v>12489</v>
      </c>
      <c r="R1774" s="6">
        <f t="shared" si="54"/>
        <v>0</v>
      </c>
      <c r="S1774" s="6">
        <v>0</v>
      </c>
      <c r="T1774" s="6">
        <f t="shared" si="55"/>
        <v>0</v>
      </c>
    </row>
    <row r="1775" spans="1:20" x14ac:dyDescent="0.2">
      <c r="A1775" s="5">
        <v>2881</v>
      </c>
      <c r="B1775" s="5">
        <v>1956</v>
      </c>
      <c r="C1775" s="6" t="s">
        <v>3099</v>
      </c>
      <c r="D1775" s="6" t="s">
        <v>3099</v>
      </c>
      <c r="E1775" s="6" t="s">
        <v>3100</v>
      </c>
      <c r="F1775" s="6" t="s">
        <v>3100</v>
      </c>
      <c r="G1775" s="6" t="s">
        <v>3100</v>
      </c>
      <c r="H1775" s="6" t="s">
        <v>3101</v>
      </c>
      <c r="I1775" s="6" t="s">
        <v>3101</v>
      </c>
      <c r="J1775" s="6" t="s">
        <v>3032</v>
      </c>
      <c r="K1775" s="6" t="s">
        <v>3032</v>
      </c>
      <c r="L1775" s="5">
        <v>5016762268</v>
      </c>
      <c r="M1775" s="5">
        <v>5016762268</v>
      </c>
      <c r="N1775" s="6" t="s">
        <v>8972</v>
      </c>
      <c r="O1775" s="6" t="s">
        <v>8972</v>
      </c>
      <c r="P1775" s="6" t="s">
        <v>8975</v>
      </c>
      <c r="Q1775" s="6" t="s">
        <v>12489</v>
      </c>
      <c r="R1775" s="6">
        <f t="shared" si="54"/>
        <v>0</v>
      </c>
      <c r="S1775" s="6">
        <v>0</v>
      </c>
      <c r="T1775" s="6">
        <f t="shared" si="55"/>
        <v>0</v>
      </c>
    </row>
    <row r="1776" spans="1:20" x14ac:dyDescent="0.2">
      <c r="A1776" s="5">
        <v>2882</v>
      </c>
      <c r="B1776" s="5">
        <v>1957</v>
      </c>
      <c r="C1776" s="6" t="s">
        <v>3102</v>
      </c>
      <c r="D1776" s="6" t="s">
        <v>3102</v>
      </c>
      <c r="E1776" s="6" t="s">
        <v>3103</v>
      </c>
      <c r="F1776" s="6" t="s">
        <v>3103</v>
      </c>
      <c r="G1776" s="6" t="s">
        <v>3103</v>
      </c>
      <c r="H1776" s="6" t="s">
        <v>2119</v>
      </c>
      <c r="I1776" s="6" t="s">
        <v>2119</v>
      </c>
      <c r="J1776" s="6" t="s">
        <v>3032</v>
      </c>
      <c r="K1776" s="6" t="s">
        <v>3032</v>
      </c>
      <c r="L1776" s="5">
        <v>4797382612</v>
      </c>
      <c r="M1776" s="5">
        <v>4797382612</v>
      </c>
      <c r="N1776" s="6" t="s">
        <v>8972</v>
      </c>
      <c r="O1776" s="6" t="s">
        <v>8972</v>
      </c>
      <c r="P1776" s="6" t="s">
        <v>8973</v>
      </c>
      <c r="Q1776" s="6" t="s">
        <v>12489</v>
      </c>
      <c r="R1776" s="6">
        <f t="shared" si="54"/>
        <v>0</v>
      </c>
      <c r="S1776" s="6">
        <v>0</v>
      </c>
      <c r="T1776" s="6">
        <f t="shared" si="55"/>
        <v>0</v>
      </c>
    </row>
    <row r="1777" spans="1:20" x14ac:dyDescent="0.2">
      <c r="A1777" s="5">
        <v>2883</v>
      </c>
      <c r="B1777" s="5">
        <v>1958</v>
      </c>
      <c r="C1777" s="6" t="s">
        <v>3104</v>
      </c>
      <c r="D1777" s="6" t="s">
        <v>3104</v>
      </c>
      <c r="E1777" s="6" t="s">
        <v>3105</v>
      </c>
      <c r="F1777" s="6" t="s">
        <v>3105</v>
      </c>
      <c r="G1777" s="6" t="s">
        <v>8020</v>
      </c>
      <c r="H1777" s="6" t="s">
        <v>3106</v>
      </c>
      <c r="I1777" s="6" t="s">
        <v>3106</v>
      </c>
      <c r="J1777" s="6" t="s">
        <v>3032</v>
      </c>
      <c r="K1777" s="6" t="s">
        <v>3032</v>
      </c>
      <c r="L1777" s="5">
        <v>8704494259</v>
      </c>
      <c r="M1777" s="5">
        <v>8704494259</v>
      </c>
      <c r="N1777" s="6" t="s">
        <v>8972</v>
      </c>
      <c r="O1777" s="6" t="s">
        <v>8972</v>
      </c>
      <c r="P1777" s="6" t="s">
        <v>8975</v>
      </c>
      <c r="Q1777" s="6" t="s">
        <v>12489</v>
      </c>
      <c r="R1777" s="6">
        <f t="shared" si="54"/>
        <v>0</v>
      </c>
      <c r="S1777" s="6">
        <v>0</v>
      </c>
      <c r="T1777" s="6">
        <f t="shared" si="55"/>
        <v>0</v>
      </c>
    </row>
    <row r="1778" spans="1:20" x14ac:dyDescent="0.2">
      <c r="A1778" s="5">
        <v>2884</v>
      </c>
      <c r="B1778" s="5">
        <v>1959</v>
      </c>
      <c r="C1778" s="6" t="s">
        <v>3107</v>
      </c>
      <c r="D1778" s="6" t="s">
        <v>3107</v>
      </c>
      <c r="E1778" s="6" t="s">
        <v>3108</v>
      </c>
      <c r="F1778" s="6" t="s">
        <v>3108</v>
      </c>
      <c r="G1778" s="6" t="s">
        <v>3108</v>
      </c>
      <c r="H1778" s="6" t="s">
        <v>3109</v>
      </c>
      <c r="I1778" s="6" t="s">
        <v>3109</v>
      </c>
      <c r="J1778" s="6" t="s">
        <v>3032</v>
      </c>
      <c r="K1778" s="6" t="s">
        <v>3032</v>
      </c>
      <c r="L1778" s="5">
        <v>8707732108</v>
      </c>
      <c r="M1778" s="5">
        <v>8707732108</v>
      </c>
      <c r="N1778" s="6" t="s">
        <v>8972</v>
      </c>
      <c r="O1778" s="6" t="s">
        <v>8972</v>
      </c>
      <c r="P1778" s="6" t="s">
        <v>8975</v>
      </c>
      <c r="Q1778" s="6" t="s">
        <v>12489</v>
      </c>
      <c r="R1778" s="6">
        <f t="shared" si="54"/>
        <v>0</v>
      </c>
      <c r="S1778" s="6">
        <v>0</v>
      </c>
      <c r="T1778" s="6">
        <f t="shared" si="55"/>
        <v>0</v>
      </c>
    </row>
    <row r="1779" spans="1:20" x14ac:dyDescent="0.2">
      <c r="A1779" s="5">
        <v>2885</v>
      </c>
      <c r="B1779" s="5">
        <v>1960</v>
      </c>
      <c r="C1779" s="6" t="s">
        <v>3110</v>
      </c>
      <c r="D1779" s="6" t="s">
        <v>3110</v>
      </c>
      <c r="E1779" s="6" t="s">
        <v>3111</v>
      </c>
      <c r="F1779" s="6" t="s">
        <v>3111</v>
      </c>
      <c r="G1779" s="6" t="s">
        <v>3111</v>
      </c>
      <c r="H1779" s="6" t="s">
        <v>3112</v>
      </c>
      <c r="I1779" s="6" t="s">
        <v>3112</v>
      </c>
      <c r="J1779" s="6" t="s">
        <v>3032</v>
      </c>
      <c r="K1779" s="6" t="s">
        <v>3032</v>
      </c>
      <c r="L1779" s="5">
        <v>8707637064</v>
      </c>
      <c r="M1779" s="5">
        <v>8707637064</v>
      </c>
      <c r="N1779" s="6" t="s">
        <v>8972</v>
      </c>
      <c r="O1779" s="6" t="s">
        <v>8972</v>
      </c>
      <c r="P1779" s="6" t="s">
        <v>8975</v>
      </c>
      <c r="Q1779" s="6" t="s">
        <v>12489</v>
      </c>
      <c r="R1779" s="6">
        <f t="shared" si="54"/>
        <v>0</v>
      </c>
      <c r="S1779" s="6">
        <v>0</v>
      </c>
      <c r="T1779" s="6">
        <f t="shared" si="55"/>
        <v>0</v>
      </c>
    </row>
    <row r="1780" spans="1:20" x14ac:dyDescent="0.2">
      <c r="A1780" s="5">
        <v>2886</v>
      </c>
      <c r="B1780" s="5">
        <v>1961</v>
      </c>
      <c r="C1780" s="6" t="s">
        <v>3113</v>
      </c>
      <c r="D1780" s="6" t="s">
        <v>3113</v>
      </c>
      <c r="E1780" s="6" t="s">
        <v>3114</v>
      </c>
      <c r="F1780" s="6" t="s">
        <v>3114</v>
      </c>
      <c r="G1780" s="6" t="s">
        <v>3114</v>
      </c>
      <c r="H1780" s="6" t="s">
        <v>3115</v>
      </c>
      <c r="I1780" s="6" t="s">
        <v>3115</v>
      </c>
      <c r="J1780" s="6" t="s">
        <v>3032</v>
      </c>
      <c r="K1780" s="6" t="s">
        <v>3032</v>
      </c>
      <c r="L1780" s="5">
        <v>8705632521</v>
      </c>
      <c r="M1780" s="5">
        <v>8705632521</v>
      </c>
      <c r="N1780" s="6" t="s">
        <v>8972</v>
      </c>
      <c r="O1780" s="6" t="s">
        <v>8972</v>
      </c>
      <c r="P1780" s="6" t="s">
        <v>8975</v>
      </c>
      <c r="Q1780" s="6" t="s">
        <v>12489</v>
      </c>
      <c r="R1780" s="6">
        <f t="shared" si="54"/>
        <v>0</v>
      </c>
      <c r="S1780" s="6">
        <v>0</v>
      </c>
      <c r="T1780" s="6">
        <f t="shared" si="55"/>
        <v>0</v>
      </c>
    </row>
    <row r="1781" spans="1:20" x14ac:dyDescent="0.2">
      <c r="A1781" s="5">
        <v>2887</v>
      </c>
      <c r="B1781" s="5">
        <v>1962</v>
      </c>
      <c r="C1781" s="6" t="s">
        <v>3116</v>
      </c>
      <c r="D1781" s="6" t="s">
        <v>3116</v>
      </c>
      <c r="E1781" s="6" t="s">
        <v>3117</v>
      </c>
      <c r="F1781" s="6" t="s">
        <v>3117</v>
      </c>
      <c r="G1781" s="6" t="s">
        <v>8021</v>
      </c>
      <c r="H1781" s="6" t="s">
        <v>3118</v>
      </c>
      <c r="I1781" s="6" t="s">
        <v>3118</v>
      </c>
      <c r="J1781" s="6" t="s">
        <v>3032</v>
      </c>
      <c r="K1781" s="6" t="s">
        <v>3032</v>
      </c>
      <c r="L1781" s="5">
        <v>8707341461</v>
      </c>
      <c r="M1781" s="5">
        <v>8707341461</v>
      </c>
      <c r="N1781" s="6" t="s">
        <v>8972</v>
      </c>
      <c r="O1781" s="6" t="s">
        <v>8972</v>
      </c>
      <c r="P1781" s="6" t="s">
        <v>8975</v>
      </c>
      <c r="Q1781" s="6" t="s">
        <v>12489</v>
      </c>
      <c r="R1781" s="6">
        <f t="shared" si="54"/>
        <v>0</v>
      </c>
      <c r="S1781" s="6">
        <v>0</v>
      </c>
      <c r="T1781" s="6">
        <f t="shared" si="55"/>
        <v>0</v>
      </c>
    </row>
    <row r="1782" spans="1:20" x14ac:dyDescent="0.2">
      <c r="A1782" s="5">
        <v>2888</v>
      </c>
      <c r="B1782" s="5">
        <v>1963</v>
      </c>
      <c r="C1782" s="6" t="s">
        <v>3119</v>
      </c>
      <c r="D1782" s="6" t="s">
        <v>3119</v>
      </c>
      <c r="E1782" s="6" t="s">
        <v>3120</v>
      </c>
      <c r="F1782" s="6" t="s">
        <v>3120</v>
      </c>
      <c r="G1782" s="6" t="s">
        <v>3120</v>
      </c>
      <c r="H1782" s="6" t="s">
        <v>3121</v>
      </c>
      <c r="I1782" s="6" t="s">
        <v>3121</v>
      </c>
      <c r="J1782" s="6" t="s">
        <v>3032</v>
      </c>
      <c r="K1782" s="6" t="s">
        <v>3032</v>
      </c>
      <c r="L1782" s="5">
        <v>8708672331</v>
      </c>
      <c r="M1782" s="5">
        <v>8708672331</v>
      </c>
      <c r="N1782" s="6" t="s">
        <v>8972</v>
      </c>
      <c r="O1782" s="6" t="s">
        <v>8972</v>
      </c>
      <c r="P1782" s="6" t="s">
        <v>8975</v>
      </c>
      <c r="Q1782" s="6" t="s">
        <v>12489</v>
      </c>
      <c r="R1782" s="6">
        <f t="shared" si="54"/>
        <v>0</v>
      </c>
      <c r="S1782" s="6">
        <v>0</v>
      </c>
      <c r="T1782" s="6">
        <f t="shared" si="55"/>
        <v>0</v>
      </c>
    </row>
    <row r="1783" spans="1:20" x14ac:dyDescent="0.2">
      <c r="A1783" s="5">
        <v>2889</v>
      </c>
      <c r="B1783" s="5">
        <v>1964</v>
      </c>
      <c r="C1783" s="6" t="s">
        <v>3122</v>
      </c>
      <c r="D1783" s="6" t="s">
        <v>3122</v>
      </c>
      <c r="E1783" s="6" t="s">
        <v>3123</v>
      </c>
      <c r="F1783" s="6" t="s">
        <v>3123</v>
      </c>
      <c r="G1783" s="6" t="s">
        <v>6845</v>
      </c>
      <c r="H1783" s="6" t="s">
        <v>3124</v>
      </c>
      <c r="I1783" s="6" t="s">
        <v>3124</v>
      </c>
      <c r="J1783" s="6" t="s">
        <v>3032</v>
      </c>
      <c r="K1783" s="6" t="s">
        <v>3032</v>
      </c>
      <c r="L1783" s="5">
        <v>8708872004</v>
      </c>
      <c r="M1783" s="5">
        <v>8708872004</v>
      </c>
      <c r="N1783" s="6" t="s">
        <v>8972</v>
      </c>
      <c r="O1783" s="6" t="s">
        <v>8972</v>
      </c>
      <c r="P1783" s="6" t="s">
        <v>8975</v>
      </c>
      <c r="Q1783" s="6" t="s">
        <v>12489</v>
      </c>
      <c r="R1783" s="6">
        <f t="shared" si="54"/>
        <v>0</v>
      </c>
      <c r="S1783" s="6">
        <v>0</v>
      </c>
      <c r="T1783" s="6">
        <f t="shared" si="55"/>
        <v>0</v>
      </c>
    </row>
    <row r="1784" spans="1:20" x14ac:dyDescent="0.2">
      <c r="A1784" s="5">
        <v>2890</v>
      </c>
      <c r="B1784" s="5">
        <v>1965</v>
      </c>
      <c r="C1784" s="6" t="s">
        <v>3125</v>
      </c>
      <c r="D1784" s="6" t="s">
        <v>3125</v>
      </c>
      <c r="E1784" s="6" t="s">
        <v>3126</v>
      </c>
      <c r="F1784" s="6" t="s">
        <v>3126</v>
      </c>
      <c r="G1784" s="6" t="s">
        <v>6846</v>
      </c>
      <c r="H1784" s="6" t="s">
        <v>1205</v>
      </c>
      <c r="I1784" s="6" t="s">
        <v>1205</v>
      </c>
      <c r="J1784" s="6" t="s">
        <v>3032</v>
      </c>
      <c r="K1784" s="6" t="s">
        <v>3032</v>
      </c>
      <c r="L1784" s="5">
        <v>8704462216</v>
      </c>
      <c r="M1784" s="5">
        <v>8704462216</v>
      </c>
      <c r="N1784" s="6" t="s">
        <v>8972</v>
      </c>
      <c r="O1784" s="6" t="s">
        <v>8972</v>
      </c>
      <c r="P1784" s="6" t="s">
        <v>8975</v>
      </c>
      <c r="Q1784" s="6" t="s">
        <v>12489</v>
      </c>
      <c r="R1784" s="6">
        <f t="shared" si="54"/>
        <v>0</v>
      </c>
      <c r="S1784" s="6">
        <v>0</v>
      </c>
      <c r="T1784" s="6">
        <f t="shared" si="55"/>
        <v>0</v>
      </c>
    </row>
    <row r="1785" spans="1:20" x14ac:dyDescent="0.2">
      <c r="A1785" s="5">
        <v>2891</v>
      </c>
      <c r="B1785" s="5">
        <v>1966</v>
      </c>
      <c r="C1785" s="6" t="s">
        <v>3127</v>
      </c>
      <c r="D1785" s="6" t="s">
        <v>3127</v>
      </c>
      <c r="E1785" s="6" t="s">
        <v>3128</v>
      </c>
      <c r="F1785" s="6" t="s">
        <v>3128</v>
      </c>
      <c r="G1785" s="6" t="s">
        <v>8022</v>
      </c>
      <c r="H1785" s="6" t="s">
        <v>190</v>
      </c>
      <c r="I1785" s="6" t="s">
        <v>190</v>
      </c>
      <c r="J1785" s="6" t="s">
        <v>3032</v>
      </c>
      <c r="K1785" s="6" t="s">
        <v>3032</v>
      </c>
      <c r="L1785" s="5">
        <v>8708365033</v>
      </c>
      <c r="M1785" s="5">
        <v>8708365033</v>
      </c>
      <c r="N1785" s="6" t="s">
        <v>8972</v>
      </c>
      <c r="O1785" s="6" t="s">
        <v>8972</v>
      </c>
      <c r="P1785" s="6" t="s">
        <v>8975</v>
      </c>
      <c r="Q1785" s="6" t="s">
        <v>12489</v>
      </c>
      <c r="R1785" s="6">
        <f t="shared" si="54"/>
        <v>0</v>
      </c>
      <c r="S1785" s="6">
        <v>0</v>
      </c>
      <c r="T1785" s="6">
        <f t="shared" si="55"/>
        <v>0</v>
      </c>
    </row>
    <row r="1786" spans="1:20" x14ac:dyDescent="0.2">
      <c r="A1786" s="5">
        <v>2892</v>
      </c>
      <c r="B1786" s="5">
        <v>1967</v>
      </c>
      <c r="C1786" s="6" t="s">
        <v>3129</v>
      </c>
      <c r="D1786" s="6" t="s">
        <v>3129</v>
      </c>
      <c r="E1786" s="6" t="s">
        <v>3130</v>
      </c>
      <c r="F1786" s="6" t="s">
        <v>3130</v>
      </c>
      <c r="G1786" s="6" t="s">
        <v>3130</v>
      </c>
      <c r="H1786" s="6" t="s">
        <v>3131</v>
      </c>
      <c r="I1786" s="6" t="s">
        <v>3131</v>
      </c>
      <c r="J1786" s="6" t="s">
        <v>3032</v>
      </c>
      <c r="K1786" s="6" t="s">
        <v>3032</v>
      </c>
      <c r="L1786" s="5">
        <v>5018895156</v>
      </c>
      <c r="M1786" s="5">
        <v>5018895156</v>
      </c>
      <c r="N1786" s="6" t="s">
        <v>8972</v>
      </c>
      <c r="O1786" s="6" t="s">
        <v>8972</v>
      </c>
      <c r="P1786" s="6" t="s">
        <v>8975</v>
      </c>
      <c r="Q1786" s="6" t="s">
        <v>12489</v>
      </c>
      <c r="R1786" s="6">
        <f t="shared" si="54"/>
        <v>0</v>
      </c>
      <c r="S1786" s="6">
        <v>0</v>
      </c>
      <c r="T1786" s="6">
        <f t="shared" si="55"/>
        <v>0</v>
      </c>
    </row>
    <row r="1787" spans="1:20" x14ac:dyDescent="0.2">
      <c r="A1787" s="5">
        <v>2893</v>
      </c>
      <c r="B1787" s="5">
        <v>1968</v>
      </c>
      <c r="C1787" s="6" t="s">
        <v>3132</v>
      </c>
      <c r="D1787" s="6" t="s">
        <v>3132</v>
      </c>
      <c r="E1787" s="6" t="s">
        <v>3133</v>
      </c>
      <c r="F1787" s="6" t="s">
        <v>3133</v>
      </c>
      <c r="G1787" s="6" t="s">
        <v>3133</v>
      </c>
      <c r="H1787" s="6" t="s">
        <v>3134</v>
      </c>
      <c r="I1787" s="6" t="s">
        <v>3134</v>
      </c>
      <c r="J1787" s="6" t="s">
        <v>3032</v>
      </c>
      <c r="K1787" s="6" t="s">
        <v>3032</v>
      </c>
      <c r="L1787" s="5">
        <v>8705729028</v>
      </c>
      <c r="M1787" s="5">
        <v>8705729028</v>
      </c>
      <c r="N1787" s="6" t="s">
        <v>8972</v>
      </c>
      <c r="O1787" s="6" t="s">
        <v>8972</v>
      </c>
      <c r="P1787" s="6" t="s">
        <v>8975</v>
      </c>
      <c r="Q1787" s="6" t="s">
        <v>12489</v>
      </c>
      <c r="R1787" s="6">
        <f t="shared" si="54"/>
        <v>0</v>
      </c>
      <c r="S1787" s="6">
        <v>0</v>
      </c>
      <c r="T1787" s="6">
        <f t="shared" si="55"/>
        <v>0</v>
      </c>
    </row>
    <row r="1788" spans="1:20" x14ac:dyDescent="0.2">
      <c r="A1788" s="5">
        <v>2894</v>
      </c>
      <c r="B1788" s="5">
        <v>1969</v>
      </c>
      <c r="C1788" s="6" t="s">
        <v>3135</v>
      </c>
      <c r="D1788" s="6" t="s">
        <v>3135</v>
      </c>
      <c r="E1788" s="6" t="s">
        <v>3136</v>
      </c>
      <c r="F1788" s="6" t="s">
        <v>3136</v>
      </c>
      <c r="G1788" s="6" t="s">
        <v>6848</v>
      </c>
      <c r="H1788" s="6" t="s">
        <v>2342</v>
      </c>
      <c r="I1788" s="6" t="s">
        <v>2342</v>
      </c>
      <c r="J1788" s="6" t="s">
        <v>3032</v>
      </c>
      <c r="K1788" s="6" t="s">
        <v>3032</v>
      </c>
      <c r="L1788" s="5">
        <v>8702853154</v>
      </c>
      <c r="M1788" s="5">
        <v>8702853154</v>
      </c>
      <c r="N1788" s="6" t="s">
        <v>8972</v>
      </c>
      <c r="O1788" s="6" t="s">
        <v>8972</v>
      </c>
      <c r="P1788" s="6" t="s">
        <v>8975</v>
      </c>
      <c r="Q1788" s="6" t="s">
        <v>12489</v>
      </c>
      <c r="R1788" s="6">
        <f t="shared" si="54"/>
        <v>0</v>
      </c>
      <c r="S1788" s="6">
        <v>0</v>
      </c>
      <c r="T1788" s="6">
        <f t="shared" si="55"/>
        <v>0</v>
      </c>
    </row>
    <row r="1789" spans="1:20" x14ac:dyDescent="0.2">
      <c r="A1789" s="5">
        <v>2895</v>
      </c>
      <c r="B1789" s="5">
        <v>1970</v>
      </c>
      <c r="C1789" s="6" t="s">
        <v>3137</v>
      </c>
      <c r="D1789" s="6" t="s">
        <v>3137</v>
      </c>
      <c r="E1789" s="6" t="s">
        <v>3138</v>
      </c>
      <c r="F1789" s="6" t="s">
        <v>3138</v>
      </c>
      <c r="G1789" s="6" t="s">
        <v>3138</v>
      </c>
      <c r="H1789" s="6" t="s">
        <v>504</v>
      </c>
      <c r="I1789" s="6" t="s">
        <v>504</v>
      </c>
      <c r="J1789" s="6" t="s">
        <v>3032</v>
      </c>
      <c r="K1789" s="6" t="s">
        <v>3032</v>
      </c>
      <c r="L1789" s="5">
        <v>8705784480</v>
      </c>
      <c r="M1789" s="5">
        <v>8705784480</v>
      </c>
      <c r="N1789" s="6" t="s">
        <v>8972</v>
      </c>
      <c r="O1789" s="6" t="s">
        <v>8972</v>
      </c>
      <c r="P1789" s="6" t="s">
        <v>8975</v>
      </c>
      <c r="Q1789" s="6" t="s">
        <v>12489</v>
      </c>
      <c r="R1789" s="6">
        <f t="shared" si="54"/>
        <v>0</v>
      </c>
      <c r="S1789" s="6">
        <v>0</v>
      </c>
      <c r="T1789" s="6">
        <f t="shared" si="55"/>
        <v>0</v>
      </c>
    </row>
    <row r="1790" spans="1:20" x14ac:dyDescent="0.2">
      <c r="A1790" s="5">
        <v>2897</v>
      </c>
      <c r="B1790" s="5">
        <v>1971</v>
      </c>
      <c r="C1790" s="6" t="s">
        <v>3139</v>
      </c>
      <c r="D1790" s="6" t="s">
        <v>3139</v>
      </c>
      <c r="E1790" s="6" t="s">
        <v>3140</v>
      </c>
      <c r="F1790" s="6" t="s">
        <v>3140</v>
      </c>
      <c r="G1790" s="6" t="s">
        <v>3140</v>
      </c>
      <c r="H1790" s="6" t="s">
        <v>3141</v>
      </c>
      <c r="I1790" s="6" t="s">
        <v>3141</v>
      </c>
      <c r="J1790" s="6" t="s">
        <v>3032</v>
      </c>
      <c r="K1790" s="6" t="s">
        <v>3032</v>
      </c>
      <c r="L1790" s="5">
        <v>8704835762</v>
      </c>
      <c r="M1790" s="5">
        <v>8704835762</v>
      </c>
      <c r="N1790" s="6" t="s">
        <v>8972</v>
      </c>
      <c r="O1790" s="6" t="s">
        <v>8972</v>
      </c>
      <c r="P1790" s="6" t="s">
        <v>8975</v>
      </c>
      <c r="Q1790" s="6" t="s">
        <v>12489</v>
      </c>
      <c r="R1790" s="6">
        <f t="shared" si="54"/>
        <v>0</v>
      </c>
      <c r="S1790" s="6">
        <v>0</v>
      </c>
      <c r="T1790" s="6">
        <f t="shared" si="55"/>
        <v>0</v>
      </c>
    </row>
    <row r="1791" spans="1:20" x14ac:dyDescent="0.2">
      <c r="A1791" s="5">
        <v>2898</v>
      </c>
      <c r="B1791" s="5">
        <v>1972</v>
      </c>
      <c r="C1791" s="6" t="s">
        <v>3142</v>
      </c>
      <c r="D1791" s="6" t="s">
        <v>3142</v>
      </c>
      <c r="E1791" s="6" t="s">
        <v>3143</v>
      </c>
      <c r="F1791" s="6" t="s">
        <v>3143</v>
      </c>
      <c r="G1791" s="6" t="s">
        <v>3143</v>
      </c>
      <c r="H1791" s="6" t="s">
        <v>3144</v>
      </c>
      <c r="I1791" s="6" t="s">
        <v>3144</v>
      </c>
      <c r="J1791" s="6" t="s">
        <v>3032</v>
      </c>
      <c r="K1791" s="6" t="s">
        <v>3032</v>
      </c>
      <c r="L1791" s="5">
        <v>4793942707</v>
      </c>
      <c r="M1791" s="5">
        <v>4793942707</v>
      </c>
      <c r="N1791" s="6" t="s">
        <v>8972</v>
      </c>
      <c r="O1791" s="6" t="s">
        <v>8972</v>
      </c>
      <c r="P1791" s="6" t="s">
        <v>8975</v>
      </c>
      <c r="Q1791" s="6" t="s">
        <v>12489</v>
      </c>
      <c r="R1791" s="6">
        <f t="shared" si="54"/>
        <v>0</v>
      </c>
      <c r="S1791" s="6">
        <v>0</v>
      </c>
      <c r="T1791" s="6">
        <f t="shared" si="55"/>
        <v>0</v>
      </c>
    </row>
    <row r="1792" spans="1:20" x14ac:dyDescent="0.2">
      <c r="A1792" s="5">
        <v>2899</v>
      </c>
      <c r="B1792" s="5">
        <v>1973</v>
      </c>
      <c r="C1792" s="6" t="s">
        <v>3145</v>
      </c>
      <c r="D1792" s="6" t="s">
        <v>3145</v>
      </c>
      <c r="E1792" s="6" t="s">
        <v>3146</v>
      </c>
      <c r="F1792" s="6" t="s">
        <v>3146</v>
      </c>
      <c r="G1792" s="6" t="s">
        <v>3146</v>
      </c>
      <c r="H1792" s="6" t="s">
        <v>1588</v>
      </c>
      <c r="I1792" s="6" t="s">
        <v>1588</v>
      </c>
      <c r="J1792" s="6" t="s">
        <v>3032</v>
      </c>
      <c r="K1792" s="6" t="s">
        <v>3032</v>
      </c>
      <c r="L1792" s="5">
        <v>4799686004</v>
      </c>
      <c r="M1792" s="5">
        <v>4799686004</v>
      </c>
      <c r="N1792" s="6" t="s">
        <v>8972</v>
      </c>
      <c r="O1792" s="6" t="s">
        <v>8972</v>
      </c>
      <c r="P1792" s="6" t="s">
        <v>8975</v>
      </c>
      <c r="Q1792" s="6" t="s">
        <v>12489</v>
      </c>
      <c r="R1792" s="6">
        <f t="shared" si="54"/>
        <v>0</v>
      </c>
      <c r="S1792" s="6">
        <v>0</v>
      </c>
      <c r="T1792" s="6">
        <f t="shared" si="55"/>
        <v>0</v>
      </c>
    </row>
    <row r="1793" spans="1:20" x14ac:dyDescent="0.2">
      <c r="A1793" s="5">
        <v>2900</v>
      </c>
      <c r="B1793" s="5">
        <v>1974</v>
      </c>
      <c r="C1793" s="6" t="s">
        <v>3147</v>
      </c>
      <c r="D1793" s="6" t="s">
        <v>3147</v>
      </c>
      <c r="E1793" s="6" t="s">
        <v>3148</v>
      </c>
      <c r="F1793" s="6" t="s">
        <v>3148</v>
      </c>
      <c r="G1793" s="6" t="s">
        <v>3148</v>
      </c>
      <c r="H1793" s="6" t="s">
        <v>3149</v>
      </c>
      <c r="I1793" s="6" t="s">
        <v>3149</v>
      </c>
      <c r="J1793" s="6" t="s">
        <v>3032</v>
      </c>
      <c r="K1793" s="6" t="s">
        <v>3032</v>
      </c>
      <c r="L1793" s="5">
        <v>8702564430</v>
      </c>
      <c r="M1793" s="5">
        <v>8702564430</v>
      </c>
      <c r="N1793" s="6" t="s">
        <v>8972</v>
      </c>
      <c r="O1793" s="6" t="s">
        <v>8972</v>
      </c>
      <c r="P1793" s="6" t="s">
        <v>8975</v>
      </c>
      <c r="Q1793" s="6" t="s">
        <v>12489</v>
      </c>
      <c r="R1793" s="6">
        <f t="shared" si="54"/>
        <v>0</v>
      </c>
      <c r="S1793" s="6">
        <v>0</v>
      </c>
      <c r="T1793" s="6">
        <f t="shared" si="55"/>
        <v>0</v>
      </c>
    </row>
    <row r="1794" spans="1:20" x14ac:dyDescent="0.2">
      <c r="A1794" s="5">
        <v>2902</v>
      </c>
      <c r="B1794" s="5">
        <v>1975</v>
      </c>
      <c r="C1794" s="6" t="s">
        <v>3153</v>
      </c>
      <c r="D1794" s="6" t="s">
        <v>3153</v>
      </c>
      <c r="E1794" s="6" t="s">
        <v>3154</v>
      </c>
      <c r="F1794" s="6" t="s">
        <v>3154</v>
      </c>
      <c r="G1794" s="6" t="s">
        <v>3154</v>
      </c>
      <c r="H1794" s="6" t="s">
        <v>1081</v>
      </c>
      <c r="I1794" s="6" t="s">
        <v>1081</v>
      </c>
      <c r="J1794" s="6" t="s">
        <v>3032</v>
      </c>
      <c r="K1794" s="6" t="s">
        <v>3032</v>
      </c>
      <c r="L1794" s="5">
        <v>5019827477</v>
      </c>
      <c r="M1794" s="5">
        <v>5019827477</v>
      </c>
      <c r="N1794" s="6" t="s">
        <v>8972</v>
      </c>
      <c r="O1794" s="6" t="s">
        <v>8972</v>
      </c>
      <c r="P1794" s="6" t="s">
        <v>8975</v>
      </c>
      <c r="Q1794" s="6" t="s">
        <v>12489</v>
      </c>
      <c r="R1794" s="6">
        <f t="shared" ref="R1794:R1857" si="56">IF(A1794=A1793,1,0)</f>
        <v>0</v>
      </c>
      <c r="S1794" s="6">
        <v>0</v>
      </c>
      <c r="T1794" s="6">
        <f t="shared" ref="T1794:T1857" si="57">IF(B1794=B1793, 1, 0)</f>
        <v>0</v>
      </c>
    </row>
    <row r="1795" spans="1:20" x14ac:dyDescent="0.2">
      <c r="A1795" s="5">
        <v>2903</v>
      </c>
      <c r="B1795" s="5">
        <v>1976</v>
      </c>
      <c r="C1795" s="6" t="s">
        <v>3155</v>
      </c>
      <c r="D1795" s="6" t="s">
        <v>3155</v>
      </c>
      <c r="E1795" s="6" t="s">
        <v>3156</v>
      </c>
      <c r="F1795" s="6" t="s">
        <v>3156</v>
      </c>
      <c r="G1795" s="6" t="s">
        <v>3156</v>
      </c>
      <c r="H1795" s="6" t="s">
        <v>3157</v>
      </c>
      <c r="I1795" s="6" t="s">
        <v>3157</v>
      </c>
      <c r="J1795" s="6" t="s">
        <v>3032</v>
      </c>
      <c r="K1795" s="6" t="s">
        <v>3032</v>
      </c>
      <c r="L1795" s="5">
        <v>5017918551</v>
      </c>
      <c r="M1795" s="5">
        <v>5017918551</v>
      </c>
      <c r="N1795" s="6" t="s">
        <v>8972</v>
      </c>
      <c r="O1795" s="6" t="s">
        <v>8972</v>
      </c>
      <c r="P1795" s="6" t="s">
        <v>8973</v>
      </c>
      <c r="Q1795" s="6" t="s">
        <v>12489</v>
      </c>
      <c r="R1795" s="6">
        <f t="shared" si="56"/>
        <v>0</v>
      </c>
      <c r="S1795" s="6">
        <v>0</v>
      </c>
      <c r="T1795" s="6">
        <f t="shared" si="57"/>
        <v>0</v>
      </c>
    </row>
    <row r="1796" spans="1:20" x14ac:dyDescent="0.2">
      <c r="A1796" s="5">
        <v>2901</v>
      </c>
      <c r="B1796" s="5">
        <v>1977</v>
      </c>
      <c r="C1796" s="6" t="s">
        <v>3150</v>
      </c>
      <c r="D1796" s="6" t="s">
        <v>3150</v>
      </c>
      <c r="E1796" s="6" t="s">
        <v>3151</v>
      </c>
      <c r="F1796" s="6" t="s">
        <v>3151</v>
      </c>
      <c r="G1796" s="6" t="s">
        <v>3151</v>
      </c>
      <c r="H1796" s="6" t="s">
        <v>3152</v>
      </c>
      <c r="I1796" s="6" t="s">
        <v>3152</v>
      </c>
      <c r="J1796" s="6" t="s">
        <v>3032</v>
      </c>
      <c r="K1796" s="6" t="s">
        <v>3032</v>
      </c>
      <c r="L1796" s="5">
        <v>5012803100</v>
      </c>
      <c r="M1796" s="5">
        <v>5012803100</v>
      </c>
      <c r="N1796" s="6" t="s">
        <v>8972</v>
      </c>
      <c r="O1796" s="6" t="s">
        <v>8972</v>
      </c>
      <c r="P1796" s="6" t="s">
        <v>8975</v>
      </c>
      <c r="Q1796" s="6" t="s">
        <v>12489</v>
      </c>
      <c r="R1796" s="6">
        <f t="shared" si="56"/>
        <v>0</v>
      </c>
      <c r="S1796" s="6">
        <v>0</v>
      </c>
      <c r="T1796" s="6">
        <f t="shared" si="57"/>
        <v>0</v>
      </c>
    </row>
    <row r="1797" spans="1:20" x14ac:dyDescent="0.2">
      <c r="A1797" s="5">
        <v>2946</v>
      </c>
      <c r="B1797" s="5">
        <v>1978</v>
      </c>
      <c r="C1797" s="6" t="s">
        <v>3268</v>
      </c>
      <c r="D1797" s="6" t="s">
        <v>3268</v>
      </c>
      <c r="E1797" s="6" t="s">
        <v>3269</v>
      </c>
      <c r="F1797" s="6" t="s">
        <v>3269</v>
      </c>
      <c r="G1797" s="6" t="s">
        <v>6869</v>
      </c>
      <c r="H1797" s="6" t="s">
        <v>3152</v>
      </c>
      <c r="I1797" s="6" t="s">
        <v>3152</v>
      </c>
      <c r="J1797" s="6" t="s">
        <v>3032</v>
      </c>
      <c r="K1797" s="6" t="s">
        <v>3032</v>
      </c>
      <c r="L1797" s="5">
        <v>5015659311</v>
      </c>
      <c r="M1797" s="5">
        <v>5015659311</v>
      </c>
      <c r="N1797" s="6" t="s">
        <v>8972</v>
      </c>
      <c r="O1797" s="6" t="s">
        <v>8972</v>
      </c>
      <c r="P1797" s="6" t="s">
        <v>8975</v>
      </c>
      <c r="Q1797" s="6" t="s">
        <v>12489</v>
      </c>
      <c r="R1797" s="6">
        <f t="shared" si="56"/>
        <v>0</v>
      </c>
      <c r="S1797" s="6">
        <v>0</v>
      </c>
      <c r="T1797" s="6">
        <f t="shared" si="57"/>
        <v>0</v>
      </c>
    </row>
    <row r="1798" spans="1:20" x14ac:dyDescent="0.2">
      <c r="A1798" s="5">
        <v>2904</v>
      </c>
      <c r="B1798" s="5">
        <v>1979</v>
      </c>
      <c r="C1798" s="6" t="s">
        <v>3158</v>
      </c>
      <c r="D1798" s="6" t="s">
        <v>3158</v>
      </c>
      <c r="E1798" s="6" t="s">
        <v>3159</v>
      </c>
      <c r="F1798" s="6" t="s">
        <v>3159</v>
      </c>
      <c r="G1798" s="6" t="s">
        <v>6851</v>
      </c>
      <c r="H1798" s="6" t="s">
        <v>3160</v>
      </c>
      <c r="I1798" s="6" t="s">
        <v>3160</v>
      </c>
      <c r="J1798" s="6" t="s">
        <v>3032</v>
      </c>
      <c r="K1798" s="6" t="s">
        <v>3032</v>
      </c>
      <c r="L1798" s="5">
        <v>8708925239</v>
      </c>
      <c r="M1798" s="5">
        <v>8708925239</v>
      </c>
      <c r="N1798" s="6" t="s">
        <v>8972</v>
      </c>
      <c r="O1798" s="6" t="s">
        <v>8972</v>
      </c>
      <c r="P1798" s="6" t="s">
        <v>8975</v>
      </c>
      <c r="Q1798" s="6" t="s">
        <v>12489</v>
      </c>
      <c r="R1798" s="6">
        <f t="shared" si="56"/>
        <v>0</v>
      </c>
      <c r="S1798" s="6">
        <v>0</v>
      </c>
      <c r="T1798" s="6">
        <f t="shared" si="57"/>
        <v>0</v>
      </c>
    </row>
    <row r="1799" spans="1:20" x14ac:dyDescent="0.2">
      <c r="A1799" s="5">
        <v>2906</v>
      </c>
      <c r="B1799" s="5">
        <v>1980</v>
      </c>
      <c r="C1799" s="6" t="s">
        <v>3164</v>
      </c>
      <c r="D1799" s="6" t="s">
        <v>3164</v>
      </c>
      <c r="E1799" s="6" t="s">
        <v>3165</v>
      </c>
      <c r="F1799" s="6" t="s">
        <v>3165</v>
      </c>
      <c r="G1799" s="6" t="s">
        <v>8023</v>
      </c>
      <c r="H1799" s="6" t="s">
        <v>1353</v>
      </c>
      <c r="I1799" s="6" t="s">
        <v>1353</v>
      </c>
      <c r="J1799" s="6" t="s">
        <v>3032</v>
      </c>
      <c r="K1799" s="6" t="s">
        <v>3032</v>
      </c>
      <c r="L1799" s="5">
        <v>5013035650</v>
      </c>
      <c r="M1799" s="5">
        <v>5013035650</v>
      </c>
      <c r="N1799" s="6" t="s">
        <v>8972</v>
      </c>
      <c r="O1799" s="6" t="s">
        <v>8972</v>
      </c>
      <c r="P1799" s="6" t="s">
        <v>8975</v>
      </c>
      <c r="Q1799" s="6" t="s">
        <v>12489</v>
      </c>
      <c r="R1799" s="6">
        <f t="shared" si="56"/>
        <v>0</v>
      </c>
      <c r="S1799" s="6">
        <v>0</v>
      </c>
      <c r="T1799" s="6">
        <f t="shared" si="57"/>
        <v>0</v>
      </c>
    </row>
    <row r="1800" spans="1:20" x14ac:dyDescent="0.2">
      <c r="A1800" s="5">
        <v>2907</v>
      </c>
      <c r="B1800" s="5">
        <v>1981</v>
      </c>
      <c r="C1800" s="6" t="s">
        <v>3166</v>
      </c>
      <c r="D1800" s="6" t="s">
        <v>3166</v>
      </c>
      <c r="E1800" s="6" t="s">
        <v>3167</v>
      </c>
      <c r="F1800" s="6" t="s">
        <v>3167</v>
      </c>
      <c r="G1800" s="6" t="s">
        <v>3167</v>
      </c>
      <c r="H1800" s="6" t="s">
        <v>3168</v>
      </c>
      <c r="I1800" s="6" t="s">
        <v>3168</v>
      </c>
      <c r="J1800" s="6" t="s">
        <v>3032</v>
      </c>
      <c r="K1800" s="6" t="s">
        <v>3032</v>
      </c>
      <c r="L1800" s="5">
        <v>4796372165</v>
      </c>
      <c r="M1800" s="5">
        <v>4796372165</v>
      </c>
      <c r="N1800" s="6" t="s">
        <v>8972</v>
      </c>
      <c r="O1800" s="6" t="s">
        <v>8972</v>
      </c>
      <c r="P1800" s="6" t="s">
        <v>8975</v>
      </c>
      <c r="Q1800" s="6" t="s">
        <v>12489</v>
      </c>
      <c r="R1800" s="6">
        <f t="shared" si="56"/>
        <v>0</v>
      </c>
      <c r="S1800" s="6">
        <v>0</v>
      </c>
      <c r="T1800" s="6">
        <f t="shared" si="57"/>
        <v>0</v>
      </c>
    </row>
    <row r="1801" spans="1:20" x14ac:dyDescent="0.2">
      <c r="A1801" s="5">
        <v>2908</v>
      </c>
      <c r="B1801" s="5">
        <v>1982</v>
      </c>
      <c r="C1801" s="6" t="s">
        <v>3169</v>
      </c>
      <c r="D1801" s="6" t="s">
        <v>3169</v>
      </c>
      <c r="E1801" s="6" t="s">
        <v>3170</v>
      </c>
      <c r="F1801" s="6" t="s">
        <v>3170</v>
      </c>
      <c r="G1801" s="6" t="s">
        <v>8024</v>
      </c>
      <c r="H1801" s="6" t="s">
        <v>3006</v>
      </c>
      <c r="I1801" s="6" t="s">
        <v>3006</v>
      </c>
      <c r="J1801" s="6" t="s">
        <v>3032</v>
      </c>
      <c r="K1801" s="6" t="s">
        <v>3032</v>
      </c>
      <c r="L1801" s="5">
        <v>8704483374</v>
      </c>
      <c r="M1801" s="5">
        <v>8704483374</v>
      </c>
      <c r="N1801" s="6" t="s">
        <v>8972</v>
      </c>
      <c r="O1801" s="6" t="s">
        <v>8972</v>
      </c>
      <c r="P1801" s="6" t="s">
        <v>8975</v>
      </c>
      <c r="Q1801" s="6" t="s">
        <v>12489</v>
      </c>
      <c r="R1801" s="6">
        <f t="shared" si="56"/>
        <v>0</v>
      </c>
      <c r="S1801" s="6">
        <v>0</v>
      </c>
      <c r="T1801" s="6">
        <f t="shared" si="57"/>
        <v>0</v>
      </c>
    </row>
    <row r="1802" spans="1:20" x14ac:dyDescent="0.2">
      <c r="A1802" s="5">
        <v>2909</v>
      </c>
      <c r="B1802" s="5">
        <v>1983</v>
      </c>
      <c r="C1802" s="6" t="s">
        <v>3171</v>
      </c>
      <c r="D1802" s="6" t="s">
        <v>3171</v>
      </c>
      <c r="E1802" s="6" t="s">
        <v>3172</v>
      </c>
      <c r="F1802" s="6" t="s">
        <v>3172</v>
      </c>
      <c r="G1802" s="6" t="s">
        <v>3172</v>
      </c>
      <c r="H1802" s="6" t="s">
        <v>3173</v>
      </c>
      <c r="I1802" s="6" t="s">
        <v>3173</v>
      </c>
      <c r="J1802" s="6" t="s">
        <v>3032</v>
      </c>
      <c r="K1802" s="6" t="s">
        <v>3032</v>
      </c>
      <c r="L1802" s="5">
        <v>4794528600</v>
      </c>
      <c r="M1802" s="5">
        <v>4794528600</v>
      </c>
      <c r="N1802" s="6" t="s">
        <v>8972</v>
      </c>
      <c r="O1802" s="6" t="s">
        <v>8972</v>
      </c>
      <c r="P1802" s="6" t="s">
        <v>8975</v>
      </c>
      <c r="Q1802" s="6" t="s">
        <v>12489</v>
      </c>
      <c r="R1802" s="6">
        <f t="shared" si="56"/>
        <v>0</v>
      </c>
      <c r="S1802" s="6">
        <v>0</v>
      </c>
      <c r="T1802" s="6">
        <f t="shared" si="57"/>
        <v>0</v>
      </c>
    </row>
    <row r="1803" spans="1:20" x14ac:dyDescent="0.2">
      <c r="A1803" s="5">
        <v>2910</v>
      </c>
      <c r="B1803" s="5">
        <v>1984</v>
      </c>
      <c r="C1803" s="6" t="s">
        <v>3174</v>
      </c>
      <c r="D1803" s="6" t="s">
        <v>3174</v>
      </c>
      <c r="E1803" s="6" t="s">
        <v>3175</v>
      </c>
      <c r="F1803" s="6" t="s">
        <v>3175</v>
      </c>
      <c r="G1803" s="6" t="s">
        <v>3175</v>
      </c>
      <c r="H1803" s="6" t="s">
        <v>3176</v>
      </c>
      <c r="I1803" s="6" t="s">
        <v>3176</v>
      </c>
      <c r="J1803" s="6" t="s">
        <v>3032</v>
      </c>
      <c r="K1803" s="6" t="s">
        <v>3032</v>
      </c>
      <c r="L1803" s="5">
        <v>8706422535</v>
      </c>
      <c r="M1803" s="5">
        <v>8706422535</v>
      </c>
      <c r="N1803" s="6" t="s">
        <v>8972</v>
      </c>
      <c r="O1803" s="6" t="s">
        <v>8972</v>
      </c>
      <c r="P1803" s="6" t="s">
        <v>8975</v>
      </c>
      <c r="Q1803" s="6" t="s">
        <v>12489</v>
      </c>
      <c r="R1803" s="6">
        <f t="shared" si="56"/>
        <v>0</v>
      </c>
      <c r="S1803" s="6">
        <v>0</v>
      </c>
      <c r="T1803" s="6">
        <f t="shared" si="57"/>
        <v>0</v>
      </c>
    </row>
    <row r="1804" spans="1:20" x14ac:dyDescent="0.2">
      <c r="A1804" s="5">
        <v>2911</v>
      </c>
      <c r="B1804" s="5">
        <v>1985</v>
      </c>
      <c r="C1804" s="6" t="s">
        <v>3177</v>
      </c>
      <c r="D1804" s="6" t="s">
        <v>3177</v>
      </c>
      <c r="E1804" s="6" t="s">
        <v>3178</v>
      </c>
      <c r="F1804" s="6" t="s">
        <v>3178</v>
      </c>
      <c r="G1804" s="6" t="s">
        <v>8025</v>
      </c>
      <c r="H1804" s="6" t="s">
        <v>3179</v>
      </c>
      <c r="I1804" s="6" t="s">
        <v>3179</v>
      </c>
      <c r="J1804" s="6" t="s">
        <v>3032</v>
      </c>
      <c r="K1804" s="6" t="s">
        <v>3032</v>
      </c>
      <c r="L1804" s="5">
        <v>8709947364</v>
      </c>
      <c r="M1804" s="5">
        <v>8709947364</v>
      </c>
      <c r="N1804" s="6" t="s">
        <v>8972</v>
      </c>
      <c r="O1804" s="6" t="s">
        <v>8972</v>
      </c>
      <c r="P1804" s="6" t="s">
        <v>8975</v>
      </c>
      <c r="Q1804" s="6" t="s">
        <v>12489</v>
      </c>
      <c r="R1804" s="6">
        <f t="shared" si="56"/>
        <v>0</v>
      </c>
      <c r="S1804" s="6">
        <v>0</v>
      </c>
      <c r="T1804" s="6">
        <f t="shared" si="57"/>
        <v>0</v>
      </c>
    </row>
    <row r="1805" spans="1:20" x14ac:dyDescent="0.2">
      <c r="A1805" s="5">
        <v>2905</v>
      </c>
      <c r="B1805" s="5">
        <v>1986</v>
      </c>
      <c r="C1805" s="6" t="s">
        <v>3161</v>
      </c>
      <c r="D1805" s="6" t="s">
        <v>3161</v>
      </c>
      <c r="E1805" s="6" t="s">
        <v>3162</v>
      </c>
      <c r="F1805" s="6" t="s">
        <v>3162</v>
      </c>
      <c r="G1805" s="6" t="s">
        <v>3162</v>
      </c>
      <c r="H1805" s="6" t="s">
        <v>3163</v>
      </c>
      <c r="I1805" s="6" t="s">
        <v>3163</v>
      </c>
      <c r="J1805" s="6" t="s">
        <v>3032</v>
      </c>
      <c r="K1805" s="6" t="s">
        <v>3032</v>
      </c>
      <c r="L1805" s="5">
        <v>8706331340</v>
      </c>
      <c r="M1805" s="5">
        <v>8706331340</v>
      </c>
      <c r="N1805" s="6" t="s">
        <v>8972</v>
      </c>
      <c r="O1805" s="6" t="s">
        <v>8972</v>
      </c>
      <c r="P1805" s="6" t="s">
        <v>8975</v>
      </c>
      <c r="Q1805" s="6" t="s">
        <v>12489</v>
      </c>
      <c r="R1805" s="6">
        <f t="shared" si="56"/>
        <v>0</v>
      </c>
      <c r="S1805" s="6">
        <v>0</v>
      </c>
      <c r="T1805" s="6">
        <f t="shared" si="57"/>
        <v>0</v>
      </c>
    </row>
    <row r="1806" spans="1:20" x14ac:dyDescent="0.2">
      <c r="A1806" s="5">
        <v>2912</v>
      </c>
      <c r="B1806" s="5">
        <v>1987</v>
      </c>
      <c r="C1806" s="6" t="s">
        <v>3180</v>
      </c>
      <c r="D1806" s="6" t="s">
        <v>3180</v>
      </c>
      <c r="E1806" s="6" t="s">
        <v>3181</v>
      </c>
      <c r="F1806" s="6" t="s">
        <v>5722</v>
      </c>
      <c r="G1806" s="6" t="s">
        <v>3181</v>
      </c>
      <c r="H1806" s="6" t="s">
        <v>3182</v>
      </c>
      <c r="I1806" s="6" t="s">
        <v>3182</v>
      </c>
      <c r="J1806" s="6" t="s">
        <v>3032</v>
      </c>
      <c r="K1806" s="6" t="s">
        <v>3032</v>
      </c>
      <c r="L1806" s="5">
        <v>8702693308</v>
      </c>
      <c r="M1806" s="5">
        <v>8702693308</v>
      </c>
      <c r="N1806" s="6" t="s">
        <v>8972</v>
      </c>
      <c r="O1806" s="6" t="s">
        <v>8972</v>
      </c>
      <c r="P1806" s="6" t="s">
        <v>8975</v>
      </c>
      <c r="Q1806" s="6" t="s">
        <v>12489</v>
      </c>
      <c r="R1806" s="6">
        <f t="shared" si="56"/>
        <v>0</v>
      </c>
      <c r="S1806" s="6">
        <v>0</v>
      </c>
      <c r="T1806" s="6">
        <f t="shared" si="57"/>
        <v>0</v>
      </c>
    </row>
    <row r="1807" spans="1:20" x14ac:dyDescent="0.2">
      <c r="A1807" s="5">
        <v>2913</v>
      </c>
      <c r="B1807" s="5">
        <v>1988</v>
      </c>
      <c r="C1807" s="6" t="s">
        <v>3183</v>
      </c>
      <c r="D1807" s="6" t="s">
        <v>3183</v>
      </c>
      <c r="E1807" s="6" t="s">
        <v>3184</v>
      </c>
      <c r="F1807" s="6" t="s">
        <v>3184</v>
      </c>
      <c r="G1807" s="6" t="s">
        <v>3184</v>
      </c>
      <c r="H1807" s="6" t="s">
        <v>3185</v>
      </c>
      <c r="I1807" s="6" t="s">
        <v>3185</v>
      </c>
      <c r="J1807" s="6" t="s">
        <v>3032</v>
      </c>
      <c r="K1807" s="6" t="s">
        <v>3032</v>
      </c>
      <c r="L1807" s="5">
        <v>8708635101</v>
      </c>
      <c r="M1807" s="5">
        <v>8708635101</v>
      </c>
      <c r="N1807" s="6" t="s">
        <v>8972</v>
      </c>
      <c r="O1807" s="6" t="s">
        <v>8972</v>
      </c>
      <c r="P1807" s="6" t="s">
        <v>8975</v>
      </c>
      <c r="Q1807" s="6" t="s">
        <v>12489</v>
      </c>
      <c r="R1807" s="6">
        <f t="shared" si="56"/>
        <v>0</v>
      </c>
      <c r="S1807" s="6">
        <v>0</v>
      </c>
      <c r="T1807" s="6">
        <f t="shared" si="57"/>
        <v>0</v>
      </c>
    </row>
    <row r="1808" spans="1:20" x14ac:dyDescent="0.2">
      <c r="A1808" s="5">
        <v>2941</v>
      </c>
      <c r="B1808" s="5">
        <v>1989</v>
      </c>
      <c r="C1808" s="6" t="s">
        <v>3256</v>
      </c>
      <c r="D1808" s="6" t="s">
        <v>3256</v>
      </c>
      <c r="E1808" s="6" t="s">
        <v>3257</v>
      </c>
      <c r="F1808" s="6" t="s">
        <v>3257</v>
      </c>
      <c r="G1808" s="6" t="s">
        <v>6865</v>
      </c>
      <c r="H1808" s="6" t="s">
        <v>3079</v>
      </c>
      <c r="I1808" s="6" t="s">
        <v>3079</v>
      </c>
      <c r="J1808" s="6" t="s">
        <v>3032</v>
      </c>
      <c r="K1808" s="6" t="s">
        <v>3032</v>
      </c>
      <c r="L1808" s="5">
        <v>8705352142</v>
      </c>
      <c r="M1808" s="5">
        <v>8705352142</v>
      </c>
      <c r="N1808" s="6" t="s">
        <v>8972</v>
      </c>
      <c r="O1808" s="6" t="s">
        <v>8972</v>
      </c>
      <c r="P1808" s="6" t="s">
        <v>8979</v>
      </c>
      <c r="Q1808" s="6" t="s">
        <v>12489</v>
      </c>
      <c r="R1808" s="6">
        <f t="shared" si="56"/>
        <v>0</v>
      </c>
      <c r="S1808" s="6">
        <v>0</v>
      </c>
      <c r="T1808" s="6">
        <f t="shared" si="57"/>
        <v>0</v>
      </c>
    </row>
    <row r="1809" spans="1:20" x14ac:dyDescent="0.2">
      <c r="A1809" s="5">
        <v>2914</v>
      </c>
      <c r="B1809" s="5">
        <v>1990</v>
      </c>
      <c r="C1809" s="6" t="s">
        <v>3186</v>
      </c>
      <c r="D1809" s="6" t="s">
        <v>3186</v>
      </c>
      <c r="E1809" s="6" t="s">
        <v>3187</v>
      </c>
      <c r="F1809" s="6" t="s">
        <v>3187</v>
      </c>
      <c r="G1809" s="6" t="s">
        <v>3187</v>
      </c>
      <c r="H1809" s="6" t="s">
        <v>1434</v>
      </c>
      <c r="I1809" s="6" t="s">
        <v>1434</v>
      </c>
      <c r="J1809" s="6" t="s">
        <v>3032</v>
      </c>
      <c r="K1809" s="6" t="s">
        <v>3032</v>
      </c>
      <c r="L1809" s="5">
        <v>5017452485</v>
      </c>
      <c r="M1809" s="5">
        <v>5017452485</v>
      </c>
      <c r="N1809" s="6" t="s">
        <v>8972</v>
      </c>
      <c r="O1809" s="6" t="s">
        <v>8972</v>
      </c>
      <c r="P1809" s="6" t="s">
        <v>8975</v>
      </c>
      <c r="Q1809" s="6" t="s">
        <v>12489</v>
      </c>
      <c r="R1809" s="6">
        <f t="shared" si="56"/>
        <v>0</v>
      </c>
      <c r="S1809" s="6">
        <v>0</v>
      </c>
      <c r="T1809" s="6">
        <f t="shared" si="57"/>
        <v>0</v>
      </c>
    </row>
    <row r="1810" spans="1:20" x14ac:dyDescent="0.2">
      <c r="A1810" s="5">
        <v>2945</v>
      </c>
      <c r="B1810" s="5">
        <v>1991</v>
      </c>
      <c r="C1810" s="6" t="s">
        <v>3188</v>
      </c>
      <c r="D1810" s="6" t="s">
        <v>3188</v>
      </c>
      <c r="E1810" s="6" t="s">
        <v>3266</v>
      </c>
      <c r="F1810" s="6" t="s">
        <v>3266</v>
      </c>
      <c r="G1810" s="6" t="s">
        <v>6868</v>
      </c>
      <c r="H1810" s="6" t="s">
        <v>3267</v>
      </c>
      <c r="I1810" s="6" t="s">
        <v>3267</v>
      </c>
      <c r="J1810" s="6" t="s">
        <v>3032</v>
      </c>
      <c r="K1810" s="6" t="s">
        <v>3032</v>
      </c>
      <c r="L1810" s="5">
        <v>4799738484</v>
      </c>
      <c r="M1810" s="5">
        <v>4799738484</v>
      </c>
      <c r="N1810" s="6" t="s">
        <v>8972</v>
      </c>
      <c r="O1810" s="6" t="s">
        <v>8972</v>
      </c>
      <c r="P1810" s="6" t="s">
        <v>8975</v>
      </c>
      <c r="Q1810" s="6" t="s">
        <v>12489</v>
      </c>
      <c r="R1810" s="6">
        <f t="shared" si="56"/>
        <v>0</v>
      </c>
      <c r="S1810" s="6">
        <v>0</v>
      </c>
      <c r="T1810" s="6">
        <f t="shared" si="57"/>
        <v>0</v>
      </c>
    </row>
    <row r="1811" spans="1:20" x14ac:dyDescent="0.2">
      <c r="A1811" s="5">
        <v>2915</v>
      </c>
      <c r="B1811" s="5">
        <v>1992</v>
      </c>
      <c r="C1811" s="6" t="s">
        <v>3188</v>
      </c>
      <c r="D1811" s="6" t="s">
        <v>3188</v>
      </c>
      <c r="E1811" s="6" t="s">
        <v>3189</v>
      </c>
      <c r="F1811" s="6" t="s">
        <v>3189</v>
      </c>
      <c r="G1811" s="6" t="s">
        <v>8026</v>
      </c>
      <c r="H1811" s="6" t="s">
        <v>958</v>
      </c>
      <c r="I1811" s="6" t="s">
        <v>958</v>
      </c>
      <c r="J1811" s="6" t="s">
        <v>3032</v>
      </c>
      <c r="K1811" s="6" t="s">
        <v>3032</v>
      </c>
      <c r="L1811" s="5">
        <v>4795218181</v>
      </c>
      <c r="M1811" s="5">
        <v>4795218181</v>
      </c>
      <c r="N1811" s="6" t="s">
        <v>8972</v>
      </c>
      <c r="O1811" s="6" t="s">
        <v>8972</v>
      </c>
      <c r="P1811" s="6" t="s">
        <v>8975</v>
      </c>
      <c r="Q1811" s="6" t="s">
        <v>12489</v>
      </c>
      <c r="R1811" s="6">
        <f t="shared" si="56"/>
        <v>0</v>
      </c>
      <c r="S1811" s="6">
        <v>0</v>
      </c>
      <c r="T1811" s="6">
        <f t="shared" si="57"/>
        <v>0</v>
      </c>
    </row>
    <row r="1812" spans="1:20" x14ac:dyDescent="0.2">
      <c r="A1812" s="5">
        <v>2916</v>
      </c>
      <c r="B1812" s="5">
        <v>1993</v>
      </c>
      <c r="C1812" s="6" t="s">
        <v>3190</v>
      </c>
      <c r="D1812" s="6" t="s">
        <v>3190</v>
      </c>
      <c r="E1812" s="6" t="s">
        <v>3191</v>
      </c>
      <c r="F1812" s="6" t="s">
        <v>3191</v>
      </c>
      <c r="G1812" s="6" t="s">
        <v>3191</v>
      </c>
      <c r="H1812" s="6" t="s">
        <v>3192</v>
      </c>
      <c r="I1812" s="6" t="s">
        <v>3192</v>
      </c>
      <c r="J1812" s="6" t="s">
        <v>3032</v>
      </c>
      <c r="K1812" s="6" t="s">
        <v>3032</v>
      </c>
      <c r="L1812" s="5">
        <v>5018825128</v>
      </c>
      <c r="M1812" s="5">
        <v>5018825128</v>
      </c>
      <c r="N1812" s="6" t="s">
        <v>8972</v>
      </c>
      <c r="O1812" s="6" t="s">
        <v>8972</v>
      </c>
      <c r="P1812" s="6" t="s">
        <v>8975</v>
      </c>
      <c r="Q1812" s="6" t="s">
        <v>12489</v>
      </c>
      <c r="R1812" s="6">
        <f t="shared" si="56"/>
        <v>0</v>
      </c>
      <c r="S1812" s="6">
        <v>0</v>
      </c>
      <c r="T1812" s="6">
        <f t="shared" si="57"/>
        <v>0</v>
      </c>
    </row>
    <row r="1813" spans="1:20" x14ac:dyDescent="0.2">
      <c r="A1813" s="5">
        <v>2917</v>
      </c>
      <c r="B1813" s="5">
        <v>1994</v>
      </c>
      <c r="C1813" s="6" t="s">
        <v>3193</v>
      </c>
      <c r="D1813" s="6" t="s">
        <v>3193</v>
      </c>
      <c r="E1813" s="6" t="s">
        <v>3194</v>
      </c>
      <c r="F1813" s="6" t="s">
        <v>3194</v>
      </c>
      <c r="G1813" s="6" t="s">
        <v>8027</v>
      </c>
      <c r="H1813" s="6" t="s">
        <v>3195</v>
      </c>
      <c r="I1813" s="6" t="s">
        <v>3195</v>
      </c>
      <c r="J1813" s="6" t="s">
        <v>3032</v>
      </c>
      <c r="K1813" s="6" t="s">
        <v>3032</v>
      </c>
      <c r="L1813" s="5">
        <v>5012686102</v>
      </c>
      <c r="M1813" s="5">
        <v>5012686102</v>
      </c>
      <c r="N1813" s="6" t="s">
        <v>8972</v>
      </c>
      <c r="O1813" s="6" t="s">
        <v>8972</v>
      </c>
      <c r="P1813" s="6" t="s">
        <v>8975</v>
      </c>
      <c r="Q1813" s="6" t="s">
        <v>12489</v>
      </c>
      <c r="R1813" s="6">
        <f t="shared" si="56"/>
        <v>0</v>
      </c>
      <c r="S1813" s="6">
        <v>0</v>
      </c>
      <c r="T1813" s="6">
        <f t="shared" si="57"/>
        <v>0</v>
      </c>
    </row>
    <row r="1814" spans="1:20" x14ac:dyDescent="0.2">
      <c r="A1814" s="5">
        <v>2943</v>
      </c>
      <c r="B1814" s="5">
        <v>1995</v>
      </c>
      <c r="C1814" s="6" t="s">
        <v>3261</v>
      </c>
      <c r="D1814" s="6" t="s">
        <v>3261</v>
      </c>
      <c r="E1814" s="6" t="s">
        <v>3262</v>
      </c>
      <c r="F1814" s="6" t="s">
        <v>3262</v>
      </c>
      <c r="G1814" s="6" t="s">
        <v>3262</v>
      </c>
      <c r="H1814" s="6" t="s">
        <v>53</v>
      </c>
      <c r="I1814" s="6" t="s">
        <v>53</v>
      </c>
      <c r="J1814" s="6" t="s">
        <v>3032</v>
      </c>
      <c r="K1814" s="6" t="s">
        <v>3032</v>
      </c>
      <c r="L1814" s="5">
        <v>8703475915</v>
      </c>
      <c r="M1814" s="5">
        <v>8703475915</v>
      </c>
      <c r="N1814" s="6" t="s">
        <v>8972</v>
      </c>
      <c r="O1814" s="6" t="s">
        <v>8972</v>
      </c>
      <c r="P1814" s="6" t="s">
        <v>8975</v>
      </c>
      <c r="Q1814" s="6" t="s">
        <v>12489</v>
      </c>
      <c r="R1814" s="6">
        <f t="shared" si="56"/>
        <v>0</v>
      </c>
      <c r="S1814" s="6">
        <v>0</v>
      </c>
      <c r="T1814" s="6">
        <f t="shared" si="57"/>
        <v>0</v>
      </c>
    </row>
    <row r="1815" spans="1:20" x14ac:dyDescent="0.2">
      <c r="A1815" s="5">
        <v>2929</v>
      </c>
      <c r="B1815" s="5">
        <v>1996</v>
      </c>
      <c r="C1815" s="6" t="s">
        <v>3225</v>
      </c>
      <c r="D1815" s="6" t="s">
        <v>3225</v>
      </c>
      <c r="E1815" s="6" t="s">
        <v>3226</v>
      </c>
      <c r="F1815" s="6" t="s">
        <v>3226</v>
      </c>
      <c r="G1815" s="6" t="s">
        <v>3226</v>
      </c>
      <c r="H1815" s="6" t="s">
        <v>3227</v>
      </c>
      <c r="I1815" s="6" t="s">
        <v>3227</v>
      </c>
      <c r="J1815" s="6" t="s">
        <v>3032</v>
      </c>
      <c r="K1815" s="6" t="s">
        <v>3032</v>
      </c>
      <c r="L1815" s="5">
        <v>4794952741</v>
      </c>
      <c r="M1815" s="5">
        <v>4794952741</v>
      </c>
      <c r="N1815" s="6" t="s">
        <v>8972</v>
      </c>
      <c r="O1815" s="6" t="s">
        <v>8972</v>
      </c>
      <c r="P1815" s="6" t="s">
        <v>8975</v>
      </c>
      <c r="Q1815" s="6" t="s">
        <v>12489</v>
      </c>
      <c r="R1815" s="6">
        <f t="shared" si="56"/>
        <v>0</v>
      </c>
      <c r="S1815" s="6">
        <v>0</v>
      </c>
      <c r="T1815" s="6">
        <f t="shared" si="57"/>
        <v>0</v>
      </c>
    </row>
    <row r="1816" spans="1:20" x14ac:dyDescent="0.2">
      <c r="A1816" s="5">
        <v>2918</v>
      </c>
      <c r="B1816" s="5">
        <v>1997</v>
      </c>
      <c r="C1816" s="6" t="s">
        <v>3196</v>
      </c>
      <c r="D1816" s="6" t="s">
        <v>3196</v>
      </c>
      <c r="E1816" s="6" t="s">
        <v>3197</v>
      </c>
      <c r="F1816" s="6" t="s">
        <v>3197</v>
      </c>
      <c r="G1816" s="6" t="s">
        <v>6855</v>
      </c>
      <c r="H1816" s="6" t="s">
        <v>866</v>
      </c>
      <c r="I1816" s="6" t="s">
        <v>866</v>
      </c>
      <c r="J1816" s="6" t="s">
        <v>3032</v>
      </c>
      <c r="K1816" s="6" t="s">
        <v>3032</v>
      </c>
      <c r="L1816" s="5">
        <v>4792293509</v>
      </c>
      <c r="M1816" s="5">
        <v>4792293509</v>
      </c>
      <c r="N1816" s="6" t="s">
        <v>8972</v>
      </c>
      <c r="O1816" s="6" t="s">
        <v>8972</v>
      </c>
      <c r="P1816" s="6" t="s">
        <v>8975</v>
      </c>
      <c r="Q1816" s="6" t="s">
        <v>12489</v>
      </c>
      <c r="R1816" s="6">
        <f t="shared" si="56"/>
        <v>0</v>
      </c>
      <c r="S1816" s="6">
        <v>0</v>
      </c>
      <c r="T1816" s="6">
        <f t="shared" si="57"/>
        <v>0</v>
      </c>
    </row>
    <row r="1817" spans="1:20" x14ac:dyDescent="0.2">
      <c r="A1817" s="5">
        <v>2960</v>
      </c>
      <c r="B1817" s="5">
        <v>1999</v>
      </c>
      <c r="C1817" s="6" t="s">
        <v>3297</v>
      </c>
      <c r="D1817" s="6" t="s">
        <v>3297</v>
      </c>
      <c r="E1817" s="6" t="s">
        <v>3298</v>
      </c>
      <c r="F1817" s="6" t="s">
        <v>3298</v>
      </c>
      <c r="G1817" s="6" t="s">
        <v>8035</v>
      </c>
      <c r="H1817" s="6" t="s">
        <v>3299</v>
      </c>
      <c r="I1817" s="6" t="s">
        <v>3299</v>
      </c>
      <c r="J1817" s="6" t="s">
        <v>3275</v>
      </c>
      <c r="K1817" s="6" t="s">
        <v>3275</v>
      </c>
      <c r="L1817" s="5">
        <v>3377887507</v>
      </c>
      <c r="M1817" s="5">
        <v>3377887507</v>
      </c>
      <c r="N1817" s="6" t="s">
        <v>8972</v>
      </c>
      <c r="O1817" s="6" t="s">
        <v>8972</v>
      </c>
      <c r="P1817" s="6" t="s">
        <v>8975</v>
      </c>
      <c r="Q1817" s="6" t="s">
        <v>12494</v>
      </c>
      <c r="R1817" s="6">
        <f t="shared" si="56"/>
        <v>0</v>
      </c>
      <c r="S1817" s="6">
        <v>0</v>
      </c>
      <c r="T1817" s="6">
        <f t="shared" si="57"/>
        <v>0</v>
      </c>
    </row>
    <row r="1818" spans="1:20" x14ac:dyDescent="0.2">
      <c r="A1818" s="5">
        <v>2953</v>
      </c>
      <c r="B1818" s="5">
        <v>2003</v>
      </c>
      <c r="C1818" s="6" t="s">
        <v>3276</v>
      </c>
      <c r="D1818" s="6" t="s">
        <v>3276</v>
      </c>
      <c r="E1818" s="6" t="s">
        <v>3277</v>
      </c>
      <c r="F1818" s="6" t="s">
        <v>3277</v>
      </c>
      <c r="G1818" s="6" t="s">
        <v>3277</v>
      </c>
      <c r="H1818" s="6" t="s">
        <v>3278</v>
      </c>
      <c r="I1818" s="6" t="s">
        <v>3278</v>
      </c>
      <c r="J1818" s="6" t="s">
        <v>3275</v>
      </c>
      <c r="K1818" s="6" t="s">
        <v>3275</v>
      </c>
      <c r="L1818" s="5">
        <v>9853696031</v>
      </c>
      <c r="M1818" s="5">
        <v>9853696031</v>
      </c>
      <c r="N1818" s="6" t="s">
        <v>8972</v>
      </c>
      <c r="O1818" s="6" t="s">
        <v>8972</v>
      </c>
      <c r="P1818" s="6" t="s">
        <v>8975</v>
      </c>
      <c r="Q1818" s="6" t="s">
        <v>12494</v>
      </c>
      <c r="R1818" s="6">
        <f t="shared" si="56"/>
        <v>0</v>
      </c>
      <c r="S1818" s="6">
        <v>0</v>
      </c>
      <c r="T1818" s="6">
        <f t="shared" si="57"/>
        <v>0</v>
      </c>
    </row>
    <row r="1819" spans="1:20" x14ac:dyDescent="0.2">
      <c r="A1819" s="5">
        <v>2970</v>
      </c>
      <c r="B1819" s="5">
        <v>2004</v>
      </c>
      <c r="C1819" s="6" t="s">
        <v>3325</v>
      </c>
      <c r="D1819" s="6" t="s">
        <v>3325</v>
      </c>
      <c r="E1819" s="6" t="s">
        <v>3326</v>
      </c>
      <c r="F1819" s="6" t="s">
        <v>3326</v>
      </c>
      <c r="G1819" s="6" t="s">
        <v>3326</v>
      </c>
      <c r="H1819" s="6" t="s">
        <v>3327</v>
      </c>
      <c r="I1819" s="6" t="s">
        <v>3327</v>
      </c>
      <c r="J1819" s="6" t="s">
        <v>3275</v>
      </c>
      <c r="K1819" s="6" t="s">
        <v>3275</v>
      </c>
      <c r="L1819" s="5">
        <v>3183462586</v>
      </c>
      <c r="M1819" s="5">
        <v>3183462586</v>
      </c>
      <c r="N1819" s="6" t="s">
        <v>8972</v>
      </c>
      <c r="O1819" s="6" t="s">
        <v>8972</v>
      </c>
      <c r="P1819" s="6" t="s">
        <v>8975</v>
      </c>
      <c r="Q1819" s="6" t="s">
        <v>12494</v>
      </c>
      <c r="R1819" s="6">
        <f t="shared" si="56"/>
        <v>0</v>
      </c>
      <c r="S1819" s="6">
        <v>0</v>
      </c>
      <c r="T1819" s="6">
        <f t="shared" si="57"/>
        <v>0</v>
      </c>
    </row>
    <row r="1820" spans="1:20" x14ac:dyDescent="0.2">
      <c r="A1820" s="5">
        <v>2969</v>
      </c>
      <c r="B1820" s="5">
        <v>2005</v>
      </c>
      <c r="C1820" s="6" t="s">
        <v>3322</v>
      </c>
      <c r="D1820" s="6" t="s">
        <v>3322</v>
      </c>
      <c r="E1820" s="6" t="s">
        <v>3323</v>
      </c>
      <c r="F1820" s="6" t="s">
        <v>3323</v>
      </c>
      <c r="G1820" s="6" t="s">
        <v>3323</v>
      </c>
      <c r="H1820" s="6" t="s">
        <v>3324</v>
      </c>
      <c r="I1820" s="6" t="s">
        <v>3324</v>
      </c>
      <c r="J1820" s="6" t="s">
        <v>3275</v>
      </c>
      <c r="K1820" s="6" t="s">
        <v>3275</v>
      </c>
      <c r="L1820" s="5">
        <v>3182534528</v>
      </c>
      <c r="M1820" s="5">
        <v>3182534528</v>
      </c>
      <c r="N1820" s="6" t="s">
        <v>8972</v>
      </c>
      <c r="O1820" s="6" t="s">
        <v>8972</v>
      </c>
      <c r="P1820" s="6" t="s">
        <v>8975</v>
      </c>
      <c r="Q1820" s="6" t="s">
        <v>12494</v>
      </c>
      <c r="R1820" s="6">
        <f t="shared" si="56"/>
        <v>0</v>
      </c>
      <c r="S1820" s="6">
        <v>0</v>
      </c>
      <c r="T1820" s="6">
        <f t="shared" si="57"/>
        <v>0</v>
      </c>
    </row>
    <row r="1821" spans="1:20" x14ac:dyDescent="0.2">
      <c r="A1821" s="5">
        <v>2966</v>
      </c>
      <c r="B1821" s="5">
        <v>2006</v>
      </c>
      <c r="C1821" s="6" t="s">
        <v>3313</v>
      </c>
      <c r="D1821" s="6" t="s">
        <v>3313</v>
      </c>
      <c r="E1821" s="6" t="s">
        <v>3314</v>
      </c>
      <c r="F1821" s="6" t="s">
        <v>3314</v>
      </c>
      <c r="G1821" s="6" t="s">
        <v>3314</v>
      </c>
      <c r="H1821" s="6" t="s">
        <v>3315</v>
      </c>
      <c r="I1821" s="6" t="s">
        <v>3315</v>
      </c>
      <c r="J1821" s="6" t="s">
        <v>3275</v>
      </c>
      <c r="K1821" s="6" t="s">
        <v>3275</v>
      </c>
      <c r="L1821" s="5">
        <v>3374634486</v>
      </c>
      <c r="M1821" s="5">
        <v>3374634486</v>
      </c>
      <c r="N1821" s="6" t="s">
        <v>8972</v>
      </c>
      <c r="O1821" s="6" t="s">
        <v>8972</v>
      </c>
      <c r="P1821" s="6" t="s">
        <v>8975</v>
      </c>
      <c r="Q1821" s="6" t="s">
        <v>12494</v>
      </c>
      <c r="R1821" s="6">
        <f t="shared" si="56"/>
        <v>0</v>
      </c>
      <c r="S1821" s="6">
        <v>0</v>
      </c>
      <c r="T1821" s="6">
        <f t="shared" si="57"/>
        <v>0</v>
      </c>
    </row>
    <row r="1822" spans="1:20" x14ac:dyDescent="0.2">
      <c r="A1822" s="5">
        <v>2978</v>
      </c>
      <c r="B1822" s="5">
        <v>2007</v>
      </c>
      <c r="C1822" s="6" t="s">
        <v>3347</v>
      </c>
      <c r="D1822" s="6" t="s">
        <v>3347</v>
      </c>
      <c r="E1822" s="6" t="s">
        <v>3348</v>
      </c>
      <c r="F1822" s="6" t="s">
        <v>3348</v>
      </c>
      <c r="G1822" s="6" t="s">
        <v>3348</v>
      </c>
      <c r="H1822" s="6" t="s">
        <v>1204</v>
      </c>
      <c r="I1822" s="6" t="s">
        <v>1204</v>
      </c>
      <c r="J1822" s="6" t="s">
        <v>3275</v>
      </c>
      <c r="K1822" s="6" t="s">
        <v>3275</v>
      </c>
      <c r="L1822" s="5">
        <v>3182632125</v>
      </c>
      <c r="M1822" s="5">
        <v>3182632125</v>
      </c>
      <c r="N1822" s="6" t="s">
        <v>8972</v>
      </c>
      <c r="O1822" s="6" t="s">
        <v>8972</v>
      </c>
      <c r="P1822" s="6" t="s">
        <v>8975</v>
      </c>
      <c r="Q1822" s="6" t="s">
        <v>12494</v>
      </c>
      <c r="R1822" s="6">
        <f t="shared" si="56"/>
        <v>0</v>
      </c>
      <c r="S1822" s="6">
        <v>0</v>
      </c>
      <c r="T1822" s="6">
        <f t="shared" si="57"/>
        <v>0</v>
      </c>
    </row>
    <row r="1823" spans="1:20" x14ac:dyDescent="0.2">
      <c r="A1823" s="5">
        <v>2979</v>
      </c>
      <c r="B1823" s="5">
        <v>2008</v>
      </c>
      <c r="C1823" s="6" t="s">
        <v>3349</v>
      </c>
      <c r="D1823" s="6" t="s">
        <v>3349</v>
      </c>
      <c r="E1823" s="6" t="s">
        <v>3350</v>
      </c>
      <c r="F1823" s="6" t="s">
        <v>3350</v>
      </c>
      <c r="G1823" s="6" t="s">
        <v>6881</v>
      </c>
      <c r="H1823" s="6" t="s">
        <v>3351</v>
      </c>
      <c r="I1823" s="6" t="s">
        <v>3351</v>
      </c>
      <c r="J1823" s="6" t="s">
        <v>3275</v>
      </c>
      <c r="K1823" s="6" t="s">
        <v>3275</v>
      </c>
      <c r="L1823" s="5">
        <v>3187417314</v>
      </c>
      <c r="M1823" s="5">
        <v>3187417314</v>
      </c>
      <c r="N1823" s="6" t="s">
        <v>8972</v>
      </c>
      <c r="O1823" s="6" t="s">
        <v>8972</v>
      </c>
      <c r="P1823" s="6" t="s">
        <v>8975</v>
      </c>
      <c r="Q1823" s="6" t="s">
        <v>12494</v>
      </c>
      <c r="R1823" s="6">
        <f t="shared" si="56"/>
        <v>0</v>
      </c>
      <c r="S1823" s="6">
        <v>0</v>
      </c>
      <c r="T1823" s="6">
        <f t="shared" si="57"/>
        <v>0</v>
      </c>
    </row>
    <row r="1824" spans="1:20" x14ac:dyDescent="0.2">
      <c r="A1824" s="5">
        <v>2980</v>
      </c>
      <c r="B1824" s="5">
        <v>2009</v>
      </c>
      <c r="C1824" s="6" t="s">
        <v>3352</v>
      </c>
      <c r="D1824" s="6" t="s">
        <v>3352</v>
      </c>
      <c r="E1824" s="6" t="s">
        <v>3353</v>
      </c>
      <c r="F1824" s="6" t="s">
        <v>3353</v>
      </c>
      <c r="G1824" s="6" t="s">
        <v>8037</v>
      </c>
      <c r="H1824" s="6" t="s">
        <v>3354</v>
      </c>
      <c r="I1824" s="6" t="s">
        <v>3354</v>
      </c>
      <c r="J1824" s="6" t="s">
        <v>3275</v>
      </c>
      <c r="K1824" s="6" t="s">
        <v>3275</v>
      </c>
      <c r="L1824" s="5">
        <v>3186765222</v>
      </c>
      <c r="M1824" s="5">
        <v>3186765222</v>
      </c>
      <c r="N1824" s="6" t="s">
        <v>8972</v>
      </c>
      <c r="O1824" s="6" t="s">
        <v>8972</v>
      </c>
      <c r="P1824" s="6" t="s">
        <v>8975</v>
      </c>
      <c r="Q1824" s="6" t="s">
        <v>12494</v>
      </c>
      <c r="R1824" s="6">
        <f t="shared" si="56"/>
        <v>0</v>
      </c>
      <c r="S1824" s="6">
        <v>0</v>
      </c>
      <c r="T1824" s="6">
        <f t="shared" si="57"/>
        <v>0</v>
      </c>
    </row>
    <row r="1825" spans="1:20" x14ac:dyDescent="0.2">
      <c r="A1825" s="5">
        <v>2967</v>
      </c>
      <c r="B1825" s="5">
        <v>2010</v>
      </c>
      <c r="C1825" s="6" t="s">
        <v>3316</v>
      </c>
      <c r="D1825" s="6" t="s">
        <v>3316</v>
      </c>
      <c r="E1825" s="6" t="s">
        <v>3317</v>
      </c>
      <c r="F1825" s="6" t="s">
        <v>3317</v>
      </c>
      <c r="G1825" s="6" t="s">
        <v>3317</v>
      </c>
      <c r="H1825" s="6" t="s">
        <v>3318</v>
      </c>
      <c r="I1825" s="6" t="s">
        <v>3318</v>
      </c>
      <c r="J1825" s="6" t="s">
        <v>3275</v>
      </c>
      <c r="K1825" s="6" t="s">
        <v>3275</v>
      </c>
      <c r="L1825" s="5">
        <v>3374786020</v>
      </c>
      <c r="M1825" s="5">
        <v>3374786020</v>
      </c>
      <c r="N1825" s="6" t="s">
        <v>8972</v>
      </c>
      <c r="O1825" s="6" t="s">
        <v>8972</v>
      </c>
      <c r="P1825" s="6" t="s">
        <v>8975</v>
      </c>
      <c r="Q1825" s="6" t="s">
        <v>12494</v>
      </c>
      <c r="R1825" s="6">
        <f t="shared" si="56"/>
        <v>0</v>
      </c>
      <c r="S1825" s="6">
        <v>0</v>
      </c>
      <c r="T1825" s="6">
        <f t="shared" si="57"/>
        <v>0</v>
      </c>
    </row>
    <row r="1826" spans="1:20" x14ac:dyDescent="0.2">
      <c r="A1826" s="5">
        <v>2988</v>
      </c>
      <c r="B1826" s="5">
        <v>2012</v>
      </c>
      <c r="C1826" s="6" t="s">
        <v>3374</v>
      </c>
      <c r="D1826" s="6" t="s">
        <v>3374</v>
      </c>
      <c r="E1826" s="6" t="s">
        <v>3375</v>
      </c>
      <c r="F1826" s="6" t="s">
        <v>3375</v>
      </c>
      <c r="G1826" s="6" t="s">
        <v>12495</v>
      </c>
      <c r="H1826" s="6" t="s">
        <v>519</v>
      </c>
      <c r="I1826" s="6" t="s">
        <v>519</v>
      </c>
      <c r="J1826" s="6" t="s">
        <v>3275</v>
      </c>
      <c r="K1826" s="6" t="s">
        <v>3275</v>
      </c>
      <c r="L1826" s="5">
        <v>3186492393</v>
      </c>
      <c r="M1826" s="5">
        <v>3186492393</v>
      </c>
      <c r="N1826" s="6" t="s">
        <v>8972</v>
      </c>
      <c r="O1826" s="6" t="s">
        <v>8972</v>
      </c>
      <c r="P1826" s="6" t="s">
        <v>8975</v>
      </c>
      <c r="Q1826" s="6" t="s">
        <v>12494</v>
      </c>
      <c r="R1826" s="6">
        <f t="shared" si="56"/>
        <v>0</v>
      </c>
      <c r="S1826" s="6">
        <v>0</v>
      </c>
      <c r="T1826" s="6">
        <f t="shared" si="57"/>
        <v>0</v>
      </c>
    </row>
    <row r="1827" spans="1:20" x14ac:dyDescent="0.2">
      <c r="A1827" s="5">
        <v>2971</v>
      </c>
      <c r="B1827" s="5">
        <v>2013</v>
      </c>
      <c r="C1827" s="6" t="s">
        <v>3328</v>
      </c>
      <c r="D1827" s="6" t="s">
        <v>3328</v>
      </c>
      <c r="E1827" s="6" t="s">
        <v>3329</v>
      </c>
      <c r="F1827" s="6" t="s">
        <v>3329</v>
      </c>
      <c r="G1827" s="6" t="s">
        <v>6877</v>
      </c>
      <c r="H1827" s="6" t="s">
        <v>793</v>
      </c>
      <c r="I1827" s="6" t="s">
        <v>793</v>
      </c>
      <c r="J1827" s="6" t="s">
        <v>3275</v>
      </c>
      <c r="K1827" s="6" t="s">
        <v>3275</v>
      </c>
      <c r="L1827" s="5">
        <v>3183398352</v>
      </c>
      <c r="M1827" s="5">
        <v>3183398352</v>
      </c>
      <c r="N1827" s="6" t="s">
        <v>8972</v>
      </c>
      <c r="O1827" s="6" t="s">
        <v>8972</v>
      </c>
      <c r="P1827" s="6" t="s">
        <v>8973</v>
      </c>
      <c r="Q1827" s="6" t="s">
        <v>12494</v>
      </c>
      <c r="R1827" s="6">
        <f t="shared" si="56"/>
        <v>0</v>
      </c>
      <c r="S1827" s="6">
        <v>0</v>
      </c>
      <c r="T1827" s="6">
        <f t="shared" si="57"/>
        <v>0</v>
      </c>
    </row>
    <row r="1828" spans="1:20" x14ac:dyDescent="0.2">
      <c r="A1828" s="5">
        <v>2981</v>
      </c>
      <c r="B1828" s="5">
        <v>2014</v>
      </c>
      <c r="C1828" s="6" t="s">
        <v>3355</v>
      </c>
      <c r="D1828" s="6" t="s">
        <v>3355</v>
      </c>
      <c r="E1828" s="6" t="s">
        <v>3356</v>
      </c>
      <c r="F1828" s="6" t="s">
        <v>3356</v>
      </c>
      <c r="G1828" s="6" t="s">
        <v>6882</v>
      </c>
      <c r="H1828" s="6" t="s">
        <v>2538</v>
      </c>
      <c r="I1828" s="6" t="s">
        <v>2538</v>
      </c>
      <c r="J1828" s="6" t="s">
        <v>3275</v>
      </c>
      <c r="K1828" s="6" t="s">
        <v>3275</v>
      </c>
      <c r="L1828" s="5">
        <v>3189276127</v>
      </c>
      <c r="M1828" s="5">
        <v>3189276127</v>
      </c>
      <c r="N1828" s="6" t="s">
        <v>8972</v>
      </c>
      <c r="O1828" s="6" t="s">
        <v>8972</v>
      </c>
      <c r="P1828" s="6" t="s">
        <v>8975</v>
      </c>
      <c r="Q1828" s="6" t="s">
        <v>12494</v>
      </c>
      <c r="R1828" s="6">
        <f t="shared" si="56"/>
        <v>0</v>
      </c>
      <c r="S1828" s="6">
        <v>0</v>
      </c>
      <c r="T1828" s="6">
        <f t="shared" si="57"/>
        <v>0</v>
      </c>
    </row>
    <row r="1829" spans="1:20" x14ac:dyDescent="0.2">
      <c r="A1829" s="5">
        <v>2972</v>
      </c>
      <c r="B1829" s="5">
        <v>2015</v>
      </c>
      <c r="C1829" s="6" t="s">
        <v>3330</v>
      </c>
      <c r="D1829" s="6" t="s">
        <v>3330</v>
      </c>
      <c r="E1829" s="6" t="s">
        <v>3331</v>
      </c>
      <c r="F1829" s="6" t="s">
        <v>3331</v>
      </c>
      <c r="G1829" s="6" t="s">
        <v>8036</v>
      </c>
      <c r="H1829" s="6" t="s">
        <v>3332</v>
      </c>
      <c r="I1829" s="6" t="s">
        <v>3332</v>
      </c>
      <c r="J1829" s="6" t="s">
        <v>3275</v>
      </c>
      <c r="K1829" s="6" t="s">
        <v>3275</v>
      </c>
      <c r="L1829" s="5">
        <v>3187578633</v>
      </c>
      <c r="M1829" s="5">
        <v>3187578633</v>
      </c>
      <c r="N1829" s="6" t="s">
        <v>8972</v>
      </c>
      <c r="O1829" s="6" t="s">
        <v>8972</v>
      </c>
      <c r="P1829" s="6" t="s">
        <v>8975</v>
      </c>
      <c r="Q1829" s="6" t="s">
        <v>12494</v>
      </c>
      <c r="R1829" s="6">
        <f t="shared" si="56"/>
        <v>0</v>
      </c>
      <c r="S1829" s="6">
        <v>0</v>
      </c>
      <c r="T1829" s="6">
        <f t="shared" si="57"/>
        <v>0</v>
      </c>
    </row>
    <row r="1830" spans="1:20" x14ac:dyDescent="0.2">
      <c r="A1830" s="5">
        <v>3008</v>
      </c>
      <c r="B1830" s="5">
        <v>2016</v>
      </c>
      <c r="C1830" s="6" t="s">
        <v>3417</v>
      </c>
      <c r="D1830" s="6" t="s">
        <v>3417</v>
      </c>
      <c r="E1830" s="6" t="s">
        <v>3418</v>
      </c>
      <c r="F1830" s="6" t="s">
        <v>3418</v>
      </c>
      <c r="G1830" s="6" t="s">
        <v>3418</v>
      </c>
      <c r="H1830" s="6" t="s">
        <v>3419</v>
      </c>
      <c r="I1830" s="6" t="s">
        <v>3419</v>
      </c>
      <c r="J1830" s="6" t="s">
        <v>3275</v>
      </c>
      <c r="K1830" s="6" t="s">
        <v>3275</v>
      </c>
      <c r="L1830" s="5">
        <v>5046582540</v>
      </c>
      <c r="M1830" s="5">
        <v>5046582540</v>
      </c>
      <c r="N1830" s="6" t="s">
        <v>8972</v>
      </c>
      <c r="O1830" s="6" t="s">
        <v>8972</v>
      </c>
      <c r="P1830" s="6" t="s">
        <v>8975</v>
      </c>
      <c r="Q1830" s="6" t="s">
        <v>12494</v>
      </c>
      <c r="R1830" s="6">
        <f t="shared" si="56"/>
        <v>0</v>
      </c>
      <c r="S1830" s="6">
        <v>0</v>
      </c>
      <c r="T1830" s="6">
        <f t="shared" si="57"/>
        <v>0</v>
      </c>
    </row>
    <row r="1831" spans="1:20" x14ac:dyDescent="0.2">
      <c r="A1831" s="5">
        <v>2982</v>
      </c>
      <c r="B1831" s="5">
        <v>2017</v>
      </c>
      <c r="C1831" s="6" t="s">
        <v>3357</v>
      </c>
      <c r="D1831" s="6" t="s">
        <v>3357</v>
      </c>
      <c r="E1831" s="6" t="s">
        <v>3358</v>
      </c>
      <c r="F1831" s="6" t="s">
        <v>3358</v>
      </c>
      <c r="G1831" s="6" t="s">
        <v>3358</v>
      </c>
      <c r="H1831" s="6" t="s">
        <v>3010</v>
      </c>
      <c r="I1831" s="6" t="s">
        <v>3010</v>
      </c>
      <c r="J1831" s="6" t="s">
        <v>3275</v>
      </c>
      <c r="K1831" s="6" t="s">
        <v>3275</v>
      </c>
      <c r="L1831" s="5">
        <v>3188720472</v>
      </c>
      <c r="M1831" s="5">
        <v>3188720472</v>
      </c>
      <c r="N1831" s="6" t="s">
        <v>8972</v>
      </c>
      <c r="O1831" s="6" t="s">
        <v>8972</v>
      </c>
      <c r="P1831" s="6" t="s">
        <v>8975</v>
      </c>
      <c r="Q1831" s="6" t="s">
        <v>12494</v>
      </c>
      <c r="R1831" s="6">
        <f t="shared" si="56"/>
        <v>0</v>
      </c>
      <c r="S1831" s="6">
        <v>0</v>
      </c>
      <c r="T1831" s="6">
        <f t="shared" si="57"/>
        <v>0</v>
      </c>
    </row>
    <row r="1832" spans="1:20" x14ac:dyDescent="0.2">
      <c r="A1832" s="5">
        <v>3014</v>
      </c>
      <c r="B1832" s="5">
        <v>2018</v>
      </c>
      <c r="C1832" s="6" t="s">
        <v>13236</v>
      </c>
      <c r="D1832" s="6" t="s">
        <v>5734</v>
      </c>
      <c r="E1832" s="6" t="s">
        <v>5735</v>
      </c>
      <c r="F1832" s="6" t="s">
        <v>5735</v>
      </c>
      <c r="G1832" s="6" t="s">
        <v>5735</v>
      </c>
      <c r="H1832" s="6" t="s">
        <v>3419</v>
      </c>
      <c r="I1832" s="6" t="s">
        <v>3419</v>
      </c>
      <c r="J1832" s="6" t="s">
        <v>3275</v>
      </c>
      <c r="K1832" s="6" t="s">
        <v>3275</v>
      </c>
      <c r="L1832" s="5">
        <v>5045841112</v>
      </c>
      <c r="M1832" s="5">
        <v>5045841112</v>
      </c>
      <c r="N1832" s="6" t="s">
        <v>11017</v>
      </c>
      <c r="O1832" s="6" t="s">
        <v>8972</v>
      </c>
      <c r="P1832" s="6" t="s">
        <v>8981</v>
      </c>
      <c r="Q1832" s="6" t="s">
        <v>13237</v>
      </c>
      <c r="R1832" s="6">
        <f t="shared" si="56"/>
        <v>0</v>
      </c>
      <c r="S1832" s="6">
        <v>0</v>
      </c>
      <c r="T1832" s="6">
        <f t="shared" si="57"/>
        <v>0</v>
      </c>
    </row>
    <row r="1833" spans="1:20" x14ac:dyDescent="0.2">
      <c r="A1833" s="5">
        <v>3011</v>
      </c>
      <c r="B1833" s="5">
        <v>2019</v>
      </c>
      <c r="C1833" s="6" t="s">
        <v>3423</v>
      </c>
      <c r="D1833" s="6" t="s">
        <v>3423</v>
      </c>
      <c r="E1833" s="6" t="s">
        <v>3424</v>
      </c>
      <c r="F1833" s="6" t="s">
        <v>3424</v>
      </c>
      <c r="G1833" s="6" t="s">
        <v>8041</v>
      </c>
      <c r="H1833" s="6" t="s">
        <v>3425</v>
      </c>
      <c r="I1833" s="6" t="s">
        <v>3425</v>
      </c>
      <c r="J1833" s="6" t="s">
        <v>3275</v>
      </c>
      <c r="K1833" s="6" t="s">
        <v>3275</v>
      </c>
      <c r="L1833" s="5">
        <v>3185592012</v>
      </c>
      <c r="M1833" s="5">
        <v>3185592012</v>
      </c>
      <c r="N1833" s="6" t="s">
        <v>8972</v>
      </c>
      <c r="O1833" s="6" t="s">
        <v>8972</v>
      </c>
      <c r="P1833" s="6" t="s">
        <v>8975</v>
      </c>
      <c r="Q1833" s="6" t="s">
        <v>12494</v>
      </c>
      <c r="R1833" s="6">
        <f t="shared" si="56"/>
        <v>0</v>
      </c>
      <c r="S1833" s="6">
        <v>0</v>
      </c>
      <c r="T1833" s="6">
        <f t="shared" si="57"/>
        <v>0</v>
      </c>
    </row>
    <row r="1834" spans="1:20" x14ac:dyDescent="0.2">
      <c r="A1834" s="5">
        <v>2961</v>
      </c>
      <c r="B1834" s="5">
        <v>2020</v>
      </c>
      <c r="C1834" s="6" t="s">
        <v>3300</v>
      </c>
      <c r="D1834" s="6" t="s">
        <v>3300</v>
      </c>
      <c r="E1834" s="6" t="s">
        <v>3301</v>
      </c>
      <c r="F1834" s="6" t="s">
        <v>3301</v>
      </c>
      <c r="G1834" s="6" t="s">
        <v>3301</v>
      </c>
      <c r="H1834" s="6" t="s">
        <v>3302</v>
      </c>
      <c r="I1834" s="6" t="s">
        <v>3302</v>
      </c>
      <c r="J1834" s="6" t="s">
        <v>3275</v>
      </c>
      <c r="K1834" s="6" t="s">
        <v>3275</v>
      </c>
      <c r="L1834" s="5">
        <v>3373631135</v>
      </c>
      <c r="M1834" s="5">
        <v>3373631135</v>
      </c>
      <c r="N1834" s="6" t="s">
        <v>8972</v>
      </c>
      <c r="O1834" s="6" t="s">
        <v>8972</v>
      </c>
      <c r="P1834" s="6" t="s">
        <v>8975</v>
      </c>
      <c r="Q1834" s="6" t="s">
        <v>12494</v>
      </c>
      <c r="R1834" s="6">
        <f t="shared" si="56"/>
        <v>0</v>
      </c>
      <c r="S1834" s="6">
        <v>0</v>
      </c>
      <c r="T1834" s="6">
        <f t="shared" si="57"/>
        <v>0</v>
      </c>
    </row>
    <row r="1835" spans="1:20" x14ac:dyDescent="0.2">
      <c r="A1835" s="5">
        <v>2989</v>
      </c>
      <c r="B1835" s="5">
        <v>2021</v>
      </c>
      <c r="C1835" s="6" t="s">
        <v>3376</v>
      </c>
      <c r="D1835" s="6" t="s">
        <v>3376</v>
      </c>
      <c r="E1835" s="6" t="s">
        <v>3377</v>
      </c>
      <c r="F1835" s="6" t="s">
        <v>3377</v>
      </c>
      <c r="G1835" s="6" t="s">
        <v>3377</v>
      </c>
      <c r="H1835" s="6" t="s">
        <v>2003</v>
      </c>
      <c r="I1835" s="6" t="s">
        <v>2003</v>
      </c>
      <c r="J1835" s="6" t="s">
        <v>3275</v>
      </c>
      <c r="K1835" s="6" t="s">
        <v>3275</v>
      </c>
      <c r="L1835" s="5">
        <v>3184352143</v>
      </c>
      <c r="M1835" s="5">
        <v>3184352143</v>
      </c>
      <c r="N1835" s="6" t="s">
        <v>8972</v>
      </c>
      <c r="O1835" s="6" t="s">
        <v>8972</v>
      </c>
      <c r="P1835" s="6" t="s">
        <v>8975</v>
      </c>
      <c r="Q1835" s="6" t="s">
        <v>12494</v>
      </c>
      <c r="R1835" s="6">
        <f t="shared" si="56"/>
        <v>0</v>
      </c>
      <c r="S1835" s="6">
        <v>0</v>
      </c>
      <c r="T1835" s="6">
        <f t="shared" si="57"/>
        <v>0</v>
      </c>
    </row>
    <row r="1836" spans="1:20" x14ac:dyDescent="0.2">
      <c r="A1836" s="5">
        <v>2973</v>
      </c>
      <c r="B1836" s="5">
        <v>2022</v>
      </c>
      <c r="C1836" s="6" t="s">
        <v>3333</v>
      </c>
      <c r="D1836" s="6" t="s">
        <v>3333</v>
      </c>
      <c r="E1836" s="6" t="s">
        <v>3334</v>
      </c>
      <c r="F1836" s="6" t="s">
        <v>3334</v>
      </c>
      <c r="G1836" s="6" t="s">
        <v>3334</v>
      </c>
      <c r="H1836" s="6" t="s">
        <v>3335</v>
      </c>
      <c r="I1836" s="6" t="s">
        <v>3335</v>
      </c>
      <c r="J1836" s="6" t="s">
        <v>3275</v>
      </c>
      <c r="K1836" s="6" t="s">
        <v>3275</v>
      </c>
      <c r="L1836" s="5">
        <v>3186273134</v>
      </c>
      <c r="M1836" s="5">
        <v>3186273134</v>
      </c>
      <c r="N1836" s="6" t="s">
        <v>8972</v>
      </c>
      <c r="O1836" s="6" t="s">
        <v>8972</v>
      </c>
      <c r="P1836" s="6" t="s">
        <v>8975</v>
      </c>
      <c r="Q1836" s="6" t="s">
        <v>12494</v>
      </c>
      <c r="R1836" s="6">
        <f t="shared" si="56"/>
        <v>0</v>
      </c>
      <c r="S1836" s="6">
        <v>0</v>
      </c>
      <c r="T1836" s="6">
        <f t="shared" si="57"/>
        <v>0</v>
      </c>
    </row>
    <row r="1837" spans="1:20" x14ac:dyDescent="0.2">
      <c r="A1837" s="5">
        <v>3007</v>
      </c>
      <c r="B1837" s="5">
        <v>2023</v>
      </c>
      <c r="C1837" s="6" t="s">
        <v>3414</v>
      </c>
      <c r="D1837" s="6" t="s">
        <v>3414</v>
      </c>
      <c r="E1837" s="6" t="s">
        <v>3415</v>
      </c>
      <c r="F1837" s="6" t="s">
        <v>3415</v>
      </c>
      <c r="G1837" s="6" t="s">
        <v>3415</v>
      </c>
      <c r="H1837" s="6" t="s">
        <v>3416</v>
      </c>
      <c r="I1837" s="6" t="s">
        <v>3416</v>
      </c>
      <c r="J1837" s="6" t="s">
        <v>3275</v>
      </c>
      <c r="K1837" s="6" t="s">
        <v>3275</v>
      </c>
      <c r="L1837" s="5">
        <v>3373730021</v>
      </c>
      <c r="M1837" s="5">
        <v>3373730021</v>
      </c>
      <c r="N1837" s="6" t="s">
        <v>8972</v>
      </c>
      <c r="O1837" s="6" t="s">
        <v>8972</v>
      </c>
      <c r="P1837" s="6" t="s">
        <v>8975</v>
      </c>
      <c r="Q1837" s="6" t="s">
        <v>12494</v>
      </c>
      <c r="R1837" s="6">
        <f t="shared" si="56"/>
        <v>0</v>
      </c>
      <c r="S1837" s="6">
        <v>0</v>
      </c>
      <c r="T1837" s="6">
        <f t="shared" si="57"/>
        <v>0</v>
      </c>
    </row>
    <row r="1838" spans="1:20" x14ac:dyDescent="0.2">
      <c r="A1838" s="5">
        <v>2990</v>
      </c>
      <c r="B1838" s="5">
        <v>2024</v>
      </c>
      <c r="C1838" s="6" t="s">
        <v>3378</v>
      </c>
      <c r="D1838" s="6" t="s">
        <v>3378</v>
      </c>
      <c r="E1838" s="6" t="s">
        <v>3379</v>
      </c>
      <c r="F1838" s="6" t="s">
        <v>3379</v>
      </c>
      <c r="G1838" s="6" t="s">
        <v>3379</v>
      </c>
      <c r="H1838" s="6" t="s">
        <v>3035</v>
      </c>
      <c r="I1838" s="6" t="s">
        <v>3035</v>
      </c>
      <c r="J1838" s="6" t="s">
        <v>3275</v>
      </c>
      <c r="K1838" s="6" t="s">
        <v>3275</v>
      </c>
      <c r="L1838" s="5">
        <v>3182596601</v>
      </c>
      <c r="M1838" s="5">
        <v>3182596601</v>
      </c>
      <c r="N1838" s="6" t="s">
        <v>8972</v>
      </c>
      <c r="O1838" s="6" t="s">
        <v>8972</v>
      </c>
      <c r="P1838" s="6" t="s">
        <v>8975</v>
      </c>
      <c r="Q1838" s="6" t="s">
        <v>12494</v>
      </c>
      <c r="R1838" s="6">
        <f t="shared" si="56"/>
        <v>0</v>
      </c>
      <c r="S1838" s="6">
        <v>0</v>
      </c>
      <c r="T1838" s="6">
        <f t="shared" si="57"/>
        <v>0</v>
      </c>
    </row>
    <row r="1839" spans="1:20" x14ac:dyDescent="0.2">
      <c r="A1839" s="5">
        <v>2968</v>
      </c>
      <c r="B1839" s="5">
        <v>2025</v>
      </c>
      <c r="C1839" s="6" t="s">
        <v>3319</v>
      </c>
      <c r="D1839" s="6" t="s">
        <v>3319</v>
      </c>
      <c r="E1839" s="6" t="s">
        <v>3320</v>
      </c>
      <c r="F1839" s="6" t="s">
        <v>3320</v>
      </c>
      <c r="G1839" s="6" t="s">
        <v>3320</v>
      </c>
      <c r="H1839" s="6" t="s">
        <v>3321</v>
      </c>
      <c r="I1839" s="6" t="s">
        <v>3321</v>
      </c>
      <c r="J1839" s="6" t="s">
        <v>3275</v>
      </c>
      <c r="K1839" s="6" t="s">
        <v>3275</v>
      </c>
      <c r="L1839" s="5">
        <v>3378242193</v>
      </c>
      <c r="M1839" s="5">
        <v>3378242193</v>
      </c>
      <c r="N1839" s="6" t="s">
        <v>8972</v>
      </c>
      <c r="O1839" s="6" t="s">
        <v>8972</v>
      </c>
      <c r="P1839" s="6" t="s">
        <v>8975</v>
      </c>
      <c r="Q1839" s="6" t="s">
        <v>12494</v>
      </c>
      <c r="R1839" s="6">
        <f t="shared" si="56"/>
        <v>0</v>
      </c>
      <c r="S1839" s="6">
        <v>0</v>
      </c>
      <c r="T1839" s="6">
        <f t="shared" si="57"/>
        <v>0</v>
      </c>
    </row>
    <row r="1840" spans="1:20" x14ac:dyDescent="0.2">
      <c r="A1840" s="5">
        <v>3001</v>
      </c>
      <c r="B1840" s="5">
        <v>2026</v>
      </c>
      <c r="C1840" s="6" t="s">
        <v>3406</v>
      </c>
      <c r="D1840" s="6" t="s">
        <v>3406</v>
      </c>
      <c r="E1840" s="6" t="s">
        <v>3407</v>
      </c>
      <c r="F1840" s="6" t="s">
        <v>3407</v>
      </c>
      <c r="G1840" s="6" t="s">
        <v>3407</v>
      </c>
      <c r="H1840" s="6" t="s">
        <v>3408</v>
      </c>
      <c r="I1840" s="6" t="s">
        <v>3408</v>
      </c>
      <c r="J1840" s="6" t="s">
        <v>3275</v>
      </c>
      <c r="K1840" s="6" t="s">
        <v>3275</v>
      </c>
      <c r="L1840" s="5">
        <v>5043498802</v>
      </c>
      <c r="M1840" s="5">
        <v>5043498802</v>
      </c>
      <c r="N1840" s="6" t="s">
        <v>8972</v>
      </c>
      <c r="O1840" s="6" t="s">
        <v>8972</v>
      </c>
      <c r="P1840" s="6" t="s">
        <v>8975</v>
      </c>
      <c r="Q1840" s="6" t="s">
        <v>12494</v>
      </c>
      <c r="R1840" s="6">
        <f t="shared" si="56"/>
        <v>0</v>
      </c>
      <c r="S1840" s="6">
        <v>0</v>
      </c>
      <c r="T1840" s="6">
        <f t="shared" si="57"/>
        <v>0</v>
      </c>
    </row>
    <row r="1841" spans="1:20" x14ac:dyDescent="0.2">
      <c r="A1841" s="5">
        <v>3002</v>
      </c>
      <c r="B1841" s="5">
        <v>2027</v>
      </c>
      <c r="C1841" s="6" t="s">
        <v>3409</v>
      </c>
      <c r="D1841" s="6" t="s">
        <v>3409</v>
      </c>
      <c r="E1841" s="6" t="s">
        <v>3410</v>
      </c>
      <c r="F1841" s="6" t="s">
        <v>3410</v>
      </c>
      <c r="G1841" s="6" t="s">
        <v>12497</v>
      </c>
      <c r="H1841" s="6" t="s">
        <v>3411</v>
      </c>
      <c r="I1841" s="6" t="s">
        <v>3411</v>
      </c>
      <c r="J1841" s="6" t="s">
        <v>3275</v>
      </c>
      <c r="K1841" s="6" t="s">
        <v>3275</v>
      </c>
      <c r="L1841" s="5">
        <v>5048385100</v>
      </c>
      <c r="M1841" s="5">
        <v>5048385100</v>
      </c>
      <c r="N1841" s="6" t="s">
        <v>8972</v>
      </c>
      <c r="O1841" s="6" t="s">
        <v>8972</v>
      </c>
      <c r="P1841" s="6" t="s">
        <v>8975</v>
      </c>
      <c r="Q1841" s="6" t="s">
        <v>12494</v>
      </c>
      <c r="R1841" s="6">
        <f t="shared" si="56"/>
        <v>0</v>
      </c>
      <c r="S1841" s="6">
        <v>0</v>
      </c>
      <c r="T1841" s="6">
        <f t="shared" si="57"/>
        <v>0</v>
      </c>
    </row>
    <row r="1842" spans="1:20" x14ac:dyDescent="0.2">
      <c r="A1842" s="5">
        <v>2962</v>
      </c>
      <c r="B1842" s="5">
        <v>2028</v>
      </c>
      <c r="C1842" s="6" t="s">
        <v>3303</v>
      </c>
      <c r="D1842" s="6" t="s">
        <v>3303</v>
      </c>
      <c r="E1842" s="6" t="s">
        <v>3304</v>
      </c>
      <c r="F1842" s="6" t="s">
        <v>3304</v>
      </c>
      <c r="G1842" s="6" t="s">
        <v>3304</v>
      </c>
      <c r="H1842" s="6" t="s">
        <v>2313</v>
      </c>
      <c r="I1842" s="6" t="s">
        <v>2313</v>
      </c>
      <c r="J1842" s="6" t="s">
        <v>3275</v>
      </c>
      <c r="K1842" s="6" t="s">
        <v>3275</v>
      </c>
      <c r="L1842" s="5">
        <v>3372625616</v>
      </c>
      <c r="M1842" s="5">
        <v>3372625616</v>
      </c>
      <c r="N1842" s="6" t="s">
        <v>8972</v>
      </c>
      <c r="O1842" s="6" t="s">
        <v>8972</v>
      </c>
      <c r="P1842" s="6" t="s">
        <v>8975</v>
      </c>
      <c r="Q1842" s="6" t="s">
        <v>12494</v>
      </c>
      <c r="R1842" s="6">
        <f t="shared" si="56"/>
        <v>0</v>
      </c>
      <c r="S1842" s="6">
        <v>0</v>
      </c>
      <c r="T1842" s="6">
        <f t="shared" si="57"/>
        <v>0</v>
      </c>
    </row>
    <row r="1843" spans="1:20" x14ac:dyDescent="0.2">
      <c r="A1843" s="5">
        <v>2954</v>
      </c>
      <c r="B1843" s="5">
        <v>2029</v>
      </c>
      <c r="C1843" s="6" t="s">
        <v>3279</v>
      </c>
      <c r="D1843" s="6" t="s">
        <v>3279</v>
      </c>
      <c r="E1843" s="6" t="s">
        <v>3280</v>
      </c>
      <c r="F1843" s="6" t="s">
        <v>3280</v>
      </c>
      <c r="G1843" s="6" t="s">
        <v>3280</v>
      </c>
      <c r="H1843" s="6" t="s">
        <v>3281</v>
      </c>
      <c r="I1843" s="6" t="s">
        <v>3281</v>
      </c>
      <c r="J1843" s="6" t="s">
        <v>3275</v>
      </c>
      <c r="K1843" s="6" t="s">
        <v>3275</v>
      </c>
      <c r="L1843" s="5">
        <v>9856325567</v>
      </c>
      <c r="M1843" s="5">
        <v>9856325567</v>
      </c>
      <c r="N1843" s="6" t="s">
        <v>8972</v>
      </c>
      <c r="O1843" s="6" t="s">
        <v>8972</v>
      </c>
      <c r="P1843" s="6" t="s">
        <v>8975</v>
      </c>
      <c r="Q1843" s="6" t="s">
        <v>12494</v>
      </c>
      <c r="R1843" s="6">
        <f t="shared" si="56"/>
        <v>0</v>
      </c>
      <c r="S1843" s="6">
        <v>0</v>
      </c>
      <c r="T1843" s="6">
        <f t="shared" si="57"/>
        <v>0</v>
      </c>
    </row>
    <row r="1844" spans="1:20" x14ac:dyDescent="0.2">
      <c r="A1844" s="5">
        <v>2955</v>
      </c>
      <c r="B1844" s="5">
        <v>2030</v>
      </c>
      <c r="C1844" s="6" t="s">
        <v>3282</v>
      </c>
      <c r="D1844" s="6" t="s">
        <v>3282</v>
      </c>
      <c r="E1844" s="6" t="s">
        <v>3283</v>
      </c>
      <c r="F1844" s="6" t="s">
        <v>3283</v>
      </c>
      <c r="G1844" s="6" t="s">
        <v>3283</v>
      </c>
      <c r="H1844" s="6" t="s">
        <v>3284</v>
      </c>
      <c r="I1844" s="6" t="s">
        <v>3284</v>
      </c>
      <c r="J1844" s="6" t="s">
        <v>3275</v>
      </c>
      <c r="K1844" s="6" t="s">
        <v>3275</v>
      </c>
      <c r="L1844" s="5">
        <v>9854470921</v>
      </c>
      <c r="M1844" s="5">
        <v>9854470921</v>
      </c>
      <c r="N1844" s="6" t="s">
        <v>8972</v>
      </c>
      <c r="O1844" s="6" t="s">
        <v>8972</v>
      </c>
      <c r="P1844" s="6" t="s">
        <v>8975</v>
      </c>
      <c r="Q1844" s="6" t="s">
        <v>12494</v>
      </c>
      <c r="R1844" s="6">
        <f t="shared" si="56"/>
        <v>0</v>
      </c>
      <c r="S1844" s="6">
        <v>0</v>
      </c>
      <c r="T1844" s="6">
        <f t="shared" si="57"/>
        <v>0</v>
      </c>
    </row>
    <row r="1845" spans="1:20" x14ac:dyDescent="0.2">
      <c r="A1845" s="5">
        <v>2974</v>
      </c>
      <c r="B1845" s="5">
        <v>2031</v>
      </c>
      <c r="C1845" s="6" t="s">
        <v>3336</v>
      </c>
      <c r="D1845" s="6" t="s">
        <v>3336</v>
      </c>
      <c r="E1845" s="6" t="s">
        <v>3337</v>
      </c>
      <c r="F1845" s="6" t="s">
        <v>3337</v>
      </c>
      <c r="G1845" s="6" t="s">
        <v>6878</v>
      </c>
      <c r="H1845" s="6" t="s">
        <v>3338</v>
      </c>
      <c r="I1845" s="6" t="s">
        <v>3338</v>
      </c>
      <c r="J1845" s="6" t="s">
        <v>3275</v>
      </c>
      <c r="K1845" s="6" t="s">
        <v>3275</v>
      </c>
      <c r="L1845" s="5">
        <v>3189924842</v>
      </c>
      <c r="M1845" s="5">
        <v>3189924842</v>
      </c>
      <c r="N1845" s="6" t="s">
        <v>8972</v>
      </c>
      <c r="O1845" s="6" t="s">
        <v>8972</v>
      </c>
      <c r="P1845" s="6" t="s">
        <v>8975</v>
      </c>
      <c r="Q1845" s="6" t="s">
        <v>12494</v>
      </c>
      <c r="R1845" s="6">
        <f t="shared" si="56"/>
        <v>0</v>
      </c>
      <c r="S1845" s="6">
        <v>0</v>
      </c>
      <c r="T1845" s="6">
        <f t="shared" si="57"/>
        <v>0</v>
      </c>
    </row>
    <row r="1846" spans="1:20" x14ac:dyDescent="0.2">
      <c r="A1846" s="5">
        <v>3010</v>
      </c>
      <c r="B1846" s="5">
        <v>2032</v>
      </c>
      <c r="C1846" s="6" t="s">
        <v>3420</v>
      </c>
      <c r="D1846" s="6" t="s">
        <v>3420</v>
      </c>
      <c r="E1846" s="6" t="s">
        <v>3421</v>
      </c>
      <c r="F1846" s="6" t="s">
        <v>3421</v>
      </c>
      <c r="G1846" s="6" t="s">
        <v>8040</v>
      </c>
      <c r="H1846" s="6" t="s">
        <v>3422</v>
      </c>
      <c r="I1846" s="6" t="s">
        <v>3422</v>
      </c>
      <c r="J1846" s="6" t="s">
        <v>3275</v>
      </c>
      <c r="K1846" s="6" t="s">
        <v>3275</v>
      </c>
      <c r="L1846" s="5">
        <v>3182514120</v>
      </c>
      <c r="M1846" s="5">
        <v>3182514120</v>
      </c>
      <c r="N1846" s="6" t="s">
        <v>8972</v>
      </c>
      <c r="O1846" s="6" t="s">
        <v>8972</v>
      </c>
      <c r="P1846" s="6" t="s">
        <v>8975</v>
      </c>
      <c r="Q1846" s="6" t="s">
        <v>12494</v>
      </c>
      <c r="R1846" s="6">
        <f t="shared" si="56"/>
        <v>0</v>
      </c>
      <c r="S1846" s="6">
        <v>0</v>
      </c>
      <c r="T1846" s="6">
        <f t="shared" si="57"/>
        <v>0</v>
      </c>
    </row>
    <row r="1847" spans="1:20" x14ac:dyDescent="0.2">
      <c r="A1847" s="5">
        <v>2996</v>
      </c>
      <c r="B1847" s="5">
        <v>2033</v>
      </c>
      <c r="C1847" s="6" t="s">
        <v>3395</v>
      </c>
      <c r="D1847" s="6" t="s">
        <v>3395</v>
      </c>
      <c r="E1847" s="6" t="s">
        <v>3396</v>
      </c>
      <c r="F1847" s="6" t="s">
        <v>3396</v>
      </c>
      <c r="G1847" s="6" t="s">
        <v>3396</v>
      </c>
      <c r="H1847" s="6" t="s">
        <v>2041</v>
      </c>
      <c r="I1847" s="6" t="s">
        <v>2041</v>
      </c>
      <c r="J1847" s="6" t="s">
        <v>3275</v>
      </c>
      <c r="K1847" s="6" t="s">
        <v>3275</v>
      </c>
      <c r="L1847" s="5">
        <v>2256867017</v>
      </c>
      <c r="M1847" s="5">
        <v>2256867017</v>
      </c>
      <c r="N1847" s="6" t="s">
        <v>8972</v>
      </c>
      <c r="O1847" s="6" t="s">
        <v>8972</v>
      </c>
      <c r="P1847" s="6" t="s">
        <v>8975</v>
      </c>
      <c r="Q1847" s="6" t="s">
        <v>12494</v>
      </c>
      <c r="R1847" s="6">
        <f t="shared" si="56"/>
        <v>0</v>
      </c>
      <c r="S1847" s="6">
        <v>0</v>
      </c>
      <c r="T1847" s="6">
        <f t="shared" si="57"/>
        <v>0</v>
      </c>
    </row>
    <row r="1848" spans="1:20" x14ac:dyDescent="0.2">
      <c r="A1848" s="5">
        <v>2991</v>
      </c>
      <c r="B1848" s="5">
        <v>2034</v>
      </c>
      <c r="C1848" s="6" t="s">
        <v>3380</v>
      </c>
      <c r="D1848" s="6" t="s">
        <v>3380</v>
      </c>
      <c r="E1848" s="6" t="s">
        <v>3381</v>
      </c>
      <c r="F1848" s="6" t="s">
        <v>3381</v>
      </c>
      <c r="G1848" s="6" t="s">
        <v>6887</v>
      </c>
      <c r="H1848" s="6" t="s">
        <v>3382</v>
      </c>
      <c r="I1848" s="6" t="s">
        <v>3382</v>
      </c>
      <c r="J1848" s="6" t="s">
        <v>3275</v>
      </c>
      <c r="K1848" s="6" t="s">
        <v>3275</v>
      </c>
      <c r="L1848" s="5">
        <v>3185743311</v>
      </c>
      <c r="M1848" s="5">
        <v>3185743311</v>
      </c>
      <c r="N1848" s="6" t="s">
        <v>8972</v>
      </c>
      <c r="O1848" s="6" t="s">
        <v>8972</v>
      </c>
      <c r="P1848" s="6" t="s">
        <v>8975</v>
      </c>
      <c r="Q1848" s="6" t="s">
        <v>12494</v>
      </c>
      <c r="R1848" s="6">
        <f t="shared" si="56"/>
        <v>0</v>
      </c>
      <c r="S1848" s="6">
        <v>0</v>
      </c>
      <c r="T1848" s="6">
        <f t="shared" si="57"/>
        <v>0</v>
      </c>
    </row>
    <row r="1849" spans="1:20" x14ac:dyDescent="0.2">
      <c r="A1849" s="5">
        <v>2992</v>
      </c>
      <c r="B1849" s="5">
        <v>2035</v>
      </c>
      <c r="C1849" s="6" t="s">
        <v>3383</v>
      </c>
      <c r="D1849" s="6" t="s">
        <v>3383</v>
      </c>
      <c r="E1849" s="6" t="s">
        <v>3384</v>
      </c>
      <c r="F1849" s="6" t="s">
        <v>3384</v>
      </c>
      <c r="G1849" s="6" t="s">
        <v>6888</v>
      </c>
      <c r="H1849" s="6" t="s">
        <v>3385</v>
      </c>
      <c r="I1849" s="6" t="s">
        <v>3385</v>
      </c>
      <c r="J1849" s="6" t="s">
        <v>3275</v>
      </c>
      <c r="K1849" s="6" t="s">
        <v>3275</v>
      </c>
      <c r="L1849" s="5">
        <v>3182830806</v>
      </c>
      <c r="M1849" s="5">
        <v>3182830806</v>
      </c>
      <c r="N1849" s="6" t="s">
        <v>8972</v>
      </c>
      <c r="O1849" s="6" t="s">
        <v>8972</v>
      </c>
      <c r="P1849" s="6" t="s">
        <v>8975</v>
      </c>
      <c r="Q1849" s="6" t="s">
        <v>12494</v>
      </c>
      <c r="R1849" s="6">
        <f t="shared" si="56"/>
        <v>0</v>
      </c>
      <c r="S1849" s="6">
        <v>0</v>
      </c>
      <c r="T1849" s="6">
        <f t="shared" si="57"/>
        <v>0</v>
      </c>
    </row>
    <row r="1850" spans="1:20" x14ac:dyDescent="0.2">
      <c r="A1850" s="5">
        <v>2983</v>
      </c>
      <c r="B1850" s="5">
        <v>2036</v>
      </c>
      <c r="C1850" s="6" t="s">
        <v>3359</v>
      </c>
      <c r="D1850" s="6" t="s">
        <v>3359</v>
      </c>
      <c r="E1850" s="6" t="s">
        <v>3360</v>
      </c>
      <c r="F1850" s="6" t="s">
        <v>3360</v>
      </c>
      <c r="G1850" s="6" t="s">
        <v>3360</v>
      </c>
      <c r="H1850" s="6" t="s">
        <v>3361</v>
      </c>
      <c r="I1850" s="6" t="s">
        <v>3361</v>
      </c>
      <c r="J1850" s="6" t="s">
        <v>3275</v>
      </c>
      <c r="K1850" s="6" t="s">
        <v>3275</v>
      </c>
      <c r="L1850" s="5">
        <v>3183573132</v>
      </c>
      <c r="M1850" s="5">
        <v>3183573132</v>
      </c>
      <c r="N1850" s="6" t="s">
        <v>8972</v>
      </c>
      <c r="O1850" s="6" t="s">
        <v>8972</v>
      </c>
      <c r="P1850" s="6" t="s">
        <v>8973</v>
      </c>
      <c r="Q1850" s="6" t="s">
        <v>12494</v>
      </c>
      <c r="R1850" s="6">
        <f t="shared" si="56"/>
        <v>0</v>
      </c>
      <c r="S1850" s="6">
        <v>0</v>
      </c>
      <c r="T1850" s="6">
        <f t="shared" si="57"/>
        <v>0</v>
      </c>
    </row>
    <row r="1851" spans="1:20" x14ac:dyDescent="0.2">
      <c r="A1851" s="5">
        <v>3006</v>
      </c>
      <c r="B1851" s="5">
        <v>2037</v>
      </c>
      <c r="C1851" s="6" t="s">
        <v>3412</v>
      </c>
      <c r="D1851" s="6" t="s">
        <v>3412</v>
      </c>
      <c r="E1851" s="6" t="s">
        <v>3413</v>
      </c>
      <c r="F1851" s="6" t="s">
        <v>3413</v>
      </c>
      <c r="G1851" s="6" t="s">
        <v>3413</v>
      </c>
      <c r="H1851" s="6" t="s">
        <v>2565</v>
      </c>
      <c r="I1851" s="6" t="s">
        <v>2565</v>
      </c>
      <c r="J1851" s="6" t="s">
        <v>3275</v>
      </c>
      <c r="K1851" s="6" t="s">
        <v>3275</v>
      </c>
      <c r="L1851" s="5">
        <v>3183617370</v>
      </c>
      <c r="M1851" s="5">
        <v>3183617370</v>
      </c>
      <c r="N1851" s="6" t="s">
        <v>8972</v>
      </c>
      <c r="O1851" s="6" t="s">
        <v>8972</v>
      </c>
      <c r="P1851" s="6" t="s">
        <v>8975</v>
      </c>
      <c r="Q1851" s="6" t="s">
        <v>12494</v>
      </c>
      <c r="R1851" s="6">
        <f t="shared" si="56"/>
        <v>0</v>
      </c>
      <c r="S1851" s="6">
        <v>0</v>
      </c>
      <c r="T1851" s="6">
        <f t="shared" si="57"/>
        <v>0</v>
      </c>
    </row>
    <row r="1852" spans="1:20" x14ac:dyDescent="0.2">
      <c r="A1852" s="5">
        <v>2975</v>
      </c>
      <c r="B1852" s="5">
        <v>2038</v>
      </c>
      <c r="C1852" s="6" t="s">
        <v>3339</v>
      </c>
      <c r="D1852" s="6" t="s">
        <v>3339</v>
      </c>
      <c r="E1852" s="6" t="s">
        <v>3340</v>
      </c>
      <c r="F1852" s="6" t="s">
        <v>3340</v>
      </c>
      <c r="G1852" s="6" t="s">
        <v>3340</v>
      </c>
      <c r="H1852" s="6" t="s">
        <v>893</v>
      </c>
      <c r="I1852" s="6" t="s">
        <v>893</v>
      </c>
      <c r="J1852" s="6" t="s">
        <v>3275</v>
      </c>
      <c r="K1852" s="6" t="s">
        <v>3275</v>
      </c>
      <c r="L1852" s="5">
        <v>3184875282</v>
      </c>
      <c r="M1852" s="5">
        <v>3184875282</v>
      </c>
      <c r="N1852" s="6" t="s">
        <v>8972</v>
      </c>
      <c r="O1852" s="6" t="s">
        <v>8972</v>
      </c>
      <c r="P1852" s="6" t="s">
        <v>8975</v>
      </c>
      <c r="Q1852" s="6" t="s">
        <v>12494</v>
      </c>
      <c r="R1852" s="6">
        <f t="shared" si="56"/>
        <v>0</v>
      </c>
      <c r="S1852" s="6">
        <v>0</v>
      </c>
      <c r="T1852" s="6">
        <f t="shared" si="57"/>
        <v>0</v>
      </c>
    </row>
    <row r="1853" spans="1:20" x14ac:dyDescent="0.2">
      <c r="A1853" s="5">
        <v>2984</v>
      </c>
      <c r="B1853" s="5">
        <v>2039</v>
      </c>
      <c r="C1853" s="6" t="s">
        <v>3362</v>
      </c>
      <c r="D1853" s="6" t="s">
        <v>3362</v>
      </c>
      <c r="E1853" s="6" t="s">
        <v>3363</v>
      </c>
      <c r="F1853" s="6" t="s">
        <v>3363</v>
      </c>
      <c r="G1853" s="6" t="s">
        <v>6884</v>
      </c>
      <c r="H1853" s="6" t="s">
        <v>3364</v>
      </c>
      <c r="I1853" s="6" t="s">
        <v>3364</v>
      </c>
      <c r="J1853" s="6" t="s">
        <v>3275</v>
      </c>
      <c r="K1853" s="6" t="s">
        <v>3275</v>
      </c>
      <c r="L1853" s="5">
        <v>3189324087</v>
      </c>
      <c r="M1853" s="5">
        <v>3189324087</v>
      </c>
      <c r="N1853" s="6" t="s">
        <v>8972</v>
      </c>
      <c r="O1853" s="6" t="s">
        <v>8972</v>
      </c>
      <c r="P1853" s="6" t="s">
        <v>8975</v>
      </c>
      <c r="Q1853" s="6" t="s">
        <v>12494</v>
      </c>
      <c r="R1853" s="6">
        <f t="shared" si="56"/>
        <v>0</v>
      </c>
      <c r="S1853" s="6">
        <v>0</v>
      </c>
      <c r="T1853" s="6">
        <f t="shared" si="57"/>
        <v>0</v>
      </c>
    </row>
    <row r="1854" spans="1:20" x14ac:dyDescent="0.2">
      <c r="A1854" s="5">
        <v>2993</v>
      </c>
      <c r="B1854" s="5">
        <v>2040</v>
      </c>
      <c r="C1854" s="6" t="s">
        <v>3386</v>
      </c>
      <c r="D1854" s="6" t="s">
        <v>3386</v>
      </c>
      <c r="E1854" s="6" t="s">
        <v>3387</v>
      </c>
      <c r="F1854" s="6" t="s">
        <v>3387</v>
      </c>
      <c r="G1854" s="6" t="s">
        <v>3387</v>
      </c>
      <c r="H1854" s="6" t="s">
        <v>3388</v>
      </c>
      <c r="I1854" s="6" t="s">
        <v>3388</v>
      </c>
      <c r="J1854" s="6" t="s">
        <v>3275</v>
      </c>
      <c r="K1854" s="6" t="s">
        <v>3275</v>
      </c>
      <c r="L1854" s="5">
        <v>3187285365</v>
      </c>
      <c r="M1854" s="5">
        <v>3187285365</v>
      </c>
      <c r="N1854" s="6" t="s">
        <v>8972</v>
      </c>
      <c r="O1854" s="6" t="s">
        <v>8972</v>
      </c>
      <c r="P1854" s="6" t="s">
        <v>8975</v>
      </c>
      <c r="Q1854" s="6" t="s">
        <v>12494</v>
      </c>
      <c r="R1854" s="6">
        <f t="shared" si="56"/>
        <v>0</v>
      </c>
      <c r="S1854" s="6">
        <v>0</v>
      </c>
      <c r="T1854" s="6">
        <f t="shared" si="57"/>
        <v>0</v>
      </c>
    </row>
    <row r="1855" spans="1:20" x14ac:dyDescent="0.2">
      <c r="A1855" s="5">
        <v>2985</v>
      </c>
      <c r="B1855" s="5">
        <v>2042</v>
      </c>
      <c r="C1855" s="6" t="s">
        <v>3365</v>
      </c>
      <c r="D1855" s="6" t="s">
        <v>3365</v>
      </c>
      <c r="E1855" s="6" t="s">
        <v>3366</v>
      </c>
      <c r="F1855" s="6" t="s">
        <v>3366</v>
      </c>
      <c r="G1855" s="6" t="s">
        <v>6885</v>
      </c>
      <c r="H1855" s="6" t="s">
        <v>3367</v>
      </c>
      <c r="I1855" s="6" t="s">
        <v>3367</v>
      </c>
      <c r="J1855" s="6" t="s">
        <v>3275</v>
      </c>
      <c r="K1855" s="6" t="s">
        <v>3275</v>
      </c>
      <c r="L1855" s="5">
        <v>3182654105</v>
      </c>
      <c r="M1855" s="5">
        <v>3182654105</v>
      </c>
      <c r="N1855" s="6" t="s">
        <v>8972</v>
      </c>
      <c r="O1855" s="6" t="s">
        <v>8972</v>
      </c>
      <c r="P1855" s="6" t="s">
        <v>8975</v>
      </c>
      <c r="Q1855" s="6" t="s">
        <v>12494</v>
      </c>
      <c r="R1855" s="6">
        <f t="shared" si="56"/>
        <v>0</v>
      </c>
      <c r="S1855" s="6">
        <v>0</v>
      </c>
      <c r="T1855" s="6">
        <f t="shared" si="57"/>
        <v>0</v>
      </c>
    </row>
    <row r="1856" spans="1:20" x14ac:dyDescent="0.2">
      <c r="A1856" s="5">
        <v>2956</v>
      </c>
      <c r="B1856" s="5">
        <v>2045</v>
      </c>
      <c r="C1856" s="6" t="s">
        <v>3285</v>
      </c>
      <c r="D1856" s="6" t="s">
        <v>3285</v>
      </c>
      <c r="E1856" s="6" t="s">
        <v>3286</v>
      </c>
      <c r="F1856" s="6" t="s">
        <v>3286</v>
      </c>
      <c r="G1856" s="6" t="s">
        <v>3286</v>
      </c>
      <c r="H1856" s="6" t="s">
        <v>3287</v>
      </c>
      <c r="I1856" s="6" t="s">
        <v>3287</v>
      </c>
      <c r="J1856" s="6" t="s">
        <v>3275</v>
      </c>
      <c r="K1856" s="6" t="s">
        <v>3275</v>
      </c>
      <c r="L1856" s="5">
        <v>2252652181</v>
      </c>
      <c r="M1856" s="5">
        <v>2252652181</v>
      </c>
      <c r="N1856" s="6" t="s">
        <v>8972</v>
      </c>
      <c r="O1856" s="6" t="s">
        <v>8972</v>
      </c>
      <c r="P1856" s="6" t="s">
        <v>8975</v>
      </c>
      <c r="Q1856" s="6" t="s">
        <v>12494</v>
      </c>
      <c r="R1856" s="6">
        <f t="shared" si="56"/>
        <v>0</v>
      </c>
      <c r="S1856" s="6">
        <v>0</v>
      </c>
      <c r="T1856" s="6">
        <f t="shared" si="57"/>
        <v>0</v>
      </c>
    </row>
    <row r="1857" spans="1:20" x14ac:dyDescent="0.2">
      <c r="A1857" s="5">
        <v>2957</v>
      </c>
      <c r="B1857" s="5">
        <v>2046</v>
      </c>
      <c r="C1857" s="6" t="s">
        <v>3288</v>
      </c>
      <c r="D1857" s="6" t="s">
        <v>3288</v>
      </c>
      <c r="E1857" s="6" t="s">
        <v>3289</v>
      </c>
      <c r="F1857" s="6" t="s">
        <v>3289</v>
      </c>
      <c r="G1857" s="6" t="s">
        <v>8034</v>
      </c>
      <c r="H1857" s="6" t="s">
        <v>3290</v>
      </c>
      <c r="I1857" s="6" t="s">
        <v>3290</v>
      </c>
      <c r="J1857" s="6" t="s">
        <v>3275</v>
      </c>
      <c r="K1857" s="6" t="s">
        <v>3275</v>
      </c>
      <c r="L1857" s="5">
        <v>9855362172</v>
      </c>
      <c r="M1857" s="5">
        <v>9855362172</v>
      </c>
      <c r="N1857" s="6" t="s">
        <v>8972</v>
      </c>
      <c r="O1857" s="6" t="s">
        <v>8972</v>
      </c>
      <c r="P1857" s="6" t="s">
        <v>8975</v>
      </c>
      <c r="Q1857" s="6" t="s">
        <v>12494</v>
      </c>
      <c r="R1857" s="6">
        <f t="shared" si="56"/>
        <v>0</v>
      </c>
      <c r="S1857" s="6">
        <v>0</v>
      </c>
      <c r="T1857" s="6">
        <f t="shared" si="57"/>
        <v>0</v>
      </c>
    </row>
    <row r="1858" spans="1:20" x14ac:dyDescent="0.2">
      <c r="A1858" s="5">
        <v>2963</v>
      </c>
      <c r="B1858" s="5">
        <v>2047</v>
      </c>
      <c r="C1858" s="6" t="s">
        <v>3305</v>
      </c>
      <c r="D1858" s="6" t="s">
        <v>3305</v>
      </c>
      <c r="E1858" s="6" t="s">
        <v>3306</v>
      </c>
      <c r="F1858" s="6" t="s">
        <v>3306</v>
      </c>
      <c r="G1858" s="6" t="s">
        <v>3306</v>
      </c>
      <c r="H1858" s="6" t="s">
        <v>3307</v>
      </c>
      <c r="I1858" s="6" t="s">
        <v>3307</v>
      </c>
      <c r="J1858" s="6" t="s">
        <v>3275</v>
      </c>
      <c r="K1858" s="6" t="s">
        <v>3275</v>
      </c>
      <c r="L1858" s="5">
        <v>3379480220</v>
      </c>
      <c r="M1858" s="5">
        <v>3379480220</v>
      </c>
      <c r="N1858" s="6" t="s">
        <v>8972</v>
      </c>
      <c r="O1858" s="6" t="s">
        <v>8972</v>
      </c>
      <c r="P1858" s="6" t="s">
        <v>8975</v>
      </c>
      <c r="Q1858" s="6" t="s">
        <v>12494</v>
      </c>
      <c r="R1858" s="6">
        <f t="shared" ref="R1858:R1921" si="58">IF(A1858=A1857,1,0)</f>
        <v>0</v>
      </c>
      <c r="S1858" s="6">
        <v>0</v>
      </c>
      <c r="T1858" s="6">
        <f t="shared" ref="T1858:T1921" si="59">IF(B1858=B1857, 1, 0)</f>
        <v>0</v>
      </c>
    </row>
    <row r="1859" spans="1:20" x14ac:dyDescent="0.2">
      <c r="A1859" s="5">
        <v>2964</v>
      </c>
      <c r="B1859" s="5">
        <v>2048</v>
      </c>
      <c r="C1859" s="6" t="s">
        <v>3308</v>
      </c>
      <c r="D1859" s="6" t="s">
        <v>3308</v>
      </c>
      <c r="E1859" s="6" t="s">
        <v>3309</v>
      </c>
      <c r="F1859" s="6" t="s">
        <v>3309</v>
      </c>
      <c r="G1859" s="6" t="s">
        <v>3309</v>
      </c>
      <c r="H1859" s="6" t="s">
        <v>3310</v>
      </c>
      <c r="I1859" s="6" t="s">
        <v>3310</v>
      </c>
      <c r="J1859" s="6" t="s">
        <v>3275</v>
      </c>
      <c r="K1859" s="6" t="s">
        <v>3275</v>
      </c>
      <c r="L1859" s="5">
        <v>3373943097</v>
      </c>
      <c r="M1859" s="5">
        <v>3373943097</v>
      </c>
      <c r="N1859" s="6" t="s">
        <v>8972</v>
      </c>
      <c r="O1859" s="6" t="s">
        <v>8972</v>
      </c>
      <c r="P1859" s="6" t="s">
        <v>8973</v>
      </c>
      <c r="Q1859" s="6" t="s">
        <v>12494</v>
      </c>
      <c r="R1859" s="6">
        <f t="shared" si="58"/>
        <v>0</v>
      </c>
      <c r="S1859" s="6">
        <v>0</v>
      </c>
      <c r="T1859" s="6">
        <f t="shared" si="59"/>
        <v>0</v>
      </c>
    </row>
    <row r="1860" spans="1:20" x14ac:dyDescent="0.2">
      <c r="A1860" s="5">
        <v>2958</v>
      </c>
      <c r="B1860" s="5">
        <v>2049</v>
      </c>
      <c r="C1860" s="6" t="s">
        <v>3291</v>
      </c>
      <c r="D1860" s="6" t="s">
        <v>3291</v>
      </c>
      <c r="E1860" s="6" t="s">
        <v>3292</v>
      </c>
      <c r="F1860" s="6" t="s">
        <v>3292</v>
      </c>
      <c r="G1860" s="6" t="s">
        <v>3292</v>
      </c>
      <c r="H1860" s="6" t="s">
        <v>3293</v>
      </c>
      <c r="I1860" s="6" t="s">
        <v>3293</v>
      </c>
      <c r="J1860" s="6" t="s">
        <v>3275</v>
      </c>
      <c r="K1860" s="6" t="s">
        <v>3275</v>
      </c>
      <c r="L1860" s="5">
        <v>9853802441</v>
      </c>
      <c r="M1860" s="5">
        <v>9853802441</v>
      </c>
      <c r="N1860" s="6" t="s">
        <v>8972</v>
      </c>
      <c r="O1860" s="6" t="s">
        <v>8972</v>
      </c>
      <c r="P1860" s="6" t="s">
        <v>8975</v>
      </c>
      <c r="Q1860" s="6" t="s">
        <v>12494</v>
      </c>
      <c r="R1860" s="6">
        <f t="shared" si="58"/>
        <v>0</v>
      </c>
      <c r="S1860" s="6">
        <v>0</v>
      </c>
      <c r="T1860" s="6">
        <f t="shared" si="59"/>
        <v>0</v>
      </c>
    </row>
    <row r="1861" spans="1:20" x14ac:dyDescent="0.2">
      <c r="A1861" s="5">
        <v>2998</v>
      </c>
      <c r="B1861" s="5">
        <v>2050</v>
      </c>
      <c r="C1861" s="6" t="s">
        <v>3397</v>
      </c>
      <c r="D1861" s="6" t="s">
        <v>3397</v>
      </c>
      <c r="E1861" s="6" t="s">
        <v>3398</v>
      </c>
      <c r="F1861" s="6" t="s">
        <v>3398</v>
      </c>
      <c r="G1861" s="6" t="s">
        <v>12496</v>
      </c>
      <c r="H1861" s="6" t="s">
        <v>3399</v>
      </c>
      <c r="I1861" s="6" t="s">
        <v>3399</v>
      </c>
      <c r="J1861" s="6" t="s">
        <v>3275</v>
      </c>
      <c r="K1861" s="6" t="s">
        <v>3275</v>
      </c>
      <c r="L1861" s="5">
        <v>9855434165</v>
      </c>
      <c r="M1861" s="5">
        <v>9855434165</v>
      </c>
      <c r="N1861" s="6" t="s">
        <v>8972</v>
      </c>
      <c r="O1861" s="6" t="s">
        <v>8972</v>
      </c>
      <c r="P1861" s="6" t="s">
        <v>8973</v>
      </c>
      <c r="Q1861" s="6" t="s">
        <v>12494</v>
      </c>
      <c r="R1861" s="6">
        <f t="shared" si="58"/>
        <v>0</v>
      </c>
      <c r="S1861" s="6">
        <v>0</v>
      </c>
      <c r="T1861" s="6">
        <f t="shared" si="59"/>
        <v>0</v>
      </c>
    </row>
    <row r="1862" spans="1:20" x14ac:dyDescent="0.2">
      <c r="A1862" s="5">
        <v>2959</v>
      </c>
      <c r="B1862" s="5">
        <v>2051</v>
      </c>
      <c r="C1862" s="6" t="s">
        <v>3294</v>
      </c>
      <c r="D1862" s="6" t="s">
        <v>3294</v>
      </c>
      <c r="E1862" s="6" t="s">
        <v>3295</v>
      </c>
      <c r="F1862" s="6" t="s">
        <v>3295</v>
      </c>
      <c r="G1862" s="6" t="s">
        <v>3295</v>
      </c>
      <c r="H1862" s="6" t="s">
        <v>3296</v>
      </c>
      <c r="I1862" s="6" t="s">
        <v>3296</v>
      </c>
      <c r="J1862" s="6" t="s">
        <v>3275</v>
      </c>
      <c r="K1862" s="6" t="s">
        <v>3275</v>
      </c>
      <c r="L1862" s="5">
        <v>9858573601</v>
      </c>
      <c r="M1862" s="5">
        <v>9858573601</v>
      </c>
      <c r="N1862" s="6" t="s">
        <v>8972</v>
      </c>
      <c r="O1862" s="6" t="s">
        <v>8972</v>
      </c>
      <c r="P1862" s="6" t="s">
        <v>8975</v>
      </c>
      <c r="Q1862" s="6" t="s">
        <v>12494</v>
      </c>
      <c r="R1862" s="6">
        <f t="shared" si="58"/>
        <v>0</v>
      </c>
      <c r="S1862" s="6">
        <v>0</v>
      </c>
      <c r="T1862" s="6">
        <f t="shared" si="59"/>
        <v>0</v>
      </c>
    </row>
    <row r="1863" spans="1:20" x14ac:dyDescent="0.2">
      <c r="A1863" s="5">
        <v>2994</v>
      </c>
      <c r="B1863" s="5">
        <v>2053</v>
      </c>
      <c r="C1863" s="6" t="s">
        <v>3389</v>
      </c>
      <c r="D1863" s="6" t="s">
        <v>3389</v>
      </c>
      <c r="E1863" s="6" t="s">
        <v>3390</v>
      </c>
      <c r="F1863" s="6" t="s">
        <v>3390</v>
      </c>
      <c r="G1863" s="6" t="s">
        <v>3390</v>
      </c>
      <c r="H1863" s="6" t="s">
        <v>3391</v>
      </c>
      <c r="I1863" s="6" t="s">
        <v>3391</v>
      </c>
      <c r="J1863" s="6" t="s">
        <v>3275</v>
      </c>
      <c r="K1863" s="6" t="s">
        <v>3275</v>
      </c>
      <c r="L1863" s="5">
        <v>3183683157</v>
      </c>
      <c r="M1863" s="5">
        <v>3183683157</v>
      </c>
      <c r="N1863" s="6" t="s">
        <v>8972</v>
      </c>
      <c r="O1863" s="6" t="s">
        <v>8972</v>
      </c>
      <c r="P1863" s="6" t="s">
        <v>8975</v>
      </c>
      <c r="Q1863" s="6" t="s">
        <v>12494</v>
      </c>
      <c r="R1863" s="6">
        <f t="shared" si="58"/>
        <v>0</v>
      </c>
      <c r="S1863" s="6">
        <v>0</v>
      </c>
      <c r="T1863" s="6">
        <f t="shared" si="59"/>
        <v>0</v>
      </c>
    </row>
    <row r="1864" spans="1:20" x14ac:dyDescent="0.2">
      <c r="A1864" s="5">
        <v>2965</v>
      </c>
      <c r="B1864" s="5">
        <v>2054</v>
      </c>
      <c r="C1864" s="6" t="s">
        <v>3311</v>
      </c>
      <c r="D1864" s="6" t="s">
        <v>3311</v>
      </c>
      <c r="E1864" s="6" t="s">
        <v>3312</v>
      </c>
      <c r="F1864" s="6" t="s">
        <v>3312</v>
      </c>
      <c r="G1864" s="6" t="s">
        <v>3312</v>
      </c>
      <c r="H1864" s="6" t="s">
        <v>2009</v>
      </c>
      <c r="I1864" s="6" t="s">
        <v>2009</v>
      </c>
      <c r="J1864" s="6" t="s">
        <v>3275</v>
      </c>
      <c r="K1864" s="6" t="s">
        <v>3275</v>
      </c>
      <c r="L1864" s="5">
        <v>3378931443</v>
      </c>
      <c r="M1864" s="5">
        <v>3378931443</v>
      </c>
      <c r="N1864" s="6" t="s">
        <v>8972</v>
      </c>
      <c r="O1864" s="6" t="s">
        <v>8972</v>
      </c>
      <c r="P1864" s="6" t="s">
        <v>8975</v>
      </c>
      <c r="Q1864" s="6" t="s">
        <v>12494</v>
      </c>
      <c r="R1864" s="6">
        <f t="shared" si="58"/>
        <v>0</v>
      </c>
      <c r="S1864" s="6">
        <v>0</v>
      </c>
      <c r="T1864" s="6">
        <f t="shared" si="59"/>
        <v>0</v>
      </c>
    </row>
    <row r="1865" spans="1:20" x14ac:dyDescent="0.2">
      <c r="A1865" s="5">
        <v>2976</v>
      </c>
      <c r="B1865" s="5">
        <v>2055</v>
      </c>
      <c r="C1865" s="6" t="s">
        <v>3341</v>
      </c>
      <c r="D1865" s="6" t="s">
        <v>3341</v>
      </c>
      <c r="E1865" s="6" t="s">
        <v>3342</v>
      </c>
      <c r="F1865" s="6" t="s">
        <v>3342</v>
      </c>
      <c r="G1865" s="6" t="s">
        <v>3342</v>
      </c>
      <c r="H1865" s="6" t="s">
        <v>3343</v>
      </c>
      <c r="I1865" s="6" t="s">
        <v>3343</v>
      </c>
      <c r="J1865" s="6" t="s">
        <v>3275</v>
      </c>
      <c r="K1865" s="6" t="s">
        <v>3275</v>
      </c>
      <c r="L1865" s="5">
        <v>3372386410</v>
      </c>
      <c r="M1865" s="5">
        <v>3372386410</v>
      </c>
      <c r="N1865" s="6" t="s">
        <v>8972</v>
      </c>
      <c r="O1865" s="6" t="s">
        <v>8972</v>
      </c>
      <c r="P1865" s="6" t="s">
        <v>8975</v>
      </c>
      <c r="Q1865" s="6" t="s">
        <v>12494</v>
      </c>
      <c r="R1865" s="6">
        <f t="shared" si="58"/>
        <v>0</v>
      </c>
      <c r="S1865" s="6">
        <v>0</v>
      </c>
      <c r="T1865" s="6">
        <f t="shared" si="59"/>
        <v>0</v>
      </c>
    </row>
    <row r="1866" spans="1:20" x14ac:dyDescent="0.2">
      <c r="A1866" s="5">
        <v>3000</v>
      </c>
      <c r="B1866" s="5">
        <v>2056</v>
      </c>
      <c r="C1866" s="6" t="s">
        <v>3403</v>
      </c>
      <c r="D1866" s="6" t="s">
        <v>3403</v>
      </c>
      <c r="E1866" s="6" t="s">
        <v>3404</v>
      </c>
      <c r="F1866" s="6" t="s">
        <v>3404</v>
      </c>
      <c r="G1866" s="6" t="s">
        <v>8039</v>
      </c>
      <c r="H1866" s="6" t="s">
        <v>3405</v>
      </c>
      <c r="I1866" s="6" t="s">
        <v>3405</v>
      </c>
      <c r="J1866" s="6" t="s">
        <v>3275</v>
      </c>
      <c r="K1866" s="6" t="s">
        <v>3275</v>
      </c>
      <c r="L1866" s="5">
        <v>9857326615</v>
      </c>
      <c r="M1866" s="5">
        <v>9857326615</v>
      </c>
      <c r="N1866" s="6" t="s">
        <v>8972</v>
      </c>
      <c r="O1866" s="6" t="s">
        <v>8972</v>
      </c>
      <c r="P1866" s="6" t="s">
        <v>8975</v>
      </c>
      <c r="Q1866" s="6" t="s">
        <v>12494</v>
      </c>
      <c r="R1866" s="6">
        <f t="shared" si="58"/>
        <v>0</v>
      </c>
      <c r="S1866" s="6">
        <v>0</v>
      </c>
      <c r="T1866" s="6">
        <f t="shared" si="59"/>
        <v>0</v>
      </c>
    </row>
    <row r="1867" spans="1:20" x14ac:dyDescent="0.2">
      <c r="A1867" s="5">
        <v>2999</v>
      </c>
      <c r="B1867" s="5">
        <v>2057</v>
      </c>
      <c r="C1867" s="6" t="s">
        <v>3400</v>
      </c>
      <c r="D1867" s="6" t="s">
        <v>3400</v>
      </c>
      <c r="E1867" s="6" t="s">
        <v>3401</v>
      </c>
      <c r="F1867" s="6" t="s">
        <v>3401</v>
      </c>
      <c r="G1867" s="6" t="s">
        <v>8038</v>
      </c>
      <c r="H1867" s="6" t="s">
        <v>3402</v>
      </c>
      <c r="I1867" s="6" t="s">
        <v>3402</v>
      </c>
      <c r="J1867" s="6" t="s">
        <v>3275</v>
      </c>
      <c r="K1867" s="6" t="s">
        <v>3275</v>
      </c>
      <c r="L1867" s="5">
        <v>9858395646</v>
      </c>
      <c r="M1867" s="5">
        <v>9858395646</v>
      </c>
      <c r="N1867" s="6" t="s">
        <v>8972</v>
      </c>
      <c r="O1867" s="6" t="s">
        <v>8972</v>
      </c>
      <c r="P1867" s="6" t="s">
        <v>8975</v>
      </c>
      <c r="Q1867" s="6" t="s">
        <v>12494</v>
      </c>
      <c r="R1867" s="6">
        <f t="shared" si="58"/>
        <v>0</v>
      </c>
      <c r="S1867" s="6">
        <v>0</v>
      </c>
      <c r="T1867" s="6">
        <f t="shared" si="59"/>
        <v>0</v>
      </c>
    </row>
    <row r="1868" spans="1:20" x14ac:dyDescent="0.2">
      <c r="A1868" s="5">
        <v>2986</v>
      </c>
      <c r="B1868" s="5">
        <v>2058</v>
      </c>
      <c r="C1868" s="6" t="s">
        <v>3368</v>
      </c>
      <c r="D1868" s="6" t="s">
        <v>3368</v>
      </c>
      <c r="E1868" s="6" t="s">
        <v>3369</v>
      </c>
      <c r="F1868" s="6" t="s">
        <v>3369</v>
      </c>
      <c r="G1868" s="6" t="s">
        <v>6886</v>
      </c>
      <c r="H1868" s="6" t="s">
        <v>3370</v>
      </c>
      <c r="I1868" s="6" t="s">
        <v>3370</v>
      </c>
      <c r="J1868" s="6" t="s">
        <v>3275</v>
      </c>
      <c r="K1868" s="6" t="s">
        <v>3275</v>
      </c>
      <c r="L1868" s="5">
        <v>3183713030</v>
      </c>
      <c r="M1868" s="5">
        <v>3183713030</v>
      </c>
      <c r="N1868" s="6" t="s">
        <v>8972</v>
      </c>
      <c r="O1868" s="6" t="s">
        <v>8972</v>
      </c>
      <c r="P1868" s="6" t="s">
        <v>8975</v>
      </c>
      <c r="Q1868" s="6" t="s">
        <v>12494</v>
      </c>
      <c r="R1868" s="6">
        <f t="shared" si="58"/>
        <v>0</v>
      </c>
      <c r="S1868" s="6">
        <v>0</v>
      </c>
      <c r="T1868" s="6">
        <f t="shared" si="59"/>
        <v>0</v>
      </c>
    </row>
    <row r="1869" spans="1:20" x14ac:dyDescent="0.2">
      <c r="A1869" s="5">
        <v>2987</v>
      </c>
      <c r="B1869" s="5">
        <v>2059</v>
      </c>
      <c r="C1869" s="6" t="s">
        <v>3371</v>
      </c>
      <c r="D1869" s="6" t="s">
        <v>3371</v>
      </c>
      <c r="E1869" s="6" t="s">
        <v>3372</v>
      </c>
      <c r="F1869" s="6" t="s">
        <v>3372</v>
      </c>
      <c r="G1869" s="6" t="s">
        <v>3372</v>
      </c>
      <c r="H1869" s="6" t="s">
        <v>3373</v>
      </c>
      <c r="I1869" s="6" t="s">
        <v>3373</v>
      </c>
      <c r="J1869" s="6" t="s">
        <v>3275</v>
      </c>
      <c r="K1869" s="6" t="s">
        <v>3275</v>
      </c>
      <c r="L1869" s="5">
        <v>3185394314</v>
      </c>
      <c r="M1869" s="5">
        <v>3185394314</v>
      </c>
      <c r="N1869" s="6" t="s">
        <v>8972</v>
      </c>
      <c r="O1869" s="6" t="s">
        <v>8972</v>
      </c>
      <c r="P1869" s="6" t="s">
        <v>8975</v>
      </c>
      <c r="Q1869" s="6" t="s">
        <v>12494</v>
      </c>
      <c r="R1869" s="6">
        <f t="shared" si="58"/>
        <v>0</v>
      </c>
      <c r="S1869" s="6">
        <v>0</v>
      </c>
      <c r="T1869" s="6">
        <f t="shared" si="59"/>
        <v>0</v>
      </c>
    </row>
    <row r="1870" spans="1:20" x14ac:dyDescent="0.2">
      <c r="A1870" s="5">
        <v>2952</v>
      </c>
      <c r="B1870" s="5">
        <v>2060</v>
      </c>
      <c r="C1870" s="6" t="s">
        <v>3272</v>
      </c>
      <c r="D1870" s="6" t="s">
        <v>3272</v>
      </c>
      <c r="E1870" s="6" t="s">
        <v>3273</v>
      </c>
      <c r="F1870" s="6" t="s">
        <v>3273</v>
      </c>
      <c r="G1870" s="6" t="s">
        <v>3273</v>
      </c>
      <c r="H1870" s="6" t="s">
        <v>3274</v>
      </c>
      <c r="I1870" s="6" t="s">
        <v>3274</v>
      </c>
      <c r="J1870" s="6" t="s">
        <v>3275</v>
      </c>
      <c r="K1870" s="6" t="s">
        <v>3275</v>
      </c>
      <c r="L1870" s="5">
        <v>2253427525</v>
      </c>
      <c r="M1870" s="5">
        <v>2253427525</v>
      </c>
      <c r="N1870" s="6" t="s">
        <v>8972</v>
      </c>
      <c r="O1870" s="6" t="s">
        <v>8972</v>
      </c>
      <c r="P1870" s="6" t="s">
        <v>8975</v>
      </c>
      <c r="Q1870" s="6" t="s">
        <v>12494</v>
      </c>
      <c r="R1870" s="6">
        <f t="shared" si="58"/>
        <v>0</v>
      </c>
      <c r="S1870" s="6">
        <v>0</v>
      </c>
      <c r="T1870" s="6">
        <f t="shared" si="59"/>
        <v>0</v>
      </c>
    </row>
    <row r="1871" spans="1:20" x14ac:dyDescent="0.2">
      <c r="A1871" s="5">
        <v>2995</v>
      </c>
      <c r="B1871" s="5">
        <v>2061</v>
      </c>
      <c r="C1871" s="6" t="s">
        <v>3392</v>
      </c>
      <c r="D1871" s="6" t="s">
        <v>3392</v>
      </c>
      <c r="E1871" s="6" t="s">
        <v>3393</v>
      </c>
      <c r="F1871" s="6" t="s">
        <v>3393</v>
      </c>
      <c r="G1871" s="6" t="s">
        <v>3393</v>
      </c>
      <c r="H1871" s="6" t="s">
        <v>3394</v>
      </c>
      <c r="I1871" s="6" t="s">
        <v>3394</v>
      </c>
      <c r="J1871" s="6" t="s">
        <v>3275</v>
      </c>
      <c r="K1871" s="6" t="s">
        <v>3275</v>
      </c>
      <c r="L1871" s="5">
        <v>3184289361</v>
      </c>
      <c r="M1871" s="5">
        <v>3184289361</v>
      </c>
      <c r="N1871" s="6" t="s">
        <v>8972</v>
      </c>
      <c r="O1871" s="6" t="s">
        <v>8972</v>
      </c>
      <c r="P1871" s="6" t="s">
        <v>8975</v>
      </c>
      <c r="Q1871" s="6" t="s">
        <v>12494</v>
      </c>
      <c r="R1871" s="6">
        <f t="shared" si="58"/>
        <v>0</v>
      </c>
      <c r="S1871" s="6">
        <v>0</v>
      </c>
      <c r="T1871" s="6">
        <f t="shared" si="59"/>
        <v>0</v>
      </c>
    </row>
    <row r="1872" spans="1:20" x14ac:dyDescent="0.2">
      <c r="A1872" s="5">
        <v>2977</v>
      </c>
      <c r="B1872" s="5">
        <v>2062</v>
      </c>
      <c r="C1872" s="6" t="s">
        <v>3344</v>
      </c>
      <c r="D1872" s="6" t="s">
        <v>3344</v>
      </c>
      <c r="E1872" s="6" t="s">
        <v>3345</v>
      </c>
      <c r="F1872" s="6" t="s">
        <v>3345</v>
      </c>
      <c r="G1872" s="6" t="s">
        <v>6880</v>
      </c>
      <c r="H1872" s="6" t="s">
        <v>3346</v>
      </c>
      <c r="I1872" s="6" t="s">
        <v>3346</v>
      </c>
      <c r="J1872" s="6" t="s">
        <v>3275</v>
      </c>
      <c r="K1872" s="6" t="s">
        <v>3275</v>
      </c>
      <c r="L1872" s="5">
        <v>3186282148</v>
      </c>
      <c r="M1872" s="5">
        <v>3186282148</v>
      </c>
      <c r="N1872" s="6" t="s">
        <v>8972</v>
      </c>
      <c r="O1872" s="6" t="s">
        <v>8972</v>
      </c>
      <c r="P1872" s="6" t="s">
        <v>8975</v>
      </c>
      <c r="Q1872" s="6" t="s">
        <v>12494</v>
      </c>
      <c r="R1872" s="6">
        <f t="shared" si="58"/>
        <v>0</v>
      </c>
      <c r="S1872" s="6">
        <v>0</v>
      </c>
      <c r="T1872" s="6">
        <f t="shared" si="59"/>
        <v>0</v>
      </c>
    </row>
    <row r="1873" spans="1:20" x14ac:dyDescent="0.2">
      <c r="A1873" s="5">
        <v>3032</v>
      </c>
      <c r="B1873" s="5">
        <v>2064</v>
      </c>
      <c r="C1873" s="6" t="s">
        <v>3462</v>
      </c>
      <c r="D1873" s="6" t="s">
        <v>3462</v>
      </c>
      <c r="E1873" s="6" t="s">
        <v>3463</v>
      </c>
      <c r="F1873" s="6" t="s">
        <v>3463</v>
      </c>
      <c r="G1873" s="6" t="s">
        <v>3463</v>
      </c>
      <c r="H1873" s="6" t="s">
        <v>3464</v>
      </c>
      <c r="I1873" s="6" t="s">
        <v>3464</v>
      </c>
      <c r="J1873" s="6" t="s">
        <v>3430</v>
      </c>
      <c r="K1873" s="6" t="s">
        <v>3430</v>
      </c>
      <c r="L1873" s="5">
        <v>5754379340</v>
      </c>
      <c r="M1873" s="5">
        <v>5754379340</v>
      </c>
      <c r="N1873" s="6" t="s">
        <v>8972</v>
      </c>
      <c r="O1873" s="6" t="s">
        <v>8972</v>
      </c>
      <c r="P1873" s="6" t="s">
        <v>8973</v>
      </c>
      <c r="Q1873" s="6" t="s">
        <v>12498</v>
      </c>
      <c r="R1873" s="6">
        <f t="shared" si="58"/>
        <v>0</v>
      </c>
      <c r="S1873" s="6">
        <v>0</v>
      </c>
      <c r="T1873" s="6">
        <f t="shared" si="59"/>
        <v>0</v>
      </c>
    </row>
    <row r="1874" spans="1:20" x14ac:dyDescent="0.2">
      <c r="A1874" s="5">
        <v>3033</v>
      </c>
      <c r="B1874" s="5">
        <v>2065</v>
      </c>
      <c r="C1874" s="6" t="s">
        <v>3465</v>
      </c>
      <c r="D1874" s="6" t="s">
        <v>3465</v>
      </c>
      <c r="E1874" s="6" t="s">
        <v>3466</v>
      </c>
      <c r="F1874" s="6" t="s">
        <v>3466</v>
      </c>
      <c r="G1874" s="6" t="s">
        <v>3466</v>
      </c>
      <c r="H1874" s="6" t="s">
        <v>3467</v>
      </c>
      <c r="I1874" s="6" t="s">
        <v>3467</v>
      </c>
      <c r="J1874" s="6" t="s">
        <v>3430</v>
      </c>
      <c r="K1874" s="6" t="s">
        <v>3430</v>
      </c>
      <c r="L1874" s="5">
        <v>5758825858</v>
      </c>
      <c r="M1874" s="5">
        <v>5758825858</v>
      </c>
      <c r="N1874" s="6" t="s">
        <v>8972</v>
      </c>
      <c r="O1874" s="6" t="s">
        <v>8972</v>
      </c>
      <c r="P1874" s="6" t="s">
        <v>8975</v>
      </c>
      <c r="Q1874" s="6" t="s">
        <v>12498</v>
      </c>
      <c r="R1874" s="6">
        <f t="shared" si="58"/>
        <v>0</v>
      </c>
      <c r="S1874" s="6">
        <v>0</v>
      </c>
      <c r="T1874" s="6">
        <f t="shared" si="59"/>
        <v>0</v>
      </c>
    </row>
    <row r="1875" spans="1:20" x14ac:dyDescent="0.2">
      <c r="A1875" s="5">
        <v>3040</v>
      </c>
      <c r="B1875" s="5">
        <v>2066</v>
      </c>
      <c r="C1875" s="6" t="s">
        <v>3486</v>
      </c>
      <c r="D1875" s="6" t="s">
        <v>3486</v>
      </c>
      <c r="E1875" s="6" t="s">
        <v>3487</v>
      </c>
      <c r="F1875" s="6" t="s">
        <v>3487</v>
      </c>
      <c r="G1875" s="6" t="s">
        <v>8043</v>
      </c>
      <c r="H1875" s="6" t="s">
        <v>3488</v>
      </c>
      <c r="I1875" s="6" t="s">
        <v>3488</v>
      </c>
      <c r="J1875" s="6" t="s">
        <v>3430</v>
      </c>
      <c r="K1875" s="6" t="s">
        <v>3430</v>
      </c>
      <c r="L1875" s="5">
        <v>5757469819</v>
      </c>
      <c r="M1875" s="5">
        <v>5757469819</v>
      </c>
      <c r="N1875" s="6" t="s">
        <v>8972</v>
      </c>
      <c r="O1875" s="6" t="s">
        <v>8972</v>
      </c>
      <c r="P1875" s="6" t="s">
        <v>8975</v>
      </c>
      <c r="Q1875" s="6" t="s">
        <v>12498</v>
      </c>
      <c r="R1875" s="6">
        <f t="shared" si="58"/>
        <v>0</v>
      </c>
      <c r="S1875" s="6">
        <v>0</v>
      </c>
      <c r="T1875" s="6">
        <f t="shared" si="59"/>
        <v>0</v>
      </c>
    </row>
    <row r="1876" spans="1:20" x14ac:dyDescent="0.2">
      <c r="A1876" s="5">
        <v>3053</v>
      </c>
      <c r="B1876" s="5">
        <v>2067</v>
      </c>
      <c r="C1876" s="6" t="s">
        <v>3519</v>
      </c>
      <c r="D1876" s="6" t="s">
        <v>3519</v>
      </c>
      <c r="E1876" s="6" t="s">
        <v>3520</v>
      </c>
      <c r="F1876" s="6" t="s">
        <v>3520</v>
      </c>
      <c r="G1876" s="6" t="s">
        <v>8045</v>
      </c>
      <c r="H1876" s="6" t="s">
        <v>3521</v>
      </c>
      <c r="I1876" s="6" t="s">
        <v>3521</v>
      </c>
      <c r="J1876" s="6" t="s">
        <v>3430</v>
      </c>
      <c r="K1876" s="6" t="s">
        <v>3430</v>
      </c>
      <c r="L1876" s="5">
        <v>5058647743</v>
      </c>
      <c r="M1876" s="5">
        <v>5058647743</v>
      </c>
      <c r="N1876" s="6" t="s">
        <v>8972</v>
      </c>
      <c r="O1876" s="6" t="s">
        <v>8972</v>
      </c>
      <c r="P1876" s="6" t="s">
        <v>8975</v>
      </c>
      <c r="Q1876" s="6" t="s">
        <v>12498</v>
      </c>
      <c r="R1876" s="6">
        <f t="shared" si="58"/>
        <v>0</v>
      </c>
      <c r="S1876" s="6">
        <v>0</v>
      </c>
      <c r="T1876" s="6">
        <f t="shared" si="59"/>
        <v>0</v>
      </c>
    </row>
    <row r="1877" spans="1:20" x14ac:dyDescent="0.2">
      <c r="A1877" s="5">
        <v>3054</v>
      </c>
      <c r="B1877" s="5">
        <v>2068</v>
      </c>
      <c r="C1877" s="6" t="s">
        <v>3522</v>
      </c>
      <c r="D1877" s="6" t="s">
        <v>3522</v>
      </c>
      <c r="E1877" s="6" t="s">
        <v>3523</v>
      </c>
      <c r="F1877" s="6" t="s">
        <v>3523</v>
      </c>
      <c r="G1877" s="6" t="s">
        <v>12507</v>
      </c>
      <c r="H1877" s="6" t="s">
        <v>3524</v>
      </c>
      <c r="I1877" s="6" t="s">
        <v>3524</v>
      </c>
      <c r="J1877" s="6" t="s">
        <v>3430</v>
      </c>
      <c r="K1877" s="6" t="s">
        <v>3430</v>
      </c>
      <c r="L1877" s="5">
        <v>5056340229</v>
      </c>
      <c r="M1877" s="5">
        <v>5056340229</v>
      </c>
      <c r="N1877" s="6" t="s">
        <v>8972</v>
      </c>
      <c r="O1877" s="6" t="s">
        <v>8972</v>
      </c>
      <c r="P1877" s="6" t="s">
        <v>8975</v>
      </c>
      <c r="Q1877" s="6" t="s">
        <v>12498</v>
      </c>
      <c r="R1877" s="6">
        <f t="shared" si="58"/>
        <v>0</v>
      </c>
      <c r="S1877" s="6">
        <v>0</v>
      </c>
      <c r="T1877" s="6">
        <f t="shared" si="59"/>
        <v>0</v>
      </c>
    </row>
    <row r="1878" spans="1:20" x14ac:dyDescent="0.2">
      <c r="A1878" s="5">
        <v>3035</v>
      </c>
      <c r="B1878" s="5">
        <v>2069</v>
      </c>
      <c r="C1878" s="6" t="s">
        <v>3471</v>
      </c>
      <c r="D1878" s="6" t="s">
        <v>3471</v>
      </c>
      <c r="E1878" s="6" t="s">
        <v>3472</v>
      </c>
      <c r="F1878" s="6" t="s">
        <v>3472</v>
      </c>
      <c r="G1878" s="6" t="s">
        <v>3472</v>
      </c>
      <c r="H1878" s="6" t="s">
        <v>3473</v>
      </c>
      <c r="I1878" s="6" t="s">
        <v>3473</v>
      </c>
      <c r="J1878" s="6" t="s">
        <v>3430</v>
      </c>
      <c r="K1878" s="6" t="s">
        <v>3430</v>
      </c>
      <c r="L1878" s="5">
        <v>5758243454</v>
      </c>
      <c r="M1878" s="5">
        <v>5758243454</v>
      </c>
      <c r="N1878" s="6" t="s">
        <v>8972</v>
      </c>
      <c r="O1878" s="6" t="s">
        <v>8972</v>
      </c>
      <c r="P1878" s="6" t="s">
        <v>8975</v>
      </c>
      <c r="Q1878" s="6" t="s">
        <v>12498</v>
      </c>
      <c r="R1878" s="6">
        <f t="shared" si="58"/>
        <v>0</v>
      </c>
      <c r="S1878" s="6">
        <v>0</v>
      </c>
      <c r="T1878" s="6">
        <f t="shared" si="59"/>
        <v>0</v>
      </c>
    </row>
    <row r="1879" spans="1:20" x14ac:dyDescent="0.2">
      <c r="A1879" s="5">
        <v>3016</v>
      </c>
      <c r="B1879" s="5">
        <v>2070</v>
      </c>
      <c r="C1879" s="6" t="s">
        <v>3427</v>
      </c>
      <c r="D1879" s="6" t="s">
        <v>5745</v>
      </c>
      <c r="E1879" s="6" t="s">
        <v>3428</v>
      </c>
      <c r="F1879" s="6" t="s">
        <v>3428</v>
      </c>
      <c r="G1879" s="6" t="s">
        <v>3428</v>
      </c>
      <c r="H1879" s="6" t="s">
        <v>3429</v>
      </c>
      <c r="I1879" s="6" t="s">
        <v>3429</v>
      </c>
      <c r="J1879" s="6" t="s">
        <v>3430</v>
      </c>
      <c r="K1879" s="6" t="s">
        <v>3430</v>
      </c>
      <c r="L1879" s="5">
        <v>5052854601</v>
      </c>
      <c r="M1879" s="5">
        <v>5052854601</v>
      </c>
      <c r="N1879" s="6" t="s">
        <v>8972</v>
      </c>
      <c r="O1879" s="6" t="s">
        <v>8972</v>
      </c>
      <c r="P1879" s="6" t="s">
        <v>8975</v>
      </c>
      <c r="Q1879" s="6" t="s">
        <v>12498</v>
      </c>
      <c r="R1879" s="6">
        <f t="shared" si="58"/>
        <v>0</v>
      </c>
      <c r="S1879" s="6">
        <v>0</v>
      </c>
      <c r="T1879" s="6">
        <f t="shared" si="59"/>
        <v>0</v>
      </c>
    </row>
    <row r="1880" spans="1:20" x14ac:dyDescent="0.2">
      <c r="A1880" s="5">
        <v>3042</v>
      </c>
      <c r="B1880" s="5">
        <v>2071</v>
      </c>
      <c r="C1880" s="6" t="s">
        <v>3489</v>
      </c>
      <c r="D1880" s="6" t="s">
        <v>3489</v>
      </c>
      <c r="E1880" s="6" t="s">
        <v>3490</v>
      </c>
      <c r="F1880" s="6" t="s">
        <v>3490</v>
      </c>
      <c r="G1880" s="6" t="s">
        <v>3490</v>
      </c>
      <c r="H1880" s="6" t="s">
        <v>3491</v>
      </c>
      <c r="I1880" s="6" t="s">
        <v>3491</v>
      </c>
      <c r="J1880" s="6" t="s">
        <v>3430</v>
      </c>
      <c r="K1880" s="6" t="s">
        <v>3430</v>
      </c>
      <c r="L1880" s="5">
        <v>5757635583</v>
      </c>
      <c r="M1880" s="5">
        <v>5757635583</v>
      </c>
      <c r="N1880" s="6" t="s">
        <v>8972</v>
      </c>
      <c r="O1880" s="6" t="s">
        <v>8972</v>
      </c>
      <c r="P1880" s="6" t="s">
        <v>8975</v>
      </c>
      <c r="Q1880" s="6" t="s">
        <v>12498</v>
      </c>
      <c r="R1880" s="6">
        <f t="shared" si="58"/>
        <v>0</v>
      </c>
      <c r="S1880" s="6">
        <v>0</v>
      </c>
      <c r="T1880" s="6">
        <f t="shared" si="59"/>
        <v>0</v>
      </c>
    </row>
    <row r="1881" spans="1:20" x14ac:dyDescent="0.2">
      <c r="A1881" s="5">
        <v>3055</v>
      </c>
      <c r="B1881" s="5">
        <v>2072</v>
      </c>
      <c r="C1881" s="6" t="s">
        <v>3525</v>
      </c>
      <c r="D1881" s="6" t="s">
        <v>3525</v>
      </c>
      <c r="E1881" s="6" t="s">
        <v>3526</v>
      </c>
      <c r="F1881" s="6" t="s">
        <v>3526</v>
      </c>
      <c r="G1881" s="6" t="s">
        <v>6904</v>
      </c>
      <c r="H1881" s="6" t="s">
        <v>3527</v>
      </c>
      <c r="I1881" s="6" t="s">
        <v>3527</v>
      </c>
      <c r="J1881" s="6" t="s">
        <v>3430</v>
      </c>
      <c r="K1881" s="6" t="s">
        <v>3430</v>
      </c>
      <c r="L1881" s="5">
        <v>5752893718</v>
      </c>
      <c r="M1881" s="5">
        <v>5752893718</v>
      </c>
      <c r="N1881" s="6" t="s">
        <v>8972</v>
      </c>
      <c r="O1881" s="6" t="s">
        <v>8972</v>
      </c>
      <c r="P1881" s="6" t="s">
        <v>8973</v>
      </c>
      <c r="Q1881" s="6" t="s">
        <v>12498</v>
      </c>
      <c r="R1881" s="6">
        <f t="shared" si="58"/>
        <v>0</v>
      </c>
      <c r="S1881" s="6">
        <v>0</v>
      </c>
      <c r="T1881" s="6">
        <f t="shared" si="59"/>
        <v>0</v>
      </c>
    </row>
    <row r="1882" spans="1:20" x14ac:dyDescent="0.2">
      <c r="A1882" s="5">
        <v>3043</v>
      </c>
      <c r="B1882" s="5">
        <v>2073</v>
      </c>
      <c r="C1882" s="6" t="s">
        <v>3492</v>
      </c>
      <c r="D1882" s="6" t="s">
        <v>5746</v>
      </c>
      <c r="E1882" s="6" t="s">
        <v>3493</v>
      </c>
      <c r="F1882" s="6" t="s">
        <v>3493</v>
      </c>
      <c r="G1882" s="6" t="s">
        <v>8044</v>
      </c>
      <c r="H1882" s="6" t="s">
        <v>3494</v>
      </c>
      <c r="I1882" s="6" t="s">
        <v>3494</v>
      </c>
      <c r="J1882" s="6" t="s">
        <v>3430</v>
      </c>
      <c r="K1882" s="6" t="s">
        <v>3430</v>
      </c>
      <c r="L1882" s="5">
        <v>5753552362</v>
      </c>
      <c r="M1882" s="5">
        <v>5753552362</v>
      </c>
      <c r="N1882" s="6" t="s">
        <v>8972</v>
      </c>
      <c r="O1882" s="6" t="s">
        <v>8972</v>
      </c>
      <c r="P1882" s="6" t="s">
        <v>8975</v>
      </c>
      <c r="Q1882" s="6" t="s">
        <v>12498</v>
      </c>
      <c r="R1882" s="6">
        <f t="shared" si="58"/>
        <v>0</v>
      </c>
      <c r="S1882" s="6">
        <v>0</v>
      </c>
      <c r="T1882" s="6">
        <f t="shared" si="59"/>
        <v>0</v>
      </c>
    </row>
    <row r="1883" spans="1:20" x14ac:dyDescent="0.2">
      <c r="A1883" s="5">
        <v>3034</v>
      </c>
      <c r="B1883" s="5">
        <v>2074</v>
      </c>
      <c r="C1883" s="6" t="s">
        <v>3468</v>
      </c>
      <c r="D1883" s="6" t="s">
        <v>3468</v>
      </c>
      <c r="E1883" s="6" t="s">
        <v>3469</v>
      </c>
      <c r="F1883" s="6" t="s">
        <v>3469</v>
      </c>
      <c r="G1883" s="6" t="s">
        <v>3469</v>
      </c>
      <c r="H1883" s="6" t="s">
        <v>3470</v>
      </c>
      <c r="I1883" s="6" t="s">
        <v>3470</v>
      </c>
      <c r="J1883" s="6" t="s">
        <v>3430</v>
      </c>
      <c r="K1883" s="6" t="s">
        <v>3430</v>
      </c>
      <c r="L1883" s="5">
        <v>5755462771</v>
      </c>
      <c r="M1883" s="5">
        <v>5755462771</v>
      </c>
      <c r="N1883" s="6" t="s">
        <v>8972</v>
      </c>
      <c r="O1883" s="6" t="s">
        <v>8972</v>
      </c>
      <c r="P1883" s="6" t="s">
        <v>8975</v>
      </c>
      <c r="Q1883" s="6" t="s">
        <v>12498</v>
      </c>
      <c r="R1883" s="6">
        <f t="shared" si="58"/>
        <v>0</v>
      </c>
      <c r="S1883" s="6">
        <v>0</v>
      </c>
      <c r="T1883" s="6">
        <f t="shared" si="59"/>
        <v>0</v>
      </c>
    </row>
    <row r="1884" spans="1:20" x14ac:dyDescent="0.2">
      <c r="A1884" s="5">
        <v>3025</v>
      </c>
      <c r="B1884" s="5">
        <v>2075</v>
      </c>
      <c r="C1884" s="6" t="s">
        <v>3444</v>
      </c>
      <c r="D1884" s="6" t="s">
        <v>3444</v>
      </c>
      <c r="E1884" s="6" t="s">
        <v>3445</v>
      </c>
      <c r="F1884" s="6" t="s">
        <v>3445</v>
      </c>
      <c r="G1884" s="6" t="s">
        <v>6892</v>
      </c>
      <c r="H1884" s="6" t="s">
        <v>3446</v>
      </c>
      <c r="I1884" s="6" t="s">
        <v>3446</v>
      </c>
      <c r="J1884" s="6" t="s">
        <v>3430</v>
      </c>
      <c r="K1884" s="6" t="s">
        <v>3430</v>
      </c>
      <c r="L1884" s="5">
        <v>5057532794</v>
      </c>
      <c r="M1884" s="5">
        <v>5057532794</v>
      </c>
      <c r="N1884" s="6" t="s">
        <v>8972</v>
      </c>
      <c r="O1884" s="6" t="s">
        <v>8972</v>
      </c>
      <c r="P1884" s="6" t="s">
        <v>8975</v>
      </c>
      <c r="Q1884" s="6" t="s">
        <v>12498</v>
      </c>
      <c r="R1884" s="6">
        <f t="shared" si="58"/>
        <v>0</v>
      </c>
      <c r="S1884" s="6">
        <v>0</v>
      </c>
      <c r="T1884" s="6">
        <f t="shared" si="59"/>
        <v>0</v>
      </c>
    </row>
    <row r="1885" spans="1:20" x14ac:dyDescent="0.2">
      <c r="A1885" s="5">
        <v>3056</v>
      </c>
      <c r="B1885" s="5">
        <v>2076</v>
      </c>
      <c r="C1885" s="6" t="s">
        <v>3528</v>
      </c>
      <c r="D1885" s="6" t="s">
        <v>3528</v>
      </c>
      <c r="E1885" s="6" t="s">
        <v>3529</v>
      </c>
      <c r="F1885" s="6" t="s">
        <v>3529</v>
      </c>
      <c r="G1885" s="6" t="s">
        <v>3529</v>
      </c>
      <c r="H1885" s="6" t="s">
        <v>52</v>
      </c>
      <c r="I1885" s="6" t="s">
        <v>52</v>
      </c>
      <c r="J1885" s="6" t="s">
        <v>3430</v>
      </c>
      <c r="K1885" s="6" t="s">
        <v>3430</v>
      </c>
      <c r="L1885" s="5">
        <v>5053274461</v>
      </c>
      <c r="M1885" s="5">
        <v>5053274461</v>
      </c>
      <c r="N1885" s="6" t="s">
        <v>8972</v>
      </c>
      <c r="O1885" s="6" t="s">
        <v>8972</v>
      </c>
      <c r="P1885" s="6" t="s">
        <v>8975</v>
      </c>
      <c r="Q1885" s="6" t="s">
        <v>12498</v>
      </c>
      <c r="R1885" s="6">
        <f t="shared" si="58"/>
        <v>0</v>
      </c>
      <c r="S1885" s="6">
        <v>0</v>
      </c>
      <c r="T1885" s="6">
        <f t="shared" si="59"/>
        <v>0</v>
      </c>
    </row>
    <row r="1886" spans="1:20" x14ac:dyDescent="0.2">
      <c r="A1886" s="5">
        <v>3044</v>
      </c>
      <c r="B1886" s="5">
        <v>2084</v>
      </c>
      <c r="C1886" s="6" t="s">
        <v>3495</v>
      </c>
      <c r="D1886" s="6" t="s">
        <v>3495</v>
      </c>
      <c r="E1886" s="6" t="s">
        <v>3496</v>
      </c>
      <c r="F1886" s="6" t="s">
        <v>3496</v>
      </c>
      <c r="G1886" s="6" t="s">
        <v>3496</v>
      </c>
      <c r="H1886" s="6" t="s">
        <v>3497</v>
      </c>
      <c r="I1886" s="6" t="s">
        <v>3497</v>
      </c>
      <c r="J1886" s="6" t="s">
        <v>3430</v>
      </c>
      <c r="K1886" s="6" t="s">
        <v>3430</v>
      </c>
      <c r="L1886" s="5">
        <v>5753972463</v>
      </c>
      <c r="M1886" s="5">
        <v>5753972463</v>
      </c>
      <c r="N1886" s="6" t="s">
        <v>8972</v>
      </c>
      <c r="O1886" s="6" t="s">
        <v>8972</v>
      </c>
      <c r="P1886" s="6" t="s">
        <v>8975</v>
      </c>
      <c r="Q1886" s="6" t="s">
        <v>12498</v>
      </c>
      <c r="R1886" s="6">
        <f t="shared" si="58"/>
        <v>0</v>
      </c>
      <c r="S1886" s="6">
        <v>0</v>
      </c>
      <c r="T1886" s="6">
        <f t="shared" si="59"/>
        <v>0</v>
      </c>
    </row>
    <row r="1887" spans="1:20" x14ac:dyDescent="0.2">
      <c r="A1887" s="5">
        <v>3031</v>
      </c>
      <c r="B1887" s="5">
        <v>2085</v>
      </c>
      <c r="C1887" s="6" t="s">
        <v>3459</v>
      </c>
      <c r="D1887" s="6" t="s">
        <v>3459</v>
      </c>
      <c r="E1887" s="6" t="s">
        <v>3460</v>
      </c>
      <c r="F1887" s="6" t="s">
        <v>3460</v>
      </c>
      <c r="G1887" s="6" t="s">
        <v>3460</v>
      </c>
      <c r="H1887" s="6" t="s">
        <v>3461</v>
      </c>
      <c r="I1887" s="6" t="s">
        <v>3461</v>
      </c>
      <c r="J1887" s="6" t="s">
        <v>3430</v>
      </c>
      <c r="K1887" s="6" t="s">
        <v>3430</v>
      </c>
      <c r="L1887" s="5">
        <v>5755285023</v>
      </c>
      <c r="M1887" s="5">
        <v>5755285023</v>
      </c>
      <c r="N1887" s="6" t="s">
        <v>8972</v>
      </c>
      <c r="O1887" s="6" t="s">
        <v>8972</v>
      </c>
      <c r="P1887" s="6" t="s">
        <v>8975</v>
      </c>
      <c r="Q1887" s="6" t="s">
        <v>12498</v>
      </c>
      <c r="R1887" s="6">
        <f t="shared" si="58"/>
        <v>0</v>
      </c>
      <c r="S1887" s="6">
        <v>0</v>
      </c>
      <c r="T1887" s="6">
        <f t="shared" si="59"/>
        <v>0</v>
      </c>
    </row>
    <row r="1888" spans="1:20" x14ac:dyDescent="0.2">
      <c r="A1888" s="5">
        <v>3026</v>
      </c>
      <c r="B1888" s="5">
        <v>2086</v>
      </c>
      <c r="C1888" s="6" t="s">
        <v>3447</v>
      </c>
      <c r="D1888" s="6" t="s">
        <v>3447</v>
      </c>
      <c r="E1888" s="6" t="s">
        <v>3448</v>
      </c>
      <c r="F1888" s="6" t="s">
        <v>3448</v>
      </c>
      <c r="G1888" s="6" t="s">
        <v>3448</v>
      </c>
      <c r="H1888" s="6" t="s">
        <v>3449</v>
      </c>
      <c r="I1888" s="6" t="s">
        <v>3449</v>
      </c>
      <c r="J1888" s="6" t="s">
        <v>3430</v>
      </c>
      <c r="K1888" s="6" t="s">
        <v>3430</v>
      </c>
      <c r="L1888" s="5">
        <v>5054541474</v>
      </c>
      <c r="M1888" s="5">
        <v>5054541474</v>
      </c>
      <c r="N1888" s="6" t="s">
        <v>8972</v>
      </c>
      <c r="O1888" s="6" t="s">
        <v>8972</v>
      </c>
      <c r="P1888" s="6" t="s">
        <v>8975</v>
      </c>
      <c r="Q1888" s="6" t="s">
        <v>12498</v>
      </c>
      <c r="R1888" s="6">
        <f t="shared" si="58"/>
        <v>0</v>
      </c>
      <c r="S1888" s="6">
        <v>0</v>
      </c>
      <c r="T1888" s="6">
        <f t="shared" si="59"/>
        <v>0</v>
      </c>
    </row>
    <row r="1889" spans="1:20" x14ac:dyDescent="0.2">
      <c r="A1889" s="5">
        <v>3036</v>
      </c>
      <c r="B1889" s="5">
        <v>2087</v>
      </c>
      <c r="C1889" s="6" t="s">
        <v>3474</v>
      </c>
      <c r="D1889" s="6" t="s">
        <v>3474</v>
      </c>
      <c r="E1889" s="6" t="s">
        <v>3475</v>
      </c>
      <c r="F1889" s="6" t="s">
        <v>3475</v>
      </c>
      <c r="G1889" s="6" t="s">
        <v>3475</v>
      </c>
      <c r="H1889" s="6" t="s">
        <v>3476</v>
      </c>
      <c r="I1889" s="6" t="s">
        <v>3476</v>
      </c>
      <c r="J1889" s="6" t="s">
        <v>3430</v>
      </c>
      <c r="K1889" s="6" t="s">
        <v>3430</v>
      </c>
      <c r="L1889" s="5">
        <v>5755429391</v>
      </c>
      <c r="M1889" s="5">
        <v>5755429391</v>
      </c>
      <c r="N1889" s="6" t="s">
        <v>8972</v>
      </c>
      <c r="O1889" s="6" t="s">
        <v>8972</v>
      </c>
      <c r="P1889" s="6" t="s">
        <v>8975</v>
      </c>
      <c r="Q1889" s="6" t="s">
        <v>12498</v>
      </c>
      <c r="R1889" s="6">
        <f t="shared" si="58"/>
        <v>0</v>
      </c>
      <c r="S1889" s="6">
        <v>0</v>
      </c>
      <c r="T1889" s="6">
        <f t="shared" si="59"/>
        <v>0</v>
      </c>
    </row>
    <row r="1890" spans="1:20" x14ac:dyDescent="0.2">
      <c r="A1890" s="5">
        <v>3027</v>
      </c>
      <c r="B1890" s="5">
        <v>2088</v>
      </c>
      <c r="C1890" s="6" t="s">
        <v>3450</v>
      </c>
      <c r="D1890" s="6" t="s">
        <v>3450</v>
      </c>
      <c r="E1890" s="6" t="s">
        <v>3451</v>
      </c>
      <c r="F1890" s="6" t="s">
        <v>3451</v>
      </c>
      <c r="G1890" s="6" t="s">
        <v>3451</v>
      </c>
      <c r="H1890" s="6" t="s">
        <v>3452</v>
      </c>
      <c r="I1890" s="6" t="s">
        <v>3452</v>
      </c>
      <c r="J1890" s="6" t="s">
        <v>3430</v>
      </c>
      <c r="K1890" s="6" t="s">
        <v>3430</v>
      </c>
      <c r="L1890" s="5">
        <v>5056624038</v>
      </c>
      <c r="M1890" s="5">
        <v>5056624038</v>
      </c>
      <c r="N1890" s="6" t="s">
        <v>8972</v>
      </c>
      <c r="O1890" s="6" t="s">
        <v>8972</v>
      </c>
      <c r="P1890" s="6" t="s">
        <v>8975</v>
      </c>
      <c r="Q1890" s="6" t="s">
        <v>12498</v>
      </c>
      <c r="R1890" s="6">
        <f t="shared" si="58"/>
        <v>0</v>
      </c>
      <c r="S1890" s="6">
        <v>0</v>
      </c>
      <c r="T1890" s="6">
        <f t="shared" si="59"/>
        <v>0</v>
      </c>
    </row>
    <row r="1891" spans="1:20" x14ac:dyDescent="0.2">
      <c r="A1891" s="5">
        <v>3017</v>
      </c>
      <c r="B1891" s="5">
        <v>2089</v>
      </c>
      <c r="C1891" s="6" t="s">
        <v>3431</v>
      </c>
      <c r="D1891" s="6" t="s">
        <v>3431</v>
      </c>
      <c r="E1891" s="6" t="s">
        <v>3432</v>
      </c>
      <c r="F1891" s="6" t="s">
        <v>3432</v>
      </c>
      <c r="G1891" s="6" t="s">
        <v>3432</v>
      </c>
      <c r="H1891" s="6" t="s">
        <v>3433</v>
      </c>
      <c r="I1891" s="6" t="s">
        <v>3433</v>
      </c>
      <c r="J1891" s="6" t="s">
        <v>3430</v>
      </c>
      <c r="K1891" s="6" t="s">
        <v>3430</v>
      </c>
      <c r="L1891" s="5">
        <v>5058415315</v>
      </c>
      <c r="M1891" s="5">
        <v>5058415315</v>
      </c>
      <c r="N1891" s="6" t="s">
        <v>8972</v>
      </c>
      <c r="O1891" s="6" t="s">
        <v>8972</v>
      </c>
      <c r="P1891" s="6" t="s">
        <v>8975</v>
      </c>
      <c r="Q1891" s="6" t="s">
        <v>12498</v>
      </c>
      <c r="R1891" s="6">
        <f t="shared" si="58"/>
        <v>0</v>
      </c>
      <c r="S1891" s="6">
        <v>0</v>
      </c>
      <c r="T1891" s="6">
        <f t="shared" si="59"/>
        <v>0</v>
      </c>
    </row>
    <row r="1892" spans="1:20" x14ac:dyDescent="0.2">
      <c r="A1892" s="5">
        <v>3045</v>
      </c>
      <c r="B1892" s="5">
        <v>2090</v>
      </c>
      <c r="C1892" s="6" t="s">
        <v>3498</v>
      </c>
      <c r="D1892" s="6" t="s">
        <v>3498</v>
      </c>
      <c r="E1892" s="6" t="s">
        <v>3499</v>
      </c>
      <c r="F1892" s="6" t="s">
        <v>3499</v>
      </c>
      <c r="G1892" s="6" t="s">
        <v>12503</v>
      </c>
      <c r="H1892" s="6" t="s">
        <v>3500</v>
      </c>
      <c r="I1892" s="6" t="s">
        <v>3500</v>
      </c>
      <c r="J1892" s="6" t="s">
        <v>3430</v>
      </c>
      <c r="K1892" s="6" t="s">
        <v>3430</v>
      </c>
      <c r="L1892" s="5">
        <v>5753962853</v>
      </c>
      <c r="M1892" s="5">
        <v>5753962853</v>
      </c>
      <c r="N1892" s="6" t="s">
        <v>8972</v>
      </c>
      <c r="O1892" s="6" t="s">
        <v>8972</v>
      </c>
      <c r="P1892" s="6" t="s">
        <v>8975</v>
      </c>
      <c r="Q1892" s="6" t="s">
        <v>12498</v>
      </c>
      <c r="R1892" s="6">
        <f t="shared" si="58"/>
        <v>0</v>
      </c>
      <c r="S1892" s="6">
        <v>0</v>
      </c>
      <c r="T1892" s="6">
        <f t="shared" si="59"/>
        <v>0</v>
      </c>
    </row>
    <row r="1893" spans="1:20" x14ac:dyDescent="0.2">
      <c r="A1893" s="5">
        <v>3057</v>
      </c>
      <c r="B1893" s="5">
        <v>2091</v>
      </c>
      <c r="C1893" s="6" t="s">
        <v>3530</v>
      </c>
      <c r="D1893" s="6" t="s">
        <v>5764</v>
      </c>
      <c r="E1893" s="6" t="s">
        <v>3531</v>
      </c>
      <c r="F1893" s="6" t="s">
        <v>3531</v>
      </c>
      <c r="G1893" s="6" t="s">
        <v>3531</v>
      </c>
      <c r="H1893" s="6" t="s">
        <v>3532</v>
      </c>
      <c r="I1893" s="6" t="s">
        <v>3532</v>
      </c>
      <c r="J1893" s="6" t="s">
        <v>3430</v>
      </c>
      <c r="K1893" s="6" t="s">
        <v>3430</v>
      </c>
      <c r="L1893" s="5">
        <v>5057224391</v>
      </c>
      <c r="M1893" s="5">
        <v>5057224391</v>
      </c>
      <c r="N1893" s="6" t="s">
        <v>8972</v>
      </c>
      <c r="O1893" s="6" t="s">
        <v>8972</v>
      </c>
      <c r="P1893" s="6" t="s">
        <v>8975</v>
      </c>
      <c r="Q1893" s="6" t="s">
        <v>12498</v>
      </c>
      <c r="R1893" s="6">
        <f t="shared" si="58"/>
        <v>0</v>
      </c>
      <c r="S1893" s="6">
        <v>0</v>
      </c>
      <c r="T1893" s="6">
        <f t="shared" si="59"/>
        <v>0</v>
      </c>
    </row>
    <row r="1894" spans="1:20" x14ac:dyDescent="0.2">
      <c r="A1894" s="5">
        <v>3058</v>
      </c>
      <c r="B1894" s="5">
        <v>2092</v>
      </c>
      <c r="C1894" s="6" t="s">
        <v>3533</v>
      </c>
      <c r="D1894" s="6" t="s">
        <v>3533</v>
      </c>
      <c r="E1894" s="6" t="s">
        <v>3534</v>
      </c>
      <c r="F1894" s="6" t="s">
        <v>3534</v>
      </c>
      <c r="G1894" s="6" t="s">
        <v>6906</v>
      </c>
      <c r="H1894" s="6" t="s">
        <v>3435</v>
      </c>
      <c r="I1894" s="6" t="s">
        <v>3435</v>
      </c>
      <c r="J1894" s="6" t="s">
        <v>3430</v>
      </c>
      <c r="K1894" s="6" t="s">
        <v>3430</v>
      </c>
      <c r="L1894" s="5">
        <v>5056340229</v>
      </c>
      <c r="M1894" s="5">
        <v>5056340229</v>
      </c>
      <c r="N1894" s="6" t="s">
        <v>8972</v>
      </c>
      <c r="O1894" s="6" t="s">
        <v>8972</v>
      </c>
      <c r="P1894" s="6" t="s">
        <v>8978</v>
      </c>
      <c r="Q1894" s="6" t="s">
        <v>12498</v>
      </c>
      <c r="R1894" s="6">
        <f t="shared" si="58"/>
        <v>0</v>
      </c>
      <c r="S1894" s="6">
        <v>0</v>
      </c>
      <c r="T1894" s="6">
        <f t="shared" si="59"/>
        <v>0</v>
      </c>
    </row>
    <row r="1895" spans="1:20" x14ac:dyDescent="0.2">
      <c r="A1895" s="5">
        <v>3051</v>
      </c>
      <c r="B1895" s="5">
        <v>2093</v>
      </c>
      <c r="C1895" s="6" t="s">
        <v>3516</v>
      </c>
      <c r="D1895" s="6" t="s">
        <v>3516</v>
      </c>
      <c r="E1895" s="6" t="s">
        <v>7676</v>
      </c>
      <c r="F1895" s="6" t="s">
        <v>7676</v>
      </c>
      <c r="G1895" s="6" t="s">
        <v>12505</v>
      </c>
      <c r="H1895" s="6" t="s">
        <v>3435</v>
      </c>
      <c r="I1895" s="6" t="s">
        <v>3435</v>
      </c>
      <c r="J1895" s="6" t="s">
        <v>3430</v>
      </c>
      <c r="K1895" s="6" t="s">
        <v>3430</v>
      </c>
      <c r="L1895" s="5">
        <v>5058414100</v>
      </c>
      <c r="M1895" s="5">
        <v>5058414100</v>
      </c>
      <c r="N1895" s="6" t="s">
        <v>8972</v>
      </c>
      <c r="O1895" s="6" t="s">
        <v>8972</v>
      </c>
      <c r="P1895" s="6" t="s">
        <v>8975</v>
      </c>
      <c r="Q1895" s="6" t="s">
        <v>12498</v>
      </c>
      <c r="R1895" s="6">
        <f t="shared" si="58"/>
        <v>0</v>
      </c>
      <c r="S1895" s="6">
        <v>0</v>
      </c>
      <c r="T1895" s="6">
        <f t="shared" si="59"/>
        <v>0</v>
      </c>
    </row>
    <row r="1896" spans="1:20" x14ac:dyDescent="0.2">
      <c r="A1896" s="5">
        <v>3028</v>
      </c>
      <c r="B1896" s="5">
        <v>2094</v>
      </c>
      <c r="C1896" s="6" t="s">
        <v>3453</v>
      </c>
      <c r="D1896" s="6" t="s">
        <v>3453</v>
      </c>
      <c r="E1896" s="6" t="s">
        <v>3454</v>
      </c>
      <c r="F1896" s="6" t="s">
        <v>5765</v>
      </c>
      <c r="G1896" s="6" t="s">
        <v>12502</v>
      </c>
      <c r="H1896" s="6" t="s">
        <v>3455</v>
      </c>
      <c r="I1896" s="6" t="s">
        <v>3455</v>
      </c>
      <c r="J1896" s="6" t="s">
        <v>3430</v>
      </c>
      <c r="K1896" s="6" t="s">
        <v>3430</v>
      </c>
      <c r="L1896" s="5">
        <v>5753872748</v>
      </c>
      <c r="M1896" s="5">
        <v>5753872748</v>
      </c>
      <c r="N1896" s="6" t="s">
        <v>8972</v>
      </c>
      <c r="O1896" s="6" t="s">
        <v>8972</v>
      </c>
      <c r="P1896" s="6" t="s">
        <v>8975</v>
      </c>
      <c r="Q1896" s="6" t="s">
        <v>12498</v>
      </c>
      <c r="R1896" s="6">
        <f t="shared" si="58"/>
        <v>0</v>
      </c>
      <c r="S1896" s="6">
        <v>0</v>
      </c>
      <c r="T1896" s="6">
        <f t="shared" si="59"/>
        <v>0</v>
      </c>
    </row>
    <row r="1897" spans="1:20" x14ac:dyDescent="0.2">
      <c r="A1897" s="5">
        <v>3022</v>
      </c>
      <c r="B1897" s="5">
        <v>2095</v>
      </c>
      <c r="C1897" s="6" t="s">
        <v>3438</v>
      </c>
      <c r="D1897" s="6" t="s">
        <v>3438</v>
      </c>
      <c r="E1897" s="6" t="s">
        <v>7679</v>
      </c>
      <c r="F1897" s="6" t="s">
        <v>7679</v>
      </c>
      <c r="G1897" s="6" t="s">
        <v>12501</v>
      </c>
      <c r="H1897" s="6" t="s">
        <v>3435</v>
      </c>
      <c r="I1897" s="6" t="s">
        <v>3435</v>
      </c>
      <c r="J1897" s="6" t="s">
        <v>3430</v>
      </c>
      <c r="K1897" s="6" t="s">
        <v>3430</v>
      </c>
      <c r="L1897" s="5">
        <v>5053324850</v>
      </c>
      <c r="M1897" s="5">
        <v>5053324850</v>
      </c>
      <c r="N1897" s="6" t="s">
        <v>8972</v>
      </c>
      <c r="O1897" s="6" t="s">
        <v>8972</v>
      </c>
      <c r="P1897" s="6" t="s">
        <v>8975</v>
      </c>
      <c r="Q1897" s="6" t="s">
        <v>12498</v>
      </c>
      <c r="R1897" s="6">
        <f t="shared" si="58"/>
        <v>0</v>
      </c>
      <c r="S1897" s="6">
        <v>0</v>
      </c>
      <c r="T1897" s="6">
        <f t="shared" si="59"/>
        <v>0</v>
      </c>
    </row>
    <row r="1898" spans="1:20" x14ac:dyDescent="0.2">
      <c r="A1898" s="5">
        <v>3019</v>
      </c>
      <c r="B1898" s="5">
        <v>2096</v>
      </c>
      <c r="C1898" s="6" t="s">
        <v>3434</v>
      </c>
      <c r="D1898" s="6" t="s">
        <v>3434</v>
      </c>
      <c r="E1898" s="6" t="s">
        <v>7681</v>
      </c>
      <c r="F1898" s="6" t="s">
        <v>7681</v>
      </c>
      <c r="G1898" s="6" t="s">
        <v>12499</v>
      </c>
      <c r="H1898" s="6" t="s">
        <v>3435</v>
      </c>
      <c r="I1898" s="6" t="s">
        <v>3435</v>
      </c>
      <c r="J1898" s="6" t="s">
        <v>3430</v>
      </c>
      <c r="K1898" s="6" t="s">
        <v>3430</v>
      </c>
      <c r="L1898" s="5">
        <v>5058975700</v>
      </c>
      <c r="M1898" s="5">
        <v>5058975700</v>
      </c>
      <c r="N1898" s="6" t="s">
        <v>8972</v>
      </c>
      <c r="O1898" s="6" t="s">
        <v>8972</v>
      </c>
      <c r="P1898" s="6" t="s">
        <v>8975</v>
      </c>
      <c r="Q1898" s="6" t="s">
        <v>12498</v>
      </c>
      <c r="R1898" s="6">
        <f t="shared" si="58"/>
        <v>0</v>
      </c>
      <c r="S1898" s="6">
        <v>0</v>
      </c>
      <c r="T1898" s="6">
        <f t="shared" si="59"/>
        <v>0</v>
      </c>
    </row>
    <row r="1899" spans="1:20" x14ac:dyDescent="0.2">
      <c r="A1899" s="5">
        <v>3046</v>
      </c>
      <c r="B1899" s="5">
        <v>2097</v>
      </c>
      <c r="C1899" s="6" t="s">
        <v>3501</v>
      </c>
      <c r="D1899" s="6" t="s">
        <v>3501</v>
      </c>
      <c r="E1899" s="6" t="s">
        <v>3502</v>
      </c>
      <c r="F1899" s="6" t="s">
        <v>3502</v>
      </c>
      <c r="G1899" s="6" t="s">
        <v>3502</v>
      </c>
      <c r="H1899" s="6" t="s">
        <v>3503</v>
      </c>
      <c r="I1899" s="6" t="s">
        <v>3503</v>
      </c>
      <c r="J1899" s="6" t="s">
        <v>3430</v>
      </c>
      <c r="K1899" s="6" t="s">
        <v>3430</v>
      </c>
      <c r="L1899" s="5">
        <v>5753564453</v>
      </c>
      <c r="M1899" s="5">
        <v>5753564453</v>
      </c>
      <c r="N1899" s="6" t="s">
        <v>8972</v>
      </c>
      <c r="O1899" s="6" t="s">
        <v>8972</v>
      </c>
      <c r="P1899" s="6" t="s">
        <v>8975</v>
      </c>
      <c r="Q1899" s="6" t="s">
        <v>12498</v>
      </c>
      <c r="R1899" s="6">
        <f t="shared" si="58"/>
        <v>0</v>
      </c>
      <c r="S1899" s="6">
        <v>0</v>
      </c>
      <c r="T1899" s="6">
        <f t="shared" si="59"/>
        <v>0</v>
      </c>
    </row>
    <row r="1900" spans="1:20" x14ac:dyDescent="0.2">
      <c r="A1900" s="5">
        <v>3050</v>
      </c>
      <c r="B1900" s="5">
        <v>2098</v>
      </c>
      <c r="C1900" s="6" t="s">
        <v>3513</v>
      </c>
      <c r="D1900" s="6" t="s">
        <v>3513</v>
      </c>
      <c r="E1900" s="6" t="s">
        <v>3514</v>
      </c>
      <c r="F1900" s="6" t="s">
        <v>3514</v>
      </c>
      <c r="G1900" s="6" t="s">
        <v>3514</v>
      </c>
      <c r="H1900" s="6" t="s">
        <v>3515</v>
      </c>
      <c r="I1900" s="6" t="s">
        <v>3515</v>
      </c>
      <c r="J1900" s="6" t="s">
        <v>3430</v>
      </c>
      <c r="K1900" s="6" t="s">
        <v>3430</v>
      </c>
      <c r="L1900" s="5">
        <v>5756246050</v>
      </c>
      <c r="M1900" s="5">
        <v>5756246050</v>
      </c>
      <c r="N1900" s="6" t="s">
        <v>8972</v>
      </c>
      <c r="O1900" s="6" t="s">
        <v>8972</v>
      </c>
      <c r="P1900" s="6" t="s">
        <v>8975</v>
      </c>
      <c r="Q1900" s="6" t="s">
        <v>12498</v>
      </c>
      <c r="R1900" s="6">
        <f t="shared" si="58"/>
        <v>0</v>
      </c>
      <c r="S1900" s="6">
        <v>0</v>
      </c>
      <c r="T1900" s="6">
        <f t="shared" si="59"/>
        <v>0</v>
      </c>
    </row>
    <row r="1901" spans="1:20" x14ac:dyDescent="0.2">
      <c r="A1901" s="5">
        <v>3047</v>
      </c>
      <c r="B1901" s="5">
        <v>2099</v>
      </c>
      <c r="C1901" s="6" t="s">
        <v>3504</v>
      </c>
      <c r="D1901" s="6" t="s">
        <v>3504</v>
      </c>
      <c r="E1901" s="6" t="s">
        <v>3505</v>
      </c>
      <c r="F1901" s="6" t="s">
        <v>3505</v>
      </c>
      <c r="G1901" s="6" t="s">
        <v>3505</v>
      </c>
      <c r="H1901" s="6" t="s">
        <v>3506</v>
      </c>
      <c r="I1901" s="6" t="s">
        <v>3506</v>
      </c>
      <c r="J1901" s="6" t="s">
        <v>3430</v>
      </c>
      <c r="K1901" s="6" t="s">
        <v>3430</v>
      </c>
      <c r="L1901" s="5">
        <v>5752583252</v>
      </c>
      <c r="M1901" s="5">
        <v>5752583252</v>
      </c>
      <c r="N1901" s="6" t="s">
        <v>8972</v>
      </c>
      <c r="O1901" s="6" t="s">
        <v>8972</v>
      </c>
      <c r="P1901" s="6" t="s">
        <v>8975</v>
      </c>
      <c r="Q1901" s="6" t="s">
        <v>12498</v>
      </c>
      <c r="R1901" s="6">
        <f t="shared" si="58"/>
        <v>0</v>
      </c>
      <c r="S1901" s="6">
        <v>0</v>
      </c>
      <c r="T1901" s="6">
        <f t="shared" si="59"/>
        <v>0</v>
      </c>
    </row>
    <row r="1902" spans="1:20" x14ac:dyDescent="0.2">
      <c r="A1902" s="5">
        <v>3059</v>
      </c>
      <c r="B1902" s="5">
        <v>2100</v>
      </c>
      <c r="C1902" s="6" t="s">
        <v>3535</v>
      </c>
      <c r="D1902" s="6" t="s">
        <v>3535</v>
      </c>
      <c r="E1902" s="6" t="s">
        <v>3536</v>
      </c>
      <c r="F1902" s="6" t="s">
        <v>3536</v>
      </c>
      <c r="G1902" s="6" t="s">
        <v>3536</v>
      </c>
      <c r="H1902" s="6" t="s">
        <v>3537</v>
      </c>
      <c r="I1902" s="6" t="s">
        <v>3537</v>
      </c>
      <c r="J1902" s="6" t="s">
        <v>3430</v>
      </c>
      <c r="K1902" s="6" t="s">
        <v>3430</v>
      </c>
      <c r="L1902" s="5">
        <v>5058672291</v>
      </c>
      <c r="M1902" s="5">
        <v>5058672291</v>
      </c>
      <c r="N1902" s="6" t="s">
        <v>8972</v>
      </c>
      <c r="O1902" s="6" t="s">
        <v>8972</v>
      </c>
      <c r="P1902" s="6" t="s">
        <v>8975</v>
      </c>
      <c r="Q1902" s="6" t="s">
        <v>12498</v>
      </c>
      <c r="R1902" s="6">
        <f t="shared" si="58"/>
        <v>0</v>
      </c>
      <c r="S1902" s="6">
        <v>0</v>
      </c>
      <c r="T1902" s="6">
        <f t="shared" si="59"/>
        <v>0</v>
      </c>
    </row>
    <row r="1903" spans="1:20" x14ac:dyDescent="0.2">
      <c r="A1903" s="5">
        <v>3062</v>
      </c>
      <c r="B1903" s="5">
        <v>2101</v>
      </c>
      <c r="C1903" s="6" t="s">
        <v>3539</v>
      </c>
      <c r="D1903" s="6" t="s">
        <v>3539</v>
      </c>
      <c r="E1903" s="6" t="s">
        <v>3540</v>
      </c>
      <c r="F1903" s="6" t="s">
        <v>3540</v>
      </c>
      <c r="G1903" s="6" t="s">
        <v>3540</v>
      </c>
      <c r="H1903" s="6" t="s">
        <v>3537</v>
      </c>
      <c r="I1903" s="6" t="s">
        <v>3537</v>
      </c>
      <c r="J1903" s="6" t="s">
        <v>3430</v>
      </c>
      <c r="K1903" s="6" t="s">
        <v>3430</v>
      </c>
      <c r="L1903" s="5">
        <v>5054045236</v>
      </c>
      <c r="M1903" s="5">
        <v>5054045236</v>
      </c>
      <c r="N1903" s="6" t="s">
        <v>8972</v>
      </c>
      <c r="O1903" s="6" t="s">
        <v>8972</v>
      </c>
      <c r="P1903" s="6" t="s">
        <v>8976</v>
      </c>
      <c r="Q1903" s="6" t="s">
        <v>12498</v>
      </c>
      <c r="R1903" s="6">
        <f t="shared" si="58"/>
        <v>0</v>
      </c>
      <c r="S1903" s="6">
        <v>0</v>
      </c>
      <c r="T1903" s="6">
        <f t="shared" si="59"/>
        <v>0</v>
      </c>
    </row>
    <row r="1904" spans="1:20" x14ac:dyDescent="0.2">
      <c r="A1904" s="5">
        <v>3023</v>
      </c>
      <c r="B1904" s="5">
        <v>2102</v>
      </c>
      <c r="C1904" s="6" t="s">
        <v>3439</v>
      </c>
      <c r="D1904" s="6" t="s">
        <v>3439</v>
      </c>
      <c r="E1904" s="6" t="s">
        <v>3440</v>
      </c>
      <c r="F1904" s="6" t="s">
        <v>3440</v>
      </c>
      <c r="G1904" s="6" t="s">
        <v>3440</v>
      </c>
      <c r="H1904" s="6" t="s">
        <v>3441</v>
      </c>
      <c r="I1904" s="6" t="s">
        <v>3441</v>
      </c>
      <c r="J1904" s="6" t="s">
        <v>3430</v>
      </c>
      <c r="K1904" s="6" t="s">
        <v>3430</v>
      </c>
      <c r="L1904" s="5">
        <v>5054762607</v>
      </c>
      <c r="M1904" s="5">
        <v>5054762607</v>
      </c>
      <c r="N1904" s="6" t="s">
        <v>8972</v>
      </c>
      <c r="O1904" s="6" t="s">
        <v>8972</v>
      </c>
      <c r="P1904" s="6" t="s">
        <v>8975</v>
      </c>
      <c r="Q1904" s="6" t="s">
        <v>12498</v>
      </c>
      <c r="R1904" s="6">
        <f t="shared" si="58"/>
        <v>0</v>
      </c>
      <c r="S1904" s="6">
        <v>0</v>
      </c>
      <c r="T1904" s="6">
        <f t="shared" si="59"/>
        <v>0</v>
      </c>
    </row>
    <row r="1905" spans="1:20" x14ac:dyDescent="0.2">
      <c r="A1905" s="5">
        <v>3048</v>
      </c>
      <c r="B1905" s="5">
        <v>2103</v>
      </c>
      <c r="C1905" s="6" t="s">
        <v>3507</v>
      </c>
      <c r="D1905" s="6" t="s">
        <v>3507</v>
      </c>
      <c r="E1905" s="6" t="s">
        <v>3508</v>
      </c>
      <c r="F1905" s="6" t="s">
        <v>3508</v>
      </c>
      <c r="G1905" s="6" t="s">
        <v>3508</v>
      </c>
      <c r="H1905" s="6" t="s">
        <v>3509</v>
      </c>
      <c r="I1905" s="6" t="s">
        <v>3509</v>
      </c>
      <c r="J1905" s="6" t="s">
        <v>3430</v>
      </c>
      <c r="K1905" s="6" t="s">
        <v>3430</v>
      </c>
      <c r="L1905" s="5">
        <v>5754723211</v>
      </c>
      <c r="M1905" s="5">
        <v>5754723211</v>
      </c>
      <c r="N1905" s="6" t="s">
        <v>8972</v>
      </c>
      <c r="O1905" s="6" t="s">
        <v>8972</v>
      </c>
      <c r="P1905" s="6" t="s">
        <v>8975</v>
      </c>
      <c r="Q1905" s="6" t="s">
        <v>12498</v>
      </c>
      <c r="R1905" s="6">
        <f t="shared" si="58"/>
        <v>0</v>
      </c>
      <c r="S1905" s="6">
        <v>0</v>
      </c>
      <c r="T1905" s="6">
        <f t="shared" si="59"/>
        <v>0</v>
      </c>
    </row>
    <row r="1906" spans="1:20" x14ac:dyDescent="0.2">
      <c r="A1906" s="5">
        <v>3039</v>
      </c>
      <c r="B1906" s="5">
        <v>2104</v>
      </c>
      <c r="C1906" s="6" t="s">
        <v>3483</v>
      </c>
      <c r="D1906" s="6" t="s">
        <v>3483</v>
      </c>
      <c r="E1906" s="6" t="s">
        <v>3484</v>
      </c>
      <c r="F1906" s="6" t="s">
        <v>3484</v>
      </c>
      <c r="G1906" s="6" t="s">
        <v>3484</v>
      </c>
      <c r="H1906" s="6" t="s">
        <v>3485</v>
      </c>
      <c r="I1906" s="6" t="s">
        <v>3485</v>
      </c>
      <c r="J1906" s="6" t="s">
        <v>3430</v>
      </c>
      <c r="K1906" s="6" t="s">
        <v>3430</v>
      </c>
      <c r="L1906" s="5">
        <v>5758942716</v>
      </c>
      <c r="M1906" s="5">
        <v>5758942716</v>
      </c>
      <c r="N1906" s="6" t="s">
        <v>8972</v>
      </c>
      <c r="O1906" s="6" t="s">
        <v>8972</v>
      </c>
      <c r="P1906" s="6" t="s">
        <v>8975</v>
      </c>
      <c r="Q1906" s="6" t="s">
        <v>12498</v>
      </c>
      <c r="R1906" s="6">
        <f t="shared" si="58"/>
        <v>0</v>
      </c>
      <c r="S1906" s="6">
        <v>0</v>
      </c>
      <c r="T1906" s="6">
        <f t="shared" si="59"/>
        <v>0</v>
      </c>
    </row>
    <row r="1907" spans="1:20" x14ac:dyDescent="0.2">
      <c r="A1907" s="5">
        <v>3037</v>
      </c>
      <c r="B1907" s="5">
        <v>2105</v>
      </c>
      <c r="C1907" s="6" t="s">
        <v>3477</v>
      </c>
      <c r="D1907" s="6" t="s">
        <v>3477</v>
      </c>
      <c r="E1907" s="6" t="s">
        <v>3478</v>
      </c>
      <c r="F1907" s="6" t="s">
        <v>3478</v>
      </c>
      <c r="G1907" s="6" t="s">
        <v>3478</v>
      </c>
      <c r="H1907" s="6" t="s">
        <v>3479</v>
      </c>
      <c r="I1907" s="6" t="s">
        <v>3479</v>
      </c>
      <c r="J1907" s="6" t="s">
        <v>3430</v>
      </c>
      <c r="K1907" s="6" t="s">
        <v>3430</v>
      </c>
      <c r="L1907" s="5">
        <v>5755385318</v>
      </c>
      <c r="M1907" s="5">
        <v>5755385318</v>
      </c>
      <c r="N1907" s="6" t="s">
        <v>8972</v>
      </c>
      <c r="O1907" s="6" t="s">
        <v>8972</v>
      </c>
      <c r="P1907" s="6" t="s">
        <v>8975</v>
      </c>
      <c r="Q1907" s="6" t="s">
        <v>12498</v>
      </c>
      <c r="R1907" s="6">
        <f t="shared" si="58"/>
        <v>0</v>
      </c>
      <c r="S1907" s="6">
        <v>0</v>
      </c>
      <c r="T1907" s="6">
        <f t="shared" si="59"/>
        <v>0</v>
      </c>
    </row>
    <row r="1908" spans="1:20" x14ac:dyDescent="0.2">
      <c r="A1908" s="5">
        <v>3052</v>
      </c>
      <c r="B1908" s="5">
        <v>2106</v>
      </c>
      <c r="C1908" s="6" t="s">
        <v>3517</v>
      </c>
      <c r="D1908" s="6" t="s">
        <v>3517</v>
      </c>
      <c r="E1908" s="6" t="s">
        <v>7817</v>
      </c>
      <c r="F1908" s="6" t="s">
        <v>5766</v>
      </c>
      <c r="G1908" s="6" t="s">
        <v>12506</v>
      </c>
      <c r="H1908" s="6" t="s">
        <v>3518</v>
      </c>
      <c r="I1908" s="6" t="s">
        <v>3518</v>
      </c>
      <c r="J1908" s="6" t="s">
        <v>3430</v>
      </c>
      <c r="K1908" s="6" t="s">
        <v>3430</v>
      </c>
      <c r="L1908" s="5">
        <v>5758350971</v>
      </c>
      <c r="M1908" s="5">
        <v>5758350971</v>
      </c>
      <c r="N1908" s="6" t="s">
        <v>8972</v>
      </c>
      <c r="O1908" s="6" t="s">
        <v>8972</v>
      </c>
      <c r="P1908" s="6" t="s">
        <v>8975</v>
      </c>
      <c r="Q1908" s="6" t="s">
        <v>12498</v>
      </c>
      <c r="R1908" s="6">
        <f t="shared" si="58"/>
        <v>0</v>
      </c>
      <c r="S1908" s="6">
        <v>0</v>
      </c>
      <c r="T1908" s="6">
        <f t="shared" si="59"/>
        <v>0</v>
      </c>
    </row>
    <row r="1909" spans="1:20" x14ac:dyDescent="0.2">
      <c r="A1909" s="5">
        <v>3020</v>
      </c>
      <c r="B1909" s="5">
        <v>2107</v>
      </c>
      <c r="C1909" s="6" t="s">
        <v>3436</v>
      </c>
      <c r="D1909" s="6" t="s">
        <v>3436</v>
      </c>
      <c r="E1909" s="6" t="s">
        <v>7683</v>
      </c>
      <c r="F1909" s="6" t="s">
        <v>7683</v>
      </c>
      <c r="G1909" s="6" t="s">
        <v>7684</v>
      </c>
      <c r="H1909" s="6" t="s">
        <v>3435</v>
      </c>
      <c r="I1909" s="6" t="s">
        <v>3435</v>
      </c>
      <c r="J1909" s="6" t="s">
        <v>3430</v>
      </c>
      <c r="K1909" s="6" t="s">
        <v>3430</v>
      </c>
      <c r="L1909" s="5">
        <v>5058418928</v>
      </c>
      <c r="M1909" s="5">
        <v>5058418928</v>
      </c>
      <c r="N1909" s="6" t="s">
        <v>8972</v>
      </c>
      <c r="O1909" s="6" t="s">
        <v>8972</v>
      </c>
      <c r="P1909" s="6" t="s">
        <v>8975</v>
      </c>
      <c r="Q1909" s="6" t="s">
        <v>12498</v>
      </c>
      <c r="R1909" s="6">
        <f t="shared" si="58"/>
        <v>0</v>
      </c>
      <c r="S1909" s="6">
        <v>0</v>
      </c>
      <c r="T1909" s="6">
        <f t="shared" si="59"/>
        <v>0</v>
      </c>
    </row>
    <row r="1910" spans="1:20" x14ac:dyDescent="0.2">
      <c r="A1910" s="5">
        <v>3021</v>
      </c>
      <c r="B1910" s="5">
        <v>2108</v>
      </c>
      <c r="C1910" s="6" t="s">
        <v>3437</v>
      </c>
      <c r="D1910" s="6" t="s">
        <v>3437</v>
      </c>
      <c r="E1910" s="6" t="s">
        <v>7816</v>
      </c>
      <c r="F1910" s="6" t="s">
        <v>8337</v>
      </c>
      <c r="G1910" s="6" t="s">
        <v>12500</v>
      </c>
      <c r="H1910" s="6" t="s">
        <v>3435</v>
      </c>
      <c r="I1910" s="6" t="s">
        <v>3435</v>
      </c>
      <c r="J1910" s="6" t="s">
        <v>3430</v>
      </c>
      <c r="K1910" s="6" t="s">
        <v>3430</v>
      </c>
      <c r="L1910" s="5">
        <v>5058737477</v>
      </c>
      <c r="M1910" s="5">
        <v>5058737477</v>
      </c>
      <c r="N1910" s="6" t="s">
        <v>8972</v>
      </c>
      <c r="O1910" s="6" t="s">
        <v>8972</v>
      </c>
      <c r="P1910" s="6" t="s">
        <v>8975</v>
      </c>
      <c r="Q1910" s="6" t="s">
        <v>12498</v>
      </c>
      <c r="R1910" s="6">
        <f t="shared" si="58"/>
        <v>0</v>
      </c>
      <c r="S1910" s="6">
        <v>0</v>
      </c>
      <c r="T1910" s="6">
        <f t="shared" si="59"/>
        <v>0</v>
      </c>
    </row>
    <row r="1911" spans="1:20" x14ac:dyDescent="0.2">
      <c r="A1911" s="5">
        <v>3063</v>
      </c>
      <c r="B1911" s="5">
        <v>2109</v>
      </c>
      <c r="C1911" s="6" t="s">
        <v>3541</v>
      </c>
      <c r="D1911" s="6" t="s">
        <v>5767</v>
      </c>
      <c r="E1911" s="6" t="s">
        <v>7685</v>
      </c>
      <c r="F1911" s="6" t="s">
        <v>7685</v>
      </c>
      <c r="G1911" s="6" t="s">
        <v>7686</v>
      </c>
      <c r="H1911" s="6" t="s">
        <v>3435</v>
      </c>
      <c r="I1911" s="6" t="s">
        <v>3435</v>
      </c>
      <c r="J1911" s="6" t="s">
        <v>3430</v>
      </c>
      <c r="K1911" s="6" t="s">
        <v>3430</v>
      </c>
      <c r="L1911" s="5">
        <v>5057704520</v>
      </c>
      <c r="M1911" s="5">
        <v>5057704520</v>
      </c>
      <c r="N1911" s="6" t="s">
        <v>8972</v>
      </c>
      <c r="O1911" s="6" t="s">
        <v>8972</v>
      </c>
      <c r="P1911" s="6" t="s">
        <v>8976</v>
      </c>
      <c r="Q1911" s="6" t="s">
        <v>12498</v>
      </c>
      <c r="R1911" s="6">
        <f t="shared" si="58"/>
        <v>0</v>
      </c>
      <c r="S1911" s="6">
        <v>0</v>
      </c>
      <c r="T1911" s="6">
        <f t="shared" si="59"/>
        <v>0</v>
      </c>
    </row>
    <row r="1912" spans="1:20" x14ac:dyDescent="0.2">
      <c r="A1912" s="5">
        <v>3060</v>
      </c>
      <c r="B1912" s="5">
        <v>2110</v>
      </c>
      <c r="C1912" s="6" t="s">
        <v>3538</v>
      </c>
      <c r="D1912" s="6" t="s">
        <v>5768</v>
      </c>
      <c r="E1912" s="6" t="s">
        <v>7687</v>
      </c>
      <c r="F1912" s="6" t="s">
        <v>7687</v>
      </c>
      <c r="G1912" s="6" t="s">
        <v>7688</v>
      </c>
      <c r="H1912" s="6" t="s">
        <v>3435</v>
      </c>
      <c r="I1912" s="6" t="s">
        <v>3435</v>
      </c>
      <c r="J1912" s="6" t="s">
        <v>3430</v>
      </c>
      <c r="K1912" s="6" t="s">
        <v>3430</v>
      </c>
      <c r="L1912" s="5">
        <v>5052431118</v>
      </c>
      <c r="M1912" s="5">
        <v>5052431118</v>
      </c>
      <c r="N1912" s="6" t="s">
        <v>8972</v>
      </c>
      <c r="O1912" s="6" t="s">
        <v>8972</v>
      </c>
      <c r="P1912" s="6" t="s">
        <v>8976</v>
      </c>
      <c r="Q1912" s="6" t="s">
        <v>12498</v>
      </c>
      <c r="R1912" s="6">
        <f t="shared" si="58"/>
        <v>0</v>
      </c>
      <c r="S1912" s="6">
        <v>0</v>
      </c>
      <c r="T1912" s="6">
        <f t="shared" si="59"/>
        <v>0</v>
      </c>
    </row>
    <row r="1913" spans="1:20" x14ac:dyDescent="0.2">
      <c r="A1913" s="5">
        <v>3038</v>
      </c>
      <c r="B1913" s="5">
        <v>2111</v>
      </c>
      <c r="C1913" s="6" t="s">
        <v>3480</v>
      </c>
      <c r="D1913" s="6" t="s">
        <v>3480</v>
      </c>
      <c r="E1913" s="6" t="s">
        <v>3481</v>
      </c>
      <c r="F1913" s="6" t="s">
        <v>3481</v>
      </c>
      <c r="G1913" s="6" t="s">
        <v>3481</v>
      </c>
      <c r="H1913" s="6" t="s">
        <v>3482</v>
      </c>
      <c r="I1913" s="6" t="s">
        <v>3482</v>
      </c>
      <c r="J1913" s="6" t="s">
        <v>3430</v>
      </c>
      <c r="K1913" s="6" t="s">
        <v>3430</v>
      </c>
      <c r="L1913" s="5">
        <v>5755890805</v>
      </c>
      <c r="M1913" s="5">
        <v>5755890805</v>
      </c>
      <c r="N1913" s="6" t="s">
        <v>8972</v>
      </c>
      <c r="O1913" s="6" t="s">
        <v>8972</v>
      </c>
      <c r="P1913" s="6" t="s">
        <v>8975</v>
      </c>
      <c r="Q1913" s="6" t="s">
        <v>12498</v>
      </c>
      <c r="R1913" s="6">
        <f t="shared" si="58"/>
        <v>0</v>
      </c>
      <c r="S1913" s="6">
        <v>0</v>
      </c>
      <c r="T1913" s="6">
        <f t="shared" si="59"/>
        <v>0</v>
      </c>
    </row>
    <row r="1914" spans="1:20" x14ac:dyDescent="0.2">
      <c r="A1914" s="5">
        <v>3030</v>
      </c>
      <c r="B1914" s="5">
        <v>2112</v>
      </c>
      <c r="C1914" s="6" t="s">
        <v>3456</v>
      </c>
      <c r="D1914" s="6" t="s">
        <v>3456</v>
      </c>
      <c r="E1914" s="6" t="s">
        <v>3457</v>
      </c>
      <c r="F1914" s="6" t="s">
        <v>3457</v>
      </c>
      <c r="G1914" s="6" t="s">
        <v>3457</v>
      </c>
      <c r="H1914" s="6" t="s">
        <v>3458</v>
      </c>
      <c r="I1914" s="6" t="s">
        <v>3458</v>
      </c>
      <c r="J1914" s="6" t="s">
        <v>3430</v>
      </c>
      <c r="K1914" s="6" t="s">
        <v>3430</v>
      </c>
      <c r="L1914" s="5">
        <v>5757584719</v>
      </c>
      <c r="M1914" s="5">
        <v>5757584719</v>
      </c>
      <c r="N1914" s="6" t="s">
        <v>8972</v>
      </c>
      <c r="O1914" s="6" t="s">
        <v>8972</v>
      </c>
      <c r="P1914" s="6" t="s">
        <v>8975</v>
      </c>
      <c r="Q1914" s="6" t="s">
        <v>12498</v>
      </c>
      <c r="R1914" s="6">
        <f t="shared" si="58"/>
        <v>0</v>
      </c>
      <c r="S1914" s="6">
        <v>0</v>
      </c>
      <c r="T1914" s="6">
        <f t="shared" si="59"/>
        <v>0</v>
      </c>
    </row>
    <row r="1915" spans="1:20" x14ac:dyDescent="0.2">
      <c r="A1915" s="5">
        <v>3049</v>
      </c>
      <c r="B1915" s="5">
        <v>2113</v>
      </c>
      <c r="C1915" s="6" t="s">
        <v>3510</v>
      </c>
      <c r="D1915" s="6" t="s">
        <v>3510</v>
      </c>
      <c r="E1915" s="6" t="s">
        <v>3511</v>
      </c>
      <c r="F1915" s="6" t="s">
        <v>3511</v>
      </c>
      <c r="G1915" s="6" t="s">
        <v>12504</v>
      </c>
      <c r="H1915" s="6" t="s">
        <v>3512</v>
      </c>
      <c r="I1915" s="6" t="s">
        <v>3512</v>
      </c>
      <c r="J1915" s="6" t="s">
        <v>3430</v>
      </c>
      <c r="K1915" s="6" t="s">
        <v>3430</v>
      </c>
      <c r="L1915" s="5">
        <v>5754612610</v>
      </c>
      <c r="M1915" s="5">
        <v>5754612610</v>
      </c>
      <c r="N1915" s="6" t="s">
        <v>8972</v>
      </c>
      <c r="O1915" s="6" t="s">
        <v>8972</v>
      </c>
      <c r="P1915" s="6" t="s">
        <v>8975</v>
      </c>
      <c r="Q1915" s="6" t="s">
        <v>12498</v>
      </c>
      <c r="R1915" s="6">
        <f t="shared" si="58"/>
        <v>0</v>
      </c>
      <c r="S1915" s="6">
        <v>0</v>
      </c>
      <c r="T1915" s="6">
        <f t="shared" si="59"/>
        <v>0</v>
      </c>
    </row>
    <row r="1916" spans="1:20" x14ac:dyDescent="0.2">
      <c r="A1916" s="5">
        <v>3024</v>
      </c>
      <c r="B1916" s="5">
        <v>2114</v>
      </c>
      <c r="C1916" s="6" t="s">
        <v>3442</v>
      </c>
      <c r="D1916" s="6" t="s">
        <v>5769</v>
      </c>
      <c r="E1916" s="6" t="s">
        <v>3443</v>
      </c>
      <c r="F1916" s="6" t="s">
        <v>3443</v>
      </c>
      <c r="G1916" s="6" t="s">
        <v>8042</v>
      </c>
      <c r="H1916" s="6" t="s">
        <v>2084</v>
      </c>
      <c r="I1916" s="6" t="s">
        <v>2084</v>
      </c>
      <c r="J1916" s="6" t="s">
        <v>3430</v>
      </c>
      <c r="K1916" s="6" t="s">
        <v>3430</v>
      </c>
      <c r="L1916" s="5">
        <v>5753748393</v>
      </c>
      <c r="M1916" s="5">
        <v>5753748393</v>
      </c>
      <c r="N1916" s="6" t="s">
        <v>8972</v>
      </c>
      <c r="O1916" s="6" t="s">
        <v>8972</v>
      </c>
      <c r="P1916" s="6" t="s">
        <v>8975</v>
      </c>
      <c r="Q1916" s="6" t="s">
        <v>12498</v>
      </c>
      <c r="R1916" s="6">
        <f t="shared" si="58"/>
        <v>0</v>
      </c>
      <c r="S1916" s="6">
        <v>0</v>
      </c>
      <c r="T1916" s="6">
        <f t="shared" si="59"/>
        <v>0</v>
      </c>
    </row>
    <row r="1917" spans="1:20" x14ac:dyDescent="0.2">
      <c r="A1917" s="5">
        <v>3082</v>
      </c>
      <c r="B1917" s="5">
        <v>2115</v>
      </c>
      <c r="C1917" s="6" t="s">
        <v>12522</v>
      </c>
      <c r="D1917" s="6" t="s">
        <v>12522</v>
      </c>
      <c r="E1917" s="6" t="s">
        <v>12523</v>
      </c>
      <c r="F1917" s="6" t="s">
        <v>12523</v>
      </c>
      <c r="G1917" s="6" t="s">
        <v>12523</v>
      </c>
      <c r="H1917" s="6" t="s">
        <v>3435</v>
      </c>
      <c r="I1917" s="6" t="s">
        <v>3435</v>
      </c>
      <c r="J1917" s="6" t="s">
        <v>3430</v>
      </c>
      <c r="K1917" s="6" t="s">
        <v>3430</v>
      </c>
      <c r="L1917" s="5">
        <v>5052622481</v>
      </c>
      <c r="M1917" s="5">
        <v>5052622481</v>
      </c>
      <c r="N1917" s="6" t="s">
        <v>11017</v>
      </c>
      <c r="O1917" s="6" t="s">
        <v>11017</v>
      </c>
      <c r="P1917" s="6" t="s">
        <v>8973</v>
      </c>
      <c r="Q1917" s="6" t="s">
        <v>8789</v>
      </c>
      <c r="R1917" s="6">
        <f t="shared" si="58"/>
        <v>0</v>
      </c>
      <c r="S1917" s="6">
        <v>0</v>
      </c>
      <c r="T1917" s="6">
        <f t="shared" si="59"/>
        <v>0</v>
      </c>
    </row>
    <row r="1918" spans="1:20" x14ac:dyDescent="0.2">
      <c r="A1918" s="5">
        <v>3085</v>
      </c>
      <c r="B1918" s="5">
        <v>2116</v>
      </c>
      <c r="C1918" s="6" t="s">
        <v>3562</v>
      </c>
      <c r="D1918" s="6" t="s">
        <v>5770</v>
      </c>
      <c r="E1918" s="6" t="s">
        <v>7689</v>
      </c>
      <c r="F1918" s="6" t="s">
        <v>7689</v>
      </c>
      <c r="G1918" s="6" t="s">
        <v>7690</v>
      </c>
      <c r="H1918" s="6" t="s">
        <v>3435</v>
      </c>
      <c r="I1918" s="6" t="s">
        <v>3435</v>
      </c>
      <c r="J1918" s="6" t="s">
        <v>3430</v>
      </c>
      <c r="K1918" s="6" t="s">
        <v>3430</v>
      </c>
      <c r="L1918" s="5">
        <v>5052660992</v>
      </c>
      <c r="M1918" s="5">
        <v>5052660992</v>
      </c>
      <c r="N1918" s="6" t="s">
        <v>8972</v>
      </c>
      <c r="O1918" s="6" t="s">
        <v>8972</v>
      </c>
      <c r="P1918" s="6" t="s">
        <v>8976</v>
      </c>
      <c r="Q1918" s="6" t="s">
        <v>8789</v>
      </c>
      <c r="R1918" s="6">
        <f t="shared" si="58"/>
        <v>0</v>
      </c>
      <c r="S1918" s="6">
        <v>0</v>
      </c>
      <c r="T1918" s="6">
        <f t="shared" si="59"/>
        <v>0</v>
      </c>
    </row>
    <row r="1919" spans="1:20" x14ac:dyDescent="0.2">
      <c r="A1919" s="5">
        <v>3083</v>
      </c>
      <c r="B1919" s="5">
        <v>2117</v>
      </c>
      <c r="C1919" s="6" t="s">
        <v>3560</v>
      </c>
      <c r="D1919" s="6" t="s">
        <v>5771</v>
      </c>
      <c r="E1919" s="6" t="s">
        <v>7691</v>
      </c>
      <c r="F1919" s="6" t="s">
        <v>7691</v>
      </c>
      <c r="G1919" s="6" t="s">
        <v>8046</v>
      </c>
      <c r="H1919" s="6" t="s">
        <v>3435</v>
      </c>
      <c r="I1919" s="6" t="s">
        <v>3435</v>
      </c>
      <c r="J1919" s="6" t="s">
        <v>3430</v>
      </c>
      <c r="K1919" s="6" t="s">
        <v>3430</v>
      </c>
      <c r="L1919" s="5">
        <v>5052482990</v>
      </c>
      <c r="M1919" s="5">
        <v>5052482990</v>
      </c>
      <c r="N1919" s="6" t="s">
        <v>8972</v>
      </c>
      <c r="O1919" s="6" t="s">
        <v>8972</v>
      </c>
      <c r="P1919" s="6" t="s">
        <v>8973</v>
      </c>
      <c r="Q1919" s="6" t="s">
        <v>8789</v>
      </c>
      <c r="R1919" s="6">
        <f t="shared" si="58"/>
        <v>0</v>
      </c>
      <c r="S1919" s="6">
        <v>0</v>
      </c>
      <c r="T1919" s="6">
        <f t="shared" si="59"/>
        <v>0</v>
      </c>
    </row>
    <row r="1920" spans="1:20" x14ac:dyDescent="0.2">
      <c r="A1920" s="5">
        <v>3084</v>
      </c>
      <c r="B1920" s="5">
        <v>2118</v>
      </c>
      <c r="C1920" s="6" t="s">
        <v>3561</v>
      </c>
      <c r="D1920" s="6" t="s">
        <v>3561</v>
      </c>
      <c r="E1920" s="6" t="s">
        <v>7692</v>
      </c>
      <c r="F1920" s="6" t="s">
        <v>7692</v>
      </c>
      <c r="G1920" s="6" t="s">
        <v>7693</v>
      </c>
      <c r="H1920" s="6" t="s">
        <v>3435</v>
      </c>
      <c r="I1920" s="6" t="s">
        <v>3435</v>
      </c>
      <c r="J1920" s="6" t="s">
        <v>3430</v>
      </c>
      <c r="K1920" s="6" t="s">
        <v>3430</v>
      </c>
      <c r="L1920" s="5">
        <v>5052622482</v>
      </c>
      <c r="M1920" s="5">
        <v>5052622482</v>
      </c>
      <c r="N1920" s="6" t="s">
        <v>8972</v>
      </c>
      <c r="O1920" s="6" t="s">
        <v>8972</v>
      </c>
      <c r="P1920" s="6" t="s">
        <v>8973</v>
      </c>
      <c r="Q1920" s="6" t="s">
        <v>8789</v>
      </c>
      <c r="R1920" s="6">
        <f t="shared" si="58"/>
        <v>0</v>
      </c>
      <c r="S1920" s="6">
        <v>0</v>
      </c>
      <c r="T1920" s="6">
        <f t="shared" si="59"/>
        <v>0</v>
      </c>
    </row>
    <row r="1921" spans="1:21" x14ac:dyDescent="0.2">
      <c r="A1921" s="21">
        <v>3071</v>
      </c>
      <c r="B1921" s="21">
        <v>2119</v>
      </c>
      <c r="C1921" s="6" t="s">
        <v>12516</v>
      </c>
      <c r="D1921" s="6" t="s">
        <v>12516</v>
      </c>
      <c r="E1921" s="6" t="s">
        <v>3554</v>
      </c>
      <c r="F1921" s="6" t="s">
        <v>3554</v>
      </c>
      <c r="G1921" s="6" t="s">
        <v>3554</v>
      </c>
      <c r="H1921" s="6" t="s">
        <v>3441</v>
      </c>
      <c r="I1921" s="6" t="s">
        <v>3441</v>
      </c>
      <c r="J1921" s="6" t="s">
        <v>3430</v>
      </c>
      <c r="K1921" s="6" t="s">
        <v>3430</v>
      </c>
      <c r="L1921" s="5">
        <v>5059824425</v>
      </c>
      <c r="M1921" s="5">
        <v>5059824425</v>
      </c>
      <c r="N1921" s="6" t="s">
        <v>11017</v>
      </c>
      <c r="O1921" s="6" t="s">
        <v>11017</v>
      </c>
      <c r="P1921" s="6" t="s">
        <v>8973</v>
      </c>
      <c r="Q1921" s="6" t="s">
        <v>8790</v>
      </c>
      <c r="R1921" s="6">
        <f t="shared" si="58"/>
        <v>0</v>
      </c>
      <c r="S1921" s="6">
        <v>0</v>
      </c>
      <c r="T1921" s="6">
        <f t="shared" si="59"/>
        <v>0</v>
      </c>
    </row>
    <row r="1922" spans="1:21" x14ac:dyDescent="0.2">
      <c r="A1922" s="5">
        <v>3071</v>
      </c>
      <c r="B1922" s="19">
        <v>2120</v>
      </c>
      <c r="C1922" s="6" t="s">
        <v>12516</v>
      </c>
      <c r="D1922" s="6" t="s">
        <v>3553</v>
      </c>
      <c r="E1922" s="6" t="s">
        <v>3554</v>
      </c>
      <c r="F1922" s="6" t="s">
        <v>3554</v>
      </c>
      <c r="G1922" s="6" t="s">
        <v>3554</v>
      </c>
      <c r="H1922" s="6" t="s">
        <v>3441</v>
      </c>
      <c r="I1922" s="6" t="s">
        <v>3441</v>
      </c>
      <c r="J1922" s="6" t="s">
        <v>3430</v>
      </c>
      <c r="K1922" s="6" t="s">
        <v>3430</v>
      </c>
      <c r="L1922" s="5">
        <v>5059824425</v>
      </c>
      <c r="M1922" s="5">
        <v>5059824425</v>
      </c>
      <c r="N1922" s="6" t="s">
        <v>11017</v>
      </c>
      <c r="O1922" s="6" t="s">
        <v>8972</v>
      </c>
      <c r="P1922" s="6" t="s">
        <v>8973</v>
      </c>
      <c r="Q1922" s="6" t="s">
        <v>8790</v>
      </c>
      <c r="R1922" s="6">
        <f t="shared" ref="R1922:R1985" si="60">IF(A1922=A1921,1,0)</f>
        <v>1</v>
      </c>
      <c r="S1922" s="6">
        <v>1</v>
      </c>
      <c r="T1922" s="6">
        <f t="shared" ref="T1922:T1985" si="61">IF(B1922=B1921, 1, 0)</f>
        <v>0</v>
      </c>
    </row>
    <row r="1923" spans="1:21" x14ac:dyDescent="0.2">
      <c r="A1923" s="19">
        <v>3074</v>
      </c>
      <c r="B1923" s="5">
        <v>2120</v>
      </c>
      <c r="C1923" s="6" t="s">
        <v>3553</v>
      </c>
      <c r="D1923" s="6" t="s">
        <v>3553</v>
      </c>
      <c r="E1923" s="6" t="s">
        <v>3554</v>
      </c>
      <c r="F1923" s="6" t="s">
        <v>3554</v>
      </c>
      <c r="G1923" s="6" t="s">
        <v>3554</v>
      </c>
      <c r="H1923" s="6" t="s">
        <v>3441</v>
      </c>
      <c r="I1923" s="6" t="s">
        <v>3441</v>
      </c>
      <c r="J1923" s="6" t="s">
        <v>3430</v>
      </c>
      <c r="K1923" s="6" t="s">
        <v>3430</v>
      </c>
      <c r="L1923" s="5">
        <v>5059824425</v>
      </c>
      <c r="M1923" s="5">
        <v>5059824425</v>
      </c>
      <c r="N1923" s="6" t="s">
        <v>8972</v>
      </c>
      <c r="O1923" s="6" t="s">
        <v>8972</v>
      </c>
      <c r="P1923" s="6" t="s">
        <v>8973</v>
      </c>
      <c r="Q1923" s="6" t="s">
        <v>8790</v>
      </c>
      <c r="R1923" s="6">
        <f t="shared" si="60"/>
        <v>0</v>
      </c>
      <c r="S1923" s="6">
        <v>0</v>
      </c>
      <c r="T1923" s="6">
        <f t="shared" si="61"/>
        <v>1</v>
      </c>
      <c r="U1923" s="6" t="s">
        <v>21418</v>
      </c>
    </row>
    <row r="1924" spans="1:21" x14ac:dyDescent="0.2">
      <c r="A1924" s="5">
        <v>3072</v>
      </c>
      <c r="B1924" s="5">
        <v>2121</v>
      </c>
      <c r="C1924" s="6" t="s">
        <v>3551</v>
      </c>
      <c r="D1924" s="6" t="s">
        <v>3551</v>
      </c>
      <c r="E1924" s="6" t="s">
        <v>3552</v>
      </c>
      <c r="F1924" s="6" t="s">
        <v>3552</v>
      </c>
      <c r="G1924" s="6" t="s">
        <v>3552</v>
      </c>
      <c r="H1924" s="6" t="s">
        <v>3441</v>
      </c>
      <c r="I1924" s="6" t="s">
        <v>3441</v>
      </c>
      <c r="J1924" s="6" t="s">
        <v>3430</v>
      </c>
      <c r="K1924" s="6" t="s">
        <v>3430</v>
      </c>
      <c r="L1924" s="5">
        <v>5054383195</v>
      </c>
      <c r="M1924" s="5">
        <v>5054383195</v>
      </c>
      <c r="N1924" s="6" t="s">
        <v>8972</v>
      </c>
      <c r="O1924" s="6" t="s">
        <v>8972</v>
      </c>
      <c r="P1924" s="6" t="s">
        <v>8973</v>
      </c>
      <c r="Q1924" s="6" t="s">
        <v>8790</v>
      </c>
      <c r="R1924" s="6">
        <f t="shared" si="60"/>
        <v>0</v>
      </c>
      <c r="S1924" s="6">
        <v>0</v>
      </c>
      <c r="T1924" s="6">
        <f t="shared" si="61"/>
        <v>0</v>
      </c>
    </row>
    <row r="1925" spans="1:21" x14ac:dyDescent="0.2">
      <c r="A1925" s="5">
        <v>3064</v>
      </c>
      <c r="B1925" s="5">
        <v>2122</v>
      </c>
      <c r="C1925" s="6" t="s">
        <v>12508</v>
      </c>
      <c r="D1925" s="6" t="s">
        <v>12508</v>
      </c>
      <c r="E1925" s="6" t="s">
        <v>12509</v>
      </c>
      <c r="F1925" s="6" t="s">
        <v>12509</v>
      </c>
      <c r="G1925" s="6" t="s">
        <v>12510</v>
      </c>
      <c r="H1925" s="6" t="s">
        <v>12511</v>
      </c>
      <c r="I1925" s="6" t="s">
        <v>12511</v>
      </c>
      <c r="J1925" s="6" t="s">
        <v>3430</v>
      </c>
      <c r="K1925" s="6" t="s">
        <v>3430</v>
      </c>
      <c r="L1925" s="5">
        <v>5755814728</v>
      </c>
      <c r="M1925" s="5">
        <v>5755814728</v>
      </c>
      <c r="N1925" s="6" t="s">
        <v>11017</v>
      </c>
      <c r="O1925" s="6" t="s">
        <v>11017</v>
      </c>
      <c r="P1925" s="6" t="s">
        <v>8973</v>
      </c>
      <c r="Q1925" s="6" t="s">
        <v>8791</v>
      </c>
      <c r="R1925" s="6">
        <f t="shared" si="60"/>
        <v>0</v>
      </c>
      <c r="S1925" s="6">
        <v>0</v>
      </c>
      <c r="T1925" s="6">
        <f t="shared" si="61"/>
        <v>0</v>
      </c>
    </row>
    <row r="1926" spans="1:21" x14ac:dyDescent="0.2">
      <c r="A1926" s="5">
        <v>3066</v>
      </c>
      <c r="B1926" s="5">
        <v>2123</v>
      </c>
      <c r="C1926" s="6" t="s">
        <v>3542</v>
      </c>
      <c r="D1926" s="6" t="s">
        <v>3542</v>
      </c>
      <c r="E1926" s="6" t="s">
        <v>3543</v>
      </c>
      <c r="F1926" s="6" t="s">
        <v>3543</v>
      </c>
      <c r="G1926" s="6" t="s">
        <v>6907</v>
      </c>
      <c r="H1926" s="6" t="s">
        <v>3544</v>
      </c>
      <c r="I1926" s="6" t="s">
        <v>3544</v>
      </c>
      <c r="J1926" s="6" t="s">
        <v>3430</v>
      </c>
      <c r="K1926" s="6" t="s">
        <v>3430</v>
      </c>
      <c r="L1926" s="5">
        <v>5056854479</v>
      </c>
      <c r="M1926" s="5">
        <v>5056854479</v>
      </c>
      <c r="N1926" s="6" t="s">
        <v>8972</v>
      </c>
      <c r="O1926" s="6" t="s">
        <v>8972</v>
      </c>
      <c r="P1926" s="6" t="s">
        <v>8973</v>
      </c>
      <c r="Q1926" s="6" t="s">
        <v>8791</v>
      </c>
      <c r="R1926" s="6">
        <f t="shared" si="60"/>
        <v>0</v>
      </c>
      <c r="S1926" s="6">
        <v>0</v>
      </c>
      <c r="T1926" s="6">
        <f t="shared" si="61"/>
        <v>0</v>
      </c>
    </row>
    <row r="1927" spans="1:21" x14ac:dyDescent="0.2">
      <c r="A1927" s="5">
        <v>3067</v>
      </c>
      <c r="B1927" s="5">
        <v>2124</v>
      </c>
      <c r="C1927" s="6" t="s">
        <v>3545</v>
      </c>
      <c r="D1927" s="6" t="s">
        <v>5772</v>
      </c>
      <c r="E1927" s="6" t="s">
        <v>3546</v>
      </c>
      <c r="F1927" s="6" t="s">
        <v>3546</v>
      </c>
      <c r="G1927" s="6" t="s">
        <v>12512</v>
      </c>
      <c r="H1927" s="6" t="s">
        <v>3441</v>
      </c>
      <c r="I1927" s="6" t="s">
        <v>3441</v>
      </c>
      <c r="J1927" s="6" t="s">
        <v>3430</v>
      </c>
      <c r="K1927" s="6" t="s">
        <v>3430</v>
      </c>
      <c r="L1927" s="5">
        <v>5054554026</v>
      </c>
      <c r="M1927" s="5">
        <v>5054554026</v>
      </c>
      <c r="N1927" s="6" t="s">
        <v>8972</v>
      </c>
      <c r="O1927" s="6" t="s">
        <v>8972</v>
      </c>
      <c r="P1927" s="6" t="s">
        <v>8976</v>
      </c>
      <c r="Q1927" s="6" t="s">
        <v>8791</v>
      </c>
      <c r="R1927" s="6">
        <f t="shared" si="60"/>
        <v>0</v>
      </c>
      <c r="S1927" s="6">
        <v>0</v>
      </c>
      <c r="T1927" s="6">
        <f t="shared" si="61"/>
        <v>0</v>
      </c>
    </row>
    <row r="1928" spans="1:21" x14ac:dyDescent="0.2">
      <c r="A1928" s="5">
        <v>3068</v>
      </c>
      <c r="B1928" s="5">
        <v>2125</v>
      </c>
      <c r="C1928" s="6" t="s">
        <v>12513</v>
      </c>
      <c r="D1928" s="6" t="s">
        <v>12513</v>
      </c>
      <c r="E1928" s="6" t="s">
        <v>12514</v>
      </c>
      <c r="F1928" s="6" t="s">
        <v>12514</v>
      </c>
      <c r="G1928" s="6" t="s">
        <v>12515</v>
      </c>
      <c r="H1928" s="6" t="s">
        <v>3441</v>
      </c>
      <c r="I1928" s="6" t="s">
        <v>3441</v>
      </c>
      <c r="J1928" s="6" t="s">
        <v>3430</v>
      </c>
      <c r="K1928" s="6" t="s">
        <v>3430</v>
      </c>
      <c r="L1928" s="5">
        <v>5059825565</v>
      </c>
      <c r="M1928" s="5">
        <v>5059825565</v>
      </c>
      <c r="N1928" s="6" t="s">
        <v>11017</v>
      </c>
      <c r="O1928" s="6" t="s">
        <v>11017</v>
      </c>
      <c r="P1928" s="6" t="s">
        <v>8973</v>
      </c>
      <c r="Q1928" s="6" t="s">
        <v>8792</v>
      </c>
      <c r="R1928" s="6">
        <f t="shared" si="60"/>
        <v>0</v>
      </c>
      <c r="S1928" s="6">
        <v>0</v>
      </c>
      <c r="T1928" s="6">
        <f t="shared" si="61"/>
        <v>0</v>
      </c>
    </row>
    <row r="1929" spans="1:21" x14ac:dyDescent="0.2">
      <c r="A1929" s="5">
        <v>3070</v>
      </c>
      <c r="B1929" s="5">
        <v>2126</v>
      </c>
      <c r="C1929" s="6" t="s">
        <v>3549</v>
      </c>
      <c r="D1929" s="6" t="s">
        <v>5773</v>
      </c>
      <c r="E1929" s="6" t="s">
        <v>3550</v>
      </c>
      <c r="F1929" s="6" t="s">
        <v>3550</v>
      </c>
      <c r="G1929" s="6" t="s">
        <v>6908</v>
      </c>
      <c r="H1929" s="6" t="s">
        <v>3441</v>
      </c>
      <c r="I1929" s="6" t="s">
        <v>3441</v>
      </c>
      <c r="J1929" s="6" t="s">
        <v>3430</v>
      </c>
      <c r="K1929" s="6" t="s">
        <v>3430</v>
      </c>
      <c r="L1929" s="5">
        <v>5054671081</v>
      </c>
      <c r="M1929" s="5">
        <v>5054671081</v>
      </c>
      <c r="N1929" s="6" t="s">
        <v>8972</v>
      </c>
      <c r="O1929" s="6" t="s">
        <v>8972</v>
      </c>
      <c r="P1929" s="6" t="s">
        <v>8976</v>
      </c>
      <c r="Q1929" s="6" t="s">
        <v>8792</v>
      </c>
      <c r="R1929" s="6">
        <f t="shared" si="60"/>
        <v>0</v>
      </c>
      <c r="S1929" s="6">
        <v>0</v>
      </c>
      <c r="T1929" s="6">
        <f t="shared" si="61"/>
        <v>0</v>
      </c>
    </row>
    <row r="1930" spans="1:21" x14ac:dyDescent="0.2">
      <c r="A1930" s="5">
        <v>3069</v>
      </c>
      <c r="B1930" s="5">
        <v>2127</v>
      </c>
      <c r="C1930" s="6" t="s">
        <v>3547</v>
      </c>
      <c r="D1930" s="6" t="s">
        <v>5774</v>
      </c>
      <c r="E1930" s="6" t="s">
        <v>3548</v>
      </c>
      <c r="F1930" s="6" t="s">
        <v>3548</v>
      </c>
      <c r="G1930" s="6" t="s">
        <v>3548</v>
      </c>
      <c r="H1930" s="6" t="s">
        <v>3441</v>
      </c>
      <c r="I1930" s="6" t="s">
        <v>3441</v>
      </c>
      <c r="J1930" s="6" t="s">
        <v>3430</v>
      </c>
      <c r="K1930" s="6" t="s">
        <v>3430</v>
      </c>
      <c r="L1930" s="5">
        <v>5054672439</v>
      </c>
      <c r="M1930" s="5">
        <v>5054672439</v>
      </c>
      <c r="N1930" s="6" t="s">
        <v>8972</v>
      </c>
      <c r="O1930" s="6" t="s">
        <v>8972</v>
      </c>
      <c r="P1930" s="6" t="s">
        <v>8976</v>
      </c>
      <c r="Q1930" s="6" t="s">
        <v>8792</v>
      </c>
      <c r="R1930" s="6">
        <f t="shared" si="60"/>
        <v>0</v>
      </c>
      <c r="S1930" s="6">
        <v>0</v>
      </c>
      <c r="T1930" s="6">
        <f t="shared" si="61"/>
        <v>0</v>
      </c>
    </row>
    <row r="1931" spans="1:21" x14ac:dyDescent="0.2">
      <c r="A1931" s="5">
        <v>3075</v>
      </c>
      <c r="B1931" s="5">
        <v>2128</v>
      </c>
      <c r="C1931" s="6" t="s">
        <v>12517</v>
      </c>
      <c r="D1931" s="6" t="s">
        <v>12518</v>
      </c>
      <c r="E1931" s="6" t="s">
        <v>12519</v>
      </c>
      <c r="F1931" s="6" t="s">
        <v>12519</v>
      </c>
      <c r="G1931" s="6" t="s">
        <v>12520</v>
      </c>
      <c r="H1931" s="6" t="s">
        <v>3435</v>
      </c>
      <c r="I1931" s="6" t="s">
        <v>3435</v>
      </c>
      <c r="J1931" s="6" t="s">
        <v>3430</v>
      </c>
      <c r="K1931" s="6" t="s">
        <v>3430</v>
      </c>
      <c r="L1931" s="5">
        <v>5052729281</v>
      </c>
      <c r="M1931" s="5">
        <v>5052729281</v>
      </c>
      <c r="N1931" s="6" t="s">
        <v>11017</v>
      </c>
      <c r="O1931" s="6" t="s">
        <v>11017</v>
      </c>
      <c r="P1931" s="6" t="s">
        <v>8974</v>
      </c>
      <c r="Q1931" s="6" t="s">
        <v>12521</v>
      </c>
      <c r="R1931" s="6">
        <f t="shared" si="60"/>
        <v>0</v>
      </c>
      <c r="S1931" s="6">
        <v>0</v>
      </c>
      <c r="T1931" s="6">
        <f t="shared" si="61"/>
        <v>0</v>
      </c>
    </row>
    <row r="1932" spans="1:21" x14ac:dyDescent="0.2">
      <c r="A1932" s="5">
        <v>3076</v>
      </c>
      <c r="B1932" s="5">
        <v>2129</v>
      </c>
      <c r="C1932" s="6" t="s">
        <v>3555</v>
      </c>
      <c r="D1932" s="6" t="s">
        <v>5775</v>
      </c>
      <c r="E1932" s="6" t="s">
        <v>7694</v>
      </c>
      <c r="F1932" s="6" t="s">
        <v>7694</v>
      </c>
      <c r="G1932" s="6" t="s">
        <v>7695</v>
      </c>
      <c r="H1932" s="6" t="s">
        <v>3435</v>
      </c>
      <c r="I1932" s="6" t="s">
        <v>3435</v>
      </c>
      <c r="J1932" s="6" t="s">
        <v>3430</v>
      </c>
      <c r="K1932" s="6" t="s">
        <v>3430</v>
      </c>
      <c r="L1932" s="5">
        <v>5052722220</v>
      </c>
      <c r="M1932" s="5">
        <v>5052722220</v>
      </c>
      <c r="N1932" s="6" t="s">
        <v>8972</v>
      </c>
      <c r="O1932" s="6" t="s">
        <v>8972</v>
      </c>
      <c r="P1932" s="6" t="s">
        <v>8974</v>
      </c>
      <c r="Q1932" s="6" t="s">
        <v>12521</v>
      </c>
      <c r="R1932" s="6">
        <f t="shared" si="60"/>
        <v>0</v>
      </c>
      <c r="S1932" s="6">
        <v>0</v>
      </c>
      <c r="T1932" s="6">
        <f t="shared" si="61"/>
        <v>0</v>
      </c>
    </row>
    <row r="1933" spans="1:21" x14ac:dyDescent="0.2">
      <c r="A1933" s="5">
        <v>3077</v>
      </c>
      <c r="B1933" s="5">
        <v>2130</v>
      </c>
      <c r="C1933" s="6" t="s">
        <v>3556</v>
      </c>
      <c r="D1933" s="6" t="s">
        <v>5776</v>
      </c>
      <c r="E1933" s="6" t="s">
        <v>7696</v>
      </c>
      <c r="F1933" s="6" t="s">
        <v>7696</v>
      </c>
      <c r="G1933" s="6" t="s">
        <v>7697</v>
      </c>
      <c r="H1933" s="6" t="s">
        <v>3435</v>
      </c>
      <c r="I1933" s="6" t="s">
        <v>3435</v>
      </c>
      <c r="J1933" s="6" t="s">
        <v>3430</v>
      </c>
      <c r="K1933" s="6" t="s">
        <v>3430</v>
      </c>
      <c r="L1933" s="5">
        <v>5052722158</v>
      </c>
      <c r="M1933" s="5">
        <v>5052722158</v>
      </c>
      <c r="N1933" s="6" t="s">
        <v>8972</v>
      </c>
      <c r="O1933" s="6" t="s">
        <v>8972</v>
      </c>
      <c r="P1933" s="6" t="s">
        <v>8974</v>
      </c>
      <c r="Q1933" s="6" t="s">
        <v>12521</v>
      </c>
      <c r="R1933" s="6">
        <f t="shared" si="60"/>
        <v>0</v>
      </c>
      <c r="S1933" s="6">
        <v>0</v>
      </c>
      <c r="T1933" s="6">
        <f t="shared" si="61"/>
        <v>0</v>
      </c>
    </row>
    <row r="1934" spans="1:21" x14ac:dyDescent="0.2">
      <c r="A1934" s="5">
        <v>3079</v>
      </c>
      <c r="B1934" s="5">
        <v>2131</v>
      </c>
      <c r="C1934" s="6" t="s">
        <v>3558</v>
      </c>
      <c r="D1934" s="6" t="s">
        <v>5777</v>
      </c>
      <c r="E1934" s="6" t="s">
        <v>3559</v>
      </c>
      <c r="F1934" s="6" t="s">
        <v>3559</v>
      </c>
      <c r="G1934" s="6" t="s">
        <v>3559</v>
      </c>
      <c r="H1934" s="6" t="s">
        <v>3435</v>
      </c>
      <c r="I1934" s="6" t="s">
        <v>3435</v>
      </c>
      <c r="J1934" s="6" t="s">
        <v>3430</v>
      </c>
      <c r="K1934" s="6" t="s">
        <v>3430</v>
      </c>
      <c r="L1934" s="5">
        <v>5052722154</v>
      </c>
      <c r="M1934" s="5">
        <v>5052722154</v>
      </c>
      <c r="N1934" s="6" t="s">
        <v>8972</v>
      </c>
      <c r="O1934" s="6" t="s">
        <v>8972</v>
      </c>
      <c r="P1934" s="6" t="s">
        <v>8974</v>
      </c>
      <c r="Q1934" s="6" t="s">
        <v>12521</v>
      </c>
      <c r="R1934" s="6">
        <f t="shared" si="60"/>
        <v>0</v>
      </c>
      <c r="S1934" s="6">
        <v>0</v>
      </c>
      <c r="T1934" s="6">
        <f t="shared" si="61"/>
        <v>0</v>
      </c>
    </row>
    <row r="1935" spans="1:21" x14ac:dyDescent="0.2">
      <c r="A1935" s="5">
        <v>3078</v>
      </c>
      <c r="B1935" s="5">
        <v>2132</v>
      </c>
      <c r="C1935" s="6" t="s">
        <v>3557</v>
      </c>
      <c r="D1935" s="6" t="s">
        <v>5778</v>
      </c>
      <c r="E1935" s="6" t="s">
        <v>7698</v>
      </c>
      <c r="F1935" s="6" t="s">
        <v>7698</v>
      </c>
      <c r="G1935" s="6" t="s">
        <v>7698</v>
      </c>
      <c r="H1935" s="6" t="s">
        <v>3435</v>
      </c>
      <c r="I1935" s="6" t="s">
        <v>3435</v>
      </c>
      <c r="J1935" s="6" t="s">
        <v>3430</v>
      </c>
      <c r="K1935" s="6" t="s">
        <v>3430</v>
      </c>
      <c r="L1935" s="5">
        <v>5052722156</v>
      </c>
      <c r="M1935" s="5">
        <v>5052722156</v>
      </c>
      <c r="N1935" s="6" t="s">
        <v>8972</v>
      </c>
      <c r="O1935" s="6" t="s">
        <v>8972</v>
      </c>
      <c r="P1935" s="6" t="s">
        <v>8974</v>
      </c>
      <c r="Q1935" s="6" t="s">
        <v>12521</v>
      </c>
      <c r="R1935" s="6">
        <f t="shared" si="60"/>
        <v>0</v>
      </c>
      <c r="S1935" s="6">
        <v>0</v>
      </c>
      <c r="T1935" s="6">
        <f t="shared" si="61"/>
        <v>0</v>
      </c>
    </row>
    <row r="1936" spans="1:21" x14ac:dyDescent="0.2">
      <c r="A1936" s="5">
        <v>3086</v>
      </c>
      <c r="B1936" s="5">
        <v>2133</v>
      </c>
      <c r="C1936" s="6" t="s">
        <v>12524</v>
      </c>
      <c r="D1936" s="6" t="s">
        <v>12524</v>
      </c>
      <c r="E1936" s="6" t="s">
        <v>12525</v>
      </c>
      <c r="F1936" s="6" t="s">
        <v>12525</v>
      </c>
      <c r="G1936" s="6" t="s">
        <v>12526</v>
      </c>
      <c r="H1936" s="6" t="s">
        <v>3435</v>
      </c>
      <c r="I1936" s="6" t="s">
        <v>3435</v>
      </c>
      <c r="J1936" s="6" t="s">
        <v>3430</v>
      </c>
      <c r="K1936" s="6" t="s">
        <v>3430</v>
      </c>
      <c r="L1936" s="5">
        <v>5052720457</v>
      </c>
      <c r="M1936" s="5">
        <v>5059257610</v>
      </c>
      <c r="N1936" s="6" t="s">
        <v>11017</v>
      </c>
      <c r="O1936" s="6" t="s">
        <v>11017</v>
      </c>
      <c r="P1936" s="6" t="s">
        <v>8976</v>
      </c>
      <c r="Q1936" s="6" t="s">
        <v>8794</v>
      </c>
      <c r="R1936" s="6">
        <f t="shared" si="60"/>
        <v>0</v>
      </c>
      <c r="S1936" s="6">
        <v>0</v>
      </c>
      <c r="T1936" s="6">
        <f t="shared" si="61"/>
        <v>0</v>
      </c>
    </row>
    <row r="1937" spans="1:20" x14ac:dyDescent="0.2">
      <c r="A1937" s="5">
        <v>3088</v>
      </c>
      <c r="B1937" s="5">
        <v>2134</v>
      </c>
      <c r="C1937" s="6" t="s">
        <v>3564</v>
      </c>
      <c r="D1937" s="6" t="s">
        <v>5779</v>
      </c>
      <c r="E1937" s="6" t="s">
        <v>7699</v>
      </c>
      <c r="F1937" s="6" t="s">
        <v>7699</v>
      </c>
      <c r="G1937" s="6" t="s">
        <v>7700</v>
      </c>
      <c r="H1937" s="6" t="s">
        <v>3435</v>
      </c>
      <c r="I1937" s="6" t="s">
        <v>3435</v>
      </c>
      <c r="J1937" s="6" t="s">
        <v>3430</v>
      </c>
      <c r="K1937" s="6" t="s">
        <v>3430</v>
      </c>
      <c r="L1937" s="5">
        <v>5052563363</v>
      </c>
      <c r="M1937" s="5">
        <v>5052563363</v>
      </c>
      <c r="N1937" s="6" t="s">
        <v>8972</v>
      </c>
      <c r="O1937" s="6" t="s">
        <v>8972</v>
      </c>
      <c r="P1937" s="6" t="s">
        <v>8976</v>
      </c>
      <c r="Q1937" s="6" t="s">
        <v>8794</v>
      </c>
      <c r="R1937" s="6">
        <f t="shared" si="60"/>
        <v>0</v>
      </c>
      <c r="S1937" s="6">
        <v>0</v>
      </c>
      <c r="T1937" s="6">
        <f t="shared" si="61"/>
        <v>0</v>
      </c>
    </row>
    <row r="1938" spans="1:20" x14ac:dyDescent="0.2">
      <c r="A1938" s="5">
        <v>3089</v>
      </c>
      <c r="B1938" s="5">
        <v>2135</v>
      </c>
      <c r="C1938" s="6" t="s">
        <v>3565</v>
      </c>
      <c r="D1938" s="6" t="s">
        <v>5780</v>
      </c>
      <c r="E1938" s="6" t="s">
        <v>7701</v>
      </c>
      <c r="F1938" s="6" t="s">
        <v>7701</v>
      </c>
      <c r="G1938" s="6" t="s">
        <v>7702</v>
      </c>
      <c r="H1938" s="6" t="s">
        <v>3435</v>
      </c>
      <c r="I1938" s="6" t="s">
        <v>3435</v>
      </c>
      <c r="J1938" s="6" t="s">
        <v>3430</v>
      </c>
      <c r="K1938" s="6" t="s">
        <v>3430</v>
      </c>
      <c r="L1938" s="5">
        <v>5052920090</v>
      </c>
      <c r="M1938" s="5">
        <v>5052920090</v>
      </c>
      <c r="N1938" s="6" t="s">
        <v>8972</v>
      </c>
      <c r="O1938" s="6" t="s">
        <v>8972</v>
      </c>
      <c r="P1938" s="6" t="s">
        <v>8976</v>
      </c>
      <c r="Q1938" s="6" t="s">
        <v>8794</v>
      </c>
      <c r="R1938" s="6">
        <f t="shared" si="60"/>
        <v>0</v>
      </c>
      <c r="S1938" s="6">
        <v>0</v>
      </c>
      <c r="T1938" s="6">
        <f t="shared" si="61"/>
        <v>0</v>
      </c>
    </row>
    <row r="1939" spans="1:20" x14ac:dyDescent="0.2">
      <c r="A1939" s="5">
        <v>3087</v>
      </c>
      <c r="B1939" s="5">
        <v>2136</v>
      </c>
      <c r="C1939" s="6" t="s">
        <v>3563</v>
      </c>
      <c r="D1939" s="6" t="s">
        <v>5781</v>
      </c>
      <c r="E1939" s="6" t="s">
        <v>7703</v>
      </c>
      <c r="F1939" s="6" t="s">
        <v>7703</v>
      </c>
      <c r="G1939" s="6" t="s">
        <v>12527</v>
      </c>
      <c r="H1939" s="6" t="s">
        <v>3435</v>
      </c>
      <c r="I1939" s="6" t="s">
        <v>3435</v>
      </c>
      <c r="J1939" s="6" t="s">
        <v>3430</v>
      </c>
      <c r="K1939" s="6" t="s">
        <v>3430</v>
      </c>
      <c r="L1939" s="5">
        <v>5052441330</v>
      </c>
      <c r="M1939" s="5">
        <v>5052441330</v>
      </c>
      <c r="N1939" s="6" t="s">
        <v>8972</v>
      </c>
      <c r="O1939" s="6" t="s">
        <v>8972</v>
      </c>
      <c r="P1939" s="6" t="s">
        <v>8976</v>
      </c>
      <c r="Q1939" s="6" t="s">
        <v>8794</v>
      </c>
      <c r="R1939" s="6">
        <f t="shared" si="60"/>
        <v>0</v>
      </c>
      <c r="S1939" s="6">
        <v>0</v>
      </c>
      <c r="T1939" s="6">
        <f t="shared" si="61"/>
        <v>0</v>
      </c>
    </row>
    <row r="1940" spans="1:20" x14ac:dyDescent="0.2">
      <c r="A1940" s="5">
        <v>3161</v>
      </c>
      <c r="B1940" s="5">
        <v>2143</v>
      </c>
      <c r="C1940" s="6" t="s">
        <v>3740</v>
      </c>
      <c r="D1940" s="6" t="s">
        <v>3740</v>
      </c>
      <c r="E1940" s="6" t="s">
        <v>3741</v>
      </c>
      <c r="F1940" s="6" t="s">
        <v>3741</v>
      </c>
      <c r="G1940" s="6" t="s">
        <v>6936</v>
      </c>
      <c r="H1940" s="6" t="s">
        <v>3742</v>
      </c>
      <c r="I1940" s="6" t="s">
        <v>3742</v>
      </c>
      <c r="J1940" s="6" t="s">
        <v>3569</v>
      </c>
      <c r="K1940" s="6" t="s">
        <v>3569</v>
      </c>
      <c r="L1940" s="5">
        <v>9186967292</v>
      </c>
      <c r="M1940" s="5">
        <v>9186967292</v>
      </c>
      <c r="N1940" s="6" t="s">
        <v>8972</v>
      </c>
      <c r="O1940" s="6" t="s">
        <v>8972</v>
      </c>
      <c r="P1940" s="6" t="s">
        <v>8975</v>
      </c>
      <c r="Q1940" s="6" t="s">
        <v>8797</v>
      </c>
      <c r="R1940" s="6">
        <f t="shared" si="60"/>
        <v>0</v>
      </c>
      <c r="S1940" s="6">
        <v>0</v>
      </c>
      <c r="T1940" s="6">
        <f t="shared" si="61"/>
        <v>0</v>
      </c>
    </row>
    <row r="1941" spans="1:20" x14ac:dyDescent="0.2">
      <c r="A1941" s="5">
        <v>3092</v>
      </c>
      <c r="B1941" s="5">
        <v>2144</v>
      </c>
      <c r="C1941" s="6" t="s">
        <v>3570</v>
      </c>
      <c r="D1941" s="6" t="s">
        <v>3570</v>
      </c>
      <c r="E1941" s="6" t="s">
        <v>3571</v>
      </c>
      <c r="F1941" s="6" t="s">
        <v>3571</v>
      </c>
      <c r="G1941" s="6" t="s">
        <v>3571</v>
      </c>
      <c r="H1941" s="6" t="s">
        <v>3572</v>
      </c>
      <c r="I1941" s="6" t="s">
        <v>3572</v>
      </c>
      <c r="J1941" s="6" t="s">
        <v>3569</v>
      </c>
      <c r="K1941" s="6" t="s">
        <v>3569</v>
      </c>
      <c r="L1941" s="5">
        <v>5808892116</v>
      </c>
      <c r="M1941" s="5">
        <v>5808892116</v>
      </c>
      <c r="N1941" s="6" t="s">
        <v>8972</v>
      </c>
      <c r="O1941" s="6" t="s">
        <v>8972</v>
      </c>
      <c r="P1941" s="6" t="s">
        <v>8975</v>
      </c>
      <c r="Q1941" s="6" t="s">
        <v>8797</v>
      </c>
      <c r="R1941" s="6">
        <f t="shared" si="60"/>
        <v>0</v>
      </c>
      <c r="S1941" s="6">
        <v>0</v>
      </c>
      <c r="T1941" s="6">
        <f t="shared" si="61"/>
        <v>0</v>
      </c>
    </row>
    <row r="1942" spans="1:20" x14ac:dyDescent="0.2">
      <c r="A1942" s="5">
        <v>3101</v>
      </c>
      <c r="B1942" s="5">
        <v>2145</v>
      </c>
      <c r="C1942" s="6" t="s">
        <v>3591</v>
      </c>
      <c r="D1942" s="6" t="s">
        <v>3591</v>
      </c>
      <c r="E1942" s="6" t="s">
        <v>7704</v>
      </c>
      <c r="F1942" s="6" t="s">
        <v>7704</v>
      </c>
      <c r="G1942" s="6" t="s">
        <v>7705</v>
      </c>
      <c r="H1942" s="6" t="s">
        <v>3592</v>
      </c>
      <c r="I1942" s="6" t="s">
        <v>3592</v>
      </c>
      <c r="J1942" s="6" t="s">
        <v>3569</v>
      </c>
      <c r="K1942" s="6" t="s">
        <v>3569</v>
      </c>
      <c r="L1942" s="5">
        <v>5806253693</v>
      </c>
      <c r="M1942" s="5">
        <v>5806253693</v>
      </c>
      <c r="N1942" s="6" t="s">
        <v>8972</v>
      </c>
      <c r="O1942" s="6" t="s">
        <v>8972</v>
      </c>
      <c r="P1942" s="6" t="s">
        <v>8975</v>
      </c>
      <c r="Q1942" s="6" t="s">
        <v>8797</v>
      </c>
      <c r="R1942" s="6">
        <f t="shared" si="60"/>
        <v>0</v>
      </c>
      <c r="S1942" s="6">
        <v>0</v>
      </c>
      <c r="T1942" s="6">
        <f t="shared" si="61"/>
        <v>0</v>
      </c>
    </row>
    <row r="1943" spans="1:20" x14ac:dyDescent="0.2">
      <c r="A1943" s="5">
        <v>3093</v>
      </c>
      <c r="B1943" s="5">
        <v>2146</v>
      </c>
      <c r="C1943" s="6" t="s">
        <v>3573</v>
      </c>
      <c r="D1943" s="6" t="s">
        <v>3573</v>
      </c>
      <c r="E1943" s="6" t="s">
        <v>3574</v>
      </c>
      <c r="F1943" s="6" t="s">
        <v>3574</v>
      </c>
      <c r="G1943" s="6" t="s">
        <v>3574</v>
      </c>
      <c r="H1943" s="6" t="s">
        <v>3575</v>
      </c>
      <c r="I1943" s="6" t="s">
        <v>3575</v>
      </c>
      <c r="J1943" s="6" t="s">
        <v>3569</v>
      </c>
      <c r="K1943" s="6" t="s">
        <v>3569</v>
      </c>
      <c r="L1943" s="5">
        <v>5802251173</v>
      </c>
      <c r="M1943" s="5">
        <v>5802251173</v>
      </c>
      <c r="N1943" s="6" t="s">
        <v>8972</v>
      </c>
      <c r="O1943" s="6" t="s">
        <v>8972</v>
      </c>
      <c r="P1943" s="6" t="s">
        <v>8975</v>
      </c>
      <c r="Q1943" s="6" t="s">
        <v>8797</v>
      </c>
      <c r="R1943" s="6">
        <f t="shared" si="60"/>
        <v>0</v>
      </c>
      <c r="S1943" s="6">
        <v>0</v>
      </c>
      <c r="T1943" s="6">
        <f t="shared" si="61"/>
        <v>0</v>
      </c>
    </row>
    <row r="1944" spans="1:20" x14ac:dyDescent="0.2">
      <c r="A1944" s="5">
        <v>3162</v>
      </c>
      <c r="B1944" s="5">
        <v>2147</v>
      </c>
      <c r="C1944" s="6" t="s">
        <v>3743</v>
      </c>
      <c r="D1944" s="6" t="s">
        <v>3743</v>
      </c>
      <c r="E1944" s="6" t="s">
        <v>7706</v>
      </c>
      <c r="F1944" s="6" t="s">
        <v>7706</v>
      </c>
      <c r="G1944" s="6" t="s">
        <v>7707</v>
      </c>
      <c r="H1944" s="6" t="s">
        <v>3744</v>
      </c>
      <c r="I1944" s="6" t="s">
        <v>3744</v>
      </c>
      <c r="J1944" s="6" t="s">
        <v>3569</v>
      </c>
      <c r="K1944" s="6" t="s">
        <v>3569</v>
      </c>
      <c r="L1944" s="5">
        <v>5809285551</v>
      </c>
      <c r="M1944" s="5">
        <v>5809285551</v>
      </c>
      <c r="N1944" s="6" t="s">
        <v>8972</v>
      </c>
      <c r="O1944" s="6" t="s">
        <v>8972</v>
      </c>
      <c r="P1944" s="6" t="s">
        <v>8975</v>
      </c>
      <c r="Q1944" s="6" t="s">
        <v>8797</v>
      </c>
      <c r="R1944" s="6">
        <f t="shared" si="60"/>
        <v>0</v>
      </c>
      <c r="S1944" s="6">
        <v>0</v>
      </c>
      <c r="T1944" s="6">
        <f t="shared" si="61"/>
        <v>0</v>
      </c>
    </row>
    <row r="1945" spans="1:20" x14ac:dyDescent="0.2">
      <c r="A1945" s="5">
        <v>3102</v>
      </c>
      <c r="B1945" s="5">
        <v>2148</v>
      </c>
      <c r="C1945" s="6" t="s">
        <v>3593</v>
      </c>
      <c r="D1945" s="6" t="s">
        <v>3593</v>
      </c>
      <c r="E1945" s="6" t="s">
        <v>3594</v>
      </c>
      <c r="F1945" s="6" t="s">
        <v>3594</v>
      </c>
      <c r="G1945" s="6" t="s">
        <v>6912</v>
      </c>
      <c r="H1945" s="6" t="s">
        <v>3595</v>
      </c>
      <c r="I1945" s="6" t="s">
        <v>3595</v>
      </c>
      <c r="J1945" s="6" t="s">
        <v>3569</v>
      </c>
      <c r="K1945" s="6" t="s">
        <v>3569</v>
      </c>
      <c r="L1945" s="5">
        <v>5806237977</v>
      </c>
      <c r="M1945" s="5">
        <v>5806237977</v>
      </c>
      <c r="N1945" s="6" t="s">
        <v>8972</v>
      </c>
      <c r="O1945" s="6" t="s">
        <v>8972</v>
      </c>
      <c r="P1945" s="6" t="s">
        <v>8975</v>
      </c>
      <c r="Q1945" s="6" t="s">
        <v>8797</v>
      </c>
      <c r="R1945" s="6">
        <f t="shared" si="60"/>
        <v>0</v>
      </c>
      <c r="S1945" s="6">
        <v>0</v>
      </c>
      <c r="T1945" s="6">
        <f t="shared" si="61"/>
        <v>0</v>
      </c>
    </row>
    <row r="1946" spans="1:20" x14ac:dyDescent="0.2">
      <c r="A1946" s="5">
        <v>3163</v>
      </c>
      <c r="B1946" s="5">
        <v>2149</v>
      </c>
      <c r="C1946" s="6" t="s">
        <v>3745</v>
      </c>
      <c r="D1946" s="6" t="s">
        <v>3745</v>
      </c>
      <c r="E1946" s="6" t="s">
        <v>3746</v>
      </c>
      <c r="F1946" s="6" t="s">
        <v>3746</v>
      </c>
      <c r="G1946" s="6" t="s">
        <v>3746</v>
      </c>
      <c r="H1946" s="6" t="s">
        <v>3747</v>
      </c>
      <c r="I1946" s="6" t="s">
        <v>3747</v>
      </c>
      <c r="J1946" s="6" t="s">
        <v>3569</v>
      </c>
      <c r="K1946" s="6" t="s">
        <v>3569</v>
      </c>
      <c r="L1946" s="5">
        <v>5809244285</v>
      </c>
      <c r="M1946" s="5">
        <v>5809244285</v>
      </c>
      <c r="N1946" s="6" t="s">
        <v>8972</v>
      </c>
      <c r="O1946" s="6" t="s">
        <v>8972</v>
      </c>
      <c r="P1946" s="6" t="s">
        <v>8975</v>
      </c>
      <c r="Q1946" s="6" t="s">
        <v>8797</v>
      </c>
      <c r="R1946" s="6">
        <f t="shared" si="60"/>
        <v>0</v>
      </c>
      <c r="S1946" s="6">
        <v>0</v>
      </c>
      <c r="T1946" s="6">
        <f t="shared" si="61"/>
        <v>0</v>
      </c>
    </row>
    <row r="1947" spans="1:20" x14ac:dyDescent="0.2">
      <c r="A1947" s="5">
        <v>3094</v>
      </c>
      <c r="B1947" s="5">
        <v>2150</v>
      </c>
      <c r="C1947" s="6" t="s">
        <v>3576</v>
      </c>
      <c r="D1947" s="6" t="s">
        <v>3576</v>
      </c>
      <c r="E1947" s="6" t="s">
        <v>3577</v>
      </c>
      <c r="F1947" s="6" t="s">
        <v>3577</v>
      </c>
      <c r="G1947" s="6" t="s">
        <v>6910</v>
      </c>
      <c r="H1947" s="6" t="s">
        <v>3578</v>
      </c>
      <c r="I1947" s="6" t="s">
        <v>3578</v>
      </c>
      <c r="J1947" s="6" t="s">
        <v>3569</v>
      </c>
      <c r="K1947" s="6" t="s">
        <v>3569</v>
      </c>
      <c r="L1947" s="5">
        <v>4052472507</v>
      </c>
      <c r="M1947" s="5">
        <v>4052472507</v>
      </c>
      <c r="N1947" s="6" t="s">
        <v>8972</v>
      </c>
      <c r="O1947" s="6" t="s">
        <v>8972</v>
      </c>
      <c r="P1947" s="6" t="s">
        <v>8975</v>
      </c>
      <c r="Q1947" s="6" t="s">
        <v>8797</v>
      </c>
      <c r="R1947" s="6">
        <f t="shared" si="60"/>
        <v>0</v>
      </c>
      <c r="S1947" s="6">
        <v>0</v>
      </c>
      <c r="T1947" s="6">
        <f t="shared" si="61"/>
        <v>0</v>
      </c>
    </row>
    <row r="1948" spans="1:20" x14ac:dyDescent="0.2">
      <c r="A1948" s="5">
        <v>3103</v>
      </c>
      <c r="B1948" s="5">
        <v>2151</v>
      </c>
      <c r="C1948" s="6" t="s">
        <v>3596</v>
      </c>
      <c r="D1948" s="6" t="s">
        <v>3596</v>
      </c>
      <c r="E1948" s="6" t="s">
        <v>7708</v>
      </c>
      <c r="F1948" s="6" t="s">
        <v>7708</v>
      </c>
      <c r="G1948" s="6" t="s">
        <v>8047</v>
      </c>
      <c r="H1948" s="6" t="s">
        <v>3597</v>
      </c>
      <c r="I1948" s="6" t="s">
        <v>3597</v>
      </c>
      <c r="J1948" s="6" t="s">
        <v>3569</v>
      </c>
      <c r="K1948" s="6" t="s">
        <v>3569</v>
      </c>
      <c r="L1948" s="5">
        <v>4052620042</v>
      </c>
      <c r="M1948" s="5">
        <v>4052620042</v>
      </c>
      <c r="N1948" s="6" t="s">
        <v>8972</v>
      </c>
      <c r="O1948" s="6" t="s">
        <v>8972</v>
      </c>
      <c r="P1948" s="6" t="s">
        <v>8975</v>
      </c>
      <c r="Q1948" s="6" t="s">
        <v>8797</v>
      </c>
      <c r="R1948" s="6">
        <f t="shared" si="60"/>
        <v>0</v>
      </c>
      <c r="S1948" s="6">
        <v>0</v>
      </c>
      <c r="T1948" s="6">
        <f t="shared" si="61"/>
        <v>0</v>
      </c>
    </row>
    <row r="1949" spans="1:20" x14ac:dyDescent="0.2">
      <c r="A1949" s="5">
        <v>3164</v>
      </c>
      <c r="B1949" s="5">
        <v>2152</v>
      </c>
      <c r="C1949" s="6" t="s">
        <v>3748</v>
      </c>
      <c r="D1949" s="6" t="s">
        <v>3748</v>
      </c>
      <c r="E1949" s="6" t="s">
        <v>3749</v>
      </c>
      <c r="F1949" s="6" t="s">
        <v>3749</v>
      </c>
      <c r="G1949" s="6" t="s">
        <v>8058</v>
      </c>
      <c r="H1949" s="6" t="s">
        <v>3750</v>
      </c>
      <c r="I1949" s="6" t="s">
        <v>3750</v>
      </c>
      <c r="J1949" s="6" t="s">
        <v>3569</v>
      </c>
      <c r="K1949" s="6" t="s">
        <v>3569</v>
      </c>
      <c r="L1949" s="5">
        <v>4053544872</v>
      </c>
      <c r="M1949" s="5">
        <v>4053544872</v>
      </c>
      <c r="N1949" s="6" t="s">
        <v>8972</v>
      </c>
      <c r="O1949" s="6" t="s">
        <v>8972</v>
      </c>
      <c r="P1949" s="6" t="s">
        <v>8975</v>
      </c>
      <c r="Q1949" s="6" t="s">
        <v>8797</v>
      </c>
      <c r="R1949" s="6">
        <f t="shared" si="60"/>
        <v>0</v>
      </c>
      <c r="S1949" s="6">
        <v>0</v>
      </c>
      <c r="T1949" s="6">
        <f t="shared" si="61"/>
        <v>0</v>
      </c>
    </row>
    <row r="1950" spans="1:20" x14ac:dyDescent="0.2">
      <c r="A1950" s="5">
        <v>3095</v>
      </c>
      <c r="B1950" s="5">
        <v>2153</v>
      </c>
      <c r="C1950" s="6" t="s">
        <v>2430</v>
      </c>
      <c r="D1950" s="6" t="s">
        <v>2430</v>
      </c>
      <c r="E1950" s="6" t="s">
        <v>3579</v>
      </c>
      <c r="F1950" s="6" t="s">
        <v>3579</v>
      </c>
      <c r="G1950" s="6" t="s">
        <v>3579</v>
      </c>
      <c r="H1950" s="6" t="s">
        <v>3580</v>
      </c>
      <c r="I1950" s="6" t="s">
        <v>3580</v>
      </c>
      <c r="J1950" s="6" t="s">
        <v>3569</v>
      </c>
      <c r="K1950" s="6" t="s">
        <v>3569</v>
      </c>
      <c r="L1950" s="5">
        <v>5802291291</v>
      </c>
      <c r="M1950" s="5">
        <v>5802291291</v>
      </c>
      <c r="N1950" s="6" t="s">
        <v>8972</v>
      </c>
      <c r="O1950" s="6" t="s">
        <v>8972</v>
      </c>
      <c r="P1950" s="6" t="s">
        <v>8975</v>
      </c>
      <c r="Q1950" s="6" t="s">
        <v>8797</v>
      </c>
      <c r="R1950" s="6">
        <f t="shared" si="60"/>
        <v>0</v>
      </c>
      <c r="S1950" s="6">
        <v>0</v>
      </c>
      <c r="T1950" s="6">
        <f t="shared" si="61"/>
        <v>0</v>
      </c>
    </row>
    <row r="1951" spans="1:20" x14ac:dyDescent="0.2">
      <c r="A1951" s="5">
        <v>3104</v>
      </c>
      <c r="B1951" s="5">
        <v>2154</v>
      </c>
      <c r="C1951" s="6" t="s">
        <v>3598</v>
      </c>
      <c r="D1951" s="6" t="s">
        <v>3598</v>
      </c>
      <c r="E1951" s="6" t="s">
        <v>3599</v>
      </c>
      <c r="F1951" s="6" t="s">
        <v>3599</v>
      </c>
      <c r="G1951" s="6" t="s">
        <v>3599</v>
      </c>
      <c r="H1951" s="6" t="s">
        <v>3600</v>
      </c>
      <c r="I1951" s="6" t="s">
        <v>3600</v>
      </c>
      <c r="J1951" s="6" t="s">
        <v>3569</v>
      </c>
      <c r="K1951" s="6" t="s">
        <v>3569</v>
      </c>
      <c r="L1951" s="5">
        <v>5802239705</v>
      </c>
      <c r="M1951" s="5">
        <v>5802239705</v>
      </c>
      <c r="N1951" s="6" t="s">
        <v>8972</v>
      </c>
      <c r="O1951" s="6" t="s">
        <v>8972</v>
      </c>
      <c r="P1951" s="6" t="s">
        <v>8975</v>
      </c>
      <c r="Q1951" s="6" t="s">
        <v>8797</v>
      </c>
      <c r="R1951" s="6">
        <f t="shared" si="60"/>
        <v>0</v>
      </c>
      <c r="S1951" s="6">
        <v>0</v>
      </c>
      <c r="T1951" s="6">
        <f t="shared" si="61"/>
        <v>0</v>
      </c>
    </row>
    <row r="1952" spans="1:20" x14ac:dyDescent="0.2">
      <c r="A1952" s="5">
        <v>3165</v>
      </c>
      <c r="B1952" s="5">
        <v>2155</v>
      </c>
      <c r="C1952" s="6" t="s">
        <v>1929</v>
      </c>
      <c r="D1952" s="6" t="s">
        <v>1929</v>
      </c>
      <c r="E1952" s="6" t="s">
        <v>7709</v>
      </c>
      <c r="F1952" s="6" t="s">
        <v>7709</v>
      </c>
      <c r="G1952" s="6" t="s">
        <v>8059</v>
      </c>
      <c r="H1952" s="6" t="s">
        <v>3751</v>
      </c>
      <c r="I1952" s="6" t="s">
        <v>3751</v>
      </c>
      <c r="J1952" s="6" t="s">
        <v>3569</v>
      </c>
      <c r="K1952" s="6" t="s">
        <v>3569</v>
      </c>
      <c r="L1952" s="5">
        <v>9184568826</v>
      </c>
      <c r="M1952" s="5">
        <v>9184568826</v>
      </c>
      <c r="N1952" s="6" t="s">
        <v>8972</v>
      </c>
      <c r="O1952" s="6" t="s">
        <v>8972</v>
      </c>
      <c r="P1952" s="6" t="s">
        <v>8975</v>
      </c>
      <c r="Q1952" s="6" t="s">
        <v>8797</v>
      </c>
      <c r="R1952" s="6">
        <f t="shared" si="60"/>
        <v>0</v>
      </c>
      <c r="S1952" s="6">
        <v>0</v>
      </c>
      <c r="T1952" s="6">
        <f t="shared" si="61"/>
        <v>0</v>
      </c>
    </row>
    <row r="1953" spans="1:20" x14ac:dyDescent="0.2">
      <c r="A1953" s="5">
        <v>3096</v>
      </c>
      <c r="B1953" s="5">
        <v>2156</v>
      </c>
      <c r="C1953" s="6" t="s">
        <v>1665</v>
      </c>
      <c r="D1953" s="6" t="s">
        <v>1665</v>
      </c>
      <c r="E1953" s="6" t="s">
        <v>7710</v>
      </c>
      <c r="F1953" s="6" t="s">
        <v>7710</v>
      </c>
      <c r="G1953" s="6" t="s">
        <v>7711</v>
      </c>
      <c r="H1953" s="6" t="s">
        <v>3581</v>
      </c>
      <c r="I1953" s="6" t="s">
        <v>3581</v>
      </c>
      <c r="J1953" s="6" t="s">
        <v>3569</v>
      </c>
      <c r="K1953" s="6" t="s">
        <v>3569</v>
      </c>
      <c r="L1953" s="5">
        <v>5803268821</v>
      </c>
      <c r="M1953" s="5">
        <v>5803268821</v>
      </c>
      <c r="N1953" s="6" t="s">
        <v>8972</v>
      </c>
      <c r="O1953" s="6" t="s">
        <v>8972</v>
      </c>
      <c r="P1953" s="6" t="s">
        <v>8975</v>
      </c>
      <c r="Q1953" s="6" t="s">
        <v>8797</v>
      </c>
      <c r="R1953" s="6">
        <f t="shared" si="60"/>
        <v>0</v>
      </c>
      <c r="S1953" s="6">
        <v>0</v>
      </c>
      <c r="T1953" s="6">
        <f t="shared" si="61"/>
        <v>0</v>
      </c>
    </row>
    <row r="1954" spans="1:20" x14ac:dyDescent="0.2">
      <c r="A1954" s="5">
        <v>3166</v>
      </c>
      <c r="B1954" s="5">
        <v>2157</v>
      </c>
      <c r="C1954" s="6" t="s">
        <v>3752</v>
      </c>
      <c r="D1954" s="6" t="s">
        <v>3752</v>
      </c>
      <c r="E1954" s="6" t="s">
        <v>3753</v>
      </c>
      <c r="F1954" s="6" t="s">
        <v>3753</v>
      </c>
      <c r="G1954" s="6" t="s">
        <v>13238</v>
      </c>
      <c r="H1954" s="6" t="s">
        <v>3754</v>
      </c>
      <c r="I1954" s="6" t="s">
        <v>3754</v>
      </c>
      <c r="J1954" s="6" t="s">
        <v>3569</v>
      </c>
      <c r="K1954" s="6" t="s">
        <v>3569</v>
      </c>
      <c r="L1954" s="5">
        <v>4053214048</v>
      </c>
      <c r="M1954" s="5">
        <v>4053214048</v>
      </c>
      <c r="N1954" s="6" t="s">
        <v>8972</v>
      </c>
      <c r="O1954" s="6" t="s">
        <v>8972</v>
      </c>
      <c r="P1954" s="6" t="s">
        <v>8975</v>
      </c>
      <c r="Q1954" s="6" t="s">
        <v>8797</v>
      </c>
      <c r="R1954" s="6">
        <f t="shared" si="60"/>
        <v>0</v>
      </c>
      <c r="S1954" s="6">
        <v>0</v>
      </c>
      <c r="T1954" s="6">
        <f t="shared" si="61"/>
        <v>0</v>
      </c>
    </row>
    <row r="1955" spans="1:20" x14ac:dyDescent="0.2">
      <c r="A1955" s="5">
        <v>3097</v>
      </c>
      <c r="B1955" s="5">
        <v>2158</v>
      </c>
      <c r="C1955" s="6" t="s">
        <v>3582</v>
      </c>
      <c r="D1955" s="6" t="s">
        <v>3582</v>
      </c>
      <c r="E1955" s="6" t="s">
        <v>7712</v>
      </c>
      <c r="F1955" s="6" t="s">
        <v>7712</v>
      </c>
      <c r="G1955" s="6" t="s">
        <v>7713</v>
      </c>
      <c r="H1955" s="6" t="s">
        <v>3583</v>
      </c>
      <c r="I1955" s="6" t="s">
        <v>3583</v>
      </c>
      <c r="J1955" s="6" t="s">
        <v>3569</v>
      </c>
      <c r="K1955" s="6" t="s">
        <v>3569</v>
      </c>
      <c r="L1955" s="5">
        <v>4057941591</v>
      </c>
      <c r="M1955" s="5">
        <v>4057941591</v>
      </c>
      <c r="N1955" s="6" t="s">
        <v>8972</v>
      </c>
      <c r="O1955" s="6" t="s">
        <v>8972</v>
      </c>
      <c r="P1955" s="6" t="s">
        <v>8975</v>
      </c>
      <c r="Q1955" s="6" t="s">
        <v>8797</v>
      </c>
      <c r="R1955" s="6">
        <f t="shared" si="60"/>
        <v>0</v>
      </c>
      <c r="S1955" s="6">
        <v>0</v>
      </c>
      <c r="T1955" s="6">
        <f t="shared" si="61"/>
        <v>0</v>
      </c>
    </row>
    <row r="1956" spans="1:20" x14ac:dyDescent="0.2">
      <c r="A1956" s="5">
        <v>3105</v>
      </c>
      <c r="B1956" s="5">
        <v>2159</v>
      </c>
      <c r="C1956" s="6" t="s">
        <v>3601</v>
      </c>
      <c r="D1956" s="6" t="s">
        <v>3601</v>
      </c>
      <c r="E1956" s="6" t="s">
        <v>7714</v>
      </c>
      <c r="F1956" s="6" t="s">
        <v>7714</v>
      </c>
      <c r="G1956" s="6" t="s">
        <v>7715</v>
      </c>
      <c r="H1956" s="6" t="s">
        <v>3602</v>
      </c>
      <c r="I1956" s="6" t="s">
        <v>3602</v>
      </c>
      <c r="J1956" s="6" t="s">
        <v>3569</v>
      </c>
      <c r="K1956" s="6" t="s">
        <v>3569</v>
      </c>
      <c r="L1956" s="5">
        <v>5809272367</v>
      </c>
      <c r="M1956" s="5">
        <v>5809272367</v>
      </c>
      <c r="N1956" s="6" t="s">
        <v>8972</v>
      </c>
      <c r="O1956" s="6" t="s">
        <v>8972</v>
      </c>
      <c r="P1956" s="6" t="s">
        <v>8975</v>
      </c>
      <c r="Q1956" s="6" t="s">
        <v>8797</v>
      </c>
      <c r="R1956" s="6">
        <f t="shared" si="60"/>
        <v>0</v>
      </c>
      <c r="S1956" s="6">
        <v>0</v>
      </c>
      <c r="T1956" s="6">
        <f t="shared" si="61"/>
        <v>0</v>
      </c>
    </row>
    <row r="1957" spans="1:20" x14ac:dyDescent="0.2">
      <c r="A1957" s="5">
        <v>3167</v>
      </c>
      <c r="B1957" s="5">
        <v>2160</v>
      </c>
      <c r="C1957" s="6" t="s">
        <v>3755</v>
      </c>
      <c r="D1957" s="6" t="s">
        <v>3755</v>
      </c>
      <c r="E1957" s="6" t="s">
        <v>7716</v>
      </c>
      <c r="F1957" s="6" t="s">
        <v>7716</v>
      </c>
      <c r="G1957" s="6" t="s">
        <v>12533</v>
      </c>
      <c r="H1957" s="6" t="s">
        <v>3756</v>
      </c>
      <c r="I1957" s="6" t="s">
        <v>3756</v>
      </c>
      <c r="J1957" s="6" t="s">
        <v>3569</v>
      </c>
      <c r="K1957" s="6" t="s">
        <v>3569</v>
      </c>
      <c r="L1957" s="5">
        <v>5802485890</v>
      </c>
      <c r="M1957" s="5">
        <v>5802485890</v>
      </c>
      <c r="N1957" s="6" t="s">
        <v>8972</v>
      </c>
      <c r="O1957" s="6" t="s">
        <v>8972</v>
      </c>
      <c r="P1957" s="6" t="s">
        <v>8975</v>
      </c>
      <c r="Q1957" s="6" t="s">
        <v>8797</v>
      </c>
      <c r="R1957" s="6">
        <f t="shared" si="60"/>
        <v>0</v>
      </c>
      <c r="S1957" s="6">
        <v>0</v>
      </c>
      <c r="T1957" s="6">
        <f t="shared" si="61"/>
        <v>0</v>
      </c>
    </row>
    <row r="1958" spans="1:20" x14ac:dyDescent="0.2">
      <c r="A1958" s="5">
        <v>3098</v>
      </c>
      <c r="B1958" s="5">
        <v>2161</v>
      </c>
      <c r="C1958" s="6" t="s">
        <v>3584</v>
      </c>
      <c r="D1958" s="6" t="s">
        <v>3584</v>
      </c>
      <c r="E1958" s="6" t="s">
        <v>7717</v>
      </c>
      <c r="F1958" s="6" t="s">
        <v>7717</v>
      </c>
      <c r="G1958" s="6" t="s">
        <v>7718</v>
      </c>
      <c r="H1958" s="6" t="s">
        <v>3585</v>
      </c>
      <c r="I1958" s="6" t="s">
        <v>3585</v>
      </c>
      <c r="J1958" s="6" t="s">
        <v>3569</v>
      </c>
      <c r="K1958" s="6" t="s">
        <v>3569</v>
      </c>
      <c r="L1958" s="5">
        <v>5808756121</v>
      </c>
      <c r="M1958" s="5">
        <v>5808756121</v>
      </c>
      <c r="N1958" s="6" t="s">
        <v>8972</v>
      </c>
      <c r="O1958" s="6" t="s">
        <v>8972</v>
      </c>
      <c r="P1958" s="6" t="s">
        <v>8975</v>
      </c>
      <c r="Q1958" s="6" t="s">
        <v>8797</v>
      </c>
      <c r="R1958" s="6">
        <f t="shared" si="60"/>
        <v>0</v>
      </c>
      <c r="S1958" s="6">
        <v>0</v>
      </c>
      <c r="T1958" s="6">
        <f t="shared" si="61"/>
        <v>0</v>
      </c>
    </row>
    <row r="1959" spans="1:20" x14ac:dyDescent="0.2">
      <c r="A1959" s="5">
        <v>3172</v>
      </c>
      <c r="B1959" s="5">
        <v>2162</v>
      </c>
      <c r="C1959" s="6" t="s">
        <v>3766</v>
      </c>
      <c r="D1959" s="6" t="s">
        <v>3766</v>
      </c>
      <c r="E1959" s="6" t="s">
        <v>3767</v>
      </c>
      <c r="F1959" s="6" t="s">
        <v>3767</v>
      </c>
      <c r="G1959" s="6" t="s">
        <v>6938</v>
      </c>
      <c r="H1959" s="6" t="s">
        <v>3768</v>
      </c>
      <c r="I1959" s="6" t="s">
        <v>3768</v>
      </c>
      <c r="J1959" s="6" t="s">
        <v>3569</v>
      </c>
      <c r="K1959" s="6" t="s">
        <v>3569</v>
      </c>
      <c r="L1959" s="5">
        <v>9182567531</v>
      </c>
      <c r="M1959" s="5">
        <v>9182567531</v>
      </c>
      <c r="N1959" s="6" t="s">
        <v>8972</v>
      </c>
      <c r="O1959" s="6" t="s">
        <v>8972</v>
      </c>
      <c r="P1959" s="6" t="s">
        <v>8975</v>
      </c>
      <c r="Q1959" s="6" t="s">
        <v>8797</v>
      </c>
      <c r="R1959" s="6">
        <f t="shared" si="60"/>
        <v>0</v>
      </c>
      <c r="S1959" s="6">
        <v>0</v>
      </c>
      <c r="T1959" s="6">
        <f t="shared" si="61"/>
        <v>0</v>
      </c>
    </row>
    <row r="1960" spans="1:20" x14ac:dyDescent="0.2">
      <c r="A1960" s="5">
        <v>3168</v>
      </c>
      <c r="B1960" s="5">
        <v>2163</v>
      </c>
      <c r="C1960" s="6" t="s">
        <v>3757</v>
      </c>
      <c r="D1960" s="6" t="s">
        <v>3757</v>
      </c>
      <c r="E1960" s="6" t="s">
        <v>3758</v>
      </c>
      <c r="F1960" s="6" t="s">
        <v>3758</v>
      </c>
      <c r="G1960" s="6" t="s">
        <v>8060</v>
      </c>
      <c r="H1960" s="6" t="s">
        <v>3759</v>
      </c>
      <c r="I1960" s="6" t="s">
        <v>3759</v>
      </c>
      <c r="J1960" s="6" t="s">
        <v>3569</v>
      </c>
      <c r="K1960" s="6" t="s">
        <v>3569</v>
      </c>
      <c r="L1960" s="5">
        <v>9183673341</v>
      </c>
      <c r="M1960" s="5">
        <v>9183673341</v>
      </c>
      <c r="N1960" s="6" t="s">
        <v>8972</v>
      </c>
      <c r="O1960" s="6" t="s">
        <v>8972</v>
      </c>
      <c r="P1960" s="6" t="s">
        <v>8975</v>
      </c>
      <c r="Q1960" s="6" t="s">
        <v>8797</v>
      </c>
      <c r="R1960" s="6">
        <f t="shared" si="60"/>
        <v>0</v>
      </c>
      <c r="S1960" s="6">
        <v>0</v>
      </c>
      <c r="T1960" s="6">
        <f t="shared" si="61"/>
        <v>0</v>
      </c>
    </row>
    <row r="1961" spans="1:20" x14ac:dyDescent="0.2">
      <c r="A1961" s="5">
        <v>3106</v>
      </c>
      <c r="B1961" s="5">
        <v>2164</v>
      </c>
      <c r="C1961" s="6" t="s">
        <v>3603</v>
      </c>
      <c r="D1961" s="6" t="s">
        <v>3603</v>
      </c>
      <c r="E1961" s="6" t="s">
        <v>7719</v>
      </c>
      <c r="F1961" s="6" t="s">
        <v>7719</v>
      </c>
      <c r="G1961" s="6" t="s">
        <v>7720</v>
      </c>
      <c r="H1961" s="6" t="s">
        <v>3604</v>
      </c>
      <c r="I1961" s="6" t="s">
        <v>3604</v>
      </c>
      <c r="J1961" s="6" t="s">
        <v>3569</v>
      </c>
      <c r="K1961" s="6" t="s">
        <v>3569</v>
      </c>
      <c r="L1961" s="5">
        <v>9182245531</v>
      </c>
      <c r="M1961" s="5">
        <v>9182245531</v>
      </c>
      <c r="N1961" s="6" t="s">
        <v>8972</v>
      </c>
      <c r="O1961" s="6" t="s">
        <v>8972</v>
      </c>
      <c r="P1961" s="6" t="s">
        <v>8975</v>
      </c>
      <c r="Q1961" s="6" t="s">
        <v>8797</v>
      </c>
      <c r="R1961" s="6">
        <f t="shared" si="60"/>
        <v>0</v>
      </c>
      <c r="S1961" s="6">
        <v>0</v>
      </c>
      <c r="T1961" s="6">
        <f t="shared" si="61"/>
        <v>0</v>
      </c>
    </row>
    <row r="1962" spans="1:20" x14ac:dyDescent="0.2">
      <c r="A1962" s="5">
        <v>3169</v>
      </c>
      <c r="B1962" s="5">
        <v>2165</v>
      </c>
      <c r="C1962" s="6" t="s">
        <v>3760</v>
      </c>
      <c r="D1962" s="6" t="s">
        <v>3760</v>
      </c>
      <c r="E1962" s="6" t="s">
        <v>3761</v>
      </c>
      <c r="F1962" s="6" t="s">
        <v>3761</v>
      </c>
      <c r="G1962" s="6" t="s">
        <v>8061</v>
      </c>
      <c r="H1962" s="6" t="s">
        <v>1434</v>
      </c>
      <c r="I1962" s="6" t="s">
        <v>1434</v>
      </c>
      <c r="J1962" s="6" t="s">
        <v>3569</v>
      </c>
      <c r="K1962" s="6" t="s">
        <v>3569</v>
      </c>
      <c r="L1962" s="5">
        <v>5803232100</v>
      </c>
      <c r="M1962" s="5">
        <v>5803232100</v>
      </c>
      <c r="N1962" s="6" t="s">
        <v>8972</v>
      </c>
      <c r="O1962" s="6" t="s">
        <v>8972</v>
      </c>
      <c r="P1962" s="6" t="s">
        <v>8975</v>
      </c>
      <c r="Q1962" s="6" t="s">
        <v>8797</v>
      </c>
      <c r="R1962" s="6">
        <f t="shared" si="60"/>
        <v>0</v>
      </c>
      <c r="S1962" s="6">
        <v>0</v>
      </c>
      <c r="T1962" s="6">
        <f t="shared" si="61"/>
        <v>0</v>
      </c>
    </row>
    <row r="1963" spans="1:20" x14ac:dyDescent="0.2">
      <c r="A1963" s="5">
        <v>3099</v>
      </c>
      <c r="B1963" s="5">
        <v>2166</v>
      </c>
      <c r="C1963" s="6" t="s">
        <v>3586</v>
      </c>
      <c r="D1963" s="6" t="s">
        <v>3586</v>
      </c>
      <c r="E1963" s="6" t="s">
        <v>3587</v>
      </c>
      <c r="F1963" s="6" t="s">
        <v>3587</v>
      </c>
      <c r="G1963" s="6" t="s">
        <v>6911</v>
      </c>
      <c r="H1963" s="6" t="s">
        <v>3588</v>
      </c>
      <c r="I1963" s="6" t="s">
        <v>3588</v>
      </c>
      <c r="J1963" s="6" t="s">
        <v>3569</v>
      </c>
      <c r="K1963" s="6" t="s">
        <v>3569</v>
      </c>
      <c r="L1963" s="5">
        <v>5807726417</v>
      </c>
      <c r="M1963" s="5">
        <v>5807726417</v>
      </c>
      <c r="N1963" s="6" t="s">
        <v>8972</v>
      </c>
      <c r="O1963" s="6" t="s">
        <v>8972</v>
      </c>
      <c r="P1963" s="6" t="s">
        <v>8975</v>
      </c>
      <c r="Q1963" s="6" t="s">
        <v>8797</v>
      </c>
      <c r="R1963" s="6">
        <f t="shared" si="60"/>
        <v>0</v>
      </c>
      <c r="S1963" s="6">
        <v>0</v>
      </c>
      <c r="T1963" s="6">
        <f t="shared" si="61"/>
        <v>0</v>
      </c>
    </row>
    <row r="1964" spans="1:20" x14ac:dyDescent="0.2">
      <c r="A1964" s="5">
        <v>3107</v>
      </c>
      <c r="B1964" s="5">
        <v>2167</v>
      </c>
      <c r="C1964" s="6" t="s">
        <v>3605</v>
      </c>
      <c r="D1964" s="6" t="s">
        <v>3605</v>
      </c>
      <c r="E1964" s="6" t="s">
        <v>3606</v>
      </c>
      <c r="F1964" s="6" t="s">
        <v>3606</v>
      </c>
      <c r="G1964" s="6" t="s">
        <v>3606</v>
      </c>
      <c r="H1964" s="6" t="s">
        <v>1176</v>
      </c>
      <c r="I1964" s="6" t="s">
        <v>1176</v>
      </c>
      <c r="J1964" s="6" t="s">
        <v>3569</v>
      </c>
      <c r="K1964" s="6" t="s">
        <v>3569</v>
      </c>
      <c r="L1964" s="5">
        <v>9182534511</v>
      </c>
      <c r="M1964" s="5">
        <v>9182534511</v>
      </c>
      <c r="N1964" s="6" t="s">
        <v>8972</v>
      </c>
      <c r="O1964" s="6" t="s">
        <v>8972</v>
      </c>
      <c r="P1964" s="6" t="s">
        <v>8975</v>
      </c>
      <c r="Q1964" s="6" t="s">
        <v>8797</v>
      </c>
      <c r="R1964" s="6">
        <f t="shared" si="60"/>
        <v>0</v>
      </c>
      <c r="S1964" s="6">
        <v>0</v>
      </c>
      <c r="T1964" s="6">
        <f t="shared" si="61"/>
        <v>0</v>
      </c>
    </row>
    <row r="1965" spans="1:20" x14ac:dyDescent="0.2">
      <c r="A1965" s="5">
        <v>3091</v>
      </c>
      <c r="B1965" s="5">
        <v>2168</v>
      </c>
      <c r="C1965" s="6" t="s">
        <v>3566</v>
      </c>
      <c r="D1965" s="6" t="s">
        <v>3566</v>
      </c>
      <c r="E1965" s="6" t="s">
        <v>3567</v>
      </c>
      <c r="F1965" s="6" t="s">
        <v>5788</v>
      </c>
      <c r="G1965" s="6" t="s">
        <v>3567</v>
      </c>
      <c r="H1965" s="6" t="s">
        <v>3568</v>
      </c>
      <c r="I1965" s="6" t="s">
        <v>3568</v>
      </c>
      <c r="J1965" s="6" t="s">
        <v>3569</v>
      </c>
      <c r="K1965" s="6" t="s">
        <v>3569</v>
      </c>
      <c r="L1965" s="5">
        <v>5802330650</v>
      </c>
      <c r="M1965" s="5">
        <v>5802330650</v>
      </c>
      <c r="N1965" s="6" t="s">
        <v>8972</v>
      </c>
      <c r="O1965" s="6" t="s">
        <v>8972</v>
      </c>
      <c r="P1965" s="6" t="s">
        <v>8975</v>
      </c>
      <c r="Q1965" s="6" t="s">
        <v>8797</v>
      </c>
      <c r="R1965" s="6">
        <f t="shared" si="60"/>
        <v>0</v>
      </c>
      <c r="S1965" s="6">
        <v>0</v>
      </c>
      <c r="T1965" s="6">
        <f t="shared" si="61"/>
        <v>0</v>
      </c>
    </row>
    <row r="1966" spans="1:20" x14ac:dyDescent="0.2">
      <c r="A1966" s="5">
        <v>3100</v>
      </c>
      <c r="B1966" s="5">
        <v>2169</v>
      </c>
      <c r="C1966" s="6" t="s">
        <v>3589</v>
      </c>
      <c r="D1966" s="6" t="s">
        <v>3589</v>
      </c>
      <c r="E1966" s="6" t="s">
        <v>7721</v>
      </c>
      <c r="F1966" s="6" t="s">
        <v>7721</v>
      </c>
      <c r="G1966" s="6" t="s">
        <v>7722</v>
      </c>
      <c r="H1966" s="6" t="s">
        <v>3590</v>
      </c>
      <c r="I1966" s="6" t="s">
        <v>3590</v>
      </c>
      <c r="J1966" s="6" t="s">
        <v>3569</v>
      </c>
      <c r="K1966" s="6" t="s">
        <v>3569</v>
      </c>
      <c r="L1966" s="5">
        <v>4052387346</v>
      </c>
      <c r="M1966" s="5">
        <v>4052387346</v>
      </c>
      <c r="N1966" s="6" t="s">
        <v>8972</v>
      </c>
      <c r="O1966" s="6" t="s">
        <v>8972</v>
      </c>
      <c r="P1966" s="6" t="s">
        <v>8975</v>
      </c>
      <c r="Q1966" s="6" t="s">
        <v>8797</v>
      </c>
      <c r="R1966" s="6">
        <f t="shared" si="60"/>
        <v>0</v>
      </c>
      <c r="S1966" s="6">
        <v>0</v>
      </c>
      <c r="T1966" s="6">
        <f t="shared" si="61"/>
        <v>0</v>
      </c>
    </row>
    <row r="1967" spans="1:20" x14ac:dyDescent="0.2">
      <c r="A1967" s="5">
        <v>3108</v>
      </c>
      <c r="B1967" s="5">
        <v>2170</v>
      </c>
      <c r="C1967" s="6" t="s">
        <v>3607</v>
      </c>
      <c r="D1967" s="6" t="s">
        <v>3607</v>
      </c>
      <c r="E1967" s="6" t="s">
        <v>3608</v>
      </c>
      <c r="F1967" s="6" t="s">
        <v>3608</v>
      </c>
      <c r="G1967" s="6" t="s">
        <v>3608</v>
      </c>
      <c r="H1967" s="6" t="s">
        <v>3609</v>
      </c>
      <c r="I1967" s="6" t="s">
        <v>3609</v>
      </c>
      <c r="J1967" s="6" t="s">
        <v>3569</v>
      </c>
      <c r="K1967" s="6" t="s">
        <v>3569</v>
      </c>
      <c r="L1967" s="5">
        <v>4052242022</v>
      </c>
      <c r="M1967" s="5">
        <v>4052242022</v>
      </c>
      <c r="N1967" s="6" t="s">
        <v>8972</v>
      </c>
      <c r="O1967" s="6" t="s">
        <v>8972</v>
      </c>
      <c r="P1967" s="6" t="s">
        <v>8975</v>
      </c>
      <c r="Q1967" s="6" t="s">
        <v>8797</v>
      </c>
      <c r="R1967" s="6">
        <f t="shared" si="60"/>
        <v>0</v>
      </c>
      <c r="S1967" s="6">
        <v>0</v>
      </c>
      <c r="T1967" s="6">
        <f t="shared" si="61"/>
        <v>0</v>
      </c>
    </row>
    <row r="1968" spans="1:20" x14ac:dyDescent="0.2">
      <c r="A1968" s="5">
        <v>3124</v>
      </c>
      <c r="B1968" s="5">
        <v>2171</v>
      </c>
      <c r="C1968" s="6" t="s">
        <v>3646</v>
      </c>
      <c r="D1968" s="6" t="s">
        <v>3646</v>
      </c>
      <c r="E1968" s="6" t="s">
        <v>3647</v>
      </c>
      <c r="F1968" s="6" t="s">
        <v>3647</v>
      </c>
      <c r="G1968" s="6" t="s">
        <v>6922</v>
      </c>
      <c r="H1968" s="6" t="s">
        <v>3648</v>
      </c>
      <c r="I1968" s="6" t="s">
        <v>3648</v>
      </c>
      <c r="J1968" s="6" t="s">
        <v>3569</v>
      </c>
      <c r="K1968" s="6" t="s">
        <v>3569</v>
      </c>
      <c r="L1968" s="5">
        <v>5803952906</v>
      </c>
      <c r="M1968" s="5">
        <v>5803952906</v>
      </c>
      <c r="N1968" s="6" t="s">
        <v>8972</v>
      </c>
      <c r="O1968" s="6" t="s">
        <v>8972</v>
      </c>
      <c r="P1968" s="6" t="s">
        <v>8975</v>
      </c>
      <c r="Q1968" s="6" t="s">
        <v>8797</v>
      </c>
      <c r="R1968" s="6">
        <f t="shared" si="60"/>
        <v>0</v>
      </c>
      <c r="S1968" s="6">
        <v>0</v>
      </c>
      <c r="T1968" s="6">
        <f t="shared" si="61"/>
        <v>0</v>
      </c>
    </row>
    <row r="1969" spans="1:20" x14ac:dyDescent="0.2">
      <c r="A1969" s="5">
        <v>3109</v>
      </c>
      <c r="B1969" s="5">
        <v>2172</v>
      </c>
      <c r="C1969" s="6" t="s">
        <v>3610</v>
      </c>
      <c r="D1969" s="6" t="s">
        <v>3610</v>
      </c>
      <c r="E1969" s="6" t="s">
        <v>3611</v>
      </c>
      <c r="F1969" s="6" t="s">
        <v>3611</v>
      </c>
      <c r="G1969" s="6" t="s">
        <v>6914</v>
      </c>
      <c r="H1969" s="6" t="s">
        <v>3612</v>
      </c>
      <c r="I1969" s="6" t="s">
        <v>3612</v>
      </c>
      <c r="J1969" s="6" t="s">
        <v>3569</v>
      </c>
      <c r="K1969" s="6" t="s">
        <v>3569</v>
      </c>
      <c r="L1969" s="5">
        <v>5807825531</v>
      </c>
      <c r="M1969" s="5">
        <v>5807825531</v>
      </c>
      <c r="N1969" s="6" t="s">
        <v>8972</v>
      </c>
      <c r="O1969" s="6" t="s">
        <v>8972</v>
      </c>
      <c r="P1969" s="6" t="s">
        <v>8975</v>
      </c>
      <c r="Q1969" s="6" t="s">
        <v>8797</v>
      </c>
      <c r="R1969" s="6">
        <f t="shared" si="60"/>
        <v>0</v>
      </c>
      <c r="S1969" s="6">
        <v>0</v>
      </c>
      <c r="T1969" s="6">
        <f t="shared" si="61"/>
        <v>0</v>
      </c>
    </row>
    <row r="1970" spans="1:20" x14ac:dyDescent="0.2">
      <c r="A1970" s="5">
        <v>3117</v>
      </c>
      <c r="B1970" s="5">
        <v>2173</v>
      </c>
      <c r="C1970" s="6" t="s">
        <v>3628</v>
      </c>
      <c r="D1970" s="6" t="s">
        <v>3628</v>
      </c>
      <c r="E1970" s="6" t="s">
        <v>3629</v>
      </c>
      <c r="F1970" s="6" t="s">
        <v>3629</v>
      </c>
      <c r="G1970" s="6" t="s">
        <v>6918</v>
      </c>
      <c r="H1970" s="6" t="s">
        <v>3630</v>
      </c>
      <c r="I1970" s="6" t="s">
        <v>3630</v>
      </c>
      <c r="J1970" s="6" t="s">
        <v>3569</v>
      </c>
      <c r="K1970" s="6" t="s">
        <v>3569</v>
      </c>
      <c r="L1970" s="5">
        <v>5806883348</v>
      </c>
      <c r="M1970" s="5">
        <v>5806883348</v>
      </c>
      <c r="N1970" s="6" t="s">
        <v>8972</v>
      </c>
      <c r="O1970" s="6" t="s">
        <v>8972</v>
      </c>
      <c r="P1970" s="6" t="s">
        <v>8975</v>
      </c>
      <c r="Q1970" s="6" t="s">
        <v>8797</v>
      </c>
      <c r="R1970" s="6">
        <f t="shared" si="60"/>
        <v>0</v>
      </c>
      <c r="S1970" s="6">
        <v>0</v>
      </c>
      <c r="T1970" s="6">
        <f t="shared" si="61"/>
        <v>0</v>
      </c>
    </row>
    <row r="1971" spans="1:20" x14ac:dyDescent="0.2">
      <c r="A1971" s="5">
        <v>3125</v>
      </c>
      <c r="B1971" s="5">
        <v>2174</v>
      </c>
      <c r="C1971" s="6" t="s">
        <v>3649</v>
      </c>
      <c r="D1971" s="6" t="s">
        <v>3649</v>
      </c>
      <c r="E1971" s="6" t="s">
        <v>3650</v>
      </c>
      <c r="F1971" s="6" t="s">
        <v>3650</v>
      </c>
      <c r="G1971" s="6" t="s">
        <v>3650</v>
      </c>
      <c r="H1971" s="6" t="s">
        <v>3651</v>
      </c>
      <c r="I1971" s="6" t="s">
        <v>3651</v>
      </c>
      <c r="J1971" s="6" t="s">
        <v>3569</v>
      </c>
      <c r="K1971" s="6" t="s">
        <v>3569</v>
      </c>
      <c r="L1971" s="5">
        <v>5809212029</v>
      </c>
      <c r="M1971" s="5">
        <v>5809212029</v>
      </c>
      <c r="N1971" s="6" t="s">
        <v>8972</v>
      </c>
      <c r="O1971" s="6" t="s">
        <v>8972</v>
      </c>
      <c r="P1971" s="6" t="s">
        <v>8975</v>
      </c>
      <c r="Q1971" s="6" t="s">
        <v>8797</v>
      </c>
      <c r="R1971" s="6">
        <f t="shared" si="60"/>
        <v>0</v>
      </c>
      <c r="S1971" s="6">
        <v>0</v>
      </c>
      <c r="T1971" s="6">
        <f t="shared" si="61"/>
        <v>0</v>
      </c>
    </row>
    <row r="1972" spans="1:20" x14ac:dyDescent="0.2">
      <c r="A1972" s="5">
        <v>3118</v>
      </c>
      <c r="B1972" s="5">
        <v>2175</v>
      </c>
      <c r="C1972" s="6" t="s">
        <v>3631</v>
      </c>
      <c r="D1972" s="6" t="s">
        <v>5789</v>
      </c>
      <c r="E1972" s="6" t="s">
        <v>3632</v>
      </c>
      <c r="F1972" s="6" t="s">
        <v>7723</v>
      </c>
      <c r="G1972" s="6" t="s">
        <v>12529</v>
      </c>
      <c r="H1972" s="6" t="s">
        <v>3633</v>
      </c>
      <c r="I1972" s="6" t="s">
        <v>3633</v>
      </c>
      <c r="J1972" s="6" t="s">
        <v>3569</v>
      </c>
      <c r="K1972" s="6" t="s">
        <v>3569</v>
      </c>
      <c r="L1972" s="5">
        <v>9189673304</v>
      </c>
      <c r="M1972" s="5">
        <v>9189673304</v>
      </c>
      <c r="N1972" s="6" t="s">
        <v>8972</v>
      </c>
      <c r="O1972" s="6" t="s">
        <v>8972</v>
      </c>
      <c r="P1972" s="6" t="s">
        <v>8975</v>
      </c>
      <c r="Q1972" s="6" t="s">
        <v>8797</v>
      </c>
      <c r="R1972" s="6">
        <f t="shared" si="60"/>
        <v>0</v>
      </c>
      <c r="S1972" s="6">
        <v>0</v>
      </c>
      <c r="T1972" s="6">
        <f t="shared" si="61"/>
        <v>0</v>
      </c>
    </row>
    <row r="1973" spans="1:20" x14ac:dyDescent="0.2">
      <c r="A1973" s="5">
        <v>3126</v>
      </c>
      <c r="B1973" s="5">
        <v>2176</v>
      </c>
      <c r="C1973" s="6" t="s">
        <v>3652</v>
      </c>
      <c r="D1973" s="6" t="s">
        <v>3652</v>
      </c>
      <c r="E1973" s="6" t="s">
        <v>3653</v>
      </c>
      <c r="F1973" s="6" t="s">
        <v>3653</v>
      </c>
      <c r="G1973" s="6" t="s">
        <v>8049</v>
      </c>
      <c r="H1973" s="6" t="s">
        <v>3654</v>
      </c>
      <c r="I1973" s="6" t="s">
        <v>3654</v>
      </c>
      <c r="J1973" s="6" t="s">
        <v>3569</v>
      </c>
      <c r="K1973" s="6" t="s">
        <v>3569</v>
      </c>
      <c r="L1973" s="5">
        <v>4053793313</v>
      </c>
      <c r="M1973" s="5">
        <v>4053793313</v>
      </c>
      <c r="N1973" s="6" t="s">
        <v>8972</v>
      </c>
      <c r="O1973" s="6" t="s">
        <v>8972</v>
      </c>
      <c r="P1973" s="6" t="s">
        <v>8975</v>
      </c>
      <c r="Q1973" s="6" t="s">
        <v>8797</v>
      </c>
      <c r="R1973" s="6">
        <f t="shared" si="60"/>
        <v>0</v>
      </c>
      <c r="S1973" s="6">
        <v>0</v>
      </c>
      <c r="T1973" s="6">
        <f t="shared" si="61"/>
        <v>0</v>
      </c>
    </row>
    <row r="1974" spans="1:20" x14ac:dyDescent="0.2">
      <c r="A1974" s="5">
        <v>3119</v>
      </c>
      <c r="B1974" s="5">
        <v>2177</v>
      </c>
      <c r="C1974" s="6" t="s">
        <v>1742</v>
      </c>
      <c r="D1974" s="6" t="s">
        <v>1742</v>
      </c>
      <c r="E1974" s="6" t="s">
        <v>3634</v>
      </c>
      <c r="F1974" s="6" t="s">
        <v>3634</v>
      </c>
      <c r="G1974" s="6" t="s">
        <v>8048</v>
      </c>
      <c r="H1974" s="6" t="s">
        <v>3635</v>
      </c>
      <c r="I1974" s="6" t="s">
        <v>3635</v>
      </c>
      <c r="J1974" s="6" t="s">
        <v>3569</v>
      </c>
      <c r="K1974" s="6" t="s">
        <v>3569</v>
      </c>
      <c r="L1974" s="5">
        <v>5802282313</v>
      </c>
      <c r="M1974" s="5">
        <v>5802282313</v>
      </c>
      <c r="N1974" s="6" t="s">
        <v>8972</v>
      </c>
      <c r="O1974" s="6" t="s">
        <v>8972</v>
      </c>
      <c r="P1974" s="6" t="s">
        <v>8975</v>
      </c>
      <c r="Q1974" s="6" t="s">
        <v>8797</v>
      </c>
      <c r="R1974" s="6">
        <f t="shared" si="60"/>
        <v>0</v>
      </c>
      <c r="S1974" s="6">
        <v>0</v>
      </c>
      <c r="T1974" s="6">
        <f t="shared" si="61"/>
        <v>0</v>
      </c>
    </row>
    <row r="1975" spans="1:20" x14ac:dyDescent="0.2">
      <c r="A1975" s="5">
        <v>3127</v>
      </c>
      <c r="B1975" s="5">
        <v>2178</v>
      </c>
      <c r="C1975" s="6" t="s">
        <v>3655</v>
      </c>
      <c r="D1975" s="6" t="s">
        <v>3655</v>
      </c>
      <c r="E1975" s="6" t="s">
        <v>7724</v>
      </c>
      <c r="F1975" s="6" t="s">
        <v>7724</v>
      </c>
      <c r="G1975" s="6" t="s">
        <v>7725</v>
      </c>
      <c r="H1975" s="6" t="s">
        <v>3656</v>
      </c>
      <c r="I1975" s="6" t="s">
        <v>3656</v>
      </c>
      <c r="J1975" s="6" t="s">
        <v>3569</v>
      </c>
      <c r="K1975" s="6" t="s">
        <v>3569</v>
      </c>
      <c r="L1975" s="5">
        <v>5803712470</v>
      </c>
      <c r="M1975" s="5">
        <v>5803712470</v>
      </c>
      <c r="N1975" s="6" t="s">
        <v>8972</v>
      </c>
      <c r="O1975" s="6" t="s">
        <v>8972</v>
      </c>
      <c r="P1975" s="6" t="s">
        <v>8975</v>
      </c>
      <c r="Q1975" s="6" t="s">
        <v>8797</v>
      </c>
      <c r="R1975" s="6">
        <f t="shared" si="60"/>
        <v>0</v>
      </c>
      <c r="S1975" s="6">
        <v>0</v>
      </c>
      <c r="T1975" s="6">
        <f t="shared" si="61"/>
        <v>0</v>
      </c>
    </row>
    <row r="1976" spans="1:20" x14ac:dyDescent="0.2">
      <c r="A1976" s="5">
        <v>3111</v>
      </c>
      <c r="B1976" s="5">
        <v>2179</v>
      </c>
      <c r="C1976" s="6" t="s">
        <v>3613</v>
      </c>
      <c r="D1976" s="6" t="s">
        <v>3613</v>
      </c>
      <c r="E1976" s="6" t="s">
        <v>3614</v>
      </c>
      <c r="F1976" s="6" t="s">
        <v>3614</v>
      </c>
      <c r="G1976" s="6" t="s">
        <v>3614</v>
      </c>
      <c r="H1976" s="6" t="s">
        <v>3615</v>
      </c>
      <c r="I1976" s="6" t="s">
        <v>3615</v>
      </c>
      <c r="J1976" s="6" t="s">
        <v>3569</v>
      </c>
      <c r="K1976" s="6" t="s">
        <v>3569</v>
      </c>
      <c r="L1976" s="5">
        <v>5807621641</v>
      </c>
      <c r="M1976" s="5">
        <v>5807621641</v>
      </c>
      <c r="N1976" s="6" t="s">
        <v>8972</v>
      </c>
      <c r="O1976" s="6" t="s">
        <v>8972</v>
      </c>
      <c r="P1976" s="6" t="s">
        <v>8975</v>
      </c>
      <c r="Q1976" s="6" t="s">
        <v>8797</v>
      </c>
      <c r="R1976" s="6">
        <f t="shared" si="60"/>
        <v>0</v>
      </c>
      <c r="S1976" s="6">
        <v>0</v>
      </c>
      <c r="T1976" s="6">
        <f t="shared" si="61"/>
        <v>0</v>
      </c>
    </row>
    <row r="1977" spans="1:20" x14ac:dyDescent="0.2">
      <c r="A1977" s="5">
        <v>3120</v>
      </c>
      <c r="B1977" s="5">
        <v>2180</v>
      </c>
      <c r="C1977" s="6" t="s">
        <v>3636</v>
      </c>
      <c r="D1977" s="6" t="s">
        <v>3636</v>
      </c>
      <c r="E1977" s="6" t="s">
        <v>7726</v>
      </c>
      <c r="F1977" s="6" t="s">
        <v>7726</v>
      </c>
      <c r="G1977" s="6" t="s">
        <v>7727</v>
      </c>
      <c r="H1977" s="6" t="s">
        <v>3637</v>
      </c>
      <c r="I1977" s="6" t="s">
        <v>3637</v>
      </c>
      <c r="J1977" s="6" t="s">
        <v>3569</v>
      </c>
      <c r="K1977" s="6" t="s">
        <v>3569</v>
      </c>
      <c r="L1977" s="5">
        <v>5803635520</v>
      </c>
      <c r="M1977" s="5">
        <v>5803635520</v>
      </c>
      <c r="N1977" s="6" t="s">
        <v>8972</v>
      </c>
      <c r="O1977" s="6" t="s">
        <v>8972</v>
      </c>
      <c r="P1977" s="6" t="s">
        <v>8975</v>
      </c>
      <c r="Q1977" s="6" t="s">
        <v>8797</v>
      </c>
      <c r="R1977" s="6">
        <f t="shared" si="60"/>
        <v>0</v>
      </c>
      <c r="S1977" s="6">
        <v>0</v>
      </c>
      <c r="T1977" s="6">
        <f t="shared" si="61"/>
        <v>0</v>
      </c>
    </row>
    <row r="1978" spans="1:20" x14ac:dyDescent="0.2">
      <c r="A1978" s="5">
        <v>3128</v>
      </c>
      <c r="B1978" s="5">
        <v>2181</v>
      </c>
      <c r="C1978" s="6" t="s">
        <v>3657</v>
      </c>
      <c r="D1978" s="6" t="s">
        <v>3657</v>
      </c>
      <c r="E1978" s="6" t="s">
        <v>3658</v>
      </c>
      <c r="F1978" s="6" t="s">
        <v>3658</v>
      </c>
      <c r="G1978" s="6" t="s">
        <v>8050</v>
      </c>
      <c r="H1978" s="6" t="s">
        <v>3659</v>
      </c>
      <c r="I1978" s="6" t="s">
        <v>3659</v>
      </c>
      <c r="J1978" s="6" t="s">
        <v>3569</v>
      </c>
      <c r="K1978" s="6" t="s">
        <v>3569</v>
      </c>
      <c r="L1978" s="5">
        <v>4053753008</v>
      </c>
      <c r="M1978" s="5">
        <v>4053753008</v>
      </c>
      <c r="N1978" s="6" t="s">
        <v>8972</v>
      </c>
      <c r="O1978" s="6" t="s">
        <v>8972</v>
      </c>
      <c r="P1978" s="6" t="s">
        <v>8975</v>
      </c>
      <c r="Q1978" s="6" t="s">
        <v>8797</v>
      </c>
      <c r="R1978" s="6">
        <f t="shared" si="60"/>
        <v>0</v>
      </c>
      <c r="S1978" s="6">
        <v>0</v>
      </c>
      <c r="T1978" s="6">
        <f t="shared" si="61"/>
        <v>0</v>
      </c>
    </row>
    <row r="1979" spans="1:20" x14ac:dyDescent="0.2">
      <c r="A1979" s="5">
        <v>3112</v>
      </c>
      <c r="B1979" s="5">
        <v>2182</v>
      </c>
      <c r="C1979" s="6" t="s">
        <v>3616</v>
      </c>
      <c r="D1979" s="6" t="s">
        <v>3616</v>
      </c>
      <c r="E1979" s="6" t="s">
        <v>3617</v>
      </c>
      <c r="F1979" s="6" t="s">
        <v>3617</v>
      </c>
      <c r="G1979" s="6" t="s">
        <v>6915</v>
      </c>
      <c r="H1979" s="6" t="s">
        <v>3618</v>
      </c>
      <c r="I1979" s="6" t="s">
        <v>3618</v>
      </c>
      <c r="J1979" s="6" t="s">
        <v>3569</v>
      </c>
      <c r="K1979" s="6" t="s">
        <v>3569</v>
      </c>
      <c r="L1979" s="5">
        <v>5807263316</v>
      </c>
      <c r="M1979" s="5">
        <v>5807263316</v>
      </c>
      <c r="N1979" s="6" t="s">
        <v>8972</v>
      </c>
      <c r="O1979" s="6" t="s">
        <v>8972</v>
      </c>
      <c r="P1979" s="6" t="s">
        <v>8975</v>
      </c>
      <c r="Q1979" s="6" t="s">
        <v>8797</v>
      </c>
      <c r="R1979" s="6">
        <f t="shared" si="60"/>
        <v>0</v>
      </c>
      <c r="S1979" s="6">
        <v>0</v>
      </c>
      <c r="T1979" s="6">
        <f t="shared" si="61"/>
        <v>0</v>
      </c>
    </row>
    <row r="1980" spans="1:20" x14ac:dyDescent="0.2">
      <c r="A1980" s="5">
        <v>3121</v>
      </c>
      <c r="B1980" s="5">
        <v>2183</v>
      </c>
      <c r="C1980" s="6" t="s">
        <v>3638</v>
      </c>
      <c r="D1980" s="6" t="s">
        <v>3638</v>
      </c>
      <c r="E1980" s="6" t="s">
        <v>3639</v>
      </c>
      <c r="F1980" s="6" t="s">
        <v>3639</v>
      </c>
      <c r="G1980" s="6" t="s">
        <v>6919</v>
      </c>
      <c r="H1980" s="6" t="s">
        <v>3640</v>
      </c>
      <c r="I1980" s="6" t="s">
        <v>3640</v>
      </c>
      <c r="J1980" s="6" t="s">
        <v>3569</v>
      </c>
      <c r="K1980" s="6" t="s">
        <v>3569</v>
      </c>
      <c r="L1980" s="5">
        <v>9184655673</v>
      </c>
      <c r="M1980" s="5">
        <v>9184655673</v>
      </c>
      <c r="N1980" s="6" t="s">
        <v>8972</v>
      </c>
      <c r="O1980" s="6" t="s">
        <v>8972</v>
      </c>
      <c r="P1980" s="6" t="s">
        <v>8975</v>
      </c>
      <c r="Q1980" s="6" t="s">
        <v>8797</v>
      </c>
      <c r="R1980" s="6">
        <f t="shared" si="60"/>
        <v>0</v>
      </c>
      <c r="S1980" s="6">
        <v>0</v>
      </c>
      <c r="T1980" s="6">
        <f t="shared" si="61"/>
        <v>0</v>
      </c>
    </row>
    <row r="1981" spans="1:20" x14ac:dyDescent="0.2">
      <c r="A1981" s="5">
        <v>3113</v>
      </c>
      <c r="B1981" s="5">
        <v>2184</v>
      </c>
      <c r="C1981" s="6" t="s">
        <v>1646</v>
      </c>
      <c r="D1981" s="6" t="s">
        <v>1646</v>
      </c>
      <c r="E1981" s="6" t="s">
        <v>3619</v>
      </c>
      <c r="F1981" s="6" t="s">
        <v>3619</v>
      </c>
      <c r="G1981" s="6" t="s">
        <v>6916</v>
      </c>
      <c r="H1981" s="6" t="s">
        <v>3620</v>
      </c>
      <c r="I1981" s="6" t="s">
        <v>3620</v>
      </c>
      <c r="J1981" s="6" t="s">
        <v>3569</v>
      </c>
      <c r="K1981" s="6" t="s">
        <v>3569</v>
      </c>
      <c r="L1981" s="5">
        <v>9186478601</v>
      </c>
      <c r="M1981" s="5">
        <v>9186478601</v>
      </c>
      <c r="N1981" s="6" t="s">
        <v>8972</v>
      </c>
      <c r="O1981" s="6" t="s">
        <v>8972</v>
      </c>
      <c r="P1981" s="6" t="s">
        <v>8975</v>
      </c>
      <c r="Q1981" s="6" t="s">
        <v>8797</v>
      </c>
      <c r="R1981" s="6">
        <f t="shared" si="60"/>
        <v>0</v>
      </c>
      <c r="S1981" s="6">
        <v>0</v>
      </c>
      <c r="T1981" s="6">
        <f t="shared" si="61"/>
        <v>0</v>
      </c>
    </row>
    <row r="1982" spans="1:20" x14ac:dyDescent="0.2">
      <c r="A1982" s="5">
        <v>3114</v>
      </c>
      <c r="B1982" s="5">
        <v>2185</v>
      </c>
      <c r="C1982" s="6" t="s">
        <v>1747</v>
      </c>
      <c r="D1982" s="6" t="s">
        <v>1747</v>
      </c>
      <c r="E1982" s="6" t="s">
        <v>3621</v>
      </c>
      <c r="F1982" s="6" t="s">
        <v>3621</v>
      </c>
      <c r="G1982" s="6" t="s">
        <v>3621</v>
      </c>
      <c r="H1982" s="6" t="s">
        <v>3622</v>
      </c>
      <c r="I1982" s="6" t="s">
        <v>3622</v>
      </c>
      <c r="J1982" s="6" t="s">
        <v>3569</v>
      </c>
      <c r="K1982" s="6" t="s">
        <v>3569</v>
      </c>
      <c r="L1982" s="5">
        <v>4052582640</v>
      </c>
      <c r="M1982" s="5">
        <v>4052582640</v>
      </c>
      <c r="N1982" s="6" t="s">
        <v>8972</v>
      </c>
      <c r="O1982" s="6" t="s">
        <v>8972</v>
      </c>
      <c r="P1982" s="6" t="s">
        <v>8975</v>
      </c>
      <c r="Q1982" s="6" t="s">
        <v>8797</v>
      </c>
      <c r="R1982" s="6">
        <f t="shared" si="60"/>
        <v>0</v>
      </c>
      <c r="S1982" s="6">
        <v>0</v>
      </c>
      <c r="T1982" s="6">
        <f t="shared" si="61"/>
        <v>0</v>
      </c>
    </row>
    <row r="1983" spans="1:20" x14ac:dyDescent="0.2">
      <c r="A1983" s="5">
        <v>3129</v>
      </c>
      <c r="B1983" s="5">
        <v>2186</v>
      </c>
      <c r="C1983" s="6" t="s">
        <v>3660</v>
      </c>
      <c r="D1983" s="6" t="s">
        <v>3660</v>
      </c>
      <c r="E1983" s="6" t="s">
        <v>3661</v>
      </c>
      <c r="F1983" s="6" t="s">
        <v>3661</v>
      </c>
      <c r="G1983" s="6" t="s">
        <v>8051</v>
      </c>
      <c r="H1983" s="6" t="s">
        <v>3662</v>
      </c>
      <c r="I1983" s="6" t="s">
        <v>3662</v>
      </c>
      <c r="J1983" s="6" t="s">
        <v>3569</v>
      </c>
      <c r="K1983" s="6" t="s">
        <v>3569</v>
      </c>
      <c r="L1983" s="5">
        <v>4052823485</v>
      </c>
      <c r="M1983" s="5">
        <v>4052823485</v>
      </c>
      <c r="N1983" s="6" t="s">
        <v>8972</v>
      </c>
      <c r="O1983" s="6" t="s">
        <v>8972</v>
      </c>
      <c r="P1983" s="6" t="s">
        <v>8975</v>
      </c>
      <c r="Q1983" s="6" t="s">
        <v>8797</v>
      </c>
      <c r="R1983" s="6">
        <f t="shared" si="60"/>
        <v>0</v>
      </c>
      <c r="S1983" s="6">
        <v>0</v>
      </c>
      <c r="T1983" s="6">
        <f t="shared" si="61"/>
        <v>0</v>
      </c>
    </row>
    <row r="1984" spans="1:20" x14ac:dyDescent="0.2">
      <c r="A1984" s="5">
        <v>3115</v>
      </c>
      <c r="B1984" s="5">
        <v>2187</v>
      </c>
      <c r="C1984" s="6" t="s">
        <v>3623</v>
      </c>
      <c r="D1984" s="6" t="s">
        <v>3623</v>
      </c>
      <c r="E1984" s="6" t="s">
        <v>3624</v>
      </c>
      <c r="F1984" s="6" t="s">
        <v>3624</v>
      </c>
      <c r="G1984" s="6" t="s">
        <v>12528</v>
      </c>
      <c r="H1984" s="6" t="s">
        <v>2467</v>
      </c>
      <c r="I1984" s="6" t="s">
        <v>2467</v>
      </c>
      <c r="J1984" s="6" t="s">
        <v>3569</v>
      </c>
      <c r="K1984" s="6" t="s">
        <v>3569</v>
      </c>
      <c r="L1984" s="5">
        <v>5802762531</v>
      </c>
      <c r="M1984" s="5">
        <v>5802762531</v>
      </c>
      <c r="N1984" s="6" t="s">
        <v>8972</v>
      </c>
      <c r="O1984" s="6" t="s">
        <v>8972</v>
      </c>
      <c r="P1984" s="6" t="s">
        <v>8975</v>
      </c>
      <c r="Q1984" s="6" t="s">
        <v>8797</v>
      </c>
      <c r="R1984" s="6">
        <f t="shared" si="60"/>
        <v>0</v>
      </c>
      <c r="S1984" s="6">
        <v>0</v>
      </c>
      <c r="T1984" s="6">
        <f t="shared" si="61"/>
        <v>0</v>
      </c>
    </row>
    <row r="1985" spans="1:20" x14ac:dyDescent="0.2">
      <c r="A1985" s="5">
        <v>3122</v>
      </c>
      <c r="B1985" s="5">
        <v>2188</v>
      </c>
      <c r="C1985" s="6" t="s">
        <v>3641</v>
      </c>
      <c r="D1985" s="6" t="s">
        <v>3641</v>
      </c>
      <c r="E1985" s="6" t="s">
        <v>3642</v>
      </c>
      <c r="F1985" s="6" t="s">
        <v>3642</v>
      </c>
      <c r="G1985" s="6" t="s">
        <v>6920</v>
      </c>
      <c r="H1985" s="6" t="s">
        <v>2451</v>
      </c>
      <c r="I1985" s="6" t="s">
        <v>2451</v>
      </c>
      <c r="J1985" s="6" t="s">
        <v>3569</v>
      </c>
      <c r="K1985" s="6" t="s">
        <v>3569</v>
      </c>
      <c r="L1985" s="5">
        <v>5802273362</v>
      </c>
      <c r="M1985" s="5">
        <v>5802273362</v>
      </c>
      <c r="N1985" s="6" t="s">
        <v>8972</v>
      </c>
      <c r="O1985" s="6" t="s">
        <v>8972</v>
      </c>
      <c r="P1985" s="6" t="s">
        <v>8975</v>
      </c>
      <c r="Q1985" s="6" t="s">
        <v>8797</v>
      </c>
      <c r="R1985" s="6">
        <f t="shared" si="60"/>
        <v>0</v>
      </c>
      <c r="S1985" s="6">
        <v>0</v>
      </c>
      <c r="T1985" s="6">
        <f t="shared" si="61"/>
        <v>0</v>
      </c>
    </row>
    <row r="1986" spans="1:20" x14ac:dyDescent="0.2">
      <c r="A1986" s="5">
        <v>3130</v>
      </c>
      <c r="B1986" s="5">
        <v>2189</v>
      </c>
      <c r="C1986" s="6" t="s">
        <v>1618</v>
      </c>
      <c r="D1986" s="6" t="s">
        <v>1618</v>
      </c>
      <c r="E1986" s="6" t="s">
        <v>3663</v>
      </c>
      <c r="F1986" s="6" t="s">
        <v>3663</v>
      </c>
      <c r="G1986" s="6" t="s">
        <v>13239</v>
      </c>
      <c r="H1986" s="6" t="s">
        <v>3664</v>
      </c>
      <c r="I1986" s="6" t="s">
        <v>3664</v>
      </c>
      <c r="J1986" s="6" t="s">
        <v>3569</v>
      </c>
      <c r="K1986" s="6" t="s">
        <v>3569</v>
      </c>
      <c r="L1986" s="5">
        <v>5807953705</v>
      </c>
      <c r="M1986" s="5">
        <v>5807953705</v>
      </c>
      <c r="N1986" s="6" t="s">
        <v>8972</v>
      </c>
      <c r="O1986" s="6" t="s">
        <v>8972</v>
      </c>
      <c r="P1986" s="6" t="s">
        <v>8975</v>
      </c>
      <c r="Q1986" s="6" t="s">
        <v>8797</v>
      </c>
      <c r="R1986" s="6">
        <f t="shared" ref="R1986:R2049" si="62">IF(A1986=A1985,1,0)</f>
        <v>0</v>
      </c>
      <c r="S1986" s="6">
        <v>0</v>
      </c>
      <c r="T1986" s="6">
        <f t="shared" ref="T1986:T2049" si="63">IF(B1986=B1985, 1, 0)</f>
        <v>0</v>
      </c>
    </row>
    <row r="1987" spans="1:20" x14ac:dyDescent="0.2">
      <c r="A1987" s="5">
        <v>3116</v>
      </c>
      <c r="B1987" s="5">
        <v>2190</v>
      </c>
      <c r="C1987" s="6" t="s">
        <v>3625</v>
      </c>
      <c r="D1987" s="6" t="s">
        <v>3625</v>
      </c>
      <c r="E1987" s="6" t="s">
        <v>3626</v>
      </c>
      <c r="F1987" s="6" t="s">
        <v>3626</v>
      </c>
      <c r="G1987" s="6" t="s">
        <v>3626</v>
      </c>
      <c r="H1987" s="6" t="s">
        <v>3627</v>
      </c>
      <c r="I1987" s="6" t="s">
        <v>3627</v>
      </c>
      <c r="J1987" s="6" t="s">
        <v>3569</v>
      </c>
      <c r="K1987" s="6" t="s">
        <v>3569</v>
      </c>
      <c r="L1987" s="5">
        <v>9188254224</v>
      </c>
      <c r="M1987" s="5">
        <v>9188254224</v>
      </c>
      <c r="N1987" s="6" t="s">
        <v>8972</v>
      </c>
      <c r="O1987" s="6" t="s">
        <v>8972</v>
      </c>
      <c r="P1987" s="6" t="s">
        <v>8975</v>
      </c>
      <c r="Q1987" s="6" t="s">
        <v>8797</v>
      </c>
      <c r="R1987" s="6">
        <f t="shared" si="62"/>
        <v>0</v>
      </c>
      <c r="S1987" s="6">
        <v>0</v>
      </c>
      <c r="T1987" s="6">
        <f t="shared" si="63"/>
        <v>0</v>
      </c>
    </row>
    <row r="1988" spans="1:20" x14ac:dyDescent="0.2">
      <c r="A1988" s="5">
        <v>3131</v>
      </c>
      <c r="B1988" s="5">
        <v>2191</v>
      </c>
      <c r="C1988" s="6" t="s">
        <v>3665</v>
      </c>
      <c r="D1988" s="6" t="s">
        <v>3665</v>
      </c>
      <c r="E1988" s="6" t="s">
        <v>3666</v>
      </c>
      <c r="F1988" s="6" t="s">
        <v>3666</v>
      </c>
      <c r="G1988" s="6" t="s">
        <v>8052</v>
      </c>
      <c r="H1988" s="6" t="s">
        <v>3667</v>
      </c>
      <c r="I1988" s="6" t="s">
        <v>3667</v>
      </c>
      <c r="J1988" s="6" t="s">
        <v>3569</v>
      </c>
      <c r="K1988" s="6" t="s">
        <v>3569</v>
      </c>
      <c r="L1988" s="5">
        <v>4055276541</v>
      </c>
      <c r="M1988" s="5">
        <v>4055276541</v>
      </c>
      <c r="N1988" s="6" t="s">
        <v>8972</v>
      </c>
      <c r="O1988" s="6" t="s">
        <v>8972</v>
      </c>
      <c r="P1988" s="6" t="s">
        <v>8975</v>
      </c>
      <c r="Q1988" s="6" t="s">
        <v>8797</v>
      </c>
      <c r="R1988" s="6">
        <f t="shared" si="62"/>
        <v>0</v>
      </c>
      <c r="S1988" s="6">
        <v>0</v>
      </c>
      <c r="T1988" s="6">
        <f t="shared" si="63"/>
        <v>0</v>
      </c>
    </row>
    <row r="1989" spans="1:20" x14ac:dyDescent="0.2">
      <c r="A1989" s="5">
        <v>3123</v>
      </c>
      <c r="B1989" s="5">
        <v>2192</v>
      </c>
      <c r="C1989" s="6" t="s">
        <v>3643</v>
      </c>
      <c r="D1989" s="6" t="s">
        <v>3643</v>
      </c>
      <c r="E1989" s="6" t="s">
        <v>3644</v>
      </c>
      <c r="F1989" s="6" t="s">
        <v>3644</v>
      </c>
      <c r="G1989" s="6" t="s">
        <v>6921</v>
      </c>
      <c r="H1989" s="6" t="s">
        <v>3645</v>
      </c>
      <c r="I1989" s="6" t="s">
        <v>3645</v>
      </c>
      <c r="J1989" s="6" t="s">
        <v>3569</v>
      </c>
      <c r="K1989" s="6" t="s">
        <v>3569</v>
      </c>
      <c r="L1989" s="5">
        <v>4054853319</v>
      </c>
      <c r="M1989" s="5">
        <v>4054853319</v>
      </c>
      <c r="N1989" s="6" t="s">
        <v>8972</v>
      </c>
      <c r="O1989" s="6" t="s">
        <v>8972</v>
      </c>
      <c r="P1989" s="6" t="s">
        <v>8975</v>
      </c>
      <c r="Q1989" s="6" t="s">
        <v>8797</v>
      </c>
      <c r="R1989" s="6">
        <f t="shared" si="62"/>
        <v>0</v>
      </c>
      <c r="S1989" s="6">
        <v>0</v>
      </c>
      <c r="T1989" s="6">
        <f t="shared" si="63"/>
        <v>0</v>
      </c>
    </row>
    <row r="1990" spans="1:20" x14ac:dyDescent="0.2">
      <c r="A1990" s="5">
        <v>3138</v>
      </c>
      <c r="B1990" s="5">
        <v>2193</v>
      </c>
      <c r="C1990" s="6" t="s">
        <v>3683</v>
      </c>
      <c r="D1990" s="6" t="s">
        <v>3683</v>
      </c>
      <c r="E1990" s="6" t="s">
        <v>3684</v>
      </c>
      <c r="F1990" s="6" t="s">
        <v>5790</v>
      </c>
      <c r="G1990" s="6" t="s">
        <v>3684</v>
      </c>
      <c r="H1990" s="6" t="s">
        <v>3685</v>
      </c>
      <c r="I1990" s="6" t="s">
        <v>3685</v>
      </c>
      <c r="J1990" s="6" t="s">
        <v>3569</v>
      </c>
      <c r="K1990" s="6" t="s">
        <v>3569</v>
      </c>
      <c r="L1990" s="5">
        <v>5802866628</v>
      </c>
      <c r="M1990" s="5">
        <v>5802866628</v>
      </c>
      <c r="N1990" s="6" t="s">
        <v>8972</v>
      </c>
      <c r="O1990" s="6" t="s">
        <v>8972</v>
      </c>
      <c r="P1990" s="6" t="s">
        <v>8975</v>
      </c>
      <c r="Q1990" s="6" t="s">
        <v>8797</v>
      </c>
      <c r="R1990" s="6">
        <f t="shared" si="62"/>
        <v>0</v>
      </c>
      <c r="S1990" s="6">
        <v>0</v>
      </c>
      <c r="T1990" s="6">
        <f t="shared" si="63"/>
        <v>0</v>
      </c>
    </row>
    <row r="1991" spans="1:20" x14ac:dyDescent="0.2">
      <c r="A1991" s="5">
        <v>3145</v>
      </c>
      <c r="B1991" s="5">
        <v>2194</v>
      </c>
      <c r="C1991" s="6" t="s">
        <v>3704</v>
      </c>
      <c r="D1991" s="6" t="s">
        <v>3704</v>
      </c>
      <c r="E1991" s="6" t="s">
        <v>3705</v>
      </c>
      <c r="F1991" s="6" t="s">
        <v>3705</v>
      </c>
      <c r="G1991" s="6" t="s">
        <v>8055</v>
      </c>
      <c r="H1991" s="6" t="s">
        <v>2081</v>
      </c>
      <c r="I1991" s="6" t="s">
        <v>2081</v>
      </c>
      <c r="J1991" s="6" t="s">
        <v>3569</v>
      </c>
      <c r="K1991" s="6" t="s">
        <v>3569</v>
      </c>
      <c r="L1991" s="5">
        <v>9186897774</v>
      </c>
      <c r="M1991" s="5">
        <v>9186897774</v>
      </c>
      <c r="N1991" s="6" t="s">
        <v>8972</v>
      </c>
      <c r="O1991" s="6" t="s">
        <v>8972</v>
      </c>
      <c r="P1991" s="6" t="s">
        <v>8975</v>
      </c>
      <c r="Q1991" s="6" t="s">
        <v>8797</v>
      </c>
      <c r="R1991" s="6">
        <f t="shared" si="62"/>
        <v>0</v>
      </c>
      <c r="S1991" s="6">
        <v>0</v>
      </c>
      <c r="T1991" s="6">
        <f t="shared" si="63"/>
        <v>0</v>
      </c>
    </row>
    <row r="1992" spans="1:20" x14ac:dyDescent="0.2">
      <c r="A1992" s="5">
        <v>3132</v>
      </c>
      <c r="B1992" s="5">
        <v>2195</v>
      </c>
      <c r="C1992" s="6" t="s">
        <v>3668</v>
      </c>
      <c r="D1992" s="6" t="s">
        <v>3668</v>
      </c>
      <c r="E1992" s="6" t="s">
        <v>3669</v>
      </c>
      <c r="F1992" s="6" t="s">
        <v>3669</v>
      </c>
      <c r="G1992" s="6" t="s">
        <v>8053</v>
      </c>
      <c r="H1992" s="6" t="s">
        <v>3670</v>
      </c>
      <c r="I1992" s="6" t="s">
        <v>3670</v>
      </c>
      <c r="J1992" s="6" t="s">
        <v>3569</v>
      </c>
      <c r="K1992" s="6" t="s">
        <v>3569</v>
      </c>
      <c r="L1992" s="5">
        <v>9184735416</v>
      </c>
      <c r="M1992" s="5">
        <v>9184735416</v>
      </c>
      <c r="N1992" s="6" t="s">
        <v>8972</v>
      </c>
      <c r="O1992" s="6" t="s">
        <v>8972</v>
      </c>
      <c r="P1992" s="6" t="s">
        <v>8975</v>
      </c>
      <c r="Q1992" s="6" t="s">
        <v>8797</v>
      </c>
      <c r="R1992" s="6">
        <f t="shared" si="62"/>
        <v>0</v>
      </c>
      <c r="S1992" s="6">
        <v>0</v>
      </c>
      <c r="T1992" s="6">
        <f t="shared" si="63"/>
        <v>0</v>
      </c>
    </row>
    <row r="1993" spans="1:20" x14ac:dyDescent="0.2">
      <c r="A1993" s="5">
        <v>3139</v>
      </c>
      <c r="B1993" s="5">
        <v>2196</v>
      </c>
      <c r="C1993" s="6" t="s">
        <v>3686</v>
      </c>
      <c r="D1993" s="6" t="s">
        <v>3686</v>
      </c>
      <c r="E1993" s="6" t="s">
        <v>3687</v>
      </c>
      <c r="F1993" s="6" t="s">
        <v>3687</v>
      </c>
      <c r="G1993" s="6" t="s">
        <v>3687</v>
      </c>
      <c r="H1993" s="6" t="s">
        <v>3688</v>
      </c>
      <c r="I1993" s="6" t="s">
        <v>3688</v>
      </c>
      <c r="J1993" s="6" t="s">
        <v>3569</v>
      </c>
      <c r="K1993" s="6" t="s">
        <v>3569</v>
      </c>
      <c r="L1993" s="5">
        <v>5806223716</v>
      </c>
      <c r="M1993" s="5">
        <v>5806223716</v>
      </c>
      <c r="N1993" s="6" t="s">
        <v>8972</v>
      </c>
      <c r="O1993" s="6" t="s">
        <v>8972</v>
      </c>
      <c r="P1993" s="6" t="s">
        <v>8975</v>
      </c>
      <c r="Q1993" s="6" t="s">
        <v>8797</v>
      </c>
      <c r="R1993" s="6">
        <f t="shared" si="62"/>
        <v>0</v>
      </c>
      <c r="S1993" s="6">
        <v>0</v>
      </c>
      <c r="T1993" s="6">
        <f t="shared" si="63"/>
        <v>0</v>
      </c>
    </row>
    <row r="1994" spans="1:20" x14ac:dyDescent="0.2">
      <c r="A1994" s="5">
        <v>3146</v>
      </c>
      <c r="B1994" s="5">
        <v>2197</v>
      </c>
      <c r="C1994" s="6" t="s">
        <v>3706</v>
      </c>
      <c r="D1994" s="6" t="s">
        <v>3706</v>
      </c>
      <c r="E1994" s="6" t="s">
        <v>7728</v>
      </c>
      <c r="F1994" s="6" t="s">
        <v>7728</v>
      </c>
      <c r="G1994" s="6" t="s">
        <v>7729</v>
      </c>
      <c r="H1994" s="6" t="s">
        <v>3707</v>
      </c>
      <c r="I1994" s="6" t="s">
        <v>3707</v>
      </c>
      <c r="J1994" s="6" t="s">
        <v>3569</v>
      </c>
      <c r="K1994" s="6" t="s">
        <v>3569</v>
      </c>
      <c r="L1994" s="5">
        <v>9186830321</v>
      </c>
      <c r="M1994" s="5">
        <v>9186830321</v>
      </c>
      <c r="N1994" s="6" t="s">
        <v>8972</v>
      </c>
      <c r="O1994" s="6" t="s">
        <v>8972</v>
      </c>
      <c r="P1994" s="6" t="s">
        <v>8975</v>
      </c>
      <c r="Q1994" s="6" t="s">
        <v>8797</v>
      </c>
      <c r="R1994" s="6">
        <f t="shared" si="62"/>
        <v>0</v>
      </c>
      <c r="S1994" s="6">
        <v>0</v>
      </c>
      <c r="T1994" s="6">
        <f t="shared" si="63"/>
        <v>0</v>
      </c>
    </row>
    <row r="1995" spans="1:20" x14ac:dyDescent="0.2">
      <c r="A1995" s="5">
        <v>3133</v>
      </c>
      <c r="B1995" s="5">
        <v>2198</v>
      </c>
      <c r="C1995" s="6" t="s">
        <v>3671</v>
      </c>
      <c r="D1995" s="6" t="s">
        <v>3671</v>
      </c>
      <c r="E1995" s="6" t="s">
        <v>3672</v>
      </c>
      <c r="F1995" s="6" t="s">
        <v>3672</v>
      </c>
      <c r="G1995" s="6" t="s">
        <v>6924</v>
      </c>
      <c r="H1995" s="6" t="s">
        <v>1280</v>
      </c>
      <c r="I1995" s="6" t="s">
        <v>1280</v>
      </c>
      <c r="J1995" s="6" t="s">
        <v>3569</v>
      </c>
      <c r="K1995" s="6" t="s">
        <v>3569</v>
      </c>
      <c r="L1995" s="5">
        <v>5803362257</v>
      </c>
      <c r="M1995" s="5">
        <v>5803362257</v>
      </c>
      <c r="N1995" s="6" t="s">
        <v>8972</v>
      </c>
      <c r="O1995" s="6" t="s">
        <v>8972</v>
      </c>
      <c r="P1995" s="6" t="s">
        <v>8975</v>
      </c>
      <c r="Q1995" s="6" t="s">
        <v>8797</v>
      </c>
      <c r="R1995" s="6">
        <f t="shared" si="62"/>
        <v>0</v>
      </c>
      <c r="S1995" s="6">
        <v>0</v>
      </c>
      <c r="T1995" s="6">
        <f t="shared" si="63"/>
        <v>0</v>
      </c>
    </row>
    <row r="1996" spans="1:20" x14ac:dyDescent="0.2">
      <c r="A1996" s="5">
        <v>3140</v>
      </c>
      <c r="B1996" s="5">
        <v>2199</v>
      </c>
      <c r="C1996" s="6" t="s">
        <v>3689</v>
      </c>
      <c r="D1996" s="6" t="s">
        <v>3689</v>
      </c>
      <c r="E1996" s="6" t="s">
        <v>3690</v>
      </c>
      <c r="F1996" s="6" t="s">
        <v>3690</v>
      </c>
      <c r="G1996" s="6" t="s">
        <v>6928</v>
      </c>
      <c r="H1996" s="6" t="s">
        <v>3691</v>
      </c>
      <c r="I1996" s="6" t="s">
        <v>3691</v>
      </c>
      <c r="J1996" s="6" t="s">
        <v>3569</v>
      </c>
      <c r="K1996" s="6" t="s">
        <v>3569</v>
      </c>
      <c r="L1996" s="5">
        <v>9186231800</v>
      </c>
      <c r="M1996" s="5">
        <v>9186231800</v>
      </c>
      <c r="N1996" s="6" t="s">
        <v>8972</v>
      </c>
      <c r="O1996" s="6" t="s">
        <v>8972</v>
      </c>
      <c r="P1996" s="6" t="s">
        <v>8975</v>
      </c>
      <c r="Q1996" s="6" t="s">
        <v>8797</v>
      </c>
      <c r="R1996" s="6">
        <f t="shared" si="62"/>
        <v>0</v>
      </c>
      <c r="S1996" s="6">
        <v>0</v>
      </c>
      <c r="T1996" s="6">
        <f t="shared" si="63"/>
        <v>0</v>
      </c>
    </row>
    <row r="1997" spans="1:20" x14ac:dyDescent="0.2">
      <c r="A1997" s="5">
        <v>3141</v>
      </c>
      <c r="B1997" s="5">
        <v>2200</v>
      </c>
      <c r="C1997" s="6" t="s">
        <v>3692</v>
      </c>
      <c r="D1997" s="6" t="s">
        <v>3692</v>
      </c>
      <c r="E1997" s="6" t="s">
        <v>3693</v>
      </c>
      <c r="F1997" s="6" t="s">
        <v>3693</v>
      </c>
      <c r="G1997" s="6" t="s">
        <v>12531</v>
      </c>
      <c r="H1997" s="6" t="s">
        <v>3694</v>
      </c>
      <c r="I1997" s="6" t="s">
        <v>3694</v>
      </c>
      <c r="J1997" s="6" t="s">
        <v>3569</v>
      </c>
      <c r="K1997" s="6" t="s">
        <v>3569</v>
      </c>
      <c r="L1997" s="5">
        <v>9187561883</v>
      </c>
      <c r="M1997" s="5">
        <v>9187561883</v>
      </c>
      <c r="N1997" s="6" t="s">
        <v>8972</v>
      </c>
      <c r="O1997" s="6" t="s">
        <v>8972</v>
      </c>
      <c r="P1997" s="6" t="s">
        <v>8975</v>
      </c>
      <c r="Q1997" s="6" t="s">
        <v>8797</v>
      </c>
      <c r="R1997" s="6">
        <f t="shared" si="62"/>
        <v>0</v>
      </c>
      <c r="S1997" s="6">
        <v>0</v>
      </c>
      <c r="T1997" s="6">
        <f t="shared" si="63"/>
        <v>0</v>
      </c>
    </row>
    <row r="1998" spans="1:20" x14ac:dyDescent="0.2">
      <c r="A1998" s="5">
        <v>3170</v>
      </c>
      <c r="B1998" s="5">
        <v>2201</v>
      </c>
      <c r="C1998" s="6" t="s">
        <v>3762</v>
      </c>
      <c r="D1998" s="6" t="s">
        <v>3762</v>
      </c>
      <c r="E1998" s="6" t="s">
        <v>3763</v>
      </c>
      <c r="F1998" s="6" t="s">
        <v>3763</v>
      </c>
      <c r="G1998" s="6" t="s">
        <v>3763</v>
      </c>
      <c r="H1998" s="6" t="s">
        <v>3764</v>
      </c>
      <c r="I1998" s="6" t="s">
        <v>3764</v>
      </c>
      <c r="J1998" s="6" t="s">
        <v>3569</v>
      </c>
      <c r="K1998" s="6" t="s">
        <v>3569</v>
      </c>
      <c r="L1998" s="5">
        <v>9182873740</v>
      </c>
      <c r="M1998" s="5">
        <v>9182873740</v>
      </c>
      <c r="N1998" s="6" t="s">
        <v>8972</v>
      </c>
      <c r="O1998" s="6" t="s">
        <v>8972</v>
      </c>
      <c r="P1998" s="6" t="s">
        <v>8975</v>
      </c>
      <c r="Q1998" s="6" t="s">
        <v>8797</v>
      </c>
      <c r="R1998" s="6">
        <f t="shared" si="62"/>
        <v>0</v>
      </c>
      <c r="S1998" s="6">
        <v>0</v>
      </c>
      <c r="T1998" s="6">
        <f t="shared" si="63"/>
        <v>0</v>
      </c>
    </row>
    <row r="1999" spans="1:20" x14ac:dyDescent="0.2">
      <c r="A1999" s="5">
        <v>3147</v>
      </c>
      <c r="B1999" s="5">
        <v>2202</v>
      </c>
      <c r="C1999" s="6" t="s">
        <v>2974</v>
      </c>
      <c r="D1999" s="6" t="s">
        <v>2974</v>
      </c>
      <c r="E1999" s="6" t="s">
        <v>3708</v>
      </c>
      <c r="F1999" s="6" t="s">
        <v>3708</v>
      </c>
      <c r="G1999" s="6" t="s">
        <v>6930</v>
      </c>
      <c r="H1999" s="6" t="s">
        <v>1121</v>
      </c>
      <c r="I1999" s="6" t="s">
        <v>1121</v>
      </c>
      <c r="J1999" s="6" t="s">
        <v>3569</v>
      </c>
      <c r="K1999" s="6" t="s">
        <v>3569</v>
      </c>
      <c r="L1999" s="5">
        <v>9185402481</v>
      </c>
      <c r="M1999" s="5">
        <v>9185402481</v>
      </c>
      <c r="N1999" s="6" t="s">
        <v>8972</v>
      </c>
      <c r="O1999" s="6" t="s">
        <v>8972</v>
      </c>
      <c r="P1999" s="6" t="s">
        <v>8975</v>
      </c>
      <c r="Q1999" s="6" t="s">
        <v>8797</v>
      </c>
      <c r="R1999" s="6">
        <f t="shared" si="62"/>
        <v>0</v>
      </c>
      <c r="S1999" s="6">
        <v>0</v>
      </c>
      <c r="T1999" s="6">
        <f t="shared" si="63"/>
        <v>0</v>
      </c>
    </row>
    <row r="2000" spans="1:20" x14ac:dyDescent="0.2">
      <c r="A2000" s="5">
        <v>3134</v>
      </c>
      <c r="B2000" s="5">
        <v>2203</v>
      </c>
      <c r="C2000" s="6" t="s">
        <v>3673</v>
      </c>
      <c r="D2000" s="6" t="s">
        <v>3673</v>
      </c>
      <c r="E2000" s="6" t="s">
        <v>3674</v>
      </c>
      <c r="F2000" s="6" t="s">
        <v>3674</v>
      </c>
      <c r="G2000" s="6" t="s">
        <v>6925</v>
      </c>
      <c r="H2000" s="6" t="s">
        <v>1638</v>
      </c>
      <c r="I2000" s="6" t="s">
        <v>1638</v>
      </c>
      <c r="J2000" s="6" t="s">
        <v>3569</v>
      </c>
      <c r="K2000" s="6" t="s">
        <v>3569</v>
      </c>
      <c r="L2000" s="5">
        <v>9183582546</v>
      </c>
      <c r="M2000" s="5">
        <v>9183582546</v>
      </c>
      <c r="N2000" s="6" t="s">
        <v>8972</v>
      </c>
      <c r="O2000" s="6" t="s">
        <v>8972</v>
      </c>
      <c r="P2000" s="6" t="s">
        <v>8975</v>
      </c>
      <c r="Q2000" s="6" t="s">
        <v>8797</v>
      </c>
      <c r="R2000" s="6">
        <f t="shared" si="62"/>
        <v>0</v>
      </c>
      <c r="S2000" s="6">
        <v>0</v>
      </c>
      <c r="T2000" s="6">
        <f t="shared" si="63"/>
        <v>0</v>
      </c>
    </row>
    <row r="2001" spans="1:20" x14ac:dyDescent="0.2">
      <c r="A2001" s="5">
        <v>3142</v>
      </c>
      <c r="B2001" s="5">
        <v>2204</v>
      </c>
      <c r="C2001" s="6" t="s">
        <v>3695</v>
      </c>
      <c r="D2001" s="6" t="s">
        <v>3695</v>
      </c>
      <c r="E2001" s="6" t="s">
        <v>3696</v>
      </c>
      <c r="F2001" s="6" t="s">
        <v>3696</v>
      </c>
      <c r="G2001" s="6" t="s">
        <v>3696</v>
      </c>
      <c r="H2001" s="6" t="s">
        <v>3697</v>
      </c>
      <c r="I2001" s="6" t="s">
        <v>3697</v>
      </c>
      <c r="J2001" s="6" t="s">
        <v>3569</v>
      </c>
      <c r="K2001" s="6" t="s">
        <v>3569</v>
      </c>
      <c r="L2001" s="5">
        <v>9187623643</v>
      </c>
      <c r="M2001" s="5">
        <v>9187623643</v>
      </c>
      <c r="N2001" s="6" t="s">
        <v>8972</v>
      </c>
      <c r="O2001" s="6" t="s">
        <v>8972</v>
      </c>
      <c r="P2001" s="6" t="s">
        <v>8975</v>
      </c>
      <c r="Q2001" s="6" t="s">
        <v>8797</v>
      </c>
      <c r="R2001" s="6">
        <f t="shared" si="62"/>
        <v>0</v>
      </c>
      <c r="S2001" s="6">
        <v>0</v>
      </c>
      <c r="T2001" s="6">
        <f t="shared" si="63"/>
        <v>0</v>
      </c>
    </row>
    <row r="2002" spans="1:20" x14ac:dyDescent="0.2">
      <c r="A2002" s="5">
        <v>3135</v>
      </c>
      <c r="B2002" s="5">
        <v>2205</v>
      </c>
      <c r="C2002" s="6" t="s">
        <v>3675</v>
      </c>
      <c r="D2002" s="6" t="s">
        <v>3675</v>
      </c>
      <c r="E2002" s="6" t="s">
        <v>3676</v>
      </c>
      <c r="F2002" s="6" t="s">
        <v>3676</v>
      </c>
      <c r="G2002" s="6" t="s">
        <v>12530</v>
      </c>
      <c r="H2002" s="6" t="s">
        <v>3677</v>
      </c>
      <c r="I2002" s="6" t="s">
        <v>3677</v>
      </c>
      <c r="J2002" s="6" t="s">
        <v>3569</v>
      </c>
      <c r="K2002" s="6" t="s">
        <v>3569</v>
      </c>
      <c r="L2002" s="5">
        <v>9182253377</v>
      </c>
      <c r="M2002" s="5">
        <v>9182253377</v>
      </c>
      <c r="N2002" s="6" t="s">
        <v>8972</v>
      </c>
      <c r="O2002" s="6" t="s">
        <v>8972</v>
      </c>
      <c r="P2002" s="6" t="s">
        <v>8975</v>
      </c>
      <c r="Q2002" s="6" t="s">
        <v>8797</v>
      </c>
      <c r="R2002" s="6">
        <f t="shared" si="62"/>
        <v>0</v>
      </c>
      <c r="S2002" s="6">
        <v>0</v>
      </c>
      <c r="T2002" s="6">
        <f t="shared" si="63"/>
        <v>0</v>
      </c>
    </row>
    <row r="2003" spans="1:20" x14ac:dyDescent="0.2">
      <c r="A2003" s="5">
        <v>3148</v>
      </c>
      <c r="B2003" s="5">
        <v>2206</v>
      </c>
      <c r="C2003" s="6" t="s">
        <v>3709</v>
      </c>
      <c r="D2003" s="6" t="s">
        <v>3709</v>
      </c>
      <c r="E2003" s="6" t="s">
        <v>3710</v>
      </c>
      <c r="F2003" s="6" t="s">
        <v>3710</v>
      </c>
      <c r="G2003" s="6" t="s">
        <v>8056</v>
      </c>
      <c r="H2003" s="6" t="s">
        <v>3711</v>
      </c>
      <c r="I2003" s="6" t="s">
        <v>3711</v>
      </c>
      <c r="J2003" s="6" t="s">
        <v>3569</v>
      </c>
      <c r="K2003" s="6" t="s">
        <v>3569</v>
      </c>
      <c r="L2003" s="5">
        <v>4053728200</v>
      </c>
      <c r="M2003" s="5">
        <v>4053728200</v>
      </c>
      <c r="N2003" s="6" t="s">
        <v>8972</v>
      </c>
      <c r="O2003" s="6" t="s">
        <v>8972</v>
      </c>
      <c r="P2003" s="6" t="s">
        <v>8975</v>
      </c>
      <c r="Q2003" s="6" t="s">
        <v>8797</v>
      </c>
      <c r="R2003" s="6">
        <f t="shared" si="62"/>
        <v>0</v>
      </c>
      <c r="S2003" s="6">
        <v>0</v>
      </c>
      <c r="T2003" s="6">
        <f t="shared" si="63"/>
        <v>0</v>
      </c>
    </row>
    <row r="2004" spans="1:20" x14ac:dyDescent="0.2">
      <c r="A2004" s="5">
        <v>3149</v>
      </c>
      <c r="B2004" s="5">
        <v>2207</v>
      </c>
      <c r="C2004" s="6" t="s">
        <v>3712</v>
      </c>
      <c r="D2004" s="6" t="s">
        <v>3712</v>
      </c>
      <c r="E2004" s="6" t="s">
        <v>3713</v>
      </c>
      <c r="F2004" s="6" t="s">
        <v>3713</v>
      </c>
      <c r="G2004" s="6" t="s">
        <v>8057</v>
      </c>
      <c r="H2004" s="6" t="s">
        <v>3714</v>
      </c>
      <c r="I2004" s="6" t="s">
        <v>3714</v>
      </c>
      <c r="J2004" s="6" t="s">
        <v>3569</v>
      </c>
      <c r="K2004" s="6" t="s">
        <v>3569</v>
      </c>
      <c r="L2004" s="5">
        <v>9184231267</v>
      </c>
      <c r="M2004" s="5">
        <v>9184231267</v>
      </c>
      <c r="N2004" s="6" t="s">
        <v>8972</v>
      </c>
      <c r="O2004" s="6" t="s">
        <v>8972</v>
      </c>
      <c r="P2004" s="6" t="s">
        <v>8975</v>
      </c>
      <c r="Q2004" s="6" t="s">
        <v>8797</v>
      </c>
      <c r="R2004" s="6">
        <f t="shared" si="62"/>
        <v>0</v>
      </c>
      <c r="S2004" s="6">
        <v>0</v>
      </c>
      <c r="T2004" s="6">
        <f t="shared" si="63"/>
        <v>0</v>
      </c>
    </row>
    <row r="2005" spans="1:20" x14ac:dyDescent="0.2">
      <c r="A2005" s="5">
        <v>3136</v>
      </c>
      <c r="B2005" s="5">
        <v>2208</v>
      </c>
      <c r="C2005" s="6" t="s">
        <v>1620</v>
      </c>
      <c r="D2005" s="6" t="s">
        <v>1620</v>
      </c>
      <c r="E2005" s="6" t="s">
        <v>3678</v>
      </c>
      <c r="F2005" s="6" t="s">
        <v>3678</v>
      </c>
      <c r="G2005" s="6" t="s">
        <v>3678</v>
      </c>
      <c r="H2005" s="6" t="s">
        <v>3679</v>
      </c>
      <c r="I2005" s="6" t="s">
        <v>3679</v>
      </c>
      <c r="J2005" s="6" t="s">
        <v>3569</v>
      </c>
      <c r="K2005" s="6" t="s">
        <v>3569</v>
      </c>
      <c r="L2005" s="5">
        <v>5803322011</v>
      </c>
      <c r="M2005" s="5">
        <v>5803322011</v>
      </c>
      <c r="N2005" s="6" t="s">
        <v>8972</v>
      </c>
      <c r="O2005" s="6" t="s">
        <v>8972</v>
      </c>
      <c r="P2005" s="6" t="s">
        <v>8975</v>
      </c>
      <c r="Q2005" s="6" t="s">
        <v>8797</v>
      </c>
      <c r="R2005" s="6">
        <f t="shared" si="62"/>
        <v>0</v>
      </c>
      <c r="S2005" s="6">
        <v>0</v>
      </c>
      <c r="T2005" s="6">
        <f t="shared" si="63"/>
        <v>0</v>
      </c>
    </row>
    <row r="2006" spans="1:20" x14ac:dyDescent="0.2">
      <c r="A2006" s="5">
        <v>3143</v>
      </c>
      <c r="B2006" s="5">
        <v>2209</v>
      </c>
      <c r="C2006" s="6" t="s">
        <v>3698</v>
      </c>
      <c r="D2006" s="6" t="s">
        <v>3698</v>
      </c>
      <c r="E2006" s="6" t="s">
        <v>3699</v>
      </c>
      <c r="F2006" s="6" t="s">
        <v>3699</v>
      </c>
      <c r="G2006" s="6" t="s">
        <v>8054</v>
      </c>
      <c r="H2006" s="6" t="s">
        <v>3700</v>
      </c>
      <c r="I2006" s="6" t="s">
        <v>3700</v>
      </c>
      <c r="J2006" s="6" t="s">
        <v>3569</v>
      </c>
      <c r="K2006" s="6" t="s">
        <v>3569</v>
      </c>
      <c r="L2006" s="5">
        <v>4052732157</v>
      </c>
      <c r="M2006" s="5">
        <v>4052732157</v>
      </c>
      <c r="N2006" s="6" t="s">
        <v>8972</v>
      </c>
      <c r="O2006" s="6" t="s">
        <v>8972</v>
      </c>
      <c r="P2006" s="6" t="s">
        <v>8975</v>
      </c>
      <c r="Q2006" s="6" t="s">
        <v>8797</v>
      </c>
      <c r="R2006" s="6">
        <f t="shared" si="62"/>
        <v>0</v>
      </c>
      <c r="S2006" s="6">
        <v>0</v>
      </c>
      <c r="T2006" s="6">
        <f t="shared" si="63"/>
        <v>0</v>
      </c>
    </row>
    <row r="2007" spans="1:20" x14ac:dyDescent="0.2">
      <c r="A2007" s="5">
        <v>3137</v>
      </c>
      <c r="B2007" s="5">
        <v>2210</v>
      </c>
      <c r="C2007" s="6" t="s">
        <v>3680</v>
      </c>
      <c r="D2007" s="6" t="s">
        <v>3680</v>
      </c>
      <c r="E2007" s="6" t="s">
        <v>3681</v>
      </c>
      <c r="F2007" s="6" t="s">
        <v>3681</v>
      </c>
      <c r="G2007" s="6" t="s">
        <v>3681</v>
      </c>
      <c r="H2007" s="6" t="s">
        <v>3682</v>
      </c>
      <c r="I2007" s="6" t="s">
        <v>3682</v>
      </c>
      <c r="J2007" s="6" t="s">
        <v>3569</v>
      </c>
      <c r="K2007" s="6" t="s">
        <v>3569</v>
      </c>
      <c r="L2007" s="5">
        <v>5802986624</v>
      </c>
      <c r="M2007" s="5">
        <v>5802986624</v>
      </c>
      <c r="N2007" s="6" t="s">
        <v>8972</v>
      </c>
      <c r="O2007" s="6" t="s">
        <v>8972</v>
      </c>
      <c r="P2007" s="6" t="s">
        <v>8975</v>
      </c>
      <c r="Q2007" s="6" t="s">
        <v>8797</v>
      </c>
      <c r="R2007" s="6">
        <f t="shared" si="62"/>
        <v>0</v>
      </c>
      <c r="S2007" s="6">
        <v>0</v>
      </c>
      <c r="T2007" s="6">
        <f t="shared" si="63"/>
        <v>0</v>
      </c>
    </row>
    <row r="2008" spans="1:20" x14ac:dyDescent="0.2">
      <c r="A2008" s="5">
        <v>3144</v>
      </c>
      <c r="B2008" s="5">
        <v>2211</v>
      </c>
      <c r="C2008" s="6" t="s">
        <v>3701</v>
      </c>
      <c r="D2008" s="6" t="s">
        <v>3701</v>
      </c>
      <c r="E2008" s="6" t="s">
        <v>3702</v>
      </c>
      <c r="F2008" s="6" t="s">
        <v>3702</v>
      </c>
      <c r="G2008" s="6" t="s">
        <v>3702</v>
      </c>
      <c r="H2008" s="6" t="s">
        <v>3703</v>
      </c>
      <c r="I2008" s="6" t="s">
        <v>3703</v>
      </c>
      <c r="J2008" s="6" t="s">
        <v>3569</v>
      </c>
      <c r="K2008" s="6" t="s">
        <v>3569</v>
      </c>
      <c r="L2008" s="5">
        <v>9183413166</v>
      </c>
      <c r="M2008" s="5">
        <v>9183413166</v>
      </c>
      <c r="N2008" s="6" t="s">
        <v>8972</v>
      </c>
      <c r="O2008" s="6" t="s">
        <v>8972</v>
      </c>
      <c r="P2008" s="6" t="s">
        <v>8975</v>
      </c>
      <c r="Q2008" s="6" t="s">
        <v>8797</v>
      </c>
      <c r="R2008" s="6">
        <f t="shared" si="62"/>
        <v>0</v>
      </c>
      <c r="S2008" s="6">
        <v>0</v>
      </c>
      <c r="T2008" s="6">
        <f t="shared" si="63"/>
        <v>0</v>
      </c>
    </row>
    <row r="2009" spans="1:20" x14ac:dyDescent="0.2">
      <c r="A2009" s="5">
        <v>3151</v>
      </c>
      <c r="B2009" s="5">
        <v>2212</v>
      </c>
      <c r="C2009" s="6" t="s">
        <v>3715</v>
      </c>
      <c r="D2009" s="6" t="s">
        <v>3715</v>
      </c>
      <c r="E2009" s="6" t="s">
        <v>3716</v>
      </c>
      <c r="F2009" s="6" t="s">
        <v>3716</v>
      </c>
      <c r="G2009" s="6" t="s">
        <v>3716</v>
      </c>
      <c r="H2009" s="6" t="s">
        <v>3717</v>
      </c>
      <c r="I2009" s="6" t="s">
        <v>3717</v>
      </c>
      <c r="J2009" s="6" t="s">
        <v>3569</v>
      </c>
      <c r="K2009" s="6" t="s">
        <v>3569</v>
      </c>
      <c r="L2009" s="5">
        <v>4053824369</v>
      </c>
      <c r="M2009" s="5">
        <v>4053824369</v>
      </c>
      <c r="N2009" s="6" t="s">
        <v>8972</v>
      </c>
      <c r="O2009" s="6" t="s">
        <v>8972</v>
      </c>
      <c r="P2009" s="6" t="s">
        <v>8975</v>
      </c>
      <c r="Q2009" s="6" t="s">
        <v>8797</v>
      </c>
      <c r="R2009" s="6">
        <f t="shared" si="62"/>
        <v>0</v>
      </c>
      <c r="S2009" s="6">
        <v>0</v>
      </c>
      <c r="T2009" s="6">
        <f t="shared" si="63"/>
        <v>0</v>
      </c>
    </row>
    <row r="2010" spans="1:20" x14ac:dyDescent="0.2">
      <c r="A2010" s="5">
        <v>3155</v>
      </c>
      <c r="B2010" s="5">
        <v>2213</v>
      </c>
      <c r="C2010" s="6" t="s">
        <v>3724</v>
      </c>
      <c r="D2010" s="6" t="s">
        <v>3724</v>
      </c>
      <c r="E2010" s="6" t="s">
        <v>3725</v>
      </c>
      <c r="F2010" s="6" t="s">
        <v>3725</v>
      </c>
      <c r="G2010" s="6" t="s">
        <v>6933</v>
      </c>
      <c r="H2010" s="6" t="s">
        <v>3726</v>
      </c>
      <c r="I2010" s="6" t="s">
        <v>3726</v>
      </c>
      <c r="J2010" s="6" t="s">
        <v>3569</v>
      </c>
      <c r="K2010" s="6" t="s">
        <v>3569</v>
      </c>
      <c r="L2010" s="5">
        <v>9187756201</v>
      </c>
      <c r="M2010" s="5">
        <v>9187756201</v>
      </c>
      <c r="N2010" s="6" t="s">
        <v>8972</v>
      </c>
      <c r="O2010" s="6" t="s">
        <v>8972</v>
      </c>
      <c r="P2010" s="6" t="s">
        <v>8975</v>
      </c>
      <c r="Q2010" s="6" t="s">
        <v>8797</v>
      </c>
      <c r="R2010" s="6">
        <f t="shared" si="62"/>
        <v>0</v>
      </c>
      <c r="S2010" s="6">
        <v>0</v>
      </c>
      <c r="T2010" s="6">
        <f t="shared" si="63"/>
        <v>0</v>
      </c>
    </row>
    <row r="2011" spans="1:20" x14ac:dyDescent="0.2">
      <c r="A2011" s="5">
        <v>3158</v>
      </c>
      <c r="B2011" s="5">
        <v>2214</v>
      </c>
      <c r="C2011" s="6" t="s">
        <v>3731</v>
      </c>
      <c r="D2011" s="6" t="s">
        <v>3731</v>
      </c>
      <c r="E2011" s="6" t="s">
        <v>3732</v>
      </c>
      <c r="F2011" s="6" t="s">
        <v>3732</v>
      </c>
      <c r="G2011" s="6" t="s">
        <v>6935</v>
      </c>
      <c r="H2011" s="6" t="s">
        <v>3733</v>
      </c>
      <c r="I2011" s="6" t="s">
        <v>3733</v>
      </c>
      <c r="J2011" s="6" t="s">
        <v>3569</v>
      </c>
      <c r="K2011" s="6" t="s">
        <v>3569</v>
      </c>
      <c r="L2011" s="5">
        <v>5802520270</v>
      </c>
      <c r="M2011" s="5">
        <v>5802520270</v>
      </c>
      <c r="N2011" s="6" t="s">
        <v>8972</v>
      </c>
      <c r="O2011" s="6" t="s">
        <v>8972</v>
      </c>
      <c r="P2011" s="6" t="s">
        <v>8975</v>
      </c>
      <c r="Q2011" s="6" t="s">
        <v>8797</v>
      </c>
      <c r="R2011" s="6">
        <f t="shared" si="62"/>
        <v>0</v>
      </c>
      <c r="S2011" s="6">
        <v>0</v>
      </c>
      <c r="T2011" s="6">
        <f t="shared" si="63"/>
        <v>0</v>
      </c>
    </row>
    <row r="2012" spans="1:20" x14ac:dyDescent="0.2">
      <c r="A2012" s="5">
        <v>3153</v>
      </c>
      <c r="B2012" s="5">
        <v>2215</v>
      </c>
      <c r="C2012" s="6" t="s">
        <v>3718</v>
      </c>
      <c r="D2012" s="6" t="s">
        <v>3718</v>
      </c>
      <c r="E2012" s="6" t="s">
        <v>3719</v>
      </c>
      <c r="F2012" s="6" t="s">
        <v>3719</v>
      </c>
      <c r="G2012" s="6" t="s">
        <v>6931</v>
      </c>
      <c r="H2012" s="6" t="s">
        <v>3720</v>
      </c>
      <c r="I2012" s="6" t="s">
        <v>3720</v>
      </c>
      <c r="J2012" s="6" t="s">
        <v>3569</v>
      </c>
      <c r="K2012" s="6" t="s">
        <v>3569</v>
      </c>
      <c r="L2012" s="5">
        <v>5803388544</v>
      </c>
      <c r="M2012" s="5">
        <v>5803388544</v>
      </c>
      <c r="N2012" s="6" t="s">
        <v>8972</v>
      </c>
      <c r="O2012" s="6" t="s">
        <v>8972</v>
      </c>
      <c r="P2012" s="6" t="s">
        <v>8975</v>
      </c>
      <c r="Q2012" s="6" t="s">
        <v>8797</v>
      </c>
      <c r="R2012" s="6">
        <f t="shared" si="62"/>
        <v>0</v>
      </c>
      <c r="S2012" s="6">
        <v>0</v>
      </c>
      <c r="T2012" s="6">
        <f t="shared" si="63"/>
        <v>0</v>
      </c>
    </row>
    <row r="2013" spans="1:20" x14ac:dyDescent="0.2">
      <c r="A2013" s="5">
        <v>3156</v>
      </c>
      <c r="B2013" s="5">
        <v>2216</v>
      </c>
      <c r="C2013" s="6" t="s">
        <v>3727</v>
      </c>
      <c r="D2013" s="6" t="s">
        <v>3727</v>
      </c>
      <c r="E2013" s="6" t="s">
        <v>3728</v>
      </c>
      <c r="F2013" s="6" t="s">
        <v>3728</v>
      </c>
      <c r="G2013" s="6" t="s">
        <v>6934</v>
      </c>
      <c r="H2013" s="6" t="s">
        <v>521</v>
      </c>
      <c r="I2013" s="6" t="s">
        <v>521</v>
      </c>
      <c r="J2013" s="6" t="s">
        <v>3569</v>
      </c>
      <c r="K2013" s="6" t="s">
        <v>3569</v>
      </c>
      <c r="L2013" s="5">
        <v>5803352163</v>
      </c>
      <c r="M2013" s="5">
        <v>5803352163</v>
      </c>
      <c r="N2013" s="6" t="s">
        <v>8972</v>
      </c>
      <c r="O2013" s="6" t="s">
        <v>8972</v>
      </c>
      <c r="P2013" s="6" t="s">
        <v>8975</v>
      </c>
      <c r="Q2013" s="6" t="s">
        <v>8797</v>
      </c>
      <c r="R2013" s="6">
        <f t="shared" si="62"/>
        <v>0</v>
      </c>
      <c r="S2013" s="6">
        <v>0</v>
      </c>
      <c r="T2013" s="6">
        <f t="shared" si="63"/>
        <v>0</v>
      </c>
    </row>
    <row r="2014" spans="1:20" x14ac:dyDescent="0.2">
      <c r="A2014" s="5">
        <v>3154</v>
      </c>
      <c r="B2014" s="5">
        <v>2217</v>
      </c>
      <c r="C2014" s="6" t="s">
        <v>3721</v>
      </c>
      <c r="D2014" s="6" t="s">
        <v>3721</v>
      </c>
      <c r="E2014" s="6" t="s">
        <v>3722</v>
      </c>
      <c r="F2014" s="6" t="s">
        <v>3722</v>
      </c>
      <c r="G2014" s="6" t="s">
        <v>6932</v>
      </c>
      <c r="H2014" s="6" t="s">
        <v>3723</v>
      </c>
      <c r="I2014" s="6" t="s">
        <v>3723</v>
      </c>
      <c r="J2014" s="6" t="s">
        <v>3569</v>
      </c>
      <c r="K2014" s="6" t="s">
        <v>3569</v>
      </c>
      <c r="L2014" s="5">
        <v>9184853022</v>
      </c>
      <c r="M2014" s="5">
        <v>9184853022</v>
      </c>
      <c r="N2014" s="6" t="s">
        <v>8972</v>
      </c>
      <c r="O2014" s="6" t="s">
        <v>8972</v>
      </c>
      <c r="P2014" s="6" t="s">
        <v>8975</v>
      </c>
      <c r="Q2014" s="6" t="s">
        <v>8797</v>
      </c>
      <c r="R2014" s="6">
        <f t="shared" si="62"/>
        <v>0</v>
      </c>
      <c r="S2014" s="6">
        <v>0</v>
      </c>
      <c r="T2014" s="6">
        <f t="shared" si="63"/>
        <v>0</v>
      </c>
    </row>
    <row r="2015" spans="1:20" x14ac:dyDescent="0.2">
      <c r="A2015" s="5">
        <v>3157</v>
      </c>
      <c r="B2015" s="5">
        <v>2218</v>
      </c>
      <c r="C2015" s="6" t="s">
        <v>3729</v>
      </c>
      <c r="D2015" s="6" t="s">
        <v>3729</v>
      </c>
      <c r="E2015" s="6" t="s">
        <v>7730</v>
      </c>
      <c r="F2015" s="6" t="s">
        <v>7730</v>
      </c>
      <c r="G2015" s="6" t="s">
        <v>12532</v>
      </c>
      <c r="H2015" s="6" t="s">
        <v>3730</v>
      </c>
      <c r="I2015" s="6" t="s">
        <v>3730</v>
      </c>
      <c r="J2015" s="6" t="s">
        <v>3569</v>
      </c>
      <c r="K2015" s="6" t="s">
        <v>3569</v>
      </c>
      <c r="L2015" s="5">
        <v>9184862845</v>
      </c>
      <c r="M2015" s="5">
        <v>9184862845</v>
      </c>
      <c r="N2015" s="6" t="s">
        <v>8972</v>
      </c>
      <c r="O2015" s="6" t="s">
        <v>8972</v>
      </c>
      <c r="P2015" s="6" t="s">
        <v>8975</v>
      </c>
      <c r="Q2015" s="6" t="s">
        <v>8797</v>
      </c>
      <c r="R2015" s="6">
        <f t="shared" si="62"/>
        <v>0</v>
      </c>
      <c r="S2015" s="6">
        <v>0</v>
      </c>
      <c r="T2015" s="6">
        <f t="shared" si="63"/>
        <v>0</v>
      </c>
    </row>
    <row r="2016" spans="1:20" x14ac:dyDescent="0.2">
      <c r="A2016" s="5">
        <v>3171</v>
      </c>
      <c r="B2016" s="5">
        <v>2219</v>
      </c>
      <c r="C2016" s="6" t="s">
        <v>1593</v>
      </c>
      <c r="D2016" s="6" t="s">
        <v>1593</v>
      </c>
      <c r="E2016" s="6" t="s">
        <v>7732</v>
      </c>
      <c r="F2016" s="6" t="s">
        <v>7732</v>
      </c>
      <c r="G2016" s="6" t="s">
        <v>7733</v>
      </c>
      <c r="H2016" s="6" t="s">
        <v>3765</v>
      </c>
      <c r="I2016" s="6" t="s">
        <v>3765</v>
      </c>
      <c r="J2016" s="6" t="s">
        <v>3569</v>
      </c>
      <c r="K2016" s="6" t="s">
        <v>3569</v>
      </c>
      <c r="L2016" s="5">
        <v>9183353005</v>
      </c>
      <c r="M2016" s="5">
        <v>9183353005</v>
      </c>
      <c r="N2016" s="6" t="s">
        <v>8972</v>
      </c>
      <c r="O2016" s="6" t="s">
        <v>8972</v>
      </c>
      <c r="P2016" s="6" t="s">
        <v>8975</v>
      </c>
      <c r="Q2016" s="6" t="s">
        <v>8797</v>
      </c>
      <c r="R2016" s="6">
        <f t="shared" si="62"/>
        <v>0</v>
      </c>
      <c r="S2016" s="6">
        <v>0</v>
      </c>
      <c r="T2016" s="6">
        <f t="shared" si="63"/>
        <v>0</v>
      </c>
    </row>
    <row r="2017" spans="1:21" x14ac:dyDescent="0.2">
      <c r="A2017" s="5">
        <v>3160</v>
      </c>
      <c r="B2017" s="5">
        <v>2220</v>
      </c>
      <c r="C2017" s="6" t="s">
        <v>3737</v>
      </c>
      <c r="D2017" s="6" t="s">
        <v>3737</v>
      </c>
      <c r="E2017" s="6" t="s">
        <v>3738</v>
      </c>
      <c r="F2017" s="6" t="s">
        <v>3738</v>
      </c>
      <c r="G2017" s="6" t="s">
        <v>3738</v>
      </c>
      <c r="H2017" s="6" t="s">
        <v>3739</v>
      </c>
      <c r="I2017" s="6" t="s">
        <v>3739</v>
      </c>
      <c r="J2017" s="6" t="s">
        <v>3569</v>
      </c>
      <c r="K2017" s="6" t="s">
        <v>3569</v>
      </c>
      <c r="L2017" s="5">
        <v>5803273192</v>
      </c>
      <c r="M2017" s="5">
        <v>5803273192</v>
      </c>
      <c r="N2017" s="6" t="s">
        <v>8972</v>
      </c>
      <c r="O2017" s="6" t="s">
        <v>8972</v>
      </c>
      <c r="P2017" s="6" t="s">
        <v>8975</v>
      </c>
      <c r="Q2017" s="6" t="s">
        <v>8797</v>
      </c>
      <c r="R2017" s="6">
        <f t="shared" si="62"/>
        <v>0</v>
      </c>
      <c r="S2017" s="6">
        <v>0</v>
      </c>
      <c r="T2017" s="6">
        <f t="shared" si="63"/>
        <v>0</v>
      </c>
    </row>
    <row r="2018" spans="1:21" x14ac:dyDescent="0.2">
      <c r="A2018" s="5">
        <v>3159</v>
      </c>
      <c r="B2018" s="5">
        <v>2221</v>
      </c>
      <c r="C2018" s="6" t="s">
        <v>3734</v>
      </c>
      <c r="D2018" s="6" t="s">
        <v>3734</v>
      </c>
      <c r="E2018" s="6" t="s">
        <v>3735</v>
      </c>
      <c r="F2018" s="6" t="s">
        <v>3735</v>
      </c>
      <c r="G2018" s="6" t="s">
        <v>3735</v>
      </c>
      <c r="H2018" s="6" t="s">
        <v>3736</v>
      </c>
      <c r="I2018" s="6" t="s">
        <v>3736</v>
      </c>
      <c r="J2018" s="6" t="s">
        <v>3569</v>
      </c>
      <c r="K2018" s="6" t="s">
        <v>3569</v>
      </c>
      <c r="L2018" s="5">
        <v>5802566416</v>
      </c>
      <c r="M2018" s="5">
        <v>5802566416</v>
      </c>
      <c r="N2018" s="6" t="s">
        <v>8972</v>
      </c>
      <c r="O2018" s="6" t="s">
        <v>8972</v>
      </c>
      <c r="P2018" s="6" t="s">
        <v>8975</v>
      </c>
      <c r="Q2018" s="6" t="s">
        <v>8797</v>
      </c>
      <c r="R2018" s="6">
        <f t="shared" si="62"/>
        <v>0</v>
      </c>
      <c r="S2018" s="6">
        <v>0</v>
      </c>
      <c r="T2018" s="6">
        <f t="shared" si="63"/>
        <v>0</v>
      </c>
    </row>
    <row r="2019" spans="1:21" x14ac:dyDescent="0.2">
      <c r="A2019" s="5">
        <v>3174</v>
      </c>
      <c r="B2019" s="5">
        <v>2222</v>
      </c>
      <c r="C2019" s="6" t="s">
        <v>13240</v>
      </c>
      <c r="D2019" s="6" t="s">
        <v>13240</v>
      </c>
      <c r="E2019" s="6" t="s">
        <v>13241</v>
      </c>
      <c r="F2019" s="6" t="s">
        <v>13241</v>
      </c>
      <c r="G2019" s="6" t="s">
        <v>13242</v>
      </c>
      <c r="H2019" s="6" t="s">
        <v>3769</v>
      </c>
      <c r="I2019" s="6" t="s">
        <v>3769</v>
      </c>
      <c r="J2019" s="6" t="s">
        <v>3569</v>
      </c>
      <c r="K2019" s="6" t="s">
        <v>3569</v>
      </c>
      <c r="L2019" s="5">
        <v>9185829355</v>
      </c>
      <c r="M2019" s="5">
        <v>9185829355</v>
      </c>
      <c r="N2019" s="6" t="s">
        <v>8972</v>
      </c>
      <c r="O2019" s="6" t="s">
        <v>11017</v>
      </c>
      <c r="P2019" s="6" t="s">
        <v>8975</v>
      </c>
      <c r="Q2019" s="6" t="s">
        <v>12538</v>
      </c>
      <c r="R2019" s="6">
        <f t="shared" si="62"/>
        <v>0</v>
      </c>
      <c r="S2019" s="6">
        <v>0</v>
      </c>
      <c r="T2019" s="6">
        <f t="shared" si="63"/>
        <v>0</v>
      </c>
    </row>
    <row r="2020" spans="1:21" x14ac:dyDescent="0.2">
      <c r="A2020" s="5">
        <v>3175</v>
      </c>
      <c r="B2020" s="5">
        <v>2223</v>
      </c>
      <c r="C2020" s="6" t="s">
        <v>13243</v>
      </c>
      <c r="D2020" s="6" t="s">
        <v>13243</v>
      </c>
      <c r="E2020" s="6" t="s">
        <v>13244</v>
      </c>
      <c r="F2020" s="6" t="s">
        <v>13245</v>
      </c>
      <c r="G2020" s="6" t="s">
        <v>13246</v>
      </c>
      <c r="H2020" s="6" t="s">
        <v>13247</v>
      </c>
      <c r="I2020" s="6" t="s">
        <v>13247</v>
      </c>
      <c r="J2020" s="6" t="s">
        <v>3569</v>
      </c>
      <c r="K2020" s="6" t="s">
        <v>3569</v>
      </c>
      <c r="L2020" s="5">
        <v>9185968650</v>
      </c>
      <c r="M2020" s="5">
        <v>9185968650</v>
      </c>
      <c r="N2020" s="6" t="s">
        <v>8972</v>
      </c>
      <c r="O2020" s="6" t="s">
        <v>11017</v>
      </c>
      <c r="P2020" s="6" t="s">
        <v>8975</v>
      </c>
      <c r="Q2020" s="6" t="s">
        <v>12538</v>
      </c>
      <c r="R2020" s="6">
        <f t="shared" si="62"/>
        <v>0</v>
      </c>
      <c r="S2020" s="6">
        <v>0</v>
      </c>
      <c r="T2020" s="6">
        <f t="shared" si="63"/>
        <v>0</v>
      </c>
    </row>
    <row r="2021" spans="1:21" x14ac:dyDescent="0.2">
      <c r="A2021" s="5">
        <v>3176</v>
      </c>
      <c r="B2021" s="5">
        <v>2224</v>
      </c>
      <c r="C2021" s="6" t="s">
        <v>13248</v>
      </c>
      <c r="D2021" s="6" t="s">
        <v>13248</v>
      </c>
      <c r="E2021" s="6" t="s">
        <v>13249</v>
      </c>
      <c r="F2021" s="6" t="s">
        <v>13249</v>
      </c>
      <c r="G2021" s="6" t="s">
        <v>13250</v>
      </c>
      <c r="H2021" s="6" t="s">
        <v>3769</v>
      </c>
      <c r="I2021" s="6" t="s">
        <v>3769</v>
      </c>
      <c r="J2021" s="6" t="s">
        <v>3569</v>
      </c>
      <c r="K2021" s="6" t="s">
        <v>3569</v>
      </c>
      <c r="L2021" s="5">
        <v>9185829355</v>
      </c>
      <c r="M2021" s="5">
        <v>9185829355</v>
      </c>
      <c r="N2021" s="6" t="s">
        <v>8972</v>
      </c>
      <c r="O2021" s="6" t="s">
        <v>11017</v>
      </c>
      <c r="P2021" s="6" t="s">
        <v>8975</v>
      </c>
      <c r="Q2021" s="6" t="s">
        <v>12538</v>
      </c>
      <c r="R2021" s="6">
        <f t="shared" si="62"/>
        <v>0</v>
      </c>
      <c r="S2021" s="6">
        <v>0</v>
      </c>
      <c r="T2021" s="6">
        <f t="shared" si="63"/>
        <v>0</v>
      </c>
    </row>
    <row r="2022" spans="1:21" x14ac:dyDescent="0.2">
      <c r="A2022" s="5">
        <v>3179</v>
      </c>
      <c r="B2022" s="5">
        <v>2225</v>
      </c>
      <c r="C2022" s="6" t="s">
        <v>12544</v>
      </c>
      <c r="D2022" s="6" t="s">
        <v>12544</v>
      </c>
      <c r="E2022" s="6" t="s">
        <v>12545</v>
      </c>
      <c r="F2022" s="6" t="s">
        <v>12546</v>
      </c>
      <c r="G2022" s="6" t="s">
        <v>12547</v>
      </c>
      <c r="H2022" s="6" t="s">
        <v>12542</v>
      </c>
      <c r="I2022" s="6" t="s">
        <v>12542</v>
      </c>
      <c r="J2022" s="6" t="s">
        <v>3569</v>
      </c>
      <c r="K2022" s="6" t="s">
        <v>3569</v>
      </c>
      <c r="L2022" s="5">
        <v>4054194219</v>
      </c>
      <c r="M2022" s="5">
        <v>4054194219</v>
      </c>
      <c r="N2022" s="6" t="s">
        <v>11017</v>
      </c>
      <c r="O2022" s="6" t="s">
        <v>11017</v>
      </c>
      <c r="P2022" s="6" t="s">
        <v>8975</v>
      </c>
      <c r="Q2022" s="6" t="s">
        <v>12548</v>
      </c>
      <c r="R2022" s="6">
        <f t="shared" si="62"/>
        <v>0</v>
      </c>
      <c r="S2022" s="6">
        <v>0</v>
      </c>
      <c r="T2022" s="6">
        <f t="shared" si="63"/>
        <v>0</v>
      </c>
    </row>
    <row r="2023" spans="1:21" x14ac:dyDescent="0.2">
      <c r="A2023" s="5">
        <v>3180</v>
      </c>
      <c r="B2023" s="5">
        <v>2226</v>
      </c>
      <c r="C2023" s="6" t="s">
        <v>12549</v>
      </c>
      <c r="D2023" s="6" t="s">
        <v>12549</v>
      </c>
      <c r="E2023" s="6" t="s">
        <v>12550</v>
      </c>
      <c r="F2023" s="6" t="s">
        <v>12550</v>
      </c>
      <c r="G2023" s="6" t="s">
        <v>12551</v>
      </c>
      <c r="H2023" s="6" t="s">
        <v>12542</v>
      </c>
      <c r="I2023" s="6" t="s">
        <v>12542</v>
      </c>
      <c r="J2023" s="6" t="s">
        <v>3569</v>
      </c>
      <c r="K2023" s="6" t="s">
        <v>3569</v>
      </c>
      <c r="L2023" s="5">
        <v>4054194219</v>
      </c>
      <c r="M2023" s="5">
        <v>4054194219</v>
      </c>
      <c r="N2023" s="6" t="s">
        <v>11017</v>
      </c>
      <c r="O2023" s="6" t="s">
        <v>11017</v>
      </c>
      <c r="P2023" s="6" t="s">
        <v>8975</v>
      </c>
      <c r="Q2023" s="6" t="s">
        <v>12552</v>
      </c>
      <c r="R2023" s="6">
        <f t="shared" si="62"/>
        <v>0</v>
      </c>
      <c r="S2023" s="6">
        <v>0</v>
      </c>
      <c r="T2023" s="6">
        <f t="shared" si="63"/>
        <v>0</v>
      </c>
    </row>
    <row r="2024" spans="1:21" x14ac:dyDescent="0.2">
      <c r="A2024" s="5">
        <v>3178</v>
      </c>
      <c r="B2024" s="5">
        <v>2227</v>
      </c>
      <c r="C2024" s="6" t="s">
        <v>12539</v>
      </c>
      <c r="D2024" s="6" t="s">
        <v>12539</v>
      </c>
      <c r="E2024" s="6" t="s">
        <v>12540</v>
      </c>
      <c r="F2024" s="6" t="s">
        <v>12540</v>
      </c>
      <c r="G2024" s="6" t="s">
        <v>12541</v>
      </c>
      <c r="H2024" s="6" t="s">
        <v>12542</v>
      </c>
      <c r="I2024" s="6" t="s">
        <v>12542</v>
      </c>
      <c r="J2024" s="6" t="s">
        <v>3569</v>
      </c>
      <c r="K2024" s="6" t="s">
        <v>3569</v>
      </c>
      <c r="L2024" s="5">
        <v>4054194249</v>
      </c>
      <c r="M2024" s="5">
        <v>4054194249</v>
      </c>
      <c r="N2024" s="6" t="s">
        <v>11017</v>
      </c>
      <c r="O2024" s="6" t="s">
        <v>11017</v>
      </c>
      <c r="P2024" s="6" t="s">
        <v>8975</v>
      </c>
      <c r="Q2024" s="6" t="s">
        <v>12543</v>
      </c>
      <c r="R2024" s="6">
        <f t="shared" si="62"/>
        <v>0</v>
      </c>
      <c r="S2024" s="6">
        <v>0</v>
      </c>
      <c r="T2024" s="6">
        <f t="shared" si="63"/>
        <v>0</v>
      </c>
    </row>
    <row r="2025" spans="1:21" x14ac:dyDescent="0.2">
      <c r="A2025" s="5">
        <v>3177</v>
      </c>
      <c r="B2025" s="5">
        <v>2228</v>
      </c>
      <c r="C2025" s="6" t="s">
        <v>13251</v>
      </c>
      <c r="D2025" s="6" t="s">
        <v>13251</v>
      </c>
      <c r="E2025" s="6" t="s">
        <v>13252</v>
      </c>
      <c r="F2025" s="6" t="s">
        <v>13253</v>
      </c>
      <c r="G2025" s="6" t="s">
        <v>13254</v>
      </c>
      <c r="H2025" s="6" t="s">
        <v>13255</v>
      </c>
      <c r="I2025" s="6" t="s">
        <v>13255</v>
      </c>
      <c r="J2025" s="6" t="s">
        <v>3569</v>
      </c>
      <c r="K2025" s="6" t="s">
        <v>3569</v>
      </c>
      <c r="L2025" s="5">
        <v>9185916100</v>
      </c>
      <c r="M2025" s="5">
        <v>9185916100</v>
      </c>
      <c r="N2025" s="6" t="s">
        <v>8972</v>
      </c>
      <c r="O2025" s="6" t="s">
        <v>11017</v>
      </c>
      <c r="P2025" s="6" t="s">
        <v>8975</v>
      </c>
      <c r="Q2025" s="6" t="s">
        <v>12538</v>
      </c>
      <c r="R2025" s="6">
        <f t="shared" si="62"/>
        <v>0</v>
      </c>
      <c r="S2025" s="6">
        <v>0</v>
      </c>
      <c r="T2025" s="6">
        <f t="shared" si="63"/>
        <v>0</v>
      </c>
    </row>
    <row r="2026" spans="1:21" x14ac:dyDescent="0.2">
      <c r="A2026" s="5">
        <v>3173</v>
      </c>
      <c r="B2026" s="5">
        <v>2229</v>
      </c>
      <c r="C2026" s="6" t="s">
        <v>12534</v>
      </c>
      <c r="D2026" s="6" t="s">
        <v>12535</v>
      </c>
      <c r="E2026" s="6" t="s">
        <v>12536</v>
      </c>
      <c r="F2026" s="6" t="s">
        <v>12536</v>
      </c>
      <c r="G2026" s="6" t="s">
        <v>12537</v>
      </c>
      <c r="H2026" s="6" t="s">
        <v>3769</v>
      </c>
      <c r="I2026" s="6" t="s">
        <v>3769</v>
      </c>
      <c r="J2026" s="6" t="s">
        <v>3569</v>
      </c>
      <c r="K2026" s="6" t="s">
        <v>3569</v>
      </c>
      <c r="L2026" s="5">
        <v>9185944822</v>
      </c>
      <c r="M2026" s="5">
        <v>9185944822</v>
      </c>
      <c r="N2026" s="6" t="s">
        <v>11017</v>
      </c>
      <c r="O2026" s="6" t="s">
        <v>11017</v>
      </c>
      <c r="P2026" s="6" t="s">
        <v>8975</v>
      </c>
      <c r="Q2026" s="6" t="s">
        <v>12538</v>
      </c>
      <c r="R2026" s="6">
        <f t="shared" si="62"/>
        <v>0</v>
      </c>
      <c r="S2026" s="6">
        <v>0</v>
      </c>
      <c r="T2026" s="6">
        <f t="shared" si="63"/>
        <v>0</v>
      </c>
    </row>
    <row r="2027" spans="1:21" x14ac:dyDescent="0.2">
      <c r="A2027" s="5">
        <v>3211</v>
      </c>
      <c r="B2027" s="5">
        <v>2284</v>
      </c>
      <c r="C2027" s="6" t="s">
        <v>7401</v>
      </c>
      <c r="D2027" s="6" t="s">
        <v>7401</v>
      </c>
      <c r="E2027" s="6" t="s">
        <v>7415</v>
      </c>
      <c r="F2027" s="6" t="s">
        <v>7415</v>
      </c>
      <c r="G2027" s="6" t="s">
        <v>12560</v>
      </c>
      <c r="H2027" s="6" t="s">
        <v>3805</v>
      </c>
      <c r="I2027" s="6" t="s">
        <v>3805</v>
      </c>
      <c r="J2027" s="6" t="s">
        <v>3773</v>
      </c>
      <c r="K2027" s="6" t="s">
        <v>3773</v>
      </c>
      <c r="L2027" s="5">
        <v>3618557333</v>
      </c>
      <c r="M2027" s="5">
        <v>3618557333</v>
      </c>
      <c r="N2027" s="6" t="s">
        <v>11017</v>
      </c>
      <c r="O2027" s="6" t="s">
        <v>8972</v>
      </c>
      <c r="P2027" s="6" t="s">
        <v>8977</v>
      </c>
      <c r="Q2027" s="6" t="s">
        <v>12561</v>
      </c>
      <c r="R2027" s="6">
        <f t="shared" si="62"/>
        <v>0</v>
      </c>
      <c r="S2027" s="6">
        <v>0</v>
      </c>
      <c r="T2027" s="6">
        <f t="shared" si="63"/>
        <v>0</v>
      </c>
    </row>
    <row r="2028" spans="1:21" x14ac:dyDescent="0.2">
      <c r="A2028" s="5">
        <v>3212</v>
      </c>
      <c r="B2028" s="5">
        <v>2284</v>
      </c>
      <c r="C2028" s="6" t="s">
        <v>7401</v>
      </c>
      <c r="D2028" s="6" t="s">
        <v>7401</v>
      </c>
      <c r="E2028" s="6" t="s">
        <v>7415</v>
      </c>
      <c r="F2028" s="6" t="s">
        <v>7415</v>
      </c>
      <c r="G2028" s="6" t="s">
        <v>12560</v>
      </c>
      <c r="H2028" s="6" t="s">
        <v>3805</v>
      </c>
      <c r="I2028" s="6" t="s">
        <v>3805</v>
      </c>
      <c r="J2028" s="6" t="s">
        <v>3773</v>
      </c>
      <c r="K2028" s="6" t="s">
        <v>3773</v>
      </c>
      <c r="L2028" s="5">
        <v>3618330619</v>
      </c>
      <c r="M2028" s="5">
        <v>3618557333</v>
      </c>
      <c r="N2028" s="6" t="s">
        <v>8972</v>
      </c>
      <c r="O2028" s="6" t="s">
        <v>8972</v>
      </c>
      <c r="P2028" s="6" t="s">
        <v>8977</v>
      </c>
      <c r="Q2028" s="6" t="s">
        <v>12561</v>
      </c>
      <c r="R2028" s="6">
        <f t="shared" si="62"/>
        <v>0</v>
      </c>
      <c r="S2028" s="6">
        <v>0</v>
      </c>
      <c r="T2028" s="6">
        <f t="shared" si="63"/>
        <v>1</v>
      </c>
      <c r="U2028" s="6" t="s">
        <v>21418</v>
      </c>
    </row>
    <row r="2029" spans="1:21" x14ac:dyDescent="0.2">
      <c r="A2029" s="5">
        <v>3241</v>
      </c>
      <c r="B2029" s="5">
        <v>2310</v>
      </c>
      <c r="C2029" s="6" t="s">
        <v>12573</v>
      </c>
      <c r="D2029" s="6" t="s">
        <v>12573</v>
      </c>
      <c r="E2029" s="6" t="s">
        <v>3828</v>
      </c>
      <c r="F2029" s="6" t="s">
        <v>3828</v>
      </c>
      <c r="G2029" s="6" t="s">
        <v>12574</v>
      </c>
      <c r="H2029" s="6" t="s">
        <v>3829</v>
      </c>
      <c r="I2029" s="6" t="s">
        <v>3829</v>
      </c>
      <c r="J2029" s="6" t="s">
        <v>3773</v>
      </c>
      <c r="K2029" s="6" t="s">
        <v>3773</v>
      </c>
      <c r="L2029" s="5">
        <v>9566883707</v>
      </c>
      <c r="M2029" s="5">
        <v>9566883707</v>
      </c>
      <c r="N2029" s="6" t="s">
        <v>11017</v>
      </c>
      <c r="O2029" s="6" t="s">
        <v>11017</v>
      </c>
      <c r="P2029" s="6" t="s">
        <v>8973</v>
      </c>
      <c r="Q2029" s="6" t="s">
        <v>8799</v>
      </c>
      <c r="R2029" s="6">
        <f t="shared" si="62"/>
        <v>0</v>
      </c>
      <c r="S2029" s="6">
        <v>0</v>
      </c>
      <c r="T2029" s="6">
        <f t="shared" si="63"/>
        <v>0</v>
      </c>
    </row>
    <row r="2030" spans="1:21" x14ac:dyDescent="0.2">
      <c r="A2030" s="5">
        <v>3242</v>
      </c>
      <c r="B2030" s="5">
        <v>2311</v>
      </c>
      <c r="C2030" s="6" t="s">
        <v>3819</v>
      </c>
      <c r="D2030" s="6" t="s">
        <v>5921</v>
      </c>
      <c r="E2030" s="6" t="s">
        <v>3820</v>
      </c>
      <c r="F2030" s="6" t="s">
        <v>3820</v>
      </c>
      <c r="G2030" s="6" t="s">
        <v>3820</v>
      </c>
      <c r="H2030" s="6" t="s">
        <v>3821</v>
      </c>
      <c r="I2030" s="6" t="s">
        <v>3821</v>
      </c>
      <c r="J2030" s="6" t="s">
        <v>3773</v>
      </c>
      <c r="K2030" s="6" t="s">
        <v>3773</v>
      </c>
      <c r="L2030" s="5">
        <v>9565854575</v>
      </c>
      <c r="M2030" s="5">
        <v>9565854575</v>
      </c>
      <c r="N2030" s="6" t="s">
        <v>8972</v>
      </c>
      <c r="O2030" s="6" t="s">
        <v>8972</v>
      </c>
      <c r="P2030" s="6" t="s">
        <v>8977</v>
      </c>
      <c r="Q2030" s="6" t="s">
        <v>8799</v>
      </c>
      <c r="R2030" s="6">
        <f t="shared" si="62"/>
        <v>0</v>
      </c>
      <c r="S2030" s="6">
        <v>0</v>
      </c>
      <c r="T2030" s="6">
        <f t="shared" si="63"/>
        <v>0</v>
      </c>
    </row>
    <row r="2031" spans="1:21" x14ac:dyDescent="0.2">
      <c r="A2031" s="5">
        <v>3245</v>
      </c>
      <c r="B2031" s="5">
        <v>2312</v>
      </c>
      <c r="C2031" s="6" t="s">
        <v>3825</v>
      </c>
      <c r="D2031" s="6" t="s">
        <v>5922</v>
      </c>
      <c r="E2031" s="6" t="s">
        <v>3826</v>
      </c>
      <c r="F2031" s="6" t="s">
        <v>8387</v>
      </c>
      <c r="G2031" s="6" t="s">
        <v>3826</v>
      </c>
      <c r="H2031" s="6" t="s">
        <v>3804</v>
      </c>
      <c r="I2031" s="6" t="s">
        <v>3804</v>
      </c>
      <c r="J2031" s="6" t="s">
        <v>3773</v>
      </c>
      <c r="K2031" s="6" t="s">
        <v>3773</v>
      </c>
      <c r="L2031" s="5">
        <v>9569685039</v>
      </c>
      <c r="M2031" s="5">
        <v>9569685039</v>
      </c>
      <c r="N2031" s="6" t="s">
        <v>8972</v>
      </c>
      <c r="O2031" s="6" t="s">
        <v>8972</v>
      </c>
      <c r="P2031" s="6" t="s">
        <v>8977</v>
      </c>
      <c r="Q2031" s="6" t="s">
        <v>8799</v>
      </c>
      <c r="R2031" s="6">
        <f t="shared" si="62"/>
        <v>0</v>
      </c>
      <c r="S2031" s="6">
        <v>0</v>
      </c>
      <c r="T2031" s="6">
        <f t="shared" si="63"/>
        <v>0</v>
      </c>
    </row>
    <row r="2032" spans="1:21" x14ac:dyDescent="0.2">
      <c r="A2032" s="5">
        <v>3243</v>
      </c>
      <c r="B2032" s="5">
        <v>2313</v>
      </c>
      <c r="C2032" s="6" t="s">
        <v>3822</v>
      </c>
      <c r="D2032" s="6" t="s">
        <v>5923</v>
      </c>
      <c r="E2032" s="6" t="s">
        <v>3823</v>
      </c>
      <c r="F2032" s="6" t="s">
        <v>8388</v>
      </c>
      <c r="G2032" s="6" t="s">
        <v>3823</v>
      </c>
      <c r="H2032" s="6" t="s">
        <v>3824</v>
      </c>
      <c r="I2032" s="6" t="s">
        <v>3824</v>
      </c>
      <c r="J2032" s="6" t="s">
        <v>3773</v>
      </c>
      <c r="K2032" s="6" t="s">
        <v>3773</v>
      </c>
      <c r="L2032" s="5">
        <v>9563835084</v>
      </c>
      <c r="M2032" s="5">
        <v>9563835084</v>
      </c>
      <c r="N2032" s="6" t="s">
        <v>8972</v>
      </c>
      <c r="O2032" s="6" t="s">
        <v>8972</v>
      </c>
      <c r="P2032" s="6" t="s">
        <v>8977</v>
      </c>
      <c r="Q2032" s="6" t="s">
        <v>8799</v>
      </c>
      <c r="R2032" s="6">
        <f t="shared" si="62"/>
        <v>0</v>
      </c>
      <c r="S2032" s="6">
        <v>0</v>
      </c>
      <c r="T2032" s="6">
        <f t="shared" si="63"/>
        <v>0</v>
      </c>
    </row>
    <row r="2033" spans="1:21" x14ac:dyDescent="0.2">
      <c r="A2033" s="5">
        <v>3246</v>
      </c>
      <c r="B2033" s="5">
        <v>2314</v>
      </c>
      <c r="C2033" s="6" t="s">
        <v>3827</v>
      </c>
      <c r="D2033" s="6" t="s">
        <v>5924</v>
      </c>
      <c r="E2033" s="6" t="s">
        <v>3828</v>
      </c>
      <c r="F2033" s="6" t="s">
        <v>8390</v>
      </c>
      <c r="G2033" s="6" t="s">
        <v>12575</v>
      </c>
      <c r="H2033" s="6" t="s">
        <v>3829</v>
      </c>
      <c r="I2033" s="6" t="s">
        <v>3829</v>
      </c>
      <c r="J2033" s="6" t="s">
        <v>3773</v>
      </c>
      <c r="K2033" s="6" t="s">
        <v>3773</v>
      </c>
      <c r="L2033" s="5">
        <v>9566883700</v>
      </c>
      <c r="M2033" s="5">
        <v>9566883700</v>
      </c>
      <c r="N2033" s="6" t="s">
        <v>8972</v>
      </c>
      <c r="O2033" s="6" t="s">
        <v>8972</v>
      </c>
      <c r="P2033" s="6" t="s">
        <v>8977</v>
      </c>
      <c r="Q2033" s="6" t="s">
        <v>8799</v>
      </c>
      <c r="R2033" s="6">
        <f t="shared" si="62"/>
        <v>0</v>
      </c>
      <c r="S2033" s="6">
        <v>0</v>
      </c>
      <c r="T2033" s="6">
        <f t="shared" si="63"/>
        <v>0</v>
      </c>
    </row>
    <row r="2034" spans="1:21" x14ac:dyDescent="0.2">
      <c r="A2034" s="5">
        <v>3268</v>
      </c>
      <c r="B2034" s="5">
        <v>2317</v>
      </c>
      <c r="C2034" s="6" t="s">
        <v>3858</v>
      </c>
      <c r="D2034" s="6" t="s">
        <v>13256</v>
      </c>
      <c r="E2034" s="6" t="s">
        <v>3859</v>
      </c>
      <c r="F2034" s="6" t="s">
        <v>3859</v>
      </c>
      <c r="G2034" s="6" t="s">
        <v>3859</v>
      </c>
      <c r="H2034" s="6" t="s">
        <v>1664</v>
      </c>
      <c r="I2034" s="6" t="s">
        <v>1664</v>
      </c>
      <c r="J2034" s="6" t="s">
        <v>3773</v>
      </c>
      <c r="K2034" s="6" t="s">
        <v>3773</v>
      </c>
      <c r="L2034" s="5">
        <v>7134260027</v>
      </c>
      <c r="M2034" s="5">
        <v>7134260027</v>
      </c>
      <c r="N2034" s="6" t="s">
        <v>8972</v>
      </c>
      <c r="O2034" s="6" t="s">
        <v>11017</v>
      </c>
      <c r="P2034" s="6" t="s">
        <v>8973</v>
      </c>
      <c r="Q2034" s="6" t="s">
        <v>12579</v>
      </c>
      <c r="R2034" s="6">
        <f t="shared" si="62"/>
        <v>0</v>
      </c>
      <c r="S2034" s="6">
        <v>0</v>
      </c>
      <c r="T2034" s="6">
        <f t="shared" si="63"/>
        <v>0</v>
      </c>
    </row>
    <row r="2035" spans="1:21" x14ac:dyDescent="0.2">
      <c r="A2035" s="5">
        <v>3268</v>
      </c>
      <c r="B2035" s="5">
        <v>2318</v>
      </c>
      <c r="C2035" s="6" t="s">
        <v>3858</v>
      </c>
      <c r="D2035" s="6" t="s">
        <v>5928</v>
      </c>
      <c r="E2035" s="6" t="s">
        <v>3859</v>
      </c>
      <c r="F2035" s="6" t="s">
        <v>3859</v>
      </c>
      <c r="G2035" s="6" t="s">
        <v>3859</v>
      </c>
      <c r="H2035" s="6" t="s">
        <v>1664</v>
      </c>
      <c r="I2035" s="6" t="s">
        <v>1664</v>
      </c>
      <c r="J2035" s="6" t="s">
        <v>3773</v>
      </c>
      <c r="K2035" s="6" t="s">
        <v>3773</v>
      </c>
      <c r="L2035" s="5">
        <v>7134260027</v>
      </c>
      <c r="M2035" s="5">
        <v>7134260027</v>
      </c>
      <c r="N2035" s="6" t="s">
        <v>8972</v>
      </c>
      <c r="O2035" s="6" t="s">
        <v>8972</v>
      </c>
      <c r="P2035" s="6" t="s">
        <v>8973</v>
      </c>
      <c r="Q2035" s="6" t="s">
        <v>12579</v>
      </c>
      <c r="R2035" s="6">
        <f t="shared" si="62"/>
        <v>1</v>
      </c>
      <c r="S2035" s="6">
        <v>1</v>
      </c>
      <c r="T2035" s="6">
        <f t="shared" si="63"/>
        <v>0</v>
      </c>
      <c r="U2035" s="6" t="s">
        <v>21418</v>
      </c>
    </row>
    <row r="2036" spans="1:21" x14ac:dyDescent="0.2">
      <c r="A2036" s="5">
        <v>3270</v>
      </c>
      <c r="B2036" s="5">
        <v>2319</v>
      </c>
      <c r="C2036" s="6" t="s">
        <v>3862</v>
      </c>
      <c r="D2036" s="6" t="s">
        <v>5929</v>
      </c>
      <c r="E2036" s="6" t="s">
        <v>3863</v>
      </c>
      <c r="F2036" s="6" t="s">
        <v>3863</v>
      </c>
      <c r="G2036" s="6" t="s">
        <v>3863</v>
      </c>
      <c r="H2036" s="6" t="s">
        <v>1664</v>
      </c>
      <c r="I2036" s="6" t="s">
        <v>1664</v>
      </c>
      <c r="J2036" s="6" t="s">
        <v>3773</v>
      </c>
      <c r="K2036" s="6" t="s">
        <v>3773</v>
      </c>
      <c r="L2036" s="5">
        <v>7138278266</v>
      </c>
      <c r="M2036" s="5">
        <v>7138278266</v>
      </c>
      <c r="N2036" s="6" t="s">
        <v>8972</v>
      </c>
      <c r="O2036" s="6" t="s">
        <v>8972</v>
      </c>
      <c r="P2036" s="6" t="s">
        <v>8973</v>
      </c>
      <c r="Q2036" s="6" t="s">
        <v>12579</v>
      </c>
      <c r="R2036" s="6">
        <f t="shared" si="62"/>
        <v>0</v>
      </c>
      <c r="S2036" s="6">
        <v>0</v>
      </c>
      <c r="T2036" s="6">
        <f t="shared" si="63"/>
        <v>0</v>
      </c>
    </row>
    <row r="2037" spans="1:21" x14ac:dyDescent="0.2">
      <c r="A2037" s="5">
        <v>3269</v>
      </c>
      <c r="B2037" s="5">
        <v>2322</v>
      </c>
      <c r="C2037" s="6" t="s">
        <v>3860</v>
      </c>
      <c r="D2037" s="6" t="s">
        <v>5934</v>
      </c>
      <c r="E2037" s="6" t="s">
        <v>3861</v>
      </c>
      <c r="F2037" s="6" t="s">
        <v>3861</v>
      </c>
      <c r="G2037" s="6" t="s">
        <v>6951</v>
      </c>
      <c r="H2037" s="6" t="s">
        <v>1664</v>
      </c>
      <c r="I2037" s="6" t="s">
        <v>1664</v>
      </c>
      <c r="J2037" s="6" t="s">
        <v>3773</v>
      </c>
      <c r="K2037" s="6" t="s">
        <v>3773</v>
      </c>
      <c r="L2037" s="5">
        <v>2815378627</v>
      </c>
      <c r="M2037" s="5">
        <v>2815378627</v>
      </c>
      <c r="N2037" s="6" t="s">
        <v>8972</v>
      </c>
      <c r="O2037" s="6" t="s">
        <v>8972</v>
      </c>
      <c r="P2037" s="6" t="s">
        <v>8973</v>
      </c>
      <c r="Q2037" s="6" t="s">
        <v>12579</v>
      </c>
      <c r="R2037" s="6">
        <f t="shared" si="62"/>
        <v>0</v>
      </c>
      <c r="S2037" s="6">
        <v>0</v>
      </c>
      <c r="T2037" s="6">
        <f t="shared" si="63"/>
        <v>0</v>
      </c>
    </row>
    <row r="2038" spans="1:21" x14ac:dyDescent="0.2">
      <c r="A2038" s="5">
        <v>3182</v>
      </c>
      <c r="B2038" s="5">
        <v>2323</v>
      </c>
      <c r="C2038" s="6" t="s">
        <v>12553</v>
      </c>
      <c r="D2038" s="6" t="s">
        <v>12553</v>
      </c>
      <c r="E2038" s="6" t="s">
        <v>3771</v>
      </c>
      <c r="F2038" s="6" t="s">
        <v>5935</v>
      </c>
      <c r="G2038" s="6" t="s">
        <v>3771</v>
      </c>
      <c r="H2038" s="6" t="s">
        <v>3772</v>
      </c>
      <c r="I2038" s="6" t="s">
        <v>3772</v>
      </c>
      <c r="J2038" s="6" t="s">
        <v>3773</v>
      </c>
      <c r="K2038" s="6" t="s">
        <v>3773</v>
      </c>
      <c r="L2038" s="5">
        <v>2547784766</v>
      </c>
      <c r="M2038" s="5">
        <v>2547784766</v>
      </c>
      <c r="N2038" s="6" t="s">
        <v>11017</v>
      </c>
      <c r="O2038" s="6" t="s">
        <v>11017</v>
      </c>
      <c r="P2038" s="6" t="s">
        <v>8975</v>
      </c>
      <c r="Q2038" s="6" t="s">
        <v>8802</v>
      </c>
      <c r="R2038" s="6">
        <f t="shared" si="62"/>
        <v>0</v>
      </c>
      <c r="S2038" s="6">
        <v>0</v>
      </c>
      <c r="T2038" s="6">
        <f t="shared" si="63"/>
        <v>0</v>
      </c>
    </row>
    <row r="2039" spans="1:21" x14ac:dyDescent="0.2">
      <c r="A2039" s="5">
        <v>3184</v>
      </c>
      <c r="B2039" s="5">
        <v>2324</v>
      </c>
      <c r="C2039" s="6" t="s">
        <v>3774</v>
      </c>
      <c r="D2039" s="6" t="s">
        <v>3774</v>
      </c>
      <c r="E2039" s="6" t="s">
        <v>3775</v>
      </c>
      <c r="F2039" s="6" t="s">
        <v>3775</v>
      </c>
      <c r="G2039" s="6" t="s">
        <v>3775</v>
      </c>
      <c r="H2039" s="6" t="s">
        <v>3776</v>
      </c>
      <c r="I2039" s="6" t="s">
        <v>3776</v>
      </c>
      <c r="J2039" s="6" t="s">
        <v>3773</v>
      </c>
      <c r="K2039" s="6" t="s">
        <v>3773</v>
      </c>
      <c r="L2039" s="5">
        <v>2545268371</v>
      </c>
      <c r="M2039" s="5">
        <v>2545268371</v>
      </c>
      <c r="N2039" s="6" t="s">
        <v>8972</v>
      </c>
      <c r="O2039" s="6" t="s">
        <v>8972</v>
      </c>
      <c r="P2039" s="6" t="s">
        <v>8975</v>
      </c>
      <c r="Q2039" s="6" t="s">
        <v>8802</v>
      </c>
      <c r="R2039" s="6">
        <f t="shared" si="62"/>
        <v>0</v>
      </c>
      <c r="S2039" s="6">
        <v>0</v>
      </c>
      <c r="T2039" s="6">
        <f t="shared" si="63"/>
        <v>0</v>
      </c>
    </row>
    <row r="2040" spans="1:21" x14ac:dyDescent="0.2">
      <c r="A2040" s="5">
        <v>3183</v>
      </c>
      <c r="B2040" s="5">
        <v>2325</v>
      </c>
      <c r="C2040" s="6" t="s">
        <v>3770</v>
      </c>
      <c r="D2040" s="6" t="s">
        <v>3770</v>
      </c>
      <c r="E2040" s="6" t="s">
        <v>3771</v>
      </c>
      <c r="F2040" s="6" t="s">
        <v>5935</v>
      </c>
      <c r="G2040" s="6" t="s">
        <v>3771</v>
      </c>
      <c r="H2040" s="6" t="s">
        <v>3772</v>
      </c>
      <c r="I2040" s="6" t="s">
        <v>3772</v>
      </c>
      <c r="J2040" s="6" t="s">
        <v>3773</v>
      </c>
      <c r="K2040" s="6" t="s">
        <v>3773</v>
      </c>
      <c r="L2040" s="5">
        <v>2547784766</v>
      </c>
      <c r="M2040" s="5">
        <v>2547784766</v>
      </c>
      <c r="N2040" s="6" t="s">
        <v>8972</v>
      </c>
      <c r="O2040" s="6" t="s">
        <v>8972</v>
      </c>
      <c r="P2040" s="6" t="s">
        <v>8975</v>
      </c>
      <c r="Q2040" s="6" t="s">
        <v>8802</v>
      </c>
      <c r="R2040" s="6">
        <f t="shared" si="62"/>
        <v>0</v>
      </c>
      <c r="S2040" s="6">
        <v>0</v>
      </c>
      <c r="T2040" s="6">
        <f t="shared" si="63"/>
        <v>0</v>
      </c>
    </row>
    <row r="2041" spans="1:21" x14ac:dyDescent="0.2">
      <c r="A2041" s="5">
        <v>3185</v>
      </c>
      <c r="B2041" s="5">
        <v>2326</v>
      </c>
      <c r="C2041" s="6" t="s">
        <v>12554</v>
      </c>
      <c r="D2041" s="6" t="s">
        <v>12554</v>
      </c>
      <c r="E2041" s="6" t="s">
        <v>3782</v>
      </c>
      <c r="F2041" s="6" t="s">
        <v>3782</v>
      </c>
      <c r="G2041" s="6" t="s">
        <v>12555</v>
      </c>
      <c r="H2041" s="6" t="s">
        <v>3783</v>
      </c>
      <c r="I2041" s="6" t="s">
        <v>3783</v>
      </c>
      <c r="J2041" s="6" t="s">
        <v>3773</v>
      </c>
      <c r="K2041" s="6" t="s">
        <v>3773</v>
      </c>
      <c r="L2041" s="5">
        <v>9562473685</v>
      </c>
      <c r="M2041" s="5">
        <v>9562473685</v>
      </c>
      <c r="N2041" s="6" t="s">
        <v>11017</v>
      </c>
      <c r="O2041" s="6" t="s">
        <v>11017</v>
      </c>
      <c r="P2041" s="6" t="s">
        <v>8975</v>
      </c>
      <c r="Q2041" s="6" t="s">
        <v>8803</v>
      </c>
      <c r="R2041" s="6">
        <f t="shared" si="62"/>
        <v>0</v>
      </c>
      <c r="S2041" s="6">
        <v>0</v>
      </c>
      <c r="T2041" s="6">
        <f t="shared" si="63"/>
        <v>0</v>
      </c>
    </row>
    <row r="2042" spans="1:21" x14ac:dyDescent="0.2">
      <c r="A2042" s="5">
        <v>3188</v>
      </c>
      <c r="B2042" s="5">
        <v>2327</v>
      </c>
      <c r="C2042" s="6" t="s">
        <v>3781</v>
      </c>
      <c r="D2042" s="6" t="s">
        <v>5936</v>
      </c>
      <c r="E2042" s="6" t="s">
        <v>3782</v>
      </c>
      <c r="F2042" s="6" t="s">
        <v>3782</v>
      </c>
      <c r="G2042" s="6" t="s">
        <v>12555</v>
      </c>
      <c r="H2042" s="6" t="s">
        <v>3783</v>
      </c>
      <c r="I2042" s="6" t="s">
        <v>3783</v>
      </c>
      <c r="J2042" s="6" t="s">
        <v>3773</v>
      </c>
      <c r="K2042" s="6" t="s">
        <v>3773</v>
      </c>
      <c r="L2042" s="5">
        <v>9563618244</v>
      </c>
      <c r="M2042" s="5">
        <v>9563618244</v>
      </c>
      <c r="N2042" s="6" t="s">
        <v>8972</v>
      </c>
      <c r="O2042" s="6" t="s">
        <v>8972</v>
      </c>
      <c r="P2042" s="6" t="s">
        <v>8975</v>
      </c>
      <c r="Q2042" s="6" t="s">
        <v>8803</v>
      </c>
      <c r="R2042" s="6">
        <f t="shared" si="62"/>
        <v>0</v>
      </c>
      <c r="S2042" s="6">
        <v>0</v>
      </c>
      <c r="T2042" s="6">
        <f t="shared" si="63"/>
        <v>0</v>
      </c>
    </row>
    <row r="2043" spans="1:21" x14ac:dyDescent="0.2">
      <c r="A2043" s="5">
        <v>3189</v>
      </c>
      <c r="B2043" s="5">
        <v>2328</v>
      </c>
      <c r="C2043" s="6" t="s">
        <v>3784</v>
      </c>
      <c r="D2043" s="6" t="s">
        <v>5937</v>
      </c>
      <c r="E2043" s="6" t="s">
        <v>3785</v>
      </c>
      <c r="F2043" s="6" t="s">
        <v>3785</v>
      </c>
      <c r="G2043" s="6" t="s">
        <v>3785</v>
      </c>
      <c r="H2043" s="6" t="s">
        <v>3786</v>
      </c>
      <c r="I2043" s="6" t="s">
        <v>3786</v>
      </c>
      <c r="J2043" s="6" t="s">
        <v>3773</v>
      </c>
      <c r="K2043" s="6" t="s">
        <v>3773</v>
      </c>
      <c r="L2043" s="5">
        <v>9569431300</v>
      </c>
      <c r="M2043" s="5">
        <v>9569431300</v>
      </c>
      <c r="N2043" s="6" t="s">
        <v>8972</v>
      </c>
      <c r="O2043" s="6" t="s">
        <v>8972</v>
      </c>
      <c r="P2043" s="6" t="s">
        <v>8975</v>
      </c>
      <c r="Q2043" s="6" t="s">
        <v>8803</v>
      </c>
      <c r="R2043" s="6">
        <f t="shared" si="62"/>
        <v>0</v>
      </c>
      <c r="S2043" s="6">
        <v>0</v>
      </c>
      <c r="T2043" s="6">
        <f t="shared" si="63"/>
        <v>0</v>
      </c>
    </row>
    <row r="2044" spans="1:21" x14ac:dyDescent="0.2">
      <c r="A2044" s="5">
        <v>3187</v>
      </c>
      <c r="B2044" s="5">
        <v>2329</v>
      </c>
      <c r="C2044" s="6" t="s">
        <v>3779</v>
      </c>
      <c r="D2044" s="6" t="s">
        <v>5938</v>
      </c>
      <c r="E2044" s="6" t="s">
        <v>8062</v>
      </c>
      <c r="F2044" s="6" t="s">
        <v>8062</v>
      </c>
      <c r="G2044" s="6" t="s">
        <v>8062</v>
      </c>
      <c r="H2044" s="6" t="s">
        <v>3780</v>
      </c>
      <c r="I2044" s="6" t="s">
        <v>3780</v>
      </c>
      <c r="J2044" s="6" t="s">
        <v>3773</v>
      </c>
      <c r="K2044" s="6" t="s">
        <v>3773</v>
      </c>
      <c r="L2044" s="5">
        <v>9564233516</v>
      </c>
      <c r="M2044" s="5">
        <v>9564233516</v>
      </c>
      <c r="N2044" s="6" t="s">
        <v>8972</v>
      </c>
      <c r="O2044" s="6" t="s">
        <v>8972</v>
      </c>
      <c r="P2044" s="6" t="s">
        <v>8975</v>
      </c>
      <c r="Q2044" s="6" t="s">
        <v>8803</v>
      </c>
      <c r="R2044" s="6">
        <f t="shared" si="62"/>
        <v>0</v>
      </c>
      <c r="S2044" s="6">
        <v>0</v>
      </c>
      <c r="T2044" s="6">
        <f t="shared" si="63"/>
        <v>0</v>
      </c>
    </row>
    <row r="2045" spans="1:21" x14ac:dyDescent="0.2">
      <c r="A2045" s="5">
        <v>3186</v>
      </c>
      <c r="B2045" s="5">
        <v>2330</v>
      </c>
      <c r="C2045" s="6" t="s">
        <v>3777</v>
      </c>
      <c r="D2045" s="6" t="s">
        <v>5939</v>
      </c>
      <c r="E2045" s="6" t="s">
        <v>3778</v>
      </c>
      <c r="F2045" s="6" t="s">
        <v>3778</v>
      </c>
      <c r="G2045" s="6" t="s">
        <v>3778</v>
      </c>
      <c r="H2045" s="6" t="s">
        <v>1583</v>
      </c>
      <c r="I2045" s="6" t="s">
        <v>1583</v>
      </c>
      <c r="J2045" s="6" t="s">
        <v>3773</v>
      </c>
      <c r="K2045" s="6" t="s">
        <v>3773</v>
      </c>
      <c r="L2045" s="5">
        <v>9565748745</v>
      </c>
      <c r="M2045" s="5">
        <v>9565748745</v>
      </c>
      <c r="N2045" s="6" t="s">
        <v>8972</v>
      </c>
      <c r="O2045" s="6" t="s">
        <v>8972</v>
      </c>
      <c r="P2045" s="6" t="s">
        <v>8975</v>
      </c>
      <c r="Q2045" s="6" t="s">
        <v>8803</v>
      </c>
      <c r="R2045" s="6">
        <f t="shared" si="62"/>
        <v>0</v>
      </c>
      <c r="S2045" s="6">
        <v>0</v>
      </c>
      <c r="T2045" s="6">
        <f t="shared" si="63"/>
        <v>0</v>
      </c>
    </row>
    <row r="2046" spans="1:21" x14ac:dyDescent="0.2">
      <c r="A2046" s="5">
        <v>3195</v>
      </c>
      <c r="B2046" s="5">
        <v>2331</v>
      </c>
      <c r="C2046" s="6" t="s">
        <v>12556</v>
      </c>
      <c r="D2046" s="6" t="s">
        <v>12556</v>
      </c>
      <c r="E2046" s="6" t="s">
        <v>12557</v>
      </c>
      <c r="F2046" s="6" t="s">
        <v>12557</v>
      </c>
      <c r="G2046" s="6" t="s">
        <v>12558</v>
      </c>
      <c r="H2046" s="6" t="s">
        <v>1664</v>
      </c>
      <c r="I2046" s="6" t="s">
        <v>1664</v>
      </c>
      <c r="J2046" s="6" t="s">
        <v>3773</v>
      </c>
      <c r="K2046" s="6" t="s">
        <v>3773</v>
      </c>
      <c r="L2046" s="5">
        <v>8323959800</v>
      </c>
      <c r="M2046" s="5">
        <v>8323959800</v>
      </c>
      <c r="N2046" s="6" t="s">
        <v>11017</v>
      </c>
      <c r="O2046" s="6" t="s">
        <v>11017</v>
      </c>
      <c r="P2046" s="6" t="s">
        <v>8975</v>
      </c>
      <c r="Q2046" s="6" t="s">
        <v>8804</v>
      </c>
      <c r="R2046" s="6">
        <f t="shared" si="62"/>
        <v>0</v>
      </c>
      <c r="S2046" s="6">
        <v>0</v>
      </c>
      <c r="T2046" s="6">
        <f t="shared" si="63"/>
        <v>0</v>
      </c>
    </row>
    <row r="2047" spans="1:21" x14ac:dyDescent="0.2">
      <c r="A2047" s="5">
        <v>3197</v>
      </c>
      <c r="B2047" s="5">
        <v>2332</v>
      </c>
      <c r="C2047" s="6" t="s">
        <v>3790</v>
      </c>
      <c r="D2047" s="6" t="s">
        <v>5940</v>
      </c>
      <c r="E2047" s="6" t="s">
        <v>3791</v>
      </c>
      <c r="F2047" s="6" t="s">
        <v>3791</v>
      </c>
      <c r="G2047" s="6" t="s">
        <v>3791</v>
      </c>
      <c r="H2047" s="6" t="s">
        <v>1664</v>
      </c>
      <c r="I2047" s="6" t="s">
        <v>1664</v>
      </c>
      <c r="J2047" s="6" t="s">
        <v>3773</v>
      </c>
      <c r="K2047" s="6" t="s">
        <v>3773</v>
      </c>
      <c r="L2047" s="5">
        <v>8323950570</v>
      </c>
      <c r="M2047" s="5">
        <v>8323950570</v>
      </c>
      <c r="N2047" s="6" t="s">
        <v>8972</v>
      </c>
      <c r="O2047" s="6" t="s">
        <v>8972</v>
      </c>
      <c r="P2047" s="6" t="s">
        <v>8975</v>
      </c>
      <c r="Q2047" s="6" t="s">
        <v>8804</v>
      </c>
      <c r="R2047" s="6">
        <f t="shared" si="62"/>
        <v>0</v>
      </c>
      <c r="S2047" s="6">
        <v>0</v>
      </c>
      <c r="T2047" s="6">
        <f t="shared" si="63"/>
        <v>0</v>
      </c>
    </row>
    <row r="2048" spans="1:21" x14ac:dyDescent="0.2">
      <c r="A2048" s="5">
        <v>3196</v>
      </c>
      <c r="B2048" s="5">
        <v>2333</v>
      </c>
      <c r="C2048" s="6" t="s">
        <v>3788</v>
      </c>
      <c r="D2048" s="6" t="s">
        <v>5941</v>
      </c>
      <c r="E2048" s="6" t="s">
        <v>3789</v>
      </c>
      <c r="F2048" s="6" t="s">
        <v>3789</v>
      </c>
      <c r="G2048" s="6" t="s">
        <v>3789</v>
      </c>
      <c r="H2048" s="6" t="s">
        <v>1664</v>
      </c>
      <c r="I2048" s="6" t="s">
        <v>1664</v>
      </c>
      <c r="J2048" s="6" t="s">
        <v>3773</v>
      </c>
      <c r="K2048" s="6" t="s">
        <v>3773</v>
      </c>
      <c r="L2048" s="5">
        <v>8323959100</v>
      </c>
      <c r="M2048" s="5">
        <v>8323959100</v>
      </c>
      <c r="N2048" s="6" t="s">
        <v>8972</v>
      </c>
      <c r="O2048" s="6" t="s">
        <v>8972</v>
      </c>
      <c r="P2048" s="6" t="s">
        <v>8973</v>
      </c>
      <c r="Q2048" s="6" t="s">
        <v>8804</v>
      </c>
      <c r="R2048" s="6">
        <f t="shared" si="62"/>
        <v>0</v>
      </c>
      <c r="S2048" s="6">
        <v>0</v>
      </c>
      <c r="T2048" s="6">
        <f t="shared" si="63"/>
        <v>0</v>
      </c>
    </row>
    <row r="2049" spans="1:21" x14ac:dyDescent="0.2">
      <c r="A2049" s="5">
        <v>3199</v>
      </c>
      <c r="B2049" s="5">
        <v>2334</v>
      </c>
      <c r="C2049" s="6" t="s">
        <v>3794</v>
      </c>
      <c r="D2049" s="6" t="s">
        <v>5942</v>
      </c>
      <c r="E2049" s="6" t="s">
        <v>3795</v>
      </c>
      <c r="F2049" s="6" t="s">
        <v>3795</v>
      </c>
      <c r="G2049" s="6" t="s">
        <v>3795</v>
      </c>
      <c r="H2049" s="6" t="s">
        <v>1664</v>
      </c>
      <c r="I2049" s="6" t="s">
        <v>1664</v>
      </c>
      <c r="J2049" s="6" t="s">
        <v>3773</v>
      </c>
      <c r="K2049" s="6" t="s">
        <v>3773</v>
      </c>
      <c r="L2049" s="5">
        <v>8323959800</v>
      </c>
      <c r="M2049" s="5">
        <v>8323959800</v>
      </c>
      <c r="N2049" s="6" t="s">
        <v>8972</v>
      </c>
      <c r="O2049" s="6" t="s">
        <v>8972</v>
      </c>
      <c r="P2049" s="6" t="s">
        <v>8975</v>
      </c>
      <c r="Q2049" s="6" t="s">
        <v>8804</v>
      </c>
      <c r="R2049" s="6">
        <f t="shared" si="62"/>
        <v>0</v>
      </c>
      <c r="S2049" s="6">
        <v>0</v>
      </c>
      <c r="T2049" s="6">
        <f t="shared" si="63"/>
        <v>0</v>
      </c>
    </row>
    <row r="2050" spans="1:21" x14ac:dyDescent="0.2">
      <c r="A2050" s="5">
        <v>3198</v>
      </c>
      <c r="B2050" s="5">
        <v>2335</v>
      </c>
      <c r="C2050" s="6" t="s">
        <v>3792</v>
      </c>
      <c r="D2050" s="6" t="s">
        <v>5943</v>
      </c>
      <c r="E2050" s="6" t="s">
        <v>3793</v>
      </c>
      <c r="F2050" s="6" t="s">
        <v>3793</v>
      </c>
      <c r="G2050" s="6" t="s">
        <v>3793</v>
      </c>
      <c r="H2050" s="6" t="s">
        <v>1664</v>
      </c>
      <c r="I2050" s="6" t="s">
        <v>1664</v>
      </c>
      <c r="J2050" s="6" t="s">
        <v>3773</v>
      </c>
      <c r="K2050" s="6" t="s">
        <v>3773</v>
      </c>
      <c r="L2050" s="5">
        <v>8323950206</v>
      </c>
      <c r="M2050" s="5">
        <v>8323950206</v>
      </c>
      <c r="N2050" s="6" t="s">
        <v>8972</v>
      </c>
      <c r="O2050" s="6" t="s">
        <v>8972</v>
      </c>
      <c r="P2050" s="6" t="s">
        <v>8975</v>
      </c>
      <c r="Q2050" s="6" t="s">
        <v>8804</v>
      </c>
      <c r="R2050" s="6">
        <f t="shared" ref="R2050:R2113" si="64">IF(A2050=A2049,1,0)</f>
        <v>0</v>
      </c>
      <c r="S2050" s="6">
        <v>0</v>
      </c>
      <c r="T2050" s="6">
        <f t="shared" ref="T2050:T2113" si="65">IF(B2050=B2049, 1, 0)</f>
        <v>0</v>
      </c>
    </row>
    <row r="2051" spans="1:21" x14ac:dyDescent="0.2">
      <c r="A2051" s="5">
        <v>3202</v>
      </c>
      <c r="B2051" s="5">
        <v>2336</v>
      </c>
      <c r="C2051" s="6" t="s">
        <v>12559</v>
      </c>
      <c r="D2051" s="6" t="s">
        <v>12559</v>
      </c>
      <c r="E2051" s="6" t="s">
        <v>3797</v>
      </c>
      <c r="F2051" s="6" t="s">
        <v>3797</v>
      </c>
      <c r="G2051" s="6" t="s">
        <v>6941</v>
      </c>
      <c r="H2051" s="6" t="s">
        <v>3798</v>
      </c>
      <c r="I2051" s="6" t="s">
        <v>3798</v>
      </c>
      <c r="J2051" s="6" t="s">
        <v>3773</v>
      </c>
      <c r="K2051" s="6" t="s">
        <v>3773</v>
      </c>
      <c r="L2051" s="5">
        <v>9567954920</v>
      </c>
      <c r="M2051" s="5">
        <v>9567954920</v>
      </c>
      <c r="N2051" s="6" t="s">
        <v>11017</v>
      </c>
      <c r="O2051" s="6" t="s">
        <v>11017</v>
      </c>
      <c r="P2051" s="6" t="s">
        <v>8975</v>
      </c>
      <c r="Q2051" s="6" t="s">
        <v>8806</v>
      </c>
      <c r="R2051" s="6">
        <f t="shared" si="64"/>
        <v>0</v>
      </c>
      <c r="S2051" s="6">
        <v>0</v>
      </c>
      <c r="T2051" s="6">
        <f t="shared" si="65"/>
        <v>0</v>
      </c>
    </row>
    <row r="2052" spans="1:21" x14ac:dyDescent="0.2">
      <c r="A2052" s="5">
        <v>3203</v>
      </c>
      <c r="B2052" s="5">
        <v>2338</v>
      </c>
      <c r="C2052" s="6" t="s">
        <v>3796</v>
      </c>
      <c r="D2052" s="6" t="s">
        <v>3796</v>
      </c>
      <c r="E2052" s="6" t="s">
        <v>3797</v>
      </c>
      <c r="F2052" s="6" t="s">
        <v>3797</v>
      </c>
      <c r="G2052" s="6" t="s">
        <v>6941</v>
      </c>
      <c r="H2052" s="6" t="s">
        <v>3798</v>
      </c>
      <c r="I2052" s="6" t="s">
        <v>3798</v>
      </c>
      <c r="J2052" s="6" t="s">
        <v>3773</v>
      </c>
      <c r="K2052" s="6" t="s">
        <v>3773</v>
      </c>
      <c r="L2052" s="5">
        <v>9567954910</v>
      </c>
      <c r="M2052" s="5">
        <v>9567954900</v>
      </c>
      <c r="N2052" s="6" t="s">
        <v>8972</v>
      </c>
      <c r="O2052" s="6" t="s">
        <v>8972</v>
      </c>
      <c r="P2052" s="6" t="s">
        <v>8975</v>
      </c>
      <c r="Q2052" s="6" t="s">
        <v>8806</v>
      </c>
      <c r="R2052" s="6">
        <f t="shared" si="64"/>
        <v>0</v>
      </c>
      <c r="S2052" s="6">
        <v>0</v>
      </c>
      <c r="T2052" s="6">
        <f t="shared" si="65"/>
        <v>0</v>
      </c>
    </row>
    <row r="2053" spans="1:21" x14ac:dyDescent="0.2">
      <c r="A2053" s="5">
        <v>3206</v>
      </c>
      <c r="B2053" s="5">
        <v>2339</v>
      </c>
      <c r="C2053" s="6" t="s">
        <v>3799</v>
      </c>
      <c r="D2053" s="6" t="s">
        <v>3799</v>
      </c>
      <c r="E2053" s="6" t="s">
        <v>7743</v>
      </c>
      <c r="F2053" s="6" t="s">
        <v>7743</v>
      </c>
      <c r="G2053" s="6" t="s">
        <v>7744</v>
      </c>
      <c r="H2053" s="6" t="s">
        <v>3800</v>
      </c>
      <c r="I2053" s="6" t="s">
        <v>3800</v>
      </c>
      <c r="J2053" s="6" t="s">
        <v>3773</v>
      </c>
      <c r="K2053" s="6" t="s">
        <v>3773</v>
      </c>
      <c r="L2053" s="5">
        <v>8179228182</v>
      </c>
      <c r="M2053" s="5">
        <v>8179228182</v>
      </c>
      <c r="N2053" s="6" t="s">
        <v>11017</v>
      </c>
      <c r="O2053" s="6" t="s">
        <v>11017</v>
      </c>
      <c r="P2053" s="6" t="s">
        <v>8977</v>
      </c>
      <c r="Q2053" s="6" t="s">
        <v>8807</v>
      </c>
      <c r="R2053" s="6">
        <f t="shared" si="64"/>
        <v>0</v>
      </c>
      <c r="S2053" s="6">
        <v>0</v>
      </c>
      <c r="T2053" s="6">
        <f t="shared" si="65"/>
        <v>0</v>
      </c>
    </row>
    <row r="2054" spans="1:21" x14ac:dyDescent="0.2">
      <c r="A2054" s="5">
        <v>3208</v>
      </c>
      <c r="B2054" s="5">
        <v>2340</v>
      </c>
      <c r="C2054" s="6" t="s">
        <v>3801</v>
      </c>
      <c r="D2054" s="6" t="s">
        <v>3801</v>
      </c>
      <c r="E2054" s="6" t="s">
        <v>8063</v>
      </c>
      <c r="F2054" s="6" t="s">
        <v>3802</v>
      </c>
      <c r="G2054" s="6" t="s">
        <v>8063</v>
      </c>
      <c r="H2054" s="6" t="s">
        <v>698</v>
      </c>
      <c r="I2054" s="6" t="s">
        <v>698</v>
      </c>
      <c r="J2054" s="6" t="s">
        <v>3773</v>
      </c>
      <c r="K2054" s="6" t="s">
        <v>3773</v>
      </c>
      <c r="L2054" s="5">
        <v>8179228182</v>
      </c>
      <c r="M2054" s="5">
        <v>8179228182</v>
      </c>
      <c r="N2054" s="6" t="s">
        <v>8972</v>
      </c>
      <c r="O2054" s="6" t="s">
        <v>8972</v>
      </c>
      <c r="P2054" s="6" t="s">
        <v>8977</v>
      </c>
      <c r="Q2054" s="6" t="s">
        <v>8807</v>
      </c>
      <c r="R2054" s="6">
        <f t="shared" si="64"/>
        <v>0</v>
      </c>
      <c r="S2054" s="6">
        <v>0</v>
      </c>
      <c r="T2054" s="6">
        <f t="shared" si="65"/>
        <v>0</v>
      </c>
    </row>
    <row r="2055" spans="1:21" x14ac:dyDescent="0.2">
      <c r="A2055" s="5">
        <v>3207</v>
      </c>
      <c r="B2055" s="5">
        <v>2341</v>
      </c>
      <c r="C2055" s="6" t="s">
        <v>3799</v>
      </c>
      <c r="D2055" s="6" t="s">
        <v>5947</v>
      </c>
      <c r="E2055" s="6" t="s">
        <v>7743</v>
      </c>
      <c r="F2055" s="6" t="s">
        <v>7743</v>
      </c>
      <c r="G2055" s="6" t="s">
        <v>7744</v>
      </c>
      <c r="H2055" s="6" t="s">
        <v>3800</v>
      </c>
      <c r="I2055" s="6" t="s">
        <v>3800</v>
      </c>
      <c r="J2055" s="6" t="s">
        <v>3773</v>
      </c>
      <c r="K2055" s="6" t="s">
        <v>3773</v>
      </c>
      <c r="L2055" s="5">
        <v>8179228182</v>
      </c>
      <c r="M2055" s="5">
        <v>8179228182</v>
      </c>
      <c r="N2055" s="6" t="s">
        <v>8972</v>
      </c>
      <c r="O2055" s="6" t="s">
        <v>8972</v>
      </c>
      <c r="P2055" s="6" t="s">
        <v>8977</v>
      </c>
      <c r="Q2055" s="6" t="s">
        <v>8807</v>
      </c>
      <c r="R2055" s="6">
        <f t="shared" si="64"/>
        <v>0</v>
      </c>
      <c r="S2055" s="6">
        <v>0</v>
      </c>
      <c r="T2055" s="6">
        <f t="shared" si="65"/>
        <v>0</v>
      </c>
    </row>
    <row r="2056" spans="1:21" x14ac:dyDescent="0.2">
      <c r="A2056" s="5">
        <v>3222</v>
      </c>
      <c r="B2056" s="5">
        <v>2342</v>
      </c>
      <c r="C2056" s="6" t="s">
        <v>12562</v>
      </c>
      <c r="D2056" s="6" t="s">
        <v>12562</v>
      </c>
      <c r="E2056" s="6" t="s">
        <v>12563</v>
      </c>
      <c r="F2056" s="6" t="s">
        <v>12564</v>
      </c>
      <c r="G2056" s="6" t="s">
        <v>12565</v>
      </c>
      <c r="H2056" s="6" t="s">
        <v>3808</v>
      </c>
      <c r="I2056" s="6" t="s">
        <v>3808</v>
      </c>
      <c r="J2056" s="6" t="s">
        <v>3773</v>
      </c>
      <c r="K2056" s="6" t="s">
        <v>3773</v>
      </c>
      <c r="L2056" s="5">
        <v>5123921161</v>
      </c>
      <c r="M2056" s="5">
        <v>5123921161</v>
      </c>
      <c r="N2056" s="6" t="s">
        <v>11017</v>
      </c>
      <c r="O2056" s="6" t="s">
        <v>11017</v>
      </c>
      <c r="P2056" s="6" t="s">
        <v>8973</v>
      </c>
      <c r="Q2056" s="6" t="s">
        <v>8808</v>
      </c>
      <c r="R2056" s="6">
        <f t="shared" si="64"/>
        <v>0</v>
      </c>
      <c r="S2056" s="6">
        <v>0</v>
      </c>
      <c r="T2056" s="6">
        <f t="shared" si="65"/>
        <v>0</v>
      </c>
    </row>
    <row r="2057" spans="1:21" x14ac:dyDescent="0.2">
      <c r="A2057" s="5">
        <v>3223</v>
      </c>
      <c r="B2057" s="5">
        <v>2343</v>
      </c>
      <c r="C2057" s="6" t="s">
        <v>3806</v>
      </c>
      <c r="D2057" s="6" t="s">
        <v>5948</v>
      </c>
      <c r="E2057" s="6" t="s">
        <v>3807</v>
      </c>
      <c r="F2057" s="6" t="s">
        <v>3807</v>
      </c>
      <c r="G2057" s="6" t="s">
        <v>3807</v>
      </c>
      <c r="H2057" s="6" t="s">
        <v>3808</v>
      </c>
      <c r="I2057" s="6" t="s">
        <v>3808</v>
      </c>
      <c r="J2057" s="6" t="s">
        <v>3773</v>
      </c>
      <c r="K2057" s="6" t="s">
        <v>3773</v>
      </c>
      <c r="L2057" s="5">
        <v>5123925816</v>
      </c>
      <c r="M2057" s="5">
        <v>5123925816</v>
      </c>
      <c r="N2057" s="6" t="s">
        <v>8972</v>
      </c>
      <c r="O2057" s="6" t="s">
        <v>8972</v>
      </c>
      <c r="P2057" s="6" t="s">
        <v>8973</v>
      </c>
      <c r="Q2057" s="6" t="s">
        <v>8808</v>
      </c>
      <c r="R2057" s="6">
        <f t="shared" si="64"/>
        <v>0</v>
      </c>
      <c r="S2057" s="6">
        <v>0</v>
      </c>
      <c r="T2057" s="6">
        <f t="shared" si="65"/>
        <v>0</v>
      </c>
    </row>
    <row r="2058" spans="1:21" x14ac:dyDescent="0.2">
      <c r="A2058" s="5">
        <v>3288</v>
      </c>
      <c r="B2058" s="5">
        <v>2345</v>
      </c>
      <c r="C2058" s="6" t="s">
        <v>5949</v>
      </c>
      <c r="D2058" s="6" t="s">
        <v>5949</v>
      </c>
      <c r="E2058" s="6" t="s">
        <v>3877</v>
      </c>
      <c r="F2058" s="6" t="s">
        <v>3877</v>
      </c>
      <c r="G2058" s="6" t="s">
        <v>3877</v>
      </c>
      <c r="H2058" s="6" t="s">
        <v>3830</v>
      </c>
      <c r="I2058" s="6" t="s">
        <v>3830</v>
      </c>
      <c r="J2058" s="6" t="s">
        <v>3773</v>
      </c>
      <c r="K2058" s="6" t="s">
        <v>3773</v>
      </c>
      <c r="L2058" s="5">
        <v>5124390741</v>
      </c>
      <c r="M2058" s="5">
        <v>5124398900</v>
      </c>
      <c r="N2058" s="6" t="s">
        <v>11017</v>
      </c>
      <c r="O2058" s="6" t="s">
        <v>11017</v>
      </c>
      <c r="P2058" s="6" t="s">
        <v>8977</v>
      </c>
      <c r="Q2058" s="6" t="s">
        <v>8809</v>
      </c>
      <c r="R2058" s="6">
        <f t="shared" si="64"/>
        <v>0</v>
      </c>
      <c r="S2058" s="6">
        <v>0</v>
      </c>
      <c r="T2058" s="6">
        <f t="shared" si="65"/>
        <v>0</v>
      </c>
    </row>
    <row r="2059" spans="1:21" x14ac:dyDescent="0.2">
      <c r="A2059" s="5">
        <v>3289</v>
      </c>
      <c r="B2059" s="5">
        <v>2346</v>
      </c>
      <c r="C2059" s="6" t="s">
        <v>3876</v>
      </c>
      <c r="D2059" s="6" t="s">
        <v>3876</v>
      </c>
      <c r="E2059" s="6" t="s">
        <v>3877</v>
      </c>
      <c r="F2059" s="6" t="s">
        <v>3877</v>
      </c>
      <c r="G2059" s="6" t="s">
        <v>3877</v>
      </c>
      <c r="H2059" s="6" t="s">
        <v>3830</v>
      </c>
      <c r="I2059" s="6" t="s">
        <v>3830</v>
      </c>
      <c r="J2059" s="6" t="s">
        <v>3773</v>
      </c>
      <c r="K2059" s="6" t="s">
        <v>3773</v>
      </c>
      <c r="L2059" s="5">
        <v>5124390701</v>
      </c>
      <c r="M2059" s="5">
        <v>5124390701</v>
      </c>
      <c r="N2059" s="6" t="s">
        <v>8972</v>
      </c>
      <c r="O2059" s="6" t="s">
        <v>8972</v>
      </c>
      <c r="P2059" s="6" t="s">
        <v>8977</v>
      </c>
      <c r="Q2059" s="6" t="s">
        <v>8809</v>
      </c>
      <c r="R2059" s="6">
        <f t="shared" si="64"/>
        <v>0</v>
      </c>
      <c r="S2059" s="6">
        <v>0</v>
      </c>
      <c r="T2059" s="6">
        <f t="shared" si="65"/>
        <v>0</v>
      </c>
    </row>
    <row r="2060" spans="1:21" x14ac:dyDescent="0.2">
      <c r="A2060" s="5">
        <v>3290</v>
      </c>
      <c r="B2060" s="5">
        <v>2347</v>
      </c>
      <c r="C2060" s="6" t="s">
        <v>12582</v>
      </c>
      <c r="D2060" s="6" t="s">
        <v>12583</v>
      </c>
      <c r="E2060" s="6" t="s">
        <v>12584</v>
      </c>
      <c r="F2060" s="6" t="s">
        <v>12584</v>
      </c>
      <c r="G2060" s="6" t="s">
        <v>12585</v>
      </c>
      <c r="H2060" s="6" t="s">
        <v>1664</v>
      </c>
      <c r="I2060" s="6" t="s">
        <v>1664</v>
      </c>
      <c r="J2060" s="6" t="s">
        <v>3773</v>
      </c>
      <c r="K2060" s="6" t="s">
        <v>3773</v>
      </c>
      <c r="L2060" s="5">
        <v>7134396116</v>
      </c>
      <c r="M2060" s="5">
        <v>7134396116</v>
      </c>
      <c r="N2060" s="6" t="s">
        <v>11017</v>
      </c>
      <c r="O2060" s="6" t="s">
        <v>11017</v>
      </c>
      <c r="P2060" s="6" t="s">
        <v>8975</v>
      </c>
      <c r="Q2060" s="6" t="s">
        <v>12586</v>
      </c>
      <c r="R2060" s="6">
        <f t="shared" si="64"/>
        <v>0</v>
      </c>
      <c r="S2060" s="6">
        <v>0</v>
      </c>
      <c r="T2060" s="6">
        <f t="shared" si="65"/>
        <v>0</v>
      </c>
    </row>
    <row r="2061" spans="1:21" x14ac:dyDescent="0.2">
      <c r="A2061" s="5">
        <v>3295</v>
      </c>
      <c r="B2061" s="5">
        <v>2347</v>
      </c>
      <c r="C2061" s="6" t="s">
        <v>12583</v>
      </c>
      <c r="D2061" s="6" t="s">
        <v>12583</v>
      </c>
      <c r="E2061" s="6" t="s">
        <v>12584</v>
      </c>
      <c r="F2061" s="6" t="s">
        <v>12584</v>
      </c>
      <c r="G2061" s="6" t="s">
        <v>12585</v>
      </c>
      <c r="H2061" s="6" t="s">
        <v>1664</v>
      </c>
      <c r="I2061" s="6" t="s">
        <v>1664</v>
      </c>
      <c r="J2061" s="6" t="s">
        <v>3773</v>
      </c>
      <c r="K2061" s="6" t="s">
        <v>3773</v>
      </c>
      <c r="L2061" s="5">
        <v>7134396184</v>
      </c>
      <c r="M2061" s="5">
        <v>7134396116</v>
      </c>
      <c r="N2061" s="6" t="s">
        <v>8972</v>
      </c>
      <c r="O2061" s="6" t="s">
        <v>11017</v>
      </c>
      <c r="P2061" s="6" t="s">
        <v>8975</v>
      </c>
      <c r="Q2061" s="6" t="s">
        <v>12586</v>
      </c>
      <c r="R2061" s="6">
        <f t="shared" si="64"/>
        <v>0</v>
      </c>
      <c r="S2061" s="6">
        <v>0</v>
      </c>
      <c r="T2061" s="6">
        <f t="shared" si="65"/>
        <v>1</v>
      </c>
      <c r="U2061" s="6" t="s">
        <v>21423</v>
      </c>
    </row>
    <row r="2062" spans="1:21" x14ac:dyDescent="0.2">
      <c r="A2062" s="5">
        <v>3293</v>
      </c>
      <c r="B2062" s="5">
        <v>2348</v>
      </c>
      <c r="C2062" s="6" t="s">
        <v>3879</v>
      </c>
      <c r="D2062" s="6" t="s">
        <v>3879</v>
      </c>
      <c r="E2062" s="6" t="s">
        <v>3880</v>
      </c>
      <c r="F2062" s="6" t="s">
        <v>3880</v>
      </c>
      <c r="G2062" s="6" t="s">
        <v>12587</v>
      </c>
      <c r="H2062" s="6" t="s">
        <v>3881</v>
      </c>
      <c r="I2062" s="6" t="s">
        <v>3881</v>
      </c>
      <c r="J2062" s="6" t="s">
        <v>3773</v>
      </c>
      <c r="K2062" s="6" t="s">
        <v>3773</v>
      </c>
      <c r="L2062" s="5">
        <v>7132126800</v>
      </c>
      <c r="M2062" s="5">
        <v>7132126800</v>
      </c>
      <c r="N2062" s="6" t="s">
        <v>8972</v>
      </c>
      <c r="O2062" s="6" t="s">
        <v>8972</v>
      </c>
      <c r="P2062" s="6" t="s">
        <v>8975</v>
      </c>
      <c r="Q2062" s="6" t="s">
        <v>12586</v>
      </c>
      <c r="R2062" s="6">
        <f t="shared" si="64"/>
        <v>0</v>
      </c>
      <c r="S2062" s="6">
        <v>0</v>
      </c>
      <c r="T2062" s="6">
        <f t="shared" si="65"/>
        <v>0</v>
      </c>
    </row>
    <row r="2063" spans="1:21" x14ac:dyDescent="0.2">
      <c r="A2063" s="5">
        <v>3294</v>
      </c>
      <c r="B2063" s="5">
        <v>2349</v>
      </c>
      <c r="C2063" s="6" t="s">
        <v>3882</v>
      </c>
      <c r="D2063" s="6" t="s">
        <v>3882</v>
      </c>
      <c r="E2063" s="6" t="s">
        <v>3883</v>
      </c>
      <c r="F2063" s="6" t="s">
        <v>3883</v>
      </c>
      <c r="G2063" s="6" t="s">
        <v>6954</v>
      </c>
      <c r="H2063" s="6" t="s">
        <v>3884</v>
      </c>
      <c r="I2063" s="6" t="s">
        <v>3884</v>
      </c>
      <c r="J2063" s="6" t="s">
        <v>3773</v>
      </c>
      <c r="K2063" s="6" t="s">
        <v>3773</v>
      </c>
      <c r="L2063" s="5">
        <v>7132126800</v>
      </c>
      <c r="M2063" s="5">
        <v>7137405000</v>
      </c>
      <c r="N2063" s="6" t="s">
        <v>8972</v>
      </c>
      <c r="O2063" s="6" t="s">
        <v>8972</v>
      </c>
      <c r="P2063" s="6" t="s">
        <v>8975</v>
      </c>
      <c r="Q2063" s="6" t="s">
        <v>12586</v>
      </c>
      <c r="R2063" s="6">
        <f t="shared" si="64"/>
        <v>0</v>
      </c>
      <c r="S2063" s="6">
        <v>0</v>
      </c>
      <c r="T2063" s="6">
        <f t="shared" si="65"/>
        <v>0</v>
      </c>
    </row>
    <row r="2064" spans="1:21" x14ac:dyDescent="0.2">
      <c r="A2064" s="5">
        <v>3226</v>
      </c>
      <c r="B2064" s="5">
        <v>2350</v>
      </c>
      <c r="C2064" s="6" t="s">
        <v>3810</v>
      </c>
      <c r="D2064" s="6" t="s">
        <v>3810</v>
      </c>
      <c r="E2064" s="6" t="s">
        <v>3811</v>
      </c>
      <c r="F2064" s="6" t="s">
        <v>3811</v>
      </c>
      <c r="G2064" s="6" t="s">
        <v>6943</v>
      </c>
      <c r="H2064" s="6" t="s">
        <v>3812</v>
      </c>
      <c r="I2064" s="6" t="s">
        <v>3812</v>
      </c>
      <c r="J2064" s="6" t="s">
        <v>3773</v>
      </c>
      <c r="K2064" s="6" t="s">
        <v>3773</v>
      </c>
      <c r="L2064" s="5">
        <v>8062421565</v>
      </c>
      <c r="M2064" s="5">
        <v>8062421565</v>
      </c>
      <c r="N2064" s="6" t="s">
        <v>11017</v>
      </c>
      <c r="O2064" s="6" t="s">
        <v>11017</v>
      </c>
      <c r="P2064" s="6" t="s">
        <v>8977</v>
      </c>
      <c r="Q2064" s="6" t="s">
        <v>8811</v>
      </c>
      <c r="R2064" s="6">
        <f t="shared" si="64"/>
        <v>0</v>
      </c>
      <c r="S2064" s="6">
        <v>0</v>
      </c>
      <c r="T2064" s="6">
        <f t="shared" si="65"/>
        <v>0</v>
      </c>
    </row>
    <row r="2065" spans="1:21" x14ac:dyDescent="0.2">
      <c r="A2065" s="21">
        <v>3227</v>
      </c>
      <c r="B2065" s="5">
        <v>2350</v>
      </c>
      <c r="C2065" s="6" t="s">
        <v>3810</v>
      </c>
      <c r="D2065" s="6" t="s">
        <v>3810</v>
      </c>
      <c r="E2065" s="6" t="s">
        <v>3811</v>
      </c>
      <c r="F2065" s="6" t="s">
        <v>3811</v>
      </c>
      <c r="G2065" s="6" t="s">
        <v>6943</v>
      </c>
      <c r="H2065" s="6" t="s">
        <v>3812</v>
      </c>
      <c r="I2065" s="6" t="s">
        <v>3812</v>
      </c>
      <c r="J2065" s="6" t="s">
        <v>3773</v>
      </c>
      <c r="K2065" s="6" t="s">
        <v>3773</v>
      </c>
      <c r="L2065" s="5">
        <v>8063223599</v>
      </c>
      <c r="M2065" s="5">
        <v>8062421565</v>
      </c>
      <c r="N2065" s="6" t="s">
        <v>8972</v>
      </c>
      <c r="O2065" s="6" t="s">
        <v>11017</v>
      </c>
      <c r="P2065" s="6" t="s">
        <v>8977</v>
      </c>
      <c r="Q2065" s="6" t="s">
        <v>8811</v>
      </c>
      <c r="R2065" s="6">
        <f t="shared" si="64"/>
        <v>0</v>
      </c>
      <c r="S2065" s="6">
        <v>0</v>
      </c>
      <c r="T2065" s="6">
        <f t="shared" si="65"/>
        <v>1</v>
      </c>
      <c r="U2065" s="6" t="s">
        <v>21418</v>
      </c>
    </row>
    <row r="2066" spans="1:21" x14ac:dyDescent="0.2">
      <c r="A2066" s="5">
        <v>3226</v>
      </c>
      <c r="B2066" s="21">
        <v>2351</v>
      </c>
      <c r="C2066" s="6" t="s">
        <v>3810</v>
      </c>
      <c r="D2066" s="6" t="s">
        <v>3810</v>
      </c>
      <c r="E2066" s="6" t="s">
        <v>3811</v>
      </c>
      <c r="F2066" s="6" t="s">
        <v>3811</v>
      </c>
      <c r="G2066" s="6" t="s">
        <v>6943</v>
      </c>
      <c r="H2066" s="6" t="s">
        <v>3812</v>
      </c>
      <c r="I2066" s="6" t="s">
        <v>3812</v>
      </c>
      <c r="J2066" s="6" t="s">
        <v>3773</v>
      </c>
      <c r="K2066" s="6" t="s">
        <v>3773</v>
      </c>
      <c r="L2066" s="5">
        <v>8062421565</v>
      </c>
      <c r="M2066" s="5">
        <v>8063223599</v>
      </c>
      <c r="N2066" s="6" t="s">
        <v>11017</v>
      </c>
      <c r="O2066" s="6" t="s">
        <v>8972</v>
      </c>
      <c r="P2066" s="6" t="s">
        <v>8977</v>
      </c>
      <c r="Q2066" s="6" t="s">
        <v>8811</v>
      </c>
      <c r="R2066" s="6">
        <f t="shared" si="64"/>
        <v>0</v>
      </c>
      <c r="S2066" s="6">
        <v>1</v>
      </c>
      <c r="T2066" s="6">
        <f t="shared" si="65"/>
        <v>0</v>
      </c>
    </row>
    <row r="2067" spans="1:21" x14ac:dyDescent="0.2">
      <c r="A2067" s="5">
        <v>3224</v>
      </c>
      <c r="B2067" s="5">
        <v>2352</v>
      </c>
      <c r="C2067" s="6" t="s">
        <v>3809</v>
      </c>
      <c r="D2067" s="6" t="s">
        <v>3809</v>
      </c>
      <c r="E2067" s="6" t="s">
        <v>12566</v>
      </c>
      <c r="F2067" s="6" t="s">
        <v>12567</v>
      </c>
      <c r="G2067" s="6" t="s">
        <v>12566</v>
      </c>
      <c r="H2067" s="6" t="s">
        <v>522</v>
      </c>
      <c r="I2067" s="6" t="s">
        <v>522</v>
      </c>
      <c r="J2067" s="6" t="s">
        <v>3773</v>
      </c>
      <c r="K2067" s="6" t="s">
        <v>3773</v>
      </c>
      <c r="L2067" s="5">
        <v>9403811501</v>
      </c>
      <c r="M2067" s="5">
        <v>9403811501</v>
      </c>
      <c r="N2067" s="6" t="s">
        <v>11017</v>
      </c>
      <c r="O2067" s="6" t="s">
        <v>11017</v>
      </c>
      <c r="P2067" s="6" t="s">
        <v>8973</v>
      </c>
      <c r="Q2067" s="6" t="s">
        <v>8812</v>
      </c>
      <c r="R2067" s="6">
        <f t="shared" si="64"/>
        <v>0</v>
      </c>
      <c r="S2067" s="6">
        <v>0</v>
      </c>
      <c r="T2067" s="6">
        <f t="shared" si="65"/>
        <v>0</v>
      </c>
    </row>
    <row r="2068" spans="1:21" x14ac:dyDescent="0.2">
      <c r="A2068" s="5">
        <v>3225</v>
      </c>
      <c r="B2068" s="5">
        <v>2353</v>
      </c>
      <c r="C2068" s="6" t="s">
        <v>3809</v>
      </c>
      <c r="D2068" s="6" t="s">
        <v>3809</v>
      </c>
      <c r="E2068" s="6" t="s">
        <v>7745</v>
      </c>
      <c r="F2068" s="6" t="s">
        <v>8399</v>
      </c>
      <c r="G2068" s="6" t="s">
        <v>13257</v>
      </c>
      <c r="H2068" s="6" t="s">
        <v>522</v>
      </c>
      <c r="I2068" s="6" t="s">
        <v>522</v>
      </c>
      <c r="J2068" s="6" t="s">
        <v>3773</v>
      </c>
      <c r="K2068" s="6" t="s">
        <v>3773</v>
      </c>
      <c r="L2068" s="5">
        <v>9403811501</v>
      </c>
      <c r="M2068" s="5">
        <v>9403811501</v>
      </c>
      <c r="N2068" s="6" t="s">
        <v>8972</v>
      </c>
      <c r="O2068" s="6" t="s">
        <v>8972</v>
      </c>
      <c r="P2068" s="6" t="s">
        <v>8973</v>
      </c>
      <c r="Q2068" s="6" t="s">
        <v>8812</v>
      </c>
      <c r="R2068" s="6">
        <f t="shared" si="64"/>
        <v>0</v>
      </c>
      <c r="S2068" s="6">
        <v>0</v>
      </c>
      <c r="T2068" s="6">
        <f t="shared" si="65"/>
        <v>0</v>
      </c>
    </row>
    <row r="2069" spans="1:21" x14ac:dyDescent="0.2">
      <c r="A2069" s="5">
        <v>3234</v>
      </c>
      <c r="B2069" s="5">
        <v>2354</v>
      </c>
      <c r="C2069" s="6" t="s">
        <v>12570</v>
      </c>
      <c r="D2069" s="6" t="s">
        <v>12570</v>
      </c>
      <c r="E2069" s="6" t="s">
        <v>12571</v>
      </c>
      <c r="F2069" s="6" t="s">
        <v>12571</v>
      </c>
      <c r="G2069" s="6" t="s">
        <v>12572</v>
      </c>
      <c r="H2069" s="6" t="s">
        <v>1205</v>
      </c>
      <c r="I2069" s="6" t="s">
        <v>1205</v>
      </c>
      <c r="J2069" s="6" t="s">
        <v>3773</v>
      </c>
      <c r="K2069" s="6" t="s">
        <v>3773</v>
      </c>
      <c r="L2069" s="5">
        <v>4093846829</v>
      </c>
      <c r="M2069" s="5">
        <v>4093846829</v>
      </c>
      <c r="N2069" s="6" t="s">
        <v>11017</v>
      </c>
      <c r="O2069" s="6" t="s">
        <v>11017</v>
      </c>
      <c r="P2069" s="6" t="s">
        <v>8975</v>
      </c>
      <c r="Q2069" s="6" t="s">
        <v>8813</v>
      </c>
      <c r="R2069" s="6">
        <f t="shared" si="64"/>
        <v>0</v>
      </c>
      <c r="S2069" s="6">
        <v>0</v>
      </c>
      <c r="T2069" s="6">
        <f t="shared" si="65"/>
        <v>0</v>
      </c>
    </row>
    <row r="2070" spans="1:21" x14ac:dyDescent="0.2">
      <c r="A2070" s="5">
        <v>3235</v>
      </c>
      <c r="B2070" s="5">
        <v>2354</v>
      </c>
      <c r="C2070" s="6" t="s">
        <v>13357</v>
      </c>
      <c r="D2070" s="6" t="s">
        <v>12570</v>
      </c>
      <c r="E2070" s="6" t="s">
        <v>12571</v>
      </c>
      <c r="F2070" s="6" t="s">
        <v>12571</v>
      </c>
      <c r="G2070" s="6" t="s">
        <v>12572</v>
      </c>
      <c r="H2070" s="6" t="s">
        <v>1205</v>
      </c>
      <c r="I2070" s="6" t="s">
        <v>1205</v>
      </c>
      <c r="J2070" s="6" t="s">
        <v>3773</v>
      </c>
      <c r="K2070" s="6" t="s">
        <v>3773</v>
      </c>
      <c r="L2070" s="5">
        <v>4093846829</v>
      </c>
      <c r="M2070" s="5">
        <v>4093846829</v>
      </c>
      <c r="N2070" s="6" t="s">
        <v>8972</v>
      </c>
      <c r="O2070" s="6" t="s">
        <v>11017</v>
      </c>
      <c r="P2070" s="6" t="s">
        <v>8975</v>
      </c>
      <c r="Q2070" s="6" t="s">
        <v>8813</v>
      </c>
      <c r="R2070" s="6">
        <f t="shared" si="64"/>
        <v>0</v>
      </c>
      <c r="S2070" s="6">
        <v>0</v>
      </c>
      <c r="T2070" s="6">
        <f t="shared" si="65"/>
        <v>1</v>
      </c>
      <c r="U2070" s="6" t="s">
        <v>21423</v>
      </c>
    </row>
    <row r="2071" spans="1:21" x14ac:dyDescent="0.2">
      <c r="A2071" s="5">
        <v>3236</v>
      </c>
      <c r="B2071" s="5">
        <v>2355</v>
      </c>
      <c r="C2071" s="6" t="s">
        <v>3817</v>
      </c>
      <c r="D2071" s="6" t="s">
        <v>3817</v>
      </c>
      <c r="E2071" s="6" t="s">
        <v>3818</v>
      </c>
      <c r="F2071" s="6" t="s">
        <v>3818</v>
      </c>
      <c r="G2071" s="6" t="s">
        <v>3818</v>
      </c>
      <c r="H2071" s="6" t="s">
        <v>192</v>
      </c>
      <c r="I2071" s="6" t="s">
        <v>192</v>
      </c>
      <c r="J2071" s="6" t="s">
        <v>3773</v>
      </c>
      <c r="K2071" s="6" t="s">
        <v>3773</v>
      </c>
      <c r="L2071" s="5">
        <v>4093795291</v>
      </c>
      <c r="M2071" s="5">
        <v>4093795291</v>
      </c>
      <c r="N2071" s="6" t="s">
        <v>8972</v>
      </c>
      <c r="O2071" s="6" t="s">
        <v>8972</v>
      </c>
      <c r="P2071" s="6" t="s">
        <v>8975</v>
      </c>
      <c r="Q2071" s="6" t="s">
        <v>8813</v>
      </c>
      <c r="R2071" s="6">
        <f t="shared" si="64"/>
        <v>0</v>
      </c>
      <c r="S2071" s="6">
        <v>0</v>
      </c>
      <c r="T2071" s="6">
        <f t="shared" si="65"/>
        <v>0</v>
      </c>
    </row>
    <row r="2072" spans="1:21" x14ac:dyDescent="0.2">
      <c r="A2072" s="5">
        <v>3271</v>
      </c>
      <c r="B2072" s="5">
        <v>2358</v>
      </c>
      <c r="C2072" s="6" t="s">
        <v>12580</v>
      </c>
      <c r="D2072" s="6" t="s">
        <v>12580</v>
      </c>
      <c r="E2072" s="6" t="s">
        <v>3865</v>
      </c>
      <c r="F2072" s="6" t="s">
        <v>3865</v>
      </c>
      <c r="G2072" s="6" t="s">
        <v>12581</v>
      </c>
      <c r="H2072" s="6" t="s">
        <v>3866</v>
      </c>
      <c r="I2072" s="6" t="s">
        <v>3866</v>
      </c>
      <c r="J2072" s="6" t="s">
        <v>3773</v>
      </c>
      <c r="K2072" s="6" t="s">
        <v>3773</v>
      </c>
      <c r="L2072" s="5">
        <v>9032124773</v>
      </c>
      <c r="M2072" s="5">
        <v>9032124773</v>
      </c>
      <c r="N2072" s="6" t="s">
        <v>11017</v>
      </c>
      <c r="O2072" s="6" t="s">
        <v>11017</v>
      </c>
      <c r="P2072" s="6" t="s">
        <v>8973</v>
      </c>
      <c r="Q2072" s="6" t="s">
        <v>8815</v>
      </c>
      <c r="R2072" s="6">
        <f t="shared" si="64"/>
        <v>0</v>
      </c>
      <c r="S2072" s="6">
        <v>0</v>
      </c>
      <c r="T2072" s="6">
        <f t="shared" si="65"/>
        <v>0</v>
      </c>
    </row>
    <row r="2073" spans="1:21" x14ac:dyDescent="0.2">
      <c r="A2073" s="5">
        <v>3273</v>
      </c>
      <c r="B2073" s="5">
        <v>2359</v>
      </c>
      <c r="C2073" s="6" t="s">
        <v>3867</v>
      </c>
      <c r="D2073" s="6" t="s">
        <v>5952</v>
      </c>
      <c r="E2073" s="6" t="s">
        <v>8066</v>
      </c>
      <c r="F2073" s="6" t="s">
        <v>8066</v>
      </c>
      <c r="G2073" s="6" t="s">
        <v>8066</v>
      </c>
      <c r="H2073" s="6" t="s">
        <v>5953</v>
      </c>
      <c r="I2073" s="6" t="s">
        <v>5953</v>
      </c>
      <c r="J2073" s="6" t="s">
        <v>3773</v>
      </c>
      <c r="K2073" s="6" t="s">
        <v>3773</v>
      </c>
      <c r="L2073" s="5">
        <v>9037582610</v>
      </c>
      <c r="M2073" s="5">
        <v>9037582610</v>
      </c>
      <c r="N2073" s="6" t="s">
        <v>8972</v>
      </c>
      <c r="O2073" s="6" t="s">
        <v>8972</v>
      </c>
      <c r="P2073" s="6" t="s">
        <v>8973</v>
      </c>
      <c r="Q2073" s="6" t="s">
        <v>8815</v>
      </c>
      <c r="R2073" s="6">
        <f t="shared" si="64"/>
        <v>0</v>
      </c>
      <c r="S2073" s="6">
        <v>0</v>
      </c>
      <c r="T2073" s="6">
        <f t="shared" si="65"/>
        <v>0</v>
      </c>
    </row>
    <row r="2074" spans="1:21" x14ac:dyDescent="0.2">
      <c r="A2074" s="5">
        <v>3276</v>
      </c>
      <c r="B2074" s="5">
        <v>2360</v>
      </c>
      <c r="C2074" s="6" t="s">
        <v>3873</v>
      </c>
      <c r="D2074" s="6" t="s">
        <v>5954</v>
      </c>
      <c r="E2074" s="6" t="s">
        <v>5955</v>
      </c>
      <c r="F2074" s="6" t="s">
        <v>5955</v>
      </c>
      <c r="G2074" s="6" t="s">
        <v>7402</v>
      </c>
      <c r="H2074" s="6" t="s">
        <v>3866</v>
      </c>
      <c r="I2074" s="6" t="s">
        <v>3866</v>
      </c>
      <c r="J2074" s="6" t="s">
        <v>3773</v>
      </c>
      <c r="K2074" s="6" t="s">
        <v>3773</v>
      </c>
      <c r="L2074" s="5">
        <v>9037582610</v>
      </c>
      <c r="M2074" s="5">
        <v>9037582610</v>
      </c>
      <c r="N2074" s="6" t="s">
        <v>8972</v>
      </c>
      <c r="O2074" s="6" t="s">
        <v>8972</v>
      </c>
      <c r="P2074" s="6" t="s">
        <v>8973</v>
      </c>
      <c r="Q2074" s="6" t="s">
        <v>8815</v>
      </c>
      <c r="R2074" s="6">
        <f t="shared" si="64"/>
        <v>0</v>
      </c>
      <c r="S2074" s="6">
        <v>0</v>
      </c>
      <c r="T2074" s="6">
        <f t="shared" si="65"/>
        <v>0</v>
      </c>
    </row>
    <row r="2075" spans="1:21" x14ac:dyDescent="0.2">
      <c r="A2075" s="5">
        <v>3272</v>
      </c>
      <c r="B2075" s="5">
        <v>2361</v>
      </c>
      <c r="C2075" s="6" t="s">
        <v>3864</v>
      </c>
      <c r="D2075" s="6" t="s">
        <v>3864</v>
      </c>
      <c r="E2075" s="6" t="s">
        <v>3865</v>
      </c>
      <c r="F2075" s="6" t="s">
        <v>3865</v>
      </c>
      <c r="G2075" s="6" t="s">
        <v>12581</v>
      </c>
      <c r="H2075" s="6" t="s">
        <v>3866</v>
      </c>
      <c r="I2075" s="6" t="s">
        <v>3866</v>
      </c>
      <c r="J2075" s="6" t="s">
        <v>3773</v>
      </c>
      <c r="K2075" s="6" t="s">
        <v>3773</v>
      </c>
      <c r="L2075" s="5">
        <v>9037582610</v>
      </c>
      <c r="M2075" s="5">
        <v>9037582610</v>
      </c>
      <c r="N2075" s="6" t="s">
        <v>8972</v>
      </c>
      <c r="O2075" s="6" t="s">
        <v>8972</v>
      </c>
      <c r="P2075" s="6" t="s">
        <v>8973</v>
      </c>
      <c r="Q2075" s="6" t="s">
        <v>8815</v>
      </c>
      <c r="R2075" s="6">
        <f t="shared" si="64"/>
        <v>0</v>
      </c>
      <c r="S2075" s="6">
        <v>0</v>
      </c>
      <c r="T2075" s="6">
        <f t="shared" si="65"/>
        <v>0</v>
      </c>
    </row>
    <row r="2076" spans="1:21" x14ac:dyDescent="0.2">
      <c r="A2076" s="5">
        <v>3277</v>
      </c>
      <c r="B2076" s="5">
        <v>2362</v>
      </c>
      <c r="C2076" s="6" t="s">
        <v>3874</v>
      </c>
      <c r="D2076" s="6" t="s">
        <v>3874</v>
      </c>
      <c r="E2076" s="6" t="s">
        <v>3865</v>
      </c>
      <c r="F2076" s="6" t="s">
        <v>3865</v>
      </c>
      <c r="G2076" s="6" t="s">
        <v>12581</v>
      </c>
      <c r="H2076" s="6" t="s">
        <v>3866</v>
      </c>
      <c r="I2076" s="6" t="s">
        <v>3866</v>
      </c>
      <c r="J2076" s="6" t="s">
        <v>3773</v>
      </c>
      <c r="K2076" s="6" t="s">
        <v>3773</v>
      </c>
      <c r="L2076" s="5">
        <v>9037582610</v>
      </c>
      <c r="M2076" s="5">
        <v>9037582610</v>
      </c>
      <c r="N2076" s="6" t="s">
        <v>8972</v>
      </c>
      <c r="O2076" s="6" t="s">
        <v>8972</v>
      </c>
      <c r="P2076" s="6" t="s">
        <v>8973</v>
      </c>
      <c r="Q2076" s="6" t="s">
        <v>8815</v>
      </c>
      <c r="R2076" s="6">
        <f t="shared" si="64"/>
        <v>0</v>
      </c>
      <c r="S2076" s="6">
        <v>0</v>
      </c>
      <c r="T2076" s="6">
        <f t="shared" si="65"/>
        <v>0</v>
      </c>
    </row>
    <row r="2077" spans="1:21" x14ac:dyDescent="0.2">
      <c r="A2077" s="5">
        <v>3275</v>
      </c>
      <c r="B2077" s="5">
        <v>2363</v>
      </c>
      <c r="C2077" s="6" t="s">
        <v>3871</v>
      </c>
      <c r="D2077" s="6" t="s">
        <v>3871</v>
      </c>
      <c r="E2077" s="6" t="s">
        <v>3872</v>
      </c>
      <c r="F2077" s="6" t="s">
        <v>5956</v>
      </c>
      <c r="G2077" s="6" t="s">
        <v>3872</v>
      </c>
      <c r="H2077" s="6" t="s">
        <v>3866</v>
      </c>
      <c r="I2077" s="6" t="s">
        <v>3866</v>
      </c>
      <c r="J2077" s="6" t="s">
        <v>3773</v>
      </c>
      <c r="K2077" s="6" t="s">
        <v>3773</v>
      </c>
      <c r="L2077" s="5">
        <v>9037582610</v>
      </c>
      <c r="M2077" s="5">
        <v>9037582610</v>
      </c>
      <c r="N2077" s="6" t="s">
        <v>8972</v>
      </c>
      <c r="O2077" s="6" t="s">
        <v>8972</v>
      </c>
      <c r="P2077" s="6" t="s">
        <v>8973</v>
      </c>
      <c r="Q2077" s="6" t="s">
        <v>8815</v>
      </c>
      <c r="R2077" s="6">
        <f t="shared" si="64"/>
        <v>0</v>
      </c>
      <c r="S2077" s="6">
        <v>0</v>
      </c>
      <c r="T2077" s="6">
        <f t="shared" si="65"/>
        <v>0</v>
      </c>
    </row>
    <row r="2078" spans="1:21" x14ac:dyDescent="0.2">
      <c r="A2078" s="21">
        <v>3252</v>
      </c>
      <c r="B2078" s="21">
        <v>2364</v>
      </c>
      <c r="C2078" s="6" t="s">
        <v>12576</v>
      </c>
      <c r="D2078" s="6" t="s">
        <v>12576</v>
      </c>
      <c r="E2078" s="6" t="s">
        <v>3832</v>
      </c>
      <c r="F2078" s="6" t="s">
        <v>3832</v>
      </c>
      <c r="G2078" s="6" t="s">
        <v>8064</v>
      </c>
      <c r="H2078" s="6" t="s">
        <v>3833</v>
      </c>
      <c r="I2078" s="6" t="s">
        <v>3833</v>
      </c>
      <c r="J2078" s="6" t="s">
        <v>3773</v>
      </c>
      <c r="K2078" s="6" t="s">
        <v>3773</v>
      </c>
      <c r="L2078" s="5">
        <v>3256468429</v>
      </c>
      <c r="M2078" s="5">
        <v>3256468429</v>
      </c>
      <c r="N2078" s="6" t="s">
        <v>11017</v>
      </c>
      <c r="O2078" s="6" t="s">
        <v>11017</v>
      </c>
      <c r="P2078" s="6" t="s">
        <v>8977</v>
      </c>
      <c r="Q2078" s="6" t="s">
        <v>8816</v>
      </c>
      <c r="R2078" s="6">
        <f t="shared" si="64"/>
        <v>0</v>
      </c>
      <c r="S2078" s="6">
        <v>0</v>
      </c>
      <c r="T2078" s="6">
        <f t="shared" si="65"/>
        <v>0</v>
      </c>
    </row>
    <row r="2079" spans="1:21" x14ac:dyDescent="0.2">
      <c r="A2079" s="5">
        <v>3252</v>
      </c>
      <c r="B2079" s="5">
        <v>2365</v>
      </c>
      <c r="C2079" s="6" t="s">
        <v>12576</v>
      </c>
      <c r="D2079" s="6" t="s">
        <v>3831</v>
      </c>
      <c r="E2079" s="6" t="s">
        <v>3832</v>
      </c>
      <c r="F2079" s="6" t="s">
        <v>3832</v>
      </c>
      <c r="G2079" s="6" t="s">
        <v>8064</v>
      </c>
      <c r="H2079" s="6" t="s">
        <v>3833</v>
      </c>
      <c r="I2079" s="6" t="s">
        <v>3833</v>
      </c>
      <c r="J2079" s="6" t="s">
        <v>3773</v>
      </c>
      <c r="K2079" s="6" t="s">
        <v>3773</v>
      </c>
      <c r="L2079" s="5">
        <v>3256468429</v>
      </c>
      <c r="M2079" s="5">
        <v>3256468429</v>
      </c>
      <c r="N2079" s="6" t="s">
        <v>11017</v>
      </c>
      <c r="O2079" s="6" t="s">
        <v>8972</v>
      </c>
      <c r="P2079" s="6" t="s">
        <v>8977</v>
      </c>
      <c r="Q2079" s="6" t="s">
        <v>8816</v>
      </c>
      <c r="R2079" s="6">
        <f t="shared" si="64"/>
        <v>1</v>
      </c>
      <c r="S2079" s="6">
        <v>1</v>
      </c>
      <c r="T2079" s="6">
        <f t="shared" si="65"/>
        <v>0</v>
      </c>
      <c r="U2079" s="6" t="s">
        <v>21418</v>
      </c>
    </row>
    <row r="2080" spans="1:21" x14ac:dyDescent="0.2">
      <c r="A2080" s="5">
        <v>3253</v>
      </c>
      <c r="B2080" s="5">
        <v>2365</v>
      </c>
      <c r="C2080" s="6" t="s">
        <v>3831</v>
      </c>
      <c r="D2080" s="6" t="s">
        <v>3831</v>
      </c>
      <c r="E2080" s="6" t="s">
        <v>3832</v>
      </c>
      <c r="F2080" s="6" t="s">
        <v>3832</v>
      </c>
      <c r="G2080" s="6" t="s">
        <v>8064</v>
      </c>
      <c r="H2080" s="6" t="s">
        <v>3833</v>
      </c>
      <c r="I2080" s="6" t="s">
        <v>3833</v>
      </c>
      <c r="J2080" s="6" t="s">
        <v>3773</v>
      </c>
      <c r="K2080" s="6" t="s">
        <v>3773</v>
      </c>
      <c r="L2080" s="5">
        <v>3256468429</v>
      </c>
      <c r="M2080" s="5">
        <v>3256468429</v>
      </c>
      <c r="N2080" s="6" t="s">
        <v>8972</v>
      </c>
      <c r="O2080" s="6" t="s">
        <v>8972</v>
      </c>
      <c r="P2080" s="6" t="s">
        <v>8977</v>
      </c>
      <c r="Q2080" s="6" t="s">
        <v>8816</v>
      </c>
      <c r="R2080" s="6">
        <f t="shared" si="64"/>
        <v>0</v>
      </c>
      <c r="S2080" s="6">
        <v>0</v>
      </c>
      <c r="T2080" s="6">
        <f t="shared" si="65"/>
        <v>1</v>
      </c>
    </row>
    <row r="2081" spans="1:21" x14ac:dyDescent="0.2">
      <c r="A2081" s="5">
        <v>3254</v>
      </c>
      <c r="B2081" s="5">
        <v>2366</v>
      </c>
      <c r="C2081" s="6" t="s">
        <v>12577</v>
      </c>
      <c r="D2081" s="6" t="s">
        <v>12577</v>
      </c>
      <c r="E2081" s="6" t="s">
        <v>3857</v>
      </c>
      <c r="F2081" s="6" t="s">
        <v>3857</v>
      </c>
      <c r="G2081" s="6" t="s">
        <v>3857</v>
      </c>
      <c r="H2081" s="6" t="s">
        <v>3836</v>
      </c>
      <c r="I2081" s="6" t="s">
        <v>3836</v>
      </c>
      <c r="J2081" s="6" t="s">
        <v>3773</v>
      </c>
      <c r="K2081" s="6" t="s">
        <v>3773</v>
      </c>
      <c r="L2081" s="5">
        <v>2145908787</v>
      </c>
      <c r="M2081" s="5">
        <v>2145908787</v>
      </c>
      <c r="N2081" s="6" t="s">
        <v>11017</v>
      </c>
      <c r="O2081" s="6" t="s">
        <v>11017</v>
      </c>
      <c r="P2081" s="6" t="s">
        <v>8974</v>
      </c>
      <c r="Q2081" s="6" t="s">
        <v>8817</v>
      </c>
      <c r="R2081" s="6">
        <f t="shared" si="64"/>
        <v>0</v>
      </c>
      <c r="S2081" s="6">
        <v>0</v>
      </c>
      <c r="T2081" s="6">
        <f t="shared" si="65"/>
        <v>0</v>
      </c>
    </row>
    <row r="2082" spans="1:21" x14ac:dyDescent="0.2">
      <c r="A2082" s="5">
        <v>3274</v>
      </c>
      <c r="B2082" s="5">
        <v>2367</v>
      </c>
      <c r="C2082" s="6" t="s">
        <v>3868</v>
      </c>
      <c r="D2082" s="6" t="s">
        <v>5957</v>
      </c>
      <c r="E2082" s="6" t="s">
        <v>3869</v>
      </c>
      <c r="F2082" s="6" t="s">
        <v>3869</v>
      </c>
      <c r="G2082" s="6" t="s">
        <v>3869</v>
      </c>
      <c r="H2082" s="6" t="s">
        <v>3870</v>
      </c>
      <c r="I2082" s="6" t="s">
        <v>3870</v>
      </c>
      <c r="J2082" s="6" t="s">
        <v>3773</v>
      </c>
      <c r="K2082" s="6" t="s">
        <v>3773</v>
      </c>
      <c r="L2082" s="5">
        <v>9037582610</v>
      </c>
      <c r="M2082" s="5">
        <v>9037582610</v>
      </c>
      <c r="N2082" s="6" t="s">
        <v>8972</v>
      </c>
      <c r="O2082" s="6" t="s">
        <v>8972</v>
      </c>
      <c r="P2082" s="6" t="s">
        <v>8973</v>
      </c>
      <c r="Q2082" s="6" t="s">
        <v>8815</v>
      </c>
      <c r="R2082" s="6">
        <f t="shared" si="64"/>
        <v>0</v>
      </c>
      <c r="S2082" s="6">
        <v>0</v>
      </c>
      <c r="T2082" s="6">
        <f t="shared" si="65"/>
        <v>0</v>
      </c>
    </row>
    <row r="2083" spans="1:21" x14ac:dyDescent="0.2">
      <c r="A2083" s="5">
        <v>3255</v>
      </c>
      <c r="B2083" s="5">
        <v>2368</v>
      </c>
      <c r="C2083" s="6" t="s">
        <v>3834</v>
      </c>
      <c r="D2083" s="6" t="s">
        <v>7417</v>
      </c>
      <c r="E2083" s="6" t="s">
        <v>3835</v>
      </c>
      <c r="F2083" s="6" t="s">
        <v>3835</v>
      </c>
      <c r="G2083" s="6" t="s">
        <v>12578</v>
      </c>
      <c r="H2083" s="6" t="s">
        <v>3836</v>
      </c>
      <c r="I2083" s="6" t="s">
        <v>3836</v>
      </c>
      <c r="J2083" s="6" t="s">
        <v>3773</v>
      </c>
      <c r="K2083" s="6" t="s">
        <v>3773</v>
      </c>
      <c r="L2083" s="5">
        <v>2142660580</v>
      </c>
      <c r="M2083" s="5">
        <v>2142660580</v>
      </c>
      <c r="N2083" s="6" t="s">
        <v>8972</v>
      </c>
      <c r="O2083" s="6" t="s">
        <v>8972</v>
      </c>
      <c r="P2083" s="6" t="s">
        <v>8974</v>
      </c>
      <c r="Q2083" s="6" t="s">
        <v>8817</v>
      </c>
      <c r="R2083" s="6">
        <f t="shared" si="64"/>
        <v>0</v>
      </c>
      <c r="S2083" s="6">
        <v>0</v>
      </c>
      <c r="T2083" s="6">
        <f t="shared" si="65"/>
        <v>0</v>
      </c>
    </row>
    <row r="2084" spans="1:21" x14ac:dyDescent="0.2">
      <c r="A2084" s="5">
        <v>3262</v>
      </c>
      <c r="B2084" s="5">
        <v>2369</v>
      </c>
      <c r="C2084" s="6" t="s">
        <v>3850</v>
      </c>
      <c r="D2084" s="6" t="s">
        <v>7418</v>
      </c>
      <c r="E2084" s="6" t="s">
        <v>3851</v>
      </c>
      <c r="F2084" s="6" t="s">
        <v>3851</v>
      </c>
      <c r="G2084" s="6" t="s">
        <v>3851</v>
      </c>
      <c r="H2084" s="6" t="s">
        <v>3852</v>
      </c>
      <c r="I2084" s="6" t="s">
        <v>3852</v>
      </c>
      <c r="J2084" s="6" t="s">
        <v>3773</v>
      </c>
      <c r="K2084" s="6" t="s">
        <v>3773</v>
      </c>
      <c r="L2084" s="5">
        <v>2142663500</v>
      </c>
      <c r="M2084" s="5">
        <v>2142663500</v>
      </c>
      <c r="N2084" s="6" t="s">
        <v>8972</v>
      </c>
      <c r="O2084" s="6" t="s">
        <v>8972</v>
      </c>
      <c r="P2084" s="6" t="s">
        <v>8974</v>
      </c>
      <c r="Q2084" s="6" t="s">
        <v>8817</v>
      </c>
      <c r="R2084" s="6">
        <f t="shared" si="64"/>
        <v>0</v>
      </c>
      <c r="S2084" s="6">
        <v>0</v>
      </c>
      <c r="T2084" s="6">
        <f t="shared" si="65"/>
        <v>0</v>
      </c>
    </row>
    <row r="2085" spans="1:21" x14ac:dyDescent="0.2">
      <c r="A2085" s="5">
        <v>3257</v>
      </c>
      <c r="B2085" s="5">
        <v>2370</v>
      </c>
      <c r="C2085" s="6" t="s">
        <v>3839</v>
      </c>
      <c r="D2085" s="6" t="s">
        <v>5958</v>
      </c>
      <c r="E2085" s="6" t="s">
        <v>3840</v>
      </c>
      <c r="F2085" s="6" t="s">
        <v>3840</v>
      </c>
      <c r="G2085" s="6" t="s">
        <v>3840</v>
      </c>
      <c r="H2085" s="6" t="s">
        <v>3841</v>
      </c>
      <c r="I2085" s="6" t="s">
        <v>3841</v>
      </c>
      <c r="J2085" s="6" t="s">
        <v>3773</v>
      </c>
      <c r="K2085" s="6" t="s">
        <v>3773</v>
      </c>
      <c r="L2085" s="5">
        <v>2142660780</v>
      </c>
      <c r="M2085" s="5">
        <v>2142660780</v>
      </c>
      <c r="N2085" s="6" t="s">
        <v>8972</v>
      </c>
      <c r="O2085" s="6" t="s">
        <v>8972</v>
      </c>
      <c r="P2085" s="6" t="s">
        <v>8973</v>
      </c>
      <c r="Q2085" s="6" t="s">
        <v>8817</v>
      </c>
      <c r="R2085" s="6">
        <f t="shared" si="64"/>
        <v>0</v>
      </c>
      <c r="S2085" s="6">
        <v>0</v>
      </c>
      <c r="T2085" s="6">
        <f t="shared" si="65"/>
        <v>0</v>
      </c>
    </row>
    <row r="2086" spans="1:21" x14ac:dyDescent="0.2">
      <c r="A2086" s="5">
        <v>3256</v>
      </c>
      <c r="B2086" s="5">
        <v>2371</v>
      </c>
      <c r="C2086" s="6" t="s">
        <v>3837</v>
      </c>
      <c r="D2086" s="6" t="s">
        <v>5959</v>
      </c>
      <c r="E2086" s="6" t="s">
        <v>3838</v>
      </c>
      <c r="F2086" s="6" t="s">
        <v>3838</v>
      </c>
      <c r="G2086" s="6" t="s">
        <v>6946</v>
      </c>
      <c r="H2086" s="6" t="s">
        <v>3836</v>
      </c>
      <c r="I2086" s="6" t="s">
        <v>3836</v>
      </c>
      <c r="J2086" s="6" t="s">
        <v>3773</v>
      </c>
      <c r="K2086" s="6" t="s">
        <v>3773</v>
      </c>
      <c r="L2086" s="5">
        <v>2142661200</v>
      </c>
      <c r="M2086" s="5">
        <v>2142661200</v>
      </c>
      <c r="N2086" s="6" t="s">
        <v>8972</v>
      </c>
      <c r="O2086" s="6" t="s">
        <v>8972</v>
      </c>
      <c r="P2086" s="6" t="s">
        <v>8974</v>
      </c>
      <c r="Q2086" s="6" t="s">
        <v>8817</v>
      </c>
      <c r="R2086" s="6">
        <f t="shared" si="64"/>
        <v>0</v>
      </c>
      <c r="S2086" s="6">
        <v>0</v>
      </c>
      <c r="T2086" s="6">
        <f t="shared" si="65"/>
        <v>0</v>
      </c>
    </row>
    <row r="2087" spans="1:21" x14ac:dyDescent="0.2">
      <c r="A2087" s="5">
        <v>3263</v>
      </c>
      <c r="B2087" s="5">
        <v>2372</v>
      </c>
      <c r="C2087" s="6" t="s">
        <v>3853</v>
      </c>
      <c r="D2087" s="6" t="s">
        <v>5960</v>
      </c>
      <c r="E2087" s="6" t="s">
        <v>3854</v>
      </c>
      <c r="F2087" s="6" t="s">
        <v>3854</v>
      </c>
      <c r="G2087" s="6" t="s">
        <v>3854</v>
      </c>
      <c r="H2087" s="6" t="s">
        <v>3855</v>
      </c>
      <c r="I2087" s="6" t="s">
        <v>3855</v>
      </c>
      <c r="J2087" s="6" t="s">
        <v>3773</v>
      </c>
      <c r="K2087" s="6" t="s">
        <v>3773</v>
      </c>
      <c r="L2087" s="5">
        <v>2142663200</v>
      </c>
      <c r="M2087" s="5">
        <v>2142663200</v>
      </c>
      <c r="N2087" s="6" t="s">
        <v>8972</v>
      </c>
      <c r="O2087" s="6" t="s">
        <v>8972</v>
      </c>
      <c r="P2087" s="6" t="s">
        <v>8973</v>
      </c>
      <c r="Q2087" s="6" t="s">
        <v>8817</v>
      </c>
      <c r="R2087" s="6">
        <f t="shared" si="64"/>
        <v>0</v>
      </c>
      <c r="S2087" s="6">
        <v>0</v>
      </c>
      <c r="T2087" s="6">
        <f t="shared" si="65"/>
        <v>0</v>
      </c>
    </row>
    <row r="2088" spans="1:21" x14ac:dyDescent="0.2">
      <c r="A2088" s="5">
        <v>3258</v>
      </c>
      <c r="B2088" s="5">
        <v>2373</v>
      </c>
      <c r="C2088" s="6" t="s">
        <v>3842</v>
      </c>
      <c r="D2088" s="6" t="s">
        <v>5961</v>
      </c>
      <c r="E2088" s="6" t="s">
        <v>3843</v>
      </c>
      <c r="F2088" s="6" t="s">
        <v>3843</v>
      </c>
      <c r="G2088" s="6" t="s">
        <v>8065</v>
      </c>
      <c r="H2088" s="6" t="s">
        <v>3836</v>
      </c>
      <c r="I2088" s="6" t="s">
        <v>3836</v>
      </c>
      <c r="J2088" s="6" t="s">
        <v>3773</v>
      </c>
      <c r="K2088" s="6" t="s">
        <v>3773</v>
      </c>
      <c r="L2088" s="5">
        <v>2142660900</v>
      </c>
      <c r="M2088" s="5">
        <v>2142660900</v>
      </c>
      <c r="N2088" s="6" t="s">
        <v>8972</v>
      </c>
      <c r="O2088" s="6" t="s">
        <v>8972</v>
      </c>
      <c r="P2088" s="6" t="s">
        <v>8974</v>
      </c>
      <c r="Q2088" s="6" t="s">
        <v>8817</v>
      </c>
      <c r="R2088" s="6">
        <f t="shared" si="64"/>
        <v>0</v>
      </c>
      <c r="S2088" s="6">
        <v>0</v>
      </c>
      <c r="T2088" s="6">
        <f t="shared" si="65"/>
        <v>0</v>
      </c>
    </row>
    <row r="2089" spans="1:21" x14ac:dyDescent="0.2">
      <c r="A2089" s="5">
        <v>3259</v>
      </c>
      <c r="B2089" s="5">
        <v>2374</v>
      </c>
      <c r="C2089" s="6" t="s">
        <v>3844</v>
      </c>
      <c r="D2089" s="6" t="s">
        <v>5962</v>
      </c>
      <c r="E2089" s="6" t="s">
        <v>3845</v>
      </c>
      <c r="F2089" s="6" t="s">
        <v>3845</v>
      </c>
      <c r="G2089" s="6" t="s">
        <v>3845</v>
      </c>
      <c r="H2089" s="6" t="s">
        <v>3836</v>
      </c>
      <c r="I2089" s="6" t="s">
        <v>3836</v>
      </c>
      <c r="J2089" s="6" t="s">
        <v>3773</v>
      </c>
      <c r="K2089" s="6" t="s">
        <v>3773</v>
      </c>
      <c r="L2089" s="5">
        <v>2142660130</v>
      </c>
      <c r="M2089" s="5">
        <v>2142660130</v>
      </c>
      <c r="N2089" s="6" t="s">
        <v>8972</v>
      </c>
      <c r="O2089" s="6" t="s">
        <v>8972</v>
      </c>
      <c r="P2089" s="6" t="s">
        <v>8973</v>
      </c>
      <c r="Q2089" s="6" t="s">
        <v>8817</v>
      </c>
      <c r="R2089" s="6">
        <f t="shared" si="64"/>
        <v>0</v>
      </c>
      <c r="S2089" s="6">
        <v>0</v>
      </c>
      <c r="T2089" s="6">
        <f t="shared" si="65"/>
        <v>0</v>
      </c>
    </row>
    <row r="2090" spans="1:21" x14ac:dyDescent="0.2">
      <c r="A2090" s="5">
        <v>3260</v>
      </c>
      <c r="B2090" s="5">
        <v>2375</v>
      </c>
      <c r="C2090" s="6" t="s">
        <v>3846</v>
      </c>
      <c r="D2090" s="6" t="s">
        <v>5963</v>
      </c>
      <c r="E2090" s="6" t="s">
        <v>3847</v>
      </c>
      <c r="F2090" s="6" t="s">
        <v>3847</v>
      </c>
      <c r="G2090" s="6" t="s">
        <v>6947</v>
      </c>
      <c r="H2090" s="6" t="s">
        <v>3836</v>
      </c>
      <c r="I2090" s="6" t="s">
        <v>3836</v>
      </c>
      <c r="J2090" s="6" t="s">
        <v>3773</v>
      </c>
      <c r="K2090" s="6" t="s">
        <v>3773</v>
      </c>
      <c r="L2090" s="5">
        <v>2142661400</v>
      </c>
      <c r="M2090" s="5">
        <v>2142661400</v>
      </c>
      <c r="N2090" s="6" t="s">
        <v>8972</v>
      </c>
      <c r="O2090" s="6" t="s">
        <v>8972</v>
      </c>
      <c r="P2090" s="6" t="s">
        <v>8973</v>
      </c>
      <c r="Q2090" s="6" t="s">
        <v>8817</v>
      </c>
      <c r="R2090" s="6">
        <f t="shared" si="64"/>
        <v>0</v>
      </c>
      <c r="S2090" s="6">
        <v>0</v>
      </c>
      <c r="T2090" s="6">
        <f t="shared" si="65"/>
        <v>0</v>
      </c>
    </row>
    <row r="2091" spans="1:21" x14ac:dyDescent="0.2">
      <c r="A2091" s="5">
        <v>3261</v>
      </c>
      <c r="B2091" s="5">
        <v>2376</v>
      </c>
      <c r="C2091" s="6" t="s">
        <v>3848</v>
      </c>
      <c r="D2091" s="6" t="s">
        <v>5964</v>
      </c>
      <c r="E2091" s="6" t="s">
        <v>3849</v>
      </c>
      <c r="F2091" s="6" t="s">
        <v>3849</v>
      </c>
      <c r="G2091" s="6" t="s">
        <v>6948</v>
      </c>
      <c r="H2091" s="6" t="s">
        <v>3836</v>
      </c>
      <c r="I2091" s="6" t="s">
        <v>3836</v>
      </c>
      <c r="J2091" s="6" t="s">
        <v>3773</v>
      </c>
      <c r="K2091" s="6" t="s">
        <v>3773</v>
      </c>
      <c r="L2091" s="5">
        <v>2142661500</v>
      </c>
      <c r="M2091" s="5">
        <v>2142661500</v>
      </c>
      <c r="N2091" s="6" t="s">
        <v>8972</v>
      </c>
      <c r="O2091" s="6" t="s">
        <v>8972</v>
      </c>
      <c r="P2091" s="6" t="s">
        <v>8974</v>
      </c>
      <c r="Q2091" s="6" t="s">
        <v>8817</v>
      </c>
      <c r="R2091" s="6">
        <f t="shared" si="64"/>
        <v>0</v>
      </c>
      <c r="S2091" s="6">
        <v>0</v>
      </c>
      <c r="T2091" s="6">
        <f t="shared" si="65"/>
        <v>0</v>
      </c>
    </row>
    <row r="2092" spans="1:21" x14ac:dyDescent="0.2">
      <c r="A2092" s="5">
        <v>3264</v>
      </c>
      <c r="B2092" s="5">
        <v>2377</v>
      </c>
      <c r="C2092" s="6" t="s">
        <v>3856</v>
      </c>
      <c r="D2092" s="6" t="s">
        <v>5965</v>
      </c>
      <c r="E2092" s="6" t="s">
        <v>3857</v>
      </c>
      <c r="F2092" s="6" t="s">
        <v>3857</v>
      </c>
      <c r="G2092" s="6" t="s">
        <v>3857</v>
      </c>
      <c r="H2092" s="6" t="s">
        <v>3836</v>
      </c>
      <c r="I2092" s="6" t="s">
        <v>3836</v>
      </c>
      <c r="J2092" s="6" t="s">
        <v>3773</v>
      </c>
      <c r="K2092" s="6" t="s">
        <v>3773</v>
      </c>
      <c r="L2092" s="5">
        <v>4694191341</v>
      </c>
      <c r="M2092" s="5">
        <v>4694191341</v>
      </c>
      <c r="N2092" s="6" t="s">
        <v>8972</v>
      </c>
      <c r="O2092" s="6" t="s">
        <v>8972</v>
      </c>
      <c r="P2092" s="6" t="s">
        <v>8974</v>
      </c>
      <c r="Q2092" s="6" t="s">
        <v>8817</v>
      </c>
      <c r="R2092" s="6">
        <f t="shared" si="64"/>
        <v>0</v>
      </c>
      <c r="S2092" s="6">
        <v>0</v>
      </c>
      <c r="T2092" s="6">
        <f t="shared" si="65"/>
        <v>0</v>
      </c>
    </row>
    <row r="2093" spans="1:21" x14ac:dyDescent="0.2">
      <c r="A2093" s="5">
        <v>3232</v>
      </c>
      <c r="B2093" s="5">
        <v>2378</v>
      </c>
      <c r="C2093" s="6" t="s">
        <v>3813</v>
      </c>
      <c r="D2093" s="6" t="s">
        <v>5966</v>
      </c>
      <c r="E2093" s="6" t="s">
        <v>3814</v>
      </c>
      <c r="F2093" s="6" t="s">
        <v>3814</v>
      </c>
      <c r="G2093" s="6" t="s">
        <v>12568</v>
      </c>
      <c r="H2093" s="6" t="s">
        <v>7456</v>
      </c>
      <c r="I2093" s="6" t="s">
        <v>7456</v>
      </c>
      <c r="J2093" s="6" t="s">
        <v>3773</v>
      </c>
      <c r="K2093" s="6" t="s">
        <v>3773</v>
      </c>
      <c r="L2093" s="5">
        <v>9157691079</v>
      </c>
      <c r="M2093" s="5">
        <v>9157691079</v>
      </c>
      <c r="N2093" s="6" t="s">
        <v>8972</v>
      </c>
      <c r="O2093" s="6" t="s">
        <v>8972</v>
      </c>
      <c r="P2093" s="6" t="s">
        <v>8973</v>
      </c>
      <c r="Q2093" s="6" t="s">
        <v>12569</v>
      </c>
      <c r="R2093" s="6">
        <f t="shared" si="64"/>
        <v>0</v>
      </c>
      <c r="S2093" s="6">
        <v>0</v>
      </c>
      <c r="T2093" s="6">
        <f t="shared" si="65"/>
        <v>0</v>
      </c>
    </row>
    <row r="2094" spans="1:21" x14ac:dyDescent="0.2">
      <c r="A2094" s="5">
        <v>3233</v>
      </c>
      <c r="B2094" s="5">
        <v>2381</v>
      </c>
      <c r="C2094" s="6" t="s">
        <v>3815</v>
      </c>
      <c r="D2094" s="6" t="s">
        <v>7421</v>
      </c>
      <c r="E2094" s="6" t="s">
        <v>3816</v>
      </c>
      <c r="F2094" s="6" t="s">
        <v>3816</v>
      </c>
      <c r="G2094" s="6" t="s">
        <v>3816</v>
      </c>
      <c r="H2094" s="6" t="s">
        <v>3787</v>
      </c>
      <c r="I2094" s="6" t="s">
        <v>3787</v>
      </c>
      <c r="J2094" s="6" t="s">
        <v>3773</v>
      </c>
      <c r="K2094" s="6" t="s">
        <v>3773</v>
      </c>
      <c r="L2094" s="5">
        <v>9155337057</v>
      </c>
      <c r="M2094" s="5">
        <v>9155337057</v>
      </c>
      <c r="N2094" s="6" t="s">
        <v>8972</v>
      </c>
      <c r="O2094" s="6" t="s">
        <v>8972</v>
      </c>
      <c r="P2094" s="6" t="s">
        <v>8973</v>
      </c>
      <c r="Q2094" s="6" t="s">
        <v>12569</v>
      </c>
      <c r="R2094" s="6">
        <f t="shared" si="64"/>
        <v>0</v>
      </c>
      <c r="S2094" s="6">
        <v>0</v>
      </c>
      <c r="T2094" s="6">
        <f t="shared" si="65"/>
        <v>0</v>
      </c>
    </row>
    <row r="2095" spans="1:21" x14ac:dyDescent="0.2">
      <c r="A2095" s="5">
        <v>3307</v>
      </c>
      <c r="B2095" s="5">
        <v>2384</v>
      </c>
      <c r="C2095" s="6" t="s">
        <v>3888</v>
      </c>
      <c r="D2095" s="6" t="s">
        <v>5973</v>
      </c>
      <c r="E2095" s="6" t="s">
        <v>7403</v>
      </c>
      <c r="F2095" s="6" t="s">
        <v>7403</v>
      </c>
      <c r="G2095" s="6" t="s">
        <v>7404</v>
      </c>
      <c r="H2095" s="6" t="s">
        <v>3889</v>
      </c>
      <c r="I2095" s="6" t="s">
        <v>3889</v>
      </c>
      <c r="J2095" s="6" t="s">
        <v>3887</v>
      </c>
      <c r="K2095" s="6" t="s">
        <v>3887</v>
      </c>
      <c r="L2095" s="5">
        <v>6417534021</v>
      </c>
      <c r="M2095" s="5">
        <v>6417534021</v>
      </c>
      <c r="N2095" s="6" t="s">
        <v>8972</v>
      </c>
      <c r="O2095" s="6" t="s">
        <v>8972</v>
      </c>
      <c r="P2095" s="6" t="s">
        <v>8973</v>
      </c>
      <c r="Q2095" s="6" t="s">
        <v>8818</v>
      </c>
      <c r="R2095" s="6">
        <f t="shared" si="64"/>
        <v>0</v>
      </c>
      <c r="S2095" s="6">
        <v>0</v>
      </c>
      <c r="T2095" s="6">
        <f t="shared" si="65"/>
        <v>0</v>
      </c>
    </row>
    <row r="2096" spans="1:21" x14ac:dyDescent="0.2">
      <c r="A2096" s="5">
        <v>3329</v>
      </c>
      <c r="B2096" s="5">
        <v>2384</v>
      </c>
      <c r="C2096" s="6" t="s">
        <v>3902</v>
      </c>
      <c r="D2096" s="6" t="s">
        <v>5973</v>
      </c>
      <c r="E2096" s="6" t="s">
        <v>7403</v>
      </c>
      <c r="F2096" s="6" t="s">
        <v>7403</v>
      </c>
      <c r="G2096" s="6" t="s">
        <v>7404</v>
      </c>
      <c r="H2096" s="6" t="s">
        <v>3889</v>
      </c>
      <c r="I2096" s="6" t="s">
        <v>3889</v>
      </c>
      <c r="J2096" s="6" t="s">
        <v>3887</v>
      </c>
      <c r="K2096" s="6" t="s">
        <v>3887</v>
      </c>
      <c r="L2096" s="5">
        <v>6417534021</v>
      </c>
      <c r="M2096" s="5">
        <v>6417534021</v>
      </c>
      <c r="N2096" s="6" t="s">
        <v>8972</v>
      </c>
      <c r="O2096" s="6" t="s">
        <v>8972</v>
      </c>
      <c r="P2096" s="6" t="s">
        <v>8979</v>
      </c>
      <c r="Q2096" s="6" t="s">
        <v>8820</v>
      </c>
      <c r="R2096" s="6">
        <f t="shared" si="64"/>
        <v>0</v>
      </c>
      <c r="S2096" s="6">
        <v>0</v>
      </c>
      <c r="T2096" s="6">
        <f t="shared" si="65"/>
        <v>1</v>
      </c>
      <c r="U2096" s="6" t="s">
        <v>21423</v>
      </c>
    </row>
    <row r="2097" spans="1:21" x14ac:dyDescent="0.2">
      <c r="A2097" s="5">
        <v>3330</v>
      </c>
      <c r="B2097" s="5">
        <v>2385</v>
      </c>
      <c r="C2097" s="6" t="s">
        <v>5974</v>
      </c>
      <c r="D2097" s="6" t="s">
        <v>5974</v>
      </c>
      <c r="E2097" s="6" t="s">
        <v>5975</v>
      </c>
      <c r="F2097" s="6" t="s">
        <v>5975</v>
      </c>
      <c r="G2097" s="6" t="s">
        <v>5975</v>
      </c>
      <c r="H2097" s="6" t="s">
        <v>5976</v>
      </c>
      <c r="I2097" s="6" t="s">
        <v>5976</v>
      </c>
      <c r="J2097" s="6" t="s">
        <v>3887</v>
      </c>
      <c r="K2097" s="6" t="s">
        <v>3887</v>
      </c>
      <c r="L2097" s="5">
        <v>7122522477</v>
      </c>
      <c r="M2097" s="5">
        <v>7122021027</v>
      </c>
      <c r="N2097" s="6" t="s">
        <v>11017</v>
      </c>
      <c r="O2097" s="6" t="s">
        <v>8972</v>
      </c>
      <c r="P2097" s="6" t="s">
        <v>8973</v>
      </c>
      <c r="Q2097" s="6" t="s">
        <v>13258</v>
      </c>
      <c r="R2097" s="6">
        <f t="shared" si="64"/>
        <v>0</v>
      </c>
      <c r="S2097" s="6">
        <v>0</v>
      </c>
      <c r="T2097" s="6">
        <f t="shared" si="65"/>
        <v>0</v>
      </c>
    </row>
    <row r="2098" spans="1:21" x14ac:dyDescent="0.2">
      <c r="A2098" s="5">
        <v>3303</v>
      </c>
      <c r="B2098" s="5">
        <v>2386</v>
      </c>
      <c r="C2098" s="6" t="s">
        <v>1484</v>
      </c>
      <c r="D2098" s="6" t="s">
        <v>1484</v>
      </c>
      <c r="E2098" s="6" t="s">
        <v>7746</v>
      </c>
      <c r="F2098" s="6" t="s">
        <v>7746</v>
      </c>
      <c r="G2098" s="6" t="s">
        <v>7747</v>
      </c>
      <c r="H2098" s="6" t="s">
        <v>3886</v>
      </c>
      <c r="I2098" s="6" t="s">
        <v>3886</v>
      </c>
      <c r="J2098" s="6" t="s">
        <v>3887</v>
      </c>
      <c r="K2098" s="6" t="s">
        <v>3887</v>
      </c>
      <c r="L2098" s="5">
        <v>5155734107</v>
      </c>
      <c r="M2098" s="5">
        <v>5155734107</v>
      </c>
      <c r="N2098" s="6" t="s">
        <v>8972</v>
      </c>
      <c r="O2098" s="6" t="s">
        <v>8972</v>
      </c>
      <c r="P2098" s="6" t="s">
        <v>8975</v>
      </c>
      <c r="Q2098" s="6" t="s">
        <v>8818</v>
      </c>
      <c r="R2098" s="6">
        <f t="shared" si="64"/>
        <v>0</v>
      </c>
      <c r="S2098" s="6">
        <v>0</v>
      </c>
      <c r="T2098" s="6">
        <f t="shared" si="65"/>
        <v>0</v>
      </c>
    </row>
    <row r="2099" spans="1:21" x14ac:dyDescent="0.2">
      <c r="A2099" s="5">
        <v>3306</v>
      </c>
      <c r="B2099" s="5">
        <v>2387</v>
      </c>
      <c r="C2099" s="6" t="s">
        <v>1484</v>
      </c>
      <c r="D2099" s="6" t="s">
        <v>1484</v>
      </c>
      <c r="E2099" s="6" t="s">
        <v>7748</v>
      </c>
      <c r="F2099" s="6" t="s">
        <v>7748</v>
      </c>
      <c r="G2099" s="6" t="s">
        <v>7749</v>
      </c>
      <c r="H2099" s="6" t="s">
        <v>436</v>
      </c>
      <c r="I2099" s="6" t="s">
        <v>436</v>
      </c>
      <c r="J2099" s="6" t="s">
        <v>3887</v>
      </c>
      <c r="K2099" s="6" t="s">
        <v>3887</v>
      </c>
      <c r="L2099" s="5">
        <v>5155734107</v>
      </c>
      <c r="M2099" s="5">
        <v>5155734107</v>
      </c>
      <c r="N2099" s="6" t="s">
        <v>8972</v>
      </c>
      <c r="O2099" s="6" t="s">
        <v>8972</v>
      </c>
      <c r="P2099" s="6" t="s">
        <v>8975</v>
      </c>
      <c r="Q2099" s="6" t="s">
        <v>8818</v>
      </c>
      <c r="R2099" s="6">
        <f t="shared" si="64"/>
        <v>0</v>
      </c>
      <c r="S2099" s="6">
        <v>0</v>
      </c>
      <c r="T2099" s="6">
        <f t="shared" si="65"/>
        <v>0</v>
      </c>
    </row>
    <row r="2100" spans="1:21" x14ac:dyDescent="0.2">
      <c r="A2100" s="5">
        <v>3325</v>
      </c>
      <c r="B2100" s="5">
        <v>2388</v>
      </c>
      <c r="C2100" s="6" t="s">
        <v>12597</v>
      </c>
      <c r="D2100" s="6" t="s">
        <v>12597</v>
      </c>
      <c r="E2100" s="6" t="s">
        <v>12598</v>
      </c>
      <c r="F2100" s="6" t="s">
        <v>12598</v>
      </c>
      <c r="G2100" s="6" t="s">
        <v>12599</v>
      </c>
      <c r="H2100" s="6" t="s">
        <v>3899</v>
      </c>
      <c r="I2100" s="6" t="s">
        <v>3899</v>
      </c>
      <c r="J2100" s="6" t="s">
        <v>3887</v>
      </c>
      <c r="K2100" s="6" t="s">
        <v>3887</v>
      </c>
      <c r="L2100" s="5">
        <v>5633272012</v>
      </c>
      <c r="M2100" s="5">
        <v>5633272012</v>
      </c>
      <c r="N2100" s="6" t="s">
        <v>11017</v>
      </c>
      <c r="O2100" s="6" t="s">
        <v>11017</v>
      </c>
      <c r="P2100" s="6" t="s">
        <v>8973</v>
      </c>
      <c r="Q2100" s="6" t="s">
        <v>8819</v>
      </c>
      <c r="R2100" s="6">
        <f t="shared" si="64"/>
        <v>0</v>
      </c>
      <c r="S2100" s="6">
        <v>0</v>
      </c>
      <c r="T2100" s="6">
        <f t="shared" si="65"/>
        <v>0</v>
      </c>
    </row>
    <row r="2101" spans="1:21" x14ac:dyDescent="0.2">
      <c r="A2101" s="5">
        <v>3326</v>
      </c>
      <c r="B2101" s="5">
        <v>2389</v>
      </c>
      <c r="C2101" s="6" t="s">
        <v>3897</v>
      </c>
      <c r="D2101" s="6" t="s">
        <v>3897</v>
      </c>
      <c r="E2101" s="6" t="s">
        <v>3898</v>
      </c>
      <c r="F2101" s="6" t="s">
        <v>3898</v>
      </c>
      <c r="G2101" s="6" t="s">
        <v>8068</v>
      </c>
      <c r="H2101" s="6" t="s">
        <v>3899</v>
      </c>
      <c r="I2101" s="6" t="s">
        <v>3899</v>
      </c>
      <c r="J2101" s="6" t="s">
        <v>3887</v>
      </c>
      <c r="K2101" s="6" t="s">
        <v>3887</v>
      </c>
      <c r="L2101" s="5">
        <v>5633363000</v>
      </c>
      <c r="M2101" s="5">
        <v>5633363000</v>
      </c>
      <c r="N2101" s="6" t="s">
        <v>8972</v>
      </c>
      <c r="O2101" s="6" t="s">
        <v>8972</v>
      </c>
      <c r="P2101" s="6" t="s">
        <v>8973</v>
      </c>
      <c r="Q2101" s="6" t="s">
        <v>8819</v>
      </c>
      <c r="R2101" s="6">
        <f t="shared" si="64"/>
        <v>0</v>
      </c>
      <c r="S2101" s="6">
        <v>0</v>
      </c>
      <c r="T2101" s="6">
        <f t="shared" si="65"/>
        <v>0</v>
      </c>
    </row>
    <row r="2102" spans="1:21" x14ac:dyDescent="0.2">
      <c r="A2102" s="5">
        <v>3331</v>
      </c>
      <c r="B2102" s="5">
        <v>2390</v>
      </c>
      <c r="C2102" s="6" t="s">
        <v>12600</v>
      </c>
      <c r="D2102" s="6" t="s">
        <v>12601</v>
      </c>
      <c r="E2102" s="6" t="s">
        <v>12602</v>
      </c>
      <c r="F2102" s="6" t="s">
        <v>12602</v>
      </c>
      <c r="G2102" s="6" t="s">
        <v>12603</v>
      </c>
      <c r="H2102" s="6" t="s">
        <v>4166</v>
      </c>
      <c r="I2102" s="6" t="s">
        <v>4166</v>
      </c>
      <c r="J2102" s="6" t="s">
        <v>3887</v>
      </c>
      <c r="K2102" s="6" t="s">
        <v>3887</v>
      </c>
      <c r="L2102" s="5">
        <v>3197681705</v>
      </c>
      <c r="M2102" s="5">
        <v>3197681705</v>
      </c>
      <c r="N2102" s="6" t="s">
        <v>11017</v>
      </c>
      <c r="O2102" s="6" t="s">
        <v>11017</v>
      </c>
      <c r="P2102" s="6" t="s">
        <v>8974</v>
      </c>
      <c r="Q2102" s="6" t="s">
        <v>12604</v>
      </c>
      <c r="R2102" s="6">
        <f t="shared" si="64"/>
        <v>0</v>
      </c>
      <c r="S2102" s="6">
        <v>0</v>
      </c>
      <c r="T2102" s="6">
        <f t="shared" si="65"/>
        <v>0</v>
      </c>
    </row>
    <row r="2103" spans="1:21" x14ac:dyDescent="0.2">
      <c r="A2103" s="5">
        <v>3323</v>
      </c>
      <c r="B2103" s="5">
        <v>2391</v>
      </c>
      <c r="C2103" s="6" t="s">
        <v>12592</v>
      </c>
      <c r="D2103" s="6" t="s">
        <v>12593</v>
      </c>
      <c r="E2103" s="6" t="s">
        <v>12118</v>
      </c>
      <c r="F2103" s="6" t="s">
        <v>12118</v>
      </c>
      <c r="G2103" s="6" t="s">
        <v>12594</v>
      </c>
      <c r="H2103" s="6" t="s">
        <v>12595</v>
      </c>
      <c r="I2103" s="6" t="s">
        <v>12595</v>
      </c>
      <c r="J2103" s="6" t="s">
        <v>3887</v>
      </c>
      <c r="K2103" s="6" t="s">
        <v>3887</v>
      </c>
      <c r="L2103" s="5">
        <v>7127221770</v>
      </c>
      <c r="M2103" s="5">
        <v>7127221770</v>
      </c>
      <c r="N2103" s="6" t="s">
        <v>11017</v>
      </c>
      <c r="O2103" s="6" t="s">
        <v>11017</v>
      </c>
      <c r="P2103" s="6" t="s">
        <v>8973</v>
      </c>
      <c r="Q2103" s="6" t="s">
        <v>12596</v>
      </c>
      <c r="R2103" s="6">
        <f t="shared" si="64"/>
        <v>0</v>
      </c>
      <c r="S2103" s="6">
        <v>0</v>
      </c>
      <c r="T2103" s="6">
        <f t="shared" si="65"/>
        <v>0</v>
      </c>
    </row>
    <row r="2104" spans="1:21" x14ac:dyDescent="0.2">
      <c r="A2104" s="5">
        <v>3324</v>
      </c>
      <c r="B2104" s="5">
        <v>2391</v>
      </c>
      <c r="C2104" s="6" t="s">
        <v>12592</v>
      </c>
      <c r="D2104" s="6" t="s">
        <v>12593</v>
      </c>
      <c r="E2104" s="6" t="s">
        <v>12118</v>
      </c>
      <c r="F2104" s="6" t="s">
        <v>12118</v>
      </c>
      <c r="G2104" s="6" t="s">
        <v>12594</v>
      </c>
      <c r="H2104" s="6" t="s">
        <v>12595</v>
      </c>
      <c r="I2104" s="6" t="s">
        <v>12595</v>
      </c>
      <c r="J2104" s="6" t="s">
        <v>3887</v>
      </c>
      <c r="K2104" s="6" t="s">
        <v>3887</v>
      </c>
      <c r="L2104" s="5">
        <v>7127221770</v>
      </c>
      <c r="M2104" s="5">
        <v>7127221770</v>
      </c>
      <c r="N2104" s="6" t="s">
        <v>8972</v>
      </c>
      <c r="O2104" s="6" t="s">
        <v>11017</v>
      </c>
      <c r="P2104" s="6" t="s">
        <v>8973</v>
      </c>
      <c r="Q2104" s="6" t="s">
        <v>12596</v>
      </c>
      <c r="R2104" s="6">
        <f t="shared" si="64"/>
        <v>0</v>
      </c>
      <c r="S2104" s="6">
        <v>0</v>
      </c>
      <c r="T2104" s="6">
        <f t="shared" si="65"/>
        <v>1</v>
      </c>
    </row>
    <row r="2105" spans="1:21" x14ac:dyDescent="0.2">
      <c r="A2105" s="5">
        <v>3328</v>
      </c>
      <c r="B2105" s="5">
        <v>2392</v>
      </c>
      <c r="C2105" s="6" t="s">
        <v>3888</v>
      </c>
      <c r="D2105" s="6" t="s">
        <v>3888</v>
      </c>
      <c r="E2105" s="6" t="s">
        <v>3900</v>
      </c>
      <c r="F2105" s="6" t="s">
        <v>3900</v>
      </c>
      <c r="G2105" s="6" t="s">
        <v>8069</v>
      </c>
      <c r="H2105" s="6" t="s">
        <v>3901</v>
      </c>
      <c r="I2105" s="6" t="s">
        <v>3901</v>
      </c>
      <c r="J2105" s="6" t="s">
        <v>3887</v>
      </c>
      <c r="K2105" s="6" t="s">
        <v>3887</v>
      </c>
      <c r="L2105" s="5">
        <v>6417534021</v>
      </c>
      <c r="M2105" s="5">
        <v>6417534021</v>
      </c>
      <c r="N2105" s="6" t="s">
        <v>8972</v>
      </c>
      <c r="O2105" s="6" t="s">
        <v>11017</v>
      </c>
      <c r="P2105" s="6" t="s">
        <v>8973</v>
      </c>
      <c r="Q2105" s="6" t="s">
        <v>8820</v>
      </c>
      <c r="R2105" s="6">
        <f t="shared" si="64"/>
        <v>0</v>
      </c>
      <c r="S2105" s="6">
        <v>0</v>
      </c>
      <c r="T2105" s="6">
        <f t="shared" si="65"/>
        <v>0</v>
      </c>
    </row>
    <row r="2106" spans="1:21" x14ac:dyDescent="0.2">
      <c r="A2106" s="21">
        <v>3328</v>
      </c>
      <c r="B2106" s="5">
        <v>2393</v>
      </c>
      <c r="C2106" s="6" t="s">
        <v>3888</v>
      </c>
      <c r="D2106" s="6" t="s">
        <v>3888</v>
      </c>
      <c r="E2106" s="6" t="s">
        <v>3900</v>
      </c>
      <c r="F2106" s="6" t="s">
        <v>3900</v>
      </c>
      <c r="G2106" s="6" t="s">
        <v>8069</v>
      </c>
      <c r="H2106" s="6" t="s">
        <v>3901</v>
      </c>
      <c r="I2106" s="6" t="s">
        <v>3901</v>
      </c>
      <c r="J2106" s="6" t="s">
        <v>3887</v>
      </c>
      <c r="K2106" s="6" t="s">
        <v>3887</v>
      </c>
      <c r="L2106" s="5">
        <v>6417534021</v>
      </c>
      <c r="M2106" s="5">
        <v>6417534021</v>
      </c>
      <c r="N2106" s="6" t="s">
        <v>8972</v>
      </c>
      <c r="O2106" s="6" t="s">
        <v>8972</v>
      </c>
      <c r="P2106" s="6" t="s">
        <v>8973</v>
      </c>
      <c r="Q2106" s="6" t="s">
        <v>8820</v>
      </c>
      <c r="R2106" s="6">
        <f t="shared" si="64"/>
        <v>1</v>
      </c>
      <c r="S2106" s="6">
        <v>1</v>
      </c>
      <c r="T2106" s="6">
        <f t="shared" si="65"/>
        <v>0</v>
      </c>
      <c r="U2106" s="6" t="s">
        <v>8518</v>
      </c>
    </row>
    <row r="2107" spans="1:21" x14ac:dyDescent="0.2">
      <c r="A2107" s="5">
        <v>3330</v>
      </c>
      <c r="B2107" s="5">
        <v>2394</v>
      </c>
      <c r="C2107" s="6" t="s">
        <v>5974</v>
      </c>
      <c r="D2107" s="6" t="s">
        <v>5974</v>
      </c>
      <c r="E2107" s="6" t="s">
        <v>5975</v>
      </c>
      <c r="F2107" s="6" t="s">
        <v>5975</v>
      </c>
      <c r="G2107" s="6" t="s">
        <v>5975</v>
      </c>
      <c r="H2107" s="6" t="s">
        <v>5976</v>
      </c>
      <c r="I2107" s="6" t="s">
        <v>5976</v>
      </c>
      <c r="J2107" s="6" t="s">
        <v>3887</v>
      </c>
      <c r="K2107" s="6" t="s">
        <v>3887</v>
      </c>
      <c r="L2107" s="5">
        <v>7122522477</v>
      </c>
      <c r="M2107" s="5">
        <v>7122021027</v>
      </c>
      <c r="N2107" s="6" t="s">
        <v>11017</v>
      </c>
      <c r="O2107" s="6" t="s">
        <v>11017</v>
      </c>
      <c r="P2107" s="6" t="s">
        <v>8973</v>
      </c>
      <c r="Q2107" s="6" t="s">
        <v>13258</v>
      </c>
      <c r="R2107" s="6">
        <f t="shared" si="64"/>
        <v>0</v>
      </c>
      <c r="S2107" s="6">
        <v>1</v>
      </c>
      <c r="T2107" s="6">
        <f t="shared" si="65"/>
        <v>0</v>
      </c>
    </row>
    <row r="2108" spans="1:21" x14ac:dyDescent="0.2">
      <c r="A2108" s="5">
        <v>3317</v>
      </c>
      <c r="B2108" s="5">
        <v>2395</v>
      </c>
      <c r="C2108" s="6" t="s">
        <v>3891</v>
      </c>
      <c r="D2108" s="6" t="s">
        <v>3891</v>
      </c>
      <c r="E2108" s="6" t="s">
        <v>3892</v>
      </c>
      <c r="F2108" s="6" t="s">
        <v>3892</v>
      </c>
      <c r="G2108" s="6" t="s">
        <v>3892</v>
      </c>
      <c r="H2108" s="6" t="s">
        <v>3893</v>
      </c>
      <c r="I2108" s="6" t="s">
        <v>3893</v>
      </c>
      <c r="J2108" s="6" t="s">
        <v>3887</v>
      </c>
      <c r="K2108" s="6" t="s">
        <v>3887</v>
      </c>
      <c r="L2108" s="5">
        <v>5632630122</v>
      </c>
      <c r="M2108" s="5">
        <v>5632630122</v>
      </c>
      <c r="N2108" s="6" t="s">
        <v>11017</v>
      </c>
      <c r="O2108" s="6" t="s">
        <v>11017</v>
      </c>
      <c r="P2108" s="6" t="s">
        <v>8975</v>
      </c>
      <c r="Q2108" s="6" t="s">
        <v>8821</v>
      </c>
      <c r="R2108" s="6">
        <f t="shared" si="64"/>
        <v>0</v>
      </c>
      <c r="S2108" s="6">
        <v>0</v>
      </c>
      <c r="T2108" s="6">
        <f t="shared" si="65"/>
        <v>0</v>
      </c>
    </row>
    <row r="2109" spans="1:21" x14ac:dyDescent="0.2">
      <c r="A2109" s="5">
        <v>3318</v>
      </c>
      <c r="B2109" s="5">
        <v>2396</v>
      </c>
      <c r="C2109" s="6" t="s">
        <v>3891</v>
      </c>
      <c r="D2109" s="6" t="s">
        <v>3891</v>
      </c>
      <c r="E2109" s="6" t="s">
        <v>3892</v>
      </c>
      <c r="F2109" s="6" t="s">
        <v>3892</v>
      </c>
      <c r="G2109" s="6" t="s">
        <v>3892</v>
      </c>
      <c r="H2109" s="6" t="s">
        <v>3893</v>
      </c>
      <c r="I2109" s="6" t="s">
        <v>3893</v>
      </c>
      <c r="J2109" s="6" t="s">
        <v>3887</v>
      </c>
      <c r="K2109" s="6" t="s">
        <v>3887</v>
      </c>
      <c r="L2109" s="5">
        <v>5632630122</v>
      </c>
      <c r="M2109" s="5">
        <v>5632630122</v>
      </c>
      <c r="N2109" s="6" t="s">
        <v>8972</v>
      </c>
      <c r="O2109" s="6" t="s">
        <v>8972</v>
      </c>
      <c r="P2109" s="6" t="s">
        <v>8975</v>
      </c>
      <c r="Q2109" s="6" t="s">
        <v>8821</v>
      </c>
      <c r="R2109" s="6">
        <f t="shared" si="64"/>
        <v>0</v>
      </c>
      <c r="S2109" s="6">
        <v>0</v>
      </c>
      <c r="T2109" s="6">
        <f t="shared" si="65"/>
        <v>0</v>
      </c>
    </row>
    <row r="2110" spans="1:21" x14ac:dyDescent="0.2">
      <c r="A2110" s="5">
        <v>3322</v>
      </c>
      <c r="B2110" s="5">
        <v>2397</v>
      </c>
      <c r="C2110" s="6" t="s">
        <v>1484</v>
      </c>
      <c r="D2110" s="6" t="s">
        <v>1484</v>
      </c>
      <c r="E2110" s="6" t="s">
        <v>12589</v>
      </c>
      <c r="F2110" s="6" t="s">
        <v>12589</v>
      </c>
      <c r="G2110" s="6" t="s">
        <v>12590</v>
      </c>
      <c r="H2110" s="6" t="s">
        <v>3886</v>
      </c>
      <c r="I2110" s="6" t="s">
        <v>3886</v>
      </c>
      <c r="J2110" s="6" t="s">
        <v>3887</v>
      </c>
      <c r="K2110" s="6" t="s">
        <v>3887</v>
      </c>
      <c r="L2110" s="5">
        <v>5155743833</v>
      </c>
      <c r="M2110" s="5">
        <v>5155743833</v>
      </c>
      <c r="N2110" s="6" t="s">
        <v>11017</v>
      </c>
      <c r="O2110" s="6" t="s">
        <v>11017</v>
      </c>
      <c r="P2110" s="6" t="s">
        <v>8975</v>
      </c>
      <c r="Q2110" s="6" t="s">
        <v>12591</v>
      </c>
      <c r="R2110" s="6">
        <f t="shared" si="64"/>
        <v>0</v>
      </c>
      <c r="S2110" s="6">
        <v>0</v>
      </c>
      <c r="T2110" s="6">
        <f t="shared" si="65"/>
        <v>0</v>
      </c>
    </row>
    <row r="2111" spans="1:21" x14ac:dyDescent="0.2">
      <c r="A2111" s="5">
        <v>3319</v>
      </c>
      <c r="B2111" s="5">
        <v>2398</v>
      </c>
      <c r="C2111" s="6" t="s">
        <v>3894</v>
      </c>
      <c r="D2111" s="6" t="s">
        <v>3894</v>
      </c>
      <c r="E2111" s="6" t="s">
        <v>12588</v>
      </c>
      <c r="F2111" s="6" t="s">
        <v>12588</v>
      </c>
      <c r="G2111" s="6" t="s">
        <v>12588</v>
      </c>
      <c r="H2111" s="6" t="s">
        <v>1434</v>
      </c>
      <c r="I2111" s="6" t="s">
        <v>1434</v>
      </c>
      <c r="J2111" s="6" t="s">
        <v>3887</v>
      </c>
      <c r="K2111" s="6" t="s">
        <v>3887</v>
      </c>
      <c r="L2111" s="5">
        <v>5632431413</v>
      </c>
      <c r="M2111" s="5">
        <v>5632431413</v>
      </c>
      <c r="N2111" s="6" t="s">
        <v>11017</v>
      </c>
      <c r="O2111" s="6" t="s">
        <v>11017</v>
      </c>
      <c r="P2111" s="6" t="s">
        <v>8977</v>
      </c>
      <c r="Q2111" s="6" t="s">
        <v>8822</v>
      </c>
      <c r="R2111" s="6">
        <f t="shared" si="64"/>
        <v>0</v>
      </c>
      <c r="S2111" s="6">
        <v>0</v>
      </c>
      <c r="T2111" s="6">
        <f t="shared" si="65"/>
        <v>0</v>
      </c>
    </row>
    <row r="2112" spans="1:21" x14ac:dyDescent="0.2">
      <c r="A2112" s="5">
        <v>3320</v>
      </c>
      <c r="B2112" s="5">
        <v>2399</v>
      </c>
      <c r="C2112" s="6" t="s">
        <v>3894</v>
      </c>
      <c r="D2112" s="6" t="s">
        <v>3894</v>
      </c>
      <c r="E2112" s="6" t="s">
        <v>3895</v>
      </c>
      <c r="F2112" s="6" t="s">
        <v>3895</v>
      </c>
      <c r="G2112" s="6" t="s">
        <v>3895</v>
      </c>
      <c r="H2112" s="6" t="s">
        <v>1434</v>
      </c>
      <c r="I2112" s="6" t="s">
        <v>1434</v>
      </c>
      <c r="J2112" s="6" t="s">
        <v>3887</v>
      </c>
      <c r="K2112" s="6" t="s">
        <v>3887</v>
      </c>
      <c r="L2112" s="5">
        <v>5632411316</v>
      </c>
      <c r="M2112" s="5">
        <v>5632411316</v>
      </c>
      <c r="N2112" s="6" t="s">
        <v>8972</v>
      </c>
      <c r="O2112" s="6" t="s">
        <v>8972</v>
      </c>
      <c r="P2112" s="6" t="s">
        <v>8977</v>
      </c>
      <c r="Q2112" s="6" t="s">
        <v>8822</v>
      </c>
      <c r="R2112" s="6">
        <f t="shared" si="64"/>
        <v>0</v>
      </c>
      <c r="S2112" s="6">
        <v>0</v>
      </c>
      <c r="T2112" s="6">
        <f t="shared" si="65"/>
        <v>0</v>
      </c>
    </row>
    <row r="2113" spans="1:21" x14ac:dyDescent="0.2">
      <c r="A2113" s="5">
        <v>3321</v>
      </c>
      <c r="B2113" s="5">
        <v>2400</v>
      </c>
      <c r="C2113" s="6" t="s">
        <v>3894</v>
      </c>
      <c r="D2113" s="6" t="s">
        <v>3894</v>
      </c>
      <c r="E2113" s="6" t="s">
        <v>7750</v>
      </c>
      <c r="F2113" s="6" t="s">
        <v>7750</v>
      </c>
      <c r="G2113" s="6" t="s">
        <v>8067</v>
      </c>
      <c r="H2113" s="6" t="s">
        <v>3896</v>
      </c>
      <c r="I2113" s="6" t="s">
        <v>3896</v>
      </c>
      <c r="J2113" s="6" t="s">
        <v>3887</v>
      </c>
      <c r="K2113" s="6" t="s">
        <v>3887</v>
      </c>
      <c r="L2113" s="5">
        <v>5636523749</v>
      </c>
      <c r="M2113" s="5">
        <v>5636523749</v>
      </c>
      <c r="N2113" s="6" t="s">
        <v>8972</v>
      </c>
      <c r="O2113" s="6" t="s">
        <v>8972</v>
      </c>
      <c r="P2113" s="6" t="s">
        <v>8977</v>
      </c>
      <c r="Q2113" s="6" t="s">
        <v>8822</v>
      </c>
      <c r="R2113" s="6">
        <f t="shared" si="64"/>
        <v>0</v>
      </c>
      <c r="S2113" s="6">
        <v>0</v>
      </c>
      <c r="T2113" s="6">
        <f t="shared" si="65"/>
        <v>0</v>
      </c>
    </row>
    <row r="2114" spans="1:21" x14ac:dyDescent="0.2">
      <c r="A2114" s="5">
        <v>3333</v>
      </c>
      <c r="B2114" s="5">
        <v>2403</v>
      </c>
      <c r="C2114" s="6" t="s">
        <v>3905</v>
      </c>
      <c r="D2114" s="6" t="s">
        <v>3905</v>
      </c>
      <c r="E2114" s="6" t="s">
        <v>3906</v>
      </c>
      <c r="F2114" s="6" t="s">
        <v>3906</v>
      </c>
      <c r="G2114" s="6" t="s">
        <v>8070</v>
      </c>
      <c r="H2114" s="6" t="s">
        <v>208</v>
      </c>
      <c r="I2114" s="6" t="s">
        <v>208</v>
      </c>
      <c r="J2114" s="6" t="s">
        <v>3887</v>
      </c>
      <c r="K2114" s="6" t="s">
        <v>3887</v>
      </c>
      <c r="L2114" s="5">
        <v>3192355090</v>
      </c>
      <c r="M2114" s="5">
        <v>3192355090</v>
      </c>
      <c r="N2114" s="6" t="s">
        <v>11017</v>
      </c>
      <c r="O2114" s="6" t="s">
        <v>11017</v>
      </c>
      <c r="P2114" s="6" t="s">
        <v>8975</v>
      </c>
      <c r="Q2114" s="6" t="s">
        <v>8824</v>
      </c>
      <c r="R2114" s="6">
        <f t="shared" ref="R2114:R2177" si="66">IF(A2114=A2113,1,0)</f>
        <v>0</v>
      </c>
      <c r="S2114" s="6">
        <v>0</v>
      </c>
      <c r="T2114" s="6">
        <f t="shared" ref="T2114:T2177" si="67">IF(B2114=B2113, 1, 0)</f>
        <v>0</v>
      </c>
    </row>
    <row r="2115" spans="1:21" x14ac:dyDescent="0.2">
      <c r="A2115" s="5">
        <v>3334</v>
      </c>
      <c r="B2115" s="5">
        <v>2404</v>
      </c>
      <c r="C2115" s="6" t="s">
        <v>3903</v>
      </c>
      <c r="D2115" s="6" t="s">
        <v>5979</v>
      </c>
      <c r="E2115" s="6" t="s">
        <v>3904</v>
      </c>
      <c r="F2115" s="6" t="s">
        <v>3904</v>
      </c>
      <c r="G2115" s="6" t="s">
        <v>3904</v>
      </c>
      <c r="H2115" s="6" t="s">
        <v>823</v>
      </c>
      <c r="I2115" s="6" t="s">
        <v>823</v>
      </c>
      <c r="J2115" s="6" t="s">
        <v>3887</v>
      </c>
      <c r="K2115" s="6" t="s">
        <v>3887</v>
      </c>
      <c r="L2115" s="5">
        <v>3193347005</v>
      </c>
      <c r="M2115" s="5">
        <v>3193347005</v>
      </c>
      <c r="N2115" s="6" t="s">
        <v>8972</v>
      </c>
      <c r="O2115" s="6" t="s">
        <v>8972</v>
      </c>
      <c r="P2115" s="6" t="s">
        <v>8975</v>
      </c>
      <c r="Q2115" s="6" t="s">
        <v>8824</v>
      </c>
      <c r="R2115" s="6">
        <f t="shared" si="66"/>
        <v>0</v>
      </c>
      <c r="S2115" s="6">
        <v>0</v>
      </c>
      <c r="T2115" s="6">
        <f t="shared" si="67"/>
        <v>0</v>
      </c>
    </row>
    <row r="2116" spans="1:21" x14ac:dyDescent="0.2">
      <c r="A2116" s="5">
        <v>3335</v>
      </c>
      <c r="B2116" s="5">
        <v>2405</v>
      </c>
      <c r="C2116" s="6" t="s">
        <v>3905</v>
      </c>
      <c r="D2116" s="6" t="s">
        <v>3905</v>
      </c>
      <c r="E2116" s="6" t="s">
        <v>3906</v>
      </c>
      <c r="F2116" s="6" t="s">
        <v>3906</v>
      </c>
      <c r="G2116" s="6" t="s">
        <v>8070</v>
      </c>
      <c r="H2116" s="6" t="s">
        <v>208</v>
      </c>
      <c r="I2116" s="6" t="s">
        <v>208</v>
      </c>
      <c r="J2116" s="6" t="s">
        <v>3887</v>
      </c>
      <c r="K2116" s="6" t="s">
        <v>3887</v>
      </c>
      <c r="L2116" s="5">
        <v>3192355090</v>
      </c>
      <c r="M2116" s="5">
        <v>3192355090</v>
      </c>
      <c r="N2116" s="6" t="s">
        <v>8972</v>
      </c>
      <c r="O2116" s="6" t="s">
        <v>8972</v>
      </c>
      <c r="P2116" s="6" t="s">
        <v>8975</v>
      </c>
      <c r="Q2116" s="6" t="s">
        <v>8824</v>
      </c>
      <c r="R2116" s="6">
        <f t="shared" si="66"/>
        <v>0</v>
      </c>
      <c r="S2116" s="6">
        <v>0</v>
      </c>
      <c r="T2116" s="6">
        <f t="shared" si="67"/>
        <v>0</v>
      </c>
    </row>
    <row r="2117" spans="1:21" x14ac:dyDescent="0.2">
      <c r="A2117" s="5">
        <v>3336</v>
      </c>
      <c r="B2117" s="5">
        <v>2406</v>
      </c>
      <c r="C2117" s="6" t="s">
        <v>12605</v>
      </c>
      <c r="D2117" s="6" t="s">
        <v>12606</v>
      </c>
      <c r="E2117" s="6" t="s">
        <v>2562</v>
      </c>
      <c r="F2117" s="6" t="s">
        <v>2562</v>
      </c>
      <c r="G2117" s="6" t="s">
        <v>12607</v>
      </c>
      <c r="H2117" s="6" t="s">
        <v>12608</v>
      </c>
      <c r="I2117" s="6" t="s">
        <v>12608</v>
      </c>
      <c r="J2117" s="6" t="s">
        <v>3887</v>
      </c>
      <c r="K2117" s="6" t="s">
        <v>3887</v>
      </c>
      <c r="L2117" s="5">
        <v>7122633303</v>
      </c>
      <c r="M2117" s="5">
        <v>7122633303</v>
      </c>
      <c r="N2117" s="6" t="s">
        <v>11017</v>
      </c>
      <c r="O2117" s="6" t="s">
        <v>11017</v>
      </c>
      <c r="P2117" s="6" t="s">
        <v>8975</v>
      </c>
      <c r="Q2117" s="6" t="s">
        <v>12609</v>
      </c>
      <c r="R2117" s="6">
        <f t="shared" si="66"/>
        <v>0</v>
      </c>
      <c r="S2117" s="6">
        <v>0</v>
      </c>
      <c r="T2117" s="6">
        <f t="shared" si="67"/>
        <v>0</v>
      </c>
    </row>
    <row r="2118" spans="1:21" x14ac:dyDescent="0.2">
      <c r="A2118" s="5">
        <v>3339</v>
      </c>
      <c r="B2118" s="5">
        <v>2407</v>
      </c>
      <c r="C2118" s="6" t="s">
        <v>3912</v>
      </c>
      <c r="D2118" s="6" t="s">
        <v>3912</v>
      </c>
      <c r="E2118" s="6" t="s">
        <v>3913</v>
      </c>
      <c r="F2118" s="6" t="s">
        <v>3913</v>
      </c>
      <c r="G2118" s="6" t="s">
        <v>3913</v>
      </c>
      <c r="H2118" s="6" t="s">
        <v>3914</v>
      </c>
      <c r="I2118" s="6" t="s">
        <v>3914</v>
      </c>
      <c r="J2118" s="6" t="s">
        <v>3887</v>
      </c>
      <c r="K2118" s="6" t="s">
        <v>3887</v>
      </c>
      <c r="L2118" s="5">
        <v>7124232311</v>
      </c>
      <c r="M2118" s="5">
        <v>7124232311</v>
      </c>
      <c r="N2118" s="6" t="s">
        <v>8972</v>
      </c>
      <c r="O2118" s="6" t="s">
        <v>8972</v>
      </c>
      <c r="P2118" s="6" t="s">
        <v>8974</v>
      </c>
      <c r="Q2118" s="6" t="s">
        <v>12609</v>
      </c>
      <c r="R2118" s="6">
        <f t="shared" si="66"/>
        <v>0</v>
      </c>
      <c r="S2118" s="6">
        <v>0</v>
      </c>
      <c r="T2118" s="6">
        <f t="shared" si="67"/>
        <v>0</v>
      </c>
    </row>
    <row r="2119" spans="1:21" x14ac:dyDescent="0.2">
      <c r="A2119" s="5">
        <v>3338</v>
      </c>
      <c r="B2119" s="5">
        <v>2408</v>
      </c>
      <c r="C2119" s="6" t="s">
        <v>3909</v>
      </c>
      <c r="D2119" s="6" t="s">
        <v>3909</v>
      </c>
      <c r="E2119" s="6" t="s">
        <v>3910</v>
      </c>
      <c r="F2119" s="6" t="s">
        <v>3910</v>
      </c>
      <c r="G2119" s="6" t="s">
        <v>3910</v>
      </c>
      <c r="H2119" s="6" t="s">
        <v>3911</v>
      </c>
      <c r="I2119" s="6" t="s">
        <v>3911</v>
      </c>
      <c r="J2119" s="6" t="s">
        <v>3887</v>
      </c>
      <c r="K2119" s="6" t="s">
        <v>3887</v>
      </c>
      <c r="L2119" s="5">
        <v>7122437551</v>
      </c>
      <c r="M2119" s="5">
        <v>7122437551</v>
      </c>
      <c r="N2119" s="6" t="s">
        <v>8972</v>
      </c>
      <c r="O2119" s="6" t="s">
        <v>8972</v>
      </c>
      <c r="P2119" s="6" t="s">
        <v>8975</v>
      </c>
      <c r="Q2119" s="6" t="s">
        <v>12609</v>
      </c>
      <c r="R2119" s="6">
        <f t="shared" si="66"/>
        <v>0</v>
      </c>
      <c r="S2119" s="6">
        <v>0</v>
      </c>
      <c r="T2119" s="6">
        <f t="shared" si="67"/>
        <v>0</v>
      </c>
    </row>
    <row r="2120" spans="1:21" x14ac:dyDescent="0.2">
      <c r="A2120" s="5">
        <v>3341</v>
      </c>
      <c r="B2120" s="5">
        <v>2409</v>
      </c>
      <c r="C2120" s="6" t="s">
        <v>3915</v>
      </c>
      <c r="D2120" s="6" t="s">
        <v>5980</v>
      </c>
      <c r="E2120" s="6" t="s">
        <v>3916</v>
      </c>
      <c r="F2120" s="6" t="s">
        <v>3916</v>
      </c>
      <c r="G2120" s="6" t="s">
        <v>12610</v>
      </c>
      <c r="H2120" s="6" t="s">
        <v>984</v>
      </c>
      <c r="I2120" s="6" t="s">
        <v>984</v>
      </c>
      <c r="J2120" s="6" t="s">
        <v>3887</v>
      </c>
      <c r="K2120" s="6" t="s">
        <v>3887</v>
      </c>
      <c r="L2120" s="5">
        <v>7126442220</v>
      </c>
      <c r="M2120" s="5">
        <v>7126442220</v>
      </c>
      <c r="N2120" s="6" t="s">
        <v>8972</v>
      </c>
      <c r="O2120" s="6" t="s">
        <v>8972</v>
      </c>
      <c r="P2120" s="6" t="s">
        <v>8975</v>
      </c>
      <c r="Q2120" s="6" t="s">
        <v>12609</v>
      </c>
      <c r="R2120" s="6">
        <f t="shared" si="66"/>
        <v>0</v>
      </c>
      <c r="S2120" s="6">
        <v>0</v>
      </c>
      <c r="T2120" s="6">
        <f t="shared" si="67"/>
        <v>0</v>
      </c>
    </row>
    <row r="2121" spans="1:21" x14ac:dyDescent="0.2">
      <c r="A2121" s="5">
        <v>3337</v>
      </c>
      <c r="B2121" s="5">
        <v>2410</v>
      </c>
      <c r="C2121" s="6" t="s">
        <v>3907</v>
      </c>
      <c r="D2121" s="6" t="s">
        <v>3907</v>
      </c>
      <c r="E2121" s="6" t="s">
        <v>3908</v>
      </c>
      <c r="F2121" s="6" t="s">
        <v>3908</v>
      </c>
      <c r="G2121" s="6" t="s">
        <v>3908</v>
      </c>
      <c r="H2121" s="6" t="s">
        <v>1447</v>
      </c>
      <c r="I2121" s="6" t="s">
        <v>1447</v>
      </c>
      <c r="J2121" s="6" t="s">
        <v>3887</v>
      </c>
      <c r="K2121" s="6" t="s">
        <v>3887</v>
      </c>
      <c r="L2121" s="5">
        <v>7127554312</v>
      </c>
      <c r="M2121" s="5">
        <v>7127554312</v>
      </c>
      <c r="N2121" s="6" t="s">
        <v>8972</v>
      </c>
      <c r="O2121" s="6" t="s">
        <v>8972</v>
      </c>
      <c r="P2121" s="6" t="s">
        <v>8974</v>
      </c>
      <c r="Q2121" s="6" t="s">
        <v>12609</v>
      </c>
      <c r="R2121" s="6">
        <f t="shared" si="66"/>
        <v>0</v>
      </c>
      <c r="S2121" s="6">
        <v>0</v>
      </c>
      <c r="T2121" s="6">
        <f t="shared" si="67"/>
        <v>0</v>
      </c>
    </row>
    <row r="2122" spans="1:21" x14ac:dyDescent="0.2">
      <c r="A2122" s="5">
        <v>3360</v>
      </c>
      <c r="B2122" s="5">
        <v>2411</v>
      </c>
      <c r="C2122" s="6" t="s">
        <v>3934</v>
      </c>
      <c r="D2122" s="6" t="s">
        <v>5981</v>
      </c>
      <c r="E2122" s="6" t="s">
        <v>3935</v>
      </c>
      <c r="F2122" s="6" t="s">
        <v>3935</v>
      </c>
      <c r="G2122" s="6" t="s">
        <v>6956</v>
      </c>
      <c r="H2122" s="6" t="s">
        <v>3936</v>
      </c>
      <c r="I2122" s="6" t="s">
        <v>3936</v>
      </c>
      <c r="J2122" s="6" t="s">
        <v>3887</v>
      </c>
      <c r="K2122" s="6" t="s">
        <v>3887</v>
      </c>
      <c r="L2122" s="5">
        <v>3197307300</v>
      </c>
      <c r="M2122" s="5">
        <v>3197307300</v>
      </c>
      <c r="N2122" s="6" t="s">
        <v>8972</v>
      </c>
      <c r="O2122" s="6" t="s">
        <v>8972</v>
      </c>
      <c r="P2122" s="6" t="s">
        <v>8973</v>
      </c>
      <c r="Q2122" s="6" t="s">
        <v>12614</v>
      </c>
      <c r="R2122" s="6">
        <f t="shared" si="66"/>
        <v>0</v>
      </c>
      <c r="S2122" s="6">
        <v>0</v>
      </c>
      <c r="T2122" s="6">
        <f t="shared" si="67"/>
        <v>0</v>
      </c>
    </row>
    <row r="2123" spans="1:21" x14ac:dyDescent="0.2">
      <c r="A2123" s="5">
        <v>3356</v>
      </c>
      <c r="B2123" s="5">
        <v>2413</v>
      </c>
      <c r="C2123" s="6" t="s">
        <v>13358</v>
      </c>
      <c r="D2123" s="6" t="s">
        <v>3932</v>
      </c>
      <c r="E2123" s="6" t="s">
        <v>13359</v>
      </c>
      <c r="F2123" s="6" t="s">
        <v>7751</v>
      </c>
      <c r="G2123" s="6" t="s">
        <v>13360</v>
      </c>
      <c r="H2123" s="6" t="s">
        <v>3933</v>
      </c>
      <c r="I2123" s="6" t="s">
        <v>3933</v>
      </c>
      <c r="J2123" s="6" t="s">
        <v>3887</v>
      </c>
      <c r="K2123" s="6" t="s">
        <v>3887</v>
      </c>
      <c r="L2123" s="5">
        <v>3197307300</v>
      </c>
      <c r="M2123" s="5">
        <v>3197307300</v>
      </c>
      <c r="N2123" s="6" t="s">
        <v>11017</v>
      </c>
      <c r="O2123" s="6" t="s">
        <v>8972</v>
      </c>
      <c r="P2123" s="6" t="s">
        <v>8973</v>
      </c>
      <c r="Q2123" s="6" t="s">
        <v>12614</v>
      </c>
      <c r="R2123" s="6">
        <f t="shared" si="66"/>
        <v>0</v>
      </c>
      <c r="S2123" s="6">
        <v>0</v>
      </c>
      <c r="T2123" s="6">
        <f t="shared" si="67"/>
        <v>0</v>
      </c>
    </row>
    <row r="2124" spans="1:21" x14ac:dyDescent="0.2">
      <c r="A2124" s="5">
        <v>3357</v>
      </c>
      <c r="B2124" s="5">
        <v>2413</v>
      </c>
      <c r="C2124" s="6" t="s">
        <v>3932</v>
      </c>
      <c r="D2124" s="6" t="s">
        <v>3932</v>
      </c>
      <c r="E2124" s="6" t="s">
        <v>7751</v>
      </c>
      <c r="F2124" s="6" t="s">
        <v>7751</v>
      </c>
      <c r="G2124" s="6" t="s">
        <v>7752</v>
      </c>
      <c r="H2124" s="6" t="s">
        <v>3933</v>
      </c>
      <c r="I2124" s="6" t="s">
        <v>3933</v>
      </c>
      <c r="J2124" s="6" t="s">
        <v>3887</v>
      </c>
      <c r="K2124" s="6" t="s">
        <v>3887</v>
      </c>
      <c r="L2124" s="5">
        <v>3197307300</v>
      </c>
      <c r="M2124" s="5">
        <v>3197307300</v>
      </c>
      <c r="N2124" s="6" t="s">
        <v>8972</v>
      </c>
      <c r="O2124" s="6" t="s">
        <v>8972</v>
      </c>
      <c r="P2124" s="6" t="s">
        <v>8973</v>
      </c>
      <c r="Q2124" s="6" t="s">
        <v>12614</v>
      </c>
      <c r="R2124" s="6">
        <f t="shared" si="66"/>
        <v>0</v>
      </c>
      <c r="S2124" s="6">
        <v>0</v>
      </c>
      <c r="T2124" s="6">
        <f t="shared" si="67"/>
        <v>1</v>
      </c>
      <c r="U2124" s="6" t="s">
        <v>21418</v>
      </c>
    </row>
    <row r="2125" spans="1:21" x14ac:dyDescent="0.2">
      <c r="A2125" s="5">
        <v>3346</v>
      </c>
      <c r="B2125" s="5">
        <v>2415</v>
      </c>
      <c r="C2125" s="6" t="s">
        <v>3923</v>
      </c>
      <c r="D2125" s="6" t="s">
        <v>3923</v>
      </c>
      <c r="E2125" s="6" t="s">
        <v>3924</v>
      </c>
      <c r="F2125" s="6" t="s">
        <v>3924</v>
      </c>
      <c r="G2125" s="6" t="s">
        <v>3924</v>
      </c>
      <c r="H2125" s="6" t="s">
        <v>3925</v>
      </c>
      <c r="I2125" s="6" t="s">
        <v>3925</v>
      </c>
      <c r="J2125" s="6" t="s">
        <v>3887</v>
      </c>
      <c r="K2125" s="6" t="s">
        <v>3887</v>
      </c>
      <c r="L2125" s="5">
        <v>7127929266</v>
      </c>
      <c r="M2125" s="5">
        <v>7127929266</v>
      </c>
      <c r="N2125" s="6" t="s">
        <v>11017</v>
      </c>
      <c r="O2125" s="6" t="s">
        <v>11017</v>
      </c>
      <c r="P2125" s="6" t="s">
        <v>8977</v>
      </c>
      <c r="Q2125" s="6" t="s">
        <v>8826</v>
      </c>
      <c r="R2125" s="6">
        <f t="shared" si="66"/>
        <v>0</v>
      </c>
      <c r="S2125" s="6">
        <v>0</v>
      </c>
      <c r="T2125" s="6">
        <f t="shared" si="67"/>
        <v>0</v>
      </c>
    </row>
    <row r="2126" spans="1:21" x14ac:dyDescent="0.2">
      <c r="A2126" s="5">
        <v>3347</v>
      </c>
      <c r="B2126" s="5">
        <v>2416</v>
      </c>
      <c r="C2126" s="6" t="s">
        <v>3923</v>
      </c>
      <c r="D2126" s="6" t="s">
        <v>3923</v>
      </c>
      <c r="E2126" s="6" t="s">
        <v>3924</v>
      </c>
      <c r="F2126" s="6" t="s">
        <v>3924</v>
      </c>
      <c r="G2126" s="6" t="s">
        <v>8073</v>
      </c>
      <c r="H2126" s="6" t="s">
        <v>3925</v>
      </c>
      <c r="I2126" s="6" t="s">
        <v>3925</v>
      </c>
      <c r="J2126" s="6" t="s">
        <v>3887</v>
      </c>
      <c r="K2126" s="6" t="s">
        <v>3887</v>
      </c>
      <c r="L2126" s="5">
        <v>7127929266</v>
      </c>
      <c r="M2126" s="5">
        <v>7127929266</v>
      </c>
      <c r="N2126" s="6" t="s">
        <v>8972</v>
      </c>
      <c r="O2126" s="6" t="s">
        <v>8972</v>
      </c>
      <c r="P2126" s="6" t="s">
        <v>8977</v>
      </c>
      <c r="Q2126" s="6" t="s">
        <v>8826</v>
      </c>
      <c r="R2126" s="6">
        <f t="shared" si="66"/>
        <v>0</v>
      </c>
      <c r="S2126" s="6">
        <v>0</v>
      </c>
      <c r="T2126" s="6">
        <f t="shared" si="67"/>
        <v>0</v>
      </c>
    </row>
    <row r="2127" spans="1:21" x14ac:dyDescent="0.2">
      <c r="A2127" s="5">
        <v>3342</v>
      </c>
      <c r="B2127" s="5">
        <v>2417</v>
      </c>
      <c r="C2127" s="6" t="s">
        <v>3921</v>
      </c>
      <c r="D2127" s="6" t="s">
        <v>3921</v>
      </c>
      <c r="E2127" s="6" t="s">
        <v>7754</v>
      </c>
      <c r="F2127" s="6" t="s">
        <v>7754</v>
      </c>
      <c r="G2127" s="6" t="s">
        <v>8072</v>
      </c>
      <c r="H2127" s="6" t="s">
        <v>3922</v>
      </c>
      <c r="I2127" s="6" t="s">
        <v>3922</v>
      </c>
      <c r="J2127" s="6" t="s">
        <v>3887</v>
      </c>
      <c r="K2127" s="6" t="s">
        <v>3887</v>
      </c>
      <c r="L2127" s="5">
        <v>6414235044</v>
      </c>
      <c r="M2127" s="5">
        <v>6414235044</v>
      </c>
      <c r="N2127" s="6" t="s">
        <v>11017</v>
      </c>
      <c r="O2127" s="6" t="s">
        <v>11017</v>
      </c>
      <c r="P2127" s="6" t="s">
        <v>8977</v>
      </c>
      <c r="Q2127" s="6" t="s">
        <v>8827</v>
      </c>
      <c r="R2127" s="6">
        <f t="shared" si="66"/>
        <v>0</v>
      </c>
      <c r="S2127" s="6">
        <v>0</v>
      </c>
      <c r="T2127" s="6">
        <f t="shared" si="67"/>
        <v>0</v>
      </c>
    </row>
    <row r="2128" spans="1:21" x14ac:dyDescent="0.2">
      <c r="A2128" s="5">
        <v>3344</v>
      </c>
      <c r="B2128" s="5">
        <v>2418</v>
      </c>
      <c r="C2128" s="6" t="s">
        <v>3918</v>
      </c>
      <c r="D2128" s="6" t="s">
        <v>3918</v>
      </c>
      <c r="E2128" s="6" t="s">
        <v>3919</v>
      </c>
      <c r="F2128" s="6" t="s">
        <v>3919</v>
      </c>
      <c r="G2128" s="6" t="s">
        <v>3919</v>
      </c>
      <c r="H2128" s="6" t="s">
        <v>3920</v>
      </c>
      <c r="I2128" s="6" t="s">
        <v>3920</v>
      </c>
      <c r="J2128" s="6" t="s">
        <v>3887</v>
      </c>
      <c r="K2128" s="6" t="s">
        <v>3887</v>
      </c>
      <c r="L2128" s="5">
        <v>8006575856</v>
      </c>
      <c r="M2128" s="5">
        <v>8006575856</v>
      </c>
      <c r="N2128" s="6" t="s">
        <v>8972</v>
      </c>
      <c r="O2128" s="6" t="s">
        <v>8972</v>
      </c>
      <c r="P2128" s="6" t="s">
        <v>8977</v>
      </c>
      <c r="Q2128" s="6" t="s">
        <v>8827</v>
      </c>
      <c r="R2128" s="6">
        <f t="shared" si="66"/>
        <v>0</v>
      </c>
      <c r="S2128" s="6">
        <v>0</v>
      </c>
      <c r="T2128" s="6">
        <f t="shared" si="67"/>
        <v>0</v>
      </c>
    </row>
    <row r="2129" spans="1:21" x14ac:dyDescent="0.2">
      <c r="A2129" s="5">
        <v>3343</v>
      </c>
      <c r="B2129" s="5">
        <v>2419</v>
      </c>
      <c r="C2129" s="6" t="s">
        <v>3917</v>
      </c>
      <c r="D2129" s="6" t="s">
        <v>3917</v>
      </c>
      <c r="E2129" s="6" t="s">
        <v>7753</v>
      </c>
      <c r="F2129" s="6" t="s">
        <v>7753</v>
      </c>
      <c r="G2129" s="6" t="s">
        <v>8071</v>
      </c>
      <c r="H2129" s="6" t="s">
        <v>771</v>
      </c>
      <c r="I2129" s="6" t="s">
        <v>771</v>
      </c>
      <c r="J2129" s="6" t="s">
        <v>3887</v>
      </c>
      <c r="K2129" s="6" t="s">
        <v>3887</v>
      </c>
      <c r="L2129" s="5">
        <v>8006575856</v>
      </c>
      <c r="M2129" s="5">
        <v>8006575856</v>
      </c>
      <c r="N2129" s="6" t="s">
        <v>8972</v>
      </c>
      <c r="O2129" s="6" t="s">
        <v>8972</v>
      </c>
      <c r="P2129" s="6" t="s">
        <v>8977</v>
      </c>
      <c r="Q2129" s="6" t="s">
        <v>8827</v>
      </c>
      <c r="R2129" s="6">
        <f t="shared" si="66"/>
        <v>0</v>
      </c>
      <c r="S2129" s="6">
        <v>0</v>
      </c>
      <c r="T2129" s="6">
        <f t="shared" si="67"/>
        <v>0</v>
      </c>
    </row>
    <row r="2130" spans="1:21" x14ac:dyDescent="0.2">
      <c r="A2130" s="5">
        <v>3342</v>
      </c>
      <c r="B2130" s="5">
        <v>2420</v>
      </c>
      <c r="C2130" s="6" t="s">
        <v>3921</v>
      </c>
      <c r="D2130" s="6" t="s">
        <v>3921</v>
      </c>
      <c r="E2130" s="6" t="s">
        <v>7754</v>
      </c>
      <c r="F2130" s="6" t="s">
        <v>7754</v>
      </c>
      <c r="G2130" s="6" t="s">
        <v>8072</v>
      </c>
      <c r="H2130" s="6" t="s">
        <v>3922</v>
      </c>
      <c r="I2130" s="6" t="s">
        <v>3922</v>
      </c>
      <c r="J2130" s="6" t="s">
        <v>3887</v>
      </c>
      <c r="K2130" s="6" t="s">
        <v>3887</v>
      </c>
      <c r="L2130" s="5">
        <v>6414235044</v>
      </c>
      <c r="M2130" s="5">
        <v>6414235044</v>
      </c>
      <c r="N2130" s="6" t="s">
        <v>11017</v>
      </c>
      <c r="O2130" s="6" t="s">
        <v>8972</v>
      </c>
      <c r="P2130" s="6" t="s">
        <v>8977</v>
      </c>
      <c r="Q2130" s="6" t="s">
        <v>8827</v>
      </c>
      <c r="R2130" s="6">
        <f t="shared" si="66"/>
        <v>0</v>
      </c>
      <c r="S2130" s="6">
        <v>1</v>
      </c>
      <c r="T2130" s="6">
        <f t="shared" si="67"/>
        <v>0</v>
      </c>
    </row>
    <row r="2131" spans="1:21" x14ac:dyDescent="0.2">
      <c r="A2131" s="5">
        <v>3345</v>
      </c>
      <c r="B2131" s="5">
        <v>2420</v>
      </c>
      <c r="C2131" s="6" t="s">
        <v>3921</v>
      </c>
      <c r="D2131" s="6" t="s">
        <v>3921</v>
      </c>
      <c r="E2131" s="6" t="s">
        <v>7754</v>
      </c>
      <c r="F2131" s="6" t="s">
        <v>7754</v>
      </c>
      <c r="G2131" s="6" t="s">
        <v>8072</v>
      </c>
      <c r="H2131" s="6" t="s">
        <v>3922</v>
      </c>
      <c r="I2131" s="6" t="s">
        <v>3922</v>
      </c>
      <c r="J2131" s="6" t="s">
        <v>3887</v>
      </c>
      <c r="K2131" s="6" t="s">
        <v>3887</v>
      </c>
      <c r="L2131" s="5">
        <v>6414235044</v>
      </c>
      <c r="M2131" s="5">
        <v>6414235044</v>
      </c>
      <c r="N2131" s="6" t="s">
        <v>8972</v>
      </c>
      <c r="O2131" s="6" t="s">
        <v>8972</v>
      </c>
      <c r="P2131" s="6" t="s">
        <v>8977</v>
      </c>
      <c r="Q2131" s="6" t="s">
        <v>8827</v>
      </c>
      <c r="R2131" s="6">
        <f t="shared" si="66"/>
        <v>0</v>
      </c>
      <c r="S2131" s="6">
        <v>0</v>
      </c>
      <c r="T2131" s="6">
        <f t="shared" si="67"/>
        <v>1</v>
      </c>
      <c r="U2131" s="6" t="s">
        <v>21423</v>
      </c>
    </row>
    <row r="2132" spans="1:21" x14ac:dyDescent="0.2">
      <c r="A2132" s="5">
        <v>3353</v>
      </c>
      <c r="B2132" s="5">
        <v>2421</v>
      </c>
      <c r="C2132" s="6" t="s">
        <v>3888</v>
      </c>
      <c r="D2132" s="6" t="s">
        <v>3888</v>
      </c>
      <c r="E2132" s="6" t="s">
        <v>5978</v>
      </c>
      <c r="F2132" s="6" t="s">
        <v>5978</v>
      </c>
      <c r="G2132" s="6" t="s">
        <v>8404</v>
      </c>
      <c r="H2132" s="6" t="s">
        <v>3890</v>
      </c>
      <c r="I2132" s="6" t="s">
        <v>3890</v>
      </c>
      <c r="J2132" s="6" t="s">
        <v>3887</v>
      </c>
      <c r="K2132" s="6" t="s">
        <v>3887</v>
      </c>
      <c r="L2132" s="5">
        <v>5152481447</v>
      </c>
      <c r="M2132" s="5">
        <v>5152481604</v>
      </c>
      <c r="N2132" s="6" t="s">
        <v>11017</v>
      </c>
      <c r="O2132" s="6" t="s">
        <v>11017</v>
      </c>
      <c r="P2132" s="6" t="s">
        <v>8973</v>
      </c>
      <c r="Q2132" s="6" t="s">
        <v>12613</v>
      </c>
      <c r="R2132" s="6">
        <f t="shared" si="66"/>
        <v>0</v>
      </c>
      <c r="S2132" s="6">
        <v>0</v>
      </c>
      <c r="T2132" s="6">
        <f t="shared" si="67"/>
        <v>0</v>
      </c>
    </row>
    <row r="2133" spans="1:21" x14ac:dyDescent="0.2">
      <c r="A2133" s="5">
        <v>3348</v>
      </c>
      <c r="B2133" s="5">
        <v>2423</v>
      </c>
      <c r="C2133" s="6" t="s">
        <v>3888</v>
      </c>
      <c r="D2133" s="6" t="s">
        <v>3888</v>
      </c>
      <c r="E2133" s="6" t="s">
        <v>3926</v>
      </c>
      <c r="F2133" s="6" t="s">
        <v>3926</v>
      </c>
      <c r="G2133" s="6" t="s">
        <v>12611</v>
      </c>
      <c r="H2133" s="6" t="s">
        <v>3890</v>
      </c>
      <c r="I2133" s="6" t="s">
        <v>3890</v>
      </c>
      <c r="J2133" s="6" t="s">
        <v>3887</v>
      </c>
      <c r="K2133" s="6" t="s">
        <v>3887</v>
      </c>
      <c r="L2133" s="5">
        <v>5152481600</v>
      </c>
      <c r="M2133" s="5">
        <v>5152481600</v>
      </c>
      <c r="N2133" s="6" t="s">
        <v>8972</v>
      </c>
      <c r="O2133" s="6" t="s">
        <v>8972</v>
      </c>
      <c r="P2133" s="6" t="s">
        <v>8973</v>
      </c>
      <c r="Q2133" s="6" t="s">
        <v>8826</v>
      </c>
      <c r="R2133" s="6">
        <f t="shared" si="66"/>
        <v>0</v>
      </c>
      <c r="S2133" s="6">
        <v>0</v>
      </c>
      <c r="T2133" s="6">
        <f t="shared" si="67"/>
        <v>0</v>
      </c>
    </row>
    <row r="2134" spans="1:21" x14ac:dyDescent="0.2">
      <c r="A2134" s="5">
        <v>3354</v>
      </c>
      <c r="B2134" s="5">
        <v>2423</v>
      </c>
      <c r="C2134" s="6" t="s">
        <v>3888</v>
      </c>
      <c r="D2134" s="6" t="s">
        <v>3888</v>
      </c>
      <c r="E2134" s="6" t="s">
        <v>3926</v>
      </c>
      <c r="F2134" s="6" t="s">
        <v>3926</v>
      </c>
      <c r="G2134" s="6" t="s">
        <v>3926</v>
      </c>
      <c r="H2134" s="6" t="s">
        <v>3890</v>
      </c>
      <c r="I2134" s="6" t="s">
        <v>3890</v>
      </c>
      <c r="J2134" s="6" t="s">
        <v>3887</v>
      </c>
      <c r="K2134" s="6" t="s">
        <v>3887</v>
      </c>
      <c r="L2134" s="5">
        <v>5152481600</v>
      </c>
      <c r="M2134" s="5">
        <v>5152481600</v>
      </c>
      <c r="N2134" s="6" t="s">
        <v>8972</v>
      </c>
      <c r="O2134" s="6" t="s">
        <v>8972</v>
      </c>
      <c r="P2134" s="6" t="s">
        <v>8973</v>
      </c>
      <c r="Q2134" s="6" t="s">
        <v>12613</v>
      </c>
      <c r="R2134" s="6">
        <f t="shared" si="66"/>
        <v>0</v>
      </c>
      <c r="S2134" s="6">
        <v>0</v>
      </c>
      <c r="T2134" s="6">
        <f t="shared" si="67"/>
        <v>1</v>
      </c>
      <c r="U2134" s="6" t="s">
        <v>21418</v>
      </c>
    </row>
    <row r="2135" spans="1:21" x14ac:dyDescent="0.2">
      <c r="A2135" s="5">
        <v>3355</v>
      </c>
      <c r="B2135" s="5">
        <v>2424</v>
      </c>
      <c r="C2135" s="6" t="s">
        <v>3930</v>
      </c>
      <c r="D2135" s="6" t="s">
        <v>3930</v>
      </c>
      <c r="E2135" s="6" t="s">
        <v>3931</v>
      </c>
      <c r="F2135" s="6" t="s">
        <v>3931</v>
      </c>
      <c r="G2135" s="6" t="s">
        <v>6955</v>
      </c>
      <c r="H2135" s="6" t="s">
        <v>3890</v>
      </c>
      <c r="I2135" s="6" t="s">
        <v>3890</v>
      </c>
      <c r="J2135" s="6" t="s">
        <v>3887</v>
      </c>
      <c r="K2135" s="6" t="s">
        <v>3887</v>
      </c>
      <c r="L2135" s="5">
        <v>5152481600</v>
      </c>
      <c r="M2135" s="5">
        <v>5152481600</v>
      </c>
      <c r="N2135" s="6" t="s">
        <v>8972</v>
      </c>
      <c r="O2135" s="6" t="s">
        <v>8972</v>
      </c>
      <c r="P2135" s="6" t="s">
        <v>8976</v>
      </c>
      <c r="Q2135" s="6" t="s">
        <v>12613</v>
      </c>
      <c r="R2135" s="6">
        <f t="shared" si="66"/>
        <v>0</v>
      </c>
      <c r="S2135" s="6">
        <v>0</v>
      </c>
      <c r="T2135" s="6">
        <f t="shared" si="67"/>
        <v>0</v>
      </c>
    </row>
    <row r="2136" spans="1:21" x14ac:dyDescent="0.2">
      <c r="A2136" s="5">
        <v>3349</v>
      </c>
      <c r="B2136" s="5">
        <v>2425</v>
      </c>
      <c r="C2136" s="6" t="s">
        <v>3927</v>
      </c>
      <c r="D2136" s="6" t="s">
        <v>3927</v>
      </c>
      <c r="E2136" s="6" t="s">
        <v>12612</v>
      </c>
      <c r="F2136" s="6" t="s">
        <v>12612</v>
      </c>
      <c r="G2136" s="6" t="s">
        <v>12612</v>
      </c>
      <c r="H2136" s="6" t="s">
        <v>3928</v>
      </c>
      <c r="I2136" s="6" t="s">
        <v>3928</v>
      </c>
      <c r="J2136" s="6" t="s">
        <v>3887</v>
      </c>
      <c r="K2136" s="6" t="s">
        <v>3887</v>
      </c>
      <c r="L2136" s="5">
        <v>6416843013</v>
      </c>
      <c r="M2136" s="5">
        <v>6419549971</v>
      </c>
      <c r="N2136" s="6" t="s">
        <v>11017</v>
      </c>
      <c r="O2136" s="6" t="s">
        <v>11017</v>
      </c>
      <c r="P2136" s="6" t="s">
        <v>8973</v>
      </c>
      <c r="Q2136" s="6" t="s">
        <v>8829</v>
      </c>
      <c r="R2136" s="6">
        <f t="shared" si="66"/>
        <v>0</v>
      </c>
      <c r="S2136" s="6">
        <v>0</v>
      </c>
      <c r="T2136" s="6">
        <f t="shared" si="67"/>
        <v>0</v>
      </c>
    </row>
    <row r="2137" spans="1:21" x14ac:dyDescent="0.2">
      <c r="A2137" s="5">
        <v>3350</v>
      </c>
      <c r="B2137" s="5">
        <v>2426</v>
      </c>
      <c r="C2137" s="6" t="s">
        <v>3927</v>
      </c>
      <c r="D2137" s="6" t="s">
        <v>3927</v>
      </c>
      <c r="E2137" s="6" t="s">
        <v>7755</v>
      </c>
      <c r="F2137" s="6" t="s">
        <v>7755</v>
      </c>
      <c r="G2137" s="6" t="s">
        <v>8074</v>
      </c>
      <c r="H2137" s="6" t="s">
        <v>3928</v>
      </c>
      <c r="I2137" s="6" t="s">
        <v>3928</v>
      </c>
      <c r="J2137" s="6" t="s">
        <v>3887</v>
      </c>
      <c r="K2137" s="6" t="s">
        <v>3887</v>
      </c>
      <c r="L2137" s="5">
        <v>6416843013</v>
      </c>
      <c r="M2137" s="5">
        <v>6416835773</v>
      </c>
      <c r="N2137" s="6" t="s">
        <v>8972</v>
      </c>
      <c r="O2137" s="6" t="s">
        <v>8972</v>
      </c>
      <c r="P2137" s="6" t="s">
        <v>8973</v>
      </c>
      <c r="Q2137" s="6" t="s">
        <v>8829</v>
      </c>
      <c r="R2137" s="6">
        <f t="shared" si="66"/>
        <v>0</v>
      </c>
      <c r="S2137" s="6">
        <v>0</v>
      </c>
      <c r="T2137" s="6">
        <f t="shared" si="67"/>
        <v>0</v>
      </c>
    </row>
    <row r="2138" spans="1:21" x14ac:dyDescent="0.2">
      <c r="A2138" s="5">
        <v>3352</v>
      </c>
      <c r="B2138" s="5">
        <v>2427</v>
      </c>
      <c r="C2138" s="6" t="s">
        <v>3927</v>
      </c>
      <c r="D2138" s="6" t="s">
        <v>3927</v>
      </c>
      <c r="E2138" s="6" t="s">
        <v>3929</v>
      </c>
      <c r="F2138" s="6" t="s">
        <v>3929</v>
      </c>
      <c r="G2138" s="6" t="s">
        <v>3929</v>
      </c>
      <c r="H2138" s="6" t="s">
        <v>2370</v>
      </c>
      <c r="I2138" s="6" t="s">
        <v>2370</v>
      </c>
      <c r="J2138" s="6" t="s">
        <v>3887</v>
      </c>
      <c r="K2138" s="6" t="s">
        <v>3887</v>
      </c>
      <c r="L2138" s="5">
        <v>6418564400</v>
      </c>
      <c r="M2138" s="5">
        <v>6418564400</v>
      </c>
      <c r="N2138" s="6" t="s">
        <v>8972</v>
      </c>
      <c r="O2138" s="6" t="s">
        <v>8972</v>
      </c>
      <c r="P2138" s="6" t="s">
        <v>8973</v>
      </c>
      <c r="Q2138" s="6" t="s">
        <v>8829</v>
      </c>
      <c r="R2138" s="6">
        <f t="shared" si="66"/>
        <v>0</v>
      </c>
      <c r="S2138" s="6">
        <v>0</v>
      </c>
      <c r="T2138" s="6">
        <f t="shared" si="67"/>
        <v>0</v>
      </c>
    </row>
    <row r="2139" spans="1:21" x14ac:dyDescent="0.2">
      <c r="A2139" s="5">
        <v>3417</v>
      </c>
      <c r="B2139" s="5">
        <v>2429</v>
      </c>
      <c r="C2139" s="6" t="s">
        <v>12732</v>
      </c>
      <c r="D2139" s="6" t="s">
        <v>12732</v>
      </c>
      <c r="E2139" s="6" t="s">
        <v>12733</v>
      </c>
      <c r="F2139" s="6" t="s">
        <v>12733</v>
      </c>
      <c r="G2139" s="6" t="s">
        <v>12733</v>
      </c>
      <c r="H2139" s="6" t="s">
        <v>12734</v>
      </c>
      <c r="I2139" s="6" t="s">
        <v>12734</v>
      </c>
      <c r="J2139" s="6" t="s">
        <v>3937</v>
      </c>
      <c r="K2139" s="6" t="s">
        <v>3937</v>
      </c>
      <c r="L2139" s="5">
        <v>6207931902</v>
      </c>
      <c r="M2139" s="5">
        <v>6207931902</v>
      </c>
      <c r="N2139" s="6" t="s">
        <v>11017</v>
      </c>
      <c r="O2139" s="6" t="s">
        <v>11017</v>
      </c>
      <c r="P2139" s="6" t="s">
        <v>8975</v>
      </c>
      <c r="Q2139" s="6" t="s">
        <v>12735</v>
      </c>
      <c r="R2139" s="6">
        <f t="shared" si="66"/>
        <v>0</v>
      </c>
      <c r="S2139" s="6">
        <v>0</v>
      </c>
      <c r="T2139" s="6">
        <f t="shared" si="67"/>
        <v>0</v>
      </c>
    </row>
    <row r="2140" spans="1:21" x14ac:dyDescent="0.2">
      <c r="A2140" s="5">
        <v>3418</v>
      </c>
      <c r="B2140" s="5">
        <v>2430</v>
      </c>
      <c r="C2140" s="6" t="s">
        <v>12736</v>
      </c>
      <c r="D2140" s="6" t="s">
        <v>12736</v>
      </c>
      <c r="E2140" s="6" t="s">
        <v>12737</v>
      </c>
      <c r="F2140" s="6" t="s">
        <v>12737</v>
      </c>
      <c r="G2140" s="6" t="s">
        <v>12737</v>
      </c>
      <c r="H2140" s="6" t="s">
        <v>3185</v>
      </c>
      <c r="I2140" s="6" t="s">
        <v>3185</v>
      </c>
      <c r="J2140" s="6" t="s">
        <v>3937</v>
      </c>
      <c r="K2140" s="6" t="s">
        <v>3937</v>
      </c>
      <c r="L2140" s="5">
        <v>3163213400</v>
      </c>
      <c r="M2140" s="5">
        <v>3163213400</v>
      </c>
      <c r="N2140" s="6" t="s">
        <v>11017</v>
      </c>
      <c r="O2140" s="6" t="s">
        <v>11017</v>
      </c>
      <c r="P2140" s="6" t="s">
        <v>8975</v>
      </c>
      <c r="Q2140" s="6" t="s">
        <v>12738</v>
      </c>
      <c r="R2140" s="6">
        <f t="shared" si="66"/>
        <v>0</v>
      </c>
      <c r="S2140" s="6">
        <v>0</v>
      </c>
      <c r="T2140" s="6">
        <f t="shared" si="67"/>
        <v>0</v>
      </c>
    </row>
    <row r="2141" spans="1:21" x14ac:dyDescent="0.2">
      <c r="A2141" s="5">
        <v>3419</v>
      </c>
      <c r="B2141" s="5">
        <v>2431</v>
      </c>
      <c r="C2141" s="6" t="s">
        <v>12739</v>
      </c>
      <c r="D2141" s="6" t="s">
        <v>12739</v>
      </c>
      <c r="E2141" s="6" t="s">
        <v>12740</v>
      </c>
      <c r="F2141" s="6" t="s">
        <v>12740</v>
      </c>
      <c r="G2141" s="6" t="s">
        <v>12740</v>
      </c>
      <c r="H2141" s="6" t="s">
        <v>12741</v>
      </c>
      <c r="I2141" s="6" t="s">
        <v>12741</v>
      </c>
      <c r="J2141" s="6" t="s">
        <v>3937</v>
      </c>
      <c r="K2141" s="6" t="s">
        <v>3937</v>
      </c>
      <c r="L2141" s="5">
        <v>6207255850</v>
      </c>
      <c r="M2141" s="5">
        <v>6207255850</v>
      </c>
      <c r="N2141" s="6" t="s">
        <v>11017</v>
      </c>
      <c r="O2141" s="6" t="s">
        <v>11017</v>
      </c>
      <c r="P2141" s="6" t="s">
        <v>8975</v>
      </c>
      <c r="Q2141" s="6" t="s">
        <v>12742</v>
      </c>
      <c r="R2141" s="6">
        <f t="shared" si="66"/>
        <v>0</v>
      </c>
      <c r="S2141" s="6">
        <v>0</v>
      </c>
      <c r="T2141" s="6">
        <f t="shared" si="67"/>
        <v>0</v>
      </c>
    </row>
    <row r="2142" spans="1:21" x14ac:dyDescent="0.2">
      <c r="A2142" s="5">
        <v>3423</v>
      </c>
      <c r="B2142" s="5">
        <v>2432</v>
      </c>
      <c r="C2142" s="6" t="s">
        <v>12755</v>
      </c>
      <c r="D2142" s="6" t="s">
        <v>12755</v>
      </c>
      <c r="E2142" s="6" t="s">
        <v>12756</v>
      </c>
      <c r="F2142" s="6" t="s">
        <v>12757</v>
      </c>
      <c r="G2142" s="6" t="s">
        <v>12758</v>
      </c>
      <c r="H2142" s="6" t="s">
        <v>12759</v>
      </c>
      <c r="I2142" s="6" t="s">
        <v>12759</v>
      </c>
      <c r="J2142" s="6" t="s">
        <v>3937</v>
      </c>
      <c r="K2142" s="6" t="s">
        <v>3937</v>
      </c>
      <c r="L2142" s="5">
        <v>6202211430</v>
      </c>
      <c r="M2142" s="5">
        <v>6202211430</v>
      </c>
      <c r="N2142" s="6" t="s">
        <v>11017</v>
      </c>
      <c r="O2142" s="6" t="s">
        <v>11017</v>
      </c>
      <c r="P2142" s="6" t="s">
        <v>8975</v>
      </c>
      <c r="Q2142" s="6" t="s">
        <v>8830</v>
      </c>
      <c r="R2142" s="6">
        <f t="shared" si="66"/>
        <v>0</v>
      </c>
      <c r="S2142" s="6">
        <v>0</v>
      </c>
      <c r="T2142" s="6">
        <f t="shared" si="67"/>
        <v>0</v>
      </c>
    </row>
    <row r="2143" spans="1:21" x14ac:dyDescent="0.2">
      <c r="A2143" s="5">
        <v>3424</v>
      </c>
      <c r="B2143" s="5">
        <v>2433</v>
      </c>
      <c r="C2143" s="6" t="s">
        <v>3968</v>
      </c>
      <c r="D2143" s="6" t="s">
        <v>3968</v>
      </c>
      <c r="E2143" s="6" t="s">
        <v>3969</v>
      </c>
      <c r="F2143" s="6" t="s">
        <v>3969</v>
      </c>
      <c r="G2143" s="6" t="s">
        <v>12760</v>
      </c>
      <c r="H2143" s="6" t="s">
        <v>3970</v>
      </c>
      <c r="I2143" s="6" t="s">
        <v>3970</v>
      </c>
      <c r="J2143" s="6" t="s">
        <v>3937</v>
      </c>
      <c r="K2143" s="6" t="s">
        <v>3937</v>
      </c>
      <c r="L2143" s="5">
        <v>6204423260</v>
      </c>
      <c r="M2143" s="5">
        <v>6204423260</v>
      </c>
      <c r="N2143" s="6" t="s">
        <v>8972</v>
      </c>
      <c r="O2143" s="6" t="s">
        <v>8972</v>
      </c>
      <c r="P2143" s="6" t="s">
        <v>8975</v>
      </c>
      <c r="Q2143" s="6" t="s">
        <v>8830</v>
      </c>
      <c r="R2143" s="6">
        <f t="shared" si="66"/>
        <v>0</v>
      </c>
      <c r="S2143" s="6">
        <v>0</v>
      </c>
      <c r="T2143" s="6">
        <f t="shared" si="67"/>
        <v>0</v>
      </c>
    </row>
    <row r="2144" spans="1:21" x14ac:dyDescent="0.2">
      <c r="A2144" s="5">
        <v>3420</v>
      </c>
      <c r="B2144" s="5">
        <v>2434</v>
      </c>
      <c r="C2144" s="6" t="s">
        <v>1443</v>
      </c>
      <c r="D2144" s="6" t="s">
        <v>1443</v>
      </c>
      <c r="E2144" s="6" t="s">
        <v>12743</v>
      </c>
      <c r="F2144" s="6" t="s">
        <v>12743</v>
      </c>
      <c r="G2144" s="6" t="s">
        <v>12744</v>
      </c>
      <c r="H2144" s="6" t="s">
        <v>12745</v>
      </c>
      <c r="I2144" s="6" t="s">
        <v>12745</v>
      </c>
      <c r="J2144" s="6" t="s">
        <v>3937</v>
      </c>
      <c r="K2144" s="6" t="s">
        <v>3937</v>
      </c>
      <c r="L2144" s="5">
        <v>7856323193</v>
      </c>
      <c r="M2144" s="5">
        <v>7856323193</v>
      </c>
      <c r="N2144" s="6" t="s">
        <v>11017</v>
      </c>
      <c r="O2144" s="6" t="s">
        <v>11017</v>
      </c>
      <c r="P2144" s="6" t="s">
        <v>8975</v>
      </c>
      <c r="Q2144" s="6" t="s">
        <v>12746</v>
      </c>
      <c r="R2144" s="6">
        <f t="shared" si="66"/>
        <v>0</v>
      </c>
      <c r="S2144" s="6">
        <v>0</v>
      </c>
      <c r="T2144" s="6">
        <f t="shared" si="67"/>
        <v>0</v>
      </c>
    </row>
    <row r="2145" spans="1:20" x14ac:dyDescent="0.2">
      <c r="A2145" s="5">
        <v>3421</v>
      </c>
      <c r="B2145" s="5">
        <v>2435</v>
      </c>
      <c r="C2145" s="6" t="s">
        <v>12747</v>
      </c>
      <c r="D2145" s="6" t="s">
        <v>12747</v>
      </c>
      <c r="E2145" s="6" t="s">
        <v>12748</v>
      </c>
      <c r="F2145" s="6" t="s">
        <v>12748</v>
      </c>
      <c r="G2145" s="6" t="s">
        <v>12748</v>
      </c>
      <c r="H2145" s="6" t="s">
        <v>12749</v>
      </c>
      <c r="I2145" s="6" t="s">
        <v>12749</v>
      </c>
      <c r="J2145" s="6" t="s">
        <v>3937</v>
      </c>
      <c r="K2145" s="6" t="s">
        <v>3937</v>
      </c>
      <c r="L2145" s="5">
        <v>7852438140</v>
      </c>
      <c r="M2145" s="5">
        <v>7852438140</v>
      </c>
      <c r="N2145" s="6" t="s">
        <v>11017</v>
      </c>
      <c r="O2145" s="6" t="s">
        <v>11017</v>
      </c>
      <c r="P2145" s="6" t="s">
        <v>8975</v>
      </c>
      <c r="Q2145" s="6" t="s">
        <v>12750</v>
      </c>
      <c r="R2145" s="6">
        <f t="shared" si="66"/>
        <v>0</v>
      </c>
      <c r="S2145" s="6">
        <v>0</v>
      </c>
      <c r="T2145" s="6">
        <f t="shared" si="67"/>
        <v>0</v>
      </c>
    </row>
    <row r="2146" spans="1:20" x14ac:dyDescent="0.2">
      <c r="A2146" s="5">
        <v>3422</v>
      </c>
      <c r="B2146" s="5">
        <v>2436</v>
      </c>
      <c r="C2146" s="6" t="s">
        <v>12751</v>
      </c>
      <c r="D2146" s="6" t="s">
        <v>12751</v>
      </c>
      <c r="E2146" s="6" t="s">
        <v>12752</v>
      </c>
      <c r="F2146" s="6" t="s">
        <v>12752</v>
      </c>
      <c r="G2146" s="6" t="s">
        <v>12753</v>
      </c>
      <c r="H2146" s="6" t="s">
        <v>4166</v>
      </c>
      <c r="I2146" s="6" t="s">
        <v>4166</v>
      </c>
      <c r="J2146" s="6" t="s">
        <v>3937</v>
      </c>
      <c r="K2146" s="6" t="s">
        <v>3937</v>
      </c>
      <c r="L2146" s="5">
        <v>6203648631</v>
      </c>
      <c r="M2146" s="5">
        <v>6203648631</v>
      </c>
      <c r="N2146" s="6" t="s">
        <v>11017</v>
      </c>
      <c r="O2146" s="6" t="s">
        <v>11017</v>
      </c>
      <c r="P2146" s="6" t="s">
        <v>8975</v>
      </c>
      <c r="Q2146" s="6" t="s">
        <v>12754</v>
      </c>
      <c r="R2146" s="6">
        <f t="shared" si="66"/>
        <v>0</v>
      </c>
      <c r="S2146" s="6">
        <v>0</v>
      </c>
      <c r="T2146" s="6">
        <f t="shared" si="67"/>
        <v>0</v>
      </c>
    </row>
    <row r="2147" spans="1:20" x14ac:dyDescent="0.2">
      <c r="A2147" s="5">
        <v>3425</v>
      </c>
      <c r="B2147" s="5">
        <v>2437</v>
      </c>
      <c r="C2147" s="6" t="s">
        <v>12761</v>
      </c>
      <c r="D2147" s="6" t="s">
        <v>12761</v>
      </c>
      <c r="E2147" s="6" t="s">
        <v>12762</v>
      </c>
      <c r="F2147" s="6" t="s">
        <v>12762</v>
      </c>
      <c r="G2147" s="6" t="s">
        <v>12762</v>
      </c>
      <c r="H2147" s="6" t="s">
        <v>12763</v>
      </c>
      <c r="I2147" s="6" t="s">
        <v>12763</v>
      </c>
      <c r="J2147" s="6" t="s">
        <v>3937</v>
      </c>
      <c r="K2147" s="6" t="s">
        <v>3937</v>
      </c>
      <c r="L2147" s="5">
        <v>6202313200</v>
      </c>
      <c r="M2147" s="5">
        <v>6202313200</v>
      </c>
      <c r="N2147" s="6" t="s">
        <v>11017</v>
      </c>
      <c r="O2147" s="6" t="s">
        <v>11017</v>
      </c>
      <c r="P2147" s="6" t="s">
        <v>8975</v>
      </c>
      <c r="Q2147" s="6" t="s">
        <v>12764</v>
      </c>
      <c r="R2147" s="6">
        <f t="shared" si="66"/>
        <v>0</v>
      </c>
      <c r="S2147" s="6">
        <v>0</v>
      </c>
      <c r="T2147" s="6">
        <f t="shared" si="67"/>
        <v>0</v>
      </c>
    </row>
    <row r="2148" spans="1:20" x14ac:dyDescent="0.2">
      <c r="A2148" s="5">
        <v>3365</v>
      </c>
      <c r="B2148" s="5">
        <v>2438</v>
      </c>
      <c r="C2148" s="6" t="s">
        <v>12619</v>
      </c>
      <c r="D2148" s="6" t="s">
        <v>12619</v>
      </c>
      <c r="E2148" s="6" t="s">
        <v>12620</v>
      </c>
      <c r="F2148" s="6" t="s">
        <v>12620</v>
      </c>
      <c r="G2148" s="6" t="s">
        <v>12621</v>
      </c>
      <c r="H2148" s="6" t="s">
        <v>12622</v>
      </c>
      <c r="I2148" s="6" t="s">
        <v>12622</v>
      </c>
      <c r="J2148" s="6" t="s">
        <v>3937</v>
      </c>
      <c r="K2148" s="6" t="s">
        <v>3937</v>
      </c>
      <c r="L2148" s="5">
        <v>7854724488</v>
      </c>
      <c r="M2148" s="5">
        <v>7854724488</v>
      </c>
      <c r="N2148" s="6" t="s">
        <v>11017</v>
      </c>
      <c r="O2148" s="6" t="s">
        <v>11017</v>
      </c>
      <c r="P2148" s="6" t="s">
        <v>8975</v>
      </c>
      <c r="Q2148" s="6" t="s">
        <v>12623</v>
      </c>
      <c r="R2148" s="6">
        <f t="shared" si="66"/>
        <v>0</v>
      </c>
      <c r="S2148" s="6">
        <v>0</v>
      </c>
      <c r="T2148" s="6">
        <f t="shared" si="67"/>
        <v>0</v>
      </c>
    </row>
    <row r="2149" spans="1:20" x14ac:dyDescent="0.2">
      <c r="A2149" s="5">
        <v>3366</v>
      </c>
      <c r="B2149" s="5">
        <v>2439</v>
      </c>
      <c r="C2149" s="6" t="s">
        <v>12624</v>
      </c>
      <c r="D2149" s="6" t="s">
        <v>12624</v>
      </c>
      <c r="E2149" s="6" t="s">
        <v>12625</v>
      </c>
      <c r="F2149" s="6" t="s">
        <v>12625</v>
      </c>
      <c r="G2149" s="6" t="s">
        <v>12626</v>
      </c>
      <c r="H2149" s="6" t="s">
        <v>2784</v>
      </c>
      <c r="I2149" s="6" t="s">
        <v>2784</v>
      </c>
      <c r="J2149" s="6" t="s">
        <v>3937</v>
      </c>
      <c r="K2149" s="6" t="s">
        <v>3937</v>
      </c>
      <c r="L2149" s="5">
        <v>6202723600</v>
      </c>
      <c r="M2149" s="5">
        <v>6202723600</v>
      </c>
      <c r="N2149" s="6" t="s">
        <v>11017</v>
      </c>
      <c r="O2149" s="6" t="s">
        <v>11017</v>
      </c>
      <c r="P2149" s="6" t="s">
        <v>8975</v>
      </c>
      <c r="Q2149" s="6" t="s">
        <v>12627</v>
      </c>
      <c r="R2149" s="6">
        <f t="shared" si="66"/>
        <v>0</v>
      </c>
      <c r="S2149" s="6">
        <v>0</v>
      </c>
      <c r="T2149" s="6">
        <f t="shared" si="67"/>
        <v>0</v>
      </c>
    </row>
    <row r="2150" spans="1:20" x14ac:dyDescent="0.2">
      <c r="A2150" s="5">
        <v>3367</v>
      </c>
      <c r="B2150" s="5">
        <v>2440</v>
      </c>
      <c r="C2150" s="6" t="s">
        <v>1322</v>
      </c>
      <c r="D2150" s="6" t="s">
        <v>1322</v>
      </c>
      <c r="E2150" s="6" t="s">
        <v>13259</v>
      </c>
      <c r="F2150" s="6" t="s">
        <v>13259</v>
      </c>
      <c r="G2150" s="6" t="s">
        <v>13259</v>
      </c>
      <c r="H2150" s="6" t="s">
        <v>13260</v>
      </c>
      <c r="I2150" s="6" t="s">
        <v>13260</v>
      </c>
      <c r="J2150" s="6" t="s">
        <v>3937</v>
      </c>
      <c r="K2150" s="6" t="s">
        <v>3937</v>
      </c>
      <c r="L2150" s="5">
        <v>7852293530</v>
      </c>
      <c r="M2150" s="5">
        <v>7852293530</v>
      </c>
      <c r="N2150" s="6" t="s">
        <v>11017</v>
      </c>
      <c r="O2150" s="6" t="s">
        <v>11017</v>
      </c>
      <c r="P2150" s="6" t="s">
        <v>8975</v>
      </c>
      <c r="Q2150" s="6" t="s">
        <v>8831</v>
      </c>
      <c r="R2150" s="6">
        <f t="shared" si="66"/>
        <v>0</v>
      </c>
      <c r="S2150" s="6">
        <v>0</v>
      </c>
      <c r="T2150" s="6">
        <f t="shared" si="67"/>
        <v>0</v>
      </c>
    </row>
    <row r="2151" spans="1:20" x14ac:dyDescent="0.2">
      <c r="A2151" s="5">
        <v>3369</v>
      </c>
      <c r="B2151" s="5">
        <v>2441</v>
      </c>
      <c r="C2151" s="6" t="s">
        <v>3938</v>
      </c>
      <c r="D2151" s="6" t="s">
        <v>3938</v>
      </c>
      <c r="E2151" s="6" t="s">
        <v>3939</v>
      </c>
      <c r="F2151" s="6" t="s">
        <v>5986</v>
      </c>
      <c r="G2151" s="6" t="s">
        <v>3939</v>
      </c>
      <c r="H2151" s="6" t="s">
        <v>3940</v>
      </c>
      <c r="I2151" s="6" t="s">
        <v>3940</v>
      </c>
      <c r="J2151" s="6" t="s">
        <v>3937</v>
      </c>
      <c r="K2151" s="6" t="s">
        <v>3937</v>
      </c>
      <c r="L2151" s="5">
        <v>6203556342</v>
      </c>
      <c r="M2151" s="5">
        <v>6203556342</v>
      </c>
      <c r="N2151" s="6" t="s">
        <v>8972</v>
      </c>
      <c r="O2151" s="6" t="s">
        <v>8972</v>
      </c>
      <c r="P2151" s="6" t="s">
        <v>8975</v>
      </c>
      <c r="Q2151" s="6" t="s">
        <v>12628</v>
      </c>
      <c r="R2151" s="6">
        <f t="shared" si="66"/>
        <v>0</v>
      </c>
      <c r="S2151" s="6">
        <v>0</v>
      </c>
      <c r="T2151" s="6">
        <f t="shared" si="67"/>
        <v>0</v>
      </c>
    </row>
    <row r="2152" spans="1:20" x14ac:dyDescent="0.2">
      <c r="A2152" s="5">
        <v>3426</v>
      </c>
      <c r="B2152" s="5">
        <v>2442</v>
      </c>
      <c r="C2152" s="6" t="s">
        <v>12765</v>
      </c>
      <c r="D2152" s="6" t="s">
        <v>12765</v>
      </c>
      <c r="E2152" s="6" t="s">
        <v>12766</v>
      </c>
      <c r="F2152" s="6" t="s">
        <v>12766</v>
      </c>
      <c r="G2152" s="6" t="s">
        <v>12766</v>
      </c>
      <c r="H2152" s="6" t="s">
        <v>12767</v>
      </c>
      <c r="I2152" s="6" t="s">
        <v>12767</v>
      </c>
      <c r="J2152" s="6" t="s">
        <v>3937</v>
      </c>
      <c r="K2152" s="6" t="s">
        <v>3937</v>
      </c>
      <c r="L2152" s="5">
        <v>6206758191</v>
      </c>
      <c r="M2152" s="5">
        <v>6206758191</v>
      </c>
      <c r="N2152" s="6" t="s">
        <v>11017</v>
      </c>
      <c r="O2152" s="6" t="s">
        <v>11017</v>
      </c>
      <c r="P2152" s="6" t="s">
        <v>8975</v>
      </c>
      <c r="Q2152" s="6" t="s">
        <v>12768</v>
      </c>
      <c r="R2152" s="6">
        <f t="shared" si="66"/>
        <v>0</v>
      </c>
      <c r="S2152" s="6">
        <v>0</v>
      </c>
      <c r="T2152" s="6">
        <f t="shared" si="67"/>
        <v>0</v>
      </c>
    </row>
    <row r="2153" spans="1:20" x14ac:dyDescent="0.2">
      <c r="A2153" s="5">
        <v>3370</v>
      </c>
      <c r="B2153" s="5">
        <v>2443</v>
      </c>
      <c r="C2153" s="6" t="s">
        <v>1334</v>
      </c>
      <c r="D2153" s="6" t="s">
        <v>1334</v>
      </c>
      <c r="E2153" s="6" t="s">
        <v>12629</v>
      </c>
      <c r="F2153" s="6" t="s">
        <v>12629</v>
      </c>
      <c r="G2153" s="6" t="s">
        <v>12630</v>
      </c>
      <c r="H2153" s="6" t="s">
        <v>12631</v>
      </c>
      <c r="I2153" s="6" t="s">
        <v>12631</v>
      </c>
      <c r="J2153" s="6" t="s">
        <v>3937</v>
      </c>
      <c r="K2153" s="6" t="s">
        <v>3937</v>
      </c>
      <c r="L2153" s="5">
        <v>9138261200</v>
      </c>
      <c r="M2153" s="5">
        <v>9138261200</v>
      </c>
      <c r="N2153" s="6" t="s">
        <v>11017</v>
      </c>
      <c r="O2153" s="6" t="s">
        <v>11017</v>
      </c>
      <c r="P2153" s="6" t="s">
        <v>8975</v>
      </c>
      <c r="Q2153" s="6" t="s">
        <v>8832</v>
      </c>
      <c r="R2153" s="6">
        <f t="shared" si="66"/>
        <v>0</v>
      </c>
      <c r="S2153" s="6">
        <v>0</v>
      </c>
      <c r="T2153" s="6">
        <f t="shared" si="67"/>
        <v>0</v>
      </c>
    </row>
    <row r="2154" spans="1:20" x14ac:dyDescent="0.2">
      <c r="A2154" s="5">
        <v>3371</v>
      </c>
      <c r="B2154" s="5">
        <v>2443</v>
      </c>
      <c r="C2154" s="6" t="s">
        <v>1334</v>
      </c>
      <c r="D2154" s="6" t="s">
        <v>1334</v>
      </c>
      <c r="E2154" s="6" t="s">
        <v>12629</v>
      </c>
      <c r="F2154" s="6" t="s">
        <v>12629</v>
      </c>
      <c r="G2154" s="6" t="s">
        <v>12630</v>
      </c>
      <c r="H2154" s="6" t="s">
        <v>12631</v>
      </c>
      <c r="I2154" s="6" t="s">
        <v>12631</v>
      </c>
      <c r="J2154" s="6" t="s">
        <v>3937</v>
      </c>
      <c r="K2154" s="6" t="s">
        <v>3937</v>
      </c>
      <c r="L2154" s="5">
        <v>9138261200</v>
      </c>
      <c r="M2154" s="5">
        <v>9138261200</v>
      </c>
      <c r="N2154" s="6" t="s">
        <v>8972</v>
      </c>
      <c r="O2154" s="6" t="s">
        <v>11017</v>
      </c>
      <c r="P2154" s="6" t="s">
        <v>8975</v>
      </c>
      <c r="Q2154" s="6" t="s">
        <v>8832</v>
      </c>
      <c r="R2154" s="6">
        <f t="shared" si="66"/>
        <v>0</v>
      </c>
      <c r="S2154" s="6">
        <v>0</v>
      </c>
      <c r="T2154" s="6">
        <f t="shared" si="67"/>
        <v>1</v>
      </c>
    </row>
    <row r="2155" spans="1:20" x14ac:dyDescent="0.2">
      <c r="A2155" s="5">
        <v>3372</v>
      </c>
      <c r="B2155" s="5">
        <v>2444</v>
      </c>
      <c r="C2155" s="6" t="s">
        <v>1334</v>
      </c>
      <c r="D2155" s="6" t="s">
        <v>1334</v>
      </c>
      <c r="E2155" s="6" t="s">
        <v>3941</v>
      </c>
      <c r="F2155" s="6" t="s">
        <v>3941</v>
      </c>
      <c r="G2155" s="6" t="s">
        <v>6957</v>
      </c>
      <c r="H2155" s="6" t="s">
        <v>3821</v>
      </c>
      <c r="I2155" s="6" t="s">
        <v>3821</v>
      </c>
      <c r="J2155" s="6" t="s">
        <v>3937</v>
      </c>
      <c r="K2155" s="6" t="s">
        <v>3937</v>
      </c>
      <c r="L2155" s="5">
        <v>9138261200</v>
      </c>
      <c r="M2155" s="5">
        <v>9138261200</v>
      </c>
      <c r="N2155" s="6" t="s">
        <v>8972</v>
      </c>
      <c r="O2155" s="6" t="s">
        <v>8972</v>
      </c>
      <c r="P2155" s="6" t="s">
        <v>8975</v>
      </c>
      <c r="Q2155" s="6" t="s">
        <v>8832</v>
      </c>
      <c r="R2155" s="6">
        <f t="shared" si="66"/>
        <v>0</v>
      </c>
      <c r="S2155" s="6">
        <v>0</v>
      </c>
      <c r="T2155" s="6">
        <f t="shared" si="67"/>
        <v>0</v>
      </c>
    </row>
    <row r="2156" spans="1:20" x14ac:dyDescent="0.2">
      <c r="A2156" s="5">
        <v>3429</v>
      </c>
      <c r="B2156" s="5">
        <v>2445</v>
      </c>
      <c r="C2156" s="6" t="s">
        <v>12775</v>
      </c>
      <c r="D2156" s="6" t="s">
        <v>12776</v>
      </c>
      <c r="E2156" s="6" t="s">
        <v>12777</v>
      </c>
      <c r="F2156" s="6" t="s">
        <v>12777</v>
      </c>
      <c r="G2156" s="6" t="s">
        <v>12778</v>
      </c>
      <c r="H2156" s="6" t="s">
        <v>12779</v>
      </c>
      <c r="I2156" s="6" t="s">
        <v>12779</v>
      </c>
      <c r="J2156" s="6" t="s">
        <v>3937</v>
      </c>
      <c r="K2156" s="6" t="s">
        <v>3937</v>
      </c>
      <c r="L2156" s="5">
        <v>7852384711</v>
      </c>
      <c r="M2156" s="5">
        <v>7852384711</v>
      </c>
      <c r="N2156" s="6" t="s">
        <v>11017</v>
      </c>
      <c r="O2156" s="6" t="s">
        <v>11017</v>
      </c>
      <c r="P2156" s="6" t="s">
        <v>8973</v>
      </c>
      <c r="Q2156" s="6" t="s">
        <v>12780</v>
      </c>
      <c r="R2156" s="6">
        <f t="shared" si="66"/>
        <v>0</v>
      </c>
      <c r="S2156" s="6">
        <v>0</v>
      </c>
      <c r="T2156" s="6">
        <f t="shared" si="67"/>
        <v>0</v>
      </c>
    </row>
    <row r="2157" spans="1:20" x14ac:dyDescent="0.2">
      <c r="A2157" s="5">
        <v>3363</v>
      </c>
      <c r="B2157" s="5">
        <v>2446</v>
      </c>
      <c r="C2157" s="6" t="s">
        <v>12615</v>
      </c>
      <c r="D2157" s="6" t="s">
        <v>12615</v>
      </c>
      <c r="E2157" s="6" t="s">
        <v>12616</v>
      </c>
      <c r="F2157" s="6" t="s">
        <v>12616</v>
      </c>
      <c r="G2157" s="6" t="s">
        <v>12616</v>
      </c>
      <c r="H2157" s="6" t="s">
        <v>12617</v>
      </c>
      <c r="I2157" s="6" t="s">
        <v>12617</v>
      </c>
      <c r="J2157" s="6" t="s">
        <v>3937</v>
      </c>
      <c r="K2157" s="6" t="s">
        <v>3937</v>
      </c>
      <c r="L2157" s="5">
        <v>7858430721</v>
      </c>
      <c r="M2157" s="5">
        <v>7858430721</v>
      </c>
      <c r="N2157" s="6" t="s">
        <v>11017</v>
      </c>
      <c r="O2157" s="6" t="s">
        <v>11017</v>
      </c>
      <c r="P2157" s="6" t="s">
        <v>8975</v>
      </c>
      <c r="Q2157" s="6" t="s">
        <v>12618</v>
      </c>
      <c r="R2157" s="6">
        <f t="shared" si="66"/>
        <v>0</v>
      </c>
      <c r="S2157" s="6">
        <v>0</v>
      </c>
      <c r="T2157" s="6">
        <f t="shared" si="67"/>
        <v>0</v>
      </c>
    </row>
    <row r="2158" spans="1:20" x14ac:dyDescent="0.2">
      <c r="A2158" s="5">
        <v>3364</v>
      </c>
      <c r="B2158" s="5">
        <v>2446</v>
      </c>
      <c r="C2158" s="6" t="s">
        <v>12615</v>
      </c>
      <c r="D2158" s="6" t="s">
        <v>12615</v>
      </c>
      <c r="E2158" s="6" t="s">
        <v>12616</v>
      </c>
      <c r="F2158" s="6" t="s">
        <v>12616</v>
      </c>
      <c r="G2158" s="6" t="s">
        <v>12616</v>
      </c>
      <c r="H2158" s="6" t="s">
        <v>12617</v>
      </c>
      <c r="I2158" s="6" t="s">
        <v>12617</v>
      </c>
      <c r="J2158" s="6" t="s">
        <v>3937</v>
      </c>
      <c r="K2158" s="6" t="s">
        <v>3937</v>
      </c>
      <c r="L2158" s="5">
        <v>7858430721</v>
      </c>
      <c r="M2158" s="5">
        <v>7858430721</v>
      </c>
      <c r="N2158" s="6" t="s">
        <v>8972</v>
      </c>
      <c r="O2158" s="6" t="s">
        <v>11017</v>
      </c>
      <c r="P2158" s="6" t="s">
        <v>8975</v>
      </c>
      <c r="Q2158" s="6" t="s">
        <v>12618</v>
      </c>
      <c r="R2158" s="6">
        <f t="shared" si="66"/>
        <v>0</v>
      </c>
      <c r="S2158" s="6">
        <v>0</v>
      </c>
      <c r="T2158" s="6">
        <f t="shared" si="67"/>
        <v>1</v>
      </c>
    </row>
    <row r="2159" spans="1:20" x14ac:dyDescent="0.2">
      <c r="A2159" s="5">
        <v>3373</v>
      </c>
      <c r="B2159" s="5">
        <v>2447</v>
      </c>
      <c r="C2159" s="6" t="s">
        <v>12632</v>
      </c>
      <c r="D2159" s="6" t="s">
        <v>12632</v>
      </c>
      <c r="E2159" s="6" t="s">
        <v>12633</v>
      </c>
      <c r="F2159" s="6" t="s">
        <v>12633</v>
      </c>
      <c r="G2159" s="6" t="s">
        <v>12634</v>
      </c>
      <c r="H2159" s="6" t="s">
        <v>12635</v>
      </c>
      <c r="I2159" s="6" t="s">
        <v>12635</v>
      </c>
      <c r="J2159" s="6" t="s">
        <v>3937</v>
      </c>
      <c r="K2159" s="6" t="s">
        <v>3937</v>
      </c>
      <c r="L2159" s="5">
        <v>9132502000</v>
      </c>
      <c r="M2159" s="5">
        <v>9132502000</v>
      </c>
      <c r="N2159" s="6" t="s">
        <v>11017</v>
      </c>
      <c r="O2159" s="6" t="s">
        <v>11017</v>
      </c>
      <c r="P2159" s="6" t="s">
        <v>8975</v>
      </c>
      <c r="Q2159" s="6" t="s">
        <v>12636</v>
      </c>
      <c r="R2159" s="6">
        <f t="shared" si="66"/>
        <v>0</v>
      </c>
      <c r="S2159" s="6">
        <v>0</v>
      </c>
      <c r="T2159" s="6">
        <f t="shared" si="67"/>
        <v>0</v>
      </c>
    </row>
    <row r="2160" spans="1:20" x14ac:dyDescent="0.2">
      <c r="A2160" s="5">
        <v>3374</v>
      </c>
      <c r="B2160" s="5">
        <v>2447</v>
      </c>
      <c r="C2160" s="6" t="s">
        <v>12632</v>
      </c>
      <c r="D2160" s="6" t="s">
        <v>12632</v>
      </c>
      <c r="E2160" s="6" t="s">
        <v>12633</v>
      </c>
      <c r="F2160" s="6" t="s">
        <v>12633</v>
      </c>
      <c r="G2160" s="6" t="s">
        <v>12634</v>
      </c>
      <c r="H2160" s="6" t="s">
        <v>12635</v>
      </c>
      <c r="I2160" s="6" t="s">
        <v>12635</v>
      </c>
      <c r="J2160" s="6" t="s">
        <v>3937</v>
      </c>
      <c r="K2160" s="6" t="s">
        <v>3937</v>
      </c>
      <c r="L2160" s="5">
        <v>9132502000</v>
      </c>
      <c r="M2160" s="5">
        <v>9132502000</v>
      </c>
      <c r="N2160" s="6" t="s">
        <v>8972</v>
      </c>
      <c r="O2160" s="6" t="s">
        <v>11017</v>
      </c>
      <c r="P2160" s="6" t="s">
        <v>8975</v>
      </c>
      <c r="Q2160" s="6" t="s">
        <v>12636</v>
      </c>
      <c r="R2160" s="6">
        <f t="shared" si="66"/>
        <v>0</v>
      </c>
      <c r="S2160" s="6">
        <v>0</v>
      </c>
      <c r="T2160" s="6">
        <f t="shared" si="67"/>
        <v>1</v>
      </c>
    </row>
    <row r="2161" spans="1:20" x14ac:dyDescent="0.2">
      <c r="A2161" s="5">
        <v>3375</v>
      </c>
      <c r="B2161" s="5">
        <v>2448</v>
      </c>
      <c r="C2161" s="6" t="s">
        <v>12637</v>
      </c>
      <c r="D2161" s="6" t="s">
        <v>12637</v>
      </c>
      <c r="E2161" s="6" t="s">
        <v>12638</v>
      </c>
      <c r="F2161" s="6" t="s">
        <v>12638</v>
      </c>
      <c r="G2161" s="6" t="s">
        <v>12638</v>
      </c>
      <c r="H2161" s="6" t="s">
        <v>12639</v>
      </c>
      <c r="I2161" s="6" t="s">
        <v>12639</v>
      </c>
      <c r="J2161" s="6" t="s">
        <v>3937</v>
      </c>
      <c r="K2161" s="6" t="s">
        <v>3937</v>
      </c>
      <c r="L2161" s="5">
        <v>6202411753</v>
      </c>
      <c r="M2161" s="5">
        <v>6202411753</v>
      </c>
      <c r="N2161" s="6" t="s">
        <v>11017</v>
      </c>
      <c r="O2161" s="6" t="s">
        <v>11017</v>
      </c>
      <c r="P2161" s="6" t="s">
        <v>8975</v>
      </c>
      <c r="Q2161" s="6" t="s">
        <v>12640</v>
      </c>
      <c r="R2161" s="6">
        <f t="shared" si="66"/>
        <v>0</v>
      </c>
      <c r="S2161" s="6">
        <v>0</v>
      </c>
      <c r="T2161" s="6">
        <f t="shared" si="67"/>
        <v>0</v>
      </c>
    </row>
    <row r="2162" spans="1:20" x14ac:dyDescent="0.2">
      <c r="A2162" s="5">
        <v>3376</v>
      </c>
      <c r="B2162" s="5">
        <v>2448</v>
      </c>
      <c r="C2162" s="6" t="s">
        <v>12637</v>
      </c>
      <c r="D2162" s="6" t="s">
        <v>12637</v>
      </c>
      <c r="E2162" s="6" t="s">
        <v>12638</v>
      </c>
      <c r="F2162" s="6" t="s">
        <v>12638</v>
      </c>
      <c r="G2162" s="6" t="s">
        <v>12638</v>
      </c>
      <c r="H2162" s="6" t="s">
        <v>12639</v>
      </c>
      <c r="I2162" s="6" t="s">
        <v>12639</v>
      </c>
      <c r="J2162" s="6" t="s">
        <v>3937</v>
      </c>
      <c r="K2162" s="6" t="s">
        <v>3937</v>
      </c>
      <c r="L2162" s="5">
        <v>6202411753</v>
      </c>
      <c r="M2162" s="5">
        <v>6202411753</v>
      </c>
      <c r="N2162" s="6" t="s">
        <v>8972</v>
      </c>
      <c r="O2162" s="6" t="s">
        <v>11017</v>
      </c>
      <c r="P2162" s="6" t="s">
        <v>8975</v>
      </c>
      <c r="Q2162" s="6" t="s">
        <v>12640</v>
      </c>
      <c r="R2162" s="6">
        <f t="shared" si="66"/>
        <v>0</v>
      </c>
      <c r="S2162" s="6">
        <v>0</v>
      </c>
      <c r="T2162" s="6">
        <f t="shared" si="67"/>
        <v>1</v>
      </c>
    </row>
    <row r="2163" spans="1:20" x14ac:dyDescent="0.2">
      <c r="A2163" s="5">
        <v>3377</v>
      </c>
      <c r="B2163" s="5">
        <v>2449</v>
      </c>
      <c r="C2163" s="6" t="s">
        <v>12641</v>
      </c>
      <c r="D2163" s="6" t="s">
        <v>12641</v>
      </c>
      <c r="E2163" s="6" t="s">
        <v>12642</v>
      </c>
      <c r="F2163" s="6" t="s">
        <v>12642</v>
      </c>
      <c r="G2163" s="6" t="s">
        <v>12642</v>
      </c>
      <c r="H2163" s="6" t="s">
        <v>12643</v>
      </c>
      <c r="I2163" s="6" t="s">
        <v>12643</v>
      </c>
      <c r="J2163" s="6" t="s">
        <v>3937</v>
      </c>
      <c r="K2163" s="6" t="s">
        <v>3937</v>
      </c>
      <c r="L2163" s="5">
        <v>6208738745</v>
      </c>
      <c r="M2163" s="5">
        <v>6208738745</v>
      </c>
      <c r="N2163" s="6" t="s">
        <v>11017</v>
      </c>
      <c r="O2163" s="6" t="s">
        <v>11017</v>
      </c>
      <c r="P2163" s="6" t="s">
        <v>8975</v>
      </c>
      <c r="Q2163" s="6" t="s">
        <v>8833</v>
      </c>
      <c r="R2163" s="6">
        <f t="shared" si="66"/>
        <v>0</v>
      </c>
      <c r="S2163" s="6">
        <v>0</v>
      </c>
      <c r="T2163" s="6">
        <f t="shared" si="67"/>
        <v>0</v>
      </c>
    </row>
    <row r="2164" spans="1:20" x14ac:dyDescent="0.2">
      <c r="A2164" s="5">
        <v>3378</v>
      </c>
      <c r="B2164" s="5">
        <v>2450</v>
      </c>
      <c r="C2164" s="6" t="s">
        <v>3942</v>
      </c>
      <c r="D2164" s="6" t="s">
        <v>3942</v>
      </c>
      <c r="E2164" s="6" t="s">
        <v>3943</v>
      </c>
      <c r="F2164" s="6" t="s">
        <v>3943</v>
      </c>
      <c r="G2164" s="6" t="s">
        <v>3943</v>
      </c>
      <c r="H2164" s="6" t="s">
        <v>3944</v>
      </c>
      <c r="I2164" s="6" t="s">
        <v>3944</v>
      </c>
      <c r="J2164" s="6" t="s">
        <v>3937</v>
      </c>
      <c r="K2164" s="6" t="s">
        <v>3937</v>
      </c>
      <c r="L2164" s="5">
        <v>6208552424</v>
      </c>
      <c r="M2164" s="5">
        <v>6208552424</v>
      </c>
      <c r="N2164" s="6" t="s">
        <v>8972</v>
      </c>
      <c r="O2164" s="6" t="s">
        <v>8972</v>
      </c>
      <c r="P2164" s="6" t="s">
        <v>8975</v>
      </c>
      <c r="Q2164" s="6" t="s">
        <v>8833</v>
      </c>
      <c r="R2164" s="6">
        <f t="shared" si="66"/>
        <v>0</v>
      </c>
      <c r="S2164" s="6">
        <v>0</v>
      </c>
      <c r="T2164" s="6">
        <f t="shared" si="67"/>
        <v>0</v>
      </c>
    </row>
    <row r="2165" spans="1:20" x14ac:dyDescent="0.2">
      <c r="A2165" s="5">
        <v>3379</v>
      </c>
      <c r="B2165" s="5">
        <v>2451</v>
      </c>
      <c r="C2165" s="6" t="s">
        <v>12644</v>
      </c>
      <c r="D2165" s="6" t="s">
        <v>12644</v>
      </c>
      <c r="E2165" s="6" t="s">
        <v>12645</v>
      </c>
      <c r="F2165" s="6" t="s">
        <v>12645</v>
      </c>
      <c r="G2165" s="6" t="s">
        <v>12646</v>
      </c>
      <c r="H2165" s="6" t="s">
        <v>12647</v>
      </c>
      <c r="I2165" s="6" t="s">
        <v>12647</v>
      </c>
      <c r="J2165" s="6" t="s">
        <v>3937</v>
      </c>
      <c r="K2165" s="6" t="s">
        <v>3937</v>
      </c>
      <c r="L2165" s="5">
        <v>7857385175</v>
      </c>
      <c r="M2165" s="5">
        <v>7857385175</v>
      </c>
      <c r="N2165" s="6" t="s">
        <v>11017</v>
      </c>
      <c r="O2165" s="6" t="s">
        <v>11017</v>
      </c>
      <c r="P2165" s="6" t="s">
        <v>8975</v>
      </c>
      <c r="Q2165" s="6" t="s">
        <v>12648</v>
      </c>
      <c r="R2165" s="6">
        <f t="shared" si="66"/>
        <v>0</v>
      </c>
      <c r="S2165" s="6">
        <v>0</v>
      </c>
      <c r="T2165" s="6">
        <f t="shared" si="67"/>
        <v>0</v>
      </c>
    </row>
    <row r="2166" spans="1:20" x14ac:dyDescent="0.2">
      <c r="A2166" s="5">
        <v>3380</v>
      </c>
      <c r="B2166" s="5">
        <v>2451</v>
      </c>
      <c r="C2166" s="6" t="s">
        <v>12644</v>
      </c>
      <c r="D2166" s="6" t="s">
        <v>12644</v>
      </c>
      <c r="E2166" s="6" t="s">
        <v>13361</v>
      </c>
      <c r="F2166" s="6" t="s">
        <v>12645</v>
      </c>
      <c r="G2166" s="6" t="s">
        <v>13361</v>
      </c>
      <c r="H2166" s="6" t="s">
        <v>12647</v>
      </c>
      <c r="I2166" s="6" t="s">
        <v>12647</v>
      </c>
      <c r="J2166" s="6" t="s">
        <v>3937</v>
      </c>
      <c r="K2166" s="6" t="s">
        <v>3937</v>
      </c>
      <c r="L2166" s="5">
        <v>7857385175</v>
      </c>
      <c r="M2166" s="5">
        <v>7857385175</v>
      </c>
      <c r="N2166" s="6" t="s">
        <v>8972</v>
      </c>
      <c r="O2166" s="6" t="s">
        <v>11017</v>
      </c>
      <c r="P2166" s="6" t="s">
        <v>8975</v>
      </c>
      <c r="Q2166" s="6" t="s">
        <v>12648</v>
      </c>
      <c r="R2166" s="6">
        <f t="shared" si="66"/>
        <v>0</v>
      </c>
      <c r="S2166" s="6">
        <v>0</v>
      </c>
      <c r="T2166" s="6">
        <f t="shared" si="67"/>
        <v>1</v>
      </c>
    </row>
    <row r="2167" spans="1:20" x14ac:dyDescent="0.2">
      <c r="A2167" s="5">
        <v>3381</v>
      </c>
      <c r="B2167" s="5">
        <v>2452</v>
      </c>
      <c r="C2167" s="6" t="s">
        <v>12649</v>
      </c>
      <c r="D2167" s="6" t="s">
        <v>12649</v>
      </c>
      <c r="E2167" s="6" t="s">
        <v>12650</v>
      </c>
      <c r="F2167" s="6" t="s">
        <v>12650</v>
      </c>
      <c r="G2167" s="6" t="s">
        <v>12650</v>
      </c>
      <c r="H2167" s="6" t="s">
        <v>12651</v>
      </c>
      <c r="I2167" s="6" t="s">
        <v>12651</v>
      </c>
      <c r="J2167" s="6" t="s">
        <v>3937</v>
      </c>
      <c r="K2167" s="6" t="s">
        <v>3937</v>
      </c>
      <c r="L2167" s="5">
        <v>6207675175</v>
      </c>
      <c r="M2167" s="5">
        <v>6207675175</v>
      </c>
      <c r="N2167" s="6" t="s">
        <v>11017</v>
      </c>
      <c r="O2167" s="6" t="s">
        <v>11017</v>
      </c>
      <c r="P2167" s="6" t="s">
        <v>8975</v>
      </c>
      <c r="Q2167" s="6" t="s">
        <v>12652</v>
      </c>
      <c r="R2167" s="6">
        <f t="shared" si="66"/>
        <v>0</v>
      </c>
      <c r="S2167" s="6">
        <v>0</v>
      </c>
      <c r="T2167" s="6">
        <f t="shared" si="67"/>
        <v>0</v>
      </c>
    </row>
    <row r="2168" spans="1:20" x14ac:dyDescent="0.2">
      <c r="A2168" s="5">
        <v>3382</v>
      </c>
      <c r="B2168" s="5">
        <v>2452</v>
      </c>
      <c r="C2168" s="6" t="s">
        <v>12649</v>
      </c>
      <c r="D2168" s="6" t="s">
        <v>12649</v>
      </c>
      <c r="E2168" s="6" t="s">
        <v>12650</v>
      </c>
      <c r="F2168" s="6" t="s">
        <v>12650</v>
      </c>
      <c r="G2168" s="6" t="s">
        <v>12650</v>
      </c>
      <c r="H2168" s="6" t="s">
        <v>12651</v>
      </c>
      <c r="I2168" s="6" t="s">
        <v>12651</v>
      </c>
      <c r="J2168" s="6" t="s">
        <v>3937</v>
      </c>
      <c r="K2168" s="6" t="s">
        <v>3937</v>
      </c>
      <c r="L2168" s="5">
        <v>6207675175</v>
      </c>
      <c r="M2168" s="5">
        <v>6207675175</v>
      </c>
      <c r="N2168" s="6" t="s">
        <v>8972</v>
      </c>
      <c r="O2168" s="6" t="s">
        <v>11017</v>
      </c>
      <c r="P2168" s="6" t="s">
        <v>8975</v>
      </c>
      <c r="Q2168" s="6" t="s">
        <v>12652</v>
      </c>
      <c r="R2168" s="6">
        <f t="shared" si="66"/>
        <v>0</v>
      </c>
      <c r="S2168" s="6">
        <v>0</v>
      </c>
      <c r="T2168" s="6">
        <f t="shared" si="67"/>
        <v>1</v>
      </c>
    </row>
    <row r="2169" spans="1:20" x14ac:dyDescent="0.2">
      <c r="A2169" s="5">
        <v>3383</v>
      </c>
      <c r="B2169" s="5">
        <v>2453</v>
      </c>
      <c r="C2169" s="6" t="s">
        <v>12653</v>
      </c>
      <c r="D2169" s="6" t="s">
        <v>12653</v>
      </c>
      <c r="E2169" s="6" t="s">
        <v>12654</v>
      </c>
      <c r="F2169" s="6" t="s">
        <v>12654</v>
      </c>
      <c r="G2169" s="6" t="s">
        <v>12654</v>
      </c>
      <c r="H2169" s="6" t="s">
        <v>12655</v>
      </c>
      <c r="I2169" s="6" t="s">
        <v>12655</v>
      </c>
      <c r="J2169" s="6" t="s">
        <v>3937</v>
      </c>
      <c r="K2169" s="6" t="s">
        <v>3937</v>
      </c>
      <c r="L2169" s="5">
        <v>6206972612</v>
      </c>
      <c r="M2169" s="5">
        <v>6206972612</v>
      </c>
      <c r="N2169" s="6" t="s">
        <v>11017</v>
      </c>
      <c r="O2169" s="6" t="s">
        <v>11017</v>
      </c>
      <c r="P2169" s="6" t="s">
        <v>8975</v>
      </c>
      <c r="Q2169" s="6" t="s">
        <v>12656</v>
      </c>
      <c r="R2169" s="6">
        <f t="shared" si="66"/>
        <v>0</v>
      </c>
      <c r="S2169" s="6">
        <v>0</v>
      </c>
      <c r="T2169" s="6">
        <f t="shared" si="67"/>
        <v>0</v>
      </c>
    </row>
    <row r="2170" spans="1:20" x14ac:dyDescent="0.2">
      <c r="A2170" s="5">
        <v>3384</v>
      </c>
      <c r="B2170" s="5">
        <v>2453</v>
      </c>
      <c r="C2170" s="6" t="s">
        <v>12653</v>
      </c>
      <c r="D2170" s="6" t="s">
        <v>12653</v>
      </c>
      <c r="E2170" s="6" t="s">
        <v>12654</v>
      </c>
      <c r="F2170" s="6" t="s">
        <v>12654</v>
      </c>
      <c r="G2170" s="6" t="s">
        <v>12654</v>
      </c>
      <c r="H2170" s="6" t="s">
        <v>12655</v>
      </c>
      <c r="I2170" s="6" t="s">
        <v>12655</v>
      </c>
      <c r="J2170" s="6" t="s">
        <v>3937</v>
      </c>
      <c r="K2170" s="6" t="s">
        <v>3937</v>
      </c>
      <c r="L2170" s="5">
        <v>6206972612</v>
      </c>
      <c r="M2170" s="5">
        <v>6206972612</v>
      </c>
      <c r="N2170" s="6" t="s">
        <v>8972</v>
      </c>
      <c r="O2170" s="6" t="s">
        <v>11017</v>
      </c>
      <c r="P2170" s="6" t="s">
        <v>8975</v>
      </c>
      <c r="Q2170" s="6" t="s">
        <v>12656</v>
      </c>
      <c r="R2170" s="6">
        <f t="shared" si="66"/>
        <v>0</v>
      </c>
      <c r="S2170" s="6">
        <v>0</v>
      </c>
      <c r="T2170" s="6">
        <f t="shared" si="67"/>
        <v>1</v>
      </c>
    </row>
    <row r="2171" spans="1:20" x14ac:dyDescent="0.2">
      <c r="A2171" s="5">
        <v>3385</v>
      </c>
      <c r="B2171" s="5">
        <v>2454</v>
      </c>
      <c r="C2171" s="6" t="s">
        <v>3945</v>
      </c>
      <c r="D2171" s="6" t="s">
        <v>3945</v>
      </c>
      <c r="E2171" s="6" t="s">
        <v>12657</v>
      </c>
      <c r="F2171" s="6" t="s">
        <v>12657</v>
      </c>
      <c r="G2171" s="6" t="s">
        <v>12657</v>
      </c>
      <c r="H2171" s="6" t="s">
        <v>12658</v>
      </c>
      <c r="I2171" s="6" t="s">
        <v>12658</v>
      </c>
      <c r="J2171" s="6" t="s">
        <v>3937</v>
      </c>
      <c r="K2171" s="6" t="s">
        <v>3937</v>
      </c>
      <c r="L2171" s="5">
        <v>6204315770</v>
      </c>
      <c r="M2171" s="5">
        <v>6204315770</v>
      </c>
      <c r="N2171" s="6" t="s">
        <v>11017</v>
      </c>
      <c r="O2171" s="6" t="s">
        <v>11017</v>
      </c>
      <c r="P2171" s="6" t="s">
        <v>8975</v>
      </c>
      <c r="Q2171" s="6" t="s">
        <v>8834</v>
      </c>
      <c r="R2171" s="6">
        <f t="shared" si="66"/>
        <v>0</v>
      </c>
      <c r="S2171" s="6">
        <v>0</v>
      </c>
      <c r="T2171" s="6">
        <f t="shared" si="67"/>
        <v>0</v>
      </c>
    </row>
    <row r="2172" spans="1:20" x14ac:dyDescent="0.2">
      <c r="A2172" s="5">
        <v>3386</v>
      </c>
      <c r="B2172" s="5">
        <v>2455</v>
      </c>
      <c r="C2172" s="6" t="s">
        <v>3945</v>
      </c>
      <c r="D2172" s="6" t="s">
        <v>3945</v>
      </c>
      <c r="E2172" s="6" t="s">
        <v>3946</v>
      </c>
      <c r="F2172" s="6" t="s">
        <v>3946</v>
      </c>
      <c r="G2172" s="6" t="s">
        <v>3946</v>
      </c>
      <c r="H2172" s="6" t="s">
        <v>331</v>
      </c>
      <c r="I2172" s="6" t="s">
        <v>331</v>
      </c>
      <c r="J2172" s="6" t="s">
        <v>3937</v>
      </c>
      <c r="K2172" s="6" t="s">
        <v>3937</v>
      </c>
      <c r="L2172" s="5">
        <v>6202443840</v>
      </c>
      <c r="M2172" s="5">
        <v>6202443840</v>
      </c>
      <c r="N2172" s="6" t="s">
        <v>8972</v>
      </c>
      <c r="O2172" s="6" t="s">
        <v>8972</v>
      </c>
      <c r="P2172" s="6" t="s">
        <v>8975</v>
      </c>
      <c r="Q2172" s="6" t="s">
        <v>8834</v>
      </c>
      <c r="R2172" s="6">
        <f t="shared" si="66"/>
        <v>0</v>
      </c>
      <c r="S2172" s="6">
        <v>0</v>
      </c>
      <c r="T2172" s="6">
        <f t="shared" si="67"/>
        <v>0</v>
      </c>
    </row>
    <row r="2173" spans="1:20" x14ac:dyDescent="0.2">
      <c r="A2173" s="5">
        <v>3430</v>
      </c>
      <c r="B2173" s="5">
        <v>2456</v>
      </c>
      <c r="C2173" s="6" t="s">
        <v>12781</v>
      </c>
      <c r="D2173" s="6" t="s">
        <v>12781</v>
      </c>
      <c r="E2173" s="6" t="s">
        <v>12782</v>
      </c>
      <c r="F2173" s="6" t="s">
        <v>12782</v>
      </c>
      <c r="G2173" s="6" t="s">
        <v>12782</v>
      </c>
      <c r="H2173" s="6" t="s">
        <v>12783</v>
      </c>
      <c r="I2173" s="6" t="s">
        <v>12783</v>
      </c>
      <c r="J2173" s="6" t="s">
        <v>3937</v>
      </c>
      <c r="K2173" s="6" t="s">
        <v>3937</v>
      </c>
      <c r="L2173" s="5">
        <v>7857983388</v>
      </c>
      <c r="M2173" s="5">
        <v>7857983388</v>
      </c>
      <c r="N2173" s="6" t="s">
        <v>11017</v>
      </c>
      <c r="O2173" s="6" t="s">
        <v>11017</v>
      </c>
      <c r="P2173" s="6" t="s">
        <v>8975</v>
      </c>
      <c r="Q2173" s="6" t="s">
        <v>12784</v>
      </c>
      <c r="R2173" s="6">
        <f t="shared" si="66"/>
        <v>0</v>
      </c>
      <c r="S2173" s="6">
        <v>0</v>
      </c>
      <c r="T2173" s="6">
        <f t="shared" si="67"/>
        <v>0</v>
      </c>
    </row>
    <row r="2174" spans="1:20" x14ac:dyDescent="0.2">
      <c r="A2174" s="5">
        <v>3387</v>
      </c>
      <c r="B2174" s="5">
        <v>2457</v>
      </c>
      <c r="C2174" s="6" t="s">
        <v>3673</v>
      </c>
      <c r="D2174" s="6" t="s">
        <v>3673</v>
      </c>
      <c r="E2174" s="6" t="s">
        <v>12659</v>
      </c>
      <c r="F2174" s="6" t="s">
        <v>12659</v>
      </c>
      <c r="G2174" s="6" t="s">
        <v>12660</v>
      </c>
      <c r="H2174" s="6" t="s">
        <v>12661</v>
      </c>
      <c r="I2174" s="6" t="s">
        <v>12661</v>
      </c>
      <c r="J2174" s="6" t="s">
        <v>3937</v>
      </c>
      <c r="K2174" s="6" t="s">
        <v>3937</v>
      </c>
      <c r="L2174" s="5">
        <v>6202856963</v>
      </c>
      <c r="M2174" s="5">
        <v>6202856963</v>
      </c>
      <c r="N2174" s="6" t="s">
        <v>11017</v>
      </c>
      <c r="O2174" s="6" t="s">
        <v>11017</v>
      </c>
      <c r="P2174" s="6" t="s">
        <v>8975</v>
      </c>
      <c r="Q2174" s="6" t="s">
        <v>12662</v>
      </c>
      <c r="R2174" s="6">
        <f t="shared" si="66"/>
        <v>0</v>
      </c>
      <c r="S2174" s="6">
        <v>0</v>
      </c>
      <c r="T2174" s="6">
        <f t="shared" si="67"/>
        <v>0</v>
      </c>
    </row>
    <row r="2175" spans="1:20" x14ac:dyDescent="0.2">
      <c r="A2175" s="5">
        <v>3388</v>
      </c>
      <c r="B2175" s="5">
        <v>2458</v>
      </c>
      <c r="C2175" s="6" t="s">
        <v>12663</v>
      </c>
      <c r="D2175" s="6" t="s">
        <v>12663</v>
      </c>
      <c r="E2175" s="6" t="s">
        <v>12664</v>
      </c>
      <c r="F2175" s="6" t="s">
        <v>12664</v>
      </c>
      <c r="G2175" s="6" t="s">
        <v>12664</v>
      </c>
      <c r="H2175" s="6" t="s">
        <v>12665</v>
      </c>
      <c r="I2175" s="6" t="s">
        <v>12665</v>
      </c>
      <c r="J2175" s="6" t="s">
        <v>3937</v>
      </c>
      <c r="K2175" s="6" t="s">
        <v>3937</v>
      </c>
      <c r="L2175" s="5">
        <v>7855436850</v>
      </c>
      <c r="M2175" s="5">
        <v>7855436850</v>
      </c>
      <c r="N2175" s="6" t="s">
        <v>11017</v>
      </c>
      <c r="O2175" s="6" t="s">
        <v>11017</v>
      </c>
      <c r="P2175" s="6" t="s">
        <v>8975</v>
      </c>
      <c r="Q2175" s="6" t="s">
        <v>12666</v>
      </c>
      <c r="R2175" s="6">
        <f t="shared" si="66"/>
        <v>0</v>
      </c>
      <c r="S2175" s="6">
        <v>0</v>
      </c>
      <c r="T2175" s="6">
        <f t="shared" si="67"/>
        <v>0</v>
      </c>
    </row>
    <row r="2176" spans="1:20" x14ac:dyDescent="0.2">
      <c r="A2176" s="5">
        <v>3389</v>
      </c>
      <c r="B2176" s="5">
        <v>2459</v>
      </c>
      <c r="C2176" s="6" t="s">
        <v>13261</v>
      </c>
      <c r="D2176" s="6" t="s">
        <v>13261</v>
      </c>
      <c r="E2176" s="6" t="s">
        <v>60</v>
      </c>
      <c r="F2176" s="6" t="s">
        <v>60</v>
      </c>
      <c r="G2176" s="6" t="s">
        <v>60</v>
      </c>
      <c r="H2176" s="6" t="s">
        <v>13262</v>
      </c>
      <c r="I2176" s="6" t="s">
        <v>13262</v>
      </c>
      <c r="J2176" s="6" t="s">
        <v>3937</v>
      </c>
      <c r="K2176" s="6" t="s">
        <v>3937</v>
      </c>
      <c r="L2176" s="5">
        <v>7854573719</v>
      </c>
      <c r="M2176" s="5">
        <v>7854573719</v>
      </c>
      <c r="N2176" s="6" t="s">
        <v>11017</v>
      </c>
      <c r="O2176" s="6" t="s">
        <v>11017</v>
      </c>
      <c r="P2176" s="6" t="s">
        <v>8975</v>
      </c>
      <c r="Q2176" s="6" t="s">
        <v>13263</v>
      </c>
      <c r="R2176" s="6">
        <f t="shared" si="66"/>
        <v>0</v>
      </c>
      <c r="S2176" s="6">
        <v>0</v>
      </c>
      <c r="T2176" s="6">
        <f t="shared" si="67"/>
        <v>0</v>
      </c>
    </row>
    <row r="2177" spans="1:20" x14ac:dyDescent="0.2">
      <c r="A2177" s="5">
        <v>3390</v>
      </c>
      <c r="B2177" s="5">
        <v>2460</v>
      </c>
      <c r="C2177" s="6" t="s">
        <v>12667</v>
      </c>
      <c r="D2177" s="6" t="s">
        <v>12667</v>
      </c>
      <c r="E2177" s="6" t="s">
        <v>12668</v>
      </c>
      <c r="F2177" s="6" t="s">
        <v>12669</v>
      </c>
      <c r="G2177" s="6" t="s">
        <v>12670</v>
      </c>
      <c r="H2177" s="6" t="s">
        <v>12671</v>
      </c>
      <c r="I2177" s="6" t="s">
        <v>12671</v>
      </c>
      <c r="J2177" s="6" t="s">
        <v>3937</v>
      </c>
      <c r="K2177" s="6" t="s">
        <v>3937</v>
      </c>
      <c r="L2177" s="5">
        <v>6206942900</v>
      </c>
      <c r="M2177" s="5">
        <v>6206942900</v>
      </c>
      <c r="N2177" s="6" t="s">
        <v>11017</v>
      </c>
      <c r="O2177" s="6" t="s">
        <v>11017</v>
      </c>
      <c r="P2177" s="6" t="s">
        <v>8975</v>
      </c>
      <c r="Q2177" s="6" t="s">
        <v>12672</v>
      </c>
      <c r="R2177" s="6">
        <f t="shared" si="66"/>
        <v>0</v>
      </c>
      <c r="S2177" s="6">
        <v>0</v>
      </c>
      <c r="T2177" s="6">
        <f t="shared" si="67"/>
        <v>0</v>
      </c>
    </row>
    <row r="2178" spans="1:20" x14ac:dyDescent="0.2">
      <c r="A2178" s="5">
        <v>3427</v>
      </c>
      <c r="B2178" s="5">
        <v>2461</v>
      </c>
      <c r="C2178" s="6" t="s">
        <v>12769</v>
      </c>
      <c r="D2178" s="6" t="s">
        <v>12769</v>
      </c>
      <c r="E2178" s="6" t="s">
        <v>12770</v>
      </c>
      <c r="F2178" s="6" t="s">
        <v>12771</v>
      </c>
      <c r="G2178" s="6" t="s">
        <v>12772</v>
      </c>
      <c r="H2178" s="6" t="s">
        <v>12773</v>
      </c>
      <c r="I2178" s="6" t="s">
        <v>12773</v>
      </c>
      <c r="J2178" s="6" t="s">
        <v>3937</v>
      </c>
      <c r="K2178" s="6" t="s">
        <v>3937</v>
      </c>
      <c r="L2178" s="5">
        <v>6202572171</v>
      </c>
      <c r="M2178" s="5">
        <v>6202572171</v>
      </c>
      <c r="N2178" s="6" t="s">
        <v>11017</v>
      </c>
      <c r="O2178" s="6" t="s">
        <v>11017</v>
      </c>
      <c r="P2178" s="6" t="s">
        <v>8975</v>
      </c>
      <c r="Q2178" s="6" t="s">
        <v>12774</v>
      </c>
      <c r="R2178" s="6">
        <f t="shared" ref="R2178:R2241" si="68">IF(A2178=A2177,1,0)</f>
        <v>0</v>
      </c>
      <c r="S2178" s="6">
        <v>0</v>
      </c>
      <c r="T2178" s="6">
        <f t="shared" ref="T2178:T2241" si="69">IF(B2178=B2177, 1, 0)</f>
        <v>0</v>
      </c>
    </row>
    <row r="2179" spans="1:20" x14ac:dyDescent="0.2">
      <c r="A2179" s="5">
        <v>3391</v>
      </c>
      <c r="B2179" s="5">
        <v>2462</v>
      </c>
      <c r="C2179" s="6" t="s">
        <v>12673</v>
      </c>
      <c r="D2179" s="6" t="s">
        <v>12673</v>
      </c>
      <c r="E2179" s="6" t="s">
        <v>12674</v>
      </c>
      <c r="F2179" s="6" t="s">
        <v>12674</v>
      </c>
      <c r="G2179" s="6" t="s">
        <v>12675</v>
      </c>
      <c r="H2179" s="6" t="s">
        <v>12676</v>
      </c>
      <c r="I2179" s="6" t="s">
        <v>12676</v>
      </c>
      <c r="J2179" s="6" t="s">
        <v>3937</v>
      </c>
      <c r="K2179" s="6" t="s">
        <v>3937</v>
      </c>
      <c r="L2179" s="5">
        <v>7857764779</v>
      </c>
      <c r="M2179" s="5">
        <v>7857764779</v>
      </c>
      <c r="N2179" s="6" t="s">
        <v>11017</v>
      </c>
      <c r="O2179" s="6" t="s">
        <v>11017</v>
      </c>
      <c r="P2179" s="6" t="s">
        <v>8975</v>
      </c>
      <c r="Q2179" s="6" t="s">
        <v>12677</v>
      </c>
      <c r="R2179" s="6">
        <f t="shared" si="68"/>
        <v>0</v>
      </c>
      <c r="S2179" s="6">
        <v>0</v>
      </c>
      <c r="T2179" s="6">
        <f t="shared" si="69"/>
        <v>0</v>
      </c>
    </row>
    <row r="2180" spans="1:20" x14ac:dyDescent="0.2">
      <c r="A2180" s="5">
        <v>3392</v>
      </c>
      <c r="B2180" s="5">
        <v>2463</v>
      </c>
      <c r="C2180" s="6" t="s">
        <v>12678</v>
      </c>
      <c r="D2180" s="6" t="s">
        <v>12678</v>
      </c>
      <c r="E2180" s="6" t="s">
        <v>12679</v>
      </c>
      <c r="F2180" s="6" t="s">
        <v>12680</v>
      </c>
      <c r="G2180" s="6" t="s">
        <v>12679</v>
      </c>
      <c r="H2180" s="6" t="s">
        <v>4578</v>
      </c>
      <c r="I2180" s="6" t="s">
        <v>4578</v>
      </c>
      <c r="J2180" s="6" t="s">
        <v>3937</v>
      </c>
      <c r="K2180" s="6" t="s">
        <v>3937</v>
      </c>
      <c r="L2180" s="5">
        <v>7854257352</v>
      </c>
      <c r="M2180" s="5">
        <v>7854257352</v>
      </c>
      <c r="N2180" s="6" t="s">
        <v>11017</v>
      </c>
      <c r="O2180" s="6" t="s">
        <v>11017</v>
      </c>
      <c r="P2180" s="6" t="s">
        <v>8975</v>
      </c>
      <c r="Q2180" s="6" t="s">
        <v>12681</v>
      </c>
      <c r="R2180" s="6">
        <f t="shared" si="68"/>
        <v>0</v>
      </c>
      <c r="S2180" s="6">
        <v>0</v>
      </c>
      <c r="T2180" s="6">
        <f t="shared" si="69"/>
        <v>0</v>
      </c>
    </row>
    <row r="2181" spans="1:20" x14ac:dyDescent="0.2">
      <c r="A2181" s="5">
        <v>3393</v>
      </c>
      <c r="B2181" s="5">
        <v>2464</v>
      </c>
      <c r="C2181" s="6" t="s">
        <v>1523</v>
      </c>
      <c r="D2181" s="6" t="s">
        <v>1523</v>
      </c>
      <c r="E2181" s="6" t="s">
        <v>12682</v>
      </c>
      <c r="F2181" s="6" t="s">
        <v>12682</v>
      </c>
      <c r="G2181" s="6" t="s">
        <v>12682</v>
      </c>
      <c r="H2181" s="6" t="s">
        <v>12683</v>
      </c>
      <c r="I2181" s="6" t="s">
        <v>12683</v>
      </c>
      <c r="J2181" s="6" t="s">
        <v>3937</v>
      </c>
      <c r="K2181" s="6" t="s">
        <v>3937</v>
      </c>
      <c r="L2181" s="5">
        <v>7854836433</v>
      </c>
      <c r="M2181" s="5">
        <v>7854836433</v>
      </c>
      <c r="N2181" s="6" t="s">
        <v>11017</v>
      </c>
      <c r="O2181" s="6" t="s">
        <v>11017</v>
      </c>
      <c r="P2181" s="6" t="s">
        <v>8975</v>
      </c>
      <c r="Q2181" s="6" t="s">
        <v>12684</v>
      </c>
      <c r="R2181" s="6">
        <f t="shared" si="68"/>
        <v>0</v>
      </c>
      <c r="S2181" s="6">
        <v>0</v>
      </c>
      <c r="T2181" s="6">
        <f t="shared" si="69"/>
        <v>0</v>
      </c>
    </row>
    <row r="2182" spans="1:20" x14ac:dyDescent="0.2">
      <c r="A2182" s="5">
        <v>3394</v>
      </c>
      <c r="B2182" s="5">
        <v>2465</v>
      </c>
      <c r="C2182" s="6" t="s">
        <v>12685</v>
      </c>
      <c r="D2182" s="6" t="s">
        <v>12685</v>
      </c>
      <c r="E2182" s="6" t="s">
        <v>12686</v>
      </c>
      <c r="F2182" s="6" t="s">
        <v>12686</v>
      </c>
      <c r="G2182" s="6" t="s">
        <v>12687</v>
      </c>
      <c r="H2182" s="6" t="s">
        <v>12688</v>
      </c>
      <c r="I2182" s="6" t="s">
        <v>12688</v>
      </c>
      <c r="J2182" s="6" t="s">
        <v>3937</v>
      </c>
      <c r="K2182" s="6" t="s">
        <v>3937</v>
      </c>
      <c r="L2182" s="5">
        <v>7858266600</v>
      </c>
      <c r="M2182" s="5">
        <v>7858266602</v>
      </c>
      <c r="N2182" s="6" t="s">
        <v>11017</v>
      </c>
      <c r="O2182" s="6" t="s">
        <v>11017</v>
      </c>
      <c r="P2182" s="6" t="s">
        <v>8975</v>
      </c>
      <c r="Q2182" s="6" t="s">
        <v>12689</v>
      </c>
      <c r="R2182" s="6">
        <f t="shared" si="68"/>
        <v>0</v>
      </c>
      <c r="S2182" s="6">
        <v>0</v>
      </c>
      <c r="T2182" s="6">
        <f t="shared" si="69"/>
        <v>0</v>
      </c>
    </row>
    <row r="2183" spans="1:20" x14ac:dyDescent="0.2">
      <c r="A2183" s="5">
        <v>3395</v>
      </c>
      <c r="B2183" s="5">
        <v>2466</v>
      </c>
      <c r="C2183" s="6" t="s">
        <v>12690</v>
      </c>
      <c r="D2183" s="6" t="s">
        <v>12690</v>
      </c>
      <c r="E2183" s="6" t="s">
        <v>12691</v>
      </c>
      <c r="F2183" s="6" t="s">
        <v>12692</v>
      </c>
      <c r="G2183" s="6" t="s">
        <v>12693</v>
      </c>
      <c r="H2183" s="6" t="s">
        <v>12694</v>
      </c>
      <c r="I2183" s="6" t="s">
        <v>12694</v>
      </c>
      <c r="J2183" s="6" t="s">
        <v>3937</v>
      </c>
      <c r="K2183" s="6" t="s">
        <v>3937</v>
      </c>
      <c r="L2183" s="5">
        <v>3166607155</v>
      </c>
      <c r="M2183" s="5">
        <v>3166607155</v>
      </c>
      <c r="N2183" s="6" t="s">
        <v>11017</v>
      </c>
      <c r="O2183" s="6" t="s">
        <v>11017</v>
      </c>
      <c r="P2183" s="6" t="s">
        <v>8975</v>
      </c>
      <c r="Q2183" s="6" t="s">
        <v>12695</v>
      </c>
      <c r="R2183" s="6">
        <f t="shared" si="68"/>
        <v>0</v>
      </c>
      <c r="S2183" s="6">
        <v>0</v>
      </c>
      <c r="T2183" s="6">
        <f t="shared" si="69"/>
        <v>0</v>
      </c>
    </row>
    <row r="2184" spans="1:20" x14ac:dyDescent="0.2">
      <c r="A2184" s="5">
        <v>3396</v>
      </c>
      <c r="B2184" s="5">
        <v>2467</v>
      </c>
      <c r="C2184" s="6" t="s">
        <v>12696</v>
      </c>
      <c r="D2184" s="6" t="s">
        <v>12696</v>
      </c>
      <c r="E2184" s="6" t="s">
        <v>12697</v>
      </c>
      <c r="F2184" s="6" t="s">
        <v>12697</v>
      </c>
      <c r="G2184" s="6" t="s">
        <v>12698</v>
      </c>
      <c r="H2184" s="6" t="s">
        <v>12699</v>
      </c>
      <c r="I2184" s="6" t="s">
        <v>12699</v>
      </c>
      <c r="J2184" s="6" t="s">
        <v>3937</v>
      </c>
      <c r="K2184" s="6" t="s">
        <v>3937</v>
      </c>
      <c r="L2184" s="5">
        <v>6206263369</v>
      </c>
      <c r="M2184" s="5">
        <v>6206263369</v>
      </c>
      <c r="N2184" s="6" t="s">
        <v>11017</v>
      </c>
      <c r="O2184" s="6" t="s">
        <v>11017</v>
      </c>
      <c r="P2184" s="6" t="s">
        <v>8975</v>
      </c>
      <c r="Q2184" s="6" t="s">
        <v>12700</v>
      </c>
      <c r="R2184" s="6">
        <f t="shared" si="68"/>
        <v>0</v>
      </c>
      <c r="S2184" s="6">
        <v>0</v>
      </c>
      <c r="T2184" s="6">
        <f t="shared" si="69"/>
        <v>0</v>
      </c>
    </row>
    <row r="2185" spans="1:20" x14ac:dyDescent="0.2">
      <c r="A2185" s="5">
        <v>3397</v>
      </c>
      <c r="B2185" s="5">
        <v>2468</v>
      </c>
      <c r="C2185" s="6" t="s">
        <v>12701</v>
      </c>
      <c r="D2185" s="6" t="s">
        <v>12701</v>
      </c>
      <c r="E2185" s="6" t="s">
        <v>12702</v>
      </c>
      <c r="F2185" s="6" t="s">
        <v>12702</v>
      </c>
      <c r="G2185" s="6" t="s">
        <v>12703</v>
      </c>
      <c r="H2185" s="6" t="s">
        <v>12704</v>
      </c>
      <c r="I2185" s="6" t="s">
        <v>12704</v>
      </c>
      <c r="J2185" s="6" t="s">
        <v>3937</v>
      </c>
      <c r="K2185" s="6" t="s">
        <v>3937</v>
      </c>
      <c r="L2185" s="5">
        <v>7858904888</v>
      </c>
      <c r="M2185" s="5">
        <v>7858904888</v>
      </c>
      <c r="N2185" s="6" t="s">
        <v>11017</v>
      </c>
      <c r="O2185" s="6" t="s">
        <v>11017</v>
      </c>
      <c r="P2185" s="6" t="s">
        <v>8975</v>
      </c>
      <c r="Q2185" s="6" t="s">
        <v>12705</v>
      </c>
      <c r="R2185" s="6">
        <f t="shared" si="68"/>
        <v>0</v>
      </c>
      <c r="S2185" s="6">
        <v>0</v>
      </c>
      <c r="T2185" s="6">
        <f t="shared" si="69"/>
        <v>0</v>
      </c>
    </row>
    <row r="2186" spans="1:20" x14ac:dyDescent="0.2">
      <c r="A2186" s="5">
        <v>3403</v>
      </c>
      <c r="B2186" s="5">
        <v>2469</v>
      </c>
      <c r="C2186" s="6" t="s">
        <v>3616</v>
      </c>
      <c r="D2186" s="6" t="s">
        <v>13264</v>
      </c>
      <c r="E2186" s="6" t="s">
        <v>13265</v>
      </c>
      <c r="F2186" s="6" t="s">
        <v>13265</v>
      </c>
      <c r="G2186" s="6" t="s">
        <v>13266</v>
      </c>
      <c r="H2186" s="6" t="s">
        <v>357</v>
      </c>
      <c r="I2186" s="6" t="s">
        <v>357</v>
      </c>
      <c r="J2186" s="6" t="s">
        <v>3937</v>
      </c>
      <c r="K2186" s="6" t="s">
        <v>3937</v>
      </c>
      <c r="L2186" s="5">
        <v>6207232136</v>
      </c>
      <c r="M2186" s="5">
        <v>6207232136</v>
      </c>
      <c r="N2186" s="6" t="s">
        <v>8972</v>
      </c>
      <c r="O2186" s="6" t="s">
        <v>11017</v>
      </c>
      <c r="P2186" s="6" t="s">
        <v>8975</v>
      </c>
      <c r="Q2186" s="6" t="s">
        <v>8835</v>
      </c>
      <c r="R2186" s="6">
        <f t="shared" si="68"/>
        <v>0</v>
      </c>
      <c r="S2186" s="6">
        <v>0</v>
      </c>
      <c r="T2186" s="6">
        <f t="shared" si="69"/>
        <v>0</v>
      </c>
    </row>
    <row r="2187" spans="1:20" x14ac:dyDescent="0.2">
      <c r="A2187" s="5">
        <v>3399</v>
      </c>
      <c r="B2187" s="5">
        <v>2470</v>
      </c>
      <c r="C2187" s="6" t="s">
        <v>3947</v>
      </c>
      <c r="D2187" s="6" t="s">
        <v>3947</v>
      </c>
      <c r="E2187" s="6" t="s">
        <v>3948</v>
      </c>
      <c r="F2187" s="6" t="s">
        <v>5987</v>
      </c>
      <c r="G2187" s="6" t="s">
        <v>3948</v>
      </c>
      <c r="H2187" s="6" t="s">
        <v>3949</v>
      </c>
      <c r="I2187" s="6" t="s">
        <v>3949</v>
      </c>
      <c r="J2187" s="6" t="s">
        <v>3937</v>
      </c>
      <c r="K2187" s="6" t="s">
        <v>3937</v>
      </c>
      <c r="L2187" s="5">
        <v>6208863294</v>
      </c>
      <c r="M2187" s="5">
        <v>6208863294</v>
      </c>
      <c r="N2187" s="6" t="s">
        <v>8972</v>
      </c>
      <c r="O2187" s="6" t="s">
        <v>8972</v>
      </c>
      <c r="P2187" s="6" t="s">
        <v>8975</v>
      </c>
      <c r="Q2187" s="6" t="s">
        <v>8835</v>
      </c>
      <c r="R2187" s="6">
        <f t="shared" si="68"/>
        <v>0</v>
      </c>
      <c r="S2187" s="6">
        <v>0</v>
      </c>
      <c r="T2187" s="6">
        <f t="shared" si="69"/>
        <v>0</v>
      </c>
    </row>
    <row r="2188" spans="1:20" x14ac:dyDescent="0.2">
      <c r="A2188" s="5">
        <v>3405</v>
      </c>
      <c r="B2188" s="5">
        <v>2471</v>
      </c>
      <c r="C2188" s="6" t="s">
        <v>3960</v>
      </c>
      <c r="D2188" s="6" t="s">
        <v>3960</v>
      </c>
      <c r="E2188" s="6" t="s">
        <v>3961</v>
      </c>
      <c r="F2188" s="6" t="s">
        <v>3961</v>
      </c>
      <c r="G2188" s="6" t="s">
        <v>3961</v>
      </c>
      <c r="H2188" s="6" t="s">
        <v>3962</v>
      </c>
      <c r="I2188" s="6" t="s">
        <v>3962</v>
      </c>
      <c r="J2188" s="6" t="s">
        <v>3937</v>
      </c>
      <c r="K2188" s="6" t="s">
        <v>3937</v>
      </c>
      <c r="L2188" s="5">
        <v>6205822431</v>
      </c>
      <c r="M2188" s="5">
        <v>6205822431</v>
      </c>
      <c r="N2188" s="6" t="s">
        <v>8972</v>
      </c>
      <c r="O2188" s="6" t="s">
        <v>8972</v>
      </c>
      <c r="P2188" s="6" t="s">
        <v>8975</v>
      </c>
      <c r="Q2188" s="6" t="s">
        <v>8835</v>
      </c>
      <c r="R2188" s="6">
        <f t="shared" si="68"/>
        <v>0</v>
      </c>
      <c r="S2188" s="6">
        <v>0</v>
      </c>
      <c r="T2188" s="6">
        <f t="shared" si="69"/>
        <v>0</v>
      </c>
    </row>
    <row r="2189" spans="1:20" x14ac:dyDescent="0.2">
      <c r="A2189" s="5">
        <v>3400</v>
      </c>
      <c r="B2189" s="5">
        <v>2472</v>
      </c>
      <c r="C2189" s="6" t="s">
        <v>3950</v>
      </c>
      <c r="D2189" s="6" t="s">
        <v>3950</v>
      </c>
      <c r="E2189" s="6" t="s">
        <v>3951</v>
      </c>
      <c r="F2189" s="6" t="s">
        <v>5988</v>
      </c>
      <c r="G2189" s="6" t="s">
        <v>12706</v>
      </c>
      <c r="H2189" s="6" t="s">
        <v>3952</v>
      </c>
      <c r="I2189" s="6" t="s">
        <v>3952</v>
      </c>
      <c r="J2189" s="6" t="s">
        <v>3937</v>
      </c>
      <c r="K2189" s="6" t="s">
        <v>3937</v>
      </c>
      <c r="L2189" s="5">
        <v>6206593102</v>
      </c>
      <c r="M2189" s="5">
        <v>6206593102</v>
      </c>
      <c r="N2189" s="6" t="s">
        <v>8972</v>
      </c>
      <c r="O2189" s="6" t="s">
        <v>8972</v>
      </c>
      <c r="P2189" s="6" t="s">
        <v>8975</v>
      </c>
      <c r="Q2189" s="6" t="s">
        <v>8835</v>
      </c>
      <c r="R2189" s="6">
        <f t="shared" si="68"/>
        <v>0</v>
      </c>
      <c r="S2189" s="6">
        <v>0</v>
      </c>
      <c r="T2189" s="6">
        <f t="shared" si="69"/>
        <v>0</v>
      </c>
    </row>
    <row r="2190" spans="1:20" x14ac:dyDescent="0.2">
      <c r="A2190" s="5">
        <v>3401</v>
      </c>
      <c r="B2190" s="5">
        <v>2473</v>
      </c>
      <c r="C2190" s="6" t="s">
        <v>3649</v>
      </c>
      <c r="D2190" s="6" t="s">
        <v>3649</v>
      </c>
      <c r="E2190" s="6" t="s">
        <v>3953</v>
      </c>
      <c r="F2190" s="6" t="s">
        <v>3953</v>
      </c>
      <c r="G2190" s="6" t="s">
        <v>3953</v>
      </c>
      <c r="H2190" s="6" t="s">
        <v>3467</v>
      </c>
      <c r="I2190" s="6" t="s">
        <v>3467</v>
      </c>
      <c r="J2190" s="6" t="s">
        <v>3937</v>
      </c>
      <c r="K2190" s="6" t="s">
        <v>3937</v>
      </c>
      <c r="L2190" s="5">
        <v>6208425132</v>
      </c>
      <c r="M2190" s="5">
        <v>6208425132</v>
      </c>
      <c r="N2190" s="6" t="s">
        <v>8972</v>
      </c>
      <c r="O2190" s="6" t="s">
        <v>8972</v>
      </c>
      <c r="P2190" s="6" t="s">
        <v>8975</v>
      </c>
      <c r="Q2190" s="6" t="s">
        <v>8835</v>
      </c>
      <c r="R2190" s="6">
        <f t="shared" si="68"/>
        <v>0</v>
      </c>
      <c r="S2190" s="6">
        <v>0</v>
      </c>
      <c r="T2190" s="6">
        <f t="shared" si="69"/>
        <v>0</v>
      </c>
    </row>
    <row r="2191" spans="1:20" x14ac:dyDescent="0.2">
      <c r="A2191" s="5">
        <v>3402</v>
      </c>
      <c r="B2191" s="5">
        <v>2474</v>
      </c>
      <c r="C2191" s="6" t="s">
        <v>3954</v>
      </c>
      <c r="D2191" s="6" t="s">
        <v>3954</v>
      </c>
      <c r="E2191" s="6" t="s">
        <v>3955</v>
      </c>
      <c r="F2191" s="6" t="s">
        <v>3955</v>
      </c>
      <c r="G2191" s="6" t="s">
        <v>3955</v>
      </c>
      <c r="H2191" s="6" t="s">
        <v>3956</v>
      </c>
      <c r="I2191" s="6" t="s">
        <v>3956</v>
      </c>
      <c r="J2191" s="6" t="s">
        <v>3937</v>
      </c>
      <c r="K2191" s="6" t="s">
        <v>3937</v>
      </c>
      <c r="L2191" s="5">
        <v>6205322221</v>
      </c>
      <c r="M2191" s="5">
        <v>6205322221</v>
      </c>
      <c r="N2191" s="6" t="s">
        <v>8972</v>
      </c>
      <c r="O2191" s="6" t="s">
        <v>8972</v>
      </c>
      <c r="P2191" s="6" t="s">
        <v>8975</v>
      </c>
      <c r="Q2191" s="6" t="s">
        <v>8835</v>
      </c>
      <c r="R2191" s="6">
        <f t="shared" si="68"/>
        <v>0</v>
      </c>
      <c r="S2191" s="6">
        <v>0</v>
      </c>
      <c r="T2191" s="6">
        <f t="shared" si="69"/>
        <v>0</v>
      </c>
    </row>
    <row r="2192" spans="1:20" x14ac:dyDescent="0.2">
      <c r="A2192" s="5">
        <v>3404</v>
      </c>
      <c r="B2192" s="5">
        <v>2475</v>
      </c>
      <c r="C2192" s="6" t="s">
        <v>3957</v>
      </c>
      <c r="D2192" s="6" t="s">
        <v>3957</v>
      </c>
      <c r="E2192" s="6" t="s">
        <v>3958</v>
      </c>
      <c r="F2192" s="6" t="s">
        <v>3958</v>
      </c>
      <c r="G2192" s="6" t="s">
        <v>3958</v>
      </c>
      <c r="H2192" s="6" t="s">
        <v>3959</v>
      </c>
      <c r="I2192" s="6" t="s">
        <v>3959</v>
      </c>
      <c r="J2192" s="6" t="s">
        <v>3937</v>
      </c>
      <c r="K2192" s="6" t="s">
        <v>3937</v>
      </c>
      <c r="L2192" s="5">
        <v>6206724135</v>
      </c>
      <c r="M2192" s="5">
        <v>6206724135</v>
      </c>
      <c r="N2192" s="6" t="s">
        <v>8972</v>
      </c>
      <c r="O2192" s="6" t="s">
        <v>8972</v>
      </c>
      <c r="P2192" s="6" t="s">
        <v>8975</v>
      </c>
      <c r="Q2192" s="6" t="s">
        <v>8835</v>
      </c>
      <c r="R2192" s="6">
        <f t="shared" si="68"/>
        <v>0</v>
      </c>
      <c r="S2192" s="6">
        <v>0</v>
      </c>
      <c r="T2192" s="6">
        <f t="shared" si="69"/>
        <v>0</v>
      </c>
    </row>
    <row r="2193" spans="1:20" x14ac:dyDescent="0.2">
      <c r="A2193" s="5">
        <v>3406</v>
      </c>
      <c r="B2193" s="5">
        <v>2476</v>
      </c>
      <c r="C2193" s="6" t="s">
        <v>12707</v>
      </c>
      <c r="D2193" s="6" t="s">
        <v>12707</v>
      </c>
      <c r="E2193" s="6" t="s">
        <v>12708</v>
      </c>
      <c r="F2193" s="6" t="s">
        <v>12708</v>
      </c>
      <c r="G2193" s="6" t="s">
        <v>12709</v>
      </c>
      <c r="H2193" s="6" t="s">
        <v>12710</v>
      </c>
      <c r="I2193" s="6" t="s">
        <v>12710</v>
      </c>
      <c r="J2193" s="6" t="s">
        <v>3937</v>
      </c>
      <c r="K2193" s="6" t="s">
        <v>3937</v>
      </c>
      <c r="L2193" s="5">
        <v>6205493504</v>
      </c>
      <c r="M2193" s="5">
        <v>6205493504</v>
      </c>
      <c r="N2193" s="6" t="s">
        <v>11017</v>
      </c>
      <c r="O2193" s="6" t="s">
        <v>11017</v>
      </c>
      <c r="P2193" s="6" t="s">
        <v>8975</v>
      </c>
      <c r="Q2193" s="6" t="s">
        <v>12711</v>
      </c>
      <c r="R2193" s="6">
        <f t="shared" si="68"/>
        <v>0</v>
      </c>
      <c r="S2193" s="6">
        <v>0</v>
      </c>
      <c r="T2193" s="6">
        <f t="shared" si="69"/>
        <v>0</v>
      </c>
    </row>
    <row r="2194" spans="1:20" x14ac:dyDescent="0.2">
      <c r="A2194" s="5">
        <v>3408</v>
      </c>
      <c r="B2194" s="5">
        <v>2478</v>
      </c>
      <c r="C2194" s="6" t="s">
        <v>2347</v>
      </c>
      <c r="D2194" s="6" t="s">
        <v>2347</v>
      </c>
      <c r="E2194" s="6" t="s">
        <v>13267</v>
      </c>
      <c r="F2194" s="6" t="s">
        <v>13267</v>
      </c>
      <c r="G2194" s="6" t="s">
        <v>13268</v>
      </c>
      <c r="H2194" s="6" t="s">
        <v>13269</v>
      </c>
      <c r="I2194" s="6" t="s">
        <v>13269</v>
      </c>
      <c r="J2194" s="6" t="s">
        <v>3937</v>
      </c>
      <c r="K2194" s="6" t="s">
        <v>3937</v>
      </c>
      <c r="L2194" s="5">
        <v>6203262774</v>
      </c>
      <c r="M2194" s="5">
        <v>6203262774</v>
      </c>
      <c r="N2194" s="6" t="s">
        <v>11017</v>
      </c>
      <c r="O2194" s="6" t="s">
        <v>11017</v>
      </c>
      <c r="P2194" s="6" t="s">
        <v>8975</v>
      </c>
      <c r="Q2194" s="6" t="s">
        <v>13270</v>
      </c>
      <c r="R2194" s="6">
        <f t="shared" si="68"/>
        <v>0</v>
      </c>
      <c r="S2194" s="6">
        <v>0</v>
      </c>
      <c r="T2194" s="6">
        <f t="shared" si="69"/>
        <v>0</v>
      </c>
    </row>
    <row r="2195" spans="1:20" x14ac:dyDescent="0.2">
      <c r="A2195" s="5">
        <v>3409</v>
      </c>
      <c r="B2195" s="5">
        <v>2479</v>
      </c>
      <c r="C2195" s="6" t="s">
        <v>12712</v>
      </c>
      <c r="D2195" s="6" t="s">
        <v>12712</v>
      </c>
      <c r="E2195" s="6" t="s">
        <v>12713</v>
      </c>
      <c r="F2195" s="6" t="s">
        <v>12713</v>
      </c>
      <c r="G2195" s="6" t="s">
        <v>12714</v>
      </c>
      <c r="H2195" s="6" t="s">
        <v>12715</v>
      </c>
      <c r="I2195" s="6" t="s">
        <v>12715</v>
      </c>
      <c r="J2195" s="6" t="s">
        <v>3937</v>
      </c>
      <c r="K2195" s="6" t="s">
        <v>3937</v>
      </c>
      <c r="L2195" s="5">
        <v>7854604596</v>
      </c>
      <c r="M2195" s="5">
        <v>7854604596</v>
      </c>
      <c r="N2195" s="6" t="s">
        <v>11017</v>
      </c>
      <c r="O2195" s="6" t="s">
        <v>11017</v>
      </c>
      <c r="P2195" s="6" t="s">
        <v>8975</v>
      </c>
      <c r="Q2195" s="6" t="s">
        <v>8836</v>
      </c>
      <c r="R2195" s="6">
        <f t="shared" si="68"/>
        <v>0</v>
      </c>
      <c r="S2195" s="6">
        <v>0</v>
      </c>
      <c r="T2195" s="6">
        <f t="shared" si="69"/>
        <v>0</v>
      </c>
    </row>
    <row r="2196" spans="1:20" x14ac:dyDescent="0.2">
      <c r="A2196" s="5">
        <v>3411</v>
      </c>
      <c r="B2196" s="5">
        <v>2480</v>
      </c>
      <c r="C2196" s="6" t="s">
        <v>3965</v>
      </c>
      <c r="D2196" s="6" t="s">
        <v>3965</v>
      </c>
      <c r="E2196" s="6" t="s">
        <v>3966</v>
      </c>
      <c r="F2196" s="6" t="s">
        <v>3966</v>
      </c>
      <c r="G2196" s="6" t="s">
        <v>3966</v>
      </c>
      <c r="H2196" s="6" t="s">
        <v>3967</v>
      </c>
      <c r="I2196" s="6" t="s">
        <v>3967</v>
      </c>
      <c r="J2196" s="6" t="s">
        <v>3937</v>
      </c>
      <c r="K2196" s="6" t="s">
        <v>3937</v>
      </c>
      <c r="L2196" s="5">
        <v>7854758118</v>
      </c>
      <c r="M2196" s="5">
        <v>7854758118</v>
      </c>
      <c r="N2196" s="6" t="s">
        <v>8972</v>
      </c>
      <c r="O2196" s="6" t="s">
        <v>8972</v>
      </c>
      <c r="P2196" s="6" t="s">
        <v>8975</v>
      </c>
      <c r="Q2196" s="6" t="s">
        <v>8836</v>
      </c>
      <c r="R2196" s="6">
        <f t="shared" si="68"/>
        <v>0</v>
      </c>
      <c r="S2196" s="6">
        <v>0</v>
      </c>
      <c r="T2196" s="6">
        <f t="shared" si="69"/>
        <v>0</v>
      </c>
    </row>
    <row r="2197" spans="1:20" x14ac:dyDescent="0.2">
      <c r="A2197" s="5">
        <v>3410</v>
      </c>
      <c r="B2197" s="5">
        <v>2481</v>
      </c>
      <c r="C2197" s="6" t="s">
        <v>3660</v>
      </c>
      <c r="D2197" s="6" t="s">
        <v>3660</v>
      </c>
      <c r="E2197" s="6" t="s">
        <v>3963</v>
      </c>
      <c r="F2197" s="6" t="s">
        <v>3963</v>
      </c>
      <c r="G2197" s="6" t="s">
        <v>8075</v>
      </c>
      <c r="H2197" s="6" t="s">
        <v>3964</v>
      </c>
      <c r="I2197" s="6" t="s">
        <v>3964</v>
      </c>
      <c r="J2197" s="6" t="s">
        <v>3937</v>
      </c>
      <c r="K2197" s="6" t="s">
        <v>3937</v>
      </c>
      <c r="L2197" s="5">
        <v>7856714502</v>
      </c>
      <c r="M2197" s="5">
        <v>7856714502</v>
      </c>
      <c r="N2197" s="6" t="s">
        <v>8972</v>
      </c>
      <c r="O2197" s="6" t="s">
        <v>8972</v>
      </c>
      <c r="P2197" s="6" t="s">
        <v>8975</v>
      </c>
      <c r="Q2197" s="6" t="s">
        <v>8836</v>
      </c>
      <c r="R2197" s="6">
        <f t="shared" si="68"/>
        <v>0</v>
      </c>
      <c r="S2197" s="6">
        <v>0</v>
      </c>
      <c r="T2197" s="6">
        <f t="shared" si="69"/>
        <v>0</v>
      </c>
    </row>
    <row r="2198" spans="1:20" x14ac:dyDescent="0.2">
      <c r="A2198" s="5">
        <v>3412</v>
      </c>
      <c r="B2198" s="5">
        <v>2482</v>
      </c>
      <c r="C2198" s="6" t="s">
        <v>12716</v>
      </c>
      <c r="D2198" s="6" t="s">
        <v>12716</v>
      </c>
      <c r="E2198" s="6" t="s">
        <v>12717</v>
      </c>
      <c r="F2198" s="6" t="s">
        <v>12717</v>
      </c>
      <c r="G2198" s="6" t="s">
        <v>12717</v>
      </c>
      <c r="H2198" s="6" t="s">
        <v>12718</v>
      </c>
      <c r="I2198" s="6" t="s">
        <v>12718</v>
      </c>
      <c r="J2198" s="6" t="s">
        <v>3937</v>
      </c>
      <c r="K2198" s="6" t="s">
        <v>3937</v>
      </c>
      <c r="L2198" s="5">
        <v>7857436348</v>
      </c>
      <c r="M2198" s="5">
        <v>7857436348</v>
      </c>
      <c r="N2198" s="6" t="s">
        <v>11017</v>
      </c>
      <c r="O2198" s="6" t="s">
        <v>11017</v>
      </c>
      <c r="P2198" s="6" t="s">
        <v>8975</v>
      </c>
      <c r="Q2198" s="6" t="s">
        <v>12719</v>
      </c>
      <c r="R2198" s="6">
        <f t="shared" si="68"/>
        <v>0</v>
      </c>
      <c r="S2198" s="6">
        <v>0</v>
      </c>
      <c r="T2198" s="6">
        <f t="shared" si="69"/>
        <v>0</v>
      </c>
    </row>
    <row r="2199" spans="1:20" x14ac:dyDescent="0.2">
      <c r="A2199" s="5">
        <v>3416</v>
      </c>
      <c r="B2199" s="5">
        <v>2483</v>
      </c>
      <c r="C2199" s="6" t="s">
        <v>12727</v>
      </c>
      <c r="D2199" s="6" t="s">
        <v>12728</v>
      </c>
      <c r="E2199" s="6" t="s">
        <v>12729</v>
      </c>
      <c r="F2199" s="6" t="s">
        <v>12729</v>
      </c>
      <c r="G2199" s="6" t="s">
        <v>12730</v>
      </c>
      <c r="H2199" s="6" t="s">
        <v>4012</v>
      </c>
      <c r="I2199" s="6" t="s">
        <v>4012</v>
      </c>
      <c r="J2199" s="6" t="s">
        <v>3937</v>
      </c>
      <c r="K2199" s="6" t="s">
        <v>3937</v>
      </c>
      <c r="L2199" s="5">
        <v>9135736707</v>
      </c>
      <c r="M2199" s="5">
        <v>9135738855</v>
      </c>
      <c r="N2199" s="6" t="s">
        <v>11017</v>
      </c>
      <c r="O2199" s="6" t="s">
        <v>11017</v>
      </c>
      <c r="P2199" s="6" t="s">
        <v>8975</v>
      </c>
      <c r="Q2199" s="6" t="s">
        <v>12731</v>
      </c>
      <c r="R2199" s="6">
        <f t="shared" si="68"/>
        <v>0</v>
      </c>
      <c r="S2199" s="6">
        <v>0</v>
      </c>
      <c r="T2199" s="6">
        <f t="shared" si="69"/>
        <v>0</v>
      </c>
    </row>
    <row r="2200" spans="1:20" x14ac:dyDescent="0.2">
      <c r="A2200" s="5">
        <v>3413</v>
      </c>
      <c r="B2200" s="5">
        <v>2484</v>
      </c>
      <c r="C2200" s="6" t="s">
        <v>12720</v>
      </c>
      <c r="D2200" s="6" t="s">
        <v>12720</v>
      </c>
      <c r="E2200" s="6" t="s">
        <v>12721</v>
      </c>
      <c r="F2200" s="6" t="s">
        <v>12721</v>
      </c>
      <c r="G2200" s="6" t="s">
        <v>12722</v>
      </c>
      <c r="H2200" s="6" t="s">
        <v>12723</v>
      </c>
      <c r="I2200" s="6" t="s">
        <v>12723</v>
      </c>
      <c r="J2200" s="6" t="s">
        <v>3937</v>
      </c>
      <c r="K2200" s="6" t="s">
        <v>3937</v>
      </c>
      <c r="L2200" s="5">
        <v>7857652425</v>
      </c>
      <c r="M2200" s="5">
        <v>7857652425</v>
      </c>
      <c r="N2200" s="6" t="s">
        <v>11017</v>
      </c>
      <c r="O2200" s="6" t="s">
        <v>11017</v>
      </c>
      <c r="P2200" s="6" t="s">
        <v>8975</v>
      </c>
      <c r="Q2200" s="6" t="s">
        <v>12724</v>
      </c>
      <c r="R2200" s="6">
        <f t="shared" si="68"/>
        <v>0</v>
      </c>
      <c r="S2200" s="6">
        <v>0</v>
      </c>
      <c r="T2200" s="6">
        <f t="shared" si="69"/>
        <v>0</v>
      </c>
    </row>
    <row r="2201" spans="1:20" x14ac:dyDescent="0.2">
      <c r="A2201" s="5">
        <v>3414</v>
      </c>
      <c r="B2201" s="5">
        <v>2484</v>
      </c>
      <c r="C2201" s="6" t="s">
        <v>12720</v>
      </c>
      <c r="D2201" s="6" t="s">
        <v>12720</v>
      </c>
      <c r="E2201" s="6" t="s">
        <v>12721</v>
      </c>
      <c r="F2201" s="6" t="s">
        <v>12721</v>
      </c>
      <c r="G2201" s="6" t="s">
        <v>12722</v>
      </c>
      <c r="H2201" s="6" t="s">
        <v>12723</v>
      </c>
      <c r="I2201" s="6" t="s">
        <v>12723</v>
      </c>
      <c r="J2201" s="6" t="s">
        <v>3937</v>
      </c>
      <c r="K2201" s="6" t="s">
        <v>3937</v>
      </c>
      <c r="L2201" s="5">
        <v>7857652425</v>
      </c>
      <c r="M2201" s="5">
        <v>7857652425</v>
      </c>
      <c r="N2201" s="6" t="s">
        <v>8972</v>
      </c>
      <c r="O2201" s="6" t="s">
        <v>11017</v>
      </c>
      <c r="P2201" s="6" t="s">
        <v>8975</v>
      </c>
      <c r="Q2201" s="6" t="s">
        <v>12724</v>
      </c>
      <c r="R2201" s="6">
        <f t="shared" si="68"/>
        <v>0</v>
      </c>
      <c r="S2201" s="6">
        <v>0</v>
      </c>
      <c r="T2201" s="6">
        <f t="shared" si="69"/>
        <v>1</v>
      </c>
    </row>
    <row r="2202" spans="1:20" x14ac:dyDescent="0.2">
      <c r="A2202" s="5">
        <v>3415</v>
      </c>
      <c r="B2202" s="5">
        <v>2485</v>
      </c>
      <c r="C2202" s="6" t="s">
        <v>1593</v>
      </c>
      <c r="D2202" s="6" t="s">
        <v>1593</v>
      </c>
      <c r="E2202" s="6" t="s">
        <v>12725</v>
      </c>
      <c r="F2202" s="6" t="s">
        <v>12725</v>
      </c>
      <c r="G2202" s="6" t="s">
        <v>12725</v>
      </c>
      <c r="H2202" s="6" t="s">
        <v>195</v>
      </c>
      <c r="I2202" s="6" t="s">
        <v>195</v>
      </c>
      <c r="J2202" s="6" t="s">
        <v>3937</v>
      </c>
      <c r="K2202" s="6" t="s">
        <v>3937</v>
      </c>
      <c r="L2202" s="5">
        <v>7853252600</v>
      </c>
      <c r="M2202" s="5">
        <v>7853252600</v>
      </c>
      <c r="N2202" s="6" t="s">
        <v>11017</v>
      </c>
      <c r="O2202" s="6" t="s">
        <v>11017</v>
      </c>
      <c r="P2202" s="6" t="s">
        <v>8975</v>
      </c>
      <c r="Q2202" s="6" t="s">
        <v>12726</v>
      </c>
      <c r="R2202" s="6">
        <f t="shared" si="68"/>
        <v>0</v>
      </c>
      <c r="S2202" s="6">
        <v>0</v>
      </c>
      <c r="T2202" s="6">
        <f t="shared" si="69"/>
        <v>0</v>
      </c>
    </row>
    <row r="2203" spans="1:20" x14ac:dyDescent="0.2">
      <c r="A2203" s="5">
        <v>3456</v>
      </c>
      <c r="B2203" s="5">
        <v>2488</v>
      </c>
      <c r="C2203" s="6" t="s">
        <v>5989</v>
      </c>
      <c r="D2203" s="6" t="s">
        <v>5989</v>
      </c>
      <c r="E2203" s="6" t="s">
        <v>8410</v>
      </c>
      <c r="F2203" s="6" t="s">
        <v>8410</v>
      </c>
      <c r="G2203" s="6" t="s">
        <v>8410</v>
      </c>
      <c r="H2203" s="6" t="s">
        <v>5990</v>
      </c>
      <c r="I2203" s="6" t="s">
        <v>5990</v>
      </c>
      <c r="J2203" s="6" t="s">
        <v>3937</v>
      </c>
      <c r="K2203" s="6" t="s">
        <v>3937</v>
      </c>
      <c r="L2203" s="5">
        <v>9133125100</v>
      </c>
      <c r="M2203" s="5">
        <v>9133125100</v>
      </c>
      <c r="N2203" s="6" t="s">
        <v>11017</v>
      </c>
      <c r="O2203" s="6" t="s">
        <v>8972</v>
      </c>
      <c r="P2203" s="6" t="s">
        <v>8982</v>
      </c>
      <c r="Q2203" s="6" t="s">
        <v>12788</v>
      </c>
      <c r="R2203" s="6">
        <f t="shared" si="68"/>
        <v>0</v>
      </c>
      <c r="S2203" s="6">
        <v>0</v>
      </c>
      <c r="T2203" s="6">
        <f t="shared" si="69"/>
        <v>0</v>
      </c>
    </row>
    <row r="2204" spans="1:20" x14ac:dyDescent="0.2">
      <c r="A2204" s="5">
        <v>3459</v>
      </c>
      <c r="B2204" s="5">
        <v>2489</v>
      </c>
      <c r="C2204" s="6" t="s">
        <v>4015</v>
      </c>
      <c r="D2204" s="6" t="s">
        <v>5989</v>
      </c>
      <c r="E2204" s="6" t="s">
        <v>4016</v>
      </c>
      <c r="F2204" s="6" t="s">
        <v>4016</v>
      </c>
      <c r="G2204" s="6" t="s">
        <v>4016</v>
      </c>
      <c r="H2204" s="6" t="s">
        <v>519</v>
      </c>
      <c r="I2204" s="6" t="s">
        <v>519</v>
      </c>
      <c r="J2204" s="6" t="s">
        <v>3973</v>
      </c>
      <c r="K2204" s="6" t="s">
        <v>3973</v>
      </c>
      <c r="L2204" s="5">
        <v>5734430427</v>
      </c>
      <c r="M2204" s="5">
        <v>9133454213</v>
      </c>
      <c r="N2204" s="6" t="s">
        <v>8972</v>
      </c>
      <c r="O2204" s="6" t="s">
        <v>8972</v>
      </c>
      <c r="P2204" s="6" t="s">
        <v>8982</v>
      </c>
      <c r="Q2204" s="6" t="s">
        <v>12788</v>
      </c>
      <c r="R2204" s="6">
        <f t="shared" si="68"/>
        <v>0</v>
      </c>
      <c r="S2204" s="6">
        <v>0</v>
      </c>
      <c r="T2204" s="6">
        <f t="shared" si="69"/>
        <v>0</v>
      </c>
    </row>
    <row r="2205" spans="1:20" x14ac:dyDescent="0.2">
      <c r="A2205" s="5">
        <v>3458</v>
      </c>
      <c r="B2205" s="5">
        <v>2490</v>
      </c>
      <c r="C2205" s="6" t="s">
        <v>4013</v>
      </c>
      <c r="D2205" s="6" t="s">
        <v>5989</v>
      </c>
      <c r="E2205" s="6" t="s">
        <v>4014</v>
      </c>
      <c r="F2205" s="6" t="s">
        <v>4014</v>
      </c>
      <c r="G2205" s="6" t="s">
        <v>4014</v>
      </c>
      <c r="H2205" s="6" t="s">
        <v>823</v>
      </c>
      <c r="I2205" s="6" t="s">
        <v>823</v>
      </c>
      <c r="J2205" s="6" t="s">
        <v>3973</v>
      </c>
      <c r="K2205" s="6" t="s">
        <v>3973</v>
      </c>
      <c r="L2205" s="5">
        <v>8162521014</v>
      </c>
      <c r="M2205" s="5">
        <v>8162523803</v>
      </c>
      <c r="N2205" s="6" t="s">
        <v>8972</v>
      </c>
      <c r="O2205" s="6" t="s">
        <v>8972</v>
      </c>
      <c r="P2205" s="6" t="s">
        <v>8982</v>
      </c>
      <c r="Q2205" s="6" t="s">
        <v>12788</v>
      </c>
      <c r="R2205" s="6">
        <f t="shared" si="68"/>
        <v>0</v>
      </c>
      <c r="S2205" s="6">
        <v>0</v>
      </c>
      <c r="T2205" s="6">
        <f t="shared" si="69"/>
        <v>0</v>
      </c>
    </row>
    <row r="2206" spans="1:20" x14ac:dyDescent="0.2">
      <c r="A2206" s="5">
        <v>3457</v>
      </c>
      <c r="B2206" s="5">
        <v>2491</v>
      </c>
      <c r="C2206" s="6" t="s">
        <v>4010</v>
      </c>
      <c r="D2206" s="6" t="s">
        <v>5991</v>
      </c>
      <c r="E2206" s="6" t="s">
        <v>4011</v>
      </c>
      <c r="F2206" s="6" t="s">
        <v>4011</v>
      </c>
      <c r="G2206" s="6" t="s">
        <v>4011</v>
      </c>
      <c r="H2206" s="6" t="s">
        <v>4012</v>
      </c>
      <c r="I2206" s="6" t="s">
        <v>4012</v>
      </c>
      <c r="J2206" s="6" t="s">
        <v>3973</v>
      </c>
      <c r="K2206" s="6" t="s">
        <v>3973</v>
      </c>
      <c r="L2206" s="5">
        <v>8167562277</v>
      </c>
      <c r="M2206" s="5">
        <v>8167562277</v>
      </c>
      <c r="N2206" s="6" t="s">
        <v>8972</v>
      </c>
      <c r="O2206" s="6" t="s">
        <v>8972</v>
      </c>
      <c r="P2206" s="6" t="s">
        <v>8982</v>
      </c>
      <c r="Q2206" s="6" t="s">
        <v>12788</v>
      </c>
      <c r="R2206" s="6">
        <f t="shared" si="68"/>
        <v>0</v>
      </c>
      <c r="S2206" s="6">
        <v>0</v>
      </c>
      <c r="T2206" s="6">
        <f t="shared" si="69"/>
        <v>0</v>
      </c>
    </row>
    <row r="2207" spans="1:20" x14ac:dyDescent="0.2">
      <c r="A2207" s="5">
        <v>3495</v>
      </c>
      <c r="B2207" s="5">
        <v>2492</v>
      </c>
      <c r="C2207" s="6" t="s">
        <v>1578</v>
      </c>
      <c r="D2207" s="6" t="s">
        <v>1578</v>
      </c>
      <c r="E2207" s="6" t="s">
        <v>4061</v>
      </c>
      <c r="F2207" s="6" t="s">
        <v>4061</v>
      </c>
      <c r="G2207" s="6" t="s">
        <v>8080</v>
      </c>
      <c r="H2207" s="6" t="s">
        <v>4062</v>
      </c>
      <c r="I2207" s="6" t="s">
        <v>4062</v>
      </c>
      <c r="J2207" s="6" t="s">
        <v>3973</v>
      </c>
      <c r="K2207" s="6" t="s">
        <v>3973</v>
      </c>
      <c r="L2207" s="5">
        <v>5737858478</v>
      </c>
      <c r="M2207" s="5">
        <v>5737858478</v>
      </c>
      <c r="N2207" s="6" t="s">
        <v>11017</v>
      </c>
      <c r="O2207" s="6" t="s">
        <v>11017</v>
      </c>
      <c r="P2207" s="6" t="s">
        <v>8975</v>
      </c>
      <c r="Q2207" s="6" t="s">
        <v>8838</v>
      </c>
      <c r="R2207" s="6">
        <f t="shared" si="68"/>
        <v>0</v>
      </c>
      <c r="S2207" s="6">
        <v>0</v>
      </c>
      <c r="T2207" s="6">
        <f t="shared" si="69"/>
        <v>0</v>
      </c>
    </row>
    <row r="2208" spans="1:20" x14ac:dyDescent="0.2">
      <c r="A2208" s="5">
        <v>3496</v>
      </c>
      <c r="B2208" s="5">
        <v>2493</v>
      </c>
      <c r="C2208" s="6" t="s">
        <v>1578</v>
      </c>
      <c r="D2208" s="6" t="s">
        <v>1578</v>
      </c>
      <c r="E2208" s="6" t="s">
        <v>4061</v>
      </c>
      <c r="F2208" s="6" t="s">
        <v>4061</v>
      </c>
      <c r="G2208" s="6" t="s">
        <v>8080</v>
      </c>
      <c r="H2208" s="6" t="s">
        <v>4062</v>
      </c>
      <c r="I2208" s="6" t="s">
        <v>4062</v>
      </c>
      <c r="J2208" s="6" t="s">
        <v>3973</v>
      </c>
      <c r="K2208" s="6" t="s">
        <v>3973</v>
      </c>
      <c r="L2208" s="5">
        <v>5737858478</v>
      </c>
      <c r="M2208" s="5">
        <v>5737858478</v>
      </c>
      <c r="N2208" s="6" t="s">
        <v>8972</v>
      </c>
      <c r="O2208" s="6" t="s">
        <v>8972</v>
      </c>
      <c r="P2208" s="6" t="s">
        <v>8975</v>
      </c>
      <c r="Q2208" s="6" t="s">
        <v>8838</v>
      </c>
      <c r="R2208" s="6">
        <f t="shared" si="68"/>
        <v>0</v>
      </c>
      <c r="S2208" s="6">
        <v>0</v>
      </c>
      <c r="T2208" s="6">
        <f t="shared" si="69"/>
        <v>0</v>
      </c>
    </row>
    <row r="2209" spans="1:21" x14ac:dyDescent="0.2">
      <c r="A2209" s="5">
        <v>3487</v>
      </c>
      <c r="B2209" s="5">
        <v>2494</v>
      </c>
      <c r="C2209" s="6" t="s">
        <v>12796</v>
      </c>
      <c r="D2209" s="6" t="s">
        <v>12796</v>
      </c>
      <c r="E2209" s="6" t="s">
        <v>12797</v>
      </c>
      <c r="F2209" s="6" t="s">
        <v>12797</v>
      </c>
      <c r="G2209" s="6" t="s">
        <v>12798</v>
      </c>
      <c r="H2209" s="6" t="s">
        <v>4012</v>
      </c>
      <c r="I2209" s="6" t="s">
        <v>4012</v>
      </c>
      <c r="J2209" s="6" t="s">
        <v>3973</v>
      </c>
      <c r="K2209" s="6" t="s">
        <v>3973</v>
      </c>
      <c r="L2209" s="5">
        <v>8162343000</v>
      </c>
      <c r="M2209" s="5">
        <v>8162343000</v>
      </c>
      <c r="N2209" s="6" t="s">
        <v>11017</v>
      </c>
      <c r="O2209" s="6" t="s">
        <v>11017</v>
      </c>
      <c r="P2209" s="6" t="s">
        <v>8974</v>
      </c>
      <c r="Q2209" s="6" t="s">
        <v>8839</v>
      </c>
      <c r="R2209" s="6">
        <f t="shared" si="68"/>
        <v>0</v>
      </c>
      <c r="S2209" s="6">
        <v>0</v>
      </c>
      <c r="T2209" s="6">
        <f t="shared" si="69"/>
        <v>0</v>
      </c>
    </row>
    <row r="2210" spans="1:21" x14ac:dyDescent="0.2">
      <c r="A2210" s="5">
        <v>3489</v>
      </c>
      <c r="B2210" s="5">
        <v>2495</v>
      </c>
      <c r="C2210" s="6" t="s">
        <v>4059</v>
      </c>
      <c r="D2210" s="6" t="s">
        <v>5992</v>
      </c>
      <c r="E2210" s="6" t="s">
        <v>7757</v>
      </c>
      <c r="F2210" s="6" t="s">
        <v>7757</v>
      </c>
      <c r="G2210" s="6" t="s">
        <v>7758</v>
      </c>
      <c r="H2210" s="6" t="s">
        <v>4012</v>
      </c>
      <c r="I2210" s="6" t="s">
        <v>4012</v>
      </c>
      <c r="J2210" s="6" t="s">
        <v>3973</v>
      </c>
      <c r="K2210" s="6" t="s">
        <v>3973</v>
      </c>
      <c r="L2210" s="5">
        <v>8169603050</v>
      </c>
      <c r="M2210" s="5">
        <v>8169603050</v>
      </c>
      <c r="N2210" s="6" t="s">
        <v>8972</v>
      </c>
      <c r="O2210" s="6" t="s">
        <v>8972</v>
      </c>
      <c r="P2210" s="6" t="s">
        <v>8974</v>
      </c>
      <c r="Q2210" s="6" t="s">
        <v>8839</v>
      </c>
      <c r="R2210" s="6">
        <f t="shared" si="68"/>
        <v>0</v>
      </c>
      <c r="S2210" s="6">
        <v>0</v>
      </c>
      <c r="T2210" s="6">
        <f t="shared" si="69"/>
        <v>0</v>
      </c>
    </row>
    <row r="2211" spans="1:21" x14ac:dyDescent="0.2">
      <c r="A2211" s="5">
        <v>3488</v>
      </c>
      <c r="B2211" s="5">
        <v>2496</v>
      </c>
      <c r="C2211" s="6" t="s">
        <v>4057</v>
      </c>
      <c r="D2211" s="6" t="s">
        <v>5993</v>
      </c>
      <c r="E2211" s="6" t="s">
        <v>4058</v>
      </c>
      <c r="F2211" s="6" t="s">
        <v>4058</v>
      </c>
      <c r="G2211" s="6" t="s">
        <v>6979</v>
      </c>
      <c r="H2211" s="6" t="s">
        <v>4012</v>
      </c>
      <c r="I2211" s="6" t="s">
        <v>4012</v>
      </c>
      <c r="J2211" s="6" t="s">
        <v>3973</v>
      </c>
      <c r="K2211" s="6" t="s">
        <v>3973</v>
      </c>
      <c r="L2211" s="5">
        <v>8169603050</v>
      </c>
      <c r="M2211" s="5">
        <v>8169603050</v>
      </c>
      <c r="N2211" s="6" t="s">
        <v>8972</v>
      </c>
      <c r="O2211" s="6" t="s">
        <v>8972</v>
      </c>
      <c r="P2211" s="6" t="s">
        <v>8974</v>
      </c>
      <c r="Q2211" s="6" t="s">
        <v>8839</v>
      </c>
      <c r="R2211" s="6">
        <f t="shared" si="68"/>
        <v>0</v>
      </c>
      <c r="S2211" s="6">
        <v>0</v>
      </c>
      <c r="T2211" s="6">
        <f t="shared" si="69"/>
        <v>0</v>
      </c>
    </row>
    <row r="2212" spans="1:21" x14ac:dyDescent="0.2">
      <c r="A2212" s="5">
        <v>3490</v>
      </c>
      <c r="B2212" s="5">
        <v>2497</v>
      </c>
      <c r="C2212" s="6" t="s">
        <v>4060</v>
      </c>
      <c r="D2212" s="6" t="s">
        <v>4060</v>
      </c>
      <c r="E2212" s="6" t="s">
        <v>7759</v>
      </c>
      <c r="F2212" s="6" t="s">
        <v>7759</v>
      </c>
      <c r="G2212" s="6" t="s">
        <v>7760</v>
      </c>
      <c r="H2212" s="6" t="s">
        <v>4012</v>
      </c>
      <c r="I2212" s="6" t="s">
        <v>4012</v>
      </c>
      <c r="J2212" s="6" t="s">
        <v>3973</v>
      </c>
      <c r="K2212" s="6" t="s">
        <v>3973</v>
      </c>
      <c r="L2212" s="5">
        <v>8169603050</v>
      </c>
      <c r="M2212" s="5">
        <v>8169603050</v>
      </c>
      <c r="N2212" s="6" t="s">
        <v>8972</v>
      </c>
      <c r="O2212" s="6" t="s">
        <v>8972</v>
      </c>
      <c r="P2212" s="6" t="s">
        <v>8977</v>
      </c>
      <c r="Q2212" s="6" t="s">
        <v>8839</v>
      </c>
      <c r="R2212" s="6">
        <f t="shared" si="68"/>
        <v>0</v>
      </c>
      <c r="S2212" s="6">
        <v>0</v>
      </c>
      <c r="T2212" s="6">
        <f t="shared" si="69"/>
        <v>0</v>
      </c>
    </row>
    <row r="2213" spans="1:21" x14ac:dyDescent="0.2">
      <c r="A2213" s="5">
        <v>3469</v>
      </c>
      <c r="B2213" s="5">
        <v>2498</v>
      </c>
      <c r="C2213" s="6" t="s">
        <v>12791</v>
      </c>
      <c r="D2213" s="6" t="s">
        <v>12791</v>
      </c>
      <c r="E2213" s="6" t="s">
        <v>4033</v>
      </c>
      <c r="F2213" s="6" t="s">
        <v>4033</v>
      </c>
      <c r="G2213" s="6" t="s">
        <v>8076</v>
      </c>
      <c r="H2213" s="6" t="s">
        <v>4034</v>
      </c>
      <c r="I2213" s="6" t="s">
        <v>4034</v>
      </c>
      <c r="J2213" s="6" t="s">
        <v>3973</v>
      </c>
      <c r="K2213" s="6" t="s">
        <v>3973</v>
      </c>
      <c r="L2213" s="5">
        <v>5734542201</v>
      </c>
      <c r="M2213" s="5">
        <v>5734542201</v>
      </c>
      <c r="N2213" s="6" t="s">
        <v>11017</v>
      </c>
      <c r="O2213" s="6" t="s">
        <v>11017</v>
      </c>
      <c r="P2213" s="6" t="s">
        <v>8977</v>
      </c>
      <c r="Q2213" s="6" t="s">
        <v>8840</v>
      </c>
      <c r="R2213" s="6">
        <f t="shared" si="68"/>
        <v>0</v>
      </c>
      <c r="S2213" s="6">
        <v>0</v>
      </c>
      <c r="T2213" s="6">
        <f t="shared" si="69"/>
        <v>0</v>
      </c>
    </row>
    <row r="2214" spans="1:21" x14ac:dyDescent="0.2">
      <c r="A2214" s="5">
        <v>3471</v>
      </c>
      <c r="B2214" s="5">
        <v>2499</v>
      </c>
      <c r="C2214" s="6" t="s">
        <v>4032</v>
      </c>
      <c r="D2214" s="6" t="s">
        <v>5994</v>
      </c>
      <c r="E2214" s="6" t="s">
        <v>4035</v>
      </c>
      <c r="F2214" s="6" t="s">
        <v>4035</v>
      </c>
      <c r="G2214" s="6" t="s">
        <v>4035</v>
      </c>
      <c r="H2214" s="6" t="s">
        <v>4036</v>
      </c>
      <c r="I2214" s="6" t="s">
        <v>4036</v>
      </c>
      <c r="J2214" s="6" t="s">
        <v>3973</v>
      </c>
      <c r="K2214" s="6" t="s">
        <v>3973</v>
      </c>
      <c r="L2214" s="5">
        <v>5733342516</v>
      </c>
      <c r="M2214" s="5">
        <v>5733342516</v>
      </c>
      <c r="N2214" s="6" t="s">
        <v>8972</v>
      </c>
      <c r="O2214" s="6" t="s">
        <v>8972</v>
      </c>
      <c r="P2214" s="6" t="s">
        <v>8977</v>
      </c>
      <c r="Q2214" s="6" t="s">
        <v>8840</v>
      </c>
      <c r="R2214" s="6">
        <f t="shared" si="68"/>
        <v>0</v>
      </c>
      <c r="S2214" s="6">
        <v>0</v>
      </c>
      <c r="T2214" s="6">
        <f t="shared" si="69"/>
        <v>0</v>
      </c>
    </row>
    <row r="2215" spans="1:21" x14ac:dyDescent="0.2">
      <c r="A2215" s="5">
        <v>3472</v>
      </c>
      <c r="B2215" s="5">
        <v>2500</v>
      </c>
      <c r="C2215" s="6" t="s">
        <v>4037</v>
      </c>
      <c r="D2215" s="6" t="s">
        <v>5995</v>
      </c>
      <c r="E2215" s="6" t="s">
        <v>4038</v>
      </c>
      <c r="F2215" s="6" t="s">
        <v>4038</v>
      </c>
      <c r="G2215" s="6" t="s">
        <v>8077</v>
      </c>
      <c r="H2215" s="6" t="s">
        <v>385</v>
      </c>
      <c r="I2215" s="6" t="s">
        <v>385</v>
      </c>
      <c r="J2215" s="6" t="s">
        <v>3973</v>
      </c>
      <c r="K2215" s="6" t="s">
        <v>3973</v>
      </c>
      <c r="L2215" s="5">
        <v>5737832747</v>
      </c>
      <c r="M2215" s="5">
        <v>5737832747</v>
      </c>
      <c r="N2215" s="6" t="s">
        <v>8972</v>
      </c>
      <c r="O2215" s="6" t="s">
        <v>8972</v>
      </c>
      <c r="P2215" s="6" t="s">
        <v>8975</v>
      </c>
      <c r="Q2215" s="6" t="s">
        <v>8840</v>
      </c>
      <c r="R2215" s="6">
        <f t="shared" si="68"/>
        <v>0</v>
      </c>
      <c r="S2215" s="6">
        <v>0</v>
      </c>
      <c r="T2215" s="6">
        <f t="shared" si="69"/>
        <v>0</v>
      </c>
    </row>
    <row r="2216" spans="1:21" x14ac:dyDescent="0.2">
      <c r="A2216" s="5">
        <v>3470</v>
      </c>
      <c r="B2216" s="5">
        <v>2501</v>
      </c>
      <c r="C2216" s="6" t="s">
        <v>4032</v>
      </c>
      <c r="D2216" s="6" t="s">
        <v>5994</v>
      </c>
      <c r="E2216" s="6" t="s">
        <v>4033</v>
      </c>
      <c r="F2216" s="6" t="s">
        <v>4033</v>
      </c>
      <c r="G2216" s="6" t="s">
        <v>8076</v>
      </c>
      <c r="H2216" s="6" t="s">
        <v>4034</v>
      </c>
      <c r="I2216" s="6" t="s">
        <v>4034</v>
      </c>
      <c r="J2216" s="6" t="s">
        <v>3973</v>
      </c>
      <c r="K2216" s="6" t="s">
        <v>3973</v>
      </c>
      <c r="L2216" s="5">
        <v>5734315191</v>
      </c>
      <c r="M2216" s="5">
        <v>5734315191</v>
      </c>
      <c r="N2216" s="6" t="s">
        <v>8972</v>
      </c>
      <c r="O2216" s="6" t="s">
        <v>8972</v>
      </c>
      <c r="P2216" s="6" t="s">
        <v>8977</v>
      </c>
      <c r="Q2216" s="6" t="s">
        <v>8840</v>
      </c>
      <c r="R2216" s="6">
        <f t="shared" si="68"/>
        <v>0</v>
      </c>
      <c r="S2216" s="6">
        <v>0</v>
      </c>
      <c r="T2216" s="6">
        <f t="shared" si="69"/>
        <v>0</v>
      </c>
    </row>
    <row r="2217" spans="1:21" x14ac:dyDescent="0.2">
      <c r="A2217" s="5">
        <v>3473</v>
      </c>
      <c r="B2217" s="5">
        <v>2502</v>
      </c>
      <c r="C2217" s="6" t="s">
        <v>12792</v>
      </c>
      <c r="D2217" s="6" t="s">
        <v>12792</v>
      </c>
      <c r="E2217" s="6" t="s">
        <v>12793</v>
      </c>
      <c r="F2217" s="6" t="s">
        <v>12793</v>
      </c>
      <c r="G2217" s="6" t="s">
        <v>12794</v>
      </c>
      <c r="H2217" s="6" t="s">
        <v>4017</v>
      </c>
      <c r="I2217" s="6" t="s">
        <v>4017</v>
      </c>
      <c r="J2217" s="6" t="s">
        <v>3973</v>
      </c>
      <c r="K2217" s="6" t="s">
        <v>3973</v>
      </c>
      <c r="L2217" s="5">
        <v>3143535190</v>
      </c>
      <c r="M2217" s="5">
        <v>3143535190</v>
      </c>
      <c r="N2217" s="6" t="s">
        <v>11017</v>
      </c>
      <c r="O2217" s="6" t="s">
        <v>11017</v>
      </c>
      <c r="P2217" s="6" t="s">
        <v>8973</v>
      </c>
      <c r="Q2217" s="6" t="s">
        <v>8841</v>
      </c>
      <c r="R2217" s="6">
        <f t="shared" si="68"/>
        <v>0</v>
      </c>
      <c r="S2217" s="6">
        <v>0</v>
      </c>
      <c r="T2217" s="6">
        <f t="shared" si="69"/>
        <v>0</v>
      </c>
    </row>
    <row r="2218" spans="1:21" x14ac:dyDescent="0.2">
      <c r="A2218" s="5">
        <v>3474</v>
      </c>
      <c r="B2218" s="5">
        <v>2502</v>
      </c>
      <c r="C2218" s="6" t="s">
        <v>13362</v>
      </c>
      <c r="D2218" s="6" t="s">
        <v>12792</v>
      </c>
      <c r="E2218" s="6" t="s">
        <v>12793</v>
      </c>
      <c r="F2218" s="6" t="s">
        <v>12793</v>
      </c>
      <c r="G2218" s="6" t="s">
        <v>12794</v>
      </c>
      <c r="H2218" s="6" t="s">
        <v>4017</v>
      </c>
      <c r="I2218" s="6" t="s">
        <v>4017</v>
      </c>
      <c r="J2218" s="6" t="s">
        <v>3973</v>
      </c>
      <c r="K2218" s="6" t="s">
        <v>3973</v>
      </c>
      <c r="L2218" s="5">
        <v>3143535190</v>
      </c>
      <c r="M2218" s="5">
        <v>3143535190</v>
      </c>
      <c r="N2218" s="6" t="s">
        <v>8972</v>
      </c>
      <c r="O2218" s="6" t="s">
        <v>11017</v>
      </c>
      <c r="P2218" s="6" t="s">
        <v>8973</v>
      </c>
      <c r="Q2218" s="6" t="s">
        <v>8841</v>
      </c>
      <c r="R2218" s="6">
        <f t="shared" si="68"/>
        <v>0</v>
      </c>
      <c r="S2218" s="6">
        <v>0</v>
      </c>
      <c r="T2218" s="6">
        <f t="shared" si="69"/>
        <v>1</v>
      </c>
      <c r="U2218" s="6" t="s">
        <v>21423</v>
      </c>
    </row>
    <row r="2219" spans="1:21" x14ac:dyDescent="0.2">
      <c r="A2219" s="5">
        <v>3475</v>
      </c>
      <c r="B2219" s="5">
        <v>2503</v>
      </c>
      <c r="C2219" s="6" t="s">
        <v>4039</v>
      </c>
      <c r="D2219" s="6" t="s">
        <v>5996</v>
      </c>
      <c r="E2219" s="6" t="s">
        <v>4040</v>
      </c>
      <c r="F2219" s="6" t="s">
        <v>4040</v>
      </c>
      <c r="G2219" s="6" t="s">
        <v>8078</v>
      </c>
      <c r="H2219" s="6" t="s">
        <v>4017</v>
      </c>
      <c r="I2219" s="6" t="s">
        <v>4017</v>
      </c>
      <c r="J2219" s="6" t="s">
        <v>3973</v>
      </c>
      <c r="K2219" s="6" t="s">
        <v>3973</v>
      </c>
      <c r="L2219" s="5">
        <v>3145315444</v>
      </c>
      <c r="M2219" s="5">
        <v>3145315444</v>
      </c>
      <c r="N2219" s="6" t="s">
        <v>8972</v>
      </c>
      <c r="O2219" s="6" t="s">
        <v>8972</v>
      </c>
      <c r="P2219" s="6" t="s">
        <v>8973</v>
      </c>
      <c r="Q2219" s="6" t="s">
        <v>8841</v>
      </c>
      <c r="R2219" s="6">
        <f t="shared" si="68"/>
        <v>0</v>
      </c>
      <c r="S2219" s="6">
        <v>0</v>
      </c>
      <c r="T2219" s="6">
        <f t="shared" si="69"/>
        <v>0</v>
      </c>
    </row>
    <row r="2220" spans="1:21" x14ac:dyDescent="0.2">
      <c r="A2220" s="21">
        <v>3478</v>
      </c>
      <c r="B2220" s="21">
        <v>2504</v>
      </c>
      <c r="C2220" s="6" t="s">
        <v>4046</v>
      </c>
      <c r="D2220" s="6" t="s">
        <v>4046</v>
      </c>
      <c r="E2220" s="6" t="s">
        <v>4047</v>
      </c>
      <c r="F2220" s="6" t="s">
        <v>4047</v>
      </c>
      <c r="G2220" s="6" t="s">
        <v>8079</v>
      </c>
      <c r="H2220" s="6" t="s">
        <v>191</v>
      </c>
      <c r="I2220" s="6" t="s">
        <v>191</v>
      </c>
      <c r="J2220" s="6" t="s">
        <v>3973</v>
      </c>
      <c r="K2220" s="6" t="s">
        <v>3973</v>
      </c>
      <c r="L2220" s="5">
        <v>6603593907</v>
      </c>
      <c r="M2220" s="5">
        <v>6603593907</v>
      </c>
      <c r="N2220" s="6" t="s">
        <v>11017</v>
      </c>
      <c r="O2220" s="6" t="s">
        <v>11017</v>
      </c>
      <c r="P2220" s="6" t="s">
        <v>8977</v>
      </c>
      <c r="Q2220" s="6" t="s">
        <v>8842</v>
      </c>
      <c r="R2220" s="6">
        <f t="shared" si="68"/>
        <v>0</v>
      </c>
      <c r="S2220" s="6">
        <v>0</v>
      </c>
      <c r="T2220" s="6">
        <f t="shared" si="69"/>
        <v>0</v>
      </c>
    </row>
    <row r="2221" spans="1:21" x14ac:dyDescent="0.2">
      <c r="A2221" s="21">
        <v>3482</v>
      </c>
      <c r="B2221" s="5">
        <v>2504</v>
      </c>
      <c r="C2221" s="6" t="s">
        <v>4046</v>
      </c>
      <c r="D2221" s="6" t="s">
        <v>4046</v>
      </c>
      <c r="E2221" s="6" t="s">
        <v>4047</v>
      </c>
      <c r="F2221" s="6" t="s">
        <v>4047</v>
      </c>
      <c r="G2221" s="6" t="s">
        <v>8079</v>
      </c>
      <c r="H2221" s="6" t="s">
        <v>191</v>
      </c>
      <c r="I2221" s="6" t="s">
        <v>191</v>
      </c>
      <c r="J2221" s="6" t="s">
        <v>3973</v>
      </c>
      <c r="K2221" s="6" t="s">
        <v>3973</v>
      </c>
      <c r="L2221" s="5">
        <v>6603592855</v>
      </c>
      <c r="M2221" s="5">
        <v>6603593907</v>
      </c>
      <c r="N2221" s="6" t="s">
        <v>8972</v>
      </c>
      <c r="O2221" s="6" t="s">
        <v>11017</v>
      </c>
      <c r="P2221" s="6" t="s">
        <v>8977</v>
      </c>
      <c r="Q2221" s="6" t="s">
        <v>8842</v>
      </c>
      <c r="R2221" s="6">
        <f t="shared" si="68"/>
        <v>0</v>
      </c>
      <c r="S2221" s="6">
        <v>0</v>
      </c>
      <c r="T2221" s="6">
        <f t="shared" si="69"/>
        <v>1</v>
      </c>
      <c r="U2221" s="6" t="s">
        <v>21418</v>
      </c>
    </row>
    <row r="2222" spans="1:21" x14ac:dyDescent="0.2">
      <c r="A2222" s="5">
        <v>3478</v>
      </c>
      <c r="B2222" s="21">
        <v>2505</v>
      </c>
      <c r="C2222" s="6" t="s">
        <v>4046</v>
      </c>
      <c r="D2222" s="6" t="s">
        <v>4046</v>
      </c>
      <c r="E2222" s="6" t="s">
        <v>4047</v>
      </c>
      <c r="F2222" s="6" t="s">
        <v>4047</v>
      </c>
      <c r="G2222" s="6" t="s">
        <v>8079</v>
      </c>
      <c r="H2222" s="6" t="s">
        <v>191</v>
      </c>
      <c r="I2222" s="6" t="s">
        <v>191</v>
      </c>
      <c r="J2222" s="6" t="s">
        <v>3973</v>
      </c>
      <c r="K2222" s="6" t="s">
        <v>3973</v>
      </c>
      <c r="L2222" s="5">
        <v>6603593907</v>
      </c>
      <c r="M2222" s="5">
        <v>6603592855</v>
      </c>
      <c r="N2222" s="6" t="s">
        <v>11017</v>
      </c>
      <c r="O2222" s="6" t="s">
        <v>8972</v>
      </c>
      <c r="P2222" s="6" t="s">
        <v>8977</v>
      </c>
      <c r="Q2222" s="6" t="s">
        <v>8842</v>
      </c>
      <c r="R2222" s="6">
        <f t="shared" si="68"/>
        <v>0</v>
      </c>
      <c r="S2222" s="6">
        <v>1</v>
      </c>
      <c r="T2222" s="6">
        <f t="shared" si="69"/>
        <v>0</v>
      </c>
    </row>
    <row r="2223" spans="1:21" x14ac:dyDescent="0.2">
      <c r="A2223" s="5">
        <v>3484</v>
      </c>
      <c r="B2223" s="5">
        <v>2506</v>
      </c>
      <c r="C2223" s="6" t="s">
        <v>4051</v>
      </c>
      <c r="D2223" s="6" t="s">
        <v>4051</v>
      </c>
      <c r="E2223" s="6" t="s">
        <v>4052</v>
      </c>
      <c r="F2223" s="6" t="s">
        <v>4052</v>
      </c>
      <c r="G2223" s="6" t="s">
        <v>4052</v>
      </c>
      <c r="H2223" s="6" t="s">
        <v>3426</v>
      </c>
      <c r="I2223" s="6" t="s">
        <v>3426</v>
      </c>
      <c r="J2223" s="6" t="s">
        <v>3973</v>
      </c>
      <c r="K2223" s="6" t="s">
        <v>3973</v>
      </c>
      <c r="L2223" s="5">
        <v>8166327345</v>
      </c>
      <c r="M2223" s="5">
        <v>8166327345</v>
      </c>
      <c r="N2223" s="6" t="s">
        <v>8972</v>
      </c>
      <c r="O2223" s="6" t="s">
        <v>8972</v>
      </c>
      <c r="P2223" s="6" t="s">
        <v>8977</v>
      </c>
      <c r="Q2223" s="6" t="s">
        <v>8842</v>
      </c>
      <c r="R2223" s="6">
        <f t="shared" si="68"/>
        <v>0</v>
      </c>
      <c r="S2223" s="6">
        <v>0</v>
      </c>
      <c r="T2223" s="6">
        <f t="shared" si="69"/>
        <v>0</v>
      </c>
    </row>
    <row r="2224" spans="1:21" x14ac:dyDescent="0.2">
      <c r="A2224" s="5">
        <v>3481</v>
      </c>
      <c r="B2224" s="5">
        <v>2507</v>
      </c>
      <c r="C2224" s="6" t="s">
        <v>4044</v>
      </c>
      <c r="D2224" s="6" t="s">
        <v>5997</v>
      </c>
      <c r="E2224" s="6" t="s">
        <v>4045</v>
      </c>
      <c r="F2224" s="6" t="s">
        <v>4045</v>
      </c>
      <c r="G2224" s="6" t="s">
        <v>4045</v>
      </c>
      <c r="H2224" s="6" t="s">
        <v>1594</v>
      </c>
      <c r="I2224" s="6" t="s">
        <v>1594</v>
      </c>
      <c r="J2224" s="6" t="s">
        <v>3973</v>
      </c>
      <c r="K2224" s="6" t="s">
        <v>3973</v>
      </c>
      <c r="L2224" s="5">
        <v>6605423247</v>
      </c>
      <c r="M2224" s="5">
        <v>6605423247</v>
      </c>
      <c r="N2224" s="6" t="s">
        <v>8972</v>
      </c>
      <c r="O2224" s="6" t="s">
        <v>8972</v>
      </c>
      <c r="P2224" s="6" t="s">
        <v>8975</v>
      </c>
      <c r="Q2224" s="6" t="s">
        <v>8842</v>
      </c>
      <c r="R2224" s="6">
        <f t="shared" si="68"/>
        <v>0</v>
      </c>
      <c r="S2224" s="6">
        <v>0</v>
      </c>
      <c r="T2224" s="6">
        <f t="shared" si="69"/>
        <v>0</v>
      </c>
    </row>
    <row r="2225" spans="1:21" x14ac:dyDescent="0.2">
      <c r="A2225" s="5">
        <v>3486</v>
      </c>
      <c r="B2225" s="5">
        <v>2508</v>
      </c>
      <c r="C2225" s="6" t="s">
        <v>4055</v>
      </c>
      <c r="D2225" s="6" t="s">
        <v>5998</v>
      </c>
      <c r="E2225" s="6" t="s">
        <v>4056</v>
      </c>
      <c r="F2225" s="6" t="s">
        <v>4056</v>
      </c>
      <c r="G2225" s="6" t="s">
        <v>6978</v>
      </c>
      <c r="H2225" s="6" t="s">
        <v>963</v>
      </c>
      <c r="I2225" s="6" t="s">
        <v>963</v>
      </c>
      <c r="J2225" s="6" t="s">
        <v>3973</v>
      </c>
      <c r="K2225" s="6" t="s">
        <v>3973</v>
      </c>
      <c r="L2225" s="5">
        <v>6604253755</v>
      </c>
      <c r="M2225" s="5">
        <v>6604253755</v>
      </c>
      <c r="N2225" s="6" t="s">
        <v>8972</v>
      </c>
      <c r="O2225" s="6" t="s">
        <v>8972</v>
      </c>
      <c r="P2225" s="6" t="s">
        <v>8975</v>
      </c>
      <c r="Q2225" s="6" t="s">
        <v>8842</v>
      </c>
      <c r="R2225" s="6">
        <f t="shared" si="68"/>
        <v>0</v>
      </c>
      <c r="S2225" s="6">
        <v>0</v>
      </c>
      <c r="T2225" s="6">
        <f t="shared" si="69"/>
        <v>0</v>
      </c>
    </row>
    <row r="2226" spans="1:21" x14ac:dyDescent="0.2">
      <c r="A2226" s="5">
        <v>3483</v>
      </c>
      <c r="B2226" s="5">
        <v>2509</v>
      </c>
      <c r="C2226" s="6" t="s">
        <v>4048</v>
      </c>
      <c r="D2226" s="6" t="s">
        <v>5999</v>
      </c>
      <c r="E2226" s="6" t="s">
        <v>4049</v>
      </c>
      <c r="F2226" s="6" t="s">
        <v>4049</v>
      </c>
      <c r="G2226" s="6" t="s">
        <v>4049</v>
      </c>
      <c r="H2226" s="6" t="s">
        <v>4050</v>
      </c>
      <c r="I2226" s="6" t="s">
        <v>4050</v>
      </c>
      <c r="J2226" s="6" t="s">
        <v>3973</v>
      </c>
      <c r="K2226" s="6" t="s">
        <v>3973</v>
      </c>
      <c r="L2226" s="5">
        <v>6602587251</v>
      </c>
      <c r="M2226" s="5">
        <v>6602587251</v>
      </c>
      <c r="N2226" s="6" t="s">
        <v>8972</v>
      </c>
      <c r="O2226" s="6" t="s">
        <v>8972</v>
      </c>
      <c r="P2226" s="6" t="s">
        <v>8975</v>
      </c>
      <c r="Q2226" s="6" t="s">
        <v>8842</v>
      </c>
      <c r="R2226" s="6">
        <f t="shared" si="68"/>
        <v>0</v>
      </c>
      <c r="S2226" s="6">
        <v>0</v>
      </c>
      <c r="T2226" s="6">
        <f t="shared" si="69"/>
        <v>0</v>
      </c>
    </row>
    <row r="2227" spans="1:21" x14ac:dyDescent="0.2">
      <c r="A2227" s="5">
        <v>3485</v>
      </c>
      <c r="B2227" s="5">
        <v>2510</v>
      </c>
      <c r="C2227" s="6" t="s">
        <v>4053</v>
      </c>
      <c r="D2227" s="6" t="s">
        <v>6000</v>
      </c>
      <c r="E2227" s="6" t="s">
        <v>4054</v>
      </c>
      <c r="F2227" s="6" t="s">
        <v>4054</v>
      </c>
      <c r="G2227" s="6" t="s">
        <v>12795</v>
      </c>
      <c r="H2227" s="6" t="s">
        <v>56</v>
      </c>
      <c r="I2227" s="6" t="s">
        <v>56</v>
      </c>
      <c r="J2227" s="6" t="s">
        <v>3973</v>
      </c>
      <c r="K2227" s="6" t="s">
        <v>3973</v>
      </c>
      <c r="L2227" s="5">
        <v>8167765413</v>
      </c>
      <c r="M2227" s="5">
        <v>8167765413</v>
      </c>
      <c r="N2227" s="6" t="s">
        <v>8972</v>
      </c>
      <c r="O2227" s="6" t="s">
        <v>8972</v>
      </c>
      <c r="P2227" s="6" t="s">
        <v>8975</v>
      </c>
      <c r="Q2227" s="6" t="s">
        <v>8842</v>
      </c>
      <c r="R2227" s="6">
        <f t="shared" si="68"/>
        <v>0</v>
      </c>
      <c r="S2227" s="6">
        <v>0</v>
      </c>
      <c r="T2227" s="6">
        <f t="shared" si="69"/>
        <v>0</v>
      </c>
    </row>
    <row r="2228" spans="1:21" x14ac:dyDescent="0.2">
      <c r="A2228" s="5">
        <v>3479</v>
      </c>
      <c r="B2228" s="5">
        <v>2511</v>
      </c>
      <c r="C2228" s="6" t="s">
        <v>4041</v>
      </c>
      <c r="D2228" s="6" t="s">
        <v>6001</v>
      </c>
      <c r="E2228" s="6" t="s">
        <v>4042</v>
      </c>
      <c r="F2228" s="6" t="s">
        <v>4042</v>
      </c>
      <c r="G2228" s="6" t="s">
        <v>4042</v>
      </c>
      <c r="H2228" s="6" t="s">
        <v>4043</v>
      </c>
      <c r="I2228" s="6" t="s">
        <v>4043</v>
      </c>
      <c r="J2228" s="6" t="s">
        <v>3973</v>
      </c>
      <c r="K2228" s="6" t="s">
        <v>3973</v>
      </c>
      <c r="L2228" s="5">
        <v>6603592855</v>
      </c>
      <c r="M2228" s="5">
        <v>6603592855</v>
      </c>
      <c r="N2228" s="6" t="s">
        <v>8972</v>
      </c>
      <c r="O2228" s="6" t="s">
        <v>8972</v>
      </c>
      <c r="P2228" s="6" t="s">
        <v>8977</v>
      </c>
      <c r="Q2228" s="6" t="s">
        <v>8842</v>
      </c>
      <c r="R2228" s="6">
        <f t="shared" si="68"/>
        <v>0</v>
      </c>
      <c r="S2228" s="6">
        <v>0</v>
      </c>
      <c r="T2228" s="6">
        <f t="shared" si="69"/>
        <v>0</v>
      </c>
    </row>
    <row r="2229" spans="1:21" x14ac:dyDescent="0.2">
      <c r="A2229" s="5">
        <v>3432</v>
      </c>
      <c r="B2229" s="5">
        <v>2512</v>
      </c>
      <c r="C2229" s="6" t="s">
        <v>1186</v>
      </c>
      <c r="D2229" s="6" t="s">
        <v>1186</v>
      </c>
      <c r="E2229" s="6" t="s">
        <v>3974</v>
      </c>
      <c r="F2229" s="6" t="s">
        <v>3974</v>
      </c>
      <c r="G2229" s="6" t="s">
        <v>3974</v>
      </c>
      <c r="H2229" s="6" t="s">
        <v>73</v>
      </c>
      <c r="I2229" s="6" t="s">
        <v>73</v>
      </c>
      <c r="J2229" s="6" t="s">
        <v>3973</v>
      </c>
      <c r="K2229" s="6" t="s">
        <v>3973</v>
      </c>
      <c r="L2229" s="5">
        <v>6367973737</v>
      </c>
      <c r="M2229" s="5">
        <v>6367973737</v>
      </c>
      <c r="N2229" s="6" t="s">
        <v>11017</v>
      </c>
      <c r="O2229" s="6" t="s">
        <v>11017</v>
      </c>
      <c r="P2229" s="6" t="s">
        <v>8975</v>
      </c>
      <c r="Q2229" s="6" t="s">
        <v>8843</v>
      </c>
      <c r="R2229" s="6">
        <f t="shared" si="68"/>
        <v>0</v>
      </c>
      <c r="S2229" s="6">
        <v>0</v>
      </c>
      <c r="T2229" s="6">
        <f t="shared" si="69"/>
        <v>0</v>
      </c>
    </row>
    <row r="2230" spans="1:21" x14ac:dyDescent="0.2">
      <c r="A2230" s="5">
        <v>3433</v>
      </c>
      <c r="B2230" s="5">
        <v>2513</v>
      </c>
      <c r="C2230" s="6" t="s">
        <v>1186</v>
      </c>
      <c r="D2230" s="6" t="s">
        <v>1186</v>
      </c>
      <c r="E2230" s="6" t="s">
        <v>3971</v>
      </c>
      <c r="F2230" s="6" t="s">
        <v>3971</v>
      </c>
      <c r="G2230" s="6" t="s">
        <v>6965</v>
      </c>
      <c r="H2230" s="6" t="s">
        <v>3972</v>
      </c>
      <c r="I2230" s="6" t="s">
        <v>3972</v>
      </c>
      <c r="J2230" s="6" t="s">
        <v>3973</v>
      </c>
      <c r="K2230" s="6" t="s">
        <v>3973</v>
      </c>
      <c r="L2230" s="5">
        <v>6362821010</v>
      </c>
      <c r="M2230" s="5">
        <v>6362821010</v>
      </c>
      <c r="N2230" s="6" t="s">
        <v>8972</v>
      </c>
      <c r="O2230" s="6" t="s">
        <v>8972</v>
      </c>
      <c r="P2230" s="6" t="s">
        <v>8975</v>
      </c>
      <c r="Q2230" s="6" t="s">
        <v>8843</v>
      </c>
      <c r="R2230" s="6">
        <f t="shared" si="68"/>
        <v>0</v>
      </c>
      <c r="S2230" s="6">
        <v>0</v>
      </c>
      <c r="T2230" s="6">
        <f t="shared" si="69"/>
        <v>0</v>
      </c>
    </row>
    <row r="2231" spans="1:21" x14ac:dyDescent="0.2">
      <c r="A2231" s="5">
        <v>3434</v>
      </c>
      <c r="B2231" s="5">
        <v>2514</v>
      </c>
      <c r="C2231" s="6" t="s">
        <v>1186</v>
      </c>
      <c r="D2231" s="6" t="s">
        <v>1186</v>
      </c>
      <c r="E2231" s="6" t="s">
        <v>3974</v>
      </c>
      <c r="F2231" s="6" t="s">
        <v>3974</v>
      </c>
      <c r="G2231" s="6" t="s">
        <v>3974</v>
      </c>
      <c r="H2231" s="6" t="s">
        <v>73</v>
      </c>
      <c r="I2231" s="6" t="s">
        <v>73</v>
      </c>
      <c r="J2231" s="6" t="s">
        <v>3973</v>
      </c>
      <c r="K2231" s="6" t="s">
        <v>3973</v>
      </c>
      <c r="L2231" s="5">
        <v>6367973737</v>
      </c>
      <c r="M2231" s="5">
        <v>6367973737</v>
      </c>
      <c r="N2231" s="6" t="s">
        <v>8972</v>
      </c>
      <c r="O2231" s="6" t="s">
        <v>8972</v>
      </c>
      <c r="P2231" s="6" t="s">
        <v>8975</v>
      </c>
      <c r="Q2231" s="6" t="s">
        <v>8843</v>
      </c>
      <c r="R2231" s="6">
        <f t="shared" si="68"/>
        <v>0</v>
      </c>
      <c r="S2231" s="6">
        <v>0</v>
      </c>
      <c r="T2231" s="6">
        <f t="shared" si="69"/>
        <v>0</v>
      </c>
    </row>
    <row r="2232" spans="1:21" x14ac:dyDescent="0.2">
      <c r="A2232" s="5">
        <v>3503</v>
      </c>
      <c r="B2232" s="5">
        <v>2516</v>
      </c>
      <c r="C2232" s="6" t="s">
        <v>12801</v>
      </c>
      <c r="D2232" s="6" t="s">
        <v>12801</v>
      </c>
      <c r="E2232" s="6" t="s">
        <v>4073</v>
      </c>
      <c r="F2232" s="6" t="s">
        <v>4073</v>
      </c>
      <c r="G2232" s="6" t="s">
        <v>6982</v>
      </c>
      <c r="H2232" s="6" t="s">
        <v>4074</v>
      </c>
      <c r="I2232" s="6" t="s">
        <v>4074</v>
      </c>
      <c r="J2232" s="6" t="s">
        <v>3973</v>
      </c>
      <c r="K2232" s="6" t="s">
        <v>3973</v>
      </c>
      <c r="L2232" s="5">
        <v>6608261571</v>
      </c>
      <c r="M2232" s="5">
        <v>6608261571</v>
      </c>
      <c r="N2232" s="6" t="s">
        <v>11017</v>
      </c>
      <c r="O2232" s="6" t="s">
        <v>11017</v>
      </c>
      <c r="P2232" s="6" t="s">
        <v>8973</v>
      </c>
      <c r="Q2232" s="6" t="s">
        <v>8844</v>
      </c>
      <c r="R2232" s="6">
        <f t="shared" si="68"/>
        <v>0</v>
      </c>
      <c r="S2232" s="6">
        <v>0</v>
      </c>
      <c r="T2232" s="6">
        <f t="shared" si="69"/>
        <v>0</v>
      </c>
    </row>
    <row r="2233" spans="1:21" x14ac:dyDescent="0.2">
      <c r="A2233" s="5">
        <v>3507</v>
      </c>
      <c r="B2233" s="5">
        <v>2517</v>
      </c>
      <c r="C2233" s="6" t="s">
        <v>4079</v>
      </c>
      <c r="D2233" s="6" t="s">
        <v>4079</v>
      </c>
      <c r="E2233" s="6" t="s">
        <v>4080</v>
      </c>
      <c r="F2233" s="6" t="s">
        <v>4080</v>
      </c>
      <c r="G2233" s="6" t="s">
        <v>6985</v>
      </c>
      <c r="H2233" s="6" t="s">
        <v>3006</v>
      </c>
      <c r="I2233" s="6" t="s">
        <v>3006</v>
      </c>
      <c r="J2233" s="6" t="s">
        <v>3973</v>
      </c>
      <c r="K2233" s="6" t="s">
        <v>3973</v>
      </c>
      <c r="L2233" s="5">
        <v>6608868584</v>
      </c>
      <c r="M2233" s="5">
        <v>6608868584</v>
      </c>
      <c r="N2233" s="6" t="s">
        <v>8972</v>
      </c>
      <c r="O2233" s="6" t="s">
        <v>8972</v>
      </c>
      <c r="P2233" s="6" t="s">
        <v>8973</v>
      </c>
      <c r="Q2233" s="6" t="s">
        <v>8844</v>
      </c>
      <c r="R2233" s="6">
        <f t="shared" si="68"/>
        <v>0</v>
      </c>
      <c r="S2233" s="6">
        <v>0</v>
      </c>
      <c r="T2233" s="6">
        <f t="shared" si="69"/>
        <v>0</v>
      </c>
    </row>
    <row r="2234" spans="1:21" x14ac:dyDescent="0.2">
      <c r="A2234" s="5">
        <v>3506</v>
      </c>
      <c r="B2234" s="5">
        <v>2518</v>
      </c>
      <c r="C2234" s="6" t="s">
        <v>4077</v>
      </c>
      <c r="D2234" s="6" t="s">
        <v>4077</v>
      </c>
      <c r="E2234" s="6" t="s">
        <v>4078</v>
      </c>
      <c r="F2234" s="6" t="s">
        <v>4078</v>
      </c>
      <c r="G2234" s="6" t="s">
        <v>6984</v>
      </c>
      <c r="H2234" s="6" t="s">
        <v>1383</v>
      </c>
      <c r="I2234" s="6" t="s">
        <v>1383</v>
      </c>
      <c r="J2234" s="6" t="s">
        <v>3973</v>
      </c>
      <c r="K2234" s="6" t="s">
        <v>3973</v>
      </c>
      <c r="L2234" s="5">
        <v>5733782351</v>
      </c>
      <c r="M2234" s="5">
        <v>5733782351</v>
      </c>
      <c r="N2234" s="6" t="s">
        <v>8972</v>
      </c>
      <c r="O2234" s="6" t="s">
        <v>8972</v>
      </c>
      <c r="P2234" s="6" t="s">
        <v>8973</v>
      </c>
      <c r="Q2234" s="6" t="s">
        <v>8844</v>
      </c>
      <c r="R2234" s="6">
        <f t="shared" si="68"/>
        <v>0</v>
      </c>
      <c r="S2234" s="6">
        <v>0</v>
      </c>
      <c r="T2234" s="6">
        <f t="shared" si="69"/>
        <v>0</v>
      </c>
    </row>
    <row r="2235" spans="1:21" x14ac:dyDescent="0.2">
      <c r="A2235" s="5">
        <v>3504</v>
      </c>
      <c r="B2235" s="5">
        <v>2519</v>
      </c>
      <c r="C2235" s="6" t="s">
        <v>4072</v>
      </c>
      <c r="D2235" s="6" t="s">
        <v>4072</v>
      </c>
      <c r="E2235" s="6" t="s">
        <v>4073</v>
      </c>
      <c r="F2235" s="6" t="s">
        <v>4073</v>
      </c>
      <c r="G2235" s="6" t="s">
        <v>6982</v>
      </c>
      <c r="H2235" s="6" t="s">
        <v>4074</v>
      </c>
      <c r="I2235" s="6" t="s">
        <v>4074</v>
      </c>
      <c r="J2235" s="6" t="s">
        <v>3973</v>
      </c>
      <c r="K2235" s="6" t="s">
        <v>3973</v>
      </c>
      <c r="L2235" s="5">
        <v>6608264774</v>
      </c>
      <c r="M2235" s="5">
        <v>6608264774</v>
      </c>
      <c r="N2235" s="6" t="s">
        <v>8972</v>
      </c>
      <c r="O2235" s="6" t="s">
        <v>8972</v>
      </c>
      <c r="P2235" s="6" t="s">
        <v>8973</v>
      </c>
      <c r="Q2235" s="6" t="s">
        <v>8844</v>
      </c>
      <c r="R2235" s="6">
        <f t="shared" si="68"/>
        <v>0</v>
      </c>
      <c r="S2235" s="6">
        <v>0</v>
      </c>
      <c r="T2235" s="6">
        <f t="shared" si="69"/>
        <v>0</v>
      </c>
    </row>
    <row r="2236" spans="1:21" x14ac:dyDescent="0.2">
      <c r="A2236" s="5">
        <v>3505</v>
      </c>
      <c r="B2236" s="5">
        <v>2520</v>
      </c>
      <c r="C2236" s="6" t="s">
        <v>4075</v>
      </c>
      <c r="D2236" s="6" t="s">
        <v>4075</v>
      </c>
      <c r="E2236" s="6" t="s">
        <v>4076</v>
      </c>
      <c r="F2236" s="6" t="s">
        <v>4076</v>
      </c>
      <c r="G2236" s="6" t="s">
        <v>6983</v>
      </c>
      <c r="H2236" s="6" t="s">
        <v>657</v>
      </c>
      <c r="I2236" s="6" t="s">
        <v>657</v>
      </c>
      <c r="J2236" s="6" t="s">
        <v>3973</v>
      </c>
      <c r="K2236" s="6" t="s">
        <v>3973</v>
      </c>
      <c r="L2236" s="5">
        <v>6604382717</v>
      </c>
      <c r="M2236" s="5">
        <v>6604382717</v>
      </c>
      <c r="N2236" s="6" t="s">
        <v>8972</v>
      </c>
      <c r="O2236" s="6" t="s">
        <v>8972</v>
      </c>
      <c r="P2236" s="6" t="s">
        <v>8973</v>
      </c>
      <c r="Q2236" s="6" t="s">
        <v>8844</v>
      </c>
      <c r="R2236" s="6">
        <f t="shared" si="68"/>
        <v>0</v>
      </c>
      <c r="S2236" s="6">
        <v>0</v>
      </c>
      <c r="T2236" s="6">
        <f t="shared" si="69"/>
        <v>0</v>
      </c>
    </row>
    <row r="2237" spans="1:21" x14ac:dyDescent="0.2">
      <c r="A2237" s="21">
        <v>3435</v>
      </c>
      <c r="B2237" s="21">
        <v>2521</v>
      </c>
      <c r="C2237" s="6" t="s">
        <v>3975</v>
      </c>
      <c r="D2237" s="6" t="s">
        <v>3975</v>
      </c>
      <c r="E2237" s="6" t="s">
        <v>3976</v>
      </c>
      <c r="F2237" s="6" t="s">
        <v>3976</v>
      </c>
      <c r="G2237" s="6" t="s">
        <v>6966</v>
      </c>
      <c r="H2237" s="6" t="s">
        <v>3977</v>
      </c>
      <c r="I2237" s="6" t="s">
        <v>3977</v>
      </c>
      <c r="J2237" s="6" t="s">
        <v>3973</v>
      </c>
      <c r="K2237" s="6" t="s">
        <v>3973</v>
      </c>
      <c r="L2237" s="5">
        <v>5732213404</v>
      </c>
      <c r="M2237" s="5">
        <v>5732213404</v>
      </c>
      <c r="N2237" s="6" t="s">
        <v>11017</v>
      </c>
      <c r="O2237" s="6" t="s">
        <v>11017</v>
      </c>
      <c r="P2237" s="6" t="s">
        <v>8977</v>
      </c>
      <c r="Q2237" s="6" t="s">
        <v>8845</v>
      </c>
      <c r="R2237" s="6">
        <f t="shared" si="68"/>
        <v>0</v>
      </c>
      <c r="S2237" s="6">
        <v>0</v>
      </c>
      <c r="T2237" s="6">
        <f t="shared" si="69"/>
        <v>0</v>
      </c>
    </row>
    <row r="2238" spans="1:21" x14ac:dyDescent="0.2">
      <c r="A2238" s="5">
        <v>3442</v>
      </c>
      <c r="B2238" s="5">
        <v>2522</v>
      </c>
      <c r="C2238" s="6" t="s">
        <v>3985</v>
      </c>
      <c r="D2238" s="6" t="s">
        <v>6004</v>
      </c>
      <c r="E2238" s="6" t="s">
        <v>3986</v>
      </c>
      <c r="F2238" s="6" t="s">
        <v>3986</v>
      </c>
      <c r="G2238" s="6" t="s">
        <v>3986</v>
      </c>
      <c r="H2238" s="6" t="s">
        <v>3987</v>
      </c>
      <c r="I2238" s="6" t="s">
        <v>3987</v>
      </c>
      <c r="J2238" s="6" t="s">
        <v>3973</v>
      </c>
      <c r="K2238" s="6" t="s">
        <v>3973</v>
      </c>
      <c r="L2238" s="5">
        <v>6606658491</v>
      </c>
      <c r="M2238" s="5">
        <v>6606658491</v>
      </c>
      <c r="N2238" s="6" t="s">
        <v>8972</v>
      </c>
      <c r="O2238" s="6" t="s">
        <v>8972</v>
      </c>
      <c r="P2238" s="6" t="s">
        <v>8975</v>
      </c>
      <c r="Q2238" s="6" t="s">
        <v>8845</v>
      </c>
      <c r="R2238" s="6">
        <f t="shared" si="68"/>
        <v>0</v>
      </c>
      <c r="S2238" s="6">
        <v>0</v>
      </c>
      <c r="T2238" s="6">
        <f t="shared" si="69"/>
        <v>0</v>
      </c>
    </row>
    <row r="2239" spans="1:21" x14ac:dyDescent="0.2">
      <c r="A2239" s="5">
        <v>3439</v>
      </c>
      <c r="B2239" s="5">
        <v>2523</v>
      </c>
      <c r="C2239" s="6" t="s">
        <v>3975</v>
      </c>
      <c r="D2239" s="6" t="s">
        <v>3975</v>
      </c>
      <c r="E2239" s="6" t="s">
        <v>3979</v>
      </c>
      <c r="F2239" s="6" t="s">
        <v>3979</v>
      </c>
      <c r="G2239" s="6" t="s">
        <v>6968</v>
      </c>
      <c r="H2239" s="6" t="s">
        <v>890</v>
      </c>
      <c r="I2239" s="6" t="s">
        <v>890</v>
      </c>
      <c r="J2239" s="6" t="s">
        <v>3973</v>
      </c>
      <c r="K2239" s="6" t="s">
        <v>3973</v>
      </c>
      <c r="L2239" s="5">
        <v>6364568485</v>
      </c>
      <c r="M2239" s="5">
        <v>6364568485</v>
      </c>
      <c r="N2239" s="6" t="s">
        <v>8972</v>
      </c>
      <c r="O2239" s="6" t="s">
        <v>8972</v>
      </c>
      <c r="P2239" s="6" t="s">
        <v>8977</v>
      </c>
      <c r="Q2239" s="6" t="s">
        <v>8845</v>
      </c>
      <c r="R2239" s="6">
        <f t="shared" si="68"/>
        <v>0</v>
      </c>
      <c r="S2239" s="6">
        <v>0</v>
      </c>
      <c r="T2239" s="6">
        <f t="shared" si="69"/>
        <v>0</v>
      </c>
    </row>
    <row r="2240" spans="1:21" x14ac:dyDescent="0.2">
      <c r="A2240" s="5">
        <v>3435</v>
      </c>
      <c r="B2240" s="21">
        <v>2524</v>
      </c>
      <c r="C2240" s="6" t="s">
        <v>3975</v>
      </c>
      <c r="D2240" s="6" t="s">
        <v>3975</v>
      </c>
      <c r="E2240" s="6" t="s">
        <v>3976</v>
      </c>
      <c r="F2240" s="6" t="s">
        <v>3976</v>
      </c>
      <c r="G2240" s="6" t="s">
        <v>6966</v>
      </c>
      <c r="H2240" s="6" t="s">
        <v>3977</v>
      </c>
      <c r="I2240" s="6" t="s">
        <v>3977</v>
      </c>
      <c r="J2240" s="6" t="s">
        <v>3973</v>
      </c>
      <c r="K2240" s="6" t="s">
        <v>3973</v>
      </c>
      <c r="L2240" s="5">
        <v>5732213404</v>
      </c>
      <c r="M2240" s="5">
        <v>5732213404</v>
      </c>
      <c r="N2240" s="6" t="s">
        <v>11017</v>
      </c>
      <c r="O2240" s="6" t="s">
        <v>8972</v>
      </c>
      <c r="P2240" s="6" t="s">
        <v>8977</v>
      </c>
      <c r="Q2240" s="6" t="s">
        <v>8845</v>
      </c>
      <c r="R2240" s="6">
        <f t="shared" si="68"/>
        <v>0</v>
      </c>
      <c r="S2240" s="6">
        <v>1</v>
      </c>
      <c r="T2240" s="6">
        <f t="shared" si="69"/>
        <v>0</v>
      </c>
      <c r="U2240" s="6" t="s">
        <v>21418</v>
      </c>
    </row>
    <row r="2241" spans="1:20" x14ac:dyDescent="0.2">
      <c r="A2241" s="19">
        <v>3437</v>
      </c>
      <c r="B2241" s="19">
        <v>2524</v>
      </c>
      <c r="C2241" s="6" t="s">
        <v>3975</v>
      </c>
      <c r="D2241" s="6" t="s">
        <v>3975</v>
      </c>
      <c r="E2241" s="6" t="s">
        <v>3976</v>
      </c>
      <c r="F2241" s="6" t="s">
        <v>3976</v>
      </c>
      <c r="G2241" s="6" t="s">
        <v>6966</v>
      </c>
      <c r="H2241" s="6" t="s">
        <v>3977</v>
      </c>
      <c r="I2241" s="6" t="s">
        <v>3977</v>
      </c>
      <c r="J2241" s="6" t="s">
        <v>3973</v>
      </c>
      <c r="K2241" s="6" t="s">
        <v>3973</v>
      </c>
      <c r="L2241" s="5">
        <v>5732213404</v>
      </c>
      <c r="M2241" s="5">
        <v>5732213404</v>
      </c>
      <c r="N2241" s="6" t="s">
        <v>8972</v>
      </c>
      <c r="O2241" s="6" t="s">
        <v>8972</v>
      </c>
      <c r="P2241" s="6" t="s">
        <v>8977</v>
      </c>
      <c r="Q2241" s="6" t="s">
        <v>8845</v>
      </c>
      <c r="R2241" s="6">
        <f t="shared" si="68"/>
        <v>0</v>
      </c>
      <c r="S2241" s="6">
        <v>0</v>
      </c>
      <c r="T2241" s="6">
        <f t="shared" si="69"/>
        <v>1</v>
      </c>
    </row>
    <row r="2242" spans="1:20" x14ac:dyDescent="0.2">
      <c r="A2242" s="5">
        <v>3438</v>
      </c>
      <c r="B2242" s="5">
        <v>2525</v>
      </c>
      <c r="C2242" s="6" t="s">
        <v>3975</v>
      </c>
      <c r="D2242" s="6" t="s">
        <v>3975</v>
      </c>
      <c r="E2242" s="6" t="s">
        <v>3978</v>
      </c>
      <c r="F2242" s="6" t="s">
        <v>3978</v>
      </c>
      <c r="G2242" s="6" t="s">
        <v>13271</v>
      </c>
      <c r="H2242" s="6" t="s">
        <v>1577</v>
      </c>
      <c r="I2242" s="6" t="s">
        <v>1577</v>
      </c>
      <c r="J2242" s="6" t="s">
        <v>3973</v>
      </c>
      <c r="K2242" s="6" t="s">
        <v>3973</v>
      </c>
      <c r="L2242" s="5">
        <v>5733242566</v>
      </c>
      <c r="M2242" s="5">
        <v>5733242566</v>
      </c>
      <c r="N2242" s="6" t="s">
        <v>8972</v>
      </c>
      <c r="O2242" s="6" t="s">
        <v>8972</v>
      </c>
      <c r="P2242" s="6" t="s">
        <v>8977</v>
      </c>
      <c r="Q2242" s="6" t="s">
        <v>8845</v>
      </c>
      <c r="R2242" s="6">
        <f t="shared" ref="R2242:R2305" si="70">IF(A2242=A2241,1,0)</f>
        <v>0</v>
      </c>
      <c r="S2242" s="6">
        <v>0</v>
      </c>
      <c r="T2242" s="6">
        <f t="shared" ref="T2242:T2305" si="71">IF(B2242=B2241, 1, 0)</f>
        <v>0</v>
      </c>
    </row>
    <row r="2243" spans="1:20" x14ac:dyDescent="0.2">
      <c r="A2243" s="5">
        <v>3443</v>
      </c>
      <c r="B2243" s="5">
        <v>2526</v>
      </c>
      <c r="C2243" s="6" t="s">
        <v>3975</v>
      </c>
      <c r="D2243" s="6" t="s">
        <v>3975</v>
      </c>
      <c r="E2243" s="6" t="s">
        <v>3988</v>
      </c>
      <c r="F2243" s="6" t="s">
        <v>3988</v>
      </c>
      <c r="G2243" s="6" t="s">
        <v>6970</v>
      </c>
      <c r="H2243" s="6" t="s">
        <v>3989</v>
      </c>
      <c r="I2243" s="6" t="s">
        <v>3989</v>
      </c>
      <c r="J2243" s="6" t="s">
        <v>3973</v>
      </c>
      <c r="K2243" s="6" t="s">
        <v>3973</v>
      </c>
      <c r="L2243" s="5">
        <v>6362407518</v>
      </c>
      <c r="M2243" s="5">
        <v>6362407518</v>
      </c>
      <c r="N2243" s="6" t="s">
        <v>8972</v>
      </c>
      <c r="O2243" s="6" t="s">
        <v>8972</v>
      </c>
      <c r="P2243" s="6" t="s">
        <v>8977</v>
      </c>
      <c r="Q2243" s="6" t="s">
        <v>8845</v>
      </c>
      <c r="R2243" s="6">
        <f t="shared" si="70"/>
        <v>0</v>
      </c>
      <c r="S2243" s="6">
        <v>0</v>
      </c>
      <c r="T2243" s="6">
        <f t="shared" si="71"/>
        <v>0</v>
      </c>
    </row>
    <row r="2244" spans="1:20" x14ac:dyDescent="0.2">
      <c r="A2244" s="5">
        <v>3441</v>
      </c>
      <c r="B2244" s="5">
        <v>2527</v>
      </c>
      <c r="C2244" s="6" t="s">
        <v>3983</v>
      </c>
      <c r="D2244" s="6" t="s">
        <v>3983</v>
      </c>
      <c r="E2244" s="6" t="s">
        <v>3984</v>
      </c>
      <c r="F2244" s="6" t="s">
        <v>3984</v>
      </c>
      <c r="G2244" s="6" t="s">
        <v>3984</v>
      </c>
      <c r="H2244" s="6" t="s">
        <v>1298</v>
      </c>
      <c r="I2244" s="6" t="s">
        <v>1298</v>
      </c>
      <c r="J2244" s="6" t="s">
        <v>3973</v>
      </c>
      <c r="K2244" s="6" t="s">
        <v>3973</v>
      </c>
      <c r="L2244" s="5">
        <v>6603274259</v>
      </c>
      <c r="M2244" s="5">
        <v>6603274259</v>
      </c>
      <c r="N2244" s="6" t="s">
        <v>8972</v>
      </c>
      <c r="O2244" s="6" t="s">
        <v>8972</v>
      </c>
      <c r="P2244" s="6" t="s">
        <v>8975</v>
      </c>
      <c r="Q2244" s="6" t="s">
        <v>8845</v>
      </c>
      <c r="R2244" s="6">
        <f t="shared" si="70"/>
        <v>0</v>
      </c>
      <c r="S2244" s="6">
        <v>0</v>
      </c>
      <c r="T2244" s="6">
        <f t="shared" si="71"/>
        <v>0</v>
      </c>
    </row>
    <row r="2245" spans="1:20" x14ac:dyDescent="0.2">
      <c r="A2245" s="5">
        <v>3440</v>
      </c>
      <c r="B2245" s="5">
        <v>2528</v>
      </c>
      <c r="C2245" s="6" t="s">
        <v>3980</v>
      </c>
      <c r="D2245" s="6" t="s">
        <v>3980</v>
      </c>
      <c r="E2245" s="6" t="s">
        <v>3981</v>
      </c>
      <c r="F2245" s="6" t="s">
        <v>3981</v>
      </c>
      <c r="G2245" s="6" t="s">
        <v>3981</v>
      </c>
      <c r="H2245" s="6" t="s">
        <v>3982</v>
      </c>
      <c r="I2245" s="6" t="s">
        <v>3982</v>
      </c>
      <c r="J2245" s="6" t="s">
        <v>3973</v>
      </c>
      <c r="K2245" s="6" t="s">
        <v>3973</v>
      </c>
      <c r="L2245" s="5">
        <v>6602636643</v>
      </c>
      <c r="M2245" s="5">
        <v>6602636643</v>
      </c>
      <c r="N2245" s="6" t="s">
        <v>8972</v>
      </c>
      <c r="O2245" s="6" t="s">
        <v>8972</v>
      </c>
      <c r="P2245" s="6" t="s">
        <v>8975</v>
      </c>
      <c r="Q2245" s="6" t="s">
        <v>8845</v>
      </c>
      <c r="R2245" s="6">
        <f t="shared" si="70"/>
        <v>0</v>
      </c>
      <c r="S2245" s="6">
        <v>0</v>
      </c>
      <c r="T2245" s="6">
        <f t="shared" si="71"/>
        <v>0</v>
      </c>
    </row>
    <row r="2246" spans="1:20" x14ac:dyDescent="0.2">
      <c r="A2246" s="5">
        <v>3444</v>
      </c>
      <c r="B2246" s="5">
        <v>2529</v>
      </c>
      <c r="C2246" s="6" t="s">
        <v>3999</v>
      </c>
      <c r="D2246" s="6" t="s">
        <v>3999</v>
      </c>
      <c r="E2246" s="6" t="s">
        <v>12785</v>
      </c>
      <c r="F2246" s="6" t="s">
        <v>12785</v>
      </c>
      <c r="G2246" s="6" t="s">
        <v>12786</v>
      </c>
      <c r="H2246" s="6" t="s">
        <v>63</v>
      </c>
      <c r="I2246" s="6" t="s">
        <v>63</v>
      </c>
      <c r="J2246" s="6" t="s">
        <v>3973</v>
      </c>
      <c r="K2246" s="6" t="s">
        <v>3973</v>
      </c>
      <c r="L2246" s="5">
        <v>4178643410</v>
      </c>
      <c r="M2246" s="5">
        <v>4178643410</v>
      </c>
      <c r="N2246" s="6" t="s">
        <v>11017</v>
      </c>
      <c r="O2246" s="6" t="s">
        <v>11017</v>
      </c>
      <c r="P2246" s="6" t="s">
        <v>8977</v>
      </c>
      <c r="Q2246" s="6" t="s">
        <v>8846</v>
      </c>
      <c r="R2246" s="6">
        <f t="shared" si="70"/>
        <v>0</v>
      </c>
      <c r="S2246" s="6">
        <v>0</v>
      </c>
      <c r="T2246" s="6">
        <f t="shared" si="71"/>
        <v>0</v>
      </c>
    </row>
    <row r="2247" spans="1:20" x14ac:dyDescent="0.2">
      <c r="A2247" s="5">
        <v>3451</v>
      </c>
      <c r="B2247" s="5">
        <v>2530</v>
      </c>
      <c r="C2247" s="6" t="s">
        <v>4000</v>
      </c>
      <c r="D2247" s="6" t="s">
        <v>4000</v>
      </c>
      <c r="E2247" s="6" t="s">
        <v>4001</v>
      </c>
      <c r="F2247" s="6" t="s">
        <v>4001</v>
      </c>
      <c r="G2247" s="6" t="s">
        <v>6973</v>
      </c>
      <c r="H2247" s="6" t="s">
        <v>2417</v>
      </c>
      <c r="I2247" s="6" t="s">
        <v>2417</v>
      </c>
      <c r="J2247" s="6" t="s">
        <v>3973</v>
      </c>
      <c r="K2247" s="6" t="s">
        <v>3973</v>
      </c>
      <c r="L2247" s="5">
        <v>4173267250</v>
      </c>
      <c r="M2247" s="5">
        <v>4173267250</v>
      </c>
      <c r="N2247" s="6" t="s">
        <v>8972</v>
      </c>
      <c r="O2247" s="6" t="s">
        <v>8972</v>
      </c>
      <c r="P2247" s="6" t="s">
        <v>8975</v>
      </c>
      <c r="Q2247" s="6" t="s">
        <v>8846</v>
      </c>
      <c r="R2247" s="6">
        <f t="shared" si="70"/>
        <v>0</v>
      </c>
      <c r="S2247" s="6">
        <v>0</v>
      </c>
      <c r="T2247" s="6">
        <f t="shared" si="71"/>
        <v>0</v>
      </c>
    </row>
    <row r="2248" spans="1:20" x14ac:dyDescent="0.2">
      <c r="A2248" s="5">
        <v>3454</v>
      </c>
      <c r="B2248" s="5">
        <v>2531</v>
      </c>
      <c r="C2248" s="6" t="s">
        <v>4007</v>
      </c>
      <c r="D2248" s="6" t="s">
        <v>4007</v>
      </c>
      <c r="E2248" s="6" t="s">
        <v>4008</v>
      </c>
      <c r="F2248" s="6" t="s">
        <v>4008</v>
      </c>
      <c r="G2248" s="6" t="s">
        <v>4008</v>
      </c>
      <c r="H2248" s="6" t="s">
        <v>4009</v>
      </c>
      <c r="I2248" s="6" t="s">
        <v>4009</v>
      </c>
      <c r="J2248" s="6" t="s">
        <v>3973</v>
      </c>
      <c r="K2248" s="6" t="s">
        <v>3973</v>
      </c>
      <c r="L2248" s="5">
        <v>4178472114</v>
      </c>
      <c r="M2248" s="5">
        <v>4178472114</v>
      </c>
      <c r="N2248" s="6" t="s">
        <v>8972</v>
      </c>
      <c r="O2248" s="6" t="s">
        <v>8972</v>
      </c>
      <c r="P2248" s="6" t="s">
        <v>8975</v>
      </c>
      <c r="Q2248" s="6" t="s">
        <v>8846</v>
      </c>
      <c r="R2248" s="6">
        <f t="shared" si="70"/>
        <v>0</v>
      </c>
      <c r="S2248" s="6">
        <v>0</v>
      </c>
      <c r="T2248" s="6">
        <f t="shared" si="71"/>
        <v>0</v>
      </c>
    </row>
    <row r="2249" spans="1:20" x14ac:dyDescent="0.2">
      <c r="A2249" s="5">
        <v>3448</v>
      </c>
      <c r="B2249" s="5">
        <v>2532</v>
      </c>
      <c r="C2249" s="6" t="s">
        <v>3991</v>
      </c>
      <c r="D2249" s="6" t="s">
        <v>3991</v>
      </c>
      <c r="E2249" s="6" t="s">
        <v>3997</v>
      </c>
      <c r="F2249" s="6" t="s">
        <v>3997</v>
      </c>
      <c r="G2249" s="6" t="s">
        <v>3997</v>
      </c>
      <c r="H2249" s="6" t="s">
        <v>3998</v>
      </c>
      <c r="I2249" s="6" t="s">
        <v>3998</v>
      </c>
      <c r="J2249" s="6" t="s">
        <v>3973</v>
      </c>
      <c r="K2249" s="6" t="s">
        <v>3973</v>
      </c>
      <c r="L2249" s="5">
        <v>4173344544</v>
      </c>
      <c r="M2249" s="5">
        <v>4173344544</v>
      </c>
      <c r="N2249" s="6" t="s">
        <v>8972</v>
      </c>
      <c r="O2249" s="6" t="s">
        <v>8972</v>
      </c>
      <c r="P2249" s="6" t="s">
        <v>8975</v>
      </c>
      <c r="Q2249" s="6" t="s">
        <v>8846</v>
      </c>
      <c r="R2249" s="6">
        <f t="shared" si="70"/>
        <v>0</v>
      </c>
      <c r="S2249" s="6">
        <v>0</v>
      </c>
      <c r="T2249" s="6">
        <f t="shared" si="71"/>
        <v>0</v>
      </c>
    </row>
    <row r="2250" spans="1:20" x14ac:dyDescent="0.2">
      <c r="A2250" s="5">
        <v>3446</v>
      </c>
      <c r="B2250" s="5">
        <v>2533</v>
      </c>
      <c r="C2250" s="6" t="s">
        <v>3991</v>
      </c>
      <c r="D2250" s="6" t="s">
        <v>3991</v>
      </c>
      <c r="E2250" s="6" t="s">
        <v>3992</v>
      </c>
      <c r="F2250" s="6" t="s">
        <v>3992</v>
      </c>
      <c r="G2250" s="6" t="s">
        <v>6971</v>
      </c>
      <c r="H2250" s="6" t="s">
        <v>3993</v>
      </c>
      <c r="I2250" s="6" t="s">
        <v>3993</v>
      </c>
      <c r="J2250" s="6" t="s">
        <v>3973</v>
      </c>
      <c r="K2250" s="6" t="s">
        <v>3973</v>
      </c>
      <c r="L2250" s="5">
        <v>4173576134</v>
      </c>
      <c r="M2250" s="5">
        <v>4173576134</v>
      </c>
      <c r="N2250" s="6" t="s">
        <v>8972</v>
      </c>
      <c r="O2250" s="6" t="s">
        <v>8972</v>
      </c>
      <c r="P2250" s="6" t="s">
        <v>8975</v>
      </c>
      <c r="Q2250" s="6" t="s">
        <v>8846</v>
      </c>
      <c r="R2250" s="6">
        <f t="shared" si="70"/>
        <v>0</v>
      </c>
      <c r="S2250" s="6">
        <v>0</v>
      </c>
      <c r="T2250" s="6">
        <f t="shared" si="71"/>
        <v>0</v>
      </c>
    </row>
    <row r="2251" spans="1:20" x14ac:dyDescent="0.2">
      <c r="A2251" s="5">
        <v>3445</v>
      </c>
      <c r="B2251" s="5">
        <v>2534</v>
      </c>
      <c r="C2251" s="6" t="s">
        <v>3990</v>
      </c>
      <c r="D2251" s="6" t="s">
        <v>3990</v>
      </c>
      <c r="E2251" s="6" t="s">
        <v>3943</v>
      </c>
      <c r="F2251" s="6" t="s">
        <v>3943</v>
      </c>
      <c r="G2251" s="6" t="s">
        <v>3943</v>
      </c>
      <c r="H2251" s="6" t="s">
        <v>2999</v>
      </c>
      <c r="I2251" s="6" t="s">
        <v>2999</v>
      </c>
      <c r="J2251" s="6" t="s">
        <v>3973</v>
      </c>
      <c r="K2251" s="6" t="s">
        <v>3973</v>
      </c>
      <c r="L2251" s="5">
        <v>4177417791</v>
      </c>
      <c r="M2251" s="5">
        <v>4177417791</v>
      </c>
      <c r="N2251" s="6" t="s">
        <v>8972</v>
      </c>
      <c r="O2251" s="6" t="s">
        <v>8972</v>
      </c>
      <c r="P2251" s="6" t="s">
        <v>8975</v>
      </c>
      <c r="Q2251" s="6" t="s">
        <v>8846</v>
      </c>
      <c r="R2251" s="6">
        <f t="shared" si="70"/>
        <v>0</v>
      </c>
      <c r="S2251" s="6">
        <v>0</v>
      </c>
      <c r="T2251" s="6">
        <f t="shared" si="71"/>
        <v>0</v>
      </c>
    </row>
    <row r="2252" spans="1:20" x14ac:dyDescent="0.2">
      <c r="A2252" s="5">
        <v>3447</v>
      </c>
      <c r="B2252" s="5">
        <v>2535</v>
      </c>
      <c r="C2252" s="6" t="s">
        <v>3994</v>
      </c>
      <c r="D2252" s="6" t="s">
        <v>3994</v>
      </c>
      <c r="E2252" s="6" t="s">
        <v>3995</v>
      </c>
      <c r="F2252" s="6" t="s">
        <v>3995</v>
      </c>
      <c r="G2252" s="6" t="s">
        <v>6972</v>
      </c>
      <c r="H2252" s="6" t="s">
        <v>3996</v>
      </c>
      <c r="I2252" s="6" t="s">
        <v>3996</v>
      </c>
      <c r="J2252" s="6" t="s">
        <v>3973</v>
      </c>
      <c r="K2252" s="6" t="s">
        <v>3973</v>
      </c>
      <c r="L2252" s="5">
        <v>4174662201</v>
      </c>
      <c r="M2252" s="5">
        <v>4174662201</v>
      </c>
      <c r="N2252" s="6" t="s">
        <v>8972</v>
      </c>
      <c r="O2252" s="6" t="s">
        <v>8972</v>
      </c>
      <c r="P2252" s="6" t="s">
        <v>8975</v>
      </c>
      <c r="Q2252" s="6" t="s">
        <v>8846</v>
      </c>
      <c r="R2252" s="6">
        <f t="shared" si="70"/>
        <v>0</v>
      </c>
      <c r="S2252" s="6">
        <v>0</v>
      </c>
      <c r="T2252" s="6">
        <f t="shared" si="71"/>
        <v>0</v>
      </c>
    </row>
    <row r="2253" spans="1:20" x14ac:dyDescent="0.2">
      <c r="A2253" s="5">
        <v>3452</v>
      </c>
      <c r="B2253" s="5">
        <v>2536</v>
      </c>
      <c r="C2253" s="6" t="s">
        <v>4002</v>
      </c>
      <c r="D2253" s="6" t="s">
        <v>4002</v>
      </c>
      <c r="E2253" s="6" t="s">
        <v>4003</v>
      </c>
      <c r="F2253" s="6" t="s">
        <v>4003</v>
      </c>
      <c r="G2253" s="6" t="s">
        <v>4003</v>
      </c>
      <c r="H2253" s="6" t="s">
        <v>4004</v>
      </c>
      <c r="I2253" s="6" t="s">
        <v>4004</v>
      </c>
      <c r="J2253" s="6" t="s">
        <v>3973</v>
      </c>
      <c r="K2253" s="6" t="s">
        <v>3973</v>
      </c>
      <c r="L2253" s="5">
        <v>4175464725</v>
      </c>
      <c r="M2253" s="5">
        <v>4175464725</v>
      </c>
      <c r="N2253" s="6" t="s">
        <v>8972</v>
      </c>
      <c r="O2253" s="6" t="s">
        <v>8972</v>
      </c>
      <c r="P2253" s="6" t="s">
        <v>8975</v>
      </c>
      <c r="Q2253" s="6" t="s">
        <v>8846</v>
      </c>
      <c r="R2253" s="6">
        <f t="shared" si="70"/>
        <v>0</v>
      </c>
      <c r="S2253" s="6">
        <v>0</v>
      </c>
      <c r="T2253" s="6">
        <f t="shared" si="71"/>
        <v>0</v>
      </c>
    </row>
    <row r="2254" spans="1:20" x14ac:dyDescent="0.2">
      <c r="A2254" s="5">
        <v>3453</v>
      </c>
      <c r="B2254" s="5">
        <v>2537</v>
      </c>
      <c r="C2254" s="6" t="s">
        <v>3990</v>
      </c>
      <c r="D2254" s="6" t="s">
        <v>3990</v>
      </c>
      <c r="E2254" s="6" t="s">
        <v>4005</v>
      </c>
      <c r="F2254" s="6" t="s">
        <v>4005</v>
      </c>
      <c r="G2254" s="6" t="s">
        <v>12787</v>
      </c>
      <c r="H2254" s="6" t="s">
        <v>4006</v>
      </c>
      <c r="I2254" s="6" t="s">
        <v>4006</v>
      </c>
      <c r="J2254" s="6" t="s">
        <v>3973</v>
      </c>
      <c r="K2254" s="6" t="s">
        <v>3973</v>
      </c>
      <c r="L2254" s="5">
        <v>4179260009</v>
      </c>
      <c r="M2254" s="5">
        <v>4179260009</v>
      </c>
      <c r="N2254" s="6" t="s">
        <v>8972</v>
      </c>
      <c r="O2254" s="6" t="s">
        <v>8972</v>
      </c>
      <c r="P2254" s="6" t="s">
        <v>8975</v>
      </c>
      <c r="Q2254" s="6" t="s">
        <v>8846</v>
      </c>
      <c r="R2254" s="6">
        <f t="shared" si="70"/>
        <v>0</v>
      </c>
      <c r="S2254" s="6">
        <v>0</v>
      </c>
      <c r="T2254" s="6">
        <f t="shared" si="71"/>
        <v>0</v>
      </c>
    </row>
    <row r="2255" spans="1:20" x14ac:dyDescent="0.2">
      <c r="A2255" s="5">
        <v>3450</v>
      </c>
      <c r="B2255" s="5">
        <v>2538</v>
      </c>
      <c r="C2255" s="6" t="s">
        <v>3999</v>
      </c>
      <c r="D2255" s="6" t="s">
        <v>3999</v>
      </c>
      <c r="E2255" s="6" t="s">
        <v>7761</v>
      </c>
      <c r="F2255" s="6" t="s">
        <v>7761</v>
      </c>
      <c r="G2255" s="6" t="s">
        <v>7762</v>
      </c>
      <c r="H2255" s="6" t="s">
        <v>63</v>
      </c>
      <c r="I2255" s="6" t="s">
        <v>63</v>
      </c>
      <c r="J2255" s="6" t="s">
        <v>3973</v>
      </c>
      <c r="K2255" s="6" t="s">
        <v>3973</v>
      </c>
      <c r="L2255" s="5">
        <v>4178643410</v>
      </c>
      <c r="M2255" s="5">
        <v>4178643410</v>
      </c>
      <c r="N2255" s="6" t="s">
        <v>8972</v>
      </c>
      <c r="O2255" s="6" t="s">
        <v>8972</v>
      </c>
      <c r="P2255" s="6" t="s">
        <v>8977</v>
      </c>
      <c r="Q2255" s="6" t="s">
        <v>8846</v>
      </c>
      <c r="R2255" s="6">
        <f t="shared" si="70"/>
        <v>0</v>
      </c>
      <c r="S2255" s="6">
        <v>0</v>
      </c>
      <c r="T2255" s="6">
        <f t="shared" si="71"/>
        <v>0</v>
      </c>
    </row>
    <row r="2256" spans="1:20" x14ac:dyDescent="0.2">
      <c r="A2256" s="5">
        <v>3510</v>
      </c>
      <c r="B2256" s="5">
        <v>2539</v>
      </c>
      <c r="C2256" s="6" t="s">
        <v>4082</v>
      </c>
      <c r="D2256" s="6" t="s">
        <v>4082</v>
      </c>
      <c r="E2256" s="6" t="s">
        <v>4083</v>
      </c>
      <c r="F2256" s="6" t="s">
        <v>4083</v>
      </c>
      <c r="G2256" s="6" t="s">
        <v>4083</v>
      </c>
      <c r="H2256" s="6" t="s">
        <v>4084</v>
      </c>
      <c r="I2256" s="6" t="s">
        <v>4084</v>
      </c>
      <c r="J2256" s="6" t="s">
        <v>3973</v>
      </c>
      <c r="K2256" s="6" t="s">
        <v>3973</v>
      </c>
      <c r="L2256" s="5">
        <v>8162335188</v>
      </c>
      <c r="M2256" s="5">
        <v>8162335188</v>
      </c>
      <c r="N2256" s="6" t="s">
        <v>11017</v>
      </c>
      <c r="O2256" s="6" t="s">
        <v>11017</v>
      </c>
      <c r="P2256" s="6" t="s">
        <v>8977</v>
      </c>
      <c r="Q2256" s="6" t="s">
        <v>8847</v>
      </c>
      <c r="R2256" s="6">
        <f t="shared" si="70"/>
        <v>0</v>
      </c>
      <c r="S2256" s="6">
        <v>0</v>
      </c>
      <c r="T2256" s="6">
        <f t="shared" si="71"/>
        <v>0</v>
      </c>
    </row>
    <row r="2257" spans="1:20" x14ac:dyDescent="0.2">
      <c r="A2257" s="5">
        <v>3511</v>
      </c>
      <c r="B2257" s="5">
        <v>2540</v>
      </c>
      <c r="C2257" s="6" t="s">
        <v>4082</v>
      </c>
      <c r="D2257" s="6" t="s">
        <v>4082</v>
      </c>
      <c r="E2257" s="6" t="s">
        <v>4083</v>
      </c>
      <c r="F2257" s="6" t="s">
        <v>4083</v>
      </c>
      <c r="G2257" s="6" t="s">
        <v>4083</v>
      </c>
      <c r="H2257" s="6" t="s">
        <v>4084</v>
      </c>
      <c r="I2257" s="6" t="s">
        <v>4084</v>
      </c>
      <c r="J2257" s="6" t="s">
        <v>3973</v>
      </c>
      <c r="K2257" s="6" t="s">
        <v>3973</v>
      </c>
      <c r="L2257" s="5">
        <v>8163445233</v>
      </c>
      <c r="M2257" s="5">
        <v>8163445233</v>
      </c>
      <c r="N2257" s="6" t="s">
        <v>8972</v>
      </c>
      <c r="O2257" s="6" t="s">
        <v>8972</v>
      </c>
      <c r="P2257" s="6" t="s">
        <v>8977</v>
      </c>
      <c r="Q2257" s="6" t="s">
        <v>8847</v>
      </c>
      <c r="R2257" s="6">
        <f t="shared" si="70"/>
        <v>0</v>
      </c>
      <c r="S2257" s="6">
        <v>0</v>
      </c>
      <c r="T2257" s="6">
        <f t="shared" si="71"/>
        <v>0</v>
      </c>
    </row>
    <row r="2258" spans="1:20" x14ac:dyDescent="0.2">
      <c r="A2258" s="5">
        <v>3516</v>
      </c>
      <c r="B2258" s="5">
        <v>2541</v>
      </c>
      <c r="C2258" s="6" t="s">
        <v>12805</v>
      </c>
      <c r="D2258" s="6" t="s">
        <v>12805</v>
      </c>
      <c r="E2258" s="6" t="s">
        <v>4086</v>
      </c>
      <c r="F2258" s="6" t="s">
        <v>4086</v>
      </c>
      <c r="G2258" s="6" t="s">
        <v>4086</v>
      </c>
      <c r="H2258" s="6" t="s">
        <v>4087</v>
      </c>
      <c r="I2258" s="6" t="s">
        <v>4087</v>
      </c>
      <c r="J2258" s="6" t="s">
        <v>3973</v>
      </c>
      <c r="K2258" s="6" t="s">
        <v>3973</v>
      </c>
      <c r="L2258" s="5">
        <v>3146157910</v>
      </c>
      <c r="M2258" s="5">
        <v>3146157910</v>
      </c>
      <c r="N2258" s="6" t="s">
        <v>11017</v>
      </c>
      <c r="O2258" s="6" t="s">
        <v>11017</v>
      </c>
      <c r="P2258" s="6" t="s">
        <v>8975</v>
      </c>
      <c r="Q2258" s="6" t="s">
        <v>8848</v>
      </c>
      <c r="R2258" s="6">
        <f t="shared" si="70"/>
        <v>0</v>
      </c>
      <c r="S2258" s="6">
        <v>0</v>
      </c>
      <c r="T2258" s="6">
        <f t="shared" si="71"/>
        <v>0</v>
      </c>
    </row>
    <row r="2259" spans="1:20" x14ac:dyDescent="0.2">
      <c r="A2259" s="5">
        <v>3517</v>
      </c>
      <c r="B2259" s="5">
        <v>2542</v>
      </c>
      <c r="C2259" s="6" t="s">
        <v>4085</v>
      </c>
      <c r="D2259" s="6" t="s">
        <v>4085</v>
      </c>
      <c r="E2259" s="6" t="s">
        <v>4086</v>
      </c>
      <c r="F2259" s="6" t="s">
        <v>4086</v>
      </c>
      <c r="G2259" s="6" t="s">
        <v>4086</v>
      </c>
      <c r="H2259" s="6" t="s">
        <v>4087</v>
      </c>
      <c r="I2259" s="6" t="s">
        <v>4087</v>
      </c>
      <c r="J2259" s="6" t="s">
        <v>3973</v>
      </c>
      <c r="K2259" s="6" t="s">
        <v>3973</v>
      </c>
      <c r="L2259" s="5">
        <v>3146150586</v>
      </c>
      <c r="M2259" s="5">
        <v>3146150560</v>
      </c>
      <c r="N2259" s="6" t="s">
        <v>8972</v>
      </c>
      <c r="O2259" s="6" t="s">
        <v>8972</v>
      </c>
      <c r="P2259" s="6" t="s">
        <v>8975</v>
      </c>
      <c r="Q2259" s="6" t="s">
        <v>8848</v>
      </c>
      <c r="R2259" s="6">
        <f t="shared" si="70"/>
        <v>0</v>
      </c>
      <c r="S2259" s="6">
        <v>0</v>
      </c>
      <c r="T2259" s="6">
        <f t="shared" si="71"/>
        <v>0</v>
      </c>
    </row>
    <row r="2260" spans="1:20" x14ac:dyDescent="0.2">
      <c r="A2260" s="5">
        <v>3518</v>
      </c>
      <c r="B2260" s="5">
        <v>2543</v>
      </c>
      <c r="C2260" s="6" t="s">
        <v>4088</v>
      </c>
      <c r="D2260" s="6" t="s">
        <v>4088</v>
      </c>
      <c r="E2260" s="6" t="s">
        <v>4089</v>
      </c>
      <c r="F2260" s="6" t="s">
        <v>4089</v>
      </c>
      <c r="G2260" s="6" t="s">
        <v>4089</v>
      </c>
      <c r="H2260" s="6" t="s">
        <v>4017</v>
      </c>
      <c r="I2260" s="6" t="s">
        <v>4017</v>
      </c>
      <c r="J2260" s="6" t="s">
        <v>3973</v>
      </c>
      <c r="K2260" s="6" t="s">
        <v>3973</v>
      </c>
      <c r="L2260" s="5"/>
      <c r="M2260" s="5">
        <v>3146159700</v>
      </c>
      <c r="N2260" s="6" t="s">
        <v>8972</v>
      </c>
      <c r="O2260" s="6" t="s">
        <v>8972</v>
      </c>
      <c r="P2260" s="6" t="s">
        <v>8975</v>
      </c>
      <c r="Q2260" s="6" t="s">
        <v>8848</v>
      </c>
      <c r="R2260" s="6">
        <f t="shared" si="70"/>
        <v>0</v>
      </c>
      <c r="S2260" s="6">
        <v>0</v>
      </c>
      <c r="T2260" s="6">
        <f t="shared" si="71"/>
        <v>0</v>
      </c>
    </row>
    <row r="2261" spans="1:20" x14ac:dyDescent="0.2">
      <c r="A2261" s="5">
        <v>3519</v>
      </c>
      <c r="B2261" s="5">
        <v>2544</v>
      </c>
      <c r="C2261" s="6" t="s">
        <v>4090</v>
      </c>
      <c r="D2261" s="6" t="s">
        <v>4090</v>
      </c>
      <c r="E2261" s="6" t="s">
        <v>4091</v>
      </c>
      <c r="F2261" s="6" t="s">
        <v>4091</v>
      </c>
      <c r="G2261" s="6" t="s">
        <v>4091</v>
      </c>
      <c r="H2261" s="6" t="s">
        <v>4017</v>
      </c>
      <c r="I2261" s="6" t="s">
        <v>4017</v>
      </c>
      <c r="J2261" s="6" t="s">
        <v>3973</v>
      </c>
      <c r="K2261" s="6" t="s">
        <v>3973</v>
      </c>
      <c r="L2261" s="5">
        <v>3146150403</v>
      </c>
      <c r="M2261" s="5">
        <v>3146150444</v>
      </c>
      <c r="N2261" s="6" t="s">
        <v>8972</v>
      </c>
      <c r="O2261" s="6" t="s">
        <v>8972</v>
      </c>
      <c r="P2261" s="6" t="s">
        <v>8975</v>
      </c>
      <c r="Q2261" s="6" t="s">
        <v>8848</v>
      </c>
      <c r="R2261" s="6">
        <f t="shared" si="70"/>
        <v>0</v>
      </c>
      <c r="S2261" s="6">
        <v>0</v>
      </c>
      <c r="T2261" s="6">
        <f t="shared" si="71"/>
        <v>0</v>
      </c>
    </row>
    <row r="2262" spans="1:20" x14ac:dyDescent="0.2">
      <c r="A2262" s="5">
        <v>3497</v>
      </c>
      <c r="B2262" s="5">
        <v>2545</v>
      </c>
      <c r="C2262" s="6" t="s">
        <v>4065</v>
      </c>
      <c r="D2262" s="6" t="s">
        <v>4065</v>
      </c>
      <c r="E2262" s="6" t="s">
        <v>12799</v>
      </c>
      <c r="F2262" s="6" t="s">
        <v>12799</v>
      </c>
      <c r="G2262" s="6" t="s">
        <v>12800</v>
      </c>
      <c r="H2262" s="6" t="s">
        <v>3524</v>
      </c>
      <c r="I2262" s="6" t="s">
        <v>3524</v>
      </c>
      <c r="J2262" s="6" t="s">
        <v>3973</v>
      </c>
      <c r="K2262" s="6" t="s">
        <v>3973</v>
      </c>
      <c r="L2262" s="5">
        <v>5735684593</v>
      </c>
      <c r="M2262" s="5">
        <v>5735684593</v>
      </c>
      <c r="N2262" s="6" t="s">
        <v>11017</v>
      </c>
      <c r="O2262" s="6" t="s">
        <v>11017</v>
      </c>
      <c r="P2262" s="6" t="s">
        <v>8975</v>
      </c>
      <c r="Q2262" s="6" t="s">
        <v>8849</v>
      </c>
      <c r="R2262" s="6">
        <f t="shared" si="70"/>
        <v>0</v>
      </c>
      <c r="S2262" s="6">
        <v>0</v>
      </c>
      <c r="T2262" s="6">
        <f t="shared" si="71"/>
        <v>0</v>
      </c>
    </row>
    <row r="2263" spans="1:20" x14ac:dyDescent="0.2">
      <c r="A2263" s="5">
        <v>3498</v>
      </c>
      <c r="B2263" s="5">
        <v>2547</v>
      </c>
      <c r="C2263" s="6" t="s">
        <v>4063</v>
      </c>
      <c r="D2263" s="6" t="s">
        <v>4063</v>
      </c>
      <c r="E2263" s="6" t="s">
        <v>4064</v>
      </c>
      <c r="F2263" s="6" t="s">
        <v>4064</v>
      </c>
      <c r="G2263" s="6" t="s">
        <v>8081</v>
      </c>
      <c r="H2263" s="6" t="s">
        <v>951</v>
      </c>
      <c r="I2263" s="6" t="s">
        <v>951</v>
      </c>
      <c r="J2263" s="6" t="s">
        <v>3973</v>
      </c>
      <c r="K2263" s="6" t="s">
        <v>3973</v>
      </c>
      <c r="L2263" s="5">
        <v>5736832191</v>
      </c>
      <c r="M2263" s="5">
        <v>5736832191</v>
      </c>
      <c r="N2263" s="6" t="s">
        <v>8972</v>
      </c>
      <c r="O2263" s="6" t="s">
        <v>8972</v>
      </c>
      <c r="P2263" s="6" t="s">
        <v>8975</v>
      </c>
      <c r="Q2263" s="6" t="s">
        <v>8849</v>
      </c>
      <c r="R2263" s="6">
        <f t="shared" si="70"/>
        <v>0</v>
      </c>
      <c r="S2263" s="6">
        <v>0</v>
      </c>
      <c r="T2263" s="6">
        <f t="shared" si="71"/>
        <v>0</v>
      </c>
    </row>
    <row r="2264" spans="1:20" x14ac:dyDescent="0.2">
      <c r="A2264" s="5">
        <v>3501</v>
      </c>
      <c r="B2264" s="5">
        <v>2548</v>
      </c>
      <c r="C2264" s="6" t="s">
        <v>4067</v>
      </c>
      <c r="D2264" s="6" t="s">
        <v>4067</v>
      </c>
      <c r="E2264" s="6" t="s">
        <v>4068</v>
      </c>
      <c r="F2264" s="6" t="s">
        <v>4068</v>
      </c>
      <c r="G2264" s="6" t="s">
        <v>8082</v>
      </c>
      <c r="H2264" s="6" t="s">
        <v>4069</v>
      </c>
      <c r="I2264" s="6" t="s">
        <v>4069</v>
      </c>
      <c r="J2264" s="6" t="s">
        <v>3973</v>
      </c>
      <c r="K2264" s="6" t="s">
        <v>3973</v>
      </c>
      <c r="L2264" s="5">
        <v>5733591656</v>
      </c>
      <c r="M2264" s="5">
        <v>5733591656</v>
      </c>
      <c r="N2264" s="6" t="s">
        <v>8972</v>
      </c>
      <c r="O2264" s="6" t="s">
        <v>8972</v>
      </c>
      <c r="P2264" s="6" t="s">
        <v>8975</v>
      </c>
      <c r="Q2264" s="6" t="s">
        <v>8849</v>
      </c>
      <c r="R2264" s="6">
        <f t="shared" si="70"/>
        <v>0</v>
      </c>
      <c r="S2264" s="6">
        <v>0</v>
      </c>
      <c r="T2264" s="6">
        <f t="shared" si="71"/>
        <v>0</v>
      </c>
    </row>
    <row r="2265" spans="1:20" x14ac:dyDescent="0.2">
      <c r="A2265" s="5">
        <v>3502</v>
      </c>
      <c r="B2265" s="5">
        <v>2549</v>
      </c>
      <c r="C2265" s="6" t="s">
        <v>1571</v>
      </c>
      <c r="D2265" s="6" t="s">
        <v>1571</v>
      </c>
      <c r="E2265" s="6" t="s">
        <v>4070</v>
      </c>
      <c r="F2265" s="6" t="s">
        <v>4070</v>
      </c>
      <c r="G2265" s="6" t="s">
        <v>6981</v>
      </c>
      <c r="H2265" s="6" t="s">
        <v>4071</v>
      </c>
      <c r="I2265" s="6" t="s">
        <v>4071</v>
      </c>
      <c r="J2265" s="6" t="s">
        <v>3973</v>
      </c>
      <c r="K2265" s="6" t="s">
        <v>3973</v>
      </c>
      <c r="L2265" s="5">
        <v>5734714044</v>
      </c>
      <c r="M2265" s="5">
        <v>5734714044</v>
      </c>
      <c r="N2265" s="6" t="s">
        <v>8972</v>
      </c>
      <c r="O2265" s="6" t="s">
        <v>8972</v>
      </c>
      <c r="P2265" s="6" t="s">
        <v>8975</v>
      </c>
      <c r="Q2265" s="6" t="s">
        <v>8849</v>
      </c>
      <c r="R2265" s="6">
        <f t="shared" si="70"/>
        <v>0</v>
      </c>
      <c r="S2265" s="6">
        <v>0</v>
      </c>
      <c r="T2265" s="6">
        <f t="shared" si="71"/>
        <v>0</v>
      </c>
    </row>
    <row r="2266" spans="1:20" x14ac:dyDescent="0.2">
      <c r="A2266" s="5">
        <v>3499</v>
      </c>
      <c r="B2266" s="5">
        <v>2550</v>
      </c>
      <c r="C2266" s="6" t="s">
        <v>4065</v>
      </c>
      <c r="D2266" s="6" t="s">
        <v>4065</v>
      </c>
      <c r="E2266" s="6" t="s">
        <v>4066</v>
      </c>
      <c r="F2266" s="6" t="s">
        <v>4066</v>
      </c>
      <c r="G2266" s="6" t="s">
        <v>6980</v>
      </c>
      <c r="H2266" s="6" t="s">
        <v>3524</v>
      </c>
      <c r="I2266" s="6" t="s">
        <v>3524</v>
      </c>
      <c r="J2266" s="6" t="s">
        <v>3973</v>
      </c>
      <c r="K2266" s="6" t="s">
        <v>3973</v>
      </c>
      <c r="L2266" s="5">
        <v>5735684593</v>
      </c>
      <c r="M2266" s="5">
        <v>5735684593</v>
      </c>
      <c r="N2266" s="6" t="s">
        <v>8972</v>
      </c>
      <c r="O2266" s="6" t="s">
        <v>8972</v>
      </c>
      <c r="P2266" s="6" t="s">
        <v>8975</v>
      </c>
      <c r="Q2266" s="6" t="s">
        <v>8849</v>
      </c>
      <c r="R2266" s="6">
        <f t="shared" si="70"/>
        <v>0</v>
      </c>
      <c r="S2266" s="6">
        <v>0</v>
      </c>
      <c r="T2266" s="6">
        <f t="shared" si="71"/>
        <v>0</v>
      </c>
    </row>
    <row r="2267" spans="1:20" x14ac:dyDescent="0.2">
      <c r="A2267" s="5">
        <v>3463</v>
      </c>
      <c r="B2267" s="5">
        <v>2551</v>
      </c>
      <c r="C2267" s="6" t="s">
        <v>12789</v>
      </c>
      <c r="D2267" s="6" t="s">
        <v>12789</v>
      </c>
      <c r="E2267" s="6" t="s">
        <v>12790</v>
      </c>
      <c r="F2267" s="6" t="s">
        <v>12790</v>
      </c>
      <c r="G2267" s="6" t="s">
        <v>12790</v>
      </c>
      <c r="H2267" s="6" t="s">
        <v>4028</v>
      </c>
      <c r="I2267" s="6" t="s">
        <v>4028</v>
      </c>
      <c r="J2267" s="6" t="s">
        <v>3973</v>
      </c>
      <c r="K2267" s="6" t="s">
        <v>3973</v>
      </c>
      <c r="L2267" s="5">
        <v>5733641509</v>
      </c>
      <c r="M2267" s="5">
        <v>5733641509</v>
      </c>
      <c r="N2267" s="6" t="s">
        <v>11017</v>
      </c>
      <c r="O2267" s="6" t="s">
        <v>11017</v>
      </c>
      <c r="P2267" s="6" t="s">
        <v>8977</v>
      </c>
      <c r="Q2267" s="6" t="s">
        <v>8850</v>
      </c>
      <c r="R2267" s="6">
        <f t="shared" si="70"/>
        <v>0</v>
      </c>
      <c r="S2267" s="6">
        <v>0</v>
      </c>
      <c r="T2267" s="6">
        <f t="shared" si="71"/>
        <v>0</v>
      </c>
    </row>
    <row r="2268" spans="1:20" x14ac:dyDescent="0.2">
      <c r="A2268" s="5">
        <v>3466</v>
      </c>
      <c r="B2268" s="5">
        <v>2552</v>
      </c>
      <c r="C2268" s="6" t="s">
        <v>4023</v>
      </c>
      <c r="D2268" s="6" t="s">
        <v>4023</v>
      </c>
      <c r="E2268" s="6" t="s">
        <v>4024</v>
      </c>
      <c r="F2268" s="6" t="s">
        <v>4024</v>
      </c>
      <c r="G2268" s="6" t="s">
        <v>4024</v>
      </c>
      <c r="H2268" s="6" t="s">
        <v>4025</v>
      </c>
      <c r="I2268" s="6" t="s">
        <v>4025</v>
      </c>
      <c r="J2268" s="6" t="s">
        <v>3973</v>
      </c>
      <c r="K2268" s="6" t="s">
        <v>3973</v>
      </c>
      <c r="L2268" s="5">
        <v>5733653244</v>
      </c>
      <c r="M2268" s="5">
        <v>5733653244</v>
      </c>
      <c r="N2268" s="6" t="s">
        <v>8972</v>
      </c>
      <c r="O2268" s="6" t="s">
        <v>8972</v>
      </c>
      <c r="P2268" s="6" t="s">
        <v>8977</v>
      </c>
      <c r="Q2268" s="6" t="s">
        <v>8850</v>
      </c>
      <c r="R2268" s="6">
        <f t="shared" si="70"/>
        <v>0</v>
      </c>
      <c r="S2268" s="6">
        <v>0</v>
      </c>
      <c r="T2268" s="6">
        <f t="shared" si="71"/>
        <v>0</v>
      </c>
    </row>
    <row r="2269" spans="1:20" x14ac:dyDescent="0.2">
      <c r="A2269" s="5">
        <v>3468</v>
      </c>
      <c r="B2269" s="5">
        <v>2553</v>
      </c>
      <c r="C2269" s="6" t="s">
        <v>4029</v>
      </c>
      <c r="D2269" s="6" t="s">
        <v>6008</v>
      </c>
      <c r="E2269" s="6" t="s">
        <v>4030</v>
      </c>
      <c r="F2269" s="6" t="s">
        <v>4030</v>
      </c>
      <c r="G2269" s="6" t="s">
        <v>4030</v>
      </c>
      <c r="H2269" s="6" t="s">
        <v>4031</v>
      </c>
      <c r="I2269" s="6" t="s">
        <v>4031</v>
      </c>
      <c r="J2269" s="6" t="s">
        <v>3973</v>
      </c>
      <c r="K2269" s="6" t="s">
        <v>3973</v>
      </c>
      <c r="L2269" s="5">
        <v>4172567078</v>
      </c>
      <c r="M2269" s="5">
        <v>4172567078</v>
      </c>
      <c r="N2269" s="6" t="s">
        <v>8972</v>
      </c>
      <c r="O2269" s="6" t="s">
        <v>8972</v>
      </c>
      <c r="P2269" s="6" t="s">
        <v>8975</v>
      </c>
      <c r="Q2269" s="6" t="s">
        <v>8850</v>
      </c>
      <c r="R2269" s="6">
        <f t="shared" si="70"/>
        <v>0</v>
      </c>
      <c r="S2269" s="6">
        <v>0</v>
      </c>
      <c r="T2269" s="6">
        <f t="shared" si="71"/>
        <v>0</v>
      </c>
    </row>
    <row r="2270" spans="1:20" x14ac:dyDescent="0.2">
      <c r="A2270" s="5">
        <v>3465</v>
      </c>
      <c r="B2270" s="5">
        <v>2554</v>
      </c>
      <c r="C2270" s="6" t="s">
        <v>4021</v>
      </c>
      <c r="D2270" s="6" t="s">
        <v>6009</v>
      </c>
      <c r="E2270" s="6" t="s">
        <v>4022</v>
      </c>
      <c r="F2270" s="6" t="s">
        <v>4022</v>
      </c>
      <c r="G2270" s="6" t="s">
        <v>6976</v>
      </c>
      <c r="H2270" s="6" t="s">
        <v>198</v>
      </c>
      <c r="I2270" s="6" t="s">
        <v>198</v>
      </c>
      <c r="J2270" s="6" t="s">
        <v>3973</v>
      </c>
      <c r="K2270" s="6" t="s">
        <v>3973</v>
      </c>
      <c r="L2270" s="5">
        <v>5737675312</v>
      </c>
      <c r="M2270" s="5">
        <v>5737675312</v>
      </c>
      <c r="N2270" s="6" t="s">
        <v>8972</v>
      </c>
      <c r="O2270" s="6" t="s">
        <v>8972</v>
      </c>
      <c r="P2270" s="6" t="s">
        <v>8975</v>
      </c>
      <c r="Q2270" s="6" t="s">
        <v>8850</v>
      </c>
      <c r="R2270" s="6">
        <f t="shared" si="70"/>
        <v>0</v>
      </c>
      <c r="S2270" s="6">
        <v>0</v>
      </c>
      <c r="T2270" s="6">
        <f t="shared" si="71"/>
        <v>0</v>
      </c>
    </row>
    <row r="2271" spans="1:20" x14ac:dyDescent="0.2">
      <c r="A2271" s="5">
        <v>3464</v>
      </c>
      <c r="B2271" s="5">
        <v>2555</v>
      </c>
      <c r="C2271" s="6" t="s">
        <v>4018</v>
      </c>
      <c r="D2271" s="6" t="s">
        <v>6010</v>
      </c>
      <c r="E2271" s="6" t="s">
        <v>4019</v>
      </c>
      <c r="F2271" s="6" t="s">
        <v>4019</v>
      </c>
      <c r="G2271" s="6" t="s">
        <v>4019</v>
      </c>
      <c r="H2271" s="6" t="s">
        <v>4020</v>
      </c>
      <c r="I2271" s="6" t="s">
        <v>4020</v>
      </c>
      <c r="J2271" s="6" t="s">
        <v>3973</v>
      </c>
      <c r="K2271" s="6" t="s">
        <v>3973</v>
      </c>
      <c r="L2271" s="5">
        <v>6607272356</v>
      </c>
      <c r="M2271" s="5">
        <v>6607272356</v>
      </c>
      <c r="N2271" s="6" t="s">
        <v>8972</v>
      </c>
      <c r="O2271" s="6" t="s">
        <v>8972</v>
      </c>
      <c r="P2271" s="6" t="s">
        <v>8975</v>
      </c>
      <c r="Q2271" s="6" t="s">
        <v>8850</v>
      </c>
      <c r="R2271" s="6">
        <f t="shared" si="70"/>
        <v>0</v>
      </c>
      <c r="S2271" s="6">
        <v>0</v>
      </c>
      <c r="T2271" s="6">
        <f t="shared" si="71"/>
        <v>0</v>
      </c>
    </row>
    <row r="2272" spans="1:20" x14ac:dyDescent="0.2">
      <c r="A2272" s="5">
        <v>3467</v>
      </c>
      <c r="B2272" s="5">
        <v>2556</v>
      </c>
      <c r="C2272" s="6" t="s">
        <v>4026</v>
      </c>
      <c r="D2272" s="6" t="s">
        <v>4026</v>
      </c>
      <c r="E2272" s="6" t="s">
        <v>4027</v>
      </c>
      <c r="F2272" s="6" t="s">
        <v>4027</v>
      </c>
      <c r="G2272" s="6" t="s">
        <v>4027</v>
      </c>
      <c r="H2272" s="6" t="s">
        <v>4028</v>
      </c>
      <c r="I2272" s="6" t="s">
        <v>4028</v>
      </c>
      <c r="J2272" s="6" t="s">
        <v>3973</v>
      </c>
      <c r="K2272" s="6" t="s">
        <v>3973</v>
      </c>
      <c r="L2272" s="5">
        <v>5733641509</v>
      </c>
      <c r="M2272" s="5">
        <v>5733641509</v>
      </c>
      <c r="N2272" s="6" t="s">
        <v>8972</v>
      </c>
      <c r="O2272" s="6" t="s">
        <v>8972</v>
      </c>
      <c r="P2272" s="6" t="s">
        <v>8977</v>
      </c>
      <c r="Q2272" s="6" t="s">
        <v>8850</v>
      </c>
      <c r="R2272" s="6">
        <f t="shared" si="70"/>
        <v>0</v>
      </c>
      <c r="S2272" s="6">
        <v>0</v>
      </c>
      <c r="T2272" s="6">
        <f t="shared" si="71"/>
        <v>0</v>
      </c>
    </row>
    <row r="2273" spans="1:21" x14ac:dyDescent="0.2">
      <c r="A2273" s="5">
        <v>3508</v>
      </c>
      <c r="B2273" s="5">
        <v>2557</v>
      </c>
      <c r="C2273" s="6" t="s">
        <v>4081</v>
      </c>
      <c r="D2273" s="6" t="s">
        <v>4081</v>
      </c>
      <c r="E2273" s="6" t="s">
        <v>12802</v>
      </c>
      <c r="F2273" s="6" t="s">
        <v>6011</v>
      </c>
      <c r="G2273" s="6" t="s">
        <v>12803</v>
      </c>
      <c r="H2273" s="6" t="s">
        <v>4017</v>
      </c>
      <c r="I2273" s="6" t="s">
        <v>4017</v>
      </c>
      <c r="J2273" s="6" t="s">
        <v>3973</v>
      </c>
      <c r="K2273" s="6" t="s">
        <v>3973</v>
      </c>
      <c r="L2273" s="5">
        <v>3147470800</v>
      </c>
      <c r="M2273" s="5">
        <v>3147470800</v>
      </c>
      <c r="N2273" s="6" t="s">
        <v>11017</v>
      </c>
      <c r="O2273" s="6" t="s">
        <v>11017</v>
      </c>
      <c r="P2273" s="6" t="s">
        <v>8979</v>
      </c>
      <c r="Q2273" s="6" t="s">
        <v>12804</v>
      </c>
      <c r="R2273" s="6">
        <f t="shared" si="70"/>
        <v>0</v>
      </c>
      <c r="S2273" s="6">
        <v>0</v>
      </c>
      <c r="T2273" s="6">
        <f t="shared" si="71"/>
        <v>0</v>
      </c>
    </row>
    <row r="2274" spans="1:21" x14ac:dyDescent="0.2">
      <c r="A2274" s="5">
        <v>3509</v>
      </c>
      <c r="B2274" s="5">
        <v>2558</v>
      </c>
      <c r="C2274" s="6" t="s">
        <v>4081</v>
      </c>
      <c r="D2274" s="6" t="s">
        <v>4081</v>
      </c>
      <c r="E2274" s="6" t="s">
        <v>6011</v>
      </c>
      <c r="F2274" s="6" t="s">
        <v>6011</v>
      </c>
      <c r="G2274" s="6" t="s">
        <v>7315</v>
      </c>
      <c r="H2274" s="6" t="s">
        <v>4017</v>
      </c>
      <c r="I2274" s="6" t="s">
        <v>4017</v>
      </c>
      <c r="J2274" s="6" t="s">
        <v>3973</v>
      </c>
      <c r="K2274" s="6" t="s">
        <v>3973</v>
      </c>
      <c r="L2274" s="5">
        <v>3147470800</v>
      </c>
      <c r="M2274" s="5">
        <v>3147470800</v>
      </c>
      <c r="N2274" s="6" t="s">
        <v>8972</v>
      </c>
      <c r="O2274" s="6" t="s">
        <v>8972</v>
      </c>
      <c r="P2274" s="6" t="s">
        <v>8979</v>
      </c>
      <c r="Q2274" s="6" t="s">
        <v>12804</v>
      </c>
      <c r="R2274" s="6">
        <f t="shared" si="70"/>
        <v>0</v>
      </c>
      <c r="S2274" s="6">
        <v>0</v>
      </c>
      <c r="T2274" s="6">
        <f t="shared" si="71"/>
        <v>0</v>
      </c>
    </row>
    <row r="2275" spans="1:21" x14ac:dyDescent="0.2">
      <c r="A2275" s="5">
        <v>3566</v>
      </c>
      <c r="B2275" s="5">
        <v>2560</v>
      </c>
      <c r="C2275" s="6" t="s">
        <v>4146</v>
      </c>
      <c r="D2275" s="6" t="s">
        <v>4146</v>
      </c>
      <c r="E2275" s="6" t="s">
        <v>4147</v>
      </c>
      <c r="F2275" s="6" t="s">
        <v>4147</v>
      </c>
      <c r="G2275" s="6" t="s">
        <v>4147</v>
      </c>
      <c r="H2275" s="6" t="s">
        <v>4092</v>
      </c>
      <c r="I2275" s="6" t="s">
        <v>4092</v>
      </c>
      <c r="J2275" s="6" t="s">
        <v>4093</v>
      </c>
      <c r="K2275" s="6" t="s">
        <v>4093</v>
      </c>
      <c r="L2275" s="5">
        <v>4024571245</v>
      </c>
      <c r="M2275" s="5">
        <v>4024571245</v>
      </c>
      <c r="N2275" s="6" t="s">
        <v>11017</v>
      </c>
      <c r="O2275" s="6" t="s">
        <v>11017</v>
      </c>
      <c r="P2275" s="6" t="s">
        <v>8973</v>
      </c>
      <c r="Q2275" s="6" t="s">
        <v>8852</v>
      </c>
      <c r="R2275" s="6">
        <f t="shared" si="70"/>
        <v>0</v>
      </c>
      <c r="S2275" s="6">
        <v>0</v>
      </c>
      <c r="T2275" s="6">
        <f t="shared" si="71"/>
        <v>0</v>
      </c>
    </row>
    <row r="2276" spans="1:21" x14ac:dyDescent="0.2">
      <c r="A2276" s="5">
        <v>3566</v>
      </c>
      <c r="B2276" s="5">
        <v>2561</v>
      </c>
      <c r="C2276" s="6" t="s">
        <v>4146</v>
      </c>
      <c r="D2276" s="6" t="s">
        <v>4146</v>
      </c>
      <c r="E2276" s="6" t="s">
        <v>4147</v>
      </c>
      <c r="F2276" s="6" t="s">
        <v>4147</v>
      </c>
      <c r="G2276" s="6" t="s">
        <v>4147</v>
      </c>
      <c r="H2276" s="6" t="s">
        <v>4092</v>
      </c>
      <c r="I2276" s="6" t="s">
        <v>4092</v>
      </c>
      <c r="J2276" s="6" t="s">
        <v>4093</v>
      </c>
      <c r="K2276" s="6" t="s">
        <v>4093</v>
      </c>
      <c r="L2276" s="5">
        <v>4024571245</v>
      </c>
      <c r="M2276" s="5">
        <v>4024513553</v>
      </c>
      <c r="N2276" s="6" t="s">
        <v>11017</v>
      </c>
      <c r="O2276" s="6" t="s">
        <v>8972</v>
      </c>
      <c r="P2276" s="6" t="s">
        <v>8973</v>
      </c>
      <c r="Q2276" s="6" t="s">
        <v>8852</v>
      </c>
      <c r="R2276" s="6">
        <f t="shared" si="70"/>
        <v>1</v>
      </c>
      <c r="S2276" s="6">
        <v>1</v>
      </c>
      <c r="T2276" s="6">
        <f t="shared" si="71"/>
        <v>0</v>
      </c>
    </row>
    <row r="2277" spans="1:21" x14ac:dyDescent="0.2">
      <c r="A2277" s="5">
        <v>3567</v>
      </c>
      <c r="B2277" s="5">
        <v>2561</v>
      </c>
      <c r="C2277" s="6" t="s">
        <v>4146</v>
      </c>
      <c r="D2277" s="6" t="s">
        <v>4146</v>
      </c>
      <c r="E2277" s="6" t="s">
        <v>4147</v>
      </c>
      <c r="F2277" s="6" t="s">
        <v>4147</v>
      </c>
      <c r="G2277" s="6" t="s">
        <v>4147</v>
      </c>
      <c r="H2277" s="6" t="s">
        <v>4092</v>
      </c>
      <c r="I2277" s="6" t="s">
        <v>4092</v>
      </c>
      <c r="J2277" s="6" t="s">
        <v>4093</v>
      </c>
      <c r="K2277" s="6" t="s">
        <v>4093</v>
      </c>
      <c r="L2277" s="5">
        <v>4024513553</v>
      </c>
      <c r="M2277" s="5">
        <v>4024513553</v>
      </c>
      <c r="N2277" s="6" t="s">
        <v>8972</v>
      </c>
      <c r="O2277" s="6" t="s">
        <v>8972</v>
      </c>
      <c r="P2277" s="6" t="s">
        <v>8973</v>
      </c>
      <c r="Q2277" s="6" t="s">
        <v>8852</v>
      </c>
      <c r="R2277" s="6">
        <f t="shared" si="70"/>
        <v>0</v>
      </c>
      <c r="S2277" s="6">
        <v>0</v>
      </c>
      <c r="T2277" s="6">
        <f t="shared" si="71"/>
        <v>1</v>
      </c>
      <c r="U2277" s="6" t="s">
        <v>21418</v>
      </c>
    </row>
    <row r="2278" spans="1:21" x14ac:dyDescent="0.2">
      <c r="A2278" s="5">
        <v>3569</v>
      </c>
      <c r="B2278" s="5">
        <v>2562</v>
      </c>
      <c r="C2278" s="6" t="s">
        <v>4150</v>
      </c>
      <c r="D2278" s="6" t="s">
        <v>4150</v>
      </c>
      <c r="E2278" s="6" t="s">
        <v>4151</v>
      </c>
      <c r="F2278" s="6" t="s">
        <v>4151</v>
      </c>
      <c r="G2278" s="6" t="s">
        <v>8092</v>
      </c>
      <c r="H2278" s="6" t="s">
        <v>4092</v>
      </c>
      <c r="I2278" s="6" t="s">
        <v>4092</v>
      </c>
      <c r="J2278" s="6" t="s">
        <v>4093</v>
      </c>
      <c r="K2278" s="6" t="s">
        <v>4093</v>
      </c>
      <c r="L2278" s="5">
        <v>4024513553</v>
      </c>
      <c r="M2278" s="5">
        <v>4024513553</v>
      </c>
      <c r="N2278" s="6" t="s">
        <v>8972</v>
      </c>
      <c r="O2278" s="6" t="s">
        <v>8972</v>
      </c>
      <c r="P2278" s="6" t="s">
        <v>8973</v>
      </c>
      <c r="Q2278" s="6" t="s">
        <v>8852</v>
      </c>
      <c r="R2278" s="6">
        <f t="shared" si="70"/>
        <v>0</v>
      </c>
      <c r="S2278" s="6">
        <v>0</v>
      </c>
      <c r="T2278" s="6">
        <f t="shared" si="71"/>
        <v>0</v>
      </c>
    </row>
    <row r="2279" spans="1:21" x14ac:dyDescent="0.2">
      <c r="A2279" s="5">
        <v>3571</v>
      </c>
      <c r="B2279" s="5">
        <v>2563</v>
      </c>
      <c r="C2279" s="6" t="s">
        <v>4154</v>
      </c>
      <c r="D2279" s="6" t="s">
        <v>4154</v>
      </c>
      <c r="E2279" s="6" t="s">
        <v>4155</v>
      </c>
      <c r="F2279" s="6" t="s">
        <v>6012</v>
      </c>
      <c r="G2279" s="6" t="s">
        <v>12824</v>
      </c>
      <c r="H2279" s="6" t="s">
        <v>4092</v>
      </c>
      <c r="I2279" s="6" t="s">
        <v>4092</v>
      </c>
      <c r="J2279" s="6" t="s">
        <v>4093</v>
      </c>
      <c r="K2279" s="6" t="s">
        <v>4093</v>
      </c>
      <c r="L2279" s="5">
        <v>4024513553</v>
      </c>
      <c r="M2279" s="5">
        <v>4024513553</v>
      </c>
      <c r="N2279" s="6" t="s">
        <v>8972</v>
      </c>
      <c r="O2279" s="6" t="s">
        <v>8972</v>
      </c>
      <c r="P2279" s="6" t="s">
        <v>8973</v>
      </c>
      <c r="Q2279" s="6" t="s">
        <v>8852</v>
      </c>
      <c r="R2279" s="6">
        <f t="shared" si="70"/>
        <v>0</v>
      </c>
      <c r="S2279" s="6">
        <v>0</v>
      </c>
      <c r="T2279" s="6">
        <f t="shared" si="71"/>
        <v>0</v>
      </c>
    </row>
    <row r="2280" spans="1:21" x14ac:dyDescent="0.2">
      <c r="A2280" s="5">
        <v>3574</v>
      </c>
      <c r="B2280" s="5">
        <v>2564</v>
      </c>
      <c r="C2280" s="6" t="s">
        <v>4159</v>
      </c>
      <c r="D2280" s="6" t="s">
        <v>4159</v>
      </c>
      <c r="E2280" s="6" t="s">
        <v>4160</v>
      </c>
      <c r="F2280" s="6" t="s">
        <v>4160</v>
      </c>
      <c r="G2280" s="6" t="s">
        <v>8095</v>
      </c>
      <c r="H2280" s="6" t="s">
        <v>4092</v>
      </c>
      <c r="I2280" s="6" t="s">
        <v>4092</v>
      </c>
      <c r="J2280" s="6" t="s">
        <v>4093</v>
      </c>
      <c r="K2280" s="6" t="s">
        <v>4093</v>
      </c>
      <c r="L2280" s="5">
        <v>4024513553</v>
      </c>
      <c r="M2280" s="5">
        <v>4024513553</v>
      </c>
      <c r="N2280" s="6" t="s">
        <v>8972</v>
      </c>
      <c r="O2280" s="6" t="s">
        <v>8972</v>
      </c>
      <c r="P2280" s="6" t="s">
        <v>8973</v>
      </c>
      <c r="Q2280" s="6" t="s">
        <v>8852</v>
      </c>
      <c r="R2280" s="6">
        <f t="shared" si="70"/>
        <v>0</v>
      </c>
      <c r="S2280" s="6">
        <v>0</v>
      </c>
      <c r="T2280" s="6">
        <f t="shared" si="71"/>
        <v>0</v>
      </c>
    </row>
    <row r="2281" spans="1:21" x14ac:dyDescent="0.2">
      <c r="A2281" s="5">
        <v>3572</v>
      </c>
      <c r="B2281" s="5">
        <v>2565</v>
      </c>
      <c r="C2281" s="6" t="s">
        <v>4156</v>
      </c>
      <c r="D2281" s="6" t="s">
        <v>4156</v>
      </c>
      <c r="E2281" s="6" t="s">
        <v>7763</v>
      </c>
      <c r="F2281" s="6" t="s">
        <v>7763</v>
      </c>
      <c r="G2281" s="6" t="s">
        <v>8094</v>
      </c>
      <c r="H2281" s="6" t="s">
        <v>4092</v>
      </c>
      <c r="I2281" s="6" t="s">
        <v>4092</v>
      </c>
      <c r="J2281" s="6" t="s">
        <v>4093</v>
      </c>
      <c r="K2281" s="6" t="s">
        <v>4093</v>
      </c>
      <c r="L2281" s="5">
        <v>4024513553</v>
      </c>
      <c r="M2281" s="5">
        <v>4024513553</v>
      </c>
      <c r="N2281" s="6" t="s">
        <v>8972</v>
      </c>
      <c r="O2281" s="6" t="s">
        <v>8972</v>
      </c>
      <c r="P2281" s="6" t="s">
        <v>8973</v>
      </c>
      <c r="Q2281" s="6" t="s">
        <v>8852</v>
      </c>
      <c r="R2281" s="6">
        <f t="shared" si="70"/>
        <v>0</v>
      </c>
      <c r="S2281" s="6">
        <v>0</v>
      </c>
      <c r="T2281" s="6">
        <f t="shared" si="71"/>
        <v>0</v>
      </c>
    </row>
    <row r="2282" spans="1:21" x14ac:dyDescent="0.2">
      <c r="A2282" s="5">
        <v>3570</v>
      </c>
      <c r="B2282" s="5">
        <v>2566</v>
      </c>
      <c r="C2282" s="6" t="s">
        <v>4152</v>
      </c>
      <c r="D2282" s="6" t="s">
        <v>6013</v>
      </c>
      <c r="E2282" s="6" t="s">
        <v>4153</v>
      </c>
      <c r="F2282" s="6" t="s">
        <v>4153</v>
      </c>
      <c r="G2282" s="6" t="s">
        <v>8093</v>
      </c>
      <c r="H2282" s="6" t="s">
        <v>4092</v>
      </c>
      <c r="I2282" s="6" t="s">
        <v>4092</v>
      </c>
      <c r="J2282" s="6" t="s">
        <v>4093</v>
      </c>
      <c r="K2282" s="6" t="s">
        <v>4093</v>
      </c>
      <c r="L2282" s="5">
        <v>4024513553</v>
      </c>
      <c r="M2282" s="5">
        <v>4024513553</v>
      </c>
      <c r="N2282" s="6" t="s">
        <v>8972</v>
      </c>
      <c r="O2282" s="6" t="s">
        <v>8972</v>
      </c>
      <c r="P2282" s="6" t="s">
        <v>8973</v>
      </c>
      <c r="Q2282" s="6" t="s">
        <v>8852</v>
      </c>
      <c r="R2282" s="6">
        <f t="shared" si="70"/>
        <v>0</v>
      </c>
      <c r="S2282" s="6">
        <v>0</v>
      </c>
      <c r="T2282" s="6">
        <f t="shared" si="71"/>
        <v>0</v>
      </c>
    </row>
    <row r="2283" spans="1:21" x14ac:dyDescent="0.2">
      <c r="A2283" s="5">
        <v>3568</v>
      </c>
      <c r="B2283" s="5">
        <v>2567</v>
      </c>
      <c r="C2283" s="6" t="s">
        <v>4148</v>
      </c>
      <c r="D2283" s="6" t="s">
        <v>4148</v>
      </c>
      <c r="E2283" s="6" t="s">
        <v>4149</v>
      </c>
      <c r="F2283" s="6" t="s">
        <v>4149</v>
      </c>
      <c r="G2283" s="6" t="s">
        <v>8091</v>
      </c>
      <c r="H2283" s="6" t="s">
        <v>4092</v>
      </c>
      <c r="I2283" s="6" t="s">
        <v>4092</v>
      </c>
      <c r="J2283" s="6" t="s">
        <v>4093</v>
      </c>
      <c r="K2283" s="6" t="s">
        <v>4093</v>
      </c>
      <c r="L2283" s="5">
        <v>4024513553</v>
      </c>
      <c r="M2283" s="5">
        <v>4024513553</v>
      </c>
      <c r="N2283" s="6" t="s">
        <v>8972</v>
      </c>
      <c r="O2283" s="6" t="s">
        <v>8972</v>
      </c>
      <c r="P2283" s="6" t="s">
        <v>8973</v>
      </c>
      <c r="Q2283" s="6" t="s">
        <v>8852</v>
      </c>
      <c r="R2283" s="6">
        <f t="shared" si="70"/>
        <v>0</v>
      </c>
      <c r="S2283" s="6">
        <v>0</v>
      </c>
      <c r="T2283" s="6">
        <f t="shared" si="71"/>
        <v>0</v>
      </c>
    </row>
    <row r="2284" spans="1:21" x14ac:dyDescent="0.2">
      <c r="A2284" s="5">
        <v>3573</v>
      </c>
      <c r="B2284" s="5">
        <v>2568</v>
      </c>
      <c r="C2284" s="6" t="s">
        <v>4157</v>
      </c>
      <c r="D2284" s="6" t="s">
        <v>4157</v>
      </c>
      <c r="E2284" s="6" t="s">
        <v>4158</v>
      </c>
      <c r="F2284" s="6" t="s">
        <v>4158</v>
      </c>
      <c r="G2284" s="6" t="s">
        <v>4158</v>
      </c>
      <c r="H2284" s="6" t="s">
        <v>4092</v>
      </c>
      <c r="I2284" s="6" t="s">
        <v>4092</v>
      </c>
      <c r="J2284" s="6" t="s">
        <v>4093</v>
      </c>
      <c r="K2284" s="6" t="s">
        <v>4093</v>
      </c>
      <c r="L2284" s="5">
        <v>4024513553</v>
      </c>
      <c r="M2284" s="5">
        <v>4024513553</v>
      </c>
      <c r="N2284" s="6" t="s">
        <v>8972</v>
      </c>
      <c r="O2284" s="6" t="s">
        <v>8972</v>
      </c>
      <c r="P2284" s="6" t="s">
        <v>8973</v>
      </c>
      <c r="Q2284" s="6" t="s">
        <v>8852</v>
      </c>
      <c r="R2284" s="6">
        <f t="shared" si="70"/>
        <v>0</v>
      </c>
      <c r="S2284" s="6">
        <v>0</v>
      </c>
      <c r="T2284" s="6">
        <f t="shared" si="71"/>
        <v>0</v>
      </c>
    </row>
    <row r="2285" spans="1:21" x14ac:dyDescent="0.2">
      <c r="A2285" s="5">
        <v>3539</v>
      </c>
      <c r="B2285" s="5">
        <v>2569</v>
      </c>
      <c r="C2285" s="6" t="s">
        <v>4124</v>
      </c>
      <c r="D2285" s="6" t="s">
        <v>4124</v>
      </c>
      <c r="E2285" s="6" t="s">
        <v>4125</v>
      </c>
      <c r="F2285" s="6" t="s">
        <v>4125</v>
      </c>
      <c r="G2285" s="6" t="s">
        <v>8084</v>
      </c>
      <c r="H2285" s="6" t="s">
        <v>4126</v>
      </c>
      <c r="I2285" s="6" t="s">
        <v>4126</v>
      </c>
      <c r="J2285" s="6" t="s">
        <v>4093</v>
      </c>
      <c r="K2285" s="6" t="s">
        <v>4093</v>
      </c>
      <c r="L2285" s="5">
        <v>3083847625</v>
      </c>
      <c r="M2285" s="5">
        <v>3083847625</v>
      </c>
      <c r="N2285" s="6" t="s">
        <v>11017</v>
      </c>
      <c r="O2285" s="6" t="s">
        <v>11017</v>
      </c>
      <c r="P2285" s="6" t="s">
        <v>8977</v>
      </c>
      <c r="Q2285" s="6" t="s">
        <v>8853</v>
      </c>
      <c r="R2285" s="6">
        <f t="shared" si="70"/>
        <v>0</v>
      </c>
      <c r="S2285" s="6">
        <v>0</v>
      </c>
      <c r="T2285" s="6">
        <f t="shared" si="71"/>
        <v>0</v>
      </c>
    </row>
    <row r="2286" spans="1:21" x14ac:dyDescent="0.2">
      <c r="A2286" s="5">
        <v>3541</v>
      </c>
      <c r="B2286" s="5">
        <v>2570</v>
      </c>
      <c r="C2286" s="6" t="s">
        <v>4124</v>
      </c>
      <c r="D2286" s="6" t="s">
        <v>4124</v>
      </c>
      <c r="E2286" s="6" t="s">
        <v>4125</v>
      </c>
      <c r="F2286" s="6" t="s">
        <v>4125</v>
      </c>
      <c r="G2286" s="6" t="s">
        <v>8084</v>
      </c>
      <c r="H2286" s="6" t="s">
        <v>4126</v>
      </c>
      <c r="I2286" s="6" t="s">
        <v>4126</v>
      </c>
      <c r="J2286" s="6" t="s">
        <v>4093</v>
      </c>
      <c r="K2286" s="6" t="s">
        <v>4093</v>
      </c>
      <c r="L2286" s="5">
        <v>3083847625</v>
      </c>
      <c r="M2286" s="5">
        <v>3083847625</v>
      </c>
      <c r="N2286" s="6" t="s">
        <v>8972</v>
      </c>
      <c r="O2286" s="6" t="s">
        <v>8972</v>
      </c>
      <c r="P2286" s="6" t="s">
        <v>8977</v>
      </c>
      <c r="Q2286" s="6" t="s">
        <v>8853</v>
      </c>
      <c r="R2286" s="6">
        <f t="shared" si="70"/>
        <v>0</v>
      </c>
      <c r="S2286" s="6">
        <v>0</v>
      </c>
      <c r="T2286" s="6">
        <f t="shared" si="71"/>
        <v>0</v>
      </c>
    </row>
    <row r="2287" spans="1:21" x14ac:dyDescent="0.2">
      <c r="A2287" s="5">
        <v>3540</v>
      </c>
      <c r="B2287" s="5">
        <v>2571</v>
      </c>
      <c r="C2287" s="6" t="s">
        <v>4121</v>
      </c>
      <c r="D2287" s="6" t="s">
        <v>4121</v>
      </c>
      <c r="E2287" s="6" t="s">
        <v>4122</v>
      </c>
      <c r="F2287" s="6" t="s">
        <v>4122</v>
      </c>
      <c r="G2287" s="6" t="s">
        <v>7318</v>
      </c>
      <c r="H2287" s="6" t="s">
        <v>4123</v>
      </c>
      <c r="I2287" s="6" t="s">
        <v>4123</v>
      </c>
      <c r="J2287" s="6" t="s">
        <v>4093</v>
      </c>
      <c r="K2287" s="6" t="s">
        <v>4093</v>
      </c>
      <c r="L2287" s="5">
        <v>3082349140</v>
      </c>
      <c r="M2287" s="5">
        <v>3082349140</v>
      </c>
      <c r="N2287" s="6" t="s">
        <v>8972</v>
      </c>
      <c r="O2287" s="6" t="s">
        <v>8972</v>
      </c>
      <c r="P2287" s="6" t="s">
        <v>8977</v>
      </c>
      <c r="Q2287" s="6" t="s">
        <v>8853</v>
      </c>
      <c r="R2287" s="6">
        <f t="shared" si="70"/>
        <v>0</v>
      </c>
      <c r="S2287" s="6">
        <v>0</v>
      </c>
      <c r="T2287" s="6">
        <f t="shared" si="71"/>
        <v>0</v>
      </c>
    </row>
    <row r="2288" spans="1:21" x14ac:dyDescent="0.2">
      <c r="A2288" s="20">
        <v>3537</v>
      </c>
      <c r="B2288" s="20">
        <v>2572</v>
      </c>
      <c r="C2288" s="6" t="s">
        <v>12808</v>
      </c>
      <c r="D2288" s="6" t="s">
        <v>12809</v>
      </c>
      <c r="E2288" s="6" t="s">
        <v>12810</v>
      </c>
      <c r="F2288" s="6" t="s">
        <v>12810</v>
      </c>
      <c r="G2288" s="6" t="s">
        <v>12811</v>
      </c>
      <c r="H2288" s="6" t="s">
        <v>12812</v>
      </c>
      <c r="I2288" s="6" t="s">
        <v>12812</v>
      </c>
      <c r="J2288" s="6" t="s">
        <v>4093</v>
      </c>
      <c r="K2288" s="6" t="s">
        <v>4093</v>
      </c>
      <c r="L2288" s="5">
        <v>3086322540</v>
      </c>
      <c r="M2288" s="5">
        <v>3086322540</v>
      </c>
      <c r="N2288" s="6" t="s">
        <v>11017</v>
      </c>
      <c r="O2288" s="6" t="s">
        <v>11017</v>
      </c>
      <c r="P2288" s="6" t="s">
        <v>8977</v>
      </c>
      <c r="Q2288" s="6" t="s">
        <v>12813</v>
      </c>
      <c r="R2288" s="6">
        <f t="shared" si="70"/>
        <v>0</v>
      </c>
      <c r="S2288" s="6">
        <v>0</v>
      </c>
      <c r="T2288" s="6">
        <f t="shared" si="71"/>
        <v>0</v>
      </c>
    </row>
    <row r="2289" spans="1:21" x14ac:dyDescent="0.2">
      <c r="A2289" s="20">
        <v>3564</v>
      </c>
      <c r="B2289" s="20">
        <v>2573</v>
      </c>
      <c r="C2289" s="6" t="s">
        <v>4143</v>
      </c>
      <c r="D2289" s="6" t="s">
        <v>4143</v>
      </c>
      <c r="E2289" s="6" t="s">
        <v>6014</v>
      </c>
      <c r="F2289" s="6" t="s">
        <v>6014</v>
      </c>
      <c r="G2289" s="6" t="s">
        <v>7319</v>
      </c>
      <c r="H2289" s="6" t="s">
        <v>4145</v>
      </c>
      <c r="I2289" s="6" t="s">
        <v>4145</v>
      </c>
      <c r="J2289" s="6" t="s">
        <v>4093</v>
      </c>
      <c r="K2289" s="6" t="s">
        <v>4093</v>
      </c>
      <c r="L2289" s="5">
        <v>4024635687</v>
      </c>
      <c r="M2289" s="5">
        <v>4024635687</v>
      </c>
      <c r="N2289" s="6" t="s">
        <v>11017</v>
      </c>
      <c r="O2289" s="6" t="s">
        <v>11017</v>
      </c>
      <c r="P2289" s="6" t="s">
        <v>8974</v>
      </c>
      <c r="Q2289" s="6" t="s">
        <v>8854</v>
      </c>
      <c r="R2289" s="6">
        <f t="shared" si="70"/>
        <v>0</v>
      </c>
      <c r="S2289" s="6">
        <v>0</v>
      </c>
      <c r="T2289" s="6">
        <f t="shared" si="71"/>
        <v>0</v>
      </c>
    </row>
    <row r="2290" spans="1:21" x14ac:dyDescent="0.2">
      <c r="A2290" s="20">
        <v>3564</v>
      </c>
      <c r="B2290" s="20">
        <v>2574</v>
      </c>
      <c r="C2290" s="6" t="s">
        <v>4143</v>
      </c>
      <c r="D2290" s="6" t="s">
        <v>4143</v>
      </c>
      <c r="E2290" s="6" t="s">
        <v>6014</v>
      </c>
      <c r="F2290" s="6" t="s">
        <v>6014</v>
      </c>
      <c r="G2290" s="6" t="s">
        <v>7319</v>
      </c>
      <c r="H2290" s="6" t="s">
        <v>4145</v>
      </c>
      <c r="I2290" s="6" t="s">
        <v>4145</v>
      </c>
      <c r="J2290" s="6" t="s">
        <v>4093</v>
      </c>
      <c r="K2290" s="6" t="s">
        <v>4093</v>
      </c>
      <c r="L2290" s="5">
        <v>4024635687</v>
      </c>
      <c r="M2290" s="5">
        <v>4024635687</v>
      </c>
      <c r="N2290" s="6" t="s">
        <v>11017</v>
      </c>
      <c r="O2290" s="6" t="s">
        <v>8972</v>
      </c>
      <c r="P2290" s="6" t="s">
        <v>8974</v>
      </c>
      <c r="Q2290" s="6" t="s">
        <v>8854</v>
      </c>
      <c r="R2290" s="6">
        <f t="shared" si="70"/>
        <v>1</v>
      </c>
      <c r="S2290" s="6">
        <v>1</v>
      </c>
      <c r="T2290" s="6">
        <f t="shared" si="71"/>
        <v>0</v>
      </c>
      <c r="U2290" s="6" t="s">
        <v>21418</v>
      </c>
    </row>
    <row r="2291" spans="1:21" x14ac:dyDescent="0.2">
      <c r="A2291" s="20">
        <v>3565</v>
      </c>
      <c r="B2291" s="20">
        <v>2574</v>
      </c>
      <c r="C2291" s="6" t="s">
        <v>4143</v>
      </c>
      <c r="D2291" s="6" t="s">
        <v>4143</v>
      </c>
      <c r="E2291" s="6" t="s">
        <v>4144</v>
      </c>
      <c r="F2291" s="6" t="s">
        <v>6014</v>
      </c>
      <c r="G2291" s="6" t="s">
        <v>13363</v>
      </c>
      <c r="H2291" s="6" t="s">
        <v>4145</v>
      </c>
      <c r="I2291" s="6" t="s">
        <v>4145</v>
      </c>
      <c r="J2291" s="6" t="s">
        <v>4093</v>
      </c>
      <c r="K2291" s="6" t="s">
        <v>4093</v>
      </c>
      <c r="L2291" s="5">
        <v>4024635687</v>
      </c>
      <c r="M2291" s="5">
        <v>4024635687</v>
      </c>
      <c r="N2291" s="6" t="s">
        <v>8972</v>
      </c>
      <c r="O2291" s="6" t="s">
        <v>8972</v>
      </c>
      <c r="P2291" s="6" t="s">
        <v>8974</v>
      </c>
      <c r="Q2291" s="6" t="s">
        <v>8854</v>
      </c>
      <c r="R2291" s="6">
        <f t="shared" si="70"/>
        <v>0</v>
      </c>
      <c r="S2291" s="6">
        <v>0</v>
      </c>
      <c r="T2291" s="6">
        <f t="shared" si="71"/>
        <v>1</v>
      </c>
    </row>
    <row r="2292" spans="1:21" x14ac:dyDescent="0.2">
      <c r="A2292" s="20">
        <v>3523</v>
      </c>
      <c r="B2292" s="20">
        <v>2575</v>
      </c>
      <c r="C2292" s="6" t="s">
        <v>4099</v>
      </c>
      <c r="D2292" s="6" t="s">
        <v>4099</v>
      </c>
      <c r="E2292" s="6" t="s">
        <v>4100</v>
      </c>
      <c r="F2292" s="6" t="s">
        <v>4100</v>
      </c>
      <c r="G2292" s="6" t="s">
        <v>6987</v>
      </c>
      <c r="H2292" s="6" t="s">
        <v>4101</v>
      </c>
      <c r="I2292" s="6" t="s">
        <v>4101</v>
      </c>
      <c r="J2292" s="6" t="s">
        <v>4093</v>
      </c>
      <c r="K2292" s="6" t="s">
        <v>4093</v>
      </c>
      <c r="L2292" s="5">
        <v>4023352988</v>
      </c>
      <c r="M2292" s="5">
        <v>4023352988</v>
      </c>
      <c r="N2292" s="6" t="s">
        <v>11017</v>
      </c>
      <c r="O2292" s="6" t="s">
        <v>11017</v>
      </c>
      <c r="P2292" s="6" t="s">
        <v>8977</v>
      </c>
      <c r="Q2292" s="6" t="s">
        <v>8855</v>
      </c>
      <c r="R2292" s="6">
        <f t="shared" si="70"/>
        <v>0</v>
      </c>
      <c r="S2292" s="6">
        <v>0</v>
      </c>
      <c r="T2292" s="6">
        <f t="shared" si="71"/>
        <v>0</v>
      </c>
    </row>
    <row r="2293" spans="1:21" x14ac:dyDescent="0.2">
      <c r="A2293" s="20">
        <v>3526</v>
      </c>
      <c r="B2293" s="20">
        <v>2575</v>
      </c>
      <c r="C2293" s="6" t="s">
        <v>4099</v>
      </c>
      <c r="D2293" s="6" t="s">
        <v>4099</v>
      </c>
      <c r="E2293" s="6" t="s">
        <v>4100</v>
      </c>
      <c r="F2293" s="6" t="s">
        <v>4100</v>
      </c>
      <c r="G2293" s="6" t="s">
        <v>6987</v>
      </c>
      <c r="H2293" s="6" t="s">
        <v>4101</v>
      </c>
      <c r="I2293" s="6" t="s">
        <v>4101</v>
      </c>
      <c r="J2293" s="6" t="s">
        <v>4093</v>
      </c>
      <c r="K2293" s="6" t="s">
        <v>4093</v>
      </c>
      <c r="L2293" s="5">
        <v>4023352988</v>
      </c>
      <c r="M2293" s="5">
        <v>4023352988</v>
      </c>
      <c r="N2293" s="6" t="s">
        <v>8972</v>
      </c>
      <c r="O2293" s="6" t="s">
        <v>11017</v>
      </c>
      <c r="P2293" s="6" t="s">
        <v>8977</v>
      </c>
      <c r="Q2293" s="6" t="s">
        <v>8855</v>
      </c>
      <c r="R2293" s="6">
        <f t="shared" si="70"/>
        <v>0</v>
      </c>
      <c r="S2293" s="6">
        <v>0</v>
      </c>
      <c r="T2293" s="6">
        <f t="shared" si="71"/>
        <v>1</v>
      </c>
      <c r="U2293" s="6" t="s">
        <v>21418</v>
      </c>
    </row>
    <row r="2294" spans="1:21" x14ac:dyDescent="0.2">
      <c r="A2294" s="20">
        <v>3523</v>
      </c>
      <c r="B2294" s="20">
        <v>2576</v>
      </c>
      <c r="C2294" s="6" t="s">
        <v>4099</v>
      </c>
      <c r="D2294" s="6" t="s">
        <v>4099</v>
      </c>
      <c r="E2294" s="6" t="s">
        <v>4100</v>
      </c>
      <c r="F2294" s="6" t="s">
        <v>4100</v>
      </c>
      <c r="G2294" s="6" t="s">
        <v>6987</v>
      </c>
      <c r="H2294" s="6" t="s">
        <v>4101</v>
      </c>
      <c r="I2294" s="6" t="s">
        <v>4101</v>
      </c>
      <c r="J2294" s="6" t="s">
        <v>4093</v>
      </c>
      <c r="K2294" s="6" t="s">
        <v>4093</v>
      </c>
      <c r="L2294" s="5">
        <v>4023352988</v>
      </c>
      <c r="M2294" s="5">
        <v>4023352988</v>
      </c>
      <c r="N2294" s="6" t="s">
        <v>11017</v>
      </c>
      <c r="O2294" s="6" t="s">
        <v>8972</v>
      </c>
      <c r="P2294" s="6" t="s">
        <v>8977</v>
      </c>
      <c r="Q2294" s="6" t="s">
        <v>8855</v>
      </c>
      <c r="R2294" s="6">
        <f t="shared" si="70"/>
        <v>0</v>
      </c>
      <c r="S2294" s="6">
        <v>1</v>
      </c>
      <c r="T2294" s="6">
        <f t="shared" si="71"/>
        <v>0</v>
      </c>
    </row>
    <row r="2295" spans="1:21" x14ac:dyDescent="0.2">
      <c r="A2295" s="20">
        <v>3524</v>
      </c>
      <c r="B2295" s="20">
        <v>2577</v>
      </c>
      <c r="C2295" s="6" t="s">
        <v>4094</v>
      </c>
      <c r="D2295" s="6" t="s">
        <v>4094</v>
      </c>
      <c r="E2295" s="6" t="s">
        <v>7764</v>
      </c>
      <c r="F2295" s="6" t="s">
        <v>7764</v>
      </c>
      <c r="G2295" s="6" t="s">
        <v>8083</v>
      </c>
      <c r="H2295" s="6" t="s">
        <v>4095</v>
      </c>
      <c r="I2295" s="6" t="s">
        <v>4095</v>
      </c>
      <c r="J2295" s="6" t="s">
        <v>4093</v>
      </c>
      <c r="K2295" s="6" t="s">
        <v>4093</v>
      </c>
      <c r="L2295" s="5">
        <v>4023352988</v>
      </c>
      <c r="M2295" s="5">
        <v>4023352988</v>
      </c>
      <c r="N2295" s="6" t="s">
        <v>8972</v>
      </c>
      <c r="O2295" s="6" t="s">
        <v>8972</v>
      </c>
      <c r="P2295" s="6" t="s">
        <v>8977</v>
      </c>
      <c r="Q2295" s="6" t="s">
        <v>8855</v>
      </c>
      <c r="R2295" s="6">
        <f t="shared" si="70"/>
        <v>0</v>
      </c>
      <c r="S2295" s="6">
        <v>0</v>
      </c>
      <c r="T2295" s="6">
        <f t="shared" si="71"/>
        <v>0</v>
      </c>
    </row>
    <row r="2296" spans="1:21" x14ac:dyDescent="0.2">
      <c r="A2296" s="20">
        <v>3527</v>
      </c>
      <c r="B2296" s="20">
        <v>2578</v>
      </c>
      <c r="C2296" s="6" t="s">
        <v>4102</v>
      </c>
      <c r="D2296" s="6" t="s">
        <v>4102</v>
      </c>
      <c r="E2296" s="6" t="s">
        <v>4103</v>
      </c>
      <c r="F2296" s="6" t="s">
        <v>6015</v>
      </c>
      <c r="G2296" s="6" t="s">
        <v>4103</v>
      </c>
      <c r="H2296" s="6" t="s">
        <v>4104</v>
      </c>
      <c r="I2296" s="6" t="s">
        <v>4104</v>
      </c>
      <c r="J2296" s="6" t="s">
        <v>4093</v>
      </c>
      <c r="K2296" s="6" t="s">
        <v>4093</v>
      </c>
      <c r="L2296" s="5">
        <v>4024661012</v>
      </c>
      <c r="M2296" s="5">
        <v>4024661012</v>
      </c>
      <c r="N2296" s="6" t="s">
        <v>8972</v>
      </c>
      <c r="O2296" s="6" t="s">
        <v>8972</v>
      </c>
      <c r="P2296" s="6" t="s">
        <v>8977</v>
      </c>
      <c r="Q2296" s="6" t="s">
        <v>8855</v>
      </c>
      <c r="R2296" s="6">
        <f t="shared" si="70"/>
        <v>0</v>
      </c>
      <c r="S2296" s="6">
        <v>0</v>
      </c>
      <c r="T2296" s="6">
        <f t="shared" si="71"/>
        <v>0</v>
      </c>
    </row>
    <row r="2297" spans="1:21" x14ac:dyDescent="0.2">
      <c r="A2297" s="5">
        <v>3525</v>
      </c>
      <c r="B2297" s="5">
        <v>2579</v>
      </c>
      <c r="C2297" s="6" t="s">
        <v>4096</v>
      </c>
      <c r="D2297" s="6" t="s">
        <v>6016</v>
      </c>
      <c r="E2297" s="6" t="s">
        <v>4097</v>
      </c>
      <c r="F2297" s="6" t="s">
        <v>4097</v>
      </c>
      <c r="G2297" s="6" t="s">
        <v>4097</v>
      </c>
      <c r="H2297" s="6" t="s">
        <v>4098</v>
      </c>
      <c r="I2297" s="6" t="s">
        <v>4098</v>
      </c>
      <c r="J2297" s="6" t="s">
        <v>4093</v>
      </c>
      <c r="K2297" s="6" t="s">
        <v>4093</v>
      </c>
      <c r="L2297" s="5">
        <v>4023352988</v>
      </c>
      <c r="M2297" s="5">
        <v>4023352988</v>
      </c>
      <c r="N2297" s="6" t="s">
        <v>8972</v>
      </c>
      <c r="O2297" s="6" t="s">
        <v>8972</v>
      </c>
      <c r="P2297" s="6" t="s">
        <v>8979</v>
      </c>
      <c r="Q2297" s="6" t="s">
        <v>8855</v>
      </c>
      <c r="R2297" s="6">
        <f t="shared" si="70"/>
        <v>0</v>
      </c>
      <c r="S2297" s="6">
        <v>0</v>
      </c>
      <c r="T2297" s="6">
        <f t="shared" si="71"/>
        <v>0</v>
      </c>
    </row>
    <row r="2298" spans="1:21" x14ac:dyDescent="0.2">
      <c r="A2298" s="5">
        <v>3528</v>
      </c>
      <c r="B2298" s="5">
        <v>2580</v>
      </c>
      <c r="C2298" s="6" t="s">
        <v>4105</v>
      </c>
      <c r="D2298" s="6" t="s">
        <v>4105</v>
      </c>
      <c r="E2298" s="6" t="s">
        <v>4106</v>
      </c>
      <c r="F2298" s="6" t="s">
        <v>4106</v>
      </c>
      <c r="G2298" s="6" t="s">
        <v>7321</v>
      </c>
      <c r="H2298" s="6" t="s">
        <v>4107</v>
      </c>
      <c r="I2298" s="6" t="s">
        <v>4107</v>
      </c>
      <c r="J2298" s="6" t="s">
        <v>4093</v>
      </c>
      <c r="K2298" s="6" t="s">
        <v>4093</v>
      </c>
      <c r="L2298" s="5">
        <v>4023352988</v>
      </c>
      <c r="M2298" s="5">
        <v>4023352988</v>
      </c>
      <c r="N2298" s="6" t="s">
        <v>8972</v>
      </c>
      <c r="O2298" s="6" t="s">
        <v>8972</v>
      </c>
      <c r="P2298" s="6" t="s">
        <v>8977</v>
      </c>
      <c r="Q2298" s="6" t="s">
        <v>8855</v>
      </c>
      <c r="R2298" s="6">
        <f t="shared" si="70"/>
        <v>0</v>
      </c>
      <c r="S2298" s="6">
        <v>0</v>
      </c>
      <c r="T2298" s="6">
        <f t="shared" si="71"/>
        <v>0</v>
      </c>
    </row>
    <row r="2299" spans="1:21" x14ac:dyDescent="0.2">
      <c r="A2299" s="5">
        <v>3529</v>
      </c>
      <c r="B2299" s="5">
        <v>2581</v>
      </c>
      <c r="C2299" s="6" t="s">
        <v>4108</v>
      </c>
      <c r="D2299" s="6" t="s">
        <v>4108</v>
      </c>
      <c r="E2299" s="6" t="s">
        <v>4109</v>
      </c>
      <c r="F2299" s="6" t="s">
        <v>4109</v>
      </c>
      <c r="G2299" s="6" t="s">
        <v>6988</v>
      </c>
      <c r="H2299" s="6" t="s">
        <v>1672</v>
      </c>
      <c r="I2299" s="6" t="s">
        <v>1672</v>
      </c>
      <c r="J2299" s="6" t="s">
        <v>4093</v>
      </c>
      <c r="K2299" s="6" t="s">
        <v>4093</v>
      </c>
      <c r="L2299" s="5">
        <v>4025629000</v>
      </c>
      <c r="M2299" s="5">
        <v>4025629000</v>
      </c>
      <c r="N2299" s="6" t="s">
        <v>11017</v>
      </c>
      <c r="O2299" s="6" t="s">
        <v>11017</v>
      </c>
      <c r="P2299" s="6" t="s">
        <v>8973</v>
      </c>
      <c r="Q2299" s="6" t="s">
        <v>8856</v>
      </c>
      <c r="R2299" s="6">
        <f t="shared" si="70"/>
        <v>0</v>
      </c>
      <c r="S2299" s="6">
        <v>0</v>
      </c>
      <c r="T2299" s="6">
        <f t="shared" si="71"/>
        <v>0</v>
      </c>
    </row>
    <row r="2300" spans="1:21" x14ac:dyDescent="0.2">
      <c r="A2300" s="5">
        <v>3530</v>
      </c>
      <c r="B2300" s="5">
        <v>2582</v>
      </c>
      <c r="C2300" s="6" t="s">
        <v>4108</v>
      </c>
      <c r="D2300" s="6" t="s">
        <v>4108</v>
      </c>
      <c r="E2300" s="6" t="s">
        <v>4109</v>
      </c>
      <c r="F2300" s="6" t="s">
        <v>4109</v>
      </c>
      <c r="G2300" s="6" t="s">
        <v>6988</v>
      </c>
      <c r="H2300" s="6" t="s">
        <v>1672</v>
      </c>
      <c r="I2300" s="6" t="s">
        <v>1672</v>
      </c>
      <c r="J2300" s="6" t="s">
        <v>4093</v>
      </c>
      <c r="K2300" s="6" t="s">
        <v>4093</v>
      </c>
      <c r="L2300" s="5">
        <v>4025629000</v>
      </c>
      <c r="M2300" s="5">
        <v>4025629000</v>
      </c>
      <c r="N2300" s="6" t="s">
        <v>8972</v>
      </c>
      <c r="O2300" s="6" t="s">
        <v>8972</v>
      </c>
      <c r="P2300" s="6" t="s">
        <v>8973</v>
      </c>
      <c r="Q2300" s="6" t="s">
        <v>8856</v>
      </c>
      <c r="R2300" s="6">
        <f t="shared" si="70"/>
        <v>0</v>
      </c>
      <c r="S2300" s="6">
        <v>0</v>
      </c>
      <c r="T2300" s="6">
        <f t="shared" si="71"/>
        <v>0</v>
      </c>
    </row>
    <row r="2301" spans="1:21" x14ac:dyDescent="0.2">
      <c r="A2301" s="5">
        <v>3559</v>
      </c>
      <c r="B2301" s="5">
        <v>2583</v>
      </c>
      <c r="C2301" s="6" t="s">
        <v>12821</v>
      </c>
      <c r="D2301" s="6" t="s">
        <v>12821</v>
      </c>
      <c r="E2301" s="6" t="s">
        <v>12822</v>
      </c>
      <c r="F2301" s="6" t="s">
        <v>12822</v>
      </c>
      <c r="G2301" s="6" t="s">
        <v>12823</v>
      </c>
      <c r="H2301" s="6" t="s">
        <v>841</v>
      </c>
      <c r="I2301" s="6" t="s">
        <v>841</v>
      </c>
      <c r="J2301" s="6" t="s">
        <v>4093</v>
      </c>
      <c r="K2301" s="6" t="s">
        <v>4093</v>
      </c>
      <c r="L2301" s="5">
        <v>4026447418</v>
      </c>
      <c r="M2301" s="5">
        <v>4026447418</v>
      </c>
      <c r="N2301" s="6" t="s">
        <v>11017</v>
      </c>
      <c r="O2301" s="6" t="s">
        <v>11017</v>
      </c>
      <c r="P2301" s="6" t="s">
        <v>8973</v>
      </c>
      <c r="Q2301" s="6" t="s">
        <v>8857</v>
      </c>
      <c r="R2301" s="6">
        <f t="shared" si="70"/>
        <v>0</v>
      </c>
      <c r="S2301" s="6">
        <v>0</v>
      </c>
      <c r="T2301" s="6">
        <f t="shared" si="71"/>
        <v>0</v>
      </c>
    </row>
    <row r="2302" spans="1:21" x14ac:dyDescent="0.2">
      <c r="A2302" s="5">
        <v>3561</v>
      </c>
      <c r="B2302" s="5">
        <v>2584</v>
      </c>
      <c r="C2302" s="6" t="s">
        <v>4140</v>
      </c>
      <c r="D2302" s="6" t="s">
        <v>4140</v>
      </c>
      <c r="E2302" s="6" t="s">
        <v>4141</v>
      </c>
      <c r="F2302" s="6" t="s">
        <v>4141</v>
      </c>
      <c r="G2302" s="6" t="s">
        <v>4141</v>
      </c>
      <c r="H2302" s="6" t="s">
        <v>57</v>
      </c>
      <c r="I2302" s="6" t="s">
        <v>57</v>
      </c>
      <c r="J2302" s="6" t="s">
        <v>4093</v>
      </c>
      <c r="K2302" s="6" t="s">
        <v>4093</v>
      </c>
      <c r="L2302" s="5">
        <v>4024543304</v>
      </c>
      <c r="M2302" s="5">
        <v>4024543304</v>
      </c>
      <c r="N2302" s="6" t="s">
        <v>8972</v>
      </c>
      <c r="O2302" s="6" t="s">
        <v>8972</v>
      </c>
      <c r="P2302" s="6" t="s">
        <v>8973</v>
      </c>
      <c r="Q2302" s="6" t="s">
        <v>8857</v>
      </c>
      <c r="R2302" s="6">
        <f t="shared" si="70"/>
        <v>0</v>
      </c>
      <c r="S2302" s="6">
        <v>0</v>
      </c>
      <c r="T2302" s="6">
        <f t="shared" si="71"/>
        <v>0</v>
      </c>
    </row>
    <row r="2303" spans="1:21" x14ac:dyDescent="0.2">
      <c r="A2303" s="5">
        <v>3563</v>
      </c>
      <c r="B2303" s="5">
        <v>2585</v>
      </c>
      <c r="C2303" s="6" t="s">
        <v>4139</v>
      </c>
      <c r="D2303" s="6" t="s">
        <v>4139</v>
      </c>
      <c r="E2303" s="6" t="s">
        <v>6017</v>
      </c>
      <c r="F2303" s="6" t="s">
        <v>7422</v>
      </c>
      <c r="G2303" s="6" t="s">
        <v>13272</v>
      </c>
      <c r="H2303" s="6" t="s">
        <v>841</v>
      </c>
      <c r="I2303" s="6" t="s">
        <v>841</v>
      </c>
      <c r="J2303" s="6" t="s">
        <v>4093</v>
      </c>
      <c r="K2303" s="6" t="s">
        <v>4093</v>
      </c>
      <c r="L2303" s="5">
        <v>4023718000</v>
      </c>
      <c r="M2303" s="5">
        <v>4023718000</v>
      </c>
      <c r="N2303" s="6" t="s">
        <v>8972</v>
      </c>
      <c r="O2303" s="6" t="s">
        <v>8972</v>
      </c>
      <c r="P2303" s="6" t="s">
        <v>8973</v>
      </c>
      <c r="Q2303" s="6" t="s">
        <v>8857</v>
      </c>
      <c r="R2303" s="6">
        <f t="shared" si="70"/>
        <v>0</v>
      </c>
      <c r="S2303" s="6">
        <v>0</v>
      </c>
      <c r="T2303" s="6">
        <f t="shared" si="71"/>
        <v>0</v>
      </c>
    </row>
    <row r="2304" spans="1:21" x14ac:dyDescent="0.2">
      <c r="A2304" s="5">
        <v>3560</v>
      </c>
      <c r="B2304" s="5">
        <v>2586</v>
      </c>
      <c r="C2304" s="6" t="s">
        <v>4139</v>
      </c>
      <c r="D2304" s="6" t="s">
        <v>4139</v>
      </c>
      <c r="E2304" s="6" t="s">
        <v>7457</v>
      </c>
      <c r="F2304" s="6" t="s">
        <v>7457</v>
      </c>
      <c r="G2304" s="6" t="s">
        <v>7457</v>
      </c>
      <c r="H2304" s="6" t="s">
        <v>841</v>
      </c>
      <c r="I2304" s="6" t="s">
        <v>841</v>
      </c>
      <c r="J2304" s="6" t="s">
        <v>4093</v>
      </c>
      <c r="K2304" s="6" t="s">
        <v>4093</v>
      </c>
      <c r="L2304" s="5">
        <v>4026447314</v>
      </c>
      <c r="M2304" s="5">
        <v>4026447314</v>
      </c>
      <c r="N2304" s="6" t="s">
        <v>8972</v>
      </c>
      <c r="O2304" s="6" t="s">
        <v>8972</v>
      </c>
      <c r="P2304" s="6" t="s">
        <v>8973</v>
      </c>
      <c r="Q2304" s="6" t="s">
        <v>8857</v>
      </c>
      <c r="R2304" s="6">
        <f t="shared" si="70"/>
        <v>0</v>
      </c>
      <c r="S2304" s="6">
        <v>0</v>
      </c>
      <c r="T2304" s="6">
        <f t="shared" si="71"/>
        <v>0</v>
      </c>
    </row>
    <row r="2305" spans="1:21" x14ac:dyDescent="0.2">
      <c r="A2305" s="5">
        <v>3562</v>
      </c>
      <c r="B2305" s="5">
        <v>2587</v>
      </c>
      <c r="C2305" s="6" t="s">
        <v>4139</v>
      </c>
      <c r="D2305" s="6" t="s">
        <v>4139</v>
      </c>
      <c r="E2305" s="6" t="s">
        <v>4142</v>
      </c>
      <c r="F2305" s="6" t="s">
        <v>4142</v>
      </c>
      <c r="G2305" s="6" t="s">
        <v>6991</v>
      </c>
      <c r="H2305" s="6" t="s">
        <v>954</v>
      </c>
      <c r="I2305" s="6" t="s">
        <v>954</v>
      </c>
      <c r="J2305" s="6" t="s">
        <v>4093</v>
      </c>
      <c r="K2305" s="6" t="s">
        <v>4093</v>
      </c>
      <c r="L2305" s="5">
        <v>4023718000</v>
      </c>
      <c r="M2305" s="5">
        <v>4023718000</v>
      </c>
      <c r="N2305" s="6" t="s">
        <v>8972</v>
      </c>
      <c r="O2305" s="6" t="s">
        <v>8972</v>
      </c>
      <c r="P2305" s="6" t="s">
        <v>8973</v>
      </c>
      <c r="Q2305" s="6" t="s">
        <v>8857</v>
      </c>
      <c r="R2305" s="6">
        <f t="shared" si="70"/>
        <v>0</v>
      </c>
      <c r="S2305" s="6">
        <v>0</v>
      </c>
      <c r="T2305" s="6">
        <f t="shared" si="71"/>
        <v>0</v>
      </c>
    </row>
    <row r="2306" spans="1:21" x14ac:dyDescent="0.2">
      <c r="A2306" s="5">
        <v>3545</v>
      </c>
      <c r="B2306" s="5">
        <v>2588</v>
      </c>
      <c r="C2306" s="6" t="s">
        <v>4132</v>
      </c>
      <c r="D2306" s="6" t="s">
        <v>4132</v>
      </c>
      <c r="E2306" s="6" t="s">
        <v>12815</v>
      </c>
      <c r="F2306" s="6" t="s">
        <v>12815</v>
      </c>
      <c r="G2306" s="6" t="s">
        <v>12815</v>
      </c>
      <c r="H2306" s="6" t="s">
        <v>4092</v>
      </c>
      <c r="I2306" s="6" t="s">
        <v>4092</v>
      </c>
      <c r="J2306" s="6" t="s">
        <v>4093</v>
      </c>
      <c r="K2306" s="6" t="s">
        <v>4093</v>
      </c>
      <c r="L2306" s="5">
        <v>4025028842</v>
      </c>
      <c r="M2306" s="5">
        <v>4025028842</v>
      </c>
      <c r="N2306" s="6" t="s">
        <v>11017</v>
      </c>
      <c r="O2306" s="6" t="s">
        <v>11017</v>
      </c>
      <c r="P2306" s="6" t="s">
        <v>8973</v>
      </c>
      <c r="Q2306" s="6" t="s">
        <v>8858</v>
      </c>
      <c r="R2306" s="6">
        <f t="shared" ref="R2306:R2369" si="72">IF(A2306=A2305,1,0)</f>
        <v>0</v>
      </c>
      <c r="S2306" s="6">
        <v>0</v>
      </c>
      <c r="T2306" s="6">
        <f t="shared" ref="T2306:T2369" si="73">IF(B2306=B2305, 1, 0)</f>
        <v>0</v>
      </c>
    </row>
    <row r="2307" spans="1:21" x14ac:dyDescent="0.2">
      <c r="A2307" s="5">
        <v>3550</v>
      </c>
      <c r="B2307" s="5">
        <v>2589</v>
      </c>
      <c r="C2307" s="6" t="s">
        <v>4132</v>
      </c>
      <c r="D2307" s="6" t="s">
        <v>4132</v>
      </c>
      <c r="E2307" s="6" t="s">
        <v>8088</v>
      </c>
      <c r="F2307" s="6" t="s">
        <v>8088</v>
      </c>
      <c r="G2307" s="6" t="s">
        <v>8088</v>
      </c>
      <c r="H2307" s="6" t="s">
        <v>4133</v>
      </c>
      <c r="I2307" s="6" t="s">
        <v>4133</v>
      </c>
      <c r="J2307" s="6" t="s">
        <v>4093</v>
      </c>
      <c r="K2307" s="6" t="s">
        <v>4093</v>
      </c>
      <c r="L2307" s="5">
        <v>4022962345</v>
      </c>
      <c r="M2307" s="5">
        <v>4022962345</v>
      </c>
      <c r="N2307" s="6" t="s">
        <v>8972</v>
      </c>
      <c r="O2307" s="6" t="s">
        <v>8972</v>
      </c>
      <c r="P2307" s="6" t="s">
        <v>8973</v>
      </c>
      <c r="Q2307" s="6" t="s">
        <v>8858</v>
      </c>
      <c r="R2307" s="6">
        <f t="shared" si="72"/>
        <v>0</v>
      </c>
      <c r="S2307" s="6">
        <v>0</v>
      </c>
      <c r="T2307" s="6">
        <f t="shared" si="73"/>
        <v>0</v>
      </c>
    </row>
    <row r="2308" spans="1:21" x14ac:dyDescent="0.2">
      <c r="A2308" s="5">
        <v>3546</v>
      </c>
      <c r="B2308" s="5">
        <v>2590</v>
      </c>
      <c r="C2308" s="6" t="s">
        <v>4132</v>
      </c>
      <c r="D2308" s="6" t="s">
        <v>4132</v>
      </c>
      <c r="E2308" s="6" t="s">
        <v>7765</v>
      </c>
      <c r="F2308" s="6" t="s">
        <v>7765</v>
      </c>
      <c r="G2308" s="6" t="s">
        <v>7819</v>
      </c>
      <c r="H2308" s="6" t="s">
        <v>4092</v>
      </c>
      <c r="I2308" s="6" t="s">
        <v>4092</v>
      </c>
      <c r="J2308" s="6" t="s">
        <v>4093</v>
      </c>
      <c r="K2308" s="6" t="s">
        <v>4093</v>
      </c>
      <c r="L2308" s="5">
        <v>4027344110</v>
      </c>
      <c r="M2308" s="5">
        <v>4027344110</v>
      </c>
      <c r="N2308" s="6" t="s">
        <v>8972</v>
      </c>
      <c r="O2308" s="6" t="s">
        <v>8972</v>
      </c>
      <c r="P2308" s="6" t="s">
        <v>8973</v>
      </c>
      <c r="Q2308" s="6" t="s">
        <v>8858</v>
      </c>
      <c r="R2308" s="6">
        <f t="shared" si="72"/>
        <v>0</v>
      </c>
      <c r="S2308" s="6">
        <v>0</v>
      </c>
      <c r="T2308" s="6">
        <f t="shared" si="73"/>
        <v>0</v>
      </c>
    </row>
    <row r="2309" spans="1:21" x14ac:dyDescent="0.2">
      <c r="A2309" s="5">
        <v>3547</v>
      </c>
      <c r="B2309" s="5">
        <v>2591</v>
      </c>
      <c r="C2309" s="6" t="s">
        <v>4132</v>
      </c>
      <c r="D2309" s="6" t="s">
        <v>4132</v>
      </c>
      <c r="E2309" s="6" t="s">
        <v>7766</v>
      </c>
      <c r="F2309" s="6" t="s">
        <v>7766</v>
      </c>
      <c r="G2309" s="6" t="s">
        <v>8085</v>
      </c>
      <c r="H2309" s="6" t="s">
        <v>4092</v>
      </c>
      <c r="I2309" s="6" t="s">
        <v>4092</v>
      </c>
      <c r="J2309" s="6" t="s">
        <v>4093</v>
      </c>
      <c r="K2309" s="6" t="s">
        <v>4093</v>
      </c>
      <c r="L2309" s="5">
        <v>4027344110</v>
      </c>
      <c r="M2309" s="5">
        <v>4027344110</v>
      </c>
      <c r="N2309" s="6" t="s">
        <v>8972</v>
      </c>
      <c r="O2309" s="6" t="s">
        <v>8972</v>
      </c>
      <c r="P2309" s="6" t="s">
        <v>8973</v>
      </c>
      <c r="Q2309" s="6" t="s">
        <v>8858</v>
      </c>
      <c r="R2309" s="6">
        <f t="shared" si="72"/>
        <v>0</v>
      </c>
      <c r="S2309" s="6">
        <v>0</v>
      </c>
      <c r="T2309" s="6">
        <f t="shared" si="73"/>
        <v>0</v>
      </c>
    </row>
    <row r="2310" spans="1:21" x14ac:dyDescent="0.2">
      <c r="A2310" s="5">
        <v>3548</v>
      </c>
      <c r="B2310" s="5">
        <v>2592</v>
      </c>
      <c r="C2310" s="6" t="s">
        <v>4132</v>
      </c>
      <c r="D2310" s="6" t="s">
        <v>4132</v>
      </c>
      <c r="E2310" s="6" t="s">
        <v>7767</v>
      </c>
      <c r="F2310" s="6" t="s">
        <v>7767</v>
      </c>
      <c r="G2310" s="6" t="s">
        <v>8086</v>
      </c>
      <c r="H2310" s="6" t="s">
        <v>4092</v>
      </c>
      <c r="I2310" s="6" t="s">
        <v>4092</v>
      </c>
      <c r="J2310" s="6" t="s">
        <v>4093</v>
      </c>
      <c r="K2310" s="6" t="s">
        <v>4093</v>
      </c>
      <c r="L2310" s="5">
        <v>4027344110</v>
      </c>
      <c r="M2310" s="5">
        <v>4027344110</v>
      </c>
      <c r="N2310" s="6" t="s">
        <v>8972</v>
      </c>
      <c r="O2310" s="6" t="s">
        <v>8972</v>
      </c>
      <c r="P2310" s="6" t="s">
        <v>8973</v>
      </c>
      <c r="Q2310" s="6" t="s">
        <v>8858</v>
      </c>
      <c r="R2310" s="6">
        <f t="shared" si="72"/>
        <v>0</v>
      </c>
      <c r="S2310" s="6">
        <v>0</v>
      </c>
      <c r="T2310" s="6">
        <f t="shared" si="73"/>
        <v>0</v>
      </c>
    </row>
    <row r="2311" spans="1:21" x14ac:dyDescent="0.2">
      <c r="A2311" s="5">
        <v>3553</v>
      </c>
      <c r="B2311" s="5">
        <v>2593</v>
      </c>
      <c r="C2311" s="6" t="s">
        <v>4132</v>
      </c>
      <c r="D2311" s="6" t="s">
        <v>4132</v>
      </c>
      <c r="E2311" s="6" t="s">
        <v>4137</v>
      </c>
      <c r="F2311" s="6" t="s">
        <v>4137</v>
      </c>
      <c r="G2311" s="6" t="s">
        <v>6990</v>
      </c>
      <c r="H2311" s="6" t="s">
        <v>4138</v>
      </c>
      <c r="I2311" s="6" t="s">
        <v>4138</v>
      </c>
      <c r="J2311" s="6" t="s">
        <v>4093</v>
      </c>
      <c r="K2311" s="6" t="s">
        <v>4093</v>
      </c>
      <c r="L2311" s="5">
        <v>4025028855</v>
      </c>
      <c r="M2311" s="5">
        <v>4025028855</v>
      </c>
      <c r="N2311" s="6" t="s">
        <v>8972</v>
      </c>
      <c r="O2311" s="6" t="s">
        <v>8972</v>
      </c>
      <c r="P2311" s="6" t="s">
        <v>8973</v>
      </c>
      <c r="Q2311" s="6" t="s">
        <v>8858</v>
      </c>
      <c r="R2311" s="6">
        <f t="shared" si="72"/>
        <v>0</v>
      </c>
      <c r="S2311" s="6">
        <v>0</v>
      </c>
      <c r="T2311" s="6">
        <f t="shared" si="73"/>
        <v>0</v>
      </c>
    </row>
    <row r="2312" spans="1:21" x14ac:dyDescent="0.2">
      <c r="A2312" s="5">
        <v>3549</v>
      </c>
      <c r="B2312" s="5">
        <v>2594</v>
      </c>
      <c r="C2312" s="6" t="s">
        <v>4132</v>
      </c>
      <c r="D2312" s="6" t="s">
        <v>6018</v>
      </c>
      <c r="E2312" s="6" t="s">
        <v>7768</v>
      </c>
      <c r="F2312" s="6" t="s">
        <v>7768</v>
      </c>
      <c r="G2312" s="6" t="s">
        <v>8087</v>
      </c>
      <c r="H2312" s="6" t="s">
        <v>4092</v>
      </c>
      <c r="I2312" s="6" t="s">
        <v>4092</v>
      </c>
      <c r="J2312" s="6" t="s">
        <v>4093</v>
      </c>
      <c r="K2312" s="6" t="s">
        <v>4093</v>
      </c>
      <c r="L2312" s="5">
        <v>4027344110</v>
      </c>
      <c r="M2312" s="5">
        <v>4027344110</v>
      </c>
      <c r="N2312" s="6" t="s">
        <v>8972</v>
      </c>
      <c r="O2312" s="6" t="s">
        <v>8972</v>
      </c>
      <c r="P2312" s="6" t="s">
        <v>8973</v>
      </c>
      <c r="Q2312" s="6" t="s">
        <v>8858</v>
      </c>
      <c r="R2312" s="6">
        <f t="shared" si="72"/>
        <v>0</v>
      </c>
      <c r="S2312" s="6">
        <v>0</v>
      </c>
      <c r="T2312" s="6">
        <f t="shared" si="73"/>
        <v>0</v>
      </c>
    </row>
    <row r="2313" spans="1:21" x14ac:dyDescent="0.2">
      <c r="A2313" s="5">
        <v>3552</v>
      </c>
      <c r="B2313" s="5">
        <v>2595</v>
      </c>
      <c r="C2313" s="6" t="s">
        <v>4136</v>
      </c>
      <c r="D2313" s="6" t="s">
        <v>4136</v>
      </c>
      <c r="E2313" s="6" t="s">
        <v>7769</v>
      </c>
      <c r="F2313" s="6" t="s">
        <v>7769</v>
      </c>
      <c r="G2313" s="6" t="s">
        <v>8090</v>
      </c>
      <c r="H2313" s="6" t="s">
        <v>4092</v>
      </c>
      <c r="I2313" s="6" t="s">
        <v>4092</v>
      </c>
      <c r="J2313" s="6" t="s">
        <v>4093</v>
      </c>
      <c r="K2313" s="6" t="s">
        <v>4093</v>
      </c>
      <c r="L2313" s="5">
        <v>4025053907</v>
      </c>
      <c r="M2313" s="5">
        <v>4025053907</v>
      </c>
      <c r="N2313" s="6" t="s">
        <v>8972</v>
      </c>
      <c r="O2313" s="6" t="s">
        <v>8972</v>
      </c>
      <c r="P2313" s="6" t="s">
        <v>8973</v>
      </c>
      <c r="Q2313" s="6" t="s">
        <v>8858</v>
      </c>
      <c r="R2313" s="6">
        <f t="shared" si="72"/>
        <v>0</v>
      </c>
      <c r="S2313" s="6">
        <v>0</v>
      </c>
      <c r="T2313" s="6">
        <f t="shared" si="73"/>
        <v>0</v>
      </c>
    </row>
    <row r="2314" spans="1:21" x14ac:dyDescent="0.2">
      <c r="A2314" s="5">
        <v>3551</v>
      </c>
      <c r="B2314" s="5">
        <v>2596</v>
      </c>
      <c r="C2314" s="6" t="s">
        <v>4134</v>
      </c>
      <c r="D2314" s="6" t="s">
        <v>4134</v>
      </c>
      <c r="E2314" s="6" t="s">
        <v>4135</v>
      </c>
      <c r="F2314" s="6" t="s">
        <v>4135</v>
      </c>
      <c r="G2314" s="6" t="s">
        <v>8089</v>
      </c>
      <c r="H2314" s="6" t="s">
        <v>4092</v>
      </c>
      <c r="I2314" s="6" t="s">
        <v>4092</v>
      </c>
      <c r="J2314" s="6" t="s">
        <v>4093</v>
      </c>
      <c r="K2314" s="6" t="s">
        <v>4093</v>
      </c>
      <c r="L2314" s="5">
        <v>4024016000</v>
      </c>
      <c r="M2314" s="5">
        <v>4024016000</v>
      </c>
      <c r="N2314" s="6" t="s">
        <v>8972</v>
      </c>
      <c r="O2314" s="6" t="s">
        <v>8972</v>
      </c>
      <c r="P2314" s="6" t="s">
        <v>8973</v>
      </c>
      <c r="Q2314" s="6" t="s">
        <v>8858</v>
      </c>
      <c r="R2314" s="6">
        <f t="shared" si="72"/>
        <v>0</v>
      </c>
      <c r="S2314" s="6">
        <v>0</v>
      </c>
      <c r="T2314" s="6">
        <f t="shared" si="73"/>
        <v>0</v>
      </c>
    </row>
    <row r="2315" spans="1:21" x14ac:dyDescent="0.2">
      <c r="A2315" s="5">
        <v>3542</v>
      </c>
      <c r="B2315" s="5">
        <v>2597</v>
      </c>
      <c r="C2315" s="6" t="s">
        <v>4130</v>
      </c>
      <c r="D2315" s="6" t="s">
        <v>4130</v>
      </c>
      <c r="E2315" s="6" t="s">
        <v>12814</v>
      </c>
      <c r="F2315" s="6" t="s">
        <v>12814</v>
      </c>
      <c r="G2315" s="6" t="s">
        <v>12814</v>
      </c>
      <c r="H2315" s="6" t="s">
        <v>4131</v>
      </c>
      <c r="I2315" s="6" t="s">
        <v>4131</v>
      </c>
      <c r="J2315" s="6" t="s">
        <v>4093</v>
      </c>
      <c r="K2315" s="6" t="s">
        <v>4093</v>
      </c>
      <c r="L2315" s="5">
        <v>3085343075</v>
      </c>
      <c r="M2315" s="5">
        <v>3085343075</v>
      </c>
      <c r="N2315" s="6" t="s">
        <v>11017</v>
      </c>
      <c r="O2315" s="6" t="s">
        <v>11017</v>
      </c>
      <c r="P2315" s="6" t="s">
        <v>8973</v>
      </c>
      <c r="Q2315" s="6" t="s">
        <v>8859</v>
      </c>
      <c r="R2315" s="6">
        <f t="shared" si="72"/>
        <v>0</v>
      </c>
      <c r="S2315" s="6">
        <v>0</v>
      </c>
      <c r="T2315" s="6">
        <f t="shared" si="73"/>
        <v>0</v>
      </c>
    </row>
    <row r="2316" spans="1:21" x14ac:dyDescent="0.2">
      <c r="A2316" s="5">
        <v>3544</v>
      </c>
      <c r="B2316" s="5">
        <v>2598</v>
      </c>
      <c r="C2316" s="6" t="s">
        <v>4130</v>
      </c>
      <c r="D2316" s="6" t="s">
        <v>4130</v>
      </c>
      <c r="E2316" s="6" t="s">
        <v>7770</v>
      </c>
      <c r="F2316" s="6" t="s">
        <v>7770</v>
      </c>
      <c r="G2316" s="6" t="s">
        <v>7818</v>
      </c>
      <c r="H2316" s="6" t="s">
        <v>4131</v>
      </c>
      <c r="I2316" s="6" t="s">
        <v>4131</v>
      </c>
      <c r="J2316" s="6" t="s">
        <v>4093</v>
      </c>
      <c r="K2316" s="6" t="s">
        <v>4093</v>
      </c>
      <c r="L2316" s="5">
        <v>3085343075</v>
      </c>
      <c r="M2316" s="5">
        <v>3085343075</v>
      </c>
      <c r="N2316" s="6" t="s">
        <v>8972</v>
      </c>
      <c r="O2316" s="6" t="s">
        <v>8972</v>
      </c>
      <c r="P2316" s="6" t="s">
        <v>8973</v>
      </c>
      <c r="Q2316" s="6" t="s">
        <v>8859</v>
      </c>
      <c r="R2316" s="6">
        <f t="shared" si="72"/>
        <v>0</v>
      </c>
      <c r="S2316" s="6">
        <v>0</v>
      </c>
      <c r="T2316" s="6">
        <f t="shared" si="73"/>
        <v>0</v>
      </c>
    </row>
    <row r="2317" spans="1:21" x14ac:dyDescent="0.2">
      <c r="A2317" s="5">
        <v>3543</v>
      </c>
      <c r="B2317" s="5">
        <v>2599</v>
      </c>
      <c r="C2317" s="6" t="s">
        <v>4127</v>
      </c>
      <c r="D2317" s="6" t="s">
        <v>4127</v>
      </c>
      <c r="E2317" s="6" t="s">
        <v>4128</v>
      </c>
      <c r="F2317" s="6" t="s">
        <v>4128</v>
      </c>
      <c r="G2317" s="6" t="s">
        <v>6989</v>
      </c>
      <c r="H2317" s="6" t="s">
        <v>4129</v>
      </c>
      <c r="I2317" s="6" t="s">
        <v>4129</v>
      </c>
      <c r="J2317" s="6" t="s">
        <v>4093</v>
      </c>
      <c r="K2317" s="6" t="s">
        <v>4093</v>
      </c>
      <c r="L2317" s="5">
        <v>3083453626</v>
      </c>
      <c r="M2317" s="5">
        <v>3083453626</v>
      </c>
      <c r="N2317" s="6" t="s">
        <v>8972</v>
      </c>
      <c r="O2317" s="6" t="s">
        <v>8972</v>
      </c>
      <c r="P2317" s="6" t="s">
        <v>8973</v>
      </c>
      <c r="Q2317" s="6" t="s">
        <v>8859</v>
      </c>
      <c r="R2317" s="6">
        <f t="shared" si="72"/>
        <v>0</v>
      </c>
      <c r="S2317" s="6">
        <v>0</v>
      </c>
      <c r="T2317" s="6">
        <f t="shared" si="73"/>
        <v>0</v>
      </c>
    </row>
    <row r="2318" spans="1:21" x14ac:dyDescent="0.2">
      <c r="A2318" s="5">
        <v>3557</v>
      </c>
      <c r="B2318" s="5">
        <v>2600</v>
      </c>
      <c r="C2318" s="6" t="s">
        <v>12816</v>
      </c>
      <c r="D2318" s="6" t="s">
        <v>12816</v>
      </c>
      <c r="E2318" s="6" t="s">
        <v>12817</v>
      </c>
      <c r="F2318" s="6" t="s">
        <v>12817</v>
      </c>
      <c r="G2318" s="6" t="s">
        <v>12818</v>
      </c>
      <c r="H2318" s="6" t="s">
        <v>12819</v>
      </c>
      <c r="I2318" s="6" t="s">
        <v>12819</v>
      </c>
      <c r="J2318" s="6" t="s">
        <v>4093</v>
      </c>
      <c r="K2318" s="6" t="s">
        <v>4093</v>
      </c>
      <c r="L2318" s="5">
        <v>4027275396</v>
      </c>
      <c r="M2318" s="5">
        <v>4027275396</v>
      </c>
      <c r="N2318" s="6" t="s">
        <v>11017</v>
      </c>
      <c r="O2318" s="6" t="s">
        <v>11017</v>
      </c>
      <c r="P2318" s="6" t="s">
        <v>8975</v>
      </c>
      <c r="Q2318" s="6" t="s">
        <v>12820</v>
      </c>
      <c r="R2318" s="6">
        <f t="shared" si="72"/>
        <v>0</v>
      </c>
      <c r="S2318" s="6">
        <v>0</v>
      </c>
      <c r="T2318" s="6">
        <f t="shared" si="73"/>
        <v>0</v>
      </c>
    </row>
    <row r="2319" spans="1:21" x14ac:dyDescent="0.2">
      <c r="A2319" s="5">
        <v>3558</v>
      </c>
      <c r="B2319" s="5">
        <v>2600</v>
      </c>
      <c r="C2319" s="6" t="s">
        <v>12816</v>
      </c>
      <c r="D2319" s="6" t="s">
        <v>12816</v>
      </c>
      <c r="E2319" s="6" t="s">
        <v>12817</v>
      </c>
      <c r="F2319" s="6" t="s">
        <v>12817</v>
      </c>
      <c r="G2319" s="6" t="s">
        <v>12818</v>
      </c>
      <c r="H2319" s="6" t="s">
        <v>12819</v>
      </c>
      <c r="I2319" s="6" t="s">
        <v>12819</v>
      </c>
      <c r="J2319" s="6" t="s">
        <v>4093</v>
      </c>
      <c r="K2319" s="6" t="s">
        <v>4093</v>
      </c>
      <c r="L2319" s="5">
        <v>4027275396</v>
      </c>
      <c r="M2319" s="5">
        <v>4027275396</v>
      </c>
      <c r="N2319" s="6" t="s">
        <v>8972</v>
      </c>
      <c r="O2319" s="6" t="s">
        <v>11017</v>
      </c>
      <c r="P2319" s="6" t="s">
        <v>8975</v>
      </c>
      <c r="Q2319" s="6" t="s">
        <v>12820</v>
      </c>
      <c r="R2319" s="6">
        <f t="shared" si="72"/>
        <v>0</v>
      </c>
      <c r="S2319" s="6">
        <v>0</v>
      </c>
      <c r="T2319" s="6">
        <f t="shared" si="73"/>
        <v>1</v>
      </c>
      <c r="U2319" s="6" t="s">
        <v>21423</v>
      </c>
    </row>
    <row r="2320" spans="1:21" x14ac:dyDescent="0.2">
      <c r="A2320" s="5">
        <v>3531</v>
      </c>
      <c r="B2320" s="5">
        <v>2601</v>
      </c>
      <c r="C2320" s="6" t="s">
        <v>12806</v>
      </c>
      <c r="D2320" s="6" t="s">
        <v>12806</v>
      </c>
      <c r="E2320" s="6" t="s">
        <v>12807</v>
      </c>
      <c r="F2320" s="6" t="s">
        <v>12807</v>
      </c>
      <c r="G2320" s="6" t="s">
        <v>12807</v>
      </c>
      <c r="H2320" s="6" t="s">
        <v>4115</v>
      </c>
      <c r="I2320" s="6" t="s">
        <v>4115</v>
      </c>
      <c r="J2320" s="6" t="s">
        <v>4093</v>
      </c>
      <c r="K2320" s="6" t="s">
        <v>4093</v>
      </c>
      <c r="L2320" s="5">
        <v>3084328979</v>
      </c>
      <c r="M2320" s="5">
        <v>3084328979</v>
      </c>
      <c r="N2320" s="6" t="s">
        <v>11017</v>
      </c>
      <c r="O2320" s="6" t="s">
        <v>11017</v>
      </c>
      <c r="P2320" s="6" t="s">
        <v>8974</v>
      </c>
      <c r="Q2320" s="6" t="s">
        <v>8860</v>
      </c>
      <c r="R2320" s="6">
        <f t="shared" si="72"/>
        <v>0</v>
      </c>
      <c r="S2320" s="6">
        <v>0</v>
      </c>
      <c r="T2320" s="6">
        <f t="shared" si="73"/>
        <v>0</v>
      </c>
    </row>
    <row r="2321" spans="1:21" x14ac:dyDescent="0.2">
      <c r="A2321" s="5">
        <v>3533</v>
      </c>
      <c r="B2321" s="5">
        <v>2602</v>
      </c>
      <c r="C2321" s="6" t="s">
        <v>4113</v>
      </c>
      <c r="D2321" s="6" t="s">
        <v>4113</v>
      </c>
      <c r="E2321" s="6" t="s">
        <v>4114</v>
      </c>
      <c r="F2321" s="6" t="s">
        <v>6019</v>
      </c>
      <c r="G2321" s="6" t="s">
        <v>4114</v>
      </c>
      <c r="H2321" s="6" t="s">
        <v>4115</v>
      </c>
      <c r="I2321" s="6" t="s">
        <v>4115</v>
      </c>
      <c r="J2321" s="6" t="s">
        <v>4093</v>
      </c>
      <c r="K2321" s="6" t="s">
        <v>4093</v>
      </c>
      <c r="L2321" s="5">
        <v>3084328979</v>
      </c>
      <c r="M2321" s="5">
        <v>3084328979</v>
      </c>
      <c r="N2321" s="6" t="s">
        <v>8972</v>
      </c>
      <c r="O2321" s="6" t="s">
        <v>8972</v>
      </c>
      <c r="P2321" s="6" t="s">
        <v>8974</v>
      </c>
      <c r="Q2321" s="6" t="s">
        <v>8860</v>
      </c>
      <c r="R2321" s="6">
        <f t="shared" si="72"/>
        <v>0</v>
      </c>
      <c r="S2321" s="6">
        <v>0</v>
      </c>
      <c r="T2321" s="6">
        <f t="shared" si="73"/>
        <v>0</v>
      </c>
    </row>
    <row r="2322" spans="1:21" x14ac:dyDescent="0.2">
      <c r="A2322" s="5">
        <v>3532</v>
      </c>
      <c r="B2322" s="5">
        <v>2603</v>
      </c>
      <c r="C2322" s="6" t="s">
        <v>4110</v>
      </c>
      <c r="D2322" s="6" t="s">
        <v>4110</v>
      </c>
      <c r="E2322" s="6" t="s">
        <v>4111</v>
      </c>
      <c r="F2322" s="6" t="s">
        <v>4111</v>
      </c>
      <c r="G2322" s="6" t="s">
        <v>7322</v>
      </c>
      <c r="H2322" s="6" t="s">
        <v>4112</v>
      </c>
      <c r="I2322" s="6" t="s">
        <v>4112</v>
      </c>
      <c r="J2322" s="6" t="s">
        <v>4093</v>
      </c>
      <c r="K2322" s="6" t="s">
        <v>4093</v>
      </c>
      <c r="L2322" s="5">
        <v>3087623696</v>
      </c>
      <c r="M2322" s="5">
        <v>3084328980</v>
      </c>
      <c r="N2322" s="6" t="s">
        <v>8972</v>
      </c>
      <c r="O2322" s="6" t="s">
        <v>8972</v>
      </c>
      <c r="P2322" s="6" t="s">
        <v>8974</v>
      </c>
      <c r="Q2322" s="6" t="s">
        <v>8860</v>
      </c>
      <c r="R2322" s="6">
        <f t="shared" si="72"/>
        <v>0</v>
      </c>
      <c r="S2322" s="6">
        <v>0</v>
      </c>
      <c r="T2322" s="6">
        <f t="shared" si="73"/>
        <v>0</v>
      </c>
    </row>
    <row r="2323" spans="1:21" x14ac:dyDescent="0.2">
      <c r="A2323" s="5">
        <v>3535</v>
      </c>
      <c r="B2323" s="5">
        <v>2604</v>
      </c>
      <c r="C2323" s="6" t="s">
        <v>4118</v>
      </c>
      <c r="D2323" s="6" t="s">
        <v>4118</v>
      </c>
      <c r="E2323" s="6" t="s">
        <v>4119</v>
      </c>
      <c r="F2323" s="6" t="s">
        <v>4119</v>
      </c>
      <c r="G2323" s="6" t="s">
        <v>4119</v>
      </c>
      <c r="H2323" s="6" t="s">
        <v>4120</v>
      </c>
      <c r="I2323" s="6" t="s">
        <v>4120</v>
      </c>
      <c r="J2323" s="6" t="s">
        <v>4093</v>
      </c>
      <c r="K2323" s="6" t="s">
        <v>4093</v>
      </c>
      <c r="L2323" s="5">
        <v>3086651770</v>
      </c>
      <c r="M2323" s="5">
        <v>3084328979</v>
      </c>
      <c r="N2323" s="6" t="s">
        <v>8972</v>
      </c>
      <c r="O2323" s="6" t="s">
        <v>8972</v>
      </c>
      <c r="P2323" s="6" t="s">
        <v>8974</v>
      </c>
      <c r="Q2323" s="6" t="s">
        <v>8860</v>
      </c>
      <c r="R2323" s="6">
        <f t="shared" si="72"/>
        <v>0</v>
      </c>
      <c r="S2323" s="6">
        <v>0</v>
      </c>
      <c r="T2323" s="6">
        <f t="shared" si="73"/>
        <v>0</v>
      </c>
    </row>
    <row r="2324" spans="1:21" x14ac:dyDescent="0.2">
      <c r="A2324" s="5">
        <v>3534</v>
      </c>
      <c r="B2324" s="5">
        <v>2605</v>
      </c>
      <c r="C2324" s="6" t="s">
        <v>4116</v>
      </c>
      <c r="D2324" s="6" t="s">
        <v>4116</v>
      </c>
      <c r="E2324" s="6" t="s">
        <v>58</v>
      </c>
      <c r="F2324" s="6" t="s">
        <v>58</v>
      </c>
      <c r="G2324" s="6" t="s">
        <v>58</v>
      </c>
      <c r="H2324" s="6" t="s">
        <v>4117</v>
      </c>
      <c r="I2324" s="6" t="s">
        <v>4117</v>
      </c>
      <c r="J2324" s="6" t="s">
        <v>4093</v>
      </c>
      <c r="K2324" s="6" t="s">
        <v>4093</v>
      </c>
      <c r="L2324" s="5">
        <v>3082822611</v>
      </c>
      <c r="M2324" s="5">
        <v>3084328979</v>
      </c>
      <c r="N2324" s="6" t="s">
        <v>8972</v>
      </c>
      <c r="O2324" s="6" t="s">
        <v>8972</v>
      </c>
      <c r="P2324" s="6" t="s">
        <v>8974</v>
      </c>
      <c r="Q2324" s="6" t="s">
        <v>8860</v>
      </c>
      <c r="R2324" s="6">
        <f t="shared" si="72"/>
        <v>0</v>
      </c>
      <c r="S2324" s="6">
        <v>0</v>
      </c>
      <c r="T2324" s="6">
        <f t="shared" si="73"/>
        <v>0</v>
      </c>
    </row>
    <row r="2325" spans="1:21" x14ac:dyDescent="0.2">
      <c r="A2325" s="5">
        <v>3672</v>
      </c>
      <c r="B2325" s="5">
        <v>2610</v>
      </c>
      <c r="C2325" s="6" t="s">
        <v>13273</v>
      </c>
      <c r="D2325" s="6" t="s">
        <v>6027</v>
      </c>
      <c r="E2325" s="6" t="s">
        <v>6028</v>
      </c>
      <c r="F2325" s="6" t="s">
        <v>6028</v>
      </c>
      <c r="G2325" s="6" t="s">
        <v>7323</v>
      </c>
      <c r="H2325" s="6" t="s">
        <v>6026</v>
      </c>
      <c r="I2325" s="6" t="s">
        <v>6026</v>
      </c>
      <c r="J2325" s="6" t="s">
        <v>4164</v>
      </c>
      <c r="K2325" s="6" t="s">
        <v>4164</v>
      </c>
      <c r="L2325" s="5">
        <v>7193360261</v>
      </c>
      <c r="M2325" s="5">
        <v>7193360261</v>
      </c>
      <c r="N2325" s="6" t="s">
        <v>11017</v>
      </c>
      <c r="O2325" s="6" t="s">
        <v>8972</v>
      </c>
      <c r="P2325" s="6" t="s">
        <v>8973</v>
      </c>
      <c r="Q2325" s="6" t="s">
        <v>13274</v>
      </c>
      <c r="R2325" s="6">
        <f t="shared" si="72"/>
        <v>0</v>
      </c>
      <c r="S2325" s="6">
        <v>0</v>
      </c>
      <c r="T2325" s="6">
        <f t="shared" si="73"/>
        <v>0</v>
      </c>
    </row>
    <row r="2326" spans="1:21" x14ac:dyDescent="0.2">
      <c r="A2326" s="5">
        <v>3611</v>
      </c>
      <c r="B2326" s="5">
        <v>2613</v>
      </c>
      <c r="C2326" s="6" t="s">
        <v>6035</v>
      </c>
      <c r="D2326" s="6" t="s">
        <v>6035</v>
      </c>
      <c r="E2326" s="6" t="s">
        <v>4212</v>
      </c>
      <c r="F2326" s="6" t="s">
        <v>4212</v>
      </c>
      <c r="G2326" s="6" t="s">
        <v>7820</v>
      </c>
      <c r="H2326" s="6" t="s">
        <v>4213</v>
      </c>
      <c r="I2326" s="6" t="s">
        <v>4213</v>
      </c>
      <c r="J2326" s="6" t="s">
        <v>4164</v>
      </c>
      <c r="K2326" s="6" t="s">
        <v>4164</v>
      </c>
      <c r="L2326" s="5">
        <v>9708789525</v>
      </c>
      <c r="M2326" s="5">
        <v>9708789525</v>
      </c>
      <c r="N2326" s="6" t="s">
        <v>8972</v>
      </c>
      <c r="O2326" s="6" t="s">
        <v>8972</v>
      </c>
      <c r="P2326" s="6" t="s">
        <v>8975</v>
      </c>
      <c r="Q2326" s="6" t="s">
        <v>12845</v>
      </c>
      <c r="R2326" s="6">
        <f t="shared" si="72"/>
        <v>0</v>
      </c>
      <c r="S2326" s="6">
        <v>0</v>
      </c>
      <c r="T2326" s="6">
        <f t="shared" si="73"/>
        <v>0</v>
      </c>
    </row>
    <row r="2327" spans="1:21" x14ac:dyDescent="0.2">
      <c r="A2327" s="5">
        <v>3669</v>
      </c>
      <c r="B2327" s="5">
        <v>2615</v>
      </c>
      <c r="C2327" s="6" t="s">
        <v>4285</v>
      </c>
      <c r="D2327" s="6" t="s">
        <v>7325</v>
      </c>
      <c r="E2327" s="6" t="s">
        <v>7774</v>
      </c>
      <c r="F2327" s="6" t="s">
        <v>7774</v>
      </c>
      <c r="G2327" s="6" t="s">
        <v>7774</v>
      </c>
      <c r="H2327" s="6" t="s">
        <v>153</v>
      </c>
      <c r="I2327" s="6" t="s">
        <v>153</v>
      </c>
      <c r="J2327" s="6" t="s">
        <v>4164</v>
      </c>
      <c r="K2327" s="6" t="s">
        <v>4164</v>
      </c>
      <c r="L2327" s="5">
        <v>3037611977</v>
      </c>
      <c r="M2327" s="5">
        <v>3033606276</v>
      </c>
      <c r="N2327" s="6" t="s">
        <v>8972</v>
      </c>
      <c r="O2327" s="6" t="s">
        <v>8972</v>
      </c>
      <c r="P2327" s="6" t="s">
        <v>8976</v>
      </c>
      <c r="Q2327" s="6" t="s">
        <v>8874</v>
      </c>
      <c r="R2327" s="6">
        <f t="shared" si="72"/>
        <v>0</v>
      </c>
      <c r="S2327" s="6">
        <v>0</v>
      </c>
      <c r="T2327" s="6">
        <f t="shared" si="73"/>
        <v>0</v>
      </c>
    </row>
    <row r="2328" spans="1:21" x14ac:dyDescent="0.2">
      <c r="A2328" s="5">
        <v>3639</v>
      </c>
      <c r="B2328" s="5">
        <v>2619</v>
      </c>
      <c r="C2328" s="6" t="s">
        <v>12862</v>
      </c>
      <c r="D2328" s="6" t="s">
        <v>12863</v>
      </c>
      <c r="E2328" s="6" t="s">
        <v>4250</v>
      </c>
      <c r="F2328" s="6" t="s">
        <v>4250</v>
      </c>
      <c r="G2328" s="6" t="s">
        <v>4250</v>
      </c>
      <c r="H2328" s="6" t="s">
        <v>4251</v>
      </c>
      <c r="I2328" s="6" t="s">
        <v>4251</v>
      </c>
      <c r="J2328" s="6" t="s">
        <v>4164</v>
      </c>
      <c r="K2328" s="6" t="s">
        <v>4164</v>
      </c>
      <c r="L2328" s="5">
        <v>7208872291</v>
      </c>
      <c r="M2328" s="5">
        <v>7208872291</v>
      </c>
      <c r="N2328" s="6" t="s">
        <v>11017</v>
      </c>
      <c r="O2328" s="6" t="s">
        <v>11017</v>
      </c>
      <c r="P2328" s="6" t="s">
        <v>8975</v>
      </c>
      <c r="Q2328" s="6" t="s">
        <v>12864</v>
      </c>
      <c r="R2328" s="6">
        <f t="shared" si="72"/>
        <v>0</v>
      </c>
      <c r="S2328" s="6">
        <v>0</v>
      </c>
      <c r="T2328" s="6">
        <f t="shared" si="73"/>
        <v>0</v>
      </c>
    </row>
    <row r="2329" spans="1:21" x14ac:dyDescent="0.2">
      <c r="A2329" s="5">
        <v>3640</v>
      </c>
      <c r="B2329" s="5">
        <v>2620</v>
      </c>
      <c r="C2329" s="6" t="s">
        <v>4249</v>
      </c>
      <c r="D2329" s="6" t="s">
        <v>6044</v>
      </c>
      <c r="E2329" s="6" t="s">
        <v>4250</v>
      </c>
      <c r="F2329" s="6" t="s">
        <v>4250</v>
      </c>
      <c r="G2329" s="6" t="s">
        <v>4250</v>
      </c>
      <c r="H2329" s="6" t="s">
        <v>4251</v>
      </c>
      <c r="I2329" s="6" t="s">
        <v>4251</v>
      </c>
      <c r="J2329" s="6" t="s">
        <v>4164</v>
      </c>
      <c r="K2329" s="6" t="s">
        <v>4164</v>
      </c>
      <c r="L2329" s="5">
        <v>7208872251</v>
      </c>
      <c r="M2329" s="5">
        <v>7208872251</v>
      </c>
      <c r="N2329" s="6" t="s">
        <v>8972</v>
      </c>
      <c r="O2329" s="6" t="s">
        <v>8972</v>
      </c>
      <c r="P2329" s="6" t="s">
        <v>8975</v>
      </c>
      <c r="Q2329" s="6" t="s">
        <v>12864</v>
      </c>
      <c r="R2329" s="6">
        <f t="shared" si="72"/>
        <v>0</v>
      </c>
      <c r="S2329" s="6">
        <v>0</v>
      </c>
      <c r="T2329" s="6">
        <f t="shared" si="73"/>
        <v>0</v>
      </c>
    </row>
    <row r="2330" spans="1:21" x14ac:dyDescent="0.2">
      <c r="A2330" s="5">
        <v>3647</v>
      </c>
      <c r="B2330" s="5">
        <v>2621</v>
      </c>
      <c r="C2330" s="6" t="s">
        <v>12867</v>
      </c>
      <c r="D2330" s="6" t="s">
        <v>12867</v>
      </c>
      <c r="E2330" s="6" t="s">
        <v>4255</v>
      </c>
      <c r="F2330" s="6" t="s">
        <v>4255</v>
      </c>
      <c r="G2330" s="6" t="s">
        <v>12868</v>
      </c>
      <c r="H2330" s="6" t="s">
        <v>2805</v>
      </c>
      <c r="I2330" s="6" t="s">
        <v>2805</v>
      </c>
      <c r="J2330" s="6" t="s">
        <v>4164</v>
      </c>
      <c r="K2330" s="6" t="s">
        <v>4164</v>
      </c>
      <c r="L2330" s="5">
        <v>7207772911</v>
      </c>
      <c r="M2330" s="5">
        <v>7207772911</v>
      </c>
      <c r="N2330" s="6" t="s">
        <v>11017</v>
      </c>
      <c r="O2330" s="6" t="s">
        <v>11017</v>
      </c>
      <c r="P2330" s="6" t="s">
        <v>8974</v>
      </c>
      <c r="Q2330" s="6" t="s">
        <v>8863</v>
      </c>
      <c r="R2330" s="6">
        <f t="shared" si="72"/>
        <v>0</v>
      </c>
      <c r="S2330" s="6">
        <v>0</v>
      </c>
      <c r="T2330" s="6">
        <f t="shared" si="73"/>
        <v>0</v>
      </c>
    </row>
    <row r="2331" spans="1:21" x14ac:dyDescent="0.2">
      <c r="A2331" s="5">
        <v>3648</v>
      </c>
      <c r="B2331" s="5">
        <v>2622</v>
      </c>
      <c r="C2331" s="6" t="s">
        <v>386</v>
      </c>
      <c r="D2331" s="6" t="s">
        <v>386</v>
      </c>
      <c r="E2331" s="6" t="s">
        <v>4255</v>
      </c>
      <c r="F2331" s="6" t="s">
        <v>4255</v>
      </c>
      <c r="G2331" s="6" t="s">
        <v>12868</v>
      </c>
      <c r="H2331" s="6" t="s">
        <v>2805</v>
      </c>
      <c r="I2331" s="6" t="s">
        <v>2805</v>
      </c>
      <c r="J2331" s="6" t="s">
        <v>4164</v>
      </c>
      <c r="K2331" s="6" t="s">
        <v>4164</v>
      </c>
      <c r="L2331" s="5">
        <v>7207772248</v>
      </c>
      <c r="M2331" s="5">
        <v>7207772248</v>
      </c>
      <c r="N2331" s="6" t="s">
        <v>8972</v>
      </c>
      <c r="O2331" s="6" t="s">
        <v>8972</v>
      </c>
      <c r="P2331" s="6" t="s">
        <v>8974</v>
      </c>
      <c r="Q2331" s="6" t="s">
        <v>8863</v>
      </c>
      <c r="R2331" s="6">
        <f t="shared" si="72"/>
        <v>0</v>
      </c>
      <c r="S2331" s="6">
        <v>0</v>
      </c>
      <c r="T2331" s="6">
        <f t="shared" si="73"/>
        <v>0</v>
      </c>
    </row>
    <row r="2332" spans="1:21" x14ac:dyDescent="0.2">
      <c r="A2332" s="5">
        <v>3649</v>
      </c>
      <c r="B2332" s="5">
        <v>2623</v>
      </c>
      <c r="C2332" s="6" t="s">
        <v>4256</v>
      </c>
      <c r="D2332" s="6" t="s">
        <v>6045</v>
      </c>
      <c r="E2332" s="6" t="s">
        <v>4257</v>
      </c>
      <c r="F2332" s="6" t="s">
        <v>4257</v>
      </c>
      <c r="G2332" s="6" t="s">
        <v>4257</v>
      </c>
      <c r="H2332" s="6" t="s">
        <v>4258</v>
      </c>
      <c r="I2332" s="6" t="s">
        <v>4258</v>
      </c>
      <c r="J2332" s="6" t="s">
        <v>4164</v>
      </c>
      <c r="K2332" s="6" t="s">
        <v>4164</v>
      </c>
      <c r="L2332" s="5">
        <v>7207772248</v>
      </c>
      <c r="M2332" s="5">
        <v>7207772248</v>
      </c>
      <c r="N2332" s="6" t="s">
        <v>8972</v>
      </c>
      <c r="O2332" s="6" t="s">
        <v>8972</v>
      </c>
      <c r="P2332" s="6" t="s">
        <v>8974</v>
      </c>
      <c r="Q2332" s="6" t="s">
        <v>8863</v>
      </c>
      <c r="R2332" s="6">
        <f t="shared" si="72"/>
        <v>0</v>
      </c>
      <c r="S2332" s="6">
        <v>0</v>
      </c>
      <c r="T2332" s="6">
        <f t="shared" si="73"/>
        <v>0</v>
      </c>
    </row>
    <row r="2333" spans="1:21" x14ac:dyDescent="0.2">
      <c r="A2333" s="5">
        <v>3650</v>
      </c>
      <c r="B2333" s="5">
        <v>2624</v>
      </c>
      <c r="C2333" s="6" t="s">
        <v>4259</v>
      </c>
      <c r="D2333" s="6" t="s">
        <v>6046</v>
      </c>
      <c r="E2333" s="6" t="s">
        <v>4260</v>
      </c>
      <c r="F2333" s="6" t="s">
        <v>4260</v>
      </c>
      <c r="G2333" s="6" t="s">
        <v>7003</v>
      </c>
      <c r="H2333" s="6" t="s">
        <v>4261</v>
      </c>
      <c r="I2333" s="6" t="s">
        <v>4261</v>
      </c>
      <c r="J2333" s="6" t="s">
        <v>4164</v>
      </c>
      <c r="K2333" s="6" t="s">
        <v>4164</v>
      </c>
      <c r="L2333" s="5">
        <v>7207772248</v>
      </c>
      <c r="M2333" s="5">
        <v>7207772248</v>
      </c>
      <c r="N2333" s="6" t="s">
        <v>8972</v>
      </c>
      <c r="O2333" s="6" t="s">
        <v>8972</v>
      </c>
      <c r="P2333" s="6" t="s">
        <v>8974</v>
      </c>
      <c r="Q2333" s="6" t="s">
        <v>8863</v>
      </c>
      <c r="R2333" s="6">
        <f t="shared" si="72"/>
        <v>0</v>
      </c>
      <c r="S2333" s="6">
        <v>0</v>
      </c>
      <c r="T2333" s="6">
        <f t="shared" si="73"/>
        <v>0</v>
      </c>
    </row>
    <row r="2334" spans="1:21" x14ac:dyDescent="0.2">
      <c r="A2334" s="5">
        <v>3605</v>
      </c>
      <c r="B2334" s="5">
        <v>2625</v>
      </c>
      <c r="C2334" s="6" t="s">
        <v>12842</v>
      </c>
      <c r="D2334" s="6" t="s">
        <v>12842</v>
      </c>
      <c r="E2334" s="6" t="s">
        <v>4207</v>
      </c>
      <c r="F2334" s="6" t="s">
        <v>4207</v>
      </c>
      <c r="G2334" s="6" t="s">
        <v>12843</v>
      </c>
      <c r="H2334" s="6" t="s">
        <v>4208</v>
      </c>
      <c r="I2334" s="6" t="s">
        <v>4208</v>
      </c>
      <c r="J2334" s="6" t="s">
        <v>4164</v>
      </c>
      <c r="K2334" s="6" t="s">
        <v>4164</v>
      </c>
      <c r="L2334" s="5">
        <v>9709205420</v>
      </c>
      <c r="M2334" s="5">
        <v>9709205420</v>
      </c>
      <c r="N2334" s="6" t="s">
        <v>11017</v>
      </c>
      <c r="O2334" s="6" t="s">
        <v>11017</v>
      </c>
      <c r="P2334" s="6" t="s">
        <v>8977</v>
      </c>
      <c r="Q2334" s="6" t="s">
        <v>8864</v>
      </c>
      <c r="R2334" s="6">
        <f t="shared" si="72"/>
        <v>0</v>
      </c>
      <c r="S2334" s="6">
        <v>0</v>
      </c>
      <c r="T2334" s="6">
        <f t="shared" si="73"/>
        <v>0</v>
      </c>
    </row>
    <row r="2335" spans="1:21" x14ac:dyDescent="0.2">
      <c r="A2335" s="5">
        <v>3605</v>
      </c>
      <c r="B2335" s="5">
        <v>2626</v>
      </c>
      <c r="C2335" s="6" t="s">
        <v>12842</v>
      </c>
      <c r="D2335" s="6" t="s">
        <v>6047</v>
      </c>
      <c r="E2335" s="6" t="s">
        <v>4207</v>
      </c>
      <c r="F2335" s="6" t="s">
        <v>4207</v>
      </c>
      <c r="G2335" s="6" t="s">
        <v>12843</v>
      </c>
      <c r="H2335" s="6" t="s">
        <v>4208</v>
      </c>
      <c r="I2335" s="6" t="s">
        <v>4208</v>
      </c>
      <c r="J2335" s="6" t="s">
        <v>4164</v>
      </c>
      <c r="K2335" s="6" t="s">
        <v>4164</v>
      </c>
      <c r="L2335" s="5">
        <v>9709205420</v>
      </c>
      <c r="M2335" s="5">
        <v>9709205420</v>
      </c>
      <c r="N2335" s="6" t="s">
        <v>11017</v>
      </c>
      <c r="O2335" s="6" t="s">
        <v>8972</v>
      </c>
      <c r="P2335" s="6" t="s">
        <v>8977</v>
      </c>
      <c r="Q2335" s="6" t="s">
        <v>8864</v>
      </c>
      <c r="R2335" s="6">
        <f t="shared" si="72"/>
        <v>1</v>
      </c>
      <c r="S2335" s="6">
        <v>1</v>
      </c>
      <c r="T2335" s="6">
        <f t="shared" si="73"/>
        <v>0</v>
      </c>
      <c r="U2335" s="6" t="s">
        <v>21418</v>
      </c>
    </row>
    <row r="2336" spans="1:21" x14ac:dyDescent="0.2">
      <c r="A2336" s="5">
        <v>3645</v>
      </c>
      <c r="B2336" s="5">
        <v>2627</v>
      </c>
      <c r="C2336" s="6" t="s">
        <v>12865</v>
      </c>
      <c r="D2336" s="6" t="s">
        <v>12865</v>
      </c>
      <c r="E2336" s="6" t="s">
        <v>4253</v>
      </c>
      <c r="F2336" s="6" t="s">
        <v>4253</v>
      </c>
      <c r="G2336" s="6" t="s">
        <v>12866</v>
      </c>
      <c r="H2336" s="6" t="s">
        <v>4254</v>
      </c>
      <c r="I2336" s="6" t="s">
        <v>4254</v>
      </c>
      <c r="J2336" s="6" t="s">
        <v>4164</v>
      </c>
      <c r="K2336" s="6" t="s">
        <v>4164</v>
      </c>
      <c r="L2336" s="5">
        <v>9708742165</v>
      </c>
      <c r="M2336" s="5">
        <v>9708742165</v>
      </c>
      <c r="N2336" s="6" t="s">
        <v>11017</v>
      </c>
      <c r="O2336" s="6" t="s">
        <v>11017</v>
      </c>
      <c r="P2336" s="6" t="s">
        <v>8975</v>
      </c>
      <c r="Q2336" s="6" t="s">
        <v>8865</v>
      </c>
      <c r="R2336" s="6">
        <f t="shared" si="72"/>
        <v>0</v>
      </c>
      <c r="S2336" s="6">
        <v>0</v>
      </c>
      <c r="T2336" s="6">
        <f t="shared" si="73"/>
        <v>0</v>
      </c>
    </row>
    <row r="2337" spans="1:20" x14ac:dyDescent="0.2">
      <c r="A2337" s="5">
        <v>3646</v>
      </c>
      <c r="B2337" s="5">
        <v>2628</v>
      </c>
      <c r="C2337" s="6" t="s">
        <v>4252</v>
      </c>
      <c r="D2337" s="6" t="s">
        <v>6048</v>
      </c>
      <c r="E2337" s="6" t="s">
        <v>4253</v>
      </c>
      <c r="F2337" s="6" t="s">
        <v>4253</v>
      </c>
      <c r="G2337" s="6" t="s">
        <v>4253</v>
      </c>
      <c r="H2337" s="6" t="s">
        <v>4254</v>
      </c>
      <c r="I2337" s="6" t="s">
        <v>4254</v>
      </c>
      <c r="J2337" s="6" t="s">
        <v>4164</v>
      </c>
      <c r="K2337" s="6" t="s">
        <v>4164</v>
      </c>
      <c r="L2337" s="5">
        <v>9708742165</v>
      </c>
      <c r="M2337" s="5">
        <v>9708742165</v>
      </c>
      <c r="N2337" s="6" t="s">
        <v>8972</v>
      </c>
      <c r="O2337" s="6" t="s">
        <v>8972</v>
      </c>
      <c r="P2337" s="6" t="s">
        <v>8975</v>
      </c>
      <c r="Q2337" s="6" t="s">
        <v>8865</v>
      </c>
      <c r="R2337" s="6">
        <f t="shared" si="72"/>
        <v>0</v>
      </c>
      <c r="S2337" s="6">
        <v>0</v>
      </c>
      <c r="T2337" s="6">
        <f t="shared" si="73"/>
        <v>0</v>
      </c>
    </row>
    <row r="2338" spans="1:20" x14ac:dyDescent="0.2">
      <c r="A2338" s="5">
        <v>3656</v>
      </c>
      <c r="B2338" s="5">
        <v>2629</v>
      </c>
      <c r="C2338" s="6" t="s">
        <v>12874</v>
      </c>
      <c r="D2338" s="6" t="s">
        <v>12874</v>
      </c>
      <c r="E2338" s="6" t="s">
        <v>12875</v>
      </c>
      <c r="F2338" s="6" t="s">
        <v>12875</v>
      </c>
      <c r="G2338" s="6" t="s">
        <v>12875</v>
      </c>
      <c r="H2338" s="6" t="s">
        <v>4237</v>
      </c>
      <c r="I2338" s="6" t="s">
        <v>4237</v>
      </c>
      <c r="J2338" s="6" t="s">
        <v>4164</v>
      </c>
      <c r="K2338" s="6" t="s">
        <v>4164</v>
      </c>
      <c r="L2338" s="5">
        <v>3034364182</v>
      </c>
      <c r="M2338" s="5">
        <v>3034364182</v>
      </c>
      <c r="N2338" s="6" t="s">
        <v>11017</v>
      </c>
      <c r="O2338" s="6" t="s">
        <v>11017</v>
      </c>
      <c r="P2338" s="6" t="s">
        <v>8974</v>
      </c>
      <c r="Q2338" s="6" t="s">
        <v>8866</v>
      </c>
      <c r="R2338" s="6">
        <f t="shared" si="72"/>
        <v>0</v>
      </c>
      <c r="S2338" s="6">
        <v>0</v>
      </c>
      <c r="T2338" s="6">
        <f t="shared" si="73"/>
        <v>0</v>
      </c>
    </row>
    <row r="2339" spans="1:20" x14ac:dyDescent="0.2">
      <c r="A2339" s="5">
        <v>3660</v>
      </c>
      <c r="B2339" s="5">
        <v>2630</v>
      </c>
      <c r="C2339" s="6" t="s">
        <v>4272</v>
      </c>
      <c r="D2339" s="6" t="s">
        <v>4272</v>
      </c>
      <c r="E2339" s="6" t="s">
        <v>4273</v>
      </c>
      <c r="F2339" s="6" t="s">
        <v>4273</v>
      </c>
      <c r="G2339" s="6" t="s">
        <v>4273</v>
      </c>
      <c r="H2339" s="6" t="s">
        <v>4237</v>
      </c>
      <c r="I2339" s="6" t="s">
        <v>4237</v>
      </c>
      <c r="J2339" s="6" t="s">
        <v>4164</v>
      </c>
      <c r="K2339" s="6" t="s">
        <v>4164</v>
      </c>
      <c r="L2339" s="5">
        <v>3034364949</v>
      </c>
      <c r="M2339" s="5">
        <v>3034364949</v>
      </c>
      <c r="N2339" s="6" t="s">
        <v>8972</v>
      </c>
      <c r="O2339" s="6" t="s">
        <v>8972</v>
      </c>
      <c r="P2339" s="6" t="s">
        <v>8973</v>
      </c>
      <c r="Q2339" s="6" t="s">
        <v>8866</v>
      </c>
      <c r="R2339" s="6">
        <f t="shared" si="72"/>
        <v>0</v>
      </c>
      <c r="S2339" s="6">
        <v>0</v>
      </c>
      <c r="T2339" s="6">
        <f t="shared" si="73"/>
        <v>0</v>
      </c>
    </row>
    <row r="2340" spans="1:20" x14ac:dyDescent="0.2">
      <c r="A2340" s="5">
        <v>3666</v>
      </c>
      <c r="B2340" s="5">
        <v>2631</v>
      </c>
      <c r="C2340" s="6" t="s">
        <v>7441</v>
      </c>
      <c r="D2340" s="6" t="s">
        <v>7442</v>
      </c>
      <c r="E2340" s="6" t="s">
        <v>4284</v>
      </c>
      <c r="F2340" s="6" t="s">
        <v>4284</v>
      </c>
      <c r="G2340" s="6" t="s">
        <v>4284</v>
      </c>
      <c r="H2340" s="6" t="s">
        <v>4237</v>
      </c>
      <c r="I2340" s="6" t="s">
        <v>4237</v>
      </c>
      <c r="J2340" s="6" t="s">
        <v>4164</v>
      </c>
      <c r="K2340" s="6" t="s">
        <v>4164</v>
      </c>
      <c r="L2340" s="5">
        <v>3034364949</v>
      </c>
      <c r="M2340" s="5">
        <v>3034364949</v>
      </c>
      <c r="N2340" s="6" t="s">
        <v>8972</v>
      </c>
      <c r="O2340" s="6" t="s">
        <v>8972</v>
      </c>
      <c r="P2340" s="6" t="s">
        <v>8973</v>
      </c>
      <c r="Q2340" s="6" t="s">
        <v>8866</v>
      </c>
      <c r="R2340" s="6">
        <f t="shared" si="72"/>
        <v>0</v>
      </c>
      <c r="S2340" s="6">
        <v>0</v>
      </c>
      <c r="T2340" s="6">
        <f t="shared" si="73"/>
        <v>0</v>
      </c>
    </row>
    <row r="2341" spans="1:20" x14ac:dyDescent="0.2">
      <c r="A2341" s="5">
        <v>3659</v>
      </c>
      <c r="B2341" s="5">
        <v>2632</v>
      </c>
      <c r="C2341" s="6" t="s">
        <v>4270</v>
      </c>
      <c r="D2341" s="6" t="s">
        <v>4270</v>
      </c>
      <c r="E2341" s="6" t="s">
        <v>4271</v>
      </c>
      <c r="F2341" s="6" t="s">
        <v>4271</v>
      </c>
      <c r="G2341" s="6" t="s">
        <v>4271</v>
      </c>
      <c r="H2341" s="6" t="s">
        <v>4237</v>
      </c>
      <c r="I2341" s="6" t="s">
        <v>4237</v>
      </c>
      <c r="J2341" s="6" t="s">
        <v>4164</v>
      </c>
      <c r="K2341" s="6" t="s">
        <v>4164</v>
      </c>
      <c r="L2341" s="5">
        <v>3034364949</v>
      </c>
      <c r="M2341" s="5">
        <v>3034364949</v>
      </c>
      <c r="N2341" s="6" t="s">
        <v>8972</v>
      </c>
      <c r="O2341" s="6" t="s">
        <v>8972</v>
      </c>
      <c r="P2341" s="6" t="s">
        <v>8973</v>
      </c>
      <c r="Q2341" s="6" t="s">
        <v>8866</v>
      </c>
      <c r="R2341" s="6">
        <f t="shared" si="72"/>
        <v>0</v>
      </c>
      <c r="S2341" s="6">
        <v>0</v>
      </c>
      <c r="T2341" s="6">
        <f t="shared" si="73"/>
        <v>0</v>
      </c>
    </row>
    <row r="2342" spans="1:20" x14ac:dyDescent="0.2">
      <c r="A2342" s="5">
        <v>3663</v>
      </c>
      <c r="B2342" s="5">
        <v>2633</v>
      </c>
      <c r="C2342" s="6" t="s">
        <v>4278</v>
      </c>
      <c r="D2342" s="6" t="s">
        <v>4278</v>
      </c>
      <c r="E2342" s="6" t="s">
        <v>4279</v>
      </c>
      <c r="F2342" s="6" t="s">
        <v>4279</v>
      </c>
      <c r="G2342" s="6" t="s">
        <v>4279</v>
      </c>
      <c r="H2342" s="6" t="s">
        <v>4237</v>
      </c>
      <c r="I2342" s="6" t="s">
        <v>4237</v>
      </c>
      <c r="J2342" s="6" t="s">
        <v>4164</v>
      </c>
      <c r="K2342" s="6" t="s">
        <v>4164</v>
      </c>
      <c r="L2342" s="5">
        <v>3034364949</v>
      </c>
      <c r="M2342" s="5">
        <v>3034364949</v>
      </c>
      <c r="N2342" s="6" t="s">
        <v>8972</v>
      </c>
      <c r="O2342" s="6" t="s">
        <v>8972</v>
      </c>
      <c r="P2342" s="6" t="s">
        <v>8973</v>
      </c>
      <c r="Q2342" s="6" t="s">
        <v>8866</v>
      </c>
      <c r="R2342" s="6">
        <f t="shared" si="72"/>
        <v>0</v>
      </c>
      <c r="S2342" s="6">
        <v>0</v>
      </c>
      <c r="T2342" s="6">
        <f t="shared" si="73"/>
        <v>0</v>
      </c>
    </row>
    <row r="2343" spans="1:20" x14ac:dyDescent="0.2">
      <c r="A2343" s="5">
        <v>3662</v>
      </c>
      <c r="B2343" s="5">
        <v>2634</v>
      </c>
      <c r="C2343" s="6" t="s">
        <v>4276</v>
      </c>
      <c r="D2343" s="6" t="s">
        <v>4276</v>
      </c>
      <c r="E2343" s="6" t="s">
        <v>4277</v>
      </c>
      <c r="F2343" s="6" t="s">
        <v>4277</v>
      </c>
      <c r="G2343" s="6" t="s">
        <v>12877</v>
      </c>
      <c r="H2343" s="6" t="s">
        <v>4237</v>
      </c>
      <c r="I2343" s="6" t="s">
        <v>4237</v>
      </c>
      <c r="J2343" s="6" t="s">
        <v>4164</v>
      </c>
      <c r="K2343" s="6" t="s">
        <v>4164</v>
      </c>
      <c r="L2343" s="5">
        <v>3034364949</v>
      </c>
      <c r="M2343" s="5">
        <v>3034364949</v>
      </c>
      <c r="N2343" s="6" t="s">
        <v>8972</v>
      </c>
      <c r="O2343" s="6" t="s">
        <v>8972</v>
      </c>
      <c r="P2343" s="6" t="s">
        <v>8973</v>
      </c>
      <c r="Q2343" s="6" t="s">
        <v>8866</v>
      </c>
      <c r="R2343" s="6">
        <f t="shared" si="72"/>
        <v>0</v>
      </c>
      <c r="S2343" s="6">
        <v>0</v>
      </c>
      <c r="T2343" s="6">
        <f t="shared" si="73"/>
        <v>0</v>
      </c>
    </row>
    <row r="2344" spans="1:20" x14ac:dyDescent="0.2">
      <c r="A2344" s="5">
        <v>3658</v>
      </c>
      <c r="B2344" s="5">
        <v>2635</v>
      </c>
      <c r="C2344" s="6" t="s">
        <v>4268</v>
      </c>
      <c r="D2344" s="6" t="s">
        <v>4268</v>
      </c>
      <c r="E2344" s="6" t="s">
        <v>4269</v>
      </c>
      <c r="F2344" s="6" t="s">
        <v>4269</v>
      </c>
      <c r="G2344" s="6" t="s">
        <v>12876</v>
      </c>
      <c r="H2344" s="6" t="s">
        <v>4237</v>
      </c>
      <c r="I2344" s="6" t="s">
        <v>4237</v>
      </c>
      <c r="J2344" s="6" t="s">
        <v>4164</v>
      </c>
      <c r="K2344" s="6" t="s">
        <v>4164</v>
      </c>
      <c r="L2344" s="5">
        <v>3034364949</v>
      </c>
      <c r="M2344" s="5">
        <v>3034364949</v>
      </c>
      <c r="N2344" s="6" t="s">
        <v>8972</v>
      </c>
      <c r="O2344" s="6" t="s">
        <v>8972</v>
      </c>
      <c r="P2344" s="6" t="s">
        <v>8973</v>
      </c>
      <c r="Q2344" s="6" t="s">
        <v>8866</v>
      </c>
      <c r="R2344" s="6">
        <f t="shared" si="72"/>
        <v>0</v>
      </c>
      <c r="S2344" s="6">
        <v>0</v>
      </c>
      <c r="T2344" s="6">
        <f t="shared" si="73"/>
        <v>0</v>
      </c>
    </row>
    <row r="2345" spans="1:20" x14ac:dyDescent="0.2">
      <c r="A2345" s="5">
        <v>3664</v>
      </c>
      <c r="B2345" s="5">
        <v>2636</v>
      </c>
      <c r="C2345" s="6" t="s">
        <v>4280</v>
      </c>
      <c r="D2345" s="6" t="s">
        <v>4280</v>
      </c>
      <c r="E2345" s="6" t="s">
        <v>4281</v>
      </c>
      <c r="F2345" s="6" t="s">
        <v>4281</v>
      </c>
      <c r="G2345" s="6" t="s">
        <v>4281</v>
      </c>
      <c r="H2345" s="6" t="s">
        <v>4237</v>
      </c>
      <c r="I2345" s="6" t="s">
        <v>4237</v>
      </c>
      <c r="J2345" s="6" t="s">
        <v>4164</v>
      </c>
      <c r="K2345" s="6" t="s">
        <v>4164</v>
      </c>
      <c r="L2345" s="5">
        <v>3034364949</v>
      </c>
      <c r="M2345" s="5">
        <v>3034364949</v>
      </c>
      <c r="N2345" s="6" t="s">
        <v>8972</v>
      </c>
      <c r="O2345" s="6" t="s">
        <v>8972</v>
      </c>
      <c r="P2345" s="6" t="s">
        <v>8973</v>
      </c>
      <c r="Q2345" s="6" t="s">
        <v>8866</v>
      </c>
      <c r="R2345" s="6">
        <f t="shared" si="72"/>
        <v>0</v>
      </c>
      <c r="S2345" s="6">
        <v>0</v>
      </c>
      <c r="T2345" s="6">
        <f t="shared" si="73"/>
        <v>0</v>
      </c>
    </row>
    <row r="2346" spans="1:20" x14ac:dyDescent="0.2">
      <c r="A2346" s="5">
        <v>3665</v>
      </c>
      <c r="B2346" s="5">
        <v>2638</v>
      </c>
      <c r="C2346" s="6" t="s">
        <v>4282</v>
      </c>
      <c r="D2346" s="6" t="s">
        <v>4282</v>
      </c>
      <c r="E2346" s="6" t="s">
        <v>4283</v>
      </c>
      <c r="F2346" s="6" t="s">
        <v>4283</v>
      </c>
      <c r="G2346" s="6" t="s">
        <v>12878</v>
      </c>
      <c r="H2346" s="6" t="s">
        <v>4237</v>
      </c>
      <c r="I2346" s="6" t="s">
        <v>4237</v>
      </c>
      <c r="J2346" s="6" t="s">
        <v>4164</v>
      </c>
      <c r="K2346" s="6" t="s">
        <v>4164</v>
      </c>
      <c r="L2346" s="5">
        <v>3034364949</v>
      </c>
      <c r="M2346" s="5">
        <v>3034364949</v>
      </c>
      <c r="N2346" s="6" t="s">
        <v>8972</v>
      </c>
      <c r="O2346" s="6" t="s">
        <v>8972</v>
      </c>
      <c r="P2346" s="6" t="s">
        <v>8973</v>
      </c>
      <c r="Q2346" s="6" t="s">
        <v>8866</v>
      </c>
      <c r="R2346" s="6">
        <f t="shared" si="72"/>
        <v>0</v>
      </c>
      <c r="S2346" s="6">
        <v>0</v>
      </c>
      <c r="T2346" s="6">
        <f t="shared" si="73"/>
        <v>0</v>
      </c>
    </row>
    <row r="2347" spans="1:20" x14ac:dyDescent="0.2">
      <c r="A2347" s="5">
        <v>3661</v>
      </c>
      <c r="B2347" s="5">
        <v>2639</v>
      </c>
      <c r="C2347" s="6" t="s">
        <v>4274</v>
      </c>
      <c r="D2347" s="6" t="s">
        <v>6052</v>
      </c>
      <c r="E2347" s="6" t="s">
        <v>4275</v>
      </c>
      <c r="F2347" s="6" t="s">
        <v>4275</v>
      </c>
      <c r="G2347" s="6" t="s">
        <v>4275</v>
      </c>
      <c r="H2347" s="6" t="s">
        <v>4237</v>
      </c>
      <c r="I2347" s="6" t="s">
        <v>4237</v>
      </c>
      <c r="J2347" s="6" t="s">
        <v>4164</v>
      </c>
      <c r="K2347" s="6" t="s">
        <v>4164</v>
      </c>
      <c r="L2347" s="5">
        <v>3034364949</v>
      </c>
      <c r="M2347" s="5">
        <v>3034364949</v>
      </c>
      <c r="N2347" s="6" t="s">
        <v>8972</v>
      </c>
      <c r="O2347" s="6" t="s">
        <v>8972</v>
      </c>
      <c r="P2347" s="6" t="s">
        <v>8973</v>
      </c>
      <c r="Q2347" s="6" t="s">
        <v>8866</v>
      </c>
      <c r="R2347" s="6">
        <f t="shared" si="72"/>
        <v>0</v>
      </c>
      <c r="S2347" s="6">
        <v>0</v>
      </c>
      <c r="T2347" s="6">
        <f t="shared" si="73"/>
        <v>0</v>
      </c>
    </row>
    <row r="2348" spans="1:20" x14ac:dyDescent="0.2">
      <c r="A2348" s="5">
        <v>3657</v>
      </c>
      <c r="B2348" s="5">
        <v>2640</v>
      </c>
      <c r="C2348" s="6" t="s">
        <v>4266</v>
      </c>
      <c r="D2348" s="6" t="s">
        <v>4266</v>
      </c>
      <c r="E2348" s="6" t="s">
        <v>4267</v>
      </c>
      <c r="F2348" s="6" t="s">
        <v>4267</v>
      </c>
      <c r="G2348" s="6" t="s">
        <v>7004</v>
      </c>
      <c r="H2348" s="6" t="s">
        <v>4237</v>
      </c>
      <c r="I2348" s="6" t="s">
        <v>4237</v>
      </c>
      <c r="J2348" s="6" t="s">
        <v>4164</v>
      </c>
      <c r="K2348" s="6" t="s">
        <v>4164</v>
      </c>
      <c r="L2348" s="5">
        <v>3034366000</v>
      </c>
      <c r="M2348" s="5">
        <v>3034366000</v>
      </c>
      <c r="N2348" s="6" t="s">
        <v>8972</v>
      </c>
      <c r="O2348" s="6" t="s">
        <v>8972</v>
      </c>
      <c r="P2348" s="6" t="s">
        <v>8973</v>
      </c>
      <c r="Q2348" s="6" t="s">
        <v>8866</v>
      </c>
      <c r="R2348" s="6">
        <f t="shared" si="72"/>
        <v>0</v>
      </c>
      <c r="S2348" s="6">
        <v>0</v>
      </c>
      <c r="T2348" s="6">
        <f t="shared" si="73"/>
        <v>0</v>
      </c>
    </row>
    <row r="2349" spans="1:20" x14ac:dyDescent="0.2">
      <c r="A2349" s="5">
        <v>3652</v>
      </c>
      <c r="B2349" s="5">
        <v>2641</v>
      </c>
      <c r="C2349" s="6" t="s">
        <v>4263</v>
      </c>
      <c r="D2349" s="6" t="s">
        <v>12869</v>
      </c>
      <c r="E2349" s="6" t="s">
        <v>4264</v>
      </c>
      <c r="F2349" s="6" t="s">
        <v>4264</v>
      </c>
      <c r="G2349" s="6" t="s">
        <v>4264</v>
      </c>
      <c r="H2349" s="6" t="s">
        <v>4237</v>
      </c>
      <c r="I2349" s="6" t="s">
        <v>4237</v>
      </c>
      <c r="J2349" s="6" t="s">
        <v>4164</v>
      </c>
      <c r="K2349" s="6" t="s">
        <v>4164</v>
      </c>
      <c r="L2349" s="5">
        <v>3036023542</v>
      </c>
      <c r="M2349" s="5">
        <v>3036023542</v>
      </c>
      <c r="N2349" s="6" t="s">
        <v>11017</v>
      </c>
      <c r="O2349" s="6" t="s">
        <v>11017</v>
      </c>
      <c r="P2349" s="6" t="s">
        <v>8975</v>
      </c>
      <c r="Q2349" s="6" t="s">
        <v>12870</v>
      </c>
      <c r="R2349" s="6">
        <f t="shared" si="72"/>
        <v>0</v>
      </c>
      <c r="S2349" s="6">
        <v>0</v>
      </c>
      <c r="T2349" s="6">
        <f t="shared" si="73"/>
        <v>0</v>
      </c>
    </row>
    <row r="2350" spans="1:20" x14ac:dyDescent="0.2">
      <c r="A2350" s="5">
        <v>3653</v>
      </c>
      <c r="B2350" s="5">
        <v>2642</v>
      </c>
      <c r="C2350" s="6" t="s">
        <v>4263</v>
      </c>
      <c r="D2350" s="6" t="s">
        <v>4263</v>
      </c>
      <c r="E2350" s="6" t="s">
        <v>4264</v>
      </c>
      <c r="F2350" s="6" t="s">
        <v>4264</v>
      </c>
      <c r="G2350" s="6" t="s">
        <v>4264</v>
      </c>
      <c r="H2350" s="6" t="s">
        <v>4237</v>
      </c>
      <c r="I2350" s="6" t="s">
        <v>4237</v>
      </c>
      <c r="J2350" s="6" t="s">
        <v>4164</v>
      </c>
      <c r="K2350" s="6" t="s">
        <v>4164</v>
      </c>
      <c r="L2350" s="5">
        <v>3036023540</v>
      </c>
      <c r="M2350" s="5">
        <v>3036023540</v>
      </c>
      <c r="N2350" s="6" t="s">
        <v>8972</v>
      </c>
      <c r="O2350" s="6" t="s">
        <v>8972</v>
      </c>
      <c r="P2350" s="6" t="s">
        <v>8975</v>
      </c>
      <c r="Q2350" s="6" t="s">
        <v>12870</v>
      </c>
      <c r="R2350" s="6">
        <f t="shared" si="72"/>
        <v>0</v>
      </c>
      <c r="S2350" s="6">
        <v>0</v>
      </c>
      <c r="T2350" s="6">
        <f t="shared" si="73"/>
        <v>0</v>
      </c>
    </row>
    <row r="2351" spans="1:20" x14ac:dyDescent="0.2">
      <c r="A2351" s="5">
        <v>3654</v>
      </c>
      <c r="B2351" s="5">
        <v>2643</v>
      </c>
      <c r="C2351" s="6" t="s">
        <v>4265</v>
      </c>
      <c r="D2351" s="6" t="s">
        <v>4265</v>
      </c>
      <c r="E2351" s="6" t="s">
        <v>12871</v>
      </c>
      <c r="F2351" s="6" t="s">
        <v>12872</v>
      </c>
      <c r="G2351" s="6" t="s">
        <v>12873</v>
      </c>
      <c r="H2351" s="6" t="s">
        <v>4262</v>
      </c>
      <c r="I2351" s="6" t="s">
        <v>4262</v>
      </c>
      <c r="J2351" s="6" t="s">
        <v>4164</v>
      </c>
      <c r="K2351" s="6" t="s">
        <v>4164</v>
      </c>
      <c r="L2351" s="5">
        <v>7195783238</v>
      </c>
      <c r="M2351" s="5">
        <v>7195783238</v>
      </c>
      <c r="N2351" s="6" t="s">
        <v>11017</v>
      </c>
      <c r="O2351" s="6" t="s">
        <v>11017</v>
      </c>
      <c r="P2351" s="6" t="s">
        <v>8975</v>
      </c>
      <c r="Q2351" s="6" t="s">
        <v>8868</v>
      </c>
      <c r="R2351" s="6">
        <f t="shared" si="72"/>
        <v>0</v>
      </c>
      <c r="S2351" s="6">
        <v>0</v>
      </c>
      <c r="T2351" s="6">
        <f t="shared" si="73"/>
        <v>0</v>
      </c>
    </row>
    <row r="2352" spans="1:20" x14ac:dyDescent="0.2">
      <c r="A2352" s="5">
        <v>3655</v>
      </c>
      <c r="B2352" s="5">
        <v>2644</v>
      </c>
      <c r="C2352" s="6" t="s">
        <v>4265</v>
      </c>
      <c r="D2352" s="6" t="s">
        <v>4265</v>
      </c>
      <c r="E2352" s="6" t="s">
        <v>8101</v>
      </c>
      <c r="F2352" s="6" t="s">
        <v>8101</v>
      </c>
      <c r="G2352" s="6" t="s">
        <v>8102</v>
      </c>
      <c r="H2352" s="6" t="s">
        <v>4262</v>
      </c>
      <c r="I2352" s="6" t="s">
        <v>4262</v>
      </c>
      <c r="J2352" s="6" t="s">
        <v>4164</v>
      </c>
      <c r="K2352" s="6" t="s">
        <v>4164</v>
      </c>
      <c r="L2352" s="5">
        <v>7195783199</v>
      </c>
      <c r="M2352" s="5">
        <v>7195783199</v>
      </c>
      <c r="N2352" s="6" t="s">
        <v>8972</v>
      </c>
      <c r="O2352" s="6" t="s">
        <v>8972</v>
      </c>
      <c r="P2352" s="6" t="s">
        <v>8975</v>
      </c>
      <c r="Q2352" s="6" t="s">
        <v>8868</v>
      </c>
      <c r="R2352" s="6">
        <f t="shared" si="72"/>
        <v>0</v>
      </c>
      <c r="S2352" s="6">
        <v>0</v>
      </c>
      <c r="T2352" s="6">
        <f t="shared" si="73"/>
        <v>0</v>
      </c>
    </row>
    <row r="2353" spans="1:21" x14ac:dyDescent="0.2">
      <c r="A2353" s="5">
        <v>3577</v>
      </c>
      <c r="B2353" s="5">
        <v>2645</v>
      </c>
      <c r="C2353" s="6" t="s">
        <v>4161</v>
      </c>
      <c r="D2353" s="6" t="s">
        <v>13275</v>
      </c>
      <c r="E2353" s="6" t="s">
        <v>4162</v>
      </c>
      <c r="F2353" s="6" t="s">
        <v>4162</v>
      </c>
      <c r="G2353" s="6" t="s">
        <v>8096</v>
      </c>
      <c r="H2353" s="6" t="s">
        <v>4163</v>
      </c>
      <c r="I2353" s="6" t="s">
        <v>4163</v>
      </c>
      <c r="J2353" s="6" t="s">
        <v>4164</v>
      </c>
      <c r="K2353" s="6" t="s">
        <v>4164</v>
      </c>
      <c r="L2353" s="5">
        <v>9706410209</v>
      </c>
      <c r="M2353" s="5">
        <v>9706410209</v>
      </c>
      <c r="N2353" s="6" t="s">
        <v>8972</v>
      </c>
      <c r="O2353" s="6" t="s">
        <v>11017</v>
      </c>
      <c r="P2353" s="6" t="s">
        <v>8975</v>
      </c>
      <c r="Q2353" s="6" t="s">
        <v>12825</v>
      </c>
      <c r="R2353" s="6">
        <f t="shared" si="72"/>
        <v>0</v>
      </c>
      <c r="S2353" s="6">
        <v>0</v>
      </c>
      <c r="T2353" s="6">
        <f t="shared" si="73"/>
        <v>0</v>
      </c>
    </row>
    <row r="2354" spans="1:21" x14ac:dyDescent="0.2">
      <c r="A2354" s="5">
        <v>3577</v>
      </c>
      <c r="B2354" s="5">
        <v>2646</v>
      </c>
      <c r="C2354" s="6" t="s">
        <v>4161</v>
      </c>
      <c r="D2354" s="6" t="s">
        <v>6053</v>
      </c>
      <c r="E2354" s="6" t="s">
        <v>4162</v>
      </c>
      <c r="F2354" s="6" t="s">
        <v>4162</v>
      </c>
      <c r="G2354" s="6" t="s">
        <v>8096</v>
      </c>
      <c r="H2354" s="6" t="s">
        <v>4163</v>
      </c>
      <c r="I2354" s="6" t="s">
        <v>4163</v>
      </c>
      <c r="J2354" s="6" t="s">
        <v>4164</v>
      </c>
      <c r="K2354" s="6" t="s">
        <v>4164</v>
      </c>
      <c r="L2354" s="5">
        <v>9706410209</v>
      </c>
      <c r="M2354" s="5">
        <v>9706410209</v>
      </c>
      <c r="N2354" s="6" t="s">
        <v>8972</v>
      </c>
      <c r="O2354" s="6" t="s">
        <v>8972</v>
      </c>
      <c r="P2354" s="6" t="s">
        <v>8975</v>
      </c>
      <c r="Q2354" s="6" t="s">
        <v>12825</v>
      </c>
      <c r="R2354" s="6">
        <f t="shared" si="72"/>
        <v>1</v>
      </c>
      <c r="S2354" s="6">
        <v>1</v>
      </c>
      <c r="T2354" s="6">
        <f t="shared" si="73"/>
        <v>0</v>
      </c>
      <c r="U2354" s="6" t="s">
        <v>21418</v>
      </c>
    </row>
    <row r="2355" spans="1:21" x14ac:dyDescent="0.2">
      <c r="A2355" s="5">
        <v>3672</v>
      </c>
      <c r="B2355" s="5">
        <v>2647</v>
      </c>
      <c r="C2355" s="6" t="s">
        <v>13273</v>
      </c>
      <c r="D2355" s="6" t="s">
        <v>13273</v>
      </c>
      <c r="E2355" s="6" t="s">
        <v>6028</v>
      </c>
      <c r="F2355" s="6" t="s">
        <v>6028</v>
      </c>
      <c r="G2355" s="6" t="s">
        <v>7323</v>
      </c>
      <c r="H2355" s="6" t="s">
        <v>6026</v>
      </c>
      <c r="I2355" s="6" t="s">
        <v>6026</v>
      </c>
      <c r="J2355" s="6" t="s">
        <v>4164</v>
      </c>
      <c r="K2355" s="6" t="s">
        <v>4164</v>
      </c>
      <c r="L2355" s="5">
        <v>7193360261</v>
      </c>
      <c r="M2355" s="5">
        <v>7193360261</v>
      </c>
      <c r="N2355" s="6" t="s">
        <v>11017</v>
      </c>
      <c r="O2355" s="6" t="s">
        <v>11017</v>
      </c>
      <c r="P2355" s="6" t="s">
        <v>8973</v>
      </c>
      <c r="Q2355" s="6" t="s">
        <v>13274</v>
      </c>
      <c r="R2355" s="6">
        <f t="shared" si="72"/>
        <v>0</v>
      </c>
      <c r="S2355" s="6">
        <v>1</v>
      </c>
      <c r="T2355" s="6">
        <f t="shared" si="73"/>
        <v>0</v>
      </c>
    </row>
    <row r="2356" spans="1:21" x14ac:dyDescent="0.2">
      <c r="A2356" s="5">
        <v>3578</v>
      </c>
      <c r="B2356" s="5">
        <v>2648</v>
      </c>
      <c r="C2356" s="6" t="s">
        <v>12826</v>
      </c>
      <c r="D2356" s="6" t="s">
        <v>12826</v>
      </c>
      <c r="E2356" s="6" t="s">
        <v>12827</v>
      </c>
      <c r="F2356" s="6" t="s">
        <v>12827</v>
      </c>
      <c r="G2356" s="6" t="s">
        <v>12827</v>
      </c>
      <c r="H2356" s="6" t="s">
        <v>153</v>
      </c>
      <c r="I2356" s="6" t="s">
        <v>153</v>
      </c>
      <c r="J2356" s="6" t="s">
        <v>4164</v>
      </c>
      <c r="K2356" s="6" t="s">
        <v>4164</v>
      </c>
      <c r="L2356" s="5">
        <v>3032397121</v>
      </c>
      <c r="M2356" s="5">
        <v>3032397121</v>
      </c>
      <c r="N2356" s="6" t="s">
        <v>11017</v>
      </c>
      <c r="O2356" s="6" t="s">
        <v>11017</v>
      </c>
      <c r="P2356" s="6" t="s">
        <v>8975</v>
      </c>
      <c r="Q2356" s="6" t="s">
        <v>8870</v>
      </c>
      <c r="R2356" s="6">
        <f t="shared" si="72"/>
        <v>0</v>
      </c>
      <c r="S2356" s="6">
        <v>0</v>
      </c>
      <c r="T2356" s="6">
        <f t="shared" si="73"/>
        <v>0</v>
      </c>
    </row>
    <row r="2357" spans="1:21" x14ac:dyDescent="0.2">
      <c r="A2357" s="5">
        <v>3579</v>
      </c>
      <c r="B2357" s="5">
        <v>2648</v>
      </c>
      <c r="C2357" s="6" t="s">
        <v>12826</v>
      </c>
      <c r="D2357" s="6" t="s">
        <v>12826</v>
      </c>
      <c r="E2357" s="6" t="s">
        <v>12827</v>
      </c>
      <c r="F2357" s="6" t="s">
        <v>12827</v>
      </c>
      <c r="G2357" s="6" t="s">
        <v>12827</v>
      </c>
      <c r="H2357" s="6" t="s">
        <v>153</v>
      </c>
      <c r="I2357" s="6" t="s">
        <v>153</v>
      </c>
      <c r="J2357" s="6" t="s">
        <v>4164</v>
      </c>
      <c r="K2357" s="6" t="s">
        <v>4164</v>
      </c>
      <c r="L2357" s="5">
        <v>3032397078</v>
      </c>
      <c r="M2357" s="5">
        <v>3032397121</v>
      </c>
      <c r="N2357" s="6" t="s">
        <v>8972</v>
      </c>
      <c r="O2357" s="6" t="s">
        <v>11017</v>
      </c>
      <c r="P2357" s="6" t="s">
        <v>8975</v>
      </c>
      <c r="Q2357" s="6" t="s">
        <v>8870</v>
      </c>
      <c r="R2357" s="6">
        <f t="shared" si="72"/>
        <v>0</v>
      </c>
      <c r="S2357" s="6">
        <v>0</v>
      </c>
      <c r="T2357" s="6">
        <f t="shared" si="73"/>
        <v>1</v>
      </c>
      <c r="U2357" s="6" t="s">
        <v>21422</v>
      </c>
    </row>
    <row r="2358" spans="1:21" x14ac:dyDescent="0.2">
      <c r="A2358" s="5">
        <v>3583</v>
      </c>
      <c r="B2358" s="5">
        <v>2649</v>
      </c>
      <c r="C2358" s="6" t="s">
        <v>4169</v>
      </c>
      <c r="D2358" s="6" t="s">
        <v>4169</v>
      </c>
      <c r="E2358" s="6" t="s">
        <v>4170</v>
      </c>
      <c r="F2358" s="6" t="s">
        <v>4170</v>
      </c>
      <c r="G2358" s="6" t="s">
        <v>12829</v>
      </c>
      <c r="H2358" s="6" t="s">
        <v>4171</v>
      </c>
      <c r="I2358" s="6" t="s">
        <v>4171</v>
      </c>
      <c r="J2358" s="6" t="s">
        <v>4164</v>
      </c>
      <c r="K2358" s="6" t="s">
        <v>4164</v>
      </c>
      <c r="L2358" s="5">
        <v>7193467158</v>
      </c>
      <c r="M2358" s="5">
        <v>7193467158</v>
      </c>
      <c r="N2358" s="6" t="s">
        <v>8972</v>
      </c>
      <c r="O2358" s="6" t="s">
        <v>8972</v>
      </c>
      <c r="P2358" s="6" t="s">
        <v>8975</v>
      </c>
      <c r="Q2358" s="6" t="s">
        <v>12828</v>
      </c>
      <c r="R2358" s="6">
        <f t="shared" si="72"/>
        <v>0</v>
      </c>
      <c r="S2358" s="6">
        <v>0</v>
      </c>
      <c r="T2358" s="6">
        <f t="shared" si="73"/>
        <v>0</v>
      </c>
    </row>
    <row r="2359" spans="1:21" x14ac:dyDescent="0.2">
      <c r="A2359" s="5">
        <v>3582</v>
      </c>
      <c r="B2359" s="5">
        <v>2650</v>
      </c>
      <c r="C2359" s="6" t="s">
        <v>4167</v>
      </c>
      <c r="D2359" s="6" t="s">
        <v>4167</v>
      </c>
      <c r="E2359" s="6" t="s">
        <v>4168</v>
      </c>
      <c r="F2359" s="6" t="s">
        <v>4168</v>
      </c>
      <c r="G2359" s="6" t="s">
        <v>4168</v>
      </c>
      <c r="H2359" s="6" t="s">
        <v>3581</v>
      </c>
      <c r="I2359" s="6" t="s">
        <v>3581</v>
      </c>
      <c r="J2359" s="6" t="s">
        <v>4164</v>
      </c>
      <c r="K2359" s="6" t="s">
        <v>4164</v>
      </c>
      <c r="L2359" s="5">
        <v>7193467158</v>
      </c>
      <c r="M2359" s="5">
        <v>7193467158</v>
      </c>
      <c r="N2359" s="6" t="s">
        <v>8972</v>
      </c>
      <c r="O2359" s="6" t="s">
        <v>8972</v>
      </c>
      <c r="P2359" s="6" t="s">
        <v>8975</v>
      </c>
      <c r="Q2359" s="6" t="s">
        <v>12828</v>
      </c>
      <c r="R2359" s="6">
        <f t="shared" si="72"/>
        <v>0</v>
      </c>
      <c r="S2359" s="6">
        <v>0</v>
      </c>
      <c r="T2359" s="6">
        <f t="shared" si="73"/>
        <v>0</v>
      </c>
    </row>
    <row r="2360" spans="1:21" x14ac:dyDescent="0.2">
      <c r="A2360" s="5">
        <v>3581</v>
      </c>
      <c r="B2360" s="5">
        <v>2651</v>
      </c>
      <c r="C2360" s="6" t="s">
        <v>4165</v>
      </c>
      <c r="D2360" s="6" t="s">
        <v>6054</v>
      </c>
      <c r="E2360" s="6" t="s">
        <v>7775</v>
      </c>
      <c r="F2360" s="6" t="s">
        <v>7775</v>
      </c>
      <c r="G2360" s="6" t="s">
        <v>7776</v>
      </c>
      <c r="H2360" s="6" t="s">
        <v>4166</v>
      </c>
      <c r="I2360" s="6" t="s">
        <v>4166</v>
      </c>
      <c r="J2360" s="6" t="s">
        <v>4164</v>
      </c>
      <c r="K2360" s="6" t="s">
        <v>4164</v>
      </c>
      <c r="L2360" s="5">
        <v>7193467158</v>
      </c>
      <c r="M2360" s="5">
        <v>7193467158</v>
      </c>
      <c r="N2360" s="6" t="s">
        <v>8972</v>
      </c>
      <c r="O2360" s="6" t="s">
        <v>8972</v>
      </c>
      <c r="P2360" s="6" t="s">
        <v>8975</v>
      </c>
      <c r="Q2360" s="6" t="s">
        <v>12828</v>
      </c>
      <c r="R2360" s="6">
        <f t="shared" si="72"/>
        <v>0</v>
      </c>
      <c r="S2360" s="6">
        <v>0</v>
      </c>
      <c r="T2360" s="6">
        <f t="shared" si="73"/>
        <v>0</v>
      </c>
    </row>
    <row r="2361" spans="1:21" x14ac:dyDescent="0.2">
      <c r="A2361" s="5">
        <v>3584</v>
      </c>
      <c r="B2361" s="5">
        <v>2652</v>
      </c>
      <c r="C2361" s="6" t="s">
        <v>12830</v>
      </c>
      <c r="D2361" s="6" t="s">
        <v>12830</v>
      </c>
      <c r="E2361" s="6" t="s">
        <v>4173</v>
      </c>
      <c r="F2361" s="6" t="s">
        <v>4173</v>
      </c>
      <c r="G2361" s="6" t="s">
        <v>4173</v>
      </c>
      <c r="H2361" s="6" t="s">
        <v>4174</v>
      </c>
      <c r="I2361" s="6" t="s">
        <v>4174</v>
      </c>
      <c r="J2361" s="6" t="s">
        <v>4164</v>
      </c>
      <c r="K2361" s="6" t="s">
        <v>4164</v>
      </c>
      <c r="L2361" s="5">
        <v>7194864152</v>
      </c>
      <c r="M2361" s="5">
        <v>7194864152</v>
      </c>
      <c r="N2361" s="6" t="s">
        <v>11017</v>
      </c>
      <c r="O2361" s="6" t="s">
        <v>11017</v>
      </c>
      <c r="P2361" s="6" t="s">
        <v>8975</v>
      </c>
      <c r="Q2361" s="6" t="s">
        <v>8871</v>
      </c>
      <c r="R2361" s="6">
        <f t="shared" si="72"/>
        <v>0</v>
      </c>
      <c r="S2361" s="6">
        <v>0</v>
      </c>
      <c r="T2361" s="6">
        <f t="shared" si="73"/>
        <v>0</v>
      </c>
    </row>
    <row r="2362" spans="1:21" x14ac:dyDescent="0.2">
      <c r="A2362" s="5">
        <v>3585</v>
      </c>
      <c r="B2362" s="5">
        <v>2653</v>
      </c>
      <c r="C2362" s="6" t="s">
        <v>4172</v>
      </c>
      <c r="D2362" s="6" t="s">
        <v>4172</v>
      </c>
      <c r="E2362" s="6" t="s">
        <v>4173</v>
      </c>
      <c r="F2362" s="6" t="s">
        <v>6055</v>
      </c>
      <c r="G2362" s="6" t="s">
        <v>12831</v>
      </c>
      <c r="H2362" s="6" t="s">
        <v>4174</v>
      </c>
      <c r="I2362" s="6" t="s">
        <v>4174</v>
      </c>
      <c r="J2362" s="6" t="s">
        <v>4164</v>
      </c>
      <c r="K2362" s="6" t="s">
        <v>4164</v>
      </c>
      <c r="L2362" s="5">
        <v>7194862413</v>
      </c>
      <c r="M2362" s="5">
        <v>7194862413</v>
      </c>
      <c r="N2362" s="6" t="s">
        <v>8972</v>
      </c>
      <c r="O2362" s="6" t="s">
        <v>8972</v>
      </c>
      <c r="P2362" s="6" t="s">
        <v>8975</v>
      </c>
      <c r="Q2362" s="6" t="s">
        <v>8871</v>
      </c>
      <c r="R2362" s="6">
        <f t="shared" si="72"/>
        <v>0</v>
      </c>
      <c r="S2362" s="6">
        <v>0</v>
      </c>
      <c r="T2362" s="6">
        <f t="shared" si="73"/>
        <v>0</v>
      </c>
    </row>
    <row r="2363" spans="1:21" x14ac:dyDescent="0.2">
      <c r="A2363" s="5">
        <v>3586</v>
      </c>
      <c r="B2363" s="5">
        <v>2654</v>
      </c>
      <c r="C2363" s="6" t="s">
        <v>4178</v>
      </c>
      <c r="D2363" s="6" t="s">
        <v>4178</v>
      </c>
      <c r="E2363" s="6" t="s">
        <v>4176</v>
      </c>
      <c r="F2363" s="6" t="s">
        <v>4173</v>
      </c>
      <c r="G2363" s="6" t="s">
        <v>4176</v>
      </c>
      <c r="H2363" s="6" t="s">
        <v>4177</v>
      </c>
      <c r="I2363" s="6" t="s">
        <v>4177</v>
      </c>
      <c r="J2363" s="6" t="s">
        <v>4164</v>
      </c>
      <c r="K2363" s="6" t="s">
        <v>4164</v>
      </c>
      <c r="L2363" s="5">
        <v>9704986767</v>
      </c>
      <c r="M2363" s="5">
        <v>9704986767</v>
      </c>
      <c r="N2363" s="6" t="s">
        <v>11017</v>
      </c>
      <c r="O2363" s="6" t="s">
        <v>11017</v>
      </c>
      <c r="P2363" s="6" t="s">
        <v>8975</v>
      </c>
      <c r="Q2363" s="6" t="s">
        <v>8872</v>
      </c>
      <c r="R2363" s="6">
        <f t="shared" si="72"/>
        <v>0</v>
      </c>
      <c r="S2363" s="6">
        <v>0</v>
      </c>
      <c r="T2363" s="6">
        <f t="shared" si="73"/>
        <v>0</v>
      </c>
    </row>
    <row r="2364" spans="1:21" x14ac:dyDescent="0.2">
      <c r="A2364" s="5">
        <v>3588</v>
      </c>
      <c r="B2364" s="5">
        <v>2655</v>
      </c>
      <c r="C2364" s="6" t="s">
        <v>4178</v>
      </c>
      <c r="D2364" s="6" t="s">
        <v>4178</v>
      </c>
      <c r="E2364" s="6" t="s">
        <v>4179</v>
      </c>
      <c r="F2364" s="6" t="s">
        <v>4179</v>
      </c>
      <c r="G2364" s="6" t="s">
        <v>13276</v>
      </c>
      <c r="H2364" s="6" t="s">
        <v>4180</v>
      </c>
      <c r="I2364" s="6" t="s">
        <v>4180</v>
      </c>
      <c r="J2364" s="6" t="s">
        <v>4164</v>
      </c>
      <c r="K2364" s="6" t="s">
        <v>4164</v>
      </c>
      <c r="L2364" s="5">
        <v>9705772050</v>
      </c>
      <c r="M2364" s="5">
        <v>9705772050</v>
      </c>
      <c r="N2364" s="6" t="s">
        <v>8972</v>
      </c>
      <c r="O2364" s="6" t="s">
        <v>8972</v>
      </c>
      <c r="P2364" s="6" t="s">
        <v>8975</v>
      </c>
      <c r="Q2364" s="6" t="s">
        <v>8872</v>
      </c>
      <c r="R2364" s="6">
        <f t="shared" si="72"/>
        <v>0</v>
      </c>
      <c r="S2364" s="6">
        <v>0</v>
      </c>
      <c r="T2364" s="6">
        <f t="shared" si="73"/>
        <v>0</v>
      </c>
    </row>
    <row r="2365" spans="1:21" x14ac:dyDescent="0.2">
      <c r="A2365" s="5">
        <v>3589</v>
      </c>
      <c r="B2365" s="5">
        <v>2656</v>
      </c>
      <c r="C2365" s="6" t="s">
        <v>4178</v>
      </c>
      <c r="D2365" s="6" t="s">
        <v>4178</v>
      </c>
      <c r="E2365" s="6" t="s">
        <v>6056</v>
      </c>
      <c r="F2365" s="6" t="s">
        <v>6056</v>
      </c>
      <c r="G2365" s="6" t="s">
        <v>8422</v>
      </c>
      <c r="H2365" s="6" t="s">
        <v>4181</v>
      </c>
      <c r="I2365" s="6" t="s">
        <v>4181</v>
      </c>
      <c r="J2365" s="6" t="s">
        <v>4164</v>
      </c>
      <c r="K2365" s="6" t="s">
        <v>4164</v>
      </c>
      <c r="L2365" s="5">
        <v>9706794580</v>
      </c>
      <c r="M2365" s="5">
        <v>9706794580</v>
      </c>
      <c r="N2365" s="6" t="s">
        <v>8972</v>
      </c>
      <c r="O2365" s="6" t="s">
        <v>8972</v>
      </c>
      <c r="P2365" s="6" t="s">
        <v>8975</v>
      </c>
      <c r="Q2365" s="6" t="s">
        <v>8872</v>
      </c>
      <c r="R2365" s="6">
        <f t="shared" si="72"/>
        <v>0</v>
      </c>
      <c r="S2365" s="6">
        <v>0</v>
      </c>
      <c r="T2365" s="6">
        <f t="shared" si="73"/>
        <v>0</v>
      </c>
    </row>
    <row r="2366" spans="1:21" x14ac:dyDescent="0.2">
      <c r="A2366" s="5">
        <v>3587</v>
      </c>
      <c r="B2366" s="5">
        <v>2657</v>
      </c>
      <c r="C2366" s="6" t="s">
        <v>4175</v>
      </c>
      <c r="D2366" s="6" t="s">
        <v>6057</v>
      </c>
      <c r="E2366" s="6" t="s">
        <v>4176</v>
      </c>
      <c r="F2366" s="6" t="s">
        <v>4176</v>
      </c>
      <c r="G2366" s="6" t="s">
        <v>4176</v>
      </c>
      <c r="H2366" s="6" t="s">
        <v>4177</v>
      </c>
      <c r="I2366" s="6" t="s">
        <v>4177</v>
      </c>
      <c r="J2366" s="6" t="s">
        <v>4164</v>
      </c>
      <c r="K2366" s="6" t="s">
        <v>4164</v>
      </c>
      <c r="L2366" s="5">
        <v>9704986767</v>
      </c>
      <c r="M2366" s="5">
        <v>9704986767</v>
      </c>
      <c r="N2366" s="6" t="s">
        <v>8972</v>
      </c>
      <c r="O2366" s="6" t="s">
        <v>8972</v>
      </c>
      <c r="P2366" s="6" t="s">
        <v>8975</v>
      </c>
      <c r="Q2366" s="6" t="s">
        <v>8872</v>
      </c>
      <c r="R2366" s="6">
        <f t="shared" si="72"/>
        <v>0</v>
      </c>
      <c r="S2366" s="6">
        <v>0</v>
      </c>
      <c r="T2366" s="6">
        <f t="shared" si="73"/>
        <v>0</v>
      </c>
    </row>
    <row r="2367" spans="1:21" x14ac:dyDescent="0.2">
      <c r="A2367" s="5">
        <v>3590</v>
      </c>
      <c r="B2367" s="5">
        <v>2658</v>
      </c>
      <c r="C2367" s="6" t="s">
        <v>12832</v>
      </c>
      <c r="D2367" s="6" t="s">
        <v>12832</v>
      </c>
      <c r="E2367" s="6" t="s">
        <v>4183</v>
      </c>
      <c r="F2367" s="6" t="s">
        <v>4183</v>
      </c>
      <c r="G2367" s="6" t="s">
        <v>6993</v>
      </c>
      <c r="H2367" s="6" t="s">
        <v>4184</v>
      </c>
      <c r="I2367" s="6" t="s">
        <v>4184</v>
      </c>
      <c r="J2367" s="6" t="s">
        <v>4164</v>
      </c>
      <c r="K2367" s="6" t="s">
        <v>4164</v>
      </c>
      <c r="L2367" s="5">
        <v>9702486906</v>
      </c>
      <c r="M2367" s="5">
        <v>9702486906</v>
      </c>
      <c r="N2367" s="6" t="s">
        <v>11017</v>
      </c>
      <c r="O2367" s="6" t="s">
        <v>11017</v>
      </c>
      <c r="P2367" s="6" t="s">
        <v>8975</v>
      </c>
      <c r="Q2367" s="6" t="s">
        <v>8873</v>
      </c>
      <c r="R2367" s="6">
        <f t="shared" si="72"/>
        <v>0</v>
      </c>
      <c r="S2367" s="6">
        <v>0</v>
      </c>
      <c r="T2367" s="6">
        <f t="shared" si="73"/>
        <v>0</v>
      </c>
    </row>
    <row r="2368" spans="1:21" x14ac:dyDescent="0.2">
      <c r="A2368" s="5">
        <v>3591</v>
      </c>
      <c r="B2368" s="5">
        <v>2659</v>
      </c>
      <c r="C2368" s="6" t="s">
        <v>4182</v>
      </c>
      <c r="D2368" s="6" t="s">
        <v>6058</v>
      </c>
      <c r="E2368" s="6" t="s">
        <v>4183</v>
      </c>
      <c r="F2368" s="6" t="s">
        <v>4183</v>
      </c>
      <c r="G2368" s="6" t="s">
        <v>6993</v>
      </c>
      <c r="H2368" s="6" t="s">
        <v>4184</v>
      </c>
      <c r="I2368" s="6" t="s">
        <v>4184</v>
      </c>
      <c r="J2368" s="6" t="s">
        <v>4164</v>
      </c>
      <c r="K2368" s="6" t="s">
        <v>4164</v>
      </c>
      <c r="L2368" s="5">
        <v>9702486906</v>
      </c>
      <c r="M2368" s="5">
        <v>9702486906</v>
      </c>
      <c r="N2368" s="6" t="s">
        <v>8972</v>
      </c>
      <c r="O2368" s="6" t="s">
        <v>8972</v>
      </c>
      <c r="P2368" s="6" t="s">
        <v>8975</v>
      </c>
      <c r="Q2368" s="6" t="s">
        <v>8873</v>
      </c>
      <c r="R2368" s="6">
        <f t="shared" si="72"/>
        <v>0</v>
      </c>
      <c r="S2368" s="6">
        <v>0</v>
      </c>
      <c r="T2368" s="6">
        <f t="shared" si="73"/>
        <v>0</v>
      </c>
    </row>
    <row r="2369" spans="1:20" x14ac:dyDescent="0.2">
      <c r="A2369" s="5">
        <v>3668</v>
      </c>
      <c r="B2369" s="5">
        <v>2660</v>
      </c>
      <c r="C2369" s="6" t="s">
        <v>12879</v>
      </c>
      <c r="D2369" s="6" t="s">
        <v>12879</v>
      </c>
      <c r="E2369" s="6" t="s">
        <v>12880</v>
      </c>
      <c r="F2369" s="6" t="s">
        <v>12880</v>
      </c>
      <c r="G2369" s="6" t="s">
        <v>12881</v>
      </c>
      <c r="H2369" s="6" t="s">
        <v>193</v>
      </c>
      <c r="I2369" s="6" t="s">
        <v>193</v>
      </c>
      <c r="J2369" s="6" t="s">
        <v>4164</v>
      </c>
      <c r="K2369" s="6" t="s">
        <v>4164</v>
      </c>
      <c r="L2369" s="5">
        <v>3033606276</v>
      </c>
      <c r="M2369" s="5">
        <v>3033606276</v>
      </c>
      <c r="N2369" s="6" t="s">
        <v>11017</v>
      </c>
      <c r="O2369" s="6" t="s">
        <v>11017</v>
      </c>
      <c r="P2369" s="6" t="s">
        <v>8973</v>
      </c>
      <c r="Q2369" s="6" t="s">
        <v>8874</v>
      </c>
      <c r="R2369" s="6">
        <f t="shared" si="72"/>
        <v>0</v>
      </c>
      <c r="S2369" s="6">
        <v>0</v>
      </c>
      <c r="T2369" s="6">
        <f t="shared" si="73"/>
        <v>0</v>
      </c>
    </row>
    <row r="2370" spans="1:20" x14ac:dyDescent="0.2">
      <c r="A2370" s="5">
        <v>3671</v>
      </c>
      <c r="B2370" s="5">
        <v>2662</v>
      </c>
      <c r="C2370" s="6" t="s">
        <v>4286</v>
      </c>
      <c r="D2370" s="6" t="s">
        <v>4286</v>
      </c>
      <c r="E2370" s="6" t="s">
        <v>4287</v>
      </c>
      <c r="F2370" s="6" t="s">
        <v>4287</v>
      </c>
      <c r="G2370" s="6" t="s">
        <v>12882</v>
      </c>
      <c r="H2370" s="6" t="s">
        <v>4258</v>
      </c>
      <c r="I2370" s="6" t="s">
        <v>4258</v>
      </c>
      <c r="J2370" s="6" t="s">
        <v>4164</v>
      </c>
      <c r="K2370" s="6" t="s">
        <v>4164</v>
      </c>
      <c r="L2370" s="5">
        <v>3033606276</v>
      </c>
      <c r="M2370" s="5">
        <v>3033606276</v>
      </c>
      <c r="N2370" s="6" t="s">
        <v>8972</v>
      </c>
      <c r="O2370" s="6" t="s">
        <v>8972</v>
      </c>
      <c r="P2370" s="6" t="s">
        <v>8973</v>
      </c>
      <c r="Q2370" s="6" t="s">
        <v>8874</v>
      </c>
      <c r="R2370" s="6">
        <f t="shared" ref="R2370:R2433" si="74">IF(A2370=A2369,1,0)</f>
        <v>0</v>
      </c>
      <c r="S2370" s="6">
        <v>0</v>
      </c>
      <c r="T2370" s="6">
        <f t="shared" ref="T2370:T2433" si="75">IF(B2370=B2369, 1, 0)</f>
        <v>0</v>
      </c>
    </row>
    <row r="2371" spans="1:20" x14ac:dyDescent="0.2">
      <c r="A2371" s="5">
        <v>3592</v>
      </c>
      <c r="B2371" s="5">
        <v>2663</v>
      </c>
      <c r="C2371" s="6" t="s">
        <v>4185</v>
      </c>
      <c r="D2371" s="6" t="s">
        <v>6060</v>
      </c>
      <c r="E2371" s="6" t="s">
        <v>12833</v>
      </c>
      <c r="F2371" s="6" t="s">
        <v>12833</v>
      </c>
      <c r="G2371" s="6" t="s">
        <v>12834</v>
      </c>
      <c r="H2371" s="6" t="s">
        <v>575</v>
      </c>
      <c r="I2371" s="6" t="s">
        <v>575</v>
      </c>
      <c r="J2371" s="6" t="s">
        <v>4164</v>
      </c>
      <c r="K2371" s="6" t="s">
        <v>4164</v>
      </c>
      <c r="L2371" s="5">
        <v>9702527052</v>
      </c>
      <c r="M2371" s="5">
        <v>9702527052</v>
      </c>
      <c r="N2371" s="6" t="s">
        <v>11017</v>
      </c>
      <c r="O2371" s="6" t="s">
        <v>11017</v>
      </c>
      <c r="P2371" s="6" t="s">
        <v>8975</v>
      </c>
      <c r="Q2371" s="6" t="s">
        <v>12835</v>
      </c>
      <c r="R2371" s="6">
        <f t="shared" si="74"/>
        <v>0</v>
      </c>
      <c r="S2371" s="6">
        <v>0</v>
      </c>
      <c r="T2371" s="6">
        <f t="shared" si="75"/>
        <v>0</v>
      </c>
    </row>
    <row r="2372" spans="1:20" x14ac:dyDescent="0.2">
      <c r="A2372" s="5">
        <v>3594</v>
      </c>
      <c r="B2372" s="5">
        <v>2664</v>
      </c>
      <c r="C2372" s="6" t="s">
        <v>4185</v>
      </c>
      <c r="D2372" s="6" t="s">
        <v>6060</v>
      </c>
      <c r="E2372" s="6" t="s">
        <v>4186</v>
      </c>
      <c r="F2372" s="6" t="s">
        <v>4186</v>
      </c>
      <c r="G2372" s="6" t="s">
        <v>4186</v>
      </c>
      <c r="H2372" s="6" t="s">
        <v>4187</v>
      </c>
      <c r="I2372" s="6" t="s">
        <v>4187</v>
      </c>
      <c r="J2372" s="6" t="s">
        <v>4164</v>
      </c>
      <c r="K2372" s="6" t="s">
        <v>4164</v>
      </c>
      <c r="L2372" s="5">
        <v>9702527052</v>
      </c>
      <c r="M2372" s="5">
        <v>9702527052</v>
      </c>
      <c r="N2372" s="6" t="s">
        <v>8972</v>
      </c>
      <c r="O2372" s="6" t="s">
        <v>8972</v>
      </c>
      <c r="P2372" s="6" t="s">
        <v>8975</v>
      </c>
      <c r="Q2372" s="6" t="s">
        <v>12835</v>
      </c>
      <c r="R2372" s="6">
        <f t="shared" si="74"/>
        <v>0</v>
      </c>
      <c r="S2372" s="6">
        <v>0</v>
      </c>
      <c r="T2372" s="6">
        <f t="shared" si="75"/>
        <v>0</v>
      </c>
    </row>
    <row r="2373" spans="1:20" x14ac:dyDescent="0.2">
      <c r="A2373" s="5">
        <v>3595</v>
      </c>
      <c r="B2373" s="5">
        <v>2666</v>
      </c>
      <c r="C2373" s="6" t="s">
        <v>12836</v>
      </c>
      <c r="D2373" s="6" t="s">
        <v>12836</v>
      </c>
      <c r="E2373" s="6" t="s">
        <v>12837</v>
      </c>
      <c r="F2373" s="6" t="s">
        <v>12837</v>
      </c>
      <c r="G2373" s="6" t="s">
        <v>12837</v>
      </c>
      <c r="H2373" s="6" t="s">
        <v>4201</v>
      </c>
      <c r="I2373" s="6" t="s">
        <v>4201</v>
      </c>
      <c r="J2373" s="6" t="s">
        <v>4164</v>
      </c>
      <c r="K2373" s="6" t="s">
        <v>4164</v>
      </c>
      <c r="L2373" s="5">
        <v>9708674918</v>
      </c>
      <c r="M2373" s="5">
        <v>9708674918</v>
      </c>
      <c r="N2373" s="6" t="s">
        <v>11017</v>
      </c>
      <c r="O2373" s="6" t="s">
        <v>11017</v>
      </c>
      <c r="P2373" s="6" t="s">
        <v>8975</v>
      </c>
      <c r="Q2373" s="6" t="s">
        <v>12838</v>
      </c>
      <c r="R2373" s="6">
        <f t="shared" si="74"/>
        <v>0</v>
      </c>
      <c r="S2373" s="6">
        <v>0</v>
      </c>
      <c r="T2373" s="6">
        <f t="shared" si="75"/>
        <v>0</v>
      </c>
    </row>
    <row r="2374" spans="1:20" x14ac:dyDescent="0.2">
      <c r="A2374" s="5">
        <v>3596</v>
      </c>
      <c r="B2374" s="5">
        <v>2667</v>
      </c>
      <c r="C2374" s="6" t="s">
        <v>4188</v>
      </c>
      <c r="D2374" s="6" t="s">
        <v>4188</v>
      </c>
      <c r="E2374" s="6" t="s">
        <v>4189</v>
      </c>
      <c r="F2374" s="6" t="s">
        <v>6061</v>
      </c>
      <c r="G2374" s="6" t="s">
        <v>12839</v>
      </c>
      <c r="H2374" s="6" t="s">
        <v>3007</v>
      </c>
      <c r="I2374" s="6" t="s">
        <v>3007</v>
      </c>
      <c r="J2374" s="6" t="s">
        <v>4164</v>
      </c>
      <c r="K2374" s="6" t="s">
        <v>4164</v>
      </c>
      <c r="L2374" s="5">
        <v>9703456562</v>
      </c>
      <c r="M2374" s="5">
        <v>9703456562</v>
      </c>
      <c r="N2374" s="6" t="s">
        <v>8972</v>
      </c>
      <c r="O2374" s="6" t="s">
        <v>8972</v>
      </c>
      <c r="P2374" s="6" t="s">
        <v>8975</v>
      </c>
      <c r="Q2374" s="6" t="s">
        <v>12838</v>
      </c>
      <c r="R2374" s="6">
        <f t="shared" si="74"/>
        <v>0</v>
      </c>
      <c r="S2374" s="6">
        <v>0</v>
      </c>
      <c r="T2374" s="6">
        <f t="shared" si="75"/>
        <v>0</v>
      </c>
    </row>
    <row r="2375" spans="1:20" x14ac:dyDescent="0.2">
      <c r="A2375" s="5">
        <v>3597</v>
      </c>
      <c r="B2375" s="5">
        <v>2668</v>
      </c>
      <c r="C2375" s="6" t="s">
        <v>4190</v>
      </c>
      <c r="D2375" s="6" t="s">
        <v>7464</v>
      </c>
      <c r="E2375" s="6" t="s">
        <v>4191</v>
      </c>
      <c r="F2375" s="6" t="s">
        <v>4191</v>
      </c>
      <c r="G2375" s="6" t="s">
        <v>13277</v>
      </c>
      <c r="H2375" s="6" t="s">
        <v>4192</v>
      </c>
      <c r="I2375" s="6" t="s">
        <v>4192</v>
      </c>
      <c r="J2375" s="6" t="s">
        <v>4164</v>
      </c>
      <c r="K2375" s="6" t="s">
        <v>4164</v>
      </c>
      <c r="L2375" s="5">
        <v>9708674918</v>
      </c>
      <c r="M2375" s="5">
        <v>9708674918</v>
      </c>
      <c r="N2375" s="6" t="s">
        <v>8972</v>
      </c>
      <c r="O2375" s="6" t="s">
        <v>8972</v>
      </c>
      <c r="P2375" s="6" t="s">
        <v>8975</v>
      </c>
      <c r="Q2375" s="6" t="s">
        <v>12838</v>
      </c>
      <c r="R2375" s="6">
        <f t="shared" si="74"/>
        <v>0</v>
      </c>
      <c r="S2375" s="6">
        <v>0</v>
      </c>
      <c r="T2375" s="6">
        <f t="shared" si="75"/>
        <v>0</v>
      </c>
    </row>
    <row r="2376" spans="1:20" x14ac:dyDescent="0.2">
      <c r="A2376" s="5">
        <v>3599</v>
      </c>
      <c r="B2376" s="5">
        <v>2669</v>
      </c>
      <c r="C2376" s="6" t="s">
        <v>4193</v>
      </c>
      <c r="D2376" s="6" t="s">
        <v>4193</v>
      </c>
      <c r="E2376" s="6" t="s">
        <v>4194</v>
      </c>
      <c r="F2376" s="6" t="s">
        <v>4194</v>
      </c>
      <c r="G2376" s="6" t="s">
        <v>12840</v>
      </c>
      <c r="H2376" s="6" t="s">
        <v>4195</v>
      </c>
      <c r="I2376" s="6" t="s">
        <v>4195</v>
      </c>
      <c r="J2376" s="6" t="s">
        <v>4164</v>
      </c>
      <c r="K2376" s="6" t="s">
        <v>4164</v>
      </c>
      <c r="L2376" s="5">
        <v>9704742619</v>
      </c>
      <c r="M2376" s="5">
        <v>9704742619</v>
      </c>
      <c r="N2376" s="6" t="s">
        <v>8972</v>
      </c>
      <c r="O2376" s="6" t="s">
        <v>8972</v>
      </c>
      <c r="P2376" s="6" t="s">
        <v>8975</v>
      </c>
      <c r="Q2376" s="6" t="s">
        <v>12838</v>
      </c>
      <c r="R2376" s="6">
        <f t="shared" si="74"/>
        <v>0</v>
      </c>
      <c r="S2376" s="6">
        <v>0</v>
      </c>
      <c r="T2376" s="6">
        <f t="shared" si="75"/>
        <v>0</v>
      </c>
    </row>
    <row r="2377" spans="1:20" x14ac:dyDescent="0.2">
      <c r="A2377" s="5">
        <v>3600</v>
      </c>
      <c r="B2377" s="5">
        <v>2670</v>
      </c>
      <c r="C2377" s="6" t="s">
        <v>4196</v>
      </c>
      <c r="D2377" s="6" t="s">
        <v>4196</v>
      </c>
      <c r="E2377" s="6" t="s">
        <v>4197</v>
      </c>
      <c r="F2377" s="6" t="s">
        <v>4197</v>
      </c>
      <c r="G2377" s="6" t="s">
        <v>4197</v>
      </c>
      <c r="H2377" s="6" t="s">
        <v>4198</v>
      </c>
      <c r="I2377" s="6" t="s">
        <v>4198</v>
      </c>
      <c r="J2377" s="6" t="s">
        <v>4164</v>
      </c>
      <c r="K2377" s="6" t="s">
        <v>4164</v>
      </c>
      <c r="L2377" s="5">
        <v>9708483811</v>
      </c>
      <c r="M2377" s="5">
        <v>9708483811</v>
      </c>
      <c r="N2377" s="6" t="s">
        <v>8972</v>
      </c>
      <c r="O2377" s="6" t="s">
        <v>8972</v>
      </c>
      <c r="P2377" s="6" t="s">
        <v>8975</v>
      </c>
      <c r="Q2377" s="6" t="s">
        <v>12838</v>
      </c>
      <c r="R2377" s="6">
        <f t="shared" si="74"/>
        <v>0</v>
      </c>
      <c r="S2377" s="6">
        <v>0</v>
      </c>
      <c r="T2377" s="6">
        <f t="shared" si="75"/>
        <v>0</v>
      </c>
    </row>
    <row r="2378" spans="1:20" x14ac:dyDescent="0.2">
      <c r="A2378" s="5">
        <v>3601</v>
      </c>
      <c r="B2378" s="5">
        <v>2671</v>
      </c>
      <c r="C2378" s="6" t="s">
        <v>4199</v>
      </c>
      <c r="D2378" s="6" t="s">
        <v>4199</v>
      </c>
      <c r="E2378" s="6" t="s">
        <v>4200</v>
      </c>
      <c r="F2378" s="6" t="s">
        <v>4200</v>
      </c>
      <c r="G2378" s="6" t="s">
        <v>4200</v>
      </c>
      <c r="H2378" s="6" t="s">
        <v>4201</v>
      </c>
      <c r="I2378" s="6" t="s">
        <v>4201</v>
      </c>
      <c r="J2378" s="6" t="s">
        <v>4164</v>
      </c>
      <c r="K2378" s="6" t="s">
        <v>4164</v>
      </c>
      <c r="L2378" s="5">
        <v>9705223741</v>
      </c>
      <c r="M2378" s="5">
        <v>9705223741</v>
      </c>
      <c r="N2378" s="6" t="s">
        <v>8972</v>
      </c>
      <c r="O2378" s="6" t="s">
        <v>8972</v>
      </c>
      <c r="P2378" s="6" t="s">
        <v>8975</v>
      </c>
      <c r="Q2378" s="6" t="s">
        <v>12838</v>
      </c>
      <c r="R2378" s="6">
        <f t="shared" si="74"/>
        <v>0</v>
      </c>
      <c r="S2378" s="6">
        <v>0</v>
      </c>
      <c r="T2378" s="6">
        <f t="shared" si="75"/>
        <v>0</v>
      </c>
    </row>
    <row r="2379" spans="1:20" x14ac:dyDescent="0.2">
      <c r="A2379" s="5">
        <v>3602</v>
      </c>
      <c r="B2379" s="5">
        <v>2672</v>
      </c>
      <c r="C2379" s="6" t="s">
        <v>12841</v>
      </c>
      <c r="D2379" s="6" t="s">
        <v>12841</v>
      </c>
      <c r="E2379" s="6" t="s">
        <v>4202</v>
      </c>
      <c r="F2379" s="6" t="s">
        <v>4202</v>
      </c>
      <c r="G2379" s="6" t="s">
        <v>6996</v>
      </c>
      <c r="H2379" s="6" t="s">
        <v>7465</v>
      </c>
      <c r="I2379" s="6" t="s">
        <v>7465</v>
      </c>
      <c r="J2379" s="6" t="s">
        <v>4164</v>
      </c>
      <c r="K2379" s="6" t="s">
        <v>4164</v>
      </c>
      <c r="L2379" s="5">
        <v>9708717669</v>
      </c>
      <c r="M2379" s="5">
        <v>9708717669</v>
      </c>
      <c r="N2379" s="6" t="s">
        <v>11017</v>
      </c>
      <c r="O2379" s="6" t="s">
        <v>11017</v>
      </c>
      <c r="P2379" s="6" t="s">
        <v>8973</v>
      </c>
      <c r="Q2379" s="6" t="s">
        <v>8877</v>
      </c>
      <c r="R2379" s="6">
        <f t="shared" si="74"/>
        <v>0</v>
      </c>
      <c r="S2379" s="6">
        <v>0</v>
      </c>
      <c r="T2379" s="6">
        <f t="shared" si="75"/>
        <v>0</v>
      </c>
    </row>
    <row r="2380" spans="1:20" x14ac:dyDescent="0.2">
      <c r="A2380" s="5">
        <v>3604</v>
      </c>
      <c r="B2380" s="5">
        <v>2673</v>
      </c>
      <c r="C2380" s="6" t="s">
        <v>4203</v>
      </c>
      <c r="D2380" s="6" t="s">
        <v>6062</v>
      </c>
      <c r="E2380" s="6" t="s">
        <v>4204</v>
      </c>
      <c r="F2380" s="6" t="s">
        <v>4204</v>
      </c>
      <c r="G2380" s="6" t="s">
        <v>4204</v>
      </c>
      <c r="H2380" s="6" t="s">
        <v>4205</v>
      </c>
      <c r="I2380" s="6" t="s">
        <v>4205</v>
      </c>
      <c r="J2380" s="6" t="s">
        <v>4164</v>
      </c>
      <c r="K2380" s="6" t="s">
        <v>4164</v>
      </c>
      <c r="L2380" s="5">
        <v>9708248233</v>
      </c>
      <c r="M2380" s="5">
        <v>9708248233</v>
      </c>
      <c r="N2380" s="6" t="s">
        <v>8972</v>
      </c>
      <c r="O2380" s="6" t="s">
        <v>8972</v>
      </c>
      <c r="P2380" s="6" t="s">
        <v>8973</v>
      </c>
      <c r="Q2380" s="6" t="s">
        <v>8877</v>
      </c>
      <c r="R2380" s="6">
        <f t="shared" si="74"/>
        <v>0</v>
      </c>
      <c r="S2380" s="6">
        <v>0</v>
      </c>
      <c r="T2380" s="6">
        <f t="shared" si="75"/>
        <v>0</v>
      </c>
    </row>
    <row r="2381" spans="1:20" x14ac:dyDescent="0.2">
      <c r="A2381" s="5">
        <v>3603</v>
      </c>
      <c r="B2381" s="5">
        <v>2674</v>
      </c>
      <c r="C2381" s="6" t="s">
        <v>7458</v>
      </c>
      <c r="D2381" s="6" t="s">
        <v>7458</v>
      </c>
      <c r="E2381" s="6" t="s">
        <v>4202</v>
      </c>
      <c r="F2381" s="6" t="s">
        <v>4202</v>
      </c>
      <c r="G2381" s="6" t="s">
        <v>6996</v>
      </c>
      <c r="H2381" s="6" t="s">
        <v>7465</v>
      </c>
      <c r="I2381" s="6" t="s">
        <v>7465</v>
      </c>
      <c r="J2381" s="6" t="s">
        <v>4164</v>
      </c>
      <c r="K2381" s="6" t="s">
        <v>4164</v>
      </c>
      <c r="L2381" s="5">
        <v>9708791632</v>
      </c>
      <c r="M2381" s="5">
        <v>9708791632</v>
      </c>
      <c r="N2381" s="6" t="s">
        <v>8972</v>
      </c>
      <c r="O2381" s="6" t="s">
        <v>8972</v>
      </c>
      <c r="P2381" s="6" t="s">
        <v>8973</v>
      </c>
      <c r="Q2381" s="6" t="s">
        <v>8877</v>
      </c>
      <c r="R2381" s="6">
        <f t="shared" si="74"/>
        <v>0</v>
      </c>
      <c r="S2381" s="6">
        <v>0</v>
      </c>
      <c r="T2381" s="6">
        <f t="shared" si="75"/>
        <v>0</v>
      </c>
    </row>
    <row r="2382" spans="1:20" x14ac:dyDescent="0.2">
      <c r="A2382" s="5">
        <v>3607</v>
      </c>
      <c r="B2382" s="5">
        <v>2675</v>
      </c>
      <c r="C2382" s="6" t="s">
        <v>12844</v>
      </c>
      <c r="D2382" s="6" t="s">
        <v>12844</v>
      </c>
      <c r="E2382" s="6" t="s">
        <v>4210</v>
      </c>
      <c r="F2382" s="6" t="s">
        <v>4210</v>
      </c>
      <c r="G2382" s="6" t="s">
        <v>4210</v>
      </c>
      <c r="H2382" s="6" t="s">
        <v>4211</v>
      </c>
      <c r="I2382" s="6" t="s">
        <v>4211</v>
      </c>
      <c r="J2382" s="6" t="s">
        <v>4164</v>
      </c>
      <c r="K2382" s="6" t="s">
        <v>4164</v>
      </c>
      <c r="L2382" s="5">
        <v>7195834359</v>
      </c>
      <c r="M2382" s="5">
        <v>7195834359</v>
      </c>
      <c r="N2382" s="6" t="s">
        <v>11017</v>
      </c>
      <c r="O2382" s="6" t="s">
        <v>11017</v>
      </c>
      <c r="P2382" s="6" t="s">
        <v>8975</v>
      </c>
      <c r="Q2382" s="6" t="s">
        <v>8878</v>
      </c>
      <c r="R2382" s="6">
        <f t="shared" si="74"/>
        <v>0</v>
      </c>
      <c r="S2382" s="6">
        <v>0</v>
      </c>
      <c r="T2382" s="6">
        <f t="shared" si="75"/>
        <v>0</v>
      </c>
    </row>
    <row r="2383" spans="1:20" x14ac:dyDescent="0.2">
      <c r="A2383" s="5">
        <v>3608</v>
      </c>
      <c r="B2383" s="5">
        <v>2676</v>
      </c>
      <c r="C2383" s="6" t="s">
        <v>4209</v>
      </c>
      <c r="D2383" s="6" t="s">
        <v>6063</v>
      </c>
      <c r="E2383" s="6" t="s">
        <v>4210</v>
      </c>
      <c r="F2383" s="6" t="s">
        <v>4210</v>
      </c>
      <c r="G2383" s="6" t="s">
        <v>4210</v>
      </c>
      <c r="H2383" s="6" t="s">
        <v>4211</v>
      </c>
      <c r="I2383" s="6" t="s">
        <v>4211</v>
      </c>
      <c r="J2383" s="6" t="s">
        <v>4164</v>
      </c>
      <c r="K2383" s="6" t="s">
        <v>4164</v>
      </c>
      <c r="L2383" s="5">
        <v>7195834380</v>
      </c>
      <c r="M2383" s="5">
        <v>7195834380</v>
      </c>
      <c r="N2383" s="6" t="s">
        <v>8972</v>
      </c>
      <c r="O2383" s="6" t="s">
        <v>8972</v>
      </c>
      <c r="P2383" s="6" t="s">
        <v>8975</v>
      </c>
      <c r="Q2383" s="6" t="s">
        <v>8878</v>
      </c>
      <c r="R2383" s="6">
        <f t="shared" si="74"/>
        <v>0</v>
      </c>
      <c r="S2383" s="6">
        <v>0</v>
      </c>
      <c r="T2383" s="6">
        <f t="shared" si="75"/>
        <v>0</v>
      </c>
    </row>
    <row r="2384" spans="1:20" x14ac:dyDescent="0.2">
      <c r="A2384" s="5">
        <v>3612</v>
      </c>
      <c r="B2384" s="5">
        <v>2677</v>
      </c>
      <c r="C2384" s="6" t="s">
        <v>4214</v>
      </c>
      <c r="D2384" s="6" t="s">
        <v>4214</v>
      </c>
      <c r="E2384" s="6" t="s">
        <v>4216</v>
      </c>
      <c r="F2384" s="6" t="s">
        <v>4216</v>
      </c>
      <c r="G2384" s="6" t="s">
        <v>4216</v>
      </c>
      <c r="H2384" s="6" t="s">
        <v>4217</v>
      </c>
      <c r="I2384" s="6" t="s">
        <v>4217</v>
      </c>
      <c r="J2384" s="6" t="s">
        <v>4164</v>
      </c>
      <c r="K2384" s="6" t="s">
        <v>4164</v>
      </c>
      <c r="L2384" s="5">
        <v>9703352013</v>
      </c>
      <c r="M2384" s="5">
        <v>9703352013</v>
      </c>
      <c r="N2384" s="6" t="s">
        <v>11017</v>
      </c>
      <c r="O2384" s="6" t="s">
        <v>11017</v>
      </c>
      <c r="P2384" s="6" t="s">
        <v>8975</v>
      </c>
      <c r="Q2384" s="6" t="s">
        <v>8879</v>
      </c>
      <c r="R2384" s="6">
        <f t="shared" si="74"/>
        <v>0</v>
      </c>
      <c r="S2384" s="6">
        <v>0</v>
      </c>
      <c r="T2384" s="6">
        <f t="shared" si="75"/>
        <v>0</v>
      </c>
    </row>
    <row r="2385" spans="1:21" x14ac:dyDescent="0.2">
      <c r="A2385" s="5">
        <v>3615</v>
      </c>
      <c r="B2385" s="5">
        <v>2678</v>
      </c>
      <c r="C2385" s="6" t="s">
        <v>4218</v>
      </c>
      <c r="D2385" s="6" t="s">
        <v>4218</v>
      </c>
      <c r="E2385" s="6" t="s">
        <v>4219</v>
      </c>
      <c r="F2385" s="6" t="s">
        <v>4219</v>
      </c>
      <c r="G2385" s="6" t="s">
        <v>12846</v>
      </c>
      <c r="H2385" s="6" t="s">
        <v>4217</v>
      </c>
      <c r="I2385" s="6" t="s">
        <v>4217</v>
      </c>
      <c r="J2385" s="6" t="s">
        <v>4164</v>
      </c>
      <c r="K2385" s="6" t="s">
        <v>4164</v>
      </c>
      <c r="L2385" s="5">
        <v>9702475411</v>
      </c>
      <c r="M2385" s="5">
        <v>9702475411</v>
      </c>
      <c r="N2385" s="6" t="s">
        <v>8972</v>
      </c>
      <c r="O2385" s="6" t="s">
        <v>8972</v>
      </c>
      <c r="P2385" s="6" t="s">
        <v>8976</v>
      </c>
      <c r="Q2385" s="6" t="s">
        <v>8879</v>
      </c>
      <c r="R2385" s="6">
        <f t="shared" si="74"/>
        <v>0</v>
      </c>
      <c r="S2385" s="6">
        <v>0</v>
      </c>
      <c r="T2385" s="6">
        <f t="shared" si="75"/>
        <v>0</v>
      </c>
    </row>
    <row r="2386" spans="1:21" x14ac:dyDescent="0.2">
      <c r="A2386" s="5">
        <v>3614</v>
      </c>
      <c r="B2386" s="5">
        <v>2679</v>
      </c>
      <c r="C2386" s="6" t="s">
        <v>4214</v>
      </c>
      <c r="D2386" s="6" t="s">
        <v>4214</v>
      </c>
      <c r="E2386" s="6" t="s">
        <v>4216</v>
      </c>
      <c r="F2386" s="6" t="s">
        <v>4216</v>
      </c>
      <c r="G2386" s="6" t="s">
        <v>4216</v>
      </c>
      <c r="H2386" s="6" t="s">
        <v>4217</v>
      </c>
      <c r="I2386" s="6" t="s">
        <v>4217</v>
      </c>
      <c r="J2386" s="6" t="s">
        <v>4164</v>
      </c>
      <c r="K2386" s="6" t="s">
        <v>4164</v>
      </c>
      <c r="L2386" s="5">
        <v>9703352013</v>
      </c>
      <c r="M2386" s="5">
        <v>9703352013</v>
      </c>
      <c r="N2386" s="6" t="s">
        <v>8972</v>
      </c>
      <c r="O2386" s="6" t="s">
        <v>8972</v>
      </c>
      <c r="P2386" s="6" t="s">
        <v>8975</v>
      </c>
      <c r="Q2386" s="6" t="s">
        <v>8879</v>
      </c>
      <c r="R2386" s="6">
        <f t="shared" si="74"/>
        <v>0</v>
      </c>
      <c r="S2386" s="6">
        <v>0</v>
      </c>
      <c r="T2386" s="6">
        <f t="shared" si="75"/>
        <v>0</v>
      </c>
    </row>
    <row r="2387" spans="1:21" x14ac:dyDescent="0.2">
      <c r="A2387" s="5">
        <v>3613</v>
      </c>
      <c r="B2387" s="5">
        <v>2680</v>
      </c>
      <c r="C2387" s="6" t="s">
        <v>4214</v>
      </c>
      <c r="D2387" s="6" t="s">
        <v>6064</v>
      </c>
      <c r="E2387" s="6" t="s">
        <v>7777</v>
      </c>
      <c r="F2387" s="6" t="s">
        <v>7777</v>
      </c>
      <c r="G2387" s="6" t="s">
        <v>7778</v>
      </c>
      <c r="H2387" s="6" t="s">
        <v>4215</v>
      </c>
      <c r="I2387" s="6" t="s">
        <v>4215</v>
      </c>
      <c r="J2387" s="6" t="s">
        <v>4164</v>
      </c>
      <c r="K2387" s="6" t="s">
        <v>4164</v>
      </c>
      <c r="L2387" s="5">
        <v>9702642409</v>
      </c>
      <c r="M2387" s="5">
        <v>9702642409</v>
      </c>
      <c r="N2387" s="6" t="s">
        <v>8972</v>
      </c>
      <c r="O2387" s="6" t="s">
        <v>8972</v>
      </c>
      <c r="P2387" s="6" t="s">
        <v>8975</v>
      </c>
      <c r="Q2387" s="6" t="s">
        <v>8879</v>
      </c>
      <c r="R2387" s="6">
        <f t="shared" si="74"/>
        <v>0</v>
      </c>
      <c r="S2387" s="6">
        <v>0</v>
      </c>
      <c r="T2387" s="6">
        <f t="shared" si="75"/>
        <v>0</v>
      </c>
    </row>
    <row r="2388" spans="1:21" x14ac:dyDescent="0.2">
      <c r="A2388" s="5">
        <v>3616</v>
      </c>
      <c r="B2388" s="5">
        <v>2681</v>
      </c>
      <c r="C2388" s="6" t="s">
        <v>12847</v>
      </c>
      <c r="D2388" s="6" t="s">
        <v>12848</v>
      </c>
      <c r="E2388" s="6" t="s">
        <v>4221</v>
      </c>
      <c r="F2388" s="6" t="s">
        <v>4221</v>
      </c>
      <c r="G2388" s="6" t="s">
        <v>12849</v>
      </c>
      <c r="H2388" s="6" t="s">
        <v>4222</v>
      </c>
      <c r="I2388" s="6" t="s">
        <v>4222</v>
      </c>
      <c r="J2388" s="6" t="s">
        <v>4164</v>
      </c>
      <c r="K2388" s="6" t="s">
        <v>4164</v>
      </c>
      <c r="L2388" s="5">
        <v>9707284289</v>
      </c>
      <c r="M2388" s="5">
        <v>9707284289</v>
      </c>
      <c r="N2388" s="6" t="s">
        <v>11017</v>
      </c>
      <c r="O2388" s="6" t="s">
        <v>11017</v>
      </c>
      <c r="P2388" s="6" t="s">
        <v>8975</v>
      </c>
      <c r="Q2388" s="6" t="s">
        <v>12850</v>
      </c>
      <c r="R2388" s="6">
        <f t="shared" si="74"/>
        <v>0</v>
      </c>
      <c r="S2388" s="6">
        <v>0</v>
      </c>
      <c r="T2388" s="6">
        <f t="shared" si="75"/>
        <v>0</v>
      </c>
    </row>
    <row r="2389" spans="1:21" x14ac:dyDescent="0.2">
      <c r="A2389" s="5">
        <v>3616</v>
      </c>
      <c r="B2389" s="5">
        <v>2682</v>
      </c>
      <c r="C2389" s="6" t="s">
        <v>12847</v>
      </c>
      <c r="D2389" s="6" t="s">
        <v>6065</v>
      </c>
      <c r="E2389" s="6" t="s">
        <v>4221</v>
      </c>
      <c r="F2389" s="6" t="s">
        <v>4221</v>
      </c>
      <c r="G2389" s="6" t="s">
        <v>12849</v>
      </c>
      <c r="H2389" s="6" t="s">
        <v>4222</v>
      </c>
      <c r="I2389" s="6" t="s">
        <v>4222</v>
      </c>
      <c r="J2389" s="6" t="s">
        <v>4164</v>
      </c>
      <c r="K2389" s="6" t="s">
        <v>4164</v>
      </c>
      <c r="L2389" s="5">
        <v>9707284289</v>
      </c>
      <c r="M2389" s="5">
        <v>9707284289</v>
      </c>
      <c r="N2389" s="6" t="s">
        <v>11017</v>
      </c>
      <c r="O2389" s="6" t="s">
        <v>8972</v>
      </c>
      <c r="P2389" s="6" t="s">
        <v>8975</v>
      </c>
      <c r="Q2389" s="6" t="s">
        <v>12850</v>
      </c>
      <c r="R2389" s="6">
        <f t="shared" si="74"/>
        <v>1</v>
      </c>
      <c r="S2389" s="6">
        <v>1</v>
      </c>
      <c r="T2389" s="6">
        <f t="shared" si="75"/>
        <v>0</v>
      </c>
      <c r="U2389" s="6" t="s">
        <v>21418</v>
      </c>
    </row>
    <row r="2390" spans="1:21" x14ac:dyDescent="0.2">
      <c r="A2390" s="5">
        <v>3617</v>
      </c>
      <c r="B2390" s="5">
        <v>2682</v>
      </c>
      <c r="C2390" s="6" t="s">
        <v>4220</v>
      </c>
      <c r="D2390" s="6" t="s">
        <v>6065</v>
      </c>
      <c r="E2390" s="6" t="s">
        <v>4221</v>
      </c>
      <c r="F2390" s="6" t="s">
        <v>4221</v>
      </c>
      <c r="G2390" s="6" t="s">
        <v>13364</v>
      </c>
      <c r="H2390" s="6" t="s">
        <v>4222</v>
      </c>
      <c r="I2390" s="6" t="s">
        <v>4222</v>
      </c>
      <c r="J2390" s="6" t="s">
        <v>4164</v>
      </c>
      <c r="K2390" s="6" t="s">
        <v>4164</v>
      </c>
      <c r="L2390" s="5">
        <v>9707284289</v>
      </c>
      <c r="M2390" s="5">
        <v>9707284289</v>
      </c>
      <c r="N2390" s="6" t="s">
        <v>8972</v>
      </c>
      <c r="O2390" s="6" t="s">
        <v>8972</v>
      </c>
      <c r="P2390" s="6" t="s">
        <v>8975</v>
      </c>
      <c r="Q2390" s="6" t="s">
        <v>12850</v>
      </c>
      <c r="R2390" s="6">
        <f t="shared" si="74"/>
        <v>0</v>
      </c>
      <c r="S2390" s="6">
        <v>0</v>
      </c>
      <c r="T2390" s="6">
        <f t="shared" si="75"/>
        <v>1</v>
      </c>
    </row>
    <row r="2391" spans="1:21" x14ac:dyDescent="0.2">
      <c r="A2391" s="5">
        <v>3618</v>
      </c>
      <c r="B2391" s="5">
        <v>2683</v>
      </c>
      <c r="C2391" s="6" t="s">
        <v>12851</v>
      </c>
      <c r="D2391" s="6" t="s">
        <v>12851</v>
      </c>
      <c r="E2391" s="6" t="s">
        <v>4224</v>
      </c>
      <c r="F2391" s="6" t="s">
        <v>4224</v>
      </c>
      <c r="G2391" s="6" t="s">
        <v>8097</v>
      </c>
      <c r="H2391" s="6" t="s">
        <v>7445</v>
      </c>
      <c r="I2391" s="6" t="s">
        <v>7445</v>
      </c>
      <c r="J2391" s="6" t="s">
        <v>4164</v>
      </c>
      <c r="K2391" s="6" t="s">
        <v>4164</v>
      </c>
      <c r="L2391" s="5">
        <v>7197385200</v>
      </c>
      <c r="M2391" s="5">
        <v>7197385200</v>
      </c>
      <c r="N2391" s="6" t="s">
        <v>11017</v>
      </c>
      <c r="O2391" s="6" t="s">
        <v>11017</v>
      </c>
      <c r="P2391" s="6" t="s">
        <v>8977</v>
      </c>
      <c r="Q2391" s="6" t="s">
        <v>8880</v>
      </c>
      <c r="R2391" s="6">
        <f t="shared" si="74"/>
        <v>0</v>
      </c>
      <c r="S2391" s="6">
        <v>0</v>
      </c>
      <c r="T2391" s="6">
        <f t="shared" si="75"/>
        <v>0</v>
      </c>
    </row>
    <row r="2392" spans="1:21" x14ac:dyDescent="0.2">
      <c r="A2392" s="5">
        <v>3619</v>
      </c>
      <c r="B2392" s="5">
        <v>2684</v>
      </c>
      <c r="C2392" s="6" t="s">
        <v>4223</v>
      </c>
      <c r="D2392" s="6" t="s">
        <v>6066</v>
      </c>
      <c r="E2392" s="6" t="s">
        <v>4224</v>
      </c>
      <c r="F2392" s="6" t="s">
        <v>4224</v>
      </c>
      <c r="G2392" s="6" t="s">
        <v>8097</v>
      </c>
      <c r="H2392" s="6" t="s">
        <v>7445</v>
      </c>
      <c r="I2392" s="6" t="s">
        <v>7445</v>
      </c>
      <c r="J2392" s="6" t="s">
        <v>4164</v>
      </c>
      <c r="K2392" s="6" t="s">
        <v>4164</v>
      </c>
      <c r="L2392" s="5">
        <v>7197385200</v>
      </c>
      <c r="M2392" s="5">
        <v>7197385200</v>
      </c>
      <c r="N2392" s="6" t="s">
        <v>8972</v>
      </c>
      <c r="O2392" s="6" t="s">
        <v>8972</v>
      </c>
      <c r="P2392" s="6" t="s">
        <v>8977</v>
      </c>
      <c r="Q2392" s="6" t="s">
        <v>8880</v>
      </c>
      <c r="R2392" s="6">
        <f t="shared" si="74"/>
        <v>0</v>
      </c>
      <c r="S2392" s="6">
        <v>0</v>
      </c>
      <c r="T2392" s="6">
        <f t="shared" si="75"/>
        <v>0</v>
      </c>
    </row>
    <row r="2393" spans="1:21" x14ac:dyDescent="0.2">
      <c r="A2393" s="5">
        <v>3620</v>
      </c>
      <c r="B2393" s="5">
        <v>2685</v>
      </c>
      <c r="C2393" s="6" t="s">
        <v>12852</v>
      </c>
      <c r="D2393" s="6" t="s">
        <v>12852</v>
      </c>
      <c r="E2393" s="6" t="s">
        <v>4228</v>
      </c>
      <c r="F2393" s="6" t="s">
        <v>4228</v>
      </c>
      <c r="G2393" s="6" t="s">
        <v>6999</v>
      </c>
      <c r="H2393" s="6" t="s">
        <v>1828</v>
      </c>
      <c r="I2393" s="6" t="s">
        <v>1828</v>
      </c>
      <c r="J2393" s="6" t="s">
        <v>4164</v>
      </c>
      <c r="K2393" s="6" t="s">
        <v>4164</v>
      </c>
      <c r="L2393" s="5">
        <v>9706684047</v>
      </c>
      <c r="M2393" s="5">
        <v>9706684047</v>
      </c>
      <c r="N2393" s="6" t="s">
        <v>11017</v>
      </c>
      <c r="O2393" s="6" t="s">
        <v>11017</v>
      </c>
      <c r="P2393" s="6" t="s">
        <v>8973</v>
      </c>
      <c r="Q2393" s="6" t="s">
        <v>8881</v>
      </c>
      <c r="R2393" s="6">
        <f t="shared" si="74"/>
        <v>0</v>
      </c>
      <c r="S2393" s="6">
        <v>0</v>
      </c>
      <c r="T2393" s="6">
        <f t="shared" si="75"/>
        <v>0</v>
      </c>
    </row>
    <row r="2394" spans="1:21" x14ac:dyDescent="0.2">
      <c r="A2394" s="5">
        <v>3622</v>
      </c>
      <c r="B2394" s="5">
        <v>2686</v>
      </c>
      <c r="C2394" s="6" t="s">
        <v>4227</v>
      </c>
      <c r="D2394" s="6" t="s">
        <v>6067</v>
      </c>
      <c r="E2394" s="6" t="s">
        <v>4228</v>
      </c>
      <c r="F2394" s="6" t="s">
        <v>4228</v>
      </c>
      <c r="G2394" s="6" t="s">
        <v>6999</v>
      </c>
      <c r="H2394" s="6" t="s">
        <v>1828</v>
      </c>
      <c r="I2394" s="6" t="s">
        <v>1828</v>
      </c>
      <c r="J2394" s="6" t="s">
        <v>4164</v>
      </c>
      <c r="K2394" s="6" t="s">
        <v>4164</v>
      </c>
      <c r="L2394" s="5">
        <v>9706684040</v>
      </c>
      <c r="M2394" s="5">
        <v>9706684040</v>
      </c>
      <c r="N2394" s="6" t="s">
        <v>8972</v>
      </c>
      <c r="O2394" s="6" t="s">
        <v>8972</v>
      </c>
      <c r="P2394" s="6" t="s">
        <v>8973</v>
      </c>
      <c r="Q2394" s="6" t="s">
        <v>8881</v>
      </c>
      <c r="R2394" s="6">
        <f t="shared" si="74"/>
        <v>0</v>
      </c>
      <c r="S2394" s="6">
        <v>0</v>
      </c>
      <c r="T2394" s="6">
        <f t="shared" si="75"/>
        <v>0</v>
      </c>
    </row>
    <row r="2395" spans="1:21" x14ac:dyDescent="0.2">
      <c r="A2395" s="5">
        <v>3621</v>
      </c>
      <c r="B2395" s="5">
        <v>2687</v>
      </c>
      <c r="C2395" s="6" t="s">
        <v>4225</v>
      </c>
      <c r="D2395" s="6" t="s">
        <v>8503</v>
      </c>
      <c r="E2395" s="6" t="s">
        <v>4226</v>
      </c>
      <c r="F2395" s="6" t="s">
        <v>4226</v>
      </c>
      <c r="G2395" s="6" t="s">
        <v>4226</v>
      </c>
      <c r="H2395" s="6" t="s">
        <v>1828</v>
      </c>
      <c r="I2395" s="6" t="s">
        <v>1828</v>
      </c>
      <c r="J2395" s="6" t="s">
        <v>4164</v>
      </c>
      <c r="K2395" s="6" t="s">
        <v>4164</v>
      </c>
      <c r="L2395" s="5">
        <v>9706684040</v>
      </c>
      <c r="M2395" s="5">
        <v>9706684040</v>
      </c>
      <c r="N2395" s="6" t="s">
        <v>8972</v>
      </c>
      <c r="O2395" s="6" t="s">
        <v>8972</v>
      </c>
      <c r="P2395" s="6" t="s">
        <v>8978</v>
      </c>
      <c r="Q2395" s="6" t="s">
        <v>8881</v>
      </c>
      <c r="R2395" s="6">
        <f t="shared" si="74"/>
        <v>0</v>
      </c>
      <c r="S2395" s="6">
        <v>0</v>
      </c>
      <c r="T2395" s="6">
        <f t="shared" si="75"/>
        <v>0</v>
      </c>
    </row>
    <row r="2396" spans="1:21" x14ac:dyDescent="0.2">
      <c r="A2396" s="5">
        <v>3623</v>
      </c>
      <c r="B2396" s="5">
        <v>2688</v>
      </c>
      <c r="C2396" s="6" t="s">
        <v>4229</v>
      </c>
      <c r="D2396" s="6" t="s">
        <v>4229</v>
      </c>
      <c r="E2396" s="6" t="s">
        <v>12853</v>
      </c>
      <c r="F2396" s="6" t="s">
        <v>12853</v>
      </c>
      <c r="G2396" s="6" t="s">
        <v>12853</v>
      </c>
      <c r="H2396" s="6" t="s">
        <v>12854</v>
      </c>
      <c r="I2396" s="6" t="s">
        <v>12854</v>
      </c>
      <c r="J2396" s="6" t="s">
        <v>4164</v>
      </c>
      <c r="K2396" s="6" t="s">
        <v>4164</v>
      </c>
      <c r="L2396" s="5">
        <v>7196876416</v>
      </c>
      <c r="M2396" s="5">
        <v>7196876416</v>
      </c>
      <c r="N2396" s="6" t="s">
        <v>11017</v>
      </c>
      <c r="O2396" s="6" t="s">
        <v>11017</v>
      </c>
      <c r="P2396" s="6" t="s">
        <v>8975</v>
      </c>
      <c r="Q2396" s="6" t="s">
        <v>8882</v>
      </c>
      <c r="R2396" s="6">
        <f t="shared" si="74"/>
        <v>0</v>
      </c>
      <c r="S2396" s="6">
        <v>0</v>
      </c>
      <c r="T2396" s="6">
        <f t="shared" si="75"/>
        <v>0</v>
      </c>
    </row>
    <row r="2397" spans="1:21" x14ac:dyDescent="0.2">
      <c r="A2397" s="5">
        <v>3624</v>
      </c>
      <c r="B2397" s="5">
        <v>2689</v>
      </c>
      <c r="C2397" s="6" t="s">
        <v>4229</v>
      </c>
      <c r="D2397" s="6" t="s">
        <v>6068</v>
      </c>
      <c r="E2397" s="6" t="s">
        <v>4230</v>
      </c>
      <c r="F2397" s="6" t="s">
        <v>4230</v>
      </c>
      <c r="G2397" s="6" t="s">
        <v>13278</v>
      </c>
      <c r="H2397" s="6" t="s">
        <v>4231</v>
      </c>
      <c r="I2397" s="6" t="s">
        <v>4231</v>
      </c>
      <c r="J2397" s="6" t="s">
        <v>4164</v>
      </c>
      <c r="K2397" s="6" t="s">
        <v>4164</v>
      </c>
      <c r="L2397" s="5">
        <v>7196876416</v>
      </c>
      <c r="M2397" s="5">
        <v>7196876416</v>
      </c>
      <c r="N2397" s="6" t="s">
        <v>8972</v>
      </c>
      <c r="O2397" s="6" t="s">
        <v>8972</v>
      </c>
      <c r="P2397" s="6" t="s">
        <v>8975</v>
      </c>
      <c r="Q2397" s="6" t="s">
        <v>8882</v>
      </c>
      <c r="R2397" s="6">
        <f t="shared" si="74"/>
        <v>0</v>
      </c>
      <c r="S2397" s="6">
        <v>0</v>
      </c>
      <c r="T2397" s="6">
        <f t="shared" si="75"/>
        <v>0</v>
      </c>
    </row>
    <row r="2398" spans="1:21" x14ac:dyDescent="0.2">
      <c r="A2398" s="5">
        <v>3626</v>
      </c>
      <c r="B2398" s="5">
        <v>2690</v>
      </c>
      <c r="C2398" s="6" t="s">
        <v>12855</v>
      </c>
      <c r="D2398" s="6" t="s">
        <v>12855</v>
      </c>
      <c r="E2398" s="6" t="s">
        <v>12856</v>
      </c>
      <c r="F2398" s="6" t="s">
        <v>12856</v>
      </c>
      <c r="G2398" s="6" t="s">
        <v>12857</v>
      </c>
      <c r="H2398" s="6" t="s">
        <v>12858</v>
      </c>
      <c r="I2398" s="6" t="s">
        <v>12858</v>
      </c>
      <c r="J2398" s="6" t="s">
        <v>4164</v>
      </c>
      <c r="K2398" s="6" t="s">
        <v>4164</v>
      </c>
      <c r="L2398" s="5">
        <v>3033633079</v>
      </c>
      <c r="M2398" s="5">
        <v>3033633079</v>
      </c>
      <c r="N2398" s="6" t="s">
        <v>11017</v>
      </c>
      <c r="O2398" s="6" t="s">
        <v>11017</v>
      </c>
      <c r="P2398" s="6" t="s">
        <v>8975</v>
      </c>
      <c r="Q2398" s="6" t="s">
        <v>8883</v>
      </c>
      <c r="R2398" s="6">
        <f t="shared" si="74"/>
        <v>0</v>
      </c>
      <c r="S2398" s="6">
        <v>0</v>
      </c>
      <c r="T2398" s="6">
        <f t="shared" si="75"/>
        <v>0</v>
      </c>
    </row>
    <row r="2399" spans="1:21" x14ac:dyDescent="0.2">
      <c r="A2399" s="5">
        <v>3628</v>
      </c>
      <c r="B2399" s="5">
        <v>2691</v>
      </c>
      <c r="C2399" s="6" t="s">
        <v>8494</v>
      </c>
      <c r="D2399" s="6" t="s">
        <v>8494</v>
      </c>
      <c r="E2399" s="6" t="s">
        <v>4234</v>
      </c>
      <c r="F2399" s="6" t="s">
        <v>7779</v>
      </c>
      <c r="G2399" s="6" t="s">
        <v>12859</v>
      </c>
      <c r="H2399" s="6" t="s">
        <v>4235</v>
      </c>
      <c r="I2399" s="6" t="s">
        <v>4235</v>
      </c>
      <c r="J2399" s="6" t="s">
        <v>4164</v>
      </c>
      <c r="K2399" s="6" t="s">
        <v>4164</v>
      </c>
      <c r="L2399" s="5">
        <v>3033633081</v>
      </c>
      <c r="M2399" s="5">
        <v>3033633081</v>
      </c>
      <c r="N2399" s="6" t="s">
        <v>8972</v>
      </c>
      <c r="O2399" s="6" t="s">
        <v>8972</v>
      </c>
      <c r="P2399" s="6" t="s">
        <v>8975</v>
      </c>
      <c r="Q2399" s="6" t="s">
        <v>8883</v>
      </c>
      <c r="R2399" s="6">
        <f t="shared" si="74"/>
        <v>0</v>
      </c>
      <c r="S2399" s="6">
        <v>0</v>
      </c>
      <c r="T2399" s="6">
        <f t="shared" si="75"/>
        <v>0</v>
      </c>
    </row>
    <row r="2400" spans="1:21" x14ac:dyDescent="0.2">
      <c r="A2400" s="5">
        <v>3629</v>
      </c>
      <c r="B2400" s="5">
        <v>2692</v>
      </c>
      <c r="C2400" s="6" t="s">
        <v>4232</v>
      </c>
      <c r="D2400" s="6" t="s">
        <v>4232</v>
      </c>
      <c r="E2400" s="6" t="s">
        <v>4236</v>
      </c>
      <c r="F2400" s="6" t="s">
        <v>4236</v>
      </c>
      <c r="G2400" s="6" t="s">
        <v>8098</v>
      </c>
      <c r="H2400" s="6" t="s">
        <v>4237</v>
      </c>
      <c r="I2400" s="6" t="s">
        <v>4237</v>
      </c>
      <c r="J2400" s="6" t="s">
        <v>4164</v>
      </c>
      <c r="K2400" s="6" t="s">
        <v>4164</v>
      </c>
      <c r="L2400" s="5">
        <v>3033633081</v>
      </c>
      <c r="M2400" s="5">
        <v>3033633081</v>
      </c>
      <c r="N2400" s="6" t="s">
        <v>8972</v>
      </c>
      <c r="O2400" s="6" t="s">
        <v>8972</v>
      </c>
      <c r="P2400" s="6" t="s">
        <v>8975</v>
      </c>
      <c r="Q2400" s="6" t="s">
        <v>8883</v>
      </c>
      <c r="R2400" s="6">
        <f t="shared" si="74"/>
        <v>0</v>
      </c>
      <c r="S2400" s="6">
        <v>0</v>
      </c>
      <c r="T2400" s="6">
        <f t="shared" si="75"/>
        <v>0</v>
      </c>
    </row>
    <row r="2401" spans="1:21" x14ac:dyDescent="0.2">
      <c r="A2401" s="5">
        <v>3627</v>
      </c>
      <c r="B2401" s="5">
        <v>2693</v>
      </c>
      <c r="C2401" s="6" t="s">
        <v>4232</v>
      </c>
      <c r="D2401" s="6" t="s">
        <v>4232</v>
      </c>
      <c r="E2401" s="6" t="s">
        <v>4233</v>
      </c>
      <c r="F2401" s="6" t="s">
        <v>4233</v>
      </c>
      <c r="G2401" s="6" t="s">
        <v>7000</v>
      </c>
      <c r="H2401" s="6" t="s">
        <v>2805</v>
      </c>
      <c r="I2401" s="6" t="s">
        <v>2805</v>
      </c>
      <c r="J2401" s="6" t="s">
        <v>4164</v>
      </c>
      <c r="K2401" s="6" t="s">
        <v>4164</v>
      </c>
      <c r="L2401" s="5">
        <v>3033633081</v>
      </c>
      <c r="M2401" s="5">
        <v>3033633081</v>
      </c>
      <c r="N2401" s="6" t="s">
        <v>8972</v>
      </c>
      <c r="O2401" s="6" t="s">
        <v>8972</v>
      </c>
      <c r="P2401" s="6" t="s">
        <v>8975</v>
      </c>
      <c r="Q2401" s="6" t="s">
        <v>8883</v>
      </c>
      <c r="R2401" s="6">
        <f t="shared" si="74"/>
        <v>0</v>
      </c>
      <c r="S2401" s="6">
        <v>0</v>
      </c>
      <c r="T2401" s="6">
        <f t="shared" si="75"/>
        <v>0</v>
      </c>
    </row>
    <row r="2402" spans="1:21" x14ac:dyDescent="0.2">
      <c r="A2402" s="5">
        <v>3632</v>
      </c>
      <c r="B2402" s="5">
        <v>2694</v>
      </c>
      <c r="C2402" s="6" t="s">
        <v>4232</v>
      </c>
      <c r="D2402" s="6" t="s">
        <v>4232</v>
      </c>
      <c r="E2402" s="6" t="s">
        <v>4241</v>
      </c>
      <c r="F2402" s="6" t="s">
        <v>4241</v>
      </c>
      <c r="G2402" s="6" t="s">
        <v>4241</v>
      </c>
      <c r="H2402" s="6" t="s">
        <v>4242</v>
      </c>
      <c r="I2402" s="6" t="s">
        <v>4242</v>
      </c>
      <c r="J2402" s="6" t="s">
        <v>4164</v>
      </c>
      <c r="K2402" s="6" t="s">
        <v>4164</v>
      </c>
      <c r="L2402" s="5">
        <v>3033633081</v>
      </c>
      <c r="M2402" s="5">
        <v>3033633081</v>
      </c>
      <c r="N2402" s="6" t="s">
        <v>8972</v>
      </c>
      <c r="O2402" s="6" t="s">
        <v>8972</v>
      </c>
      <c r="P2402" s="6" t="s">
        <v>8975</v>
      </c>
      <c r="Q2402" s="6" t="s">
        <v>8883</v>
      </c>
      <c r="R2402" s="6">
        <f t="shared" si="74"/>
        <v>0</v>
      </c>
      <c r="S2402" s="6">
        <v>0</v>
      </c>
      <c r="T2402" s="6">
        <f t="shared" si="75"/>
        <v>0</v>
      </c>
    </row>
    <row r="2403" spans="1:21" x14ac:dyDescent="0.2">
      <c r="A2403" s="5">
        <v>3630</v>
      </c>
      <c r="B2403" s="5">
        <v>2695</v>
      </c>
      <c r="C2403" s="6" t="s">
        <v>4238</v>
      </c>
      <c r="D2403" s="6" t="s">
        <v>4238</v>
      </c>
      <c r="E2403" s="6" t="s">
        <v>7781</v>
      </c>
      <c r="F2403" s="6" t="s">
        <v>7781</v>
      </c>
      <c r="G2403" s="6" t="s">
        <v>8495</v>
      </c>
      <c r="H2403" s="6" t="s">
        <v>193</v>
      </c>
      <c r="I2403" s="6" t="s">
        <v>193</v>
      </c>
      <c r="J2403" s="6" t="s">
        <v>4164</v>
      </c>
      <c r="K2403" s="6" t="s">
        <v>4164</v>
      </c>
      <c r="L2403" s="5">
        <v>3033633081</v>
      </c>
      <c r="M2403" s="5">
        <v>3033633081</v>
      </c>
      <c r="N2403" s="6" t="s">
        <v>8972</v>
      </c>
      <c r="O2403" s="6" t="s">
        <v>8972</v>
      </c>
      <c r="P2403" s="6" t="s">
        <v>8975</v>
      </c>
      <c r="Q2403" s="6" t="s">
        <v>8883</v>
      </c>
      <c r="R2403" s="6">
        <f t="shared" si="74"/>
        <v>0</v>
      </c>
      <c r="S2403" s="6">
        <v>0</v>
      </c>
      <c r="T2403" s="6">
        <f t="shared" si="75"/>
        <v>0</v>
      </c>
    </row>
    <row r="2404" spans="1:21" x14ac:dyDescent="0.2">
      <c r="A2404" s="5">
        <v>3631</v>
      </c>
      <c r="B2404" s="5">
        <v>2696</v>
      </c>
      <c r="C2404" s="6" t="s">
        <v>4239</v>
      </c>
      <c r="D2404" s="6" t="s">
        <v>4239</v>
      </c>
      <c r="E2404" s="6" t="s">
        <v>4240</v>
      </c>
      <c r="F2404" s="6" t="s">
        <v>4240</v>
      </c>
      <c r="G2404" s="6" t="s">
        <v>8099</v>
      </c>
      <c r="H2404" s="6" t="s">
        <v>523</v>
      </c>
      <c r="I2404" s="6" t="s">
        <v>523</v>
      </c>
      <c r="J2404" s="6" t="s">
        <v>4164</v>
      </c>
      <c r="K2404" s="6" t="s">
        <v>4164</v>
      </c>
      <c r="L2404" s="5">
        <v>3033633081</v>
      </c>
      <c r="M2404" s="5">
        <v>3033633081</v>
      </c>
      <c r="N2404" s="6" t="s">
        <v>8972</v>
      </c>
      <c r="O2404" s="6" t="s">
        <v>8972</v>
      </c>
      <c r="P2404" s="6" t="s">
        <v>8975</v>
      </c>
      <c r="Q2404" s="6" t="s">
        <v>8883</v>
      </c>
      <c r="R2404" s="6">
        <f t="shared" si="74"/>
        <v>0</v>
      </c>
      <c r="S2404" s="6">
        <v>0</v>
      </c>
      <c r="T2404" s="6">
        <f t="shared" si="75"/>
        <v>0</v>
      </c>
    </row>
    <row r="2405" spans="1:21" x14ac:dyDescent="0.2">
      <c r="A2405" s="5">
        <v>3633</v>
      </c>
      <c r="B2405" s="5">
        <v>2697</v>
      </c>
      <c r="C2405" s="6" t="s">
        <v>4243</v>
      </c>
      <c r="D2405" s="6" t="s">
        <v>6070</v>
      </c>
      <c r="E2405" s="6" t="s">
        <v>4247</v>
      </c>
      <c r="F2405" s="6" t="s">
        <v>4247</v>
      </c>
      <c r="G2405" s="6" t="s">
        <v>12860</v>
      </c>
      <c r="H2405" s="6" t="s">
        <v>4248</v>
      </c>
      <c r="I2405" s="6" t="s">
        <v>4248</v>
      </c>
      <c r="J2405" s="6" t="s">
        <v>4164</v>
      </c>
      <c r="K2405" s="6" t="s">
        <v>4164</v>
      </c>
      <c r="L2405" s="5">
        <v>9703046420</v>
      </c>
      <c r="M2405" s="5">
        <v>9703046420</v>
      </c>
      <c r="N2405" s="6" t="s">
        <v>11017</v>
      </c>
      <c r="O2405" s="6" t="s">
        <v>11017</v>
      </c>
      <c r="P2405" s="6" t="s">
        <v>8975</v>
      </c>
      <c r="Q2405" s="6" t="s">
        <v>12861</v>
      </c>
      <c r="R2405" s="6">
        <f t="shared" si="74"/>
        <v>0</v>
      </c>
      <c r="S2405" s="6">
        <v>0</v>
      </c>
      <c r="T2405" s="6">
        <f t="shared" si="75"/>
        <v>0</v>
      </c>
    </row>
    <row r="2406" spans="1:21" x14ac:dyDescent="0.2">
      <c r="A2406" s="5">
        <v>3635</v>
      </c>
      <c r="B2406" s="5">
        <v>2698</v>
      </c>
      <c r="C2406" s="6" t="s">
        <v>4246</v>
      </c>
      <c r="D2406" s="6" t="s">
        <v>6069</v>
      </c>
      <c r="E2406" s="6" t="s">
        <v>4247</v>
      </c>
      <c r="F2406" s="6" t="s">
        <v>4247</v>
      </c>
      <c r="G2406" s="6" t="s">
        <v>8100</v>
      </c>
      <c r="H2406" s="6" t="s">
        <v>4248</v>
      </c>
      <c r="I2406" s="6" t="s">
        <v>4248</v>
      </c>
      <c r="J2406" s="6" t="s">
        <v>4164</v>
      </c>
      <c r="K2406" s="6" t="s">
        <v>4164</v>
      </c>
      <c r="L2406" s="5">
        <v>9703046420</v>
      </c>
      <c r="M2406" s="5">
        <v>9703046420</v>
      </c>
      <c r="N2406" s="6" t="s">
        <v>8972</v>
      </c>
      <c r="O2406" s="6" t="s">
        <v>8972</v>
      </c>
      <c r="P2406" s="6" t="s">
        <v>8975</v>
      </c>
      <c r="Q2406" s="6" t="s">
        <v>12861</v>
      </c>
      <c r="R2406" s="6">
        <f t="shared" si="74"/>
        <v>0</v>
      </c>
      <c r="S2406" s="6">
        <v>0</v>
      </c>
      <c r="T2406" s="6">
        <f t="shared" si="75"/>
        <v>0</v>
      </c>
    </row>
    <row r="2407" spans="1:21" x14ac:dyDescent="0.2">
      <c r="A2407" s="5">
        <v>3634</v>
      </c>
      <c r="B2407" s="5">
        <v>2699</v>
      </c>
      <c r="C2407" s="6" t="s">
        <v>4243</v>
      </c>
      <c r="D2407" s="6" t="s">
        <v>6070</v>
      </c>
      <c r="E2407" s="6" t="s">
        <v>4244</v>
      </c>
      <c r="F2407" s="6" t="s">
        <v>4244</v>
      </c>
      <c r="G2407" s="6" t="s">
        <v>7001</v>
      </c>
      <c r="H2407" s="6" t="s">
        <v>4245</v>
      </c>
      <c r="I2407" s="6" t="s">
        <v>4245</v>
      </c>
      <c r="J2407" s="6" t="s">
        <v>4164</v>
      </c>
      <c r="K2407" s="6" t="s">
        <v>4164</v>
      </c>
      <c r="L2407" s="5">
        <v>7206524238</v>
      </c>
      <c r="M2407" s="5">
        <v>7206524238</v>
      </c>
      <c r="N2407" s="6" t="s">
        <v>8972</v>
      </c>
      <c r="O2407" s="6" t="s">
        <v>8972</v>
      </c>
      <c r="P2407" s="6" t="s">
        <v>8975</v>
      </c>
      <c r="Q2407" s="6" t="s">
        <v>12861</v>
      </c>
      <c r="R2407" s="6">
        <f t="shared" si="74"/>
        <v>0</v>
      </c>
      <c r="S2407" s="6">
        <v>0</v>
      </c>
      <c r="T2407" s="6">
        <f t="shared" si="75"/>
        <v>0</v>
      </c>
    </row>
    <row r="2408" spans="1:21" x14ac:dyDescent="0.2">
      <c r="A2408" s="5">
        <v>3688</v>
      </c>
      <c r="B2408" s="5">
        <v>2709</v>
      </c>
      <c r="C2408" s="6" t="s">
        <v>4291</v>
      </c>
      <c r="D2408" s="6" t="s">
        <v>6092</v>
      </c>
      <c r="E2408" s="6" t="s">
        <v>4292</v>
      </c>
      <c r="F2408" s="6" t="s">
        <v>6093</v>
      </c>
      <c r="G2408" s="6" t="s">
        <v>4292</v>
      </c>
      <c r="H2408" s="6" t="s">
        <v>4293</v>
      </c>
      <c r="I2408" s="6" t="s">
        <v>4293</v>
      </c>
      <c r="J2408" s="6" t="s">
        <v>4288</v>
      </c>
      <c r="K2408" s="6" t="s">
        <v>4288</v>
      </c>
      <c r="L2408" s="5">
        <v>4062836900</v>
      </c>
      <c r="M2408" s="5">
        <v>4062836900</v>
      </c>
      <c r="N2408" s="6" t="s">
        <v>8972</v>
      </c>
      <c r="O2408" s="6" t="s">
        <v>8972</v>
      </c>
      <c r="P2408" s="6" t="s">
        <v>8973</v>
      </c>
      <c r="Q2408" s="6" t="s">
        <v>8889</v>
      </c>
      <c r="R2408" s="6">
        <f t="shared" si="74"/>
        <v>0</v>
      </c>
      <c r="S2408" s="6">
        <v>0</v>
      </c>
      <c r="T2408" s="6">
        <f t="shared" si="75"/>
        <v>0</v>
      </c>
    </row>
    <row r="2409" spans="1:21" x14ac:dyDescent="0.2">
      <c r="A2409" s="5">
        <v>3701</v>
      </c>
      <c r="B2409" s="5">
        <v>2710</v>
      </c>
      <c r="C2409" s="6" t="s">
        <v>13279</v>
      </c>
      <c r="D2409" s="6" t="s">
        <v>13279</v>
      </c>
      <c r="E2409" s="6" t="s">
        <v>13280</v>
      </c>
      <c r="F2409" s="6" t="s">
        <v>13280</v>
      </c>
      <c r="G2409" s="6" t="s">
        <v>13280</v>
      </c>
      <c r="H2409" s="6" t="s">
        <v>1923</v>
      </c>
      <c r="I2409" s="6" t="s">
        <v>1923</v>
      </c>
      <c r="J2409" s="6" t="s">
        <v>4288</v>
      </c>
      <c r="K2409" s="6" t="s">
        <v>4288</v>
      </c>
      <c r="L2409" s="5">
        <v>4066834771</v>
      </c>
      <c r="M2409" s="5">
        <v>4066834771</v>
      </c>
      <c r="N2409" s="6" t="s">
        <v>8972</v>
      </c>
      <c r="O2409" s="6" t="s">
        <v>11017</v>
      </c>
      <c r="P2409" s="6" t="s">
        <v>8975</v>
      </c>
      <c r="Q2409" s="6" t="s">
        <v>8886</v>
      </c>
      <c r="R2409" s="6">
        <f t="shared" si="74"/>
        <v>0</v>
      </c>
      <c r="S2409" s="6">
        <v>0</v>
      </c>
      <c r="T2409" s="6">
        <f t="shared" si="75"/>
        <v>0</v>
      </c>
    </row>
    <row r="2410" spans="1:21" x14ac:dyDescent="0.2">
      <c r="A2410" s="5">
        <v>3713</v>
      </c>
      <c r="B2410" s="5">
        <v>2711</v>
      </c>
      <c r="C2410" s="6" t="s">
        <v>12910</v>
      </c>
      <c r="D2410" s="6" t="s">
        <v>12910</v>
      </c>
      <c r="E2410" s="6" t="s">
        <v>12911</v>
      </c>
      <c r="F2410" s="6" t="s">
        <v>12912</v>
      </c>
      <c r="G2410" s="6" t="s">
        <v>12911</v>
      </c>
      <c r="H2410" s="6" t="s">
        <v>12913</v>
      </c>
      <c r="I2410" s="6" t="s">
        <v>12913</v>
      </c>
      <c r="J2410" s="6" t="s">
        <v>4288</v>
      </c>
      <c r="K2410" s="6" t="s">
        <v>4288</v>
      </c>
      <c r="L2410" s="5">
        <v>4065870681</v>
      </c>
      <c r="M2410" s="5">
        <v>4065870681</v>
      </c>
      <c r="N2410" s="6" t="s">
        <v>11017</v>
      </c>
      <c r="O2410" s="6" t="s">
        <v>11017</v>
      </c>
      <c r="P2410" s="6" t="s">
        <v>8977</v>
      </c>
      <c r="Q2410" s="6" t="s">
        <v>12914</v>
      </c>
      <c r="R2410" s="6">
        <f t="shared" si="74"/>
        <v>0</v>
      </c>
      <c r="S2410" s="6">
        <v>0</v>
      </c>
      <c r="T2410" s="6">
        <f t="shared" si="75"/>
        <v>0</v>
      </c>
    </row>
    <row r="2411" spans="1:21" x14ac:dyDescent="0.2">
      <c r="A2411" s="5">
        <v>3714</v>
      </c>
      <c r="B2411" s="5">
        <v>2711</v>
      </c>
      <c r="C2411" s="6" t="s">
        <v>12910</v>
      </c>
      <c r="D2411" s="6" t="s">
        <v>12910</v>
      </c>
      <c r="E2411" s="6" t="s">
        <v>12912</v>
      </c>
      <c r="F2411" s="6" t="s">
        <v>12912</v>
      </c>
      <c r="G2411" s="6" t="s">
        <v>13366</v>
      </c>
      <c r="H2411" s="6" t="s">
        <v>12913</v>
      </c>
      <c r="I2411" s="6" t="s">
        <v>12913</v>
      </c>
      <c r="J2411" s="6" t="s">
        <v>4288</v>
      </c>
      <c r="K2411" s="6" t="s">
        <v>4288</v>
      </c>
      <c r="L2411" s="5">
        <v>4065870681</v>
      </c>
      <c r="M2411" s="5">
        <v>4065870681</v>
      </c>
      <c r="N2411" s="6" t="s">
        <v>8972</v>
      </c>
      <c r="O2411" s="6" t="s">
        <v>11017</v>
      </c>
      <c r="P2411" s="6" t="s">
        <v>8977</v>
      </c>
      <c r="Q2411" s="6" t="s">
        <v>12914</v>
      </c>
      <c r="R2411" s="6">
        <f t="shared" si="74"/>
        <v>0</v>
      </c>
      <c r="S2411" s="6">
        <v>0</v>
      </c>
      <c r="T2411" s="6">
        <f t="shared" si="75"/>
        <v>1</v>
      </c>
      <c r="U2411" s="6" t="s">
        <v>21423</v>
      </c>
    </row>
    <row r="2412" spans="1:21" x14ac:dyDescent="0.2">
      <c r="A2412" s="5">
        <v>3699</v>
      </c>
      <c r="B2412" s="5">
        <v>2712</v>
      </c>
      <c r="C2412" s="6" t="s">
        <v>12899</v>
      </c>
      <c r="D2412" s="6" t="s">
        <v>12899</v>
      </c>
      <c r="E2412" s="6" t="s">
        <v>12900</v>
      </c>
      <c r="F2412" s="6" t="s">
        <v>12900</v>
      </c>
      <c r="G2412" s="6" t="s">
        <v>12900</v>
      </c>
      <c r="H2412" s="6" t="s">
        <v>4307</v>
      </c>
      <c r="I2412" s="6" t="s">
        <v>4307</v>
      </c>
      <c r="J2412" s="6" t="s">
        <v>4288</v>
      </c>
      <c r="K2412" s="6" t="s">
        <v>4288</v>
      </c>
      <c r="L2412" s="5">
        <v>4064975080</v>
      </c>
      <c r="M2412" s="5">
        <v>4064975080</v>
      </c>
      <c r="N2412" s="6" t="s">
        <v>11017</v>
      </c>
      <c r="O2412" s="6" t="s">
        <v>11017</v>
      </c>
      <c r="P2412" s="6" t="s">
        <v>8975</v>
      </c>
      <c r="Q2412" s="6" t="s">
        <v>8886</v>
      </c>
      <c r="R2412" s="6">
        <f t="shared" si="74"/>
        <v>0</v>
      </c>
      <c r="S2412" s="6">
        <v>0</v>
      </c>
      <c r="T2412" s="6">
        <f t="shared" si="75"/>
        <v>0</v>
      </c>
    </row>
    <row r="2413" spans="1:21" x14ac:dyDescent="0.2">
      <c r="A2413" s="5">
        <v>3702</v>
      </c>
      <c r="B2413" s="5">
        <v>2712</v>
      </c>
      <c r="C2413" s="6" t="s">
        <v>12899</v>
      </c>
      <c r="D2413" s="6" t="s">
        <v>12899</v>
      </c>
      <c r="E2413" s="6" t="s">
        <v>12900</v>
      </c>
      <c r="F2413" s="6" t="s">
        <v>12900</v>
      </c>
      <c r="G2413" s="6" t="s">
        <v>12900</v>
      </c>
      <c r="H2413" s="6" t="s">
        <v>4307</v>
      </c>
      <c r="I2413" s="6" t="s">
        <v>4307</v>
      </c>
      <c r="J2413" s="6" t="s">
        <v>4288</v>
      </c>
      <c r="K2413" s="6" t="s">
        <v>4288</v>
      </c>
      <c r="L2413" s="5">
        <v>4064975080</v>
      </c>
      <c r="M2413" s="5">
        <v>4064975080</v>
      </c>
      <c r="N2413" s="6" t="s">
        <v>8972</v>
      </c>
      <c r="O2413" s="6" t="s">
        <v>11017</v>
      </c>
      <c r="P2413" s="6" t="s">
        <v>8975</v>
      </c>
      <c r="Q2413" s="6" t="s">
        <v>8886</v>
      </c>
      <c r="R2413" s="6">
        <f t="shared" si="74"/>
        <v>0</v>
      </c>
      <c r="S2413" s="6">
        <v>0</v>
      </c>
      <c r="T2413" s="6">
        <f t="shared" si="75"/>
        <v>1</v>
      </c>
      <c r="U2413" s="6" t="s">
        <v>21423</v>
      </c>
    </row>
    <row r="2414" spans="1:21" x14ac:dyDescent="0.2">
      <c r="A2414" s="5">
        <v>3700</v>
      </c>
      <c r="B2414" s="5">
        <v>2713</v>
      </c>
      <c r="C2414" s="6" t="s">
        <v>4304</v>
      </c>
      <c r="D2414" s="6" t="s">
        <v>4304</v>
      </c>
      <c r="E2414" s="6" t="s">
        <v>4305</v>
      </c>
      <c r="F2414" s="6" t="s">
        <v>6094</v>
      </c>
      <c r="G2414" s="6" t="s">
        <v>4305</v>
      </c>
      <c r="H2414" s="6" t="s">
        <v>4306</v>
      </c>
      <c r="I2414" s="6" t="s">
        <v>4306</v>
      </c>
      <c r="J2414" s="6" t="s">
        <v>4288</v>
      </c>
      <c r="K2414" s="6" t="s">
        <v>4288</v>
      </c>
      <c r="L2414" s="5">
        <v>4065637863</v>
      </c>
      <c r="M2414" s="5">
        <v>4065637863</v>
      </c>
      <c r="N2414" s="6" t="s">
        <v>8972</v>
      </c>
      <c r="O2414" s="6" t="s">
        <v>8972</v>
      </c>
      <c r="P2414" s="6" t="s">
        <v>8975</v>
      </c>
      <c r="Q2414" s="6" t="s">
        <v>8886</v>
      </c>
      <c r="R2414" s="6">
        <f t="shared" si="74"/>
        <v>0</v>
      </c>
      <c r="S2414" s="6">
        <v>0</v>
      </c>
      <c r="T2414" s="6">
        <f t="shared" si="75"/>
        <v>0</v>
      </c>
    </row>
    <row r="2415" spans="1:21" x14ac:dyDescent="0.2">
      <c r="A2415" s="5">
        <v>3703</v>
      </c>
      <c r="B2415" s="5">
        <v>2714</v>
      </c>
      <c r="C2415" s="6" t="s">
        <v>12901</v>
      </c>
      <c r="D2415" s="6" t="s">
        <v>12901</v>
      </c>
      <c r="E2415" s="6" t="s">
        <v>12902</v>
      </c>
      <c r="F2415" s="6" t="s">
        <v>12902</v>
      </c>
      <c r="G2415" s="6" t="s">
        <v>12902</v>
      </c>
      <c r="H2415" s="6" t="s">
        <v>12903</v>
      </c>
      <c r="I2415" s="6" t="s">
        <v>12903</v>
      </c>
      <c r="J2415" s="6" t="s">
        <v>4288</v>
      </c>
      <c r="K2415" s="6" t="s">
        <v>4288</v>
      </c>
      <c r="L2415" s="5">
        <v>4063775213</v>
      </c>
      <c r="M2415" s="5">
        <v>4063775213</v>
      </c>
      <c r="N2415" s="6" t="s">
        <v>11017</v>
      </c>
      <c r="O2415" s="6" t="s">
        <v>11017</v>
      </c>
      <c r="P2415" s="6" t="s">
        <v>8975</v>
      </c>
      <c r="Q2415" s="6" t="s">
        <v>8887</v>
      </c>
      <c r="R2415" s="6">
        <f t="shared" si="74"/>
        <v>0</v>
      </c>
      <c r="S2415" s="6">
        <v>0</v>
      </c>
      <c r="T2415" s="6">
        <f t="shared" si="75"/>
        <v>0</v>
      </c>
    </row>
    <row r="2416" spans="1:21" x14ac:dyDescent="0.2">
      <c r="A2416" s="5">
        <v>3706</v>
      </c>
      <c r="B2416" s="5">
        <v>2714</v>
      </c>
      <c r="C2416" s="6" t="s">
        <v>12901</v>
      </c>
      <c r="D2416" s="6" t="s">
        <v>12901</v>
      </c>
      <c r="E2416" s="6" t="s">
        <v>12902</v>
      </c>
      <c r="F2416" s="6" t="s">
        <v>12902</v>
      </c>
      <c r="G2416" s="6" t="s">
        <v>12902</v>
      </c>
      <c r="H2416" s="6" t="s">
        <v>12903</v>
      </c>
      <c r="I2416" s="6" t="s">
        <v>12903</v>
      </c>
      <c r="J2416" s="6" t="s">
        <v>4288</v>
      </c>
      <c r="K2416" s="6" t="s">
        <v>4288</v>
      </c>
      <c r="L2416" s="5">
        <v>4063772935</v>
      </c>
      <c r="M2416" s="5">
        <v>4063775213</v>
      </c>
      <c r="N2416" s="6" t="s">
        <v>8972</v>
      </c>
      <c r="O2416" s="6" t="s">
        <v>11017</v>
      </c>
      <c r="P2416" s="6" t="s">
        <v>8975</v>
      </c>
      <c r="Q2416" s="6" t="s">
        <v>8887</v>
      </c>
      <c r="R2416" s="6">
        <f t="shared" si="74"/>
        <v>0</v>
      </c>
      <c r="S2416" s="6">
        <v>0</v>
      </c>
      <c r="T2416" s="6">
        <f t="shared" si="75"/>
        <v>1</v>
      </c>
      <c r="U2416" s="6" t="s">
        <v>21423</v>
      </c>
    </row>
    <row r="2417" spans="1:21" x14ac:dyDescent="0.2">
      <c r="A2417" s="5">
        <v>3704</v>
      </c>
      <c r="B2417" s="5">
        <v>2715</v>
      </c>
      <c r="C2417" s="6" t="s">
        <v>4308</v>
      </c>
      <c r="D2417" s="6" t="s">
        <v>4308</v>
      </c>
      <c r="E2417" s="6" t="s">
        <v>4309</v>
      </c>
      <c r="F2417" s="6" t="s">
        <v>4309</v>
      </c>
      <c r="G2417" s="6" t="s">
        <v>8104</v>
      </c>
      <c r="H2417" s="6" t="s">
        <v>4310</v>
      </c>
      <c r="I2417" s="6" t="s">
        <v>4310</v>
      </c>
      <c r="J2417" s="6" t="s">
        <v>4288</v>
      </c>
      <c r="K2417" s="6" t="s">
        <v>4288</v>
      </c>
      <c r="L2417" s="5">
        <v>4067782824</v>
      </c>
      <c r="M2417" s="5">
        <v>4067782824</v>
      </c>
      <c r="N2417" s="6" t="s">
        <v>8972</v>
      </c>
      <c r="O2417" s="6" t="s">
        <v>8972</v>
      </c>
      <c r="P2417" s="6" t="s">
        <v>8975</v>
      </c>
      <c r="Q2417" s="6" t="s">
        <v>8887</v>
      </c>
      <c r="R2417" s="6">
        <f t="shared" si="74"/>
        <v>0</v>
      </c>
      <c r="S2417" s="6">
        <v>0</v>
      </c>
      <c r="T2417" s="6">
        <f t="shared" si="75"/>
        <v>0</v>
      </c>
    </row>
    <row r="2418" spans="1:21" x14ac:dyDescent="0.2">
      <c r="A2418" s="5">
        <v>3705</v>
      </c>
      <c r="B2418" s="5">
        <v>2716</v>
      </c>
      <c r="C2418" s="6" t="s">
        <v>4311</v>
      </c>
      <c r="D2418" s="6" t="s">
        <v>4311</v>
      </c>
      <c r="E2418" s="6" t="s">
        <v>4312</v>
      </c>
      <c r="F2418" s="6" t="s">
        <v>4312</v>
      </c>
      <c r="G2418" s="6" t="s">
        <v>4312</v>
      </c>
      <c r="H2418" s="6" t="s">
        <v>201</v>
      </c>
      <c r="I2418" s="6" t="s">
        <v>201</v>
      </c>
      <c r="J2418" s="6" t="s">
        <v>4288</v>
      </c>
      <c r="K2418" s="6" t="s">
        <v>4288</v>
      </c>
      <c r="L2418" s="5">
        <v>4064332207</v>
      </c>
      <c r="M2418" s="5">
        <v>4064332207</v>
      </c>
      <c r="N2418" s="6" t="s">
        <v>8972</v>
      </c>
      <c r="O2418" s="6" t="s">
        <v>8972</v>
      </c>
      <c r="P2418" s="6" t="s">
        <v>8975</v>
      </c>
      <c r="Q2418" s="6" t="s">
        <v>8887</v>
      </c>
      <c r="R2418" s="6">
        <f t="shared" si="74"/>
        <v>0</v>
      </c>
      <c r="S2418" s="6">
        <v>0</v>
      </c>
      <c r="T2418" s="6">
        <f t="shared" si="75"/>
        <v>0</v>
      </c>
    </row>
    <row r="2419" spans="1:21" x14ac:dyDescent="0.2">
      <c r="A2419" s="5">
        <v>3707</v>
      </c>
      <c r="B2419" s="5">
        <v>2717</v>
      </c>
      <c r="C2419" s="6" t="s">
        <v>4313</v>
      </c>
      <c r="D2419" s="6" t="s">
        <v>4313</v>
      </c>
      <c r="E2419" s="6" t="s">
        <v>7821</v>
      </c>
      <c r="F2419" s="6" t="s">
        <v>7782</v>
      </c>
      <c r="G2419" s="6" t="s">
        <v>12904</v>
      </c>
      <c r="H2419" s="6" t="s">
        <v>1574</v>
      </c>
      <c r="I2419" s="6" t="s">
        <v>1574</v>
      </c>
      <c r="J2419" s="6" t="s">
        <v>4288</v>
      </c>
      <c r="K2419" s="6" t="s">
        <v>4288</v>
      </c>
      <c r="L2419" s="5">
        <v>4062286261</v>
      </c>
      <c r="M2419" s="5">
        <v>4062286261</v>
      </c>
      <c r="N2419" s="6" t="s">
        <v>8972</v>
      </c>
      <c r="O2419" s="6" t="s">
        <v>8972</v>
      </c>
      <c r="P2419" s="6" t="s">
        <v>8975</v>
      </c>
      <c r="Q2419" s="6" t="s">
        <v>8887</v>
      </c>
      <c r="R2419" s="6">
        <f t="shared" si="74"/>
        <v>0</v>
      </c>
      <c r="S2419" s="6">
        <v>0</v>
      </c>
      <c r="T2419" s="6">
        <f t="shared" si="75"/>
        <v>0</v>
      </c>
    </row>
    <row r="2420" spans="1:21" x14ac:dyDescent="0.2">
      <c r="A2420" s="5">
        <v>3708</v>
      </c>
      <c r="B2420" s="5">
        <v>2717</v>
      </c>
      <c r="C2420" s="6" t="s">
        <v>4313</v>
      </c>
      <c r="D2420" s="6" t="s">
        <v>4313</v>
      </c>
      <c r="E2420" s="6" t="s">
        <v>4314</v>
      </c>
      <c r="F2420" s="6" t="s">
        <v>7782</v>
      </c>
      <c r="G2420" s="6" t="s">
        <v>12905</v>
      </c>
      <c r="H2420" s="6" t="s">
        <v>1574</v>
      </c>
      <c r="I2420" s="6" t="s">
        <v>1574</v>
      </c>
      <c r="J2420" s="6" t="s">
        <v>4288</v>
      </c>
      <c r="K2420" s="6" t="s">
        <v>4288</v>
      </c>
      <c r="L2420" s="5">
        <v>4062286261</v>
      </c>
      <c r="M2420" s="5">
        <v>4062286261</v>
      </c>
      <c r="N2420" s="6" t="s">
        <v>8972</v>
      </c>
      <c r="O2420" s="6" t="s">
        <v>8972</v>
      </c>
      <c r="P2420" s="6" t="s">
        <v>8975</v>
      </c>
      <c r="Q2420" s="6" t="s">
        <v>8887</v>
      </c>
      <c r="R2420" s="6">
        <f t="shared" si="74"/>
        <v>0</v>
      </c>
      <c r="S2420" s="6">
        <v>0</v>
      </c>
      <c r="T2420" s="6">
        <f t="shared" si="75"/>
        <v>1</v>
      </c>
      <c r="U2420" s="6" t="s">
        <v>21423</v>
      </c>
    </row>
    <row r="2421" spans="1:21" x14ac:dyDescent="0.2">
      <c r="A2421" s="5">
        <v>3681</v>
      </c>
      <c r="B2421" s="5">
        <v>2718</v>
      </c>
      <c r="C2421" s="6" t="s">
        <v>12883</v>
      </c>
      <c r="D2421" s="6" t="s">
        <v>12883</v>
      </c>
      <c r="E2421" s="6" t="s">
        <v>12884</v>
      </c>
      <c r="F2421" s="6" t="s">
        <v>12884</v>
      </c>
      <c r="G2421" s="6" t="s">
        <v>12885</v>
      </c>
      <c r="H2421" s="6" t="s">
        <v>12886</v>
      </c>
      <c r="I2421" s="6" t="s">
        <v>12886</v>
      </c>
      <c r="J2421" s="6" t="s">
        <v>4288</v>
      </c>
      <c r="K2421" s="6" t="s">
        <v>4288</v>
      </c>
      <c r="L2421" s="5">
        <v>4067518155</v>
      </c>
      <c r="M2421" s="5">
        <v>4067518157</v>
      </c>
      <c r="N2421" s="6" t="s">
        <v>11017</v>
      </c>
      <c r="O2421" s="6" t="s">
        <v>11017</v>
      </c>
      <c r="P2421" s="6" t="s">
        <v>8975</v>
      </c>
      <c r="Q2421" s="6" t="s">
        <v>12887</v>
      </c>
      <c r="R2421" s="6">
        <f t="shared" si="74"/>
        <v>0</v>
      </c>
      <c r="S2421" s="6">
        <v>0</v>
      </c>
      <c r="T2421" s="6">
        <f t="shared" si="75"/>
        <v>0</v>
      </c>
    </row>
    <row r="2422" spans="1:21" x14ac:dyDescent="0.2">
      <c r="A2422" s="5">
        <v>3711</v>
      </c>
      <c r="B2422" s="5">
        <v>2719</v>
      </c>
      <c r="C2422" s="6" t="s">
        <v>12906</v>
      </c>
      <c r="D2422" s="6" t="s">
        <v>12906</v>
      </c>
      <c r="E2422" s="6" t="s">
        <v>12907</v>
      </c>
      <c r="F2422" s="6" t="s">
        <v>12907</v>
      </c>
      <c r="G2422" s="6" t="s">
        <v>12908</v>
      </c>
      <c r="H2422" s="6" t="s">
        <v>4315</v>
      </c>
      <c r="I2422" s="6" t="s">
        <v>4315</v>
      </c>
      <c r="J2422" s="6" t="s">
        <v>4288</v>
      </c>
      <c r="K2422" s="6" t="s">
        <v>4288</v>
      </c>
      <c r="L2422" s="5">
        <v>4062655481</v>
      </c>
      <c r="M2422" s="5">
        <v>4062655481</v>
      </c>
      <c r="N2422" s="6" t="s">
        <v>11017</v>
      </c>
      <c r="O2422" s="6" t="s">
        <v>11017</v>
      </c>
      <c r="P2422" s="6" t="s">
        <v>8975</v>
      </c>
      <c r="Q2422" s="6" t="s">
        <v>12909</v>
      </c>
      <c r="R2422" s="6">
        <f t="shared" si="74"/>
        <v>0</v>
      </c>
      <c r="S2422" s="6">
        <v>0</v>
      </c>
      <c r="T2422" s="6">
        <f t="shared" si="75"/>
        <v>0</v>
      </c>
    </row>
    <row r="2423" spans="1:21" x14ac:dyDescent="0.2">
      <c r="A2423" s="5">
        <v>3712</v>
      </c>
      <c r="B2423" s="5">
        <v>2719</v>
      </c>
      <c r="C2423" s="6" t="s">
        <v>12906</v>
      </c>
      <c r="D2423" s="6" t="s">
        <v>12906</v>
      </c>
      <c r="E2423" s="6" t="s">
        <v>12907</v>
      </c>
      <c r="F2423" s="6" t="s">
        <v>12907</v>
      </c>
      <c r="G2423" s="6" t="s">
        <v>12908</v>
      </c>
      <c r="H2423" s="6" t="s">
        <v>4315</v>
      </c>
      <c r="I2423" s="6" t="s">
        <v>4315</v>
      </c>
      <c r="J2423" s="6" t="s">
        <v>4288</v>
      </c>
      <c r="K2423" s="6" t="s">
        <v>4288</v>
      </c>
      <c r="L2423" s="5">
        <v>4062655481</v>
      </c>
      <c r="M2423" s="5">
        <v>4062655481</v>
      </c>
      <c r="N2423" s="6" t="s">
        <v>8972</v>
      </c>
      <c r="O2423" s="6" t="s">
        <v>11017</v>
      </c>
      <c r="P2423" s="6" t="s">
        <v>8975</v>
      </c>
      <c r="Q2423" s="6" t="s">
        <v>12909</v>
      </c>
      <c r="R2423" s="6">
        <f t="shared" si="74"/>
        <v>0</v>
      </c>
      <c r="S2423" s="6">
        <v>0</v>
      </c>
      <c r="T2423" s="6">
        <f t="shared" si="75"/>
        <v>1</v>
      </c>
      <c r="U2423" s="6" t="s">
        <v>21423</v>
      </c>
    </row>
    <row r="2424" spans="1:21" x14ac:dyDescent="0.2">
      <c r="A2424" s="5">
        <v>3697</v>
      </c>
      <c r="B2424" s="5">
        <v>2720</v>
      </c>
      <c r="C2424" s="6" t="s">
        <v>12896</v>
      </c>
      <c r="D2424" s="6" t="s">
        <v>12896</v>
      </c>
      <c r="E2424" s="6" t="s">
        <v>12897</v>
      </c>
      <c r="F2424" s="6" t="s">
        <v>12897</v>
      </c>
      <c r="G2424" s="6" t="s">
        <v>12897</v>
      </c>
      <c r="H2424" s="6" t="s">
        <v>12898</v>
      </c>
      <c r="I2424" s="6" t="s">
        <v>12898</v>
      </c>
      <c r="J2424" s="6" t="s">
        <v>4288</v>
      </c>
      <c r="K2424" s="6" t="s">
        <v>4288</v>
      </c>
      <c r="L2424" s="5">
        <v>4068837288</v>
      </c>
      <c r="M2424" s="5">
        <v>4068837288</v>
      </c>
      <c r="N2424" s="6" t="s">
        <v>11017</v>
      </c>
      <c r="O2424" s="6" t="s">
        <v>11017</v>
      </c>
      <c r="P2424" s="6" t="s">
        <v>8975</v>
      </c>
      <c r="Q2424" s="6" t="s">
        <v>8888</v>
      </c>
      <c r="R2424" s="6">
        <f t="shared" si="74"/>
        <v>0</v>
      </c>
      <c r="S2424" s="6">
        <v>0</v>
      </c>
      <c r="T2424" s="6">
        <f t="shared" si="75"/>
        <v>0</v>
      </c>
    </row>
    <row r="2425" spans="1:21" x14ac:dyDescent="0.2">
      <c r="A2425" s="5">
        <v>3698</v>
      </c>
      <c r="B2425" s="5">
        <v>2720</v>
      </c>
      <c r="C2425" s="6" t="s">
        <v>12896</v>
      </c>
      <c r="D2425" s="6" t="s">
        <v>12896</v>
      </c>
      <c r="E2425" s="6" t="s">
        <v>13365</v>
      </c>
      <c r="F2425" s="6" t="s">
        <v>12897</v>
      </c>
      <c r="G2425" s="6" t="s">
        <v>13365</v>
      </c>
      <c r="H2425" s="6" t="s">
        <v>12898</v>
      </c>
      <c r="I2425" s="6" t="s">
        <v>12898</v>
      </c>
      <c r="J2425" s="6" t="s">
        <v>4288</v>
      </c>
      <c r="K2425" s="6" t="s">
        <v>4288</v>
      </c>
      <c r="L2425" s="5">
        <v>4068837288</v>
      </c>
      <c r="M2425" s="5">
        <v>4068837288</v>
      </c>
      <c r="N2425" s="6" t="s">
        <v>8972</v>
      </c>
      <c r="O2425" s="6" t="s">
        <v>11017</v>
      </c>
      <c r="P2425" s="6" t="s">
        <v>8975</v>
      </c>
      <c r="Q2425" s="6" t="s">
        <v>8888</v>
      </c>
      <c r="R2425" s="6">
        <f t="shared" si="74"/>
        <v>0</v>
      </c>
      <c r="S2425" s="6">
        <v>0</v>
      </c>
      <c r="T2425" s="6">
        <f t="shared" si="75"/>
        <v>1</v>
      </c>
      <c r="U2425" s="6" t="s">
        <v>21423</v>
      </c>
    </row>
    <row r="2426" spans="1:21" x14ac:dyDescent="0.2">
      <c r="A2426" s="5">
        <v>3686</v>
      </c>
      <c r="B2426" s="5">
        <v>2722</v>
      </c>
      <c r="C2426" s="6" t="s">
        <v>12888</v>
      </c>
      <c r="D2426" s="6" t="s">
        <v>12888</v>
      </c>
      <c r="E2426" s="6" t="s">
        <v>12889</v>
      </c>
      <c r="F2426" s="6" t="s">
        <v>12889</v>
      </c>
      <c r="G2426" s="6" t="s">
        <v>12889</v>
      </c>
      <c r="H2426" s="6" t="s">
        <v>4293</v>
      </c>
      <c r="I2426" s="6" t="s">
        <v>4293</v>
      </c>
      <c r="J2426" s="6" t="s">
        <v>4288</v>
      </c>
      <c r="K2426" s="6" t="s">
        <v>4288</v>
      </c>
      <c r="L2426" s="5">
        <v>4062836900</v>
      </c>
      <c r="M2426" s="5">
        <v>4062836900</v>
      </c>
      <c r="N2426" s="6" t="s">
        <v>11017</v>
      </c>
      <c r="O2426" s="6" t="s">
        <v>11017</v>
      </c>
      <c r="P2426" s="6" t="s">
        <v>8973</v>
      </c>
      <c r="Q2426" s="6" t="s">
        <v>8889</v>
      </c>
      <c r="R2426" s="6">
        <f t="shared" si="74"/>
        <v>0</v>
      </c>
      <c r="S2426" s="6">
        <v>0</v>
      </c>
      <c r="T2426" s="6">
        <f t="shared" si="75"/>
        <v>0</v>
      </c>
    </row>
    <row r="2427" spans="1:21" x14ac:dyDescent="0.2">
      <c r="A2427" s="5">
        <v>3687</v>
      </c>
      <c r="B2427" s="5">
        <v>2723</v>
      </c>
      <c r="C2427" s="6" t="s">
        <v>4289</v>
      </c>
      <c r="D2427" s="6" t="s">
        <v>4289</v>
      </c>
      <c r="E2427" s="6" t="s">
        <v>4290</v>
      </c>
      <c r="F2427" s="6" t="s">
        <v>6097</v>
      </c>
      <c r="G2427" s="6" t="s">
        <v>12890</v>
      </c>
      <c r="H2427" s="6" t="s">
        <v>205</v>
      </c>
      <c r="I2427" s="6" t="s">
        <v>205</v>
      </c>
      <c r="J2427" s="6" t="s">
        <v>4288</v>
      </c>
      <c r="K2427" s="6" t="s">
        <v>4288</v>
      </c>
      <c r="L2427" s="5">
        <v>4062836900</v>
      </c>
      <c r="M2427" s="5">
        <v>4062836900</v>
      </c>
      <c r="N2427" s="6" t="s">
        <v>8972</v>
      </c>
      <c r="O2427" s="6" t="s">
        <v>8972</v>
      </c>
      <c r="P2427" s="6" t="s">
        <v>8973</v>
      </c>
      <c r="Q2427" s="6" t="s">
        <v>8889</v>
      </c>
      <c r="R2427" s="6">
        <f t="shared" si="74"/>
        <v>0</v>
      </c>
      <c r="S2427" s="6">
        <v>0</v>
      </c>
      <c r="T2427" s="6">
        <f t="shared" si="75"/>
        <v>0</v>
      </c>
    </row>
    <row r="2428" spans="1:21" x14ac:dyDescent="0.2">
      <c r="A2428" s="5">
        <v>3689</v>
      </c>
      <c r="B2428" s="5">
        <v>2724</v>
      </c>
      <c r="C2428" s="6" t="s">
        <v>12891</v>
      </c>
      <c r="D2428" s="6" t="s">
        <v>12891</v>
      </c>
      <c r="E2428" s="6" t="s">
        <v>12892</v>
      </c>
      <c r="F2428" s="6" t="s">
        <v>12893</v>
      </c>
      <c r="G2428" s="6" t="s">
        <v>12892</v>
      </c>
      <c r="H2428" s="6" t="s">
        <v>12894</v>
      </c>
      <c r="I2428" s="6" t="s">
        <v>12894</v>
      </c>
      <c r="J2428" s="6" t="s">
        <v>4288</v>
      </c>
      <c r="K2428" s="6" t="s">
        <v>4288</v>
      </c>
      <c r="L2428" s="5">
        <v>4068748733</v>
      </c>
      <c r="M2428" s="5">
        <v>4068748733</v>
      </c>
      <c r="N2428" s="6" t="s">
        <v>11017</v>
      </c>
      <c r="O2428" s="6" t="s">
        <v>11017</v>
      </c>
      <c r="P2428" s="6" t="s">
        <v>8973</v>
      </c>
      <c r="Q2428" s="6" t="s">
        <v>8890</v>
      </c>
      <c r="R2428" s="6">
        <f t="shared" si="74"/>
        <v>0</v>
      </c>
      <c r="S2428" s="6">
        <v>0</v>
      </c>
      <c r="T2428" s="6">
        <f t="shared" si="75"/>
        <v>0</v>
      </c>
    </row>
    <row r="2429" spans="1:21" x14ac:dyDescent="0.2">
      <c r="A2429" s="5">
        <v>3690</v>
      </c>
      <c r="B2429" s="5">
        <v>2725</v>
      </c>
      <c r="C2429" s="6" t="s">
        <v>4294</v>
      </c>
      <c r="D2429" s="6" t="s">
        <v>4294</v>
      </c>
      <c r="E2429" s="6" t="s">
        <v>4295</v>
      </c>
      <c r="F2429" s="6" t="s">
        <v>4295</v>
      </c>
      <c r="G2429" s="6" t="s">
        <v>8103</v>
      </c>
      <c r="H2429" s="6" t="s">
        <v>4296</v>
      </c>
      <c r="I2429" s="6" t="s">
        <v>4296</v>
      </c>
      <c r="J2429" s="6" t="s">
        <v>4288</v>
      </c>
      <c r="K2429" s="6" t="s">
        <v>4288</v>
      </c>
      <c r="L2429" s="5">
        <v>4064362297</v>
      </c>
      <c r="M2429" s="5">
        <v>4064362297</v>
      </c>
      <c r="N2429" s="6" t="s">
        <v>8972</v>
      </c>
      <c r="O2429" s="6" t="s">
        <v>8972</v>
      </c>
      <c r="P2429" s="6" t="s">
        <v>8975</v>
      </c>
      <c r="Q2429" s="6" t="s">
        <v>8890</v>
      </c>
      <c r="R2429" s="6">
        <f t="shared" si="74"/>
        <v>0</v>
      </c>
      <c r="S2429" s="6">
        <v>0</v>
      </c>
      <c r="T2429" s="6">
        <f t="shared" si="75"/>
        <v>0</v>
      </c>
    </row>
    <row r="2430" spans="1:21" x14ac:dyDescent="0.2">
      <c r="A2430" s="5">
        <v>3693</v>
      </c>
      <c r="B2430" s="5">
        <v>2726</v>
      </c>
      <c r="C2430" s="6" t="s">
        <v>4299</v>
      </c>
      <c r="D2430" s="6" t="s">
        <v>4299</v>
      </c>
      <c r="E2430" s="6" t="s">
        <v>4300</v>
      </c>
      <c r="F2430" s="6" t="s">
        <v>4300</v>
      </c>
      <c r="G2430" s="6" t="s">
        <v>4300</v>
      </c>
      <c r="H2430" s="6" t="s">
        <v>4301</v>
      </c>
      <c r="I2430" s="6" t="s">
        <v>4301</v>
      </c>
      <c r="J2430" s="6" t="s">
        <v>4288</v>
      </c>
      <c r="K2430" s="6" t="s">
        <v>4288</v>
      </c>
      <c r="L2430" s="5">
        <v>4066536223</v>
      </c>
      <c r="M2430" s="5">
        <v>4066536223</v>
      </c>
      <c r="N2430" s="6" t="s">
        <v>8972</v>
      </c>
      <c r="O2430" s="6" t="s">
        <v>8972</v>
      </c>
      <c r="P2430" s="6" t="s">
        <v>8975</v>
      </c>
      <c r="Q2430" s="6" t="s">
        <v>8890</v>
      </c>
      <c r="R2430" s="6">
        <f t="shared" si="74"/>
        <v>0</v>
      </c>
      <c r="S2430" s="6">
        <v>0</v>
      </c>
      <c r="T2430" s="6">
        <f t="shared" si="75"/>
        <v>0</v>
      </c>
    </row>
    <row r="2431" spans="1:21" x14ac:dyDescent="0.2">
      <c r="A2431" s="5">
        <v>3694</v>
      </c>
      <c r="B2431" s="5">
        <v>2727</v>
      </c>
      <c r="C2431" s="6" t="s">
        <v>4297</v>
      </c>
      <c r="D2431" s="6" t="s">
        <v>6098</v>
      </c>
      <c r="E2431" s="6" t="s">
        <v>4302</v>
      </c>
      <c r="F2431" s="6" t="s">
        <v>4302</v>
      </c>
      <c r="G2431" s="6" t="s">
        <v>7007</v>
      </c>
      <c r="H2431" s="6" t="s">
        <v>4303</v>
      </c>
      <c r="I2431" s="6" t="s">
        <v>4303</v>
      </c>
      <c r="J2431" s="6" t="s">
        <v>4288</v>
      </c>
      <c r="K2431" s="6" t="s">
        <v>4288</v>
      </c>
      <c r="L2431" s="5">
        <v>4067482800</v>
      </c>
      <c r="M2431" s="5">
        <v>4067482800</v>
      </c>
      <c r="N2431" s="6" t="s">
        <v>8972</v>
      </c>
      <c r="O2431" s="6" t="s">
        <v>8972</v>
      </c>
      <c r="P2431" s="6" t="s">
        <v>8975</v>
      </c>
      <c r="Q2431" s="6" t="s">
        <v>8890</v>
      </c>
      <c r="R2431" s="6">
        <f t="shared" si="74"/>
        <v>0</v>
      </c>
      <c r="S2431" s="6">
        <v>0</v>
      </c>
      <c r="T2431" s="6">
        <f t="shared" si="75"/>
        <v>0</v>
      </c>
    </row>
    <row r="2432" spans="1:21" x14ac:dyDescent="0.2">
      <c r="A2432" s="5">
        <v>3692</v>
      </c>
      <c r="B2432" s="5">
        <v>2728</v>
      </c>
      <c r="C2432" s="6" t="s">
        <v>4297</v>
      </c>
      <c r="D2432" s="6" t="s">
        <v>6099</v>
      </c>
      <c r="E2432" s="6" t="s">
        <v>4298</v>
      </c>
      <c r="F2432" s="6" t="s">
        <v>6100</v>
      </c>
      <c r="G2432" s="6" t="s">
        <v>12895</v>
      </c>
      <c r="H2432" s="6" t="s">
        <v>4004</v>
      </c>
      <c r="I2432" s="6" t="s">
        <v>4004</v>
      </c>
      <c r="J2432" s="6" t="s">
        <v>4288</v>
      </c>
      <c r="K2432" s="6" t="s">
        <v>4288</v>
      </c>
      <c r="L2432" s="5">
        <v>4063462156</v>
      </c>
      <c r="M2432" s="5">
        <v>4063462156</v>
      </c>
      <c r="N2432" s="6" t="s">
        <v>8972</v>
      </c>
      <c r="O2432" s="6" t="s">
        <v>8972</v>
      </c>
      <c r="P2432" s="6" t="s">
        <v>8975</v>
      </c>
      <c r="Q2432" s="6" t="s">
        <v>8890</v>
      </c>
      <c r="R2432" s="6">
        <f t="shared" si="74"/>
        <v>0</v>
      </c>
      <c r="S2432" s="6">
        <v>0</v>
      </c>
      <c r="T2432" s="6">
        <f t="shared" si="75"/>
        <v>0</v>
      </c>
    </row>
    <row r="2433" spans="1:20" x14ac:dyDescent="0.2">
      <c r="A2433" s="5">
        <v>3723</v>
      </c>
      <c r="B2433" s="5">
        <v>2730</v>
      </c>
      <c r="C2433" s="6" t="s">
        <v>4324</v>
      </c>
      <c r="D2433" s="6" t="s">
        <v>4324</v>
      </c>
      <c r="E2433" s="6" t="s">
        <v>4325</v>
      </c>
      <c r="F2433" s="6" t="s">
        <v>4325</v>
      </c>
      <c r="G2433" s="6" t="s">
        <v>4325</v>
      </c>
      <c r="H2433" s="6" t="s">
        <v>4326</v>
      </c>
      <c r="I2433" s="6" t="s">
        <v>4326</v>
      </c>
      <c r="J2433" s="6" t="s">
        <v>4319</v>
      </c>
      <c r="K2433" s="6" t="s">
        <v>4319</v>
      </c>
      <c r="L2433" s="5">
        <v>7012270131</v>
      </c>
      <c r="M2433" s="5">
        <v>7012270131</v>
      </c>
      <c r="N2433" s="6" t="s">
        <v>8972</v>
      </c>
      <c r="O2433" s="6" t="s">
        <v>8972</v>
      </c>
      <c r="P2433" s="6" t="s">
        <v>8977</v>
      </c>
      <c r="Q2433" s="6" t="s">
        <v>8891</v>
      </c>
      <c r="R2433" s="6">
        <f t="shared" si="74"/>
        <v>0</v>
      </c>
      <c r="S2433" s="6">
        <v>0</v>
      </c>
      <c r="T2433" s="6">
        <f t="shared" si="75"/>
        <v>0</v>
      </c>
    </row>
    <row r="2434" spans="1:20" x14ac:dyDescent="0.2">
      <c r="A2434" s="5">
        <v>3717</v>
      </c>
      <c r="B2434" s="5">
        <v>2731</v>
      </c>
      <c r="C2434" s="6" t="s">
        <v>4316</v>
      </c>
      <c r="D2434" s="6" t="s">
        <v>4316</v>
      </c>
      <c r="E2434" s="6" t="s">
        <v>4317</v>
      </c>
      <c r="F2434" s="6" t="s">
        <v>4317</v>
      </c>
      <c r="G2434" s="6" t="s">
        <v>12915</v>
      </c>
      <c r="H2434" s="6" t="s">
        <v>4318</v>
      </c>
      <c r="I2434" s="6" t="s">
        <v>4318</v>
      </c>
      <c r="J2434" s="6" t="s">
        <v>4319</v>
      </c>
      <c r="K2434" s="6" t="s">
        <v>4319</v>
      </c>
      <c r="L2434" s="5">
        <v>7012553535</v>
      </c>
      <c r="M2434" s="5">
        <v>7012553535</v>
      </c>
      <c r="N2434" s="6" t="s">
        <v>8972</v>
      </c>
      <c r="O2434" s="6" t="s">
        <v>8972</v>
      </c>
      <c r="P2434" s="6" t="s">
        <v>8974</v>
      </c>
      <c r="Q2434" s="6" t="s">
        <v>8891</v>
      </c>
      <c r="R2434" s="6">
        <f t="shared" ref="R2434:R2497" si="76">IF(A2434=A2433,1,0)</f>
        <v>0</v>
      </c>
      <c r="S2434" s="6">
        <v>0</v>
      </c>
      <c r="T2434" s="6">
        <f t="shared" ref="T2434:T2497" si="77">IF(B2434=B2433, 1, 0)</f>
        <v>0</v>
      </c>
    </row>
    <row r="2435" spans="1:20" x14ac:dyDescent="0.2">
      <c r="A2435" s="5">
        <v>3719</v>
      </c>
      <c r="B2435" s="5">
        <v>2732</v>
      </c>
      <c r="C2435" s="6" t="s">
        <v>4321</v>
      </c>
      <c r="D2435" s="6" t="s">
        <v>4321</v>
      </c>
      <c r="E2435" s="6" t="s">
        <v>4322</v>
      </c>
      <c r="F2435" s="6" t="s">
        <v>4322</v>
      </c>
      <c r="G2435" s="6" t="s">
        <v>7008</v>
      </c>
      <c r="H2435" s="6" t="s">
        <v>4323</v>
      </c>
      <c r="I2435" s="6" t="s">
        <v>4323</v>
      </c>
      <c r="J2435" s="6" t="s">
        <v>4319</v>
      </c>
      <c r="K2435" s="6" t="s">
        <v>4319</v>
      </c>
      <c r="L2435" s="5">
        <v>7017754251</v>
      </c>
      <c r="M2435" s="5">
        <v>7017754251</v>
      </c>
      <c r="N2435" s="6" t="s">
        <v>8972</v>
      </c>
      <c r="O2435" s="6" t="s">
        <v>8972</v>
      </c>
      <c r="P2435" s="6" t="s">
        <v>8973</v>
      </c>
      <c r="Q2435" s="6" t="s">
        <v>8891</v>
      </c>
      <c r="R2435" s="6">
        <f t="shared" si="76"/>
        <v>0</v>
      </c>
      <c r="S2435" s="6">
        <v>0</v>
      </c>
      <c r="T2435" s="6">
        <f t="shared" si="77"/>
        <v>0</v>
      </c>
    </row>
    <row r="2436" spans="1:20" x14ac:dyDescent="0.2">
      <c r="A2436" s="5">
        <v>3724</v>
      </c>
      <c r="B2436" s="5">
        <v>2733</v>
      </c>
      <c r="C2436" s="6" t="s">
        <v>13281</v>
      </c>
      <c r="D2436" s="6" t="s">
        <v>13281</v>
      </c>
      <c r="E2436" s="6" t="s">
        <v>13282</v>
      </c>
      <c r="F2436" s="6" t="s">
        <v>13282</v>
      </c>
      <c r="G2436" s="6" t="s">
        <v>13283</v>
      </c>
      <c r="H2436" s="6" t="s">
        <v>1525</v>
      </c>
      <c r="I2436" s="6" t="s">
        <v>1525</v>
      </c>
      <c r="J2436" s="6" t="s">
        <v>4319</v>
      </c>
      <c r="K2436" s="6" t="s">
        <v>4319</v>
      </c>
      <c r="L2436" s="5">
        <v>7012528130</v>
      </c>
      <c r="M2436" s="5">
        <v>7012528130</v>
      </c>
      <c r="N2436" s="6" t="s">
        <v>8972</v>
      </c>
      <c r="O2436" s="6" t="s">
        <v>11017</v>
      </c>
      <c r="P2436" s="6" t="s">
        <v>8975</v>
      </c>
      <c r="Q2436" s="6" t="s">
        <v>8891</v>
      </c>
      <c r="R2436" s="6">
        <f t="shared" si="76"/>
        <v>0</v>
      </c>
      <c r="S2436" s="6">
        <v>0</v>
      </c>
      <c r="T2436" s="6">
        <f t="shared" si="77"/>
        <v>0</v>
      </c>
    </row>
    <row r="2437" spans="1:20" x14ac:dyDescent="0.2">
      <c r="A2437" s="5">
        <v>3730</v>
      </c>
      <c r="B2437" s="5">
        <v>2736</v>
      </c>
      <c r="C2437" s="6" t="s">
        <v>4338</v>
      </c>
      <c r="D2437" s="6" t="s">
        <v>6105</v>
      </c>
      <c r="E2437" s="6" t="s">
        <v>7784</v>
      </c>
      <c r="F2437" s="6" t="s">
        <v>7784</v>
      </c>
      <c r="G2437" s="6" t="s">
        <v>8105</v>
      </c>
      <c r="H2437" s="6" t="s">
        <v>4339</v>
      </c>
      <c r="I2437" s="6" t="s">
        <v>4339</v>
      </c>
      <c r="J2437" s="6" t="s">
        <v>4319</v>
      </c>
      <c r="K2437" s="6" t="s">
        <v>4319</v>
      </c>
      <c r="L2437" s="5">
        <v>7012528130</v>
      </c>
      <c r="M2437" s="5">
        <v>7012528130</v>
      </c>
      <c r="N2437" s="6" t="s">
        <v>8972</v>
      </c>
      <c r="O2437" s="6" t="s">
        <v>8972</v>
      </c>
      <c r="P2437" s="6" t="s">
        <v>8975</v>
      </c>
      <c r="Q2437" s="6" t="s">
        <v>8891</v>
      </c>
      <c r="R2437" s="6">
        <f t="shared" si="76"/>
        <v>0</v>
      </c>
      <c r="S2437" s="6">
        <v>0</v>
      </c>
      <c r="T2437" s="6">
        <f t="shared" si="77"/>
        <v>0</v>
      </c>
    </row>
    <row r="2438" spans="1:20" x14ac:dyDescent="0.2">
      <c r="A2438" s="5">
        <v>3718</v>
      </c>
      <c r="B2438" s="5">
        <v>2738</v>
      </c>
      <c r="C2438" s="6" t="s">
        <v>13284</v>
      </c>
      <c r="D2438" s="6" t="s">
        <v>13284</v>
      </c>
      <c r="E2438" s="6" t="s">
        <v>13285</v>
      </c>
      <c r="F2438" s="6" t="s">
        <v>13285</v>
      </c>
      <c r="G2438" s="6" t="s">
        <v>13286</v>
      </c>
      <c r="H2438" s="6" t="s">
        <v>4320</v>
      </c>
      <c r="I2438" s="6" t="s">
        <v>4320</v>
      </c>
      <c r="J2438" s="6" t="s">
        <v>4319</v>
      </c>
      <c r="K2438" s="6" t="s">
        <v>4319</v>
      </c>
      <c r="L2438" s="5">
        <v>7012411360</v>
      </c>
      <c r="M2438" s="5">
        <v>7012411360</v>
      </c>
      <c r="N2438" s="6" t="s">
        <v>8972</v>
      </c>
      <c r="O2438" s="6" t="s">
        <v>11017</v>
      </c>
      <c r="P2438" s="6" t="s">
        <v>8975</v>
      </c>
      <c r="Q2438" s="6" t="s">
        <v>8891</v>
      </c>
      <c r="R2438" s="6">
        <f t="shared" si="76"/>
        <v>0</v>
      </c>
      <c r="S2438" s="6">
        <v>0</v>
      </c>
      <c r="T2438" s="6">
        <f t="shared" si="77"/>
        <v>0</v>
      </c>
    </row>
    <row r="2439" spans="1:20" x14ac:dyDescent="0.2">
      <c r="A2439" s="5">
        <v>3722</v>
      </c>
      <c r="B2439" s="5">
        <v>2740</v>
      </c>
      <c r="C2439" s="6" t="s">
        <v>13287</v>
      </c>
      <c r="D2439" s="6" t="s">
        <v>13287</v>
      </c>
      <c r="E2439" s="6" t="s">
        <v>13288</v>
      </c>
      <c r="F2439" s="6" t="s">
        <v>13288</v>
      </c>
      <c r="G2439" s="6" t="s">
        <v>13289</v>
      </c>
      <c r="H2439" s="6" t="s">
        <v>13290</v>
      </c>
      <c r="I2439" s="6" t="s">
        <v>13290</v>
      </c>
      <c r="J2439" s="6" t="s">
        <v>4319</v>
      </c>
      <c r="K2439" s="6" t="s">
        <v>4319</v>
      </c>
      <c r="L2439" s="5">
        <v>7016627046</v>
      </c>
      <c r="M2439" s="5">
        <v>7016627046</v>
      </c>
      <c r="N2439" s="6" t="s">
        <v>8972</v>
      </c>
      <c r="O2439" s="6" t="s">
        <v>11017</v>
      </c>
      <c r="P2439" s="6" t="s">
        <v>8975</v>
      </c>
      <c r="Q2439" s="6" t="s">
        <v>8891</v>
      </c>
      <c r="R2439" s="6">
        <f t="shared" si="76"/>
        <v>0</v>
      </c>
      <c r="S2439" s="6">
        <v>0</v>
      </c>
      <c r="T2439" s="6">
        <f t="shared" si="77"/>
        <v>0</v>
      </c>
    </row>
    <row r="2440" spans="1:20" x14ac:dyDescent="0.2">
      <c r="A2440" s="5">
        <v>3721</v>
      </c>
      <c r="B2440" s="5">
        <v>2742</v>
      </c>
      <c r="C2440" s="6" t="s">
        <v>13291</v>
      </c>
      <c r="D2440" s="6" t="s">
        <v>13291</v>
      </c>
      <c r="E2440" s="6" t="s">
        <v>13292</v>
      </c>
      <c r="F2440" s="6" t="s">
        <v>13292</v>
      </c>
      <c r="G2440" s="6" t="s">
        <v>13293</v>
      </c>
      <c r="H2440" s="6" t="s">
        <v>13294</v>
      </c>
      <c r="I2440" s="6" t="s">
        <v>13294</v>
      </c>
      <c r="J2440" s="6" t="s">
        <v>4319</v>
      </c>
      <c r="K2440" s="6" t="s">
        <v>4319</v>
      </c>
      <c r="L2440" s="5">
        <v>7016427735</v>
      </c>
      <c r="M2440" s="5">
        <v>7016427735</v>
      </c>
      <c r="N2440" s="6" t="s">
        <v>8972</v>
      </c>
      <c r="O2440" s="6" t="s">
        <v>11017</v>
      </c>
      <c r="P2440" s="6" t="s">
        <v>8975</v>
      </c>
      <c r="Q2440" s="6" t="s">
        <v>8891</v>
      </c>
      <c r="R2440" s="6">
        <f t="shared" si="76"/>
        <v>0</v>
      </c>
      <c r="S2440" s="6">
        <v>0</v>
      </c>
      <c r="T2440" s="6">
        <f t="shared" si="77"/>
        <v>0</v>
      </c>
    </row>
    <row r="2441" spans="1:20" x14ac:dyDescent="0.2">
      <c r="A2441" s="5">
        <v>3726</v>
      </c>
      <c r="B2441" s="5">
        <v>2743</v>
      </c>
      <c r="C2441" s="6" t="s">
        <v>4327</v>
      </c>
      <c r="D2441" s="6" t="s">
        <v>4327</v>
      </c>
      <c r="E2441" s="6" t="s">
        <v>4328</v>
      </c>
      <c r="F2441" s="6" t="s">
        <v>4328</v>
      </c>
      <c r="G2441" s="6" t="s">
        <v>4328</v>
      </c>
      <c r="H2441" s="6" t="s">
        <v>4329</v>
      </c>
      <c r="I2441" s="6" t="s">
        <v>4329</v>
      </c>
      <c r="J2441" s="6" t="s">
        <v>4319</v>
      </c>
      <c r="K2441" s="6" t="s">
        <v>4319</v>
      </c>
      <c r="L2441" s="5">
        <v>7016836145</v>
      </c>
      <c r="M2441" s="5">
        <v>7016836145</v>
      </c>
      <c r="N2441" s="6" t="s">
        <v>8972</v>
      </c>
      <c r="O2441" s="6" t="s">
        <v>8972</v>
      </c>
      <c r="P2441" s="6" t="s">
        <v>8975</v>
      </c>
      <c r="Q2441" s="6" t="s">
        <v>8891</v>
      </c>
      <c r="R2441" s="6">
        <f t="shared" si="76"/>
        <v>0</v>
      </c>
      <c r="S2441" s="6">
        <v>0</v>
      </c>
      <c r="T2441" s="6">
        <f t="shared" si="77"/>
        <v>0</v>
      </c>
    </row>
    <row r="2442" spans="1:20" x14ac:dyDescent="0.2">
      <c r="A2442" s="5">
        <v>3717</v>
      </c>
      <c r="B2442" s="5">
        <v>2748</v>
      </c>
      <c r="C2442" s="6" t="s">
        <v>4316</v>
      </c>
      <c r="D2442" s="6" t="s">
        <v>4316</v>
      </c>
      <c r="E2442" s="6" t="s">
        <v>4317</v>
      </c>
      <c r="F2442" s="6" t="s">
        <v>4317</v>
      </c>
      <c r="G2442" s="6" t="s">
        <v>12915</v>
      </c>
      <c r="H2442" s="6" t="s">
        <v>4318</v>
      </c>
      <c r="I2442" s="6" t="s">
        <v>4318</v>
      </c>
      <c r="J2442" s="6" t="s">
        <v>4319</v>
      </c>
      <c r="K2442" s="6" t="s">
        <v>4319</v>
      </c>
      <c r="L2442" s="5">
        <v>7012553535</v>
      </c>
      <c r="M2442" s="5">
        <v>7012553535</v>
      </c>
      <c r="N2442" s="6" t="s">
        <v>8972</v>
      </c>
      <c r="O2442" s="6" t="s">
        <v>11017</v>
      </c>
      <c r="P2442" s="6" t="s">
        <v>8974</v>
      </c>
      <c r="Q2442" s="6" t="s">
        <v>8891</v>
      </c>
      <c r="R2442" s="6">
        <f t="shared" si="76"/>
        <v>0</v>
      </c>
      <c r="S2442" s="6">
        <v>1</v>
      </c>
      <c r="T2442" s="6">
        <f t="shared" si="77"/>
        <v>0</v>
      </c>
    </row>
    <row r="2443" spans="1:20" x14ac:dyDescent="0.2">
      <c r="A2443" s="5">
        <v>3725</v>
      </c>
      <c r="B2443" s="5">
        <v>2749</v>
      </c>
      <c r="C2443" s="6" t="s">
        <v>13295</v>
      </c>
      <c r="D2443" s="6" t="s">
        <v>13295</v>
      </c>
      <c r="E2443" s="6" t="s">
        <v>13296</v>
      </c>
      <c r="F2443" s="6" t="s">
        <v>13296</v>
      </c>
      <c r="G2443" s="6" t="s">
        <v>13297</v>
      </c>
      <c r="H2443" s="6" t="s">
        <v>13298</v>
      </c>
      <c r="I2443" s="6" t="s">
        <v>13298</v>
      </c>
      <c r="J2443" s="6" t="s">
        <v>4319</v>
      </c>
      <c r="K2443" s="6" t="s">
        <v>4319</v>
      </c>
      <c r="L2443" s="5">
        <v>7017746400</v>
      </c>
      <c r="M2443" s="5">
        <v>7017746400</v>
      </c>
      <c r="N2443" s="6" t="s">
        <v>8972</v>
      </c>
      <c r="O2443" s="6" t="s">
        <v>11017</v>
      </c>
      <c r="P2443" s="6" t="s">
        <v>8975</v>
      </c>
      <c r="Q2443" s="6" t="s">
        <v>8891</v>
      </c>
      <c r="R2443" s="6">
        <f t="shared" si="76"/>
        <v>0</v>
      </c>
      <c r="S2443" s="6">
        <v>0</v>
      </c>
      <c r="T2443" s="6">
        <f t="shared" si="77"/>
        <v>0</v>
      </c>
    </row>
    <row r="2444" spans="1:20" x14ac:dyDescent="0.2">
      <c r="A2444" s="5">
        <v>3728</v>
      </c>
      <c r="B2444" s="5">
        <v>2750</v>
      </c>
      <c r="C2444" s="6" t="s">
        <v>4332</v>
      </c>
      <c r="D2444" s="6" t="s">
        <v>4332</v>
      </c>
      <c r="E2444" s="6" t="s">
        <v>4333</v>
      </c>
      <c r="F2444" s="6" t="s">
        <v>4333</v>
      </c>
      <c r="G2444" s="6" t="s">
        <v>4333</v>
      </c>
      <c r="H2444" s="6" t="s">
        <v>4334</v>
      </c>
      <c r="I2444" s="6" t="s">
        <v>4334</v>
      </c>
      <c r="J2444" s="6" t="s">
        <v>4319</v>
      </c>
      <c r="K2444" s="6" t="s">
        <v>4319</v>
      </c>
      <c r="L2444" s="5">
        <v>7019656813</v>
      </c>
      <c r="M2444" s="5">
        <v>7019656813</v>
      </c>
      <c r="N2444" s="6" t="s">
        <v>8972</v>
      </c>
      <c r="O2444" s="6" t="s">
        <v>8972</v>
      </c>
      <c r="P2444" s="6" t="s">
        <v>8975</v>
      </c>
      <c r="Q2444" s="6" t="s">
        <v>8891</v>
      </c>
      <c r="R2444" s="6">
        <f t="shared" si="76"/>
        <v>0</v>
      </c>
      <c r="S2444" s="6">
        <v>0</v>
      </c>
      <c r="T2444" s="6">
        <f t="shared" si="77"/>
        <v>0</v>
      </c>
    </row>
    <row r="2445" spans="1:20" x14ac:dyDescent="0.2">
      <c r="A2445" s="5">
        <v>3727</v>
      </c>
      <c r="B2445" s="5">
        <v>2751</v>
      </c>
      <c r="C2445" s="6" t="s">
        <v>4330</v>
      </c>
      <c r="D2445" s="6" t="s">
        <v>4330</v>
      </c>
      <c r="E2445" s="6" t="s">
        <v>7822</v>
      </c>
      <c r="F2445" s="6" t="s">
        <v>7785</v>
      </c>
      <c r="G2445" s="6" t="s">
        <v>12916</v>
      </c>
      <c r="H2445" s="6" t="s">
        <v>4331</v>
      </c>
      <c r="I2445" s="6" t="s">
        <v>4331</v>
      </c>
      <c r="J2445" s="6" t="s">
        <v>4319</v>
      </c>
      <c r="K2445" s="6" t="s">
        <v>4319</v>
      </c>
      <c r="L2445" s="5">
        <v>7016282951</v>
      </c>
      <c r="M2445" s="5">
        <v>7016282951</v>
      </c>
      <c r="N2445" s="6" t="s">
        <v>8972</v>
      </c>
      <c r="O2445" s="6" t="s">
        <v>8972</v>
      </c>
      <c r="P2445" s="6" t="s">
        <v>8975</v>
      </c>
      <c r="Q2445" s="6" t="s">
        <v>8891</v>
      </c>
      <c r="R2445" s="6">
        <f t="shared" si="76"/>
        <v>0</v>
      </c>
      <c r="S2445" s="6">
        <v>0</v>
      </c>
      <c r="T2445" s="6">
        <f t="shared" si="77"/>
        <v>0</v>
      </c>
    </row>
    <row r="2446" spans="1:20" x14ac:dyDescent="0.2">
      <c r="A2446" s="5">
        <v>3729</v>
      </c>
      <c r="B2446" s="5">
        <v>2752</v>
      </c>
      <c r="C2446" s="6" t="s">
        <v>4335</v>
      </c>
      <c r="D2446" s="6" t="s">
        <v>4335</v>
      </c>
      <c r="E2446" s="6" t="s">
        <v>4336</v>
      </c>
      <c r="F2446" s="6" t="s">
        <v>4336</v>
      </c>
      <c r="G2446" s="6" t="s">
        <v>4336</v>
      </c>
      <c r="H2446" s="6" t="s">
        <v>4337</v>
      </c>
      <c r="I2446" s="6" t="s">
        <v>4337</v>
      </c>
      <c r="J2446" s="6" t="s">
        <v>4319</v>
      </c>
      <c r="K2446" s="6" t="s">
        <v>4319</v>
      </c>
      <c r="L2446" s="5">
        <v>7014443449</v>
      </c>
      <c r="M2446" s="5">
        <v>7014443449</v>
      </c>
      <c r="N2446" s="6" t="s">
        <v>8972</v>
      </c>
      <c r="O2446" s="6" t="s">
        <v>8972</v>
      </c>
      <c r="P2446" s="6" t="s">
        <v>8975</v>
      </c>
      <c r="Q2446" s="6" t="s">
        <v>8891</v>
      </c>
      <c r="R2446" s="6">
        <f t="shared" si="76"/>
        <v>0</v>
      </c>
      <c r="S2446" s="6">
        <v>0</v>
      </c>
      <c r="T2446" s="6">
        <f t="shared" si="77"/>
        <v>0</v>
      </c>
    </row>
    <row r="2447" spans="1:20" x14ac:dyDescent="0.2">
      <c r="A2447" s="5">
        <v>3743</v>
      </c>
      <c r="B2447" s="5">
        <v>2754</v>
      </c>
      <c r="C2447" s="6" t="s">
        <v>4347</v>
      </c>
      <c r="D2447" s="6" t="s">
        <v>4347</v>
      </c>
      <c r="E2447" s="6" t="s">
        <v>7786</v>
      </c>
      <c r="F2447" s="6" t="s">
        <v>7786</v>
      </c>
      <c r="G2447" s="6" t="s">
        <v>12918</v>
      </c>
      <c r="H2447" s="6" t="s">
        <v>1676</v>
      </c>
      <c r="I2447" s="6" t="s">
        <v>1676</v>
      </c>
      <c r="J2447" s="6" t="s">
        <v>4342</v>
      </c>
      <c r="K2447" s="6" t="s">
        <v>4342</v>
      </c>
      <c r="L2447" s="5">
        <v>6056262628</v>
      </c>
      <c r="M2447" s="5">
        <v>6056262628</v>
      </c>
      <c r="N2447" s="6" t="s">
        <v>8972</v>
      </c>
      <c r="O2447" s="6" t="s">
        <v>8972</v>
      </c>
      <c r="P2447" s="6" t="s">
        <v>8975</v>
      </c>
      <c r="Q2447" s="6" t="s">
        <v>12917</v>
      </c>
      <c r="R2447" s="6">
        <f t="shared" si="76"/>
        <v>0</v>
      </c>
      <c r="S2447" s="6">
        <v>0</v>
      </c>
      <c r="T2447" s="6">
        <f t="shared" si="77"/>
        <v>0</v>
      </c>
    </row>
    <row r="2448" spans="1:20" x14ac:dyDescent="0.2">
      <c r="A2448" s="5">
        <v>3746</v>
      </c>
      <c r="B2448" s="5">
        <v>2756</v>
      </c>
      <c r="C2448" s="6" t="s">
        <v>4351</v>
      </c>
      <c r="D2448" s="6" t="s">
        <v>6119</v>
      </c>
      <c r="E2448" s="6" t="s">
        <v>4352</v>
      </c>
      <c r="F2448" s="6" t="s">
        <v>4352</v>
      </c>
      <c r="G2448" s="6" t="s">
        <v>4352</v>
      </c>
      <c r="H2448" s="6" t="s">
        <v>3059</v>
      </c>
      <c r="I2448" s="6" t="s">
        <v>3059</v>
      </c>
      <c r="J2448" s="6" t="s">
        <v>4342</v>
      </c>
      <c r="K2448" s="6" t="s">
        <v>4342</v>
      </c>
      <c r="L2448" s="5">
        <v>6057455135</v>
      </c>
      <c r="M2448" s="5">
        <v>6057455135</v>
      </c>
      <c r="N2448" s="6" t="s">
        <v>8972</v>
      </c>
      <c r="O2448" s="6" t="s">
        <v>8972</v>
      </c>
      <c r="P2448" s="6" t="s">
        <v>8975</v>
      </c>
      <c r="Q2448" s="6" t="s">
        <v>12917</v>
      </c>
      <c r="R2448" s="6">
        <f t="shared" si="76"/>
        <v>0</v>
      </c>
      <c r="S2448" s="6">
        <v>0</v>
      </c>
      <c r="T2448" s="6">
        <f t="shared" si="77"/>
        <v>0</v>
      </c>
    </row>
    <row r="2449" spans="1:20" x14ac:dyDescent="0.2">
      <c r="A2449" s="5">
        <v>3747</v>
      </c>
      <c r="B2449" s="5">
        <v>2757</v>
      </c>
      <c r="C2449" s="6" t="s">
        <v>4353</v>
      </c>
      <c r="D2449" s="6" t="s">
        <v>6120</v>
      </c>
      <c r="E2449" s="6" t="s">
        <v>4354</v>
      </c>
      <c r="F2449" s="6" t="s">
        <v>4354</v>
      </c>
      <c r="G2449" s="6" t="s">
        <v>7010</v>
      </c>
      <c r="H2449" s="6" t="s">
        <v>4355</v>
      </c>
      <c r="I2449" s="6" t="s">
        <v>4355</v>
      </c>
      <c r="J2449" s="6" t="s">
        <v>4342</v>
      </c>
      <c r="K2449" s="6" t="s">
        <v>4342</v>
      </c>
      <c r="L2449" s="5">
        <v>6057752634</v>
      </c>
      <c r="M2449" s="5">
        <v>6057752634</v>
      </c>
      <c r="N2449" s="6" t="s">
        <v>8972</v>
      </c>
      <c r="O2449" s="6" t="s">
        <v>8972</v>
      </c>
      <c r="P2449" s="6" t="s">
        <v>8975</v>
      </c>
      <c r="Q2449" s="6" t="s">
        <v>12917</v>
      </c>
      <c r="R2449" s="6">
        <f t="shared" si="76"/>
        <v>0</v>
      </c>
      <c r="S2449" s="6">
        <v>0</v>
      </c>
      <c r="T2449" s="6">
        <f t="shared" si="77"/>
        <v>0</v>
      </c>
    </row>
    <row r="2450" spans="1:20" x14ac:dyDescent="0.2">
      <c r="A2450" s="5">
        <v>3748</v>
      </c>
      <c r="B2450" s="5">
        <v>2758</v>
      </c>
      <c r="C2450" s="6" t="s">
        <v>4356</v>
      </c>
      <c r="D2450" s="6" t="s">
        <v>6121</v>
      </c>
      <c r="E2450" s="6" t="s">
        <v>4357</v>
      </c>
      <c r="F2450" s="6" t="s">
        <v>4357</v>
      </c>
      <c r="G2450" s="6" t="s">
        <v>7011</v>
      </c>
      <c r="H2450" s="6" t="s">
        <v>57</v>
      </c>
      <c r="I2450" s="6" t="s">
        <v>57</v>
      </c>
      <c r="J2450" s="6" t="s">
        <v>4342</v>
      </c>
      <c r="K2450" s="6" t="s">
        <v>4342</v>
      </c>
      <c r="L2450" s="5">
        <v>6052565309</v>
      </c>
      <c r="M2450" s="5">
        <v>6052565309</v>
      </c>
      <c r="N2450" s="6" t="s">
        <v>8972</v>
      </c>
      <c r="O2450" s="6" t="s">
        <v>8972</v>
      </c>
      <c r="P2450" s="6" t="s">
        <v>8975</v>
      </c>
      <c r="Q2450" s="6" t="s">
        <v>12917</v>
      </c>
      <c r="R2450" s="6">
        <f t="shared" si="76"/>
        <v>0</v>
      </c>
      <c r="S2450" s="6">
        <v>0</v>
      </c>
      <c r="T2450" s="6">
        <f t="shared" si="77"/>
        <v>0</v>
      </c>
    </row>
    <row r="2451" spans="1:20" x14ac:dyDescent="0.2">
      <c r="A2451" s="5">
        <v>3749</v>
      </c>
      <c r="B2451" s="5">
        <v>2759</v>
      </c>
      <c r="C2451" s="6" t="s">
        <v>4358</v>
      </c>
      <c r="D2451" s="6" t="s">
        <v>6122</v>
      </c>
      <c r="E2451" s="6" t="s">
        <v>4359</v>
      </c>
      <c r="F2451" s="6" t="s">
        <v>4359</v>
      </c>
      <c r="G2451" s="6" t="s">
        <v>4359</v>
      </c>
      <c r="H2451" s="6" t="s">
        <v>4360</v>
      </c>
      <c r="I2451" s="6" t="s">
        <v>4360</v>
      </c>
      <c r="J2451" s="6" t="s">
        <v>4342</v>
      </c>
      <c r="K2451" s="6" t="s">
        <v>4342</v>
      </c>
      <c r="L2451" s="5">
        <v>6053745962</v>
      </c>
      <c r="M2451" s="5">
        <v>6053745962</v>
      </c>
      <c r="N2451" s="6" t="s">
        <v>8972</v>
      </c>
      <c r="O2451" s="6" t="s">
        <v>8972</v>
      </c>
      <c r="P2451" s="6" t="s">
        <v>8975</v>
      </c>
      <c r="Q2451" s="6" t="s">
        <v>12917</v>
      </c>
      <c r="R2451" s="6">
        <f t="shared" si="76"/>
        <v>0</v>
      </c>
      <c r="S2451" s="6">
        <v>0</v>
      </c>
      <c r="T2451" s="6">
        <f t="shared" si="77"/>
        <v>0</v>
      </c>
    </row>
    <row r="2452" spans="1:20" x14ac:dyDescent="0.2">
      <c r="A2452" s="5">
        <v>3744</v>
      </c>
      <c r="B2452" s="5">
        <v>2760</v>
      </c>
      <c r="C2452" s="6" t="s">
        <v>4348</v>
      </c>
      <c r="D2452" s="6" t="s">
        <v>6123</v>
      </c>
      <c r="E2452" s="6" t="s">
        <v>4349</v>
      </c>
      <c r="F2452" s="6" t="s">
        <v>4349</v>
      </c>
      <c r="G2452" s="6" t="s">
        <v>8106</v>
      </c>
      <c r="H2452" s="6" t="s">
        <v>4350</v>
      </c>
      <c r="I2452" s="6" t="s">
        <v>4350</v>
      </c>
      <c r="J2452" s="6" t="s">
        <v>4342</v>
      </c>
      <c r="K2452" s="6" t="s">
        <v>4342</v>
      </c>
      <c r="L2452" s="5">
        <v>6057733638</v>
      </c>
      <c r="M2452" s="5">
        <v>6057733638</v>
      </c>
      <c r="N2452" s="6" t="s">
        <v>8972</v>
      </c>
      <c r="O2452" s="6" t="s">
        <v>8972</v>
      </c>
      <c r="P2452" s="6" t="s">
        <v>8975</v>
      </c>
      <c r="Q2452" s="6" t="s">
        <v>12917</v>
      </c>
      <c r="R2452" s="6">
        <f t="shared" si="76"/>
        <v>0</v>
      </c>
      <c r="S2452" s="6">
        <v>0</v>
      </c>
      <c r="T2452" s="6">
        <f t="shared" si="77"/>
        <v>0</v>
      </c>
    </row>
    <row r="2453" spans="1:20" x14ac:dyDescent="0.2">
      <c r="A2453" s="5">
        <v>3742</v>
      </c>
      <c r="B2453" s="5">
        <v>2761</v>
      </c>
      <c r="C2453" s="6" t="s">
        <v>4344</v>
      </c>
      <c r="D2453" s="6" t="s">
        <v>4344</v>
      </c>
      <c r="E2453" s="6" t="s">
        <v>4345</v>
      </c>
      <c r="F2453" s="6" t="s">
        <v>4345</v>
      </c>
      <c r="G2453" s="6" t="s">
        <v>4345</v>
      </c>
      <c r="H2453" s="6" t="s">
        <v>4346</v>
      </c>
      <c r="I2453" s="6" t="s">
        <v>4346</v>
      </c>
      <c r="J2453" s="6" t="s">
        <v>4342</v>
      </c>
      <c r="K2453" s="6" t="s">
        <v>4342</v>
      </c>
      <c r="L2453" s="5">
        <v>6058427166</v>
      </c>
      <c r="M2453" s="5">
        <v>6058427166</v>
      </c>
      <c r="N2453" s="6" t="s">
        <v>8972</v>
      </c>
      <c r="O2453" s="6" t="s">
        <v>8972</v>
      </c>
      <c r="P2453" s="6" t="s">
        <v>8975</v>
      </c>
      <c r="Q2453" s="6" t="s">
        <v>12917</v>
      </c>
      <c r="R2453" s="6">
        <f t="shared" si="76"/>
        <v>0</v>
      </c>
      <c r="S2453" s="6">
        <v>0</v>
      </c>
      <c r="T2453" s="6">
        <f t="shared" si="77"/>
        <v>0</v>
      </c>
    </row>
    <row r="2454" spans="1:20" x14ac:dyDescent="0.2">
      <c r="A2454" s="5">
        <v>3740</v>
      </c>
      <c r="B2454" s="5">
        <v>2762</v>
      </c>
      <c r="C2454" s="6" t="s">
        <v>4341</v>
      </c>
      <c r="D2454" s="6" t="s">
        <v>4341</v>
      </c>
      <c r="E2454" s="6" t="s">
        <v>7788</v>
      </c>
      <c r="F2454" s="6" t="s">
        <v>7788</v>
      </c>
      <c r="G2454" s="6" t="s">
        <v>7789</v>
      </c>
      <c r="H2454" s="6" t="s">
        <v>214</v>
      </c>
      <c r="I2454" s="6" t="s">
        <v>214</v>
      </c>
      <c r="J2454" s="6" t="s">
        <v>4342</v>
      </c>
      <c r="K2454" s="6" t="s">
        <v>4342</v>
      </c>
      <c r="L2454" s="5">
        <v>6058821852</v>
      </c>
      <c r="M2454" s="5">
        <v>6058821852</v>
      </c>
      <c r="N2454" s="6" t="s">
        <v>8972</v>
      </c>
      <c r="O2454" s="6" t="s">
        <v>8972</v>
      </c>
      <c r="P2454" s="6" t="s">
        <v>8974</v>
      </c>
      <c r="Q2454" s="6" t="s">
        <v>12917</v>
      </c>
      <c r="R2454" s="6">
        <f t="shared" si="76"/>
        <v>0</v>
      </c>
      <c r="S2454" s="6">
        <v>0</v>
      </c>
      <c r="T2454" s="6">
        <f t="shared" si="77"/>
        <v>0</v>
      </c>
    </row>
    <row r="2455" spans="1:20" x14ac:dyDescent="0.2">
      <c r="A2455" s="5">
        <v>3750</v>
      </c>
      <c r="B2455" s="5">
        <v>2764</v>
      </c>
      <c r="C2455" s="6" t="s">
        <v>12919</v>
      </c>
      <c r="D2455" s="6" t="s">
        <v>12919</v>
      </c>
      <c r="E2455" s="6" t="s">
        <v>12920</v>
      </c>
      <c r="F2455" s="6" t="s">
        <v>12920</v>
      </c>
      <c r="G2455" s="6" t="s">
        <v>12921</v>
      </c>
      <c r="H2455" s="6" t="s">
        <v>12922</v>
      </c>
      <c r="I2455" s="6" t="s">
        <v>12922</v>
      </c>
      <c r="J2455" s="6" t="s">
        <v>4342</v>
      </c>
      <c r="K2455" s="6" t="s">
        <v>4342</v>
      </c>
      <c r="L2455" s="5">
        <v>6053678776</v>
      </c>
      <c r="M2455" s="5">
        <v>6053678776</v>
      </c>
      <c r="N2455" s="6" t="s">
        <v>11017</v>
      </c>
      <c r="O2455" s="6" t="s">
        <v>11017</v>
      </c>
      <c r="P2455" s="6" t="s">
        <v>8973</v>
      </c>
      <c r="Q2455" s="6" t="s">
        <v>12923</v>
      </c>
      <c r="R2455" s="6">
        <f t="shared" si="76"/>
        <v>0</v>
      </c>
      <c r="S2455" s="6">
        <v>0</v>
      </c>
      <c r="T2455" s="6">
        <f t="shared" si="77"/>
        <v>0</v>
      </c>
    </row>
    <row r="2456" spans="1:20" x14ac:dyDescent="0.2">
      <c r="A2456" s="5">
        <v>3751</v>
      </c>
      <c r="B2456" s="5">
        <v>2764</v>
      </c>
      <c r="C2456" s="6" t="s">
        <v>12919</v>
      </c>
      <c r="D2456" s="6" t="s">
        <v>12919</v>
      </c>
      <c r="E2456" s="6" t="s">
        <v>12920</v>
      </c>
      <c r="F2456" s="6" t="s">
        <v>12920</v>
      </c>
      <c r="G2456" s="6" t="s">
        <v>12921</v>
      </c>
      <c r="H2456" s="6" t="s">
        <v>12922</v>
      </c>
      <c r="I2456" s="6" t="s">
        <v>12922</v>
      </c>
      <c r="J2456" s="6" t="s">
        <v>4342</v>
      </c>
      <c r="K2456" s="6" t="s">
        <v>4342</v>
      </c>
      <c r="L2456" s="5">
        <v>6053678793</v>
      </c>
      <c r="M2456" s="5">
        <v>6053678776</v>
      </c>
      <c r="N2456" s="6" t="s">
        <v>8972</v>
      </c>
      <c r="O2456" s="6" t="s">
        <v>11017</v>
      </c>
      <c r="P2456" s="6" t="s">
        <v>8973</v>
      </c>
      <c r="Q2456" s="6" t="s">
        <v>12923</v>
      </c>
      <c r="R2456" s="6">
        <f t="shared" si="76"/>
        <v>0</v>
      </c>
      <c r="S2456" s="6">
        <v>0</v>
      </c>
      <c r="T2456" s="6">
        <f t="shared" si="77"/>
        <v>1</v>
      </c>
    </row>
    <row r="2457" spans="1:20" x14ac:dyDescent="0.2">
      <c r="A2457" s="5">
        <v>3758</v>
      </c>
      <c r="B2457" s="5">
        <v>2765</v>
      </c>
      <c r="C2457" s="6" t="s">
        <v>12933</v>
      </c>
      <c r="D2457" s="6" t="s">
        <v>12933</v>
      </c>
      <c r="E2457" s="6" t="s">
        <v>12934</v>
      </c>
      <c r="F2457" s="6" t="s">
        <v>12934</v>
      </c>
      <c r="G2457" s="6" t="s">
        <v>12935</v>
      </c>
      <c r="H2457" s="6" t="s">
        <v>12936</v>
      </c>
      <c r="I2457" s="6" t="s">
        <v>12936</v>
      </c>
      <c r="J2457" s="6" t="s">
        <v>4342</v>
      </c>
      <c r="K2457" s="6" t="s">
        <v>4342</v>
      </c>
      <c r="L2457" s="5">
        <v>6058532147</v>
      </c>
      <c r="M2457" s="5">
        <v>6058532147</v>
      </c>
      <c r="N2457" s="6" t="s">
        <v>11017</v>
      </c>
      <c r="O2457" s="6" t="s">
        <v>11017</v>
      </c>
      <c r="P2457" s="6" t="s">
        <v>8975</v>
      </c>
      <c r="Q2457" s="6" t="s">
        <v>12937</v>
      </c>
      <c r="R2457" s="6">
        <f t="shared" si="76"/>
        <v>0</v>
      </c>
      <c r="S2457" s="6">
        <v>0</v>
      </c>
      <c r="T2457" s="6">
        <f t="shared" si="77"/>
        <v>0</v>
      </c>
    </row>
    <row r="2458" spans="1:20" x14ac:dyDescent="0.2">
      <c r="A2458" s="5">
        <v>3764</v>
      </c>
      <c r="B2458" s="5">
        <v>2766</v>
      </c>
      <c r="C2458" s="6" t="s">
        <v>12943</v>
      </c>
      <c r="D2458" s="6" t="s">
        <v>12943</v>
      </c>
      <c r="E2458" s="6" t="s">
        <v>12944</v>
      </c>
      <c r="F2458" s="6" t="s">
        <v>12944</v>
      </c>
      <c r="G2458" s="6" t="s">
        <v>12945</v>
      </c>
      <c r="H2458" s="6" t="s">
        <v>12946</v>
      </c>
      <c r="I2458" s="6" t="s">
        <v>12946</v>
      </c>
      <c r="J2458" s="6" t="s">
        <v>4342</v>
      </c>
      <c r="K2458" s="6" t="s">
        <v>4342</v>
      </c>
      <c r="L2458" s="5">
        <v>6059342122</v>
      </c>
      <c r="M2458" s="5">
        <v>6059342122</v>
      </c>
      <c r="N2458" s="6" t="s">
        <v>11017</v>
      </c>
      <c r="O2458" s="6" t="s">
        <v>11017</v>
      </c>
      <c r="P2458" s="6" t="s">
        <v>8973</v>
      </c>
      <c r="Q2458" s="6" t="s">
        <v>12947</v>
      </c>
      <c r="R2458" s="6">
        <f t="shared" si="76"/>
        <v>0</v>
      </c>
      <c r="S2458" s="6">
        <v>0</v>
      </c>
      <c r="T2458" s="6">
        <f t="shared" si="77"/>
        <v>0</v>
      </c>
    </row>
    <row r="2459" spans="1:20" x14ac:dyDescent="0.2">
      <c r="A2459" s="5">
        <v>3765</v>
      </c>
      <c r="B2459" s="5">
        <v>2767</v>
      </c>
      <c r="C2459" s="6" t="s">
        <v>12948</v>
      </c>
      <c r="D2459" s="6" t="s">
        <v>12948</v>
      </c>
      <c r="E2459" s="6" t="s">
        <v>12949</v>
      </c>
      <c r="F2459" s="6" t="s">
        <v>12949</v>
      </c>
      <c r="G2459" s="6" t="s">
        <v>12949</v>
      </c>
      <c r="H2459" s="6" t="s">
        <v>12950</v>
      </c>
      <c r="I2459" s="6" t="s">
        <v>12950</v>
      </c>
      <c r="J2459" s="6" t="s">
        <v>4342</v>
      </c>
      <c r="K2459" s="6" t="s">
        <v>4342</v>
      </c>
      <c r="L2459" s="5">
        <v>6057724574</v>
      </c>
      <c r="M2459" s="5">
        <v>6057724574</v>
      </c>
      <c r="N2459" s="6" t="s">
        <v>11017</v>
      </c>
      <c r="O2459" s="6" t="s">
        <v>11017</v>
      </c>
      <c r="P2459" s="6" t="s">
        <v>8973</v>
      </c>
      <c r="Q2459" s="6" t="s">
        <v>8898</v>
      </c>
      <c r="R2459" s="6">
        <f t="shared" si="76"/>
        <v>0</v>
      </c>
      <c r="S2459" s="6">
        <v>0</v>
      </c>
      <c r="T2459" s="6">
        <f t="shared" si="77"/>
        <v>0</v>
      </c>
    </row>
    <row r="2460" spans="1:20" x14ac:dyDescent="0.2">
      <c r="A2460" s="5">
        <v>3767</v>
      </c>
      <c r="B2460" s="5">
        <v>2768</v>
      </c>
      <c r="C2460" s="6" t="s">
        <v>4364</v>
      </c>
      <c r="D2460" s="6" t="s">
        <v>4364</v>
      </c>
      <c r="E2460" s="6" t="s">
        <v>4365</v>
      </c>
      <c r="F2460" s="6" t="s">
        <v>4365</v>
      </c>
      <c r="G2460" s="6" t="s">
        <v>4365</v>
      </c>
      <c r="H2460" s="6" t="s">
        <v>4366</v>
      </c>
      <c r="I2460" s="6" t="s">
        <v>4366</v>
      </c>
      <c r="J2460" s="6" t="s">
        <v>4342</v>
      </c>
      <c r="K2460" s="6" t="s">
        <v>4342</v>
      </c>
      <c r="L2460" s="5">
        <v>6052452700</v>
      </c>
      <c r="M2460" s="5">
        <v>6052452700</v>
      </c>
      <c r="N2460" s="6" t="s">
        <v>8972</v>
      </c>
      <c r="O2460" s="6" t="s">
        <v>8972</v>
      </c>
      <c r="P2460" s="6" t="s">
        <v>8973</v>
      </c>
      <c r="Q2460" s="6" t="s">
        <v>8898</v>
      </c>
      <c r="R2460" s="6">
        <f t="shared" si="76"/>
        <v>0</v>
      </c>
      <c r="S2460" s="6">
        <v>0</v>
      </c>
      <c r="T2460" s="6">
        <f t="shared" si="77"/>
        <v>0</v>
      </c>
    </row>
    <row r="2461" spans="1:20" x14ac:dyDescent="0.2">
      <c r="A2461" s="5">
        <v>3769</v>
      </c>
      <c r="B2461" s="5">
        <v>2769</v>
      </c>
      <c r="C2461" s="6" t="s">
        <v>4370</v>
      </c>
      <c r="D2461" s="6" t="s">
        <v>4370</v>
      </c>
      <c r="E2461" s="6" t="s">
        <v>8107</v>
      </c>
      <c r="F2461" s="6" t="s">
        <v>8107</v>
      </c>
      <c r="G2461" s="6" t="s">
        <v>8107</v>
      </c>
      <c r="H2461" s="6" t="s">
        <v>4343</v>
      </c>
      <c r="I2461" s="6" t="s">
        <v>4343</v>
      </c>
      <c r="J2461" s="6" t="s">
        <v>4342</v>
      </c>
      <c r="K2461" s="6" t="s">
        <v>4342</v>
      </c>
      <c r="L2461" s="5">
        <v>6054236811</v>
      </c>
      <c r="M2461" s="5">
        <v>6055541015</v>
      </c>
      <c r="N2461" s="6" t="s">
        <v>8972</v>
      </c>
      <c r="O2461" s="6" t="s">
        <v>8972</v>
      </c>
      <c r="P2461" s="6" t="s">
        <v>8973</v>
      </c>
      <c r="Q2461" s="6" t="s">
        <v>8898</v>
      </c>
      <c r="R2461" s="6">
        <f t="shared" si="76"/>
        <v>0</v>
      </c>
      <c r="S2461" s="6">
        <v>0</v>
      </c>
      <c r="T2461" s="6">
        <f t="shared" si="77"/>
        <v>0</v>
      </c>
    </row>
    <row r="2462" spans="1:20" x14ac:dyDescent="0.2">
      <c r="A2462" s="5">
        <v>3766</v>
      </c>
      <c r="B2462" s="5">
        <v>2770</v>
      </c>
      <c r="C2462" s="6" t="s">
        <v>4361</v>
      </c>
      <c r="D2462" s="6" t="s">
        <v>4361</v>
      </c>
      <c r="E2462" s="6" t="s">
        <v>4362</v>
      </c>
      <c r="F2462" s="6" t="s">
        <v>4362</v>
      </c>
      <c r="G2462" s="6" t="s">
        <v>12951</v>
      </c>
      <c r="H2462" s="6" t="s">
        <v>4363</v>
      </c>
      <c r="I2462" s="6" t="s">
        <v>4363</v>
      </c>
      <c r="J2462" s="6" t="s">
        <v>4342</v>
      </c>
      <c r="K2462" s="6" t="s">
        <v>4342</v>
      </c>
      <c r="L2462" s="5">
        <v>6053563317</v>
      </c>
      <c r="M2462" s="5">
        <v>6053563317</v>
      </c>
      <c r="N2462" s="6" t="s">
        <v>8972</v>
      </c>
      <c r="O2462" s="6" t="s">
        <v>8972</v>
      </c>
      <c r="P2462" s="6" t="s">
        <v>8973</v>
      </c>
      <c r="Q2462" s="6" t="s">
        <v>8898</v>
      </c>
      <c r="R2462" s="6">
        <f t="shared" si="76"/>
        <v>0</v>
      </c>
      <c r="S2462" s="6">
        <v>0</v>
      </c>
      <c r="T2462" s="6">
        <f t="shared" si="77"/>
        <v>0</v>
      </c>
    </row>
    <row r="2463" spans="1:20" x14ac:dyDescent="0.2">
      <c r="A2463" s="5">
        <v>3768</v>
      </c>
      <c r="B2463" s="5">
        <v>2771</v>
      </c>
      <c r="C2463" s="6" t="s">
        <v>4367</v>
      </c>
      <c r="D2463" s="6" t="s">
        <v>4367</v>
      </c>
      <c r="E2463" s="6" t="s">
        <v>7823</v>
      </c>
      <c r="F2463" s="6" t="s">
        <v>4368</v>
      </c>
      <c r="G2463" s="6" t="s">
        <v>7823</v>
      </c>
      <c r="H2463" s="6" t="s">
        <v>4369</v>
      </c>
      <c r="I2463" s="6" t="s">
        <v>4369</v>
      </c>
      <c r="J2463" s="6" t="s">
        <v>4342</v>
      </c>
      <c r="K2463" s="6" t="s">
        <v>4342</v>
      </c>
      <c r="L2463" s="5">
        <v>6059648000</v>
      </c>
      <c r="M2463" s="5">
        <v>6059648000</v>
      </c>
      <c r="N2463" s="6" t="s">
        <v>8972</v>
      </c>
      <c r="O2463" s="6" t="s">
        <v>8972</v>
      </c>
      <c r="P2463" s="6" t="s">
        <v>8973</v>
      </c>
      <c r="Q2463" s="6" t="s">
        <v>8898</v>
      </c>
      <c r="R2463" s="6">
        <f t="shared" si="76"/>
        <v>0</v>
      </c>
      <c r="S2463" s="6">
        <v>0</v>
      </c>
      <c r="T2463" s="6">
        <f t="shared" si="77"/>
        <v>0</v>
      </c>
    </row>
    <row r="2464" spans="1:20" x14ac:dyDescent="0.2">
      <c r="A2464" s="5">
        <v>3770</v>
      </c>
      <c r="B2464" s="5">
        <v>2772</v>
      </c>
      <c r="C2464" s="6" t="s">
        <v>4371</v>
      </c>
      <c r="D2464" s="6" t="s">
        <v>4371</v>
      </c>
      <c r="E2464" s="6" t="s">
        <v>4372</v>
      </c>
      <c r="F2464" s="6" t="s">
        <v>4372</v>
      </c>
      <c r="G2464" s="6" t="s">
        <v>4372</v>
      </c>
      <c r="H2464" s="6" t="s">
        <v>4373</v>
      </c>
      <c r="I2464" s="6" t="s">
        <v>4373</v>
      </c>
      <c r="J2464" s="6" t="s">
        <v>4342</v>
      </c>
      <c r="K2464" s="6" t="s">
        <v>4342</v>
      </c>
      <c r="L2464" s="5">
        <v>6052600310</v>
      </c>
      <c r="M2464" s="5">
        <v>6052600310</v>
      </c>
      <c r="N2464" s="6" t="s">
        <v>8972</v>
      </c>
      <c r="O2464" s="6" t="s">
        <v>8972</v>
      </c>
      <c r="P2464" s="6" t="s">
        <v>8973</v>
      </c>
      <c r="Q2464" s="6" t="s">
        <v>8898</v>
      </c>
      <c r="R2464" s="6">
        <f t="shared" si="76"/>
        <v>0</v>
      </c>
      <c r="S2464" s="6">
        <v>0</v>
      </c>
      <c r="T2464" s="6">
        <f t="shared" si="77"/>
        <v>0</v>
      </c>
    </row>
    <row r="2465" spans="1:20" x14ac:dyDescent="0.2">
      <c r="A2465" s="5">
        <v>3756</v>
      </c>
      <c r="B2465" s="5">
        <v>2773</v>
      </c>
      <c r="C2465" s="6" t="s">
        <v>12928</v>
      </c>
      <c r="D2465" s="6" t="s">
        <v>12928</v>
      </c>
      <c r="E2465" s="6" t="s">
        <v>12929</v>
      </c>
      <c r="F2465" s="6" t="s">
        <v>12929</v>
      </c>
      <c r="G2465" s="6" t="s">
        <v>12930</v>
      </c>
      <c r="H2465" s="6" t="s">
        <v>12931</v>
      </c>
      <c r="I2465" s="6" t="s">
        <v>12931</v>
      </c>
      <c r="J2465" s="6" t="s">
        <v>4342</v>
      </c>
      <c r="K2465" s="6" t="s">
        <v>4342</v>
      </c>
      <c r="L2465" s="5">
        <v>6056426337</v>
      </c>
      <c r="M2465" s="5">
        <v>6056426337</v>
      </c>
      <c r="N2465" s="6" t="s">
        <v>11017</v>
      </c>
      <c r="O2465" s="6" t="s">
        <v>11017</v>
      </c>
      <c r="P2465" s="6" t="s">
        <v>8977</v>
      </c>
      <c r="Q2465" s="6" t="s">
        <v>12932</v>
      </c>
      <c r="R2465" s="6">
        <f t="shared" si="76"/>
        <v>0</v>
      </c>
      <c r="S2465" s="6">
        <v>0</v>
      </c>
      <c r="T2465" s="6">
        <f t="shared" si="77"/>
        <v>0</v>
      </c>
    </row>
    <row r="2466" spans="1:20" x14ac:dyDescent="0.2">
      <c r="A2466" s="5">
        <v>3752</v>
      </c>
      <c r="B2466" s="5">
        <v>2775</v>
      </c>
      <c r="C2466" s="6" t="s">
        <v>12924</v>
      </c>
      <c r="D2466" s="6" t="s">
        <v>12924</v>
      </c>
      <c r="E2466" s="6" t="s">
        <v>12925</v>
      </c>
      <c r="F2466" s="6" t="s">
        <v>12925</v>
      </c>
      <c r="G2466" s="6" t="s">
        <v>12926</v>
      </c>
      <c r="H2466" s="6" t="s">
        <v>12922</v>
      </c>
      <c r="I2466" s="6" t="s">
        <v>12922</v>
      </c>
      <c r="J2466" s="6" t="s">
        <v>4342</v>
      </c>
      <c r="K2466" s="6" t="s">
        <v>4342</v>
      </c>
      <c r="L2466" s="5">
        <v>6053128350</v>
      </c>
      <c r="M2466" s="5">
        <v>6053128350</v>
      </c>
      <c r="N2466" s="6" t="s">
        <v>11017</v>
      </c>
      <c r="O2466" s="6" t="s">
        <v>11017</v>
      </c>
      <c r="P2466" s="6" t="s">
        <v>8973</v>
      </c>
      <c r="Q2466" s="6" t="s">
        <v>12927</v>
      </c>
      <c r="R2466" s="6">
        <f t="shared" si="76"/>
        <v>0</v>
      </c>
      <c r="S2466" s="6">
        <v>0</v>
      </c>
      <c r="T2466" s="6">
        <f t="shared" si="77"/>
        <v>0</v>
      </c>
    </row>
    <row r="2467" spans="1:20" x14ac:dyDescent="0.2">
      <c r="A2467" s="5">
        <v>3753</v>
      </c>
      <c r="B2467" s="5">
        <v>2775</v>
      </c>
      <c r="C2467" s="6" t="s">
        <v>12924</v>
      </c>
      <c r="D2467" s="6" t="s">
        <v>12924</v>
      </c>
      <c r="E2467" s="6" t="s">
        <v>12925</v>
      </c>
      <c r="F2467" s="6" t="s">
        <v>12925</v>
      </c>
      <c r="G2467" s="6" t="s">
        <v>12926</v>
      </c>
      <c r="H2467" s="6" t="s">
        <v>12922</v>
      </c>
      <c r="I2467" s="6" t="s">
        <v>12922</v>
      </c>
      <c r="J2467" s="6" t="s">
        <v>4342</v>
      </c>
      <c r="K2467" s="6" t="s">
        <v>4342</v>
      </c>
      <c r="L2467" s="5">
        <v>6053128350</v>
      </c>
      <c r="M2467" s="5">
        <v>6053128350</v>
      </c>
      <c r="N2467" s="6" t="s">
        <v>8972</v>
      </c>
      <c r="O2467" s="6" t="s">
        <v>11017</v>
      </c>
      <c r="P2467" s="6" t="s">
        <v>8973</v>
      </c>
      <c r="Q2467" s="6" t="s">
        <v>12927</v>
      </c>
      <c r="R2467" s="6">
        <f t="shared" si="76"/>
        <v>0</v>
      </c>
      <c r="S2467" s="6">
        <v>0</v>
      </c>
      <c r="T2467" s="6">
        <f t="shared" si="77"/>
        <v>1</v>
      </c>
    </row>
    <row r="2468" spans="1:20" x14ac:dyDescent="0.2">
      <c r="A2468" s="5">
        <v>3760</v>
      </c>
      <c r="B2468" s="5">
        <v>2776</v>
      </c>
      <c r="C2468" s="6" t="s">
        <v>12938</v>
      </c>
      <c r="D2468" s="6" t="s">
        <v>12938</v>
      </c>
      <c r="E2468" s="6" t="s">
        <v>12939</v>
      </c>
      <c r="F2468" s="6" t="s">
        <v>12939</v>
      </c>
      <c r="G2468" s="6" t="s">
        <v>12940</v>
      </c>
      <c r="H2468" s="6" t="s">
        <v>12941</v>
      </c>
      <c r="I2468" s="6" t="s">
        <v>12941</v>
      </c>
      <c r="J2468" s="6" t="s">
        <v>4342</v>
      </c>
      <c r="K2468" s="6" t="s">
        <v>4342</v>
      </c>
      <c r="L2468" s="5">
        <v>6058458127</v>
      </c>
      <c r="M2468" s="5">
        <v>6058458127</v>
      </c>
      <c r="N2468" s="6" t="s">
        <v>11017</v>
      </c>
      <c r="O2468" s="6" t="s">
        <v>11017</v>
      </c>
      <c r="P2468" s="6" t="s">
        <v>8975</v>
      </c>
      <c r="Q2468" s="6" t="s">
        <v>12942</v>
      </c>
      <c r="R2468" s="6">
        <f t="shared" si="76"/>
        <v>0</v>
      </c>
      <c r="S2468" s="6">
        <v>0</v>
      </c>
      <c r="T2468" s="6">
        <f t="shared" si="77"/>
        <v>0</v>
      </c>
    </row>
    <row r="2469" spans="1:20" x14ac:dyDescent="0.2">
      <c r="A2469" s="5">
        <v>3761</v>
      </c>
      <c r="B2469" s="5">
        <v>2776</v>
      </c>
      <c r="C2469" s="6" t="s">
        <v>12938</v>
      </c>
      <c r="D2469" s="6" t="s">
        <v>12938</v>
      </c>
      <c r="E2469" s="6" t="s">
        <v>12939</v>
      </c>
      <c r="F2469" s="6" t="s">
        <v>12939</v>
      </c>
      <c r="G2469" s="6" t="s">
        <v>13367</v>
      </c>
      <c r="H2469" s="6" t="s">
        <v>12941</v>
      </c>
      <c r="I2469" s="6" t="s">
        <v>12941</v>
      </c>
      <c r="J2469" s="6" t="s">
        <v>4342</v>
      </c>
      <c r="K2469" s="6" t="s">
        <v>4342</v>
      </c>
      <c r="L2469" s="5">
        <v>6058458127</v>
      </c>
      <c r="M2469" s="5">
        <v>6058458127</v>
      </c>
      <c r="N2469" s="6" t="s">
        <v>8972</v>
      </c>
      <c r="O2469" s="6" t="s">
        <v>11017</v>
      </c>
      <c r="P2469" s="6" t="s">
        <v>8975</v>
      </c>
      <c r="Q2469" s="6" t="s">
        <v>12942</v>
      </c>
      <c r="R2469" s="6">
        <f t="shared" si="76"/>
        <v>0</v>
      </c>
      <c r="S2469" s="6">
        <v>0</v>
      </c>
      <c r="T2469" s="6">
        <f t="shared" si="77"/>
        <v>1</v>
      </c>
    </row>
    <row r="2470" spans="1:20" x14ac:dyDescent="0.2">
      <c r="A2470" s="5">
        <v>3787</v>
      </c>
      <c r="B2470" s="5">
        <v>2778</v>
      </c>
      <c r="C2470" s="6" t="s">
        <v>12970</v>
      </c>
      <c r="D2470" s="6" t="s">
        <v>12970</v>
      </c>
      <c r="E2470" s="6" t="s">
        <v>12971</v>
      </c>
      <c r="F2470" s="6" t="s">
        <v>12971</v>
      </c>
      <c r="G2470" s="6" t="s">
        <v>12971</v>
      </c>
      <c r="H2470" s="6" t="s">
        <v>12972</v>
      </c>
      <c r="I2470" s="6" t="s">
        <v>12972</v>
      </c>
      <c r="J2470" s="6" t="s">
        <v>4374</v>
      </c>
      <c r="K2470" s="6" t="s">
        <v>4374</v>
      </c>
      <c r="L2470" s="5">
        <v>3072359340</v>
      </c>
      <c r="M2470" s="5">
        <v>3072359340</v>
      </c>
      <c r="N2470" s="6" t="s">
        <v>11017</v>
      </c>
      <c r="O2470" s="6" t="s">
        <v>11017</v>
      </c>
      <c r="P2470" s="6" t="s">
        <v>8975</v>
      </c>
      <c r="Q2470" s="6" t="s">
        <v>12973</v>
      </c>
      <c r="R2470" s="6">
        <f t="shared" si="76"/>
        <v>0</v>
      </c>
      <c r="S2470" s="6">
        <v>0</v>
      </c>
      <c r="T2470" s="6">
        <f t="shared" si="77"/>
        <v>0</v>
      </c>
    </row>
    <row r="2471" spans="1:20" x14ac:dyDescent="0.2">
      <c r="A2471" s="5">
        <v>3789</v>
      </c>
      <c r="B2471" s="5">
        <v>2778</v>
      </c>
      <c r="C2471" s="6" t="s">
        <v>12970</v>
      </c>
      <c r="D2471" s="6" t="s">
        <v>12970</v>
      </c>
      <c r="E2471" s="6" t="s">
        <v>13368</v>
      </c>
      <c r="F2471" s="6" t="s">
        <v>12971</v>
      </c>
      <c r="G2471" s="6" t="s">
        <v>13368</v>
      </c>
      <c r="H2471" s="6" t="s">
        <v>12972</v>
      </c>
      <c r="I2471" s="6" t="s">
        <v>12972</v>
      </c>
      <c r="J2471" s="6" t="s">
        <v>4374</v>
      </c>
      <c r="K2471" s="6" t="s">
        <v>4374</v>
      </c>
      <c r="L2471" s="5">
        <v>3072359340</v>
      </c>
      <c r="M2471" s="5">
        <v>3072359340</v>
      </c>
      <c r="N2471" s="6" t="s">
        <v>8972</v>
      </c>
      <c r="O2471" s="6" t="s">
        <v>11017</v>
      </c>
      <c r="P2471" s="6" t="s">
        <v>8975</v>
      </c>
      <c r="Q2471" s="6" t="s">
        <v>12973</v>
      </c>
      <c r="R2471" s="6">
        <f t="shared" si="76"/>
        <v>0</v>
      </c>
      <c r="S2471" s="6">
        <v>0</v>
      </c>
      <c r="T2471" s="6">
        <f t="shared" si="77"/>
        <v>1</v>
      </c>
    </row>
    <row r="2472" spans="1:20" x14ac:dyDescent="0.2">
      <c r="A2472" s="5">
        <v>3774</v>
      </c>
      <c r="B2472" s="5">
        <v>2779</v>
      </c>
      <c r="C2472" s="6" t="s">
        <v>12956</v>
      </c>
      <c r="D2472" s="6" t="s">
        <v>12956</v>
      </c>
      <c r="E2472" s="6" t="s">
        <v>12957</v>
      </c>
      <c r="F2472" s="6" t="s">
        <v>12957</v>
      </c>
      <c r="G2472" s="6" t="s">
        <v>12958</v>
      </c>
      <c r="H2472" s="6" t="s">
        <v>12959</v>
      </c>
      <c r="I2472" s="6" t="s">
        <v>12959</v>
      </c>
      <c r="J2472" s="6" t="s">
        <v>4374</v>
      </c>
      <c r="K2472" s="6" t="s">
        <v>4374</v>
      </c>
      <c r="L2472" s="5">
        <v>3076334040</v>
      </c>
      <c r="M2472" s="5">
        <v>3076334040</v>
      </c>
      <c r="N2472" s="6" t="s">
        <v>11017</v>
      </c>
      <c r="O2472" s="6" t="s">
        <v>11017</v>
      </c>
      <c r="P2472" s="6" t="s">
        <v>8975</v>
      </c>
      <c r="Q2472" s="6" t="s">
        <v>12960</v>
      </c>
      <c r="R2472" s="6">
        <f t="shared" si="76"/>
        <v>0</v>
      </c>
      <c r="S2472" s="6">
        <v>0</v>
      </c>
      <c r="T2472" s="6">
        <f t="shared" si="77"/>
        <v>0</v>
      </c>
    </row>
    <row r="2473" spans="1:20" x14ac:dyDescent="0.2">
      <c r="A2473" s="5">
        <v>3775</v>
      </c>
      <c r="B2473" s="5">
        <v>2779</v>
      </c>
      <c r="C2473" s="6" t="s">
        <v>12956</v>
      </c>
      <c r="D2473" s="6" t="s">
        <v>12956</v>
      </c>
      <c r="E2473" s="6" t="s">
        <v>12957</v>
      </c>
      <c r="F2473" s="6" t="s">
        <v>12957</v>
      </c>
      <c r="G2473" s="6" t="s">
        <v>12958</v>
      </c>
      <c r="H2473" s="6" t="s">
        <v>12959</v>
      </c>
      <c r="I2473" s="6" t="s">
        <v>12959</v>
      </c>
      <c r="J2473" s="6" t="s">
        <v>4374</v>
      </c>
      <c r="K2473" s="6" t="s">
        <v>4374</v>
      </c>
      <c r="L2473" s="5">
        <v>3076334040</v>
      </c>
      <c r="M2473" s="5">
        <v>3076334040</v>
      </c>
      <c r="N2473" s="6" t="s">
        <v>8972</v>
      </c>
      <c r="O2473" s="6" t="s">
        <v>11017</v>
      </c>
      <c r="P2473" s="6" t="s">
        <v>8975</v>
      </c>
      <c r="Q2473" s="6" t="s">
        <v>12960</v>
      </c>
      <c r="R2473" s="6">
        <f t="shared" si="76"/>
        <v>0</v>
      </c>
      <c r="S2473" s="6">
        <v>0</v>
      </c>
      <c r="T2473" s="6">
        <f t="shared" si="77"/>
        <v>1</v>
      </c>
    </row>
    <row r="2474" spans="1:20" x14ac:dyDescent="0.2">
      <c r="A2474" s="5">
        <v>3780</v>
      </c>
      <c r="B2474" s="5">
        <v>2780</v>
      </c>
      <c r="C2474" s="6" t="s">
        <v>4375</v>
      </c>
      <c r="D2474" s="6" t="s">
        <v>4375</v>
      </c>
      <c r="E2474" s="6" t="s">
        <v>4376</v>
      </c>
      <c r="F2474" s="6" t="s">
        <v>4376</v>
      </c>
      <c r="G2474" s="6" t="s">
        <v>4376</v>
      </c>
      <c r="H2474" s="6" t="s">
        <v>4377</v>
      </c>
      <c r="I2474" s="6" t="s">
        <v>4377</v>
      </c>
      <c r="J2474" s="6" t="s">
        <v>4374</v>
      </c>
      <c r="K2474" s="6" t="s">
        <v>4374</v>
      </c>
      <c r="L2474" s="5">
        <v>3076828110</v>
      </c>
      <c r="M2474" s="5">
        <v>3076828110</v>
      </c>
      <c r="N2474" s="6" t="s">
        <v>11017</v>
      </c>
      <c r="O2474" s="6" t="s">
        <v>11017</v>
      </c>
      <c r="P2474" s="6" t="s">
        <v>8977</v>
      </c>
      <c r="Q2474" s="6" t="s">
        <v>8899</v>
      </c>
      <c r="R2474" s="6">
        <f t="shared" si="76"/>
        <v>0</v>
      </c>
      <c r="S2474" s="6">
        <v>0</v>
      </c>
      <c r="T2474" s="6">
        <f t="shared" si="77"/>
        <v>0</v>
      </c>
    </row>
    <row r="2475" spans="1:20" x14ac:dyDescent="0.2">
      <c r="A2475" s="5">
        <v>3781</v>
      </c>
      <c r="B2475" s="5">
        <v>2781</v>
      </c>
      <c r="C2475" s="6" t="s">
        <v>4375</v>
      </c>
      <c r="D2475" s="6" t="s">
        <v>4375</v>
      </c>
      <c r="E2475" s="6" t="s">
        <v>4376</v>
      </c>
      <c r="F2475" s="6" t="s">
        <v>4376</v>
      </c>
      <c r="G2475" s="6" t="s">
        <v>4376</v>
      </c>
      <c r="H2475" s="6" t="s">
        <v>4377</v>
      </c>
      <c r="I2475" s="6" t="s">
        <v>4377</v>
      </c>
      <c r="J2475" s="6" t="s">
        <v>4374</v>
      </c>
      <c r="K2475" s="6" t="s">
        <v>4374</v>
      </c>
      <c r="L2475" s="5">
        <v>3076828110</v>
      </c>
      <c r="M2475" s="5">
        <v>3076828110</v>
      </c>
      <c r="N2475" s="6" t="s">
        <v>8972</v>
      </c>
      <c r="O2475" s="6" t="s">
        <v>8972</v>
      </c>
      <c r="P2475" s="6" t="s">
        <v>8977</v>
      </c>
      <c r="Q2475" s="6" t="s">
        <v>8899</v>
      </c>
      <c r="R2475" s="6">
        <f t="shared" si="76"/>
        <v>0</v>
      </c>
      <c r="S2475" s="6">
        <v>0</v>
      </c>
      <c r="T2475" s="6">
        <f t="shared" si="77"/>
        <v>0</v>
      </c>
    </row>
    <row r="2476" spans="1:20" x14ac:dyDescent="0.2">
      <c r="A2476" s="5">
        <v>3772</v>
      </c>
      <c r="B2476" s="5">
        <v>2782</v>
      </c>
      <c r="C2476" s="6" t="s">
        <v>12952</v>
      </c>
      <c r="D2476" s="6" t="s">
        <v>12952</v>
      </c>
      <c r="E2476" s="6" t="s">
        <v>12953</v>
      </c>
      <c r="F2476" s="6" t="s">
        <v>12953</v>
      </c>
      <c r="G2476" s="6" t="s">
        <v>12953</v>
      </c>
      <c r="H2476" s="6" t="s">
        <v>12954</v>
      </c>
      <c r="I2476" s="6" t="s">
        <v>12954</v>
      </c>
      <c r="J2476" s="6" t="s">
        <v>4374</v>
      </c>
      <c r="K2476" s="6" t="s">
        <v>4374</v>
      </c>
      <c r="L2476" s="5">
        <v>3077455364</v>
      </c>
      <c r="M2476" s="5">
        <v>3077455364</v>
      </c>
      <c r="N2476" s="6" t="s">
        <v>11017</v>
      </c>
      <c r="O2476" s="6" t="s">
        <v>11017</v>
      </c>
      <c r="P2476" s="6" t="s">
        <v>8977</v>
      </c>
      <c r="Q2476" s="6" t="s">
        <v>12955</v>
      </c>
      <c r="R2476" s="6">
        <f t="shared" si="76"/>
        <v>0</v>
      </c>
      <c r="S2476" s="6">
        <v>0</v>
      </c>
      <c r="T2476" s="6">
        <f t="shared" si="77"/>
        <v>0</v>
      </c>
    </row>
    <row r="2477" spans="1:20" x14ac:dyDescent="0.2">
      <c r="A2477" s="5">
        <v>3773</v>
      </c>
      <c r="B2477" s="5">
        <v>2782</v>
      </c>
      <c r="C2477" s="6" t="s">
        <v>12952</v>
      </c>
      <c r="D2477" s="6" t="s">
        <v>12952</v>
      </c>
      <c r="E2477" s="6" t="s">
        <v>12953</v>
      </c>
      <c r="F2477" s="6" t="s">
        <v>12953</v>
      </c>
      <c r="G2477" s="6" t="s">
        <v>12953</v>
      </c>
      <c r="H2477" s="6" t="s">
        <v>12954</v>
      </c>
      <c r="I2477" s="6" t="s">
        <v>12954</v>
      </c>
      <c r="J2477" s="6" t="s">
        <v>4374</v>
      </c>
      <c r="K2477" s="6" t="s">
        <v>4374</v>
      </c>
      <c r="L2477" s="5">
        <v>3077455364</v>
      </c>
      <c r="M2477" s="5">
        <v>3077455364</v>
      </c>
      <c r="N2477" s="6" t="s">
        <v>8972</v>
      </c>
      <c r="O2477" s="6" t="s">
        <v>11017</v>
      </c>
      <c r="P2477" s="6" t="s">
        <v>8977</v>
      </c>
      <c r="Q2477" s="6" t="s">
        <v>12955</v>
      </c>
      <c r="R2477" s="6">
        <f t="shared" si="76"/>
        <v>0</v>
      </c>
      <c r="S2477" s="6">
        <v>0</v>
      </c>
      <c r="T2477" s="6">
        <f t="shared" si="77"/>
        <v>1</v>
      </c>
    </row>
    <row r="2478" spans="1:20" x14ac:dyDescent="0.2">
      <c r="A2478" s="5">
        <v>3782</v>
      </c>
      <c r="B2478" s="5">
        <v>2783</v>
      </c>
      <c r="C2478" s="6" t="s">
        <v>4378</v>
      </c>
      <c r="D2478" s="6" t="s">
        <v>4378</v>
      </c>
      <c r="E2478" s="6" t="s">
        <v>12965</v>
      </c>
      <c r="F2478" s="6" t="s">
        <v>12965</v>
      </c>
      <c r="G2478" s="6" t="s">
        <v>12965</v>
      </c>
      <c r="H2478" s="6" t="s">
        <v>12966</v>
      </c>
      <c r="I2478" s="6" t="s">
        <v>12966</v>
      </c>
      <c r="J2478" s="6" t="s">
        <v>4374</v>
      </c>
      <c r="K2478" s="6" t="s">
        <v>4374</v>
      </c>
      <c r="L2478" s="5">
        <v>3075275174</v>
      </c>
      <c r="M2478" s="5">
        <v>3075275174</v>
      </c>
      <c r="N2478" s="6" t="s">
        <v>11017</v>
      </c>
      <c r="O2478" s="6" t="s">
        <v>11017</v>
      </c>
      <c r="P2478" s="6" t="s">
        <v>8977</v>
      </c>
      <c r="Q2478" s="6" t="s">
        <v>8900</v>
      </c>
      <c r="R2478" s="6">
        <f t="shared" si="76"/>
        <v>0</v>
      </c>
      <c r="S2478" s="6">
        <v>0</v>
      </c>
      <c r="T2478" s="6">
        <f t="shared" si="77"/>
        <v>0</v>
      </c>
    </row>
    <row r="2479" spans="1:20" x14ac:dyDescent="0.2">
      <c r="A2479" s="5">
        <v>3783</v>
      </c>
      <c r="B2479" s="5">
        <v>2784</v>
      </c>
      <c r="C2479" s="6" t="s">
        <v>4378</v>
      </c>
      <c r="D2479" s="6" t="s">
        <v>4378</v>
      </c>
      <c r="E2479" s="6" t="s">
        <v>6126</v>
      </c>
      <c r="F2479" s="6" t="s">
        <v>6126</v>
      </c>
      <c r="G2479" s="6" t="s">
        <v>8440</v>
      </c>
      <c r="H2479" s="6" t="s">
        <v>6127</v>
      </c>
      <c r="I2479" s="6" t="s">
        <v>6127</v>
      </c>
      <c r="J2479" s="6" t="s">
        <v>4374</v>
      </c>
      <c r="K2479" s="6" t="s">
        <v>4374</v>
      </c>
      <c r="L2479" s="5">
        <v>3075275174</v>
      </c>
      <c r="M2479" s="5">
        <v>3075275174</v>
      </c>
      <c r="N2479" s="6" t="s">
        <v>8972</v>
      </c>
      <c r="O2479" s="6" t="s">
        <v>8972</v>
      </c>
      <c r="P2479" s="6" t="s">
        <v>8977</v>
      </c>
      <c r="Q2479" s="6" t="s">
        <v>8900</v>
      </c>
      <c r="R2479" s="6">
        <f t="shared" si="76"/>
        <v>0</v>
      </c>
      <c r="S2479" s="6">
        <v>0</v>
      </c>
      <c r="T2479" s="6">
        <f t="shared" si="77"/>
        <v>0</v>
      </c>
    </row>
    <row r="2480" spans="1:20" x14ac:dyDescent="0.2">
      <c r="A2480" s="5">
        <v>3784</v>
      </c>
      <c r="B2480" s="5">
        <v>2785</v>
      </c>
      <c r="C2480" s="6" t="s">
        <v>4379</v>
      </c>
      <c r="D2480" s="6" t="s">
        <v>4379</v>
      </c>
      <c r="E2480" s="6" t="s">
        <v>12967</v>
      </c>
      <c r="F2480" s="6" t="s">
        <v>12967</v>
      </c>
      <c r="G2480" s="6" t="s">
        <v>12968</v>
      </c>
      <c r="H2480" s="6" t="s">
        <v>3062</v>
      </c>
      <c r="I2480" s="6" t="s">
        <v>3062</v>
      </c>
      <c r="J2480" s="6" t="s">
        <v>4374</v>
      </c>
      <c r="K2480" s="6" t="s">
        <v>4374</v>
      </c>
      <c r="L2480" s="5">
        <v>3076727054</v>
      </c>
      <c r="M2480" s="5">
        <v>3076727054</v>
      </c>
      <c r="N2480" s="6" t="s">
        <v>11017</v>
      </c>
      <c r="O2480" s="6" t="s">
        <v>11017</v>
      </c>
      <c r="P2480" s="6" t="s">
        <v>8977</v>
      </c>
      <c r="Q2480" s="6" t="s">
        <v>12969</v>
      </c>
      <c r="R2480" s="6">
        <f t="shared" si="76"/>
        <v>0</v>
      </c>
      <c r="S2480" s="6">
        <v>0</v>
      </c>
      <c r="T2480" s="6">
        <f t="shared" si="77"/>
        <v>0</v>
      </c>
    </row>
    <row r="2481" spans="1:20" x14ac:dyDescent="0.2">
      <c r="A2481" s="5">
        <v>3790</v>
      </c>
      <c r="B2481" s="5">
        <v>2785</v>
      </c>
      <c r="C2481" s="6" t="s">
        <v>4379</v>
      </c>
      <c r="D2481" s="6" t="s">
        <v>4379</v>
      </c>
      <c r="E2481" s="6" t="s">
        <v>12967</v>
      </c>
      <c r="F2481" s="6" t="s">
        <v>12967</v>
      </c>
      <c r="G2481" s="6" t="s">
        <v>12968</v>
      </c>
      <c r="H2481" s="6" t="s">
        <v>3062</v>
      </c>
      <c r="I2481" s="6" t="s">
        <v>3062</v>
      </c>
      <c r="J2481" s="6" t="s">
        <v>4374</v>
      </c>
      <c r="K2481" s="6" t="s">
        <v>4374</v>
      </c>
      <c r="L2481" s="5">
        <v>3076727054</v>
      </c>
      <c r="M2481" s="5">
        <v>3076727054</v>
      </c>
      <c r="N2481" s="6" t="s">
        <v>11017</v>
      </c>
      <c r="O2481" s="6" t="s">
        <v>11017</v>
      </c>
      <c r="P2481" s="6" t="s">
        <v>8977</v>
      </c>
      <c r="Q2481" s="6" t="s">
        <v>8901</v>
      </c>
      <c r="R2481" s="6">
        <f t="shared" si="76"/>
        <v>0</v>
      </c>
      <c r="S2481" s="6">
        <v>0</v>
      </c>
      <c r="T2481" s="6">
        <f t="shared" si="77"/>
        <v>1</v>
      </c>
    </row>
    <row r="2482" spans="1:20" x14ac:dyDescent="0.2">
      <c r="A2482" s="5">
        <v>3791</v>
      </c>
      <c r="B2482" s="5">
        <v>2786</v>
      </c>
      <c r="C2482" s="6" t="s">
        <v>4379</v>
      </c>
      <c r="D2482" s="6" t="s">
        <v>4379</v>
      </c>
      <c r="E2482" s="6" t="s">
        <v>4380</v>
      </c>
      <c r="F2482" s="6" t="s">
        <v>4380</v>
      </c>
      <c r="G2482" s="6" t="s">
        <v>4380</v>
      </c>
      <c r="H2482" s="6" t="s">
        <v>3062</v>
      </c>
      <c r="I2482" s="6" t="s">
        <v>3062</v>
      </c>
      <c r="J2482" s="6" t="s">
        <v>4374</v>
      </c>
      <c r="K2482" s="6" t="s">
        <v>4374</v>
      </c>
      <c r="L2482" s="5">
        <v>3076727054</v>
      </c>
      <c r="M2482" s="5">
        <v>3076727054</v>
      </c>
      <c r="N2482" s="6" t="s">
        <v>8972</v>
      </c>
      <c r="O2482" s="6" t="s">
        <v>8972</v>
      </c>
      <c r="P2482" s="6" t="s">
        <v>8977</v>
      </c>
      <c r="Q2482" s="6" t="s">
        <v>8901</v>
      </c>
      <c r="R2482" s="6">
        <f t="shared" si="76"/>
        <v>0</v>
      </c>
      <c r="S2482" s="6">
        <v>0</v>
      </c>
      <c r="T2482" s="6">
        <f t="shared" si="77"/>
        <v>0</v>
      </c>
    </row>
    <row r="2483" spans="1:20" x14ac:dyDescent="0.2">
      <c r="A2483" s="5">
        <v>3776</v>
      </c>
      <c r="B2483" s="5">
        <v>2787</v>
      </c>
      <c r="C2483" s="6" t="s">
        <v>12961</v>
      </c>
      <c r="D2483" s="6" t="s">
        <v>12961</v>
      </c>
      <c r="E2483" s="6" t="s">
        <v>12962</v>
      </c>
      <c r="F2483" s="6" t="s">
        <v>12962</v>
      </c>
      <c r="G2483" s="6" t="s">
        <v>12962</v>
      </c>
      <c r="H2483" s="6" t="s">
        <v>12963</v>
      </c>
      <c r="I2483" s="6" t="s">
        <v>12963</v>
      </c>
      <c r="J2483" s="6" t="s">
        <v>4374</v>
      </c>
      <c r="K2483" s="6" t="s">
        <v>4374</v>
      </c>
      <c r="L2483" s="5">
        <v>3073473278</v>
      </c>
      <c r="M2483" s="5">
        <v>3073473278</v>
      </c>
      <c r="N2483" s="6" t="s">
        <v>11017</v>
      </c>
      <c r="O2483" s="6" t="s">
        <v>11017</v>
      </c>
      <c r="P2483" s="6" t="s">
        <v>8975</v>
      </c>
      <c r="Q2483" s="6" t="s">
        <v>12964</v>
      </c>
      <c r="R2483" s="6">
        <f t="shared" si="76"/>
        <v>0</v>
      </c>
      <c r="S2483" s="6">
        <v>0</v>
      </c>
      <c r="T2483" s="6">
        <f t="shared" si="77"/>
        <v>0</v>
      </c>
    </row>
    <row r="2484" spans="1:20" x14ac:dyDescent="0.2">
      <c r="A2484" s="5">
        <v>3777</v>
      </c>
      <c r="B2484" s="5">
        <v>2787</v>
      </c>
      <c r="C2484" s="6" t="s">
        <v>12961</v>
      </c>
      <c r="D2484" s="6" t="s">
        <v>12961</v>
      </c>
      <c r="E2484" s="6" t="s">
        <v>12962</v>
      </c>
      <c r="F2484" s="6" t="s">
        <v>12962</v>
      </c>
      <c r="G2484" s="6" t="s">
        <v>12962</v>
      </c>
      <c r="H2484" s="6" t="s">
        <v>12963</v>
      </c>
      <c r="I2484" s="6" t="s">
        <v>12963</v>
      </c>
      <c r="J2484" s="6" t="s">
        <v>4374</v>
      </c>
      <c r="K2484" s="6" t="s">
        <v>4374</v>
      </c>
      <c r="L2484" s="5">
        <v>3073473278</v>
      </c>
      <c r="M2484" s="5">
        <v>3073473278</v>
      </c>
      <c r="N2484" s="6" t="s">
        <v>8972</v>
      </c>
      <c r="O2484" s="6" t="s">
        <v>11017</v>
      </c>
      <c r="P2484" s="6" t="s">
        <v>8975</v>
      </c>
      <c r="Q2484" s="6" t="s">
        <v>12964</v>
      </c>
      <c r="R2484" s="6">
        <f t="shared" si="76"/>
        <v>0</v>
      </c>
      <c r="S2484" s="6">
        <v>0</v>
      </c>
      <c r="T2484" s="6">
        <f t="shared" si="77"/>
        <v>1</v>
      </c>
    </row>
    <row r="2485" spans="1:20" x14ac:dyDescent="0.2">
      <c r="A2485" s="5">
        <v>3795</v>
      </c>
      <c r="B2485" s="5">
        <v>2789</v>
      </c>
      <c r="C2485" s="6" t="s">
        <v>4381</v>
      </c>
      <c r="D2485" s="6" t="s">
        <v>4381</v>
      </c>
      <c r="E2485" s="6" t="s">
        <v>4382</v>
      </c>
      <c r="F2485" s="6" t="s">
        <v>4382</v>
      </c>
      <c r="G2485" s="6" t="s">
        <v>7014</v>
      </c>
      <c r="H2485" s="6" t="s">
        <v>4383</v>
      </c>
      <c r="I2485" s="6" t="s">
        <v>4383</v>
      </c>
      <c r="J2485" s="6" t="s">
        <v>4384</v>
      </c>
      <c r="K2485" s="6" t="s">
        <v>4384</v>
      </c>
      <c r="L2485" s="5">
        <v>6846331222</v>
      </c>
      <c r="M2485" s="5">
        <v>6846331222</v>
      </c>
      <c r="N2485" s="6" t="s">
        <v>8972</v>
      </c>
      <c r="O2485" s="6" t="s">
        <v>8972</v>
      </c>
      <c r="P2485" s="6" t="s">
        <v>8974</v>
      </c>
      <c r="Q2485" s="6" t="s">
        <v>8902</v>
      </c>
      <c r="R2485" s="6">
        <f t="shared" si="76"/>
        <v>0</v>
      </c>
      <c r="S2485" s="6">
        <v>0</v>
      </c>
      <c r="T2485" s="6">
        <f t="shared" si="77"/>
        <v>0</v>
      </c>
    </row>
    <row r="2486" spans="1:20" x14ac:dyDescent="0.2">
      <c r="A2486" s="5">
        <v>3820</v>
      </c>
      <c r="B2486" s="5">
        <v>2797</v>
      </c>
      <c r="C2486" s="6" t="s">
        <v>12981</v>
      </c>
      <c r="D2486" s="6" t="s">
        <v>12981</v>
      </c>
      <c r="E2486" s="6" t="s">
        <v>12982</v>
      </c>
      <c r="F2486" s="6" t="s">
        <v>4445</v>
      </c>
      <c r="G2486" s="6" t="s">
        <v>12983</v>
      </c>
      <c r="H2486" s="6" t="s">
        <v>4446</v>
      </c>
      <c r="I2486" s="6" t="s">
        <v>4446</v>
      </c>
      <c r="J2486" s="6" t="s">
        <v>4388</v>
      </c>
      <c r="K2486" s="6" t="s">
        <v>4388</v>
      </c>
      <c r="L2486" s="5">
        <v>9286456600</v>
      </c>
      <c r="M2486" s="5">
        <v>9286456600</v>
      </c>
      <c r="N2486" s="6" t="s">
        <v>11017</v>
      </c>
      <c r="O2486" s="6" t="s">
        <v>11017</v>
      </c>
      <c r="P2486" s="6" t="s">
        <v>8973</v>
      </c>
      <c r="Q2486" s="6" t="s">
        <v>8904</v>
      </c>
      <c r="R2486" s="6">
        <f t="shared" si="76"/>
        <v>0</v>
      </c>
      <c r="S2486" s="6">
        <v>0</v>
      </c>
      <c r="T2486" s="6">
        <f t="shared" si="77"/>
        <v>0</v>
      </c>
    </row>
    <row r="2487" spans="1:20" x14ac:dyDescent="0.2">
      <c r="A2487" s="5">
        <v>3835</v>
      </c>
      <c r="B2487" s="5">
        <v>2797</v>
      </c>
      <c r="C2487" s="6" t="s">
        <v>12981</v>
      </c>
      <c r="D2487" s="6" t="s">
        <v>12981</v>
      </c>
      <c r="E2487" s="6" t="s">
        <v>12982</v>
      </c>
      <c r="F2487" s="6" t="s">
        <v>4445</v>
      </c>
      <c r="G2487" s="6" t="s">
        <v>12983</v>
      </c>
      <c r="H2487" s="6" t="s">
        <v>4446</v>
      </c>
      <c r="I2487" s="6" t="s">
        <v>4446</v>
      </c>
      <c r="J2487" s="6" t="s">
        <v>4388</v>
      </c>
      <c r="K2487" s="6" t="s">
        <v>4388</v>
      </c>
      <c r="L2487" s="5">
        <v>9286456600</v>
      </c>
      <c r="M2487" s="5">
        <v>9286456600</v>
      </c>
      <c r="N2487" s="6" t="s">
        <v>11017</v>
      </c>
      <c r="O2487" s="6" t="s">
        <v>11017</v>
      </c>
      <c r="P2487" s="6" t="s">
        <v>8973</v>
      </c>
      <c r="Q2487" s="6" t="s">
        <v>8904</v>
      </c>
      <c r="R2487" s="6">
        <f t="shared" si="76"/>
        <v>0</v>
      </c>
      <c r="S2487" s="6">
        <v>0</v>
      </c>
      <c r="T2487" s="6">
        <f t="shared" si="77"/>
        <v>1</v>
      </c>
    </row>
    <row r="2488" spans="1:20" x14ac:dyDescent="0.2">
      <c r="A2488" s="5">
        <v>3825</v>
      </c>
      <c r="B2488" s="5">
        <v>2798</v>
      </c>
      <c r="C2488" s="6" t="s">
        <v>4432</v>
      </c>
      <c r="D2488" s="6" t="s">
        <v>4432</v>
      </c>
      <c r="E2488" s="6" t="s">
        <v>7109</v>
      </c>
      <c r="F2488" s="6" t="s">
        <v>7109</v>
      </c>
      <c r="G2488" s="6" t="s">
        <v>7110</v>
      </c>
      <c r="H2488" s="6" t="s">
        <v>6140</v>
      </c>
      <c r="I2488" s="6" t="s">
        <v>6140</v>
      </c>
      <c r="J2488" s="6" t="s">
        <v>4388</v>
      </c>
      <c r="K2488" s="6" t="s">
        <v>4388</v>
      </c>
      <c r="L2488" s="5">
        <v>9283475971</v>
      </c>
      <c r="M2488" s="5">
        <v>9283475971</v>
      </c>
      <c r="N2488" s="6" t="s">
        <v>8972</v>
      </c>
      <c r="O2488" s="6" t="s">
        <v>8972</v>
      </c>
      <c r="P2488" s="6" t="s">
        <v>8973</v>
      </c>
      <c r="Q2488" s="6" t="s">
        <v>8904</v>
      </c>
      <c r="R2488" s="6">
        <f t="shared" si="76"/>
        <v>0</v>
      </c>
      <c r="S2488" s="6">
        <v>0</v>
      </c>
      <c r="T2488" s="6">
        <f t="shared" si="77"/>
        <v>0</v>
      </c>
    </row>
    <row r="2489" spans="1:20" x14ac:dyDescent="0.2">
      <c r="A2489" s="5">
        <v>3837</v>
      </c>
      <c r="B2489" s="5">
        <v>2799</v>
      </c>
      <c r="C2489" s="6" t="s">
        <v>4447</v>
      </c>
      <c r="D2489" s="6" t="s">
        <v>4447</v>
      </c>
      <c r="E2489" s="6" t="s">
        <v>4448</v>
      </c>
      <c r="F2489" s="6" t="s">
        <v>4448</v>
      </c>
      <c r="G2489" s="6" t="s">
        <v>7021</v>
      </c>
      <c r="H2489" s="6" t="s">
        <v>4449</v>
      </c>
      <c r="I2489" s="6" t="s">
        <v>4449</v>
      </c>
      <c r="J2489" s="6" t="s">
        <v>4388</v>
      </c>
      <c r="K2489" s="6" t="s">
        <v>4388</v>
      </c>
      <c r="L2489" s="5">
        <v>9286978154</v>
      </c>
      <c r="M2489" s="5">
        <v>9286978154</v>
      </c>
      <c r="N2489" s="6" t="s">
        <v>8972</v>
      </c>
      <c r="O2489" s="6" t="s">
        <v>8972</v>
      </c>
      <c r="P2489" s="6" t="s">
        <v>8973</v>
      </c>
      <c r="Q2489" s="6" t="s">
        <v>8904</v>
      </c>
      <c r="R2489" s="6">
        <f t="shared" si="76"/>
        <v>0</v>
      </c>
      <c r="S2489" s="6">
        <v>0</v>
      </c>
      <c r="T2489" s="6">
        <f t="shared" si="77"/>
        <v>0</v>
      </c>
    </row>
    <row r="2490" spans="1:20" x14ac:dyDescent="0.2">
      <c r="A2490" s="5">
        <v>3821</v>
      </c>
      <c r="B2490" s="5">
        <v>2800</v>
      </c>
      <c r="C2490" s="6" t="s">
        <v>4421</v>
      </c>
      <c r="D2490" s="6" t="s">
        <v>4421</v>
      </c>
      <c r="E2490" s="6" t="s">
        <v>4422</v>
      </c>
      <c r="F2490" s="6" t="s">
        <v>4422</v>
      </c>
      <c r="G2490" s="6" t="s">
        <v>4422</v>
      </c>
      <c r="H2490" s="6" t="s">
        <v>4423</v>
      </c>
      <c r="I2490" s="6" t="s">
        <v>4423</v>
      </c>
      <c r="J2490" s="6" t="s">
        <v>4388</v>
      </c>
      <c r="K2490" s="6" t="s">
        <v>4388</v>
      </c>
      <c r="L2490" s="5">
        <v>9288652500</v>
      </c>
      <c r="M2490" s="5">
        <v>9288652500</v>
      </c>
      <c r="N2490" s="6" t="s">
        <v>8972</v>
      </c>
      <c r="O2490" s="6" t="s">
        <v>8972</v>
      </c>
      <c r="P2490" s="6" t="s">
        <v>8973</v>
      </c>
      <c r="Q2490" s="6" t="s">
        <v>8904</v>
      </c>
      <c r="R2490" s="6">
        <f t="shared" si="76"/>
        <v>0</v>
      </c>
      <c r="S2490" s="6">
        <v>0</v>
      </c>
      <c r="T2490" s="6">
        <f t="shared" si="77"/>
        <v>0</v>
      </c>
    </row>
    <row r="2491" spans="1:20" x14ac:dyDescent="0.2">
      <c r="A2491" s="5">
        <v>3822</v>
      </c>
      <c r="B2491" s="5">
        <v>2801</v>
      </c>
      <c r="C2491" s="6" t="s">
        <v>4424</v>
      </c>
      <c r="D2491" s="6" t="s">
        <v>4424</v>
      </c>
      <c r="E2491" s="6" t="s">
        <v>4425</v>
      </c>
      <c r="F2491" s="6" t="s">
        <v>4425</v>
      </c>
      <c r="G2491" s="6" t="s">
        <v>4425</v>
      </c>
      <c r="H2491" s="6" t="s">
        <v>3733</v>
      </c>
      <c r="I2491" s="6" t="s">
        <v>3733</v>
      </c>
      <c r="J2491" s="6" t="s">
        <v>4388</v>
      </c>
      <c r="K2491" s="6" t="s">
        <v>4388</v>
      </c>
      <c r="L2491" s="5">
        <v>9283591380</v>
      </c>
      <c r="M2491" s="5">
        <v>9283591380</v>
      </c>
      <c r="N2491" s="6" t="s">
        <v>8972</v>
      </c>
      <c r="O2491" s="6" t="s">
        <v>8972</v>
      </c>
      <c r="P2491" s="6" t="s">
        <v>8973</v>
      </c>
      <c r="Q2491" s="6" t="s">
        <v>8904</v>
      </c>
      <c r="R2491" s="6">
        <f t="shared" si="76"/>
        <v>0</v>
      </c>
      <c r="S2491" s="6">
        <v>0</v>
      </c>
      <c r="T2491" s="6">
        <f t="shared" si="77"/>
        <v>0</v>
      </c>
    </row>
    <row r="2492" spans="1:20" x14ac:dyDescent="0.2">
      <c r="A2492" s="5">
        <v>3824</v>
      </c>
      <c r="B2492" s="5">
        <v>2802</v>
      </c>
      <c r="C2492" s="6" t="s">
        <v>4429</v>
      </c>
      <c r="D2492" s="6" t="s">
        <v>4429</v>
      </c>
      <c r="E2492" s="6" t="s">
        <v>4430</v>
      </c>
      <c r="F2492" s="6" t="s">
        <v>4430</v>
      </c>
      <c r="G2492" s="6" t="s">
        <v>8108</v>
      </c>
      <c r="H2492" s="6" t="s">
        <v>4431</v>
      </c>
      <c r="I2492" s="6" t="s">
        <v>4431</v>
      </c>
      <c r="J2492" s="6" t="s">
        <v>4388</v>
      </c>
      <c r="K2492" s="6" t="s">
        <v>4388</v>
      </c>
      <c r="L2492" s="5">
        <v>9284020491</v>
      </c>
      <c r="M2492" s="5">
        <v>9284020491</v>
      </c>
      <c r="N2492" s="6" t="s">
        <v>8972</v>
      </c>
      <c r="O2492" s="6" t="s">
        <v>8972</v>
      </c>
      <c r="P2492" s="6" t="s">
        <v>8973</v>
      </c>
      <c r="Q2492" s="6" t="s">
        <v>8904</v>
      </c>
      <c r="R2492" s="6">
        <f t="shared" si="76"/>
        <v>0</v>
      </c>
      <c r="S2492" s="6">
        <v>0</v>
      </c>
      <c r="T2492" s="6">
        <f t="shared" si="77"/>
        <v>0</v>
      </c>
    </row>
    <row r="2493" spans="1:20" x14ac:dyDescent="0.2">
      <c r="A2493" s="5">
        <v>3836</v>
      </c>
      <c r="B2493" s="5">
        <v>2803</v>
      </c>
      <c r="C2493" s="6" t="s">
        <v>4444</v>
      </c>
      <c r="D2493" s="6" t="s">
        <v>6141</v>
      </c>
      <c r="E2493" s="6" t="s">
        <v>4445</v>
      </c>
      <c r="F2493" s="6" t="s">
        <v>4445</v>
      </c>
      <c r="G2493" s="6" t="s">
        <v>7020</v>
      </c>
      <c r="H2493" s="6" t="s">
        <v>4446</v>
      </c>
      <c r="I2493" s="6" t="s">
        <v>4446</v>
      </c>
      <c r="J2493" s="6" t="s">
        <v>4388</v>
      </c>
      <c r="K2493" s="6" t="s">
        <v>4388</v>
      </c>
      <c r="L2493" s="5">
        <v>9286458123</v>
      </c>
      <c r="M2493" s="5">
        <v>9286458123</v>
      </c>
      <c r="N2493" s="6" t="s">
        <v>8972</v>
      </c>
      <c r="O2493" s="6" t="s">
        <v>8972</v>
      </c>
      <c r="P2493" s="6" t="s">
        <v>8973</v>
      </c>
      <c r="Q2493" s="6" t="s">
        <v>8904</v>
      </c>
      <c r="R2493" s="6">
        <f t="shared" si="76"/>
        <v>0</v>
      </c>
      <c r="S2493" s="6">
        <v>0</v>
      </c>
      <c r="T2493" s="6">
        <f t="shared" si="77"/>
        <v>0</v>
      </c>
    </row>
    <row r="2494" spans="1:20" x14ac:dyDescent="0.2">
      <c r="A2494" s="5">
        <v>3823</v>
      </c>
      <c r="B2494" s="5">
        <v>2804</v>
      </c>
      <c r="C2494" s="6" t="s">
        <v>4426</v>
      </c>
      <c r="D2494" s="6" t="s">
        <v>4426</v>
      </c>
      <c r="E2494" s="6" t="s">
        <v>4427</v>
      </c>
      <c r="F2494" s="6" t="s">
        <v>4427</v>
      </c>
      <c r="G2494" s="6" t="s">
        <v>4427</v>
      </c>
      <c r="H2494" s="6" t="s">
        <v>4428</v>
      </c>
      <c r="I2494" s="6" t="s">
        <v>4428</v>
      </c>
      <c r="J2494" s="6" t="s">
        <v>4388</v>
      </c>
      <c r="K2494" s="6" t="s">
        <v>4388</v>
      </c>
      <c r="L2494" s="5">
        <v>9284281500</v>
      </c>
      <c r="M2494" s="5">
        <v>9284281500</v>
      </c>
      <c r="N2494" s="6" t="s">
        <v>8972</v>
      </c>
      <c r="O2494" s="6" t="s">
        <v>8972</v>
      </c>
      <c r="P2494" s="6" t="s">
        <v>8973</v>
      </c>
      <c r="Q2494" s="6" t="s">
        <v>8904</v>
      </c>
      <c r="R2494" s="6">
        <f t="shared" si="76"/>
        <v>0</v>
      </c>
      <c r="S2494" s="6">
        <v>0</v>
      </c>
      <c r="T2494" s="6">
        <f t="shared" si="77"/>
        <v>0</v>
      </c>
    </row>
    <row r="2495" spans="1:20" x14ac:dyDescent="0.2">
      <c r="A2495" s="5">
        <v>3838</v>
      </c>
      <c r="B2495" s="5">
        <v>2805</v>
      </c>
      <c r="C2495" s="6" t="s">
        <v>4450</v>
      </c>
      <c r="D2495" s="6" t="s">
        <v>4450</v>
      </c>
      <c r="E2495" s="6" t="s">
        <v>4451</v>
      </c>
      <c r="F2495" s="6" t="s">
        <v>4451</v>
      </c>
      <c r="G2495" s="6" t="s">
        <v>4451</v>
      </c>
      <c r="H2495" s="6" t="s">
        <v>4446</v>
      </c>
      <c r="I2495" s="6" t="s">
        <v>4446</v>
      </c>
      <c r="J2495" s="6" t="s">
        <v>4388</v>
      </c>
      <c r="K2495" s="6" t="s">
        <v>4388</v>
      </c>
      <c r="L2495" s="5">
        <v>9286451700</v>
      </c>
      <c r="M2495" s="5">
        <v>9286451700</v>
      </c>
      <c r="N2495" s="6" t="s">
        <v>8972</v>
      </c>
      <c r="O2495" s="6" t="s">
        <v>8972</v>
      </c>
      <c r="P2495" s="6" t="s">
        <v>8973</v>
      </c>
      <c r="Q2495" s="6" t="s">
        <v>8904</v>
      </c>
      <c r="R2495" s="6">
        <f t="shared" si="76"/>
        <v>0</v>
      </c>
      <c r="S2495" s="6">
        <v>0</v>
      </c>
      <c r="T2495" s="6">
        <f t="shared" si="77"/>
        <v>0</v>
      </c>
    </row>
    <row r="2496" spans="1:20" x14ac:dyDescent="0.2">
      <c r="A2496" s="5">
        <v>3816</v>
      </c>
      <c r="B2496" s="5">
        <v>2807</v>
      </c>
      <c r="C2496" s="6" t="s">
        <v>12980</v>
      </c>
      <c r="D2496" s="6" t="s">
        <v>12980</v>
      </c>
      <c r="E2496" s="6" t="s">
        <v>4414</v>
      </c>
      <c r="F2496" s="6" t="s">
        <v>4414</v>
      </c>
      <c r="G2496" s="6" t="s">
        <v>4414</v>
      </c>
      <c r="H2496" s="6" t="s">
        <v>3124</v>
      </c>
      <c r="I2496" s="6" t="s">
        <v>3124</v>
      </c>
      <c r="J2496" s="6" t="s">
        <v>4388</v>
      </c>
      <c r="K2496" s="6" t="s">
        <v>4388</v>
      </c>
      <c r="L2496" s="5">
        <v>9284425285</v>
      </c>
      <c r="M2496" s="5">
        <v>9284425285</v>
      </c>
      <c r="N2496" s="6" t="s">
        <v>11017</v>
      </c>
      <c r="O2496" s="6" t="s">
        <v>11017</v>
      </c>
      <c r="P2496" s="6" t="s">
        <v>8973</v>
      </c>
      <c r="Q2496" s="6" t="s">
        <v>8905</v>
      </c>
      <c r="R2496" s="6">
        <f t="shared" si="76"/>
        <v>0</v>
      </c>
      <c r="S2496" s="6">
        <v>0</v>
      </c>
      <c r="T2496" s="6">
        <f t="shared" si="77"/>
        <v>0</v>
      </c>
    </row>
    <row r="2497" spans="1:21" x14ac:dyDescent="0.2">
      <c r="A2497" s="5">
        <v>3817</v>
      </c>
      <c r="B2497" s="5">
        <v>2807</v>
      </c>
      <c r="C2497" s="6" t="s">
        <v>4413</v>
      </c>
      <c r="D2497" s="6" t="s">
        <v>12980</v>
      </c>
      <c r="E2497" s="6" t="s">
        <v>4414</v>
      </c>
      <c r="F2497" s="6" t="s">
        <v>4414</v>
      </c>
      <c r="G2497" s="6" t="s">
        <v>4414</v>
      </c>
      <c r="H2497" s="6" t="s">
        <v>3124</v>
      </c>
      <c r="I2497" s="6" t="s">
        <v>3124</v>
      </c>
      <c r="J2497" s="6" t="s">
        <v>4388</v>
      </c>
      <c r="K2497" s="6" t="s">
        <v>4388</v>
      </c>
      <c r="L2497" s="5">
        <v>9285831000</v>
      </c>
      <c r="M2497" s="5">
        <v>9284425285</v>
      </c>
      <c r="N2497" s="6" t="s">
        <v>8972</v>
      </c>
      <c r="O2497" s="6" t="s">
        <v>11017</v>
      </c>
      <c r="P2497" s="6" t="s">
        <v>8973</v>
      </c>
      <c r="Q2497" s="6" t="s">
        <v>8905</v>
      </c>
      <c r="R2497" s="6">
        <f t="shared" si="76"/>
        <v>0</v>
      </c>
      <c r="S2497" s="6">
        <v>0</v>
      </c>
      <c r="T2497" s="6">
        <f t="shared" si="77"/>
        <v>1</v>
      </c>
      <c r="U2497" s="6" t="s">
        <v>21418</v>
      </c>
    </row>
    <row r="2498" spans="1:21" x14ac:dyDescent="0.2">
      <c r="A2498" s="5">
        <v>3818</v>
      </c>
      <c r="B2498" s="5">
        <v>2808</v>
      </c>
      <c r="C2498" s="6" t="s">
        <v>4415</v>
      </c>
      <c r="D2498" s="6" t="s">
        <v>6142</v>
      </c>
      <c r="E2498" s="6" t="s">
        <v>4416</v>
      </c>
      <c r="F2498" s="6" t="s">
        <v>4416</v>
      </c>
      <c r="G2498" s="6" t="s">
        <v>4416</v>
      </c>
      <c r="H2498" s="6" t="s">
        <v>4417</v>
      </c>
      <c r="I2498" s="6" t="s">
        <v>4417</v>
      </c>
      <c r="J2498" s="6" t="s">
        <v>4388</v>
      </c>
      <c r="K2498" s="6" t="s">
        <v>4388</v>
      </c>
      <c r="L2498" s="5">
        <v>9286398132</v>
      </c>
      <c r="M2498" s="5">
        <v>9286398132</v>
      </c>
      <c r="N2498" s="6" t="s">
        <v>8972</v>
      </c>
      <c r="O2498" s="6" t="s">
        <v>8972</v>
      </c>
      <c r="P2498" s="6" t="s">
        <v>8975</v>
      </c>
      <c r="Q2498" s="6" t="s">
        <v>8905</v>
      </c>
      <c r="R2498" s="6">
        <f t="shared" ref="R2498:R2561" si="78">IF(A2498=A2497,1,0)</f>
        <v>0</v>
      </c>
      <c r="S2498" s="6">
        <v>0</v>
      </c>
      <c r="T2498" s="6">
        <f t="shared" ref="T2498:T2561" si="79">IF(B2498=B2497, 1, 0)</f>
        <v>0</v>
      </c>
    </row>
    <row r="2499" spans="1:21" x14ac:dyDescent="0.2">
      <c r="A2499" s="5">
        <v>3819</v>
      </c>
      <c r="B2499" s="5">
        <v>2810</v>
      </c>
      <c r="C2499" s="6" t="s">
        <v>4418</v>
      </c>
      <c r="D2499" s="6" t="s">
        <v>6144</v>
      </c>
      <c r="E2499" s="6" t="s">
        <v>4419</v>
      </c>
      <c r="F2499" s="6" t="s">
        <v>4419</v>
      </c>
      <c r="G2499" s="6" t="s">
        <v>4419</v>
      </c>
      <c r="H2499" s="6" t="s">
        <v>4420</v>
      </c>
      <c r="I2499" s="6" t="s">
        <v>4420</v>
      </c>
      <c r="J2499" s="6" t="s">
        <v>4388</v>
      </c>
      <c r="K2499" s="6" t="s">
        <v>4388</v>
      </c>
      <c r="L2499" s="5">
        <v>9285831000</v>
      </c>
      <c r="M2499" s="5">
        <v>9285831000</v>
      </c>
      <c r="N2499" s="6" t="s">
        <v>8972</v>
      </c>
      <c r="O2499" s="6" t="s">
        <v>8972</v>
      </c>
      <c r="P2499" s="6" t="s">
        <v>8975</v>
      </c>
      <c r="Q2499" s="6" t="s">
        <v>8905</v>
      </c>
      <c r="R2499" s="6">
        <f t="shared" si="78"/>
        <v>0</v>
      </c>
      <c r="S2499" s="6">
        <v>0</v>
      </c>
      <c r="T2499" s="6">
        <f t="shared" si="79"/>
        <v>0</v>
      </c>
    </row>
    <row r="2500" spans="1:21" x14ac:dyDescent="0.2">
      <c r="A2500" s="5">
        <v>3804</v>
      </c>
      <c r="B2500" s="5">
        <v>2814</v>
      </c>
      <c r="C2500" s="6" t="s">
        <v>13369</v>
      </c>
      <c r="D2500" s="6" t="s">
        <v>13369</v>
      </c>
      <c r="E2500" s="6" t="s">
        <v>4408</v>
      </c>
      <c r="F2500" s="6" t="s">
        <v>4411</v>
      </c>
      <c r="G2500" s="6" t="s">
        <v>4408</v>
      </c>
      <c r="H2500" s="6" t="s">
        <v>4406</v>
      </c>
      <c r="I2500" s="6" t="s">
        <v>4406</v>
      </c>
      <c r="J2500" s="6" t="s">
        <v>4388</v>
      </c>
      <c r="K2500" s="6" t="s">
        <v>4388</v>
      </c>
      <c r="L2500" s="5">
        <v>5207244022</v>
      </c>
      <c r="M2500" s="5">
        <v>5207244022</v>
      </c>
      <c r="N2500" s="6" t="s">
        <v>11017</v>
      </c>
      <c r="O2500" s="6" t="s">
        <v>11017</v>
      </c>
      <c r="P2500" s="6" t="s">
        <v>8975</v>
      </c>
      <c r="Q2500" s="6" t="s">
        <v>8907</v>
      </c>
      <c r="R2500" s="6">
        <f t="shared" si="78"/>
        <v>0</v>
      </c>
      <c r="S2500" s="6">
        <v>0</v>
      </c>
      <c r="T2500" s="6">
        <f t="shared" si="79"/>
        <v>0</v>
      </c>
    </row>
    <row r="2501" spans="1:21" x14ac:dyDescent="0.2">
      <c r="A2501" s="5">
        <v>3807</v>
      </c>
      <c r="B2501" s="5">
        <v>2815</v>
      </c>
      <c r="C2501" s="6" t="s">
        <v>4409</v>
      </c>
      <c r="D2501" s="6" t="s">
        <v>4409</v>
      </c>
      <c r="E2501" s="6" t="s">
        <v>4408</v>
      </c>
      <c r="F2501" s="6" t="s">
        <v>4408</v>
      </c>
      <c r="G2501" s="6" t="s">
        <v>4408</v>
      </c>
      <c r="H2501" s="6" t="s">
        <v>4406</v>
      </c>
      <c r="I2501" s="6" t="s">
        <v>4406</v>
      </c>
      <c r="J2501" s="6" t="s">
        <v>4388</v>
      </c>
      <c r="K2501" s="6" t="s">
        <v>4388</v>
      </c>
      <c r="L2501" s="5">
        <v>5207243965</v>
      </c>
      <c r="M2501" s="5">
        <v>5207243965</v>
      </c>
      <c r="N2501" s="6" t="s">
        <v>8972</v>
      </c>
      <c r="O2501" s="6" t="s">
        <v>8972</v>
      </c>
      <c r="P2501" s="6" t="s">
        <v>8976</v>
      </c>
      <c r="Q2501" s="6" t="s">
        <v>8907</v>
      </c>
      <c r="R2501" s="6">
        <f t="shared" si="78"/>
        <v>0</v>
      </c>
      <c r="S2501" s="6">
        <v>0</v>
      </c>
      <c r="T2501" s="6">
        <f t="shared" si="79"/>
        <v>0</v>
      </c>
    </row>
    <row r="2502" spans="1:21" x14ac:dyDescent="0.2">
      <c r="A2502" s="5">
        <v>3806</v>
      </c>
      <c r="B2502" s="5">
        <v>2816</v>
      </c>
      <c r="C2502" s="6" t="s">
        <v>4407</v>
      </c>
      <c r="D2502" s="6" t="s">
        <v>4407</v>
      </c>
      <c r="E2502" s="6" t="s">
        <v>4408</v>
      </c>
      <c r="F2502" s="6" t="s">
        <v>4408</v>
      </c>
      <c r="G2502" s="6" t="s">
        <v>4408</v>
      </c>
      <c r="H2502" s="6" t="s">
        <v>4406</v>
      </c>
      <c r="I2502" s="6" t="s">
        <v>4406</v>
      </c>
      <c r="J2502" s="6" t="s">
        <v>4388</v>
      </c>
      <c r="K2502" s="6" t="s">
        <v>4388</v>
      </c>
      <c r="L2502" s="5">
        <v>5207243965</v>
      </c>
      <c r="M2502" s="5">
        <v>5207243965</v>
      </c>
      <c r="N2502" s="6" t="s">
        <v>8972</v>
      </c>
      <c r="O2502" s="6" t="s">
        <v>8972</v>
      </c>
      <c r="P2502" s="6" t="s">
        <v>8975</v>
      </c>
      <c r="Q2502" s="6" t="s">
        <v>8907</v>
      </c>
      <c r="R2502" s="6">
        <f t="shared" si="78"/>
        <v>0</v>
      </c>
      <c r="S2502" s="6">
        <v>0</v>
      </c>
      <c r="T2502" s="6">
        <f t="shared" si="79"/>
        <v>0</v>
      </c>
    </row>
    <row r="2503" spans="1:21" x14ac:dyDescent="0.2">
      <c r="A2503" s="5">
        <v>3805</v>
      </c>
      <c r="B2503" s="5">
        <v>2817</v>
      </c>
      <c r="C2503" s="6" t="s">
        <v>4404</v>
      </c>
      <c r="D2503" s="6" t="s">
        <v>4404</v>
      </c>
      <c r="E2503" s="6" t="s">
        <v>4405</v>
      </c>
      <c r="F2503" s="6" t="s">
        <v>4405</v>
      </c>
      <c r="G2503" s="6" t="s">
        <v>12979</v>
      </c>
      <c r="H2503" s="6" t="s">
        <v>4406</v>
      </c>
      <c r="I2503" s="6" t="s">
        <v>4406</v>
      </c>
      <c r="J2503" s="6" t="s">
        <v>4388</v>
      </c>
      <c r="K2503" s="6" t="s">
        <v>4388</v>
      </c>
      <c r="L2503" s="5">
        <v>5207242880</v>
      </c>
      <c r="M2503" s="5">
        <v>5207242880</v>
      </c>
      <c r="N2503" s="6" t="s">
        <v>8972</v>
      </c>
      <c r="O2503" s="6" t="s">
        <v>8972</v>
      </c>
      <c r="P2503" s="6" t="s">
        <v>8975</v>
      </c>
      <c r="Q2503" s="6" t="s">
        <v>8907</v>
      </c>
      <c r="R2503" s="6">
        <f t="shared" si="78"/>
        <v>0</v>
      </c>
      <c r="S2503" s="6">
        <v>0</v>
      </c>
      <c r="T2503" s="6">
        <f t="shared" si="79"/>
        <v>0</v>
      </c>
    </row>
    <row r="2504" spans="1:21" x14ac:dyDescent="0.2">
      <c r="A2504" s="5">
        <v>3808</v>
      </c>
      <c r="B2504" s="5">
        <v>2818</v>
      </c>
      <c r="C2504" s="6" t="s">
        <v>4410</v>
      </c>
      <c r="D2504" s="6" t="s">
        <v>4410</v>
      </c>
      <c r="E2504" s="6" t="s">
        <v>4411</v>
      </c>
      <c r="F2504" s="6" t="s">
        <v>4411</v>
      </c>
      <c r="G2504" s="6" t="s">
        <v>4411</v>
      </c>
      <c r="H2504" s="6" t="s">
        <v>4406</v>
      </c>
      <c r="I2504" s="6" t="s">
        <v>4406</v>
      </c>
      <c r="J2504" s="6" t="s">
        <v>4388</v>
      </c>
      <c r="K2504" s="6" t="s">
        <v>4388</v>
      </c>
      <c r="L2504" s="5">
        <v>5207247900</v>
      </c>
      <c r="M2504" s="5">
        <v>5207247900</v>
      </c>
      <c r="N2504" s="6" t="s">
        <v>8972</v>
      </c>
      <c r="O2504" s="6" t="s">
        <v>8972</v>
      </c>
      <c r="P2504" s="6" t="s">
        <v>8975</v>
      </c>
      <c r="Q2504" s="6" t="s">
        <v>8907</v>
      </c>
      <c r="R2504" s="6">
        <f t="shared" si="78"/>
        <v>0</v>
      </c>
      <c r="S2504" s="6">
        <v>0</v>
      </c>
      <c r="T2504" s="6">
        <f t="shared" si="79"/>
        <v>0</v>
      </c>
    </row>
    <row r="2505" spans="1:21" x14ac:dyDescent="0.2">
      <c r="A2505" s="5">
        <v>3797</v>
      </c>
      <c r="B2505" s="5">
        <v>2819</v>
      </c>
      <c r="C2505" s="6" t="s">
        <v>12974</v>
      </c>
      <c r="D2505" s="6" t="s">
        <v>12975</v>
      </c>
      <c r="E2505" s="6" t="s">
        <v>12976</v>
      </c>
      <c r="F2505" s="6" t="s">
        <v>12976</v>
      </c>
      <c r="G2505" s="6" t="s">
        <v>12977</v>
      </c>
      <c r="H2505" s="6" t="s">
        <v>1544</v>
      </c>
      <c r="I2505" s="6" t="s">
        <v>1544</v>
      </c>
      <c r="J2505" s="6" t="s">
        <v>4388</v>
      </c>
      <c r="K2505" s="6" t="s">
        <v>4388</v>
      </c>
      <c r="L2505" s="5">
        <v>5208667326</v>
      </c>
      <c r="M2505" s="5">
        <v>5208667326</v>
      </c>
      <c r="N2505" s="6" t="s">
        <v>11017</v>
      </c>
      <c r="O2505" s="6" t="s">
        <v>11017</v>
      </c>
      <c r="P2505" s="6" t="s">
        <v>8975</v>
      </c>
      <c r="Q2505" s="6" t="s">
        <v>12978</v>
      </c>
      <c r="R2505" s="6">
        <f t="shared" si="78"/>
        <v>0</v>
      </c>
      <c r="S2505" s="6">
        <v>0</v>
      </c>
      <c r="T2505" s="6">
        <f t="shared" si="79"/>
        <v>0</v>
      </c>
    </row>
    <row r="2506" spans="1:21" x14ac:dyDescent="0.2">
      <c r="A2506" s="5">
        <v>3798</v>
      </c>
      <c r="B2506" s="5">
        <v>2820</v>
      </c>
      <c r="C2506" s="6" t="s">
        <v>4385</v>
      </c>
      <c r="D2506" s="6" t="s">
        <v>6147</v>
      </c>
      <c r="E2506" s="6" t="s">
        <v>4386</v>
      </c>
      <c r="F2506" s="6" t="s">
        <v>4386</v>
      </c>
      <c r="G2506" s="6" t="s">
        <v>4386</v>
      </c>
      <c r="H2506" s="6" t="s">
        <v>4387</v>
      </c>
      <c r="I2506" s="6" t="s">
        <v>4387</v>
      </c>
      <c r="J2506" s="6" t="s">
        <v>4388</v>
      </c>
      <c r="K2506" s="6" t="s">
        <v>4388</v>
      </c>
      <c r="L2506" s="5">
        <v>8669600633</v>
      </c>
      <c r="M2506" s="5">
        <v>8669600633</v>
      </c>
      <c r="N2506" s="6" t="s">
        <v>8972</v>
      </c>
      <c r="O2506" s="6" t="s">
        <v>8972</v>
      </c>
      <c r="P2506" s="6" t="s">
        <v>8975</v>
      </c>
      <c r="Q2506" s="6" t="s">
        <v>12978</v>
      </c>
      <c r="R2506" s="6">
        <f t="shared" si="78"/>
        <v>0</v>
      </c>
      <c r="S2506" s="6">
        <v>0</v>
      </c>
      <c r="T2506" s="6">
        <f t="shared" si="79"/>
        <v>0</v>
      </c>
    </row>
    <row r="2507" spans="1:21" x14ac:dyDescent="0.2">
      <c r="A2507" s="5">
        <v>3799</v>
      </c>
      <c r="B2507" s="5">
        <v>2821</v>
      </c>
      <c r="C2507" s="6" t="s">
        <v>4389</v>
      </c>
      <c r="D2507" s="6" t="s">
        <v>6148</v>
      </c>
      <c r="E2507" s="6" t="s">
        <v>4390</v>
      </c>
      <c r="F2507" s="6" t="s">
        <v>4390</v>
      </c>
      <c r="G2507" s="6" t="s">
        <v>4390</v>
      </c>
      <c r="H2507" s="6" t="s">
        <v>4391</v>
      </c>
      <c r="I2507" s="6" t="s">
        <v>4391</v>
      </c>
      <c r="J2507" s="6" t="s">
        <v>4388</v>
      </c>
      <c r="K2507" s="6" t="s">
        <v>4388</v>
      </c>
      <c r="L2507" s="5">
        <v>8669600633</v>
      </c>
      <c r="M2507" s="5">
        <v>8669600633</v>
      </c>
      <c r="N2507" s="6" t="s">
        <v>8972</v>
      </c>
      <c r="O2507" s="6" t="s">
        <v>8972</v>
      </c>
      <c r="P2507" s="6" t="s">
        <v>8975</v>
      </c>
      <c r="Q2507" s="6" t="s">
        <v>12978</v>
      </c>
      <c r="R2507" s="6">
        <f t="shared" si="78"/>
        <v>0</v>
      </c>
      <c r="S2507" s="6">
        <v>0</v>
      </c>
      <c r="T2507" s="6">
        <f t="shared" si="79"/>
        <v>0</v>
      </c>
    </row>
    <row r="2508" spans="1:21" x14ac:dyDescent="0.2">
      <c r="A2508" s="5">
        <v>3800</v>
      </c>
      <c r="B2508" s="5">
        <v>2822</v>
      </c>
      <c r="C2508" s="6" t="s">
        <v>4392</v>
      </c>
      <c r="D2508" s="6" t="s">
        <v>4392</v>
      </c>
      <c r="E2508" s="6" t="s">
        <v>4393</v>
      </c>
      <c r="F2508" s="6" t="s">
        <v>4393</v>
      </c>
      <c r="G2508" s="6" t="s">
        <v>4393</v>
      </c>
      <c r="H2508" s="6" t="s">
        <v>4394</v>
      </c>
      <c r="I2508" s="6" t="s">
        <v>4394</v>
      </c>
      <c r="J2508" s="6" t="s">
        <v>4388</v>
      </c>
      <c r="K2508" s="6" t="s">
        <v>4388</v>
      </c>
      <c r="L2508" s="5">
        <v>8669600633</v>
      </c>
      <c r="M2508" s="5">
        <v>8669600633</v>
      </c>
      <c r="N2508" s="6" t="s">
        <v>8972</v>
      </c>
      <c r="O2508" s="6" t="s">
        <v>8972</v>
      </c>
      <c r="P2508" s="6" t="s">
        <v>8975</v>
      </c>
      <c r="Q2508" s="6" t="s">
        <v>12978</v>
      </c>
      <c r="R2508" s="6">
        <f t="shared" si="78"/>
        <v>0</v>
      </c>
      <c r="S2508" s="6">
        <v>0</v>
      </c>
      <c r="T2508" s="6">
        <f t="shared" si="79"/>
        <v>0</v>
      </c>
    </row>
    <row r="2509" spans="1:21" x14ac:dyDescent="0.2">
      <c r="A2509" s="5">
        <v>3801</v>
      </c>
      <c r="B2509" s="5">
        <v>2823</v>
      </c>
      <c r="C2509" s="6" t="s">
        <v>4395</v>
      </c>
      <c r="D2509" s="6" t="s">
        <v>4395</v>
      </c>
      <c r="E2509" s="6" t="s">
        <v>4396</v>
      </c>
      <c r="F2509" s="6" t="s">
        <v>4396</v>
      </c>
      <c r="G2509" s="6" t="s">
        <v>4396</v>
      </c>
      <c r="H2509" s="6" t="s">
        <v>4397</v>
      </c>
      <c r="I2509" s="6" t="s">
        <v>4397</v>
      </c>
      <c r="J2509" s="6" t="s">
        <v>4388</v>
      </c>
      <c r="K2509" s="6" t="s">
        <v>4388</v>
      </c>
      <c r="L2509" s="5">
        <v>8669600633</v>
      </c>
      <c r="M2509" s="5">
        <v>8669600633</v>
      </c>
      <c r="N2509" s="6" t="s">
        <v>8972</v>
      </c>
      <c r="O2509" s="6" t="s">
        <v>8972</v>
      </c>
      <c r="P2509" s="6" t="s">
        <v>8975</v>
      </c>
      <c r="Q2509" s="6" t="s">
        <v>12978</v>
      </c>
      <c r="R2509" s="6">
        <f t="shared" si="78"/>
        <v>0</v>
      </c>
      <c r="S2509" s="6">
        <v>0</v>
      </c>
      <c r="T2509" s="6">
        <f t="shared" si="79"/>
        <v>0</v>
      </c>
    </row>
    <row r="2510" spans="1:21" x14ac:dyDescent="0.2">
      <c r="A2510" s="5">
        <v>3802</v>
      </c>
      <c r="B2510" s="5">
        <v>2824</v>
      </c>
      <c r="C2510" s="6" t="s">
        <v>4398</v>
      </c>
      <c r="D2510" s="6" t="s">
        <v>6149</v>
      </c>
      <c r="E2510" s="6" t="s">
        <v>4399</v>
      </c>
      <c r="F2510" s="6" t="s">
        <v>4399</v>
      </c>
      <c r="G2510" s="6" t="s">
        <v>4399</v>
      </c>
      <c r="H2510" s="6" t="s">
        <v>4400</v>
      </c>
      <c r="I2510" s="6" t="s">
        <v>4400</v>
      </c>
      <c r="J2510" s="6" t="s">
        <v>4388</v>
      </c>
      <c r="K2510" s="6" t="s">
        <v>4388</v>
      </c>
      <c r="L2510" s="5">
        <v>8669600633</v>
      </c>
      <c r="M2510" s="5">
        <v>8669600633</v>
      </c>
      <c r="N2510" s="6" t="s">
        <v>8972</v>
      </c>
      <c r="O2510" s="6" t="s">
        <v>8972</v>
      </c>
      <c r="P2510" s="6" t="s">
        <v>8975</v>
      </c>
      <c r="Q2510" s="6" t="s">
        <v>12978</v>
      </c>
      <c r="R2510" s="6">
        <f t="shared" si="78"/>
        <v>0</v>
      </c>
      <c r="S2510" s="6">
        <v>0</v>
      </c>
      <c r="T2510" s="6">
        <f t="shared" si="79"/>
        <v>0</v>
      </c>
    </row>
    <row r="2511" spans="1:21" x14ac:dyDescent="0.2">
      <c r="A2511" s="5">
        <v>3803</v>
      </c>
      <c r="B2511" s="5">
        <v>2825</v>
      </c>
      <c r="C2511" s="6" t="s">
        <v>4401</v>
      </c>
      <c r="D2511" s="6" t="s">
        <v>6150</v>
      </c>
      <c r="E2511" s="6" t="s">
        <v>4402</v>
      </c>
      <c r="F2511" s="6" t="s">
        <v>4402</v>
      </c>
      <c r="G2511" s="6" t="s">
        <v>4402</v>
      </c>
      <c r="H2511" s="6" t="s">
        <v>4403</v>
      </c>
      <c r="I2511" s="6" t="s">
        <v>4403</v>
      </c>
      <c r="J2511" s="6" t="s">
        <v>4388</v>
      </c>
      <c r="K2511" s="6" t="s">
        <v>4388</v>
      </c>
      <c r="L2511" s="5">
        <v>8669600633</v>
      </c>
      <c r="M2511" s="5">
        <v>8669600633</v>
      </c>
      <c r="N2511" s="6" t="s">
        <v>8972</v>
      </c>
      <c r="O2511" s="6" t="s">
        <v>8972</v>
      </c>
      <c r="P2511" s="6" t="s">
        <v>8975</v>
      </c>
      <c r="Q2511" s="6" t="s">
        <v>12978</v>
      </c>
      <c r="R2511" s="6">
        <f t="shared" si="78"/>
        <v>0</v>
      </c>
      <c r="S2511" s="6">
        <v>0</v>
      </c>
      <c r="T2511" s="6">
        <f t="shared" si="79"/>
        <v>0</v>
      </c>
    </row>
    <row r="2512" spans="1:21" x14ac:dyDescent="0.2">
      <c r="A2512" s="5">
        <v>3830</v>
      </c>
      <c r="B2512" s="5">
        <v>2826</v>
      </c>
      <c r="C2512" s="6" t="s">
        <v>12986</v>
      </c>
      <c r="D2512" s="6" t="s">
        <v>12986</v>
      </c>
      <c r="E2512" s="6" t="s">
        <v>12987</v>
      </c>
      <c r="F2512" s="6" t="s">
        <v>12987</v>
      </c>
      <c r="G2512" s="6" t="s">
        <v>12988</v>
      </c>
      <c r="H2512" s="6" t="s">
        <v>7101</v>
      </c>
      <c r="I2512" s="6" t="s">
        <v>7101</v>
      </c>
      <c r="J2512" s="6" t="s">
        <v>4340</v>
      </c>
      <c r="K2512" s="6" t="s">
        <v>4340</v>
      </c>
      <c r="L2512" s="5">
        <v>9705703173</v>
      </c>
      <c r="M2512" s="5">
        <v>4356513894</v>
      </c>
      <c r="N2512" s="6" t="s">
        <v>11017</v>
      </c>
      <c r="O2512" s="6" t="s">
        <v>11017</v>
      </c>
      <c r="P2512" s="6" t="s">
        <v>8977</v>
      </c>
      <c r="Q2512" s="6" t="s">
        <v>8909</v>
      </c>
      <c r="R2512" s="6">
        <f t="shared" si="78"/>
        <v>0</v>
      </c>
      <c r="S2512" s="6">
        <v>0</v>
      </c>
      <c r="T2512" s="6">
        <f t="shared" si="79"/>
        <v>0</v>
      </c>
    </row>
    <row r="2513" spans="1:20" x14ac:dyDescent="0.2">
      <c r="A2513" s="5">
        <v>3831</v>
      </c>
      <c r="B2513" s="5">
        <v>2827</v>
      </c>
      <c r="C2513" s="6" t="s">
        <v>4435</v>
      </c>
      <c r="D2513" s="6" t="s">
        <v>4435</v>
      </c>
      <c r="E2513" s="6" t="s">
        <v>6151</v>
      </c>
      <c r="F2513" s="6" t="s">
        <v>6151</v>
      </c>
      <c r="G2513" s="6" t="s">
        <v>6151</v>
      </c>
      <c r="H2513" s="6" t="s">
        <v>4436</v>
      </c>
      <c r="I2513" s="6" t="s">
        <v>4436</v>
      </c>
      <c r="J2513" s="6" t="s">
        <v>4340</v>
      </c>
      <c r="K2513" s="6" t="s">
        <v>4340</v>
      </c>
      <c r="L2513" s="5">
        <v>4356783601</v>
      </c>
      <c r="M2513" s="5">
        <v>4356780700</v>
      </c>
      <c r="N2513" s="6" t="s">
        <v>8972</v>
      </c>
      <c r="O2513" s="6" t="s">
        <v>8972</v>
      </c>
      <c r="P2513" s="6" t="s">
        <v>8977</v>
      </c>
      <c r="Q2513" s="6" t="s">
        <v>8909</v>
      </c>
      <c r="R2513" s="6">
        <f t="shared" si="78"/>
        <v>0</v>
      </c>
      <c r="S2513" s="6">
        <v>0</v>
      </c>
      <c r="T2513" s="6">
        <f t="shared" si="79"/>
        <v>0</v>
      </c>
    </row>
    <row r="2514" spans="1:20" x14ac:dyDescent="0.2">
      <c r="A2514" s="5">
        <v>3832</v>
      </c>
      <c r="B2514" s="5">
        <v>2828</v>
      </c>
      <c r="C2514" s="6" t="s">
        <v>4437</v>
      </c>
      <c r="D2514" s="6" t="s">
        <v>4437</v>
      </c>
      <c r="E2514" s="6" t="s">
        <v>6152</v>
      </c>
      <c r="F2514" s="6" t="s">
        <v>6152</v>
      </c>
      <c r="G2514" s="6" t="s">
        <v>7459</v>
      </c>
      <c r="H2514" s="6" t="s">
        <v>7101</v>
      </c>
      <c r="I2514" s="6" t="s">
        <v>7101</v>
      </c>
      <c r="J2514" s="6" t="s">
        <v>4340</v>
      </c>
      <c r="K2514" s="6" t="s">
        <v>4340</v>
      </c>
      <c r="L2514" s="5">
        <v>4356513291</v>
      </c>
      <c r="M2514" s="5">
        <v>4356513700</v>
      </c>
      <c r="N2514" s="6" t="s">
        <v>8972</v>
      </c>
      <c r="O2514" s="6" t="s">
        <v>8972</v>
      </c>
      <c r="P2514" s="6" t="s">
        <v>8977</v>
      </c>
      <c r="Q2514" s="6" t="s">
        <v>8909</v>
      </c>
      <c r="R2514" s="6">
        <f t="shared" si="78"/>
        <v>0</v>
      </c>
      <c r="S2514" s="6">
        <v>0</v>
      </c>
      <c r="T2514" s="6">
        <f t="shared" si="79"/>
        <v>0</v>
      </c>
    </row>
    <row r="2515" spans="1:20" x14ac:dyDescent="0.2">
      <c r="A2515" s="5">
        <v>3833</v>
      </c>
      <c r="B2515" s="5">
        <v>2829</v>
      </c>
      <c r="C2515" s="6" t="s">
        <v>4438</v>
      </c>
      <c r="D2515" s="6" t="s">
        <v>4438</v>
      </c>
      <c r="E2515" s="6" t="s">
        <v>4439</v>
      </c>
      <c r="F2515" s="6" t="s">
        <v>4439</v>
      </c>
      <c r="G2515" s="6" t="s">
        <v>7018</v>
      </c>
      <c r="H2515" s="6" t="s">
        <v>4440</v>
      </c>
      <c r="I2515" s="6" t="s">
        <v>4440</v>
      </c>
      <c r="J2515" s="6" t="s">
        <v>4340</v>
      </c>
      <c r="K2515" s="6" t="s">
        <v>4340</v>
      </c>
      <c r="L2515" s="5">
        <v>4357273000</v>
      </c>
      <c r="M2515" s="5">
        <v>4357273000</v>
      </c>
      <c r="N2515" s="6" t="s">
        <v>8972</v>
      </c>
      <c r="O2515" s="6" t="s">
        <v>8972</v>
      </c>
      <c r="P2515" s="6" t="s">
        <v>8977</v>
      </c>
      <c r="Q2515" s="6" t="s">
        <v>8909</v>
      </c>
      <c r="R2515" s="6">
        <f t="shared" si="78"/>
        <v>0</v>
      </c>
      <c r="S2515" s="6">
        <v>0</v>
      </c>
      <c r="T2515" s="6">
        <f t="shared" si="79"/>
        <v>0</v>
      </c>
    </row>
    <row r="2516" spans="1:20" x14ac:dyDescent="0.2">
      <c r="A2516" s="5">
        <v>3834</v>
      </c>
      <c r="B2516" s="5">
        <v>2830</v>
      </c>
      <c r="C2516" s="6" t="s">
        <v>4441</v>
      </c>
      <c r="D2516" s="6" t="s">
        <v>4441</v>
      </c>
      <c r="E2516" s="6" t="s">
        <v>4442</v>
      </c>
      <c r="F2516" s="6" t="s">
        <v>4442</v>
      </c>
      <c r="G2516" s="6" t="s">
        <v>7019</v>
      </c>
      <c r="H2516" s="6" t="s">
        <v>4443</v>
      </c>
      <c r="I2516" s="6" t="s">
        <v>4443</v>
      </c>
      <c r="J2516" s="6" t="s">
        <v>4340</v>
      </c>
      <c r="K2516" s="6" t="s">
        <v>4340</v>
      </c>
      <c r="L2516" s="5">
        <v>9286722494</v>
      </c>
      <c r="M2516" s="5">
        <v>9286722494</v>
      </c>
      <c r="N2516" s="6" t="s">
        <v>8972</v>
      </c>
      <c r="O2516" s="6" t="s">
        <v>8972</v>
      </c>
      <c r="P2516" s="6" t="s">
        <v>8977</v>
      </c>
      <c r="Q2516" s="6" t="s">
        <v>8909</v>
      </c>
      <c r="R2516" s="6">
        <f t="shared" si="78"/>
        <v>0</v>
      </c>
      <c r="S2516" s="6">
        <v>0</v>
      </c>
      <c r="T2516" s="6">
        <f t="shared" si="79"/>
        <v>0</v>
      </c>
    </row>
    <row r="2517" spans="1:20" x14ac:dyDescent="0.2">
      <c r="A2517" s="5">
        <v>3826</v>
      </c>
      <c r="B2517" s="5">
        <v>2831</v>
      </c>
      <c r="C2517" s="6" t="s">
        <v>12984</v>
      </c>
      <c r="D2517" s="6" t="s">
        <v>12984</v>
      </c>
      <c r="E2517" s="6" t="s">
        <v>12985</v>
      </c>
      <c r="F2517" s="6" t="s">
        <v>12985</v>
      </c>
      <c r="G2517" s="6" t="s">
        <v>12985</v>
      </c>
      <c r="H2517" s="6" t="s">
        <v>4412</v>
      </c>
      <c r="I2517" s="6" t="s">
        <v>4412</v>
      </c>
      <c r="J2517" s="6" t="s">
        <v>4388</v>
      </c>
      <c r="K2517" s="6" t="s">
        <v>4388</v>
      </c>
      <c r="L2517" s="5">
        <v>6023689603</v>
      </c>
      <c r="M2517" s="5">
        <v>6023689603</v>
      </c>
      <c r="N2517" s="6" t="s">
        <v>11017</v>
      </c>
      <c r="O2517" s="6" t="s">
        <v>11017</v>
      </c>
      <c r="P2517" s="6" t="s">
        <v>8973</v>
      </c>
      <c r="Q2517" s="6" t="s">
        <v>8910</v>
      </c>
      <c r="R2517" s="6">
        <f t="shared" si="78"/>
        <v>0</v>
      </c>
      <c r="S2517" s="6">
        <v>0</v>
      </c>
      <c r="T2517" s="6">
        <f t="shared" si="79"/>
        <v>0</v>
      </c>
    </row>
    <row r="2518" spans="1:20" x14ac:dyDescent="0.2">
      <c r="A2518" s="5">
        <v>3827</v>
      </c>
      <c r="B2518" s="5">
        <v>2831</v>
      </c>
      <c r="C2518" s="6" t="s">
        <v>12984</v>
      </c>
      <c r="D2518" s="6" t="s">
        <v>12984</v>
      </c>
      <c r="E2518" s="6" t="s">
        <v>12985</v>
      </c>
      <c r="F2518" s="6" t="s">
        <v>12985</v>
      </c>
      <c r="G2518" s="6" t="s">
        <v>12985</v>
      </c>
      <c r="H2518" s="6" t="s">
        <v>4412</v>
      </c>
      <c r="I2518" s="6" t="s">
        <v>4412</v>
      </c>
      <c r="J2518" s="6" t="s">
        <v>4388</v>
      </c>
      <c r="K2518" s="6" t="s">
        <v>4388</v>
      </c>
      <c r="L2518" s="5">
        <v>6022574323</v>
      </c>
      <c r="M2518" s="5">
        <v>6023689603</v>
      </c>
      <c r="N2518" s="6" t="s">
        <v>8972</v>
      </c>
      <c r="O2518" s="6" t="s">
        <v>11017</v>
      </c>
      <c r="P2518" s="6" t="s">
        <v>8973</v>
      </c>
      <c r="Q2518" s="6" t="s">
        <v>8910</v>
      </c>
      <c r="R2518" s="6">
        <f t="shared" si="78"/>
        <v>0</v>
      </c>
      <c r="S2518" s="6">
        <v>0</v>
      </c>
      <c r="T2518" s="6">
        <f t="shared" si="79"/>
        <v>1</v>
      </c>
    </row>
    <row r="2519" spans="1:20" x14ac:dyDescent="0.2">
      <c r="A2519" s="5">
        <v>3828</v>
      </c>
      <c r="B2519" s="5">
        <v>2832</v>
      </c>
      <c r="C2519" s="6" t="s">
        <v>4433</v>
      </c>
      <c r="D2519" s="6" t="s">
        <v>4433</v>
      </c>
      <c r="E2519" s="6" t="s">
        <v>4434</v>
      </c>
      <c r="F2519" s="6" t="s">
        <v>4434</v>
      </c>
      <c r="G2519" s="6" t="s">
        <v>8109</v>
      </c>
      <c r="H2519" s="6" t="s">
        <v>4412</v>
      </c>
      <c r="I2519" s="6" t="s">
        <v>4412</v>
      </c>
      <c r="J2519" s="6" t="s">
        <v>4388</v>
      </c>
      <c r="K2519" s="6" t="s">
        <v>4388</v>
      </c>
      <c r="L2519" s="5">
        <v>6022574323</v>
      </c>
      <c r="M2519" s="5">
        <v>6022574323</v>
      </c>
      <c r="N2519" s="6" t="s">
        <v>8972</v>
      </c>
      <c r="O2519" s="6" t="s">
        <v>8972</v>
      </c>
      <c r="P2519" s="6" t="s">
        <v>8973</v>
      </c>
      <c r="Q2519" s="6" t="s">
        <v>8910</v>
      </c>
      <c r="R2519" s="6">
        <f t="shared" si="78"/>
        <v>0</v>
      </c>
      <c r="S2519" s="6">
        <v>0</v>
      </c>
      <c r="T2519" s="6">
        <f t="shared" si="79"/>
        <v>0</v>
      </c>
    </row>
    <row r="2520" spans="1:20" x14ac:dyDescent="0.2">
      <c r="A2520" s="5">
        <v>4098</v>
      </c>
      <c r="B2520" s="5">
        <v>2847</v>
      </c>
      <c r="C2520" s="6" t="s">
        <v>13022</v>
      </c>
      <c r="D2520" s="6" t="s">
        <v>13022</v>
      </c>
      <c r="E2520" s="6" t="s">
        <v>13023</v>
      </c>
      <c r="F2520" s="6" t="s">
        <v>13023</v>
      </c>
      <c r="G2520" s="6" t="s">
        <v>13024</v>
      </c>
      <c r="H2520" s="6" t="s">
        <v>4468</v>
      </c>
      <c r="I2520" s="6" t="s">
        <v>4468</v>
      </c>
      <c r="J2520" s="6" t="s">
        <v>4466</v>
      </c>
      <c r="K2520" s="6" t="s">
        <v>4466</v>
      </c>
      <c r="L2520" s="5">
        <v>3232019756</v>
      </c>
      <c r="M2520" s="5">
        <v>3238897343</v>
      </c>
      <c r="N2520" s="6" t="s">
        <v>11017</v>
      </c>
      <c r="O2520" s="6" t="s">
        <v>11017</v>
      </c>
      <c r="P2520" s="6" t="s">
        <v>8973</v>
      </c>
      <c r="Q2520" s="6" t="s">
        <v>8912</v>
      </c>
      <c r="R2520" s="6">
        <f t="shared" si="78"/>
        <v>0</v>
      </c>
      <c r="S2520" s="6">
        <v>0</v>
      </c>
      <c r="T2520" s="6">
        <f t="shared" si="79"/>
        <v>0</v>
      </c>
    </row>
    <row r="2521" spans="1:20" x14ac:dyDescent="0.2">
      <c r="A2521" s="5">
        <v>4111</v>
      </c>
      <c r="B2521" s="5">
        <v>2848</v>
      </c>
      <c r="C2521" s="6" t="s">
        <v>4672</v>
      </c>
      <c r="D2521" s="6" t="s">
        <v>4672</v>
      </c>
      <c r="E2521" s="6" t="s">
        <v>4673</v>
      </c>
      <c r="F2521" s="6" t="s">
        <v>4673</v>
      </c>
      <c r="G2521" s="6" t="s">
        <v>13027</v>
      </c>
      <c r="H2521" s="6" t="s">
        <v>4674</v>
      </c>
      <c r="I2521" s="6" t="s">
        <v>4674</v>
      </c>
      <c r="J2521" s="6" t="s">
        <v>4466</v>
      </c>
      <c r="K2521" s="6" t="s">
        <v>4466</v>
      </c>
      <c r="L2521" s="5">
        <v>3238897343</v>
      </c>
      <c r="M2521" s="5">
        <v>3238897343</v>
      </c>
      <c r="N2521" s="6" t="s">
        <v>8972</v>
      </c>
      <c r="O2521" s="6" t="s">
        <v>8972</v>
      </c>
      <c r="P2521" s="6" t="s">
        <v>8973</v>
      </c>
      <c r="Q2521" s="6" t="s">
        <v>8912</v>
      </c>
      <c r="R2521" s="6">
        <f t="shared" si="78"/>
        <v>0</v>
      </c>
      <c r="S2521" s="6">
        <v>0</v>
      </c>
      <c r="T2521" s="6">
        <f t="shared" si="79"/>
        <v>0</v>
      </c>
    </row>
    <row r="2522" spans="1:20" x14ac:dyDescent="0.2">
      <c r="A2522" s="5">
        <v>4107</v>
      </c>
      <c r="B2522" s="5">
        <v>2849</v>
      </c>
      <c r="C2522" s="6" t="s">
        <v>4663</v>
      </c>
      <c r="D2522" s="6" t="s">
        <v>4663</v>
      </c>
      <c r="E2522" s="6" t="s">
        <v>4664</v>
      </c>
      <c r="F2522" s="6" t="s">
        <v>4664</v>
      </c>
      <c r="G2522" s="6" t="s">
        <v>8127</v>
      </c>
      <c r="H2522" s="6" t="s">
        <v>4582</v>
      </c>
      <c r="I2522" s="6" t="s">
        <v>4582</v>
      </c>
      <c r="J2522" s="6" t="s">
        <v>4466</v>
      </c>
      <c r="K2522" s="6" t="s">
        <v>4466</v>
      </c>
      <c r="L2522" s="5">
        <v>8884999303</v>
      </c>
      <c r="M2522" s="5">
        <v>8884999303</v>
      </c>
      <c r="N2522" s="6" t="s">
        <v>8972</v>
      </c>
      <c r="O2522" s="6" t="s">
        <v>8972</v>
      </c>
      <c r="P2522" s="6" t="s">
        <v>8973</v>
      </c>
      <c r="Q2522" s="6" t="s">
        <v>8912</v>
      </c>
      <c r="R2522" s="6">
        <f t="shared" si="78"/>
        <v>0</v>
      </c>
      <c r="S2522" s="6">
        <v>0</v>
      </c>
      <c r="T2522" s="6">
        <f t="shared" si="79"/>
        <v>0</v>
      </c>
    </row>
    <row r="2523" spans="1:20" x14ac:dyDescent="0.2">
      <c r="A2523" s="5">
        <v>4102</v>
      </c>
      <c r="B2523" s="5">
        <v>2850</v>
      </c>
      <c r="C2523" s="6" t="s">
        <v>4652</v>
      </c>
      <c r="D2523" s="6" t="s">
        <v>4652</v>
      </c>
      <c r="E2523" s="6" t="s">
        <v>4653</v>
      </c>
      <c r="F2523" s="6" t="s">
        <v>6155</v>
      </c>
      <c r="G2523" s="6" t="s">
        <v>4653</v>
      </c>
      <c r="H2523" s="6" t="s">
        <v>4468</v>
      </c>
      <c r="I2523" s="6" t="s">
        <v>4468</v>
      </c>
      <c r="J2523" s="6" t="s">
        <v>4466</v>
      </c>
      <c r="K2523" s="6" t="s">
        <v>4466</v>
      </c>
      <c r="L2523" s="5">
        <v>3238691900</v>
      </c>
      <c r="M2523" s="5">
        <v>3238691900</v>
      </c>
      <c r="N2523" s="6" t="s">
        <v>8972</v>
      </c>
      <c r="O2523" s="6" t="s">
        <v>8972</v>
      </c>
      <c r="P2523" s="6" t="s">
        <v>8973</v>
      </c>
      <c r="Q2523" s="6" t="s">
        <v>8912</v>
      </c>
      <c r="R2523" s="6">
        <f t="shared" si="78"/>
        <v>0</v>
      </c>
      <c r="S2523" s="6">
        <v>0</v>
      </c>
      <c r="T2523" s="6">
        <f t="shared" si="79"/>
        <v>0</v>
      </c>
    </row>
    <row r="2524" spans="1:20" x14ac:dyDescent="0.2">
      <c r="A2524" s="5">
        <v>4104</v>
      </c>
      <c r="B2524" s="5">
        <v>2851</v>
      </c>
      <c r="C2524" s="6" t="s">
        <v>4656</v>
      </c>
      <c r="D2524" s="6" t="s">
        <v>4656</v>
      </c>
      <c r="E2524" s="6" t="s">
        <v>4657</v>
      </c>
      <c r="F2524" s="6" t="s">
        <v>4657</v>
      </c>
      <c r="G2524" s="6" t="s">
        <v>7054</v>
      </c>
      <c r="H2524" s="6" t="s">
        <v>4533</v>
      </c>
      <c r="I2524" s="6" t="s">
        <v>4533</v>
      </c>
      <c r="J2524" s="6" t="s">
        <v>4466</v>
      </c>
      <c r="K2524" s="6" t="s">
        <v>4466</v>
      </c>
      <c r="L2524" s="5">
        <v>6264538466</v>
      </c>
      <c r="M2524" s="5">
        <v>6264538466</v>
      </c>
      <c r="N2524" s="6" t="s">
        <v>8972</v>
      </c>
      <c r="O2524" s="6" t="s">
        <v>8972</v>
      </c>
      <c r="P2524" s="6" t="s">
        <v>8973</v>
      </c>
      <c r="Q2524" s="6" t="s">
        <v>8912</v>
      </c>
      <c r="R2524" s="6">
        <f t="shared" si="78"/>
        <v>0</v>
      </c>
      <c r="S2524" s="6">
        <v>0</v>
      </c>
      <c r="T2524" s="6">
        <f t="shared" si="79"/>
        <v>0</v>
      </c>
    </row>
    <row r="2525" spans="1:20" x14ac:dyDescent="0.2">
      <c r="A2525" s="5">
        <v>4105</v>
      </c>
      <c r="B2525" s="5">
        <v>2852</v>
      </c>
      <c r="C2525" s="6" t="s">
        <v>4658</v>
      </c>
      <c r="D2525" s="6" t="s">
        <v>4658</v>
      </c>
      <c r="E2525" s="6" t="s">
        <v>4659</v>
      </c>
      <c r="F2525" s="6" t="s">
        <v>6156</v>
      </c>
      <c r="G2525" s="6" t="s">
        <v>13025</v>
      </c>
      <c r="H2525" s="6" t="s">
        <v>4660</v>
      </c>
      <c r="I2525" s="6" t="s">
        <v>4660</v>
      </c>
      <c r="J2525" s="6" t="s">
        <v>4466</v>
      </c>
      <c r="K2525" s="6" t="s">
        <v>4466</v>
      </c>
      <c r="L2525" s="5">
        <v>5629496069</v>
      </c>
      <c r="M2525" s="5">
        <v>5629496069</v>
      </c>
      <c r="N2525" s="6" t="s">
        <v>8972</v>
      </c>
      <c r="O2525" s="6" t="s">
        <v>8972</v>
      </c>
      <c r="P2525" s="6" t="s">
        <v>8973</v>
      </c>
      <c r="Q2525" s="6" t="s">
        <v>8912</v>
      </c>
      <c r="R2525" s="6">
        <f t="shared" si="78"/>
        <v>0</v>
      </c>
      <c r="S2525" s="6">
        <v>0</v>
      </c>
      <c r="T2525" s="6">
        <f t="shared" si="79"/>
        <v>0</v>
      </c>
    </row>
    <row r="2526" spans="1:20" x14ac:dyDescent="0.2">
      <c r="A2526" s="5">
        <v>4101</v>
      </c>
      <c r="B2526" s="5">
        <v>2853</v>
      </c>
      <c r="C2526" s="6" t="s">
        <v>4651</v>
      </c>
      <c r="D2526" s="6" t="s">
        <v>4651</v>
      </c>
      <c r="E2526" s="6" t="s">
        <v>7790</v>
      </c>
      <c r="F2526" s="6" t="s">
        <v>7790</v>
      </c>
      <c r="G2526" s="6" t="s">
        <v>8125</v>
      </c>
      <c r="H2526" s="6" t="s">
        <v>4581</v>
      </c>
      <c r="I2526" s="6" t="s">
        <v>4581</v>
      </c>
      <c r="J2526" s="6" t="s">
        <v>4466</v>
      </c>
      <c r="K2526" s="6" t="s">
        <v>4466</v>
      </c>
      <c r="L2526" s="5">
        <v>7145000340</v>
      </c>
      <c r="M2526" s="5">
        <v>7145000340</v>
      </c>
      <c r="N2526" s="6" t="s">
        <v>8972</v>
      </c>
      <c r="O2526" s="6" t="s">
        <v>8972</v>
      </c>
      <c r="P2526" s="6" t="s">
        <v>8973</v>
      </c>
      <c r="Q2526" s="6" t="s">
        <v>8912</v>
      </c>
      <c r="R2526" s="6">
        <f t="shared" si="78"/>
        <v>0</v>
      </c>
      <c r="S2526" s="6">
        <v>0</v>
      </c>
      <c r="T2526" s="6">
        <f t="shared" si="79"/>
        <v>0</v>
      </c>
    </row>
    <row r="2527" spans="1:20" x14ac:dyDescent="0.2">
      <c r="A2527" s="5">
        <v>4099</v>
      </c>
      <c r="B2527" s="5">
        <v>2854</v>
      </c>
      <c r="C2527" s="6" t="s">
        <v>4649</v>
      </c>
      <c r="D2527" s="6" t="s">
        <v>4649</v>
      </c>
      <c r="E2527" s="6" t="s">
        <v>4650</v>
      </c>
      <c r="F2527" s="6" t="s">
        <v>4650</v>
      </c>
      <c r="G2527" s="6" t="s">
        <v>4650</v>
      </c>
      <c r="H2527" s="6" t="s">
        <v>4577</v>
      </c>
      <c r="I2527" s="6" t="s">
        <v>4577</v>
      </c>
      <c r="J2527" s="6" t="s">
        <v>4466</v>
      </c>
      <c r="K2527" s="6" t="s">
        <v>4466</v>
      </c>
      <c r="L2527" s="5">
        <v>3232651998</v>
      </c>
      <c r="M2527" s="5">
        <v>3232651998</v>
      </c>
      <c r="N2527" s="6" t="s">
        <v>8972</v>
      </c>
      <c r="O2527" s="6" t="s">
        <v>8972</v>
      </c>
      <c r="P2527" s="6" t="s">
        <v>8973</v>
      </c>
      <c r="Q2527" s="6" t="s">
        <v>8912</v>
      </c>
      <c r="R2527" s="6">
        <f t="shared" si="78"/>
        <v>0</v>
      </c>
      <c r="S2527" s="6">
        <v>0</v>
      </c>
      <c r="T2527" s="6">
        <f t="shared" si="79"/>
        <v>0</v>
      </c>
    </row>
    <row r="2528" spans="1:20" x14ac:dyDescent="0.2">
      <c r="A2528" s="5">
        <v>4110</v>
      </c>
      <c r="B2528" s="5">
        <v>2855</v>
      </c>
      <c r="C2528" s="6" t="s">
        <v>4670</v>
      </c>
      <c r="D2528" s="6" t="s">
        <v>6157</v>
      </c>
      <c r="E2528" s="6" t="s">
        <v>4671</v>
      </c>
      <c r="F2528" s="6" t="s">
        <v>4671</v>
      </c>
      <c r="G2528" s="6" t="s">
        <v>8128</v>
      </c>
      <c r="H2528" s="6" t="s">
        <v>4468</v>
      </c>
      <c r="I2528" s="6" t="s">
        <v>4468</v>
      </c>
      <c r="J2528" s="6" t="s">
        <v>4466</v>
      </c>
      <c r="K2528" s="6" t="s">
        <v>4466</v>
      </c>
      <c r="L2528" s="5">
        <v>3232690421</v>
      </c>
      <c r="M2528" s="5">
        <v>3232690421</v>
      </c>
      <c r="N2528" s="6" t="s">
        <v>8972</v>
      </c>
      <c r="O2528" s="6" t="s">
        <v>8972</v>
      </c>
      <c r="P2528" s="6" t="s">
        <v>8973</v>
      </c>
      <c r="Q2528" s="6" t="s">
        <v>8912</v>
      </c>
      <c r="R2528" s="6">
        <f t="shared" si="78"/>
        <v>0</v>
      </c>
      <c r="S2528" s="6">
        <v>0</v>
      </c>
      <c r="T2528" s="6">
        <f t="shared" si="79"/>
        <v>0</v>
      </c>
    </row>
    <row r="2529" spans="1:21" x14ac:dyDescent="0.2">
      <c r="A2529" s="5">
        <v>4108</v>
      </c>
      <c r="B2529" s="5">
        <v>2856</v>
      </c>
      <c r="C2529" s="6" t="s">
        <v>4665</v>
      </c>
      <c r="D2529" s="6" t="s">
        <v>4665</v>
      </c>
      <c r="E2529" s="6" t="s">
        <v>4666</v>
      </c>
      <c r="F2529" s="6" t="s">
        <v>4666</v>
      </c>
      <c r="G2529" s="6" t="s">
        <v>7056</v>
      </c>
      <c r="H2529" s="6" t="s">
        <v>4667</v>
      </c>
      <c r="I2529" s="6" t="s">
        <v>4667</v>
      </c>
      <c r="J2529" s="6" t="s">
        <v>4466</v>
      </c>
      <c r="K2529" s="6" t="s">
        <v>4466</v>
      </c>
      <c r="L2529" s="5">
        <v>8884999303</v>
      </c>
      <c r="M2529" s="5">
        <v>8884999303</v>
      </c>
      <c r="N2529" s="6" t="s">
        <v>8972</v>
      </c>
      <c r="O2529" s="6" t="s">
        <v>8972</v>
      </c>
      <c r="P2529" s="6" t="s">
        <v>8973</v>
      </c>
      <c r="Q2529" s="6" t="s">
        <v>8912</v>
      </c>
      <c r="R2529" s="6">
        <f t="shared" si="78"/>
        <v>0</v>
      </c>
      <c r="S2529" s="6">
        <v>0</v>
      </c>
      <c r="T2529" s="6">
        <f t="shared" si="79"/>
        <v>0</v>
      </c>
    </row>
    <row r="2530" spans="1:21" x14ac:dyDescent="0.2">
      <c r="A2530" s="5">
        <v>4109</v>
      </c>
      <c r="B2530" s="5">
        <v>2857</v>
      </c>
      <c r="C2530" s="6" t="s">
        <v>4668</v>
      </c>
      <c r="D2530" s="6" t="s">
        <v>4668</v>
      </c>
      <c r="E2530" s="6" t="s">
        <v>4669</v>
      </c>
      <c r="F2530" s="6" t="s">
        <v>4669</v>
      </c>
      <c r="G2530" s="6" t="s">
        <v>7057</v>
      </c>
      <c r="H2530" s="6" t="s">
        <v>4581</v>
      </c>
      <c r="I2530" s="6" t="s">
        <v>4581</v>
      </c>
      <c r="J2530" s="6" t="s">
        <v>4466</v>
      </c>
      <c r="K2530" s="6" t="s">
        <v>4466</v>
      </c>
      <c r="L2530" s="5">
        <v>8884999303</v>
      </c>
      <c r="M2530" s="5">
        <v>8884999303</v>
      </c>
      <c r="N2530" s="6" t="s">
        <v>8972</v>
      </c>
      <c r="O2530" s="6" t="s">
        <v>8972</v>
      </c>
      <c r="P2530" s="6" t="s">
        <v>8973</v>
      </c>
      <c r="Q2530" s="6" t="s">
        <v>8912</v>
      </c>
      <c r="R2530" s="6">
        <f t="shared" si="78"/>
        <v>0</v>
      </c>
      <c r="S2530" s="6">
        <v>0</v>
      </c>
      <c r="T2530" s="6">
        <f t="shared" si="79"/>
        <v>0</v>
      </c>
    </row>
    <row r="2531" spans="1:21" x14ac:dyDescent="0.2">
      <c r="A2531" s="5">
        <v>4106</v>
      </c>
      <c r="B2531" s="5">
        <v>2858</v>
      </c>
      <c r="C2531" s="6" t="s">
        <v>4661</v>
      </c>
      <c r="D2531" s="6" t="s">
        <v>4661</v>
      </c>
      <c r="E2531" s="6" t="s">
        <v>4662</v>
      </c>
      <c r="F2531" s="6" t="s">
        <v>4662</v>
      </c>
      <c r="G2531" s="6" t="s">
        <v>13026</v>
      </c>
      <c r="H2531" s="6" t="s">
        <v>627</v>
      </c>
      <c r="I2531" s="6" t="s">
        <v>627</v>
      </c>
      <c r="J2531" s="6" t="s">
        <v>4466</v>
      </c>
      <c r="K2531" s="6" t="s">
        <v>4466</v>
      </c>
      <c r="L2531" s="5">
        <v>7145000360</v>
      </c>
      <c r="M2531" s="5">
        <v>7145000360</v>
      </c>
      <c r="N2531" s="6" t="s">
        <v>8972</v>
      </c>
      <c r="O2531" s="6" t="s">
        <v>8972</v>
      </c>
      <c r="P2531" s="6" t="s">
        <v>8973</v>
      </c>
      <c r="Q2531" s="6" t="s">
        <v>8912</v>
      </c>
      <c r="R2531" s="6">
        <f t="shared" si="78"/>
        <v>0</v>
      </c>
      <c r="S2531" s="6">
        <v>0</v>
      </c>
      <c r="T2531" s="6">
        <f t="shared" si="79"/>
        <v>0</v>
      </c>
    </row>
    <row r="2532" spans="1:21" x14ac:dyDescent="0.2">
      <c r="A2532" s="5">
        <v>4103</v>
      </c>
      <c r="B2532" s="5">
        <v>2859</v>
      </c>
      <c r="C2532" s="6" t="s">
        <v>4654</v>
      </c>
      <c r="D2532" s="6" t="s">
        <v>4654</v>
      </c>
      <c r="E2532" s="6" t="s">
        <v>4655</v>
      </c>
      <c r="F2532" s="6" t="s">
        <v>4655</v>
      </c>
      <c r="G2532" s="6" t="s">
        <v>8126</v>
      </c>
      <c r="H2532" s="6" t="s">
        <v>7102</v>
      </c>
      <c r="I2532" s="6" t="s">
        <v>7102</v>
      </c>
      <c r="J2532" s="6" t="s">
        <v>4466</v>
      </c>
      <c r="K2532" s="6" t="s">
        <v>4466</v>
      </c>
      <c r="L2532" s="5">
        <v>7145000224</v>
      </c>
      <c r="M2532" s="5">
        <v>7145000224</v>
      </c>
      <c r="N2532" s="6" t="s">
        <v>8972</v>
      </c>
      <c r="O2532" s="6" t="s">
        <v>8972</v>
      </c>
      <c r="P2532" s="6" t="s">
        <v>8973</v>
      </c>
      <c r="Q2532" s="6" t="s">
        <v>8912</v>
      </c>
      <c r="R2532" s="6">
        <f t="shared" si="78"/>
        <v>0</v>
      </c>
      <c r="S2532" s="6">
        <v>0</v>
      </c>
      <c r="T2532" s="6">
        <f t="shared" si="79"/>
        <v>0</v>
      </c>
    </row>
    <row r="2533" spans="1:21" x14ac:dyDescent="0.2">
      <c r="A2533" s="5">
        <v>4231</v>
      </c>
      <c r="B2533" s="5">
        <v>2860</v>
      </c>
      <c r="C2533" s="6" t="s">
        <v>13061</v>
      </c>
      <c r="D2533" s="6" t="s">
        <v>13061</v>
      </c>
      <c r="E2533" s="6" t="s">
        <v>13062</v>
      </c>
      <c r="F2533" s="6" t="s">
        <v>13062</v>
      </c>
      <c r="G2533" s="6" t="s">
        <v>13062</v>
      </c>
      <c r="H2533" s="6" t="s">
        <v>4811</v>
      </c>
      <c r="I2533" s="6" t="s">
        <v>4811</v>
      </c>
      <c r="J2533" s="6" t="s">
        <v>4466</v>
      </c>
      <c r="K2533" s="6" t="s">
        <v>4466</v>
      </c>
      <c r="L2533" s="5">
        <v>5596854601</v>
      </c>
      <c r="M2533" s="5">
        <v>5596854601</v>
      </c>
      <c r="N2533" s="6" t="s">
        <v>11017</v>
      </c>
      <c r="O2533" s="6" t="s">
        <v>11017</v>
      </c>
      <c r="P2533" s="6" t="s">
        <v>8973</v>
      </c>
      <c r="Q2533" s="6" t="s">
        <v>8913</v>
      </c>
      <c r="R2533" s="6">
        <f t="shared" si="78"/>
        <v>0</v>
      </c>
      <c r="S2533" s="6">
        <v>0</v>
      </c>
      <c r="T2533" s="6">
        <f t="shared" si="79"/>
        <v>0</v>
      </c>
    </row>
    <row r="2534" spans="1:21" x14ac:dyDescent="0.2">
      <c r="A2534" s="5">
        <v>4235</v>
      </c>
      <c r="B2534" s="5">
        <v>2861</v>
      </c>
      <c r="C2534" s="6" t="s">
        <v>4816</v>
      </c>
      <c r="D2534" s="6" t="s">
        <v>4816</v>
      </c>
      <c r="E2534" s="6" t="s">
        <v>4817</v>
      </c>
      <c r="F2534" s="6" t="s">
        <v>4817</v>
      </c>
      <c r="G2534" s="6" t="s">
        <v>4817</v>
      </c>
      <c r="H2534" s="6" t="s">
        <v>4811</v>
      </c>
      <c r="I2534" s="6" t="s">
        <v>4811</v>
      </c>
      <c r="J2534" s="6" t="s">
        <v>4466</v>
      </c>
      <c r="K2534" s="6" t="s">
        <v>4466</v>
      </c>
      <c r="L2534" s="5">
        <v>5596869097</v>
      </c>
      <c r="M2534" s="5">
        <v>5596869097</v>
      </c>
      <c r="N2534" s="6" t="s">
        <v>8972</v>
      </c>
      <c r="O2534" s="6" t="s">
        <v>8972</v>
      </c>
      <c r="P2534" s="6" t="s">
        <v>8973</v>
      </c>
      <c r="Q2534" s="6" t="s">
        <v>8913</v>
      </c>
      <c r="R2534" s="6">
        <f t="shared" si="78"/>
        <v>0</v>
      </c>
      <c r="S2534" s="6">
        <v>0</v>
      </c>
      <c r="T2534" s="6">
        <f t="shared" si="79"/>
        <v>0</v>
      </c>
    </row>
    <row r="2535" spans="1:21" x14ac:dyDescent="0.2">
      <c r="A2535" s="5">
        <v>4236</v>
      </c>
      <c r="B2535" s="5">
        <v>2862</v>
      </c>
      <c r="C2535" s="6" t="s">
        <v>4818</v>
      </c>
      <c r="D2535" s="6" t="s">
        <v>4818</v>
      </c>
      <c r="E2535" s="6" t="s">
        <v>4819</v>
      </c>
      <c r="F2535" s="6" t="s">
        <v>4819</v>
      </c>
      <c r="G2535" s="6" t="s">
        <v>4819</v>
      </c>
      <c r="H2535" s="6" t="s">
        <v>4811</v>
      </c>
      <c r="I2535" s="6" t="s">
        <v>4811</v>
      </c>
      <c r="J2535" s="6" t="s">
        <v>4466</v>
      </c>
      <c r="K2535" s="6" t="s">
        <v>4466</v>
      </c>
      <c r="L2535" s="5">
        <v>5596869097</v>
      </c>
      <c r="M2535" s="5">
        <v>5596869097</v>
      </c>
      <c r="N2535" s="6" t="s">
        <v>8972</v>
      </c>
      <c r="O2535" s="6" t="s">
        <v>8972</v>
      </c>
      <c r="P2535" s="6" t="s">
        <v>8973</v>
      </c>
      <c r="Q2535" s="6" t="s">
        <v>8913</v>
      </c>
      <c r="R2535" s="6">
        <f t="shared" si="78"/>
        <v>0</v>
      </c>
      <c r="S2535" s="6">
        <v>0</v>
      </c>
      <c r="T2535" s="6">
        <f t="shared" si="79"/>
        <v>0</v>
      </c>
    </row>
    <row r="2536" spans="1:21" x14ac:dyDescent="0.2">
      <c r="A2536" s="5">
        <v>4233</v>
      </c>
      <c r="B2536" s="5">
        <v>2863</v>
      </c>
      <c r="C2536" s="6" t="s">
        <v>4812</v>
      </c>
      <c r="D2536" s="6" t="s">
        <v>4812</v>
      </c>
      <c r="E2536" s="6" t="s">
        <v>4813</v>
      </c>
      <c r="F2536" s="6" t="s">
        <v>4813</v>
      </c>
      <c r="G2536" s="6" t="s">
        <v>4813</v>
      </c>
      <c r="H2536" s="6" t="s">
        <v>4811</v>
      </c>
      <c r="I2536" s="6" t="s">
        <v>4811</v>
      </c>
      <c r="J2536" s="6" t="s">
        <v>4466</v>
      </c>
      <c r="K2536" s="6" t="s">
        <v>4466</v>
      </c>
      <c r="L2536" s="5">
        <v>5596869097</v>
      </c>
      <c r="M2536" s="5">
        <v>5596869097</v>
      </c>
      <c r="N2536" s="6" t="s">
        <v>8972</v>
      </c>
      <c r="O2536" s="6" t="s">
        <v>8972</v>
      </c>
      <c r="P2536" s="6" t="s">
        <v>8973</v>
      </c>
      <c r="Q2536" s="6" t="s">
        <v>8913</v>
      </c>
      <c r="R2536" s="6">
        <f t="shared" si="78"/>
        <v>0</v>
      </c>
      <c r="S2536" s="6">
        <v>0</v>
      </c>
      <c r="T2536" s="6">
        <f t="shared" si="79"/>
        <v>0</v>
      </c>
    </row>
    <row r="2537" spans="1:21" x14ac:dyDescent="0.2">
      <c r="A2537" s="5">
        <v>4234</v>
      </c>
      <c r="B2537" s="5">
        <v>2864</v>
      </c>
      <c r="C2537" s="6" t="s">
        <v>4814</v>
      </c>
      <c r="D2537" s="6" t="s">
        <v>4814</v>
      </c>
      <c r="E2537" s="6" t="s">
        <v>4815</v>
      </c>
      <c r="F2537" s="6" t="s">
        <v>4815</v>
      </c>
      <c r="G2537" s="6" t="s">
        <v>4815</v>
      </c>
      <c r="H2537" s="6" t="s">
        <v>4811</v>
      </c>
      <c r="I2537" s="6" t="s">
        <v>4811</v>
      </c>
      <c r="J2537" s="6" t="s">
        <v>4466</v>
      </c>
      <c r="K2537" s="6" t="s">
        <v>4466</v>
      </c>
      <c r="L2537" s="5">
        <v>5596869097</v>
      </c>
      <c r="M2537" s="5">
        <v>5596869097</v>
      </c>
      <c r="N2537" s="6" t="s">
        <v>8972</v>
      </c>
      <c r="O2537" s="6" t="s">
        <v>8972</v>
      </c>
      <c r="P2537" s="6" t="s">
        <v>8973</v>
      </c>
      <c r="Q2537" s="6" t="s">
        <v>8913</v>
      </c>
      <c r="R2537" s="6">
        <f t="shared" si="78"/>
        <v>0</v>
      </c>
      <c r="S2537" s="6">
        <v>0</v>
      </c>
      <c r="T2537" s="6">
        <f t="shared" si="79"/>
        <v>0</v>
      </c>
    </row>
    <row r="2538" spans="1:21" x14ac:dyDescent="0.2">
      <c r="A2538" s="5">
        <v>4144</v>
      </c>
      <c r="B2538" s="5">
        <v>2865</v>
      </c>
      <c r="C2538" s="6" t="s">
        <v>4710</v>
      </c>
      <c r="D2538" s="6" t="s">
        <v>4710</v>
      </c>
      <c r="E2538" s="6" t="s">
        <v>4711</v>
      </c>
      <c r="F2538" s="6" t="s">
        <v>4711</v>
      </c>
      <c r="G2538" s="6" t="s">
        <v>8132</v>
      </c>
      <c r="H2538" s="6" t="s">
        <v>4468</v>
      </c>
      <c r="I2538" s="6" t="s">
        <v>4468</v>
      </c>
      <c r="J2538" s="6" t="s">
        <v>4466</v>
      </c>
      <c r="K2538" s="6" t="s">
        <v>4466</v>
      </c>
      <c r="L2538" s="5">
        <v>3236443880</v>
      </c>
      <c r="M2538" s="5">
        <v>3236443880</v>
      </c>
      <c r="N2538" s="6" t="s">
        <v>11017</v>
      </c>
      <c r="O2538" s="6" t="s">
        <v>11017</v>
      </c>
      <c r="P2538" s="6" t="s">
        <v>8973</v>
      </c>
      <c r="Q2538" s="6" t="s">
        <v>8914</v>
      </c>
      <c r="R2538" s="6">
        <f t="shared" si="78"/>
        <v>0</v>
      </c>
      <c r="S2538" s="6">
        <v>0</v>
      </c>
      <c r="T2538" s="6">
        <f t="shared" si="79"/>
        <v>0</v>
      </c>
    </row>
    <row r="2539" spans="1:21" x14ac:dyDescent="0.2">
      <c r="A2539" s="21">
        <v>4146</v>
      </c>
      <c r="B2539" s="5">
        <v>2865</v>
      </c>
      <c r="C2539" s="6" t="s">
        <v>4710</v>
      </c>
      <c r="D2539" s="6" t="s">
        <v>4710</v>
      </c>
      <c r="E2539" s="6" t="s">
        <v>4711</v>
      </c>
      <c r="F2539" s="6" t="s">
        <v>4711</v>
      </c>
      <c r="G2539" s="6" t="s">
        <v>8132</v>
      </c>
      <c r="H2539" s="6" t="s">
        <v>4468</v>
      </c>
      <c r="I2539" s="6" t="s">
        <v>4468</v>
      </c>
      <c r="J2539" s="6" t="s">
        <v>4466</v>
      </c>
      <c r="K2539" s="6" t="s">
        <v>4466</v>
      </c>
      <c r="L2539" s="5">
        <v>3236443888</v>
      </c>
      <c r="M2539" s="5">
        <v>3236443880</v>
      </c>
      <c r="N2539" s="6" t="s">
        <v>8972</v>
      </c>
      <c r="O2539" s="6" t="s">
        <v>11017</v>
      </c>
      <c r="P2539" s="6" t="s">
        <v>8973</v>
      </c>
      <c r="Q2539" s="6" t="s">
        <v>8914</v>
      </c>
      <c r="R2539" s="6">
        <f t="shared" si="78"/>
        <v>0</v>
      </c>
      <c r="S2539" s="6">
        <v>0</v>
      </c>
      <c r="T2539" s="6">
        <f t="shared" si="79"/>
        <v>1</v>
      </c>
      <c r="U2539" s="6" t="s">
        <v>21418</v>
      </c>
    </row>
    <row r="2540" spans="1:21" x14ac:dyDescent="0.2">
      <c r="A2540" s="5">
        <v>4144</v>
      </c>
      <c r="B2540" s="21">
        <v>2866</v>
      </c>
      <c r="C2540" s="6" t="s">
        <v>4710</v>
      </c>
      <c r="D2540" s="6" t="s">
        <v>4710</v>
      </c>
      <c r="E2540" s="6" t="s">
        <v>4711</v>
      </c>
      <c r="F2540" s="6" t="s">
        <v>4711</v>
      </c>
      <c r="G2540" s="6" t="s">
        <v>8132</v>
      </c>
      <c r="H2540" s="6" t="s">
        <v>4468</v>
      </c>
      <c r="I2540" s="6" t="s">
        <v>4468</v>
      </c>
      <c r="J2540" s="6" t="s">
        <v>4466</v>
      </c>
      <c r="K2540" s="6" t="s">
        <v>4466</v>
      </c>
      <c r="L2540" s="5">
        <v>3236443880</v>
      </c>
      <c r="M2540" s="5">
        <v>3236443888</v>
      </c>
      <c r="N2540" s="6" t="s">
        <v>11017</v>
      </c>
      <c r="O2540" s="6" t="s">
        <v>8972</v>
      </c>
      <c r="P2540" s="6" t="s">
        <v>8973</v>
      </c>
      <c r="Q2540" s="6" t="s">
        <v>8914</v>
      </c>
      <c r="R2540" s="6">
        <f t="shared" si="78"/>
        <v>0</v>
      </c>
      <c r="S2540" s="6">
        <v>1</v>
      </c>
      <c r="T2540" s="6">
        <f t="shared" si="79"/>
        <v>0</v>
      </c>
    </row>
    <row r="2541" spans="1:21" x14ac:dyDescent="0.2">
      <c r="A2541" s="5">
        <v>4147</v>
      </c>
      <c r="B2541" s="5">
        <v>2867</v>
      </c>
      <c r="C2541" s="6" t="s">
        <v>4712</v>
      </c>
      <c r="D2541" s="6" t="s">
        <v>6158</v>
      </c>
      <c r="E2541" s="6" t="s">
        <v>4713</v>
      </c>
      <c r="F2541" s="6" t="s">
        <v>4713</v>
      </c>
      <c r="G2541" s="6" t="s">
        <v>7061</v>
      </c>
      <c r="H2541" s="6" t="s">
        <v>4468</v>
      </c>
      <c r="I2541" s="6" t="s">
        <v>4468</v>
      </c>
      <c r="J2541" s="6" t="s">
        <v>4466</v>
      </c>
      <c r="K2541" s="6" t="s">
        <v>4466</v>
      </c>
      <c r="L2541" s="5">
        <v>3236440000</v>
      </c>
      <c r="M2541" s="5">
        <v>3236440000</v>
      </c>
      <c r="N2541" s="6" t="s">
        <v>8972</v>
      </c>
      <c r="O2541" s="6" t="s">
        <v>8972</v>
      </c>
      <c r="P2541" s="6" t="s">
        <v>8973</v>
      </c>
      <c r="Q2541" s="6" t="s">
        <v>8914</v>
      </c>
      <c r="R2541" s="6">
        <f t="shared" si="78"/>
        <v>0</v>
      </c>
      <c r="S2541" s="6">
        <v>0</v>
      </c>
      <c r="T2541" s="6">
        <f t="shared" si="79"/>
        <v>0</v>
      </c>
    </row>
    <row r="2542" spans="1:21" x14ac:dyDescent="0.2">
      <c r="A2542" s="5">
        <v>4145</v>
      </c>
      <c r="B2542" s="5">
        <v>2868</v>
      </c>
      <c r="C2542" s="6" t="s">
        <v>4708</v>
      </c>
      <c r="D2542" s="6" t="s">
        <v>6159</v>
      </c>
      <c r="E2542" s="6" t="s">
        <v>4709</v>
      </c>
      <c r="F2542" s="6" t="s">
        <v>4709</v>
      </c>
      <c r="G2542" s="6" t="s">
        <v>4709</v>
      </c>
      <c r="H2542" s="6" t="s">
        <v>4468</v>
      </c>
      <c r="I2542" s="6" t="s">
        <v>4468</v>
      </c>
      <c r="J2542" s="6" t="s">
        <v>4466</v>
      </c>
      <c r="K2542" s="6" t="s">
        <v>4466</v>
      </c>
      <c r="L2542" s="5">
        <v>3236651129</v>
      </c>
      <c r="M2542" s="5">
        <v>3236651129</v>
      </c>
      <c r="N2542" s="6" t="s">
        <v>8972</v>
      </c>
      <c r="O2542" s="6" t="s">
        <v>8972</v>
      </c>
      <c r="P2542" s="6" t="s">
        <v>8976</v>
      </c>
      <c r="Q2542" s="6" t="s">
        <v>8914</v>
      </c>
      <c r="R2542" s="6">
        <f t="shared" si="78"/>
        <v>0</v>
      </c>
      <c r="S2542" s="6">
        <v>0</v>
      </c>
      <c r="T2542" s="6">
        <f t="shared" si="79"/>
        <v>0</v>
      </c>
    </row>
    <row r="2543" spans="1:21" x14ac:dyDescent="0.2">
      <c r="A2543" s="5">
        <v>4148</v>
      </c>
      <c r="B2543" s="5">
        <v>2869</v>
      </c>
      <c r="C2543" s="6" t="s">
        <v>4714</v>
      </c>
      <c r="D2543" s="6" t="s">
        <v>6160</v>
      </c>
      <c r="E2543" s="6" t="s">
        <v>4715</v>
      </c>
      <c r="F2543" s="6" t="s">
        <v>4715</v>
      </c>
      <c r="G2543" s="6" t="s">
        <v>7062</v>
      </c>
      <c r="H2543" s="6" t="s">
        <v>4533</v>
      </c>
      <c r="I2543" s="6" t="s">
        <v>4533</v>
      </c>
      <c r="J2543" s="6" t="s">
        <v>4466</v>
      </c>
      <c r="K2543" s="6" t="s">
        <v>4466</v>
      </c>
      <c r="L2543" s="5">
        <v>6267742988</v>
      </c>
      <c r="M2543" s="5">
        <v>6267742988</v>
      </c>
      <c r="N2543" s="6" t="s">
        <v>8972</v>
      </c>
      <c r="O2543" s="6" t="s">
        <v>8972</v>
      </c>
      <c r="P2543" s="6" t="s">
        <v>8973</v>
      </c>
      <c r="Q2543" s="6" t="s">
        <v>8914</v>
      </c>
      <c r="R2543" s="6">
        <f t="shared" si="78"/>
        <v>0</v>
      </c>
      <c r="S2543" s="6">
        <v>0</v>
      </c>
      <c r="T2543" s="6">
        <f t="shared" si="79"/>
        <v>0</v>
      </c>
    </row>
    <row r="2544" spans="1:21" x14ac:dyDescent="0.2">
      <c r="A2544" s="5">
        <v>4112</v>
      </c>
      <c r="B2544" s="5">
        <v>2870</v>
      </c>
      <c r="C2544" s="6" t="s">
        <v>13028</v>
      </c>
      <c r="D2544" s="6" t="s">
        <v>13028</v>
      </c>
      <c r="E2544" s="6" t="s">
        <v>13029</v>
      </c>
      <c r="F2544" s="6" t="s">
        <v>13029</v>
      </c>
      <c r="G2544" s="6" t="s">
        <v>13030</v>
      </c>
      <c r="H2544" s="6" t="s">
        <v>4677</v>
      </c>
      <c r="I2544" s="6" t="s">
        <v>4677</v>
      </c>
      <c r="J2544" s="6" t="s">
        <v>4466</v>
      </c>
      <c r="K2544" s="6" t="s">
        <v>4466</v>
      </c>
      <c r="L2544" s="5">
        <v>5305390000</v>
      </c>
      <c r="M2544" s="5">
        <v>5305523820</v>
      </c>
      <c r="N2544" s="6" t="s">
        <v>11017</v>
      </c>
      <c r="O2544" s="6" t="s">
        <v>11017</v>
      </c>
      <c r="P2544" s="6" t="s">
        <v>8975</v>
      </c>
      <c r="Q2544" s="6" t="s">
        <v>8915</v>
      </c>
      <c r="R2544" s="6">
        <f t="shared" si="78"/>
        <v>0</v>
      </c>
      <c r="S2544" s="6">
        <v>0</v>
      </c>
      <c r="T2544" s="6">
        <f t="shared" si="79"/>
        <v>0</v>
      </c>
    </row>
    <row r="2545" spans="1:20" x14ac:dyDescent="0.2">
      <c r="A2545" s="5">
        <v>4114</v>
      </c>
      <c r="B2545" s="5">
        <v>2871</v>
      </c>
      <c r="C2545" s="6" t="s">
        <v>4678</v>
      </c>
      <c r="D2545" s="6" t="s">
        <v>6161</v>
      </c>
      <c r="E2545" s="6" t="s">
        <v>4679</v>
      </c>
      <c r="F2545" s="6" t="s">
        <v>4679</v>
      </c>
      <c r="G2545" s="6" t="s">
        <v>8129</v>
      </c>
      <c r="H2545" s="6" t="s">
        <v>4590</v>
      </c>
      <c r="I2545" s="6" t="s">
        <v>4590</v>
      </c>
      <c r="J2545" s="6" t="s">
        <v>4466</v>
      </c>
      <c r="K2545" s="6" t="s">
        <v>4466</v>
      </c>
      <c r="L2545" s="5">
        <v>5308793665</v>
      </c>
      <c r="M2545" s="5">
        <v>5308793665</v>
      </c>
      <c r="N2545" s="6" t="s">
        <v>8972</v>
      </c>
      <c r="O2545" s="6" t="s">
        <v>8972</v>
      </c>
      <c r="P2545" s="6" t="s">
        <v>8975</v>
      </c>
      <c r="Q2545" s="6" t="s">
        <v>8915</v>
      </c>
      <c r="R2545" s="6">
        <f t="shared" si="78"/>
        <v>0</v>
      </c>
      <c r="S2545" s="6">
        <v>0</v>
      </c>
      <c r="T2545" s="6">
        <f t="shared" si="79"/>
        <v>0</v>
      </c>
    </row>
    <row r="2546" spans="1:20" x14ac:dyDescent="0.2">
      <c r="A2546" s="5">
        <v>4113</v>
      </c>
      <c r="B2546" s="5">
        <v>2872</v>
      </c>
      <c r="C2546" s="6" t="s">
        <v>4675</v>
      </c>
      <c r="D2546" s="6" t="s">
        <v>6162</v>
      </c>
      <c r="E2546" s="6" t="s">
        <v>4676</v>
      </c>
      <c r="F2546" s="6" t="s">
        <v>4676</v>
      </c>
      <c r="G2546" s="6" t="s">
        <v>7058</v>
      </c>
      <c r="H2546" s="6" t="s">
        <v>4677</v>
      </c>
      <c r="I2546" s="6" t="s">
        <v>4677</v>
      </c>
      <c r="J2546" s="6" t="s">
        <v>4466</v>
      </c>
      <c r="K2546" s="6" t="s">
        <v>4466</v>
      </c>
      <c r="L2546" s="5">
        <v>5305387341</v>
      </c>
      <c r="M2546" s="5">
        <v>5305387341</v>
      </c>
      <c r="N2546" s="6" t="s">
        <v>8972</v>
      </c>
      <c r="O2546" s="6" t="s">
        <v>8972</v>
      </c>
      <c r="P2546" s="6" t="s">
        <v>8975</v>
      </c>
      <c r="Q2546" s="6" t="s">
        <v>8915</v>
      </c>
      <c r="R2546" s="6">
        <f t="shared" si="78"/>
        <v>0</v>
      </c>
      <c r="S2546" s="6">
        <v>0</v>
      </c>
      <c r="T2546" s="6">
        <f t="shared" si="79"/>
        <v>0</v>
      </c>
    </row>
    <row r="2547" spans="1:20" x14ac:dyDescent="0.2">
      <c r="A2547" s="5">
        <v>4125</v>
      </c>
      <c r="B2547" s="5">
        <v>2873</v>
      </c>
      <c r="C2547" s="6" t="s">
        <v>13031</v>
      </c>
      <c r="D2547" s="6" t="s">
        <v>13031</v>
      </c>
      <c r="E2547" s="6" t="s">
        <v>4681</v>
      </c>
      <c r="F2547" s="6" t="s">
        <v>4681</v>
      </c>
      <c r="G2547" s="6" t="s">
        <v>8130</v>
      </c>
      <c r="H2547" s="6" t="s">
        <v>4087</v>
      </c>
      <c r="I2547" s="6" t="s">
        <v>4087</v>
      </c>
      <c r="J2547" s="6" t="s">
        <v>4466</v>
      </c>
      <c r="K2547" s="6" t="s">
        <v>4466</v>
      </c>
      <c r="L2547" s="5">
        <v>5109815314</v>
      </c>
      <c r="M2547" s="5">
        <v>5109981700</v>
      </c>
      <c r="N2547" s="6" t="s">
        <v>11017</v>
      </c>
      <c r="O2547" s="6" t="s">
        <v>11017</v>
      </c>
      <c r="P2547" s="6" t="s">
        <v>8975</v>
      </c>
      <c r="Q2547" s="6" t="s">
        <v>8916</v>
      </c>
      <c r="R2547" s="6">
        <f t="shared" si="78"/>
        <v>0</v>
      </c>
      <c r="S2547" s="6">
        <v>0</v>
      </c>
      <c r="T2547" s="6">
        <f t="shared" si="79"/>
        <v>0</v>
      </c>
    </row>
    <row r="2548" spans="1:20" x14ac:dyDescent="0.2">
      <c r="A2548" s="5">
        <v>4127</v>
      </c>
      <c r="B2548" s="5">
        <v>2874</v>
      </c>
      <c r="C2548" s="6" t="s">
        <v>4682</v>
      </c>
      <c r="D2548" s="6" t="s">
        <v>6163</v>
      </c>
      <c r="E2548" s="6" t="s">
        <v>4683</v>
      </c>
      <c r="F2548" s="6" t="s">
        <v>4683</v>
      </c>
      <c r="G2548" s="6" t="s">
        <v>4683</v>
      </c>
      <c r="H2548" s="6" t="s">
        <v>4087</v>
      </c>
      <c r="I2548" s="6" t="s">
        <v>4087</v>
      </c>
      <c r="J2548" s="6" t="s">
        <v>4466</v>
      </c>
      <c r="K2548" s="6" t="s">
        <v>4466</v>
      </c>
      <c r="L2548" s="5">
        <v>5106446965</v>
      </c>
      <c r="M2548" s="5">
        <v>5106446965</v>
      </c>
      <c r="N2548" s="6" t="s">
        <v>8972</v>
      </c>
      <c r="O2548" s="6" t="s">
        <v>8972</v>
      </c>
      <c r="P2548" s="6" t="s">
        <v>8976</v>
      </c>
      <c r="Q2548" s="6" t="s">
        <v>8916</v>
      </c>
      <c r="R2548" s="6">
        <f t="shared" si="78"/>
        <v>0</v>
      </c>
      <c r="S2548" s="6">
        <v>0</v>
      </c>
      <c r="T2548" s="6">
        <f t="shared" si="79"/>
        <v>0</v>
      </c>
    </row>
    <row r="2549" spans="1:20" x14ac:dyDescent="0.2">
      <c r="A2549" s="5">
        <v>4126</v>
      </c>
      <c r="B2549" s="5">
        <v>2875</v>
      </c>
      <c r="C2549" s="6" t="s">
        <v>4680</v>
      </c>
      <c r="D2549" s="6" t="s">
        <v>6164</v>
      </c>
      <c r="E2549" s="6" t="s">
        <v>4681</v>
      </c>
      <c r="F2549" s="6" t="s">
        <v>4681</v>
      </c>
      <c r="G2549" s="6" t="s">
        <v>8130</v>
      </c>
      <c r="H2549" s="6" t="s">
        <v>4087</v>
      </c>
      <c r="I2549" s="6" t="s">
        <v>4087</v>
      </c>
      <c r="J2549" s="6" t="s">
        <v>4466</v>
      </c>
      <c r="K2549" s="6" t="s">
        <v>4466</v>
      </c>
      <c r="L2549" s="5">
        <v>5109815350</v>
      </c>
      <c r="M2549" s="5">
        <v>5109815350</v>
      </c>
      <c r="N2549" s="6" t="s">
        <v>8972</v>
      </c>
      <c r="O2549" s="6" t="s">
        <v>8972</v>
      </c>
      <c r="P2549" s="6" t="s">
        <v>8975</v>
      </c>
      <c r="Q2549" s="6" t="s">
        <v>8916</v>
      </c>
      <c r="R2549" s="6">
        <f t="shared" si="78"/>
        <v>0</v>
      </c>
      <c r="S2549" s="6">
        <v>0</v>
      </c>
      <c r="T2549" s="6">
        <f t="shared" si="79"/>
        <v>0</v>
      </c>
    </row>
    <row r="2550" spans="1:20" x14ac:dyDescent="0.2">
      <c r="A2550" s="5">
        <v>4128</v>
      </c>
      <c r="B2550" s="5">
        <v>2876</v>
      </c>
      <c r="C2550" s="6" t="s">
        <v>4684</v>
      </c>
      <c r="D2550" s="6" t="s">
        <v>6165</v>
      </c>
      <c r="E2550" s="6" t="s">
        <v>4685</v>
      </c>
      <c r="F2550" s="6" t="s">
        <v>4685</v>
      </c>
      <c r="G2550" s="6" t="s">
        <v>7059</v>
      </c>
      <c r="H2550" s="6" t="s">
        <v>4087</v>
      </c>
      <c r="I2550" s="6" t="s">
        <v>4087</v>
      </c>
      <c r="J2550" s="6" t="s">
        <v>4466</v>
      </c>
      <c r="K2550" s="6" t="s">
        <v>4466</v>
      </c>
      <c r="L2550" s="5">
        <v>5106446854</v>
      </c>
      <c r="M2550" s="5">
        <v>5106446854</v>
      </c>
      <c r="N2550" s="6" t="s">
        <v>8972</v>
      </c>
      <c r="O2550" s="6" t="s">
        <v>8972</v>
      </c>
      <c r="P2550" s="6" t="s">
        <v>8976</v>
      </c>
      <c r="Q2550" s="6" t="s">
        <v>8916</v>
      </c>
      <c r="R2550" s="6">
        <f t="shared" si="78"/>
        <v>0</v>
      </c>
      <c r="S2550" s="6">
        <v>0</v>
      </c>
      <c r="T2550" s="6">
        <f t="shared" si="79"/>
        <v>0</v>
      </c>
    </row>
    <row r="2551" spans="1:20" x14ac:dyDescent="0.2">
      <c r="A2551" s="5">
        <v>4228</v>
      </c>
      <c r="B2551" s="5">
        <v>2877</v>
      </c>
      <c r="C2551" s="6" t="s">
        <v>13060</v>
      </c>
      <c r="D2551" s="6" t="s">
        <v>13060</v>
      </c>
      <c r="E2551" s="6" t="s">
        <v>4809</v>
      </c>
      <c r="F2551" s="6" t="s">
        <v>4809</v>
      </c>
      <c r="G2551" s="6" t="s">
        <v>4809</v>
      </c>
      <c r="H2551" s="6" t="s">
        <v>4468</v>
      </c>
      <c r="I2551" s="6" t="s">
        <v>4468</v>
      </c>
      <c r="J2551" s="6" t="s">
        <v>4466</v>
      </c>
      <c r="K2551" s="6" t="s">
        <v>4466</v>
      </c>
      <c r="L2551" s="5">
        <v>2132012737</v>
      </c>
      <c r="M2551" s="5">
        <v>2132012737</v>
      </c>
      <c r="N2551" s="6" t="s">
        <v>11017</v>
      </c>
      <c r="O2551" s="6" t="s">
        <v>11017</v>
      </c>
      <c r="P2551" s="6" t="s">
        <v>8973</v>
      </c>
      <c r="Q2551" s="6" t="s">
        <v>8917</v>
      </c>
      <c r="R2551" s="6">
        <f t="shared" si="78"/>
        <v>0</v>
      </c>
      <c r="S2551" s="6">
        <v>0</v>
      </c>
      <c r="T2551" s="6">
        <f t="shared" si="79"/>
        <v>0</v>
      </c>
    </row>
    <row r="2552" spans="1:20" x14ac:dyDescent="0.2">
      <c r="A2552" s="5">
        <v>4230</v>
      </c>
      <c r="B2552" s="5">
        <v>2878</v>
      </c>
      <c r="C2552" s="6" t="s">
        <v>7443</v>
      </c>
      <c r="D2552" s="6" t="s">
        <v>7444</v>
      </c>
      <c r="E2552" s="6" t="s">
        <v>4810</v>
      </c>
      <c r="F2552" s="6" t="s">
        <v>4810</v>
      </c>
      <c r="G2552" s="6" t="s">
        <v>4810</v>
      </c>
      <c r="H2552" s="6" t="s">
        <v>4468</v>
      </c>
      <c r="I2552" s="6" t="s">
        <v>4468</v>
      </c>
      <c r="J2552" s="6" t="s">
        <v>4466</v>
      </c>
      <c r="K2552" s="6" t="s">
        <v>4466</v>
      </c>
      <c r="L2552" s="5">
        <v>2139897700</v>
      </c>
      <c r="M2552" s="5">
        <v>2139897700</v>
      </c>
      <c r="N2552" s="6" t="s">
        <v>8972</v>
      </c>
      <c r="O2552" s="6" t="s">
        <v>8972</v>
      </c>
      <c r="P2552" s="6" t="s">
        <v>8973</v>
      </c>
      <c r="Q2552" s="6" t="s">
        <v>8917</v>
      </c>
      <c r="R2552" s="6">
        <f t="shared" si="78"/>
        <v>0</v>
      </c>
      <c r="S2552" s="6">
        <v>0</v>
      </c>
      <c r="T2552" s="6">
        <f t="shared" si="79"/>
        <v>0</v>
      </c>
    </row>
    <row r="2553" spans="1:20" x14ac:dyDescent="0.2">
      <c r="A2553" s="5">
        <v>3858</v>
      </c>
      <c r="B2553" s="5">
        <v>2880</v>
      </c>
      <c r="C2553" s="6" t="s">
        <v>12991</v>
      </c>
      <c r="D2553" s="6" t="s">
        <v>12992</v>
      </c>
      <c r="E2553" s="6" t="s">
        <v>12993</v>
      </c>
      <c r="F2553" s="6" t="s">
        <v>12993</v>
      </c>
      <c r="G2553" s="6" t="s">
        <v>12994</v>
      </c>
      <c r="H2553" s="6" t="s">
        <v>4471</v>
      </c>
      <c r="I2553" s="6" t="s">
        <v>4471</v>
      </c>
      <c r="J2553" s="6" t="s">
        <v>4466</v>
      </c>
      <c r="K2553" s="6" t="s">
        <v>4466</v>
      </c>
      <c r="L2553" s="5">
        <v>8055442498</v>
      </c>
      <c r="M2553" s="5">
        <v>8055442498</v>
      </c>
      <c r="N2553" s="6" t="s">
        <v>11017</v>
      </c>
      <c r="O2553" s="6" t="s">
        <v>11017</v>
      </c>
      <c r="P2553" s="6" t="s">
        <v>8975</v>
      </c>
      <c r="Q2553" s="6" t="s">
        <v>12995</v>
      </c>
      <c r="R2553" s="6">
        <f t="shared" si="78"/>
        <v>0</v>
      </c>
      <c r="S2553" s="6">
        <v>0</v>
      </c>
      <c r="T2553" s="6">
        <f t="shared" si="79"/>
        <v>0</v>
      </c>
    </row>
    <row r="2554" spans="1:20" x14ac:dyDescent="0.2">
      <c r="A2554" s="5">
        <v>3859</v>
      </c>
      <c r="B2554" s="5">
        <v>2881</v>
      </c>
      <c r="C2554" s="6" t="s">
        <v>4469</v>
      </c>
      <c r="D2554" s="6" t="s">
        <v>6168</v>
      </c>
      <c r="E2554" s="6" t="s">
        <v>4470</v>
      </c>
      <c r="F2554" s="6" t="s">
        <v>4470</v>
      </c>
      <c r="G2554" s="6" t="s">
        <v>8110</v>
      </c>
      <c r="H2554" s="6" t="s">
        <v>4471</v>
      </c>
      <c r="I2554" s="6" t="s">
        <v>4471</v>
      </c>
      <c r="J2554" s="6" t="s">
        <v>4466</v>
      </c>
      <c r="K2554" s="6" t="s">
        <v>4466</v>
      </c>
      <c r="L2554" s="5">
        <v>8055442478</v>
      </c>
      <c r="M2554" s="5">
        <v>8055442478</v>
      </c>
      <c r="N2554" s="6" t="s">
        <v>8972</v>
      </c>
      <c r="O2554" s="6" t="s">
        <v>8972</v>
      </c>
      <c r="P2554" s="6" t="s">
        <v>8975</v>
      </c>
      <c r="Q2554" s="6" t="s">
        <v>12995</v>
      </c>
      <c r="R2554" s="6">
        <f t="shared" si="78"/>
        <v>0</v>
      </c>
      <c r="S2554" s="6">
        <v>0</v>
      </c>
      <c r="T2554" s="6">
        <f t="shared" si="79"/>
        <v>0</v>
      </c>
    </row>
    <row r="2555" spans="1:20" x14ac:dyDescent="0.2">
      <c r="A2555" s="5">
        <v>4194</v>
      </c>
      <c r="B2555" s="5">
        <v>2908</v>
      </c>
      <c r="C2555" s="6" t="s">
        <v>13045</v>
      </c>
      <c r="D2555" s="6" t="s">
        <v>13045</v>
      </c>
      <c r="E2555" s="6" t="s">
        <v>13046</v>
      </c>
      <c r="F2555" s="6" t="s">
        <v>13046</v>
      </c>
      <c r="G2555" s="6" t="s">
        <v>13047</v>
      </c>
      <c r="H2555" s="6" t="s">
        <v>4534</v>
      </c>
      <c r="I2555" s="6" t="s">
        <v>4534</v>
      </c>
      <c r="J2555" s="6" t="s">
        <v>4466</v>
      </c>
      <c r="K2555" s="6" t="s">
        <v>4466</v>
      </c>
      <c r="L2555" s="5">
        <v>8182652221</v>
      </c>
      <c r="M2555" s="5">
        <v>8182652221</v>
      </c>
      <c r="N2555" s="6" t="s">
        <v>11017</v>
      </c>
      <c r="O2555" s="6" t="s">
        <v>11017</v>
      </c>
      <c r="P2555" s="6" t="s">
        <v>8973</v>
      </c>
      <c r="Q2555" s="6" t="s">
        <v>8921</v>
      </c>
      <c r="R2555" s="6">
        <f t="shared" si="78"/>
        <v>0</v>
      </c>
      <c r="S2555" s="6">
        <v>0</v>
      </c>
      <c r="T2555" s="6">
        <f t="shared" si="79"/>
        <v>0</v>
      </c>
    </row>
    <row r="2556" spans="1:20" x14ac:dyDescent="0.2">
      <c r="A2556" s="5">
        <v>4197</v>
      </c>
      <c r="B2556" s="5">
        <v>2909</v>
      </c>
      <c r="C2556" s="6" t="s">
        <v>4778</v>
      </c>
      <c r="D2556" s="6" t="s">
        <v>4778</v>
      </c>
      <c r="E2556" s="6" t="s">
        <v>4779</v>
      </c>
      <c r="F2556" s="6" t="s">
        <v>4779</v>
      </c>
      <c r="G2556" s="6" t="s">
        <v>4779</v>
      </c>
      <c r="H2556" s="6" t="s">
        <v>4780</v>
      </c>
      <c r="I2556" s="6" t="s">
        <v>4780</v>
      </c>
      <c r="J2556" s="6" t="s">
        <v>4466</v>
      </c>
      <c r="K2556" s="6" t="s">
        <v>4466</v>
      </c>
      <c r="L2556" s="5">
        <v>3232564116</v>
      </c>
      <c r="M2556" s="5">
        <v>3232564116</v>
      </c>
      <c r="N2556" s="6" t="s">
        <v>8972</v>
      </c>
      <c r="O2556" s="6" t="s">
        <v>8972</v>
      </c>
      <c r="P2556" s="6" t="s">
        <v>8973</v>
      </c>
      <c r="Q2556" s="6" t="s">
        <v>8921</v>
      </c>
      <c r="R2556" s="6">
        <f t="shared" si="78"/>
        <v>0</v>
      </c>
      <c r="S2556" s="6">
        <v>0</v>
      </c>
      <c r="T2556" s="6">
        <f t="shared" si="79"/>
        <v>0</v>
      </c>
    </row>
    <row r="2557" spans="1:20" x14ac:dyDescent="0.2">
      <c r="A2557" s="5">
        <v>4196</v>
      </c>
      <c r="B2557" s="5">
        <v>2910</v>
      </c>
      <c r="C2557" s="6" t="s">
        <v>4777</v>
      </c>
      <c r="D2557" s="6" t="s">
        <v>4777</v>
      </c>
      <c r="E2557" s="6" t="s">
        <v>7113</v>
      </c>
      <c r="F2557" s="6" t="s">
        <v>6218</v>
      </c>
      <c r="G2557" s="6" t="s">
        <v>7113</v>
      </c>
      <c r="H2557" s="6" t="s">
        <v>4534</v>
      </c>
      <c r="I2557" s="6" t="s">
        <v>4534</v>
      </c>
      <c r="J2557" s="6" t="s">
        <v>4466</v>
      </c>
      <c r="K2557" s="6" t="s">
        <v>4466</v>
      </c>
      <c r="L2557" s="5">
        <v>8182652264</v>
      </c>
      <c r="M2557" s="5">
        <v>8182652264</v>
      </c>
      <c r="N2557" s="6" t="s">
        <v>8972</v>
      </c>
      <c r="O2557" s="6" t="s">
        <v>8972</v>
      </c>
      <c r="P2557" s="6" t="s">
        <v>8973</v>
      </c>
      <c r="Q2557" s="6" t="s">
        <v>8921</v>
      </c>
      <c r="R2557" s="6">
        <f t="shared" si="78"/>
        <v>0</v>
      </c>
      <c r="S2557" s="6">
        <v>0</v>
      </c>
      <c r="T2557" s="6">
        <f t="shared" si="79"/>
        <v>0</v>
      </c>
    </row>
    <row r="2558" spans="1:20" x14ac:dyDescent="0.2">
      <c r="A2558" s="5">
        <v>4198</v>
      </c>
      <c r="B2558" s="5">
        <v>2911</v>
      </c>
      <c r="C2558" s="6" t="s">
        <v>4781</v>
      </c>
      <c r="D2558" s="6" t="s">
        <v>4781</v>
      </c>
      <c r="E2558" s="6" t="s">
        <v>4782</v>
      </c>
      <c r="F2558" s="6" t="s">
        <v>4782</v>
      </c>
      <c r="G2558" s="6" t="s">
        <v>4782</v>
      </c>
      <c r="H2558" s="6" t="s">
        <v>2830</v>
      </c>
      <c r="I2558" s="6" t="s">
        <v>2830</v>
      </c>
      <c r="J2558" s="6" t="s">
        <v>4466</v>
      </c>
      <c r="K2558" s="6" t="s">
        <v>4466</v>
      </c>
      <c r="L2558" s="5">
        <v>3233444144</v>
      </c>
      <c r="M2558" s="5">
        <v>3233444144</v>
      </c>
      <c r="N2558" s="6" t="s">
        <v>8972</v>
      </c>
      <c r="O2558" s="6" t="s">
        <v>8972</v>
      </c>
      <c r="P2558" s="6" t="s">
        <v>8973</v>
      </c>
      <c r="Q2558" s="6" t="s">
        <v>8921</v>
      </c>
      <c r="R2558" s="6">
        <f t="shared" si="78"/>
        <v>0</v>
      </c>
      <c r="S2558" s="6">
        <v>0</v>
      </c>
      <c r="T2558" s="6">
        <f t="shared" si="79"/>
        <v>0</v>
      </c>
    </row>
    <row r="2559" spans="1:20" x14ac:dyDescent="0.2">
      <c r="A2559" s="5">
        <v>4195</v>
      </c>
      <c r="B2559" s="5">
        <v>2912</v>
      </c>
      <c r="C2559" s="6" t="s">
        <v>4775</v>
      </c>
      <c r="D2559" s="6" t="s">
        <v>4775</v>
      </c>
      <c r="E2559" s="6" t="s">
        <v>4776</v>
      </c>
      <c r="F2559" s="6" t="s">
        <v>4776</v>
      </c>
      <c r="G2559" s="6" t="s">
        <v>4776</v>
      </c>
      <c r="H2559" s="6" t="s">
        <v>4630</v>
      </c>
      <c r="I2559" s="6" t="s">
        <v>4630</v>
      </c>
      <c r="J2559" s="6" t="s">
        <v>4466</v>
      </c>
      <c r="K2559" s="6" t="s">
        <v>4466</v>
      </c>
      <c r="L2559" s="5">
        <v>8187558000</v>
      </c>
      <c r="M2559" s="5">
        <v>8187558000</v>
      </c>
      <c r="N2559" s="6" t="s">
        <v>8972</v>
      </c>
      <c r="O2559" s="6" t="s">
        <v>8972</v>
      </c>
      <c r="P2559" s="6" t="s">
        <v>8973</v>
      </c>
      <c r="Q2559" s="6" t="s">
        <v>8921</v>
      </c>
      <c r="R2559" s="6">
        <f t="shared" si="78"/>
        <v>0</v>
      </c>
      <c r="S2559" s="6">
        <v>0</v>
      </c>
      <c r="T2559" s="6">
        <f t="shared" si="79"/>
        <v>0</v>
      </c>
    </row>
    <row r="2560" spans="1:20" x14ac:dyDescent="0.2">
      <c r="A2560" s="5">
        <v>4199</v>
      </c>
      <c r="B2560" s="5">
        <v>2913</v>
      </c>
      <c r="C2560" s="6" t="s">
        <v>4783</v>
      </c>
      <c r="D2560" s="6" t="s">
        <v>4783</v>
      </c>
      <c r="E2560" s="6" t="s">
        <v>4784</v>
      </c>
      <c r="F2560" s="6" t="s">
        <v>4784</v>
      </c>
      <c r="G2560" s="6" t="s">
        <v>7071</v>
      </c>
      <c r="H2560" s="6" t="s">
        <v>4785</v>
      </c>
      <c r="I2560" s="6" t="s">
        <v>4785</v>
      </c>
      <c r="J2560" s="6" t="s">
        <v>4466</v>
      </c>
      <c r="K2560" s="6" t="s">
        <v>4466</v>
      </c>
      <c r="L2560" s="5">
        <v>8182738800</v>
      </c>
      <c r="M2560" s="5">
        <v>8182738800</v>
      </c>
      <c r="N2560" s="6" t="s">
        <v>8972</v>
      </c>
      <c r="O2560" s="6" t="s">
        <v>8972</v>
      </c>
      <c r="P2560" s="6" t="s">
        <v>8973</v>
      </c>
      <c r="Q2560" s="6" t="s">
        <v>8921</v>
      </c>
      <c r="R2560" s="6">
        <f t="shared" si="78"/>
        <v>0</v>
      </c>
      <c r="S2560" s="6">
        <v>0</v>
      </c>
      <c r="T2560" s="6">
        <f t="shared" si="79"/>
        <v>0</v>
      </c>
    </row>
    <row r="2561" spans="1:20" x14ac:dyDescent="0.2">
      <c r="A2561" s="5">
        <v>4133</v>
      </c>
      <c r="B2561" s="5">
        <v>2914</v>
      </c>
      <c r="C2561" s="6" t="s">
        <v>13032</v>
      </c>
      <c r="D2561" s="6" t="s">
        <v>13032</v>
      </c>
      <c r="E2561" s="6" t="s">
        <v>13033</v>
      </c>
      <c r="F2561" s="6" t="s">
        <v>13033</v>
      </c>
      <c r="G2561" s="6" t="s">
        <v>13034</v>
      </c>
      <c r="H2561" s="6" t="s">
        <v>4586</v>
      </c>
      <c r="I2561" s="6" t="s">
        <v>4586</v>
      </c>
      <c r="J2561" s="6" t="s">
        <v>4466</v>
      </c>
      <c r="K2561" s="6" t="s">
        <v>4466</v>
      </c>
      <c r="L2561" s="5">
        <v>9513587036</v>
      </c>
      <c r="M2561" s="5">
        <v>9513587036</v>
      </c>
      <c r="N2561" s="6" t="s">
        <v>11017</v>
      </c>
      <c r="O2561" s="6" t="s">
        <v>11017</v>
      </c>
      <c r="P2561" s="6" t="s">
        <v>8975</v>
      </c>
      <c r="Q2561" s="6" t="s">
        <v>8922</v>
      </c>
      <c r="R2561" s="6">
        <f t="shared" si="78"/>
        <v>0</v>
      </c>
      <c r="S2561" s="6">
        <v>0</v>
      </c>
      <c r="T2561" s="6">
        <f t="shared" si="79"/>
        <v>0</v>
      </c>
    </row>
    <row r="2562" spans="1:20" x14ac:dyDescent="0.2">
      <c r="A2562" s="5">
        <v>4142</v>
      </c>
      <c r="B2562" s="5">
        <v>2915</v>
      </c>
      <c r="C2562" s="6" t="s">
        <v>4704</v>
      </c>
      <c r="D2562" s="6" t="s">
        <v>4704</v>
      </c>
      <c r="E2562" s="6" t="s">
        <v>4705</v>
      </c>
      <c r="F2562" s="6" t="s">
        <v>4705</v>
      </c>
      <c r="G2562" s="6" t="s">
        <v>8131</v>
      </c>
      <c r="H2562" s="6" t="s">
        <v>4586</v>
      </c>
      <c r="I2562" s="6" t="s">
        <v>4586</v>
      </c>
      <c r="J2562" s="6" t="s">
        <v>4466</v>
      </c>
      <c r="K2562" s="6" t="s">
        <v>4466</v>
      </c>
      <c r="L2562" s="5">
        <v>9513586000</v>
      </c>
      <c r="M2562" s="5">
        <v>9513586000</v>
      </c>
      <c r="N2562" s="6" t="s">
        <v>8972</v>
      </c>
      <c r="O2562" s="6" t="s">
        <v>8972</v>
      </c>
      <c r="P2562" s="6" t="s">
        <v>8973</v>
      </c>
      <c r="Q2562" s="6" t="s">
        <v>8922</v>
      </c>
      <c r="R2562" s="6">
        <f t="shared" ref="R2562:R2625" si="80">IF(A2562=A2561,1,0)</f>
        <v>0</v>
      </c>
      <c r="S2562" s="6">
        <v>0</v>
      </c>
      <c r="T2562" s="6">
        <f t="shared" ref="T2562:T2625" si="81">IF(B2562=B2561, 1, 0)</f>
        <v>0</v>
      </c>
    </row>
    <row r="2563" spans="1:20" x14ac:dyDescent="0.2">
      <c r="A2563" s="5">
        <v>4143</v>
      </c>
      <c r="B2563" s="5">
        <v>2916</v>
      </c>
      <c r="C2563" s="6" t="s">
        <v>4706</v>
      </c>
      <c r="D2563" s="6" t="s">
        <v>4706</v>
      </c>
      <c r="E2563" s="6" t="s">
        <v>4707</v>
      </c>
      <c r="F2563" s="6" t="s">
        <v>4707</v>
      </c>
      <c r="G2563" s="6" t="s">
        <v>4707</v>
      </c>
      <c r="H2563" s="6" t="s">
        <v>4586</v>
      </c>
      <c r="I2563" s="6" t="s">
        <v>4586</v>
      </c>
      <c r="J2563" s="6" t="s">
        <v>4466</v>
      </c>
      <c r="K2563" s="6" t="s">
        <v>4466</v>
      </c>
      <c r="L2563" s="5">
        <v>9519550840</v>
      </c>
      <c r="M2563" s="5">
        <v>9519550840</v>
      </c>
      <c r="N2563" s="6" t="s">
        <v>8972</v>
      </c>
      <c r="O2563" s="6" t="s">
        <v>8972</v>
      </c>
      <c r="P2563" s="6" t="s">
        <v>8975</v>
      </c>
      <c r="Q2563" s="6" t="s">
        <v>8922</v>
      </c>
      <c r="R2563" s="6">
        <f t="shared" si="80"/>
        <v>0</v>
      </c>
      <c r="S2563" s="6">
        <v>0</v>
      </c>
      <c r="T2563" s="6">
        <f t="shared" si="81"/>
        <v>0</v>
      </c>
    </row>
    <row r="2564" spans="1:20" x14ac:dyDescent="0.2">
      <c r="A2564" s="5">
        <v>4134</v>
      </c>
      <c r="B2564" s="5">
        <v>2917</v>
      </c>
      <c r="C2564" s="6" t="s">
        <v>4686</v>
      </c>
      <c r="D2564" s="6" t="s">
        <v>4686</v>
      </c>
      <c r="E2564" s="6" t="s">
        <v>4687</v>
      </c>
      <c r="F2564" s="6" t="s">
        <v>4687</v>
      </c>
      <c r="G2564" s="6" t="s">
        <v>7060</v>
      </c>
      <c r="H2564" s="6" t="s">
        <v>4688</v>
      </c>
      <c r="I2564" s="6" t="s">
        <v>4688</v>
      </c>
      <c r="J2564" s="6" t="s">
        <v>4466</v>
      </c>
      <c r="K2564" s="6" t="s">
        <v>4466</v>
      </c>
      <c r="L2564" s="5">
        <v>9518496794</v>
      </c>
      <c r="M2564" s="5">
        <v>9518496794</v>
      </c>
      <c r="N2564" s="6" t="s">
        <v>8972</v>
      </c>
      <c r="O2564" s="6" t="s">
        <v>8972</v>
      </c>
      <c r="P2564" s="6" t="s">
        <v>8975</v>
      </c>
      <c r="Q2564" s="6" t="s">
        <v>8922</v>
      </c>
      <c r="R2564" s="6">
        <f t="shared" si="80"/>
        <v>0</v>
      </c>
      <c r="S2564" s="6">
        <v>0</v>
      </c>
      <c r="T2564" s="6">
        <f t="shared" si="81"/>
        <v>0</v>
      </c>
    </row>
    <row r="2565" spans="1:20" x14ac:dyDescent="0.2">
      <c r="A2565" s="5">
        <v>4140</v>
      </c>
      <c r="B2565" s="5">
        <v>2918</v>
      </c>
      <c r="C2565" s="6" t="s">
        <v>4699</v>
      </c>
      <c r="D2565" s="6" t="s">
        <v>4699</v>
      </c>
      <c r="E2565" s="6" t="s">
        <v>4700</v>
      </c>
      <c r="F2565" s="6" t="s">
        <v>6219</v>
      </c>
      <c r="G2565" s="6" t="s">
        <v>13037</v>
      </c>
      <c r="H2565" s="6" t="s">
        <v>4644</v>
      </c>
      <c r="I2565" s="6" t="s">
        <v>4644</v>
      </c>
      <c r="J2565" s="6" t="s">
        <v>4466</v>
      </c>
      <c r="K2565" s="6" t="s">
        <v>4466</v>
      </c>
      <c r="L2565" s="5">
        <v>9514714200</v>
      </c>
      <c r="M2565" s="5">
        <v>9514714200</v>
      </c>
      <c r="N2565" s="6" t="s">
        <v>8972</v>
      </c>
      <c r="O2565" s="6" t="s">
        <v>8972</v>
      </c>
      <c r="P2565" s="6" t="s">
        <v>8975</v>
      </c>
      <c r="Q2565" s="6" t="s">
        <v>8922</v>
      </c>
      <c r="R2565" s="6">
        <f t="shared" si="80"/>
        <v>0</v>
      </c>
      <c r="S2565" s="6">
        <v>0</v>
      </c>
      <c r="T2565" s="6">
        <f t="shared" si="81"/>
        <v>0</v>
      </c>
    </row>
    <row r="2566" spans="1:20" x14ac:dyDescent="0.2">
      <c r="A2566" s="5">
        <v>4141</v>
      </c>
      <c r="B2566" s="5">
        <v>2919</v>
      </c>
      <c r="C2566" s="6" t="s">
        <v>4701</v>
      </c>
      <c r="D2566" s="6" t="s">
        <v>4701</v>
      </c>
      <c r="E2566" s="6" t="s">
        <v>4702</v>
      </c>
      <c r="F2566" s="6" t="s">
        <v>6220</v>
      </c>
      <c r="G2566" s="6" t="s">
        <v>13038</v>
      </c>
      <c r="H2566" s="6" t="s">
        <v>4703</v>
      </c>
      <c r="I2566" s="6" t="s">
        <v>4703</v>
      </c>
      <c r="J2566" s="6" t="s">
        <v>4466</v>
      </c>
      <c r="K2566" s="6" t="s">
        <v>4466</v>
      </c>
      <c r="L2566" s="5">
        <v>9519406700</v>
      </c>
      <c r="M2566" s="5">
        <v>9519406700</v>
      </c>
      <c r="N2566" s="6" t="s">
        <v>8972</v>
      </c>
      <c r="O2566" s="6" t="s">
        <v>8972</v>
      </c>
      <c r="P2566" s="6" t="s">
        <v>8975</v>
      </c>
      <c r="Q2566" s="6" t="s">
        <v>8922</v>
      </c>
      <c r="R2566" s="6">
        <f t="shared" si="80"/>
        <v>0</v>
      </c>
      <c r="S2566" s="6">
        <v>0</v>
      </c>
      <c r="T2566" s="6">
        <f t="shared" si="81"/>
        <v>0</v>
      </c>
    </row>
    <row r="2567" spans="1:20" x14ac:dyDescent="0.2">
      <c r="A2567" s="5">
        <v>4138</v>
      </c>
      <c r="B2567" s="5">
        <v>2920</v>
      </c>
      <c r="C2567" s="6" t="s">
        <v>4693</v>
      </c>
      <c r="D2567" s="6" t="s">
        <v>4693</v>
      </c>
      <c r="E2567" s="6" t="s">
        <v>4694</v>
      </c>
      <c r="F2567" s="6" t="s">
        <v>6221</v>
      </c>
      <c r="G2567" s="6" t="s">
        <v>13036</v>
      </c>
      <c r="H2567" s="6" t="s">
        <v>4695</v>
      </c>
      <c r="I2567" s="6" t="s">
        <v>4695</v>
      </c>
      <c r="J2567" s="6" t="s">
        <v>4466</v>
      </c>
      <c r="K2567" s="6" t="s">
        <v>4466</v>
      </c>
      <c r="L2567" s="5">
        <v>9512725445</v>
      </c>
      <c r="M2567" s="5">
        <v>9512725445</v>
      </c>
      <c r="N2567" s="6" t="s">
        <v>8972</v>
      </c>
      <c r="O2567" s="6" t="s">
        <v>8972</v>
      </c>
      <c r="P2567" s="6" t="s">
        <v>8975</v>
      </c>
      <c r="Q2567" s="6" t="s">
        <v>8922</v>
      </c>
      <c r="R2567" s="6">
        <f t="shared" si="80"/>
        <v>0</v>
      </c>
      <c r="S2567" s="6">
        <v>0</v>
      </c>
      <c r="T2567" s="6">
        <f t="shared" si="81"/>
        <v>0</v>
      </c>
    </row>
    <row r="2568" spans="1:20" x14ac:dyDescent="0.2">
      <c r="A2568" s="5">
        <v>4135</v>
      </c>
      <c r="B2568" s="5">
        <v>2921</v>
      </c>
      <c r="C2568" s="6" t="s">
        <v>4689</v>
      </c>
      <c r="D2568" s="6" t="s">
        <v>4689</v>
      </c>
      <c r="E2568" s="6" t="s">
        <v>6222</v>
      </c>
      <c r="F2568" s="6" t="s">
        <v>6222</v>
      </c>
      <c r="G2568" s="6" t="s">
        <v>13035</v>
      </c>
      <c r="H2568" s="6" t="s">
        <v>4690</v>
      </c>
      <c r="I2568" s="6" t="s">
        <v>4690</v>
      </c>
      <c r="J2568" s="6" t="s">
        <v>4466</v>
      </c>
      <c r="K2568" s="6" t="s">
        <v>4466</v>
      </c>
      <c r="L2568" s="5">
        <v>9517662450</v>
      </c>
      <c r="M2568" s="5">
        <v>9517662450</v>
      </c>
      <c r="N2568" s="6" t="s">
        <v>8972</v>
      </c>
      <c r="O2568" s="6" t="s">
        <v>8972</v>
      </c>
      <c r="P2568" s="6" t="s">
        <v>8975</v>
      </c>
      <c r="Q2568" s="6" t="s">
        <v>8922</v>
      </c>
      <c r="R2568" s="6">
        <f t="shared" si="80"/>
        <v>0</v>
      </c>
      <c r="S2568" s="6">
        <v>0</v>
      </c>
      <c r="T2568" s="6">
        <f t="shared" si="81"/>
        <v>0</v>
      </c>
    </row>
    <row r="2569" spans="1:20" x14ac:dyDescent="0.2">
      <c r="A2569" s="5">
        <v>4139</v>
      </c>
      <c r="B2569" s="5">
        <v>2922</v>
      </c>
      <c r="C2569" s="6" t="s">
        <v>4696</v>
      </c>
      <c r="D2569" s="6" t="s">
        <v>4696</v>
      </c>
      <c r="E2569" s="6" t="s">
        <v>4697</v>
      </c>
      <c r="F2569" s="6" t="s">
        <v>6223</v>
      </c>
      <c r="G2569" s="6" t="s">
        <v>4697</v>
      </c>
      <c r="H2569" s="6" t="s">
        <v>4698</v>
      </c>
      <c r="I2569" s="6" t="s">
        <v>4698</v>
      </c>
      <c r="J2569" s="6" t="s">
        <v>4466</v>
      </c>
      <c r="K2569" s="6" t="s">
        <v>4466</v>
      </c>
      <c r="L2569" s="5">
        <v>7608638283</v>
      </c>
      <c r="M2569" s="5">
        <v>7608638283</v>
      </c>
      <c r="N2569" s="6" t="s">
        <v>8972</v>
      </c>
      <c r="O2569" s="6" t="s">
        <v>8972</v>
      </c>
      <c r="P2569" s="6" t="s">
        <v>8975</v>
      </c>
      <c r="Q2569" s="6" t="s">
        <v>8922</v>
      </c>
      <c r="R2569" s="6">
        <f t="shared" si="80"/>
        <v>0</v>
      </c>
      <c r="S2569" s="6">
        <v>0</v>
      </c>
      <c r="T2569" s="6">
        <f t="shared" si="81"/>
        <v>0</v>
      </c>
    </row>
    <row r="2570" spans="1:20" x14ac:dyDescent="0.2">
      <c r="A2570" s="5">
        <v>4137</v>
      </c>
      <c r="B2570" s="5">
        <v>2923</v>
      </c>
      <c r="C2570" s="6" t="s">
        <v>4691</v>
      </c>
      <c r="D2570" s="6" t="s">
        <v>4691</v>
      </c>
      <c r="E2570" s="6" t="s">
        <v>6224</v>
      </c>
      <c r="F2570" s="6" t="s">
        <v>6224</v>
      </c>
      <c r="G2570" s="6" t="s">
        <v>6224</v>
      </c>
      <c r="H2570" s="6" t="s">
        <v>4692</v>
      </c>
      <c r="I2570" s="6" t="s">
        <v>4692</v>
      </c>
      <c r="J2570" s="6" t="s">
        <v>4466</v>
      </c>
      <c r="K2570" s="6" t="s">
        <v>4466</v>
      </c>
      <c r="L2570" s="5">
        <v>7607782210</v>
      </c>
      <c r="M2570" s="5">
        <v>7607782210</v>
      </c>
      <c r="N2570" s="6" t="s">
        <v>8972</v>
      </c>
      <c r="O2570" s="6" t="s">
        <v>8972</v>
      </c>
      <c r="P2570" s="6" t="s">
        <v>8975</v>
      </c>
      <c r="Q2570" s="6" t="s">
        <v>8922</v>
      </c>
      <c r="R2570" s="6">
        <f t="shared" si="80"/>
        <v>0</v>
      </c>
      <c r="S2570" s="6">
        <v>0</v>
      </c>
      <c r="T2570" s="6">
        <f t="shared" si="81"/>
        <v>0</v>
      </c>
    </row>
    <row r="2571" spans="1:20" x14ac:dyDescent="0.2">
      <c r="A2571" s="5">
        <v>4207</v>
      </c>
      <c r="B2571" s="5">
        <v>2924</v>
      </c>
      <c r="C2571" s="6" t="s">
        <v>13048</v>
      </c>
      <c r="D2571" s="6" t="s">
        <v>13049</v>
      </c>
      <c r="E2571" s="6" t="s">
        <v>13050</v>
      </c>
      <c r="F2571" s="6" t="s">
        <v>13050</v>
      </c>
      <c r="G2571" s="6" t="s">
        <v>13051</v>
      </c>
      <c r="H2571" s="6" t="s">
        <v>4471</v>
      </c>
      <c r="I2571" s="6" t="s">
        <v>4471</v>
      </c>
      <c r="J2571" s="6" t="s">
        <v>4466</v>
      </c>
      <c r="K2571" s="6" t="s">
        <v>4466</v>
      </c>
      <c r="L2571" s="5">
        <v>8057815519</v>
      </c>
      <c r="M2571" s="5">
        <v>8057815519</v>
      </c>
      <c r="N2571" s="6" t="s">
        <v>11017</v>
      </c>
      <c r="O2571" s="6" t="s">
        <v>11017</v>
      </c>
      <c r="P2571" s="6" t="s">
        <v>8975</v>
      </c>
      <c r="Q2571" s="6" t="s">
        <v>13052</v>
      </c>
      <c r="R2571" s="6">
        <f t="shared" si="80"/>
        <v>0</v>
      </c>
      <c r="S2571" s="6">
        <v>0</v>
      </c>
      <c r="T2571" s="6">
        <f t="shared" si="81"/>
        <v>0</v>
      </c>
    </row>
    <row r="2572" spans="1:20" x14ac:dyDescent="0.2">
      <c r="A2572" s="5">
        <v>4208</v>
      </c>
      <c r="B2572" s="5">
        <v>2925</v>
      </c>
      <c r="C2572" s="6" t="s">
        <v>4786</v>
      </c>
      <c r="D2572" s="6" t="s">
        <v>6225</v>
      </c>
      <c r="E2572" s="6" t="s">
        <v>4787</v>
      </c>
      <c r="F2572" s="6" t="s">
        <v>4787</v>
      </c>
      <c r="G2572" s="6" t="s">
        <v>7072</v>
      </c>
      <c r="H2572" s="6" t="s">
        <v>4788</v>
      </c>
      <c r="I2572" s="6" t="s">
        <v>4788</v>
      </c>
      <c r="J2572" s="6" t="s">
        <v>4466</v>
      </c>
      <c r="K2572" s="6" t="s">
        <v>4466</v>
      </c>
      <c r="L2572" s="5">
        <v>8052373050</v>
      </c>
      <c r="M2572" s="5">
        <v>8052373050</v>
      </c>
      <c r="N2572" s="6" t="s">
        <v>8972</v>
      </c>
      <c r="O2572" s="6" t="s">
        <v>8972</v>
      </c>
      <c r="P2572" s="6" t="s">
        <v>8975</v>
      </c>
      <c r="Q2572" s="6" t="s">
        <v>13052</v>
      </c>
      <c r="R2572" s="6">
        <f t="shared" si="80"/>
        <v>0</v>
      </c>
      <c r="S2572" s="6">
        <v>0</v>
      </c>
      <c r="T2572" s="6">
        <f t="shared" si="81"/>
        <v>0</v>
      </c>
    </row>
    <row r="2573" spans="1:20" x14ac:dyDescent="0.2">
      <c r="A2573" s="5">
        <v>3856</v>
      </c>
      <c r="B2573" s="5">
        <v>2926</v>
      </c>
      <c r="C2573" s="6" t="s">
        <v>12989</v>
      </c>
      <c r="D2573" s="6" t="s">
        <v>12989</v>
      </c>
      <c r="E2573" s="6" t="s">
        <v>12990</v>
      </c>
      <c r="F2573" s="6" t="s">
        <v>12990</v>
      </c>
      <c r="G2573" s="6" t="s">
        <v>12990</v>
      </c>
      <c r="H2573" s="6" t="s">
        <v>4468</v>
      </c>
      <c r="I2573" s="6" t="s">
        <v>4468</v>
      </c>
      <c r="J2573" s="6" t="s">
        <v>4466</v>
      </c>
      <c r="K2573" s="6" t="s">
        <v>4466</v>
      </c>
      <c r="L2573" s="5">
        <v>2137461037</v>
      </c>
      <c r="M2573" s="5">
        <v>2137461037</v>
      </c>
      <c r="N2573" s="6" t="s">
        <v>11017</v>
      </c>
      <c r="O2573" s="6" t="s">
        <v>11017</v>
      </c>
      <c r="P2573" s="6" t="s">
        <v>8973</v>
      </c>
      <c r="Q2573" s="6" t="s">
        <v>8924</v>
      </c>
      <c r="R2573" s="6">
        <f t="shared" si="80"/>
        <v>0</v>
      </c>
      <c r="S2573" s="6">
        <v>0</v>
      </c>
      <c r="T2573" s="6">
        <f t="shared" si="81"/>
        <v>0</v>
      </c>
    </row>
    <row r="2574" spans="1:20" x14ac:dyDescent="0.2">
      <c r="A2574" s="5">
        <v>3857</v>
      </c>
      <c r="B2574" s="5">
        <v>2927</v>
      </c>
      <c r="C2574" s="6" t="s">
        <v>4467</v>
      </c>
      <c r="D2574" s="6" t="s">
        <v>4467</v>
      </c>
      <c r="E2574" s="6" t="s">
        <v>6226</v>
      </c>
      <c r="F2574" s="6" t="s">
        <v>6226</v>
      </c>
      <c r="G2574" s="6" t="s">
        <v>6226</v>
      </c>
      <c r="H2574" s="6" t="s">
        <v>4468</v>
      </c>
      <c r="I2574" s="6" t="s">
        <v>4468</v>
      </c>
      <c r="J2574" s="6" t="s">
        <v>4466</v>
      </c>
      <c r="K2574" s="6" t="s">
        <v>4466</v>
      </c>
      <c r="L2574" s="5">
        <v>2137475542</v>
      </c>
      <c r="M2574" s="5">
        <v>2137475542</v>
      </c>
      <c r="N2574" s="6" t="s">
        <v>8972</v>
      </c>
      <c r="O2574" s="6" t="s">
        <v>8972</v>
      </c>
      <c r="P2574" s="6" t="s">
        <v>8973</v>
      </c>
      <c r="Q2574" s="6" t="s">
        <v>8924</v>
      </c>
      <c r="R2574" s="6">
        <f t="shared" si="80"/>
        <v>0</v>
      </c>
      <c r="S2574" s="6">
        <v>0</v>
      </c>
      <c r="T2574" s="6">
        <f t="shared" si="81"/>
        <v>0</v>
      </c>
    </row>
    <row r="2575" spans="1:20" x14ac:dyDescent="0.2">
      <c r="A2575" s="5">
        <v>4159</v>
      </c>
      <c r="B2575" s="5">
        <v>2931</v>
      </c>
      <c r="C2575" s="6" t="s">
        <v>13041</v>
      </c>
      <c r="D2575" s="6" t="s">
        <v>13041</v>
      </c>
      <c r="E2575" s="6" t="s">
        <v>4740</v>
      </c>
      <c r="F2575" s="6" t="s">
        <v>4740</v>
      </c>
      <c r="G2575" s="6" t="s">
        <v>7066</v>
      </c>
      <c r="H2575" s="6" t="s">
        <v>4528</v>
      </c>
      <c r="I2575" s="6" t="s">
        <v>4528</v>
      </c>
      <c r="J2575" s="6" t="s">
        <v>4466</v>
      </c>
      <c r="K2575" s="6" t="s">
        <v>4466</v>
      </c>
      <c r="L2575" s="5">
        <v>6195152300</v>
      </c>
      <c r="M2575" s="5">
        <v>6195152361</v>
      </c>
      <c r="N2575" s="6" t="s">
        <v>11017</v>
      </c>
      <c r="O2575" s="6" t="s">
        <v>11017</v>
      </c>
      <c r="P2575" s="6" t="s">
        <v>8973</v>
      </c>
      <c r="Q2575" s="6" t="s">
        <v>8927</v>
      </c>
      <c r="R2575" s="6">
        <f t="shared" si="80"/>
        <v>0</v>
      </c>
      <c r="S2575" s="6">
        <v>0</v>
      </c>
      <c r="T2575" s="6">
        <f t="shared" si="81"/>
        <v>0</v>
      </c>
    </row>
    <row r="2576" spans="1:20" x14ac:dyDescent="0.2">
      <c r="A2576" s="5">
        <v>4160</v>
      </c>
      <c r="B2576" s="5">
        <v>2932</v>
      </c>
      <c r="C2576" s="6" t="s">
        <v>4732</v>
      </c>
      <c r="D2576" s="6" t="s">
        <v>4732</v>
      </c>
      <c r="E2576" s="6" t="s">
        <v>4733</v>
      </c>
      <c r="F2576" s="6" t="s">
        <v>4733</v>
      </c>
      <c r="G2576" s="6" t="s">
        <v>4733</v>
      </c>
      <c r="H2576" s="6" t="s">
        <v>4528</v>
      </c>
      <c r="I2576" s="6" t="s">
        <v>4528</v>
      </c>
      <c r="J2576" s="6" t="s">
        <v>4466</v>
      </c>
      <c r="K2576" s="6" t="s">
        <v>4466</v>
      </c>
      <c r="L2576" s="5">
        <v>6195152444</v>
      </c>
      <c r="M2576" s="5">
        <v>6195152444</v>
      </c>
      <c r="N2576" s="6" t="s">
        <v>8972</v>
      </c>
      <c r="O2576" s="6" t="s">
        <v>8972</v>
      </c>
      <c r="P2576" s="6" t="s">
        <v>8973</v>
      </c>
      <c r="Q2576" s="6" t="s">
        <v>8927</v>
      </c>
      <c r="R2576" s="6">
        <f t="shared" si="80"/>
        <v>0</v>
      </c>
      <c r="S2576" s="6">
        <v>0</v>
      </c>
      <c r="T2576" s="6">
        <f t="shared" si="81"/>
        <v>0</v>
      </c>
    </row>
    <row r="2577" spans="1:21" x14ac:dyDescent="0.2">
      <c r="A2577" s="5">
        <v>4161</v>
      </c>
      <c r="B2577" s="5">
        <v>2933</v>
      </c>
      <c r="C2577" s="6" t="s">
        <v>4734</v>
      </c>
      <c r="D2577" s="6" t="s">
        <v>4734</v>
      </c>
      <c r="E2577" s="6" t="s">
        <v>8499</v>
      </c>
      <c r="F2577" s="6" t="s">
        <v>8499</v>
      </c>
      <c r="G2577" s="6" t="s">
        <v>8499</v>
      </c>
      <c r="H2577" s="6" t="s">
        <v>4542</v>
      </c>
      <c r="I2577" s="6" t="s">
        <v>4542</v>
      </c>
      <c r="J2577" s="6" t="s">
        <v>4466</v>
      </c>
      <c r="K2577" s="6" t="s">
        <v>4466</v>
      </c>
      <c r="L2577" s="5">
        <v>6195152499</v>
      </c>
      <c r="M2577" s="5">
        <v>6195152499</v>
      </c>
      <c r="N2577" s="6" t="s">
        <v>8972</v>
      </c>
      <c r="O2577" s="6" t="s">
        <v>8972</v>
      </c>
      <c r="P2577" s="6" t="s">
        <v>8973</v>
      </c>
      <c r="Q2577" s="6" t="s">
        <v>8927</v>
      </c>
      <c r="R2577" s="6">
        <f t="shared" si="80"/>
        <v>0</v>
      </c>
      <c r="S2577" s="6">
        <v>0</v>
      </c>
      <c r="T2577" s="6">
        <f t="shared" si="81"/>
        <v>0</v>
      </c>
    </row>
    <row r="2578" spans="1:21" x14ac:dyDescent="0.2">
      <c r="A2578" s="5">
        <v>4169</v>
      </c>
      <c r="B2578" s="5">
        <v>2934</v>
      </c>
      <c r="C2578" s="6" t="s">
        <v>4747</v>
      </c>
      <c r="D2578" s="6" t="s">
        <v>4747</v>
      </c>
      <c r="E2578" s="6" t="s">
        <v>4748</v>
      </c>
      <c r="F2578" s="6" t="s">
        <v>4748</v>
      </c>
      <c r="G2578" s="6" t="s">
        <v>8136</v>
      </c>
      <c r="H2578" s="6" t="s">
        <v>4584</v>
      </c>
      <c r="I2578" s="6" t="s">
        <v>4584</v>
      </c>
      <c r="J2578" s="6" t="s">
        <v>4466</v>
      </c>
      <c r="K2578" s="6" t="s">
        <v>4466</v>
      </c>
      <c r="L2578" s="5">
        <v>6195152500</v>
      </c>
      <c r="M2578" s="5">
        <v>6195152500</v>
      </c>
      <c r="N2578" s="6" t="s">
        <v>8972</v>
      </c>
      <c r="O2578" s="6" t="s">
        <v>8972</v>
      </c>
      <c r="P2578" s="6" t="s">
        <v>8973</v>
      </c>
      <c r="Q2578" s="6" t="s">
        <v>8927</v>
      </c>
      <c r="R2578" s="6">
        <f t="shared" si="80"/>
        <v>0</v>
      </c>
      <c r="S2578" s="6">
        <v>0</v>
      </c>
      <c r="T2578" s="6">
        <f t="shared" si="81"/>
        <v>0</v>
      </c>
    </row>
    <row r="2579" spans="1:21" x14ac:dyDescent="0.2">
      <c r="A2579" s="5">
        <v>4170</v>
      </c>
      <c r="B2579" s="5">
        <v>2935</v>
      </c>
      <c r="C2579" s="6" t="s">
        <v>4749</v>
      </c>
      <c r="D2579" s="6" t="s">
        <v>4749</v>
      </c>
      <c r="E2579" s="6" t="s">
        <v>6232</v>
      </c>
      <c r="F2579" s="6" t="s">
        <v>6232</v>
      </c>
      <c r="G2579" s="6" t="s">
        <v>6232</v>
      </c>
      <c r="H2579" s="6" t="s">
        <v>4528</v>
      </c>
      <c r="I2579" s="6" t="s">
        <v>4528</v>
      </c>
      <c r="J2579" s="6" t="s">
        <v>4466</v>
      </c>
      <c r="K2579" s="6" t="s">
        <v>4466</v>
      </c>
      <c r="L2579" s="5">
        <v>6195152400</v>
      </c>
      <c r="M2579" s="5">
        <v>6195152400</v>
      </c>
      <c r="N2579" s="6" t="s">
        <v>8972</v>
      </c>
      <c r="O2579" s="6" t="s">
        <v>8972</v>
      </c>
      <c r="P2579" s="6" t="s">
        <v>8973</v>
      </c>
      <c r="Q2579" s="6" t="s">
        <v>8927</v>
      </c>
      <c r="R2579" s="6">
        <f t="shared" si="80"/>
        <v>0</v>
      </c>
      <c r="S2579" s="6">
        <v>0</v>
      </c>
      <c r="T2579" s="6">
        <f t="shared" si="81"/>
        <v>0</v>
      </c>
    </row>
    <row r="2580" spans="1:21" x14ac:dyDescent="0.2">
      <c r="A2580" s="5">
        <v>4162</v>
      </c>
      <c r="B2580" s="5">
        <v>2936</v>
      </c>
      <c r="C2580" s="6" t="s">
        <v>4735</v>
      </c>
      <c r="D2580" s="6" t="s">
        <v>4735</v>
      </c>
      <c r="E2580" s="6" t="s">
        <v>4736</v>
      </c>
      <c r="F2580" s="6" t="s">
        <v>4736</v>
      </c>
      <c r="G2580" s="6" t="s">
        <v>7065</v>
      </c>
      <c r="H2580" s="6" t="s">
        <v>4528</v>
      </c>
      <c r="I2580" s="6" t="s">
        <v>4528</v>
      </c>
      <c r="J2580" s="6" t="s">
        <v>4466</v>
      </c>
      <c r="K2580" s="6" t="s">
        <v>4466</v>
      </c>
      <c r="L2580" s="5">
        <v>6195152525</v>
      </c>
      <c r="M2580" s="5">
        <v>6195152525</v>
      </c>
      <c r="N2580" s="6" t="s">
        <v>8972</v>
      </c>
      <c r="O2580" s="6" t="s">
        <v>8972</v>
      </c>
      <c r="P2580" s="6" t="s">
        <v>8973</v>
      </c>
      <c r="Q2580" s="6" t="s">
        <v>8927</v>
      </c>
      <c r="R2580" s="6">
        <f t="shared" si="80"/>
        <v>0</v>
      </c>
      <c r="S2580" s="6">
        <v>0</v>
      </c>
      <c r="T2580" s="6">
        <f t="shared" si="81"/>
        <v>0</v>
      </c>
    </row>
    <row r="2581" spans="1:21" x14ac:dyDescent="0.2">
      <c r="A2581" s="5">
        <v>4176</v>
      </c>
      <c r="B2581" s="5">
        <v>2937</v>
      </c>
      <c r="C2581" s="6" t="s">
        <v>4757</v>
      </c>
      <c r="D2581" s="6" t="s">
        <v>4757</v>
      </c>
      <c r="E2581" s="6" t="s">
        <v>4758</v>
      </c>
      <c r="F2581" s="6" t="s">
        <v>4758</v>
      </c>
      <c r="G2581" s="6" t="s">
        <v>4758</v>
      </c>
      <c r="H2581" s="6" t="s">
        <v>4542</v>
      </c>
      <c r="I2581" s="6" t="s">
        <v>4542</v>
      </c>
      <c r="J2581" s="6" t="s">
        <v>4466</v>
      </c>
      <c r="K2581" s="6" t="s">
        <v>4466</v>
      </c>
      <c r="L2581" s="5">
        <v>6195152498</v>
      </c>
      <c r="M2581" s="5">
        <v>6195152498</v>
      </c>
      <c r="N2581" s="6" t="s">
        <v>8972</v>
      </c>
      <c r="O2581" s="6" t="s">
        <v>8972</v>
      </c>
      <c r="P2581" s="6" t="s">
        <v>8973</v>
      </c>
      <c r="Q2581" s="6" t="s">
        <v>8927</v>
      </c>
      <c r="R2581" s="6">
        <f t="shared" si="80"/>
        <v>0</v>
      </c>
      <c r="S2581" s="6">
        <v>0</v>
      </c>
      <c r="T2581" s="6">
        <f t="shared" si="81"/>
        <v>0</v>
      </c>
    </row>
    <row r="2582" spans="1:21" x14ac:dyDescent="0.2">
      <c r="A2582" s="5">
        <v>4174</v>
      </c>
      <c r="B2582" s="5">
        <v>2938</v>
      </c>
      <c r="C2582" s="6" t="s">
        <v>4755</v>
      </c>
      <c r="D2582" s="6" t="s">
        <v>4755</v>
      </c>
      <c r="E2582" s="6" t="s">
        <v>4756</v>
      </c>
      <c r="F2582" s="6" t="s">
        <v>4756</v>
      </c>
      <c r="G2582" s="6" t="s">
        <v>4756</v>
      </c>
      <c r="H2582" s="6" t="s">
        <v>4528</v>
      </c>
      <c r="I2582" s="6" t="s">
        <v>4528</v>
      </c>
      <c r="J2582" s="6" t="s">
        <v>4466</v>
      </c>
      <c r="K2582" s="6" t="s">
        <v>4466</v>
      </c>
      <c r="L2582" s="5">
        <v>6195152300</v>
      </c>
      <c r="M2582" s="5">
        <v>6195152300</v>
      </c>
      <c r="N2582" s="6" t="s">
        <v>8972</v>
      </c>
      <c r="O2582" s="6" t="s">
        <v>8972</v>
      </c>
      <c r="P2582" s="6" t="s">
        <v>8973</v>
      </c>
      <c r="Q2582" s="6" t="s">
        <v>8927</v>
      </c>
      <c r="R2582" s="6">
        <f t="shared" si="80"/>
        <v>0</v>
      </c>
      <c r="S2582" s="6">
        <v>0</v>
      </c>
      <c r="T2582" s="6">
        <f t="shared" si="81"/>
        <v>0</v>
      </c>
    </row>
    <row r="2583" spans="1:21" x14ac:dyDescent="0.2">
      <c r="A2583" s="5">
        <v>4175</v>
      </c>
      <c r="B2583" s="5">
        <v>2939</v>
      </c>
      <c r="C2583" s="6" t="s">
        <v>8463</v>
      </c>
      <c r="D2583" s="6" t="s">
        <v>8463</v>
      </c>
      <c r="E2583" s="6" t="s">
        <v>8500</v>
      </c>
      <c r="F2583" s="6" t="s">
        <v>8500</v>
      </c>
      <c r="G2583" s="6" t="s">
        <v>8501</v>
      </c>
      <c r="H2583" s="6" t="s">
        <v>4528</v>
      </c>
      <c r="I2583" s="6" t="s">
        <v>4528</v>
      </c>
      <c r="J2583" s="6" t="s">
        <v>4466</v>
      </c>
      <c r="K2583" s="6" t="s">
        <v>4466</v>
      </c>
      <c r="L2583" s="5">
        <v>6195152525</v>
      </c>
      <c r="M2583" s="5">
        <v>6195152525</v>
      </c>
      <c r="N2583" s="6" t="s">
        <v>8972</v>
      </c>
      <c r="O2583" s="6" t="s">
        <v>8972</v>
      </c>
      <c r="P2583" s="6" t="s">
        <v>8979</v>
      </c>
      <c r="Q2583" s="6" t="s">
        <v>8927</v>
      </c>
      <c r="R2583" s="6">
        <f t="shared" si="80"/>
        <v>0</v>
      </c>
      <c r="S2583" s="6">
        <v>0</v>
      </c>
      <c r="T2583" s="6">
        <f t="shared" si="81"/>
        <v>0</v>
      </c>
    </row>
    <row r="2584" spans="1:21" x14ac:dyDescent="0.2">
      <c r="A2584" s="5">
        <v>4181</v>
      </c>
      <c r="B2584" s="5">
        <v>2940</v>
      </c>
      <c r="C2584" s="6" t="s">
        <v>8139</v>
      </c>
      <c r="D2584" s="6" t="s">
        <v>8139</v>
      </c>
      <c r="E2584" s="6" t="s">
        <v>6233</v>
      </c>
      <c r="F2584" s="6" t="s">
        <v>6233</v>
      </c>
      <c r="G2584" s="6" t="s">
        <v>6233</v>
      </c>
      <c r="H2584" s="6" t="s">
        <v>4528</v>
      </c>
      <c r="I2584" s="6" t="s">
        <v>4528</v>
      </c>
      <c r="J2584" s="6" t="s">
        <v>4466</v>
      </c>
      <c r="K2584" s="6" t="s">
        <v>4466</v>
      </c>
      <c r="L2584" s="5">
        <v>6195152300</v>
      </c>
      <c r="M2584" s="5">
        <v>6195152300</v>
      </c>
      <c r="N2584" s="6" t="s">
        <v>8972</v>
      </c>
      <c r="O2584" s="6" t="s">
        <v>8972</v>
      </c>
      <c r="P2584" s="6" t="s">
        <v>8973</v>
      </c>
      <c r="Q2584" s="6" t="s">
        <v>8927</v>
      </c>
      <c r="R2584" s="6">
        <f t="shared" si="80"/>
        <v>0</v>
      </c>
      <c r="S2584" s="6">
        <v>0</v>
      </c>
      <c r="T2584" s="6">
        <f t="shared" si="81"/>
        <v>0</v>
      </c>
    </row>
    <row r="2585" spans="1:21" x14ac:dyDescent="0.2">
      <c r="A2585" s="5">
        <v>4173</v>
      </c>
      <c r="B2585" s="5">
        <v>2941</v>
      </c>
      <c r="C2585" s="6" t="s">
        <v>4753</v>
      </c>
      <c r="D2585" s="6" t="s">
        <v>4753</v>
      </c>
      <c r="E2585" s="6" t="s">
        <v>4754</v>
      </c>
      <c r="F2585" s="6" t="s">
        <v>4754</v>
      </c>
      <c r="G2585" s="6" t="s">
        <v>8138</v>
      </c>
      <c r="H2585" s="6" t="s">
        <v>204</v>
      </c>
      <c r="I2585" s="6" t="s">
        <v>204</v>
      </c>
      <c r="J2585" s="6" t="s">
        <v>4466</v>
      </c>
      <c r="K2585" s="6" t="s">
        <v>4466</v>
      </c>
      <c r="L2585" s="5">
        <v>6195152555</v>
      </c>
      <c r="M2585" s="5">
        <v>6195152555</v>
      </c>
      <c r="N2585" s="6" t="s">
        <v>8972</v>
      </c>
      <c r="O2585" s="6" t="s">
        <v>8972</v>
      </c>
      <c r="P2585" s="6" t="s">
        <v>8973</v>
      </c>
      <c r="Q2585" s="6" t="s">
        <v>8927</v>
      </c>
      <c r="R2585" s="6">
        <f t="shared" si="80"/>
        <v>0</v>
      </c>
      <c r="S2585" s="6">
        <v>0</v>
      </c>
      <c r="T2585" s="6">
        <f t="shared" si="81"/>
        <v>0</v>
      </c>
    </row>
    <row r="2586" spans="1:21" x14ac:dyDescent="0.2">
      <c r="A2586" s="5">
        <v>4177</v>
      </c>
      <c r="B2586" s="5">
        <v>2942</v>
      </c>
      <c r="C2586" s="6" t="s">
        <v>4759</v>
      </c>
      <c r="D2586" s="6" t="s">
        <v>4759</v>
      </c>
      <c r="E2586" s="6" t="s">
        <v>4760</v>
      </c>
      <c r="F2586" s="6" t="s">
        <v>4760</v>
      </c>
      <c r="G2586" s="6" t="s">
        <v>7067</v>
      </c>
      <c r="H2586" s="6" t="s">
        <v>4528</v>
      </c>
      <c r="I2586" s="6" t="s">
        <v>4528</v>
      </c>
      <c r="J2586" s="6" t="s">
        <v>4466</v>
      </c>
      <c r="K2586" s="6" t="s">
        <v>4466</v>
      </c>
      <c r="L2586" s="5">
        <v>6195152300</v>
      </c>
      <c r="M2586" s="5">
        <v>6195152300</v>
      </c>
      <c r="N2586" s="6" t="s">
        <v>8972</v>
      </c>
      <c r="O2586" s="6" t="s">
        <v>8972</v>
      </c>
      <c r="P2586" s="6" t="s">
        <v>8973</v>
      </c>
      <c r="Q2586" s="6" t="s">
        <v>8927</v>
      </c>
      <c r="R2586" s="6">
        <f t="shared" si="80"/>
        <v>0</v>
      </c>
      <c r="S2586" s="6">
        <v>0</v>
      </c>
      <c r="T2586" s="6">
        <f t="shared" si="81"/>
        <v>0</v>
      </c>
    </row>
    <row r="2587" spans="1:21" x14ac:dyDescent="0.2">
      <c r="A2587" s="20">
        <v>4179</v>
      </c>
      <c r="B2587" s="5">
        <v>2943</v>
      </c>
      <c r="C2587" s="6" t="s">
        <v>4761</v>
      </c>
      <c r="D2587" s="6" t="s">
        <v>4761</v>
      </c>
      <c r="E2587" s="6" t="s">
        <v>4762</v>
      </c>
      <c r="F2587" s="6" t="s">
        <v>4762</v>
      </c>
      <c r="G2587" s="6" t="s">
        <v>7068</v>
      </c>
      <c r="H2587" s="6" t="s">
        <v>4528</v>
      </c>
      <c r="I2587" s="6" t="s">
        <v>4528</v>
      </c>
      <c r="J2587" s="6" t="s">
        <v>4466</v>
      </c>
      <c r="K2587" s="6" t="s">
        <v>4466</v>
      </c>
      <c r="L2587" s="5">
        <v>6195152300</v>
      </c>
      <c r="M2587" s="5">
        <v>6195152300</v>
      </c>
      <c r="N2587" s="6" t="s">
        <v>8972</v>
      </c>
      <c r="O2587" s="6" t="s">
        <v>8972</v>
      </c>
      <c r="P2587" s="6" t="s">
        <v>8973</v>
      </c>
      <c r="Q2587" s="6" t="s">
        <v>8927</v>
      </c>
      <c r="R2587" s="6">
        <f t="shared" si="80"/>
        <v>0</v>
      </c>
      <c r="S2587" s="6">
        <v>0</v>
      </c>
      <c r="T2587" s="6">
        <f t="shared" si="81"/>
        <v>0</v>
      </c>
    </row>
    <row r="2588" spans="1:21" x14ac:dyDescent="0.2">
      <c r="A2588" s="20">
        <v>4164</v>
      </c>
      <c r="B2588" s="5">
        <v>2944</v>
      </c>
      <c r="C2588" s="6" t="s">
        <v>4739</v>
      </c>
      <c r="D2588" s="6" t="s">
        <v>4739</v>
      </c>
      <c r="E2588" s="6" t="s">
        <v>4740</v>
      </c>
      <c r="F2588" s="6" t="s">
        <v>4740</v>
      </c>
      <c r="G2588" s="6" t="s">
        <v>7066</v>
      </c>
      <c r="H2588" s="6" t="s">
        <v>4528</v>
      </c>
      <c r="I2588" s="6" t="s">
        <v>4528</v>
      </c>
      <c r="J2588" s="6" t="s">
        <v>4466</v>
      </c>
      <c r="K2588" s="6" t="s">
        <v>4466</v>
      </c>
      <c r="L2588" s="5">
        <v>6195152312</v>
      </c>
      <c r="M2588" s="5">
        <v>6195152312</v>
      </c>
      <c r="N2588" s="6" t="s">
        <v>8972</v>
      </c>
      <c r="O2588" s="6" t="s">
        <v>8972</v>
      </c>
      <c r="P2588" s="6" t="s">
        <v>8973</v>
      </c>
      <c r="Q2588" s="6" t="s">
        <v>8927</v>
      </c>
      <c r="R2588" s="6">
        <f t="shared" si="80"/>
        <v>0</v>
      </c>
      <c r="S2588" s="6">
        <v>0</v>
      </c>
      <c r="T2588" s="6">
        <f t="shared" si="81"/>
        <v>0</v>
      </c>
    </row>
    <row r="2589" spans="1:21" x14ac:dyDescent="0.2">
      <c r="A2589" s="20">
        <v>4166</v>
      </c>
      <c r="B2589" s="5">
        <v>2944</v>
      </c>
      <c r="C2589" s="6" t="s">
        <v>4743</v>
      </c>
      <c r="D2589" s="6" t="s">
        <v>4739</v>
      </c>
      <c r="E2589" s="6" t="s">
        <v>4740</v>
      </c>
      <c r="F2589" s="6" t="s">
        <v>4740</v>
      </c>
      <c r="G2589" s="6" t="s">
        <v>7066</v>
      </c>
      <c r="H2589" s="6" t="s">
        <v>4528</v>
      </c>
      <c r="I2589" s="6" t="s">
        <v>4528</v>
      </c>
      <c r="J2589" s="6" t="s">
        <v>4466</v>
      </c>
      <c r="K2589" s="6" t="s">
        <v>4466</v>
      </c>
      <c r="L2589" s="5">
        <v>6195152312</v>
      </c>
      <c r="M2589" s="5">
        <v>6195152312</v>
      </c>
      <c r="N2589" s="6" t="s">
        <v>8972</v>
      </c>
      <c r="O2589" s="6" t="s">
        <v>8972</v>
      </c>
      <c r="P2589" s="6" t="s">
        <v>8973</v>
      </c>
      <c r="Q2589" s="6" t="s">
        <v>8927</v>
      </c>
      <c r="R2589" s="6">
        <f t="shared" si="80"/>
        <v>0</v>
      </c>
      <c r="S2589" s="6">
        <v>0</v>
      </c>
      <c r="T2589" s="6">
        <f t="shared" si="81"/>
        <v>1</v>
      </c>
    </row>
    <row r="2590" spans="1:21" x14ac:dyDescent="0.2">
      <c r="A2590" s="20">
        <v>4172</v>
      </c>
      <c r="B2590" s="5">
        <v>2945</v>
      </c>
      <c r="C2590" s="6" t="s">
        <v>4750</v>
      </c>
      <c r="D2590" s="6" t="s">
        <v>4750</v>
      </c>
      <c r="E2590" s="6" t="s">
        <v>4751</v>
      </c>
      <c r="F2590" s="6" t="s">
        <v>4751</v>
      </c>
      <c r="G2590" s="6" t="s">
        <v>8137</v>
      </c>
      <c r="H2590" s="6" t="s">
        <v>4752</v>
      </c>
      <c r="I2590" s="6" t="s">
        <v>4752</v>
      </c>
      <c r="J2590" s="6" t="s">
        <v>4466</v>
      </c>
      <c r="K2590" s="6" t="s">
        <v>4466</v>
      </c>
      <c r="L2590" s="5">
        <v>6195152550</v>
      </c>
      <c r="M2590" s="5">
        <v>6195152550</v>
      </c>
      <c r="N2590" s="6" t="s">
        <v>8972</v>
      </c>
      <c r="O2590" s="6" t="s">
        <v>8972</v>
      </c>
      <c r="P2590" s="6" t="s">
        <v>8973</v>
      </c>
      <c r="Q2590" s="6" t="s">
        <v>8927</v>
      </c>
      <c r="R2590" s="6">
        <f t="shared" si="80"/>
        <v>0</v>
      </c>
      <c r="S2590" s="6">
        <v>0</v>
      </c>
      <c r="T2590" s="6">
        <f t="shared" si="81"/>
        <v>0</v>
      </c>
    </row>
    <row r="2591" spans="1:21" x14ac:dyDescent="0.2">
      <c r="A2591" s="20">
        <v>4168</v>
      </c>
      <c r="B2591" s="5">
        <v>2946</v>
      </c>
      <c r="C2591" s="6" t="s">
        <v>4745</v>
      </c>
      <c r="D2591" s="6" t="s">
        <v>4745</v>
      </c>
      <c r="E2591" s="6" t="s">
        <v>4746</v>
      </c>
      <c r="F2591" s="6" t="s">
        <v>4746</v>
      </c>
      <c r="G2591" s="6" t="s">
        <v>8135</v>
      </c>
      <c r="H2591" s="6" t="s">
        <v>4528</v>
      </c>
      <c r="I2591" s="6" t="s">
        <v>4528</v>
      </c>
      <c r="J2591" s="6" t="s">
        <v>4466</v>
      </c>
      <c r="K2591" s="6" t="s">
        <v>4466</v>
      </c>
      <c r="L2591" s="5">
        <v>6195152300</v>
      </c>
      <c r="M2591" s="5">
        <v>6195152300</v>
      </c>
      <c r="N2591" s="6" t="s">
        <v>8972</v>
      </c>
      <c r="O2591" s="6" t="s">
        <v>8972</v>
      </c>
      <c r="P2591" s="6" t="s">
        <v>8973</v>
      </c>
      <c r="Q2591" s="6" t="s">
        <v>8927</v>
      </c>
      <c r="R2591" s="6">
        <f t="shared" si="80"/>
        <v>0</v>
      </c>
      <c r="S2591" s="6">
        <v>0</v>
      </c>
      <c r="T2591" s="6">
        <f t="shared" si="81"/>
        <v>0</v>
      </c>
    </row>
    <row r="2592" spans="1:21" x14ac:dyDescent="0.2">
      <c r="A2592" s="20">
        <v>4166</v>
      </c>
      <c r="B2592" s="5">
        <v>2947</v>
      </c>
      <c r="C2592" s="6" t="s">
        <v>4743</v>
      </c>
      <c r="D2592" s="6" t="s">
        <v>4743</v>
      </c>
      <c r="E2592" s="6" t="s">
        <v>4740</v>
      </c>
      <c r="F2592" s="6" t="s">
        <v>4740</v>
      </c>
      <c r="G2592" s="6" t="s">
        <v>7066</v>
      </c>
      <c r="H2592" s="6" t="s">
        <v>4528</v>
      </c>
      <c r="I2592" s="6" t="s">
        <v>4528</v>
      </c>
      <c r="J2592" s="6" t="s">
        <v>4466</v>
      </c>
      <c r="K2592" s="6" t="s">
        <v>4466</v>
      </c>
      <c r="L2592" s="5">
        <v>6195152312</v>
      </c>
      <c r="M2592" s="5">
        <v>6195152312</v>
      </c>
      <c r="N2592" s="6" t="s">
        <v>8972</v>
      </c>
      <c r="O2592" s="6" t="s">
        <v>8972</v>
      </c>
      <c r="P2592" s="6" t="s">
        <v>8973</v>
      </c>
      <c r="Q2592" s="6" t="s">
        <v>8927</v>
      </c>
      <c r="R2592" s="6">
        <f t="shared" si="80"/>
        <v>0</v>
      </c>
      <c r="S2592" s="6">
        <v>1</v>
      </c>
      <c r="T2592" s="6">
        <f t="shared" si="81"/>
        <v>0</v>
      </c>
      <c r="U2592" s="6" t="s">
        <v>21418</v>
      </c>
    </row>
    <row r="2593" spans="1:20" x14ac:dyDescent="0.2">
      <c r="A2593" s="20">
        <v>4166</v>
      </c>
      <c r="B2593" s="19">
        <v>2948</v>
      </c>
      <c r="C2593" s="6" t="s">
        <v>4743</v>
      </c>
      <c r="D2593" s="6" t="s">
        <v>4744</v>
      </c>
      <c r="E2593" s="6" t="s">
        <v>4740</v>
      </c>
      <c r="F2593" s="6" t="s">
        <v>4740</v>
      </c>
      <c r="G2593" s="6" t="s">
        <v>7066</v>
      </c>
      <c r="H2593" s="6" t="s">
        <v>4528</v>
      </c>
      <c r="I2593" s="6" t="s">
        <v>4528</v>
      </c>
      <c r="J2593" s="6" t="s">
        <v>4466</v>
      </c>
      <c r="K2593" s="6" t="s">
        <v>4466</v>
      </c>
      <c r="L2593" s="5">
        <v>6195152312</v>
      </c>
      <c r="M2593" s="5">
        <v>6195152312</v>
      </c>
      <c r="N2593" s="6" t="s">
        <v>8972</v>
      </c>
      <c r="O2593" s="6" t="s">
        <v>8972</v>
      </c>
      <c r="P2593" s="6" t="s">
        <v>8973</v>
      </c>
      <c r="Q2593" s="6" t="s">
        <v>8927</v>
      </c>
      <c r="R2593" s="6">
        <f t="shared" si="80"/>
        <v>1</v>
      </c>
      <c r="S2593" s="6">
        <v>1</v>
      </c>
      <c r="T2593" s="6">
        <f t="shared" si="81"/>
        <v>0</v>
      </c>
    </row>
    <row r="2594" spans="1:20" x14ac:dyDescent="0.2">
      <c r="A2594" s="20">
        <v>4167</v>
      </c>
      <c r="B2594" s="5">
        <v>2948</v>
      </c>
      <c r="C2594" s="6" t="s">
        <v>4744</v>
      </c>
      <c r="D2594" s="6" t="s">
        <v>4744</v>
      </c>
      <c r="E2594" s="6" t="s">
        <v>4740</v>
      </c>
      <c r="F2594" s="6" t="s">
        <v>4740</v>
      </c>
      <c r="G2594" s="6" t="s">
        <v>7066</v>
      </c>
      <c r="H2594" s="6" t="s">
        <v>4528</v>
      </c>
      <c r="I2594" s="6" t="s">
        <v>4528</v>
      </c>
      <c r="J2594" s="6" t="s">
        <v>4466</v>
      </c>
      <c r="K2594" s="6" t="s">
        <v>4466</v>
      </c>
      <c r="L2594" s="5">
        <v>6195152312</v>
      </c>
      <c r="M2594" s="5">
        <v>6195152312</v>
      </c>
      <c r="N2594" s="6" t="s">
        <v>8972</v>
      </c>
      <c r="O2594" s="6" t="s">
        <v>8972</v>
      </c>
      <c r="P2594" s="6" t="s">
        <v>8973</v>
      </c>
      <c r="Q2594" s="6" t="s">
        <v>8927</v>
      </c>
      <c r="R2594" s="6">
        <f t="shared" si="80"/>
        <v>0</v>
      </c>
      <c r="S2594" s="6">
        <v>0</v>
      </c>
      <c r="T2594" s="6">
        <f t="shared" si="81"/>
        <v>1</v>
      </c>
    </row>
    <row r="2595" spans="1:20" x14ac:dyDescent="0.2">
      <c r="A2595" s="20">
        <v>4163</v>
      </c>
      <c r="B2595" s="5">
        <v>2950</v>
      </c>
      <c r="C2595" s="6" t="s">
        <v>4737</v>
      </c>
      <c r="D2595" s="6" t="s">
        <v>4737</v>
      </c>
      <c r="E2595" s="6" t="s">
        <v>4738</v>
      </c>
      <c r="F2595" s="6" t="s">
        <v>4738</v>
      </c>
      <c r="G2595" s="6" t="s">
        <v>4738</v>
      </c>
      <c r="H2595" s="6" t="s">
        <v>4528</v>
      </c>
      <c r="I2595" s="6" t="s">
        <v>4528</v>
      </c>
      <c r="J2595" s="6" t="s">
        <v>4466</v>
      </c>
      <c r="K2595" s="6" t="s">
        <v>4466</v>
      </c>
      <c r="L2595" s="5">
        <v>6195152424</v>
      </c>
      <c r="M2595" s="5">
        <v>6195152424</v>
      </c>
      <c r="N2595" s="6" t="s">
        <v>8972</v>
      </c>
      <c r="O2595" s="6" t="s">
        <v>8972</v>
      </c>
      <c r="P2595" s="6" t="s">
        <v>8973</v>
      </c>
      <c r="Q2595" s="6" t="s">
        <v>8927</v>
      </c>
      <c r="R2595" s="6">
        <f t="shared" si="80"/>
        <v>0</v>
      </c>
      <c r="S2595" s="6">
        <v>0</v>
      </c>
      <c r="T2595" s="6">
        <f t="shared" si="81"/>
        <v>0</v>
      </c>
    </row>
    <row r="2596" spans="1:20" x14ac:dyDescent="0.2">
      <c r="A2596" s="20">
        <v>4180</v>
      </c>
      <c r="B2596" s="5">
        <v>2951</v>
      </c>
      <c r="C2596" s="6" t="s">
        <v>4763</v>
      </c>
      <c r="D2596" s="6" t="s">
        <v>4763</v>
      </c>
      <c r="E2596" s="6" t="s">
        <v>4764</v>
      </c>
      <c r="F2596" s="6" t="s">
        <v>4764</v>
      </c>
      <c r="G2596" s="6" t="s">
        <v>7069</v>
      </c>
      <c r="H2596" s="6" t="s">
        <v>4528</v>
      </c>
      <c r="I2596" s="6" t="s">
        <v>4528</v>
      </c>
      <c r="J2596" s="6" t="s">
        <v>4466</v>
      </c>
      <c r="K2596" s="6" t="s">
        <v>4466</v>
      </c>
      <c r="L2596" s="5">
        <v>6195152300</v>
      </c>
      <c r="M2596" s="5">
        <v>6195152300</v>
      </c>
      <c r="N2596" s="6" t="s">
        <v>8972</v>
      </c>
      <c r="O2596" s="6" t="s">
        <v>8972</v>
      </c>
      <c r="P2596" s="6" t="s">
        <v>8973</v>
      </c>
      <c r="Q2596" s="6" t="s">
        <v>8927</v>
      </c>
      <c r="R2596" s="6">
        <f t="shared" si="80"/>
        <v>0</v>
      </c>
      <c r="S2596" s="6">
        <v>0</v>
      </c>
      <c r="T2596" s="6">
        <f t="shared" si="81"/>
        <v>0</v>
      </c>
    </row>
    <row r="2597" spans="1:20" x14ac:dyDescent="0.2">
      <c r="A2597" s="5">
        <v>4165</v>
      </c>
      <c r="B2597" s="5">
        <v>2952</v>
      </c>
      <c r="C2597" s="6" t="s">
        <v>4741</v>
      </c>
      <c r="D2597" s="6" t="s">
        <v>4741</v>
      </c>
      <c r="E2597" s="6" t="s">
        <v>4742</v>
      </c>
      <c r="F2597" s="6" t="s">
        <v>4742</v>
      </c>
      <c r="G2597" s="6" t="s">
        <v>8134</v>
      </c>
      <c r="H2597" s="6" t="s">
        <v>4528</v>
      </c>
      <c r="I2597" s="6" t="s">
        <v>4528</v>
      </c>
      <c r="J2597" s="6" t="s">
        <v>4466</v>
      </c>
      <c r="K2597" s="6" t="s">
        <v>4466</v>
      </c>
      <c r="L2597" s="5">
        <v>6195152435</v>
      </c>
      <c r="M2597" s="5">
        <v>6195152435</v>
      </c>
      <c r="N2597" s="6" t="s">
        <v>8972</v>
      </c>
      <c r="O2597" s="6" t="s">
        <v>8972</v>
      </c>
      <c r="P2597" s="6" t="s">
        <v>8973</v>
      </c>
      <c r="Q2597" s="6" t="s">
        <v>8927</v>
      </c>
      <c r="R2597" s="6">
        <f t="shared" si="80"/>
        <v>0</v>
      </c>
      <c r="S2597" s="6">
        <v>0</v>
      </c>
      <c r="T2597" s="6">
        <f t="shared" si="81"/>
        <v>0</v>
      </c>
    </row>
    <row r="2598" spans="1:20" x14ac:dyDescent="0.2">
      <c r="A2598" s="5">
        <v>3861</v>
      </c>
      <c r="B2598" s="5">
        <v>2953</v>
      </c>
      <c r="C2598" s="6" t="s">
        <v>12996</v>
      </c>
      <c r="D2598" s="6" t="s">
        <v>12996</v>
      </c>
      <c r="E2598" s="6" t="s">
        <v>12997</v>
      </c>
      <c r="F2598" s="6" t="s">
        <v>12997</v>
      </c>
      <c r="G2598" s="6" t="s">
        <v>12998</v>
      </c>
      <c r="H2598" s="6" t="s">
        <v>4473</v>
      </c>
      <c r="I2598" s="6" t="s">
        <v>4473</v>
      </c>
      <c r="J2598" s="6" t="s">
        <v>4466</v>
      </c>
      <c r="K2598" s="6" t="s">
        <v>4466</v>
      </c>
      <c r="L2598" s="5">
        <v>5597374700</v>
      </c>
      <c r="M2598" s="5">
        <v>5597374700</v>
      </c>
      <c r="N2598" s="6" t="s">
        <v>11017</v>
      </c>
      <c r="O2598" s="6" t="s">
        <v>11017</v>
      </c>
      <c r="P2598" s="6" t="s">
        <v>8973</v>
      </c>
      <c r="Q2598" s="6" t="s">
        <v>8928</v>
      </c>
      <c r="R2598" s="6">
        <f t="shared" si="80"/>
        <v>0</v>
      </c>
      <c r="S2598" s="6">
        <v>0</v>
      </c>
      <c r="T2598" s="6">
        <f t="shared" si="81"/>
        <v>0</v>
      </c>
    </row>
    <row r="2599" spans="1:20" x14ac:dyDescent="0.2">
      <c r="A2599" s="5">
        <v>3864</v>
      </c>
      <c r="B2599" s="5">
        <v>2954</v>
      </c>
      <c r="C2599" s="6" t="s">
        <v>4477</v>
      </c>
      <c r="D2599" s="6" t="s">
        <v>6235</v>
      </c>
      <c r="E2599" s="6" t="s">
        <v>4478</v>
      </c>
      <c r="F2599" s="6" t="s">
        <v>4478</v>
      </c>
      <c r="G2599" s="6" t="s">
        <v>7025</v>
      </c>
      <c r="H2599" s="6" t="s">
        <v>4479</v>
      </c>
      <c r="I2599" s="6" t="s">
        <v>4479</v>
      </c>
      <c r="J2599" s="6" t="s">
        <v>4466</v>
      </c>
      <c r="K2599" s="6" t="s">
        <v>4466</v>
      </c>
      <c r="L2599" s="5">
        <v>8779603426</v>
      </c>
      <c r="M2599" s="5">
        <v>8779603426</v>
      </c>
      <c r="N2599" s="6" t="s">
        <v>8972</v>
      </c>
      <c r="O2599" s="6" t="s">
        <v>8972</v>
      </c>
      <c r="P2599" s="6" t="s">
        <v>8973</v>
      </c>
      <c r="Q2599" s="6" t="s">
        <v>8928</v>
      </c>
      <c r="R2599" s="6">
        <f t="shared" si="80"/>
        <v>0</v>
      </c>
      <c r="S2599" s="6">
        <v>0</v>
      </c>
      <c r="T2599" s="6">
        <f t="shared" si="81"/>
        <v>0</v>
      </c>
    </row>
    <row r="2600" spans="1:20" x14ac:dyDescent="0.2">
      <c r="A2600" s="5">
        <v>3872</v>
      </c>
      <c r="B2600" s="5">
        <v>2955</v>
      </c>
      <c r="C2600" s="6" t="s">
        <v>4500</v>
      </c>
      <c r="D2600" s="6" t="s">
        <v>4500</v>
      </c>
      <c r="E2600" s="6" t="s">
        <v>4501</v>
      </c>
      <c r="F2600" s="6" t="s">
        <v>4501</v>
      </c>
      <c r="G2600" s="6" t="s">
        <v>7031</v>
      </c>
      <c r="H2600" s="6" t="s">
        <v>4502</v>
      </c>
      <c r="I2600" s="6" t="s">
        <v>4502</v>
      </c>
      <c r="J2600" s="6" t="s">
        <v>4466</v>
      </c>
      <c r="K2600" s="6" t="s">
        <v>4466</v>
      </c>
      <c r="L2600" s="5">
        <v>8779603426</v>
      </c>
      <c r="M2600" s="5">
        <v>8779603426</v>
      </c>
      <c r="N2600" s="6" t="s">
        <v>8972</v>
      </c>
      <c r="O2600" s="6" t="s">
        <v>8972</v>
      </c>
      <c r="P2600" s="6" t="s">
        <v>8973</v>
      </c>
      <c r="Q2600" s="6" t="s">
        <v>8928</v>
      </c>
      <c r="R2600" s="6">
        <f t="shared" si="80"/>
        <v>0</v>
      </c>
      <c r="S2600" s="6">
        <v>0</v>
      </c>
      <c r="T2600" s="6">
        <f t="shared" si="81"/>
        <v>0</v>
      </c>
    </row>
    <row r="2601" spans="1:20" x14ac:dyDescent="0.2">
      <c r="A2601" s="5">
        <v>3869</v>
      </c>
      <c r="B2601" s="5">
        <v>2956</v>
      </c>
      <c r="C2601" s="6" t="s">
        <v>4491</v>
      </c>
      <c r="D2601" s="6" t="s">
        <v>4491</v>
      </c>
      <c r="E2601" s="6" t="s">
        <v>4492</v>
      </c>
      <c r="F2601" s="6" t="s">
        <v>4492</v>
      </c>
      <c r="G2601" s="6" t="s">
        <v>7028</v>
      </c>
      <c r="H2601" s="6" t="s">
        <v>4493</v>
      </c>
      <c r="I2601" s="6" t="s">
        <v>4493</v>
      </c>
      <c r="J2601" s="6" t="s">
        <v>4466</v>
      </c>
      <c r="K2601" s="6" t="s">
        <v>4466</v>
      </c>
      <c r="L2601" s="5">
        <v>8779603426</v>
      </c>
      <c r="M2601" s="5">
        <v>8779603426</v>
      </c>
      <c r="N2601" s="6" t="s">
        <v>8972</v>
      </c>
      <c r="O2601" s="6" t="s">
        <v>8972</v>
      </c>
      <c r="P2601" s="6" t="s">
        <v>8973</v>
      </c>
      <c r="Q2601" s="6" t="s">
        <v>8928</v>
      </c>
      <c r="R2601" s="6">
        <f t="shared" si="80"/>
        <v>0</v>
      </c>
      <c r="S2601" s="6">
        <v>0</v>
      </c>
      <c r="T2601" s="6">
        <f t="shared" si="81"/>
        <v>0</v>
      </c>
    </row>
    <row r="2602" spans="1:20" x14ac:dyDescent="0.2">
      <c r="A2602" s="5">
        <v>3870</v>
      </c>
      <c r="B2602" s="5">
        <v>2957</v>
      </c>
      <c r="C2602" s="6" t="s">
        <v>4494</v>
      </c>
      <c r="D2602" s="6" t="s">
        <v>6236</v>
      </c>
      <c r="E2602" s="6" t="s">
        <v>4495</v>
      </c>
      <c r="F2602" s="6" t="s">
        <v>4495</v>
      </c>
      <c r="G2602" s="6" t="s">
        <v>4495</v>
      </c>
      <c r="H2602" s="6" t="s">
        <v>4496</v>
      </c>
      <c r="I2602" s="6" t="s">
        <v>4496</v>
      </c>
      <c r="J2602" s="6" t="s">
        <v>4466</v>
      </c>
      <c r="K2602" s="6" t="s">
        <v>4466</v>
      </c>
      <c r="L2602" s="5">
        <v>8779603426</v>
      </c>
      <c r="M2602" s="5">
        <v>8779603426</v>
      </c>
      <c r="N2602" s="6" t="s">
        <v>8972</v>
      </c>
      <c r="O2602" s="6" t="s">
        <v>8972</v>
      </c>
      <c r="P2602" s="6" t="s">
        <v>8973</v>
      </c>
      <c r="Q2602" s="6" t="s">
        <v>8928</v>
      </c>
      <c r="R2602" s="6">
        <f t="shared" si="80"/>
        <v>0</v>
      </c>
      <c r="S2602" s="6">
        <v>0</v>
      </c>
      <c r="T2602" s="6">
        <f t="shared" si="81"/>
        <v>0</v>
      </c>
    </row>
    <row r="2603" spans="1:20" x14ac:dyDescent="0.2">
      <c r="A2603" s="5">
        <v>3871</v>
      </c>
      <c r="B2603" s="5">
        <v>2958</v>
      </c>
      <c r="C2603" s="6" t="s">
        <v>4497</v>
      </c>
      <c r="D2603" s="6" t="s">
        <v>6237</v>
      </c>
      <c r="E2603" s="6" t="s">
        <v>4498</v>
      </c>
      <c r="F2603" s="6" t="s">
        <v>4498</v>
      </c>
      <c r="G2603" s="6" t="s">
        <v>7030</v>
      </c>
      <c r="H2603" s="6" t="s">
        <v>4499</v>
      </c>
      <c r="I2603" s="6" t="s">
        <v>4499</v>
      </c>
      <c r="J2603" s="6" t="s">
        <v>4466</v>
      </c>
      <c r="K2603" s="6" t="s">
        <v>4466</v>
      </c>
      <c r="L2603" s="5">
        <v>8779603426</v>
      </c>
      <c r="M2603" s="5">
        <v>8779603426</v>
      </c>
      <c r="N2603" s="6" t="s">
        <v>8972</v>
      </c>
      <c r="O2603" s="6" t="s">
        <v>8972</v>
      </c>
      <c r="P2603" s="6" t="s">
        <v>8973</v>
      </c>
      <c r="Q2603" s="6" t="s">
        <v>8928</v>
      </c>
      <c r="R2603" s="6">
        <f t="shared" si="80"/>
        <v>0</v>
      </c>
      <c r="S2603" s="6">
        <v>0</v>
      </c>
      <c r="T2603" s="6">
        <f t="shared" si="81"/>
        <v>0</v>
      </c>
    </row>
    <row r="2604" spans="1:20" x14ac:dyDescent="0.2">
      <c r="A2604" s="5">
        <v>3873</v>
      </c>
      <c r="B2604" s="5">
        <v>2959</v>
      </c>
      <c r="C2604" s="6" t="s">
        <v>4503</v>
      </c>
      <c r="D2604" s="6" t="s">
        <v>6238</v>
      </c>
      <c r="E2604" s="6" t="s">
        <v>4504</v>
      </c>
      <c r="F2604" s="6" t="s">
        <v>4504</v>
      </c>
      <c r="G2604" s="6" t="s">
        <v>4504</v>
      </c>
      <c r="H2604" s="6" t="s">
        <v>4505</v>
      </c>
      <c r="I2604" s="6" t="s">
        <v>4505</v>
      </c>
      <c r="J2604" s="6" t="s">
        <v>4466</v>
      </c>
      <c r="K2604" s="6" t="s">
        <v>4466</v>
      </c>
      <c r="L2604" s="5">
        <v>8779603426</v>
      </c>
      <c r="M2604" s="5">
        <v>8779603426</v>
      </c>
      <c r="N2604" s="6" t="s">
        <v>8972</v>
      </c>
      <c r="O2604" s="6" t="s">
        <v>8972</v>
      </c>
      <c r="P2604" s="6" t="s">
        <v>8973</v>
      </c>
      <c r="Q2604" s="6" t="s">
        <v>8928</v>
      </c>
      <c r="R2604" s="6">
        <f t="shared" si="80"/>
        <v>0</v>
      </c>
      <c r="S2604" s="6">
        <v>0</v>
      </c>
      <c r="T2604" s="6">
        <f t="shared" si="81"/>
        <v>0</v>
      </c>
    </row>
    <row r="2605" spans="1:20" x14ac:dyDescent="0.2">
      <c r="A2605" s="5">
        <v>3862</v>
      </c>
      <c r="B2605" s="5">
        <v>2960</v>
      </c>
      <c r="C2605" s="6" t="s">
        <v>4472</v>
      </c>
      <c r="D2605" s="6" t="s">
        <v>4472</v>
      </c>
      <c r="E2605" s="6" t="s">
        <v>7111</v>
      </c>
      <c r="F2605" s="6" t="s">
        <v>7111</v>
      </c>
      <c r="G2605" s="6" t="s">
        <v>8111</v>
      </c>
      <c r="H2605" s="6" t="s">
        <v>4473</v>
      </c>
      <c r="I2605" s="6" t="s">
        <v>4473</v>
      </c>
      <c r="J2605" s="6" t="s">
        <v>4466</v>
      </c>
      <c r="K2605" s="6" t="s">
        <v>4466</v>
      </c>
      <c r="L2605" s="5">
        <v>8779603426</v>
      </c>
      <c r="M2605" s="5">
        <v>8779603426</v>
      </c>
      <c r="N2605" s="6" t="s">
        <v>8972</v>
      </c>
      <c r="O2605" s="6" t="s">
        <v>8972</v>
      </c>
      <c r="P2605" s="6" t="s">
        <v>8973</v>
      </c>
      <c r="Q2605" s="6" t="s">
        <v>8928</v>
      </c>
      <c r="R2605" s="6">
        <f t="shared" si="80"/>
        <v>0</v>
      </c>
      <c r="S2605" s="6">
        <v>0</v>
      </c>
      <c r="T2605" s="6">
        <f t="shared" si="81"/>
        <v>0</v>
      </c>
    </row>
    <row r="2606" spans="1:20" x14ac:dyDescent="0.2">
      <c r="A2606" s="5">
        <v>3863</v>
      </c>
      <c r="B2606" s="5">
        <v>2961</v>
      </c>
      <c r="C2606" s="6" t="s">
        <v>4474</v>
      </c>
      <c r="D2606" s="6" t="s">
        <v>4474</v>
      </c>
      <c r="E2606" s="6" t="s">
        <v>4475</v>
      </c>
      <c r="F2606" s="6" t="s">
        <v>4475</v>
      </c>
      <c r="G2606" s="6" t="s">
        <v>4475</v>
      </c>
      <c r="H2606" s="6" t="s">
        <v>4476</v>
      </c>
      <c r="I2606" s="6" t="s">
        <v>4476</v>
      </c>
      <c r="J2606" s="6" t="s">
        <v>4466</v>
      </c>
      <c r="K2606" s="6" t="s">
        <v>4466</v>
      </c>
      <c r="L2606" s="5">
        <v>8779603426</v>
      </c>
      <c r="M2606" s="5">
        <v>8779603426</v>
      </c>
      <c r="N2606" s="6" t="s">
        <v>8972</v>
      </c>
      <c r="O2606" s="6" t="s">
        <v>8972</v>
      </c>
      <c r="P2606" s="6" t="s">
        <v>8973</v>
      </c>
      <c r="Q2606" s="6" t="s">
        <v>8928</v>
      </c>
      <c r="R2606" s="6">
        <f t="shared" si="80"/>
        <v>0</v>
      </c>
      <c r="S2606" s="6">
        <v>0</v>
      </c>
      <c r="T2606" s="6">
        <f t="shared" si="81"/>
        <v>0</v>
      </c>
    </row>
    <row r="2607" spans="1:20" x14ac:dyDescent="0.2">
      <c r="A2607" s="5">
        <v>3868</v>
      </c>
      <c r="B2607" s="5">
        <v>2962</v>
      </c>
      <c r="C2607" s="6" t="s">
        <v>4488</v>
      </c>
      <c r="D2607" s="6" t="s">
        <v>6239</v>
      </c>
      <c r="E2607" s="6" t="s">
        <v>4489</v>
      </c>
      <c r="F2607" s="6" t="s">
        <v>4489</v>
      </c>
      <c r="G2607" s="6" t="s">
        <v>8112</v>
      </c>
      <c r="H2607" s="6" t="s">
        <v>4490</v>
      </c>
      <c r="I2607" s="6" t="s">
        <v>4490</v>
      </c>
      <c r="J2607" s="6" t="s">
        <v>4466</v>
      </c>
      <c r="K2607" s="6" t="s">
        <v>4466</v>
      </c>
      <c r="L2607" s="5">
        <v>8779603426</v>
      </c>
      <c r="M2607" s="5">
        <v>8779603426</v>
      </c>
      <c r="N2607" s="6" t="s">
        <v>8972</v>
      </c>
      <c r="O2607" s="6" t="s">
        <v>8972</v>
      </c>
      <c r="P2607" s="6" t="s">
        <v>8973</v>
      </c>
      <c r="Q2607" s="6" t="s">
        <v>8928</v>
      </c>
      <c r="R2607" s="6">
        <f t="shared" si="80"/>
        <v>0</v>
      </c>
      <c r="S2607" s="6">
        <v>0</v>
      </c>
      <c r="T2607" s="6">
        <f t="shared" si="81"/>
        <v>0</v>
      </c>
    </row>
    <row r="2608" spans="1:20" x14ac:dyDescent="0.2">
      <c r="A2608" s="5">
        <v>3874</v>
      </c>
      <c r="B2608" s="5">
        <v>2963</v>
      </c>
      <c r="C2608" s="6" t="s">
        <v>4506</v>
      </c>
      <c r="D2608" s="6" t="s">
        <v>6240</v>
      </c>
      <c r="E2608" s="6" t="s">
        <v>4507</v>
      </c>
      <c r="F2608" s="6" t="s">
        <v>4507</v>
      </c>
      <c r="G2608" s="6" t="s">
        <v>13299</v>
      </c>
      <c r="H2608" s="6" t="s">
        <v>4473</v>
      </c>
      <c r="I2608" s="6" t="s">
        <v>4473</v>
      </c>
      <c r="J2608" s="6" t="s">
        <v>4466</v>
      </c>
      <c r="K2608" s="6" t="s">
        <v>4466</v>
      </c>
      <c r="L2608" s="5">
        <v>8779603426</v>
      </c>
      <c r="M2608" s="5">
        <v>8779603426</v>
      </c>
      <c r="N2608" s="6" t="s">
        <v>8972</v>
      </c>
      <c r="O2608" s="6" t="s">
        <v>8972</v>
      </c>
      <c r="P2608" s="6" t="s">
        <v>8973</v>
      </c>
      <c r="Q2608" s="6" t="s">
        <v>8928</v>
      </c>
      <c r="R2608" s="6">
        <f t="shared" si="80"/>
        <v>0</v>
      </c>
      <c r="S2608" s="6">
        <v>0</v>
      </c>
      <c r="T2608" s="6">
        <f t="shared" si="81"/>
        <v>0</v>
      </c>
    </row>
    <row r="2609" spans="1:20" x14ac:dyDescent="0.2">
      <c r="A2609" s="5">
        <v>3865</v>
      </c>
      <c r="B2609" s="5">
        <v>2964</v>
      </c>
      <c r="C2609" s="6" t="s">
        <v>4480</v>
      </c>
      <c r="D2609" s="6" t="s">
        <v>6241</v>
      </c>
      <c r="E2609" s="6" t="s">
        <v>4481</v>
      </c>
      <c r="F2609" s="6" t="s">
        <v>4481</v>
      </c>
      <c r="G2609" s="6" t="s">
        <v>13300</v>
      </c>
      <c r="H2609" s="6" t="s">
        <v>4473</v>
      </c>
      <c r="I2609" s="6" t="s">
        <v>4473</v>
      </c>
      <c r="J2609" s="6" t="s">
        <v>4466</v>
      </c>
      <c r="K2609" s="6" t="s">
        <v>4466</v>
      </c>
      <c r="L2609" s="5">
        <v>8779603426</v>
      </c>
      <c r="M2609" s="5">
        <v>8779603426</v>
      </c>
      <c r="N2609" s="6" t="s">
        <v>8972</v>
      </c>
      <c r="O2609" s="6" t="s">
        <v>8972</v>
      </c>
      <c r="P2609" s="6" t="s">
        <v>8976</v>
      </c>
      <c r="Q2609" s="6" t="s">
        <v>8928</v>
      </c>
      <c r="R2609" s="6">
        <f t="shared" si="80"/>
        <v>0</v>
      </c>
      <c r="S2609" s="6">
        <v>0</v>
      </c>
      <c r="T2609" s="6">
        <f t="shared" si="81"/>
        <v>0</v>
      </c>
    </row>
    <row r="2610" spans="1:20" x14ac:dyDescent="0.2">
      <c r="A2610" s="5">
        <v>3866</v>
      </c>
      <c r="B2610" s="5">
        <v>2965</v>
      </c>
      <c r="C2610" s="6" t="s">
        <v>4482</v>
      </c>
      <c r="D2610" s="6" t="s">
        <v>6242</v>
      </c>
      <c r="E2610" s="6" t="s">
        <v>4483</v>
      </c>
      <c r="F2610" s="6" t="s">
        <v>4483</v>
      </c>
      <c r="G2610" s="6" t="s">
        <v>4483</v>
      </c>
      <c r="H2610" s="6" t="s">
        <v>4484</v>
      </c>
      <c r="I2610" s="6" t="s">
        <v>4484</v>
      </c>
      <c r="J2610" s="6" t="s">
        <v>4466</v>
      </c>
      <c r="K2610" s="6" t="s">
        <v>4466</v>
      </c>
      <c r="L2610" s="5">
        <v>8779603426</v>
      </c>
      <c r="M2610" s="5">
        <v>8779603426</v>
      </c>
      <c r="N2610" s="6" t="s">
        <v>8972</v>
      </c>
      <c r="O2610" s="6" t="s">
        <v>8972</v>
      </c>
      <c r="P2610" s="6" t="s">
        <v>8973</v>
      </c>
      <c r="Q2610" s="6" t="s">
        <v>8928</v>
      </c>
      <c r="R2610" s="6">
        <f t="shared" si="80"/>
        <v>0</v>
      </c>
      <c r="S2610" s="6">
        <v>0</v>
      </c>
      <c r="T2610" s="6">
        <f t="shared" si="81"/>
        <v>0</v>
      </c>
    </row>
    <row r="2611" spans="1:20" x14ac:dyDescent="0.2">
      <c r="A2611" s="5">
        <v>3867</v>
      </c>
      <c r="B2611" s="5">
        <v>2966</v>
      </c>
      <c r="C2611" s="6" t="s">
        <v>4485</v>
      </c>
      <c r="D2611" s="6" t="s">
        <v>4485</v>
      </c>
      <c r="E2611" s="6" t="s">
        <v>4486</v>
      </c>
      <c r="F2611" s="6" t="s">
        <v>4486</v>
      </c>
      <c r="G2611" s="6" t="s">
        <v>4486</v>
      </c>
      <c r="H2611" s="6" t="s">
        <v>4487</v>
      </c>
      <c r="I2611" s="6" t="s">
        <v>4487</v>
      </c>
      <c r="J2611" s="6" t="s">
        <v>4466</v>
      </c>
      <c r="K2611" s="6" t="s">
        <v>4466</v>
      </c>
      <c r="L2611" s="5">
        <v>8779603426</v>
      </c>
      <c r="M2611" s="5">
        <v>8779603426</v>
      </c>
      <c r="N2611" s="6" t="s">
        <v>8972</v>
      </c>
      <c r="O2611" s="6" t="s">
        <v>8972</v>
      </c>
      <c r="P2611" s="6" t="s">
        <v>8973</v>
      </c>
      <c r="Q2611" s="6" t="s">
        <v>8928</v>
      </c>
      <c r="R2611" s="6">
        <f t="shared" si="80"/>
        <v>0</v>
      </c>
      <c r="S2611" s="6">
        <v>0</v>
      </c>
      <c r="T2611" s="6">
        <f t="shared" si="81"/>
        <v>0</v>
      </c>
    </row>
    <row r="2612" spans="1:20" x14ac:dyDescent="0.2">
      <c r="A2612" s="5">
        <v>3875</v>
      </c>
      <c r="B2612" s="5">
        <v>2967</v>
      </c>
      <c r="C2612" s="6" t="s">
        <v>12999</v>
      </c>
      <c r="D2612" s="6" t="s">
        <v>12999</v>
      </c>
      <c r="E2612" s="6" t="s">
        <v>4509</v>
      </c>
      <c r="F2612" s="6" t="s">
        <v>4509</v>
      </c>
      <c r="G2612" s="6" t="s">
        <v>4509</v>
      </c>
      <c r="H2612" s="6" t="s">
        <v>4510</v>
      </c>
      <c r="I2612" s="6" t="s">
        <v>4510</v>
      </c>
      <c r="J2612" s="6" t="s">
        <v>4466</v>
      </c>
      <c r="K2612" s="6" t="s">
        <v>4466</v>
      </c>
      <c r="L2612" s="5">
        <v>5594991690</v>
      </c>
      <c r="M2612" s="5">
        <v>5592655501</v>
      </c>
      <c r="N2612" s="6" t="s">
        <v>11017</v>
      </c>
      <c r="O2612" s="6" t="s">
        <v>11017</v>
      </c>
      <c r="P2612" s="6" t="s">
        <v>8975</v>
      </c>
      <c r="Q2612" s="6" t="s">
        <v>8929</v>
      </c>
      <c r="R2612" s="6">
        <f t="shared" si="80"/>
        <v>0</v>
      </c>
      <c r="S2612" s="6">
        <v>0</v>
      </c>
      <c r="T2612" s="6">
        <f t="shared" si="81"/>
        <v>0</v>
      </c>
    </row>
    <row r="2613" spans="1:20" x14ac:dyDescent="0.2">
      <c r="A2613" s="5">
        <v>3876</v>
      </c>
      <c r="B2613" s="5">
        <v>2968</v>
      </c>
      <c r="C2613" s="6" t="s">
        <v>4508</v>
      </c>
      <c r="D2613" s="6" t="s">
        <v>4508</v>
      </c>
      <c r="E2613" s="6" t="s">
        <v>4509</v>
      </c>
      <c r="F2613" s="6" t="s">
        <v>4509</v>
      </c>
      <c r="G2613" s="6" t="s">
        <v>4509</v>
      </c>
      <c r="H2613" s="6" t="s">
        <v>4510</v>
      </c>
      <c r="I2613" s="6" t="s">
        <v>4510</v>
      </c>
      <c r="J2613" s="6" t="s">
        <v>4466</v>
      </c>
      <c r="K2613" s="6" t="s">
        <v>4466</v>
      </c>
      <c r="L2613" s="5">
        <v>5594991690</v>
      </c>
      <c r="M2613" s="5">
        <v>5594991690</v>
      </c>
      <c r="N2613" s="6" t="s">
        <v>8972</v>
      </c>
      <c r="O2613" s="6" t="s">
        <v>8972</v>
      </c>
      <c r="P2613" s="6" t="s">
        <v>8975</v>
      </c>
      <c r="Q2613" s="6" t="s">
        <v>8929</v>
      </c>
      <c r="R2613" s="6">
        <f t="shared" si="80"/>
        <v>0</v>
      </c>
      <c r="S2613" s="6">
        <v>0</v>
      </c>
      <c r="T2613" s="6">
        <f t="shared" si="81"/>
        <v>0</v>
      </c>
    </row>
    <row r="2614" spans="1:20" x14ac:dyDescent="0.2">
      <c r="A2614" s="5">
        <v>3877</v>
      </c>
      <c r="B2614" s="5">
        <v>2969</v>
      </c>
      <c r="C2614" s="6" t="s">
        <v>13000</v>
      </c>
      <c r="D2614" s="6" t="s">
        <v>13000</v>
      </c>
      <c r="E2614" s="6" t="s">
        <v>4512</v>
      </c>
      <c r="F2614" s="6" t="s">
        <v>4512</v>
      </c>
      <c r="G2614" s="6" t="s">
        <v>8113</v>
      </c>
      <c r="H2614" s="6" t="s">
        <v>4513</v>
      </c>
      <c r="I2614" s="6" t="s">
        <v>4513</v>
      </c>
      <c r="J2614" s="6" t="s">
        <v>4466</v>
      </c>
      <c r="K2614" s="6" t="s">
        <v>4466</v>
      </c>
      <c r="L2614" s="5">
        <v>6194293733</v>
      </c>
      <c r="M2614" s="5">
        <v>6194293733</v>
      </c>
      <c r="N2614" s="6" t="s">
        <v>11017</v>
      </c>
      <c r="O2614" s="6" t="s">
        <v>11017</v>
      </c>
      <c r="P2614" s="6" t="s">
        <v>8973</v>
      </c>
      <c r="Q2614" s="6" t="s">
        <v>8930</v>
      </c>
      <c r="R2614" s="6">
        <f t="shared" si="80"/>
        <v>0</v>
      </c>
      <c r="S2614" s="6">
        <v>0</v>
      </c>
      <c r="T2614" s="6">
        <f t="shared" si="81"/>
        <v>0</v>
      </c>
    </row>
    <row r="2615" spans="1:20" x14ac:dyDescent="0.2">
      <c r="A2615" s="19">
        <v>3878</v>
      </c>
      <c r="B2615" s="5">
        <v>2969</v>
      </c>
      <c r="C2615" s="6" t="s">
        <v>4511</v>
      </c>
      <c r="D2615" s="6" t="s">
        <v>13000</v>
      </c>
      <c r="E2615" s="6" t="s">
        <v>4512</v>
      </c>
      <c r="F2615" s="6" t="s">
        <v>4512</v>
      </c>
      <c r="G2615" s="6" t="s">
        <v>8113</v>
      </c>
      <c r="H2615" s="6" t="s">
        <v>4513</v>
      </c>
      <c r="I2615" s="6" t="s">
        <v>4513</v>
      </c>
      <c r="J2615" s="6" t="s">
        <v>4466</v>
      </c>
      <c r="K2615" s="6" t="s">
        <v>4466</v>
      </c>
      <c r="L2615" s="5">
        <v>6194293733</v>
      </c>
      <c r="M2615" s="5">
        <v>6194293733</v>
      </c>
      <c r="N2615" s="6" t="s">
        <v>8972</v>
      </c>
      <c r="O2615" s="4" t="s">
        <v>11017</v>
      </c>
      <c r="P2615" s="6" t="s">
        <v>8973</v>
      </c>
      <c r="Q2615" s="6" t="s">
        <v>8930</v>
      </c>
      <c r="R2615" s="6">
        <f t="shared" si="80"/>
        <v>0</v>
      </c>
      <c r="S2615" s="6">
        <v>0</v>
      </c>
      <c r="T2615" s="6">
        <f t="shared" si="81"/>
        <v>1</v>
      </c>
    </row>
    <row r="2616" spans="1:20" x14ac:dyDescent="0.2">
      <c r="A2616" s="5">
        <v>3877</v>
      </c>
      <c r="B2616" s="19">
        <v>2970</v>
      </c>
      <c r="C2616" s="6" t="s">
        <v>13000</v>
      </c>
      <c r="D2616" s="6" t="s">
        <v>6243</v>
      </c>
      <c r="E2616" s="6" t="s">
        <v>4512</v>
      </c>
      <c r="F2616" s="6" t="s">
        <v>4512</v>
      </c>
      <c r="G2616" s="6" t="s">
        <v>8113</v>
      </c>
      <c r="H2616" s="6" t="s">
        <v>4513</v>
      </c>
      <c r="I2616" s="6" t="s">
        <v>4513</v>
      </c>
      <c r="J2616" s="6" t="s">
        <v>4466</v>
      </c>
      <c r="K2616" s="6" t="s">
        <v>4466</v>
      </c>
      <c r="L2616" s="5">
        <v>6194293733</v>
      </c>
      <c r="M2616" s="5">
        <v>6194293733</v>
      </c>
      <c r="N2616" s="4" t="s">
        <v>11017</v>
      </c>
      <c r="O2616" s="6" t="s">
        <v>8972</v>
      </c>
      <c r="P2616" s="6" t="s">
        <v>8973</v>
      </c>
      <c r="Q2616" s="6" t="s">
        <v>8930</v>
      </c>
      <c r="R2616" s="6">
        <f t="shared" si="80"/>
        <v>0</v>
      </c>
      <c r="S2616" s="6">
        <v>1</v>
      </c>
      <c r="T2616" s="6">
        <f t="shared" si="81"/>
        <v>0</v>
      </c>
    </row>
    <row r="2617" spans="1:20" x14ac:dyDescent="0.2">
      <c r="A2617" s="5">
        <v>3879</v>
      </c>
      <c r="B2617" s="5">
        <v>2971</v>
      </c>
      <c r="C2617" s="6" t="s">
        <v>4514</v>
      </c>
      <c r="D2617" s="6" t="s">
        <v>6244</v>
      </c>
      <c r="E2617" s="6" t="s">
        <v>4515</v>
      </c>
      <c r="F2617" s="6" t="s">
        <v>4515</v>
      </c>
      <c r="G2617" s="6" t="s">
        <v>7033</v>
      </c>
      <c r="H2617" s="6" t="s">
        <v>4513</v>
      </c>
      <c r="I2617" s="6" t="s">
        <v>4513</v>
      </c>
      <c r="J2617" s="6" t="s">
        <v>4466</v>
      </c>
      <c r="K2617" s="6" t="s">
        <v>4466</v>
      </c>
      <c r="L2617" s="5">
        <v>6194293733</v>
      </c>
      <c r="M2617" s="5">
        <v>6194293733</v>
      </c>
      <c r="N2617" s="6" t="s">
        <v>8972</v>
      </c>
      <c r="O2617" s="6" t="s">
        <v>8972</v>
      </c>
      <c r="P2617" s="6" t="s">
        <v>8973</v>
      </c>
      <c r="Q2617" s="6" t="s">
        <v>8930</v>
      </c>
      <c r="R2617" s="6">
        <f t="shared" si="80"/>
        <v>0</v>
      </c>
      <c r="S2617" s="6">
        <v>0</v>
      </c>
      <c r="T2617" s="6">
        <f t="shared" si="81"/>
        <v>0</v>
      </c>
    </row>
    <row r="2618" spans="1:20" x14ac:dyDescent="0.2">
      <c r="A2618" s="5">
        <v>3880</v>
      </c>
      <c r="B2618" s="5">
        <v>2972</v>
      </c>
      <c r="C2618" s="6" t="s">
        <v>13001</v>
      </c>
      <c r="D2618" s="6" t="s">
        <v>13001</v>
      </c>
      <c r="E2618" s="6" t="s">
        <v>13002</v>
      </c>
      <c r="F2618" s="6" t="s">
        <v>13002</v>
      </c>
      <c r="G2618" s="6" t="s">
        <v>13002</v>
      </c>
      <c r="H2618" s="6" t="s">
        <v>2568</v>
      </c>
      <c r="I2618" s="6" t="s">
        <v>2568</v>
      </c>
      <c r="J2618" s="6" t="s">
        <v>4466</v>
      </c>
      <c r="K2618" s="6" t="s">
        <v>4466</v>
      </c>
      <c r="L2618" s="5">
        <v>2134860000</v>
      </c>
      <c r="M2618" s="5">
        <v>3232014516</v>
      </c>
      <c r="N2618" s="6" t="s">
        <v>11017</v>
      </c>
      <c r="O2618" s="6" t="s">
        <v>11017</v>
      </c>
      <c r="P2618" s="6" t="s">
        <v>8973</v>
      </c>
      <c r="Q2618" s="6" t="s">
        <v>8931</v>
      </c>
      <c r="R2618" s="6">
        <f t="shared" si="80"/>
        <v>0</v>
      </c>
      <c r="S2618" s="6">
        <v>0</v>
      </c>
      <c r="T2618" s="6">
        <f t="shared" si="81"/>
        <v>0</v>
      </c>
    </row>
    <row r="2619" spans="1:20" x14ac:dyDescent="0.2">
      <c r="A2619" s="5">
        <v>3883</v>
      </c>
      <c r="B2619" s="5">
        <v>2973</v>
      </c>
      <c r="C2619" s="6" t="s">
        <v>4518</v>
      </c>
      <c r="D2619" s="6" t="s">
        <v>6245</v>
      </c>
      <c r="E2619" s="6" t="s">
        <v>4519</v>
      </c>
      <c r="F2619" s="6" t="s">
        <v>4519</v>
      </c>
      <c r="G2619" s="6" t="s">
        <v>13003</v>
      </c>
      <c r="H2619" s="6" t="s">
        <v>4520</v>
      </c>
      <c r="I2619" s="6" t="s">
        <v>4520</v>
      </c>
      <c r="J2619" s="6" t="s">
        <v>4466</v>
      </c>
      <c r="K2619" s="6" t="s">
        <v>4466</v>
      </c>
      <c r="L2619" s="5">
        <v>3106390000</v>
      </c>
      <c r="M2619" s="5">
        <v>3106390000</v>
      </c>
      <c r="N2619" s="6" t="s">
        <v>8972</v>
      </c>
      <c r="O2619" s="6" t="s">
        <v>8972</v>
      </c>
      <c r="P2619" s="6" t="s">
        <v>8973</v>
      </c>
      <c r="Q2619" s="6" t="s">
        <v>8931</v>
      </c>
      <c r="R2619" s="6">
        <f t="shared" si="80"/>
        <v>0</v>
      </c>
      <c r="S2619" s="6">
        <v>0</v>
      </c>
      <c r="T2619" s="6">
        <f t="shared" si="81"/>
        <v>0</v>
      </c>
    </row>
    <row r="2620" spans="1:20" x14ac:dyDescent="0.2">
      <c r="A2620" s="5">
        <v>3884</v>
      </c>
      <c r="B2620" s="5">
        <v>2974</v>
      </c>
      <c r="C2620" s="6" t="s">
        <v>4521</v>
      </c>
      <c r="D2620" s="6" t="s">
        <v>4521</v>
      </c>
      <c r="E2620" s="6" t="s">
        <v>4522</v>
      </c>
      <c r="F2620" s="6" t="s">
        <v>4522</v>
      </c>
      <c r="G2620" s="6" t="s">
        <v>7035</v>
      </c>
      <c r="H2620" s="6" t="s">
        <v>4523</v>
      </c>
      <c r="I2620" s="6" t="s">
        <v>4523</v>
      </c>
      <c r="J2620" s="6" t="s">
        <v>4466</v>
      </c>
      <c r="K2620" s="6" t="s">
        <v>4466</v>
      </c>
      <c r="L2620" s="5">
        <v>5628676006</v>
      </c>
      <c r="M2620" s="5">
        <v>5628676006</v>
      </c>
      <c r="N2620" s="6" t="s">
        <v>8972</v>
      </c>
      <c r="O2620" s="6" t="s">
        <v>8972</v>
      </c>
      <c r="P2620" s="6" t="s">
        <v>8973</v>
      </c>
      <c r="Q2620" s="6" t="s">
        <v>8931</v>
      </c>
      <c r="R2620" s="6">
        <f t="shared" si="80"/>
        <v>0</v>
      </c>
      <c r="S2620" s="6">
        <v>0</v>
      </c>
      <c r="T2620" s="6">
        <f t="shared" si="81"/>
        <v>0</v>
      </c>
    </row>
    <row r="2621" spans="1:20" x14ac:dyDescent="0.2">
      <c r="A2621" s="5">
        <v>3882</v>
      </c>
      <c r="B2621" s="5">
        <v>2975</v>
      </c>
      <c r="C2621" s="6" t="s">
        <v>4516</v>
      </c>
      <c r="D2621" s="6" t="s">
        <v>4516</v>
      </c>
      <c r="E2621" s="6" t="s">
        <v>4517</v>
      </c>
      <c r="F2621" s="6" t="s">
        <v>6246</v>
      </c>
      <c r="G2621" s="6" t="s">
        <v>4517</v>
      </c>
      <c r="H2621" s="6" t="s">
        <v>2969</v>
      </c>
      <c r="I2621" s="6" t="s">
        <v>2969</v>
      </c>
      <c r="J2621" s="6" t="s">
        <v>4466</v>
      </c>
      <c r="K2621" s="6" t="s">
        <v>4466</v>
      </c>
      <c r="L2621" s="5">
        <v>5622810000</v>
      </c>
      <c r="M2621" s="5">
        <v>5622810000</v>
      </c>
      <c r="N2621" s="6" t="s">
        <v>8972</v>
      </c>
      <c r="O2621" s="6" t="s">
        <v>8972</v>
      </c>
      <c r="P2621" s="6" t="s">
        <v>8973</v>
      </c>
      <c r="Q2621" s="6" t="s">
        <v>8931</v>
      </c>
      <c r="R2621" s="6">
        <f t="shared" si="80"/>
        <v>0</v>
      </c>
      <c r="S2621" s="6">
        <v>0</v>
      </c>
      <c r="T2621" s="6">
        <f t="shared" si="81"/>
        <v>0</v>
      </c>
    </row>
    <row r="2622" spans="1:20" x14ac:dyDescent="0.2">
      <c r="A2622" s="5">
        <v>3885</v>
      </c>
      <c r="B2622" s="5">
        <v>2976</v>
      </c>
      <c r="C2622" s="6" t="s">
        <v>4524</v>
      </c>
      <c r="D2622" s="6" t="s">
        <v>6247</v>
      </c>
      <c r="E2622" s="6" t="s">
        <v>4525</v>
      </c>
      <c r="F2622" s="6" t="s">
        <v>4525</v>
      </c>
      <c r="G2622" s="6" t="s">
        <v>13004</v>
      </c>
      <c r="H2622" s="6" t="s">
        <v>4468</v>
      </c>
      <c r="I2622" s="6" t="s">
        <v>4468</v>
      </c>
      <c r="J2622" s="6" t="s">
        <v>4466</v>
      </c>
      <c r="K2622" s="6" t="s">
        <v>4466</v>
      </c>
      <c r="L2622" s="5">
        <v>3236442275</v>
      </c>
      <c r="M2622" s="5">
        <v>3236442275</v>
      </c>
      <c r="N2622" s="6" t="s">
        <v>8972</v>
      </c>
      <c r="O2622" s="6" t="s">
        <v>8972</v>
      </c>
      <c r="P2622" s="6" t="s">
        <v>8973</v>
      </c>
      <c r="Q2622" s="6" t="s">
        <v>8931</v>
      </c>
      <c r="R2622" s="6">
        <f t="shared" si="80"/>
        <v>0</v>
      </c>
      <c r="S2622" s="6">
        <v>0</v>
      </c>
      <c r="T2622" s="6">
        <f t="shared" si="81"/>
        <v>0</v>
      </c>
    </row>
    <row r="2623" spans="1:20" x14ac:dyDescent="0.2">
      <c r="A2623" s="5">
        <v>4248</v>
      </c>
      <c r="B2623" s="5">
        <v>2977</v>
      </c>
      <c r="C2623" s="6" t="s">
        <v>13066</v>
      </c>
      <c r="D2623" s="6" t="s">
        <v>13066</v>
      </c>
      <c r="E2623" s="6" t="s">
        <v>4837</v>
      </c>
      <c r="F2623" s="6" t="s">
        <v>4837</v>
      </c>
      <c r="G2623" s="6" t="s">
        <v>7083</v>
      </c>
      <c r="H2623" s="6" t="s">
        <v>4528</v>
      </c>
      <c r="I2623" s="6" t="s">
        <v>4528</v>
      </c>
      <c r="J2623" s="6" t="s">
        <v>4466</v>
      </c>
      <c r="K2623" s="6" t="s">
        <v>4466</v>
      </c>
      <c r="L2623" s="5">
        <v>6192691267</v>
      </c>
      <c r="M2623" s="5">
        <v>6192691267</v>
      </c>
      <c r="N2623" s="6" t="s">
        <v>11017</v>
      </c>
      <c r="O2623" s="6" t="s">
        <v>11017</v>
      </c>
      <c r="P2623" s="6" t="s">
        <v>8973</v>
      </c>
      <c r="Q2623" s="6" t="s">
        <v>8932</v>
      </c>
      <c r="R2623" s="6">
        <f t="shared" si="80"/>
        <v>0</v>
      </c>
      <c r="S2623" s="6">
        <v>0</v>
      </c>
      <c r="T2623" s="6">
        <f t="shared" si="81"/>
        <v>0</v>
      </c>
    </row>
    <row r="2624" spans="1:20" x14ac:dyDescent="0.2">
      <c r="A2624" s="5">
        <v>4249</v>
      </c>
      <c r="B2624" s="5">
        <v>2978</v>
      </c>
      <c r="C2624" s="6" t="s">
        <v>4833</v>
      </c>
      <c r="D2624" s="6" t="s">
        <v>4833</v>
      </c>
      <c r="E2624" s="6" t="s">
        <v>7792</v>
      </c>
      <c r="F2624" s="6" t="s">
        <v>7792</v>
      </c>
      <c r="G2624" s="6" t="s">
        <v>8145</v>
      </c>
      <c r="H2624" s="6" t="s">
        <v>4542</v>
      </c>
      <c r="I2624" s="6" t="s">
        <v>4542</v>
      </c>
      <c r="J2624" s="6" t="s">
        <v>4466</v>
      </c>
      <c r="K2624" s="6" t="s">
        <v>4466</v>
      </c>
      <c r="L2624" s="5">
        <v>6193120347</v>
      </c>
      <c r="M2624" s="5">
        <v>6193120347</v>
      </c>
      <c r="N2624" s="6" t="s">
        <v>8972</v>
      </c>
      <c r="O2624" s="6" t="s">
        <v>8972</v>
      </c>
      <c r="P2624" s="6" t="s">
        <v>8973</v>
      </c>
      <c r="Q2624" s="6" t="s">
        <v>8932</v>
      </c>
      <c r="R2624" s="6">
        <f t="shared" si="80"/>
        <v>0</v>
      </c>
      <c r="S2624" s="6">
        <v>0</v>
      </c>
      <c r="T2624" s="6">
        <f t="shared" si="81"/>
        <v>0</v>
      </c>
    </row>
    <row r="2625" spans="1:20" x14ac:dyDescent="0.2">
      <c r="A2625" s="5">
        <v>4250</v>
      </c>
      <c r="B2625" s="5">
        <v>2979</v>
      </c>
      <c r="C2625" s="6" t="s">
        <v>4834</v>
      </c>
      <c r="D2625" s="6" t="s">
        <v>4834</v>
      </c>
      <c r="E2625" s="6" t="s">
        <v>4835</v>
      </c>
      <c r="F2625" s="6" t="s">
        <v>4835</v>
      </c>
      <c r="G2625" s="6" t="s">
        <v>7082</v>
      </c>
      <c r="H2625" s="6" t="s">
        <v>4542</v>
      </c>
      <c r="I2625" s="6" t="s">
        <v>4542</v>
      </c>
      <c r="J2625" s="6" t="s">
        <v>4466</v>
      </c>
      <c r="K2625" s="6" t="s">
        <v>4466</v>
      </c>
      <c r="L2625" s="5">
        <v>6197797900</v>
      </c>
      <c r="M2625" s="5">
        <v>6197797900</v>
      </c>
      <c r="N2625" s="6" t="s">
        <v>8972</v>
      </c>
      <c r="O2625" s="6" t="s">
        <v>8972</v>
      </c>
      <c r="P2625" s="6" t="s">
        <v>8973</v>
      </c>
      <c r="Q2625" s="6" t="s">
        <v>8932</v>
      </c>
      <c r="R2625" s="6">
        <f t="shared" si="80"/>
        <v>0</v>
      </c>
      <c r="S2625" s="6">
        <v>0</v>
      </c>
      <c r="T2625" s="6">
        <f t="shared" si="81"/>
        <v>0</v>
      </c>
    </row>
    <row r="2626" spans="1:20" x14ac:dyDescent="0.2">
      <c r="A2626" s="5">
        <v>4252</v>
      </c>
      <c r="B2626" s="5">
        <v>2980</v>
      </c>
      <c r="C2626" s="6" t="s">
        <v>4838</v>
      </c>
      <c r="D2626" s="6" t="s">
        <v>6248</v>
      </c>
      <c r="E2626" s="6" t="s">
        <v>4839</v>
      </c>
      <c r="F2626" s="6" t="s">
        <v>4839</v>
      </c>
      <c r="G2626" s="6" t="s">
        <v>7084</v>
      </c>
      <c r="H2626" s="6" t="s">
        <v>4528</v>
      </c>
      <c r="I2626" s="6" t="s">
        <v>4528</v>
      </c>
      <c r="J2626" s="6" t="s">
        <v>4466</v>
      </c>
      <c r="K2626" s="6" t="s">
        <v>4466</v>
      </c>
      <c r="L2626" s="5">
        <v>6195849285</v>
      </c>
      <c r="M2626" s="5">
        <v>6195849285</v>
      </c>
      <c r="N2626" s="6" t="s">
        <v>8972</v>
      </c>
      <c r="O2626" s="6" t="s">
        <v>8972</v>
      </c>
      <c r="P2626" s="6" t="s">
        <v>8976</v>
      </c>
      <c r="Q2626" s="6" t="s">
        <v>8932</v>
      </c>
      <c r="R2626" s="6">
        <f t="shared" ref="R2626:R2689" si="82">IF(A2626=A2625,1,0)</f>
        <v>0</v>
      </c>
      <c r="S2626" s="6">
        <v>0</v>
      </c>
      <c r="T2626" s="6">
        <f t="shared" ref="T2626:T2689" si="83">IF(B2626=B2625, 1, 0)</f>
        <v>0</v>
      </c>
    </row>
    <row r="2627" spans="1:20" x14ac:dyDescent="0.2">
      <c r="A2627" s="5">
        <v>4253</v>
      </c>
      <c r="B2627" s="5">
        <v>2981</v>
      </c>
      <c r="C2627" s="6" t="s">
        <v>4840</v>
      </c>
      <c r="D2627" s="6" t="s">
        <v>6249</v>
      </c>
      <c r="E2627" s="6" t="s">
        <v>4841</v>
      </c>
      <c r="F2627" s="6" t="s">
        <v>4841</v>
      </c>
      <c r="G2627" s="6" t="s">
        <v>7085</v>
      </c>
      <c r="H2627" s="6" t="s">
        <v>4528</v>
      </c>
      <c r="I2627" s="6" t="s">
        <v>4528</v>
      </c>
      <c r="J2627" s="6" t="s">
        <v>4466</v>
      </c>
      <c r="K2627" s="6" t="s">
        <v>4466</v>
      </c>
      <c r="L2627" s="5">
        <v>6195841612</v>
      </c>
      <c r="M2627" s="5">
        <v>6195841612</v>
      </c>
      <c r="N2627" s="6" t="s">
        <v>8972</v>
      </c>
      <c r="O2627" s="6" t="s">
        <v>8972</v>
      </c>
      <c r="P2627" s="6" t="s">
        <v>8973</v>
      </c>
      <c r="Q2627" s="6" t="s">
        <v>8932</v>
      </c>
      <c r="R2627" s="6">
        <f t="shared" si="82"/>
        <v>0</v>
      </c>
      <c r="S2627" s="6">
        <v>0</v>
      </c>
      <c r="T2627" s="6">
        <f t="shared" si="83"/>
        <v>0</v>
      </c>
    </row>
    <row r="2628" spans="1:20" x14ac:dyDescent="0.2">
      <c r="A2628" s="5">
        <v>4254</v>
      </c>
      <c r="B2628" s="5">
        <v>2982</v>
      </c>
      <c r="C2628" s="6" t="s">
        <v>4842</v>
      </c>
      <c r="D2628" s="6" t="s">
        <v>6250</v>
      </c>
      <c r="E2628" s="6" t="s">
        <v>4843</v>
      </c>
      <c r="F2628" s="6" t="s">
        <v>4843</v>
      </c>
      <c r="G2628" s="6" t="s">
        <v>7086</v>
      </c>
      <c r="H2628" s="6" t="s">
        <v>4844</v>
      </c>
      <c r="I2628" s="6" t="s">
        <v>4844</v>
      </c>
      <c r="J2628" s="6" t="s">
        <v>4466</v>
      </c>
      <c r="K2628" s="6" t="s">
        <v>4466</v>
      </c>
      <c r="L2628" s="5">
        <v>6194347308</v>
      </c>
      <c r="M2628" s="5">
        <v>6194347308</v>
      </c>
      <c r="N2628" s="6" t="s">
        <v>8972</v>
      </c>
      <c r="O2628" s="6" t="s">
        <v>8972</v>
      </c>
      <c r="P2628" s="6" t="s">
        <v>8973</v>
      </c>
      <c r="Q2628" s="6" t="s">
        <v>8932</v>
      </c>
      <c r="R2628" s="6">
        <f t="shared" si="82"/>
        <v>0</v>
      </c>
      <c r="S2628" s="6">
        <v>0</v>
      </c>
      <c r="T2628" s="6">
        <f t="shared" si="83"/>
        <v>0</v>
      </c>
    </row>
    <row r="2629" spans="1:20" x14ac:dyDescent="0.2">
      <c r="A2629" s="5">
        <v>4251</v>
      </c>
      <c r="B2629" s="5">
        <v>2983</v>
      </c>
      <c r="C2629" s="6" t="s">
        <v>4836</v>
      </c>
      <c r="D2629" s="6" t="s">
        <v>6251</v>
      </c>
      <c r="E2629" s="6" t="s">
        <v>4837</v>
      </c>
      <c r="F2629" s="6" t="s">
        <v>4837</v>
      </c>
      <c r="G2629" s="6" t="s">
        <v>7083</v>
      </c>
      <c r="H2629" s="6" t="s">
        <v>4528</v>
      </c>
      <c r="I2629" s="6" t="s">
        <v>4528</v>
      </c>
      <c r="J2629" s="6" t="s">
        <v>4466</v>
      </c>
      <c r="K2629" s="6" t="s">
        <v>4466</v>
      </c>
      <c r="L2629" s="5">
        <v>6195841612</v>
      </c>
      <c r="M2629" s="5">
        <v>6195841612</v>
      </c>
      <c r="N2629" s="6" t="s">
        <v>8972</v>
      </c>
      <c r="O2629" s="6" t="s">
        <v>8972</v>
      </c>
      <c r="P2629" s="6" t="s">
        <v>8974</v>
      </c>
      <c r="Q2629" s="6" t="s">
        <v>8932</v>
      </c>
      <c r="R2629" s="6">
        <f t="shared" si="82"/>
        <v>0</v>
      </c>
      <c r="S2629" s="6">
        <v>0</v>
      </c>
      <c r="T2629" s="6">
        <f t="shared" si="83"/>
        <v>0</v>
      </c>
    </row>
    <row r="2630" spans="1:20" x14ac:dyDescent="0.2">
      <c r="A2630" s="5">
        <v>4185</v>
      </c>
      <c r="B2630" s="5">
        <v>2985</v>
      </c>
      <c r="C2630" s="6" t="s">
        <v>13042</v>
      </c>
      <c r="D2630" s="6" t="s">
        <v>13042</v>
      </c>
      <c r="E2630" s="6" t="s">
        <v>13043</v>
      </c>
      <c r="F2630" s="6" t="s">
        <v>13044</v>
      </c>
      <c r="G2630" s="6" t="s">
        <v>13043</v>
      </c>
      <c r="H2630" s="6" t="s">
        <v>4591</v>
      </c>
      <c r="I2630" s="6" t="s">
        <v>4591</v>
      </c>
      <c r="J2630" s="6" t="s">
        <v>4466</v>
      </c>
      <c r="K2630" s="6" t="s">
        <v>4466</v>
      </c>
      <c r="L2630" s="5">
        <v>4157552581</v>
      </c>
      <c r="M2630" s="5">
        <v>4157552581</v>
      </c>
      <c r="N2630" s="6" t="s">
        <v>11017</v>
      </c>
      <c r="O2630" s="6" t="s">
        <v>11017</v>
      </c>
      <c r="P2630" s="6" t="s">
        <v>8973</v>
      </c>
      <c r="Q2630" s="6" t="s">
        <v>8933</v>
      </c>
      <c r="R2630" s="6">
        <f t="shared" si="82"/>
        <v>0</v>
      </c>
      <c r="S2630" s="6">
        <v>0</v>
      </c>
      <c r="T2630" s="6">
        <f t="shared" si="83"/>
        <v>0</v>
      </c>
    </row>
    <row r="2631" spans="1:20" x14ac:dyDescent="0.2">
      <c r="A2631" s="5">
        <v>4189</v>
      </c>
      <c r="B2631" s="5">
        <v>2986</v>
      </c>
      <c r="C2631" s="6" t="s">
        <v>4773</v>
      </c>
      <c r="D2631" s="6" t="s">
        <v>4773</v>
      </c>
      <c r="E2631" s="6" t="s">
        <v>4774</v>
      </c>
      <c r="F2631" s="6" t="s">
        <v>4774</v>
      </c>
      <c r="G2631" s="6" t="s">
        <v>4774</v>
      </c>
      <c r="H2631" s="6" t="s">
        <v>4591</v>
      </c>
      <c r="I2631" s="6" t="s">
        <v>4591</v>
      </c>
      <c r="J2631" s="6" t="s">
        <v>4466</v>
      </c>
      <c r="K2631" s="6" t="s">
        <v>4466</v>
      </c>
      <c r="L2631" s="5">
        <v>4154481500</v>
      </c>
      <c r="M2631" s="5">
        <v>4154481500</v>
      </c>
      <c r="N2631" s="6" t="s">
        <v>8972</v>
      </c>
      <c r="O2631" s="6" t="s">
        <v>8972</v>
      </c>
      <c r="P2631" s="6" t="s">
        <v>8973</v>
      </c>
      <c r="Q2631" s="6" t="s">
        <v>8933</v>
      </c>
      <c r="R2631" s="6">
        <f t="shared" si="82"/>
        <v>0</v>
      </c>
      <c r="S2631" s="6">
        <v>0</v>
      </c>
      <c r="T2631" s="6">
        <f t="shared" si="83"/>
        <v>0</v>
      </c>
    </row>
    <row r="2632" spans="1:20" x14ac:dyDescent="0.2">
      <c r="A2632" s="5">
        <v>4187</v>
      </c>
      <c r="B2632" s="5">
        <v>2987</v>
      </c>
      <c r="C2632" s="6" t="s">
        <v>4768</v>
      </c>
      <c r="D2632" s="6" t="s">
        <v>4768</v>
      </c>
      <c r="E2632" s="6" t="s">
        <v>4769</v>
      </c>
      <c r="F2632" s="6" t="s">
        <v>4769</v>
      </c>
      <c r="G2632" s="6" t="s">
        <v>7070</v>
      </c>
      <c r="H2632" s="6" t="s">
        <v>4770</v>
      </c>
      <c r="I2632" s="6" t="s">
        <v>4770</v>
      </c>
      <c r="J2632" s="6" t="s">
        <v>4466</v>
      </c>
      <c r="K2632" s="6" t="s">
        <v>4466</v>
      </c>
      <c r="L2632" s="5">
        <v>4154481500</v>
      </c>
      <c r="M2632" s="5">
        <v>4154481500</v>
      </c>
      <c r="N2632" s="6" t="s">
        <v>8972</v>
      </c>
      <c r="O2632" s="6" t="s">
        <v>8972</v>
      </c>
      <c r="P2632" s="6" t="s">
        <v>8973</v>
      </c>
      <c r="Q2632" s="6" t="s">
        <v>8933</v>
      </c>
      <c r="R2632" s="6">
        <f t="shared" si="82"/>
        <v>0</v>
      </c>
      <c r="S2632" s="6">
        <v>0</v>
      </c>
      <c r="T2632" s="6">
        <f t="shared" si="83"/>
        <v>0</v>
      </c>
    </row>
    <row r="2633" spans="1:20" x14ac:dyDescent="0.2">
      <c r="A2633" s="5">
        <v>4186</v>
      </c>
      <c r="B2633" s="5">
        <v>2988</v>
      </c>
      <c r="C2633" s="6" t="s">
        <v>4765</v>
      </c>
      <c r="D2633" s="6" t="s">
        <v>4765</v>
      </c>
      <c r="E2633" s="6" t="s">
        <v>4766</v>
      </c>
      <c r="F2633" s="6" t="s">
        <v>4766</v>
      </c>
      <c r="G2633" s="6" t="s">
        <v>4766</v>
      </c>
      <c r="H2633" s="6" t="s">
        <v>4767</v>
      </c>
      <c r="I2633" s="6" t="s">
        <v>4767</v>
      </c>
      <c r="J2633" s="6" t="s">
        <v>4466</v>
      </c>
      <c r="K2633" s="6" t="s">
        <v>4466</v>
      </c>
      <c r="L2633" s="5">
        <v>4154481500</v>
      </c>
      <c r="M2633" s="5">
        <v>4154481500</v>
      </c>
      <c r="N2633" s="6" t="s">
        <v>8972</v>
      </c>
      <c r="O2633" s="6" t="s">
        <v>8972</v>
      </c>
      <c r="P2633" s="6" t="s">
        <v>8973</v>
      </c>
      <c r="Q2633" s="6" t="s">
        <v>8933</v>
      </c>
      <c r="R2633" s="6">
        <f t="shared" si="82"/>
        <v>0</v>
      </c>
      <c r="S2633" s="6">
        <v>0</v>
      </c>
      <c r="T2633" s="6">
        <f t="shared" si="83"/>
        <v>0</v>
      </c>
    </row>
    <row r="2634" spans="1:20" x14ac:dyDescent="0.2">
      <c r="A2634" s="5">
        <v>4188</v>
      </c>
      <c r="B2634" s="5">
        <v>2989</v>
      </c>
      <c r="C2634" s="6" t="s">
        <v>4771</v>
      </c>
      <c r="D2634" s="6" t="s">
        <v>4771</v>
      </c>
      <c r="E2634" s="6" t="s">
        <v>4772</v>
      </c>
      <c r="F2634" s="6" t="s">
        <v>4772</v>
      </c>
      <c r="G2634" s="6" t="s">
        <v>4772</v>
      </c>
      <c r="H2634" s="6" t="s">
        <v>4591</v>
      </c>
      <c r="I2634" s="6" t="s">
        <v>4591</v>
      </c>
      <c r="J2634" s="6" t="s">
        <v>4466</v>
      </c>
      <c r="K2634" s="6" t="s">
        <v>4466</v>
      </c>
      <c r="L2634" s="5">
        <v>4154481500</v>
      </c>
      <c r="M2634" s="5">
        <v>4154481500</v>
      </c>
      <c r="N2634" s="6" t="s">
        <v>8972</v>
      </c>
      <c r="O2634" s="6" t="s">
        <v>8972</v>
      </c>
      <c r="P2634" s="6" t="s">
        <v>8973</v>
      </c>
      <c r="Q2634" s="6" t="s">
        <v>8933</v>
      </c>
      <c r="R2634" s="6">
        <f t="shared" si="82"/>
        <v>0</v>
      </c>
      <c r="S2634" s="6">
        <v>0</v>
      </c>
      <c r="T2634" s="6">
        <f t="shared" si="83"/>
        <v>0</v>
      </c>
    </row>
    <row r="2635" spans="1:20" x14ac:dyDescent="0.2">
      <c r="A2635" s="5">
        <v>3921</v>
      </c>
      <c r="B2635" s="5">
        <v>2990</v>
      </c>
      <c r="C2635" s="6" t="s">
        <v>13301</v>
      </c>
      <c r="D2635" s="6" t="s">
        <v>13301</v>
      </c>
      <c r="E2635" s="6" t="s">
        <v>13302</v>
      </c>
      <c r="F2635" s="6" t="s">
        <v>13302</v>
      </c>
      <c r="G2635" s="6" t="s">
        <v>13302</v>
      </c>
      <c r="H2635" s="6" t="s">
        <v>4551</v>
      </c>
      <c r="I2635" s="6" t="s">
        <v>4551</v>
      </c>
      <c r="J2635" s="6" t="s">
        <v>4466</v>
      </c>
      <c r="K2635" s="6" t="s">
        <v>4466</v>
      </c>
      <c r="L2635" s="5">
        <v>7607376900</v>
      </c>
      <c r="M2635" s="5">
        <v>7604669819</v>
      </c>
      <c r="N2635" s="6" t="s">
        <v>11017</v>
      </c>
      <c r="O2635" s="6" t="s">
        <v>11017</v>
      </c>
      <c r="P2635" s="6" t="s">
        <v>8973</v>
      </c>
      <c r="Q2635" s="6" t="s">
        <v>8934</v>
      </c>
      <c r="R2635" s="6">
        <f t="shared" si="82"/>
        <v>0</v>
      </c>
      <c r="S2635" s="6">
        <v>0</v>
      </c>
      <c r="T2635" s="6">
        <f t="shared" si="83"/>
        <v>0</v>
      </c>
    </row>
    <row r="2636" spans="1:20" x14ac:dyDescent="0.2">
      <c r="A2636" s="5">
        <v>3922</v>
      </c>
      <c r="B2636" s="5">
        <v>2991</v>
      </c>
      <c r="C2636" s="6" t="s">
        <v>4537</v>
      </c>
      <c r="D2636" s="6" t="s">
        <v>6252</v>
      </c>
      <c r="E2636" s="6" t="s">
        <v>4538</v>
      </c>
      <c r="F2636" s="6" t="s">
        <v>6253</v>
      </c>
      <c r="G2636" s="6" t="s">
        <v>13006</v>
      </c>
      <c r="H2636" s="6" t="s">
        <v>4539</v>
      </c>
      <c r="I2636" s="6" t="s">
        <v>4539</v>
      </c>
      <c r="J2636" s="6" t="s">
        <v>4466</v>
      </c>
      <c r="K2636" s="6" t="s">
        <v>4466</v>
      </c>
      <c r="L2636" s="5">
        <v>9517191414</v>
      </c>
      <c r="M2636" s="5">
        <v>9517191414</v>
      </c>
      <c r="N2636" s="6" t="s">
        <v>8972</v>
      </c>
      <c r="O2636" s="6" t="s">
        <v>8972</v>
      </c>
      <c r="P2636" s="6" t="s">
        <v>8973</v>
      </c>
      <c r="Q2636" s="6" t="s">
        <v>8934</v>
      </c>
      <c r="R2636" s="6">
        <f t="shared" si="82"/>
        <v>0</v>
      </c>
      <c r="S2636" s="6">
        <v>0</v>
      </c>
      <c r="T2636" s="6">
        <f t="shared" si="83"/>
        <v>0</v>
      </c>
    </row>
    <row r="2637" spans="1:20" x14ac:dyDescent="0.2">
      <c r="A2637" s="5">
        <v>3923</v>
      </c>
      <c r="B2637" s="5">
        <v>2992</v>
      </c>
      <c r="C2637" s="6" t="s">
        <v>4540</v>
      </c>
      <c r="D2637" s="6" t="s">
        <v>4540</v>
      </c>
      <c r="E2637" s="6" t="s">
        <v>4541</v>
      </c>
      <c r="F2637" s="6" t="s">
        <v>6254</v>
      </c>
      <c r="G2637" s="6" t="s">
        <v>13007</v>
      </c>
      <c r="H2637" s="6" t="s">
        <v>4542</v>
      </c>
      <c r="I2637" s="6" t="s">
        <v>4542</v>
      </c>
      <c r="J2637" s="6" t="s">
        <v>4466</v>
      </c>
      <c r="K2637" s="6" t="s">
        <v>4466</v>
      </c>
      <c r="L2637" s="5">
        <v>6194402751</v>
      </c>
      <c r="M2637" s="5">
        <v>6194402751</v>
      </c>
      <c r="N2637" s="6" t="s">
        <v>8972</v>
      </c>
      <c r="O2637" s="6" t="s">
        <v>8972</v>
      </c>
      <c r="P2637" s="6" t="s">
        <v>8973</v>
      </c>
      <c r="Q2637" s="6" t="s">
        <v>8934</v>
      </c>
      <c r="R2637" s="6">
        <f t="shared" si="82"/>
        <v>0</v>
      </c>
      <c r="S2637" s="6">
        <v>0</v>
      </c>
      <c r="T2637" s="6">
        <f t="shared" si="83"/>
        <v>0</v>
      </c>
    </row>
    <row r="2638" spans="1:20" x14ac:dyDescent="0.2">
      <c r="A2638" s="5">
        <v>3924</v>
      </c>
      <c r="B2638" s="5">
        <v>2993</v>
      </c>
      <c r="C2638" s="6" t="s">
        <v>4543</v>
      </c>
      <c r="D2638" s="6" t="s">
        <v>4543</v>
      </c>
      <c r="E2638" s="6" t="s">
        <v>4544</v>
      </c>
      <c r="F2638" s="6" t="s">
        <v>4544</v>
      </c>
      <c r="G2638" s="6" t="s">
        <v>4544</v>
      </c>
      <c r="H2638" s="6" t="s">
        <v>4545</v>
      </c>
      <c r="I2638" s="6" t="s">
        <v>4545</v>
      </c>
      <c r="J2638" s="6" t="s">
        <v>4466</v>
      </c>
      <c r="K2638" s="6" t="s">
        <v>4466</v>
      </c>
      <c r="L2638" s="5">
        <v>6193909975</v>
      </c>
      <c r="M2638" s="5">
        <v>6193909975</v>
      </c>
      <c r="N2638" s="6" t="s">
        <v>8972</v>
      </c>
      <c r="O2638" s="6" t="s">
        <v>8972</v>
      </c>
      <c r="P2638" s="6" t="s">
        <v>8973</v>
      </c>
      <c r="Q2638" s="6" t="s">
        <v>8934</v>
      </c>
      <c r="R2638" s="6">
        <f t="shared" si="82"/>
        <v>0</v>
      </c>
      <c r="S2638" s="6">
        <v>0</v>
      </c>
      <c r="T2638" s="6">
        <f t="shared" si="83"/>
        <v>0</v>
      </c>
    </row>
    <row r="2639" spans="1:20" x14ac:dyDescent="0.2">
      <c r="A2639" s="5">
        <v>3925</v>
      </c>
      <c r="B2639" s="5">
        <v>2995</v>
      </c>
      <c r="C2639" s="6" t="s">
        <v>4546</v>
      </c>
      <c r="D2639" s="6" t="s">
        <v>4546</v>
      </c>
      <c r="E2639" s="6" t="s">
        <v>4547</v>
      </c>
      <c r="F2639" s="6" t="s">
        <v>4547</v>
      </c>
      <c r="G2639" s="6" t="s">
        <v>7036</v>
      </c>
      <c r="H2639" s="6" t="s">
        <v>4548</v>
      </c>
      <c r="I2639" s="6" t="s">
        <v>4548</v>
      </c>
      <c r="J2639" s="6" t="s">
        <v>4466</v>
      </c>
      <c r="K2639" s="6" t="s">
        <v>4466</v>
      </c>
      <c r="L2639" s="5">
        <v>7607429919</v>
      </c>
      <c r="M2639" s="5">
        <v>7607429919</v>
      </c>
      <c r="N2639" s="6" t="s">
        <v>8972</v>
      </c>
      <c r="O2639" s="6" t="s">
        <v>8972</v>
      </c>
      <c r="P2639" s="6" t="s">
        <v>8973</v>
      </c>
      <c r="Q2639" s="6" t="s">
        <v>8934</v>
      </c>
      <c r="R2639" s="6">
        <f t="shared" si="82"/>
        <v>0</v>
      </c>
      <c r="S2639" s="6">
        <v>0</v>
      </c>
      <c r="T2639" s="6">
        <f t="shared" si="83"/>
        <v>0</v>
      </c>
    </row>
    <row r="2640" spans="1:20" x14ac:dyDescent="0.2">
      <c r="A2640" s="5">
        <v>3926</v>
      </c>
      <c r="B2640" s="5">
        <v>2996</v>
      </c>
      <c r="C2640" s="6" t="s">
        <v>4549</v>
      </c>
      <c r="D2640" s="6" t="s">
        <v>4549</v>
      </c>
      <c r="E2640" s="6" t="s">
        <v>4550</v>
      </c>
      <c r="F2640" s="6" t="s">
        <v>4550</v>
      </c>
      <c r="G2640" s="6" t="s">
        <v>7037</v>
      </c>
      <c r="H2640" s="6" t="s">
        <v>4551</v>
      </c>
      <c r="I2640" s="6" t="s">
        <v>4551</v>
      </c>
      <c r="J2640" s="6" t="s">
        <v>4466</v>
      </c>
      <c r="K2640" s="6" t="s">
        <v>4466</v>
      </c>
      <c r="L2640" s="5">
        <v>7607376900</v>
      </c>
      <c r="M2640" s="5">
        <v>7607376900</v>
      </c>
      <c r="N2640" s="6" t="s">
        <v>8972</v>
      </c>
      <c r="O2640" s="6" t="s">
        <v>8972</v>
      </c>
      <c r="P2640" s="6" t="s">
        <v>8973</v>
      </c>
      <c r="Q2640" s="6" t="s">
        <v>8934</v>
      </c>
      <c r="R2640" s="6">
        <f t="shared" si="82"/>
        <v>0</v>
      </c>
      <c r="S2640" s="6">
        <v>0</v>
      </c>
      <c r="T2640" s="6">
        <f t="shared" si="83"/>
        <v>0</v>
      </c>
    </row>
    <row r="2641" spans="1:20" x14ac:dyDescent="0.2">
      <c r="A2641" s="5">
        <v>3928</v>
      </c>
      <c r="B2641" s="5">
        <v>2997</v>
      </c>
      <c r="C2641" s="6" t="s">
        <v>4552</v>
      </c>
      <c r="D2641" s="6" t="s">
        <v>4552</v>
      </c>
      <c r="E2641" s="6" t="s">
        <v>4553</v>
      </c>
      <c r="F2641" s="6" t="s">
        <v>4553</v>
      </c>
      <c r="G2641" s="6" t="s">
        <v>7038</v>
      </c>
      <c r="H2641" s="6" t="s">
        <v>4554</v>
      </c>
      <c r="I2641" s="6" t="s">
        <v>4554</v>
      </c>
      <c r="J2641" s="6" t="s">
        <v>4466</v>
      </c>
      <c r="K2641" s="6" t="s">
        <v>4466</v>
      </c>
      <c r="L2641" s="5">
        <v>5305827814</v>
      </c>
      <c r="M2641" s="5">
        <v>5305827814</v>
      </c>
      <c r="N2641" s="6" t="s">
        <v>8972</v>
      </c>
      <c r="O2641" s="6" t="s">
        <v>8972</v>
      </c>
      <c r="P2641" s="6" t="s">
        <v>8975</v>
      </c>
      <c r="Q2641" s="6" t="s">
        <v>13303</v>
      </c>
      <c r="R2641" s="6">
        <f t="shared" si="82"/>
        <v>0</v>
      </c>
      <c r="S2641" s="6">
        <v>0</v>
      </c>
      <c r="T2641" s="6">
        <f t="shared" si="83"/>
        <v>0</v>
      </c>
    </row>
    <row r="2642" spans="1:20" x14ac:dyDescent="0.2">
      <c r="A2642" s="5">
        <v>3929</v>
      </c>
      <c r="B2642" s="5">
        <v>2999</v>
      </c>
      <c r="C2642" s="6" t="s">
        <v>13008</v>
      </c>
      <c r="D2642" s="6" t="s">
        <v>13008</v>
      </c>
      <c r="E2642" s="6" t="s">
        <v>13009</v>
      </c>
      <c r="F2642" s="6" t="s">
        <v>13009</v>
      </c>
      <c r="G2642" s="6" t="s">
        <v>13010</v>
      </c>
      <c r="H2642" s="6" t="s">
        <v>4536</v>
      </c>
      <c r="I2642" s="6" t="s">
        <v>4536</v>
      </c>
      <c r="J2642" s="6" t="s">
        <v>4466</v>
      </c>
      <c r="K2642" s="6" t="s">
        <v>4466</v>
      </c>
      <c r="L2642" s="5">
        <v>8188981388</v>
      </c>
      <c r="M2642" s="5">
        <v>8188981388</v>
      </c>
      <c r="N2642" s="6" t="s">
        <v>11017</v>
      </c>
      <c r="O2642" s="6" t="s">
        <v>11017</v>
      </c>
      <c r="P2642" s="6" t="s">
        <v>8973</v>
      </c>
      <c r="Q2642" s="6" t="s">
        <v>8935</v>
      </c>
      <c r="R2642" s="6">
        <f t="shared" si="82"/>
        <v>0</v>
      </c>
      <c r="S2642" s="6">
        <v>0</v>
      </c>
      <c r="T2642" s="6">
        <f t="shared" si="83"/>
        <v>0</v>
      </c>
    </row>
    <row r="2643" spans="1:20" x14ac:dyDescent="0.2">
      <c r="A2643" s="5">
        <v>3936</v>
      </c>
      <c r="B2643" s="5">
        <v>3001</v>
      </c>
      <c r="C2643" s="6" t="s">
        <v>4570</v>
      </c>
      <c r="D2643" s="6" t="s">
        <v>4570</v>
      </c>
      <c r="E2643" s="6" t="s">
        <v>4571</v>
      </c>
      <c r="F2643" s="6" t="s">
        <v>4571</v>
      </c>
      <c r="G2643" s="6" t="s">
        <v>13011</v>
      </c>
      <c r="H2643" s="6" t="s">
        <v>4572</v>
      </c>
      <c r="I2643" s="6" t="s">
        <v>4572</v>
      </c>
      <c r="J2643" s="6" t="s">
        <v>4466</v>
      </c>
      <c r="K2643" s="6" t="s">
        <v>4466</v>
      </c>
      <c r="L2643" s="5">
        <v>8184324400</v>
      </c>
      <c r="M2643" s="5">
        <v>48184324400</v>
      </c>
      <c r="N2643" s="6" t="s">
        <v>8972</v>
      </c>
      <c r="O2643" s="6" t="s">
        <v>8972</v>
      </c>
      <c r="P2643" s="6" t="s">
        <v>8973</v>
      </c>
      <c r="Q2643" s="6" t="s">
        <v>8935</v>
      </c>
      <c r="R2643" s="6">
        <f t="shared" si="82"/>
        <v>0</v>
      </c>
      <c r="S2643" s="6">
        <v>0</v>
      </c>
      <c r="T2643" s="6">
        <f t="shared" si="83"/>
        <v>0</v>
      </c>
    </row>
    <row r="2644" spans="1:20" x14ac:dyDescent="0.2">
      <c r="A2644" s="5">
        <v>3934</v>
      </c>
      <c r="B2644" s="5">
        <v>3002</v>
      </c>
      <c r="C2644" s="6" t="s">
        <v>4564</v>
      </c>
      <c r="D2644" s="6" t="s">
        <v>4564</v>
      </c>
      <c r="E2644" s="6" t="s">
        <v>4565</v>
      </c>
      <c r="F2644" s="6" t="s">
        <v>4565</v>
      </c>
      <c r="G2644" s="6" t="s">
        <v>7041</v>
      </c>
      <c r="H2644" s="6" t="s">
        <v>4566</v>
      </c>
      <c r="I2644" s="6" t="s">
        <v>4566</v>
      </c>
      <c r="J2644" s="6" t="s">
        <v>4466</v>
      </c>
      <c r="K2644" s="6" t="s">
        <v>4466</v>
      </c>
      <c r="L2644" s="5">
        <v>8183403570</v>
      </c>
      <c r="M2644" s="5">
        <v>68183403570</v>
      </c>
      <c r="N2644" s="6" t="s">
        <v>8972</v>
      </c>
      <c r="O2644" s="6" t="s">
        <v>8972</v>
      </c>
      <c r="P2644" s="6" t="s">
        <v>8973</v>
      </c>
      <c r="Q2644" s="6" t="s">
        <v>8935</v>
      </c>
      <c r="R2644" s="6">
        <f t="shared" si="82"/>
        <v>0</v>
      </c>
      <c r="S2644" s="6">
        <v>0</v>
      </c>
      <c r="T2644" s="6">
        <f t="shared" si="83"/>
        <v>0</v>
      </c>
    </row>
    <row r="2645" spans="1:20" x14ac:dyDescent="0.2">
      <c r="A2645" s="5">
        <v>3931</v>
      </c>
      <c r="B2645" s="5">
        <v>3003</v>
      </c>
      <c r="C2645" s="6" t="s">
        <v>4556</v>
      </c>
      <c r="D2645" s="6" t="s">
        <v>4556</v>
      </c>
      <c r="E2645" s="6" t="s">
        <v>4557</v>
      </c>
      <c r="F2645" s="6" t="s">
        <v>4557</v>
      </c>
      <c r="G2645" s="6" t="s">
        <v>4557</v>
      </c>
      <c r="H2645" s="6" t="s">
        <v>4558</v>
      </c>
      <c r="I2645" s="6" t="s">
        <v>4558</v>
      </c>
      <c r="J2645" s="6" t="s">
        <v>4466</v>
      </c>
      <c r="K2645" s="6" t="s">
        <v>4466</v>
      </c>
      <c r="L2645" s="5">
        <v>8188960531</v>
      </c>
      <c r="M2645" s="5">
        <v>68184858250</v>
      </c>
      <c r="N2645" s="6" t="s">
        <v>8972</v>
      </c>
      <c r="O2645" s="6" t="s">
        <v>8972</v>
      </c>
      <c r="P2645" s="6" t="s">
        <v>8973</v>
      </c>
      <c r="Q2645" s="6" t="s">
        <v>8935</v>
      </c>
      <c r="R2645" s="6">
        <f t="shared" si="82"/>
        <v>0</v>
      </c>
      <c r="S2645" s="6">
        <v>0</v>
      </c>
      <c r="T2645" s="6">
        <f t="shared" si="83"/>
        <v>0</v>
      </c>
    </row>
    <row r="2646" spans="1:20" x14ac:dyDescent="0.2">
      <c r="A2646" s="5">
        <v>3932</v>
      </c>
      <c r="B2646" s="5">
        <v>3004</v>
      </c>
      <c r="C2646" s="6" t="s">
        <v>4559</v>
      </c>
      <c r="D2646" s="6" t="s">
        <v>4559</v>
      </c>
      <c r="E2646" s="6" t="s">
        <v>4560</v>
      </c>
      <c r="F2646" s="6" t="s">
        <v>4560</v>
      </c>
      <c r="G2646" s="6" t="s">
        <v>7040</v>
      </c>
      <c r="H2646" s="6" t="s">
        <v>4536</v>
      </c>
      <c r="I2646" s="6" t="s">
        <v>4536</v>
      </c>
      <c r="J2646" s="6" t="s">
        <v>4466</v>
      </c>
      <c r="K2646" s="6" t="s">
        <v>4466</v>
      </c>
      <c r="L2646" s="5">
        <v>8183658086</v>
      </c>
      <c r="M2646" s="5">
        <v>58183658086</v>
      </c>
      <c r="N2646" s="6" t="s">
        <v>8972</v>
      </c>
      <c r="O2646" s="6" t="s">
        <v>8972</v>
      </c>
      <c r="P2646" s="6" t="s">
        <v>8973</v>
      </c>
      <c r="Q2646" s="6" t="s">
        <v>8935</v>
      </c>
      <c r="R2646" s="6">
        <f t="shared" si="82"/>
        <v>0</v>
      </c>
      <c r="S2646" s="6">
        <v>0</v>
      </c>
      <c r="T2646" s="6">
        <f t="shared" si="83"/>
        <v>0</v>
      </c>
    </row>
    <row r="2647" spans="1:20" x14ac:dyDescent="0.2">
      <c r="A2647" s="5">
        <v>3935</v>
      </c>
      <c r="B2647" s="5">
        <v>3005</v>
      </c>
      <c r="C2647" s="6" t="s">
        <v>4567</v>
      </c>
      <c r="D2647" s="6" t="s">
        <v>4567</v>
      </c>
      <c r="E2647" s="6" t="s">
        <v>4568</v>
      </c>
      <c r="F2647" s="6" t="s">
        <v>4568</v>
      </c>
      <c r="G2647" s="6" t="s">
        <v>7042</v>
      </c>
      <c r="H2647" s="6" t="s">
        <v>4569</v>
      </c>
      <c r="I2647" s="6" t="s">
        <v>4569</v>
      </c>
      <c r="J2647" s="6" t="s">
        <v>4466</v>
      </c>
      <c r="K2647" s="6" t="s">
        <v>4466</v>
      </c>
      <c r="L2647" s="5">
        <v>6616738800</v>
      </c>
      <c r="M2647" s="5">
        <v>26616738800</v>
      </c>
      <c r="N2647" s="6" t="s">
        <v>8972</v>
      </c>
      <c r="O2647" s="6" t="s">
        <v>8972</v>
      </c>
      <c r="P2647" s="6" t="s">
        <v>8973</v>
      </c>
      <c r="Q2647" s="6" t="s">
        <v>8935</v>
      </c>
      <c r="R2647" s="6">
        <f t="shared" si="82"/>
        <v>0</v>
      </c>
      <c r="S2647" s="6">
        <v>0</v>
      </c>
      <c r="T2647" s="6">
        <f t="shared" si="83"/>
        <v>0</v>
      </c>
    </row>
    <row r="2648" spans="1:20" x14ac:dyDescent="0.2">
      <c r="A2648" s="5">
        <v>3930</v>
      </c>
      <c r="B2648" s="5">
        <v>3006</v>
      </c>
      <c r="C2648" s="6" t="s">
        <v>4555</v>
      </c>
      <c r="D2648" s="6" t="s">
        <v>4555</v>
      </c>
      <c r="E2648" s="6" t="s">
        <v>7405</v>
      </c>
      <c r="F2648" s="6" t="s">
        <v>7405</v>
      </c>
      <c r="G2648" s="6" t="s">
        <v>7405</v>
      </c>
      <c r="H2648" s="6" t="s">
        <v>4535</v>
      </c>
      <c r="I2648" s="6" t="s">
        <v>4535</v>
      </c>
      <c r="J2648" s="6" t="s">
        <v>4466</v>
      </c>
      <c r="K2648" s="6" t="s">
        <v>4466</v>
      </c>
      <c r="L2648" s="5">
        <v>8187658656</v>
      </c>
      <c r="M2648" s="5">
        <v>28187658656</v>
      </c>
      <c r="N2648" s="6" t="s">
        <v>8972</v>
      </c>
      <c r="O2648" s="6" t="s">
        <v>8972</v>
      </c>
      <c r="P2648" s="6" t="s">
        <v>8973</v>
      </c>
      <c r="Q2648" s="6" t="s">
        <v>8935</v>
      </c>
      <c r="R2648" s="6">
        <f t="shared" si="82"/>
        <v>0</v>
      </c>
      <c r="S2648" s="6">
        <v>0</v>
      </c>
      <c r="T2648" s="6">
        <f t="shared" si="83"/>
        <v>0</v>
      </c>
    </row>
    <row r="2649" spans="1:20" x14ac:dyDescent="0.2">
      <c r="A2649" s="5">
        <v>3933</v>
      </c>
      <c r="B2649" s="5">
        <v>3007</v>
      </c>
      <c r="C2649" s="6" t="s">
        <v>4561</v>
      </c>
      <c r="D2649" s="6" t="s">
        <v>7425</v>
      </c>
      <c r="E2649" s="6" t="s">
        <v>4562</v>
      </c>
      <c r="F2649" s="6" t="s">
        <v>4562</v>
      </c>
      <c r="G2649" s="6" t="s">
        <v>4562</v>
      </c>
      <c r="H2649" s="6" t="s">
        <v>4563</v>
      </c>
      <c r="I2649" s="6" t="s">
        <v>4563</v>
      </c>
      <c r="J2649" s="6" t="s">
        <v>4466</v>
      </c>
      <c r="K2649" s="6" t="s">
        <v>4466</v>
      </c>
      <c r="L2649" s="5">
        <v>6612871551</v>
      </c>
      <c r="M2649" s="5">
        <v>56612871551</v>
      </c>
      <c r="N2649" s="6" t="s">
        <v>8972</v>
      </c>
      <c r="O2649" s="6" t="s">
        <v>8972</v>
      </c>
      <c r="P2649" s="6" t="s">
        <v>8973</v>
      </c>
      <c r="Q2649" s="6" t="s">
        <v>8935</v>
      </c>
      <c r="R2649" s="6">
        <f t="shared" si="82"/>
        <v>0</v>
      </c>
      <c r="S2649" s="6">
        <v>0</v>
      </c>
      <c r="T2649" s="6">
        <f t="shared" si="83"/>
        <v>0</v>
      </c>
    </row>
    <row r="2650" spans="1:20" x14ac:dyDescent="0.2">
      <c r="A2650" s="5">
        <v>3938</v>
      </c>
      <c r="B2650" s="5">
        <v>3008</v>
      </c>
      <c r="C2650" s="6" t="s">
        <v>4575</v>
      </c>
      <c r="D2650" s="6" t="s">
        <v>4575</v>
      </c>
      <c r="E2650" s="6" t="s">
        <v>7112</v>
      </c>
      <c r="F2650" s="6" t="s">
        <v>7112</v>
      </c>
      <c r="G2650" s="6" t="s">
        <v>7112</v>
      </c>
      <c r="H2650" s="6" t="s">
        <v>4535</v>
      </c>
      <c r="I2650" s="6" t="s">
        <v>4535</v>
      </c>
      <c r="J2650" s="6" t="s">
        <v>4466</v>
      </c>
      <c r="K2650" s="6" t="s">
        <v>4466</v>
      </c>
      <c r="L2650" s="5">
        <v>8189886335</v>
      </c>
      <c r="M2650" s="5">
        <v>18189886335</v>
      </c>
      <c r="N2650" s="6" t="s">
        <v>8972</v>
      </c>
      <c r="O2650" s="6" t="s">
        <v>8972</v>
      </c>
      <c r="P2650" s="6" t="s">
        <v>8973</v>
      </c>
      <c r="Q2650" s="6" t="s">
        <v>8935</v>
      </c>
      <c r="R2650" s="6">
        <f t="shared" si="82"/>
        <v>0</v>
      </c>
      <c r="S2650" s="6">
        <v>0</v>
      </c>
      <c r="T2650" s="6">
        <f t="shared" si="83"/>
        <v>0</v>
      </c>
    </row>
    <row r="2651" spans="1:20" x14ac:dyDescent="0.2">
      <c r="A2651" s="5">
        <v>3937</v>
      </c>
      <c r="B2651" s="5">
        <v>3009</v>
      </c>
      <c r="C2651" s="6" t="s">
        <v>4573</v>
      </c>
      <c r="D2651" s="6" t="s">
        <v>4573</v>
      </c>
      <c r="E2651" s="6" t="s">
        <v>4574</v>
      </c>
      <c r="F2651" s="6" t="s">
        <v>4574</v>
      </c>
      <c r="G2651" s="6" t="s">
        <v>7044</v>
      </c>
      <c r="H2651" s="6" t="s">
        <v>4536</v>
      </c>
      <c r="I2651" s="6" t="s">
        <v>4536</v>
      </c>
      <c r="J2651" s="6" t="s">
        <v>4466</v>
      </c>
      <c r="K2651" s="6" t="s">
        <v>4466</v>
      </c>
      <c r="L2651" s="5">
        <v>8183657517</v>
      </c>
      <c r="M2651" s="5">
        <v>68183657517</v>
      </c>
      <c r="N2651" s="6" t="s">
        <v>8972</v>
      </c>
      <c r="O2651" s="6" t="s">
        <v>8972</v>
      </c>
      <c r="P2651" s="6" t="s">
        <v>8976</v>
      </c>
      <c r="Q2651" s="6" t="s">
        <v>8935</v>
      </c>
      <c r="R2651" s="6">
        <f t="shared" si="82"/>
        <v>0</v>
      </c>
      <c r="S2651" s="6">
        <v>0</v>
      </c>
      <c r="T2651" s="6">
        <f t="shared" si="83"/>
        <v>0</v>
      </c>
    </row>
    <row r="2652" spans="1:20" x14ac:dyDescent="0.2">
      <c r="A2652" s="5">
        <v>4051</v>
      </c>
      <c r="B2652" s="5">
        <v>3014</v>
      </c>
      <c r="C2652" s="6" t="s">
        <v>13012</v>
      </c>
      <c r="D2652" s="6" t="s">
        <v>13012</v>
      </c>
      <c r="E2652" s="6" t="s">
        <v>13013</v>
      </c>
      <c r="F2652" s="6" t="s">
        <v>13013</v>
      </c>
      <c r="G2652" s="6" t="s">
        <v>13014</v>
      </c>
      <c r="H2652" s="6" t="s">
        <v>4583</v>
      </c>
      <c r="I2652" s="6" t="s">
        <v>4583</v>
      </c>
      <c r="J2652" s="6" t="s">
        <v>4466</v>
      </c>
      <c r="K2652" s="6" t="s">
        <v>4466</v>
      </c>
      <c r="L2652" s="5">
        <v>9093876721</v>
      </c>
      <c r="M2652" s="5">
        <v>7609564432</v>
      </c>
      <c r="N2652" s="6" t="s">
        <v>11017</v>
      </c>
      <c r="O2652" s="6" t="s">
        <v>11017</v>
      </c>
      <c r="P2652" s="6" t="s">
        <v>8973</v>
      </c>
      <c r="Q2652" s="6" t="s">
        <v>8937</v>
      </c>
      <c r="R2652" s="6">
        <f t="shared" si="82"/>
        <v>0</v>
      </c>
      <c r="S2652" s="6">
        <v>0</v>
      </c>
      <c r="T2652" s="6">
        <f t="shared" si="83"/>
        <v>0</v>
      </c>
    </row>
    <row r="2653" spans="1:20" x14ac:dyDescent="0.2">
      <c r="A2653" s="5">
        <v>4055</v>
      </c>
      <c r="B2653" s="5">
        <v>3015</v>
      </c>
      <c r="C2653" s="6" t="s">
        <v>4600</v>
      </c>
      <c r="D2653" s="6" t="s">
        <v>6263</v>
      </c>
      <c r="E2653" s="6" t="s">
        <v>4601</v>
      </c>
      <c r="F2653" s="6" t="s">
        <v>4601</v>
      </c>
      <c r="G2653" s="6" t="s">
        <v>8117</v>
      </c>
      <c r="H2653" s="6" t="s">
        <v>4602</v>
      </c>
      <c r="I2653" s="6" t="s">
        <v>4602</v>
      </c>
      <c r="J2653" s="6" t="s">
        <v>4466</v>
      </c>
      <c r="K2653" s="6" t="s">
        <v>4466</v>
      </c>
      <c r="L2653" s="5">
        <v>8007224777</v>
      </c>
      <c r="M2653" s="5">
        <v>8007224777</v>
      </c>
      <c r="N2653" s="6" t="s">
        <v>8972</v>
      </c>
      <c r="O2653" s="6" t="s">
        <v>8972</v>
      </c>
      <c r="P2653" s="6" t="s">
        <v>8975</v>
      </c>
      <c r="Q2653" s="6" t="s">
        <v>8937</v>
      </c>
      <c r="R2653" s="6">
        <f t="shared" si="82"/>
        <v>0</v>
      </c>
      <c r="S2653" s="6">
        <v>0</v>
      </c>
      <c r="T2653" s="6">
        <f t="shared" si="83"/>
        <v>0</v>
      </c>
    </row>
    <row r="2654" spans="1:20" x14ac:dyDescent="0.2">
      <c r="A2654" s="5">
        <v>4053</v>
      </c>
      <c r="B2654" s="5">
        <v>3016</v>
      </c>
      <c r="C2654" s="6" t="s">
        <v>4594</v>
      </c>
      <c r="D2654" s="6" t="s">
        <v>6264</v>
      </c>
      <c r="E2654" s="6" t="s">
        <v>4595</v>
      </c>
      <c r="F2654" s="6" t="s">
        <v>4595</v>
      </c>
      <c r="G2654" s="6" t="s">
        <v>8116</v>
      </c>
      <c r="H2654" s="6" t="s">
        <v>4596</v>
      </c>
      <c r="I2654" s="6" t="s">
        <v>4596</v>
      </c>
      <c r="J2654" s="6" t="s">
        <v>4466</v>
      </c>
      <c r="K2654" s="6" t="s">
        <v>4466</v>
      </c>
      <c r="L2654" s="5">
        <v>8007224777</v>
      </c>
      <c r="M2654" s="5">
        <v>8007224777</v>
      </c>
      <c r="N2654" s="6" t="s">
        <v>8972</v>
      </c>
      <c r="O2654" s="6" t="s">
        <v>8972</v>
      </c>
      <c r="P2654" s="6" t="s">
        <v>8975</v>
      </c>
      <c r="Q2654" s="6" t="s">
        <v>8937</v>
      </c>
      <c r="R2654" s="6">
        <f t="shared" si="82"/>
        <v>0</v>
      </c>
      <c r="S2654" s="6">
        <v>0</v>
      </c>
      <c r="T2654" s="6">
        <f t="shared" si="83"/>
        <v>0</v>
      </c>
    </row>
    <row r="2655" spans="1:20" x14ac:dyDescent="0.2">
      <c r="A2655" s="5">
        <v>4052</v>
      </c>
      <c r="B2655" s="5">
        <v>3017</v>
      </c>
      <c r="C2655" s="6" t="s">
        <v>4592</v>
      </c>
      <c r="D2655" s="6" t="s">
        <v>6265</v>
      </c>
      <c r="E2655" s="6" t="s">
        <v>4593</v>
      </c>
      <c r="F2655" s="6" t="s">
        <v>4593</v>
      </c>
      <c r="G2655" s="6" t="s">
        <v>4593</v>
      </c>
      <c r="H2655" s="6" t="s">
        <v>4583</v>
      </c>
      <c r="I2655" s="6" t="s">
        <v>4583</v>
      </c>
      <c r="J2655" s="6" t="s">
        <v>4466</v>
      </c>
      <c r="K2655" s="6" t="s">
        <v>4466</v>
      </c>
      <c r="L2655" s="5">
        <v>8007224777</v>
      </c>
      <c r="M2655" s="5">
        <v>8007224777</v>
      </c>
      <c r="N2655" s="6" t="s">
        <v>8972</v>
      </c>
      <c r="O2655" s="6" t="s">
        <v>8972</v>
      </c>
      <c r="P2655" s="6" t="s">
        <v>8973</v>
      </c>
      <c r="Q2655" s="6" t="s">
        <v>8937</v>
      </c>
      <c r="R2655" s="6">
        <f t="shared" si="82"/>
        <v>0</v>
      </c>
      <c r="S2655" s="6">
        <v>0</v>
      </c>
      <c r="T2655" s="6">
        <f t="shared" si="83"/>
        <v>0</v>
      </c>
    </row>
    <row r="2656" spans="1:20" x14ac:dyDescent="0.2">
      <c r="A2656" s="5">
        <v>4054</v>
      </c>
      <c r="B2656" s="5">
        <v>3018</v>
      </c>
      <c r="C2656" s="6" t="s">
        <v>4597</v>
      </c>
      <c r="D2656" s="6" t="s">
        <v>6266</v>
      </c>
      <c r="E2656" s="6" t="s">
        <v>4598</v>
      </c>
      <c r="F2656" s="6" t="s">
        <v>4598</v>
      </c>
      <c r="G2656" s="6" t="s">
        <v>4598</v>
      </c>
      <c r="H2656" s="6" t="s">
        <v>4599</v>
      </c>
      <c r="I2656" s="6" t="s">
        <v>4599</v>
      </c>
      <c r="J2656" s="6" t="s">
        <v>4466</v>
      </c>
      <c r="K2656" s="6" t="s">
        <v>4466</v>
      </c>
      <c r="L2656" s="5">
        <v>8007224777</v>
      </c>
      <c r="M2656" s="5">
        <v>8007224777</v>
      </c>
      <c r="N2656" s="6" t="s">
        <v>8972</v>
      </c>
      <c r="O2656" s="6" t="s">
        <v>8972</v>
      </c>
      <c r="P2656" s="6" t="s">
        <v>8975</v>
      </c>
      <c r="Q2656" s="6" t="s">
        <v>8937</v>
      </c>
      <c r="R2656" s="6">
        <f t="shared" si="82"/>
        <v>0</v>
      </c>
      <c r="S2656" s="6">
        <v>0</v>
      </c>
      <c r="T2656" s="6">
        <f t="shared" si="83"/>
        <v>0</v>
      </c>
    </row>
    <row r="2657" spans="1:20" x14ac:dyDescent="0.2">
      <c r="A2657" s="5">
        <v>3847</v>
      </c>
      <c r="B2657" s="5">
        <v>3019</v>
      </c>
      <c r="C2657" s="6" t="s">
        <v>4463</v>
      </c>
      <c r="D2657" s="6" t="s">
        <v>4463</v>
      </c>
      <c r="E2657" s="6" t="s">
        <v>4464</v>
      </c>
      <c r="F2657" s="6" t="s">
        <v>4464</v>
      </c>
      <c r="G2657" s="6" t="s">
        <v>13304</v>
      </c>
      <c r="H2657" s="6" t="s">
        <v>4465</v>
      </c>
      <c r="I2657" s="6" t="s">
        <v>4465</v>
      </c>
      <c r="J2657" s="6" t="s">
        <v>4466</v>
      </c>
      <c r="K2657" s="6" t="s">
        <v>4466</v>
      </c>
      <c r="L2657" s="5">
        <v>8007224777</v>
      </c>
      <c r="M2657" s="5">
        <v>8007224777</v>
      </c>
      <c r="N2657" s="6" t="s">
        <v>8972</v>
      </c>
      <c r="O2657" s="6" t="s">
        <v>8972</v>
      </c>
      <c r="P2657" s="6" t="s">
        <v>8975</v>
      </c>
      <c r="Q2657" s="6" t="s">
        <v>8911</v>
      </c>
      <c r="R2657" s="6">
        <f t="shared" si="82"/>
        <v>0</v>
      </c>
      <c r="S2657" s="6">
        <v>0</v>
      </c>
      <c r="T2657" s="6">
        <f t="shared" si="83"/>
        <v>0</v>
      </c>
    </row>
    <row r="2658" spans="1:20" x14ac:dyDescent="0.2">
      <c r="A2658" s="5">
        <v>3900</v>
      </c>
      <c r="B2658" s="5">
        <v>3020</v>
      </c>
      <c r="C2658" s="6" t="s">
        <v>13005</v>
      </c>
      <c r="D2658" s="6" t="s">
        <v>13005</v>
      </c>
      <c r="E2658" s="6" t="s">
        <v>4527</v>
      </c>
      <c r="F2658" s="6" t="s">
        <v>4527</v>
      </c>
      <c r="G2658" s="6" t="s">
        <v>8114</v>
      </c>
      <c r="H2658" s="6" t="s">
        <v>4528</v>
      </c>
      <c r="I2658" s="6" t="s">
        <v>4528</v>
      </c>
      <c r="J2658" s="6" t="s">
        <v>4466</v>
      </c>
      <c r="K2658" s="6" t="s">
        <v>4466</v>
      </c>
      <c r="L2658" s="5">
        <v>8582799676</v>
      </c>
      <c r="M2658" s="5">
        <v>8582799676</v>
      </c>
      <c r="N2658" s="6" t="s">
        <v>11017</v>
      </c>
      <c r="O2658" s="6" t="s">
        <v>11017</v>
      </c>
      <c r="P2658" s="6" t="s">
        <v>8973</v>
      </c>
      <c r="Q2658" s="6" t="s">
        <v>8938</v>
      </c>
      <c r="R2658" s="6">
        <f t="shared" si="82"/>
        <v>0</v>
      </c>
      <c r="S2658" s="6">
        <v>0</v>
      </c>
      <c r="T2658" s="6">
        <f t="shared" si="83"/>
        <v>0</v>
      </c>
    </row>
    <row r="2659" spans="1:20" x14ac:dyDescent="0.2">
      <c r="A2659" s="5">
        <v>3901</v>
      </c>
      <c r="B2659" s="5">
        <v>3021</v>
      </c>
      <c r="C2659" s="6" t="s">
        <v>4526</v>
      </c>
      <c r="D2659" s="6" t="s">
        <v>4526</v>
      </c>
      <c r="E2659" s="6" t="s">
        <v>4527</v>
      </c>
      <c r="F2659" s="6" t="s">
        <v>4527</v>
      </c>
      <c r="G2659" s="6" t="s">
        <v>8114</v>
      </c>
      <c r="H2659" s="6" t="s">
        <v>4528</v>
      </c>
      <c r="I2659" s="6" t="s">
        <v>4528</v>
      </c>
      <c r="J2659" s="6" t="s">
        <v>4466</v>
      </c>
      <c r="K2659" s="6" t="s">
        <v>4466</v>
      </c>
      <c r="L2659" s="5">
        <v>8582790925</v>
      </c>
      <c r="M2659" s="5">
        <v>8582790925</v>
      </c>
      <c r="N2659" s="6" t="s">
        <v>8972</v>
      </c>
      <c r="O2659" s="6" t="s">
        <v>8972</v>
      </c>
      <c r="P2659" s="6" t="s">
        <v>8973</v>
      </c>
      <c r="Q2659" s="6" t="s">
        <v>8938</v>
      </c>
      <c r="R2659" s="6">
        <f t="shared" si="82"/>
        <v>0</v>
      </c>
      <c r="S2659" s="6">
        <v>0</v>
      </c>
      <c r="T2659" s="6">
        <f t="shared" si="83"/>
        <v>0</v>
      </c>
    </row>
    <row r="2660" spans="1:20" x14ac:dyDescent="0.2">
      <c r="A2660" s="5">
        <v>3902</v>
      </c>
      <c r="B2660" s="5">
        <v>3022</v>
      </c>
      <c r="C2660" s="6" t="s">
        <v>4529</v>
      </c>
      <c r="D2660" s="6" t="s">
        <v>6267</v>
      </c>
      <c r="E2660" s="6" t="s">
        <v>4530</v>
      </c>
      <c r="F2660" s="6" t="s">
        <v>4530</v>
      </c>
      <c r="G2660" s="6" t="s">
        <v>8115</v>
      </c>
      <c r="H2660" s="6" t="s">
        <v>4528</v>
      </c>
      <c r="I2660" s="6" t="s">
        <v>4528</v>
      </c>
      <c r="J2660" s="6" t="s">
        <v>4466</v>
      </c>
      <c r="K2660" s="6" t="s">
        <v>4466</v>
      </c>
      <c r="L2660" s="5">
        <v>6195630250</v>
      </c>
      <c r="M2660" s="5">
        <v>6195630250</v>
      </c>
      <c r="N2660" s="6" t="s">
        <v>8972</v>
      </c>
      <c r="O2660" s="6" t="s">
        <v>8972</v>
      </c>
      <c r="P2660" s="6" t="s">
        <v>8973</v>
      </c>
      <c r="Q2660" s="6" t="s">
        <v>8938</v>
      </c>
      <c r="R2660" s="6">
        <f t="shared" si="82"/>
        <v>0</v>
      </c>
      <c r="S2660" s="6">
        <v>0</v>
      </c>
      <c r="T2660" s="6">
        <f t="shared" si="83"/>
        <v>0</v>
      </c>
    </row>
    <row r="2661" spans="1:20" x14ac:dyDescent="0.2">
      <c r="A2661" s="5">
        <v>3903</v>
      </c>
      <c r="B2661" s="5">
        <v>3023</v>
      </c>
      <c r="C2661" s="6" t="s">
        <v>4531</v>
      </c>
      <c r="D2661" s="6" t="s">
        <v>4531</v>
      </c>
      <c r="E2661" s="6" t="s">
        <v>4532</v>
      </c>
      <c r="F2661" s="6" t="s">
        <v>4532</v>
      </c>
      <c r="G2661" s="6" t="s">
        <v>4532</v>
      </c>
      <c r="H2661" s="6" t="s">
        <v>4528</v>
      </c>
      <c r="I2661" s="6" t="s">
        <v>4528</v>
      </c>
      <c r="J2661" s="6" t="s">
        <v>4466</v>
      </c>
      <c r="K2661" s="6" t="s">
        <v>4466</v>
      </c>
      <c r="L2661" s="5">
        <v>8582790925</v>
      </c>
      <c r="M2661" s="5">
        <v>8582790925</v>
      </c>
      <c r="N2661" s="6" t="s">
        <v>8972</v>
      </c>
      <c r="O2661" s="6" t="s">
        <v>8972</v>
      </c>
      <c r="P2661" s="6" t="s">
        <v>8973</v>
      </c>
      <c r="Q2661" s="6" t="s">
        <v>8938</v>
      </c>
      <c r="R2661" s="6">
        <f t="shared" si="82"/>
        <v>0</v>
      </c>
      <c r="S2661" s="6">
        <v>0</v>
      </c>
      <c r="T2661" s="6">
        <f t="shared" si="83"/>
        <v>0</v>
      </c>
    </row>
    <row r="2662" spans="1:20" x14ac:dyDescent="0.2">
      <c r="A2662" s="5">
        <v>4213</v>
      </c>
      <c r="B2662" s="5">
        <v>3033</v>
      </c>
      <c r="C2662" s="6" t="s">
        <v>4796</v>
      </c>
      <c r="D2662" s="6" t="s">
        <v>6282</v>
      </c>
      <c r="E2662" s="6" t="s">
        <v>8141</v>
      </c>
      <c r="F2662" s="6" t="s">
        <v>8141</v>
      </c>
      <c r="G2662" s="6" t="s">
        <v>8142</v>
      </c>
      <c r="H2662" s="6" t="s">
        <v>4528</v>
      </c>
      <c r="I2662" s="6" t="s">
        <v>4528</v>
      </c>
      <c r="J2662" s="6" t="s">
        <v>4466</v>
      </c>
      <c r="K2662" s="6" t="s">
        <v>4466</v>
      </c>
      <c r="L2662" s="5">
        <v>6196624100</v>
      </c>
      <c r="M2662" s="5">
        <v>6196624100</v>
      </c>
      <c r="N2662" s="6" t="s">
        <v>8972</v>
      </c>
      <c r="O2662" s="6" t="s">
        <v>8972</v>
      </c>
      <c r="P2662" s="6" t="s">
        <v>8973</v>
      </c>
      <c r="Q2662" s="6" t="s">
        <v>13053</v>
      </c>
      <c r="R2662" s="6">
        <f t="shared" si="82"/>
        <v>0</v>
      </c>
      <c r="S2662" s="6">
        <v>0</v>
      </c>
      <c r="T2662" s="6">
        <f t="shared" si="83"/>
        <v>0</v>
      </c>
    </row>
    <row r="2663" spans="1:20" x14ac:dyDescent="0.2">
      <c r="A2663" s="5">
        <v>4212</v>
      </c>
      <c r="B2663" s="5">
        <v>3034</v>
      </c>
      <c r="C2663" s="6" t="s">
        <v>4794</v>
      </c>
      <c r="D2663" s="6" t="s">
        <v>4794</v>
      </c>
      <c r="E2663" s="6" t="s">
        <v>4795</v>
      </c>
      <c r="F2663" s="6" t="s">
        <v>4795</v>
      </c>
      <c r="G2663" s="6" t="s">
        <v>4795</v>
      </c>
      <c r="H2663" s="6" t="s">
        <v>4528</v>
      </c>
      <c r="I2663" s="6" t="s">
        <v>4528</v>
      </c>
      <c r="J2663" s="6" t="s">
        <v>4466</v>
      </c>
      <c r="K2663" s="6" t="s">
        <v>4466</v>
      </c>
      <c r="L2663" s="5">
        <v>6196624100</v>
      </c>
      <c r="M2663" s="5">
        <v>6196624100</v>
      </c>
      <c r="N2663" s="6" t="s">
        <v>8972</v>
      </c>
      <c r="O2663" s="6" t="s">
        <v>8972</v>
      </c>
      <c r="P2663" s="6" t="s">
        <v>8973</v>
      </c>
      <c r="Q2663" s="6" t="s">
        <v>13053</v>
      </c>
      <c r="R2663" s="6">
        <f t="shared" si="82"/>
        <v>0</v>
      </c>
      <c r="S2663" s="6">
        <v>0</v>
      </c>
      <c r="T2663" s="6">
        <f t="shared" si="83"/>
        <v>0</v>
      </c>
    </row>
    <row r="2664" spans="1:20" x14ac:dyDescent="0.2">
      <c r="A2664" s="5">
        <v>4211</v>
      </c>
      <c r="B2664" s="5">
        <v>3035</v>
      </c>
      <c r="C2664" s="6" t="s">
        <v>4792</v>
      </c>
      <c r="D2664" s="6" t="s">
        <v>6283</v>
      </c>
      <c r="E2664" s="6" t="s">
        <v>4793</v>
      </c>
      <c r="F2664" s="6" t="s">
        <v>4793</v>
      </c>
      <c r="G2664" s="6" t="s">
        <v>8140</v>
      </c>
      <c r="H2664" s="6" t="s">
        <v>4584</v>
      </c>
      <c r="I2664" s="6" t="s">
        <v>4584</v>
      </c>
      <c r="J2664" s="6" t="s">
        <v>4466</v>
      </c>
      <c r="K2664" s="6" t="s">
        <v>4466</v>
      </c>
      <c r="L2664" s="5">
        <v>6196624100</v>
      </c>
      <c r="M2664" s="5">
        <v>6196624100</v>
      </c>
      <c r="N2664" s="6" t="s">
        <v>8972</v>
      </c>
      <c r="O2664" s="6" t="s">
        <v>8972</v>
      </c>
      <c r="P2664" s="6" t="s">
        <v>8973</v>
      </c>
      <c r="Q2664" s="6" t="s">
        <v>13053</v>
      </c>
      <c r="R2664" s="6">
        <f t="shared" si="82"/>
        <v>0</v>
      </c>
      <c r="S2664" s="6">
        <v>0</v>
      </c>
      <c r="T2664" s="6">
        <f t="shared" si="83"/>
        <v>0</v>
      </c>
    </row>
    <row r="2665" spans="1:20" x14ac:dyDescent="0.2">
      <c r="A2665" s="5">
        <v>4210</v>
      </c>
      <c r="B2665" s="5">
        <v>3037</v>
      </c>
      <c r="C2665" s="6" t="s">
        <v>4789</v>
      </c>
      <c r="D2665" s="6" t="s">
        <v>6286</v>
      </c>
      <c r="E2665" s="6" t="s">
        <v>4790</v>
      </c>
      <c r="F2665" s="6" t="s">
        <v>4790</v>
      </c>
      <c r="G2665" s="6" t="s">
        <v>4790</v>
      </c>
      <c r="H2665" s="6" t="s">
        <v>4791</v>
      </c>
      <c r="I2665" s="6" t="s">
        <v>4791</v>
      </c>
      <c r="J2665" s="6" t="s">
        <v>4466</v>
      </c>
      <c r="K2665" s="6" t="s">
        <v>4466</v>
      </c>
      <c r="L2665" s="5">
        <v>6196624100</v>
      </c>
      <c r="M2665" s="5">
        <v>6196624100</v>
      </c>
      <c r="N2665" s="6" t="s">
        <v>8972</v>
      </c>
      <c r="O2665" s="6" t="s">
        <v>8972</v>
      </c>
      <c r="P2665" s="6" t="s">
        <v>8973</v>
      </c>
      <c r="Q2665" s="6" t="s">
        <v>13053</v>
      </c>
      <c r="R2665" s="6">
        <f t="shared" si="82"/>
        <v>0</v>
      </c>
      <c r="S2665" s="6">
        <v>0</v>
      </c>
      <c r="T2665" s="6">
        <f t="shared" si="83"/>
        <v>0</v>
      </c>
    </row>
    <row r="2666" spans="1:20" x14ac:dyDescent="0.2">
      <c r="A2666" s="5">
        <v>4056</v>
      </c>
      <c r="B2666" s="5">
        <v>3050</v>
      </c>
      <c r="C2666" s="6" t="s">
        <v>13015</v>
      </c>
      <c r="D2666" s="6" t="s">
        <v>13015</v>
      </c>
      <c r="E2666" s="6" t="s">
        <v>13016</v>
      </c>
      <c r="F2666" s="6" t="s">
        <v>13016</v>
      </c>
      <c r="G2666" s="6" t="s">
        <v>13016</v>
      </c>
      <c r="H2666" s="6" t="s">
        <v>13017</v>
      </c>
      <c r="I2666" s="6" t="s">
        <v>13017</v>
      </c>
      <c r="J2666" s="6" t="s">
        <v>4466</v>
      </c>
      <c r="K2666" s="6" t="s">
        <v>4466</v>
      </c>
      <c r="L2666" s="5">
        <v>3108026177</v>
      </c>
      <c r="M2666" s="5">
        <v>3108026177</v>
      </c>
      <c r="N2666" s="6" t="s">
        <v>11017</v>
      </c>
      <c r="O2666" s="6" t="s">
        <v>11017</v>
      </c>
      <c r="P2666" s="6" t="s">
        <v>8973</v>
      </c>
      <c r="Q2666" s="6" t="s">
        <v>8942</v>
      </c>
      <c r="R2666" s="6">
        <f t="shared" si="82"/>
        <v>0</v>
      </c>
      <c r="S2666" s="6">
        <v>0</v>
      </c>
      <c r="T2666" s="6">
        <f t="shared" si="83"/>
        <v>0</v>
      </c>
    </row>
    <row r="2667" spans="1:20" x14ac:dyDescent="0.2">
      <c r="A2667" s="5">
        <v>4058</v>
      </c>
      <c r="B2667" s="5">
        <v>3051</v>
      </c>
      <c r="C2667" s="6" t="s">
        <v>4603</v>
      </c>
      <c r="D2667" s="6" t="s">
        <v>6309</v>
      </c>
      <c r="E2667" s="6" t="s">
        <v>8118</v>
      </c>
      <c r="F2667" s="6" t="s">
        <v>8118</v>
      </c>
      <c r="G2667" s="6" t="s">
        <v>8118</v>
      </c>
      <c r="H2667" s="6" t="s">
        <v>4604</v>
      </c>
      <c r="I2667" s="6" t="s">
        <v>4604</v>
      </c>
      <c r="J2667" s="6" t="s">
        <v>4466</v>
      </c>
      <c r="K2667" s="6" t="s">
        <v>4466</v>
      </c>
      <c r="L2667" s="5">
        <v>3108026170</v>
      </c>
      <c r="M2667" s="5">
        <v>3108026170</v>
      </c>
      <c r="N2667" s="6" t="s">
        <v>8972</v>
      </c>
      <c r="O2667" s="6" t="s">
        <v>8972</v>
      </c>
      <c r="P2667" s="6" t="s">
        <v>8973</v>
      </c>
      <c r="Q2667" s="6" t="s">
        <v>8942</v>
      </c>
      <c r="R2667" s="6">
        <f t="shared" si="82"/>
        <v>0</v>
      </c>
      <c r="S2667" s="6">
        <v>0</v>
      </c>
      <c r="T2667" s="6">
        <f t="shared" si="83"/>
        <v>0</v>
      </c>
    </row>
    <row r="2668" spans="1:20" x14ac:dyDescent="0.2">
      <c r="A2668" s="5">
        <v>4059</v>
      </c>
      <c r="B2668" s="5">
        <v>3052</v>
      </c>
      <c r="C2668" s="6" t="s">
        <v>4605</v>
      </c>
      <c r="D2668" s="6" t="s">
        <v>4605</v>
      </c>
      <c r="E2668" s="6" t="s">
        <v>7406</v>
      </c>
      <c r="F2668" s="6" t="s">
        <v>7406</v>
      </c>
      <c r="G2668" s="6" t="s">
        <v>7407</v>
      </c>
      <c r="H2668" s="6" t="s">
        <v>4606</v>
      </c>
      <c r="I2668" s="6" t="s">
        <v>4606</v>
      </c>
      <c r="J2668" s="6" t="s">
        <v>4466</v>
      </c>
      <c r="K2668" s="6" t="s">
        <v>4466</v>
      </c>
      <c r="L2668" s="5">
        <v>3108026170</v>
      </c>
      <c r="M2668" s="5">
        <v>3108026170</v>
      </c>
      <c r="N2668" s="6" t="s">
        <v>8972</v>
      </c>
      <c r="O2668" s="6" t="s">
        <v>8972</v>
      </c>
      <c r="P2668" s="6" t="s">
        <v>8973</v>
      </c>
      <c r="Q2668" s="6" t="s">
        <v>8942</v>
      </c>
      <c r="R2668" s="6">
        <f t="shared" si="82"/>
        <v>0</v>
      </c>
      <c r="S2668" s="6">
        <v>0</v>
      </c>
      <c r="T2668" s="6">
        <f t="shared" si="83"/>
        <v>0</v>
      </c>
    </row>
    <row r="2669" spans="1:20" x14ac:dyDescent="0.2">
      <c r="A2669" s="5">
        <v>4060</v>
      </c>
      <c r="B2669" s="5">
        <v>3053</v>
      </c>
      <c r="C2669" s="6" t="s">
        <v>19384</v>
      </c>
      <c r="D2669" s="6" t="s">
        <v>19384</v>
      </c>
      <c r="E2669" s="6" t="s">
        <v>19385</v>
      </c>
      <c r="F2669" s="6" t="s">
        <v>21396</v>
      </c>
      <c r="G2669" s="6" t="s">
        <v>19386</v>
      </c>
      <c r="H2669" s="6" t="s">
        <v>4468</v>
      </c>
      <c r="I2669" s="6" t="s">
        <v>4468</v>
      </c>
      <c r="J2669" s="6" t="s">
        <v>4466</v>
      </c>
      <c r="K2669" s="6" t="s">
        <v>4466</v>
      </c>
      <c r="L2669" s="5">
        <v>3239084200</v>
      </c>
      <c r="M2669" s="5">
        <v>3239084239</v>
      </c>
      <c r="N2669" s="6" t="s">
        <v>11017</v>
      </c>
      <c r="O2669" s="6" t="s">
        <v>11017</v>
      </c>
      <c r="P2669" s="6" t="s">
        <v>8973</v>
      </c>
      <c r="Q2669" s="6" t="s">
        <v>8943</v>
      </c>
      <c r="R2669" s="6">
        <f t="shared" si="82"/>
        <v>0</v>
      </c>
      <c r="S2669" s="6">
        <v>0</v>
      </c>
      <c r="T2669" s="6">
        <f t="shared" si="83"/>
        <v>0</v>
      </c>
    </row>
    <row r="2670" spans="1:20" x14ac:dyDescent="0.2">
      <c r="A2670" s="5">
        <v>4062</v>
      </c>
      <c r="B2670" s="5">
        <v>3054</v>
      </c>
      <c r="C2670" s="6" t="s">
        <v>4608</v>
      </c>
      <c r="D2670" s="6" t="s">
        <v>4608</v>
      </c>
      <c r="E2670" s="6" t="s">
        <v>4609</v>
      </c>
      <c r="F2670" s="6" t="s">
        <v>4609</v>
      </c>
      <c r="G2670" s="6" t="s">
        <v>8120</v>
      </c>
      <c r="H2670" s="6" t="s">
        <v>4610</v>
      </c>
      <c r="I2670" s="6" t="s">
        <v>4610</v>
      </c>
      <c r="J2670" s="6" t="s">
        <v>4466</v>
      </c>
      <c r="K2670" s="6" t="s">
        <v>4466</v>
      </c>
      <c r="L2670" s="5">
        <v>3235888847</v>
      </c>
      <c r="M2670" s="5">
        <v>3235888847</v>
      </c>
      <c r="N2670" s="6" t="s">
        <v>8972</v>
      </c>
      <c r="O2670" s="6" t="s">
        <v>8972</v>
      </c>
      <c r="P2670" s="6" t="s">
        <v>8973</v>
      </c>
      <c r="Q2670" s="6" t="s">
        <v>8943</v>
      </c>
      <c r="R2670" s="6">
        <f t="shared" si="82"/>
        <v>0</v>
      </c>
      <c r="S2670" s="6">
        <v>0</v>
      </c>
      <c r="T2670" s="6">
        <f t="shared" si="83"/>
        <v>0</v>
      </c>
    </row>
    <row r="2671" spans="1:20" x14ac:dyDescent="0.2">
      <c r="A2671" s="5">
        <v>4066</v>
      </c>
      <c r="B2671" s="5">
        <v>3055</v>
      </c>
      <c r="C2671" s="6" t="s">
        <v>4615</v>
      </c>
      <c r="D2671" s="6" t="s">
        <v>4615</v>
      </c>
      <c r="E2671" s="6" t="s">
        <v>8498</v>
      </c>
      <c r="F2671" s="6" t="s">
        <v>8498</v>
      </c>
      <c r="G2671" s="6" t="s">
        <v>8498</v>
      </c>
      <c r="H2671" s="6" t="s">
        <v>4614</v>
      </c>
      <c r="I2671" s="6" t="s">
        <v>4614</v>
      </c>
      <c r="J2671" s="6" t="s">
        <v>4466</v>
      </c>
      <c r="K2671" s="6" t="s">
        <v>4466</v>
      </c>
      <c r="L2671" s="5">
        <v>3239084200</v>
      </c>
      <c r="M2671" s="5">
        <v>3239084200</v>
      </c>
      <c r="N2671" s="6" t="s">
        <v>8972</v>
      </c>
      <c r="O2671" s="6" t="s">
        <v>8972</v>
      </c>
      <c r="P2671" s="6" t="s">
        <v>8973</v>
      </c>
      <c r="Q2671" s="6" t="s">
        <v>8943</v>
      </c>
      <c r="R2671" s="6">
        <f t="shared" si="82"/>
        <v>0</v>
      </c>
      <c r="S2671" s="6">
        <v>0</v>
      </c>
      <c r="T2671" s="6">
        <f t="shared" si="83"/>
        <v>0</v>
      </c>
    </row>
    <row r="2672" spans="1:20" x14ac:dyDescent="0.2">
      <c r="A2672" s="5">
        <v>4065</v>
      </c>
      <c r="B2672" s="5">
        <v>3056</v>
      </c>
      <c r="C2672" s="6" t="s">
        <v>4613</v>
      </c>
      <c r="D2672" s="6" t="s">
        <v>4613</v>
      </c>
      <c r="E2672" s="6" t="s">
        <v>8496</v>
      </c>
      <c r="F2672" s="6" t="s">
        <v>8496</v>
      </c>
      <c r="G2672" s="6" t="s">
        <v>8497</v>
      </c>
      <c r="H2672" s="6" t="s">
        <v>4614</v>
      </c>
      <c r="I2672" s="6" t="s">
        <v>4614</v>
      </c>
      <c r="J2672" s="6" t="s">
        <v>4466</v>
      </c>
      <c r="K2672" s="6" t="s">
        <v>4466</v>
      </c>
      <c r="L2672" s="5">
        <v>3239084200</v>
      </c>
      <c r="M2672" s="5">
        <v>3239084200</v>
      </c>
      <c r="N2672" s="6" t="s">
        <v>8972</v>
      </c>
      <c r="O2672" s="6" t="s">
        <v>8972</v>
      </c>
      <c r="P2672" s="6" t="s">
        <v>8973</v>
      </c>
      <c r="Q2672" s="6" t="s">
        <v>8943</v>
      </c>
      <c r="R2672" s="6">
        <f t="shared" si="82"/>
        <v>0</v>
      </c>
      <c r="S2672" s="6">
        <v>0</v>
      </c>
      <c r="T2672" s="6">
        <f t="shared" si="83"/>
        <v>0</v>
      </c>
    </row>
    <row r="2673" spans="1:21" x14ac:dyDescent="0.2">
      <c r="A2673" s="21">
        <v>4061</v>
      </c>
      <c r="B2673" s="5">
        <v>3057</v>
      </c>
      <c r="C2673" s="6" t="s">
        <v>4607</v>
      </c>
      <c r="D2673" s="6" t="s">
        <v>4607</v>
      </c>
      <c r="E2673" s="6" t="s">
        <v>6310</v>
      </c>
      <c r="F2673" s="6" t="s">
        <v>6310</v>
      </c>
      <c r="G2673" s="6" t="s">
        <v>8119</v>
      </c>
      <c r="H2673" s="6" t="s">
        <v>4468</v>
      </c>
      <c r="I2673" s="6" t="s">
        <v>4468</v>
      </c>
      <c r="J2673" s="6" t="s">
        <v>4466</v>
      </c>
      <c r="K2673" s="6" t="s">
        <v>4466</v>
      </c>
      <c r="L2673" s="5">
        <v>3239084200</v>
      </c>
      <c r="M2673" s="5">
        <v>3239084200</v>
      </c>
      <c r="N2673" s="6" t="s">
        <v>8972</v>
      </c>
      <c r="O2673" s="6" t="s">
        <v>8972</v>
      </c>
      <c r="P2673" s="6" t="s">
        <v>8973</v>
      </c>
      <c r="Q2673" s="6" t="s">
        <v>8943</v>
      </c>
      <c r="R2673" s="6">
        <f t="shared" si="82"/>
        <v>0</v>
      </c>
      <c r="S2673" s="6">
        <v>0</v>
      </c>
      <c r="T2673" s="6">
        <f t="shared" si="83"/>
        <v>0</v>
      </c>
    </row>
    <row r="2674" spans="1:21" x14ac:dyDescent="0.2">
      <c r="A2674" s="5">
        <v>4064</v>
      </c>
      <c r="B2674" s="5">
        <v>3058</v>
      </c>
      <c r="C2674" s="6" t="s">
        <v>4611</v>
      </c>
      <c r="D2674" s="6" t="s">
        <v>4611</v>
      </c>
      <c r="E2674" s="6" t="s">
        <v>4612</v>
      </c>
      <c r="F2674" s="6" t="s">
        <v>4612</v>
      </c>
      <c r="G2674" s="6" t="s">
        <v>8121</v>
      </c>
      <c r="H2674" s="6" t="s">
        <v>4468</v>
      </c>
      <c r="I2674" s="6" t="s">
        <v>4468</v>
      </c>
      <c r="J2674" s="6" t="s">
        <v>4466</v>
      </c>
      <c r="K2674" s="6" t="s">
        <v>4466</v>
      </c>
      <c r="L2674" s="5">
        <v>3239084200</v>
      </c>
      <c r="M2674" s="5">
        <v>3239084200</v>
      </c>
      <c r="N2674" s="6" t="s">
        <v>8972</v>
      </c>
      <c r="O2674" s="6" t="s">
        <v>8972</v>
      </c>
      <c r="P2674" s="6" t="s">
        <v>8976</v>
      </c>
      <c r="Q2674" s="6" t="s">
        <v>8943</v>
      </c>
      <c r="R2674" s="6">
        <f t="shared" si="82"/>
        <v>0</v>
      </c>
      <c r="S2674" s="6">
        <v>0</v>
      </c>
      <c r="T2674" s="6">
        <f t="shared" si="83"/>
        <v>0</v>
      </c>
    </row>
    <row r="2675" spans="1:21" x14ac:dyDescent="0.2">
      <c r="A2675" s="21">
        <v>4061</v>
      </c>
      <c r="B2675" s="5">
        <v>3059</v>
      </c>
      <c r="C2675" s="6" t="s">
        <v>4607</v>
      </c>
      <c r="D2675" s="6" t="s">
        <v>8504</v>
      </c>
      <c r="E2675" s="6" t="s">
        <v>6310</v>
      </c>
      <c r="F2675" s="6" t="s">
        <v>6311</v>
      </c>
      <c r="G2675" s="6" t="s">
        <v>8119</v>
      </c>
      <c r="H2675" s="6" t="s">
        <v>4468</v>
      </c>
      <c r="I2675" s="6" t="s">
        <v>4468</v>
      </c>
      <c r="J2675" s="6" t="s">
        <v>4466</v>
      </c>
      <c r="K2675" s="6" t="s">
        <v>4466</v>
      </c>
      <c r="L2675" s="5">
        <v>3239084200</v>
      </c>
      <c r="M2675" s="5">
        <v>3239084200</v>
      </c>
      <c r="N2675" s="6" t="s">
        <v>8972</v>
      </c>
      <c r="O2675" s="6" t="s">
        <v>8972</v>
      </c>
      <c r="P2675" s="6" t="s">
        <v>8973</v>
      </c>
      <c r="Q2675" s="6" t="s">
        <v>8943</v>
      </c>
      <c r="R2675" s="6">
        <f t="shared" si="82"/>
        <v>0</v>
      </c>
      <c r="S2675" s="6">
        <v>1</v>
      </c>
      <c r="T2675" s="6">
        <f t="shared" si="83"/>
        <v>0</v>
      </c>
      <c r="U2675" s="6" t="s">
        <v>21421</v>
      </c>
    </row>
    <row r="2676" spans="1:21" x14ac:dyDescent="0.2">
      <c r="A2676" s="19">
        <v>4149</v>
      </c>
      <c r="B2676" s="19">
        <v>3060</v>
      </c>
      <c r="C2676" s="6" t="s">
        <v>4719</v>
      </c>
      <c r="D2676" s="6" t="s">
        <v>4719</v>
      </c>
      <c r="E2676" s="6" t="s">
        <v>4720</v>
      </c>
      <c r="F2676" s="6" t="s">
        <v>4720</v>
      </c>
      <c r="G2676" s="6" t="s">
        <v>4720</v>
      </c>
      <c r="H2676" s="6" t="s">
        <v>4468</v>
      </c>
      <c r="I2676" s="6" t="s">
        <v>4468</v>
      </c>
      <c r="J2676" s="6" t="s">
        <v>4466</v>
      </c>
      <c r="K2676" s="6" t="s">
        <v>4466</v>
      </c>
      <c r="L2676" s="5">
        <v>3235411600</v>
      </c>
      <c r="M2676" s="5">
        <v>3235411600</v>
      </c>
      <c r="N2676" s="6" t="s">
        <v>11017</v>
      </c>
      <c r="O2676" s="6" t="s">
        <v>11017</v>
      </c>
      <c r="P2676" s="6" t="s">
        <v>8973</v>
      </c>
      <c r="Q2676" s="6" t="s">
        <v>8944</v>
      </c>
      <c r="R2676" s="6">
        <f t="shared" si="82"/>
        <v>0</v>
      </c>
      <c r="S2676" s="6">
        <v>0</v>
      </c>
      <c r="T2676" s="6">
        <f t="shared" si="83"/>
        <v>0</v>
      </c>
    </row>
    <row r="2677" spans="1:21" x14ac:dyDescent="0.2">
      <c r="A2677" s="5">
        <v>4151</v>
      </c>
      <c r="B2677" s="5">
        <v>3060</v>
      </c>
      <c r="C2677" s="6" t="s">
        <v>4719</v>
      </c>
      <c r="D2677" s="6" t="s">
        <v>4719</v>
      </c>
      <c r="E2677" s="6" t="s">
        <v>4720</v>
      </c>
      <c r="F2677" s="6" t="s">
        <v>4720</v>
      </c>
      <c r="G2677" s="6" t="s">
        <v>4720</v>
      </c>
      <c r="H2677" s="6" t="s">
        <v>4468</v>
      </c>
      <c r="I2677" s="6" t="s">
        <v>4468</v>
      </c>
      <c r="J2677" s="6" t="s">
        <v>4466</v>
      </c>
      <c r="K2677" s="6" t="s">
        <v>4466</v>
      </c>
      <c r="L2677" s="5">
        <v>3235410000</v>
      </c>
      <c r="M2677" s="5">
        <v>3235411600</v>
      </c>
      <c r="N2677" s="6" t="s">
        <v>8972</v>
      </c>
      <c r="O2677" s="6" t="s">
        <v>11017</v>
      </c>
      <c r="P2677" s="6" t="s">
        <v>8973</v>
      </c>
      <c r="Q2677" s="6" t="s">
        <v>8944</v>
      </c>
      <c r="R2677" s="6">
        <f t="shared" si="82"/>
        <v>0</v>
      </c>
      <c r="S2677" s="6">
        <v>0</v>
      </c>
      <c r="T2677" s="6">
        <f t="shared" si="83"/>
        <v>1</v>
      </c>
    </row>
    <row r="2678" spans="1:21" x14ac:dyDescent="0.2">
      <c r="A2678" s="5">
        <v>4157</v>
      </c>
      <c r="B2678" s="5">
        <v>3060</v>
      </c>
      <c r="C2678" s="6" t="s">
        <v>13370</v>
      </c>
      <c r="D2678" s="6" t="s">
        <v>4719</v>
      </c>
      <c r="E2678" s="6" t="s">
        <v>13371</v>
      </c>
      <c r="F2678" s="6" t="s">
        <v>4720</v>
      </c>
      <c r="G2678" s="6" t="s">
        <v>13371</v>
      </c>
      <c r="H2678" s="6" t="s">
        <v>4468</v>
      </c>
      <c r="I2678" s="6" t="s">
        <v>4468</v>
      </c>
      <c r="J2678" s="6" t="s">
        <v>4466</v>
      </c>
      <c r="K2678" s="6" t="s">
        <v>4466</v>
      </c>
      <c r="L2678" s="5">
        <v>3235411600</v>
      </c>
      <c r="M2678" s="5">
        <v>3235411600</v>
      </c>
      <c r="N2678" s="6" t="s">
        <v>8972</v>
      </c>
      <c r="O2678" s="6" t="s">
        <v>11017</v>
      </c>
      <c r="P2678" s="6" t="s">
        <v>8973</v>
      </c>
      <c r="Q2678" s="6" t="s">
        <v>8944</v>
      </c>
      <c r="R2678" s="6">
        <f t="shared" si="82"/>
        <v>0</v>
      </c>
      <c r="S2678" s="6">
        <v>0</v>
      </c>
      <c r="T2678" s="6">
        <f t="shared" si="83"/>
        <v>1</v>
      </c>
      <c r="U2678" s="6" t="s">
        <v>21418</v>
      </c>
    </row>
    <row r="2679" spans="1:21" x14ac:dyDescent="0.2">
      <c r="A2679" s="5">
        <v>4153</v>
      </c>
      <c r="B2679" s="5">
        <v>3061</v>
      </c>
      <c r="C2679" s="6" t="s">
        <v>4723</v>
      </c>
      <c r="D2679" s="6" t="s">
        <v>6312</v>
      </c>
      <c r="E2679" s="6" t="s">
        <v>4724</v>
      </c>
      <c r="F2679" s="6" t="s">
        <v>4724</v>
      </c>
      <c r="G2679" s="6" t="s">
        <v>4724</v>
      </c>
      <c r="H2679" s="6" t="s">
        <v>4718</v>
      </c>
      <c r="I2679" s="6" t="s">
        <v>4718</v>
      </c>
      <c r="J2679" s="6" t="s">
        <v>4466</v>
      </c>
      <c r="K2679" s="6" t="s">
        <v>4466</v>
      </c>
      <c r="L2679" s="5">
        <v>5626310000</v>
      </c>
      <c r="M2679" s="5">
        <v>5626310000</v>
      </c>
      <c r="N2679" s="6" t="s">
        <v>8972</v>
      </c>
      <c r="O2679" s="6" t="s">
        <v>8972</v>
      </c>
      <c r="P2679" s="6" t="s">
        <v>8976</v>
      </c>
      <c r="Q2679" s="6" t="s">
        <v>8944</v>
      </c>
      <c r="R2679" s="6">
        <f t="shared" si="82"/>
        <v>0</v>
      </c>
      <c r="S2679" s="6">
        <v>0</v>
      </c>
      <c r="T2679" s="6">
        <f t="shared" si="83"/>
        <v>0</v>
      </c>
    </row>
    <row r="2680" spans="1:21" x14ac:dyDescent="0.2">
      <c r="A2680" s="5">
        <v>4154</v>
      </c>
      <c r="B2680" s="5">
        <v>3062</v>
      </c>
      <c r="C2680" s="6" t="s">
        <v>4725</v>
      </c>
      <c r="D2680" s="6" t="s">
        <v>4725</v>
      </c>
      <c r="E2680" s="6" t="s">
        <v>4726</v>
      </c>
      <c r="F2680" s="6" t="s">
        <v>4726</v>
      </c>
      <c r="G2680" s="6" t="s">
        <v>13039</v>
      </c>
      <c r="H2680" s="6" t="s">
        <v>4468</v>
      </c>
      <c r="I2680" s="6" t="s">
        <v>4468</v>
      </c>
      <c r="J2680" s="6" t="s">
        <v>4466</v>
      </c>
      <c r="K2680" s="6" t="s">
        <v>4466</v>
      </c>
      <c r="L2680" s="5">
        <v>3235410000</v>
      </c>
      <c r="M2680" s="5">
        <v>3235410000</v>
      </c>
      <c r="N2680" s="6" t="s">
        <v>8972</v>
      </c>
      <c r="O2680" s="6" t="s">
        <v>8972</v>
      </c>
      <c r="P2680" s="6" t="s">
        <v>8973</v>
      </c>
      <c r="Q2680" s="6" t="s">
        <v>8944</v>
      </c>
      <c r="R2680" s="6">
        <f t="shared" si="82"/>
        <v>0</v>
      </c>
      <c r="S2680" s="6">
        <v>0</v>
      </c>
      <c r="T2680" s="6">
        <f t="shared" si="83"/>
        <v>0</v>
      </c>
    </row>
    <row r="2681" spans="1:21" x14ac:dyDescent="0.2">
      <c r="A2681" s="5">
        <v>4155</v>
      </c>
      <c r="B2681" s="5">
        <v>3063</v>
      </c>
      <c r="C2681" s="6" t="s">
        <v>4727</v>
      </c>
      <c r="D2681" s="6" t="s">
        <v>6313</v>
      </c>
      <c r="E2681" s="6" t="s">
        <v>4728</v>
      </c>
      <c r="F2681" s="6" t="s">
        <v>4728</v>
      </c>
      <c r="G2681" s="6" t="s">
        <v>13040</v>
      </c>
      <c r="H2681" s="6" t="s">
        <v>4718</v>
      </c>
      <c r="I2681" s="6" t="s">
        <v>4718</v>
      </c>
      <c r="J2681" s="6" t="s">
        <v>4466</v>
      </c>
      <c r="K2681" s="6" t="s">
        <v>4466</v>
      </c>
      <c r="L2681" s="5">
        <v>3237570000</v>
      </c>
      <c r="M2681" s="5">
        <v>3237570000</v>
      </c>
      <c r="N2681" s="6" t="s">
        <v>8972</v>
      </c>
      <c r="O2681" s="6" t="s">
        <v>8972</v>
      </c>
      <c r="P2681" s="6" t="s">
        <v>8973</v>
      </c>
      <c r="Q2681" s="6" t="s">
        <v>8944</v>
      </c>
      <c r="R2681" s="6">
        <f t="shared" si="82"/>
        <v>0</v>
      </c>
      <c r="S2681" s="6">
        <v>0</v>
      </c>
      <c r="T2681" s="6">
        <f t="shared" si="83"/>
        <v>0</v>
      </c>
    </row>
    <row r="2682" spans="1:21" x14ac:dyDescent="0.2">
      <c r="A2682" s="5">
        <v>4149</v>
      </c>
      <c r="B2682" s="5">
        <v>3064</v>
      </c>
      <c r="C2682" s="6" t="s">
        <v>4719</v>
      </c>
      <c r="D2682" s="6" t="s">
        <v>4719</v>
      </c>
      <c r="E2682" s="6" t="s">
        <v>4720</v>
      </c>
      <c r="F2682" s="6" t="s">
        <v>6314</v>
      </c>
      <c r="G2682" s="6" t="s">
        <v>4720</v>
      </c>
      <c r="H2682" s="6" t="s">
        <v>4468</v>
      </c>
      <c r="I2682" s="6" t="s">
        <v>4468</v>
      </c>
      <c r="J2682" s="6" t="s">
        <v>4466</v>
      </c>
      <c r="K2682" s="6" t="s">
        <v>4466</v>
      </c>
      <c r="L2682" s="5">
        <v>3235411600</v>
      </c>
      <c r="M2682" s="5">
        <v>3235410000</v>
      </c>
      <c r="N2682" s="6" t="s">
        <v>11017</v>
      </c>
      <c r="O2682" s="6" t="s">
        <v>8972</v>
      </c>
      <c r="P2682" s="6" t="s">
        <v>8973</v>
      </c>
      <c r="Q2682" s="6" t="s">
        <v>8944</v>
      </c>
      <c r="R2682" s="6">
        <f t="shared" si="82"/>
        <v>0</v>
      </c>
      <c r="S2682" s="6">
        <v>1</v>
      </c>
      <c r="T2682" s="6">
        <f t="shared" si="83"/>
        <v>0</v>
      </c>
    </row>
    <row r="2683" spans="1:21" x14ac:dyDescent="0.2">
      <c r="A2683" s="5">
        <v>4152</v>
      </c>
      <c r="B2683" s="5">
        <v>3065</v>
      </c>
      <c r="C2683" s="6" t="s">
        <v>4721</v>
      </c>
      <c r="D2683" s="6" t="s">
        <v>6315</v>
      </c>
      <c r="E2683" s="6" t="s">
        <v>4722</v>
      </c>
      <c r="F2683" s="6" t="s">
        <v>4722</v>
      </c>
      <c r="G2683" s="6" t="s">
        <v>4722</v>
      </c>
      <c r="H2683" s="6" t="s">
        <v>4468</v>
      </c>
      <c r="I2683" s="6" t="s">
        <v>4468</v>
      </c>
      <c r="J2683" s="6" t="s">
        <v>4466</v>
      </c>
      <c r="K2683" s="6" t="s">
        <v>4466</v>
      </c>
      <c r="L2683" s="5">
        <v>3234410000</v>
      </c>
      <c r="M2683" s="5">
        <v>3234410000</v>
      </c>
      <c r="N2683" s="6" t="s">
        <v>8972</v>
      </c>
      <c r="O2683" s="6" t="s">
        <v>8972</v>
      </c>
      <c r="P2683" s="6" t="s">
        <v>8976</v>
      </c>
      <c r="Q2683" s="6" t="s">
        <v>8944</v>
      </c>
      <c r="R2683" s="6">
        <f t="shared" si="82"/>
        <v>0</v>
      </c>
      <c r="S2683" s="6">
        <v>0</v>
      </c>
      <c r="T2683" s="6">
        <f t="shared" si="83"/>
        <v>0</v>
      </c>
    </row>
    <row r="2684" spans="1:21" x14ac:dyDescent="0.2">
      <c r="A2684" s="5">
        <v>4150</v>
      </c>
      <c r="B2684" s="5">
        <v>3066</v>
      </c>
      <c r="C2684" s="6" t="s">
        <v>4716</v>
      </c>
      <c r="D2684" s="6" t="s">
        <v>6316</v>
      </c>
      <c r="E2684" s="6" t="s">
        <v>4717</v>
      </c>
      <c r="F2684" s="6" t="s">
        <v>6317</v>
      </c>
      <c r="G2684" s="6" t="s">
        <v>13305</v>
      </c>
      <c r="H2684" s="6" t="s">
        <v>4718</v>
      </c>
      <c r="I2684" s="6" t="s">
        <v>4718</v>
      </c>
      <c r="J2684" s="6" t="s">
        <v>4466</v>
      </c>
      <c r="K2684" s="6" t="s">
        <v>4466</v>
      </c>
      <c r="L2684" s="5">
        <v>3235411600</v>
      </c>
      <c r="M2684" s="5">
        <v>3235411600</v>
      </c>
      <c r="N2684" s="6" t="s">
        <v>8972</v>
      </c>
      <c r="O2684" s="6" t="s">
        <v>8972</v>
      </c>
      <c r="P2684" s="6" t="s">
        <v>8973</v>
      </c>
      <c r="Q2684" s="6" t="s">
        <v>8944</v>
      </c>
      <c r="R2684" s="6">
        <f t="shared" si="82"/>
        <v>0</v>
      </c>
      <c r="S2684" s="6">
        <v>0</v>
      </c>
      <c r="T2684" s="6">
        <f t="shared" si="83"/>
        <v>0</v>
      </c>
    </row>
    <row r="2685" spans="1:21" x14ac:dyDescent="0.2">
      <c r="A2685" s="5">
        <v>4158</v>
      </c>
      <c r="B2685" s="5">
        <v>3067</v>
      </c>
      <c r="C2685" s="6" t="s">
        <v>4731</v>
      </c>
      <c r="D2685" s="6" t="s">
        <v>4731</v>
      </c>
      <c r="E2685" s="6" t="s">
        <v>8133</v>
      </c>
      <c r="F2685" s="6" t="s">
        <v>8133</v>
      </c>
      <c r="G2685" s="6" t="s">
        <v>8133</v>
      </c>
      <c r="H2685" s="6" t="s">
        <v>4468</v>
      </c>
      <c r="I2685" s="6" t="s">
        <v>4468</v>
      </c>
      <c r="J2685" s="6" t="s">
        <v>4466</v>
      </c>
      <c r="K2685" s="6" t="s">
        <v>4466</v>
      </c>
      <c r="L2685" s="5">
        <v>2137633764</v>
      </c>
      <c r="M2685" s="5">
        <v>2137633764</v>
      </c>
      <c r="N2685" s="6" t="s">
        <v>8972</v>
      </c>
      <c r="O2685" s="6" t="s">
        <v>8972</v>
      </c>
      <c r="P2685" s="6" t="s">
        <v>8979</v>
      </c>
      <c r="Q2685" s="6" t="s">
        <v>8944</v>
      </c>
      <c r="R2685" s="6">
        <f t="shared" si="82"/>
        <v>0</v>
      </c>
      <c r="S2685" s="6">
        <v>0</v>
      </c>
      <c r="T2685" s="6">
        <f t="shared" si="83"/>
        <v>0</v>
      </c>
    </row>
    <row r="2686" spans="1:21" x14ac:dyDescent="0.2">
      <c r="A2686" s="5">
        <v>4156</v>
      </c>
      <c r="B2686" s="5">
        <v>3068</v>
      </c>
      <c r="C2686" s="6" t="s">
        <v>4729</v>
      </c>
      <c r="D2686" s="6" t="s">
        <v>6318</v>
      </c>
      <c r="E2686" s="6" t="s">
        <v>4730</v>
      </c>
      <c r="F2686" s="6" t="s">
        <v>4730</v>
      </c>
      <c r="G2686" s="6" t="s">
        <v>7064</v>
      </c>
      <c r="H2686" s="6" t="s">
        <v>4468</v>
      </c>
      <c r="I2686" s="6" t="s">
        <v>4468</v>
      </c>
      <c r="J2686" s="6" t="s">
        <v>4466</v>
      </c>
      <c r="K2686" s="6" t="s">
        <v>4466</v>
      </c>
      <c r="L2686" s="5">
        <v>3235411600</v>
      </c>
      <c r="M2686" s="5">
        <v>3235411600</v>
      </c>
      <c r="N2686" s="6" t="s">
        <v>8972</v>
      </c>
      <c r="O2686" s="6" t="s">
        <v>8972</v>
      </c>
      <c r="P2686" s="6" t="s">
        <v>8976</v>
      </c>
      <c r="Q2686" s="6" t="s">
        <v>8944</v>
      </c>
      <c r="R2686" s="6">
        <f t="shared" si="82"/>
        <v>0</v>
      </c>
      <c r="S2686" s="6">
        <v>0</v>
      </c>
      <c r="T2686" s="6">
        <f t="shared" si="83"/>
        <v>0</v>
      </c>
    </row>
    <row r="2687" spans="1:21" x14ac:dyDescent="0.2">
      <c r="A2687" s="5">
        <v>4070</v>
      </c>
      <c r="B2687" s="5">
        <v>3069</v>
      </c>
      <c r="C2687" s="6" t="s">
        <v>13018</v>
      </c>
      <c r="D2687" s="6" t="s">
        <v>13018</v>
      </c>
      <c r="E2687" s="6" t="s">
        <v>4617</v>
      </c>
      <c r="F2687" s="6" t="s">
        <v>4617</v>
      </c>
      <c r="G2687" s="6" t="s">
        <v>13019</v>
      </c>
      <c r="H2687" s="6" t="s">
        <v>4468</v>
      </c>
      <c r="I2687" s="6" t="s">
        <v>4468</v>
      </c>
      <c r="J2687" s="6" t="s">
        <v>4466</v>
      </c>
      <c r="K2687" s="6" t="s">
        <v>4466</v>
      </c>
      <c r="L2687" s="5">
        <v>3237301920</v>
      </c>
      <c r="M2687" s="5">
        <v>3237301920</v>
      </c>
      <c r="N2687" s="6" t="s">
        <v>11017</v>
      </c>
      <c r="O2687" s="6" t="s">
        <v>11017</v>
      </c>
      <c r="P2687" s="6" t="s">
        <v>8973</v>
      </c>
      <c r="Q2687" s="6" t="s">
        <v>8945</v>
      </c>
      <c r="R2687" s="6">
        <f t="shared" si="82"/>
        <v>0</v>
      </c>
      <c r="S2687" s="6">
        <v>0</v>
      </c>
      <c r="T2687" s="6">
        <f t="shared" si="83"/>
        <v>0</v>
      </c>
    </row>
    <row r="2688" spans="1:21" x14ac:dyDescent="0.2">
      <c r="A2688" s="5">
        <v>4073</v>
      </c>
      <c r="B2688" s="5">
        <v>3070</v>
      </c>
      <c r="C2688" s="6" t="s">
        <v>4621</v>
      </c>
      <c r="D2688" s="6" t="s">
        <v>4621</v>
      </c>
      <c r="E2688" s="6" t="s">
        <v>4622</v>
      </c>
      <c r="F2688" s="6" t="s">
        <v>4622</v>
      </c>
      <c r="G2688" s="6" t="s">
        <v>8122</v>
      </c>
      <c r="H2688" s="6" t="s">
        <v>4468</v>
      </c>
      <c r="I2688" s="6" t="s">
        <v>4468</v>
      </c>
      <c r="J2688" s="6" t="s">
        <v>4466</v>
      </c>
      <c r="K2688" s="6" t="s">
        <v>4466</v>
      </c>
      <c r="L2688" s="5">
        <v>3237301920</v>
      </c>
      <c r="M2688" s="5">
        <v>3237301920</v>
      </c>
      <c r="N2688" s="6" t="s">
        <v>8972</v>
      </c>
      <c r="O2688" s="6" t="s">
        <v>8972</v>
      </c>
      <c r="P2688" s="6" t="s">
        <v>8976</v>
      </c>
      <c r="Q2688" s="6" t="s">
        <v>8945</v>
      </c>
      <c r="R2688" s="6">
        <f t="shared" si="82"/>
        <v>0</v>
      </c>
      <c r="S2688" s="6">
        <v>0</v>
      </c>
      <c r="T2688" s="6">
        <f t="shared" si="83"/>
        <v>0</v>
      </c>
    </row>
    <row r="2689" spans="1:21" x14ac:dyDescent="0.2">
      <c r="A2689" s="5">
        <v>4076</v>
      </c>
      <c r="B2689" s="5">
        <v>3071</v>
      </c>
      <c r="C2689" s="6" t="s">
        <v>4626</v>
      </c>
      <c r="D2689" s="6" t="s">
        <v>6319</v>
      </c>
      <c r="E2689" s="6" t="s">
        <v>4627</v>
      </c>
      <c r="F2689" s="6" t="s">
        <v>4627</v>
      </c>
      <c r="G2689" s="6" t="s">
        <v>7048</v>
      </c>
      <c r="H2689" s="6" t="s">
        <v>4468</v>
      </c>
      <c r="I2689" s="6" t="s">
        <v>4468</v>
      </c>
      <c r="J2689" s="6" t="s">
        <v>4466</v>
      </c>
      <c r="K2689" s="6" t="s">
        <v>4466</v>
      </c>
      <c r="L2689" s="5">
        <v>3237301920</v>
      </c>
      <c r="M2689" s="5">
        <v>3237301920</v>
      </c>
      <c r="N2689" s="6" t="s">
        <v>8972</v>
      </c>
      <c r="O2689" s="6" t="s">
        <v>8972</v>
      </c>
      <c r="P2689" s="6" t="s">
        <v>8976</v>
      </c>
      <c r="Q2689" s="6" t="s">
        <v>8945</v>
      </c>
      <c r="R2689" s="6">
        <f t="shared" si="82"/>
        <v>0</v>
      </c>
      <c r="S2689" s="6">
        <v>0</v>
      </c>
      <c r="T2689" s="6">
        <f t="shared" si="83"/>
        <v>0</v>
      </c>
    </row>
    <row r="2690" spans="1:21" x14ac:dyDescent="0.2">
      <c r="A2690" s="5">
        <v>4071</v>
      </c>
      <c r="B2690" s="5">
        <v>3072</v>
      </c>
      <c r="C2690" s="6" t="s">
        <v>4616</v>
      </c>
      <c r="D2690" s="6" t="s">
        <v>4616</v>
      </c>
      <c r="E2690" s="6" t="s">
        <v>4617</v>
      </c>
      <c r="F2690" s="6" t="s">
        <v>6320</v>
      </c>
      <c r="G2690" s="6" t="s">
        <v>13019</v>
      </c>
      <c r="H2690" s="6" t="s">
        <v>4468</v>
      </c>
      <c r="I2690" s="6" t="s">
        <v>4468</v>
      </c>
      <c r="J2690" s="6" t="s">
        <v>4466</v>
      </c>
      <c r="K2690" s="6" t="s">
        <v>4466</v>
      </c>
      <c r="L2690" s="5">
        <v>3237300000</v>
      </c>
      <c r="M2690" s="5">
        <v>3237300000</v>
      </c>
      <c r="N2690" s="6" t="s">
        <v>8972</v>
      </c>
      <c r="O2690" s="6" t="s">
        <v>8972</v>
      </c>
      <c r="P2690" s="6" t="s">
        <v>8973</v>
      </c>
      <c r="Q2690" s="6" t="s">
        <v>8945</v>
      </c>
      <c r="R2690" s="6">
        <f t="shared" ref="R2690:R2753" si="84">IF(A2690=A2689,1,0)</f>
        <v>0</v>
      </c>
      <c r="S2690" s="6">
        <v>0</v>
      </c>
      <c r="T2690" s="6">
        <f t="shared" ref="T2690:T2753" si="85">IF(B2690=B2689, 1, 0)</f>
        <v>0</v>
      </c>
    </row>
    <row r="2691" spans="1:21" x14ac:dyDescent="0.2">
      <c r="A2691" s="5">
        <v>4075</v>
      </c>
      <c r="B2691" s="5">
        <v>3073</v>
      </c>
      <c r="C2691" s="6" t="s">
        <v>4624</v>
      </c>
      <c r="D2691" s="6" t="s">
        <v>4624</v>
      </c>
      <c r="E2691" s="6" t="s">
        <v>4625</v>
      </c>
      <c r="F2691" s="6" t="s">
        <v>4625</v>
      </c>
      <c r="G2691" s="6" t="s">
        <v>7047</v>
      </c>
      <c r="H2691" s="6" t="s">
        <v>4606</v>
      </c>
      <c r="I2691" s="6" t="s">
        <v>4606</v>
      </c>
      <c r="J2691" s="6" t="s">
        <v>4466</v>
      </c>
      <c r="K2691" s="6" t="s">
        <v>4466</v>
      </c>
      <c r="L2691" s="5">
        <v>3237301920</v>
      </c>
      <c r="M2691" s="5">
        <v>3237301920</v>
      </c>
      <c r="N2691" s="6" t="s">
        <v>8972</v>
      </c>
      <c r="O2691" s="6" t="s">
        <v>8972</v>
      </c>
      <c r="P2691" s="6" t="s">
        <v>8973</v>
      </c>
      <c r="Q2691" s="6" t="s">
        <v>8945</v>
      </c>
      <c r="R2691" s="6">
        <f t="shared" si="84"/>
        <v>0</v>
      </c>
      <c r="S2691" s="6">
        <v>0</v>
      </c>
      <c r="T2691" s="6">
        <f t="shared" si="85"/>
        <v>0</v>
      </c>
    </row>
    <row r="2692" spans="1:21" x14ac:dyDescent="0.2">
      <c r="A2692" s="5">
        <v>4074</v>
      </c>
      <c r="B2692" s="5">
        <v>3074</v>
      </c>
      <c r="C2692" s="6" t="s">
        <v>4623</v>
      </c>
      <c r="D2692" s="6" t="s">
        <v>4623</v>
      </c>
      <c r="E2692" s="6" t="s">
        <v>7793</v>
      </c>
      <c r="F2692" s="6" t="s">
        <v>7793</v>
      </c>
      <c r="G2692" s="6" t="s">
        <v>7794</v>
      </c>
      <c r="H2692" s="6" t="s">
        <v>4468</v>
      </c>
      <c r="I2692" s="6" t="s">
        <v>4468</v>
      </c>
      <c r="J2692" s="6" t="s">
        <v>4466</v>
      </c>
      <c r="K2692" s="6" t="s">
        <v>4466</v>
      </c>
      <c r="L2692" s="5">
        <v>3237301920</v>
      </c>
      <c r="M2692" s="5">
        <v>3237301920</v>
      </c>
      <c r="N2692" s="6" t="s">
        <v>8972</v>
      </c>
      <c r="O2692" s="6" t="s">
        <v>8972</v>
      </c>
      <c r="P2692" s="6" t="s">
        <v>8973</v>
      </c>
      <c r="Q2692" s="6" t="s">
        <v>8945</v>
      </c>
      <c r="R2692" s="6">
        <f t="shared" si="84"/>
        <v>0</v>
      </c>
      <c r="S2692" s="6">
        <v>0</v>
      </c>
      <c r="T2692" s="6">
        <f t="shared" si="85"/>
        <v>0</v>
      </c>
    </row>
    <row r="2693" spans="1:21" x14ac:dyDescent="0.2">
      <c r="A2693" s="5">
        <v>4072</v>
      </c>
      <c r="B2693" s="5">
        <v>3075</v>
      </c>
      <c r="C2693" s="6" t="s">
        <v>4618</v>
      </c>
      <c r="D2693" s="6" t="s">
        <v>4618</v>
      </c>
      <c r="E2693" s="6" t="s">
        <v>4619</v>
      </c>
      <c r="F2693" s="6" t="s">
        <v>4619</v>
      </c>
      <c r="G2693" s="6" t="s">
        <v>7046</v>
      </c>
      <c r="H2693" s="6" t="s">
        <v>4620</v>
      </c>
      <c r="I2693" s="6" t="s">
        <v>4620</v>
      </c>
      <c r="J2693" s="6" t="s">
        <v>4466</v>
      </c>
      <c r="K2693" s="6" t="s">
        <v>4466</v>
      </c>
      <c r="L2693" s="5">
        <v>3237301920</v>
      </c>
      <c r="M2693" s="5">
        <v>3237301920</v>
      </c>
      <c r="N2693" s="6" t="s">
        <v>8972</v>
      </c>
      <c r="O2693" s="6" t="s">
        <v>8972</v>
      </c>
      <c r="P2693" s="6" t="s">
        <v>8973</v>
      </c>
      <c r="Q2693" s="6" t="s">
        <v>8945</v>
      </c>
      <c r="R2693" s="6">
        <f t="shared" si="84"/>
        <v>0</v>
      </c>
      <c r="S2693" s="6">
        <v>0</v>
      </c>
      <c r="T2693" s="6">
        <f t="shared" si="85"/>
        <v>0</v>
      </c>
    </row>
    <row r="2694" spans="1:21" x14ac:dyDescent="0.2">
      <c r="A2694" s="5">
        <v>4082</v>
      </c>
      <c r="B2694" s="5">
        <v>3080</v>
      </c>
      <c r="C2694" s="6" t="s">
        <v>4628</v>
      </c>
      <c r="D2694" s="6" t="s">
        <v>4628</v>
      </c>
      <c r="E2694" s="6" t="s">
        <v>4629</v>
      </c>
      <c r="F2694" s="6" t="s">
        <v>4629</v>
      </c>
      <c r="G2694" s="6" t="s">
        <v>8123</v>
      </c>
      <c r="H2694" s="6" t="s">
        <v>4630</v>
      </c>
      <c r="I2694" s="6" t="s">
        <v>4630</v>
      </c>
      <c r="J2694" s="6" t="s">
        <v>4466</v>
      </c>
      <c r="K2694" s="6" t="s">
        <v>4466</v>
      </c>
      <c r="L2694" s="5">
        <v>8183016333</v>
      </c>
      <c r="M2694" s="5">
        <v>8183016333</v>
      </c>
      <c r="N2694" s="6" t="s">
        <v>11017</v>
      </c>
      <c r="O2694" s="6" t="s">
        <v>11017</v>
      </c>
      <c r="P2694" s="6" t="s">
        <v>8973</v>
      </c>
      <c r="Q2694" s="6" t="s">
        <v>8947</v>
      </c>
      <c r="R2694" s="6">
        <f t="shared" si="84"/>
        <v>0</v>
      </c>
      <c r="S2694" s="6">
        <v>0</v>
      </c>
      <c r="T2694" s="6">
        <f t="shared" si="85"/>
        <v>0</v>
      </c>
    </row>
    <row r="2695" spans="1:21" x14ac:dyDescent="0.2">
      <c r="A2695" s="5">
        <v>4083</v>
      </c>
      <c r="B2695" s="5">
        <v>3081</v>
      </c>
      <c r="C2695" s="6" t="s">
        <v>4628</v>
      </c>
      <c r="D2695" s="6" t="s">
        <v>4628</v>
      </c>
      <c r="E2695" s="6" t="s">
        <v>4629</v>
      </c>
      <c r="F2695" s="6" t="s">
        <v>4629</v>
      </c>
      <c r="G2695" s="6" t="s">
        <v>8123</v>
      </c>
      <c r="H2695" s="6" t="s">
        <v>4630</v>
      </c>
      <c r="I2695" s="6" t="s">
        <v>4630</v>
      </c>
      <c r="J2695" s="6" t="s">
        <v>4466</v>
      </c>
      <c r="K2695" s="6" t="s">
        <v>4466</v>
      </c>
      <c r="L2695" s="5">
        <v>8187638836</v>
      </c>
      <c r="M2695" s="5">
        <v>8187638836</v>
      </c>
      <c r="N2695" s="6" t="s">
        <v>8972</v>
      </c>
      <c r="O2695" s="6" t="s">
        <v>8972</v>
      </c>
      <c r="P2695" s="6" t="s">
        <v>8973</v>
      </c>
      <c r="Q2695" s="6" t="s">
        <v>8947</v>
      </c>
      <c r="R2695" s="6">
        <f t="shared" si="84"/>
        <v>0</v>
      </c>
      <c r="S2695" s="6">
        <v>0</v>
      </c>
      <c r="T2695" s="6">
        <f t="shared" si="85"/>
        <v>0</v>
      </c>
    </row>
    <row r="2696" spans="1:21" x14ac:dyDescent="0.2">
      <c r="A2696" s="5">
        <v>4237</v>
      </c>
      <c r="B2696" s="5">
        <v>3082</v>
      </c>
      <c r="C2696" s="6" t="s">
        <v>13063</v>
      </c>
      <c r="D2696" s="6" t="s">
        <v>13063</v>
      </c>
      <c r="E2696" s="6" t="s">
        <v>4821</v>
      </c>
      <c r="F2696" s="6" t="s">
        <v>4821</v>
      </c>
      <c r="G2696" s="6" t="s">
        <v>13064</v>
      </c>
      <c r="H2696" s="6" t="s">
        <v>4580</v>
      </c>
      <c r="I2696" s="6" t="s">
        <v>4580</v>
      </c>
      <c r="J2696" s="6" t="s">
        <v>4466</v>
      </c>
      <c r="K2696" s="6" t="s">
        <v>4466</v>
      </c>
      <c r="L2696" s="5">
        <v>5596932462</v>
      </c>
      <c r="M2696" s="5">
        <v>5596932462</v>
      </c>
      <c r="N2696" s="6" t="s">
        <v>11017</v>
      </c>
      <c r="O2696" s="6" t="s">
        <v>11017</v>
      </c>
      <c r="P2696" s="6" t="s">
        <v>8973</v>
      </c>
      <c r="Q2696" s="6" t="s">
        <v>8948</v>
      </c>
      <c r="R2696" s="6">
        <f t="shared" si="84"/>
        <v>0</v>
      </c>
      <c r="S2696" s="6">
        <v>0</v>
      </c>
      <c r="T2696" s="6">
        <f t="shared" si="85"/>
        <v>0</v>
      </c>
    </row>
    <row r="2697" spans="1:21" x14ac:dyDescent="0.2">
      <c r="A2697" s="5">
        <v>4239</v>
      </c>
      <c r="B2697" s="5">
        <v>3083</v>
      </c>
      <c r="C2697" s="6" t="s">
        <v>4822</v>
      </c>
      <c r="D2697" s="6" t="s">
        <v>4822</v>
      </c>
      <c r="E2697" s="6" t="s">
        <v>4823</v>
      </c>
      <c r="F2697" s="6" t="s">
        <v>4823</v>
      </c>
      <c r="G2697" s="6" t="s">
        <v>13065</v>
      </c>
      <c r="H2697" s="6" t="s">
        <v>4824</v>
      </c>
      <c r="I2697" s="6" t="s">
        <v>4824</v>
      </c>
      <c r="J2697" s="6" t="s">
        <v>4466</v>
      </c>
      <c r="K2697" s="6" t="s">
        <v>4466</v>
      </c>
      <c r="L2697" s="5">
        <v>5596932462</v>
      </c>
      <c r="M2697" s="5">
        <v>5596932462</v>
      </c>
      <c r="N2697" s="6" t="s">
        <v>8972</v>
      </c>
      <c r="O2697" s="6" t="s">
        <v>8972</v>
      </c>
      <c r="P2697" s="6" t="s">
        <v>8973</v>
      </c>
      <c r="Q2697" s="6" t="s">
        <v>8948</v>
      </c>
      <c r="R2697" s="6">
        <f t="shared" si="84"/>
        <v>0</v>
      </c>
      <c r="S2697" s="6">
        <v>0</v>
      </c>
      <c r="T2697" s="6">
        <f t="shared" si="85"/>
        <v>0</v>
      </c>
    </row>
    <row r="2698" spans="1:21" x14ac:dyDescent="0.2">
      <c r="A2698" s="5">
        <v>4242</v>
      </c>
      <c r="B2698" s="5">
        <v>3084</v>
      </c>
      <c r="C2698" s="6" t="s">
        <v>4830</v>
      </c>
      <c r="D2698" s="6" t="s">
        <v>6327</v>
      </c>
      <c r="E2698" s="6" t="s">
        <v>4831</v>
      </c>
      <c r="F2698" s="6" t="s">
        <v>4831</v>
      </c>
      <c r="G2698" s="6" t="s">
        <v>4831</v>
      </c>
      <c r="H2698" s="6" t="s">
        <v>4832</v>
      </c>
      <c r="I2698" s="6" t="s">
        <v>4832</v>
      </c>
      <c r="J2698" s="6" t="s">
        <v>4466</v>
      </c>
      <c r="K2698" s="6" t="s">
        <v>4466</v>
      </c>
      <c r="L2698" s="5">
        <v>5596932462</v>
      </c>
      <c r="M2698" s="5">
        <v>5596932462</v>
      </c>
      <c r="N2698" s="6" t="s">
        <v>8972</v>
      </c>
      <c r="O2698" s="6" t="s">
        <v>8972</v>
      </c>
      <c r="P2698" s="6" t="s">
        <v>8973</v>
      </c>
      <c r="Q2698" s="6" t="s">
        <v>8948</v>
      </c>
      <c r="R2698" s="6">
        <f t="shared" si="84"/>
        <v>0</v>
      </c>
      <c r="S2698" s="6">
        <v>0</v>
      </c>
      <c r="T2698" s="6">
        <f t="shared" si="85"/>
        <v>0</v>
      </c>
    </row>
    <row r="2699" spans="1:21" x14ac:dyDescent="0.2">
      <c r="A2699" s="5">
        <v>4240</v>
      </c>
      <c r="B2699" s="5">
        <v>3085</v>
      </c>
      <c r="C2699" s="6" t="s">
        <v>4825</v>
      </c>
      <c r="D2699" s="6" t="s">
        <v>4825</v>
      </c>
      <c r="E2699" s="6" t="s">
        <v>4826</v>
      </c>
      <c r="F2699" s="6" t="s">
        <v>4826</v>
      </c>
      <c r="G2699" s="6" t="s">
        <v>4826</v>
      </c>
      <c r="H2699" s="6" t="s">
        <v>4827</v>
      </c>
      <c r="I2699" s="6" t="s">
        <v>4827</v>
      </c>
      <c r="J2699" s="6" t="s">
        <v>4466</v>
      </c>
      <c r="K2699" s="6" t="s">
        <v>4466</v>
      </c>
      <c r="L2699" s="5">
        <v>5596932462</v>
      </c>
      <c r="M2699" s="5">
        <v>5596932462</v>
      </c>
      <c r="N2699" s="6" t="s">
        <v>8972</v>
      </c>
      <c r="O2699" s="6" t="s">
        <v>8972</v>
      </c>
      <c r="P2699" s="6" t="s">
        <v>8973</v>
      </c>
      <c r="Q2699" s="6" t="s">
        <v>8948</v>
      </c>
      <c r="R2699" s="6">
        <f t="shared" si="84"/>
        <v>0</v>
      </c>
      <c r="S2699" s="6">
        <v>0</v>
      </c>
      <c r="T2699" s="6">
        <f t="shared" si="85"/>
        <v>0</v>
      </c>
    </row>
    <row r="2700" spans="1:21" x14ac:dyDescent="0.2">
      <c r="A2700" s="5">
        <v>4238</v>
      </c>
      <c r="B2700" s="5">
        <v>3086</v>
      </c>
      <c r="C2700" s="6" t="s">
        <v>4820</v>
      </c>
      <c r="D2700" s="6" t="s">
        <v>6328</v>
      </c>
      <c r="E2700" s="6" t="s">
        <v>4821</v>
      </c>
      <c r="F2700" s="6" t="s">
        <v>4821</v>
      </c>
      <c r="G2700" s="6" t="s">
        <v>13064</v>
      </c>
      <c r="H2700" s="6" t="s">
        <v>4580</v>
      </c>
      <c r="I2700" s="6" t="s">
        <v>4580</v>
      </c>
      <c r="J2700" s="6" t="s">
        <v>4466</v>
      </c>
      <c r="K2700" s="6" t="s">
        <v>4466</v>
      </c>
      <c r="L2700" s="5">
        <v>5596932462</v>
      </c>
      <c r="M2700" s="5">
        <v>5596932462</v>
      </c>
      <c r="N2700" s="6" t="s">
        <v>8972</v>
      </c>
      <c r="O2700" s="6" t="s">
        <v>8972</v>
      </c>
      <c r="P2700" s="6" t="s">
        <v>8973</v>
      </c>
      <c r="Q2700" s="6" t="s">
        <v>8948</v>
      </c>
      <c r="R2700" s="6">
        <f t="shared" si="84"/>
        <v>0</v>
      </c>
      <c r="S2700" s="6">
        <v>0</v>
      </c>
      <c r="T2700" s="6">
        <f t="shared" si="85"/>
        <v>0</v>
      </c>
    </row>
    <row r="2701" spans="1:21" x14ac:dyDescent="0.2">
      <c r="A2701" s="5">
        <v>4241</v>
      </c>
      <c r="B2701" s="5">
        <v>3087</v>
      </c>
      <c r="C2701" s="6" t="s">
        <v>4828</v>
      </c>
      <c r="D2701" s="6" t="s">
        <v>6329</v>
      </c>
      <c r="E2701" s="6" t="s">
        <v>4829</v>
      </c>
      <c r="F2701" s="6" t="s">
        <v>4829</v>
      </c>
      <c r="G2701" s="6" t="s">
        <v>13306</v>
      </c>
      <c r="H2701" s="6" t="s">
        <v>3491</v>
      </c>
      <c r="I2701" s="6" t="s">
        <v>3491</v>
      </c>
      <c r="J2701" s="6" t="s">
        <v>4466</v>
      </c>
      <c r="K2701" s="6" t="s">
        <v>4466</v>
      </c>
      <c r="L2701" s="5">
        <v>5596932462</v>
      </c>
      <c r="M2701" s="5">
        <v>5596932462</v>
      </c>
      <c r="N2701" s="6" t="s">
        <v>8972</v>
      </c>
      <c r="O2701" s="6" t="s">
        <v>8972</v>
      </c>
      <c r="P2701" s="6" t="s">
        <v>8973</v>
      </c>
      <c r="Q2701" s="6" t="s">
        <v>8948</v>
      </c>
      <c r="R2701" s="6">
        <f t="shared" si="84"/>
        <v>0</v>
      </c>
      <c r="S2701" s="6">
        <v>0</v>
      </c>
      <c r="T2701" s="6">
        <f t="shared" si="85"/>
        <v>0</v>
      </c>
    </row>
    <row r="2702" spans="1:21" x14ac:dyDescent="0.2">
      <c r="A2702" s="5">
        <v>4226</v>
      </c>
      <c r="B2702" s="5">
        <v>3088</v>
      </c>
      <c r="C2702" s="6" t="s">
        <v>13372</v>
      </c>
      <c r="D2702" s="6" t="s">
        <v>4807</v>
      </c>
      <c r="E2702" s="6" t="s">
        <v>13373</v>
      </c>
      <c r="F2702" s="6" t="s">
        <v>4808</v>
      </c>
      <c r="G2702" s="6" t="s">
        <v>13373</v>
      </c>
      <c r="H2702" s="6" t="s">
        <v>4468</v>
      </c>
      <c r="I2702" s="6" t="s">
        <v>4468</v>
      </c>
      <c r="J2702" s="6" t="s">
        <v>4466</v>
      </c>
      <c r="K2702" s="6" t="s">
        <v>4466</v>
      </c>
      <c r="L2702" s="5">
        <v>3232689191</v>
      </c>
      <c r="M2702" s="5">
        <v>3232689191</v>
      </c>
      <c r="N2702" s="6" t="s">
        <v>11017</v>
      </c>
      <c r="O2702" s="6" t="s">
        <v>8972</v>
      </c>
      <c r="P2702" s="6" t="s">
        <v>8973</v>
      </c>
      <c r="Q2702" s="6" t="s">
        <v>13059</v>
      </c>
      <c r="R2702" s="6">
        <f t="shared" si="84"/>
        <v>0</v>
      </c>
      <c r="S2702" s="6">
        <v>0</v>
      </c>
      <c r="T2702" s="6">
        <f t="shared" si="85"/>
        <v>0</v>
      </c>
    </row>
    <row r="2703" spans="1:21" x14ac:dyDescent="0.2">
      <c r="A2703" s="5">
        <v>4227</v>
      </c>
      <c r="B2703" s="5">
        <v>3088</v>
      </c>
      <c r="C2703" s="6" t="s">
        <v>4807</v>
      </c>
      <c r="D2703" s="6" t="s">
        <v>4807</v>
      </c>
      <c r="E2703" s="6" t="s">
        <v>4808</v>
      </c>
      <c r="F2703" s="6" t="s">
        <v>4808</v>
      </c>
      <c r="G2703" s="6" t="s">
        <v>4808</v>
      </c>
      <c r="H2703" s="6" t="s">
        <v>4468</v>
      </c>
      <c r="I2703" s="6" t="s">
        <v>4468</v>
      </c>
      <c r="J2703" s="6" t="s">
        <v>4466</v>
      </c>
      <c r="K2703" s="6" t="s">
        <v>4466</v>
      </c>
      <c r="L2703" s="5">
        <v>3232689191</v>
      </c>
      <c r="M2703" s="5">
        <v>3232689191</v>
      </c>
      <c r="N2703" s="6" t="s">
        <v>8972</v>
      </c>
      <c r="O2703" s="6" t="s">
        <v>8972</v>
      </c>
      <c r="P2703" s="6" t="s">
        <v>8973</v>
      </c>
      <c r="Q2703" s="6" t="s">
        <v>13059</v>
      </c>
      <c r="R2703" s="6">
        <f t="shared" si="84"/>
        <v>0</v>
      </c>
      <c r="S2703" s="6">
        <v>0</v>
      </c>
      <c r="T2703" s="6">
        <f t="shared" si="85"/>
        <v>1</v>
      </c>
      <c r="U2703" s="6" t="s">
        <v>21420</v>
      </c>
    </row>
    <row r="2704" spans="1:21" x14ac:dyDescent="0.2">
      <c r="A2704" s="5">
        <v>4088</v>
      </c>
      <c r="B2704" s="5">
        <v>3089</v>
      </c>
      <c r="C2704" s="6" t="s">
        <v>13020</v>
      </c>
      <c r="D2704" s="6" t="s">
        <v>13020</v>
      </c>
      <c r="E2704" s="6" t="s">
        <v>4639</v>
      </c>
      <c r="F2704" s="6" t="s">
        <v>4639</v>
      </c>
      <c r="G2704" s="6" t="s">
        <v>7050</v>
      </c>
      <c r="H2704" s="6" t="s">
        <v>4587</v>
      </c>
      <c r="I2704" s="6" t="s">
        <v>4587</v>
      </c>
      <c r="J2704" s="6" t="s">
        <v>4466</v>
      </c>
      <c r="K2704" s="6" t="s">
        <v>4466</v>
      </c>
      <c r="L2704" s="5">
        <v>7606315000</v>
      </c>
      <c r="M2704" s="5">
        <v>7606315000</v>
      </c>
      <c r="N2704" s="6" t="s">
        <v>11017</v>
      </c>
      <c r="O2704" s="6" t="s">
        <v>11017</v>
      </c>
      <c r="P2704" s="6" t="s">
        <v>8973</v>
      </c>
      <c r="Q2704" s="6" t="s">
        <v>8949</v>
      </c>
      <c r="R2704" s="6">
        <f t="shared" si="84"/>
        <v>0</v>
      </c>
      <c r="S2704" s="6">
        <v>0</v>
      </c>
      <c r="T2704" s="6">
        <f t="shared" si="85"/>
        <v>0</v>
      </c>
    </row>
    <row r="2705" spans="1:21" x14ac:dyDescent="0.2">
      <c r="A2705" s="5">
        <v>4094</v>
      </c>
      <c r="B2705" s="5">
        <v>3090</v>
      </c>
      <c r="C2705" s="6" t="s">
        <v>4642</v>
      </c>
      <c r="D2705" s="6" t="s">
        <v>4642</v>
      </c>
      <c r="E2705" s="6" t="s">
        <v>4643</v>
      </c>
      <c r="F2705" s="6" t="s">
        <v>4643</v>
      </c>
      <c r="G2705" s="6" t="s">
        <v>7052</v>
      </c>
      <c r="H2705" s="6" t="s">
        <v>4644</v>
      </c>
      <c r="I2705" s="6" t="s">
        <v>4644</v>
      </c>
      <c r="J2705" s="6" t="s">
        <v>4466</v>
      </c>
      <c r="K2705" s="6" t="s">
        <v>4466</v>
      </c>
      <c r="L2705" s="5">
        <v>7606315000</v>
      </c>
      <c r="M2705" s="5">
        <v>7606315000</v>
      </c>
      <c r="N2705" s="6" t="s">
        <v>8972</v>
      </c>
      <c r="O2705" s="6" t="s">
        <v>8972</v>
      </c>
      <c r="P2705" s="6" t="s">
        <v>8973</v>
      </c>
      <c r="Q2705" s="6" t="s">
        <v>8949</v>
      </c>
      <c r="R2705" s="6">
        <f t="shared" si="84"/>
        <v>0</v>
      </c>
      <c r="S2705" s="6">
        <v>0</v>
      </c>
      <c r="T2705" s="6">
        <f t="shared" si="85"/>
        <v>0</v>
      </c>
    </row>
    <row r="2706" spans="1:21" x14ac:dyDescent="0.2">
      <c r="A2706" s="5">
        <v>4095</v>
      </c>
      <c r="B2706" s="5">
        <v>3091</v>
      </c>
      <c r="C2706" s="6" t="s">
        <v>4645</v>
      </c>
      <c r="D2706" s="6" t="s">
        <v>4645</v>
      </c>
      <c r="E2706" s="6" t="s">
        <v>7795</v>
      </c>
      <c r="F2706" s="6" t="s">
        <v>7795</v>
      </c>
      <c r="G2706" s="6" t="s">
        <v>13021</v>
      </c>
      <c r="H2706" s="6" t="s">
        <v>4646</v>
      </c>
      <c r="I2706" s="6" t="s">
        <v>4646</v>
      </c>
      <c r="J2706" s="6" t="s">
        <v>4466</v>
      </c>
      <c r="K2706" s="6" t="s">
        <v>4466</v>
      </c>
      <c r="L2706" s="5">
        <v>7606315000</v>
      </c>
      <c r="M2706" s="5">
        <v>7606315000</v>
      </c>
      <c r="N2706" s="6" t="s">
        <v>8972</v>
      </c>
      <c r="O2706" s="6" t="s">
        <v>8972</v>
      </c>
      <c r="P2706" s="6" t="s">
        <v>8973</v>
      </c>
      <c r="Q2706" s="6" t="s">
        <v>8949</v>
      </c>
      <c r="R2706" s="6">
        <f t="shared" si="84"/>
        <v>0</v>
      </c>
      <c r="S2706" s="6">
        <v>0</v>
      </c>
      <c r="T2706" s="6">
        <f t="shared" si="85"/>
        <v>0</v>
      </c>
    </row>
    <row r="2707" spans="1:21" x14ac:dyDescent="0.2">
      <c r="A2707" s="5">
        <v>4092</v>
      </c>
      <c r="B2707" s="5">
        <v>3092</v>
      </c>
      <c r="C2707" s="6" t="s">
        <v>4638</v>
      </c>
      <c r="D2707" s="6" t="s">
        <v>4638</v>
      </c>
      <c r="E2707" s="6" t="s">
        <v>4639</v>
      </c>
      <c r="F2707" s="6" t="s">
        <v>4639</v>
      </c>
      <c r="G2707" s="6" t="s">
        <v>7050</v>
      </c>
      <c r="H2707" s="6" t="s">
        <v>4587</v>
      </c>
      <c r="I2707" s="6" t="s">
        <v>4587</v>
      </c>
      <c r="J2707" s="6" t="s">
        <v>4466</v>
      </c>
      <c r="K2707" s="6" t="s">
        <v>4466</v>
      </c>
      <c r="L2707" s="5">
        <v>7606315000</v>
      </c>
      <c r="M2707" s="5">
        <v>7606315000</v>
      </c>
      <c r="N2707" s="6" t="s">
        <v>8972</v>
      </c>
      <c r="O2707" s="6" t="s">
        <v>8972</v>
      </c>
      <c r="P2707" s="6" t="s">
        <v>8973</v>
      </c>
      <c r="Q2707" s="6" t="s">
        <v>8949</v>
      </c>
      <c r="R2707" s="6">
        <f t="shared" si="84"/>
        <v>0</v>
      </c>
      <c r="S2707" s="6">
        <v>0</v>
      </c>
      <c r="T2707" s="6">
        <f t="shared" si="85"/>
        <v>0</v>
      </c>
    </row>
    <row r="2708" spans="1:21" x14ac:dyDescent="0.2">
      <c r="A2708" s="5">
        <v>4090</v>
      </c>
      <c r="B2708" s="5">
        <v>3093</v>
      </c>
      <c r="C2708" s="6" t="s">
        <v>4634</v>
      </c>
      <c r="D2708" s="6" t="s">
        <v>4634</v>
      </c>
      <c r="E2708" s="6" t="s">
        <v>4635</v>
      </c>
      <c r="F2708" s="6" t="s">
        <v>4635</v>
      </c>
      <c r="G2708" s="6" t="s">
        <v>7049</v>
      </c>
      <c r="H2708" s="6" t="s">
        <v>4587</v>
      </c>
      <c r="I2708" s="6" t="s">
        <v>4587</v>
      </c>
      <c r="J2708" s="6" t="s">
        <v>4466</v>
      </c>
      <c r="K2708" s="6" t="s">
        <v>4466</v>
      </c>
      <c r="L2708" s="5">
        <v>7606315000</v>
      </c>
      <c r="M2708" s="5">
        <v>7606315000</v>
      </c>
      <c r="N2708" s="6" t="s">
        <v>8972</v>
      </c>
      <c r="O2708" s="6" t="s">
        <v>8972</v>
      </c>
      <c r="P2708" s="6" t="s">
        <v>8973</v>
      </c>
      <c r="Q2708" s="6" t="s">
        <v>8949</v>
      </c>
      <c r="R2708" s="6">
        <f t="shared" si="84"/>
        <v>0</v>
      </c>
      <c r="S2708" s="6">
        <v>0</v>
      </c>
      <c r="T2708" s="6">
        <f t="shared" si="85"/>
        <v>0</v>
      </c>
    </row>
    <row r="2709" spans="1:21" x14ac:dyDescent="0.2">
      <c r="A2709" s="5">
        <v>4089</v>
      </c>
      <c r="B2709" s="5">
        <v>3094</v>
      </c>
      <c r="C2709" s="6" t="s">
        <v>4631</v>
      </c>
      <c r="D2709" s="6" t="s">
        <v>4631</v>
      </c>
      <c r="E2709" s="6" t="s">
        <v>4632</v>
      </c>
      <c r="F2709" s="6" t="s">
        <v>4632</v>
      </c>
      <c r="G2709" s="6" t="s">
        <v>8124</v>
      </c>
      <c r="H2709" s="6" t="s">
        <v>4633</v>
      </c>
      <c r="I2709" s="6" t="s">
        <v>4633</v>
      </c>
      <c r="J2709" s="6" t="s">
        <v>4466</v>
      </c>
      <c r="K2709" s="6" t="s">
        <v>4466</v>
      </c>
      <c r="L2709" s="5">
        <v>7606315000</v>
      </c>
      <c r="M2709" s="5">
        <v>7606315000</v>
      </c>
      <c r="N2709" s="6" t="s">
        <v>8972</v>
      </c>
      <c r="O2709" s="6" t="s">
        <v>8972</v>
      </c>
      <c r="P2709" s="6" t="s">
        <v>8973</v>
      </c>
      <c r="Q2709" s="6" t="s">
        <v>8949</v>
      </c>
      <c r="R2709" s="6">
        <f t="shared" si="84"/>
        <v>0</v>
      </c>
      <c r="S2709" s="6">
        <v>0</v>
      </c>
      <c r="T2709" s="6">
        <f t="shared" si="85"/>
        <v>0</v>
      </c>
    </row>
    <row r="2710" spans="1:21" x14ac:dyDescent="0.2">
      <c r="A2710" s="5">
        <v>4093</v>
      </c>
      <c r="B2710" s="5">
        <v>3095</v>
      </c>
      <c r="C2710" s="6" t="s">
        <v>4640</v>
      </c>
      <c r="D2710" s="6" t="s">
        <v>4640</v>
      </c>
      <c r="E2710" s="6" t="s">
        <v>4641</v>
      </c>
      <c r="F2710" s="6" t="s">
        <v>4641</v>
      </c>
      <c r="G2710" s="6" t="s">
        <v>7051</v>
      </c>
      <c r="H2710" s="6" t="s">
        <v>4633</v>
      </c>
      <c r="I2710" s="6" t="s">
        <v>4633</v>
      </c>
      <c r="J2710" s="6" t="s">
        <v>4466</v>
      </c>
      <c r="K2710" s="6" t="s">
        <v>4466</v>
      </c>
      <c r="L2710" s="5">
        <v>7606315000</v>
      </c>
      <c r="M2710" s="5">
        <v>7606315000</v>
      </c>
      <c r="N2710" s="6" t="s">
        <v>8972</v>
      </c>
      <c r="O2710" s="6" t="s">
        <v>8972</v>
      </c>
      <c r="P2710" s="6" t="s">
        <v>8973</v>
      </c>
      <c r="Q2710" s="6" t="s">
        <v>8949</v>
      </c>
      <c r="R2710" s="6">
        <f t="shared" si="84"/>
        <v>0</v>
      </c>
      <c r="S2710" s="6">
        <v>0</v>
      </c>
      <c r="T2710" s="6">
        <f t="shared" si="85"/>
        <v>0</v>
      </c>
    </row>
    <row r="2711" spans="1:21" x14ac:dyDescent="0.2">
      <c r="A2711" s="5">
        <v>4091</v>
      </c>
      <c r="B2711" s="5">
        <v>3096</v>
      </c>
      <c r="C2711" s="6" t="s">
        <v>4636</v>
      </c>
      <c r="D2711" s="6" t="s">
        <v>4636</v>
      </c>
      <c r="E2711" s="6" t="s">
        <v>4637</v>
      </c>
      <c r="F2711" s="6" t="s">
        <v>4637</v>
      </c>
      <c r="G2711" s="6" t="s">
        <v>4637</v>
      </c>
      <c r="H2711" s="6" t="s">
        <v>4633</v>
      </c>
      <c r="I2711" s="6" t="s">
        <v>4633</v>
      </c>
      <c r="J2711" s="6" t="s">
        <v>4466</v>
      </c>
      <c r="K2711" s="6" t="s">
        <v>4466</v>
      </c>
      <c r="L2711" s="5">
        <v>7606315000</v>
      </c>
      <c r="M2711" s="5">
        <v>7606315000</v>
      </c>
      <c r="N2711" s="6" t="s">
        <v>8972</v>
      </c>
      <c r="O2711" s="6" t="s">
        <v>8972</v>
      </c>
      <c r="P2711" s="6" t="s">
        <v>8973</v>
      </c>
      <c r="Q2711" s="6" t="s">
        <v>8949</v>
      </c>
      <c r="R2711" s="6">
        <f t="shared" si="84"/>
        <v>0</v>
      </c>
      <c r="S2711" s="6">
        <v>0</v>
      </c>
      <c r="T2711" s="6">
        <f t="shared" si="85"/>
        <v>0</v>
      </c>
    </row>
    <row r="2712" spans="1:21" x14ac:dyDescent="0.2">
      <c r="A2712" s="5">
        <v>4216</v>
      </c>
      <c r="B2712" s="5">
        <v>3097</v>
      </c>
      <c r="C2712" s="6" t="s">
        <v>13054</v>
      </c>
      <c r="D2712" s="6" t="s">
        <v>13054</v>
      </c>
      <c r="E2712" s="6" t="s">
        <v>4798</v>
      </c>
      <c r="F2712" s="6" t="s">
        <v>4798</v>
      </c>
      <c r="G2712" s="6" t="s">
        <v>8143</v>
      </c>
      <c r="H2712" s="6" t="s">
        <v>4468</v>
      </c>
      <c r="I2712" s="6" t="s">
        <v>4468</v>
      </c>
      <c r="J2712" s="6" t="s">
        <v>4466</v>
      </c>
      <c r="K2712" s="6" t="s">
        <v>4466</v>
      </c>
      <c r="L2712" s="5">
        <v>3235644331</v>
      </c>
      <c r="M2712" s="5">
        <v>3235634331</v>
      </c>
      <c r="N2712" s="6" t="s">
        <v>11017</v>
      </c>
      <c r="O2712" s="6" t="s">
        <v>11017</v>
      </c>
      <c r="P2712" s="6" t="s">
        <v>8973</v>
      </c>
      <c r="Q2712" s="6" t="s">
        <v>8950</v>
      </c>
      <c r="R2712" s="6">
        <f t="shared" si="84"/>
        <v>0</v>
      </c>
      <c r="S2712" s="6">
        <v>0</v>
      </c>
      <c r="T2712" s="6">
        <f t="shared" si="85"/>
        <v>0</v>
      </c>
    </row>
    <row r="2713" spans="1:21" x14ac:dyDescent="0.2">
      <c r="A2713" s="5">
        <v>4218</v>
      </c>
      <c r="B2713" s="5">
        <v>3098</v>
      </c>
      <c r="C2713" s="6" t="s">
        <v>4799</v>
      </c>
      <c r="D2713" s="6" t="s">
        <v>6330</v>
      </c>
      <c r="E2713" s="6" t="s">
        <v>4800</v>
      </c>
      <c r="F2713" s="6" t="s">
        <v>4800</v>
      </c>
      <c r="G2713" s="6" t="s">
        <v>8144</v>
      </c>
      <c r="H2713" s="6" t="s">
        <v>4468</v>
      </c>
      <c r="I2713" s="6" t="s">
        <v>4468</v>
      </c>
      <c r="J2713" s="6" t="s">
        <v>4466</v>
      </c>
      <c r="K2713" s="6" t="s">
        <v>4466</v>
      </c>
      <c r="L2713" s="5">
        <v>3232900000</v>
      </c>
      <c r="M2713" s="5">
        <v>3232900000</v>
      </c>
      <c r="N2713" s="6" t="s">
        <v>8972</v>
      </c>
      <c r="O2713" s="6" t="s">
        <v>8972</v>
      </c>
      <c r="P2713" s="6" t="s">
        <v>8973</v>
      </c>
      <c r="Q2713" s="6" t="s">
        <v>8950</v>
      </c>
      <c r="R2713" s="6">
        <f t="shared" si="84"/>
        <v>0</v>
      </c>
      <c r="S2713" s="6">
        <v>0</v>
      </c>
      <c r="T2713" s="6">
        <f t="shared" si="85"/>
        <v>0</v>
      </c>
    </row>
    <row r="2714" spans="1:21" x14ac:dyDescent="0.2">
      <c r="A2714" s="5">
        <v>4219</v>
      </c>
      <c r="B2714" s="5">
        <v>3099</v>
      </c>
      <c r="C2714" s="6" t="s">
        <v>4801</v>
      </c>
      <c r="D2714" s="6" t="s">
        <v>6331</v>
      </c>
      <c r="E2714" s="6" t="s">
        <v>4802</v>
      </c>
      <c r="F2714" s="6" t="s">
        <v>4802</v>
      </c>
      <c r="G2714" s="6" t="s">
        <v>4802</v>
      </c>
      <c r="H2714" s="6" t="s">
        <v>4468</v>
      </c>
      <c r="I2714" s="6" t="s">
        <v>4468</v>
      </c>
      <c r="J2714" s="6" t="s">
        <v>4466</v>
      </c>
      <c r="K2714" s="6" t="s">
        <v>4466</v>
      </c>
      <c r="L2714" s="5">
        <v>3234885915</v>
      </c>
      <c r="M2714" s="5">
        <v>3234885915</v>
      </c>
      <c r="N2714" s="6" t="s">
        <v>8972</v>
      </c>
      <c r="O2714" s="6" t="s">
        <v>8972</v>
      </c>
      <c r="P2714" s="6" t="s">
        <v>8973</v>
      </c>
      <c r="Q2714" s="6" t="s">
        <v>8950</v>
      </c>
      <c r="R2714" s="6">
        <f t="shared" si="84"/>
        <v>0</v>
      </c>
      <c r="S2714" s="6">
        <v>0</v>
      </c>
      <c r="T2714" s="6">
        <f t="shared" si="85"/>
        <v>0</v>
      </c>
    </row>
    <row r="2715" spans="1:21" x14ac:dyDescent="0.2">
      <c r="A2715" s="5">
        <v>4220</v>
      </c>
      <c r="B2715" s="5">
        <v>3100</v>
      </c>
      <c r="C2715" s="6" t="s">
        <v>4803</v>
      </c>
      <c r="D2715" s="6" t="s">
        <v>6332</v>
      </c>
      <c r="E2715" s="6" t="s">
        <v>4804</v>
      </c>
      <c r="F2715" s="6" t="s">
        <v>4804</v>
      </c>
      <c r="G2715" s="6" t="s">
        <v>4804</v>
      </c>
      <c r="H2715" s="6" t="s">
        <v>4468</v>
      </c>
      <c r="I2715" s="6" t="s">
        <v>4468</v>
      </c>
      <c r="J2715" s="6" t="s">
        <v>4466</v>
      </c>
      <c r="K2715" s="6" t="s">
        <v>4466</v>
      </c>
      <c r="L2715" s="5">
        <v>3234502376</v>
      </c>
      <c r="M2715" s="5">
        <v>3234502376</v>
      </c>
      <c r="N2715" s="6" t="s">
        <v>8972</v>
      </c>
      <c r="O2715" s="6" t="s">
        <v>8972</v>
      </c>
      <c r="P2715" s="6" t="s">
        <v>8973</v>
      </c>
      <c r="Q2715" s="6" t="s">
        <v>8950</v>
      </c>
      <c r="R2715" s="6">
        <f t="shared" si="84"/>
        <v>0</v>
      </c>
      <c r="S2715" s="6">
        <v>0</v>
      </c>
      <c r="T2715" s="6">
        <f t="shared" si="85"/>
        <v>0</v>
      </c>
    </row>
    <row r="2716" spans="1:21" x14ac:dyDescent="0.2">
      <c r="A2716" s="5">
        <v>4216</v>
      </c>
      <c r="B2716" s="5">
        <v>3101</v>
      </c>
      <c r="C2716" s="6" t="s">
        <v>13054</v>
      </c>
      <c r="D2716" s="6" t="s">
        <v>6333</v>
      </c>
      <c r="E2716" s="6" t="s">
        <v>4798</v>
      </c>
      <c r="F2716" s="6" t="s">
        <v>4798</v>
      </c>
      <c r="G2716" s="6" t="s">
        <v>8143</v>
      </c>
      <c r="H2716" s="6" t="s">
        <v>4468</v>
      </c>
      <c r="I2716" s="6" t="s">
        <v>4468</v>
      </c>
      <c r="J2716" s="6" t="s">
        <v>4466</v>
      </c>
      <c r="K2716" s="6" t="s">
        <v>4466</v>
      </c>
      <c r="L2716" s="5">
        <v>3235644331</v>
      </c>
      <c r="M2716" s="5">
        <v>3235644331</v>
      </c>
      <c r="N2716" s="6" t="s">
        <v>11017</v>
      </c>
      <c r="O2716" s="6" t="s">
        <v>8972</v>
      </c>
      <c r="P2716" s="6" t="s">
        <v>8973</v>
      </c>
      <c r="Q2716" s="6" t="s">
        <v>8950</v>
      </c>
      <c r="R2716" s="6">
        <f t="shared" si="84"/>
        <v>0</v>
      </c>
      <c r="S2716" s="6">
        <v>1</v>
      </c>
      <c r="T2716" s="6">
        <f t="shared" si="85"/>
        <v>0</v>
      </c>
    </row>
    <row r="2717" spans="1:21" x14ac:dyDescent="0.2">
      <c r="A2717" s="5">
        <v>4217</v>
      </c>
      <c r="B2717" s="5">
        <v>3101</v>
      </c>
      <c r="C2717" s="6" t="s">
        <v>4797</v>
      </c>
      <c r="D2717" s="6" t="s">
        <v>6333</v>
      </c>
      <c r="E2717" s="6" t="s">
        <v>4798</v>
      </c>
      <c r="F2717" s="6" t="s">
        <v>4798</v>
      </c>
      <c r="G2717" s="6" t="s">
        <v>8143</v>
      </c>
      <c r="H2717" s="6" t="s">
        <v>4468</v>
      </c>
      <c r="I2717" s="6" t="s">
        <v>4468</v>
      </c>
      <c r="J2717" s="6" t="s">
        <v>4466</v>
      </c>
      <c r="K2717" s="6" t="s">
        <v>4466</v>
      </c>
      <c r="L2717" s="5">
        <v>3235644331</v>
      </c>
      <c r="M2717" s="5">
        <v>3235644331</v>
      </c>
      <c r="N2717" s="6" t="s">
        <v>8972</v>
      </c>
      <c r="O2717" s="6" t="s">
        <v>8972</v>
      </c>
      <c r="P2717" s="6" t="s">
        <v>8973</v>
      </c>
      <c r="Q2717" s="6" t="s">
        <v>8950</v>
      </c>
      <c r="R2717" s="6">
        <f t="shared" si="84"/>
        <v>0</v>
      </c>
      <c r="S2717" s="6">
        <v>0</v>
      </c>
      <c r="T2717" s="6">
        <f t="shared" si="85"/>
        <v>1</v>
      </c>
      <c r="U2717" s="6" t="s">
        <v>21418</v>
      </c>
    </row>
    <row r="2718" spans="1:21" x14ac:dyDescent="0.2">
      <c r="A2718" s="5">
        <v>4096</v>
      </c>
      <c r="B2718" s="5">
        <v>3102</v>
      </c>
      <c r="C2718" s="6" t="s">
        <v>4647</v>
      </c>
      <c r="D2718" s="6" t="s">
        <v>4647</v>
      </c>
      <c r="E2718" s="6" t="s">
        <v>4648</v>
      </c>
      <c r="F2718" s="6" t="s">
        <v>4648</v>
      </c>
      <c r="G2718" s="6" t="s">
        <v>7053</v>
      </c>
      <c r="H2718" s="6" t="s">
        <v>4576</v>
      </c>
      <c r="I2718" s="6" t="s">
        <v>4576</v>
      </c>
      <c r="J2718" s="6" t="s">
        <v>4466</v>
      </c>
      <c r="K2718" s="6" t="s">
        <v>4466</v>
      </c>
      <c r="L2718" s="5">
        <v>3104504773</v>
      </c>
      <c r="M2718" s="5">
        <v>3104504773</v>
      </c>
      <c r="N2718" s="6" t="s">
        <v>11017</v>
      </c>
      <c r="O2718" s="6" t="s">
        <v>11017</v>
      </c>
      <c r="P2718" s="6" t="s">
        <v>8973</v>
      </c>
      <c r="Q2718" s="6" t="s">
        <v>8951</v>
      </c>
      <c r="R2718" s="6">
        <f t="shared" si="84"/>
        <v>0</v>
      </c>
      <c r="S2718" s="6">
        <v>0</v>
      </c>
      <c r="T2718" s="6">
        <f t="shared" si="85"/>
        <v>0</v>
      </c>
    </row>
    <row r="2719" spans="1:21" x14ac:dyDescent="0.2">
      <c r="A2719" s="5">
        <v>4097</v>
      </c>
      <c r="B2719" s="5">
        <v>3103</v>
      </c>
      <c r="C2719" s="6" t="s">
        <v>4647</v>
      </c>
      <c r="D2719" s="6" t="s">
        <v>4647</v>
      </c>
      <c r="E2719" s="6" t="s">
        <v>4648</v>
      </c>
      <c r="F2719" s="6" t="s">
        <v>4648</v>
      </c>
      <c r="G2719" s="6" t="s">
        <v>7053</v>
      </c>
      <c r="H2719" s="6" t="s">
        <v>4576</v>
      </c>
      <c r="I2719" s="6" t="s">
        <v>4576</v>
      </c>
      <c r="J2719" s="6" t="s">
        <v>4466</v>
      </c>
      <c r="K2719" s="6" t="s">
        <v>4466</v>
      </c>
      <c r="L2719" s="5">
        <v>3104502191</v>
      </c>
      <c r="M2719" s="5">
        <v>3104502191</v>
      </c>
      <c r="N2719" s="6" t="s">
        <v>8972</v>
      </c>
      <c r="O2719" s="6" t="s">
        <v>8972</v>
      </c>
      <c r="P2719" s="6" t="s">
        <v>8973</v>
      </c>
      <c r="Q2719" s="6" t="s">
        <v>8951</v>
      </c>
      <c r="R2719" s="6">
        <f t="shared" si="84"/>
        <v>0</v>
      </c>
      <c r="S2719" s="6">
        <v>0</v>
      </c>
      <c r="T2719" s="6">
        <f t="shared" si="85"/>
        <v>0</v>
      </c>
    </row>
    <row r="2720" spans="1:21" x14ac:dyDescent="0.2">
      <c r="A2720" s="5">
        <v>4221</v>
      </c>
      <c r="B2720" s="5">
        <v>3104</v>
      </c>
      <c r="C2720" s="6" t="s">
        <v>13055</v>
      </c>
      <c r="D2720" s="6" t="s">
        <v>4805</v>
      </c>
      <c r="E2720" s="6" t="s">
        <v>13056</v>
      </c>
      <c r="F2720" s="6" t="s">
        <v>13056</v>
      </c>
      <c r="G2720" s="6" t="s">
        <v>13057</v>
      </c>
      <c r="H2720" s="6" t="s">
        <v>443</v>
      </c>
      <c r="I2720" s="6" t="s">
        <v>443</v>
      </c>
      <c r="J2720" s="6" t="s">
        <v>4466</v>
      </c>
      <c r="K2720" s="6" t="s">
        <v>4466</v>
      </c>
      <c r="L2720" s="5">
        <v>3105499717</v>
      </c>
      <c r="M2720" s="5">
        <v>3105495760</v>
      </c>
      <c r="N2720" s="6" t="s">
        <v>11017</v>
      </c>
      <c r="O2720" s="6" t="s">
        <v>11017</v>
      </c>
      <c r="P2720" s="6" t="s">
        <v>8977</v>
      </c>
      <c r="Q2720" s="6" t="s">
        <v>13058</v>
      </c>
      <c r="R2720" s="6">
        <f t="shared" si="84"/>
        <v>0</v>
      </c>
      <c r="S2720" s="6">
        <v>0</v>
      </c>
      <c r="T2720" s="6">
        <f t="shared" si="85"/>
        <v>0</v>
      </c>
    </row>
    <row r="2721" spans="1:21" x14ac:dyDescent="0.2">
      <c r="A2721" s="5">
        <v>4222</v>
      </c>
      <c r="B2721" s="5">
        <v>3105</v>
      </c>
      <c r="C2721" s="6" t="s">
        <v>4805</v>
      </c>
      <c r="D2721" s="6" t="s">
        <v>6334</v>
      </c>
      <c r="E2721" s="6" t="s">
        <v>4806</v>
      </c>
      <c r="F2721" s="6" t="s">
        <v>4806</v>
      </c>
      <c r="G2721" s="6" t="s">
        <v>4806</v>
      </c>
      <c r="H2721" s="6" t="s">
        <v>443</v>
      </c>
      <c r="I2721" s="6" t="s">
        <v>443</v>
      </c>
      <c r="J2721" s="6" t="s">
        <v>4466</v>
      </c>
      <c r="K2721" s="6" t="s">
        <v>4466</v>
      </c>
      <c r="L2721" s="5">
        <v>3105495760</v>
      </c>
      <c r="M2721" s="5">
        <v>3105495760</v>
      </c>
      <c r="N2721" s="6" t="s">
        <v>8972</v>
      </c>
      <c r="O2721" s="6" t="s">
        <v>8972</v>
      </c>
      <c r="P2721" s="6" t="s">
        <v>8977</v>
      </c>
      <c r="Q2721" s="6" t="s">
        <v>13058</v>
      </c>
      <c r="R2721" s="6">
        <f t="shared" si="84"/>
        <v>0</v>
      </c>
      <c r="S2721" s="6">
        <v>0</v>
      </c>
      <c r="T2721" s="6">
        <f t="shared" si="85"/>
        <v>0</v>
      </c>
    </row>
    <row r="2722" spans="1:21" x14ac:dyDescent="0.2">
      <c r="A2722" s="5">
        <v>4259</v>
      </c>
      <c r="B2722" s="5">
        <v>3107</v>
      </c>
      <c r="C2722" s="6" t="s">
        <v>4849</v>
      </c>
      <c r="D2722" s="6" t="s">
        <v>4849</v>
      </c>
      <c r="E2722" s="6" t="s">
        <v>7426</v>
      </c>
      <c r="F2722" s="6" t="s">
        <v>7426</v>
      </c>
      <c r="G2722" s="6" t="s">
        <v>7088</v>
      </c>
      <c r="H2722" s="6" t="s">
        <v>13374</v>
      </c>
      <c r="I2722" s="6" t="s">
        <v>13374</v>
      </c>
      <c r="J2722" s="6" t="s">
        <v>4848</v>
      </c>
      <c r="K2722" s="6" t="s">
        <v>4848</v>
      </c>
      <c r="L2722" s="5">
        <v>6913304145</v>
      </c>
      <c r="M2722" s="5">
        <v>6913304145</v>
      </c>
      <c r="N2722" s="6" t="s">
        <v>11017</v>
      </c>
      <c r="O2722" s="6" t="s">
        <v>11017</v>
      </c>
      <c r="P2722" s="6" t="s">
        <v>8975</v>
      </c>
      <c r="Q2722" s="6" t="s">
        <v>8953</v>
      </c>
      <c r="R2722" s="6">
        <f t="shared" si="84"/>
        <v>0</v>
      </c>
      <c r="S2722" s="6">
        <v>0</v>
      </c>
      <c r="T2722" s="6">
        <f t="shared" si="85"/>
        <v>0</v>
      </c>
    </row>
    <row r="2723" spans="1:21" x14ac:dyDescent="0.2">
      <c r="A2723" s="5">
        <v>4260</v>
      </c>
      <c r="B2723" s="5">
        <v>3108</v>
      </c>
      <c r="C2723" s="6" t="s">
        <v>4849</v>
      </c>
      <c r="D2723" s="6" t="s">
        <v>4849</v>
      </c>
      <c r="E2723" s="6" t="s">
        <v>7426</v>
      </c>
      <c r="F2723" s="6" t="s">
        <v>7426</v>
      </c>
      <c r="G2723" s="6" t="s">
        <v>7088</v>
      </c>
      <c r="H2723" s="6" t="s">
        <v>4850</v>
      </c>
      <c r="I2723" s="6" t="s">
        <v>4850</v>
      </c>
      <c r="J2723" s="6" t="s">
        <v>4848</v>
      </c>
      <c r="K2723" s="6" t="s">
        <v>4848</v>
      </c>
      <c r="L2723" s="5">
        <v>6913304777</v>
      </c>
      <c r="M2723" s="5">
        <v>6913304777</v>
      </c>
      <c r="N2723" s="6" t="s">
        <v>8972</v>
      </c>
      <c r="O2723" s="6" t="s">
        <v>8972</v>
      </c>
      <c r="P2723" s="6" t="s">
        <v>8975</v>
      </c>
      <c r="Q2723" s="6" t="s">
        <v>8953</v>
      </c>
      <c r="R2723" s="6">
        <f t="shared" si="84"/>
        <v>0</v>
      </c>
      <c r="S2723" s="6">
        <v>0</v>
      </c>
      <c r="T2723" s="6">
        <f t="shared" si="85"/>
        <v>0</v>
      </c>
    </row>
    <row r="2724" spans="1:21" x14ac:dyDescent="0.2">
      <c r="A2724" s="5">
        <v>4261</v>
      </c>
      <c r="B2724" s="5">
        <v>3109</v>
      </c>
      <c r="C2724" s="6" t="s">
        <v>4851</v>
      </c>
      <c r="D2724" s="6" t="s">
        <v>4851</v>
      </c>
      <c r="E2724" s="6" t="s">
        <v>4852</v>
      </c>
      <c r="F2724" s="6" t="s">
        <v>4852</v>
      </c>
      <c r="G2724" s="6" t="s">
        <v>7089</v>
      </c>
      <c r="H2724" s="6" t="s">
        <v>4853</v>
      </c>
      <c r="I2724" s="6" t="s">
        <v>4853</v>
      </c>
      <c r="J2724" s="6" t="s">
        <v>4848</v>
      </c>
      <c r="K2724" s="6" t="s">
        <v>4848</v>
      </c>
      <c r="L2724" s="5">
        <v>6913202217</v>
      </c>
      <c r="M2724" s="5">
        <v>6913202217</v>
      </c>
      <c r="N2724" s="6" t="s">
        <v>8972</v>
      </c>
      <c r="O2724" s="6" t="s">
        <v>8972</v>
      </c>
      <c r="P2724" s="6" t="s">
        <v>8975</v>
      </c>
      <c r="Q2724" s="6" t="s">
        <v>8953</v>
      </c>
      <c r="R2724" s="6">
        <f t="shared" si="84"/>
        <v>0</v>
      </c>
      <c r="S2724" s="6">
        <v>0</v>
      </c>
      <c r="T2724" s="6">
        <f t="shared" si="85"/>
        <v>0</v>
      </c>
    </row>
    <row r="2725" spans="1:21" x14ac:dyDescent="0.2">
      <c r="A2725" s="5">
        <v>4257</v>
      </c>
      <c r="B2725" s="5">
        <v>3110</v>
      </c>
      <c r="C2725" s="6" t="s">
        <v>4845</v>
      </c>
      <c r="D2725" s="6" t="s">
        <v>4845</v>
      </c>
      <c r="E2725" s="6" t="s">
        <v>4846</v>
      </c>
      <c r="F2725" s="6" t="s">
        <v>4846</v>
      </c>
      <c r="G2725" s="6" t="s">
        <v>7087</v>
      </c>
      <c r="H2725" s="6" t="s">
        <v>4847</v>
      </c>
      <c r="I2725" s="6" t="s">
        <v>4847</v>
      </c>
      <c r="J2725" s="6" t="s">
        <v>4848</v>
      </c>
      <c r="K2725" s="6" t="s">
        <v>4848</v>
      </c>
      <c r="L2725" s="5">
        <v>6913703199</v>
      </c>
      <c r="M2725" s="5">
        <v>6913703199</v>
      </c>
      <c r="N2725" s="6" t="s">
        <v>11017</v>
      </c>
      <c r="O2725" s="6" t="s">
        <v>11017</v>
      </c>
      <c r="P2725" s="6" t="s">
        <v>8975</v>
      </c>
      <c r="Q2725" s="6" t="s">
        <v>8954</v>
      </c>
      <c r="R2725" s="6">
        <f t="shared" si="84"/>
        <v>0</v>
      </c>
      <c r="S2725" s="6">
        <v>0</v>
      </c>
      <c r="T2725" s="6">
        <f t="shared" si="85"/>
        <v>0</v>
      </c>
    </row>
    <row r="2726" spans="1:21" x14ac:dyDescent="0.2">
      <c r="A2726" s="5">
        <v>4257</v>
      </c>
      <c r="B2726" s="5">
        <v>3111</v>
      </c>
      <c r="C2726" s="6" t="s">
        <v>4845</v>
      </c>
      <c r="D2726" s="6" t="s">
        <v>4845</v>
      </c>
      <c r="E2726" s="6" t="s">
        <v>4846</v>
      </c>
      <c r="F2726" s="6" t="s">
        <v>4846</v>
      </c>
      <c r="G2726" s="6" t="s">
        <v>7087</v>
      </c>
      <c r="H2726" s="6" t="s">
        <v>4847</v>
      </c>
      <c r="I2726" s="6" t="s">
        <v>4847</v>
      </c>
      <c r="J2726" s="6" t="s">
        <v>4848</v>
      </c>
      <c r="K2726" s="6" t="s">
        <v>4848</v>
      </c>
      <c r="L2726" s="5">
        <v>6913703199</v>
      </c>
      <c r="M2726" s="5">
        <v>6913703199</v>
      </c>
      <c r="N2726" s="6" t="s">
        <v>11017</v>
      </c>
      <c r="O2726" s="6" t="s">
        <v>8972</v>
      </c>
      <c r="P2726" s="6" t="s">
        <v>8975</v>
      </c>
      <c r="Q2726" s="6" t="s">
        <v>8954</v>
      </c>
      <c r="R2726" s="6">
        <f t="shared" si="84"/>
        <v>1</v>
      </c>
      <c r="S2726" s="6">
        <v>1</v>
      </c>
      <c r="T2726" s="6">
        <f t="shared" si="85"/>
        <v>0</v>
      </c>
    </row>
    <row r="2727" spans="1:21" x14ac:dyDescent="0.2">
      <c r="A2727" s="5">
        <v>4258</v>
      </c>
      <c r="B2727" s="5">
        <v>3111</v>
      </c>
      <c r="C2727" s="6" t="s">
        <v>4845</v>
      </c>
      <c r="D2727" s="6" t="s">
        <v>4845</v>
      </c>
      <c r="E2727" s="6" t="s">
        <v>4846</v>
      </c>
      <c r="F2727" s="6" t="s">
        <v>4846</v>
      </c>
      <c r="G2727" s="6" t="s">
        <v>7087</v>
      </c>
      <c r="H2727" s="6" t="s">
        <v>4847</v>
      </c>
      <c r="I2727" s="6" t="s">
        <v>4847</v>
      </c>
      <c r="J2727" s="6" t="s">
        <v>4848</v>
      </c>
      <c r="K2727" s="6" t="s">
        <v>4848</v>
      </c>
      <c r="L2727" s="5">
        <v>6913703199</v>
      </c>
      <c r="M2727" s="5">
        <v>6913703199</v>
      </c>
      <c r="N2727" s="6" t="s">
        <v>8972</v>
      </c>
      <c r="O2727" s="6" t="s">
        <v>8972</v>
      </c>
      <c r="P2727" s="6" t="s">
        <v>8975</v>
      </c>
      <c r="Q2727" s="6" t="s">
        <v>8954</v>
      </c>
      <c r="R2727" s="6">
        <f t="shared" si="84"/>
        <v>0</v>
      </c>
      <c r="S2727" s="6">
        <v>0</v>
      </c>
      <c r="T2727" s="6">
        <f t="shared" si="85"/>
        <v>1</v>
      </c>
      <c r="U2727" s="6" t="s">
        <v>21418</v>
      </c>
    </row>
    <row r="2728" spans="1:21" x14ac:dyDescent="0.2">
      <c r="A2728" s="5">
        <v>4256</v>
      </c>
      <c r="B2728" s="5">
        <v>3112</v>
      </c>
      <c r="C2728" s="6" t="s">
        <v>4851</v>
      </c>
      <c r="D2728" s="6" t="s">
        <v>4851</v>
      </c>
      <c r="E2728" s="6" t="s">
        <v>4852</v>
      </c>
      <c r="F2728" s="6" t="s">
        <v>4852</v>
      </c>
      <c r="G2728" s="6" t="s">
        <v>7089</v>
      </c>
      <c r="H2728" s="6" t="s">
        <v>13307</v>
      </c>
      <c r="I2728" s="6" t="s">
        <v>13307</v>
      </c>
      <c r="J2728" s="6" t="s">
        <v>4848</v>
      </c>
      <c r="K2728" s="6" t="s">
        <v>4848</v>
      </c>
      <c r="L2728" s="5">
        <v>6913202215</v>
      </c>
      <c r="M2728" s="5">
        <v>6913206613</v>
      </c>
      <c r="N2728" s="6" t="s">
        <v>11017</v>
      </c>
      <c r="O2728" s="6" t="s">
        <v>11017</v>
      </c>
      <c r="P2728" s="6" t="s">
        <v>8975</v>
      </c>
      <c r="Q2728" s="6" t="s">
        <v>13308</v>
      </c>
      <c r="R2728" s="6">
        <f t="shared" si="84"/>
        <v>0</v>
      </c>
      <c r="S2728" s="6">
        <v>0</v>
      </c>
      <c r="T2728" s="6">
        <f t="shared" si="85"/>
        <v>0</v>
      </c>
    </row>
    <row r="2729" spans="1:21" x14ac:dyDescent="0.2">
      <c r="A2729" s="5">
        <v>4262</v>
      </c>
      <c r="B2729" s="5">
        <v>3113</v>
      </c>
      <c r="C2729" s="6" t="s">
        <v>13067</v>
      </c>
      <c r="D2729" s="6" t="s">
        <v>13067</v>
      </c>
      <c r="E2729" s="6" t="s">
        <v>7426</v>
      </c>
      <c r="F2729" s="6" t="s">
        <v>7426</v>
      </c>
      <c r="G2729" s="6" t="s">
        <v>13068</v>
      </c>
      <c r="H2729" s="6" t="s">
        <v>13069</v>
      </c>
      <c r="I2729" s="6" t="s">
        <v>13069</v>
      </c>
      <c r="J2729" s="6" t="s">
        <v>4848</v>
      </c>
      <c r="K2729" s="6" t="s">
        <v>4848</v>
      </c>
      <c r="L2729" s="5">
        <v>6913502215</v>
      </c>
      <c r="M2729" s="5">
        <v>6913502215</v>
      </c>
      <c r="N2729" s="6" t="s">
        <v>11017</v>
      </c>
      <c r="O2729" s="6" t="s">
        <v>11017</v>
      </c>
      <c r="P2729" s="6" t="s">
        <v>8975</v>
      </c>
      <c r="Q2729" s="6" t="s">
        <v>13070</v>
      </c>
      <c r="R2729" s="6">
        <f t="shared" si="84"/>
        <v>0</v>
      </c>
      <c r="S2729" s="6">
        <v>0</v>
      </c>
      <c r="T2729" s="6">
        <f t="shared" si="85"/>
        <v>0</v>
      </c>
    </row>
    <row r="2730" spans="1:21" x14ac:dyDescent="0.2">
      <c r="A2730" s="5">
        <v>4263</v>
      </c>
      <c r="B2730" s="5">
        <v>3113</v>
      </c>
      <c r="C2730" s="6" t="s">
        <v>13067</v>
      </c>
      <c r="D2730" s="6" t="s">
        <v>13067</v>
      </c>
      <c r="E2730" s="6" t="s">
        <v>7426</v>
      </c>
      <c r="F2730" s="6" t="s">
        <v>7426</v>
      </c>
      <c r="G2730" s="6" t="s">
        <v>13068</v>
      </c>
      <c r="H2730" s="6" t="s">
        <v>13069</v>
      </c>
      <c r="I2730" s="6" t="s">
        <v>13069</v>
      </c>
      <c r="J2730" s="6" t="s">
        <v>4848</v>
      </c>
      <c r="K2730" s="6" t="s">
        <v>4848</v>
      </c>
      <c r="L2730" s="5">
        <v>6913502114</v>
      </c>
      <c r="M2730" s="5">
        <v>6913502215</v>
      </c>
      <c r="N2730" s="6" t="s">
        <v>8972</v>
      </c>
      <c r="O2730" s="6" t="s">
        <v>11017</v>
      </c>
      <c r="P2730" s="6" t="s">
        <v>8975</v>
      </c>
      <c r="Q2730" s="6" t="s">
        <v>13070</v>
      </c>
      <c r="R2730" s="6">
        <f t="shared" si="84"/>
        <v>0</v>
      </c>
      <c r="S2730" s="6">
        <v>0</v>
      </c>
      <c r="T2730" s="6">
        <f t="shared" si="85"/>
        <v>1</v>
      </c>
      <c r="U2730" s="6" t="s">
        <v>21419</v>
      </c>
    </row>
    <row r="2731" spans="1:21" x14ac:dyDescent="0.2">
      <c r="A2731" s="5">
        <v>3845</v>
      </c>
      <c r="B2731" s="5">
        <v>3123</v>
      </c>
      <c r="C2731" s="6" t="s">
        <v>4461</v>
      </c>
      <c r="D2731" s="6" t="s">
        <v>6351</v>
      </c>
      <c r="E2731" s="6" t="s">
        <v>4462</v>
      </c>
      <c r="F2731" s="6" t="s">
        <v>4462</v>
      </c>
      <c r="G2731" s="6" t="s">
        <v>4462</v>
      </c>
      <c r="H2731" s="6" t="s">
        <v>4462</v>
      </c>
      <c r="I2731" s="6" t="s">
        <v>4462</v>
      </c>
      <c r="J2731" s="6" t="s">
        <v>4457</v>
      </c>
      <c r="K2731" s="6" t="s">
        <v>4457</v>
      </c>
      <c r="L2731" s="5">
        <v>6705328700</v>
      </c>
      <c r="M2731" s="5">
        <v>6705328700</v>
      </c>
      <c r="N2731" s="6" t="s">
        <v>8972</v>
      </c>
      <c r="O2731" s="6" t="s">
        <v>8972</v>
      </c>
      <c r="P2731" s="6" t="s">
        <v>8975</v>
      </c>
      <c r="Q2731" s="6" t="s">
        <v>8957</v>
      </c>
      <c r="R2731" s="6">
        <f t="shared" si="84"/>
        <v>0</v>
      </c>
      <c r="S2731" s="6">
        <v>0</v>
      </c>
      <c r="T2731" s="6">
        <f t="shared" si="85"/>
        <v>0</v>
      </c>
    </row>
    <row r="2732" spans="1:21" x14ac:dyDescent="0.2">
      <c r="A2732" s="5">
        <v>3844</v>
      </c>
      <c r="B2732" s="5">
        <v>3124</v>
      </c>
      <c r="C2732" s="6" t="s">
        <v>4458</v>
      </c>
      <c r="D2732" s="6" t="s">
        <v>6352</v>
      </c>
      <c r="E2732" s="6" t="s">
        <v>4459</v>
      </c>
      <c r="F2732" s="6" t="s">
        <v>4459</v>
      </c>
      <c r="G2732" s="6" t="s">
        <v>4459</v>
      </c>
      <c r="H2732" s="6" t="s">
        <v>4460</v>
      </c>
      <c r="I2732" s="6" t="s">
        <v>4460</v>
      </c>
      <c r="J2732" s="6" t="s">
        <v>4457</v>
      </c>
      <c r="K2732" s="6" t="s">
        <v>4457</v>
      </c>
      <c r="L2732" s="5">
        <v>6704339337</v>
      </c>
      <c r="M2732" s="5">
        <v>6704339337</v>
      </c>
      <c r="N2732" s="6" t="s">
        <v>8972</v>
      </c>
      <c r="O2732" s="6" t="s">
        <v>8972</v>
      </c>
      <c r="P2732" s="6" t="s">
        <v>8975</v>
      </c>
      <c r="Q2732" s="6" t="s">
        <v>8957</v>
      </c>
      <c r="R2732" s="6">
        <f t="shared" si="84"/>
        <v>0</v>
      </c>
      <c r="S2732" s="6">
        <v>0</v>
      </c>
      <c r="T2732" s="6">
        <f t="shared" si="85"/>
        <v>0</v>
      </c>
    </row>
    <row r="2733" spans="1:21" x14ac:dyDescent="0.2">
      <c r="A2733" s="5">
        <v>3843</v>
      </c>
      <c r="B2733" s="5">
        <v>3125</v>
      </c>
      <c r="C2733" s="6" t="s">
        <v>4454</v>
      </c>
      <c r="D2733" s="6" t="s">
        <v>6353</v>
      </c>
      <c r="E2733" s="6" t="s">
        <v>4455</v>
      </c>
      <c r="F2733" s="6" t="s">
        <v>4455</v>
      </c>
      <c r="G2733" s="6" t="s">
        <v>4455</v>
      </c>
      <c r="H2733" s="6" t="s">
        <v>4456</v>
      </c>
      <c r="I2733" s="6" t="s">
        <v>4456</v>
      </c>
      <c r="J2733" s="6" t="s">
        <v>4457</v>
      </c>
      <c r="K2733" s="6" t="s">
        <v>4457</v>
      </c>
      <c r="L2733" s="5">
        <v>6702348950</v>
      </c>
      <c r="M2733" s="5">
        <v>6702348950</v>
      </c>
      <c r="N2733" s="6" t="s">
        <v>8972</v>
      </c>
      <c r="O2733" s="6" t="s">
        <v>8972</v>
      </c>
      <c r="P2733" s="6" t="s">
        <v>8975</v>
      </c>
      <c r="Q2733" s="6" t="s">
        <v>8957</v>
      </c>
      <c r="R2733" s="6">
        <f t="shared" si="84"/>
        <v>0</v>
      </c>
      <c r="S2733" s="6">
        <v>0</v>
      </c>
      <c r="T2733" s="6">
        <f t="shared" si="85"/>
        <v>0</v>
      </c>
    </row>
    <row r="2734" spans="1:21" x14ac:dyDescent="0.2">
      <c r="A2734" s="5">
        <v>4334</v>
      </c>
      <c r="B2734" s="5">
        <v>3127</v>
      </c>
      <c r="C2734" s="6" t="s">
        <v>4902</v>
      </c>
      <c r="D2734" s="6" t="s">
        <v>6354</v>
      </c>
      <c r="E2734" s="6" t="s">
        <v>4903</v>
      </c>
      <c r="F2734" s="6" t="s">
        <v>4903</v>
      </c>
      <c r="G2734" s="6" t="s">
        <v>8149</v>
      </c>
      <c r="H2734" s="6" t="s">
        <v>4904</v>
      </c>
      <c r="I2734" s="6" t="s">
        <v>4904</v>
      </c>
      <c r="J2734" s="6" t="s">
        <v>4452</v>
      </c>
      <c r="K2734" s="6" t="s">
        <v>4452</v>
      </c>
      <c r="L2734" s="5">
        <v>7753282470</v>
      </c>
      <c r="M2734" s="5">
        <v>7753282470</v>
      </c>
      <c r="N2734" s="6" t="s">
        <v>8972</v>
      </c>
      <c r="O2734" s="6" t="s">
        <v>8972</v>
      </c>
      <c r="P2734" s="6" t="s">
        <v>8975</v>
      </c>
      <c r="Q2734" s="6" t="s">
        <v>13309</v>
      </c>
      <c r="R2734" s="6">
        <f t="shared" si="84"/>
        <v>0</v>
      </c>
      <c r="S2734" s="6">
        <v>0</v>
      </c>
      <c r="T2734" s="6">
        <f t="shared" si="85"/>
        <v>0</v>
      </c>
    </row>
    <row r="2735" spans="1:21" x14ac:dyDescent="0.2">
      <c r="A2735" s="5">
        <v>4279</v>
      </c>
      <c r="B2735" s="5">
        <v>3140</v>
      </c>
      <c r="C2735" s="6" t="s">
        <v>4889</v>
      </c>
      <c r="D2735" s="6" t="s">
        <v>6371</v>
      </c>
      <c r="E2735" s="6" t="s">
        <v>4890</v>
      </c>
      <c r="F2735" s="6" t="s">
        <v>4890</v>
      </c>
      <c r="G2735" s="6" t="s">
        <v>4890</v>
      </c>
      <c r="H2735" s="6" t="s">
        <v>4891</v>
      </c>
      <c r="I2735" s="6" t="s">
        <v>4891</v>
      </c>
      <c r="J2735" s="6" t="s">
        <v>4452</v>
      </c>
      <c r="K2735" s="6" t="s">
        <v>4452</v>
      </c>
      <c r="L2735" s="5">
        <v>7757385850</v>
      </c>
      <c r="M2735" s="5">
        <v>7757385850</v>
      </c>
      <c r="N2735" s="6" t="s">
        <v>8972</v>
      </c>
      <c r="O2735" s="6" t="s">
        <v>8972</v>
      </c>
      <c r="P2735" s="6" t="s">
        <v>8973</v>
      </c>
      <c r="Q2735" s="6" t="s">
        <v>13076</v>
      </c>
      <c r="R2735" s="6">
        <f t="shared" si="84"/>
        <v>0</v>
      </c>
      <c r="S2735" s="6">
        <v>0</v>
      </c>
      <c r="T2735" s="6">
        <f t="shared" si="85"/>
        <v>0</v>
      </c>
    </row>
    <row r="2736" spans="1:21" x14ac:dyDescent="0.2">
      <c r="A2736" s="5">
        <v>4282</v>
      </c>
      <c r="B2736" s="5">
        <v>3141</v>
      </c>
      <c r="C2736" s="6" t="s">
        <v>4895</v>
      </c>
      <c r="D2736" s="6" t="s">
        <v>4895</v>
      </c>
      <c r="E2736" s="6" t="s">
        <v>4896</v>
      </c>
      <c r="F2736" s="6" t="s">
        <v>4896</v>
      </c>
      <c r="G2736" s="6" t="s">
        <v>7091</v>
      </c>
      <c r="H2736" s="6" t="s">
        <v>4897</v>
      </c>
      <c r="I2736" s="6" t="s">
        <v>4897</v>
      </c>
      <c r="J2736" s="6" t="s">
        <v>4452</v>
      </c>
      <c r="K2736" s="6" t="s">
        <v>4452</v>
      </c>
      <c r="L2736" s="5">
        <v>7757552500</v>
      </c>
      <c r="M2736" s="5">
        <v>7757552500</v>
      </c>
      <c r="N2736" s="6" t="s">
        <v>8972</v>
      </c>
      <c r="O2736" s="6" t="s">
        <v>8972</v>
      </c>
      <c r="P2736" s="6" t="s">
        <v>8973</v>
      </c>
      <c r="Q2736" s="6" t="s">
        <v>13076</v>
      </c>
      <c r="R2736" s="6">
        <f t="shared" si="84"/>
        <v>0</v>
      </c>
      <c r="S2736" s="6">
        <v>0</v>
      </c>
      <c r="T2736" s="6">
        <f t="shared" si="85"/>
        <v>0</v>
      </c>
    </row>
    <row r="2737" spans="1:20" x14ac:dyDescent="0.2">
      <c r="A2737" s="5">
        <v>4280</v>
      </c>
      <c r="B2737" s="5">
        <v>3144</v>
      </c>
      <c r="C2737" s="6" t="s">
        <v>4892</v>
      </c>
      <c r="D2737" s="6" t="s">
        <v>6376</v>
      </c>
      <c r="E2737" s="6" t="s">
        <v>4893</v>
      </c>
      <c r="F2737" s="6" t="s">
        <v>4893</v>
      </c>
      <c r="G2737" s="6" t="s">
        <v>7090</v>
      </c>
      <c r="H2737" s="6" t="s">
        <v>4894</v>
      </c>
      <c r="I2737" s="6" t="s">
        <v>4894</v>
      </c>
      <c r="J2737" s="6" t="s">
        <v>4452</v>
      </c>
      <c r="K2737" s="6" t="s">
        <v>4452</v>
      </c>
      <c r="L2737" s="5">
        <v>7756642220</v>
      </c>
      <c r="M2737" s="5">
        <v>7756642220</v>
      </c>
      <c r="N2737" s="6" t="s">
        <v>8972</v>
      </c>
      <c r="O2737" s="6" t="s">
        <v>8972</v>
      </c>
      <c r="P2737" s="6" t="s">
        <v>8973</v>
      </c>
      <c r="Q2737" s="6" t="s">
        <v>13076</v>
      </c>
      <c r="R2737" s="6">
        <f t="shared" si="84"/>
        <v>0</v>
      </c>
      <c r="S2737" s="6">
        <v>0</v>
      </c>
      <c r="T2737" s="6">
        <f t="shared" si="85"/>
        <v>0</v>
      </c>
    </row>
    <row r="2738" spans="1:20" x14ac:dyDescent="0.2">
      <c r="A2738" s="5">
        <v>4276</v>
      </c>
      <c r="B2738" s="5">
        <v>3148</v>
      </c>
      <c r="C2738" s="6" t="s">
        <v>4884</v>
      </c>
      <c r="D2738" s="6" t="s">
        <v>4884</v>
      </c>
      <c r="E2738" s="6" t="s">
        <v>4885</v>
      </c>
      <c r="F2738" s="6" t="s">
        <v>4885</v>
      </c>
      <c r="G2738" s="6" t="s">
        <v>13075</v>
      </c>
      <c r="H2738" s="6" t="s">
        <v>2958</v>
      </c>
      <c r="I2738" s="6" t="s">
        <v>2958</v>
      </c>
      <c r="J2738" s="6" t="s">
        <v>4452</v>
      </c>
      <c r="K2738" s="6" t="s">
        <v>4452</v>
      </c>
      <c r="L2738" s="5">
        <v>7752466211</v>
      </c>
      <c r="M2738" s="5">
        <v>7752466211</v>
      </c>
      <c r="N2738" s="6" t="s">
        <v>8972</v>
      </c>
      <c r="O2738" s="6" t="s">
        <v>8972</v>
      </c>
      <c r="P2738" s="6" t="s">
        <v>8975</v>
      </c>
      <c r="Q2738" s="6" t="s">
        <v>8963</v>
      </c>
      <c r="R2738" s="6">
        <f t="shared" si="84"/>
        <v>0</v>
      </c>
      <c r="S2738" s="6">
        <v>0</v>
      </c>
      <c r="T2738" s="6">
        <f t="shared" si="85"/>
        <v>0</v>
      </c>
    </row>
    <row r="2739" spans="1:20" x14ac:dyDescent="0.2">
      <c r="A2739" s="5">
        <v>4270</v>
      </c>
      <c r="B2739" s="5">
        <v>3149</v>
      </c>
      <c r="C2739" s="6" t="s">
        <v>4866</v>
      </c>
      <c r="D2739" s="6" t="s">
        <v>4866</v>
      </c>
      <c r="E2739" s="6" t="s">
        <v>4867</v>
      </c>
      <c r="F2739" s="6" t="s">
        <v>4867</v>
      </c>
      <c r="G2739" s="6" t="s">
        <v>7114</v>
      </c>
      <c r="H2739" s="6" t="s">
        <v>4868</v>
      </c>
      <c r="I2739" s="6" t="s">
        <v>4868</v>
      </c>
      <c r="J2739" s="6" t="s">
        <v>4452</v>
      </c>
      <c r="K2739" s="6" t="s">
        <v>4452</v>
      </c>
      <c r="L2739" s="5">
        <v>7754234434</v>
      </c>
      <c r="M2739" s="5">
        <v>7754234434</v>
      </c>
      <c r="N2739" s="6" t="s">
        <v>8972</v>
      </c>
      <c r="O2739" s="6" t="s">
        <v>8972</v>
      </c>
      <c r="P2739" s="6" t="s">
        <v>8975</v>
      </c>
      <c r="Q2739" s="6" t="s">
        <v>8963</v>
      </c>
      <c r="R2739" s="6">
        <f t="shared" si="84"/>
        <v>0</v>
      </c>
      <c r="S2739" s="6">
        <v>0</v>
      </c>
      <c r="T2739" s="6">
        <f t="shared" si="85"/>
        <v>0</v>
      </c>
    </row>
    <row r="2740" spans="1:20" x14ac:dyDescent="0.2">
      <c r="A2740" s="5">
        <v>4274</v>
      </c>
      <c r="B2740" s="5">
        <v>3150</v>
      </c>
      <c r="C2740" s="6" t="s">
        <v>4878</v>
      </c>
      <c r="D2740" s="6" t="s">
        <v>4878</v>
      </c>
      <c r="E2740" s="6" t="s">
        <v>4879</v>
      </c>
      <c r="F2740" s="6" t="s">
        <v>4879</v>
      </c>
      <c r="G2740" s="6" t="s">
        <v>7381</v>
      </c>
      <c r="H2740" s="6" t="s">
        <v>4880</v>
      </c>
      <c r="I2740" s="6" t="s">
        <v>4880</v>
      </c>
      <c r="J2740" s="6" t="s">
        <v>4452</v>
      </c>
      <c r="K2740" s="6" t="s">
        <v>4452</v>
      </c>
      <c r="L2740" s="5">
        <v>7752732041</v>
      </c>
      <c r="M2740" s="5">
        <v>7752732041</v>
      </c>
      <c r="N2740" s="6" t="s">
        <v>8972</v>
      </c>
      <c r="O2740" s="6" t="s">
        <v>8972</v>
      </c>
      <c r="P2740" s="6" t="s">
        <v>8975</v>
      </c>
      <c r="Q2740" s="6" t="s">
        <v>8963</v>
      </c>
      <c r="R2740" s="6">
        <f t="shared" si="84"/>
        <v>0</v>
      </c>
      <c r="S2740" s="6">
        <v>0</v>
      </c>
      <c r="T2740" s="6">
        <f t="shared" si="85"/>
        <v>0</v>
      </c>
    </row>
    <row r="2741" spans="1:20" x14ac:dyDescent="0.2">
      <c r="A2741" s="5">
        <v>4271</v>
      </c>
      <c r="B2741" s="5">
        <v>3151</v>
      </c>
      <c r="C2741" s="6" t="s">
        <v>4869</v>
      </c>
      <c r="D2741" s="6" t="s">
        <v>4869</v>
      </c>
      <c r="E2741" s="6" t="s">
        <v>4870</v>
      </c>
      <c r="F2741" s="6" t="s">
        <v>4870</v>
      </c>
      <c r="G2741" s="6" t="s">
        <v>8148</v>
      </c>
      <c r="H2741" s="6" t="s">
        <v>4871</v>
      </c>
      <c r="I2741" s="6" t="s">
        <v>4871</v>
      </c>
      <c r="J2741" s="6" t="s">
        <v>4452</v>
      </c>
      <c r="K2741" s="6" t="s">
        <v>4452</v>
      </c>
      <c r="L2741" s="5">
        <v>7755753363</v>
      </c>
      <c r="M2741" s="5">
        <v>7755753363</v>
      </c>
      <c r="N2741" s="6" t="s">
        <v>8972</v>
      </c>
      <c r="O2741" s="6" t="s">
        <v>8972</v>
      </c>
      <c r="P2741" s="6" t="s">
        <v>8975</v>
      </c>
      <c r="Q2741" s="6" t="s">
        <v>8963</v>
      </c>
      <c r="R2741" s="6">
        <f t="shared" si="84"/>
        <v>0</v>
      </c>
      <c r="S2741" s="6">
        <v>0</v>
      </c>
      <c r="T2741" s="6">
        <f t="shared" si="85"/>
        <v>0</v>
      </c>
    </row>
    <row r="2742" spans="1:20" x14ac:dyDescent="0.2">
      <c r="A2742" s="5">
        <v>4269</v>
      </c>
      <c r="B2742" s="5">
        <v>3152</v>
      </c>
      <c r="C2742" s="6" t="s">
        <v>4863</v>
      </c>
      <c r="D2742" s="6" t="s">
        <v>4863</v>
      </c>
      <c r="E2742" s="6" t="s">
        <v>4864</v>
      </c>
      <c r="F2742" s="6" t="s">
        <v>4864</v>
      </c>
      <c r="G2742" s="6" t="s">
        <v>4864</v>
      </c>
      <c r="H2742" s="6" t="s">
        <v>4865</v>
      </c>
      <c r="I2742" s="6" t="s">
        <v>4865</v>
      </c>
      <c r="J2742" s="6" t="s">
        <v>4452</v>
      </c>
      <c r="K2742" s="6" t="s">
        <v>4452</v>
      </c>
      <c r="L2742" s="5">
        <v>7754636539</v>
      </c>
      <c r="M2742" s="5">
        <v>7754636539</v>
      </c>
      <c r="N2742" s="6" t="s">
        <v>8972</v>
      </c>
      <c r="O2742" s="6" t="s">
        <v>8972</v>
      </c>
      <c r="P2742" s="6" t="s">
        <v>8975</v>
      </c>
      <c r="Q2742" s="6" t="s">
        <v>8963</v>
      </c>
      <c r="R2742" s="6">
        <f t="shared" si="84"/>
        <v>0</v>
      </c>
      <c r="S2742" s="6">
        <v>0</v>
      </c>
      <c r="T2742" s="6">
        <f t="shared" si="85"/>
        <v>0</v>
      </c>
    </row>
    <row r="2743" spans="1:20" x14ac:dyDescent="0.2">
      <c r="A2743" s="5">
        <v>4275</v>
      </c>
      <c r="B2743" s="5">
        <v>3153</v>
      </c>
      <c r="C2743" s="6" t="s">
        <v>4881</v>
      </c>
      <c r="D2743" s="6" t="s">
        <v>4881</v>
      </c>
      <c r="E2743" s="6" t="s">
        <v>4882</v>
      </c>
      <c r="F2743" s="6" t="s">
        <v>4882</v>
      </c>
      <c r="G2743" s="6" t="s">
        <v>13074</v>
      </c>
      <c r="H2743" s="6" t="s">
        <v>4883</v>
      </c>
      <c r="I2743" s="6" t="s">
        <v>4883</v>
      </c>
      <c r="J2743" s="6" t="s">
        <v>4452</v>
      </c>
      <c r="K2743" s="6" t="s">
        <v>4452</v>
      </c>
      <c r="L2743" s="5">
        <v>7757517070</v>
      </c>
      <c r="M2743" s="5">
        <v>7757517070</v>
      </c>
      <c r="N2743" s="6" t="s">
        <v>8972</v>
      </c>
      <c r="O2743" s="6" t="s">
        <v>8972</v>
      </c>
      <c r="P2743" s="6" t="s">
        <v>8975</v>
      </c>
      <c r="Q2743" s="6" t="s">
        <v>8963</v>
      </c>
      <c r="R2743" s="6">
        <f t="shared" si="84"/>
        <v>0</v>
      </c>
      <c r="S2743" s="6">
        <v>0</v>
      </c>
      <c r="T2743" s="6">
        <f t="shared" si="85"/>
        <v>0</v>
      </c>
    </row>
    <row r="2744" spans="1:20" x14ac:dyDescent="0.2">
      <c r="A2744" s="5">
        <v>4267</v>
      </c>
      <c r="B2744" s="5">
        <v>3154</v>
      </c>
      <c r="C2744" s="6" t="s">
        <v>4859</v>
      </c>
      <c r="D2744" s="6" t="s">
        <v>4859</v>
      </c>
      <c r="E2744" s="6" t="s">
        <v>8146</v>
      </c>
      <c r="F2744" s="6" t="s">
        <v>6379</v>
      </c>
      <c r="G2744" s="6" t="s">
        <v>13073</v>
      </c>
      <c r="H2744" s="6" t="s">
        <v>4860</v>
      </c>
      <c r="I2744" s="6" t="s">
        <v>4860</v>
      </c>
      <c r="J2744" s="6" t="s">
        <v>4452</v>
      </c>
      <c r="K2744" s="6" t="s">
        <v>4452</v>
      </c>
      <c r="L2744" s="5">
        <v>7752936558</v>
      </c>
      <c r="M2744" s="5">
        <v>7752936558</v>
      </c>
      <c r="N2744" s="6" t="s">
        <v>8972</v>
      </c>
      <c r="O2744" s="6" t="s">
        <v>8972</v>
      </c>
      <c r="P2744" s="6" t="s">
        <v>8975</v>
      </c>
      <c r="Q2744" s="6" t="s">
        <v>8963</v>
      </c>
      <c r="R2744" s="6">
        <f t="shared" si="84"/>
        <v>0</v>
      </c>
      <c r="S2744" s="6">
        <v>0</v>
      </c>
      <c r="T2744" s="6">
        <f t="shared" si="85"/>
        <v>0</v>
      </c>
    </row>
    <row r="2745" spans="1:20" x14ac:dyDescent="0.2">
      <c r="A2745" s="5">
        <v>4266</v>
      </c>
      <c r="B2745" s="5">
        <v>3155</v>
      </c>
      <c r="C2745" s="6" t="s">
        <v>4856</v>
      </c>
      <c r="D2745" s="6" t="s">
        <v>4856</v>
      </c>
      <c r="E2745" s="6" t="s">
        <v>4857</v>
      </c>
      <c r="F2745" s="6" t="s">
        <v>4857</v>
      </c>
      <c r="G2745" s="6" t="s">
        <v>13072</v>
      </c>
      <c r="H2745" s="6" t="s">
        <v>4858</v>
      </c>
      <c r="I2745" s="6" t="s">
        <v>4858</v>
      </c>
      <c r="J2745" s="6" t="s">
        <v>4452</v>
      </c>
      <c r="K2745" s="6" t="s">
        <v>4452</v>
      </c>
      <c r="L2745" s="5">
        <v>7754826659</v>
      </c>
      <c r="M2745" s="5">
        <v>7754826659</v>
      </c>
      <c r="N2745" s="6" t="s">
        <v>8972</v>
      </c>
      <c r="O2745" s="6" t="s">
        <v>8972</v>
      </c>
      <c r="P2745" s="6" t="s">
        <v>8975</v>
      </c>
      <c r="Q2745" s="6" t="s">
        <v>8963</v>
      </c>
      <c r="R2745" s="6">
        <f t="shared" si="84"/>
        <v>0</v>
      </c>
      <c r="S2745" s="6">
        <v>0</v>
      </c>
      <c r="T2745" s="6">
        <f t="shared" si="85"/>
        <v>0</v>
      </c>
    </row>
    <row r="2746" spans="1:20" x14ac:dyDescent="0.2">
      <c r="A2746" s="5">
        <v>4268</v>
      </c>
      <c r="B2746" s="5">
        <v>3156</v>
      </c>
      <c r="C2746" s="6" t="s">
        <v>4861</v>
      </c>
      <c r="D2746" s="6" t="s">
        <v>4861</v>
      </c>
      <c r="E2746" s="6" t="s">
        <v>8147</v>
      </c>
      <c r="F2746" s="6" t="s">
        <v>8147</v>
      </c>
      <c r="G2746" s="6" t="s">
        <v>8147</v>
      </c>
      <c r="H2746" s="6" t="s">
        <v>4862</v>
      </c>
      <c r="I2746" s="6" t="s">
        <v>4862</v>
      </c>
      <c r="J2746" s="6" t="s">
        <v>4452</v>
      </c>
      <c r="K2746" s="6" t="s">
        <v>4452</v>
      </c>
      <c r="L2746" s="5">
        <v>7756236575</v>
      </c>
      <c r="M2746" s="5">
        <v>7756236575</v>
      </c>
      <c r="N2746" s="6" t="s">
        <v>8972</v>
      </c>
      <c r="O2746" s="6" t="s">
        <v>8972</v>
      </c>
      <c r="P2746" s="6" t="s">
        <v>8975</v>
      </c>
      <c r="Q2746" s="6" t="s">
        <v>8963</v>
      </c>
      <c r="R2746" s="6">
        <f t="shared" si="84"/>
        <v>0</v>
      </c>
      <c r="S2746" s="6">
        <v>0</v>
      </c>
      <c r="T2746" s="6">
        <f t="shared" si="85"/>
        <v>0</v>
      </c>
    </row>
    <row r="2747" spans="1:20" x14ac:dyDescent="0.2">
      <c r="A2747" s="5">
        <v>4272</v>
      </c>
      <c r="B2747" s="5">
        <v>3157</v>
      </c>
      <c r="C2747" s="6" t="s">
        <v>4872</v>
      </c>
      <c r="D2747" s="6" t="s">
        <v>4872</v>
      </c>
      <c r="E2747" s="6" t="s">
        <v>4873</v>
      </c>
      <c r="F2747" s="6" t="s">
        <v>6380</v>
      </c>
      <c r="G2747" s="6" t="s">
        <v>4873</v>
      </c>
      <c r="H2747" s="6" t="s">
        <v>4874</v>
      </c>
      <c r="I2747" s="6" t="s">
        <v>4874</v>
      </c>
      <c r="J2747" s="6" t="s">
        <v>4452</v>
      </c>
      <c r="K2747" s="6" t="s">
        <v>4452</v>
      </c>
      <c r="L2747" s="5">
        <v>7756352386</v>
      </c>
      <c r="M2747" s="5">
        <v>7756352386</v>
      </c>
      <c r="N2747" s="6" t="s">
        <v>8972</v>
      </c>
      <c r="O2747" s="6" t="s">
        <v>8972</v>
      </c>
      <c r="P2747" s="6" t="s">
        <v>8975</v>
      </c>
      <c r="Q2747" s="6" t="s">
        <v>8963</v>
      </c>
      <c r="R2747" s="6">
        <f t="shared" si="84"/>
        <v>0</v>
      </c>
      <c r="S2747" s="6">
        <v>0</v>
      </c>
      <c r="T2747" s="6">
        <f t="shared" si="85"/>
        <v>0</v>
      </c>
    </row>
    <row r="2748" spans="1:20" x14ac:dyDescent="0.2">
      <c r="A2748" s="5">
        <v>4265</v>
      </c>
      <c r="B2748" s="5">
        <v>3158</v>
      </c>
      <c r="C2748" s="6" t="s">
        <v>4854</v>
      </c>
      <c r="D2748" s="6" t="s">
        <v>4854</v>
      </c>
      <c r="E2748" s="6" t="s">
        <v>4855</v>
      </c>
      <c r="F2748" s="6" t="s">
        <v>4855</v>
      </c>
      <c r="G2748" s="6" t="s">
        <v>13071</v>
      </c>
      <c r="H2748" s="6" t="s">
        <v>207</v>
      </c>
      <c r="I2748" s="6" t="s">
        <v>207</v>
      </c>
      <c r="J2748" s="6" t="s">
        <v>4452</v>
      </c>
      <c r="K2748" s="6" t="s">
        <v>4452</v>
      </c>
      <c r="L2748" s="5">
        <v>7755770319</v>
      </c>
      <c r="M2748" s="5">
        <v>7755770319</v>
      </c>
      <c r="N2748" s="6" t="s">
        <v>8972</v>
      </c>
      <c r="O2748" s="6" t="s">
        <v>8972</v>
      </c>
      <c r="P2748" s="6" t="s">
        <v>8975</v>
      </c>
      <c r="Q2748" s="6" t="s">
        <v>8963</v>
      </c>
      <c r="R2748" s="6">
        <f t="shared" si="84"/>
        <v>0</v>
      </c>
      <c r="S2748" s="6">
        <v>0</v>
      </c>
      <c r="T2748" s="6">
        <f t="shared" si="85"/>
        <v>0</v>
      </c>
    </row>
    <row r="2749" spans="1:20" x14ac:dyDescent="0.2">
      <c r="A2749" s="5">
        <v>4273</v>
      </c>
      <c r="B2749" s="5">
        <v>3159</v>
      </c>
      <c r="C2749" s="6" t="s">
        <v>4875</v>
      </c>
      <c r="D2749" s="6" t="s">
        <v>4875</v>
      </c>
      <c r="E2749" s="6" t="s">
        <v>4876</v>
      </c>
      <c r="F2749" s="6" t="s">
        <v>4876</v>
      </c>
      <c r="G2749" s="6" t="s">
        <v>4876</v>
      </c>
      <c r="H2749" s="6" t="s">
        <v>4877</v>
      </c>
      <c r="I2749" s="6" t="s">
        <v>4877</v>
      </c>
      <c r="J2749" s="6" t="s">
        <v>4452</v>
      </c>
      <c r="K2749" s="6" t="s">
        <v>4452</v>
      </c>
      <c r="L2749" s="5">
        <v>7759453657</v>
      </c>
      <c r="M2749" s="5">
        <v>7759453657</v>
      </c>
      <c r="N2749" s="6" t="s">
        <v>8972</v>
      </c>
      <c r="O2749" s="6" t="s">
        <v>8972</v>
      </c>
      <c r="P2749" s="6" t="s">
        <v>8975</v>
      </c>
      <c r="Q2749" s="6" t="s">
        <v>8963</v>
      </c>
      <c r="R2749" s="6">
        <f t="shared" si="84"/>
        <v>0</v>
      </c>
      <c r="S2749" s="6">
        <v>0</v>
      </c>
      <c r="T2749" s="6">
        <f t="shared" si="85"/>
        <v>0</v>
      </c>
    </row>
    <row r="2750" spans="1:20" x14ac:dyDescent="0.2">
      <c r="A2750" s="5">
        <v>4277</v>
      </c>
      <c r="B2750" s="5">
        <v>3160</v>
      </c>
      <c r="C2750" s="6" t="s">
        <v>4886</v>
      </c>
      <c r="D2750" s="6" t="s">
        <v>4886</v>
      </c>
      <c r="E2750" s="6" t="s">
        <v>4887</v>
      </c>
      <c r="F2750" s="6" t="s">
        <v>4887</v>
      </c>
      <c r="G2750" s="6" t="s">
        <v>4887</v>
      </c>
      <c r="H2750" s="6" t="s">
        <v>4888</v>
      </c>
      <c r="I2750" s="6" t="s">
        <v>4888</v>
      </c>
      <c r="J2750" s="6" t="s">
        <v>4452</v>
      </c>
      <c r="K2750" s="6" t="s">
        <v>4452</v>
      </c>
      <c r="L2750" s="5">
        <v>7759628086</v>
      </c>
      <c r="M2750" s="5">
        <v>7759628086</v>
      </c>
      <c r="N2750" s="6" t="s">
        <v>8972</v>
      </c>
      <c r="O2750" s="6" t="s">
        <v>8972</v>
      </c>
      <c r="P2750" s="6" t="s">
        <v>8975</v>
      </c>
      <c r="Q2750" s="6" t="s">
        <v>8963</v>
      </c>
      <c r="R2750" s="6">
        <f t="shared" si="84"/>
        <v>0</v>
      </c>
      <c r="S2750" s="6">
        <v>0</v>
      </c>
      <c r="T2750" s="6">
        <f t="shared" si="85"/>
        <v>0</v>
      </c>
    </row>
    <row r="2751" spans="1:20" x14ac:dyDescent="0.2">
      <c r="A2751" s="5">
        <v>4288</v>
      </c>
      <c r="B2751" s="5">
        <v>3162</v>
      </c>
      <c r="C2751" s="6" t="s">
        <v>4898</v>
      </c>
      <c r="D2751" s="6" t="s">
        <v>6381</v>
      </c>
      <c r="E2751" s="6" t="s">
        <v>4899</v>
      </c>
      <c r="F2751" s="6" t="s">
        <v>4899</v>
      </c>
      <c r="G2751" s="6" t="s">
        <v>4899</v>
      </c>
      <c r="H2751" s="6" t="s">
        <v>3449</v>
      </c>
      <c r="I2751" s="6" t="s">
        <v>3449</v>
      </c>
      <c r="J2751" s="6" t="s">
        <v>4452</v>
      </c>
      <c r="K2751" s="6" t="s">
        <v>4452</v>
      </c>
      <c r="L2751" s="5">
        <v>7027590900</v>
      </c>
      <c r="M2751" s="5">
        <v>7027590900</v>
      </c>
      <c r="N2751" s="6" t="s">
        <v>8972</v>
      </c>
      <c r="O2751" s="6" t="s">
        <v>8972</v>
      </c>
      <c r="P2751" s="6" t="s">
        <v>8975</v>
      </c>
      <c r="Q2751" s="6" t="s">
        <v>8964</v>
      </c>
      <c r="R2751" s="6">
        <f t="shared" si="84"/>
        <v>0</v>
      </c>
      <c r="S2751" s="6">
        <v>0</v>
      </c>
      <c r="T2751" s="6">
        <f t="shared" si="85"/>
        <v>0</v>
      </c>
    </row>
    <row r="2752" spans="1:20" x14ac:dyDescent="0.2">
      <c r="A2752" s="5">
        <v>4289</v>
      </c>
      <c r="B2752" s="5">
        <v>3163</v>
      </c>
      <c r="C2752" s="6" t="s">
        <v>4900</v>
      </c>
      <c r="D2752" s="6" t="s">
        <v>6382</v>
      </c>
      <c r="E2752" s="6" t="s">
        <v>4901</v>
      </c>
      <c r="F2752" s="6" t="s">
        <v>4901</v>
      </c>
      <c r="G2752" s="6" t="s">
        <v>4901</v>
      </c>
      <c r="H2752" s="6" t="s">
        <v>3449</v>
      </c>
      <c r="I2752" s="6" t="s">
        <v>3449</v>
      </c>
      <c r="J2752" s="6" t="s">
        <v>4452</v>
      </c>
      <c r="K2752" s="6" t="s">
        <v>4452</v>
      </c>
      <c r="L2752" s="5">
        <v>7027591039</v>
      </c>
      <c r="M2752" s="5">
        <v>7027591039</v>
      </c>
      <c r="N2752" s="6" t="s">
        <v>8972</v>
      </c>
      <c r="O2752" s="6" t="s">
        <v>8972</v>
      </c>
      <c r="P2752" s="6" t="s">
        <v>8975</v>
      </c>
      <c r="Q2752" s="6" t="s">
        <v>8964</v>
      </c>
      <c r="R2752" s="6">
        <f t="shared" si="84"/>
        <v>0</v>
      </c>
      <c r="S2752" s="6">
        <v>0</v>
      </c>
      <c r="T2752" s="6">
        <f t="shared" si="85"/>
        <v>0</v>
      </c>
    </row>
    <row r="2753" spans="1:21" x14ac:dyDescent="0.2">
      <c r="A2753" s="5">
        <v>4501</v>
      </c>
      <c r="B2753" s="5">
        <v>3165</v>
      </c>
      <c r="C2753" s="6" t="s">
        <v>13080</v>
      </c>
      <c r="D2753" s="6" t="s">
        <v>13080</v>
      </c>
      <c r="E2753" s="6" t="s">
        <v>13081</v>
      </c>
      <c r="F2753" s="6" t="s">
        <v>13081</v>
      </c>
      <c r="G2753" s="6" t="s">
        <v>13082</v>
      </c>
      <c r="H2753" s="6" t="s">
        <v>2538</v>
      </c>
      <c r="I2753" s="6" t="s">
        <v>2538</v>
      </c>
      <c r="J2753" s="6" t="s">
        <v>13083</v>
      </c>
      <c r="K2753" s="6" t="s">
        <v>13083</v>
      </c>
      <c r="L2753" s="5">
        <v>9072353436</v>
      </c>
      <c r="M2753" s="5">
        <v>9072353436</v>
      </c>
      <c r="N2753" s="6" t="s">
        <v>11017</v>
      </c>
      <c r="O2753" s="6" t="s">
        <v>11017</v>
      </c>
      <c r="P2753" s="6" t="s">
        <v>8977</v>
      </c>
      <c r="Q2753" s="6" t="s">
        <v>13084</v>
      </c>
      <c r="R2753" s="6">
        <f t="shared" si="84"/>
        <v>0</v>
      </c>
      <c r="S2753" s="6">
        <v>0</v>
      </c>
      <c r="T2753" s="6">
        <f t="shared" si="85"/>
        <v>0</v>
      </c>
    </row>
    <row r="2754" spans="1:21" x14ac:dyDescent="0.2">
      <c r="A2754" s="5">
        <v>4344</v>
      </c>
      <c r="B2754" s="5">
        <v>3167</v>
      </c>
      <c r="C2754" s="6" t="s">
        <v>13310</v>
      </c>
      <c r="D2754" s="6" t="s">
        <v>13310</v>
      </c>
      <c r="E2754" s="6" t="s">
        <v>4918</v>
      </c>
      <c r="F2754" s="6" t="s">
        <v>4918</v>
      </c>
      <c r="G2754" s="6" t="s">
        <v>4918</v>
      </c>
      <c r="H2754" s="6" t="s">
        <v>4919</v>
      </c>
      <c r="I2754" s="6" t="s">
        <v>4919</v>
      </c>
      <c r="J2754" s="6" t="s">
        <v>4908</v>
      </c>
      <c r="K2754" s="6" t="s">
        <v>4908</v>
      </c>
      <c r="L2754" s="5">
        <v>2083755211</v>
      </c>
      <c r="M2754" s="5">
        <v>2083278623</v>
      </c>
      <c r="N2754" s="6" t="s">
        <v>11017</v>
      </c>
      <c r="O2754" s="6" t="s">
        <v>11017</v>
      </c>
      <c r="P2754" s="6" t="s">
        <v>8975</v>
      </c>
      <c r="Q2754" s="6" t="s">
        <v>8965</v>
      </c>
      <c r="R2754" s="6">
        <f t="shared" ref="R2754:R2785" si="86">IF(A2754=A2753,1,0)</f>
        <v>0</v>
      </c>
      <c r="S2754" s="6">
        <v>0</v>
      </c>
      <c r="T2754" s="6">
        <f t="shared" ref="T2754:T2785" si="87">IF(B2754=B2753, 1, 0)</f>
        <v>0</v>
      </c>
    </row>
    <row r="2755" spans="1:21" x14ac:dyDescent="0.2">
      <c r="A2755" s="5">
        <v>4349</v>
      </c>
      <c r="B2755" s="5">
        <v>3168</v>
      </c>
      <c r="C2755" s="6" t="s">
        <v>4926</v>
      </c>
      <c r="D2755" s="6" t="s">
        <v>4926</v>
      </c>
      <c r="E2755" s="6" t="s">
        <v>4927</v>
      </c>
      <c r="F2755" s="6" t="s">
        <v>4927</v>
      </c>
      <c r="G2755" s="6" t="s">
        <v>4927</v>
      </c>
      <c r="H2755" s="6" t="s">
        <v>4919</v>
      </c>
      <c r="I2755" s="6" t="s">
        <v>4919</v>
      </c>
      <c r="J2755" s="6" t="s">
        <v>4908</v>
      </c>
      <c r="K2755" s="6" t="s">
        <v>4908</v>
      </c>
      <c r="L2755" s="5">
        <v>2083278534</v>
      </c>
      <c r="M2755" s="5">
        <v>2083278534</v>
      </c>
      <c r="N2755" s="6" t="s">
        <v>8972</v>
      </c>
      <c r="O2755" s="6" t="s">
        <v>8972</v>
      </c>
      <c r="P2755" s="6" t="s">
        <v>8978</v>
      </c>
      <c r="Q2755" s="6" t="s">
        <v>8965</v>
      </c>
      <c r="R2755" s="6">
        <f t="shared" si="86"/>
        <v>0</v>
      </c>
      <c r="S2755" s="6">
        <v>0</v>
      </c>
      <c r="T2755" s="6">
        <f t="shared" si="87"/>
        <v>0</v>
      </c>
    </row>
    <row r="2756" spans="1:21" x14ac:dyDescent="0.2">
      <c r="A2756" s="5">
        <v>4345</v>
      </c>
      <c r="B2756" s="5">
        <v>3169</v>
      </c>
      <c r="C2756" s="6" t="s">
        <v>4917</v>
      </c>
      <c r="D2756" s="6" t="s">
        <v>4917</v>
      </c>
      <c r="E2756" s="6" t="s">
        <v>4918</v>
      </c>
      <c r="F2756" s="6" t="s">
        <v>4918</v>
      </c>
      <c r="G2756" s="6" t="s">
        <v>4918</v>
      </c>
      <c r="H2756" s="6" t="s">
        <v>4919</v>
      </c>
      <c r="I2756" s="6" t="s">
        <v>4919</v>
      </c>
      <c r="J2756" s="6" t="s">
        <v>4908</v>
      </c>
      <c r="K2756" s="6" t="s">
        <v>4908</v>
      </c>
      <c r="L2756" s="5">
        <v>2083755211</v>
      </c>
      <c r="M2756" s="5">
        <v>2083755211</v>
      </c>
      <c r="N2756" s="6" t="s">
        <v>8972</v>
      </c>
      <c r="O2756" s="6" t="s">
        <v>8972</v>
      </c>
      <c r="P2756" s="6" t="s">
        <v>8975</v>
      </c>
      <c r="Q2756" s="6" t="s">
        <v>8965</v>
      </c>
      <c r="R2756" s="6">
        <f t="shared" si="86"/>
        <v>0</v>
      </c>
      <c r="S2756" s="6">
        <v>0</v>
      </c>
      <c r="T2756" s="6">
        <f t="shared" si="87"/>
        <v>0</v>
      </c>
    </row>
    <row r="2757" spans="1:21" x14ac:dyDescent="0.2">
      <c r="A2757" s="5">
        <v>4346</v>
      </c>
      <c r="B2757" s="5">
        <v>3170</v>
      </c>
      <c r="C2757" s="6" t="s">
        <v>4917</v>
      </c>
      <c r="D2757" s="6" t="s">
        <v>4917</v>
      </c>
      <c r="E2757" s="6" t="s">
        <v>4920</v>
      </c>
      <c r="F2757" s="6" t="s">
        <v>4920</v>
      </c>
      <c r="G2757" s="6" t="s">
        <v>4920</v>
      </c>
      <c r="H2757" s="6" t="s">
        <v>3212</v>
      </c>
      <c r="I2757" s="6" t="s">
        <v>3212</v>
      </c>
      <c r="J2757" s="6" t="s">
        <v>4908</v>
      </c>
      <c r="K2757" s="6" t="s">
        <v>4908</v>
      </c>
      <c r="L2757" s="5">
        <v>2085874407</v>
      </c>
      <c r="M2757" s="5">
        <v>2085874407</v>
      </c>
      <c r="N2757" s="6" t="s">
        <v>8972</v>
      </c>
      <c r="O2757" s="6" t="s">
        <v>8972</v>
      </c>
      <c r="P2757" s="6" t="s">
        <v>8975</v>
      </c>
      <c r="Q2757" s="6" t="s">
        <v>8965</v>
      </c>
      <c r="R2757" s="6">
        <f t="shared" si="86"/>
        <v>0</v>
      </c>
      <c r="S2757" s="6">
        <v>0</v>
      </c>
      <c r="T2757" s="6">
        <f t="shared" si="87"/>
        <v>0</v>
      </c>
    </row>
    <row r="2758" spans="1:21" x14ac:dyDescent="0.2">
      <c r="A2758" s="5">
        <v>4347</v>
      </c>
      <c r="B2758" s="5">
        <v>3171</v>
      </c>
      <c r="C2758" s="6" t="s">
        <v>4917</v>
      </c>
      <c r="D2758" s="6" t="s">
        <v>4917</v>
      </c>
      <c r="E2758" s="6" t="s">
        <v>4921</v>
      </c>
      <c r="F2758" s="6" t="s">
        <v>4921</v>
      </c>
      <c r="G2758" s="6" t="s">
        <v>4921</v>
      </c>
      <c r="H2758" s="6" t="s">
        <v>4922</v>
      </c>
      <c r="I2758" s="6" t="s">
        <v>4922</v>
      </c>
      <c r="J2758" s="6" t="s">
        <v>4908</v>
      </c>
      <c r="K2758" s="6" t="s">
        <v>4908</v>
      </c>
      <c r="L2758" s="5">
        <v>2086347194</v>
      </c>
      <c r="M2758" s="5">
        <v>2086347194</v>
      </c>
      <c r="N2758" s="6" t="s">
        <v>8972</v>
      </c>
      <c r="O2758" s="6" t="s">
        <v>8972</v>
      </c>
      <c r="P2758" s="6" t="s">
        <v>8975</v>
      </c>
      <c r="Q2758" s="6" t="s">
        <v>8965</v>
      </c>
      <c r="R2758" s="6">
        <f t="shared" si="86"/>
        <v>0</v>
      </c>
      <c r="S2758" s="6">
        <v>0</v>
      </c>
      <c r="T2758" s="6">
        <f t="shared" si="87"/>
        <v>0</v>
      </c>
    </row>
    <row r="2759" spans="1:21" x14ac:dyDescent="0.2">
      <c r="A2759" s="5">
        <v>4348</v>
      </c>
      <c r="B2759" s="5">
        <v>3172</v>
      </c>
      <c r="C2759" s="6" t="s">
        <v>4923</v>
      </c>
      <c r="D2759" s="6" t="s">
        <v>4923</v>
      </c>
      <c r="E2759" s="6" t="s">
        <v>4924</v>
      </c>
      <c r="F2759" s="6" t="s">
        <v>4924</v>
      </c>
      <c r="G2759" s="6" t="s">
        <v>7095</v>
      </c>
      <c r="H2759" s="6" t="s">
        <v>4925</v>
      </c>
      <c r="I2759" s="6" t="s">
        <v>4925</v>
      </c>
      <c r="J2759" s="6" t="s">
        <v>4908</v>
      </c>
      <c r="K2759" s="6" t="s">
        <v>4908</v>
      </c>
      <c r="L2759" s="5">
        <v>2083278534</v>
      </c>
      <c r="M2759" s="5">
        <v>2083278534</v>
      </c>
      <c r="N2759" s="6" t="s">
        <v>8972</v>
      </c>
      <c r="O2759" s="6" t="s">
        <v>8972</v>
      </c>
      <c r="P2759" s="6" t="s">
        <v>8978</v>
      </c>
      <c r="Q2759" s="6" t="s">
        <v>8965</v>
      </c>
      <c r="R2759" s="6">
        <f t="shared" si="86"/>
        <v>0</v>
      </c>
      <c r="S2759" s="6">
        <v>0</v>
      </c>
      <c r="T2759" s="6">
        <f t="shared" si="87"/>
        <v>0</v>
      </c>
    </row>
    <row r="2760" spans="1:21" x14ac:dyDescent="0.2">
      <c r="A2760" s="19">
        <v>4360</v>
      </c>
      <c r="B2760" s="19">
        <v>3173</v>
      </c>
      <c r="C2760" s="6" t="s">
        <v>13079</v>
      </c>
      <c r="D2760" s="6" t="s">
        <v>13079</v>
      </c>
      <c r="E2760" s="6" t="s">
        <v>4940</v>
      </c>
      <c r="F2760" s="6" t="s">
        <v>4940</v>
      </c>
      <c r="G2760" s="6" t="s">
        <v>4940</v>
      </c>
      <c r="H2760" s="6" t="s">
        <v>4941</v>
      </c>
      <c r="I2760" s="6" t="s">
        <v>4941</v>
      </c>
      <c r="J2760" s="6" t="s">
        <v>4908</v>
      </c>
      <c r="K2760" s="6" t="s">
        <v>4908</v>
      </c>
      <c r="L2760" s="5">
        <v>2085257245</v>
      </c>
      <c r="M2760" s="5">
        <v>2085257245</v>
      </c>
      <c r="N2760" s="6" t="s">
        <v>11017</v>
      </c>
      <c r="O2760" s="6" t="s">
        <v>11017</v>
      </c>
      <c r="P2760" s="6" t="s">
        <v>8975</v>
      </c>
      <c r="Q2760" s="6" t="s">
        <v>8966</v>
      </c>
      <c r="R2760" s="6">
        <f t="shared" si="86"/>
        <v>0</v>
      </c>
      <c r="S2760" s="6">
        <v>0</v>
      </c>
      <c r="T2760" s="6">
        <f t="shared" si="87"/>
        <v>0</v>
      </c>
      <c r="U2760" s="6" t="s">
        <v>21418</v>
      </c>
    </row>
    <row r="2761" spans="1:21" x14ac:dyDescent="0.2">
      <c r="A2761" s="5">
        <v>4363</v>
      </c>
      <c r="B2761" s="5">
        <v>3174</v>
      </c>
      <c r="C2761" s="6" t="s">
        <v>4939</v>
      </c>
      <c r="D2761" s="6" t="s">
        <v>6383</v>
      </c>
      <c r="E2761" s="6" t="s">
        <v>4945</v>
      </c>
      <c r="F2761" s="6" t="s">
        <v>4945</v>
      </c>
      <c r="G2761" s="6" t="s">
        <v>4945</v>
      </c>
      <c r="H2761" s="6" t="s">
        <v>4946</v>
      </c>
      <c r="I2761" s="6" t="s">
        <v>4946</v>
      </c>
      <c r="J2761" s="6" t="s">
        <v>4908</v>
      </c>
      <c r="K2761" s="6" t="s">
        <v>4908</v>
      </c>
      <c r="L2761" s="5">
        <v>2088792504</v>
      </c>
      <c r="M2761" s="5">
        <v>2088792504</v>
      </c>
      <c r="N2761" s="6" t="s">
        <v>8972</v>
      </c>
      <c r="O2761" s="6" t="s">
        <v>8972</v>
      </c>
      <c r="P2761" s="6" t="s">
        <v>8975</v>
      </c>
      <c r="Q2761" s="6" t="s">
        <v>8966</v>
      </c>
      <c r="R2761" s="6">
        <f t="shared" si="86"/>
        <v>0</v>
      </c>
      <c r="S2761" s="6">
        <v>0</v>
      </c>
      <c r="T2761" s="6">
        <f t="shared" si="87"/>
        <v>0</v>
      </c>
    </row>
    <row r="2762" spans="1:21" x14ac:dyDescent="0.2">
      <c r="A2762" s="5">
        <v>4365</v>
      </c>
      <c r="B2762" s="5">
        <v>3175</v>
      </c>
      <c r="C2762" s="6" t="s">
        <v>4950</v>
      </c>
      <c r="D2762" s="6" t="s">
        <v>6384</v>
      </c>
      <c r="E2762" s="6" t="s">
        <v>4951</v>
      </c>
      <c r="F2762" s="6" t="s">
        <v>4951</v>
      </c>
      <c r="G2762" s="6" t="s">
        <v>7098</v>
      </c>
      <c r="H2762" s="6" t="s">
        <v>4952</v>
      </c>
      <c r="I2762" s="6" t="s">
        <v>4952</v>
      </c>
      <c r="J2762" s="6" t="s">
        <v>4908</v>
      </c>
      <c r="K2762" s="6" t="s">
        <v>4908</v>
      </c>
      <c r="L2762" s="5">
        <v>2083542220</v>
      </c>
      <c r="M2762" s="5">
        <v>2083542220</v>
      </c>
      <c r="N2762" s="6" t="s">
        <v>8972</v>
      </c>
      <c r="O2762" s="6" t="s">
        <v>8972</v>
      </c>
      <c r="P2762" s="6" t="s">
        <v>8975</v>
      </c>
      <c r="Q2762" s="6" t="s">
        <v>8966</v>
      </c>
      <c r="R2762" s="6">
        <f t="shared" si="86"/>
        <v>0</v>
      </c>
      <c r="S2762" s="6">
        <v>0</v>
      </c>
      <c r="T2762" s="6">
        <f t="shared" si="87"/>
        <v>0</v>
      </c>
    </row>
    <row r="2763" spans="1:21" x14ac:dyDescent="0.2">
      <c r="A2763" s="5">
        <v>4368</v>
      </c>
      <c r="B2763" s="5">
        <v>3176</v>
      </c>
      <c r="C2763" s="6" t="s">
        <v>4950</v>
      </c>
      <c r="D2763" s="6" t="s">
        <v>6385</v>
      </c>
      <c r="E2763" s="6" t="s">
        <v>4957</v>
      </c>
      <c r="F2763" s="6" t="s">
        <v>4957</v>
      </c>
      <c r="G2763" s="6" t="s">
        <v>4957</v>
      </c>
      <c r="H2763" s="6" t="s">
        <v>433</v>
      </c>
      <c r="I2763" s="6" t="s">
        <v>433</v>
      </c>
      <c r="J2763" s="6" t="s">
        <v>4908</v>
      </c>
      <c r="K2763" s="6" t="s">
        <v>4908</v>
      </c>
      <c r="L2763" s="5">
        <v>2083745216</v>
      </c>
      <c r="M2763" s="5">
        <v>2083745216</v>
      </c>
      <c r="N2763" s="6" t="s">
        <v>8972</v>
      </c>
      <c r="O2763" s="6" t="s">
        <v>8972</v>
      </c>
      <c r="P2763" s="6" t="s">
        <v>8975</v>
      </c>
      <c r="Q2763" s="6" t="s">
        <v>8966</v>
      </c>
      <c r="R2763" s="6">
        <f t="shared" si="86"/>
        <v>0</v>
      </c>
      <c r="S2763" s="6">
        <v>0</v>
      </c>
      <c r="T2763" s="6">
        <f t="shared" si="87"/>
        <v>0</v>
      </c>
    </row>
    <row r="2764" spans="1:21" x14ac:dyDescent="0.2">
      <c r="A2764" s="5">
        <v>4364</v>
      </c>
      <c r="B2764" s="5">
        <v>3177</v>
      </c>
      <c r="C2764" s="6" t="s">
        <v>4947</v>
      </c>
      <c r="D2764" s="6" t="s">
        <v>6386</v>
      </c>
      <c r="E2764" s="6" t="s">
        <v>4948</v>
      </c>
      <c r="F2764" s="6" t="s">
        <v>4948</v>
      </c>
      <c r="G2764" s="6" t="s">
        <v>4948</v>
      </c>
      <c r="H2764" s="6" t="s">
        <v>4949</v>
      </c>
      <c r="I2764" s="6" t="s">
        <v>4949</v>
      </c>
      <c r="J2764" s="6" t="s">
        <v>4908</v>
      </c>
      <c r="K2764" s="6" t="s">
        <v>4908</v>
      </c>
      <c r="L2764" s="5">
        <v>2083563239</v>
      </c>
      <c r="M2764" s="5">
        <v>2083563239</v>
      </c>
      <c r="N2764" s="6" t="s">
        <v>8972</v>
      </c>
      <c r="O2764" s="6" t="s">
        <v>8972</v>
      </c>
      <c r="P2764" s="6" t="s">
        <v>8975</v>
      </c>
      <c r="Q2764" s="6" t="s">
        <v>8966</v>
      </c>
      <c r="R2764" s="6">
        <f t="shared" si="86"/>
        <v>0</v>
      </c>
      <c r="S2764" s="6">
        <v>0</v>
      </c>
      <c r="T2764" s="6">
        <f t="shared" si="87"/>
        <v>0</v>
      </c>
    </row>
    <row r="2765" spans="1:21" x14ac:dyDescent="0.2">
      <c r="A2765" s="5">
        <v>4367</v>
      </c>
      <c r="B2765" s="5">
        <v>3178</v>
      </c>
      <c r="C2765" s="6" t="s">
        <v>4950</v>
      </c>
      <c r="D2765" s="6" t="s">
        <v>6387</v>
      </c>
      <c r="E2765" s="6" t="s">
        <v>4955</v>
      </c>
      <c r="F2765" s="6" t="s">
        <v>4955</v>
      </c>
      <c r="G2765" s="6" t="s">
        <v>7099</v>
      </c>
      <c r="H2765" s="6" t="s">
        <v>4956</v>
      </c>
      <c r="I2765" s="6" t="s">
        <v>4956</v>
      </c>
      <c r="J2765" s="6" t="s">
        <v>4908</v>
      </c>
      <c r="K2765" s="6" t="s">
        <v>4908</v>
      </c>
      <c r="L2765" s="5">
        <v>2087457297</v>
      </c>
      <c r="M2765" s="5">
        <v>2087457297</v>
      </c>
      <c r="N2765" s="6" t="s">
        <v>8972</v>
      </c>
      <c r="O2765" s="6" t="s">
        <v>8972</v>
      </c>
      <c r="P2765" s="6" t="s">
        <v>8975</v>
      </c>
      <c r="Q2765" s="6" t="s">
        <v>8966</v>
      </c>
      <c r="R2765" s="6">
        <f t="shared" si="86"/>
        <v>0</v>
      </c>
      <c r="S2765" s="6">
        <v>0</v>
      </c>
      <c r="T2765" s="6">
        <f t="shared" si="87"/>
        <v>0</v>
      </c>
    </row>
    <row r="2766" spans="1:21" x14ac:dyDescent="0.2">
      <c r="A2766" s="5">
        <v>4366</v>
      </c>
      <c r="B2766" s="5">
        <v>3179</v>
      </c>
      <c r="C2766" s="6" t="s">
        <v>4950</v>
      </c>
      <c r="D2766" s="6" t="s">
        <v>6388</v>
      </c>
      <c r="E2766" s="6" t="s">
        <v>4953</v>
      </c>
      <c r="F2766" s="6" t="s">
        <v>4953</v>
      </c>
      <c r="G2766" s="6" t="s">
        <v>4953</v>
      </c>
      <c r="H2766" s="6" t="s">
        <v>4954</v>
      </c>
      <c r="I2766" s="6" t="s">
        <v>4954</v>
      </c>
      <c r="J2766" s="6" t="s">
        <v>4908</v>
      </c>
      <c r="K2766" s="6" t="s">
        <v>4908</v>
      </c>
      <c r="L2766" s="5">
        <v>2087562123</v>
      </c>
      <c r="M2766" s="5">
        <v>2087562123</v>
      </c>
      <c r="N2766" s="6" t="s">
        <v>8972</v>
      </c>
      <c r="O2766" s="6" t="s">
        <v>8972</v>
      </c>
      <c r="P2766" s="6" t="s">
        <v>8975</v>
      </c>
      <c r="Q2766" s="6" t="s">
        <v>8966</v>
      </c>
      <c r="R2766" s="6">
        <f t="shared" si="86"/>
        <v>0</v>
      </c>
      <c r="S2766" s="6">
        <v>0</v>
      </c>
      <c r="T2766" s="6">
        <f t="shared" si="87"/>
        <v>0</v>
      </c>
    </row>
    <row r="2767" spans="1:21" x14ac:dyDescent="0.2">
      <c r="A2767" s="5">
        <v>4369</v>
      </c>
      <c r="B2767" s="5">
        <v>3180</v>
      </c>
      <c r="C2767" s="6" t="s">
        <v>4950</v>
      </c>
      <c r="D2767" s="6" t="s">
        <v>6389</v>
      </c>
      <c r="E2767" s="6" t="s">
        <v>4958</v>
      </c>
      <c r="F2767" s="6" t="s">
        <v>4958</v>
      </c>
      <c r="G2767" s="6" t="s">
        <v>7100</v>
      </c>
      <c r="H2767" s="6" t="s">
        <v>4959</v>
      </c>
      <c r="I2767" s="6" t="s">
        <v>4959</v>
      </c>
      <c r="J2767" s="6" t="s">
        <v>4908</v>
      </c>
      <c r="K2767" s="6" t="s">
        <v>4908</v>
      </c>
      <c r="L2767" s="5">
        <v>2085220310</v>
      </c>
      <c r="M2767" s="5">
        <v>2085220310</v>
      </c>
      <c r="N2767" s="6" t="s">
        <v>8972</v>
      </c>
      <c r="O2767" s="6" t="s">
        <v>8972</v>
      </c>
      <c r="P2767" s="6" t="s">
        <v>8975</v>
      </c>
      <c r="Q2767" s="6" t="s">
        <v>8966</v>
      </c>
      <c r="R2767" s="6">
        <f t="shared" si="86"/>
        <v>0</v>
      </c>
      <c r="S2767" s="6">
        <v>0</v>
      </c>
      <c r="T2767" s="6">
        <f t="shared" si="87"/>
        <v>0</v>
      </c>
    </row>
    <row r="2768" spans="1:21" x14ac:dyDescent="0.2">
      <c r="A2768" s="5">
        <v>4362</v>
      </c>
      <c r="B2768" s="5">
        <v>3181</v>
      </c>
      <c r="C2768" s="6" t="s">
        <v>4942</v>
      </c>
      <c r="D2768" s="6" t="s">
        <v>6390</v>
      </c>
      <c r="E2768" s="6" t="s">
        <v>4943</v>
      </c>
      <c r="F2768" s="6" t="s">
        <v>4943</v>
      </c>
      <c r="G2768" s="6" t="s">
        <v>7097</v>
      </c>
      <c r="H2768" s="6" t="s">
        <v>4944</v>
      </c>
      <c r="I2768" s="6" t="s">
        <v>4944</v>
      </c>
      <c r="J2768" s="6" t="s">
        <v>4908</v>
      </c>
      <c r="K2768" s="6" t="s">
        <v>4908</v>
      </c>
      <c r="L2768" s="5">
        <v>2086634860</v>
      </c>
      <c r="M2768" s="5">
        <v>2086634860</v>
      </c>
      <c r="N2768" s="6" t="s">
        <v>8972</v>
      </c>
      <c r="O2768" s="6" t="s">
        <v>8972</v>
      </c>
      <c r="P2768" s="6" t="s">
        <v>8975</v>
      </c>
      <c r="Q2768" s="6" t="s">
        <v>8966</v>
      </c>
      <c r="R2768" s="6">
        <f t="shared" si="86"/>
        <v>0</v>
      </c>
      <c r="S2768" s="6">
        <v>0</v>
      </c>
      <c r="T2768" s="6">
        <f t="shared" si="87"/>
        <v>0</v>
      </c>
    </row>
    <row r="2769" spans="1:21" x14ac:dyDescent="0.2">
      <c r="A2769" s="19">
        <v>4360</v>
      </c>
      <c r="B2769" s="19">
        <v>3182</v>
      </c>
      <c r="C2769" s="6" t="s">
        <v>13079</v>
      </c>
      <c r="D2769" s="6" t="s">
        <v>4939</v>
      </c>
      <c r="E2769" s="6" t="s">
        <v>4940</v>
      </c>
      <c r="F2769" s="6" t="s">
        <v>4940</v>
      </c>
      <c r="G2769" s="6" t="s">
        <v>4940</v>
      </c>
      <c r="H2769" s="6" t="s">
        <v>4941</v>
      </c>
      <c r="I2769" s="6" t="s">
        <v>4941</v>
      </c>
      <c r="J2769" s="6" t="s">
        <v>4908</v>
      </c>
      <c r="K2769" s="6" t="s">
        <v>4908</v>
      </c>
      <c r="L2769" s="5">
        <v>2085257245</v>
      </c>
      <c r="M2769" s="5">
        <v>2085257245</v>
      </c>
      <c r="N2769" s="6" t="s">
        <v>11017</v>
      </c>
      <c r="O2769" s="6" t="s">
        <v>8972</v>
      </c>
      <c r="P2769" s="6" t="s">
        <v>8975</v>
      </c>
      <c r="Q2769" s="6" t="s">
        <v>8966</v>
      </c>
      <c r="R2769" s="6">
        <f t="shared" si="86"/>
        <v>0</v>
      </c>
      <c r="S2769" s="6">
        <v>1</v>
      </c>
      <c r="T2769" s="6">
        <f t="shared" si="87"/>
        <v>0</v>
      </c>
      <c r="U2769" s="6" t="s">
        <v>21418</v>
      </c>
    </row>
    <row r="2770" spans="1:21" x14ac:dyDescent="0.2">
      <c r="A2770" s="5">
        <v>4361</v>
      </c>
      <c r="B2770" s="19">
        <v>3182</v>
      </c>
      <c r="C2770" s="6" t="s">
        <v>4939</v>
      </c>
      <c r="D2770" s="6" t="s">
        <v>4939</v>
      </c>
      <c r="E2770" s="6" t="s">
        <v>4940</v>
      </c>
      <c r="F2770" s="6" t="s">
        <v>4940</v>
      </c>
      <c r="G2770" s="6" t="s">
        <v>4940</v>
      </c>
      <c r="H2770" s="6" t="s">
        <v>4941</v>
      </c>
      <c r="I2770" s="6" t="s">
        <v>4941</v>
      </c>
      <c r="J2770" s="6" t="s">
        <v>4908</v>
      </c>
      <c r="K2770" s="6" t="s">
        <v>4908</v>
      </c>
      <c r="L2770" s="5">
        <v>2085257245</v>
      </c>
      <c r="M2770" s="5">
        <v>2085257245</v>
      </c>
      <c r="N2770" s="6" t="s">
        <v>8972</v>
      </c>
      <c r="O2770" s="6" t="s">
        <v>8972</v>
      </c>
      <c r="P2770" s="6" t="s">
        <v>8975</v>
      </c>
      <c r="Q2770" s="6" t="s">
        <v>8966</v>
      </c>
      <c r="R2770" s="6">
        <f t="shared" si="86"/>
        <v>0</v>
      </c>
      <c r="S2770" s="6">
        <v>0</v>
      </c>
      <c r="T2770" s="6">
        <f t="shared" si="87"/>
        <v>1</v>
      </c>
    </row>
    <row r="2771" spans="1:21" x14ac:dyDescent="0.2">
      <c r="A2771" s="5">
        <v>4337</v>
      </c>
      <c r="B2771" s="20">
        <v>3192</v>
      </c>
      <c r="C2771" s="6" t="s">
        <v>4905</v>
      </c>
      <c r="D2771" s="6" t="s">
        <v>4905</v>
      </c>
      <c r="E2771" s="6" t="s">
        <v>4906</v>
      </c>
      <c r="F2771" s="6" t="s">
        <v>4906</v>
      </c>
      <c r="G2771" s="6" t="s">
        <v>8150</v>
      </c>
      <c r="H2771" s="6" t="s">
        <v>4907</v>
      </c>
      <c r="I2771" s="6" t="s">
        <v>4907</v>
      </c>
      <c r="J2771" s="6" t="s">
        <v>4908</v>
      </c>
      <c r="K2771" s="6" t="s">
        <v>4908</v>
      </c>
      <c r="L2771" s="5">
        <v>2082635159</v>
      </c>
      <c r="M2771" s="5">
        <v>2082635159</v>
      </c>
      <c r="N2771" s="6" t="s">
        <v>8972</v>
      </c>
      <c r="O2771" s="6" t="s">
        <v>8972</v>
      </c>
      <c r="P2771" s="6" t="s">
        <v>8975</v>
      </c>
      <c r="Q2771" s="6" t="s">
        <v>13077</v>
      </c>
      <c r="R2771" s="6">
        <f t="shared" si="86"/>
        <v>0</v>
      </c>
      <c r="S2771" s="6">
        <v>0</v>
      </c>
      <c r="T2771" s="6">
        <f t="shared" si="87"/>
        <v>0</v>
      </c>
    </row>
    <row r="2772" spans="1:21" x14ac:dyDescent="0.2">
      <c r="A2772" s="5">
        <v>4338</v>
      </c>
      <c r="B2772" s="5">
        <v>3193</v>
      </c>
      <c r="C2772" s="6" t="s">
        <v>4905</v>
      </c>
      <c r="D2772" s="6" t="s">
        <v>4905</v>
      </c>
      <c r="E2772" s="6" t="s">
        <v>4909</v>
      </c>
      <c r="F2772" s="6" t="s">
        <v>4909</v>
      </c>
      <c r="G2772" s="6" t="s">
        <v>4909</v>
      </c>
      <c r="H2772" s="6" t="s">
        <v>4910</v>
      </c>
      <c r="I2772" s="6" t="s">
        <v>4910</v>
      </c>
      <c r="J2772" s="6" t="s">
        <v>4908</v>
      </c>
      <c r="K2772" s="6" t="s">
        <v>4908</v>
      </c>
      <c r="L2772" s="5">
        <v>2082454556</v>
      </c>
      <c r="M2772" s="5">
        <v>2082454556</v>
      </c>
      <c r="N2772" s="6" t="s">
        <v>8972</v>
      </c>
      <c r="O2772" s="6" t="s">
        <v>8972</v>
      </c>
      <c r="P2772" s="6" t="s">
        <v>8975</v>
      </c>
      <c r="Q2772" s="6" t="s">
        <v>13077</v>
      </c>
      <c r="R2772" s="6">
        <f t="shared" si="86"/>
        <v>0</v>
      </c>
      <c r="S2772" s="6">
        <v>0</v>
      </c>
      <c r="T2772" s="6">
        <f t="shared" si="87"/>
        <v>0</v>
      </c>
    </row>
    <row r="2773" spans="1:21" x14ac:dyDescent="0.2">
      <c r="A2773" s="5">
        <v>4339</v>
      </c>
      <c r="B2773" s="5">
        <v>3194</v>
      </c>
      <c r="C2773" s="6" t="s">
        <v>4905</v>
      </c>
      <c r="D2773" s="6" t="s">
        <v>4905</v>
      </c>
      <c r="E2773" s="6" t="s">
        <v>4911</v>
      </c>
      <c r="F2773" s="6" t="s">
        <v>6404</v>
      </c>
      <c r="G2773" s="6" t="s">
        <v>4911</v>
      </c>
      <c r="H2773" s="6" t="s">
        <v>4912</v>
      </c>
      <c r="I2773" s="6" t="s">
        <v>4912</v>
      </c>
      <c r="J2773" s="6" t="s">
        <v>4908</v>
      </c>
      <c r="K2773" s="6" t="s">
        <v>4908</v>
      </c>
      <c r="L2773" s="5">
        <v>2087867474</v>
      </c>
      <c r="M2773" s="5">
        <v>2087867474</v>
      </c>
      <c r="N2773" s="6" t="s">
        <v>8972</v>
      </c>
      <c r="O2773" s="6" t="s">
        <v>8972</v>
      </c>
      <c r="P2773" s="6" t="s">
        <v>8975</v>
      </c>
      <c r="Q2773" s="6" t="s">
        <v>13077</v>
      </c>
      <c r="R2773" s="6">
        <f t="shared" si="86"/>
        <v>0</v>
      </c>
      <c r="S2773" s="6">
        <v>0</v>
      </c>
      <c r="T2773" s="6">
        <f t="shared" si="87"/>
        <v>0</v>
      </c>
    </row>
    <row r="2774" spans="1:21" x14ac:dyDescent="0.2">
      <c r="A2774" s="5">
        <v>4336</v>
      </c>
      <c r="B2774" s="5">
        <v>3195</v>
      </c>
      <c r="C2774" s="6" t="s">
        <v>13311</v>
      </c>
      <c r="D2774" s="6" t="s">
        <v>4905</v>
      </c>
      <c r="E2774" s="6" t="s">
        <v>4913</v>
      </c>
      <c r="F2774" s="6" t="s">
        <v>4913</v>
      </c>
      <c r="G2774" s="6" t="s">
        <v>13312</v>
      </c>
      <c r="H2774" s="6" t="s">
        <v>4914</v>
      </c>
      <c r="I2774" s="6" t="s">
        <v>4914</v>
      </c>
      <c r="J2774" s="6" t="s">
        <v>4908</v>
      </c>
      <c r="K2774" s="6" t="s">
        <v>4908</v>
      </c>
      <c r="L2774" s="5">
        <v>2084155100</v>
      </c>
      <c r="M2774" s="5">
        <v>2084155100</v>
      </c>
      <c r="N2774" s="6" t="s">
        <v>11017</v>
      </c>
      <c r="O2774" s="6" t="s">
        <v>8972</v>
      </c>
      <c r="P2774" s="6" t="s">
        <v>8975</v>
      </c>
      <c r="Q2774" s="6" t="s">
        <v>13077</v>
      </c>
      <c r="R2774" s="6">
        <f t="shared" si="86"/>
        <v>0</v>
      </c>
      <c r="S2774" s="6">
        <v>0</v>
      </c>
      <c r="T2774" s="6">
        <f t="shared" si="87"/>
        <v>0</v>
      </c>
    </row>
    <row r="2775" spans="1:21" x14ac:dyDescent="0.2">
      <c r="A2775" s="5">
        <v>4340</v>
      </c>
      <c r="B2775" s="5">
        <v>3195</v>
      </c>
      <c r="C2775" s="6" t="s">
        <v>4905</v>
      </c>
      <c r="D2775" s="6" t="s">
        <v>4905</v>
      </c>
      <c r="E2775" s="6" t="s">
        <v>4913</v>
      </c>
      <c r="F2775" s="6" t="s">
        <v>4913</v>
      </c>
      <c r="G2775" s="6" t="s">
        <v>4913</v>
      </c>
      <c r="H2775" s="6" t="s">
        <v>4914</v>
      </c>
      <c r="I2775" s="6" t="s">
        <v>4914</v>
      </c>
      <c r="J2775" s="6" t="s">
        <v>4908</v>
      </c>
      <c r="K2775" s="6" t="s">
        <v>4908</v>
      </c>
      <c r="L2775" s="5">
        <v>2084155100</v>
      </c>
      <c r="M2775" s="5">
        <v>2084155100</v>
      </c>
      <c r="N2775" s="6" t="s">
        <v>8972</v>
      </c>
      <c r="O2775" s="6" t="s">
        <v>8972</v>
      </c>
      <c r="P2775" s="6" t="s">
        <v>8975</v>
      </c>
      <c r="Q2775" s="6" t="s">
        <v>13077</v>
      </c>
      <c r="R2775" s="6">
        <f t="shared" si="86"/>
        <v>0</v>
      </c>
      <c r="S2775" s="6">
        <v>0</v>
      </c>
      <c r="T2775" s="6">
        <f t="shared" si="87"/>
        <v>1</v>
      </c>
      <c r="U2775" s="6" t="s">
        <v>21417</v>
      </c>
    </row>
    <row r="2776" spans="1:21" x14ac:dyDescent="0.2">
      <c r="A2776" s="5">
        <v>4341</v>
      </c>
      <c r="B2776" s="5">
        <v>3196</v>
      </c>
      <c r="C2776" s="6" t="s">
        <v>4905</v>
      </c>
      <c r="D2776" s="6" t="s">
        <v>4905</v>
      </c>
      <c r="E2776" s="6" t="s">
        <v>4915</v>
      </c>
      <c r="F2776" s="6" t="s">
        <v>4915</v>
      </c>
      <c r="G2776" s="6" t="s">
        <v>4915</v>
      </c>
      <c r="H2776" s="6" t="s">
        <v>4916</v>
      </c>
      <c r="I2776" s="6" t="s">
        <v>4916</v>
      </c>
      <c r="J2776" s="6" t="s">
        <v>4908</v>
      </c>
      <c r="K2776" s="6" t="s">
        <v>4908</v>
      </c>
      <c r="L2776" s="5">
        <v>2082675558</v>
      </c>
      <c r="M2776" s="5">
        <v>2082675558</v>
      </c>
      <c r="N2776" s="6" t="s">
        <v>8972</v>
      </c>
      <c r="O2776" s="6" t="s">
        <v>8972</v>
      </c>
      <c r="P2776" s="6" t="s">
        <v>8975</v>
      </c>
      <c r="Q2776" s="6" t="s">
        <v>13077</v>
      </c>
      <c r="R2776" s="6">
        <f t="shared" si="86"/>
        <v>0</v>
      </c>
      <c r="S2776" s="6">
        <v>0</v>
      </c>
      <c r="T2776" s="6">
        <f t="shared" si="87"/>
        <v>0</v>
      </c>
    </row>
    <row r="2777" spans="1:21" x14ac:dyDescent="0.2">
      <c r="A2777" s="5">
        <v>4351</v>
      </c>
      <c r="B2777" s="5">
        <v>3197</v>
      </c>
      <c r="C2777" s="6" t="s">
        <v>13078</v>
      </c>
      <c r="D2777" s="6" t="s">
        <v>13078</v>
      </c>
      <c r="E2777" s="6" t="s">
        <v>4929</v>
      </c>
      <c r="F2777" s="6" t="s">
        <v>4929</v>
      </c>
      <c r="G2777" s="6" t="s">
        <v>4929</v>
      </c>
      <c r="H2777" s="6" t="s">
        <v>4930</v>
      </c>
      <c r="I2777" s="6" t="s">
        <v>4930</v>
      </c>
      <c r="J2777" s="6" t="s">
        <v>4908</v>
      </c>
      <c r="K2777" s="6" t="s">
        <v>4908</v>
      </c>
      <c r="L2777" s="5">
        <v>2082339080</v>
      </c>
      <c r="M2777" s="5">
        <v>2082395218</v>
      </c>
      <c r="N2777" s="6" t="s">
        <v>11017</v>
      </c>
      <c r="O2777" s="6" t="s">
        <v>11017</v>
      </c>
      <c r="P2777" s="6" t="s">
        <v>8975</v>
      </c>
      <c r="Q2777" s="6" t="s">
        <v>8967</v>
      </c>
      <c r="R2777" s="6">
        <f t="shared" si="86"/>
        <v>0</v>
      </c>
      <c r="S2777" s="6">
        <v>0</v>
      </c>
      <c r="T2777" s="6">
        <f t="shared" si="87"/>
        <v>0</v>
      </c>
    </row>
    <row r="2778" spans="1:21" x14ac:dyDescent="0.2">
      <c r="A2778" s="5">
        <v>4352</v>
      </c>
      <c r="B2778" s="5">
        <v>3198</v>
      </c>
      <c r="C2778" s="6" t="s">
        <v>4928</v>
      </c>
      <c r="D2778" s="6" t="s">
        <v>8506</v>
      </c>
      <c r="E2778" s="6" t="s">
        <v>4929</v>
      </c>
      <c r="F2778" s="6" t="s">
        <v>4929</v>
      </c>
      <c r="G2778" s="6" t="s">
        <v>4929</v>
      </c>
      <c r="H2778" s="6" t="s">
        <v>4930</v>
      </c>
      <c r="I2778" s="6" t="s">
        <v>4930</v>
      </c>
      <c r="J2778" s="6" t="s">
        <v>4908</v>
      </c>
      <c r="K2778" s="6" t="s">
        <v>4908</v>
      </c>
      <c r="L2778" s="5">
        <v>2082339080</v>
      </c>
      <c r="M2778" s="5">
        <v>2082339080</v>
      </c>
      <c r="N2778" s="6" t="s">
        <v>8972</v>
      </c>
      <c r="O2778" s="6" t="s">
        <v>8972</v>
      </c>
      <c r="P2778" s="6" t="s">
        <v>8975</v>
      </c>
      <c r="Q2778" s="6" t="s">
        <v>8967</v>
      </c>
      <c r="R2778" s="6">
        <f t="shared" si="86"/>
        <v>0</v>
      </c>
      <c r="S2778" s="6">
        <v>0</v>
      </c>
      <c r="T2778" s="6">
        <f t="shared" si="87"/>
        <v>0</v>
      </c>
    </row>
    <row r="2779" spans="1:21" x14ac:dyDescent="0.2">
      <c r="A2779" s="5">
        <v>4357</v>
      </c>
      <c r="B2779" s="5">
        <v>3199</v>
      </c>
      <c r="C2779" s="6" t="s">
        <v>4928</v>
      </c>
      <c r="D2779" s="6" t="s">
        <v>8507</v>
      </c>
      <c r="E2779" s="6" t="s">
        <v>4936</v>
      </c>
      <c r="F2779" s="6" t="s">
        <v>4936</v>
      </c>
      <c r="G2779" s="6" t="s">
        <v>4936</v>
      </c>
      <c r="H2779" s="6" t="s">
        <v>2961</v>
      </c>
      <c r="I2779" s="6" t="s">
        <v>2961</v>
      </c>
      <c r="J2779" s="6" t="s">
        <v>4908</v>
      </c>
      <c r="K2779" s="6" t="s">
        <v>4908</v>
      </c>
      <c r="L2779" s="5">
        <v>2088473000</v>
      </c>
      <c r="M2779" s="5">
        <v>2088473000</v>
      </c>
      <c r="N2779" s="6" t="s">
        <v>8972</v>
      </c>
      <c r="O2779" s="6" t="s">
        <v>8972</v>
      </c>
      <c r="P2779" s="6" t="s">
        <v>8975</v>
      </c>
      <c r="Q2779" s="6" t="s">
        <v>8967</v>
      </c>
      <c r="R2779" s="6">
        <f t="shared" si="86"/>
        <v>0</v>
      </c>
      <c r="S2779" s="6">
        <v>0</v>
      </c>
      <c r="T2779" s="6">
        <f t="shared" si="87"/>
        <v>0</v>
      </c>
    </row>
    <row r="2780" spans="1:21" x14ac:dyDescent="0.2">
      <c r="A2780" s="5">
        <v>4353</v>
      </c>
      <c r="B2780" s="5">
        <v>3200</v>
      </c>
      <c r="C2780" s="6" t="s">
        <v>4928</v>
      </c>
      <c r="D2780" s="6" t="s">
        <v>8508</v>
      </c>
      <c r="E2780" s="6" t="s">
        <v>4931</v>
      </c>
      <c r="F2780" s="6" t="s">
        <v>4931</v>
      </c>
      <c r="G2780" s="6" t="s">
        <v>4931</v>
      </c>
      <c r="H2780" s="6" t="s">
        <v>4932</v>
      </c>
      <c r="I2780" s="6" t="s">
        <v>4932</v>
      </c>
      <c r="J2780" s="6" t="s">
        <v>4908</v>
      </c>
      <c r="K2780" s="6" t="s">
        <v>4908</v>
      </c>
      <c r="L2780" s="5">
        <v>2087852160</v>
      </c>
      <c r="M2780" s="5">
        <v>2087852160</v>
      </c>
      <c r="N2780" s="6" t="s">
        <v>8972</v>
      </c>
      <c r="O2780" s="6" t="s">
        <v>8972</v>
      </c>
      <c r="P2780" s="6" t="s">
        <v>8975</v>
      </c>
      <c r="Q2780" s="6" t="s">
        <v>8967</v>
      </c>
      <c r="R2780" s="6">
        <f t="shared" si="86"/>
        <v>0</v>
      </c>
      <c r="S2780" s="6">
        <v>0</v>
      </c>
      <c r="T2780" s="6">
        <f t="shared" si="87"/>
        <v>0</v>
      </c>
    </row>
    <row r="2781" spans="1:21" x14ac:dyDescent="0.2">
      <c r="A2781" s="5">
        <v>4358</v>
      </c>
      <c r="B2781" s="5">
        <v>3201</v>
      </c>
      <c r="C2781" s="6" t="s">
        <v>4928</v>
      </c>
      <c r="D2781" s="6" t="s">
        <v>4928</v>
      </c>
      <c r="E2781" s="6" t="s">
        <v>7799</v>
      </c>
      <c r="F2781" s="6" t="s">
        <v>7799</v>
      </c>
      <c r="G2781" s="6" t="s">
        <v>7800</v>
      </c>
      <c r="H2781" s="6" t="s">
        <v>4937</v>
      </c>
      <c r="I2781" s="6" t="s">
        <v>4937</v>
      </c>
      <c r="J2781" s="6" t="s">
        <v>4908</v>
      </c>
      <c r="K2781" s="6" t="s">
        <v>4908</v>
      </c>
      <c r="L2781" s="5">
        <v>2088520478</v>
      </c>
      <c r="M2781" s="5">
        <v>2088520478</v>
      </c>
      <c r="N2781" s="6" t="s">
        <v>8972</v>
      </c>
      <c r="O2781" s="6" t="s">
        <v>8972</v>
      </c>
      <c r="P2781" s="6" t="s">
        <v>8975</v>
      </c>
      <c r="Q2781" s="6" t="s">
        <v>8967</v>
      </c>
      <c r="R2781" s="6">
        <f t="shared" si="86"/>
        <v>0</v>
      </c>
      <c r="S2781" s="6">
        <v>0</v>
      </c>
      <c r="T2781" s="6">
        <f t="shared" si="87"/>
        <v>0</v>
      </c>
    </row>
    <row r="2782" spans="1:21" x14ac:dyDescent="0.2">
      <c r="A2782" s="5">
        <v>4354</v>
      </c>
      <c r="B2782" s="5">
        <v>3202</v>
      </c>
      <c r="C2782" s="6" t="s">
        <v>4928</v>
      </c>
      <c r="D2782" s="6" t="s">
        <v>4928</v>
      </c>
      <c r="E2782" s="6" t="s">
        <v>7115</v>
      </c>
      <c r="F2782" s="6" t="s">
        <v>7115</v>
      </c>
      <c r="G2782" s="6" t="s">
        <v>7386</v>
      </c>
      <c r="H2782" s="6" t="s">
        <v>4933</v>
      </c>
      <c r="I2782" s="6" t="s">
        <v>4933</v>
      </c>
      <c r="J2782" s="6" t="s">
        <v>4908</v>
      </c>
      <c r="K2782" s="6" t="s">
        <v>4908</v>
      </c>
      <c r="L2782" s="5">
        <v>2085474375</v>
      </c>
      <c r="M2782" s="5">
        <v>2085474375</v>
      </c>
      <c r="N2782" s="6" t="s">
        <v>8972</v>
      </c>
      <c r="O2782" s="6" t="s">
        <v>8972</v>
      </c>
      <c r="P2782" s="6" t="s">
        <v>8975</v>
      </c>
      <c r="Q2782" s="6" t="s">
        <v>8967</v>
      </c>
      <c r="R2782" s="6">
        <f t="shared" si="86"/>
        <v>0</v>
      </c>
      <c r="S2782" s="6">
        <v>0</v>
      </c>
      <c r="T2782" s="6">
        <f t="shared" si="87"/>
        <v>0</v>
      </c>
    </row>
    <row r="2783" spans="1:21" x14ac:dyDescent="0.2">
      <c r="A2783" s="5">
        <v>4359</v>
      </c>
      <c r="B2783" s="5">
        <v>3203</v>
      </c>
      <c r="C2783" s="6" t="s">
        <v>4928</v>
      </c>
      <c r="D2783" s="6" t="s">
        <v>4928</v>
      </c>
      <c r="E2783" s="6" t="s">
        <v>7408</v>
      </c>
      <c r="F2783" s="6" t="s">
        <v>7408</v>
      </c>
      <c r="G2783" s="6" t="s">
        <v>7408</v>
      </c>
      <c r="H2783" s="6" t="s">
        <v>4938</v>
      </c>
      <c r="I2783" s="6" t="s">
        <v>4938</v>
      </c>
      <c r="J2783" s="6" t="s">
        <v>4908</v>
      </c>
      <c r="K2783" s="6" t="s">
        <v>4908</v>
      </c>
      <c r="L2783" s="5">
        <v>2082265096</v>
      </c>
      <c r="M2783" s="5">
        <v>2082265096</v>
      </c>
      <c r="N2783" s="6" t="s">
        <v>8972</v>
      </c>
      <c r="O2783" s="6" t="s">
        <v>8972</v>
      </c>
      <c r="P2783" s="6" t="s">
        <v>8975</v>
      </c>
      <c r="Q2783" s="6" t="s">
        <v>8967</v>
      </c>
      <c r="R2783" s="6">
        <f t="shared" si="86"/>
        <v>0</v>
      </c>
      <c r="S2783" s="6">
        <v>0</v>
      </c>
      <c r="T2783" s="6">
        <f t="shared" si="87"/>
        <v>0</v>
      </c>
    </row>
    <row r="2784" spans="1:21" x14ac:dyDescent="0.2">
      <c r="A2784" s="5">
        <v>4355</v>
      </c>
      <c r="B2784" s="5">
        <v>3204</v>
      </c>
      <c r="C2784" s="6" t="s">
        <v>4928</v>
      </c>
      <c r="D2784" s="6" t="s">
        <v>4928</v>
      </c>
      <c r="E2784" s="6" t="s">
        <v>7824</v>
      </c>
      <c r="F2784" s="6" t="s">
        <v>7824</v>
      </c>
      <c r="G2784" s="6" t="s">
        <v>8502</v>
      </c>
      <c r="H2784" s="6" t="s">
        <v>6405</v>
      </c>
      <c r="I2784" s="6" t="s">
        <v>6405</v>
      </c>
      <c r="J2784" s="6" t="s">
        <v>4908</v>
      </c>
      <c r="K2784" s="6" t="s">
        <v>4908</v>
      </c>
      <c r="L2784" s="5">
        <v>2087664764</v>
      </c>
      <c r="M2784" s="5">
        <v>2087664764</v>
      </c>
      <c r="N2784" s="6" t="s">
        <v>8972</v>
      </c>
      <c r="O2784" s="6" t="s">
        <v>8972</v>
      </c>
      <c r="P2784" s="6" t="s">
        <v>8975</v>
      </c>
      <c r="Q2784" s="6" t="s">
        <v>8967</v>
      </c>
      <c r="R2784" s="6">
        <f t="shared" si="86"/>
        <v>0</v>
      </c>
      <c r="S2784" s="6">
        <v>0</v>
      </c>
      <c r="T2784" s="6">
        <f t="shared" si="87"/>
        <v>0</v>
      </c>
    </row>
    <row r="2785" spans="1:20" x14ac:dyDescent="0.2">
      <c r="A2785" s="5">
        <v>4356</v>
      </c>
      <c r="B2785" s="5">
        <v>3205</v>
      </c>
      <c r="C2785" s="6" t="s">
        <v>4928</v>
      </c>
      <c r="D2785" s="6" t="s">
        <v>8509</v>
      </c>
      <c r="E2785" s="6" t="s">
        <v>4934</v>
      </c>
      <c r="F2785" s="6" t="s">
        <v>4934</v>
      </c>
      <c r="G2785" s="6" t="s">
        <v>4934</v>
      </c>
      <c r="H2785" s="6" t="s">
        <v>4935</v>
      </c>
      <c r="I2785" s="6" t="s">
        <v>4935</v>
      </c>
      <c r="J2785" s="6" t="s">
        <v>4908</v>
      </c>
      <c r="K2785" s="6" t="s">
        <v>4908</v>
      </c>
      <c r="L2785" s="5">
        <v>2085273463</v>
      </c>
      <c r="M2785" s="5">
        <v>2085273463</v>
      </c>
      <c r="N2785" s="6" t="s">
        <v>8972</v>
      </c>
      <c r="O2785" s="6" t="s">
        <v>8972</v>
      </c>
      <c r="P2785" s="6" t="s">
        <v>8975</v>
      </c>
      <c r="Q2785" s="6" t="s">
        <v>8967</v>
      </c>
      <c r="R2785" s="6">
        <f t="shared" si="86"/>
        <v>0</v>
      </c>
      <c r="S2785" s="6">
        <v>0</v>
      </c>
      <c r="T2785" s="6">
        <f t="shared" si="87"/>
        <v>0</v>
      </c>
    </row>
  </sheetData>
  <conditionalFormatting sqref="S2:S104857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:Q2013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:T2785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014:Q1048576 Q1 S1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:R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2018_cleaned</vt:lpstr>
      <vt:lpstr>2020_cleaned</vt:lpstr>
      <vt:lpstr>combined matches</vt:lpstr>
      <vt:lpstr>summary</vt:lpstr>
      <vt:lpstr>annotated 2020</vt:lpstr>
      <vt:lpstr>annotated duplicates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2020-12-07T21:33:52Z</dcterms:created>
  <dcterms:modified xsi:type="dcterms:W3CDTF">2021-04-20T15:06:27Z</dcterms:modified>
  <cp:category/>
</cp:coreProperties>
</file>